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filterPrivacy="1" hidePivotFieldList="1"/>
  <xr:revisionPtr revIDLastSave="0" documentId="13_ncr:1_{A77762B3-ADBF-E243-9EB0-4D7A42B0F4CF}" xr6:coauthVersionLast="47" xr6:coauthVersionMax="47" xr10:uidLastSave="{00000000-0000-0000-0000-000000000000}"/>
  <bookViews>
    <workbookView xWindow="0" yWindow="500" windowWidth="28100" windowHeight="16240" activeTab="1" xr2:uid="{00000000-000D-0000-FFFF-FFFF00000000}"/>
  </bookViews>
  <sheets>
    <sheet name="variant 1 " sheetId="1" r:id="rId1"/>
    <sheet name="variant 2" sheetId="2" r:id="rId2"/>
  </sheets>
  <definedNames>
    <definedName name="_xlnm._FilterDatabase" localSheetId="0" hidden="1">'variant 1 '!$A$1:$M$6715</definedName>
    <definedName name="_xlnm._FilterDatabase" localSheetId="1" hidden="1">'variant 2'!$S$1:$T$4565</definedName>
    <definedName name="_xlchart.v1.0" hidden="1">'variant 2'!$AA$1</definedName>
    <definedName name="_xlchart.v1.1" hidden="1">'variant 2'!$AA$1:$AA$4565</definedName>
    <definedName name="_xlchart.v1.2" hidden="1">'variant 2'!$Z$1</definedName>
    <definedName name="_xlchart.v1.3" hidden="1">'variant 2'!$Z$1:$Z$4565</definedName>
    <definedName name="_xlchart.v1.4" hidden="1">'variant 2'!$Z$2:$Z$4565</definedName>
    <definedName name="_xlchart.v1.5" hidden="1">'variant 2'!$AA$1</definedName>
    <definedName name="_xlchart.v1.6" hidden="1">'variant 2'!$AA$1:$AA$4565</definedName>
    <definedName name="_xlchart.v1.7" hidden="1">'variant 2'!$Z$1</definedName>
    <definedName name="_xlchart.v1.8" hidden="1">'variant 2'!$Z$1:$Z$4565</definedName>
    <definedName name="_xlchart.v1.9" hidden="1">'variant 2'!$Z$2:$Z$4565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" i="2" l="1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I521" i="2"/>
  <c r="BI522" i="2"/>
  <c r="BI523" i="2"/>
  <c r="BI524" i="2"/>
  <c r="BI525" i="2"/>
  <c r="BI526" i="2"/>
  <c r="BI527" i="2"/>
  <c r="BI528" i="2"/>
  <c r="BI529" i="2"/>
  <c r="BI530" i="2"/>
  <c r="BI531" i="2"/>
  <c r="BI532" i="2"/>
  <c r="BI533" i="2"/>
  <c r="BI534" i="2"/>
  <c r="BI535" i="2"/>
  <c r="BI536" i="2"/>
  <c r="BI537" i="2"/>
  <c r="BI538" i="2"/>
  <c r="BI539" i="2"/>
  <c r="BI540" i="2"/>
  <c r="BI541" i="2"/>
  <c r="BI542" i="2"/>
  <c r="BI543" i="2"/>
  <c r="BI544" i="2"/>
  <c r="BI545" i="2"/>
  <c r="BI546" i="2"/>
  <c r="BI547" i="2"/>
  <c r="BI548" i="2"/>
  <c r="BI549" i="2"/>
  <c r="BI550" i="2"/>
  <c r="BI551" i="2"/>
  <c r="BI552" i="2"/>
  <c r="BI553" i="2"/>
  <c r="BI554" i="2"/>
  <c r="BI555" i="2"/>
  <c r="BI556" i="2"/>
  <c r="BI557" i="2"/>
  <c r="BI558" i="2"/>
  <c r="BI559" i="2"/>
  <c r="BI560" i="2"/>
  <c r="BI561" i="2"/>
  <c r="BI562" i="2"/>
  <c r="BI563" i="2"/>
  <c r="BI564" i="2"/>
  <c r="BI565" i="2"/>
  <c r="BI566" i="2"/>
  <c r="BI567" i="2"/>
  <c r="BI568" i="2"/>
  <c r="BI569" i="2"/>
  <c r="BI570" i="2"/>
  <c r="BI571" i="2"/>
  <c r="BI572" i="2"/>
  <c r="BI573" i="2"/>
  <c r="BI574" i="2"/>
  <c r="BI575" i="2"/>
  <c r="BI576" i="2"/>
  <c r="BI577" i="2"/>
  <c r="BI578" i="2"/>
  <c r="BI579" i="2"/>
  <c r="BI580" i="2"/>
  <c r="BI581" i="2"/>
  <c r="BI582" i="2"/>
  <c r="BI583" i="2"/>
  <c r="BI584" i="2"/>
  <c r="BI585" i="2"/>
  <c r="BI586" i="2"/>
  <c r="BI587" i="2"/>
  <c r="BI588" i="2"/>
  <c r="BI589" i="2"/>
  <c r="BI590" i="2"/>
  <c r="BI591" i="2"/>
  <c r="BI592" i="2"/>
  <c r="BI593" i="2"/>
  <c r="BI594" i="2"/>
  <c r="BI595" i="2"/>
  <c r="BI596" i="2"/>
  <c r="BI597" i="2"/>
  <c r="BI598" i="2"/>
  <c r="BI599" i="2"/>
  <c r="BI600" i="2"/>
  <c r="BI601" i="2"/>
  <c r="BI602" i="2"/>
  <c r="BI603" i="2"/>
  <c r="BI604" i="2"/>
  <c r="BI605" i="2"/>
  <c r="BI606" i="2"/>
  <c r="BI607" i="2"/>
  <c r="BI608" i="2"/>
  <c r="BI609" i="2"/>
  <c r="BI610" i="2"/>
  <c r="BI611" i="2"/>
  <c r="BI612" i="2"/>
  <c r="BI613" i="2"/>
  <c r="BI614" i="2"/>
  <c r="BI615" i="2"/>
  <c r="BI616" i="2"/>
  <c r="BI617" i="2"/>
  <c r="BI618" i="2"/>
  <c r="BI619" i="2"/>
  <c r="BI620" i="2"/>
  <c r="BI621" i="2"/>
  <c r="BI622" i="2"/>
  <c r="BI623" i="2"/>
  <c r="BI624" i="2"/>
  <c r="BI625" i="2"/>
  <c r="BI626" i="2"/>
  <c r="BI627" i="2"/>
  <c r="BI628" i="2"/>
  <c r="BI629" i="2"/>
  <c r="BI630" i="2"/>
  <c r="BI631" i="2"/>
  <c r="BI632" i="2"/>
  <c r="BI633" i="2"/>
  <c r="BI634" i="2"/>
  <c r="BI635" i="2"/>
  <c r="BI636" i="2"/>
  <c r="BI637" i="2"/>
  <c r="BI638" i="2"/>
  <c r="BI639" i="2"/>
  <c r="BI640" i="2"/>
  <c r="BI641" i="2"/>
  <c r="BI642" i="2"/>
  <c r="BI643" i="2"/>
  <c r="BI644" i="2"/>
  <c r="BI645" i="2"/>
  <c r="BI646" i="2"/>
  <c r="BI647" i="2"/>
  <c r="BI648" i="2"/>
  <c r="BI649" i="2"/>
  <c r="BI650" i="2"/>
  <c r="BI651" i="2"/>
  <c r="BI652" i="2"/>
  <c r="BI653" i="2"/>
  <c r="BI654" i="2"/>
  <c r="BI655" i="2"/>
  <c r="BI656" i="2"/>
  <c r="BI657" i="2"/>
  <c r="BI658" i="2"/>
  <c r="BI659" i="2"/>
  <c r="BI660" i="2"/>
  <c r="BI661" i="2"/>
  <c r="BI662" i="2"/>
  <c r="BI663" i="2"/>
  <c r="BI664" i="2"/>
  <c r="BI665" i="2"/>
  <c r="BI666" i="2"/>
  <c r="BI667" i="2"/>
  <c r="BI668" i="2"/>
  <c r="BI669" i="2"/>
  <c r="BI670" i="2"/>
  <c r="BI671" i="2"/>
  <c r="BI672" i="2"/>
  <c r="BI673" i="2"/>
  <c r="BI674" i="2"/>
  <c r="BI675" i="2"/>
  <c r="BI676" i="2"/>
  <c r="BI677" i="2"/>
  <c r="BI678" i="2"/>
  <c r="BI679" i="2"/>
  <c r="BI680" i="2"/>
  <c r="BI681" i="2"/>
  <c r="BI682" i="2"/>
  <c r="BI683" i="2"/>
  <c r="BI684" i="2"/>
  <c r="BI685" i="2"/>
  <c r="BI686" i="2"/>
  <c r="BI687" i="2"/>
  <c r="BI688" i="2"/>
  <c r="BI689" i="2"/>
  <c r="BI690" i="2"/>
  <c r="BI691" i="2"/>
  <c r="BI692" i="2"/>
  <c r="BI693" i="2"/>
  <c r="BI694" i="2"/>
  <c r="BI695" i="2"/>
  <c r="BI696" i="2"/>
  <c r="BI697" i="2"/>
  <c r="BI698" i="2"/>
  <c r="BI699" i="2"/>
  <c r="BI700" i="2"/>
  <c r="BI701" i="2"/>
  <c r="BI702" i="2"/>
  <c r="BI703" i="2"/>
  <c r="BI704" i="2"/>
  <c r="BI705" i="2"/>
  <c r="BI706" i="2"/>
  <c r="BI707" i="2"/>
  <c r="BI708" i="2"/>
  <c r="BI709" i="2"/>
  <c r="BI710" i="2"/>
  <c r="BI711" i="2"/>
  <c r="BI712" i="2"/>
  <c r="BI713" i="2"/>
  <c r="BI714" i="2"/>
  <c r="BI715" i="2"/>
  <c r="BI716" i="2"/>
  <c r="BI717" i="2"/>
  <c r="BI718" i="2"/>
  <c r="BI719" i="2"/>
  <c r="BI720" i="2"/>
  <c r="BI721" i="2"/>
  <c r="BI722" i="2"/>
  <c r="BI723" i="2"/>
  <c r="BI724" i="2"/>
  <c r="BI725" i="2"/>
  <c r="BI726" i="2"/>
  <c r="BI727" i="2"/>
  <c r="BI728" i="2"/>
  <c r="BI729" i="2"/>
  <c r="BI730" i="2"/>
  <c r="BI731" i="2"/>
  <c r="BI732" i="2"/>
  <c r="BI733" i="2"/>
  <c r="BI734" i="2"/>
  <c r="BI735" i="2"/>
  <c r="BI736" i="2"/>
  <c r="BI737" i="2"/>
  <c r="BI738" i="2"/>
  <c r="BI739" i="2"/>
  <c r="BI740" i="2"/>
  <c r="BI741" i="2"/>
  <c r="BI742" i="2"/>
  <c r="BI743" i="2"/>
  <c r="BI744" i="2"/>
  <c r="BI745" i="2"/>
  <c r="BI746" i="2"/>
  <c r="BI747" i="2"/>
  <c r="BI748" i="2"/>
  <c r="BI749" i="2"/>
  <c r="BI750" i="2"/>
  <c r="BI751" i="2"/>
  <c r="BI752" i="2"/>
  <c r="BI753" i="2"/>
  <c r="BI754" i="2"/>
  <c r="BI755" i="2"/>
  <c r="BI756" i="2"/>
  <c r="BI757" i="2"/>
  <c r="BI758" i="2"/>
  <c r="BI759" i="2"/>
  <c r="BI760" i="2"/>
  <c r="BI761" i="2"/>
  <c r="BI762" i="2"/>
  <c r="BI763" i="2"/>
  <c r="BI764" i="2"/>
  <c r="BI765" i="2"/>
  <c r="BI766" i="2"/>
  <c r="BI767" i="2"/>
  <c r="BI768" i="2"/>
  <c r="BI769" i="2"/>
  <c r="BI770" i="2"/>
  <c r="BI771" i="2"/>
  <c r="BI772" i="2"/>
  <c r="BI773" i="2"/>
  <c r="BI774" i="2"/>
  <c r="BI775" i="2"/>
  <c r="BI776" i="2"/>
  <c r="BI777" i="2"/>
  <c r="BI778" i="2"/>
  <c r="BI779" i="2"/>
  <c r="BI780" i="2"/>
  <c r="BI781" i="2"/>
  <c r="BI782" i="2"/>
  <c r="BI783" i="2"/>
  <c r="BI784" i="2"/>
  <c r="BI785" i="2"/>
  <c r="BI786" i="2"/>
  <c r="BI787" i="2"/>
  <c r="BI788" i="2"/>
  <c r="BI789" i="2"/>
  <c r="BI790" i="2"/>
  <c r="BI791" i="2"/>
  <c r="BI792" i="2"/>
  <c r="BI793" i="2"/>
  <c r="BI794" i="2"/>
  <c r="BI795" i="2"/>
  <c r="BI796" i="2"/>
  <c r="BI797" i="2"/>
  <c r="BI798" i="2"/>
  <c r="BI799" i="2"/>
  <c r="BI800" i="2"/>
  <c r="BI801" i="2"/>
  <c r="BI802" i="2"/>
  <c r="BI803" i="2"/>
  <c r="BI804" i="2"/>
  <c r="BI805" i="2"/>
  <c r="BI806" i="2"/>
  <c r="BI807" i="2"/>
  <c r="BI808" i="2"/>
  <c r="BI809" i="2"/>
  <c r="BI810" i="2"/>
  <c r="BI811" i="2"/>
  <c r="BI812" i="2"/>
  <c r="BI813" i="2"/>
  <c r="BI814" i="2"/>
  <c r="BI815" i="2"/>
  <c r="BI816" i="2"/>
  <c r="BI817" i="2"/>
  <c r="BI818" i="2"/>
  <c r="BI819" i="2"/>
  <c r="BI820" i="2"/>
  <c r="BI821" i="2"/>
  <c r="BI822" i="2"/>
  <c r="BI823" i="2"/>
  <c r="BI824" i="2"/>
  <c r="BI825" i="2"/>
  <c r="BI826" i="2"/>
  <c r="BI827" i="2"/>
  <c r="BI828" i="2"/>
  <c r="BI829" i="2"/>
  <c r="BI830" i="2"/>
  <c r="BI831" i="2"/>
  <c r="BI832" i="2"/>
  <c r="BI833" i="2"/>
  <c r="BI834" i="2"/>
  <c r="BI835" i="2"/>
  <c r="BI836" i="2"/>
  <c r="BI837" i="2"/>
  <c r="BI838" i="2"/>
  <c r="BI839" i="2"/>
  <c r="BI840" i="2"/>
  <c r="BI841" i="2"/>
  <c r="BI842" i="2"/>
  <c r="BI843" i="2"/>
  <c r="BI844" i="2"/>
  <c r="BI845" i="2"/>
  <c r="BI846" i="2"/>
  <c r="BI847" i="2"/>
  <c r="BI848" i="2"/>
  <c r="BI849" i="2"/>
  <c r="BI850" i="2"/>
  <c r="BI851" i="2"/>
  <c r="BI852" i="2"/>
  <c r="BI853" i="2"/>
  <c r="BI854" i="2"/>
  <c r="BI855" i="2"/>
  <c r="BI856" i="2"/>
  <c r="BI857" i="2"/>
  <c r="BI858" i="2"/>
  <c r="BI859" i="2"/>
  <c r="BI860" i="2"/>
  <c r="BI861" i="2"/>
  <c r="BI862" i="2"/>
  <c r="BI863" i="2"/>
  <c r="BI864" i="2"/>
  <c r="BI865" i="2"/>
  <c r="BI866" i="2"/>
  <c r="BI867" i="2"/>
  <c r="BI868" i="2"/>
  <c r="BI869" i="2"/>
  <c r="BI870" i="2"/>
  <c r="BI871" i="2"/>
  <c r="BI872" i="2"/>
  <c r="BI873" i="2"/>
  <c r="BI874" i="2"/>
  <c r="BI875" i="2"/>
  <c r="BI876" i="2"/>
  <c r="BI877" i="2"/>
  <c r="BI878" i="2"/>
  <c r="BI879" i="2"/>
  <c r="BI880" i="2"/>
  <c r="BI881" i="2"/>
  <c r="BI882" i="2"/>
  <c r="BI883" i="2"/>
  <c r="BI884" i="2"/>
  <c r="BI885" i="2"/>
  <c r="BI886" i="2"/>
  <c r="BI887" i="2"/>
  <c r="BI888" i="2"/>
  <c r="BI889" i="2"/>
  <c r="BI890" i="2"/>
  <c r="BI891" i="2"/>
  <c r="BI892" i="2"/>
  <c r="BI893" i="2"/>
  <c r="BI894" i="2"/>
  <c r="BI895" i="2"/>
  <c r="BI896" i="2"/>
  <c r="BI897" i="2"/>
  <c r="BI898" i="2"/>
  <c r="BI899" i="2"/>
  <c r="BI900" i="2"/>
  <c r="BI901" i="2"/>
  <c r="BI902" i="2"/>
  <c r="BI903" i="2"/>
  <c r="BI904" i="2"/>
  <c r="BI905" i="2"/>
  <c r="BI906" i="2"/>
  <c r="BI907" i="2"/>
  <c r="BI908" i="2"/>
  <c r="BI909" i="2"/>
  <c r="BI910" i="2"/>
  <c r="BI911" i="2"/>
  <c r="BI912" i="2"/>
  <c r="BI913" i="2"/>
  <c r="BI914" i="2"/>
  <c r="BI915" i="2"/>
  <c r="BI916" i="2"/>
  <c r="BI917" i="2"/>
  <c r="BI918" i="2"/>
  <c r="BI919" i="2"/>
  <c r="BI920" i="2"/>
  <c r="BI921" i="2"/>
  <c r="BI922" i="2"/>
  <c r="BI923" i="2"/>
  <c r="BI924" i="2"/>
  <c r="BI925" i="2"/>
  <c r="BI926" i="2"/>
  <c r="BI927" i="2"/>
  <c r="BI928" i="2"/>
  <c r="BI929" i="2"/>
  <c r="BI930" i="2"/>
  <c r="BI931" i="2"/>
  <c r="BI932" i="2"/>
  <c r="BI933" i="2"/>
  <c r="BI934" i="2"/>
  <c r="BI935" i="2"/>
  <c r="BI936" i="2"/>
  <c r="BI937" i="2"/>
  <c r="BI938" i="2"/>
  <c r="BI939" i="2"/>
  <c r="BI940" i="2"/>
  <c r="BI941" i="2"/>
  <c r="BI942" i="2"/>
  <c r="BI943" i="2"/>
  <c r="BI944" i="2"/>
  <c r="BI945" i="2"/>
  <c r="BI946" i="2"/>
  <c r="BI947" i="2"/>
  <c r="BI948" i="2"/>
  <c r="BI949" i="2"/>
  <c r="BI950" i="2"/>
  <c r="BI951" i="2"/>
  <c r="BI952" i="2"/>
  <c r="BI953" i="2"/>
  <c r="BI954" i="2"/>
  <c r="BI955" i="2"/>
  <c r="BI956" i="2"/>
  <c r="BI957" i="2"/>
  <c r="BI958" i="2"/>
  <c r="BI959" i="2"/>
  <c r="BI960" i="2"/>
  <c r="BI961" i="2"/>
  <c r="BI962" i="2"/>
  <c r="BI963" i="2"/>
  <c r="BI964" i="2"/>
  <c r="BI965" i="2"/>
  <c r="BI966" i="2"/>
  <c r="BI967" i="2"/>
  <c r="BI968" i="2"/>
  <c r="BI969" i="2"/>
  <c r="BI970" i="2"/>
  <c r="BI971" i="2"/>
  <c r="BI972" i="2"/>
  <c r="BI973" i="2"/>
  <c r="BI974" i="2"/>
  <c r="BI975" i="2"/>
  <c r="BI976" i="2"/>
  <c r="BI977" i="2"/>
  <c r="BI978" i="2"/>
  <c r="BI979" i="2"/>
  <c r="BI980" i="2"/>
  <c r="BI981" i="2"/>
  <c r="BI982" i="2"/>
  <c r="BI983" i="2"/>
  <c r="BI984" i="2"/>
  <c r="BI985" i="2"/>
  <c r="BI986" i="2"/>
  <c r="BI987" i="2"/>
  <c r="BI988" i="2"/>
  <c r="BI989" i="2"/>
  <c r="BI990" i="2"/>
  <c r="BI991" i="2"/>
  <c r="BI992" i="2"/>
  <c r="BI993" i="2"/>
  <c r="BI994" i="2"/>
  <c r="BI995" i="2"/>
  <c r="BI996" i="2"/>
  <c r="BI997" i="2"/>
  <c r="BI998" i="2"/>
  <c r="BI999" i="2"/>
  <c r="BI1000" i="2"/>
  <c r="BI1001" i="2"/>
  <c r="BI1002" i="2"/>
  <c r="BI1003" i="2"/>
  <c r="BI1004" i="2"/>
  <c r="BI1005" i="2"/>
  <c r="BI1006" i="2"/>
  <c r="BI1007" i="2"/>
  <c r="BI1008" i="2"/>
  <c r="BI1009" i="2"/>
  <c r="BI1010" i="2"/>
  <c r="BI1011" i="2"/>
  <c r="BI1012" i="2"/>
  <c r="BI1013" i="2"/>
  <c r="BI1014" i="2"/>
  <c r="BI1015" i="2"/>
  <c r="BI1016" i="2"/>
  <c r="BI1017" i="2"/>
  <c r="BI1018" i="2"/>
  <c r="BI1019" i="2"/>
  <c r="BI1020" i="2"/>
  <c r="BI1021" i="2"/>
  <c r="BI1022" i="2"/>
  <c r="BI1023" i="2"/>
  <c r="BI1024" i="2"/>
  <c r="BI1025" i="2"/>
  <c r="BI1026" i="2"/>
  <c r="BI1027" i="2"/>
  <c r="BI1028" i="2"/>
  <c r="BI1029" i="2"/>
  <c r="BI1030" i="2"/>
  <c r="BI1031" i="2"/>
  <c r="BI1032" i="2"/>
  <c r="BI1033" i="2"/>
  <c r="BI1034" i="2"/>
  <c r="BI1035" i="2"/>
  <c r="BI1036" i="2"/>
  <c r="BI1037" i="2"/>
  <c r="BI1038" i="2"/>
  <c r="BI1039" i="2"/>
  <c r="BI1040" i="2"/>
  <c r="BI1041" i="2"/>
  <c r="BI1042" i="2"/>
  <c r="BI1043" i="2"/>
  <c r="BI1044" i="2"/>
  <c r="BI1045" i="2"/>
  <c r="BI1046" i="2"/>
  <c r="BI1047" i="2"/>
  <c r="BI1048" i="2"/>
  <c r="BI1049" i="2"/>
  <c r="BI1050" i="2"/>
  <c r="BI1051" i="2"/>
  <c r="BI1052" i="2"/>
  <c r="BI1053" i="2"/>
  <c r="BI1054" i="2"/>
  <c r="BI1055" i="2"/>
  <c r="BI1056" i="2"/>
  <c r="BI1057" i="2"/>
  <c r="BI1058" i="2"/>
  <c r="BI1059" i="2"/>
  <c r="BI1060" i="2"/>
  <c r="BI1061" i="2"/>
  <c r="BI1062" i="2"/>
  <c r="BI1063" i="2"/>
  <c r="BI1064" i="2"/>
  <c r="BI1065" i="2"/>
  <c r="BI1066" i="2"/>
  <c r="BI1067" i="2"/>
  <c r="BI1068" i="2"/>
  <c r="BI1069" i="2"/>
  <c r="BI1070" i="2"/>
  <c r="BI1071" i="2"/>
  <c r="BI1072" i="2"/>
  <c r="BI1073" i="2"/>
  <c r="BI1074" i="2"/>
  <c r="BI1075" i="2"/>
  <c r="BI1076" i="2"/>
  <c r="BI1077" i="2"/>
  <c r="BI1078" i="2"/>
  <c r="BI1079" i="2"/>
  <c r="BI1080" i="2"/>
  <c r="BI1081" i="2"/>
  <c r="BI1082" i="2"/>
  <c r="BI1083" i="2"/>
  <c r="BI1084" i="2"/>
  <c r="BI1085" i="2"/>
  <c r="BI1086" i="2"/>
  <c r="BI1087" i="2"/>
  <c r="BI1088" i="2"/>
  <c r="BI1089" i="2"/>
  <c r="BI1090" i="2"/>
  <c r="BI1091" i="2"/>
  <c r="BI1092" i="2"/>
  <c r="BI1093" i="2"/>
  <c r="BI1094" i="2"/>
  <c r="BI1095" i="2"/>
  <c r="BI1096" i="2"/>
  <c r="BI1097" i="2"/>
  <c r="BI1098" i="2"/>
  <c r="BI1099" i="2"/>
  <c r="BI1100" i="2"/>
  <c r="BI1101" i="2"/>
  <c r="BI1102" i="2"/>
  <c r="BI1103" i="2"/>
  <c r="BI1104" i="2"/>
  <c r="BI1105" i="2"/>
  <c r="BI1106" i="2"/>
  <c r="BI1107" i="2"/>
  <c r="BI1108" i="2"/>
  <c r="BI1109" i="2"/>
  <c r="BI1110" i="2"/>
  <c r="BI1111" i="2"/>
  <c r="BI1112" i="2"/>
  <c r="BI1113" i="2"/>
  <c r="BI1114" i="2"/>
  <c r="BI1115" i="2"/>
  <c r="BI1116" i="2"/>
  <c r="BI1117" i="2"/>
  <c r="BI1118" i="2"/>
  <c r="BI1119" i="2"/>
  <c r="BI1120" i="2"/>
  <c r="BI1121" i="2"/>
  <c r="BI1122" i="2"/>
  <c r="BI1123" i="2"/>
  <c r="BI1124" i="2"/>
  <c r="BI1125" i="2"/>
  <c r="BI1126" i="2"/>
  <c r="BI1127" i="2"/>
  <c r="BI1128" i="2"/>
  <c r="BI1129" i="2"/>
  <c r="BI1130" i="2"/>
  <c r="BI1131" i="2"/>
  <c r="BI1132" i="2"/>
  <c r="BI1133" i="2"/>
  <c r="BI1134" i="2"/>
  <c r="BI1135" i="2"/>
  <c r="BI1136" i="2"/>
  <c r="BI1137" i="2"/>
  <c r="BI1138" i="2"/>
  <c r="BI1139" i="2"/>
  <c r="BI1140" i="2"/>
  <c r="BI1141" i="2"/>
  <c r="BI1142" i="2"/>
  <c r="BI1143" i="2"/>
  <c r="BI1144" i="2"/>
  <c r="BI1145" i="2"/>
  <c r="BI1146" i="2"/>
  <c r="BI1147" i="2"/>
  <c r="BI1148" i="2"/>
  <c r="BI1149" i="2"/>
  <c r="BI1150" i="2"/>
  <c r="BI1151" i="2"/>
  <c r="BI1152" i="2"/>
  <c r="BI1153" i="2"/>
  <c r="BI1154" i="2"/>
  <c r="BI1155" i="2"/>
  <c r="BI1156" i="2"/>
  <c r="BI1157" i="2"/>
  <c r="BI1158" i="2"/>
  <c r="BI1159" i="2"/>
  <c r="BI1160" i="2"/>
  <c r="BI1161" i="2"/>
  <c r="BI1162" i="2"/>
  <c r="BI1163" i="2"/>
  <c r="BI1164" i="2"/>
  <c r="BI1165" i="2"/>
  <c r="BI1166" i="2"/>
  <c r="BI1167" i="2"/>
  <c r="BI1168" i="2"/>
  <c r="BI1169" i="2"/>
  <c r="BI1170" i="2"/>
  <c r="BI1171" i="2"/>
  <c r="BI1172" i="2"/>
  <c r="BI1173" i="2"/>
  <c r="BI1174" i="2"/>
  <c r="BI1175" i="2"/>
  <c r="BI1176" i="2"/>
  <c r="BI1177" i="2"/>
  <c r="BI1178" i="2"/>
  <c r="BI1179" i="2"/>
  <c r="BI1180" i="2"/>
  <c r="BI1181" i="2"/>
  <c r="BI1182" i="2"/>
  <c r="BI1183" i="2"/>
  <c r="BI1184" i="2"/>
  <c r="BI1185" i="2"/>
  <c r="BI1186" i="2"/>
  <c r="BI1187" i="2"/>
  <c r="BI1188" i="2"/>
  <c r="BI1189" i="2"/>
  <c r="BI1190" i="2"/>
  <c r="BI1191" i="2"/>
  <c r="BI1192" i="2"/>
  <c r="BI1193" i="2"/>
  <c r="BI1194" i="2"/>
  <c r="BI1195" i="2"/>
  <c r="BI1196" i="2"/>
  <c r="BI1197" i="2"/>
  <c r="BI1198" i="2"/>
  <c r="BI1199" i="2"/>
  <c r="BI1200" i="2"/>
  <c r="BI1201" i="2"/>
  <c r="BI1202" i="2"/>
  <c r="BI1203" i="2"/>
  <c r="BI1204" i="2"/>
  <c r="BI1205" i="2"/>
  <c r="BI1206" i="2"/>
  <c r="BI1207" i="2"/>
  <c r="BI1208" i="2"/>
  <c r="BI1209" i="2"/>
  <c r="BI1210" i="2"/>
  <c r="BI1211" i="2"/>
  <c r="BI1212" i="2"/>
  <c r="BI1213" i="2"/>
  <c r="BI1214" i="2"/>
  <c r="BI1215" i="2"/>
  <c r="BI1216" i="2"/>
  <c r="BI1217" i="2"/>
  <c r="BI1218" i="2"/>
  <c r="BI1219" i="2"/>
  <c r="BI1220" i="2"/>
  <c r="BI1221" i="2"/>
  <c r="BI1222" i="2"/>
  <c r="BI1223" i="2"/>
  <c r="BI1224" i="2"/>
  <c r="BI1225" i="2"/>
  <c r="BI1226" i="2"/>
  <c r="BI1227" i="2"/>
  <c r="BI1228" i="2"/>
  <c r="BI1229" i="2"/>
  <c r="BI1230" i="2"/>
  <c r="BI1231" i="2"/>
  <c r="BI1232" i="2"/>
  <c r="BI1233" i="2"/>
  <c r="BI1234" i="2"/>
  <c r="BI1235" i="2"/>
  <c r="BI1236" i="2"/>
  <c r="BI1237" i="2"/>
  <c r="BI1238" i="2"/>
  <c r="BI1239" i="2"/>
  <c r="BI1240" i="2"/>
  <c r="BI1241" i="2"/>
  <c r="BI1242" i="2"/>
  <c r="BI1243" i="2"/>
  <c r="BI1244" i="2"/>
  <c r="BI1245" i="2"/>
  <c r="BI1246" i="2"/>
  <c r="BI1247" i="2"/>
  <c r="BI1248" i="2"/>
  <c r="BI1249" i="2"/>
  <c r="BI1250" i="2"/>
  <c r="BI1251" i="2"/>
  <c r="BI1252" i="2"/>
  <c r="BI1253" i="2"/>
  <c r="BI1254" i="2"/>
  <c r="BI1255" i="2"/>
  <c r="BI1256" i="2"/>
  <c r="BI1257" i="2"/>
  <c r="BI1258" i="2"/>
  <c r="BI1259" i="2"/>
  <c r="BI1260" i="2"/>
  <c r="BI1261" i="2"/>
  <c r="BI1262" i="2"/>
  <c r="BI1263" i="2"/>
  <c r="BI1264" i="2"/>
  <c r="BI1265" i="2"/>
  <c r="BI1266" i="2"/>
  <c r="BI1267" i="2"/>
  <c r="BI1268" i="2"/>
  <c r="BI1269" i="2"/>
  <c r="BI1270" i="2"/>
  <c r="BI1271" i="2"/>
  <c r="BI1272" i="2"/>
  <c r="BI1273" i="2"/>
  <c r="BI1274" i="2"/>
  <c r="BI1275" i="2"/>
  <c r="BI1276" i="2"/>
  <c r="BI1277" i="2"/>
  <c r="BI1278" i="2"/>
  <c r="BI1279" i="2"/>
  <c r="BI1280" i="2"/>
  <c r="BI1281" i="2"/>
  <c r="BI1282" i="2"/>
  <c r="BI1283" i="2"/>
  <c r="BI1284" i="2"/>
  <c r="BI1285" i="2"/>
  <c r="BI1286" i="2"/>
  <c r="BI1287" i="2"/>
  <c r="BI1288" i="2"/>
  <c r="BI1289" i="2"/>
  <c r="BI1290" i="2"/>
  <c r="BI1291" i="2"/>
  <c r="BI1292" i="2"/>
  <c r="BI1293" i="2"/>
  <c r="BI1294" i="2"/>
  <c r="BI1295" i="2"/>
  <c r="BI1296" i="2"/>
  <c r="BI1297" i="2"/>
  <c r="BI1298" i="2"/>
  <c r="BI1299" i="2"/>
  <c r="BI1300" i="2"/>
  <c r="BI1301" i="2"/>
  <c r="BI1302" i="2"/>
  <c r="BI1303" i="2"/>
  <c r="BI1304" i="2"/>
  <c r="BI1305" i="2"/>
  <c r="BI1306" i="2"/>
  <c r="BI1307" i="2"/>
  <c r="BI1308" i="2"/>
  <c r="BI1309" i="2"/>
  <c r="BI1310" i="2"/>
  <c r="BI1311" i="2"/>
  <c r="BI1312" i="2"/>
  <c r="BI1313" i="2"/>
  <c r="BI1314" i="2"/>
  <c r="BI1315" i="2"/>
  <c r="BI1316" i="2"/>
  <c r="BI1317" i="2"/>
  <c r="BI1318" i="2"/>
  <c r="BI1319" i="2"/>
  <c r="BI1320" i="2"/>
  <c r="BI1321" i="2"/>
  <c r="BI1322" i="2"/>
  <c r="BI1323" i="2"/>
  <c r="BI1324" i="2"/>
  <c r="BI1325" i="2"/>
  <c r="BI1326" i="2"/>
  <c r="BI1327" i="2"/>
  <c r="BI1328" i="2"/>
  <c r="BI1329" i="2"/>
  <c r="BI1330" i="2"/>
  <c r="BI1331" i="2"/>
  <c r="BI1332" i="2"/>
  <c r="BI1333" i="2"/>
  <c r="BI1334" i="2"/>
  <c r="BI1335" i="2"/>
  <c r="BI1336" i="2"/>
  <c r="BI1337" i="2"/>
  <c r="BI1338" i="2"/>
  <c r="BI1339" i="2"/>
  <c r="BI1340" i="2"/>
  <c r="BI1341" i="2"/>
  <c r="BI1342" i="2"/>
  <c r="BI1343" i="2"/>
  <c r="BI1344" i="2"/>
  <c r="BI1345" i="2"/>
  <c r="BI1346" i="2"/>
  <c r="BI1347" i="2"/>
  <c r="BI1348" i="2"/>
  <c r="BI1349" i="2"/>
  <c r="BI1350" i="2"/>
  <c r="BI1351" i="2"/>
  <c r="BI1352" i="2"/>
  <c r="BI1353" i="2"/>
  <c r="BI1354" i="2"/>
  <c r="BI1355" i="2"/>
  <c r="BI1356" i="2"/>
  <c r="BI1357" i="2"/>
  <c r="BI1358" i="2"/>
  <c r="BI1359" i="2"/>
  <c r="BI1360" i="2"/>
  <c r="BI1361" i="2"/>
  <c r="BI1362" i="2"/>
  <c r="BI1363" i="2"/>
  <c r="BI1364" i="2"/>
  <c r="BI1365" i="2"/>
  <c r="BI1366" i="2"/>
  <c r="BI1367" i="2"/>
  <c r="BI1368" i="2"/>
  <c r="BI1369" i="2"/>
  <c r="BI1370" i="2"/>
  <c r="BI1371" i="2"/>
  <c r="BI1372" i="2"/>
  <c r="BI1373" i="2"/>
  <c r="BI1374" i="2"/>
  <c r="BI1375" i="2"/>
  <c r="BI1376" i="2"/>
  <c r="BI1377" i="2"/>
  <c r="BI1378" i="2"/>
  <c r="BI1379" i="2"/>
  <c r="BI1380" i="2"/>
  <c r="BI1381" i="2"/>
  <c r="BI1382" i="2"/>
  <c r="BI1383" i="2"/>
  <c r="BI1384" i="2"/>
  <c r="BI1385" i="2"/>
  <c r="BI1386" i="2"/>
  <c r="BI1387" i="2"/>
  <c r="BI1388" i="2"/>
  <c r="BI1389" i="2"/>
  <c r="BI1390" i="2"/>
  <c r="BI1391" i="2"/>
  <c r="BI1392" i="2"/>
  <c r="BI1393" i="2"/>
  <c r="BI1394" i="2"/>
  <c r="BI1395" i="2"/>
  <c r="BI1396" i="2"/>
  <c r="BI1397" i="2"/>
  <c r="BI1398" i="2"/>
  <c r="BI1399" i="2"/>
  <c r="BI1400" i="2"/>
  <c r="BI1401" i="2"/>
  <c r="BI1402" i="2"/>
  <c r="BI1403" i="2"/>
  <c r="BI1404" i="2"/>
  <c r="BI1405" i="2"/>
  <c r="BI1406" i="2"/>
  <c r="BI1407" i="2"/>
  <c r="BI1408" i="2"/>
  <c r="BI1409" i="2"/>
  <c r="BI1410" i="2"/>
  <c r="BI1411" i="2"/>
  <c r="BI1412" i="2"/>
  <c r="BI1413" i="2"/>
  <c r="BI1414" i="2"/>
  <c r="BI1415" i="2"/>
  <c r="BI1416" i="2"/>
  <c r="BI1417" i="2"/>
  <c r="BI1418" i="2"/>
  <c r="BI1419" i="2"/>
  <c r="BI1420" i="2"/>
  <c r="BI1421" i="2"/>
  <c r="BI1422" i="2"/>
  <c r="BI1423" i="2"/>
  <c r="BI1424" i="2"/>
  <c r="BI1425" i="2"/>
  <c r="BI1426" i="2"/>
  <c r="BI1427" i="2"/>
  <c r="BI1428" i="2"/>
  <c r="BI1429" i="2"/>
  <c r="BI1430" i="2"/>
  <c r="BI1431" i="2"/>
  <c r="BI1432" i="2"/>
  <c r="BI1433" i="2"/>
  <c r="BI1434" i="2"/>
  <c r="BI1435" i="2"/>
  <c r="BI1436" i="2"/>
  <c r="BI1437" i="2"/>
  <c r="BI1438" i="2"/>
  <c r="BI1439" i="2"/>
  <c r="BI1440" i="2"/>
  <c r="BI1441" i="2"/>
  <c r="BI1442" i="2"/>
  <c r="BI1443" i="2"/>
  <c r="BI1444" i="2"/>
  <c r="BI1445" i="2"/>
  <c r="BI1446" i="2"/>
  <c r="BI1447" i="2"/>
  <c r="BI1448" i="2"/>
  <c r="BI1449" i="2"/>
  <c r="BI1450" i="2"/>
  <c r="BI1451" i="2"/>
  <c r="BI1452" i="2"/>
  <c r="BI1453" i="2"/>
  <c r="BI1454" i="2"/>
  <c r="BI1455" i="2"/>
  <c r="BI1456" i="2"/>
  <c r="BI1457" i="2"/>
  <c r="BI1458" i="2"/>
  <c r="BI1459" i="2"/>
  <c r="BI1460" i="2"/>
  <c r="BI1461" i="2"/>
  <c r="BI1462" i="2"/>
  <c r="BI1463" i="2"/>
  <c r="BI1464" i="2"/>
  <c r="BI1465" i="2"/>
  <c r="BI1466" i="2"/>
  <c r="BI1467" i="2"/>
  <c r="BI1468" i="2"/>
  <c r="BI1469" i="2"/>
  <c r="BI1470" i="2"/>
  <c r="BI1471" i="2"/>
  <c r="BI1472" i="2"/>
  <c r="BI1473" i="2"/>
  <c r="BI1474" i="2"/>
  <c r="BI1475" i="2"/>
  <c r="BI1476" i="2"/>
  <c r="BI1477" i="2"/>
  <c r="BI1478" i="2"/>
  <c r="BI1479" i="2"/>
  <c r="BI1480" i="2"/>
  <c r="BI1481" i="2"/>
  <c r="BI1482" i="2"/>
  <c r="BI1483" i="2"/>
  <c r="BI1484" i="2"/>
  <c r="BI1485" i="2"/>
  <c r="BI1486" i="2"/>
  <c r="BI1487" i="2"/>
  <c r="BI1488" i="2"/>
  <c r="BI1489" i="2"/>
  <c r="BI1490" i="2"/>
  <c r="BI1491" i="2"/>
  <c r="BI1492" i="2"/>
  <c r="BI1493" i="2"/>
  <c r="BI1494" i="2"/>
  <c r="BI1495" i="2"/>
  <c r="BI1496" i="2"/>
  <c r="BI1497" i="2"/>
  <c r="BI1498" i="2"/>
  <c r="BI1499" i="2"/>
  <c r="BI1500" i="2"/>
  <c r="BI1501" i="2"/>
  <c r="BI1502" i="2"/>
  <c r="BI1503" i="2"/>
  <c r="BI1504" i="2"/>
  <c r="BI1505" i="2"/>
  <c r="BI1506" i="2"/>
  <c r="BI1507" i="2"/>
  <c r="BI1508" i="2"/>
  <c r="BI1509" i="2"/>
  <c r="BI1510" i="2"/>
  <c r="BI1511" i="2"/>
  <c r="BI1512" i="2"/>
  <c r="BI1513" i="2"/>
  <c r="BI1514" i="2"/>
  <c r="BI1515" i="2"/>
  <c r="BI1516" i="2"/>
  <c r="BI1517" i="2"/>
  <c r="BI1518" i="2"/>
  <c r="BI1519" i="2"/>
  <c r="BI1520" i="2"/>
  <c r="BI1521" i="2"/>
  <c r="BI1522" i="2"/>
  <c r="BI1523" i="2"/>
  <c r="BI1524" i="2"/>
  <c r="BI1525" i="2"/>
  <c r="BI1526" i="2"/>
  <c r="BI1527" i="2"/>
  <c r="BI1528" i="2"/>
  <c r="BI1529" i="2"/>
  <c r="BI1530" i="2"/>
  <c r="BI1531" i="2"/>
  <c r="BI1532" i="2"/>
  <c r="BI1533" i="2"/>
  <c r="BI1534" i="2"/>
  <c r="BI1535" i="2"/>
  <c r="BI1536" i="2"/>
  <c r="BI1537" i="2"/>
  <c r="BI1538" i="2"/>
  <c r="BI1539" i="2"/>
  <c r="BI1540" i="2"/>
  <c r="BI1541" i="2"/>
  <c r="BI1542" i="2"/>
  <c r="BI1543" i="2"/>
  <c r="BI1544" i="2"/>
  <c r="BI1545" i="2"/>
  <c r="BI1546" i="2"/>
  <c r="BI1547" i="2"/>
  <c r="BI1548" i="2"/>
  <c r="BI1549" i="2"/>
  <c r="BI1550" i="2"/>
  <c r="BI1551" i="2"/>
  <c r="BI1552" i="2"/>
  <c r="BI1553" i="2"/>
  <c r="BI1554" i="2"/>
  <c r="BI1555" i="2"/>
  <c r="BI1556" i="2"/>
  <c r="BI1557" i="2"/>
  <c r="BI1558" i="2"/>
  <c r="BI1559" i="2"/>
  <c r="BI1560" i="2"/>
  <c r="BI1561" i="2"/>
  <c r="BI1562" i="2"/>
  <c r="BI1563" i="2"/>
  <c r="BI1564" i="2"/>
  <c r="BI1565" i="2"/>
  <c r="BI1566" i="2"/>
  <c r="BI1567" i="2"/>
  <c r="BI1568" i="2"/>
  <c r="BI1569" i="2"/>
  <c r="BI1570" i="2"/>
  <c r="BI1571" i="2"/>
  <c r="BI1572" i="2"/>
  <c r="BI1573" i="2"/>
  <c r="BI1574" i="2"/>
  <c r="BI1575" i="2"/>
  <c r="BI1576" i="2"/>
  <c r="BI1577" i="2"/>
  <c r="BI1578" i="2"/>
  <c r="BI1579" i="2"/>
  <c r="BI1580" i="2"/>
  <c r="BI1581" i="2"/>
  <c r="BI1582" i="2"/>
  <c r="BI1583" i="2"/>
  <c r="BI1584" i="2"/>
  <c r="BI1585" i="2"/>
  <c r="BI1586" i="2"/>
  <c r="BI1587" i="2"/>
  <c r="BI1588" i="2"/>
  <c r="BI1589" i="2"/>
  <c r="BI1590" i="2"/>
  <c r="BI1591" i="2"/>
  <c r="BI1592" i="2"/>
  <c r="BI1593" i="2"/>
  <c r="BI1594" i="2"/>
  <c r="BI1595" i="2"/>
  <c r="BI1596" i="2"/>
  <c r="BI1597" i="2"/>
  <c r="BI1598" i="2"/>
  <c r="BI1599" i="2"/>
  <c r="BI1600" i="2"/>
  <c r="BI1601" i="2"/>
  <c r="BI1602" i="2"/>
  <c r="BI1603" i="2"/>
  <c r="BI1604" i="2"/>
  <c r="BI1605" i="2"/>
  <c r="BI1606" i="2"/>
  <c r="BI1607" i="2"/>
  <c r="BI1608" i="2"/>
  <c r="BI1609" i="2"/>
  <c r="BI1610" i="2"/>
  <c r="BI1611" i="2"/>
  <c r="BI1612" i="2"/>
  <c r="BI1613" i="2"/>
  <c r="BI1614" i="2"/>
  <c r="BI1615" i="2"/>
  <c r="BI1616" i="2"/>
  <c r="BI1617" i="2"/>
  <c r="BI1618" i="2"/>
  <c r="BI1619" i="2"/>
  <c r="BI1620" i="2"/>
  <c r="BI1621" i="2"/>
  <c r="BI1622" i="2"/>
  <c r="BI1623" i="2"/>
  <c r="BI1624" i="2"/>
  <c r="BI1625" i="2"/>
  <c r="BI1626" i="2"/>
  <c r="BI1627" i="2"/>
  <c r="BI1628" i="2"/>
  <c r="BI1629" i="2"/>
  <c r="BI1630" i="2"/>
  <c r="BI1631" i="2"/>
  <c r="BI1632" i="2"/>
  <c r="BI1633" i="2"/>
  <c r="BI1634" i="2"/>
  <c r="BI1635" i="2"/>
  <c r="BI1636" i="2"/>
  <c r="BI1637" i="2"/>
  <c r="BI1638" i="2"/>
  <c r="BI1639" i="2"/>
  <c r="BI1640" i="2"/>
  <c r="BI1641" i="2"/>
  <c r="BI1642" i="2"/>
  <c r="BI1643" i="2"/>
  <c r="BI1644" i="2"/>
  <c r="BI1645" i="2"/>
  <c r="BI1646" i="2"/>
  <c r="BI1647" i="2"/>
  <c r="BI1648" i="2"/>
  <c r="BI1649" i="2"/>
  <c r="BI1650" i="2"/>
  <c r="BI1651" i="2"/>
  <c r="BI1652" i="2"/>
  <c r="BI1653" i="2"/>
  <c r="BI1654" i="2"/>
  <c r="BI1655" i="2"/>
  <c r="BI1656" i="2"/>
  <c r="BI1657" i="2"/>
  <c r="BI1658" i="2"/>
  <c r="BI1659" i="2"/>
  <c r="BI1660" i="2"/>
  <c r="BI1661" i="2"/>
  <c r="BI1662" i="2"/>
  <c r="BI1663" i="2"/>
  <c r="BI1664" i="2"/>
  <c r="BI1665" i="2"/>
  <c r="BI1666" i="2"/>
  <c r="BI1667" i="2"/>
  <c r="BI1668" i="2"/>
  <c r="BI1669" i="2"/>
  <c r="BI1670" i="2"/>
  <c r="BI1671" i="2"/>
  <c r="BI1672" i="2"/>
  <c r="BI1673" i="2"/>
  <c r="BI1674" i="2"/>
  <c r="BI1675" i="2"/>
  <c r="BI1676" i="2"/>
  <c r="BI1677" i="2"/>
  <c r="BI1678" i="2"/>
  <c r="BI1679" i="2"/>
  <c r="BI1680" i="2"/>
  <c r="BI1681" i="2"/>
  <c r="BI1682" i="2"/>
  <c r="BI1683" i="2"/>
  <c r="BI1684" i="2"/>
  <c r="BI1685" i="2"/>
  <c r="BI1686" i="2"/>
  <c r="BI1687" i="2"/>
  <c r="BI1688" i="2"/>
  <c r="BI1689" i="2"/>
  <c r="BI1690" i="2"/>
  <c r="BI1691" i="2"/>
  <c r="BI1692" i="2"/>
  <c r="BI1693" i="2"/>
  <c r="BI1694" i="2"/>
  <c r="BI1695" i="2"/>
  <c r="BI1696" i="2"/>
  <c r="BI1697" i="2"/>
  <c r="BI1698" i="2"/>
  <c r="BI1699" i="2"/>
  <c r="BI1700" i="2"/>
  <c r="BI1701" i="2"/>
  <c r="BI1702" i="2"/>
  <c r="BI1703" i="2"/>
  <c r="BI1704" i="2"/>
  <c r="BI1705" i="2"/>
  <c r="BI1706" i="2"/>
  <c r="BI1707" i="2"/>
  <c r="BI1708" i="2"/>
  <c r="BI1709" i="2"/>
  <c r="BI1710" i="2"/>
  <c r="BI1711" i="2"/>
  <c r="BI1712" i="2"/>
  <c r="BI1713" i="2"/>
  <c r="BI1714" i="2"/>
  <c r="BI1715" i="2"/>
  <c r="BI1716" i="2"/>
  <c r="BI1717" i="2"/>
  <c r="BI1718" i="2"/>
  <c r="BI1719" i="2"/>
  <c r="BI1720" i="2"/>
  <c r="BI1721" i="2"/>
  <c r="BI1722" i="2"/>
  <c r="BI1723" i="2"/>
  <c r="BI1724" i="2"/>
  <c r="BI1725" i="2"/>
  <c r="BI1726" i="2"/>
  <c r="BI1727" i="2"/>
  <c r="BI1728" i="2"/>
  <c r="BI1729" i="2"/>
  <c r="BI1730" i="2"/>
  <c r="BI1731" i="2"/>
  <c r="BI1732" i="2"/>
  <c r="BI1733" i="2"/>
  <c r="BI1734" i="2"/>
  <c r="BI1735" i="2"/>
  <c r="BI1736" i="2"/>
  <c r="BI1737" i="2"/>
  <c r="BI1738" i="2"/>
  <c r="BI1739" i="2"/>
  <c r="BI1740" i="2"/>
  <c r="BI1741" i="2"/>
  <c r="BI1742" i="2"/>
  <c r="BI1743" i="2"/>
  <c r="BI1744" i="2"/>
  <c r="BI1745" i="2"/>
  <c r="BI1746" i="2"/>
  <c r="BI1747" i="2"/>
  <c r="BI1748" i="2"/>
  <c r="BI1749" i="2"/>
  <c r="BI1750" i="2"/>
  <c r="BI1751" i="2"/>
  <c r="BI1752" i="2"/>
  <c r="BI1753" i="2"/>
  <c r="BI1754" i="2"/>
  <c r="BI1755" i="2"/>
  <c r="BI1756" i="2"/>
  <c r="BI1757" i="2"/>
  <c r="BI1758" i="2"/>
  <c r="BI1759" i="2"/>
  <c r="BI1760" i="2"/>
  <c r="BI1761" i="2"/>
  <c r="BI1762" i="2"/>
  <c r="BI1763" i="2"/>
  <c r="BI1764" i="2"/>
  <c r="BI1765" i="2"/>
  <c r="BI1766" i="2"/>
  <c r="BI1767" i="2"/>
  <c r="BI1768" i="2"/>
  <c r="BI1769" i="2"/>
  <c r="BI1770" i="2"/>
  <c r="BI1771" i="2"/>
  <c r="BI1772" i="2"/>
  <c r="BI1773" i="2"/>
  <c r="BI1774" i="2"/>
  <c r="BI1775" i="2"/>
  <c r="BI1776" i="2"/>
  <c r="BI1777" i="2"/>
  <c r="BI1778" i="2"/>
  <c r="BI1779" i="2"/>
  <c r="BI1780" i="2"/>
  <c r="BI1781" i="2"/>
  <c r="BI1782" i="2"/>
  <c r="BI1783" i="2"/>
  <c r="BI1784" i="2"/>
  <c r="BI1785" i="2"/>
  <c r="BI1786" i="2"/>
  <c r="BI1787" i="2"/>
  <c r="BI1788" i="2"/>
  <c r="BI1789" i="2"/>
  <c r="BI1790" i="2"/>
  <c r="BI1791" i="2"/>
  <c r="BI1792" i="2"/>
  <c r="BI1793" i="2"/>
  <c r="BI1794" i="2"/>
  <c r="BI1795" i="2"/>
  <c r="BI1796" i="2"/>
  <c r="BI1797" i="2"/>
  <c r="BI1798" i="2"/>
  <c r="BI1799" i="2"/>
  <c r="BI1800" i="2"/>
  <c r="BI1801" i="2"/>
  <c r="BI1802" i="2"/>
  <c r="BI1803" i="2"/>
  <c r="BI1804" i="2"/>
  <c r="BI1805" i="2"/>
  <c r="BI1806" i="2"/>
  <c r="BI1807" i="2"/>
  <c r="BI1808" i="2"/>
  <c r="BI1809" i="2"/>
  <c r="BI1810" i="2"/>
  <c r="BI1811" i="2"/>
  <c r="BI1812" i="2"/>
  <c r="BI1813" i="2"/>
  <c r="BI1814" i="2"/>
  <c r="BI1815" i="2"/>
  <c r="BI1816" i="2"/>
  <c r="BI1817" i="2"/>
  <c r="BI1818" i="2"/>
  <c r="BI1819" i="2"/>
  <c r="BI1820" i="2"/>
  <c r="BI1821" i="2"/>
  <c r="BI1822" i="2"/>
  <c r="BI1823" i="2"/>
  <c r="BI1824" i="2"/>
  <c r="BI1825" i="2"/>
  <c r="BI1826" i="2"/>
  <c r="BI1827" i="2"/>
  <c r="BI1828" i="2"/>
  <c r="BI1829" i="2"/>
  <c r="BI1830" i="2"/>
  <c r="BI1831" i="2"/>
  <c r="BI1832" i="2"/>
  <c r="BI1833" i="2"/>
  <c r="BI1834" i="2"/>
  <c r="BI1835" i="2"/>
  <c r="BI1836" i="2"/>
  <c r="BI1837" i="2"/>
  <c r="BI1838" i="2"/>
  <c r="BI1839" i="2"/>
  <c r="BI1840" i="2"/>
  <c r="BI1841" i="2"/>
  <c r="BI1842" i="2"/>
  <c r="BI1843" i="2"/>
  <c r="BI1844" i="2"/>
  <c r="BI1845" i="2"/>
  <c r="BI1846" i="2"/>
  <c r="BI1847" i="2"/>
  <c r="BI1848" i="2"/>
  <c r="BI1849" i="2"/>
  <c r="BI1850" i="2"/>
  <c r="BI1851" i="2"/>
  <c r="BI1852" i="2"/>
  <c r="BI1853" i="2"/>
  <c r="BI1854" i="2"/>
  <c r="BI1855" i="2"/>
  <c r="BI1856" i="2"/>
  <c r="BI1857" i="2"/>
  <c r="BI1858" i="2"/>
  <c r="BI1859" i="2"/>
  <c r="BI1860" i="2"/>
  <c r="BI1861" i="2"/>
  <c r="BI1862" i="2"/>
  <c r="BI1863" i="2"/>
  <c r="BI1864" i="2"/>
  <c r="BI1865" i="2"/>
  <c r="BI1866" i="2"/>
  <c r="BI1867" i="2"/>
  <c r="BI1868" i="2"/>
  <c r="BI1869" i="2"/>
  <c r="BI1870" i="2"/>
  <c r="BI1871" i="2"/>
  <c r="BI1872" i="2"/>
  <c r="BI1873" i="2"/>
  <c r="BI1874" i="2"/>
  <c r="BI1875" i="2"/>
  <c r="BI1876" i="2"/>
  <c r="BI1877" i="2"/>
  <c r="BI1878" i="2"/>
  <c r="BI1879" i="2"/>
  <c r="BI1880" i="2"/>
  <c r="BI1881" i="2"/>
  <c r="BI1882" i="2"/>
  <c r="BI1883" i="2"/>
  <c r="BI1884" i="2"/>
  <c r="BI1885" i="2"/>
  <c r="BI1886" i="2"/>
  <c r="BI1887" i="2"/>
  <c r="BI1888" i="2"/>
  <c r="BI1889" i="2"/>
  <c r="BI1890" i="2"/>
  <c r="BI1891" i="2"/>
  <c r="BI1892" i="2"/>
  <c r="BI1893" i="2"/>
  <c r="BI1894" i="2"/>
  <c r="BI1895" i="2"/>
  <c r="BI1896" i="2"/>
  <c r="BI1897" i="2"/>
  <c r="BI1898" i="2"/>
  <c r="BI1899" i="2"/>
  <c r="BI1900" i="2"/>
  <c r="BI1901" i="2"/>
  <c r="BI1902" i="2"/>
  <c r="BI1903" i="2"/>
  <c r="BI1904" i="2"/>
  <c r="BI1905" i="2"/>
  <c r="BI1906" i="2"/>
  <c r="BI1907" i="2"/>
  <c r="BI1908" i="2"/>
  <c r="BI1909" i="2"/>
  <c r="BI1910" i="2"/>
  <c r="BI1911" i="2"/>
  <c r="BI1912" i="2"/>
  <c r="BI1913" i="2"/>
  <c r="BI1914" i="2"/>
  <c r="BI1915" i="2"/>
  <c r="BI1916" i="2"/>
  <c r="BI1917" i="2"/>
  <c r="BI1918" i="2"/>
  <c r="BI1919" i="2"/>
  <c r="BI1920" i="2"/>
  <c r="BI1921" i="2"/>
  <c r="BI1922" i="2"/>
  <c r="BI1923" i="2"/>
  <c r="BI1924" i="2"/>
  <c r="BI1925" i="2"/>
  <c r="BI1926" i="2"/>
  <c r="BI1927" i="2"/>
  <c r="BI1928" i="2"/>
  <c r="BI1929" i="2"/>
  <c r="BI1930" i="2"/>
  <c r="BI1931" i="2"/>
  <c r="BI1932" i="2"/>
  <c r="BI1933" i="2"/>
  <c r="BI1934" i="2"/>
  <c r="BI1935" i="2"/>
  <c r="BI1936" i="2"/>
  <c r="BI1937" i="2"/>
  <c r="BI1938" i="2"/>
  <c r="BI1939" i="2"/>
  <c r="BI1940" i="2"/>
  <c r="BI1941" i="2"/>
  <c r="BI1942" i="2"/>
  <c r="BI1943" i="2"/>
  <c r="BI1944" i="2"/>
  <c r="BI1945" i="2"/>
  <c r="BI1946" i="2"/>
  <c r="BI1947" i="2"/>
  <c r="BI1948" i="2"/>
  <c r="BI1949" i="2"/>
  <c r="BI1950" i="2"/>
  <c r="BI1951" i="2"/>
  <c r="BI1952" i="2"/>
  <c r="BI1953" i="2"/>
  <c r="BI1954" i="2"/>
  <c r="BI1955" i="2"/>
  <c r="BI1956" i="2"/>
  <c r="BI1957" i="2"/>
  <c r="BI1958" i="2"/>
  <c r="BI1959" i="2"/>
  <c r="BI1960" i="2"/>
  <c r="BI1961" i="2"/>
  <c r="BI1962" i="2"/>
  <c r="BI1963" i="2"/>
  <c r="BI1964" i="2"/>
  <c r="BI1965" i="2"/>
  <c r="BI1966" i="2"/>
  <c r="BI1967" i="2"/>
  <c r="BI1968" i="2"/>
  <c r="BI1969" i="2"/>
  <c r="BI1970" i="2"/>
  <c r="BI1971" i="2"/>
  <c r="BI1972" i="2"/>
  <c r="BI1973" i="2"/>
  <c r="BI1974" i="2"/>
  <c r="BI1975" i="2"/>
  <c r="BI1976" i="2"/>
  <c r="BI1977" i="2"/>
  <c r="BI1978" i="2"/>
  <c r="BI1979" i="2"/>
  <c r="BI1980" i="2"/>
  <c r="BI1981" i="2"/>
  <c r="BI1982" i="2"/>
  <c r="BI1983" i="2"/>
  <c r="BI1984" i="2"/>
  <c r="BI1985" i="2"/>
  <c r="BI1986" i="2"/>
  <c r="BI1987" i="2"/>
  <c r="BI1988" i="2"/>
  <c r="BI1989" i="2"/>
  <c r="BI1990" i="2"/>
  <c r="BI1991" i="2"/>
  <c r="BI1992" i="2"/>
  <c r="BI1993" i="2"/>
  <c r="BI1994" i="2"/>
  <c r="BI1995" i="2"/>
  <c r="BI1996" i="2"/>
  <c r="BI1997" i="2"/>
  <c r="BI1998" i="2"/>
  <c r="BI1999" i="2"/>
  <c r="BI2000" i="2"/>
  <c r="BI2001" i="2"/>
  <c r="BI2002" i="2"/>
  <c r="BI2003" i="2"/>
  <c r="BI2004" i="2"/>
  <c r="BI2005" i="2"/>
  <c r="BI2006" i="2"/>
  <c r="BI2007" i="2"/>
  <c r="BI2008" i="2"/>
  <c r="BI2009" i="2"/>
  <c r="BI2010" i="2"/>
  <c r="BI2011" i="2"/>
  <c r="BI2012" i="2"/>
  <c r="BI2013" i="2"/>
  <c r="BI2014" i="2"/>
  <c r="BI2015" i="2"/>
  <c r="BI2016" i="2"/>
  <c r="BI2017" i="2"/>
  <c r="BI2018" i="2"/>
  <c r="BI2019" i="2"/>
  <c r="BI2020" i="2"/>
  <c r="BI2021" i="2"/>
  <c r="BI2022" i="2"/>
  <c r="BI2023" i="2"/>
  <c r="BI2024" i="2"/>
  <c r="BI2025" i="2"/>
  <c r="BI2026" i="2"/>
  <c r="BI2027" i="2"/>
  <c r="BI2028" i="2"/>
  <c r="BI2029" i="2"/>
  <c r="BI2030" i="2"/>
  <c r="BI2031" i="2"/>
  <c r="BI2032" i="2"/>
  <c r="BI2033" i="2"/>
  <c r="BI2034" i="2"/>
  <c r="BI2035" i="2"/>
  <c r="BI2036" i="2"/>
  <c r="BI2037" i="2"/>
  <c r="BI2038" i="2"/>
  <c r="BI2039" i="2"/>
  <c r="BI2040" i="2"/>
  <c r="BI2041" i="2"/>
  <c r="BI2042" i="2"/>
  <c r="BI2043" i="2"/>
  <c r="BI2044" i="2"/>
  <c r="BI2045" i="2"/>
  <c r="BI2046" i="2"/>
  <c r="BI2047" i="2"/>
  <c r="BI2048" i="2"/>
  <c r="BI2049" i="2"/>
  <c r="BI2050" i="2"/>
  <c r="BI2051" i="2"/>
  <c r="BI2052" i="2"/>
  <c r="BI2053" i="2"/>
  <c r="BI2054" i="2"/>
  <c r="BI2055" i="2"/>
  <c r="BI2056" i="2"/>
  <c r="BI2057" i="2"/>
  <c r="BI2058" i="2"/>
  <c r="BI2059" i="2"/>
  <c r="BI2060" i="2"/>
  <c r="BI2061" i="2"/>
  <c r="BI2062" i="2"/>
  <c r="BI2063" i="2"/>
  <c r="BI2064" i="2"/>
  <c r="BI2065" i="2"/>
  <c r="BI2066" i="2"/>
  <c r="BI2067" i="2"/>
  <c r="BI2068" i="2"/>
  <c r="BI2069" i="2"/>
  <c r="BI2070" i="2"/>
  <c r="BI2071" i="2"/>
  <c r="BI2072" i="2"/>
  <c r="BI2073" i="2"/>
  <c r="BI2074" i="2"/>
  <c r="BI2075" i="2"/>
  <c r="BI2076" i="2"/>
  <c r="BI2077" i="2"/>
  <c r="BI2078" i="2"/>
  <c r="BI2079" i="2"/>
  <c r="BI2080" i="2"/>
  <c r="BI2081" i="2"/>
  <c r="BI2082" i="2"/>
  <c r="BI2083" i="2"/>
  <c r="BI2084" i="2"/>
  <c r="BI2085" i="2"/>
  <c r="BI2086" i="2"/>
  <c r="BI2087" i="2"/>
  <c r="BI2088" i="2"/>
  <c r="BI2089" i="2"/>
  <c r="BI2090" i="2"/>
  <c r="BI2091" i="2"/>
  <c r="BI2092" i="2"/>
  <c r="BI2093" i="2"/>
  <c r="BI2094" i="2"/>
  <c r="BI2095" i="2"/>
  <c r="BI2096" i="2"/>
  <c r="BI2097" i="2"/>
  <c r="BI2098" i="2"/>
  <c r="BI2099" i="2"/>
  <c r="BI2100" i="2"/>
  <c r="BI2101" i="2"/>
  <c r="BI2102" i="2"/>
  <c r="BI2103" i="2"/>
  <c r="BI2104" i="2"/>
  <c r="BI2105" i="2"/>
  <c r="BI2106" i="2"/>
  <c r="BI2107" i="2"/>
  <c r="BI2108" i="2"/>
  <c r="BI2109" i="2"/>
  <c r="BI2110" i="2"/>
  <c r="BI2111" i="2"/>
  <c r="BI2112" i="2"/>
  <c r="BI2113" i="2"/>
  <c r="BI2114" i="2"/>
  <c r="BI2115" i="2"/>
  <c r="BI2116" i="2"/>
  <c r="BI2117" i="2"/>
  <c r="BI2118" i="2"/>
  <c r="BI2119" i="2"/>
  <c r="BI2120" i="2"/>
  <c r="BI2121" i="2"/>
  <c r="BI2122" i="2"/>
  <c r="BI2123" i="2"/>
  <c r="BI2124" i="2"/>
  <c r="BI2125" i="2"/>
  <c r="BI2126" i="2"/>
  <c r="BI2127" i="2"/>
  <c r="BI2128" i="2"/>
  <c r="BI2129" i="2"/>
  <c r="BI2130" i="2"/>
  <c r="BI2131" i="2"/>
  <c r="BI2132" i="2"/>
  <c r="BI2133" i="2"/>
  <c r="BI2134" i="2"/>
  <c r="BI2135" i="2"/>
  <c r="BI2136" i="2"/>
  <c r="BI2137" i="2"/>
  <c r="BI2138" i="2"/>
  <c r="BI2139" i="2"/>
  <c r="BI2140" i="2"/>
  <c r="BI2141" i="2"/>
  <c r="BI2142" i="2"/>
  <c r="BI2143" i="2"/>
  <c r="BI2144" i="2"/>
  <c r="BI2145" i="2"/>
  <c r="BI2146" i="2"/>
  <c r="BI2147" i="2"/>
  <c r="BI2148" i="2"/>
  <c r="BI2149" i="2"/>
  <c r="BI2150" i="2"/>
  <c r="BI2151" i="2"/>
  <c r="BI2152" i="2"/>
  <c r="BI2153" i="2"/>
  <c r="BI2154" i="2"/>
  <c r="BI2155" i="2"/>
  <c r="BI2156" i="2"/>
  <c r="BI2157" i="2"/>
  <c r="BI2158" i="2"/>
  <c r="BI2159" i="2"/>
  <c r="BI2160" i="2"/>
  <c r="BI2161" i="2"/>
  <c r="BI2162" i="2"/>
  <c r="BI2163" i="2"/>
  <c r="BI2164" i="2"/>
  <c r="BI2165" i="2"/>
  <c r="BI2166" i="2"/>
  <c r="BI2167" i="2"/>
  <c r="BI2168" i="2"/>
  <c r="BI2169" i="2"/>
  <c r="BI2170" i="2"/>
  <c r="BI2171" i="2"/>
  <c r="BI2172" i="2"/>
  <c r="BI2173" i="2"/>
  <c r="BI2174" i="2"/>
  <c r="BI2175" i="2"/>
  <c r="BI2176" i="2"/>
  <c r="BI2177" i="2"/>
  <c r="BI2178" i="2"/>
  <c r="BI2179" i="2"/>
  <c r="BI2180" i="2"/>
  <c r="BI2181" i="2"/>
  <c r="BI2182" i="2"/>
  <c r="BI2183" i="2"/>
  <c r="BI2184" i="2"/>
  <c r="BI2185" i="2"/>
  <c r="BI2186" i="2"/>
  <c r="BI2187" i="2"/>
  <c r="BI2188" i="2"/>
  <c r="BI2189" i="2"/>
  <c r="BI2190" i="2"/>
  <c r="BI2191" i="2"/>
  <c r="BI2192" i="2"/>
  <c r="BI2193" i="2"/>
  <c r="BI2194" i="2"/>
  <c r="BI2195" i="2"/>
  <c r="BI2196" i="2"/>
  <c r="BI2197" i="2"/>
  <c r="BI2198" i="2"/>
  <c r="BI2199" i="2"/>
  <c r="BI2200" i="2"/>
  <c r="BI2201" i="2"/>
  <c r="BI2202" i="2"/>
  <c r="BI2203" i="2"/>
  <c r="BI2204" i="2"/>
  <c r="BI2205" i="2"/>
  <c r="BI2206" i="2"/>
  <c r="BI2207" i="2"/>
  <c r="BI2208" i="2"/>
  <c r="BI2209" i="2"/>
  <c r="BI2210" i="2"/>
  <c r="BI2211" i="2"/>
  <c r="BI2212" i="2"/>
  <c r="BI2213" i="2"/>
  <c r="BI2214" i="2"/>
  <c r="BI2215" i="2"/>
  <c r="BI2216" i="2"/>
  <c r="BI2217" i="2"/>
  <c r="BI2218" i="2"/>
  <c r="BI2219" i="2"/>
  <c r="BI2220" i="2"/>
  <c r="BI2221" i="2"/>
  <c r="BI2222" i="2"/>
  <c r="BI2223" i="2"/>
  <c r="BI2224" i="2"/>
  <c r="BI2225" i="2"/>
  <c r="BI2226" i="2"/>
  <c r="BI2227" i="2"/>
  <c r="BI2228" i="2"/>
  <c r="BI2229" i="2"/>
  <c r="BI2230" i="2"/>
  <c r="BI2231" i="2"/>
  <c r="BI2232" i="2"/>
  <c r="BI2233" i="2"/>
  <c r="BI2234" i="2"/>
  <c r="BI2235" i="2"/>
  <c r="BI2236" i="2"/>
  <c r="BI2237" i="2"/>
  <c r="BI2238" i="2"/>
  <c r="BI2239" i="2"/>
  <c r="BI2240" i="2"/>
  <c r="BI2241" i="2"/>
  <c r="BI2242" i="2"/>
  <c r="BI2243" i="2"/>
  <c r="BI2244" i="2"/>
  <c r="BI2245" i="2"/>
  <c r="BI2246" i="2"/>
  <c r="BI2247" i="2"/>
  <c r="BI2248" i="2"/>
  <c r="BI2249" i="2"/>
  <c r="BI2250" i="2"/>
  <c r="BI2251" i="2"/>
  <c r="BI2252" i="2"/>
  <c r="BI2253" i="2"/>
  <c r="BI2254" i="2"/>
  <c r="BI2255" i="2"/>
  <c r="BI2256" i="2"/>
  <c r="BI2257" i="2"/>
  <c r="BI2258" i="2"/>
  <c r="BI2259" i="2"/>
  <c r="BI2260" i="2"/>
  <c r="BI2261" i="2"/>
  <c r="BI2262" i="2"/>
  <c r="BI2263" i="2"/>
  <c r="BI2264" i="2"/>
  <c r="BI2265" i="2"/>
  <c r="BI2266" i="2"/>
  <c r="BI2267" i="2"/>
  <c r="BI2268" i="2"/>
  <c r="BI2269" i="2"/>
  <c r="BI2270" i="2"/>
  <c r="BI2271" i="2"/>
  <c r="BI2272" i="2"/>
  <c r="BI2273" i="2"/>
  <c r="BI2274" i="2"/>
  <c r="BI2275" i="2"/>
  <c r="BI2276" i="2"/>
  <c r="BI2277" i="2"/>
  <c r="BI2278" i="2"/>
  <c r="BI2279" i="2"/>
  <c r="BI2280" i="2"/>
  <c r="BI2281" i="2"/>
  <c r="BI2282" i="2"/>
  <c r="BI2283" i="2"/>
  <c r="BI2284" i="2"/>
  <c r="BI2285" i="2"/>
  <c r="BI2286" i="2"/>
  <c r="BI2287" i="2"/>
  <c r="BI2288" i="2"/>
  <c r="BI2289" i="2"/>
  <c r="BI2290" i="2"/>
  <c r="BI2291" i="2"/>
  <c r="BI2292" i="2"/>
  <c r="BI2293" i="2"/>
  <c r="BI2294" i="2"/>
  <c r="BI2295" i="2"/>
  <c r="BI2296" i="2"/>
  <c r="BI2297" i="2"/>
  <c r="BI2298" i="2"/>
  <c r="BI2299" i="2"/>
  <c r="BI2300" i="2"/>
  <c r="BI2301" i="2"/>
  <c r="BI2302" i="2"/>
  <c r="BI2303" i="2"/>
  <c r="BI2304" i="2"/>
  <c r="BI2305" i="2"/>
  <c r="BI2306" i="2"/>
  <c r="BI2307" i="2"/>
  <c r="BI2308" i="2"/>
  <c r="BI2309" i="2"/>
  <c r="BI2310" i="2"/>
  <c r="BI2311" i="2"/>
  <c r="BI2312" i="2"/>
  <c r="BI2313" i="2"/>
  <c r="BI2314" i="2"/>
  <c r="BI2315" i="2"/>
  <c r="BI2316" i="2"/>
  <c r="BI2317" i="2"/>
  <c r="BI2318" i="2"/>
  <c r="BI2319" i="2"/>
  <c r="BI2320" i="2"/>
  <c r="BI2321" i="2"/>
  <c r="BI2322" i="2"/>
  <c r="BI2323" i="2"/>
  <c r="BI2324" i="2"/>
  <c r="BI2325" i="2"/>
  <c r="BI2326" i="2"/>
  <c r="BI2327" i="2"/>
  <c r="BI2328" i="2"/>
  <c r="BI2329" i="2"/>
  <c r="BI2330" i="2"/>
  <c r="BI2331" i="2"/>
  <c r="BI2332" i="2"/>
  <c r="BI2333" i="2"/>
  <c r="BI2334" i="2"/>
  <c r="BI2335" i="2"/>
  <c r="BI2336" i="2"/>
  <c r="BI2337" i="2"/>
  <c r="BI2338" i="2"/>
  <c r="BI2339" i="2"/>
  <c r="BI2340" i="2"/>
  <c r="BI2341" i="2"/>
  <c r="BI2342" i="2"/>
  <c r="BI2343" i="2"/>
  <c r="BI2344" i="2"/>
  <c r="BI2345" i="2"/>
  <c r="BI2346" i="2"/>
  <c r="BI2347" i="2"/>
  <c r="BI2348" i="2"/>
  <c r="BI2349" i="2"/>
  <c r="BI2350" i="2"/>
  <c r="BI2351" i="2"/>
  <c r="BI2352" i="2"/>
  <c r="BI2353" i="2"/>
  <c r="BI2354" i="2"/>
  <c r="BI2355" i="2"/>
  <c r="BI2356" i="2"/>
  <c r="BI2357" i="2"/>
  <c r="BI2358" i="2"/>
  <c r="BI2359" i="2"/>
  <c r="BI2360" i="2"/>
  <c r="BI2361" i="2"/>
  <c r="BI2362" i="2"/>
  <c r="BI2363" i="2"/>
  <c r="BI2364" i="2"/>
  <c r="BI2365" i="2"/>
  <c r="BI2366" i="2"/>
  <c r="BI2367" i="2"/>
  <c r="BI2368" i="2"/>
  <c r="BI2369" i="2"/>
  <c r="BI2370" i="2"/>
  <c r="BI2371" i="2"/>
  <c r="BI2372" i="2"/>
  <c r="BI2373" i="2"/>
  <c r="BI2374" i="2"/>
  <c r="BI2375" i="2"/>
  <c r="BI2376" i="2"/>
  <c r="BI2377" i="2"/>
  <c r="BI2378" i="2"/>
  <c r="BI2379" i="2"/>
  <c r="BI2380" i="2"/>
  <c r="BI2381" i="2"/>
  <c r="BI2382" i="2"/>
  <c r="BI2383" i="2"/>
  <c r="BI2384" i="2"/>
  <c r="BI2385" i="2"/>
  <c r="BI2386" i="2"/>
  <c r="BI2387" i="2"/>
  <c r="BI2388" i="2"/>
  <c r="BI2389" i="2"/>
  <c r="BI2390" i="2"/>
  <c r="BI2391" i="2"/>
  <c r="BI2392" i="2"/>
  <c r="BI2393" i="2"/>
  <c r="BI2394" i="2"/>
  <c r="BI2395" i="2"/>
  <c r="BI2396" i="2"/>
  <c r="BI2397" i="2"/>
  <c r="BI2398" i="2"/>
  <c r="BI2399" i="2"/>
  <c r="BI2400" i="2"/>
  <c r="BI2401" i="2"/>
  <c r="BI2402" i="2"/>
  <c r="BI2403" i="2"/>
  <c r="BI2404" i="2"/>
  <c r="BI2405" i="2"/>
  <c r="BI2406" i="2"/>
  <c r="BI2407" i="2"/>
  <c r="BI2408" i="2"/>
  <c r="BI2409" i="2"/>
  <c r="BI2410" i="2"/>
  <c r="BI2411" i="2"/>
  <c r="BI2412" i="2"/>
  <c r="BI2413" i="2"/>
  <c r="BI2414" i="2"/>
  <c r="BI2415" i="2"/>
  <c r="BI2416" i="2"/>
  <c r="BI2417" i="2"/>
  <c r="BI2418" i="2"/>
  <c r="BI2419" i="2"/>
  <c r="BI2420" i="2"/>
  <c r="BI2421" i="2"/>
  <c r="BI2422" i="2"/>
  <c r="BI2423" i="2"/>
  <c r="BI2424" i="2"/>
  <c r="BI2425" i="2"/>
  <c r="BI2426" i="2"/>
  <c r="BI2427" i="2"/>
  <c r="BI2428" i="2"/>
  <c r="BI2429" i="2"/>
  <c r="BI2430" i="2"/>
  <c r="BI2431" i="2"/>
  <c r="BI2432" i="2"/>
  <c r="BI2433" i="2"/>
  <c r="BI2434" i="2"/>
  <c r="BI2435" i="2"/>
  <c r="BI2436" i="2"/>
  <c r="BI2437" i="2"/>
  <c r="BI2438" i="2"/>
  <c r="BI2439" i="2"/>
  <c r="BI2440" i="2"/>
  <c r="BI2441" i="2"/>
  <c r="BI2442" i="2"/>
  <c r="BI2443" i="2"/>
  <c r="BI2444" i="2"/>
  <c r="BI2445" i="2"/>
  <c r="BI2446" i="2"/>
  <c r="BI2447" i="2"/>
  <c r="BI2448" i="2"/>
  <c r="BI2449" i="2"/>
  <c r="BI2450" i="2"/>
  <c r="BI2451" i="2"/>
  <c r="BI2452" i="2"/>
  <c r="BI2453" i="2"/>
  <c r="BI2454" i="2"/>
  <c r="BI2455" i="2"/>
  <c r="BI2456" i="2"/>
  <c r="BI2457" i="2"/>
  <c r="BI2458" i="2"/>
  <c r="BI2459" i="2"/>
  <c r="BI2460" i="2"/>
  <c r="BI2461" i="2"/>
  <c r="BI2462" i="2"/>
  <c r="BI2463" i="2"/>
  <c r="BI2464" i="2"/>
  <c r="BI2465" i="2"/>
  <c r="BI2466" i="2"/>
  <c r="BI2467" i="2"/>
  <c r="BI2468" i="2"/>
  <c r="BI2469" i="2"/>
  <c r="BI2470" i="2"/>
  <c r="BI2471" i="2"/>
  <c r="BI2472" i="2"/>
  <c r="BI2473" i="2"/>
  <c r="BI2474" i="2"/>
  <c r="BI2475" i="2"/>
  <c r="BI2476" i="2"/>
  <c r="BI2477" i="2"/>
  <c r="BI2478" i="2"/>
  <c r="BI2479" i="2"/>
  <c r="BI2480" i="2"/>
  <c r="BI2481" i="2"/>
  <c r="BI2482" i="2"/>
  <c r="BI2483" i="2"/>
  <c r="BI2484" i="2"/>
  <c r="BI2485" i="2"/>
  <c r="BI2486" i="2"/>
  <c r="BI2487" i="2"/>
  <c r="BI2488" i="2"/>
  <c r="BI2489" i="2"/>
  <c r="BI2490" i="2"/>
  <c r="BI2491" i="2"/>
  <c r="BI2492" i="2"/>
  <c r="BI2493" i="2"/>
  <c r="BI2494" i="2"/>
  <c r="BI2495" i="2"/>
  <c r="BI2496" i="2"/>
  <c r="BI2497" i="2"/>
  <c r="BI2498" i="2"/>
  <c r="BI2499" i="2"/>
  <c r="BI2500" i="2"/>
  <c r="BI2501" i="2"/>
  <c r="BI2502" i="2"/>
  <c r="BI2503" i="2"/>
  <c r="BI2504" i="2"/>
  <c r="BI2505" i="2"/>
  <c r="BI2506" i="2"/>
  <c r="BI2507" i="2"/>
  <c r="BI2508" i="2"/>
  <c r="BI2509" i="2"/>
  <c r="BI2510" i="2"/>
  <c r="BI2511" i="2"/>
  <c r="BI2512" i="2"/>
  <c r="BI2513" i="2"/>
  <c r="BI2514" i="2"/>
  <c r="BI2515" i="2"/>
  <c r="BI2516" i="2"/>
  <c r="BI2517" i="2"/>
  <c r="BI2518" i="2"/>
  <c r="BI2519" i="2"/>
  <c r="BI2520" i="2"/>
  <c r="BI2521" i="2"/>
  <c r="BI2522" i="2"/>
  <c r="BI2523" i="2"/>
  <c r="BI2524" i="2"/>
  <c r="BI2525" i="2"/>
  <c r="BI2526" i="2"/>
  <c r="BI2527" i="2"/>
  <c r="BI2528" i="2"/>
  <c r="BI2529" i="2"/>
  <c r="BI2530" i="2"/>
  <c r="BI2531" i="2"/>
  <c r="BI2532" i="2"/>
  <c r="BI2533" i="2"/>
  <c r="BI2534" i="2"/>
  <c r="BI2535" i="2"/>
  <c r="BI2536" i="2"/>
  <c r="BI2537" i="2"/>
  <c r="BI2538" i="2"/>
  <c r="BI2539" i="2"/>
  <c r="BI2540" i="2"/>
  <c r="BI2541" i="2"/>
  <c r="BI2542" i="2"/>
  <c r="BI2543" i="2"/>
  <c r="BI2544" i="2"/>
  <c r="BI2545" i="2"/>
  <c r="BI2546" i="2"/>
  <c r="BI2547" i="2"/>
  <c r="BI2548" i="2"/>
  <c r="BI2549" i="2"/>
  <c r="BI2550" i="2"/>
  <c r="BI2551" i="2"/>
  <c r="BI2552" i="2"/>
  <c r="BI2553" i="2"/>
  <c r="BI2554" i="2"/>
  <c r="BI2555" i="2"/>
  <c r="BI2556" i="2"/>
  <c r="BI2557" i="2"/>
  <c r="BI2558" i="2"/>
  <c r="BI2559" i="2"/>
  <c r="BI2560" i="2"/>
  <c r="BI2561" i="2"/>
  <c r="BI2562" i="2"/>
  <c r="BI2563" i="2"/>
  <c r="BI2564" i="2"/>
  <c r="BI2565" i="2"/>
  <c r="BI2566" i="2"/>
  <c r="BI2567" i="2"/>
  <c r="BI2568" i="2"/>
  <c r="BI2569" i="2"/>
  <c r="BI2570" i="2"/>
  <c r="BI2571" i="2"/>
  <c r="BI2572" i="2"/>
  <c r="BI2573" i="2"/>
  <c r="BI2574" i="2"/>
  <c r="BI2575" i="2"/>
  <c r="BI2576" i="2"/>
  <c r="BI2577" i="2"/>
  <c r="BI2578" i="2"/>
  <c r="BI2579" i="2"/>
  <c r="BI2580" i="2"/>
  <c r="BI2581" i="2"/>
  <c r="BI2582" i="2"/>
  <c r="BI2583" i="2"/>
  <c r="BI2584" i="2"/>
  <c r="BI2585" i="2"/>
  <c r="BI2586" i="2"/>
  <c r="BI2587" i="2"/>
  <c r="BI2588" i="2"/>
  <c r="BI2589" i="2"/>
  <c r="BI2590" i="2"/>
  <c r="BI2591" i="2"/>
  <c r="BI2592" i="2"/>
  <c r="BI2593" i="2"/>
  <c r="BI2594" i="2"/>
  <c r="BI2595" i="2"/>
  <c r="BI2596" i="2"/>
  <c r="BI2597" i="2"/>
  <c r="BI2598" i="2"/>
  <c r="BI2599" i="2"/>
  <c r="BI2600" i="2"/>
  <c r="BI2601" i="2"/>
  <c r="BI2602" i="2"/>
  <c r="BI2603" i="2"/>
  <c r="BI2604" i="2"/>
  <c r="BI2605" i="2"/>
  <c r="BI2606" i="2"/>
  <c r="BI2607" i="2"/>
  <c r="BI2608" i="2"/>
  <c r="BI2609" i="2"/>
  <c r="BI2610" i="2"/>
  <c r="BI2611" i="2"/>
  <c r="BI2612" i="2"/>
  <c r="BI2613" i="2"/>
  <c r="BI2614" i="2"/>
  <c r="BI2615" i="2"/>
  <c r="BI2616" i="2"/>
  <c r="BI2617" i="2"/>
  <c r="BI2618" i="2"/>
  <c r="BI2619" i="2"/>
  <c r="BI2620" i="2"/>
  <c r="BI2621" i="2"/>
  <c r="BI2622" i="2"/>
  <c r="BI2623" i="2"/>
  <c r="BI2624" i="2"/>
  <c r="BI2625" i="2"/>
  <c r="BI2626" i="2"/>
  <c r="BI2627" i="2"/>
  <c r="BI2628" i="2"/>
  <c r="BI2629" i="2"/>
  <c r="BI2630" i="2"/>
  <c r="BI2631" i="2"/>
  <c r="BI2632" i="2"/>
  <c r="BI2633" i="2"/>
  <c r="BI2634" i="2"/>
  <c r="BI2635" i="2"/>
  <c r="BI2636" i="2"/>
  <c r="BI2637" i="2"/>
  <c r="BI2638" i="2"/>
  <c r="BI2639" i="2"/>
  <c r="BI2640" i="2"/>
  <c r="BI2641" i="2"/>
  <c r="BI2642" i="2"/>
  <c r="BI2643" i="2"/>
  <c r="BI2644" i="2"/>
  <c r="BI2645" i="2"/>
  <c r="BI2646" i="2"/>
  <c r="BI2647" i="2"/>
  <c r="BI2648" i="2"/>
  <c r="BI2649" i="2"/>
  <c r="BI2650" i="2"/>
  <c r="BI2651" i="2"/>
  <c r="BI2652" i="2"/>
  <c r="BI2653" i="2"/>
  <c r="BI2654" i="2"/>
  <c r="BI2655" i="2"/>
  <c r="BI2656" i="2"/>
  <c r="BI2657" i="2"/>
  <c r="BI2658" i="2"/>
  <c r="BI2659" i="2"/>
  <c r="BI2660" i="2"/>
  <c r="BI2661" i="2"/>
  <c r="BI2662" i="2"/>
  <c r="BI2663" i="2"/>
  <c r="BI2664" i="2"/>
  <c r="BI2665" i="2"/>
  <c r="BI2666" i="2"/>
  <c r="BI2667" i="2"/>
  <c r="BI2668" i="2"/>
  <c r="BI2669" i="2"/>
  <c r="BI2670" i="2"/>
  <c r="BI2671" i="2"/>
  <c r="BI2672" i="2"/>
  <c r="BI2673" i="2"/>
  <c r="BI2674" i="2"/>
  <c r="BI2675" i="2"/>
  <c r="BI2676" i="2"/>
  <c r="BI2677" i="2"/>
  <c r="BI2678" i="2"/>
  <c r="BI2679" i="2"/>
  <c r="BI2680" i="2"/>
  <c r="BI2681" i="2"/>
  <c r="BI2682" i="2"/>
  <c r="BI2683" i="2"/>
  <c r="BI2684" i="2"/>
  <c r="BI2685" i="2"/>
  <c r="BI2686" i="2"/>
  <c r="BI2687" i="2"/>
  <c r="BI2688" i="2"/>
  <c r="BI2689" i="2"/>
  <c r="BI2690" i="2"/>
  <c r="BI2691" i="2"/>
  <c r="BI2692" i="2"/>
  <c r="BI2693" i="2"/>
  <c r="BI2694" i="2"/>
  <c r="BI2695" i="2"/>
  <c r="BI2696" i="2"/>
  <c r="BI2697" i="2"/>
  <c r="BI2698" i="2"/>
  <c r="BI2699" i="2"/>
  <c r="BI2700" i="2"/>
  <c r="BI2701" i="2"/>
  <c r="BI2702" i="2"/>
  <c r="BI2703" i="2"/>
  <c r="BI2704" i="2"/>
  <c r="BI2705" i="2"/>
  <c r="BI2706" i="2"/>
  <c r="BI2707" i="2"/>
  <c r="BI2708" i="2"/>
  <c r="BI2709" i="2"/>
  <c r="BI2710" i="2"/>
  <c r="BI2711" i="2"/>
  <c r="BI2712" i="2"/>
  <c r="BI2713" i="2"/>
  <c r="BI2714" i="2"/>
  <c r="BI2715" i="2"/>
  <c r="BI2716" i="2"/>
  <c r="BI2717" i="2"/>
  <c r="BI2718" i="2"/>
  <c r="BI2719" i="2"/>
  <c r="BI2720" i="2"/>
  <c r="BI2721" i="2"/>
  <c r="BI2722" i="2"/>
  <c r="BI2723" i="2"/>
  <c r="BI2724" i="2"/>
  <c r="BI2725" i="2"/>
  <c r="BI2726" i="2"/>
  <c r="BI2727" i="2"/>
  <c r="BI2728" i="2"/>
  <c r="BI2729" i="2"/>
  <c r="BI2730" i="2"/>
  <c r="BI2731" i="2"/>
  <c r="BI2732" i="2"/>
  <c r="BI2733" i="2"/>
  <c r="BI2734" i="2"/>
  <c r="BI2735" i="2"/>
  <c r="BI2736" i="2"/>
  <c r="BI2737" i="2"/>
  <c r="BI2738" i="2"/>
  <c r="BI2739" i="2"/>
  <c r="BI2740" i="2"/>
  <c r="BI2741" i="2"/>
  <c r="BI2742" i="2"/>
  <c r="BI2743" i="2"/>
  <c r="BI2744" i="2"/>
  <c r="BI2745" i="2"/>
  <c r="BI2746" i="2"/>
  <c r="BI2747" i="2"/>
  <c r="BI2748" i="2"/>
  <c r="BI2749" i="2"/>
  <c r="BI2750" i="2"/>
  <c r="BI2751" i="2"/>
  <c r="BI2752" i="2"/>
  <c r="BI2753" i="2"/>
  <c r="BI2754" i="2"/>
  <c r="BI2755" i="2"/>
  <c r="BI2756" i="2"/>
  <c r="BI2757" i="2"/>
  <c r="BI2758" i="2"/>
  <c r="BI2759" i="2"/>
  <c r="BI2760" i="2"/>
  <c r="BI2761" i="2"/>
  <c r="BI2762" i="2"/>
  <c r="BI2763" i="2"/>
  <c r="BI2764" i="2"/>
  <c r="BI2765" i="2"/>
  <c r="BI2766" i="2"/>
  <c r="BI2767" i="2"/>
  <c r="BI2768" i="2"/>
  <c r="BI2769" i="2"/>
  <c r="BI2770" i="2"/>
  <c r="BI2771" i="2"/>
  <c r="BI2772" i="2"/>
  <c r="BI2773" i="2"/>
  <c r="BI2774" i="2"/>
  <c r="BI2775" i="2"/>
  <c r="BI2776" i="2"/>
  <c r="BI2777" i="2"/>
  <c r="BI2778" i="2"/>
  <c r="BI2779" i="2"/>
  <c r="BI2780" i="2"/>
  <c r="BI2781" i="2"/>
  <c r="BI2782" i="2"/>
  <c r="BI2783" i="2"/>
  <c r="BI2784" i="2"/>
  <c r="BI2785" i="2"/>
  <c r="BI2786" i="2"/>
  <c r="BI2787" i="2"/>
  <c r="BI2788" i="2"/>
  <c r="BI2789" i="2"/>
  <c r="BI2790" i="2"/>
  <c r="BI2791" i="2"/>
  <c r="BI2792" i="2"/>
  <c r="BI2793" i="2"/>
  <c r="BI2794" i="2"/>
  <c r="BI2795" i="2"/>
  <c r="BI2796" i="2"/>
  <c r="BI2797" i="2"/>
  <c r="BI2798" i="2"/>
  <c r="BI2799" i="2"/>
  <c r="BI2800" i="2"/>
  <c r="BI2801" i="2"/>
  <c r="BI2802" i="2"/>
  <c r="BI2803" i="2"/>
  <c r="BI2804" i="2"/>
  <c r="BI2805" i="2"/>
  <c r="BI2806" i="2"/>
  <c r="BI2807" i="2"/>
  <c r="BI2808" i="2"/>
  <c r="BI2809" i="2"/>
  <c r="BI2810" i="2"/>
  <c r="BI2811" i="2"/>
  <c r="BI2812" i="2"/>
  <c r="BI2813" i="2"/>
  <c r="BI2814" i="2"/>
  <c r="BI2815" i="2"/>
  <c r="BI2816" i="2"/>
  <c r="BI2817" i="2"/>
  <c r="BI2818" i="2"/>
  <c r="BI2819" i="2"/>
  <c r="BI2820" i="2"/>
  <c r="BI2821" i="2"/>
  <c r="BI2822" i="2"/>
  <c r="BI2823" i="2"/>
  <c r="BI2824" i="2"/>
  <c r="BI2825" i="2"/>
  <c r="BI2826" i="2"/>
  <c r="BI2827" i="2"/>
  <c r="BI2828" i="2"/>
  <c r="BI2829" i="2"/>
  <c r="BI2830" i="2"/>
  <c r="BI2831" i="2"/>
  <c r="BI2832" i="2"/>
  <c r="BI2833" i="2"/>
  <c r="BI2834" i="2"/>
  <c r="BI2835" i="2"/>
  <c r="BI2836" i="2"/>
  <c r="BI2837" i="2"/>
  <c r="BI2838" i="2"/>
  <c r="BI2839" i="2"/>
  <c r="BI2840" i="2"/>
  <c r="BI2841" i="2"/>
  <c r="BI2842" i="2"/>
  <c r="BI2843" i="2"/>
  <c r="BI2844" i="2"/>
  <c r="BI2845" i="2"/>
  <c r="BI2846" i="2"/>
  <c r="BI2847" i="2"/>
  <c r="BI2848" i="2"/>
  <c r="BI2849" i="2"/>
  <c r="BI2850" i="2"/>
  <c r="BI2851" i="2"/>
  <c r="BI2852" i="2"/>
  <c r="BI2853" i="2"/>
  <c r="BI2854" i="2"/>
  <c r="BI2855" i="2"/>
  <c r="BI2856" i="2"/>
  <c r="BI2857" i="2"/>
  <c r="BI2858" i="2"/>
  <c r="BI2859" i="2"/>
  <c r="BI2860" i="2"/>
  <c r="BI2861" i="2"/>
  <c r="BI2862" i="2"/>
  <c r="BI2863" i="2"/>
  <c r="BI2864" i="2"/>
  <c r="BI2865" i="2"/>
  <c r="BI2866" i="2"/>
  <c r="BI2867" i="2"/>
  <c r="BI2868" i="2"/>
  <c r="BI2869" i="2"/>
  <c r="BI2870" i="2"/>
  <c r="BI2871" i="2"/>
  <c r="BI2872" i="2"/>
  <c r="BI2873" i="2"/>
  <c r="BI2874" i="2"/>
  <c r="BI2875" i="2"/>
  <c r="BI2876" i="2"/>
  <c r="BI2877" i="2"/>
  <c r="BI2878" i="2"/>
  <c r="BI2879" i="2"/>
  <c r="BI2880" i="2"/>
  <c r="BI2881" i="2"/>
  <c r="BI2882" i="2"/>
  <c r="BI2883" i="2"/>
  <c r="BI2884" i="2"/>
  <c r="BI2885" i="2"/>
  <c r="BI2886" i="2"/>
  <c r="BI2887" i="2"/>
  <c r="BI2888" i="2"/>
  <c r="BI2889" i="2"/>
  <c r="BI2890" i="2"/>
  <c r="BI2891" i="2"/>
  <c r="BI2892" i="2"/>
  <c r="BI2893" i="2"/>
  <c r="BI2894" i="2"/>
  <c r="BI2895" i="2"/>
  <c r="BI2896" i="2"/>
  <c r="BI2897" i="2"/>
  <c r="BI2898" i="2"/>
  <c r="BI2899" i="2"/>
  <c r="BI2900" i="2"/>
  <c r="BI2901" i="2"/>
  <c r="BI2902" i="2"/>
  <c r="BI2903" i="2"/>
  <c r="BI2904" i="2"/>
  <c r="BI2905" i="2"/>
  <c r="BI2906" i="2"/>
  <c r="BI2907" i="2"/>
  <c r="BI2908" i="2"/>
  <c r="BI2909" i="2"/>
  <c r="BI2910" i="2"/>
  <c r="BI2911" i="2"/>
  <c r="BI2912" i="2"/>
  <c r="BI2913" i="2"/>
  <c r="BI2914" i="2"/>
  <c r="BI2915" i="2"/>
  <c r="BI2916" i="2"/>
  <c r="BI2917" i="2"/>
  <c r="BI2918" i="2"/>
  <c r="BI2919" i="2"/>
  <c r="BI2920" i="2"/>
  <c r="BI2921" i="2"/>
  <c r="BI2922" i="2"/>
  <c r="BI2923" i="2"/>
  <c r="BI2924" i="2"/>
  <c r="BI2925" i="2"/>
  <c r="BI2926" i="2"/>
  <c r="BI2927" i="2"/>
  <c r="BI2928" i="2"/>
  <c r="BI2929" i="2"/>
  <c r="BI2930" i="2"/>
  <c r="BI2931" i="2"/>
  <c r="BI2932" i="2"/>
  <c r="BI2933" i="2"/>
  <c r="BI2934" i="2"/>
  <c r="BI2935" i="2"/>
  <c r="BI2936" i="2"/>
  <c r="BI2937" i="2"/>
  <c r="BI2938" i="2"/>
  <c r="BI2939" i="2"/>
  <c r="BI2940" i="2"/>
  <c r="BI2941" i="2"/>
  <c r="BI2942" i="2"/>
  <c r="BI2943" i="2"/>
  <c r="BI2944" i="2"/>
  <c r="BI2945" i="2"/>
  <c r="BI2946" i="2"/>
  <c r="BI2947" i="2"/>
  <c r="BI2948" i="2"/>
  <c r="BI2949" i="2"/>
  <c r="BI2950" i="2"/>
  <c r="BI2951" i="2"/>
  <c r="BI2952" i="2"/>
  <c r="BI2953" i="2"/>
  <c r="BI2954" i="2"/>
  <c r="BI2955" i="2"/>
  <c r="BI2956" i="2"/>
  <c r="BI2957" i="2"/>
  <c r="BI2958" i="2"/>
  <c r="BI2959" i="2"/>
  <c r="BI2960" i="2"/>
  <c r="BI2961" i="2"/>
  <c r="BI2962" i="2"/>
  <c r="BI2963" i="2"/>
  <c r="BI2964" i="2"/>
  <c r="BI2965" i="2"/>
  <c r="BI2966" i="2"/>
  <c r="BI2967" i="2"/>
  <c r="BI2968" i="2"/>
  <c r="BI2969" i="2"/>
  <c r="BI2970" i="2"/>
  <c r="BI2971" i="2"/>
  <c r="BI2972" i="2"/>
  <c r="BI2973" i="2"/>
  <c r="BI2974" i="2"/>
  <c r="BI2975" i="2"/>
  <c r="BI2976" i="2"/>
  <c r="BI2977" i="2"/>
  <c r="BI2978" i="2"/>
  <c r="BI2979" i="2"/>
  <c r="BI2980" i="2"/>
  <c r="BI2981" i="2"/>
  <c r="BI2982" i="2"/>
  <c r="BI2983" i="2"/>
  <c r="BI2984" i="2"/>
  <c r="BI2985" i="2"/>
  <c r="BI2986" i="2"/>
  <c r="BI2987" i="2"/>
  <c r="BI2988" i="2"/>
  <c r="BI2989" i="2"/>
  <c r="BI2990" i="2"/>
  <c r="BI2991" i="2"/>
  <c r="BI2992" i="2"/>
  <c r="BI2993" i="2"/>
  <c r="BI2994" i="2"/>
  <c r="BI2995" i="2"/>
  <c r="BI2996" i="2"/>
  <c r="BI2997" i="2"/>
  <c r="BI2998" i="2"/>
  <c r="BI2999" i="2"/>
  <c r="BI3000" i="2"/>
  <c r="BI3001" i="2"/>
  <c r="BI3002" i="2"/>
  <c r="BI3003" i="2"/>
  <c r="BI3004" i="2"/>
  <c r="BI3005" i="2"/>
  <c r="BI3006" i="2"/>
  <c r="BI3007" i="2"/>
  <c r="BI3008" i="2"/>
  <c r="BI3009" i="2"/>
  <c r="BI3010" i="2"/>
  <c r="BI3011" i="2"/>
  <c r="BI3012" i="2"/>
  <c r="BI3013" i="2"/>
  <c r="BI3014" i="2"/>
  <c r="BI3015" i="2"/>
  <c r="BI3016" i="2"/>
  <c r="BI3017" i="2"/>
  <c r="BI3018" i="2"/>
  <c r="BI3019" i="2"/>
  <c r="BI3020" i="2"/>
  <c r="BI3021" i="2"/>
  <c r="BI3022" i="2"/>
  <c r="BI3023" i="2"/>
  <c r="BI3024" i="2"/>
  <c r="BI3025" i="2"/>
  <c r="BI3026" i="2"/>
  <c r="BI3027" i="2"/>
  <c r="BI3028" i="2"/>
  <c r="BI3029" i="2"/>
  <c r="BI3030" i="2"/>
  <c r="BI3031" i="2"/>
  <c r="BI3032" i="2"/>
  <c r="BI3033" i="2"/>
  <c r="BI3034" i="2"/>
  <c r="BI3035" i="2"/>
  <c r="BI3036" i="2"/>
  <c r="BI3037" i="2"/>
  <c r="BI3038" i="2"/>
  <c r="BI3039" i="2"/>
  <c r="BI3040" i="2"/>
  <c r="BI3041" i="2"/>
  <c r="BI3042" i="2"/>
  <c r="BI3043" i="2"/>
  <c r="BI3044" i="2"/>
  <c r="BI3045" i="2"/>
  <c r="BI3046" i="2"/>
  <c r="BI3047" i="2"/>
  <c r="BI3048" i="2"/>
  <c r="BI3049" i="2"/>
  <c r="BI3050" i="2"/>
  <c r="BI3051" i="2"/>
  <c r="BI3052" i="2"/>
  <c r="BI3053" i="2"/>
  <c r="BI3054" i="2"/>
  <c r="BI3055" i="2"/>
  <c r="BI3056" i="2"/>
  <c r="BI3057" i="2"/>
  <c r="BI3058" i="2"/>
  <c r="BI3059" i="2"/>
  <c r="BI3060" i="2"/>
  <c r="BI3061" i="2"/>
  <c r="BI3062" i="2"/>
  <c r="BI3063" i="2"/>
  <c r="BI3064" i="2"/>
  <c r="BI3065" i="2"/>
  <c r="BI3066" i="2"/>
  <c r="BI3067" i="2"/>
  <c r="BI3068" i="2"/>
  <c r="BI3069" i="2"/>
  <c r="BI3070" i="2"/>
  <c r="BI3071" i="2"/>
  <c r="BI3072" i="2"/>
  <c r="BI3073" i="2"/>
  <c r="BI3074" i="2"/>
  <c r="BI3075" i="2"/>
  <c r="BI3076" i="2"/>
  <c r="BI3077" i="2"/>
  <c r="BI3078" i="2"/>
  <c r="BI3079" i="2"/>
  <c r="BI3080" i="2"/>
  <c r="BI3081" i="2"/>
  <c r="BI3082" i="2"/>
  <c r="BI3083" i="2"/>
  <c r="BI3084" i="2"/>
  <c r="BI3085" i="2"/>
  <c r="BI3086" i="2"/>
  <c r="BI3087" i="2"/>
  <c r="BI3088" i="2"/>
  <c r="BI3089" i="2"/>
  <c r="BI3090" i="2"/>
  <c r="BI3091" i="2"/>
  <c r="BI3092" i="2"/>
  <c r="BI3093" i="2"/>
  <c r="BI3094" i="2"/>
  <c r="BI3095" i="2"/>
  <c r="BI3096" i="2"/>
  <c r="BI3097" i="2"/>
  <c r="BI3098" i="2"/>
  <c r="BI3099" i="2"/>
  <c r="BI3100" i="2"/>
  <c r="BI3101" i="2"/>
  <c r="BI3102" i="2"/>
  <c r="BI3103" i="2"/>
  <c r="BI3104" i="2"/>
  <c r="BI3105" i="2"/>
  <c r="BI3106" i="2"/>
  <c r="BI3107" i="2"/>
  <c r="BI3108" i="2"/>
  <c r="BI3109" i="2"/>
  <c r="BI3110" i="2"/>
  <c r="BI3111" i="2"/>
  <c r="BI3112" i="2"/>
  <c r="BI3113" i="2"/>
  <c r="BI3114" i="2"/>
  <c r="BI3115" i="2"/>
  <c r="BI3116" i="2"/>
  <c r="BI3117" i="2"/>
  <c r="BI3118" i="2"/>
  <c r="BI3119" i="2"/>
  <c r="BI3120" i="2"/>
  <c r="BI3121" i="2"/>
  <c r="BI3122" i="2"/>
  <c r="BI3123" i="2"/>
  <c r="BI3124" i="2"/>
  <c r="BI3125" i="2"/>
  <c r="BI3126" i="2"/>
  <c r="BI3127" i="2"/>
  <c r="BI3128" i="2"/>
  <c r="BI3129" i="2"/>
  <c r="BI3130" i="2"/>
  <c r="BI3131" i="2"/>
  <c r="BI3132" i="2"/>
  <c r="BI3133" i="2"/>
  <c r="BI3134" i="2"/>
  <c r="BI3135" i="2"/>
  <c r="BI3136" i="2"/>
  <c r="BI3137" i="2"/>
  <c r="BI3138" i="2"/>
  <c r="BI3139" i="2"/>
  <c r="BI3140" i="2"/>
  <c r="BI3141" i="2"/>
  <c r="BI3142" i="2"/>
  <c r="BI3143" i="2"/>
  <c r="BI3144" i="2"/>
  <c r="BI3145" i="2"/>
  <c r="BI3146" i="2"/>
  <c r="BI3147" i="2"/>
  <c r="BI3148" i="2"/>
  <c r="BI3149" i="2"/>
  <c r="BI3150" i="2"/>
  <c r="BI3151" i="2"/>
  <c r="BI3152" i="2"/>
  <c r="BI3153" i="2"/>
  <c r="BI3154" i="2"/>
  <c r="BI3155" i="2"/>
  <c r="BI3156" i="2"/>
  <c r="BI3157" i="2"/>
  <c r="BI3158" i="2"/>
  <c r="BI3159" i="2"/>
  <c r="BI3160" i="2"/>
  <c r="BI3161" i="2"/>
  <c r="BI3162" i="2"/>
  <c r="BI3163" i="2"/>
  <c r="BI3164" i="2"/>
  <c r="BI3165" i="2"/>
  <c r="BI3166" i="2"/>
  <c r="BI3167" i="2"/>
  <c r="BI3168" i="2"/>
  <c r="BI3169" i="2"/>
  <c r="BI3170" i="2"/>
  <c r="BI3171" i="2"/>
  <c r="BI3172" i="2"/>
  <c r="BI3173" i="2"/>
  <c r="BI3174" i="2"/>
  <c r="BI3175" i="2"/>
  <c r="BI3176" i="2"/>
  <c r="BI3177" i="2"/>
  <c r="BI3178" i="2"/>
  <c r="BI3179" i="2"/>
  <c r="BI3180" i="2"/>
  <c r="BI3181" i="2"/>
  <c r="BI3182" i="2"/>
  <c r="BI3183" i="2"/>
  <c r="BI3184" i="2"/>
  <c r="BI3185" i="2"/>
  <c r="BI3186" i="2"/>
  <c r="BI3187" i="2"/>
  <c r="BI3188" i="2"/>
  <c r="BI3189" i="2"/>
  <c r="BI3190" i="2"/>
  <c r="BI3191" i="2"/>
  <c r="BI3192" i="2"/>
  <c r="BI3193" i="2"/>
  <c r="BI3194" i="2"/>
  <c r="BI3195" i="2"/>
  <c r="BI3196" i="2"/>
  <c r="BI3197" i="2"/>
  <c r="BI3198" i="2"/>
  <c r="BI3199" i="2"/>
  <c r="BI3200" i="2"/>
  <c r="BI3201" i="2"/>
  <c r="BI3202" i="2"/>
  <c r="BI3203" i="2"/>
  <c r="BI3204" i="2"/>
  <c r="BI3205" i="2"/>
  <c r="BI3206" i="2"/>
  <c r="BI3207" i="2"/>
  <c r="BI3208" i="2"/>
  <c r="BI3209" i="2"/>
  <c r="BI3210" i="2"/>
  <c r="BI3211" i="2"/>
  <c r="BI3212" i="2"/>
  <c r="BI3213" i="2"/>
  <c r="BI3214" i="2"/>
  <c r="BI3215" i="2"/>
  <c r="BI3216" i="2"/>
  <c r="BI3217" i="2"/>
  <c r="BI3218" i="2"/>
  <c r="BI3219" i="2"/>
  <c r="BI3220" i="2"/>
  <c r="BI3221" i="2"/>
  <c r="BI3222" i="2"/>
  <c r="BI3223" i="2"/>
  <c r="BI3224" i="2"/>
  <c r="BI3225" i="2"/>
  <c r="BI3226" i="2"/>
  <c r="BI3227" i="2"/>
  <c r="BI3228" i="2"/>
  <c r="BI3229" i="2"/>
  <c r="BI3230" i="2"/>
  <c r="BI3231" i="2"/>
  <c r="BI3232" i="2"/>
  <c r="BI3233" i="2"/>
  <c r="BI3234" i="2"/>
  <c r="BI3235" i="2"/>
  <c r="BI3236" i="2"/>
  <c r="BI3237" i="2"/>
  <c r="BI3238" i="2"/>
  <c r="BI3239" i="2"/>
  <c r="BI3240" i="2"/>
  <c r="BI3241" i="2"/>
  <c r="BI3242" i="2"/>
  <c r="BI3243" i="2"/>
  <c r="BI3244" i="2"/>
  <c r="BI3245" i="2"/>
  <c r="BI3246" i="2"/>
  <c r="BI3247" i="2"/>
  <c r="BI3248" i="2"/>
  <c r="BI3249" i="2"/>
  <c r="BI3250" i="2"/>
  <c r="BI3251" i="2"/>
  <c r="BI3252" i="2"/>
  <c r="BI3253" i="2"/>
  <c r="BI3254" i="2"/>
  <c r="BI3255" i="2"/>
  <c r="BI3256" i="2"/>
  <c r="BI3257" i="2"/>
  <c r="BI3258" i="2"/>
  <c r="BI3259" i="2"/>
  <c r="BI3260" i="2"/>
  <c r="BI3261" i="2"/>
  <c r="BI3262" i="2"/>
  <c r="BI3263" i="2"/>
  <c r="BI3264" i="2"/>
  <c r="BI3265" i="2"/>
  <c r="BI3266" i="2"/>
  <c r="BI3267" i="2"/>
  <c r="BI3268" i="2"/>
  <c r="BI3269" i="2"/>
  <c r="BI3270" i="2"/>
  <c r="BI3271" i="2"/>
  <c r="BI3272" i="2"/>
  <c r="BI3273" i="2"/>
  <c r="BI3274" i="2"/>
  <c r="BI3275" i="2"/>
  <c r="BI3276" i="2"/>
  <c r="BI3277" i="2"/>
  <c r="BI3278" i="2"/>
  <c r="BI3279" i="2"/>
  <c r="BI3280" i="2"/>
  <c r="BI3281" i="2"/>
  <c r="BI3282" i="2"/>
  <c r="BI3283" i="2"/>
  <c r="BI3284" i="2"/>
  <c r="BI3285" i="2"/>
  <c r="BI3286" i="2"/>
  <c r="BI3287" i="2"/>
  <c r="BI3288" i="2"/>
  <c r="BI3289" i="2"/>
  <c r="BI3290" i="2"/>
  <c r="BI3291" i="2"/>
  <c r="BI3292" i="2"/>
  <c r="BI3293" i="2"/>
  <c r="BI3294" i="2"/>
  <c r="BI3295" i="2"/>
  <c r="BI3296" i="2"/>
  <c r="BI3297" i="2"/>
  <c r="BI3298" i="2"/>
  <c r="BI3299" i="2"/>
  <c r="BI3300" i="2"/>
  <c r="BI3301" i="2"/>
  <c r="BI3302" i="2"/>
  <c r="BI3303" i="2"/>
  <c r="BI3304" i="2"/>
  <c r="BI3305" i="2"/>
  <c r="BI3306" i="2"/>
  <c r="BI3307" i="2"/>
  <c r="BI3308" i="2"/>
  <c r="BI3309" i="2"/>
  <c r="BI3310" i="2"/>
  <c r="BI3311" i="2"/>
  <c r="BI3312" i="2"/>
  <c r="BI3313" i="2"/>
  <c r="BI3314" i="2"/>
  <c r="BI3315" i="2"/>
  <c r="BI3316" i="2"/>
  <c r="BI3317" i="2"/>
  <c r="BI3318" i="2"/>
  <c r="BI3319" i="2"/>
  <c r="BI3320" i="2"/>
  <c r="BI3321" i="2"/>
  <c r="BI3322" i="2"/>
  <c r="BI3323" i="2"/>
  <c r="BI3324" i="2"/>
  <c r="BI3325" i="2"/>
  <c r="BI3326" i="2"/>
  <c r="BI3327" i="2"/>
  <c r="BI3328" i="2"/>
  <c r="BI3329" i="2"/>
  <c r="BI3330" i="2"/>
  <c r="BI3331" i="2"/>
  <c r="BI3332" i="2"/>
  <c r="BI3333" i="2"/>
  <c r="BI3334" i="2"/>
  <c r="BI3335" i="2"/>
  <c r="BI3336" i="2"/>
  <c r="BI3337" i="2"/>
  <c r="BI3338" i="2"/>
  <c r="BI3339" i="2"/>
  <c r="BI3340" i="2"/>
  <c r="BI3341" i="2"/>
  <c r="BI3342" i="2"/>
  <c r="BI3343" i="2"/>
  <c r="BI3344" i="2"/>
  <c r="BI3345" i="2"/>
  <c r="BI3346" i="2"/>
  <c r="BI3347" i="2"/>
  <c r="BI3348" i="2"/>
  <c r="BI3349" i="2"/>
  <c r="BI3350" i="2"/>
  <c r="BI3351" i="2"/>
  <c r="BI3352" i="2"/>
  <c r="BI3353" i="2"/>
  <c r="BI3354" i="2"/>
  <c r="BI3355" i="2"/>
  <c r="BI3356" i="2"/>
  <c r="BI3357" i="2"/>
  <c r="BI3358" i="2"/>
  <c r="BI3359" i="2"/>
  <c r="BI3360" i="2"/>
  <c r="BI3361" i="2"/>
  <c r="BI3362" i="2"/>
  <c r="BI3363" i="2"/>
  <c r="BI3364" i="2"/>
  <c r="BI3365" i="2"/>
  <c r="BI3366" i="2"/>
  <c r="BI3367" i="2"/>
  <c r="BI3368" i="2"/>
  <c r="BI3369" i="2"/>
  <c r="BI3370" i="2"/>
  <c r="BI3371" i="2"/>
  <c r="BI3372" i="2"/>
  <c r="BI3373" i="2"/>
  <c r="BI3374" i="2"/>
  <c r="BI3375" i="2"/>
  <c r="BI3376" i="2"/>
  <c r="BI3377" i="2"/>
  <c r="BI3378" i="2"/>
  <c r="BI3379" i="2"/>
  <c r="BI3380" i="2"/>
  <c r="BI3381" i="2"/>
  <c r="BI3382" i="2"/>
  <c r="BI3383" i="2"/>
  <c r="BI3384" i="2"/>
  <c r="BI3385" i="2"/>
  <c r="BI3386" i="2"/>
  <c r="BI3387" i="2"/>
  <c r="BI3388" i="2"/>
  <c r="BI3389" i="2"/>
  <c r="BI3390" i="2"/>
  <c r="BI3391" i="2"/>
  <c r="BI3392" i="2"/>
  <c r="BI3393" i="2"/>
  <c r="BI3394" i="2"/>
  <c r="BI3395" i="2"/>
  <c r="BI3396" i="2"/>
  <c r="BI3397" i="2"/>
  <c r="BI3398" i="2"/>
  <c r="BI3399" i="2"/>
  <c r="BI3400" i="2"/>
  <c r="BI3401" i="2"/>
  <c r="BI3402" i="2"/>
  <c r="BI3403" i="2"/>
  <c r="BI3404" i="2"/>
  <c r="BI3405" i="2"/>
  <c r="BI3406" i="2"/>
  <c r="BI3407" i="2"/>
  <c r="BI3408" i="2"/>
  <c r="BI3409" i="2"/>
  <c r="BI3410" i="2"/>
  <c r="BI3411" i="2"/>
  <c r="BI3412" i="2"/>
  <c r="BI3413" i="2"/>
  <c r="BI3414" i="2"/>
  <c r="BI3415" i="2"/>
  <c r="BI3416" i="2"/>
  <c r="BI3417" i="2"/>
  <c r="BI3418" i="2"/>
  <c r="BI3419" i="2"/>
  <c r="BI3420" i="2"/>
  <c r="BI3421" i="2"/>
  <c r="BI3422" i="2"/>
  <c r="BI3423" i="2"/>
  <c r="BI3424" i="2"/>
  <c r="BI3425" i="2"/>
  <c r="BI3426" i="2"/>
  <c r="BI3427" i="2"/>
  <c r="BI3428" i="2"/>
  <c r="BI3429" i="2"/>
  <c r="BI3430" i="2"/>
  <c r="BI3431" i="2"/>
  <c r="BI3432" i="2"/>
  <c r="BI3433" i="2"/>
  <c r="BI3434" i="2"/>
  <c r="BI3435" i="2"/>
  <c r="BI3436" i="2"/>
  <c r="BI3437" i="2"/>
  <c r="BI3438" i="2"/>
  <c r="BI3439" i="2"/>
  <c r="BI3440" i="2"/>
  <c r="BI3441" i="2"/>
  <c r="BI3442" i="2"/>
  <c r="BI3443" i="2"/>
  <c r="BI3444" i="2"/>
  <c r="BI3445" i="2"/>
  <c r="BI3446" i="2"/>
  <c r="BI3447" i="2"/>
  <c r="BI3448" i="2"/>
  <c r="BI3449" i="2"/>
  <c r="BI3450" i="2"/>
  <c r="BI3451" i="2"/>
  <c r="BI3452" i="2"/>
  <c r="BI3453" i="2"/>
  <c r="BI3454" i="2"/>
  <c r="BI3455" i="2"/>
  <c r="BI3456" i="2"/>
  <c r="BI3457" i="2"/>
  <c r="BI3458" i="2"/>
  <c r="BI3459" i="2"/>
  <c r="BI3460" i="2"/>
  <c r="BI3461" i="2"/>
  <c r="BI3462" i="2"/>
  <c r="BI3463" i="2"/>
  <c r="BI3464" i="2"/>
  <c r="BI3465" i="2"/>
  <c r="BI3466" i="2"/>
  <c r="BI3467" i="2"/>
  <c r="BI3468" i="2"/>
  <c r="BI3469" i="2"/>
  <c r="BI3470" i="2"/>
  <c r="BI3471" i="2"/>
  <c r="BI3472" i="2"/>
  <c r="BI3473" i="2"/>
  <c r="BI3474" i="2"/>
  <c r="BI3475" i="2"/>
  <c r="BI3476" i="2"/>
  <c r="BI3477" i="2"/>
  <c r="BI3478" i="2"/>
  <c r="BI3479" i="2"/>
  <c r="BI3480" i="2"/>
  <c r="BI3481" i="2"/>
  <c r="BI3482" i="2"/>
  <c r="BI3483" i="2"/>
  <c r="BI3484" i="2"/>
  <c r="BI3485" i="2"/>
  <c r="BI3486" i="2"/>
  <c r="BI3487" i="2"/>
  <c r="BI3488" i="2"/>
  <c r="BI3489" i="2"/>
  <c r="BI3490" i="2"/>
  <c r="BI3491" i="2"/>
  <c r="BI3492" i="2"/>
  <c r="BI3493" i="2"/>
  <c r="BI3494" i="2"/>
  <c r="BI3495" i="2"/>
  <c r="BI3496" i="2"/>
  <c r="BI3497" i="2"/>
  <c r="BI3498" i="2"/>
  <c r="BI3499" i="2"/>
  <c r="BI3500" i="2"/>
  <c r="BI3501" i="2"/>
  <c r="BI3502" i="2"/>
  <c r="BI3503" i="2"/>
  <c r="BI3504" i="2"/>
  <c r="BI3505" i="2"/>
  <c r="BI3506" i="2"/>
  <c r="BI3507" i="2"/>
  <c r="BI3508" i="2"/>
  <c r="BI3509" i="2"/>
  <c r="BI3510" i="2"/>
  <c r="BI3511" i="2"/>
  <c r="BI3512" i="2"/>
  <c r="BI3513" i="2"/>
  <c r="BI3514" i="2"/>
  <c r="BI3515" i="2"/>
  <c r="BI3516" i="2"/>
  <c r="BI3517" i="2"/>
  <c r="BI3518" i="2"/>
  <c r="BI3519" i="2"/>
  <c r="BI3520" i="2"/>
  <c r="BI3521" i="2"/>
  <c r="BI3522" i="2"/>
  <c r="BI3523" i="2"/>
  <c r="BI3524" i="2"/>
  <c r="BI3525" i="2"/>
  <c r="BI3526" i="2"/>
  <c r="BI3527" i="2"/>
  <c r="BI3528" i="2"/>
  <c r="BI3529" i="2"/>
  <c r="BI3530" i="2"/>
  <c r="BI3531" i="2"/>
  <c r="BI3532" i="2"/>
  <c r="BI3533" i="2"/>
  <c r="BI3534" i="2"/>
  <c r="BI3535" i="2"/>
  <c r="BI3536" i="2"/>
  <c r="BI3537" i="2"/>
  <c r="BI3538" i="2"/>
  <c r="BI3539" i="2"/>
  <c r="BI3540" i="2"/>
  <c r="BI3541" i="2"/>
  <c r="BI3542" i="2"/>
  <c r="BI3543" i="2"/>
  <c r="BI3544" i="2"/>
  <c r="BI3545" i="2"/>
  <c r="BI3546" i="2"/>
  <c r="BI3547" i="2"/>
  <c r="BI3548" i="2"/>
  <c r="BI3549" i="2"/>
  <c r="BI3550" i="2"/>
  <c r="BI3551" i="2"/>
  <c r="BI3552" i="2"/>
  <c r="BI3553" i="2"/>
  <c r="BI3554" i="2"/>
  <c r="BI3555" i="2"/>
  <c r="BI3556" i="2"/>
  <c r="BI3557" i="2"/>
  <c r="BI3558" i="2"/>
  <c r="BI3559" i="2"/>
  <c r="BI3560" i="2"/>
  <c r="BI3561" i="2"/>
  <c r="BI3562" i="2"/>
  <c r="BI3563" i="2"/>
  <c r="BI3564" i="2"/>
  <c r="BI3565" i="2"/>
  <c r="BI3566" i="2"/>
  <c r="BI3567" i="2"/>
  <c r="BI3568" i="2"/>
  <c r="BI3569" i="2"/>
  <c r="BI3570" i="2"/>
  <c r="BI3571" i="2"/>
  <c r="BI3572" i="2"/>
  <c r="BI3573" i="2"/>
  <c r="BI3574" i="2"/>
  <c r="BI3575" i="2"/>
  <c r="BI3576" i="2"/>
  <c r="BI3577" i="2"/>
  <c r="BI3578" i="2"/>
  <c r="BI3579" i="2"/>
  <c r="BI3580" i="2"/>
  <c r="BI3581" i="2"/>
  <c r="BI3582" i="2"/>
  <c r="BI3583" i="2"/>
  <c r="BI3584" i="2"/>
  <c r="BI3585" i="2"/>
  <c r="BI3586" i="2"/>
  <c r="BI3587" i="2"/>
  <c r="BI3588" i="2"/>
  <c r="BI3589" i="2"/>
  <c r="BI3590" i="2"/>
  <c r="BI3591" i="2"/>
  <c r="BI3592" i="2"/>
  <c r="BI3593" i="2"/>
  <c r="BI3594" i="2"/>
  <c r="BI3595" i="2"/>
  <c r="BI3596" i="2"/>
  <c r="BI3597" i="2"/>
  <c r="BI3598" i="2"/>
  <c r="BI3599" i="2"/>
  <c r="BI3600" i="2"/>
  <c r="BI3601" i="2"/>
  <c r="BI3602" i="2"/>
  <c r="BI3603" i="2"/>
  <c r="BI3604" i="2"/>
  <c r="BI3605" i="2"/>
  <c r="BI3606" i="2"/>
  <c r="BI3607" i="2"/>
  <c r="BI3608" i="2"/>
  <c r="BI3609" i="2"/>
  <c r="BI3610" i="2"/>
  <c r="BI3611" i="2"/>
  <c r="BI3612" i="2"/>
  <c r="BI3613" i="2"/>
  <c r="BI3614" i="2"/>
  <c r="BI3615" i="2"/>
  <c r="BI3616" i="2"/>
  <c r="BI3617" i="2"/>
  <c r="BI3618" i="2"/>
  <c r="BI3619" i="2"/>
  <c r="BI3620" i="2"/>
  <c r="BI3621" i="2"/>
  <c r="BI3622" i="2"/>
  <c r="BI3623" i="2"/>
  <c r="BI3624" i="2"/>
  <c r="BI3625" i="2"/>
  <c r="BI3626" i="2"/>
  <c r="BI3627" i="2"/>
  <c r="BI3628" i="2"/>
  <c r="BI3629" i="2"/>
  <c r="BI3630" i="2"/>
  <c r="BI3631" i="2"/>
  <c r="BI3632" i="2"/>
  <c r="BI3633" i="2"/>
  <c r="BI3634" i="2"/>
  <c r="BI3635" i="2"/>
  <c r="BI3636" i="2"/>
  <c r="BI3637" i="2"/>
  <c r="BI3638" i="2"/>
  <c r="BI3639" i="2"/>
  <c r="BI3640" i="2"/>
  <c r="BI3641" i="2"/>
  <c r="BI3642" i="2"/>
  <c r="BI3643" i="2"/>
  <c r="BI3644" i="2"/>
  <c r="BI3645" i="2"/>
  <c r="BI3646" i="2"/>
  <c r="BI3647" i="2"/>
  <c r="BI3648" i="2"/>
  <c r="BI3649" i="2"/>
  <c r="BI3650" i="2"/>
  <c r="BI3651" i="2"/>
  <c r="BI3652" i="2"/>
  <c r="BI3653" i="2"/>
  <c r="BI3654" i="2"/>
  <c r="BI3655" i="2"/>
  <c r="BI3656" i="2"/>
  <c r="BI3657" i="2"/>
  <c r="BI3658" i="2"/>
  <c r="BI3659" i="2"/>
  <c r="BI3660" i="2"/>
  <c r="BI3661" i="2"/>
  <c r="BI3662" i="2"/>
  <c r="BI3663" i="2"/>
  <c r="BI3664" i="2"/>
  <c r="BI3665" i="2"/>
  <c r="BI3666" i="2"/>
  <c r="BI3667" i="2"/>
  <c r="BI3668" i="2"/>
  <c r="BI3669" i="2"/>
  <c r="BI3670" i="2"/>
  <c r="BI3671" i="2"/>
  <c r="BI3672" i="2"/>
  <c r="BI3673" i="2"/>
  <c r="BI3674" i="2"/>
  <c r="BI3675" i="2"/>
  <c r="BI3676" i="2"/>
  <c r="BI3677" i="2"/>
  <c r="BI3678" i="2"/>
  <c r="BI3679" i="2"/>
  <c r="BI3680" i="2"/>
  <c r="BI3681" i="2"/>
  <c r="BI3682" i="2"/>
  <c r="BI3683" i="2"/>
  <c r="BI3684" i="2"/>
  <c r="BI3685" i="2"/>
  <c r="BI3686" i="2"/>
  <c r="BI3687" i="2"/>
  <c r="BI3688" i="2"/>
  <c r="BI3689" i="2"/>
  <c r="BI3690" i="2"/>
  <c r="BI3691" i="2"/>
  <c r="BI3692" i="2"/>
  <c r="BI3693" i="2"/>
  <c r="BI3694" i="2"/>
  <c r="BI3695" i="2"/>
  <c r="BI3696" i="2"/>
  <c r="BI3697" i="2"/>
  <c r="BI3698" i="2"/>
  <c r="BI3699" i="2"/>
  <c r="BI3700" i="2"/>
  <c r="BI3701" i="2"/>
  <c r="BI3702" i="2"/>
  <c r="BI3703" i="2"/>
  <c r="BI3704" i="2"/>
  <c r="BI3705" i="2"/>
  <c r="BI3706" i="2"/>
  <c r="BI3707" i="2"/>
  <c r="BI3708" i="2"/>
  <c r="BI3709" i="2"/>
  <c r="BI3710" i="2"/>
  <c r="BI3711" i="2"/>
  <c r="BI3712" i="2"/>
  <c r="BI3713" i="2"/>
  <c r="BI3714" i="2"/>
  <c r="BI3715" i="2"/>
  <c r="BI3716" i="2"/>
  <c r="BI3717" i="2"/>
  <c r="BI3718" i="2"/>
  <c r="BI3719" i="2"/>
  <c r="BI3720" i="2"/>
  <c r="BI3721" i="2"/>
  <c r="BI3722" i="2"/>
  <c r="BI3723" i="2"/>
  <c r="BI3724" i="2"/>
  <c r="BI3725" i="2"/>
  <c r="BI3726" i="2"/>
  <c r="BI3727" i="2"/>
  <c r="BI3728" i="2"/>
  <c r="BI3729" i="2"/>
  <c r="BI3730" i="2"/>
  <c r="BI3731" i="2"/>
  <c r="BI3732" i="2"/>
  <c r="BI3733" i="2"/>
  <c r="BI3734" i="2"/>
  <c r="BI3735" i="2"/>
  <c r="BI3736" i="2"/>
  <c r="BI3737" i="2"/>
  <c r="BI3738" i="2"/>
  <c r="BI3739" i="2"/>
  <c r="BI3740" i="2"/>
  <c r="BI3741" i="2"/>
  <c r="BI3742" i="2"/>
  <c r="BI3743" i="2"/>
  <c r="BI3744" i="2"/>
  <c r="BI3745" i="2"/>
  <c r="BI3746" i="2"/>
  <c r="BI3747" i="2"/>
  <c r="BI3748" i="2"/>
  <c r="BI3749" i="2"/>
  <c r="BI3750" i="2"/>
  <c r="BI3751" i="2"/>
  <c r="BI3752" i="2"/>
  <c r="BI3753" i="2"/>
  <c r="BI3754" i="2"/>
  <c r="BI3755" i="2"/>
  <c r="BI3756" i="2"/>
  <c r="BI3757" i="2"/>
  <c r="BI3758" i="2"/>
  <c r="BI3759" i="2"/>
  <c r="BI3760" i="2"/>
  <c r="BI3761" i="2"/>
  <c r="BI3762" i="2"/>
  <c r="BI3763" i="2"/>
  <c r="BI3764" i="2"/>
  <c r="BI3765" i="2"/>
  <c r="BI3766" i="2"/>
  <c r="BI3767" i="2"/>
  <c r="BI3768" i="2"/>
  <c r="BI3769" i="2"/>
  <c r="BI3770" i="2"/>
  <c r="BI3771" i="2"/>
  <c r="BI3772" i="2"/>
  <c r="BI3773" i="2"/>
  <c r="BI3774" i="2"/>
  <c r="BI3775" i="2"/>
  <c r="BI3776" i="2"/>
  <c r="BI3777" i="2"/>
  <c r="BI3778" i="2"/>
  <c r="BI3779" i="2"/>
  <c r="BI3780" i="2"/>
  <c r="BI3781" i="2"/>
  <c r="BI3782" i="2"/>
  <c r="BI3783" i="2"/>
  <c r="BI3784" i="2"/>
  <c r="BI3785" i="2"/>
  <c r="BI3786" i="2"/>
  <c r="BI3787" i="2"/>
  <c r="BI3788" i="2"/>
  <c r="BI3789" i="2"/>
  <c r="BI3790" i="2"/>
  <c r="BI3791" i="2"/>
  <c r="BI3792" i="2"/>
  <c r="BI3793" i="2"/>
  <c r="BI3794" i="2"/>
  <c r="BI3795" i="2"/>
  <c r="BI3796" i="2"/>
  <c r="BI3797" i="2"/>
  <c r="BI3798" i="2"/>
  <c r="BI3799" i="2"/>
  <c r="BI3800" i="2"/>
  <c r="BI3801" i="2"/>
  <c r="BI3802" i="2"/>
  <c r="BI3803" i="2"/>
  <c r="BI3804" i="2"/>
  <c r="BI3805" i="2"/>
  <c r="BI3806" i="2"/>
  <c r="BI3807" i="2"/>
  <c r="BI3808" i="2"/>
  <c r="BI3809" i="2"/>
  <c r="BI3810" i="2"/>
  <c r="BI3811" i="2"/>
  <c r="BI3812" i="2"/>
  <c r="BI3813" i="2"/>
  <c r="BI3814" i="2"/>
  <c r="BI3815" i="2"/>
  <c r="BI3816" i="2"/>
  <c r="BI3817" i="2"/>
  <c r="BI3818" i="2"/>
  <c r="BI3819" i="2"/>
  <c r="BI3820" i="2"/>
  <c r="BI3821" i="2"/>
  <c r="BI3822" i="2"/>
  <c r="BI3823" i="2"/>
  <c r="BI3824" i="2"/>
  <c r="BI3825" i="2"/>
  <c r="BI3826" i="2"/>
  <c r="BI3827" i="2"/>
  <c r="BI3828" i="2"/>
  <c r="BI3829" i="2"/>
  <c r="BI3830" i="2"/>
  <c r="BI3831" i="2"/>
  <c r="BI3832" i="2"/>
  <c r="BI3833" i="2"/>
  <c r="BI3834" i="2"/>
  <c r="BI3835" i="2"/>
  <c r="BI3836" i="2"/>
  <c r="BI3837" i="2"/>
  <c r="BI3838" i="2"/>
  <c r="BI3839" i="2"/>
  <c r="BI3840" i="2"/>
  <c r="BI3841" i="2"/>
  <c r="BI3842" i="2"/>
  <c r="BI3843" i="2"/>
  <c r="BI3844" i="2"/>
  <c r="BI3845" i="2"/>
  <c r="BI3846" i="2"/>
  <c r="BI3847" i="2"/>
  <c r="BI3848" i="2"/>
  <c r="BI3849" i="2"/>
  <c r="BI3850" i="2"/>
  <c r="BI3851" i="2"/>
  <c r="BI3852" i="2"/>
  <c r="BI3853" i="2"/>
  <c r="BI3854" i="2"/>
  <c r="BI3855" i="2"/>
  <c r="BI3856" i="2"/>
  <c r="BI3857" i="2"/>
  <c r="BI3858" i="2"/>
  <c r="BI3859" i="2"/>
  <c r="BI3860" i="2"/>
  <c r="BI3861" i="2"/>
  <c r="BI3862" i="2"/>
  <c r="BI3863" i="2"/>
  <c r="BI3864" i="2"/>
  <c r="BI3865" i="2"/>
  <c r="BI3866" i="2"/>
  <c r="BI3867" i="2"/>
  <c r="BI3868" i="2"/>
  <c r="BI3869" i="2"/>
  <c r="BI3870" i="2"/>
  <c r="BI3871" i="2"/>
  <c r="BI3872" i="2"/>
  <c r="BI3873" i="2"/>
  <c r="BI3874" i="2"/>
  <c r="BI3875" i="2"/>
  <c r="BI3876" i="2"/>
  <c r="BI3877" i="2"/>
  <c r="BI3878" i="2"/>
  <c r="BI3879" i="2"/>
  <c r="BI3880" i="2"/>
  <c r="BI3881" i="2"/>
  <c r="BI3882" i="2"/>
  <c r="BI3883" i="2"/>
  <c r="BI3884" i="2"/>
  <c r="BI3885" i="2"/>
  <c r="BI3886" i="2"/>
  <c r="BI3887" i="2"/>
  <c r="BI3888" i="2"/>
  <c r="BI3889" i="2"/>
  <c r="BI3890" i="2"/>
  <c r="BI3891" i="2"/>
  <c r="BI3892" i="2"/>
  <c r="BI3893" i="2"/>
  <c r="BI3894" i="2"/>
  <c r="BI3895" i="2"/>
  <c r="BI3896" i="2"/>
  <c r="BI3897" i="2"/>
  <c r="BI3898" i="2"/>
  <c r="BI3899" i="2"/>
  <c r="BI3900" i="2"/>
  <c r="BI3901" i="2"/>
  <c r="BI3902" i="2"/>
  <c r="BI3903" i="2"/>
  <c r="BI3904" i="2"/>
  <c r="BI3905" i="2"/>
  <c r="BI3906" i="2"/>
  <c r="BI3907" i="2"/>
  <c r="BI3908" i="2"/>
  <c r="BI3909" i="2"/>
  <c r="BI3910" i="2"/>
  <c r="BI3911" i="2"/>
  <c r="BI3912" i="2"/>
  <c r="BI3913" i="2"/>
  <c r="BI3914" i="2"/>
  <c r="BI3915" i="2"/>
  <c r="BI3916" i="2"/>
  <c r="BI3917" i="2"/>
  <c r="BI3918" i="2"/>
  <c r="BI3919" i="2"/>
  <c r="BI3920" i="2"/>
  <c r="BI3921" i="2"/>
  <c r="BI3922" i="2"/>
  <c r="BI3923" i="2"/>
  <c r="BI3924" i="2"/>
  <c r="BI3925" i="2"/>
  <c r="BI3926" i="2"/>
  <c r="BI3927" i="2"/>
  <c r="BI3928" i="2"/>
  <c r="BI3929" i="2"/>
  <c r="BI3930" i="2"/>
  <c r="BI3931" i="2"/>
  <c r="BI3932" i="2"/>
  <c r="BI3933" i="2"/>
  <c r="BI3934" i="2"/>
  <c r="BI3935" i="2"/>
  <c r="BI3936" i="2"/>
  <c r="BI3937" i="2"/>
  <c r="BI3938" i="2"/>
  <c r="BI3939" i="2"/>
  <c r="BI3940" i="2"/>
  <c r="BI3941" i="2"/>
  <c r="BI3942" i="2"/>
  <c r="BI3943" i="2"/>
  <c r="BI3944" i="2"/>
  <c r="BI3945" i="2"/>
  <c r="BI3946" i="2"/>
  <c r="BI3947" i="2"/>
  <c r="BI3948" i="2"/>
  <c r="BI3949" i="2"/>
  <c r="BI3950" i="2"/>
  <c r="BI3951" i="2"/>
  <c r="BI3952" i="2"/>
  <c r="BI3953" i="2"/>
  <c r="BI3954" i="2"/>
  <c r="BI3955" i="2"/>
  <c r="BI3956" i="2"/>
  <c r="BI3957" i="2"/>
  <c r="BI3958" i="2"/>
  <c r="BI3959" i="2"/>
  <c r="BI3960" i="2"/>
  <c r="BI3961" i="2"/>
  <c r="BI3962" i="2"/>
  <c r="BI3963" i="2"/>
  <c r="BI3964" i="2"/>
  <c r="BI3965" i="2"/>
  <c r="BI3966" i="2"/>
  <c r="BI3967" i="2"/>
  <c r="BI3968" i="2"/>
  <c r="BI3969" i="2"/>
  <c r="BI3970" i="2"/>
  <c r="BI3971" i="2"/>
  <c r="BI3972" i="2"/>
  <c r="BI3973" i="2"/>
  <c r="BI3974" i="2"/>
  <c r="BI3975" i="2"/>
  <c r="BI3976" i="2"/>
  <c r="BI3977" i="2"/>
  <c r="BI3978" i="2"/>
  <c r="BI3979" i="2"/>
  <c r="BI3980" i="2"/>
  <c r="BI3981" i="2"/>
  <c r="BI3982" i="2"/>
  <c r="BI3983" i="2"/>
  <c r="BI3984" i="2"/>
  <c r="BI3985" i="2"/>
  <c r="BI3986" i="2"/>
  <c r="BI3987" i="2"/>
  <c r="BI3988" i="2"/>
  <c r="BI3989" i="2"/>
  <c r="BI3990" i="2"/>
  <c r="BI3991" i="2"/>
  <c r="BI3992" i="2"/>
  <c r="BI3993" i="2"/>
  <c r="BI3994" i="2"/>
  <c r="BI3995" i="2"/>
  <c r="BI3996" i="2"/>
  <c r="BI3997" i="2"/>
  <c r="BI3998" i="2"/>
  <c r="BI3999" i="2"/>
  <c r="BI4000" i="2"/>
  <c r="BI4001" i="2"/>
  <c r="BI4002" i="2"/>
  <c r="BI4003" i="2"/>
  <c r="BI4004" i="2"/>
  <c r="BI4005" i="2"/>
  <c r="BI4006" i="2"/>
  <c r="BI4007" i="2"/>
  <c r="BI4008" i="2"/>
  <c r="BI4009" i="2"/>
  <c r="BI4010" i="2"/>
  <c r="BI4011" i="2"/>
  <c r="BI4012" i="2"/>
  <c r="BI4013" i="2"/>
  <c r="BI4014" i="2"/>
  <c r="BI4015" i="2"/>
  <c r="BI4016" i="2"/>
  <c r="BI4017" i="2"/>
  <c r="BI4018" i="2"/>
  <c r="BI4019" i="2"/>
  <c r="BI4020" i="2"/>
  <c r="BI4021" i="2"/>
  <c r="BI4022" i="2"/>
  <c r="BI4023" i="2"/>
  <c r="BI4024" i="2"/>
  <c r="BI4025" i="2"/>
  <c r="BI4026" i="2"/>
  <c r="BI4027" i="2"/>
  <c r="BI4028" i="2"/>
  <c r="BI4029" i="2"/>
  <c r="BI4030" i="2"/>
  <c r="BI4031" i="2"/>
  <c r="BI4032" i="2"/>
  <c r="BI4033" i="2"/>
  <c r="BI4034" i="2"/>
  <c r="BI4035" i="2"/>
  <c r="BI4036" i="2"/>
  <c r="BI4037" i="2"/>
  <c r="BI4038" i="2"/>
  <c r="BI4039" i="2"/>
  <c r="BI4040" i="2"/>
  <c r="BI4041" i="2"/>
  <c r="BI4042" i="2"/>
  <c r="BI4043" i="2"/>
  <c r="BI4044" i="2"/>
  <c r="BI4045" i="2"/>
  <c r="BI4046" i="2"/>
  <c r="BI4047" i="2"/>
  <c r="BI4048" i="2"/>
  <c r="BI4049" i="2"/>
  <c r="BI4050" i="2"/>
  <c r="BI4051" i="2"/>
  <c r="BI4052" i="2"/>
  <c r="BI4053" i="2"/>
  <c r="BI4054" i="2"/>
  <c r="BI4055" i="2"/>
  <c r="BI4056" i="2"/>
  <c r="BI4057" i="2"/>
  <c r="BI4058" i="2"/>
  <c r="BI4059" i="2"/>
  <c r="BI4060" i="2"/>
  <c r="BI4061" i="2"/>
  <c r="BI4062" i="2"/>
  <c r="BI4063" i="2"/>
  <c r="BI4064" i="2"/>
  <c r="BI4065" i="2"/>
  <c r="BI4066" i="2"/>
  <c r="BI4067" i="2"/>
  <c r="BI4068" i="2"/>
  <c r="BI4069" i="2"/>
  <c r="BI4070" i="2"/>
  <c r="BI4071" i="2"/>
  <c r="BI4072" i="2"/>
  <c r="BI4073" i="2"/>
  <c r="BI4074" i="2"/>
  <c r="BI4075" i="2"/>
  <c r="BI4076" i="2"/>
  <c r="BI4077" i="2"/>
  <c r="BI4078" i="2"/>
  <c r="BI4079" i="2"/>
  <c r="BI4080" i="2"/>
  <c r="BI4081" i="2"/>
  <c r="BI4082" i="2"/>
  <c r="BI4083" i="2"/>
  <c r="BI4084" i="2"/>
  <c r="BI4085" i="2"/>
  <c r="BI4086" i="2"/>
  <c r="BI4087" i="2"/>
  <c r="BI4088" i="2"/>
  <c r="BI4089" i="2"/>
  <c r="BI4090" i="2"/>
  <c r="BI4091" i="2"/>
  <c r="BI4092" i="2"/>
  <c r="BI4093" i="2"/>
  <c r="BI4094" i="2"/>
  <c r="BI4095" i="2"/>
  <c r="BI4096" i="2"/>
  <c r="BI4097" i="2"/>
  <c r="BI4098" i="2"/>
  <c r="BI4099" i="2"/>
  <c r="BI4100" i="2"/>
  <c r="BI4101" i="2"/>
  <c r="BI4102" i="2"/>
  <c r="BI4103" i="2"/>
  <c r="BI4104" i="2"/>
  <c r="BI4105" i="2"/>
  <c r="BI4106" i="2"/>
  <c r="BI4107" i="2"/>
  <c r="BI4108" i="2"/>
  <c r="BI4109" i="2"/>
  <c r="BI4110" i="2"/>
  <c r="BI4111" i="2"/>
  <c r="BI4112" i="2"/>
  <c r="BI4113" i="2"/>
  <c r="BI4114" i="2"/>
  <c r="BI4115" i="2"/>
  <c r="BI4116" i="2"/>
  <c r="BI4117" i="2"/>
  <c r="BI4118" i="2"/>
  <c r="BI4119" i="2"/>
  <c r="BI4120" i="2"/>
  <c r="BI4121" i="2"/>
  <c r="BI4122" i="2"/>
  <c r="BI4123" i="2"/>
  <c r="BI4124" i="2"/>
  <c r="BI4125" i="2"/>
  <c r="BI4126" i="2"/>
  <c r="BI4127" i="2"/>
  <c r="BI4128" i="2"/>
  <c r="BI4129" i="2"/>
  <c r="BI4130" i="2"/>
  <c r="BI4131" i="2"/>
  <c r="BI4132" i="2"/>
  <c r="BI4133" i="2"/>
  <c r="BI4134" i="2"/>
  <c r="BI4135" i="2"/>
  <c r="BI4136" i="2"/>
  <c r="BI4137" i="2"/>
  <c r="BI4138" i="2"/>
  <c r="BI4139" i="2"/>
  <c r="BI4140" i="2"/>
  <c r="BI4141" i="2"/>
  <c r="BI4142" i="2"/>
  <c r="BI4143" i="2"/>
  <c r="BI4144" i="2"/>
  <c r="BI4145" i="2"/>
  <c r="BI4146" i="2"/>
  <c r="BI4147" i="2"/>
  <c r="BI4148" i="2"/>
  <c r="BI4149" i="2"/>
  <c r="BI4150" i="2"/>
  <c r="BI4151" i="2"/>
  <c r="BI4152" i="2"/>
  <c r="BI4153" i="2"/>
  <c r="BI4154" i="2"/>
  <c r="BI4155" i="2"/>
  <c r="BI4156" i="2"/>
  <c r="BI4157" i="2"/>
  <c r="BI4158" i="2"/>
  <c r="BI4159" i="2"/>
  <c r="BI4160" i="2"/>
  <c r="BI4161" i="2"/>
  <c r="BI4162" i="2"/>
  <c r="BI4163" i="2"/>
  <c r="BI4164" i="2"/>
  <c r="BI4165" i="2"/>
  <c r="BI4166" i="2"/>
  <c r="BI4167" i="2"/>
  <c r="BI4168" i="2"/>
  <c r="BI4169" i="2"/>
  <c r="BI4170" i="2"/>
  <c r="BI4171" i="2"/>
  <c r="BI4172" i="2"/>
  <c r="BI4173" i="2"/>
  <c r="BI4174" i="2"/>
  <c r="BI4175" i="2"/>
  <c r="BI4176" i="2"/>
  <c r="BI4177" i="2"/>
  <c r="BI4178" i="2"/>
  <c r="BI4179" i="2"/>
  <c r="BI4180" i="2"/>
  <c r="BI4181" i="2"/>
  <c r="BI4182" i="2"/>
  <c r="BI4183" i="2"/>
  <c r="BI4184" i="2"/>
  <c r="BI4185" i="2"/>
  <c r="BI4186" i="2"/>
  <c r="BI4187" i="2"/>
  <c r="BI4188" i="2"/>
  <c r="BI4189" i="2"/>
  <c r="BI4190" i="2"/>
  <c r="BI4191" i="2"/>
  <c r="BI4192" i="2"/>
  <c r="BI4193" i="2"/>
  <c r="BI4194" i="2"/>
  <c r="BI4195" i="2"/>
  <c r="BI4196" i="2"/>
  <c r="BI4197" i="2"/>
  <c r="BI4198" i="2"/>
  <c r="BI4199" i="2"/>
  <c r="BI4200" i="2"/>
  <c r="BI4201" i="2"/>
  <c r="BI4202" i="2"/>
  <c r="BI4203" i="2"/>
  <c r="BI4204" i="2"/>
  <c r="BI4205" i="2"/>
  <c r="BI4206" i="2"/>
  <c r="BI4207" i="2"/>
  <c r="BI4208" i="2"/>
  <c r="BI4209" i="2"/>
  <c r="BI4210" i="2"/>
  <c r="BI4211" i="2"/>
  <c r="BI4212" i="2"/>
  <c r="BI4213" i="2"/>
  <c r="BI4214" i="2"/>
  <c r="BI4215" i="2"/>
  <c r="BI4216" i="2"/>
  <c r="BI4217" i="2"/>
  <c r="BI4218" i="2"/>
  <c r="BI4219" i="2"/>
  <c r="BI4220" i="2"/>
  <c r="BI4221" i="2"/>
  <c r="BI4222" i="2"/>
  <c r="BI4223" i="2"/>
  <c r="BI4224" i="2"/>
  <c r="BI4225" i="2"/>
  <c r="BI4226" i="2"/>
  <c r="BI4227" i="2"/>
  <c r="BI4228" i="2"/>
  <c r="BI4229" i="2"/>
  <c r="BI4230" i="2"/>
  <c r="BI4231" i="2"/>
  <c r="BI4232" i="2"/>
  <c r="BI4233" i="2"/>
  <c r="BI4234" i="2"/>
  <c r="BI4235" i="2"/>
  <c r="BI4236" i="2"/>
  <c r="BI4237" i="2"/>
  <c r="BI4238" i="2"/>
  <c r="BI4239" i="2"/>
  <c r="BI4240" i="2"/>
  <c r="BI4241" i="2"/>
  <c r="BI4242" i="2"/>
  <c r="BI4243" i="2"/>
  <c r="BI4244" i="2"/>
  <c r="BI4245" i="2"/>
  <c r="BI4246" i="2"/>
  <c r="BI4247" i="2"/>
  <c r="BI4248" i="2"/>
  <c r="BI4249" i="2"/>
  <c r="BI4250" i="2"/>
  <c r="BI4251" i="2"/>
  <c r="BI4252" i="2"/>
  <c r="BI4253" i="2"/>
  <c r="BI4254" i="2"/>
  <c r="BI4255" i="2"/>
  <c r="BI4256" i="2"/>
  <c r="BI4257" i="2"/>
  <c r="BI4258" i="2"/>
  <c r="BI4259" i="2"/>
  <c r="BI4260" i="2"/>
  <c r="BI4261" i="2"/>
  <c r="BI4262" i="2"/>
  <c r="BI4263" i="2"/>
  <c r="BI4264" i="2"/>
  <c r="BI4265" i="2"/>
  <c r="BI4266" i="2"/>
  <c r="BI4267" i="2"/>
  <c r="BI4268" i="2"/>
  <c r="BI4269" i="2"/>
  <c r="BI4270" i="2"/>
  <c r="BI4271" i="2"/>
  <c r="BI4272" i="2"/>
  <c r="BI4273" i="2"/>
  <c r="BI4274" i="2"/>
  <c r="BI4275" i="2"/>
  <c r="BI4276" i="2"/>
  <c r="BI4277" i="2"/>
  <c r="BI4278" i="2"/>
  <c r="BI4279" i="2"/>
  <c r="BI4280" i="2"/>
  <c r="BI4281" i="2"/>
  <c r="BI4282" i="2"/>
  <c r="BI4283" i="2"/>
  <c r="BI4284" i="2"/>
  <c r="BI4285" i="2"/>
  <c r="BI4286" i="2"/>
  <c r="BI4287" i="2"/>
  <c r="BI4288" i="2"/>
  <c r="BI4289" i="2"/>
  <c r="BI4290" i="2"/>
  <c r="BI4291" i="2"/>
  <c r="BI4292" i="2"/>
  <c r="BI4293" i="2"/>
  <c r="BI4294" i="2"/>
  <c r="BI4295" i="2"/>
  <c r="BI4296" i="2"/>
  <c r="BI4297" i="2"/>
  <c r="BI4298" i="2"/>
  <c r="BI4299" i="2"/>
  <c r="BI4300" i="2"/>
  <c r="BI4301" i="2"/>
  <c r="BI4302" i="2"/>
  <c r="BI4303" i="2"/>
  <c r="BI4304" i="2"/>
  <c r="BI4305" i="2"/>
  <c r="BI4306" i="2"/>
  <c r="BI4307" i="2"/>
  <c r="BI4308" i="2"/>
  <c r="BI4309" i="2"/>
  <c r="BI4310" i="2"/>
  <c r="BI4311" i="2"/>
  <c r="BI4312" i="2"/>
  <c r="BI4313" i="2"/>
  <c r="BI4314" i="2"/>
  <c r="BI4315" i="2"/>
  <c r="BI4316" i="2"/>
  <c r="BI4317" i="2"/>
  <c r="BI4318" i="2"/>
  <c r="BI4319" i="2"/>
  <c r="BI4320" i="2"/>
  <c r="BI4321" i="2"/>
  <c r="BI4322" i="2"/>
  <c r="BI4323" i="2"/>
  <c r="BI4324" i="2"/>
  <c r="BI4325" i="2"/>
  <c r="BI4326" i="2"/>
  <c r="BI4327" i="2"/>
  <c r="BI4328" i="2"/>
  <c r="BI4329" i="2"/>
  <c r="BI4330" i="2"/>
  <c r="BI4331" i="2"/>
  <c r="BI4332" i="2"/>
  <c r="BI4333" i="2"/>
  <c r="BI4334" i="2"/>
  <c r="BI4335" i="2"/>
  <c r="BI4336" i="2"/>
  <c r="BI4337" i="2"/>
  <c r="BI4338" i="2"/>
  <c r="BI4339" i="2"/>
  <c r="BI4340" i="2"/>
  <c r="BI4341" i="2"/>
  <c r="BI4342" i="2"/>
  <c r="BI4343" i="2"/>
  <c r="BI4344" i="2"/>
  <c r="BI4345" i="2"/>
  <c r="BI4346" i="2"/>
  <c r="BI4347" i="2"/>
  <c r="BI4348" i="2"/>
  <c r="BI4349" i="2"/>
  <c r="BI4350" i="2"/>
  <c r="BI4351" i="2"/>
  <c r="BI4352" i="2"/>
  <c r="BI4353" i="2"/>
  <c r="BI4354" i="2"/>
  <c r="BI4355" i="2"/>
  <c r="BI4356" i="2"/>
  <c r="BI4357" i="2"/>
  <c r="BI4358" i="2"/>
  <c r="BI4359" i="2"/>
  <c r="BI4360" i="2"/>
  <c r="BI4361" i="2"/>
  <c r="BI4362" i="2"/>
  <c r="BI4363" i="2"/>
  <c r="BI4364" i="2"/>
  <c r="BI4365" i="2"/>
  <c r="BI4366" i="2"/>
  <c r="BI4367" i="2"/>
  <c r="BI4368" i="2"/>
  <c r="BI4369" i="2"/>
  <c r="BI4370" i="2"/>
  <c r="BI4371" i="2"/>
  <c r="BI4372" i="2"/>
  <c r="BI4373" i="2"/>
  <c r="BI4374" i="2"/>
  <c r="BI4375" i="2"/>
  <c r="BI4376" i="2"/>
  <c r="BI4377" i="2"/>
  <c r="BI4378" i="2"/>
  <c r="BI4379" i="2"/>
  <c r="BI4380" i="2"/>
  <c r="BI4381" i="2"/>
  <c r="BI4382" i="2"/>
  <c r="BI4383" i="2"/>
  <c r="BI4384" i="2"/>
  <c r="BI4385" i="2"/>
  <c r="BI4386" i="2"/>
  <c r="BI4387" i="2"/>
  <c r="BI4388" i="2"/>
  <c r="BI4389" i="2"/>
  <c r="BI4390" i="2"/>
  <c r="BI4391" i="2"/>
  <c r="BI4392" i="2"/>
  <c r="BI4393" i="2"/>
  <c r="BI4394" i="2"/>
  <c r="BI4395" i="2"/>
  <c r="BI4396" i="2"/>
  <c r="BI4397" i="2"/>
  <c r="BI4398" i="2"/>
  <c r="BI4399" i="2"/>
  <c r="BI4400" i="2"/>
  <c r="BI4401" i="2"/>
  <c r="BI4402" i="2"/>
  <c r="BI4403" i="2"/>
  <c r="BI4404" i="2"/>
  <c r="BI4405" i="2"/>
  <c r="BI4406" i="2"/>
  <c r="BI4407" i="2"/>
  <c r="BI4408" i="2"/>
  <c r="BI4409" i="2"/>
  <c r="BI4410" i="2"/>
  <c r="BI4411" i="2"/>
  <c r="BI4412" i="2"/>
  <c r="BI4413" i="2"/>
  <c r="BI4414" i="2"/>
  <c r="BI4415" i="2"/>
  <c r="BI4416" i="2"/>
  <c r="BI4417" i="2"/>
  <c r="BI4418" i="2"/>
  <c r="BI4419" i="2"/>
  <c r="BI4420" i="2"/>
  <c r="BI4421" i="2"/>
  <c r="BI4422" i="2"/>
  <c r="BI4423" i="2"/>
  <c r="BI4424" i="2"/>
  <c r="BI4425" i="2"/>
  <c r="BI4426" i="2"/>
  <c r="BI4427" i="2"/>
  <c r="BI4428" i="2"/>
  <c r="BI4429" i="2"/>
  <c r="BI4430" i="2"/>
  <c r="BI4431" i="2"/>
  <c r="BI4432" i="2"/>
  <c r="BI4433" i="2"/>
  <c r="BI4434" i="2"/>
  <c r="BI4435" i="2"/>
  <c r="BI4436" i="2"/>
  <c r="BI4437" i="2"/>
  <c r="BI4438" i="2"/>
  <c r="BI4439" i="2"/>
  <c r="BI4440" i="2"/>
  <c r="BI4441" i="2"/>
  <c r="BI4442" i="2"/>
  <c r="BI4443" i="2"/>
  <c r="BI4444" i="2"/>
  <c r="BI4445" i="2"/>
  <c r="BI4446" i="2"/>
  <c r="BI4447" i="2"/>
  <c r="BI4448" i="2"/>
  <c r="BI4449" i="2"/>
  <c r="BI4450" i="2"/>
  <c r="BI4451" i="2"/>
  <c r="BI4452" i="2"/>
  <c r="BI4453" i="2"/>
  <c r="BI4454" i="2"/>
  <c r="BI4455" i="2"/>
  <c r="BI4456" i="2"/>
  <c r="BI4457" i="2"/>
  <c r="BI4458" i="2"/>
  <c r="BI4459" i="2"/>
  <c r="BI4460" i="2"/>
  <c r="BI4461" i="2"/>
  <c r="BI4462" i="2"/>
  <c r="BI4463" i="2"/>
  <c r="BI4464" i="2"/>
  <c r="BI4465" i="2"/>
  <c r="BI4466" i="2"/>
  <c r="BI4467" i="2"/>
  <c r="BI4468" i="2"/>
  <c r="BI4469" i="2"/>
  <c r="BI4470" i="2"/>
  <c r="BI4471" i="2"/>
  <c r="BI4472" i="2"/>
  <c r="BI4473" i="2"/>
  <c r="BI4474" i="2"/>
  <c r="BI4475" i="2"/>
  <c r="BI4476" i="2"/>
  <c r="BI4477" i="2"/>
  <c r="BI4478" i="2"/>
  <c r="BI4479" i="2"/>
  <c r="BI4480" i="2"/>
  <c r="BI4481" i="2"/>
  <c r="BI4482" i="2"/>
  <c r="BI4483" i="2"/>
  <c r="BI4484" i="2"/>
  <c r="BI4485" i="2"/>
  <c r="BI4486" i="2"/>
  <c r="BI4487" i="2"/>
  <c r="BI4488" i="2"/>
  <c r="BI4489" i="2"/>
  <c r="BI4490" i="2"/>
  <c r="BI4491" i="2"/>
  <c r="BI4492" i="2"/>
  <c r="BI4493" i="2"/>
  <c r="BI4494" i="2"/>
  <c r="BI4495" i="2"/>
  <c r="BI4496" i="2"/>
  <c r="BI4497" i="2"/>
  <c r="BI4498" i="2"/>
  <c r="BI4499" i="2"/>
  <c r="BI4500" i="2"/>
  <c r="BI4501" i="2"/>
  <c r="BI4502" i="2"/>
  <c r="BI4503" i="2"/>
  <c r="BI4504" i="2"/>
  <c r="BI4505" i="2"/>
  <c r="BI4506" i="2"/>
  <c r="BI4507" i="2"/>
  <c r="BI4508" i="2"/>
  <c r="BI4509" i="2"/>
  <c r="BI4510" i="2"/>
  <c r="BI4511" i="2"/>
  <c r="BI4512" i="2"/>
  <c r="BI4513" i="2"/>
  <c r="BI4514" i="2"/>
  <c r="BI4515" i="2"/>
  <c r="BI4516" i="2"/>
  <c r="BI4517" i="2"/>
  <c r="BI4518" i="2"/>
  <c r="BI4519" i="2"/>
  <c r="BI4520" i="2"/>
  <c r="BI4521" i="2"/>
  <c r="BI4522" i="2"/>
  <c r="BI4523" i="2"/>
  <c r="BI4524" i="2"/>
  <c r="BI4525" i="2"/>
  <c r="BI4526" i="2"/>
  <c r="BI4527" i="2"/>
  <c r="BI4528" i="2"/>
  <c r="BI4529" i="2"/>
  <c r="BI4530" i="2"/>
  <c r="BI4531" i="2"/>
  <c r="BI4532" i="2"/>
  <c r="BI4533" i="2"/>
  <c r="BI4534" i="2"/>
  <c r="BI4535" i="2"/>
  <c r="BI4536" i="2"/>
  <c r="BI4537" i="2"/>
  <c r="BI4538" i="2"/>
  <c r="BI4539" i="2"/>
  <c r="BI4540" i="2"/>
  <c r="BI4541" i="2"/>
  <c r="BI4542" i="2"/>
  <c r="BI4543" i="2"/>
  <c r="BI4544" i="2"/>
  <c r="BI4545" i="2"/>
  <c r="BI4546" i="2"/>
  <c r="BI4547" i="2"/>
  <c r="BI4548" i="2"/>
  <c r="BI4549" i="2"/>
  <c r="BI4550" i="2"/>
  <c r="BI4551" i="2"/>
  <c r="BI4552" i="2"/>
  <c r="BI4553" i="2"/>
  <c r="BI4554" i="2"/>
  <c r="BI4555" i="2"/>
  <c r="BI4556" i="2"/>
  <c r="BI4557" i="2"/>
  <c r="BI4558" i="2"/>
  <c r="BI4559" i="2"/>
  <c r="BI4560" i="2"/>
  <c r="BI4561" i="2"/>
  <c r="BI4562" i="2"/>
  <c r="BI4563" i="2"/>
  <c r="BI4564" i="2"/>
  <c r="BI4565" i="2"/>
  <c r="BI4566" i="2"/>
  <c r="BI4567" i="2"/>
  <c r="BI4568" i="2"/>
  <c r="BI4569" i="2"/>
  <c r="BI4570" i="2"/>
  <c r="BI4571" i="2"/>
  <c r="BI4572" i="2"/>
  <c r="BI4573" i="2"/>
  <c r="BI4574" i="2"/>
  <c r="BI4575" i="2"/>
  <c r="BI4576" i="2"/>
  <c r="BI4577" i="2"/>
  <c r="BI4578" i="2"/>
  <c r="BI4579" i="2"/>
  <c r="BI4580" i="2"/>
  <c r="BI4581" i="2"/>
  <c r="BI4582" i="2"/>
  <c r="BI4583" i="2"/>
  <c r="BI4584" i="2"/>
  <c r="BI4585" i="2"/>
  <c r="BI4586" i="2"/>
  <c r="BI4587" i="2"/>
  <c r="BI4588" i="2"/>
  <c r="BI4589" i="2"/>
  <c r="BI4590" i="2"/>
  <c r="BI4591" i="2"/>
  <c r="BI4592" i="2"/>
  <c r="BI4593" i="2"/>
  <c r="BI4594" i="2"/>
  <c r="BI4595" i="2"/>
  <c r="BI4596" i="2"/>
  <c r="BI4597" i="2"/>
  <c r="BI4598" i="2"/>
  <c r="BI4599" i="2"/>
  <c r="BI4600" i="2"/>
  <c r="BI4601" i="2"/>
  <c r="BI4602" i="2"/>
  <c r="BI4603" i="2"/>
  <c r="BI4604" i="2"/>
  <c r="BI4605" i="2"/>
  <c r="BI4606" i="2"/>
  <c r="BI4607" i="2"/>
  <c r="BI4608" i="2"/>
  <c r="BI4609" i="2"/>
  <c r="BI4610" i="2"/>
  <c r="BI4611" i="2"/>
  <c r="BI4612" i="2"/>
  <c r="BI4613" i="2"/>
  <c r="BI4614" i="2"/>
  <c r="BI4615" i="2"/>
  <c r="BI4616" i="2"/>
  <c r="BI4617" i="2"/>
  <c r="BI4618" i="2"/>
  <c r="BI4619" i="2"/>
  <c r="BI4620" i="2"/>
  <c r="BI4621" i="2"/>
  <c r="BI4622" i="2"/>
  <c r="BI4623" i="2"/>
  <c r="BI4624" i="2"/>
  <c r="BI4625" i="2"/>
  <c r="BI4626" i="2"/>
  <c r="BI4627" i="2"/>
  <c r="BI4628" i="2"/>
  <c r="BI4629" i="2"/>
  <c r="BI4630" i="2"/>
  <c r="BI4631" i="2"/>
  <c r="BI4632" i="2"/>
  <c r="BI4633" i="2"/>
  <c r="BI4634" i="2"/>
  <c r="BI4635" i="2"/>
  <c r="BI4636" i="2"/>
  <c r="BI4637" i="2"/>
  <c r="BI4638" i="2"/>
  <c r="BI4639" i="2"/>
  <c r="BI4640" i="2"/>
  <c r="BI4641" i="2"/>
  <c r="BI4642" i="2"/>
  <c r="BI4643" i="2"/>
  <c r="BI4644" i="2"/>
  <c r="BI4645" i="2"/>
  <c r="BI4646" i="2"/>
  <c r="BI4647" i="2"/>
  <c r="BI4648" i="2"/>
  <c r="BI4649" i="2"/>
  <c r="BI4650" i="2"/>
  <c r="BI4651" i="2"/>
  <c r="BI4652" i="2"/>
  <c r="BI4653" i="2"/>
  <c r="BI4654" i="2"/>
  <c r="BI4655" i="2"/>
  <c r="BI4656" i="2"/>
  <c r="BI4657" i="2"/>
  <c r="BI4658" i="2"/>
  <c r="BI4659" i="2"/>
  <c r="BI4660" i="2"/>
  <c r="BI4661" i="2"/>
  <c r="BI4662" i="2"/>
  <c r="BI4663" i="2"/>
  <c r="BI4664" i="2"/>
  <c r="BI4665" i="2"/>
  <c r="BI4666" i="2"/>
  <c r="BI4667" i="2"/>
  <c r="BI4668" i="2"/>
  <c r="BI4669" i="2"/>
  <c r="BI4670" i="2"/>
  <c r="BI4671" i="2"/>
  <c r="BI4672" i="2"/>
  <c r="BI4673" i="2"/>
  <c r="BI4674" i="2"/>
  <c r="BI4675" i="2"/>
  <c r="BI4676" i="2"/>
  <c r="BI4677" i="2"/>
  <c r="BI4678" i="2"/>
  <c r="BI4679" i="2"/>
  <c r="BI4680" i="2"/>
  <c r="BI4681" i="2"/>
  <c r="BI4682" i="2"/>
  <c r="BI4683" i="2"/>
  <c r="BI4684" i="2"/>
  <c r="BI4685" i="2"/>
  <c r="BI4686" i="2"/>
  <c r="BI4687" i="2"/>
  <c r="BI4688" i="2"/>
  <c r="BI4689" i="2"/>
  <c r="BI4690" i="2"/>
  <c r="BI4691" i="2"/>
  <c r="BI4692" i="2"/>
  <c r="BI4693" i="2"/>
  <c r="BI4694" i="2"/>
  <c r="BI4695" i="2"/>
  <c r="BI4696" i="2"/>
  <c r="BI4697" i="2"/>
  <c r="BI4698" i="2"/>
  <c r="BI4699" i="2"/>
  <c r="BI4700" i="2"/>
  <c r="BI4701" i="2"/>
  <c r="BI4702" i="2"/>
  <c r="BI4703" i="2"/>
  <c r="BI4704" i="2"/>
  <c r="BI4705" i="2"/>
  <c r="BI4706" i="2"/>
  <c r="BI4707" i="2"/>
  <c r="BI4708" i="2"/>
  <c r="BI4709" i="2"/>
  <c r="BI4710" i="2"/>
  <c r="BI4711" i="2"/>
  <c r="BI4712" i="2"/>
  <c r="BI4713" i="2"/>
  <c r="BI4714" i="2"/>
  <c r="BI4715" i="2"/>
  <c r="BI4716" i="2"/>
  <c r="BI4717" i="2"/>
  <c r="BI4718" i="2"/>
  <c r="BI4719" i="2"/>
  <c r="BI4720" i="2"/>
  <c r="BI4721" i="2"/>
  <c r="BI4722" i="2"/>
  <c r="BI4723" i="2"/>
  <c r="BI4724" i="2"/>
  <c r="BI4725" i="2"/>
  <c r="BI4726" i="2"/>
  <c r="BI4727" i="2"/>
  <c r="BI4728" i="2"/>
  <c r="BI4729" i="2"/>
  <c r="BI4730" i="2"/>
  <c r="BI4731" i="2"/>
  <c r="BI4732" i="2"/>
  <c r="BI4733" i="2"/>
  <c r="BI4734" i="2"/>
  <c r="BI4735" i="2"/>
  <c r="BI4736" i="2"/>
  <c r="BI4737" i="2"/>
  <c r="BI4738" i="2"/>
  <c r="BI4739" i="2"/>
  <c r="BI4740" i="2"/>
  <c r="BI4741" i="2"/>
  <c r="BI4742" i="2"/>
  <c r="BI4743" i="2"/>
  <c r="BI4744" i="2"/>
  <c r="BI4745" i="2"/>
  <c r="BI4746" i="2"/>
  <c r="BI4747" i="2"/>
  <c r="BI4748" i="2"/>
  <c r="BI4749" i="2"/>
  <c r="BI4750" i="2"/>
  <c r="BI4751" i="2"/>
  <c r="BI4752" i="2"/>
  <c r="BI4753" i="2"/>
  <c r="BI4754" i="2"/>
  <c r="BI4755" i="2"/>
  <c r="BI4756" i="2"/>
  <c r="BI4757" i="2"/>
  <c r="BI4758" i="2"/>
  <c r="BI4759" i="2"/>
  <c r="BI4760" i="2"/>
  <c r="BI4761" i="2"/>
  <c r="BI4762" i="2"/>
  <c r="BI4763" i="2"/>
  <c r="BI4764" i="2"/>
  <c r="BI4765" i="2"/>
  <c r="BI4766" i="2"/>
  <c r="BI4767" i="2"/>
  <c r="BI4768" i="2"/>
  <c r="BI4769" i="2"/>
  <c r="BI4770" i="2"/>
  <c r="BI4771" i="2"/>
  <c r="BI4772" i="2"/>
  <c r="BI4773" i="2"/>
  <c r="BI4774" i="2"/>
  <c r="BI4775" i="2"/>
  <c r="BI4776" i="2"/>
  <c r="BI4777" i="2"/>
  <c r="BI4778" i="2"/>
  <c r="BI4779" i="2"/>
  <c r="BI4780" i="2"/>
  <c r="BI4781" i="2"/>
  <c r="BI4782" i="2"/>
  <c r="BI4783" i="2"/>
  <c r="BI4784" i="2"/>
  <c r="BI4785" i="2"/>
  <c r="BI4786" i="2"/>
  <c r="BI4787" i="2"/>
  <c r="BI4788" i="2"/>
  <c r="BI4789" i="2"/>
  <c r="BI4790" i="2"/>
  <c r="BI4791" i="2"/>
  <c r="BI4792" i="2"/>
  <c r="BI4793" i="2"/>
  <c r="BI4794" i="2"/>
  <c r="BI4795" i="2"/>
  <c r="BI4796" i="2"/>
  <c r="BI4797" i="2"/>
  <c r="BI4798" i="2"/>
  <c r="BI4799" i="2"/>
  <c r="BI4800" i="2"/>
  <c r="BI4801" i="2"/>
  <c r="BI4802" i="2"/>
  <c r="BI4803" i="2"/>
  <c r="BI4804" i="2"/>
  <c r="BI4805" i="2"/>
  <c r="BI4806" i="2"/>
  <c r="BI4807" i="2"/>
  <c r="BI4808" i="2"/>
  <c r="BI4809" i="2"/>
  <c r="BI4810" i="2"/>
  <c r="BI4811" i="2"/>
  <c r="BI4812" i="2"/>
  <c r="BI4813" i="2"/>
  <c r="BI4814" i="2"/>
  <c r="BI4815" i="2"/>
  <c r="BI4816" i="2"/>
  <c r="BI4817" i="2"/>
  <c r="BI4818" i="2"/>
  <c r="BI4819" i="2"/>
  <c r="BI4820" i="2"/>
  <c r="BI4821" i="2"/>
  <c r="BI4822" i="2"/>
  <c r="BI4823" i="2"/>
  <c r="BI4824" i="2"/>
  <c r="BI4825" i="2"/>
  <c r="BI4826" i="2"/>
  <c r="BI4827" i="2"/>
  <c r="BI4828" i="2"/>
  <c r="BI4829" i="2"/>
  <c r="BI4830" i="2"/>
  <c r="BI4831" i="2"/>
  <c r="BI4832" i="2"/>
  <c r="BI4833" i="2"/>
  <c r="BI4834" i="2"/>
  <c r="BI4835" i="2"/>
  <c r="BI4836" i="2"/>
  <c r="BI4837" i="2"/>
  <c r="BI4838" i="2"/>
  <c r="BI4839" i="2"/>
  <c r="BI4840" i="2"/>
  <c r="BI4841" i="2"/>
  <c r="BI4842" i="2"/>
  <c r="BI4843" i="2"/>
  <c r="BI4844" i="2"/>
  <c r="BI4845" i="2"/>
  <c r="BI4846" i="2"/>
  <c r="BI4847" i="2"/>
  <c r="BI4848" i="2"/>
  <c r="BI4849" i="2"/>
  <c r="BI4850" i="2"/>
  <c r="BI4851" i="2"/>
  <c r="BI4852" i="2"/>
  <c r="BI4853" i="2"/>
  <c r="BI4854" i="2"/>
  <c r="BI4855" i="2"/>
  <c r="BI4856" i="2"/>
  <c r="BI4857" i="2"/>
  <c r="BI4858" i="2"/>
  <c r="BI4859" i="2"/>
  <c r="BI4860" i="2"/>
  <c r="BI4861" i="2"/>
  <c r="BI4862" i="2"/>
  <c r="BI4863" i="2"/>
  <c r="BI4864" i="2"/>
  <c r="BI4865" i="2"/>
  <c r="BI4866" i="2"/>
  <c r="BI4867" i="2"/>
  <c r="BI4868" i="2"/>
  <c r="BI4869" i="2"/>
  <c r="BI4870" i="2"/>
  <c r="BI4871" i="2"/>
  <c r="BI4872" i="2"/>
  <c r="BI4873" i="2"/>
  <c r="BI4874" i="2"/>
  <c r="BI4875" i="2"/>
  <c r="BI4876" i="2"/>
  <c r="BI4877" i="2"/>
  <c r="BI4878" i="2"/>
  <c r="BI4879" i="2"/>
  <c r="BI4880" i="2"/>
  <c r="BI4881" i="2"/>
  <c r="BI4882" i="2"/>
  <c r="BI4883" i="2"/>
  <c r="BI4884" i="2"/>
  <c r="BI4885" i="2"/>
  <c r="BI4886" i="2"/>
  <c r="BI4887" i="2"/>
  <c r="BI4888" i="2"/>
  <c r="BI4889" i="2"/>
  <c r="BI4890" i="2"/>
  <c r="BI4891" i="2"/>
  <c r="BI4892" i="2"/>
  <c r="BI4893" i="2"/>
  <c r="BI4894" i="2"/>
  <c r="BI4895" i="2"/>
  <c r="BI4896" i="2"/>
  <c r="BI4897" i="2"/>
  <c r="BI4898" i="2"/>
  <c r="BI4899" i="2"/>
  <c r="BI4900" i="2"/>
  <c r="BI4901" i="2"/>
  <c r="BI4902" i="2"/>
  <c r="BI4903" i="2"/>
  <c r="BI4904" i="2"/>
  <c r="BI4905" i="2"/>
  <c r="BI4906" i="2"/>
  <c r="BI4907" i="2"/>
  <c r="BI4908" i="2"/>
  <c r="BI4909" i="2"/>
  <c r="BI4910" i="2"/>
  <c r="BI4911" i="2"/>
  <c r="BI4912" i="2"/>
  <c r="BI4913" i="2"/>
  <c r="BI4914" i="2"/>
  <c r="BI4915" i="2"/>
  <c r="BI4916" i="2"/>
  <c r="BI4917" i="2"/>
  <c r="BI4918" i="2"/>
  <c r="BI4919" i="2"/>
  <c r="BI4920" i="2"/>
  <c r="BI4921" i="2"/>
  <c r="BI4922" i="2"/>
  <c r="BI4923" i="2"/>
  <c r="BI4924" i="2"/>
  <c r="BI4925" i="2"/>
  <c r="BI4926" i="2"/>
  <c r="BI4927" i="2"/>
  <c r="BI4928" i="2"/>
  <c r="BI4929" i="2"/>
  <c r="BI4930" i="2"/>
  <c r="BI4931" i="2"/>
  <c r="BI4932" i="2"/>
  <c r="BI4933" i="2"/>
  <c r="BI4934" i="2"/>
  <c r="BI4935" i="2"/>
  <c r="BI4936" i="2"/>
  <c r="BI4937" i="2"/>
  <c r="BI4938" i="2"/>
  <c r="BI4939" i="2"/>
  <c r="BI4940" i="2"/>
  <c r="BI4941" i="2"/>
  <c r="BI4942" i="2"/>
  <c r="BI4943" i="2"/>
  <c r="BI4944" i="2"/>
  <c r="BI4945" i="2"/>
  <c r="BI4946" i="2"/>
  <c r="BI4947" i="2"/>
  <c r="BI4948" i="2"/>
  <c r="BI4949" i="2"/>
  <c r="BI4950" i="2"/>
  <c r="BI4951" i="2"/>
  <c r="BI4952" i="2"/>
  <c r="BI4953" i="2"/>
  <c r="BI4954" i="2"/>
  <c r="BI4955" i="2"/>
  <c r="BI4956" i="2"/>
  <c r="BI4957" i="2"/>
  <c r="BI4958" i="2"/>
  <c r="BI4959" i="2"/>
  <c r="BI4960" i="2"/>
  <c r="BI4961" i="2"/>
  <c r="BI4962" i="2"/>
  <c r="BI4963" i="2"/>
  <c r="BI4964" i="2"/>
  <c r="BI4965" i="2"/>
  <c r="BI4966" i="2"/>
  <c r="BI4967" i="2"/>
  <c r="BI4968" i="2"/>
  <c r="BI4969" i="2"/>
  <c r="BI4970" i="2"/>
  <c r="BI4971" i="2"/>
  <c r="BI4972" i="2"/>
  <c r="BI4973" i="2"/>
  <c r="BI4974" i="2"/>
  <c r="BI4975" i="2"/>
  <c r="BI4976" i="2"/>
  <c r="BI4977" i="2"/>
  <c r="BI4978" i="2"/>
  <c r="BI4979" i="2"/>
  <c r="BI4980" i="2"/>
  <c r="BI4981" i="2"/>
  <c r="BI4982" i="2"/>
  <c r="BI4983" i="2"/>
  <c r="BI4984" i="2"/>
  <c r="BI4985" i="2"/>
  <c r="BI4986" i="2"/>
  <c r="BI4987" i="2"/>
  <c r="BI4988" i="2"/>
  <c r="BI4989" i="2"/>
  <c r="BI4990" i="2"/>
  <c r="BI4991" i="2"/>
  <c r="BI4992" i="2"/>
  <c r="BI4993" i="2"/>
  <c r="BI4994" i="2"/>
  <c r="BI4995" i="2"/>
  <c r="BI4996" i="2"/>
  <c r="BI4997" i="2"/>
  <c r="BI4998" i="2"/>
  <c r="BI4999" i="2"/>
  <c r="BI5000" i="2"/>
  <c r="BI5001" i="2"/>
  <c r="BI5002" i="2"/>
  <c r="BI5003" i="2"/>
  <c r="BI5004" i="2"/>
  <c r="BI5005" i="2"/>
  <c r="BI5006" i="2"/>
  <c r="BI5007" i="2"/>
  <c r="BI5008" i="2"/>
  <c r="BI5009" i="2"/>
  <c r="BI5010" i="2"/>
  <c r="BI5011" i="2"/>
  <c r="BI5012" i="2"/>
  <c r="BI5013" i="2"/>
  <c r="BI5014" i="2"/>
  <c r="BI5015" i="2"/>
  <c r="BI5016" i="2"/>
  <c r="BI5017" i="2"/>
  <c r="BI5018" i="2"/>
  <c r="BI5019" i="2"/>
  <c r="BI5020" i="2"/>
  <c r="BI5021" i="2"/>
  <c r="BI5022" i="2"/>
  <c r="BI5023" i="2"/>
  <c r="BI5024" i="2"/>
  <c r="BI5025" i="2"/>
  <c r="BI5026" i="2"/>
  <c r="BI5027" i="2"/>
  <c r="BI5028" i="2"/>
  <c r="BI5029" i="2"/>
  <c r="BI5030" i="2"/>
  <c r="BI5031" i="2"/>
  <c r="BI5032" i="2"/>
  <c r="BI5033" i="2"/>
  <c r="BI5034" i="2"/>
  <c r="BI5035" i="2"/>
  <c r="BI5036" i="2"/>
  <c r="BI5037" i="2"/>
  <c r="BI5038" i="2"/>
  <c r="BI5039" i="2"/>
  <c r="BI5040" i="2"/>
  <c r="BI5041" i="2"/>
  <c r="BI5042" i="2"/>
  <c r="BI5043" i="2"/>
  <c r="BI5044" i="2"/>
  <c r="BI5045" i="2"/>
  <c r="BI5046" i="2"/>
  <c r="BI5047" i="2"/>
  <c r="BI5048" i="2"/>
  <c r="BI5049" i="2"/>
  <c r="BI5050" i="2"/>
  <c r="BI5051" i="2"/>
  <c r="BI5052" i="2"/>
  <c r="BI5053" i="2"/>
  <c r="BI5054" i="2"/>
  <c r="BI5055" i="2"/>
  <c r="BI5056" i="2"/>
  <c r="BI5057" i="2"/>
  <c r="BI5058" i="2"/>
  <c r="BI5059" i="2"/>
  <c r="BI5060" i="2"/>
  <c r="BI5061" i="2"/>
  <c r="BI5062" i="2"/>
  <c r="BI5063" i="2"/>
  <c r="BI5064" i="2"/>
  <c r="BI5065" i="2"/>
  <c r="BI5066" i="2"/>
  <c r="BI5067" i="2"/>
  <c r="BI5068" i="2"/>
  <c r="BI5069" i="2"/>
  <c r="BI5070" i="2"/>
  <c r="BI5071" i="2"/>
  <c r="BI5072" i="2"/>
  <c r="BI5073" i="2"/>
  <c r="BI5074" i="2"/>
  <c r="BI5075" i="2"/>
  <c r="BI5076" i="2"/>
  <c r="BI5077" i="2"/>
  <c r="BI5078" i="2"/>
  <c r="BI5079" i="2"/>
  <c r="BI5080" i="2"/>
  <c r="BI5081" i="2"/>
  <c r="BI5082" i="2"/>
  <c r="BI5083" i="2"/>
  <c r="BI5084" i="2"/>
  <c r="BI5085" i="2"/>
  <c r="BI5086" i="2"/>
  <c r="BI5087" i="2"/>
  <c r="BI5088" i="2"/>
  <c r="BI5089" i="2"/>
  <c r="BI5090" i="2"/>
  <c r="BI5091" i="2"/>
  <c r="BI5092" i="2"/>
  <c r="BI5093" i="2"/>
  <c r="BI5094" i="2"/>
  <c r="BI5095" i="2"/>
  <c r="BI5096" i="2"/>
  <c r="BI5097" i="2"/>
  <c r="BI5098" i="2"/>
  <c r="BI5099" i="2"/>
  <c r="BI5100" i="2"/>
  <c r="BI5101" i="2"/>
  <c r="BI5102" i="2"/>
  <c r="BI5103" i="2"/>
  <c r="BI5104" i="2"/>
  <c r="BI5105" i="2"/>
  <c r="BI5106" i="2"/>
  <c r="BI5107" i="2"/>
  <c r="BI5108" i="2"/>
  <c r="BI5109" i="2"/>
  <c r="BI5110" i="2"/>
  <c r="BI5111" i="2"/>
  <c r="BI5112" i="2"/>
  <c r="BI5113" i="2"/>
  <c r="BI5114" i="2"/>
  <c r="BI5115" i="2"/>
  <c r="BI5116" i="2"/>
  <c r="BI5117" i="2"/>
  <c r="BI5118" i="2"/>
  <c r="BI5119" i="2"/>
  <c r="BI5120" i="2"/>
  <c r="BI5121" i="2"/>
  <c r="BI5122" i="2"/>
  <c r="BI5123" i="2"/>
  <c r="BI5124" i="2"/>
  <c r="BI5125" i="2"/>
  <c r="BI5126" i="2"/>
  <c r="BI5127" i="2"/>
  <c r="BI5128" i="2"/>
  <c r="BI5129" i="2"/>
  <c r="BI5130" i="2"/>
  <c r="BI5131" i="2"/>
  <c r="BI5132" i="2"/>
  <c r="BI5133" i="2"/>
  <c r="BI5134" i="2"/>
  <c r="BI5135" i="2"/>
  <c r="BI5136" i="2"/>
  <c r="BI5137" i="2"/>
  <c r="BI5138" i="2"/>
  <c r="BI5139" i="2"/>
  <c r="BI5140" i="2"/>
  <c r="BI5141" i="2"/>
  <c r="BI5142" i="2"/>
  <c r="BI5143" i="2"/>
  <c r="BI5144" i="2"/>
  <c r="BI5145" i="2"/>
  <c r="BI5146" i="2"/>
  <c r="BI5147" i="2"/>
  <c r="BI5148" i="2"/>
  <c r="BI5149" i="2"/>
  <c r="BI5150" i="2"/>
  <c r="BI5151" i="2"/>
  <c r="BI5152" i="2"/>
  <c r="BI5153" i="2"/>
  <c r="BI5154" i="2"/>
  <c r="BI5155" i="2"/>
  <c r="BI5156" i="2"/>
  <c r="BI5157" i="2"/>
  <c r="BI5158" i="2"/>
  <c r="BI5159" i="2"/>
  <c r="BI5160" i="2"/>
  <c r="BI5161" i="2"/>
  <c r="BI5162" i="2"/>
  <c r="BI5163" i="2"/>
  <c r="BI5164" i="2"/>
  <c r="BI5165" i="2"/>
  <c r="BI5166" i="2"/>
  <c r="BI5167" i="2"/>
  <c r="BI5168" i="2"/>
  <c r="BI5169" i="2"/>
  <c r="BI5170" i="2"/>
  <c r="BI5171" i="2"/>
  <c r="BI5172" i="2"/>
  <c r="BI5173" i="2"/>
  <c r="BI5174" i="2"/>
  <c r="BI5175" i="2"/>
  <c r="BI5176" i="2"/>
  <c r="BI5177" i="2"/>
  <c r="BI5178" i="2"/>
  <c r="BI5179" i="2"/>
  <c r="BI5180" i="2"/>
  <c r="BI5181" i="2"/>
  <c r="BI5182" i="2"/>
  <c r="BI5183" i="2"/>
  <c r="BI5184" i="2"/>
  <c r="BI5185" i="2"/>
  <c r="BI5186" i="2"/>
  <c r="BI5187" i="2"/>
  <c r="BI5188" i="2"/>
  <c r="BI5189" i="2"/>
  <c r="BI5190" i="2"/>
  <c r="BI5191" i="2"/>
  <c r="BI5192" i="2"/>
  <c r="BI5193" i="2"/>
  <c r="BI5194" i="2"/>
  <c r="BI5195" i="2"/>
  <c r="BI5196" i="2"/>
  <c r="BI5197" i="2"/>
  <c r="BI5198" i="2"/>
  <c r="BI5199" i="2"/>
  <c r="BI5200" i="2"/>
  <c r="BI5201" i="2"/>
  <c r="BI5202" i="2"/>
  <c r="BI5203" i="2"/>
  <c r="BI5204" i="2"/>
  <c r="BI5205" i="2"/>
  <c r="BI5206" i="2"/>
  <c r="BI5207" i="2"/>
  <c r="BI5208" i="2"/>
  <c r="BI5209" i="2"/>
  <c r="BI5210" i="2"/>
  <c r="BI5211" i="2"/>
  <c r="BI5212" i="2"/>
  <c r="BI5213" i="2"/>
  <c r="BI5214" i="2"/>
  <c r="BI5215" i="2"/>
  <c r="BI5216" i="2"/>
  <c r="BI5217" i="2"/>
  <c r="BI5218" i="2"/>
  <c r="BI5219" i="2"/>
  <c r="BI5220" i="2"/>
  <c r="BI5221" i="2"/>
  <c r="BI5222" i="2"/>
  <c r="BI5223" i="2"/>
  <c r="BI5224" i="2"/>
  <c r="BI5225" i="2"/>
  <c r="BI5226" i="2"/>
  <c r="BI5227" i="2"/>
  <c r="BI5228" i="2"/>
  <c r="BI5229" i="2"/>
  <c r="BI5230" i="2"/>
  <c r="BI5231" i="2"/>
  <c r="BI5232" i="2"/>
  <c r="BI5233" i="2"/>
  <c r="BI5234" i="2"/>
  <c r="BI5235" i="2"/>
  <c r="BI5236" i="2"/>
  <c r="BI5237" i="2"/>
  <c r="BI5238" i="2"/>
  <c r="BI5239" i="2"/>
  <c r="BI5240" i="2"/>
  <c r="BI5241" i="2"/>
  <c r="BI5242" i="2"/>
  <c r="BI5243" i="2"/>
  <c r="BI5244" i="2"/>
  <c r="BI5245" i="2"/>
  <c r="BI5246" i="2"/>
  <c r="BI5247" i="2"/>
  <c r="BI5248" i="2"/>
  <c r="BI5249" i="2"/>
  <c r="BI5250" i="2"/>
  <c r="BI5251" i="2"/>
  <c r="BI5252" i="2"/>
  <c r="BI5253" i="2"/>
  <c r="BI5254" i="2"/>
  <c r="BI5255" i="2"/>
  <c r="BI5256" i="2"/>
  <c r="BI5257" i="2"/>
  <c r="BI5258" i="2"/>
  <c r="BI5259" i="2"/>
  <c r="BI5260" i="2"/>
  <c r="BI5261" i="2"/>
  <c r="BI5262" i="2"/>
  <c r="BI5263" i="2"/>
  <c r="BI5264" i="2"/>
  <c r="BI5265" i="2"/>
  <c r="BI5266" i="2"/>
  <c r="BI5267" i="2"/>
  <c r="BI5268" i="2"/>
  <c r="BI5269" i="2"/>
  <c r="BI5270" i="2"/>
  <c r="BI5271" i="2"/>
  <c r="BI5272" i="2"/>
  <c r="BI5273" i="2"/>
  <c r="BI5274" i="2"/>
  <c r="BI5275" i="2"/>
  <c r="BI5276" i="2"/>
  <c r="BI5277" i="2"/>
  <c r="BI5278" i="2"/>
  <c r="BI5279" i="2"/>
  <c r="BI5280" i="2"/>
  <c r="BI5281" i="2"/>
  <c r="BI5282" i="2"/>
  <c r="BI5283" i="2"/>
  <c r="BI5284" i="2"/>
  <c r="BI5285" i="2"/>
  <c r="BI5286" i="2"/>
  <c r="BI5287" i="2"/>
  <c r="BI5288" i="2"/>
  <c r="BI5289" i="2"/>
  <c r="BI5290" i="2"/>
  <c r="BI5291" i="2"/>
  <c r="BI5292" i="2"/>
  <c r="BI5293" i="2"/>
  <c r="BI5294" i="2"/>
  <c r="BI5295" i="2"/>
  <c r="BI5296" i="2"/>
  <c r="BI5297" i="2"/>
  <c r="BI5298" i="2"/>
  <c r="BI5299" i="2"/>
  <c r="BI5300" i="2"/>
  <c r="BI5301" i="2"/>
  <c r="BI5302" i="2"/>
  <c r="BI5303" i="2"/>
  <c r="BI5304" i="2"/>
  <c r="BI5305" i="2"/>
  <c r="BI5306" i="2"/>
  <c r="BI5307" i="2"/>
  <c r="BI5308" i="2"/>
  <c r="BI5309" i="2"/>
  <c r="BI5310" i="2"/>
  <c r="BI5311" i="2"/>
  <c r="BI5312" i="2"/>
  <c r="BI5313" i="2"/>
  <c r="BI5314" i="2"/>
  <c r="BI5315" i="2"/>
  <c r="BI5316" i="2"/>
  <c r="BI5317" i="2"/>
  <c r="BI5318" i="2"/>
  <c r="BI5319" i="2"/>
  <c r="BI5320" i="2"/>
  <c r="BI5321" i="2"/>
  <c r="BI5322" i="2"/>
  <c r="BI5323" i="2"/>
  <c r="BI5324" i="2"/>
  <c r="BI5325" i="2"/>
  <c r="BI5326" i="2"/>
  <c r="BI5327" i="2"/>
  <c r="BI5328" i="2"/>
  <c r="BI5329" i="2"/>
  <c r="BI5330" i="2"/>
  <c r="BI5331" i="2"/>
  <c r="BI5332" i="2"/>
  <c r="BI5333" i="2"/>
  <c r="BI5334" i="2"/>
  <c r="BI5335" i="2"/>
  <c r="BI5336" i="2"/>
  <c r="BI5337" i="2"/>
  <c r="BI5338" i="2"/>
  <c r="BI5339" i="2"/>
  <c r="BI5340" i="2"/>
  <c r="BI5341" i="2"/>
  <c r="BI5342" i="2"/>
  <c r="BI5343" i="2"/>
  <c r="BI5344" i="2"/>
  <c r="BI5345" i="2"/>
  <c r="BI5346" i="2"/>
  <c r="BI5347" i="2"/>
  <c r="BI5348" i="2"/>
  <c r="BI5349" i="2"/>
  <c r="BI5350" i="2"/>
  <c r="BI5351" i="2"/>
  <c r="BI5352" i="2"/>
  <c r="BI5353" i="2"/>
  <c r="BI5354" i="2"/>
  <c r="BI5355" i="2"/>
  <c r="BI5356" i="2"/>
  <c r="BI5357" i="2"/>
  <c r="BI5358" i="2"/>
  <c r="BI5359" i="2"/>
  <c r="BI5360" i="2"/>
  <c r="BI5361" i="2"/>
  <c r="BI5362" i="2"/>
  <c r="BI5363" i="2"/>
  <c r="BI5364" i="2"/>
  <c r="BI5365" i="2"/>
  <c r="BI5366" i="2"/>
  <c r="BI5367" i="2"/>
  <c r="BI5368" i="2"/>
  <c r="BI5369" i="2"/>
  <c r="BI5370" i="2"/>
  <c r="BI5371" i="2"/>
  <c r="BI5372" i="2"/>
  <c r="BI5373" i="2"/>
  <c r="BI5374" i="2"/>
  <c r="BI5375" i="2"/>
  <c r="BI5376" i="2"/>
  <c r="BI5377" i="2"/>
  <c r="BI5378" i="2"/>
  <c r="BI5379" i="2"/>
  <c r="BI5380" i="2"/>
  <c r="BI5381" i="2"/>
  <c r="BI5382" i="2"/>
  <c r="BI5383" i="2"/>
  <c r="BI5384" i="2"/>
  <c r="BI5385" i="2"/>
  <c r="BI5386" i="2"/>
  <c r="BI5387" i="2"/>
  <c r="BI5388" i="2"/>
  <c r="BI5389" i="2"/>
  <c r="BI5390" i="2"/>
  <c r="BI5391" i="2"/>
  <c r="BI5392" i="2"/>
  <c r="BI5393" i="2"/>
  <c r="BI5394" i="2"/>
  <c r="BI5395" i="2"/>
  <c r="BI5396" i="2"/>
  <c r="BI5397" i="2"/>
  <c r="BI5398" i="2"/>
  <c r="BI5399" i="2"/>
  <c r="BI5400" i="2"/>
  <c r="BI5401" i="2"/>
  <c r="BI5402" i="2"/>
  <c r="BI5403" i="2"/>
  <c r="BI5404" i="2"/>
  <c r="BI5405" i="2"/>
  <c r="BI5406" i="2"/>
  <c r="BI5407" i="2"/>
  <c r="BI5408" i="2"/>
  <c r="BI5409" i="2"/>
  <c r="BI5410" i="2"/>
  <c r="BI5411" i="2"/>
  <c r="BI5412" i="2"/>
  <c r="BI5413" i="2"/>
  <c r="BI5414" i="2"/>
  <c r="BI5415" i="2"/>
  <c r="BI5416" i="2"/>
  <c r="BI5417" i="2"/>
  <c r="BI5418" i="2"/>
  <c r="BI5419" i="2"/>
  <c r="BI5420" i="2"/>
  <c r="BI5421" i="2"/>
  <c r="BI5422" i="2"/>
  <c r="BI5423" i="2"/>
  <c r="BI5424" i="2"/>
  <c r="BI5425" i="2"/>
  <c r="BI5426" i="2"/>
  <c r="BI5427" i="2"/>
  <c r="BI5428" i="2"/>
  <c r="BI5429" i="2"/>
  <c r="BI5430" i="2"/>
  <c r="BI5431" i="2"/>
  <c r="BI5432" i="2"/>
  <c r="BI5433" i="2"/>
  <c r="BI5434" i="2"/>
  <c r="BI5435" i="2"/>
  <c r="BI5436" i="2"/>
  <c r="BI5437" i="2"/>
  <c r="BI5438" i="2"/>
  <c r="BI5439" i="2"/>
  <c r="BI5440" i="2"/>
  <c r="BI5441" i="2"/>
  <c r="BI5442" i="2"/>
  <c r="BI5443" i="2"/>
  <c r="BI5444" i="2"/>
  <c r="BI5445" i="2"/>
  <c r="BI5446" i="2"/>
  <c r="BI5447" i="2"/>
  <c r="BI5448" i="2"/>
  <c r="BI5449" i="2"/>
  <c r="BI5450" i="2"/>
  <c r="BI2" i="2"/>
  <c r="BB5450" i="2"/>
  <c r="BB5449" i="2"/>
  <c r="BB5448" i="2"/>
  <c r="BB5447" i="2"/>
  <c r="BB5446" i="2"/>
  <c r="BB5445" i="2"/>
  <c r="BB5444" i="2"/>
  <c r="BB5443" i="2"/>
  <c r="BB5442" i="2"/>
  <c r="BB5441" i="2"/>
  <c r="BB5440" i="2"/>
  <c r="BB5439" i="2"/>
  <c r="BB5438" i="2"/>
  <c r="BB5437" i="2"/>
  <c r="BB5436" i="2"/>
  <c r="BB5435" i="2"/>
  <c r="BB5434" i="2"/>
  <c r="BB5433" i="2"/>
  <c r="BB5432" i="2"/>
  <c r="BB5431" i="2"/>
  <c r="BB5430" i="2"/>
  <c r="BB5429" i="2"/>
  <c r="BB5428" i="2"/>
  <c r="BB5427" i="2"/>
  <c r="BB5426" i="2"/>
  <c r="BB5425" i="2"/>
  <c r="BB5424" i="2"/>
  <c r="BB5423" i="2"/>
  <c r="BB5422" i="2"/>
  <c r="BB5421" i="2"/>
  <c r="BB5420" i="2"/>
  <c r="BB5419" i="2"/>
  <c r="BB5418" i="2"/>
  <c r="BB5417" i="2"/>
  <c r="BB5416" i="2"/>
  <c r="BB5415" i="2"/>
  <c r="BB5414" i="2"/>
  <c r="BB5413" i="2"/>
  <c r="BB5412" i="2"/>
  <c r="BB5411" i="2"/>
  <c r="BB5410" i="2"/>
  <c r="BB5409" i="2"/>
  <c r="BB5408" i="2"/>
  <c r="BB5407" i="2"/>
  <c r="BB5406" i="2"/>
  <c r="BB5405" i="2"/>
  <c r="BB5404" i="2"/>
  <c r="BB5403" i="2"/>
  <c r="BB5402" i="2"/>
  <c r="BB5401" i="2"/>
  <c r="BB5400" i="2"/>
  <c r="BB5399" i="2"/>
  <c r="BB5398" i="2"/>
  <c r="BB5397" i="2"/>
  <c r="BB5396" i="2"/>
  <c r="BB5395" i="2"/>
  <c r="BB5394" i="2"/>
  <c r="BB5393" i="2"/>
  <c r="BB5392" i="2"/>
  <c r="BB5391" i="2"/>
  <c r="BB5390" i="2"/>
  <c r="BB5389" i="2"/>
  <c r="BB5388" i="2"/>
  <c r="BB5387" i="2"/>
  <c r="BB5386" i="2"/>
  <c r="BB5385" i="2"/>
  <c r="BB5384" i="2"/>
  <c r="BB5383" i="2"/>
  <c r="BB5382" i="2"/>
  <c r="BB5381" i="2"/>
  <c r="BB5380" i="2"/>
  <c r="BB5379" i="2"/>
  <c r="BB5378" i="2"/>
  <c r="BB5377" i="2"/>
  <c r="BB5376" i="2"/>
  <c r="BB5375" i="2"/>
  <c r="BB5374" i="2"/>
  <c r="BB5373" i="2"/>
  <c r="BB5372" i="2"/>
  <c r="BB5371" i="2"/>
  <c r="BB5370" i="2"/>
  <c r="BB5369" i="2"/>
  <c r="BB5368" i="2"/>
  <c r="BB5367" i="2"/>
  <c r="BB5366" i="2"/>
  <c r="BB5365" i="2"/>
  <c r="BB5364" i="2"/>
  <c r="BB5363" i="2"/>
  <c r="BB5362" i="2"/>
  <c r="BB5361" i="2"/>
  <c r="BB5360" i="2"/>
  <c r="BB5359" i="2"/>
  <c r="BB5358" i="2"/>
  <c r="BB5357" i="2"/>
  <c r="BB5356" i="2"/>
  <c r="BB5355" i="2"/>
  <c r="BB5354" i="2"/>
  <c r="BB5353" i="2"/>
  <c r="BB5352" i="2"/>
  <c r="BB5351" i="2"/>
  <c r="BB5350" i="2"/>
  <c r="BB5349" i="2"/>
  <c r="BB5348" i="2"/>
  <c r="BB5347" i="2"/>
  <c r="BB5346" i="2"/>
  <c r="BB5345" i="2"/>
  <c r="BB5344" i="2"/>
  <c r="BB5343" i="2"/>
  <c r="BB5342" i="2"/>
  <c r="BB5341" i="2"/>
  <c r="BB5340" i="2"/>
  <c r="BB5339" i="2"/>
  <c r="BB5338" i="2"/>
  <c r="BB5337" i="2"/>
  <c r="BB5336" i="2"/>
  <c r="BB5335" i="2"/>
  <c r="BB5334" i="2"/>
  <c r="BB5333" i="2"/>
  <c r="BB5332" i="2"/>
  <c r="BB5331" i="2"/>
  <c r="BB5330" i="2"/>
  <c r="BB5329" i="2"/>
  <c r="BB5328" i="2"/>
  <c r="BB5327" i="2"/>
  <c r="BB5326" i="2"/>
  <c r="BB5325" i="2"/>
  <c r="BB5324" i="2"/>
  <c r="BB5323" i="2"/>
  <c r="BB5322" i="2"/>
  <c r="BB5321" i="2"/>
  <c r="BB5320" i="2"/>
  <c r="BB5319" i="2"/>
  <c r="BB5318" i="2"/>
  <c r="BB5317" i="2"/>
  <c r="BB5316" i="2"/>
  <c r="BB5315" i="2"/>
  <c r="BB5314" i="2"/>
  <c r="BB5313" i="2"/>
  <c r="BB5312" i="2"/>
  <c r="BB5311" i="2"/>
  <c r="BB5310" i="2"/>
  <c r="BB5309" i="2"/>
  <c r="BB5308" i="2"/>
  <c r="BB5307" i="2"/>
  <c r="BB5306" i="2"/>
  <c r="BB5305" i="2"/>
  <c r="BB5304" i="2"/>
  <c r="BB5303" i="2"/>
  <c r="BB5302" i="2"/>
  <c r="BB5301" i="2"/>
  <c r="BB5300" i="2"/>
  <c r="BB5299" i="2"/>
  <c r="BB5298" i="2"/>
  <c r="BB5297" i="2"/>
  <c r="BB5296" i="2"/>
  <c r="BB5295" i="2"/>
  <c r="BB5294" i="2"/>
  <c r="BB5293" i="2"/>
  <c r="BB5292" i="2"/>
  <c r="BB5291" i="2"/>
  <c r="BB5290" i="2"/>
  <c r="BB5289" i="2"/>
  <c r="BB5288" i="2"/>
  <c r="BB5287" i="2"/>
  <c r="BB5286" i="2"/>
  <c r="BB5285" i="2"/>
  <c r="BB5284" i="2"/>
  <c r="BB5283" i="2"/>
  <c r="BB5282" i="2"/>
  <c r="BB5281" i="2"/>
  <c r="BB5280" i="2"/>
  <c r="BB5279" i="2"/>
  <c r="BB5278" i="2"/>
  <c r="BB5277" i="2"/>
  <c r="BB5276" i="2"/>
  <c r="BB5275" i="2"/>
  <c r="BB5274" i="2"/>
  <c r="BB5273" i="2"/>
  <c r="BB5272" i="2"/>
  <c r="BB5271" i="2"/>
  <c r="BB5270" i="2"/>
  <c r="BB5269" i="2"/>
  <c r="BB5268" i="2"/>
  <c r="BB5267" i="2"/>
  <c r="BB5266" i="2"/>
  <c r="BB5265" i="2"/>
  <c r="BB5264" i="2"/>
  <c r="BB5263" i="2"/>
  <c r="BB5262" i="2"/>
  <c r="BB5261" i="2"/>
  <c r="BB5260" i="2"/>
  <c r="BB5259" i="2"/>
  <c r="BB5258" i="2"/>
  <c r="BB5257" i="2"/>
  <c r="BB5256" i="2"/>
  <c r="BB5255" i="2"/>
  <c r="BB5254" i="2"/>
  <c r="BB5253" i="2"/>
  <c r="BB5252" i="2"/>
  <c r="BB5251" i="2"/>
  <c r="BB5250" i="2"/>
  <c r="BB5249" i="2"/>
  <c r="BB5248" i="2"/>
  <c r="BB5247" i="2"/>
  <c r="BB5246" i="2"/>
  <c r="BB5245" i="2"/>
  <c r="BB5244" i="2"/>
  <c r="BB5243" i="2"/>
  <c r="BB5242" i="2"/>
  <c r="BB5241" i="2"/>
  <c r="BB5240" i="2"/>
  <c r="BB5239" i="2"/>
  <c r="BB5238" i="2"/>
  <c r="BB5237" i="2"/>
  <c r="BB5236" i="2"/>
  <c r="BB5235" i="2"/>
  <c r="BB5234" i="2"/>
  <c r="BB5233" i="2"/>
  <c r="BB5232" i="2"/>
  <c r="BB5231" i="2"/>
  <c r="BB5230" i="2"/>
  <c r="BB5229" i="2"/>
  <c r="BB5228" i="2"/>
  <c r="BB5227" i="2"/>
  <c r="BB5226" i="2"/>
  <c r="BB5225" i="2"/>
  <c r="BB5224" i="2"/>
  <c r="BB5223" i="2"/>
  <c r="BB5222" i="2"/>
  <c r="BB5221" i="2"/>
  <c r="BB5220" i="2"/>
  <c r="BB5219" i="2"/>
  <c r="BB5218" i="2"/>
  <c r="BB5217" i="2"/>
  <c r="BB5216" i="2"/>
  <c r="BB5215" i="2"/>
  <c r="BB5214" i="2"/>
  <c r="BB5213" i="2"/>
  <c r="BB5212" i="2"/>
  <c r="BB5211" i="2"/>
  <c r="BB5210" i="2"/>
  <c r="BB5209" i="2"/>
  <c r="BB5208" i="2"/>
  <c r="BB5207" i="2"/>
  <c r="BB5206" i="2"/>
  <c r="BB5205" i="2"/>
  <c r="BB5204" i="2"/>
  <c r="BB5203" i="2"/>
  <c r="BB5202" i="2"/>
  <c r="BB5201" i="2"/>
  <c r="BB5200" i="2"/>
  <c r="BB5199" i="2"/>
  <c r="BB5198" i="2"/>
  <c r="BB5197" i="2"/>
  <c r="BB5196" i="2"/>
  <c r="BB5195" i="2"/>
  <c r="BB5194" i="2"/>
  <c r="BB5193" i="2"/>
  <c r="BB5192" i="2"/>
  <c r="BB5191" i="2"/>
  <c r="BB5190" i="2"/>
  <c r="BB5189" i="2"/>
  <c r="BB5188" i="2"/>
  <c r="BB5187" i="2"/>
  <c r="BB5186" i="2"/>
  <c r="BB5185" i="2"/>
  <c r="BB5184" i="2"/>
  <c r="BB5183" i="2"/>
  <c r="BB5182" i="2"/>
  <c r="BB5181" i="2"/>
  <c r="BB5180" i="2"/>
  <c r="BB5179" i="2"/>
  <c r="BB5178" i="2"/>
  <c r="BB5177" i="2"/>
  <c r="BB5176" i="2"/>
  <c r="BB5175" i="2"/>
  <c r="BB5174" i="2"/>
  <c r="BB5173" i="2"/>
  <c r="BB5172" i="2"/>
  <c r="BB5171" i="2"/>
  <c r="BB5170" i="2"/>
  <c r="BB5169" i="2"/>
  <c r="BB5168" i="2"/>
  <c r="BB5167" i="2"/>
  <c r="BB5166" i="2"/>
  <c r="BB5165" i="2"/>
  <c r="BB5164" i="2"/>
  <c r="BB5163" i="2"/>
  <c r="BB5162" i="2"/>
  <c r="BB5161" i="2"/>
  <c r="BB5160" i="2"/>
  <c r="BB5159" i="2"/>
  <c r="BB5158" i="2"/>
  <c r="BB5157" i="2"/>
  <c r="BB5156" i="2"/>
  <c r="BB5155" i="2"/>
  <c r="BB5154" i="2"/>
  <c r="BB5153" i="2"/>
  <c r="BB5152" i="2"/>
  <c r="BB5151" i="2"/>
  <c r="BB5150" i="2"/>
  <c r="BB5149" i="2"/>
  <c r="BB5148" i="2"/>
  <c r="BB5147" i="2"/>
  <c r="BB5146" i="2"/>
  <c r="BB5145" i="2"/>
  <c r="BB5144" i="2"/>
  <c r="BB5143" i="2"/>
  <c r="BB5142" i="2"/>
  <c r="BB5141" i="2"/>
  <c r="BB5140" i="2"/>
  <c r="BB5139" i="2"/>
  <c r="BB5138" i="2"/>
  <c r="BB5137" i="2"/>
  <c r="BB5136" i="2"/>
  <c r="BB5135" i="2"/>
  <c r="BB5134" i="2"/>
  <c r="BB5133" i="2"/>
  <c r="BB5132" i="2"/>
  <c r="BB5131" i="2"/>
  <c r="BB5130" i="2"/>
  <c r="BB5129" i="2"/>
  <c r="BB5128" i="2"/>
  <c r="BB5127" i="2"/>
  <c r="BB5126" i="2"/>
  <c r="BB5125" i="2"/>
  <c r="BB5124" i="2"/>
  <c r="BB5123" i="2"/>
  <c r="BB5122" i="2"/>
  <c r="BB5121" i="2"/>
  <c r="BB5120" i="2"/>
  <c r="BB5119" i="2"/>
  <c r="BB5118" i="2"/>
  <c r="BB5117" i="2"/>
  <c r="BB5116" i="2"/>
  <c r="BB5115" i="2"/>
  <c r="BB5114" i="2"/>
  <c r="BB5113" i="2"/>
  <c r="BB5112" i="2"/>
  <c r="BB5111" i="2"/>
  <c r="BB5110" i="2"/>
  <c r="BB5109" i="2"/>
  <c r="BB5108" i="2"/>
  <c r="BB5107" i="2"/>
  <c r="BB5106" i="2"/>
  <c r="BB5105" i="2"/>
  <c r="BB5104" i="2"/>
  <c r="BB5103" i="2"/>
  <c r="BB5102" i="2"/>
  <c r="BB5101" i="2"/>
  <c r="BB5100" i="2"/>
  <c r="BB5099" i="2"/>
  <c r="BB5098" i="2"/>
  <c r="BB5097" i="2"/>
  <c r="BB5096" i="2"/>
  <c r="BB5095" i="2"/>
  <c r="BB5094" i="2"/>
  <c r="BB5093" i="2"/>
  <c r="BB5092" i="2"/>
  <c r="BB5091" i="2"/>
  <c r="BB5090" i="2"/>
  <c r="BB5089" i="2"/>
  <c r="BB5088" i="2"/>
  <c r="BB5087" i="2"/>
  <c r="BB5086" i="2"/>
  <c r="BB5085" i="2"/>
  <c r="BB5084" i="2"/>
  <c r="BB5083" i="2"/>
  <c r="BB5082" i="2"/>
  <c r="BB5081" i="2"/>
  <c r="BB5080" i="2"/>
  <c r="BB5079" i="2"/>
  <c r="BB5078" i="2"/>
  <c r="BB5077" i="2"/>
  <c r="BB5076" i="2"/>
  <c r="BB5075" i="2"/>
  <c r="BB5074" i="2"/>
  <c r="BB5073" i="2"/>
  <c r="BB5072" i="2"/>
  <c r="BB5071" i="2"/>
  <c r="BB5070" i="2"/>
  <c r="BB5069" i="2"/>
  <c r="BB5068" i="2"/>
  <c r="BB5067" i="2"/>
  <c r="BB5066" i="2"/>
  <c r="BB5065" i="2"/>
  <c r="BB5064" i="2"/>
  <c r="BB5063" i="2"/>
  <c r="BB5062" i="2"/>
  <c r="BB5061" i="2"/>
  <c r="BB5060" i="2"/>
  <c r="BB5059" i="2"/>
  <c r="BB5058" i="2"/>
  <c r="BB5057" i="2"/>
  <c r="BB5056" i="2"/>
  <c r="BB5055" i="2"/>
  <c r="BB5054" i="2"/>
  <c r="BB5053" i="2"/>
  <c r="BB5052" i="2"/>
  <c r="BB5051" i="2"/>
  <c r="BB5050" i="2"/>
  <c r="BB5049" i="2"/>
  <c r="BB5048" i="2"/>
  <c r="BB5047" i="2"/>
  <c r="BB5046" i="2"/>
  <c r="BB5045" i="2"/>
  <c r="BB5044" i="2"/>
  <c r="BB5043" i="2"/>
  <c r="BB5042" i="2"/>
  <c r="BB5041" i="2"/>
  <c r="BB5040" i="2"/>
  <c r="BB5039" i="2"/>
  <c r="BB5038" i="2"/>
  <c r="BB5037" i="2"/>
  <c r="BB5036" i="2"/>
  <c r="BB5035" i="2"/>
  <c r="BB5034" i="2"/>
  <c r="BB5033" i="2"/>
  <c r="BB5032" i="2"/>
  <c r="BB5031" i="2"/>
  <c r="BB5030" i="2"/>
  <c r="BB5029" i="2"/>
  <c r="BB5028" i="2"/>
  <c r="BB5027" i="2"/>
  <c r="BB5026" i="2"/>
  <c r="BB5025" i="2"/>
  <c r="BB5024" i="2"/>
  <c r="BB5023" i="2"/>
  <c r="BB5022" i="2"/>
  <c r="BB5021" i="2"/>
  <c r="BB5020" i="2"/>
  <c r="BB5019" i="2"/>
  <c r="BB5018" i="2"/>
  <c r="BB5017" i="2"/>
  <c r="BB5016" i="2"/>
  <c r="BB5015" i="2"/>
  <c r="BB5014" i="2"/>
  <c r="BB5013" i="2"/>
  <c r="BB5012" i="2"/>
  <c r="BB5011" i="2"/>
  <c r="BB5010" i="2"/>
  <c r="BB5009" i="2"/>
  <c r="BB5008" i="2"/>
  <c r="BB5007" i="2"/>
  <c r="BB5006" i="2"/>
  <c r="BB5005" i="2"/>
  <c r="BB5004" i="2"/>
  <c r="BB5003" i="2"/>
  <c r="BB5002" i="2"/>
  <c r="BB5001" i="2"/>
  <c r="BB5000" i="2"/>
  <c r="BB4999" i="2"/>
  <c r="BB4998" i="2"/>
  <c r="BB4997" i="2"/>
  <c r="BB4996" i="2"/>
  <c r="BB4995" i="2"/>
  <c r="BB4994" i="2"/>
  <c r="BB4993" i="2"/>
  <c r="BB4992" i="2"/>
  <c r="BB4991" i="2"/>
  <c r="BB4990" i="2"/>
  <c r="BB4989" i="2"/>
  <c r="BB4988" i="2"/>
  <c r="BB4987" i="2"/>
  <c r="BB4986" i="2"/>
  <c r="BB4985" i="2"/>
  <c r="BB4984" i="2"/>
  <c r="BB4983" i="2"/>
  <c r="BB4982" i="2"/>
  <c r="BB4981" i="2"/>
  <c r="BB4980" i="2"/>
  <c r="BB4979" i="2"/>
  <c r="BB4978" i="2"/>
  <c r="BB4977" i="2"/>
  <c r="BB4976" i="2"/>
  <c r="BB4975" i="2"/>
  <c r="BB4974" i="2"/>
  <c r="BB4973" i="2"/>
  <c r="BB4972" i="2"/>
  <c r="BB4971" i="2"/>
  <c r="BB4970" i="2"/>
  <c r="BB4969" i="2"/>
  <c r="BB4968" i="2"/>
  <c r="BB4967" i="2"/>
  <c r="BB4966" i="2"/>
  <c r="BB4965" i="2"/>
  <c r="BB4964" i="2"/>
  <c r="BB4963" i="2"/>
  <c r="BB4962" i="2"/>
  <c r="BB4961" i="2"/>
  <c r="BB4960" i="2"/>
  <c r="BB4959" i="2"/>
  <c r="BB4958" i="2"/>
  <c r="BB4957" i="2"/>
  <c r="BB4956" i="2"/>
  <c r="BB4955" i="2"/>
  <c r="BB4954" i="2"/>
  <c r="BB4953" i="2"/>
  <c r="BB4952" i="2"/>
  <c r="BB4951" i="2"/>
  <c r="BB4950" i="2"/>
  <c r="BB4949" i="2"/>
  <c r="BB4948" i="2"/>
  <c r="BB4947" i="2"/>
  <c r="BB4946" i="2"/>
  <c r="BB4945" i="2"/>
  <c r="BB4944" i="2"/>
  <c r="BB4943" i="2"/>
  <c r="BB4942" i="2"/>
  <c r="BB4941" i="2"/>
  <c r="BB4940" i="2"/>
  <c r="BB4939" i="2"/>
  <c r="BB4938" i="2"/>
  <c r="BB4937" i="2"/>
  <c r="BB4936" i="2"/>
  <c r="BB4935" i="2"/>
  <c r="BB4934" i="2"/>
  <c r="BB4933" i="2"/>
  <c r="BB4932" i="2"/>
  <c r="BB4931" i="2"/>
  <c r="BB4930" i="2"/>
  <c r="BB4929" i="2"/>
  <c r="BB4928" i="2"/>
  <c r="BB4927" i="2"/>
  <c r="BB4926" i="2"/>
  <c r="BB4925" i="2"/>
  <c r="BB4924" i="2"/>
  <c r="BB4923" i="2"/>
  <c r="BB4922" i="2"/>
  <c r="BB4921" i="2"/>
  <c r="BB4920" i="2"/>
  <c r="BB4919" i="2"/>
  <c r="BB4918" i="2"/>
  <c r="BB4917" i="2"/>
  <c r="BB4916" i="2"/>
  <c r="BB4915" i="2"/>
  <c r="BB4914" i="2"/>
  <c r="BB4913" i="2"/>
  <c r="BB4912" i="2"/>
  <c r="BB4911" i="2"/>
  <c r="BB4910" i="2"/>
  <c r="BB4909" i="2"/>
  <c r="BB4908" i="2"/>
  <c r="BB4907" i="2"/>
  <c r="BB4906" i="2"/>
  <c r="BB4905" i="2"/>
  <c r="BB4904" i="2"/>
  <c r="BB4903" i="2"/>
  <c r="BB4902" i="2"/>
  <c r="BB4901" i="2"/>
  <c r="BB4900" i="2"/>
  <c r="BB4899" i="2"/>
  <c r="BB4898" i="2"/>
  <c r="BB4897" i="2"/>
  <c r="BB4896" i="2"/>
  <c r="BB4895" i="2"/>
  <c r="BB4894" i="2"/>
  <c r="BB4893" i="2"/>
  <c r="BB4892" i="2"/>
  <c r="BB4891" i="2"/>
  <c r="BB4890" i="2"/>
  <c r="BB4889" i="2"/>
  <c r="BB4888" i="2"/>
  <c r="BB4887" i="2"/>
  <c r="BB4886" i="2"/>
  <c r="BB4885" i="2"/>
  <c r="BB4884" i="2"/>
  <c r="BB4883" i="2"/>
  <c r="BB4882" i="2"/>
  <c r="BB4881" i="2"/>
  <c r="BB4880" i="2"/>
  <c r="BB4879" i="2"/>
  <c r="BB4878" i="2"/>
  <c r="BB4877" i="2"/>
  <c r="BB4876" i="2"/>
  <c r="BB4875" i="2"/>
  <c r="BB4874" i="2"/>
  <c r="BB4873" i="2"/>
  <c r="BB4872" i="2"/>
  <c r="BB4871" i="2"/>
  <c r="BB4870" i="2"/>
  <c r="BB4869" i="2"/>
  <c r="BB4868" i="2"/>
  <c r="BB4867" i="2"/>
  <c r="BB4866" i="2"/>
  <c r="BB4865" i="2"/>
  <c r="BB4864" i="2"/>
  <c r="BB4863" i="2"/>
  <c r="BB4862" i="2"/>
  <c r="BB4861" i="2"/>
  <c r="BB4860" i="2"/>
  <c r="BB4859" i="2"/>
  <c r="BB4858" i="2"/>
  <c r="BB4857" i="2"/>
  <c r="BB4856" i="2"/>
  <c r="BB4855" i="2"/>
  <c r="BB4854" i="2"/>
  <c r="BB4853" i="2"/>
  <c r="BB4852" i="2"/>
  <c r="BB4851" i="2"/>
  <c r="BB4850" i="2"/>
  <c r="BB4849" i="2"/>
  <c r="BB4848" i="2"/>
  <c r="BB4847" i="2"/>
  <c r="BB4846" i="2"/>
  <c r="BB4845" i="2"/>
  <c r="BB4844" i="2"/>
  <c r="BB4843" i="2"/>
  <c r="BB4842" i="2"/>
  <c r="BB4841" i="2"/>
  <c r="BB4840" i="2"/>
  <c r="BB4839" i="2"/>
  <c r="BB4838" i="2"/>
  <c r="BB4837" i="2"/>
  <c r="BB4836" i="2"/>
  <c r="BB4835" i="2"/>
  <c r="BB4834" i="2"/>
  <c r="BB4833" i="2"/>
  <c r="BB4832" i="2"/>
  <c r="BB4831" i="2"/>
  <c r="BB4830" i="2"/>
  <c r="BB4829" i="2"/>
  <c r="BB4828" i="2"/>
  <c r="BB4827" i="2"/>
  <c r="BB4826" i="2"/>
  <c r="BB4825" i="2"/>
  <c r="BB4824" i="2"/>
  <c r="BB4823" i="2"/>
  <c r="BB4822" i="2"/>
  <c r="BB4821" i="2"/>
  <c r="BB4820" i="2"/>
  <c r="BB4819" i="2"/>
  <c r="BB4818" i="2"/>
  <c r="BB4817" i="2"/>
  <c r="BB4816" i="2"/>
  <c r="BB4815" i="2"/>
  <c r="BB4814" i="2"/>
  <c r="BB4813" i="2"/>
  <c r="BB4812" i="2"/>
  <c r="BB4811" i="2"/>
  <c r="BB4810" i="2"/>
  <c r="BB4809" i="2"/>
  <c r="BB4808" i="2"/>
  <c r="BB4807" i="2"/>
  <c r="BB4806" i="2"/>
  <c r="BB4805" i="2"/>
  <c r="BB4804" i="2"/>
  <c r="BB4803" i="2"/>
  <c r="BB4802" i="2"/>
  <c r="BB4801" i="2"/>
  <c r="BB4800" i="2"/>
  <c r="BB4799" i="2"/>
  <c r="BB4798" i="2"/>
  <c r="BB4797" i="2"/>
  <c r="BB4796" i="2"/>
  <c r="BB4795" i="2"/>
  <c r="BB4794" i="2"/>
  <c r="BB4793" i="2"/>
  <c r="BB4792" i="2"/>
  <c r="BB4791" i="2"/>
  <c r="BB4790" i="2"/>
  <c r="BB4789" i="2"/>
  <c r="BB4788" i="2"/>
  <c r="BB4787" i="2"/>
  <c r="BB4786" i="2"/>
  <c r="BB4785" i="2"/>
  <c r="BB4784" i="2"/>
  <c r="BB4783" i="2"/>
  <c r="BB4782" i="2"/>
  <c r="BB4781" i="2"/>
  <c r="BB4780" i="2"/>
  <c r="BB4779" i="2"/>
  <c r="BB4778" i="2"/>
  <c r="BB4777" i="2"/>
  <c r="BB4776" i="2"/>
  <c r="BB4775" i="2"/>
  <c r="BB4774" i="2"/>
  <c r="BB4773" i="2"/>
  <c r="BB4772" i="2"/>
  <c r="BB4771" i="2"/>
  <c r="BB4770" i="2"/>
  <c r="BB4769" i="2"/>
  <c r="BB4768" i="2"/>
  <c r="BB4767" i="2"/>
  <c r="BB4766" i="2"/>
  <c r="BB4765" i="2"/>
  <c r="BB4764" i="2"/>
  <c r="BB4763" i="2"/>
  <c r="BB4762" i="2"/>
  <c r="BB4761" i="2"/>
  <c r="BB4760" i="2"/>
  <c r="BB4759" i="2"/>
  <c r="BB4758" i="2"/>
  <c r="BB4757" i="2"/>
  <c r="BB4756" i="2"/>
  <c r="BB4755" i="2"/>
  <c r="BB4754" i="2"/>
  <c r="BB4753" i="2"/>
  <c r="BB4752" i="2"/>
  <c r="BB4751" i="2"/>
  <c r="BB4750" i="2"/>
  <c r="BB4749" i="2"/>
  <c r="BB4748" i="2"/>
  <c r="BB4747" i="2"/>
  <c r="BB4746" i="2"/>
  <c r="BB4745" i="2"/>
  <c r="BB4744" i="2"/>
  <c r="BB4743" i="2"/>
  <c r="BB4742" i="2"/>
  <c r="BB4741" i="2"/>
  <c r="BB4740" i="2"/>
  <c r="BB4739" i="2"/>
  <c r="BB4738" i="2"/>
  <c r="BB4737" i="2"/>
  <c r="BB4736" i="2"/>
  <c r="BB4735" i="2"/>
  <c r="BB4734" i="2"/>
  <c r="BB4733" i="2"/>
  <c r="BB4732" i="2"/>
  <c r="BB4731" i="2"/>
  <c r="BB4730" i="2"/>
  <c r="BB4729" i="2"/>
  <c r="BB4728" i="2"/>
  <c r="BB4727" i="2"/>
  <c r="BB4726" i="2"/>
  <c r="BB4725" i="2"/>
  <c r="BB4724" i="2"/>
  <c r="BB4723" i="2"/>
  <c r="BB4722" i="2"/>
  <c r="BB4721" i="2"/>
  <c r="BB4720" i="2"/>
  <c r="BB4719" i="2"/>
  <c r="BB4718" i="2"/>
  <c r="BB4717" i="2"/>
  <c r="BB4716" i="2"/>
  <c r="BB4715" i="2"/>
  <c r="BB4714" i="2"/>
  <c r="BB4713" i="2"/>
  <c r="BB4712" i="2"/>
  <c r="BB4711" i="2"/>
  <c r="BB4710" i="2"/>
  <c r="BB4709" i="2"/>
  <c r="BB4708" i="2"/>
  <c r="BB4707" i="2"/>
  <c r="BB4706" i="2"/>
  <c r="BB4705" i="2"/>
  <c r="BB4704" i="2"/>
  <c r="BB4703" i="2"/>
  <c r="BB4702" i="2"/>
  <c r="BB4701" i="2"/>
  <c r="BB4700" i="2"/>
  <c r="BB4699" i="2"/>
  <c r="BB4698" i="2"/>
  <c r="BB4697" i="2"/>
  <c r="BB4696" i="2"/>
  <c r="BB4695" i="2"/>
  <c r="BB4694" i="2"/>
  <c r="BB4693" i="2"/>
  <c r="BB4692" i="2"/>
  <c r="BB4691" i="2"/>
  <c r="BB4690" i="2"/>
  <c r="BB4689" i="2"/>
  <c r="BB4688" i="2"/>
  <c r="BB4687" i="2"/>
  <c r="BB4686" i="2"/>
  <c r="BB4685" i="2"/>
  <c r="BB4684" i="2"/>
  <c r="BB4683" i="2"/>
  <c r="BB4682" i="2"/>
  <c r="BB4681" i="2"/>
  <c r="BB4680" i="2"/>
  <c r="BB4679" i="2"/>
  <c r="BB4678" i="2"/>
  <c r="BB4677" i="2"/>
  <c r="BB4676" i="2"/>
  <c r="BB4675" i="2"/>
  <c r="BB4674" i="2"/>
  <c r="BB4673" i="2"/>
  <c r="BB4672" i="2"/>
  <c r="BB4671" i="2"/>
  <c r="BB4670" i="2"/>
  <c r="BB4669" i="2"/>
  <c r="BB4668" i="2"/>
  <c r="BB4667" i="2"/>
  <c r="BB4666" i="2"/>
  <c r="BB4665" i="2"/>
  <c r="BB4664" i="2"/>
  <c r="BB4663" i="2"/>
  <c r="BB4662" i="2"/>
  <c r="BB4661" i="2"/>
  <c r="BB4660" i="2"/>
  <c r="BB4659" i="2"/>
  <c r="BB4658" i="2"/>
  <c r="BB4657" i="2"/>
  <c r="BB4656" i="2"/>
  <c r="BB4655" i="2"/>
  <c r="BB4654" i="2"/>
  <c r="BB4653" i="2"/>
  <c r="BB4652" i="2"/>
  <c r="BB4651" i="2"/>
  <c r="BB4650" i="2"/>
  <c r="BB4649" i="2"/>
  <c r="BB4648" i="2"/>
  <c r="BB4647" i="2"/>
  <c r="BB4646" i="2"/>
  <c r="BB4645" i="2"/>
  <c r="BB4644" i="2"/>
  <c r="BB4643" i="2"/>
  <c r="BB4642" i="2"/>
  <c r="BB4641" i="2"/>
  <c r="BB4640" i="2"/>
  <c r="BB4639" i="2"/>
  <c r="BB4638" i="2"/>
  <c r="BB4637" i="2"/>
  <c r="BB4636" i="2"/>
  <c r="BB4635" i="2"/>
  <c r="BB4634" i="2"/>
  <c r="BB4633" i="2"/>
  <c r="BB4632" i="2"/>
  <c r="BB4631" i="2"/>
  <c r="BB4630" i="2"/>
  <c r="BB4629" i="2"/>
  <c r="BB4628" i="2"/>
  <c r="BB4627" i="2"/>
  <c r="BB4626" i="2"/>
  <c r="BB4625" i="2"/>
  <c r="BB4624" i="2"/>
  <c r="BB4623" i="2"/>
  <c r="BB4622" i="2"/>
  <c r="BB4621" i="2"/>
  <c r="BB4620" i="2"/>
  <c r="BB4619" i="2"/>
  <c r="BB4618" i="2"/>
  <c r="BB4617" i="2"/>
  <c r="BB4616" i="2"/>
  <c r="BB4615" i="2"/>
  <c r="BB4614" i="2"/>
  <c r="BB4613" i="2"/>
  <c r="BB4612" i="2"/>
  <c r="BB4611" i="2"/>
  <c r="BB4610" i="2"/>
  <c r="BB4609" i="2"/>
  <c r="BB4608" i="2"/>
  <c r="BB4607" i="2"/>
  <c r="BB4606" i="2"/>
  <c r="BB4605" i="2"/>
  <c r="BB4604" i="2"/>
  <c r="BB4603" i="2"/>
  <c r="BB4602" i="2"/>
  <c r="BB4601" i="2"/>
  <c r="BB4600" i="2"/>
  <c r="BB4599" i="2"/>
  <c r="BB4598" i="2"/>
  <c r="BB4597" i="2"/>
  <c r="BB4596" i="2"/>
  <c r="BB4595" i="2"/>
  <c r="BB4594" i="2"/>
  <c r="BB4593" i="2"/>
  <c r="BB4592" i="2"/>
  <c r="BB4591" i="2"/>
  <c r="BB4590" i="2"/>
  <c r="BB4589" i="2"/>
  <c r="BB4588" i="2"/>
  <c r="BB4587" i="2"/>
  <c r="BB4586" i="2"/>
  <c r="BB4585" i="2"/>
  <c r="BB4584" i="2"/>
  <c r="BB4583" i="2"/>
  <c r="BB4582" i="2"/>
  <c r="BB4581" i="2"/>
  <c r="BB4580" i="2"/>
  <c r="BB4579" i="2"/>
  <c r="BB4578" i="2"/>
  <c r="BB4577" i="2"/>
  <c r="BB4576" i="2"/>
  <c r="BB4575" i="2"/>
  <c r="BB4574" i="2"/>
  <c r="BB4573" i="2"/>
  <c r="BB4572" i="2"/>
  <c r="BB4571" i="2"/>
  <c r="BB4570" i="2"/>
  <c r="BB4569" i="2"/>
  <c r="BB4568" i="2"/>
  <c r="BB4567" i="2"/>
  <c r="BB4566" i="2"/>
  <c r="BB4565" i="2"/>
  <c r="BB4564" i="2"/>
  <c r="BB4563" i="2"/>
  <c r="BB4562" i="2"/>
  <c r="BB4561" i="2"/>
  <c r="BB4560" i="2"/>
  <c r="BB4559" i="2"/>
  <c r="BB4558" i="2"/>
  <c r="BB4557" i="2"/>
  <c r="BB4556" i="2"/>
  <c r="BB4555" i="2"/>
  <c r="BB4554" i="2"/>
  <c r="BB4553" i="2"/>
  <c r="BB4552" i="2"/>
  <c r="BB4551" i="2"/>
  <c r="BB4550" i="2"/>
  <c r="BB4549" i="2"/>
  <c r="BB4548" i="2"/>
  <c r="BB4547" i="2"/>
  <c r="BB4546" i="2"/>
  <c r="BB4545" i="2"/>
  <c r="BB4544" i="2"/>
  <c r="BB4543" i="2"/>
  <c r="BB4542" i="2"/>
  <c r="BB4541" i="2"/>
  <c r="BB4540" i="2"/>
  <c r="BB4539" i="2"/>
  <c r="BB4538" i="2"/>
  <c r="BB4537" i="2"/>
  <c r="BB4536" i="2"/>
  <c r="BB4535" i="2"/>
  <c r="BB4534" i="2"/>
  <c r="BB4533" i="2"/>
  <c r="BB4532" i="2"/>
  <c r="BB4531" i="2"/>
  <c r="BB4530" i="2"/>
  <c r="BB4529" i="2"/>
  <c r="BB4528" i="2"/>
  <c r="BB4527" i="2"/>
  <c r="BB4526" i="2"/>
  <c r="BB4525" i="2"/>
  <c r="BB4524" i="2"/>
  <c r="BB4523" i="2"/>
  <c r="BB4522" i="2"/>
  <c r="BB4521" i="2"/>
  <c r="BB4520" i="2"/>
  <c r="BB4519" i="2"/>
  <c r="BB4518" i="2"/>
  <c r="BB4517" i="2"/>
  <c r="BB4516" i="2"/>
  <c r="BB4515" i="2"/>
  <c r="BB4514" i="2"/>
  <c r="BB4513" i="2"/>
  <c r="BB4512" i="2"/>
  <c r="BB4511" i="2"/>
  <c r="BB4510" i="2"/>
  <c r="BB4509" i="2"/>
  <c r="BB4508" i="2"/>
  <c r="BB4507" i="2"/>
  <c r="BB4506" i="2"/>
  <c r="BB4505" i="2"/>
  <c r="BB4504" i="2"/>
  <c r="BB4503" i="2"/>
  <c r="BB4502" i="2"/>
  <c r="BB4501" i="2"/>
  <c r="BB4500" i="2"/>
  <c r="BB4499" i="2"/>
  <c r="BB4498" i="2"/>
  <c r="BB4497" i="2"/>
  <c r="BB4496" i="2"/>
  <c r="BB4495" i="2"/>
  <c r="BB4494" i="2"/>
  <c r="BB4493" i="2"/>
  <c r="BB4492" i="2"/>
  <c r="BB4491" i="2"/>
  <c r="BB4490" i="2"/>
  <c r="BB4489" i="2"/>
  <c r="BB4488" i="2"/>
  <c r="BB4487" i="2"/>
  <c r="BB4486" i="2"/>
  <c r="BB4485" i="2"/>
  <c r="BB4484" i="2"/>
  <c r="BB4483" i="2"/>
  <c r="BB4482" i="2"/>
  <c r="BB4481" i="2"/>
  <c r="BB4480" i="2"/>
  <c r="BB4479" i="2"/>
  <c r="BB4478" i="2"/>
  <c r="BB4477" i="2"/>
  <c r="BB4476" i="2"/>
  <c r="BB4475" i="2"/>
  <c r="BB4474" i="2"/>
  <c r="BB4473" i="2"/>
  <c r="BB4472" i="2"/>
  <c r="BB4471" i="2"/>
  <c r="BB4470" i="2"/>
  <c r="BB4469" i="2"/>
  <c r="BB4468" i="2"/>
  <c r="BB4467" i="2"/>
  <c r="BB4466" i="2"/>
  <c r="BB4465" i="2"/>
  <c r="BB4464" i="2"/>
  <c r="BB4463" i="2"/>
  <c r="BB4462" i="2"/>
  <c r="BB4461" i="2"/>
  <c r="BB4460" i="2"/>
  <c r="BB4459" i="2"/>
  <c r="BB4458" i="2"/>
  <c r="BB4457" i="2"/>
  <c r="BB4456" i="2"/>
  <c r="BB4455" i="2"/>
  <c r="BB4454" i="2"/>
  <c r="BB4453" i="2"/>
  <c r="BB4452" i="2"/>
  <c r="BB4451" i="2"/>
  <c r="BB4450" i="2"/>
  <c r="BB4449" i="2"/>
  <c r="BB4448" i="2"/>
  <c r="BB4447" i="2"/>
  <c r="BB4446" i="2"/>
  <c r="BB4445" i="2"/>
  <c r="BB4444" i="2"/>
  <c r="BB4443" i="2"/>
  <c r="BB4442" i="2"/>
  <c r="BB4441" i="2"/>
  <c r="BB4440" i="2"/>
  <c r="BB4439" i="2"/>
  <c r="BB4438" i="2"/>
  <c r="BB4437" i="2"/>
  <c r="BB4436" i="2"/>
  <c r="BB4435" i="2"/>
  <c r="BB4434" i="2"/>
  <c r="BB4433" i="2"/>
  <c r="BB4432" i="2"/>
  <c r="BB4431" i="2"/>
  <c r="BB4430" i="2"/>
  <c r="BB4429" i="2"/>
  <c r="BB4428" i="2"/>
  <c r="BB4427" i="2"/>
  <c r="BB4426" i="2"/>
  <c r="BB4425" i="2"/>
  <c r="BB4424" i="2"/>
  <c r="BB4423" i="2"/>
  <c r="BB4422" i="2"/>
  <c r="BB4421" i="2"/>
  <c r="BB4420" i="2"/>
  <c r="BB4419" i="2"/>
  <c r="BB4418" i="2"/>
  <c r="BB4417" i="2"/>
  <c r="BB4416" i="2"/>
  <c r="BB4415" i="2"/>
  <c r="BB4414" i="2"/>
  <c r="BB4413" i="2"/>
  <c r="BB4412" i="2"/>
  <c r="BB4411" i="2"/>
  <c r="BB4410" i="2"/>
  <c r="BB4409" i="2"/>
  <c r="BB4408" i="2"/>
  <c r="BB4407" i="2"/>
  <c r="BB4406" i="2"/>
  <c r="BB4405" i="2"/>
  <c r="BB4404" i="2"/>
  <c r="BB4403" i="2"/>
  <c r="BB4402" i="2"/>
  <c r="BB4401" i="2"/>
  <c r="BB4400" i="2"/>
  <c r="BB4399" i="2"/>
  <c r="BB4398" i="2"/>
  <c r="BB4397" i="2"/>
  <c r="BB4396" i="2"/>
  <c r="BB4395" i="2"/>
  <c r="BB4394" i="2"/>
  <c r="BB4393" i="2"/>
  <c r="BB4392" i="2"/>
  <c r="BB4391" i="2"/>
  <c r="BB4390" i="2"/>
  <c r="BB4389" i="2"/>
  <c r="BB4388" i="2"/>
  <c r="BB4387" i="2"/>
  <c r="BB4386" i="2"/>
  <c r="BB4385" i="2"/>
  <c r="BB4384" i="2"/>
  <c r="BB4383" i="2"/>
  <c r="BB4382" i="2"/>
  <c r="BB4381" i="2"/>
  <c r="BB4380" i="2"/>
  <c r="BB4379" i="2"/>
  <c r="BB4378" i="2"/>
  <c r="BB4377" i="2"/>
  <c r="BB4376" i="2"/>
  <c r="BB4375" i="2"/>
  <c r="BB4374" i="2"/>
  <c r="BB4373" i="2"/>
  <c r="BB4372" i="2"/>
  <c r="BB4371" i="2"/>
  <c r="BB4370" i="2"/>
  <c r="BB4369" i="2"/>
  <c r="BB4368" i="2"/>
  <c r="BB4367" i="2"/>
  <c r="BB4366" i="2"/>
  <c r="BB4365" i="2"/>
  <c r="BB4364" i="2"/>
  <c r="BB4363" i="2"/>
  <c r="BB4362" i="2"/>
  <c r="BB4361" i="2"/>
  <c r="BB4360" i="2"/>
  <c r="BB4359" i="2"/>
  <c r="BB4358" i="2"/>
  <c r="BB4357" i="2"/>
  <c r="BB4356" i="2"/>
  <c r="BB4355" i="2"/>
  <c r="BB4354" i="2"/>
  <c r="BB4353" i="2"/>
  <c r="BB4352" i="2"/>
  <c r="BB4351" i="2"/>
  <c r="BB4350" i="2"/>
  <c r="BB4349" i="2"/>
  <c r="BB4348" i="2"/>
  <c r="BB4347" i="2"/>
  <c r="BB4346" i="2"/>
  <c r="BB4345" i="2"/>
  <c r="BB4344" i="2"/>
  <c r="BB4343" i="2"/>
  <c r="BB4342" i="2"/>
  <c r="BB4341" i="2"/>
  <c r="BB4340" i="2"/>
  <c r="BB4339" i="2"/>
  <c r="BB4338" i="2"/>
  <c r="BB4337" i="2"/>
  <c r="BB4336" i="2"/>
  <c r="BB4335" i="2"/>
  <c r="BB4334" i="2"/>
  <c r="BB4333" i="2"/>
  <c r="BB4332" i="2"/>
  <c r="BB4331" i="2"/>
  <c r="BB4330" i="2"/>
  <c r="BB4329" i="2"/>
  <c r="BB4328" i="2"/>
  <c r="BB4327" i="2"/>
  <c r="BB4326" i="2"/>
  <c r="BB4325" i="2"/>
  <c r="BB4324" i="2"/>
  <c r="BB4323" i="2"/>
  <c r="BB4322" i="2"/>
  <c r="BB4321" i="2"/>
  <c r="BB4320" i="2"/>
  <c r="BB4319" i="2"/>
  <c r="BB4318" i="2"/>
  <c r="BB4317" i="2"/>
  <c r="BB4316" i="2"/>
  <c r="BB4315" i="2"/>
  <c r="BB4314" i="2"/>
  <c r="BB4313" i="2"/>
  <c r="BB4312" i="2"/>
  <c r="BB4311" i="2"/>
  <c r="BB4310" i="2"/>
  <c r="BB4309" i="2"/>
  <c r="BB4308" i="2"/>
  <c r="BB4307" i="2"/>
  <c r="BB4306" i="2"/>
  <c r="BB4305" i="2"/>
  <c r="BB4304" i="2"/>
  <c r="BB4303" i="2"/>
  <c r="BB4302" i="2"/>
  <c r="BB4301" i="2"/>
  <c r="BB4300" i="2"/>
  <c r="BB4299" i="2"/>
  <c r="BB4298" i="2"/>
  <c r="BB4297" i="2"/>
  <c r="BB4296" i="2"/>
  <c r="BB4295" i="2"/>
  <c r="BB4294" i="2"/>
  <c r="BB4293" i="2"/>
  <c r="BB4292" i="2"/>
  <c r="BB4291" i="2"/>
  <c r="BB4290" i="2"/>
  <c r="BB4289" i="2"/>
  <c r="BB4288" i="2"/>
  <c r="BB4287" i="2"/>
  <c r="BB4286" i="2"/>
  <c r="BB4285" i="2"/>
  <c r="BB4284" i="2"/>
  <c r="BB4283" i="2"/>
  <c r="BB4282" i="2"/>
  <c r="BB4281" i="2"/>
  <c r="BB4280" i="2"/>
  <c r="BB4279" i="2"/>
  <c r="BB4278" i="2"/>
  <c r="BB4277" i="2"/>
  <c r="BB4276" i="2"/>
  <c r="BB4275" i="2"/>
  <c r="BB4274" i="2"/>
  <c r="BB4273" i="2"/>
  <c r="BB4272" i="2"/>
  <c r="BB4271" i="2"/>
  <c r="BB4270" i="2"/>
  <c r="BB4269" i="2"/>
  <c r="BB4268" i="2"/>
  <c r="BB4267" i="2"/>
  <c r="BB4266" i="2"/>
  <c r="BB4265" i="2"/>
  <c r="BB4264" i="2"/>
  <c r="BB4263" i="2"/>
  <c r="BB4262" i="2"/>
  <c r="BB4261" i="2"/>
  <c r="BB4260" i="2"/>
  <c r="BB4259" i="2"/>
  <c r="BB4258" i="2"/>
  <c r="BB4257" i="2"/>
  <c r="BB4256" i="2"/>
  <c r="BB4255" i="2"/>
  <c r="BB4254" i="2"/>
  <c r="BB4253" i="2"/>
  <c r="BB4252" i="2"/>
  <c r="BB4251" i="2"/>
  <c r="BB4250" i="2"/>
  <c r="BB4249" i="2"/>
  <c r="BB4248" i="2"/>
  <c r="BB4247" i="2"/>
  <c r="BB4246" i="2"/>
  <c r="BB4245" i="2"/>
  <c r="BB4244" i="2"/>
  <c r="BB4243" i="2"/>
  <c r="BB4242" i="2"/>
  <c r="BB4241" i="2"/>
  <c r="BB4240" i="2"/>
  <c r="BB4239" i="2"/>
  <c r="BB4238" i="2"/>
  <c r="BB4237" i="2"/>
  <c r="BB4236" i="2"/>
  <c r="BB4235" i="2"/>
  <c r="BB4234" i="2"/>
  <c r="BB4233" i="2"/>
  <c r="BB4232" i="2"/>
  <c r="BB4231" i="2"/>
  <c r="BB4230" i="2"/>
  <c r="BB4229" i="2"/>
  <c r="BB4228" i="2"/>
  <c r="BB4227" i="2"/>
  <c r="BB4226" i="2"/>
  <c r="BB4225" i="2"/>
  <c r="BB4224" i="2"/>
  <c r="BB4223" i="2"/>
  <c r="BB4222" i="2"/>
  <c r="BB4221" i="2"/>
  <c r="BB4220" i="2"/>
  <c r="BB4219" i="2"/>
  <c r="BB4218" i="2"/>
  <c r="BB4217" i="2"/>
  <c r="BB4216" i="2"/>
  <c r="BB4215" i="2"/>
  <c r="BB4214" i="2"/>
  <c r="BB4213" i="2"/>
  <c r="BB4212" i="2"/>
  <c r="BB4211" i="2"/>
  <c r="BB4210" i="2"/>
  <c r="BB4209" i="2"/>
  <c r="BB4208" i="2"/>
  <c r="BB4207" i="2"/>
  <c r="BB4206" i="2"/>
  <c r="BB4205" i="2"/>
  <c r="BB4204" i="2"/>
  <c r="BB4203" i="2"/>
  <c r="BB4202" i="2"/>
  <c r="BB4201" i="2"/>
  <c r="BB4200" i="2"/>
  <c r="BB4199" i="2"/>
  <c r="BB4198" i="2"/>
  <c r="BB4197" i="2"/>
  <c r="BB4196" i="2"/>
  <c r="BB4195" i="2"/>
  <c r="BB4194" i="2"/>
  <c r="BB4193" i="2"/>
  <c r="BB4192" i="2"/>
  <c r="BB4191" i="2"/>
  <c r="BB4190" i="2"/>
  <c r="BB4189" i="2"/>
  <c r="BB4188" i="2"/>
  <c r="BB4187" i="2"/>
  <c r="BB4186" i="2"/>
  <c r="BB4185" i="2"/>
  <c r="BB4184" i="2"/>
  <c r="BB4183" i="2"/>
  <c r="BB4182" i="2"/>
  <c r="BB4181" i="2"/>
  <c r="BB4180" i="2"/>
  <c r="BB4179" i="2"/>
  <c r="BB4178" i="2"/>
  <c r="BB4177" i="2"/>
  <c r="BB4176" i="2"/>
  <c r="BB4175" i="2"/>
  <c r="BB4174" i="2"/>
  <c r="BB4173" i="2"/>
  <c r="BB4172" i="2"/>
  <c r="BB4171" i="2"/>
  <c r="BB4170" i="2"/>
  <c r="BB4169" i="2"/>
  <c r="BB4168" i="2"/>
  <c r="BB4167" i="2"/>
  <c r="BB4166" i="2"/>
  <c r="BB4165" i="2"/>
  <c r="BB4164" i="2"/>
  <c r="BB4163" i="2"/>
  <c r="BB4162" i="2"/>
  <c r="BB4161" i="2"/>
  <c r="BB4160" i="2"/>
  <c r="BB4159" i="2"/>
  <c r="BB4158" i="2"/>
  <c r="BB4157" i="2"/>
  <c r="BB4156" i="2"/>
  <c r="BB4155" i="2"/>
  <c r="BB4154" i="2"/>
  <c r="BB4153" i="2"/>
  <c r="BB4152" i="2"/>
  <c r="BB4151" i="2"/>
  <c r="BB4150" i="2"/>
  <c r="BB4149" i="2"/>
  <c r="BB4148" i="2"/>
  <c r="BB4147" i="2"/>
  <c r="BB4146" i="2"/>
  <c r="BB4145" i="2"/>
  <c r="BB4144" i="2"/>
  <c r="BB4143" i="2"/>
  <c r="BB4142" i="2"/>
  <c r="BB4141" i="2"/>
  <c r="BB4140" i="2"/>
  <c r="BB4139" i="2"/>
  <c r="BB4138" i="2"/>
  <c r="BB4137" i="2"/>
  <c r="BB4136" i="2"/>
  <c r="BB4135" i="2"/>
  <c r="BB4134" i="2"/>
  <c r="BB4133" i="2"/>
  <c r="BB4132" i="2"/>
  <c r="BB4131" i="2"/>
  <c r="BB4130" i="2"/>
  <c r="BB4129" i="2"/>
  <c r="BB4128" i="2"/>
  <c r="BB4127" i="2"/>
  <c r="BB4126" i="2"/>
  <c r="BB4125" i="2"/>
  <c r="BB4124" i="2"/>
  <c r="BB4123" i="2"/>
  <c r="BB4122" i="2"/>
  <c r="BB4121" i="2"/>
  <c r="BB4120" i="2"/>
  <c r="BB4119" i="2"/>
  <c r="BB4118" i="2"/>
  <c r="BB4117" i="2"/>
  <c r="BB4116" i="2"/>
  <c r="BB4115" i="2"/>
  <c r="BB4114" i="2"/>
  <c r="BB4113" i="2"/>
  <c r="BB4112" i="2"/>
  <c r="BB4111" i="2"/>
  <c r="BB4110" i="2"/>
  <c r="BB4109" i="2"/>
  <c r="BB4108" i="2"/>
  <c r="BB4107" i="2"/>
  <c r="BB4106" i="2"/>
  <c r="BB4105" i="2"/>
  <c r="BB4104" i="2"/>
  <c r="BB4103" i="2"/>
  <c r="BB4102" i="2"/>
  <c r="BB4101" i="2"/>
  <c r="BB4100" i="2"/>
  <c r="BB4099" i="2"/>
  <c r="BB4098" i="2"/>
  <c r="BB4097" i="2"/>
  <c r="BB4096" i="2"/>
  <c r="BB4095" i="2"/>
  <c r="BB4094" i="2"/>
  <c r="BB4093" i="2"/>
  <c r="BB4092" i="2"/>
  <c r="BB4091" i="2"/>
  <c r="BB4090" i="2"/>
  <c r="BB4089" i="2"/>
  <c r="BB4088" i="2"/>
  <c r="BB4087" i="2"/>
  <c r="BB4086" i="2"/>
  <c r="BB4085" i="2"/>
  <c r="BB4084" i="2"/>
  <c r="BB4083" i="2"/>
  <c r="BB4082" i="2"/>
  <c r="BB4081" i="2"/>
  <c r="BB4080" i="2"/>
  <c r="BB4079" i="2"/>
  <c r="BB4078" i="2"/>
  <c r="BB4077" i="2"/>
  <c r="BB4076" i="2"/>
  <c r="BB4075" i="2"/>
  <c r="BB4074" i="2"/>
  <c r="BB4073" i="2"/>
  <c r="BB4072" i="2"/>
  <c r="BB4071" i="2"/>
  <c r="BB4070" i="2"/>
  <c r="BB4069" i="2"/>
  <c r="BB4068" i="2"/>
  <c r="BB4067" i="2"/>
  <c r="BB4066" i="2"/>
  <c r="BB4065" i="2"/>
  <c r="BB4064" i="2"/>
  <c r="BB4063" i="2"/>
  <c r="BB4062" i="2"/>
  <c r="BB4061" i="2"/>
  <c r="BB4060" i="2"/>
  <c r="BB4059" i="2"/>
  <c r="BB4058" i="2"/>
  <c r="BB4057" i="2"/>
  <c r="BB4056" i="2"/>
  <c r="BB4055" i="2"/>
  <c r="BB4054" i="2"/>
  <c r="BB4053" i="2"/>
  <c r="BB4052" i="2"/>
  <c r="BB4051" i="2"/>
  <c r="BB4050" i="2"/>
  <c r="BB4049" i="2"/>
  <c r="BB4048" i="2"/>
  <c r="BB4047" i="2"/>
  <c r="BB4046" i="2"/>
  <c r="BB4045" i="2"/>
  <c r="BB4044" i="2"/>
  <c r="BB4043" i="2"/>
  <c r="BB4042" i="2"/>
  <c r="BB4041" i="2"/>
  <c r="BB4040" i="2"/>
  <c r="BB4039" i="2"/>
  <c r="BB4038" i="2"/>
  <c r="BB4037" i="2"/>
  <c r="BB4036" i="2"/>
  <c r="BB4035" i="2"/>
  <c r="BB4034" i="2"/>
  <c r="BB4033" i="2"/>
  <c r="BB4032" i="2"/>
  <c r="BB4031" i="2"/>
  <c r="BB4030" i="2"/>
  <c r="BB4029" i="2"/>
  <c r="BB4028" i="2"/>
  <c r="BB4027" i="2"/>
  <c r="BB4026" i="2"/>
  <c r="BB4025" i="2"/>
  <c r="BB4024" i="2"/>
  <c r="BB4023" i="2"/>
  <c r="BB4022" i="2"/>
  <c r="BB4021" i="2"/>
  <c r="BB4020" i="2"/>
  <c r="BB4019" i="2"/>
  <c r="BB4018" i="2"/>
  <c r="BB4017" i="2"/>
  <c r="BB4016" i="2"/>
  <c r="BB4015" i="2"/>
  <c r="BB4014" i="2"/>
  <c r="BB4013" i="2"/>
  <c r="BB4012" i="2"/>
  <c r="BB4011" i="2"/>
  <c r="BB4010" i="2"/>
  <c r="BB4009" i="2"/>
  <c r="BB4008" i="2"/>
  <c r="BB4007" i="2"/>
  <c r="BB4006" i="2"/>
  <c r="BB4005" i="2"/>
  <c r="BB4004" i="2"/>
  <c r="BB4003" i="2"/>
  <c r="BB4002" i="2"/>
  <c r="BB4001" i="2"/>
  <c r="BB4000" i="2"/>
  <c r="BB3999" i="2"/>
  <c r="BB3998" i="2"/>
  <c r="BB3997" i="2"/>
  <c r="BB3996" i="2"/>
  <c r="BB3995" i="2"/>
  <c r="BB3994" i="2"/>
  <c r="BB3993" i="2"/>
  <c r="BB3992" i="2"/>
  <c r="BB3991" i="2"/>
  <c r="BB3990" i="2"/>
  <c r="BB3989" i="2"/>
  <c r="BB3988" i="2"/>
  <c r="BB3987" i="2"/>
  <c r="BB3986" i="2"/>
  <c r="BB3985" i="2"/>
  <c r="BB3984" i="2"/>
  <c r="BB3983" i="2"/>
  <c r="BB3982" i="2"/>
  <c r="BB3981" i="2"/>
  <c r="BB3980" i="2"/>
  <c r="BB3979" i="2"/>
  <c r="BB3978" i="2"/>
  <c r="BB3977" i="2"/>
  <c r="BB3976" i="2"/>
  <c r="BB3975" i="2"/>
  <c r="BB3974" i="2"/>
  <c r="BB3973" i="2"/>
  <c r="BB3972" i="2"/>
  <c r="BB3971" i="2"/>
  <c r="BB3970" i="2"/>
  <c r="BB3969" i="2"/>
  <c r="BB3968" i="2"/>
  <c r="BB3967" i="2"/>
  <c r="BB3966" i="2"/>
  <c r="BB3965" i="2"/>
  <c r="BB3964" i="2"/>
  <c r="BB3963" i="2"/>
  <c r="BB3962" i="2"/>
  <c r="BB3961" i="2"/>
  <c r="BB3960" i="2"/>
  <c r="BB3959" i="2"/>
  <c r="BB3958" i="2"/>
  <c r="BB3957" i="2"/>
  <c r="BB3956" i="2"/>
  <c r="BB3955" i="2"/>
  <c r="BB3954" i="2"/>
  <c r="BB3953" i="2"/>
  <c r="BB3952" i="2"/>
  <c r="BB3951" i="2"/>
  <c r="BB3950" i="2"/>
  <c r="BB3949" i="2"/>
  <c r="BB3948" i="2"/>
  <c r="BB3947" i="2"/>
  <c r="BB3946" i="2"/>
  <c r="BB3945" i="2"/>
  <c r="BB3944" i="2"/>
  <c r="BB3943" i="2"/>
  <c r="BB3942" i="2"/>
  <c r="BB3941" i="2"/>
  <c r="BB3940" i="2"/>
  <c r="BB3939" i="2"/>
  <c r="BB3938" i="2"/>
  <c r="BB3937" i="2"/>
  <c r="BB3936" i="2"/>
  <c r="BB3935" i="2"/>
  <c r="BB3934" i="2"/>
  <c r="BB3933" i="2"/>
  <c r="BB3932" i="2"/>
  <c r="BB3931" i="2"/>
  <c r="BB3930" i="2"/>
  <c r="BB3929" i="2"/>
  <c r="BB3928" i="2"/>
  <c r="BB3927" i="2"/>
  <c r="BB3926" i="2"/>
  <c r="BB3925" i="2"/>
  <c r="BB3924" i="2"/>
  <c r="BB3923" i="2"/>
  <c r="BB3922" i="2"/>
  <c r="BB3921" i="2"/>
  <c r="BB3920" i="2"/>
  <c r="BB3919" i="2"/>
  <c r="BB3918" i="2"/>
  <c r="BB3917" i="2"/>
  <c r="BB3916" i="2"/>
  <c r="BB3915" i="2"/>
  <c r="BB3914" i="2"/>
  <c r="BB3913" i="2"/>
  <c r="BB3912" i="2"/>
  <c r="BB3911" i="2"/>
  <c r="BB3910" i="2"/>
  <c r="BB3909" i="2"/>
  <c r="BB3908" i="2"/>
  <c r="BB3907" i="2"/>
  <c r="BB3906" i="2"/>
  <c r="BB3905" i="2"/>
  <c r="BB3904" i="2"/>
  <c r="BB3903" i="2"/>
  <c r="BB3902" i="2"/>
  <c r="BB3901" i="2"/>
  <c r="BB3900" i="2"/>
  <c r="BB3899" i="2"/>
  <c r="BB3898" i="2"/>
  <c r="BB3897" i="2"/>
  <c r="BB3896" i="2"/>
  <c r="BB3895" i="2"/>
  <c r="BB3894" i="2"/>
  <c r="BB3893" i="2"/>
  <c r="BB3892" i="2"/>
  <c r="BB3891" i="2"/>
  <c r="BB3890" i="2"/>
  <c r="BB3889" i="2"/>
  <c r="BB3888" i="2"/>
  <c r="BB3887" i="2"/>
  <c r="BB3886" i="2"/>
  <c r="BB3885" i="2"/>
  <c r="BB3884" i="2"/>
  <c r="BB3883" i="2"/>
  <c r="BB3882" i="2"/>
  <c r="BB3881" i="2"/>
  <c r="BB3880" i="2"/>
  <c r="BB3879" i="2"/>
  <c r="BB3878" i="2"/>
  <c r="BB3877" i="2"/>
  <c r="BB3876" i="2"/>
  <c r="BB3875" i="2"/>
  <c r="BB3874" i="2"/>
  <c r="BB3873" i="2"/>
  <c r="BB3872" i="2"/>
  <c r="BB3871" i="2"/>
  <c r="BB3870" i="2"/>
  <c r="BB3869" i="2"/>
  <c r="BB3868" i="2"/>
  <c r="BB3867" i="2"/>
  <c r="BB3866" i="2"/>
  <c r="BB3865" i="2"/>
  <c r="BB3864" i="2"/>
  <c r="BB3863" i="2"/>
  <c r="BB3862" i="2"/>
  <c r="BB3861" i="2"/>
  <c r="BB3860" i="2"/>
  <c r="BB3859" i="2"/>
  <c r="BB3858" i="2"/>
  <c r="BB3857" i="2"/>
  <c r="BB3856" i="2"/>
  <c r="BB3855" i="2"/>
  <c r="BB3854" i="2"/>
  <c r="BB3853" i="2"/>
  <c r="BB3852" i="2"/>
  <c r="BB3851" i="2"/>
  <c r="BB3850" i="2"/>
  <c r="BB3849" i="2"/>
  <c r="BB3848" i="2"/>
  <c r="BB3847" i="2"/>
  <c r="BB3846" i="2"/>
  <c r="BB3845" i="2"/>
  <c r="BB3844" i="2"/>
  <c r="BB3843" i="2"/>
  <c r="BB3842" i="2"/>
  <c r="BB3841" i="2"/>
  <c r="BB3840" i="2"/>
  <c r="BB3839" i="2"/>
  <c r="BB3838" i="2"/>
  <c r="BB3837" i="2"/>
  <c r="BB3836" i="2"/>
  <c r="BB3835" i="2"/>
  <c r="BB3834" i="2"/>
  <c r="BB3833" i="2"/>
  <c r="BB3832" i="2"/>
  <c r="BB3831" i="2"/>
  <c r="BB3830" i="2"/>
  <c r="BB3829" i="2"/>
  <c r="BB3828" i="2"/>
  <c r="BB3827" i="2"/>
  <c r="BB3826" i="2"/>
  <c r="BB3825" i="2"/>
  <c r="BB3824" i="2"/>
  <c r="BB3823" i="2"/>
  <c r="BB3822" i="2"/>
  <c r="BB3821" i="2"/>
  <c r="BB3820" i="2"/>
  <c r="BB3819" i="2"/>
  <c r="BB3818" i="2"/>
  <c r="BB3817" i="2"/>
  <c r="BB3816" i="2"/>
  <c r="BB3815" i="2"/>
  <c r="BB3814" i="2"/>
  <c r="BB3813" i="2"/>
  <c r="BB3812" i="2"/>
  <c r="BB3811" i="2"/>
  <c r="BB3810" i="2"/>
  <c r="BB3809" i="2"/>
  <c r="BB3808" i="2"/>
  <c r="BB3807" i="2"/>
  <c r="BB3806" i="2"/>
  <c r="BB3805" i="2"/>
  <c r="BB3804" i="2"/>
  <c r="BB3803" i="2"/>
  <c r="BB3802" i="2"/>
  <c r="BB3801" i="2"/>
  <c r="BB3800" i="2"/>
  <c r="BB3799" i="2"/>
  <c r="BB3798" i="2"/>
  <c r="BB3797" i="2"/>
  <c r="BB3796" i="2"/>
  <c r="BB3795" i="2"/>
  <c r="BB3794" i="2"/>
  <c r="BB3793" i="2"/>
  <c r="BB3792" i="2"/>
  <c r="BB3791" i="2"/>
  <c r="BB3790" i="2"/>
  <c r="BB3789" i="2"/>
  <c r="BB3788" i="2"/>
  <c r="BB3787" i="2"/>
  <c r="BB3786" i="2"/>
  <c r="BB3785" i="2"/>
  <c r="BB3784" i="2"/>
  <c r="BB3783" i="2"/>
  <c r="BB3782" i="2"/>
  <c r="BB3781" i="2"/>
  <c r="BB3780" i="2"/>
  <c r="BB3779" i="2"/>
  <c r="BB3778" i="2"/>
  <c r="BB3777" i="2"/>
  <c r="BB3776" i="2"/>
  <c r="BB3775" i="2"/>
  <c r="BB3774" i="2"/>
  <c r="BB3773" i="2"/>
  <c r="BB3772" i="2"/>
  <c r="BB3771" i="2"/>
  <c r="BB3770" i="2"/>
  <c r="BB3769" i="2"/>
  <c r="BB3768" i="2"/>
  <c r="BB3767" i="2"/>
  <c r="BB3766" i="2"/>
  <c r="BB3765" i="2"/>
  <c r="BB3764" i="2"/>
  <c r="BB3763" i="2"/>
  <c r="BB3762" i="2"/>
  <c r="BB3761" i="2"/>
  <c r="BB3760" i="2"/>
  <c r="BB3759" i="2"/>
  <c r="BB3758" i="2"/>
  <c r="BB3757" i="2"/>
  <c r="BB3756" i="2"/>
  <c r="BB3755" i="2"/>
  <c r="BB3754" i="2"/>
  <c r="BB3753" i="2"/>
  <c r="BB3752" i="2"/>
  <c r="BB3751" i="2"/>
  <c r="BB3750" i="2"/>
  <c r="BB3749" i="2"/>
  <c r="BB3748" i="2"/>
  <c r="BB3747" i="2"/>
  <c r="BB3746" i="2"/>
  <c r="BB3745" i="2"/>
  <c r="BB3744" i="2"/>
  <c r="BB3743" i="2"/>
  <c r="BB3742" i="2"/>
  <c r="BB3741" i="2"/>
  <c r="BB3740" i="2"/>
  <c r="BB3739" i="2"/>
  <c r="BB3738" i="2"/>
  <c r="BB3737" i="2"/>
  <c r="BB3736" i="2"/>
  <c r="BB3735" i="2"/>
  <c r="BB3734" i="2"/>
  <c r="BB3733" i="2"/>
  <c r="BB3732" i="2"/>
  <c r="BB3731" i="2"/>
  <c r="BB3730" i="2"/>
  <c r="BB3729" i="2"/>
  <c r="BB3728" i="2"/>
  <c r="BB3727" i="2"/>
  <c r="BB3726" i="2"/>
  <c r="BB3725" i="2"/>
  <c r="BB3724" i="2"/>
  <c r="BB3723" i="2"/>
  <c r="BB3722" i="2"/>
  <c r="BB3721" i="2"/>
  <c r="BB3720" i="2"/>
  <c r="BB3719" i="2"/>
  <c r="BB3718" i="2"/>
  <c r="BB3717" i="2"/>
  <c r="BB3716" i="2"/>
  <c r="BB3715" i="2"/>
  <c r="BB3714" i="2"/>
  <c r="BB3713" i="2"/>
  <c r="BB3712" i="2"/>
  <c r="BB3711" i="2"/>
  <c r="BB3710" i="2"/>
  <c r="BB3709" i="2"/>
  <c r="BB3708" i="2"/>
  <c r="BB3707" i="2"/>
  <c r="BB3706" i="2"/>
  <c r="BB3705" i="2"/>
  <c r="BB3704" i="2"/>
  <c r="BB3703" i="2"/>
  <c r="BB3702" i="2"/>
  <c r="BB3701" i="2"/>
  <c r="BB3700" i="2"/>
  <c r="BB3699" i="2"/>
  <c r="BB3698" i="2"/>
  <c r="BB3697" i="2"/>
  <c r="BB3696" i="2"/>
  <c r="BB3695" i="2"/>
  <c r="BB3694" i="2"/>
  <c r="BB3693" i="2"/>
  <c r="BB3692" i="2"/>
  <c r="BB3691" i="2"/>
  <c r="BB3690" i="2"/>
  <c r="BB3689" i="2"/>
  <c r="BB3688" i="2"/>
  <c r="BB3687" i="2"/>
  <c r="BB3686" i="2"/>
  <c r="BB3685" i="2"/>
  <c r="BB3684" i="2"/>
  <c r="BB3683" i="2"/>
  <c r="BB3682" i="2"/>
  <c r="BB3681" i="2"/>
  <c r="BB3680" i="2"/>
  <c r="BB3679" i="2"/>
  <c r="BB3678" i="2"/>
  <c r="BB3677" i="2"/>
  <c r="BB3676" i="2"/>
  <c r="BB3675" i="2"/>
  <c r="BB3674" i="2"/>
  <c r="BB3673" i="2"/>
  <c r="BB3672" i="2"/>
  <c r="BB3671" i="2"/>
  <c r="BB3670" i="2"/>
  <c r="BB3669" i="2"/>
  <c r="BB3668" i="2"/>
  <c r="BB3667" i="2"/>
  <c r="BB3666" i="2"/>
  <c r="BB3665" i="2"/>
  <c r="BB3664" i="2"/>
  <c r="BB3663" i="2"/>
  <c r="BB3662" i="2"/>
  <c r="BB3661" i="2"/>
  <c r="BB3660" i="2"/>
  <c r="BB3659" i="2"/>
  <c r="BB3658" i="2"/>
  <c r="BB3657" i="2"/>
  <c r="BB3656" i="2"/>
  <c r="BB3655" i="2"/>
  <c r="BB3654" i="2"/>
  <c r="BB3653" i="2"/>
  <c r="BB3652" i="2"/>
  <c r="BB3651" i="2"/>
  <c r="BB3650" i="2"/>
  <c r="BB3649" i="2"/>
  <c r="BB3648" i="2"/>
  <c r="BB3647" i="2"/>
  <c r="BB3646" i="2"/>
  <c r="BB3645" i="2"/>
  <c r="BB3644" i="2"/>
  <c r="BB3643" i="2"/>
  <c r="BB3642" i="2"/>
  <c r="BB3641" i="2"/>
  <c r="BB3640" i="2"/>
  <c r="BB3639" i="2"/>
  <c r="BB3638" i="2"/>
  <c r="BB3637" i="2"/>
  <c r="BB3636" i="2"/>
  <c r="BB3635" i="2"/>
  <c r="BB3634" i="2"/>
  <c r="BB3633" i="2"/>
  <c r="BB3632" i="2"/>
  <c r="BB3631" i="2"/>
  <c r="BB3630" i="2"/>
  <c r="BB3629" i="2"/>
  <c r="BB3628" i="2"/>
  <c r="BB3627" i="2"/>
  <c r="BB3626" i="2"/>
  <c r="BB3625" i="2"/>
  <c r="BB3624" i="2"/>
  <c r="BB3623" i="2"/>
  <c r="BB3622" i="2"/>
  <c r="BB3621" i="2"/>
  <c r="BB3620" i="2"/>
  <c r="BB3619" i="2"/>
  <c r="BB3618" i="2"/>
  <c r="BB3617" i="2"/>
  <c r="BB3616" i="2"/>
  <c r="BB3615" i="2"/>
  <c r="BB3614" i="2"/>
  <c r="BB3613" i="2"/>
  <c r="BB3612" i="2"/>
  <c r="BB3611" i="2"/>
  <c r="BB3610" i="2"/>
  <c r="BB3609" i="2"/>
  <c r="BB3608" i="2"/>
  <c r="BB3607" i="2"/>
  <c r="BB3606" i="2"/>
  <c r="BB3605" i="2"/>
  <c r="BB3604" i="2"/>
  <c r="BB3603" i="2"/>
  <c r="BB3602" i="2"/>
  <c r="BB3601" i="2"/>
  <c r="BB3600" i="2"/>
  <c r="BB3599" i="2"/>
  <c r="BB3598" i="2"/>
  <c r="BB3597" i="2"/>
  <c r="BB3596" i="2"/>
  <c r="BB3595" i="2"/>
  <c r="BB3594" i="2"/>
  <c r="BB3593" i="2"/>
  <c r="BB3592" i="2"/>
  <c r="BB3591" i="2"/>
  <c r="BB3590" i="2"/>
  <c r="BB3589" i="2"/>
  <c r="BB3588" i="2"/>
  <c r="BB3587" i="2"/>
  <c r="BB3586" i="2"/>
  <c r="BB3585" i="2"/>
  <c r="BB3584" i="2"/>
  <c r="BB3583" i="2"/>
  <c r="BB3582" i="2"/>
  <c r="BB3581" i="2"/>
  <c r="BB3580" i="2"/>
  <c r="BB3579" i="2"/>
  <c r="BB3578" i="2"/>
  <c r="BB3577" i="2"/>
  <c r="BB3576" i="2"/>
  <c r="BB3575" i="2"/>
  <c r="BB3574" i="2"/>
  <c r="BB3573" i="2"/>
  <c r="BB3572" i="2"/>
  <c r="BB3571" i="2"/>
  <c r="BB3570" i="2"/>
  <c r="BB3569" i="2"/>
  <c r="BB3568" i="2"/>
  <c r="BB3567" i="2"/>
  <c r="BB3566" i="2"/>
  <c r="BB3565" i="2"/>
  <c r="BB3564" i="2"/>
  <c r="BB3563" i="2"/>
  <c r="BB3562" i="2"/>
  <c r="BB3561" i="2"/>
  <c r="BB3560" i="2"/>
  <c r="BB3559" i="2"/>
  <c r="BB3558" i="2"/>
  <c r="BB3557" i="2"/>
  <c r="BB3556" i="2"/>
  <c r="BB3555" i="2"/>
  <c r="BB3554" i="2"/>
  <c r="BB3553" i="2"/>
  <c r="BB3552" i="2"/>
  <c r="BB3551" i="2"/>
  <c r="BB3550" i="2"/>
  <c r="BB3549" i="2"/>
  <c r="BB3548" i="2"/>
  <c r="BB3547" i="2"/>
  <c r="BB3546" i="2"/>
  <c r="BB3545" i="2"/>
  <c r="BB3544" i="2"/>
  <c r="BB3543" i="2"/>
  <c r="BB3542" i="2"/>
  <c r="BB3541" i="2"/>
  <c r="BB3540" i="2"/>
  <c r="BB3539" i="2"/>
  <c r="BB3538" i="2"/>
  <c r="BB3537" i="2"/>
  <c r="BB3536" i="2"/>
  <c r="BB3535" i="2"/>
  <c r="BB3534" i="2"/>
  <c r="BB3533" i="2"/>
  <c r="BB3532" i="2"/>
  <c r="BB3531" i="2"/>
  <c r="BB3530" i="2"/>
  <c r="BB3529" i="2"/>
  <c r="BB3528" i="2"/>
  <c r="BB3527" i="2"/>
  <c r="BB3526" i="2"/>
  <c r="BB3525" i="2"/>
  <c r="BB3524" i="2"/>
  <c r="BB3523" i="2"/>
  <c r="BB3522" i="2"/>
  <c r="BB3521" i="2"/>
  <c r="BB3520" i="2"/>
  <c r="BB3519" i="2"/>
  <c r="BB3518" i="2"/>
  <c r="BB3517" i="2"/>
  <c r="BB3516" i="2"/>
  <c r="BB3515" i="2"/>
  <c r="BB3514" i="2"/>
  <c r="BB3513" i="2"/>
  <c r="BB3512" i="2"/>
  <c r="BB3511" i="2"/>
  <c r="BB3510" i="2"/>
  <c r="BB3509" i="2"/>
  <c r="BB3508" i="2"/>
  <c r="BB3507" i="2"/>
  <c r="BB3506" i="2"/>
  <c r="BB3505" i="2"/>
  <c r="BB3504" i="2"/>
  <c r="BB3503" i="2"/>
  <c r="BB3502" i="2"/>
  <c r="BB3501" i="2"/>
  <c r="BB3500" i="2"/>
  <c r="BB3499" i="2"/>
  <c r="BB3498" i="2"/>
  <c r="BB3497" i="2"/>
  <c r="BB3496" i="2"/>
  <c r="BB3495" i="2"/>
  <c r="BB3494" i="2"/>
  <c r="BB3493" i="2"/>
  <c r="BB3492" i="2"/>
  <c r="BB3491" i="2"/>
  <c r="BB3490" i="2"/>
  <c r="BB3489" i="2"/>
  <c r="BB3488" i="2"/>
  <c r="BB3487" i="2"/>
  <c r="BB3486" i="2"/>
  <c r="BB3485" i="2"/>
  <c r="BB3484" i="2"/>
  <c r="BB3483" i="2"/>
  <c r="BB3482" i="2"/>
  <c r="BB3481" i="2"/>
  <c r="BB3480" i="2"/>
  <c r="BB3479" i="2"/>
  <c r="BB3478" i="2"/>
  <c r="BB3477" i="2"/>
  <c r="BB3476" i="2"/>
  <c r="BB3475" i="2"/>
  <c r="BB3474" i="2"/>
  <c r="BB3473" i="2"/>
  <c r="BB3472" i="2"/>
  <c r="BB3471" i="2"/>
  <c r="BB3470" i="2"/>
  <c r="BB3469" i="2"/>
  <c r="BB3468" i="2"/>
  <c r="BB3467" i="2"/>
  <c r="BB3466" i="2"/>
  <c r="BB3465" i="2"/>
  <c r="BB3464" i="2"/>
  <c r="BB3463" i="2"/>
  <c r="BB3462" i="2"/>
  <c r="BB3461" i="2"/>
  <c r="BB3460" i="2"/>
  <c r="BB3459" i="2"/>
  <c r="BB3458" i="2"/>
  <c r="BB3457" i="2"/>
  <c r="BB3456" i="2"/>
  <c r="BB3455" i="2"/>
  <c r="BB3454" i="2"/>
  <c r="BB3453" i="2"/>
  <c r="BB3452" i="2"/>
  <c r="BB3451" i="2"/>
  <c r="BB3450" i="2"/>
  <c r="BB3449" i="2"/>
  <c r="BB3448" i="2"/>
  <c r="BB3447" i="2"/>
  <c r="BB3446" i="2"/>
  <c r="BB3445" i="2"/>
  <c r="BB3444" i="2"/>
  <c r="BB3443" i="2"/>
  <c r="BB3442" i="2"/>
  <c r="BB3441" i="2"/>
  <c r="BB3440" i="2"/>
  <c r="BB3439" i="2"/>
  <c r="BB3438" i="2"/>
  <c r="BB3437" i="2"/>
  <c r="BB3436" i="2"/>
  <c r="BB3435" i="2"/>
  <c r="BB3434" i="2"/>
  <c r="BB3433" i="2"/>
  <c r="BB3432" i="2"/>
  <c r="BB3431" i="2"/>
  <c r="BB3430" i="2"/>
  <c r="BB3429" i="2"/>
  <c r="BB3428" i="2"/>
  <c r="BB3427" i="2"/>
  <c r="BB3426" i="2"/>
  <c r="BB3425" i="2"/>
  <c r="BB3424" i="2"/>
  <c r="BB3423" i="2"/>
  <c r="BB3422" i="2"/>
  <c r="BB3421" i="2"/>
  <c r="BB3420" i="2"/>
  <c r="BB3419" i="2"/>
  <c r="BB3418" i="2"/>
  <c r="BB3417" i="2"/>
  <c r="BB3416" i="2"/>
  <c r="BB3415" i="2"/>
  <c r="BB3414" i="2"/>
  <c r="BB3413" i="2"/>
  <c r="BB3412" i="2"/>
  <c r="BB3411" i="2"/>
  <c r="BB3410" i="2"/>
  <c r="BB3409" i="2"/>
  <c r="BB3408" i="2"/>
  <c r="BB3407" i="2"/>
  <c r="BB3406" i="2"/>
  <c r="BB3405" i="2"/>
  <c r="BB3404" i="2"/>
  <c r="BB3403" i="2"/>
  <c r="BB3402" i="2"/>
  <c r="BB3401" i="2"/>
  <c r="BB3400" i="2"/>
  <c r="BB3399" i="2"/>
  <c r="BB3398" i="2"/>
  <c r="BB3397" i="2"/>
  <c r="BB3396" i="2"/>
  <c r="BB3395" i="2"/>
  <c r="BB3394" i="2"/>
  <c r="BB3393" i="2"/>
  <c r="BB3392" i="2"/>
  <c r="BB3391" i="2"/>
  <c r="BB3390" i="2"/>
  <c r="BB3389" i="2"/>
  <c r="BB3388" i="2"/>
  <c r="BB3387" i="2"/>
  <c r="BB3386" i="2"/>
  <c r="BB3385" i="2"/>
  <c r="BB3384" i="2"/>
  <c r="BB3383" i="2"/>
  <c r="BB3382" i="2"/>
  <c r="BB3381" i="2"/>
  <c r="BB3380" i="2"/>
  <c r="BB3379" i="2"/>
  <c r="BB3378" i="2"/>
  <c r="BB3377" i="2"/>
  <c r="BB3376" i="2"/>
  <c r="BB3375" i="2"/>
  <c r="BB3374" i="2"/>
  <c r="BB3373" i="2"/>
  <c r="BB3372" i="2"/>
  <c r="BB3371" i="2"/>
  <c r="BB3370" i="2"/>
  <c r="BB3369" i="2"/>
  <c r="BB3368" i="2"/>
  <c r="BB3367" i="2"/>
  <c r="BB3366" i="2"/>
  <c r="BB3365" i="2"/>
  <c r="BB3364" i="2"/>
  <c r="BB3363" i="2"/>
  <c r="BB3362" i="2"/>
  <c r="BB3361" i="2"/>
  <c r="BB3360" i="2"/>
  <c r="BB3359" i="2"/>
  <c r="BB3358" i="2"/>
  <c r="BB3357" i="2"/>
  <c r="BB3356" i="2"/>
  <c r="BB3355" i="2"/>
  <c r="BB3354" i="2"/>
  <c r="BB3353" i="2"/>
  <c r="BB3352" i="2"/>
  <c r="BB3351" i="2"/>
  <c r="BB3350" i="2"/>
  <c r="BB3349" i="2"/>
  <c r="BB3348" i="2"/>
  <c r="BB3347" i="2"/>
  <c r="BB3346" i="2"/>
  <c r="BB3345" i="2"/>
  <c r="BB3344" i="2"/>
  <c r="BB3343" i="2"/>
  <c r="BB3342" i="2"/>
  <c r="BB3341" i="2"/>
  <c r="BB3340" i="2"/>
  <c r="BB3339" i="2"/>
  <c r="BB3338" i="2"/>
  <c r="BB3337" i="2"/>
  <c r="BB3336" i="2"/>
  <c r="BB3335" i="2"/>
  <c r="BB3334" i="2"/>
  <c r="BB3333" i="2"/>
  <c r="BB3332" i="2"/>
  <c r="BB3331" i="2"/>
  <c r="BB3330" i="2"/>
  <c r="BB3329" i="2"/>
  <c r="BB3328" i="2"/>
  <c r="BB3327" i="2"/>
  <c r="BB3326" i="2"/>
  <c r="BB3325" i="2"/>
  <c r="BB3324" i="2"/>
  <c r="BB3323" i="2"/>
  <c r="BB3322" i="2"/>
  <c r="BB3321" i="2"/>
  <c r="BB3320" i="2"/>
  <c r="BB3319" i="2"/>
  <c r="BB3318" i="2"/>
  <c r="BB3317" i="2"/>
  <c r="BB3316" i="2"/>
  <c r="BB3315" i="2"/>
  <c r="BB3314" i="2"/>
  <c r="BB3313" i="2"/>
  <c r="BB3312" i="2"/>
  <c r="BB3311" i="2"/>
  <c r="BB3310" i="2"/>
  <c r="BB3309" i="2"/>
  <c r="BB3308" i="2"/>
  <c r="BB3307" i="2"/>
  <c r="BB3306" i="2"/>
  <c r="BB3305" i="2"/>
  <c r="BB3304" i="2"/>
  <c r="BB3303" i="2"/>
  <c r="BB3302" i="2"/>
  <c r="BB3301" i="2"/>
  <c r="BB3300" i="2"/>
  <c r="BB3299" i="2"/>
  <c r="BB3298" i="2"/>
  <c r="BB3297" i="2"/>
  <c r="BB3296" i="2"/>
  <c r="BB3295" i="2"/>
  <c r="BB3294" i="2"/>
  <c r="BB3293" i="2"/>
  <c r="BB3292" i="2"/>
  <c r="BB3291" i="2"/>
  <c r="BB3290" i="2"/>
  <c r="BB3289" i="2"/>
  <c r="BB3288" i="2"/>
  <c r="BB3287" i="2"/>
  <c r="BB3286" i="2"/>
  <c r="BB3285" i="2"/>
  <c r="BB3284" i="2"/>
  <c r="BB3283" i="2"/>
  <c r="BB3282" i="2"/>
  <c r="BB3281" i="2"/>
  <c r="BB3280" i="2"/>
  <c r="BB3279" i="2"/>
  <c r="BB3278" i="2"/>
  <c r="BB3277" i="2"/>
  <c r="BB3276" i="2"/>
  <c r="BB3275" i="2"/>
  <c r="BB3274" i="2"/>
  <c r="BB3273" i="2"/>
  <c r="BB3272" i="2"/>
  <c r="BB3271" i="2"/>
  <c r="BB3270" i="2"/>
  <c r="BB3269" i="2"/>
  <c r="BB3268" i="2"/>
  <c r="BB3267" i="2"/>
  <c r="BB3266" i="2"/>
  <c r="BB3265" i="2"/>
  <c r="BB3264" i="2"/>
  <c r="BB3263" i="2"/>
  <c r="BB3262" i="2"/>
  <c r="BB3261" i="2"/>
  <c r="BB3260" i="2"/>
  <c r="BB3259" i="2"/>
  <c r="BB3258" i="2"/>
  <c r="BB3257" i="2"/>
  <c r="BB3256" i="2"/>
  <c r="BB3255" i="2"/>
  <c r="BB3254" i="2"/>
  <c r="BB3253" i="2"/>
  <c r="BB3252" i="2"/>
  <c r="BB3251" i="2"/>
  <c r="BB3250" i="2"/>
  <c r="BB3249" i="2"/>
  <c r="BB3248" i="2"/>
  <c r="BB3247" i="2"/>
  <c r="BB3246" i="2"/>
  <c r="BB3245" i="2"/>
  <c r="BB3244" i="2"/>
  <c r="BB3243" i="2"/>
  <c r="BB3242" i="2"/>
  <c r="BB3241" i="2"/>
  <c r="BB3240" i="2"/>
  <c r="BB3239" i="2"/>
  <c r="BB3238" i="2"/>
  <c r="BB3237" i="2"/>
  <c r="BB3236" i="2"/>
  <c r="BB3235" i="2"/>
  <c r="BB3234" i="2"/>
  <c r="BB3233" i="2"/>
  <c r="BB3232" i="2"/>
  <c r="BB3231" i="2"/>
  <c r="BB3230" i="2"/>
  <c r="BB3229" i="2"/>
  <c r="BB3228" i="2"/>
  <c r="BB3227" i="2"/>
  <c r="BB3226" i="2"/>
  <c r="BB3225" i="2"/>
  <c r="BB3224" i="2"/>
  <c r="BB3223" i="2"/>
  <c r="BB3222" i="2"/>
  <c r="BB3221" i="2"/>
  <c r="BB3220" i="2"/>
  <c r="BB3219" i="2"/>
  <c r="BB3218" i="2"/>
  <c r="BB3217" i="2"/>
  <c r="BB3216" i="2"/>
  <c r="BB3215" i="2"/>
  <c r="BB3214" i="2"/>
  <c r="BB3213" i="2"/>
  <c r="BB3212" i="2"/>
  <c r="BB3211" i="2"/>
  <c r="BB3210" i="2"/>
  <c r="BB3209" i="2"/>
  <c r="BB3208" i="2"/>
  <c r="BB3207" i="2"/>
  <c r="BB3206" i="2"/>
  <c r="BB3205" i="2"/>
  <c r="BB3204" i="2"/>
  <c r="BB3203" i="2"/>
  <c r="BB3202" i="2"/>
  <c r="BB3201" i="2"/>
  <c r="BB3200" i="2"/>
  <c r="BB3199" i="2"/>
  <c r="BB3198" i="2"/>
  <c r="BB3197" i="2"/>
  <c r="BB3196" i="2"/>
  <c r="BB3195" i="2"/>
  <c r="BB3194" i="2"/>
  <c r="BB3193" i="2"/>
  <c r="BB3192" i="2"/>
  <c r="BB3191" i="2"/>
  <c r="BB3190" i="2"/>
  <c r="BB3189" i="2"/>
  <c r="BB3188" i="2"/>
  <c r="BB3187" i="2"/>
  <c r="BB3186" i="2"/>
  <c r="BB3185" i="2"/>
  <c r="BB3184" i="2"/>
  <c r="BB3183" i="2"/>
  <c r="BB3182" i="2"/>
  <c r="BB3181" i="2"/>
  <c r="BB3180" i="2"/>
  <c r="BB3179" i="2"/>
  <c r="BB3178" i="2"/>
  <c r="BB3177" i="2"/>
  <c r="BB3176" i="2"/>
  <c r="BB3175" i="2"/>
  <c r="BB3174" i="2"/>
  <c r="BB3173" i="2"/>
  <c r="BB3172" i="2"/>
  <c r="BB3171" i="2"/>
  <c r="BB3170" i="2"/>
  <c r="BB3169" i="2"/>
  <c r="BB3168" i="2"/>
  <c r="BB3167" i="2"/>
  <c r="BB3166" i="2"/>
  <c r="BB3165" i="2"/>
  <c r="BB3164" i="2"/>
  <c r="BB3163" i="2"/>
  <c r="BB3162" i="2"/>
  <c r="BB3161" i="2"/>
  <c r="BB3160" i="2"/>
  <c r="BB3159" i="2"/>
  <c r="BB3158" i="2"/>
  <c r="BB3157" i="2"/>
  <c r="BB3156" i="2"/>
  <c r="BB3155" i="2"/>
  <c r="BB3154" i="2"/>
  <c r="BB3153" i="2"/>
  <c r="BB3152" i="2"/>
  <c r="BB3151" i="2"/>
  <c r="BB3150" i="2"/>
  <c r="BB3149" i="2"/>
  <c r="BB3148" i="2"/>
  <c r="BB3147" i="2"/>
  <c r="BB3146" i="2"/>
  <c r="BB3145" i="2"/>
  <c r="BB3144" i="2"/>
  <c r="BB3143" i="2"/>
  <c r="BB3142" i="2"/>
  <c r="BB3141" i="2"/>
  <c r="BB3140" i="2"/>
  <c r="BB3139" i="2"/>
  <c r="BB3138" i="2"/>
  <c r="BB3137" i="2"/>
  <c r="BB3136" i="2"/>
  <c r="BB3135" i="2"/>
  <c r="BB3134" i="2"/>
  <c r="BB3133" i="2"/>
  <c r="BB3132" i="2"/>
  <c r="BB3131" i="2"/>
  <c r="BB3130" i="2"/>
  <c r="BB3129" i="2"/>
  <c r="BB3128" i="2"/>
  <c r="BB3127" i="2"/>
  <c r="BB3126" i="2"/>
  <c r="BB3125" i="2"/>
  <c r="BB3124" i="2"/>
  <c r="BB3123" i="2"/>
  <c r="BB3122" i="2"/>
  <c r="BB3121" i="2"/>
  <c r="BB3120" i="2"/>
  <c r="BB3119" i="2"/>
  <c r="BB3118" i="2"/>
  <c r="BB3117" i="2"/>
  <c r="BB3116" i="2"/>
  <c r="BB3115" i="2"/>
  <c r="BB3114" i="2"/>
  <c r="BB3113" i="2"/>
  <c r="BB3112" i="2"/>
  <c r="BB3111" i="2"/>
  <c r="BB3110" i="2"/>
  <c r="BB3109" i="2"/>
  <c r="BB3108" i="2"/>
  <c r="BB3107" i="2"/>
  <c r="BB3106" i="2"/>
  <c r="BB3105" i="2"/>
  <c r="BB3104" i="2"/>
  <c r="BB3103" i="2"/>
  <c r="BB3102" i="2"/>
  <c r="BB3101" i="2"/>
  <c r="BB3100" i="2"/>
  <c r="BB3099" i="2"/>
  <c r="BB3098" i="2"/>
  <c r="BB3097" i="2"/>
  <c r="BB3096" i="2"/>
  <c r="BB3095" i="2"/>
  <c r="BB3094" i="2"/>
  <c r="BB3093" i="2"/>
  <c r="BB3092" i="2"/>
  <c r="BB3091" i="2"/>
  <c r="BB3090" i="2"/>
  <c r="BB3089" i="2"/>
  <c r="BB3088" i="2"/>
  <c r="BB3087" i="2"/>
  <c r="BB3086" i="2"/>
  <c r="BB3085" i="2"/>
  <c r="BB3084" i="2"/>
  <c r="BB3083" i="2"/>
  <c r="BB3082" i="2"/>
  <c r="BB3081" i="2"/>
  <c r="BB3080" i="2"/>
  <c r="BB3079" i="2"/>
  <c r="BB3078" i="2"/>
  <c r="BB3077" i="2"/>
  <c r="BB3076" i="2"/>
  <c r="BB3075" i="2"/>
  <c r="BB3074" i="2"/>
  <c r="BB3073" i="2"/>
  <c r="BB3072" i="2"/>
  <c r="BB3071" i="2"/>
  <c r="BB3070" i="2"/>
  <c r="BB3069" i="2"/>
  <c r="BB3068" i="2"/>
  <c r="BB3067" i="2"/>
  <c r="BB3066" i="2"/>
  <c r="BB3065" i="2"/>
  <c r="BB3064" i="2"/>
  <c r="BB3063" i="2"/>
  <c r="BB3062" i="2"/>
  <c r="BB3061" i="2"/>
  <c r="BB3060" i="2"/>
  <c r="BB3059" i="2"/>
  <c r="BB3058" i="2"/>
  <c r="BB3057" i="2"/>
  <c r="BB3056" i="2"/>
  <c r="BB3055" i="2"/>
  <c r="BB3054" i="2"/>
  <c r="BB3053" i="2"/>
  <c r="BB3052" i="2"/>
  <c r="BB3051" i="2"/>
  <c r="BB3050" i="2"/>
  <c r="BB3049" i="2"/>
  <c r="BB3048" i="2"/>
  <c r="BB3047" i="2"/>
  <c r="BB3046" i="2"/>
  <c r="BB3045" i="2"/>
  <c r="BB3044" i="2"/>
  <c r="BB3043" i="2"/>
  <c r="BB3042" i="2"/>
  <c r="BB3041" i="2"/>
  <c r="BB3040" i="2"/>
  <c r="BB3039" i="2"/>
  <c r="BB3038" i="2"/>
  <c r="BB3037" i="2"/>
  <c r="BB3036" i="2"/>
  <c r="BB3035" i="2"/>
  <c r="BB3034" i="2"/>
  <c r="BB3033" i="2"/>
  <c r="BB3032" i="2"/>
  <c r="BB3031" i="2"/>
  <c r="BB3030" i="2"/>
  <c r="BB3029" i="2"/>
  <c r="BB3028" i="2"/>
  <c r="BB3027" i="2"/>
  <c r="BB3026" i="2"/>
  <c r="BB3025" i="2"/>
  <c r="BB3024" i="2"/>
  <c r="BB3023" i="2"/>
  <c r="BB3022" i="2"/>
  <c r="BB3021" i="2"/>
  <c r="BB3020" i="2"/>
  <c r="BB3019" i="2"/>
  <c r="BB3018" i="2"/>
  <c r="BB3017" i="2"/>
  <c r="BB3016" i="2"/>
  <c r="BB3015" i="2"/>
  <c r="BB3014" i="2"/>
  <c r="BB3013" i="2"/>
  <c r="BB3012" i="2"/>
  <c r="BB3011" i="2"/>
  <c r="BB3010" i="2"/>
  <c r="BB3009" i="2"/>
  <c r="BB3008" i="2"/>
  <c r="BB3007" i="2"/>
  <c r="BB3006" i="2"/>
  <c r="BB3005" i="2"/>
  <c r="BB3004" i="2"/>
  <c r="BB3003" i="2"/>
  <c r="BB3002" i="2"/>
  <c r="BB3001" i="2"/>
  <c r="BB3000" i="2"/>
  <c r="BB2999" i="2"/>
  <c r="BB2998" i="2"/>
  <c r="BB2997" i="2"/>
  <c r="BB2996" i="2"/>
  <c r="BB2995" i="2"/>
  <c r="BB2994" i="2"/>
  <c r="BB2993" i="2"/>
  <c r="BB2992" i="2"/>
  <c r="BB2991" i="2"/>
  <c r="BB2990" i="2"/>
  <c r="BB2989" i="2"/>
  <c r="BB2988" i="2"/>
  <c r="BB2987" i="2"/>
  <c r="BB2986" i="2"/>
  <c r="BB2985" i="2"/>
  <c r="BB2984" i="2"/>
  <c r="BB2983" i="2"/>
  <c r="BB2982" i="2"/>
  <c r="BB2981" i="2"/>
  <c r="BB2980" i="2"/>
  <c r="BB2979" i="2"/>
  <c r="BB2978" i="2"/>
  <c r="BB2977" i="2"/>
  <c r="BB2976" i="2"/>
  <c r="BB2975" i="2"/>
  <c r="BB2974" i="2"/>
  <c r="BB2973" i="2"/>
  <c r="BB2972" i="2"/>
  <c r="BB2971" i="2"/>
  <c r="BB2970" i="2"/>
  <c r="BB2969" i="2"/>
  <c r="BB2968" i="2"/>
  <c r="BB2967" i="2"/>
  <c r="BB2966" i="2"/>
  <c r="BB2965" i="2"/>
  <c r="BB2964" i="2"/>
  <c r="BB2963" i="2"/>
  <c r="BB2962" i="2"/>
  <c r="BB2961" i="2"/>
  <c r="BB2960" i="2"/>
  <c r="BB2959" i="2"/>
  <c r="BB2958" i="2"/>
  <c r="BB2957" i="2"/>
  <c r="BB2956" i="2"/>
  <c r="BB2955" i="2"/>
  <c r="BB2954" i="2"/>
  <c r="BB2953" i="2"/>
  <c r="BB2952" i="2"/>
  <c r="BB2951" i="2"/>
  <c r="BB2950" i="2"/>
  <c r="BB2949" i="2"/>
  <c r="BB2948" i="2"/>
  <c r="BB2947" i="2"/>
  <c r="BB2946" i="2"/>
  <c r="BB2945" i="2"/>
  <c r="BB2944" i="2"/>
  <c r="BB2943" i="2"/>
  <c r="BB2942" i="2"/>
  <c r="BB2941" i="2"/>
  <c r="BB2940" i="2"/>
  <c r="BB2939" i="2"/>
  <c r="BB2938" i="2"/>
  <c r="BB2937" i="2"/>
  <c r="BB2936" i="2"/>
  <c r="BB2935" i="2"/>
  <c r="BB2934" i="2"/>
  <c r="BB2933" i="2"/>
  <c r="BB2932" i="2"/>
  <c r="BB2931" i="2"/>
  <c r="BB2930" i="2"/>
  <c r="BB2929" i="2"/>
  <c r="BB2928" i="2"/>
  <c r="BB2927" i="2"/>
  <c r="BB2926" i="2"/>
  <c r="BB2925" i="2"/>
  <c r="BB2924" i="2"/>
  <c r="BB2923" i="2"/>
  <c r="BB2922" i="2"/>
  <c r="BB2921" i="2"/>
  <c r="BB2920" i="2"/>
  <c r="BB2919" i="2"/>
  <c r="BB2918" i="2"/>
  <c r="BB2917" i="2"/>
  <c r="BB2916" i="2"/>
  <c r="BB2915" i="2"/>
  <c r="BB2914" i="2"/>
  <c r="BB2913" i="2"/>
  <c r="BB2912" i="2"/>
  <c r="BB2911" i="2"/>
  <c r="BB2910" i="2"/>
  <c r="BB2909" i="2"/>
  <c r="BB2908" i="2"/>
  <c r="BB2907" i="2"/>
  <c r="BB2906" i="2"/>
  <c r="BB2905" i="2"/>
  <c r="BB2904" i="2"/>
  <c r="BB2903" i="2"/>
  <c r="BB2902" i="2"/>
  <c r="BB2901" i="2"/>
  <c r="BB2900" i="2"/>
  <c r="BB2899" i="2"/>
  <c r="BB2898" i="2"/>
  <c r="BB2897" i="2"/>
  <c r="BB2896" i="2"/>
  <c r="BB2895" i="2"/>
  <c r="BB2894" i="2"/>
  <c r="BB2893" i="2"/>
  <c r="BB2892" i="2"/>
  <c r="BB2891" i="2"/>
  <c r="BB2890" i="2"/>
  <c r="BB2889" i="2"/>
  <c r="BB2888" i="2"/>
  <c r="BB2887" i="2"/>
  <c r="BB2886" i="2"/>
  <c r="BB2885" i="2"/>
  <c r="BB2884" i="2"/>
  <c r="BB2883" i="2"/>
  <c r="BB2882" i="2"/>
  <c r="BB2881" i="2"/>
  <c r="BB2880" i="2"/>
  <c r="BB2879" i="2"/>
  <c r="BB2878" i="2"/>
  <c r="BB2877" i="2"/>
  <c r="BB2876" i="2"/>
  <c r="BB2875" i="2"/>
  <c r="BB2874" i="2"/>
  <c r="BB2873" i="2"/>
  <c r="BB2872" i="2"/>
  <c r="BB2871" i="2"/>
  <c r="BB2870" i="2"/>
  <c r="BB2869" i="2"/>
  <c r="BB2868" i="2"/>
  <c r="BB2867" i="2"/>
  <c r="BB2866" i="2"/>
  <c r="BB2865" i="2"/>
  <c r="BB2864" i="2"/>
  <c r="BB2863" i="2"/>
  <c r="BB2862" i="2"/>
  <c r="BB2861" i="2"/>
  <c r="BB2860" i="2"/>
  <c r="BB2859" i="2"/>
  <c r="BB2858" i="2"/>
  <c r="BB2857" i="2"/>
  <c r="BB2856" i="2"/>
  <c r="BB2855" i="2"/>
  <c r="BB2854" i="2"/>
  <c r="BB2853" i="2"/>
  <c r="BB2852" i="2"/>
  <c r="BB2851" i="2"/>
  <c r="BB2850" i="2"/>
  <c r="BB2849" i="2"/>
  <c r="BB2848" i="2"/>
  <c r="BB2847" i="2"/>
  <c r="BB2846" i="2"/>
  <c r="BB2845" i="2"/>
  <c r="BB2844" i="2"/>
  <c r="BB2843" i="2"/>
  <c r="BB2842" i="2"/>
  <c r="BB2841" i="2"/>
  <c r="BB2840" i="2"/>
  <c r="BB2839" i="2"/>
  <c r="BB2838" i="2"/>
  <c r="BB2837" i="2"/>
  <c r="BB2836" i="2"/>
  <c r="BB2835" i="2"/>
  <c r="BB2834" i="2"/>
  <c r="BB2833" i="2"/>
  <c r="BB2832" i="2"/>
  <c r="BB2831" i="2"/>
  <c r="BB2830" i="2"/>
  <c r="BB2829" i="2"/>
  <c r="BB2828" i="2"/>
  <c r="BB2827" i="2"/>
  <c r="BB2826" i="2"/>
  <c r="BB2825" i="2"/>
  <c r="BB2824" i="2"/>
  <c r="BB2823" i="2"/>
  <c r="BB2822" i="2"/>
  <c r="BB2821" i="2"/>
  <c r="BB2820" i="2"/>
  <c r="BB2819" i="2"/>
  <c r="BB2818" i="2"/>
  <c r="BB2817" i="2"/>
  <c r="BB2816" i="2"/>
  <c r="BB2815" i="2"/>
  <c r="BB2814" i="2"/>
  <c r="BB2813" i="2"/>
  <c r="BB2812" i="2"/>
  <c r="BB2811" i="2"/>
  <c r="BB2810" i="2"/>
  <c r="BB2809" i="2"/>
  <c r="BB2808" i="2"/>
  <c r="BB2807" i="2"/>
  <c r="BB2806" i="2"/>
  <c r="BB2805" i="2"/>
  <c r="BB2804" i="2"/>
  <c r="BB2803" i="2"/>
  <c r="BB2802" i="2"/>
  <c r="BB2801" i="2"/>
  <c r="BB2800" i="2"/>
  <c r="BB2799" i="2"/>
  <c r="BB2798" i="2"/>
  <c r="BB2797" i="2"/>
  <c r="BB2796" i="2"/>
  <c r="BB2795" i="2"/>
  <c r="BB2794" i="2"/>
  <c r="BB2793" i="2"/>
  <c r="BB2792" i="2"/>
  <c r="BB2791" i="2"/>
  <c r="BB2790" i="2"/>
  <c r="BB2789" i="2"/>
  <c r="BB2788" i="2"/>
  <c r="BB2787" i="2"/>
  <c r="BB2786" i="2"/>
  <c r="BB2785" i="2"/>
  <c r="BB2784" i="2"/>
  <c r="BB2783" i="2"/>
  <c r="BB2782" i="2"/>
  <c r="BB2781" i="2"/>
  <c r="BB2780" i="2"/>
  <c r="BB2779" i="2"/>
  <c r="BB2778" i="2"/>
  <c r="BB2777" i="2"/>
  <c r="BB2776" i="2"/>
  <c r="BB2775" i="2"/>
  <c r="BB2774" i="2"/>
  <c r="BB2773" i="2"/>
  <c r="BB2772" i="2"/>
  <c r="BB2771" i="2"/>
  <c r="BB2770" i="2"/>
  <c r="BB2769" i="2"/>
  <c r="BB2768" i="2"/>
  <c r="BB2767" i="2"/>
  <c r="BB2766" i="2"/>
  <c r="BB2765" i="2"/>
  <c r="BB2764" i="2"/>
  <c r="BB2763" i="2"/>
  <c r="BB2762" i="2"/>
  <c r="BB2761" i="2"/>
  <c r="BB2760" i="2"/>
  <c r="BB2759" i="2"/>
  <c r="BB2758" i="2"/>
  <c r="BB2757" i="2"/>
  <c r="BB2756" i="2"/>
  <c r="BB2755" i="2"/>
  <c r="BB2754" i="2"/>
  <c r="BB2753" i="2"/>
  <c r="BB2752" i="2"/>
  <c r="BB2751" i="2"/>
  <c r="BB2750" i="2"/>
  <c r="BB2749" i="2"/>
  <c r="BB2748" i="2"/>
  <c r="BB2747" i="2"/>
  <c r="BB2746" i="2"/>
  <c r="BB2745" i="2"/>
  <c r="BB2744" i="2"/>
  <c r="BB2743" i="2"/>
  <c r="BB2742" i="2"/>
  <c r="BB2741" i="2"/>
  <c r="BB2740" i="2"/>
  <c r="BB2739" i="2"/>
  <c r="BB2738" i="2"/>
  <c r="BB2737" i="2"/>
  <c r="BB2736" i="2"/>
  <c r="BB2735" i="2"/>
  <c r="BB2734" i="2"/>
  <c r="BB2733" i="2"/>
  <c r="BB2732" i="2"/>
  <c r="BB2731" i="2"/>
  <c r="BB2730" i="2"/>
  <c r="BB2729" i="2"/>
  <c r="BB2728" i="2"/>
  <c r="BB2727" i="2"/>
  <c r="BB2726" i="2"/>
  <c r="BB2725" i="2"/>
  <c r="BB2724" i="2"/>
  <c r="BB2723" i="2"/>
  <c r="BB2722" i="2"/>
  <c r="BB2721" i="2"/>
  <c r="BB2720" i="2"/>
  <c r="BB2719" i="2"/>
  <c r="BB2718" i="2"/>
  <c r="BB2717" i="2"/>
  <c r="BB2716" i="2"/>
  <c r="BB2715" i="2"/>
  <c r="BB2714" i="2"/>
  <c r="BB2713" i="2"/>
  <c r="BB2712" i="2"/>
  <c r="BB2711" i="2"/>
  <c r="BB2710" i="2"/>
  <c r="BB2709" i="2"/>
  <c r="BB2708" i="2"/>
  <c r="BB2707" i="2"/>
  <c r="BB2706" i="2"/>
  <c r="BB2705" i="2"/>
  <c r="BB2704" i="2"/>
  <c r="BB2703" i="2"/>
  <c r="BB2702" i="2"/>
  <c r="BB2701" i="2"/>
  <c r="BB2700" i="2"/>
  <c r="BB2699" i="2"/>
  <c r="BB2698" i="2"/>
  <c r="BB2697" i="2"/>
  <c r="BB2696" i="2"/>
  <c r="BB2695" i="2"/>
  <c r="BB2694" i="2"/>
  <c r="BB2693" i="2"/>
  <c r="BB2692" i="2"/>
  <c r="BB2691" i="2"/>
  <c r="BB2690" i="2"/>
  <c r="BB2689" i="2"/>
  <c r="BB2688" i="2"/>
  <c r="BB2687" i="2"/>
  <c r="BB2686" i="2"/>
  <c r="BB2685" i="2"/>
  <c r="BB2684" i="2"/>
  <c r="BB2683" i="2"/>
  <c r="BB2682" i="2"/>
  <c r="BB2681" i="2"/>
  <c r="BB2680" i="2"/>
  <c r="BB2679" i="2"/>
  <c r="BB2678" i="2"/>
  <c r="BB2677" i="2"/>
  <c r="BB2676" i="2"/>
  <c r="BB2675" i="2"/>
  <c r="BB2674" i="2"/>
  <c r="BB2673" i="2"/>
  <c r="BB2672" i="2"/>
  <c r="BB2671" i="2"/>
  <c r="BB2670" i="2"/>
  <c r="BB2669" i="2"/>
  <c r="BB2668" i="2"/>
  <c r="BB2667" i="2"/>
  <c r="BB2666" i="2"/>
  <c r="BB2665" i="2"/>
  <c r="BB2664" i="2"/>
  <c r="BB2663" i="2"/>
  <c r="BB2662" i="2"/>
  <c r="BB2661" i="2"/>
  <c r="BB2660" i="2"/>
  <c r="BB2659" i="2"/>
  <c r="BB2658" i="2"/>
  <c r="BB2657" i="2"/>
  <c r="BB2656" i="2"/>
  <c r="BB2655" i="2"/>
  <c r="BB2654" i="2"/>
  <c r="BB2653" i="2"/>
  <c r="BB2652" i="2"/>
  <c r="BB2651" i="2"/>
  <c r="BB2650" i="2"/>
  <c r="BB2649" i="2"/>
  <c r="BB2648" i="2"/>
  <c r="BB2647" i="2"/>
  <c r="BB2646" i="2"/>
  <c r="BB2645" i="2"/>
  <c r="BB2644" i="2"/>
  <c r="BB2643" i="2"/>
  <c r="BB2642" i="2"/>
  <c r="BB2641" i="2"/>
  <c r="BB2640" i="2"/>
  <c r="BB2639" i="2"/>
  <c r="BB2638" i="2"/>
  <c r="BB2637" i="2"/>
  <c r="BB2636" i="2"/>
  <c r="BB2635" i="2"/>
  <c r="BB2634" i="2"/>
  <c r="BB2633" i="2"/>
  <c r="BB2632" i="2"/>
  <c r="BB2631" i="2"/>
  <c r="BB2630" i="2"/>
  <c r="BB2629" i="2"/>
  <c r="BB2628" i="2"/>
  <c r="BB2627" i="2"/>
  <c r="BB2626" i="2"/>
  <c r="BB2625" i="2"/>
  <c r="BB2624" i="2"/>
  <c r="BB2623" i="2"/>
  <c r="BB2622" i="2"/>
  <c r="BB2621" i="2"/>
  <c r="BB2620" i="2"/>
  <c r="BB2619" i="2"/>
  <c r="BB2618" i="2"/>
  <c r="BB2617" i="2"/>
  <c r="BB2616" i="2"/>
  <c r="BB2615" i="2"/>
  <c r="BB2614" i="2"/>
  <c r="BB2613" i="2"/>
  <c r="BB2612" i="2"/>
  <c r="BB2611" i="2"/>
  <c r="BB2610" i="2"/>
  <c r="BB2609" i="2"/>
  <c r="BB2608" i="2"/>
  <c r="BB2607" i="2"/>
  <c r="BB2606" i="2"/>
  <c r="BB2605" i="2"/>
  <c r="BB2604" i="2"/>
  <c r="BB2603" i="2"/>
  <c r="BB2602" i="2"/>
  <c r="BB2601" i="2"/>
  <c r="BB2600" i="2"/>
  <c r="BB2599" i="2"/>
  <c r="BB2598" i="2"/>
  <c r="BB2597" i="2"/>
  <c r="BB2596" i="2"/>
  <c r="BB2595" i="2"/>
  <c r="BB2594" i="2"/>
  <c r="BB2593" i="2"/>
  <c r="BB2592" i="2"/>
  <c r="BB2591" i="2"/>
  <c r="BB2590" i="2"/>
  <c r="BB2589" i="2"/>
  <c r="BB2588" i="2"/>
  <c r="BB2587" i="2"/>
  <c r="BB2586" i="2"/>
  <c r="BB2585" i="2"/>
  <c r="BB2584" i="2"/>
  <c r="BB2583" i="2"/>
  <c r="BB2582" i="2"/>
  <c r="BB2581" i="2"/>
  <c r="BB2580" i="2"/>
  <c r="BB2579" i="2"/>
  <c r="BB2578" i="2"/>
  <c r="BB2577" i="2"/>
  <c r="BB2576" i="2"/>
  <c r="BB2575" i="2"/>
  <c r="BB2574" i="2"/>
  <c r="BB2573" i="2"/>
  <c r="BB2572" i="2"/>
  <c r="BB2571" i="2"/>
  <c r="BB2570" i="2"/>
  <c r="BB2569" i="2"/>
  <c r="BB2568" i="2"/>
  <c r="BB2567" i="2"/>
  <c r="BB2566" i="2"/>
  <c r="BB2565" i="2"/>
  <c r="BB2564" i="2"/>
  <c r="BB2563" i="2"/>
  <c r="BB2562" i="2"/>
  <c r="BB2561" i="2"/>
  <c r="BB2560" i="2"/>
  <c r="BB2559" i="2"/>
  <c r="BB2558" i="2"/>
  <c r="BB2557" i="2"/>
  <c r="BB2556" i="2"/>
  <c r="BB2555" i="2"/>
  <c r="BB2554" i="2"/>
  <c r="BB2553" i="2"/>
  <c r="BB2552" i="2"/>
  <c r="BB2551" i="2"/>
  <c r="BB2550" i="2"/>
  <c r="BB2549" i="2"/>
  <c r="BB2548" i="2"/>
  <c r="BB2547" i="2"/>
  <c r="BB2546" i="2"/>
  <c r="BB2545" i="2"/>
  <c r="BB2544" i="2"/>
  <c r="BB2543" i="2"/>
  <c r="BB2542" i="2"/>
  <c r="BB2541" i="2"/>
  <c r="BB2540" i="2"/>
  <c r="BB2539" i="2"/>
  <c r="BB2538" i="2"/>
  <c r="BB2537" i="2"/>
  <c r="BB2536" i="2"/>
  <c r="BB2535" i="2"/>
  <c r="BB2534" i="2"/>
  <c r="BB2533" i="2"/>
  <c r="BB2532" i="2"/>
  <c r="BB2531" i="2"/>
  <c r="BB2530" i="2"/>
  <c r="BB2529" i="2"/>
  <c r="BB2528" i="2"/>
  <c r="BB2527" i="2"/>
  <c r="BB2526" i="2"/>
  <c r="BB2525" i="2"/>
  <c r="BB2524" i="2"/>
  <c r="BB2523" i="2"/>
  <c r="BB2522" i="2"/>
  <c r="BB2521" i="2"/>
  <c r="BB2520" i="2"/>
  <c r="BB2519" i="2"/>
  <c r="BB2518" i="2"/>
  <c r="BB2517" i="2"/>
  <c r="BB2516" i="2"/>
  <c r="BB2515" i="2"/>
  <c r="BB2514" i="2"/>
  <c r="BB2513" i="2"/>
  <c r="BB2512" i="2"/>
  <c r="BB2511" i="2"/>
  <c r="BB2510" i="2"/>
  <c r="BB2509" i="2"/>
  <c r="BB2508" i="2"/>
  <c r="BB2507" i="2"/>
  <c r="BB2506" i="2"/>
  <c r="BB2505" i="2"/>
  <c r="BB2504" i="2"/>
  <c r="BB2503" i="2"/>
  <c r="BB2502" i="2"/>
  <c r="BB2501" i="2"/>
  <c r="BB2500" i="2"/>
  <c r="BB2499" i="2"/>
  <c r="BB2498" i="2"/>
  <c r="BB2497" i="2"/>
  <c r="BB2496" i="2"/>
  <c r="BB2495" i="2"/>
  <c r="BB2494" i="2"/>
  <c r="BB2493" i="2"/>
  <c r="BB2492" i="2"/>
  <c r="BB2491" i="2"/>
  <c r="BB2490" i="2"/>
  <c r="BB2489" i="2"/>
  <c r="BB2488" i="2"/>
  <c r="BB2487" i="2"/>
  <c r="BB2486" i="2"/>
  <c r="BB2485" i="2"/>
  <c r="BB2484" i="2"/>
  <c r="BB2483" i="2"/>
  <c r="BB2482" i="2"/>
  <c r="BB2481" i="2"/>
  <c r="BB2480" i="2"/>
  <c r="BB2479" i="2"/>
  <c r="BB2478" i="2"/>
  <c r="BB2477" i="2"/>
  <c r="BB2476" i="2"/>
  <c r="BB2475" i="2"/>
  <c r="BB2474" i="2"/>
  <c r="BB2473" i="2"/>
  <c r="BB2472" i="2"/>
  <c r="BB2471" i="2"/>
  <c r="BB2470" i="2"/>
  <c r="BB2469" i="2"/>
  <c r="BB2468" i="2"/>
  <c r="BB2467" i="2"/>
  <c r="BB2466" i="2"/>
  <c r="BB2465" i="2"/>
  <c r="BB2464" i="2"/>
  <c r="BB2463" i="2"/>
  <c r="BB2462" i="2"/>
  <c r="BB2461" i="2"/>
  <c r="BB2460" i="2"/>
  <c r="BB2459" i="2"/>
  <c r="BB2458" i="2"/>
  <c r="BB2457" i="2"/>
  <c r="BB2456" i="2"/>
  <c r="BB2455" i="2"/>
  <c r="BB2454" i="2"/>
  <c r="BB2453" i="2"/>
  <c r="BB2452" i="2"/>
  <c r="BB2451" i="2"/>
  <c r="BB2450" i="2"/>
  <c r="BB2449" i="2"/>
  <c r="BB2448" i="2"/>
  <c r="BB2447" i="2"/>
  <c r="BB2446" i="2"/>
  <c r="BB2445" i="2"/>
  <c r="BB2444" i="2"/>
  <c r="BB2443" i="2"/>
  <c r="BB2442" i="2"/>
  <c r="BB2441" i="2"/>
  <c r="BB2440" i="2"/>
  <c r="BB2439" i="2"/>
  <c r="BB2438" i="2"/>
  <c r="BB2437" i="2"/>
  <c r="BB2436" i="2"/>
  <c r="BB2435" i="2"/>
  <c r="BB2434" i="2"/>
  <c r="BB2433" i="2"/>
  <c r="BB2432" i="2"/>
  <c r="BB2431" i="2"/>
  <c r="BB2430" i="2"/>
  <c r="BB2429" i="2"/>
  <c r="BB2428" i="2"/>
  <c r="BB2427" i="2"/>
  <c r="BB2426" i="2"/>
  <c r="BB2425" i="2"/>
  <c r="BB2424" i="2"/>
  <c r="BB2423" i="2"/>
  <c r="BB2422" i="2"/>
  <c r="BB2421" i="2"/>
  <c r="BB2420" i="2"/>
  <c r="BB2419" i="2"/>
  <c r="BB2418" i="2"/>
  <c r="BB2417" i="2"/>
  <c r="BB2416" i="2"/>
  <c r="BB2415" i="2"/>
  <c r="BB2414" i="2"/>
  <c r="BB2413" i="2"/>
  <c r="BB2412" i="2"/>
  <c r="BB2411" i="2"/>
  <c r="BB2410" i="2"/>
  <c r="BB2409" i="2"/>
  <c r="BB2408" i="2"/>
  <c r="BB2407" i="2"/>
  <c r="BB2406" i="2"/>
  <c r="BB2405" i="2"/>
  <c r="BB2404" i="2"/>
  <c r="BB2403" i="2"/>
  <c r="BB2402" i="2"/>
  <c r="BB2401" i="2"/>
  <c r="BB2400" i="2"/>
  <c r="BB2399" i="2"/>
  <c r="BB2398" i="2"/>
  <c r="BB2397" i="2"/>
  <c r="BB2396" i="2"/>
  <c r="BB2395" i="2"/>
  <c r="BB2394" i="2"/>
  <c r="BB2393" i="2"/>
  <c r="BB2392" i="2"/>
  <c r="BB2391" i="2"/>
  <c r="BB2390" i="2"/>
  <c r="BB2389" i="2"/>
  <c r="BB2388" i="2"/>
  <c r="BB2387" i="2"/>
  <c r="BB2386" i="2"/>
  <c r="BB2385" i="2"/>
  <c r="BB2384" i="2"/>
  <c r="BB2383" i="2"/>
  <c r="BB2382" i="2"/>
  <c r="BB2381" i="2"/>
  <c r="BB2380" i="2"/>
  <c r="BB2379" i="2"/>
  <c r="BB2378" i="2"/>
  <c r="BB2377" i="2"/>
  <c r="BB2376" i="2"/>
  <c r="BB2375" i="2"/>
  <c r="BB2374" i="2"/>
  <c r="BB2373" i="2"/>
  <c r="BB2372" i="2"/>
  <c r="BB2371" i="2"/>
  <c r="BB2370" i="2"/>
  <c r="BB2369" i="2"/>
  <c r="BB2368" i="2"/>
  <c r="BB2367" i="2"/>
  <c r="BB2366" i="2"/>
  <c r="BB2365" i="2"/>
  <c r="BB2364" i="2"/>
  <c r="BB2363" i="2"/>
  <c r="BB2362" i="2"/>
  <c r="BB2361" i="2"/>
  <c r="BB2360" i="2"/>
  <c r="BB2359" i="2"/>
  <c r="BB2358" i="2"/>
  <c r="BB2357" i="2"/>
  <c r="BB2356" i="2"/>
  <c r="BB2355" i="2"/>
  <c r="BB2354" i="2"/>
  <c r="BB2353" i="2"/>
  <c r="BB2352" i="2"/>
  <c r="BB2351" i="2"/>
  <c r="BB2350" i="2"/>
  <c r="BB2349" i="2"/>
  <c r="BB2348" i="2"/>
  <c r="BB2347" i="2"/>
  <c r="BB2346" i="2"/>
  <c r="BB2345" i="2"/>
  <c r="BB2344" i="2"/>
  <c r="BB2343" i="2"/>
  <c r="BB2342" i="2"/>
  <c r="BB2341" i="2"/>
  <c r="BB2340" i="2"/>
  <c r="BB2339" i="2"/>
  <c r="BB2338" i="2"/>
  <c r="BB2337" i="2"/>
  <c r="BB2336" i="2"/>
  <c r="BB2335" i="2"/>
  <c r="BB2334" i="2"/>
  <c r="BB2333" i="2"/>
  <c r="BB2332" i="2"/>
  <c r="BB2331" i="2"/>
  <c r="BB2330" i="2"/>
  <c r="BB2329" i="2"/>
  <c r="BB2328" i="2"/>
  <c r="BB2327" i="2"/>
  <c r="BB2326" i="2"/>
  <c r="BB2325" i="2"/>
  <c r="BB2324" i="2"/>
  <c r="BB2323" i="2"/>
  <c r="BB2322" i="2"/>
  <c r="BB2321" i="2"/>
  <c r="BB2320" i="2"/>
  <c r="BB2319" i="2"/>
  <c r="BB2318" i="2"/>
  <c r="BB2317" i="2"/>
  <c r="BB2316" i="2"/>
  <c r="BB2315" i="2"/>
  <c r="BB2314" i="2"/>
  <c r="BB2313" i="2"/>
  <c r="BB2312" i="2"/>
  <c r="BB2311" i="2"/>
  <c r="BB2310" i="2"/>
  <c r="BB2309" i="2"/>
  <c r="BB2308" i="2"/>
  <c r="BB2307" i="2"/>
  <c r="BB2306" i="2"/>
  <c r="BB2305" i="2"/>
  <c r="BB2304" i="2"/>
  <c r="BB2303" i="2"/>
  <c r="BB2302" i="2"/>
  <c r="BB2301" i="2"/>
  <c r="BB2300" i="2"/>
  <c r="BB2299" i="2"/>
  <c r="BB2298" i="2"/>
  <c r="BB2297" i="2"/>
  <c r="BB2296" i="2"/>
  <c r="BB2295" i="2"/>
  <c r="BB2294" i="2"/>
  <c r="BB2293" i="2"/>
  <c r="BB2292" i="2"/>
  <c r="BB2291" i="2"/>
  <c r="BB2290" i="2"/>
  <c r="BB2289" i="2"/>
  <c r="BB2288" i="2"/>
  <c r="BB2287" i="2"/>
  <c r="BB2286" i="2"/>
  <c r="BB2285" i="2"/>
  <c r="BB2284" i="2"/>
  <c r="BB2283" i="2"/>
  <c r="BB2282" i="2"/>
  <c r="BB2281" i="2"/>
  <c r="BB2280" i="2"/>
  <c r="BB2279" i="2"/>
  <c r="BB2278" i="2"/>
  <c r="BB2277" i="2"/>
  <c r="BB2276" i="2"/>
  <c r="BB2275" i="2"/>
  <c r="BB2274" i="2"/>
  <c r="BB2273" i="2"/>
  <c r="BB2272" i="2"/>
  <c r="BB2271" i="2"/>
  <c r="BB2270" i="2"/>
  <c r="BB2269" i="2"/>
  <c r="BB2268" i="2"/>
  <c r="BB2267" i="2"/>
  <c r="BB2266" i="2"/>
  <c r="BB2265" i="2"/>
  <c r="BB2264" i="2"/>
  <c r="BB2263" i="2"/>
  <c r="BB2262" i="2"/>
  <c r="BB2261" i="2"/>
  <c r="BB2260" i="2"/>
  <c r="BB2259" i="2"/>
  <c r="BB2258" i="2"/>
  <c r="BB2257" i="2"/>
  <c r="BB2256" i="2"/>
  <c r="BB2255" i="2"/>
  <c r="BB2254" i="2"/>
  <c r="BB2253" i="2"/>
  <c r="BB2252" i="2"/>
  <c r="BB2251" i="2"/>
  <c r="BB2250" i="2"/>
  <c r="BB2249" i="2"/>
  <c r="BB2248" i="2"/>
  <c r="BB2247" i="2"/>
  <c r="BB2246" i="2"/>
  <c r="BB2245" i="2"/>
  <c r="BB2244" i="2"/>
  <c r="BB2243" i="2"/>
  <c r="BB2242" i="2"/>
  <c r="BB2241" i="2"/>
  <c r="BB2240" i="2"/>
  <c r="BB2239" i="2"/>
  <c r="BB2238" i="2"/>
  <c r="BB2237" i="2"/>
  <c r="BB2236" i="2"/>
  <c r="BB2235" i="2"/>
  <c r="BB2234" i="2"/>
  <c r="BB2233" i="2"/>
  <c r="BB2232" i="2"/>
  <c r="BB2231" i="2"/>
  <c r="BB2230" i="2"/>
  <c r="BB2229" i="2"/>
  <c r="BB2228" i="2"/>
  <c r="BB2227" i="2"/>
  <c r="BB2226" i="2"/>
  <c r="BB2225" i="2"/>
  <c r="BB2224" i="2"/>
  <c r="BB2223" i="2"/>
  <c r="BB2222" i="2"/>
  <c r="BB2221" i="2"/>
  <c r="BB2220" i="2"/>
  <c r="BB2219" i="2"/>
  <c r="BB2218" i="2"/>
  <c r="BB2217" i="2"/>
  <c r="BB2216" i="2"/>
  <c r="BB2215" i="2"/>
  <c r="BB2214" i="2"/>
  <c r="BB2213" i="2"/>
  <c r="BB2212" i="2"/>
  <c r="BB2211" i="2"/>
  <c r="BB2210" i="2"/>
  <c r="BB2209" i="2"/>
  <c r="BB2208" i="2"/>
  <c r="BB2207" i="2"/>
  <c r="BB2206" i="2"/>
  <c r="BB2205" i="2"/>
  <c r="BB2204" i="2"/>
  <c r="BB2203" i="2"/>
  <c r="BB2202" i="2"/>
  <c r="BB2201" i="2"/>
  <c r="BB2200" i="2"/>
  <c r="BB2199" i="2"/>
  <c r="BB2198" i="2"/>
  <c r="BB2197" i="2"/>
  <c r="BB2196" i="2"/>
  <c r="BB2195" i="2"/>
  <c r="BB2194" i="2"/>
  <c r="BB2193" i="2"/>
  <c r="BB2192" i="2"/>
  <c r="BB2191" i="2"/>
  <c r="BB2190" i="2"/>
  <c r="BB2189" i="2"/>
  <c r="BB2188" i="2"/>
  <c r="BB2187" i="2"/>
  <c r="BB2186" i="2"/>
  <c r="BB2185" i="2"/>
  <c r="BB2184" i="2"/>
  <c r="BB2183" i="2"/>
  <c r="BB2182" i="2"/>
  <c r="BB2181" i="2"/>
  <c r="BB2180" i="2"/>
  <c r="BB2179" i="2"/>
  <c r="BB2178" i="2"/>
  <c r="BB2177" i="2"/>
  <c r="BB2176" i="2"/>
  <c r="BB2175" i="2"/>
  <c r="BB2174" i="2"/>
  <c r="BB2173" i="2"/>
  <c r="BB2172" i="2"/>
  <c r="BB2171" i="2"/>
  <c r="BB2170" i="2"/>
  <c r="BB2169" i="2"/>
  <c r="BB2168" i="2"/>
  <c r="BB2167" i="2"/>
  <c r="BB2166" i="2"/>
  <c r="BB2165" i="2"/>
  <c r="BB2164" i="2"/>
  <c r="BB2163" i="2"/>
  <c r="BB2162" i="2"/>
  <c r="BB2161" i="2"/>
  <c r="BB2160" i="2"/>
  <c r="BB2159" i="2"/>
  <c r="BB2158" i="2"/>
  <c r="BB2157" i="2"/>
  <c r="BB2156" i="2"/>
  <c r="BB2155" i="2"/>
  <c r="BB2154" i="2"/>
  <c r="BB2153" i="2"/>
  <c r="BB2152" i="2"/>
  <c r="BB2151" i="2"/>
  <c r="BB2150" i="2"/>
  <c r="BB2149" i="2"/>
  <c r="BB2148" i="2"/>
  <c r="BB2147" i="2"/>
  <c r="BB2146" i="2"/>
  <c r="BB2145" i="2"/>
  <c r="BB2144" i="2"/>
  <c r="BB2143" i="2"/>
  <c r="BB2142" i="2"/>
  <c r="BB2141" i="2"/>
  <c r="BB2140" i="2"/>
  <c r="BB2139" i="2"/>
  <c r="BB2138" i="2"/>
  <c r="BB2137" i="2"/>
  <c r="BB2136" i="2"/>
  <c r="BB2135" i="2"/>
  <c r="BB2134" i="2"/>
  <c r="BB2133" i="2"/>
  <c r="BB2132" i="2"/>
  <c r="BB2131" i="2"/>
  <c r="BB2130" i="2"/>
  <c r="BB2129" i="2"/>
  <c r="BB2128" i="2"/>
  <c r="BB2127" i="2"/>
  <c r="BB2126" i="2"/>
  <c r="BB2125" i="2"/>
  <c r="BB2124" i="2"/>
  <c r="BB2123" i="2"/>
  <c r="BB2122" i="2"/>
  <c r="BB2121" i="2"/>
  <c r="BB2120" i="2"/>
  <c r="BB2119" i="2"/>
  <c r="BB2118" i="2"/>
  <c r="BB2117" i="2"/>
  <c r="BB2116" i="2"/>
  <c r="BB2115" i="2"/>
  <c r="BB2114" i="2"/>
  <c r="BB2113" i="2"/>
  <c r="BB2112" i="2"/>
  <c r="BB2111" i="2"/>
  <c r="BB2110" i="2"/>
  <c r="BB2109" i="2"/>
  <c r="BB2108" i="2"/>
  <c r="BB2107" i="2"/>
  <c r="BB2106" i="2"/>
  <c r="BB2105" i="2"/>
  <c r="BB2104" i="2"/>
  <c r="BB2103" i="2"/>
  <c r="BB2102" i="2"/>
  <c r="BB2101" i="2"/>
  <c r="BB2100" i="2"/>
  <c r="BB2099" i="2"/>
  <c r="BB2098" i="2"/>
  <c r="BB2097" i="2"/>
  <c r="BB2096" i="2"/>
  <c r="BB2095" i="2"/>
  <c r="BB2094" i="2"/>
  <c r="BB2093" i="2"/>
  <c r="BB2092" i="2"/>
  <c r="BB2091" i="2"/>
  <c r="BB2090" i="2"/>
  <c r="BB2089" i="2"/>
  <c r="BB2088" i="2"/>
  <c r="BB2087" i="2"/>
  <c r="BB2086" i="2"/>
  <c r="BB2085" i="2"/>
  <c r="BB2084" i="2"/>
  <c r="BB2083" i="2"/>
  <c r="BB2082" i="2"/>
  <c r="BB2081" i="2"/>
  <c r="BB2080" i="2"/>
  <c r="BB2079" i="2"/>
  <c r="BB2078" i="2"/>
  <c r="BB2077" i="2"/>
  <c r="BB2076" i="2"/>
  <c r="BB2075" i="2"/>
  <c r="BB2074" i="2"/>
  <c r="BB2073" i="2"/>
  <c r="BB2072" i="2"/>
  <c r="BB2071" i="2"/>
  <c r="BB2070" i="2"/>
  <c r="BB2069" i="2"/>
  <c r="BB2068" i="2"/>
  <c r="BB2067" i="2"/>
  <c r="BB2066" i="2"/>
  <c r="BB2065" i="2"/>
  <c r="BB2064" i="2"/>
  <c r="BB2063" i="2"/>
  <c r="BB2062" i="2"/>
  <c r="BB2061" i="2"/>
  <c r="BB2060" i="2"/>
  <c r="BB2059" i="2"/>
  <c r="BB2058" i="2"/>
  <c r="BB2057" i="2"/>
  <c r="BB2056" i="2"/>
  <c r="BB2055" i="2"/>
  <c r="BB2054" i="2"/>
  <c r="BB2053" i="2"/>
  <c r="BB2052" i="2"/>
  <c r="BB2051" i="2"/>
  <c r="BB2050" i="2"/>
  <c r="BB2049" i="2"/>
  <c r="BB2048" i="2"/>
  <c r="BB2047" i="2"/>
  <c r="BB2046" i="2"/>
  <c r="BB2045" i="2"/>
  <c r="BB2044" i="2"/>
  <c r="BB2043" i="2"/>
  <c r="BB2042" i="2"/>
  <c r="BB2041" i="2"/>
  <c r="BB2040" i="2"/>
  <c r="BB2039" i="2"/>
  <c r="BB2038" i="2"/>
  <c r="BB2037" i="2"/>
  <c r="BB2036" i="2"/>
  <c r="BB2035" i="2"/>
  <c r="BB2034" i="2"/>
  <c r="BB2033" i="2"/>
  <c r="BB2032" i="2"/>
  <c r="BB2031" i="2"/>
  <c r="BB2030" i="2"/>
  <c r="BB2029" i="2"/>
  <c r="BB2028" i="2"/>
  <c r="BB2027" i="2"/>
  <c r="BB2026" i="2"/>
  <c r="BB2025" i="2"/>
  <c r="BB2024" i="2"/>
  <c r="BB2023" i="2"/>
  <c r="BB2022" i="2"/>
  <c r="BB2021" i="2"/>
  <c r="BB2020" i="2"/>
  <c r="BB2019" i="2"/>
  <c r="BB2018" i="2"/>
  <c r="BB2017" i="2"/>
  <c r="BB2016" i="2"/>
  <c r="BB2015" i="2"/>
  <c r="BB2014" i="2"/>
  <c r="BB2013" i="2"/>
  <c r="BB2012" i="2"/>
  <c r="BB2011" i="2"/>
  <c r="BB2010" i="2"/>
  <c r="BB2009" i="2"/>
  <c r="BB2008" i="2"/>
  <c r="BB2007" i="2"/>
  <c r="BB2006" i="2"/>
  <c r="BB2005" i="2"/>
  <c r="BB2004" i="2"/>
  <c r="BB2003" i="2"/>
  <c r="BB2002" i="2"/>
  <c r="BB2001" i="2"/>
  <c r="BB2000" i="2"/>
  <c r="BB1999" i="2"/>
  <c r="BB1998" i="2"/>
  <c r="BB1997" i="2"/>
  <c r="BB1996" i="2"/>
  <c r="BB1995" i="2"/>
  <c r="BB1994" i="2"/>
  <c r="BB1993" i="2"/>
  <c r="BB1992" i="2"/>
  <c r="BB1991" i="2"/>
  <c r="BB1990" i="2"/>
  <c r="BB1989" i="2"/>
  <c r="BB1988" i="2"/>
  <c r="BB1987" i="2"/>
  <c r="BB1986" i="2"/>
  <c r="BB1985" i="2"/>
  <c r="BB1984" i="2"/>
  <c r="BB1983" i="2"/>
  <c r="BB1982" i="2"/>
  <c r="BB1981" i="2"/>
  <c r="BB1980" i="2"/>
  <c r="BB1979" i="2"/>
  <c r="BB1978" i="2"/>
  <c r="BB1977" i="2"/>
  <c r="BB1976" i="2"/>
  <c r="BB1975" i="2"/>
  <c r="BB1974" i="2"/>
  <c r="BB1973" i="2"/>
  <c r="BB1972" i="2"/>
  <c r="BB1971" i="2"/>
  <c r="BB1970" i="2"/>
  <c r="BB1969" i="2"/>
  <c r="BB1968" i="2"/>
  <c r="BB1967" i="2"/>
  <c r="BB1966" i="2"/>
  <c r="BB1965" i="2"/>
  <c r="BB1964" i="2"/>
  <c r="BB1963" i="2"/>
  <c r="BB1962" i="2"/>
  <c r="BB1961" i="2"/>
  <c r="BB1960" i="2"/>
  <c r="BB1959" i="2"/>
  <c r="BB1958" i="2"/>
  <c r="BB1957" i="2"/>
  <c r="BB1956" i="2"/>
  <c r="BB1955" i="2"/>
  <c r="BB1954" i="2"/>
  <c r="BB1953" i="2"/>
  <c r="BB1952" i="2"/>
  <c r="BB1951" i="2"/>
  <c r="BB1950" i="2"/>
  <c r="BB1949" i="2"/>
  <c r="BB1948" i="2"/>
  <c r="BB1947" i="2"/>
  <c r="BB1946" i="2"/>
  <c r="BB1945" i="2"/>
  <c r="BB1944" i="2"/>
  <c r="BB1943" i="2"/>
  <c r="BB1942" i="2"/>
  <c r="BB1941" i="2"/>
  <c r="BB1940" i="2"/>
  <c r="BB1939" i="2"/>
  <c r="BB1938" i="2"/>
  <c r="BB1937" i="2"/>
  <c r="BB1936" i="2"/>
  <c r="BB1935" i="2"/>
  <c r="BB1934" i="2"/>
  <c r="BB1933" i="2"/>
  <c r="BB1932" i="2"/>
  <c r="BB1931" i="2"/>
  <c r="BB1930" i="2"/>
  <c r="BB1929" i="2"/>
  <c r="BB1928" i="2"/>
  <c r="BB1927" i="2"/>
  <c r="BB1926" i="2"/>
  <c r="BB1925" i="2"/>
  <c r="BB1924" i="2"/>
  <c r="BB1923" i="2"/>
  <c r="BB1922" i="2"/>
  <c r="BB1921" i="2"/>
  <c r="BB1920" i="2"/>
  <c r="BB1919" i="2"/>
  <c r="BB1918" i="2"/>
  <c r="BB1917" i="2"/>
  <c r="BB1916" i="2"/>
  <c r="BB1915" i="2"/>
  <c r="BB1914" i="2"/>
  <c r="BB1913" i="2"/>
  <c r="BB1912" i="2"/>
  <c r="BB1911" i="2"/>
  <c r="BB1910" i="2"/>
  <c r="BB1909" i="2"/>
  <c r="BB1908" i="2"/>
  <c r="BB1907" i="2"/>
  <c r="BB1906" i="2"/>
  <c r="BB1905" i="2"/>
  <c r="BB1904" i="2"/>
  <c r="BB1903" i="2"/>
  <c r="BB1902" i="2"/>
  <c r="BB1901" i="2"/>
  <c r="BB1900" i="2"/>
  <c r="BB1899" i="2"/>
  <c r="BB1898" i="2"/>
  <c r="BB1897" i="2"/>
  <c r="BB1896" i="2"/>
  <c r="BB1895" i="2"/>
  <c r="BB1894" i="2"/>
  <c r="BB1893" i="2"/>
  <c r="BB1892" i="2"/>
  <c r="BB1891" i="2"/>
  <c r="BB1890" i="2"/>
  <c r="BB1889" i="2"/>
  <c r="BB1888" i="2"/>
  <c r="BB1887" i="2"/>
  <c r="BB1886" i="2"/>
  <c r="BB1885" i="2"/>
  <c r="BB1884" i="2"/>
  <c r="BB1883" i="2"/>
  <c r="BB1882" i="2"/>
  <c r="BB1881" i="2"/>
  <c r="BB1880" i="2"/>
  <c r="BB1879" i="2"/>
  <c r="BB1878" i="2"/>
  <c r="BB1877" i="2"/>
  <c r="BB1876" i="2"/>
  <c r="BB1875" i="2"/>
  <c r="BB1874" i="2"/>
  <c r="BB1873" i="2"/>
  <c r="BB1872" i="2"/>
  <c r="BB1871" i="2"/>
  <c r="BB1870" i="2"/>
  <c r="BB1869" i="2"/>
  <c r="BB1868" i="2"/>
  <c r="BB1867" i="2"/>
  <c r="BB1866" i="2"/>
  <c r="BB1865" i="2"/>
  <c r="BB1864" i="2"/>
  <c r="BB1863" i="2"/>
  <c r="BB1862" i="2"/>
  <c r="BB1861" i="2"/>
  <c r="BB1860" i="2"/>
  <c r="BB1859" i="2"/>
  <c r="BB1858" i="2"/>
  <c r="BB1857" i="2"/>
  <c r="BB1856" i="2"/>
  <c r="BB1855" i="2"/>
  <c r="BB1854" i="2"/>
  <c r="BB1853" i="2"/>
  <c r="BB1852" i="2"/>
  <c r="BB1851" i="2"/>
  <c r="BB1850" i="2"/>
  <c r="BB1849" i="2"/>
  <c r="BB1848" i="2"/>
  <c r="BB1847" i="2"/>
  <c r="BB1846" i="2"/>
  <c r="BB1845" i="2"/>
  <c r="BB1844" i="2"/>
  <c r="BB1843" i="2"/>
  <c r="BB1842" i="2"/>
  <c r="BB1841" i="2"/>
  <c r="BB1840" i="2"/>
  <c r="BB1839" i="2"/>
  <c r="BB1838" i="2"/>
  <c r="BB1837" i="2"/>
  <c r="BB1836" i="2"/>
  <c r="BB1835" i="2"/>
  <c r="BB1834" i="2"/>
  <c r="BB1833" i="2"/>
  <c r="BB1832" i="2"/>
  <c r="BB1831" i="2"/>
  <c r="BB1830" i="2"/>
  <c r="BB1829" i="2"/>
  <c r="BB1828" i="2"/>
  <c r="BB1827" i="2"/>
  <c r="BB1826" i="2"/>
  <c r="BB1825" i="2"/>
  <c r="BB1824" i="2"/>
  <c r="BB1823" i="2"/>
  <c r="BB1822" i="2"/>
  <c r="BB1821" i="2"/>
  <c r="BB1820" i="2"/>
  <c r="BB1819" i="2"/>
  <c r="BB1818" i="2"/>
  <c r="BB1817" i="2"/>
  <c r="BB1816" i="2"/>
  <c r="BB1815" i="2"/>
  <c r="BB1814" i="2"/>
  <c r="BB1813" i="2"/>
  <c r="BB1812" i="2"/>
  <c r="BB1811" i="2"/>
  <c r="BB1810" i="2"/>
  <c r="BB1809" i="2"/>
  <c r="BB1808" i="2"/>
  <c r="BB1807" i="2"/>
  <c r="BB1806" i="2"/>
  <c r="BB1805" i="2"/>
  <c r="BB1804" i="2"/>
  <c r="BB1803" i="2"/>
  <c r="BB1802" i="2"/>
  <c r="BB1801" i="2"/>
  <c r="BB1800" i="2"/>
  <c r="BB1799" i="2"/>
  <c r="BB1798" i="2"/>
  <c r="BB1797" i="2"/>
  <c r="BB1796" i="2"/>
  <c r="BB1795" i="2"/>
  <c r="BB1794" i="2"/>
  <c r="BB1793" i="2"/>
  <c r="BB1792" i="2"/>
  <c r="BB1791" i="2"/>
  <c r="BB1790" i="2"/>
  <c r="BB1789" i="2"/>
  <c r="BB1788" i="2"/>
  <c r="BB1787" i="2"/>
  <c r="BB1786" i="2"/>
  <c r="BB1785" i="2"/>
  <c r="BB1784" i="2"/>
  <c r="BB1783" i="2"/>
  <c r="BB1782" i="2"/>
  <c r="BB1781" i="2"/>
  <c r="BB1780" i="2"/>
  <c r="BB1779" i="2"/>
  <c r="BB1778" i="2"/>
  <c r="BB1777" i="2"/>
  <c r="BB1776" i="2"/>
  <c r="BB1775" i="2"/>
  <c r="BB1774" i="2"/>
  <c r="BB1773" i="2"/>
  <c r="BB1772" i="2"/>
  <c r="BB1771" i="2"/>
  <c r="BB1770" i="2"/>
  <c r="BB1769" i="2"/>
  <c r="BB1768" i="2"/>
  <c r="BB1767" i="2"/>
  <c r="BB1766" i="2"/>
  <c r="BB1765" i="2"/>
  <c r="BB1764" i="2"/>
  <c r="BB1763" i="2"/>
  <c r="BB1762" i="2"/>
  <c r="BB1761" i="2"/>
  <c r="BB1760" i="2"/>
  <c r="BB1759" i="2"/>
  <c r="BB1758" i="2"/>
  <c r="BB1757" i="2"/>
  <c r="BB1756" i="2"/>
  <c r="BB1755" i="2"/>
  <c r="BB1754" i="2"/>
  <c r="BB1753" i="2"/>
  <c r="BB1752" i="2"/>
  <c r="BB1751" i="2"/>
  <c r="BB1750" i="2"/>
  <c r="BB1749" i="2"/>
  <c r="BB1748" i="2"/>
  <c r="BB1747" i="2"/>
  <c r="BB1746" i="2"/>
  <c r="BB1745" i="2"/>
  <c r="BB1744" i="2"/>
  <c r="BB1743" i="2"/>
  <c r="BB1742" i="2"/>
  <c r="BB1741" i="2"/>
  <c r="BB1740" i="2"/>
  <c r="BB1739" i="2"/>
  <c r="BB1738" i="2"/>
  <c r="BB1737" i="2"/>
  <c r="BB1736" i="2"/>
  <c r="BB1735" i="2"/>
  <c r="BB1734" i="2"/>
  <c r="BB1733" i="2"/>
  <c r="BB1732" i="2"/>
  <c r="BB1731" i="2"/>
  <c r="BB1730" i="2"/>
  <c r="BB1729" i="2"/>
  <c r="BB1728" i="2"/>
  <c r="BB1727" i="2"/>
  <c r="BB1726" i="2"/>
  <c r="BB1725" i="2"/>
  <c r="BB1724" i="2"/>
  <c r="BB1723" i="2"/>
  <c r="BB1722" i="2"/>
  <c r="BB1721" i="2"/>
  <c r="BB1720" i="2"/>
  <c r="BB1719" i="2"/>
  <c r="BB1718" i="2"/>
  <c r="BB1717" i="2"/>
  <c r="BB1716" i="2"/>
  <c r="BB1715" i="2"/>
  <c r="BB1714" i="2"/>
  <c r="BB1713" i="2"/>
  <c r="BB1712" i="2"/>
  <c r="BB1711" i="2"/>
  <c r="BB1710" i="2"/>
  <c r="BB1709" i="2"/>
  <c r="BB1708" i="2"/>
  <c r="BB1707" i="2"/>
  <c r="BB1706" i="2"/>
  <c r="BB1705" i="2"/>
  <c r="BB1704" i="2"/>
  <c r="BB1703" i="2"/>
  <c r="BB1702" i="2"/>
  <c r="BB1701" i="2"/>
  <c r="BB1700" i="2"/>
  <c r="BB1699" i="2"/>
  <c r="BB1698" i="2"/>
  <c r="BB1697" i="2"/>
  <c r="BB1696" i="2"/>
  <c r="BB1695" i="2"/>
  <c r="BB1694" i="2"/>
  <c r="BB1693" i="2"/>
  <c r="BB1692" i="2"/>
  <c r="BB1691" i="2"/>
  <c r="BB1690" i="2"/>
  <c r="BB1689" i="2"/>
  <c r="BB1688" i="2"/>
  <c r="BB1687" i="2"/>
  <c r="BB1686" i="2"/>
  <c r="BB1685" i="2"/>
  <c r="BB1684" i="2"/>
  <c r="BB1683" i="2"/>
  <c r="BB1682" i="2"/>
  <c r="BB1681" i="2"/>
  <c r="BB1680" i="2"/>
  <c r="BB1679" i="2"/>
  <c r="BB1678" i="2"/>
  <c r="BB1677" i="2"/>
  <c r="BB1676" i="2"/>
  <c r="BB1675" i="2"/>
  <c r="BB1674" i="2"/>
  <c r="BB1673" i="2"/>
  <c r="BB1672" i="2"/>
  <c r="BB1671" i="2"/>
  <c r="BB1670" i="2"/>
  <c r="BB1669" i="2"/>
  <c r="BB1668" i="2"/>
  <c r="BB1667" i="2"/>
  <c r="BB1666" i="2"/>
  <c r="BB1665" i="2"/>
  <c r="BB1664" i="2"/>
  <c r="BB1663" i="2"/>
  <c r="BB1662" i="2"/>
  <c r="BB1661" i="2"/>
  <c r="BB1660" i="2"/>
  <c r="BB1659" i="2"/>
  <c r="BB1658" i="2"/>
  <c r="BB1657" i="2"/>
  <c r="BB1656" i="2"/>
  <c r="BB1655" i="2"/>
  <c r="BB1654" i="2"/>
  <c r="BB1653" i="2"/>
  <c r="BB1652" i="2"/>
  <c r="BB1651" i="2"/>
  <c r="BB1650" i="2"/>
  <c r="BB1649" i="2"/>
  <c r="BB1648" i="2"/>
  <c r="BB1647" i="2"/>
  <c r="BB1646" i="2"/>
  <c r="BB1645" i="2"/>
  <c r="BB1644" i="2"/>
  <c r="BB1643" i="2"/>
  <c r="BB1642" i="2"/>
  <c r="BB1641" i="2"/>
  <c r="BB1640" i="2"/>
  <c r="BB1639" i="2"/>
  <c r="BB1638" i="2"/>
  <c r="BB1637" i="2"/>
  <c r="BB1636" i="2"/>
  <c r="BB1635" i="2"/>
  <c r="BB1634" i="2"/>
  <c r="BB1633" i="2"/>
  <c r="BB1632" i="2"/>
  <c r="BB1631" i="2"/>
  <c r="BB1630" i="2"/>
  <c r="BB1629" i="2"/>
  <c r="BB1628" i="2"/>
  <c r="BB1627" i="2"/>
  <c r="BB1626" i="2"/>
  <c r="BB1625" i="2"/>
  <c r="BB1624" i="2"/>
  <c r="BB1623" i="2"/>
  <c r="BB1622" i="2"/>
  <c r="BB1621" i="2"/>
  <c r="BB1620" i="2"/>
  <c r="BB1619" i="2"/>
  <c r="BB1618" i="2"/>
  <c r="BB1617" i="2"/>
  <c r="BB1616" i="2"/>
  <c r="BB1615" i="2"/>
  <c r="BB1614" i="2"/>
  <c r="BB1613" i="2"/>
  <c r="BB1612" i="2"/>
  <c r="BB1611" i="2"/>
  <c r="BB1610" i="2"/>
  <c r="BB1609" i="2"/>
  <c r="BB1608" i="2"/>
  <c r="BB1607" i="2"/>
  <c r="BB1606" i="2"/>
  <c r="BB1605" i="2"/>
  <c r="BB1604" i="2"/>
  <c r="BB1603" i="2"/>
  <c r="BB1602" i="2"/>
  <c r="BB1601" i="2"/>
  <c r="BB1600" i="2"/>
  <c r="BB1599" i="2"/>
  <c r="BB1598" i="2"/>
  <c r="BB1597" i="2"/>
  <c r="BB1596" i="2"/>
  <c r="BB1595" i="2"/>
  <c r="BB1594" i="2"/>
  <c r="BB1593" i="2"/>
  <c r="BB1592" i="2"/>
  <c r="BB1591" i="2"/>
  <c r="BB1590" i="2"/>
  <c r="BB1589" i="2"/>
  <c r="BB1588" i="2"/>
  <c r="BB1587" i="2"/>
  <c r="BB1586" i="2"/>
  <c r="BB1585" i="2"/>
  <c r="BB1584" i="2"/>
  <c r="BB1583" i="2"/>
  <c r="BB1582" i="2"/>
  <c r="BB1581" i="2"/>
  <c r="BB1580" i="2"/>
  <c r="BB1579" i="2"/>
  <c r="BB1578" i="2"/>
  <c r="BB1577" i="2"/>
  <c r="BB1576" i="2"/>
  <c r="BB1575" i="2"/>
  <c r="BB1574" i="2"/>
  <c r="BB1573" i="2"/>
  <c r="BB1572" i="2"/>
  <c r="BB1571" i="2"/>
  <c r="BB1570" i="2"/>
  <c r="BB1569" i="2"/>
  <c r="BB1568" i="2"/>
  <c r="BB1567" i="2"/>
  <c r="BB1566" i="2"/>
  <c r="BB1565" i="2"/>
  <c r="BB1564" i="2"/>
  <c r="BB1563" i="2"/>
  <c r="BB1562" i="2"/>
  <c r="BB1561" i="2"/>
  <c r="BB1560" i="2"/>
  <c r="BB1559" i="2"/>
  <c r="BB1558" i="2"/>
  <c r="BB1557" i="2"/>
  <c r="BB1556" i="2"/>
  <c r="BB1555" i="2"/>
  <c r="BB1554" i="2"/>
  <c r="BB1553" i="2"/>
  <c r="BB1552" i="2"/>
  <c r="BB1551" i="2"/>
  <c r="BB1550" i="2"/>
  <c r="BB1549" i="2"/>
  <c r="BB1548" i="2"/>
  <c r="BB1547" i="2"/>
  <c r="BB1546" i="2"/>
  <c r="BB1545" i="2"/>
  <c r="BB1544" i="2"/>
  <c r="BB1543" i="2"/>
  <c r="BB1542" i="2"/>
  <c r="BB1541" i="2"/>
  <c r="BB1540" i="2"/>
  <c r="BB1539" i="2"/>
  <c r="BB1538" i="2"/>
  <c r="BB1537" i="2"/>
  <c r="BB1536" i="2"/>
  <c r="BB1535" i="2"/>
  <c r="BB1534" i="2"/>
  <c r="BB1533" i="2"/>
  <c r="BB1532" i="2"/>
  <c r="BB1531" i="2"/>
  <c r="BB1530" i="2"/>
  <c r="BB1529" i="2"/>
  <c r="BB1528" i="2"/>
  <c r="BB1527" i="2"/>
  <c r="BB1526" i="2"/>
  <c r="BB1525" i="2"/>
  <c r="BB1524" i="2"/>
  <c r="BB1523" i="2"/>
  <c r="BB1522" i="2"/>
  <c r="BB1521" i="2"/>
  <c r="BB1520" i="2"/>
  <c r="BB1519" i="2"/>
  <c r="BB1518" i="2"/>
  <c r="BB1517" i="2"/>
  <c r="BB1516" i="2"/>
  <c r="BB1515" i="2"/>
  <c r="BB1514" i="2"/>
  <c r="BB1513" i="2"/>
  <c r="BB1512" i="2"/>
  <c r="BB1511" i="2"/>
  <c r="BB1510" i="2"/>
  <c r="BB1509" i="2"/>
  <c r="BB1508" i="2"/>
  <c r="BB1507" i="2"/>
  <c r="BB1506" i="2"/>
  <c r="BB1505" i="2"/>
  <c r="BB1504" i="2"/>
  <c r="BB1503" i="2"/>
  <c r="BB1502" i="2"/>
  <c r="BB1501" i="2"/>
  <c r="BB1500" i="2"/>
  <c r="BB1499" i="2"/>
  <c r="BB1498" i="2"/>
  <c r="BB1497" i="2"/>
  <c r="BB1496" i="2"/>
  <c r="BB1495" i="2"/>
  <c r="BB1494" i="2"/>
  <c r="BB1493" i="2"/>
  <c r="BB1492" i="2"/>
  <c r="BB1491" i="2"/>
  <c r="BB1490" i="2"/>
  <c r="BB1489" i="2"/>
  <c r="BB1488" i="2"/>
  <c r="BB1487" i="2"/>
  <c r="BB1486" i="2"/>
  <c r="BB1485" i="2"/>
  <c r="BB1484" i="2"/>
  <c r="BB1483" i="2"/>
  <c r="BB1482" i="2"/>
  <c r="BB1481" i="2"/>
  <c r="BB1480" i="2"/>
  <c r="BB1479" i="2"/>
  <c r="BB1478" i="2"/>
  <c r="BB1477" i="2"/>
  <c r="BB1476" i="2"/>
  <c r="BB1475" i="2"/>
  <c r="BB1474" i="2"/>
  <c r="BB1473" i="2"/>
  <c r="BB1472" i="2"/>
  <c r="BB1471" i="2"/>
  <c r="BB1470" i="2"/>
  <c r="BB1469" i="2"/>
  <c r="BB1468" i="2"/>
  <c r="BB1467" i="2"/>
  <c r="BB1466" i="2"/>
  <c r="BB1465" i="2"/>
  <c r="BB1464" i="2"/>
  <c r="BB1463" i="2"/>
  <c r="BB1462" i="2"/>
  <c r="BB1461" i="2"/>
  <c r="BB1460" i="2"/>
  <c r="BB1459" i="2"/>
  <c r="BB1458" i="2"/>
  <c r="BB1457" i="2"/>
  <c r="BB1456" i="2"/>
  <c r="BB1455" i="2"/>
  <c r="BB1454" i="2"/>
  <c r="BB1453" i="2"/>
  <c r="BB1452" i="2"/>
  <c r="BB1451" i="2"/>
  <c r="BB1450" i="2"/>
  <c r="BB1449" i="2"/>
  <c r="BB1448" i="2"/>
  <c r="BB1447" i="2"/>
  <c r="BB1446" i="2"/>
  <c r="BB1445" i="2"/>
  <c r="BB1444" i="2"/>
  <c r="BB1443" i="2"/>
  <c r="BB1442" i="2"/>
  <c r="BB1441" i="2"/>
  <c r="BB1440" i="2"/>
  <c r="BB1439" i="2"/>
  <c r="BB1438" i="2"/>
  <c r="BB1437" i="2"/>
  <c r="BB1436" i="2"/>
  <c r="BB1435" i="2"/>
  <c r="BB1434" i="2"/>
  <c r="BB1433" i="2"/>
  <c r="BB1432" i="2"/>
  <c r="BB1431" i="2"/>
  <c r="BB1430" i="2"/>
  <c r="BB1429" i="2"/>
  <c r="BB1428" i="2"/>
  <c r="BB1427" i="2"/>
  <c r="BB1426" i="2"/>
  <c r="BB1425" i="2"/>
  <c r="BB1424" i="2"/>
  <c r="BB1423" i="2"/>
  <c r="BB1422" i="2"/>
  <c r="BB1421" i="2"/>
  <c r="BB1420" i="2"/>
  <c r="BB1419" i="2"/>
  <c r="BB1418" i="2"/>
  <c r="BB1417" i="2"/>
  <c r="BB1416" i="2"/>
  <c r="BB1415" i="2"/>
  <c r="BB1414" i="2"/>
  <c r="BB1413" i="2"/>
  <c r="BB1412" i="2"/>
  <c r="BB1411" i="2"/>
  <c r="BB1410" i="2"/>
  <c r="BB1409" i="2"/>
  <c r="BB1408" i="2"/>
  <c r="BB1407" i="2"/>
  <c r="BB1406" i="2"/>
  <c r="BB1405" i="2"/>
  <c r="BB1404" i="2"/>
  <c r="BB1403" i="2"/>
  <c r="BB1402" i="2"/>
  <c r="BB1401" i="2"/>
  <c r="BB1400" i="2"/>
  <c r="BB1399" i="2"/>
  <c r="BB1398" i="2"/>
  <c r="BB1397" i="2"/>
  <c r="BB1396" i="2"/>
  <c r="BB1395" i="2"/>
  <c r="BB1394" i="2"/>
  <c r="BB1393" i="2"/>
  <c r="BB1392" i="2"/>
  <c r="BB1391" i="2"/>
  <c r="BB1390" i="2"/>
  <c r="BB1389" i="2"/>
  <c r="BB1388" i="2"/>
  <c r="BB1387" i="2"/>
  <c r="BB1386" i="2"/>
  <c r="BB1385" i="2"/>
  <c r="BB1384" i="2"/>
  <c r="BB1383" i="2"/>
  <c r="BB1382" i="2"/>
  <c r="BB1381" i="2"/>
  <c r="BB1380" i="2"/>
  <c r="BB1379" i="2"/>
  <c r="BB1378" i="2"/>
  <c r="BB1377" i="2"/>
  <c r="BB1376" i="2"/>
  <c r="BB1375" i="2"/>
  <c r="BB1374" i="2"/>
  <c r="BB1373" i="2"/>
  <c r="BB1372" i="2"/>
  <c r="BB1371" i="2"/>
  <c r="BB1370" i="2"/>
  <c r="BB1369" i="2"/>
  <c r="BB1368" i="2"/>
  <c r="BB1367" i="2"/>
  <c r="BB1366" i="2"/>
  <c r="BB1365" i="2"/>
  <c r="BB1364" i="2"/>
  <c r="BB1363" i="2"/>
  <c r="BB1362" i="2"/>
  <c r="BB1361" i="2"/>
  <c r="BB1360" i="2"/>
  <c r="BB1359" i="2"/>
  <c r="BB1358" i="2"/>
  <c r="BB1357" i="2"/>
  <c r="BB1356" i="2"/>
  <c r="BB1355" i="2"/>
  <c r="BB1354" i="2"/>
  <c r="BB1353" i="2"/>
  <c r="BB1352" i="2"/>
  <c r="BB1351" i="2"/>
  <c r="BB1350" i="2"/>
  <c r="BB1349" i="2"/>
  <c r="BB1348" i="2"/>
  <c r="BB1347" i="2"/>
  <c r="BB1346" i="2"/>
  <c r="BB1345" i="2"/>
  <c r="BB1344" i="2"/>
  <c r="BB1343" i="2"/>
  <c r="BB1342" i="2"/>
  <c r="BB1341" i="2"/>
  <c r="BB1340" i="2"/>
  <c r="BB1339" i="2"/>
  <c r="BB1338" i="2"/>
  <c r="BB1337" i="2"/>
  <c r="BB1336" i="2"/>
  <c r="BB1335" i="2"/>
  <c r="BB1334" i="2"/>
  <c r="BB1333" i="2"/>
  <c r="BB1332" i="2"/>
  <c r="BB1331" i="2"/>
  <c r="BB1330" i="2"/>
  <c r="BB1329" i="2"/>
  <c r="BB1328" i="2"/>
  <c r="BB1327" i="2"/>
  <c r="BB1326" i="2"/>
  <c r="BB1325" i="2"/>
  <c r="BB1324" i="2"/>
  <c r="BB1323" i="2"/>
  <c r="BB1322" i="2"/>
  <c r="BB1321" i="2"/>
  <c r="BB1320" i="2"/>
  <c r="BB1319" i="2"/>
  <c r="BB1318" i="2"/>
  <c r="BB1317" i="2"/>
  <c r="BB1316" i="2"/>
  <c r="BB1315" i="2"/>
  <c r="BB1314" i="2"/>
  <c r="BB1313" i="2"/>
  <c r="BB1312" i="2"/>
  <c r="BB1311" i="2"/>
  <c r="BB1310" i="2"/>
  <c r="BB1309" i="2"/>
  <c r="BB1308" i="2"/>
  <c r="BB1307" i="2"/>
  <c r="BB1306" i="2"/>
  <c r="BB1305" i="2"/>
  <c r="BB1304" i="2"/>
  <c r="BB1303" i="2"/>
  <c r="BB1302" i="2"/>
  <c r="BB1301" i="2"/>
  <c r="BB1300" i="2"/>
  <c r="BB1299" i="2"/>
  <c r="BB1298" i="2"/>
  <c r="BB1297" i="2"/>
  <c r="BB1296" i="2"/>
  <c r="BB1295" i="2"/>
  <c r="BB1294" i="2"/>
  <c r="BB1293" i="2"/>
  <c r="BB1292" i="2"/>
  <c r="BB1291" i="2"/>
  <c r="BB1290" i="2"/>
  <c r="BB1289" i="2"/>
  <c r="BB1288" i="2"/>
  <c r="BB1287" i="2"/>
  <c r="BB1286" i="2"/>
  <c r="BB1285" i="2"/>
  <c r="BB1284" i="2"/>
  <c r="BB1283" i="2"/>
  <c r="BB1282" i="2"/>
  <c r="BB1281" i="2"/>
  <c r="BB1280" i="2"/>
  <c r="BB1279" i="2"/>
  <c r="BB1278" i="2"/>
  <c r="BB1277" i="2"/>
  <c r="BB1276" i="2"/>
  <c r="BB1275" i="2"/>
  <c r="BB1274" i="2"/>
  <c r="BB1273" i="2"/>
  <c r="BB1272" i="2"/>
  <c r="BB1271" i="2"/>
  <c r="BB1270" i="2"/>
  <c r="BB1269" i="2"/>
  <c r="BB1268" i="2"/>
  <c r="BB1267" i="2"/>
  <c r="BB1266" i="2"/>
  <c r="BB1265" i="2"/>
  <c r="BB1264" i="2"/>
  <c r="BB1263" i="2"/>
  <c r="BB1262" i="2"/>
  <c r="BB1261" i="2"/>
  <c r="BB1260" i="2"/>
  <c r="BB1259" i="2"/>
  <c r="BB1258" i="2"/>
  <c r="BB1257" i="2"/>
  <c r="BB1256" i="2"/>
  <c r="BB1255" i="2"/>
  <c r="BB1254" i="2"/>
  <c r="BB1253" i="2"/>
  <c r="BB1252" i="2"/>
  <c r="BB1251" i="2"/>
  <c r="BB1250" i="2"/>
  <c r="BB1249" i="2"/>
  <c r="BB1248" i="2"/>
  <c r="BB1247" i="2"/>
  <c r="BB1246" i="2"/>
  <c r="BB1245" i="2"/>
  <c r="BB1244" i="2"/>
  <c r="BB1243" i="2"/>
  <c r="BB1242" i="2"/>
  <c r="BB1241" i="2"/>
  <c r="BB1240" i="2"/>
  <c r="BB1239" i="2"/>
  <c r="BB1238" i="2"/>
  <c r="BB1237" i="2"/>
  <c r="BB1236" i="2"/>
  <c r="BB1235" i="2"/>
  <c r="BB1234" i="2"/>
  <c r="BB1233" i="2"/>
  <c r="BB1232" i="2"/>
  <c r="BB1231" i="2"/>
  <c r="BB1230" i="2"/>
  <c r="BB1229" i="2"/>
  <c r="BB1228" i="2"/>
  <c r="BB1227" i="2"/>
  <c r="BB1226" i="2"/>
  <c r="BB1225" i="2"/>
  <c r="BB1224" i="2"/>
  <c r="BB1223" i="2"/>
  <c r="BB1222" i="2"/>
  <c r="BB1221" i="2"/>
  <c r="BB1220" i="2"/>
  <c r="BB1219" i="2"/>
  <c r="BB1218" i="2"/>
  <c r="BB1217" i="2"/>
  <c r="BB1216" i="2"/>
  <c r="BB1215" i="2"/>
  <c r="BB1214" i="2"/>
  <c r="BB1213" i="2"/>
  <c r="BB1212" i="2"/>
  <c r="BB1211" i="2"/>
  <c r="BB1210" i="2"/>
  <c r="BB1209" i="2"/>
  <c r="BB1208" i="2"/>
  <c r="BB1207" i="2"/>
  <c r="BB1206" i="2"/>
  <c r="BB1205" i="2"/>
  <c r="BB1204" i="2"/>
  <c r="BB1203" i="2"/>
  <c r="BB1202" i="2"/>
  <c r="BB1201" i="2"/>
  <c r="BB1200" i="2"/>
  <c r="BB1199" i="2"/>
  <c r="BB1198" i="2"/>
  <c r="BB1197" i="2"/>
  <c r="BB1196" i="2"/>
  <c r="BB1195" i="2"/>
  <c r="BB1194" i="2"/>
  <c r="BB1193" i="2"/>
  <c r="BB1192" i="2"/>
  <c r="BB1191" i="2"/>
  <c r="BB1190" i="2"/>
  <c r="BB1189" i="2"/>
  <c r="BB1188" i="2"/>
  <c r="BB1187" i="2"/>
  <c r="BB1186" i="2"/>
  <c r="BB1185" i="2"/>
  <c r="BB1184" i="2"/>
  <c r="BB1183" i="2"/>
  <c r="BB1182" i="2"/>
  <c r="BB1181" i="2"/>
  <c r="BB1180" i="2"/>
  <c r="BB1179" i="2"/>
  <c r="BB1178" i="2"/>
  <c r="BB1177" i="2"/>
  <c r="BB1176" i="2"/>
  <c r="BB1175" i="2"/>
  <c r="BB1174" i="2"/>
  <c r="BB1173" i="2"/>
  <c r="BB1172" i="2"/>
  <c r="BB1171" i="2"/>
  <c r="BB1170" i="2"/>
  <c r="BB1169" i="2"/>
  <c r="BB1168" i="2"/>
  <c r="BB1167" i="2"/>
  <c r="BB1166" i="2"/>
  <c r="BB1165" i="2"/>
  <c r="BB1164" i="2"/>
  <c r="BB1163" i="2"/>
  <c r="BB1162" i="2"/>
  <c r="BB1161" i="2"/>
  <c r="BB1160" i="2"/>
  <c r="BB1159" i="2"/>
  <c r="BB1158" i="2"/>
  <c r="BB1157" i="2"/>
  <c r="BB1156" i="2"/>
  <c r="BB1155" i="2"/>
  <c r="BB1154" i="2"/>
  <c r="BB1153" i="2"/>
  <c r="BB1152" i="2"/>
  <c r="BB1151" i="2"/>
  <c r="BB1150" i="2"/>
  <c r="BB1149" i="2"/>
  <c r="BB1148" i="2"/>
  <c r="BB1147" i="2"/>
  <c r="BB1146" i="2"/>
  <c r="BB1145" i="2"/>
  <c r="BB1144" i="2"/>
  <c r="BB1143" i="2"/>
  <c r="BB1142" i="2"/>
  <c r="BB1141" i="2"/>
  <c r="BB1140" i="2"/>
  <c r="BB1139" i="2"/>
  <c r="BB1138" i="2"/>
  <c r="BB1137" i="2"/>
  <c r="BB1136" i="2"/>
  <c r="BB1135" i="2"/>
  <c r="BB1134" i="2"/>
  <c r="BB1133" i="2"/>
  <c r="BB1132" i="2"/>
  <c r="BB1131" i="2"/>
  <c r="BB1130" i="2"/>
  <c r="BB1129" i="2"/>
  <c r="BB1128" i="2"/>
  <c r="BB1127" i="2"/>
  <c r="BB1126" i="2"/>
  <c r="BB1125" i="2"/>
  <c r="BB1124" i="2"/>
  <c r="BB1123" i="2"/>
  <c r="BB1122" i="2"/>
  <c r="BB1121" i="2"/>
  <c r="BB1120" i="2"/>
  <c r="BB1119" i="2"/>
  <c r="BB1118" i="2"/>
  <c r="BB1117" i="2"/>
  <c r="BB1116" i="2"/>
  <c r="BB1115" i="2"/>
  <c r="BB1114" i="2"/>
  <c r="BB1113" i="2"/>
  <c r="BB1112" i="2"/>
  <c r="BB1111" i="2"/>
  <c r="BB1110" i="2"/>
  <c r="BB1109" i="2"/>
  <c r="BB1108" i="2"/>
  <c r="BB1107" i="2"/>
  <c r="BB1106" i="2"/>
  <c r="BB1105" i="2"/>
  <c r="BB1104" i="2"/>
  <c r="BB1103" i="2"/>
  <c r="BB1102" i="2"/>
  <c r="BB1101" i="2"/>
  <c r="BB1100" i="2"/>
  <c r="BB1099" i="2"/>
  <c r="BB1098" i="2"/>
  <c r="BB1097" i="2"/>
  <c r="BB1096" i="2"/>
  <c r="BB1095" i="2"/>
  <c r="BB1094" i="2"/>
  <c r="BB1093" i="2"/>
  <c r="BB1092" i="2"/>
  <c r="BB1091" i="2"/>
  <c r="BB1090" i="2"/>
  <c r="BB1089" i="2"/>
  <c r="BB1088" i="2"/>
  <c r="BB1087" i="2"/>
  <c r="BB1086" i="2"/>
  <c r="BB1085" i="2"/>
  <c r="BB1084" i="2"/>
  <c r="BB1083" i="2"/>
  <c r="BB1082" i="2"/>
  <c r="BB1081" i="2"/>
  <c r="BB1080" i="2"/>
  <c r="BB1079" i="2"/>
  <c r="BB1078" i="2"/>
  <c r="BB1077" i="2"/>
  <c r="BB1076" i="2"/>
  <c r="BB1075" i="2"/>
  <c r="BB1074" i="2"/>
  <c r="BB1073" i="2"/>
  <c r="BB1072" i="2"/>
  <c r="BB1071" i="2"/>
  <c r="BB1070" i="2"/>
  <c r="BB1069" i="2"/>
  <c r="BB1068" i="2"/>
  <c r="BB1067" i="2"/>
  <c r="BB1066" i="2"/>
  <c r="BB1065" i="2"/>
  <c r="BB1064" i="2"/>
  <c r="BB1063" i="2"/>
  <c r="BB1062" i="2"/>
  <c r="BB1061" i="2"/>
  <c r="BB1060" i="2"/>
  <c r="BB1059" i="2"/>
  <c r="BB1058" i="2"/>
  <c r="BB1057" i="2"/>
  <c r="BB1056" i="2"/>
  <c r="BB1055" i="2"/>
  <c r="BB1054" i="2"/>
  <c r="BB1053" i="2"/>
  <c r="BB1052" i="2"/>
  <c r="BB1051" i="2"/>
  <c r="BB1050" i="2"/>
  <c r="BB1049" i="2"/>
  <c r="BB1048" i="2"/>
  <c r="BB1047" i="2"/>
  <c r="BB1046" i="2"/>
  <c r="BB1045" i="2"/>
  <c r="BB1044" i="2"/>
  <c r="BB1043" i="2"/>
  <c r="BB1042" i="2"/>
  <c r="BB1041" i="2"/>
  <c r="BB1040" i="2"/>
  <c r="BB1039" i="2"/>
  <c r="BB1038" i="2"/>
  <c r="BB1037" i="2"/>
  <c r="BB1036" i="2"/>
  <c r="BB1035" i="2"/>
  <c r="BB1034" i="2"/>
  <c r="BB1033" i="2"/>
  <c r="BB1032" i="2"/>
  <c r="BB1031" i="2"/>
  <c r="BB1030" i="2"/>
  <c r="BB1029" i="2"/>
  <c r="BB1028" i="2"/>
  <c r="BB1027" i="2"/>
  <c r="BB1026" i="2"/>
  <c r="BB1025" i="2"/>
  <c r="BB1024" i="2"/>
  <c r="BB1023" i="2"/>
  <c r="BB1022" i="2"/>
  <c r="BB1021" i="2"/>
  <c r="BB1020" i="2"/>
  <c r="BB1019" i="2"/>
  <c r="BB1018" i="2"/>
  <c r="BB1017" i="2"/>
  <c r="BB1016" i="2"/>
  <c r="BB1015" i="2"/>
  <c r="BB1014" i="2"/>
  <c r="BB1013" i="2"/>
  <c r="BB1012" i="2"/>
  <c r="BB1011" i="2"/>
  <c r="BB1010" i="2"/>
  <c r="BB1009" i="2"/>
  <c r="BB1008" i="2"/>
  <c r="BB1007" i="2"/>
  <c r="BB1006" i="2"/>
  <c r="BB1005" i="2"/>
  <c r="BB1004" i="2"/>
  <c r="BB1003" i="2"/>
  <c r="BB1002" i="2"/>
  <c r="BB1001" i="2"/>
  <c r="BB1000" i="2"/>
  <c r="BB999" i="2"/>
  <c r="BB998" i="2"/>
  <c r="BB997" i="2"/>
  <c r="BB996" i="2"/>
  <c r="BB995" i="2"/>
  <c r="BB994" i="2"/>
  <c r="BB993" i="2"/>
  <c r="BB992" i="2"/>
  <c r="BB991" i="2"/>
  <c r="BB990" i="2"/>
  <c r="BB989" i="2"/>
  <c r="BB988" i="2"/>
  <c r="BB987" i="2"/>
  <c r="BB986" i="2"/>
  <c r="BB985" i="2"/>
  <c r="BB984" i="2"/>
  <c r="BB983" i="2"/>
  <c r="BB982" i="2"/>
  <c r="BB981" i="2"/>
  <c r="BB980" i="2"/>
  <c r="BB979" i="2"/>
  <c r="BB978" i="2"/>
  <c r="BB977" i="2"/>
  <c r="BB976" i="2"/>
  <c r="BB975" i="2"/>
  <c r="BB974" i="2"/>
  <c r="BB973" i="2"/>
  <c r="BB972" i="2"/>
  <c r="BB971" i="2"/>
  <c r="BB970" i="2"/>
  <c r="BB969" i="2"/>
  <c r="BB968" i="2"/>
  <c r="BB967" i="2"/>
  <c r="BB966" i="2"/>
  <c r="BB965" i="2"/>
  <c r="BB964" i="2"/>
  <c r="BB963" i="2"/>
  <c r="BB962" i="2"/>
  <c r="BB961" i="2"/>
  <c r="BB960" i="2"/>
  <c r="BB959" i="2"/>
  <c r="BB958" i="2"/>
  <c r="BB957" i="2"/>
  <c r="BB956" i="2"/>
  <c r="BB955" i="2"/>
  <c r="BB954" i="2"/>
  <c r="BB953" i="2"/>
  <c r="BB952" i="2"/>
  <c r="BB951" i="2"/>
  <c r="BB950" i="2"/>
  <c r="BB949" i="2"/>
  <c r="BB948" i="2"/>
  <c r="BB947" i="2"/>
  <c r="BB946" i="2"/>
  <c r="BB945" i="2"/>
  <c r="BB944" i="2"/>
  <c r="BB943" i="2"/>
  <c r="BB942" i="2"/>
  <c r="BB941" i="2"/>
  <c r="BB940" i="2"/>
  <c r="BB939" i="2"/>
  <c r="BB938" i="2"/>
  <c r="BB937" i="2"/>
  <c r="BB936" i="2"/>
  <c r="BB935" i="2"/>
  <c r="BB934" i="2"/>
  <c r="BB933" i="2"/>
  <c r="BB932" i="2"/>
  <c r="BB931" i="2"/>
  <c r="BB930" i="2"/>
  <c r="BB929" i="2"/>
  <c r="BB928" i="2"/>
  <c r="BB927" i="2"/>
  <c r="BB926" i="2"/>
  <c r="BB925" i="2"/>
  <c r="BB924" i="2"/>
  <c r="BB923" i="2"/>
  <c r="BB922" i="2"/>
  <c r="BB921" i="2"/>
  <c r="BB920" i="2"/>
  <c r="BB919" i="2"/>
  <c r="BB918" i="2"/>
  <c r="BB917" i="2"/>
  <c r="BB916" i="2"/>
  <c r="BB915" i="2"/>
  <c r="BB914" i="2"/>
  <c r="BB913" i="2"/>
  <c r="BB912" i="2"/>
  <c r="BB911" i="2"/>
  <c r="BB910" i="2"/>
  <c r="BB909" i="2"/>
  <c r="BB908" i="2"/>
  <c r="BB907" i="2"/>
  <c r="BB906" i="2"/>
  <c r="BB905" i="2"/>
  <c r="BB904" i="2"/>
  <c r="BB903" i="2"/>
  <c r="BB902" i="2"/>
  <c r="BB901" i="2"/>
  <c r="BB900" i="2"/>
  <c r="BB899" i="2"/>
  <c r="BB898" i="2"/>
  <c r="BB897" i="2"/>
  <c r="BB896" i="2"/>
  <c r="BB895" i="2"/>
  <c r="BB894" i="2"/>
  <c r="BB893" i="2"/>
  <c r="BB892" i="2"/>
  <c r="BB891" i="2"/>
  <c r="BB890" i="2"/>
  <c r="BB889" i="2"/>
  <c r="BB888" i="2"/>
  <c r="BB887" i="2"/>
  <c r="BB886" i="2"/>
  <c r="BB885" i="2"/>
  <c r="BB884" i="2"/>
  <c r="BB883" i="2"/>
  <c r="BB882" i="2"/>
  <c r="BB881" i="2"/>
  <c r="BB880" i="2"/>
  <c r="BB879" i="2"/>
  <c r="BB878" i="2"/>
  <c r="BB877" i="2"/>
  <c r="BB876" i="2"/>
  <c r="BB875" i="2"/>
  <c r="BB874" i="2"/>
  <c r="BB873" i="2"/>
  <c r="BB872" i="2"/>
  <c r="BB871" i="2"/>
  <c r="BB870" i="2"/>
  <c r="BB869" i="2"/>
  <c r="BB868" i="2"/>
  <c r="BB867" i="2"/>
  <c r="BB866" i="2"/>
  <c r="BB865" i="2"/>
  <c r="BB864" i="2"/>
  <c r="BB863" i="2"/>
  <c r="BB862" i="2"/>
  <c r="BB861" i="2"/>
  <c r="BB860" i="2"/>
  <c r="BB859" i="2"/>
  <c r="BB858" i="2"/>
  <c r="BB857" i="2"/>
  <c r="BB856" i="2"/>
  <c r="BB855" i="2"/>
  <c r="BB854" i="2"/>
  <c r="BB853" i="2"/>
  <c r="BB852" i="2"/>
  <c r="BB851" i="2"/>
  <c r="BB850" i="2"/>
  <c r="BB849" i="2"/>
  <c r="BB848" i="2"/>
  <c r="BB847" i="2"/>
  <c r="BB846" i="2"/>
  <c r="BB845" i="2"/>
  <c r="BB844" i="2"/>
  <c r="BB843" i="2"/>
  <c r="BB842" i="2"/>
  <c r="BB841" i="2"/>
  <c r="BB840" i="2"/>
  <c r="BB839" i="2"/>
  <c r="BB838" i="2"/>
  <c r="BB837" i="2"/>
  <c r="BB836" i="2"/>
  <c r="BB835" i="2"/>
  <c r="BB834" i="2"/>
  <c r="BB833" i="2"/>
  <c r="BB832" i="2"/>
  <c r="BB831" i="2"/>
  <c r="BB830" i="2"/>
  <c r="BB829" i="2"/>
  <c r="BB828" i="2"/>
  <c r="BB827" i="2"/>
  <c r="BB826" i="2"/>
  <c r="BB825" i="2"/>
  <c r="BB824" i="2"/>
  <c r="BB823" i="2"/>
  <c r="BB822" i="2"/>
  <c r="BB821" i="2"/>
  <c r="BB820" i="2"/>
  <c r="BB819" i="2"/>
  <c r="BB818" i="2"/>
  <c r="BB817" i="2"/>
  <c r="BB816" i="2"/>
  <c r="BB815" i="2"/>
  <c r="BB814" i="2"/>
  <c r="BB813" i="2"/>
  <c r="BB812" i="2"/>
  <c r="BB811" i="2"/>
  <c r="BB810" i="2"/>
  <c r="BB809" i="2"/>
  <c r="BB808" i="2"/>
  <c r="BB807" i="2"/>
  <c r="BB806" i="2"/>
  <c r="BB805" i="2"/>
  <c r="BB804" i="2"/>
  <c r="BB803" i="2"/>
  <c r="BB802" i="2"/>
  <c r="BB801" i="2"/>
  <c r="BB800" i="2"/>
  <c r="BB799" i="2"/>
  <c r="BB798" i="2"/>
  <c r="BB797" i="2"/>
  <c r="BB796" i="2"/>
  <c r="BB795" i="2"/>
  <c r="BB794" i="2"/>
  <c r="BB793" i="2"/>
  <c r="BB792" i="2"/>
  <c r="BB791" i="2"/>
  <c r="BB790" i="2"/>
  <c r="BB789" i="2"/>
  <c r="BB788" i="2"/>
  <c r="BB787" i="2"/>
  <c r="BB786" i="2"/>
  <c r="BB785" i="2"/>
  <c r="BB784" i="2"/>
  <c r="BB783" i="2"/>
  <c r="BB782" i="2"/>
  <c r="BB781" i="2"/>
  <c r="BB780" i="2"/>
  <c r="BB779" i="2"/>
  <c r="BB778" i="2"/>
  <c r="BB777" i="2"/>
  <c r="BB776" i="2"/>
  <c r="BB775" i="2"/>
  <c r="BB774" i="2"/>
  <c r="BB773" i="2"/>
  <c r="BB772" i="2"/>
  <c r="BB771" i="2"/>
  <c r="BB770" i="2"/>
  <c r="BB769" i="2"/>
  <c r="BB768" i="2"/>
  <c r="BB767" i="2"/>
  <c r="BB766" i="2"/>
  <c r="BB765" i="2"/>
  <c r="BB764" i="2"/>
  <c r="BB763" i="2"/>
  <c r="BB762" i="2"/>
  <c r="BB761" i="2"/>
  <c r="BB760" i="2"/>
  <c r="BB759" i="2"/>
  <c r="BB758" i="2"/>
  <c r="BB757" i="2"/>
  <c r="BB756" i="2"/>
  <c r="BB755" i="2"/>
  <c r="BB754" i="2"/>
  <c r="BB753" i="2"/>
  <c r="BB752" i="2"/>
  <c r="BB751" i="2"/>
  <c r="BB750" i="2"/>
  <c r="BB749" i="2"/>
  <c r="BB748" i="2"/>
  <c r="BB747" i="2"/>
  <c r="BB746" i="2"/>
  <c r="BB745" i="2"/>
  <c r="BB744" i="2"/>
  <c r="BB743" i="2"/>
  <c r="BB742" i="2"/>
  <c r="BB741" i="2"/>
  <c r="BB740" i="2"/>
  <c r="BB739" i="2"/>
  <c r="BB738" i="2"/>
  <c r="BB737" i="2"/>
  <c r="BB736" i="2"/>
  <c r="BB735" i="2"/>
  <c r="BB734" i="2"/>
  <c r="BB733" i="2"/>
  <c r="BB732" i="2"/>
  <c r="BB731" i="2"/>
  <c r="BB730" i="2"/>
  <c r="BB729" i="2"/>
  <c r="BB728" i="2"/>
  <c r="BB727" i="2"/>
  <c r="BB726" i="2"/>
  <c r="BB725" i="2"/>
  <c r="BB724" i="2"/>
  <c r="BB723" i="2"/>
  <c r="BB722" i="2"/>
  <c r="BB721" i="2"/>
  <c r="BB720" i="2"/>
  <c r="BB719" i="2"/>
  <c r="BB718" i="2"/>
  <c r="BB717" i="2"/>
  <c r="BB716" i="2"/>
  <c r="BB715" i="2"/>
  <c r="BB714" i="2"/>
  <c r="BB713" i="2"/>
  <c r="BB712" i="2"/>
  <c r="BB711" i="2"/>
  <c r="BB710" i="2"/>
  <c r="BB709" i="2"/>
  <c r="BB708" i="2"/>
  <c r="BB707" i="2"/>
  <c r="BB706" i="2"/>
  <c r="BB705" i="2"/>
  <c r="BB704" i="2"/>
  <c r="BB703" i="2"/>
  <c r="BB702" i="2"/>
  <c r="BB701" i="2"/>
  <c r="BB700" i="2"/>
  <c r="BB699" i="2"/>
  <c r="BB698" i="2"/>
  <c r="BB697" i="2"/>
  <c r="BB696" i="2"/>
  <c r="BB695" i="2"/>
  <c r="BB694" i="2"/>
  <c r="BB693" i="2"/>
  <c r="BB692" i="2"/>
  <c r="BB691" i="2"/>
  <c r="BB690" i="2"/>
  <c r="BB689" i="2"/>
  <c r="BB688" i="2"/>
  <c r="BB687" i="2"/>
  <c r="BB686" i="2"/>
  <c r="BB685" i="2"/>
  <c r="BB684" i="2"/>
  <c r="BB683" i="2"/>
  <c r="BB682" i="2"/>
  <c r="BB681" i="2"/>
  <c r="BB680" i="2"/>
  <c r="BB679" i="2"/>
  <c r="BB678" i="2"/>
  <c r="BB677" i="2"/>
  <c r="BB676" i="2"/>
  <c r="BB675" i="2"/>
  <c r="BB674" i="2"/>
  <c r="BB673" i="2"/>
  <c r="BB672" i="2"/>
  <c r="BB671" i="2"/>
  <c r="BB670" i="2"/>
  <c r="BB669" i="2"/>
  <c r="BB668" i="2"/>
  <c r="BB667" i="2"/>
  <c r="BB666" i="2"/>
  <c r="BB665" i="2"/>
  <c r="BB664" i="2"/>
  <c r="BB663" i="2"/>
  <c r="BB662" i="2"/>
  <c r="BB661" i="2"/>
  <c r="BB660" i="2"/>
  <c r="BB659" i="2"/>
  <c r="BB658" i="2"/>
  <c r="BB657" i="2"/>
  <c r="BB656" i="2"/>
  <c r="BB655" i="2"/>
  <c r="BB654" i="2"/>
  <c r="BB653" i="2"/>
  <c r="BB652" i="2"/>
  <c r="BB651" i="2"/>
  <c r="BB650" i="2"/>
  <c r="BB649" i="2"/>
  <c r="BB648" i="2"/>
  <c r="BB647" i="2"/>
  <c r="BB646" i="2"/>
  <c r="BB645" i="2"/>
  <c r="BB644" i="2"/>
  <c r="BB643" i="2"/>
  <c r="BB642" i="2"/>
  <c r="BB641" i="2"/>
  <c r="BB640" i="2"/>
  <c r="BB639" i="2"/>
  <c r="BB638" i="2"/>
  <c r="BB637" i="2"/>
  <c r="BB636" i="2"/>
  <c r="BB635" i="2"/>
  <c r="BB634" i="2"/>
  <c r="BB633" i="2"/>
  <c r="BB632" i="2"/>
  <c r="BB631" i="2"/>
  <c r="BB630" i="2"/>
  <c r="BB629" i="2"/>
  <c r="BB628" i="2"/>
  <c r="BB627" i="2"/>
  <c r="BB626" i="2"/>
  <c r="BB625" i="2"/>
  <c r="BB624" i="2"/>
  <c r="BB623" i="2"/>
  <c r="BB622" i="2"/>
  <c r="BB621" i="2"/>
  <c r="BB620" i="2"/>
  <c r="BB619" i="2"/>
  <c r="BB618" i="2"/>
  <c r="BB617" i="2"/>
  <c r="BB616" i="2"/>
  <c r="BB615" i="2"/>
  <c r="BB614" i="2"/>
  <c r="BB613" i="2"/>
  <c r="BB612" i="2"/>
  <c r="BB611" i="2"/>
  <c r="BB610" i="2"/>
  <c r="BB609" i="2"/>
  <c r="BB608" i="2"/>
  <c r="BB607" i="2"/>
  <c r="BB606" i="2"/>
  <c r="BB605" i="2"/>
  <c r="BB604" i="2"/>
  <c r="BB603" i="2"/>
  <c r="BB602" i="2"/>
  <c r="BB601" i="2"/>
  <c r="BB600" i="2"/>
  <c r="BB599" i="2"/>
  <c r="BB598" i="2"/>
  <c r="BB597" i="2"/>
  <c r="BB596" i="2"/>
  <c r="BB595" i="2"/>
  <c r="BB594" i="2"/>
  <c r="BB593" i="2"/>
  <c r="BB592" i="2"/>
  <c r="BB591" i="2"/>
  <c r="BB590" i="2"/>
  <c r="BB589" i="2"/>
  <c r="BB588" i="2"/>
  <c r="BB587" i="2"/>
  <c r="BB586" i="2"/>
  <c r="BB585" i="2"/>
  <c r="BB584" i="2"/>
  <c r="BB583" i="2"/>
  <c r="BB582" i="2"/>
  <c r="BB581" i="2"/>
  <c r="BB580" i="2"/>
  <c r="BB579" i="2"/>
  <c r="BB578" i="2"/>
  <c r="BB577" i="2"/>
  <c r="BB576" i="2"/>
  <c r="BB575" i="2"/>
  <c r="BB574" i="2"/>
  <c r="BB573" i="2"/>
  <c r="BB572" i="2"/>
  <c r="BB571" i="2"/>
  <c r="BB570" i="2"/>
  <c r="BB569" i="2"/>
  <c r="BB568" i="2"/>
  <c r="BB567" i="2"/>
  <c r="BB566" i="2"/>
  <c r="BB565" i="2"/>
  <c r="BB564" i="2"/>
  <c r="BB563" i="2"/>
  <c r="BB562" i="2"/>
  <c r="BB561" i="2"/>
  <c r="BB560" i="2"/>
  <c r="BB559" i="2"/>
  <c r="BB558" i="2"/>
  <c r="BB557" i="2"/>
  <c r="BB556" i="2"/>
  <c r="BB555" i="2"/>
  <c r="BB554" i="2"/>
  <c r="BB553" i="2"/>
  <c r="BB552" i="2"/>
  <c r="BB551" i="2"/>
  <c r="BB550" i="2"/>
  <c r="BB549" i="2"/>
  <c r="BB548" i="2"/>
  <c r="BB547" i="2"/>
  <c r="BB546" i="2"/>
  <c r="BB545" i="2"/>
  <c r="BB544" i="2"/>
  <c r="BB543" i="2"/>
  <c r="BB542" i="2"/>
  <c r="BB541" i="2"/>
  <c r="BB540" i="2"/>
  <c r="BB539" i="2"/>
  <c r="BB538" i="2"/>
  <c r="BB537" i="2"/>
  <c r="BB536" i="2"/>
  <c r="BB535" i="2"/>
  <c r="BB534" i="2"/>
  <c r="BB533" i="2"/>
  <c r="BB532" i="2"/>
  <c r="BB531" i="2"/>
  <c r="BB530" i="2"/>
  <c r="BB529" i="2"/>
  <c r="BB528" i="2"/>
  <c r="BB527" i="2"/>
  <c r="BB526" i="2"/>
  <c r="BB525" i="2"/>
  <c r="BB524" i="2"/>
  <c r="BB523" i="2"/>
  <c r="BB522" i="2"/>
  <c r="BB521" i="2"/>
  <c r="BB520" i="2"/>
  <c r="BB519" i="2"/>
  <c r="BB518" i="2"/>
  <c r="BB517" i="2"/>
  <c r="BB516" i="2"/>
  <c r="BB515" i="2"/>
  <c r="BB514" i="2"/>
  <c r="BB513" i="2"/>
  <c r="BB512" i="2"/>
  <c r="BB511" i="2"/>
  <c r="BB510" i="2"/>
  <c r="BB509" i="2"/>
  <c r="BB508" i="2"/>
  <c r="BB507" i="2"/>
  <c r="BB506" i="2"/>
  <c r="BB505" i="2"/>
  <c r="BB504" i="2"/>
  <c r="BB503" i="2"/>
  <c r="BB502" i="2"/>
  <c r="BB501" i="2"/>
  <c r="BB500" i="2"/>
  <c r="BB499" i="2"/>
  <c r="BB498" i="2"/>
  <c r="BB497" i="2"/>
  <c r="BB496" i="2"/>
  <c r="BB495" i="2"/>
  <c r="BB494" i="2"/>
  <c r="BB493" i="2"/>
  <c r="BB492" i="2"/>
  <c r="BB491" i="2"/>
  <c r="BB490" i="2"/>
  <c r="BB489" i="2"/>
  <c r="BB488" i="2"/>
  <c r="BB487" i="2"/>
  <c r="BB486" i="2"/>
  <c r="BB485" i="2"/>
  <c r="BB484" i="2"/>
  <c r="BB483" i="2"/>
  <c r="BB482" i="2"/>
  <c r="BB481" i="2"/>
  <c r="BB480" i="2"/>
  <c r="BB479" i="2"/>
  <c r="BB478" i="2"/>
  <c r="BB477" i="2"/>
  <c r="BB476" i="2"/>
  <c r="BB475" i="2"/>
  <c r="BB474" i="2"/>
  <c r="BB473" i="2"/>
  <c r="BB472" i="2"/>
  <c r="BB471" i="2"/>
  <c r="BB470" i="2"/>
  <c r="BB469" i="2"/>
  <c r="BB468" i="2"/>
  <c r="BB467" i="2"/>
  <c r="BB466" i="2"/>
  <c r="BB465" i="2"/>
  <c r="BB464" i="2"/>
  <c r="BB463" i="2"/>
  <c r="BB462" i="2"/>
  <c r="BB461" i="2"/>
  <c r="BB460" i="2"/>
  <c r="BB459" i="2"/>
  <c r="BB458" i="2"/>
  <c r="BB457" i="2"/>
  <c r="BB456" i="2"/>
  <c r="BB455" i="2"/>
  <c r="BB454" i="2"/>
  <c r="BB453" i="2"/>
  <c r="BB452" i="2"/>
  <c r="BB451" i="2"/>
  <c r="BB450" i="2"/>
  <c r="BB449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BB3" i="2"/>
  <c r="BB2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4014" i="2"/>
  <c r="AB4015" i="2"/>
  <c r="AB4016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173" i="2"/>
  <c r="AB4174" i="2"/>
  <c r="AB4175" i="2"/>
  <c r="AB4176" i="2"/>
  <c r="AB4177" i="2"/>
  <c r="AB4178" i="2"/>
  <c r="AB4179" i="2"/>
  <c r="AB4180" i="2"/>
  <c r="AB4181" i="2"/>
  <c r="AB4182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B4252" i="2"/>
  <c r="AB4253" i="2"/>
  <c r="AB4254" i="2"/>
  <c r="AB4255" i="2"/>
  <c r="AB4256" i="2"/>
  <c r="AB4257" i="2"/>
  <c r="AB4258" i="2"/>
  <c r="AB4259" i="2"/>
  <c r="AB4260" i="2"/>
  <c r="AB4261" i="2"/>
  <c r="AB4262" i="2"/>
  <c r="AB4263" i="2"/>
  <c r="AB4264" i="2"/>
  <c r="AB4265" i="2"/>
  <c r="AB4266" i="2"/>
  <c r="AB4267" i="2"/>
  <c r="AB4268" i="2"/>
  <c r="AB4269" i="2"/>
  <c r="AB4270" i="2"/>
  <c r="AB4271" i="2"/>
  <c r="AB4272" i="2"/>
  <c r="AB4273" i="2"/>
  <c r="AB4274" i="2"/>
  <c r="AB4275" i="2"/>
  <c r="AB4276" i="2"/>
  <c r="AB4277" i="2"/>
  <c r="AB4278" i="2"/>
  <c r="AB4279" i="2"/>
  <c r="AB4280" i="2"/>
  <c r="AB4281" i="2"/>
  <c r="AB4282" i="2"/>
  <c r="AB4283" i="2"/>
  <c r="AB4284" i="2"/>
  <c r="AB4285" i="2"/>
  <c r="AB4286" i="2"/>
  <c r="AB4287" i="2"/>
  <c r="AB4288" i="2"/>
  <c r="AB4289" i="2"/>
  <c r="AB4290" i="2"/>
  <c r="AB4291" i="2"/>
  <c r="AB4292" i="2"/>
  <c r="AB4293" i="2"/>
  <c r="AB4294" i="2"/>
  <c r="AB4295" i="2"/>
  <c r="AB4296" i="2"/>
  <c r="AB4297" i="2"/>
  <c r="AB4298" i="2"/>
  <c r="AB4299" i="2"/>
  <c r="AB4300" i="2"/>
  <c r="AB4301" i="2"/>
  <c r="AB4302" i="2"/>
  <c r="AB4303" i="2"/>
  <c r="AB4304" i="2"/>
  <c r="AB4305" i="2"/>
  <c r="AB4306" i="2"/>
  <c r="AB4307" i="2"/>
  <c r="AB4308" i="2"/>
  <c r="AB4309" i="2"/>
  <c r="AB4310" i="2"/>
  <c r="AB4311" i="2"/>
  <c r="AB4312" i="2"/>
  <c r="AB4313" i="2"/>
  <c r="AB4314" i="2"/>
  <c r="AB4315" i="2"/>
  <c r="AB4316" i="2"/>
  <c r="AB4317" i="2"/>
  <c r="AB4318" i="2"/>
  <c r="AB4319" i="2"/>
  <c r="AB4320" i="2"/>
  <c r="AB4321" i="2"/>
  <c r="AB4322" i="2"/>
  <c r="AB4323" i="2"/>
  <c r="AB4324" i="2"/>
  <c r="AB4325" i="2"/>
  <c r="AB4326" i="2"/>
  <c r="AB4327" i="2"/>
  <c r="AB4328" i="2"/>
  <c r="AB4329" i="2"/>
  <c r="AB4330" i="2"/>
  <c r="AB4331" i="2"/>
  <c r="AB4332" i="2"/>
  <c r="AB4333" i="2"/>
  <c r="AB4334" i="2"/>
  <c r="AB4335" i="2"/>
  <c r="AB4336" i="2"/>
  <c r="AB4337" i="2"/>
  <c r="AB4338" i="2"/>
  <c r="AB4339" i="2"/>
  <c r="AB4340" i="2"/>
  <c r="AB4341" i="2"/>
  <c r="AB4342" i="2"/>
  <c r="AB4343" i="2"/>
  <c r="AB4344" i="2"/>
  <c r="AB4345" i="2"/>
  <c r="AB4346" i="2"/>
  <c r="AB4347" i="2"/>
  <c r="AB4348" i="2"/>
  <c r="AB4349" i="2"/>
  <c r="AB4350" i="2"/>
  <c r="AB4351" i="2"/>
  <c r="AB4352" i="2"/>
  <c r="AB4353" i="2"/>
  <c r="AB4354" i="2"/>
  <c r="AB4355" i="2"/>
  <c r="AB4356" i="2"/>
  <c r="AB4357" i="2"/>
  <c r="AB4358" i="2"/>
  <c r="AB4359" i="2"/>
  <c r="AB4360" i="2"/>
  <c r="AB4361" i="2"/>
  <c r="AB4362" i="2"/>
  <c r="AB4363" i="2"/>
  <c r="AB4364" i="2"/>
  <c r="AB4365" i="2"/>
  <c r="AB4366" i="2"/>
  <c r="AB4367" i="2"/>
  <c r="AB4368" i="2"/>
  <c r="AB4369" i="2"/>
  <c r="AB4370" i="2"/>
  <c r="AB4371" i="2"/>
  <c r="AB4372" i="2"/>
  <c r="AB4373" i="2"/>
  <c r="AB4374" i="2"/>
  <c r="AB4375" i="2"/>
  <c r="AB4376" i="2"/>
  <c r="AB4377" i="2"/>
  <c r="AB4378" i="2"/>
  <c r="AB4379" i="2"/>
  <c r="AB4380" i="2"/>
  <c r="AB4381" i="2"/>
  <c r="AB4382" i="2"/>
  <c r="AB4383" i="2"/>
  <c r="AB4384" i="2"/>
  <c r="AB4385" i="2"/>
  <c r="AB4386" i="2"/>
  <c r="AB4387" i="2"/>
  <c r="AB4388" i="2"/>
  <c r="AB4389" i="2"/>
  <c r="AB4390" i="2"/>
  <c r="AB4391" i="2"/>
  <c r="AB4392" i="2"/>
  <c r="AB4393" i="2"/>
  <c r="AB4394" i="2"/>
  <c r="AB4395" i="2"/>
  <c r="AB4396" i="2"/>
  <c r="AB4397" i="2"/>
  <c r="AB4398" i="2"/>
  <c r="AB4399" i="2"/>
  <c r="AB4400" i="2"/>
  <c r="AB4401" i="2"/>
  <c r="AB4402" i="2"/>
  <c r="AB4403" i="2"/>
  <c r="AB4404" i="2"/>
  <c r="AB4405" i="2"/>
  <c r="AB4406" i="2"/>
  <c r="AB4407" i="2"/>
  <c r="AB4408" i="2"/>
  <c r="AB4409" i="2"/>
  <c r="AB4410" i="2"/>
  <c r="AB4411" i="2"/>
  <c r="AB4412" i="2"/>
  <c r="AB4413" i="2"/>
  <c r="AB4414" i="2"/>
  <c r="AB4415" i="2"/>
  <c r="AB4416" i="2"/>
  <c r="AB4417" i="2"/>
  <c r="AB4418" i="2"/>
  <c r="AB4419" i="2"/>
  <c r="AB4420" i="2"/>
  <c r="AB4421" i="2"/>
  <c r="AB4422" i="2"/>
  <c r="AB4423" i="2"/>
  <c r="AB4424" i="2"/>
  <c r="AB4425" i="2"/>
  <c r="AB4426" i="2"/>
  <c r="AB4427" i="2"/>
  <c r="AB4428" i="2"/>
  <c r="AB4429" i="2"/>
  <c r="AB4430" i="2"/>
  <c r="AB4431" i="2"/>
  <c r="AB4432" i="2"/>
  <c r="AB4433" i="2"/>
  <c r="AB4434" i="2"/>
  <c r="AB4435" i="2"/>
  <c r="AB4436" i="2"/>
  <c r="AB4437" i="2"/>
  <c r="AB4438" i="2"/>
  <c r="AB4439" i="2"/>
  <c r="AB4440" i="2"/>
  <c r="AB4441" i="2"/>
  <c r="AB4442" i="2"/>
  <c r="AB4443" i="2"/>
  <c r="AB4444" i="2"/>
  <c r="AB4445" i="2"/>
  <c r="AB4446" i="2"/>
  <c r="AB4447" i="2"/>
  <c r="AB4448" i="2"/>
  <c r="AB4449" i="2"/>
  <c r="AB4450" i="2"/>
  <c r="AB4451" i="2"/>
  <c r="AB4452" i="2"/>
  <c r="AB4453" i="2"/>
  <c r="AB4454" i="2"/>
  <c r="AB4455" i="2"/>
  <c r="AB4456" i="2"/>
  <c r="AB4457" i="2"/>
  <c r="AB4458" i="2"/>
  <c r="AB4459" i="2"/>
  <c r="AB4460" i="2"/>
  <c r="AB4461" i="2"/>
  <c r="AB4462" i="2"/>
  <c r="AB4463" i="2"/>
  <c r="AB4464" i="2"/>
  <c r="AB4465" i="2"/>
  <c r="AB4466" i="2"/>
  <c r="AB4467" i="2"/>
  <c r="AB4468" i="2"/>
  <c r="AB4469" i="2"/>
  <c r="AB4470" i="2"/>
  <c r="AB4471" i="2"/>
  <c r="AB4472" i="2"/>
  <c r="AB4473" i="2"/>
  <c r="AB4474" i="2"/>
  <c r="AB4475" i="2"/>
  <c r="AB4476" i="2"/>
  <c r="AB4477" i="2"/>
  <c r="AB4478" i="2"/>
  <c r="AB4479" i="2"/>
  <c r="AB4480" i="2"/>
  <c r="AB4481" i="2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B4494" i="2"/>
  <c r="AB4495" i="2"/>
  <c r="AB4496" i="2"/>
  <c r="AB4497" i="2"/>
  <c r="AB4498" i="2"/>
  <c r="AB4499" i="2"/>
  <c r="AB4500" i="2"/>
  <c r="AB4501" i="2"/>
  <c r="AB4502" i="2"/>
  <c r="AB4503" i="2"/>
  <c r="AB4504" i="2"/>
  <c r="AB4505" i="2"/>
  <c r="AB4506" i="2"/>
  <c r="AB4507" i="2"/>
  <c r="AB4508" i="2"/>
  <c r="AB4509" i="2"/>
  <c r="AB4510" i="2"/>
  <c r="AB4511" i="2"/>
  <c r="AB4512" i="2"/>
  <c r="AB4513" i="2"/>
  <c r="AB4514" i="2"/>
  <c r="AB4515" i="2"/>
  <c r="AB4516" i="2"/>
  <c r="AB4517" i="2"/>
  <c r="AB4518" i="2"/>
  <c r="AB4519" i="2"/>
  <c r="AB4520" i="2"/>
  <c r="AB4521" i="2"/>
  <c r="AB4522" i="2"/>
  <c r="AB4523" i="2"/>
  <c r="AB4524" i="2"/>
  <c r="AB4525" i="2"/>
  <c r="AB4526" i="2"/>
  <c r="AB4527" i="2"/>
  <c r="AB4528" i="2"/>
  <c r="AB4529" i="2"/>
  <c r="AB4530" i="2"/>
  <c r="AB4531" i="2"/>
  <c r="AB4532" i="2"/>
  <c r="AB4533" i="2"/>
  <c r="AB4534" i="2"/>
  <c r="AB4535" i="2"/>
  <c r="AB4536" i="2"/>
  <c r="AB4537" i="2"/>
  <c r="AB4538" i="2"/>
  <c r="AB4539" i="2"/>
  <c r="AB4540" i="2"/>
  <c r="AB4541" i="2"/>
  <c r="AB4542" i="2"/>
  <c r="AB4543" i="2"/>
  <c r="AB4544" i="2"/>
  <c r="AB4545" i="2"/>
  <c r="AB4546" i="2"/>
  <c r="AB4547" i="2"/>
  <c r="AB4548" i="2"/>
  <c r="AB4549" i="2"/>
  <c r="AB4550" i="2"/>
  <c r="AB4551" i="2"/>
  <c r="AB4552" i="2"/>
  <c r="AB4553" i="2"/>
  <c r="AB4554" i="2"/>
  <c r="AB4555" i="2"/>
  <c r="AB4556" i="2"/>
  <c r="AB4557" i="2"/>
  <c r="AB4558" i="2"/>
  <c r="AB4559" i="2"/>
  <c r="AB4560" i="2"/>
  <c r="AB4561" i="2"/>
  <c r="AB4562" i="2"/>
  <c r="AB4563" i="2"/>
  <c r="AB4564" i="2"/>
  <c r="AB4565" i="2"/>
  <c r="AB3316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915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69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6" i="2"/>
  <c r="AR297" i="2"/>
  <c r="AR298" i="2"/>
  <c r="AR299" i="2"/>
  <c r="AR300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4" i="2"/>
  <c r="AR315" i="2"/>
  <c r="AR316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3" i="2"/>
  <c r="AR334" i="2"/>
  <c r="AR335" i="2"/>
  <c r="AR336" i="2"/>
  <c r="AR337" i="2"/>
  <c r="AR338" i="2"/>
  <c r="AR339" i="2"/>
  <c r="AR340" i="2"/>
  <c r="AR341" i="2"/>
  <c r="AR342" i="2"/>
  <c r="AR343" i="2"/>
  <c r="AR344" i="2"/>
  <c r="AR345" i="2"/>
  <c r="AR346" i="2"/>
  <c r="AR347" i="2"/>
  <c r="AR348" i="2"/>
  <c r="AR349" i="2"/>
  <c r="AR350" i="2"/>
  <c r="AR351" i="2"/>
  <c r="AR352" i="2"/>
  <c r="AR353" i="2"/>
  <c r="AR354" i="2"/>
  <c r="AR355" i="2"/>
  <c r="AR356" i="2"/>
  <c r="AR357" i="2"/>
  <c r="AR358" i="2"/>
  <c r="AR359" i="2"/>
  <c r="AR360" i="2"/>
  <c r="AR361" i="2"/>
  <c r="AR362" i="2"/>
  <c r="AR363" i="2"/>
  <c r="AR364" i="2"/>
  <c r="AR365" i="2"/>
  <c r="AR366" i="2"/>
  <c r="AR367" i="2"/>
  <c r="AR368" i="2"/>
  <c r="AR369" i="2"/>
  <c r="AR370" i="2"/>
  <c r="AR371" i="2"/>
  <c r="AR372" i="2"/>
  <c r="AR373" i="2"/>
  <c r="AR374" i="2"/>
  <c r="AR375" i="2"/>
  <c r="AR376" i="2"/>
  <c r="AR377" i="2"/>
  <c r="AR378" i="2"/>
  <c r="AR379" i="2"/>
  <c r="AR380" i="2"/>
  <c r="AR381" i="2"/>
  <c r="AR382" i="2"/>
  <c r="AR383" i="2"/>
  <c r="AR384" i="2"/>
  <c r="AR385" i="2"/>
  <c r="AR386" i="2"/>
  <c r="AR387" i="2"/>
  <c r="AR388" i="2"/>
  <c r="AR389" i="2"/>
  <c r="AR390" i="2"/>
  <c r="AR391" i="2"/>
  <c r="AR392" i="2"/>
  <c r="AR393" i="2"/>
  <c r="AR394" i="2"/>
  <c r="AR395" i="2"/>
  <c r="AR396" i="2"/>
  <c r="AR397" i="2"/>
  <c r="AR398" i="2"/>
  <c r="AR399" i="2"/>
  <c r="AR400" i="2"/>
  <c r="AR401" i="2"/>
  <c r="AR402" i="2"/>
  <c r="AR403" i="2"/>
  <c r="AR404" i="2"/>
  <c r="AR405" i="2"/>
  <c r="AR406" i="2"/>
  <c r="AR407" i="2"/>
  <c r="AR408" i="2"/>
  <c r="AR409" i="2"/>
  <c r="AR410" i="2"/>
  <c r="AR411" i="2"/>
  <c r="AR412" i="2"/>
  <c r="AR413" i="2"/>
  <c r="AR414" i="2"/>
  <c r="AR415" i="2"/>
  <c r="AR416" i="2"/>
  <c r="AR417" i="2"/>
  <c r="AR418" i="2"/>
  <c r="AR419" i="2"/>
  <c r="AR420" i="2"/>
  <c r="AR421" i="2"/>
  <c r="AR422" i="2"/>
  <c r="AR423" i="2"/>
  <c r="AR424" i="2"/>
  <c r="AR425" i="2"/>
  <c r="AR426" i="2"/>
  <c r="AR427" i="2"/>
  <c r="AR428" i="2"/>
  <c r="AR429" i="2"/>
  <c r="AR430" i="2"/>
  <c r="AR431" i="2"/>
  <c r="AR432" i="2"/>
  <c r="AR433" i="2"/>
  <c r="AR434" i="2"/>
  <c r="AR435" i="2"/>
  <c r="AR436" i="2"/>
  <c r="AR437" i="2"/>
  <c r="AR438" i="2"/>
  <c r="AR439" i="2"/>
  <c r="AR440" i="2"/>
  <c r="AR441" i="2"/>
  <c r="AR442" i="2"/>
  <c r="AR443" i="2"/>
  <c r="AR444" i="2"/>
  <c r="AR445" i="2"/>
  <c r="AR446" i="2"/>
  <c r="AR447" i="2"/>
  <c r="AR448" i="2"/>
  <c r="AR449" i="2"/>
  <c r="AR450" i="2"/>
  <c r="AR451" i="2"/>
  <c r="AR452" i="2"/>
  <c r="AR453" i="2"/>
  <c r="AR454" i="2"/>
  <c r="AR455" i="2"/>
  <c r="AR456" i="2"/>
  <c r="AR457" i="2"/>
  <c r="AR458" i="2"/>
  <c r="AR459" i="2"/>
  <c r="AR460" i="2"/>
  <c r="AR461" i="2"/>
  <c r="AR462" i="2"/>
  <c r="AR463" i="2"/>
  <c r="AR464" i="2"/>
  <c r="AR465" i="2"/>
  <c r="AR466" i="2"/>
  <c r="AR467" i="2"/>
  <c r="AR468" i="2"/>
  <c r="AR469" i="2"/>
  <c r="AR470" i="2"/>
  <c r="AR471" i="2"/>
  <c r="AR472" i="2"/>
  <c r="AR473" i="2"/>
  <c r="AR474" i="2"/>
  <c r="AR475" i="2"/>
  <c r="AR476" i="2"/>
  <c r="AR477" i="2"/>
  <c r="AR478" i="2"/>
  <c r="AR479" i="2"/>
  <c r="AR480" i="2"/>
  <c r="AR481" i="2"/>
  <c r="AR482" i="2"/>
  <c r="AR483" i="2"/>
  <c r="AR484" i="2"/>
  <c r="AR485" i="2"/>
  <c r="AR486" i="2"/>
  <c r="AR487" i="2"/>
  <c r="AR488" i="2"/>
  <c r="AR489" i="2"/>
  <c r="AR490" i="2"/>
  <c r="AR491" i="2"/>
  <c r="AR492" i="2"/>
  <c r="AR493" i="2"/>
  <c r="AR494" i="2"/>
  <c r="AR495" i="2"/>
  <c r="AR496" i="2"/>
  <c r="AR497" i="2"/>
  <c r="AR498" i="2"/>
  <c r="AR499" i="2"/>
  <c r="AR500" i="2"/>
  <c r="AR501" i="2"/>
  <c r="AR502" i="2"/>
  <c r="AR503" i="2"/>
  <c r="AR504" i="2"/>
  <c r="AR505" i="2"/>
  <c r="AR506" i="2"/>
  <c r="AR507" i="2"/>
  <c r="AR508" i="2"/>
  <c r="AR509" i="2"/>
  <c r="AR510" i="2"/>
  <c r="AR511" i="2"/>
  <c r="AR512" i="2"/>
  <c r="AR513" i="2"/>
  <c r="AR514" i="2"/>
  <c r="AR515" i="2"/>
  <c r="AR516" i="2"/>
  <c r="AR517" i="2"/>
  <c r="AR518" i="2"/>
  <c r="AR519" i="2"/>
  <c r="AR520" i="2"/>
  <c r="AR521" i="2"/>
  <c r="AR522" i="2"/>
  <c r="AR523" i="2"/>
  <c r="AR524" i="2"/>
  <c r="AR525" i="2"/>
  <c r="AR526" i="2"/>
  <c r="AR527" i="2"/>
  <c r="AR528" i="2"/>
  <c r="AR529" i="2"/>
  <c r="AR530" i="2"/>
  <c r="AR531" i="2"/>
  <c r="AR532" i="2"/>
  <c r="AR533" i="2"/>
  <c r="AR534" i="2"/>
  <c r="AR535" i="2"/>
  <c r="AR536" i="2"/>
  <c r="AR537" i="2"/>
  <c r="AR538" i="2"/>
  <c r="AR539" i="2"/>
  <c r="AR540" i="2"/>
  <c r="AR541" i="2"/>
  <c r="AR542" i="2"/>
  <c r="AR543" i="2"/>
  <c r="AR544" i="2"/>
  <c r="AR545" i="2"/>
  <c r="AR546" i="2"/>
  <c r="AR547" i="2"/>
  <c r="AR548" i="2"/>
  <c r="AR549" i="2"/>
  <c r="AR550" i="2"/>
  <c r="AR551" i="2"/>
  <c r="AR552" i="2"/>
  <c r="AR553" i="2"/>
  <c r="AR554" i="2"/>
  <c r="AR555" i="2"/>
  <c r="AR556" i="2"/>
  <c r="AR557" i="2"/>
  <c r="AR558" i="2"/>
  <c r="AR559" i="2"/>
  <c r="AR560" i="2"/>
  <c r="AR561" i="2"/>
  <c r="AR562" i="2"/>
  <c r="AR563" i="2"/>
  <c r="AR564" i="2"/>
  <c r="AR565" i="2"/>
  <c r="AR566" i="2"/>
  <c r="AR567" i="2"/>
  <c r="AR568" i="2"/>
  <c r="AR569" i="2"/>
  <c r="AR570" i="2"/>
  <c r="AR571" i="2"/>
  <c r="AR572" i="2"/>
  <c r="AR573" i="2"/>
  <c r="AR574" i="2"/>
  <c r="AR575" i="2"/>
  <c r="AR576" i="2"/>
  <c r="AR577" i="2"/>
  <c r="AR578" i="2"/>
  <c r="AR579" i="2"/>
  <c r="AR580" i="2"/>
  <c r="AR581" i="2"/>
  <c r="AR582" i="2"/>
  <c r="AR583" i="2"/>
  <c r="AR584" i="2"/>
  <c r="AR585" i="2"/>
  <c r="AR586" i="2"/>
  <c r="AR587" i="2"/>
  <c r="AR588" i="2"/>
  <c r="AR589" i="2"/>
  <c r="AR590" i="2"/>
  <c r="AR591" i="2"/>
  <c r="AR592" i="2"/>
  <c r="AR593" i="2"/>
  <c r="AR594" i="2"/>
  <c r="AR595" i="2"/>
  <c r="AR596" i="2"/>
  <c r="AR597" i="2"/>
  <c r="AR598" i="2"/>
  <c r="AR599" i="2"/>
  <c r="AR600" i="2"/>
  <c r="AR601" i="2"/>
  <c r="AR602" i="2"/>
  <c r="AR603" i="2"/>
  <c r="AR604" i="2"/>
  <c r="AR605" i="2"/>
  <c r="AR606" i="2"/>
  <c r="AR607" i="2"/>
  <c r="AR608" i="2"/>
  <c r="AR609" i="2"/>
  <c r="AR610" i="2"/>
  <c r="AR611" i="2"/>
  <c r="AR612" i="2"/>
  <c r="AR613" i="2"/>
  <c r="AR614" i="2"/>
  <c r="AR615" i="2"/>
  <c r="AR616" i="2"/>
  <c r="AR617" i="2"/>
  <c r="AR618" i="2"/>
  <c r="AR619" i="2"/>
  <c r="AR620" i="2"/>
  <c r="AR621" i="2"/>
  <c r="AR622" i="2"/>
  <c r="AR623" i="2"/>
  <c r="AR624" i="2"/>
  <c r="AR625" i="2"/>
  <c r="AR626" i="2"/>
  <c r="AR627" i="2"/>
  <c r="AR628" i="2"/>
  <c r="AR629" i="2"/>
  <c r="AR630" i="2"/>
  <c r="AR631" i="2"/>
  <c r="AR632" i="2"/>
  <c r="AR633" i="2"/>
  <c r="AR634" i="2"/>
  <c r="AR635" i="2"/>
  <c r="AR636" i="2"/>
  <c r="AR637" i="2"/>
  <c r="AR638" i="2"/>
  <c r="AR639" i="2"/>
  <c r="AR640" i="2"/>
  <c r="AR641" i="2"/>
  <c r="AR642" i="2"/>
  <c r="AR643" i="2"/>
  <c r="AR644" i="2"/>
  <c r="AR645" i="2"/>
  <c r="AR646" i="2"/>
  <c r="AR647" i="2"/>
  <c r="AR648" i="2"/>
  <c r="AR649" i="2"/>
  <c r="AR650" i="2"/>
  <c r="AR651" i="2"/>
  <c r="AR652" i="2"/>
  <c r="AR653" i="2"/>
  <c r="AR654" i="2"/>
  <c r="AR655" i="2"/>
  <c r="AR656" i="2"/>
  <c r="AR657" i="2"/>
  <c r="AR658" i="2"/>
  <c r="AR659" i="2"/>
  <c r="AR660" i="2"/>
  <c r="AR661" i="2"/>
  <c r="AR662" i="2"/>
  <c r="AR663" i="2"/>
  <c r="AR664" i="2"/>
  <c r="AR665" i="2"/>
  <c r="AR666" i="2"/>
  <c r="AR667" i="2"/>
  <c r="AR668" i="2"/>
  <c r="AR669" i="2"/>
  <c r="AR670" i="2"/>
  <c r="AR671" i="2"/>
  <c r="AR672" i="2"/>
  <c r="AR673" i="2"/>
  <c r="AR674" i="2"/>
  <c r="AR675" i="2"/>
  <c r="AR676" i="2"/>
  <c r="AR677" i="2"/>
  <c r="AR678" i="2"/>
  <c r="AR679" i="2"/>
  <c r="AR680" i="2"/>
  <c r="AR681" i="2"/>
  <c r="AR682" i="2"/>
  <c r="AR683" i="2"/>
  <c r="AR684" i="2"/>
  <c r="AR685" i="2"/>
  <c r="AR686" i="2"/>
  <c r="AR687" i="2"/>
  <c r="AR688" i="2"/>
  <c r="AR689" i="2"/>
  <c r="AR690" i="2"/>
  <c r="AR691" i="2"/>
  <c r="AR692" i="2"/>
  <c r="AR693" i="2"/>
  <c r="AR694" i="2"/>
  <c r="AR695" i="2"/>
  <c r="AR696" i="2"/>
  <c r="AR697" i="2"/>
  <c r="AR698" i="2"/>
  <c r="AR699" i="2"/>
  <c r="AR700" i="2"/>
  <c r="AR701" i="2"/>
  <c r="AR702" i="2"/>
  <c r="AR703" i="2"/>
  <c r="AR704" i="2"/>
  <c r="AR705" i="2"/>
  <c r="AR706" i="2"/>
  <c r="AR707" i="2"/>
  <c r="AR708" i="2"/>
  <c r="AR709" i="2"/>
  <c r="AR710" i="2"/>
  <c r="AR711" i="2"/>
  <c r="AR712" i="2"/>
  <c r="AR713" i="2"/>
  <c r="AR714" i="2"/>
  <c r="AR715" i="2"/>
  <c r="AR716" i="2"/>
  <c r="AR717" i="2"/>
  <c r="AR718" i="2"/>
  <c r="AR719" i="2"/>
  <c r="AR720" i="2"/>
  <c r="AR721" i="2"/>
  <c r="AR722" i="2"/>
  <c r="AR723" i="2"/>
  <c r="AR724" i="2"/>
  <c r="AR725" i="2"/>
  <c r="AR726" i="2"/>
  <c r="AR727" i="2"/>
  <c r="AR728" i="2"/>
  <c r="AR729" i="2"/>
  <c r="AR730" i="2"/>
  <c r="AR731" i="2"/>
  <c r="AR732" i="2"/>
  <c r="AR733" i="2"/>
  <c r="AR734" i="2"/>
  <c r="AR735" i="2"/>
  <c r="AR736" i="2"/>
  <c r="AR737" i="2"/>
  <c r="AR738" i="2"/>
  <c r="AR739" i="2"/>
  <c r="AR740" i="2"/>
  <c r="AR741" i="2"/>
  <c r="AR742" i="2"/>
  <c r="AR743" i="2"/>
  <c r="AR744" i="2"/>
  <c r="AR745" i="2"/>
  <c r="AR746" i="2"/>
  <c r="AR747" i="2"/>
  <c r="AR748" i="2"/>
  <c r="AR749" i="2"/>
  <c r="AR750" i="2"/>
  <c r="AR751" i="2"/>
  <c r="AR752" i="2"/>
  <c r="AR753" i="2"/>
  <c r="AR754" i="2"/>
  <c r="AR755" i="2"/>
  <c r="AR756" i="2"/>
  <c r="AR757" i="2"/>
  <c r="AR758" i="2"/>
  <c r="AR759" i="2"/>
  <c r="AR760" i="2"/>
  <c r="AR761" i="2"/>
  <c r="AR762" i="2"/>
  <c r="AR763" i="2"/>
  <c r="AR764" i="2"/>
  <c r="AR765" i="2"/>
  <c r="AR766" i="2"/>
  <c r="AR767" i="2"/>
  <c r="AR768" i="2"/>
  <c r="AR769" i="2"/>
  <c r="AR770" i="2"/>
  <c r="AR771" i="2"/>
  <c r="AR772" i="2"/>
  <c r="AR773" i="2"/>
  <c r="AR774" i="2"/>
  <c r="AR775" i="2"/>
  <c r="AR776" i="2"/>
  <c r="AR777" i="2"/>
  <c r="AR778" i="2"/>
  <c r="AR779" i="2"/>
  <c r="AR780" i="2"/>
  <c r="AR781" i="2"/>
  <c r="AR782" i="2"/>
  <c r="AR783" i="2"/>
  <c r="AR784" i="2"/>
  <c r="AR785" i="2"/>
  <c r="AR786" i="2"/>
  <c r="AR787" i="2"/>
  <c r="AR788" i="2"/>
  <c r="AR789" i="2"/>
  <c r="AR790" i="2"/>
  <c r="AR791" i="2"/>
  <c r="AR792" i="2"/>
  <c r="AR793" i="2"/>
  <c r="AR794" i="2"/>
  <c r="AR795" i="2"/>
  <c r="AR796" i="2"/>
  <c r="AR797" i="2"/>
  <c r="AR798" i="2"/>
  <c r="AR799" i="2"/>
  <c r="AR800" i="2"/>
  <c r="AR801" i="2"/>
  <c r="AR802" i="2"/>
  <c r="AR803" i="2"/>
  <c r="AR804" i="2"/>
  <c r="AR805" i="2"/>
  <c r="AR806" i="2"/>
  <c r="AR807" i="2"/>
  <c r="AR808" i="2"/>
  <c r="AR809" i="2"/>
  <c r="AR810" i="2"/>
  <c r="AR811" i="2"/>
  <c r="AR812" i="2"/>
  <c r="AR813" i="2"/>
  <c r="AR814" i="2"/>
  <c r="AR815" i="2"/>
  <c r="AR816" i="2"/>
  <c r="AR817" i="2"/>
  <c r="AR818" i="2"/>
  <c r="AR819" i="2"/>
  <c r="AR820" i="2"/>
  <c r="AR821" i="2"/>
  <c r="AR822" i="2"/>
  <c r="AR823" i="2"/>
  <c r="AR824" i="2"/>
  <c r="AR825" i="2"/>
  <c r="AR826" i="2"/>
  <c r="AR827" i="2"/>
  <c r="AR828" i="2"/>
  <c r="AR829" i="2"/>
  <c r="AR830" i="2"/>
  <c r="AR831" i="2"/>
  <c r="AR832" i="2"/>
  <c r="AR833" i="2"/>
  <c r="AR834" i="2"/>
  <c r="AR835" i="2"/>
  <c r="AR836" i="2"/>
  <c r="AR837" i="2"/>
  <c r="AR838" i="2"/>
  <c r="AR839" i="2"/>
  <c r="AR840" i="2"/>
  <c r="AR841" i="2"/>
  <c r="AR842" i="2"/>
  <c r="AR843" i="2"/>
  <c r="AR844" i="2"/>
  <c r="AR845" i="2"/>
  <c r="AR846" i="2"/>
  <c r="AR847" i="2"/>
  <c r="AR848" i="2"/>
  <c r="AR849" i="2"/>
  <c r="AR850" i="2"/>
  <c r="AR851" i="2"/>
  <c r="AR852" i="2"/>
  <c r="AR853" i="2"/>
  <c r="AR854" i="2"/>
  <c r="AR855" i="2"/>
  <c r="AR856" i="2"/>
  <c r="AR857" i="2"/>
  <c r="AR858" i="2"/>
  <c r="AR859" i="2"/>
  <c r="AR860" i="2"/>
  <c r="AR861" i="2"/>
  <c r="AR862" i="2"/>
  <c r="AR863" i="2"/>
  <c r="AR864" i="2"/>
  <c r="AR865" i="2"/>
  <c r="AR866" i="2"/>
  <c r="AR867" i="2"/>
  <c r="AR868" i="2"/>
  <c r="AR869" i="2"/>
  <c r="AR870" i="2"/>
  <c r="AR871" i="2"/>
  <c r="AR872" i="2"/>
  <c r="AR873" i="2"/>
  <c r="AR874" i="2"/>
  <c r="AR875" i="2"/>
  <c r="AR876" i="2"/>
  <c r="AR877" i="2"/>
  <c r="AR878" i="2"/>
  <c r="AR879" i="2"/>
  <c r="AR880" i="2"/>
  <c r="AR881" i="2"/>
  <c r="AR882" i="2"/>
  <c r="AR883" i="2"/>
  <c r="AR884" i="2"/>
  <c r="AR885" i="2"/>
  <c r="AR886" i="2"/>
  <c r="AR887" i="2"/>
  <c r="AR888" i="2"/>
  <c r="AR889" i="2"/>
  <c r="AR890" i="2"/>
  <c r="AR891" i="2"/>
  <c r="AR892" i="2"/>
  <c r="AR893" i="2"/>
  <c r="AR894" i="2"/>
  <c r="AR895" i="2"/>
  <c r="AR896" i="2"/>
  <c r="AR897" i="2"/>
  <c r="AR898" i="2"/>
  <c r="AR899" i="2"/>
  <c r="AR900" i="2"/>
  <c r="AR901" i="2"/>
  <c r="AR902" i="2"/>
  <c r="AR903" i="2"/>
  <c r="AR904" i="2"/>
  <c r="AR905" i="2"/>
  <c r="AR906" i="2"/>
  <c r="AR907" i="2"/>
  <c r="AR908" i="2"/>
  <c r="AR909" i="2"/>
  <c r="AR910" i="2"/>
  <c r="AR911" i="2"/>
  <c r="AR912" i="2"/>
  <c r="AR913" i="2"/>
  <c r="AR914" i="2"/>
  <c r="AR915" i="2"/>
  <c r="AR916" i="2"/>
  <c r="AR917" i="2"/>
  <c r="AR918" i="2"/>
  <c r="AR919" i="2"/>
  <c r="AR920" i="2"/>
  <c r="AR921" i="2"/>
  <c r="AR922" i="2"/>
  <c r="AR923" i="2"/>
  <c r="AR924" i="2"/>
  <c r="AR925" i="2"/>
  <c r="AR926" i="2"/>
  <c r="AR927" i="2"/>
  <c r="AR928" i="2"/>
  <c r="AR929" i="2"/>
  <c r="AR930" i="2"/>
  <c r="AR931" i="2"/>
  <c r="AR932" i="2"/>
  <c r="AR933" i="2"/>
  <c r="AR934" i="2"/>
  <c r="AR935" i="2"/>
  <c r="AR936" i="2"/>
  <c r="AR937" i="2"/>
  <c r="AR938" i="2"/>
  <c r="AR939" i="2"/>
  <c r="AR940" i="2"/>
  <c r="AR941" i="2"/>
  <c r="AR942" i="2"/>
  <c r="AR943" i="2"/>
  <c r="AR944" i="2"/>
  <c r="AR945" i="2"/>
  <c r="AR946" i="2"/>
  <c r="AR947" i="2"/>
  <c r="AR948" i="2"/>
  <c r="AR949" i="2"/>
  <c r="AR950" i="2"/>
  <c r="AR951" i="2"/>
  <c r="AR952" i="2"/>
  <c r="AR953" i="2"/>
  <c r="AR954" i="2"/>
  <c r="AR955" i="2"/>
  <c r="AR956" i="2"/>
  <c r="AR957" i="2"/>
  <c r="AR958" i="2"/>
  <c r="AR959" i="2"/>
  <c r="AR960" i="2"/>
  <c r="AR961" i="2"/>
  <c r="AR962" i="2"/>
  <c r="AR963" i="2"/>
  <c r="AR964" i="2"/>
  <c r="AR965" i="2"/>
  <c r="AR966" i="2"/>
  <c r="AR967" i="2"/>
  <c r="AR968" i="2"/>
  <c r="AR969" i="2"/>
  <c r="AR970" i="2"/>
  <c r="AR971" i="2"/>
  <c r="AR972" i="2"/>
  <c r="AR973" i="2"/>
  <c r="AR974" i="2"/>
  <c r="AR975" i="2"/>
  <c r="AR976" i="2"/>
  <c r="AR977" i="2"/>
  <c r="AR978" i="2"/>
  <c r="AR979" i="2"/>
  <c r="AR980" i="2"/>
  <c r="AR981" i="2"/>
  <c r="AR982" i="2"/>
  <c r="AR983" i="2"/>
  <c r="AR984" i="2"/>
  <c r="AR985" i="2"/>
  <c r="AR986" i="2"/>
  <c r="AR987" i="2"/>
  <c r="AR988" i="2"/>
  <c r="AR989" i="2"/>
  <c r="AR990" i="2"/>
  <c r="AR991" i="2"/>
  <c r="AR992" i="2"/>
  <c r="AR993" i="2"/>
  <c r="AR994" i="2"/>
  <c r="AR995" i="2"/>
  <c r="AR996" i="2"/>
  <c r="AR997" i="2"/>
  <c r="AR998" i="2"/>
  <c r="AR999" i="2"/>
  <c r="AR1000" i="2"/>
  <c r="AR1001" i="2"/>
  <c r="AR1002" i="2"/>
  <c r="AR1003" i="2"/>
  <c r="AR1004" i="2"/>
  <c r="AR1005" i="2"/>
  <c r="AR1006" i="2"/>
  <c r="AR1007" i="2"/>
  <c r="AR1008" i="2"/>
  <c r="AR1009" i="2"/>
  <c r="AR1010" i="2"/>
  <c r="AR1011" i="2"/>
  <c r="AR1012" i="2"/>
  <c r="AR1013" i="2"/>
  <c r="AR1014" i="2"/>
  <c r="AR1015" i="2"/>
  <c r="AR1016" i="2"/>
  <c r="AR1017" i="2"/>
  <c r="AR1018" i="2"/>
  <c r="AR1019" i="2"/>
  <c r="AR1020" i="2"/>
  <c r="AR1021" i="2"/>
  <c r="AR1022" i="2"/>
  <c r="AR1023" i="2"/>
  <c r="AR1024" i="2"/>
  <c r="AR1025" i="2"/>
  <c r="AR1026" i="2"/>
  <c r="AR1027" i="2"/>
  <c r="AR1028" i="2"/>
  <c r="AR1029" i="2"/>
  <c r="AR1030" i="2"/>
  <c r="AR1031" i="2"/>
  <c r="AR1032" i="2"/>
  <c r="AR1033" i="2"/>
  <c r="AR1034" i="2"/>
  <c r="AR1035" i="2"/>
  <c r="AR1036" i="2"/>
  <c r="AR1037" i="2"/>
  <c r="AR1038" i="2"/>
  <c r="AR1039" i="2"/>
  <c r="AR1040" i="2"/>
  <c r="AR1041" i="2"/>
  <c r="AR1042" i="2"/>
  <c r="AR1043" i="2"/>
  <c r="AR1044" i="2"/>
  <c r="AR1045" i="2"/>
  <c r="AR1046" i="2"/>
  <c r="AR1047" i="2"/>
  <c r="AR1048" i="2"/>
  <c r="AR1049" i="2"/>
  <c r="AR1050" i="2"/>
  <c r="AR1051" i="2"/>
  <c r="AR1052" i="2"/>
  <c r="AR1053" i="2"/>
  <c r="AR1054" i="2"/>
  <c r="AR1055" i="2"/>
  <c r="AR1056" i="2"/>
  <c r="AR1057" i="2"/>
  <c r="AR1058" i="2"/>
  <c r="AR1059" i="2"/>
  <c r="AR1060" i="2"/>
  <c r="AR1061" i="2"/>
  <c r="AR1062" i="2"/>
  <c r="AR1063" i="2"/>
  <c r="AR1064" i="2"/>
  <c r="AR1065" i="2"/>
  <c r="AR1066" i="2"/>
  <c r="AR1067" i="2"/>
  <c r="AR1068" i="2"/>
  <c r="AR1069" i="2"/>
  <c r="AR1070" i="2"/>
  <c r="AR1071" i="2"/>
  <c r="AR1072" i="2"/>
  <c r="AR1073" i="2"/>
  <c r="AR1074" i="2"/>
  <c r="AR1075" i="2"/>
  <c r="AR1076" i="2"/>
  <c r="AR1077" i="2"/>
  <c r="AR1078" i="2"/>
  <c r="AR1079" i="2"/>
  <c r="AR1080" i="2"/>
  <c r="AR1081" i="2"/>
  <c r="AR1082" i="2"/>
  <c r="AR1083" i="2"/>
  <c r="AR1084" i="2"/>
  <c r="AR1085" i="2"/>
  <c r="AR1086" i="2"/>
  <c r="AR1087" i="2"/>
  <c r="AR1088" i="2"/>
  <c r="AR1089" i="2"/>
  <c r="AR1090" i="2"/>
  <c r="AR1091" i="2"/>
  <c r="AR1092" i="2"/>
  <c r="AR1093" i="2"/>
  <c r="AR1094" i="2"/>
  <c r="AR1095" i="2"/>
  <c r="AR1096" i="2"/>
  <c r="AR1097" i="2"/>
  <c r="AR1098" i="2"/>
  <c r="AR1099" i="2"/>
  <c r="AR1100" i="2"/>
  <c r="AR1101" i="2"/>
  <c r="AR1102" i="2"/>
  <c r="AR1103" i="2"/>
  <c r="AR1104" i="2"/>
  <c r="AR1105" i="2"/>
  <c r="AR1106" i="2"/>
  <c r="AR1107" i="2"/>
  <c r="AR1108" i="2"/>
  <c r="AR1109" i="2"/>
  <c r="AR1110" i="2"/>
  <c r="AR1111" i="2"/>
  <c r="AR1112" i="2"/>
  <c r="AR1113" i="2"/>
  <c r="AR1114" i="2"/>
  <c r="AR1115" i="2"/>
  <c r="AR1116" i="2"/>
  <c r="AR1117" i="2"/>
  <c r="AR1118" i="2"/>
  <c r="AR1119" i="2"/>
  <c r="AR1120" i="2"/>
  <c r="AR1121" i="2"/>
  <c r="AR1122" i="2"/>
  <c r="AR1123" i="2"/>
  <c r="AR1124" i="2"/>
  <c r="AR1125" i="2"/>
  <c r="AR1126" i="2"/>
  <c r="AR1127" i="2"/>
  <c r="AR1128" i="2"/>
  <c r="AR1129" i="2"/>
  <c r="AR1130" i="2"/>
  <c r="AR1131" i="2"/>
  <c r="AR1132" i="2"/>
  <c r="AR1133" i="2"/>
  <c r="AR1134" i="2"/>
  <c r="AR1135" i="2"/>
  <c r="AR1136" i="2"/>
  <c r="AR1137" i="2"/>
  <c r="AR1138" i="2"/>
  <c r="AR1139" i="2"/>
  <c r="AR1140" i="2"/>
  <c r="AR1141" i="2"/>
  <c r="AR1142" i="2"/>
  <c r="AR1143" i="2"/>
  <c r="AR1144" i="2"/>
  <c r="AR1145" i="2"/>
  <c r="AR1146" i="2"/>
  <c r="AR1147" i="2"/>
  <c r="AR1148" i="2"/>
  <c r="AR1149" i="2"/>
  <c r="AR1150" i="2"/>
  <c r="AR1151" i="2"/>
  <c r="AR1152" i="2"/>
  <c r="AR1153" i="2"/>
  <c r="AR1154" i="2"/>
  <c r="AR1155" i="2"/>
  <c r="AR1156" i="2"/>
  <c r="AR1157" i="2"/>
  <c r="AR1158" i="2"/>
  <c r="AR1159" i="2"/>
  <c r="AR1160" i="2"/>
  <c r="AR1161" i="2"/>
  <c r="AR1162" i="2"/>
  <c r="AR1163" i="2"/>
  <c r="AR1164" i="2"/>
  <c r="AR1165" i="2"/>
  <c r="AR1166" i="2"/>
  <c r="AR1167" i="2"/>
  <c r="AR1168" i="2"/>
  <c r="AR1169" i="2"/>
  <c r="AR1170" i="2"/>
  <c r="AR1171" i="2"/>
  <c r="AR1172" i="2"/>
  <c r="AR1173" i="2"/>
  <c r="AR1174" i="2"/>
  <c r="AR1175" i="2"/>
  <c r="AR1176" i="2"/>
  <c r="AR1177" i="2"/>
  <c r="AR1178" i="2"/>
  <c r="AR1179" i="2"/>
  <c r="AR1180" i="2"/>
  <c r="AR1181" i="2"/>
  <c r="AR1182" i="2"/>
  <c r="AR1183" i="2"/>
  <c r="AR1184" i="2"/>
  <c r="AR1185" i="2"/>
  <c r="AR1186" i="2"/>
  <c r="AR1187" i="2"/>
  <c r="AR1188" i="2"/>
  <c r="AR1189" i="2"/>
  <c r="AR1190" i="2"/>
  <c r="AR1191" i="2"/>
  <c r="AR1192" i="2"/>
  <c r="AR1193" i="2"/>
  <c r="AR1194" i="2"/>
  <c r="AR1195" i="2"/>
  <c r="AR1196" i="2"/>
  <c r="AR1197" i="2"/>
  <c r="AR1198" i="2"/>
  <c r="AR1199" i="2"/>
  <c r="AR1200" i="2"/>
  <c r="AR1201" i="2"/>
  <c r="AR1202" i="2"/>
  <c r="AR1203" i="2"/>
  <c r="AR1204" i="2"/>
  <c r="AR1205" i="2"/>
  <c r="AR1206" i="2"/>
  <c r="AR1207" i="2"/>
  <c r="AR1208" i="2"/>
  <c r="AR1209" i="2"/>
  <c r="AR1210" i="2"/>
  <c r="AR1211" i="2"/>
  <c r="AR1212" i="2"/>
  <c r="AR1213" i="2"/>
  <c r="AR1214" i="2"/>
  <c r="AR1215" i="2"/>
  <c r="AR1216" i="2"/>
  <c r="AR1217" i="2"/>
  <c r="AR1218" i="2"/>
  <c r="AR1219" i="2"/>
  <c r="AR1220" i="2"/>
  <c r="AR1221" i="2"/>
  <c r="AR1222" i="2"/>
  <c r="AR1223" i="2"/>
  <c r="AR1224" i="2"/>
  <c r="AR1225" i="2"/>
  <c r="AR1226" i="2"/>
  <c r="AR1227" i="2"/>
  <c r="AR1228" i="2"/>
  <c r="AR1229" i="2"/>
  <c r="AR1230" i="2"/>
  <c r="AR1231" i="2"/>
  <c r="AR1232" i="2"/>
  <c r="AR1233" i="2"/>
  <c r="AR1234" i="2"/>
  <c r="AR1235" i="2"/>
  <c r="AR1236" i="2"/>
  <c r="AR1237" i="2"/>
  <c r="AR1238" i="2"/>
  <c r="AR1239" i="2"/>
  <c r="AR1240" i="2"/>
  <c r="AR1241" i="2"/>
  <c r="AR1242" i="2"/>
  <c r="AR1243" i="2"/>
  <c r="AR1244" i="2"/>
  <c r="AR1245" i="2"/>
  <c r="AR1246" i="2"/>
  <c r="AR1247" i="2"/>
  <c r="AR1248" i="2"/>
  <c r="AR1249" i="2"/>
  <c r="AR1250" i="2"/>
  <c r="AR1251" i="2"/>
  <c r="AR1252" i="2"/>
  <c r="AR1253" i="2"/>
  <c r="AR1254" i="2"/>
  <c r="AR1255" i="2"/>
  <c r="AR1256" i="2"/>
  <c r="AR1257" i="2"/>
  <c r="AR1258" i="2"/>
  <c r="AR1259" i="2"/>
  <c r="AR1260" i="2"/>
  <c r="AR1261" i="2"/>
  <c r="AR1262" i="2"/>
  <c r="AR1263" i="2"/>
  <c r="AR1264" i="2"/>
  <c r="AR1265" i="2"/>
  <c r="AR1266" i="2"/>
  <c r="AR1267" i="2"/>
  <c r="AR1268" i="2"/>
  <c r="AR1269" i="2"/>
  <c r="AR1270" i="2"/>
  <c r="AR1271" i="2"/>
  <c r="AR1272" i="2"/>
  <c r="AR1273" i="2"/>
  <c r="AR1274" i="2"/>
  <c r="AR1275" i="2"/>
  <c r="AR1276" i="2"/>
  <c r="AR1277" i="2"/>
  <c r="AR1278" i="2"/>
  <c r="AR1279" i="2"/>
  <c r="AR1280" i="2"/>
  <c r="AR1281" i="2"/>
  <c r="AR1282" i="2"/>
  <c r="AR1283" i="2"/>
  <c r="AR1284" i="2"/>
  <c r="AR1285" i="2"/>
  <c r="AR1286" i="2"/>
  <c r="AR1287" i="2"/>
  <c r="AR1288" i="2"/>
  <c r="AR1289" i="2"/>
  <c r="AR1290" i="2"/>
  <c r="AR1291" i="2"/>
  <c r="AR1292" i="2"/>
  <c r="AR1293" i="2"/>
  <c r="AR1294" i="2"/>
  <c r="AR1295" i="2"/>
  <c r="AR1296" i="2"/>
  <c r="AR1297" i="2"/>
  <c r="AR1298" i="2"/>
  <c r="AR1299" i="2"/>
  <c r="AR1300" i="2"/>
  <c r="AR1301" i="2"/>
  <c r="AR1302" i="2"/>
  <c r="AR1303" i="2"/>
  <c r="AR1304" i="2"/>
  <c r="AR1305" i="2"/>
  <c r="AR1306" i="2"/>
  <c r="AR1307" i="2"/>
  <c r="AR1308" i="2"/>
  <c r="AR1309" i="2"/>
  <c r="AR1310" i="2"/>
  <c r="AR1311" i="2"/>
  <c r="AR1312" i="2"/>
  <c r="AR1313" i="2"/>
  <c r="AR1314" i="2"/>
  <c r="AR1315" i="2"/>
  <c r="AR1316" i="2"/>
  <c r="AR1317" i="2"/>
  <c r="AR1318" i="2"/>
  <c r="AR1319" i="2"/>
  <c r="AR1320" i="2"/>
  <c r="AR1321" i="2"/>
  <c r="AR1322" i="2"/>
  <c r="AR1323" i="2"/>
  <c r="AR1324" i="2"/>
  <c r="AR1325" i="2"/>
  <c r="AR1326" i="2"/>
  <c r="AR1327" i="2"/>
  <c r="AR1328" i="2"/>
  <c r="AR1329" i="2"/>
  <c r="AR1330" i="2"/>
  <c r="AR1331" i="2"/>
  <c r="AR1332" i="2"/>
  <c r="AR1333" i="2"/>
  <c r="AR1334" i="2"/>
  <c r="AR1335" i="2"/>
  <c r="AR1336" i="2"/>
  <c r="AR1337" i="2"/>
  <c r="AR1338" i="2"/>
  <c r="AR1339" i="2"/>
  <c r="AR1340" i="2"/>
  <c r="AR1341" i="2"/>
  <c r="AR1342" i="2"/>
  <c r="AR1343" i="2"/>
  <c r="AR1344" i="2"/>
  <c r="AR1345" i="2"/>
  <c r="AR1346" i="2"/>
  <c r="AR1347" i="2"/>
  <c r="AR1348" i="2"/>
  <c r="AR1349" i="2"/>
  <c r="AR1350" i="2"/>
  <c r="AR1351" i="2"/>
  <c r="AR1352" i="2"/>
  <c r="AR1353" i="2"/>
  <c r="AR1354" i="2"/>
  <c r="AR1355" i="2"/>
  <c r="AR1356" i="2"/>
  <c r="AR1357" i="2"/>
  <c r="AR1358" i="2"/>
  <c r="AR1359" i="2"/>
  <c r="AR1360" i="2"/>
  <c r="AR1361" i="2"/>
  <c r="AR1362" i="2"/>
  <c r="AR1363" i="2"/>
  <c r="AR1364" i="2"/>
  <c r="AR1365" i="2"/>
  <c r="AR1366" i="2"/>
  <c r="AR1367" i="2"/>
  <c r="AR1368" i="2"/>
  <c r="AR1369" i="2"/>
  <c r="AR1370" i="2"/>
  <c r="AR1371" i="2"/>
  <c r="AR1372" i="2"/>
  <c r="AR1373" i="2"/>
  <c r="AR1374" i="2"/>
  <c r="AR1375" i="2"/>
  <c r="AR1376" i="2"/>
  <c r="AR1377" i="2"/>
  <c r="AR1378" i="2"/>
  <c r="AR1379" i="2"/>
  <c r="AR1380" i="2"/>
  <c r="AR1381" i="2"/>
  <c r="AR1382" i="2"/>
  <c r="AR1383" i="2"/>
  <c r="AR1384" i="2"/>
  <c r="AR1385" i="2"/>
  <c r="AR1386" i="2"/>
  <c r="AR1387" i="2"/>
  <c r="AR1388" i="2"/>
  <c r="AR1389" i="2"/>
  <c r="AR1390" i="2"/>
  <c r="AR1391" i="2"/>
  <c r="AR1392" i="2"/>
  <c r="AR1393" i="2"/>
  <c r="AR1394" i="2"/>
  <c r="AR1395" i="2"/>
  <c r="AR1396" i="2"/>
  <c r="AR1397" i="2"/>
  <c r="AR1398" i="2"/>
  <c r="AR1399" i="2"/>
  <c r="AR1400" i="2"/>
  <c r="AR1401" i="2"/>
  <c r="AR1402" i="2"/>
  <c r="AR1403" i="2"/>
  <c r="AR1404" i="2"/>
  <c r="AR1405" i="2"/>
  <c r="AR1406" i="2"/>
  <c r="AR1407" i="2"/>
  <c r="AR1408" i="2"/>
  <c r="AR1409" i="2"/>
  <c r="AR1410" i="2"/>
  <c r="AR1411" i="2"/>
  <c r="AR1412" i="2"/>
  <c r="AR1413" i="2"/>
  <c r="AR1414" i="2"/>
  <c r="AR1415" i="2"/>
  <c r="AR1416" i="2"/>
  <c r="AR1417" i="2"/>
  <c r="AR1418" i="2"/>
  <c r="AR1419" i="2"/>
  <c r="AR1420" i="2"/>
  <c r="AR1421" i="2"/>
  <c r="AR1422" i="2"/>
  <c r="AR1423" i="2"/>
  <c r="AR1424" i="2"/>
  <c r="AR1425" i="2"/>
  <c r="AR1426" i="2"/>
  <c r="AR1427" i="2"/>
  <c r="AR1428" i="2"/>
  <c r="AR1429" i="2"/>
  <c r="AR1430" i="2"/>
  <c r="AR1431" i="2"/>
  <c r="AR1432" i="2"/>
  <c r="AR1433" i="2"/>
  <c r="AR1434" i="2"/>
  <c r="AR1435" i="2"/>
  <c r="AR1436" i="2"/>
  <c r="AR1437" i="2"/>
  <c r="AR1438" i="2"/>
  <c r="AR1439" i="2"/>
  <c r="AR1440" i="2"/>
  <c r="AR1441" i="2"/>
  <c r="AR1442" i="2"/>
  <c r="AR1443" i="2"/>
  <c r="AR1444" i="2"/>
  <c r="AR1445" i="2"/>
  <c r="AR1446" i="2"/>
  <c r="AR1447" i="2"/>
  <c r="AR1448" i="2"/>
  <c r="AR1449" i="2"/>
  <c r="AR1450" i="2"/>
  <c r="AR1451" i="2"/>
  <c r="AR1452" i="2"/>
  <c r="AR1453" i="2"/>
  <c r="AR1454" i="2"/>
  <c r="AR1455" i="2"/>
  <c r="AR1456" i="2"/>
  <c r="AR1457" i="2"/>
  <c r="AR1458" i="2"/>
  <c r="AR1459" i="2"/>
  <c r="AR1460" i="2"/>
  <c r="AR1461" i="2"/>
  <c r="AR1462" i="2"/>
  <c r="AR1463" i="2"/>
  <c r="AR1464" i="2"/>
  <c r="AR1465" i="2"/>
  <c r="AR1466" i="2"/>
  <c r="AR1467" i="2"/>
  <c r="AR1468" i="2"/>
  <c r="AR1469" i="2"/>
  <c r="AR1470" i="2"/>
  <c r="AR1471" i="2"/>
  <c r="AR1472" i="2"/>
  <c r="AR1473" i="2"/>
  <c r="AR1474" i="2"/>
  <c r="AR1475" i="2"/>
  <c r="AR1476" i="2"/>
  <c r="AR1477" i="2"/>
  <c r="AR1478" i="2"/>
  <c r="AR1479" i="2"/>
  <c r="AR1480" i="2"/>
  <c r="AR1481" i="2"/>
  <c r="AR1482" i="2"/>
  <c r="AR1483" i="2"/>
  <c r="AR1484" i="2"/>
  <c r="AR1485" i="2"/>
  <c r="AR1486" i="2"/>
  <c r="AR1487" i="2"/>
  <c r="AR1488" i="2"/>
  <c r="AR1489" i="2"/>
  <c r="AR1490" i="2"/>
  <c r="AR1491" i="2"/>
  <c r="AR1492" i="2"/>
  <c r="AR1493" i="2"/>
  <c r="AR1494" i="2"/>
  <c r="AR1495" i="2"/>
  <c r="AR1496" i="2"/>
  <c r="AR1497" i="2"/>
  <c r="AR1498" i="2"/>
  <c r="AR1499" i="2"/>
  <c r="AR1500" i="2"/>
  <c r="AR1501" i="2"/>
  <c r="AR1502" i="2"/>
  <c r="AR1503" i="2"/>
  <c r="AR1504" i="2"/>
  <c r="AR1505" i="2"/>
  <c r="AR1506" i="2"/>
  <c r="AR1507" i="2"/>
  <c r="AR1508" i="2"/>
  <c r="AR1509" i="2"/>
  <c r="AR1510" i="2"/>
  <c r="AR1511" i="2"/>
  <c r="AR1512" i="2"/>
  <c r="AR1513" i="2"/>
  <c r="AR1514" i="2"/>
  <c r="AR1515" i="2"/>
  <c r="AR1516" i="2"/>
  <c r="AR1517" i="2"/>
  <c r="AR1518" i="2"/>
  <c r="AR1519" i="2"/>
  <c r="AR1520" i="2"/>
  <c r="AR1521" i="2"/>
  <c r="AR1522" i="2"/>
  <c r="AR1523" i="2"/>
  <c r="AR1524" i="2"/>
  <c r="AR1525" i="2"/>
  <c r="AR1526" i="2"/>
  <c r="AR1527" i="2"/>
  <c r="AR1528" i="2"/>
  <c r="AR1529" i="2"/>
  <c r="AR1530" i="2"/>
  <c r="AR1531" i="2"/>
  <c r="AR1532" i="2"/>
  <c r="AR1533" i="2"/>
  <c r="AR1534" i="2"/>
  <c r="AR1535" i="2"/>
  <c r="AR1536" i="2"/>
  <c r="AR1537" i="2"/>
  <c r="AR1538" i="2"/>
  <c r="AR1539" i="2"/>
  <c r="AR1540" i="2"/>
  <c r="AR1541" i="2"/>
  <c r="AR1542" i="2"/>
  <c r="AR1543" i="2"/>
  <c r="AR1544" i="2"/>
  <c r="AR1545" i="2"/>
  <c r="AR1546" i="2"/>
  <c r="AR1547" i="2"/>
  <c r="AR1548" i="2"/>
  <c r="AR1549" i="2"/>
  <c r="AR1550" i="2"/>
  <c r="AR1551" i="2"/>
  <c r="AR1552" i="2"/>
  <c r="AR1553" i="2"/>
  <c r="AR1554" i="2"/>
  <c r="AR1555" i="2"/>
  <c r="AR1556" i="2"/>
  <c r="AR1557" i="2"/>
  <c r="AR1558" i="2"/>
  <c r="AR1559" i="2"/>
  <c r="AR1560" i="2"/>
  <c r="AR1561" i="2"/>
  <c r="AR1562" i="2"/>
  <c r="AR1563" i="2"/>
  <c r="AR1564" i="2"/>
  <c r="AR1565" i="2"/>
  <c r="AR1566" i="2"/>
  <c r="AR1567" i="2"/>
  <c r="AR1568" i="2"/>
  <c r="AR1569" i="2"/>
  <c r="AR1570" i="2"/>
  <c r="AR1571" i="2"/>
  <c r="AR1572" i="2"/>
  <c r="AR1573" i="2"/>
  <c r="AR1574" i="2"/>
  <c r="AR1575" i="2"/>
  <c r="AR1576" i="2"/>
  <c r="AR1577" i="2"/>
  <c r="AR1578" i="2"/>
  <c r="AR1579" i="2"/>
  <c r="AR1580" i="2"/>
  <c r="AR1581" i="2"/>
  <c r="AR1582" i="2"/>
  <c r="AR1583" i="2"/>
  <c r="AR1584" i="2"/>
  <c r="AR1585" i="2"/>
  <c r="AR1586" i="2"/>
  <c r="AR1587" i="2"/>
  <c r="AR1588" i="2"/>
  <c r="AR1589" i="2"/>
  <c r="AR1590" i="2"/>
  <c r="AR1591" i="2"/>
  <c r="AR1592" i="2"/>
  <c r="AR1593" i="2"/>
  <c r="AR1594" i="2"/>
  <c r="AR1595" i="2"/>
  <c r="AR1596" i="2"/>
  <c r="AR1597" i="2"/>
  <c r="AR1598" i="2"/>
  <c r="AR1599" i="2"/>
  <c r="AR1600" i="2"/>
  <c r="AR1601" i="2"/>
  <c r="AR1602" i="2"/>
  <c r="AR1603" i="2"/>
  <c r="AR1604" i="2"/>
  <c r="AR1605" i="2"/>
  <c r="AR1606" i="2"/>
  <c r="AR1607" i="2"/>
  <c r="AR1608" i="2"/>
  <c r="AR1609" i="2"/>
  <c r="AR1610" i="2"/>
  <c r="AR1611" i="2"/>
  <c r="AR1612" i="2"/>
  <c r="AR1613" i="2"/>
  <c r="AR1614" i="2"/>
  <c r="AR1615" i="2"/>
  <c r="AR1616" i="2"/>
  <c r="AR1617" i="2"/>
  <c r="AR1618" i="2"/>
  <c r="AR1619" i="2"/>
  <c r="AR1620" i="2"/>
  <c r="AR1621" i="2"/>
  <c r="AR1622" i="2"/>
  <c r="AR1623" i="2"/>
  <c r="AR1624" i="2"/>
  <c r="AR1625" i="2"/>
  <c r="AR1626" i="2"/>
  <c r="AR1627" i="2"/>
  <c r="AR1628" i="2"/>
  <c r="AR1629" i="2"/>
  <c r="AR1630" i="2"/>
  <c r="AR1631" i="2"/>
  <c r="AR1632" i="2"/>
  <c r="AR1633" i="2"/>
  <c r="AR1634" i="2"/>
  <c r="AR1635" i="2"/>
  <c r="AR1636" i="2"/>
  <c r="AR1637" i="2"/>
  <c r="AR1638" i="2"/>
  <c r="AR1639" i="2"/>
  <c r="AR1640" i="2"/>
  <c r="AR1641" i="2"/>
  <c r="AR1642" i="2"/>
  <c r="AR1643" i="2"/>
  <c r="AR1644" i="2"/>
  <c r="AR1645" i="2"/>
  <c r="AR1646" i="2"/>
  <c r="AR1647" i="2"/>
  <c r="AR1648" i="2"/>
  <c r="AR1649" i="2"/>
  <c r="AR1650" i="2"/>
  <c r="AR1651" i="2"/>
  <c r="AR1652" i="2"/>
  <c r="AR1653" i="2"/>
  <c r="AR1654" i="2"/>
  <c r="AR1655" i="2"/>
  <c r="AR1656" i="2"/>
  <c r="AR1657" i="2"/>
  <c r="AR1658" i="2"/>
  <c r="AR1659" i="2"/>
  <c r="AR1660" i="2"/>
  <c r="AR1661" i="2"/>
  <c r="AR1662" i="2"/>
  <c r="AR1663" i="2"/>
  <c r="AR1664" i="2"/>
  <c r="AR1665" i="2"/>
  <c r="AR1666" i="2"/>
  <c r="AR1667" i="2"/>
  <c r="AR1668" i="2"/>
  <c r="AR1669" i="2"/>
  <c r="AR1670" i="2"/>
  <c r="AR1671" i="2"/>
  <c r="AR1672" i="2"/>
  <c r="AR1673" i="2"/>
  <c r="AR1674" i="2"/>
  <c r="AR1675" i="2"/>
  <c r="AR1676" i="2"/>
  <c r="AR1677" i="2"/>
  <c r="AR1678" i="2"/>
  <c r="AR1679" i="2"/>
  <c r="AR1680" i="2"/>
  <c r="AR1681" i="2"/>
  <c r="AR1682" i="2"/>
  <c r="AR1683" i="2"/>
  <c r="AR1684" i="2"/>
  <c r="AR1685" i="2"/>
  <c r="AR1686" i="2"/>
  <c r="AR1687" i="2"/>
  <c r="AR1688" i="2"/>
  <c r="AR1689" i="2"/>
  <c r="AR1690" i="2"/>
  <c r="AR1691" i="2"/>
  <c r="AR1692" i="2"/>
  <c r="AR1693" i="2"/>
  <c r="AR1694" i="2"/>
  <c r="AR1695" i="2"/>
  <c r="AR1696" i="2"/>
  <c r="AR1697" i="2"/>
  <c r="AR1698" i="2"/>
  <c r="AR1699" i="2"/>
  <c r="AR1700" i="2"/>
  <c r="AR1701" i="2"/>
  <c r="AR1702" i="2"/>
  <c r="AR1703" i="2"/>
  <c r="AR1704" i="2"/>
  <c r="AR1705" i="2"/>
  <c r="AR1706" i="2"/>
  <c r="AR1707" i="2"/>
  <c r="AR1708" i="2"/>
  <c r="AR1709" i="2"/>
  <c r="AR1710" i="2"/>
  <c r="AR1711" i="2"/>
  <c r="AR1712" i="2"/>
  <c r="AR1713" i="2"/>
  <c r="AR1714" i="2"/>
  <c r="AR1715" i="2"/>
  <c r="AR1716" i="2"/>
  <c r="AR1717" i="2"/>
  <c r="AR1718" i="2"/>
  <c r="AR1719" i="2"/>
  <c r="AR1720" i="2"/>
  <c r="AR1721" i="2"/>
  <c r="AR1722" i="2"/>
  <c r="AR1723" i="2"/>
  <c r="AR1724" i="2"/>
  <c r="AR1725" i="2"/>
  <c r="AR1726" i="2"/>
  <c r="AR1727" i="2"/>
  <c r="AR1728" i="2"/>
  <c r="AR1729" i="2"/>
  <c r="AR1730" i="2"/>
  <c r="AR1731" i="2"/>
  <c r="AR1732" i="2"/>
  <c r="AR1733" i="2"/>
  <c r="AR1734" i="2"/>
  <c r="AR1735" i="2"/>
  <c r="AR1736" i="2"/>
  <c r="AR1737" i="2"/>
  <c r="AR1738" i="2"/>
  <c r="AR1739" i="2"/>
  <c r="AR1740" i="2"/>
  <c r="AR1741" i="2"/>
  <c r="AR1742" i="2"/>
  <c r="AR1743" i="2"/>
  <c r="AR1744" i="2"/>
  <c r="AR1745" i="2"/>
  <c r="AR1746" i="2"/>
  <c r="AR1747" i="2"/>
  <c r="AR1748" i="2"/>
  <c r="AR1749" i="2"/>
  <c r="AR1750" i="2"/>
  <c r="AR1751" i="2"/>
  <c r="AR1752" i="2"/>
  <c r="AR1753" i="2"/>
  <c r="AR1754" i="2"/>
  <c r="AR1755" i="2"/>
  <c r="AR1756" i="2"/>
  <c r="AR1757" i="2"/>
  <c r="AR1758" i="2"/>
  <c r="AR1759" i="2"/>
  <c r="AR1760" i="2"/>
  <c r="AR1761" i="2"/>
  <c r="AR1762" i="2"/>
  <c r="AR1763" i="2"/>
  <c r="AR1764" i="2"/>
  <c r="AR1765" i="2"/>
  <c r="AR1766" i="2"/>
  <c r="AR1767" i="2"/>
  <c r="AR1768" i="2"/>
  <c r="AR1769" i="2"/>
  <c r="AR1770" i="2"/>
  <c r="AR1771" i="2"/>
  <c r="AR1772" i="2"/>
  <c r="AR1773" i="2"/>
  <c r="AR1774" i="2"/>
  <c r="AR1775" i="2"/>
  <c r="AR1776" i="2"/>
  <c r="AR1777" i="2"/>
  <c r="AR1778" i="2"/>
  <c r="AR1779" i="2"/>
  <c r="AR1780" i="2"/>
  <c r="AR1781" i="2"/>
  <c r="AR1782" i="2"/>
  <c r="AR1783" i="2"/>
  <c r="AR1784" i="2"/>
  <c r="AR1785" i="2"/>
  <c r="AR1786" i="2"/>
  <c r="AR1787" i="2"/>
  <c r="AR1788" i="2"/>
  <c r="AR1789" i="2"/>
  <c r="AR1790" i="2"/>
  <c r="AR1791" i="2"/>
  <c r="AR1792" i="2"/>
  <c r="AR1793" i="2"/>
  <c r="AR1794" i="2"/>
  <c r="AR1795" i="2"/>
  <c r="AR1796" i="2"/>
  <c r="AR1797" i="2"/>
  <c r="AR1798" i="2"/>
  <c r="AR1799" i="2"/>
  <c r="AR1800" i="2"/>
  <c r="AR1801" i="2"/>
  <c r="AR1802" i="2"/>
  <c r="AR1803" i="2"/>
  <c r="AR1804" i="2"/>
  <c r="AR1805" i="2"/>
  <c r="AR1806" i="2"/>
  <c r="AR1807" i="2"/>
  <c r="AR1808" i="2"/>
  <c r="AR1809" i="2"/>
  <c r="AR1810" i="2"/>
  <c r="AR1811" i="2"/>
  <c r="AR1812" i="2"/>
  <c r="AR1813" i="2"/>
  <c r="AR1814" i="2"/>
  <c r="AR1815" i="2"/>
  <c r="AR1816" i="2"/>
  <c r="AR1817" i="2"/>
  <c r="AR1818" i="2"/>
  <c r="AR1819" i="2"/>
  <c r="AR1820" i="2"/>
  <c r="AR1821" i="2"/>
  <c r="AR1822" i="2"/>
  <c r="AR1823" i="2"/>
  <c r="AR1824" i="2"/>
  <c r="AR1825" i="2"/>
  <c r="AR1826" i="2"/>
  <c r="AR1827" i="2"/>
  <c r="AR1828" i="2"/>
  <c r="AR1829" i="2"/>
  <c r="AR1830" i="2"/>
  <c r="AR1831" i="2"/>
  <c r="AR1832" i="2"/>
  <c r="AR1833" i="2"/>
  <c r="AR1834" i="2"/>
  <c r="AR1835" i="2"/>
  <c r="AR1836" i="2"/>
  <c r="AR1837" i="2"/>
  <c r="AR1838" i="2"/>
  <c r="AR1839" i="2"/>
  <c r="AR1840" i="2"/>
  <c r="AR1841" i="2"/>
  <c r="AR1842" i="2"/>
  <c r="AR1843" i="2"/>
  <c r="AR1844" i="2"/>
  <c r="AR1845" i="2"/>
  <c r="AR1846" i="2"/>
  <c r="AR1847" i="2"/>
  <c r="AR1848" i="2"/>
  <c r="AR1849" i="2"/>
  <c r="AR1850" i="2"/>
  <c r="AR1851" i="2"/>
  <c r="AR1852" i="2"/>
  <c r="AR1853" i="2"/>
  <c r="AR1854" i="2"/>
  <c r="AR1855" i="2"/>
  <c r="AR1856" i="2"/>
  <c r="AR1857" i="2"/>
  <c r="AR1858" i="2"/>
  <c r="AR1859" i="2"/>
  <c r="AR1860" i="2"/>
  <c r="AR1861" i="2"/>
  <c r="AR1862" i="2"/>
  <c r="AR1863" i="2"/>
  <c r="AR1864" i="2"/>
  <c r="AR1865" i="2"/>
  <c r="AR1866" i="2"/>
  <c r="AR1867" i="2"/>
  <c r="AR1868" i="2"/>
  <c r="AR1869" i="2"/>
  <c r="AR1870" i="2"/>
  <c r="AR1871" i="2"/>
  <c r="AR1872" i="2"/>
  <c r="AR1873" i="2"/>
  <c r="AR1874" i="2"/>
  <c r="AR1875" i="2"/>
  <c r="AR1876" i="2"/>
  <c r="AR1877" i="2"/>
  <c r="AR1878" i="2"/>
  <c r="AR1879" i="2"/>
  <c r="AR1880" i="2"/>
  <c r="AR1881" i="2"/>
  <c r="AR1882" i="2"/>
  <c r="AR1883" i="2"/>
  <c r="AR1884" i="2"/>
  <c r="AR1885" i="2"/>
  <c r="AR1886" i="2"/>
  <c r="AR1887" i="2"/>
  <c r="AR1888" i="2"/>
  <c r="AR1889" i="2"/>
  <c r="AR1890" i="2"/>
  <c r="AR1891" i="2"/>
  <c r="AR1892" i="2"/>
  <c r="AR1893" i="2"/>
  <c r="AR1894" i="2"/>
  <c r="AR1895" i="2"/>
  <c r="AR1896" i="2"/>
  <c r="AR1897" i="2"/>
  <c r="AR1898" i="2"/>
  <c r="AR1899" i="2"/>
  <c r="AR1900" i="2"/>
  <c r="AR1901" i="2"/>
  <c r="AR1902" i="2"/>
  <c r="AR1903" i="2"/>
  <c r="AR1904" i="2"/>
  <c r="AR1905" i="2"/>
  <c r="AR1906" i="2"/>
  <c r="AR1907" i="2"/>
  <c r="AR1908" i="2"/>
  <c r="AR1909" i="2"/>
  <c r="AR1910" i="2"/>
  <c r="AR1911" i="2"/>
  <c r="AR1912" i="2"/>
  <c r="AR1913" i="2"/>
  <c r="AR1914" i="2"/>
  <c r="AR1915" i="2"/>
  <c r="AR1916" i="2"/>
  <c r="AR1917" i="2"/>
  <c r="AR1918" i="2"/>
  <c r="AR1919" i="2"/>
  <c r="AR1920" i="2"/>
  <c r="AR1921" i="2"/>
  <c r="AR1922" i="2"/>
  <c r="AR1923" i="2"/>
  <c r="AR1924" i="2"/>
  <c r="AR1925" i="2"/>
  <c r="AR1926" i="2"/>
  <c r="AR1927" i="2"/>
  <c r="AR1928" i="2"/>
  <c r="AR1929" i="2"/>
  <c r="AR1930" i="2"/>
  <c r="AR1931" i="2"/>
  <c r="AR1932" i="2"/>
  <c r="AR1933" i="2"/>
  <c r="AR1934" i="2"/>
  <c r="AR1935" i="2"/>
  <c r="AR1936" i="2"/>
  <c r="AR1937" i="2"/>
  <c r="AR1938" i="2"/>
  <c r="AR1939" i="2"/>
  <c r="AR1940" i="2"/>
  <c r="AR1941" i="2"/>
  <c r="AR1942" i="2"/>
  <c r="AR1943" i="2"/>
  <c r="AR1944" i="2"/>
  <c r="AR1945" i="2"/>
  <c r="AR1946" i="2"/>
  <c r="AR1947" i="2"/>
  <c r="AR1948" i="2"/>
  <c r="AR1949" i="2"/>
  <c r="AR1950" i="2"/>
  <c r="AR1951" i="2"/>
  <c r="AR1952" i="2"/>
  <c r="AR1953" i="2"/>
  <c r="AR1954" i="2"/>
  <c r="AR1955" i="2"/>
  <c r="AR1956" i="2"/>
  <c r="AR1957" i="2"/>
  <c r="AR1958" i="2"/>
  <c r="AR1959" i="2"/>
  <c r="AR1960" i="2"/>
  <c r="AR1961" i="2"/>
  <c r="AR1962" i="2"/>
  <c r="AR1963" i="2"/>
  <c r="AR1964" i="2"/>
  <c r="AR1965" i="2"/>
  <c r="AR1966" i="2"/>
  <c r="AR1967" i="2"/>
  <c r="AR1968" i="2"/>
  <c r="AR1969" i="2"/>
  <c r="AR1970" i="2"/>
  <c r="AR1971" i="2"/>
  <c r="AR1972" i="2"/>
  <c r="AR1973" i="2"/>
  <c r="AR1974" i="2"/>
  <c r="AR1975" i="2"/>
  <c r="AR1976" i="2"/>
  <c r="AR1977" i="2"/>
  <c r="AR1978" i="2"/>
  <c r="AR1979" i="2"/>
  <c r="AR1980" i="2"/>
  <c r="AR1981" i="2"/>
  <c r="AR1982" i="2"/>
  <c r="AR1983" i="2"/>
  <c r="AR1984" i="2"/>
  <c r="AR1985" i="2"/>
  <c r="AR1986" i="2"/>
  <c r="AR1987" i="2"/>
  <c r="AR1988" i="2"/>
  <c r="AR1989" i="2"/>
  <c r="AR1990" i="2"/>
  <c r="AR1991" i="2"/>
  <c r="AR1992" i="2"/>
  <c r="AR1993" i="2"/>
  <c r="AR1994" i="2"/>
  <c r="AR1995" i="2"/>
  <c r="AR1996" i="2"/>
  <c r="AR1997" i="2"/>
  <c r="AR1998" i="2"/>
  <c r="AR1999" i="2"/>
  <c r="AR2000" i="2"/>
  <c r="AR2001" i="2"/>
  <c r="AR2002" i="2"/>
  <c r="AR2003" i="2"/>
  <c r="AR2004" i="2"/>
  <c r="AR2005" i="2"/>
  <c r="AR2006" i="2"/>
  <c r="AR2007" i="2"/>
  <c r="AR2008" i="2"/>
  <c r="AR2009" i="2"/>
  <c r="AR2010" i="2"/>
  <c r="AR2011" i="2"/>
  <c r="AR2012" i="2"/>
  <c r="AR2013" i="2"/>
  <c r="AR2014" i="2"/>
  <c r="AR2015" i="2"/>
  <c r="AR2016" i="2"/>
  <c r="AR2017" i="2"/>
  <c r="AR2018" i="2"/>
  <c r="AR2019" i="2"/>
  <c r="AR2020" i="2"/>
  <c r="AR2021" i="2"/>
  <c r="AR2022" i="2"/>
  <c r="AR2023" i="2"/>
  <c r="AR2024" i="2"/>
  <c r="AR2025" i="2"/>
  <c r="AR2026" i="2"/>
  <c r="AR2027" i="2"/>
  <c r="AR2028" i="2"/>
  <c r="AR2029" i="2"/>
  <c r="AR2030" i="2"/>
  <c r="AR2031" i="2"/>
  <c r="AR2032" i="2"/>
  <c r="AR2033" i="2"/>
  <c r="AR2034" i="2"/>
  <c r="AR2035" i="2"/>
  <c r="AR2036" i="2"/>
  <c r="AR2037" i="2"/>
  <c r="AR2038" i="2"/>
  <c r="AR2039" i="2"/>
  <c r="AR2040" i="2"/>
  <c r="AR2041" i="2"/>
  <c r="AR2042" i="2"/>
  <c r="AR2043" i="2"/>
  <c r="AR2044" i="2"/>
  <c r="AR2045" i="2"/>
  <c r="AR2046" i="2"/>
  <c r="AR2047" i="2"/>
  <c r="AR2048" i="2"/>
  <c r="AR2049" i="2"/>
  <c r="AR2050" i="2"/>
  <c r="AR2051" i="2"/>
  <c r="AR2052" i="2"/>
  <c r="AR2053" i="2"/>
  <c r="AR2054" i="2"/>
  <c r="AR2055" i="2"/>
  <c r="AR2056" i="2"/>
  <c r="AR2057" i="2"/>
  <c r="AR2058" i="2"/>
  <c r="AR2059" i="2"/>
  <c r="AR2060" i="2"/>
  <c r="AR2061" i="2"/>
  <c r="AR2062" i="2"/>
  <c r="AR2063" i="2"/>
  <c r="AR2064" i="2"/>
  <c r="AR2065" i="2"/>
  <c r="AR2066" i="2"/>
  <c r="AR2067" i="2"/>
  <c r="AR2068" i="2"/>
  <c r="AR2069" i="2"/>
  <c r="AR2070" i="2"/>
  <c r="AR2071" i="2"/>
  <c r="AR2072" i="2"/>
  <c r="AR2073" i="2"/>
  <c r="AR2074" i="2"/>
  <c r="AR2075" i="2"/>
  <c r="AR2076" i="2"/>
  <c r="AR2077" i="2"/>
  <c r="AR2078" i="2"/>
  <c r="AR2079" i="2"/>
  <c r="AR2080" i="2"/>
  <c r="AR2081" i="2"/>
  <c r="AR2082" i="2"/>
  <c r="AR2083" i="2"/>
  <c r="AR2084" i="2"/>
  <c r="AR2085" i="2"/>
  <c r="AR2086" i="2"/>
  <c r="AR2087" i="2"/>
  <c r="AR2088" i="2"/>
  <c r="AR2089" i="2"/>
  <c r="AR2090" i="2"/>
  <c r="AR2091" i="2"/>
  <c r="AR2092" i="2"/>
  <c r="AR2093" i="2"/>
  <c r="AR2094" i="2"/>
  <c r="AR2095" i="2"/>
  <c r="AR2096" i="2"/>
  <c r="AR2097" i="2"/>
  <c r="AR2098" i="2"/>
  <c r="AR2099" i="2"/>
  <c r="AR2100" i="2"/>
  <c r="AR2101" i="2"/>
  <c r="AR2102" i="2"/>
  <c r="AR2103" i="2"/>
  <c r="AR2104" i="2"/>
  <c r="AR2105" i="2"/>
  <c r="AR2106" i="2"/>
  <c r="AR2107" i="2"/>
  <c r="AR2108" i="2"/>
  <c r="AR2109" i="2"/>
  <c r="AR2110" i="2"/>
  <c r="AR2111" i="2"/>
  <c r="AR2112" i="2"/>
  <c r="AR2113" i="2"/>
  <c r="AR2114" i="2"/>
  <c r="AR2115" i="2"/>
  <c r="AR2116" i="2"/>
  <c r="AR2117" i="2"/>
  <c r="AR2118" i="2"/>
  <c r="AR2119" i="2"/>
  <c r="AR2120" i="2"/>
  <c r="AR2121" i="2"/>
  <c r="AR2122" i="2"/>
  <c r="AR2123" i="2"/>
  <c r="AR2124" i="2"/>
  <c r="AR2125" i="2"/>
  <c r="AR2126" i="2"/>
  <c r="AR2127" i="2"/>
  <c r="AR2128" i="2"/>
  <c r="AR2129" i="2"/>
  <c r="AR2130" i="2"/>
  <c r="AR2131" i="2"/>
  <c r="AR2132" i="2"/>
  <c r="AR2133" i="2"/>
  <c r="AR2134" i="2"/>
  <c r="AR2135" i="2"/>
  <c r="AR2136" i="2"/>
  <c r="AR2137" i="2"/>
  <c r="AR2138" i="2"/>
  <c r="AR2139" i="2"/>
  <c r="AR2140" i="2"/>
  <c r="AR2141" i="2"/>
  <c r="AR2142" i="2"/>
  <c r="AR2143" i="2"/>
  <c r="AR2144" i="2"/>
  <c r="AR2145" i="2"/>
  <c r="AR2146" i="2"/>
  <c r="AR2147" i="2"/>
  <c r="AR2148" i="2"/>
  <c r="AR2149" i="2"/>
  <c r="AR2150" i="2"/>
  <c r="AR2151" i="2"/>
  <c r="AR2152" i="2"/>
  <c r="AR2153" i="2"/>
  <c r="AR2154" i="2"/>
  <c r="AR2155" i="2"/>
  <c r="AR2156" i="2"/>
  <c r="AR2157" i="2"/>
  <c r="AR2158" i="2"/>
  <c r="AR2159" i="2"/>
  <c r="AR2160" i="2"/>
  <c r="AR2161" i="2"/>
  <c r="AR2162" i="2"/>
  <c r="AR2163" i="2"/>
  <c r="AR2164" i="2"/>
  <c r="AR2165" i="2"/>
  <c r="AR2166" i="2"/>
  <c r="AR2167" i="2"/>
  <c r="AR2168" i="2"/>
  <c r="AR2169" i="2"/>
  <c r="AR2170" i="2"/>
  <c r="AR2171" i="2"/>
  <c r="AR2172" i="2"/>
  <c r="AR2173" i="2"/>
  <c r="AR2174" i="2"/>
  <c r="AR2175" i="2"/>
  <c r="AR2176" i="2"/>
  <c r="AR2177" i="2"/>
  <c r="AR2178" i="2"/>
  <c r="AR2179" i="2"/>
  <c r="AR2180" i="2"/>
  <c r="AR2181" i="2"/>
  <c r="AR2182" i="2"/>
  <c r="AR2183" i="2"/>
  <c r="AR2184" i="2"/>
  <c r="AR2185" i="2"/>
  <c r="AR2186" i="2"/>
  <c r="AR2187" i="2"/>
  <c r="AR2188" i="2"/>
  <c r="AR2189" i="2"/>
  <c r="AR2190" i="2"/>
  <c r="AR2191" i="2"/>
  <c r="AR2192" i="2"/>
  <c r="AR2193" i="2"/>
  <c r="AR2194" i="2"/>
  <c r="AR2195" i="2"/>
  <c r="AR2196" i="2"/>
  <c r="AR2197" i="2"/>
  <c r="AR2198" i="2"/>
  <c r="AR2199" i="2"/>
  <c r="AR2200" i="2"/>
  <c r="AR2201" i="2"/>
  <c r="AR2202" i="2"/>
  <c r="AR2203" i="2"/>
  <c r="AR2204" i="2"/>
  <c r="AR2205" i="2"/>
  <c r="AR2206" i="2"/>
  <c r="AR2207" i="2"/>
  <c r="AR2208" i="2"/>
  <c r="AR2209" i="2"/>
  <c r="AR2210" i="2"/>
  <c r="AR2211" i="2"/>
  <c r="AR2212" i="2"/>
  <c r="AR2213" i="2"/>
  <c r="AR2214" i="2"/>
  <c r="AR2215" i="2"/>
  <c r="AR2216" i="2"/>
  <c r="AR2217" i="2"/>
  <c r="AR2218" i="2"/>
  <c r="AR2219" i="2"/>
  <c r="AR2220" i="2"/>
  <c r="AR2221" i="2"/>
  <c r="AR2222" i="2"/>
  <c r="AR2223" i="2"/>
  <c r="AR2224" i="2"/>
  <c r="AR2225" i="2"/>
  <c r="AR2226" i="2"/>
  <c r="AR2227" i="2"/>
  <c r="AR2228" i="2"/>
  <c r="AR2229" i="2"/>
  <c r="AR2230" i="2"/>
  <c r="AR2231" i="2"/>
  <c r="AR2232" i="2"/>
  <c r="AR2233" i="2"/>
  <c r="AR2234" i="2"/>
  <c r="AR2235" i="2"/>
  <c r="AR2236" i="2"/>
  <c r="AR2237" i="2"/>
  <c r="AR2238" i="2"/>
  <c r="AR2239" i="2"/>
  <c r="AR2240" i="2"/>
  <c r="AR2241" i="2"/>
  <c r="AR2242" i="2"/>
  <c r="AR2243" i="2"/>
  <c r="AR2244" i="2"/>
  <c r="AR2245" i="2"/>
  <c r="AR2246" i="2"/>
  <c r="AR2247" i="2"/>
  <c r="AR2248" i="2"/>
  <c r="AR2249" i="2"/>
  <c r="AR2250" i="2"/>
  <c r="AR2251" i="2"/>
  <c r="AR2252" i="2"/>
  <c r="AR2253" i="2"/>
  <c r="AR2254" i="2"/>
  <c r="AR2255" i="2"/>
  <c r="AR2256" i="2"/>
  <c r="AR2257" i="2"/>
  <c r="AR2258" i="2"/>
  <c r="AR2259" i="2"/>
  <c r="AR2260" i="2"/>
  <c r="AR2261" i="2"/>
  <c r="AR2262" i="2"/>
  <c r="AR2263" i="2"/>
  <c r="AR2264" i="2"/>
  <c r="AR2265" i="2"/>
  <c r="AR2266" i="2"/>
  <c r="AR2267" i="2"/>
  <c r="AR2268" i="2"/>
  <c r="AR2269" i="2"/>
  <c r="AR2270" i="2"/>
  <c r="AR2271" i="2"/>
  <c r="AR2272" i="2"/>
  <c r="AR2273" i="2"/>
  <c r="AR2274" i="2"/>
  <c r="AR2275" i="2"/>
  <c r="AR2276" i="2"/>
  <c r="AR2277" i="2"/>
  <c r="AR2278" i="2"/>
  <c r="AR2279" i="2"/>
  <c r="AR2280" i="2"/>
  <c r="AR2281" i="2"/>
  <c r="AR2282" i="2"/>
  <c r="AR2283" i="2"/>
  <c r="AR2284" i="2"/>
  <c r="AR2285" i="2"/>
  <c r="AR2286" i="2"/>
  <c r="AR2287" i="2"/>
  <c r="AR2288" i="2"/>
  <c r="AR2289" i="2"/>
  <c r="AR2290" i="2"/>
  <c r="AR2291" i="2"/>
  <c r="AR2292" i="2"/>
  <c r="AR2293" i="2"/>
  <c r="AR2294" i="2"/>
  <c r="AR2295" i="2"/>
  <c r="AR2296" i="2"/>
  <c r="AR2297" i="2"/>
  <c r="AR2298" i="2"/>
  <c r="AR2299" i="2"/>
  <c r="AR2300" i="2"/>
  <c r="AR2301" i="2"/>
  <c r="AR2302" i="2"/>
  <c r="AR2303" i="2"/>
  <c r="AR2304" i="2"/>
  <c r="AR2305" i="2"/>
  <c r="AR2306" i="2"/>
  <c r="AR2307" i="2"/>
  <c r="AR2308" i="2"/>
  <c r="AR2309" i="2"/>
  <c r="AR2310" i="2"/>
  <c r="AR2311" i="2"/>
  <c r="AR2312" i="2"/>
  <c r="AR2313" i="2"/>
  <c r="AR2314" i="2"/>
  <c r="AR2315" i="2"/>
  <c r="AR2316" i="2"/>
  <c r="AR2317" i="2"/>
  <c r="AR2318" i="2"/>
  <c r="AR2319" i="2"/>
  <c r="AR2320" i="2"/>
  <c r="AR2321" i="2"/>
  <c r="AR2322" i="2"/>
  <c r="AR2323" i="2"/>
  <c r="AR2324" i="2"/>
  <c r="AR2325" i="2"/>
  <c r="AR2326" i="2"/>
  <c r="AR2327" i="2"/>
  <c r="AR2328" i="2"/>
  <c r="AR2329" i="2"/>
  <c r="AR2330" i="2"/>
  <c r="AR2331" i="2"/>
  <c r="AR2332" i="2"/>
  <c r="AR2333" i="2"/>
  <c r="AR2334" i="2"/>
  <c r="AR2335" i="2"/>
  <c r="AR2336" i="2"/>
  <c r="AR2337" i="2"/>
  <c r="AR2338" i="2"/>
  <c r="AR2339" i="2"/>
  <c r="AR2340" i="2"/>
  <c r="AR2341" i="2"/>
  <c r="AR2342" i="2"/>
  <c r="AR2343" i="2"/>
  <c r="AR2344" i="2"/>
  <c r="AR2345" i="2"/>
  <c r="AR2346" i="2"/>
  <c r="AR2347" i="2"/>
  <c r="AR2348" i="2"/>
  <c r="AR2349" i="2"/>
  <c r="AR2350" i="2"/>
  <c r="AR2351" i="2"/>
  <c r="AR2352" i="2"/>
  <c r="AR2353" i="2"/>
  <c r="AR2354" i="2"/>
  <c r="AR2355" i="2"/>
  <c r="AR2356" i="2"/>
  <c r="AR2357" i="2"/>
  <c r="AR2358" i="2"/>
  <c r="AR2359" i="2"/>
  <c r="AR2360" i="2"/>
  <c r="AR2361" i="2"/>
  <c r="AR2362" i="2"/>
  <c r="AR2363" i="2"/>
  <c r="AR2364" i="2"/>
  <c r="AR2365" i="2"/>
  <c r="AR2366" i="2"/>
  <c r="AR2367" i="2"/>
  <c r="AR2368" i="2"/>
  <c r="AR2369" i="2"/>
  <c r="AR2370" i="2"/>
  <c r="AR2371" i="2"/>
  <c r="AR2372" i="2"/>
  <c r="AR2373" i="2"/>
  <c r="AR2374" i="2"/>
  <c r="AR2375" i="2"/>
  <c r="AR2376" i="2"/>
  <c r="AR2377" i="2"/>
  <c r="AR2378" i="2"/>
  <c r="AR2379" i="2"/>
  <c r="AR2380" i="2"/>
  <c r="AR2381" i="2"/>
  <c r="AR2382" i="2"/>
  <c r="AR2383" i="2"/>
  <c r="AR2384" i="2"/>
  <c r="AR2385" i="2"/>
  <c r="AR2386" i="2"/>
  <c r="AR2387" i="2"/>
  <c r="AR2388" i="2"/>
  <c r="AR2389" i="2"/>
  <c r="AR2390" i="2"/>
  <c r="AR2391" i="2"/>
  <c r="AR2392" i="2"/>
  <c r="AR2393" i="2"/>
  <c r="AR2394" i="2"/>
  <c r="AR2395" i="2"/>
  <c r="AR2396" i="2"/>
  <c r="AR2397" i="2"/>
  <c r="AR2398" i="2"/>
  <c r="AR2399" i="2"/>
  <c r="AR2400" i="2"/>
  <c r="AR2401" i="2"/>
  <c r="AR2402" i="2"/>
  <c r="AR2403" i="2"/>
  <c r="AR2404" i="2"/>
  <c r="AR2405" i="2"/>
  <c r="AR2406" i="2"/>
  <c r="AR2407" i="2"/>
  <c r="AR2408" i="2"/>
  <c r="AR2409" i="2"/>
  <c r="AR2410" i="2"/>
  <c r="AR2411" i="2"/>
  <c r="AR2412" i="2"/>
  <c r="AR2413" i="2"/>
  <c r="AR2414" i="2"/>
  <c r="AR2415" i="2"/>
  <c r="AR2416" i="2"/>
  <c r="AR2417" i="2"/>
  <c r="AR2418" i="2"/>
  <c r="AR2419" i="2"/>
  <c r="AR2420" i="2"/>
  <c r="AR2421" i="2"/>
  <c r="AR2422" i="2"/>
  <c r="AR2423" i="2"/>
  <c r="AR2424" i="2"/>
  <c r="AR2425" i="2"/>
  <c r="AR2426" i="2"/>
  <c r="AR2427" i="2"/>
  <c r="AR2428" i="2"/>
  <c r="AR2429" i="2"/>
  <c r="AR2430" i="2"/>
  <c r="AR2431" i="2"/>
  <c r="AR2432" i="2"/>
  <c r="AR2433" i="2"/>
  <c r="AR2434" i="2"/>
  <c r="AR2435" i="2"/>
  <c r="AR2436" i="2"/>
  <c r="AR2437" i="2"/>
  <c r="AR2438" i="2"/>
  <c r="AR2439" i="2"/>
  <c r="AR2440" i="2"/>
  <c r="AR2441" i="2"/>
  <c r="AR2442" i="2"/>
  <c r="AR2443" i="2"/>
  <c r="AR2444" i="2"/>
  <c r="AR2445" i="2"/>
  <c r="AR2446" i="2"/>
  <c r="AR2447" i="2"/>
  <c r="AR2448" i="2"/>
  <c r="AR2449" i="2"/>
  <c r="AR2450" i="2"/>
  <c r="AR2451" i="2"/>
  <c r="AR2452" i="2"/>
  <c r="AR2453" i="2"/>
  <c r="AR2454" i="2"/>
  <c r="AR2455" i="2"/>
  <c r="AR2456" i="2"/>
  <c r="AR2457" i="2"/>
  <c r="AR2458" i="2"/>
  <c r="AR2459" i="2"/>
  <c r="AR2460" i="2"/>
  <c r="AR2461" i="2"/>
  <c r="AR2462" i="2"/>
  <c r="AR2463" i="2"/>
  <c r="AR2464" i="2"/>
  <c r="AR2465" i="2"/>
  <c r="AR2466" i="2"/>
  <c r="AR2467" i="2"/>
  <c r="AR2468" i="2"/>
  <c r="AR2469" i="2"/>
  <c r="AR2470" i="2"/>
  <c r="AR2471" i="2"/>
  <c r="AR2472" i="2"/>
  <c r="AR2473" i="2"/>
  <c r="AR2474" i="2"/>
  <c r="AR2475" i="2"/>
  <c r="AR2476" i="2"/>
  <c r="AR2477" i="2"/>
  <c r="AR2478" i="2"/>
  <c r="AR2479" i="2"/>
  <c r="AR2480" i="2"/>
  <c r="AR2481" i="2"/>
  <c r="AR2482" i="2"/>
  <c r="AR2483" i="2"/>
  <c r="AR2484" i="2"/>
  <c r="AR2485" i="2"/>
  <c r="AR2486" i="2"/>
  <c r="AR2487" i="2"/>
  <c r="AR2488" i="2"/>
  <c r="AR2489" i="2"/>
  <c r="AR2490" i="2"/>
  <c r="AR2491" i="2"/>
  <c r="AR2492" i="2"/>
  <c r="AR2493" i="2"/>
  <c r="AR2494" i="2"/>
  <c r="AR2495" i="2"/>
  <c r="AR2496" i="2"/>
  <c r="AR2497" i="2"/>
  <c r="AR2498" i="2"/>
  <c r="AR2499" i="2"/>
  <c r="AR2500" i="2"/>
  <c r="AR2501" i="2"/>
  <c r="AR2502" i="2"/>
  <c r="AR2503" i="2"/>
  <c r="AR2504" i="2"/>
  <c r="AR2505" i="2"/>
  <c r="AR2506" i="2"/>
  <c r="AR2507" i="2"/>
  <c r="AR2508" i="2"/>
  <c r="AR2509" i="2"/>
  <c r="AR2510" i="2"/>
  <c r="AR2511" i="2"/>
  <c r="AR2512" i="2"/>
  <c r="AR2513" i="2"/>
  <c r="AR2514" i="2"/>
  <c r="AR2515" i="2"/>
  <c r="AR2516" i="2"/>
  <c r="AR2517" i="2"/>
  <c r="AR2518" i="2"/>
  <c r="AR2519" i="2"/>
  <c r="AR2520" i="2"/>
  <c r="AR2521" i="2"/>
  <c r="AR2522" i="2"/>
  <c r="AR2523" i="2"/>
  <c r="AR2524" i="2"/>
  <c r="AR2525" i="2"/>
  <c r="AR2526" i="2"/>
  <c r="AR2527" i="2"/>
  <c r="AR2528" i="2"/>
  <c r="AR2529" i="2"/>
  <c r="AR2530" i="2"/>
  <c r="AR2531" i="2"/>
  <c r="AR2532" i="2"/>
  <c r="AR2533" i="2"/>
  <c r="AR2534" i="2"/>
  <c r="AR2535" i="2"/>
  <c r="AR2536" i="2"/>
  <c r="AR2537" i="2"/>
  <c r="AR2538" i="2"/>
  <c r="AR2539" i="2"/>
  <c r="AR2540" i="2"/>
  <c r="AR2541" i="2"/>
  <c r="AR2542" i="2"/>
  <c r="AR2543" i="2"/>
  <c r="AR2544" i="2"/>
  <c r="AR2545" i="2"/>
  <c r="AR2546" i="2"/>
  <c r="AR2547" i="2"/>
  <c r="AR2548" i="2"/>
  <c r="AR2549" i="2"/>
  <c r="AR2550" i="2"/>
  <c r="AR2551" i="2"/>
  <c r="AR2552" i="2"/>
  <c r="AR2553" i="2"/>
  <c r="AR2554" i="2"/>
  <c r="AR2555" i="2"/>
  <c r="AR2556" i="2"/>
  <c r="AR2557" i="2"/>
  <c r="AR2558" i="2"/>
  <c r="AR2559" i="2"/>
  <c r="AR2560" i="2"/>
  <c r="AR2561" i="2"/>
  <c r="AR2562" i="2"/>
  <c r="AR2563" i="2"/>
  <c r="AR2564" i="2"/>
  <c r="AR2565" i="2"/>
  <c r="AR2566" i="2"/>
  <c r="AR2567" i="2"/>
  <c r="AR2568" i="2"/>
  <c r="AR2569" i="2"/>
  <c r="AR2570" i="2"/>
  <c r="AR2571" i="2"/>
  <c r="AR2572" i="2"/>
  <c r="AR2573" i="2"/>
  <c r="AR2574" i="2"/>
  <c r="AR2575" i="2"/>
  <c r="AR2576" i="2"/>
  <c r="AR2577" i="2"/>
  <c r="AR2578" i="2"/>
  <c r="AR2579" i="2"/>
  <c r="AR2580" i="2"/>
  <c r="AR2581" i="2"/>
  <c r="AR2582" i="2"/>
  <c r="AR2583" i="2"/>
  <c r="AR2584" i="2"/>
  <c r="AR2585" i="2"/>
  <c r="AR2586" i="2"/>
  <c r="AR2587" i="2"/>
  <c r="AR2588" i="2"/>
  <c r="AR2589" i="2"/>
  <c r="AR2590" i="2"/>
  <c r="AR2591" i="2"/>
  <c r="AR2592" i="2"/>
  <c r="AR2593" i="2"/>
  <c r="AR2594" i="2"/>
  <c r="AR2595" i="2"/>
  <c r="AR2596" i="2"/>
  <c r="AR2597" i="2"/>
  <c r="AR2598" i="2"/>
  <c r="AR2599" i="2"/>
  <c r="AR2600" i="2"/>
  <c r="AR2601" i="2"/>
  <c r="AR2602" i="2"/>
  <c r="AR2603" i="2"/>
  <c r="AR2604" i="2"/>
  <c r="AR2605" i="2"/>
  <c r="AR2606" i="2"/>
  <c r="AR2607" i="2"/>
  <c r="AR2608" i="2"/>
  <c r="AR2609" i="2"/>
  <c r="AR2610" i="2"/>
  <c r="AR2611" i="2"/>
  <c r="AR2612" i="2"/>
  <c r="AR2613" i="2"/>
  <c r="AR2614" i="2"/>
  <c r="AR2615" i="2"/>
  <c r="AR2616" i="2"/>
  <c r="AR2617" i="2"/>
  <c r="AR2618" i="2"/>
  <c r="AR2619" i="2"/>
  <c r="AR2620" i="2"/>
  <c r="AR2621" i="2"/>
  <c r="AR2622" i="2"/>
  <c r="AR2623" i="2"/>
  <c r="AR2624" i="2"/>
  <c r="AR2625" i="2"/>
  <c r="AR2626" i="2"/>
  <c r="AR2627" i="2"/>
  <c r="AR2628" i="2"/>
  <c r="AR2629" i="2"/>
  <c r="AR2630" i="2"/>
  <c r="AR2631" i="2"/>
  <c r="AR2632" i="2"/>
  <c r="AR2633" i="2"/>
  <c r="AR2634" i="2"/>
  <c r="AR2635" i="2"/>
  <c r="AR2636" i="2"/>
  <c r="AR2637" i="2"/>
  <c r="AR2638" i="2"/>
  <c r="AR2639" i="2"/>
  <c r="AR2640" i="2"/>
  <c r="AR2641" i="2"/>
  <c r="AR2642" i="2"/>
  <c r="AR2643" i="2"/>
  <c r="AR2644" i="2"/>
  <c r="AR2645" i="2"/>
  <c r="AR2646" i="2"/>
  <c r="AR2647" i="2"/>
  <c r="AR2648" i="2"/>
  <c r="AR2649" i="2"/>
  <c r="AR2650" i="2"/>
  <c r="AR2651" i="2"/>
  <c r="AR2652" i="2"/>
  <c r="AR2653" i="2"/>
  <c r="AR2654" i="2"/>
  <c r="AR2655" i="2"/>
  <c r="AR2656" i="2"/>
  <c r="AR2657" i="2"/>
  <c r="AR2658" i="2"/>
  <c r="AR2659" i="2"/>
  <c r="AR2660" i="2"/>
  <c r="AR2661" i="2"/>
  <c r="AR2662" i="2"/>
  <c r="AR2663" i="2"/>
  <c r="AR2664" i="2"/>
  <c r="AR2665" i="2"/>
  <c r="AR2666" i="2"/>
  <c r="AR2667" i="2"/>
  <c r="AR2668" i="2"/>
  <c r="AR2669" i="2"/>
  <c r="AR2670" i="2"/>
  <c r="AR2671" i="2"/>
  <c r="AR2672" i="2"/>
  <c r="AR2673" i="2"/>
  <c r="AR2674" i="2"/>
  <c r="AR2675" i="2"/>
  <c r="AR2676" i="2"/>
  <c r="AR2677" i="2"/>
  <c r="AR2678" i="2"/>
  <c r="AR2679" i="2"/>
  <c r="AR2680" i="2"/>
  <c r="AR2681" i="2"/>
  <c r="AR2682" i="2"/>
  <c r="AR2683" i="2"/>
  <c r="AR2684" i="2"/>
  <c r="AR2685" i="2"/>
  <c r="AR2686" i="2"/>
  <c r="AR2687" i="2"/>
  <c r="AR2688" i="2"/>
  <c r="AR2689" i="2"/>
  <c r="AR2690" i="2"/>
  <c r="AR2691" i="2"/>
  <c r="AR2692" i="2"/>
  <c r="AR2693" i="2"/>
  <c r="AR2694" i="2"/>
  <c r="AR2695" i="2"/>
  <c r="AR2696" i="2"/>
  <c r="AR2697" i="2"/>
  <c r="AR2698" i="2"/>
  <c r="AR2699" i="2"/>
  <c r="AR2700" i="2"/>
  <c r="AR2701" i="2"/>
  <c r="AR2702" i="2"/>
  <c r="AR2703" i="2"/>
  <c r="AR2704" i="2"/>
  <c r="AR2705" i="2"/>
  <c r="AR2706" i="2"/>
  <c r="AR2707" i="2"/>
  <c r="AR2708" i="2"/>
  <c r="AR2709" i="2"/>
  <c r="AR2710" i="2"/>
  <c r="AR2711" i="2"/>
  <c r="AR2712" i="2"/>
  <c r="AR2713" i="2"/>
  <c r="AR2714" i="2"/>
  <c r="AR2715" i="2"/>
  <c r="AR2716" i="2"/>
  <c r="AR2717" i="2"/>
  <c r="AR2718" i="2"/>
  <c r="AR2719" i="2"/>
  <c r="AR2720" i="2"/>
  <c r="AR2721" i="2"/>
  <c r="AR2722" i="2"/>
  <c r="AR2723" i="2"/>
  <c r="AR2724" i="2"/>
  <c r="AR2725" i="2"/>
  <c r="AR2726" i="2"/>
  <c r="AR2727" i="2"/>
  <c r="AR2728" i="2"/>
  <c r="AR2729" i="2"/>
  <c r="AR2730" i="2"/>
  <c r="AR2731" i="2"/>
  <c r="AR2732" i="2"/>
  <c r="AR2733" i="2"/>
  <c r="AR2734" i="2"/>
  <c r="AR2735" i="2"/>
  <c r="AR2736" i="2"/>
  <c r="AR2737" i="2"/>
  <c r="AR2738" i="2"/>
  <c r="AR2739" i="2"/>
  <c r="AR2740" i="2"/>
  <c r="AR2741" i="2"/>
  <c r="AR2742" i="2"/>
  <c r="AR2743" i="2"/>
  <c r="AR2744" i="2"/>
  <c r="AR2745" i="2"/>
  <c r="AR2746" i="2"/>
  <c r="AR2747" i="2"/>
  <c r="AR2748" i="2"/>
  <c r="AR2749" i="2"/>
  <c r="AR2750" i="2"/>
  <c r="AR2751" i="2"/>
  <c r="AR2752" i="2"/>
  <c r="AR2753" i="2"/>
  <c r="AR2754" i="2"/>
  <c r="AR2755" i="2"/>
  <c r="AR2756" i="2"/>
  <c r="AR2757" i="2"/>
  <c r="AR2758" i="2"/>
  <c r="AR2759" i="2"/>
  <c r="AR2760" i="2"/>
  <c r="AR2761" i="2"/>
  <c r="AR2762" i="2"/>
  <c r="AR2763" i="2"/>
  <c r="AR2764" i="2"/>
  <c r="AR2765" i="2"/>
  <c r="AR2766" i="2"/>
  <c r="AR2767" i="2"/>
  <c r="AR2768" i="2"/>
  <c r="AR2769" i="2"/>
  <c r="AR2770" i="2"/>
  <c r="AR2771" i="2"/>
  <c r="AR2772" i="2"/>
  <c r="AR2773" i="2"/>
  <c r="AR2774" i="2"/>
  <c r="AR2775" i="2"/>
  <c r="AR2776" i="2"/>
  <c r="AR2777" i="2"/>
  <c r="AR2778" i="2"/>
  <c r="AR2779" i="2"/>
  <c r="AR2780" i="2"/>
  <c r="AR2781" i="2"/>
  <c r="AR2782" i="2"/>
  <c r="AR2783" i="2"/>
  <c r="AR2784" i="2"/>
  <c r="AR2785" i="2"/>
  <c r="AR2786" i="2"/>
  <c r="AR2787" i="2"/>
  <c r="AR2788" i="2"/>
  <c r="AR2789" i="2"/>
  <c r="AR2790" i="2"/>
  <c r="AR2791" i="2"/>
  <c r="AR2792" i="2"/>
  <c r="AR2793" i="2"/>
  <c r="AR2794" i="2"/>
  <c r="AR2795" i="2"/>
  <c r="AR2796" i="2"/>
  <c r="AR2797" i="2"/>
  <c r="AR2798" i="2"/>
  <c r="AR2799" i="2"/>
  <c r="AR2800" i="2"/>
  <c r="AR2801" i="2"/>
  <c r="AR2802" i="2"/>
  <c r="AR2803" i="2"/>
  <c r="AR2804" i="2"/>
  <c r="AR2805" i="2"/>
  <c r="AR2806" i="2"/>
  <c r="AR2807" i="2"/>
  <c r="AR2808" i="2"/>
  <c r="AR2809" i="2"/>
  <c r="AR2810" i="2"/>
  <c r="AR2811" i="2"/>
  <c r="AR2812" i="2"/>
  <c r="AR2813" i="2"/>
  <c r="AR2814" i="2"/>
  <c r="AR2815" i="2"/>
  <c r="AR2816" i="2"/>
  <c r="AR2817" i="2"/>
  <c r="AR2818" i="2"/>
  <c r="AR2819" i="2"/>
  <c r="AR2820" i="2"/>
  <c r="AR2821" i="2"/>
  <c r="AR2822" i="2"/>
  <c r="AR2823" i="2"/>
  <c r="AR2824" i="2"/>
  <c r="AR2825" i="2"/>
  <c r="AR2826" i="2"/>
  <c r="AR2827" i="2"/>
  <c r="AR2828" i="2"/>
  <c r="AR2829" i="2"/>
  <c r="AR2830" i="2"/>
  <c r="AR2831" i="2"/>
  <c r="AR2832" i="2"/>
  <c r="AR2833" i="2"/>
  <c r="AR2834" i="2"/>
  <c r="AR2835" i="2"/>
  <c r="AR2836" i="2"/>
  <c r="AR2837" i="2"/>
  <c r="AR2838" i="2"/>
  <c r="AR2839" i="2"/>
  <c r="AR2840" i="2"/>
  <c r="AR2841" i="2"/>
  <c r="AR2842" i="2"/>
  <c r="AR2843" i="2"/>
  <c r="AR2844" i="2"/>
  <c r="AR2845" i="2"/>
  <c r="AR2846" i="2"/>
  <c r="AR2847" i="2"/>
  <c r="AR2848" i="2"/>
  <c r="AR2849" i="2"/>
  <c r="AR2850" i="2"/>
  <c r="AR2851" i="2"/>
  <c r="AR2852" i="2"/>
  <c r="AR2853" i="2"/>
  <c r="AR2854" i="2"/>
  <c r="AR2855" i="2"/>
  <c r="AR2856" i="2"/>
  <c r="AR2857" i="2"/>
  <c r="AR2858" i="2"/>
  <c r="AR2859" i="2"/>
  <c r="AR2860" i="2"/>
  <c r="AR2861" i="2"/>
  <c r="AR2862" i="2"/>
  <c r="AR2863" i="2"/>
  <c r="AR2864" i="2"/>
  <c r="AR2865" i="2"/>
  <c r="AR2866" i="2"/>
  <c r="AR2867" i="2"/>
  <c r="AR2868" i="2"/>
  <c r="AR2869" i="2"/>
  <c r="AR2870" i="2"/>
  <c r="AR2871" i="2"/>
  <c r="AR2872" i="2"/>
  <c r="AR2873" i="2"/>
  <c r="AR2874" i="2"/>
  <c r="AR2875" i="2"/>
  <c r="AR2876" i="2"/>
  <c r="AR2877" i="2"/>
  <c r="AR2878" i="2"/>
  <c r="AR2879" i="2"/>
  <c r="AR2880" i="2"/>
  <c r="AR2881" i="2"/>
  <c r="AR2882" i="2"/>
  <c r="AR2883" i="2"/>
  <c r="AR2884" i="2"/>
  <c r="AR2885" i="2"/>
  <c r="AR2886" i="2"/>
  <c r="AR2887" i="2"/>
  <c r="AR2888" i="2"/>
  <c r="AR2889" i="2"/>
  <c r="AR2890" i="2"/>
  <c r="AR2891" i="2"/>
  <c r="AR2892" i="2"/>
  <c r="AR2893" i="2"/>
  <c r="AR2894" i="2"/>
  <c r="AR2895" i="2"/>
  <c r="AR2896" i="2"/>
  <c r="AR2897" i="2"/>
  <c r="AR2898" i="2"/>
  <c r="AR2899" i="2"/>
  <c r="AR2900" i="2"/>
  <c r="AR2901" i="2"/>
  <c r="AR2902" i="2"/>
  <c r="AR2903" i="2"/>
  <c r="AR2904" i="2"/>
  <c r="AR2905" i="2"/>
  <c r="AR2906" i="2"/>
  <c r="AR2907" i="2"/>
  <c r="AR2908" i="2"/>
  <c r="AR2909" i="2"/>
  <c r="AR2910" i="2"/>
  <c r="AR2911" i="2"/>
  <c r="AR2912" i="2"/>
  <c r="AR2913" i="2"/>
  <c r="AR2914" i="2"/>
  <c r="AR2915" i="2"/>
  <c r="AR2916" i="2"/>
  <c r="AR2917" i="2"/>
  <c r="AR2918" i="2"/>
  <c r="AR2919" i="2"/>
  <c r="AR2920" i="2"/>
  <c r="AR2921" i="2"/>
  <c r="AR2922" i="2"/>
  <c r="AR2923" i="2"/>
  <c r="AR2924" i="2"/>
  <c r="AR2925" i="2"/>
  <c r="AR2926" i="2"/>
  <c r="AR2927" i="2"/>
  <c r="AR2928" i="2"/>
  <c r="AR2929" i="2"/>
  <c r="AR2930" i="2"/>
  <c r="AR2931" i="2"/>
  <c r="AR2932" i="2"/>
  <c r="AR2933" i="2"/>
  <c r="AR2934" i="2"/>
  <c r="AR2935" i="2"/>
  <c r="AR2936" i="2"/>
  <c r="AR2937" i="2"/>
  <c r="AR2938" i="2"/>
  <c r="AR2939" i="2"/>
  <c r="AR2940" i="2"/>
  <c r="AR2941" i="2"/>
  <c r="AR2942" i="2"/>
  <c r="AR2943" i="2"/>
  <c r="AR2944" i="2"/>
  <c r="AR2945" i="2"/>
  <c r="AR2946" i="2"/>
  <c r="AR2947" i="2"/>
  <c r="AR2948" i="2"/>
  <c r="AR2949" i="2"/>
  <c r="AR2950" i="2"/>
  <c r="AR2951" i="2"/>
  <c r="AR2952" i="2"/>
  <c r="AR2953" i="2"/>
  <c r="AR2954" i="2"/>
  <c r="AR2955" i="2"/>
  <c r="AR2956" i="2"/>
  <c r="AR2957" i="2"/>
  <c r="AR2958" i="2"/>
  <c r="AR2959" i="2"/>
  <c r="AR2960" i="2"/>
  <c r="AR2961" i="2"/>
  <c r="AR2962" i="2"/>
  <c r="AR2963" i="2"/>
  <c r="AR2964" i="2"/>
  <c r="AR2965" i="2"/>
  <c r="AR2966" i="2"/>
  <c r="AR2967" i="2"/>
  <c r="AR2968" i="2"/>
  <c r="AR2969" i="2"/>
  <c r="AR2970" i="2"/>
  <c r="AR2971" i="2"/>
  <c r="AR2972" i="2"/>
  <c r="AR2973" i="2"/>
  <c r="AR2974" i="2"/>
  <c r="AR2975" i="2"/>
  <c r="AR2976" i="2"/>
  <c r="AR2977" i="2"/>
  <c r="AR2978" i="2"/>
  <c r="AR2979" i="2"/>
  <c r="AR2980" i="2"/>
  <c r="AR2981" i="2"/>
  <c r="AR2982" i="2"/>
  <c r="AR2983" i="2"/>
  <c r="AR2984" i="2"/>
  <c r="AR2985" i="2"/>
  <c r="AR2986" i="2"/>
  <c r="AR2987" i="2"/>
  <c r="AR2988" i="2"/>
  <c r="AR2989" i="2"/>
  <c r="AR2990" i="2"/>
  <c r="AR2991" i="2"/>
  <c r="AR2992" i="2"/>
  <c r="AR2993" i="2"/>
  <c r="AR2994" i="2"/>
  <c r="AR2995" i="2"/>
  <c r="AR2996" i="2"/>
  <c r="AR2997" i="2"/>
  <c r="AR2998" i="2"/>
  <c r="AR2999" i="2"/>
  <c r="AR3000" i="2"/>
  <c r="AR3001" i="2"/>
  <c r="AR3002" i="2"/>
  <c r="AR3003" i="2"/>
  <c r="AR3004" i="2"/>
  <c r="AR3005" i="2"/>
  <c r="AR3006" i="2"/>
  <c r="AR3007" i="2"/>
  <c r="AR3008" i="2"/>
  <c r="AR3009" i="2"/>
  <c r="AR3010" i="2"/>
  <c r="AR3011" i="2"/>
  <c r="AR3012" i="2"/>
  <c r="AR3013" i="2"/>
  <c r="AR3014" i="2"/>
  <c r="AR3015" i="2"/>
  <c r="AR3016" i="2"/>
  <c r="AR3017" i="2"/>
  <c r="AR3018" i="2"/>
  <c r="AR3019" i="2"/>
  <c r="AR3020" i="2"/>
  <c r="AR3021" i="2"/>
  <c r="AR3022" i="2"/>
  <c r="AR3023" i="2"/>
  <c r="AR3024" i="2"/>
  <c r="AR3025" i="2"/>
  <c r="AR3026" i="2"/>
  <c r="AR3027" i="2"/>
  <c r="AR3028" i="2"/>
  <c r="AR3029" i="2"/>
  <c r="AR3030" i="2"/>
  <c r="AR3031" i="2"/>
  <c r="AR3032" i="2"/>
  <c r="AR3033" i="2"/>
  <c r="AR3034" i="2"/>
  <c r="AR3035" i="2"/>
  <c r="AR3036" i="2"/>
  <c r="AR3037" i="2"/>
  <c r="AR3038" i="2"/>
  <c r="AR3039" i="2"/>
  <c r="AR3040" i="2"/>
  <c r="AR3041" i="2"/>
  <c r="AR3042" i="2"/>
  <c r="AR3043" i="2"/>
  <c r="AR3044" i="2"/>
  <c r="AR3045" i="2"/>
  <c r="AR3046" i="2"/>
  <c r="AR3047" i="2"/>
  <c r="AR3048" i="2"/>
  <c r="AR3049" i="2"/>
  <c r="AR3050" i="2"/>
  <c r="AR3051" i="2"/>
  <c r="AR3052" i="2"/>
  <c r="AR3053" i="2"/>
  <c r="AR3054" i="2"/>
  <c r="AR3055" i="2"/>
  <c r="AR3056" i="2"/>
  <c r="AR3057" i="2"/>
  <c r="AR3058" i="2"/>
  <c r="AR3059" i="2"/>
  <c r="AR3060" i="2"/>
  <c r="AR3061" i="2"/>
  <c r="AR3062" i="2"/>
  <c r="AR3063" i="2"/>
  <c r="AR3064" i="2"/>
  <c r="AR3065" i="2"/>
  <c r="AR3066" i="2"/>
  <c r="AR3067" i="2"/>
  <c r="AR3068" i="2"/>
  <c r="AR3069" i="2"/>
  <c r="AR3070" i="2"/>
  <c r="AR3071" i="2"/>
  <c r="AR3072" i="2"/>
  <c r="AR3073" i="2"/>
  <c r="AR3074" i="2"/>
  <c r="AR3075" i="2"/>
  <c r="AR3076" i="2"/>
  <c r="AR3077" i="2"/>
  <c r="AR3078" i="2"/>
  <c r="AR3079" i="2"/>
  <c r="AR3080" i="2"/>
  <c r="AR3081" i="2"/>
  <c r="AR3082" i="2"/>
  <c r="AR3083" i="2"/>
  <c r="AR3084" i="2"/>
  <c r="AR3085" i="2"/>
  <c r="AR3086" i="2"/>
  <c r="AR3087" i="2"/>
  <c r="AR3088" i="2"/>
  <c r="AR3089" i="2"/>
  <c r="AR3090" i="2"/>
  <c r="AR3091" i="2"/>
  <c r="AR3092" i="2"/>
  <c r="AR3093" i="2"/>
  <c r="AR3094" i="2"/>
  <c r="AR3095" i="2"/>
  <c r="AR3096" i="2"/>
  <c r="AR3097" i="2"/>
  <c r="AR3098" i="2"/>
  <c r="AR3099" i="2"/>
  <c r="AR3100" i="2"/>
  <c r="AR3101" i="2"/>
  <c r="AR3102" i="2"/>
  <c r="AR3103" i="2"/>
  <c r="AR3104" i="2"/>
  <c r="AR3105" i="2"/>
  <c r="AR3106" i="2"/>
  <c r="AR3107" i="2"/>
  <c r="AR3108" i="2"/>
  <c r="AR3109" i="2"/>
  <c r="AR3110" i="2"/>
  <c r="AR3111" i="2"/>
  <c r="AR3112" i="2"/>
  <c r="AR3113" i="2"/>
  <c r="AR3114" i="2"/>
  <c r="AR3115" i="2"/>
  <c r="AR3116" i="2"/>
  <c r="AR3117" i="2"/>
  <c r="AR3118" i="2"/>
  <c r="AR3119" i="2"/>
  <c r="AR3120" i="2"/>
  <c r="AR3121" i="2"/>
  <c r="AR3122" i="2"/>
  <c r="AR3123" i="2"/>
  <c r="AR3124" i="2"/>
  <c r="AR3125" i="2"/>
  <c r="AR3126" i="2"/>
  <c r="AR3127" i="2"/>
  <c r="AR3128" i="2"/>
  <c r="AR3129" i="2"/>
  <c r="AR3130" i="2"/>
  <c r="AR3131" i="2"/>
  <c r="AR3132" i="2"/>
  <c r="AR3133" i="2"/>
  <c r="AR3134" i="2"/>
  <c r="AR3135" i="2"/>
  <c r="AR3136" i="2"/>
  <c r="AR3137" i="2"/>
  <c r="AR3138" i="2"/>
  <c r="AR3139" i="2"/>
  <c r="AR3140" i="2"/>
  <c r="AR3141" i="2"/>
  <c r="AR3142" i="2"/>
  <c r="AR3143" i="2"/>
  <c r="AR3144" i="2"/>
  <c r="AR3145" i="2"/>
  <c r="AR3146" i="2"/>
  <c r="AR3147" i="2"/>
  <c r="AR3148" i="2"/>
  <c r="AR3149" i="2"/>
  <c r="AR3150" i="2"/>
  <c r="AR3151" i="2"/>
  <c r="AR3152" i="2"/>
  <c r="AR3153" i="2"/>
  <c r="AR3154" i="2"/>
  <c r="AR3155" i="2"/>
  <c r="AR3156" i="2"/>
  <c r="AR3157" i="2"/>
  <c r="AR3158" i="2"/>
  <c r="AR3159" i="2"/>
  <c r="AR3160" i="2"/>
  <c r="AR3161" i="2"/>
  <c r="AR3162" i="2"/>
  <c r="AR3163" i="2"/>
  <c r="AR3164" i="2"/>
  <c r="AR3165" i="2"/>
  <c r="AR3166" i="2"/>
  <c r="AR3167" i="2"/>
  <c r="AR3168" i="2"/>
  <c r="AR3169" i="2"/>
  <c r="AR3170" i="2"/>
  <c r="AR3171" i="2"/>
  <c r="AR3172" i="2"/>
  <c r="AR3173" i="2"/>
  <c r="AR3174" i="2"/>
  <c r="AR3175" i="2"/>
  <c r="AR3176" i="2"/>
  <c r="AR3177" i="2"/>
  <c r="AR3178" i="2"/>
  <c r="AR3179" i="2"/>
  <c r="AR3180" i="2"/>
  <c r="AR3181" i="2"/>
  <c r="AR3182" i="2"/>
  <c r="AR3183" i="2"/>
  <c r="AR3184" i="2"/>
  <c r="AR3185" i="2"/>
  <c r="AR3186" i="2"/>
  <c r="AR3187" i="2"/>
  <c r="AR3188" i="2"/>
  <c r="AR3189" i="2"/>
  <c r="AR3190" i="2"/>
  <c r="AR3191" i="2"/>
  <c r="AR3192" i="2"/>
  <c r="AR3193" i="2"/>
  <c r="AR3194" i="2"/>
  <c r="AR3195" i="2"/>
  <c r="AR3196" i="2"/>
  <c r="AR3197" i="2"/>
  <c r="AR3198" i="2"/>
  <c r="AR3199" i="2"/>
  <c r="AR3200" i="2"/>
  <c r="AR3201" i="2"/>
  <c r="AR3202" i="2"/>
  <c r="AR3203" i="2"/>
  <c r="AR3204" i="2"/>
  <c r="AR3205" i="2"/>
  <c r="AR3206" i="2"/>
  <c r="AR3207" i="2"/>
  <c r="AR3208" i="2"/>
  <c r="AR3209" i="2"/>
  <c r="AR3210" i="2"/>
  <c r="AR3211" i="2"/>
  <c r="AR3212" i="2"/>
  <c r="AR3213" i="2"/>
  <c r="AR3214" i="2"/>
  <c r="AR3215" i="2"/>
  <c r="AR3216" i="2"/>
  <c r="AR3217" i="2"/>
  <c r="AR3218" i="2"/>
  <c r="AR3219" i="2"/>
  <c r="AR3220" i="2"/>
  <c r="AR3221" i="2"/>
  <c r="AR3222" i="2"/>
  <c r="AR3223" i="2"/>
  <c r="AR3224" i="2"/>
  <c r="AR3225" i="2"/>
  <c r="AR3226" i="2"/>
  <c r="AR3227" i="2"/>
  <c r="AR3228" i="2"/>
  <c r="AR3229" i="2"/>
  <c r="AR3230" i="2"/>
  <c r="AR3231" i="2"/>
  <c r="AR3232" i="2"/>
  <c r="AR3233" i="2"/>
  <c r="AR3234" i="2"/>
  <c r="AR3235" i="2"/>
  <c r="AR3236" i="2"/>
  <c r="AR3237" i="2"/>
  <c r="AR3238" i="2"/>
  <c r="AR3239" i="2"/>
  <c r="AR3240" i="2"/>
  <c r="AR3241" i="2"/>
  <c r="AR3242" i="2"/>
  <c r="AR3243" i="2"/>
  <c r="AR3244" i="2"/>
  <c r="AR3245" i="2"/>
  <c r="AR3246" i="2"/>
  <c r="AR3247" i="2"/>
  <c r="AR3248" i="2"/>
  <c r="AR3249" i="2"/>
  <c r="AR3250" i="2"/>
  <c r="AR3251" i="2"/>
  <c r="AR3252" i="2"/>
  <c r="AR3253" i="2"/>
  <c r="AR3254" i="2"/>
  <c r="AR3255" i="2"/>
  <c r="AR3256" i="2"/>
  <c r="AR3257" i="2"/>
  <c r="AR3258" i="2"/>
  <c r="AR3259" i="2"/>
  <c r="AR3260" i="2"/>
  <c r="AR3261" i="2"/>
  <c r="AR3262" i="2"/>
  <c r="AR3263" i="2"/>
  <c r="AR3264" i="2"/>
  <c r="AR3265" i="2"/>
  <c r="AR3266" i="2"/>
  <c r="AR3267" i="2"/>
  <c r="AR3268" i="2"/>
  <c r="AR3269" i="2"/>
  <c r="AR3270" i="2"/>
  <c r="AR3271" i="2"/>
  <c r="AR3272" i="2"/>
  <c r="AR3273" i="2"/>
  <c r="AR3274" i="2"/>
  <c r="AR3275" i="2"/>
  <c r="AR3276" i="2"/>
  <c r="AR3277" i="2"/>
  <c r="AR3278" i="2"/>
  <c r="AR3279" i="2"/>
  <c r="AR3280" i="2"/>
  <c r="AR3281" i="2"/>
  <c r="AR3282" i="2"/>
  <c r="AR3283" i="2"/>
  <c r="AR3284" i="2"/>
  <c r="AR3285" i="2"/>
  <c r="AR3286" i="2"/>
  <c r="AR3287" i="2"/>
  <c r="AR3288" i="2"/>
  <c r="AR3289" i="2"/>
  <c r="AR3290" i="2"/>
  <c r="AR3291" i="2"/>
  <c r="AR3292" i="2"/>
  <c r="AR3293" i="2"/>
  <c r="AR3294" i="2"/>
  <c r="AR3295" i="2"/>
  <c r="AR3296" i="2"/>
  <c r="AR3297" i="2"/>
  <c r="AR3298" i="2"/>
  <c r="AR3299" i="2"/>
  <c r="AR3300" i="2"/>
  <c r="AR3301" i="2"/>
  <c r="AR3302" i="2"/>
  <c r="AR3303" i="2"/>
  <c r="AR3304" i="2"/>
  <c r="AR3305" i="2"/>
  <c r="AR3306" i="2"/>
  <c r="AR3307" i="2"/>
  <c r="AR3308" i="2"/>
  <c r="AR3309" i="2"/>
  <c r="AR3310" i="2"/>
  <c r="AR3311" i="2"/>
  <c r="AR3312" i="2"/>
  <c r="AR3313" i="2"/>
  <c r="AR3314" i="2"/>
  <c r="AR3315" i="2"/>
  <c r="AR3316" i="2"/>
  <c r="AR3317" i="2"/>
  <c r="AR3318" i="2"/>
  <c r="AR3319" i="2"/>
  <c r="AR3320" i="2"/>
  <c r="AR3321" i="2"/>
  <c r="AR3322" i="2"/>
  <c r="AR3323" i="2"/>
  <c r="AR3324" i="2"/>
  <c r="AR3325" i="2"/>
  <c r="AR3326" i="2"/>
  <c r="AR3327" i="2"/>
  <c r="AR3328" i="2"/>
  <c r="AR3329" i="2"/>
  <c r="AR3330" i="2"/>
  <c r="AR3331" i="2"/>
  <c r="AR3332" i="2"/>
  <c r="AR3333" i="2"/>
  <c r="AR3334" i="2"/>
  <c r="AR3335" i="2"/>
  <c r="AR3336" i="2"/>
  <c r="AR3337" i="2"/>
  <c r="AR3338" i="2"/>
  <c r="AR3339" i="2"/>
  <c r="AR3340" i="2"/>
  <c r="AR3341" i="2"/>
  <c r="AR3342" i="2"/>
  <c r="AR3343" i="2"/>
  <c r="AR3344" i="2"/>
  <c r="AR3345" i="2"/>
  <c r="AR3346" i="2"/>
  <c r="AR3347" i="2"/>
  <c r="AR3348" i="2"/>
  <c r="AR3349" i="2"/>
  <c r="AR3350" i="2"/>
  <c r="AR3351" i="2"/>
  <c r="AR3352" i="2"/>
  <c r="AR3353" i="2"/>
  <c r="AR3354" i="2"/>
  <c r="AR3355" i="2"/>
  <c r="AR3356" i="2"/>
  <c r="AR3357" i="2"/>
  <c r="AR3358" i="2"/>
  <c r="AR3359" i="2"/>
  <c r="AR3360" i="2"/>
  <c r="AR3361" i="2"/>
  <c r="AR3362" i="2"/>
  <c r="AR3363" i="2"/>
  <c r="AR3364" i="2"/>
  <c r="AR3365" i="2"/>
  <c r="AR3366" i="2"/>
  <c r="AR3367" i="2"/>
  <c r="AR3368" i="2"/>
  <c r="AR3369" i="2"/>
  <c r="AR3370" i="2"/>
  <c r="AR3371" i="2"/>
  <c r="AR3372" i="2"/>
  <c r="AR3373" i="2"/>
  <c r="AR3374" i="2"/>
  <c r="AR3375" i="2"/>
  <c r="AR3376" i="2"/>
  <c r="AR3377" i="2"/>
  <c r="AR3378" i="2"/>
  <c r="AR3379" i="2"/>
  <c r="AR3380" i="2"/>
  <c r="AR3381" i="2"/>
  <c r="AR3382" i="2"/>
  <c r="AR3383" i="2"/>
  <c r="AR3384" i="2"/>
  <c r="AR3385" i="2"/>
  <c r="AR3386" i="2"/>
  <c r="AR3387" i="2"/>
  <c r="AR3388" i="2"/>
  <c r="AR3389" i="2"/>
  <c r="AR3390" i="2"/>
  <c r="AR3391" i="2"/>
  <c r="AR3392" i="2"/>
  <c r="AR3393" i="2"/>
  <c r="AR3394" i="2"/>
  <c r="AR3395" i="2"/>
  <c r="AR3396" i="2"/>
  <c r="AR3397" i="2"/>
  <c r="AR3398" i="2"/>
  <c r="AR3399" i="2"/>
  <c r="AR3400" i="2"/>
  <c r="AR3401" i="2"/>
  <c r="AR3402" i="2"/>
  <c r="AR3403" i="2"/>
  <c r="AR3404" i="2"/>
  <c r="AR3405" i="2"/>
  <c r="AR3406" i="2"/>
  <c r="AR3407" i="2"/>
  <c r="AR3408" i="2"/>
  <c r="AR3409" i="2"/>
  <c r="AR3410" i="2"/>
  <c r="AR3411" i="2"/>
  <c r="AR3412" i="2"/>
  <c r="AR3413" i="2"/>
  <c r="AR3414" i="2"/>
  <c r="AR3415" i="2"/>
  <c r="AR3416" i="2"/>
  <c r="AR3417" i="2"/>
  <c r="AR3418" i="2"/>
  <c r="AR3419" i="2"/>
  <c r="AR3420" i="2"/>
  <c r="AR3421" i="2"/>
  <c r="AR3422" i="2"/>
  <c r="AR3423" i="2"/>
  <c r="AR3424" i="2"/>
  <c r="AR3425" i="2"/>
  <c r="AR3426" i="2"/>
  <c r="AR3427" i="2"/>
  <c r="AR3428" i="2"/>
  <c r="AR3429" i="2"/>
  <c r="AR3430" i="2"/>
  <c r="AR3431" i="2"/>
  <c r="AR3432" i="2"/>
  <c r="AR3433" i="2"/>
  <c r="AR3434" i="2"/>
  <c r="AR3435" i="2"/>
  <c r="AR3436" i="2"/>
  <c r="AR3437" i="2"/>
  <c r="AR3438" i="2"/>
  <c r="AR3439" i="2"/>
  <c r="AR3440" i="2"/>
  <c r="AR3441" i="2"/>
  <c r="AR3442" i="2"/>
  <c r="AR3443" i="2"/>
  <c r="AR3444" i="2"/>
  <c r="AR3445" i="2"/>
  <c r="AR3446" i="2"/>
  <c r="AR3447" i="2"/>
  <c r="AR3448" i="2"/>
  <c r="AR3449" i="2"/>
  <c r="AR3450" i="2"/>
  <c r="AR3451" i="2"/>
  <c r="AR3452" i="2"/>
  <c r="AR3453" i="2"/>
  <c r="AR3454" i="2"/>
  <c r="AR3455" i="2"/>
  <c r="AR3456" i="2"/>
  <c r="AR3457" i="2"/>
  <c r="AR3458" i="2"/>
  <c r="AR3459" i="2"/>
  <c r="AR3460" i="2"/>
  <c r="AR3461" i="2"/>
  <c r="AR3462" i="2"/>
  <c r="AR3463" i="2"/>
  <c r="AR3464" i="2"/>
  <c r="AR3465" i="2"/>
  <c r="AR3466" i="2"/>
  <c r="AR3467" i="2"/>
  <c r="AR3468" i="2"/>
  <c r="AR3469" i="2"/>
  <c r="AR3470" i="2"/>
  <c r="AR3471" i="2"/>
  <c r="AR3472" i="2"/>
  <c r="AR3473" i="2"/>
  <c r="AR3474" i="2"/>
  <c r="AR3475" i="2"/>
  <c r="AR3476" i="2"/>
  <c r="AR3477" i="2"/>
  <c r="AR3478" i="2"/>
  <c r="AR3479" i="2"/>
  <c r="AR3480" i="2"/>
  <c r="AR3481" i="2"/>
  <c r="AR3482" i="2"/>
  <c r="AR3483" i="2"/>
  <c r="AR3484" i="2"/>
  <c r="AR3485" i="2"/>
  <c r="AR3486" i="2"/>
  <c r="AR3487" i="2"/>
  <c r="AR3488" i="2"/>
  <c r="AR3489" i="2"/>
  <c r="AR3490" i="2"/>
  <c r="AR3491" i="2"/>
  <c r="AR3492" i="2"/>
  <c r="AR3493" i="2"/>
  <c r="AR3494" i="2"/>
  <c r="AR3495" i="2"/>
  <c r="AR3496" i="2"/>
  <c r="AR3497" i="2"/>
  <c r="AR3498" i="2"/>
  <c r="AR3499" i="2"/>
  <c r="AR3500" i="2"/>
  <c r="AR3501" i="2"/>
  <c r="AR3502" i="2"/>
  <c r="AR3503" i="2"/>
  <c r="AR3504" i="2"/>
  <c r="AR3505" i="2"/>
  <c r="AR3506" i="2"/>
  <c r="AR3507" i="2"/>
  <c r="AR3508" i="2"/>
  <c r="AR3509" i="2"/>
  <c r="AR3510" i="2"/>
  <c r="AR3511" i="2"/>
  <c r="AR3512" i="2"/>
  <c r="AR3513" i="2"/>
  <c r="AR3514" i="2"/>
  <c r="AR3515" i="2"/>
  <c r="AR3516" i="2"/>
  <c r="AR3517" i="2"/>
  <c r="AR3518" i="2"/>
  <c r="AR3519" i="2"/>
  <c r="AR3520" i="2"/>
  <c r="AR3521" i="2"/>
  <c r="AR3522" i="2"/>
  <c r="AR3523" i="2"/>
  <c r="AR3524" i="2"/>
  <c r="AR3525" i="2"/>
  <c r="AR3526" i="2"/>
  <c r="AR3527" i="2"/>
  <c r="AR3528" i="2"/>
  <c r="AR3529" i="2"/>
  <c r="AR3530" i="2"/>
  <c r="AR3531" i="2"/>
  <c r="AR3532" i="2"/>
  <c r="AR3533" i="2"/>
  <c r="AR3534" i="2"/>
  <c r="AR3535" i="2"/>
  <c r="AR3536" i="2"/>
  <c r="AR3537" i="2"/>
  <c r="AR3538" i="2"/>
  <c r="AR3539" i="2"/>
  <c r="AR3540" i="2"/>
  <c r="AR3541" i="2"/>
  <c r="AR3542" i="2"/>
  <c r="AR3543" i="2"/>
  <c r="AR3544" i="2"/>
  <c r="AR3545" i="2"/>
  <c r="AR3546" i="2"/>
  <c r="AR3547" i="2"/>
  <c r="AR3548" i="2"/>
  <c r="AR3549" i="2"/>
  <c r="AR3550" i="2"/>
  <c r="AR3551" i="2"/>
  <c r="AR3552" i="2"/>
  <c r="AR3553" i="2"/>
  <c r="AR3554" i="2"/>
  <c r="AR3555" i="2"/>
  <c r="AR3556" i="2"/>
  <c r="AR3557" i="2"/>
  <c r="AR3558" i="2"/>
  <c r="AR3559" i="2"/>
  <c r="AR3560" i="2"/>
  <c r="AR3561" i="2"/>
  <c r="AR3562" i="2"/>
  <c r="AR3563" i="2"/>
  <c r="AR3564" i="2"/>
  <c r="AR3565" i="2"/>
  <c r="AR3566" i="2"/>
  <c r="AR3567" i="2"/>
  <c r="AR3568" i="2"/>
  <c r="AR3569" i="2"/>
  <c r="AR3570" i="2"/>
  <c r="AR3571" i="2"/>
  <c r="AR3572" i="2"/>
  <c r="AR3573" i="2"/>
  <c r="AR3574" i="2"/>
  <c r="AR3575" i="2"/>
  <c r="AR3576" i="2"/>
  <c r="AR3577" i="2"/>
  <c r="AR3578" i="2"/>
  <c r="AR3579" i="2"/>
  <c r="AR3580" i="2"/>
  <c r="AR3581" i="2"/>
  <c r="AR3582" i="2"/>
  <c r="AR3583" i="2"/>
  <c r="AR3584" i="2"/>
  <c r="AR3585" i="2"/>
  <c r="AR3586" i="2"/>
  <c r="AR3587" i="2"/>
  <c r="AR3588" i="2"/>
  <c r="AR3589" i="2"/>
  <c r="AR3590" i="2"/>
  <c r="AR3591" i="2"/>
  <c r="AR3592" i="2"/>
  <c r="AR3593" i="2"/>
  <c r="AR3594" i="2"/>
  <c r="AR3595" i="2"/>
  <c r="AR3596" i="2"/>
  <c r="AR3597" i="2"/>
  <c r="AR3598" i="2"/>
  <c r="AR3599" i="2"/>
  <c r="AR3600" i="2"/>
  <c r="AR3601" i="2"/>
  <c r="AR3602" i="2"/>
  <c r="AR3603" i="2"/>
  <c r="AR3604" i="2"/>
  <c r="AR3605" i="2"/>
  <c r="AR3606" i="2"/>
  <c r="AR3607" i="2"/>
  <c r="AR3608" i="2"/>
  <c r="AR3609" i="2"/>
  <c r="AR3610" i="2"/>
  <c r="AR3611" i="2"/>
  <c r="AR3612" i="2"/>
  <c r="AR3613" i="2"/>
  <c r="AR3614" i="2"/>
  <c r="AR3615" i="2"/>
  <c r="AR3616" i="2"/>
  <c r="AR3617" i="2"/>
  <c r="AR3618" i="2"/>
  <c r="AR3619" i="2"/>
  <c r="AR3620" i="2"/>
  <c r="AR3621" i="2"/>
  <c r="AR3622" i="2"/>
  <c r="AR3623" i="2"/>
  <c r="AR3624" i="2"/>
  <c r="AR3625" i="2"/>
  <c r="AR3626" i="2"/>
  <c r="AR3627" i="2"/>
  <c r="AR3628" i="2"/>
  <c r="AR3629" i="2"/>
  <c r="AR3630" i="2"/>
  <c r="AR3631" i="2"/>
  <c r="AR3632" i="2"/>
  <c r="AR3633" i="2"/>
  <c r="AR3634" i="2"/>
  <c r="AR3635" i="2"/>
  <c r="AR3636" i="2"/>
  <c r="AR3637" i="2"/>
  <c r="AR3638" i="2"/>
  <c r="AR3639" i="2"/>
  <c r="AR3640" i="2"/>
  <c r="AR3641" i="2"/>
  <c r="AR3642" i="2"/>
  <c r="AR3643" i="2"/>
  <c r="AR3644" i="2"/>
  <c r="AR3645" i="2"/>
  <c r="AR3646" i="2"/>
  <c r="AR3647" i="2"/>
  <c r="AR3648" i="2"/>
  <c r="AR3649" i="2"/>
  <c r="AR3650" i="2"/>
  <c r="AR3651" i="2"/>
  <c r="AR3652" i="2"/>
  <c r="AR3653" i="2"/>
  <c r="AR3654" i="2"/>
  <c r="AR3655" i="2"/>
  <c r="AR3656" i="2"/>
  <c r="AR3657" i="2"/>
  <c r="AR3658" i="2"/>
  <c r="AR3659" i="2"/>
  <c r="AR3660" i="2"/>
  <c r="AR3661" i="2"/>
  <c r="AR3662" i="2"/>
  <c r="AR3663" i="2"/>
  <c r="AR3664" i="2"/>
  <c r="AR3665" i="2"/>
  <c r="AR3666" i="2"/>
  <c r="AR3667" i="2"/>
  <c r="AR3668" i="2"/>
  <c r="AR3669" i="2"/>
  <c r="AR3670" i="2"/>
  <c r="AR3671" i="2"/>
  <c r="AR3672" i="2"/>
  <c r="AR3673" i="2"/>
  <c r="AR3674" i="2"/>
  <c r="AR3675" i="2"/>
  <c r="AR3676" i="2"/>
  <c r="AR3677" i="2"/>
  <c r="AR3678" i="2"/>
  <c r="AR3679" i="2"/>
  <c r="AR3680" i="2"/>
  <c r="AR3681" i="2"/>
  <c r="AR3682" i="2"/>
  <c r="AR3683" i="2"/>
  <c r="AR3684" i="2"/>
  <c r="AR3685" i="2"/>
  <c r="AR3686" i="2"/>
  <c r="AR3687" i="2"/>
  <c r="AR3688" i="2"/>
  <c r="AR3689" i="2"/>
  <c r="AR3690" i="2"/>
  <c r="AR3691" i="2"/>
  <c r="AR3692" i="2"/>
  <c r="AR3693" i="2"/>
  <c r="AR3694" i="2"/>
  <c r="AR3695" i="2"/>
  <c r="AR3696" i="2"/>
  <c r="AR3697" i="2"/>
  <c r="AR3698" i="2"/>
  <c r="AR3699" i="2"/>
  <c r="AR3700" i="2"/>
  <c r="AR3701" i="2"/>
  <c r="AR3702" i="2"/>
  <c r="AR3703" i="2"/>
  <c r="AR3704" i="2"/>
  <c r="AR3705" i="2"/>
  <c r="AR3706" i="2"/>
  <c r="AR3707" i="2"/>
  <c r="AR3708" i="2"/>
  <c r="AR3709" i="2"/>
  <c r="AR3710" i="2"/>
  <c r="AR3711" i="2"/>
  <c r="AR3712" i="2"/>
  <c r="AR3713" i="2"/>
  <c r="AR3714" i="2"/>
  <c r="AR3715" i="2"/>
  <c r="AR3716" i="2"/>
  <c r="AR3717" i="2"/>
  <c r="AR3718" i="2"/>
  <c r="AR3719" i="2"/>
  <c r="AR3720" i="2"/>
  <c r="AR3721" i="2"/>
  <c r="AR3722" i="2"/>
  <c r="AR3723" i="2"/>
  <c r="AR3724" i="2"/>
  <c r="AR3725" i="2"/>
  <c r="AR3726" i="2"/>
  <c r="AR3727" i="2"/>
  <c r="AR3728" i="2"/>
  <c r="AR3729" i="2"/>
  <c r="AR3730" i="2"/>
  <c r="AR3731" i="2"/>
  <c r="AR3732" i="2"/>
  <c r="AR3733" i="2"/>
  <c r="AR3734" i="2"/>
  <c r="AR3735" i="2"/>
  <c r="AR3736" i="2"/>
  <c r="AR3737" i="2"/>
  <c r="AR3738" i="2"/>
  <c r="AR3739" i="2"/>
  <c r="AR3740" i="2"/>
  <c r="AR3741" i="2"/>
  <c r="AR3742" i="2"/>
  <c r="AR3743" i="2"/>
  <c r="AR3744" i="2"/>
  <c r="AR3745" i="2"/>
  <c r="AR3746" i="2"/>
  <c r="AR3747" i="2"/>
  <c r="AR3748" i="2"/>
  <c r="AR3749" i="2"/>
  <c r="AR3750" i="2"/>
  <c r="AR3751" i="2"/>
  <c r="AR3752" i="2"/>
  <c r="AR3753" i="2"/>
  <c r="AR3754" i="2"/>
  <c r="AR3755" i="2"/>
  <c r="AR3756" i="2"/>
  <c r="AR3757" i="2"/>
  <c r="AR3758" i="2"/>
  <c r="AR3759" i="2"/>
  <c r="AR3760" i="2"/>
  <c r="AR3761" i="2"/>
  <c r="AR3762" i="2"/>
  <c r="AR3763" i="2"/>
  <c r="AR3764" i="2"/>
  <c r="AR3765" i="2"/>
  <c r="AR3766" i="2"/>
  <c r="AR3767" i="2"/>
  <c r="AR3768" i="2"/>
  <c r="AR3769" i="2"/>
  <c r="AR3770" i="2"/>
  <c r="AR3771" i="2"/>
  <c r="AR3772" i="2"/>
  <c r="AR3773" i="2"/>
  <c r="AR3774" i="2"/>
  <c r="AR3775" i="2"/>
  <c r="AR3776" i="2"/>
  <c r="AR3777" i="2"/>
  <c r="AR3778" i="2"/>
  <c r="AR3779" i="2"/>
  <c r="AR3780" i="2"/>
  <c r="AR3781" i="2"/>
  <c r="AR3782" i="2"/>
  <c r="AR3783" i="2"/>
  <c r="AR3784" i="2"/>
  <c r="AR3785" i="2"/>
  <c r="AR3786" i="2"/>
  <c r="AR3787" i="2"/>
  <c r="AR3788" i="2"/>
  <c r="AR3789" i="2"/>
  <c r="AR3790" i="2"/>
  <c r="AR3791" i="2"/>
  <c r="AR3792" i="2"/>
  <c r="AR3793" i="2"/>
  <c r="AR3794" i="2"/>
  <c r="AR3795" i="2"/>
  <c r="AR3796" i="2"/>
  <c r="AR3797" i="2"/>
  <c r="AR3798" i="2"/>
  <c r="AR3799" i="2"/>
  <c r="AR3800" i="2"/>
  <c r="AR3801" i="2"/>
  <c r="AR3802" i="2"/>
  <c r="AR3803" i="2"/>
  <c r="AR3804" i="2"/>
  <c r="AR3805" i="2"/>
  <c r="AR3806" i="2"/>
  <c r="AR3807" i="2"/>
  <c r="AR3808" i="2"/>
  <c r="AR3809" i="2"/>
  <c r="AR3810" i="2"/>
  <c r="AR3811" i="2"/>
  <c r="AR3812" i="2"/>
  <c r="AR3813" i="2"/>
  <c r="AR3814" i="2"/>
  <c r="AR3815" i="2"/>
  <c r="AR3816" i="2"/>
  <c r="AR3817" i="2"/>
  <c r="AR3818" i="2"/>
  <c r="AR3819" i="2"/>
  <c r="AR3820" i="2"/>
  <c r="AR3821" i="2"/>
  <c r="AR3822" i="2"/>
  <c r="AR3823" i="2"/>
  <c r="AR3824" i="2"/>
  <c r="AR3825" i="2"/>
  <c r="AR3826" i="2"/>
  <c r="AR3827" i="2"/>
  <c r="AR3828" i="2"/>
  <c r="AR3829" i="2"/>
  <c r="AR3830" i="2"/>
  <c r="AR3831" i="2"/>
  <c r="AR3832" i="2"/>
  <c r="AR3833" i="2"/>
  <c r="AR3834" i="2"/>
  <c r="AR3835" i="2"/>
  <c r="AR3836" i="2"/>
  <c r="AR3837" i="2"/>
  <c r="AR3838" i="2"/>
  <c r="AR3839" i="2"/>
  <c r="AR3840" i="2"/>
  <c r="AR3841" i="2"/>
  <c r="AR3842" i="2"/>
  <c r="AR3843" i="2"/>
  <c r="AR3844" i="2"/>
  <c r="AR3845" i="2"/>
  <c r="AR3846" i="2"/>
  <c r="AR3847" i="2"/>
  <c r="AR3848" i="2"/>
  <c r="AR3849" i="2"/>
  <c r="AR3850" i="2"/>
  <c r="AR3851" i="2"/>
  <c r="AR3852" i="2"/>
  <c r="AR3853" i="2"/>
  <c r="AR3854" i="2"/>
  <c r="AR3855" i="2"/>
  <c r="AR3856" i="2"/>
  <c r="AR3857" i="2"/>
  <c r="AR3858" i="2"/>
  <c r="AR3859" i="2"/>
  <c r="AR3860" i="2"/>
  <c r="AR3861" i="2"/>
  <c r="AR3862" i="2"/>
  <c r="AR3863" i="2"/>
  <c r="AR3864" i="2"/>
  <c r="AR3865" i="2"/>
  <c r="AR3866" i="2"/>
  <c r="AR3867" i="2"/>
  <c r="AR3868" i="2"/>
  <c r="AR3869" i="2"/>
  <c r="AR3870" i="2"/>
  <c r="AR3871" i="2"/>
  <c r="AR3872" i="2"/>
  <c r="AR3873" i="2"/>
  <c r="AR3874" i="2"/>
  <c r="AR3875" i="2"/>
  <c r="AR3876" i="2"/>
  <c r="AR3877" i="2"/>
  <c r="AR3878" i="2"/>
  <c r="AR3879" i="2"/>
  <c r="AR3880" i="2"/>
  <c r="AR3881" i="2"/>
  <c r="AR3882" i="2"/>
  <c r="AR3883" i="2"/>
  <c r="AR3884" i="2"/>
  <c r="AR3885" i="2"/>
  <c r="AR3886" i="2"/>
  <c r="AR3887" i="2"/>
  <c r="AR3888" i="2"/>
  <c r="AR3889" i="2"/>
  <c r="AR3890" i="2"/>
  <c r="AR3891" i="2"/>
  <c r="AR3892" i="2"/>
  <c r="AR3893" i="2"/>
  <c r="AR3894" i="2"/>
  <c r="AR3895" i="2"/>
  <c r="AR3896" i="2"/>
  <c r="AR3897" i="2"/>
  <c r="AR3898" i="2"/>
  <c r="AR3899" i="2"/>
  <c r="AR3900" i="2"/>
  <c r="AR3901" i="2"/>
  <c r="AR3902" i="2"/>
  <c r="AR3903" i="2"/>
  <c r="AR3904" i="2"/>
  <c r="AR3905" i="2"/>
  <c r="AR3906" i="2"/>
  <c r="AR3907" i="2"/>
  <c r="AR3908" i="2"/>
  <c r="AR3909" i="2"/>
  <c r="AR3910" i="2"/>
  <c r="AR3911" i="2"/>
  <c r="AR3912" i="2"/>
  <c r="AR3913" i="2"/>
  <c r="AR3914" i="2"/>
  <c r="AR3915" i="2"/>
  <c r="AR3916" i="2"/>
  <c r="AR3917" i="2"/>
  <c r="AR3918" i="2"/>
  <c r="AR3919" i="2"/>
  <c r="AR3920" i="2"/>
  <c r="AR3921" i="2"/>
  <c r="AR3922" i="2"/>
  <c r="AR3923" i="2"/>
  <c r="AR3924" i="2"/>
  <c r="AR3925" i="2"/>
  <c r="AR3926" i="2"/>
  <c r="AR3927" i="2"/>
  <c r="AR3928" i="2"/>
  <c r="AR3929" i="2"/>
  <c r="AR3930" i="2"/>
  <c r="AR3931" i="2"/>
  <c r="AR3932" i="2"/>
  <c r="AR3933" i="2"/>
  <c r="AR3934" i="2"/>
  <c r="AR3935" i="2"/>
  <c r="AR3936" i="2"/>
  <c r="AR3937" i="2"/>
  <c r="AR3938" i="2"/>
  <c r="AR3939" i="2"/>
  <c r="AR3940" i="2"/>
  <c r="AR3941" i="2"/>
  <c r="AR3942" i="2"/>
  <c r="AR3943" i="2"/>
  <c r="AR3944" i="2"/>
  <c r="AR3945" i="2"/>
  <c r="AR3946" i="2"/>
  <c r="AR3947" i="2"/>
  <c r="AR3948" i="2"/>
  <c r="AR3949" i="2"/>
  <c r="AR3950" i="2"/>
  <c r="AR3951" i="2"/>
  <c r="AR3952" i="2"/>
  <c r="AR3953" i="2"/>
  <c r="AR3954" i="2"/>
  <c r="AR3955" i="2"/>
  <c r="AR3956" i="2"/>
  <c r="AR3957" i="2"/>
  <c r="AR3958" i="2"/>
  <c r="AR3959" i="2"/>
  <c r="AR3960" i="2"/>
  <c r="AR3961" i="2"/>
  <c r="AR3962" i="2"/>
  <c r="AR3963" i="2"/>
  <c r="AR3964" i="2"/>
  <c r="AR3965" i="2"/>
  <c r="AR3966" i="2"/>
  <c r="AR3967" i="2"/>
  <c r="AR3968" i="2"/>
  <c r="AR3969" i="2"/>
  <c r="AR3970" i="2"/>
  <c r="AR3971" i="2"/>
  <c r="AR3972" i="2"/>
  <c r="AR3973" i="2"/>
  <c r="AR3974" i="2"/>
  <c r="AR3975" i="2"/>
  <c r="AR3976" i="2"/>
  <c r="AR3977" i="2"/>
  <c r="AR3978" i="2"/>
  <c r="AR3979" i="2"/>
  <c r="AR3980" i="2"/>
  <c r="AR3981" i="2"/>
  <c r="AR3982" i="2"/>
  <c r="AR3983" i="2"/>
  <c r="AR3984" i="2"/>
  <c r="AR3985" i="2"/>
  <c r="AR3986" i="2"/>
  <c r="AR3987" i="2"/>
  <c r="AR3988" i="2"/>
  <c r="AR3989" i="2"/>
  <c r="AR3990" i="2"/>
  <c r="AR3991" i="2"/>
  <c r="AR3992" i="2"/>
  <c r="AR3993" i="2"/>
  <c r="AR3994" i="2"/>
  <c r="AR3995" i="2"/>
  <c r="AR3996" i="2"/>
  <c r="AR3997" i="2"/>
  <c r="AR3998" i="2"/>
  <c r="AR3999" i="2"/>
  <c r="AR4000" i="2"/>
  <c r="AR4001" i="2"/>
  <c r="AR4002" i="2"/>
  <c r="AR4003" i="2"/>
  <c r="AR4004" i="2"/>
  <c r="AR4005" i="2"/>
  <c r="AR4006" i="2"/>
  <c r="AR4007" i="2"/>
  <c r="AR4008" i="2"/>
  <c r="AR4009" i="2"/>
  <c r="AR4010" i="2"/>
  <c r="AR4011" i="2"/>
  <c r="AR4012" i="2"/>
  <c r="AR4013" i="2"/>
  <c r="AR4014" i="2"/>
  <c r="AR4015" i="2"/>
  <c r="AR4016" i="2"/>
  <c r="AR4017" i="2"/>
  <c r="AR4018" i="2"/>
  <c r="AR4019" i="2"/>
  <c r="AR4020" i="2"/>
  <c r="AR4021" i="2"/>
  <c r="AR4022" i="2"/>
  <c r="AR4023" i="2"/>
  <c r="AR4024" i="2"/>
  <c r="AR4025" i="2"/>
  <c r="AR4026" i="2"/>
  <c r="AR4027" i="2"/>
  <c r="AR4028" i="2"/>
  <c r="AR4029" i="2"/>
  <c r="AR4030" i="2"/>
  <c r="AR4031" i="2"/>
  <c r="AR4032" i="2"/>
  <c r="AR4033" i="2"/>
  <c r="AR4034" i="2"/>
  <c r="AR4035" i="2"/>
  <c r="AR4036" i="2"/>
  <c r="AR4037" i="2"/>
  <c r="AR4038" i="2"/>
  <c r="AR4039" i="2"/>
  <c r="AR4040" i="2"/>
  <c r="AR4041" i="2"/>
  <c r="AR4042" i="2"/>
  <c r="AR4043" i="2"/>
  <c r="AR4044" i="2"/>
  <c r="AR4045" i="2"/>
  <c r="AR4046" i="2"/>
  <c r="AR4047" i="2"/>
  <c r="AR4048" i="2"/>
  <c r="AR4049" i="2"/>
  <c r="AR4050" i="2"/>
  <c r="AR4051" i="2"/>
  <c r="AR4052" i="2"/>
  <c r="AR4053" i="2"/>
  <c r="AR4054" i="2"/>
  <c r="AR4055" i="2"/>
  <c r="AR4056" i="2"/>
  <c r="AR4057" i="2"/>
  <c r="AR4058" i="2"/>
  <c r="AR4059" i="2"/>
  <c r="AR4060" i="2"/>
  <c r="AR4061" i="2"/>
  <c r="AR4062" i="2"/>
  <c r="AR4063" i="2"/>
  <c r="AR4064" i="2"/>
  <c r="AR4065" i="2"/>
  <c r="AR4066" i="2"/>
  <c r="AR4067" i="2"/>
  <c r="AR4068" i="2"/>
  <c r="AR4069" i="2"/>
  <c r="AR4070" i="2"/>
  <c r="AR4071" i="2"/>
  <c r="AR4072" i="2"/>
  <c r="AR4073" i="2"/>
  <c r="AR4074" i="2"/>
  <c r="AR4075" i="2"/>
  <c r="AR4076" i="2"/>
  <c r="AR4077" i="2"/>
  <c r="AR4078" i="2"/>
  <c r="AR4079" i="2"/>
  <c r="AR4080" i="2"/>
  <c r="AR4081" i="2"/>
  <c r="AR4082" i="2"/>
  <c r="AR4083" i="2"/>
  <c r="AR4084" i="2"/>
  <c r="AR4085" i="2"/>
  <c r="AR4086" i="2"/>
  <c r="AR4087" i="2"/>
  <c r="AR4088" i="2"/>
  <c r="AR4089" i="2"/>
  <c r="AR4090" i="2"/>
  <c r="AR4091" i="2"/>
  <c r="AR4092" i="2"/>
  <c r="AR4093" i="2"/>
  <c r="AR4094" i="2"/>
  <c r="AR4095" i="2"/>
  <c r="AR4096" i="2"/>
  <c r="AR4097" i="2"/>
  <c r="AR4098" i="2"/>
  <c r="AR4099" i="2"/>
  <c r="AR4100" i="2"/>
  <c r="AR4101" i="2"/>
  <c r="AR4102" i="2"/>
  <c r="AR4103" i="2"/>
  <c r="AR4104" i="2"/>
  <c r="AR4105" i="2"/>
  <c r="AR4106" i="2"/>
  <c r="AR4107" i="2"/>
  <c r="AR4108" i="2"/>
  <c r="AR4109" i="2"/>
  <c r="AR4110" i="2"/>
  <c r="AR4111" i="2"/>
  <c r="AR4112" i="2"/>
  <c r="AR4113" i="2"/>
  <c r="AR4114" i="2"/>
  <c r="AR4115" i="2"/>
  <c r="AR4116" i="2"/>
  <c r="AR4117" i="2"/>
  <c r="AR4118" i="2"/>
  <c r="AR4119" i="2"/>
  <c r="AR4120" i="2"/>
  <c r="AR4121" i="2"/>
  <c r="AR4122" i="2"/>
  <c r="AR4123" i="2"/>
  <c r="AR4124" i="2"/>
  <c r="AR4125" i="2"/>
  <c r="AR4126" i="2"/>
  <c r="AR4127" i="2"/>
  <c r="AR4128" i="2"/>
  <c r="AR4129" i="2"/>
  <c r="AR4130" i="2"/>
  <c r="AR4131" i="2"/>
  <c r="AR4132" i="2"/>
  <c r="AR4133" i="2"/>
  <c r="AR4134" i="2"/>
  <c r="AR4135" i="2"/>
  <c r="AR4136" i="2"/>
  <c r="AR4137" i="2"/>
  <c r="AR4138" i="2"/>
  <c r="AR4139" i="2"/>
  <c r="AR4140" i="2"/>
  <c r="AR4141" i="2"/>
  <c r="AR4142" i="2"/>
  <c r="AR4143" i="2"/>
  <c r="AR4144" i="2"/>
  <c r="AR4145" i="2"/>
  <c r="AR4146" i="2"/>
  <c r="AR4147" i="2"/>
  <c r="AR4148" i="2"/>
  <c r="AR4149" i="2"/>
  <c r="AR4150" i="2"/>
  <c r="AR4151" i="2"/>
  <c r="AR4152" i="2"/>
  <c r="AR4153" i="2"/>
  <c r="AR4154" i="2"/>
  <c r="AR4155" i="2"/>
  <c r="AR4156" i="2"/>
  <c r="AR4157" i="2"/>
  <c r="AR4158" i="2"/>
  <c r="AR4159" i="2"/>
  <c r="AR4160" i="2"/>
  <c r="AR4161" i="2"/>
  <c r="AR4162" i="2"/>
  <c r="AR4163" i="2"/>
  <c r="AR4164" i="2"/>
  <c r="AR4165" i="2"/>
  <c r="AR4166" i="2"/>
  <c r="AR4167" i="2"/>
  <c r="AR4168" i="2"/>
  <c r="AR4169" i="2"/>
  <c r="AR4170" i="2"/>
  <c r="AR4171" i="2"/>
  <c r="AR4172" i="2"/>
  <c r="AR4173" i="2"/>
  <c r="AR4174" i="2"/>
  <c r="AR4175" i="2"/>
  <c r="AR4176" i="2"/>
  <c r="AR4177" i="2"/>
  <c r="AR4178" i="2"/>
  <c r="AR4179" i="2"/>
  <c r="AR4180" i="2"/>
  <c r="AR4181" i="2"/>
  <c r="AR4182" i="2"/>
  <c r="AR4183" i="2"/>
  <c r="AR4184" i="2"/>
  <c r="AR4185" i="2"/>
  <c r="AR4186" i="2"/>
  <c r="AR4187" i="2"/>
  <c r="AR4188" i="2"/>
  <c r="AR4189" i="2"/>
  <c r="AR4190" i="2"/>
  <c r="AR4191" i="2"/>
  <c r="AR4192" i="2"/>
  <c r="AR4193" i="2"/>
  <c r="AR4194" i="2"/>
  <c r="AR4195" i="2"/>
  <c r="AR4196" i="2"/>
  <c r="AR4197" i="2"/>
  <c r="AR4198" i="2"/>
  <c r="AR4199" i="2"/>
  <c r="AR4200" i="2"/>
  <c r="AR4201" i="2"/>
  <c r="AR4202" i="2"/>
  <c r="AR4203" i="2"/>
  <c r="AR4204" i="2"/>
  <c r="AR4205" i="2"/>
  <c r="AR4206" i="2"/>
  <c r="AR4207" i="2"/>
  <c r="AR4208" i="2"/>
  <c r="AR4209" i="2"/>
  <c r="AR4210" i="2"/>
  <c r="AR4211" i="2"/>
  <c r="AR4212" i="2"/>
  <c r="AR4213" i="2"/>
  <c r="AR4214" i="2"/>
  <c r="AR4215" i="2"/>
  <c r="AR4216" i="2"/>
  <c r="AR4217" i="2"/>
  <c r="AR4218" i="2"/>
  <c r="AR4219" i="2"/>
  <c r="AR4220" i="2"/>
  <c r="AR4221" i="2"/>
  <c r="AR4222" i="2"/>
  <c r="AR4223" i="2"/>
  <c r="AR4224" i="2"/>
  <c r="AR4225" i="2"/>
  <c r="AR4226" i="2"/>
  <c r="AR4227" i="2"/>
  <c r="AR4228" i="2"/>
  <c r="AR4229" i="2"/>
  <c r="AR4230" i="2"/>
  <c r="AR4231" i="2"/>
  <c r="AR4232" i="2"/>
  <c r="AR4233" i="2"/>
  <c r="AR4234" i="2"/>
  <c r="AR4235" i="2"/>
  <c r="AR4236" i="2"/>
  <c r="AR4237" i="2"/>
  <c r="AR4238" i="2"/>
  <c r="AR4239" i="2"/>
  <c r="AR4240" i="2"/>
  <c r="AR4241" i="2"/>
  <c r="AR4242" i="2"/>
  <c r="AR4243" i="2"/>
  <c r="AR4244" i="2"/>
  <c r="AR4245" i="2"/>
  <c r="AR4246" i="2"/>
  <c r="AR4247" i="2"/>
  <c r="AR4248" i="2"/>
  <c r="AR4249" i="2"/>
  <c r="AR4250" i="2"/>
  <c r="AR4251" i="2"/>
  <c r="AR4252" i="2"/>
  <c r="AR4253" i="2"/>
  <c r="AR4254" i="2"/>
  <c r="AR4255" i="2"/>
  <c r="AR4256" i="2"/>
  <c r="AR4257" i="2"/>
  <c r="AR4258" i="2"/>
  <c r="AR4259" i="2"/>
  <c r="AR4260" i="2"/>
  <c r="AR4261" i="2"/>
  <c r="AR4262" i="2"/>
  <c r="AR4263" i="2"/>
  <c r="AR4264" i="2"/>
  <c r="AR4265" i="2"/>
  <c r="AR4266" i="2"/>
  <c r="AR4267" i="2"/>
  <c r="AR4268" i="2"/>
  <c r="AR4269" i="2"/>
  <c r="AR4270" i="2"/>
  <c r="AR4271" i="2"/>
  <c r="AR4272" i="2"/>
  <c r="AR4273" i="2"/>
  <c r="AR4274" i="2"/>
  <c r="AR4275" i="2"/>
  <c r="AR4276" i="2"/>
  <c r="AR4277" i="2"/>
  <c r="AR4278" i="2"/>
  <c r="AR4279" i="2"/>
  <c r="AR4280" i="2"/>
  <c r="AR4281" i="2"/>
  <c r="AR4282" i="2"/>
  <c r="AR4283" i="2"/>
  <c r="AR4284" i="2"/>
  <c r="AR4285" i="2"/>
  <c r="AR4286" i="2"/>
  <c r="AR4287" i="2"/>
  <c r="AR4288" i="2"/>
  <c r="AR4289" i="2"/>
  <c r="AR4290" i="2"/>
  <c r="AR4291" i="2"/>
  <c r="AR4292" i="2"/>
  <c r="AR4293" i="2"/>
  <c r="AR4294" i="2"/>
  <c r="AR4295" i="2"/>
  <c r="AR4296" i="2"/>
  <c r="AR4297" i="2"/>
  <c r="AR4298" i="2"/>
  <c r="AR4299" i="2"/>
  <c r="AR4300" i="2"/>
  <c r="AR4301" i="2"/>
  <c r="AR4302" i="2"/>
  <c r="AR4303" i="2"/>
  <c r="AR4304" i="2"/>
  <c r="AR4305" i="2"/>
  <c r="AR4306" i="2"/>
  <c r="AR4307" i="2"/>
  <c r="AR4308" i="2"/>
  <c r="AR4309" i="2"/>
  <c r="AR4310" i="2"/>
  <c r="AR4311" i="2"/>
  <c r="AR4312" i="2"/>
  <c r="AR4313" i="2"/>
  <c r="AR4314" i="2"/>
  <c r="AR4315" i="2"/>
  <c r="AR4316" i="2"/>
  <c r="AR4317" i="2"/>
  <c r="AR4318" i="2"/>
  <c r="AR4319" i="2"/>
  <c r="AR4320" i="2"/>
  <c r="AR4321" i="2"/>
  <c r="AR4322" i="2"/>
  <c r="AR4323" i="2"/>
  <c r="AR4324" i="2"/>
  <c r="AR4325" i="2"/>
  <c r="AR4326" i="2"/>
  <c r="AR4327" i="2"/>
  <c r="AR4328" i="2"/>
  <c r="AR4329" i="2"/>
  <c r="AR4330" i="2"/>
  <c r="AR4331" i="2"/>
  <c r="AR4332" i="2"/>
  <c r="AR4333" i="2"/>
  <c r="AR4334" i="2"/>
  <c r="AR4335" i="2"/>
  <c r="AR4336" i="2"/>
  <c r="AR4337" i="2"/>
  <c r="AR4338" i="2"/>
  <c r="AR4339" i="2"/>
  <c r="AR4340" i="2"/>
  <c r="AR4341" i="2"/>
  <c r="AR4342" i="2"/>
  <c r="AR4343" i="2"/>
  <c r="AR4344" i="2"/>
  <c r="AR4345" i="2"/>
  <c r="AR4346" i="2"/>
  <c r="AR4347" i="2"/>
  <c r="AR4348" i="2"/>
  <c r="AR4349" i="2"/>
  <c r="AR4350" i="2"/>
  <c r="AR4351" i="2"/>
  <c r="AR4352" i="2"/>
  <c r="AR4353" i="2"/>
  <c r="AR4354" i="2"/>
  <c r="AR4355" i="2"/>
  <c r="AR4356" i="2"/>
  <c r="AR4357" i="2"/>
  <c r="AR4358" i="2"/>
  <c r="AR4359" i="2"/>
  <c r="AR4360" i="2"/>
  <c r="AR4361" i="2"/>
  <c r="AR4362" i="2"/>
  <c r="AR4363" i="2"/>
  <c r="AR4364" i="2"/>
  <c r="AR4365" i="2"/>
  <c r="AR4366" i="2"/>
  <c r="AR4367" i="2"/>
  <c r="AR4368" i="2"/>
  <c r="AR4369" i="2"/>
  <c r="AR4370" i="2"/>
  <c r="AR4371" i="2"/>
  <c r="AR4372" i="2"/>
  <c r="AR4373" i="2"/>
  <c r="AR4374" i="2"/>
  <c r="AR4375" i="2"/>
  <c r="AR4376" i="2"/>
  <c r="AR4377" i="2"/>
  <c r="AR4378" i="2"/>
  <c r="AR4379" i="2"/>
  <c r="AR4380" i="2"/>
  <c r="AR4381" i="2"/>
  <c r="AR4382" i="2"/>
  <c r="AR4383" i="2"/>
  <c r="AR4384" i="2"/>
  <c r="AR4385" i="2"/>
  <c r="AR4386" i="2"/>
  <c r="AR4387" i="2"/>
  <c r="AR4388" i="2"/>
  <c r="AR4389" i="2"/>
  <c r="AR4390" i="2"/>
  <c r="AR4391" i="2"/>
  <c r="AR4392" i="2"/>
  <c r="AR4393" i="2"/>
  <c r="AR4394" i="2"/>
  <c r="AR4395" i="2"/>
  <c r="AR4396" i="2"/>
  <c r="AR4397" i="2"/>
  <c r="AR4398" i="2"/>
  <c r="AR4399" i="2"/>
  <c r="AR4400" i="2"/>
  <c r="AR4401" i="2"/>
  <c r="AR4402" i="2"/>
  <c r="AR4403" i="2"/>
  <c r="AR4404" i="2"/>
  <c r="AR4405" i="2"/>
  <c r="AR4406" i="2"/>
  <c r="AR4407" i="2"/>
  <c r="AR4408" i="2"/>
  <c r="AR4409" i="2"/>
  <c r="AR4410" i="2"/>
  <c r="AR4411" i="2"/>
  <c r="AR4412" i="2"/>
  <c r="AR4413" i="2"/>
  <c r="AR4414" i="2"/>
  <c r="AR4415" i="2"/>
  <c r="AR4416" i="2"/>
  <c r="AR4417" i="2"/>
  <c r="AR4418" i="2"/>
  <c r="AR4419" i="2"/>
  <c r="AR4420" i="2"/>
  <c r="AR4421" i="2"/>
  <c r="AR4422" i="2"/>
  <c r="AR4423" i="2"/>
  <c r="AR4424" i="2"/>
  <c r="AR4425" i="2"/>
  <c r="AR4426" i="2"/>
  <c r="AR4427" i="2"/>
  <c r="AR4428" i="2"/>
  <c r="AR4429" i="2"/>
  <c r="AR4430" i="2"/>
  <c r="AR4431" i="2"/>
  <c r="AR4432" i="2"/>
  <c r="AR4433" i="2"/>
  <c r="AR4434" i="2"/>
  <c r="AR4435" i="2"/>
  <c r="AR4436" i="2"/>
  <c r="AR4437" i="2"/>
  <c r="AR4438" i="2"/>
  <c r="AR4439" i="2"/>
  <c r="AR4440" i="2"/>
  <c r="AR4441" i="2"/>
  <c r="AR4442" i="2"/>
  <c r="AR4443" i="2"/>
  <c r="AR4444" i="2"/>
  <c r="AR4445" i="2"/>
  <c r="AR4446" i="2"/>
  <c r="AR4447" i="2"/>
  <c r="AR4448" i="2"/>
  <c r="AR4449" i="2"/>
  <c r="AR4450" i="2"/>
  <c r="AR4451" i="2"/>
  <c r="AR4452" i="2"/>
  <c r="AR4453" i="2"/>
  <c r="AR4454" i="2"/>
  <c r="AR4455" i="2"/>
  <c r="AR4456" i="2"/>
  <c r="AR4457" i="2"/>
  <c r="AR4458" i="2"/>
  <c r="AR4459" i="2"/>
  <c r="AR4460" i="2"/>
  <c r="AR4461" i="2"/>
  <c r="AR4462" i="2"/>
  <c r="AR4463" i="2"/>
  <c r="AR4464" i="2"/>
  <c r="AR4465" i="2"/>
  <c r="AR4466" i="2"/>
  <c r="AR4467" i="2"/>
  <c r="AR4468" i="2"/>
  <c r="AR4469" i="2"/>
  <c r="AR4470" i="2"/>
  <c r="AR4471" i="2"/>
  <c r="AR4472" i="2"/>
  <c r="AR4473" i="2"/>
  <c r="AR4474" i="2"/>
  <c r="AR4475" i="2"/>
  <c r="AR4476" i="2"/>
  <c r="AR4477" i="2"/>
  <c r="AR4478" i="2"/>
  <c r="AR4479" i="2"/>
  <c r="AR4480" i="2"/>
  <c r="AR4481" i="2"/>
  <c r="AR4482" i="2"/>
  <c r="AR4483" i="2"/>
  <c r="AR4484" i="2"/>
  <c r="AR4485" i="2"/>
  <c r="AR4486" i="2"/>
  <c r="AR4487" i="2"/>
  <c r="AR4488" i="2"/>
  <c r="AR4489" i="2"/>
  <c r="AR4490" i="2"/>
  <c r="AR4491" i="2"/>
  <c r="AR4492" i="2"/>
  <c r="AR4493" i="2"/>
  <c r="AR4494" i="2"/>
  <c r="AR4495" i="2"/>
  <c r="AR4496" i="2"/>
  <c r="AR4497" i="2"/>
  <c r="AR4498" i="2"/>
  <c r="AR4499" i="2"/>
  <c r="AR4500" i="2"/>
  <c r="AR4501" i="2"/>
  <c r="AR4502" i="2"/>
  <c r="AR4503" i="2"/>
  <c r="AR4504" i="2"/>
  <c r="AR4505" i="2"/>
  <c r="AR4506" i="2"/>
  <c r="AR4507" i="2"/>
  <c r="AR4508" i="2"/>
  <c r="AR4509" i="2"/>
  <c r="AR4510" i="2"/>
  <c r="AR4511" i="2"/>
  <c r="AR4512" i="2"/>
  <c r="AR4513" i="2"/>
  <c r="AR4514" i="2"/>
  <c r="AR4515" i="2"/>
  <c r="AR4516" i="2"/>
  <c r="AR4517" i="2"/>
  <c r="AR4518" i="2"/>
  <c r="AR4519" i="2"/>
  <c r="AR4520" i="2"/>
  <c r="AR4521" i="2"/>
  <c r="AR4522" i="2"/>
  <c r="AR4523" i="2"/>
  <c r="AR4524" i="2"/>
  <c r="AR4525" i="2"/>
  <c r="AR4526" i="2"/>
  <c r="AR4527" i="2"/>
  <c r="AR4528" i="2"/>
  <c r="AR4529" i="2"/>
  <c r="AR4530" i="2"/>
  <c r="AR4531" i="2"/>
  <c r="AR4532" i="2"/>
  <c r="AR4533" i="2"/>
  <c r="AR4534" i="2"/>
  <c r="AR4535" i="2"/>
  <c r="AR4536" i="2"/>
  <c r="AR4537" i="2"/>
  <c r="AR4538" i="2"/>
  <c r="AR4539" i="2"/>
  <c r="AR4540" i="2"/>
  <c r="AR4541" i="2"/>
  <c r="AR4542" i="2"/>
  <c r="AR4543" i="2"/>
  <c r="AR4544" i="2"/>
  <c r="AR4545" i="2"/>
  <c r="AR4546" i="2"/>
  <c r="AR4547" i="2"/>
  <c r="AR4548" i="2"/>
  <c r="AR4549" i="2"/>
  <c r="AR4550" i="2"/>
  <c r="AR4551" i="2"/>
  <c r="AR4552" i="2"/>
  <c r="AR4553" i="2"/>
  <c r="AR4554" i="2"/>
  <c r="AR4555" i="2"/>
  <c r="AR4556" i="2"/>
  <c r="AR4557" i="2"/>
  <c r="AR4558" i="2"/>
  <c r="AR4559" i="2"/>
  <c r="AR4560" i="2"/>
  <c r="AR4561" i="2"/>
  <c r="AR4562" i="2"/>
  <c r="AR4563" i="2"/>
  <c r="AR4564" i="2"/>
  <c r="AR4565" i="2"/>
  <c r="AR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2" i="2"/>
  <c r="AF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AA4252" i="2"/>
  <c r="AA4253" i="2"/>
  <c r="AA4254" i="2"/>
  <c r="AA4255" i="2"/>
  <c r="AA4256" i="2"/>
  <c r="AA4257" i="2"/>
  <c r="AA4258" i="2"/>
  <c r="AA4259" i="2"/>
  <c r="AA4260" i="2"/>
  <c r="AA4261" i="2"/>
  <c r="AA4262" i="2"/>
  <c r="AA4263" i="2"/>
  <c r="AA4264" i="2"/>
  <c r="AA4265" i="2"/>
  <c r="AA4266" i="2"/>
  <c r="AA4267" i="2"/>
  <c r="AA4268" i="2"/>
  <c r="AA4269" i="2"/>
  <c r="AA4270" i="2"/>
  <c r="AA4271" i="2"/>
  <c r="AA4272" i="2"/>
  <c r="AA4273" i="2"/>
  <c r="AA4274" i="2"/>
  <c r="AA4275" i="2"/>
  <c r="AA4276" i="2"/>
  <c r="AA4277" i="2"/>
  <c r="AA4278" i="2"/>
  <c r="AA4279" i="2"/>
  <c r="AA4280" i="2"/>
  <c r="AA4281" i="2"/>
  <c r="AA4282" i="2"/>
  <c r="AA4283" i="2"/>
  <c r="AA4284" i="2"/>
  <c r="AA4285" i="2"/>
  <c r="AA4286" i="2"/>
  <c r="AA4287" i="2"/>
  <c r="AA4288" i="2"/>
  <c r="AA4289" i="2"/>
  <c r="AA4290" i="2"/>
  <c r="AA4291" i="2"/>
  <c r="AA4292" i="2"/>
  <c r="AA4293" i="2"/>
  <c r="AA4294" i="2"/>
  <c r="AA4295" i="2"/>
  <c r="AA4296" i="2"/>
  <c r="AA4297" i="2"/>
  <c r="AA4298" i="2"/>
  <c r="AA4299" i="2"/>
  <c r="AA4300" i="2"/>
  <c r="AA4301" i="2"/>
  <c r="AA4302" i="2"/>
  <c r="AA4303" i="2"/>
  <c r="AA4304" i="2"/>
  <c r="AA4305" i="2"/>
  <c r="AA4306" i="2"/>
  <c r="AA4307" i="2"/>
  <c r="AA4308" i="2"/>
  <c r="AA4309" i="2"/>
  <c r="AA4310" i="2"/>
  <c r="AA4311" i="2"/>
  <c r="AA4312" i="2"/>
  <c r="AA4313" i="2"/>
  <c r="AA4314" i="2"/>
  <c r="AA4315" i="2"/>
  <c r="AA4316" i="2"/>
  <c r="AA4317" i="2"/>
  <c r="AA4318" i="2"/>
  <c r="AA4319" i="2"/>
  <c r="AA4320" i="2"/>
  <c r="AA4321" i="2"/>
  <c r="AA4322" i="2"/>
  <c r="AA4323" i="2"/>
  <c r="AA4324" i="2"/>
  <c r="AA4325" i="2"/>
  <c r="AA4326" i="2"/>
  <c r="AA4327" i="2"/>
  <c r="AA4328" i="2"/>
  <c r="AA4329" i="2"/>
  <c r="AA4330" i="2"/>
  <c r="AA4331" i="2"/>
  <c r="AA4332" i="2"/>
  <c r="AA4333" i="2"/>
  <c r="AA4334" i="2"/>
  <c r="AA4335" i="2"/>
  <c r="AA4336" i="2"/>
  <c r="AA4337" i="2"/>
  <c r="AA4338" i="2"/>
  <c r="AA4339" i="2"/>
  <c r="AA4340" i="2"/>
  <c r="AA4341" i="2"/>
  <c r="AA4342" i="2"/>
  <c r="AA4343" i="2"/>
  <c r="AA4344" i="2"/>
  <c r="AA4345" i="2"/>
  <c r="AA4346" i="2"/>
  <c r="AA4347" i="2"/>
  <c r="AA4348" i="2"/>
  <c r="AA4349" i="2"/>
  <c r="AA4350" i="2"/>
  <c r="AA4351" i="2"/>
  <c r="AA4352" i="2"/>
  <c r="AA4353" i="2"/>
  <c r="AA4354" i="2"/>
  <c r="AA4355" i="2"/>
  <c r="AA4356" i="2"/>
  <c r="AA4357" i="2"/>
  <c r="AA4358" i="2"/>
  <c r="AA4359" i="2"/>
  <c r="AA4360" i="2"/>
  <c r="AA4361" i="2"/>
  <c r="AA4362" i="2"/>
  <c r="AA4363" i="2"/>
  <c r="AA4364" i="2"/>
  <c r="AA4365" i="2"/>
  <c r="AA4366" i="2"/>
  <c r="AA4367" i="2"/>
  <c r="AA4368" i="2"/>
  <c r="AA4369" i="2"/>
  <c r="AA4370" i="2"/>
  <c r="AA4371" i="2"/>
  <c r="AA4372" i="2"/>
  <c r="AA4373" i="2"/>
  <c r="AA4374" i="2"/>
  <c r="AA4375" i="2"/>
  <c r="AA4376" i="2"/>
  <c r="AA4377" i="2"/>
  <c r="AA4378" i="2"/>
  <c r="AA4379" i="2"/>
  <c r="AA4380" i="2"/>
  <c r="AA4381" i="2"/>
  <c r="AA4382" i="2"/>
  <c r="AA4383" i="2"/>
  <c r="AA4384" i="2"/>
  <c r="AA4385" i="2"/>
  <c r="AA4386" i="2"/>
  <c r="AA4387" i="2"/>
  <c r="AA4388" i="2"/>
  <c r="AA4389" i="2"/>
  <c r="AA4390" i="2"/>
  <c r="AA4391" i="2"/>
  <c r="AA4392" i="2"/>
  <c r="AA4393" i="2"/>
  <c r="AA4394" i="2"/>
  <c r="AA4395" i="2"/>
  <c r="AA4396" i="2"/>
  <c r="AA4397" i="2"/>
  <c r="AA4398" i="2"/>
  <c r="AA4399" i="2"/>
  <c r="AA4400" i="2"/>
  <c r="AA4401" i="2"/>
  <c r="AA4402" i="2"/>
  <c r="AA4403" i="2"/>
  <c r="AA4404" i="2"/>
  <c r="AA4405" i="2"/>
  <c r="AA4406" i="2"/>
  <c r="AA4407" i="2"/>
  <c r="AA4408" i="2"/>
  <c r="AA4409" i="2"/>
  <c r="AA4410" i="2"/>
  <c r="AA4411" i="2"/>
  <c r="AA4412" i="2"/>
  <c r="AA4413" i="2"/>
  <c r="AA4414" i="2"/>
  <c r="AA4415" i="2"/>
  <c r="AA4416" i="2"/>
  <c r="AA4417" i="2"/>
  <c r="AA4418" i="2"/>
  <c r="AA4419" i="2"/>
  <c r="AA4420" i="2"/>
  <c r="AA4421" i="2"/>
  <c r="AA4422" i="2"/>
  <c r="AA4423" i="2"/>
  <c r="AA4424" i="2"/>
  <c r="AA4425" i="2"/>
  <c r="AA4426" i="2"/>
  <c r="AA4427" i="2"/>
  <c r="AA4428" i="2"/>
  <c r="AA4429" i="2"/>
  <c r="AA4430" i="2"/>
  <c r="AA4431" i="2"/>
  <c r="AA4432" i="2"/>
  <c r="AA4433" i="2"/>
  <c r="AA4434" i="2"/>
  <c r="AA4435" i="2"/>
  <c r="AA4436" i="2"/>
  <c r="AA4437" i="2"/>
  <c r="AA4438" i="2"/>
  <c r="AA4439" i="2"/>
  <c r="AA4440" i="2"/>
  <c r="AA4441" i="2"/>
  <c r="AA4442" i="2"/>
  <c r="AA4443" i="2"/>
  <c r="AA4444" i="2"/>
  <c r="AA4445" i="2"/>
  <c r="AA4446" i="2"/>
  <c r="AA4447" i="2"/>
  <c r="AA4448" i="2"/>
  <c r="AA4449" i="2"/>
  <c r="AA4450" i="2"/>
  <c r="AA4451" i="2"/>
  <c r="AA4452" i="2"/>
  <c r="AA4453" i="2"/>
  <c r="AA4454" i="2"/>
  <c r="AA4455" i="2"/>
  <c r="AA4456" i="2"/>
  <c r="AA4457" i="2"/>
  <c r="AA4458" i="2"/>
  <c r="AA4459" i="2"/>
  <c r="AA4460" i="2"/>
  <c r="AA4461" i="2"/>
  <c r="AA4462" i="2"/>
  <c r="AA4463" i="2"/>
  <c r="AA4464" i="2"/>
  <c r="AA4465" i="2"/>
  <c r="AA4466" i="2"/>
  <c r="AA4467" i="2"/>
  <c r="AA4468" i="2"/>
  <c r="AA4469" i="2"/>
  <c r="AA4470" i="2"/>
  <c r="AA4471" i="2"/>
  <c r="AA4472" i="2"/>
  <c r="AA4473" i="2"/>
  <c r="AA4474" i="2"/>
  <c r="AA4475" i="2"/>
  <c r="AA4476" i="2"/>
  <c r="AA4477" i="2"/>
  <c r="AA4478" i="2"/>
  <c r="AA4479" i="2"/>
  <c r="AA4480" i="2"/>
  <c r="AA4481" i="2"/>
  <c r="AA4482" i="2"/>
  <c r="AA4483" i="2"/>
  <c r="AA4484" i="2"/>
  <c r="AA4485" i="2"/>
  <c r="AA4486" i="2"/>
  <c r="AA4487" i="2"/>
  <c r="AA4488" i="2"/>
  <c r="AA4489" i="2"/>
  <c r="AA4490" i="2"/>
  <c r="AA4491" i="2"/>
  <c r="AA4492" i="2"/>
  <c r="AA4493" i="2"/>
  <c r="AA4494" i="2"/>
  <c r="AA4495" i="2"/>
  <c r="AA4496" i="2"/>
  <c r="AA4497" i="2"/>
  <c r="AA4498" i="2"/>
  <c r="AA4499" i="2"/>
  <c r="AA4500" i="2"/>
  <c r="AA4501" i="2"/>
  <c r="AA4502" i="2"/>
  <c r="AA4503" i="2"/>
  <c r="AA4504" i="2"/>
  <c r="AA4505" i="2"/>
  <c r="AA4506" i="2"/>
  <c r="AA4507" i="2"/>
  <c r="AA4508" i="2"/>
  <c r="AA4509" i="2"/>
  <c r="AA4510" i="2"/>
  <c r="AA4511" i="2"/>
  <c r="AA4512" i="2"/>
  <c r="AA4513" i="2"/>
  <c r="AA4514" i="2"/>
  <c r="AA4515" i="2"/>
  <c r="AA4516" i="2"/>
  <c r="AA4517" i="2"/>
  <c r="AA4518" i="2"/>
  <c r="AA4519" i="2"/>
  <c r="AA4520" i="2"/>
  <c r="AA4521" i="2"/>
  <c r="AA4522" i="2"/>
  <c r="AA4523" i="2"/>
  <c r="AA4524" i="2"/>
  <c r="AA4525" i="2"/>
  <c r="AA4526" i="2"/>
  <c r="AA4527" i="2"/>
  <c r="AA4528" i="2"/>
  <c r="AA4529" i="2"/>
  <c r="AA4530" i="2"/>
  <c r="AA4531" i="2"/>
  <c r="AA4532" i="2"/>
  <c r="AA4533" i="2"/>
  <c r="AA4534" i="2"/>
  <c r="AA4535" i="2"/>
  <c r="AA4536" i="2"/>
  <c r="AA4537" i="2"/>
  <c r="AA4538" i="2"/>
  <c r="AA4539" i="2"/>
  <c r="AA4540" i="2"/>
  <c r="AA4541" i="2"/>
  <c r="AA4542" i="2"/>
  <c r="AA4543" i="2"/>
  <c r="AA4544" i="2"/>
  <c r="AA4545" i="2"/>
  <c r="AA4546" i="2"/>
  <c r="AA4547" i="2"/>
  <c r="AA4548" i="2"/>
  <c r="AA4549" i="2"/>
  <c r="AA4550" i="2"/>
  <c r="AA4551" i="2"/>
  <c r="AA4552" i="2"/>
  <c r="AA4553" i="2"/>
  <c r="AA4554" i="2"/>
  <c r="AA4555" i="2"/>
  <c r="AA4556" i="2"/>
  <c r="AA4557" i="2"/>
  <c r="AA4558" i="2"/>
  <c r="AA4559" i="2"/>
  <c r="AA4560" i="2"/>
  <c r="AA4561" i="2"/>
  <c r="AA4562" i="2"/>
  <c r="AA4563" i="2"/>
  <c r="AA4564" i="2"/>
  <c r="AA4565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2" i="2"/>
  <c r="T4566" i="2"/>
  <c r="Y4566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2" i="2"/>
  <c r="B5452" i="2"/>
  <c r="A5452" i="2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704" i="2"/>
  <c r="G2947" i="2"/>
  <c r="G2948" i="2"/>
  <c r="G1761" i="2"/>
  <c r="G704" i="2"/>
  <c r="G2949" i="2"/>
  <c r="G4927" i="2"/>
  <c r="G4057" i="2"/>
  <c r="G2907" i="2"/>
  <c r="G1909" i="2"/>
  <c r="G4878" i="2"/>
  <c r="G4687" i="2"/>
  <c r="G1952" i="2"/>
  <c r="G1229" i="2"/>
  <c r="G2389" i="2"/>
  <c r="G2921" i="2"/>
  <c r="G1795" i="2"/>
  <c r="G379" i="2"/>
  <c r="G137" i="2"/>
  <c r="G4928" i="2"/>
  <c r="G3663" i="2"/>
  <c r="G3664" i="2"/>
  <c r="G4929" i="2"/>
  <c r="G972" i="2"/>
  <c r="G4157" i="2"/>
  <c r="G4158" i="2"/>
  <c r="G4496" i="2"/>
  <c r="G4914" i="2"/>
  <c r="G4453" i="2"/>
  <c r="G4159" i="2"/>
  <c r="G2059" i="2"/>
  <c r="G2884" i="2"/>
  <c r="G2650" i="2"/>
  <c r="G2390" i="2"/>
  <c r="G4652" i="2"/>
  <c r="G4088" i="2"/>
  <c r="G4930" i="2"/>
  <c r="G4399" i="2"/>
  <c r="G3966" i="2"/>
  <c r="G3905" i="2"/>
  <c r="G1108" i="2"/>
  <c r="G2294" i="2"/>
  <c r="G3996" i="2"/>
  <c r="G2280" i="2"/>
  <c r="G264" i="2"/>
  <c r="G4481" i="2"/>
  <c r="G4700" i="2"/>
  <c r="G2683" i="2"/>
  <c r="G2555" i="2"/>
  <c r="G4727" i="2"/>
  <c r="G3997" i="2"/>
  <c r="G4497" i="2"/>
  <c r="G2705" i="2"/>
  <c r="G81" i="2"/>
  <c r="G618" i="2"/>
  <c r="G4139" i="2"/>
  <c r="G1485" i="2"/>
  <c r="G2950" i="2"/>
  <c r="G1030" i="2"/>
  <c r="G3377" i="2"/>
  <c r="G4482" i="2"/>
  <c r="G794" i="2"/>
  <c r="G3629" i="2"/>
  <c r="G5413" i="2"/>
  <c r="G390" i="2"/>
  <c r="G3109" i="2"/>
  <c r="G3044" i="2"/>
  <c r="G2498" i="2"/>
  <c r="G385" i="2"/>
  <c r="G609" i="2"/>
  <c r="G732" i="2"/>
  <c r="G4268" i="2"/>
  <c r="G3722" i="2"/>
  <c r="G1098" i="2"/>
  <c r="G1304" i="2"/>
  <c r="G4454" i="2"/>
  <c r="G3329" i="2"/>
  <c r="G5386" i="2"/>
  <c r="G675" i="2"/>
  <c r="G2426" i="2"/>
  <c r="G5115" i="2"/>
  <c r="G3816" i="2"/>
  <c r="G4931" i="2"/>
  <c r="G3749" i="2"/>
  <c r="G4932" i="2"/>
  <c r="G3880" i="2"/>
  <c r="G4160" i="2"/>
  <c r="G1505" i="2"/>
  <c r="G409" i="2"/>
  <c r="G4269" i="2"/>
  <c r="G2410" i="2"/>
  <c r="G527" i="2"/>
  <c r="G3378" i="2"/>
  <c r="G1376" i="2"/>
  <c r="G831" i="2"/>
  <c r="G228" i="2"/>
  <c r="G4498" i="2"/>
  <c r="G4686" i="2"/>
  <c r="G3110" i="2"/>
  <c r="G5236" i="2"/>
  <c r="G245" i="2"/>
  <c r="G4933" i="2"/>
  <c r="G4090" i="2"/>
  <c r="G1620" i="2"/>
  <c r="G686" i="2"/>
  <c r="G2873" i="2"/>
  <c r="G4161" i="2"/>
  <c r="G4728" i="2"/>
  <c r="G5318" i="2"/>
  <c r="G1441" i="2"/>
  <c r="G2197" i="2"/>
  <c r="G4162" i="2"/>
  <c r="G2706" i="2"/>
  <c r="G5240" i="2"/>
  <c r="G3844" i="2"/>
  <c r="G4393" i="2"/>
  <c r="G4916" i="2"/>
  <c r="G1728" i="2"/>
  <c r="G3276" i="2"/>
  <c r="G656" i="2"/>
  <c r="G4400" i="2"/>
  <c r="G4270" i="2"/>
  <c r="G5241" i="2"/>
  <c r="G5294" i="2"/>
  <c r="G5300" i="2"/>
  <c r="G2757" i="2"/>
  <c r="G4934" i="2"/>
  <c r="G1635" i="2"/>
  <c r="G5397" i="2"/>
  <c r="G1375" i="2"/>
  <c r="G2951" i="2"/>
  <c r="G2926" i="2"/>
  <c r="G1125" i="2"/>
  <c r="G5302" i="2"/>
  <c r="G4729" i="2"/>
  <c r="G4271" i="2"/>
  <c r="G4696" i="2"/>
  <c r="G4144" i="2"/>
  <c r="G2858" i="2"/>
  <c r="G154" i="2"/>
  <c r="G90" i="2"/>
  <c r="G5242" i="2"/>
  <c r="G1230" i="2"/>
  <c r="G393" i="2"/>
  <c r="G4730" i="2"/>
  <c r="G1698" i="2"/>
  <c r="G2159" i="2"/>
  <c r="G3855" i="2"/>
  <c r="G4397" i="2"/>
  <c r="G5166" i="2"/>
  <c r="G1882" i="2"/>
  <c r="G5179" i="2"/>
  <c r="G3111" i="2"/>
  <c r="G4499" i="2"/>
  <c r="G3881" i="2"/>
  <c r="G2239" i="2"/>
  <c r="G1898" i="2"/>
  <c r="G3379" i="2"/>
  <c r="G1056" i="2"/>
  <c r="G3750" i="2"/>
  <c r="G4731" i="2"/>
  <c r="G2864" i="2"/>
  <c r="G4935" i="2"/>
  <c r="G5108" i="2"/>
  <c r="G1812" i="2"/>
  <c r="G3868" i="2"/>
  <c r="G723" i="2"/>
  <c r="G796" i="2"/>
  <c r="G3508" i="2"/>
  <c r="G4732" i="2"/>
  <c r="G1357" i="2"/>
  <c r="G194" i="2"/>
  <c r="G5414" i="2"/>
  <c r="G3380" i="2"/>
  <c r="G4222" i="2"/>
  <c r="G337" i="2"/>
  <c r="G1338" i="2"/>
  <c r="G3723" i="2"/>
  <c r="G4423" i="2"/>
  <c r="G4272" i="2"/>
  <c r="G3112" i="2"/>
  <c r="G5415" i="2"/>
  <c r="G5269" i="2"/>
  <c r="G785" i="2"/>
  <c r="G4273" i="2"/>
  <c r="G4401" i="2"/>
  <c r="G1841" i="2"/>
  <c r="G2089" i="2"/>
  <c r="G2474" i="2"/>
  <c r="G269" i="2"/>
  <c r="G3113" i="2"/>
  <c r="G5237" i="2"/>
  <c r="G2952" i="2"/>
  <c r="G1520" i="2"/>
  <c r="G5333" i="2"/>
  <c r="G5129" i="2"/>
  <c r="G2198" i="2"/>
  <c r="G4733" i="2"/>
  <c r="G468" i="2"/>
  <c r="G3792" i="2"/>
  <c r="G1739" i="2"/>
  <c r="G3935" i="2"/>
  <c r="G621" i="2"/>
  <c r="G2479" i="2"/>
  <c r="G1360" i="2"/>
  <c r="G2487" i="2"/>
  <c r="G4500" i="2"/>
  <c r="G1179" i="2"/>
  <c r="G4091" i="2"/>
  <c r="G1824" i="2"/>
  <c r="G4688" i="2"/>
  <c r="G277" i="2"/>
  <c r="G4501" i="2"/>
  <c r="G4721" i="2"/>
  <c r="G1842" i="2"/>
  <c r="G5130" i="2"/>
  <c r="G4145" i="2"/>
  <c r="G2090" i="2"/>
  <c r="G4163" i="2"/>
  <c r="G4936" i="2"/>
  <c r="G3679" i="2"/>
  <c r="G5230" i="2"/>
  <c r="G4734" i="2"/>
  <c r="G3539" i="2"/>
  <c r="G3817" i="2"/>
  <c r="G1120" i="2"/>
  <c r="G2638" i="2"/>
  <c r="G3798" i="2"/>
  <c r="G342" i="2"/>
  <c r="G2361" i="2"/>
  <c r="G2391" i="2"/>
  <c r="G370" i="2"/>
  <c r="G5387" i="2"/>
  <c r="G1762" i="2"/>
  <c r="G394" i="2"/>
  <c r="G733" i="2"/>
  <c r="G5173" i="2"/>
  <c r="G1254" i="2"/>
  <c r="G4502" i="2"/>
  <c r="G1776" i="2"/>
  <c r="G1596" i="2"/>
  <c r="G4039" i="2"/>
  <c r="G3353" i="2"/>
  <c r="G202" i="2"/>
  <c r="G3" i="2"/>
  <c r="G2245" i="2"/>
  <c r="G4735" i="2"/>
  <c r="G4503" i="2"/>
  <c r="G1489" i="2"/>
  <c r="G3114" i="2"/>
  <c r="G4901" i="2"/>
  <c r="G3381" i="2"/>
  <c r="G3715" i="2"/>
  <c r="G4202" i="2"/>
  <c r="G1961" i="2"/>
  <c r="G818" i="2"/>
  <c r="G4736" i="2"/>
  <c r="G3553" i="2"/>
  <c r="G2651" i="2"/>
  <c r="G5270" i="2"/>
  <c r="G4701" i="2"/>
  <c r="G1329" i="2"/>
  <c r="G91" i="2"/>
  <c r="G1999" i="2"/>
  <c r="G1860" i="2"/>
  <c r="G3554" i="2"/>
  <c r="G4937" i="2"/>
  <c r="G1155" i="2"/>
  <c r="G3454" i="2"/>
  <c r="G4504" i="2"/>
  <c r="G4246" i="2"/>
  <c r="G2953" i="2"/>
  <c r="G477" i="2"/>
  <c r="G4146" i="2"/>
  <c r="G3893" i="2"/>
  <c r="G4938" i="2"/>
  <c r="G3680" i="2"/>
  <c r="G2165" i="2"/>
  <c r="G545" i="2"/>
  <c r="G2585" i="2"/>
  <c r="G853" i="2"/>
  <c r="G4722" i="2"/>
  <c r="G2236" i="2"/>
  <c r="G1666" i="2"/>
  <c r="G420" i="2"/>
  <c r="G4939" i="2"/>
  <c r="G3612" i="2"/>
  <c r="G1494" i="2"/>
  <c r="G513" i="2"/>
  <c r="G3382" i="2"/>
  <c r="G1579" i="2"/>
  <c r="G1071" i="2"/>
  <c r="G666" i="2"/>
  <c r="G2954" i="2"/>
  <c r="G1361" i="2"/>
  <c r="G3383" i="2"/>
  <c r="G2684" i="2"/>
  <c r="G4388" i="2"/>
  <c r="G1781" i="2"/>
  <c r="G1255" i="2"/>
  <c r="G5367" i="2"/>
  <c r="G3384" i="2"/>
  <c r="G3587" i="2"/>
  <c r="G795" i="2"/>
  <c r="G814" i="2"/>
  <c r="G3555" i="2"/>
  <c r="G4402" i="2"/>
  <c r="G1231" i="2"/>
  <c r="G596" i="2"/>
  <c r="G2751" i="2"/>
  <c r="G5180" i="2"/>
  <c r="G3779" i="2"/>
  <c r="G3994" i="2"/>
  <c r="G5181" i="2"/>
  <c r="G579" i="2"/>
  <c r="G1998" i="2"/>
  <c r="G1406" i="2"/>
  <c r="G5362" i="2"/>
  <c r="G4940" i="2"/>
  <c r="G1191" i="2"/>
  <c r="G162" i="2"/>
  <c r="G2920" i="2"/>
  <c r="G4941" i="2"/>
  <c r="G580" i="2"/>
  <c r="G5107" i="2"/>
  <c r="G3791" i="2"/>
  <c r="G4221" i="2"/>
  <c r="G1995" i="2"/>
  <c r="G2186" i="2"/>
  <c r="G1008" i="2"/>
  <c r="G199" i="2"/>
  <c r="G4255" i="2"/>
  <c r="G4653" i="2"/>
  <c r="G4427" i="2"/>
  <c r="G3818" i="2"/>
  <c r="G3385" i="2"/>
  <c r="G2922" i="2"/>
  <c r="G583" i="2"/>
  <c r="G2369" i="2"/>
  <c r="G3534" i="2"/>
  <c r="G4079" i="2"/>
  <c r="G4942" i="2"/>
  <c r="G2101" i="2"/>
  <c r="G3115" i="2"/>
  <c r="G973" i="2"/>
  <c r="G2015" i="2"/>
  <c r="G2707" i="2"/>
  <c r="G3354" i="2"/>
  <c r="G4943" i="2"/>
  <c r="G3509" i="2"/>
  <c r="G3087" i="2"/>
  <c r="G1339" i="2"/>
  <c r="G4274" i="2"/>
  <c r="G1772" i="2"/>
  <c r="G1138" i="2"/>
  <c r="G3069" i="2"/>
  <c r="G1805" i="2"/>
  <c r="G1427" i="2"/>
  <c r="G1378" i="2"/>
  <c r="G1650" i="2"/>
  <c r="G3116" i="2"/>
  <c r="G2955" i="2"/>
  <c r="G497" i="2"/>
  <c r="G336" i="2"/>
  <c r="G879" i="2"/>
  <c r="G5319" i="2"/>
  <c r="G3991" i="2"/>
  <c r="G1243" i="2"/>
  <c r="G1386" i="2"/>
  <c r="G1091" i="2"/>
  <c r="G4737" i="2"/>
  <c r="G308" i="2"/>
  <c r="G1011" i="2"/>
  <c r="G5416" i="2"/>
  <c r="G3856" i="2"/>
  <c r="G327" i="2"/>
  <c r="G145" i="2"/>
  <c r="G699" i="2"/>
  <c r="G1825" i="2"/>
  <c r="G789" i="2"/>
  <c r="G2488" i="2"/>
  <c r="G2577" i="2"/>
  <c r="G3819" i="2"/>
  <c r="G3117" i="2"/>
  <c r="G4944" i="2"/>
  <c r="G4641" i="2"/>
  <c r="G3118" i="2"/>
  <c r="G2331" i="2"/>
  <c r="G2604" i="2"/>
  <c r="G950" i="2"/>
  <c r="G4275" i="2"/>
  <c r="G2506" i="2"/>
  <c r="G4080" i="2"/>
  <c r="G2281" i="2"/>
  <c r="G2282" i="2"/>
  <c r="G4738" i="2"/>
  <c r="G4081" i="2"/>
  <c r="G3108" i="2"/>
  <c r="G4945" i="2"/>
  <c r="G745" i="2"/>
  <c r="G5408" i="2"/>
  <c r="G2489" i="2"/>
  <c r="G3895" i="2"/>
  <c r="G3588" i="2"/>
  <c r="G3589" i="2"/>
  <c r="G5243" i="2"/>
  <c r="G1710" i="2"/>
  <c r="G975" i="2"/>
  <c r="G1706" i="2"/>
  <c r="G5182" i="2"/>
  <c r="G5364" i="2"/>
  <c r="G1012" i="2"/>
  <c r="G2544" i="2"/>
  <c r="G151" i="2"/>
  <c r="G3510" i="2"/>
  <c r="G3882" i="2"/>
  <c r="G1465" i="2"/>
  <c r="G32" i="2"/>
  <c r="G1314" i="2"/>
  <c r="G4276" i="2"/>
  <c r="G3088" i="2"/>
  <c r="G1935" i="2"/>
  <c r="G1156" i="2"/>
  <c r="G5341" i="2"/>
  <c r="G1565" i="2"/>
  <c r="G5388" i="2"/>
  <c r="G663" i="2"/>
  <c r="G1362" i="2"/>
  <c r="G203" i="2"/>
  <c r="G4906" i="2"/>
  <c r="G4277" i="2"/>
  <c r="G3355" i="2"/>
  <c r="G4946" i="2"/>
  <c r="G1949" i="2"/>
  <c r="G1469" i="2"/>
  <c r="G2758" i="2"/>
  <c r="G3724" i="2"/>
  <c r="G4164" i="2"/>
  <c r="G705" i="2"/>
  <c r="G5183" i="2"/>
  <c r="G4165" i="2"/>
  <c r="G3386" i="2"/>
  <c r="G428" i="2"/>
  <c r="G2685" i="2"/>
  <c r="G4947" i="2"/>
  <c r="G4505" i="2"/>
  <c r="G2060" i="2"/>
  <c r="G2172" i="2"/>
  <c r="G5417" i="2"/>
  <c r="G451" i="2"/>
  <c r="G2124" i="2"/>
  <c r="G4739" i="2"/>
  <c r="G421" i="2"/>
  <c r="G3356" i="2"/>
  <c r="G2778" i="2"/>
  <c r="G4740" i="2"/>
  <c r="G2234" i="2"/>
  <c r="G4455" i="2"/>
  <c r="G1114" i="2"/>
  <c r="G1962" i="2"/>
  <c r="G4046" i="2"/>
  <c r="G2458" i="2"/>
  <c r="G3804" i="2"/>
  <c r="G4741" i="2"/>
  <c r="G4456" i="2"/>
  <c r="G3820" i="2"/>
  <c r="G2956" i="2"/>
  <c r="G5" i="2"/>
  <c r="G224" i="2"/>
  <c r="G2175" i="2"/>
  <c r="G1343" i="2"/>
  <c r="G3119" i="2"/>
  <c r="G358" i="2"/>
  <c r="G5271" i="2"/>
  <c r="G4723" i="2"/>
  <c r="G1996" i="2"/>
  <c r="G3896" i="2"/>
  <c r="G4092" i="2"/>
  <c r="G3619" i="2"/>
  <c r="G2957" i="2"/>
  <c r="G4278" i="2"/>
  <c r="G4506" i="2"/>
  <c r="G3751" i="2"/>
  <c r="G11" i="2"/>
  <c r="G2624" i="2"/>
  <c r="G4899" i="2"/>
  <c r="G5244" i="2"/>
  <c r="G3752" i="2"/>
  <c r="G4444" i="2"/>
  <c r="G2469" i="2"/>
  <c r="G216" i="2"/>
  <c r="G4742" i="2"/>
  <c r="G2611" i="2"/>
  <c r="G2224" i="2"/>
  <c r="G1232" i="2"/>
  <c r="G457" i="2"/>
  <c r="G771" i="2"/>
  <c r="G2392" i="2"/>
  <c r="G1651" i="2"/>
  <c r="G4507" i="2"/>
  <c r="G2150" i="2"/>
  <c r="G734" i="2"/>
  <c r="G5304" i="2"/>
  <c r="G4279" i="2"/>
  <c r="G3998" i="2"/>
  <c r="G3942" i="2"/>
  <c r="G5184" i="2"/>
  <c r="G2518" i="2"/>
  <c r="G1023" i="2"/>
  <c r="G1930" i="2"/>
  <c r="G402" i="2"/>
  <c r="G4895" i="2"/>
  <c r="G3967" i="2"/>
  <c r="G359" i="2"/>
  <c r="G3511" i="2"/>
  <c r="G1846" i="2"/>
  <c r="G4508" i="2"/>
  <c r="G679" i="2"/>
  <c r="G3725" i="2"/>
  <c r="G5311" i="2"/>
  <c r="G3821" i="2"/>
  <c r="G2393" i="2"/>
  <c r="G3906" i="2"/>
  <c r="G1479" i="2"/>
  <c r="G1683" i="2"/>
  <c r="G280" i="2"/>
  <c r="G4692" i="2"/>
  <c r="G5185" i="2"/>
  <c r="G4948" i="2"/>
  <c r="G3498" i="2"/>
  <c r="G1363" i="2"/>
  <c r="G4509" i="2"/>
  <c r="G5298" i="2"/>
  <c r="G4918" i="2"/>
  <c r="G4280" i="2"/>
  <c r="G1214" i="2"/>
  <c r="G1279" i="2"/>
  <c r="G1826" i="2"/>
  <c r="G1793" i="2"/>
  <c r="G4224" i="2"/>
  <c r="G4654" i="2"/>
  <c r="G1709" i="2"/>
  <c r="G2322" i="2"/>
  <c r="G1057" i="2"/>
  <c r="G3630" i="2"/>
  <c r="G1963" i="2"/>
  <c r="G5314" i="2"/>
  <c r="G1256" i="2"/>
  <c r="G5299" i="2"/>
  <c r="G2908" i="2"/>
  <c r="G5389" i="2"/>
  <c r="G3503" i="2"/>
  <c r="G4166" i="2"/>
  <c r="G3120" i="2"/>
  <c r="G4403" i="2"/>
  <c r="G2499" i="2"/>
  <c r="G824" i="2"/>
  <c r="G376" i="2"/>
  <c r="G2958" i="2"/>
  <c r="G1835" i="2"/>
  <c r="G4743" i="2"/>
  <c r="G4689" i="2"/>
  <c r="G3883" i="2"/>
  <c r="G1652" i="2"/>
  <c r="G4510" i="2"/>
  <c r="G1653" i="2"/>
  <c r="G4281" i="2"/>
  <c r="G4028" i="2"/>
  <c r="G5186" i="2"/>
  <c r="G4256" i="2"/>
  <c r="G461" i="2"/>
  <c r="G4248" i="2"/>
  <c r="G4702" i="2"/>
  <c r="G371" i="2"/>
  <c r="G260" i="2"/>
  <c r="G3455" i="2"/>
  <c r="G1854" i="2"/>
  <c r="G4147" i="2"/>
  <c r="G5177" i="2"/>
  <c r="G1123" i="2"/>
  <c r="G3277" i="2"/>
  <c r="G3121" i="2"/>
  <c r="G4744" i="2"/>
  <c r="G3504" i="2"/>
  <c r="G1035" i="2"/>
  <c r="G3122" i="2"/>
  <c r="G1602" i="2"/>
  <c r="G534" i="2"/>
  <c r="G3631" i="2"/>
  <c r="G352" i="2"/>
  <c r="G3357" i="2"/>
  <c r="G3938" i="2"/>
  <c r="G64" i="2"/>
  <c r="G3123" i="2"/>
  <c r="G3124" i="2"/>
  <c r="G1530" i="2"/>
  <c r="G3590" i="2"/>
  <c r="G315" i="2"/>
  <c r="G1659" i="2"/>
  <c r="G746" i="2"/>
  <c r="G3278" i="2"/>
  <c r="G2061" i="2"/>
  <c r="G7" i="2"/>
  <c r="G1477" i="2"/>
  <c r="G966" i="2"/>
  <c r="G4511" i="2"/>
  <c r="G3999" i="2"/>
  <c r="G5382" i="2"/>
  <c r="G3125" i="2"/>
  <c r="G5226" i="2"/>
  <c r="G4457" i="2"/>
  <c r="G2738" i="2"/>
  <c r="G1170" i="2"/>
  <c r="G5109" i="2"/>
  <c r="G1910" i="2"/>
  <c r="G2100" i="2"/>
  <c r="G4949" i="2"/>
  <c r="G726" i="2"/>
  <c r="G4664" i="2"/>
  <c r="G411" i="2"/>
  <c r="G1113" i="2"/>
  <c r="G3126" i="2"/>
  <c r="G1756" i="2"/>
  <c r="G4867" i="2"/>
  <c r="G4694" i="2"/>
  <c r="G1886" i="2"/>
  <c r="G1948" i="2"/>
  <c r="G255" i="2"/>
  <c r="G634" i="2"/>
  <c r="G2283" i="2"/>
  <c r="G3747" i="2"/>
  <c r="G483" i="2"/>
  <c r="G5187" i="2"/>
  <c r="G3279" i="2"/>
  <c r="G5418" i="2"/>
  <c r="G211" i="2"/>
  <c r="G4250" i="2"/>
  <c r="G2394" i="2"/>
  <c r="G3926" i="2"/>
  <c r="G4249" i="2"/>
  <c r="G1104" i="2"/>
  <c r="G3964" i="2"/>
  <c r="G1157" i="2"/>
  <c r="G146" i="2"/>
  <c r="G4868" i="2"/>
  <c r="G1268" i="2"/>
  <c r="G2048" i="2"/>
  <c r="G2725" i="2"/>
  <c r="G3822" i="2"/>
  <c r="G40" i="2"/>
  <c r="G5227" i="2"/>
  <c r="G4715" i="2"/>
  <c r="G3894" i="2"/>
  <c r="G4282" i="2"/>
  <c r="G5398" i="2"/>
  <c r="G5353" i="2"/>
  <c r="G4950" i="2"/>
  <c r="G168" i="2"/>
  <c r="G39" i="2"/>
  <c r="G4047" i="2"/>
  <c r="G624" i="2"/>
  <c r="G2959" i="2"/>
  <c r="G3456" i="2"/>
  <c r="G4058" i="2"/>
  <c r="G3387" i="2"/>
  <c r="G968" i="2"/>
  <c r="G1521" i="2"/>
  <c r="G4951" i="2"/>
  <c r="G4512" i="2"/>
  <c r="G2612" i="2"/>
  <c r="G4907" i="2"/>
  <c r="G4513" i="2"/>
  <c r="G3805" i="2"/>
  <c r="G4514" i="2"/>
  <c r="G4745" i="2"/>
  <c r="G1712" i="2"/>
  <c r="G86" i="2"/>
  <c r="G1151" i="2"/>
  <c r="G4952" i="2"/>
  <c r="G4000" i="2"/>
  <c r="G3850" i="2"/>
  <c r="G4746" i="2"/>
  <c r="G3127" i="2"/>
  <c r="G3128" i="2"/>
  <c r="G104" i="2"/>
  <c r="G3330" i="2"/>
  <c r="G1442" i="2"/>
  <c r="G5272" i="2"/>
  <c r="G1609" i="2"/>
  <c r="G4953" i="2"/>
  <c r="G1131" i="2"/>
  <c r="G779" i="2"/>
  <c r="G1041" i="2"/>
  <c r="G4404" i="2"/>
  <c r="G1763" i="2"/>
  <c r="G682" i="2"/>
  <c r="G3388" i="2"/>
  <c r="G3129" i="2"/>
  <c r="G377" i="2"/>
  <c r="G761" i="2"/>
  <c r="G3130" i="2"/>
  <c r="G2273" i="2"/>
  <c r="G1431" i="2"/>
  <c r="G5354" i="2"/>
  <c r="G4675" i="2"/>
  <c r="G762" i="2"/>
  <c r="G858" i="2"/>
  <c r="G3389" i="2"/>
  <c r="G2652" i="2"/>
  <c r="G4251" i="2"/>
  <c r="G1942" i="2"/>
  <c r="G360" i="2"/>
  <c r="G3705" i="2"/>
  <c r="G571" i="2"/>
  <c r="G252" i="2"/>
  <c r="G2466" i="2"/>
  <c r="G3070" i="2"/>
  <c r="G1042" i="2"/>
  <c r="G695" i="2"/>
  <c r="G2849" i="2"/>
  <c r="G4483" i="2"/>
  <c r="G225" i="2"/>
  <c r="G535" i="2"/>
  <c r="G3892" i="2"/>
  <c r="G4253" i="2"/>
  <c r="G2077" i="2"/>
  <c r="G283" i="2"/>
  <c r="G1495" i="2"/>
  <c r="G2708" i="2"/>
  <c r="G1861" i="2"/>
  <c r="G1118" i="2"/>
  <c r="G4954" i="2"/>
  <c r="G2199" i="2"/>
  <c r="G4428" i="2"/>
  <c r="G3869" i="2"/>
  <c r="G4955" i="2"/>
  <c r="G1109" i="2"/>
  <c r="G5128" i="2"/>
  <c r="G4515" i="2"/>
  <c r="G926" i="2"/>
  <c r="G4283" i="2"/>
  <c r="G4747" i="2"/>
  <c r="G1819" i="2"/>
  <c r="G4956" i="2"/>
  <c r="G1452" i="2"/>
  <c r="G4748" i="2"/>
  <c r="G5419" i="2"/>
  <c r="G1395" i="2"/>
  <c r="G131" i="2"/>
  <c r="G2850" i="2"/>
  <c r="G3857" i="2"/>
  <c r="G2380" i="2"/>
  <c r="G2241" i="2"/>
  <c r="G5225" i="2"/>
  <c r="G1276" i="2"/>
  <c r="G2562" i="2"/>
  <c r="G4676" i="2"/>
  <c r="G4516" i="2"/>
  <c r="G1684" i="2"/>
  <c r="G1470" i="2"/>
  <c r="G4059" i="2"/>
  <c r="G34" i="2"/>
  <c r="G608" i="2"/>
  <c r="G1566" i="2"/>
  <c r="G4284" i="2"/>
  <c r="G1430" i="2"/>
  <c r="G414" i="2"/>
  <c r="G2085" i="2"/>
  <c r="G3845" i="2"/>
  <c r="G4864" i="2"/>
  <c r="G4233" i="2"/>
  <c r="G4390" i="2"/>
  <c r="G1257" i="2"/>
  <c r="G3131" i="2"/>
  <c r="G940" i="2"/>
  <c r="G1827" i="2"/>
  <c r="G3786" i="2"/>
  <c r="G2625" i="2"/>
  <c r="G2436" i="2"/>
  <c r="G639" i="2"/>
  <c r="G4093" i="2"/>
  <c r="G2519" i="2"/>
  <c r="G3512" i="2"/>
  <c r="G1280" i="2"/>
  <c r="G2102" i="2"/>
  <c r="G244" i="2"/>
  <c r="G5420" i="2"/>
  <c r="G756" i="2"/>
  <c r="G4517" i="2"/>
  <c r="G3280" i="2"/>
  <c r="G1782" i="2"/>
  <c r="G4881" i="2"/>
  <c r="G1070" i="2"/>
  <c r="G332" i="2"/>
  <c r="G1403" i="2"/>
  <c r="G943" i="2"/>
  <c r="G1957" i="2"/>
  <c r="G2384" i="2"/>
  <c r="G4749" i="2"/>
  <c r="G65" i="2"/>
  <c r="G4750" i="2"/>
  <c r="G670" i="2"/>
  <c r="G4518" i="2"/>
  <c r="G3071" i="2"/>
  <c r="G1567" i="2"/>
  <c r="G2411" i="2"/>
  <c r="G4751" i="2"/>
  <c r="G2729" i="2"/>
  <c r="G1305" i="2"/>
  <c r="G2960" i="2"/>
  <c r="G193" i="2"/>
  <c r="G431" i="2"/>
  <c r="G1296" i="2"/>
  <c r="G835" i="2"/>
  <c r="G2865" i="2"/>
  <c r="G1379" i="2"/>
  <c r="G2339" i="2"/>
  <c r="G63" i="2"/>
  <c r="G345" i="2"/>
  <c r="G150" i="2"/>
  <c r="G2155" i="2"/>
  <c r="G4957" i="2"/>
  <c r="G387" i="2"/>
  <c r="G5131" i="2"/>
  <c r="G528" i="2"/>
  <c r="G3939" i="2"/>
  <c r="G413" i="2"/>
  <c r="G3390" i="2"/>
  <c r="G1911" i="2"/>
  <c r="G288" i="2"/>
  <c r="G2909" i="2"/>
  <c r="G993" i="2"/>
  <c r="G929" i="2"/>
  <c r="G1351" i="2"/>
  <c r="G897" i="2"/>
  <c r="G4048" i="2"/>
  <c r="G3281" i="2"/>
  <c r="G4458" i="2"/>
  <c r="G4285" i="2"/>
  <c r="G1899" i="2"/>
  <c r="G4094" i="2"/>
  <c r="G846" i="2"/>
  <c r="G3780" i="2"/>
  <c r="G1281" i="2"/>
  <c r="G2200" i="2"/>
  <c r="G916" i="2"/>
  <c r="G3045" i="2"/>
  <c r="G3968" i="2"/>
  <c r="G951" i="2"/>
  <c r="G2079" i="2"/>
  <c r="G2801" i="2"/>
  <c r="G1086" i="2"/>
  <c r="G4001" i="2"/>
  <c r="G2473" i="2"/>
  <c r="G2814" i="2"/>
  <c r="G2395" i="2"/>
  <c r="G3846" i="2"/>
  <c r="G2838" i="2"/>
  <c r="G5403" i="2"/>
  <c r="G3457" i="2"/>
  <c r="G3513" i="2"/>
  <c r="G3604" i="2"/>
  <c r="G191" i="2"/>
  <c r="G4286" i="2"/>
  <c r="G207" i="2"/>
  <c r="G3854" i="2"/>
  <c r="G611" i="2"/>
  <c r="G1258" i="2"/>
  <c r="G2961" i="2"/>
  <c r="G471" i="2"/>
  <c r="G988" i="2"/>
  <c r="G2739" i="2"/>
  <c r="G2254" i="2"/>
  <c r="G4089" i="2"/>
  <c r="G2626" i="2"/>
  <c r="G3806" i="2"/>
  <c r="G383" i="2"/>
  <c r="G1561" i="2"/>
  <c r="G1568" i="2"/>
  <c r="G4287" i="2"/>
  <c r="G2459" i="2"/>
  <c r="G2122" i="2"/>
  <c r="G1318" i="2"/>
  <c r="G2000" i="2"/>
  <c r="G271" i="2"/>
  <c r="G176" i="2"/>
  <c r="G871" i="2"/>
  <c r="G4288" i="2"/>
  <c r="G3505" i="2"/>
  <c r="G3753" i="2"/>
  <c r="G2011" i="2"/>
  <c r="G4167" i="2"/>
  <c r="G5132" i="2"/>
  <c r="G1979" i="2"/>
  <c r="G4289" i="2"/>
  <c r="G597" i="2"/>
  <c r="G139" i="2"/>
  <c r="G4958" i="2"/>
  <c r="G961" i="2"/>
  <c r="G2962" i="2"/>
  <c r="G1259" i="2"/>
  <c r="G3754" i="2"/>
  <c r="G1950" i="2"/>
  <c r="G551" i="2"/>
  <c r="G2682" i="2"/>
  <c r="G1192" i="2"/>
  <c r="G1429" i="2"/>
  <c r="G2859" i="2"/>
  <c r="G3681" i="2"/>
  <c r="G3858" i="2"/>
  <c r="G400" i="2"/>
  <c r="G2618" i="2"/>
  <c r="G5165" i="2"/>
  <c r="G1099" i="2"/>
  <c r="G49" i="2"/>
  <c r="G3716" i="2"/>
  <c r="G1598" i="2"/>
  <c r="G4148" i="2"/>
  <c r="G735" i="2"/>
  <c r="G3969" i="2"/>
  <c r="G422" i="2"/>
  <c r="G3632" i="2"/>
  <c r="G2812" i="2"/>
  <c r="G4290" i="2"/>
  <c r="G1132" i="2"/>
  <c r="G2507" i="2"/>
  <c r="G2806" i="2"/>
  <c r="G1676" i="2"/>
  <c r="G1443" i="2"/>
  <c r="G460" i="2"/>
  <c r="G2815" i="2"/>
  <c r="G748" i="2"/>
  <c r="G195" i="2"/>
  <c r="G5305" i="2"/>
  <c r="G3443" i="2"/>
  <c r="G3132" i="2"/>
  <c r="G4200" i="2"/>
  <c r="G4195" i="2"/>
  <c r="G1964" i="2"/>
  <c r="G935" i="2"/>
  <c r="G2158" i="2"/>
  <c r="G5245" i="2"/>
  <c r="G251" i="2"/>
  <c r="G105" i="2"/>
  <c r="G2535" i="2"/>
  <c r="G4519" i="2"/>
  <c r="G693" i="2"/>
  <c r="G5383" i="2"/>
  <c r="G974" i="2"/>
  <c r="G2899" i="2"/>
  <c r="G952" i="2"/>
  <c r="G1193" i="2"/>
  <c r="G3358" i="2"/>
  <c r="G1025" i="2"/>
  <c r="G3533" i="2"/>
  <c r="G3940" i="2"/>
  <c r="G933" i="2"/>
  <c r="G3582" i="2"/>
  <c r="G1211" i="2"/>
  <c r="G2686" i="2"/>
  <c r="G341" i="2"/>
  <c r="G2740" i="2"/>
  <c r="G2313" i="2"/>
  <c r="G356" i="2"/>
  <c r="G4168" i="2"/>
  <c r="G2218" i="2"/>
  <c r="G2300" i="2"/>
  <c r="G4520" i="2"/>
  <c r="G4752" i="2"/>
  <c r="G450" i="2"/>
  <c r="G2445" i="2"/>
  <c r="G4889" i="2"/>
  <c r="G4247" i="2"/>
  <c r="G1266" i="2"/>
  <c r="G4291" i="2"/>
  <c r="G3133" i="2"/>
  <c r="G604" i="2"/>
  <c r="G4959" i="2"/>
  <c r="G4655" i="2"/>
  <c r="G909" i="2"/>
  <c r="G2440" i="2"/>
  <c r="G3282" i="2"/>
  <c r="G4451" i="2"/>
  <c r="G4292" i="2"/>
  <c r="G1407" i="2"/>
  <c r="G3620" i="2"/>
  <c r="G2255" i="2"/>
  <c r="G2176" i="2"/>
  <c r="G3970" i="2"/>
  <c r="G2963" i="2"/>
  <c r="G2225" i="2"/>
  <c r="G3283" i="2"/>
  <c r="G4709" i="2"/>
  <c r="G3971" i="2"/>
  <c r="G3849" i="2"/>
  <c r="G1941" i="2"/>
  <c r="G3921" i="2"/>
  <c r="G5385" i="2"/>
  <c r="G2371" i="2"/>
  <c r="G2653" i="2"/>
  <c r="G5264" i="2"/>
  <c r="G117" i="2"/>
  <c r="G3284" i="2"/>
  <c r="G226" i="2"/>
  <c r="G4002" i="2"/>
  <c r="G3134" i="2"/>
  <c r="G3668" i="2"/>
  <c r="G2787" i="2"/>
  <c r="G2964" i="2"/>
  <c r="G5390" i="2"/>
  <c r="G3135" i="2"/>
  <c r="G548" i="2"/>
  <c r="G4293" i="2"/>
  <c r="G4294" i="2"/>
  <c r="G2816" i="2"/>
  <c r="G3484" i="2"/>
  <c r="G4490" i="2"/>
  <c r="G3591" i="2"/>
  <c r="G3285" i="2"/>
  <c r="G3922" i="2"/>
  <c r="G4521" i="2"/>
  <c r="G3331" i="2"/>
  <c r="G4753" i="2"/>
  <c r="G4522" i="2"/>
  <c r="G2635" i="2"/>
  <c r="G2817" i="2"/>
  <c r="G3628" i="2"/>
  <c r="G5228" i="2"/>
  <c r="G1040" i="2"/>
  <c r="G3136" i="2"/>
  <c r="G4295" i="2"/>
  <c r="G4296" i="2"/>
  <c r="G2965" i="2"/>
  <c r="G4523" i="2"/>
  <c r="G564" i="2"/>
  <c r="G3286" i="2"/>
  <c r="G1912" i="2"/>
  <c r="G948" i="2"/>
  <c r="G1783" i="2"/>
  <c r="G62" i="2"/>
  <c r="G4960" i="2"/>
  <c r="G3823" i="2"/>
  <c r="G2874" i="2"/>
  <c r="G1511" i="2"/>
  <c r="G3897" i="2"/>
  <c r="G572" i="2"/>
  <c r="G828" i="2"/>
  <c r="G5231" i="2"/>
  <c r="G391" i="2"/>
  <c r="G5246" i="2"/>
  <c r="G3096" i="2"/>
  <c r="G3072" i="2"/>
  <c r="G4524" i="2"/>
  <c r="G4297" i="2"/>
  <c r="G547" i="2"/>
  <c r="G4429" i="2"/>
  <c r="G5273" i="2"/>
  <c r="G4754" i="2"/>
  <c r="G4298" i="2"/>
  <c r="G1740" i="2"/>
  <c r="G1611" i="2"/>
  <c r="G2278" i="2"/>
  <c r="G1729" i="2"/>
  <c r="G3726" i="2"/>
  <c r="G664" i="2"/>
  <c r="G5391" i="2"/>
  <c r="G2587" i="2"/>
  <c r="G4961" i="2"/>
  <c r="G2893" i="2"/>
  <c r="G960" i="2"/>
  <c r="G4095" i="2"/>
  <c r="G3556" i="2"/>
  <c r="G1158" i="2"/>
  <c r="G566" i="2"/>
  <c r="G2549" i="2"/>
  <c r="G5274" i="2"/>
  <c r="G4962" i="2"/>
  <c r="G3046" i="2"/>
  <c r="G898" i="2"/>
  <c r="G2966" i="2"/>
  <c r="G1540" i="2"/>
  <c r="G3727" i="2"/>
  <c r="G4299" i="2"/>
  <c r="G4003" i="2"/>
  <c r="G2967" i="2"/>
  <c r="G2359" i="2"/>
  <c r="G1180" i="2"/>
  <c r="G4672" i="2"/>
  <c r="G3391" i="2"/>
  <c r="G3605" i="2"/>
  <c r="G4755" i="2"/>
  <c r="G1699" i="2"/>
  <c r="G2388" i="2"/>
  <c r="G3514" i="2"/>
  <c r="G3781" i="2"/>
  <c r="G1604" i="2"/>
  <c r="G3557" i="2"/>
  <c r="G736" i="2"/>
  <c r="G2733" i="2"/>
  <c r="G786" i="2"/>
  <c r="G2446" i="2"/>
  <c r="G5229" i="2"/>
  <c r="G4300" i="2"/>
  <c r="G3287" i="2"/>
  <c r="G2968" i="2"/>
  <c r="G123" i="2"/>
  <c r="G197" i="2"/>
  <c r="G2647" i="2"/>
  <c r="G2012" i="2"/>
  <c r="G4049" i="2"/>
  <c r="G2608" i="2"/>
  <c r="G1467" i="2"/>
  <c r="G3458" i="2"/>
  <c r="G2460" i="2"/>
  <c r="G4301" i="2"/>
  <c r="G2457" i="2"/>
  <c r="G4756" i="2"/>
  <c r="G1194" i="2"/>
  <c r="G859" i="2"/>
  <c r="G4525" i="2"/>
  <c r="G1541" i="2"/>
  <c r="G3137" i="2"/>
  <c r="G101" i="2"/>
  <c r="G4963" i="2"/>
  <c r="G4964" i="2"/>
  <c r="G213" i="2"/>
  <c r="G2514" i="2"/>
  <c r="G989" i="2"/>
  <c r="G5306" i="2"/>
  <c r="G444" i="2"/>
  <c r="G2250" i="2"/>
  <c r="G2727" i="2"/>
  <c r="G3592" i="2"/>
  <c r="G617" i="2"/>
  <c r="G3288" i="2"/>
  <c r="G4302" i="2"/>
  <c r="G4303" i="2"/>
  <c r="G994" i="2"/>
  <c r="G2654" i="2"/>
  <c r="G1965" i="2"/>
  <c r="G3392" i="2"/>
  <c r="G3807" i="2"/>
  <c r="G3927" i="2"/>
  <c r="G2342" i="2"/>
  <c r="G2366" i="2"/>
  <c r="G1327" i="2"/>
  <c r="G3593" i="2"/>
  <c r="G2536" i="2"/>
  <c r="G5421" i="2"/>
  <c r="G1225" i="2"/>
  <c r="G867" i="2"/>
  <c r="G2866" i="2"/>
  <c r="G809" i="2"/>
  <c r="G1195" i="2"/>
  <c r="G3138" i="2"/>
  <c r="G4082" i="2"/>
  <c r="G2256" i="2"/>
  <c r="G3393" i="2"/>
  <c r="G2810" i="2"/>
  <c r="G1853" i="2"/>
  <c r="G2396" i="2"/>
  <c r="G498" i="2"/>
  <c r="G591" i="2"/>
  <c r="G4526" i="2"/>
  <c r="G275" i="2"/>
  <c r="G2807" i="2"/>
  <c r="G3728" i="2"/>
  <c r="G2323" i="2"/>
  <c r="G4637" i="2"/>
  <c r="G204" i="2"/>
  <c r="G4965" i="2"/>
  <c r="G4527" i="2"/>
  <c r="G3047" i="2"/>
  <c r="G4966" i="2"/>
  <c r="G1764" i="2"/>
  <c r="G4967" i="2"/>
  <c r="G1140" i="2"/>
  <c r="G48" i="2"/>
  <c r="G4304" i="2"/>
  <c r="G181" i="2"/>
  <c r="G2910" i="2"/>
  <c r="G3506" i="2"/>
  <c r="G1059" i="2"/>
  <c r="G4528" i="2"/>
  <c r="G5422" i="2"/>
  <c r="G2130" i="2"/>
  <c r="G4004" i="2"/>
  <c r="G1282" i="2"/>
  <c r="G687" i="2"/>
  <c r="G2016" i="2"/>
  <c r="G5368" i="2"/>
  <c r="G4968" i="2"/>
  <c r="G3859" i="2"/>
  <c r="G3799" i="2"/>
  <c r="G640" i="2"/>
  <c r="G2752" i="2"/>
  <c r="G4969" i="2"/>
  <c r="G4305" i="2"/>
  <c r="G4919" i="2"/>
  <c r="G598" i="2"/>
  <c r="G276" i="2"/>
  <c r="G4405" i="2"/>
  <c r="G1760" i="2"/>
  <c r="G590" i="2"/>
  <c r="G4529" i="2"/>
  <c r="G4306" i="2"/>
  <c r="G4169" i="2"/>
  <c r="G3682" i="2"/>
  <c r="G3048" i="2"/>
  <c r="G4170" i="2"/>
  <c r="G1310" i="2"/>
  <c r="G1850" i="2"/>
  <c r="G4757" i="2"/>
  <c r="G3972" i="2"/>
  <c r="G2894" i="2"/>
  <c r="G2490" i="2"/>
  <c r="G4970" i="2"/>
  <c r="G4459" i="2"/>
  <c r="G1765" i="2"/>
  <c r="G4307" i="2"/>
  <c r="G4171" i="2"/>
  <c r="G4308" i="2"/>
  <c r="G4406" i="2"/>
  <c r="G2201" i="2"/>
  <c r="G4309" i="2"/>
  <c r="G860" i="2"/>
  <c r="G186" i="2"/>
  <c r="G4683" i="2"/>
  <c r="G3359" i="2"/>
  <c r="G335" i="2"/>
  <c r="G2655" i="2"/>
  <c r="G1532" i="2"/>
  <c r="G4971" i="2"/>
  <c r="G917" i="2"/>
  <c r="G538" i="2"/>
  <c r="G3606" i="2"/>
  <c r="G2759" i="2"/>
  <c r="G544" i="2"/>
  <c r="G439" i="2"/>
  <c r="G4096" i="2"/>
  <c r="G3459" i="2"/>
  <c r="G4530" i="2"/>
  <c r="G4719" i="2"/>
  <c r="G2372" i="2"/>
  <c r="G3332" i="2"/>
  <c r="G1380" i="2"/>
  <c r="G3139" i="2"/>
  <c r="G2818" i="2"/>
  <c r="G2808" i="2"/>
  <c r="G4891" i="2"/>
  <c r="G2202" i="2"/>
  <c r="G2162" i="2"/>
  <c r="G3907" i="2"/>
  <c r="G5409" i="2"/>
  <c r="G5320" i="2"/>
  <c r="G626" i="2"/>
  <c r="G4531" i="2"/>
  <c r="G219" i="2"/>
  <c r="G3289" i="2"/>
  <c r="G1372" i="2"/>
  <c r="G3140" i="2"/>
  <c r="G4040" i="2"/>
  <c r="G543" i="2"/>
  <c r="G4667" i="2"/>
  <c r="G1075" i="2"/>
  <c r="G4710" i="2"/>
  <c r="G4097" i="2"/>
  <c r="G3141" i="2"/>
  <c r="G2969" i="2"/>
  <c r="G1526" i="2"/>
  <c r="G2970" i="2"/>
  <c r="G69" i="2"/>
  <c r="G296" i="2"/>
  <c r="G4041" i="2"/>
  <c r="G4887" i="2"/>
  <c r="G2971" i="2"/>
  <c r="G1060" i="2"/>
  <c r="G2086" i="2"/>
  <c r="G3973" i="2"/>
  <c r="G4724" i="2"/>
  <c r="G3558" i="2"/>
  <c r="G2972" i="2"/>
  <c r="G2545" i="2"/>
  <c r="G5247" i="2"/>
  <c r="G3089" i="2"/>
  <c r="G3444" i="2"/>
  <c r="G1730" i="2"/>
  <c r="G1773" i="2"/>
  <c r="G5350" i="2"/>
  <c r="G1438" i="2"/>
  <c r="G4484" i="2"/>
  <c r="G1873" i="2"/>
  <c r="G3800" i="2"/>
  <c r="G5133" i="2"/>
  <c r="G4310" i="2"/>
  <c r="G3142" i="2"/>
  <c r="G44" i="2"/>
  <c r="G1272" i="2"/>
  <c r="G3974" i="2"/>
  <c r="G2203" i="2"/>
  <c r="G3143" i="2"/>
  <c r="G4311" i="2"/>
  <c r="G5134" i="2"/>
  <c r="G3144" i="2"/>
  <c r="G3683" i="2"/>
  <c r="G3145" i="2"/>
  <c r="G592" i="2"/>
  <c r="G3706" i="2"/>
  <c r="G3360" i="2"/>
  <c r="G3394" i="2"/>
  <c r="G4532" i="2"/>
  <c r="G4220" i="2"/>
  <c r="G4972" i="2"/>
  <c r="G2794" i="2"/>
  <c r="G184" i="2"/>
  <c r="G1654" i="2"/>
  <c r="G4098" i="2"/>
  <c r="G446" i="2"/>
  <c r="G4209" i="2"/>
  <c r="G4533" i="2"/>
  <c r="G778" i="2"/>
  <c r="G1420" i="2"/>
  <c r="G4050" i="2"/>
  <c r="G4758" i="2"/>
  <c r="G3824" i="2"/>
  <c r="G696" i="2"/>
  <c r="G4005" i="2"/>
  <c r="G4973" i="2"/>
  <c r="G221" i="2"/>
  <c r="G286" i="2"/>
  <c r="G1677" i="2"/>
  <c r="G2017" i="2"/>
  <c r="G2741" i="2"/>
  <c r="G4534" i="2"/>
  <c r="G77" i="2"/>
  <c r="G3559" i="2"/>
  <c r="G2049" i="2"/>
  <c r="G99" i="2"/>
  <c r="G1176" i="2"/>
  <c r="G3146" i="2"/>
  <c r="G2578" i="2"/>
  <c r="G4893" i="2"/>
  <c r="G1270" i="2"/>
  <c r="G4042" i="2"/>
  <c r="G406" i="2"/>
  <c r="G3147" i="2"/>
  <c r="G2620" i="2"/>
  <c r="G3361" i="2"/>
  <c r="G3350" i="2"/>
  <c r="G2343" i="2"/>
  <c r="G2627" i="2"/>
  <c r="G759" i="2"/>
  <c r="G2204" i="2"/>
  <c r="G3148" i="2"/>
  <c r="G3049" i="2"/>
  <c r="G1095" i="2"/>
  <c r="G2973" i="2"/>
  <c r="G1636" i="2"/>
  <c r="G5248" i="2"/>
  <c r="G4312" i="2"/>
  <c r="G4535" i="2"/>
  <c r="G763" i="2"/>
  <c r="G1766" i="2"/>
  <c r="G2368" i="2"/>
  <c r="G2974" i="2"/>
  <c r="G671" i="2"/>
  <c r="G2491" i="2"/>
  <c r="G2332" i="2"/>
  <c r="G2923" i="2"/>
  <c r="G2238" i="2"/>
  <c r="G3975" i="2"/>
  <c r="G4536" i="2"/>
  <c r="G2018" i="2"/>
  <c r="G1621" i="2"/>
  <c r="G3507" i="2"/>
  <c r="G292" i="2"/>
  <c r="G3149" i="2"/>
  <c r="G2397" i="2"/>
  <c r="G3395" i="2"/>
  <c r="G1153" i="2"/>
  <c r="G1874" i="2"/>
  <c r="G1670" i="2"/>
  <c r="G3884" i="2"/>
  <c r="G2083" i="2"/>
  <c r="G5135" i="2"/>
  <c r="G1105" i="2"/>
  <c r="G4720" i="2"/>
  <c r="G3885" i="2"/>
  <c r="G2050" i="2"/>
  <c r="G2492" i="2"/>
  <c r="G4313" i="2"/>
  <c r="G1072" i="2"/>
  <c r="G3613" i="2"/>
  <c r="G2770" i="2"/>
  <c r="G4537" i="2"/>
  <c r="G4538" i="2"/>
  <c r="G3860" i="2"/>
  <c r="G2703" i="2"/>
  <c r="G1583" i="2"/>
  <c r="G3870" i="2"/>
  <c r="G4666" i="2"/>
  <c r="G1162" i="2"/>
  <c r="G1326" i="2"/>
  <c r="G1564" i="2"/>
  <c r="G1883" i="2"/>
  <c r="G3396" i="2"/>
  <c r="G5188" i="2"/>
  <c r="G2927" i="2"/>
  <c r="G4447" i="2"/>
  <c r="G4314" i="2"/>
  <c r="G3397" i="2"/>
  <c r="G2257" i="2"/>
  <c r="G1141" i="2"/>
  <c r="G4391" i="2"/>
  <c r="G774" i="2"/>
  <c r="G474" i="2"/>
  <c r="G2373" i="2"/>
  <c r="G4539" i="2"/>
  <c r="G3755" i="2"/>
  <c r="G3150" i="2"/>
  <c r="G250" i="2"/>
  <c r="G2803" i="2"/>
  <c r="G1136" i="2"/>
  <c r="G3151" i="2"/>
  <c r="G278" i="2"/>
  <c r="G4476" i="2"/>
  <c r="G18" i="2"/>
  <c r="G5296" i="2"/>
  <c r="G1813" i="2"/>
  <c r="G890" i="2"/>
  <c r="G1807" i="2"/>
  <c r="G4460" i="2"/>
  <c r="G2267" i="2"/>
  <c r="G92" i="2"/>
  <c r="G3073" i="2"/>
  <c r="G1119" i="2"/>
  <c r="G1591" i="2"/>
  <c r="G755" i="2"/>
  <c r="G5189" i="2"/>
  <c r="G3808" i="2"/>
  <c r="G3445" i="2"/>
  <c r="G4540" i="2"/>
  <c r="G1599" i="2"/>
  <c r="G792" i="2"/>
  <c r="G4759" i="2"/>
  <c r="G4315" i="2"/>
  <c r="G3560" i="2"/>
  <c r="G4896" i="2"/>
  <c r="G627" i="2"/>
  <c r="G4974" i="2"/>
  <c r="G3501" i="2"/>
  <c r="G3707" i="2"/>
  <c r="G750" i="2"/>
  <c r="G2362" i="2"/>
  <c r="G941" i="2"/>
  <c r="G1283" i="2"/>
  <c r="G4541" i="2"/>
  <c r="G5321" i="2"/>
  <c r="G4542" i="2"/>
  <c r="G2900" i="2"/>
  <c r="G5423" i="2"/>
  <c r="G1408" i="2"/>
  <c r="G51" i="2"/>
  <c r="G3943" i="2"/>
  <c r="G149" i="2"/>
  <c r="G3583" i="2"/>
  <c r="G2275" i="2"/>
  <c r="G1685" i="2"/>
  <c r="G599" i="2"/>
  <c r="G2461" i="2"/>
  <c r="G2561" i="2"/>
  <c r="G3936" i="2"/>
  <c r="G1061" i="2"/>
  <c r="G3809" i="2"/>
  <c r="G3944" i="2"/>
  <c r="G499" i="2"/>
  <c r="G1389" i="2"/>
  <c r="G2520" i="2"/>
  <c r="G5249" i="2"/>
  <c r="G2177" i="2"/>
  <c r="G1870" i="2"/>
  <c r="G3963" i="2"/>
  <c r="G83" i="2"/>
  <c r="G2867" i="2"/>
  <c r="G872" i="2"/>
  <c r="G641" i="2"/>
  <c r="G5342" i="2"/>
  <c r="G4760" i="2"/>
  <c r="G1126" i="2"/>
  <c r="G2500" i="2"/>
  <c r="G1496" i="2"/>
  <c r="G4316" i="2"/>
  <c r="G4975" i="2"/>
  <c r="G2284" i="2"/>
  <c r="G1913" i="2"/>
  <c r="G328" i="2"/>
  <c r="G3908" i="2"/>
  <c r="G5136" i="2"/>
  <c r="G2975" i="2"/>
  <c r="G5424" i="2"/>
  <c r="G4761" i="2"/>
  <c r="G1233" i="2"/>
  <c r="G2756" i="2"/>
  <c r="G3090" i="2"/>
  <c r="G697" i="2"/>
  <c r="G3097" i="2"/>
  <c r="G1655" i="2"/>
  <c r="G3319" i="2"/>
  <c r="G2709" i="2"/>
  <c r="G1884" i="2"/>
  <c r="G3152" i="2"/>
  <c r="G1440" i="2"/>
  <c r="G4543" i="2"/>
  <c r="G1800" i="2"/>
  <c r="G4544" i="2"/>
  <c r="G3153" i="2"/>
  <c r="G3515" i="2"/>
  <c r="G2937" i="2"/>
  <c r="G3684" i="2"/>
  <c r="G3756" i="2"/>
  <c r="G2598" i="2"/>
  <c r="G2819" i="2"/>
  <c r="G3793" i="2"/>
  <c r="G4976" i="2"/>
  <c r="G4099" i="2"/>
  <c r="G1966" i="2"/>
  <c r="G522" i="2"/>
  <c r="G160" i="2"/>
  <c r="G2432" i="2"/>
  <c r="G4977" i="2"/>
  <c r="G884" i="2"/>
  <c r="G529" i="2"/>
  <c r="G2639" i="2"/>
  <c r="G3633" i="2"/>
  <c r="G3516" i="2"/>
  <c r="G737" i="2"/>
  <c r="G3460" i="2"/>
  <c r="G85" i="2"/>
  <c r="G1181" i="2"/>
  <c r="G4461" i="2"/>
  <c r="G4695" i="2"/>
  <c r="G727" i="2"/>
  <c r="G3594" i="2"/>
  <c r="G2116" i="2"/>
  <c r="G3595" i="2"/>
  <c r="G4545" i="2"/>
  <c r="G2285" i="2"/>
  <c r="G3154" i="2"/>
  <c r="G2070" i="2"/>
  <c r="G4474" i="2"/>
  <c r="G21" i="2"/>
  <c r="G4207" i="2"/>
  <c r="G764" i="2"/>
  <c r="G178" i="2"/>
  <c r="G3398" i="2"/>
  <c r="G3461" i="2"/>
  <c r="G3399" i="2"/>
  <c r="G1533" i="2"/>
  <c r="G3155" i="2"/>
  <c r="G1210" i="2"/>
  <c r="G3400" i="2"/>
  <c r="G2919" i="2"/>
  <c r="G4546" i="2"/>
  <c r="G1867" i="2"/>
  <c r="G5343" i="2"/>
  <c r="G619" i="2"/>
  <c r="G4430" i="2"/>
  <c r="G3401" i="2"/>
  <c r="G2117" i="2"/>
  <c r="G5322" i="2"/>
  <c r="G4060" i="2"/>
  <c r="G1622" i="2"/>
  <c r="G3535" i="2"/>
  <c r="G3402" i="2"/>
  <c r="G140" i="2"/>
  <c r="G4547" i="2"/>
  <c r="G797" i="2"/>
  <c r="G4548" i="2"/>
  <c r="G1914" i="2"/>
  <c r="G1721" i="2"/>
  <c r="G557" i="2"/>
  <c r="G4921" i="2"/>
  <c r="G3517" i="2"/>
  <c r="G2539" i="2"/>
  <c r="G2420" i="2"/>
  <c r="G4172" i="2"/>
  <c r="G2243" i="2"/>
  <c r="G4978" i="2"/>
  <c r="G452" i="2"/>
  <c r="G2851" i="2"/>
  <c r="G4317" i="2"/>
  <c r="G3976" i="2"/>
  <c r="G5352" i="2"/>
  <c r="G1087" i="2"/>
  <c r="G4239" i="2"/>
  <c r="G361" i="2"/>
  <c r="G2019" i="2"/>
  <c r="G1374" i="2"/>
  <c r="G2579" i="2"/>
  <c r="G655" i="2"/>
  <c r="G4100" i="2"/>
  <c r="G5137" i="2"/>
  <c r="G3729" i="2"/>
  <c r="G976" i="2"/>
  <c r="G1513" i="2"/>
  <c r="G2521" i="2"/>
  <c r="G1875" i="2"/>
  <c r="G4318" i="2"/>
  <c r="G752" i="2"/>
  <c r="G2976" i="2"/>
  <c r="G355" i="2"/>
  <c r="G1623" i="2"/>
  <c r="G2656" i="2"/>
  <c r="G4029" i="2"/>
  <c r="G4319" i="2"/>
  <c r="G3825" i="2"/>
  <c r="G4006" i="2"/>
  <c r="G2051" i="2"/>
  <c r="G3156" i="2"/>
  <c r="G72" i="2"/>
  <c r="G3157" i="2"/>
  <c r="G921" i="2"/>
  <c r="G5369" i="2"/>
  <c r="G3757" i="2"/>
  <c r="G3977" i="2"/>
  <c r="G2875" i="2"/>
  <c r="G1711" i="2"/>
  <c r="G2977" i="2"/>
  <c r="G4061" i="2"/>
  <c r="G2180" i="2"/>
  <c r="G2978" i="2"/>
  <c r="G1474" i="2"/>
  <c r="G1476" i="2"/>
  <c r="G4650" i="2"/>
  <c r="G2979" i="2"/>
  <c r="G4912" i="2"/>
  <c r="G3794" i="2"/>
  <c r="G1328" i="2"/>
  <c r="G2412" i="2"/>
  <c r="G2324" i="2"/>
  <c r="G1364" i="2"/>
  <c r="G1584" i="2"/>
  <c r="G3978" i="2"/>
  <c r="G4320" i="2"/>
  <c r="G907" i="2"/>
  <c r="G4030" i="2"/>
  <c r="G4979" i="2"/>
  <c r="G4549" i="2"/>
  <c r="G475" i="2"/>
  <c r="G3961" i="2"/>
  <c r="G4980" i="2"/>
  <c r="G1524" i="2"/>
  <c r="G2325" i="2"/>
  <c r="G594" i="2"/>
  <c r="G2326" i="2"/>
  <c r="G4007" i="2"/>
  <c r="G4677" i="2"/>
  <c r="G4211" i="2"/>
  <c r="G2980" i="2"/>
  <c r="G458" i="2"/>
  <c r="G2237" i="2"/>
  <c r="G4876" i="2"/>
  <c r="G1713" i="2"/>
  <c r="G28" i="2"/>
  <c r="G3403" i="2"/>
  <c r="G4674" i="2"/>
  <c r="G2657" i="2"/>
  <c r="G4981" i="2"/>
  <c r="G496" i="2"/>
  <c r="G1182" i="2"/>
  <c r="G106" i="2"/>
  <c r="G3404" i="2"/>
  <c r="G2726" i="2"/>
  <c r="G4982" i="2"/>
  <c r="G862" i="2"/>
  <c r="G2020" i="2"/>
  <c r="G3777" i="2"/>
  <c r="G1171" i="2"/>
  <c r="G829" i="2"/>
  <c r="G482" i="2"/>
  <c r="G4062" i="2"/>
  <c r="G3685" i="2"/>
  <c r="G4063" i="2"/>
  <c r="G4550" i="2"/>
  <c r="G605" i="2"/>
  <c r="G1719" i="2"/>
  <c r="G3886" i="2"/>
  <c r="G1686" i="2"/>
  <c r="G5167" i="2"/>
  <c r="G3320" i="2"/>
  <c r="G408" i="2"/>
  <c r="G4983" i="2"/>
  <c r="G1391" i="2"/>
  <c r="G30" i="2"/>
  <c r="G3327" i="2"/>
  <c r="G1100" i="2"/>
  <c r="G3658" i="2"/>
  <c r="G2427" i="2"/>
  <c r="G5332" i="2"/>
  <c r="G4551" i="2"/>
  <c r="G6" i="2"/>
  <c r="G4140" i="2"/>
  <c r="G4984" i="2"/>
  <c r="G2358" i="2"/>
  <c r="G4219" i="2"/>
  <c r="G1637" i="2"/>
  <c r="G4321" i="2"/>
  <c r="G230" i="2"/>
  <c r="G234" i="2"/>
  <c r="G148" i="2"/>
  <c r="G1396" i="2"/>
  <c r="G1514" i="2"/>
  <c r="G1159" i="2"/>
  <c r="G4762" i="2"/>
  <c r="G677" i="2"/>
  <c r="G5169" i="2"/>
  <c r="G4173" i="2"/>
  <c r="G4985" i="2"/>
  <c r="G3158" i="2"/>
  <c r="G3979" i="2"/>
  <c r="G1590" i="2"/>
  <c r="G5172" i="2"/>
  <c r="G3159" i="2"/>
  <c r="G635" i="2"/>
  <c r="G638" i="2"/>
  <c r="G2617" i="2"/>
  <c r="G4986" i="2"/>
  <c r="G832" i="2"/>
  <c r="G128" i="2"/>
  <c r="G4446" i="2"/>
  <c r="G790" i="2"/>
  <c r="G3758" i="2"/>
  <c r="G1687" i="2"/>
  <c r="G1617" i="2"/>
  <c r="G1848" i="2"/>
  <c r="G5275" i="2"/>
  <c r="G1933" i="2"/>
  <c r="G965" i="2"/>
  <c r="G2269" i="2"/>
  <c r="G1804" i="2"/>
  <c r="G1047" i="2"/>
  <c r="G1297" i="2"/>
  <c r="G1814" i="2"/>
  <c r="G2981" i="2"/>
  <c r="G4322" i="2"/>
  <c r="G1581" i="2"/>
  <c r="G2151" i="2"/>
  <c r="G2982" i="2"/>
  <c r="G4987" i="2"/>
  <c r="G3485" i="2"/>
  <c r="G2790" i="2"/>
  <c r="G842" i="2"/>
  <c r="G1183" i="2"/>
  <c r="G1234" i="2"/>
  <c r="G1371" i="2"/>
  <c r="G3160" i="2"/>
  <c r="G157" i="2"/>
  <c r="G4257" i="2"/>
  <c r="G3686" i="2"/>
  <c r="G4552" i="2"/>
  <c r="G31" i="2"/>
  <c r="G1673" i="2"/>
  <c r="G2327" i="2"/>
  <c r="G1588" i="2"/>
  <c r="G3826" i="2"/>
  <c r="G2462" i="2"/>
  <c r="G1196" i="2"/>
  <c r="G3161" i="2"/>
  <c r="G1347" i="2"/>
  <c r="G3074" i="2"/>
  <c r="G1506" i="2"/>
  <c r="G4553" i="2"/>
  <c r="G5399" i="2"/>
  <c r="G4554" i="2"/>
  <c r="G3634" i="2"/>
  <c r="G2087" i="2"/>
  <c r="G3091" i="2"/>
  <c r="G1615" i="2"/>
  <c r="G3669" i="2"/>
  <c r="G880" i="2"/>
  <c r="G567" i="2"/>
  <c r="G4008" i="2"/>
  <c r="G4555" i="2"/>
  <c r="G1324" i="2"/>
  <c r="G3162" i="2"/>
  <c r="G2580" i="2"/>
  <c r="G4556" i="2"/>
  <c r="G4763" i="2"/>
  <c r="G3405" i="2"/>
  <c r="G5312" i="2"/>
  <c r="G803" i="2"/>
  <c r="G3635" i="2"/>
  <c r="G2748" i="2"/>
  <c r="G3163" i="2"/>
  <c r="G3290" i="2"/>
  <c r="G3481" i="2"/>
  <c r="G4217" i="2"/>
  <c r="G73" i="2"/>
  <c r="G2187" i="2"/>
  <c r="G772" i="2"/>
  <c r="G691" i="2"/>
  <c r="G4557" i="2"/>
  <c r="G5190" i="2"/>
  <c r="G2839" i="2"/>
  <c r="G922" i="2"/>
  <c r="G3861" i="2"/>
  <c r="G5232" i="2"/>
  <c r="G5250" i="2"/>
  <c r="G2522" i="2"/>
  <c r="G5191" i="2"/>
  <c r="G2065" i="2"/>
  <c r="G4558" i="2"/>
  <c r="G760" i="2"/>
  <c r="G4988" i="2"/>
  <c r="G38" i="2"/>
  <c r="G3164" i="2"/>
  <c r="G2080" i="2"/>
  <c r="G36" i="2"/>
  <c r="G2398" i="2"/>
  <c r="G2523" i="2"/>
  <c r="G520" i="2"/>
  <c r="G2120" i="2"/>
  <c r="G159" i="2"/>
  <c r="G770" i="2"/>
  <c r="G334" i="2"/>
  <c r="G4559" i="2"/>
  <c r="G1836" i="2"/>
  <c r="G2885" i="2"/>
  <c r="G2103" i="2"/>
  <c r="G3165" i="2"/>
  <c r="G4922" i="2"/>
  <c r="G476" i="2"/>
  <c r="G205" i="2"/>
  <c r="G1600" i="2"/>
  <c r="G1880" i="2"/>
  <c r="G616" i="2"/>
  <c r="G773" i="2"/>
  <c r="G1330" i="2"/>
  <c r="G1018" i="2"/>
  <c r="G769" i="2"/>
  <c r="G1927" i="2"/>
  <c r="G1656" i="2"/>
  <c r="G4989" i="2"/>
  <c r="G2098" i="2"/>
  <c r="G4431" i="2"/>
  <c r="G3928" i="2"/>
  <c r="G3050" i="2"/>
  <c r="G1822" i="2"/>
  <c r="G775" i="2"/>
  <c r="G589" i="2"/>
  <c r="G2658" i="2"/>
  <c r="G2063" i="2"/>
  <c r="G1688" i="2"/>
  <c r="G923" i="2"/>
  <c r="G1031" i="2"/>
  <c r="G4213" i="2"/>
  <c r="G1497" i="2"/>
  <c r="G1632" i="2"/>
  <c r="G2938" i="2"/>
  <c r="G141" i="2"/>
  <c r="G3291" i="2"/>
  <c r="G2546" i="2"/>
  <c r="G3945" i="2"/>
  <c r="G3624" i="2"/>
  <c r="G2152" i="2"/>
  <c r="G2847" i="2"/>
  <c r="G2374" i="2"/>
  <c r="G2385" i="2"/>
  <c r="G4990" i="2"/>
  <c r="G4407" i="2"/>
  <c r="G5425" i="2"/>
  <c r="G4764" i="2"/>
  <c r="G2588" i="2"/>
  <c r="G817" i="2"/>
  <c r="G2512" i="2"/>
  <c r="G4323" i="2"/>
  <c r="G2939" i="2"/>
  <c r="G2795" i="2"/>
  <c r="G5138" i="2"/>
  <c r="G1856" i="2"/>
  <c r="G1638" i="2"/>
  <c r="G2621" i="2"/>
  <c r="G2205" i="2"/>
  <c r="G3614" i="2"/>
  <c r="G2422" i="2"/>
  <c r="G1967" i="2"/>
  <c r="G5267" i="2"/>
  <c r="G3887" i="2"/>
  <c r="G3596" i="2"/>
  <c r="G33" i="2"/>
  <c r="G4991" i="2"/>
  <c r="G2583" i="2"/>
  <c r="G2575" i="2"/>
  <c r="G129" i="2"/>
  <c r="G728" i="2"/>
  <c r="G1936" i="2"/>
  <c r="G4992" i="2"/>
  <c r="G4462" i="2"/>
  <c r="G246" i="2"/>
  <c r="G4149" i="2"/>
  <c r="G2052" i="2"/>
  <c r="G1365" i="2"/>
  <c r="G1858" i="2"/>
  <c r="G4685" i="2"/>
  <c r="G1483" i="2"/>
  <c r="G4051" i="2"/>
  <c r="G2710" i="2"/>
  <c r="G2433" i="2"/>
  <c r="G4043" i="2"/>
  <c r="G338" i="2"/>
  <c r="G4101" i="2"/>
  <c r="G107" i="2"/>
  <c r="G2862" i="2"/>
  <c r="G403" i="2"/>
  <c r="G3946" i="2"/>
  <c r="G4324" i="2"/>
  <c r="G4044" i="2"/>
  <c r="G4064" i="2"/>
  <c r="G4432" i="2"/>
  <c r="G2892" i="2"/>
  <c r="G1062" i="2"/>
  <c r="G2911" i="2"/>
  <c r="G3980" i="2"/>
  <c r="G2898" i="2"/>
  <c r="G3636" i="2"/>
  <c r="G3782" i="2"/>
  <c r="G41" i="2"/>
  <c r="G1250" i="2"/>
  <c r="G3827" i="2"/>
  <c r="G125" i="2"/>
  <c r="G3801" i="2"/>
  <c r="G4009" i="2"/>
  <c r="G3621" i="2"/>
  <c r="G4560" i="2"/>
  <c r="G1311" i="2"/>
  <c r="G4765" i="2"/>
  <c r="G2983" i="2"/>
  <c r="G1294" i="2"/>
  <c r="G2687" i="2"/>
  <c r="G4866" i="2"/>
  <c r="G19" i="2"/>
  <c r="G3841" i="2"/>
  <c r="G4766" i="2"/>
  <c r="G2613" i="2"/>
  <c r="G1409" i="2"/>
  <c r="G4102" i="2"/>
  <c r="G964" i="2"/>
  <c r="G4656" i="2"/>
  <c r="G4767" i="2"/>
  <c r="G3730" i="2"/>
  <c r="G1741" i="2"/>
  <c r="G2860" i="2"/>
  <c r="G3166" i="2"/>
  <c r="G404" i="2"/>
  <c r="G5336" i="2"/>
  <c r="G1551" i="2"/>
  <c r="G2131" i="2"/>
  <c r="G602" i="2"/>
  <c r="G253" i="2"/>
  <c r="G486" i="2"/>
  <c r="G4396" i="2"/>
  <c r="G3923" i="2"/>
  <c r="G4869" i="2"/>
  <c r="G5335" i="2"/>
  <c r="G2084" i="2"/>
  <c r="G4201" i="2"/>
  <c r="G3659" i="2"/>
  <c r="G5171" i="2"/>
  <c r="G155" i="2"/>
  <c r="G3847" i="2"/>
  <c r="G3098" i="2"/>
  <c r="G4768" i="2"/>
  <c r="G435" i="2"/>
  <c r="G876" i="2"/>
  <c r="G2640" i="2"/>
  <c r="G3292" i="2"/>
  <c r="G4243" i="2"/>
  <c r="G3637" i="2"/>
  <c r="G1344" i="2"/>
  <c r="G4993" i="2"/>
  <c r="G170" i="2"/>
  <c r="G642" i="2"/>
  <c r="G2659" i="2"/>
  <c r="G1312" i="2"/>
  <c r="G1983" i="2"/>
  <c r="G382" i="2"/>
  <c r="G2734" i="2"/>
  <c r="G4228" i="2"/>
  <c r="G2021" i="2"/>
  <c r="G3759" i="2"/>
  <c r="G1089" i="2"/>
  <c r="G1525" i="2"/>
  <c r="G5276" i="2"/>
  <c r="G4031" i="2"/>
  <c r="G1173" i="2"/>
  <c r="G23" i="2"/>
  <c r="G648" i="2"/>
  <c r="G2755" i="2"/>
  <c r="G134" i="2"/>
  <c r="G2132" i="2"/>
  <c r="G463" i="2"/>
  <c r="G3731" i="2"/>
  <c r="G5192" i="2"/>
  <c r="G5303" i="2"/>
  <c r="G3167" i="2"/>
  <c r="G3795" i="2"/>
  <c r="G4258" i="2"/>
  <c r="G2482" i="2"/>
  <c r="G4769" i="2"/>
  <c r="G4770" i="2"/>
  <c r="G1209" i="2"/>
  <c r="G3099" i="2"/>
  <c r="G2742" i="2"/>
  <c r="G3293" i="2"/>
  <c r="G4103" i="2"/>
  <c r="G1451" i="2"/>
  <c r="G798" i="2"/>
  <c r="G4325" i="2"/>
  <c r="G2628" i="2"/>
  <c r="G5139" i="2"/>
  <c r="G4994" i="2"/>
  <c r="G3168" i="2"/>
  <c r="G348" i="2"/>
  <c r="G2924" i="2"/>
  <c r="G144" i="2"/>
  <c r="G1747" i="2"/>
  <c r="G2022" i="2"/>
  <c r="G4083" i="2"/>
  <c r="G1542" i="2"/>
  <c r="G4995" i="2"/>
  <c r="G94" i="2"/>
  <c r="G3888" i="2"/>
  <c r="G2660" i="2"/>
  <c r="G2735" i="2"/>
  <c r="G4771" i="2"/>
  <c r="G2023" i="2"/>
  <c r="G263" i="2"/>
  <c r="G3075" i="2"/>
  <c r="G1219" i="2"/>
  <c r="G4644" i="2"/>
  <c r="G4996" i="2"/>
  <c r="G3169" i="2"/>
  <c r="G4997" i="2"/>
  <c r="G2493" i="2"/>
  <c r="G4717" i="2"/>
  <c r="G593" i="2"/>
  <c r="G4668" i="2"/>
  <c r="G329" i="2"/>
  <c r="G5193" i="2"/>
  <c r="G4326" i="2"/>
  <c r="G1325" i="2"/>
  <c r="G492" i="2"/>
  <c r="G2024" i="2"/>
  <c r="G171" i="2"/>
  <c r="G1235" i="2"/>
  <c r="G2581" i="2"/>
  <c r="G4561" i="2"/>
  <c r="G4463" i="2"/>
  <c r="G3170" i="2"/>
  <c r="G3076" i="2"/>
  <c r="G3406" i="2"/>
  <c r="G953" i="2"/>
  <c r="G1624" i="2"/>
  <c r="G4562" i="2"/>
  <c r="G676" i="2"/>
  <c r="G4772" i="2"/>
  <c r="G3407" i="2"/>
  <c r="G4480" i="2"/>
  <c r="G1639" i="2"/>
  <c r="G4773" i="2"/>
  <c r="G4142" i="2"/>
  <c r="G2467" i="2"/>
  <c r="G2633" i="2"/>
  <c r="G2556" i="2"/>
  <c r="G2272" i="2"/>
  <c r="G4563" i="2"/>
  <c r="G2984" i="2"/>
  <c r="G1154" i="2"/>
  <c r="G4174" i="2"/>
  <c r="G3051" i="2"/>
  <c r="G836" i="2"/>
  <c r="G4150" i="2"/>
  <c r="G3638" i="2"/>
  <c r="G1115" i="2"/>
  <c r="G2247" i="2"/>
  <c r="G2985" i="2"/>
  <c r="G3171" i="2"/>
  <c r="G804" i="2"/>
  <c r="G603" i="2"/>
  <c r="G3898" i="2"/>
  <c r="G189" i="2"/>
  <c r="G2901" i="2"/>
  <c r="G768" i="2"/>
  <c r="G4084" i="2"/>
  <c r="G628" i="2"/>
  <c r="G2661" i="2"/>
  <c r="G4564" i="2"/>
  <c r="G1017" i="2"/>
  <c r="G4998" i="2"/>
  <c r="G5194" i="2"/>
  <c r="G5195" i="2"/>
  <c r="G1309" i="2"/>
  <c r="G3362" i="2"/>
  <c r="G4774" i="2"/>
  <c r="G2363" i="2"/>
  <c r="G4203" i="2"/>
  <c r="G2166" i="2"/>
  <c r="G3947" i="2"/>
  <c r="G3937" i="2"/>
  <c r="G4775" i="2"/>
  <c r="G1480" i="2"/>
  <c r="G3671" i="2"/>
  <c r="G932" i="2"/>
  <c r="G3828" i="2"/>
  <c r="G1987" i="2"/>
  <c r="G2206" i="2"/>
  <c r="G5426" i="2"/>
  <c r="G2876" i="2"/>
  <c r="G2711" i="2"/>
  <c r="G3462" i="2"/>
  <c r="G3829" i="2"/>
  <c r="G3760" i="2"/>
  <c r="G3687" i="2"/>
  <c r="G4408" i="2"/>
  <c r="G3172" i="2"/>
  <c r="G392" i="2"/>
  <c r="G5301" i="2"/>
  <c r="G3052" i="2"/>
  <c r="G4104" i="2"/>
  <c r="G4037" i="2"/>
  <c r="G500" i="2"/>
  <c r="G2009" i="2"/>
  <c r="G610" i="2"/>
  <c r="G2344" i="2"/>
  <c r="G1818" i="2"/>
  <c r="G3615" i="2"/>
  <c r="G1236" i="2"/>
  <c r="G2066" i="2"/>
  <c r="G4105" i="2"/>
  <c r="G3294" i="2"/>
  <c r="G2524" i="2"/>
  <c r="G2133" i="2"/>
  <c r="G4327" i="2"/>
  <c r="G416" i="2"/>
  <c r="G1943" i="2"/>
  <c r="G3518" i="2"/>
  <c r="G4208" i="2"/>
  <c r="G4565" i="2"/>
  <c r="G3981" i="2"/>
  <c r="G607" i="2"/>
  <c r="G2986" i="2"/>
  <c r="G4776" i="2"/>
  <c r="G3363" i="2"/>
  <c r="G74" i="2"/>
  <c r="G3173" i="2"/>
  <c r="G2153" i="2"/>
  <c r="G1820" i="2"/>
  <c r="G3519" i="2"/>
  <c r="G5370" i="2"/>
  <c r="G3274" i="2"/>
  <c r="G4999" i="2"/>
  <c r="G4718" i="2"/>
  <c r="G2987" i="2"/>
  <c r="G5000" i="2"/>
  <c r="G5251" i="2"/>
  <c r="G2576" i="2"/>
  <c r="G2508" i="2"/>
  <c r="G5001" i="2"/>
  <c r="G3174" i="2"/>
  <c r="G2229" i="2"/>
  <c r="G2912" i="2"/>
  <c r="G4491" i="2"/>
  <c r="G3520" i="2"/>
  <c r="G1410" i="2"/>
  <c r="G1128" i="2"/>
  <c r="G3175" i="2"/>
  <c r="G3463" i="2"/>
  <c r="G1868" i="2"/>
  <c r="G2501" i="2"/>
  <c r="G3176" i="2"/>
  <c r="G3333" i="2"/>
  <c r="G3464" i="2"/>
  <c r="G5002" i="2"/>
  <c r="G4684" i="2"/>
  <c r="G172" i="2"/>
  <c r="G401" i="2"/>
  <c r="G417" i="2"/>
  <c r="G426" i="2"/>
  <c r="G256" i="2"/>
  <c r="G427" i="2"/>
  <c r="G5003" i="2"/>
  <c r="G258" i="2"/>
  <c r="G4645" i="2"/>
  <c r="G2641" i="2"/>
  <c r="G2509" i="2"/>
  <c r="G3177" i="2"/>
  <c r="G324" i="2"/>
  <c r="G2286" i="2"/>
  <c r="G1142" i="2"/>
  <c r="G1004" i="2"/>
  <c r="G4409" i="2"/>
  <c r="G3364" i="2"/>
  <c r="G1888" i="2"/>
  <c r="G3053" i="2"/>
  <c r="G685" i="2"/>
  <c r="G530" i="2"/>
  <c r="G3889" i="2"/>
  <c r="G852" i="2"/>
  <c r="G1088" i="2"/>
  <c r="G3625" i="2"/>
  <c r="G5359" i="2"/>
  <c r="G1174" i="2"/>
  <c r="G2560" i="2"/>
  <c r="G698" i="2"/>
  <c r="G5315" i="2"/>
  <c r="G3486" i="2"/>
  <c r="G1090" i="2"/>
  <c r="G3465" i="2"/>
  <c r="G5252" i="2"/>
  <c r="G2642" i="2"/>
  <c r="G3178" i="2"/>
  <c r="G1780" i="2"/>
  <c r="G2306" i="2"/>
  <c r="G1010" i="2"/>
  <c r="G570" i="2"/>
  <c r="G2557" i="2"/>
  <c r="G977" i="2"/>
  <c r="G4227" i="2"/>
  <c r="G3871" i="2"/>
  <c r="G5140" i="2"/>
  <c r="G1569" i="2"/>
  <c r="G1925" i="2"/>
  <c r="G4387" i="2"/>
  <c r="G1172" i="2"/>
  <c r="G3179" i="2"/>
  <c r="G4010" i="2"/>
  <c r="G4106" i="2"/>
  <c r="G3660" i="2"/>
  <c r="G4107" i="2"/>
  <c r="G2104" i="2"/>
  <c r="G865" i="2"/>
  <c r="G1956" i="2"/>
  <c r="G2813" i="2"/>
  <c r="G2356" i="2"/>
  <c r="G2399" i="2"/>
  <c r="G3699" i="2"/>
  <c r="G5141" i="2"/>
  <c r="G3483" i="2"/>
  <c r="G4566" i="2"/>
  <c r="G1293" i="2"/>
  <c r="G3688" i="2"/>
  <c r="G1678" i="2"/>
  <c r="G2316" i="2"/>
  <c r="G703" i="2"/>
  <c r="G3180" i="2"/>
  <c r="G4640" i="2"/>
  <c r="G1197" i="2"/>
  <c r="G173" i="2"/>
  <c r="G4777" i="2"/>
  <c r="G3830" i="2"/>
  <c r="G4011" i="2"/>
  <c r="G2058" i="2"/>
  <c r="G1273" i="2"/>
  <c r="G706" i="2"/>
  <c r="G4328" i="2"/>
  <c r="G2428" i="2"/>
  <c r="G2988" i="2"/>
  <c r="G2743" i="2"/>
  <c r="G4865" i="2"/>
  <c r="G5004" i="2"/>
  <c r="G4108" i="2"/>
  <c r="G1992" i="2"/>
  <c r="G563" i="2"/>
  <c r="G297" i="2"/>
  <c r="G2820" i="2"/>
  <c r="G1625" i="2"/>
  <c r="G2007" i="2"/>
  <c r="G5111" i="2"/>
  <c r="G4567" i="2"/>
  <c r="G1498" i="2"/>
  <c r="G3872" i="2"/>
  <c r="G2840" i="2"/>
  <c r="G2144" i="2"/>
  <c r="G4568" i="2"/>
  <c r="G4646" i="2"/>
  <c r="G4329" i="2"/>
  <c r="G3616" i="2"/>
  <c r="G2340" i="2"/>
  <c r="G310" i="2"/>
  <c r="G1828" i="2"/>
  <c r="G4569" i="2"/>
  <c r="G2253" i="2"/>
  <c r="G2296" i="2"/>
  <c r="G799" i="2"/>
  <c r="G5323" i="2"/>
  <c r="G927" i="2"/>
  <c r="G2589" i="2"/>
  <c r="G793" i="2"/>
  <c r="G2821" i="2"/>
  <c r="G2088" i="2"/>
  <c r="G4330" i="2"/>
  <c r="G2895" i="2"/>
  <c r="G4175" i="2"/>
  <c r="G2301" i="2"/>
  <c r="G2525" i="2"/>
  <c r="G2526" i="2"/>
  <c r="G2913" i="2"/>
  <c r="G2013" i="2"/>
  <c r="G3899" i="2"/>
  <c r="G4331" i="2"/>
  <c r="G4332" i="2"/>
  <c r="G1929" i="2"/>
  <c r="G130" i="2"/>
  <c r="G2662" i="2"/>
  <c r="G1356" i="2"/>
  <c r="G1714" i="2"/>
  <c r="G4570" i="2"/>
  <c r="G3851" i="2"/>
  <c r="G4778" i="2"/>
  <c r="G649" i="2"/>
  <c r="G967" i="2"/>
  <c r="G2409" i="2"/>
  <c r="G4065" i="2"/>
  <c r="G1366" i="2"/>
  <c r="G4779" i="2"/>
  <c r="G3408" i="2"/>
  <c r="G2287" i="2"/>
  <c r="G2712" i="2"/>
  <c r="G2547" i="2"/>
  <c r="G3409" i="2"/>
  <c r="G491" i="2"/>
  <c r="G4571" i="2"/>
  <c r="G4894" i="2"/>
  <c r="G4038" i="2"/>
  <c r="G2540" i="2"/>
  <c r="G1032" i="2"/>
  <c r="G1968" i="2"/>
  <c r="G2099" i="2"/>
  <c r="G1401" i="2"/>
  <c r="G5351" i="2"/>
  <c r="G2134" i="2"/>
  <c r="G1298" i="2"/>
  <c r="G5142" i="2"/>
  <c r="G5427" i="2"/>
  <c r="G1689" i="2"/>
  <c r="G689" i="2"/>
  <c r="G4109" i="2"/>
  <c r="G4572" i="2"/>
  <c r="G1446" i="2"/>
  <c r="G1626" i="2"/>
  <c r="G910" i="2"/>
  <c r="G4176" i="2"/>
  <c r="G2497" i="2"/>
  <c r="G3831" i="2"/>
  <c r="G2145" i="2"/>
  <c r="G5392" i="2"/>
  <c r="G4450" i="2"/>
  <c r="G2888" i="2"/>
  <c r="G1499" i="2"/>
  <c r="G412" i="2"/>
  <c r="G3181" i="2"/>
  <c r="G2071" i="2"/>
  <c r="G318" i="2"/>
  <c r="G870" i="2"/>
  <c r="G885" i="2"/>
  <c r="G5307" i="2"/>
  <c r="G2760" i="2"/>
  <c r="G4333" i="2"/>
  <c r="G1737" i="2"/>
  <c r="G1400" i="2"/>
  <c r="G3873" i="2"/>
  <c r="G2841" i="2"/>
  <c r="G4780" i="2"/>
  <c r="G2868" i="2"/>
  <c r="G3639" i="2"/>
  <c r="G5005" i="2"/>
  <c r="G3182" i="2"/>
  <c r="G934" i="2"/>
  <c r="G3597" i="2"/>
  <c r="G2447" i="2"/>
  <c r="G2636" i="2"/>
  <c r="G5428" i="2"/>
  <c r="G712" i="2"/>
  <c r="G942" i="2"/>
  <c r="G3410" i="2"/>
  <c r="G4110" i="2"/>
  <c r="G4242" i="2"/>
  <c r="G4693" i="2"/>
  <c r="G5112" i="2"/>
  <c r="G4908" i="2"/>
  <c r="G665" i="2"/>
  <c r="G1184" i="2"/>
  <c r="G3100" i="2"/>
  <c r="G4177" i="2"/>
  <c r="G3540" i="2"/>
  <c r="G5371" i="2"/>
  <c r="G4657" i="2"/>
  <c r="G4178" i="2"/>
  <c r="G3521" i="2"/>
  <c r="G2914" i="2"/>
  <c r="G4151" i="2"/>
  <c r="G268" i="2"/>
  <c r="G4334" i="2"/>
  <c r="G1260" i="2"/>
  <c r="G4781" i="2"/>
  <c r="G4012" i="2"/>
  <c r="G613" i="2"/>
  <c r="G5006" i="2"/>
  <c r="G1028" i="2"/>
  <c r="G45" i="2"/>
  <c r="G2357" i="2"/>
  <c r="G2375" i="2"/>
  <c r="G2025" i="2"/>
  <c r="G949" i="2"/>
  <c r="G3487" i="2"/>
  <c r="G4902" i="2"/>
  <c r="G3640" i="2"/>
  <c r="G2925" i="2"/>
  <c r="G2904" i="2"/>
  <c r="G2178" i="2"/>
  <c r="G2485" i="2"/>
  <c r="G2989" i="2"/>
  <c r="G3551" i="2"/>
  <c r="G3446" i="2"/>
  <c r="G722" i="2"/>
  <c r="G3183" i="2"/>
  <c r="G309" i="2"/>
  <c r="G2381" i="2"/>
  <c r="G2400" i="2"/>
  <c r="G2811" i="2"/>
  <c r="G1857" i="2"/>
  <c r="G1198" i="2"/>
  <c r="G5277" i="2"/>
  <c r="G3184" i="2"/>
  <c r="G1752" i="2"/>
  <c r="G2217" i="2"/>
  <c r="G4573" i="2"/>
  <c r="G4574" i="2"/>
  <c r="G4782" i="2"/>
  <c r="G5324" i="2"/>
  <c r="G5410" i="2"/>
  <c r="G3522" i="2"/>
  <c r="G1491" i="2"/>
  <c r="G4111" i="2"/>
  <c r="G301" i="2"/>
  <c r="G2345" i="2"/>
  <c r="G978" i="2"/>
  <c r="G1876" i="2"/>
  <c r="G4259" i="2"/>
  <c r="G3466" i="2"/>
  <c r="G1337" i="2"/>
  <c r="G652" i="2"/>
  <c r="G3561" i="2"/>
  <c r="G1690" i="2"/>
  <c r="G4335" i="2"/>
  <c r="G2663" i="2"/>
  <c r="G4915" i="2"/>
  <c r="G2940" i="2"/>
  <c r="G3700" i="2"/>
  <c r="G116" i="2"/>
  <c r="G1439" i="2"/>
  <c r="G2076" i="2"/>
  <c r="G5007" i="2"/>
  <c r="G5008" i="2"/>
  <c r="G4112" i="2"/>
  <c r="G4464" i="2"/>
  <c r="G783" i="2"/>
  <c r="G2822" i="2"/>
  <c r="G672" i="2"/>
  <c r="G2429" i="2"/>
  <c r="G1094" i="2"/>
  <c r="G2128" i="2"/>
  <c r="G3334" i="2"/>
  <c r="G5196" i="2"/>
  <c r="G3900" i="2"/>
  <c r="G2664" i="2"/>
  <c r="G4078" i="2"/>
  <c r="G2823" i="2"/>
  <c r="G2602" i="2"/>
  <c r="G1471" i="2"/>
  <c r="G2896" i="2"/>
  <c r="G4870" i="2"/>
  <c r="G20" i="2"/>
  <c r="G3185" i="2"/>
  <c r="G5316" i="2"/>
  <c r="G2026" i="2"/>
  <c r="G1534" i="2"/>
  <c r="G1237" i="2"/>
  <c r="G5197" i="2"/>
  <c r="G5338" i="2"/>
  <c r="G3761" i="2"/>
  <c r="G3762" i="2"/>
  <c r="G5411" i="2"/>
  <c r="G3467" i="2"/>
  <c r="G97" i="2"/>
  <c r="G5009" i="2"/>
  <c r="G2688" i="2"/>
  <c r="G5143" i="2"/>
  <c r="G2481" i="2"/>
  <c r="G1106" i="2"/>
  <c r="G3832" i="2"/>
  <c r="G4229" i="2"/>
  <c r="G1839" i="2"/>
  <c r="G5325" i="2"/>
  <c r="G4210" i="2"/>
  <c r="G3411" i="2"/>
  <c r="G5010" i="2"/>
  <c r="G4336" i="2"/>
  <c r="G5144" i="2"/>
  <c r="G2341" i="2"/>
  <c r="G305" i="2"/>
  <c r="G2288" i="2"/>
  <c r="G10" i="2"/>
  <c r="G1563" i="2"/>
  <c r="G2309" i="2"/>
  <c r="G3094" i="2"/>
  <c r="G2990" i="2"/>
  <c r="G2299" i="2"/>
  <c r="G501" i="2"/>
  <c r="G5198" i="2"/>
  <c r="G2891" i="2"/>
  <c r="G2354" i="2"/>
  <c r="G2135" i="2"/>
  <c r="G201" i="2"/>
  <c r="G979" i="2"/>
  <c r="G1900" i="2"/>
  <c r="G901" i="2"/>
  <c r="G4783" i="2"/>
  <c r="G3186" i="2"/>
  <c r="G2382" i="2"/>
  <c r="G3626" i="2"/>
  <c r="G1137" i="2"/>
  <c r="G629" i="2"/>
  <c r="G75" i="2"/>
  <c r="G2027" i="2"/>
  <c r="G800" i="2"/>
  <c r="G3187" i="2"/>
  <c r="G2788" i="2"/>
  <c r="G2170" i="2"/>
  <c r="G1529" i="2"/>
  <c r="G4651" i="2"/>
  <c r="G1247" i="2"/>
  <c r="G2991" i="2"/>
  <c r="G2028" i="2"/>
  <c r="G436" i="2"/>
  <c r="G4784" i="2"/>
  <c r="G3365" i="2"/>
  <c r="G2643" i="2"/>
  <c r="G2559" i="2"/>
  <c r="G3188" i="2"/>
  <c r="G2232" i="2"/>
  <c r="G4465" i="2"/>
  <c r="G3901" i="2"/>
  <c r="G5011" i="2"/>
  <c r="G96" i="2"/>
  <c r="G5199" i="2"/>
  <c r="G3189" i="2"/>
  <c r="G4913" i="2"/>
  <c r="G3708" i="2"/>
  <c r="G2029" i="2"/>
  <c r="G4575" i="2"/>
  <c r="G5145" i="2"/>
  <c r="G5124" i="2"/>
  <c r="G1177" i="2"/>
  <c r="G3948" i="2"/>
  <c r="G3468" i="2"/>
  <c r="G2030" i="2"/>
  <c r="G2105" i="2"/>
  <c r="G3469" i="2"/>
  <c r="G4785" i="2"/>
  <c r="G4923" i="2"/>
  <c r="G531" i="2"/>
  <c r="G2244" i="2"/>
  <c r="G3482" i="2"/>
  <c r="G3054" i="2"/>
  <c r="G738" i="2"/>
  <c r="G1986" i="2"/>
  <c r="G2541" i="2"/>
  <c r="G1607" i="2"/>
  <c r="G1295" i="2"/>
  <c r="G5200" i="2"/>
  <c r="G2527" i="2"/>
  <c r="G2258" i="2"/>
  <c r="G4576" i="2"/>
  <c r="G2597" i="2"/>
  <c r="G4577" i="2"/>
  <c r="G1891" i="2"/>
  <c r="G1885" i="2"/>
  <c r="G2689" i="2"/>
  <c r="G1009" i="2"/>
  <c r="G3190" i="2"/>
  <c r="G4578" i="2"/>
  <c r="G930" i="2"/>
  <c r="G1640" i="2"/>
  <c r="G4337" i="2"/>
  <c r="G2528" i="2"/>
  <c r="G1129" i="2"/>
  <c r="G1915" i="2"/>
  <c r="G1397" i="2"/>
  <c r="G819" i="2"/>
  <c r="G1007" i="2"/>
  <c r="G405" i="2"/>
  <c r="G1801" i="2"/>
  <c r="G2529" i="2"/>
  <c r="G3701" i="2"/>
  <c r="G3191" i="2"/>
  <c r="G4013" i="2"/>
  <c r="G1691" i="2"/>
  <c r="G1988" i="2"/>
  <c r="G2438" i="2"/>
  <c r="G5429" i="2"/>
  <c r="G281" i="2"/>
  <c r="G502" i="2"/>
  <c r="G877" i="2"/>
  <c r="G4786" i="2"/>
  <c r="G4697" i="2"/>
  <c r="G1901" i="2"/>
  <c r="G2448" i="2"/>
  <c r="G1641" i="2"/>
  <c r="G262" i="2"/>
  <c r="G3192" i="2"/>
  <c r="G2992" i="2"/>
  <c r="G4897" i="2"/>
  <c r="G1487" i="2"/>
  <c r="G1855" i="2"/>
  <c r="G4898" i="2"/>
  <c r="G3193" i="2"/>
  <c r="G1580" i="2"/>
  <c r="G4395" i="2"/>
  <c r="G3194" i="2"/>
  <c r="G1063" i="2"/>
  <c r="G2665" i="2"/>
  <c r="G2869" i="2"/>
  <c r="G1449" i="2"/>
  <c r="G3335" i="2"/>
  <c r="G2690" i="2"/>
  <c r="G5012" i="2"/>
  <c r="G3787" i="2"/>
  <c r="G4579" i="2"/>
  <c r="G1019" i="2"/>
  <c r="G1269" i="2"/>
  <c r="G4066" i="2"/>
  <c r="G3295" i="2"/>
  <c r="G3833" i="2"/>
  <c r="G1222" i="2"/>
  <c r="G903" i="2"/>
  <c r="G3336" i="2"/>
  <c r="G692" i="2"/>
  <c r="G5013" i="2"/>
  <c r="G1811" i="2"/>
  <c r="G1074" i="2"/>
  <c r="G1096" i="2"/>
  <c r="G5334" i="2"/>
  <c r="G2146" i="2"/>
  <c r="G4580" i="2"/>
  <c r="G765" i="2"/>
  <c r="G4067" i="2"/>
  <c r="G5402" i="2"/>
  <c r="G4581" i="2"/>
  <c r="G1218" i="2"/>
  <c r="G3412" i="2"/>
  <c r="G844" i="2"/>
  <c r="G4582" i="2"/>
  <c r="G5430" i="2"/>
  <c r="G5201" i="2"/>
  <c r="G1199" i="2"/>
  <c r="G4488" i="2"/>
  <c r="G1421" i="2"/>
  <c r="G558" i="2"/>
  <c r="G1345" i="2"/>
  <c r="G1715" i="2"/>
  <c r="G2364" i="2"/>
  <c r="G2188" i="2"/>
  <c r="G5202" i="2"/>
  <c r="G1026" i="2"/>
  <c r="G1274" i="2"/>
  <c r="G1555" i="2"/>
  <c r="G1163" i="2"/>
  <c r="G3641" i="2"/>
  <c r="G2842" i="2"/>
  <c r="G631" i="2"/>
  <c r="G2417" i="2"/>
  <c r="G3783" i="2"/>
  <c r="G2590" i="2"/>
  <c r="G509" i="2"/>
  <c r="G4418" i="2"/>
  <c r="G2928" i="2"/>
  <c r="G606" i="2"/>
  <c r="G2456" i="2"/>
  <c r="G2125" i="2"/>
  <c r="G526" i="2"/>
  <c r="G1340" i="2"/>
  <c r="G3941" i="2"/>
  <c r="G4152" i="2"/>
  <c r="G1500" i="2"/>
  <c r="G4113" i="2"/>
  <c r="G4114" i="2"/>
  <c r="G2538" i="2"/>
  <c r="G3982" i="2"/>
  <c r="G5014" i="2"/>
  <c r="G415" i="2"/>
  <c r="G4433" i="2"/>
  <c r="G2993" i="2"/>
  <c r="G3965" i="2"/>
  <c r="G1253" i="2"/>
  <c r="G5146" i="2"/>
  <c r="G2423" i="2"/>
  <c r="G1692" i="2"/>
  <c r="G861" i="2"/>
  <c r="G1548" i="2"/>
  <c r="G4642" i="2"/>
  <c r="G3788" i="2"/>
  <c r="G133" i="2"/>
  <c r="G1559" i="2"/>
  <c r="G1200" i="2"/>
  <c r="G2744" i="2"/>
  <c r="G174" i="2"/>
  <c r="G3995" i="2"/>
  <c r="G2310" i="2"/>
  <c r="G5015" i="2"/>
  <c r="G3195" i="2"/>
  <c r="G2265" i="2"/>
  <c r="G2118" i="2"/>
  <c r="G1201" i="2"/>
  <c r="G1422" i="2"/>
  <c r="G4787" i="2"/>
  <c r="G4398" i="2"/>
  <c r="G615" i="2"/>
  <c r="G429" i="2"/>
  <c r="G3196" i="2"/>
  <c r="G1085" i="2"/>
  <c r="G5016" i="2"/>
  <c r="G4196" i="2"/>
  <c r="G980" i="2"/>
  <c r="G523" i="2"/>
  <c r="G135" i="2"/>
  <c r="G3197" i="2"/>
  <c r="G5203" i="2"/>
  <c r="G866" i="2"/>
  <c r="G2463" i="2"/>
  <c r="G5120" i="2"/>
  <c r="G472" i="2"/>
  <c r="G4665" i="2"/>
  <c r="G2494" i="2"/>
  <c r="G920" i="2"/>
  <c r="G3672" i="2"/>
  <c r="G1916" i="2"/>
  <c r="G2929" i="2"/>
  <c r="G2289" i="2"/>
  <c r="G1355" i="2"/>
  <c r="G541" i="2"/>
  <c r="G1385" i="2"/>
  <c r="G4338" i="2"/>
  <c r="G3732" i="2"/>
  <c r="G4153" i="2"/>
  <c r="G1734" i="2"/>
  <c r="G2031" i="2"/>
  <c r="G633" i="2"/>
  <c r="G1083" i="2"/>
  <c r="G647" i="2"/>
  <c r="G5340" i="2"/>
  <c r="G1679" i="2"/>
  <c r="G5017" i="2"/>
  <c r="G2666" i="2"/>
  <c r="G5326" i="2"/>
  <c r="G465" i="2"/>
  <c r="G2317" i="2"/>
  <c r="G5253" i="2"/>
  <c r="G3689" i="2"/>
  <c r="G825" i="2"/>
  <c r="G249" i="2"/>
  <c r="G2503" i="2"/>
  <c r="G1097" i="2"/>
  <c r="G5018" i="2"/>
  <c r="G220" i="2"/>
  <c r="G5019" i="2"/>
  <c r="G4179" i="2"/>
  <c r="G1877" i="2"/>
  <c r="G4231" i="2"/>
  <c r="G1902" i="2"/>
  <c r="G4410" i="2"/>
  <c r="G1753" i="2"/>
  <c r="G1774" i="2"/>
  <c r="G5401" i="2"/>
  <c r="G1110" i="2"/>
  <c r="G883" i="2"/>
  <c r="G1618" i="2"/>
  <c r="G5372" i="2"/>
  <c r="G2072" i="2"/>
  <c r="G503" i="2"/>
  <c r="G4225" i="2"/>
  <c r="G2311" i="2"/>
  <c r="G1349" i="2"/>
  <c r="G163" i="2"/>
  <c r="G2147" i="2"/>
  <c r="G5174" i="2"/>
  <c r="G5020" i="2"/>
  <c r="G47" i="2"/>
  <c r="G1917" i="2"/>
  <c r="G5278" i="2"/>
  <c r="G3055" i="2"/>
  <c r="G3673" i="2"/>
  <c r="G1116" i="2"/>
  <c r="G721" i="2"/>
  <c r="G484" i="2"/>
  <c r="G3198" i="2"/>
  <c r="G5147" i="2"/>
  <c r="G1150" i="2"/>
  <c r="G3296" i="2"/>
  <c r="G1319" i="2"/>
  <c r="G2183" i="2"/>
  <c r="G3297" i="2"/>
  <c r="G368" i="2"/>
  <c r="G462" i="2"/>
  <c r="G2439" i="2"/>
  <c r="G5405" i="2"/>
  <c r="G1817" i="2"/>
  <c r="G2032" i="2"/>
  <c r="G3874" i="2"/>
  <c r="G3298" i="2"/>
  <c r="G3562" i="2"/>
  <c r="G3199" i="2"/>
  <c r="G3337" i="2"/>
  <c r="G4905" i="2"/>
  <c r="G127" i="2"/>
  <c r="G584" i="2"/>
  <c r="G3413" i="2"/>
  <c r="G3834" i="2"/>
  <c r="G1815" i="2"/>
  <c r="G2582" i="2"/>
  <c r="G2318" i="2"/>
  <c r="G4877" i="2"/>
  <c r="G4485" i="2"/>
  <c r="G344" i="2"/>
  <c r="G3598" i="2"/>
  <c r="G1064" i="2"/>
  <c r="G4788" i="2"/>
  <c r="G2314" i="2"/>
  <c r="G441" i="2"/>
  <c r="G4223" i="2"/>
  <c r="G573" i="2"/>
  <c r="G3627" i="2"/>
  <c r="G2644" i="2"/>
  <c r="G1456" i="2"/>
  <c r="G4339" i="2"/>
  <c r="G89" i="2"/>
  <c r="G4068" i="2"/>
  <c r="G3101" i="2"/>
  <c r="G302" i="2"/>
  <c r="G3299" i="2"/>
  <c r="G2852" i="2"/>
  <c r="G4215" i="2"/>
  <c r="G4032" i="2"/>
  <c r="G707" i="2"/>
  <c r="G2591" i="2"/>
  <c r="G4212" i="2"/>
  <c r="G1944" i="2"/>
  <c r="G3200" i="2"/>
  <c r="G2930" i="2"/>
  <c r="G2537" i="2"/>
  <c r="G4583" i="2"/>
  <c r="G3201" i="2"/>
  <c r="G5254" i="2"/>
  <c r="G2189" i="2"/>
  <c r="G4789" i="2"/>
  <c r="G1082" i="2"/>
  <c r="G4584" i="2"/>
  <c r="G981" i="2"/>
  <c r="G1306" i="2"/>
  <c r="G113" i="2"/>
  <c r="G2207" i="2"/>
  <c r="G4340" i="2"/>
  <c r="G3300" i="2"/>
  <c r="G3301" i="2"/>
  <c r="G4115" i="2"/>
  <c r="G2276" i="2"/>
  <c r="G5204" i="2"/>
  <c r="G2853" i="2"/>
  <c r="G2796" i="2"/>
  <c r="G2645" i="2"/>
  <c r="G3690" i="2"/>
  <c r="G4116" i="2"/>
  <c r="G3338" i="2"/>
  <c r="G4790" i="2"/>
  <c r="G1358" i="2"/>
  <c r="G2994" i="2"/>
  <c r="G2995" i="2"/>
  <c r="G5279" i="2"/>
  <c r="G2780" i="2"/>
  <c r="G2996" i="2"/>
  <c r="G992" i="2"/>
  <c r="G1892" i="2"/>
  <c r="G1168" i="2"/>
  <c r="G1627" i="2"/>
  <c r="G954" i="2"/>
  <c r="G2997" i="2"/>
  <c r="G119" i="2"/>
  <c r="G3924" i="2"/>
  <c r="G1103" i="2"/>
  <c r="G418" i="2"/>
  <c r="G2998" i="2"/>
  <c r="G4663" i="2"/>
  <c r="G2610" i="2"/>
  <c r="G218" i="2"/>
  <c r="G4180" i="2"/>
  <c r="G1501" i="2"/>
  <c r="G2781" i="2"/>
  <c r="G2078" i="2"/>
  <c r="G4585" i="2"/>
  <c r="G4791" i="2"/>
  <c r="G5021" i="2"/>
  <c r="G3202" i="2"/>
  <c r="G1121" i="2"/>
  <c r="G282" i="2"/>
  <c r="G4154" i="2"/>
  <c r="G510" i="2"/>
  <c r="G5113" i="2"/>
  <c r="G2772" i="2"/>
  <c r="G2667" i="2"/>
  <c r="G4586" i="2"/>
  <c r="G3203" i="2"/>
  <c r="G1693" i="2"/>
  <c r="G2824" i="2"/>
  <c r="G3077" i="2"/>
  <c r="G4014" i="2"/>
  <c r="G1387" i="2"/>
  <c r="G963" i="2"/>
  <c r="G2442" i="2"/>
  <c r="G5022" i="2"/>
  <c r="G1642" i="2"/>
  <c r="G196" i="2"/>
  <c r="G5023" i="2"/>
  <c r="G4587" i="2"/>
  <c r="G2713" i="2"/>
  <c r="G4117" i="2"/>
  <c r="G2161" i="2"/>
  <c r="G1865" i="2"/>
  <c r="G1560" i="2"/>
  <c r="G554" i="2"/>
  <c r="G729" i="2"/>
  <c r="G5235" i="2"/>
  <c r="G1808" i="2"/>
  <c r="G2435" i="2"/>
  <c r="G891" i="2"/>
  <c r="G2192" i="2"/>
  <c r="G5024" i="2"/>
  <c r="G4052" i="2"/>
  <c r="G1165" i="2"/>
  <c r="G969" i="2"/>
  <c r="G3414" i="2"/>
  <c r="G2870" i="2"/>
  <c r="G4341" i="2"/>
  <c r="G2268" i="2"/>
  <c r="G1674" i="2"/>
  <c r="G2184" i="2"/>
  <c r="G5148" i="2"/>
  <c r="G1852" i="2"/>
  <c r="G714" i="2"/>
  <c r="G2999" i="2"/>
  <c r="G1472" i="2"/>
  <c r="G2302" i="2"/>
  <c r="G3000" i="2"/>
  <c r="G2691" i="2"/>
  <c r="G5404" i="2"/>
  <c r="G2376" i="2"/>
  <c r="G3204" i="2"/>
  <c r="G1261" i="2"/>
  <c r="G1742" i="2"/>
  <c r="G1610" i="2"/>
  <c r="G4118" i="2"/>
  <c r="G4342" i="2"/>
  <c r="G2553" i="2"/>
  <c r="G2889" i="2"/>
  <c r="G4015" i="2"/>
  <c r="G1166" i="2"/>
  <c r="G1515" i="2"/>
  <c r="G3347" i="2"/>
  <c r="G3642" i="2"/>
  <c r="G2550" i="2"/>
  <c r="G4588" i="2"/>
  <c r="G5280" i="2"/>
  <c r="G1767" i="2"/>
  <c r="G3949" i="2"/>
  <c r="G516" i="2"/>
  <c r="G1411" i="2"/>
  <c r="G3001" i="2"/>
  <c r="G688" i="2"/>
  <c r="G1794" i="2"/>
  <c r="G717" i="2"/>
  <c r="G2890" i="2"/>
  <c r="G1393" i="2"/>
  <c r="G1127" i="2"/>
  <c r="G3763" i="2"/>
  <c r="G2854" i="2"/>
  <c r="G1802" i="2"/>
  <c r="G4343" i="2"/>
  <c r="G3902" i="2"/>
  <c r="G1643" i="2"/>
  <c r="G808" i="2"/>
  <c r="G5255" i="2"/>
  <c r="G3992" i="2"/>
  <c r="G4085" i="2"/>
  <c r="G1284" i="2"/>
  <c r="G995" i="2"/>
  <c r="G4260" i="2"/>
  <c r="G4792" i="2"/>
  <c r="G1585" i="2"/>
  <c r="G1334" i="2"/>
  <c r="G3599" i="2"/>
  <c r="G272" i="2"/>
  <c r="G3002" i="2"/>
  <c r="G71" i="2"/>
  <c r="G847" i="2"/>
  <c r="G4197" i="2"/>
  <c r="G1798" i="2"/>
  <c r="G354" i="2"/>
  <c r="G1046" i="2"/>
  <c r="G346" i="2"/>
  <c r="G306" i="2"/>
  <c r="G878" i="2"/>
  <c r="G1922" i="2"/>
  <c r="G4477" i="2"/>
  <c r="G4793" i="2"/>
  <c r="G553" i="2"/>
  <c r="G559" i="2"/>
  <c r="G4240" i="2"/>
  <c r="G3563" i="2"/>
  <c r="G5149" i="2"/>
  <c r="G3802" i="2"/>
  <c r="G2033" i="2"/>
  <c r="G1073" i="2"/>
  <c r="G2773" i="2"/>
  <c r="G2732" i="2"/>
  <c r="G1535" i="2"/>
  <c r="G1459" i="2"/>
  <c r="G5431" i="2"/>
  <c r="G1458" i="2"/>
  <c r="G1908" i="2"/>
  <c r="G2360" i="2"/>
  <c r="G1750" i="2"/>
  <c r="G715" i="2"/>
  <c r="G3415" i="2"/>
  <c r="G236" i="2"/>
  <c r="G632" i="2"/>
  <c r="G5025" i="2"/>
  <c r="G4263" i="2"/>
  <c r="G4344" i="2"/>
  <c r="G1969" i="2"/>
  <c r="G1342" i="2"/>
  <c r="G1101" i="2"/>
  <c r="G1271" i="2"/>
  <c r="G1265" i="2"/>
  <c r="G4053" i="2"/>
  <c r="G2843" i="2"/>
  <c r="G2880" i="2"/>
  <c r="G3875" i="2"/>
  <c r="G4882" i="2"/>
  <c r="G298" i="2"/>
  <c r="G1484" i="2"/>
  <c r="G4794" i="2"/>
  <c r="G4678" i="2"/>
  <c r="G3205" i="2"/>
  <c r="G3643" i="2"/>
  <c r="G560" i="2"/>
  <c r="G2761" i="2"/>
  <c r="G3523" i="2"/>
  <c r="G187" i="2"/>
  <c r="G4411" i="2"/>
  <c r="G2935" i="2"/>
  <c r="G3003" i="2"/>
  <c r="G2697" i="2"/>
  <c r="G5432" i="2"/>
  <c r="G4795" i="2"/>
  <c r="G3206" i="2"/>
  <c r="G66" i="2"/>
  <c r="G2668" i="2"/>
  <c r="G1481" i="2"/>
  <c r="G751" i="2"/>
  <c r="G2530" i="2"/>
  <c r="G3207" i="2"/>
  <c r="G293" i="2"/>
  <c r="G190" i="2"/>
  <c r="G1202" i="2"/>
  <c r="G857" i="2"/>
  <c r="G3733" i="2"/>
  <c r="G4796" i="2"/>
  <c r="G4589" i="2"/>
  <c r="G683" i="2"/>
  <c r="G3416" i="2"/>
  <c r="G1724" i="2"/>
  <c r="G467" i="2"/>
  <c r="G136" i="2"/>
  <c r="G3004" i="2"/>
  <c r="G5363" i="2"/>
  <c r="G518" i="2"/>
  <c r="G3208" i="2"/>
  <c r="G3005" i="2"/>
  <c r="G1970" i="2"/>
  <c r="G1634" i="2"/>
  <c r="G5026" i="2"/>
  <c r="G2548" i="2"/>
  <c r="G4639" i="2"/>
  <c r="G2226" i="2"/>
  <c r="G27" i="2"/>
  <c r="G3564" i="2"/>
  <c r="G4797" i="2"/>
  <c r="G1881" i="2"/>
  <c r="G944" i="2"/>
  <c r="G4479" i="2"/>
  <c r="G351" i="2"/>
  <c r="G1076" i="2"/>
  <c r="G4590" i="2"/>
  <c r="G2173" i="2"/>
  <c r="G3006" i="2"/>
  <c r="G896" i="2"/>
  <c r="G2008" i="2"/>
  <c r="G2208" i="2"/>
  <c r="G982" i="2"/>
  <c r="G185" i="2"/>
  <c r="G5027" i="2"/>
  <c r="G4345" i="2"/>
  <c r="G3524" i="2"/>
  <c r="G2355" i="2"/>
  <c r="G3417" i="2"/>
  <c r="G713" i="2"/>
  <c r="G5116" i="2"/>
  <c r="G5256" i="2"/>
  <c r="G3321" i="2"/>
  <c r="G2592" i="2"/>
  <c r="G2848" i="2"/>
  <c r="G2319" i="2"/>
  <c r="G667" i="2"/>
  <c r="G3962" i="2"/>
  <c r="G3565" i="2"/>
  <c r="G3209" i="2"/>
  <c r="G1946" i="2"/>
  <c r="G856" i="2"/>
  <c r="G2470" i="2"/>
  <c r="G1837" i="2"/>
  <c r="G4119" i="2"/>
  <c r="G1779" i="2"/>
  <c r="G2174" i="2"/>
  <c r="G1002" i="2"/>
  <c r="G481" i="2"/>
  <c r="G984" i="2"/>
  <c r="G5400" i="2"/>
  <c r="G3339" i="2"/>
  <c r="G2779" i="2"/>
  <c r="G5028" i="2"/>
  <c r="G3210" i="2"/>
  <c r="G3607" i="2"/>
  <c r="G1285" i="2"/>
  <c r="G5257" i="2"/>
  <c r="G124" i="2"/>
  <c r="G3007" i="2"/>
  <c r="G3211" i="2"/>
  <c r="G5407" i="2"/>
  <c r="G419" i="2"/>
  <c r="G3212" i="2"/>
  <c r="G753" i="2"/>
  <c r="G183" i="2"/>
  <c r="G2164" i="2"/>
  <c r="G650" i="2"/>
  <c r="G4798" i="2"/>
  <c r="G5433" i="2"/>
  <c r="G5393" i="2"/>
  <c r="G5029" i="2"/>
  <c r="G2034" i="2"/>
  <c r="G3366" i="2"/>
  <c r="G936" i="2"/>
  <c r="G3102" i="2"/>
  <c r="G3862" i="2"/>
  <c r="G1955" i="2"/>
  <c r="G432" i="2"/>
  <c r="G3008" i="2"/>
  <c r="G3661" i="2"/>
  <c r="G5030" i="2"/>
  <c r="G1989" i="2"/>
  <c r="G132" i="2"/>
  <c r="G1755" i="2"/>
  <c r="G4434" i="2"/>
  <c r="G3447" i="2"/>
  <c r="G504" i="2"/>
  <c r="G3322" i="2"/>
  <c r="G886" i="2"/>
  <c r="G838" i="2"/>
  <c r="G708" i="2"/>
  <c r="G284" i="2"/>
  <c r="G3644" i="2"/>
  <c r="G5205" i="2"/>
  <c r="G1381" i="2"/>
  <c r="G4181" i="2"/>
  <c r="G1790" i="2"/>
  <c r="G962" i="2"/>
  <c r="G2723" i="2"/>
  <c r="G826" i="2"/>
  <c r="G3213" i="2"/>
  <c r="G5344" i="2"/>
  <c r="G82" i="2"/>
  <c r="G5031" i="2"/>
  <c r="G1803" i="2"/>
  <c r="G2886" i="2"/>
  <c r="G1844" i="2"/>
  <c r="G3863" i="2"/>
  <c r="G3418" i="2"/>
  <c r="G314" i="2"/>
  <c r="G2106" i="2"/>
  <c r="G5032" i="2"/>
  <c r="G4182" i="2"/>
  <c r="G4183" i="2"/>
  <c r="G2127" i="2"/>
  <c r="G700" i="2"/>
  <c r="G3302" i="2"/>
  <c r="G2863" i="2"/>
  <c r="G1460" i="2"/>
  <c r="G1423" i="2"/>
  <c r="G3056" i="2"/>
  <c r="G5265" i="2"/>
  <c r="G5033" i="2"/>
  <c r="G3950" i="2"/>
  <c r="G1394" i="2"/>
  <c r="G1238" i="2"/>
  <c r="G307" i="2"/>
  <c r="G1224" i="2"/>
  <c r="G1931" i="2"/>
  <c r="G322" i="2"/>
  <c r="G4493" i="2"/>
  <c r="G3734" i="2"/>
  <c r="G265" i="2"/>
  <c r="G4016" i="2"/>
  <c r="G2143" i="2"/>
  <c r="G3057" i="2"/>
  <c r="G1226" i="2"/>
  <c r="G2126" i="2"/>
  <c r="G3419" i="2"/>
  <c r="G4799" i="2"/>
  <c r="G222" i="2"/>
  <c r="G1993" i="2"/>
  <c r="G70" i="2"/>
  <c r="G2606" i="2"/>
  <c r="G1789" i="2"/>
  <c r="G372" i="2"/>
  <c r="G3107" i="2"/>
  <c r="G2346" i="2"/>
  <c r="G5034" i="2"/>
  <c r="G3214" i="2"/>
  <c r="G3610" i="2"/>
  <c r="G5117" i="2"/>
  <c r="G362" i="2"/>
  <c r="G325" i="2"/>
  <c r="G816" i="2"/>
  <c r="G3215" i="2"/>
  <c r="G2714" i="2"/>
  <c r="G5035" i="2"/>
  <c r="G3340" i="2"/>
  <c r="G701" i="2"/>
  <c r="G169" i="2"/>
  <c r="G893" i="2"/>
  <c r="G4492" i="2"/>
  <c r="G115" i="2"/>
  <c r="G2347" i="2"/>
  <c r="G1700" i="2"/>
  <c r="G1757" i="2"/>
  <c r="G3216" i="2"/>
  <c r="G3566" i="2"/>
  <c r="G4069" i="2"/>
  <c r="G3217" i="2"/>
  <c r="G2861" i="2"/>
  <c r="G1359" i="2"/>
  <c r="G904" i="2"/>
  <c r="G5206" i="2"/>
  <c r="G996" i="2"/>
  <c r="G2502" i="2"/>
  <c r="G5178" i="2"/>
  <c r="G3909" i="2"/>
  <c r="G3903" i="2"/>
  <c r="G2771" i="2"/>
  <c r="G1167" i="2"/>
  <c r="G4671" i="2"/>
  <c r="G5412" i="2"/>
  <c r="G3078" i="2"/>
  <c r="G1036" i="2"/>
  <c r="G537" i="2"/>
  <c r="G905" i="2"/>
  <c r="G1829" i="2"/>
  <c r="G1398" i="2"/>
  <c r="G517" i="2"/>
  <c r="G4120" i="2"/>
  <c r="G5258" i="2"/>
  <c r="G1486" i="2"/>
  <c r="G1399" i="2"/>
  <c r="G353" i="2"/>
  <c r="G479" i="2"/>
  <c r="G5434" i="2"/>
  <c r="G5036" i="2"/>
  <c r="G2035" i="2"/>
  <c r="G4346" i="2"/>
  <c r="G4121" i="2"/>
  <c r="G3341" i="2"/>
  <c r="G2136" i="2"/>
  <c r="G719" i="2"/>
  <c r="G24" i="2"/>
  <c r="G673" i="2"/>
  <c r="G1704" i="2"/>
  <c r="G1589" i="2"/>
  <c r="G231" i="2"/>
  <c r="G3079" i="2"/>
  <c r="G363" i="2"/>
  <c r="G1749" i="2"/>
  <c r="G3218" i="2"/>
  <c r="G955" i="2"/>
  <c r="G894" i="2"/>
  <c r="G4658" i="2"/>
  <c r="G1662" i="2"/>
  <c r="G3009" i="2"/>
  <c r="G3420" i="2"/>
  <c r="G5361" i="2"/>
  <c r="G5037" i="2"/>
  <c r="G2401" i="2"/>
  <c r="G257" i="2"/>
  <c r="G2632" i="2"/>
  <c r="G1924" i="2"/>
  <c r="G5238" i="2"/>
  <c r="G1307" i="2"/>
  <c r="G61" i="2"/>
  <c r="G1613" i="2"/>
  <c r="G1239" i="2"/>
  <c r="G3342" i="2"/>
  <c r="G2036" i="2"/>
  <c r="G2629" i="2"/>
  <c r="G480" i="2"/>
  <c r="G1149" i="2"/>
  <c r="G2227" i="2"/>
  <c r="G1178" i="2"/>
  <c r="G1722" i="2"/>
  <c r="G2679" i="2"/>
  <c r="G2730" i="2"/>
  <c r="G5435" i="2"/>
  <c r="G801" i="2"/>
  <c r="G3421" i="2"/>
  <c r="G820" i="2"/>
  <c r="G807" i="2"/>
  <c r="G3876" i="2"/>
  <c r="G956" i="2"/>
  <c r="G102" i="2"/>
  <c r="G3010" i="2"/>
  <c r="G2096" i="2"/>
  <c r="G2605" i="2"/>
  <c r="G5207" i="2"/>
  <c r="G1777" i="2"/>
  <c r="G887" i="2"/>
  <c r="G4591" i="2"/>
  <c r="G2312" i="2"/>
  <c r="G2881" i="2"/>
  <c r="G1248" i="2"/>
  <c r="G449" i="2"/>
  <c r="G3275" i="2"/>
  <c r="G3735" i="2"/>
  <c r="G776" i="2"/>
  <c r="G2905" i="2"/>
  <c r="G3525" i="2"/>
  <c r="G2246" i="2"/>
  <c r="G5176" i="2"/>
  <c r="G93" i="2"/>
  <c r="G5038" i="2"/>
  <c r="G3717" i="2"/>
  <c r="G2871" i="2"/>
  <c r="G5239" i="2"/>
  <c r="G532" i="2"/>
  <c r="G4494" i="2"/>
  <c r="G1402" i="2"/>
  <c r="G2630" i="2"/>
  <c r="G232" i="2"/>
  <c r="G4261" i="2"/>
  <c r="G2516" i="2"/>
  <c r="G3910" i="2"/>
  <c r="G5436" i="2"/>
  <c r="G4412" i="2"/>
  <c r="G1020" i="2"/>
  <c r="G3709" i="2"/>
  <c r="G3585" i="2"/>
  <c r="G3790" i="2"/>
  <c r="G2897" i="2"/>
  <c r="G4184" i="2"/>
  <c r="G2209" i="2"/>
  <c r="G3219" i="2"/>
  <c r="G4925" i="2"/>
  <c r="G2915" i="2"/>
  <c r="G2825" i="2"/>
  <c r="G4592" i="2"/>
  <c r="G4347" i="2"/>
  <c r="G2826" i="2"/>
  <c r="G1412" i="2"/>
  <c r="G3220" i="2"/>
  <c r="G4593" i="2"/>
  <c r="G4135" i="2"/>
  <c r="G781" i="2"/>
  <c r="G1612" i="2"/>
  <c r="G5039" i="2"/>
  <c r="G1037" i="2"/>
  <c r="G2443" i="2"/>
  <c r="G3011" i="2"/>
  <c r="G684" i="2"/>
  <c r="G5281" i="2"/>
  <c r="G5282" i="2"/>
  <c r="G1663" i="2"/>
  <c r="G3221" i="2"/>
  <c r="G5110" i="2"/>
  <c r="G4647" i="2"/>
  <c r="G1809" i="2"/>
  <c r="G5394" i="2"/>
  <c r="G5040" i="2"/>
  <c r="G1784" i="2"/>
  <c r="G3470" i="2"/>
  <c r="G881" i="2"/>
  <c r="G273" i="2"/>
  <c r="G985" i="2"/>
  <c r="G4348" i="2"/>
  <c r="G3488" i="2"/>
  <c r="G623" i="2"/>
  <c r="G1735" i="2"/>
  <c r="G223" i="2"/>
  <c r="G823" i="2"/>
  <c r="G3645" i="2"/>
  <c r="G5339" i="2"/>
  <c r="G1215" i="2"/>
  <c r="G2722" i="2"/>
  <c r="G485" i="2"/>
  <c r="G4594" i="2"/>
  <c r="G1536" i="2"/>
  <c r="G888" i="2"/>
  <c r="G5175" i="2"/>
  <c r="G3448" i="2"/>
  <c r="G312" i="2"/>
  <c r="G1796" i="2"/>
  <c r="G161" i="2"/>
  <c r="G3222" i="2"/>
  <c r="G3303" i="2"/>
  <c r="G3489" i="2"/>
  <c r="G957" i="2"/>
  <c r="G4349" i="2"/>
  <c r="G3746" i="2"/>
  <c r="G464" i="2"/>
  <c r="G4595" i="2"/>
  <c r="G2531" i="2"/>
  <c r="G3080" i="2"/>
  <c r="G2067" i="2"/>
  <c r="G2699" i="2"/>
  <c r="G103" i="2"/>
  <c r="G4122" i="2"/>
  <c r="G2315" i="2"/>
  <c r="G1217" i="2"/>
  <c r="G4800" i="2"/>
  <c r="G5041" i="2"/>
  <c r="G2603" i="2"/>
  <c r="G4801" i="2"/>
  <c r="G364" i="2"/>
  <c r="G1049" i="2"/>
  <c r="G2107" i="2"/>
  <c r="G4206" i="2"/>
  <c r="G5262" i="2"/>
  <c r="G668" i="2"/>
  <c r="G1971" i="2"/>
  <c r="G447" i="2"/>
  <c r="G4350" i="2"/>
  <c r="G549" i="2"/>
  <c r="G1743" i="2"/>
  <c r="G2328" i="2"/>
  <c r="G3367" i="2"/>
  <c r="G4596" i="2"/>
  <c r="G4123" i="2"/>
  <c r="G4597" i="2"/>
  <c r="G2877" i="2"/>
  <c r="G2513" i="2"/>
  <c r="G29" i="2"/>
  <c r="G1603" i="2"/>
  <c r="G1862" i="2"/>
  <c r="G2303" i="2"/>
  <c r="G2210" i="2"/>
  <c r="G5150" i="2"/>
  <c r="G2844" i="2"/>
  <c r="G4435" i="2"/>
  <c r="G4351" i="2"/>
  <c r="G60" i="2"/>
  <c r="G1694" i="2"/>
  <c r="G1433" i="2"/>
  <c r="G3608" i="2"/>
  <c r="G4238" i="2"/>
  <c r="G5295" i="2"/>
  <c r="G1424" i="2"/>
  <c r="G1806" i="2"/>
  <c r="G4714" i="2"/>
  <c r="G3012" i="2"/>
  <c r="G1413" i="2"/>
  <c r="G5437" i="2"/>
  <c r="G810" i="2"/>
  <c r="G3611" i="2"/>
  <c r="G600" i="2"/>
  <c r="G3223" i="2"/>
  <c r="G4352" i="2"/>
  <c r="G730" i="2"/>
  <c r="G4473" i="2"/>
  <c r="G3609" i="2"/>
  <c r="G5355" i="2"/>
  <c r="G4449" i="2"/>
  <c r="G4353" i="2"/>
  <c r="G2692" i="2"/>
  <c r="G5042" i="2"/>
  <c r="G1434" i="2"/>
  <c r="G2797" i="2"/>
  <c r="G3304" i="2"/>
  <c r="G3951" i="2"/>
  <c r="G313" i="2"/>
  <c r="G109" i="2"/>
  <c r="G4802" i="2"/>
  <c r="G1748" i="2"/>
  <c r="G4413" i="2"/>
  <c r="G1092" i="2"/>
  <c r="G5327" i="2"/>
  <c r="G1960" i="2"/>
  <c r="G17" i="2"/>
  <c r="G3567" i="2"/>
  <c r="G2129" i="2"/>
  <c r="G2073" i="2"/>
  <c r="G3343" i="2"/>
  <c r="G1493" i="2"/>
  <c r="G1799" i="2"/>
  <c r="G2584" i="2"/>
  <c r="G4803" i="2"/>
  <c r="G3013" i="2"/>
  <c r="G4598" i="2"/>
  <c r="G3058" i="2"/>
  <c r="G3081" i="2"/>
  <c r="G3368" i="2"/>
  <c r="G3092" i="2"/>
  <c r="G4599" i="2"/>
  <c r="G3422" i="2"/>
  <c r="G1262" i="2"/>
  <c r="G2240" i="2"/>
  <c r="G1050" i="2"/>
  <c r="G625" i="2"/>
  <c r="G4354" i="2"/>
  <c r="G3665" i="2"/>
  <c r="G848" i="2"/>
  <c r="G1331" i="2"/>
  <c r="G3952" i="2"/>
  <c r="G5043" i="2"/>
  <c r="G4600" i="2"/>
  <c r="G811" i="2"/>
  <c r="G3224" i="2"/>
  <c r="G1840" i="2"/>
  <c r="G2047" i="2"/>
  <c r="G4216" i="2"/>
  <c r="G1332" i="2"/>
  <c r="G2290" i="2"/>
  <c r="G3646" i="2"/>
  <c r="G4422" i="2"/>
  <c r="G3423" i="2"/>
  <c r="G1320" i="2"/>
  <c r="G3647" i="2"/>
  <c r="G1419" i="2"/>
  <c r="G2434" i="2"/>
  <c r="G5044" i="2"/>
  <c r="G521" i="2"/>
  <c r="G4601" i="2"/>
  <c r="G919" i="2"/>
  <c r="G1716" i="2"/>
  <c r="G3568" i="2"/>
  <c r="G3911" i="2"/>
  <c r="G5045" i="2"/>
  <c r="G3225" i="2"/>
  <c r="G1006" i="2"/>
  <c r="G1490" i="2"/>
  <c r="G1558" i="2"/>
  <c r="G839" i="2"/>
  <c r="G3953" i="2"/>
  <c r="G4124" i="2"/>
  <c r="G1038" i="2"/>
  <c r="G3702" i="2"/>
  <c r="G208" i="2"/>
  <c r="G911" i="2"/>
  <c r="G5283" i="2"/>
  <c r="G2931" i="2"/>
  <c r="G1664" i="2"/>
  <c r="G110" i="2"/>
  <c r="G3835" i="2"/>
  <c r="G5438" i="2"/>
  <c r="G2235" i="2"/>
  <c r="G1507" i="2"/>
  <c r="G5208" i="2"/>
  <c r="G3810" i="2"/>
  <c r="G840" i="2"/>
  <c r="G3526" i="2"/>
  <c r="G3449" i="2"/>
  <c r="G1895" i="2"/>
  <c r="G295" i="2"/>
  <c r="G1744" i="2"/>
  <c r="G1043" i="2"/>
  <c r="G2329" i="2"/>
  <c r="G4035" i="2"/>
  <c r="G864" i="2"/>
  <c r="G805" i="2"/>
  <c r="G2413" i="2"/>
  <c r="G2108" i="2"/>
  <c r="G4017" i="2"/>
  <c r="G1461" i="2"/>
  <c r="G2185" i="2"/>
  <c r="G3471" i="2"/>
  <c r="G2902" i="2"/>
  <c r="G1792" i="2"/>
  <c r="G2291" i="2"/>
  <c r="G1644" i="2"/>
  <c r="G4804" i="2"/>
  <c r="G242" i="2"/>
  <c r="G2887" i="2"/>
  <c r="G5209" i="2"/>
  <c r="G1302" i="2"/>
  <c r="G175" i="2"/>
  <c r="G4805" i="2"/>
  <c r="G473" i="2"/>
  <c r="G1346" i="2"/>
  <c r="G1990" i="2"/>
  <c r="G3691" i="2"/>
  <c r="G4806" i="2"/>
  <c r="G5114" i="2"/>
  <c r="G2181" i="2"/>
  <c r="G5210" i="2"/>
  <c r="G3424" i="2"/>
  <c r="G330" i="2"/>
  <c r="G1425" i="2"/>
  <c r="G2762" i="2"/>
  <c r="G1444" i="2"/>
  <c r="G2827" i="2"/>
  <c r="G3648" i="2"/>
  <c r="G4602" i="2"/>
  <c r="G1582" i="2"/>
  <c r="G3710" i="2"/>
  <c r="G1550" i="2"/>
  <c r="G3226" i="2"/>
  <c r="G147" i="2"/>
  <c r="G1185" i="2"/>
  <c r="G5373" i="2"/>
  <c r="G2563" i="2"/>
  <c r="G4890" i="2"/>
  <c r="G300" i="2"/>
  <c r="G1754" i="2"/>
  <c r="G1212" i="2"/>
  <c r="G2903" i="2"/>
  <c r="G5046" i="2"/>
  <c r="G365" i="2"/>
  <c r="G2564" i="2"/>
  <c r="G4185" i="2"/>
  <c r="G2228" i="2"/>
  <c r="G3718" i="2"/>
  <c r="G4394" i="2"/>
  <c r="G259" i="2"/>
  <c r="G1286" i="2"/>
  <c r="G3796" i="2"/>
  <c r="G3852" i="2"/>
  <c r="G3983" i="2"/>
  <c r="G3014" i="2"/>
  <c r="G1453" i="2"/>
  <c r="G4679" i="2"/>
  <c r="G4264" i="2"/>
  <c r="G646" i="2"/>
  <c r="G2753" i="2"/>
  <c r="G108" i="2"/>
  <c r="G4234" i="2"/>
  <c r="G4392" i="2"/>
  <c r="G1577" i="2"/>
  <c r="G1556" i="2"/>
  <c r="G1707" i="2"/>
  <c r="G1745" i="2"/>
  <c r="G1221" i="2"/>
  <c r="G4070" i="2"/>
  <c r="G3649" i="2"/>
  <c r="G111" i="2"/>
  <c r="G1065" i="2"/>
  <c r="G724" i="2"/>
  <c r="G4807" i="2"/>
  <c r="G945" i="2"/>
  <c r="G4808" i="2"/>
  <c r="G3227" i="2"/>
  <c r="G4136" i="2"/>
  <c r="G42" i="2"/>
  <c r="G5439" i="2"/>
  <c r="G2846" i="2"/>
  <c r="G5151" i="2"/>
  <c r="G5047" i="2"/>
  <c r="G2724" i="2"/>
  <c r="G1940" i="2"/>
  <c r="G2916" i="2"/>
  <c r="G2259" i="2"/>
  <c r="G2917" i="2"/>
  <c r="G2335" i="2"/>
  <c r="G4355" i="2"/>
  <c r="G3764" i="2"/>
  <c r="G2715" i="2"/>
  <c r="G849" i="2"/>
  <c r="G2941" i="2"/>
  <c r="G3228" i="2"/>
  <c r="G3711" i="2"/>
  <c r="G3015" i="2"/>
  <c r="G3229" i="2"/>
  <c r="G1953" i="2"/>
  <c r="G5152" i="2"/>
  <c r="G2430" i="2"/>
  <c r="G2798" i="2"/>
  <c r="G5381" i="2"/>
  <c r="G1367" i="2"/>
  <c r="G4809" i="2"/>
  <c r="G561" i="2"/>
  <c r="G333" i="2"/>
  <c r="G4125" i="2"/>
  <c r="G1708" i="2"/>
  <c r="G1093" i="2"/>
  <c r="G5048" i="2"/>
  <c r="G5049" i="2"/>
  <c r="G3230" i="2"/>
  <c r="G4436" i="2"/>
  <c r="G834" i="2"/>
  <c r="G2292" i="2"/>
  <c r="G1537" i="2"/>
  <c r="G389" i="2"/>
  <c r="G3712" i="2"/>
  <c r="G3569" i="2"/>
  <c r="G3425" i="2"/>
  <c r="G5050" i="2"/>
  <c r="G2936" i="2"/>
  <c r="G180" i="2"/>
  <c r="G374" i="2"/>
  <c r="G1447" i="2"/>
  <c r="G2091" i="2"/>
  <c r="G830" i="2"/>
  <c r="G5051" i="2"/>
  <c r="G2669" i="2"/>
  <c r="G3617" i="2"/>
  <c r="G2828" i="2"/>
  <c r="G1428" i="2"/>
  <c r="G505" i="2"/>
  <c r="G210" i="2"/>
  <c r="G3323" i="2"/>
  <c r="G2037" i="2"/>
  <c r="G2882" i="2"/>
  <c r="G939" i="2"/>
  <c r="G1053" i="2"/>
  <c r="G3093" i="2"/>
  <c r="G4871" i="2"/>
  <c r="G2193" i="2"/>
  <c r="G2248" i="2"/>
  <c r="G4018" i="2"/>
  <c r="G4603" i="2"/>
  <c r="G5211" i="2"/>
  <c r="G3305" i="2"/>
  <c r="G326" i="2"/>
  <c r="G3811" i="2"/>
  <c r="G2157" i="2"/>
  <c r="G1466" i="2"/>
  <c r="G5284" i="2"/>
  <c r="G4226" i="2"/>
  <c r="G247" i="2"/>
  <c r="G3929" i="2"/>
  <c r="G2449" i="2"/>
  <c r="G739" i="2"/>
  <c r="G1135" i="2"/>
  <c r="G1277" i="2"/>
  <c r="G5121" i="2"/>
  <c r="G1937" i="2"/>
  <c r="G1251" i="2"/>
  <c r="G5052" i="2"/>
  <c r="G1791" i="2"/>
  <c r="G316" i="2"/>
  <c r="G3570" i="2"/>
  <c r="G4356" i="2"/>
  <c r="G5053" i="2"/>
  <c r="G2179" i="2"/>
  <c r="G1758" i="2"/>
  <c r="G3059" i="2"/>
  <c r="G1648" i="2"/>
  <c r="G2194" i="2"/>
  <c r="G784" i="2"/>
  <c r="G3670" i="2"/>
  <c r="G3812" i="2"/>
  <c r="G1851" i="2"/>
  <c r="G5054" i="2"/>
  <c r="G1768" i="2"/>
  <c r="G4414" i="2"/>
  <c r="G565" i="2"/>
  <c r="G235" i="2"/>
  <c r="G1175" i="2"/>
  <c r="G4437" i="2"/>
  <c r="G912" i="2"/>
  <c r="G285" i="2"/>
  <c r="G1512" i="2"/>
  <c r="G3836" i="2"/>
  <c r="G3016" i="2"/>
  <c r="G2789" i="2"/>
  <c r="G3231" i="2"/>
  <c r="G1220" i="2"/>
  <c r="G5055" i="2"/>
  <c r="G1869" i="2"/>
  <c r="G4198" i="2"/>
  <c r="G2769" i="2"/>
  <c r="G1005" i="2"/>
  <c r="G4199" i="2"/>
  <c r="G3426" i="2"/>
  <c r="G4357" i="2"/>
  <c r="G2792" i="2"/>
  <c r="G1455" i="2"/>
  <c r="G4604" i="2"/>
  <c r="G1586" i="2"/>
  <c r="G2053" i="2"/>
  <c r="G1203" i="2"/>
  <c r="G3662" i="2"/>
  <c r="G1450" i="2"/>
  <c r="G5056" i="2"/>
  <c r="G1680" i="2"/>
  <c r="G3103" i="2"/>
  <c r="G4186" i="2"/>
  <c r="G4071" i="2"/>
  <c r="G1313" i="2"/>
  <c r="G469" i="2"/>
  <c r="G3622" i="2"/>
  <c r="G1984" i="2"/>
  <c r="G2156" i="2"/>
  <c r="G1432" i="2"/>
  <c r="G206" i="2"/>
  <c r="G2677" i="2"/>
  <c r="G3989" i="2"/>
  <c r="G1705" i="2"/>
  <c r="G1660" i="2"/>
  <c r="G1516" i="2"/>
  <c r="G4810" i="2"/>
  <c r="G3692" i="2"/>
  <c r="G1972" i="2"/>
  <c r="G4187" i="2"/>
  <c r="G2334" i="2"/>
  <c r="G2109" i="2"/>
  <c r="G3586" i="2"/>
  <c r="G511" i="2"/>
  <c r="G1681" i="2"/>
  <c r="G3550" i="2"/>
  <c r="G2348" i="2"/>
  <c r="G5374" i="2"/>
  <c r="G3232" i="2"/>
  <c r="G4086" i="2"/>
  <c r="G3984" i="2"/>
  <c r="G1517" i="2"/>
  <c r="G3233" i="2"/>
  <c r="G4811" i="2"/>
  <c r="G4812" i="2"/>
  <c r="G1695" i="2"/>
  <c r="G2468" i="2"/>
  <c r="G1717" i="2"/>
  <c r="G3720" i="2"/>
  <c r="G2763" i="2"/>
  <c r="G1725" i="2"/>
  <c r="G766" i="2"/>
  <c r="G3693" i="2"/>
  <c r="G3584" i="2"/>
  <c r="G1918" i="2"/>
  <c r="G4019" i="2"/>
  <c r="G3369" i="2"/>
  <c r="G4036" i="2"/>
  <c r="G3571" i="2"/>
  <c r="G1633" i="2"/>
  <c r="G1859" i="2"/>
  <c r="G122" i="2"/>
  <c r="G709" i="2"/>
  <c r="G1896" i="2"/>
  <c r="G3765" i="2"/>
  <c r="G2211" i="2"/>
  <c r="G5127" i="2"/>
  <c r="G3778" i="2"/>
  <c r="G1903" i="2"/>
  <c r="G1570" i="2"/>
  <c r="G2586" i="2"/>
  <c r="G5153" i="2"/>
  <c r="G555" i="2"/>
  <c r="G581" i="2"/>
  <c r="G3060" i="2"/>
  <c r="G1981" i="2"/>
  <c r="G4072" i="2"/>
  <c r="G2599" i="2"/>
  <c r="G2450" i="2"/>
  <c r="G2414" i="2"/>
  <c r="G5375" i="2"/>
  <c r="G4909" i="2"/>
  <c r="G311" i="2"/>
  <c r="G16" i="2"/>
  <c r="G2637" i="2"/>
  <c r="G4358" i="2"/>
  <c r="G1863" i="2"/>
  <c r="G3490" i="2"/>
  <c r="G270" i="2"/>
  <c r="G2799" i="2"/>
  <c r="G1077" i="2"/>
  <c r="G636" i="2"/>
  <c r="G1058" i="2"/>
  <c r="G1785" i="2"/>
  <c r="G3703" i="2"/>
  <c r="G2038" i="2"/>
  <c r="G2942" i="2"/>
  <c r="G4813" i="2"/>
  <c r="G1263" i="2"/>
  <c r="G574" i="2"/>
  <c r="G1878" i="2"/>
  <c r="G1066" i="2"/>
  <c r="G3491" i="2"/>
  <c r="G2565" i="2"/>
  <c r="G2437" i="2"/>
  <c r="G1457" i="2"/>
  <c r="G1587" i="2"/>
  <c r="G3784" i="2"/>
  <c r="G4073" i="2"/>
  <c r="G3082" i="2"/>
  <c r="G369" i="2"/>
  <c r="G782" i="2"/>
  <c r="G1244" i="2"/>
  <c r="G3930" i="2"/>
  <c r="G2878" i="2"/>
  <c r="G4495" i="2"/>
  <c r="G997" i="2"/>
  <c r="G669" i="2"/>
  <c r="G4605" i="2"/>
  <c r="G3017" i="2"/>
  <c r="G2764" i="2"/>
  <c r="G2039" i="2"/>
  <c r="G1352" i="2"/>
  <c r="G1605" i="2"/>
  <c r="G1669" i="2"/>
  <c r="G4126" i="2"/>
  <c r="G3370" i="2"/>
  <c r="G434" i="2"/>
  <c r="G2137" i="2"/>
  <c r="G2745" i="2"/>
  <c r="G331" i="2"/>
  <c r="G4236" i="2"/>
  <c r="G654" i="2"/>
  <c r="G3104" i="2"/>
  <c r="G2800" i="2"/>
  <c r="G4814" i="2"/>
  <c r="G1518" i="2"/>
  <c r="G4606" i="2"/>
  <c r="G4607" i="2"/>
  <c r="G378" i="2"/>
  <c r="G2230" i="2"/>
  <c r="G3766" i="2"/>
  <c r="G2566" i="2"/>
  <c r="G1502" i="2"/>
  <c r="G1897" i="2"/>
  <c r="G690" i="2"/>
  <c r="G164" i="2"/>
  <c r="G3912" i="2"/>
  <c r="G3736" i="2"/>
  <c r="G2749" i="2"/>
  <c r="G2377" i="2"/>
  <c r="G4608" i="2"/>
  <c r="G1414" i="2"/>
  <c r="G248" i="2"/>
  <c r="G2829" i="2"/>
  <c r="G2251" i="2"/>
  <c r="G2307" i="2"/>
  <c r="G3086" i="2"/>
  <c r="G5154" i="2"/>
  <c r="G1510" i="2"/>
  <c r="G4359" i="2"/>
  <c r="G445" i="2"/>
  <c r="G4360" i="2"/>
  <c r="G52" i="2"/>
  <c r="G1830" i="2"/>
  <c r="G5155" i="2"/>
  <c r="G2402" i="2"/>
  <c r="G1003" i="2"/>
  <c r="G1124" i="2"/>
  <c r="G3234" i="2"/>
  <c r="G2698" i="2"/>
  <c r="G2746" i="2"/>
  <c r="G3371" i="2"/>
  <c r="G3018" i="2"/>
  <c r="G5212" i="2"/>
  <c r="G5057" i="2"/>
  <c r="G1223" i="2"/>
  <c r="G3019" i="2"/>
  <c r="G1696" i="2"/>
  <c r="G899" i="2"/>
  <c r="G4815" i="2"/>
  <c r="G937" i="2"/>
  <c r="G2782" i="2"/>
  <c r="G4020" i="2"/>
  <c r="G2593" i="2"/>
  <c r="G3472" i="2"/>
  <c r="G643" i="2"/>
  <c r="G4143" i="2"/>
  <c r="G153" i="2"/>
  <c r="G1738" i="2"/>
  <c r="G437" i="2"/>
  <c r="G5058" i="2"/>
  <c r="G4188" i="2"/>
  <c r="G4361" i="2"/>
  <c r="G2830" i="2"/>
  <c r="G843" i="2"/>
  <c r="G3853" i="2"/>
  <c r="G970" i="2"/>
  <c r="G2365" i="2"/>
  <c r="G1668" i="2"/>
  <c r="G5233" i="2"/>
  <c r="G95" i="2"/>
  <c r="G2532" i="2"/>
  <c r="G114" i="2"/>
  <c r="G287" i="2"/>
  <c r="G350" i="2"/>
  <c r="G3541" i="2"/>
  <c r="G1287" i="2"/>
  <c r="G3913" i="2"/>
  <c r="G1227" i="2"/>
  <c r="G4241" i="2"/>
  <c r="G1317" i="2"/>
  <c r="G4816" i="2"/>
  <c r="G1045" i="2"/>
  <c r="G3427" i="2"/>
  <c r="G1543" i="2"/>
  <c r="G4817" i="2"/>
  <c r="G14" i="2"/>
  <c r="G902" i="2"/>
  <c r="G3866" i="2"/>
  <c r="G2483" i="2"/>
  <c r="G5059" i="2"/>
  <c r="G3095" i="2"/>
  <c r="G5234" i="2"/>
  <c r="G1021" i="2"/>
  <c r="G2040" i="2"/>
  <c r="G569" i="2"/>
  <c r="G812" i="2"/>
  <c r="G2444" i="2"/>
  <c r="G4415" i="2"/>
  <c r="G1751" i="2"/>
  <c r="G22" i="2"/>
  <c r="G4872" i="2"/>
  <c r="G289" i="2"/>
  <c r="G4452" i="2"/>
  <c r="G3306" i="2"/>
  <c r="G4818" i="2"/>
  <c r="G5060" i="2"/>
  <c r="G3499" i="2"/>
  <c r="G2932" i="2"/>
  <c r="G716" i="2"/>
  <c r="G50" i="2"/>
  <c r="G2918" i="2"/>
  <c r="G2386" i="2"/>
  <c r="G740" i="2"/>
  <c r="G2081" i="2"/>
  <c r="G3344" i="2"/>
  <c r="G2736" i="2"/>
  <c r="G731" i="2"/>
  <c r="G3492" i="2"/>
  <c r="G5345" i="2"/>
  <c r="G2149" i="2"/>
  <c r="G568" i="2"/>
  <c r="G192" i="2"/>
  <c r="G4033" i="2"/>
  <c r="G1308" i="2"/>
  <c r="G1831" i="2"/>
  <c r="G4127" i="2"/>
  <c r="G986" i="2"/>
  <c r="G1562" i="2"/>
  <c r="G3650" i="2"/>
  <c r="G3785" i="2"/>
  <c r="G4443" i="2"/>
  <c r="G3307" i="2"/>
  <c r="G3837" i="2"/>
  <c r="G562" i="2"/>
  <c r="G317" i="2"/>
  <c r="G3877" i="2"/>
  <c r="G3235" i="2"/>
  <c r="G1889" i="2"/>
  <c r="G1985" i="2"/>
  <c r="G3737" i="2"/>
  <c r="G3842" i="2"/>
  <c r="G3843" i="2"/>
  <c r="G375" i="2"/>
  <c r="G3324" i="2"/>
  <c r="G1390" i="2"/>
  <c r="G4021" i="2"/>
  <c r="G4609" i="2"/>
  <c r="G2670" i="2"/>
  <c r="G3738" i="2"/>
  <c r="G4819" i="2"/>
  <c r="G1904" i="2"/>
  <c r="G5440" i="2"/>
  <c r="G1204" i="2"/>
  <c r="G1084" i="2"/>
  <c r="G217" i="2"/>
  <c r="G4820" i="2"/>
  <c r="G487" i="2"/>
  <c r="G3020" i="2"/>
  <c r="G4137" i="2"/>
  <c r="G536" i="2"/>
  <c r="G3236" i="2"/>
  <c r="G2212" i="2"/>
  <c r="G4703" i="2"/>
  <c r="G1810" i="2"/>
  <c r="G233" i="2"/>
  <c r="G1205" i="2"/>
  <c r="G3237" i="2"/>
  <c r="G3238" i="2"/>
  <c r="G4362" i="2"/>
  <c r="G3450" i="2"/>
  <c r="G3848" i="2"/>
  <c r="G3572" i="2"/>
  <c r="G4466" i="2"/>
  <c r="G2367" i="2"/>
  <c r="G1321" i="2"/>
  <c r="G3428" i="2"/>
  <c r="G2041" i="2"/>
  <c r="G1645" i="2"/>
  <c r="G3985" i="2"/>
  <c r="G3239" i="2"/>
  <c r="G4141" i="2"/>
  <c r="G2791" i="2"/>
  <c r="G1697" i="2"/>
  <c r="G2001" i="2"/>
  <c r="G3429" i="2"/>
  <c r="G1954" i="2"/>
  <c r="G2054" i="2"/>
  <c r="G1571" i="2"/>
  <c r="G1887" i="2"/>
  <c r="G165" i="2"/>
  <c r="G489" i="2"/>
  <c r="G3430" i="2"/>
  <c r="G2252" i="2"/>
  <c r="G493" i="2"/>
  <c r="G243" i="2"/>
  <c r="G3527" i="2"/>
  <c r="G433" i="2"/>
  <c r="G3694" i="2"/>
  <c r="G637" i="2"/>
  <c r="G1973" i="2"/>
  <c r="G5213" i="2"/>
  <c r="G266" i="2"/>
  <c r="G4821" i="2"/>
  <c r="G4822" i="2"/>
  <c r="G4189" i="2"/>
  <c r="G200" i="2"/>
  <c r="G1675" i="2"/>
  <c r="G3240" i="2"/>
  <c r="G3767" i="2"/>
  <c r="G386" i="2"/>
  <c r="G2424" i="2"/>
  <c r="G5061" i="2"/>
  <c r="G657" i="2"/>
  <c r="G1024" i="2"/>
  <c r="G2648" i="2"/>
  <c r="G1733" i="2"/>
  <c r="G2567" i="2"/>
  <c r="G2480" i="2"/>
  <c r="G2767" i="2"/>
  <c r="G913" i="2"/>
  <c r="G1228" i="2"/>
  <c r="G3061" i="2"/>
  <c r="G3431" i="2"/>
  <c r="G3241" i="2"/>
  <c r="G3651" i="2"/>
  <c r="G381" i="2"/>
  <c r="G4823" i="2"/>
  <c r="G1488" i="2"/>
  <c r="G5214" i="2"/>
  <c r="G3242" i="2"/>
  <c r="G873" i="2"/>
  <c r="G3864" i="2"/>
  <c r="G2415" i="2"/>
  <c r="G5441" i="2"/>
  <c r="G5062" i="2"/>
  <c r="G2495" i="2"/>
  <c r="G5063" i="2"/>
  <c r="G4438" i="2"/>
  <c r="G3652" i="2"/>
  <c r="G3021" i="2"/>
  <c r="G239" i="2"/>
  <c r="G5156" i="2"/>
  <c r="G4128" i="2"/>
  <c r="G1382" i="2"/>
  <c r="G3243" i="2"/>
  <c r="G3695" i="2"/>
  <c r="G3244" i="2"/>
  <c r="G5064" i="2"/>
  <c r="G448" i="2"/>
  <c r="G2681" i="2"/>
  <c r="G3022" i="2"/>
  <c r="G4129" i="2"/>
  <c r="G4824" i="2"/>
  <c r="G1288" i="2"/>
  <c r="G241" i="2"/>
  <c r="G1353" i="2"/>
  <c r="G118" i="2"/>
  <c r="G495" i="2"/>
  <c r="G1044" i="2"/>
  <c r="G1547" i="2"/>
  <c r="G398" i="2"/>
  <c r="G2074" i="2"/>
  <c r="G1186" i="2"/>
  <c r="G850" i="2"/>
  <c r="G3713" i="2"/>
  <c r="G2484" i="2"/>
  <c r="G3349" i="2"/>
  <c r="G4704" i="2"/>
  <c r="G1959" i="2"/>
  <c r="G2573" i="2"/>
  <c r="G1974" i="2"/>
  <c r="G4911" i="2"/>
  <c r="G2451" i="2"/>
  <c r="G4190" i="2"/>
  <c r="G1832" i="2"/>
  <c r="G1245" i="2"/>
  <c r="G3245" i="2"/>
  <c r="G4643" i="2"/>
  <c r="G5065" i="2"/>
  <c r="G2213" i="2"/>
  <c r="G5442" i="2"/>
  <c r="G3768" i="2"/>
  <c r="G397" i="2"/>
  <c r="G5168" i="2"/>
  <c r="G780" i="2"/>
  <c r="G908" i="2"/>
  <c r="G833" i="2"/>
  <c r="G4419" i="2"/>
  <c r="G3432" i="2"/>
  <c r="G2154" i="2"/>
  <c r="G4235" i="2"/>
  <c r="G4699" i="2"/>
  <c r="G3348" i="2"/>
  <c r="G2452" i="2"/>
  <c r="G54" i="2"/>
  <c r="G274" i="2"/>
  <c r="G2774" i="2"/>
  <c r="G3573" i="2"/>
  <c r="G1522" i="2"/>
  <c r="G5215" i="2"/>
  <c r="G3931" i="2"/>
  <c r="G5346" i="2"/>
  <c r="G4707" i="2"/>
  <c r="G1341" i="2"/>
  <c r="G2349" i="2"/>
  <c r="G2716" i="2"/>
  <c r="G2835" i="2"/>
  <c r="G1067" i="2"/>
  <c r="G906" i="2"/>
  <c r="G2403" i="2"/>
  <c r="G1033" i="2"/>
  <c r="G2453" i="2"/>
  <c r="G4708" i="2"/>
  <c r="G3473" i="2"/>
  <c r="G4237" i="2"/>
  <c r="G3890" i="2"/>
  <c r="G1646" i="2"/>
  <c r="G319" i="2"/>
  <c r="G2338" i="2"/>
  <c r="G5066" i="2"/>
  <c r="G4825" i="2"/>
  <c r="G4363" i="2"/>
  <c r="G1554" i="2"/>
  <c r="G4691" i="2"/>
  <c r="G3542" i="2"/>
  <c r="G56" i="2"/>
  <c r="G1631" i="2"/>
  <c r="G2404" i="2"/>
  <c r="G2622" i="2"/>
  <c r="G1013" i="2"/>
  <c r="G166" i="2"/>
  <c r="G2425" i="2"/>
  <c r="G2533" i="2"/>
  <c r="G3891" i="2"/>
  <c r="G2330" i="2"/>
  <c r="G674" i="2"/>
  <c r="G5067" i="2"/>
  <c r="G339" i="2"/>
  <c r="G1572" i="2"/>
  <c r="G3246" i="2"/>
  <c r="G1415" i="2"/>
  <c r="G5268" i="2"/>
  <c r="G4244" i="2"/>
  <c r="G430" i="2"/>
  <c r="G121" i="2"/>
  <c r="G1373" i="2"/>
  <c r="G813" i="2"/>
  <c r="G2214" i="2"/>
  <c r="G3678" i="2"/>
  <c r="G749" i="2"/>
  <c r="G3536" i="2"/>
  <c r="G4155" i="2"/>
  <c r="G1608" i="2"/>
  <c r="G1322" i="2"/>
  <c r="G84" i="2"/>
  <c r="G2042" i="2"/>
  <c r="G2231" i="2"/>
  <c r="G718" i="2"/>
  <c r="G373" i="2"/>
  <c r="G2416" i="2"/>
  <c r="G442" i="2"/>
  <c r="G1628" i="2"/>
  <c r="G4364" i="2"/>
  <c r="G1392" i="2"/>
  <c r="G924" i="2"/>
  <c r="G5356" i="2"/>
  <c r="G4883" i="2"/>
  <c r="G4711" i="2"/>
  <c r="G2750" i="2"/>
  <c r="G1160" i="2"/>
  <c r="G1454" i="2"/>
  <c r="G3023" i="2"/>
  <c r="G806" i="2"/>
  <c r="G1786" i="2"/>
  <c r="G3986" i="2"/>
  <c r="G1504" i="2"/>
  <c r="G4610" i="2"/>
  <c r="G3325" i="2"/>
  <c r="G3247" i="2"/>
  <c r="G279" i="2"/>
  <c r="G1947" i="2"/>
  <c r="G1731" i="2"/>
  <c r="G5347" i="2"/>
  <c r="G126" i="2"/>
  <c r="G4826" i="2"/>
  <c r="G540" i="2"/>
  <c r="G4467" i="2"/>
  <c r="G3528" i="2"/>
  <c r="G1982" i="2"/>
  <c r="G3769" i="2"/>
  <c r="G2946" i="2"/>
  <c r="G5068" i="2"/>
  <c r="G1629" i="2"/>
  <c r="G88" i="2"/>
  <c r="G1775" i="2"/>
  <c r="G1289" i="2"/>
  <c r="G1299" i="2"/>
  <c r="G4075" i="2"/>
  <c r="G3770" i="2"/>
  <c r="G4365" i="2"/>
  <c r="G3493" i="2"/>
  <c r="G5069" i="2"/>
  <c r="G2717" i="2"/>
  <c r="G2671" i="2"/>
  <c r="G3433" i="2"/>
  <c r="G4074" i="2"/>
  <c r="G2215" i="2"/>
  <c r="G4920" i="2"/>
  <c r="G1592" i="2"/>
  <c r="G4366" i="2"/>
  <c r="G5266" i="2"/>
  <c r="G1787" i="2"/>
  <c r="G1980" i="2"/>
  <c r="G4367" i="2"/>
  <c r="G2138" i="2"/>
  <c r="G2350" i="2"/>
  <c r="G1665" i="2"/>
  <c r="G4910" i="2"/>
  <c r="G821" i="2"/>
  <c r="G4884" i="2"/>
  <c r="G407" i="2"/>
  <c r="G4130" i="2"/>
  <c r="G1111" i="2"/>
  <c r="G5384" i="2"/>
  <c r="G4827" i="2"/>
  <c r="G3714" i="2"/>
  <c r="G2471" i="2"/>
  <c r="G3248" i="2"/>
  <c r="G2043" i="2"/>
  <c r="G791" i="2"/>
  <c r="G1527" i="2"/>
  <c r="G4638" i="2"/>
  <c r="G5395" i="2"/>
  <c r="G1117" i="2"/>
  <c r="G5396" i="2"/>
  <c r="G1630" i="2"/>
  <c r="G4885" i="2"/>
  <c r="G4828" i="2"/>
  <c r="G3543" i="2"/>
  <c r="G5070" i="2"/>
  <c r="G2219" i="2"/>
  <c r="G238" i="2"/>
  <c r="G2270" i="2"/>
  <c r="G4368" i="2"/>
  <c r="G2336" i="2"/>
  <c r="G1462" i="2"/>
  <c r="G2693" i="2"/>
  <c r="G5216" i="2"/>
  <c r="G1290" i="2"/>
  <c r="G3249" i="2"/>
  <c r="G2718" i="2"/>
  <c r="G2510" i="2"/>
  <c r="G2005" i="2"/>
  <c r="G1523" i="2"/>
  <c r="G741" i="2"/>
  <c r="G2233" i="2"/>
  <c r="G508" i="2"/>
  <c r="G5308" i="2"/>
  <c r="G2055" i="2"/>
  <c r="G3719" i="2"/>
  <c r="G4829" i="2"/>
  <c r="G914" i="2"/>
  <c r="G5313" i="2"/>
  <c r="G2" i="2"/>
  <c r="G4611" i="2"/>
  <c r="G68" i="2"/>
  <c r="G267" i="2"/>
  <c r="G5123" i="2"/>
  <c r="G3105" i="2"/>
  <c r="G3574" i="2"/>
  <c r="G2139" i="2"/>
  <c r="G1388" i="2"/>
  <c r="G5071" i="2"/>
  <c r="G5309" i="2"/>
  <c r="G3024" i="2"/>
  <c r="G3914" i="2"/>
  <c r="G5317" i="2"/>
  <c r="G1079" i="2"/>
  <c r="G2308" i="2"/>
  <c r="G2945" i="2"/>
  <c r="G4022" i="2"/>
  <c r="G1938" i="2"/>
  <c r="G5072" i="2"/>
  <c r="G2249" i="2"/>
  <c r="G1769" i="2"/>
  <c r="G5073" i="2"/>
  <c r="G4873" i="2"/>
  <c r="G3025" i="2"/>
  <c r="G1169" i="2"/>
  <c r="G366" i="2"/>
  <c r="G1107" i="2"/>
  <c r="G53" i="2"/>
  <c r="G5348" i="2"/>
  <c r="G1052" i="2"/>
  <c r="G1143" i="2"/>
  <c r="G423" i="2"/>
  <c r="G5443" i="2"/>
  <c r="G2092" i="2"/>
  <c r="G424" i="2"/>
  <c r="G3351" i="2"/>
  <c r="G4478" i="2"/>
  <c r="G514" i="2"/>
  <c r="G4612" i="2"/>
  <c r="G290" i="2"/>
  <c r="G1368" i="2"/>
  <c r="G550" i="2"/>
  <c r="G3789" i="2"/>
  <c r="G1890" i="2"/>
  <c r="G142" i="2"/>
  <c r="G1249" i="2"/>
  <c r="G240" i="2"/>
  <c r="G466" i="2"/>
  <c r="G3026" i="2"/>
  <c r="G1907" i="2"/>
  <c r="G3308" i="2"/>
  <c r="G357" i="2"/>
  <c r="G5376" i="2"/>
  <c r="G1144" i="2"/>
  <c r="G4830" i="2"/>
  <c r="G4831" i="2"/>
  <c r="G4659" i="2"/>
  <c r="G5444" i="2"/>
  <c r="G2421" i="2"/>
  <c r="G3618" i="2"/>
  <c r="G5263" i="2"/>
  <c r="G294" i="2"/>
  <c r="G3544" i="2"/>
  <c r="G78" i="2"/>
  <c r="G3062" i="2"/>
  <c r="G3027" i="2"/>
  <c r="G5074" i="2"/>
  <c r="G1879" i="2"/>
  <c r="G2190" i="2"/>
  <c r="G658" i="2"/>
  <c r="G3600" i="2"/>
  <c r="G3250" i="2"/>
  <c r="G2700" i="2"/>
  <c r="G3028" i="2"/>
  <c r="G1770" i="2"/>
  <c r="G3434" i="2"/>
  <c r="G4369" i="2"/>
  <c r="G2486" i="2"/>
  <c r="G4439" i="2"/>
  <c r="G1546" i="2"/>
  <c r="G1435" i="2"/>
  <c r="G5285" i="2"/>
  <c r="G3474" i="2"/>
  <c r="G958" i="2"/>
  <c r="G3029" i="2"/>
  <c r="G5357" i="2"/>
  <c r="G3251" i="2"/>
  <c r="G3674" i="2"/>
  <c r="G152" i="2"/>
  <c r="G1667" i="2"/>
  <c r="G5157" i="2"/>
  <c r="G1553" i="2"/>
  <c r="G1759" i="2"/>
  <c r="G900" i="2"/>
  <c r="G874" i="2"/>
  <c r="G3030" i="2"/>
  <c r="G2195" i="2"/>
  <c r="G2093" i="2"/>
  <c r="G1336" i="2"/>
  <c r="G3252" i="2"/>
  <c r="G2333" i="2"/>
  <c r="G998" i="2"/>
  <c r="G990" i="2"/>
  <c r="G1112" i="2"/>
  <c r="G2511" i="2"/>
  <c r="G2160" i="2"/>
  <c r="G3653" i="2"/>
  <c r="G188" i="2"/>
  <c r="G3253" i="2"/>
  <c r="G3254" i="2"/>
  <c r="G5075" i="2"/>
  <c r="G3601" i="2"/>
  <c r="G1278" i="2"/>
  <c r="G3435" i="2"/>
  <c r="G5076" i="2"/>
  <c r="G4218" i="2"/>
  <c r="G2594" i="2"/>
  <c r="G1606" i="2"/>
  <c r="G1139" i="2"/>
  <c r="G614" i="2"/>
  <c r="G2568" i="2"/>
  <c r="G2607" i="2"/>
  <c r="G3954" i="2"/>
  <c r="G2768" i="2"/>
  <c r="G3494" i="2"/>
  <c r="G2765" i="2"/>
  <c r="G4265" i="2"/>
  <c r="G138" i="2"/>
  <c r="G3309" i="2"/>
  <c r="G3310" i="2"/>
  <c r="G2676" i="2"/>
  <c r="G4613" i="2"/>
  <c r="G4214" i="2"/>
  <c r="G3255" i="2"/>
  <c r="G868" i="2"/>
  <c r="G2167" i="2"/>
  <c r="G2378" i="2"/>
  <c r="G380" i="2"/>
  <c r="G1436" i="2"/>
  <c r="G2678" i="2"/>
  <c r="G2002" i="2"/>
  <c r="G1102" i="2"/>
  <c r="G2220" i="2"/>
  <c r="G1416" i="2"/>
  <c r="G512" i="2"/>
  <c r="G4832" i="2"/>
  <c r="G3326" i="2"/>
  <c r="G3256" i="2"/>
  <c r="G3867" i="2"/>
  <c r="G4087" i="2"/>
  <c r="G5126" i="2"/>
  <c r="G2293" i="2"/>
  <c r="G3771" i="2"/>
  <c r="G1206" i="2"/>
  <c r="G1029" i="2"/>
  <c r="G2672" i="2"/>
  <c r="G2044" i="2"/>
  <c r="G3772" i="2"/>
  <c r="G5217" i="2"/>
  <c r="G4833" i="2"/>
  <c r="G720" i="2"/>
  <c r="G3675" i="2"/>
  <c r="G4230" i="2"/>
  <c r="G3575" i="2"/>
  <c r="G5365" i="2"/>
  <c r="G1843" i="2"/>
  <c r="G4680" i="2"/>
  <c r="G4875" i="2"/>
  <c r="G1616" i="2"/>
  <c r="G742" i="2"/>
  <c r="G3345" i="2"/>
  <c r="G2454" i="2"/>
  <c r="G4204" i="2"/>
  <c r="G4370" i="2"/>
  <c r="G777" i="2"/>
  <c r="G3500" i="2"/>
  <c r="G1593" i="2"/>
  <c r="G1426" i="2"/>
  <c r="G1578" i="2"/>
  <c r="G3602" i="2"/>
  <c r="G3748" i="2"/>
  <c r="G5358" i="2"/>
  <c r="G4131" i="2"/>
  <c r="G4252" i="2"/>
  <c r="G2855" i="2"/>
  <c r="G2082" i="2"/>
  <c r="G5077" i="2"/>
  <c r="G4834" i="2"/>
  <c r="G2504" i="2"/>
  <c r="G4705" i="2"/>
  <c r="G4132" i="2"/>
  <c r="G2351" i="2"/>
  <c r="G2418" i="2"/>
  <c r="G2320" i="2"/>
  <c r="G2569" i="2"/>
  <c r="G1405" i="2"/>
  <c r="G2673" i="2"/>
  <c r="G237" i="2"/>
  <c r="G5445" i="2"/>
  <c r="G3576" i="2"/>
  <c r="G2783" i="2"/>
  <c r="G5446" i="2"/>
  <c r="G2223" i="2"/>
  <c r="G4440" i="2"/>
  <c r="G5158" i="2"/>
  <c r="G882" i="2"/>
  <c r="G4614" i="2"/>
  <c r="G4648" i="2"/>
  <c r="G2574" i="2"/>
  <c r="G3915" i="2"/>
  <c r="G895" i="2"/>
  <c r="G3955" i="2"/>
  <c r="G3257" i="2"/>
  <c r="G2464" i="2"/>
  <c r="G1291" i="2"/>
  <c r="G3577" i="2"/>
  <c r="G5293" i="2"/>
  <c r="G2558" i="2"/>
  <c r="G2775" i="2"/>
  <c r="G1671" i="2"/>
  <c r="G5366" i="2"/>
  <c r="G612" i="2"/>
  <c r="G4076" i="2"/>
  <c r="G384" i="2"/>
  <c r="G1134" i="2"/>
  <c r="G2551" i="2"/>
  <c r="G2140" i="2"/>
  <c r="G4371" i="2"/>
  <c r="G2634" i="2"/>
  <c r="G3436" i="2"/>
  <c r="G1991" i="2"/>
  <c r="G4615" i="2"/>
  <c r="G3031" i="2"/>
  <c r="G1866" i="2"/>
  <c r="G3529" i="2"/>
  <c r="G1145" i="2"/>
  <c r="G227" i="2"/>
  <c r="G2279" i="2"/>
  <c r="G2266" i="2"/>
  <c r="G3258" i="2"/>
  <c r="G620" i="2"/>
  <c r="G395" i="2"/>
  <c r="G3502" i="2"/>
  <c r="G179" i="2"/>
  <c r="G1975" i="2"/>
  <c r="G3372" i="2"/>
  <c r="G5328" i="2"/>
  <c r="G524" i="2"/>
  <c r="G320" i="2"/>
  <c r="G4077" i="2"/>
  <c r="G1788" i="2"/>
  <c r="G4616" i="2"/>
  <c r="G4475" i="2"/>
  <c r="G2674" i="2"/>
  <c r="G3666" i="2"/>
  <c r="G1014" i="2"/>
  <c r="G5377" i="2"/>
  <c r="G5447" i="2"/>
  <c r="G3032" i="2"/>
  <c r="G1404" i="2"/>
  <c r="G1939" i="2"/>
  <c r="G3603" i="2"/>
  <c r="G1726" i="2"/>
  <c r="G459" i="2"/>
  <c r="G542" i="2"/>
  <c r="G3739" i="2"/>
  <c r="G4421" i="2"/>
  <c r="G1315" i="2"/>
  <c r="G212" i="2"/>
  <c r="G4917" i="2"/>
  <c r="G3676" i="2"/>
  <c r="G2728" i="2"/>
  <c r="G3545" i="2"/>
  <c r="G4468" i="2"/>
  <c r="G918" i="2"/>
  <c r="G1614" i="2"/>
  <c r="G456" i="2"/>
  <c r="G5078" i="2"/>
  <c r="G1672" i="2"/>
  <c r="G2242" i="2"/>
  <c r="G1746" i="2"/>
  <c r="G4617" i="2"/>
  <c r="G3259" i="2"/>
  <c r="G3260" i="2"/>
  <c r="G4835" i="2"/>
  <c r="G4441" i="2"/>
  <c r="G3063" i="2"/>
  <c r="G3537" i="2"/>
  <c r="G2010" i="2"/>
  <c r="G2110" i="2"/>
  <c r="G5159" i="2"/>
  <c r="G3696" i="2"/>
  <c r="G3106" i="2"/>
  <c r="G3437" i="2"/>
  <c r="G1833" i="2"/>
  <c r="G678" i="2"/>
  <c r="G453" i="2"/>
  <c r="G5259" i="2"/>
  <c r="G209" i="2"/>
  <c r="G5079" i="2"/>
  <c r="G694" i="2"/>
  <c r="G3740" i="2"/>
  <c r="G4690" i="2"/>
  <c r="G3261" i="2"/>
  <c r="G644" i="2"/>
  <c r="G1048" i="2"/>
  <c r="G2784" i="2"/>
  <c r="G4442" i="2"/>
  <c r="G3475" i="2"/>
  <c r="G3311" i="2"/>
  <c r="G3578" i="2"/>
  <c r="G802" i="2"/>
  <c r="G3546" i="2"/>
  <c r="G2221" i="2"/>
  <c r="G3773" i="2"/>
  <c r="G3476" i="2"/>
  <c r="G2809" i="2"/>
  <c r="G4836" i="2"/>
  <c r="G2260" i="2"/>
  <c r="G3623" i="2"/>
  <c r="G2872" i="2"/>
  <c r="G662" i="2"/>
  <c r="G4618" i="2"/>
  <c r="G3878" i="2"/>
  <c r="G4372" i="2"/>
  <c r="G2619" i="2"/>
  <c r="G4888" i="2"/>
  <c r="G5260" i="2"/>
  <c r="G987" i="2"/>
  <c r="G4669" i="2"/>
  <c r="G1068" i="2"/>
  <c r="G1161" i="2"/>
  <c r="G2601" i="2"/>
  <c r="G5080" i="2"/>
  <c r="G1619" i="2"/>
  <c r="G5360" i="2"/>
  <c r="G4023" i="2"/>
  <c r="G4034" i="2"/>
  <c r="G1649" i="2"/>
  <c r="G167" i="2"/>
  <c r="G519" i="2"/>
  <c r="G2123" i="2"/>
  <c r="G3451" i="2"/>
  <c r="G3033" i="2"/>
  <c r="G4706" i="2"/>
  <c r="G3741" i="2"/>
  <c r="G2387" i="2"/>
  <c r="G1055" i="2"/>
  <c r="G4373" i="2"/>
  <c r="G2883" i="2"/>
  <c r="G443" i="2"/>
  <c r="G3495" i="2"/>
  <c r="G182" i="2"/>
  <c r="G4837" i="2"/>
  <c r="G1519" i="2"/>
  <c r="G1335" i="2"/>
  <c r="G863" i="2"/>
  <c r="G4619" i="2"/>
  <c r="G2222" i="2"/>
  <c r="G15" i="2"/>
  <c r="G2609" i="2"/>
  <c r="G1923" i="2"/>
  <c r="G4374" i="2"/>
  <c r="G3373" i="2"/>
  <c r="G2831" i="2"/>
  <c r="G2704" i="2"/>
  <c r="G754" i="2"/>
  <c r="G1482" i="2"/>
  <c r="G4879" i="2"/>
  <c r="G5081" i="2"/>
  <c r="G1647" i="2"/>
  <c r="G2196" i="2"/>
  <c r="G1905" i="2"/>
  <c r="G4156" i="2"/>
  <c r="G13" i="2"/>
  <c r="G4620" i="2"/>
  <c r="G3865" i="2"/>
  <c r="G1316" i="2"/>
  <c r="G2277" i="2"/>
  <c r="G525" i="2"/>
  <c r="G1187" i="2"/>
  <c r="G2379" i="2"/>
  <c r="G1976" i="2"/>
  <c r="G651" i="2"/>
  <c r="G2097" i="2"/>
  <c r="G4416" i="2"/>
  <c r="G4054" i="2"/>
  <c r="G1926" i="2"/>
  <c r="G2405" i="2"/>
  <c r="G3034" i="2"/>
  <c r="G3035" i="2"/>
  <c r="G4489" i="2"/>
  <c r="G4389" i="2"/>
  <c r="G4838" i="2"/>
  <c r="G2337" i="2"/>
  <c r="G4133" i="2"/>
  <c r="G2933" i="2"/>
  <c r="G515" i="2"/>
  <c r="G59" i="2"/>
  <c r="G215" i="2"/>
  <c r="G601" i="2"/>
  <c r="G1951" i="2"/>
  <c r="G854" i="2"/>
  <c r="G2264" i="2"/>
  <c r="G3879" i="2"/>
  <c r="G2702" i="2"/>
  <c r="G3496" i="2"/>
  <c r="G4839" i="2"/>
  <c r="G925" i="2"/>
  <c r="G12" i="2"/>
  <c r="G2171" i="2"/>
  <c r="G3083" i="2"/>
  <c r="G1871" i="2"/>
  <c r="G4134" i="2"/>
  <c r="G1333" i="2"/>
  <c r="G2934" i="2"/>
  <c r="G4892" i="2"/>
  <c r="G5082" i="2"/>
  <c r="G1015" i="2"/>
  <c r="G2680" i="2"/>
  <c r="G889" i="2"/>
  <c r="G2056" i="2"/>
  <c r="G5337" i="2"/>
  <c r="G2832" i="2"/>
  <c r="G2111" i="2"/>
  <c r="G3925" i="2"/>
  <c r="G1122" i="2"/>
  <c r="G1823" i="2"/>
  <c r="G3064" i="2"/>
  <c r="G1921" i="2"/>
  <c r="G4660" i="2"/>
  <c r="G2737" i="2"/>
  <c r="G1557" i="2"/>
  <c r="G1417" i="2"/>
  <c r="G3438" i="2"/>
  <c r="G582" i="2"/>
  <c r="G3262" i="2"/>
  <c r="G399" i="2"/>
  <c r="G757" i="2"/>
  <c r="G5083" i="2"/>
  <c r="G1448" i="2"/>
  <c r="G1275" i="2"/>
  <c r="G4375" i="2"/>
  <c r="G340" i="2"/>
  <c r="G2805" i="2"/>
  <c r="G1718" i="2"/>
  <c r="G5084" i="2"/>
  <c r="G87" i="2"/>
  <c r="G4376" i="2"/>
  <c r="G841" i="2"/>
  <c r="G4840" i="2"/>
  <c r="G5085" i="2"/>
  <c r="G3916" i="2"/>
  <c r="G1720" i="2"/>
  <c r="G1958" i="2"/>
  <c r="G3956" i="2"/>
  <c r="G2383" i="2"/>
  <c r="G4681" i="2"/>
  <c r="G4886" i="2"/>
  <c r="G546" i="2"/>
  <c r="G198" i="2"/>
  <c r="G1188" i="2"/>
  <c r="G3439" i="2"/>
  <c r="G1463" i="2"/>
  <c r="G1544" i="2"/>
  <c r="G702" i="2"/>
  <c r="G1080" i="2"/>
  <c r="G3917" i="2"/>
  <c r="G4841" i="2"/>
  <c r="G323" i="2"/>
  <c r="G1732" i="2"/>
  <c r="G5330" i="2"/>
  <c r="G4232" i="2"/>
  <c r="G2694" i="2"/>
  <c r="G4486" i="2"/>
  <c r="G4377" i="2"/>
  <c r="G2845" i="2"/>
  <c r="G3774" i="2"/>
  <c r="G506" i="2"/>
  <c r="G3538" i="2"/>
  <c r="G1919" i="2"/>
  <c r="G845" i="2"/>
  <c r="G1538" i="2"/>
  <c r="G4842" i="2"/>
  <c r="G3036" i="2"/>
  <c r="G4245" i="2"/>
  <c r="G143" i="2"/>
  <c r="G1932" i="2"/>
  <c r="G5086" i="2"/>
  <c r="G3579" i="2"/>
  <c r="G4621" i="2"/>
  <c r="G1601" i="2"/>
  <c r="G4843" i="2"/>
  <c r="G1545" i="2"/>
  <c r="G3904" i="2"/>
  <c r="G5448" i="2"/>
  <c r="G4138" i="2"/>
  <c r="G3065" i="2"/>
  <c r="G1977" i="2"/>
  <c r="G1384" i="2"/>
  <c r="G3530" i="2"/>
  <c r="G4662" i="2"/>
  <c r="G2542" i="2"/>
  <c r="G1528" i="2"/>
  <c r="G4622" i="2"/>
  <c r="G837" i="2"/>
  <c r="G4844" i="2"/>
  <c r="G3263" i="2"/>
  <c r="G2261" i="2"/>
  <c r="G1133" i="2"/>
  <c r="G4924" i="2"/>
  <c r="G3264" i="2"/>
  <c r="G4845" i="2"/>
  <c r="G5286" i="2"/>
  <c r="G3265" i="2"/>
  <c r="G261" i="2"/>
  <c r="G2121" i="2"/>
  <c r="G1508" i="2"/>
  <c r="G4024" i="2"/>
  <c r="G4846" i="2"/>
  <c r="G5087" i="2"/>
  <c r="G3697" i="2"/>
  <c r="G3775" i="2"/>
  <c r="G3580" i="2"/>
  <c r="G5088" i="2"/>
  <c r="G5118" i="2"/>
  <c r="G645" i="2"/>
  <c r="G4055" i="2"/>
  <c r="G2747" i="2"/>
  <c r="G915" i="2"/>
  <c r="G3698" i="2"/>
  <c r="G4698" i="2"/>
  <c r="G4847" i="2"/>
  <c r="G2304" i="2"/>
  <c r="G494" i="2"/>
  <c r="G4025" i="2"/>
  <c r="G3037" i="2"/>
  <c r="G3066" i="2"/>
  <c r="G120" i="2"/>
  <c r="G1573" i="2"/>
  <c r="G983" i="2"/>
  <c r="G4848" i="2"/>
  <c r="G440" i="2"/>
  <c r="G758" i="2"/>
  <c r="G4378" i="2"/>
  <c r="G2631" i="2"/>
  <c r="G1354" i="2"/>
  <c r="G1146" i="2"/>
  <c r="G343" i="2"/>
  <c r="G5119" i="2"/>
  <c r="G3654" i="2"/>
  <c r="G4849" i="2"/>
  <c r="G5378" i="2"/>
  <c r="G5287" i="2"/>
  <c r="G4713" i="2"/>
  <c r="G4850" i="2"/>
  <c r="G3547" i="2"/>
  <c r="G3957" i="2"/>
  <c r="G4851" i="2"/>
  <c r="G3266" i="2"/>
  <c r="G2623" i="2"/>
  <c r="G3312" i="2"/>
  <c r="G67" i="2"/>
  <c r="G1152" i="2"/>
  <c r="G659" i="2"/>
  <c r="G2271" i="2"/>
  <c r="G43" i="2"/>
  <c r="G2064" i="2"/>
  <c r="G3497" i="2"/>
  <c r="G2297" i="2"/>
  <c r="G3990" i="2"/>
  <c r="G946" i="2"/>
  <c r="G25" i="2"/>
  <c r="G438" i="2"/>
  <c r="G3267" i="2"/>
  <c r="G855" i="2"/>
  <c r="G2406" i="2"/>
  <c r="G3932" i="2"/>
  <c r="G4425" i="2"/>
  <c r="G4726" i="2"/>
  <c r="G4379" i="2"/>
  <c r="G2856" i="2"/>
  <c r="G5218" i="2"/>
  <c r="G2766" i="2"/>
  <c r="G5310" i="2"/>
  <c r="G1207" i="2"/>
  <c r="G2262" i="2"/>
  <c r="G4852" i="2"/>
  <c r="G947" i="2"/>
  <c r="G1377" i="2"/>
  <c r="G1594" i="2"/>
  <c r="G2407" i="2"/>
  <c r="G3268" i="2"/>
  <c r="G4853" i="2"/>
  <c r="G3477" i="2"/>
  <c r="G2182" i="2"/>
  <c r="G1418" i="2"/>
  <c r="G1147" i="2"/>
  <c r="G2804" i="2"/>
  <c r="G3313" i="2"/>
  <c r="G3742" i="2"/>
  <c r="G2543" i="2"/>
  <c r="G1906" i="2"/>
  <c r="G2062" i="2"/>
  <c r="G4926" i="2"/>
  <c r="G3440" i="2"/>
  <c r="G4380" i="2"/>
  <c r="G4623" i="2"/>
  <c r="G1475" i="2"/>
  <c r="G5288" i="2"/>
  <c r="G1164" i="2"/>
  <c r="G2614" i="2"/>
  <c r="G3478" i="2"/>
  <c r="G2496" i="2"/>
  <c r="G1383" i="2"/>
  <c r="G2045" i="2"/>
  <c r="G2776" i="2"/>
  <c r="G3314" i="2"/>
  <c r="G2068" i="2"/>
  <c r="G76" i="2"/>
  <c r="G5160" i="2"/>
  <c r="G2370" i="2"/>
  <c r="G661" i="2"/>
  <c r="G2112" i="2"/>
  <c r="G4854" i="2"/>
  <c r="G2113" i="2"/>
  <c r="G1595" i="2"/>
  <c r="G3838" i="2"/>
  <c r="G5219" i="2"/>
  <c r="G1723" i="2"/>
  <c r="G4254" i="2"/>
  <c r="G3038" i="2"/>
  <c r="G5125" i="2"/>
  <c r="G3374" i="2"/>
  <c r="G4855" i="2"/>
  <c r="G2943" i="2"/>
  <c r="G4191" i="2"/>
  <c r="G4856" i="2"/>
  <c r="G999" i="2"/>
  <c r="G959" i="2"/>
  <c r="G5089" i="2"/>
  <c r="G5090" i="2"/>
  <c r="G299" i="2"/>
  <c r="G1574" i="2"/>
  <c r="G1893" i="2"/>
  <c r="G1549" i="2"/>
  <c r="G3958" i="2"/>
  <c r="G1503" i="2"/>
  <c r="G4445" i="2"/>
  <c r="G4267" i="2"/>
  <c r="G3315" i="2"/>
  <c r="G1300" i="2"/>
  <c r="G4469" i="2"/>
  <c r="G2003" i="2"/>
  <c r="G1575" i="2"/>
  <c r="G1437" i="2"/>
  <c r="G1208" i="2"/>
  <c r="G5289" i="2"/>
  <c r="G892" i="2"/>
  <c r="G3721" i="2"/>
  <c r="G2094" i="2"/>
  <c r="G1478" i="2"/>
  <c r="G5379" i="2"/>
  <c r="G875" i="2"/>
  <c r="G254" i="2"/>
  <c r="G1445" i="2"/>
  <c r="G4381" i="2"/>
  <c r="G1464" i="2"/>
  <c r="G2552" i="2"/>
  <c r="G5091" i="2"/>
  <c r="G3039" i="2"/>
  <c r="G5220" i="2"/>
  <c r="G26" i="2"/>
  <c r="G2719" i="2"/>
  <c r="G2572" i="2"/>
  <c r="G928" i="2"/>
  <c r="G1213" i="2"/>
  <c r="G5161" i="2"/>
  <c r="G5290" i="2"/>
  <c r="G3067" i="2"/>
  <c r="G552" i="2"/>
  <c r="G2595" i="2"/>
  <c r="G4487" i="2"/>
  <c r="G4382" i="2"/>
  <c r="G1994" i="2"/>
  <c r="G2570" i="2"/>
  <c r="G1597" i="2"/>
  <c r="G4470" i="2"/>
  <c r="G2431" i="2"/>
  <c r="G2615" i="2"/>
  <c r="G2906" i="2"/>
  <c r="G4624" i="2"/>
  <c r="G2321" i="2"/>
  <c r="G3959" i="2"/>
  <c r="G4266" i="2"/>
  <c r="G1727" i="2"/>
  <c r="G4192" i="2"/>
  <c r="G1821" i="2"/>
  <c r="G1350" i="2"/>
  <c r="G2216" i="2"/>
  <c r="G2695" i="2"/>
  <c r="G3839" i="2"/>
  <c r="G4857" i="2"/>
  <c r="G4858" i="2"/>
  <c r="G4859" i="2"/>
  <c r="G3452" i="2"/>
  <c r="G2833" i="2"/>
  <c r="G1509" i="2"/>
  <c r="G3269" i="2"/>
  <c r="G2475" i="2"/>
  <c r="G2596" i="2"/>
  <c r="G1303" i="2"/>
  <c r="G3987" i="2"/>
  <c r="G177" i="2"/>
  <c r="G2168" i="2"/>
  <c r="G3581" i="2"/>
  <c r="G3441" i="2"/>
  <c r="G2477" i="2"/>
  <c r="G1267" i="2"/>
  <c r="G4900" i="2"/>
  <c r="G2616" i="2"/>
  <c r="G822" i="2"/>
  <c r="G787" i="2"/>
  <c r="G575" i="2"/>
  <c r="G4670" i="2"/>
  <c r="G4205" i="2"/>
  <c r="G3270" i="2"/>
  <c r="G507" i="2"/>
  <c r="G5092" i="2"/>
  <c r="G4712" i="2"/>
  <c r="G2014" i="2"/>
  <c r="G4860" i="2"/>
  <c r="G1264" i="2"/>
  <c r="G5329" i="2"/>
  <c r="G156" i="2"/>
  <c r="G5093" i="2"/>
  <c r="G710" i="2"/>
  <c r="G8" i="2"/>
  <c r="G5094" i="2"/>
  <c r="G725" i="2"/>
  <c r="G2408" i="2"/>
  <c r="G1657" i="2"/>
  <c r="G1081" i="2"/>
  <c r="G3040" i="2"/>
  <c r="G4661" i="2"/>
  <c r="G630" i="2"/>
  <c r="G1978" i="2"/>
  <c r="G2114" i="2"/>
  <c r="G1816" i="2"/>
  <c r="G3548" i="2"/>
  <c r="G1492" i="2"/>
  <c r="G3453" i="2"/>
  <c r="G1246" i="2"/>
  <c r="G303" i="2"/>
  <c r="G851" i="2"/>
  <c r="G3655" i="2"/>
  <c r="G4725" i="2"/>
  <c r="G4625" i="2"/>
  <c r="G1864" i="2"/>
  <c r="G1701" i="2"/>
  <c r="G3531" i="2"/>
  <c r="G470" i="2"/>
  <c r="G869" i="2"/>
  <c r="G2057" i="2"/>
  <c r="G1658" i="2"/>
  <c r="G5095" i="2"/>
  <c r="G1348" i="2"/>
  <c r="G1702" i="2"/>
  <c r="G5221" i="2"/>
  <c r="G1216" i="2"/>
  <c r="G2305" i="2"/>
  <c r="G488" i="2"/>
  <c r="G2857" i="2"/>
  <c r="G3656" i="2"/>
  <c r="G2754" i="2"/>
  <c r="G815" i="2"/>
  <c r="G938" i="2"/>
  <c r="G291" i="2"/>
  <c r="G4626" i="2"/>
  <c r="G3918" i="2"/>
  <c r="G586" i="2"/>
  <c r="G2836" i="2"/>
  <c r="G3316" i="2"/>
  <c r="G5096" i="2"/>
  <c r="G4861" i="2"/>
  <c r="G9" i="2"/>
  <c r="G588" i="2"/>
  <c r="G2075" i="2"/>
  <c r="G3743" i="2"/>
  <c r="G35" i="2"/>
  <c r="G2517" i="2"/>
  <c r="G556" i="2"/>
  <c r="G3328" i="2"/>
  <c r="G1847" i="2"/>
  <c r="G2169" i="2"/>
  <c r="G4026" i="2"/>
  <c r="G3744" i="2"/>
  <c r="G4627" i="2"/>
  <c r="G4628" i="2"/>
  <c r="G396" i="2"/>
  <c r="G5097" i="2"/>
  <c r="G2191" i="2"/>
  <c r="G3813" i="2"/>
  <c r="G158" i="2"/>
  <c r="G3479" i="2"/>
  <c r="G80" i="2"/>
  <c r="G2352" i="2"/>
  <c r="G1051" i="2"/>
  <c r="G827" i="2"/>
  <c r="G3271" i="2"/>
  <c r="G4880" i="2"/>
  <c r="G4903" i="2"/>
  <c r="G3993" i="2"/>
  <c r="G1771" i="2"/>
  <c r="G4629" i="2"/>
  <c r="G5162" i="2"/>
  <c r="G2696" i="2"/>
  <c r="G3677" i="2"/>
  <c r="G5098" i="2"/>
  <c r="G4426" i="2"/>
  <c r="G4193" i="2"/>
  <c r="G5291" i="2"/>
  <c r="G3919" i="2"/>
  <c r="G1894" i="2"/>
  <c r="G2274" i="2"/>
  <c r="G4" i="2"/>
  <c r="G37" i="2"/>
  <c r="G2515" i="2"/>
  <c r="G454" i="2"/>
  <c r="G2571" i="2"/>
  <c r="G576" i="2"/>
  <c r="G3814" i="2"/>
  <c r="G3933" i="2"/>
  <c r="G1022" i="2"/>
  <c r="G347" i="2"/>
  <c r="G3657" i="2"/>
  <c r="G478" i="2"/>
  <c r="G46" i="2"/>
  <c r="G4448" i="2"/>
  <c r="G4471" i="2"/>
  <c r="G1000" i="2"/>
  <c r="G349" i="2"/>
  <c r="G5222" i="2"/>
  <c r="G1240" i="2"/>
  <c r="G55" i="2"/>
  <c r="G681" i="2"/>
  <c r="G4194" i="2"/>
  <c r="G3815" i="2"/>
  <c r="G1189" i="2"/>
  <c r="G1778" i="2"/>
  <c r="G3041" i="2"/>
  <c r="G3272" i="2"/>
  <c r="G100" i="2"/>
  <c r="G5170" i="2"/>
  <c r="G1039" i="2"/>
  <c r="G1148" i="2"/>
  <c r="G2505" i="2"/>
  <c r="G1934" i="2"/>
  <c r="G98" i="2"/>
  <c r="G5163" i="2"/>
  <c r="G3375" i="2"/>
  <c r="G1552" i="2"/>
  <c r="G4862" i="2"/>
  <c r="G4383" i="2"/>
  <c r="G4056" i="2"/>
  <c r="G4262" i="2"/>
  <c r="G660" i="2"/>
  <c r="G743" i="2"/>
  <c r="G1301" i="2"/>
  <c r="G4630" i="2"/>
  <c r="G2163" i="2"/>
  <c r="G5223" i="2"/>
  <c r="G4673" i="2"/>
  <c r="G1736" i="2"/>
  <c r="G1849" i="2"/>
  <c r="G1054" i="2"/>
  <c r="G767" i="2"/>
  <c r="G5099" i="2"/>
  <c r="G4631" i="2"/>
  <c r="G3346" i="2"/>
  <c r="G5449" i="2"/>
  <c r="G2141" i="2"/>
  <c r="G3920" i="2"/>
  <c r="G1292" i="2"/>
  <c r="G304" i="2"/>
  <c r="G2600" i="2"/>
  <c r="G3480" i="2"/>
  <c r="G5100" i="2"/>
  <c r="G4632" i="2"/>
  <c r="G4633" i="2"/>
  <c r="G539" i="2"/>
  <c r="G490" i="2"/>
  <c r="G425" i="2"/>
  <c r="G5224" i="2"/>
  <c r="G5380" i="2"/>
  <c r="G367" i="2"/>
  <c r="G4420" i="2"/>
  <c r="G3667" i="2"/>
  <c r="G229" i="2"/>
  <c r="G5101" i="2"/>
  <c r="G1027" i="2"/>
  <c r="G3084" i="2"/>
  <c r="G1576" i="2"/>
  <c r="G971" i="2"/>
  <c r="G931" i="2"/>
  <c r="G3549" i="2"/>
  <c r="G5122" i="2"/>
  <c r="G991" i="2"/>
  <c r="G2298" i="2"/>
  <c r="G4384" i="2"/>
  <c r="G4472" i="2"/>
  <c r="G5102" i="2"/>
  <c r="G2046" i="2"/>
  <c r="G533" i="2"/>
  <c r="G1369" i="2"/>
  <c r="G2701" i="2"/>
  <c r="G3352" i="2"/>
  <c r="G57" i="2"/>
  <c r="G1834" i="2"/>
  <c r="G2720" i="2"/>
  <c r="G1838" i="2"/>
  <c r="G5292" i="2"/>
  <c r="G5164" i="2"/>
  <c r="G1078" i="2"/>
  <c r="G5331" i="2"/>
  <c r="G2802" i="2"/>
  <c r="G1682" i="2"/>
  <c r="G1190" i="2"/>
  <c r="G214" i="2"/>
  <c r="G2777" i="2"/>
  <c r="G4716" i="2"/>
  <c r="G3068" i="2"/>
  <c r="G2353" i="2"/>
  <c r="G5450" i="2"/>
  <c r="G585" i="2"/>
  <c r="G2785" i="2"/>
  <c r="G1001" i="2"/>
  <c r="G5103" i="2"/>
  <c r="G2004" i="2"/>
  <c r="G79" i="2"/>
  <c r="G2441" i="2"/>
  <c r="G2834" i="2"/>
  <c r="G4863" i="2"/>
  <c r="G4424" i="2"/>
  <c r="G4682" i="2"/>
  <c r="G622" i="2"/>
  <c r="G2731" i="2"/>
  <c r="G2675" i="2"/>
  <c r="G3840" i="2"/>
  <c r="G1034" i="2"/>
  <c r="G4634" i="2"/>
  <c r="G2069" i="2"/>
  <c r="G1661" i="2"/>
  <c r="G1703" i="2"/>
  <c r="G3803" i="2"/>
  <c r="G3552" i="2"/>
  <c r="G3273" i="2"/>
  <c r="G1997" i="2"/>
  <c r="G112" i="2"/>
  <c r="G1130" i="2"/>
  <c r="G4635" i="2"/>
  <c r="G711" i="2"/>
  <c r="G3532" i="2"/>
  <c r="G2465" i="2"/>
  <c r="G1928" i="2"/>
  <c r="G3797" i="2"/>
  <c r="G388" i="2"/>
  <c r="G3376" i="2"/>
  <c r="G4904" i="2"/>
  <c r="G680" i="2"/>
  <c r="G2649" i="2"/>
  <c r="G4027" i="2"/>
  <c r="G1473" i="2"/>
  <c r="G5406" i="2"/>
  <c r="G5104" i="2"/>
  <c r="G5261" i="2"/>
  <c r="G2263" i="2"/>
  <c r="G1323" i="2"/>
  <c r="G2142" i="2"/>
  <c r="G3442" i="2"/>
  <c r="G321" i="2"/>
  <c r="G4636" i="2"/>
  <c r="G2476" i="2"/>
  <c r="G2786" i="2"/>
  <c r="G2721" i="2"/>
  <c r="G1468" i="2"/>
  <c r="G2793" i="2"/>
  <c r="G2455" i="2"/>
  <c r="G587" i="2"/>
  <c r="G1797" i="2"/>
  <c r="G3042" i="2"/>
  <c r="G3317" i="2"/>
  <c r="G3043" i="2"/>
  <c r="G1241" i="2"/>
  <c r="G2095" i="2"/>
  <c r="G4874" i="2"/>
  <c r="G410" i="2"/>
  <c r="G1845" i="2"/>
  <c r="G58" i="2"/>
  <c r="G4385" i="2"/>
  <c r="G1069" i="2"/>
  <c r="G3988" i="2"/>
  <c r="G4649" i="2"/>
  <c r="G2879" i="2"/>
  <c r="G2478" i="2"/>
  <c r="G1016" i="2"/>
  <c r="G3776" i="2"/>
  <c r="G3085" i="2"/>
  <c r="G3318" i="2"/>
  <c r="G3960" i="2"/>
  <c r="G1872" i="2"/>
  <c r="G3934" i="2"/>
  <c r="G1539" i="2"/>
  <c r="G2837" i="2"/>
  <c r="G1370" i="2"/>
  <c r="G5105" i="2"/>
  <c r="G4386" i="2"/>
  <c r="G1945" i="2"/>
  <c r="G1242" i="2"/>
  <c r="G788" i="2"/>
  <c r="G4417" i="2"/>
  <c r="G1252" i="2"/>
  <c r="G595" i="2"/>
  <c r="G1920" i="2"/>
  <c r="G3745" i="2"/>
  <c r="G2472" i="2"/>
  <c r="G5106" i="2"/>
  <c r="G2119" i="2"/>
  <c r="G2006" i="2"/>
  <c r="G5349" i="2"/>
  <c r="G5297" i="2"/>
  <c r="G747" i="2"/>
  <c r="G2419" i="2"/>
  <c r="G2554" i="2"/>
  <c r="G2148" i="2"/>
  <c r="G2944" i="2"/>
  <c r="G2115" i="2"/>
  <c r="G653" i="2"/>
  <c r="G744" i="2"/>
  <c r="G2646" i="2"/>
  <c r="G577" i="2"/>
  <c r="G4045" i="2"/>
  <c r="G578" i="2"/>
  <c r="G455" i="2"/>
  <c r="G2534" i="2"/>
  <c r="G2295" i="2"/>
  <c r="G1531" i="2"/>
</calcChain>
</file>

<file path=xl/sharedStrings.xml><?xml version="1.0" encoding="utf-8"?>
<sst xmlns="http://schemas.openxmlformats.org/spreadsheetml/2006/main" count="101344" uniqueCount="17962">
  <si>
    <t>CORDER</t>
  </si>
  <si>
    <t>PERSONA</t>
  </si>
  <si>
    <t>DATEVID</t>
  </si>
  <si>
    <t>2001-02-13 00:00:00</t>
  </si>
  <si>
    <t>Працюю</t>
  </si>
  <si>
    <t>Розлучений (а)</t>
  </si>
  <si>
    <t>повний робочий день</t>
  </si>
  <si>
    <t>Київська</t>
  </si>
  <si>
    <t>Перебуваю у шлюбі</t>
  </si>
  <si>
    <t>позмінний графік</t>
  </si>
  <si>
    <t>Луганська</t>
  </si>
  <si>
    <t>Пенсіонер</t>
  </si>
  <si>
    <t>Харківська</t>
  </si>
  <si>
    <t>Не був (ла) у шлюбі</t>
  </si>
  <si>
    <t>частковий робочий день</t>
  </si>
  <si>
    <t>1999-05-29 00:00:00</t>
  </si>
  <si>
    <t>Вдівець / Вдова</t>
  </si>
  <si>
    <t>Івано-Франківська</t>
  </si>
  <si>
    <t>1992-02-25 00:00:00</t>
  </si>
  <si>
    <t>Житомирська</t>
  </si>
  <si>
    <t>Дніпропетровська</t>
  </si>
  <si>
    <t>Домогосподар/-ка</t>
  </si>
  <si>
    <t>Цивільний шлюб</t>
  </si>
  <si>
    <t>Одеська</t>
  </si>
  <si>
    <t>Сумська</t>
  </si>
  <si>
    <t>Київ</t>
  </si>
  <si>
    <t>Хмельницька</t>
  </si>
  <si>
    <t>2021-04-01 00:04:07</t>
  </si>
  <si>
    <t>2000-02-24 00:00:00</t>
  </si>
  <si>
    <t>Черкаська</t>
  </si>
  <si>
    <t>2021-04-01 00:04:08</t>
  </si>
  <si>
    <t>1993-08-27 00:00:00</t>
  </si>
  <si>
    <t>Підприємець</t>
  </si>
  <si>
    <t>2021-04-01 00:10:39</t>
  </si>
  <si>
    <t>1995-07-20 00:00:00</t>
  </si>
  <si>
    <t>Волинська</t>
  </si>
  <si>
    <t>2021-04-01 00:17:25</t>
  </si>
  <si>
    <t>1999-07-11 00:00:00</t>
  </si>
  <si>
    <t>2021-04-01 00:22:15</t>
  </si>
  <si>
    <t>1983-10-27 00:00:00</t>
  </si>
  <si>
    <t>Закарпатська</t>
  </si>
  <si>
    <t>2021-04-01 00:26:05</t>
  </si>
  <si>
    <t>1994-08-04 00:00:00</t>
  </si>
  <si>
    <t>2021-04-01 00:35:22</t>
  </si>
  <si>
    <t>1999-03-18 00:00:00</t>
  </si>
  <si>
    <t>2021-04-01 00:43:02</t>
  </si>
  <si>
    <t>2001-05-22 00:00:00</t>
  </si>
  <si>
    <t>Запорізька</t>
  </si>
  <si>
    <t>Херсонська</t>
  </si>
  <si>
    <t>2021-04-01 00:45:10</t>
  </si>
  <si>
    <t>2001-06-03 00:00:00</t>
  </si>
  <si>
    <t>Студент</t>
  </si>
  <si>
    <t>Полтавська</t>
  </si>
  <si>
    <t>2021-04-01 00:46:26</t>
  </si>
  <si>
    <t>2002-11-01 00:00:00</t>
  </si>
  <si>
    <t>2021-04-01 00:48:18</t>
  </si>
  <si>
    <t>1998-05-16 00:00:00</t>
  </si>
  <si>
    <t>2021-04-01 01:17:15</t>
  </si>
  <si>
    <t>1980-06-09 00:00:00</t>
  </si>
  <si>
    <t>1997-08-08 00:00:00</t>
  </si>
  <si>
    <t>2021-04-01 01:19:24</t>
  </si>
  <si>
    <t>2002-07-02 00:00:00</t>
  </si>
  <si>
    <t>2021-04-01 01:21:05</t>
  </si>
  <si>
    <t>1997-02-22 00:00:00</t>
  </si>
  <si>
    <t>Львівська</t>
  </si>
  <si>
    <t>Донецька</t>
  </si>
  <si>
    <t>2021-04-01 02:02:20</t>
  </si>
  <si>
    <t>2002-03-19 00:00:00</t>
  </si>
  <si>
    <t>2021-04-01 02:02:58</t>
  </si>
  <si>
    <t>1994-04-24 00:00:00</t>
  </si>
  <si>
    <t>2021-04-01 02:09:09</t>
  </si>
  <si>
    <t>1992-08-20 00:00:00</t>
  </si>
  <si>
    <t>Не працюю</t>
  </si>
  <si>
    <t>Тернопільська</t>
  </si>
  <si>
    <t>2021-04-01 02:10:34</t>
  </si>
  <si>
    <t>1999-03-21 00:00:00</t>
  </si>
  <si>
    <t>Рівненська</t>
  </si>
  <si>
    <t>2021-04-01 02:15:26</t>
  </si>
  <si>
    <t>1986-01-28 00:00:00</t>
  </si>
  <si>
    <t>2021-04-01 02:39:49</t>
  </si>
  <si>
    <t>1983-10-08 00:00:00</t>
  </si>
  <si>
    <t>1999-12-15 00:00:00</t>
  </si>
  <si>
    <t>2021-04-01 02:55:15</t>
  </si>
  <si>
    <t>1994-06-26 00:00:00</t>
  </si>
  <si>
    <t>2021-04-01 03:01:39</t>
  </si>
  <si>
    <t>1998-10-11 00:00:00</t>
  </si>
  <si>
    <t>2021-04-01 03:13:56</t>
  </si>
  <si>
    <t>1996-05-24 00:00:00</t>
  </si>
  <si>
    <t>2021-04-01 03:16:39</t>
  </si>
  <si>
    <t>1981-04-21 00:00:00</t>
  </si>
  <si>
    <t>2021-04-01 03:26:42</t>
  </si>
  <si>
    <t>1997-05-02 00:00:00</t>
  </si>
  <si>
    <t>2021-04-01 03:27:10</t>
  </si>
  <si>
    <t>1991-03-17 00:00:00</t>
  </si>
  <si>
    <t>2021-04-01 03:42:36</t>
  </si>
  <si>
    <t>1980-10-23 00:00:00</t>
  </si>
  <si>
    <t>2021-04-01 04:02:29</t>
  </si>
  <si>
    <t>1995-01-20 00:00:00</t>
  </si>
  <si>
    <t>Декретна відпустка</t>
  </si>
  <si>
    <t>2021-04-01 04:10:20</t>
  </si>
  <si>
    <t>1986-09-04 00:00:00</t>
  </si>
  <si>
    <t>Чернігівська</t>
  </si>
  <si>
    <t>2021-04-01 04:11:25</t>
  </si>
  <si>
    <t>1983-08-26 00:00:00</t>
  </si>
  <si>
    <t>2000-01-10 00:00:00</t>
  </si>
  <si>
    <t>2021-04-01 04:18:15</t>
  </si>
  <si>
    <t>2001-10-21 00:00:00</t>
  </si>
  <si>
    <t>2021-04-01 04:26:14</t>
  </si>
  <si>
    <t>1990-08-27 00:00:00</t>
  </si>
  <si>
    <t>2021-04-01 04:30:28</t>
  </si>
  <si>
    <t>1992-02-20 00:00:00</t>
  </si>
  <si>
    <t>Вінницька</t>
  </si>
  <si>
    <t>2021-04-01 04:40:31</t>
  </si>
  <si>
    <t>1997-06-20 00:00:00</t>
  </si>
  <si>
    <t>2021-04-01 04:41:55</t>
  </si>
  <si>
    <t>1997-03-31 00:00:00</t>
  </si>
  <si>
    <t>2021-04-01 04:43:47</t>
  </si>
  <si>
    <t>1983-09-08 00:00:00</t>
  </si>
  <si>
    <t>2021-04-01 05:05:22</t>
  </si>
  <si>
    <t>1995-02-12 00:00:00</t>
  </si>
  <si>
    <t>2021-04-01 05:14:51</t>
  </si>
  <si>
    <t>1991-07-07 00:00:00</t>
  </si>
  <si>
    <t>2021-04-01 05:26:35</t>
  </si>
  <si>
    <t>2000-03-13 00:00:00</t>
  </si>
  <si>
    <t>2021-04-01 05:28:54</t>
  </si>
  <si>
    <t>2001-02-08 00:00:00</t>
  </si>
  <si>
    <t>2021-04-01 06:53:41</t>
  </si>
  <si>
    <t>2002-04-22 00:00:00</t>
  </si>
  <si>
    <t>2021-04-01 06:54:11</t>
  </si>
  <si>
    <t>1999-03-10 00:00:00</t>
  </si>
  <si>
    <t>2021-04-01 06:55:11</t>
  </si>
  <si>
    <t>1985-02-23 00:00:00</t>
  </si>
  <si>
    <t>2001-08-01 00:00:00</t>
  </si>
  <si>
    <t>2021-04-01 06:57:25</t>
  </si>
  <si>
    <t>1991-07-11 00:00:00</t>
  </si>
  <si>
    <t>2021-04-01 06:58:54</t>
  </si>
  <si>
    <t>2001-06-11 00:00:00</t>
  </si>
  <si>
    <t>2021-04-01 07:08:09</t>
  </si>
  <si>
    <t>2001-01-17 00:00:00</t>
  </si>
  <si>
    <t>2021-04-01 07:13:22</t>
  </si>
  <si>
    <t>1987-08-15 00:00:00</t>
  </si>
  <si>
    <t>2021-04-01 07:14:19</t>
  </si>
  <si>
    <t>1999-05-21 00:00:00</t>
  </si>
  <si>
    <t>2021-04-01 07:16:52</t>
  </si>
  <si>
    <t>1999-10-01 00:00:00</t>
  </si>
  <si>
    <t>2021-04-01 07:20:28</t>
  </si>
  <si>
    <t>1999-04-11 00:00:00</t>
  </si>
  <si>
    <t>2021-04-01 07:27:23</t>
  </si>
  <si>
    <t>1993-04-10 00:00:00</t>
  </si>
  <si>
    <t>2021-04-01 07:33:41</t>
  </si>
  <si>
    <t>1987-12-11 00:00:00</t>
  </si>
  <si>
    <t>2021-04-01 07:38:41</t>
  </si>
  <si>
    <t>2021-04-01 07:50:27</t>
  </si>
  <si>
    <t>1984-08-01 00:00:00</t>
  </si>
  <si>
    <t>2000-08-02 00:00:00</t>
  </si>
  <si>
    <t>2021-04-01 07:51:44</t>
  </si>
  <si>
    <t>1970-08-18 00:00:00</t>
  </si>
  <si>
    <t>2021-04-01 07:56:00</t>
  </si>
  <si>
    <t>1997-01-13 00:00:00</t>
  </si>
  <si>
    <t>Чернівецька</t>
  </si>
  <si>
    <t>2021-04-01 08:00:26</t>
  </si>
  <si>
    <t>1998-03-10 00:00:00</t>
  </si>
  <si>
    <t>2021-04-01 08:09:44</t>
  </si>
  <si>
    <t>1983-07-23 00:00:00</t>
  </si>
  <si>
    <t>2002-02-15 00:00:00</t>
  </si>
  <si>
    <t>2021-04-01 08:18:55</t>
  </si>
  <si>
    <t>1997-01-26 00:00:00</t>
  </si>
  <si>
    <t>2021-04-01 08:19:47</t>
  </si>
  <si>
    <t>1986-03-12 00:00:00</t>
  </si>
  <si>
    <t>2021-04-01 08:31:41</t>
  </si>
  <si>
    <t>1989-07-27 00:00:00</t>
  </si>
  <si>
    <t>2021-04-01 08:37:17</t>
  </si>
  <si>
    <t>1992-04-15 00:00:00</t>
  </si>
  <si>
    <t>Миколаївська</t>
  </si>
  <si>
    <t>2021-04-01 08:37:32</t>
  </si>
  <si>
    <t>1983-06-16 00:00:00</t>
  </si>
  <si>
    <t>2021-04-01 08:43:53</t>
  </si>
  <si>
    <t>1992-06-21 00:00:00</t>
  </si>
  <si>
    <t>2021-04-01 08:46:28</t>
  </si>
  <si>
    <t>1995-11-24 00:00:00</t>
  </si>
  <si>
    <t>2021-04-01 08:48:08</t>
  </si>
  <si>
    <t>1983-05-29 00:00:00</t>
  </si>
  <si>
    <t>2021-04-01 08:53:01</t>
  </si>
  <si>
    <t>1987-05-17 00:00:00</t>
  </si>
  <si>
    <t>2021-04-01 08:53:47</t>
  </si>
  <si>
    <t>1993-02-03 00:00:00</t>
  </si>
  <si>
    <t>Кіровоградська</t>
  </si>
  <si>
    <t>2021-04-01 08:56:36</t>
  </si>
  <si>
    <t>1995-09-21 00:00:00</t>
  </si>
  <si>
    <t>2021-04-01 09:02:25</t>
  </si>
  <si>
    <t>1987-06-02 00:00:00</t>
  </si>
  <si>
    <t>2021-04-01 09:04:39</t>
  </si>
  <si>
    <t>1988-08-31 00:00:00</t>
  </si>
  <si>
    <t>2021-04-01 09:07:18</t>
  </si>
  <si>
    <t>1977-11-01 00:00:00</t>
  </si>
  <si>
    <t>2021-04-01 09:08:16</t>
  </si>
  <si>
    <t>2000-05-13 00:00:00</t>
  </si>
  <si>
    <t>2021-04-01 09:10:15</t>
  </si>
  <si>
    <t>1995-08-29 00:00:00</t>
  </si>
  <si>
    <t>2021-04-01 09:19:12</t>
  </si>
  <si>
    <t>1996-12-18 00:00:00</t>
  </si>
  <si>
    <t>почасово</t>
  </si>
  <si>
    <t>2021-04-01 09:20:48</t>
  </si>
  <si>
    <t>1968-11-06 00:00:00</t>
  </si>
  <si>
    <t>1998-09-25 00:00:00</t>
  </si>
  <si>
    <t>2021-04-01 09:23:28</t>
  </si>
  <si>
    <t>2003-03-24 00:00:00</t>
  </si>
  <si>
    <t>2021-04-01 09:26:22</t>
  </si>
  <si>
    <t>1996-12-01 00:00:00</t>
  </si>
  <si>
    <t>2021-04-01 09:26:50</t>
  </si>
  <si>
    <t>1995-06-27 00:00:00</t>
  </si>
  <si>
    <t>2021-04-01 09:27:23</t>
  </si>
  <si>
    <t>1981-05-02 00:00:00</t>
  </si>
  <si>
    <t>2021-04-01 09:30:00</t>
  </si>
  <si>
    <t>1991-02-07 00:00:00</t>
  </si>
  <si>
    <t>2021-04-01 09:31:07</t>
  </si>
  <si>
    <t>1991-09-29 00:00:00</t>
  </si>
  <si>
    <t>2021-04-01 09:33:58</t>
  </si>
  <si>
    <t>1988-11-29 00:00:00</t>
  </si>
  <si>
    <t>2021-04-01 09:39:04</t>
  </si>
  <si>
    <t>1986-05-02 00:00:00</t>
  </si>
  <si>
    <t>2021-04-01 09:50:53</t>
  </si>
  <si>
    <t>1995-07-23 00:00:00</t>
  </si>
  <si>
    <t>2021-04-01 09:51:24</t>
  </si>
  <si>
    <t>1994-02-27 00:00:00</t>
  </si>
  <si>
    <t>2021-04-01 09:56:11</t>
  </si>
  <si>
    <t>2002-11-17 00:00:00</t>
  </si>
  <si>
    <t>2021-04-01 09:56:58</t>
  </si>
  <si>
    <t>1992-09-24 00:00:00</t>
  </si>
  <si>
    <t>2021-04-01 09:58:35</t>
  </si>
  <si>
    <t>2002-03-14 00:00:00</t>
  </si>
  <si>
    <t>2021-04-01 10:04:14</t>
  </si>
  <si>
    <t>1991-09-25 00:00:00</t>
  </si>
  <si>
    <t>2021-04-01 10:04:28</t>
  </si>
  <si>
    <t>2003-03-02 00:00:00</t>
  </si>
  <si>
    <t>2021-04-01 10:05:45</t>
  </si>
  <si>
    <t>1999-02-01 00:00:00</t>
  </si>
  <si>
    <t>2021-04-01 10:08:37</t>
  </si>
  <si>
    <t>1992-06-02 00:00:00</t>
  </si>
  <si>
    <t>2021-04-01 10:10:34</t>
  </si>
  <si>
    <t>1990-01-22 00:00:00</t>
  </si>
  <si>
    <t>2021-04-01 10:15:15</t>
  </si>
  <si>
    <t>1977-10-24 00:00:00</t>
  </si>
  <si>
    <t>2021-04-01 10:17:24</t>
  </si>
  <si>
    <t>1990-04-18 00:00:00</t>
  </si>
  <si>
    <t>2021-04-01 10:18:13</t>
  </si>
  <si>
    <t>1985-03-10 00:00:00</t>
  </si>
  <si>
    <t>2021-04-01 10:19:37</t>
  </si>
  <si>
    <t>2001-04-10 00:00:00</t>
  </si>
  <si>
    <t>2021-04-01 10:21:02</t>
  </si>
  <si>
    <t>1986-09-25 00:00:00</t>
  </si>
  <si>
    <t>2021-04-01 10:23:19</t>
  </si>
  <si>
    <t>1989-05-31 00:00:00</t>
  </si>
  <si>
    <t>2021-04-01 10:31:00</t>
  </si>
  <si>
    <t>2021-04-01 10:32:28</t>
  </si>
  <si>
    <t>1970-07-26 00:00:00</t>
  </si>
  <si>
    <t>1996-09-26 00:00:00</t>
  </si>
  <si>
    <t>2021-04-01 10:32:55</t>
  </si>
  <si>
    <t>1987-12-25 00:00:00</t>
  </si>
  <si>
    <t>2021-04-01 10:33:18</t>
  </si>
  <si>
    <t>2003-02-03 00:00:00</t>
  </si>
  <si>
    <t>2021-04-01 10:40:36</t>
  </si>
  <si>
    <t>1990-01-11 00:00:00</t>
  </si>
  <si>
    <t>2021-04-01 10:41:23</t>
  </si>
  <si>
    <t>1972-08-17 00:00:00</t>
  </si>
  <si>
    <t>1998-06-29 00:00:00</t>
  </si>
  <si>
    <t>2021-04-01 10:43:32</t>
  </si>
  <si>
    <t>2021-04-01 10:44:20</t>
  </si>
  <si>
    <t>1994-06-17 00:00:00</t>
  </si>
  <si>
    <t>2021-04-01 10:46:03</t>
  </si>
  <si>
    <t>1980-10-16 00:00:00</t>
  </si>
  <si>
    <t>2021-04-01 10:46:41</t>
  </si>
  <si>
    <t>2021-04-01 10:49:41</t>
  </si>
  <si>
    <t>1981-09-14 00:00:00</t>
  </si>
  <si>
    <t>2021-04-01 10:51:37</t>
  </si>
  <si>
    <t>2021-04-01 10:56:58</t>
  </si>
  <si>
    <t>2002-08-27 00:00:00</t>
  </si>
  <si>
    <t>2021-04-01 10:58:01</t>
  </si>
  <si>
    <t>2021-04-01 10:59:16</t>
  </si>
  <si>
    <t>2021-04-01 11:01:46</t>
  </si>
  <si>
    <t>2002-05-27 00:00:00</t>
  </si>
  <si>
    <t>2021-04-01 11:05:18</t>
  </si>
  <si>
    <t>1988-12-09 00:00:00</t>
  </si>
  <si>
    <t>2021-04-01 11:06:18</t>
  </si>
  <si>
    <t>1977-02-18 00:00:00</t>
  </si>
  <si>
    <t>2021-04-01 11:13:06</t>
  </si>
  <si>
    <t>1993-09-10 00:00:00</t>
  </si>
  <si>
    <t>2021-04-01 11:18:12</t>
  </si>
  <si>
    <t>1983-09-17 00:00:00</t>
  </si>
  <si>
    <t>2021-04-01 11:18:17</t>
  </si>
  <si>
    <t>1992-07-11 00:00:00</t>
  </si>
  <si>
    <t>2021-04-01 11:18:56</t>
  </si>
  <si>
    <t>2001-06-08 00:00:00</t>
  </si>
  <si>
    <t>2021-04-01 11:23:54</t>
  </si>
  <si>
    <t>1989-12-08 00:00:00</t>
  </si>
  <si>
    <t>2021-04-01 11:28:23</t>
  </si>
  <si>
    <t>1974-02-09 00:00:00</t>
  </si>
  <si>
    <t>2021-04-01 11:29:35</t>
  </si>
  <si>
    <t>1993-03-21 00:00:00</t>
  </si>
  <si>
    <t>2021-04-01 11:31:24</t>
  </si>
  <si>
    <t>1993-04-07 00:00:00</t>
  </si>
  <si>
    <t>2021-04-01 11:35:23</t>
  </si>
  <si>
    <t>2000-03-03 00:00:00</t>
  </si>
  <si>
    <t>2021-04-01 12:00:20</t>
  </si>
  <si>
    <t>1994-08-26 00:00:00</t>
  </si>
  <si>
    <t>2021-04-01 12:02:19</t>
  </si>
  <si>
    <t>1956-07-26 00:00:00</t>
  </si>
  <si>
    <t>1997-07-12 00:00:00</t>
  </si>
  <si>
    <t>2021-04-01 12:03:12</t>
  </si>
  <si>
    <t>1983-07-14 00:00:00</t>
  </si>
  <si>
    <t>2021-04-01 12:03:53</t>
  </si>
  <si>
    <t>1992-05-04 00:00:00</t>
  </si>
  <si>
    <t>2021-04-01 12:05:34</t>
  </si>
  <si>
    <t>1997-02-13 00:00:00</t>
  </si>
  <si>
    <t>2021-04-01 12:06:31</t>
  </si>
  <si>
    <t>2002-07-18 00:00:00</t>
  </si>
  <si>
    <t>2021-04-01 12:07:16</t>
  </si>
  <si>
    <t>1993-11-21 00:00:00</t>
  </si>
  <si>
    <t>2021-04-01 12:07:25</t>
  </si>
  <si>
    <t>1996-02-08 00:00:00</t>
  </si>
  <si>
    <t>2021-04-01 12:08:07</t>
  </si>
  <si>
    <t>1992-03-07 00:00:00</t>
  </si>
  <si>
    <t>2021-04-01 12:08:10</t>
  </si>
  <si>
    <t>1996-08-06 00:00:00</t>
  </si>
  <si>
    <t>2021-04-01 12:08:14</t>
  </si>
  <si>
    <t>1998-03-05 00:00:00</t>
  </si>
  <si>
    <t>2021-04-01 12:09:13</t>
  </si>
  <si>
    <t>1989-02-23 00:00:00</t>
  </si>
  <si>
    <t>2021-04-01 12:09:34</t>
  </si>
  <si>
    <t>1993-02-07 00:00:00</t>
  </si>
  <si>
    <t>2021-04-01 12:12:40</t>
  </si>
  <si>
    <t>1982-12-21 00:00:00</t>
  </si>
  <si>
    <t>2021-04-01 12:13:05</t>
  </si>
  <si>
    <t>1990-12-03 00:00:00</t>
  </si>
  <si>
    <t>2021-04-01 12:14:09</t>
  </si>
  <si>
    <t>1990-04-07 00:00:00</t>
  </si>
  <si>
    <t>2021-04-01 12:15:07</t>
  </si>
  <si>
    <t>1980-11-06 00:00:00</t>
  </si>
  <si>
    <t>2021-04-01 12:16:23</t>
  </si>
  <si>
    <t>1984-11-10 00:00:00</t>
  </si>
  <si>
    <t>2000-11-30 00:00:00</t>
  </si>
  <si>
    <t>2021-04-01 12:17:00</t>
  </si>
  <si>
    <t>1985-01-14 00:00:00</t>
  </si>
  <si>
    <t>2021-04-01 12:18:24</t>
  </si>
  <si>
    <t>1988-05-16 00:00:00</t>
  </si>
  <si>
    <t>2021-04-01 12:19:07</t>
  </si>
  <si>
    <t>1989-07-16 00:00:00</t>
  </si>
  <si>
    <t>2021-04-01 12:19:38</t>
  </si>
  <si>
    <t>1994-06-15 00:00:00</t>
  </si>
  <si>
    <t>1986-05-14 00:00:00</t>
  </si>
  <si>
    <t>2002-10-24 00:00:00</t>
  </si>
  <si>
    <t>2021-04-01 12:21:05</t>
  </si>
  <si>
    <t>1999-01-16 00:00:00</t>
  </si>
  <si>
    <t>2021-04-01 12:21:08</t>
  </si>
  <si>
    <t>1993-05-29 00:00:00</t>
  </si>
  <si>
    <t>2021-04-01 12:21:39</t>
  </si>
  <si>
    <t>1989-03-02 00:00:00</t>
  </si>
  <si>
    <t>2021-04-01 12:22:18</t>
  </si>
  <si>
    <t>1965-10-29 00:00:00</t>
  </si>
  <si>
    <t>2021-04-01 12:23:28</t>
  </si>
  <si>
    <t>1996-11-17 00:00:00</t>
  </si>
  <si>
    <t>2021-04-01 12:27:14</t>
  </si>
  <si>
    <t>1984-02-03 00:00:00</t>
  </si>
  <si>
    <t>2021-04-01 12:29:55</t>
  </si>
  <si>
    <t>1987-02-28 00:00:00</t>
  </si>
  <si>
    <t>2021-04-01 12:31:10</t>
  </si>
  <si>
    <t>1997-03-24 00:00:00</t>
  </si>
  <si>
    <t>2021-04-01 12:33:31</t>
  </si>
  <si>
    <t>1980-01-03 00:00:00</t>
  </si>
  <si>
    <t>1996-06-26 00:00:00</t>
  </si>
  <si>
    <t>2021-04-01 12:35:32</t>
  </si>
  <si>
    <t>1994-04-17 00:00:00</t>
  </si>
  <si>
    <t>2021-04-01 12:37:18</t>
  </si>
  <si>
    <t>2002-11-12 00:00:00</t>
  </si>
  <si>
    <t>2021-04-01 12:41:19</t>
  </si>
  <si>
    <t>1983-06-07 00:00:00</t>
  </si>
  <si>
    <t>2021-04-01 12:42:02</t>
  </si>
  <si>
    <t>2000-09-15 00:00:00</t>
  </si>
  <si>
    <t>2021-04-01 12:43:10</t>
  </si>
  <si>
    <t>2021-04-01 12:43:12</t>
  </si>
  <si>
    <t>1997-06-18 00:00:00</t>
  </si>
  <si>
    <t>2021-04-01 12:43:14</t>
  </si>
  <si>
    <t>2002-04-16 00:00:00</t>
  </si>
  <si>
    <t>2021-04-01 12:46:05</t>
  </si>
  <si>
    <t>1977-06-29 00:00:00</t>
  </si>
  <si>
    <t>1997-01-29 00:00:00</t>
  </si>
  <si>
    <t>2021-04-01 12:47:15</t>
  </si>
  <si>
    <t>1985-11-26 00:00:00</t>
  </si>
  <si>
    <t>2002-08-28 00:00:00</t>
  </si>
  <si>
    <t>2021-04-01 12:48:07</t>
  </si>
  <si>
    <t>1988-04-09 00:00:00</t>
  </si>
  <si>
    <t>2021-04-01 12:49:31</t>
  </si>
  <si>
    <t>1991-09-14 00:00:00</t>
  </si>
  <si>
    <t>2021-04-01 12:56:06</t>
  </si>
  <si>
    <t>1993-05-24 00:00:00</t>
  </si>
  <si>
    <t>2021-04-01 12:57:22</t>
  </si>
  <si>
    <t>1974-12-10 00:00:00</t>
  </si>
  <si>
    <t>2021-04-01 13:05:09</t>
  </si>
  <si>
    <t>1988-02-25 00:00:00</t>
  </si>
  <si>
    <t>2021-04-01 13:06:10</t>
  </si>
  <si>
    <t>1991-06-16 00:00:00</t>
  </si>
  <si>
    <t>2021-04-01 13:06:38</t>
  </si>
  <si>
    <t>1971-09-17 00:00:00</t>
  </si>
  <si>
    <t>2021-04-01 13:09:20</t>
  </si>
  <si>
    <t>1990-02-15 00:00:00</t>
  </si>
  <si>
    <t>2021-04-01 13:09:56</t>
  </si>
  <si>
    <t>1994-02-04 00:00:00</t>
  </si>
  <si>
    <t>2021-04-01 13:13:31</t>
  </si>
  <si>
    <t>1966-03-30 00:00:00</t>
  </si>
  <si>
    <t>2021-04-01 13:14:22</t>
  </si>
  <si>
    <t>1998-06-21 00:00:00</t>
  </si>
  <si>
    <t>2021-04-01 13:16:28</t>
  </si>
  <si>
    <t>1989-01-11 00:00:00</t>
  </si>
  <si>
    <t>2021-04-01 13:18:19</t>
  </si>
  <si>
    <t>2003-03-18 00:00:00</t>
  </si>
  <si>
    <t>2021-04-01 13:20:35</t>
  </si>
  <si>
    <t>1985-01-20 00:00:00</t>
  </si>
  <si>
    <t>2021-04-01 13:23:06</t>
  </si>
  <si>
    <t>1984-05-25 00:00:00</t>
  </si>
  <si>
    <t>2021-04-01 13:24:15</t>
  </si>
  <si>
    <t>1983-03-17 00:00:00</t>
  </si>
  <si>
    <t>2021-04-01 13:25:01</t>
  </si>
  <si>
    <t>1980-05-06 00:00:00</t>
  </si>
  <si>
    <t>2021-04-01 13:27:20</t>
  </si>
  <si>
    <t>1981-07-09 00:00:00</t>
  </si>
  <si>
    <t>2021-04-01 13:30:19</t>
  </si>
  <si>
    <t>1991-12-30 00:00:00</t>
  </si>
  <si>
    <t>2021-04-01 13:32:01</t>
  </si>
  <si>
    <t>1978-01-26 00:00:00</t>
  </si>
  <si>
    <t>2021-04-01 13:33:03</t>
  </si>
  <si>
    <t>2021-04-01 13:33:37</t>
  </si>
  <si>
    <t>1997-08-15 00:00:00</t>
  </si>
  <si>
    <t>2021-04-01 13:34:12</t>
  </si>
  <si>
    <t>1995-02-23 00:00:00</t>
  </si>
  <si>
    <t>2021-04-01 13:37:01</t>
  </si>
  <si>
    <t>2021-04-01 13:37:37</t>
  </si>
  <si>
    <t>1979-07-12 00:00:00</t>
  </si>
  <si>
    <t>2021-04-01 13:38:00</t>
  </si>
  <si>
    <t>1992-05-20 00:00:00</t>
  </si>
  <si>
    <t>2021-04-01 13:38:09</t>
  </si>
  <si>
    <t>1994-03-03 00:00:00</t>
  </si>
  <si>
    <t>2021-04-01 13:39:09</t>
  </si>
  <si>
    <t>1995-08-27 00:00:00</t>
  </si>
  <si>
    <t>2021-04-01 13:49:01</t>
  </si>
  <si>
    <t>1986-08-07 00:00:00</t>
  </si>
  <si>
    <t>2021-04-01 13:49:02</t>
  </si>
  <si>
    <t>2021-04-01 13:49:07</t>
  </si>
  <si>
    <t>2002-12-29 00:00:00</t>
  </si>
  <si>
    <t>2021-04-01 13:49:36</t>
  </si>
  <si>
    <t>1994-08-07 00:00:00</t>
  </si>
  <si>
    <t>2021-04-01 13:51:37</t>
  </si>
  <si>
    <t>2002-05-01 00:00:00</t>
  </si>
  <si>
    <t>2021-04-01 13:52:23</t>
  </si>
  <si>
    <t>2021-04-01 13:54:31</t>
  </si>
  <si>
    <t>1999-04-29 00:00:00</t>
  </si>
  <si>
    <t>2021-04-01 13:55:15</t>
  </si>
  <si>
    <t>1985-08-18 00:00:00</t>
  </si>
  <si>
    <t>2021-04-01 13:57:24</t>
  </si>
  <si>
    <t>2021-04-01 13:58:27</t>
  </si>
  <si>
    <t>2002-09-08 00:00:00</t>
  </si>
  <si>
    <t>2021-04-01 13:59:20</t>
  </si>
  <si>
    <t>1992-12-16 00:00:00</t>
  </si>
  <si>
    <t>2021-04-01 14:00:25</t>
  </si>
  <si>
    <t>1994-09-22 00:00:00</t>
  </si>
  <si>
    <t>2021-04-01 14:05:19</t>
  </si>
  <si>
    <t>1981-11-02 00:00:00</t>
  </si>
  <si>
    <t>2021-04-01 14:14:28</t>
  </si>
  <si>
    <t>1988-12-22 00:00:00</t>
  </si>
  <si>
    <t>2021-04-01 14:15:04</t>
  </si>
  <si>
    <t>1983-07-03 00:00:00</t>
  </si>
  <si>
    <t>2021-04-01 14:18:57</t>
  </si>
  <si>
    <t>1980-08-20 00:00:00</t>
  </si>
  <si>
    <t>1998-01-10 00:00:00</t>
  </si>
  <si>
    <t>Інвалід</t>
  </si>
  <si>
    <t>2021-04-01 14:22:23</t>
  </si>
  <si>
    <t>1984-01-15 00:00:00</t>
  </si>
  <si>
    <t>2021-04-01 14:26:07</t>
  </si>
  <si>
    <t>1995-12-08 00:00:00</t>
  </si>
  <si>
    <t>2021-04-01 14:31:18</t>
  </si>
  <si>
    <t>1993-12-13 00:00:00</t>
  </si>
  <si>
    <t>2021-04-01 14:36:31</t>
  </si>
  <si>
    <t>2000-07-27 00:00:00</t>
  </si>
  <si>
    <t>2021-04-01 14:37:13</t>
  </si>
  <si>
    <t>1992-11-20 00:00:00</t>
  </si>
  <si>
    <t>2021-04-01 14:38:17</t>
  </si>
  <si>
    <t>2002-11-23 00:00:00</t>
  </si>
  <si>
    <t>2021-04-01 14:38:41</t>
  </si>
  <si>
    <t>1991-10-14 00:00:00</t>
  </si>
  <si>
    <t>2021-04-01 14:39:31</t>
  </si>
  <si>
    <t>2002-04-04 00:00:00</t>
  </si>
  <si>
    <t>2021-04-01 14:39:33</t>
  </si>
  <si>
    <t>2000-04-18 00:00:00</t>
  </si>
  <si>
    <t>2021-04-01 14:39:35</t>
  </si>
  <si>
    <t>2000-03-30 00:00:00</t>
  </si>
  <si>
    <t>2021-04-01 14:45:35</t>
  </si>
  <si>
    <t>1996-10-29 00:00:00</t>
  </si>
  <si>
    <t>2021-04-01 14:47:16</t>
  </si>
  <si>
    <t>2002-06-11 00:00:00</t>
  </si>
  <si>
    <t>2021-04-01 14:52:09</t>
  </si>
  <si>
    <t>1980-02-27 00:00:00</t>
  </si>
  <si>
    <t>1996-06-16 00:00:00</t>
  </si>
  <si>
    <t>2021-04-01 14:55:17</t>
  </si>
  <si>
    <t>1998-05-24 00:00:00</t>
  </si>
  <si>
    <t>2021-04-01 14:56:39</t>
  </si>
  <si>
    <t>1991-06-10 00:00:00</t>
  </si>
  <si>
    <t>2021-04-01 14:59:22</t>
  </si>
  <si>
    <t>1997-12-30 00:00:00</t>
  </si>
  <si>
    <t>2021-04-01 15:00:24</t>
  </si>
  <si>
    <t>1994-07-15 00:00:00</t>
  </si>
  <si>
    <t>2021-04-01 15:00:40</t>
  </si>
  <si>
    <t>1982-03-28 00:00:00</t>
  </si>
  <si>
    <t>2021-04-01 15:01:09</t>
  </si>
  <si>
    <t>1988-10-11 00:00:00</t>
  </si>
  <si>
    <t>2021-04-01 15:03:39</t>
  </si>
  <si>
    <t>1998-06-03 00:00:00</t>
  </si>
  <si>
    <t>2021-04-01 15:08:05</t>
  </si>
  <si>
    <t>1986-02-26 00:00:00</t>
  </si>
  <si>
    <t>2021-04-01 15:10:32</t>
  </si>
  <si>
    <t>2000-02-18 00:00:00</t>
  </si>
  <si>
    <t>2021-04-01 15:15:08</t>
  </si>
  <si>
    <t>1997-02-05 00:00:00</t>
  </si>
  <si>
    <t>2021-04-01 15:16:06</t>
  </si>
  <si>
    <t>1992-03-20 00:00:00</t>
  </si>
  <si>
    <t>2021-04-01 15:16:12</t>
  </si>
  <si>
    <t>1986-05-29 00:00:00</t>
  </si>
  <si>
    <t>2002-09-24 00:00:00</t>
  </si>
  <si>
    <t>2021-04-01 15:17:19</t>
  </si>
  <si>
    <t>2021-04-01 15:17:38</t>
  </si>
  <si>
    <t>1997-03-14 00:00:00</t>
  </si>
  <si>
    <t>2021-04-01 15:19:13</t>
  </si>
  <si>
    <t>2002-03-24 00:00:00</t>
  </si>
  <si>
    <t>2021-04-01 15:23:09</t>
  </si>
  <si>
    <t>1991-01-09 00:00:00</t>
  </si>
  <si>
    <t>2021-04-01 15:26:24</t>
  </si>
  <si>
    <t>1981-02-11 00:00:00</t>
  </si>
  <si>
    <t>2021-04-01 15:27:32</t>
  </si>
  <si>
    <t>1993-08-17 00:00:00</t>
  </si>
  <si>
    <t>2021-04-01 15:29:12</t>
  </si>
  <si>
    <t>2000-06-10 00:00:00</t>
  </si>
  <si>
    <t>2021-04-01 15:31:41</t>
  </si>
  <si>
    <t>1987-01-09 00:00:00</t>
  </si>
  <si>
    <t>2021-04-01 15:32:23</t>
  </si>
  <si>
    <t>1990-08-13 00:00:00</t>
  </si>
  <si>
    <t>2021-04-01 15:34:09</t>
  </si>
  <si>
    <t>1972-11-02 00:00:00</t>
  </si>
  <si>
    <t>2021-04-01 15:36:30</t>
  </si>
  <si>
    <t>1978-07-13 00:00:00</t>
  </si>
  <si>
    <t>1999-05-14 00:00:00</t>
  </si>
  <si>
    <t>2021-04-01 15:42:17</t>
  </si>
  <si>
    <t>1986-07-20 00:00:00</t>
  </si>
  <si>
    <t>2021-04-01 15:46:38</t>
  </si>
  <si>
    <t>1987-07-24 00:00:00</t>
  </si>
  <si>
    <t>2021-04-01 15:49:33</t>
  </si>
  <si>
    <t>1986-09-19 00:00:00</t>
  </si>
  <si>
    <t>2021-04-01 15:49:53</t>
  </si>
  <si>
    <t>1990-04-11 00:00:00</t>
  </si>
  <si>
    <t>2021-04-01 15:50:40</t>
  </si>
  <si>
    <t>1966-04-28 00:00:00</t>
  </si>
  <si>
    <t>2021-04-01 15:51:13</t>
  </si>
  <si>
    <t>1999-09-13 00:00:00</t>
  </si>
  <si>
    <t>2021-04-01 15:54:23</t>
  </si>
  <si>
    <t>1985-09-13 00:00:00</t>
  </si>
  <si>
    <t>2002-02-19 00:00:00</t>
  </si>
  <si>
    <t>2021-04-01 15:54:55</t>
  </si>
  <si>
    <t>1989-05-06 00:00:00</t>
  </si>
  <si>
    <t>2021-04-01 15:58:33</t>
  </si>
  <si>
    <t>1986-11-20 00:00:00</t>
  </si>
  <si>
    <t>2021-04-01 16:02:29</t>
  </si>
  <si>
    <t>2002-05-14 00:00:00</t>
  </si>
  <si>
    <t>2021-04-01 16:05:40</t>
  </si>
  <si>
    <t>1976-07-26 00:00:00</t>
  </si>
  <si>
    <t>2002-01-22 00:00:00</t>
  </si>
  <si>
    <t>2021-04-01 16:05:42</t>
  </si>
  <si>
    <t>2021-04-01 16:06:42</t>
  </si>
  <si>
    <t>2021-04-01 16:07:38</t>
  </si>
  <si>
    <t>1965-04-03 00:00:00</t>
  </si>
  <si>
    <t>2021-04-01 16:10:14</t>
  </si>
  <si>
    <t>1995-07-07 00:00:00</t>
  </si>
  <si>
    <t>2021-04-01 16:18:32</t>
  </si>
  <si>
    <t>2021-04-01 16:18:56</t>
  </si>
  <si>
    <t>2001-01-21 00:00:00</t>
  </si>
  <si>
    <t>2021-04-01 16:19:11</t>
  </si>
  <si>
    <t>2021-04-01 16:23:26</t>
  </si>
  <si>
    <t>2021-04-01 16:30:56</t>
  </si>
  <si>
    <t>2000-11-29 00:00:00</t>
  </si>
  <si>
    <t>2021-04-01 16:32:28</t>
  </si>
  <si>
    <t>1982-04-13 00:00:00</t>
  </si>
  <si>
    <t>2021-04-01 16:32:42</t>
  </si>
  <si>
    <t>1989-07-21 00:00:00</t>
  </si>
  <si>
    <t>2021-04-01 16:35:09</t>
  </si>
  <si>
    <t>1990-04-05 00:00:00</t>
  </si>
  <si>
    <t>2021-04-01 16:35:12</t>
  </si>
  <si>
    <t>1987-01-30 00:00:00</t>
  </si>
  <si>
    <t>2021-04-01 16:35:17</t>
  </si>
  <si>
    <t>1981-01-06 00:00:00</t>
  </si>
  <si>
    <t>2021-04-01 16:37:11</t>
  </si>
  <si>
    <t>2002-06-25 00:00:00</t>
  </si>
  <si>
    <t>2021-04-01 16:37:18</t>
  </si>
  <si>
    <t>2001-05-05 00:00:00</t>
  </si>
  <si>
    <t>2021-04-01 16:38:21</t>
  </si>
  <si>
    <t>1977-06-14 00:00:00</t>
  </si>
  <si>
    <t>2021-04-01 16:38:52</t>
  </si>
  <si>
    <t>1995-08-21 00:00:00</t>
  </si>
  <si>
    <t>2021-04-01 16:39:43</t>
  </si>
  <si>
    <t>1997-06-11 00:00:00</t>
  </si>
  <si>
    <t>2021-04-01 16:43:41</t>
  </si>
  <si>
    <t>1990-01-16 00:00:00</t>
  </si>
  <si>
    <t>2021-04-01 16:43:58</t>
  </si>
  <si>
    <t>1995-02-27 00:00:00</t>
  </si>
  <si>
    <t>2021-04-01 16:45:33</t>
  </si>
  <si>
    <t>1999-10-21 00:00:00</t>
  </si>
  <si>
    <t>2021-04-01 16:48:34</t>
  </si>
  <si>
    <t>1984-11-06 00:00:00</t>
  </si>
  <si>
    <t>2021-04-01 16:51:22</t>
  </si>
  <si>
    <t>2021-04-01 16:53:04</t>
  </si>
  <si>
    <t>1990-03-21 00:00:00</t>
  </si>
  <si>
    <t>2021-04-01 16:53:13</t>
  </si>
  <si>
    <t>1999-01-04 00:00:00</t>
  </si>
  <si>
    <t>2021-04-01 16:54:46</t>
  </si>
  <si>
    <t>1994-09-01 00:00:00</t>
  </si>
  <si>
    <t>2021-04-01 16:56:18</t>
  </si>
  <si>
    <t>1967-05-12 00:00:00</t>
  </si>
  <si>
    <t>2000-01-24 00:00:00</t>
  </si>
  <si>
    <t>2021-04-01 16:57:25</t>
  </si>
  <si>
    <t>1999-05-07 00:00:00</t>
  </si>
  <si>
    <t>2021-04-01 17:05:21</t>
  </si>
  <si>
    <t>1987-08-11 00:00:00</t>
  </si>
  <si>
    <t>2021-04-01 17:06:26</t>
  </si>
  <si>
    <t>2000-02-22 00:00:00</t>
  </si>
  <si>
    <t>2021-04-01 17:06:28</t>
  </si>
  <si>
    <t>1993-09-20 00:00:00</t>
  </si>
  <si>
    <t>2021-04-01 17:08:28</t>
  </si>
  <si>
    <t>1987-01-26 00:00:00</t>
  </si>
  <si>
    <t>2021-04-01 17:10:06</t>
  </si>
  <si>
    <t>1981-10-11 00:00:00</t>
  </si>
  <si>
    <t>2002-03-02 00:00:00</t>
  </si>
  <si>
    <t>2021-04-01 17:12:13</t>
  </si>
  <si>
    <t>1984-12-29 00:00:00</t>
  </si>
  <si>
    <t>2021-04-01 17:12:17</t>
  </si>
  <si>
    <t>1989-08-10 00:00:00</t>
  </si>
  <si>
    <t>2021-04-01 17:13:12</t>
  </si>
  <si>
    <t>1986-08-14 00:00:00</t>
  </si>
  <si>
    <t>2021-04-01 17:15:46</t>
  </si>
  <si>
    <t>1969-12-18 00:00:00</t>
  </si>
  <si>
    <t>2021-04-01 17:16:59</t>
  </si>
  <si>
    <t>1996-11-18 00:00:00</t>
  </si>
  <si>
    <t>2021-04-01 17:20:37</t>
  </si>
  <si>
    <t>1984-12-07 00:00:00</t>
  </si>
  <si>
    <t>2021-04-01 17:20:52</t>
  </si>
  <si>
    <t>1996-04-03 00:00:00</t>
  </si>
  <si>
    <t>2021-04-01 17:29:43</t>
  </si>
  <si>
    <t>1993-09-14 00:00:00</t>
  </si>
  <si>
    <t>2021-04-01 17:32:22</t>
  </si>
  <si>
    <t>1990-08-04 00:00:00</t>
  </si>
  <si>
    <t>2021-04-01 17:33:09</t>
  </si>
  <si>
    <t>2001-01-04 00:00:00</t>
  </si>
  <si>
    <t>2021-04-01 17:35:14</t>
  </si>
  <si>
    <t>1987-07-14 00:00:00</t>
  </si>
  <si>
    <t>2021-04-01 17:40:19</t>
  </si>
  <si>
    <t>2002-09-04 00:00:00</t>
  </si>
  <si>
    <t>2021-04-01 17:40:40</t>
  </si>
  <si>
    <t>1997-06-25 00:00:00</t>
  </si>
  <si>
    <t>2021-04-01 17:48:57</t>
  </si>
  <si>
    <t>1978-02-10 00:00:00</t>
  </si>
  <si>
    <t>2021-04-01 17:50:14</t>
  </si>
  <si>
    <t>1997-08-16 00:00:00</t>
  </si>
  <si>
    <t>2021-04-01 17:57:18</t>
  </si>
  <si>
    <t>1998-08-21 00:00:00</t>
  </si>
  <si>
    <t>2021-04-01 17:57:20</t>
  </si>
  <si>
    <t>1986-04-08 00:00:00</t>
  </si>
  <si>
    <t>2002-04-30 00:00:00</t>
  </si>
  <si>
    <t>2021-04-01 17:58:18</t>
  </si>
  <si>
    <t>1994-02-26 00:00:00</t>
  </si>
  <si>
    <t>2021-04-01 18:00:15</t>
  </si>
  <si>
    <t>1992-06-26 00:00:00</t>
  </si>
  <si>
    <t>2021-04-01 18:02:55</t>
  </si>
  <si>
    <t>1995-12-10 00:00:00</t>
  </si>
  <si>
    <t>2021-04-01 18:03:13</t>
  </si>
  <si>
    <t>2002-12-02 00:00:00</t>
  </si>
  <si>
    <t>2021-04-01 18:03:40</t>
  </si>
  <si>
    <t>1997-01-10 00:00:00</t>
  </si>
  <si>
    <t>2021-04-01 18:04:07</t>
  </si>
  <si>
    <t>1997-03-21 00:00:00</t>
  </si>
  <si>
    <t>2021-04-01 18:04:20</t>
  </si>
  <si>
    <t>1977-05-14 00:00:00</t>
  </si>
  <si>
    <t>2021-04-01 18:08:28</t>
  </si>
  <si>
    <t>2002-08-19 00:00:00</t>
  </si>
  <si>
    <t>2021-04-01 18:14:07</t>
  </si>
  <si>
    <t>1982-09-17 00:00:00</t>
  </si>
  <si>
    <t>2021-04-01 18:17:58</t>
  </si>
  <si>
    <t>1973-07-04 00:00:00</t>
  </si>
  <si>
    <t>2021-04-01 18:21:22</t>
  </si>
  <si>
    <t>1993-06-27 00:00:00</t>
  </si>
  <si>
    <t>2021-04-01 18:23:11</t>
  </si>
  <si>
    <t>1991-10-20 00:00:00</t>
  </si>
  <si>
    <t>2021-04-01 18:29:06</t>
  </si>
  <si>
    <t>1990-01-05 00:00:00</t>
  </si>
  <si>
    <t>2021-04-01 18:30:33</t>
  </si>
  <si>
    <t>2000-01-05 00:00:00</t>
  </si>
  <si>
    <t>2021-04-01 18:31:10</t>
  </si>
  <si>
    <t>2021-04-01 18:33:42</t>
  </si>
  <si>
    <t>1960-05-29 00:00:00</t>
  </si>
  <si>
    <t>1997-03-19 00:00:00</t>
  </si>
  <si>
    <t>2021-04-01 18:38:27</t>
  </si>
  <si>
    <t>2002-06-13 00:00:00</t>
  </si>
  <si>
    <t>2021-04-01 18:40:13</t>
  </si>
  <si>
    <t>1991-09-23 00:00:00</t>
  </si>
  <si>
    <t>2021-04-01 18:40:16</t>
  </si>
  <si>
    <t>1991-09-12 00:00:00</t>
  </si>
  <si>
    <t>2021-04-01 18:45:17</t>
  </si>
  <si>
    <t>1993-02-09 00:00:00</t>
  </si>
  <si>
    <t>2021-04-01 18:45:22</t>
  </si>
  <si>
    <t>1976-12-27 00:00:00</t>
  </si>
  <si>
    <t>2021-04-01 18:45:41</t>
  </si>
  <si>
    <t>1985-04-19 00:00:00</t>
  </si>
  <si>
    <t>2001-06-15 00:00:00</t>
  </si>
  <si>
    <t>2021-04-01 18:46:10</t>
  </si>
  <si>
    <t>1997-12-12 00:00:00</t>
  </si>
  <si>
    <t>2021-04-01 18:49:03</t>
  </si>
  <si>
    <t>1998-09-27 00:00:00</t>
  </si>
  <si>
    <t>2021-04-01 18:50:01</t>
  </si>
  <si>
    <t>2002-10-27 00:00:00</t>
  </si>
  <si>
    <t>2021-04-01 18:55:25</t>
  </si>
  <si>
    <t>1999-05-22 00:00:00</t>
  </si>
  <si>
    <t>2021-04-01 18:58:46</t>
  </si>
  <si>
    <t>1997-05-29 00:00:00</t>
  </si>
  <si>
    <t>2021-04-01 18:59:08</t>
  </si>
  <si>
    <t>1998-05-07 00:00:00</t>
  </si>
  <si>
    <t>2021-04-01 19:00:08</t>
  </si>
  <si>
    <t>1976-09-19 00:00:00</t>
  </si>
  <si>
    <t>1997-10-14 00:00:00</t>
  </si>
  <si>
    <t>2021-04-01 19:03:46</t>
  </si>
  <si>
    <t>2001-08-14 00:00:00</t>
  </si>
  <si>
    <t>2021-04-01 19:07:30</t>
  </si>
  <si>
    <t>1982-02-07 00:00:00</t>
  </si>
  <si>
    <t>2021-04-01 19:12:38</t>
  </si>
  <si>
    <t>1998-06-19 00:00:00</t>
  </si>
  <si>
    <t>2021-04-01 19:15:05</t>
  </si>
  <si>
    <t>1992-11-29 00:00:00</t>
  </si>
  <si>
    <t>2021-04-01 19:15:39</t>
  </si>
  <si>
    <t>1991-07-24 00:00:00</t>
  </si>
  <si>
    <t>2021-04-01 19:16:56</t>
  </si>
  <si>
    <t>1990-12-22 00:00:00</t>
  </si>
  <si>
    <t>2021-04-01 19:19:22</t>
  </si>
  <si>
    <t>1995-02-06 00:00:00</t>
  </si>
  <si>
    <t>2021-04-01 19:23:40</t>
  </si>
  <si>
    <t>2021-04-01 19:24:20</t>
  </si>
  <si>
    <t>2021-04-01 19:32:34</t>
  </si>
  <si>
    <t>1988-09-07 00:00:00</t>
  </si>
  <si>
    <t>2021-04-01 19:34:23</t>
  </si>
  <si>
    <t>2021-04-01 19:40:12</t>
  </si>
  <si>
    <t>1987-05-02 00:00:00</t>
  </si>
  <si>
    <t>2021-04-01 19:40:35</t>
  </si>
  <si>
    <t>1990-09-20 00:00:00</t>
  </si>
  <si>
    <t>2021-04-01 19:45:28</t>
  </si>
  <si>
    <t>1981-05-01 00:00:00</t>
  </si>
  <si>
    <t>2021-04-01 19:46:25</t>
  </si>
  <si>
    <t>1985-05-12 00:00:00</t>
  </si>
  <si>
    <t>2021-04-01 19:48:12</t>
  </si>
  <si>
    <t>1987-04-11 00:00:00</t>
  </si>
  <si>
    <t>2021-04-01 19:48:27</t>
  </si>
  <si>
    <t>2021-04-01 19:57:22</t>
  </si>
  <si>
    <t>1998-03-21 00:00:00</t>
  </si>
  <si>
    <t>2021-04-01 20:03:23</t>
  </si>
  <si>
    <t>2000-05-03 00:00:00</t>
  </si>
  <si>
    <t>1997-07-08 00:00:00</t>
  </si>
  <si>
    <t>2021-04-01 20:03:46</t>
  </si>
  <si>
    <t>1982-05-10 00:00:00</t>
  </si>
  <si>
    <t>2021-04-01 20:11:41</t>
  </si>
  <si>
    <t>1994-04-26 00:00:00</t>
  </si>
  <si>
    <t>2021-04-01 20:26:03</t>
  </si>
  <si>
    <t>1976-09-22 00:00:00</t>
  </si>
  <si>
    <t>2021-04-01 20:26:21</t>
  </si>
  <si>
    <t>1993-12-27 00:00:00</t>
  </si>
  <si>
    <t>2021-04-01 20:27:46</t>
  </si>
  <si>
    <t>1987-03-28 00:00:00</t>
  </si>
  <si>
    <t>2021-04-01 20:31:12</t>
  </si>
  <si>
    <t>1998-04-30 00:00:00</t>
  </si>
  <si>
    <t>2021-04-01 20:32:23</t>
  </si>
  <si>
    <t>2001-08-19 00:00:00</t>
  </si>
  <si>
    <t>2021-04-01 20:33:40</t>
  </si>
  <si>
    <t>1992-08-17 00:00:00</t>
  </si>
  <si>
    <t>2021-04-01 20:39:47</t>
  </si>
  <si>
    <t>1992-01-05 00:00:00</t>
  </si>
  <si>
    <t>2021-04-01 20:46:31</t>
  </si>
  <si>
    <t>1996-01-18 00:00:00</t>
  </si>
  <si>
    <t>2021-04-01 20:49:15</t>
  </si>
  <si>
    <t>1996-10-07 00:00:00</t>
  </si>
  <si>
    <t>2021-04-01 20:52:16</t>
  </si>
  <si>
    <t>1990-12-28 00:00:00</t>
  </si>
  <si>
    <t>2021-04-01 20:52:23</t>
  </si>
  <si>
    <t>1992-02-16 00:00:00</t>
  </si>
  <si>
    <t>2021-04-01 20:53:10</t>
  </si>
  <si>
    <t>1988-07-22 00:00:00</t>
  </si>
  <si>
    <t>2021-04-01 20:54:14</t>
  </si>
  <si>
    <t>1976-04-13 00:00:00</t>
  </si>
  <si>
    <t>2021-04-01 21:02:37</t>
  </si>
  <si>
    <t>1995-10-08 00:00:00</t>
  </si>
  <si>
    <t>2021-04-01 21:08:21</t>
  </si>
  <si>
    <t>1990-12-25 00:00:00</t>
  </si>
  <si>
    <t>2021-04-01 21:09:25</t>
  </si>
  <si>
    <t>1990-06-07 00:00:00</t>
  </si>
  <si>
    <t>2021-04-01 21:12:06</t>
  </si>
  <si>
    <t>1983-03-15 00:00:00</t>
  </si>
  <si>
    <t>2021-04-01 21:13:39</t>
  </si>
  <si>
    <t>1964-04-07 00:00:00</t>
  </si>
  <si>
    <t>2002-06-14 00:00:00</t>
  </si>
  <si>
    <t>2021-04-01 21:20:40</t>
  </si>
  <si>
    <t>1986-04-26 00:00:00</t>
  </si>
  <si>
    <t>2021-04-01 21:20:51</t>
  </si>
  <si>
    <t>1983-09-18 00:00:00</t>
  </si>
  <si>
    <t>2021-04-01 21:21:14</t>
  </si>
  <si>
    <t>1988-03-01 00:00:00</t>
  </si>
  <si>
    <t>2021-04-01 21:22:38</t>
  </si>
  <si>
    <t>1993-09-22 00:00:00</t>
  </si>
  <si>
    <t>2021-04-01 21:23:17</t>
  </si>
  <si>
    <t>1993-03-15 00:00:00</t>
  </si>
  <si>
    <t>2021-04-01 21:29:34</t>
  </si>
  <si>
    <t>1993-02-28 00:00:00</t>
  </si>
  <si>
    <t>2021-04-01 21:37:08</t>
  </si>
  <si>
    <t>1991-10-07 00:00:00</t>
  </si>
  <si>
    <t>2021-04-01 21:40:08</t>
  </si>
  <si>
    <t>1995-05-19 00:00:00</t>
  </si>
  <si>
    <t>2021-04-01 21:40:45</t>
  </si>
  <si>
    <t>1997-08-21 00:00:00</t>
  </si>
  <si>
    <t>2021-04-01 21:47:14</t>
  </si>
  <si>
    <t>1999-07-25 00:00:00</t>
  </si>
  <si>
    <t>2021-04-01 21:47:35</t>
  </si>
  <si>
    <t>2000-04-23 00:00:00</t>
  </si>
  <si>
    <t>2021-04-01 21:55:18</t>
  </si>
  <si>
    <t>1999-09-26 00:00:00</t>
  </si>
  <si>
    <t>2021-04-01 22:06:05</t>
  </si>
  <si>
    <t>1987-08-14 00:00:00</t>
  </si>
  <si>
    <t>2021-04-01 22:07:50</t>
  </si>
  <si>
    <t>1988-12-29 00:00:00</t>
  </si>
  <si>
    <t>2021-04-01 22:15:24</t>
  </si>
  <si>
    <t>2003-02-09 00:00:00</t>
  </si>
  <si>
    <t>2021-04-01 22:16:35</t>
  </si>
  <si>
    <t>1988-04-10 00:00:00</t>
  </si>
  <si>
    <t>2021-04-01 22:18:09</t>
  </si>
  <si>
    <t>2000-06-22 00:00:00</t>
  </si>
  <si>
    <t>2021-04-01 22:18:12</t>
  </si>
  <si>
    <t>1984-06-18 00:00:00</t>
  </si>
  <si>
    <t>2021-04-01 22:21:29</t>
  </si>
  <si>
    <t>1997-12-25 00:00:00</t>
  </si>
  <si>
    <t>2021-04-01 22:29:15</t>
  </si>
  <si>
    <t>1997-05-09 00:00:00</t>
  </si>
  <si>
    <t>2021-04-01 22:32:29</t>
  </si>
  <si>
    <t>1994-08-20 00:00:00</t>
  </si>
  <si>
    <t>2021-04-01 22:40:10</t>
  </si>
  <si>
    <t>1997-01-16 00:00:00</t>
  </si>
  <si>
    <t>2021-04-01 22:44:37</t>
  </si>
  <si>
    <t>1977-04-22 00:00:00</t>
  </si>
  <si>
    <t>2021-04-01 22:50:35</t>
  </si>
  <si>
    <t>1989-03-12 00:00:00</t>
  </si>
  <si>
    <t>2021-04-01 22:51:19</t>
  </si>
  <si>
    <t>1990-07-03 00:00:00</t>
  </si>
  <si>
    <t>2021-04-01 22:57:13</t>
  </si>
  <si>
    <t>1983-05-09 00:00:00</t>
  </si>
  <si>
    <t>2021-04-01 23:02:03</t>
  </si>
  <si>
    <t>1990-02-28 00:00:00</t>
  </si>
  <si>
    <t>2021-04-01 23:03:03</t>
  </si>
  <si>
    <t>1992-02-19 00:00:00</t>
  </si>
  <si>
    <t>2021-04-01 23:05:32</t>
  </si>
  <si>
    <t>1995-11-09 00:00:00</t>
  </si>
  <si>
    <t>2021-04-01 23:05:58</t>
  </si>
  <si>
    <t>1990-03-23 00:00:00</t>
  </si>
  <si>
    <t>2021-04-01 23:10:01</t>
  </si>
  <si>
    <t>1980-02-14 00:00:00</t>
  </si>
  <si>
    <t>2021-04-01 23:13:30</t>
  </si>
  <si>
    <t>1997-09-01 00:00:00</t>
  </si>
  <si>
    <t>2021-04-01 23:19:08</t>
  </si>
  <si>
    <t>1992-07-23 00:00:00</t>
  </si>
  <si>
    <t>2021-04-01 23:21:57</t>
  </si>
  <si>
    <t>1986-06-13 00:00:00</t>
  </si>
  <si>
    <t>2021-04-01 23:22:51</t>
  </si>
  <si>
    <t>1991-05-12 00:00:00</t>
  </si>
  <si>
    <t>2021-04-01 23:23:13</t>
  </si>
  <si>
    <t>1987-12-12 00:00:00</t>
  </si>
  <si>
    <t>2021-04-01 23:25:25</t>
  </si>
  <si>
    <t>2021-04-01 23:32:30</t>
  </si>
  <si>
    <t>1999-09-04 00:00:00</t>
  </si>
  <si>
    <t>2021-04-01 23:43:27</t>
  </si>
  <si>
    <t>1997-06-23 00:00:00</t>
  </si>
  <si>
    <t>2021-04-01 23:44:13</t>
  </si>
  <si>
    <t>1990-02-24 00:00:00</t>
  </si>
  <si>
    <t>2021-04-01 23:45:28</t>
  </si>
  <si>
    <t>1995-10-06 00:00:00</t>
  </si>
  <si>
    <t>2021-04-01 23:46:29</t>
  </si>
  <si>
    <t>2003-01-11 00:00:00</t>
  </si>
  <si>
    <t>2021-04-01 23:48:20</t>
  </si>
  <si>
    <t>1994-05-01 00:00:00</t>
  </si>
  <si>
    <t>2021-04-01 23:49:16</t>
  </si>
  <si>
    <t>1994-05-19 00:00:00</t>
  </si>
  <si>
    <t>2021-04-01 23:53:32</t>
  </si>
  <si>
    <t>1985-09-21 00:00:00</t>
  </si>
  <si>
    <t>2021-04-01 23:55:58</t>
  </si>
  <si>
    <t>1983-01-14 00:00:00</t>
  </si>
  <si>
    <t>2021-04-01 23:56:09</t>
  </si>
  <si>
    <t>2021-04-01 23:57:34</t>
  </si>
  <si>
    <t>1993-07-02 00:00:00</t>
  </si>
  <si>
    <t>2021-04-02 00:08:11</t>
  </si>
  <si>
    <t>1991-05-06 00:00:00</t>
  </si>
  <si>
    <t>2021-04-02 00:12:28</t>
  </si>
  <si>
    <t>1992-07-31 00:00:00</t>
  </si>
  <si>
    <t>2021-04-02 00:29:06</t>
  </si>
  <si>
    <t>1996-05-18 00:00:00</t>
  </si>
  <si>
    <t>2021-04-02 00:31:16</t>
  </si>
  <si>
    <t>1981-03-31 00:00:00</t>
  </si>
  <si>
    <t>2021-04-02 00:38:55</t>
  </si>
  <si>
    <t>2021-04-02 00:48:01</t>
  </si>
  <si>
    <t>1999-08-26 00:00:00</t>
  </si>
  <si>
    <t>2021-04-02 01:13:20</t>
  </si>
  <si>
    <t>1987-11-05 00:00:00</t>
  </si>
  <si>
    <t>2021-04-02 01:14:31</t>
  </si>
  <si>
    <t>1987-02-13 00:00:00</t>
  </si>
  <si>
    <t>2021-04-02 01:26:11</t>
  </si>
  <si>
    <t>1998-10-08 00:00:00</t>
  </si>
  <si>
    <t>2021-04-02 01:30:35</t>
  </si>
  <si>
    <t>1994-05-31 00:00:00</t>
  </si>
  <si>
    <t>2021-04-02 01:30:48</t>
  </si>
  <si>
    <t>1991-04-28 00:00:00</t>
  </si>
  <si>
    <t>2021-04-02 01:51:00</t>
  </si>
  <si>
    <t>1995-01-24 00:00:00</t>
  </si>
  <si>
    <t>2021-04-02 02:00:48</t>
  </si>
  <si>
    <t>1992-09-08 00:00:00</t>
  </si>
  <si>
    <t>2021-04-02 02:10:14</t>
  </si>
  <si>
    <t>1981-04-14 00:00:00</t>
  </si>
  <si>
    <t>1997-04-18 00:00:00</t>
  </si>
  <si>
    <t>2021-04-02 02:12:18</t>
  </si>
  <si>
    <t>2021-04-02 02:20:58</t>
  </si>
  <si>
    <t>2002-09-06 00:00:00</t>
  </si>
  <si>
    <t>2021-04-02 02:25:03</t>
  </si>
  <si>
    <t>2003-02-28 00:00:00</t>
  </si>
  <si>
    <t>2021-04-02 02:52:26</t>
  </si>
  <si>
    <t>1997-06-19 00:00:00</t>
  </si>
  <si>
    <t>2021-04-02 02:53:17</t>
  </si>
  <si>
    <t>1973-09-13 00:00:00</t>
  </si>
  <si>
    <t>2021-04-02 03:21:59</t>
  </si>
  <si>
    <t>1983-05-28 00:00:00</t>
  </si>
  <si>
    <t>2021-04-02 03:52:15</t>
  </si>
  <si>
    <t>1989-01-17 00:00:00</t>
  </si>
  <si>
    <t>2021-04-02 04:19:57</t>
  </si>
  <si>
    <t>1995-12-27 00:00:00</t>
  </si>
  <si>
    <t>2021-04-02 05:28:41</t>
  </si>
  <si>
    <t>1976-10-28 00:00:00</t>
  </si>
  <si>
    <t>1998-05-29 00:00:00</t>
  </si>
  <si>
    <t>2021-04-02 05:59:19</t>
  </si>
  <si>
    <t>1999-07-31 00:00:00</t>
  </si>
  <si>
    <t>2021-04-02 06:03:46</t>
  </si>
  <si>
    <t>2000-04-24 00:00:00</t>
  </si>
  <si>
    <t>2021-04-02 06:12:52</t>
  </si>
  <si>
    <t>2003-01-13 00:00:00</t>
  </si>
  <si>
    <t>2021-04-02 06:44:43</t>
  </si>
  <si>
    <t>1991-12-15 00:00:00</t>
  </si>
  <si>
    <t>2021-04-02 07:19:56</t>
  </si>
  <si>
    <t>1984-09-02 00:00:00</t>
  </si>
  <si>
    <t>2021-04-02 07:20:24</t>
  </si>
  <si>
    <t>2021-04-02 07:22:30</t>
  </si>
  <si>
    <t>1998-04-06 00:00:00</t>
  </si>
  <si>
    <t>2021-04-02 07:23:59</t>
  </si>
  <si>
    <t>1961-05-25 00:00:00</t>
  </si>
  <si>
    <t>2021-04-02 07:35:38</t>
  </si>
  <si>
    <t>2001-12-05 00:00:00</t>
  </si>
  <si>
    <t>2021-04-02 07:39:10</t>
  </si>
  <si>
    <t>1986-06-16 00:00:00</t>
  </si>
  <si>
    <t>2021-04-02 07:40:12</t>
  </si>
  <si>
    <t>2021-04-02 07:44:04</t>
  </si>
  <si>
    <t>2001-09-04 00:00:00</t>
  </si>
  <si>
    <t>2021-04-02 07:44:37</t>
  </si>
  <si>
    <t>1992-07-17 00:00:00</t>
  </si>
  <si>
    <t>2021-04-02 07:51:40</t>
  </si>
  <si>
    <t>1987-07-15 00:00:00</t>
  </si>
  <si>
    <t>2021-04-02 07:54:32</t>
  </si>
  <si>
    <t>1983-03-10 00:00:00</t>
  </si>
  <si>
    <t>2021-04-02 08:09:24</t>
  </si>
  <si>
    <t>2002-12-23 00:00:00</t>
  </si>
  <si>
    <t>2021-04-02 08:22:49</t>
  </si>
  <si>
    <t>1987-09-25 00:00:00</t>
  </si>
  <si>
    <t>2021-04-02 08:32:40</t>
  </si>
  <si>
    <t>1975-06-04 00:00:00</t>
  </si>
  <si>
    <t>2021-04-02 08:38:04</t>
  </si>
  <si>
    <t>1979-03-12 00:00:00</t>
  </si>
  <si>
    <t>2021-04-02 08:44:09</t>
  </si>
  <si>
    <t>2021-04-02 08:51:34</t>
  </si>
  <si>
    <t>1984-03-06 00:00:00</t>
  </si>
  <si>
    <t>2000-03-20 00:00:00</t>
  </si>
  <si>
    <t>2021-04-02 08:55:37</t>
  </si>
  <si>
    <t>2002-01-13 00:00:00</t>
  </si>
  <si>
    <t>2021-04-02 08:56:45</t>
  </si>
  <si>
    <t>1992-02-27 00:00:00</t>
  </si>
  <si>
    <t>2021-04-02 09:01:27</t>
  </si>
  <si>
    <t>1986-02-04 00:00:00</t>
  </si>
  <si>
    <t>2021-04-02 09:08:06</t>
  </si>
  <si>
    <t>1989-11-02 00:00:00</t>
  </si>
  <si>
    <t>2021-04-02 09:15:06</t>
  </si>
  <si>
    <t>2002-12-21 00:00:00</t>
  </si>
  <si>
    <t>2021-04-02 09:15:07</t>
  </si>
  <si>
    <t>2021-04-02 09:21:15</t>
  </si>
  <si>
    <t>2021-04-02 09:21:25</t>
  </si>
  <si>
    <t>2002-12-20 00:00:00</t>
  </si>
  <si>
    <t>2021-04-02 09:27:16</t>
  </si>
  <si>
    <t>1994-07-25 00:00:00</t>
  </si>
  <si>
    <t>2021-04-02 09:29:42</t>
  </si>
  <si>
    <t>2000-10-28 00:00:00</t>
  </si>
  <si>
    <t>2021-04-02 09:30:24</t>
  </si>
  <si>
    <t>1980-03-06 00:00:00</t>
  </si>
  <si>
    <t>1997-01-15 00:00:00</t>
  </si>
  <si>
    <t>2021-04-02 09:36:34</t>
  </si>
  <si>
    <t>2021-04-02 09:46:28</t>
  </si>
  <si>
    <t>1994-11-16 00:00:00</t>
  </si>
  <si>
    <t>2021-04-02 09:55:31</t>
  </si>
  <si>
    <t>1992-07-14 00:00:00</t>
  </si>
  <si>
    <t>2021-04-02 09:56:11</t>
  </si>
  <si>
    <t>1996-06-15 00:00:00</t>
  </si>
  <si>
    <t>2021-04-02 09:56:56</t>
  </si>
  <si>
    <t>2021-04-02 10:00:10</t>
  </si>
  <si>
    <t>1997-03-17 00:00:00</t>
  </si>
  <si>
    <t>2021-04-02 10:02:19</t>
  </si>
  <si>
    <t>2002-05-09 00:00:00</t>
  </si>
  <si>
    <t>2021-04-02 10:02:33</t>
  </si>
  <si>
    <t>1990-12-16 00:00:00</t>
  </si>
  <si>
    <t>2021-04-02 10:06:51</t>
  </si>
  <si>
    <t>1999-12-04 00:00:00</t>
  </si>
  <si>
    <t>2021-04-02 10:09:22</t>
  </si>
  <si>
    <t>1987-10-23 00:00:00</t>
  </si>
  <si>
    <t>2021-04-02 10:10:56</t>
  </si>
  <si>
    <t>1997-12-29 00:00:00</t>
  </si>
  <si>
    <t>2021-04-02 10:18:41</t>
  </si>
  <si>
    <t>1997-07-11 00:00:00</t>
  </si>
  <si>
    <t>2021-04-02 10:20:11</t>
  </si>
  <si>
    <t>2021-04-02 10:22:56</t>
  </si>
  <si>
    <t>1976-01-10 00:00:00</t>
  </si>
  <si>
    <t>2021-04-02 10:26:11</t>
  </si>
  <si>
    <t>1995-03-22 00:00:00</t>
  </si>
  <si>
    <t>2021-04-02 10:26:36</t>
  </si>
  <si>
    <t>2021-04-02 10:28:25</t>
  </si>
  <si>
    <t>1999-11-12 00:00:00</t>
  </si>
  <si>
    <t>2021-04-02 10:32:25</t>
  </si>
  <si>
    <t>2021-04-02 10:33:32</t>
  </si>
  <si>
    <t>1960-05-26 00:00:00</t>
  </si>
  <si>
    <t>2021-04-02 10:36:36</t>
  </si>
  <si>
    <t>1996-02-15 00:00:00</t>
  </si>
  <si>
    <t>2021-04-02 10:44:13</t>
  </si>
  <si>
    <t>1997-03-25 00:00:00</t>
  </si>
  <si>
    <t>2021-04-02 10:44:45</t>
  </si>
  <si>
    <t>2021-04-02 10:46:37</t>
  </si>
  <si>
    <t>1992-01-17 00:00:00</t>
  </si>
  <si>
    <t>2021-04-02 10:49:09</t>
  </si>
  <si>
    <t>1997-09-17 00:00:00</t>
  </si>
  <si>
    <t>2021-04-02 10:50:04</t>
  </si>
  <si>
    <t>1990-04-21 00:00:00</t>
  </si>
  <si>
    <t>2021-04-02 10:53:13</t>
  </si>
  <si>
    <t>1984-07-18 00:00:00</t>
  </si>
  <si>
    <t>2000-09-11 00:00:00</t>
  </si>
  <si>
    <t>2021-04-02 10:56:57</t>
  </si>
  <si>
    <t>1995-06-07 00:00:00</t>
  </si>
  <si>
    <t>2021-04-02 11:01:04</t>
  </si>
  <si>
    <t>2021-04-02 11:05:45</t>
  </si>
  <si>
    <t>1993-03-26 00:00:00</t>
  </si>
  <si>
    <t>2021-04-02 11:08:02</t>
  </si>
  <si>
    <t>1983-12-04 00:00:00</t>
  </si>
  <si>
    <t>2021-04-02 11:13:03</t>
  </si>
  <si>
    <t>1987-12-18 00:00:00</t>
  </si>
  <si>
    <t>2021-04-02 11:17:24</t>
  </si>
  <si>
    <t>2021-04-02 11:20:22</t>
  </si>
  <si>
    <t>1978-01-25 00:00:00</t>
  </si>
  <si>
    <t>2021-04-02 11:23:12</t>
  </si>
  <si>
    <t>1993-06-19 00:00:00</t>
  </si>
  <si>
    <t>2021-04-02 11:23:16</t>
  </si>
  <si>
    <t>1983-08-10 00:00:00</t>
  </si>
  <si>
    <t>2021-04-02 11:24:37</t>
  </si>
  <si>
    <t>1985-06-24 00:00:00</t>
  </si>
  <si>
    <t>2021-04-02 11:36:23</t>
  </si>
  <si>
    <t>1997-08-28 00:00:00</t>
  </si>
  <si>
    <t>2021-04-02 11:37:21</t>
  </si>
  <si>
    <t>1986-01-09 00:00:00</t>
  </si>
  <si>
    <t>2021-04-02 11:38:33</t>
  </si>
  <si>
    <t>1977-04-06 00:00:00</t>
  </si>
  <si>
    <t>2021-04-02 11:46:47</t>
  </si>
  <si>
    <t>1983-03-30 00:00:00</t>
  </si>
  <si>
    <t>2000-02-23 00:00:00</t>
  </si>
  <si>
    <t>2021-04-02 11:46:56</t>
  </si>
  <si>
    <t>2021-04-02 11:50:39</t>
  </si>
  <si>
    <t>1996-05-02 00:00:00</t>
  </si>
  <si>
    <t>2021-04-02 11:51:17</t>
  </si>
  <si>
    <t>1979-03-30 00:00:00</t>
  </si>
  <si>
    <t>2021-04-02 11:51:38</t>
  </si>
  <si>
    <t>2021-04-02 11:51:42</t>
  </si>
  <si>
    <t>1995-08-17 00:00:00</t>
  </si>
  <si>
    <t>2021-04-02 11:54:21</t>
  </si>
  <si>
    <t>1981-12-15 00:00:00</t>
  </si>
  <si>
    <t>1998-05-19 00:00:00</t>
  </si>
  <si>
    <t>2021-04-02 11:55:36</t>
  </si>
  <si>
    <t>1995-10-25 00:00:00</t>
  </si>
  <si>
    <t>2021-04-02 11:59:41</t>
  </si>
  <si>
    <t>1976-08-09 00:00:00</t>
  </si>
  <si>
    <t>2021-04-02 12:04:13</t>
  </si>
  <si>
    <t>1990-06-15 00:00:00</t>
  </si>
  <si>
    <t>2021-04-02 12:04:30</t>
  </si>
  <si>
    <t>2021-04-02 12:04:49</t>
  </si>
  <si>
    <t>2002-07-16 00:00:00</t>
  </si>
  <si>
    <t>2021-04-02 12:04:50</t>
  </si>
  <si>
    <t>1994-09-07 00:00:00</t>
  </si>
  <si>
    <t>2021-04-02 12:05:05</t>
  </si>
  <si>
    <t>2021-04-02 12:06:19</t>
  </si>
  <si>
    <t>2002-06-02 00:00:00</t>
  </si>
  <si>
    <t>2021-04-02 12:09:26</t>
  </si>
  <si>
    <t>1985-09-01 00:00:00</t>
  </si>
  <si>
    <t>2021-04-02 12:11:19</t>
  </si>
  <si>
    <t>1987-03-15 00:00:00</t>
  </si>
  <si>
    <t>2003-04-17 00:00:00</t>
  </si>
  <si>
    <t>2021-04-02 12:13:17</t>
  </si>
  <si>
    <t>1999-04-21 00:00:00</t>
  </si>
  <si>
    <t>2021-04-02 12:15:30</t>
  </si>
  <si>
    <t>2002-09-23 00:00:00</t>
  </si>
  <si>
    <t>2021-04-02 12:16:06</t>
  </si>
  <si>
    <t>1997-01-14 00:00:00</t>
  </si>
  <si>
    <t>2021-04-02 12:21:05</t>
  </si>
  <si>
    <t>1984-06-27 00:00:00</t>
  </si>
  <si>
    <t>2000-11-23 00:00:00</t>
  </si>
  <si>
    <t>2021-04-02 12:24:36</t>
  </si>
  <si>
    <t>1981-02-21 00:00:00</t>
  </si>
  <si>
    <t>2000-02-15 00:00:00</t>
  </si>
  <si>
    <t>2021-04-02 12:25:14</t>
  </si>
  <si>
    <t>1990-08-10 00:00:00</t>
  </si>
  <si>
    <t>2021-04-02 12:26:36</t>
  </si>
  <si>
    <t>1991-03-19 00:00:00</t>
  </si>
  <si>
    <t>2021-04-02 12:27:09</t>
  </si>
  <si>
    <t>1994-11-07 00:00:00</t>
  </si>
  <si>
    <t>2021-04-02 12:30:06</t>
  </si>
  <si>
    <t>1987-09-15 00:00:00</t>
  </si>
  <si>
    <t>2021-04-02 12:31:35</t>
  </si>
  <si>
    <t>2021-04-02 12:33:51</t>
  </si>
  <si>
    <t>1976-03-14 00:00:00</t>
  </si>
  <si>
    <t>1997-12-04 00:00:00</t>
  </si>
  <si>
    <t>2021-04-02 12:34:12</t>
  </si>
  <si>
    <t>2021-04-02 12:37:32</t>
  </si>
  <si>
    <t>1997-07-31 00:00:00</t>
  </si>
  <si>
    <t>2021-04-02 12:40:43</t>
  </si>
  <si>
    <t>1975-03-03 00:00:00</t>
  </si>
  <si>
    <t>2021-04-02 12:41:09</t>
  </si>
  <si>
    <t>2021-04-02 12:41:13</t>
  </si>
  <si>
    <t>2001-07-19 00:00:00</t>
  </si>
  <si>
    <t>2021-04-02 12:42:45</t>
  </si>
  <si>
    <t>1992-05-02 00:00:00</t>
  </si>
  <si>
    <t>2021-04-02 12:42:47</t>
  </si>
  <si>
    <t>2021-04-02 12:49:46</t>
  </si>
  <si>
    <t>1977-04-26 00:00:00</t>
  </si>
  <si>
    <t>2021-04-02 12:51:03</t>
  </si>
  <si>
    <t>1994-04-22 00:00:00</t>
  </si>
  <si>
    <t>2021-04-02 12:51:22</t>
  </si>
  <si>
    <t>1987-08-10 00:00:00</t>
  </si>
  <si>
    <t>2021-04-02 12:52:23</t>
  </si>
  <si>
    <t>1960-01-30 00:00:00</t>
  </si>
  <si>
    <t>1997-05-27 00:00:00</t>
  </si>
  <si>
    <t>2021-04-02 12:53:12</t>
  </si>
  <si>
    <t>1985-11-18 00:00:00</t>
  </si>
  <si>
    <t>2021-04-02 12:57:00</t>
  </si>
  <si>
    <t>2021-04-02 12:57:25</t>
  </si>
  <si>
    <t>1982-08-14 00:00:00</t>
  </si>
  <si>
    <t>2021-04-02 13:04:30</t>
  </si>
  <si>
    <t>1981-12-19 00:00:00</t>
  </si>
  <si>
    <t>2021-04-02 13:04:54</t>
  </si>
  <si>
    <t>1986-07-21 00:00:00</t>
  </si>
  <si>
    <t>2021-04-02 13:06:55</t>
  </si>
  <si>
    <t>1994-10-11 00:00:00</t>
  </si>
  <si>
    <t>2021-04-02 13:06:56</t>
  </si>
  <si>
    <t>1970-10-15 00:00:00</t>
  </si>
  <si>
    <t>2021-04-02 13:07:22</t>
  </si>
  <si>
    <t>1992-07-02 00:00:00</t>
  </si>
  <si>
    <t>2021-04-02 13:07:34</t>
  </si>
  <si>
    <t>2002-12-07 00:00:00</t>
  </si>
  <si>
    <t>2021-04-02 13:09:32</t>
  </si>
  <si>
    <t>1999-01-29 00:00:00</t>
  </si>
  <si>
    <t>2021-04-02 13:18:03</t>
  </si>
  <si>
    <t>2021-04-02 13:18:06</t>
  </si>
  <si>
    <t>1997-05-15 00:00:00</t>
  </si>
  <si>
    <t>2021-04-02 13:19:13</t>
  </si>
  <si>
    <t>1973-08-27 00:00:00</t>
  </si>
  <si>
    <t>1997-04-19 00:00:00</t>
  </si>
  <si>
    <t>2021-04-02 13:25:16</t>
  </si>
  <si>
    <t>1982-01-22 00:00:00</t>
  </si>
  <si>
    <t>2021-04-02 13:29:33</t>
  </si>
  <si>
    <t>1972-04-02 00:00:00</t>
  </si>
  <si>
    <t>1997-02-11 00:00:00</t>
  </si>
  <si>
    <t>2021-04-02 13:29:47</t>
  </si>
  <si>
    <t>1972-04-18 00:00:00</t>
  </si>
  <si>
    <t>1997-02-04 00:00:00</t>
  </si>
  <si>
    <t>2021-04-02 13:31:47</t>
  </si>
  <si>
    <t>1976-02-07 00:00:00</t>
  </si>
  <si>
    <t>1996-09-03 00:00:00</t>
  </si>
  <si>
    <t>2001-11-23 00:00:00</t>
  </si>
  <si>
    <t>2021-04-02 13:33:37</t>
  </si>
  <si>
    <t>2001-01-27 00:00:00</t>
  </si>
  <si>
    <t>2021-04-02 13:35:30</t>
  </si>
  <si>
    <t>1987-04-13 00:00:00</t>
  </si>
  <si>
    <t>2021-04-02 13:36:57</t>
  </si>
  <si>
    <t>1974-07-28 00:00:00</t>
  </si>
  <si>
    <t>2021-04-02 13:38:11</t>
  </si>
  <si>
    <t>2000-02-28 00:00:00</t>
  </si>
  <si>
    <t>2021-04-02 13:42:21</t>
  </si>
  <si>
    <t>1983-03-01 00:00:00</t>
  </si>
  <si>
    <t>2021-04-02 13:44:37</t>
  </si>
  <si>
    <t>2000-03-11 00:00:00</t>
  </si>
  <si>
    <t>2021-04-02 13:45:57</t>
  </si>
  <si>
    <t>1998-07-19 00:00:00</t>
  </si>
  <si>
    <t>2021-04-02 13:46:22</t>
  </si>
  <si>
    <t>1999-08-07 00:00:00</t>
  </si>
  <si>
    <t>2021-04-02 13:46:33</t>
  </si>
  <si>
    <t>1998-03-20 00:00:00</t>
  </si>
  <si>
    <t>2021-04-02 13:47:57</t>
  </si>
  <si>
    <t>2002-09-01 00:00:00</t>
  </si>
  <si>
    <t>2021-04-02 13:48:26</t>
  </si>
  <si>
    <t>1990-10-12 00:00:00</t>
  </si>
  <si>
    <t>2021-04-02 13:48:54</t>
  </si>
  <si>
    <t>1997-07-13 00:00:00</t>
  </si>
  <si>
    <t>2021-04-02 13:49:13</t>
  </si>
  <si>
    <t>1977-10-12 00:00:00</t>
  </si>
  <si>
    <t>1999-08-05 00:00:00</t>
  </si>
  <si>
    <t>2021-04-02 13:50:40</t>
  </si>
  <si>
    <t>1999-12-21 00:00:00</t>
  </si>
  <si>
    <t>2021-04-02 13:50:43</t>
  </si>
  <si>
    <t>1989-11-11 00:00:00</t>
  </si>
  <si>
    <t>2021-04-02 13:51:31</t>
  </si>
  <si>
    <t>1995-01-04 00:00:00</t>
  </si>
  <si>
    <t>2021-04-02 13:51:56</t>
  </si>
  <si>
    <t>2003-01-01 00:00:00</t>
  </si>
  <si>
    <t>2021-04-02 13:53:22</t>
  </si>
  <si>
    <t>1979-09-04 00:00:00</t>
  </si>
  <si>
    <t>1997-06-24 00:00:00</t>
  </si>
  <si>
    <t>2021-04-02 13:56:29</t>
  </si>
  <si>
    <t>1986-03-23 00:00:00</t>
  </si>
  <si>
    <t>2021-04-02 13:58:23</t>
  </si>
  <si>
    <t>1991-08-16 00:00:00</t>
  </si>
  <si>
    <t>2021-04-02 13:58:56</t>
  </si>
  <si>
    <t>1995-04-17 00:00:00</t>
  </si>
  <si>
    <t>2021-04-02 14:00:08</t>
  </si>
  <si>
    <t>1997-01-09 00:00:00</t>
  </si>
  <si>
    <t>2021-04-02 14:00:12</t>
  </si>
  <si>
    <t>1996-02-18 00:00:00</t>
  </si>
  <si>
    <t>2021-04-02 14:00:54</t>
  </si>
  <si>
    <t>1985-11-11 00:00:00</t>
  </si>
  <si>
    <t>2021-04-02 14:01:23</t>
  </si>
  <si>
    <t>2002-03-04 00:00:00</t>
  </si>
  <si>
    <t>2021-04-02 14:01:46</t>
  </si>
  <si>
    <t>1984-07-14 00:00:00</t>
  </si>
  <si>
    <t>2021-04-02 14:05:45</t>
  </si>
  <si>
    <t>1988-03-07 00:00:00</t>
  </si>
  <si>
    <t>2021-04-02 14:06:07</t>
  </si>
  <si>
    <t>1998-10-29 00:00:00</t>
  </si>
  <si>
    <t>2021-04-02 14:06:26</t>
  </si>
  <si>
    <t>1990-09-02 00:00:00</t>
  </si>
  <si>
    <t>2021-04-02 14:08:39</t>
  </si>
  <si>
    <t>1988-09-18 00:00:00</t>
  </si>
  <si>
    <t>2021-04-02 14:08:50</t>
  </si>
  <si>
    <t>1985-04-26 00:00:00</t>
  </si>
  <si>
    <t>2021-04-02 14:18:20</t>
  </si>
  <si>
    <t>1970-05-08 00:00:00</t>
  </si>
  <si>
    <t>1998-11-06 00:00:00</t>
  </si>
  <si>
    <t>2021-04-02 14:19:24</t>
  </si>
  <si>
    <t>2000-04-08 00:00:00</t>
  </si>
  <si>
    <t>2021-04-02 14:20:44</t>
  </si>
  <si>
    <t>2003-02-25 00:00:00</t>
  </si>
  <si>
    <t>2021-04-02 14:21:20</t>
  </si>
  <si>
    <t>1994-08-30 00:00:00</t>
  </si>
  <si>
    <t>2021-04-02 14:24:25</t>
  </si>
  <si>
    <t>1988-03-17 00:00:00</t>
  </si>
  <si>
    <t>2021-04-02 14:26:37</t>
  </si>
  <si>
    <t>2000-11-01 00:00:00</t>
  </si>
  <si>
    <t>Крим</t>
  </si>
  <si>
    <t>2021-04-02 14:26:53</t>
  </si>
  <si>
    <t>2021-04-02 14:28:29</t>
  </si>
  <si>
    <t>1976-02-21 00:00:00</t>
  </si>
  <si>
    <t>2021-04-02 14:30:36</t>
  </si>
  <si>
    <t>1992-08-28 00:00:00</t>
  </si>
  <si>
    <t>2021-04-02 14:35:07</t>
  </si>
  <si>
    <t>1989-11-18 00:00:00</t>
  </si>
  <si>
    <t>2021-04-02 14:41:55</t>
  </si>
  <si>
    <t>1992-11-09 00:00:00</t>
  </si>
  <si>
    <t>2021-04-02 14:42:26</t>
  </si>
  <si>
    <t>1981-07-01 00:00:00</t>
  </si>
  <si>
    <t>2021-04-02 14:42:34</t>
  </si>
  <si>
    <t>2000-08-08 00:00:00</t>
  </si>
  <si>
    <t>2021-04-02 14:45:58</t>
  </si>
  <si>
    <t>1979-05-23 00:00:00</t>
  </si>
  <si>
    <t>2021-04-02 14:46:04</t>
  </si>
  <si>
    <t>1969-06-27 00:00:00</t>
  </si>
  <si>
    <t>2001-09-25 00:00:00</t>
  </si>
  <si>
    <t>2021-04-02 14:46:56</t>
  </si>
  <si>
    <t>1984-12-12 00:00:00</t>
  </si>
  <si>
    <t>2021-04-02 14:49:35</t>
  </si>
  <si>
    <t>2021-04-02 14:49:53</t>
  </si>
  <si>
    <t>1996-01-19 00:00:00</t>
  </si>
  <si>
    <t>2021-04-02 14:52:28</t>
  </si>
  <si>
    <t>1987-11-04 00:00:00</t>
  </si>
  <si>
    <t>2021-04-02 15:00:58</t>
  </si>
  <si>
    <t>1997-12-08 00:00:00</t>
  </si>
  <si>
    <t>2021-04-02 15:02:05</t>
  </si>
  <si>
    <t>1988-07-21 00:00:00</t>
  </si>
  <si>
    <t>2021-04-02 15:07:08</t>
  </si>
  <si>
    <t>1992-02-07 00:00:00</t>
  </si>
  <si>
    <t>2021-04-02 15:07:40</t>
  </si>
  <si>
    <t>1975-11-18 00:00:00</t>
  </si>
  <si>
    <t>2021-04-02 15:12:08</t>
  </si>
  <si>
    <t>1982-10-02 00:00:00</t>
  </si>
  <si>
    <t>2021-04-02 15:17:57</t>
  </si>
  <si>
    <t>1969-01-09 00:00:00</t>
  </si>
  <si>
    <t>2021-04-02 15:20:47</t>
  </si>
  <si>
    <t>1959-12-25 00:00:00</t>
  </si>
  <si>
    <t>2002-02-25 00:00:00</t>
  </si>
  <si>
    <t>2021-04-02 15:22:54</t>
  </si>
  <si>
    <t>1984-09-08 00:00:00</t>
  </si>
  <si>
    <t>2021-04-02 15:26:29</t>
  </si>
  <si>
    <t>1998-04-17 00:00:00</t>
  </si>
  <si>
    <t>2021-04-02 15:27:13</t>
  </si>
  <si>
    <t>1981-08-13 00:00:00</t>
  </si>
  <si>
    <t>2021-04-02 15:27:41</t>
  </si>
  <si>
    <t>1980-12-19 00:00:00</t>
  </si>
  <si>
    <t>2021-04-02 15:33:52</t>
  </si>
  <si>
    <t>1987-06-01 00:00:00</t>
  </si>
  <si>
    <t>2021-04-02 15:34:07</t>
  </si>
  <si>
    <t>1993-12-03 00:00:00</t>
  </si>
  <si>
    <t>2021-04-02 15:34:35</t>
  </si>
  <si>
    <t>1994-07-02 00:00:00</t>
  </si>
  <si>
    <t>2021-04-02 15:35:07</t>
  </si>
  <si>
    <t>2002-03-28 00:00:00</t>
  </si>
  <si>
    <t>2021-04-02 15:35:32</t>
  </si>
  <si>
    <t>1984-09-06 00:00:00</t>
  </si>
  <si>
    <t>2000-10-16 00:00:00</t>
  </si>
  <si>
    <t>2021-04-02 15:38:47</t>
  </si>
  <si>
    <t>1994-08-19 00:00:00</t>
  </si>
  <si>
    <t>2021-04-02 15:44:05</t>
  </si>
  <si>
    <t>1991-08-13 00:00:00</t>
  </si>
  <si>
    <t>2021-04-02 15:44:33</t>
  </si>
  <si>
    <t>1962-10-14 00:00:00</t>
  </si>
  <si>
    <t>2021-04-02 15:47:05</t>
  </si>
  <si>
    <t>2021-04-02 15:47:53</t>
  </si>
  <si>
    <t>1995-11-02 00:00:00</t>
  </si>
  <si>
    <t>2021-04-02 15:49:10</t>
  </si>
  <si>
    <t>1983-02-20 00:00:00</t>
  </si>
  <si>
    <t>2021-04-02 15:51:42</t>
  </si>
  <si>
    <t>1999-02-26 00:00:00</t>
  </si>
  <si>
    <t>2021-04-02 15:53:55</t>
  </si>
  <si>
    <t>2000-01-14 00:00:00</t>
  </si>
  <si>
    <t>2021-04-02 15:56:00</t>
  </si>
  <si>
    <t>2000-01-20 00:00:00</t>
  </si>
  <si>
    <t>2021-04-02 15:59:47</t>
  </si>
  <si>
    <t>1999-10-20 00:00:00</t>
  </si>
  <si>
    <t>2021-04-02 16:01:34</t>
  </si>
  <si>
    <t>1998-03-19 00:00:00</t>
  </si>
  <si>
    <t>2021-04-02 16:02:33</t>
  </si>
  <si>
    <t>1990-04-25 00:00:00</t>
  </si>
  <si>
    <t>2021-04-02 16:03:35</t>
  </si>
  <si>
    <t>1999-02-03 00:00:00</t>
  </si>
  <si>
    <t>2021-04-02 16:04:23</t>
  </si>
  <si>
    <t>2002-10-03 00:00:00</t>
  </si>
  <si>
    <t>2021-04-02 16:04:58</t>
  </si>
  <si>
    <t>1992-06-06 00:00:00</t>
  </si>
  <si>
    <t>2021-04-02 16:07:19</t>
  </si>
  <si>
    <t>1991-04-13 00:00:00</t>
  </si>
  <si>
    <t>2021-04-02 16:07:22</t>
  </si>
  <si>
    <t>1986-06-30 00:00:00</t>
  </si>
  <si>
    <t>2021-04-02 16:09:28</t>
  </si>
  <si>
    <t>1985-04-05 00:00:00</t>
  </si>
  <si>
    <t>2021-04-02 16:16:36</t>
  </si>
  <si>
    <t>1988-03-11 00:00:00</t>
  </si>
  <si>
    <t>2021-04-02 16:20:41</t>
  </si>
  <si>
    <t>1986-03-20 00:00:00</t>
  </si>
  <si>
    <t>2021-04-02 16:21:06</t>
  </si>
  <si>
    <t>2003-03-05 00:00:00</t>
  </si>
  <si>
    <t>2021-04-02 16:22:52</t>
  </si>
  <si>
    <t>1998-03-30 00:00:00</t>
  </si>
  <si>
    <t>2021-04-02 16:24:49</t>
  </si>
  <si>
    <t>1996-10-24 00:00:00</t>
  </si>
  <si>
    <t>2021-04-02 16:26:08</t>
  </si>
  <si>
    <t>2000-10-07 00:00:00</t>
  </si>
  <si>
    <t>2021-04-02 16:28:12</t>
  </si>
  <si>
    <t>1989-03-05 00:00:00</t>
  </si>
  <si>
    <t>2021-04-02 16:31:00</t>
  </si>
  <si>
    <t>1993-04-28 00:00:00</t>
  </si>
  <si>
    <t>2021-04-02 16:32:36</t>
  </si>
  <si>
    <t>1998-01-31 00:00:00</t>
  </si>
  <si>
    <t>2021-04-02 16:33:17</t>
  </si>
  <si>
    <t>1982-11-08 00:00:00</t>
  </si>
  <si>
    <t>1999-02-20 00:00:00</t>
  </si>
  <si>
    <t>2021-04-02 16:34:41</t>
  </si>
  <si>
    <t>1995-09-14 00:00:00</t>
  </si>
  <si>
    <t>2021-04-02 16:35:23</t>
  </si>
  <si>
    <t>1998-10-10 00:00:00</t>
  </si>
  <si>
    <t>2021-04-02 16:39:20</t>
  </si>
  <si>
    <t>1985-12-20 00:00:00</t>
  </si>
  <si>
    <t>2021-04-02 16:41:12</t>
  </si>
  <si>
    <t>1968-05-26 00:00:00</t>
  </si>
  <si>
    <t>2021-04-02 16:42:13</t>
  </si>
  <si>
    <t>1992-02-02 00:00:00</t>
  </si>
  <si>
    <t>2021-04-02 16:46:51</t>
  </si>
  <si>
    <t>1983-03-09 00:00:00</t>
  </si>
  <si>
    <t>2021-04-02 16:47:53</t>
  </si>
  <si>
    <t>2021-04-02 16:54:07</t>
  </si>
  <si>
    <t>1988-09-02 00:00:00</t>
  </si>
  <si>
    <t>2021-04-02 16:57:10</t>
  </si>
  <si>
    <t>2000-07-17 00:00:00</t>
  </si>
  <si>
    <t>2021-04-02 16:58:24</t>
  </si>
  <si>
    <t>2021-04-02 17:05:32</t>
  </si>
  <si>
    <t>1977-09-11 00:00:00</t>
  </si>
  <si>
    <t>2021-04-02 17:06:18</t>
  </si>
  <si>
    <t>1980-01-24 00:00:00</t>
  </si>
  <si>
    <t>2021-04-02 17:07:17</t>
  </si>
  <si>
    <t>2000-07-24 00:00:00</t>
  </si>
  <si>
    <t>2021-04-02 17:17:43</t>
  </si>
  <si>
    <t>1979-11-23 00:00:00</t>
  </si>
  <si>
    <t>1996-04-18 00:00:00</t>
  </si>
  <si>
    <t>2021-04-02 17:22:14</t>
  </si>
  <si>
    <t>1986-09-24 00:00:00</t>
  </si>
  <si>
    <t>2021-04-02 17:24:21</t>
  </si>
  <si>
    <t>1998-01-03 00:00:00</t>
  </si>
  <si>
    <t>2021-04-02 17:26:21</t>
  </si>
  <si>
    <t>2021-04-02 17:28:14</t>
  </si>
  <si>
    <t>1983-04-08 00:00:00</t>
  </si>
  <si>
    <t>2021-04-02 17:28:20</t>
  </si>
  <si>
    <t>2021-04-02 17:28:32</t>
  </si>
  <si>
    <t>1992-09-28 00:00:00</t>
  </si>
  <si>
    <t>2021-04-02 17:37:56</t>
  </si>
  <si>
    <t>1982-08-01 00:00:00</t>
  </si>
  <si>
    <t>2021-04-02 17:38:04</t>
  </si>
  <si>
    <t>1991-07-19 00:00:00</t>
  </si>
  <si>
    <t>2021-04-02 17:38:47</t>
  </si>
  <si>
    <t>1996-07-13 00:00:00</t>
  </si>
  <si>
    <t>2021-04-02 17:39:35</t>
  </si>
  <si>
    <t>1992-02-11 00:00:00</t>
  </si>
  <si>
    <t>2021-04-02 17:41:18</t>
  </si>
  <si>
    <t>1993-08-29 00:00:00</t>
  </si>
  <si>
    <t>2021-04-02 17:42:06</t>
  </si>
  <si>
    <t>1994-05-02 00:00:00</t>
  </si>
  <si>
    <t>2021-04-02 17:45:16</t>
  </si>
  <si>
    <t>2021-04-02 17:53:28</t>
  </si>
  <si>
    <t>2021-04-29 14:15:53</t>
  </si>
  <si>
    <t>1996-09-08 00:00:00</t>
  </si>
  <si>
    <t>2021-04-02 17:56:39</t>
  </si>
  <si>
    <t>1979-06-12 00:00:00</t>
  </si>
  <si>
    <t>1999-05-26 00:00:00</t>
  </si>
  <si>
    <t>2021-04-02 17:59:50</t>
  </si>
  <si>
    <t>2021-04-17 15:11:11</t>
  </si>
  <si>
    <t>2002-10-21 00:00:00</t>
  </si>
  <si>
    <t>2021-04-02 18:00:19</t>
  </si>
  <si>
    <t>1987-09-23 00:00:00</t>
  </si>
  <si>
    <t>2021-04-02 18:05:09</t>
  </si>
  <si>
    <t>1997-10-18 00:00:00</t>
  </si>
  <si>
    <t>2021-04-02 18:07:34</t>
  </si>
  <si>
    <t>2021-04-02 18:11:38</t>
  </si>
  <si>
    <t>1997-12-31 00:00:00</t>
  </si>
  <si>
    <t>2021-04-02 18:18:46</t>
  </si>
  <si>
    <t>1979-11-15 00:00:00</t>
  </si>
  <si>
    <t>2021-04-02 18:19:02</t>
  </si>
  <si>
    <t>1993-03-18 00:00:00</t>
  </si>
  <si>
    <t>2021-04-02 18:20:25</t>
  </si>
  <si>
    <t>2000-04-25 00:00:00</t>
  </si>
  <si>
    <t>2021-04-02 18:21:36</t>
  </si>
  <si>
    <t>2002-02-13 00:00:00</t>
  </si>
  <si>
    <t>2021-04-02 18:22:26</t>
  </si>
  <si>
    <t>1978-02-16 00:00:00</t>
  </si>
  <si>
    <t>2000-10-04 00:00:00</t>
  </si>
  <si>
    <t>2021-04-02 18:29:36</t>
  </si>
  <si>
    <t>1989-07-14 00:00:00</t>
  </si>
  <si>
    <t>2021-04-02 18:31:23</t>
  </si>
  <si>
    <t>1994-05-15 00:00:00</t>
  </si>
  <si>
    <t>2021-04-02 18:35:31</t>
  </si>
  <si>
    <t>1978-01-28 00:00:00</t>
  </si>
  <si>
    <t>2021-04-02 18:36:13</t>
  </si>
  <si>
    <t>1988-02-06 00:00:00</t>
  </si>
  <si>
    <t>2021-04-02 18:39:04</t>
  </si>
  <si>
    <t>1985-02-22 00:00:00</t>
  </si>
  <si>
    <t>2001-12-25 00:00:00</t>
  </si>
  <si>
    <t>2021-04-02 18:44:28</t>
  </si>
  <si>
    <t>1980-08-19 00:00:00</t>
  </si>
  <si>
    <t>2021-04-02 18:44:37</t>
  </si>
  <si>
    <t>2021-04-02 18:45:25</t>
  </si>
  <si>
    <t>1961-01-07 00:00:00</t>
  </si>
  <si>
    <t>2021-04-02 18:52:24</t>
  </si>
  <si>
    <t>1990-11-15 00:00:00</t>
  </si>
  <si>
    <t>2021-04-02 18:53:06</t>
  </si>
  <si>
    <t>2000-12-23 00:00:00</t>
  </si>
  <si>
    <t>2021-04-02 18:55:25</t>
  </si>
  <si>
    <t>2003-03-19 00:00:00</t>
  </si>
  <si>
    <t>2021-04-02 18:55:42</t>
  </si>
  <si>
    <t>1991-08-22 00:00:00</t>
  </si>
  <si>
    <t>2021-04-02 18:57:08</t>
  </si>
  <si>
    <t>1982-04-09 00:00:00</t>
  </si>
  <si>
    <t>2021-04-02 18:59:24</t>
  </si>
  <si>
    <t>2003-02-20 00:00:00</t>
  </si>
  <si>
    <t>2021-04-02 19:01:03</t>
  </si>
  <si>
    <t>2021-04-02 19:01:47</t>
  </si>
  <si>
    <t>1970-10-11 00:00:00</t>
  </si>
  <si>
    <t>1998-07-02 00:00:00</t>
  </si>
  <si>
    <t>2021-04-02 19:01:48</t>
  </si>
  <si>
    <t>1980-07-31 00:00:00</t>
  </si>
  <si>
    <t>2021-04-02 19:04:45</t>
  </si>
  <si>
    <t>2021-04-02 19:07:07</t>
  </si>
  <si>
    <t>2021-04-02 19:12:43</t>
  </si>
  <si>
    <t>1976-03-18 00:00:00</t>
  </si>
  <si>
    <t>2021-04-02 19:16:31</t>
  </si>
  <si>
    <t>2000-08-22 00:00:00</t>
  </si>
  <si>
    <t>2021-04-02 19:19:16</t>
  </si>
  <si>
    <t>1994-04-29 00:00:00</t>
  </si>
  <si>
    <t>2021-04-02 19:19:32</t>
  </si>
  <si>
    <t>2021-04-02 19:19:48</t>
  </si>
  <si>
    <t>1985-11-02 00:00:00</t>
  </si>
  <si>
    <t>2003-01-22 00:00:00</t>
  </si>
  <si>
    <t>2021-04-02 19:23:15</t>
  </si>
  <si>
    <t>1997-06-12 00:00:00</t>
  </si>
  <si>
    <t>2021-04-02 19:26:07</t>
  </si>
  <si>
    <t>1987-05-13 00:00:00</t>
  </si>
  <si>
    <t>2021-04-02 19:26:44</t>
  </si>
  <si>
    <t>1986-09-16 00:00:00</t>
  </si>
  <si>
    <t>2021-04-02 19:28:34</t>
  </si>
  <si>
    <t>1982-07-09 00:00:00</t>
  </si>
  <si>
    <t>2021-04-02 19:31:43</t>
  </si>
  <si>
    <t>2021-04-02 19:41:18</t>
  </si>
  <si>
    <t>1987-09-22 00:00:00</t>
  </si>
  <si>
    <t>2021-04-02 19:42:02</t>
  </si>
  <si>
    <t>1988-11-15 00:00:00</t>
  </si>
  <si>
    <t>2021-04-02 19:42:07</t>
  </si>
  <si>
    <t>1995-01-07 00:00:00</t>
  </si>
  <si>
    <t>2021-04-02 19:43:16</t>
  </si>
  <si>
    <t>1999-10-18 00:00:00</t>
  </si>
  <si>
    <t>2021-04-02 19:46:20</t>
  </si>
  <si>
    <t>1987-07-09 00:00:00</t>
  </si>
  <si>
    <t>2021-04-02 19:47:17</t>
  </si>
  <si>
    <t>1975-12-03 00:00:00</t>
  </si>
  <si>
    <t>2021-04-02 19:47:43</t>
  </si>
  <si>
    <t>1974-07-05 00:00:00</t>
  </si>
  <si>
    <t>2021-04-02 19:49:17</t>
  </si>
  <si>
    <t>1998-04-14 00:00:00</t>
  </si>
  <si>
    <t>2021-04-02 19:50:30</t>
  </si>
  <si>
    <t>1990-07-22 00:00:00</t>
  </si>
  <si>
    <t>2021-04-02 19:50:55</t>
  </si>
  <si>
    <t>1973-08-29 00:00:00</t>
  </si>
  <si>
    <t>2021-04-02 19:55:02</t>
  </si>
  <si>
    <t>1998-09-17 00:00:00</t>
  </si>
  <si>
    <t>2021-04-02 19:55:35</t>
  </si>
  <si>
    <t>1979-09-18 00:00:00</t>
  </si>
  <si>
    <t>1997-02-19 00:00:00</t>
  </si>
  <si>
    <t>2021-04-02 19:57:25</t>
  </si>
  <si>
    <t>1991-12-08 00:00:00</t>
  </si>
  <si>
    <t>2021-04-02 19:57:39</t>
  </si>
  <si>
    <t>2000-09-10 00:00:00</t>
  </si>
  <si>
    <t>2021-04-02 19:59:41</t>
  </si>
  <si>
    <t>1971-06-15 00:00:00</t>
  </si>
  <si>
    <t>2001-02-20 00:00:00</t>
  </si>
  <si>
    <t>2021-04-02 20:01:18</t>
  </si>
  <si>
    <t>1988-06-04 00:00:00</t>
  </si>
  <si>
    <t>2021-04-02 20:01:39</t>
  </si>
  <si>
    <t>1991-07-13 00:00:00</t>
  </si>
  <si>
    <t>2021-04-02 20:03:41</t>
  </si>
  <si>
    <t>2002-07-12 00:00:00</t>
  </si>
  <si>
    <t>2021-04-02 20:06:25</t>
  </si>
  <si>
    <t>2021-04-02 20:08:52</t>
  </si>
  <si>
    <t>2002-01-31 00:00:00</t>
  </si>
  <si>
    <t>2021-04-02 20:09:29</t>
  </si>
  <si>
    <t>1991-11-26 00:00:00</t>
  </si>
  <si>
    <t>2021-04-02 20:10:00</t>
  </si>
  <si>
    <t>1971-07-22 00:00:00</t>
  </si>
  <si>
    <t>2021-04-02 20:21:38</t>
  </si>
  <si>
    <t>1996-08-22 00:00:00</t>
  </si>
  <si>
    <t>2021-04-02 20:23:14</t>
  </si>
  <si>
    <t>1990-07-19 00:00:00</t>
  </si>
  <si>
    <t>2021-04-02 20:25:50</t>
  </si>
  <si>
    <t>1981-04-26 00:00:00</t>
  </si>
  <si>
    <t>2021-04-02 20:36:16</t>
  </si>
  <si>
    <t>1998-10-25 00:00:00</t>
  </si>
  <si>
    <t>2021-04-02 20:39:08</t>
  </si>
  <si>
    <t>1999-06-08 00:00:00</t>
  </si>
  <si>
    <t>2021-04-02 20:39:53</t>
  </si>
  <si>
    <t>1986-08-21 00:00:00</t>
  </si>
  <si>
    <t>2021-04-02 20:44:32</t>
  </si>
  <si>
    <t>1998-03-28 00:00:00</t>
  </si>
  <si>
    <t>2021-04-02 20:45:02</t>
  </si>
  <si>
    <t>1992-12-01 00:00:00</t>
  </si>
  <si>
    <t>2021-04-02 20:48:12</t>
  </si>
  <si>
    <t>2021-04-02 20:50:15</t>
  </si>
  <si>
    <t>1990-01-18 00:00:00</t>
  </si>
  <si>
    <t>2021-04-02 20:50:52</t>
  </si>
  <si>
    <t>1988-05-17 00:00:00</t>
  </si>
  <si>
    <t>2021-04-02 20:54:41</t>
  </si>
  <si>
    <t>1997-10-28 00:00:00</t>
  </si>
  <si>
    <t>2021-04-02 20:54:58</t>
  </si>
  <si>
    <t>2001-08-02 00:00:00</t>
  </si>
  <si>
    <t>2021-04-02 20:57:31</t>
  </si>
  <si>
    <t>2002-08-02 00:00:00</t>
  </si>
  <si>
    <t>2021-04-02 20:58:38</t>
  </si>
  <si>
    <t>1999-08-03 00:00:00</t>
  </si>
  <si>
    <t>2021-04-02 21:00:55</t>
  </si>
  <si>
    <t>2001-07-09 00:00:00</t>
  </si>
  <si>
    <t>2021-04-02 21:09:39</t>
  </si>
  <si>
    <t>1995-08-03 00:00:00</t>
  </si>
  <si>
    <t>2021-04-02 21:14:27</t>
  </si>
  <si>
    <t>1978-01-05 00:00:00</t>
  </si>
  <si>
    <t>2021-04-02 21:19:27</t>
  </si>
  <si>
    <t>1986-08-06 00:00:00</t>
  </si>
  <si>
    <t>2021-04-02 21:19:28</t>
  </si>
  <si>
    <t>2021-04-02 21:26:15</t>
  </si>
  <si>
    <t>1994-01-06 00:00:00</t>
  </si>
  <si>
    <t>2021-04-02 21:29:57</t>
  </si>
  <si>
    <t>2003-03-09 00:00:00</t>
  </si>
  <si>
    <t>2021-04-02 21:32:54</t>
  </si>
  <si>
    <t>1995-04-06 00:00:00</t>
  </si>
  <si>
    <t>2021-04-02 21:35:20</t>
  </si>
  <si>
    <t>1998-02-04 00:00:00</t>
  </si>
  <si>
    <t>2021-04-02 21:40:09</t>
  </si>
  <si>
    <t>1992-04-03 00:00:00</t>
  </si>
  <si>
    <t>2021-04-02 21:43:46</t>
  </si>
  <si>
    <t>1991-08-05 00:00:00</t>
  </si>
  <si>
    <t>2021-04-02 21:45:14</t>
  </si>
  <si>
    <t>1988-06-27 00:00:00</t>
  </si>
  <si>
    <t>2021-04-02 21:45:19</t>
  </si>
  <si>
    <t>1993-08-02 00:00:00</t>
  </si>
  <si>
    <t>2021-04-02 21:45:29</t>
  </si>
  <si>
    <t>1981-06-12 00:00:00</t>
  </si>
  <si>
    <t>1997-10-30 00:00:00</t>
  </si>
  <si>
    <t>2021-04-02 21:49:34</t>
  </si>
  <si>
    <t>1994-08-24 00:00:00</t>
  </si>
  <si>
    <t>2021-04-02 21:51:03</t>
  </si>
  <si>
    <t>1996-12-26 00:00:00</t>
  </si>
  <si>
    <t>2021-04-02 21:51:20</t>
  </si>
  <si>
    <t>1985-09-22 00:00:00</t>
  </si>
  <si>
    <t>2021-04-02 21:53:32</t>
  </si>
  <si>
    <t>1991-11-12 00:00:00</t>
  </si>
  <si>
    <t>2021-04-02 21:58:48</t>
  </si>
  <si>
    <t>1997-07-07 00:00:00</t>
  </si>
  <si>
    <t>2021-04-02 22:00:42</t>
  </si>
  <si>
    <t>1957-04-08 00:00:00</t>
  </si>
  <si>
    <t>1998-10-20 00:00:00</t>
  </si>
  <si>
    <t>2021-04-02 22:01:12</t>
  </si>
  <si>
    <t>1988-08-18 00:00:00</t>
  </si>
  <si>
    <t>2021-04-02 22:01:43</t>
  </si>
  <si>
    <t>1993-10-13 00:00:00</t>
  </si>
  <si>
    <t>2021-04-02 22:02:28</t>
  </si>
  <si>
    <t>1998-10-13 00:00:00</t>
  </si>
  <si>
    <t>2021-04-02 22:03:31</t>
  </si>
  <si>
    <t>1995-06-22 00:00:00</t>
  </si>
  <si>
    <t>2021-04-02 22:10:52</t>
  </si>
  <si>
    <t>1986-10-29 00:00:00</t>
  </si>
  <si>
    <t>2021-04-02 22:11:14</t>
  </si>
  <si>
    <t>1980-04-25 00:00:00</t>
  </si>
  <si>
    <t>2021-04-02 22:13:34</t>
  </si>
  <si>
    <t>2021-04-02 22:18:24</t>
  </si>
  <si>
    <t>1960-07-01 00:00:00</t>
  </si>
  <si>
    <t>2021-04-02 22:29:21</t>
  </si>
  <si>
    <t>1993-07-22 00:00:00</t>
  </si>
  <si>
    <t>2021-04-02 22:34:09</t>
  </si>
  <si>
    <t>2021-04-02 22:35:54</t>
  </si>
  <si>
    <t>1993-06-04 00:00:00</t>
  </si>
  <si>
    <t>2021-04-02 22:37:38</t>
  </si>
  <si>
    <t>1999-07-14 00:00:00</t>
  </si>
  <si>
    <t>2021-04-02 22:38:41</t>
  </si>
  <si>
    <t>2021-04-02 22:45:08</t>
  </si>
  <si>
    <t>1983-01-04 00:00:00</t>
  </si>
  <si>
    <t>2021-04-02 22:50:35</t>
  </si>
  <si>
    <t>1995-12-20 00:00:00</t>
  </si>
  <si>
    <t>2021-04-02 22:56:01</t>
  </si>
  <si>
    <t>1985-09-19 00:00:00</t>
  </si>
  <si>
    <t>2002-04-08 00:00:00</t>
  </si>
  <si>
    <t>2021-04-02 22:59:40</t>
  </si>
  <si>
    <t>2021-04-02 23:37:40</t>
  </si>
  <si>
    <t>2021-04-29 20:31:25</t>
  </si>
  <si>
    <t>2021-04-02 23:47:09</t>
  </si>
  <si>
    <t>1992-12-24 00:00:00</t>
  </si>
  <si>
    <t>2021-04-02 23:47:39</t>
  </si>
  <si>
    <t>1977-09-01 00:00:00</t>
  </si>
  <si>
    <t>1995-09-18 00:00:00</t>
  </si>
  <si>
    <t>2021-04-02 23:48:27</t>
  </si>
  <si>
    <t>2021-04-02 23:57:51</t>
  </si>
  <si>
    <t>1986-05-26 00:00:00</t>
  </si>
  <si>
    <t>2021-04-03 00:07:01</t>
  </si>
  <si>
    <t>1993-02-16 00:00:00</t>
  </si>
  <si>
    <t>2021-04-03 00:16:41</t>
  </si>
  <si>
    <t>1977-10-30 00:00:00</t>
  </si>
  <si>
    <t>2021-04-03 00:18:12</t>
  </si>
  <si>
    <t>1998-07-25 00:00:00</t>
  </si>
  <si>
    <t>2021-04-03 00:18:56</t>
  </si>
  <si>
    <t>1990-10-03 00:00:00</t>
  </si>
  <si>
    <t>2021-04-03 00:22:35</t>
  </si>
  <si>
    <t>1992-09-19 00:00:00</t>
  </si>
  <si>
    <t>2021-04-03 00:24:41</t>
  </si>
  <si>
    <t>1980-10-20 00:00:00</t>
  </si>
  <si>
    <t>2021-04-03 00:29:36</t>
  </si>
  <si>
    <t>1991-05-01 00:00:00</t>
  </si>
  <si>
    <t>2021-04-03 00:39:55</t>
  </si>
  <si>
    <t>2001-08-20 00:00:00</t>
  </si>
  <si>
    <t>2021-04-03 00:52:05</t>
  </si>
  <si>
    <t>1991-05-25 00:00:00</t>
  </si>
  <si>
    <t>2021-04-03 01:04:26</t>
  </si>
  <si>
    <t>2021-04-03 01:10:38</t>
  </si>
  <si>
    <t>2000-02-27 00:00:00</t>
  </si>
  <si>
    <t>2021-04-03 01:12:11</t>
  </si>
  <si>
    <t>1998-09-05 00:00:00</t>
  </si>
  <si>
    <t>2021-04-03 01:16:11</t>
  </si>
  <si>
    <t>2021-04-03 01:50:02</t>
  </si>
  <si>
    <t>1988-04-04 00:00:00</t>
  </si>
  <si>
    <t>2021-04-03 01:59:15</t>
  </si>
  <si>
    <t>1959-07-15 00:00:00</t>
  </si>
  <si>
    <t>2000-03-02 00:00:00</t>
  </si>
  <si>
    <t>2021-04-03 02:21:12</t>
  </si>
  <si>
    <t>1982-06-02 00:00:00</t>
  </si>
  <si>
    <t>2021-04-03 02:23:26</t>
  </si>
  <si>
    <t>1983-12-13 00:00:00</t>
  </si>
  <si>
    <t>2021-04-03 02:28:46</t>
  </si>
  <si>
    <t>1984-04-07 00:00:00</t>
  </si>
  <si>
    <t>2021-04-03 02:36:54</t>
  </si>
  <si>
    <t>1985-06-26 00:00:00</t>
  </si>
  <si>
    <t>2021-04-03 02:53:36</t>
  </si>
  <si>
    <t>1999-01-17 00:00:00</t>
  </si>
  <si>
    <t>2021-04-03 03:02:26</t>
  </si>
  <si>
    <t>1986-08-20 00:00:00</t>
  </si>
  <si>
    <t>2003-03-11 00:00:00</t>
  </si>
  <si>
    <t>2021-04-03 03:04:54</t>
  </si>
  <si>
    <t>1995-05-24 00:00:00</t>
  </si>
  <si>
    <t>2021-04-03 03:09:05</t>
  </si>
  <si>
    <t>1974-06-26 00:00:00</t>
  </si>
  <si>
    <t>2021-04-03 03:17:12</t>
  </si>
  <si>
    <t>1997-05-06 00:00:00</t>
  </si>
  <si>
    <t>2021-04-03 03:17:21</t>
  </si>
  <si>
    <t>1991-10-12 00:00:00</t>
  </si>
  <si>
    <t>2021-04-03 03:22:26</t>
  </si>
  <si>
    <t>1989-10-11 00:00:00</t>
  </si>
  <si>
    <t>2021-04-03 03:27:04</t>
  </si>
  <si>
    <t>1993-10-27 00:00:00</t>
  </si>
  <si>
    <t>2021-04-03 03:28:45</t>
  </si>
  <si>
    <t>2002-01-10 00:00:00</t>
  </si>
  <si>
    <t>2021-04-03 03:52:23</t>
  </si>
  <si>
    <t>1999-03-25 00:00:00</t>
  </si>
  <si>
    <t>2021-04-03 04:00:10</t>
  </si>
  <si>
    <t>1996-05-11 00:00:00</t>
  </si>
  <si>
    <t>2021-04-03 04:43:56</t>
  </si>
  <si>
    <t>2021-04-03 05:00:03</t>
  </si>
  <si>
    <t>1991-12-13 00:00:00</t>
  </si>
  <si>
    <t>2021-04-03 05:04:33</t>
  </si>
  <si>
    <t>2001-04-28 00:00:00</t>
  </si>
  <si>
    <t>2021-04-03 05:06:46</t>
  </si>
  <si>
    <t>1998-01-30 00:00:00</t>
  </si>
  <si>
    <t>2021-04-03 05:23:36</t>
  </si>
  <si>
    <t>2021-04-03 05:27:54</t>
  </si>
  <si>
    <t>1998-10-21 00:00:00</t>
  </si>
  <si>
    <t>2021-04-03 05:29:22</t>
  </si>
  <si>
    <t>2021-04-03 05:36:00</t>
  </si>
  <si>
    <t>2021-04-03 05:39:41</t>
  </si>
  <si>
    <t>1998-11-16 00:00:00</t>
  </si>
  <si>
    <t>2021-04-03 05:40:59</t>
  </si>
  <si>
    <t>2021-04-03 05:45:46</t>
  </si>
  <si>
    <t>2021-04-03 05:51:25</t>
  </si>
  <si>
    <t>1990-11-25 00:00:00</t>
  </si>
  <si>
    <t>2021-04-03 06:13:14</t>
  </si>
  <si>
    <t>1985-11-08 00:00:00</t>
  </si>
  <si>
    <t>2021-04-03 06:20:26</t>
  </si>
  <si>
    <t>1986-01-24 00:00:00</t>
  </si>
  <si>
    <t>2021-04-03 06:37:35</t>
  </si>
  <si>
    <t>1992-03-16 00:00:00</t>
  </si>
  <si>
    <t>2021-04-03 06:48:32</t>
  </si>
  <si>
    <t>1990-05-23 00:00:00</t>
  </si>
  <si>
    <t>2021-04-03 06:50:20</t>
  </si>
  <si>
    <t>1990-02-10 00:00:00</t>
  </si>
  <si>
    <t>2021-04-03 07:02:57</t>
  </si>
  <si>
    <t>1975-01-19 00:00:00</t>
  </si>
  <si>
    <t>2021-04-03 07:11:33</t>
  </si>
  <si>
    <t>1996-03-05 00:00:00</t>
  </si>
  <si>
    <t>2021-04-03 07:16:10</t>
  </si>
  <si>
    <t>1997-04-08 00:00:00</t>
  </si>
  <si>
    <t>2021-04-03 07:16:19</t>
  </si>
  <si>
    <t>1994-10-21 00:00:00</t>
  </si>
  <si>
    <t>2021-04-03 07:34:14</t>
  </si>
  <si>
    <t>2021-04-03 07:37:06</t>
  </si>
  <si>
    <t>1998-08-17 00:00:00</t>
  </si>
  <si>
    <t>2021-04-03 07:40:02</t>
  </si>
  <si>
    <t>2021-04-03 07:40:18</t>
  </si>
  <si>
    <t>1989-06-12 00:00:00</t>
  </si>
  <si>
    <t>2021-04-03 07:45:58</t>
  </si>
  <si>
    <t>1995-10-07 00:00:00</t>
  </si>
  <si>
    <t>2021-04-03 07:47:16</t>
  </si>
  <si>
    <t>1981-10-27 00:00:00</t>
  </si>
  <si>
    <t>2021-04-03 07:52:16</t>
  </si>
  <si>
    <t>1977-12-06 00:00:00</t>
  </si>
  <si>
    <t>2021-04-03 07:52:51</t>
  </si>
  <si>
    <t>2001-10-22 00:00:00</t>
  </si>
  <si>
    <t>2021-04-03 07:55:15</t>
  </si>
  <si>
    <t>1990-04-19 00:00:00</t>
  </si>
  <si>
    <t>2021-04-03 08:04:44</t>
  </si>
  <si>
    <t>1992-05-31 00:00:00</t>
  </si>
  <si>
    <t>2021-04-03 08:20:24</t>
  </si>
  <si>
    <t>1986-04-11 00:00:00</t>
  </si>
  <si>
    <t>2021-04-03 08:43:54</t>
  </si>
  <si>
    <t>2000-12-26 00:00:00</t>
  </si>
  <si>
    <t>2021-04-03 08:48:16</t>
  </si>
  <si>
    <t>1992-02-03 00:00:00</t>
  </si>
  <si>
    <t>2021-04-03 09:01:08</t>
  </si>
  <si>
    <t>1978-08-23 00:00:00</t>
  </si>
  <si>
    <t>2002-07-08 00:00:00</t>
  </si>
  <si>
    <t>2021-04-03 09:01:38</t>
  </si>
  <si>
    <t>1983-10-30 00:00:00</t>
  </si>
  <si>
    <t>2021-04-03 09:02:38</t>
  </si>
  <si>
    <t>1984-07-16 00:00:00</t>
  </si>
  <si>
    <t>2021-04-03 09:17:40</t>
  </si>
  <si>
    <t>2021-04-03 09:18:24</t>
  </si>
  <si>
    <t>2021-04-03 09:19:04</t>
  </si>
  <si>
    <t>1998-02-03 00:00:00</t>
  </si>
  <si>
    <t>2021-04-03 09:22:57</t>
  </si>
  <si>
    <t>1991-01-23 00:00:00</t>
  </si>
  <si>
    <t>2021-04-03 09:28:48</t>
  </si>
  <si>
    <t>1977-03-31 00:00:00</t>
  </si>
  <si>
    <t>1997-01-04 00:00:00</t>
  </si>
  <si>
    <t>2021-04-03 09:30:01</t>
  </si>
  <si>
    <t>1994-04-30 00:00:00</t>
  </si>
  <si>
    <t>2021-04-03 09:30:37</t>
  </si>
  <si>
    <t>1998-04-18 00:00:00</t>
  </si>
  <si>
    <t>2021-04-03 09:51:27</t>
  </si>
  <si>
    <t>2002-02-28 00:00:00</t>
  </si>
  <si>
    <t>2021-04-03 09:58:37</t>
  </si>
  <si>
    <t>1994-06-05 00:00:00</t>
  </si>
  <si>
    <t>2021-04-03 10:02:47</t>
  </si>
  <si>
    <t>2021-04-03 10:09:25</t>
  </si>
  <si>
    <t>1985-04-03 00:00:00</t>
  </si>
  <si>
    <t>2021-04-03 10:10:22</t>
  </si>
  <si>
    <t>1989-04-02 00:00:00</t>
  </si>
  <si>
    <t>2021-04-03 10:11:01</t>
  </si>
  <si>
    <t>1990-03-15 00:00:00</t>
  </si>
  <si>
    <t>2021-04-03 10:11:26</t>
  </si>
  <si>
    <t>1993-06-16 00:00:00</t>
  </si>
  <si>
    <t>2021-04-03 10:14:19</t>
  </si>
  <si>
    <t>1996-11-14 00:00:00</t>
  </si>
  <si>
    <t>2021-04-03 10:16:40</t>
  </si>
  <si>
    <t>1990-08-12 00:00:00</t>
  </si>
  <si>
    <t>2021-04-03 10:18:40</t>
  </si>
  <si>
    <t>2002-09-07 00:00:00</t>
  </si>
  <si>
    <t>2021-04-03 10:25:09</t>
  </si>
  <si>
    <t>1992-10-04 00:00:00</t>
  </si>
  <si>
    <t>2021-04-03 10:38:01</t>
  </si>
  <si>
    <t>1986-05-08 00:00:00</t>
  </si>
  <si>
    <t>2021-04-03 10:41:00</t>
  </si>
  <si>
    <t>2002-07-26 00:00:00</t>
  </si>
  <si>
    <t>2021-04-03 10:43:24</t>
  </si>
  <si>
    <t>1997-04-01 00:00:00</t>
  </si>
  <si>
    <t>2021-04-03 10:46:43</t>
  </si>
  <si>
    <t>1996-09-04 00:00:00</t>
  </si>
  <si>
    <t>2021-04-03 10:47:01</t>
  </si>
  <si>
    <t>1999-08-17 00:00:00</t>
  </si>
  <si>
    <t>2021-04-03 10:52:24</t>
  </si>
  <si>
    <t>1985-01-24 00:00:00</t>
  </si>
  <si>
    <t>2021-04-03 10:52:36</t>
  </si>
  <si>
    <t>1982-01-05 00:00:00</t>
  </si>
  <si>
    <t>2021-04-03 10:53:40</t>
  </si>
  <si>
    <t>1994-07-21 00:00:00</t>
  </si>
  <si>
    <t>2021-04-03 10:55:16</t>
  </si>
  <si>
    <t>1989-12-28 00:00:00</t>
  </si>
  <si>
    <t>2021-04-03 10:57:36</t>
  </si>
  <si>
    <t>1986-05-01 00:00:00</t>
  </si>
  <si>
    <t>2021-04-03 11:00:18</t>
  </si>
  <si>
    <t>2021-04-03 11:12:25</t>
  </si>
  <si>
    <t>1994-04-20 00:00:00</t>
  </si>
  <si>
    <t>2021-04-03 11:12:33</t>
  </si>
  <si>
    <t>1970-08-01 00:00:00</t>
  </si>
  <si>
    <t>2021-04-03 11:14:49</t>
  </si>
  <si>
    <t>1973-01-03 00:00:00</t>
  </si>
  <si>
    <t>2021-04-03 11:20:45</t>
  </si>
  <si>
    <t>1970-03-17 00:00:00</t>
  </si>
  <si>
    <t>2000-05-12 00:00:00</t>
  </si>
  <si>
    <t>2021-04-03 11:21:50</t>
  </si>
  <si>
    <t>1988-09-24 00:00:00</t>
  </si>
  <si>
    <t>2021-04-03 11:21:59</t>
  </si>
  <si>
    <t>2021-04-03 11:25:59</t>
  </si>
  <si>
    <t>1996-08-10 00:00:00</t>
  </si>
  <si>
    <t>2021-04-03 11:29:14</t>
  </si>
  <si>
    <t>1997-08-04 00:00:00</t>
  </si>
  <si>
    <t>2021-04-03 11:30:37</t>
  </si>
  <si>
    <t>2001-05-25 00:00:00</t>
  </si>
  <si>
    <t>2021-04-03 11:32:14</t>
  </si>
  <si>
    <t>1987-06-11 00:00:00</t>
  </si>
  <si>
    <t>2021-04-03 11:33:37</t>
  </si>
  <si>
    <t>1993-04-26 00:00:00</t>
  </si>
  <si>
    <t>2021-04-03 11:35:32</t>
  </si>
  <si>
    <t>1986-04-04 00:00:00</t>
  </si>
  <si>
    <t>1991-03-16 00:00:00</t>
  </si>
  <si>
    <t>2021-04-03 11:43:50</t>
  </si>
  <si>
    <t>1993-11-19 00:00:00</t>
  </si>
  <si>
    <t>2021-04-03 11:44:48</t>
  </si>
  <si>
    <t>1989-08-31 00:00:00</t>
  </si>
  <si>
    <t>2021-04-03 11:47:07</t>
  </si>
  <si>
    <t>1959-05-15 00:00:00</t>
  </si>
  <si>
    <t>1997-10-06 00:00:00</t>
  </si>
  <si>
    <t>2021-04-03 11:47:34</t>
  </si>
  <si>
    <t>2021-04-03 11:56:55</t>
  </si>
  <si>
    <t>1992-06-08 00:00:00</t>
  </si>
  <si>
    <t>2021-04-03 11:57:16</t>
  </si>
  <si>
    <t>1991-08-04 00:00:00</t>
  </si>
  <si>
    <t>2021-04-03 11:59:18</t>
  </si>
  <si>
    <t>1978-07-23 00:00:00</t>
  </si>
  <si>
    <t>2021-04-03 12:07:42</t>
  </si>
  <si>
    <t>1989-01-23 00:00:00</t>
  </si>
  <si>
    <t>2021-04-03 12:10:05</t>
  </si>
  <si>
    <t>1980-03-19 00:00:00</t>
  </si>
  <si>
    <t>2021-04-03 12:10:31</t>
  </si>
  <si>
    <t>1983-09-03 00:00:00</t>
  </si>
  <si>
    <t>2021-04-03 12:13:50</t>
  </si>
  <si>
    <t>1974-03-04 00:00:00</t>
  </si>
  <si>
    <t>2021-04-03 12:18:00</t>
  </si>
  <si>
    <t>1990-07-27 00:00:00</t>
  </si>
  <si>
    <t>2021-04-03 12:21:39</t>
  </si>
  <si>
    <t>2021-04-03 12:26:21</t>
  </si>
  <si>
    <t>1997-11-06 00:00:00</t>
  </si>
  <si>
    <t>2021-04-03 12:29:38</t>
  </si>
  <si>
    <t>1985-05-05 00:00:00</t>
  </si>
  <si>
    <t>2021-04-03 12:31:16</t>
  </si>
  <si>
    <t>1971-11-12 00:00:00</t>
  </si>
  <si>
    <t>2021-04-03 12:32:50</t>
  </si>
  <si>
    <t>1982-12-25 00:00:00</t>
  </si>
  <si>
    <t>2021-04-03 12:33:16</t>
  </si>
  <si>
    <t>1998-10-01 00:00:00</t>
  </si>
  <si>
    <t>2021-04-03 12:35:17</t>
  </si>
  <si>
    <t>1997-03-26 00:00:00</t>
  </si>
  <si>
    <t>2021-04-03 12:37:26</t>
  </si>
  <si>
    <t>1995-04-03 00:00:00</t>
  </si>
  <si>
    <t>2021-04-03 12:38:00</t>
  </si>
  <si>
    <t>2021-04-03 12:38:17</t>
  </si>
  <si>
    <t>1987-02-20 00:00:00</t>
  </si>
  <si>
    <t>2021-04-03 12:43:01</t>
  </si>
  <si>
    <t>1996-05-09 00:00:00</t>
  </si>
  <si>
    <t>2021-04-03 12:44:20</t>
  </si>
  <si>
    <t>1977-08-12 00:00:00</t>
  </si>
  <si>
    <t>2021-04-03 12:44:35</t>
  </si>
  <si>
    <t>1987-04-20 00:00:00</t>
  </si>
  <si>
    <t>2021-04-03 12:50:57</t>
  </si>
  <si>
    <t>1997-12-05 00:00:00</t>
  </si>
  <si>
    <t>2021-04-03 12:52:35</t>
  </si>
  <si>
    <t>1998-04-15 00:00:00</t>
  </si>
  <si>
    <t>2021-04-03 12:55:36</t>
  </si>
  <si>
    <t>1989-09-24 00:00:00</t>
  </si>
  <si>
    <t>2021-04-03 12:56:36</t>
  </si>
  <si>
    <t>1997-12-13 00:00:00</t>
  </si>
  <si>
    <t>2021-04-03 12:56:59</t>
  </si>
  <si>
    <t>1985-02-09 00:00:00</t>
  </si>
  <si>
    <t>2021-04-03 12:57:09</t>
  </si>
  <si>
    <t>2021-04-14 15:03:38</t>
  </si>
  <si>
    <t>1983-11-01 00:00:00</t>
  </si>
  <si>
    <t>1999-11-11 00:00:00</t>
  </si>
  <si>
    <t>2021-04-03 12:59:02</t>
  </si>
  <si>
    <t>1999-08-30 00:00:00</t>
  </si>
  <si>
    <t>2021-04-03 12:59:18</t>
  </si>
  <si>
    <t>1993-01-19 00:00:00</t>
  </si>
  <si>
    <t>2021-04-03 13:02:14</t>
  </si>
  <si>
    <t>2021-04-03 13:03:21</t>
  </si>
  <si>
    <t>2021-04-03 13:03:39</t>
  </si>
  <si>
    <t>1983-12-07 00:00:00</t>
  </si>
  <si>
    <t>2000-12-05 00:00:00</t>
  </si>
  <si>
    <t>2021-04-03 13:04:17</t>
  </si>
  <si>
    <t>1989-10-16 00:00:00</t>
  </si>
  <si>
    <t>2021-04-03 13:04:37</t>
  </si>
  <si>
    <t>1993-10-03 00:00:00</t>
  </si>
  <si>
    <t>2021-04-03 13:04:44</t>
  </si>
  <si>
    <t>2021-04-03 13:06:08</t>
  </si>
  <si>
    <t>1994-12-22 00:00:00</t>
  </si>
  <si>
    <t>2021-04-03 13:06:56</t>
  </si>
  <si>
    <t>1986-08-03 00:00:00</t>
  </si>
  <si>
    <t>2021-04-03 13:10:55</t>
  </si>
  <si>
    <t>1989-04-05 00:00:00</t>
  </si>
  <si>
    <t>2021-04-03 13:15:36</t>
  </si>
  <si>
    <t>1995-03-24 00:00:00</t>
  </si>
  <si>
    <t>2021-04-03 13:16:38</t>
  </si>
  <si>
    <t>2021-04-03 13:18:20</t>
  </si>
  <si>
    <t>1987-12-16 00:00:00</t>
  </si>
  <si>
    <t>2021-04-03 13:23:40</t>
  </si>
  <si>
    <t>1960-12-25 00:00:00</t>
  </si>
  <si>
    <t>2021-04-03 13:25:59</t>
  </si>
  <si>
    <t>1991-04-04 00:00:00</t>
  </si>
  <si>
    <t>2021-04-03 13:27:39</t>
  </si>
  <si>
    <t>1996-04-12 00:00:00</t>
  </si>
  <si>
    <t>2021-04-03 13:28:34</t>
  </si>
  <si>
    <t>1960-11-22 00:00:00</t>
  </si>
  <si>
    <t>2021-04-03 13:32:53</t>
  </si>
  <si>
    <t>1989-12-05 00:00:00</t>
  </si>
  <si>
    <t>2021-04-03 13:35:38</t>
  </si>
  <si>
    <t>2002-11-19 00:00:00</t>
  </si>
  <si>
    <t>2021-04-03 13:37:15</t>
  </si>
  <si>
    <t>1990-09-19 00:00:00</t>
  </si>
  <si>
    <t>2021-04-03 13:37:32</t>
  </si>
  <si>
    <t>2021-04-03 13:38:06</t>
  </si>
  <si>
    <t>2021-04-03 13:41:35</t>
  </si>
  <si>
    <t>1988-10-18 00:00:00</t>
  </si>
  <si>
    <t>2021-04-03 13:43:11</t>
  </si>
  <si>
    <t>1960-05-27 00:00:00</t>
  </si>
  <si>
    <t>1997-02-14 00:00:00</t>
  </si>
  <si>
    <t>2021-04-03 13:46:13</t>
  </si>
  <si>
    <t>1992-01-12 00:00:00</t>
  </si>
  <si>
    <t>2021-04-03 13:48:14</t>
  </si>
  <si>
    <t>1992-05-22 00:00:00</t>
  </si>
  <si>
    <t>2021-04-03 13:52:37</t>
  </si>
  <si>
    <t>2001-08-06 00:00:00</t>
  </si>
  <si>
    <t>2021-04-03 13:56:27</t>
  </si>
  <si>
    <t>1982-08-25 00:00:00</t>
  </si>
  <si>
    <t>2021-04-03 13:56:38</t>
  </si>
  <si>
    <t>2000-10-23 00:00:00</t>
  </si>
  <si>
    <t>2021-04-03 13:58:01</t>
  </si>
  <si>
    <t>2001-11-29 00:00:00</t>
  </si>
  <si>
    <t>2021-04-03 14:01:32</t>
  </si>
  <si>
    <t>1988-08-29 00:00:00</t>
  </si>
  <si>
    <t>2021-04-03 14:04:37</t>
  </si>
  <si>
    <t>2021-04-03 14:08:00</t>
  </si>
  <si>
    <t>1982-06-08 00:00:00</t>
  </si>
  <si>
    <t>2021-04-03 14:09:20</t>
  </si>
  <si>
    <t>1992-01-22 00:00:00</t>
  </si>
  <si>
    <t>2021-04-03 14:11:22</t>
  </si>
  <si>
    <t>1993-06-18 00:00:00</t>
  </si>
  <si>
    <t>2021-04-03 14:12:58</t>
  </si>
  <si>
    <t>1995-07-10 00:00:00</t>
  </si>
  <si>
    <t>2021-04-03 14:13:42</t>
  </si>
  <si>
    <t>2021-04-03 14:14:27</t>
  </si>
  <si>
    <t>1994-01-17 00:00:00</t>
  </si>
  <si>
    <t>2021-04-03 14:14:39</t>
  </si>
  <si>
    <t>2021-04-03 14:15:57</t>
  </si>
  <si>
    <t>1995-03-31 00:00:00</t>
  </si>
  <si>
    <t>2021-04-03 14:16:28</t>
  </si>
  <si>
    <t>2002-04-14 00:00:00</t>
  </si>
  <si>
    <t>2021-04-03 14:26:34</t>
  </si>
  <si>
    <t>1990-12-27 00:00:00</t>
  </si>
  <si>
    <t>2021-04-03 14:26:41</t>
  </si>
  <si>
    <t>1993-10-11 00:00:00</t>
  </si>
  <si>
    <t>2021-04-03 14:29:55</t>
  </si>
  <si>
    <t>1987-10-12 00:00:00</t>
  </si>
  <si>
    <t>2021-04-03 14:31:10</t>
  </si>
  <si>
    <t>2021-04-03 14:31:24</t>
  </si>
  <si>
    <t>1992-11-30 00:00:00</t>
  </si>
  <si>
    <t>2021-04-03 14:37:24</t>
  </si>
  <si>
    <t>1984-03-21 00:00:00</t>
  </si>
  <si>
    <t>2021-04-03 14:40:53</t>
  </si>
  <si>
    <t>1988-02-26 00:00:00</t>
  </si>
  <si>
    <t>2021-04-03 14:42:18</t>
  </si>
  <si>
    <t>2021-04-03 14:42:26</t>
  </si>
  <si>
    <t>2021-04-03 14:44:44</t>
  </si>
  <si>
    <t>2021-04-03 14:45:24</t>
  </si>
  <si>
    <t>1999-06-24 00:00:00</t>
  </si>
  <si>
    <t>2021-04-03 14:48:28</t>
  </si>
  <si>
    <t>1989-06-25 00:00:00</t>
  </si>
  <si>
    <t>2021-04-03 14:48:43</t>
  </si>
  <si>
    <t>1987-07-07 00:00:00</t>
  </si>
  <si>
    <t>2021-04-03 14:58:50</t>
  </si>
  <si>
    <t>2021-04-03 14:59:27</t>
  </si>
  <si>
    <t>2021-04-03 15:03:02</t>
  </si>
  <si>
    <t>2021-04-03 15:04:10</t>
  </si>
  <si>
    <t>1958-04-17 00:00:00</t>
  </si>
  <si>
    <t>2021-04-03 15:04:24</t>
  </si>
  <si>
    <t>1997-01-28 00:00:00</t>
  </si>
  <si>
    <t>2021-04-03 15:07:04</t>
  </si>
  <si>
    <t>1999-12-26 00:00:00</t>
  </si>
  <si>
    <t>2021-04-03 15:12:55</t>
  </si>
  <si>
    <t>1998-07-15 00:00:00</t>
  </si>
  <si>
    <t>2021-04-03 15:19:03</t>
  </si>
  <si>
    <t>1985-11-20 00:00:00</t>
  </si>
  <si>
    <t>2021-04-03 15:20:38</t>
  </si>
  <si>
    <t>1976-03-22 00:00:00</t>
  </si>
  <si>
    <t>2021-04-03 15:24:13</t>
  </si>
  <si>
    <t>1998-01-22 00:00:00</t>
  </si>
  <si>
    <t>2021-04-03 15:24:51</t>
  </si>
  <si>
    <t>2021-04-03 15:24:56</t>
  </si>
  <si>
    <t>1975-01-21 00:00:00</t>
  </si>
  <si>
    <t>2021-04-03 15:27:38</t>
  </si>
  <si>
    <t>2000-01-22 00:00:00</t>
  </si>
  <si>
    <t>2021-04-03 15:29:13</t>
  </si>
  <si>
    <t>1992-07-10 00:00:00</t>
  </si>
  <si>
    <t>2021-04-03 15:33:25</t>
  </si>
  <si>
    <t>1993-05-01 00:00:00</t>
  </si>
  <si>
    <t>2021-04-03 15:34:01</t>
  </si>
  <si>
    <t>1999-12-16 00:00:00</t>
  </si>
  <si>
    <t>2021-04-03 15:36:26</t>
  </si>
  <si>
    <t>1993-01-07 00:00:00</t>
  </si>
  <si>
    <t>2021-04-03 15:37:17</t>
  </si>
  <si>
    <t>1993-06-06 00:00:00</t>
  </si>
  <si>
    <t>2021-04-03 15:51:24</t>
  </si>
  <si>
    <t>1986-09-26 00:00:00</t>
  </si>
  <si>
    <t>2021-04-03 15:58:39</t>
  </si>
  <si>
    <t>1971-04-27 00:00:00</t>
  </si>
  <si>
    <t>2021-04-03 16:01:00</t>
  </si>
  <si>
    <t>2021-04-03 16:08:41</t>
  </si>
  <si>
    <t>1994-02-07 00:00:00</t>
  </si>
  <si>
    <t>2021-04-03 16:10:22</t>
  </si>
  <si>
    <t>1969-03-19 00:00:00</t>
  </si>
  <si>
    <t>2021-04-03 16:13:48</t>
  </si>
  <si>
    <t>1988-11-01 00:00:00</t>
  </si>
  <si>
    <t>2021-04-03 16:14:53</t>
  </si>
  <si>
    <t>1975-02-15 00:00:00</t>
  </si>
  <si>
    <t>1995-10-17 00:00:00</t>
  </si>
  <si>
    <t>2021-04-03 16:19:33</t>
  </si>
  <si>
    <t>1993-03-01 00:00:00</t>
  </si>
  <si>
    <t>2021-04-03 16:21:39</t>
  </si>
  <si>
    <t>1987-10-24 00:00:00</t>
  </si>
  <si>
    <t>2021-04-03 16:21:47</t>
  </si>
  <si>
    <t>1983-10-15 00:00:00</t>
  </si>
  <si>
    <t>2021-04-03 16:25:43</t>
  </si>
  <si>
    <t>2021-04-03 16:26:03</t>
  </si>
  <si>
    <t>1956-11-08 00:00:00</t>
  </si>
  <si>
    <t>2021-04-03 16:29:48</t>
  </si>
  <si>
    <t>1986-04-19 00:00:00</t>
  </si>
  <si>
    <t>2021-04-03 16:30:45</t>
  </si>
  <si>
    <t>1978-09-30 00:00:00</t>
  </si>
  <si>
    <t>2021-04-03 16:34:23</t>
  </si>
  <si>
    <t>1987-01-13 00:00:00</t>
  </si>
  <si>
    <t>2003-01-29 00:00:00</t>
  </si>
  <si>
    <t>2021-04-03 16:35:32</t>
  </si>
  <si>
    <t>1958-10-12 00:00:00</t>
  </si>
  <si>
    <t>1998-04-04 00:00:00</t>
  </si>
  <si>
    <t>2021-04-03 16:35:36</t>
  </si>
  <si>
    <t>1989-01-29 00:00:00</t>
  </si>
  <si>
    <t>2021-04-03 16:37:15</t>
  </si>
  <si>
    <t>1998-10-26 00:00:00</t>
  </si>
  <si>
    <t>2021-04-03 16:41:37</t>
  </si>
  <si>
    <t>1983-02-28 00:00:00</t>
  </si>
  <si>
    <t>2021-04-03 16:45:11</t>
  </si>
  <si>
    <t>2021-04-03 16:51:17</t>
  </si>
  <si>
    <t>1969-10-25 00:00:00</t>
  </si>
  <si>
    <t>2021-04-03 16:51:28</t>
  </si>
  <si>
    <t>1987-01-03 00:00:00</t>
  </si>
  <si>
    <t>2021-04-03 16:54:40</t>
  </si>
  <si>
    <t>2000-05-26 00:00:00</t>
  </si>
  <si>
    <t>2021-04-03 17:03:33</t>
  </si>
  <si>
    <t>2002-08-13 00:00:00</t>
  </si>
  <si>
    <t>2021-04-03 17:04:31</t>
  </si>
  <si>
    <t>1998-06-14 00:00:00</t>
  </si>
  <si>
    <t>2021-04-03 17:09:30</t>
  </si>
  <si>
    <t>1976-11-12 00:00:00</t>
  </si>
  <si>
    <t>2021-04-03 17:10:18</t>
  </si>
  <si>
    <t>1987-12-04 00:00:00</t>
  </si>
  <si>
    <t>2021-04-03 17:10:53</t>
  </si>
  <si>
    <t>1997-12-02 00:00:00</t>
  </si>
  <si>
    <t>2021-04-03 17:11:55</t>
  </si>
  <si>
    <t>1996-01-01 00:00:00</t>
  </si>
  <si>
    <t>2021-04-03 17:16:37</t>
  </si>
  <si>
    <t>1992-11-11 00:00:00</t>
  </si>
  <si>
    <t>2021-04-03 17:18:43</t>
  </si>
  <si>
    <t>1994-05-23 00:00:00</t>
  </si>
  <si>
    <t>2021-04-03 17:23:03</t>
  </si>
  <si>
    <t>1987-05-28 00:00:00</t>
  </si>
  <si>
    <t>2021-04-03 17:26:02</t>
  </si>
  <si>
    <t>2001-09-18 00:00:00</t>
  </si>
  <si>
    <t>2021-04-03 17:26:16</t>
  </si>
  <si>
    <t>1995-07-26 00:00:00</t>
  </si>
  <si>
    <t>2021-04-03 17:28:50</t>
  </si>
  <si>
    <t>1990-07-02 00:00:00</t>
  </si>
  <si>
    <t>2021-04-03 17:33:10</t>
  </si>
  <si>
    <t>1988-06-07 00:00:00</t>
  </si>
  <si>
    <t>2021-04-03 17:39:47</t>
  </si>
  <si>
    <t>1986-08-18 00:00:00</t>
  </si>
  <si>
    <t>2003-02-21 00:00:00</t>
  </si>
  <si>
    <t>2021-04-03 17:40:44</t>
  </si>
  <si>
    <t>1994-07-11 00:00:00</t>
  </si>
  <si>
    <t>2021-04-03 17:43:17</t>
  </si>
  <si>
    <t>1980-07-24 00:00:00</t>
  </si>
  <si>
    <t>2021-04-03 17:52:00</t>
  </si>
  <si>
    <t>1998-03-14 00:00:00</t>
  </si>
  <si>
    <t>2021-04-03 18:08:13</t>
  </si>
  <si>
    <t>1989-08-15 00:00:00</t>
  </si>
  <si>
    <t>2021-04-03 18:11:35</t>
  </si>
  <si>
    <t>1980-11-27 00:00:00</t>
  </si>
  <si>
    <t>2021-04-03 18:17:34</t>
  </si>
  <si>
    <t>1988-09-05 00:00:00</t>
  </si>
  <si>
    <t>2021-04-03 18:18:42</t>
  </si>
  <si>
    <t>2021-04-03 18:23:56</t>
  </si>
  <si>
    <t>1986-09-11 00:00:00</t>
  </si>
  <si>
    <t>2003-01-08 00:00:00</t>
  </si>
  <si>
    <t>2021-04-03 18:31:45</t>
  </si>
  <si>
    <t>1973-08-09 00:00:00</t>
  </si>
  <si>
    <t>2021-04-03 18:38:58</t>
  </si>
  <si>
    <t>1976-12-15 00:00:00</t>
  </si>
  <si>
    <t>2021-04-03 18:44:45</t>
  </si>
  <si>
    <t>1995-06-29 00:00:00</t>
  </si>
  <si>
    <t>2021-04-03 18:48:12</t>
  </si>
  <si>
    <t>1988-12-10 00:00:00</t>
  </si>
  <si>
    <t>2021-04-03 18:49:01</t>
  </si>
  <si>
    <t>1979-05-05 00:00:00</t>
  </si>
  <si>
    <t>1996-04-08 00:00:00</t>
  </si>
  <si>
    <t>2021-04-03 18:50:43</t>
  </si>
  <si>
    <t>1964-06-11 00:00:00</t>
  </si>
  <si>
    <t>2021-04-03 18:57:51</t>
  </si>
  <si>
    <t>1999-08-13 00:00:00</t>
  </si>
  <si>
    <t>2021-04-03 19:06:05</t>
  </si>
  <si>
    <t>2021-04-03 19:11:53</t>
  </si>
  <si>
    <t>1974-07-08 00:00:00</t>
  </si>
  <si>
    <t>2021-04-03 19:12:03</t>
  </si>
  <si>
    <t>1999-05-09 00:00:00</t>
  </si>
  <si>
    <t>2021-04-03 19:12:06</t>
  </si>
  <si>
    <t>1999-08-15 00:00:00</t>
  </si>
  <si>
    <t>2021-04-03 19:13:37</t>
  </si>
  <si>
    <t>1993-01-08 00:00:00</t>
  </si>
  <si>
    <t>2021-04-03 19:15:15</t>
  </si>
  <si>
    <t>1994-08-01 00:00:00</t>
  </si>
  <si>
    <t>2021-04-03 19:15:25</t>
  </si>
  <si>
    <t>1991-11-27 00:00:00</t>
  </si>
  <si>
    <t>2021-04-03 19:18:01</t>
  </si>
  <si>
    <t>2021-04-03 19:20:07</t>
  </si>
  <si>
    <t>1991-08-06 00:00:00</t>
  </si>
  <si>
    <t>2021-04-03 19:20:10</t>
  </si>
  <si>
    <t>1993-09-17 00:00:00</t>
  </si>
  <si>
    <t>2021-04-03 19:20:26</t>
  </si>
  <si>
    <t>1973-01-02 00:00:00</t>
  </si>
  <si>
    <t>2021-04-03 19:25:46</t>
  </si>
  <si>
    <t>2021-04-03 19:29:04</t>
  </si>
  <si>
    <t>1978-12-04 00:00:00</t>
  </si>
  <si>
    <t>2021-04-03 19:33:23</t>
  </si>
  <si>
    <t>1994-01-09 00:00:00</t>
  </si>
  <si>
    <t>2021-04-03 19:33:30</t>
  </si>
  <si>
    <t>1992-11-24 00:00:00</t>
  </si>
  <si>
    <t>2021-04-03 19:35:54</t>
  </si>
  <si>
    <t>1990-07-29 00:00:00</t>
  </si>
  <si>
    <t>2021-04-03 19:42:16</t>
  </si>
  <si>
    <t>1982-06-01 00:00:00</t>
  </si>
  <si>
    <t>2021-04-03 19:43:46</t>
  </si>
  <si>
    <t>1994-04-27 00:00:00</t>
  </si>
  <si>
    <t>2021-04-03 19:44:25</t>
  </si>
  <si>
    <t>1994-01-21 00:00:00</t>
  </si>
  <si>
    <t>2021-04-03 19:44:32</t>
  </si>
  <si>
    <t>1998-04-19 00:00:00</t>
  </si>
  <si>
    <t>2021-04-03 19:49:31</t>
  </si>
  <si>
    <t>2000-04-28 00:00:00</t>
  </si>
  <si>
    <t>2021-04-03 19:50:58</t>
  </si>
  <si>
    <t>2021-04-03 19:51:05</t>
  </si>
  <si>
    <t>2002-06-04 00:00:00</t>
  </si>
  <si>
    <t>2021-04-03 19:53:38</t>
  </si>
  <si>
    <t>1992-10-22 00:00:00</t>
  </si>
  <si>
    <t>2021-04-03 19:56:07</t>
  </si>
  <si>
    <t>1989-07-11 00:00:00</t>
  </si>
  <si>
    <t>2021-04-03 19:58:25</t>
  </si>
  <si>
    <t>2000-05-20 00:00:00</t>
  </si>
  <si>
    <t>2021-04-03 19:59:17</t>
  </si>
  <si>
    <t>2000-03-01 00:00:00</t>
  </si>
  <si>
    <t>2021-04-03 20:01:21</t>
  </si>
  <si>
    <t>1991-08-14 00:00:00</t>
  </si>
  <si>
    <t>2021-04-03 20:02:23</t>
  </si>
  <si>
    <t>1997-04-03 00:00:00</t>
  </si>
  <si>
    <t>2021-04-03 20:03:11</t>
  </si>
  <si>
    <t>1959-06-24 00:00:00</t>
  </si>
  <si>
    <t>1998-10-19 00:00:00</t>
  </si>
  <si>
    <t>2021-04-03 20:05:36</t>
  </si>
  <si>
    <t>2021-04-03 20:06:34</t>
  </si>
  <si>
    <t>1989-07-19 00:00:00</t>
  </si>
  <si>
    <t>2021-04-03 20:09:46</t>
  </si>
  <si>
    <t>2021-04-03 20:13:22</t>
  </si>
  <si>
    <t>2021-04-03 20:13:44</t>
  </si>
  <si>
    <t>2021-04-03 20:25:59</t>
  </si>
  <si>
    <t>1990-03-16 00:00:00</t>
  </si>
  <si>
    <t>2021-04-03 20:29:57</t>
  </si>
  <si>
    <t>1993-11-24 00:00:00</t>
  </si>
  <si>
    <t>2021-04-03 20:34:41</t>
  </si>
  <si>
    <t>2000-10-08 00:00:00</t>
  </si>
  <si>
    <t>2021-04-03 20:39:48</t>
  </si>
  <si>
    <t>1982-03-25 00:00:00</t>
  </si>
  <si>
    <t>1998-11-20 00:00:00</t>
  </si>
  <si>
    <t>2021-04-03 20:43:11</t>
  </si>
  <si>
    <t>1998-05-01 00:00:00</t>
  </si>
  <si>
    <t>2021-04-03 20:46:27</t>
  </si>
  <si>
    <t>1989-11-12 00:00:00</t>
  </si>
  <si>
    <t>2021-04-03 20:47:59</t>
  </si>
  <si>
    <t>2021-04-03 20:50:43</t>
  </si>
  <si>
    <t>1982-06-14 00:00:00</t>
  </si>
  <si>
    <t>2021-04-03 20:54:44</t>
  </si>
  <si>
    <t>1999-06-01 00:00:00</t>
  </si>
  <si>
    <t>2021-04-03 20:56:57</t>
  </si>
  <si>
    <t>1979-12-28 00:00:00</t>
  </si>
  <si>
    <t>2021-04-03 21:00:56</t>
  </si>
  <si>
    <t>2021-04-03 21:03:32</t>
  </si>
  <si>
    <t>1996-07-22 00:00:00</t>
  </si>
  <si>
    <t>2021-04-03 21:03:51</t>
  </si>
  <si>
    <t>1977-08-31 00:00:00</t>
  </si>
  <si>
    <t>2021-04-03 21:04:25</t>
  </si>
  <si>
    <t>2021-04-03 21:07:52</t>
  </si>
  <si>
    <t>1981-10-26 00:00:00</t>
  </si>
  <si>
    <t>2021-04-03 21:10:33</t>
  </si>
  <si>
    <t>2021-04-03 21:18:20</t>
  </si>
  <si>
    <t>1993-02-13 00:00:00</t>
  </si>
  <si>
    <t>2021-04-03 21:19:11</t>
  </si>
  <si>
    <t>1991-07-27 00:00:00</t>
  </si>
  <si>
    <t>2021-04-03 21:28:39</t>
  </si>
  <si>
    <t>1992-09-11 00:00:00</t>
  </si>
  <si>
    <t>2021-04-03 21:33:25</t>
  </si>
  <si>
    <t>2021-04-03 21:33:50</t>
  </si>
  <si>
    <t>1990-03-14 00:00:00</t>
  </si>
  <si>
    <t>2021-04-03 21:35:13</t>
  </si>
  <si>
    <t>1990-07-08 00:00:00</t>
  </si>
  <si>
    <t>2021-04-03 21:37:21</t>
  </si>
  <si>
    <t>1995-09-04 00:00:00</t>
  </si>
  <si>
    <t>2021-04-03 21:37:33</t>
  </si>
  <si>
    <t>1999-02-07 00:00:00</t>
  </si>
  <si>
    <t>2021-04-03 21:44:46</t>
  </si>
  <si>
    <t>2001-04-11 00:00:00</t>
  </si>
  <si>
    <t>2021-04-03 21:47:57</t>
  </si>
  <si>
    <t>2021-04-03 21:50:53</t>
  </si>
  <si>
    <t>2000-02-13 00:00:00</t>
  </si>
  <si>
    <t>2021-04-03 22:04:38</t>
  </si>
  <si>
    <t>1988-07-29 00:00:00</t>
  </si>
  <si>
    <t>2021-04-03 22:05:15</t>
  </si>
  <si>
    <t>1981-06-07 00:00:00</t>
  </si>
  <si>
    <t>2021-04-03 22:06:12</t>
  </si>
  <si>
    <t>2021-04-03 22:09:01</t>
  </si>
  <si>
    <t>2021-04-03 22:11:45</t>
  </si>
  <si>
    <t>1983-10-20 00:00:00</t>
  </si>
  <si>
    <t>1999-12-10 00:00:00</t>
  </si>
  <si>
    <t>2021-04-03 22:13:09</t>
  </si>
  <si>
    <t>1998-06-30 00:00:00</t>
  </si>
  <si>
    <t>2021-04-03 22:16:47</t>
  </si>
  <si>
    <t>1989-02-10 00:00:00</t>
  </si>
  <si>
    <t>2021-04-03 22:23:17</t>
  </si>
  <si>
    <t>1981-08-15 00:00:00</t>
  </si>
  <si>
    <t>2021-04-03 22:30:31</t>
  </si>
  <si>
    <t>1986-10-04 00:00:00</t>
  </si>
  <si>
    <t>2021-04-03 22:32:09</t>
  </si>
  <si>
    <t>1987-02-03 00:00:00</t>
  </si>
  <si>
    <t>2021-04-03 22:33:03</t>
  </si>
  <si>
    <t>1998-02-13 00:00:00</t>
  </si>
  <si>
    <t>2021-04-03 22:41:54</t>
  </si>
  <si>
    <t>2021-04-03 22:44:34</t>
  </si>
  <si>
    <t>1991-06-22 00:00:00</t>
  </si>
  <si>
    <t>2021-04-03 22:45:31</t>
  </si>
  <si>
    <t>2002-06-21 00:00:00</t>
  </si>
  <si>
    <t>2021-04-03 22:47:49</t>
  </si>
  <si>
    <t>1983-06-15 00:00:00</t>
  </si>
  <si>
    <t>2021-04-03 22:48:52</t>
  </si>
  <si>
    <t>2021-04-03 22:49:09</t>
  </si>
  <si>
    <t>2021-04-03 22:57:43</t>
  </si>
  <si>
    <t>1994-07-09 00:00:00</t>
  </si>
  <si>
    <t>2021-04-03 23:02:42</t>
  </si>
  <si>
    <t>2021-04-03 23:04:34</t>
  </si>
  <si>
    <t>1996-08-11 00:00:00</t>
  </si>
  <si>
    <t>2021-04-03 23:04:57</t>
  </si>
  <si>
    <t>2021-04-03 23:07:25</t>
  </si>
  <si>
    <t>1996-12-04 00:00:00</t>
  </si>
  <si>
    <t>2021-04-03 23:12:07</t>
  </si>
  <si>
    <t>2021-04-03 23:18:03</t>
  </si>
  <si>
    <t>1989-04-23 00:00:00</t>
  </si>
  <si>
    <t>2021-04-03 23:18:55</t>
  </si>
  <si>
    <t>2021-04-03 23:20:59</t>
  </si>
  <si>
    <t>1988-07-08 00:00:00</t>
  </si>
  <si>
    <t>2021-04-03 23:24:04</t>
  </si>
  <si>
    <t>1982-07-28 00:00:00</t>
  </si>
  <si>
    <t>2021-04-03 23:25:05</t>
  </si>
  <si>
    <t>1999-02-27 00:00:00</t>
  </si>
  <si>
    <t>2021-04-03 23:29:07</t>
  </si>
  <si>
    <t>1973-02-10 00:00:00</t>
  </si>
  <si>
    <t>2021-04-03 23:32:13</t>
  </si>
  <si>
    <t>2021-04-03 23:36:25</t>
  </si>
  <si>
    <t>1992-10-09 00:00:00</t>
  </si>
  <si>
    <t>2021-04-03 23:38:06</t>
  </si>
  <si>
    <t>1998-12-27 00:00:00</t>
  </si>
  <si>
    <t>2021-04-03 23:45:33</t>
  </si>
  <si>
    <t>2021-04-03 23:51:05</t>
  </si>
  <si>
    <t>1992-11-25 00:00:00</t>
  </si>
  <si>
    <t>2021-04-03 23:51:54</t>
  </si>
  <si>
    <t>2021-04-03 23:55:33</t>
  </si>
  <si>
    <t>2000-09-18 00:00:00</t>
  </si>
  <si>
    <t>2021-04-04 00:01:25</t>
  </si>
  <si>
    <t>1995-01-06 00:00:00</t>
  </si>
  <si>
    <t>2021-04-04 00:18:16</t>
  </si>
  <si>
    <t>1988-08-23 00:00:00</t>
  </si>
  <si>
    <t>2021-04-04 00:18:29</t>
  </si>
  <si>
    <t>1987-01-16 00:00:00</t>
  </si>
  <si>
    <t>2021-04-04 00:19:55</t>
  </si>
  <si>
    <t>2021-04-04 00:37:24</t>
  </si>
  <si>
    <t>1995-04-29 00:00:00</t>
  </si>
  <si>
    <t>2021-04-04 00:39:33</t>
  </si>
  <si>
    <t>1982-02-06 00:00:00</t>
  </si>
  <si>
    <t>2021-04-04 00:45:41</t>
  </si>
  <si>
    <t>2021-04-04 00:52:32</t>
  </si>
  <si>
    <t>2021-04-04 00:55:16</t>
  </si>
  <si>
    <t>1999-05-02 00:00:00</t>
  </si>
  <si>
    <t>2021-04-04 01:21:04</t>
  </si>
  <si>
    <t>2021-04-04 01:21:24</t>
  </si>
  <si>
    <t>1992-04-06 00:00:00</t>
  </si>
  <si>
    <t>2021-04-04 01:43:40</t>
  </si>
  <si>
    <t>1985-11-19 00:00:00</t>
  </si>
  <si>
    <t>2021-04-04 02:01:32</t>
  </si>
  <si>
    <t>1993-09-18 00:00:00</t>
  </si>
  <si>
    <t>2021-04-04 02:02:27</t>
  </si>
  <si>
    <t>2021-04-04 02:05:22</t>
  </si>
  <si>
    <t>1988-02-03 00:00:00</t>
  </si>
  <si>
    <t>2021-04-04 02:08:32</t>
  </si>
  <si>
    <t>1971-12-14 00:00:00</t>
  </si>
  <si>
    <t>1998-12-11 00:00:00</t>
  </si>
  <si>
    <t>2021-04-04 02:08:35</t>
  </si>
  <si>
    <t>1992-04-27 00:00:00</t>
  </si>
  <si>
    <t>2021-04-04 02:28:00</t>
  </si>
  <si>
    <t>1986-05-24 00:00:00</t>
  </si>
  <si>
    <t>2021-04-04 02:32:21</t>
  </si>
  <si>
    <t>1993-07-06 00:00:00</t>
  </si>
  <si>
    <t>2021-04-04 02:45:48</t>
  </si>
  <si>
    <t>1975-09-12 00:00:00</t>
  </si>
  <si>
    <t>2021-04-04 02:49:38</t>
  </si>
  <si>
    <t>2021-04-04 02:56:30</t>
  </si>
  <si>
    <t>1984-05-23 00:00:00</t>
  </si>
  <si>
    <t>2021-04-04 03:14:15</t>
  </si>
  <si>
    <t>2002-01-17 00:00:00</t>
  </si>
  <si>
    <t>2021-04-04 03:17:15</t>
  </si>
  <si>
    <t>2001-11-20 00:00:00</t>
  </si>
  <si>
    <t>2021-04-04 03:24:18</t>
  </si>
  <si>
    <t>2021-04-04 03:31:11</t>
  </si>
  <si>
    <t>1995-04-20 00:00:00</t>
  </si>
  <si>
    <t>2021-04-04 03:34:05</t>
  </si>
  <si>
    <t>1999-07-24 00:00:00</t>
  </si>
  <si>
    <t>2021-04-04 03:34:12</t>
  </si>
  <si>
    <t>1999-09-07 00:00:00</t>
  </si>
  <si>
    <t>2021-04-04 03:55:21</t>
  </si>
  <si>
    <t>1976-08-06 00:00:00</t>
  </si>
  <si>
    <t>2021-04-04 03:57:10</t>
  </si>
  <si>
    <t>1997-03-12 00:00:00</t>
  </si>
  <si>
    <t>2021-04-04 04:07:56</t>
  </si>
  <si>
    <t>1994-09-21 00:00:00</t>
  </si>
  <si>
    <t>2021-04-04 04:10:23</t>
  </si>
  <si>
    <t>2021-04-04 04:16:24</t>
  </si>
  <si>
    <t>2021-04-04 04:33:33</t>
  </si>
  <si>
    <t>1996-06-14 00:00:00</t>
  </si>
  <si>
    <t>2021-04-04 04:48:21</t>
  </si>
  <si>
    <t>2002-07-17 00:00:00</t>
  </si>
  <si>
    <t>2021-04-04 04:49:36</t>
  </si>
  <si>
    <t>1976-05-22 00:00:00</t>
  </si>
  <si>
    <t>2021-04-04 05:22:01</t>
  </si>
  <si>
    <t>1998-03-02 00:00:00</t>
  </si>
  <si>
    <t>2021-04-04 05:42:47</t>
  </si>
  <si>
    <t>2002-01-27 00:00:00</t>
  </si>
  <si>
    <t>2021-04-04 05:53:39</t>
  </si>
  <si>
    <t>1988-07-15 00:00:00</t>
  </si>
  <si>
    <t>2021-04-04 06:09:18</t>
  </si>
  <si>
    <t>1994-10-06 00:00:00</t>
  </si>
  <si>
    <t>2021-04-04 06:10:40</t>
  </si>
  <si>
    <t>1986-02-15 00:00:00</t>
  </si>
  <si>
    <t>2021-04-04 06:24:38</t>
  </si>
  <si>
    <t>1996-02-06 00:00:00</t>
  </si>
  <si>
    <t>2021-04-04 06:27:21</t>
  </si>
  <si>
    <t>1990-02-26 00:00:00</t>
  </si>
  <si>
    <t>2021-04-04 06:30:24</t>
  </si>
  <si>
    <t>1992-10-23 00:00:00</t>
  </si>
  <si>
    <t>2021-04-04 06:42:58</t>
  </si>
  <si>
    <t>1998-07-07 00:00:00</t>
  </si>
  <si>
    <t>2021-04-04 07:04:13</t>
  </si>
  <si>
    <t>1990-08-29 00:00:00</t>
  </si>
  <si>
    <t>2021-04-04 07:06:41</t>
  </si>
  <si>
    <t>2021-04-04 07:12:44</t>
  </si>
  <si>
    <t>1979-08-23 00:00:00</t>
  </si>
  <si>
    <t>1995-12-22 00:00:00</t>
  </si>
  <si>
    <t>2021-04-04 07:25:14</t>
  </si>
  <si>
    <t>1996-02-11 00:00:00</t>
  </si>
  <si>
    <t>2021-04-04 07:38:11</t>
  </si>
  <si>
    <t>1996-06-09 00:00:00</t>
  </si>
  <si>
    <t>2021-04-04 07:43:34</t>
  </si>
  <si>
    <t>1999-04-20 00:00:00</t>
  </si>
  <si>
    <t>2021-04-04 07:51:40</t>
  </si>
  <si>
    <t>1981-04-19 00:00:00</t>
  </si>
  <si>
    <t>1998-05-14 00:00:00</t>
  </si>
  <si>
    <t>2021-04-04 07:53:58</t>
  </si>
  <si>
    <t>1987-11-20 00:00:00</t>
  </si>
  <si>
    <t>2021-04-04 07:55:56</t>
  </si>
  <si>
    <t>2021-04-04 08:09:09</t>
  </si>
  <si>
    <t>1987-09-26 00:00:00</t>
  </si>
  <si>
    <t>2021-04-04 08:15:15</t>
  </si>
  <si>
    <t>2021-04-04 08:20:28</t>
  </si>
  <si>
    <t>2000-11-22 00:00:00</t>
  </si>
  <si>
    <t>2021-04-04 08:30:42</t>
  </si>
  <si>
    <t>1994-11-21 00:00:00</t>
  </si>
  <si>
    <t>2021-04-04 08:30:49</t>
  </si>
  <si>
    <t>2021-04-04 08:35:23</t>
  </si>
  <si>
    <t>1999-10-02 00:00:00</t>
  </si>
  <si>
    <t>2021-04-04 08:40:17</t>
  </si>
  <si>
    <t>1994-09-09 00:00:00</t>
  </si>
  <si>
    <t>2021-04-04 08:45:46</t>
  </si>
  <si>
    <t>1998-06-01 00:00:00</t>
  </si>
  <si>
    <t>2021-04-04 08:46:56</t>
  </si>
  <si>
    <t>1998-09-14 00:00:00</t>
  </si>
  <si>
    <t>2021-04-04 08:51:37</t>
  </si>
  <si>
    <t>1977-12-05 00:00:00</t>
  </si>
  <si>
    <t>2001-06-13 00:00:00</t>
  </si>
  <si>
    <t>2021-04-04 08:52:00</t>
  </si>
  <si>
    <t>1994-01-02 00:00:00</t>
  </si>
  <si>
    <t>2021-04-04 08:54:12</t>
  </si>
  <si>
    <t>1984-05-19 00:00:00</t>
  </si>
  <si>
    <t>2021-04-04 08:54:38</t>
  </si>
  <si>
    <t>1995-12-09 00:00:00</t>
  </si>
  <si>
    <t>2021-04-04 08:56:45</t>
  </si>
  <si>
    <t>1994-10-19 00:00:00</t>
  </si>
  <si>
    <t>2021-04-04 08:58:47</t>
  </si>
  <si>
    <t>2021-04-04 09:00:46</t>
  </si>
  <si>
    <t>1999-01-03 00:00:00</t>
  </si>
  <si>
    <t>2021-04-04 09:06:38</t>
  </si>
  <si>
    <t>1978-06-26 00:00:00</t>
  </si>
  <si>
    <t>2021-04-04 09:11:02</t>
  </si>
  <si>
    <t>2021-04-04 09:13:06</t>
  </si>
  <si>
    <t>1995-12-15 00:00:00</t>
  </si>
  <si>
    <t>2021-04-04 09:14:24</t>
  </si>
  <si>
    <t>1989-08-26 00:00:00</t>
  </si>
  <si>
    <t>2021-04-04 09:26:18</t>
  </si>
  <si>
    <t>1976-07-12 00:00:00</t>
  </si>
  <si>
    <t>1999-10-27 00:00:00</t>
  </si>
  <si>
    <t>2021-04-04 09:29:30</t>
  </si>
  <si>
    <t>1974-03-13 00:00:00</t>
  </si>
  <si>
    <t>2002-07-19 00:00:00</t>
  </si>
  <si>
    <t>2021-04-04 09:32:16</t>
  </si>
  <si>
    <t>2003-03-14 00:00:00</t>
  </si>
  <si>
    <t>2021-04-04 09:33:47</t>
  </si>
  <si>
    <t>1979-03-15 00:00:00</t>
  </si>
  <si>
    <t>2021-04-04 09:39:45</t>
  </si>
  <si>
    <t>1988-02-10 00:00:00</t>
  </si>
  <si>
    <t>2021-04-04 09:43:49</t>
  </si>
  <si>
    <t>2021-04-04 09:51:37</t>
  </si>
  <si>
    <t>1989-06-16 00:00:00</t>
  </si>
  <si>
    <t>2021-04-04 10:04:49</t>
  </si>
  <si>
    <t>2000-04-13 00:00:00</t>
  </si>
  <si>
    <t>2021-04-04 10:05:15</t>
  </si>
  <si>
    <t>1991-05-24 00:00:00</t>
  </si>
  <si>
    <t>2021-04-04 10:08:30</t>
  </si>
  <si>
    <t>1985-07-28 00:00:00</t>
  </si>
  <si>
    <t>2003-01-28 00:00:00</t>
  </si>
  <si>
    <t>2021-04-04 10:15:30</t>
  </si>
  <si>
    <t>1998-12-13 00:00:00</t>
  </si>
  <si>
    <t>2021-04-04 10:24:39</t>
  </si>
  <si>
    <t>1990-06-14 00:00:00</t>
  </si>
  <si>
    <t>2021-04-04 10:33:33</t>
  </si>
  <si>
    <t>1971-11-20 00:00:00</t>
  </si>
  <si>
    <t>2021-04-04 10:39:54</t>
  </si>
  <si>
    <t>1994-03-15 00:00:00</t>
  </si>
  <si>
    <t>2021-04-04 10:40:38</t>
  </si>
  <si>
    <t>1992-09-25 00:00:00</t>
  </si>
  <si>
    <t>2021-04-04 10:41:18</t>
  </si>
  <si>
    <t>1991-03-18 00:00:00</t>
  </si>
  <si>
    <t>2021-04-04 10:49:05</t>
  </si>
  <si>
    <t>1986-03-21 00:00:00</t>
  </si>
  <si>
    <t>2021-04-04 10:51:21</t>
  </si>
  <si>
    <t>1981-12-01 00:00:00</t>
  </si>
  <si>
    <t>2021-04-04 10:52:23</t>
  </si>
  <si>
    <t>1971-02-08 00:00:00</t>
  </si>
  <si>
    <t>1996-07-16 00:00:00</t>
  </si>
  <si>
    <t>2021-04-04 10:56:49</t>
  </si>
  <si>
    <t>2001-06-24 00:00:00</t>
  </si>
  <si>
    <t>2021-04-04 11:00:38</t>
  </si>
  <si>
    <t>1990-02-08 00:00:00</t>
  </si>
  <si>
    <t>2021-04-04 11:04:11</t>
  </si>
  <si>
    <t>2001-06-28 00:00:00</t>
  </si>
  <si>
    <t>2021-04-04 11:06:22</t>
  </si>
  <si>
    <t>1988-06-24 00:00:00</t>
  </si>
  <si>
    <t>2021-04-04 11:10:27</t>
  </si>
  <si>
    <t>1987-06-29 00:00:00</t>
  </si>
  <si>
    <t>2021-04-04 11:14:05</t>
  </si>
  <si>
    <t>1987-01-20 00:00:00</t>
  </si>
  <si>
    <t>2021-04-04 11:15:25</t>
  </si>
  <si>
    <t>1992-09-26 00:00:00</t>
  </si>
  <si>
    <t>2021-04-04 11:17:40</t>
  </si>
  <si>
    <t>2021-04-04 11:22:27</t>
  </si>
  <si>
    <t>1987-09-04 00:00:00</t>
  </si>
  <si>
    <t>2021-04-04 11:23:09</t>
  </si>
  <si>
    <t>1994-05-12 00:00:00</t>
  </si>
  <si>
    <t>2021-04-04 11:23:23</t>
  </si>
  <si>
    <t>1988-07-02 00:00:00</t>
  </si>
  <si>
    <t>2021-04-04 11:28:13</t>
  </si>
  <si>
    <t>1987-04-05 00:00:00</t>
  </si>
  <si>
    <t>2021-04-04 11:29:11</t>
  </si>
  <si>
    <t>1991-09-24 00:00:00</t>
  </si>
  <si>
    <t>2021-04-04 11:29:29</t>
  </si>
  <si>
    <t>1968-11-13 00:00:00</t>
  </si>
  <si>
    <t>2021-04-04 11:29:35</t>
  </si>
  <si>
    <t>2000-05-02 00:00:00</t>
  </si>
  <si>
    <t>2021-04-04 11:30:29</t>
  </si>
  <si>
    <t>2021-04-04 11:34:27</t>
  </si>
  <si>
    <t>1992-12-13 00:00:00</t>
  </si>
  <si>
    <t>2021-04-04 11:41:28</t>
  </si>
  <si>
    <t>1975-11-21 00:00:00</t>
  </si>
  <si>
    <t>2021-04-04 11:47:39</t>
  </si>
  <si>
    <t>1981-09-04 00:00:00</t>
  </si>
  <si>
    <t>2021-04-04 11:53:53</t>
  </si>
  <si>
    <t>1991-01-08 00:00:00</t>
  </si>
  <si>
    <t>2021-04-04 11:56:25</t>
  </si>
  <si>
    <t>1977-02-20 00:00:00</t>
  </si>
  <si>
    <t>2021-04-04 11:58:23</t>
  </si>
  <si>
    <t>2001-04-29 00:00:00</t>
  </si>
  <si>
    <t>2021-04-04 12:01:36</t>
  </si>
  <si>
    <t>2021-04-04 12:02:48</t>
  </si>
  <si>
    <t>1993-05-22 00:00:00</t>
  </si>
  <si>
    <t>2021-04-04 12:04:32</t>
  </si>
  <si>
    <t>1993-02-10 00:00:00</t>
  </si>
  <si>
    <t>2021-04-04 12:05:18</t>
  </si>
  <si>
    <t>1985-07-09 00:00:00</t>
  </si>
  <si>
    <t>2001-11-19 00:00:00</t>
  </si>
  <si>
    <t>2021-04-04 12:07:36</t>
  </si>
  <si>
    <t>2000-06-02 00:00:00</t>
  </si>
  <si>
    <t>2021-04-04 12:09:57</t>
  </si>
  <si>
    <t>1999-05-19 00:00:00</t>
  </si>
  <si>
    <t>2021-04-04 12:10:56</t>
  </si>
  <si>
    <t>1968-06-21 00:00:00</t>
  </si>
  <si>
    <t>2021-04-04 12:12:00</t>
  </si>
  <si>
    <t>1988-11-03 00:00:00</t>
  </si>
  <si>
    <t>2021-04-04 12:14:53</t>
  </si>
  <si>
    <t>1993-10-22 00:00:00</t>
  </si>
  <si>
    <t>2021-04-04 12:17:35</t>
  </si>
  <si>
    <t>2021-04-04 12:17:40</t>
  </si>
  <si>
    <t>1987-05-26 00:00:00</t>
  </si>
  <si>
    <t>2021-04-04 12:17:50</t>
  </si>
  <si>
    <t>1964-05-11 00:00:00</t>
  </si>
  <si>
    <t>2021-04-04 12:20:08</t>
  </si>
  <si>
    <t>1980-03-20 00:00:00</t>
  </si>
  <si>
    <t>2021-04-04 12:21:53</t>
  </si>
  <si>
    <t>2021-04-04 12:23:03</t>
  </si>
  <si>
    <t>1990-02-23 00:00:00</t>
  </si>
  <si>
    <t>2021-04-04 12:23:49</t>
  </si>
  <si>
    <t>1998-04-12 00:00:00</t>
  </si>
  <si>
    <t>2021-04-04 12:23:53</t>
  </si>
  <si>
    <t>2021-04-04 12:28:14</t>
  </si>
  <si>
    <t>1975-02-19 00:00:00</t>
  </si>
  <si>
    <t>1998-12-25 00:00:00</t>
  </si>
  <si>
    <t>2021-04-04 12:32:30</t>
  </si>
  <si>
    <t>1989-01-24 00:00:00</t>
  </si>
  <si>
    <t>2021-04-04 12:37:44</t>
  </si>
  <si>
    <t>1996-11-26 00:00:00</t>
  </si>
  <si>
    <t>2021-04-04 12:39:56</t>
  </si>
  <si>
    <t>2021-04-04 12:40:22</t>
  </si>
  <si>
    <t>1983-05-31 00:00:00</t>
  </si>
  <si>
    <t>2021-04-04 12:42:43</t>
  </si>
  <si>
    <t>1998-09-02 00:00:00</t>
  </si>
  <si>
    <t>2021-04-04 12:50:34</t>
  </si>
  <si>
    <t>2021-04-04 12:51:19</t>
  </si>
  <si>
    <t>1995-06-30 00:00:00</t>
  </si>
  <si>
    <t>2021-04-04 12:51:55</t>
  </si>
  <si>
    <t>1975-08-23 00:00:00</t>
  </si>
  <si>
    <t>2021-04-04 12:52:00</t>
  </si>
  <si>
    <t>1982-11-24 00:00:00</t>
  </si>
  <si>
    <t>2021-04-04 12:55:20</t>
  </si>
  <si>
    <t>2021-04-04 12:57:59</t>
  </si>
  <si>
    <t>1989-05-21 00:00:00</t>
  </si>
  <si>
    <t>2021-04-04 12:58:12</t>
  </si>
  <si>
    <t>1974-08-31 00:00:00</t>
  </si>
  <si>
    <t>2021-04-04 12:59:05</t>
  </si>
  <si>
    <t>2002-03-22 00:00:00</t>
  </si>
  <si>
    <t>2021-04-04 12:59:29</t>
  </si>
  <si>
    <t>1988-06-11 00:00:00</t>
  </si>
  <si>
    <t>2021-04-04 13:01:00</t>
  </si>
  <si>
    <t>2021-04-04 13:02:10</t>
  </si>
  <si>
    <t>1998-02-15 00:00:00</t>
  </si>
  <si>
    <t>2021-04-04 13:04:53</t>
  </si>
  <si>
    <t>2021-04-04 13:13:26</t>
  </si>
  <si>
    <t>1990-03-28 00:00:00</t>
  </si>
  <si>
    <t>2021-04-04 13:13:59</t>
  </si>
  <si>
    <t>1982-09-20 00:00:00</t>
  </si>
  <si>
    <t>2021-04-04 13:14:50</t>
  </si>
  <si>
    <t>1994-05-03 00:00:00</t>
  </si>
  <si>
    <t>2021-04-04 13:15:43</t>
  </si>
  <si>
    <t>1988-01-17 00:00:00</t>
  </si>
  <si>
    <t>2021-04-04 13:16:04</t>
  </si>
  <si>
    <t>1998-07-05 00:00:00</t>
  </si>
  <si>
    <t>2021-04-04 13:16:08</t>
  </si>
  <si>
    <t>1990-08-02 00:00:00</t>
  </si>
  <si>
    <t>2021-04-04 13:16:27</t>
  </si>
  <si>
    <t>1995-04-23 00:00:00</t>
  </si>
  <si>
    <t>2021-04-04 13:17:15</t>
  </si>
  <si>
    <t>1991-06-29 00:00:00</t>
  </si>
  <si>
    <t>2021-04-04 13:18:00</t>
  </si>
  <si>
    <t>1996-09-18 00:00:00</t>
  </si>
  <si>
    <t>2021-04-04 13:22:16</t>
  </si>
  <si>
    <t>1998-11-18 00:00:00</t>
  </si>
  <si>
    <t>2021-04-04 13:24:26</t>
  </si>
  <si>
    <t>1983-09-26 00:00:00</t>
  </si>
  <si>
    <t>2021-04-04 13:26:40</t>
  </si>
  <si>
    <t>1990-06-26 00:00:00</t>
  </si>
  <si>
    <t>2021-04-04 13:26:44</t>
  </si>
  <si>
    <t>1998-03-11 00:00:00</t>
  </si>
  <si>
    <t>2021-04-04 13:26:59</t>
  </si>
  <si>
    <t>2021-04-04 13:27:42</t>
  </si>
  <si>
    <t>1992-01-03 00:00:00</t>
  </si>
  <si>
    <t>2021-04-04 13:27:56</t>
  </si>
  <si>
    <t>2000-06-13 00:00:00</t>
  </si>
  <si>
    <t>2021-04-04 13:28:38</t>
  </si>
  <si>
    <t>2021-04-04 13:28:41</t>
  </si>
  <si>
    <t>1983-10-03 00:00:00</t>
  </si>
  <si>
    <t>2021-04-04 13:28:53</t>
  </si>
  <si>
    <t>1986-11-15 00:00:00</t>
  </si>
  <si>
    <t>2021-04-04 13:32:15</t>
  </si>
  <si>
    <t>2021-04-04 13:32:46</t>
  </si>
  <si>
    <t>1984-08-27 00:00:00</t>
  </si>
  <si>
    <t>2021-04-04 13:37:24</t>
  </si>
  <si>
    <t>2002-03-12 00:00:00</t>
  </si>
  <si>
    <t>2021-04-04 13:38:26</t>
  </si>
  <si>
    <t>2002-04-01 00:00:00</t>
  </si>
  <si>
    <t>2021-04-04 13:43:30</t>
  </si>
  <si>
    <t>1984-12-02 00:00:00</t>
  </si>
  <si>
    <t>2021-04-04 13:44:01</t>
  </si>
  <si>
    <t>1993-05-25 00:00:00</t>
  </si>
  <si>
    <t>2021-04-04 13:45:04</t>
  </si>
  <si>
    <t>2021-04-04 13:45:47</t>
  </si>
  <si>
    <t>1985-09-12 00:00:00</t>
  </si>
  <si>
    <t>2021-04-04 13:46:09</t>
  </si>
  <si>
    <t>1991-08-12 00:00:00</t>
  </si>
  <si>
    <t>2021-04-04 13:48:07</t>
  </si>
  <si>
    <t>1977-03-23 00:00:00</t>
  </si>
  <si>
    <t>2021-04-04 13:48:12</t>
  </si>
  <si>
    <t>1990-12-21 00:00:00</t>
  </si>
  <si>
    <t>2021-04-04 13:52:01</t>
  </si>
  <si>
    <t>1984-04-08 00:00:00</t>
  </si>
  <si>
    <t>2021-04-04 13:54:16</t>
  </si>
  <si>
    <t>1981-05-18 00:00:00</t>
  </si>
  <si>
    <t>2021-04-04 14:04:02</t>
  </si>
  <si>
    <t>1996-06-05 00:00:00</t>
  </si>
  <si>
    <t>2021-04-04 14:06:01</t>
  </si>
  <si>
    <t>2021-04-04 14:06:31</t>
  </si>
  <si>
    <t>2021-04-04 14:07:26</t>
  </si>
  <si>
    <t>1988-02-22 00:00:00</t>
  </si>
  <si>
    <t>2021-04-04 14:09:17</t>
  </si>
  <si>
    <t>2021-04-04 14:09:27</t>
  </si>
  <si>
    <t>1994-01-24 00:00:00</t>
  </si>
  <si>
    <t>2021-04-04 14:11:40</t>
  </si>
  <si>
    <t>1990-02-25 00:00:00</t>
  </si>
  <si>
    <t>2021-04-04 14:11:46</t>
  </si>
  <si>
    <t>1969-07-14 00:00:00</t>
  </si>
  <si>
    <t>2021-04-04 14:11:57</t>
  </si>
  <si>
    <t>1982-01-10 00:00:00</t>
  </si>
  <si>
    <t>2021-04-04 14:15:56</t>
  </si>
  <si>
    <t>1999-10-29 00:00:00</t>
  </si>
  <si>
    <t>2021-04-04 14:16:03</t>
  </si>
  <si>
    <t>1998-03-23 00:00:00</t>
  </si>
  <si>
    <t>2021-04-04 14:18:22</t>
  </si>
  <si>
    <t>1994-09-15 00:00:00</t>
  </si>
  <si>
    <t>2021-04-04 14:20:46</t>
  </si>
  <si>
    <t>2021-04-04 14:28:01</t>
  </si>
  <si>
    <t>1996-08-09 00:00:00</t>
  </si>
  <si>
    <t>2021-04-04 14:31:33</t>
  </si>
  <si>
    <t>1984-03-30 00:00:00</t>
  </si>
  <si>
    <t>2021-04-04 14:31:49</t>
  </si>
  <si>
    <t>1999-06-15 00:00:00</t>
  </si>
  <si>
    <t>2021-04-04 14:32:31</t>
  </si>
  <si>
    <t>1975-12-09 00:00:00</t>
  </si>
  <si>
    <t>2021-04-04 14:37:10</t>
  </si>
  <si>
    <t>1989-07-02 00:00:00</t>
  </si>
  <si>
    <t>2021-04-04 14:38:10</t>
  </si>
  <si>
    <t>1994-06-03 00:00:00</t>
  </si>
  <si>
    <t>2021-04-04 14:38:29</t>
  </si>
  <si>
    <t>2001-01-03 00:00:00</t>
  </si>
  <si>
    <t>2021-04-04 14:40:55</t>
  </si>
  <si>
    <t>2021-04-04 14:42:12</t>
  </si>
  <si>
    <t>1983-12-06 00:00:00</t>
  </si>
  <si>
    <t>2021-04-04 14:43:22</t>
  </si>
  <si>
    <t>2021-04-04 14:44:43</t>
  </si>
  <si>
    <t>1997-04-26 00:00:00</t>
  </si>
  <si>
    <t>2021-04-04 14:45:49</t>
  </si>
  <si>
    <t>2021-04-04 14:49:38</t>
  </si>
  <si>
    <t>2021-04-04 14:50:00</t>
  </si>
  <si>
    <t>2021-04-04 14:51:43</t>
  </si>
  <si>
    <t>1979-07-08 00:00:00</t>
  </si>
  <si>
    <t>2021-04-04 14:54:08</t>
  </si>
  <si>
    <t>1995-03-12 00:00:00</t>
  </si>
  <si>
    <t>2021-04-04 14:57:46</t>
  </si>
  <si>
    <t>1988-02-11 00:00:00</t>
  </si>
  <si>
    <t>2021-04-04 14:58:32</t>
  </si>
  <si>
    <t>1994-06-08 00:00:00</t>
  </si>
  <si>
    <t>2021-04-04 14:59:02</t>
  </si>
  <si>
    <t>2021-04-04 15:03:20</t>
  </si>
  <si>
    <t>1990-11-27 00:00:00</t>
  </si>
  <si>
    <t>2021-04-04 15:08:29</t>
  </si>
  <si>
    <t>1989-06-30 00:00:00</t>
  </si>
  <si>
    <t>2021-04-04 15:12:36</t>
  </si>
  <si>
    <t>1992-08-03 00:00:00</t>
  </si>
  <si>
    <t>2021-04-04 15:19:14</t>
  </si>
  <si>
    <t>1986-04-22 00:00:00</t>
  </si>
  <si>
    <t>2021-04-04 15:26:06</t>
  </si>
  <si>
    <t>1985-01-18 00:00:00</t>
  </si>
  <si>
    <t>2021-04-04 15:31:52</t>
  </si>
  <si>
    <t>1969-11-23 00:00:00</t>
  </si>
  <si>
    <t>1997-06-05 00:00:00</t>
  </si>
  <si>
    <t>2021-04-04 15:38:19</t>
  </si>
  <si>
    <t>1988-11-21 00:00:00</t>
  </si>
  <si>
    <t>2021-04-04 15:38:42</t>
  </si>
  <si>
    <t>1995-08-19 00:00:00</t>
  </si>
  <si>
    <t>2021-04-04 15:46:56</t>
  </si>
  <si>
    <t>1991-08-23 00:00:00</t>
  </si>
  <si>
    <t>2021-04-04 15:51:42</t>
  </si>
  <si>
    <t>1990-08-21 00:00:00</t>
  </si>
  <si>
    <t>2021-04-04 15:57:07</t>
  </si>
  <si>
    <t>1993-01-10 00:00:00</t>
  </si>
  <si>
    <t>2021-04-04 16:01:19</t>
  </si>
  <si>
    <t>1985-06-07 00:00:00</t>
  </si>
  <si>
    <t>2002-05-20 00:00:00</t>
  </si>
  <si>
    <t>2021-04-04 16:02:57</t>
  </si>
  <si>
    <t>1991-12-17 00:00:00</t>
  </si>
  <si>
    <t>2021-04-04 16:03:06</t>
  </si>
  <si>
    <t>1994-11-04 00:00:00</t>
  </si>
  <si>
    <t>2021-04-04 16:04:16</t>
  </si>
  <si>
    <t>2021-04-04 16:09:21</t>
  </si>
  <si>
    <t>1984-03-26 00:00:00</t>
  </si>
  <si>
    <t>2021-04-04 16:10:33</t>
  </si>
  <si>
    <t>2021-04-04 16:10:42</t>
  </si>
  <si>
    <t>1985-08-11 00:00:00</t>
  </si>
  <si>
    <t>2021-04-04 16:14:24</t>
  </si>
  <si>
    <t>1993-12-23 00:00:00</t>
  </si>
  <si>
    <t>2021-04-04 16:17:20</t>
  </si>
  <si>
    <t>1975-06-19 00:00:00</t>
  </si>
  <si>
    <t>1997-04-17 00:00:00</t>
  </si>
  <si>
    <t>2021-04-04 16:18:04</t>
  </si>
  <si>
    <t>1997-07-01 00:00:00</t>
  </si>
  <si>
    <t>2021-04-04 16:20:53</t>
  </si>
  <si>
    <t>1976-08-17 00:00:00</t>
  </si>
  <si>
    <t>1996-02-17 00:00:00</t>
  </si>
  <si>
    <t>2021-04-04 16:21:58</t>
  </si>
  <si>
    <t>2021-04-04 16:25:47</t>
  </si>
  <si>
    <t>1985-01-23 00:00:00</t>
  </si>
  <si>
    <t>2002-01-09 00:00:00</t>
  </si>
  <si>
    <t>2021-04-04 16:40:12</t>
  </si>
  <si>
    <t>1982-10-30 00:00:00</t>
  </si>
  <si>
    <t>2021-04-04 16:45:07</t>
  </si>
  <si>
    <t>1989-05-15 00:00:00</t>
  </si>
  <si>
    <t>2021-04-04 16:52:26</t>
  </si>
  <si>
    <t>1993-02-26 00:00:00</t>
  </si>
  <si>
    <t>2021-04-04 16:52:59</t>
  </si>
  <si>
    <t>2021-04-04 16:53:21</t>
  </si>
  <si>
    <t>2001-06-18 00:00:00</t>
  </si>
  <si>
    <t>2021-04-04 17:01:18</t>
  </si>
  <si>
    <t>1989-06-21 00:00:00</t>
  </si>
  <si>
    <t>2021-04-04 17:05:18</t>
  </si>
  <si>
    <t>2021-04-04 17:06:08</t>
  </si>
  <si>
    <t>1995-03-06 00:00:00</t>
  </si>
  <si>
    <t>2021-04-04 17:09:12</t>
  </si>
  <si>
    <t>2021-04-04 17:09:48</t>
  </si>
  <si>
    <t>2021-04-04 17:11:11</t>
  </si>
  <si>
    <t>2000-06-08 00:00:00</t>
  </si>
  <si>
    <t>2021-04-04 17:12:11</t>
  </si>
  <si>
    <t>1997-12-03 00:00:00</t>
  </si>
  <si>
    <t>2021-04-04 17:12:55</t>
  </si>
  <si>
    <t>2021-04-04 17:14:17</t>
  </si>
  <si>
    <t>1993-05-28 00:00:00</t>
  </si>
  <si>
    <t>2021-04-04 17:18:36</t>
  </si>
  <si>
    <t>1987-08-29 00:00:00</t>
  </si>
  <si>
    <t>2021-04-04 17:19:06</t>
  </si>
  <si>
    <t>2000-06-07 00:00:00</t>
  </si>
  <si>
    <t>2021-04-04 17:20:26</t>
  </si>
  <si>
    <t>1984-11-23 00:00:00</t>
  </si>
  <si>
    <t>2001-06-05 00:00:00</t>
  </si>
  <si>
    <t>2021-04-04 17:22:55</t>
  </si>
  <si>
    <t>1983-01-07 00:00:00</t>
  </si>
  <si>
    <t>2021-04-04 17:26:03</t>
  </si>
  <si>
    <t>2021-04-04 17:27:21</t>
  </si>
  <si>
    <t>1994-12-26 00:00:00</t>
  </si>
  <si>
    <t>2021-04-04 17:30:06</t>
  </si>
  <si>
    <t>2002-11-07 00:00:00</t>
  </si>
  <si>
    <t>2021-04-04 17:35:30</t>
  </si>
  <si>
    <t>1976-05-01 00:00:00</t>
  </si>
  <si>
    <t>2021-04-04 17:39:40</t>
  </si>
  <si>
    <t>1987-05-25 00:00:00</t>
  </si>
  <si>
    <t>2021-04-04 17:40:54</t>
  </si>
  <si>
    <t>1990-08-28 00:00:00</t>
  </si>
  <si>
    <t>2021-04-04 17:41:07</t>
  </si>
  <si>
    <t>1993-07-20 00:00:00</t>
  </si>
  <si>
    <t>2021-04-04 17:41:25</t>
  </si>
  <si>
    <t>1963-02-11 00:00:00</t>
  </si>
  <si>
    <t>2021-04-04 17:44:57</t>
  </si>
  <si>
    <t>1996-07-06 00:00:00</t>
  </si>
  <si>
    <t>2021-04-04 17:45:13</t>
  </si>
  <si>
    <t>1977-11-27 00:00:00</t>
  </si>
  <si>
    <t>2021-04-04 17:46:20</t>
  </si>
  <si>
    <t>1986-06-05 00:00:00</t>
  </si>
  <si>
    <t>2021-04-04 17:50:33</t>
  </si>
  <si>
    <t>1997-12-10 00:00:00</t>
  </si>
  <si>
    <t>2021-04-04 17:55:13</t>
  </si>
  <si>
    <t>1997-12-01 00:00:00</t>
  </si>
  <si>
    <t>2021-04-04 17:56:35</t>
  </si>
  <si>
    <t>1988-03-29 00:00:00</t>
  </si>
  <si>
    <t>2021-04-04 18:00:38</t>
  </si>
  <si>
    <t>1995-12-23 00:00:00</t>
  </si>
  <si>
    <t>2021-04-04 18:01:01</t>
  </si>
  <si>
    <t>1988-04-18 00:00:00</t>
  </si>
  <si>
    <t>2021-04-04 18:02:07</t>
  </si>
  <si>
    <t>1980-07-25 00:00:00</t>
  </si>
  <si>
    <t>2021-04-04 18:08:07</t>
  </si>
  <si>
    <t>2000-11-13 00:00:00</t>
  </si>
  <si>
    <t>2021-04-04 18:13:02</t>
  </si>
  <si>
    <t>1983-12-15 00:00:00</t>
  </si>
  <si>
    <t>2021-04-04 18:16:20</t>
  </si>
  <si>
    <t>1988-05-18 00:00:00</t>
  </si>
  <si>
    <t>2021-04-04 18:20:11</t>
  </si>
  <si>
    <t>2001-08-13 00:00:00</t>
  </si>
  <si>
    <t>2021-04-04 18:21:20</t>
  </si>
  <si>
    <t>1996-03-17 00:00:00</t>
  </si>
  <si>
    <t>2021-04-04 18:24:09</t>
  </si>
  <si>
    <t>1962-10-12 00:00:00</t>
  </si>
  <si>
    <t>1996-09-13 00:00:00</t>
  </si>
  <si>
    <t>2021-04-04 18:25:42</t>
  </si>
  <si>
    <t>1966-09-10 00:00:00</t>
  </si>
  <si>
    <t>2000-03-14 00:00:00</t>
  </si>
  <si>
    <t>2021-04-04 18:29:09</t>
  </si>
  <si>
    <t>1999-10-04 00:00:00</t>
  </si>
  <si>
    <t>2021-04-04 18:30:20</t>
  </si>
  <si>
    <t>1990-12-11 00:00:00</t>
  </si>
  <si>
    <t>2021-04-04 18:30:27</t>
  </si>
  <si>
    <t>1993-01-15 00:00:00</t>
  </si>
  <si>
    <t>2021-04-04 18:36:59</t>
  </si>
  <si>
    <t>1996-04-30 00:00:00</t>
  </si>
  <si>
    <t>2021-04-04 18:47:18</t>
  </si>
  <si>
    <t>2021-04-04 18:49:24</t>
  </si>
  <si>
    <t>1998-07-29 00:00:00</t>
  </si>
  <si>
    <t>2021-04-04 18:55:53</t>
  </si>
  <si>
    <t>2021-04-04 18:55:58</t>
  </si>
  <si>
    <t>1998-12-07 00:00:00</t>
  </si>
  <si>
    <t>2021-04-04 18:57:33</t>
  </si>
  <si>
    <t>1982-04-24 00:00:00</t>
  </si>
  <si>
    <t>2021-04-04 19:02:56</t>
  </si>
  <si>
    <t>1988-09-01 00:00:00</t>
  </si>
  <si>
    <t>2021-04-04 19:09:59</t>
  </si>
  <si>
    <t>1996-11-15 00:00:00</t>
  </si>
  <si>
    <t>2021-04-04 19:11:15</t>
  </si>
  <si>
    <t>2021-04-04 19:17:22</t>
  </si>
  <si>
    <t>2021-04-04 19:18:28</t>
  </si>
  <si>
    <t>2021-04-04 19:27:28</t>
  </si>
  <si>
    <t>1992-05-28 00:00:00</t>
  </si>
  <si>
    <t>2021-04-04 19:28:24</t>
  </si>
  <si>
    <t>1971-03-23 00:00:00</t>
  </si>
  <si>
    <t>2021-04-04 19:35:55</t>
  </si>
  <si>
    <t>1984-02-06 00:00:00</t>
  </si>
  <si>
    <t>2021-04-04 19:37:57</t>
  </si>
  <si>
    <t>1982-08-03 00:00:00</t>
  </si>
  <si>
    <t>1999-03-03 00:00:00</t>
  </si>
  <si>
    <t>2021-04-04 19:41:47</t>
  </si>
  <si>
    <t>1999-07-08 00:00:00</t>
  </si>
  <si>
    <t>2021-04-04 19:42:30</t>
  </si>
  <si>
    <t>1969-08-04 00:00:00</t>
  </si>
  <si>
    <t>2021-04-04 19:46:29</t>
  </si>
  <si>
    <t>2021-04-04 19:47:37</t>
  </si>
  <si>
    <t>2021-04-04 19:52:20</t>
  </si>
  <si>
    <t>1997-11-19 00:00:00</t>
  </si>
  <si>
    <t>2021-04-04 19:54:47</t>
  </si>
  <si>
    <t>1997-04-09 00:00:00</t>
  </si>
  <si>
    <t>2021-04-04 20:07:09</t>
  </si>
  <si>
    <t>1986-05-18 00:00:00</t>
  </si>
  <si>
    <t>2021-04-04 20:09:41</t>
  </si>
  <si>
    <t>1980-08-30 00:00:00</t>
  </si>
  <si>
    <t>2021-04-04 20:10:50</t>
  </si>
  <si>
    <t>1990-02-19 00:00:00</t>
  </si>
  <si>
    <t>2021-04-04 20:13:05</t>
  </si>
  <si>
    <t>1984-02-10 00:00:00</t>
  </si>
  <si>
    <t>2021-04-04 20:15:08</t>
  </si>
  <si>
    <t>1995-06-08 00:00:00</t>
  </si>
  <si>
    <t>2021-04-04 20:15:18</t>
  </si>
  <si>
    <t>1991-10-08 00:00:00</t>
  </si>
  <si>
    <t>2021-04-04 20:17:04</t>
  </si>
  <si>
    <t>1989-11-17 00:00:00</t>
  </si>
  <si>
    <t>2021-04-04 20:19:05</t>
  </si>
  <si>
    <t>1999-08-01 00:00:00</t>
  </si>
  <si>
    <t>2021-04-04 20:19:12</t>
  </si>
  <si>
    <t>2021-04-04 20:19:45</t>
  </si>
  <si>
    <t>1989-03-11 00:00:00</t>
  </si>
  <si>
    <t>2021-04-04 20:22:55</t>
  </si>
  <si>
    <t>1998-07-21 00:00:00</t>
  </si>
  <si>
    <t>2021-04-04 20:24:21</t>
  </si>
  <si>
    <t>2021-04-04 20:25:41</t>
  </si>
  <si>
    <t>1991-02-04 00:00:00</t>
  </si>
  <si>
    <t>2021-04-04 20:26:18</t>
  </si>
  <si>
    <t>1991-05-29 00:00:00</t>
  </si>
  <si>
    <t>2021-04-04 20:32:13</t>
  </si>
  <si>
    <t>2001-02-01 00:00:00</t>
  </si>
  <si>
    <t>2021-04-04 20:32:58</t>
  </si>
  <si>
    <t>1996-07-04 00:00:00</t>
  </si>
  <si>
    <t>2021-04-04 20:33:35</t>
  </si>
  <si>
    <t>1999-10-28 00:00:00</t>
  </si>
  <si>
    <t>2021-04-04 20:33:44</t>
  </si>
  <si>
    <t>1992-12-03 00:00:00</t>
  </si>
  <si>
    <t>2021-04-04 20:34:52</t>
  </si>
  <si>
    <t>1991-11-11 00:00:00</t>
  </si>
  <si>
    <t>2021-04-04 20:43:59</t>
  </si>
  <si>
    <t>1958-12-13 00:00:00</t>
  </si>
  <si>
    <t>2021-04-04 20:45:49</t>
  </si>
  <si>
    <t>1994-07-22 00:00:00</t>
  </si>
  <si>
    <t>2021-04-04 20:56:51</t>
  </si>
  <si>
    <t>1998-02-06 00:00:00</t>
  </si>
  <si>
    <t>2021-04-04 20:58:34</t>
  </si>
  <si>
    <t>1995-08-28 00:00:00</t>
  </si>
  <si>
    <t>2021-04-04 21:02:00</t>
  </si>
  <si>
    <t>1986-03-11 00:00:00</t>
  </si>
  <si>
    <t>2021-04-04 21:06:25</t>
  </si>
  <si>
    <t>1999-01-28 00:00:00</t>
  </si>
  <si>
    <t>2021-04-04 21:14:59</t>
  </si>
  <si>
    <t>1981-06-23 00:00:00</t>
  </si>
  <si>
    <t>2021-04-04 21:17:53</t>
  </si>
  <si>
    <t>1998-05-26 00:00:00</t>
  </si>
  <si>
    <t>2021-04-04 21:17:59</t>
  </si>
  <si>
    <t>2021-04-04 21:25:33</t>
  </si>
  <si>
    <t>1996-07-27 00:00:00</t>
  </si>
  <si>
    <t>2021-04-04 21:28:50</t>
  </si>
  <si>
    <t>1979-04-22 00:00:00</t>
  </si>
  <si>
    <t>2021-04-04 21:30:30</t>
  </si>
  <si>
    <t>2021-04-04 21:44:03</t>
  </si>
  <si>
    <t>1990-04-15 00:00:00</t>
  </si>
  <si>
    <t>2021-04-04 21:45:08</t>
  </si>
  <si>
    <t>2021-04-04 21:45:31</t>
  </si>
  <si>
    <t>2021-04-04 21:47:55</t>
  </si>
  <si>
    <t>1987-03-03 00:00:00</t>
  </si>
  <si>
    <t>2021-04-04 21:48:13</t>
  </si>
  <si>
    <t>1990-12-31 00:00:00</t>
  </si>
  <si>
    <t>2021-04-04 21:49:24</t>
  </si>
  <si>
    <t>1993-12-24 00:00:00</t>
  </si>
  <si>
    <t>2021-04-04 21:51:37</t>
  </si>
  <si>
    <t>2021-04-04 21:54:51</t>
  </si>
  <si>
    <t>1989-12-10 00:00:00</t>
  </si>
  <si>
    <t>2021-04-04 21:56:46</t>
  </si>
  <si>
    <t>1982-10-14 00:00:00</t>
  </si>
  <si>
    <t>1999-03-30 00:00:00</t>
  </si>
  <si>
    <t>2021-04-04 21:57:00</t>
  </si>
  <si>
    <t>1995-05-25 00:00:00</t>
  </si>
  <si>
    <t>2021-04-04 22:04:19</t>
  </si>
  <si>
    <t>1988-05-27 00:00:00</t>
  </si>
  <si>
    <t>2021-04-04 22:04:52</t>
  </si>
  <si>
    <t>1994-12-17 00:00:00</t>
  </si>
  <si>
    <t>2021-04-04 22:08:30</t>
  </si>
  <si>
    <t>1987-05-06 00:00:00</t>
  </si>
  <si>
    <t>2021-04-04 22:12:28</t>
  </si>
  <si>
    <t>2000-04-19 00:00:00</t>
  </si>
  <si>
    <t>2021-04-04 22:12:35</t>
  </si>
  <si>
    <t>1987-02-22 00:00:00</t>
  </si>
  <si>
    <t>2021-04-04 22:12:46</t>
  </si>
  <si>
    <t>1988-04-28 00:00:00</t>
  </si>
  <si>
    <t>2021-04-04 22:13:15</t>
  </si>
  <si>
    <t>1981-01-11 00:00:00</t>
  </si>
  <si>
    <t>2021-04-04 22:27:30</t>
  </si>
  <si>
    <t>1980-06-17 00:00:00</t>
  </si>
  <si>
    <t>2021-04-04 22:29:33</t>
  </si>
  <si>
    <t>1976-04-05 00:00:00</t>
  </si>
  <si>
    <t>2021-04-04 22:37:31</t>
  </si>
  <si>
    <t>1986-07-05 00:00:00</t>
  </si>
  <si>
    <t>2021-04-04 22:39:39</t>
  </si>
  <si>
    <t>1971-11-17 00:00:00</t>
  </si>
  <si>
    <t>2021-04-04 22:40:29</t>
  </si>
  <si>
    <t>1987-05-20 00:00:00</t>
  </si>
  <si>
    <t>2021-04-04 22:43:22</t>
  </si>
  <si>
    <t>2021-04-04 22:44:56</t>
  </si>
  <si>
    <t>1995-12-14 00:00:00</t>
  </si>
  <si>
    <t>2021-04-04 22:45:14</t>
  </si>
  <si>
    <t>2021-04-04 22:47:30</t>
  </si>
  <si>
    <t>1983-03-31 00:00:00</t>
  </si>
  <si>
    <t>2021-04-04 22:48:19</t>
  </si>
  <si>
    <t>2021-04-04 22:53:16</t>
  </si>
  <si>
    <t>1997-09-23 00:00:00</t>
  </si>
  <si>
    <t>2021-04-04 22:55:22</t>
  </si>
  <si>
    <t>1999-07-27 00:00:00</t>
  </si>
  <si>
    <t>2021-04-04 22:56:00</t>
  </si>
  <si>
    <t>1987-03-10 00:00:00</t>
  </si>
  <si>
    <t>2021-04-04 22:57:56</t>
  </si>
  <si>
    <t>2021-04-07 15:30:42</t>
  </si>
  <si>
    <t>2021-04-04 23:05:58</t>
  </si>
  <si>
    <t>1957-05-30 00:00:00</t>
  </si>
  <si>
    <t>2021-04-04 23:13:53</t>
  </si>
  <si>
    <t>1995-09-09 00:00:00</t>
  </si>
  <si>
    <t>2021-04-04 23:14:18</t>
  </si>
  <si>
    <t>2001-12-09 00:00:00</t>
  </si>
  <si>
    <t>2021-04-04 23:18:01</t>
  </si>
  <si>
    <t>2021-04-04 23:23:22</t>
  </si>
  <si>
    <t>2003-03-16 00:00:00</t>
  </si>
  <si>
    <t>2021-04-04 23:25:19</t>
  </si>
  <si>
    <t>1967-02-27 00:00:00</t>
  </si>
  <si>
    <t>2021-04-04 23:25:36</t>
  </si>
  <si>
    <t>1978-09-01 00:00:00</t>
  </si>
  <si>
    <t>2021-04-04 23:26:19</t>
  </si>
  <si>
    <t>1986-05-13 00:00:00</t>
  </si>
  <si>
    <t>2021-04-04 23:26:40</t>
  </si>
  <si>
    <t>1992-06-24 00:00:00</t>
  </si>
  <si>
    <t>2021-04-04 23:27:19</t>
  </si>
  <si>
    <t>1996-11-07 00:00:00</t>
  </si>
  <si>
    <t>2021-04-04 23:42:58</t>
  </si>
  <si>
    <t>2021-04-04 23:47:02</t>
  </si>
  <si>
    <t>2001-10-27 00:00:00</t>
  </si>
  <si>
    <t>2021-04-04 23:49:20</t>
  </si>
  <si>
    <t>1994-10-20 00:00:00</t>
  </si>
  <si>
    <t>2021-04-04 23:54:06</t>
  </si>
  <si>
    <t>2021-04-04 23:57:39</t>
  </si>
  <si>
    <t>2021-04-04 23:58:32</t>
  </si>
  <si>
    <t>2021-04-05 00:10:34</t>
  </si>
  <si>
    <t>2021-04-05 00:34:54</t>
  </si>
  <si>
    <t>2021-04-05 00:48:33</t>
  </si>
  <si>
    <t>1991-09-05 00:00:00</t>
  </si>
  <si>
    <t>2021-04-05 01:06:15</t>
  </si>
  <si>
    <t>1987-10-04 00:00:00</t>
  </si>
  <si>
    <t>2021-04-05 01:14:20</t>
  </si>
  <si>
    <t>2002-04-29 00:00:00</t>
  </si>
  <si>
    <t>2021-04-05 01:17:27</t>
  </si>
  <si>
    <t>1997-03-04 00:00:00</t>
  </si>
  <si>
    <t>2021-04-05 01:27:42</t>
  </si>
  <si>
    <t>2021-04-05 01:27:59</t>
  </si>
  <si>
    <t>1984-07-28 00:00:00</t>
  </si>
  <si>
    <t>2021-04-05 01:28:12</t>
  </si>
  <si>
    <t>2021-04-05 01:39:49</t>
  </si>
  <si>
    <t>1974-12-14 00:00:00</t>
  </si>
  <si>
    <t>2021-04-05 01:48:23</t>
  </si>
  <si>
    <t>1996-06-25 00:00:00</t>
  </si>
  <si>
    <t>2021-04-05 01:59:29</t>
  </si>
  <si>
    <t>2002-02-21 00:00:00</t>
  </si>
  <si>
    <t>2021-04-05 02:07:02</t>
  </si>
  <si>
    <t>1977-04-17 00:00:00</t>
  </si>
  <si>
    <t>2021-04-05 02:19:53</t>
  </si>
  <si>
    <t>1989-02-05 00:00:00</t>
  </si>
  <si>
    <t>2021-04-05 02:31:21</t>
  </si>
  <si>
    <t>2021-04-05 03:07:15</t>
  </si>
  <si>
    <t>1981-08-05 00:00:00</t>
  </si>
  <si>
    <t>2021-04-05 03:08:22</t>
  </si>
  <si>
    <t>1991-07-30 00:00:00</t>
  </si>
  <si>
    <t>2021-04-05 03:10:07</t>
  </si>
  <si>
    <t>1989-10-25 00:00:00</t>
  </si>
  <si>
    <t>2021-04-05 03:26:31</t>
  </si>
  <si>
    <t>2001-07-03 00:00:00</t>
  </si>
  <si>
    <t>2021-04-05 03:38:30</t>
  </si>
  <si>
    <t>1996-12-31 00:00:00</t>
  </si>
  <si>
    <t>2021-04-05 03:48:46</t>
  </si>
  <si>
    <t>2021-04-05 04:29:16</t>
  </si>
  <si>
    <t>2021-04-05 04:31:43</t>
  </si>
  <si>
    <t>1991-02-27 00:00:00</t>
  </si>
  <si>
    <t>2021-04-05 04:34:32</t>
  </si>
  <si>
    <t>1990-08-20 00:00:00</t>
  </si>
  <si>
    <t>2021-04-05 05:23:38</t>
  </si>
  <si>
    <t>2021-04-05 06:01:51</t>
  </si>
  <si>
    <t>1981-12-17 00:00:00</t>
  </si>
  <si>
    <t>2021-04-05 06:30:58</t>
  </si>
  <si>
    <t>1997-08-29 00:00:00</t>
  </si>
  <si>
    <t>2021-04-05 06:33:49</t>
  </si>
  <si>
    <t>1967-10-21 00:00:00</t>
  </si>
  <si>
    <t>2021-04-05 07:00:35</t>
  </si>
  <si>
    <t>1987-10-07 00:00:00</t>
  </si>
  <si>
    <t>2021-04-05 07:31:11</t>
  </si>
  <si>
    <t>2000-03-10 00:00:00</t>
  </si>
  <si>
    <t>2021-04-05 07:34:56</t>
  </si>
  <si>
    <t>1995-01-18 00:00:00</t>
  </si>
  <si>
    <t>2021-04-05 07:36:58</t>
  </si>
  <si>
    <t>2021-04-05 07:46:18</t>
  </si>
  <si>
    <t>1987-05-23 00:00:00</t>
  </si>
  <si>
    <t>2021-04-05 07:54:14</t>
  </si>
  <si>
    <t>1989-08-24 00:00:00</t>
  </si>
  <si>
    <t>2021-04-05 08:20:42</t>
  </si>
  <si>
    <t>1987-09-02 00:00:00</t>
  </si>
  <si>
    <t>2021-04-05 08:25:42</t>
  </si>
  <si>
    <t>1993-06-23 00:00:00</t>
  </si>
  <si>
    <t>2021-04-05 08:30:36</t>
  </si>
  <si>
    <t>1993-12-28 00:00:00</t>
  </si>
  <si>
    <t>2021-04-05 08:35:53</t>
  </si>
  <si>
    <t>1979-11-28 00:00:00</t>
  </si>
  <si>
    <t>2003-01-04 00:00:00</t>
  </si>
  <si>
    <t>2021-04-05 08:41:44</t>
  </si>
  <si>
    <t>2021-04-05 08:44:30</t>
  </si>
  <si>
    <t>1982-03-05 00:00:00</t>
  </si>
  <si>
    <t>2021-04-05 08:44:57</t>
  </si>
  <si>
    <t>2021-04-05 08:51:20</t>
  </si>
  <si>
    <t>1977-04-25 00:00:00</t>
  </si>
  <si>
    <t>1999-06-11 00:00:00</t>
  </si>
  <si>
    <t>2021-04-05 08:56:11</t>
  </si>
  <si>
    <t>1968-06-13 00:00:00</t>
  </si>
  <si>
    <t>2021-04-05 09:08:53</t>
  </si>
  <si>
    <t>1995-12-30 00:00:00</t>
  </si>
  <si>
    <t>2021-04-05 09:10:18</t>
  </si>
  <si>
    <t>1991-12-24 00:00:00</t>
  </si>
  <si>
    <t>2021-04-05 09:15:59</t>
  </si>
  <si>
    <t>1990-07-17 00:00:00</t>
  </si>
  <si>
    <t>2021-04-05 09:16:17</t>
  </si>
  <si>
    <t>1998-10-28 00:00:00</t>
  </si>
  <si>
    <t>2021-04-05 09:17:20</t>
  </si>
  <si>
    <t>1999-05-12 00:00:00</t>
  </si>
  <si>
    <t>2021-04-05 09:24:51</t>
  </si>
  <si>
    <t>1986-02-13 00:00:00</t>
  </si>
  <si>
    <t>2021-04-05 09:30:17</t>
  </si>
  <si>
    <t>2000-08-17 00:00:00</t>
  </si>
  <si>
    <t>2021-04-05 09:31:46</t>
  </si>
  <si>
    <t>1998-06-09 00:00:00</t>
  </si>
  <si>
    <t>2021-04-05 09:38:54</t>
  </si>
  <si>
    <t>1984-04-12 00:00:00</t>
  </si>
  <si>
    <t>2000-04-20 00:00:00</t>
  </si>
  <si>
    <t>2021-04-05 09:40:54</t>
  </si>
  <si>
    <t>2021-04-05 09:42:41</t>
  </si>
  <si>
    <t>1997-08-17 00:00:00</t>
  </si>
  <si>
    <t>2021-04-05 09:43:58</t>
  </si>
  <si>
    <t>1986-10-11 00:00:00</t>
  </si>
  <si>
    <t>2021-04-05 09:54:09</t>
  </si>
  <si>
    <t>1994-12-31 00:00:00</t>
  </si>
  <si>
    <t>2021-04-05 10:03:37</t>
  </si>
  <si>
    <t>1962-10-01 00:00:00</t>
  </si>
  <si>
    <t>2021-04-05 10:03:52</t>
  </si>
  <si>
    <t>2021-04-05 10:06:00</t>
  </si>
  <si>
    <t>2001-12-01 00:00:00</t>
  </si>
  <si>
    <t>2021-04-05 10:08:38</t>
  </si>
  <si>
    <t>1996-12-29 00:00:00</t>
  </si>
  <si>
    <t>2021-04-05 10:15:11</t>
  </si>
  <si>
    <t>1990-07-26 00:00:00</t>
  </si>
  <si>
    <t>2021-04-05 10:16:06</t>
  </si>
  <si>
    <t>1972-01-15 00:00:00</t>
  </si>
  <si>
    <t>1997-05-22 00:00:00</t>
  </si>
  <si>
    <t>2021-04-05 10:25:29</t>
  </si>
  <si>
    <t>1978-04-20 00:00:00</t>
  </si>
  <si>
    <t>2021-04-05 10:26:14</t>
  </si>
  <si>
    <t>2021-04-05 10:28:04</t>
  </si>
  <si>
    <t>1994-04-08 00:00:00</t>
  </si>
  <si>
    <t>2021-04-05 10:33:32</t>
  </si>
  <si>
    <t>1965-01-07 00:00:00</t>
  </si>
  <si>
    <t>2021-04-05 10:34:29</t>
  </si>
  <si>
    <t>1984-03-15 00:00:00</t>
  </si>
  <si>
    <t>2003-03-17 00:00:00</t>
  </si>
  <si>
    <t>2021-04-05 10:36:43</t>
  </si>
  <si>
    <t>1991-08-29 00:00:00</t>
  </si>
  <si>
    <t>2021-04-05 10:39:30</t>
  </si>
  <si>
    <t>1996-08-14 00:00:00</t>
  </si>
  <si>
    <t>2021-04-05 10:41:16</t>
  </si>
  <si>
    <t>1998-09-28 00:00:00</t>
  </si>
  <si>
    <t>2021-04-05 10:42:09</t>
  </si>
  <si>
    <t>1999-12-27 00:00:00</t>
  </si>
  <si>
    <t>2021-04-05 10:43:14</t>
  </si>
  <si>
    <t>2021-04-05 10:44:23</t>
  </si>
  <si>
    <t>1996-09-27 00:00:00</t>
  </si>
  <si>
    <t>2021-04-05 10:46:35</t>
  </si>
  <si>
    <t>1999-01-20 00:00:00</t>
  </si>
  <si>
    <t>2021-04-05 10:46:57</t>
  </si>
  <si>
    <t>2021-04-05 10:47:05</t>
  </si>
  <si>
    <t>1991-08-11 00:00:00</t>
  </si>
  <si>
    <t>2021-04-05 10:50:14</t>
  </si>
  <si>
    <t>1996-10-19 00:00:00</t>
  </si>
  <si>
    <t>2021-04-05 10:54:39</t>
  </si>
  <si>
    <t>1981-07-30 00:00:00</t>
  </si>
  <si>
    <t>2021-04-05 10:57:44</t>
  </si>
  <si>
    <t>2021-04-05 11:05:17</t>
  </si>
  <si>
    <t>2021-04-05 11:05:18</t>
  </si>
  <si>
    <t>1993-07-05 00:00:00</t>
  </si>
  <si>
    <t>2021-04-05 11:05:45</t>
  </si>
  <si>
    <t>1987-04-08 00:00:00</t>
  </si>
  <si>
    <t>2021-04-05 11:06:05</t>
  </si>
  <si>
    <t>2021-04-05 11:10:00</t>
  </si>
  <si>
    <t>1998-01-01 00:00:00</t>
  </si>
  <si>
    <t>2021-04-05 11:12:10</t>
  </si>
  <si>
    <t>1999-03-05 00:00:00</t>
  </si>
  <si>
    <t>2021-04-05 11:15:14</t>
  </si>
  <si>
    <t>1960-11-21 00:00:00</t>
  </si>
  <si>
    <t>2021-04-05 11:16:31</t>
  </si>
  <si>
    <t>2021-04-05 11:19:04</t>
  </si>
  <si>
    <t>2021-04-05 11:27:23</t>
  </si>
  <si>
    <t>1991-04-21 00:00:00</t>
  </si>
  <si>
    <t>2021-04-05 11:28:28</t>
  </si>
  <si>
    <t>2021-04-05 11:38:18</t>
  </si>
  <si>
    <t>1989-06-18 00:00:00</t>
  </si>
  <si>
    <t>2021-04-05 11:41:28</t>
  </si>
  <si>
    <t>1987-10-28 00:00:00</t>
  </si>
  <si>
    <t>2021-04-05 11:45:10</t>
  </si>
  <si>
    <t>1988-12-15 00:00:00</t>
  </si>
  <si>
    <t>2021-04-05 11:45:23</t>
  </si>
  <si>
    <t>1996-11-09 00:00:00</t>
  </si>
  <si>
    <t>2021-04-05 11:47:47</t>
  </si>
  <si>
    <t>1969-12-27 00:00:00</t>
  </si>
  <si>
    <t>2021-04-05 11:49:41</t>
  </si>
  <si>
    <t>1981-09-19 00:00:00</t>
  </si>
  <si>
    <t>2021-04-05 11:53:25</t>
  </si>
  <si>
    <t>1982-12-26 00:00:00</t>
  </si>
  <si>
    <t>2021-04-05 11:53:46</t>
  </si>
  <si>
    <t>2021-04-05 11:53:47</t>
  </si>
  <si>
    <t>1986-08-05 00:00:00</t>
  </si>
  <si>
    <t>2021-04-05 12:02:25</t>
  </si>
  <si>
    <t>1983-10-02 00:00:00</t>
  </si>
  <si>
    <t>2021-04-05 12:03:29</t>
  </si>
  <si>
    <t>2021-04-05 12:05:33</t>
  </si>
  <si>
    <t>1988-11-09 00:00:00</t>
  </si>
  <si>
    <t>2021-04-05 12:08:56</t>
  </si>
  <si>
    <t>1990-08-30 00:00:00</t>
  </si>
  <si>
    <t>2021-04-05 12:12:17</t>
  </si>
  <si>
    <t>1990-12-01 00:00:00</t>
  </si>
  <si>
    <t>2021-04-05 12:14:13</t>
  </si>
  <si>
    <t>1984-02-15 00:00:00</t>
  </si>
  <si>
    <t>2021-04-05 12:15:11</t>
  </si>
  <si>
    <t>1987-10-30 00:00:00</t>
  </si>
  <si>
    <t>2021-04-05 12:15:15</t>
  </si>
  <si>
    <t>1968-05-28 00:00:00</t>
  </si>
  <si>
    <t>2021-04-05 12:16:40</t>
  </si>
  <si>
    <t>1984-09-24 00:00:00</t>
  </si>
  <si>
    <t>2021-04-05 12:17:36</t>
  </si>
  <si>
    <t>1986-06-17 00:00:00</t>
  </si>
  <si>
    <t>2021-04-05 12:19:47</t>
  </si>
  <si>
    <t>1989-10-03 00:00:00</t>
  </si>
  <si>
    <t>2021-04-05 12:21:16</t>
  </si>
  <si>
    <t>2021-04-05 12:26:30</t>
  </si>
  <si>
    <t>2021-04-05 12:28:15</t>
  </si>
  <si>
    <t>1989-07-22 00:00:00</t>
  </si>
  <si>
    <t>2021-04-05 12:34:21</t>
  </si>
  <si>
    <t>1983-01-16 00:00:00</t>
  </si>
  <si>
    <t>2021-04-05 12:37:38</t>
  </si>
  <si>
    <t>2021-04-05 12:39:39</t>
  </si>
  <si>
    <t>1986-05-09 00:00:00</t>
  </si>
  <si>
    <t>2021-04-05 12:41:05</t>
  </si>
  <si>
    <t>1991-12-07 00:00:00</t>
  </si>
  <si>
    <t>2021-04-05 12:42:01</t>
  </si>
  <si>
    <t>1993-05-06 00:00:00</t>
  </si>
  <si>
    <t>2021-04-05 12:44:45</t>
  </si>
  <si>
    <t>1997-01-27 00:00:00</t>
  </si>
  <si>
    <t>2021-04-05 12:46:16</t>
  </si>
  <si>
    <t>1988-10-02 00:00:00</t>
  </si>
  <si>
    <t>2021-04-05 12:52:04</t>
  </si>
  <si>
    <t>1991-04-12 00:00:00</t>
  </si>
  <si>
    <t>2021-04-05 12:55:55</t>
  </si>
  <si>
    <t>1988-10-14 00:00:00</t>
  </si>
  <si>
    <t>2021-04-05 13:01:03</t>
  </si>
  <si>
    <t>1997-04-07 00:00:00</t>
  </si>
  <si>
    <t>2021-04-05 13:02:41</t>
  </si>
  <si>
    <t>1976-12-11 00:00:00</t>
  </si>
  <si>
    <t>2021-04-05 13:16:58</t>
  </si>
  <si>
    <t>1986-07-31 00:00:00</t>
  </si>
  <si>
    <t>2021-04-05 13:18:54</t>
  </si>
  <si>
    <t>2021-04-05 13:29:19</t>
  </si>
  <si>
    <t>1980-02-13 00:00:00</t>
  </si>
  <si>
    <t>2021-04-05 13:32:56</t>
  </si>
  <si>
    <t>2021-04-05 13:33:19</t>
  </si>
  <si>
    <t>2021-04-05 13:39:48</t>
  </si>
  <si>
    <t>1979-07-01 00:00:00</t>
  </si>
  <si>
    <t>2021-04-05 13:41:18</t>
  </si>
  <si>
    <t>2021-04-05 13:43:12</t>
  </si>
  <si>
    <t>1984-09-07 00:00:00</t>
  </si>
  <si>
    <t>2021-04-05 13:46:36</t>
  </si>
  <si>
    <t>1986-02-10 00:00:00</t>
  </si>
  <si>
    <t>2021-04-05 14:03:51</t>
  </si>
  <si>
    <t>1992-07-21 00:00:00</t>
  </si>
  <si>
    <t>2021-04-05 14:03:54</t>
  </si>
  <si>
    <t>1995-05-08 00:00:00</t>
  </si>
  <si>
    <t>2021-04-05 14:04:19</t>
  </si>
  <si>
    <t>2021-04-05 14:05:05</t>
  </si>
  <si>
    <t>1983-02-17 00:00:00</t>
  </si>
  <si>
    <t>2021-04-05 14:06:17</t>
  </si>
  <si>
    <t>1981-05-04 00:00:00</t>
  </si>
  <si>
    <t>2021-04-05 14:07:11</t>
  </si>
  <si>
    <t>1991-02-12 00:00:00</t>
  </si>
  <si>
    <t>2021-04-05 14:10:41</t>
  </si>
  <si>
    <t>2003-02-24 00:00:00</t>
  </si>
  <si>
    <t>2021-04-05 14:11:42</t>
  </si>
  <si>
    <t>1972-11-29 00:00:00</t>
  </si>
  <si>
    <t>1997-12-22 00:00:00</t>
  </si>
  <si>
    <t>2021-04-05 14:26:45</t>
  </si>
  <si>
    <t>1991-01-30 00:00:00</t>
  </si>
  <si>
    <t>2021-04-05 14:27:22</t>
  </si>
  <si>
    <t>2000-05-11 00:00:00</t>
  </si>
  <si>
    <t>2021-04-05 14:30:31</t>
  </si>
  <si>
    <t>2021-04-05 14:32:48</t>
  </si>
  <si>
    <t>2021-04-05 14:36:21</t>
  </si>
  <si>
    <t>2002-06-18 00:00:00</t>
  </si>
  <si>
    <t>2021-04-05 14:43:39</t>
  </si>
  <si>
    <t>1975-05-06 00:00:00</t>
  </si>
  <si>
    <t>2021-04-05 14:51:02</t>
  </si>
  <si>
    <t>1985-07-06 00:00:00</t>
  </si>
  <si>
    <t>2002-01-29 00:00:00</t>
  </si>
  <si>
    <t>2021-04-05 14:51:12</t>
  </si>
  <si>
    <t>1975-10-02 00:00:00</t>
  </si>
  <si>
    <t>2021-04-05 14:52:36</t>
  </si>
  <si>
    <t>1986-07-16 00:00:00</t>
  </si>
  <si>
    <t>2021-04-05 14:55:38</t>
  </si>
  <si>
    <t>1989-04-28 00:00:00</t>
  </si>
  <si>
    <t>2021-04-05 14:55:41</t>
  </si>
  <si>
    <t>1998-03-31 00:00:00</t>
  </si>
  <si>
    <t>2021-04-05 14:57:12</t>
  </si>
  <si>
    <t>2000-06-05 00:00:00</t>
  </si>
  <si>
    <t>2021-04-05 14:57:38</t>
  </si>
  <si>
    <t>1994-09-14 00:00:00</t>
  </si>
  <si>
    <t>2021-04-05 14:58:12</t>
  </si>
  <si>
    <t>2021-04-05 14:58:15</t>
  </si>
  <si>
    <t>1987-05-31 00:00:00</t>
  </si>
  <si>
    <t>2021-04-05 14:59:46</t>
  </si>
  <si>
    <t>1986-01-14 00:00:00</t>
  </si>
  <si>
    <t>2002-05-10 00:00:00</t>
  </si>
  <si>
    <t>2021-04-05 15:01:21</t>
  </si>
  <si>
    <t>2001-06-16 00:00:00</t>
  </si>
  <si>
    <t>2021-04-05 15:04:23</t>
  </si>
  <si>
    <t>2021-04-05 15:07:12</t>
  </si>
  <si>
    <t>1984-12-03 00:00:00</t>
  </si>
  <si>
    <t>2021-04-05 15:15:25</t>
  </si>
  <si>
    <t>1991-09-06 00:00:00</t>
  </si>
  <si>
    <t>2021-04-05 15:17:50</t>
  </si>
  <si>
    <t>2021-04-05 15:20:05</t>
  </si>
  <si>
    <t>1996-01-15 00:00:00</t>
  </si>
  <si>
    <t>2021-04-05 15:20:56</t>
  </si>
  <si>
    <t>2021-04-05 15:25:49</t>
  </si>
  <si>
    <t>2001-04-30 00:00:00</t>
  </si>
  <si>
    <t>2021-04-05 15:26:47</t>
  </si>
  <si>
    <t>1996-05-13 00:00:00</t>
  </si>
  <si>
    <t>2021-04-05 15:27:14</t>
  </si>
  <si>
    <t>1999-12-05 00:00:00</t>
  </si>
  <si>
    <t>2021-04-05 15:27:31</t>
  </si>
  <si>
    <t>2021-04-05 15:31:30</t>
  </si>
  <si>
    <t>2021-04-05 15:33:14</t>
  </si>
  <si>
    <t>1999-03-12 00:00:00</t>
  </si>
  <si>
    <t>2021-04-05 15:33:18</t>
  </si>
  <si>
    <t>1986-06-10 00:00:00</t>
  </si>
  <si>
    <t>2021-04-05 15:34:50</t>
  </si>
  <si>
    <t>1985-07-02 00:00:00</t>
  </si>
  <si>
    <t>2021-04-05 15:34:57</t>
  </si>
  <si>
    <t>2021-04-05 15:39:19</t>
  </si>
  <si>
    <t>1996-08-24 00:00:00</t>
  </si>
  <si>
    <t>2021-04-05 15:41:57</t>
  </si>
  <si>
    <t>1977-11-18 00:00:00</t>
  </si>
  <si>
    <t>2021-04-05 15:42:58</t>
  </si>
  <si>
    <t>2021-04-05 15:45:42</t>
  </si>
  <si>
    <t>1995-08-31 00:00:00</t>
  </si>
  <si>
    <t>2021-04-05 15:46:09</t>
  </si>
  <si>
    <t>1979-10-15 00:00:00</t>
  </si>
  <si>
    <t>2001-09-22 00:00:00</t>
  </si>
  <si>
    <t>2021-04-05 15:48:41</t>
  </si>
  <si>
    <t>1990-08-23 00:00:00</t>
  </si>
  <si>
    <t>2021-04-05 15:48:46</t>
  </si>
  <si>
    <t>2002-02-18 00:00:00</t>
  </si>
  <si>
    <t>2021-04-05 15:52:03</t>
  </si>
  <si>
    <t>1982-04-19 00:00:00</t>
  </si>
  <si>
    <t>2021-04-05 15:53:08</t>
  </si>
  <si>
    <t>1990-07-07 00:00:00</t>
  </si>
  <si>
    <t>2021-04-05 15:57:01</t>
  </si>
  <si>
    <t>1990-03-13 00:00:00</t>
  </si>
  <si>
    <t>2021-04-05 15:57:11</t>
  </si>
  <si>
    <t>1979-02-07 00:00:00</t>
  </si>
  <si>
    <t>2021-04-05 15:58:35</t>
  </si>
  <si>
    <t>1996-05-20 00:00:00</t>
  </si>
  <si>
    <t>2021-04-05 15:58:45</t>
  </si>
  <si>
    <t>1982-11-11 00:00:00</t>
  </si>
  <si>
    <t>2021-04-05 16:01:14</t>
  </si>
  <si>
    <t>1969-03-27 00:00:00</t>
  </si>
  <si>
    <t>2021-04-05 16:05:34</t>
  </si>
  <si>
    <t>1983-12-09 00:00:00</t>
  </si>
  <si>
    <t>2021-04-05 16:09:57</t>
  </si>
  <si>
    <t>2021-04-05 16:11:23</t>
  </si>
  <si>
    <t>2021-04-05 16:17:00</t>
  </si>
  <si>
    <t>1999-04-23 00:00:00</t>
  </si>
  <si>
    <t>2021-04-05 16:18:05</t>
  </si>
  <si>
    <t>1993-09-25 00:00:00</t>
  </si>
  <si>
    <t>2021-04-05 16:18:09</t>
  </si>
  <si>
    <t>1994-12-06 00:00:00</t>
  </si>
  <si>
    <t>2021-04-05 16:19:16</t>
  </si>
  <si>
    <t>1987-06-21 00:00:00</t>
  </si>
  <si>
    <t>2021-04-05 16:19:45</t>
  </si>
  <si>
    <t>2021-04-05 16:21:54</t>
  </si>
  <si>
    <t>1991-05-30 00:00:00</t>
  </si>
  <si>
    <t>2021-04-05 16:25:29</t>
  </si>
  <si>
    <t>1991-12-12 00:00:00</t>
  </si>
  <si>
    <t>2021-04-05 16:26:12</t>
  </si>
  <si>
    <t>1996-08-03 00:00:00</t>
  </si>
  <si>
    <t>2021-04-05 16:30:52</t>
  </si>
  <si>
    <t>1994-01-31 00:00:00</t>
  </si>
  <si>
    <t>2021-04-05 16:39:09</t>
  </si>
  <si>
    <t>1999-07-22 00:00:00</t>
  </si>
  <si>
    <t>2021-04-05 16:41:23</t>
  </si>
  <si>
    <t>2021-04-05 16:48:00</t>
  </si>
  <si>
    <t>2021-04-05 16:49:37</t>
  </si>
  <si>
    <t>1989-02-17 00:00:00</t>
  </si>
  <si>
    <t>2021-04-05 17:00:03</t>
  </si>
  <si>
    <t>2021-04-05 17:00:05</t>
  </si>
  <si>
    <t>2001-12-23 00:00:00</t>
  </si>
  <si>
    <t>2021-04-05 17:08:21</t>
  </si>
  <si>
    <t>1983-01-02 00:00:00</t>
  </si>
  <si>
    <t>2021-04-05 17:15:00</t>
  </si>
  <si>
    <t>1992-04-02 00:00:00</t>
  </si>
  <si>
    <t>2021-04-05 17:19:44</t>
  </si>
  <si>
    <t>1982-12-18 00:00:00</t>
  </si>
  <si>
    <t>2003-03-03 00:00:00</t>
  </si>
  <si>
    <t>2021-04-05 17:23:12</t>
  </si>
  <si>
    <t>1996-05-08 00:00:00</t>
  </si>
  <si>
    <t>2021-04-05 17:24:12</t>
  </si>
  <si>
    <t>2002-12-22 00:00:00</t>
  </si>
  <si>
    <t>2021-04-05 17:26:37</t>
  </si>
  <si>
    <t>1995-06-15 00:00:00</t>
  </si>
  <si>
    <t>2021-04-05 17:27:10</t>
  </si>
  <si>
    <t>1979-08-06 00:00:00</t>
  </si>
  <si>
    <t>2021-04-05 17:27:54</t>
  </si>
  <si>
    <t>2002-01-23 00:00:00</t>
  </si>
  <si>
    <t>2021-04-05 17:34:06</t>
  </si>
  <si>
    <t>1987-10-22 00:00:00</t>
  </si>
  <si>
    <t>2021-04-05 17:37:09</t>
  </si>
  <si>
    <t>1982-10-15 00:00:00</t>
  </si>
  <si>
    <t>2021-04-05 17:37:56</t>
  </si>
  <si>
    <t>2003-01-07 00:00:00</t>
  </si>
  <si>
    <t>2021-04-05 17:38:03</t>
  </si>
  <si>
    <t>1985-05-02 00:00:00</t>
  </si>
  <si>
    <t>2021-04-05 17:38:27</t>
  </si>
  <si>
    <t>1988-04-17 00:00:00</t>
  </si>
  <si>
    <t>2021-04-05 17:41:29</t>
  </si>
  <si>
    <t>1994-03-20 00:00:00</t>
  </si>
  <si>
    <t>2021-04-05 17:49:20</t>
  </si>
  <si>
    <t>1982-08-13 00:00:00</t>
  </si>
  <si>
    <t>2021-04-05 17:53:25</t>
  </si>
  <si>
    <t>1991-11-25 00:00:00</t>
  </si>
  <si>
    <t>2021-04-05 18:03:29</t>
  </si>
  <si>
    <t>1972-08-12 00:00:00</t>
  </si>
  <si>
    <t>2021-04-05 18:04:14</t>
  </si>
  <si>
    <t>1991-01-20 00:00:00</t>
  </si>
  <si>
    <t>2021-04-05 18:07:27</t>
  </si>
  <si>
    <t>1978-01-01 00:00:00</t>
  </si>
  <si>
    <t>2021-04-05 18:11:16</t>
  </si>
  <si>
    <t>2021-04-05 18:12:02</t>
  </si>
  <si>
    <t>1997-07-28 00:00:00</t>
  </si>
  <si>
    <t>2021-04-05 18:12:54</t>
  </si>
  <si>
    <t>2021-04-05 18:14:16</t>
  </si>
  <si>
    <t>1987-12-19 00:00:00</t>
  </si>
  <si>
    <t>2021-04-05 18:17:42</t>
  </si>
  <si>
    <t>1987-04-10 00:00:00</t>
  </si>
  <si>
    <t>2021-04-05 18:18:02</t>
  </si>
  <si>
    <t>1996-08-15 00:00:00</t>
  </si>
  <si>
    <t>2021-04-05 18:18:11</t>
  </si>
  <si>
    <t>1984-11-07 00:00:00</t>
  </si>
  <si>
    <t>2021-04-05 18:19:22</t>
  </si>
  <si>
    <t>2021-04-05 18:21:17</t>
  </si>
  <si>
    <t>1993-11-04 00:00:00</t>
  </si>
  <si>
    <t>2021-04-05 18:27:48</t>
  </si>
  <si>
    <t>1975-08-06 00:00:00</t>
  </si>
  <si>
    <t>1999-08-12 00:00:00</t>
  </si>
  <si>
    <t>2021-04-05 18:29:32</t>
  </si>
  <si>
    <t>1999-01-08 00:00:00</t>
  </si>
  <si>
    <t>2021-04-05 18:33:10</t>
  </si>
  <si>
    <t>2001-10-14 00:00:00</t>
  </si>
  <si>
    <t>2021-04-05 18:34:07</t>
  </si>
  <si>
    <t>1987-06-24 00:00:00</t>
  </si>
  <si>
    <t>2021-04-05 18:34:22</t>
  </si>
  <si>
    <t>1972-01-20 00:00:00</t>
  </si>
  <si>
    <t>2021-04-05 18:38:39</t>
  </si>
  <si>
    <t>1994-02-13 00:00:00</t>
  </si>
  <si>
    <t>2021-04-05 18:39:49</t>
  </si>
  <si>
    <t>1976-02-27 00:00:00</t>
  </si>
  <si>
    <t>1999-11-27 00:00:00</t>
  </si>
  <si>
    <t>2021-04-05 18:39:52</t>
  </si>
  <si>
    <t>2021-04-05 18:42:40</t>
  </si>
  <si>
    <t>1997-04-22 00:00:00</t>
  </si>
  <si>
    <t>2021-04-05 18:45:20</t>
  </si>
  <si>
    <t>2000-01-19 00:00:00</t>
  </si>
  <si>
    <t>2021-04-05 18:48:49</t>
  </si>
  <si>
    <t>1982-06-25 00:00:00</t>
  </si>
  <si>
    <t>2021-04-05 18:50:53</t>
  </si>
  <si>
    <t>1987-05-18 00:00:00</t>
  </si>
  <si>
    <t>2021-04-05 18:53:10</t>
  </si>
  <si>
    <t>1986-07-22 00:00:00</t>
  </si>
  <si>
    <t>2021-04-05 18:56:12</t>
  </si>
  <si>
    <t>1995-09-01 00:00:00</t>
  </si>
  <si>
    <t>2021-04-05 18:56:13</t>
  </si>
  <si>
    <t>1986-08-28 00:00:00</t>
  </si>
  <si>
    <t>2021-04-05 18:57:34</t>
  </si>
  <si>
    <t>1979-09-27 00:00:00</t>
  </si>
  <si>
    <t>2021-04-05 18:59:10</t>
  </si>
  <si>
    <t>1990-07-06 00:00:00</t>
  </si>
  <si>
    <t>2021-04-05 18:59:29</t>
  </si>
  <si>
    <t>2021-04-05 19:00:28</t>
  </si>
  <si>
    <t>2021-04-05 19:05:13</t>
  </si>
  <si>
    <t>1991-05-28 00:00:00</t>
  </si>
  <si>
    <t>2021-04-05 19:05:21</t>
  </si>
  <si>
    <t>1984-12-04 00:00:00</t>
  </si>
  <si>
    <t>2001-10-23 00:00:00</t>
  </si>
  <si>
    <t>2021-04-05 19:07:14</t>
  </si>
  <si>
    <t>1991-06-23 00:00:00</t>
  </si>
  <si>
    <t>2021-04-05 19:08:51</t>
  </si>
  <si>
    <t>1973-02-24 00:00:00</t>
  </si>
  <si>
    <t>2021-04-05 19:11:29</t>
  </si>
  <si>
    <t>2021-04-05 19:13:19</t>
  </si>
  <si>
    <t>1981-04-16 00:00:00</t>
  </si>
  <si>
    <t>2021-04-05 19:14:20</t>
  </si>
  <si>
    <t>1994-06-14 00:00:00</t>
  </si>
  <si>
    <t>2021-04-05 19:17:13</t>
  </si>
  <si>
    <t>1976-10-07 00:00:00</t>
  </si>
  <si>
    <t>2021-04-05 19:17:31</t>
  </si>
  <si>
    <t>1986-09-01 00:00:00</t>
  </si>
  <si>
    <t>2003-02-10 00:00:00</t>
  </si>
  <si>
    <t>2021-04-05 19:18:57</t>
  </si>
  <si>
    <t>2000-01-29 00:00:00</t>
  </si>
  <si>
    <t>2021-04-05 19:19:40</t>
  </si>
  <si>
    <t>1977-07-28 00:00:00</t>
  </si>
  <si>
    <t>2021-04-05 19:26:42</t>
  </si>
  <si>
    <t>1982-11-05 00:00:00</t>
  </si>
  <si>
    <t>2021-04-05 19:27:17</t>
  </si>
  <si>
    <t>1997-07-06 00:00:00</t>
  </si>
  <si>
    <t>2021-04-05 19:27:36</t>
  </si>
  <si>
    <t>1980-03-15 00:00:00</t>
  </si>
  <si>
    <t>2021-04-05 19:27:45</t>
  </si>
  <si>
    <t>2021-04-05 19:34:03</t>
  </si>
  <si>
    <t>2001-04-08 00:00:00</t>
  </si>
  <si>
    <t>2021-04-05 19:34:27</t>
  </si>
  <si>
    <t>1990-06-05 00:00:00</t>
  </si>
  <si>
    <t>2021-04-05 19:36:53</t>
  </si>
  <si>
    <t>1990-12-29 00:00:00</t>
  </si>
  <si>
    <t>2021-04-05 19:38:02</t>
  </si>
  <si>
    <t>1992-01-14 00:00:00</t>
  </si>
  <si>
    <t>2021-04-05 19:50:01</t>
  </si>
  <si>
    <t>1988-11-06 00:00:00</t>
  </si>
  <si>
    <t>2021-04-05 19:57:10</t>
  </si>
  <si>
    <t>2021-04-05 20:05:51</t>
  </si>
  <si>
    <t>2021-04-05 20:06:03</t>
  </si>
  <si>
    <t>1984-08-26 00:00:00</t>
  </si>
  <si>
    <t>2021-04-05 20:06:52</t>
  </si>
  <si>
    <t>1995-12-28 00:00:00</t>
  </si>
  <si>
    <t>2021-04-05 20:08:10</t>
  </si>
  <si>
    <t>2021-04-05 20:08:23</t>
  </si>
  <si>
    <t>1990-10-27 00:00:00</t>
  </si>
  <si>
    <t>2021-04-05 20:09:11</t>
  </si>
  <si>
    <t>2021-04-05 20:12:08</t>
  </si>
  <si>
    <t>1992-08-13 00:00:00</t>
  </si>
  <si>
    <t>2021-04-05 20:19:24</t>
  </si>
  <si>
    <t>1991-09-07 00:00:00</t>
  </si>
  <si>
    <t>2021-04-05 20:20:48</t>
  </si>
  <si>
    <t>1998-07-30 00:00:00</t>
  </si>
  <si>
    <t>2021-04-05 20:22:25</t>
  </si>
  <si>
    <t>2021-04-05 20:31:36</t>
  </si>
  <si>
    <t>2021-04-05 20:35:50</t>
  </si>
  <si>
    <t>2001-12-08 00:00:00</t>
  </si>
  <si>
    <t>2021-04-05 20:42:01</t>
  </si>
  <si>
    <t>1990-08-26 00:00:00</t>
  </si>
  <si>
    <t>2021-04-05 20:42:03</t>
  </si>
  <si>
    <t>1986-06-02 00:00:00</t>
  </si>
  <si>
    <t>2021-04-05 20:52:24</t>
  </si>
  <si>
    <t>1971-06-05 00:00:00</t>
  </si>
  <si>
    <t>1999-01-10 00:00:00</t>
  </si>
  <si>
    <t>2021-04-05 20:52:56</t>
  </si>
  <si>
    <t>1987-01-10 00:00:00</t>
  </si>
  <si>
    <t>2021-04-05 20:58:11</t>
  </si>
  <si>
    <t>1979-05-22 00:00:00</t>
  </si>
  <si>
    <t>2021-04-05 20:59:28</t>
  </si>
  <si>
    <t>2021-04-05 21:08:53</t>
  </si>
  <si>
    <t>1981-08-08 00:00:00</t>
  </si>
  <si>
    <t>1998-02-11 00:00:00</t>
  </si>
  <si>
    <t>2021-04-05 21:08:56</t>
  </si>
  <si>
    <t>1988-03-03 00:00:00</t>
  </si>
  <si>
    <t>2021-04-05 21:17:35</t>
  </si>
  <si>
    <t>1990-09-17 00:00:00</t>
  </si>
  <si>
    <t>2021-04-05 21:17:38</t>
  </si>
  <si>
    <t>2021-04-05 21:21:34</t>
  </si>
  <si>
    <t>2021-04-05 21:24:40</t>
  </si>
  <si>
    <t>2021-04-05 21:30:28</t>
  </si>
  <si>
    <t>2003-03-15 00:00:00</t>
  </si>
  <si>
    <t>2021-04-05 21:33:58</t>
  </si>
  <si>
    <t>1988-08-26 00:00:00</t>
  </si>
  <si>
    <t>2021-04-05 21:36:49</t>
  </si>
  <si>
    <t>1988-11-02 00:00:00</t>
  </si>
  <si>
    <t>2021-04-05 21:37:19</t>
  </si>
  <si>
    <t>1987-02-21 00:00:00</t>
  </si>
  <si>
    <t>2021-04-05 21:37:57</t>
  </si>
  <si>
    <t>1975-08-30 00:00:00</t>
  </si>
  <si>
    <t>2021-04-05 21:38:38</t>
  </si>
  <si>
    <t>1981-01-02 00:00:00</t>
  </si>
  <si>
    <t>2021-04-05 21:40:15</t>
  </si>
  <si>
    <t>2000-09-19 00:00:00</t>
  </si>
  <si>
    <t>2021-04-05 21:40:17</t>
  </si>
  <si>
    <t>1995-08-20 00:00:00</t>
  </si>
  <si>
    <t>2021-04-05 21:43:05</t>
  </si>
  <si>
    <t>2000-02-03 00:00:00</t>
  </si>
  <si>
    <t>2021-04-05 21:58:30</t>
  </si>
  <si>
    <t>1998-09-08 00:00:00</t>
  </si>
  <si>
    <t>2021-04-05 22:01:36</t>
  </si>
  <si>
    <t>1993-09-03 00:00:00</t>
  </si>
  <si>
    <t>2021-04-05 22:05:35</t>
  </si>
  <si>
    <t>1996-03-27 00:00:00</t>
  </si>
  <si>
    <t>2021-04-05 22:06:17</t>
  </si>
  <si>
    <t>2021-04-05 22:32:18</t>
  </si>
  <si>
    <t>1988-12-14 00:00:00</t>
  </si>
  <si>
    <t>2021-04-05 22:37:25</t>
  </si>
  <si>
    <t>2021-04-05 22:38:23</t>
  </si>
  <si>
    <t>1998-05-31 00:00:00</t>
  </si>
  <si>
    <t>2021-04-05 22:39:32</t>
  </si>
  <si>
    <t>2021-04-05 22:43:27</t>
  </si>
  <si>
    <t>2021-04-05 22:45:39</t>
  </si>
  <si>
    <t>2001-07-23 00:00:00</t>
  </si>
  <si>
    <t>2021-04-05 22:49:41</t>
  </si>
  <si>
    <t>2021-04-05 22:59:02</t>
  </si>
  <si>
    <t>1987-07-22 00:00:00</t>
  </si>
  <si>
    <t>2021-04-05 22:59:11</t>
  </si>
  <si>
    <t>1990-06-01 00:00:00</t>
  </si>
  <si>
    <t>2021-04-05 23:04:55</t>
  </si>
  <si>
    <t>2021-04-05 23:05:28</t>
  </si>
  <si>
    <t>1998-10-12 00:00:00</t>
  </si>
  <si>
    <t>2021-04-05 23:15:40</t>
  </si>
  <si>
    <t>2002-10-18 00:00:00</t>
  </si>
  <si>
    <t>2021-04-05 23:16:59</t>
  </si>
  <si>
    <t>2021-04-05 23:17:49</t>
  </si>
  <si>
    <t>2021-04-05 23:17:59</t>
  </si>
  <si>
    <t>2021-04-05 23:19:24</t>
  </si>
  <si>
    <t>1979-07-07 00:00:00</t>
  </si>
  <si>
    <t>1996-05-04 00:00:00</t>
  </si>
  <si>
    <t>2021-04-05 23:19:46</t>
  </si>
  <si>
    <t>1999-05-10 00:00:00</t>
  </si>
  <si>
    <t>2021-04-05 23:26:19</t>
  </si>
  <si>
    <t>2021-04-05 23:28:29</t>
  </si>
  <si>
    <t>1990-01-26 00:00:00</t>
  </si>
  <si>
    <t>2021-04-05 23:42:28</t>
  </si>
  <si>
    <t>1991-07-03 00:00:00</t>
  </si>
  <si>
    <t>2021-04-05 23:44:55</t>
  </si>
  <si>
    <t>2001-03-09 00:00:00</t>
  </si>
  <si>
    <t>2021-04-05 23:48:56</t>
  </si>
  <si>
    <t>1998-08-02 00:00:00</t>
  </si>
  <si>
    <t>2021-04-05 23:54:19</t>
  </si>
  <si>
    <t>2021-04-05 23:58:51</t>
  </si>
  <si>
    <t>1997-11-09 00:00:00</t>
  </si>
  <si>
    <t>2021-04-06 00:01:05</t>
  </si>
  <si>
    <t>2021-04-06 00:01:43</t>
  </si>
  <si>
    <t>2021-04-06 00:05:53</t>
  </si>
  <si>
    <t>1986-08-02 00:00:00</t>
  </si>
  <si>
    <t>2021-04-06 00:06:20</t>
  </si>
  <si>
    <t>1993-04-11 00:00:00</t>
  </si>
  <si>
    <t>2021-04-06 00:06:51</t>
  </si>
  <si>
    <t>1985-06-18 00:00:00</t>
  </si>
  <si>
    <t>2021-04-06 00:14:51</t>
  </si>
  <si>
    <t>1993-04-09 00:00:00</t>
  </si>
  <si>
    <t>2021-04-06 00:15:41</t>
  </si>
  <si>
    <t>2021-04-06 00:57:57</t>
  </si>
  <si>
    <t>2021-04-06 01:01:16</t>
  </si>
  <si>
    <t>2021-04-06 01:04:08</t>
  </si>
  <si>
    <t>2021-04-06 01:13:24</t>
  </si>
  <si>
    <t>2021-04-06 01:18:33</t>
  </si>
  <si>
    <t>1998-05-11 00:00:00</t>
  </si>
  <si>
    <t>2021-04-06 01:31:36</t>
  </si>
  <si>
    <t>1991-07-22 00:00:00</t>
  </si>
  <si>
    <t>2021-04-06 01:50:34</t>
  </si>
  <si>
    <t>2002-06-24 00:00:00</t>
  </si>
  <si>
    <t>2021-04-06 01:56:38</t>
  </si>
  <si>
    <t>1987-05-01 00:00:00</t>
  </si>
  <si>
    <t>2021-04-06 02:13:33</t>
  </si>
  <si>
    <t>1998-06-25 00:00:00</t>
  </si>
  <si>
    <t>2021-04-06 02:13:35</t>
  </si>
  <si>
    <t>2021-04-06 02:17:42</t>
  </si>
  <si>
    <t>1957-08-17 00:00:00</t>
  </si>
  <si>
    <t>2021-04-06 02:23:08</t>
  </si>
  <si>
    <t>1992-10-02 00:00:00</t>
  </si>
  <si>
    <t>2021-04-06 02:30:11</t>
  </si>
  <si>
    <t>1978-05-10 00:00:00</t>
  </si>
  <si>
    <t>2021-04-06 03:28:23</t>
  </si>
  <si>
    <t>2001-09-28 00:00:00</t>
  </si>
  <si>
    <t>2021-04-06 04:04:13</t>
  </si>
  <si>
    <t>1978-11-18 00:00:00</t>
  </si>
  <si>
    <t>1996-06-28 00:00:00</t>
  </si>
  <si>
    <t>2021-04-06 04:15:34</t>
  </si>
  <si>
    <t>1985-06-28 00:00:00</t>
  </si>
  <si>
    <t>2021-04-06 04:21:44</t>
  </si>
  <si>
    <t>1980-10-04 00:00:00</t>
  </si>
  <si>
    <t>2021-04-06 04:34:33</t>
  </si>
  <si>
    <t>2021-04-06 05:03:57</t>
  </si>
  <si>
    <t>1985-02-05 00:00:00</t>
  </si>
  <si>
    <t>2021-04-06 05:12:43</t>
  </si>
  <si>
    <t>1983-03-12 00:00:00</t>
  </si>
  <si>
    <t>2021-04-06 05:13:28</t>
  </si>
  <si>
    <t>1992-03-22 00:00:00</t>
  </si>
  <si>
    <t>2021-04-06 05:14:12</t>
  </si>
  <si>
    <t>1994-04-11 00:00:00</t>
  </si>
  <si>
    <t>2021-04-06 06:43:18</t>
  </si>
  <si>
    <t>1976-07-21 00:00:00</t>
  </si>
  <si>
    <t>2021-04-06 06:44:51</t>
  </si>
  <si>
    <t>1987-10-16 00:00:00</t>
  </si>
  <si>
    <t>2021-04-06 06:48:34</t>
  </si>
  <si>
    <t>1992-11-06 00:00:00</t>
  </si>
  <si>
    <t>2021-04-06 06:56:51</t>
  </si>
  <si>
    <t>1995-07-02 00:00:00</t>
  </si>
  <si>
    <t>2021-04-06 07:00:56</t>
  </si>
  <si>
    <t>1970-07-08 00:00:00</t>
  </si>
  <si>
    <t>2021-04-06 07:05:18</t>
  </si>
  <si>
    <t>1983-07-12 00:00:00</t>
  </si>
  <si>
    <t>2021-04-06 07:09:49</t>
  </si>
  <si>
    <t>2021-04-06 07:19:04</t>
  </si>
  <si>
    <t>1987-10-11 00:00:00</t>
  </si>
  <si>
    <t>2021-04-06 07:20:48</t>
  </si>
  <si>
    <t>1983-06-13 00:00:00</t>
  </si>
  <si>
    <t>2021-04-06 07:23:49</t>
  </si>
  <si>
    <t>1986-10-09 00:00:00</t>
  </si>
  <si>
    <t>2021-04-06 07:38:38</t>
  </si>
  <si>
    <t>1995-03-10 00:00:00</t>
  </si>
  <si>
    <t>2021-04-06 07:50:13</t>
  </si>
  <si>
    <t>1983-06-22 00:00:00</t>
  </si>
  <si>
    <t>2021-04-06 07:53:16</t>
  </si>
  <si>
    <t>2021-04-06 07:57:34</t>
  </si>
  <si>
    <t>1991-10-04 00:00:00</t>
  </si>
  <si>
    <t>2021-04-06 08:05:44</t>
  </si>
  <si>
    <t>2021-04-06 08:13:19</t>
  </si>
  <si>
    <t>2021-04-06 08:13:24</t>
  </si>
  <si>
    <t>2021-04-06 08:29:50</t>
  </si>
  <si>
    <t>1990-03-02 00:00:00</t>
  </si>
  <si>
    <t>2021-04-06 08:36:07</t>
  </si>
  <si>
    <t>1994-06-19 00:00:00</t>
  </si>
  <si>
    <t>2021-04-06 08:37:23</t>
  </si>
  <si>
    <t>1995-07-30 00:00:00</t>
  </si>
  <si>
    <t>2021-04-06 08:43:14</t>
  </si>
  <si>
    <t>1986-03-02 00:00:00</t>
  </si>
  <si>
    <t>2021-04-06 08:43:44</t>
  </si>
  <si>
    <t>1993-07-27 00:00:00</t>
  </si>
  <si>
    <t>2021-04-06 08:50:39</t>
  </si>
  <si>
    <t>1979-05-13 00:00:00</t>
  </si>
  <si>
    <t>2021-04-06 08:50:45</t>
  </si>
  <si>
    <t>1998-03-03 00:00:00</t>
  </si>
  <si>
    <t>2021-04-06 08:51:52</t>
  </si>
  <si>
    <t>1995-05-03 00:00:00</t>
  </si>
  <si>
    <t>2021-04-06 08:52:04</t>
  </si>
  <si>
    <t>1966-07-22 00:00:00</t>
  </si>
  <si>
    <t>2021-04-06 08:58:17</t>
  </si>
  <si>
    <t>2021-04-06 08:58:59</t>
  </si>
  <si>
    <t>1967-05-21 00:00:00</t>
  </si>
  <si>
    <t>2000-01-12 00:00:00</t>
  </si>
  <si>
    <t>2021-04-06 09:00:04</t>
  </si>
  <si>
    <t>1994-06-11 00:00:00</t>
  </si>
  <si>
    <t>2021-04-06 09:01:24</t>
  </si>
  <si>
    <t>1980-03-12 00:00:00</t>
  </si>
  <si>
    <t>1997-06-03 00:00:00</t>
  </si>
  <si>
    <t>2021-04-06 09:01:58</t>
  </si>
  <si>
    <t>1995-08-25 00:00:00</t>
  </si>
  <si>
    <t>2021-04-06 09:03:04</t>
  </si>
  <si>
    <t>2021-04-06 09:10:20</t>
  </si>
  <si>
    <t>2021-04-06 09:20:03</t>
  </si>
  <si>
    <t>1981-07-06 00:00:00</t>
  </si>
  <si>
    <t>2021-04-06 09:23:35</t>
  </si>
  <si>
    <t>2021-04-06 09:26:01</t>
  </si>
  <si>
    <t>1987-06-18 00:00:00</t>
  </si>
  <si>
    <t>2021-04-06 09:37:34</t>
  </si>
  <si>
    <t>2002-10-01 00:00:00</t>
  </si>
  <si>
    <t>2021-04-06 09:43:59</t>
  </si>
  <si>
    <t>1989-09-19 00:00:00</t>
  </si>
  <si>
    <t>2021-04-06 09:47:10</t>
  </si>
  <si>
    <t>1993-02-11 00:00:00</t>
  </si>
  <si>
    <t>2021-04-06 10:00:56</t>
  </si>
  <si>
    <t>1992-06-29 00:00:00</t>
  </si>
  <si>
    <t>2021-04-06 10:03:57</t>
  </si>
  <si>
    <t>1974-03-15 00:00:00</t>
  </si>
  <si>
    <t>2021-04-06 10:09:22</t>
  </si>
  <si>
    <t>1991-08-19 00:00:00</t>
  </si>
  <si>
    <t>2021-04-06 10:13:47</t>
  </si>
  <si>
    <t>2021-04-06 10:16:24</t>
  </si>
  <si>
    <t>2021-04-06 10:18:57</t>
  </si>
  <si>
    <t>1968-04-10 00:00:00</t>
  </si>
  <si>
    <t>2021-04-06 10:29:10</t>
  </si>
  <si>
    <t>1999-01-09 00:00:00</t>
  </si>
  <si>
    <t>2021-04-06 10:29:18</t>
  </si>
  <si>
    <t>1994-02-05 00:00:00</t>
  </si>
  <si>
    <t>2021-04-06 10:32:12</t>
  </si>
  <si>
    <t>1980-12-26 00:00:00</t>
  </si>
  <si>
    <t>2021-04-06 10:33:11</t>
  </si>
  <si>
    <t>2021-04-06 10:33:52</t>
  </si>
  <si>
    <t>1977-07-15 00:00:00</t>
  </si>
  <si>
    <t>2021-04-06 10:35:01</t>
  </si>
  <si>
    <t>1993-05-18 00:00:00</t>
  </si>
  <si>
    <t>2021-04-06 10:35:56</t>
  </si>
  <si>
    <t>2021-04-06 10:39:54</t>
  </si>
  <si>
    <t>2021-04-06 10:43:47</t>
  </si>
  <si>
    <t>2021-04-06 10:44:53</t>
  </si>
  <si>
    <t>2021-04-06 10:48:33</t>
  </si>
  <si>
    <t>1987-10-29 00:00:00</t>
  </si>
  <si>
    <t>2021-04-06 10:48:59</t>
  </si>
  <si>
    <t>2021-04-06 10:53:39</t>
  </si>
  <si>
    <t>1995-02-08 00:00:00</t>
  </si>
  <si>
    <t>2021-04-06 10:55:06</t>
  </si>
  <si>
    <t>2002-05-26 00:00:00</t>
  </si>
  <si>
    <t>2021-04-06 11:00:06</t>
  </si>
  <si>
    <t>1999-07-02 00:00:00</t>
  </si>
  <si>
    <t>2021-04-06 11:09:32</t>
  </si>
  <si>
    <t>2021-04-06 11:10:45</t>
  </si>
  <si>
    <t>1998-03-26 00:00:00</t>
  </si>
  <si>
    <t>2021-04-06 11:11:10</t>
  </si>
  <si>
    <t>2021-04-06 11:12:56</t>
  </si>
  <si>
    <t>1996-01-05 00:00:00</t>
  </si>
  <si>
    <t>2021-04-06 11:14:38</t>
  </si>
  <si>
    <t>1993-08-07 00:00:00</t>
  </si>
  <si>
    <t>2021-04-06 11:16:23</t>
  </si>
  <si>
    <t>2021-04-06 11:19:22</t>
  </si>
  <si>
    <t>1988-08-10 00:00:00</t>
  </si>
  <si>
    <t>2021-04-06 11:20:06</t>
  </si>
  <si>
    <t>2021-04-06 11:24:49</t>
  </si>
  <si>
    <t>2021-04-06 11:27:19</t>
  </si>
  <si>
    <t>1987-03-02 00:00:00</t>
  </si>
  <si>
    <t>2003-03-04 00:00:00</t>
  </si>
  <si>
    <t>2021-04-06 11:28:01</t>
  </si>
  <si>
    <t>2001-11-03 00:00:00</t>
  </si>
  <si>
    <t>2021-04-06 11:29:49</t>
  </si>
  <si>
    <t>1994-10-29 00:00:00</t>
  </si>
  <si>
    <t>2021-04-06 11:30:36</t>
  </si>
  <si>
    <t>1990-09-29 00:00:00</t>
  </si>
  <si>
    <t>2021-04-06 11:35:08</t>
  </si>
  <si>
    <t>2021-04-06 11:37:40</t>
  </si>
  <si>
    <t>2003-03-27 00:00:00</t>
  </si>
  <si>
    <t>2021-04-06 11:37:52</t>
  </si>
  <si>
    <t>1992-02-24 00:00:00</t>
  </si>
  <si>
    <t>2021-04-06 11:38:30</t>
  </si>
  <si>
    <t>2021-04-06 11:38:56</t>
  </si>
  <si>
    <t>1985-01-13 00:00:00</t>
  </si>
  <si>
    <t>2021-04-06 11:39:05</t>
  </si>
  <si>
    <t>1985-06-12 00:00:00</t>
  </si>
  <si>
    <t>2002-07-06 00:00:00</t>
  </si>
  <si>
    <t>2021-04-06 11:39:15</t>
  </si>
  <si>
    <t>1988-11-10 00:00:00</t>
  </si>
  <si>
    <t>2021-04-06 11:43:30</t>
  </si>
  <si>
    <t>1993-04-25 00:00:00</t>
  </si>
  <si>
    <t>2021-04-06 11:43:47</t>
  </si>
  <si>
    <t>1989-05-26 00:00:00</t>
  </si>
  <si>
    <t>2021-04-06 11:45:55</t>
  </si>
  <si>
    <t>2021-04-06 11:48:33</t>
  </si>
  <si>
    <t>1992-06-25 00:00:00</t>
  </si>
  <si>
    <t>2021-04-06 11:50:50</t>
  </si>
  <si>
    <t>1997-02-08 00:00:00</t>
  </si>
  <si>
    <t>2021-04-06 11:53:10</t>
  </si>
  <si>
    <t>1980-05-17 00:00:00</t>
  </si>
  <si>
    <t>1997-06-26 00:00:00</t>
  </si>
  <si>
    <t>2021-04-06 11:54:29</t>
  </si>
  <si>
    <t>1985-11-29 00:00:00</t>
  </si>
  <si>
    <t>2021-04-06 11:54:45</t>
  </si>
  <si>
    <t>1965-12-13 00:00:00</t>
  </si>
  <si>
    <t>2021-04-06 11:55:02</t>
  </si>
  <si>
    <t>2021-04-06 11:55:44</t>
  </si>
  <si>
    <t>1987-09-17 00:00:00</t>
  </si>
  <si>
    <t>2021-04-06 11:56:31</t>
  </si>
  <si>
    <t>1995-08-24 00:00:00</t>
  </si>
  <si>
    <t>2021-04-06 11:58:38</t>
  </si>
  <si>
    <t>1985-12-21 00:00:00</t>
  </si>
  <si>
    <t>2021-04-06 11:58:50</t>
  </si>
  <si>
    <t>1988-12-06 00:00:00</t>
  </si>
  <si>
    <t>2021-04-06 12:00:43</t>
  </si>
  <si>
    <t>1974-11-14 00:00:00</t>
  </si>
  <si>
    <t>2021-04-06 12:01:13</t>
  </si>
  <si>
    <t>1998-08-07 00:00:00</t>
  </si>
  <si>
    <t>2021-04-06 12:02:37</t>
  </si>
  <si>
    <t>1995-05-02 00:00:00</t>
  </si>
  <si>
    <t>2021-04-06 12:03:45</t>
  </si>
  <si>
    <t>2021-04-06 12:07:18</t>
  </si>
  <si>
    <t>2021-04-06 12:08:46</t>
  </si>
  <si>
    <t>1976-03-30 00:00:00</t>
  </si>
  <si>
    <t>2021-04-06 12:15:01</t>
  </si>
  <si>
    <t>2021-04-06 12:15:44</t>
  </si>
  <si>
    <t>1999-04-06 00:00:00</t>
  </si>
  <si>
    <t>2021-04-06 12:16:17</t>
  </si>
  <si>
    <t>1994-03-04 00:00:00</t>
  </si>
  <si>
    <t>2021-04-06 12:18:07</t>
  </si>
  <si>
    <t>1988-02-09 00:00:00</t>
  </si>
  <si>
    <t>2021-04-06 12:18:19</t>
  </si>
  <si>
    <t>1985-10-20 00:00:00</t>
  </si>
  <si>
    <t>2021-04-06 12:21:20</t>
  </si>
  <si>
    <t>2021-04-06 12:25:53</t>
  </si>
  <si>
    <t>1988-06-25 00:00:00</t>
  </si>
  <si>
    <t>2021-04-06 12:31:27</t>
  </si>
  <si>
    <t>1986-12-03 00:00:00</t>
  </si>
  <si>
    <t>2021-04-06 12:31:30</t>
  </si>
  <si>
    <t>1993-09-12 00:00:00</t>
  </si>
  <si>
    <t>2021-04-06 12:40:43</t>
  </si>
  <si>
    <t>1979-09-11 00:00:00</t>
  </si>
  <si>
    <t>2021-04-06 12:41:52</t>
  </si>
  <si>
    <t>1989-04-26 00:00:00</t>
  </si>
  <si>
    <t>2021-04-06 12:42:52</t>
  </si>
  <si>
    <t>1973-06-02 00:00:00</t>
  </si>
  <si>
    <t>2021-04-06 12:45:31</t>
  </si>
  <si>
    <t>1999-09-25 00:00:00</t>
  </si>
  <si>
    <t>2021-04-06 12:48:47</t>
  </si>
  <si>
    <t>2021-04-06 12:49:07</t>
  </si>
  <si>
    <t>1993-01-04 00:00:00</t>
  </si>
  <si>
    <t>2021-04-06 12:49:13</t>
  </si>
  <si>
    <t>1989-12-07 00:00:00</t>
  </si>
  <si>
    <t>2021-04-06 12:50:49</t>
  </si>
  <si>
    <t>2021-04-06 12:51:35</t>
  </si>
  <si>
    <t>1983-07-29 00:00:00</t>
  </si>
  <si>
    <t>2021-04-06 12:57:34</t>
  </si>
  <si>
    <t>1990-06-18 00:00:00</t>
  </si>
  <si>
    <t>2021-04-06 12:59:17</t>
  </si>
  <si>
    <t>1993-09-27 00:00:00</t>
  </si>
  <si>
    <t>2021-04-06 13:00:12</t>
  </si>
  <si>
    <t>1981-12-26 00:00:00</t>
  </si>
  <si>
    <t>2021-04-06 13:00:27</t>
  </si>
  <si>
    <t>1988-02-14 00:00:00</t>
  </si>
  <si>
    <t>2021-04-06 13:05:25</t>
  </si>
  <si>
    <t>2000-02-29 00:00:00</t>
  </si>
  <si>
    <t>2021-04-06 13:10:14</t>
  </si>
  <si>
    <t>1982-11-07 00:00:00</t>
  </si>
  <si>
    <t>2021-04-06 13:13:16</t>
  </si>
  <si>
    <t>1989-11-10 00:00:00</t>
  </si>
  <si>
    <t>2021-04-06 13:14:30</t>
  </si>
  <si>
    <t>2021-04-06 13:15:50</t>
  </si>
  <si>
    <t>1995-09-16 00:00:00</t>
  </si>
  <si>
    <t>2021-04-06 13:16:38</t>
  </si>
  <si>
    <t>1987-10-25 00:00:00</t>
  </si>
  <si>
    <t>2021-04-06 13:16:44</t>
  </si>
  <si>
    <t>1989-12-27 00:00:00</t>
  </si>
  <si>
    <t>2021-04-06 13:18:11</t>
  </si>
  <si>
    <t>1994-06-06 00:00:00</t>
  </si>
  <si>
    <t>2021-04-06 13:23:42</t>
  </si>
  <si>
    <t>2021-04-06 13:24:21</t>
  </si>
  <si>
    <t>1993-12-12 00:00:00</t>
  </si>
  <si>
    <t>2021-04-06 13:24:57</t>
  </si>
  <si>
    <t>1991-06-28 00:00:00</t>
  </si>
  <si>
    <t>2021-04-06 13:26:32</t>
  </si>
  <si>
    <t>2001-12-18 00:00:00</t>
  </si>
  <si>
    <t>2021-04-06 13:26:39</t>
  </si>
  <si>
    <t>2021-04-06 13:27:25</t>
  </si>
  <si>
    <t>1976-06-04 00:00:00</t>
  </si>
  <si>
    <t>2021-04-06 13:30:18</t>
  </si>
  <si>
    <t>2021-04-06 13:30:39</t>
  </si>
  <si>
    <t>1984-09-01 00:00:00</t>
  </si>
  <si>
    <t>2001-01-23 00:00:00</t>
  </si>
  <si>
    <t>2021-04-06 13:33:09</t>
  </si>
  <si>
    <t>2021-04-06 13:34:00</t>
  </si>
  <si>
    <t>2002-11-06 00:00:00</t>
  </si>
  <si>
    <t>2021-04-06 13:34:16</t>
  </si>
  <si>
    <t>2021-04-06 14:05:07</t>
  </si>
  <si>
    <t>1982-04-29 00:00:00</t>
  </si>
  <si>
    <t>2021-04-06 13:34:50</t>
  </si>
  <si>
    <t>2021-04-06 13:40:41</t>
  </si>
  <si>
    <t>2021-04-06 13:46:45</t>
  </si>
  <si>
    <t>1994-01-13 00:00:00</t>
  </si>
  <si>
    <t>2021-04-06 13:49:01</t>
  </si>
  <si>
    <t>1976-06-06 00:00:00</t>
  </si>
  <si>
    <t>2021-04-06 13:49:47</t>
  </si>
  <si>
    <t>1990-04-22 00:00:00</t>
  </si>
  <si>
    <t>2021-04-06 13:51:07</t>
  </si>
  <si>
    <t>1985-03-20 00:00:00</t>
  </si>
  <si>
    <t>2021-04-06 13:54:03</t>
  </si>
  <si>
    <t>2021-04-30 16:02:37</t>
  </si>
  <si>
    <t>2000-10-29 00:00:00</t>
  </si>
  <si>
    <t>2021-04-06 13:55:46</t>
  </si>
  <si>
    <t>2003-02-08 00:00:00</t>
  </si>
  <si>
    <t>2021-04-06 13:56:44</t>
  </si>
  <si>
    <t>1992-03-26 00:00:00</t>
  </si>
  <si>
    <t>2021-04-06 13:58:23</t>
  </si>
  <si>
    <t>2001-02-21 00:00:00</t>
  </si>
  <si>
    <t>2021-04-06 14:01:25</t>
  </si>
  <si>
    <t>2003-01-12 00:00:00</t>
  </si>
  <si>
    <t>1997-03-01 00:00:00</t>
  </si>
  <si>
    <t>2021-04-06 14:07:10</t>
  </si>
  <si>
    <t>1985-09-04 00:00:00</t>
  </si>
  <si>
    <t>2021-04-06 14:10:27</t>
  </si>
  <si>
    <t>2001-02-10 00:00:00</t>
  </si>
  <si>
    <t>2021-04-06 14:10:31</t>
  </si>
  <si>
    <t>1996-04-15 00:00:00</t>
  </si>
  <si>
    <t>2021-04-06 14:13:16</t>
  </si>
  <si>
    <t>1989-04-10 00:00:00</t>
  </si>
  <si>
    <t>2021-04-06 14:15:20</t>
  </si>
  <si>
    <t>1978-08-09 00:00:00</t>
  </si>
  <si>
    <t>2021-04-06 14:19:28</t>
  </si>
  <si>
    <t>1983-06-11 00:00:00</t>
  </si>
  <si>
    <t>2021-04-06 14:22:58</t>
  </si>
  <si>
    <t>1985-04-25 00:00:00</t>
  </si>
  <si>
    <t>2021-04-06 14:23:06</t>
  </si>
  <si>
    <t>2021-04-06 14:24:43</t>
  </si>
  <si>
    <t>1985-04-02 00:00:00</t>
  </si>
  <si>
    <t>2001-10-17 00:00:00</t>
  </si>
  <si>
    <t>2021-04-06 14:31:07</t>
  </si>
  <si>
    <t>1973-07-20 00:00:00</t>
  </si>
  <si>
    <t>2021-04-06 14:34:11</t>
  </si>
  <si>
    <t>2003-01-02 00:00:00</t>
  </si>
  <si>
    <t>2021-04-06 14:34:21</t>
  </si>
  <si>
    <t>2021-04-06 14:43:15</t>
  </si>
  <si>
    <t>1983-07-28 00:00:00</t>
  </si>
  <si>
    <t>2021-04-06 14:45:59</t>
  </si>
  <si>
    <t>1986-12-21 00:00:00</t>
  </si>
  <si>
    <t>2021-04-06 14:47:13</t>
  </si>
  <si>
    <t>1973-10-02 00:00:00</t>
  </si>
  <si>
    <t>2021-04-06 14:48:11</t>
  </si>
  <si>
    <t>1980-05-13 00:00:00</t>
  </si>
  <si>
    <t>2021-04-06 14:54:47</t>
  </si>
  <si>
    <t>1992-04-08 00:00:00</t>
  </si>
  <si>
    <t>2021-04-06 14:54:52</t>
  </si>
  <si>
    <t>1978-02-24 00:00:00</t>
  </si>
  <si>
    <t>2021-04-06 14:55:51</t>
  </si>
  <si>
    <t>1972-10-13 00:00:00</t>
  </si>
  <si>
    <t>1996-05-17 00:00:00</t>
  </si>
  <si>
    <t>2021-04-06 14:57:50</t>
  </si>
  <si>
    <t>2001-04-25 00:00:00</t>
  </si>
  <si>
    <t>2021-04-06 14:58:12</t>
  </si>
  <si>
    <t>1979-05-31 00:00:00</t>
  </si>
  <si>
    <t>2021-04-06 14:58:17</t>
  </si>
  <si>
    <t>1967-08-21 00:00:00</t>
  </si>
  <si>
    <t>2021-04-06 15:00:26</t>
  </si>
  <si>
    <t>1999-12-07 00:00:00</t>
  </si>
  <si>
    <t>2021-04-06 15:00:58</t>
  </si>
  <si>
    <t>2021-04-06 15:05:07</t>
  </si>
  <si>
    <t>1991-01-26 00:00:00</t>
  </si>
  <si>
    <t>2021-04-06 15:16:33</t>
  </si>
  <si>
    <t>2001-08-25 00:00:00</t>
  </si>
  <si>
    <t>2021-04-06 15:16:49</t>
  </si>
  <si>
    <t>2021-04-06 15:17:59</t>
  </si>
  <si>
    <t>1995-04-18 00:00:00</t>
  </si>
  <si>
    <t>2021-04-06 15:18:01</t>
  </si>
  <si>
    <t>1958-10-28 00:00:00</t>
  </si>
  <si>
    <t>2021-04-06 15:18:38</t>
  </si>
  <si>
    <t>1994-12-11 00:00:00</t>
  </si>
  <si>
    <t>2021-04-06 15:19:53</t>
  </si>
  <si>
    <t>1997-10-29 00:00:00</t>
  </si>
  <si>
    <t>2021-04-06 15:21:26</t>
  </si>
  <si>
    <t>2021-04-06 15:21:39</t>
  </si>
  <si>
    <t>1987-08-12 00:00:00</t>
  </si>
  <si>
    <t>2021-04-06 15:22:08</t>
  </si>
  <si>
    <t>1989-09-03 00:00:00</t>
  </si>
  <si>
    <t>2021-04-06 15:30:49</t>
  </si>
  <si>
    <t>2021-04-06 15:38:42</t>
  </si>
  <si>
    <t>1983-09-10 00:00:00</t>
  </si>
  <si>
    <t>2000-08-30 00:00:00</t>
  </si>
  <si>
    <t>2021-04-06 15:41:59</t>
  </si>
  <si>
    <t>2021-04-06 15:43:08</t>
  </si>
  <si>
    <t>1994-10-13 00:00:00</t>
  </si>
  <si>
    <t>2021-04-06 15:43:30</t>
  </si>
  <si>
    <t>2002-07-05 00:00:00</t>
  </si>
  <si>
    <t>2021-04-06 15:48:28</t>
  </si>
  <si>
    <t>1998-10-17 00:00:00</t>
  </si>
  <si>
    <t>2021-04-06 15:50:44</t>
  </si>
  <si>
    <t>1983-05-20 00:00:00</t>
  </si>
  <si>
    <t>2021-04-06 15:52:44</t>
  </si>
  <si>
    <t>1970-06-24 00:00:00</t>
  </si>
  <si>
    <t>2021-04-06 16:01:23</t>
  </si>
  <si>
    <t>1979-06-09 00:00:00</t>
  </si>
  <si>
    <t>1997-06-07 00:00:00</t>
  </si>
  <si>
    <t>2021-04-06 16:04:39</t>
  </si>
  <si>
    <t>1985-06-05 00:00:00</t>
  </si>
  <si>
    <t>2021-04-06 16:04:54</t>
  </si>
  <si>
    <t>1987-10-15 00:00:00</t>
  </si>
  <si>
    <t>2021-04-06 16:09:03</t>
  </si>
  <si>
    <t>1988-02-15 00:00:00</t>
  </si>
  <si>
    <t>2021-04-06 16:13:00</t>
  </si>
  <si>
    <t>1980-07-14 00:00:00</t>
  </si>
  <si>
    <t>2021-04-06 16:15:05</t>
  </si>
  <si>
    <t>1991-03-12 00:00:00</t>
  </si>
  <si>
    <t>2021-04-06 16:21:19</t>
  </si>
  <si>
    <t>2021-04-06 16:25:05</t>
  </si>
  <si>
    <t>2021-04-06 16:31:11</t>
  </si>
  <si>
    <t>2021-04-06 16:34:53</t>
  </si>
  <si>
    <t>2021-04-06 16:40:38</t>
  </si>
  <si>
    <t>2000-05-18 00:00:00</t>
  </si>
  <si>
    <t>2021-04-06 16:41:07</t>
  </si>
  <si>
    <t>1989-09-01 00:00:00</t>
  </si>
  <si>
    <t>2021-04-06 16:41:50</t>
  </si>
  <si>
    <t>1990-01-19 00:00:00</t>
  </si>
  <si>
    <t>2021-04-06 16:42:01</t>
  </si>
  <si>
    <t>2002-01-08 00:00:00</t>
  </si>
  <si>
    <t>2021-04-06 16:42:59</t>
  </si>
  <si>
    <t>2021-04-06 16:44:15</t>
  </si>
  <si>
    <t>1990-01-02 00:00:00</t>
  </si>
  <si>
    <t>2021-04-06 16:44:34</t>
  </si>
  <si>
    <t>2021-04-06 16:45:47</t>
  </si>
  <si>
    <t>2002-10-19 00:00:00</t>
  </si>
  <si>
    <t>2021-04-06 16:46:07</t>
  </si>
  <si>
    <t>1982-06-26 00:00:00</t>
  </si>
  <si>
    <t>1998-04-10 00:00:00</t>
  </si>
  <si>
    <t>2021-04-06 16:49:48</t>
  </si>
  <si>
    <t>2021-04-06 16:50:38</t>
  </si>
  <si>
    <t>1999-03-11 00:00:00</t>
  </si>
  <si>
    <t>2021-04-06 16:52:30</t>
  </si>
  <si>
    <t>2001-12-11 00:00:00</t>
  </si>
  <si>
    <t>2021-04-06 16:56:48</t>
  </si>
  <si>
    <t>2021-04-06 16:58:52</t>
  </si>
  <si>
    <t>1994-04-16 00:00:00</t>
  </si>
  <si>
    <t>2021-04-06 17:00:08</t>
  </si>
  <si>
    <t>2021-04-06 17:02:08</t>
  </si>
  <si>
    <t>1980-05-27 00:00:00</t>
  </si>
  <si>
    <t>2021-04-06 17:05:35</t>
  </si>
  <si>
    <t>1975-09-19 00:00:00</t>
  </si>
  <si>
    <t>2021-04-06 17:05:36</t>
  </si>
  <si>
    <t>2021-04-06 17:06:41</t>
  </si>
  <si>
    <t>1986-01-22 00:00:00</t>
  </si>
  <si>
    <t>2002-03-29 00:00:00</t>
  </si>
  <si>
    <t>2021-04-06 17:10:00</t>
  </si>
  <si>
    <t>1997-01-18 00:00:00</t>
  </si>
  <si>
    <t>2021-04-06 17:10:14</t>
  </si>
  <si>
    <t>1988-07-20 00:00:00</t>
  </si>
  <si>
    <t>2021-04-06 17:26:31</t>
  </si>
  <si>
    <t>1991-09-30 00:00:00</t>
  </si>
  <si>
    <t>2021-04-06 17:29:22</t>
  </si>
  <si>
    <t>1960-03-19 00:00:00</t>
  </si>
  <si>
    <t>1997-07-14 00:00:00</t>
  </si>
  <si>
    <t>2021-04-06 17:31:17</t>
  </si>
  <si>
    <t>2002-12-01 00:00:00</t>
  </si>
  <si>
    <t>2021-04-06 17:33:25</t>
  </si>
  <si>
    <t>2001-07-11 00:00:00</t>
  </si>
  <si>
    <t>2021-04-06 17:34:38</t>
  </si>
  <si>
    <t>2021-04-06 17:37:52</t>
  </si>
  <si>
    <t>1999-09-14 00:00:00</t>
  </si>
  <si>
    <t>2021-04-06 17:39:32</t>
  </si>
  <si>
    <t>2021-04-06 17:47:12</t>
  </si>
  <si>
    <t>2021-04-06 17:47:54</t>
  </si>
  <si>
    <t>1985-08-16 00:00:00</t>
  </si>
  <si>
    <t>2021-04-06 17:55:34</t>
  </si>
  <si>
    <t>1988-12-31 00:00:00</t>
  </si>
  <si>
    <t>2021-04-06 17:58:00</t>
  </si>
  <si>
    <t>1990-01-13 00:00:00</t>
  </si>
  <si>
    <t>2021-04-06 18:05:06</t>
  </si>
  <si>
    <t>1975-09-03 00:00:00</t>
  </si>
  <si>
    <t>2021-04-06 18:09:36</t>
  </si>
  <si>
    <t>1995-01-22 00:00:00</t>
  </si>
  <si>
    <t>2021-04-06 18:13:10</t>
  </si>
  <si>
    <t>2021-04-06 18:15:05</t>
  </si>
  <si>
    <t>2021-04-06 18:17:58</t>
  </si>
  <si>
    <t>1996-09-12 00:00:00</t>
  </si>
  <si>
    <t>2021-04-06 18:20:28</t>
  </si>
  <si>
    <t>2000-02-26 00:00:00</t>
  </si>
  <si>
    <t>2021-04-06 18:20:40</t>
  </si>
  <si>
    <t>2002-09-14 00:00:00</t>
  </si>
  <si>
    <t>2021-04-06 18:21:25</t>
  </si>
  <si>
    <t>1998-01-18 00:00:00</t>
  </si>
  <si>
    <t>2021-04-06 18:24:41</t>
  </si>
  <si>
    <t>1971-09-20 00:00:00</t>
  </si>
  <si>
    <t>2021-04-06 18:25:39</t>
  </si>
  <si>
    <t>2001-05-02 00:00:00</t>
  </si>
  <si>
    <t>2021-04-06 18:26:32</t>
  </si>
  <si>
    <t>1987-08-09 00:00:00</t>
  </si>
  <si>
    <t>2021-04-06 18:26:37</t>
  </si>
  <si>
    <t>2021-04-06 18:27:08</t>
  </si>
  <si>
    <t>1993-02-25 00:00:00</t>
  </si>
  <si>
    <t>2021-04-06 18:28:51</t>
  </si>
  <si>
    <t>1991-05-16 00:00:00</t>
  </si>
  <si>
    <t>2021-04-06 18:32:11</t>
  </si>
  <si>
    <t>2021-04-06 18:40:26</t>
  </si>
  <si>
    <t>1997-03-02 00:00:00</t>
  </si>
  <si>
    <t>2021-04-06 18:50:42</t>
  </si>
  <si>
    <t>1990-09-30 00:00:00</t>
  </si>
  <si>
    <t>2021-04-06 18:51:14</t>
  </si>
  <si>
    <t>1993-05-16 00:00:00</t>
  </si>
  <si>
    <t>2021-04-06 18:53:49</t>
  </si>
  <si>
    <t>1986-05-30 00:00:00</t>
  </si>
  <si>
    <t>2021-04-06 19:01:34</t>
  </si>
  <si>
    <t>2021-04-06 19:02:26</t>
  </si>
  <si>
    <t>1989-08-11 00:00:00</t>
  </si>
  <si>
    <t>2021-04-06 19:04:27</t>
  </si>
  <si>
    <t>1994-11-20 00:00:00</t>
  </si>
  <si>
    <t>2021-04-06 19:10:14</t>
  </si>
  <si>
    <t>2021-04-06 19:12:53</t>
  </si>
  <si>
    <t>1979-12-27 00:00:00</t>
  </si>
  <si>
    <t>2021-04-06 19:13:05</t>
  </si>
  <si>
    <t>2021-04-06 19:14:07</t>
  </si>
  <si>
    <t>1985-11-27 00:00:00</t>
  </si>
  <si>
    <t>2021-04-06 19:16:14</t>
  </si>
  <si>
    <t>1990-12-20 00:00:00</t>
  </si>
  <si>
    <t>2021-04-06 19:31:29</t>
  </si>
  <si>
    <t>2003-01-15 00:00:00</t>
  </si>
  <si>
    <t>2021-04-06 19:33:46</t>
  </si>
  <si>
    <t>1993-08-19 00:00:00</t>
  </si>
  <si>
    <t>2021-04-06 19:35:53</t>
  </si>
  <si>
    <t>1999-09-24 00:00:00</t>
  </si>
  <si>
    <t>2021-04-06 19:36:12</t>
  </si>
  <si>
    <t>2021-04-06 19:36:41</t>
  </si>
  <si>
    <t>2021-04-06 19:40:06</t>
  </si>
  <si>
    <t>2002-11-13 00:00:00</t>
  </si>
  <si>
    <t>2021-04-06 19:41:17</t>
  </si>
  <si>
    <t>2021-04-06 19:41:24</t>
  </si>
  <si>
    <t>1999-04-13 00:00:00</t>
  </si>
  <si>
    <t>2021-04-06 19:42:45</t>
  </si>
  <si>
    <t>1987-11-29 00:00:00</t>
  </si>
  <si>
    <t>2021-04-06 19:45:12</t>
  </si>
  <si>
    <t>1981-02-19 00:00:00</t>
  </si>
  <si>
    <t>2021-04-06 19:48:30</t>
  </si>
  <si>
    <t>2021-04-06 19:50:50</t>
  </si>
  <si>
    <t>2003-04-05 00:00:00</t>
  </si>
  <si>
    <t>2021-04-06 19:54:51</t>
  </si>
  <si>
    <t>1995-08-15 00:00:00</t>
  </si>
  <si>
    <t>2021-04-06 19:55:49</t>
  </si>
  <si>
    <t>2001-02-27 00:00:00</t>
  </si>
  <si>
    <t>2021-04-06 19:56:26</t>
  </si>
  <si>
    <t>2021-04-06 19:58:59</t>
  </si>
  <si>
    <t>2001-08-10 00:00:00</t>
  </si>
  <si>
    <t>2021-04-06 19:59:41</t>
  </si>
  <si>
    <t>1966-04-10 00:00:00</t>
  </si>
  <si>
    <t>2001-11-22 00:00:00</t>
  </si>
  <si>
    <t>2021-04-06 20:00:59</t>
  </si>
  <si>
    <t>2021-04-06 20:01:28</t>
  </si>
  <si>
    <t>1988-04-22 00:00:00</t>
  </si>
  <si>
    <t>2021-04-06 20:03:17</t>
  </si>
  <si>
    <t>1997-08-01 00:00:00</t>
  </si>
  <si>
    <t>2021-04-06 20:05:11</t>
  </si>
  <si>
    <t>1985-04-18 00:00:00</t>
  </si>
  <si>
    <t>2001-09-03 00:00:00</t>
  </si>
  <si>
    <t>2021-04-06 20:17:22</t>
  </si>
  <si>
    <t>1988-11-17 00:00:00</t>
  </si>
  <si>
    <t>2021-04-06 20:21:17</t>
  </si>
  <si>
    <t>1990-06-27 00:00:00</t>
  </si>
  <si>
    <t>2021-04-06 20:21:57</t>
  </si>
  <si>
    <t>1996-02-25 00:00:00</t>
  </si>
  <si>
    <t>2021-04-06 20:25:16</t>
  </si>
  <si>
    <t>2021-04-06 20:26:06</t>
  </si>
  <si>
    <t>1968-08-30 00:00:00</t>
  </si>
  <si>
    <t>2021-04-06 20:26:55</t>
  </si>
  <si>
    <t>1991-01-01 00:00:00</t>
  </si>
  <si>
    <t>2021-04-06 20:27:58</t>
  </si>
  <si>
    <t>2021-04-06 20:28:10</t>
  </si>
  <si>
    <t>1987-03-12 00:00:00</t>
  </si>
  <si>
    <t>2021-04-06 20:28:11</t>
  </si>
  <si>
    <t>2021-04-06 20:32:15</t>
  </si>
  <si>
    <t>1987-03-04 00:00:00</t>
  </si>
  <si>
    <t>2021-04-06 20:34:41</t>
  </si>
  <si>
    <t>1972-02-28 00:00:00</t>
  </si>
  <si>
    <t>2021-04-06 20:42:43</t>
  </si>
  <si>
    <t>1979-11-02 00:00:00</t>
  </si>
  <si>
    <t>2021-04-06 20:50:42</t>
  </si>
  <si>
    <t>1974-12-11 00:00:00</t>
  </si>
  <si>
    <t>2021-04-06 20:53:26</t>
  </si>
  <si>
    <t>1997-09-18 00:00:00</t>
  </si>
  <si>
    <t>2021-04-06 21:03:31</t>
  </si>
  <si>
    <t>2021-04-07 13:40:19</t>
  </si>
  <si>
    <t>2021-04-06 21:06:25</t>
  </si>
  <si>
    <t>2021-04-06 21:10:06</t>
  </si>
  <si>
    <t>2021-04-06 21:15:06</t>
  </si>
  <si>
    <t>1998-02-14 00:00:00</t>
  </si>
  <si>
    <t>2021-04-06 21:16:16</t>
  </si>
  <si>
    <t>2021-04-06 21:23:58</t>
  </si>
  <si>
    <t>2001-05-16 00:00:00</t>
  </si>
  <si>
    <t>2021-04-06 21:24:11</t>
  </si>
  <si>
    <t>1983-08-12 00:00:00</t>
  </si>
  <si>
    <t>2021-04-06 21:25:24</t>
  </si>
  <si>
    <t>1997-08-12 00:00:00</t>
  </si>
  <si>
    <t>2021-04-06 21:34:53</t>
  </si>
  <si>
    <t>1972-09-05 00:00:00</t>
  </si>
  <si>
    <t>2021-04-06 21:43:03</t>
  </si>
  <si>
    <t>2021-04-06 21:56:58</t>
  </si>
  <si>
    <t>2002-01-12 00:00:00</t>
  </si>
  <si>
    <t>2021-04-06 21:57:08</t>
  </si>
  <si>
    <t>2021-04-12 19:03:01</t>
  </si>
  <si>
    <t>2021-04-06 21:59:20</t>
  </si>
  <si>
    <t>1984-12-27 00:00:00</t>
  </si>
  <si>
    <t>2021-04-06 21:59:28</t>
  </si>
  <si>
    <t>1992-09-05 00:00:00</t>
  </si>
  <si>
    <t>2021-04-06 22:03:03</t>
  </si>
  <si>
    <t>1991-04-23 00:00:00</t>
  </si>
  <si>
    <t>2021-04-06 22:06:56</t>
  </si>
  <si>
    <t>2021-04-06 22:10:49</t>
  </si>
  <si>
    <t>1991-05-19 00:00:00</t>
  </si>
  <si>
    <t>2021-04-06 22:15:06</t>
  </si>
  <si>
    <t>1995-03-08 00:00:00</t>
  </si>
  <si>
    <t>2021-04-06 22:16:02</t>
  </si>
  <si>
    <t>2021-04-06 22:21:28</t>
  </si>
  <si>
    <t>2021-04-06 22:22:12</t>
  </si>
  <si>
    <t>2021-04-06 22:22:28</t>
  </si>
  <si>
    <t>1999-01-14 00:00:00</t>
  </si>
  <si>
    <t>2021-04-06 22:24:22</t>
  </si>
  <si>
    <t>2021-04-06 22:25:41</t>
  </si>
  <si>
    <t>1997-07-02 00:00:00</t>
  </si>
  <si>
    <t>2021-04-06 22:25:46</t>
  </si>
  <si>
    <t>2000-09-24 00:00:00</t>
  </si>
  <si>
    <t>2021-04-06 22:33:32</t>
  </si>
  <si>
    <t>1989-03-06 00:00:00</t>
  </si>
  <si>
    <t>2021-04-06 22:40:05</t>
  </si>
  <si>
    <t>1987-04-15 00:00:00</t>
  </si>
  <si>
    <t>2021-04-06 22:42:17</t>
  </si>
  <si>
    <t>1983-04-02 00:00:00</t>
  </si>
  <si>
    <t>2021-04-06 22:42:22</t>
  </si>
  <si>
    <t>2021-04-06 22:45:18</t>
  </si>
  <si>
    <t>1984-10-22 00:00:00</t>
  </si>
  <si>
    <t>2002-07-23 00:00:00</t>
  </si>
  <si>
    <t>2021-04-06 22:45:26</t>
  </si>
  <si>
    <t>2002-03-07 00:00:00</t>
  </si>
  <si>
    <t>2021-04-06 22:48:03</t>
  </si>
  <si>
    <t>2021-04-06 22:49:16</t>
  </si>
  <si>
    <t>2021-04-06 23:00:34</t>
  </si>
  <si>
    <t>2021-04-06 23:01:54</t>
  </si>
  <si>
    <t>2021-04-06 23:09:18</t>
  </si>
  <si>
    <t>2021-04-06 23:09:36</t>
  </si>
  <si>
    <t>1994-11-02 00:00:00</t>
  </si>
  <si>
    <t>2021-04-06 23:11:44</t>
  </si>
  <si>
    <t>2021-04-06 23:12:32</t>
  </si>
  <si>
    <t>2021-04-06 23:13:06</t>
  </si>
  <si>
    <t>1976-05-12 00:00:00</t>
  </si>
  <si>
    <t>1998-04-07 00:00:00</t>
  </si>
  <si>
    <t>2021-04-06 23:14:47</t>
  </si>
  <si>
    <t>2002-02-02 00:00:00</t>
  </si>
  <si>
    <t>2021-04-06 23:22:34</t>
  </si>
  <si>
    <t>1993-02-06 00:00:00</t>
  </si>
  <si>
    <t>2021-04-06 23:22:51</t>
  </si>
  <si>
    <t>1994-07-19 00:00:00</t>
  </si>
  <si>
    <t>2021-04-06 23:22:56</t>
  </si>
  <si>
    <t>1989-07-07 00:00:00</t>
  </si>
  <si>
    <t>2021-04-06 23:23:19</t>
  </si>
  <si>
    <t>2002-01-20 00:00:00</t>
  </si>
  <si>
    <t>2021-04-06 23:28:12</t>
  </si>
  <si>
    <t>2021-04-06 23:41:24</t>
  </si>
  <si>
    <t>2021-04-06 23:43:43</t>
  </si>
  <si>
    <t>1984-12-24 00:00:00</t>
  </si>
  <si>
    <t>2021-04-06 23:47:02</t>
  </si>
  <si>
    <t>2021-04-06 23:51:59</t>
  </si>
  <si>
    <t>1988-10-26 00:00:00</t>
  </si>
  <si>
    <t>2021-04-07 00:08:27</t>
  </si>
  <si>
    <t>1972-12-05 00:00:00</t>
  </si>
  <si>
    <t>2021-04-07 00:10:04</t>
  </si>
  <si>
    <t>2021-04-07 00:10:37</t>
  </si>
  <si>
    <t>1999-11-29 00:00:00</t>
  </si>
  <si>
    <t>2021-04-07 00:16:42</t>
  </si>
  <si>
    <t>2021-04-07 00:30:38</t>
  </si>
  <si>
    <t>1961-05-19 00:00:00</t>
  </si>
  <si>
    <t>2021-04-07 00:32:11</t>
  </si>
  <si>
    <t>1997-02-17 00:00:00</t>
  </si>
  <si>
    <t>2021-04-07 00:34:38</t>
  </si>
  <si>
    <t>1979-04-29 00:00:00</t>
  </si>
  <si>
    <t>2021-04-07 00:50:34</t>
  </si>
  <si>
    <t>2021-04-07 01:03:21</t>
  </si>
  <si>
    <t>2021-04-07 01:18:36</t>
  </si>
  <si>
    <t>2021-04-07 01:21:10</t>
  </si>
  <si>
    <t>2021-04-07 01:27:16</t>
  </si>
  <si>
    <t>2021-04-07 01:33:02</t>
  </si>
  <si>
    <t>2021-04-07 01:43:55</t>
  </si>
  <si>
    <t>1992-03-13 00:00:00</t>
  </si>
  <si>
    <t>2021-04-07 01:44:07</t>
  </si>
  <si>
    <t>2021-04-07 01:46:02</t>
  </si>
  <si>
    <t>1992-06-04 00:00:00</t>
  </si>
  <si>
    <t>2021-04-07 01:46:52</t>
  </si>
  <si>
    <t>1995-06-04 00:00:00</t>
  </si>
  <si>
    <t>2021-04-07 01:52:48</t>
  </si>
  <si>
    <t>2021-04-07 01:55:24</t>
  </si>
  <si>
    <t>2001-01-20 00:00:00</t>
  </si>
  <si>
    <t>2021-04-07 02:53:00</t>
  </si>
  <si>
    <t>2021-04-07 02:56:15</t>
  </si>
  <si>
    <t>2021-04-07 03:07:43</t>
  </si>
  <si>
    <t>2021-04-07 03:22:09</t>
  </si>
  <si>
    <t>1990-10-11 00:00:00</t>
  </si>
  <si>
    <t>2021-04-07 03:42:29</t>
  </si>
  <si>
    <t>1999-10-23 00:00:00</t>
  </si>
  <si>
    <t>2021-04-07 03:51:58</t>
  </si>
  <si>
    <t>2021-04-07 04:21:37</t>
  </si>
  <si>
    <t>1987-05-15 00:00:00</t>
  </si>
  <si>
    <t>2021-04-07 04:37:21</t>
  </si>
  <si>
    <t>2021-04-07 05:04:40</t>
  </si>
  <si>
    <t>2021-04-07 05:16:15</t>
  </si>
  <si>
    <t>1991-09-18 00:00:00</t>
  </si>
  <si>
    <t>2021-04-07 05:17:21</t>
  </si>
  <si>
    <t>1998-04-27 00:00:00</t>
  </si>
  <si>
    <t>2021-04-07 05:27:28</t>
  </si>
  <si>
    <t>1998-03-12 00:00:00</t>
  </si>
  <si>
    <t>2021-04-07 05:36:55</t>
  </si>
  <si>
    <t>1979-09-23 00:00:00</t>
  </si>
  <si>
    <t>2021-04-07 06:01:24</t>
  </si>
  <si>
    <t>2021-04-07 06:24:26</t>
  </si>
  <si>
    <t>2021-04-07 06:26:52</t>
  </si>
  <si>
    <t>1980-04-15 00:00:00</t>
  </si>
  <si>
    <t>2021-04-07 06:29:55</t>
  </si>
  <si>
    <t>1978-10-26 00:00:00</t>
  </si>
  <si>
    <t>2021-04-07 06:39:25</t>
  </si>
  <si>
    <t>2021-04-07 06:58:30</t>
  </si>
  <si>
    <t>2021-04-07 07:02:51</t>
  </si>
  <si>
    <t>1987-07-08 00:00:00</t>
  </si>
  <si>
    <t>2021-04-07 07:13:14</t>
  </si>
  <si>
    <t>1989-05-03 00:00:00</t>
  </si>
  <si>
    <t>2021-04-07 07:15:33</t>
  </si>
  <si>
    <t>2021-04-07 07:16:08</t>
  </si>
  <si>
    <t>2021-04-07 07:18:47</t>
  </si>
  <si>
    <t>1999-05-01 00:00:00</t>
  </si>
  <si>
    <t>2021-04-07 07:31:22</t>
  </si>
  <si>
    <t>2021-04-07 07:56:01</t>
  </si>
  <si>
    <t>1994-08-16 00:00:00</t>
  </si>
  <si>
    <t>2021-04-07 08:15:34</t>
  </si>
  <si>
    <t>1995-09-23 00:00:00</t>
  </si>
  <si>
    <t>2021-04-07 08:20:55</t>
  </si>
  <si>
    <t>1980-03-28 00:00:00</t>
  </si>
  <si>
    <t>2021-04-07 08:29:36</t>
  </si>
  <si>
    <t>2021-04-08 17:58:23</t>
  </si>
  <si>
    <t>1994-11-29 00:00:00</t>
  </si>
  <si>
    <t>2021-04-07 08:30:05</t>
  </si>
  <si>
    <t>2021-04-07 08:32:02</t>
  </si>
  <si>
    <t>2021-04-07 08:34:11</t>
  </si>
  <si>
    <t>1997-11-01 00:00:00</t>
  </si>
  <si>
    <t>2021-04-07 08:34:50</t>
  </si>
  <si>
    <t>1994-02-25 00:00:00</t>
  </si>
  <si>
    <t>2021-04-07 08:38:26</t>
  </si>
  <si>
    <t>2021-04-07 08:43:49</t>
  </si>
  <si>
    <t>1998-04-22 00:00:00</t>
  </si>
  <si>
    <t>2021-04-07 08:50:13</t>
  </si>
  <si>
    <t>1981-10-31 00:00:00</t>
  </si>
  <si>
    <t>1999-06-22 00:00:00</t>
  </si>
  <si>
    <t>2021-04-07 08:57:24</t>
  </si>
  <si>
    <t>1995-03-21 00:00:00</t>
  </si>
  <si>
    <t>2021-04-07 08:57:58</t>
  </si>
  <si>
    <t>2021-04-07 09:03:06</t>
  </si>
  <si>
    <t>2021-04-07 09:13:42</t>
  </si>
  <si>
    <t>2021-04-07 09:13:51</t>
  </si>
  <si>
    <t>2021-04-07 09:18:25</t>
  </si>
  <si>
    <t>1991-12-11 00:00:00</t>
  </si>
  <si>
    <t>2021-04-07 09:20:07</t>
  </si>
  <si>
    <t>1978-01-23 00:00:00</t>
  </si>
  <si>
    <t>2021-04-07 09:25:37</t>
  </si>
  <si>
    <t>1993-06-25 00:00:00</t>
  </si>
  <si>
    <t>2021-04-07 09:39:21</t>
  </si>
  <si>
    <t>1988-01-19 00:00:00</t>
  </si>
  <si>
    <t>2021-04-07 09:41:58</t>
  </si>
  <si>
    <t>1997-07-03 00:00:00</t>
  </si>
  <si>
    <t>2021-04-07 09:42:38</t>
  </si>
  <si>
    <t>1993-04-15 00:00:00</t>
  </si>
  <si>
    <t>2021-04-07 09:45:00</t>
  </si>
  <si>
    <t>2021-04-07 09:46:31</t>
  </si>
  <si>
    <t>1989-08-18 00:00:00</t>
  </si>
  <si>
    <t>2021-04-07 09:47:23</t>
  </si>
  <si>
    <t>2021-04-07 09:51:05</t>
  </si>
  <si>
    <t>2021-04-07 09:54:43</t>
  </si>
  <si>
    <t>2002-11-16 00:00:00</t>
  </si>
  <si>
    <t>2021-04-07 09:55:48</t>
  </si>
  <si>
    <t>1964-03-25 00:00:00</t>
  </si>
  <si>
    <t>2021-04-07 09:59:02</t>
  </si>
  <si>
    <t>1987-12-22 00:00:00</t>
  </si>
  <si>
    <t>2021-04-07 10:08:31</t>
  </si>
  <si>
    <t>1983-10-24 00:00:00</t>
  </si>
  <si>
    <t>2021-04-07 10:09:46</t>
  </si>
  <si>
    <t>1995-07-19 00:00:00</t>
  </si>
  <si>
    <t>2021-04-07 10:11:04</t>
  </si>
  <si>
    <t>1997-09-24 00:00:00</t>
  </si>
  <si>
    <t>2021-04-07 10:12:02</t>
  </si>
  <si>
    <t>2000-11-27 00:00:00</t>
  </si>
  <si>
    <t>2021-04-07 10:17:02</t>
  </si>
  <si>
    <t>2021-04-07 10:22:52</t>
  </si>
  <si>
    <t>1992-07-24 00:00:00</t>
  </si>
  <si>
    <t>2021-04-07 10:25:52</t>
  </si>
  <si>
    <t>2021-04-07 10:33:00</t>
  </si>
  <si>
    <t>2001-08-18 00:00:00</t>
  </si>
  <si>
    <t>2021-04-07 10:33:20</t>
  </si>
  <si>
    <t>1991-03-11 00:00:00</t>
  </si>
  <si>
    <t>2021-04-07 10:37:38</t>
  </si>
  <si>
    <t>2021-04-07 10:41:24</t>
  </si>
  <si>
    <t>1982-09-30 00:00:00</t>
  </si>
  <si>
    <t>2021-04-07 10:42:17</t>
  </si>
  <si>
    <t>2021-04-07 10:50:56</t>
  </si>
  <si>
    <t>2021-04-07 10:51:12</t>
  </si>
  <si>
    <t>2021-04-07 10:51:46</t>
  </si>
  <si>
    <t>2000-09-02 00:00:00</t>
  </si>
  <si>
    <t>2021-04-07 10:53:31</t>
  </si>
  <si>
    <t>2021-04-07 10:53:47</t>
  </si>
  <si>
    <t>1991-01-19 00:00:00</t>
  </si>
  <si>
    <t>2021-04-07 11:00:53</t>
  </si>
  <si>
    <t>2021-04-07 11:01:06</t>
  </si>
  <si>
    <t>2001-06-14 00:00:00</t>
  </si>
  <si>
    <t>2021-04-07 11:01:28</t>
  </si>
  <si>
    <t>2021-04-07 11:06:39</t>
  </si>
  <si>
    <t>1995-04-27 00:00:00</t>
  </si>
  <si>
    <t>2021-04-07 11:09:29</t>
  </si>
  <si>
    <t>2021-04-07 11:11:37</t>
  </si>
  <si>
    <t>1981-10-03 00:00:00</t>
  </si>
  <si>
    <t>2021-04-07 11:16:38</t>
  </si>
  <si>
    <t>1995-05-22 00:00:00</t>
  </si>
  <si>
    <t>2021-04-07 11:16:49</t>
  </si>
  <si>
    <t>1983-01-09 00:00:00</t>
  </si>
  <si>
    <t>2021-04-07 11:17:16</t>
  </si>
  <si>
    <t>2021-04-07 11:20:50</t>
  </si>
  <si>
    <t>2021-04-07 11:22:47</t>
  </si>
  <si>
    <t>1995-12-13 00:00:00</t>
  </si>
  <si>
    <t>2021-04-07 11:24:04</t>
  </si>
  <si>
    <t>2001-04-07 00:00:00</t>
  </si>
  <si>
    <t>2021-04-07 11:29:23</t>
  </si>
  <si>
    <t>2000-07-19 00:00:00</t>
  </si>
  <si>
    <t>2021-04-07 11:29:33</t>
  </si>
  <si>
    <t>1971-04-29 00:00:00</t>
  </si>
  <si>
    <t>2021-04-07 11:32:16</t>
  </si>
  <si>
    <t>1989-02-25 00:00:00</t>
  </si>
  <si>
    <t>2021-04-07 11:33:49</t>
  </si>
  <si>
    <t>2021-04-07 11:35:02</t>
  </si>
  <si>
    <t>1992-10-12 00:00:00</t>
  </si>
  <si>
    <t>2021-04-07 11:35:26</t>
  </si>
  <si>
    <t>1995-08-04 00:00:00</t>
  </si>
  <si>
    <t>2021-04-07 11:36:17</t>
  </si>
  <si>
    <t>1990-04-02 00:00:00</t>
  </si>
  <si>
    <t>2021-04-07 11:36:58</t>
  </si>
  <si>
    <t>2021-04-07 11:52:35</t>
  </si>
  <si>
    <t>2000-10-05 00:00:00</t>
  </si>
  <si>
    <t>2021-04-07 11:52:59</t>
  </si>
  <si>
    <t>1975-05-13 00:00:00</t>
  </si>
  <si>
    <t>2021-04-07 11:54:15</t>
  </si>
  <si>
    <t>1958-04-18 00:00:00</t>
  </si>
  <si>
    <t>2021-04-07 11:54:19</t>
  </si>
  <si>
    <t>1988-02-24 00:00:00</t>
  </si>
  <si>
    <t>2021-04-07 11:58:17</t>
  </si>
  <si>
    <t>2021-04-07 11:59:57</t>
  </si>
  <si>
    <t>1996-08-05 00:00:00</t>
  </si>
  <si>
    <t>2021-04-07 12:01:35</t>
  </si>
  <si>
    <t>2000-09-29 00:00:00</t>
  </si>
  <si>
    <t>2021-04-07 12:01:36</t>
  </si>
  <si>
    <t>2001-06-27 00:00:00</t>
  </si>
  <si>
    <t>2021-04-07 12:03:15</t>
  </si>
  <si>
    <t>2021-04-07 12:03:44</t>
  </si>
  <si>
    <t>2021-04-07 12:08:11</t>
  </si>
  <si>
    <t>1998-08-26 00:00:00</t>
  </si>
  <si>
    <t>2021-04-07 12:08:12</t>
  </si>
  <si>
    <t>2000-04-11 00:00:00</t>
  </si>
  <si>
    <t>2021-04-07 12:09:06</t>
  </si>
  <si>
    <t>2002-04-09 00:00:00</t>
  </si>
  <si>
    <t>2021-04-07 12:10:36</t>
  </si>
  <si>
    <t>1991-05-15 00:00:00</t>
  </si>
  <si>
    <t>2021-04-07 12:15:09</t>
  </si>
  <si>
    <t>1980-08-07 00:00:00</t>
  </si>
  <si>
    <t>2021-04-07 12:18:29</t>
  </si>
  <si>
    <t>1977-04-12 00:00:00</t>
  </si>
  <si>
    <t>2021-04-07 12:19:06</t>
  </si>
  <si>
    <t>2021-04-07 12:25:46</t>
  </si>
  <si>
    <t>2021-04-07 12:25:48</t>
  </si>
  <si>
    <t>1985-02-10 00:00:00</t>
  </si>
  <si>
    <t>2001-04-04 00:00:00</t>
  </si>
  <si>
    <t>2021-04-07 12:26:30</t>
  </si>
  <si>
    <t>1973-12-09 00:00:00</t>
  </si>
  <si>
    <t>2021-04-07 12:31:28</t>
  </si>
  <si>
    <t>1988-08-16 00:00:00</t>
  </si>
  <si>
    <t>2021-04-07 12:32:54</t>
  </si>
  <si>
    <t>2021-04-07 12:36:47</t>
  </si>
  <si>
    <t>1995-06-02 00:00:00</t>
  </si>
  <si>
    <t>2021-04-07 12:38:02</t>
  </si>
  <si>
    <t>1977-07-24 00:00:00</t>
  </si>
  <si>
    <t>2021-04-07 12:42:39</t>
  </si>
  <si>
    <t>2021-04-07 12:42:46</t>
  </si>
  <si>
    <t>1983-10-21 00:00:00</t>
  </si>
  <si>
    <t>2021-04-07 12:46:39</t>
  </si>
  <si>
    <t>2021-04-07 12:50:57</t>
  </si>
  <si>
    <t>2021-04-07 12:53:12</t>
  </si>
  <si>
    <t>1989-03-25 00:00:00</t>
  </si>
  <si>
    <t>2021-04-07 12:54:37</t>
  </si>
  <si>
    <t>1997-06-22 00:00:00</t>
  </si>
  <si>
    <t>2021-04-07 12:56:18</t>
  </si>
  <si>
    <t>2021-04-07 13:10:28</t>
  </si>
  <si>
    <t>1959-06-02 00:00:00</t>
  </si>
  <si>
    <t>2021-04-07 13:18:23</t>
  </si>
  <si>
    <t>1980-08-02 00:00:00</t>
  </si>
  <si>
    <t>2021-04-07 13:19:07</t>
  </si>
  <si>
    <t>1998-10-09 00:00:00</t>
  </si>
  <si>
    <t>2021-04-07 13:19:32</t>
  </si>
  <si>
    <t>2000-05-15 00:00:00</t>
  </si>
  <si>
    <t>2021-04-07 13:20:17</t>
  </si>
  <si>
    <t>2021-04-07 13:22:20</t>
  </si>
  <si>
    <t>2021-04-07 13:28:54</t>
  </si>
  <si>
    <t>1994-11-26 00:00:00</t>
  </si>
  <si>
    <t>2021-04-07 13:33:08</t>
  </si>
  <si>
    <t>2021-04-07 13:33:13</t>
  </si>
  <si>
    <t>1971-03-27 00:00:00</t>
  </si>
  <si>
    <t>2021-04-07 13:39:26</t>
  </si>
  <si>
    <t>2021-04-07 13:39:55</t>
  </si>
  <si>
    <t>1996-08-25 00:00:00</t>
  </si>
  <si>
    <t>1960-08-27 00:00:00</t>
  </si>
  <si>
    <t>1999-06-14 00:00:00</t>
  </si>
  <si>
    <t>2021-04-07 13:43:05</t>
  </si>
  <si>
    <t>2021-04-07 13:44:49</t>
  </si>
  <si>
    <t>2021-04-07 13:49:08</t>
  </si>
  <si>
    <t>2021-04-07 13:57:35</t>
  </si>
  <si>
    <t>1995-08-01 00:00:00</t>
  </si>
  <si>
    <t>2021-04-07 13:58:31</t>
  </si>
  <si>
    <t>2021-04-07 13:59:41</t>
  </si>
  <si>
    <t>1986-12-15 00:00:00</t>
  </si>
  <si>
    <t>2021-04-07 14:01:29</t>
  </si>
  <si>
    <t>1983-05-24 00:00:00</t>
  </si>
  <si>
    <t>2021-04-07 14:01:50</t>
  </si>
  <si>
    <t>1981-08-31 00:00:00</t>
  </si>
  <si>
    <t>2021-04-07 14:02:32</t>
  </si>
  <si>
    <t>2021-04-07 14:03:08</t>
  </si>
  <si>
    <t>2021-04-08 12:17:49</t>
  </si>
  <si>
    <t>1994-10-01 00:00:00</t>
  </si>
  <si>
    <t>2021-04-07 14:05:56</t>
  </si>
  <si>
    <t>2021-04-07 14:10:11</t>
  </si>
  <si>
    <t>2021-04-07 14:10:58</t>
  </si>
  <si>
    <t>1991-05-07 00:00:00</t>
  </si>
  <si>
    <t>2021-04-07 14:18:01</t>
  </si>
  <si>
    <t>2021-04-07 14:19:39</t>
  </si>
  <si>
    <t>1982-10-26 00:00:00</t>
  </si>
  <si>
    <t>2021-04-07 14:20:16</t>
  </si>
  <si>
    <t>1986-09-29 00:00:00</t>
  </si>
  <si>
    <t>2021-04-07 14:21:46</t>
  </si>
  <si>
    <t>1992-05-25 00:00:00</t>
  </si>
  <si>
    <t>2021-04-07 14:22:02</t>
  </si>
  <si>
    <t>2021-04-07 14:23:33</t>
  </si>
  <si>
    <t>1988-05-06 00:00:00</t>
  </si>
  <si>
    <t>2021-04-07 14:25:59</t>
  </si>
  <si>
    <t>1996-12-25 00:00:00</t>
  </si>
  <si>
    <t>2021-04-07 14:27:02</t>
  </si>
  <si>
    <t>1999-11-22 00:00:00</t>
  </si>
  <si>
    <t>2021-04-07 14:28:33</t>
  </si>
  <si>
    <t>2021-04-07 14:29:05</t>
  </si>
  <si>
    <t>1989-06-19 00:00:00</t>
  </si>
  <si>
    <t>2021-04-07 14:31:08</t>
  </si>
  <si>
    <t>2021-04-07 14:32:51</t>
  </si>
  <si>
    <t>2021-04-07 14:45:03</t>
  </si>
  <si>
    <t>1986-02-07 00:00:00</t>
  </si>
  <si>
    <t>2021-04-07 14:45:33</t>
  </si>
  <si>
    <t>2021-04-07 14:47:48</t>
  </si>
  <si>
    <t>2021-04-07 14:52:13</t>
  </si>
  <si>
    <t>1988-03-12 00:00:00</t>
  </si>
  <si>
    <t>2021-04-07 14:53:19</t>
  </si>
  <si>
    <t>2002-09-05 00:00:00</t>
  </si>
  <si>
    <t>2021-04-07 14:53:20</t>
  </si>
  <si>
    <t>1990-02-16 00:00:00</t>
  </si>
  <si>
    <t>2021-04-07 14:55:56</t>
  </si>
  <si>
    <t>2021-04-07 14:59:05</t>
  </si>
  <si>
    <t>2021-04-07 14:59:50</t>
  </si>
  <si>
    <t>2021-04-07 15:04:21</t>
  </si>
  <si>
    <t>2002-07-22 00:00:00</t>
  </si>
  <si>
    <t>2021-04-07 15:06:03</t>
  </si>
  <si>
    <t>2021-04-07 15:06:05</t>
  </si>
  <si>
    <t>2021-04-07 15:07:41</t>
  </si>
  <si>
    <t>2021-04-07 15:08:12</t>
  </si>
  <si>
    <t>1970-06-07 00:00:00</t>
  </si>
  <si>
    <t>2021-04-07 15:08:26</t>
  </si>
  <si>
    <t>2021-04-07 15:11:31</t>
  </si>
  <si>
    <t>1992-02-22 00:00:00</t>
  </si>
  <si>
    <t>2021-04-07 15:11:47</t>
  </si>
  <si>
    <t>1986-09-09 00:00:00</t>
  </si>
  <si>
    <t>2021-04-07 15:11:57</t>
  </si>
  <si>
    <t>2002-08-18 00:00:00</t>
  </si>
  <si>
    <t>2021-04-07 15:12:37</t>
  </si>
  <si>
    <t>2021-04-07 15:14:00</t>
  </si>
  <si>
    <t>1999-08-02 00:00:00</t>
  </si>
  <si>
    <t>2021-04-07 15:14:17</t>
  </si>
  <si>
    <t>1994-06-09 00:00:00</t>
  </si>
  <si>
    <t>2021-04-07 15:14:29</t>
  </si>
  <si>
    <t>2021-04-07 15:15:50</t>
  </si>
  <si>
    <t>2021-04-07 15:18:24</t>
  </si>
  <si>
    <t>2021-04-07 15:18:34</t>
  </si>
  <si>
    <t>1976-11-26 00:00:00</t>
  </si>
  <si>
    <t>2021-04-07 15:18:52</t>
  </si>
  <si>
    <t>2021-04-07 15:22:31</t>
  </si>
  <si>
    <t>1994-09-12 00:00:00</t>
  </si>
  <si>
    <t>2021-04-07 15:26:29</t>
  </si>
  <si>
    <t>1996-09-29 00:00:00</t>
  </si>
  <si>
    <t>2021-04-07 15:27:12</t>
  </si>
  <si>
    <t>2021-04-07 15:31:36</t>
  </si>
  <si>
    <t>1986-09-28 00:00:00</t>
  </si>
  <si>
    <t>2021-04-07 15:35:55</t>
  </si>
  <si>
    <t>1974-12-30 00:00:00</t>
  </si>
  <si>
    <t>2021-04-07 15:36:59</t>
  </si>
  <si>
    <t>1964-07-04 00:00:00</t>
  </si>
  <si>
    <t>2021-04-07 15:37:40</t>
  </si>
  <si>
    <t>1980-03-10 00:00:00</t>
  </si>
  <si>
    <t>1996-12-14 00:00:00</t>
  </si>
  <si>
    <t>2021-04-07 15:39:02</t>
  </si>
  <si>
    <t>2021-04-07 15:40:22</t>
  </si>
  <si>
    <t>2021-04-07 15:42:00</t>
  </si>
  <si>
    <t>1984-09-10 00:00:00</t>
  </si>
  <si>
    <t>2021-04-07 15:42:10</t>
  </si>
  <si>
    <t>2021-04-07 15:42:35</t>
  </si>
  <si>
    <t>2021-04-07 15:43:20</t>
  </si>
  <si>
    <t>2021-04-07 15:45:37</t>
  </si>
  <si>
    <t>1983-06-12 00:00:00</t>
  </si>
  <si>
    <t>2021-04-07 15:47:20</t>
  </si>
  <si>
    <t>1999-10-06 00:00:00</t>
  </si>
  <si>
    <t>2021-04-07 15:55:27</t>
  </si>
  <si>
    <t>1990-03-17 00:00:00</t>
  </si>
  <si>
    <t>2021-04-07 15:56:28</t>
  </si>
  <si>
    <t>1985-09-24 00:00:00</t>
  </si>
  <si>
    <t>2021-04-07 15:56:51</t>
  </si>
  <si>
    <t>2021-04-07 15:58:26</t>
  </si>
  <si>
    <t>2021-04-07 15:58:33</t>
  </si>
  <si>
    <t>2001-12-04 00:00:00</t>
  </si>
  <si>
    <t>2021-04-07 15:59:01</t>
  </si>
  <si>
    <t>1994-08-12 00:00:00</t>
  </si>
  <si>
    <t>2021-04-07 16:00:02</t>
  </si>
  <si>
    <t>2000-05-25 00:00:00</t>
  </si>
  <si>
    <t>2021-04-07 16:01:09</t>
  </si>
  <si>
    <t>1961-03-11 00:00:00</t>
  </si>
  <si>
    <t>2002-01-18 00:00:00</t>
  </si>
  <si>
    <t>2021-04-07 16:02:13</t>
  </si>
  <si>
    <t>2000-07-10 00:00:00</t>
  </si>
  <si>
    <t>2021-04-07 16:02:16</t>
  </si>
  <si>
    <t>2021-04-07 16:04:08</t>
  </si>
  <si>
    <t>2021-04-07 16:05:14</t>
  </si>
  <si>
    <t>1990-11-29 00:00:00</t>
  </si>
  <si>
    <t>2021-04-07 16:08:07</t>
  </si>
  <si>
    <t>2021-04-07 16:08:14</t>
  </si>
  <si>
    <t>1971-08-16 00:00:00</t>
  </si>
  <si>
    <t>2021-04-07 16:09:27</t>
  </si>
  <si>
    <t>1994-05-28 00:00:00</t>
  </si>
  <si>
    <t>2021-04-07 16:09:41</t>
  </si>
  <si>
    <t>1979-10-07 00:00:00</t>
  </si>
  <si>
    <t>2021-04-07 16:12:45</t>
  </si>
  <si>
    <t>2021-04-07 16:14:03</t>
  </si>
  <si>
    <t>1984-08-07 00:00:00</t>
  </si>
  <si>
    <t>2021-04-07 16:15:59</t>
  </si>
  <si>
    <t>1988-09-19 00:00:00</t>
  </si>
  <si>
    <t>2021-04-07 16:25:21</t>
  </si>
  <si>
    <t>1991-10-13 00:00:00</t>
  </si>
  <si>
    <t>2021-04-07 16:26:46</t>
  </si>
  <si>
    <t>2021-04-07 16:31:46</t>
  </si>
  <si>
    <t>2021-04-07 16:33:14</t>
  </si>
  <si>
    <t>1979-11-06 00:00:00</t>
  </si>
  <si>
    <t>2021-04-07 16:40:23</t>
  </si>
  <si>
    <t>1985-08-31 00:00:00</t>
  </si>
  <si>
    <t>2021-04-07 16:41:20</t>
  </si>
  <si>
    <t>2021-04-07 16:43:25</t>
  </si>
  <si>
    <t>1997-04-29 00:00:00</t>
  </si>
  <si>
    <t>2021-04-07 16:46:11</t>
  </si>
  <si>
    <t>1980-03-21 00:00:00</t>
  </si>
  <si>
    <t>2021-04-07 16:56:50</t>
  </si>
  <si>
    <t>1983-06-29 00:00:00</t>
  </si>
  <si>
    <t>2002-04-23 00:00:00</t>
  </si>
  <si>
    <t>2021-04-07 16:57:45</t>
  </si>
  <si>
    <t>2021-04-07 17:00:16</t>
  </si>
  <si>
    <t>1987-12-28 00:00:00</t>
  </si>
  <si>
    <t>2021-04-07 17:00:42</t>
  </si>
  <si>
    <t>2021-04-07 17:04:18</t>
  </si>
  <si>
    <t>1997-08-10 00:00:00</t>
  </si>
  <si>
    <t>2021-04-07 17:04:36</t>
  </si>
  <si>
    <t>1996-11-16 00:00:00</t>
  </si>
  <si>
    <t>2021-04-07 17:07:27</t>
  </si>
  <si>
    <t>2021-04-07 17:09:14</t>
  </si>
  <si>
    <t>1965-10-03 00:00:00</t>
  </si>
  <si>
    <t>2021-04-07 17:11:39</t>
  </si>
  <si>
    <t>1999-03-07 00:00:00</t>
  </si>
  <si>
    <t>2021-04-07 17:17:42</t>
  </si>
  <si>
    <t>2021-04-07 17:18:37</t>
  </si>
  <si>
    <t>2021-04-07 17:23:09</t>
  </si>
  <si>
    <t>2021-04-07 17:24:32</t>
  </si>
  <si>
    <t>2021-04-07 17:26:38</t>
  </si>
  <si>
    <t>1995-04-05 00:00:00</t>
  </si>
  <si>
    <t>2021-04-07 17:29:06</t>
  </si>
  <si>
    <t>1971-05-21 00:00:00</t>
  </si>
  <si>
    <t>1995-07-21 00:00:00</t>
  </si>
  <si>
    <t>2021-04-07 17:30:18</t>
  </si>
  <si>
    <t>2021-04-07 17:30:52</t>
  </si>
  <si>
    <t>1973-10-12 00:00:00</t>
  </si>
  <si>
    <t>2021-04-07 17:32:24</t>
  </si>
  <si>
    <t>2002-12-06 00:00:00</t>
  </si>
  <si>
    <t>2021-04-07 17:33:14</t>
  </si>
  <si>
    <t>1980-09-19 00:00:00</t>
  </si>
  <si>
    <t>2021-04-07 17:35:03</t>
  </si>
  <si>
    <t>2021-04-07 17:35:39</t>
  </si>
  <si>
    <t>2001-11-13 00:00:00</t>
  </si>
  <si>
    <t>2021-04-07 17:38:56</t>
  </si>
  <si>
    <t>2021-04-07 17:41:21</t>
  </si>
  <si>
    <t>1999-02-15 00:00:00</t>
  </si>
  <si>
    <t>2021-04-07 17:45:34</t>
  </si>
  <si>
    <t>1989-11-05 00:00:00</t>
  </si>
  <si>
    <t>2021-04-07 17:46:29</t>
  </si>
  <si>
    <t>2021-04-07 17:50:32</t>
  </si>
  <si>
    <t>1979-02-21 00:00:00</t>
  </si>
  <si>
    <t>2021-04-07 17:51:01</t>
  </si>
  <si>
    <t>2021-04-07 17:52:17</t>
  </si>
  <si>
    <t>1971-12-27 00:00:00</t>
  </si>
  <si>
    <t>2021-04-07 17:54:14</t>
  </si>
  <si>
    <t>1979-12-21 00:00:00</t>
  </si>
  <si>
    <t>2021-04-07 17:56:22</t>
  </si>
  <si>
    <t>2021-04-07 17:57:51</t>
  </si>
  <si>
    <t>1970-07-07 00:00:00</t>
  </si>
  <si>
    <t>2021-04-07 18:05:48</t>
  </si>
  <si>
    <t>1990-01-30 00:00:00</t>
  </si>
  <si>
    <t>2021-04-07 18:07:56</t>
  </si>
  <si>
    <t>1990-09-21 00:00:00</t>
  </si>
  <si>
    <t>2021-04-07 18:08:00</t>
  </si>
  <si>
    <t>1987-10-05 00:00:00</t>
  </si>
  <si>
    <t>2021-04-07 18:10:15</t>
  </si>
  <si>
    <t>2021-04-07 18:10:39</t>
  </si>
  <si>
    <t>1995-10-03 00:00:00</t>
  </si>
  <si>
    <t>2021-04-07 18:12:00</t>
  </si>
  <si>
    <t>1991-05-18 00:00:00</t>
  </si>
  <si>
    <t>2021-04-07 18:12:10</t>
  </si>
  <si>
    <t>1978-08-10 00:00:00</t>
  </si>
  <si>
    <t>1999-04-15 00:00:00</t>
  </si>
  <si>
    <t>2021-04-07 18:15:15</t>
  </si>
  <si>
    <t>1984-10-10 00:00:00</t>
  </si>
  <si>
    <t>2021-04-07 18:16:03</t>
  </si>
  <si>
    <t>1998-05-13 00:00:00</t>
  </si>
  <si>
    <t>2021-04-07 18:16:14</t>
  </si>
  <si>
    <t>1980-06-06 00:00:00</t>
  </si>
  <si>
    <t>2021-04-07 18:16:55</t>
  </si>
  <si>
    <t>1979-01-16 00:00:00</t>
  </si>
  <si>
    <t>2021-04-07 18:17:37</t>
  </si>
  <si>
    <t>1991-04-20 00:00:00</t>
  </si>
  <si>
    <t>2021-04-07 18:18:10</t>
  </si>
  <si>
    <t>1977-12-14 00:00:00</t>
  </si>
  <si>
    <t>2002-10-30 00:00:00</t>
  </si>
  <si>
    <t>2021-04-07 18:20:53</t>
  </si>
  <si>
    <t>2021-04-26 17:21:57</t>
  </si>
  <si>
    <t>1981-06-01 00:00:00</t>
  </si>
  <si>
    <t>2021-04-07 18:22:46</t>
  </si>
  <si>
    <t>1999-01-25 00:00:00</t>
  </si>
  <si>
    <t>2021-04-07 18:24:06</t>
  </si>
  <si>
    <t>1971-11-04 00:00:00</t>
  </si>
  <si>
    <t>2021-04-07 18:28:41</t>
  </si>
  <si>
    <t>2021-04-07 18:30:33</t>
  </si>
  <si>
    <t>1992-11-27 00:00:00</t>
  </si>
  <si>
    <t>2021-04-07 18:31:57</t>
  </si>
  <si>
    <t>2021-04-07 18:33:36</t>
  </si>
  <si>
    <t>2021-04-07 18:33:45</t>
  </si>
  <si>
    <t>1988-02-02 00:00:00</t>
  </si>
  <si>
    <t>2021-04-07 18:41:32</t>
  </si>
  <si>
    <t>1997-09-14 00:00:00</t>
  </si>
  <si>
    <t>2021-04-07 18:43:28</t>
  </si>
  <si>
    <t>2021-04-07 18:45:33</t>
  </si>
  <si>
    <t>2021-04-07 18:48:03</t>
  </si>
  <si>
    <t>1998-01-28 00:00:00</t>
  </si>
  <si>
    <t>2021-04-07 18:50:53</t>
  </si>
  <si>
    <t>1998-11-12 00:00:00</t>
  </si>
  <si>
    <t>2021-04-07 18:51:01</t>
  </si>
  <si>
    <t>2000-08-04 00:00:00</t>
  </si>
  <si>
    <t>2021-04-07 18:53:51</t>
  </si>
  <si>
    <t>1999-07-29 00:00:00</t>
  </si>
  <si>
    <t>2021-04-07 18:57:53</t>
  </si>
  <si>
    <t>1985-12-26 00:00:00</t>
  </si>
  <si>
    <t>2021-04-07 18:58:42</t>
  </si>
  <si>
    <t>2021-04-07 18:58:55</t>
  </si>
  <si>
    <t>2021-04-20 10:42:29</t>
  </si>
  <si>
    <t>1986-08-09 00:00:00</t>
  </si>
  <si>
    <t>2021-04-07 19:00:03</t>
  </si>
  <si>
    <t>2021-04-07 19:03:05</t>
  </si>
  <si>
    <t>2021-04-07 19:04:23</t>
  </si>
  <si>
    <t>1998-12-06 00:00:00</t>
  </si>
  <si>
    <t>2021-04-07 19:05:44</t>
  </si>
  <si>
    <t>2021-04-07 19:08:14</t>
  </si>
  <si>
    <t>1970-06-08 00:00:00</t>
  </si>
  <si>
    <t>1997-10-02 00:00:00</t>
  </si>
  <si>
    <t>2021-04-07 19:12:18</t>
  </si>
  <si>
    <t>1983-06-25 00:00:00</t>
  </si>
  <si>
    <t>2021-04-07 19:12:36</t>
  </si>
  <si>
    <t>1998-10-05 00:00:00</t>
  </si>
  <si>
    <t>2021-04-07 19:13:05</t>
  </si>
  <si>
    <t>2021-04-07 19:15:30</t>
  </si>
  <si>
    <t>1987-11-22 00:00:00</t>
  </si>
  <si>
    <t>2021-04-07 19:16:43</t>
  </si>
  <si>
    <t>2021-04-07 19:17:35</t>
  </si>
  <si>
    <t>1993-06-30 00:00:00</t>
  </si>
  <si>
    <t>2021-04-07 19:17:58</t>
  </si>
  <si>
    <t>2021-04-07 19:19:54</t>
  </si>
  <si>
    <t>1983-03-24 00:00:00</t>
  </si>
  <si>
    <t>2021-04-07 19:21:23</t>
  </si>
  <si>
    <t>2021-04-07 19:30:16</t>
  </si>
  <si>
    <t>2000-10-01 00:00:00</t>
  </si>
  <si>
    <t>2021-04-07 19:32:04</t>
  </si>
  <si>
    <t>1960-10-29 00:00:00</t>
  </si>
  <si>
    <t>1996-01-24 00:00:00</t>
  </si>
  <si>
    <t>2021-04-07 19:32:25</t>
  </si>
  <si>
    <t>1991-07-25 00:00:00</t>
  </si>
  <si>
    <t>2021-04-07 19:37:32</t>
  </si>
  <si>
    <t>1990-03-31 00:00:00</t>
  </si>
  <si>
    <t>2021-04-07 19:43:25</t>
  </si>
  <si>
    <t>2021-04-07 19:43:38</t>
  </si>
  <si>
    <t>2021-04-07 19:46:53</t>
  </si>
  <si>
    <t>2021-04-07 19:53:16</t>
  </si>
  <si>
    <t>2021-04-07 19:53:19</t>
  </si>
  <si>
    <t>2021-04-07 19:57:27</t>
  </si>
  <si>
    <t>1970-06-29 00:00:00</t>
  </si>
  <si>
    <t>2021-04-07 19:58:19</t>
  </si>
  <si>
    <t>2001-08-23 00:00:00</t>
  </si>
  <si>
    <t>2021-04-07 19:59:46</t>
  </si>
  <si>
    <t>1988-10-03 00:00:00</t>
  </si>
  <si>
    <t>2021-04-07 20:08:11</t>
  </si>
  <si>
    <t>2002-02-16 00:00:00</t>
  </si>
  <si>
    <t>2021-04-07 20:13:49</t>
  </si>
  <si>
    <t>2021-04-07 20:14:48</t>
  </si>
  <si>
    <t>1989-01-21 00:00:00</t>
  </si>
  <si>
    <t>2021-04-07 20:15:27</t>
  </si>
  <si>
    <t>2021-04-07 20:22:16</t>
  </si>
  <si>
    <t>1977-09-23 00:00:00</t>
  </si>
  <si>
    <t>2021-04-07 20:24:18</t>
  </si>
  <si>
    <t>1982-01-17 00:00:00</t>
  </si>
  <si>
    <t>2021-04-07 20:27:45</t>
  </si>
  <si>
    <t>1985-07-21 00:00:00</t>
  </si>
  <si>
    <t>2021-04-07 20:28:11</t>
  </si>
  <si>
    <t>1985-10-31 00:00:00</t>
  </si>
  <si>
    <t>2021-04-07 20:33:24</t>
  </si>
  <si>
    <t>1990-04-16 00:00:00</t>
  </si>
  <si>
    <t>2021-04-07 20:33:47</t>
  </si>
  <si>
    <t>1986-11-09 00:00:00</t>
  </si>
  <si>
    <t>2021-04-07 20:41:51</t>
  </si>
  <si>
    <t>2021-04-07 20:42:42</t>
  </si>
  <si>
    <t>1976-09-16 00:00:00</t>
  </si>
  <si>
    <t>1998-02-24 00:00:00</t>
  </si>
  <si>
    <t>2021-04-07 20:42:48</t>
  </si>
  <si>
    <t>2021-04-07 20:49:49</t>
  </si>
  <si>
    <t>2003-01-20 00:00:00</t>
  </si>
  <si>
    <t>2021-04-07 20:51:18</t>
  </si>
  <si>
    <t>2021-04-07 20:52:14</t>
  </si>
  <si>
    <t>2021-04-07 20:55:29</t>
  </si>
  <si>
    <t>2021-04-07 21:01:41</t>
  </si>
  <si>
    <t>1987-03-05 00:00:00</t>
  </si>
  <si>
    <t>2021-04-07 21:02:30</t>
  </si>
  <si>
    <t>1998-09-29 00:00:00</t>
  </si>
  <si>
    <t>2021-04-07 21:05:01</t>
  </si>
  <si>
    <t>2021-04-07 21:10:13</t>
  </si>
  <si>
    <t>2021-04-07 21:19:50</t>
  </si>
  <si>
    <t>2021-04-07 21:22:22</t>
  </si>
  <si>
    <t>1996-03-11 00:00:00</t>
  </si>
  <si>
    <t>2021-04-07 21:25:55</t>
  </si>
  <si>
    <t>2021-04-07 21:27:08</t>
  </si>
  <si>
    <t>1996-08-08 00:00:00</t>
  </si>
  <si>
    <t>2021-04-07 21:27:40</t>
  </si>
  <si>
    <t>1991-05-20 00:00:00</t>
  </si>
  <si>
    <t>2021-04-07 21:29:30</t>
  </si>
  <si>
    <t>1991-02-24 00:00:00</t>
  </si>
  <si>
    <t>2021-04-07 21:30:24</t>
  </si>
  <si>
    <t>1999-04-22 00:00:00</t>
  </si>
  <si>
    <t>2021-04-07 21:32:21</t>
  </si>
  <si>
    <t>1987-07-05 00:00:00</t>
  </si>
  <si>
    <t>2021-04-07 21:34:25</t>
  </si>
  <si>
    <t>1959-04-03 00:00:00</t>
  </si>
  <si>
    <t>2021-04-07 21:35:42</t>
  </si>
  <si>
    <t>1979-08-04 00:00:00</t>
  </si>
  <si>
    <t>2021-04-07 21:37:57</t>
  </si>
  <si>
    <t>2021-04-07 21:39:03</t>
  </si>
  <si>
    <t>1988-03-09 00:00:00</t>
  </si>
  <si>
    <t>2021-04-07 21:39:21</t>
  </si>
  <si>
    <t>2021-04-07 21:42:53</t>
  </si>
  <si>
    <t>2021-04-07 21:43:29</t>
  </si>
  <si>
    <t>2021-04-07 21:45:01</t>
  </si>
  <si>
    <t>1990-03-08 00:00:00</t>
  </si>
  <si>
    <t>2021-04-07 21:46:17</t>
  </si>
  <si>
    <t>1982-02-18 00:00:00</t>
  </si>
  <si>
    <t>2021-04-07 21:51:33</t>
  </si>
  <si>
    <t>1997-05-03 00:00:00</t>
  </si>
  <si>
    <t>2021-04-07 21:52:18</t>
  </si>
  <si>
    <t>2021-04-07 21:58:58</t>
  </si>
  <si>
    <t>1991-03-21 00:00:00</t>
  </si>
  <si>
    <t>2021-04-07 22:00:38</t>
  </si>
  <si>
    <t>1992-09-01 00:00:00</t>
  </si>
  <si>
    <t>2021-04-07 22:01:42</t>
  </si>
  <si>
    <t>2001-06-30 00:00:00</t>
  </si>
  <si>
    <t>2021-04-07 22:09:53</t>
  </si>
  <si>
    <t>2021-04-07 22:14:54</t>
  </si>
  <si>
    <t>1971-03-12 00:00:00</t>
  </si>
  <si>
    <t>1999-01-12 00:00:00</t>
  </si>
  <si>
    <t>2021-04-07 22:15:24</t>
  </si>
  <si>
    <t>1989-09-13 00:00:00</t>
  </si>
  <si>
    <t>2021-04-07 22:22:14</t>
  </si>
  <si>
    <t>1981-09-01 00:00:00</t>
  </si>
  <si>
    <t>2021-04-07 22:26:48</t>
  </si>
  <si>
    <t>2021-04-07 22:29:03</t>
  </si>
  <si>
    <t>2021-04-07 22:34:41</t>
  </si>
  <si>
    <t>1984-06-19 00:00:00</t>
  </si>
  <si>
    <t>2000-10-17 00:00:00</t>
  </si>
  <si>
    <t>2021-04-07 22:37:52</t>
  </si>
  <si>
    <t>1978-05-29 00:00:00</t>
  </si>
  <si>
    <t>2021-04-07 22:57:29</t>
  </si>
  <si>
    <t>2021-04-07 22:59:35</t>
  </si>
  <si>
    <t>2021-04-07 23:15:28</t>
  </si>
  <si>
    <t>2021-04-07 23:23:03</t>
  </si>
  <si>
    <t>2000-08-28 00:00:00</t>
  </si>
  <si>
    <t>2021-04-07 23:27:22</t>
  </si>
  <si>
    <t>2021-04-07 23:27:29</t>
  </si>
  <si>
    <t>2021-04-07 23:28:56</t>
  </si>
  <si>
    <t>1992-08-07 00:00:00</t>
  </si>
  <si>
    <t>2021-04-07 23:44:55</t>
  </si>
  <si>
    <t>1988-08-24 00:00:00</t>
  </si>
  <si>
    <t>2021-04-07 23:46:20</t>
  </si>
  <si>
    <t>1991-08-02 00:00:00</t>
  </si>
  <si>
    <t>2021-04-07 23:48:41</t>
  </si>
  <si>
    <t>1999-11-10 00:00:00</t>
  </si>
  <si>
    <t>2021-04-07 23:55:49</t>
  </si>
  <si>
    <t>2021-04-07 23:56:06</t>
  </si>
  <si>
    <t>1995-06-03 00:00:00</t>
  </si>
  <si>
    <t>2021-04-08 00:06:16</t>
  </si>
  <si>
    <t>1981-11-10 00:00:00</t>
  </si>
  <si>
    <t>2021-04-08 00:13:37</t>
  </si>
  <si>
    <t>2021-04-08 00:22:46</t>
  </si>
  <si>
    <t>1991-01-28 00:00:00</t>
  </si>
  <si>
    <t>2021-04-08 00:24:46</t>
  </si>
  <si>
    <t>2021-04-08 00:30:05</t>
  </si>
  <si>
    <t>2021-04-08 00:40:38</t>
  </si>
  <si>
    <t>2021-04-08 00:41:25</t>
  </si>
  <si>
    <t>2021-04-08 00:50:48</t>
  </si>
  <si>
    <t>2021-04-08 00:51:12</t>
  </si>
  <si>
    <t>2021-04-08 01:04:55</t>
  </si>
  <si>
    <t>2021-04-08 01:58:25</t>
  </si>
  <si>
    <t>2021-04-08 02:10:28</t>
  </si>
  <si>
    <t>2021-04-08 02:16:06</t>
  </si>
  <si>
    <t>1998-04-09 00:00:00</t>
  </si>
  <si>
    <t>2021-04-08 02:17:04</t>
  </si>
  <si>
    <t>1991-10-27 00:00:00</t>
  </si>
  <si>
    <t>2021-04-08 02:33:40</t>
  </si>
  <si>
    <t>1997-04-15 00:00:00</t>
  </si>
  <si>
    <t>2021-04-08 02:35:56</t>
  </si>
  <si>
    <t>1976-04-29 00:00:00</t>
  </si>
  <si>
    <t>2021-04-08 02:36:06</t>
  </si>
  <si>
    <t>2021-04-08 02:58:50</t>
  </si>
  <si>
    <t>1989-10-26 00:00:00</t>
  </si>
  <si>
    <t>2021-04-08 03:12:04</t>
  </si>
  <si>
    <t>2021-04-08 04:06:56</t>
  </si>
  <si>
    <t>1991-09-08 00:00:00</t>
  </si>
  <si>
    <t>2021-04-08 04:36:43</t>
  </si>
  <si>
    <t>1998-02-10 00:00:00</t>
  </si>
  <si>
    <t>2021-04-08 04:44:35</t>
  </si>
  <si>
    <t>2021-04-08 04:44:51</t>
  </si>
  <si>
    <t>2021-04-08 04:53:30</t>
  </si>
  <si>
    <t>1984-09-09 00:00:00</t>
  </si>
  <si>
    <t>2021-04-08 05:05:39</t>
  </si>
  <si>
    <t>1995-02-01 00:00:00</t>
  </si>
  <si>
    <t>2021-04-08 05:13:19</t>
  </si>
  <si>
    <t>2021-04-08 05:25:53</t>
  </si>
  <si>
    <t>1992-08-29 00:00:00</t>
  </si>
  <si>
    <t>2021-04-08 05:39:37</t>
  </si>
  <si>
    <t>1990-04-09 00:00:00</t>
  </si>
  <si>
    <t>2021-04-08 06:09:20</t>
  </si>
  <si>
    <t>2021-04-08 06:36:14</t>
  </si>
  <si>
    <t>2021-04-08 06:40:31</t>
  </si>
  <si>
    <t>1983-01-31 00:00:00</t>
  </si>
  <si>
    <t>2021-04-08 06:53:36</t>
  </si>
  <si>
    <t>2021-04-08 06:55:39</t>
  </si>
  <si>
    <t>1990-10-17 00:00:00</t>
  </si>
  <si>
    <t>2021-04-08 07:18:52</t>
  </si>
  <si>
    <t>1993-12-14 00:00:00</t>
  </si>
  <si>
    <t>2021-04-08 07:31:05</t>
  </si>
  <si>
    <t>1970-03-09 00:00:00</t>
  </si>
  <si>
    <t>2021-04-08 07:55:45</t>
  </si>
  <si>
    <t>2021-04-08 08:04:15</t>
  </si>
  <si>
    <t>2021-04-08 08:08:22</t>
  </si>
  <si>
    <t>1993-01-06 00:00:00</t>
  </si>
  <si>
    <t>2021-04-08 08:10:47</t>
  </si>
  <si>
    <t>1989-11-26 00:00:00</t>
  </si>
  <si>
    <t>2021-04-08 08:16:02</t>
  </si>
  <si>
    <t>2021-04-08 08:21:16</t>
  </si>
  <si>
    <t>2021-04-08 08:22:49</t>
  </si>
  <si>
    <t>1996-06-12 00:00:00</t>
  </si>
  <si>
    <t>2021-04-08 08:23:54</t>
  </si>
  <si>
    <t>2021-04-08 08:27:55</t>
  </si>
  <si>
    <t>1984-11-21 00:00:00</t>
  </si>
  <si>
    <t>2021-04-08 08:28:17</t>
  </si>
  <si>
    <t>2021-04-08 08:31:28</t>
  </si>
  <si>
    <t>2021-04-08 08:40:23</t>
  </si>
  <si>
    <t>2021-04-08 08:41:39</t>
  </si>
  <si>
    <t>1961-06-20 00:00:00</t>
  </si>
  <si>
    <t>2002-05-30 00:00:00</t>
  </si>
  <si>
    <t>2021-04-08 08:47:26</t>
  </si>
  <si>
    <t>1987-11-09 00:00:00</t>
  </si>
  <si>
    <t>2021-04-08 08:56:52</t>
  </si>
  <si>
    <t>1967-04-25 00:00:00</t>
  </si>
  <si>
    <t>2021-04-08 09:08:46</t>
  </si>
  <si>
    <t>1982-08-15 00:00:00</t>
  </si>
  <si>
    <t>2021-04-08 09:09:21</t>
  </si>
  <si>
    <t>1975-10-07 00:00:00</t>
  </si>
  <si>
    <t>2021-04-08 09:11:28</t>
  </si>
  <si>
    <t>2021-04-08 09:22:57</t>
  </si>
  <si>
    <t>1972-12-31 00:00:00</t>
  </si>
  <si>
    <t>2021-04-08 09:26:02</t>
  </si>
  <si>
    <t>2021-04-08 09:49:57</t>
  </si>
  <si>
    <t>1971-03-03 00:00:00</t>
  </si>
  <si>
    <t>2021-04-08 09:53:19</t>
  </si>
  <si>
    <t>2021-04-08 09:55:16</t>
  </si>
  <si>
    <t>2021-04-08 09:55:35</t>
  </si>
  <si>
    <t>1992-07-15 00:00:00</t>
  </si>
  <si>
    <t>2021-04-08 09:55:56</t>
  </si>
  <si>
    <t>2021-04-08 09:58:22</t>
  </si>
  <si>
    <t>2021-04-08 09:59:58</t>
  </si>
  <si>
    <t>2021-04-08 10:01:15</t>
  </si>
  <si>
    <t>1995-06-25 00:00:00</t>
  </si>
  <si>
    <t>2021-04-08 10:02:53</t>
  </si>
  <si>
    <t>2001-09-26 00:00:00</t>
  </si>
  <si>
    <t>2021-04-08 10:13:15</t>
  </si>
  <si>
    <t>2021-04-08 10:16:13</t>
  </si>
  <si>
    <t>1986-11-28 00:00:00</t>
  </si>
  <si>
    <t>2003-03-25 00:00:00</t>
  </si>
  <si>
    <t>2021-04-08 10:22:58</t>
  </si>
  <si>
    <t>2021-04-08 10:23:36</t>
  </si>
  <si>
    <t>1999-01-27 00:00:00</t>
  </si>
  <si>
    <t>2021-04-08 10:24:21</t>
  </si>
  <si>
    <t>2021-04-08 10:30:45</t>
  </si>
  <si>
    <t>2021-04-08 10:32:01</t>
  </si>
  <si>
    <t>1979-05-12 00:00:00</t>
  </si>
  <si>
    <t>1996-02-26 00:00:00</t>
  </si>
  <si>
    <t>2021-04-08 10:32:17</t>
  </si>
  <si>
    <t>2000-08-21 00:00:00</t>
  </si>
  <si>
    <t>2021-04-08 10:35:02</t>
  </si>
  <si>
    <t>1964-02-14 00:00:00</t>
  </si>
  <si>
    <t>2002-12-25 00:00:00</t>
  </si>
  <si>
    <t>2021-04-08 10:35:18</t>
  </si>
  <si>
    <t>2021-04-08 10:36:56</t>
  </si>
  <si>
    <t>1992-07-07 00:00:00</t>
  </si>
  <si>
    <t>2021-04-08 10:44:14</t>
  </si>
  <si>
    <t>2003-02-27 00:00:00</t>
  </si>
  <si>
    <t>2021-04-08 10:44:39</t>
  </si>
  <si>
    <t>2021-04-08 10:49:13</t>
  </si>
  <si>
    <t>2021-04-08 10:50:15</t>
  </si>
  <si>
    <t>1991-03-15 00:00:00</t>
  </si>
  <si>
    <t>2021-04-08 10:56:23</t>
  </si>
  <si>
    <t>2021-04-08 10:58:36</t>
  </si>
  <si>
    <t>2021-04-08 11:01:27</t>
  </si>
  <si>
    <t>1988-09-25 00:00:00</t>
  </si>
  <si>
    <t>2021-04-08 11:03:12</t>
  </si>
  <si>
    <t>2021-04-08 11:08:35</t>
  </si>
  <si>
    <t>2021-04-08 11:14:38</t>
  </si>
  <si>
    <t>2000-10-27 00:00:00</t>
  </si>
  <si>
    <t>2021-04-08 11:16:43</t>
  </si>
  <si>
    <t>1974-07-20 00:00:00</t>
  </si>
  <si>
    <t>2021-04-08 11:19:58</t>
  </si>
  <si>
    <t>1996-01-25 00:00:00</t>
  </si>
  <si>
    <t>2021-04-08 11:21:21</t>
  </si>
  <si>
    <t>2021-04-08 11:27:01</t>
  </si>
  <si>
    <t>2021-04-08 11:28:11</t>
  </si>
  <si>
    <t>1994-12-07 00:00:00</t>
  </si>
  <si>
    <t>2021-04-08 11:30:37</t>
  </si>
  <si>
    <t>2021-04-08 11:35:03</t>
  </si>
  <si>
    <t>1997-03-05 00:00:00</t>
  </si>
  <si>
    <t>2021-04-08 11:41:48</t>
  </si>
  <si>
    <t>2021-04-08 11:43:45</t>
  </si>
  <si>
    <t>1985-08-29 00:00:00</t>
  </si>
  <si>
    <t>2021-04-08 11:46:03</t>
  </si>
  <si>
    <t>2002-06-16 00:00:00</t>
  </si>
  <si>
    <t>2021-04-08 11:50:30</t>
  </si>
  <si>
    <t>2021-04-08 11:50:53</t>
  </si>
  <si>
    <t>1982-09-10 00:00:00</t>
  </si>
  <si>
    <t>2021-04-08 11:51:50</t>
  </si>
  <si>
    <t>2021-04-08 12:02:04</t>
  </si>
  <si>
    <t>2021-04-08 12:04:16</t>
  </si>
  <si>
    <t>1984-07-17 00:00:00</t>
  </si>
  <si>
    <t>2021-04-08 12:04:47</t>
  </si>
  <si>
    <t>1978-07-26 00:00:00</t>
  </si>
  <si>
    <t>2021-04-08 12:05:04</t>
  </si>
  <si>
    <t>1977-04-09 00:00:00</t>
  </si>
  <si>
    <t>2021-04-08 12:06:25</t>
  </si>
  <si>
    <t>2021-04-08 12:08:53</t>
  </si>
  <si>
    <t>1976-08-19 00:00:00</t>
  </si>
  <si>
    <t>2021-04-08 12:13:30</t>
  </si>
  <si>
    <t>1993-07-13 00:00:00</t>
  </si>
  <si>
    <t>2021-04-08 12:16:02</t>
  </si>
  <si>
    <t>1990-10-30 00:00:00</t>
  </si>
  <si>
    <t>1989-02-21 00:00:00</t>
  </si>
  <si>
    <t>2021-04-08 12:22:39</t>
  </si>
  <si>
    <t>2021-04-08 12:24:58</t>
  </si>
  <si>
    <t>2021-04-08 12:25:08</t>
  </si>
  <si>
    <t>1977-04-13 00:00:00</t>
  </si>
  <si>
    <t>1995-12-29 00:00:00</t>
  </si>
  <si>
    <t>2021-04-08 12:25:59</t>
  </si>
  <si>
    <t>2021-04-08 12:26:55</t>
  </si>
  <si>
    <t>1990-08-15 00:00:00</t>
  </si>
  <si>
    <t>2021-04-08 12:28:59</t>
  </si>
  <si>
    <t>2021-04-08 12:29:44</t>
  </si>
  <si>
    <t>2021-04-08 12:32:14</t>
  </si>
  <si>
    <t>1976-12-13 00:00:00</t>
  </si>
  <si>
    <t>1999-10-05 00:00:00</t>
  </si>
  <si>
    <t>2021-04-08 12:37:03</t>
  </si>
  <si>
    <t>2021-04-08 12:39:52</t>
  </si>
  <si>
    <t>2021-04-08 12:42:26</t>
  </si>
  <si>
    <t>2021-04-08 12:42:58</t>
  </si>
  <si>
    <t>1993-07-31 00:00:00</t>
  </si>
  <si>
    <t>2021-04-08 12:48:16</t>
  </si>
  <si>
    <t>1975-09-02 00:00:00</t>
  </si>
  <si>
    <t>2021-04-08 12:50:43</t>
  </si>
  <si>
    <t>2021-04-08 12:53:51</t>
  </si>
  <si>
    <t>1997-06-14 00:00:00</t>
  </si>
  <si>
    <t>2021-04-08 12:54:41</t>
  </si>
  <si>
    <t>1976-04-22 00:00:00</t>
  </si>
  <si>
    <t>2021-04-08 12:57:17</t>
  </si>
  <si>
    <t>2021-04-08 12:59:05</t>
  </si>
  <si>
    <t>2021-04-08 12:59:32</t>
  </si>
  <si>
    <t>1978-07-25 00:00:00</t>
  </si>
  <si>
    <t>2021-04-08 13:00:40</t>
  </si>
  <si>
    <t>1967-12-11 00:00:00</t>
  </si>
  <si>
    <t>2021-04-08 13:01:41</t>
  </si>
  <si>
    <t>2001-10-04 00:00:00</t>
  </si>
  <si>
    <t>2021-04-08 13:03:35</t>
  </si>
  <si>
    <t>1991-01-17 00:00:00</t>
  </si>
  <si>
    <t>2021-04-08 13:05:31</t>
  </si>
  <si>
    <t>2021-04-08 13:12:00</t>
  </si>
  <si>
    <t>2021-04-08 13:22:37</t>
  </si>
  <si>
    <t>2021-04-08 13:23:54</t>
  </si>
  <si>
    <t>1979-02-18 00:00:00</t>
  </si>
  <si>
    <t>2021-04-08 13:25:31</t>
  </si>
  <si>
    <t>1968-12-17 00:00:00</t>
  </si>
  <si>
    <t>2021-04-08 13:27:23</t>
  </si>
  <si>
    <t>1982-03-04 00:00:00</t>
  </si>
  <si>
    <t>1998-08-05 00:00:00</t>
  </si>
  <si>
    <t>2021-04-08 13:31:15</t>
  </si>
  <si>
    <t>1982-06-22 00:00:00</t>
  </si>
  <si>
    <t>1999-04-03 00:00:00</t>
  </si>
  <si>
    <t>2021-04-08 13:41:41</t>
  </si>
  <si>
    <t>2021-04-08 13:45:47</t>
  </si>
  <si>
    <t>1994-01-25 00:00:00</t>
  </si>
  <si>
    <t>2021-04-08 13:47:27</t>
  </si>
  <si>
    <t>1982-06-12 00:00:00</t>
  </si>
  <si>
    <t>2021-04-08 13:48:53</t>
  </si>
  <si>
    <t>2002-03-11 00:00:00</t>
  </si>
  <si>
    <t>2021-04-08 13:50:52</t>
  </si>
  <si>
    <t>1990-12-02 00:00:00</t>
  </si>
  <si>
    <t>2021-04-08 13:55:13</t>
  </si>
  <si>
    <t>2021-04-08 13:57:55</t>
  </si>
  <si>
    <t>1978-03-23 00:00:00</t>
  </si>
  <si>
    <t>2021-04-08 13:59:10</t>
  </si>
  <si>
    <t>1978-06-12 00:00:00</t>
  </si>
  <si>
    <t>2021-04-08 13:59:58</t>
  </si>
  <si>
    <t>2021-04-08 14:02:39</t>
  </si>
  <si>
    <t>1981-04-11 00:00:00</t>
  </si>
  <si>
    <t>2021-04-08 14:10:19</t>
  </si>
  <si>
    <t>1992-04-18 00:00:00</t>
  </si>
  <si>
    <t>2021-04-08 14:11:08</t>
  </si>
  <si>
    <t>1972-09-27 00:00:00</t>
  </si>
  <si>
    <t>2021-04-08 14:12:30</t>
  </si>
  <si>
    <t>1988-02-20 00:00:00</t>
  </si>
  <si>
    <t>2021-04-08 14:13:06</t>
  </si>
  <si>
    <t>1988-06-18 00:00:00</t>
  </si>
  <si>
    <t>2021-04-08 14:13:38</t>
  </si>
  <si>
    <t>1985-02-27 00:00:00</t>
  </si>
  <si>
    <t>2003-02-13 00:00:00</t>
  </si>
  <si>
    <t>2021-04-08 14:13:39</t>
  </si>
  <si>
    <t>2021-04-08 14:17:10</t>
  </si>
  <si>
    <t>2021-04-08 14:23:16</t>
  </si>
  <si>
    <t>2021-04-08 14:25:13</t>
  </si>
  <si>
    <t>1994-11-17 00:00:00</t>
  </si>
  <si>
    <t>2021-04-08 14:28:44</t>
  </si>
  <si>
    <t>1979-08-30 00:00:00</t>
  </si>
  <si>
    <t>2021-04-08 14:37:23</t>
  </si>
  <si>
    <t>2021-04-08 14:38:00</t>
  </si>
  <si>
    <t>1995-03-27 00:00:00</t>
  </si>
  <si>
    <t>2021-04-08 14:39:02</t>
  </si>
  <si>
    <t>1985-08-08 00:00:00</t>
  </si>
  <si>
    <t>2001-10-09 00:00:00</t>
  </si>
  <si>
    <t>2021-04-08 14:43:30</t>
  </si>
  <si>
    <t>2021-04-08 14:49:34</t>
  </si>
  <si>
    <t>1987-09-18 00:00:00</t>
  </si>
  <si>
    <t>2021-04-08 14:51:03</t>
  </si>
  <si>
    <t>2021-04-08 14:55:10</t>
  </si>
  <si>
    <t>1992-11-07 00:00:00</t>
  </si>
  <si>
    <t>2021-04-08 14:55:39</t>
  </si>
  <si>
    <t>1968-11-03 00:00:00</t>
  </si>
  <si>
    <t>2021-04-08 14:57:10</t>
  </si>
  <si>
    <t>1992-11-12 00:00:00</t>
  </si>
  <si>
    <t>2021-04-08 15:01:06</t>
  </si>
  <si>
    <t>1997-07-04 00:00:00</t>
  </si>
  <si>
    <t>2021-04-08 15:04:24</t>
  </si>
  <si>
    <t>1990-05-21 00:00:00</t>
  </si>
  <si>
    <t>2021-04-08 15:05:59</t>
  </si>
  <si>
    <t>1989-10-12 00:00:00</t>
  </si>
  <si>
    <t>2021-04-08 15:06:48</t>
  </si>
  <si>
    <t>1995-05-21 00:00:00</t>
  </si>
  <si>
    <t>2021-04-08 15:09:24</t>
  </si>
  <si>
    <t>1982-12-01 00:00:00</t>
  </si>
  <si>
    <t>2021-04-08 15:13:43</t>
  </si>
  <si>
    <t>1996-06-01 00:00:00</t>
  </si>
  <si>
    <t>2021-04-08 15:14:16</t>
  </si>
  <si>
    <t>1986-10-16 00:00:00</t>
  </si>
  <si>
    <t>2021-04-08 15:16:17</t>
  </si>
  <si>
    <t>1986-08-24 00:00:00</t>
  </si>
  <si>
    <t>2021-04-08 15:17:57</t>
  </si>
  <si>
    <t>2021-04-08 15:20:25</t>
  </si>
  <si>
    <t>2021-04-08 15:25:29</t>
  </si>
  <si>
    <t>1999-02-17 00:00:00</t>
  </si>
  <si>
    <t>2021-04-08 15:27:28</t>
  </si>
  <si>
    <t>1998-01-23 00:00:00</t>
  </si>
  <si>
    <t>2021-04-08 15:28:00</t>
  </si>
  <si>
    <t>2021-04-08 15:29:09</t>
  </si>
  <si>
    <t>1983-01-01 00:00:00</t>
  </si>
  <si>
    <t>2021-04-08 15:29:43</t>
  </si>
  <si>
    <t>1996-01-13 00:00:00</t>
  </si>
  <si>
    <t>2021-04-08 15:32:36</t>
  </si>
  <si>
    <t>2021-04-08 15:36:23</t>
  </si>
  <si>
    <t>2000-09-16 00:00:00</t>
  </si>
  <si>
    <t>2021-04-08 15:36:27</t>
  </si>
  <si>
    <t>2021-04-08 15:38:09</t>
  </si>
  <si>
    <t>1985-01-27 00:00:00</t>
  </si>
  <si>
    <t>2021-04-08 15:38:33</t>
  </si>
  <si>
    <t>2021-04-08 15:38:57</t>
  </si>
  <si>
    <t>2001-03-21 00:00:00</t>
  </si>
  <si>
    <t>2021-04-08 15:39:52</t>
  </si>
  <si>
    <t>1974-05-07 00:00:00</t>
  </si>
  <si>
    <t>2021-04-08 15:45:39</t>
  </si>
  <si>
    <t>2021-04-08 15:46:06</t>
  </si>
  <si>
    <t>1987-11-15 00:00:00</t>
  </si>
  <si>
    <t>2021-04-08 15:48:15</t>
  </si>
  <si>
    <t>2021-04-08 15:51:25</t>
  </si>
  <si>
    <t>1967-02-14 00:00:00</t>
  </si>
  <si>
    <t>2021-04-08 15:52:43</t>
  </si>
  <si>
    <t>1994-10-03 00:00:00</t>
  </si>
  <si>
    <t>2021-04-08 15:55:23</t>
  </si>
  <si>
    <t>1995-06-16 00:00:00</t>
  </si>
  <si>
    <t>2021-04-08 15:57:03</t>
  </si>
  <si>
    <t>1991-01-16 00:00:00</t>
  </si>
  <si>
    <t>2021-04-08 15:57:36</t>
  </si>
  <si>
    <t>1966-02-08 00:00:00</t>
  </si>
  <si>
    <t>2021-04-08 16:00:44</t>
  </si>
  <si>
    <t>1997-07-30 00:00:00</t>
  </si>
  <si>
    <t>2021-04-08 16:01:00</t>
  </si>
  <si>
    <t>1985-02-06 00:00:00</t>
  </si>
  <si>
    <t>2021-04-08 16:02:53</t>
  </si>
  <si>
    <t>1994-05-29 00:00:00</t>
  </si>
  <si>
    <t>2021-04-08 16:03:44</t>
  </si>
  <si>
    <t>2021-04-08 16:06:16</t>
  </si>
  <si>
    <t>2021-04-08 16:07:02</t>
  </si>
  <si>
    <t>2021-04-08 16:07:32</t>
  </si>
  <si>
    <t>1991-06-21 00:00:00</t>
  </si>
  <si>
    <t>2021-04-08 16:07:36</t>
  </si>
  <si>
    <t>1994-01-26 00:00:00</t>
  </si>
  <si>
    <t>2021-04-08 16:13:23</t>
  </si>
  <si>
    <t>1995-10-05 00:00:00</t>
  </si>
  <si>
    <t>2021-04-08 16:13:37</t>
  </si>
  <si>
    <t>1966-11-08 00:00:00</t>
  </si>
  <si>
    <t>2021-04-08 16:18:00</t>
  </si>
  <si>
    <t>1968-09-11 00:00:00</t>
  </si>
  <si>
    <t>2021-04-08 16:20:12</t>
  </si>
  <si>
    <t>2021-04-08 16:24:31</t>
  </si>
  <si>
    <t>1986-05-23 00:00:00</t>
  </si>
  <si>
    <t>2021-04-08 16:25:46</t>
  </si>
  <si>
    <t>1995-02-19 00:00:00</t>
  </si>
  <si>
    <t>2021-04-08 16:35:18</t>
  </si>
  <si>
    <t>2021-04-08 16:35:48</t>
  </si>
  <si>
    <t>1976-11-15 00:00:00</t>
  </si>
  <si>
    <t>2021-04-08 16:39:12</t>
  </si>
  <si>
    <t>1988-09-21 00:00:00</t>
  </si>
  <si>
    <t>2021-04-08 16:40:55</t>
  </si>
  <si>
    <t>2021-04-08 16:41:18</t>
  </si>
  <si>
    <t>2021-04-08 16:41:38</t>
  </si>
  <si>
    <t>1976-04-20 00:00:00</t>
  </si>
  <si>
    <t>2021-04-08 16:49:25</t>
  </si>
  <si>
    <t>2002-05-17 00:00:00</t>
  </si>
  <si>
    <t>2021-04-08 16:49:30</t>
  </si>
  <si>
    <t>1989-08-02 00:00:00</t>
  </si>
  <si>
    <t>2021-04-08 16:52:49</t>
  </si>
  <si>
    <t>1970-01-05 00:00:00</t>
  </si>
  <si>
    <t>2021-04-08 16:53:10</t>
  </si>
  <si>
    <t>2002-10-16 00:00:00</t>
  </si>
  <si>
    <t>2021-04-08 16:53:56</t>
  </si>
  <si>
    <t>1973-05-20 00:00:00</t>
  </si>
  <si>
    <t>2021-04-08 16:54:52</t>
  </si>
  <si>
    <t>2021-04-08 16:55:36</t>
  </si>
  <si>
    <t>2021-04-08 16:58:21</t>
  </si>
  <si>
    <t>1978-12-09 00:00:00</t>
  </si>
  <si>
    <t>2002-10-11 00:00:00</t>
  </si>
  <si>
    <t>2021-04-08 16:59:42</t>
  </si>
  <si>
    <t>1994-04-04 00:00:00</t>
  </si>
  <si>
    <t>2021-04-08 17:02:59</t>
  </si>
  <si>
    <t>2021-04-08 17:05:01</t>
  </si>
  <si>
    <t>1983-05-30 00:00:00</t>
  </si>
  <si>
    <t>2021-04-08 17:07:34</t>
  </si>
  <si>
    <t>1995-07-13 00:00:00</t>
  </si>
  <si>
    <t>2021-04-08 17:09:56</t>
  </si>
  <si>
    <t>2021-04-08 17:10:46</t>
  </si>
  <si>
    <t>1982-09-02 00:00:00</t>
  </si>
  <si>
    <t>2021-04-08 17:11:06</t>
  </si>
  <si>
    <t>2003-03-13 00:00:00</t>
  </si>
  <si>
    <t>2021-04-08 17:12:53</t>
  </si>
  <si>
    <t>1984-07-31 00:00:00</t>
  </si>
  <si>
    <t>2021-04-08 17:13:21</t>
  </si>
  <si>
    <t>2021-04-08 17:15:26</t>
  </si>
  <si>
    <t>1961-09-11 00:00:00</t>
  </si>
  <si>
    <t>2021-04-08 17:20:40</t>
  </si>
  <si>
    <t>2021-04-08 17:22:17</t>
  </si>
  <si>
    <t>2021-04-08 17:26:33</t>
  </si>
  <si>
    <t>2003-01-17 00:00:00</t>
  </si>
  <si>
    <t>2021-04-08 17:27:20</t>
  </si>
  <si>
    <t>2021-04-08 17:31:39</t>
  </si>
  <si>
    <t>2021-04-08 17:32:59</t>
  </si>
  <si>
    <t>1996-04-17 00:00:00</t>
  </si>
  <si>
    <t>2021-04-08 17:37:22</t>
  </si>
  <si>
    <t>2021-04-08 17:44:11</t>
  </si>
  <si>
    <t>2002-10-20 00:00:00</t>
  </si>
  <si>
    <t>2021-04-08 17:45:22</t>
  </si>
  <si>
    <t>2021-04-08 17:46:32</t>
  </si>
  <si>
    <t>2021-04-08 17:54:15</t>
  </si>
  <si>
    <t>1975-04-30 00:00:00</t>
  </si>
  <si>
    <t>2021-04-08 17:55:45</t>
  </si>
  <si>
    <t>1996-01-22 00:00:00</t>
  </si>
  <si>
    <t>1984-01-25 00:00:00</t>
  </si>
  <si>
    <t>2021-04-08 18:00:29</t>
  </si>
  <si>
    <t>2021-04-08 18:09:30</t>
  </si>
  <si>
    <t>2021-04-08 18:19:18</t>
  </si>
  <si>
    <t>1973-10-01 00:00:00</t>
  </si>
  <si>
    <t>2021-04-08 18:24:15</t>
  </si>
  <si>
    <t>1986-10-08 00:00:00</t>
  </si>
  <si>
    <t>2021-04-08 18:32:01</t>
  </si>
  <si>
    <t>2021-04-08 18:32:44</t>
  </si>
  <si>
    <t>2021-04-08 18:41:34</t>
  </si>
  <si>
    <t>1984-01-19 00:00:00</t>
  </si>
  <si>
    <t>2021-04-08 18:41:50</t>
  </si>
  <si>
    <t>2021-04-08 18:42:44</t>
  </si>
  <si>
    <t>2001-12-13 00:00:00</t>
  </si>
  <si>
    <t>2021-04-08 18:44:36</t>
  </si>
  <si>
    <t>1994-07-16 00:00:00</t>
  </si>
  <si>
    <t>2021-04-08 18:45:15</t>
  </si>
  <si>
    <t>2021-04-08 18:48:00</t>
  </si>
  <si>
    <t>1977-07-13 00:00:00</t>
  </si>
  <si>
    <t>2021-04-08 18:56:59</t>
  </si>
  <si>
    <t>1999-04-08 00:00:00</t>
  </si>
  <si>
    <t>2021-04-08 19:02:47</t>
  </si>
  <si>
    <t>1997-04-24 00:00:00</t>
  </si>
  <si>
    <t>2021-04-08 19:03:54</t>
  </si>
  <si>
    <t>1992-08-22 00:00:00</t>
  </si>
  <si>
    <t>2021-04-08 19:07:16</t>
  </si>
  <si>
    <t>1995-06-28 00:00:00</t>
  </si>
  <si>
    <t>2021-04-08 19:09:05</t>
  </si>
  <si>
    <t>1996-07-09 00:00:00</t>
  </si>
  <si>
    <t>2021-04-08 19:11:08</t>
  </si>
  <si>
    <t>2021-04-08 19:16:34</t>
  </si>
  <si>
    <t>2021-04-08 19:17:43</t>
  </si>
  <si>
    <t>2021-04-08 19:17:45</t>
  </si>
  <si>
    <t>1998-08-15 00:00:00</t>
  </si>
  <si>
    <t>2021-04-08 19:19:22</t>
  </si>
  <si>
    <t>2021-04-08 19:24:13</t>
  </si>
  <si>
    <t>1973-05-16 00:00:00</t>
  </si>
  <si>
    <t>1998-09-09 00:00:00</t>
  </si>
  <si>
    <t>2021-04-08 19:26:32</t>
  </si>
  <si>
    <t>2021-04-08 19:31:47</t>
  </si>
  <si>
    <t>1993-09-05 00:00:00</t>
  </si>
  <si>
    <t>2021-04-08 19:31:48</t>
  </si>
  <si>
    <t>1992-03-30 00:00:00</t>
  </si>
  <si>
    <t>2021-04-08 19:40:01</t>
  </si>
  <si>
    <t>2021-04-08 19:42:04</t>
  </si>
  <si>
    <t>2021-04-08 19:44:45</t>
  </si>
  <si>
    <t>1990-05-29 00:00:00</t>
  </si>
  <si>
    <t>2021-04-08 19:48:13</t>
  </si>
  <si>
    <t>1997-02-20 00:00:00</t>
  </si>
  <si>
    <t>2021-04-08 19:53:02</t>
  </si>
  <si>
    <t>2021-04-08 19:53:22</t>
  </si>
  <si>
    <t>2021-04-08 19:54:39</t>
  </si>
  <si>
    <t>1993-03-02 00:00:00</t>
  </si>
  <si>
    <t>2021-04-08 20:00:52</t>
  </si>
  <si>
    <t>1992-01-19 00:00:00</t>
  </si>
  <si>
    <t>2021-04-08 20:02:17</t>
  </si>
  <si>
    <t>2021-04-08 20:08:13</t>
  </si>
  <si>
    <t>1985-06-29 00:00:00</t>
  </si>
  <si>
    <t>2021-04-08 20:13:27</t>
  </si>
  <si>
    <t>2021-04-08 20:14:51</t>
  </si>
  <si>
    <t>1989-01-19 00:00:00</t>
  </si>
  <si>
    <t>2021-04-08 20:15:55</t>
  </si>
  <si>
    <t>2021-04-08 20:21:49</t>
  </si>
  <si>
    <t>2021-04-08 20:23:18</t>
  </si>
  <si>
    <t>2021-04-08 20:24:07</t>
  </si>
  <si>
    <t>2021-04-08 20:24:17</t>
  </si>
  <si>
    <t>2021-04-08 20:25:26</t>
  </si>
  <si>
    <t>1992-11-16 00:00:00</t>
  </si>
  <si>
    <t>2021-04-08 20:28:47</t>
  </si>
  <si>
    <t>2021-04-08 20:30:16</t>
  </si>
  <si>
    <t>2021-04-08 20:33:47</t>
  </si>
  <si>
    <t>2021-04-08 20:34:29</t>
  </si>
  <si>
    <t>2021-04-08 20:34:47</t>
  </si>
  <si>
    <t>2021-04-08 20:34:52</t>
  </si>
  <si>
    <t>1992-05-16 00:00:00</t>
  </si>
  <si>
    <t>2021-04-08 20:35:25</t>
  </si>
  <si>
    <t>1998-12-26 00:00:00</t>
  </si>
  <si>
    <t>2021-04-08 20:35:52</t>
  </si>
  <si>
    <t>1990-09-04 00:00:00</t>
  </si>
  <si>
    <t>2021-04-08 20:37:48</t>
  </si>
  <si>
    <t>1984-06-26 00:00:00</t>
  </si>
  <si>
    <t>2021-04-08 20:40:45</t>
  </si>
  <si>
    <t>1979-07-05 00:00:00</t>
  </si>
  <si>
    <t>2021-04-08 20:43:45</t>
  </si>
  <si>
    <t>1997-04-13 00:00:00</t>
  </si>
  <si>
    <t>2021-04-08 20:44:37</t>
  </si>
  <si>
    <t>1977-05-26 00:00:00</t>
  </si>
  <si>
    <t>2021-04-08 20:51:15</t>
  </si>
  <si>
    <t>1993-07-16 00:00:00</t>
  </si>
  <si>
    <t>2021-04-08 20:53:32</t>
  </si>
  <si>
    <t>1992-12-14 00:00:00</t>
  </si>
  <si>
    <t>2021-04-08 20:55:09</t>
  </si>
  <si>
    <t>2021-04-08 20:58:49</t>
  </si>
  <si>
    <t>1995-10-10 00:00:00</t>
  </si>
  <si>
    <t>2021-04-08 20:59:04</t>
  </si>
  <si>
    <t>2021-04-08 21:01:40</t>
  </si>
  <si>
    <t>2021-04-08 21:02:07</t>
  </si>
  <si>
    <t>1979-03-04 00:00:00</t>
  </si>
  <si>
    <t>1996-10-08 00:00:00</t>
  </si>
  <si>
    <t>2021-04-08 21:12:19</t>
  </si>
  <si>
    <t>2021-04-08 21:16:02</t>
  </si>
  <si>
    <t>1993-07-14 00:00:00</t>
  </si>
  <si>
    <t>2021-04-08 21:17:58</t>
  </si>
  <si>
    <t>1999-06-21 00:00:00</t>
  </si>
  <si>
    <t>2021-04-08 21:20:33</t>
  </si>
  <si>
    <t>2021-04-08 21:21:07</t>
  </si>
  <si>
    <t>2001-08-11 00:00:00</t>
  </si>
  <si>
    <t>2021-04-08 21:21:11</t>
  </si>
  <si>
    <t>1970-05-28 00:00:00</t>
  </si>
  <si>
    <t>2002-07-10 00:00:00</t>
  </si>
  <si>
    <t>2021-04-08 21:26:55</t>
  </si>
  <si>
    <t>2003-01-18 00:00:00</t>
  </si>
  <si>
    <t>2021-04-08 21:31:28</t>
  </si>
  <si>
    <t>1991-10-11 00:00:00</t>
  </si>
  <si>
    <t>2021-04-08 21:38:06</t>
  </si>
  <si>
    <t>2021-04-08 21:39:34</t>
  </si>
  <si>
    <t>1991-11-29 00:00:00</t>
  </si>
  <si>
    <t>2021-04-08 21:39:55</t>
  </si>
  <si>
    <t>1978-08-06 00:00:00</t>
  </si>
  <si>
    <t>2021-04-08 21:42:25</t>
  </si>
  <si>
    <t>2002-02-14 00:00:00</t>
  </si>
  <si>
    <t>2021-04-08 21:44:21</t>
  </si>
  <si>
    <t>2003-02-26 00:00:00</t>
  </si>
  <si>
    <t>2021-04-08 21:49:56</t>
  </si>
  <si>
    <t>2021-04-08 21:52:22</t>
  </si>
  <si>
    <t>1987-11-18 00:00:00</t>
  </si>
  <si>
    <t>2021-04-08 21:55:22</t>
  </si>
  <si>
    <t>1992-04-07 00:00:00</t>
  </si>
  <si>
    <t>2021-04-08 21:56:08</t>
  </si>
  <si>
    <t>1978-04-30 00:00:00</t>
  </si>
  <si>
    <t>2021-04-08 21:56:13</t>
  </si>
  <si>
    <t>1993-07-03 00:00:00</t>
  </si>
  <si>
    <t>2021-04-08 22:13:25</t>
  </si>
  <si>
    <t>2021-04-08 22:18:20</t>
  </si>
  <si>
    <t>2002-05-29 00:00:00</t>
  </si>
  <si>
    <t>2021-04-08 22:21:39</t>
  </si>
  <si>
    <t>1988-10-31 00:00:00</t>
  </si>
  <si>
    <t>2021-04-08 22:30:14</t>
  </si>
  <si>
    <t>1988-04-06 00:00:00</t>
  </si>
  <si>
    <t>2021-04-08 22:30:25</t>
  </si>
  <si>
    <t>1974-02-03 00:00:00</t>
  </si>
  <si>
    <t>2021-04-08 22:37:23</t>
  </si>
  <si>
    <t>1989-06-14 00:00:00</t>
  </si>
  <si>
    <t>2021-04-08 22:37:35</t>
  </si>
  <si>
    <t>1993-08-03 00:00:00</t>
  </si>
  <si>
    <t>2021-04-08 22:39:41</t>
  </si>
  <si>
    <t>2021-04-08 22:40:27</t>
  </si>
  <si>
    <t>2021-04-08 22:51:05</t>
  </si>
  <si>
    <t>2021-04-08 22:53:57</t>
  </si>
  <si>
    <t>1999-11-03 00:00:00</t>
  </si>
  <si>
    <t>2021-04-08 22:56:25</t>
  </si>
  <si>
    <t>1982-04-07 00:00:00</t>
  </si>
  <si>
    <t>2021-04-08 23:01:24</t>
  </si>
  <si>
    <t>2021-04-08 23:02:17</t>
  </si>
  <si>
    <t>2021-04-08 23:05:13</t>
  </si>
  <si>
    <t>1985-11-24 00:00:00</t>
  </si>
  <si>
    <t>2021-04-08 23:06:05</t>
  </si>
  <si>
    <t>1996-05-05 00:00:00</t>
  </si>
  <si>
    <t>2021-04-08 23:07:41</t>
  </si>
  <si>
    <t>1983-12-11 00:00:00</t>
  </si>
  <si>
    <t>2021-04-08 23:08:34</t>
  </si>
  <si>
    <t>2021-04-08 23:10:51</t>
  </si>
  <si>
    <t>1995-12-16 00:00:00</t>
  </si>
  <si>
    <t>2021-04-08 23:22:29</t>
  </si>
  <si>
    <t>1999-07-16 00:00:00</t>
  </si>
  <si>
    <t>2021-04-08 23:34:54</t>
  </si>
  <si>
    <t>2021-04-08 23:48:24</t>
  </si>
  <si>
    <t>1999-05-18 00:00:00</t>
  </si>
  <si>
    <t>2021-04-08 23:57:32</t>
  </si>
  <si>
    <t>2021-04-09 00:34:43</t>
  </si>
  <si>
    <t>2021-04-09 00:13:10</t>
  </si>
  <si>
    <t>2021-04-09 00:14:31</t>
  </si>
  <si>
    <t>1997-05-28 00:00:00</t>
  </si>
  <si>
    <t>2021-04-09 00:27:12</t>
  </si>
  <si>
    <t>2021-04-09 00:28:28</t>
  </si>
  <si>
    <t>2001-02-26 00:00:00</t>
  </si>
  <si>
    <t>2021-04-09 00:33:11</t>
  </si>
  <si>
    <t>1992-12-20 00:00:00</t>
  </si>
  <si>
    <t>1974-10-03 00:00:00</t>
  </si>
  <si>
    <t>2021-04-09 00:43:10</t>
  </si>
  <si>
    <t>1990-01-07 00:00:00</t>
  </si>
  <si>
    <t>2021-04-09 00:51:05</t>
  </si>
  <si>
    <t>2002-10-15 00:00:00</t>
  </si>
  <si>
    <t>2021-04-09 00:52:11</t>
  </si>
  <si>
    <t>2021-04-09 00:58:17</t>
  </si>
  <si>
    <t>2021-04-09 01:13:44</t>
  </si>
  <si>
    <t>1992-01-07 00:00:00</t>
  </si>
  <si>
    <t>2021-04-09 01:15:35</t>
  </si>
  <si>
    <t>1991-11-24 00:00:00</t>
  </si>
  <si>
    <t>2021-04-09 01:23:43</t>
  </si>
  <si>
    <t>1991-11-30 00:00:00</t>
  </si>
  <si>
    <t>2021-04-09 01:27:50</t>
  </si>
  <si>
    <t>1996-05-19 00:00:00</t>
  </si>
  <si>
    <t>2021-04-09 01:43:07</t>
  </si>
  <si>
    <t>1977-02-01 00:00:00</t>
  </si>
  <si>
    <t>2021-04-09 01:50:48</t>
  </si>
  <si>
    <t>1992-05-05 00:00:00</t>
  </si>
  <si>
    <t>2021-04-09 02:04:01</t>
  </si>
  <si>
    <t>1994-06-20 00:00:00</t>
  </si>
  <si>
    <t>2021-04-09 02:18:50</t>
  </si>
  <si>
    <t>1994-09-25 00:00:00</t>
  </si>
  <si>
    <t>2021-04-09 03:07:20</t>
  </si>
  <si>
    <t>1986-05-05 00:00:00</t>
  </si>
  <si>
    <t>2021-04-09 03:12:15</t>
  </si>
  <si>
    <t>1990-02-09 00:00:00</t>
  </si>
  <si>
    <t>2021-04-09 03:16:04</t>
  </si>
  <si>
    <t>1994-02-02 00:00:00</t>
  </si>
  <si>
    <t>2021-04-09 03:34:27</t>
  </si>
  <si>
    <t>2021-04-09 04:20:28</t>
  </si>
  <si>
    <t>1989-03-22 00:00:00</t>
  </si>
  <si>
    <t>2021-04-09 04:26:58</t>
  </si>
  <si>
    <t>2003-02-04 00:00:00</t>
  </si>
  <si>
    <t>2021-04-09 04:31:21</t>
  </si>
  <si>
    <t>2021-04-09 04:31:40</t>
  </si>
  <si>
    <t>1987-10-19 00:00:00</t>
  </si>
  <si>
    <t>2021-04-09 04:44:40</t>
  </si>
  <si>
    <t>1993-10-16 00:00:00</t>
  </si>
  <si>
    <t>2021-04-09 05:06:44</t>
  </si>
  <si>
    <t>1996-06-18 00:00:00</t>
  </si>
  <si>
    <t>2021-04-09 05:09:42</t>
  </si>
  <si>
    <t>1995-11-01 00:00:00</t>
  </si>
  <si>
    <t>2021-04-09 05:46:27</t>
  </si>
  <si>
    <t>2021-04-09 06:01:22</t>
  </si>
  <si>
    <t>1989-09-14 00:00:00</t>
  </si>
  <si>
    <t>2021-04-09 06:07:18</t>
  </si>
  <si>
    <t>2021-04-09 06:30:43</t>
  </si>
  <si>
    <t>1996-08-29 00:00:00</t>
  </si>
  <si>
    <t>2021-04-09 06:34:06</t>
  </si>
  <si>
    <t>1998-12-21 00:00:00</t>
  </si>
  <si>
    <t>2021-04-09 06:38:46</t>
  </si>
  <si>
    <t>2021-04-09 06:41:29</t>
  </si>
  <si>
    <t>2001-02-24 00:00:00</t>
  </si>
  <si>
    <t>2021-04-09 07:06:49</t>
  </si>
  <si>
    <t>1975-01-31 00:00:00</t>
  </si>
  <si>
    <t>2021-04-09 07:13:36</t>
  </si>
  <si>
    <t>1986-04-14 00:00:00</t>
  </si>
  <si>
    <t>2002-04-25 00:00:00</t>
  </si>
  <si>
    <t>2021-04-09 07:41:14</t>
  </si>
  <si>
    <t>2021-04-09 07:54:20</t>
  </si>
  <si>
    <t>2021-04-09 08:05:34</t>
  </si>
  <si>
    <t>2021-04-09 08:08:13</t>
  </si>
  <si>
    <t>2021-04-09 08:09:24</t>
  </si>
  <si>
    <t>2021-04-09 08:15:10</t>
  </si>
  <si>
    <t>2021-04-09 08:19:20</t>
  </si>
  <si>
    <t>2021-04-09 08:24:12</t>
  </si>
  <si>
    <t>2021-04-09 08:35:28</t>
  </si>
  <si>
    <t>2021-04-09 08:36:16</t>
  </si>
  <si>
    <t>1980-01-27 00:00:00</t>
  </si>
  <si>
    <t>2021-04-09 08:40:36</t>
  </si>
  <si>
    <t>2021-04-09 08:42:18</t>
  </si>
  <si>
    <t>1986-10-12 00:00:00</t>
  </si>
  <si>
    <t>2021-04-09 08:43:24</t>
  </si>
  <si>
    <t>1992-11-03 00:00:00</t>
  </si>
  <si>
    <t>2021-04-09 08:44:59</t>
  </si>
  <si>
    <t>2021-04-09 08:48:43</t>
  </si>
  <si>
    <t>2000-07-23 00:00:00</t>
  </si>
  <si>
    <t>2021-04-09 09:03:24</t>
  </si>
  <si>
    <t>1985-03-15 00:00:00</t>
  </si>
  <si>
    <t>2001-04-18 00:00:00</t>
  </si>
  <si>
    <t>2021-04-09 09:03:31</t>
  </si>
  <si>
    <t>2021-04-09 09:09:44</t>
  </si>
  <si>
    <t>2021-04-09 09:18:28</t>
  </si>
  <si>
    <t>1979-05-06 00:00:00</t>
  </si>
  <si>
    <t>2021-04-09 09:19:31</t>
  </si>
  <si>
    <t>2021-04-09 09:21:43</t>
  </si>
  <si>
    <t>2021-04-09 09:26:28</t>
  </si>
  <si>
    <t>1991-03-04 00:00:00</t>
  </si>
  <si>
    <t>2021-04-09 09:31:34</t>
  </si>
  <si>
    <t>2000-03-06 00:00:00</t>
  </si>
  <si>
    <t>2021-04-09 09:33:25</t>
  </si>
  <si>
    <t>1988-07-25 00:00:00</t>
  </si>
  <si>
    <t>2021-04-09 09:34:17</t>
  </si>
  <si>
    <t>1996-02-10 00:00:00</t>
  </si>
  <si>
    <t>2021-04-09 09:37:48</t>
  </si>
  <si>
    <t>1993-01-22 00:00:00</t>
  </si>
  <si>
    <t>2021-04-09 09:45:04</t>
  </si>
  <si>
    <t>2021-04-09 09:54:53</t>
  </si>
  <si>
    <t>1995-07-08 00:00:00</t>
  </si>
  <si>
    <t>2021-04-09 09:56:39</t>
  </si>
  <si>
    <t>1983-02-23 00:00:00</t>
  </si>
  <si>
    <t>2021-04-09 10:08:36</t>
  </si>
  <si>
    <t>1991-06-11 00:00:00</t>
  </si>
  <si>
    <t>2021-04-09 10:10:50</t>
  </si>
  <si>
    <t>1974-10-04 00:00:00</t>
  </si>
  <si>
    <t>2021-04-09 10:18:28</t>
  </si>
  <si>
    <t>2001-10-29 00:00:00</t>
  </si>
  <si>
    <t>2021-04-09 10:22:56</t>
  </si>
  <si>
    <t>2021-04-09 10:24:20</t>
  </si>
  <si>
    <t>1992-08-21 00:00:00</t>
  </si>
  <si>
    <t>2021-04-09 10:26:29</t>
  </si>
  <si>
    <t>1991-06-03 00:00:00</t>
  </si>
  <si>
    <t>2021-04-09 10:27:11</t>
  </si>
  <si>
    <t>1974-01-01 00:00:00</t>
  </si>
  <si>
    <t>2021-04-09 10:51:28</t>
  </si>
  <si>
    <t>1985-03-07 00:00:00</t>
  </si>
  <si>
    <t>2002-03-27 00:00:00</t>
  </si>
  <si>
    <t>2021-04-09 10:52:07</t>
  </si>
  <si>
    <t>2000-09-04 00:00:00</t>
  </si>
  <si>
    <t>2021-04-09 11:03:56</t>
  </si>
  <si>
    <t>2021-04-09 11:05:43</t>
  </si>
  <si>
    <t>1988-02-21 00:00:00</t>
  </si>
  <si>
    <t>2021-04-09 11:07:35</t>
  </si>
  <si>
    <t>1971-03-13 00:00:00</t>
  </si>
  <si>
    <t>1998-04-29 00:00:00</t>
  </si>
  <si>
    <t>2021-04-09 11:08:28</t>
  </si>
  <si>
    <t>1992-08-15 00:00:00</t>
  </si>
  <si>
    <t>2021-04-09 11:11:26</t>
  </si>
  <si>
    <t>1985-10-04 00:00:00</t>
  </si>
  <si>
    <t>2021-04-09 11:15:06</t>
  </si>
  <si>
    <t>1986-02-01 00:00:00</t>
  </si>
  <si>
    <t>2021-04-09 11:15:29</t>
  </si>
  <si>
    <t>2021-04-09 11:16:00</t>
  </si>
  <si>
    <t>1976-07-29 00:00:00</t>
  </si>
  <si>
    <t>2002-05-31 00:00:00</t>
  </si>
  <si>
    <t>2021-04-09 11:21:51</t>
  </si>
  <si>
    <t>1992-01-09 00:00:00</t>
  </si>
  <si>
    <t>2021-04-09 11:26:05</t>
  </si>
  <si>
    <t>2001-03-30 00:00:00</t>
  </si>
  <si>
    <t>2021-04-09 11:28:09</t>
  </si>
  <si>
    <t>2021-04-09 11:35:17</t>
  </si>
  <si>
    <t>1956-11-12 00:00:00</t>
  </si>
  <si>
    <t>2021-04-09 11:37:04</t>
  </si>
  <si>
    <t>1994-03-16 00:00:00</t>
  </si>
  <si>
    <t>2021-04-09 11:42:24</t>
  </si>
  <si>
    <t>2000-12-21 00:00:00</t>
  </si>
  <si>
    <t>2021-04-09 11:49:14</t>
  </si>
  <si>
    <t>2021-04-09 11:49:47</t>
  </si>
  <si>
    <t>1989-09-12 00:00:00</t>
  </si>
  <si>
    <t>2021-04-09 11:50:40</t>
  </si>
  <si>
    <t>2021-04-09 11:51:02</t>
  </si>
  <si>
    <t>2002-01-05 00:00:00</t>
  </si>
  <si>
    <t>2021-04-09 11:55:31</t>
  </si>
  <si>
    <t>1990-03-05 00:00:00</t>
  </si>
  <si>
    <t>2021-04-09 12:00:03</t>
  </si>
  <si>
    <t>1995-05-06 00:00:00</t>
  </si>
  <si>
    <t>2021-04-09 12:03:19</t>
  </si>
  <si>
    <t>1977-03-28 00:00:00</t>
  </si>
  <si>
    <t>2021-04-09 12:13:51</t>
  </si>
  <si>
    <t>1999-09-12 00:00:00</t>
  </si>
  <si>
    <t>2021-04-09 12:14:34</t>
  </si>
  <si>
    <t>1983-04-25 00:00:00</t>
  </si>
  <si>
    <t>2021-04-09 12:16:18</t>
  </si>
  <si>
    <t>1993-10-06 00:00:00</t>
  </si>
  <si>
    <t>2021-04-09 12:16:31</t>
  </si>
  <si>
    <t>1993-08-10 00:00:00</t>
  </si>
  <si>
    <t>2021-04-09 12:20:00</t>
  </si>
  <si>
    <t>2021-04-09 12:26:02</t>
  </si>
  <si>
    <t>1970-02-01 00:00:00</t>
  </si>
  <si>
    <t>1997-08-14 00:00:00</t>
  </si>
  <si>
    <t>2021-04-09 12:29:26</t>
  </si>
  <si>
    <t>1973-09-22 00:00:00</t>
  </si>
  <si>
    <t>2021-04-09 12:30:21</t>
  </si>
  <si>
    <t>1974-04-07 00:00:00</t>
  </si>
  <si>
    <t>2021-04-09 12:31:06</t>
  </si>
  <si>
    <t>2021-04-09 12:32:20</t>
  </si>
  <si>
    <t>1985-04-07 00:00:00</t>
  </si>
  <si>
    <t>2021-04-09 12:33:01</t>
  </si>
  <si>
    <t>2021-04-09 12:33:10</t>
  </si>
  <si>
    <t>1991-12-10 00:00:00</t>
  </si>
  <si>
    <t>2021-04-09 12:35:14</t>
  </si>
  <si>
    <t>1994-03-30 00:00:00</t>
  </si>
  <si>
    <t>2021-04-09 12:38:12</t>
  </si>
  <si>
    <t>1989-01-30 00:00:00</t>
  </si>
  <si>
    <t>2021-04-09 12:42:30</t>
  </si>
  <si>
    <t>1967-01-13 00:00:00</t>
  </si>
  <si>
    <t>2021-04-09 12:43:23</t>
  </si>
  <si>
    <t>2021-04-09 12:46:39</t>
  </si>
  <si>
    <t>2021-04-09 12:49:03</t>
  </si>
  <si>
    <t>1980-05-03 00:00:00</t>
  </si>
  <si>
    <t>2021-04-09 12:49:10</t>
  </si>
  <si>
    <t>2021-04-09 12:51:55</t>
  </si>
  <si>
    <t>2021-04-09 12:54:07</t>
  </si>
  <si>
    <t>2021-04-09 12:56:31</t>
  </si>
  <si>
    <t>2021-04-09 13:02:56</t>
  </si>
  <si>
    <t>2021-04-09 13:13:35</t>
  </si>
  <si>
    <t>1957-03-28 00:00:00</t>
  </si>
  <si>
    <t>2021-04-09 13:15:26</t>
  </si>
  <si>
    <t>1995-02-21 00:00:00</t>
  </si>
  <si>
    <t>2021-04-09 13:16:52</t>
  </si>
  <si>
    <t>1994-05-11 00:00:00</t>
  </si>
  <si>
    <t>2021-04-09 13:17:30</t>
  </si>
  <si>
    <t>2021-04-09 13:20:32</t>
  </si>
  <si>
    <t>1984-07-06 00:00:00</t>
  </si>
  <si>
    <t>2021-04-09 13:23:15</t>
  </si>
  <si>
    <t>2002-08-22 00:00:00</t>
  </si>
  <si>
    <t>2021-04-09 13:23:38</t>
  </si>
  <si>
    <t>2021-04-09 13:33:44</t>
  </si>
  <si>
    <t>1985-07-16 00:00:00</t>
  </si>
  <si>
    <t>2021-04-09 13:36:23</t>
  </si>
  <si>
    <t>1982-07-12 00:00:00</t>
  </si>
  <si>
    <t>2021-04-09 13:36:29</t>
  </si>
  <si>
    <t>1971-05-31 00:00:00</t>
  </si>
  <si>
    <t>2021-04-09 13:36:58</t>
  </si>
  <si>
    <t>2021-04-09 13:37:53</t>
  </si>
  <si>
    <t>2021-04-09 13:39:10</t>
  </si>
  <si>
    <t>1998-12-22 00:00:00</t>
  </si>
  <si>
    <t>2021-04-09 13:40:00</t>
  </si>
  <si>
    <t>2021-04-09 13:44:16</t>
  </si>
  <si>
    <t>1988-10-05 00:00:00</t>
  </si>
  <si>
    <t>2021-04-09 13:46:10</t>
  </si>
  <si>
    <t>2021-04-09 13:47:28</t>
  </si>
  <si>
    <t>1993-10-05 00:00:00</t>
  </si>
  <si>
    <t>2021-04-09 13:49:48</t>
  </si>
  <si>
    <t>2021-04-09 13:50:52</t>
  </si>
  <si>
    <t>1984-10-01 00:00:00</t>
  </si>
  <si>
    <t>2021-04-09 13:52:56</t>
  </si>
  <si>
    <t>1994-03-28 00:00:00</t>
  </si>
  <si>
    <t>2021-04-09 13:59:26</t>
  </si>
  <si>
    <t>1981-09-02 00:00:00</t>
  </si>
  <si>
    <t>2021-04-09 13:59:33</t>
  </si>
  <si>
    <t>1996-01-20 00:00:00</t>
  </si>
  <si>
    <t>2021-04-09 14:04:08</t>
  </si>
  <si>
    <t>1992-02-05 00:00:00</t>
  </si>
  <si>
    <t>2021-04-09 14:04:29</t>
  </si>
  <si>
    <t>2021-04-09 14:08:00</t>
  </si>
  <si>
    <t>1988-12-17 00:00:00</t>
  </si>
  <si>
    <t>2021-04-09 14:08:21</t>
  </si>
  <si>
    <t>1989-09-15 00:00:00</t>
  </si>
  <si>
    <t>2021-04-09 14:10:18</t>
  </si>
  <si>
    <t>1997-04-02 00:00:00</t>
  </si>
  <si>
    <t>2021-04-09 14:13:13</t>
  </si>
  <si>
    <t>2021-04-09 14:13:28</t>
  </si>
  <si>
    <t>2021-04-09 14:14:29</t>
  </si>
  <si>
    <t>2021-04-09 14:18:52</t>
  </si>
  <si>
    <t>1988-04-08 00:00:00</t>
  </si>
  <si>
    <t>2021-04-09 14:19:28</t>
  </si>
  <si>
    <t>2021-04-09 14:22:25</t>
  </si>
  <si>
    <t>1977-05-25 00:00:00</t>
  </si>
  <si>
    <t>2021-04-09 14:23:49</t>
  </si>
  <si>
    <t>1988-09-29 00:00:00</t>
  </si>
  <si>
    <t>2021-04-09 14:24:00</t>
  </si>
  <si>
    <t>2021-04-09 14:24:20</t>
  </si>
  <si>
    <t>2021-04-09 14:24:40</t>
  </si>
  <si>
    <t>1968-05-29 00:00:00</t>
  </si>
  <si>
    <t>2021-04-09 14:29:30</t>
  </si>
  <si>
    <t>1994-07-05 00:00:00</t>
  </si>
  <si>
    <t>2021-04-09 14:35:29</t>
  </si>
  <si>
    <t>1980-03-13 00:00:00</t>
  </si>
  <si>
    <t>2021-04-09 14:39:23</t>
  </si>
  <si>
    <t>1994-04-23 00:00:00</t>
  </si>
  <si>
    <t>2021-04-09 14:43:32</t>
  </si>
  <si>
    <t>2000-04-14 00:00:00</t>
  </si>
  <si>
    <t>2021-04-09 14:46:17</t>
  </si>
  <si>
    <t>2002-02-11 00:00:00</t>
  </si>
  <si>
    <t>2021-04-09 14:46:42</t>
  </si>
  <si>
    <t>2021-04-09 14:50:07</t>
  </si>
  <si>
    <t>2021-04-09 15:02:26</t>
  </si>
  <si>
    <t>2021-04-09 15:11:17</t>
  </si>
  <si>
    <t>1986-10-21 00:00:00</t>
  </si>
  <si>
    <t>2021-04-09 15:11:36</t>
  </si>
  <si>
    <t>2021-04-09 15:12:13</t>
  </si>
  <si>
    <t>2021-04-09 15:17:01</t>
  </si>
  <si>
    <t>1989-10-21 00:00:00</t>
  </si>
  <si>
    <t>2021-04-09 15:20:04</t>
  </si>
  <si>
    <t>1988-04-24 00:00:00</t>
  </si>
  <si>
    <t>2021-04-09 15:24:44</t>
  </si>
  <si>
    <t>2021-04-09 15:29:53</t>
  </si>
  <si>
    <t>1992-12-06 00:00:00</t>
  </si>
  <si>
    <t>2021-04-09 15:32:24</t>
  </si>
  <si>
    <t>1996-09-25 00:00:00</t>
  </si>
  <si>
    <t>2021-04-09 15:41:36</t>
  </si>
  <si>
    <t>2021-04-09 15:42:48</t>
  </si>
  <si>
    <t>1981-11-25 00:00:00</t>
  </si>
  <si>
    <t>2021-04-09 15:45:05</t>
  </si>
  <si>
    <t>1990-09-13 00:00:00</t>
  </si>
  <si>
    <t>2021-04-09 15:47:07</t>
  </si>
  <si>
    <t>2021-04-09 15:47:20</t>
  </si>
  <si>
    <t>2021-04-09 15:51:09</t>
  </si>
  <si>
    <t>1998-01-06 00:00:00</t>
  </si>
  <si>
    <t>2021-04-09 16:18:06</t>
  </si>
  <si>
    <t>2021-04-09 16:28:02</t>
  </si>
  <si>
    <t>1994-03-18 00:00:00</t>
  </si>
  <si>
    <t>2021-04-09 16:29:34</t>
  </si>
  <si>
    <t>1995-04-13 00:00:00</t>
  </si>
  <si>
    <t>2021-04-09 16:33:00</t>
  </si>
  <si>
    <t>2021-04-09 16:34:28</t>
  </si>
  <si>
    <t>2021-04-09 16:39:41</t>
  </si>
  <si>
    <t>2000-12-20 00:00:00</t>
  </si>
  <si>
    <t>Військовослужбовець</t>
  </si>
  <si>
    <t>2021-04-09 16:40:13</t>
  </si>
  <si>
    <t>2021-04-09 16:42:21</t>
  </si>
  <si>
    <t>1996-03-04 00:00:00</t>
  </si>
  <si>
    <t>2021-04-09 16:43:37</t>
  </si>
  <si>
    <t>1976-02-23 00:00:00</t>
  </si>
  <si>
    <t>2021-04-09 16:43:38</t>
  </si>
  <si>
    <t>2021-04-09 16:47:12</t>
  </si>
  <si>
    <t>2021-04-09 16:47:50</t>
  </si>
  <si>
    <t>2021-04-09 16:48:45</t>
  </si>
  <si>
    <t>2021-04-09 16:49:01</t>
  </si>
  <si>
    <t>2021-04-09 16:51:16</t>
  </si>
  <si>
    <t>1994-07-12 00:00:00</t>
  </si>
  <si>
    <t>2021-04-09 16:54:17</t>
  </si>
  <si>
    <t>2021-04-09 16:56:53</t>
  </si>
  <si>
    <t>2021-04-09 16:57:23</t>
  </si>
  <si>
    <t>2021-04-09 16:58:18</t>
  </si>
  <si>
    <t>1967-05-03 00:00:00</t>
  </si>
  <si>
    <t>2021-04-09 16:59:03</t>
  </si>
  <si>
    <t>1990-07-09 00:00:00</t>
  </si>
  <si>
    <t>2021-04-09 17:01:22</t>
  </si>
  <si>
    <t>1986-11-02 00:00:00</t>
  </si>
  <si>
    <t>2021-04-09 17:03:18</t>
  </si>
  <si>
    <t>2021-04-09 17:03:55</t>
  </si>
  <si>
    <t>1972-09-18 00:00:00</t>
  </si>
  <si>
    <t>2021-04-09 17:09:17</t>
  </si>
  <si>
    <t>2001-06-23 00:00:00</t>
  </si>
  <si>
    <t>2021-04-09 17:10:03</t>
  </si>
  <si>
    <t>2021-04-09 17:12:36</t>
  </si>
  <si>
    <t>2021-04-09 17:13:38</t>
  </si>
  <si>
    <t>2021-04-09 17:30:45</t>
  </si>
  <si>
    <t>1992-03-09 00:00:00</t>
  </si>
  <si>
    <t>2021-04-09 17:32:05</t>
  </si>
  <si>
    <t>2021-04-09 17:36:58</t>
  </si>
  <si>
    <t>2021-04-09 17:37:03</t>
  </si>
  <si>
    <t>1992-01-24 00:00:00</t>
  </si>
  <si>
    <t>2021-04-09 17:39:01</t>
  </si>
  <si>
    <t>2002-01-01 00:00:00</t>
  </si>
  <si>
    <t>2021-04-09 17:40:28</t>
  </si>
  <si>
    <t>1987-02-05 00:00:00</t>
  </si>
  <si>
    <t>2021-04-09 17:44:15</t>
  </si>
  <si>
    <t>1986-07-14 00:00:00</t>
  </si>
  <si>
    <t>2021-04-09 17:45:19</t>
  </si>
  <si>
    <t>2021-04-09 17:45:33</t>
  </si>
  <si>
    <t>1963-08-15 00:00:00</t>
  </si>
  <si>
    <t>2021-04-09 17:50:13</t>
  </si>
  <si>
    <t>1977-01-12 00:00:00</t>
  </si>
  <si>
    <t>2021-04-09 17:54:01</t>
  </si>
  <si>
    <t>2021-04-09 17:55:15</t>
  </si>
  <si>
    <t>2021-04-09 18:03:16</t>
  </si>
  <si>
    <t>1980-04-20 00:00:00</t>
  </si>
  <si>
    <t>2001-10-02 00:00:00</t>
  </si>
  <si>
    <t>2021-04-09 18:05:15</t>
  </si>
  <si>
    <t>1976-09-09 00:00:00</t>
  </si>
  <si>
    <t>2021-04-09 18:06:26</t>
  </si>
  <si>
    <t>1997-05-20 00:00:00</t>
  </si>
  <si>
    <t>2021-04-09 18:09:30</t>
  </si>
  <si>
    <t>1961-04-03 00:00:00</t>
  </si>
  <si>
    <t>2021-04-09 18:10:01</t>
  </si>
  <si>
    <t>1992-03-01 00:00:00</t>
  </si>
  <si>
    <t>2021-04-09 18:12:11</t>
  </si>
  <si>
    <t>1997-06-06 00:00:00</t>
  </si>
  <si>
    <t>2021-04-09 18:15:49</t>
  </si>
  <si>
    <t>1958-04-12 00:00:00</t>
  </si>
  <si>
    <t>1999-02-19 00:00:00</t>
  </si>
  <si>
    <t>2021-04-09 18:16:48</t>
  </si>
  <si>
    <t>1988-01-29 00:00:00</t>
  </si>
  <si>
    <t>2021-04-09 18:28:01</t>
  </si>
  <si>
    <t>1993-02-12 00:00:00</t>
  </si>
  <si>
    <t>2021-04-09 18:28:51</t>
  </si>
  <si>
    <t>2021-04-09 18:36:58</t>
  </si>
  <si>
    <t>1973-08-26 00:00:00</t>
  </si>
  <si>
    <t>2021-04-09 18:39:21</t>
  </si>
  <si>
    <t>1987-09-27 00:00:00</t>
  </si>
  <si>
    <t>2021-04-09 18:42:11</t>
  </si>
  <si>
    <t>1995-03-18 00:00:00</t>
  </si>
  <si>
    <t>2021-04-09 18:42:44</t>
  </si>
  <si>
    <t>1976-04-30 00:00:00</t>
  </si>
  <si>
    <t>2000-12-28 00:00:00</t>
  </si>
  <si>
    <t>2021-04-09 18:48:39</t>
  </si>
  <si>
    <t>2021-04-09 18:56:23</t>
  </si>
  <si>
    <t>2002-07-24 00:00:00</t>
  </si>
  <si>
    <t>2021-04-09 19:00:22</t>
  </si>
  <si>
    <t>1982-12-24 00:00:00</t>
  </si>
  <si>
    <t>2021-04-09 19:04:31</t>
  </si>
  <si>
    <t>2021-04-09 19:07:14</t>
  </si>
  <si>
    <t>1981-02-05 00:00:00</t>
  </si>
  <si>
    <t>2021-04-09 19:13:53</t>
  </si>
  <si>
    <t>1985-07-12 00:00:00</t>
  </si>
  <si>
    <t>2021-04-09 19:17:38</t>
  </si>
  <si>
    <t>1991-05-03 00:00:00</t>
  </si>
  <si>
    <t>2021-04-09 19:21:50</t>
  </si>
  <si>
    <t>1973-06-15 00:00:00</t>
  </si>
  <si>
    <t>2021-04-09 19:24:52</t>
  </si>
  <si>
    <t>1978-12-22 00:00:00</t>
  </si>
  <si>
    <t>2021-04-09 19:31:22</t>
  </si>
  <si>
    <t>2021-04-09 19:33:59</t>
  </si>
  <si>
    <t>2021-04-09 19:36:08</t>
  </si>
  <si>
    <t>1963-07-03 00:00:00</t>
  </si>
  <si>
    <t>1997-08-30 00:00:00</t>
  </si>
  <si>
    <t>2021-04-09 19:42:35</t>
  </si>
  <si>
    <t>2021-04-09 19:43:31</t>
  </si>
  <si>
    <t>1991-06-25 00:00:00</t>
  </si>
  <si>
    <t>2021-04-09 19:48:48</t>
  </si>
  <si>
    <t>2021-04-09 19:52:09</t>
  </si>
  <si>
    <t>2021-04-09 19:52:19</t>
  </si>
  <si>
    <t>1975-09-05 00:00:00</t>
  </si>
  <si>
    <t>2021-04-09 19:54:19</t>
  </si>
  <si>
    <t>2021-04-09 19:57:22</t>
  </si>
  <si>
    <t>1993-05-14 00:00:00</t>
  </si>
  <si>
    <t>2021-04-09 19:59:44</t>
  </si>
  <si>
    <t>2021-04-09 20:06:49</t>
  </si>
  <si>
    <t>1995-10-30 00:00:00</t>
  </si>
  <si>
    <t>2021-04-09 20:10:49</t>
  </si>
  <si>
    <t>1977-09-19 00:00:00</t>
  </si>
  <si>
    <t>1996-06-06 00:00:00</t>
  </si>
  <si>
    <t>2021-04-09 20:12:17</t>
  </si>
  <si>
    <t>2021-04-09 20:15:41</t>
  </si>
  <si>
    <t>1974-12-20 00:00:00</t>
  </si>
  <si>
    <t>2021-04-09 20:17:56</t>
  </si>
  <si>
    <t>2021-04-09 20:18:49</t>
  </si>
  <si>
    <t>2002-09-09 00:00:00</t>
  </si>
  <si>
    <t>2021-04-09 20:20:45</t>
  </si>
  <si>
    <t>2021-04-09 20:23:12</t>
  </si>
  <si>
    <t>2021-04-09 20:26:43</t>
  </si>
  <si>
    <t>1975-05-04 00:00:00</t>
  </si>
  <si>
    <t>2000-06-14 00:00:00</t>
  </si>
  <si>
    <t>2021-04-09 20:31:12</t>
  </si>
  <si>
    <t>2021-04-09 20:33:19</t>
  </si>
  <si>
    <t>2021-04-09 20:35:36</t>
  </si>
  <si>
    <t>1983-11-20 00:00:00</t>
  </si>
  <si>
    <t>2001-08-16 00:00:00</t>
  </si>
  <si>
    <t>2021-04-09 20:40:15</t>
  </si>
  <si>
    <t>1971-12-10 00:00:00</t>
  </si>
  <si>
    <t>2021-04-09 20:42:12</t>
  </si>
  <si>
    <t>2021-04-09 20:42:35</t>
  </si>
  <si>
    <t>1987-05-30 00:00:00</t>
  </si>
  <si>
    <t>2021-04-09 20:46:31</t>
  </si>
  <si>
    <t>2021-04-09 20:49:59</t>
  </si>
  <si>
    <t>2002-01-21 00:00:00</t>
  </si>
  <si>
    <t>2021-04-09 20:51:34</t>
  </si>
  <si>
    <t>2021-04-09 20:55:31</t>
  </si>
  <si>
    <t>2021-04-09 20:57:24</t>
  </si>
  <si>
    <t>1979-10-04 00:00:00</t>
  </si>
  <si>
    <t>2021-04-09 20:59:02</t>
  </si>
  <si>
    <t>1998-02-07 00:00:00</t>
  </si>
  <si>
    <t>2021-04-09 21:02:24</t>
  </si>
  <si>
    <t>1992-06-17 00:00:00</t>
  </si>
  <si>
    <t>2021-04-09 21:04:56</t>
  </si>
  <si>
    <t>1994-08-31 00:00:00</t>
  </si>
  <si>
    <t>2021-04-09 21:09:48</t>
  </si>
  <si>
    <t>1995-06-05 00:00:00</t>
  </si>
  <si>
    <t>2021-04-09 21:12:51</t>
  </si>
  <si>
    <t>1981-08-06 00:00:00</t>
  </si>
  <si>
    <t>2021-04-09 21:14:40</t>
  </si>
  <si>
    <t>2021-04-09 21:15:01</t>
  </si>
  <si>
    <t>2021-04-09 21:15:23</t>
  </si>
  <si>
    <t>2021-04-09 21:15:55</t>
  </si>
  <si>
    <t>1991-03-27 00:00:00</t>
  </si>
  <si>
    <t>2021-04-09 21:17:01</t>
  </si>
  <si>
    <t>1989-08-05 00:00:00</t>
  </si>
  <si>
    <t>2021-04-09 21:23:56</t>
  </si>
  <si>
    <t>1999-03-26 00:00:00</t>
  </si>
  <si>
    <t>2021-04-09 21:28:05</t>
  </si>
  <si>
    <t>1992-08-23 00:00:00</t>
  </si>
  <si>
    <t>2021-04-09 21:28:45</t>
  </si>
  <si>
    <t>1995-08-02 00:00:00</t>
  </si>
  <si>
    <t>2021-04-09 21:32:59</t>
  </si>
  <si>
    <t>1999-11-23 00:00:00</t>
  </si>
  <si>
    <t>2021-04-09 21:36:07</t>
  </si>
  <si>
    <t>1978-11-09 00:00:00</t>
  </si>
  <si>
    <t>2021-04-09 21:37:36</t>
  </si>
  <si>
    <t>2021-04-09 21:41:38</t>
  </si>
  <si>
    <t>1982-07-30 00:00:00</t>
  </si>
  <si>
    <t>2021-04-09 21:46:29</t>
  </si>
  <si>
    <t>2001-09-14 00:00:00</t>
  </si>
  <si>
    <t>2021-04-09 21:51:25</t>
  </si>
  <si>
    <t>1988-04-13 00:00:00</t>
  </si>
  <si>
    <t>2021-04-09 21:51:40</t>
  </si>
  <si>
    <t>1980-06-10 00:00:00</t>
  </si>
  <si>
    <t>2021-04-09 21:59:13</t>
  </si>
  <si>
    <t>1993-07-24 00:00:00</t>
  </si>
  <si>
    <t>2021-04-09 21:59:24</t>
  </si>
  <si>
    <t>2002-01-30 00:00:00</t>
  </si>
  <si>
    <t>2021-04-09 22:00:00</t>
  </si>
  <si>
    <t>1987-09-09 00:00:00</t>
  </si>
  <si>
    <t>2021-04-09 22:03:27</t>
  </si>
  <si>
    <t>2021-04-09 22:04:18</t>
  </si>
  <si>
    <t>2021-04-09 22:05:23</t>
  </si>
  <si>
    <t>1988-02-18 00:00:00</t>
  </si>
  <si>
    <t>2021-04-09 22:06:16</t>
  </si>
  <si>
    <t>1986-07-07 00:00:00</t>
  </si>
  <si>
    <t>2021-04-09 22:10:44</t>
  </si>
  <si>
    <t>1983-07-02 00:00:00</t>
  </si>
  <si>
    <t>2021-04-09 22:19:04</t>
  </si>
  <si>
    <t>1996-06-04 00:00:00</t>
  </si>
  <si>
    <t>1976-03-26 00:00:00</t>
  </si>
  <si>
    <t>1996-12-30 00:00:00</t>
  </si>
  <si>
    <t>2021-04-09 22:21:35</t>
  </si>
  <si>
    <t>2021-04-09 22:23:39</t>
  </si>
  <si>
    <t>1960-12-02 00:00:00</t>
  </si>
  <si>
    <t>2021-04-09 22:23:40</t>
  </si>
  <si>
    <t>2021-04-09 22:25:46</t>
  </si>
  <si>
    <t>1978-09-05 00:00:00</t>
  </si>
  <si>
    <t>2021-04-09 22:28:13</t>
  </si>
  <si>
    <t>2021-04-09 22:29:22</t>
  </si>
  <si>
    <t>2021-04-09 22:29:51</t>
  </si>
  <si>
    <t>2021-04-09 22:32:54</t>
  </si>
  <si>
    <t>2021-04-09 22:41:23</t>
  </si>
  <si>
    <t>1975-03-07 00:00:00</t>
  </si>
  <si>
    <t>2021-04-09 22:43:51</t>
  </si>
  <si>
    <t>2021-04-09 22:46:36</t>
  </si>
  <si>
    <t>2021-04-09 22:48:42</t>
  </si>
  <si>
    <t>2021-04-09 22:51:23</t>
  </si>
  <si>
    <t>1998-07-24 00:00:00</t>
  </si>
  <si>
    <t>2021-04-09 23:20:02</t>
  </si>
  <si>
    <t>1976-04-06 00:00:00</t>
  </si>
  <si>
    <t>1995-10-04 00:00:00</t>
  </si>
  <si>
    <t>2021-04-09 23:24:02</t>
  </si>
  <si>
    <t>2021-04-09 23:26:53</t>
  </si>
  <si>
    <t>2021-04-09 23:32:57</t>
  </si>
  <si>
    <t>1977-04-10 00:00:00</t>
  </si>
  <si>
    <t>2021-04-09 23:36:10</t>
  </si>
  <si>
    <t>2001-09-12 00:00:00</t>
  </si>
  <si>
    <t>2021-04-09 23:52:14</t>
  </si>
  <si>
    <t>2021-04-10 00:12:49</t>
  </si>
  <si>
    <t>1997-11-18 00:00:00</t>
  </si>
  <si>
    <t>2021-04-10 00:16:06</t>
  </si>
  <si>
    <t>2003-02-18 00:00:00</t>
  </si>
  <si>
    <t>2021-04-10 00:17:26</t>
  </si>
  <si>
    <t>2021-04-10 00:27:02</t>
  </si>
  <si>
    <t>1991-03-03 00:00:00</t>
  </si>
  <si>
    <t>2021-04-10 00:30:13</t>
  </si>
  <si>
    <t>2021-04-10 00:38:07</t>
  </si>
  <si>
    <t>1999-04-14 00:00:00</t>
  </si>
  <si>
    <t>2021-04-10 01:00:59</t>
  </si>
  <si>
    <t>1993-04-20 00:00:00</t>
  </si>
  <si>
    <t>2021-04-10 01:09:47</t>
  </si>
  <si>
    <t>1973-03-18 00:00:00</t>
  </si>
  <si>
    <t>2021-04-10 01:13:17</t>
  </si>
  <si>
    <t>2021-04-10 01:13:24</t>
  </si>
  <si>
    <t>1985-12-05 00:00:00</t>
  </si>
  <si>
    <t>2021-04-10 01:15:42</t>
  </si>
  <si>
    <t>1989-05-20 00:00:00</t>
  </si>
  <si>
    <t>2021-04-10 01:19:36</t>
  </si>
  <si>
    <t>1987-04-17 00:00:00</t>
  </si>
  <si>
    <t>2021-04-10 01:26:58</t>
  </si>
  <si>
    <t>1997-07-27 00:00:00</t>
  </si>
  <si>
    <t>2021-04-10 01:32:46</t>
  </si>
  <si>
    <t>2021-04-10 01:34:00</t>
  </si>
  <si>
    <t>2001-01-28 00:00:00</t>
  </si>
  <si>
    <t>2021-04-10 01:34:32</t>
  </si>
  <si>
    <t>2021-04-10 01:54:09</t>
  </si>
  <si>
    <t>1985-04-16 00:00:00</t>
  </si>
  <si>
    <t>2021-04-10 02:06:28</t>
  </si>
  <si>
    <t>2021-04-10 02:11:07</t>
  </si>
  <si>
    <t>1989-08-01 00:00:00</t>
  </si>
  <si>
    <t>2021-04-10 02:13:05</t>
  </si>
  <si>
    <t>2021-04-10 02:42:21</t>
  </si>
  <si>
    <t>2021-04-10 02:47:09</t>
  </si>
  <si>
    <t>2021-04-10 03:41:58</t>
  </si>
  <si>
    <t>2021-04-10 03:50:12</t>
  </si>
  <si>
    <t>1995-12-01 00:00:00</t>
  </si>
  <si>
    <t>2021-04-10 03:52:10</t>
  </si>
  <si>
    <t>1999-06-10 00:00:00</t>
  </si>
  <si>
    <t>2021-04-10 04:36:56</t>
  </si>
  <si>
    <t>2021-04-10 04:53:15</t>
  </si>
  <si>
    <t>1992-01-01 00:00:00</t>
  </si>
  <si>
    <t>2021-04-10 04:55:57</t>
  </si>
  <si>
    <t>2021-04-10 05:09:27</t>
  </si>
  <si>
    <t>1998-12-31 00:00:00</t>
  </si>
  <si>
    <t>2021-04-10 05:12:56</t>
  </si>
  <si>
    <t>1996-04-22 00:00:00</t>
  </si>
  <si>
    <t>2021-04-10 05:14:02</t>
  </si>
  <si>
    <t>2021-04-10 05:54:49</t>
  </si>
  <si>
    <t>2021-04-10 06:02:55</t>
  </si>
  <si>
    <t>1981-09-18 00:00:00</t>
  </si>
  <si>
    <t>2021-04-10 06:20:09</t>
  </si>
  <si>
    <t>2021-04-10 06:40:37</t>
  </si>
  <si>
    <t>2000-06-25 00:00:00</t>
  </si>
  <si>
    <t>2021-04-10 06:42:03</t>
  </si>
  <si>
    <t>2021-04-10 06:46:36</t>
  </si>
  <si>
    <t>2021-04-10 06:52:22</t>
  </si>
  <si>
    <t>2021-04-10 06:58:38</t>
  </si>
  <si>
    <t>1999-03-02 00:00:00</t>
  </si>
  <si>
    <t>2021-04-10 07:05:27</t>
  </si>
  <si>
    <t>2021-04-10 07:12:15</t>
  </si>
  <si>
    <t>2021-04-10 07:14:41</t>
  </si>
  <si>
    <t>1996-06-08 00:00:00</t>
  </si>
  <si>
    <t>2021-04-10 07:16:59</t>
  </si>
  <si>
    <t>1987-08-24 00:00:00</t>
  </si>
  <si>
    <t>2021-04-10 07:17:11</t>
  </si>
  <si>
    <t>1989-02-13 00:00:00</t>
  </si>
  <si>
    <t>2021-04-10 07:25:57</t>
  </si>
  <si>
    <t>2021-04-10 07:57:47</t>
  </si>
  <si>
    <t>2021-04-10 08:00:35</t>
  </si>
  <si>
    <t>1978-01-20 00:00:00</t>
  </si>
  <si>
    <t>2021-04-10 08:01:43</t>
  </si>
  <si>
    <t>1993-02-20 00:00:00</t>
  </si>
  <si>
    <t>2021-04-10 08:16:28</t>
  </si>
  <si>
    <t>1995-10-21 00:00:00</t>
  </si>
  <si>
    <t>2021-04-10 08:18:26</t>
  </si>
  <si>
    <t>2021-04-10 08:20:35</t>
  </si>
  <si>
    <t>2021-04-10 08:40:30</t>
  </si>
  <si>
    <t>1960-12-19 00:00:00</t>
  </si>
  <si>
    <t>2021-04-10 08:56:51</t>
  </si>
  <si>
    <t>2021-04-10 09:02:17</t>
  </si>
  <si>
    <t>2021-04-10 09:03:25</t>
  </si>
  <si>
    <t>2021-04-10 09:04:35</t>
  </si>
  <si>
    <t>1979-09-08 00:00:00</t>
  </si>
  <si>
    <t>2021-04-10 09:08:42</t>
  </si>
  <si>
    <t>2021-04-10 09:11:33</t>
  </si>
  <si>
    <t>1990-06-17 00:00:00</t>
  </si>
  <si>
    <t>2021-04-10 09:27:20</t>
  </si>
  <si>
    <t>1994-07-17 00:00:00</t>
  </si>
  <si>
    <t>2021-04-10 09:27:56</t>
  </si>
  <si>
    <t>1983-06-28 00:00:00</t>
  </si>
  <si>
    <t>2021-04-10 09:29:45</t>
  </si>
  <si>
    <t>1987-01-04 00:00:00</t>
  </si>
  <si>
    <t>2021-04-10 09:34:28</t>
  </si>
  <si>
    <t>1993-06-08 00:00:00</t>
  </si>
  <si>
    <t>2021-04-10 09:34:33</t>
  </si>
  <si>
    <t>2021-04-10 09:41:08</t>
  </si>
  <si>
    <t>1985-05-17 00:00:00</t>
  </si>
  <si>
    <t>2021-04-10 09:44:31</t>
  </si>
  <si>
    <t>1989-08-19 00:00:00</t>
  </si>
  <si>
    <t>2021-04-10 09:49:21</t>
  </si>
  <si>
    <t>1978-12-03 00:00:00</t>
  </si>
  <si>
    <t>2021-04-10 09:59:25</t>
  </si>
  <si>
    <t>2021-04-10 09:59:37</t>
  </si>
  <si>
    <t>1990-02-11 00:00:00</t>
  </si>
  <si>
    <t>2021-04-10 10:00:36</t>
  </si>
  <si>
    <t>1996-03-31 00:00:00</t>
  </si>
  <si>
    <t>2021-04-10 10:03:35</t>
  </si>
  <si>
    <t>1974-07-14 00:00:00</t>
  </si>
  <si>
    <t>2021-04-10 10:15:51</t>
  </si>
  <si>
    <t>1991-09-02 00:00:00</t>
  </si>
  <si>
    <t>2021-04-10 10:23:50</t>
  </si>
  <si>
    <t>2021-04-10 10:24:11</t>
  </si>
  <si>
    <t>2021-04-10 10:24:16</t>
  </si>
  <si>
    <t>1987-07-30 00:00:00</t>
  </si>
  <si>
    <t>2021-04-10 10:26:13</t>
  </si>
  <si>
    <t>1994-04-06 00:00:00</t>
  </si>
  <si>
    <t>2021-04-10 10:30:34</t>
  </si>
  <si>
    <t>2021-04-10 10:30:55</t>
  </si>
  <si>
    <t>1971-11-21 00:00:00</t>
  </si>
  <si>
    <t>1996-10-25 00:00:00</t>
  </si>
  <si>
    <t>2021-04-10 10:32:54</t>
  </si>
  <si>
    <t>1997-11-15 00:00:00</t>
  </si>
  <si>
    <t>2021-04-10 10:34:18</t>
  </si>
  <si>
    <t>1962-05-09 00:00:00</t>
  </si>
  <si>
    <t>2021-04-10 10:38:04</t>
  </si>
  <si>
    <t>1976-04-01 00:00:00</t>
  </si>
  <si>
    <t>1996-06-10 00:00:00</t>
  </si>
  <si>
    <t>2021-04-10 10:41:30</t>
  </si>
  <si>
    <t>2021-04-10 10:41:43</t>
  </si>
  <si>
    <t>1979-06-13 00:00:00</t>
  </si>
  <si>
    <t>2021-04-10 10:43:16</t>
  </si>
  <si>
    <t>2021-04-10 10:46:57</t>
  </si>
  <si>
    <t>2021-04-10 10:50:07</t>
  </si>
  <si>
    <t>1982-10-11 00:00:00</t>
  </si>
  <si>
    <t>2021-04-10 10:55:27</t>
  </si>
  <si>
    <t>1992-09-06 00:00:00</t>
  </si>
  <si>
    <t>2021-04-10 11:00:46</t>
  </si>
  <si>
    <t>1987-07-03 00:00:00</t>
  </si>
  <si>
    <t>2021-04-10 11:03:57</t>
  </si>
  <si>
    <t>2021-04-10 11:04:03</t>
  </si>
  <si>
    <t>1994-02-06 00:00:00</t>
  </si>
  <si>
    <t>2021-04-10 11:04:35</t>
  </si>
  <si>
    <t>2021-04-10 11:04:59</t>
  </si>
  <si>
    <t>1994-01-14 00:00:00</t>
  </si>
  <si>
    <t>2021-04-10 11:08:40</t>
  </si>
  <si>
    <t>1990-10-10 00:00:00</t>
  </si>
  <si>
    <t>2021-04-10 11:12:05</t>
  </si>
  <si>
    <t>1984-12-06 00:00:00</t>
  </si>
  <si>
    <t>2021-04-10 11:12:38</t>
  </si>
  <si>
    <t>1977-07-02 00:00:00</t>
  </si>
  <si>
    <t>2021-04-10 11:13:24</t>
  </si>
  <si>
    <t>1982-12-28 00:00:00</t>
  </si>
  <si>
    <t>2021-04-10 11:14:56</t>
  </si>
  <si>
    <t>1975-04-19 00:00:00</t>
  </si>
  <si>
    <t>2021-04-10 11:22:59</t>
  </si>
  <si>
    <t>2021-04-10 11:30:58</t>
  </si>
  <si>
    <t>2021-04-10 11:34:40</t>
  </si>
  <si>
    <t>2002-11-18 00:00:00</t>
  </si>
  <si>
    <t>2021-04-10 11:35:17</t>
  </si>
  <si>
    <t>2021-04-10 11:36:39</t>
  </si>
  <si>
    <t>1999-12-29 00:00:00</t>
  </si>
  <si>
    <t>2021-04-10 11:38:52</t>
  </si>
  <si>
    <t>1988-04-27 00:00:00</t>
  </si>
  <si>
    <t>2021-04-10 11:44:39</t>
  </si>
  <si>
    <t>2021-04-10 11:44:45</t>
  </si>
  <si>
    <t>1995-04-11 00:00:00</t>
  </si>
  <si>
    <t>2021-04-10 11:55:39</t>
  </si>
  <si>
    <t>1986-01-12 00:00:00</t>
  </si>
  <si>
    <t>2002-05-23 00:00:00</t>
  </si>
  <si>
    <t>2021-04-10 11:57:15</t>
  </si>
  <si>
    <t>2021-04-10 11:57:19</t>
  </si>
  <si>
    <t>1998-12-04 00:00:00</t>
  </si>
  <si>
    <t>2021-04-10 12:01:03</t>
  </si>
  <si>
    <t>2021-04-10 12:01:12</t>
  </si>
  <si>
    <t>2021-04-10 12:01:16</t>
  </si>
  <si>
    <t>1996-07-30 00:00:00</t>
  </si>
  <si>
    <t>2021-04-10 12:07:55</t>
  </si>
  <si>
    <t>2021-04-10 12:14:17</t>
  </si>
  <si>
    <t>1989-06-29 00:00:00</t>
  </si>
  <si>
    <t>2021-04-10 12:14:24</t>
  </si>
  <si>
    <t>2021-04-10 12:28:17</t>
  </si>
  <si>
    <t>1995-07-12 00:00:00</t>
  </si>
  <si>
    <t>2021-04-10 12:29:00</t>
  </si>
  <si>
    <t>1996-06-11 00:00:00</t>
  </si>
  <si>
    <t>2021-04-10 12:34:19</t>
  </si>
  <si>
    <t>2021-04-10 12:35:12</t>
  </si>
  <si>
    <t>2021-04-10 12:41:04</t>
  </si>
  <si>
    <t>1993-01-14 00:00:00</t>
  </si>
  <si>
    <t>2021-04-10 12:41:08</t>
  </si>
  <si>
    <t>2021-04-10 12:41:56</t>
  </si>
  <si>
    <t>1975-02-20 00:00:00</t>
  </si>
  <si>
    <t>2021-04-10 12:41:57</t>
  </si>
  <si>
    <t>1971-06-27 00:00:00</t>
  </si>
  <si>
    <t>2021-04-10 12:44:26</t>
  </si>
  <si>
    <t>1981-11-20 00:00:00</t>
  </si>
  <si>
    <t>1987-01-31 00:00:00</t>
  </si>
  <si>
    <t>2021-04-10 12:52:25</t>
  </si>
  <si>
    <t>2021-04-10 12:53:51</t>
  </si>
  <si>
    <t>2021-04-10 12:55:26</t>
  </si>
  <si>
    <t>2000-10-24 00:00:00</t>
  </si>
  <si>
    <t>2021-04-10 13:07:19</t>
  </si>
  <si>
    <t>1991-06-06 00:00:00</t>
  </si>
  <si>
    <t>2021-04-10 13:13:25</t>
  </si>
  <si>
    <t>1986-09-13 00:00:00</t>
  </si>
  <si>
    <t>2021-04-10 13:38:18</t>
  </si>
  <si>
    <t>1993-12-07 00:00:00</t>
  </si>
  <si>
    <t>2021-04-10 13:39:33</t>
  </si>
  <si>
    <t>1999-12-02 00:00:00</t>
  </si>
  <si>
    <t>2021-04-10 13:44:02</t>
  </si>
  <si>
    <t>2021-04-10 13:45:12</t>
  </si>
  <si>
    <t>1991-05-22 00:00:00</t>
  </si>
  <si>
    <t>2021-04-10 13:46:56</t>
  </si>
  <si>
    <t>1989-02-28 00:00:00</t>
  </si>
  <si>
    <t>2021-04-10 13:47:00</t>
  </si>
  <si>
    <t>1984-11-03 00:00:00</t>
  </si>
  <si>
    <t>2021-04-10 13:57:13</t>
  </si>
  <si>
    <t>1970-09-27 00:00:00</t>
  </si>
  <si>
    <t>2021-04-10 13:59:50</t>
  </si>
  <si>
    <t>1996-07-24 00:00:00</t>
  </si>
  <si>
    <t>2021-04-10 14:00:41</t>
  </si>
  <si>
    <t>1989-02-22 00:00:00</t>
  </si>
  <si>
    <t>2021-04-10 14:02:41</t>
  </si>
  <si>
    <t>2021-04-10 14:11:48</t>
  </si>
  <si>
    <t>2021-04-10 14:12:10</t>
  </si>
  <si>
    <t>2021-04-10 14:19:43</t>
  </si>
  <si>
    <t>2021-04-10 14:22:57</t>
  </si>
  <si>
    <t>1992-03-03 00:00:00</t>
  </si>
  <si>
    <t>2021-04-10 14:26:26</t>
  </si>
  <si>
    <t>1988-05-25 00:00:00</t>
  </si>
  <si>
    <t>2021-04-10 14:26:38</t>
  </si>
  <si>
    <t>1990-05-22 00:00:00</t>
  </si>
  <si>
    <t>2021-04-10 14:27:08</t>
  </si>
  <si>
    <t>2002-06-23 00:00:00</t>
  </si>
  <si>
    <t>2021-04-10 14:27:20</t>
  </si>
  <si>
    <t>2021-04-10 14:30:07</t>
  </si>
  <si>
    <t>1990-06-25 00:00:00</t>
  </si>
  <si>
    <t>2021-04-10 14:35:53</t>
  </si>
  <si>
    <t>2021-04-10 14:38:10</t>
  </si>
  <si>
    <t>2021-04-10 14:39:15</t>
  </si>
  <si>
    <t>2021-04-10 14:41:01</t>
  </si>
  <si>
    <t>2021-04-23 15:52:03</t>
  </si>
  <si>
    <t>1965-04-27 00:00:00</t>
  </si>
  <si>
    <t>2000-09-27 00:00:00</t>
  </si>
  <si>
    <t>2021-04-10 14:42:04</t>
  </si>
  <si>
    <t>1997-09-30 00:00:00</t>
  </si>
  <si>
    <t>2021-04-10 14:42:13</t>
  </si>
  <si>
    <t>1980-10-06 00:00:00</t>
  </si>
  <si>
    <t>2021-04-10 14:45:35</t>
  </si>
  <si>
    <t>2002-05-08 00:00:00</t>
  </si>
  <si>
    <t>2021-04-10 14:48:04</t>
  </si>
  <si>
    <t>2021-04-10 14:48:30</t>
  </si>
  <si>
    <t>1967-04-22 00:00:00</t>
  </si>
  <si>
    <t>2021-04-10 14:53:19</t>
  </si>
  <si>
    <t>2021-04-10 14:57:41</t>
  </si>
  <si>
    <t>2021-04-10 14:59:22</t>
  </si>
  <si>
    <t>1992-10-13 00:00:00</t>
  </si>
  <si>
    <t>2021-04-10 15:02:47</t>
  </si>
  <si>
    <t>1985-01-12 00:00:00</t>
  </si>
  <si>
    <t>2021-04-10 15:13:17</t>
  </si>
  <si>
    <t>1995-04-12 00:00:00</t>
  </si>
  <si>
    <t>2021-04-10 15:13:35</t>
  </si>
  <si>
    <t>1986-06-07 00:00:00</t>
  </si>
  <si>
    <t>2002-06-07 00:00:00</t>
  </si>
  <si>
    <t>2021-04-10 15:21:04</t>
  </si>
  <si>
    <t>2021-04-10 15:21:52</t>
  </si>
  <si>
    <t>1994-09-28 00:00:00</t>
  </si>
  <si>
    <t>2021-04-10 15:24:05</t>
  </si>
  <si>
    <t>1994-03-07 00:00:00</t>
  </si>
  <si>
    <t>2021-04-10 15:30:09</t>
  </si>
  <si>
    <t>2021-04-10 15:43:49</t>
  </si>
  <si>
    <t>1989-07-20 00:00:00</t>
  </si>
  <si>
    <t>2021-04-10 15:45:11</t>
  </si>
  <si>
    <t>1991-02-08 00:00:00</t>
  </si>
  <si>
    <t>2021-04-10 15:58:49</t>
  </si>
  <si>
    <t>2021-04-10 15:59:00</t>
  </si>
  <si>
    <t>1994-07-31 00:00:00</t>
  </si>
  <si>
    <t>2021-04-10 16:05:30</t>
  </si>
  <si>
    <t>2021-04-10 16:22:29</t>
  </si>
  <si>
    <t>1961-07-24 00:00:00</t>
  </si>
  <si>
    <t>2021-04-10 16:23:08</t>
  </si>
  <si>
    <t>2021-04-10 16:24:16</t>
  </si>
  <si>
    <t>2021-04-10 16:36:45</t>
  </si>
  <si>
    <t>2021-04-10 16:39:21</t>
  </si>
  <si>
    <t>2021-04-10 16:45:40</t>
  </si>
  <si>
    <t>2021-04-10 16:48:10</t>
  </si>
  <si>
    <t>2021-04-10 16:52:19</t>
  </si>
  <si>
    <t>1991-10-21 00:00:00</t>
  </si>
  <si>
    <t>2021-04-10 16:53:53</t>
  </si>
  <si>
    <t>2021-04-10 16:54:24</t>
  </si>
  <si>
    <t>2021-04-10 16:56:59</t>
  </si>
  <si>
    <t>2021-04-10 16:57:17</t>
  </si>
  <si>
    <t>1972-03-05 00:00:00</t>
  </si>
  <si>
    <t>2021-04-10 16:57:40</t>
  </si>
  <si>
    <t>1998-01-04 00:00:00</t>
  </si>
  <si>
    <t>2021-04-10 17:05:58</t>
  </si>
  <si>
    <t>2021-04-10 17:13:00</t>
  </si>
  <si>
    <t>1991-08-28 00:00:00</t>
  </si>
  <si>
    <t>2021-04-10 17:14:45</t>
  </si>
  <si>
    <t>2021-04-10 17:15:22</t>
  </si>
  <si>
    <t>1984-08-14 00:00:00</t>
  </si>
  <si>
    <t>2001-01-30 00:00:00</t>
  </si>
  <si>
    <t>2021-04-10 17:16:24</t>
  </si>
  <si>
    <t>2002-01-11 00:00:00</t>
  </si>
  <si>
    <t>2021-04-10 17:18:51</t>
  </si>
  <si>
    <t>1998-05-05 00:00:00</t>
  </si>
  <si>
    <t>2021-04-10 17:20:21</t>
  </si>
  <si>
    <t>2021-04-10 17:20:48</t>
  </si>
  <si>
    <t>2021-04-10 17:22:47</t>
  </si>
  <si>
    <t>1999-07-12 00:00:00</t>
  </si>
  <si>
    <t>2021-04-10 17:23:24</t>
  </si>
  <si>
    <t>1988-01-23 00:00:00</t>
  </si>
  <si>
    <t>2021-04-10 17:26:19</t>
  </si>
  <si>
    <t>2021-04-10 17:27:32</t>
  </si>
  <si>
    <t>1985-08-20 00:00:00</t>
  </si>
  <si>
    <t>2021-04-10 17:29:54</t>
  </si>
  <si>
    <t>2021-04-10 17:30:16</t>
  </si>
  <si>
    <t>1982-07-14 00:00:00</t>
  </si>
  <si>
    <t>2021-04-10 17:31:29</t>
  </si>
  <si>
    <t>1971-10-20 00:00:00</t>
  </si>
  <si>
    <t>2021-04-10 17:35:38</t>
  </si>
  <si>
    <t>1985-10-11 00:00:00</t>
  </si>
  <si>
    <t>2002-01-16 00:00:00</t>
  </si>
  <si>
    <t>2021-04-10 17:36:11</t>
  </si>
  <si>
    <t>2001-04-03 00:00:00</t>
  </si>
  <si>
    <t>2021-04-10 17:43:45</t>
  </si>
  <si>
    <t>1974-09-02 00:00:00</t>
  </si>
  <si>
    <t>1998-08-10 00:00:00</t>
  </si>
  <si>
    <t>2021-04-10 17:49:34</t>
  </si>
  <si>
    <t>2001-03-15 00:00:00</t>
  </si>
  <si>
    <t>2021-04-10 17:52:55</t>
  </si>
  <si>
    <t>2021-04-21 19:07:00</t>
  </si>
  <si>
    <t>2002-02-05 00:00:00</t>
  </si>
  <si>
    <t>2021-04-10 17:54:53</t>
  </si>
  <si>
    <t>2021-04-10 17:58:22</t>
  </si>
  <si>
    <t>1962-01-23 00:00:00</t>
  </si>
  <si>
    <t>2021-04-10 17:58:37</t>
  </si>
  <si>
    <t>1991-02-22 00:00:00</t>
  </si>
  <si>
    <t>2021-04-10 17:59:10</t>
  </si>
  <si>
    <t>2021-04-10 18:06:38</t>
  </si>
  <si>
    <t>2021-04-10 18:11:21</t>
  </si>
  <si>
    <t>1999-11-17 00:00:00</t>
  </si>
  <si>
    <t>2021-04-10 18:16:37</t>
  </si>
  <si>
    <t>2021-04-10 18:21:55</t>
  </si>
  <si>
    <t>2021-04-10 18:26:22</t>
  </si>
  <si>
    <t>1984-05-03 00:00:00</t>
  </si>
  <si>
    <t>2021-04-10 18:31:52</t>
  </si>
  <si>
    <t>2021-04-10 18:38:35</t>
  </si>
  <si>
    <t>2021-04-10 18:39:45</t>
  </si>
  <si>
    <t>1997-11-25 00:00:00</t>
  </si>
  <si>
    <t>2021-04-10 18:41:24</t>
  </si>
  <si>
    <t>2021-04-10 18:41:31</t>
  </si>
  <si>
    <t>2021-04-10 18:44:09</t>
  </si>
  <si>
    <t>1986-04-05 00:00:00</t>
  </si>
  <si>
    <t>2021-04-10 18:44:40</t>
  </si>
  <si>
    <t>1980-03-08 00:00:00</t>
  </si>
  <si>
    <t>2021-04-10 18:50:02</t>
  </si>
  <si>
    <t>2021-04-10 18:52:04</t>
  </si>
  <si>
    <t>2021-04-10 18:52:24</t>
  </si>
  <si>
    <t>2021-04-10 18:53:32</t>
  </si>
  <si>
    <t>1981-07-12 00:00:00</t>
  </si>
  <si>
    <t>2021-04-10 18:55:58</t>
  </si>
  <si>
    <t>1996-11-24 00:00:00</t>
  </si>
  <si>
    <t>2021-04-10 18:56:03</t>
  </si>
  <si>
    <t>1997-11-21 00:00:00</t>
  </si>
  <si>
    <t>2021-04-10 18:57:51</t>
  </si>
  <si>
    <t>1963-03-12 00:00:00</t>
  </si>
  <si>
    <t>2021-04-10 19:03:27</t>
  </si>
  <si>
    <t>2000-04-03 00:00:00</t>
  </si>
  <si>
    <t>2021-04-10 19:03:54</t>
  </si>
  <si>
    <t>2021-04-10 19:08:38</t>
  </si>
  <si>
    <t>2021-04-10 19:12:25</t>
  </si>
  <si>
    <t>1991-03-22 00:00:00</t>
  </si>
  <si>
    <t>2021-04-10 19:15:51</t>
  </si>
  <si>
    <t>1981-10-25 00:00:00</t>
  </si>
  <si>
    <t>2021-04-10 19:23:08</t>
  </si>
  <si>
    <t>1987-08-17 00:00:00</t>
  </si>
  <si>
    <t>2021-04-10 19:24:09</t>
  </si>
  <si>
    <t>2021-04-10 19:27:39</t>
  </si>
  <si>
    <t>2021-04-10 19:31:54</t>
  </si>
  <si>
    <t>2021-04-10 19:32:35</t>
  </si>
  <si>
    <t>1989-02-01 00:00:00</t>
  </si>
  <si>
    <t>2021-04-10 19:34:21</t>
  </si>
  <si>
    <t>2021-04-10 19:35:17</t>
  </si>
  <si>
    <t>1994-04-13 00:00:00</t>
  </si>
  <si>
    <t>2021-04-10 19:36:23</t>
  </si>
  <si>
    <t>1999-09-30 00:00:00</t>
  </si>
  <si>
    <t>2021-04-10 19:42:00</t>
  </si>
  <si>
    <t>1988-08-09 00:00:00</t>
  </si>
  <si>
    <t>2021-04-10 19:44:37</t>
  </si>
  <si>
    <t>1983-02-21 00:00:00</t>
  </si>
  <si>
    <t>2021-04-10 19:45:41</t>
  </si>
  <si>
    <t>1994-03-09 00:00:00</t>
  </si>
  <si>
    <t>2021-04-10 19:46:14</t>
  </si>
  <si>
    <t>1961-02-25 00:00:00</t>
  </si>
  <si>
    <t>2021-04-10 19:56:25</t>
  </si>
  <si>
    <t>2021-04-10 19:57:59</t>
  </si>
  <si>
    <t>2021-04-10 19:58:56</t>
  </si>
  <si>
    <t>1983-06-20 00:00:00</t>
  </si>
  <si>
    <t>2021-04-10 20:00:11</t>
  </si>
  <si>
    <t>2021-04-10 20:04:03</t>
  </si>
  <si>
    <t>1989-01-04 00:00:00</t>
  </si>
  <si>
    <t>2021-04-10 20:23:48</t>
  </si>
  <si>
    <t>1996-08-12 00:00:00</t>
  </si>
  <si>
    <t>2021-04-10 20:31:34</t>
  </si>
  <si>
    <t>1986-12-10 00:00:00</t>
  </si>
  <si>
    <t>2021-04-10 20:36:57</t>
  </si>
  <si>
    <t>1996-12-21 00:00:00</t>
  </si>
  <si>
    <t>2021-04-10 20:46:09</t>
  </si>
  <si>
    <t>1985-03-04 00:00:00</t>
  </si>
  <si>
    <t>2021-04-10 20:46:26</t>
  </si>
  <si>
    <t>1995-04-22 00:00:00</t>
  </si>
  <si>
    <t>2021-04-10 20:48:29</t>
  </si>
  <si>
    <t>1990-01-21 00:00:00</t>
  </si>
  <si>
    <t>2021-04-10 20:55:34</t>
  </si>
  <si>
    <t>2021-04-10 21:01:44</t>
  </si>
  <si>
    <t>2021-04-10 21:05:50</t>
  </si>
  <si>
    <t>2021-04-10 21:09:33</t>
  </si>
  <si>
    <t>1988-03-22 00:00:00</t>
  </si>
  <si>
    <t>2021-04-10 21:37:47</t>
  </si>
  <si>
    <t>1984-10-14 00:00:00</t>
  </si>
  <si>
    <t>2021-04-10 21:38:34</t>
  </si>
  <si>
    <t>1986-12-19 00:00:00</t>
  </si>
  <si>
    <t>2021-04-10 21:39:37</t>
  </si>
  <si>
    <t>2021-04-10 21:42:39</t>
  </si>
  <si>
    <t>1987-07-29 00:00:00</t>
  </si>
  <si>
    <t>2021-04-10 21:43:29</t>
  </si>
  <si>
    <t>1980-07-01 00:00:00</t>
  </si>
  <si>
    <t>2021-04-10 21:43:33</t>
  </si>
  <si>
    <t>1987-08-23 00:00:00</t>
  </si>
  <si>
    <t>2021-04-10 21:48:46</t>
  </si>
  <si>
    <t>1989-09-11 00:00:00</t>
  </si>
  <si>
    <t>2021-04-10 21:52:29</t>
  </si>
  <si>
    <t>1993-07-30 00:00:00</t>
  </si>
  <si>
    <t>2021-04-10 21:58:06</t>
  </si>
  <si>
    <t>2021-04-10 22:05:22</t>
  </si>
  <si>
    <t>2021-04-10 22:05:47</t>
  </si>
  <si>
    <t>1980-10-30 00:00:00</t>
  </si>
  <si>
    <t>2021-04-10 22:06:32</t>
  </si>
  <si>
    <t>2021-04-10 22:10:13</t>
  </si>
  <si>
    <t>2021-04-10 22:10:47</t>
  </si>
  <si>
    <t>2021-04-10 22:18:01</t>
  </si>
  <si>
    <t>2021-04-10 22:25:52</t>
  </si>
  <si>
    <t>1985-06-06 00:00:00</t>
  </si>
  <si>
    <t>2021-04-10 22:27:02</t>
  </si>
  <si>
    <t>2021-04-10 22:28:45</t>
  </si>
  <si>
    <t>2021-04-10 22:28:58</t>
  </si>
  <si>
    <t>1977-02-07 00:00:00</t>
  </si>
  <si>
    <t>1998-09-18 00:00:00</t>
  </si>
  <si>
    <t>2021-04-10 22:32:40</t>
  </si>
  <si>
    <t>2021-04-10 22:32:46</t>
  </si>
  <si>
    <t>2021-04-10 22:33:54</t>
  </si>
  <si>
    <t>2000-08-24 00:00:00</t>
  </si>
  <si>
    <t>2021-04-10 22:34:49</t>
  </si>
  <si>
    <t>2021-04-10 22:36:41</t>
  </si>
  <si>
    <t>1995-05-07 00:00:00</t>
  </si>
  <si>
    <t>2021-04-10 22:41:58</t>
  </si>
  <si>
    <t>1996-09-21 00:00:00</t>
  </si>
  <si>
    <t>2021-04-10 22:43:14</t>
  </si>
  <si>
    <t>2021-04-10 22:49:47</t>
  </si>
  <si>
    <t>1981-01-29 00:00:00</t>
  </si>
  <si>
    <t>2021-04-10 22:53:41</t>
  </si>
  <si>
    <t>2021-04-10 22:57:09</t>
  </si>
  <si>
    <t>1983-12-31 00:00:00</t>
  </si>
  <si>
    <t>2021-04-10 23:04:05</t>
  </si>
  <si>
    <t>2021-04-10 23:13:48</t>
  </si>
  <si>
    <t>1984-03-27 00:00:00</t>
  </si>
  <si>
    <t>2001-01-24 00:00:00</t>
  </si>
  <si>
    <t>2021-04-10 23:14:17</t>
  </si>
  <si>
    <t>2000-08-26 00:00:00</t>
  </si>
  <si>
    <t>2021-04-10 23:16:35</t>
  </si>
  <si>
    <t>1990-08-18 00:00:00</t>
  </si>
  <si>
    <t>2021-04-10 23:17:54</t>
  </si>
  <si>
    <t>2021-04-13 10:39:59</t>
  </si>
  <si>
    <t>2000-04-12 00:00:00</t>
  </si>
  <si>
    <t>2021-04-10 23:31:49</t>
  </si>
  <si>
    <t>2002-02-10 00:00:00</t>
  </si>
  <si>
    <t>2021-04-10 23:38:59</t>
  </si>
  <si>
    <t>1984-04-14 00:00:00</t>
  </si>
  <si>
    <t>2021-04-10 23:40:21</t>
  </si>
  <si>
    <t>1998-02-20 00:00:00</t>
  </si>
  <si>
    <t>2021-04-10 23:41:17</t>
  </si>
  <si>
    <t>1991-07-17 00:00:00</t>
  </si>
  <si>
    <t>2021-04-10 23:45:30</t>
  </si>
  <si>
    <t>2021-04-10 23:47:17</t>
  </si>
  <si>
    <t>2021-04-10 23:50:52</t>
  </si>
  <si>
    <t>2002-02-01 00:00:00</t>
  </si>
  <si>
    <t>2021-04-10 23:55:52</t>
  </si>
  <si>
    <t>1981-09-27 00:00:00</t>
  </si>
  <si>
    <t>2021-04-10 23:58:57</t>
  </si>
  <si>
    <t>1985-03-05 00:00:00</t>
  </si>
  <si>
    <t>2021-04-11 00:16:17</t>
  </si>
  <si>
    <t>2021-04-11 00:20:00</t>
  </si>
  <si>
    <t>2021-04-11 00:30:29</t>
  </si>
  <si>
    <t>2021-04-11 00:36:30</t>
  </si>
  <si>
    <t>1983-06-06 00:00:00</t>
  </si>
  <si>
    <t>2001-09-19 00:00:00</t>
  </si>
  <si>
    <t>2021-04-11 00:41:01</t>
  </si>
  <si>
    <t>1997-04-25 00:00:00</t>
  </si>
  <si>
    <t>2021-04-11 00:42:12</t>
  </si>
  <si>
    <t>1988-11-20 00:00:00</t>
  </si>
  <si>
    <t>2021-04-11 00:45:54</t>
  </si>
  <si>
    <t>1994-07-30 00:00:00</t>
  </si>
  <si>
    <t>2021-04-11 01:00:33</t>
  </si>
  <si>
    <t>1998-05-06 00:00:00</t>
  </si>
  <si>
    <t>2021-04-11 01:06:35</t>
  </si>
  <si>
    <t>1985-02-04 00:00:00</t>
  </si>
  <si>
    <t>2021-04-11 01:27:47</t>
  </si>
  <si>
    <t>2021-04-11 01:30:51</t>
  </si>
  <si>
    <t>2021-04-11 01:35:02</t>
  </si>
  <si>
    <t>2021-04-11 01:37:01</t>
  </si>
  <si>
    <t>1996-01-04 00:00:00</t>
  </si>
  <si>
    <t>2021-04-11 01:43:40</t>
  </si>
  <si>
    <t>2021-04-11 01:47:30</t>
  </si>
  <si>
    <t>1998-10-31 00:00:00</t>
  </si>
  <si>
    <t>2021-04-11 01:57:13</t>
  </si>
  <si>
    <t>1998-04-20 00:00:00</t>
  </si>
  <si>
    <t>2021-04-11 01:59:05</t>
  </si>
  <si>
    <t>2021-04-11 02:09:22</t>
  </si>
  <si>
    <t>2021-04-11 02:18:00</t>
  </si>
  <si>
    <t>1988-09-26 00:00:00</t>
  </si>
  <si>
    <t>2021-04-11 02:22:27</t>
  </si>
  <si>
    <t>1980-11-12 00:00:00</t>
  </si>
  <si>
    <t>2021-04-11 02:27:34</t>
  </si>
  <si>
    <t>2021-04-11 02:29:46</t>
  </si>
  <si>
    <t>1977-11-08 00:00:00</t>
  </si>
  <si>
    <t>2021-04-11 02:32:31</t>
  </si>
  <si>
    <t>2021-04-11 02:38:21</t>
  </si>
  <si>
    <t>2021-04-11 02:39:59</t>
  </si>
  <si>
    <t>1986-11-24 00:00:00</t>
  </si>
  <si>
    <t>2021-04-11 02:48:19</t>
  </si>
  <si>
    <t>1991-03-01 00:00:00</t>
  </si>
  <si>
    <t>2021-04-11 03:06:39</t>
  </si>
  <si>
    <t>1993-11-10 00:00:00</t>
  </si>
  <si>
    <t>2021-04-11 03:22:41</t>
  </si>
  <si>
    <t>2021-04-11 03:25:18</t>
  </si>
  <si>
    <t>1985-06-17 00:00:00</t>
  </si>
  <si>
    <t>2021-04-11 03:42:08</t>
  </si>
  <si>
    <t>2021-04-11 03:47:28</t>
  </si>
  <si>
    <t>2021-04-11 03:52:46</t>
  </si>
  <si>
    <t>1989-09-05 00:00:00</t>
  </si>
  <si>
    <t>2021-04-11 04:06:20</t>
  </si>
  <si>
    <t>1989-11-23 00:00:00</t>
  </si>
  <si>
    <t>2021-04-11 04:13:34</t>
  </si>
  <si>
    <t>1995-03-16 00:00:00</t>
  </si>
  <si>
    <t>2021-04-11 04:30:30</t>
  </si>
  <si>
    <t>2021-04-11 05:55:32</t>
  </si>
  <si>
    <t>1988-04-07 00:00:00</t>
  </si>
  <si>
    <t>2021-04-11 05:58:55</t>
  </si>
  <si>
    <t>2021-04-11 06:04:49</t>
  </si>
  <si>
    <t>1994-07-18 00:00:00</t>
  </si>
  <si>
    <t>2021-04-11 06:09:25</t>
  </si>
  <si>
    <t>2021-04-11 06:27:10</t>
  </si>
  <si>
    <t>1982-09-04 00:00:00</t>
  </si>
  <si>
    <t>2021-04-11 06:27:53</t>
  </si>
  <si>
    <t>2002-09-03 00:00:00</t>
  </si>
  <si>
    <t>2021-04-11 06:45:20</t>
  </si>
  <si>
    <t>1989-04-11 00:00:00</t>
  </si>
  <si>
    <t>2021-04-11 07:06:44</t>
  </si>
  <si>
    <t>1996-02-22 00:00:00</t>
  </si>
  <si>
    <t>2021-04-11 07:32:52</t>
  </si>
  <si>
    <t>2021-04-11 07:55:27</t>
  </si>
  <si>
    <t>2021-04-11 08:00:00</t>
  </si>
  <si>
    <t>2021-04-11 08:12:29</t>
  </si>
  <si>
    <t>2021-04-11 08:13:29</t>
  </si>
  <si>
    <t>1986-03-01 00:00:00</t>
  </si>
  <si>
    <t>2021-04-11 08:13:35</t>
  </si>
  <si>
    <t>1973-05-27 00:00:00</t>
  </si>
  <si>
    <t>2021-04-11 08:27:08</t>
  </si>
  <si>
    <t>2021-04-11 08:27:12</t>
  </si>
  <si>
    <t>1969-12-13 00:00:00</t>
  </si>
  <si>
    <t>2021-04-11 08:34:25</t>
  </si>
  <si>
    <t>1978-12-23 00:00:00</t>
  </si>
  <si>
    <t>2021-04-11 08:37:02</t>
  </si>
  <si>
    <t>2021-04-11 08:40:41</t>
  </si>
  <si>
    <t>1989-04-04 00:00:00</t>
  </si>
  <si>
    <t>2021-04-11 08:50:33</t>
  </si>
  <si>
    <t>1992-02-09 00:00:00</t>
  </si>
  <si>
    <t>2021-04-11 08:50:48</t>
  </si>
  <si>
    <t>1981-01-23 00:00:00</t>
  </si>
  <si>
    <t>2021-04-11 08:52:45</t>
  </si>
  <si>
    <t>2021-04-11 08:59:28</t>
  </si>
  <si>
    <t>2021-04-11 09:00:04</t>
  </si>
  <si>
    <t>1981-01-01 00:00:00</t>
  </si>
  <si>
    <t>2021-04-11 09:00:20</t>
  </si>
  <si>
    <t>1990-09-03 00:00:00</t>
  </si>
  <si>
    <t>2021-04-11 09:05:05</t>
  </si>
  <si>
    <t>2021-04-11 09:17:33</t>
  </si>
  <si>
    <t>1985-11-17 00:00:00</t>
  </si>
  <si>
    <t>2021-04-11 09:24:29</t>
  </si>
  <si>
    <t>1991-08-08 00:00:00</t>
  </si>
  <si>
    <t>2021-04-11 09:27:44</t>
  </si>
  <si>
    <t>1983-01-30 00:00:00</t>
  </si>
  <si>
    <t>2021-04-11 09:30:11</t>
  </si>
  <si>
    <t>1991-01-11 00:00:00</t>
  </si>
  <si>
    <t>2021-04-11 09:31:01</t>
  </si>
  <si>
    <t>2021-04-11 09:40:42</t>
  </si>
  <si>
    <t>1992-08-02 00:00:00</t>
  </si>
  <si>
    <t>2021-04-11 09:42:58</t>
  </si>
  <si>
    <t>1992-05-07 00:00:00</t>
  </si>
  <si>
    <t>2021-04-11 09:46:18</t>
  </si>
  <si>
    <t>2021-04-11 09:47:09</t>
  </si>
  <si>
    <t>2021-04-11 09:48:39</t>
  </si>
  <si>
    <t>1991-03-28 00:00:00</t>
  </si>
  <si>
    <t>2021-04-11 09:48:44</t>
  </si>
  <si>
    <t>1983-06-23 00:00:00</t>
  </si>
  <si>
    <t>2021-04-11 09:49:12</t>
  </si>
  <si>
    <t>2021-04-11 09:51:36</t>
  </si>
  <si>
    <t>2021-04-11 09:56:39</t>
  </si>
  <si>
    <t>1982-02-27 00:00:00</t>
  </si>
  <si>
    <t>1999-01-06 00:00:00</t>
  </si>
  <si>
    <t>2021-04-11 10:06:02</t>
  </si>
  <si>
    <t>2021-04-11 10:10:29</t>
  </si>
  <si>
    <t>1991-01-21 00:00:00</t>
  </si>
  <si>
    <t>2021-04-11 10:11:15</t>
  </si>
  <si>
    <t>2021-04-11 10:13:54</t>
  </si>
  <si>
    <t>1988-12-27 00:00:00</t>
  </si>
  <si>
    <t>2021-04-11 10:14:04</t>
  </si>
  <si>
    <t>1987-01-25 00:00:00</t>
  </si>
  <si>
    <t>2021-04-11 10:15:22</t>
  </si>
  <si>
    <t>1990-01-25 00:00:00</t>
  </si>
  <si>
    <t>2021-04-11 10:15:53</t>
  </si>
  <si>
    <t>1979-10-02 00:00:00</t>
  </si>
  <si>
    <t>2021-04-11 10:17:37</t>
  </si>
  <si>
    <t>2021-04-11 10:18:28</t>
  </si>
  <si>
    <t>2021-04-11 10:21:17</t>
  </si>
  <si>
    <t>2021-04-11 10:22:33</t>
  </si>
  <si>
    <t>1983-04-21 00:00:00</t>
  </si>
  <si>
    <t>1999-07-20 00:00:00</t>
  </si>
  <si>
    <t>2021-04-11 10:24:18</t>
  </si>
  <si>
    <t>1972-09-29 00:00:00</t>
  </si>
  <si>
    <t>2021-04-11 10:26:58</t>
  </si>
  <si>
    <t>1984-06-06 00:00:00</t>
  </si>
  <si>
    <t>2001-04-19 00:00:00</t>
  </si>
  <si>
    <t>2021-04-11 10:28:35</t>
  </si>
  <si>
    <t>2021-04-11 10:30:41</t>
  </si>
  <si>
    <t>2021-04-11 10:31:36</t>
  </si>
  <si>
    <t>1977-12-15 00:00:00</t>
  </si>
  <si>
    <t>2021-04-11 10:34:33</t>
  </si>
  <si>
    <t>1993-06-07 00:00:00</t>
  </si>
  <si>
    <t>2021-04-11 10:41:20</t>
  </si>
  <si>
    <t>2021-04-11 10:45:12</t>
  </si>
  <si>
    <t>2001-06-07 00:00:00</t>
  </si>
  <si>
    <t>2021-04-11 10:47:25</t>
  </si>
  <si>
    <t>1999-09-22 00:00:00</t>
  </si>
  <si>
    <t>2021-04-11 10:48:21</t>
  </si>
  <si>
    <t>2021-04-11 10:51:12</t>
  </si>
  <si>
    <t>1990-09-16 00:00:00</t>
  </si>
  <si>
    <t>2021-04-11 10:51:31</t>
  </si>
  <si>
    <t>1986-06-19 00:00:00</t>
  </si>
  <si>
    <t>2021-04-11 10:53:21</t>
  </si>
  <si>
    <t>1975-03-10 00:00:00</t>
  </si>
  <si>
    <t>2021-04-11 10:59:09</t>
  </si>
  <si>
    <t>2021-04-11 11:05:24</t>
  </si>
  <si>
    <t>1995-11-08 00:00:00</t>
  </si>
  <si>
    <t>2021-04-11 11:07:22</t>
  </si>
  <si>
    <t>1989-04-14 00:00:00</t>
  </si>
  <si>
    <t>2021-04-11 11:18:31</t>
  </si>
  <si>
    <t>2021-04-11 11:26:57</t>
  </si>
  <si>
    <t>1992-12-17 00:00:00</t>
  </si>
  <si>
    <t>2021-04-11 11:37:31</t>
  </si>
  <si>
    <t>1997-11-02 00:00:00</t>
  </si>
  <si>
    <t>2021-04-11 11:41:15</t>
  </si>
  <si>
    <t>1979-04-05 00:00:00</t>
  </si>
  <si>
    <t>2021-04-11 11:41:50</t>
  </si>
  <si>
    <t>2021-04-11 11:44:48</t>
  </si>
  <si>
    <t>2021-04-11 11:48:30</t>
  </si>
  <si>
    <t>1999-09-29 00:00:00</t>
  </si>
  <si>
    <t>2021-04-11 11:51:49</t>
  </si>
  <si>
    <t>1997-09-15 00:00:00</t>
  </si>
  <si>
    <t>2021-04-11 11:53:00</t>
  </si>
  <si>
    <t>1981-10-09 00:00:00</t>
  </si>
  <si>
    <t>2021-04-11 11:55:52</t>
  </si>
  <si>
    <t>1980-08-11 00:00:00</t>
  </si>
  <si>
    <t>2021-04-11 12:01:05</t>
  </si>
  <si>
    <t>1985-08-15 00:00:00</t>
  </si>
  <si>
    <t>2021-04-11 12:01:31</t>
  </si>
  <si>
    <t>2021-04-11 12:02:20</t>
  </si>
  <si>
    <t>2021-04-11 12:03:34</t>
  </si>
  <si>
    <t>2021-04-11 12:07:53</t>
  </si>
  <si>
    <t>2021-04-11 12:14:53</t>
  </si>
  <si>
    <t>1985-08-22 00:00:00</t>
  </si>
  <si>
    <t>2001-11-02 00:00:00</t>
  </si>
  <si>
    <t>2021-04-11 12:16:13</t>
  </si>
  <si>
    <t>2001-05-27 00:00:00</t>
  </si>
  <si>
    <t>2021-04-11 12:20:34</t>
  </si>
  <si>
    <t>1984-10-24 00:00:00</t>
  </si>
  <si>
    <t>2021-04-11 12:21:12</t>
  </si>
  <si>
    <t>2021-04-11 12:24:47</t>
  </si>
  <si>
    <t>1996-03-15 00:00:00</t>
  </si>
  <si>
    <t>2021-04-11 12:25:52</t>
  </si>
  <si>
    <t>1984-01-29 00:00:00</t>
  </si>
  <si>
    <t>2021-04-11 12:28:25</t>
  </si>
  <si>
    <t>1960-10-23 00:00:00</t>
  </si>
  <si>
    <t>2021-04-11 12:31:19</t>
  </si>
  <si>
    <t>2021-04-11 12:32:18</t>
  </si>
  <si>
    <t>2021-04-11 12:36:31</t>
  </si>
  <si>
    <t>2021-04-11 12:50:32</t>
  </si>
  <si>
    <t>2000-08-27 00:00:00</t>
  </si>
  <si>
    <t>2021-04-11 12:51:00</t>
  </si>
  <si>
    <t>2021-04-11 12:56:40</t>
  </si>
  <si>
    <t>2021-04-11 12:58:18</t>
  </si>
  <si>
    <t>2002-03-18 00:00:00</t>
  </si>
  <si>
    <t>2021-04-11 13:01:14</t>
  </si>
  <si>
    <t>2021-04-11 13:10:29</t>
  </si>
  <si>
    <t>2021-04-11 13:18:23</t>
  </si>
  <si>
    <t>1988-09-12 00:00:00</t>
  </si>
  <si>
    <t>2021-04-11 13:20:31</t>
  </si>
  <si>
    <t>2021-04-11 13:29:57</t>
  </si>
  <si>
    <t>2021-04-11 13:30:05</t>
  </si>
  <si>
    <t>1987-05-04 00:00:00</t>
  </si>
  <si>
    <t>2021-04-11 13:34:40</t>
  </si>
  <si>
    <t>2021-04-11 13:36:37</t>
  </si>
  <si>
    <t>1989-09-25 00:00:00</t>
  </si>
  <si>
    <t>2021-04-11 13:39:32</t>
  </si>
  <si>
    <t>1991-04-22 00:00:00</t>
  </si>
  <si>
    <t>2021-04-11 13:40:01</t>
  </si>
  <si>
    <t>2021-04-11 13:49:25</t>
  </si>
  <si>
    <t>2021-04-11 13:56:14</t>
  </si>
  <si>
    <t>1999-02-13 00:00:00</t>
  </si>
  <si>
    <t>2021-04-11 13:59:32</t>
  </si>
  <si>
    <t>2021-04-11 14:06:48</t>
  </si>
  <si>
    <t>2021-04-11 14:07:14</t>
  </si>
  <si>
    <t>2021-04-11 14:09:31</t>
  </si>
  <si>
    <t>2021-04-11 14:14:10</t>
  </si>
  <si>
    <t>2021-04-11 14:16:10</t>
  </si>
  <si>
    <t>1990-03-27 00:00:00</t>
  </si>
  <si>
    <t>2021-04-11 14:19:05</t>
  </si>
  <si>
    <t>2021-04-11 14:20:24</t>
  </si>
  <si>
    <t>1991-07-26 00:00:00</t>
  </si>
  <si>
    <t>2021-04-11 14:21:10</t>
  </si>
  <si>
    <t>1986-02-18 00:00:00</t>
  </si>
  <si>
    <t>2021-04-11 14:21:36</t>
  </si>
  <si>
    <t>1996-01-07 00:00:00</t>
  </si>
  <si>
    <t>2021-04-11 14:22:42</t>
  </si>
  <si>
    <t>1976-06-23 00:00:00</t>
  </si>
  <si>
    <t>2021-04-11 14:24:34</t>
  </si>
  <si>
    <t>1979-06-18 00:00:00</t>
  </si>
  <si>
    <t>2021-04-11 14:24:35</t>
  </si>
  <si>
    <t>1978-01-03 00:00:00</t>
  </si>
  <si>
    <t>2003-01-30 00:00:00</t>
  </si>
  <si>
    <t>2021-04-11 14:29:47</t>
  </si>
  <si>
    <t>1987-08-25 00:00:00</t>
  </si>
  <si>
    <t>2021-04-11 14:36:35</t>
  </si>
  <si>
    <t>2021-04-11 14:36:45</t>
  </si>
  <si>
    <t>1993-11-15 00:00:00</t>
  </si>
  <si>
    <t>2021-04-11 14:38:13</t>
  </si>
  <si>
    <t>2021-04-11 14:43:57</t>
  </si>
  <si>
    <t>1995-04-14 00:00:00</t>
  </si>
  <si>
    <t>2021-04-11 14:46:35</t>
  </si>
  <si>
    <t>1987-06-27 00:00:00</t>
  </si>
  <si>
    <t>2021-04-11 14:49:57</t>
  </si>
  <si>
    <t>1994-12-04 00:00:00</t>
  </si>
  <si>
    <t>2021-04-11 14:52:35</t>
  </si>
  <si>
    <t>2021-04-11 14:54:42</t>
  </si>
  <si>
    <t>1987-05-19 00:00:00</t>
  </si>
  <si>
    <t>2021-04-11 14:55:07</t>
  </si>
  <si>
    <t>1976-04-02 00:00:00</t>
  </si>
  <si>
    <t>2021-04-11 14:56:27</t>
  </si>
  <si>
    <t>2021-04-11 14:59:06</t>
  </si>
  <si>
    <t>1971-07-07 00:00:00</t>
  </si>
  <si>
    <t>1997-10-01 00:00:00</t>
  </si>
  <si>
    <t>2021-04-11 15:05:51</t>
  </si>
  <si>
    <t>2021-04-11 15:07:42</t>
  </si>
  <si>
    <t>1979-01-15 00:00:00</t>
  </si>
  <si>
    <t>2021-04-11 15:09:28</t>
  </si>
  <si>
    <t>2021-04-11 15:11:53</t>
  </si>
  <si>
    <t>2021-04-11 15:20:08</t>
  </si>
  <si>
    <t>2021-04-11 15:21:12</t>
  </si>
  <si>
    <t>2001-01-15 00:00:00</t>
  </si>
  <si>
    <t>2021-04-11 15:25:55</t>
  </si>
  <si>
    <t>1982-10-07 00:00:00</t>
  </si>
  <si>
    <t>2021-04-11 15:27:27</t>
  </si>
  <si>
    <t>2021-04-11 15:29:16</t>
  </si>
  <si>
    <t>1975-04-21 00:00:00</t>
  </si>
  <si>
    <t>2021-04-11 15:30:17</t>
  </si>
  <si>
    <t>1999-04-25 00:00:00</t>
  </si>
  <si>
    <t>2021-04-11 15:40:12</t>
  </si>
  <si>
    <t>1971-10-29 00:00:00</t>
  </si>
  <si>
    <t>2021-04-11 15:42:06</t>
  </si>
  <si>
    <t>2021-04-11 15:45:52</t>
  </si>
  <si>
    <t>2002-07-31 00:00:00</t>
  </si>
  <si>
    <t>2021-04-11 15:45:59</t>
  </si>
  <si>
    <t>2021-04-11 15:52:29</t>
  </si>
  <si>
    <t>1988-03-20 00:00:00</t>
  </si>
  <si>
    <t>2021-04-11 15:56:56</t>
  </si>
  <si>
    <t>1980-08-10 00:00:00</t>
  </si>
  <si>
    <t>2021-04-11 16:02:12</t>
  </si>
  <si>
    <t>1981-03-20 00:00:00</t>
  </si>
  <si>
    <t>2021-04-11 16:04:10</t>
  </si>
  <si>
    <t>1972-05-12 00:00:00</t>
  </si>
  <si>
    <t>2021-04-11 16:05:38</t>
  </si>
  <si>
    <t>1974-06-10 00:00:00</t>
  </si>
  <si>
    <t>2021-04-11 16:08:18</t>
  </si>
  <si>
    <t>2021-04-11 16:09:37</t>
  </si>
  <si>
    <t>1994-03-12 00:00:00</t>
  </si>
  <si>
    <t>2021-04-11 16:12:31</t>
  </si>
  <si>
    <t>1999-12-13 00:00:00</t>
  </si>
  <si>
    <t>2021-04-11 16:14:24</t>
  </si>
  <si>
    <t>2021-04-11 16:17:07</t>
  </si>
  <si>
    <t>2021-04-11 16:20:02</t>
  </si>
  <si>
    <t>1986-03-05 00:00:00</t>
  </si>
  <si>
    <t>2021-04-11 16:20:19</t>
  </si>
  <si>
    <t>1978-03-25 00:00:00</t>
  </si>
  <si>
    <t>2021-04-11 16:21:09</t>
  </si>
  <si>
    <t>1993-07-21 00:00:00</t>
  </si>
  <si>
    <t>2021-04-11 16:21:34</t>
  </si>
  <si>
    <t>2001-05-18 00:00:00</t>
  </si>
  <si>
    <t>2021-04-11 16:22:06</t>
  </si>
  <si>
    <t>2021-04-11 16:24:09</t>
  </si>
  <si>
    <t>2021-04-11 16:27:47</t>
  </si>
  <si>
    <t>2021-04-11 16:27:54</t>
  </si>
  <si>
    <t>2001-01-18 00:00:00</t>
  </si>
  <si>
    <t>2021-04-11 16:29:38</t>
  </si>
  <si>
    <t>2021-04-11 16:29:50</t>
  </si>
  <si>
    <t>1987-12-31 00:00:00</t>
  </si>
  <si>
    <t>2021-04-11 16:43:31</t>
  </si>
  <si>
    <t>2021-04-11 16:44:31</t>
  </si>
  <si>
    <t>1994-03-25 00:00:00</t>
  </si>
  <si>
    <t>2021-04-11 16:46:33</t>
  </si>
  <si>
    <t>2001-12-10 00:00:00</t>
  </si>
  <si>
    <t>2021-04-11 16:47:49</t>
  </si>
  <si>
    <t>2021-04-11 16:47:56</t>
  </si>
  <si>
    <t>1993-11-11 00:00:00</t>
  </si>
  <si>
    <t>2021-04-11 16:51:03</t>
  </si>
  <si>
    <t>1978-06-08 00:00:00</t>
  </si>
  <si>
    <t>2021-04-11 16:51:04</t>
  </si>
  <si>
    <t>2021-04-11 16:52:52</t>
  </si>
  <si>
    <t>1989-02-12 00:00:00</t>
  </si>
  <si>
    <t>2021-04-11 16:55:07</t>
  </si>
  <si>
    <t>2021-04-11 16:57:31</t>
  </si>
  <si>
    <t>2021-04-11 17:00:27</t>
  </si>
  <si>
    <t>1990-08-17 00:00:00</t>
  </si>
  <si>
    <t>2021-04-11 17:05:47</t>
  </si>
  <si>
    <t>1978-07-11 00:00:00</t>
  </si>
  <si>
    <t>2021-04-11 17:07:11</t>
  </si>
  <si>
    <t>1984-11-15 00:00:00</t>
  </si>
  <si>
    <t>2021-04-11 17:13:33</t>
  </si>
  <si>
    <t>1977-10-06 00:00:00</t>
  </si>
  <si>
    <t>2021-04-11 17:14:33</t>
  </si>
  <si>
    <t>2001-01-26 00:00:00</t>
  </si>
  <si>
    <t>2021-04-11 17:18:21</t>
  </si>
  <si>
    <t>2021-04-11 17:19:49</t>
  </si>
  <si>
    <t>1987-02-23 00:00:00</t>
  </si>
  <si>
    <t>2021-04-11 17:23:41</t>
  </si>
  <si>
    <t>1972-03-26 00:00:00</t>
  </si>
  <si>
    <t>2021-04-11 17:24:37</t>
  </si>
  <si>
    <t>1997-05-24 00:00:00</t>
  </si>
  <si>
    <t>2021-04-11 17:24:38</t>
  </si>
  <si>
    <t>2021-04-11 17:28:13</t>
  </si>
  <si>
    <t>2021-04-11 17:35:56</t>
  </si>
  <si>
    <t>1979-08-16 00:00:00</t>
  </si>
  <si>
    <t>2021-04-11 17:37:06</t>
  </si>
  <si>
    <t>2021-04-11 17:38:10</t>
  </si>
  <si>
    <t>1987-08-13 00:00:00</t>
  </si>
  <si>
    <t>2021-04-11 17:39:37</t>
  </si>
  <si>
    <t>2021-04-11 17:39:50</t>
  </si>
  <si>
    <t>2000-03-18 00:00:00</t>
  </si>
  <si>
    <t>2021-04-11 17:43:32</t>
  </si>
  <si>
    <t>2021-04-11 17:47:12</t>
  </si>
  <si>
    <t>2021-04-11 17:47:13</t>
  </si>
  <si>
    <t>1992-03-14 00:00:00</t>
  </si>
  <si>
    <t>2021-04-11 17:51:16</t>
  </si>
  <si>
    <t>1990-07-04 00:00:00</t>
  </si>
  <si>
    <t>2021-04-11 17:58:53</t>
  </si>
  <si>
    <t>1991-05-26 00:00:00</t>
  </si>
  <si>
    <t>2021-04-11 18:03:40</t>
  </si>
  <si>
    <t>1997-07-18 00:00:00</t>
  </si>
  <si>
    <t>2021-04-11 18:04:09</t>
  </si>
  <si>
    <t>2021-04-11 18:14:54</t>
  </si>
  <si>
    <t>2021-04-11 18:15:29</t>
  </si>
  <si>
    <t>2021-04-11 18:19:51</t>
  </si>
  <si>
    <t>2021-04-11 18:23:00</t>
  </si>
  <si>
    <t>1965-07-03 00:00:00</t>
  </si>
  <si>
    <t>2021-04-11 18:25:45</t>
  </si>
  <si>
    <t>1961-01-15 00:00:00</t>
  </si>
  <si>
    <t>2021-04-11 18:27:56</t>
  </si>
  <si>
    <t>1997-07-20 00:00:00</t>
  </si>
  <si>
    <t>2021-04-11 18:28:07</t>
  </si>
  <si>
    <t>2021-04-11 18:28:34</t>
  </si>
  <si>
    <t>1975-11-02 00:00:00</t>
  </si>
  <si>
    <t>2021-04-11 18:30:22</t>
  </si>
  <si>
    <t>1993-01-02 00:00:00</t>
  </si>
  <si>
    <t>2021-04-11 18:32:35</t>
  </si>
  <si>
    <t>1994-04-07 00:00:00</t>
  </si>
  <si>
    <t>2021-04-11 18:35:16</t>
  </si>
  <si>
    <t>1980-07-13 00:00:00</t>
  </si>
  <si>
    <t>2021-04-11 18:38:19</t>
  </si>
  <si>
    <t>2021-04-11 18:38:58</t>
  </si>
  <si>
    <t>2021-04-11 18:43:41</t>
  </si>
  <si>
    <t>1966-03-26 00:00:00</t>
  </si>
  <si>
    <t>2021-04-11 18:44:02</t>
  </si>
  <si>
    <t>2021-04-11 18:44:43</t>
  </si>
  <si>
    <t>1976-11-03 00:00:00</t>
  </si>
  <si>
    <t>2021-04-11 18:46:30</t>
  </si>
  <si>
    <t>1993-08-22 00:00:00</t>
  </si>
  <si>
    <t>2021-04-11 18:48:34</t>
  </si>
  <si>
    <t>1991-01-31 00:00:00</t>
  </si>
  <si>
    <t>2021-04-11 18:50:37</t>
  </si>
  <si>
    <t>2021-04-11 18:54:11</t>
  </si>
  <si>
    <t>1991-01-15 00:00:00</t>
  </si>
  <si>
    <t>2021-04-11 18:54:16</t>
  </si>
  <si>
    <t>2002-07-15 00:00:00</t>
  </si>
  <si>
    <t>2021-04-11 18:54:35</t>
  </si>
  <si>
    <t>1994-06-10 00:00:00</t>
  </si>
  <si>
    <t>2021-04-11 18:57:43</t>
  </si>
  <si>
    <t>1990-02-27 00:00:00</t>
  </si>
  <si>
    <t>2021-04-11 19:00:13</t>
  </si>
  <si>
    <t>1992-03-21 00:00:00</t>
  </si>
  <si>
    <t>2021-04-11 19:01:31</t>
  </si>
  <si>
    <t>1992-02-17 00:00:00</t>
  </si>
  <si>
    <t>2021-04-11 19:06:33</t>
  </si>
  <si>
    <t>1990-08-25 00:00:00</t>
  </si>
  <si>
    <t>2021-04-11 19:11:01</t>
  </si>
  <si>
    <t>1973-03-08 00:00:00</t>
  </si>
  <si>
    <t>2021-04-11 19:25:28</t>
  </si>
  <si>
    <t>2001-05-10 00:00:00</t>
  </si>
  <si>
    <t>2021-04-11 19:25:32</t>
  </si>
  <si>
    <t>1981-03-19 00:00:00</t>
  </si>
  <si>
    <t>2021-04-11 19:34:06</t>
  </si>
  <si>
    <t>1984-10-11 00:00:00</t>
  </si>
  <si>
    <t>2021-04-11 19:36:44</t>
  </si>
  <si>
    <t>2021-04-11 19:37:17</t>
  </si>
  <si>
    <t>1958-06-15 00:00:00</t>
  </si>
  <si>
    <t>2021-04-11 19:38:18</t>
  </si>
  <si>
    <t>1981-06-11 00:00:00</t>
  </si>
  <si>
    <t>2021-04-11 19:38:39</t>
  </si>
  <si>
    <t>2021-04-11 19:54:55</t>
  </si>
  <si>
    <t>2021-04-11 19:55:59</t>
  </si>
  <si>
    <t>1992-07-04 00:00:00</t>
  </si>
  <si>
    <t>2021-04-11 20:08:50</t>
  </si>
  <si>
    <t>2021-04-11 20:13:54</t>
  </si>
  <si>
    <t>2021-04-11 20:22:02</t>
  </si>
  <si>
    <t>2002-12-09 00:00:00</t>
  </si>
  <si>
    <t>2021-04-11 20:22:08</t>
  </si>
  <si>
    <t>2021-04-11 20:22:56</t>
  </si>
  <si>
    <t>1991-07-12 00:00:00</t>
  </si>
  <si>
    <t>2021-04-11 20:23:38</t>
  </si>
  <si>
    <t>1990-12-19 00:00:00</t>
  </si>
  <si>
    <t>2021-04-11 20:30:25</t>
  </si>
  <si>
    <t>1993-11-08 00:00:00</t>
  </si>
  <si>
    <t>2021-04-11 20:32:04</t>
  </si>
  <si>
    <t>2001-05-15 00:00:00</t>
  </si>
  <si>
    <t>2021-04-11 20:38:52</t>
  </si>
  <si>
    <t>1980-06-23 00:00:00</t>
  </si>
  <si>
    <t>2021-04-11 20:39:05</t>
  </si>
  <si>
    <t>2021-04-11 20:40:18</t>
  </si>
  <si>
    <t>2021-04-11 20:41:39</t>
  </si>
  <si>
    <t>2021-04-11 20:58:50</t>
  </si>
  <si>
    <t>2021-04-11 21:02:03</t>
  </si>
  <si>
    <t>1981-02-20 00:00:00</t>
  </si>
  <si>
    <t>2021-04-11 21:05:41</t>
  </si>
  <si>
    <t>1996-09-01 00:00:00</t>
  </si>
  <si>
    <t>2021-04-11 21:05:58</t>
  </si>
  <si>
    <t>1977-08-15 00:00:00</t>
  </si>
  <si>
    <t>2021-04-11 21:07:44</t>
  </si>
  <si>
    <t>2021-04-11 21:08:06</t>
  </si>
  <si>
    <t>1978-05-21 00:00:00</t>
  </si>
  <si>
    <t>2021-04-11 21:08:39</t>
  </si>
  <si>
    <t>2021-04-11 21:10:05</t>
  </si>
  <si>
    <t>1993-08-20 00:00:00</t>
  </si>
  <si>
    <t>2021-04-11 21:15:09</t>
  </si>
  <si>
    <t>2021-04-11 21:26:31</t>
  </si>
  <si>
    <t>1999-08-09 00:00:00</t>
  </si>
  <si>
    <t>2021-04-11 21:27:54</t>
  </si>
  <si>
    <t>2021-04-11 21:29:14</t>
  </si>
  <si>
    <t>1993-08-16 00:00:00</t>
  </si>
  <si>
    <t>2021-04-11 21:30:15</t>
  </si>
  <si>
    <t>2021-04-11 21:30:25</t>
  </si>
  <si>
    <t>1970-05-03 00:00:00</t>
  </si>
  <si>
    <t>2021-04-11 21:48:28</t>
  </si>
  <si>
    <t>2021-04-11 21:58:49</t>
  </si>
  <si>
    <t>1985-12-14 00:00:00</t>
  </si>
  <si>
    <t>2021-04-11 21:59:51</t>
  </si>
  <si>
    <t>2021-04-11 22:01:08</t>
  </si>
  <si>
    <t>2021-04-11 22:03:21</t>
  </si>
  <si>
    <t>2021-04-11 22:03:36</t>
  </si>
  <si>
    <t>1986-06-09 00:00:00</t>
  </si>
  <si>
    <t>2002-08-01 00:00:00</t>
  </si>
  <si>
    <t>2021-04-11 22:09:20</t>
  </si>
  <si>
    <t>1967-02-03 00:00:00</t>
  </si>
  <si>
    <t>2021-04-11 22:17:03</t>
  </si>
  <si>
    <t>2000-01-18 00:00:00</t>
  </si>
  <si>
    <t>2021-04-11 22:33:59</t>
  </si>
  <si>
    <t>2000-09-05 00:00:00</t>
  </si>
  <si>
    <t>2021-04-11 22:48:15</t>
  </si>
  <si>
    <t>2021-04-11 22:49:18</t>
  </si>
  <si>
    <t>2021-04-11 22:51:08</t>
  </si>
  <si>
    <t>1999-11-28 00:00:00</t>
  </si>
  <si>
    <t>2021-04-11 23:04:38</t>
  </si>
  <si>
    <t>2021-04-11 23:10:45</t>
  </si>
  <si>
    <t>2021-04-11 23:20:21</t>
  </si>
  <si>
    <t>2021-04-11 23:29:30</t>
  </si>
  <si>
    <t>1981-04-29 00:00:00</t>
  </si>
  <si>
    <t>2021-04-11 23:32:58</t>
  </si>
  <si>
    <t>1999-02-23 00:00:00</t>
  </si>
  <si>
    <t>2021-04-11 23:37:39</t>
  </si>
  <si>
    <t>2000-07-18 00:00:00</t>
  </si>
  <si>
    <t>2021-04-11 23:44:41</t>
  </si>
  <si>
    <t>2021-04-11 23:44:50</t>
  </si>
  <si>
    <t>2021-04-11 23:45:17</t>
  </si>
  <si>
    <t>2021-04-11 23:48:55</t>
  </si>
  <si>
    <t>2021-04-11 23:55:33</t>
  </si>
  <si>
    <t>1995-12-24 00:00:00</t>
  </si>
  <si>
    <t>2021-04-11 23:55:51</t>
  </si>
  <si>
    <t>1989-11-01 00:00:00</t>
  </si>
  <si>
    <t>2021-04-11 23:56:09</t>
  </si>
  <si>
    <t>2021-04-12 00:08:13</t>
  </si>
  <si>
    <t>2021-04-12 00:08:25</t>
  </si>
  <si>
    <t>1994-12-05 00:00:00</t>
  </si>
  <si>
    <t>2021-04-12 00:25:52</t>
  </si>
  <si>
    <t>1959-01-25 00:00:00</t>
  </si>
  <si>
    <t>2021-04-12 00:26:10</t>
  </si>
  <si>
    <t>2021-04-12 00:40:59</t>
  </si>
  <si>
    <t>1994-04-18 00:00:00</t>
  </si>
  <si>
    <t>2021-04-12 00:45:42</t>
  </si>
  <si>
    <t>2021-04-12 00:52:28</t>
  </si>
  <si>
    <t>1966-09-03 00:00:00</t>
  </si>
  <si>
    <t>2021-04-12 01:00:50</t>
  </si>
  <si>
    <t>1997-02-26 00:00:00</t>
  </si>
  <si>
    <t>2021-04-12 01:00:56</t>
  </si>
  <si>
    <t>1989-03-31 00:00:00</t>
  </si>
  <si>
    <t>2021-04-12 01:08:59</t>
  </si>
  <si>
    <t>1993-06-22 00:00:00</t>
  </si>
  <si>
    <t>2021-04-12 01:32:06</t>
  </si>
  <si>
    <t>2021-04-12 01:42:09</t>
  </si>
  <si>
    <t>2021-04-12 01:59:23</t>
  </si>
  <si>
    <t>2021-04-12 02:00:36</t>
  </si>
  <si>
    <t>1983-04-19 00:00:00</t>
  </si>
  <si>
    <t>2021-04-12 02:03:20</t>
  </si>
  <si>
    <t>2021-04-12 02:13:48</t>
  </si>
  <si>
    <t>1993-06-01 00:00:00</t>
  </si>
  <si>
    <t>2021-04-12 02:46:10</t>
  </si>
  <si>
    <t>2021-04-12 02:53:39</t>
  </si>
  <si>
    <t>1990-11-13 00:00:00</t>
  </si>
  <si>
    <t>2021-04-12 02:58:40</t>
  </si>
  <si>
    <t>2021-04-12 04:14:32</t>
  </si>
  <si>
    <t>1989-07-05 00:00:00</t>
  </si>
  <si>
    <t>2021-04-12 04:19:26</t>
  </si>
  <si>
    <t>2021-04-12 04:29:16</t>
  </si>
  <si>
    <t>2000-07-12 00:00:00</t>
  </si>
  <si>
    <t>2021-04-12 04:48:48</t>
  </si>
  <si>
    <t>1993-12-20 00:00:00</t>
  </si>
  <si>
    <t>2021-04-12 05:23:55</t>
  </si>
  <si>
    <t>2021-04-12 05:24:48</t>
  </si>
  <si>
    <t>2021-04-12 06:33:11</t>
  </si>
  <si>
    <t>2021-04-12 06:33:29</t>
  </si>
  <si>
    <t>1983-01-05 00:00:00</t>
  </si>
  <si>
    <t>2021-04-12 06:40:40</t>
  </si>
  <si>
    <t>1996-01-26 00:00:00</t>
  </si>
  <si>
    <t>2021-04-12 07:09:34</t>
  </si>
  <si>
    <t>2021-04-12 07:14:22</t>
  </si>
  <si>
    <t>2021-04-12 07:18:17</t>
  </si>
  <si>
    <t>1984-02-07 00:00:00</t>
  </si>
  <si>
    <t>2021-04-12 07:23:35</t>
  </si>
  <si>
    <t>2021-04-12 07:30:22</t>
  </si>
  <si>
    <t>1994-11-23 00:00:00</t>
  </si>
  <si>
    <t>2021-04-12 07:38:39</t>
  </si>
  <si>
    <t>1975-11-24 00:00:00</t>
  </si>
  <si>
    <t>2021-04-12 07:46:21</t>
  </si>
  <si>
    <t>1995-11-22 00:00:00</t>
  </si>
  <si>
    <t>2021-04-12 08:05:38</t>
  </si>
  <si>
    <t>1996-07-11 00:00:00</t>
  </si>
  <si>
    <t>2021-04-12 08:16:35</t>
  </si>
  <si>
    <t>1981-08-26 00:00:00</t>
  </si>
  <si>
    <t>2021-04-12 08:19:39</t>
  </si>
  <si>
    <t>2021-04-12 08:21:02</t>
  </si>
  <si>
    <t>2021-04-12 08:24:04</t>
  </si>
  <si>
    <t>1970-08-11 00:00:00</t>
  </si>
  <si>
    <t>2021-04-12 08:36:13</t>
  </si>
  <si>
    <t>2021-04-12 08:46:24</t>
  </si>
  <si>
    <t>1986-01-26 00:00:00</t>
  </si>
  <si>
    <t>2021-04-12 08:48:54</t>
  </si>
  <si>
    <t>1980-06-08 00:00:00</t>
  </si>
  <si>
    <t>2021-04-12 08:50:22</t>
  </si>
  <si>
    <t>1994-02-10 00:00:00</t>
  </si>
  <si>
    <t>2021-04-12 08:57:19</t>
  </si>
  <si>
    <t>1972-09-11 00:00:00</t>
  </si>
  <si>
    <t>2021-04-12 08:59:02</t>
  </si>
  <si>
    <t>1979-10-26 00:00:00</t>
  </si>
  <si>
    <t>2021-04-12 09:19:00</t>
  </si>
  <si>
    <t>1994-09-29 00:00:00</t>
  </si>
  <si>
    <t>2021-04-12 09:20:09</t>
  </si>
  <si>
    <t>2021-04-12 09:24:15</t>
  </si>
  <si>
    <t>2001-12-29 00:00:00</t>
  </si>
  <si>
    <t>2021-04-12 09:27:23</t>
  </si>
  <si>
    <t>1986-04-20 00:00:00</t>
  </si>
  <si>
    <t>2021-04-12 09:31:19</t>
  </si>
  <si>
    <t>2021-04-12 09:33:11</t>
  </si>
  <si>
    <t>1957-08-14 00:00:00</t>
  </si>
  <si>
    <t>2021-04-12 09:33:14</t>
  </si>
  <si>
    <t>2021-04-12 09:44:56</t>
  </si>
  <si>
    <t>1999-01-02 00:00:00</t>
  </si>
  <si>
    <t>2021-04-12 09:46:43</t>
  </si>
  <si>
    <t>2021-04-12 09:47:51</t>
  </si>
  <si>
    <t>2021-04-12 09:51:19</t>
  </si>
  <si>
    <t>1994-04-09 00:00:00</t>
  </si>
  <si>
    <t>2021-04-12 09:53:57</t>
  </si>
  <si>
    <t>1982-11-29 00:00:00</t>
  </si>
  <si>
    <t>2021-04-12 09:53:59</t>
  </si>
  <si>
    <t>1998-04-26 00:00:00</t>
  </si>
  <si>
    <t>2021-04-12 10:00:02</t>
  </si>
  <si>
    <t>2021-04-12 10:04:58</t>
  </si>
  <si>
    <t>2021-04-12 10:05:16</t>
  </si>
  <si>
    <t>2021-04-12 10:05:41</t>
  </si>
  <si>
    <t>1980-01-07 00:00:00</t>
  </si>
  <si>
    <t>1999-09-01 00:00:00</t>
  </si>
  <si>
    <t>2021-04-12 10:10:55</t>
  </si>
  <si>
    <t>1991-05-09 00:00:00</t>
  </si>
  <si>
    <t>2021-04-12 10:17:51</t>
  </si>
  <si>
    <t>2021-04-12 10:20:51</t>
  </si>
  <si>
    <t>2000-08-20 00:00:00</t>
  </si>
  <si>
    <t>2021-04-12 10:22:10</t>
  </si>
  <si>
    <t>2021-04-12 10:23:58</t>
  </si>
  <si>
    <t>2000-10-20 00:00:00</t>
  </si>
  <si>
    <t>2021-04-12 10:24:11</t>
  </si>
  <si>
    <t>1993-02-17 00:00:00</t>
  </si>
  <si>
    <t>2021-04-12 10:24:30</t>
  </si>
  <si>
    <t>2021-04-12 10:27:10</t>
  </si>
  <si>
    <t>1976-07-30 00:00:00</t>
  </si>
  <si>
    <t>1996-01-16 00:00:00</t>
  </si>
  <si>
    <t>2021-04-12 10:28:04</t>
  </si>
  <si>
    <t>2021-04-12 10:32:50</t>
  </si>
  <si>
    <t>2021-04-12 10:33:23</t>
  </si>
  <si>
    <t>1989-07-01 00:00:00</t>
  </si>
  <si>
    <t>2021-04-12 10:39:47</t>
  </si>
  <si>
    <t>1984-06-09 00:00:00</t>
  </si>
  <si>
    <t>2021-04-12 10:44:16</t>
  </si>
  <si>
    <t>1988-05-08 00:00:00</t>
  </si>
  <si>
    <t>2021-04-12 10:50:54</t>
  </si>
  <si>
    <t>2001-02-11 00:00:00</t>
  </si>
  <si>
    <t>2021-04-12 10:51:42</t>
  </si>
  <si>
    <t>2021-04-12 10:53:45</t>
  </si>
  <si>
    <t>1999-08-24 00:00:00</t>
  </si>
  <si>
    <t>2021-04-12 10:58:18</t>
  </si>
  <si>
    <t>1980-11-04 00:00:00</t>
  </si>
  <si>
    <t>2021-04-12 11:02:40</t>
  </si>
  <si>
    <t>2021-04-12 11:19:56</t>
  </si>
  <si>
    <t>2021-04-12 11:23:20</t>
  </si>
  <si>
    <t>1969-05-23 00:00:00</t>
  </si>
  <si>
    <t>1999-10-19 00:00:00</t>
  </si>
  <si>
    <t>2021-04-12 11:30:07</t>
  </si>
  <si>
    <t>1994-11-13 00:00:00</t>
  </si>
  <si>
    <t>2021-04-12 11:35:24</t>
  </si>
  <si>
    <t>2021-04-12 11:37:08</t>
  </si>
  <si>
    <t>2021-04-12 11:39:46</t>
  </si>
  <si>
    <t>1983-08-23 00:00:00</t>
  </si>
  <si>
    <t>2021-04-12 11:42:23</t>
  </si>
  <si>
    <t>1963-06-26 00:00:00</t>
  </si>
  <si>
    <t>2021-04-12 11:43:38</t>
  </si>
  <si>
    <t>2021-04-12 11:47:51</t>
  </si>
  <si>
    <t>1988-10-29 00:00:00</t>
  </si>
  <si>
    <t>2021-04-12 11:50:17</t>
  </si>
  <si>
    <t>2003-04-01 00:00:00</t>
  </si>
  <si>
    <t>2021-04-12 11:50:22</t>
  </si>
  <si>
    <t>1964-01-28 00:00:00</t>
  </si>
  <si>
    <t>2021-04-12 11:52:54</t>
  </si>
  <si>
    <t>2021-04-12 11:53:47</t>
  </si>
  <si>
    <t>2021-04-12 11:54:06</t>
  </si>
  <si>
    <t>2021-04-12 11:55:29</t>
  </si>
  <si>
    <t>1983-03-27 00:00:00</t>
  </si>
  <si>
    <t>2021-04-12 11:55:37</t>
  </si>
  <si>
    <t>2021-04-12 11:55:54</t>
  </si>
  <si>
    <t>1981-04-01 00:00:00</t>
  </si>
  <si>
    <t>1997-09-03 00:00:00</t>
  </si>
  <si>
    <t>2021-04-12 11:58:07</t>
  </si>
  <si>
    <t>1965-12-27 00:00:00</t>
  </si>
  <si>
    <t>2021-04-12 12:03:15</t>
  </si>
  <si>
    <t>2021-04-12 12:04:13</t>
  </si>
  <si>
    <t>2021-04-12 12:07:36</t>
  </si>
  <si>
    <t>1990-07-05 00:00:00</t>
  </si>
  <si>
    <t>2021-04-12 12:07:43</t>
  </si>
  <si>
    <t>2021-04-12 12:12:53</t>
  </si>
  <si>
    <t>2021-04-12 12:14:12</t>
  </si>
  <si>
    <t>1990-07-20 00:00:00</t>
  </si>
  <si>
    <t>2021-04-12 12:16:03</t>
  </si>
  <si>
    <t>2021-04-12 12:17:13</t>
  </si>
  <si>
    <t>2021-04-12 12:18:23</t>
  </si>
  <si>
    <t>2002-12-04 00:00:00</t>
  </si>
  <si>
    <t>2021-04-12 12:18:48</t>
  </si>
  <si>
    <t>1997-10-04 00:00:00</t>
  </si>
  <si>
    <t>2021-04-12 12:19:06</t>
  </si>
  <si>
    <t>2021-04-12 12:19:43</t>
  </si>
  <si>
    <t>1997-11-05 00:00:00</t>
  </si>
  <si>
    <t>2021-04-12 12:20:59</t>
  </si>
  <si>
    <t>1964-06-20 00:00:00</t>
  </si>
  <si>
    <t>2021-04-12 12:22:27</t>
  </si>
  <si>
    <t>2021-04-12 12:30:05</t>
  </si>
  <si>
    <t>2021-04-12 12:30:26</t>
  </si>
  <si>
    <t>2021-04-12 12:32:10</t>
  </si>
  <si>
    <t>1978-03-06 00:00:00</t>
  </si>
  <si>
    <t>2021-04-12 12:33:33</t>
  </si>
  <si>
    <t>2021-04-12 12:34:53</t>
  </si>
  <si>
    <t>1981-10-28 00:00:00</t>
  </si>
  <si>
    <t>2021-04-12 12:36:06</t>
  </si>
  <si>
    <t>1998-09-21 00:00:00</t>
  </si>
  <si>
    <t>2021-04-12 12:37:31</t>
  </si>
  <si>
    <t>2021-04-12 12:38:15</t>
  </si>
  <si>
    <t>1974-04-17 00:00:00</t>
  </si>
  <si>
    <t>2021-04-12 12:38:23</t>
  </si>
  <si>
    <t>1975-05-27 00:00:00</t>
  </si>
  <si>
    <t>2021-04-12 12:39:32</t>
  </si>
  <si>
    <t>1986-10-18 00:00:00</t>
  </si>
  <si>
    <t>2021-04-12 12:39:48</t>
  </si>
  <si>
    <t>2021-04-12 12:53:57</t>
  </si>
  <si>
    <t>2021-04-12 12:55:29</t>
  </si>
  <si>
    <t>2021-04-12 12:58:52</t>
  </si>
  <si>
    <t>2021-04-12 12:58:55</t>
  </si>
  <si>
    <t>2021-04-12 12:59:52</t>
  </si>
  <si>
    <t>1965-10-31 00:00:00</t>
  </si>
  <si>
    <t>2021-04-12 13:00:22</t>
  </si>
  <si>
    <t>2021-04-12 13:08:32</t>
  </si>
  <si>
    <t>1996-03-24 00:00:00</t>
  </si>
  <si>
    <t>2021-04-12 13:08:40</t>
  </si>
  <si>
    <t>2002-12-28 00:00:00</t>
  </si>
  <si>
    <t>2021-04-12 13:17:38</t>
  </si>
  <si>
    <t>2021-04-12 13:18:48</t>
  </si>
  <si>
    <t>1979-07-18 00:00:00</t>
  </si>
  <si>
    <t>2021-04-12 13:20:29</t>
  </si>
  <si>
    <t>2021-04-12 13:25:19</t>
  </si>
  <si>
    <t>2021-04-12 13:27:56</t>
  </si>
  <si>
    <t>2021-04-12 13:31:15</t>
  </si>
  <si>
    <t>2021-04-12 13:34:18</t>
  </si>
  <si>
    <t>2021-04-12 13:35:30</t>
  </si>
  <si>
    <t>1993-05-31 00:00:00</t>
  </si>
  <si>
    <t>2021-04-12 13:35:48</t>
  </si>
  <si>
    <t>1993-11-16 00:00:00</t>
  </si>
  <si>
    <t>2021-04-12 13:36:00</t>
  </si>
  <si>
    <t>2021-04-12 13:41:52</t>
  </si>
  <si>
    <t>2021-04-12 13:44:46</t>
  </si>
  <si>
    <t>2021-04-12 13:45:39</t>
  </si>
  <si>
    <t>1985-09-03 00:00:00</t>
  </si>
  <si>
    <t>2021-04-12 13:45:57</t>
  </si>
  <si>
    <t>1983-08-28 00:00:00</t>
  </si>
  <si>
    <t>2021-04-12 13:53:35</t>
  </si>
  <si>
    <t>2021-04-12 13:55:17</t>
  </si>
  <si>
    <t>2021-04-12 13:56:05</t>
  </si>
  <si>
    <t>1995-10-15 00:00:00</t>
  </si>
  <si>
    <t>2021-04-12 13:58:46</t>
  </si>
  <si>
    <t>2021-04-12 13:59:33</t>
  </si>
  <si>
    <t>1988-08-20 00:00:00</t>
  </si>
  <si>
    <t>2021-04-12 14:04:34</t>
  </si>
  <si>
    <t>2021-04-12 14:05:17</t>
  </si>
  <si>
    <t>2021-04-12 14:07:18</t>
  </si>
  <si>
    <t>1999-09-17 00:00:00</t>
  </si>
  <si>
    <t>2021-04-12 14:08:38</t>
  </si>
  <si>
    <t>1970-06-19 00:00:00</t>
  </si>
  <si>
    <t>2021-04-12 14:15:49</t>
  </si>
  <si>
    <t>1988-11-08 00:00:00</t>
  </si>
  <si>
    <t>2021-04-12 14:18:09</t>
  </si>
  <si>
    <t>2021-04-12 14:21:47</t>
  </si>
  <si>
    <t>1987-06-30 00:00:00</t>
  </si>
  <si>
    <t>2021-04-12 14:24:52</t>
  </si>
  <si>
    <t>1995-05-11 00:00:00</t>
  </si>
  <si>
    <t>2021-04-12 14:28:52</t>
  </si>
  <si>
    <t>2002-01-26 00:00:00</t>
  </si>
  <si>
    <t>2021-04-12 14:29:18</t>
  </si>
  <si>
    <t>2021-04-12 14:31:00</t>
  </si>
  <si>
    <t>2021-04-12 14:31:32</t>
  </si>
  <si>
    <t>2021-04-12 14:32:04</t>
  </si>
  <si>
    <t>2021-04-12 14:34:18</t>
  </si>
  <si>
    <t>2021-04-12 14:35:03</t>
  </si>
  <si>
    <t>2021-04-12 14:37:53</t>
  </si>
  <si>
    <t>1994-09-06 00:00:00</t>
  </si>
  <si>
    <t>2021-04-12 14:42:32</t>
  </si>
  <si>
    <t>2002-12-08 00:00:00</t>
  </si>
  <si>
    <t>2021-04-12 14:46:34</t>
  </si>
  <si>
    <t>2021-04-12 14:47:13</t>
  </si>
  <si>
    <t>1991-12-26 00:00:00</t>
  </si>
  <si>
    <t>2021-04-12 14:49:23</t>
  </si>
  <si>
    <t>2021-04-12 14:49:42</t>
  </si>
  <si>
    <t>1981-05-21 00:00:00</t>
  </si>
  <si>
    <t>2021-04-12 14:50:10</t>
  </si>
  <si>
    <t>2021-04-12 14:51:03</t>
  </si>
  <si>
    <t>1984-11-05 00:00:00</t>
  </si>
  <si>
    <t>2021-04-12 14:53:32</t>
  </si>
  <si>
    <t>1966-11-24 00:00:00</t>
  </si>
  <si>
    <t>2021-04-12 14:54:20</t>
  </si>
  <si>
    <t>1994-03-01 00:00:00</t>
  </si>
  <si>
    <t>2021-04-12 14:54:47</t>
  </si>
  <si>
    <t>2021-04-12 14:55:03</t>
  </si>
  <si>
    <t>2021-04-12 14:56:07</t>
  </si>
  <si>
    <t>2021-04-12 15:03:07</t>
  </si>
  <si>
    <t>1969-12-28 00:00:00</t>
  </si>
  <si>
    <t>2021-04-12 15:04:07</t>
  </si>
  <si>
    <t>2021-04-12 15:07:41</t>
  </si>
  <si>
    <t>1988-11-23 00:00:00</t>
  </si>
  <si>
    <t>2021-04-12 15:11:44</t>
  </si>
  <si>
    <t>1971-10-16 00:00:00</t>
  </si>
  <si>
    <t>2021-04-12 15:15:40</t>
  </si>
  <si>
    <t>1987-12-24 00:00:00</t>
  </si>
  <si>
    <t>2021-04-12 15:15:54</t>
  </si>
  <si>
    <t>1978-01-15 00:00:00</t>
  </si>
  <si>
    <t>2021-04-12 15:18:39</t>
  </si>
  <si>
    <t>2021-04-12 15:19:28</t>
  </si>
  <si>
    <t>1994-07-06 00:00:00</t>
  </si>
  <si>
    <t>2021-04-12 15:22:31</t>
  </si>
  <si>
    <t>1991-04-07 00:00:00</t>
  </si>
  <si>
    <t>2021-04-12 15:22:50</t>
  </si>
  <si>
    <t>1971-01-18 00:00:00</t>
  </si>
  <si>
    <t>2021-04-12 15:24:03</t>
  </si>
  <si>
    <t>2021-04-12 15:24:47</t>
  </si>
  <si>
    <t>2021-04-12 15:28:24</t>
  </si>
  <si>
    <t>2021-04-12 15:29:25</t>
  </si>
  <si>
    <t>1992-03-28 00:00:00</t>
  </si>
  <si>
    <t>2021-04-12 15:30:13</t>
  </si>
  <si>
    <t>1987-03-24 00:00:00</t>
  </si>
  <si>
    <t>2021-04-12 15:34:05</t>
  </si>
  <si>
    <t>2021-04-12 15:37:56</t>
  </si>
  <si>
    <t>2003-03-21 00:00:00</t>
  </si>
  <si>
    <t>2021-04-12 15:39:32</t>
  </si>
  <si>
    <t>2021-04-12 15:39:51</t>
  </si>
  <si>
    <t>1971-10-07 00:00:00</t>
  </si>
  <si>
    <t>2021-04-12 15:42:31</t>
  </si>
  <si>
    <t>1996-06-21 00:00:00</t>
  </si>
  <si>
    <t>2021-04-12 15:45:24</t>
  </si>
  <si>
    <t>1991-09-10 00:00:00</t>
  </si>
  <si>
    <t>2021-04-12 15:46:46</t>
  </si>
  <si>
    <t>1976-06-27 00:00:00</t>
  </si>
  <si>
    <t>2021-04-12 15:46:58</t>
  </si>
  <si>
    <t>1998-06-08 00:00:00</t>
  </si>
  <si>
    <t>2021-04-12 15:49:00</t>
  </si>
  <si>
    <t>1983-11-11 00:00:00</t>
  </si>
  <si>
    <t>2021-04-12 15:49:19</t>
  </si>
  <si>
    <t>2021-04-12 15:50:00</t>
  </si>
  <si>
    <t>2021-04-12 15:51:32</t>
  </si>
  <si>
    <t>1992-12-15 00:00:00</t>
  </si>
  <si>
    <t>2021-04-12 15:55:11</t>
  </si>
  <si>
    <t>1978-12-11 00:00:00</t>
  </si>
  <si>
    <t>2021-04-12 15:55:25</t>
  </si>
  <si>
    <t>1988-03-02 00:00:00</t>
  </si>
  <si>
    <t>2021-04-12 15:57:56</t>
  </si>
  <si>
    <t>2021-04-12 15:58:37</t>
  </si>
  <si>
    <t>1985-06-22 00:00:00</t>
  </si>
  <si>
    <t>2021-04-12 15:58:53</t>
  </si>
  <si>
    <t>2021-04-12 16:04:17</t>
  </si>
  <si>
    <t>2021-04-12 16:06:19</t>
  </si>
  <si>
    <t>2000-07-15 00:00:00</t>
  </si>
  <si>
    <t>2021-04-12 16:11:12</t>
  </si>
  <si>
    <t>2001-11-24 00:00:00</t>
  </si>
  <si>
    <t>2021-04-12 16:15:53</t>
  </si>
  <si>
    <t>1985-05-24 00:00:00</t>
  </si>
  <si>
    <t>2021-04-12 16:16:12</t>
  </si>
  <si>
    <t>1981-06-17 00:00:00</t>
  </si>
  <si>
    <t>2021-04-12 16:21:41</t>
  </si>
  <si>
    <t>1990-09-27 00:00:00</t>
  </si>
  <si>
    <t>2021-04-12 16:24:20</t>
  </si>
  <si>
    <t>1993-05-27 00:00:00</t>
  </si>
  <si>
    <t>2021-04-12 16:26:42</t>
  </si>
  <si>
    <t>2001-04-23 00:00:00</t>
  </si>
  <si>
    <t>2021-04-12 16:26:53</t>
  </si>
  <si>
    <t>1990-01-06 00:00:00</t>
  </si>
  <si>
    <t>2021-04-12 16:29:00</t>
  </si>
  <si>
    <t>2021-04-12 16:30:31</t>
  </si>
  <si>
    <t>1993-11-22 00:00:00</t>
  </si>
  <si>
    <t>2021-04-12 16:30:57</t>
  </si>
  <si>
    <t>2021-04-12 16:31:46</t>
  </si>
  <si>
    <t>1971-01-19 00:00:00</t>
  </si>
  <si>
    <t>2021-04-12 16:32:56</t>
  </si>
  <si>
    <t>1997-07-16 00:00:00</t>
  </si>
  <si>
    <t>2021-04-12 16:34:03</t>
  </si>
  <si>
    <t>2021-04-12 16:36:52</t>
  </si>
  <si>
    <t>1970-11-02 00:00:00</t>
  </si>
  <si>
    <t>2021-04-12 16:37:06</t>
  </si>
  <si>
    <t>1999-06-30 00:00:00</t>
  </si>
  <si>
    <t>2021-04-12 16:39:11</t>
  </si>
  <si>
    <t>1992-06-10 00:00:00</t>
  </si>
  <si>
    <t>2021-04-12 16:39:25</t>
  </si>
  <si>
    <t>2021-04-12 16:39:36</t>
  </si>
  <si>
    <t>2002-08-08 00:00:00</t>
  </si>
  <si>
    <t>2021-04-12 16:41:21</t>
  </si>
  <si>
    <t>2021-04-12 16:42:44</t>
  </si>
  <si>
    <t>1987-06-26 00:00:00</t>
  </si>
  <si>
    <t>2021-04-12 16:48:22</t>
  </si>
  <si>
    <t>1981-02-12 00:00:00</t>
  </si>
  <si>
    <t>2021-04-12 16:49:52</t>
  </si>
  <si>
    <t>2021-04-12 16:52:50</t>
  </si>
  <si>
    <t>2021-04-12 16:53:36</t>
  </si>
  <si>
    <t>1995-01-02 00:00:00</t>
  </si>
  <si>
    <t>2021-04-12 16:58:42</t>
  </si>
  <si>
    <t>2021-04-12 16:59:46</t>
  </si>
  <si>
    <t>2021-04-12 17:03:58</t>
  </si>
  <si>
    <t>1967-09-14 00:00:00</t>
  </si>
  <si>
    <t>2021-04-12 17:04:17</t>
  </si>
  <si>
    <t>2021-04-12 17:11:58</t>
  </si>
  <si>
    <t>2021-04-12 17:15:09</t>
  </si>
  <si>
    <t>2021-04-12 17:17:55</t>
  </si>
  <si>
    <t>2001-08-31 00:00:00</t>
  </si>
  <si>
    <t>2021-04-12 17:21:09</t>
  </si>
  <si>
    <t>2021-04-12 17:35:32</t>
  </si>
  <si>
    <t>1969-02-16 00:00:00</t>
  </si>
  <si>
    <t>2021-04-12 17:36:57</t>
  </si>
  <si>
    <t>1995-03-04 00:00:00</t>
  </si>
  <si>
    <t>2021-04-12 17:41:59</t>
  </si>
  <si>
    <t>1994-12-14 00:00:00</t>
  </si>
  <si>
    <t>2021-04-12 17:42:40</t>
  </si>
  <si>
    <t>2021-04-12 17:42:47</t>
  </si>
  <si>
    <t>1984-05-16 00:00:00</t>
  </si>
  <si>
    <t>2021-04-12 17:50:45</t>
  </si>
  <si>
    <t>2021-04-12 17:50:47</t>
  </si>
  <si>
    <t>2000-07-05 00:00:00</t>
  </si>
  <si>
    <t>2021-04-12 17:53:23</t>
  </si>
  <si>
    <t>1980-08-04 00:00:00</t>
  </si>
  <si>
    <t>2021-04-12 17:56:50</t>
  </si>
  <si>
    <t>2021-04-12 17:58:31</t>
  </si>
  <si>
    <t>1992-02-23 00:00:00</t>
  </si>
  <si>
    <t>2021-04-12 18:00:05</t>
  </si>
  <si>
    <t>2021-04-12 18:13:39</t>
  </si>
  <si>
    <t>1983-03-08 00:00:00</t>
  </si>
  <si>
    <t>2021-04-12 18:16:06</t>
  </si>
  <si>
    <t>1980-06-22 00:00:00</t>
  </si>
  <si>
    <t>2021-04-12 18:17:00</t>
  </si>
  <si>
    <t>2021-04-12 18:17:32</t>
  </si>
  <si>
    <t>2021-04-12 18:18:25</t>
  </si>
  <si>
    <t>1980-06-19 00:00:00</t>
  </si>
  <si>
    <t>2021-04-12 18:19:15</t>
  </si>
  <si>
    <t>2021-04-12 18:20:50</t>
  </si>
  <si>
    <t>1987-04-07 00:00:00</t>
  </si>
  <si>
    <t>2021-04-12 18:28:57</t>
  </si>
  <si>
    <t>1977-06-22 00:00:00</t>
  </si>
  <si>
    <t>1995-05-27 00:00:00</t>
  </si>
  <si>
    <t>2021-04-12 18:32:59</t>
  </si>
  <si>
    <t>1972-05-21 00:00:00</t>
  </si>
  <si>
    <t>2021-04-12 18:33:46</t>
  </si>
  <si>
    <t>1978-03-12 00:00:00</t>
  </si>
  <si>
    <t>2021-04-12 18:39:14</t>
  </si>
  <si>
    <t>2021-04-12 18:44:35</t>
  </si>
  <si>
    <t>2021-04-12 18:49:41</t>
  </si>
  <si>
    <t>2021-04-12 18:50:31</t>
  </si>
  <si>
    <t>1985-01-30 00:00:00</t>
  </si>
  <si>
    <t>2021-04-12 18:52:25</t>
  </si>
  <si>
    <t>1967-08-30 00:00:00</t>
  </si>
  <si>
    <t>2021-04-12 18:54:22</t>
  </si>
  <si>
    <t>1987-08-18 00:00:00</t>
  </si>
  <si>
    <t>2021-04-12 18:56:54</t>
  </si>
  <si>
    <t>1993-08-18 00:00:00</t>
  </si>
  <si>
    <t>2021-04-12 18:58:35</t>
  </si>
  <si>
    <t>2001-04-17 00:00:00</t>
  </si>
  <si>
    <t>2021-04-12 18:59:00</t>
  </si>
  <si>
    <t>1987-08-02 00:00:00</t>
  </si>
  <si>
    <t>2021-04-12 19:01:50</t>
  </si>
  <si>
    <t>2003-04-11 00:00:00</t>
  </si>
  <si>
    <t>1997-10-09 00:00:00</t>
  </si>
  <si>
    <t>2021-04-12 19:03:34</t>
  </si>
  <si>
    <t>1987-03-14 00:00:00</t>
  </si>
  <si>
    <t>2021-04-12 19:03:59</t>
  </si>
  <si>
    <t>2021-04-12 19:04:30</t>
  </si>
  <si>
    <t>2021-04-12 19:05:01</t>
  </si>
  <si>
    <t>2002-06-17 00:00:00</t>
  </si>
  <si>
    <t>2021-04-12 19:05:49</t>
  </si>
  <si>
    <t>1988-06-05 00:00:00</t>
  </si>
  <si>
    <t>2021-04-12 19:07:14</t>
  </si>
  <si>
    <t>2000-05-09 00:00:00</t>
  </si>
  <si>
    <t>2021-04-12 19:08:42</t>
  </si>
  <si>
    <t>2021-04-12 19:09:11</t>
  </si>
  <si>
    <t>2021-04-12 19:16:10</t>
  </si>
  <si>
    <t>2002-09-25 00:00:00</t>
  </si>
  <si>
    <t>2021-04-12 19:20:16</t>
  </si>
  <si>
    <t>2021-04-12 19:22:04</t>
  </si>
  <si>
    <t>2021-04-12 19:23:25</t>
  </si>
  <si>
    <t>2021-04-12 19:26:53</t>
  </si>
  <si>
    <t>1982-08-24 00:00:00</t>
  </si>
  <si>
    <t>2021-04-12 19:33:21</t>
  </si>
  <si>
    <t>2021-04-12 19:38:03</t>
  </si>
  <si>
    <t>1999-03-06 00:00:00</t>
  </si>
  <si>
    <t>2021-04-12 19:40:51</t>
  </si>
  <si>
    <t>1990-04-24 00:00:00</t>
  </si>
  <si>
    <t>2021-04-12 19:41:52</t>
  </si>
  <si>
    <t>2021-04-12 19:42:20</t>
  </si>
  <si>
    <t>1979-07-23 00:00:00</t>
  </si>
  <si>
    <t>2021-04-12 19:52:57</t>
  </si>
  <si>
    <t>1981-03-25 00:00:00</t>
  </si>
  <si>
    <t>2021-04-12 19:53:58</t>
  </si>
  <si>
    <t>1992-06-19 00:00:00</t>
  </si>
  <si>
    <t>2021-04-12 19:56:20</t>
  </si>
  <si>
    <t>1976-01-04 00:00:00</t>
  </si>
  <si>
    <t>2021-04-12 19:59:17</t>
  </si>
  <si>
    <t>2021-04-12 19:59:39</t>
  </si>
  <si>
    <t>1998-03-16 00:00:00</t>
  </si>
  <si>
    <t>2021-04-12 20:05:03</t>
  </si>
  <si>
    <t>1995-02-17 00:00:00</t>
  </si>
  <si>
    <t>2021-04-12 20:06:18</t>
  </si>
  <si>
    <t>1983-05-05 00:00:00</t>
  </si>
  <si>
    <t>2021-04-12 20:09:31</t>
  </si>
  <si>
    <t>2021-04-12 20:12:45</t>
  </si>
  <si>
    <t>2021-04-12 20:14:14</t>
  </si>
  <si>
    <t>2021-04-12 20:15:02</t>
  </si>
  <si>
    <t>1972-06-21 00:00:00</t>
  </si>
  <si>
    <t>2021-04-12 20:16:00</t>
  </si>
  <si>
    <t>2021-04-12 20:27:55</t>
  </si>
  <si>
    <t>2021-04-12 20:32:12</t>
  </si>
  <si>
    <t>2021-04-12 20:36:07</t>
  </si>
  <si>
    <t>2021-04-12 20:48:59</t>
  </si>
  <si>
    <t>2021-04-12 20:49:39</t>
  </si>
  <si>
    <t>1998-07-18 00:00:00</t>
  </si>
  <si>
    <t>2021-04-12 20:50:21</t>
  </si>
  <si>
    <t>2021-04-12 20:50:46</t>
  </si>
  <si>
    <t>2021-04-12 20:54:31</t>
  </si>
  <si>
    <t>1988-05-13 00:00:00</t>
  </si>
  <si>
    <t>2021-04-12 20:56:15</t>
  </si>
  <si>
    <t>2021-04-12 20:59:35</t>
  </si>
  <si>
    <t>2021-04-12 21:07:20</t>
  </si>
  <si>
    <t>2021-04-12 21:07:33</t>
  </si>
  <si>
    <t>1989-10-31 00:00:00</t>
  </si>
  <si>
    <t>2021-04-12 21:09:48</t>
  </si>
  <si>
    <t>2003-04-21 00:00:00</t>
  </si>
  <si>
    <t>2021-04-12 21:12:13</t>
  </si>
  <si>
    <t>1978-09-02 00:00:00</t>
  </si>
  <si>
    <t>2021-04-12 21:15:58</t>
  </si>
  <si>
    <t>1989-04-03 00:00:00</t>
  </si>
  <si>
    <t>2021-04-12 21:30:15</t>
  </si>
  <si>
    <t>2021-04-12 21:31:54</t>
  </si>
  <si>
    <t>2021-04-12 21:38:11</t>
  </si>
  <si>
    <t>2021-04-12 21:42:17</t>
  </si>
  <si>
    <t>1972-10-28 00:00:00</t>
  </si>
  <si>
    <t>2021-04-12 21:42:38</t>
  </si>
  <si>
    <t>2021-04-12 21:43:23</t>
  </si>
  <si>
    <t>2001-07-12 00:00:00</t>
  </si>
  <si>
    <t>2021-04-12 21:47:18</t>
  </si>
  <si>
    <t>1987-04-14 00:00:00</t>
  </si>
  <si>
    <t>2021-04-12 21:47:26</t>
  </si>
  <si>
    <t>1993-07-08 00:00:00</t>
  </si>
  <si>
    <t>2021-04-12 21:52:11</t>
  </si>
  <si>
    <t>2021-04-12 21:54:19</t>
  </si>
  <si>
    <t>1988-04-20 00:00:00</t>
  </si>
  <si>
    <t>2021-04-12 21:54:58</t>
  </si>
  <si>
    <t>1983-03-22 00:00:00</t>
  </si>
  <si>
    <t>2021-04-12 21:57:19</t>
  </si>
  <si>
    <t>2021-04-12 21:58:39</t>
  </si>
  <si>
    <t>2021-04-12 22:02:11</t>
  </si>
  <si>
    <t>1993-09-02 00:00:00</t>
  </si>
  <si>
    <t>2021-04-12 22:03:04</t>
  </si>
  <si>
    <t>1992-09-14 00:00:00</t>
  </si>
  <si>
    <t>2021-04-12 22:15:03</t>
  </si>
  <si>
    <t>2021-04-12 22:17:00</t>
  </si>
  <si>
    <t>1970-05-22 00:00:00</t>
  </si>
  <si>
    <t>2021-04-12 22:21:04</t>
  </si>
  <si>
    <t>1980-04-16 00:00:00</t>
  </si>
  <si>
    <t>2021-04-12 22:24:57</t>
  </si>
  <si>
    <t>2021-04-12 22:28:50</t>
  </si>
  <si>
    <t>2021-04-12 22:32:06</t>
  </si>
  <si>
    <t>2021-04-12 22:33:51</t>
  </si>
  <si>
    <t>2021-04-12 22:39:51</t>
  </si>
  <si>
    <t>1991-06-18 00:00:00</t>
  </si>
  <si>
    <t>2021-04-12 22:42:40</t>
  </si>
  <si>
    <t>1998-01-02 00:00:00</t>
  </si>
  <si>
    <t>2021-04-12 22:46:36</t>
  </si>
  <si>
    <t>1993-10-18 00:00:00</t>
  </si>
  <si>
    <t>2021-04-12 22:48:51</t>
  </si>
  <si>
    <t>2021-04-12 23:09:09</t>
  </si>
  <si>
    <t>1994-09-27 00:00:00</t>
  </si>
  <si>
    <t>2021-04-12 23:23:37</t>
  </si>
  <si>
    <t>2021-04-12 23:26:09</t>
  </si>
  <si>
    <t>1993-11-20 00:00:00</t>
  </si>
  <si>
    <t>2021-04-12 23:35:34</t>
  </si>
  <si>
    <t>1984-03-17 00:00:00</t>
  </si>
  <si>
    <t>2000-11-09 00:00:00</t>
  </si>
  <si>
    <t>2021-04-12 23:36:03</t>
  </si>
  <si>
    <t>2021-04-12 23:38:32</t>
  </si>
  <si>
    <t>2021-04-12 23:42:29</t>
  </si>
  <si>
    <t>2021-04-12 23:47:22</t>
  </si>
  <si>
    <t>1992-09-02 00:00:00</t>
  </si>
  <si>
    <t>2021-04-13 00:04:12</t>
  </si>
  <si>
    <t>2021-04-13 00:09:14</t>
  </si>
  <si>
    <t>2021-04-13 00:14:19</t>
  </si>
  <si>
    <t>2021-04-13 00:22:19</t>
  </si>
  <si>
    <t>1987-02-10 00:00:00</t>
  </si>
  <si>
    <t>2021-04-13 00:24:18</t>
  </si>
  <si>
    <t>1994-03-06 00:00:00</t>
  </si>
  <si>
    <t>2021-04-13 00:25:56</t>
  </si>
  <si>
    <t>1985-11-28 00:00:00</t>
  </si>
  <si>
    <t>2021-04-13 00:31:48</t>
  </si>
  <si>
    <t>1983-11-25 00:00:00</t>
  </si>
  <si>
    <t>2021-04-13 00:42:14</t>
  </si>
  <si>
    <t>2021-04-13 00:52:53</t>
  </si>
  <si>
    <t>1992-04-30 00:00:00</t>
  </si>
  <si>
    <t>2021-04-13 01:00:20</t>
  </si>
  <si>
    <t>1985-08-27 00:00:00</t>
  </si>
  <si>
    <t>2021-04-13 01:14:56</t>
  </si>
  <si>
    <t>1990-04-10 00:00:00</t>
  </si>
  <si>
    <t>2021-04-13 01:17:26</t>
  </si>
  <si>
    <t>2021-04-13 01:20:05</t>
  </si>
  <si>
    <t>2021-04-13 01:22:18</t>
  </si>
  <si>
    <t>1986-03-16 00:00:00</t>
  </si>
  <si>
    <t>2021-04-13 01:28:50</t>
  </si>
  <si>
    <t>1989-03-03 00:00:00</t>
  </si>
  <si>
    <t>2021-04-13 01:53:05</t>
  </si>
  <si>
    <t>2021-04-13 01:58:13</t>
  </si>
  <si>
    <t>1987-03-07 00:00:00</t>
  </si>
  <si>
    <t>2021-04-13 02:07:35</t>
  </si>
  <si>
    <t>2021-04-13 02:07:49</t>
  </si>
  <si>
    <t>1987-03-13 00:00:00</t>
  </si>
  <si>
    <t>2021-04-13 02:17:53</t>
  </si>
  <si>
    <t>2021-04-13 02:46:50</t>
  </si>
  <si>
    <t>2021-04-13 03:07:48</t>
  </si>
  <si>
    <t>2021-04-13 03:13:22</t>
  </si>
  <si>
    <t>1993-11-27 00:00:00</t>
  </si>
  <si>
    <t>2021-04-13 03:13:52</t>
  </si>
  <si>
    <t>1997-03-07 00:00:00</t>
  </si>
  <si>
    <t>2021-04-13 03:23:03</t>
  </si>
  <si>
    <t>2021-04-13 03:44:03</t>
  </si>
  <si>
    <t>1993-09-21 00:00:00</t>
  </si>
  <si>
    <t>2021-04-13 03:58:25</t>
  </si>
  <si>
    <t>2021-04-13 04:12:46</t>
  </si>
  <si>
    <t>2021-04-29 15:36:48</t>
  </si>
  <si>
    <t>1989-04-20 00:00:00</t>
  </si>
  <si>
    <t>2021-04-13 04:41:53</t>
  </si>
  <si>
    <t>2021-04-13 04:59:17</t>
  </si>
  <si>
    <t>1978-08-28 00:00:00</t>
  </si>
  <si>
    <t>2021-04-13 05:37:11</t>
  </si>
  <si>
    <t>2021-04-13 05:55:33</t>
  </si>
  <si>
    <t>1988-01-02 00:00:00</t>
  </si>
  <si>
    <t>2021-04-13 05:57:59</t>
  </si>
  <si>
    <t>2021-04-13 06:24:05</t>
  </si>
  <si>
    <t>2021-04-13 07:06:26</t>
  </si>
  <si>
    <t>2021-04-13 07:08:43</t>
  </si>
  <si>
    <t>1988-09-09 00:00:00</t>
  </si>
  <si>
    <t>2021-04-13 07:11:35</t>
  </si>
  <si>
    <t>1988-07-16 00:00:00</t>
  </si>
  <si>
    <t>2021-04-13 07:12:49</t>
  </si>
  <si>
    <t>1980-09-18 00:00:00</t>
  </si>
  <si>
    <t>2021-04-13 07:15:36</t>
  </si>
  <si>
    <t>2021-04-13 07:27:06</t>
  </si>
  <si>
    <t>2021-04-13 07:41:02</t>
  </si>
  <si>
    <t>2021-04-13 07:52:14</t>
  </si>
  <si>
    <t>2021-04-13 07:55:30</t>
  </si>
  <si>
    <t>1995-04-08 00:00:00</t>
  </si>
  <si>
    <t>2021-04-13 07:57:07</t>
  </si>
  <si>
    <t>1987-06-04 00:00:00</t>
  </si>
  <si>
    <t>2021-04-13 08:00:59</t>
  </si>
  <si>
    <t>1997-04-06 00:00:00</t>
  </si>
  <si>
    <t>2021-04-13 08:04:04</t>
  </si>
  <si>
    <t>2021-04-13 08:14:50</t>
  </si>
  <si>
    <t>2021-04-13 08:15:33</t>
  </si>
  <si>
    <t>2021-04-13 08:23:35</t>
  </si>
  <si>
    <t>1974-06-24 00:00:00</t>
  </si>
  <si>
    <t>2021-04-13 08:32:47</t>
  </si>
  <si>
    <t>2021-04-13 08:38:50</t>
  </si>
  <si>
    <t>1978-01-13 00:00:00</t>
  </si>
  <si>
    <t>2021-04-13 08:46:35</t>
  </si>
  <si>
    <t>2021-04-13 08:51:38</t>
  </si>
  <si>
    <t>1984-04-23 00:00:00</t>
  </si>
  <si>
    <t>2021-04-13 08:51:46</t>
  </si>
  <si>
    <t>1988-08-11 00:00:00</t>
  </si>
  <si>
    <t>2021-04-13 08:53:25</t>
  </si>
  <si>
    <t>1999-09-10 00:00:00</t>
  </si>
  <si>
    <t>2021-04-13 08:55:12</t>
  </si>
  <si>
    <t>2021-04-13 08:56:46</t>
  </si>
  <si>
    <t>1959-11-27 00:00:00</t>
  </si>
  <si>
    <t>1997-03-13 00:00:00</t>
  </si>
  <si>
    <t>2021-04-13 08:57:42</t>
  </si>
  <si>
    <t>1988-03-15 00:00:00</t>
  </si>
  <si>
    <t>2021-04-13 09:00:03</t>
  </si>
  <si>
    <t>2021-04-13 09:11:30</t>
  </si>
  <si>
    <t>2021-04-13 09:12:46</t>
  </si>
  <si>
    <t>2021-04-13 09:18:35</t>
  </si>
  <si>
    <t>1988-04-16 00:00:00</t>
  </si>
  <si>
    <t>2021-04-13 09:22:49</t>
  </si>
  <si>
    <t>2021-04-13 09:23:59</t>
  </si>
  <si>
    <t>2021-04-13 09:26:30</t>
  </si>
  <si>
    <t>2021-04-13 09:35:45</t>
  </si>
  <si>
    <t>2021-04-13 09:40:32</t>
  </si>
  <si>
    <t>2021-04-13 09:48:37</t>
  </si>
  <si>
    <t>2021-04-13 09:51:57</t>
  </si>
  <si>
    <t>1982-12-09 00:00:00</t>
  </si>
  <si>
    <t>2000-06-09 00:00:00</t>
  </si>
  <si>
    <t>2021-04-13 09:54:13</t>
  </si>
  <si>
    <t>2021-04-13 09:55:25</t>
  </si>
  <si>
    <t>1987-08-27 00:00:00</t>
  </si>
  <si>
    <t>2021-04-13 09:56:29</t>
  </si>
  <si>
    <t>1977-05-31 00:00:00</t>
  </si>
  <si>
    <t>2021-04-13 10:03:09</t>
  </si>
  <si>
    <t>1989-11-22 00:00:00</t>
  </si>
  <si>
    <t>2021-04-13 10:05:07</t>
  </si>
  <si>
    <t>1995-02-18 00:00:00</t>
  </si>
  <si>
    <t>2021-04-13 10:09:51</t>
  </si>
  <si>
    <t>1993-03-12 00:00:00</t>
  </si>
  <si>
    <t>2021-04-13 10:20:52</t>
  </si>
  <si>
    <t>2021-04-13 10:24:48</t>
  </si>
  <si>
    <t>2021-04-13 10:26:29</t>
  </si>
  <si>
    <t>1986-09-02 00:00:00</t>
  </si>
  <si>
    <t>2021-04-13 10:30:12</t>
  </si>
  <si>
    <t>2021-04-13 10:30:42</t>
  </si>
  <si>
    <t>1979-11-03 00:00:00</t>
  </si>
  <si>
    <t>2021-04-13 10:34:29</t>
  </si>
  <si>
    <t>2002-11-27 00:00:00</t>
  </si>
  <si>
    <t>2021-04-13 10:36:13</t>
  </si>
  <si>
    <t>1992-04-16 00:00:00</t>
  </si>
  <si>
    <t>2021-04-13 10:39:21</t>
  </si>
  <si>
    <t>1986-11-07 00:00:00</t>
  </si>
  <si>
    <t>2021-04-13 10:43:22</t>
  </si>
  <si>
    <t>2021-04-13 10:47:03</t>
  </si>
  <si>
    <t>2021-04-13 10:51:03</t>
  </si>
  <si>
    <t>2021-04-13 10:51:32</t>
  </si>
  <si>
    <t>2021-04-13 10:53:41</t>
  </si>
  <si>
    <t>2021-04-13 10:55:52</t>
  </si>
  <si>
    <t>1986-02-20 00:00:00</t>
  </si>
  <si>
    <t>2021-04-13 11:02:12</t>
  </si>
  <si>
    <t>1972-12-07 00:00:00</t>
  </si>
  <si>
    <t>2021-04-13 11:02:41</t>
  </si>
  <si>
    <t>2021-04-13 11:10:44</t>
  </si>
  <si>
    <t>1997-08-07 00:00:00</t>
  </si>
  <si>
    <t>2021-04-13 11:11:58</t>
  </si>
  <si>
    <t>1998-06-18 00:00:00</t>
  </si>
  <si>
    <t>2021-04-13 11:12:07</t>
  </si>
  <si>
    <t>1991-03-13 00:00:00</t>
  </si>
  <si>
    <t>2021-04-13 11:16:04</t>
  </si>
  <si>
    <t>2021-04-13 11:21:33</t>
  </si>
  <si>
    <t>2021-04-13 11:27:31</t>
  </si>
  <si>
    <t>2021-04-13 11:27:38</t>
  </si>
  <si>
    <t>2021-04-13 11:28:01</t>
  </si>
  <si>
    <t>2021-04-13 11:28:30</t>
  </si>
  <si>
    <t>1982-04-22 00:00:00</t>
  </si>
  <si>
    <t>1998-11-24 00:00:00</t>
  </si>
  <si>
    <t>2021-04-13 11:29:45</t>
  </si>
  <si>
    <t>2021-04-13 11:32:34</t>
  </si>
  <si>
    <t>2021-04-13 11:33:03</t>
  </si>
  <si>
    <t>2021-04-13 11:33:18</t>
  </si>
  <si>
    <t>2002-11-15 00:00:00</t>
  </si>
  <si>
    <t>2021-04-13 11:34:53</t>
  </si>
  <si>
    <t>1993-04-17 00:00:00</t>
  </si>
  <si>
    <t>2021-04-13 11:34:55</t>
  </si>
  <si>
    <t>1991-12-16 00:00:00</t>
  </si>
  <si>
    <t>2021-04-13 11:36:37</t>
  </si>
  <si>
    <t>1959-01-20 00:00:00</t>
  </si>
  <si>
    <t>2021-04-13 11:46:16</t>
  </si>
  <si>
    <t>1986-12-11 00:00:00</t>
  </si>
  <si>
    <t>2021-04-13 12:01:18</t>
  </si>
  <si>
    <t>2021-04-13 12:06:51</t>
  </si>
  <si>
    <t>2021-04-13 12:07:19</t>
  </si>
  <si>
    <t>2021-04-13 12:09:45</t>
  </si>
  <si>
    <t>1984-08-22 00:00:00</t>
  </si>
  <si>
    <t>2021-04-13 12:11:36</t>
  </si>
  <si>
    <t>2021-04-13 12:15:22</t>
  </si>
  <si>
    <t>1996-02-21 00:00:00</t>
  </si>
  <si>
    <t>2021-04-13 12:18:13</t>
  </si>
  <si>
    <t>1983-04-09 00:00:00</t>
  </si>
  <si>
    <t>2021-04-13 12:18:29</t>
  </si>
  <si>
    <t>1971-03-15 00:00:00</t>
  </si>
  <si>
    <t>1996-03-22 00:00:00</t>
  </si>
  <si>
    <t>2021-04-13 12:20:56</t>
  </si>
  <si>
    <t>1956-11-23 00:00:00</t>
  </si>
  <si>
    <t>2021-04-13 12:27:21</t>
  </si>
  <si>
    <t>2021-04-13 12:27:35</t>
  </si>
  <si>
    <t>2021-04-13 12:28:10</t>
  </si>
  <si>
    <t>2021-04-13 12:29:44</t>
  </si>
  <si>
    <t>1993-12-02 00:00:00</t>
  </si>
  <si>
    <t>2021-04-13 12:31:53</t>
  </si>
  <si>
    <t>2021-04-13 12:33:21</t>
  </si>
  <si>
    <t>1998-07-11 00:00:00</t>
  </si>
  <si>
    <t>2021-04-13 12:37:24</t>
  </si>
  <si>
    <t>1987-09-29 00:00:00</t>
  </si>
  <si>
    <t>2021-04-13 12:39:37</t>
  </si>
  <si>
    <t>2021-04-13 12:39:51</t>
  </si>
  <si>
    <t>2021-04-13 12:39:57</t>
  </si>
  <si>
    <t>2021-04-13 12:41:42</t>
  </si>
  <si>
    <t>1996-07-05 00:00:00</t>
  </si>
  <si>
    <t>2021-04-13 12:54:12</t>
  </si>
  <si>
    <t>2021-04-13 12:58:41</t>
  </si>
  <si>
    <t>1986-11-13 00:00:00</t>
  </si>
  <si>
    <t>2021-04-13 12:58:46</t>
  </si>
  <si>
    <t>2021-04-13 13:05:28</t>
  </si>
  <si>
    <t>1978-02-04 00:00:00</t>
  </si>
  <si>
    <t>2021-04-13 13:07:12</t>
  </si>
  <si>
    <t>1989-08-22 00:00:00</t>
  </si>
  <si>
    <t>2021-04-13 13:10:21</t>
  </si>
  <si>
    <t>2021-04-28 20:23:59</t>
  </si>
  <si>
    <t>2021-04-13 13:11:27</t>
  </si>
  <si>
    <t>2021-04-13 13:13:24</t>
  </si>
  <si>
    <t>2021-04-13 13:17:00</t>
  </si>
  <si>
    <t>1990-12-12 00:00:00</t>
  </si>
  <si>
    <t>2021-04-13 13:19:29</t>
  </si>
  <si>
    <t>2021-04-13 13:20:17</t>
  </si>
  <si>
    <t>1986-02-25 00:00:00</t>
  </si>
  <si>
    <t>2021-04-13 13:21:01</t>
  </si>
  <si>
    <t>1978-12-27 00:00:00</t>
  </si>
  <si>
    <t>2021-04-13 13:25:47</t>
  </si>
  <si>
    <t>1998-03-04 00:00:00</t>
  </si>
  <si>
    <t>2021-04-13 13:28:27</t>
  </si>
  <si>
    <t>1971-04-18 00:00:00</t>
  </si>
  <si>
    <t>2021-04-13 13:34:03</t>
  </si>
  <si>
    <t>1998-12-12 00:00:00</t>
  </si>
  <si>
    <t>2021-04-13 13:36:58</t>
  </si>
  <si>
    <t>1985-09-18 00:00:00</t>
  </si>
  <si>
    <t>2021-04-13 13:41:23</t>
  </si>
  <si>
    <t>1984-03-13 00:00:00</t>
  </si>
  <si>
    <t>2021-04-13 13:43:03</t>
  </si>
  <si>
    <t>2021-04-13 13:48:20</t>
  </si>
  <si>
    <t>2002-09-20 00:00:00</t>
  </si>
  <si>
    <t>2021-04-13 13:53:26</t>
  </si>
  <si>
    <t>1988-04-03 00:00:00</t>
  </si>
  <si>
    <t>2021-04-13 13:56:06</t>
  </si>
  <si>
    <t>1989-01-02 00:00:00</t>
  </si>
  <si>
    <t>2021-04-13 14:05:40</t>
  </si>
  <si>
    <t>2021-04-13 14:08:11</t>
  </si>
  <si>
    <t>1997-05-12 00:00:00</t>
  </si>
  <si>
    <t>2021-04-13 14:10:39</t>
  </si>
  <si>
    <t>1989-12-29 00:00:00</t>
  </si>
  <si>
    <t>2021-04-13 14:11:40</t>
  </si>
  <si>
    <t>1978-04-19 00:00:00</t>
  </si>
  <si>
    <t>2021-04-13 14:12:54</t>
  </si>
  <si>
    <t>1997-05-10 00:00:00</t>
  </si>
  <si>
    <t>2021-04-13 14:14:55</t>
  </si>
  <si>
    <t>1985-05-10 00:00:00</t>
  </si>
  <si>
    <t>2021-04-13 14:15:45</t>
  </si>
  <si>
    <t>1965-05-01 00:00:00</t>
  </si>
  <si>
    <t>2021-04-13 14:16:41</t>
  </si>
  <si>
    <t>2021-04-13 14:17:58</t>
  </si>
  <si>
    <t>2021-04-13 14:19:21</t>
  </si>
  <si>
    <t>2021-04-13 14:23:27</t>
  </si>
  <si>
    <t>1998-05-09 00:00:00</t>
  </si>
  <si>
    <t>2021-04-13 14:26:36</t>
  </si>
  <si>
    <t>1995-10-27 00:00:00</t>
  </si>
  <si>
    <t>2021-04-13 14:32:31</t>
  </si>
  <si>
    <t>2021-04-13 14:35:54</t>
  </si>
  <si>
    <t>2021-04-13 14:39:35</t>
  </si>
  <si>
    <t>1964-01-07 00:00:00</t>
  </si>
  <si>
    <t>2001-01-19 00:00:00</t>
  </si>
  <si>
    <t>2021-04-13 14:41:41</t>
  </si>
  <si>
    <t>2021-04-13 14:46:17</t>
  </si>
  <si>
    <t>2021-04-13 14:46:20</t>
  </si>
  <si>
    <t>1978-04-18 00:00:00</t>
  </si>
  <si>
    <t>2000-02-07 00:00:00</t>
  </si>
  <si>
    <t>2021-04-13 14:47:59</t>
  </si>
  <si>
    <t>1990-12-24 00:00:00</t>
  </si>
  <si>
    <t>2021-04-13 14:48:58</t>
  </si>
  <si>
    <t>2021-04-13 14:49:16</t>
  </si>
  <si>
    <t>1989-06-20 00:00:00</t>
  </si>
  <si>
    <t>2021-04-13 14:49:25</t>
  </si>
  <si>
    <t>2021-04-13 14:52:33</t>
  </si>
  <si>
    <t>2021-04-13 14:55:31</t>
  </si>
  <si>
    <t>1982-10-19 00:00:00</t>
  </si>
  <si>
    <t>2021-04-13 14:55:59</t>
  </si>
  <si>
    <t>2021-04-13 15:03:26</t>
  </si>
  <si>
    <t>2021-04-13 15:05:28</t>
  </si>
  <si>
    <t>1996-09-10 00:00:00</t>
  </si>
  <si>
    <t>2021-04-13 15:09:52</t>
  </si>
  <si>
    <t>1996-04-10 00:00:00</t>
  </si>
  <si>
    <t>2021-04-13 15:12:13</t>
  </si>
  <si>
    <t>1985-04-23 00:00:00</t>
  </si>
  <si>
    <t>2001-07-04 00:00:00</t>
  </si>
  <si>
    <t>2021-04-13 15:14:24</t>
  </si>
  <si>
    <t>2001-10-15 00:00:00</t>
  </si>
  <si>
    <t>2021-04-13 15:16:40</t>
  </si>
  <si>
    <t>2021-04-13 15:17:39</t>
  </si>
  <si>
    <t>1988-07-23 00:00:00</t>
  </si>
  <si>
    <t>2021-04-13 15:17:54</t>
  </si>
  <si>
    <t>1967-11-07 00:00:00</t>
  </si>
  <si>
    <t>2021-04-13 15:18:17</t>
  </si>
  <si>
    <t>1969-04-18 00:00:00</t>
  </si>
  <si>
    <t>2021-04-13 15:18:58</t>
  </si>
  <si>
    <t>1979-05-14 00:00:00</t>
  </si>
  <si>
    <t>2021-04-13 15:25:15</t>
  </si>
  <si>
    <t>2021-04-13 15:33:32</t>
  </si>
  <si>
    <t>1993-11-03 00:00:00</t>
  </si>
  <si>
    <t>2021-04-13 15:34:39</t>
  </si>
  <si>
    <t>2021-04-13 15:38:06</t>
  </si>
  <si>
    <t>2021-04-13 15:39:09</t>
  </si>
  <si>
    <t>1982-11-12 00:00:00</t>
  </si>
  <si>
    <t>2021-04-13 15:43:36</t>
  </si>
  <si>
    <t>1972-12-14 00:00:00</t>
  </si>
  <si>
    <t>2021-04-13 15:48:09</t>
  </si>
  <si>
    <t>2021-04-13 15:50:56</t>
  </si>
  <si>
    <t>2021-04-13 15:53:37</t>
  </si>
  <si>
    <t>2021-04-13 15:53:48</t>
  </si>
  <si>
    <t>2021-04-13 15:55:16</t>
  </si>
  <si>
    <t>2021-04-13 15:55:49</t>
  </si>
  <si>
    <t>1976-01-19 00:00:00</t>
  </si>
  <si>
    <t>2021-04-13 15:58:10</t>
  </si>
  <si>
    <t>2001-07-25 00:00:00</t>
  </si>
  <si>
    <t>2021-04-13 15:59:24</t>
  </si>
  <si>
    <t>2021-04-13 16:03:12</t>
  </si>
  <si>
    <t>1995-05-01 00:00:00</t>
  </si>
  <si>
    <t>2021-04-13 16:08:02</t>
  </si>
  <si>
    <t>1995-06-23 00:00:00</t>
  </si>
  <si>
    <t>2021-04-13 16:08:24</t>
  </si>
  <si>
    <t>1999-10-03 00:00:00</t>
  </si>
  <si>
    <t>2021-04-13 16:08:48</t>
  </si>
  <si>
    <t>2021-04-13 16:11:48</t>
  </si>
  <si>
    <t>2021-04-13 16:12:55</t>
  </si>
  <si>
    <t>1985-07-31 00:00:00</t>
  </si>
  <si>
    <t>2021-04-13 16:13:26</t>
  </si>
  <si>
    <t>1976-10-10 00:00:00</t>
  </si>
  <si>
    <t>2021-04-13 16:20:41</t>
  </si>
  <si>
    <t>2021-04-13 16:23:04</t>
  </si>
  <si>
    <t>2021-04-13 16:24:28</t>
  </si>
  <si>
    <t>1978-05-23 00:00:00</t>
  </si>
  <si>
    <t>2021-04-13 16:26:12</t>
  </si>
  <si>
    <t>1987-07-06 00:00:00</t>
  </si>
  <si>
    <t>2021-04-13 16:29:37</t>
  </si>
  <si>
    <t>1980-06-15 00:00:00</t>
  </si>
  <si>
    <t>2021-04-13 16:29:56</t>
  </si>
  <si>
    <t>1980-09-11 00:00:00</t>
  </si>
  <si>
    <t>2021-04-13 16:30:01</t>
  </si>
  <si>
    <t>2021-04-13 16:31:11</t>
  </si>
  <si>
    <t>2002-12-30 00:00:00</t>
  </si>
  <si>
    <t>2021-04-13 16:32:28</t>
  </si>
  <si>
    <t>1965-10-07 00:00:00</t>
  </si>
  <si>
    <t>2021-04-13 16:36:15</t>
  </si>
  <si>
    <t>1981-10-06 00:00:00</t>
  </si>
  <si>
    <t>2021-04-13 16:37:37</t>
  </si>
  <si>
    <t>1995-03-11 00:00:00</t>
  </si>
  <si>
    <t>2021-04-13 16:38:17</t>
  </si>
  <si>
    <t>2021-04-13 16:41:41</t>
  </si>
  <si>
    <t>2021-04-13 16:43:01</t>
  </si>
  <si>
    <t>1988-10-01 00:00:00</t>
  </si>
  <si>
    <t>2021-04-13 16:45:11</t>
  </si>
  <si>
    <t>2021-04-13 16:46:39</t>
  </si>
  <si>
    <t>2021-04-13 16:47:05</t>
  </si>
  <si>
    <t>1982-04-26 00:00:00</t>
  </si>
  <si>
    <t>2021-04-13 16:47:27</t>
  </si>
  <si>
    <t>2021-04-14 13:18:18</t>
  </si>
  <si>
    <t>2002-02-04 00:00:00</t>
  </si>
  <si>
    <t>2021-04-13 16:53:04</t>
  </si>
  <si>
    <t>2021-04-13 16:54:40</t>
  </si>
  <si>
    <t>1985-09-25 00:00:00</t>
  </si>
  <si>
    <t>2001-10-01 00:00:00</t>
  </si>
  <si>
    <t>2021-04-13 16:59:27</t>
  </si>
  <si>
    <t>2021-04-13 17:08:16</t>
  </si>
  <si>
    <t>2021-04-13 17:10:13</t>
  </si>
  <si>
    <t>2021-04-13 17:11:00</t>
  </si>
  <si>
    <t>1981-10-05 00:00:00</t>
  </si>
  <si>
    <t>2021-04-13 17:12:02</t>
  </si>
  <si>
    <t>1998-07-20 00:00:00</t>
  </si>
  <si>
    <t>2021-04-13 17:17:12</t>
  </si>
  <si>
    <t>1976-08-26 00:00:00</t>
  </si>
  <si>
    <t>2021-04-13 17:18:32</t>
  </si>
  <si>
    <t>2021-04-13 17:20:38</t>
  </si>
  <si>
    <t>2021-04-13 17:25:47</t>
  </si>
  <si>
    <t>2021-04-13 17:27:57</t>
  </si>
  <si>
    <t>2021-04-13 17:36:49</t>
  </si>
  <si>
    <t>1995-12-03 00:00:00</t>
  </si>
  <si>
    <t>2021-04-13 17:38:12</t>
  </si>
  <si>
    <t>1987-06-20 00:00:00</t>
  </si>
  <si>
    <t>2021-04-13 17:40:26</t>
  </si>
  <si>
    <t>2021-04-13 17:45:21</t>
  </si>
  <si>
    <t>2021-04-13 17:46:11</t>
  </si>
  <si>
    <t>2021-04-13 17:46:18</t>
  </si>
  <si>
    <t>1996-05-27 00:00:00</t>
  </si>
  <si>
    <t>2021-04-13 17:52:38</t>
  </si>
  <si>
    <t>2021-04-13 17:52:55</t>
  </si>
  <si>
    <t>2021-04-13 17:53:17</t>
  </si>
  <si>
    <t>2021-04-13 17:55:53</t>
  </si>
  <si>
    <t>1988-11-25 00:00:00</t>
  </si>
  <si>
    <t>2021-04-13 17:56:24</t>
  </si>
  <si>
    <t>2021-04-13 18:00:20</t>
  </si>
  <si>
    <t>2021-04-13 18:02:53</t>
  </si>
  <si>
    <t>1985-03-13 00:00:00</t>
  </si>
  <si>
    <t>2021-04-13 18:04:20</t>
  </si>
  <si>
    <t>2021-04-13 18:08:59</t>
  </si>
  <si>
    <t>2021-04-13 18:10:16</t>
  </si>
  <si>
    <t>2021-04-13 18:12:32</t>
  </si>
  <si>
    <t>2021-04-13 18:15:14</t>
  </si>
  <si>
    <t>1999-04-19 00:00:00</t>
  </si>
  <si>
    <t>2021-04-13 18:19:50</t>
  </si>
  <si>
    <t>2021-04-13 18:23:41</t>
  </si>
  <si>
    <t>2021-04-13 18:24:53</t>
  </si>
  <si>
    <t>2021-04-13 18:26:09</t>
  </si>
  <si>
    <t>2021-04-13 18:26:49</t>
  </si>
  <si>
    <t>2021-04-13 18:27:44</t>
  </si>
  <si>
    <t>2021-04-13 18:28:13</t>
  </si>
  <si>
    <t>2021-04-13 18:35:17</t>
  </si>
  <si>
    <t>2021-04-13 18:36:39</t>
  </si>
  <si>
    <t>1998-05-27 00:00:00</t>
  </si>
  <si>
    <t>2021-04-13 18:37:02</t>
  </si>
  <si>
    <t>2002-10-07 00:00:00</t>
  </si>
  <si>
    <t>2021-04-13 18:39:00</t>
  </si>
  <si>
    <t>2021-04-13 18:39:58</t>
  </si>
  <si>
    <t>2021-04-13 18:41:17</t>
  </si>
  <si>
    <t>2021-04-13 18:41:37</t>
  </si>
  <si>
    <t>1991-04-19 00:00:00</t>
  </si>
  <si>
    <t>2021-04-13 18:41:40</t>
  </si>
  <si>
    <t>2021-04-13 18:41:52</t>
  </si>
  <si>
    <t>1983-07-25 00:00:00</t>
  </si>
  <si>
    <t>2021-04-13 18:46:59</t>
  </si>
  <si>
    <t>2021-04-13 18:59:11</t>
  </si>
  <si>
    <t>1994-01-12 00:00:00</t>
  </si>
  <si>
    <t>2021-04-13 19:02:31</t>
  </si>
  <si>
    <t>1998-11-05 00:00:00</t>
  </si>
  <si>
    <t>2021-04-13 19:08:46</t>
  </si>
  <si>
    <t>2021-04-13 19:09:19</t>
  </si>
  <si>
    <t>1997-02-01 00:00:00</t>
  </si>
  <si>
    <t>2021-04-13 19:21:54</t>
  </si>
  <si>
    <t>2002-04-10 00:00:00</t>
  </si>
  <si>
    <t>2021-04-13 19:25:56</t>
  </si>
  <si>
    <t>2021-04-13 19:27:43</t>
  </si>
  <si>
    <t>1986-05-19 00:00:00</t>
  </si>
  <si>
    <t>2021-04-13 19:27:58</t>
  </si>
  <si>
    <t>2021-04-13 19:30:33</t>
  </si>
  <si>
    <t>2021-04-13 19:32:27</t>
  </si>
  <si>
    <t>1991-12-25 00:00:00</t>
  </si>
  <si>
    <t>2021-04-13 19:35:09</t>
  </si>
  <si>
    <t>2001-07-10 00:00:00</t>
  </si>
  <si>
    <t>2021-04-13 19:39:43</t>
  </si>
  <si>
    <t>2021-04-13 19:41:02</t>
  </si>
  <si>
    <t>2021-04-13 19:43:18</t>
  </si>
  <si>
    <t>2021-04-13 19:43:22</t>
  </si>
  <si>
    <t>1984-02-19 00:00:00</t>
  </si>
  <si>
    <t>2000-03-07 00:00:00</t>
  </si>
  <si>
    <t>2021-04-13 19:47:39</t>
  </si>
  <si>
    <t>2021-04-13 19:53:01</t>
  </si>
  <si>
    <t>1985-12-01 00:00:00</t>
  </si>
  <si>
    <t>2021-04-13 19:53:28</t>
  </si>
  <si>
    <t>2021-04-13 19:56:28</t>
  </si>
  <si>
    <t>2021-04-13 19:56:48</t>
  </si>
  <si>
    <t>1999-11-20 00:00:00</t>
  </si>
  <si>
    <t>2021-04-13 20:01:12</t>
  </si>
  <si>
    <t>1993-07-04 00:00:00</t>
  </si>
  <si>
    <t>2021-04-13 20:03:12</t>
  </si>
  <si>
    <t>2021-04-13 20:04:56</t>
  </si>
  <si>
    <t>2021-04-13 20:07:45</t>
  </si>
  <si>
    <t>2021-04-13 20:09:22</t>
  </si>
  <si>
    <t>1981-10-22 00:00:00</t>
  </si>
  <si>
    <t>2021-04-13 20:09:52</t>
  </si>
  <si>
    <t>1987-07-02 00:00:00</t>
  </si>
  <si>
    <t>2021-04-13 20:19:25</t>
  </si>
  <si>
    <t>1968-02-22 00:00:00</t>
  </si>
  <si>
    <t>2021-04-13 20:19:31</t>
  </si>
  <si>
    <t>2021-04-13 20:19:54</t>
  </si>
  <si>
    <t>1996-11-08 00:00:00</t>
  </si>
  <si>
    <t>2021-04-13 20:26:20</t>
  </si>
  <si>
    <t>2021-04-13 20:27:41</t>
  </si>
  <si>
    <t>2002-07-07 00:00:00</t>
  </si>
  <si>
    <t>2021-04-13 20:37:16</t>
  </si>
  <si>
    <t>2021-04-13 20:39:11</t>
  </si>
  <si>
    <t>1995-08-30 00:00:00</t>
  </si>
  <si>
    <t>2021-04-13 20:40:55</t>
  </si>
  <si>
    <t>1996-09-07 00:00:00</t>
  </si>
  <si>
    <t>2021-04-13 20:41:39</t>
  </si>
  <si>
    <t>1993-01-20 00:00:00</t>
  </si>
  <si>
    <t>2021-04-13 20:43:15</t>
  </si>
  <si>
    <t>2021-04-13 20:45:20</t>
  </si>
  <si>
    <t>2021-04-13 20:45:22</t>
  </si>
  <si>
    <t>1968-01-15 00:00:00</t>
  </si>
  <si>
    <t>2021-04-13 20:49:47</t>
  </si>
  <si>
    <t>2021-04-13 20:50:56</t>
  </si>
  <si>
    <t>1992-02-13 00:00:00</t>
  </si>
  <si>
    <t>2021-04-13 20:51:03</t>
  </si>
  <si>
    <t>1988-04-26 00:00:00</t>
  </si>
  <si>
    <t>2021-04-13 20:54:04</t>
  </si>
  <si>
    <t>1992-05-26 00:00:00</t>
  </si>
  <si>
    <t>2021-04-13 20:57:08</t>
  </si>
  <si>
    <t>2021-04-13 21:04:59</t>
  </si>
  <si>
    <t>1980-07-19 00:00:00</t>
  </si>
  <si>
    <t>2021-04-13 21:05:11</t>
  </si>
  <si>
    <t>1984-04-26 00:00:00</t>
  </si>
  <si>
    <t>2021-04-13 21:05:33</t>
  </si>
  <si>
    <t>1999-09-27 00:00:00</t>
  </si>
  <si>
    <t>2021-04-13 21:10:55</t>
  </si>
  <si>
    <t>2021-04-13 21:13:03</t>
  </si>
  <si>
    <t>1996-12-08 00:00:00</t>
  </si>
  <si>
    <t>2021-04-13 21:14:22</t>
  </si>
  <si>
    <t>2021-04-13 21:17:21</t>
  </si>
  <si>
    <t>1987-06-17 00:00:00</t>
  </si>
  <si>
    <t>2021-04-13 21:18:40</t>
  </si>
  <si>
    <t>2021-04-13 21:19:34</t>
  </si>
  <si>
    <t>1970-04-12 00:00:00</t>
  </si>
  <si>
    <t>2021-04-13 21:21:38</t>
  </si>
  <si>
    <t>1990-11-05 00:00:00</t>
  </si>
  <si>
    <t>2021-04-13 21:25:50</t>
  </si>
  <si>
    <t>1990-03-29 00:00:00</t>
  </si>
  <si>
    <t>2021-04-13 21:26:45</t>
  </si>
  <si>
    <t>2021-04-13 21:33:09</t>
  </si>
  <si>
    <t>1987-03-16 00:00:00</t>
  </si>
  <si>
    <t>2021-04-13 21:33:56</t>
  </si>
  <si>
    <t>1993-12-26 00:00:00</t>
  </si>
  <si>
    <t>2021-04-13 21:34:20</t>
  </si>
  <si>
    <t>1998-11-03 00:00:00</t>
  </si>
  <si>
    <t>2021-04-13 21:35:03</t>
  </si>
  <si>
    <t>1995-06-06 00:00:00</t>
  </si>
  <si>
    <t>2021-04-13 21:43:28</t>
  </si>
  <si>
    <t>1989-01-20 00:00:00</t>
  </si>
  <si>
    <t>2021-04-13 21:46:09</t>
  </si>
  <si>
    <t>2021-04-13 21:50:22</t>
  </si>
  <si>
    <t>1970-11-08 00:00:00</t>
  </si>
  <si>
    <t>2021-04-13 21:51:17</t>
  </si>
  <si>
    <t>2021-04-13 21:52:34</t>
  </si>
  <si>
    <t>2021-04-13 21:52:57</t>
  </si>
  <si>
    <t>2021-04-13 21:54:17</t>
  </si>
  <si>
    <t>1985-01-10 00:00:00</t>
  </si>
  <si>
    <t>2001-01-16 00:00:00</t>
  </si>
  <si>
    <t>2021-04-13 21:59:37</t>
  </si>
  <si>
    <t>1986-03-17 00:00:00</t>
  </si>
  <si>
    <t>2002-03-25 00:00:00</t>
  </si>
  <si>
    <t>2021-04-13 22:01:35</t>
  </si>
  <si>
    <t>2021-04-13 22:05:31</t>
  </si>
  <si>
    <t>1980-02-16 00:00:00</t>
  </si>
  <si>
    <t>2021-04-13 22:08:23</t>
  </si>
  <si>
    <t>1993-04-24 00:00:00</t>
  </si>
  <si>
    <t>2021-04-13 22:12:49</t>
  </si>
  <si>
    <t>2021-04-13 22:12:57</t>
  </si>
  <si>
    <t>1993-09-07 00:00:00</t>
  </si>
  <si>
    <t>2021-04-13 22:13:25</t>
  </si>
  <si>
    <t>2000-07-22 00:00:00</t>
  </si>
  <si>
    <t>2021-04-13 22:19:33</t>
  </si>
  <si>
    <t>2021-04-13 22:20:50</t>
  </si>
  <si>
    <t>2021-04-13 22:22:03</t>
  </si>
  <si>
    <t>2021-04-13 22:23:30</t>
  </si>
  <si>
    <t>1979-06-04 00:00:00</t>
  </si>
  <si>
    <t>2021-04-13 22:30:49</t>
  </si>
  <si>
    <t>1992-11-14 00:00:00</t>
  </si>
  <si>
    <t>2021-04-13 22:34:35</t>
  </si>
  <si>
    <t>1996-03-08 00:00:00</t>
  </si>
  <si>
    <t>2021-04-13 22:35:03</t>
  </si>
  <si>
    <t>1991-06-19 00:00:00</t>
  </si>
  <si>
    <t>2021-04-13 22:37:37</t>
  </si>
  <si>
    <t>2021-04-13 22:40:08</t>
  </si>
  <si>
    <t>2003-02-17 00:00:00</t>
  </si>
  <si>
    <t>2021-04-13 22:41:16</t>
  </si>
  <si>
    <t>1983-01-29 00:00:00</t>
  </si>
  <si>
    <t>2002-08-06 00:00:00</t>
  </si>
  <si>
    <t>2021-04-13 22:41:20</t>
  </si>
  <si>
    <t>1984-03-08 00:00:00</t>
  </si>
  <si>
    <t>2021-04-13 22:47:46</t>
  </si>
  <si>
    <t>2021-04-13 22:49:44</t>
  </si>
  <si>
    <t>2021-04-13 22:57:16</t>
  </si>
  <si>
    <t>1983-04-01 00:00:00</t>
  </si>
  <si>
    <t>2021-04-13 23:01:29</t>
  </si>
  <si>
    <t>1988-03-16 00:00:00</t>
  </si>
  <si>
    <t>2021-04-13 23:07:37</t>
  </si>
  <si>
    <t>2021-04-13 23:09:01</t>
  </si>
  <si>
    <t>2021-04-13 23:12:40</t>
  </si>
  <si>
    <t>2021-04-13 23:25:52</t>
  </si>
  <si>
    <t>1976-11-22 00:00:00</t>
  </si>
  <si>
    <t>2021-04-13 23:31:46</t>
  </si>
  <si>
    <t>2021-04-13 23:36:49</t>
  </si>
  <si>
    <t>1997-08-20 00:00:00</t>
  </si>
  <si>
    <t>2021-04-13 23:48:57</t>
  </si>
  <si>
    <t>1999-08-28 00:00:00</t>
  </si>
  <si>
    <t>2021-04-13 23:50:58</t>
  </si>
  <si>
    <t>1999-03-15 00:00:00</t>
  </si>
  <si>
    <t>2021-04-13 23:52:24</t>
  </si>
  <si>
    <t>1979-11-09 00:00:00</t>
  </si>
  <si>
    <t>2021-04-13 23:55:42</t>
  </si>
  <si>
    <t>2021-04-13 23:57:55</t>
  </si>
  <si>
    <t>2021-04-14 00:07:58</t>
  </si>
  <si>
    <t>1978-12-10 00:00:00</t>
  </si>
  <si>
    <t>2021-04-14 00:12:14</t>
  </si>
  <si>
    <t>1995-01-14 00:00:00</t>
  </si>
  <si>
    <t>2021-04-14 00:28:04</t>
  </si>
  <si>
    <t>2021-04-14 00:38:19</t>
  </si>
  <si>
    <t>2021-04-14 00:38:37</t>
  </si>
  <si>
    <t>1992-03-24 00:00:00</t>
  </si>
  <si>
    <t>2021-04-14 00:39:04</t>
  </si>
  <si>
    <t>1984-08-04 00:00:00</t>
  </si>
  <si>
    <t>2000-09-01 00:00:00</t>
  </si>
  <si>
    <t>2021-04-14 00:41:38</t>
  </si>
  <si>
    <t>2021-04-14 01:00:07</t>
  </si>
  <si>
    <t>2002-03-08 00:00:00</t>
  </si>
  <si>
    <t>2021-04-14 01:02:30</t>
  </si>
  <si>
    <t>2002-08-09 00:00:00</t>
  </si>
  <si>
    <t>2021-04-14 01:09:39</t>
  </si>
  <si>
    <t>1995-06-20 00:00:00</t>
  </si>
  <si>
    <t>2021-04-14 01:15:14</t>
  </si>
  <si>
    <t>2021-04-14 01:16:39</t>
  </si>
  <si>
    <t>2001-03-26 00:00:00</t>
  </si>
  <si>
    <t>2021-04-14 01:26:47</t>
  </si>
  <si>
    <t>2021-04-14 01:26:57</t>
  </si>
  <si>
    <t>2021-04-14 01:30:51</t>
  </si>
  <si>
    <t>2021-04-14 01:41:10</t>
  </si>
  <si>
    <t>2021-04-14 01:44:19</t>
  </si>
  <si>
    <t>2003-04-07 00:00:00</t>
  </si>
  <si>
    <t>2021-04-14 02:05:35</t>
  </si>
  <si>
    <t>2001-10-13 00:00:00</t>
  </si>
  <si>
    <t>2021-04-14 02:08:10</t>
  </si>
  <si>
    <t>1989-03-13 00:00:00</t>
  </si>
  <si>
    <t>2021-04-14 02:12:15</t>
  </si>
  <si>
    <t>2021-04-14 03:19:51</t>
  </si>
  <si>
    <t>2001-04-12 00:00:00</t>
  </si>
  <si>
    <t>2021-04-14 03:31:18</t>
  </si>
  <si>
    <t>1997-08-25 00:00:00</t>
  </si>
  <si>
    <t>2021-04-14 03:44:02</t>
  </si>
  <si>
    <t>2021-04-14 03:59:23</t>
  </si>
  <si>
    <t>2021-04-14 04:46:21</t>
  </si>
  <si>
    <t>2021-04-14 04:51:16</t>
  </si>
  <si>
    <t>1992-01-25 00:00:00</t>
  </si>
  <si>
    <t>2021-04-14 05:29:07</t>
  </si>
  <si>
    <t>2021-04-14 05:56:16</t>
  </si>
  <si>
    <t>1974-11-16 00:00:00</t>
  </si>
  <si>
    <t>1996-06-17 00:00:00</t>
  </si>
  <si>
    <t>2021-04-14 06:45:22</t>
  </si>
  <si>
    <t>2021-04-14 07:01:54</t>
  </si>
  <si>
    <t>2021-04-14 07:42:38</t>
  </si>
  <si>
    <t>2002-08-23 00:00:00</t>
  </si>
  <si>
    <t>2021-04-14 07:45:21</t>
  </si>
  <si>
    <t>2021-04-14 08:02:36</t>
  </si>
  <si>
    <t>2021-04-14 08:14:07</t>
  </si>
  <si>
    <t>1993-03-13 00:00:00</t>
  </si>
  <si>
    <t>2021-04-14 08:14:08</t>
  </si>
  <si>
    <t>2021-04-14 08:15:36</t>
  </si>
  <si>
    <t>2021-04-14 08:29:37</t>
  </si>
  <si>
    <t>2021-04-14 08:30:09</t>
  </si>
  <si>
    <t>1983-12-20 00:00:00</t>
  </si>
  <si>
    <t>2021-04-14 08:36:48</t>
  </si>
  <si>
    <t>2021-04-14 08:38:38</t>
  </si>
  <si>
    <t>2021-04-24 15:20:50</t>
  </si>
  <si>
    <t>1974-05-06 00:00:00</t>
  </si>
  <si>
    <t>2021-04-14 08:52:45</t>
  </si>
  <si>
    <t>1973-12-02 00:00:00</t>
  </si>
  <si>
    <t>2021-04-14 08:57:59</t>
  </si>
  <si>
    <t>2021-04-14 09:01:05</t>
  </si>
  <si>
    <t>2021-04-14 09:03:08</t>
  </si>
  <si>
    <t>2021-04-14 09:08:33</t>
  </si>
  <si>
    <t>1973-12-14 00:00:00</t>
  </si>
  <si>
    <t>2021-04-14 09:14:28</t>
  </si>
  <si>
    <t>1991-12-22 00:00:00</t>
  </si>
  <si>
    <t>2021-04-14 09:18:20</t>
  </si>
  <si>
    <t>2021-04-14 09:22:56</t>
  </si>
  <si>
    <t>2021-04-14 09:25:10</t>
  </si>
  <si>
    <t>2021-04-14 09:30:04</t>
  </si>
  <si>
    <t>1983-02-06 00:00:00</t>
  </si>
  <si>
    <t>2021-04-14 09:32:55</t>
  </si>
  <si>
    <t>1995-08-06 00:00:00</t>
  </si>
  <si>
    <t>2021-04-14 09:35:01</t>
  </si>
  <si>
    <t>1993-03-23 00:00:00</t>
  </si>
  <si>
    <t>2021-04-14 09:37:24</t>
  </si>
  <si>
    <t>2021-04-14 09:45:41</t>
  </si>
  <si>
    <t>1979-03-18 00:00:00</t>
  </si>
  <si>
    <t>2021-04-14 09:49:44</t>
  </si>
  <si>
    <t>2021-04-14 09:50:36</t>
  </si>
  <si>
    <t>2021-04-14 09:52:15</t>
  </si>
  <si>
    <t>2021-04-14 09:54:14</t>
  </si>
  <si>
    <t>1983-11-15 00:00:00</t>
  </si>
  <si>
    <t>2021-04-14 09:56:32</t>
  </si>
  <si>
    <t>2021-04-14 09:58:13</t>
  </si>
  <si>
    <t>1995-06-10 00:00:00</t>
  </si>
  <si>
    <t>2021-04-14 10:00:02</t>
  </si>
  <si>
    <t>1982-07-29 00:00:00</t>
  </si>
  <si>
    <t>2021-04-14 10:01:07</t>
  </si>
  <si>
    <t>2001-01-11 00:00:00</t>
  </si>
  <si>
    <t>2021-04-14 10:01:30</t>
  </si>
  <si>
    <t>2021-04-14 10:02:01</t>
  </si>
  <si>
    <t>2021-04-14 10:06:17</t>
  </si>
  <si>
    <t>2021-04-14 10:13:57</t>
  </si>
  <si>
    <t>1983-07-22 00:00:00</t>
  </si>
  <si>
    <t>2021-04-14 10:14:41</t>
  </si>
  <si>
    <t>2021-04-14 10:16:05</t>
  </si>
  <si>
    <t>2021-04-14 10:17:53</t>
  </si>
  <si>
    <t>2021-04-14 10:32:09</t>
  </si>
  <si>
    <t>2021-04-14 10:34:01</t>
  </si>
  <si>
    <t>2021-04-14 10:36:08</t>
  </si>
  <si>
    <t>1976-09-01 00:00:00</t>
  </si>
  <si>
    <t>2021-04-14 10:38:08</t>
  </si>
  <si>
    <t>2001-03-08 00:00:00</t>
  </si>
  <si>
    <t>2021-04-14 10:41:00</t>
  </si>
  <si>
    <t>2021-04-14 10:41:51</t>
  </si>
  <si>
    <t>2021-04-14 10:42:11</t>
  </si>
  <si>
    <t>1981-10-08 00:00:00</t>
  </si>
  <si>
    <t>2021-04-14 10:53:08</t>
  </si>
  <si>
    <t>1995-03-28 00:00:00</t>
  </si>
  <si>
    <t>2021-04-14 10:53:54</t>
  </si>
  <si>
    <t>1989-10-27 00:00:00</t>
  </si>
  <si>
    <t>2021-04-14 10:53:58</t>
  </si>
  <si>
    <t>2021-04-14 10:55:57</t>
  </si>
  <si>
    <t>2021-04-14 10:59:25</t>
  </si>
  <si>
    <t>2021-04-14 11:03:13</t>
  </si>
  <si>
    <t>1996-02-16 00:00:00</t>
  </si>
  <si>
    <t>2021-04-14 11:06:46</t>
  </si>
  <si>
    <t>1989-08-09 00:00:00</t>
  </si>
  <si>
    <t>2021-04-14 11:08:22</t>
  </si>
  <si>
    <t>2001-02-06 00:00:00</t>
  </si>
  <si>
    <t>2021-04-14 11:10:07</t>
  </si>
  <si>
    <t>2021-04-14 11:18:26</t>
  </si>
  <si>
    <t>2021-04-14 11:22:46</t>
  </si>
  <si>
    <t>1997-04-30 00:00:00</t>
  </si>
  <si>
    <t>2021-04-14 11:25:56</t>
  </si>
  <si>
    <t>1989-11-04 00:00:00</t>
  </si>
  <si>
    <t>2021-04-14 11:26:21</t>
  </si>
  <si>
    <t>1983-04-20 00:00:00</t>
  </si>
  <si>
    <t>2021-04-14 11:33:04</t>
  </si>
  <si>
    <t>1980-02-09 00:00:00</t>
  </si>
  <si>
    <t>2021-04-14 11:33:46</t>
  </si>
  <si>
    <t>1989-05-27 00:00:00</t>
  </si>
  <si>
    <t>2021-04-14 11:37:46</t>
  </si>
  <si>
    <t>2021-04-14 11:38:18</t>
  </si>
  <si>
    <t>2021-04-14 11:39:35</t>
  </si>
  <si>
    <t>2021-04-14 11:46:07</t>
  </si>
  <si>
    <t>2021-04-14 11:46:17</t>
  </si>
  <si>
    <t>1989-01-14 00:00:00</t>
  </si>
  <si>
    <t>2021-04-14 11:47:01</t>
  </si>
  <si>
    <t>2021-04-14 11:47:33</t>
  </si>
  <si>
    <t>1981-10-23 00:00:00</t>
  </si>
  <si>
    <t>2021-04-14 11:53:19</t>
  </si>
  <si>
    <t>2001-07-14 00:00:00</t>
  </si>
  <si>
    <t>2021-04-14 11:53:43</t>
  </si>
  <si>
    <t>1965-06-22 00:00:00</t>
  </si>
  <si>
    <t>1996-05-23 00:00:00</t>
  </si>
  <si>
    <t>2021-04-14 11:57:37</t>
  </si>
  <si>
    <t>2021-04-14 12:00:27</t>
  </si>
  <si>
    <t>2021-04-14 12:02:45</t>
  </si>
  <si>
    <t>1991-09-17 00:00:00</t>
  </si>
  <si>
    <t>2021-04-14 12:10:16</t>
  </si>
  <si>
    <t>1974-07-11 00:00:00</t>
  </si>
  <si>
    <t>2021-04-14 12:10:23</t>
  </si>
  <si>
    <t>1979-04-20 00:00:00</t>
  </si>
  <si>
    <t>2021-04-14 12:12:52</t>
  </si>
  <si>
    <t>1970-12-16 00:00:00</t>
  </si>
  <si>
    <t>2021-04-14 12:13:40</t>
  </si>
  <si>
    <t>1973-05-06 00:00:00</t>
  </si>
  <si>
    <t>2021-04-14 12:13:44</t>
  </si>
  <si>
    <t>2021-04-14 12:14:00</t>
  </si>
  <si>
    <t>2021-04-14 12:15:27</t>
  </si>
  <si>
    <t>2021-04-14 12:22:02</t>
  </si>
  <si>
    <t>2002-08-07 00:00:00</t>
  </si>
  <si>
    <t>2021-04-14 12:27:01</t>
  </si>
  <si>
    <t>1984-09-05 00:00:00</t>
  </si>
  <si>
    <t>2021-04-14 12:27:14</t>
  </si>
  <si>
    <t>2021-04-14 12:32:33</t>
  </si>
  <si>
    <t>1996-10-01 00:00:00</t>
  </si>
  <si>
    <t>2021-04-14 12:35:10</t>
  </si>
  <si>
    <t>1983-01-26 00:00:00</t>
  </si>
  <si>
    <t>2021-04-14 12:35:42</t>
  </si>
  <si>
    <t>2021-04-14 12:36:29</t>
  </si>
  <si>
    <t>2021-04-14 12:38:00</t>
  </si>
  <si>
    <t>2021-04-14 12:46:19</t>
  </si>
  <si>
    <t>1982-04-20 00:00:00</t>
  </si>
  <si>
    <t>2021-04-14 12:51:54</t>
  </si>
  <si>
    <t>1986-10-19 00:00:00</t>
  </si>
  <si>
    <t>2021-04-14 12:54:05</t>
  </si>
  <si>
    <t>2021-04-14 12:54:19</t>
  </si>
  <si>
    <t>2021-04-14 12:57:31</t>
  </si>
  <si>
    <t>1982-10-03 00:00:00</t>
  </si>
  <si>
    <t>2000-05-04 00:00:00</t>
  </si>
  <si>
    <t>2021-04-14 12:59:08</t>
  </si>
  <si>
    <t>2021-04-14 12:59:37</t>
  </si>
  <si>
    <t>2021-04-14 13:02:44</t>
  </si>
  <si>
    <t>2021-04-14 13:02:52</t>
  </si>
  <si>
    <t>2021-04-14 13:05:03</t>
  </si>
  <si>
    <t>2021-04-14 13:07:54</t>
  </si>
  <si>
    <t>1985-02-07 00:00:00</t>
  </si>
  <si>
    <t>2021-04-14 13:09:35</t>
  </si>
  <si>
    <t>2021-04-14 13:15:41</t>
  </si>
  <si>
    <t>1981-09-28 00:00:00</t>
  </si>
  <si>
    <t>2021-04-14 13:17:33</t>
  </si>
  <si>
    <t>1994-01-16 00:00:00</t>
  </si>
  <si>
    <t>2021-04-14 13:17:37</t>
  </si>
  <si>
    <t>1988-08-02 00:00:00</t>
  </si>
  <si>
    <t>1967-05-13 00:00:00</t>
  </si>
  <si>
    <t>2021-04-14 13:18:26</t>
  </si>
  <si>
    <t>1985-08-30 00:00:00</t>
  </si>
  <si>
    <t>2021-04-14 13:20:05</t>
  </si>
  <si>
    <t>1990-04-20 00:00:00</t>
  </si>
  <si>
    <t>2021-04-14 13:20:36</t>
  </si>
  <si>
    <t>1988-09-15 00:00:00</t>
  </si>
  <si>
    <t>2021-04-14 13:33:37</t>
  </si>
  <si>
    <t>1989-07-10 00:00:00</t>
  </si>
  <si>
    <t>2021-04-14 13:36:19</t>
  </si>
  <si>
    <t>2021-04-14 13:36:39</t>
  </si>
  <si>
    <t>2021-04-14 13:37:33</t>
  </si>
  <si>
    <t>1977-11-21 00:00:00</t>
  </si>
  <si>
    <t>2021-04-14 13:39:43</t>
  </si>
  <si>
    <t>1992-02-04 00:00:00</t>
  </si>
  <si>
    <t>2021-04-14 13:46:53</t>
  </si>
  <si>
    <t>2021-04-14 13:51:24</t>
  </si>
  <si>
    <t>1990-11-03 00:00:00</t>
  </si>
  <si>
    <t>2021-04-14 13:53:00</t>
  </si>
  <si>
    <t>2021-04-14 13:54:11</t>
  </si>
  <si>
    <t>1998-08-18 00:00:00</t>
  </si>
  <si>
    <t>2021-04-14 13:56:55</t>
  </si>
  <si>
    <t>2021-04-14 13:57:24</t>
  </si>
  <si>
    <t>2021-04-14 14:03:07</t>
  </si>
  <si>
    <t>2021-04-14 14:04:46</t>
  </si>
  <si>
    <t>2003-01-14 00:00:00</t>
  </si>
  <si>
    <t>2021-04-14 14:07:18</t>
  </si>
  <si>
    <t>2021-04-14 14:08:50</t>
  </si>
  <si>
    <t>1991-05-05 00:00:00</t>
  </si>
  <si>
    <t>2021-04-14 14:10:01</t>
  </si>
  <si>
    <t>2003-03-23 00:00:00</t>
  </si>
  <si>
    <t>2021-04-14 14:14:22</t>
  </si>
  <si>
    <t>2021-04-14 14:15:14</t>
  </si>
  <si>
    <t>1986-04-17 00:00:00</t>
  </si>
  <si>
    <t>2021-04-14 14:17:00</t>
  </si>
  <si>
    <t>2021-04-14 14:21:04</t>
  </si>
  <si>
    <t>2021-04-14 14:24:25</t>
  </si>
  <si>
    <t>1969-03-31 00:00:00</t>
  </si>
  <si>
    <t>2021-04-14 14:28:52</t>
  </si>
  <si>
    <t>1994-01-22 00:00:00</t>
  </si>
  <si>
    <t>2021-04-14 14:32:03</t>
  </si>
  <si>
    <t>1983-09-28 00:00:00</t>
  </si>
  <si>
    <t>2021-04-14 14:34:54</t>
  </si>
  <si>
    <t>1980-02-11 00:00:00</t>
  </si>
  <si>
    <t>2021-04-14 14:35:56</t>
  </si>
  <si>
    <t>1988-06-17 00:00:00</t>
  </si>
  <si>
    <t>2021-04-14 14:39:42</t>
  </si>
  <si>
    <t>2021-04-14 14:45:19</t>
  </si>
  <si>
    <t>2021-04-14 14:46:56</t>
  </si>
  <si>
    <t>1999-03-04 00:00:00</t>
  </si>
  <si>
    <t>2021-04-14 14:47:18</t>
  </si>
  <si>
    <t>1992-05-23 00:00:00</t>
  </si>
  <si>
    <t>2021-04-14 14:51:01</t>
  </si>
  <si>
    <t>2021-04-14 14:51:42</t>
  </si>
  <si>
    <t>2021-04-14 14:52:46</t>
  </si>
  <si>
    <t>1978-09-09 00:00:00</t>
  </si>
  <si>
    <t>2021-04-14 14:52:48</t>
  </si>
  <si>
    <t>2021-04-14 14:53:10</t>
  </si>
  <si>
    <t>2021-04-14 14:53:36</t>
  </si>
  <si>
    <t>1982-10-31 00:00:00</t>
  </si>
  <si>
    <t>2021-04-14 14:57:45</t>
  </si>
  <si>
    <t>2021-04-14 15:00:52</t>
  </si>
  <si>
    <t>2021-04-14 15:02:17</t>
  </si>
  <si>
    <t>1991-10-30 00:00:00</t>
  </si>
  <si>
    <t>2021-04-14 15:02:31</t>
  </si>
  <si>
    <t>1973-10-08 00:00:00</t>
  </si>
  <si>
    <t>2002-11-08 00:00:00</t>
  </si>
  <si>
    <t>2021-04-14 15:04:46</t>
  </si>
  <si>
    <t>2021-04-14 15:05:48</t>
  </si>
  <si>
    <t>2021-04-14 15:06:13</t>
  </si>
  <si>
    <t>1991-08-30 00:00:00</t>
  </si>
  <si>
    <t>2021-04-14 15:06:56</t>
  </si>
  <si>
    <t>1983-02-03 00:00:00</t>
  </si>
  <si>
    <t>2021-04-14 15:13:43</t>
  </si>
  <si>
    <t>1993-07-11 00:00:00</t>
  </si>
  <si>
    <t>2021-04-14 15:15:46</t>
  </si>
  <si>
    <t>1957-01-08 00:00:00</t>
  </si>
  <si>
    <t>2021-04-14 15:16:16</t>
  </si>
  <si>
    <t>2021-04-14 15:17:57</t>
  </si>
  <si>
    <t>2021-04-14 15:20:28</t>
  </si>
  <si>
    <t>1991-10-24 00:00:00</t>
  </si>
  <si>
    <t>2021-04-14 15:25:41</t>
  </si>
  <si>
    <t>2021-04-14 15:29:59</t>
  </si>
  <si>
    <t>1978-02-09 00:00:00</t>
  </si>
  <si>
    <t>2021-04-14 15:35:04</t>
  </si>
  <si>
    <t>1982-12-10 00:00:00</t>
  </si>
  <si>
    <t>2021-04-14 15:36:31</t>
  </si>
  <si>
    <t>2021-04-14 15:39:17</t>
  </si>
  <si>
    <t>2021-04-14 15:40:16</t>
  </si>
  <si>
    <t>2021-04-14 15:40:53</t>
  </si>
  <si>
    <t>2021-04-14 15:42:16</t>
  </si>
  <si>
    <t>2021-04-14 15:45:00</t>
  </si>
  <si>
    <t>1993-03-07 00:00:00</t>
  </si>
  <si>
    <t>2021-04-14 15:46:59</t>
  </si>
  <si>
    <t>2021-04-14 15:48:45</t>
  </si>
  <si>
    <t>2021-04-14 15:48:46</t>
  </si>
  <si>
    <t>1980-02-29 00:00:00</t>
  </si>
  <si>
    <t>2021-04-14 15:49:26</t>
  </si>
  <si>
    <t>1970-09-15 00:00:00</t>
  </si>
  <si>
    <t>2021-04-14 15:51:29</t>
  </si>
  <si>
    <t>2021-04-14 15:51:41</t>
  </si>
  <si>
    <t>2021-04-14 15:52:03</t>
  </si>
  <si>
    <t>2021-04-14 15:56:32</t>
  </si>
  <si>
    <t>2021-04-14 15:58:20</t>
  </si>
  <si>
    <t>1967-01-12 00:00:00</t>
  </si>
  <si>
    <t>2021-04-14 15:59:38</t>
  </si>
  <si>
    <t>1990-09-07 00:00:00</t>
  </si>
  <si>
    <t>2021-04-14 16:00:32</t>
  </si>
  <si>
    <t>2021-04-14 16:03:20</t>
  </si>
  <si>
    <t>2021-04-14 16:04:30</t>
  </si>
  <si>
    <t>2021-04-14 16:04:33</t>
  </si>
  <si>
    <t>2021-04-14 16:09:39</t>
  </si>
  <si>
    <t>1996-04-27 00:00:00</t>
  </si>
  <si>
    <t>2021-04-14 16:09:57</t>
  </si>
  <si>
    <t>2021-04-14 16:10:38</t>
  </si>
  <si>
    <t>1989-02-27 00:00:00</t>
  </si>
  <si>
    <t>2021-04-14 16:13:54</t>
  </si>
  <si>
    <t>2021-04-14 16:14:04</t>
  </si>
  <si>
    <t>2021-04-14 16:14:26</t>
  </si>
  <si>
    <t>1973-06-09 00:00:00</t>
  </si>
  <si>
    <t>2021-04-14 16:20:02</t>
  </si>
  <si>
    <t>1974-10-14 00:00:00</t>
  </si>
  <si>
    <t>2021-04-14 16:22:38</t>
  </si>
  <si>
    <t>2021-04-14 16:24:25</t>
  </si>
  <si>
    <t>2021-04-14 16:25:50</t>
  </si>
  <si>
    <t>2021-04-14 16:27:32</t>
  </si>
  <si>
    <t>2021-04-14 16:38:26</t>
  </si>
  <si>
    <t>2021-04-14 16:40:59</t>
  </si>
  <si>
    <t>1994-05-18 00:00:00</t>
  </si>
  <si>
    <t>2021-04-14 16:41:38</t>
  </si>
  <si>
    <t>2021-04-14 16:41:48</t>
  </si>
  <si>
    <t>1984-09-26 00:00:00</t>
  </si>
  <si>
    <t>2021-04-14 16:42:37</t>
  </si>
  <si>
    <t>1990-05-28 00:00:00</t>
  </si>
  <si>
    <t>2021-04-14 16:54:18</t>
  </si>
  <si>
    <t>2021-04-14 16:54:45</t>
  </si>
  <si>
    <t>1980-06-20 00:00:00</t>
  </si>
  <si>
    <t>2001-09-21 00:00:00</t>
  </si>
  <si>
    <t>2021-04-14 16:55:22</t>
  </si>
  <si>
    <t>1996-12-07 00:00:00</t>
  </si>
  <si>
    <t>2021-04-14 17:00:23</t>
  </si>
  <si>
    <t>2021-04-14 17:06:35</t>
  </si>
  <si>
    <t>2021-04-14 17:09:53</t>
  </si>
  <si>
    <t>2021-04-14 17:10:49</t>
  </si>
  <si>
    <t>2021-04-14 17:11:58</t>
  </si>
  <si>
    <t>2021-04-14 17:16:42</t>
  </si>
  <si>
    <t>1985-07-30 00:00:00</t>
  </si>
  <si>
    <t>2021-04-14 17:23:45</t>
  </si>
  <si>
    <t>1995-11-15 00:00:00</t>
  </si>
  <si>
    <t>2021-04-14 17:26:02</t>
  </si>
  <si>
    <t>1997-02-18 00:00:00</t>
  </si>
  <si>
    <t>2021-04-14 17:27:23</t>
  </si>
  <si>
    <t>1991-03-25 00:00:00</t>
  </si>
  <si>
    <t>2021-04-14 17:27:36</t>
  </si>
  <si>
    <t>2021-04-14 17:27:44</t>
  </si>
  <si>
    <t>1989-05-30 00:00:00</t>
  </si>
  <si>
    <t>2021-04-14 17:30:29</t>
  </si>
  <si>
    <t>1984-03-12 00:00:00</t>
  </si>
  <si>
    <t>2021-04-14 17:35:10</t>
  </si>
  <si>
    <t>2021-04-14 17:37:56</t>
  </si>
  <si>
    <t>2002-04-03 00:00:00</t>
  </si>
  <si>
    <t>2021-04-14 17:38:04</t>
  </si>
  <si>
    <t>2021-04-14 17:41:23</t>
  </si>
  <si>
    <t>2021-04-14 17:42:26</t>
  </si>
  <si>
    <t>2021-04-14 17:45:12</t>
  </si>
  <si>
    <t>2021-04-14 17:50:32</t>
  </si>
  <si>
    <t>2021-04-14 17:52:27</t>
  </si>
  <si>
    <t>1994-10-15 00:00:00</t>
  </si>
  <si>
    <t>2021-04-14 17:52:50</t>
  </si>
  <si>
    <t>1986-10-01 00:00:00</t>
  </si>
  <si>
    <t>2021-04-14 17:54:57</t>
  </si>
  <si>
    <t>1987-11-11 00:00:00</t>
  </si>
  <si>
    <t>2021-04-14 17:55:46</t>
  </si>
  <si>
    <t>2021-04-14 17:56:22</t>
  </si>
  <si>
    <t>1993-12-29 00:00:00</t>
  </si>
  <si>
    <t>2021-04-14 17:56:43</t>
  </si>
  <si>
    <t>1999-05-03 00:00:00</t>
  </si>
  <si>
    <t>2021-04-14 17:56:46</t>
  </si>
  <si>
    <t>2003-01-25 00:00:00</t>
  </si>
  <si>
    <t>2021-04-14 18:00:22</t>
  </si>
  <si>
    <t>1985-02-19 00:00:00</t>
  </si>
  <si>
    <t>2021-04-14 18:01:09</t>
  </si>
  <si>
    <t>1956-11-05 00:00:00</t>
  </si>
  <si>
    <t>2021-04-14 18:02:11</t>
  </si>
  <si>
    <t>1964-09-17 00:00:00</t>
  </si>
  <si>
    <t>2021-04-14 18:10:56</t>
  </si>
  <si>
    <t>1988-05-29 00:00:00</t>
  </si>
  <si>
    <t>2021-04-14 18:22:30</t>
  </si>
  <si>
    <t>2021-04-14 18:28:16</t>
  </si>
  <si>
    <t>1984-01-20 00:00:00</t>
  </si>
  <si>
    <t>2021-04-14 18:30:00</t>
  </si>
  <si>
    <t>1982-10-27 00:00:00</t>
  </si>
  <si>
    <t>2021-04-14 18:32:21</t>
  </si>
  <si>
    <t>1986-02-23 00:00:00</t>
  </si>
  <si>
    <t>2021-04-14 18:33:06</t>
  </si>
  <si>
    <t>2021-04-14 18:36:57</t>
  </si>
  <si>
    <t>2021-04-14 18:37:41</t>
  </si>
  <si>
    <t>2021-04-14 18:46:27</t>
  </si>
  <si>
    <t>1969-07-11 00:00:00</t>
  </si>
  <si>
    <t>2021-04-14 18:46:45</t>
  </si>
  <si>
    <t>2021-04-14 18:47:40</t>
  </si>
  <si>
    <t>1989-04-16 00:00:00</t>
  </si>
  <si>
    <t>2021-04-14 18:49:17</t>
  </si>
  <si>
    <t>2021-04-14 18:49:59</t>
  </si>
  <si>
    <t>1991-10-18 00:00:00</t>
  </si>
  <si>
    <t>2021-04-14 18:55:18</t>
  </si>
  <si>
    <t>2000-04-02 00:00:00</t>
  </si>
  <si>
    <t>2021-04-14 18:55:45</t>
  </si>
  <si>
    <t>2021-04-28 10:06:28</t>
  </si>
  <si>
    <t>1971-08-10 00:00:00</t>
  </si>
  <si>
    <t>2021-04-14 19:03:19</t>
  </si>
  <si>
    <t>2021-04-14 19:05:29</t>
  </si>
  <si>
    <t>2021-04-14 19:06:07</t>
  </si>
  <si>
    <t>2021-04-14 19:06:27</t>
  </si>
  <si>
    <t>2021-04-14 19:07:19</t>
  </si>
  <si>
    <t>1989-04-29 00:00:00</t>
  </si>
  <si>
    <t>2021-04-14 19:12:04</t>
  </si>
  <si>
    <t>1995-07-04 00:00:00</t>
  </si>
  <si>
    <t>2021-04-14 19:18:52</t>
  </si>
  <si>
    <t>2021-04-14 19:23:16</t>
  </si>
  <si>
    <t>2021-04-14 19:26:01</t>
  </si>
  <si>
    <t>2021-04-14 19:29:37</t>
  </si>
  <si>
    <t>1984-11-30 00:00:00</t>
  </si>
  <si>
    <t>2021-04-14 19:29:46</t>
  </si>
  <si>
    <t>1968-07-06 00:00:00</t>
  </si>
  <si>
    <t>2021-04-14 19:31:40</t>
  </si>
  <si>
    <t>2021-04-14 19:32:38</t>
  </si>
  <si>
    <t>1996-11-20 00:00:00</t>
  </si>
  <si>
    <t>2021-04-14 19:36:34</t>
  </si>
  <si>
    <t>2021-04-14 19:37:26</t>
  </si>
  <si>
    <t>2021-04-14 19:40:04</t>
  </si>
  <si>
    <t>1991-06-05 00:00:00</t>
  </si>
  <si>
    <t>2021-04-14 19:49:48</t>
  </si>
  <si>
    <t>2021-04-14 19:51:37</t>
  </si>
  <si>
    <t>2021-04-14 19:55:47</t>
  </si>
  <si>
    <t>2002-10-17 00:00:00</t>
  </si>
  <si>
    <t>2021-04-14 19:57:17</t>
  </si>
  <si>
    <t>1972-02-13 00:00:00</t>
  </si>
  <si>
    <t>2021-04-14 20:00:28</t>
  </si>
  <si>
    <t>2021-04-14 20:00:38</t>
  </si>
  <si>
    <t>1990-05-24 00:00:00</t>
  </si>
  <si>
    <t>2021-04-14 20:03:48</t>
  </si>
  <si>
    <t>2021-04-14 20:04:29</t>
  </si>
  <si>
    <t>2021-04-14 20:06:33</t>
  </si>
  <si>
    <t>2021-04-14 20:08:29</t>
  </si>
  <si>
    <t>1995-05-13 00:00:00</t>
  </si>
  <si>
    <t>2021-04-14 20:14:52</t>
  </si>
  <si>
    <t>2021-04-14 20:14:53</t>
  </si>
  <si>
    <t>2021-04-14 20:17:42</t>
  </si>
  <si>
    <t>2021-04-14 20:25:10</t>
  </si>
  <si>
    <t>1996-06-27 00:00:00</t>
  </si>
  <si>
    <t>2021-04-14 20:27:20</t>
  </si>
  <si>
    <t>1998-07-10 00:00:00</t>
  </si>
  <si>
    <t>2021-04-14 20:32:10</t>
  </si>
  <si>
    <t>2021-04-14 20:37:50</t>
  </si>
  <si>
    <t>1990-11-14 00:00:00</t>
  </si>
  <si>
    <t>2021-04-14 20:55:49</t>
  </si>
  <si>
    <t>2021-04-14 20:59:12</t>
  </si>
  <si>
    <t>2021-04-14 20:59:26</t>
  </si>
  <si>
    <t>2021-04-14 21:01:09</t>
  </si>
  <si>
    <t>2021-04-14 21:01:39</t>
  </si>
  <si>
    <t>1972-04-24 00:00:00</t>
  </si>
  <si>
    <t>2021-04-14 21:02:51</t>
  </si>
  <si>
    <t>2021-04-14 21:03:42</t>
  </si>
  <si>
    <t>1999-04-26 00:00:00</t>
  </si>
  <si>
    <t>2021-04-14 21:03:51</t>
  </si>
  <si>
    <t>2021-04-14 21:06:19</t>
  </si>
  <si>
    <t>2021-04-14 21:08:39</t>
  </si>
  <si>
    <t>1962-11-25 00:00:00</t>
  </si>
  <si>
    <t>2021-04-14 21:09:53</t>
  </si>
  <si>
    <t>1982-07-22 00:00:00</t>
  </si>
  <si>
    <t>2021-04-14 21:14:03</t>
  </si>
  <si>
    <t>1993-06-28 00:00:00</t>
  </si>
  <si>
    <t>2021-04-14 21:14:11</t>
  </si>
  <si>
    <t>1984-08-02 00:00:00</t>
  </si>
  <si>
    <t>2021-04-14 21:14:51</t>
  </si>
  <si>
    <t>2021-04-14 21:15:42</t>
  </si>
  <si>
    <t>2021-04-14 21:17:00</t>
  </si>
  <si>
    <t>2021-04-14 21:17:12</t>
  </si>
  <si>
    <t>2021-04-14 21:20:30</t>
  </si>
  <si>
    <t>1970-11-24 00:00:00</t>
  </si>
  <si>
    <t>2021-04-14 21:28:39</t>
  </si>
  <si>
    <t>1977-01-31 00:00:00</t>
  </si>
  <si>
    <t>2021-04-14 21:31:50</t>
  </si>
  <si>
    <t>2021-04-14 21:34:49</t>
  </si>
  <si>
    <t>1983-09-30 00:00:00</t>
  </si>
  <si>
    <t>2021-04-14 21:40:52</t>
  </si>
  <si>
    <t>2021-04-14 21:42:41</t>
  </si>
  <si>
    <t>2021-04-14 22:05:42</t>
  </si>
  <si>
    <t>1979-03-17 00:00:00</t>
  </si>
  <si>
    <t>2021-04-14 22:14:05</t>
  </si>
  <si>
    <t>2001-01-10 00:00:00</t>
  </si>
  <si>
    <t>2021-04-14 22:14:46</t>
  </si>
  <si>
    <t>1986-04-10 00:00:00</t>
  </si>
  <si>
    <t>2021-04-14 22:17:40</t>
  </si>
  <si>
    <t>2021-04-14 22:24:29</t>
  </si>
  <si>
    <t>2021-04-14 22:31:01</t>
  </si>
  <si>
    <t>1982-07-01 00:00:00</t>
  </si>
  <si>
    <t>2021-04-14 22:31:44</t>
  </si>
  <si>
    <t>2021-04-14 22:32:37</t>
  </si>
  <si>
    <t>1990-05-01 00:00:00</t>
  </si>
  <si>
    <t>2021-04-14 22:32:50</t>
  </si>
  <si>
    <t>1988-08-19 00:00:00</t>
  </si>
  <si>
    <t>2021-04-14 22:34:31</t>
  </si>
  <si>
    <t>1984-12-30 00:00:00</t>
  </si>
  <si>
    <t>2021-04-14 22:39:20</t>
  </si>
  <si>
    <t>2021-04-14 22:46:22</t>
  </si>
  <si>
    <t>1996-07-14 00:00:00</t>
  </si>
  <si>
    <t>2021-04-14 22:47:50</t>
  </si>
  <si>
    <t>1987-08-21 00:00:00</t>
  </si>
  <si>
    <t>2021-04-14 22:50:16</t>
  </si>
  <si>
    <t>1989-02-02 00:00:00</t>
  </si>
  <si>
    <t>2021-04-14 22:51:07</t>
  </si>
  <si>
    <t>1969-08-30 00:00:00</t>
  </si>
  <si>
    <t>2021-04-14 22:54:03</t>
  </si>
  <si>
    <t>1985-02-25 00:00:00</t>
  </si>
  <si>
    <t>2021-04-14 22:55:34</t>
  </si>
  <si>
    <t>2021-04-14 22:56:47</t>
  </si>
  <si>
    <t>2021-04-14 23:02:18</t>
  </si>
  <si>
    <t>2003-04-10 00:00:00</t>
  </si>
  <si>
    <t>2021-04-14 23:04:15</t>
  </si>
  <si>
    <t>2021-04-14 23:04:43</t>
  </si>
  <si>
    <t>1994-02-28 00:00:00</t>
  </si>
  <si>
    <t>2021-04-14 23:05:08</t>
  </si>
  <si>
    <t>2002-12-27 00:00:00</t>
  </si>
  <si>
    <t>2021-04-14 23:09:38</t>
  </si>
  <si>
    <t>1972-10-26 00:00:00</t>
  </si>
  <si>
    <t>2021-04-14 23:10:48</t>
  </si>
  <si>
    <t>1966-06-27 00:00:00</t>
  </si>
  <si>
    <t>2021-04-14 23:13:34</t>
  </si>
  <si>
    <t>1975-03-31 00:00:00</t>
  </si>
  <si>
    <t>2021-04-14 23:22:57</t>
  </si>
  <si>
    <t>2021-04-14 23:30:21</t>
  </si>
  <si>
    <t>2021-04-14 23:30:50</t>
  </si>
  <si>
    <t>1993-09-16 00:00:00</t>
  </si>
  <si>
    <t>2021-04-14 23:33:59</t>
  </si>
  <si>
    <t>2021-04-14 23:43:34</t>
  </si>
  <si>
    <t>2021-04-14 23:50:23</t>
  </si>
  <si>
    <t>1988-07-06 00:00:00</t>
  </si>
  <si>
    <t>2021-04-15 00:04:17</t>
  </si>
  <si>
    <t>2021-04-15 00:06:23</t>
  </si>
  <si>
    <t>2021-04-15 00:06:32</t>
  </si>
  <si>
    <t>2021-04-15 00:12:37</t>
  </si>
  <si>
    <t>2021-04-15 00:15:23</t>
  </si>
  <si>
    <t>2021-04-15 00:18:12</t>
  </si>
  <si>
    <t>1995-09-19 00:00:00</t>
  </si>
  <si>
    <t>2021-04-15 00:31:38</t>
  </si>
  <si>
    <t>2021-04-15 00:32:39</t>
  </si>
  <si>
    <t>1970-04-16 00:00:00</t>
  </si>
  <si>
    <t>2021-04-15 00:41:21</t>
  </si>
  <si>
    <t>1989-11-24 00:00:00</t>
  </si>
  <si>
    <t>2021-04-15 00:44:58</t>
  </si>
  <si>
    <t>2001-02-18 00:00:00</t>
  </si>
  <si>
    <t>2021-04-15 01:03:12</t>
  </si>
  <si>
    <t>2021-04-15 01:11:25</t>
  </si>
  <si>
    <t>1995-11-27 00:00:00</t>
  </si>
  <si>
    <t>2021-04-15 01:14:12</t>
  </si>
  <si>
    <t>2021-04-15 01:26:41</t>
  </si>
  <si>
    <t>2021-04-15 01:27:51</t>
  </si>
  <si>
    <t>2021-04-15 01:29:59</t>
  </si>
  <si>
    <t>1991-12-01 00:00:00</t>
  </si>
  <si>
    <t>2021-04-15 01:46:25</t>
  </si>
  <si>
    <t>2021-04-15 01:46:51</t>
  </si>
  <si>
    <t>1977-07-01 00:00:00</t>
  </si>
  <si>
    <t>2021-04-15 02:02:52</t>
  </si>
  <si>
    <t>2021-04-15 02:04:27</t>
  </si>
  <si>
    <t>2021-04-15 02:43:23</t>
  </si>
  <si>
    <t>1992-12-22 00:00:00</t>
  </si>
  <si>
    <t>2021-04-15 02:45:12</t>
  </si>
  <si>
    <t>1989-05-05 00:00:00</t>
  </si>
  <si>
    <t>2021-04-15 02:45:33</t>
  </si>
  <si>
    <t>1993-02-22 00:00:00</t>
  </si>
  <si>
    <t>2021-04-15 02:46:17</t>
  </si>
  <si>
    <t>2021-04-15 02:51:30</t>
  </si>
  <si>
    <t>2021-04-15 02:57:03</t>
  </si>
  <si>
    <t>2021-04-15 03:04:51</t>
  </si>
  <si>
    <t>2021-04-15 03:05:36</t>
  </si>
  <si>
    <t>2021-04-15 03:09:44</t>
  </si>
  <si>
    <t>2021-04-15 03:16:37</t>
  </si>
  <si>
    <t>2021-04-15 03:37:43</t>
  </si>
  <si>
    <t>2021-04-15 03:52:31</t>
  </si>
  <si>
    <t>2001-07-24 00:00:00</t>
  </si>
  <si>
    <t>2021-04-15 04:17:02</t>
  </si>
  <si>
    <t>1987-08-26 00:00:00</t>
  </si>
  <si>
    <t>2021-04-15 04:17:22</t>
  </si>
  <si>
    <t>1992-04-09 00:00:00</t>
  </si>
  <si>
    <t>2021-04-15 04:54:59</t>
  </si>
  <si>
    <t>2021-04-15 05:47:40</t>
  </si>
  <si>
    <t>1991-11-13 00:00:00</t>
  </si>
  <si>
    <t>2021-04-15 05:49:31</t>
  </si>
  <si>
    <t>2021-04-15 05:55:54</t>
  </si>
  <si>
    <t>2002-09-26 00:00:00</t>
  </si>
  <si>
    <t>2021-04-15 06:09:05</t>
  </si>
  <si>
    <t>2021-04-15 07:00:56</t>
  </si>
  <si>
    <t>1989-12-20 00:00:00</t>
  </si>
  <si>
    <t>2021-04-15 07:06:25</t>
  </si>
  <si>
    <t>1993-08-13 00:00:00</t>
  </si>
  <si>
    <t>2021-04-15 07:06:44</t>
  </si>
  <si>
    <t>2021-04-15 07:09:09</t>
  </si>
  <si>
    <t>1977-10-10 00:00:00</t>
  </si>
  <si>
    <t>2021-04-15 07:11:48</t>
  </si>
  <si>
    <t>2021-04-15 07:13:32</t>
  </si>
  <si>
    <t>2021-04-15 07:17:10</t>
  </si>
  <si>
    <t>1995-05-17 00:00:00</t>
  </si>
  <si>
    <t>2021-04-15 07:18:57</t>
  </si>
  <si>
    <t>2021-04-15 07:19:53</t>
  </si>
  <si>
    <t>2021-04-15 07:20:15</t>
  </si>
  <si>
    <t>1991-02-18 00:00:00</t>
  </si>
  <si>
    <t>2021-04-15 08:02:48</t>
  </si>
  <si>
    <t>2021-04-15 08:09:58</t>
  </si>
  <si>
    <t>2021-04-15 08:10:03</t>
  </si>
  <si>
    <t>2021-04-15 08:12:21</t>
  </si>
  <si>
    <t>2021-04-15 08:15:18</t>
  </si>
  <si>
    <t>2021-04-15 08:16:00</t>
  </si>
  <si>
    <t>2021-04-15 08:16:01</t>
  </si>
  <si>
    <t>2021-04-15 08:17:17</t>
  </si>
  <si>
    <t>1988-09-14 00:00:00</t>
  </si>
  <si>
    <t>2021-04-15 08:20:05</t>
  </si>
  <si>
    <t>2021-04-15 08:32:56</t>
  </si>
  <si>
    <t>2021-04-15 08:41:37</t>
  </si>
  <si>
    <t>2021-04-15 08:47:54</t>
  </si>
  <si>
    <t>1969-08-26 00:00:00</t>
  </si>
  <si>
    <t>2021-04-15 08:54:06</t>
  </si>
  <si>
    <t>1965-03-10 00:00:00</t>
  </si>
  <si>
    <t>2021-04-15 08:56:08</t>
  </si>
  <si>
    <t>1999-12-25 00:00:00</t>
  </si>
  <si>
    <t>2021-04-15 08:57:44</t>
  </si>
  <si>
    <t>1960-06-20 00:00:00</t>
  </si>
  <si>
    <t>1997-02-21 00:00:00</t>
  </si>
  <si>
    <t>2021-04-15 08:58:27</t>
  </si>
  <si>
    <t>1980-08-25 00:00:00</t>
  </si>
  <si>
    <t>2021-04-15 09:05:01</t>
  </si>
  <si>
    <t>1981-12-10 00:00:00</t>
  </si>
  <si>
    <t>2021-04-15 09:08:48</t>
  </si>
  <si>
    <t>1991-01-29 00:00:00</t>
  </si>
  <si>
    <t>2021-04-15 09:18:04</t>
  </si>
  <si>
    <t>1986-01-23 00:00:00</t>
  </si>
  <si>
    <t>2021-04-15 09:22:03</t>
  </si>
  <si>
    <t>1996-10-23 00:00:00</t>
  </si>
  <si>
    <t>2021-04-15 09:31:33</t>
  </si>
  <si>
    <t>2021-04-15 09:33:58</t>
  </si>
  <si>
    <t>2021-04-28 20:25:22</t>
  </si>
  <si>
    <t>2021-04-15 09:40:33</t>
  </si>
  <si>
    <t>1984-09-15 00:00:00</t>
  </si>
  <si>
    <t>2021-04-15 09:40:37</t>
  </si>
  <si>
    <t>1997-05-19 00:00:00</t>
  </si>
  <si>
    <t>2021-04-15 09:41:33</t>
  </si>
  <si>
    <t>1971-08-26 00:00:00</t>
  </si>
  <si>
    <t>2021-04-15 09:41:50</t>
  </si>
  <si>
    <t>1987-10-01 00:00:00</t>
  </si>
  <si>
    <t>2021-04-15 09:45:40</t>
  </si>
  <si>
    <t>2021-04-15 09:47:55</t>
  </si>
  <si>
    <t>2021-04-15 09:49:24</t>
  </si>
  <si>
    <t>2021-04-15 09:50:18</t>
  </si>
  <si>
    <t>1990-02-04 00:00:00</t>
  </si>
  <si>
    <t>2021-04-15 09:51:06</t>
  </si>
  <si>
    <t>1994-04-15 00:00:00</t>
  </si>
  <si>
    <t>2021-04-15 09:58:42</t>
  </si>
  <si>
    <t>1980-02-28 00:00:00</t>
  </si>
  <si>
    <t>2021-04-15 09:59:46</t>
  </si>
  <si>
    <t>2021-04-15 10:10:23</t>
  </si>
  <si>
    <t>1992-12-07 00:00:00</t>
  </si>
  <si>
    <t>2021-04-15 10:13:25</t>
  </si>
  <si>
    <t>2021-04-15 10:13:37</t>
  </si>
  <si>
    <t>1993-01-27 00:00:00</t>
  </si>
  <si>
    <t>2021-04-15 10:16:27</t>
  </si>
  <si>
    <t>1994-03-29 00:00:00</t>
  </si>
  <si>
    <t>2021-04-15 10:17:47</t>
  </si>
  <si>
    <t>1990-01-23 00:00:00</t>
  </si>
  <si>
    <t>2021-04-15 10:18:19</t>
  </si>
  <si>
    <t>1983-04-23 00:00:00</t>
  </si>
  <si>
    <t>2021-04-15 10:23:55</t>
  </si>
  <si>
    <t>1980-10-14 00:00:00</t>
  </si>
  <si>
    <t>2021-04-15 10:29:09</t>
  </si>
  <si>
    <t>1974-12-04 00:00:00</t>
  </si>
  <si>
    <t>2021-04-15 10:35:03</t>
  </si>
  <si>
    <t>2021-04-15 10:36:07</t>
  </si>
  <si>
    <t>1957-12-02 00:00:00</t>
  </si>
  <si>
    <t>2021-04-15 10:39:47</t>
  </si>
  <si>
    <t>2021-04-15 10:44:01</t>
  </si>
  <si>
    <t>1982-10-01 00:00:00</t>
  </si>
  <si>
    <t>2000-07-13 00:00:00</t>
  </si>
  <si>
    <t>2021-04-15 10:46:06</t>
  </si>
  <si>
    <t>1990-09-26 00:00:00</t>
  </si>
  <si>
    <t>2021-04-15 10:47:32</t>
  </si>
  <si>
    <t>1987-01-19 00:00:00</t>
  </si>
  <si>
    <t>1998-07-01 00:00:00</t>
  </si>
  <si>
    <t>2021-04-15 10:57:11</t>
  </si>
  <si>
    <t>1975-06-12 00:00:00</t>
  </si>
  <si>
    <t>2021-04-15 10:59:58</t>
  </si>
  <si>
    <t>2021-04-15 11:04:00</t>
  </si>
  <si>
    <t>1982-04-27 00:00:00</t>
  </si>
  <si>
    <t>2021-04-15 11:09:16</t>
  </si>
  <si>
    <t>2021-04-15 11:09:35</t>
  </si>
  <si>
    <t>2021-04-15 11:09:59</t>
  </si>
  <si>
    <t>2021-04-15 11:12:46</t>
  </si>
  <si>
    <t>1971-04-26 00:00:00</t>
  </si>
  <si>
    <t>2021-04-15 11:15:47</t>
  </si>
  <si>
    <t>2021-04-15 11:16:23</t>
  </si>
  <si>
    <t>2021-04-15 11:22:35</t>
  </si>
  <si>
    <t>2021-04-15 11:27:49</t>
  </si>
  <si>
    <t>1981-08-19 00:00:00</t>
  </si>
  <si>
    <t>2021-04-15 11:28:39</t>
  </si>
  <si>
    <t>2021-04-15 11:31:13</t>
  </si>
  <si>
    <t>1976-10-26 00:00:00</t>
  </si>
  <si>
    <t>2021-04-15 11:33:42</t>
  </si>
  <si>
    <t>2021-04-15 11:39:16</t>
  </si>
  <si>
    <t>2021-04-15 11:41:55</t>
  </si>
  <si>
    <t>1978-03-17 00:00:00</t>
  </si>
  <si>
    <t>2021-04-15 11:43:35</t>
  </si>
  <si>
    <t>2021-04-15 11:46:42</t>
  </si>
  <si>
    <t>1957-12-27 00:00:00</t>
  </si>
  <si>
    <t>2021-04-15 11:46:51</t>
  </si>
  <si>
    <t>1978-03-01 00:00:00</t>
  </si>
  <si>
    <t>2021-04-15 11:49:00</t>
  </si>
  <si>
    <t>1975-03-04 00:00:00</t>
  </si>
  <si>
    <t>2021-04-15 11:53:38</t>
  </si>
  <si>
    <t>1996-03-01 00:00:00</t>
  </si>
  <si>
    <t>2021-04-15 11:56:07</t>
  </si>
  <si>
    <t>1985-03-02 00:00:00</t>
  </si>
  <si>
    <t>2021-04-15 11:57:30</t>
  </si>
  <si>
    <t>2021-04-15 11:59:23</t>
  </si>
  <si>
    <t>1988-11-14 00:00:00</t>
  </si>
  <si>
    <t>2021-04-15 11:59:32</t>
  </si>
  <si>
    <t>2003-03-10 00:00:00</t>
  </si>
  <si>
    <t>2021-04-15 12:01:28</t>
  </si>
  <si>
    <t>2021-04-15 12:02:42</t>
  </si>
  <si>
    <t>1993-01-16 00:00:00</t>
  </si>
  <si>
    <t>2021-04-15 12:03:36</t>
  </si>
  <si>
    <t>1995-05-14 00:00:00</t>
  </si>
  <si>
    <t>2021-04-15 12:05:18</t>
  </si>
  <si>
    <t>1983-02-27 00:00:00</t>
  </si>
  <si>
    <t>1999-08-10 00:00:00</t>
  </si>
  <si>
    <t>2021-04-15 12:16:27</t>
  </si>
  <si>
    <t>2000-12-17 00:00:00</t>
  </si>
  <si>
    <t>2021-04-15 12:20:51</t>
  </si>
  <si>
    <t>2021-04-15 12:22:49</t>
  </si>
  <si>
    <t>2001-11-07 00:00:00</t>
  </si>
  <si>
    <t>2021-04-15 12:28:30</t>
  </si>
  <si>
    <t>2021-04-15 12:32:45</t>
  </si>
  <si>
    <t>1996-03-23 00:00:00</t>
  </si>
  <si>
    <t>2021-04-15 12:32:57</t>
  </si>
  <si>
    <t>2021-04-15 12:35:42</t>
  </si>
  <si>
    <t>2001-03-06 00:00:00</t>
  </si>
  <si>
    <t>2021-04-15 12:36:20</t>
  </si>
  <si>
    <t>2021-04-15 12:39:04</t>
  </si>
  <si>
    <t>1988-09-30 00:00:00</t>
  </si>
  <si>
    <t>2021-04-15 12:41:02</t>
  </si>
  <si>
    <t>2021-04-15 12:42:32</t>
  </si>
  <si>
    <t>2021-04-15 12:42:58</t>
  </si>
  <si>
    <t>2021-04-15 12:48:12</t>
  </si>
  <si>
    <t>2021-04-15 12:58:58</t>
  </si>
  <si>
    <t>2021-04-15 12:59:28</t>
  </si>
  <si>
    <t>2000-07-06 00:00:00</t>
  </si>
  <si>
    <t>2021-04-15 13:05:42</t>
  </si>
  <si>
    <t>2021-04-15 13:25:04</t>
  </si>
  <si>
    <t>2021-04-15 13:25:43</t>
  </si>
  <si>
    <t>1989-08-12 00:00:00</t>
  </si>
  <si>
    <t>2021-04-15 13:27:25</t>
  </si>
  <si>
    <t>2021-04-15 13:30:57</t>
  </si>
  <si>
    <t>2021-04-15 13:32:14</t>
  </si>
  <si>
    <t>2021-04-15 13:33:17</t>
  </si>
  <si>
    <t>1990-07-21 00:00:00</t>
  </si>
  <si>
    <t>2021-04-15 13:40:31</t>
  </si>
  <si>
    <t>1966-09-24 00:00:00</t>
  </si>
  <si>
    <t>2021-04-15 13:40:44</t>
  </si>
  <si>
    <t>1982-01-23 00:00:00</t>
  </si>
  <si>
    <t>2021-04-15 13:41:24</t>
  </si>
  <si>
    <t>2002-10-02 00:00:00</t>
  </si>
  <si>
    <t>2021-04-15 13:41:56</t>
  </si>
  <si>
    <t>1957-11-02 00:00:00</t>
  </si>
  <si>
    <t>2021-04-15 13:46:10</t>
  </si>
  <si>
    <t>2002-10-22 00:00:00</t>
  </si>
  <si>
    <t>2021-04-15 13:49:47</t>
  </si>
  <si>
    <t>2021-04-15 13:50:21</t>
  </si>
  <si>
    <t>2021-04-15 13:52:20</t>
  </si>
  <si>
    <t>1986-09-14 00:00:00</t>
  </si>
  <si>
    <t>2021-04-15 13:52:45</t>
  </si>
  <si>
    <t>2000-11-07 00:00:00</t>
  </si>
  <si>
    <t>2021-04-15 13:53:34</t>
  </si>
  <si>
    <t>1998-08-24 00:00:00</t>
  </si>
  <si>
    <t>2021-04-15 14:03:08</t>
  </si>
  <si>
    <t>2021-04-15 14:06:11</t>
  </si>
  <si>
    <t>1997-03-15 00:00:00</t>
  </si>
  <si>
    <t>2021-04-15 14:09:02</t>
  </si>
  <si>
    <t>2021-04-15 14:14:58</t>
  </si>
  <si>
    <t>2021-04-15 14:16:14</t>
  </si>
  <si>
    <t>2021-04-15 14:16:27</t>
  </si>
  <si>
    <t>2021-04-15 14:17:19</t>
  </si>
  <si>
    <t>1980-09-23 00:00:00</t>
  </si>
  <si>
    <t>2021-04-15 14:18:15</t>
  </si>
  <si>
    <t>2021-04-15 14:26:37</t>
  </si>
  <si>
    <t>1981-12-12 00:00:00</t>
  </si>
  <si>
    <t>2021-04-15 14:38:13</t>
  </si>
  <si>
    <t>2021-04-15 14:40:34</t>
  </si>
  <si>
    <t>2021-04-15 14:43:58</t>
  </si>
  <si>
    <t>2000-05-29 00:00:00</t>
  </si>
  <si>
    <t>2021-04-15 14:44:25</t>
  </si>
  <si>
    <t>1979-05-25 00:00:00</t>
  </si>
  <si>
    <t>2021-04-15 14:50:36</t>
  </si>
  <si>
    <t>2021-04-15 14:57:14</t>
  </si>
  <si>
    <t>2021-04-15 14:58:23</t>
  </si>
  <si>
    <t>1974-05-14 00:00:00</t>
  </si>
  <si>
    <t>2021-04-15 14:58:26</t>
  </si>
  <si>
    <t>2000-02-20 00:00:00</t>
  </si>
  <si>
    <t>2021-04-15 15:02:30</t>
  </si>
  <si>
    <t>1988-05-31 00:00:00</t>
  </si>
  <si>
    <t>2021-04-15 15:08:32</t>
  </si>
  <si>
    <t>2001-09-05 00:00:00</t>
  </si>
  <si>
    <t>2021-04-15 15:09:30</t>
  </si>
  <si>
    <t>2021-04-15 15:11:10</t>
  </si>
  <si>
    <t>2021-04-15 15:11:27</t>
  </si>
  <si>
    <t>1971-02-12 00:00:00</t>
  </si>
  <si>
    <t>2021-04-15 15:11:38</t>
  </si>
  <si>
    <t>2021-04-15 15:12:37</t>
  </si>
  <si>
    <t>1998-08-20 00:00:00</t>
  </si>
  <si>
    <t>2021-04-15 15:13:37</t>
  </si>
  <si>
    <t>2021-04-15 15:15:16</t>
  </si>
  <si>
    <t>1992-12-30 00:00:00</t>
  </si>
  <si>
    <t>2021-04-15 15:17:06</t>
  </si>
  <si>
    <t>2001-12-02 00:00:00</t>
  </si>
  <si>
    <t>2021-04-15 15:17:08</t>
  </si>
  <si>
    <t>2021-04-15 15:17:55</t>
  </si>
  <si>
    <t>1993-08-11 00:00:00</t>
  </si>
  <si>
    <t>2021-04-15 15:18:19</t>
  </si>
  <si>
    <t>2021-04-15 15:19:41</t>
  </si>
  <si>
    <t>2021-04-29 13:20:44</t>
  </si>
  <si>
    <t>1998-09-03 00:00:00</t>
  </si>
  <si>
    <t>2021-04-15 15:22:19</t>
  </si>
  <si>
    <t>2021-04-15 15:23:18</t>
  </si>
  <si>
    <t>2021-04-15 15:33:43</t>
  </si>
  <si>
    <t>2021-04-15 15:36:15</t>
  </si>
  <si>
    <t>1958-09-05 00:00:00</t>
  </si>
  <si>
    <t>2021-04-15 15:38:13</t>
  </si>
  <si>
    <t>2021-04-15 15:46:35</t>
  </si>
  <si>
    <t>2021-04-15 15:50:21</t>
  </si>
  <si>
    <t>1988-12-02 00:00:00</t>
  </si>
  <si>
    <t>2021-04-15 15:54:26</t>
  </si>
  <si>
    <t>2021-04-15 15:56:17</t>
  </si>
  <si>
    <t>1970-07-18 00:00:00</t>
  </si>
  <si>
    <t>2021-04-15 15:58:01</t>
  </si>
  <si>
    <t>2021-04-15 16:02:22</t>
  </si>
  <si>
    <t>2021-04-15 16:05:18</t>
  </si>
  <si>
    <t>2021-04-15 16:06:18</t>
  </si>
  <si>
    <t>2000-11-26 00:00:00</t>
  </si>
  <si>
    <t>2021-04-15 16:07:06</t>
  </si>
  <si>
    <t>1981-03-03 00:00:00</t>
  </si>
  <si>
    <t>2021-04-15 16:08:27</t>
  </si>
  <si>
    <t>1977-12-17 00:00:00</t>
  </si>
  <si>
    <t>2021-04-15 16:09:19</t>
  </si>
  <si>
    <t>2021-04-15 16:12:36</t>
  </si>
  <si>
    <t>2021-04-15 16:14:23</t>
  </si>
  <si>
    <t>1986-02-11 00:00:00</t>
  </si>
  <si>
    <t>2021-04-15 16:17:02</t>
  </si>
  <si>
    <t>2021-04-15 16:17:04</t>
  </si>
  <si>
    <t>2021-04-15 16:17:09</t>
  </si>
  <si>
    <t>1976-05-18 00:00:00</t>
  </si>
  <si>
    <t>2021-04-15 16:17:33</t>
  </si>
  <si>
    <t>2021-04-15 16:17:37</t>
  </si>
  <si>
    <t>2021-04-15 16:23:25</t>
  </si>
  <si>
    <t>1997-05-08 00:00:00</t>
  </si>
  <si>
    <t>2021-04-15 16:27:23</t>
  </si>
  <si>
    <t>1978-03-10 00:00:00</t>
  </si>
  <si>
    <t>2021-04-15 16:29:16</t>
  </si>
  <si>
    <t>1983-12-05 00:00:00</t>
  </si>
  <si>
    <t>2021-04-15 16:36:06</t>
  </si>
  <si>
    <t>2021-04-15 16:37:43</t>
  </si>
  <si>
    <t>2021-04-15 16:38:22</t>
  </si>
  <si>
    <t>1996-04-24 00:00:00</t>
  </si>
  <si>
    <t>2021-04-15 16:42:28</t>
  </si>
  <si>
    <t>2021-04-15 16:44:03</t>
  </si>
  <si>
    <t>2021-04-15 16:44:08</t>
  </si>
  <si>
    <t>1985-10-06 00:00:00</t>
  </si>
  <si>
    <t>2021-04-15 16:46:43</t>
  </si>
  <si>
    <t>2021-04-15 16:48:43</t>
  </si>
  <si>
    <t>2021-04-15 16:48:53</t>
  </si>
  <si>
    <t>1992-10-30 00:00:00</t>
  </si>
  <si>
    <t>2021-04-15 16:53:54</t>
  </si>
  <si>
    <t>1987-02-07 00:00:00</t>
  </si>
  <si>
    <t>2021-04-15 16:57:53</t>
  </si>
  <si>
    <t>1999-04-10 00:00:00</t>
  </si>
  <si>
    <t>2021-04-15 16:59:27</t>
  </si>
  <si>
    <t>1993-01-17 00:00:00</t>
  </si>
  <si>
    <t>2021-04-15 17:01:08</t>
  </si>
  <si>
    <t>2021-04-15 17:04:16</t>
  </si>
  <si>
    <t>1994-03-13 00:00:00</t>
  </si>
  <si>
    <t>2021-04-15 17:04:32</t>
  </si>
  <si>
    <t>2021-04-15 17:04:37</t>
  </si>
  <si>
    <t>2021-04-15 17:09:49</t>
  </si>
  <si>
    <t>1998-02-18 00:00:00</t>
  </si>
  <si>
    <t>2021-04-15 17:14:00</t>
  </si>
  <si>
    <t>1979-02-01 00:00:00</t>
  </si>
  <si>
    <t>2021-04-15 17:15:32</t>
  </si>
  <si>
    <t>2021-04-15 17:17:37</t>
  </si>
  <si>
    <t>2021-04-15 17:19:03</t>
  </si>
  <si>
    <t>2021-04-15 17:19:29</t>
  </si>
  <si>
    <t>2021-04-15 17:19:47</t>
  </si>
  <si>
    <t>2021-04-15 17:20:17</t>
  </si>
  <si>
    <t>2021-04-15 17:23:31</t>
  </si>
  <si>
    <t>1999-08-11 00:00:00</t>
  </si>
  <si>
    <t>2021-04-15 17:25:03</t>
  </si>
  <si>
    <t>1976-11-18 00:00:00</t>
  </si>
  <si>
    <t>2021-04-15 17:25:32</t>
  </si>
  <si>
    <t>2021-04-15 17:27:24</t>
  </si>
  <si>
    <t>2001-07-26 00:00:00</t>
  </si>
  <si>
    <t>2021-04-15 17:32:08</t>
  </si>
  <si>
    <t>2021-04-15 17:33:31</t>
  </si>
  <si>
    <t>2021-04-15 17:37:17</t>
  </si>
  <si>
    <t>2021-04-15 17:43:57</t>
  </si>
  <si>
    <t>1974-04-24 00:00:00</t>
  </si>
  <si>
    <t>2021-04-15 17:45:31</t>
  </si>
  <si>
    <t>1998-08-27 00:00:00</t>
  </si>
  <si>
    <t>2021-04-15 17:47:47</t>
  </si>
  <si>
    <t>1990-09-01 00:00:00</t>
  </si>
  <si>
    <t>2021-04-15 17:48:03</t>
  </si>
  <si>
    <t>1992-08-05 00:00:00</t>
  </si>
  <si>
    <t>2021-04-15 17:48:29</t>
  </si>
  <si>
    <t>2021-04-15 17:48:32</t>
  </si>
  <si>
    <t>2021-04-15 17:52:29</t>
  </si>
  <si>
    <t>1982-09-08 00:00:00</t>
  </si>
  <si>
    <t>2021-04-15 17:56:20</t>
  </si>
  <si>
    <t>2021-04-15 17:56:27</t>
  </si>
  <si>
    <t>2021-04-15 17:59:01</t>
  </si>
  <si>
    <t>1981-12-04 00:00:00</t>
  </si>
  <si>
    <t>2021-04-15 17:59:33</t>
  </si>
  <si>
    <t>2021-04-15 18:06:24</t>
  </si>
  <si>
    <t>1984-01-11 00:00:00</t>
  </si>
  <si>
    <t>2021-04-15 18:07:46</t>
  </si>
  <si>
    <t>1994-10-04 00:00:00</t>
  </si>
  <si>
    <t>2021-04-15 18:12:12</t>
  </si>
  <si>
    <t>2021-04-15 18:13:21</t>
  </si>
  <si>
    <t>2021-04-15 18:20:14</t>
  </si>
  <si>
    <t>1973-12-29 00:00:00</t>
  </si>
  <si>
    <t>2021-04-15 18:28:34</t>
  </si>
  <si>
    <t>2021-04-15 18:28:59</t>
  </si>
  <si>
    <t>1988-03-26 00:00:00</t>
  </si>
  <si>
    <t>2021-04-15 18:36:56</t>
  </si>
  <si>
    <t>1990-10-23 00:00:00</t>
  </si>
  <si>
    <t>2021-04-15 18:39:16</t>
  </si>
  <si>
    <t>1988-02-12 00:00:00</t>
  </si>
  <si>
    <t>2021-04-15 18:40:32</t>
  </si>
  <si>
    <t>1991-12-21 00:00:00</t>
  </si>
  <si>
    <t>2021-04-15 18:41:15</t>
  </si>
  <si>
    <t>2021-04-15 18:44:36</t>
  </si>
  <si>
    <t>2021-04-15 18:49:30</t>
  </si>
  <si>
    <t>2021-04-15 18:55:33</t>
  </si>
  <si>
    <t>2021-04-15 18:55:35</t>
  </si>
  <si>
    <t>2021-04-15 19:00:00</t>
  </si>
  <si>
    <t>2021-04-15 19:08:38</t>
  </si>
  <si>
    <t>2021-04-15 19:10:11</t>
  </si>
  <si>
    <t>2000-05-30 00:00:00</t>
  </si>
  <si>
    <t>2021-04-15 19:10:22</t>
  </si>
  <si>
    <t>2021-04-15 19:13:50</t>
  </si>
  <si>
    <t>2021-04-15 19:14:03</t>
  </si>
  <si>
    <t>1976-09-14 00:00:00</t>
  </si>
  <si>
    <t>2021-04-15 19:14:18</t>
  </si>
  <si>
    <t>2021-04-15 19:14:20</t>
  </si>
  <si>
    <t>1995-08-09 00:00:00</t>
  </si>
  <si>
    <t>2021-04-15 19:18:03</t>
  </si>
  <si>
    <t>2021-04-15 19:21:35</t>
  </si>
  <si>
    <t>2021-04-15 19:22:32</t>
  </si>
  <si>
    <t>1976-06-14 00:00:00</t>
  </si>
  <si>
    <t>2021-04-15 19:22:54</t>
  </si>
  <si>
    <t>1975-05-21 00:00:00</t>
  </si>
  <si>
    <t>1999-10-07 00:00:00</t>
  </si>
  <si>
    <t>2021-04-15 19:24:20</t>
  </si>
  <si>
    <t>2021-04-15 19:25:17</t>
  </si>
  <si>
    <t>2021-04-15 19:26:26</t>
  </si>
  <si>
    <t>2021-04-15 19:26:54</t>
  </si>
  <si>
    <t>2021-04-15 19:27:27</t>
  </si>
  <si>
    <t>2021-04-15 19:30:25</t>
  </si>
  <si>
    <t>2021-04-15 19:30:34</t>
  </si>
  <si>
    <t>1968-04-21 00:00:00</t>
  </si>
  <si>
    <t>2021-04-15 19:31:08</t>
  </si>
  <si>
    <t>2021-04-15 19:31:46</t>
  </si>
  <si>
    <t>1984-03-18 00:00:00</t>
  </si>
  <si>
    <t>2021-04-15 19:33:30</t>
  </si>
  <si>
    <t>1962-06-25 00:00:00</t>
  </si>
  <si>
    <t>2021-04-15 19:36:31</t>
  </si>
  <si>
    <t>1978-07-17 00:00:00</t>
  </si>
  <si>
    <t>2021-04-15 19:37:28</t>
  </si>
  <si>
    <t>2021-04-15 19:44:11</t>
  </si>
  <si>
    <t>1988-10-20 00:00:00</t>
  </si>
  <si>
    <t>2021-04-15 19:46:26</t>
  </si>
  <si>
    <t>1981-01-15 00:00:00</t>
  </si>
  <si>
    <t>2021-04-15 19:46:37</t>
  </si>
  <si>
    <t>2021-04-15 19:49:45</t>
  </si>
  <si>
    <t>2021-04-15 19:50:29</t>
  </si>
  <si>
    <t>1980-04-09 00:00:00</t>
  </si>
  <si>
    <t>2021-04-15 19:51:19</t>
  </si>
  <si>
    <t>1996-09-09 00:00:00</t>
  </si>
  <si>
    <t>2021-04-15 19:52:01</t>
  </si>
  <si>
    <t>2021-04-15 19:53:14</t>
  </si>
  <si>
    <t>2021-04-15 19:58:23</t>
  </si>
  <si>
    <t>2021-04-15 20:02:17</t>
  </si>
  <si>
    <t>2021-04-15 20:05:15</t>
  </si>
  <si>
    <t>2021-04-15 20:05:41</t>
  </si>
  <si>
    <t>2021-04-15 20:08:38</t>
  </si>
  <si>
    <t>2021-04-15 20:10:08</t>
  </si>
  <si>
    <t>1975-12-26 00:00:00</t>
  </si>
  <si>
    <t>2021-04-15 20:12:40</t>
  </si>
  <si>
    <t>2021-04-15 20:13:36</t>
  </si>
  <si>
    <t>2021-04-15 20:16:21</t>
  </si>
  <si>
    <t>2021-04-15 20:21:13</t>
  </si>
  <si>
    <t>2021-04-15 20:23:23</t>
  </si>
  <si>
    <t>2021-04-15 20:26:06</t>
  </si>
  <si>
    <t>2021-04-15 20:30:43</t>
  </si>
  <si>
    <t>1976-05-20 00:00:00</t>
  </si>
  <si>
    <t>2021-04-15 20:34:31</t>
  </si>
  <si>
    <t>1978-07-08 00:00:00</t>
  </si>
  <si>
    <t>2021-04-15 20:37:01</t>
  </si>
  <si>
    <t>2021-04-15 20:38:24</t>
  </si>
  <si>
    <t>2021-04-15 20:38:32</t>
  </si>
  <si>
    <t>2021-04-15 20:45:43</t>
  </si>
  <si>
    <t>2021-04-15 20:50:59</t>
  </si>
  <si>
    <t>2021-04-15 20:51:29</t>
  </si>
  <si>
    <t>1992-04-19 00:00:00</t>
  </si>
  <si>
    <t>2021-04-15 20:52:11</t>
  </si>
  <si>
    <t>1983-06-21 00:00:00</t>
  </si>
  <si>
    <t>2021-04-15 20:55:50</t>
  </si>
  <si>
    <t>2021-04-15 20:56:25</t>
  </si>
  <si>
    <t>1995-10-18 00:00:00</t>
  </si>
  <si>
    <t>2021-04-15 20:58:19</t>
  </si>
  <si>
    <t>2021-04-15 21:00:39</t>
  </si>
  <si>
    <t>2021-04-15 21:02:28</t>
  </si>
  <si>
    <t>1979-08-12 00:00:00</t>
  </si>
  <si>
    <t>2021-04-15 21:03:11</t>
  </si>
  <si>
    <t>1996-09-02 00:00:00</t>
  </si>
  <si>
    <t>2021-04-15 21:03:52</t>
  </si>
  <si>
    <t>2021-04-15 21:04:09</t>
  </si>
  <si>
    <t>2021-04-15 21:06:31</t>
  </si>
  <si>
    <t>2021-04-15 21:07:51</t>
  </si>
  <si>
    <t>1993-06-13 00:00:00</t>
  </si>
  <si>
    <t>2021-04-15 21:10:05</t>
  </si>
  <si>
    <t>2021-04-15 21:13:26</t>
  </si>
  <si>
    <t>1985-01-08 00:00:00</t>
  </si>
  <si>
    <t>2021-04-15 21:18:04</t>
  </si>
  <si>
    <t>2021-04-15 21:24:29</t>
  </si>
  <si>
    <t>2021-04-15 21:45:02</t>
  </si>
  <si>
    <t>2021-04-15 21:49:03</t>
  </si>
  <si>
    <t>1989-12-23 00:00:00</t>
  </si>
  <si>
    <t>2021-04-15 21:51:43</t>
  </si>
  <si>
    <t>2021-04-15 21:57:04</t>
  </si>
  <si>
    <t>1991-12-19 00:00:00</t>
  </si>
  <si>
    <t>2021-04-15 21:57:39</t>
  </si>
  <si>
    <t>2021-04-15 22:01:50</t>
  </si>
  <si>
    <t>2021-04-15 22:04:52</t>
  </si>
  <si>
    <t>2021-04-15 22:07:02</t>
  </si>
  <si>
    <t>2021-04-15 22:12:19</t>
  </si>
  <si>
    <t>2021-04-15 22:13:53</t>
  </si>
  <si>
    <t>2021-04-15 22:14:28</t>
  </si>
  <si>
    <t>1993-03-29 00:00:00</t>
  </si>
  <si>
    <t>2021-04-15 22:16:10</t>
  </si>
  <si>
    <t>2021-04-15 22:19:31</t>
  </si>
  <si>
    <t>2021-04-15 22:21:32</t>
  </si>
  <si>
    <t>2021-04-15 22:22:22</t>
  </si>
  <si>
    <t>1978-09-24 00:00:00</t>
  </si>
  <si>
    <t>2021-04-15 22:22:35</t>
  </si>
  <si>
    <t>1995-05-30 00:00:00</t>
  </si>
  <si>
    <t>2021-04-15 22:25:40</t>
  </si>
  <si>
    <t>2021-04-15 22:27:17</t>
  </si>
  <si>
    <t>1995-06-21 00:00:00</t>
  </si>
  <si>
    <t>2021-04-15 22:30:24</t>
  </si>
  <si>
    <t>2021-04-15 22:32:22</t>
  </si>
  <si>
    <t>1988-10-30 00:00:00</t>
  </si>
  <si>
    <t>2021-04-15 22:33:09</t>
  </si>
  <si>
    <t>2021-04-15 22:33:51</t>
  </si>
  <si>
    <t>1979-04-02 00:00:00</t>
  </si>
  <si>
    <t>2021-04-15 22:35:27</t>
  </si>
  <si>
    <t>2021-04-15 22:36:41</t>
  </si>
  <si>
    <t>2001-07-02 00:00:00</t>
  </si>
  <si>
    <t>2021-04-15 22:37:28</t>
  </si>
  <si>
    <t>2021-04-15 22:43:02</t>
  </si>
  <si>
    <t>1992-03-02 00:00:00</t>
  </si>
  <si>
    <t>2021-04-15 22:51:01</t>
  </si>
  <si>
    <t>2021-04-15 22:58:33</t>
  </si>
  <si>
    <t>2021-04-15 23:06:17</t>
  </si>
  <si>
    <t>2021-04-15 23:12:10</t>
  </si>
  <si>
    <t>1999-04-01 00:00:00</t>
  </si>
  <si>
    <t>2021-04-15 23:14:21</t>
  </si>
  <si>
    <t>2021-04-15 23:14:27</t>
  </si>
  <si>
    <t>2021-04-15 23:17:21</t>
  </si>
  <si>
    <t>1992-08-18 00:00:00</t>
  </si>
  <si>
    <t>2021-04-15 23:18:36</t>
  </si>
  <si>
    <t>1980-12-11 00:00:00</t>
  </si>
  <si>
    <t>2021-04-15 23:27:22</t>
  </si>
  <si>
    <t>2021-04-15 23:29:57</t>
  </si>
  <si>
    <t>1997-08-13 00:00:00</t>
  </si>
  <si>
    <t>2021-04-15 23:31:17</t>
  </si>
  <si>
    <t>1970-01-22 00:00:00</t>
  </si>
  <si>
    <t>2021-04-15 23:39:23</t>
  </si>
  <si>
    <t>1985-07-25 00:00:00</t>
  </si>
  <si>
    <t>2021-04-15 23:43:08</t>
  </si>
  <si>
    <t>2001-07-13 00:00:00</t>
  </si>
  <si>
    <t>2021-04-15 23:43:22</t>
  </si>
  <si>
    <t>1986-10-05 00:00:00</t>
  </si>
  <si>
    <t>2021-04-15 23:43:26</t>
  </si>
  <si>
    <t>1967-08-09 00:00:00</t>
  </si>
  <si>
    <t>2021-04-15 23:44:52</t>
  </si>
  <si>
    <t>2021-04-15 23:46:58</t>
  </si>
  <si>
    <t>2021-04-15 23:58:45</t>
  </si>
  <si>
    <t>1995-05-09 00:00:00</t>
  </si>
  <si>
    <t>2021-04-15 23:59:38</t>
  </si>
  <si>
    <t>СУМА КРЕДИТУ</t>
  </si>
  <si>
    <t>Оплата тіла кредиту</t>
  </si>
  <si>
    <t>Оплата відсотків</t>
  </si>
  <si>
    <t>Дата народження</t>
  </si>
  <si>
    <t>Доход на місяць</t>
  </si>
  <si>
    <t>Тип зайнотості</t>
  </si>
  <si>
    <t>Сімейний стан</t>
  </si>
  <si>
    <t>Тип зайнятості</t>
  </si>
  <si>
    <t>Місце проживання</t>
  </si>
  <si>
    <t>ФІНАНСОВИЙ РЕЗУЛТАТ</t>
  </si>
  <si>
    <t>2021-04-16 00:10:33</t>
  </si>
  <si>
    <t>2021-04-16 00:19:33</t>
  </si>
  <si>
    <t>2021-04-16 00:23:28</t>
  </si>
  <si>
    <t>2021-04-16 00:35:39</t>
  </si>
  <si>
    <t>2021-04-16 00:39:44</t>
  </si>
  <si>
    <t>2021-04-16 00:52:43</t>
  </si>
  <si>
    <t>1994-07-27 00:00:00</t>
  </si>
  <si>
    <t>2021-04-16 01:12:18</t>
  </si>
  <si>
    <t>1984-02-14 00:00:00</t>
  </si>
  <si>
    <t>2021-04-16 01:18:20</t>
  </si>
  <si>
    <t>2021-04-16 01:24:56</t>
  </si>
  <si>
    <t>1985-12-13 00:00:00</t>
  </si>
  <si>
    <t>2021-04-16 01:44:11</t>
  </si>
  <si>
    <t>2021-04-16 01:45:57</t>
  </si>
  <si>
    <t>1992-11-22 00:00:00</t>
  </si>
  <si>
    <t>2021-04-16 02:12:58</t>
  </si>
  <si>
    <t>2021-04-16 02:14:47</t>
  </si>
  <si>
    <t>2021-04-16 02:20:58</t>
  </si>
  <si>
    <t>1996-02-04 00:00:00</t>
  </si>
  <si>
    <t>2021-04-16 02:32:43</t>
  </si>
  <si>
    <t>1981-02-03 00:00:00</t>
  </si>
  <si>
    <t>2021-04-16 02:42:48</t>
  </si>
  <si>
    <t>2021-04-16 02:45:05</t>
  </si>
  <si>
    <t>1988-06-29 00:00:00</t>
  </si>
  <si>
    <t>2021-04-16 02:51:10</t>
  </si>
  <si>
    <t>2021-04-16 02:58:36</t>
  </si>
  <si>
    <t>2021-04-16 03:02:07</t>
  </si>
  <si>
    <t>2021-04-16 03:12:41</t>
  </si>
  <si>
    <t>2021-04-16 03:19:26</t>
  </si>
  <si>
    <t>1988-08-17 00:00:00</t>
  </si>
  <si>
    <t>2021-04-16 03:34:43</t>
  </si>
  <si>
    <t>1988-05-03 00:00:00</t>
  </si>
  <si>
    <t>2021-04-16 04:01:48</t>
  </si>
  <si>
    <t>1983-08-11 00:00:00</t>
  </si>
  <si>
    <t>2021-04-16 04:34:07</t>
  </si>
  <si>
    <t>1988-01-03 00:00:00</t>
  </si>
  <si>
    <t>2021-04-16 04:38:14</t>
  </si>
  <si>
    <t>2021-04-16 04:40:31</t>
  </si>
  <si>
    <t>2021-04-16 04:41:01</t>
  </si>
  <si>
    <t>2021-04-16 04:46:07</t>
  </si>
  <si>
    <t>1984-08-28 00:00:00</t>
  </si>
  <si>
    <t>2021-04-16 04:47:31</t>
  </si>
  <si>
    <t>1990-05-18 00:00:00</t>
  </si>
  <si>
    <t>2021-04-16 04:53:20</t>
  </si>
  <si>
    <t>1991-03-26 00:00:00</t>
  </si>
  <si>
    <t>2021-04-16 05:11:01</t>
  </si>
  <si>
    <t>1998-07-04 00:00:00</t>
  </si>
  <si>
    <t>2021-04-16 06:07:48</t>
  </si>
  <si>
    <t>1976-05-13 00:00:00</t>
  </si>
  <si>
    <t>2021-04-16 06:12:47</t>
  </si>
  <si>
    <t>1992-04-26 00:00:00</t>
  </si>
  <si>
    <t>2021-04-16 06:29:18</t>
  </si>
  <si>
    <t>1998-03-09 00:00:00</t>
  </si>
  <si>
    <t>2021-04-16 06:33:26</t>
  </si>
  <si>
    <t>2021-04-16 06:35:37</t>
  </si>
  <si>
    <t>2021-04-16 06:41:18</t>
  </si>
  <si>
    <t>1976-05-26 00:00:00</t>
  </si>
  <si>
    <t>2021-04-16 06:50:03</t>
  </si>
  <si>
    <t>1988-02-17 00:00:00</t>
  </si>
  <si>
    <t>2021-04-16 06:52:22</t>
  </si>
  <si>
    <t>2021-04-16 07:00:03</t>
  </si>
  <si>
    <t>2021-04-16 07:15:18</t>
  </si>
  <si>
    <t>2021-04-16 07:22:45</t>
  </si>
  <si>
    <t>2021-04-16 07:25:17</t>
  </si>
  <si>
    <t>2021-04-16 07:26:25</t>
  </si>
  <si>
    <t>2021-04-16 07:31:11</t>
  </si>
  <si>
    <t>1995-01-28 00:00:00</t>
  </si>
  <si>
    <t>2021-04-16 08:20:55</t>
  </si>
  <si>
    <t>1993-02-19 00:00:00</t>
  </si>
  <si>
    <t>2021-04-16 08:23:33</t>
  </si>
  <si>
    <t>2021-04-16 08:26:03</t>
  </si>
  <si>
    <t>2021-04-16 08:27:12</t>
  </si>
  <si>
    <t>1983-09-27 00:00:00</t>
  </si>
  <si>
    <t>2021-04-16 08:28:25</t>
  </si>
  <si>
    <t>2021-04-16 08:31:17</t>
  </si>
  <si>
    <t>1991-04-27 00:00:00</t>
  </si>
  <si>
    <t>2021-04-16 08:42:52</t>
  </si>
  <si>
    <t>2021-04-16 08:47:21</t>
  </si>
  <si>
    <t>2021-04-16 08:53:38</t>
  </si>
  <si>
    <t>1985-07-18 00:00:00</t>
  </si>
  <si>
    <t>2021-04-16 08:55:06</t>
  </si>
  <si>
    <t>1990-12-15 00:00:00</t>
  </si>
  <si>
    <t>2021-04-16 08:56:24</t>
  </si>
  <si>
    <t>1992-10-27 00:00:00</t>
  </si>
  <si>
    <t>2021-04-16 08:57:35</t>
  </si>
  <si>
    <t>2021-04-16 08:58:13</t>
  </si>
  <si>
    <t>1982-02-23 00:00:00</t>
  </si>
  <si>
    <t>2021-04-16 08:59:03</t>
  </si>
  <si>
    <t>2021-04-16 09:02:00</t>
  </si>
  <si>
    <t>1975-02-23 00:00:00</t>
  </si>
  <si>
    <t>2021-04-16 09:03:24</t>
  </si>
  <si>
    <t>1983-12-08 00:00:00</t>
  </si>
  <si>
    <t>2021-04-16 09:09:56</t>
  </si>
  <si>
    <t>2021-04-16 09:10:39</t>
  </si>
  <si>
    <t>1974-08-15 00:00:00</t>
  </si>
  <si>
    <t>2021-04-16 09:12:17</t>
  </si>
  <si>
    <t>2021-04-16 09:12:57</t>
  </si>
  <si>
    <t>1998-03-17 00:00:00</t>
  </si>
  <si>
    <t>2021-04-16 09:13:09</t>
  </si>
  <si>
    <t>2021-04-16 09:15:58</t>
  </si>
  <si>
    <t>1979-02-12 00:00:00</t>
  </si>
  <si>
    <t>2021-04-16 09:17:05</t>
  </si>
  <si>
    <t>1958-09-12 00:00:00</t>
  </si>
  <si>
    <t>2021-04-16 09:17:08</t>
  </si>
  <si>
    <t>2000-09-06 00:00:00</t>
  </si>
  <si>
    <t>2021-04-16 09:18:48</t>
  </si>
  <si>
    <t>1980-09-27 00:00:00</t>
  </si>
  <si>
    <t>2021-04-16 09:19:22</t>
  </si>
  <si>
    <t>1983-04-04 00:00:00</t>
  </si>
  <si>
    <t>2021-04-16 09:20:54</t>
  </si>
  <si>
    <t>2021-04-16 09:22:03</t>
  </si>
  <si>
    <t>2021-04-16 09:22:51</t>
  </si>
  <si>
    <t>1994-06-23 00:00:00</t>
  </si>
  <si>
    <t>2021-04-16 09:23:52</t>
  </si>
  <si>
    <t>2021-04-16 09:26:59</t>
  </si>
  <si>
    <t>1989-03-14 00:00:00</t>
  </si>
  <si>
    <t>2021-04-16 09:30:13</t>
  </si>
  <si>
    <t>2021-04-16 09:30:14</t>
  </si>
  <si>
    <t>2021-04-16 09:36:44</t>
  </si>
  <si>
    <t>2021-04-16 09:38:30</t>
  </si>
  <si>
    <t>1984-05-07 00:00:00</t>
  </si>
  <si>
    <t>2021-04-16 09:40:06</t>
  </si>
  <si>
    <t>1993-07-26 00:00:00</t>
  </si>
  <si>
    <t>2021-04-16 09:46:42</t>
  </si>
  <si>
    <t>2021-04-16 09:52:27</t>
  </si>
  <si>
    <t>1986-06-28 00:00:00</t>
  </si>
  <si>
    <t>2021-04-16 10:04:59</t>
  </si>
  <si>
    <t>2021-04-16 10:06:55</t>
  </si>
  <si>
    <t>2021-04-16 10:07:18</t>
  </si>
  <si>
    <t>1982-07-17 00:00:00</t>
  </si>
  <si>
    <t>2021-04-16 10:08:48</t>
  </si>
  <si>
    <t>1979-05-26 00:00:00</t>
  </si>
  <si>
    <t>2021-04-16 10:09:57</t>
  </si>
  <si>
    <t>2021-04-16 10:11:22</t>
  </si>
  <si>
    <t>1995-04-19 00:00:00</t>
  </si>
  <si>
    <t>2021-04-16 10:14:49</t>
  </si>
  <si>
    <t>2021-04-16 10:18:48</t>
  </si>
  <si>
    <t>1985-09-17 00:00:00</t>
  </si>
  <si>
    <t>2021-04-16 10:21:18</t>
  </si>
  <si>
    <t>2002-10-31 00:00:00</t>
  </si>
  <si>
    <t>2021-04-16 10:22:37</t>
  </si>
  <si>
    <t>1997-07-22 00:00:00</t>
  </si>
  <si>
    <t>2021-04-16 10:25:58</t>
  </si>
  <si>
    <t>2021-04-16 10:28:51</t>
  </si>
  <si>
    <t>2021-04-16 10:30:14</t>
  </si>
  <si>
    <t>2021-04-16 10:31:13</t>
  </si>
  <si>
    <t>2021-04-16 10:33:08</t>
  </si>
  <si>
    <t>1988-02-28 00:00:00</t>
  </si>
  <si>
    <t>2021-04-16 10:34:43</t>
  </si>
  <si>
    <t>1999-04-05 00:00:00</t>
  </si>
  <si>
    <t>2021-04-16 10:35:52</t>
  </si>
  <si>
    <t>2021-04-16 10:37:04</t>
  </si>
  <si>
    <t>2021-04-16 10:38:35</t>
  </si>
  <si>
    <t>2021-04-16 10:46:48</t>
  </si>
  <si>
    <t>1981-05-29 00:00:00</t>
  </si>
  <si>
    <t>2021-04-16 10:46:59</t>
  </si>
  <si>
    <t>2021-04-16 10:48:38</t>
  </si>
  <si>
    <t>2021-04-16 10:48:56</t>
  </si>
  <si>
    <t>2021-04-16 10:50:45</t>
  </si>
  <si>
    <t>1991-01-06 00:00:00</t>
  </si>
  <si>
    <t>2021-04-16 10:51:37</t>
  </si>
  <si>
    <t>2021-04-16 10:55:14</t>
  </si>
  <si>
    <t>2021-04-16 10:57:03</t>
  </si>
  <si>
    <t>2021-04-16 10:57:59</t>
  </si>
  <si>
    <t>2021-04-16 10:58:53</t>
  </si>
  <si>
    <t>1992-06-23 00:00:00</t>
  </si>
  <si>
    <t>2021-04-16 10:59:21</t>
  </si>
  <si>
    <t>1982-05-03 00:00:00</t>
  </si>
  <si>
    <t>2021-04-16 11:02:34</t>
  </si>
  <si>
    <t>2021-04-16 11:04:03</t>
  </si>
  <si>
    <t>2021-04-16 11:05:37</t>
  </si>
  <si>
    <t>2021-04-16 11:08:37</t>
  </si>
  <si>
    <t>2021-04-16 11:09:25</t>
  </si>
  <si>
    <t>1992-01-30 00:00:00</t>
  </si>
  <si>
    <t>2021-04-16 11:18:14</t>
  </si>
  <si>
    <t>2021-04-16 11:19:29</t>
  </si>
  <si>
    <t>2021-04-16 11:20:13</t>
  </si>
  <si>
    <t>2021-04-16 11:21:11</t>
  </si>
  <si>
    <t>2021-04-16 11:21:12</t>
  </si>
  <si>
    <t>2021-04-16 11:22:51</t>
  </si>
  <si>
    <t>2021-04-16 11:22:57</t>
  </si>
  <si>
    <t>1991-10-25 00:00:00</t>
  </si>
  <si>
    <t>2021-04-16 11:23:33</t>
  </si>
  <si>
    <t>1986-11-26 00:00:00</t>
  </si>
  <si>
    <t>2021-04-16 11:23:46</t>
  </si>
  <si>
    <t>1995-12-21 00:00:00</t>
  </si>
  <si>
    <t>2021-04-16 11:24:08</t>
  </si>
  <si>
    <t>2021-04-16 11:25:12</t>
  </si>
  <si>
    <t>1988-03-31 00:00:00</t>
  </si>
  <si>
    <t>2021-04-16 11:25:22</t>
  </si>
  <si>
    <t>1994-12-08 00:00:00</t>
  </si>
  <si>
    <t>2021-04-16 11:30:23</t>
  </si>
  <si>
    <t>2021-04-16 11:32:29</t>
  </si>
  <si>
    <t>2021-04-16 11:35:54</t>
  </si>
  <si>
    <t>2000-08-09 00:00:00</t>
  </si>
  <si>
    <t>2021-04-16 11:37:40</t>
  </si>
  <si>
    <t>2021-04-16 11:38:49</t>
  </si>
  <si>
    <t>1986-05-10 00:00:00</t>
  </si>
  <si>
    <t>2021-04-16 11:39:14</t>
  </si>
  <si>
    <t>1989-06-10 00:00:00</t>
  </si>
  <si>
    <t>2021-04-16 11:39:37</t>
  </si>
  <si>
    <t>1970-07-25 00:00:00</t>
  </si>
  <si>
    <t>2021-04-16 11:40:16</t>
  </si>
  <si>
    <t>1999-03-01 00:00:00</t>
  </si>
  <si>
    <t>2021-04-16 11:44:06</t>
  </si>
  <si>
    <t>1984-06-20 00:00:00</t>
  </si>
  <si>
    <t>2021-04-16 11:44:58</t>
  </si>
  <si>
    <t>2021-04-16 11:47:17</t>
  </si>
  <si>
    <t>2021-04-16 11:49:18</t>
  </si>
  <si>
    <t>1980-11-11 00:00:00</t>
  </si>
  <si>
    <t>2021-04-16 11:50:29</t>
  </si>
  <si>
    <t>2021-04-16 11:52:17</t>
  </si>
  <si>
    <t>1999-08-22 00:00:00</t>
  </si>
  <si>
    <t>2021-04-16 11:54:34</t>
  </si>
  <si>
    <t>1962-11-14 00:00:00</t>
  </si>
  <si>
    <t>2021-04-16 11:54:37</t>
  </si>
  <si>
    <t>1992-09-13 00:00:00</t>
  </si>
  <si>
    <t>2021-04-16 11:55:10</t>
  </si>
  <si>
    <t>2021-04-16 11:55:23</t>
  </si>
  <si>
    <t>2021-04-16 12:00:29</t>
  </si>
  <si>
    <t>2021-04-16 12:00:38</t>
  </si>
  <si>
    <t>2021-04-16 12:04:44</t>
  </si>
  <si>
    <t>1981-09-17 00:00:00</t>
  </si>
  <si>
    <t>2021-04-16 12:06:18</t>
  </si>
  <si>
    <t>2021-04-16 12:06:26</t>
  </si>
  <si>
    <t>2021-04-16 12:06:40</t>
  </si>
  <si>
    <t>1982-01-06 00:00:00</t>
  </si>
  <si>
    <t>2021-04-16 12:07:52</t>
  </si>
  <si>
    <t>2000-03-19 00:00:00</t>
  </si>
  <si>
    <t>2021-04-16 12:09:13</t>
  </si>
  <si>
    <t>2021-04-16 12:09:18</t>
  </si>
  <si>
    <t>2021-04-16 12:10:13</t>
  </si>
  <si>
    <t>2021-04-16 12:15:16</t>
  </si>
  <si>
    <t>2021-04-16 12:17:30</t>
  </si>
  <si>
    <t>2000-08-01 00:00:00</t>
  </si>
  <si>
    <t>2021-04-16 12:18:45</t>
  </si>
  <si>
    <t>1974-09-10 00:00:00</t>
  </si>
  <si>
    <t>2021-04-16 12:19:21</t>
  </si>
  <si>
    <t>2021-04-16 12:24:08</t>
  </si>
  <si>
    <t>2021-04-16 12:24:52</t>
  </si>
  <si>
    <t>1987-01-01 00:00:00</t>
  </si>
  <si>
    <t>2021-04-16 12:25:51</t>
  </si>
  <si>
    <t>2021-04-16 12:26:54</t>
  </si>
  <si>
    <t>2021-04-16 12:28:11</t>
  </si>
  <si>
    <t>2021-04-16 12:28:31</t>
  </si>
  <si>
    <t>1993-10-21 00:00:00</t>
  </si>
  <si>
    <t>2021-04-16 12:29:25</t>
  </si>
  <si>
    <t>1992-08-09 00:00:00</t>
  </si>
  <si>
    <t>2021-04-16 12:29:47</t>
  </si>
  <si>
    <t>2021-04-16 12:30:24</t>
  </si>
  <si>
    <t>2021-04-16 12:40:28</t>
  </si>
  <si>
    <t>2021-04-16 12:40:44</t>
  </si>
  <si>
    <t>2021-04-16 12:43:12</t>
  </si>
  <si>
    <t>2021-04-16 12:44:20</t>
  </si>
  <si>
    <t>2021-04-16 12:54:32</t>
  </si>
  <si>
    <t>1980-04-17 00:00:00</t>
  </si>
  <si>
    <t>2021-04-16 12:57:27</t>
  </si>
  <si>
    <t>2021-04-16 13:03:37</t>
  </si>
  <si>
    <t>2021-04-16 13:04:09</t>
  </si>
  <si>
    <t>1985-10-13 00:00:00</t>
  </si>
  <si>
    <t>2021-04-16 13:05:20</t>
  </si>
  <si>
    <t>2021-04-16 13:05:36</t>
  </si>
  <si>
    <t>1988-06-08 00:00:00</t>
  </si>
  <si>
    <t>2021-04-16 13:07:00</t>
  </si>
  <si>
    <t>1988-08-01 00:00:00</t>
  </si>
  <si>
    <t>2021-04-16 13:11:54</t>
  </si>
  <si>
    <t>2021-04-16 13:16:02</t>
  </si>
  <si>
    <t>2021-04-16 13:16:54</t>
  </si>
  <si>
    <t>2021-04-16 13:21:22</t>
  </si>
  <si>
    <t>1993-03-20 00:00:00</t>
  </si>
  <si>
    <t>2021-04-16 13:22:00</t>
  </si>
  <si>
    <t>2021-04-16 13:22:14</t>
  </si>
  <si>
    <t>1983-01-10 00:00:00</t>
  </si>
  <si>
    <t>2021-04-16 13:26:36</t>
  </si>
  <si>
    <t>1984-12-13 00:00:00</t>
  </si>
  <si>
    <t>2021-04-16 13:26:52</t>
  </si>
  <si>
    <t>1982-09-28 00:00:00</t>
  </si>
  <si>
    <t>2021-04-16 13:32:32</t>
  </si>
  <si>
    <t>1962-07-12 00:00:00</t>
  </si>
  <si>
    <t>2021-04-16 13:34:10</t>
  </si>
  <si>
    <t>1995-09-29 00:00:00</t>
  </si>
  <si>
    <t>2021-04-16 13:37:35</t>
  </si>
  <si>
    <t>2021-04-16 13:38:47</t>
  </si>
  <si>
    <t>2021-04-16 13:39:52</t>
  </si>
  <si>
    <t>1996-07-15 00:00:00</t>
  </si>
  <si>
    <t>2021-04-16 13:43:48</t>
  </si>
  <si>
    <t>2021-04-16 13:45:50</t>
  </si>
  <si>
    <t>1983-02-19 00:00:00</t>
  </si>
  <si>
    <t>2021-04-16 13:47:43</t>
  </si>
  <si>
    <t>1990-03-18 00:00:00</t>
  </si>
  <si>
    <t>2021-04-16 13:53:10</t>
  </si>
  <si>
    <t>1995-11-28 00:00:00</t>
  </si>
  <si>
    <t>2021-04-16 13:53:53</t>
  </si>
  <si>
    <t>2021-04-16 13:54:14</t>
  </si>
  <si>
    <t>1993-01-21 00:00:00</t>
  </si>
  <si>
    <t>2021-04-16 13:54:36</t>
  </si>
  <si>
    <t>1981-12-06 00:00:00</t>
  </si>
  <si>
    <t>2021-04-16 13:58:14</t>
  </si>
  <si>
    <t>1981-12-20 00:00:00</t>
  </si>
  <si>
    <t>2021-04-16 13:59:46</t>
  </si>
  <si>
    <t>2021-04-16 14:01:27</t>
  </si>
  <si>
    <t>2021-04-16 14:02:33</t>
  </si>
  <si>
    <t>2021-04-16 14:03:56</t>
  </si>
  <si>
    <t>2021-04-16 14:05:25</t>
  </si>
  <si>
    <t>2021-04-16 14:06:37</t>
  </si>
  <si>
    <t>1966-08-14 00:00:00</t>
  </si>
  <si>
    <t>2021-04-16 14:06:39</t>
  </si>
  <si>
    <t>2021-04-16 14:09:06</t>
  </si>
  <si>
    <t>2021-04-16 14:11:25</t>
  </si>
  <si>
    <t>2021-04-16 14:14:55</t>
  </si>
  <si>
    <t>2021-04-16 14:19:13</t>
  </si>
  <si>
    <t>2021-04-16 14:22:53</t>
  </si>
  <si>
    <t>2021-04-16 14:28:37</t>
  </si>
  <si>
    <t>1974-01-09 00:00:00</t>
  </si>
  <si>
    <t>2021-04-16 14:30:22</t>
  </si>
  <si>
    <t>1987-09-19 00:00:00</t>
  </si>
  <si>
    <t>2021-04-16 14:32:00</t>
  </si>
  <si>
    <t>2021-04-16 14:35:48</t>
  </si>
  <si>
    <t>2021-04-16 14:38:34</t>
  </si>
  <si>
    <t>2021-04-16 14:38:50</t>
  </si>
  <si>
    <t>2021-04-16 14:40:37</t>
  </si>
  <si>
    <t>2021-04-16 14:40:40</t>
  </si>
  <si>
    <t>2021-04-16 14:42:35</t>
  </si>
  <si>
    <t>1982-01-31 00:00:00</t>
  </si>
  <si>
    <t>2021-04-16 14:46:11</t>
  </si>
  <si>
    <t>2021-04-16 14:48:22</t>
  </si>
  <si>
    <t>2002-08-16 00:00:00</t>
  </si>
  <si>
    <t>2021-04-16 14:50:45</t>
  </si>
  <si>
    <t>2021-04-16 14:57:47</t>
  </si>
  <si>
    <t>1992-12-04 00:00:00</t>
  </si>
  <si>
    <t>2021-04-16 14:57:54</t>
  </si>
  <si>
    <t>1985-10-14 00:00:00</t>
  </si>
  <si>
    <t>2021-04-16 15:01:30</t>
  </si>
  <si>
    <t>1997-06-02 00:00:00</t>
  </si>
  <si>
    <t>2021-04-16 15:01:42</t>
  </si>
  <si>
    <t>2021-04-16 15:05:55</t>
  </si>
  <si>
    <t>1987-08-08 00:00:00</t>
  </si>
  <si>
    <t>2021-04-16 15:07:26</t>
  </si>
  <si>
    <t>2021-04-16 15:09:05</t>
  </si>
  <si>
    <t>2021-04-16 15:11:09</t>
  </si>
  <si>
    <t>2021-04-16 15:11:14</t>
  </si>
  <si>
    <t>1989-03-30 00:00:00</t>
  </si>
  <si>
    <t>2021-04-16 15:11:17</t>
  </si>
  <si>
    <t>2021-04-16 15:13:11</t>
  </si>
  <si>
    <t>1990-11-12 00:00:00</t>
  </si>
  <si>
    <t>2021-04-16 15:15:05</t>
  </si>
  <si>
    <t>2021-04-16 15:15:18</t>
  </si>
  <si>
    <t>1983-05-07 00:00:00</t>
  </si>
  <si>
    <t>2021-04-16 15:16:03</t>
  </si>
  <si>
    <t>2021-04-16 15:22:26</t>
  </si>
  <si>
    <t>2021-04-16 15:27:18</t>
  </si>
  <si>
    <t>2021-04-16 15:29:34</t>
  </si>
  <si>
    <t>2021-04-16 15:33:27</t>
  </si>
  <si>
    <t>2021-04-16 15:34:00</t>
  </si>
  <si>
    <t>1997-01-02 00:00:00</t>
  </si>
  <si>
    <t>2021-04-16 15:34:24</t>
  </si>
  <si>
    <t>1999-10-14 00:00:00</t>
  </si>
  <si>
    <t>2021-04-16 15:36:13</t>
  </si>
  <si>
    <t>1985-06-04 00:00:00</t>
  </si>
  <si>
    <t>2021-04-16 15:37:24</t>
  </si>
  <si>
    <t>2021-04-16 15:38:32</t>
  </si>
  <si>
    <t>1998-11-07 00:00:00</t>
  </si>
  <si>
    <t>2021-04-16 15:40:17</t>
  </si>
  <si>
    <t>1995-04-02 00:00:00</t>
  </si>
  <si>
    <t>2021-04-16 15:49:01</t>
  </si>
  <si>
    <t>1981-01-21 00:00:00</t>
  </si>
  <si>
    <t>2021-04-16 15:50:41</t>
  </si>
  <si>
    <t>1994-03-05 00:00:00</t>
  </si>
  <si>
    <t>2021-04-16 15:50:59</t>
  </si>
  <si>
    <t>1990-09-15 00:00:00</t>
  </si>
  <si>
    <t>2021-04-16 15:52:11</t>
  </si>
  <si>
    <t>2021-04-16 15:56:52</t>
  </si>
  <si>
    <t>1996-12-22 00:00:00</t>
  </si>
  <si>
    <t>2021-04-16 15:57:03</t>
  </si>
  <si>
    <t>1983-11-26 00:00:00</t>
  </si>
  <si>
    <t>2021-04-16 15:57:05</t>
  </si>
  <si>
    <t>2021-04-16 16:00:17</t>
  </si>
  <si>
    <t>1991-07-15 00:00:00</t>
  </si>
  <si>
    <t>2021-04-16 16:01:56</t>
  </si>
  <si>
    <t>2021-04-16 16:03:55</t>
  </si>
  <si>
    <t>1989-10-30 00:00:00</t>
  </si>
  <si>
    <t>2021-04-16 16:04:29</t>
  </si>
  <si>
    <t>2021-04-16 16:18:08</t>
  </si>
  <si>
    <t>2021-04-16 16:18:50</t>
  </si>
  <si>
    <t>2021-04-16 16:18:56</t>
  </si>
  <si>
    <t>2021-04-16 16:26:04</t>
  </si>
  <si>
    <t>2021-04-16 16:30:18</t>
  </si>
  <si>
    <t>2021-04-16 16:36:46</t>
  </si>
  <si>
    <t>1970-03-04 00:00:00</t>
  </si>
  <si>
    <t>2021-04-16 16:39:25</t>
  </si>
  <si>
    <t>2021-04-16 16:44:38</t>
  </si>
  <si>
    <t>2021-04-16 16:45:19</t>
  </si>
  <si>
    <t>1969-09-30 00:00:00</t>
  </si>
  <si>
    <t>2021-04-16 16:51:35</t>
  </si>
  <si>
    <t>1986-04-09 00:00:00</t>
  </si>
  <si>
    <t>2021-04-16 16:52:14</t>
  </si>
  <si>
    <t>2021-04-16 16:57:01</t>
  </si>
  <si>
    <t>1991-10-28 00:00:00</t>
  </si>
  <si>
    <t>2021-04-16 16:58:39</t>
  </si>
  <si>
    <t>2000-01-06 00:00:00</t>
  </si>
  <si>
    <t>2021-04-16 17:04:44</t>
  </si>
  <si>
    <t>2021-04-16 17:05:36</t>
  </si>
  <si>
    <t>2021-04-16 17:08:08</t>
  </si>
  <si>
    <t>2000-06-01 00:00:00</t>
  </si>
  <si>
    <t>2021-04-16 17:08:09</t>
  </si>
  <si>
    <t>2021-04-16 17:11:06</t>
  </si>
  <si>
    <t>1993-12-06 00:00:00</t>
  </si>
  <si>
    <t>2021-04-16 17:15:23</t>
  </si>
  <si>
    <t>2021-04-16 17:19:06</t>
  </si>
  <si>
    <t>2021-04-16 17:20:03</t>
  </si>
  <si>
    <t>2021-04-16 17:21:25</t>
  </si>
  <si>
    <t>2021-04-16 17:22:13</t>
  </si>
  <si>
    <t>2021-04-16 17:22:54</t>
  </si>
  <si>
    <t>2021-04-16 17:24:47</t>
  </si>
  <si>
    <t>2021-04-16 17:25:44</t>
  </si>
  <si>
    <t>2021-04-16 17:25:58</t>
  </si>
  <si>
    <t>2021-04-16 17:29:41</t>
  </si>
  <si>
    <t>1990-03-04 00:00:00</t>
  </si>
  <si>
    <t>2021-04-16 17:30:41</t>
  </si>
  <si>
    <t>2021-04-16 17:33:04</t>
  </si>
  <si>
    <t>1986-07-18 00:00:00</t>
  </si>
  <si>
    <t>2021-04-16 17:35:20</t>
  </si>
  <si>
    <t>2021-04-16 17:38:33</t>
  </si>
  <si>
    <t>2021-04-16 17:45:01</t>
  </si>
  <si>
    <t>1991-12-14 00:00:00</t>
  </si>
  <si>
    <t>2021-04-16 17:45:39</t>
  </si>
  <si>
    <t>2021-04-16 17:46:47</t>
  </si>
  <si>
    <t>2021-04-16 17:50:21</t>
  </si>
  <si>
    <t>1985-03-29 00:00:00</t>
  </si>
  <si>
    <t>2021-04-16 17:51:25</t>
  </si>
  <si>
    <t>2021-04-16 17:51:37</t>
  </si>
  <si>
    <t>2021-04-16 17:53:18</t>
  </si>
  <si>
    <t>1982-11-26 00:00:00</t>
  </si>
  <si>
    <t>2021-04-16 17:54:36</t>
  </si>
  <si>
    <t>2021-04-16 17:57:49</t>
  </si>
  <si>
    <t>1968-06-09 00:00:00</t>
  </si>
  <si>
    <t>2021-04-16 17:58:50</t>
  </si>
  <si>
    <t>2021-04-16 18:00:29</t>
  </si>
  <si>
    <t>2021-04-16 18:00:34</t>
  </si>
  <si>
    <t>1988-08-06 00:00:00</t>
  </si>
  <si>
    <t>2021-04-16 18:01:54</t>
  </si>
  <si>
    <t>1978-02-19 00:00:00</t>
  </si>
  <si>
    <t>2021-04-16 18:02:34</t>
  </si>
  <si>
    <t>1982-02-22 00:00:00</t>
  </si>
  <si>
    <t>2021-04-16 18:09:58</t>
  </si>
  <si>
    <t>2021-04-16 18:14:42</t>
  </si>
  <si>
    <t>2021-04-16 18:26:16</t>
  </si>
  <si>
    <t>1994-01-20 00:00:00</t>
  </si>
  <si>
    <t>2021-04-16 18:28:43</t>
  </si>
  <si>
    <t>2021-04-16 18:28:51</t>
  </si>
  <si>
    <t>2021-04-16 18:29:17</t>
  </si>
  <si>
    <t>2021-04-16 18:30:39</t>
  </si>
  <si>
    <t>1969-04-20 00:00:00</t>
  </si>
  <si>
    <t>2021-04-16 18:34:00</t>
  </si>
  <si>
    <t>2021-04-16 18:34:35</t>
  </si>
  <si>
    <t>2002-07-28 00:00:00</t>
  </si>
  <si>
    <t>2021-04-16 18:34:36</t>
  </si>
  <si>
    <t>2021-04-16 18:36:19</t>
  </si>
  <si>
    <t>1975-12-12 00:00:00</t>
  </si>
  <si>
    <t>2021-04-16 18:38:14</t>
  </si>
  <si>
    <t>2021-04-16 18:39:18</t>
  </si>
  <si>
    <t>2021-04-16 18:43:44</t>
  </si>
  <si>
    <t>1989-09-21 00:00:00</t>
  </si>
  <si>
    <t>2021-04-16 18:46:44</t>
  </si>
  <si>
    <t>2021-04-16 18:46:45</t>
  </si>
  <si>
    <t>2021-04-16 18:50:42</t>
  </si>
  <si>
    <t>2021-04-16 18:51:37</t>
  </si>
  <si>
    <t>2021-04-16 18:51:41</t>
  </si>
  <si>
    <t>1985-11-12 00:00:00</t>
  </si>
  <si>
    <t>2021-04-16 18:55:43</t>
  </si>
  <si>
    <t>2021-04-16 18:55:51</t>
  </si>
  <si>
    <t>2001-05-21 00:00:00</t>
  </si>
  <si>
    <t>2021-04-16 18:57:37</t>
  </si>
  <si>
    <t>1998-06-15 00:00:00</t>
  </si>
  <si>
    <t>2021-04-16 18:58:08</t>
  </si>
  <si>
    <t>2021-04-16 18:58:48</t>
  </si>
  <si>
    <t>1986-04-15 00:00:00</t>
  </si>
  <si>
    <t>2021-04-16 18:58:56</t>
  </si>
  <si>
    <t>1980-05-24 00:00:00</t>
  </si>
  <si>
    <t>2021-04-16 18:59:17</t>
  </si>
  <si>
    <t>2001-04-15 00:00:00</t>
  </si>
  <si>
    <t>2021-04-16 19:00:13</t>
  </si>
  <si>
    <t>2021-04-16 19:00:38</t>
  </si>
  <si>
    <t>2001-05-14 00:00:00</t>
  </si>
  <si>
    <t>2021-04-16 19:01:09</t>
  </si>
  <si>
    <t>1972-03-21 00:00:00</t>
  </si>
  <si>
    <t>2021-04-16 19:02:33</t>
  </si>
  <si>
    <t>2021-04-16 19:03:20</t>
  </si>
  <si>
    <t>2021-04-16 19:13:14</t>
  </si>
  <si>
    <t>2021-04-16 19:14:44</t>
  </si>
  <si>
    <t>2021-04-16 19:15:56</t>
  </si>
  <si>
    <t>2021-04-16 19:16:28</t>
  </si>
  <si>
    <t>2021-04-16 19:19:39</t>
  </si>
  <si>
    <t>1986-06-29 00:00:00</t>
  </si>
  <si>
    <t>2021-04-16 19:24:49</t>
  </si>
  <si>
    <t>2001-11-21 00:00:00</t>
  </si>
  <si>
    <t>2021-04-16 19:25:49</t>
  </si>
  <si>
    <t>2021-04-16 19:25:52</t>
  </si>
  <si>
    <t>2021-04-16 19:26:07</t>
  </si>
  <si>
    <t>2021-04-16 19:26:31</t>
  </si>
  <si>
    <t>1997-03-10 00:00:00</t>
  </si>
  <si>
    <t>2021-04-16 19:31:26</t>
  </si>
  <si>
    <t>2021-04-16 19:31:42</t>
  </si>
  <si>
    <t>1988-09-20 00:00:00</t>
  </si>
  <si>
    <t>2021-04-16 19:35:09</t>
  </si>
  <si>
    <t>1982-02-01 00:00:00</t>
  </si>
  <si>
    <t>2021-04-16 19:36:33</t>
  </si>
  <si>
    <t>1993-10-24 00:00:00</t>
  </si>
  <si>
    <t>2021-04-16 19:36:54</t>
  </si>
  <si>
    <t>2021-04-16 19:40:14</t>
  </si>
  <si>
    <t>1983-09-11 00:00:00</t>
  </si>
  <si>
    <t>2021-04-16 19:42:33</t>
  </si>
  <si>
    <t>2021-04-16 19:43:04</t>
  </si>
  <si>
    <t>2021-04-16 19:46:51</t>
  </si>
  <si>
    <t>1997-11-26 00:00:00</t>
  </si>
  <si>
    <t>2021-04-16 19:51:05</t>
  </si>
  <si>
    <t>1997-09-12 00:00:00</t>
  </si>
  <si>
    <t>2021-04-16 19:53:28</t>
  </si>
  <si>
    <t>2021-04-16 19:54:53</t>
  </si>
  <si>
    <t>2021-04-16 19:56:13</t>
  </si>
  <si>
    <t>2021-04-16 20:01:00</t>
  </si>
  <si>
    <t>2021-04-16 20:06:53</t>
  </si>
  <si>
    <t>2021-04-16 20:07:11</t>
  </si>
  <si>
    <t>2021-04-16 20:11:20</t>
  </si>
  <si>
    <t>2021-04-16 20:13:52</t>
  </si>
  <si>
    <t>1966-02-03 00:00:00</t>
  </si>
  <si>
    <t>2021-04-16 20:14:29</t>
  </si>
  <si>
    <t>1989-04-25 00:00:00</t>
  </si>
  <si>
    <t>2021-04-16 20:18:54</t>
  </si>
  <si>
    <t>2021-04-16 20:19:33</t>
  </si>
  <si>
    <t>1988-06-26 00:00:00</t>
  </si>
  <si>
    <t>2021-04-16 20:19:34</t>
  </si>
  <si>
    <t>2021-04-16 20:23:20</t>
  </si>
  <si>
    <t>1985-10-09 00:00:00</t>
  </si>
  <si>
    <t>2021-04-16 20:23:26</t>
  </si>
  <si>
    <t>1993-10-31 00:00:00</t>
  </si>
  <si>
    <t>2021-04-16 20:27:54</t>
  </si>
  <si>
    <t>2021-04-16 20:29:58</t>
  </si>
  <si>
    <t>2021-04-16 20:30:33</t>
  </si>
  <si>
    <t>1967-05-30 00:00:00</t>
  </si>
  <si>
    <t>2021-04-16 20:32:09</t>
  </si>
  <si>
    <t>2021-04-16 20:33:33</t>
  </si>
  <si>
    <t>1999-07-21 00:00:00</t>
  </si>
  <si>
    <t>2021-04-16 20:36:39</t>
  </si>
  <si>
    <t>2021-04-16 20:37:37</t>
  </si>
  <si>
    <t>1987-06-03 00:00:00</t>
  </si>
  <si>
    <t>2021-04-16 20:38:03</t>
  </si>
  <si>
    <t>2021-04-16 20:39:18</t>
  </si>
  <si>
    <t>2021-04-16 20:43:26</t>
  </si>
  <si>
    <t>1999-09-08 00:00:00</t>
  </si>
  <si>
    <t>2021-04-16 20:45:56</t>
  </si>
  <si>
    <t>2021-04-16 20:51:07</t>
  </si>
  <si>
    <t>2000-08-10 00:00:00</t>
  </si>
  <si>
    <t>2021-04-16 20:51:50</t>
  </si>
  <si>
    <t>1973-08-13 00:00:00</t>
  </si>
  <si>
    <t>2021-04-16 20:54:45</t>
  </si>
  <si>
    <t>2021-04-16 20:58:45</t>
  </si>
  <si>
    <t>1989-06-06 00:00:00</t>
  </si>
  <si>
    <t>2021-04-16 21:00:30</t>
  </si>
  <si>
    <t>1987-09-13 00:00:00</t>
  </si>
  <si>
    <t>2021-04-16 21:03:32</t>
  </si>
  <si>
    <t>1989-04-01 00:00:00</t>
  </si>
  <si>
    <t>2021-04-16 21:03:52</t>
  </si>
  <si>
    <t>1974-08-11 00:00:00</t>
  </si>
  <si>
    <t>2021-04-16 21:07:18</t>
  </si>
  <si>
    <t>2021-04-16 21:08:02</t>
  </si>
  <si>
    <t>2021-04-16 21:09:46</t>
  </si>
  <si>
    <t>2003-04-09 00:00:00</t>
  </si>
  <si>
    <t>2021-04-16 21:17:55</t>
  </si>
  <si>
    <t>2021-04-16 21:19:42</t>
  </si>
  <si>
    <t>2021-04-16 21:25:40</t>
  </si>
  <si>
    <t>2021-04-16 21:30:01</t>
  </si>
  <si>
    <t>2021-04-16 21:37:57</t>
  </si>
  <si>
    <t>1990-12-13 00:00:00</t>
  </si>
  <si>
    <t>2021-04-16 21:39:53</t>
  </si>
  <si>
    <t>1974-12-13 00:00:00</t>
  </si>
  <si>
    <t>2021-04-16 21:40:08</t>
  </si>
  <si>
    <t>2021-04-16 21:40:14</t>
  </si>
  <si>
    <t>1986-04-27 00:00:00</t>
  </si>
  <si>
    <t>2021-04-16 21:45:28</t>
  </si>
  <si>
    <t>1992-04-22 00:00:00</t>
  </si>
  <si>
    <t>2021-04-16 21:46:21</t>
  </si>
  <si>
    <t>2021-04-16 21:49:12</t>
  </si>
  <si>
    <t>2000-07-07 00:00:00</t>
  </si>
  <si>
    <t>2021-04-16 21:56:07</t>
  </si>
  <si>
    <t>1994-05-27 00:00:00</t>
  </si>
  <si>
    <t>2021-04-16 22:00:03</t>
  </si>
  <si>
    <t>2021-04-16 22:01:41</t>
  </si>
  <si>
    <t>1990-03-11 00:00:00</t>
  </si>
  <si>
    <t>2021-04-16 22:08:41</t>
  </si>
  <si>
    <t>1982-05-29 00:00:00</t>
  </si>
  <si>
    <t>2021-04-16 22:11:23</t>
  </si>
  <si>
    <t>2021-04-16 22:12:19</t>
  </si>
  <si>
    <t>2021-04-16 22:15:09</t>
  </si>
  <si>
    <t>1997-11-03 00:00:00</t>
  </si>
  <si>
    <t>2021-04-16 22:15:40</t>
  </si>
  <si>
    <t>2021-04-16 22:16:37</t>
  </si>
  <si>
    <t>2021-04-16 22:16:52</t>
  </si>
  <si>
    <t>2021-04-16 22:21:19</t>
  </si>
  <si>
    <t>1997-08-18 00:00:00</t>
  </si>
  <si>
    <t>2021-04-16 22:21:26</t>
  </si>
  <si>
    <t>1988-02-05 00:00:00</t>
  </si>
  <si>
    <t>2021-04-16 22:25:39</t>
  </si>
  <si>
    <t>2021-04-16 22:34:20</t>
  </si>
  <si>
    <t>2021-04-16 22:39:38</t>
  </si>
  <si>
    <t>1989-07-30 00:00:00</t>
  </si>
  <si>
    <t>2021-04-16 22:41:10</t>
  </si>
  <si>
    <t>1998-04-03 00:00:00</t>
  </si>
  <si>
    <t>2021-04-16 22:44:08</t>
  </si>
  <si>
    <t>2021-04-16 22:46:15</t>
  </si>
  <si>
    <t>1994-05-04 00:00:00</t>
  </si>
  <si>
    <t>2021-04-16 22:47:32</t>
  </si>
  <si>
    <t>2021-04-16 22:49:44</t>
  </si>
  <si>
    <t>2021-04-16 22:50:28</t>
  </si>
  <si>
    <t>1994-01-01 00:00:00</t>
  </si>
  <si>
    <t>2021-04-16 22:50:54</t>
  </si>
  <si>
    <t>2021-04-16 22:51:54</t>
  </si>
  <si>
    <t>2021-04-16 22:52:40</t>
  </si>
  <si>
    <t>1977-04-08 00:00:00</t>
  </si>
  <si>
    <t>2021-04-16 22:57:33</t>
  </si>
  <si>
    <t>2021-04-16 22:58:13</t>
  </si>
  <si>
    <t>2021-04-16 23:01:39</t>
  </si>
  <si>
    <t>1986-03-19 00:00:00</t>
  </si>
  <si>
    <t>2021-04-16 23:03:58</t>
  </si>
  <si>
    <t>1984-01-17 00:00:00</t>
  </si>
  <si>
    <t>2021-04-16 23:09:53</t>
  </si>
  <si>
    <t>1992-05-11 00:00:00</t>
  </si>
  <si>
    <t>2021-04-16 23:12:43</t>
  </si>
  <si>
    <t>2021-04-16 23:22:33</t>
  </si>
  <si>
    <t>2021-04-16 23:33:29</t>
  </si>
  <si>
    <t>1997-02-15 00:00:00</t>
  </si>
  <si>
    <t>2021-04-16 23:35:18</t>
  </si>
  <si>
    <t>2021-04-16 23:35:32</t>
  </si>
  <si>
    <t>1992-07-28 00:00:00</t>
  </si>
  <si>
    <t>2021-04-16 23:36:50</t>
  </si>
  <si>
    <t>2021-04-16 23:37:58</t>
  </si>
  <si>
    <t>2021-04-16 23:38:21</t>
  </si>
  <si>
    <t>2021-04-16 23:43:57</t>
  </si>
  <si>
    <t>1984-02-12 00:00:00</t>
  </si>
  <si>
    <t>2021-04-16 23:44:58</t>
  </si>
  <si>
    <t>1987-09-30 00:00:00</t>
  </si>
  <si>
    <t>2021-04-16 23:47:07</t>
  </si>
  <si>
    <t>2021-04-16 23:47:36</t>
  </si>
  <si>
    <t>2021-04-16 23:49:19</t>
  </si>
  <si>
    <t>2021-04-16 23:53:52</t>
  </si>
  <si>
    <t>2021-04-16 23:57:28</t>
  </si>
  <si>
    <t>2021-04-17 00:01:56</t>
  </si>
  <si>
    <t>2021-04-17 00:08:17</t>
  </si>
  <si>
    <t>2021-04-17 00:08:41</t>
  </si>
  <si>
    <t>1989-07-26 00:00:00</t>
  </si>
  <si>
    <t>2021-04-17 00:09:23</t>
  </si>
  <si>
    <t>2021-04-17 00:11:17</t>
  </si>
  <si>
    <t>1992-07-30 00:00:00</t>
  </si>
  <si>
    <t>2021-04-17 00:14:47</t>
  </si>
  <si>
    <t>2021-04-17 00:27:13</t>
  </si>
  <si>
    <t>1983-08-27 00:00:00</t>
  </si>
  <si>
    <t>2021-04-17 00:32:15</t>
  </si>
  <si>
    <t>2021-04-17 00:32:41</t>
  </si>
  <si>
    <t>1981-03-26 00:00:00</t>
  </si>
  <si>
    <t>2021-04-17 00:33:37</t>
  </si>
  <si>
    <t>2021-04-17 00:42:45</t>
  </si>
  <si>
    <t>2021-04-17 00:46:00</t>
  </si>
  <si>
    <t>1993-08-01 00:00:00</t>
  </si>
  <si>
    <t>2021-04-17 00:54:28</t>
  </si>
  <si>
    <t>2021-04-17 00:57:42</t>
  </si>
  <si>
    <t>2021-04-17 00:58:27</t>
  </si>
  <si>
    <t>2021-04-17 01:02:16</t>
  </si>
  <si>
    <t>2021-04-17 01:21:13</t>
  </si>
  <si>
    <t>2021-04-17 01:32:59</t>
  </si>
  <si>
    <t>2021-04-17 01:33:06</t>
  </si>
  <si>
    <t>2021-04-17 01:33:56</t>
  </si>
  <si>
    <t>2021-04-17 01:34:42</t>
  </si>
  <si>
    <t>2021-04-17 01:37:10</t>
  </si>
  <si>
    <t>2003-01-10 00:00:00</t>
  </si>
  <si>
    <t>2021-04-17 01:49:17</t>
  </si>
  <si>
    <t>1992-08-06 00:00:00</t>
  </si>
  <si>
    <t>2021-04-17 02:11:48</t>
  </si>
  <si>
    <t>1967-02-12 00:00:00</t>
  </si>
  <si>
    <t>2021-04-17 02:21:00</t>
  </si>
  <si>
    <t>1993-02-04 00:00:00</t>
  </si>
  <si>
    <t>2021-04-17 02:40:37</t>
  </si>
  <si>
    <t>2021-04-17 02:57:48</t>
  </si>
  <si>
    <t>2021-04-17 03:16:24</t>
  </si>
  <si>
    <t>1995-09-10 00:00:00</t>
  </si>
  <si>
    <t>2021-04-17 03:19:51</t>
  </si>
  <si>
    <t>2021-04-17 03:23:01</t>
  </si>
  <si>
    <t>2021-04-17 03:35:43</t>
  </si>
  <si>
    <t>1980-12-23 00:00:00</t>
  </si>
  <si>
    <t>2021-04-17 03:42:04</t>
  </si>
  <si>
    <t>2021-04-17 03:42:45</t>
  </si>
  <si>
    <t>2021-04-17 03:47:15</t>
  </si>
  <si>
    <t>2021-04-17 04:00:26</t>
  </si>
  <si>
    <t>1985-02-13 00:00:00</t>
  </si>
  <si>
    <t>2021-04-17 04:28:23</t>
  </si>
  <si>
    <t>1990-04-23 00:00:00</t>
  </si>
  <si>
    <t>2021-04-17 04:31:18</t>
  </si>
  <si>
    <t>2000-06-17 00:00:00</t>
  </si>
  <si>
    <t>2021-04-17 05:26:43</t>
  </si>
  <si>
    <t>2021-04-17 05:46:10</t>
  </si>
  <si>
    <t>1993-03-08 00:00:00</t>
  </si>
  <si>
    <t>2021-04-17 06:31:48</t>
  </si>
  <si>
    <t>2021-04-17 06:38:54</t>
  </si>
  <si>
    <t>2021-04-17 06:41:52</t>
  </si>
  <si>
    <t>1999-10-15 00:00:00</t>
  </si>
  <si>
    <t>2021-04-17 06:48:46</t>
  </si>
  <si>
    <t>2021-04-17 06:49:53</t>
  </si>
  <si>
    <t>2021-04-17 06:52:29</t>
  </si>
  <si>
    <t>1999-12-28 00:00:00</t>
  </si>
  <si>
    <t>2021-04-17 07:22:45</t>
  </si>
  <si>
    <t>2021-04-17 07:30:42</t>
  </si>
  <si>
    <t>1983-10-25 00:00:00</t>
  </si>
  <si>
    <t>2021-04-17 07:33:48</t>
  </si>
  <si>
    <t>2021-04-17 07:44:16</t>
  </si>
  <si>
    <t>2021-04-17 07:53:52</t>
  </si>
  <si>
    <t>2021-04-17 07:59:03</t>
  </si>
  <si>
    <t>2021-04-17 08:13:25</t>
  </si>
  <si>
    <t>1981-06-03 00:00:00</t>
  </si>
  <si>
    <t>2021-04-17 08:13:42</t>
  </si>
  <si>
    <t>2021-04-17 08:15:48</t>
  </si>
  <si>
    <t>2021-04-17 08:19:53</t>
  </si>
  <si>
    <t>1983-01-24 00:00:00</t>
  </si>
  <si>
    <t>2021-04-17 08:44:39</t>
  </si>
  <si>
    <t>2021-04-17 08:48:19</t>
  </si>
  <si>
    <t>2021-04-17 09:04:38</t>
  </si>
  <si>
    <t>1981-01-27 00:00:00</t>
  </si>
  <si>
    <t>2021-04-17 09:12:32</t>
  </si>
  <si>
    <t>2021-04-17 09:25:04</t>
  </si>
  <si>
    <t>2021-04-17 09:26:45</t>
  </si>
  <si>
    <t>1986-12-06 00:00:00</t>
  </si>
  <si>
    <t>2021-04-17 09:26:53</t>
  </si>
  <si>
    <t>1984-04-17 00:00:00</t>
  </si>
  <si>
    <t>2021-04-17 09:29:28</t>
  </si>
  <si>
    <t>2021-04-17 09:31:08</t>
  </si>
  <si>
    <t>2021-04-17 09:32:02</t>
  </si>
  <si>
    <t>2021-04-17 09:36:39</t>
  </si>
  <si>
    <t>2021-04-17 09:43:07</t>
  </si>
  <si>
    <t>2021-04-17 09:45:57</t>
  </si>
  <si>
    <t>2021-04-17 09:46:52</t>
  </si>
  <si>
    <t>2021-04-17 09:47:35</t>
  </si>
  <si>
    <t>1981-04-12 00:00:00</t>
  </si>
  <si>
    <t>2021-04-17 09:51:43</t>
  </si>
  <si>
    <t>2021-04-17 09:56:03</t>
  </si>
  <si>
    <t>2021-04-17 09:56:57</t>
  </si>
  <si>
    <t>2021-04-17 09:59:35</t>
  </si>
  <si>
    <t>1980-08-18 00:00:00</t>
  </si>
  <si>
    <t>2021-04-17 10:03:16</t>
  </si>
  <si>
    <t>1962-04-21 00:00:00</t>
  </si>
  <si>
    <t>2021-04-17 10:07:22</t>
  </si>
  <si>
    <t>2021-04-17 10:08:23</t>
  </si>
  <si>
    <t>1974-02-10 00:00:00</t>
  </si>
  <si>
    <t>2021-04-17 10:09:45</t>
  </si>
  <si>
    <t>2021-04-17 10:11:00</t>
  </si>
  <si>
    <t>1990-07-11 00:00:00</t>
  </si>
  <si>
    <t>2021-04-17 10:11:16</t>
  </si>
  <si>
    <t>2021-04-17 10:12:22</t>
  </si>
  <si>
    <t>1975-07-14 00:00:00</t>
  </si>
  <si>
    <t>2021-04-17 10:14:38</t>
  </si>
  <si>
    <t>2021-04-17 10:15:42</t>
  </si>
  <si>
    <t>2021-04-17 10:17:11</t>
  </si>
  <si>
    <t>2021-04-17 10:21:54</t>
  </si>
  <si>
    <t>2021-04-17 10:26:41</t>
  </si>
  <si>
    <t>2021-04-17 10:27:34</t>
  </si>
  <si>
    <t>2021-04-17 10:33:14</t>
  </si>
  <si>
    <t>1992-03-06 00:00:00</t>
  </si>
  <si>
    <t>2021-04-17 10:38:50</t>
  </si>
  <si>
    <t>1994-05-22 00:00:00</t>
  </si>
  <si>
    <t>2021-04-17 10:41:09</t>
  </si>
  <si>
    <t>2021-04-17 10:41:56</t>
  </si>
  <si>
    <t>1989-05-02 00:00:00</t>
  </si>
  <si>
    <t>2021-04-17 10:45:24</t>
  </si>
  <si>
    <t>2021-04-17 10:51:45</t>
  </si>
  <si>
    <t>2021-04-17 10:56:29</t>
  </si>
  <si>
    <t>2021-04-17 10:56:34</t>
  </si>
  <si>
    <t>2021-04-17 10:57:06</t>
  </si>
  <si>
    <t>2021-04-17 10:58:08</t>
  </si>
  <si>
    <t>1997-09-21 00:00:00</t>
  </si>
  <si>
    <t>2021-04-17 11:06:11</t>
  </si>
  <si>
    <t>2021-04-17 11:07:46</t>
  </si>
  <si>
    <t>2021-04-17 11:12:36</t>
  </si>
  <si>
    <t>2021-04-17 11:12:41</t>
  </si>
  <si>
    <t>2021-04-17 11:17:06</t>
  </si>
  <si>
    <t>2021-04-17 11:35:45</t>
  </si>
  <si>
    <t>1989-04-08 00:00:00</t>
  </si>
  <si>
    <t>2021-04-17 11:38:39</t>
  </si>
  <si>
    <t>2021-04-17 11:39:15</t>
  </si>
  <si>
    <t>1987-04-19 00:00:00</t>
  </si>
  <si>
    <t>2021-04-17 11:43:56</t>
  </si>
  <si>
    <t>1982-04-16 00:00:00</t>
  </si>
  <si>
    <t>2021-04-17 11:45:02</t>
  </si>
  <si>
    <t>1985-01-26 00:00:00</t>
  </si>
  <si>
    <t>2021-04-17 11:46:49</t>
  </si>
  <si>
    <t>2021-04-17 11:47:55</t>
  </si>
  <si>
    <t>1979-02-28 00:00:00</t>
  </si>
  <si>
    <t>2021-04-17 11:49:21</t>
  </si>
  <si>
    <t>1981-03-05 00:00:00</t>
  </si>
  <si>
    <t>2021-04-17 11:49:44</t>
  </si>
  <si>
    <t>2021-04-17 11:52:36</t>
  </si>
  <si>
    <t>2021-04-17 11:55:25</t>
  </si>
  <si>
    <t>2021-04-17 11:57:26</t>
  </si>
  <si>
    <t>2021-04-17 12:03:32</t>
  </si>
  <si>
    <t>2000-01-04 00:00:00</t>
  </si>
  <si>
    <t>2021-04-17 12:04:10</t>
  </si>
  <si>
    <t>2021-04-17 12:11:52</t>
  </si>
  <si>
    <t>1958-05-12 00:00:00</t>
  </si>
  <si>
    <t>2021-04-17 12:13:16</t>
  </si>
  <si>
    <t>2021-04-17 12:14:29</t>
  </si>
  <si>
    <t>2021-04-17 12:14:43</t>
  </si>
  <si>
    <t>1992-08-01 00:00:00</t>
  </si>
  <si>
    <t>2021-04-17 12:17:02</t>
  </si>
  <si>
    <t>2021-04-17 12:23:31</t>
  </si>
  <si>
    <t>2021-04-17 12:24:33</t>
  </si>
  <si>
    <t>2021-04-17 12:24:47</t>
  </si>
  <si>
    <t>2021-04-17 12:25:52</t>
  </si>
  <si>
    <t>2021-04-17 12:38:52</t>
  </si>
  <si>
    <t>1986-02-28 00:00:00</t>
  </si>
  <si>
    <t>2021-04-17 12:40:24</t>
  </si>
  <si>
    <t>2021-04-17 12:44:04</t>
  </si>
  <si>
    <t>2021-04-17 12:45:29</t>
  </si>
  <si>
    <t>2021-04-17 12:51:42</t>
  </si>
  <si>
    <t>1989-05-17 00:00:00</t>
  </si>
  <si>
    <t>2021-04-17 12:54:19</t>
  </si>
  <si>
    <t>1970-12-24 00:00:00</t>
  </si>
  <si>
    <t>2021-04-17 12:57:27</t>
  </si>
  <si>
    <t>1992-10-26 00:00:00</t>
  </si>
  <si>
    <t>2021-04-17 13:02:24</t>
  </si>
  <si>
    <t>2021-04-17 13:08:00</t>
  </si>
  <si>
    <t>1988-07-14 00:00:00</t>
  </si>
  <si>
    <t>2021-04-17 13:09:34</t>
  </si>
  <si>
    <t>2021-04-17 13:10:44</t>
  </si>
  <si>
    <t>1996-06-19 00:00:00</t>
  </si>
  <si>
    <t>2021-04-17 13:16:19</t>
  </si>
  <si>
    <t>1993-11-06 00:00:00</t>
  </si>
  <si>
    <t>2021-04-17 13:17:47</t>
  </si>
  <si>
    <t>1984-10-13 00:00:00</t>
  </si>
  <si>
    <t>2021-04-17 13:21:28</t>
  </si>
  <si>
    <t>2021-04-17 13:21:42</t>
  </si>
  <si>
    <t>2021-04-17 13:22:56</t>
  </si>
  <si>
    <t>2021-04-17 13:24:14</t>
  </si>
  <si>
    <t>2021-04-17 13:27:19</t>
  </si>
  <si>
    <t>1992-12-05 00:00:00</t>
  </si>
  <si>
    <t>2021-04-17 13:27:26</t>
  </si>
  <si>
    <t>2021-04-17 13:30:58</t>
  </si>
  <si>
    <t>1963-01-02 00:00:00</t>
  </si>
  <si>
    <t>2021-04-17 13:31:10</t>
  </si>
  <si>
    <t>2021-04-17 13:31:33</t>
  </si>
  <si>
    <t>2000-08-11 00:00:00</t>
  </si>
  <si>
    <t>2021-04-17 13:31:43</t>
  </si>
  <si>
    <t>1994-12-01 00:00:00</t>
  </si>
  <si>
    <t>2021-04-17 13:33:08</t>
  </si>
  <si>
    <t>1960-11-15 00:00:00</t>
  </si>
  <si>
    <t>2021-04-17 13:37:51</t>
  </si>
  <si>
    <t>1999-04-28 00:00:00</t>
  </si>
  <si>
    <t>2021-04-17 13:38:14</t>
  </si>
  <si>
    <t>2021-04-17 13:51:29</t>
  </si>
  <si>
    <t>2021-04-17 13:54:11</t>
  </si>
  <si>
    <t>2021-04-17 14:00:51</t>
  </si>
  <si>
    <t>1987-12-26 00:00:00</t>
  </si>
  <si>
    <t>2021-04-17 14:04:56</t>
  </si>
  <si>
    <t>2021-04-17 14:07:16</t>
  </si>
  <si>
    <t>2021-04-17 14:07:40</t>
  </si>
  <si>
    <t>1958-07-03 00:00:00</t>
  </si>
  <si>
    <t>2021-04-17 14:08:47</t>
  </si>
  <si>
    <t>2021-04-17 14:10:33</t>
  </si>
  <si>
    <t>2021-04-17 14:11:47</t>
  </si>
  <si>
    <t>2021-04-17 14:16:10</t>
  </si>
  <si>
    <t>2021-04-17 14:20:09</t>
  </si>
  <si>
    <t>1994-07-20 00:00:00</t>
  </si>
  <si>
    <t>2021-04-17 14:20:41</t>
  </si>
  <si>
    <t>2021-04-17 14:21:38</t>
  </si>
  <si>
    <t>1993-06-26 00:00:00</t>
  </si>
  <si>
    <t>2021-04-17 14:30:26</t>
  </si>
  <si>
    <t>2021-04-17 14:32:00</t>
  </si>
  <si>
    <t>2021-04-17 14:33:29</t>
  </si>
  <si>
    <t>2021-04-17 14:34:30</t>
  </si>
  <si>
    <t>2021-04-17 14:38:22</t>
  </si>
  <si>
    <t>1981-12-25 00:00:00</t>
  </si>
  <si>
    <t>2021-04-17 14:41:57</t>
  </si>
  <si>
    <t>2021-04-17 14:44:05</t>
  </si>
  <si>
    <t>1991-01-13 00:00:00</t>
  </si>
  <si>
    <t>2021-04-17 14:48:29</t>
  </si>
  <si>
    <t>1975-07-26 00:00:00</t>
  </si>
  <si>
    <t>2021-04-17 14:58:10</t>
  </si>
  <si>
    <t>2021-04-17 15:06:18</t>
  </si>
  <si>
    <t>2021-04-17 15:12:17</t>
  </si>
  <si>
    <t>2021-04-17 15:13:19</t>
  </si>
  <si>
    <t>2021-04-17 15:18:24</t>
  </si>
  <si>
    <t>2021-04-17 15:20:48</t>
  </si>
  <si>
    <t>2021-04-17 15:23:27</t>
  </si>
  <si>
    <t>1989-11-03 00:00:00</t>
  </si>
  <si>
    <t>2021-04-17 15:24:53</t>
  </si>
  <si>
    <t>2021-04-17 15:27:15</t>
  </si>
  <si>
    <t>2000-08-07 00:00:00</t>
  </si>
  <si>
    <t>2021-04-17 15:29:38</t>
  </si>
  <si>
    <t>2021-04-17 15:31:44</t>
  </si>
  <si>
    <t>1997-05-23 00:00:00</t>
  </si>
  <si>
    <t>2021-04-17 15:35:01</t>
  </si>
  <si>
    <t>2021-04-17 15:35:48</t>
  </si>
  <si>
    <t>1993-07-12 00:00:00</t>
  </si>
  <si>
    <t>2021-04-17 15:46:33</t>
  </si>
  <si>
    <t>1996-08-07 00:00:00</t>
  </si>
  <si>
    <t>2021-04-17 15:46:45</t>
  </si>
  <si>
    <t>2021-04-17 15:47:38</t>
  </si>
  <si>
    <t>2021-04-17 15:51:21</t>
  </si>
  <si>
    <t>2021-04-17 15:58:27</t>
  </si>
  <si>
    <t>2021-04-17 16:02:32</t>
  </si>
  <si>
    <t>1976-02-24 00:00:00</t>
  </si>
  <si>
    <t>2021-04-17 16:05:21</t>
  </si>
  <si>
    <t>1984-09-03 00:00:00</t>
  </si>
  <si>
    <t>2021-04-17 16:07:13</t>
  </si>
  <si>
    <t>1981-06-29 00:00:00</t>
  </si>
  <si>
    <t>2021-04-17 16:29:23</t>
  </si>
  <si>
    <t>2021-04-17 16:52:22</t>
  </si>
  <si>
    <t>2021-04-17 16:55:29</t>
  </si>
  <si>
    <t>2021-04-17 16:56:07</t>
  </si>
  <si>
    <t>2021-04-17 16:56:33</t>
  </si>
  <si>
    <t>2021-04-17 16:58:31</t>
  </si>
  <si>
    <t>2021-04-17 17:01:37</t>
  </si>
  <si>
    <t>1981-10-30 00:00:00</t>
  </si>
  <si>
    <t>2021-04-17 17:02:45</t>
  </si>
  <si>
    <t>1981-10-13 00:00:00</t>
  </si>
  <si>
    <t>2021-04-17 17:03:54</t>
  </si>
  <si>
    <t>1985-04-30 00:00:00</t>
  </si>
  <si>
    <t>2021-04-17 17:06:18</t>
  </si>
  <si>
    <t>2000-05-16 00:00:00</t>
  </si>
  <si>
    <t>2021-04-17 17:08:17</t>
  </si>
  <si>
    <t>1988-05-21 00:00:00</t>
  </si>
  <si>
    <t>2021-04-17 17:11:16</t>
  </si>
  <si>
    <t>2021-04-17 17:11:17</t>
  </si>
  <si>
    <t>2021-04-17 17:15:54</t>
  </si>
  <si>
    <t>2000-10-30 00:00:00</t>
  </si>
  <si>
    <t>2021-04-17 17:17:40</t>
  </si>
  <si>
    <t>1987-06-23 00:00:00</t>
  </si>
  <si>
    <t>2021-04-17 17:20:46</t>
  </si>
  <si>
    <t>1973-12-13 00:00:00</t>
  </si>
  <si>
    <t>2021-04-17 17:23:32</t>
  </si>
  <si>
    <t>1996-04-07 00:00:00</t>
  </si>
  <si>
    <t>2021-04-17 17:23:43</t>
  </si>
  <si>
    <t>2021-04-17 17:25:48</t>
  </si>
  <si>
    <t>1995-01-10 00:00:00</t>
  </si>
  <si>
    <t>2021-04-17 17:25:58</t>
  </si>
  <si>
    <t>1999-03-23 00:00:00</t>
  </si>
  <si>
    <t>2021-04-17 17:26:38</t>
  </si>
  <si>
    <t>2021-04-17 17:28:14</t>
  </si>
  <si>
    <t>1982-11-01 00:00:00</t>
  </si>
  <si>
    <t>2021-04-17 17:30:14</t>
  </si>
  <si>
    <t>1984-01-10 00:00:00</t>
  </si>
  <si>
    <t>2021-04-17 17:30:19</t>
  </si>
  <si>
    <t>1983-11-06 00:00:00</t>
  </si>
  <si>
    <t>2021-04-17 17:30:53</t>
  </si>
  <si>
    <t>1999-12-03 00:00:00</t>
  </si>
  <si>
    <t>2021-04-17 17:32:29</t>
  </si>
  <si>
    <t>1993-08-30 00:00:00</t>
  </si>
  <si>
    <t>2021-04-17 17:39:07</t>
  </si>
  <si>
    <t>1989-02-09 00:00:00</t>
  </si>
  <si>
    <t>2021-04-17 17:39:32</t>
  </si>
  <si>
    <t>2021-04-17 17:50:32</t>
  </si>
  <si>
    <t>1983-10-09 00:00:00</t>
  </si>
  <si>
    <t>2021-04-17 17:50:56</t>
  </si>
  <si>
    <t>2021-04-17 17:57:40</t>
  </si>
  <si>
    <t>2021-04-17 18:00:42</t>
  </si>
  <si>
    <t>2021-04-17 18:02:22</t>
  </si>
  <si>
    <t>2021-04-17 18:10:06</t>
  </si>
  <si>
    <t>2002-07-13 00:00:00</t>
  </si>
  <si>
    <t>2021-04-17 18:11:08</t>
  </si>
  <si>
    <t>1994-11-25 00:00:00</t>
  </si>
  <si>
    <t>2021-04-17 18:11:29</t>
  </si>
  <si>
    <t>1983-01-08 00:00:00</t>
  </si>
  <si>
    <t>2021-04-17 18:11:50</t>
  </si>
  <si>
    <t>1980-12-08 00:00:00</t>
  </si>
  <si>
    <t>2021-04-17 18:12:11</t>
  </si>
  <si>
    <t>1978-09-19 00:00:00</t>
  </si>
  <si>
    <t>2021-04-17 18:15:52</t>
  </si>
  <si>
    <t>2021-04-17 18:18:46</t>
  </si>
  <si>
    <t>2021-04-17 18:21:03</t>
  </si>
  <si>
    <t>1995-07-01 00:00:00</t>
  </si>
  <si>
    <t>2021-04-17 18:21:55</t>
  </si>
  <si>
    <t>2001-02-19 00:00:00</t>
  </si>
  <si>
    <t>2021-04-17 18:25:12</t>
  </si>
  <si>
    <t>2021-04-17 18:26:22</t>
  </si>
  <si>
    <t>1991-11-06 00:00:00</t>
  </si>
  <si>
    <t>2021-04-17 18:28:03</t>
  </si>
  <si>
    <t>2021-04-17 18:28:14</t>
  </si>
  <si>
    <t>1963-07-17 00:00:00</t>
  </si>
  <si>
    <t>2021-04-17 18:30:13</t>
  </si>
  <si>
    <t>2021-04-17 18:30:28</t>
  </si>
  <si>
    <t>2021-04-17 18:42:25</t>
  </si>
  <si>
    <t>2021-04-17 18:44:14</t>
  </si>
  <si>
    <t>1996-05-12 00:00:00</t>
  </si>
  <si>
    <t>2021-04-17 18:44:49</t>
  </si>
  <si>
    <t>2021-04-17 18:48:47</t>
  </si>
  <si>
    <t>2021-04-17 18:51:57</t>
  </si>
  <si>
    <t>2021-04-17 18:52:45</t>
  </si>
  <si>
    <t>2021-04-17 18:53:05</t>
  </si>
  <si>
    <t>2021-04-17 18:53:08</t>
  </si>
  <si>
    <t>2021-04-17 18:59:16</t>
  </si>
  <si>
    <t>2021-04-17 19:00:25</t>
  </si>
  <si>
    <t>1990-12-04 00:00:00</t>
  </si>
  <si>
    <t>2021-04-17 19:00:31</t>
  </si>
  <si>
    <t>2021-04-17 19:00:55</t>
  </si>
  <si>
    <t>2021-04-17 19:09:26</t>
  </si>
  <si>
    <t>1986-09-06 00:00:00</t>
  </si>
  <si>
    <t>2021-04-17 19:15:45</t>
  </si>
  <si>
    <t>2021-04-17 19:21:44</t>
  </si>
  <si>
    <t>2002-06-08 00:00:00</t>
  </si>
  <si>
    <t>2021-04-17 19:22:15</t>
  </si>
  <si>
    <t>2021-04-17 19:23:32</t>
  </si>
  <si>
    <t>2021-04-17 19:23:53</t>
  </si>
  <si>
    <t>1993-04-23 00:00:00</t>
  </si>
  <si>
    <t>2021-04-17 19:24:42</t>
  </si>
  <si>
    <t>2021-04-17 19:25:03</t>
  </si>
  <si>
    <t>1980-11-05 00:00:00</t>
  </si>
  <si>
    <t>2021-04-17 19:26:10</t>
  </si>
  <si>
    <t>2021-04-17 19:38:20</t>
  </si>
  <si>
    <t>2021-04-17 19:39:58</t>
  </si>
  <si>
    <t>1969-04-29 00:00:00</t>
  </si>
  <si>
    <t>2021-04-17 19:42:26</t>
  </si>
  <si>
    <t>2021-04-17 19:48:41</t>
  </si>
  <si>
    <t>2021-04-17 19:48:42</t>
  </si>
  <si>
    <t>1997-10-17 00:00:00</t>
  </si>
  <si>
    <t>2021-04-17 19:53:57</t>
  </si>
  <si>
    <t>2021-04-17 19:56:58</t>
  </si>
  <si>
    <t>2021-04-17 20:01:14</t>
  </si>
  <si>
    <t>1998-01-13 00:00:00</t>
  </si>
  <si>
    <t>2021-04-17 20:14:23</t>
  </si>
  <si>
    <t>2021-04-17 20:14:31</t>
  </si>
  <si>
    <t>2021-04-17 20:16:29</t>
  </si>
  <si>
    <t>1983-06-08 00:00:00</t>
  </si>
  <si>
    <t>2021-04-17 20:16:33</t>
  </si>
  <si>
    <t>2021-04-17 20:23:03</t>
  </si>
  <si>
    <t>2021-04-17 20:23:55</t>
  </si>
  <si>
    <t>2001-05-20 00:00:00</t>
  </si>
  <si>
    <t>2021-04-17 20:41:38</t>
  </si>
  <si>
    <t>2021-04-17 20:45:21</t>
  </si>
  <si>
    <t>2021-04-17 20:49:36</t>
  </si>
  <si>
    <t>1990-11-11 00:00:00</t>
  </si>
  <si>
    <t>2021-04-17 20:51:15</t>
  </si>
  <si>
    <t>2021-04-17 21:00:04</t>
  </si>
  <si>
    <t>2021-04-17 21:01:52</t>
  </si>
  <si>
    <t>2021-04-17 21:09:07</t>
  </si>
  <si>
    <t>2002-08-30 00:00:00</t>
  </si>
  <si>
    <t>2021-04-17 21:18:03</t>
  </si>
  <si>
    <t>1983-07-17 00:00:00</t>
  </si>
  <si>
    <t>2021-04-17 21:19:34</t>
  </si>
  <si>
    <t>2021-04-17 21:27:09</t>
  </si>
  <si>
    <t>1994-06-21 00:00:00</t>
  </si>
  <si>
    <t>2021-04-17 21:28:56</t>
  </si>
  <si>
    <t>1985-01-04 00:00:00</t>
  </si>
  <si>
    <t>2021-04-17 21:32:11</t>
  </si>
  <si>
    <t>2021-04-17 21:49:21</t>
  </si>
  <si>
    <t>1985-09-27 00:00:00</t>
  </si>
  <si>
    <t>2021-04-17 21:50:39</t>
  </si>
  <si>
    <t>2021-04-17 21:54:28</t>
  </si>
  <si>
    <t>2021-04-17 22:01:56</t>
  </si>
  <si>
    <t>1979-06-22 00:00:00</t>
  </si>
  <si>
    <t>2021-04-17 22:04:34</t>
  </si>
  <si>
    <t>1986-06-18 00:00:00</t>
  </si>
  <si>
    <t>2021-04-17 22:08:45</t>
  </si>
  <si>
    <t>2021-04-17 22:11:10</t>
  </si>
  <si>
    <t>2021-04-17 22:20:27</t>
  </si>
  <si>
    <t>1988-05-24 00:00:00</t>
  </si>
  <si>
    <t>2021-04-17 22:22:18</t>
  </si>
  <si>
    <t>1980-10-26 00:00:00</t>
  </si>
  <si>
    <t>2021-04-17 22:22:19</t>
  </si>
  <si>
    <t>1999-05-24 00:00:00</t>
  </si>
  <si>
    <t>2021-04-17 22:26:22</t>
  </si>
  <si>
    <t>2021-04-17 22:31:39</t>
  </si>
  <si>
    <t>2021-04-17 22:33:58</t>
  </si>
  <si>
    <t>2021-04-17 22:35:28</t>
  </si>
  <si>
    <t>1991-07-20 00:00:00</t>
  </si>
  <si>
    <t>2021-04-17 22:38:33</t>
  </si>
  <si>
    <t>1997-01-24 00:00:00</t>
  </si>
  <si>
    <t>2021-04-17 22:51:01</t>
  </si>
  <si>
    <t>1974-07-19 00:00:00</t>
  </si>
  <si>
    <t>2021-04-17 22:57:55</t>
  </si>
  <si>
    <t>1994-02-03 00:00:00</t>
  </si>
  <si>
    <t>2021-04-17 22:58:09</t>
  </si>
  <si>
    <t>2021-04-17 23:00:36</t>
  </si>
  <si>
    <t>2021-04-17 23:02:13</t>
  </si>
  <si>
    <t>2021-04-17 23:10:22</t>
  </si>
  <si>
    <t>1980-07-17 00:00:00</t>
  </si>
  <si>
    <t>2021-04-17 23:10:39</t>
  </si>
  <si>
    <t>2021-04-17 23:11:36</t>
  </si>
  <si>
    <t>1990-05-14 00:00:00</t>
  </si>
  <si>
    <t>2021-04-17 23:15:32</t>
  </si>
  <si>
    <t>1987-10-10 00:00:00</t>
  </si>
  <si>
    <t>2021-04-17 23:18:10</t>
  </si>
  <si>
    <t>2021-04-17 23:27:49</t>
  </si>
  <si>
    <t>2021-04-17 23:36:48</t>
  </si>
  <si>
    <t>1992-10-25 00:00:00</t>
  </si>
  <si>
    <t>2021-04-17 23:38:16</t>
  </si>
  <si>
    <t>2021-04-17 23:55:04</t>
  </si>
  <si>
    <t>2021-04-18 00:02:52</t>
  </si>
  <si>
    <t>1973-03-06 00:00:00</t>
  </si>
  <si>
    <t>2021-04-18 00:05:23</t>
  </si>
  <si>
    <t>2021-04-18 00:13:09</t>
  </si>
  <si>
    <t>2021-04-18 00:14:37</t>
  </si>
  <si>
    <t>1979-07-21 00:00:00</t>
  </si>
  <si>
    <t>2021-04-18 00:18:27</t>
  </si>
  <si>
    <t>2021-04-18 00:19:55</t>
  </si>
  <si>
    <t>2021-04-18 00:21:24</t>
  </si>
  <si>
    <t>1990-03-20 00:00:00</t>
  </si>
  <si>
    <t>2021-04-18 00:23:20</t>
  </si>
  <si>
    <t>1968-06-26 00:00:00</t>
  </si>
  <si>
    <t>2021-04-18 00:23:51</t>
  </si>
  <si>
    <t>2021-04-18 00:29:10</t>
  </si>
  <si>
    <t>2021-04-18 00:32:53</t>
  </si>
  <si>
    <t>2021-04-18 00:42:39</t>
  </si>
  <si>
    <t>2021-04-18 01:00:07</t>
  </si>
  <si>
    <t>2021-04-18 01:09:43</t>
  </si>
  <si>
    <t>1986-03-24 00:00:00</t>
  </si>
  <si>
    <t>2021-04-18 01:15:04</t>
  </si>
  <si>
    <t>2021-04-18 01:15:36</t>
  </si>
  <si>
    <t>2021-04-18 01:17:55</t>
  </si>
  <si>
    <t>2021-04-18 01:23:32</t>
  </si>
  <si>
    <t>2021-04-18 01:29:41</t>
  </si>
  <si>
    <t>2021-04-18 01:44:38</t>
  </si>
  <si>
    <t>1969-04-21 00:00:00</t>
  </si>
  <si>
    <t>2021-04-18 01:54:32</t>
  </si>
  <si>
    <t>2000-07-20 00:00:00</t>
  </si>
  <si>
    <t>2021-04-18 01:55:21</t>
  </si>
  <si>
    <t>2021-04-18 02:07:08</t>
  </si>
  <si>
    <t>1993-12-16 00:00:00</t>
  </si>
  <si>
    <t>2021-04-18 02:07:27</t>
  </si>
  <si>
    <t>1991-06-04 00:00:00</t>
  </si>
  <si>
    <t>2021-04-18 02:08:39</t>
  </si>
  <si>
    <t>1983-12-01 00:00:00</t>
  </si>
  <si>
    <t>2021-04-18 02:18:08</t>
  </si>
  <si>
    <t>1987-12-08 00:00:00</t>
  </si>
  <si>
    <t>2021-04-18 02:21:18</t>
  </si>
  <si>
    <t>1993-07-18 00:00:00</t>
  </si>
  <si>
    <t>2021-04-18 02:36:48</t>
  </si>
  <si>
    <t>2021-04-18 02:48:55</t>
  </si>
  <si>
    <t>2021-04-18 03:28:10</t>
  </si>
  <si>
    <t>1982-01-25 00:00:00</t>
  </si>
  <si>
    <t>2021-04-18 04:00:08</t>
  </si>
  <si>
    <t>2021-04-18 04:05:04</t>
  </si>
  <si>
    <t>2021-04-18 04:17:46</t>
  </si>
  <si>
    <t>2021-04-18 04:27:07</t>
  </si>
  <si>
    <t>2021-04-18 04:43:48</t>
  </si>
  <si>
    <t>2021-04-18 04:45:27</t>
  </si>
  <si>
    <t>2021-04-18 05:04:27</t>
  </si>
  <si>
    <t>2000-10-03 00:00:00</t>
  </si>
  <si>
    <t>2021-04-18 05:13:05</t>
  </si>
  <si>
    <t>2021-04-18 06:38:57</t>
  </si>
  <si>
    <t>1990-10-24 00:00:00</t>
  </si>
  <si>
    <t>2021-04-18 06:43:33</t>
  </si>
  <si>
    <t>2021-04-18 06:46:39</t>
  </si>
  <si>
    <t>2021-04-18 07:04:09</t>
  </si>
  <si>
    <t>2021-04-18 07:05:20</t>
  </si>
  <si>
    <t>2021-04-18 07:13:20</t>
  </si>
  <si>
    <t>1987-11-19 00:00:00</t>
  </si>
  <si>
    <t>2021-04-18 07:15:51</t>
  </si>
  <si>
    <t>1989-03-07 00:00:00</t>
  </si>
  <si>
    <t>2021-04-18 07:18:26</t>
  </si>
  <si>
    <t>2021-04-18 07:21:14</t>
  </si>
  <si>
    <t>2021-04-18 07:41:46</t>
  </si>
  <si>
    <t>1986-11-29 00:00:00</t>
  </si>
  <si>
    <t>2021-04-18 07:44:12</t>
  </si>
  <si>
    <t>1995-10-13 00:00:00</t>
  </si>
  <si>
    <t>2021-04-18 07:50:27</t>
  </si>
  <si>
    <t>1993-03-17 00:00:00</t>
  </si>
  <si>
    <t>2021-04-18 07:57:04</t>
  </si>
  <si>
    <t>1987-07-17 00:00:00</t>
  </si>
  <si>
    <t>2021-04-18 07:57:13</t>
  </si>
  <si>
    <t>2021-04-18 08:03:44</t>
  </si>
  <si>
    <t>1994-04-02 00:00:00</t>
  </si>
  <si>
    <t>2021-04-18 08:11:05</t>
  </si>
  <si>
    <t>2021-04-18 08:13:51</t>
  </si>
  <si>
    <t>2021-04-18 08:20:33</t>
  </si>
  <si>
    <t>1989-07-23 00:00:00</t>
  </si>
  <si>
    <t>2021-04-18 08:20:37</t>
  </si>
  <si>
    <t>2021-04-18 08:20:39</t>
  </si>
  <si>
    <t>2021-04-18 08:43:37</t>
  </si>
  <si>
    <t>2021-04-18 08:46:18</t>
  </si>
  <si>
    <t>1973-12-08 00:00:00</t>
  </si>
  <si>
    <t>2021-04-18 08:59:57</t>
  </si>
  <si>
    <t>2021-04-18 09:02:17</t>
  </si>
  <si>
    <t>2021-04-18 09:09:34</t>
  </si>
  <si>
    <t>2021-04-18 09:10:16</t>
  </si>
  <si>
    <t>1984-02-01 00:00:00</t>
  </si>
  <si>
    <t>2021-04-18 09:10:40</t>
  </si>
  <si>
    <t>2021-04-18 09:18:12</t>
  </si>
  <si>
    <t>2021-04-18 09:18:54</t>
  </si>
  <si>
    <t>1992-12-28 00:00:00</t>
  </si>
  <si>
    <t>2021-04-18 09:19:00</t>
  </si>
  <si>
    <t>1994-02-16 00:00:00</t>
  </si>
  <si>
    <t>2021-04-18 09:19:20</t>
  </si>
  <si>
    <t>2021-04-18 09:21:00</t>
  </si>
  <si>
    <t>1985-07-01 00:00:00</t>
  </si>
  <si>
    <t>2021-04-18 09:22:10</t>
  </si>
  <si>
    <t>1959-04-26 00:00:00</t>
  </si>
  <si>
    <t>2021-04-18 09:26:46</t>
  </si>
  <si>
    <t>2021-04-18 09:27:58</t>
  </si>
  <si>
    <t>2021-04-18 09:35:43</t>
  </si>
  <si>
    <t>2021-04-18 09:35:53</t>
  </si>
  <si>
    <t>2021-04-18 09:42:02</t>
  </si>
  <si>
    <t>2021-04-18 09:48:42</t>
  </si>
  <si>
    <t>1974-05-28 00:00:00</t>
  </si>
  <si>
    <t>2021-04-18 09:49:14</t>
  </si>
  <si>
    <t>2021-04-18 09:54:28</t>
  </si>
  <si>
    <t>2001-10-06 00:00:00</t>
  </si>
  <si>
    <t>2021-04-18 09:56:00</t>
  </si>
  <si>
    <t>1975-08-22 00:00:00</t>
  </si>
  <si>
    <t>2021-04-18 09:56:57</t>
  </si>
  <si>
    <t>1984-10-31 00:00:00</t>
  </si>
  <si>
    <t>2021-04-18 09:57:08</t>
  </si>
  <si>
    <t>1985-04-22 00:00:00</t>
  </si>
  <si>
    <t>2021-04-18 09:57:49</t>
  </si>
  <si>
    <t>2021-04-18 09:58:54</t>
  </si>
  <si>
    <t>1996-07-20 00:00:00</t>
  </si>
  <si>
    <t>2021-04-18 10:04:19</t>
  </si>
  <si>
    <t>2021-04-18 10:10:12</t>
  </si>
  <si>
    <t>2021-04-18 10:11:15</t>
  </si>
  <si>
    <t>2021-04-18 10:15:30</t>
  </si>
  <si>
    <t>1980-01-11 00:00:00</t>
  </si>
  <si>
    <t>2021-04-18 10:16:06</t>
  </si>
  <si>
    <t>1991-04-18 00:00:00</t>
  </si>
  <si>
    <t>2021-04-18 10:17:08</t>
  </si>
  <si>
    <t>2021-04-18 10:20:23</t>
  </si>
  <si>
    <t>2021-04-18 10:20:44</t>
  </si>
  <si>
    <t>2021-04-18 10:24:54</t>
  </si>
  <si>
    <t>2021-04-18 10:35:34</t>
  </si>
  <si>
    <t>2021-04-18 10:36:39</t>
  </si>
  <si>
    <t>2021-04-18 10:42:49</t>
  </si>
  <si>
    <t>1981-08-28 00:00:00</t>
  </si>
  <si>
    <t>2021-04-18 10:44:37</t>
  </si>
  <si>
    <t>2021-04-18 10:44:49</t>
  </si>
  <si>
    <t>2021-04-18 10:53:47</t>
  </si>
  <si>
    <t>1986-10-24 00:00:00</t>
  </si>
  <si>
    <t>2021-04-18 10:55:27</t>
  </si>
  <si>
    <t>2021-04-18 11:02:53</t>
  </si>
  <si>
    <t>2021-04-18 11:04:05</t>
  </si>
  <si>
    <t>2001-05-23 00:00:00</t>
  </si>
  <si>
    <t>2021-04-18 11:06:18</t>
  </si>
  <si>
    <t>2021-04-18 11:07:25</t>
  </si>
  <si>
    <t>1988-01-05 00:00:00</t>
  </si>
  <si>
    <t>2021-04-18 11:07:58</t>
  </si>
  <si>
    <t>2021-04-18 11:09:00</t>
  </si>
  <si>
    <t>2021-04-18 11:11:05</t>
  </si>
  <si>
    <t>2021-04-18 11:15:56</t>
  </si>
  <si>
    <t>2021-04-18 11:17:24</t>
  </si>
  <si>
    <t>1974-06-04 00:00:00</t>
  </si>
  <si>
    <t>2021-04-18 11:17:29</t>
  </si>
  <si>
    <t>2003-03-20 00:00:00</t>
  </si>
  <si>
    <t>2021-04-18 11:23:41</t>
  </si>
  <si>
    <t>1990-09-28 00:00:00</t>
  </si>
  <si>
    <t>2021-04-18 11:24:31</t>
  </si>
  <si>
    <t>2021-04-18 11:26:05</t>
  </si>
  <si>
    <t>2021-04-18 11:28:31</t>
  </si>
  <si>
    <t>2021-04-18 11:29:32</t>
  </si>
  <si>
    <t>1992-10-15 00:00:00</t>
  </si>
  <si>
    <t>2021-04-18 11:29:34</t>
  </si>
  <si>
    <t>2021-04-18 11:34:53</t>
  </si>
  <si>
    <t>1984-11-17 00:00:00</t>
  </si>
  <si>
    <t>2021-04-18 11:36:19</t>
  </si>
  <si>
    <t>1986-08-19 00:00:00</t>
  </si>
  <si>
    <t>2021-04-18 11:38:44</t>
  </si>
  <si>
    <t>1982-05-22 00:00:00</t>
  </si>
  <si>
    <t>2021-04-18 11:43:23</t>
  </si>
  <si>
    <t>1994-06-04 00:00:00</t>
  </si>
  <si>
    <t>2021-04-18 11:44:04</t>
  </si>
  <si>
    <t>2021-04-18 11:46:40</t>
  </si>
  <si>
    <t>2002-02-24 00:00:00</t>
  </si>
  <si>
    <t>2021-04-18 11:49:34</t>
  </si>
  <si>
    <t>2021-04-18 11:52:55</t>
  </si>
  <si>
    <t>2021-04-18 11:54:08</t>
  </si>
  <si>
    <t>1994-08-17 00:00:00</t>
  </si>
  <si>
    <t>2021-04-18 11:56:22</t>
  </si>
  <si>
    <t>1969-09-09 00:00:00</t>
  </si>
  <si>
    <t>2021-04-18 11:57:52</t>
  </si>
  <si>
    <t>2021-04-18 11:58:41</t>
  </si>
  <si>
    <t>2021-04-18 12:02:30</t>
  </si>
  <si>
    <t>2001-06-06 00:00:00</t>
  </si>
  <si>
    <t>2021-04-18 12:03:38</t>
  </si>
  <si>
    <t>2021-04-18 12:05:51</t>
  </si>
  <si>
    <t>2021-04-18 12:08:39</t>
  </si>
  <si>
    <t>1997-03-29 00:00:00</t>
  </si>
  <si>
    <t>2021-04-18 12:10:11</t>
  </si>
  <si>
    <t>2021-04-18 12:11:04</t>
  </si>
  <si>
    <t>1993-01-03 00:00:00</t>
  </si>
  <si>
    <t>2021-04-18 12:17:31</t>
  </si>
  <si>
    <t>1980-10-29 00:00:00</t>
  </si>
  <si>
    <t>2021-04-18 12:19:04</t>
  </si>
  <si>
    <t>1981-08-03 00:00:00</t>
  </si>
  <si>
    <t>2021-04-18 12:21:43</t>
  </si>
  <si>
    <t>1983-02-07 00:00:00</t>
  </si>
  <si>
    <t>2021-04-18 12:22:11</t>
  </si>
  <si>
    <t>1995-10-12 00:00:00</t>
  </si>
  <si>
    <t>2021-04-18 12:22:46</t>
  </si>
  <si>
    <t>2021-04-18 12:25:00</t>
  </si>
  <si>
    <t>2021-04-18 12:25:31</t>
  </si>
  <si>
    <t>2021-04-18 12:27:11</t>
  </si>
  <si>
    <t>2021-04-18 12:29:10</t>
  </si>
  <si>
    <t>1991-07-16 00:00:00</t>
  </si>
  <si>
    <t>2021-04-18 12:31:00</t>
  </si>
  <si>
    <t>1988-12-21 00:00:00</t>
  </si>
  <si>
    <t>2021-04-18 12:31:54</t>
  </si>
  <si>
    <t>1989-08-14 00:00:00</t>
  </si>
  <si>
    <t>2021-04-18 12:35:24</t>
  </si>
  <si>
    <t>2021-04-18 12:39:46</t>
  </si>
  <si>
    <t>2021-04-18 12:41:35</t>
  </si>
  <si>
    <t>1986-05-16 00:00:00</t>
  </si>
  <si>
    <t>2021-04-18 12:43:11</t>
  </si>
  <si>
    <t>2000-02-06 00:00:00</t>
  </si>
  <si>
    <t>2021-04-18 12:44:54</t>
  </si>
  <si>
    <t>2021-04-18 12:45:04</t>
  </si>
  <si>
    <t>1985-09-09 00:00:00</t>
  </si>
  <si>
    <t>2021-04-18 12:45:55</t>
  </si>
  <si>
    <t>2021-04-18 12:50:48</t>
  </si>
  <si>
    <t>2021-04-18 12:57:05</t>
  </si>
  <si>
    <t>2021-04-18 12:57:14</t>
  </si>
  <si>
    <t>2021-04-18 12:58:21</t>
  </si>
  <si>
    <t>2021-04-18 13:03:18</t>
  </si>
  <si>
    <t>2001-05-04 00:00:00</t>
  </si>
  <si>
    <t>2021-04-18 13:03:27</t>
  </si>
  <si>
    <t>2021-04-18 13:06:33</t>
  </si>
  <si>
    <t>2021-04-18 13:08:29</t>
  </si>
  <si>
    <t>1987-02-09 00:00:00</t>
  </si>
  <si>
    <t>2021-04-18 13:09:11</t>
  </si>
  <si>
    <t>1991-05-14 00:00:00</t>
  </si>
  <si>
    <t>2021-04-18 13:10:06</t>
  </si>
  <si>
    <t>1969-02-01 00:00:00</t>
  </si>
  <si>
    <t>2021-04-18 13:10:18</t>
  </si>
  <si>
    <t>2021-04-18 13:11:46</t>
  </si>
  <si>
    <t>1998-08-12 00:00:00</t>
  </si>
  <si>
    <t>2021-04-18 13:12:59</t>
  </si>
  <si>
    <t>2021-04-18 13:13:29</t>
  </si>
  <si>
    <t>1970-05-26 00:00:00</t>
  </si>
  <si>
    <t>2021-04-18 13:13:38</t>
  </si>
  <si>
    <t>1991-10-22 00:00:00</t>
  </si>
  <si>
    <t>2021-04-18 13:13:47</t>
  </si>
  <si>
    <t>1979-06-30 00:00:00</t>
  </si>
  <si>
    <t>2021-04-18 13:14:03</t>
  </si>
  <si>
    <t>1994-02-21 00:00:00</t>
  </si>
  <si>
    <t>2021-04-18 13:14:40</t>
  </si>
  <si>
    <t>2021-04-18 13:24:49</t>
  </si>
  <si>
    <t>1998-10-16 00:00:00</t>
  </si>
  <si>
    <t>2021-04-18 13:26:15</t>
  </si>
  <si>
    <t>2021-04-18 13:28:04</t>
  </si>
  <si>
    <t>1986-07-24 00:00:00</t>
  </si>
  <si>
    <t>2021-04-18 13:32:37</t>
  </si>
  <si>
    <t>2021-04-18 13:34:36</t>
  </si>
  <si>
    <t>1979-01-01 00:00:00</t>
  </si>
  <si>
    <t>2021-04-18 13:36:01</t>
  </si>
  <si>
    <t>1977-08-22 00:00:00</t>
  </si>
  <si>
    <t>2021-04-18 13:36:09</t>
  </si>
  <si>
    <t>1978-06-22 00:00:00</t>
  </si>
  <si>
    <t>2021-04-18 13:37:13</t>
  </si>
  <si>
    <t>1960-06-16 00:00:00</t>
  </si>
  <si>
    <t>2021-04-18 13:38:42</t>
  </si>
  <si>
    <t>2021-04-18 13:40:58</t>
  </si>
  <si>
    <t>1985-08-02 00:00:00</t>
  </si>
  <si>
    <t>2021-04-18 13:42:11</t>
  </si>
  <si>
    <t>2021-04-18 13:43:51</t>
  </si>
  <si>
    <t>1996-09-19 00:00:00</t>
  </si>
  <si>
    <t>2021-04-18 13:45:45</t>
  </si>
  <si>
    <t>2021-04-18 13:46:32</t>
  </si>
  <si>
    <t>1989-11-08 00:00:00</t>
  </si>
  <si>
    <t>2021-04-18 13:48:56</t>
  </si>
  <si>
    <t>2021-04-18 14:00:24</t>
  </si>
  <si>
    <t>2001-11-10 00:00:00</t>
  </si>
  <si>
    <t>2021-04-18 14:02:24</t>
  </si>
  <si>
    <t>2021-04-18 14:06:37</t>
  </si>
  <si>
    <t>2021-04-18 14:12:25</t>
  </si>
  <si>
    <t>1988-07-18 00:00:00</t>
  </si>
  <si>
    <t>2021-04-18 14:17:57</t>
  </si>
  <si>
    <t>1999-05-05 00:00:00</t>
  </si>
  <si>
    <t>2021-04-18 14:19:17</t>
  </si>
  <si>
    <t>2021-04-18 14:20:01</t>
  </si>
  <si>
    <t>1998-01-20 00:00:00</t>
  </si>
  <si>
    <t>2021-04-18 14:31:08</t>
  </si>
  <si>
    <t>2021-04-18 14:34:28</t>
  </si>
  <si>
    <t>1983-10-19 00:00:00</t>
  </si>
  <si>
    <t>2021-04-18 14:41:09</t>
  </si>
  <si>
    <t>1992-04-21 00:00:00</t>
  </si>
  <si>
    <t>2021-04-18 14:42:06</t>
  </si>
  <si>
    <t>2021-04-18 14:42:46</t>
  </si>
  <si>
    <t>2021-04-18 14:52:06</t>
  </si>
  <si>
    <t>2021-04-18 14:53:25</t>
  </si>
  <si>
    <t>2021-04-18 14:55:36</t>
  </si>
  <si>
    <t>1972-03-17 00:00:00</t>
  </si>
  <si>
    <t>2021-04-18 14:55:46</t>
  </si>
  <si>
    <t>2021-04-18 14:57:45</t>
  </si>
  <si>
    <t>1994-11-10 00:00:00</t>
  </si>
  <si>
    <t>2021-04-18 14:58:39</t>
  </si>
  <si>
    <t>2021-04-18 14:59:59</t>
  </si>
  <si>
    <t>2021-04-18 15:02:28</t>
  </si>
  <si>
    <t>2021-04-18 15:03:56</t>
  </si>
  <si>
    <t>1971-01-27 00:00:00</t>
  </si>
  <si>
    <t>2021-04-18 15:04:23</t>
  </si>
  <si>
    <t>2021-04-18 15:09:19</t>
  </si>
  <si>
    <t>1962-12-19 00:00:00</t>
  </si>
  <si>
    <t>2021-04-18 15:09:27</t>
  </si>
  <si>
    <t>1996-09-28 00:00:00</t>
  </si>
  <si>
    <t>2021-04-18 15:09:42</t>
  </si>
  <si>
    <t>2001-04-09 00:00:00</t>
  </si>
  <si>
    <t>2021-04-18 15:11:37</t>
  </si>
  <si>
    <t>1971-04-23 00:00:00</t>
  </si>
  <si>
    <t>2021-04-18 15:11:41</t>
  </si>
  <si>
    <t>2021-04-18 15:15:34</t>
  </si>
  <si>
    <t>2021-04-18 15:19:14</t>
  </si>
  <si>
    <t>2021-04-18 15:20:37</t>
  </si>
  <si>
    <t>1981-12-02 00:00:00</t>
  </si>
  <si>
    <t>2021-04-18 15:21:44</t>
  </si>
  <si>
    <t>2021-04-18 15:22:28</t>
  </si>
  <si>
    <t>1987-02-12 00:00:00</t>
  </si>
  <si>
    <t>2021-04-18 15:23:44</t>
  </si>
  <si>
    <t>2021-04-18 15:23:46</t>
  </si>
  <si>
    <t>2021-04-18 15:25:07</t>
  </si>
  <si>
    <t>1986-01-02 00:00:00</t>
  </si>
  <si>
    <t>2021-04-18 15:28:57</t>
  </si>
  <si>
    <t>2001-07-16 00:00:00</t>
  </si>
  <si>
    <t>2021-04-18 15:31:31</t>
  </si>
  <si>
    <t>1975-10-29 00:00:00</t>
  </si>
  <si>
    <t>2021-04-18 15:32:08</t>
  </si>
  <si>
    <t>2021-04-18 15:32:30</t>
  </si>
  <si>
    <t>1990-06-20 00:00:00</t>
  </si>
  <si>
    <t>2021-04-18 15:32:50</t>
  </si>
  <si>
    <t>1992-09-20 00:00:00</t>
  </si>
  <si>
    <t>2021-04-18 15:34:08</t>
  </si>
  <si>
    <t>2021-04-18 15:35:15</t>
  </si>
  <si>
    <t>2021-04-18 15:35:25</t>
  </si>
  <si>
    <t>1972-05-15 00:00:00</t>
  </si>
  <si>
    <t>2021-04-18 15:35:53</t>
  </si>
  <si>
    <t>1989-04-24 00:00:00</t>
  </si>
  <si>
    <t>2021-04-18 15:35:55</t>
  </si>
  <si>
    <t>2021-04-18 15:41:29</t>
  </si>
  <si>
    <t>2021-04-18 15:50:19</t>
  </si>
  <si>
    <t>1983-07-07 00:00:00</t>
  </si>
  <si>
    <t>2021-04-18 15:52:51</t>
  </si>
  <si>
    <t>2021-04-18 15:53:38</t>
  </si>
  <si>
    <t>1986-08-08 00:00:00</t>
  </si>
  <si>
    <t>2021-04-18 15:54:19</t>
  </si>
  <si>
    <t>2021-04-18 15:55:21</t>
  </si>
  <si>
    <t>2021-04-18 16:00:33</t>
  </si>
  <si>
    <t>1998-08-22 00:00:00</t>
  </si>
  <si>
    <t>2021-04-18 16:03:12</t>
  </si>
  <si>
    <t>2021-04-18 16:08:35</t>
  </si>
  <si>
    <t>2021-04-18 16:12:01</t>
  </si>
  <si>
    <t>1983-11-17 00:00:00</t>
  </si>
  <si>
    <t>2021-04-18 16:14:11</t>
  </si>
  <si>
    <t>2021-04-18 16:18:06</t>
  </si>
  <si>
    <t>1988-09-16 00:00:00</t>
  </si>
  <si>
    <t>2021-04-18 16:20:46</t>
  </si>
  <si>
    <t>1958-03-19 00:00:00</t>
  </si>
  <si>
    <t>2021-04-18 16:20:48</t>
  </si>
  <si>
    <t>1999-01-31 00:00:00</t>
  </si>
  <si>
    <t>2021-04-18 16:21:56</t>
  </si>
  <si>
    <t>2021-04-18 16:30:39</t>
  </si>
  <si>
    <t>2021-04-18 16:35:08</t>
  </si>
  <si>
    <t>2021-04-18 16:37:06</t>
  </si>
  <si>
    <t>2021-04-18 16:40:19</t>
  </si>
  <si>
    <t>2021-04-18 16:41:19</t>
  </si>
  <si>
    <t>2003-04-04 00:00:00</t>
  </si>
  <si>
    <t>2021-04-18 16:49:49</t>
  </si>
  <si>
    <t>2021-04-18 16:55:20</t>
  </si>
  <si>
    <t>2021-04-18 16:59:15</t>
  </si>
  <si>
    <t>1961-05-23 00:00:00</t>
  </si>
  <si>
    <t>2021-04-18 17:00:05</t>
  </si>
  <si>
    <t>1993-01-30 00:00:00</t>
  </si>
  <si>
    <t>2021-04-18 17:01:04</t>
  </si>
  <si>
    <t>2021-04-18 17:04:24</t>
  </si>
  <si>
    <t>2021-04-18 17:19:10</t>
  </si>
  <si>
    <t>1991-03-29 00:00:00</t>
  </si>
  <si>
    <t>2021-04-18 17:23:40</t>
  </si>
  <si>
    <t>2021-04-18 17:23:53</t>
  </si>
  <si>
    <t>2021-04-18 17:24:40</t>
  </si>
  <si>
    <t>2021-04-18 17:31:32</t>
  </si>
  <si>
    <t>1972-04-16 00:00:00</t>
  </si>
  <si>
    <t>2021-04-18 17:36:59</t>
  </si>
  <si>
    <t>2021-04-18 17:37:21</t>
  </si>
  <si>
    <t>1998-03-06 00:00:00</t>
  </si>
  <si>
    <t>2021-04-18 17:40:12</t>
  </si>
  <si>
    <t>2021-04-18 17:42:48</t>
  </si>
  <si>
    <t>1977-05-01 00:00:00</t>
  </si>
  <si>
    <t>2021-04-18 17:45:04</t>
  </si>
  <si>
    <t>1978-04-08 00:00:00</t>
  </si>
  <si>
    <t>2021-04-18 17:45:50</t>
  </si>
  <si>
    <t>2021-04-18 18:04:08</t>
  </si>
  <si>
    <t>2021-04-18 18:04:18</t>
  </si>
  <si>
    <t>1971-12-13 00:00:00</t>
  </si>
  <si>
    <t>2021-04-18 18:05:21</t>
  </si>
  <si>
    <t>2021-04-18 18:16:37</t>
  </si>
  <si>
    <t>2021-04-18 18:20:02</t>
  </si>
  <si>
    <t>1993-06-17 00:00:00</t>
  </si>
  <si>
    <t>2021-04-18 18:22:59</t>
  </si>
  <si>
    <t>2002-07-27 00:00:00</t>
  </si>
  <si>
    <t>2021-04-18 18:24:09</t>
  </si>
  <si>
    <t>2021-04-18 18:24:25</t>
  </si>
  <si>
    <t>2021-04-18 18:27:01</t>
  </si>
  <si>
    <t>2000-03-22 00:00:00</t>
  </si>
  <si>
    <t>2021-04-18 18:30:29</t>
  </si>
  <si>
    <t>2021-04-18 18:33:15</t>
  </si>
  <si>
    <t>1997-09-07 00:00:00</t>
  </si>
  <si>
    <t>2021-04-18 18:35:38</t>
  </si>
  <si>
    <t>1979-07-20 00:00:00</t>
  </si>
  <si>
    <t>2021-04-18 18:36:54</t>
  </si>
  <si>
    <t>2021-04-18 18:41:32</t>
  </si>
  <si>
    <t>2021-04-18 18:44:34</t>
  </si>
  <si>
    <t>2021-04-18 18:52:50</t>
  </si>
  <si>
    <t>2021-04-18 18:55:50</t>
  </si>
  <si>
    <t>1967-04-20 00:00:00</t>
  </si>
  <si>
    <t>2021-04-18 18:55:53</t>
  </si>
  <si>
    <t>1982-09-12 00:00:00</t>
  </si>
  <si>
    <t>2021-04-18 19:06:59</t>
  </si>
  <si>
    <t>2021-04-18 19:08:24</t>
  </si>
  <si>
    <t>1997-06-29 00:00:00</t>
  </si>
  <si>
    <t>2021-04-18 19:10:10</t>
  </si>
  <si>
    <t>1977-06-11 00:00:00</t>
  </si>
  <si>
    <t>2021-04-18 19:11:47</t>
  </si>
  <si>
    <t>1967-08-29 00:00:00</t>
  </si>
  <si>
    <t>2021-04-18 19:13:00</t>
  </si>
  <si>
    <t>2002-03-13 00:00:00</t>
  </si>
  <si>
    <t>2021-04-18 19:13:10</t>
  </si>
  <si>
    <t>2021-04-18 19:15:01</t>
  </si>
  <si>
    <t>1983-06-02 00:00:00</t>
  </si>
  <si>
    <t>2021-04-18 19:19:18</t>
  </si>
  <si>
    <t>2021-04-18 19:28:01</t>
  </si>
  <si>
    <t>2021-04-18 19:30:41</t>
  </si>
  <si>
    <t>2021-04-18 19:31:50</t>
  </si>
  <si>
    <t>2021-04-18 19:32:47</t>
  </si>
  <si>
    <t>2021-04-18 19:33:30</t>
  </si>
  <si>
    <t>1972-11-21 00:00:00</t>
  </si>
  <si>
    <t>2021-04-18 19:33:35</t>
  </si>
  <si>
    <t>2021-04-18 19:36:05</t>
  </si>
  <si>
    <t>2021-04-18 19:38:02</t>
  </si>
  <si>
    <t>2021-04-18 19:43:46</t>
  </si>
  <si>
    <t>1982-05-17 00:00:00</t>
  </si>
  <si>
    <t>2021-04-18 19:44:36</t>
  </si>
  <si>
    <t>2021-04-18 19:51:21</t>
  </si>
  <si>
    <t>2021-04-18 19:51:31</t>
  </si>
  <si>
    <t>2021-04-18 19:52:55</t>
  </si>
  <si>
    <t>1985-09-06 00:00:00</t>
  </si>
  <si>
    <t>2021-04-18 19:57:57</t>
  </si>
  <si>
    <t>2021-04-18 19:58:39</t>
  </si>
  <si>
    <t>1989-01-31 00:00:00</t>
  </si>
  <si>
    <t>2021-04-18 20:09:26</t>
  </si>
  <si>
    <t>2021-04-18 20:13:08</t>
  </si>
  <si>
    <t>2000-06-03 00:00:00</t>
  </si>
  <si>
    <t>2021-04-18 20:16:09</t>
  </si>
  <si>
    <t>1985-08-14 00:00:00</t>
  </si>
  <si>
    <t>2021-04-18 20:26:52</t>
  </si>
  <si>
    <t>2021-04-18 20:27:44</t>
  </si>
  <si>
    <t>2021-04-18 20:27:54</t>
  </si>
  <si>
    <t>2021-04-18 20:28:41</t>
  </si>
  <si>
    <t>1960-05-02 00:00:00</t>
  </si>
  <si>
    <t>2021-04-18 20:28:44</t>
  </si>
  <si>
    <t>2021-04-18 20:29:59</t>
  </si>
  <si>
    <t>2021-04-18 20:30:16</t>
  </si>
  <si>
    <t>1989-02-11 00:00:00</t>
  </si>
  <si>
    <t>2021-04-18 20:32:50</t>
  </si>
  <si>
    <t>2021-04-18 20:35:09</t>
  </si>
  <si>
    <t>2021-04-18 20:49:38</t>
  </si>
  <si>
    <t>1978-03-21 00:00:00</t>
  </si>
  <si>
    <t>2021-04-18 20:50:24</t>
  </si>
  <si>
    <t>1984-05-31 00:00:00</t>
  </si>
  <si>
    <t>2021-04-18 20:55:13</t>
  </si>
  <si>
    <t>2021-04-18 20:57:28</t>
  </si>
  <si>
    <t>2021-04-18 20:58:11</t>
  </si>
  <si>
    <t>2021-04-18 21:08:04</t>
  </si>
  <si>
    <t>1989-06-05 00:00:00</t>
  </si>
  <si>
    <t>2021-04-18 21:09:21</t>
  </si>
  <si>
    <t>2021-04-18 21:17:21</t>
  </si>
  <si>
    <t>1978-10-13 00:00:00</t>
  </si>
  <si>
    <t>2021-04-18 21:19:26</t>
  </si>
  <si>
    <t>2021-04-18 21:24:36</t>
  </si>
  <si>
    <t>2021-04-18 21:27:38</t>
  </si>
  <si>
    <t>1993-10-28 00:00:00</t>
  </si>
  <si>
    <t>2021-04-18 21:29:34</t>
  </si>
  <si>
    <t>2021-04-18 21:30:23</t>
  </si>
  <si>
    <t>1985-02-03 00:00:00</t>
  </si>
  <si>
    <t>2021-04-18 21:32:07</t>
  </si>
  <si>
    <t>1999-05-04 00:00:00</t>
  </si>
  <si>
    <t>2021-04-18 21:34:01</t>
  </si>
  <si>
    <t>2021-04-18 21:35:56</t>
  </si>
  <si>
    <t>1988-10-09 00:00:00</t>
  </si>
  <si>
    <t>2021-04-18 21:40:21</t>
  </si>
  <si>
    <t>2021-04-18 21:44:20</t>
  </si>
  <si>
    <t>2021-04-18 21:46:26</t>
  </si>
  <si>
    <t>1964-12-22 00:00:00</t>
  </si>
  <si>
    <t>2021-04-18 21:48:38</t>
  </si>
  <si>
    <t>1980-02-01 00:00:00</t>
  </si>
  <si>
    <t>2021-04-18 21:53:31</t>
  </si>
  <si>
    <t>1992-07-27 00:00:00</t>
  </si>
  <si>
    <t>2021-04-18 21:55:41</t>
  </si>
  <si>
    <t>2021-04-18 21:56:58</t>
  </si>
  <si>
    <t>1999-11-16 00:00:00</t>
  </si>
  <si>
    <t>2021-04-18 22:11:40</t>
  </si>
  <si>
    <t>2021-04-18 22:13:35</t>
  </si>
  <si>
    <t>2021-04-18 22:19:21</t>
  </si>
  <si>
    <t>2021-04-18 22:19:59</t>
  </si>
  <si>
    <t>2021-04-18 22:21:34</t>
  </si>
  <si>
    <t>1977-05-15 00:00:00</t>
  </si>
  <si>
    <t>2021-04-18 22:22:22</t>
  </si>
  <si>
    <t>2021-04-18 22:23:11</t>
  </si>
  <si>
    <t>2021-04-18 22:29:19</t>
  </si>
  <si>
    <t>2021-04-18 22:29:54</t>
  </si>
  <si>
    <t>2000-12-16 00:00:00</t>
  </si>
  <si>
    <t>2021-04-18 22:40:49</t>
  </si>
  <si>
    <t>1995-09-17 00:00:00</t>
  </si>
  <si>
    <t>2021-04-18 22:47:50</t>
  </si>
  <si>
    <t>2021-04-18 22:53:09</t>
  </si>
  <si>
    <t>2021-04-18 22:58:31</t>
  </si>
  <si>
    <t>2021-04-18 22:58:37</t>
  </si>
  <si>
    <t>1992-05-21 00:00:00</t>
  </si>
  <si>
    <t>2021-04-18 22:59:10</t>
  </si>
  <si>
    <t>1986-05-20 00:00:00</t>
  </si>
  <si>
    <t>2021-04-18 23:06:27</t>
  </si>
  <si>
    <t>1981-12-30 00:00:00</t>
  </si>
  <si>
    <t>2021-04-18 23:10:39</t>
  </si>
  <si>
    <t>2021-04-18 23:12:42</t>
  </si>
  <si>
    <t>2021-04-18 23:17:24</t>
  </si>
  <si>
    <t>2021-04-18 23:18:20</t>
  </si>
  <si>
    <t>1975-06-17 00:00:00</t>
  </si>
  <si>
    <t>2021-04-18 23:19:30</t>
  </si>
  <si>
    <t>2021-04-18 23:22:21</t>
  </si>
  <si>
    <t>2021-04-18 23:23:48</t>
  </si>
  <si>
    <t>2002-07-09 00:00:00</t>
  </si>
  <si>
    <t>2021-04-18 23:27:44</t>
  </si>
  <si>
    <t>2021-04-18 23:29:44</t>
  </si>
  <si>
    <t>1985-02-01 00:00:00</t>
  </si>
  <si>
    <t>2021-04-18 23:38:06</t>
  </si>
  <si>
    <t>2021-04-18 23:38:37</t>
  </si>
  <si>
    <t>1997-01-12 00:00:00</t>
  </si>
  <si>
    <t>2021-04-18 23:41:30</t>
  </si>
  <si>
    <t>2021-04-18 23:41:31</t>
  </si>
  <si>
    <t>2000-07-29 00:00:00</t>
  </si>
  <si>
    <t>2021-04-18 23:44:22</t>
  </si>
  <si>
    <t>2021-04-18 23:48:04</t>
  </si>
  <si>
    <t>2021-04-18 23:53:20</t>
  </si>
  <si>
    <t>1998-02-26 00:00:00</t>
  </si>
  <si>
    <t>2021-04-18 23:54:54</t>
  </si>
  <si>
    <t>1993-09-11 00:00:00</t>
  </si>
  <si>
    <t>2021-04-18 23:56:55</t>
  </si>
  <si>
    <t>2021-04-19 00:08:09</t>
  </si>
  <si>
    <t>1991-11-08 00:00:00</t>
  </si>
  <si>
    <t>2021-04-19 00:13:28</t>
  </si>
  <si>
    <t>2021-04-19 00:16:49</t>
  </si>
  <si>
    <t>2021-04-19 00:27:55</t>
  </si>
  <si>
    <t>2021-04-19 00:32:51</t>
  </si>
  <si>
    <t>1991-09-27 00:00:00</t>
  </si>
  <si>
    <t>2021-04-19 00:34:52</t>
  </si>
  <si>
    <t>2021-04-19 01:01:54</t>
  </si>
  <si>
    <t>2021-04-19 01:02:00</t>
  </si>
  <si>
    <t>1980-05-09 00:00:00</t>
  </si>
  <si>
    <t>2021-04-19 01:04:18</t>
  </si>
  <si>
    <t>2021-04-19 01:06:03</t>
  </si>
  <si>
    <t>2021-04-19 01:06:23</t>
  </si>
  <si>
    <t>2021-04-19 01:07:57</t>
  </si>
  <si>
    <t>1974-01-28 00:00:00</t>
  </si>
  <si>
    <t>2021-04-19 01:44:13</t>
  </si>
  <si>
    <t>2021-04-19 02:08:53</t>
  </si>
  <si>
    <t>2021-04-19 02:14:58</t>
  </si>
  <si>
    <t>1998-09-10 00:00:00</t>
  </si>
  <si>
    <t>2021-04-19 02:21:08</t>
  </si>
  <si>
    <t>2021-04-19 02:21:54</t>
  </si>
  <si>
    <t>1993-01-09 00:00:00</t>
  </si>
  <si>
    <t>2021-04-19 02:39:51</t>
  </si>
  <si>
    <t>1982-06-06 00:00:00</t>
  </si>
  <si>
    <t>2021-04-19 02:40:35</t>
  </si>
  <si>
    <t>2021-04-19 03:01:30</t>
  </si>
  <si>
    <t>2021-04-19 03:38:46</t>
  </si>
  <si>
    <t>2021-04-19 04:29:54</t>
  </si>
  <si>
    <t>2021-04-19 05:26:55</t>
  </si>
  <si>
    <t>2021-04-19 05:54:28</t>
  </si>
  <si>
    <t>1998-02-21 00:00:00</t>
  </si>
  <si>
    <t>2021-04-19 06:04:20</t>
  </si>
  <si>
    <t>1984-06-01 00:00:00</t>
  </si>
  <si>
    <t>2021-04-19 06:09:45</t>
  </si>
  <si>
    <t>2021-04-19 06:43:19</t>
  </si>
  <si>
    <t>2021-04-19 07:01:40</t>
  </si>
  <si>
    <t>1973-05-04 00:00:00</t>
  </si>
  <si>
    <t>2021-04-19 07:02:10</t>
  </si>
  <si>
    <t>2021-04-19 07:05:23</t>
  </si>
  <si>
    <t>2021-04-19 07:09:13</t>
  </si>
  <si>
    <t>1973-06-08 00:00:00</t>
  </si>
  <si>
    <t>2021-04-19 07:33:58</t>
  </si>
  <si>
    <t>2000-06-30 00:00:00</t>
  </si>
  <si>
    <t>2021-04-19 07:37:08</t>
  </si>
  <si>
    <t>2021-04-19 07:50:50</t>
  </si>
  <si>
    <t>2021-04-19 08:10:11</t>
  </si>
  <si>
    <t>2021-04-19 08:13:50</t>
  </si>
  <si>
    <t>2021-04-19 08:17:03</t>
  </si>
  <si>
    <t>2021-04-19 08:17:50</t>
  </si>
  <si>
    <t>1982-06-03 00:00:00</t>
  </si>
  <si>
    <t>2021-04-19 08:21:46</t>
  </si>
  <si>
    <t>2021-04-19 08:31:44</t>
  </si>
  <si>
    <t>1978-07-16 00:00:00</t>
  </si>
  <si>
    <t>2021-04-19 08:34:12</t>
  </si>
  <si>
    <t>2021-04-19 08:34:57</t>
  </si>
  <si>
    <t>2021-04-19 08:42:13</t>
  </si>
  <si>
    <t>1996-03-03 00:00:00</t>
  </si>
  <si>
    <t>2021-04-19 08:44:07</t>
  </si>
  <si>
    <t>1991-11-07 00:00:00</t>
  </si>
  <si>
    <t>2021-04-19 08:49:12</t>
  </si>
  <si>
    <t>2001-03-03 00:00:00</t>
  </si>
  <si>
    <t>2021-04-19 08:56:42</t>
  </si>
  <si>
    <t>1991-08-15 00:00:00</t>
  </si>
  <si>
    <t>2021-04-19 09:02:48</t>
  </si>
  <si>
    <t>1992-05-24 00:00:00</t>
  </si>
  <si>
    <t>2021-04-19 09:11:40</t>
  </si>
  <si>
    <t>1982-05-28 00:00:00</t>
  </si>
  <si>
    <t>2021-04-19 09:20:13</t>
  </si>
  <si>
    <t>2021-04-19 09:26:44</t>
  </si>
  <si>
    <t>1988-05-04 00:00:00</t>
  </si>
  <si>
    <t>2021-04-19 09:27:27</t>
  </si>
  <si>
    <t>1980-01-14 00:00:00</t>
  </si>
  <si>
    <t>2021-04-19 09:29:17</t>
  </si>
  <si>
    <t>2021-04-19 09:32:17</t>
  </si>
  <si>
    <t>2021-04-19 09:34:20</t>
  </si>
  <si>
    <t>1985-12-06 00:00:00</t>
  </si>
  <si>
    <t>2021-04-19 09:35:33</t>
  </si>
  <si>
    <t>1992-09-12 00:00:00</t>
  </si>
  <si>
    <t>2021-04-19 09:37:06</t>
  </si>
  <si>
    <t>2021-04-19 09:41:50</t>
  </si>
  <si>
    <t>2021-04-19 09:42:11</t>
  </si>
  <si>
    <t>2021-04-19 09:46:57</t>
  </si>
  <si>
    <t>2021-04-19 09:48:10</t>
  </si>
  <si>
    <t>2021-04-19 09:53:18</t>
  </si>
  <si>
    <t>2021-04-19 09:53:26</t>
  </si>
  <si>
    <t>1979-02-23 00:00:00</t>
  </si>
  <si>
    <t>2021-04-19 09:54:40</t>
  </si>
  <si>
    <t>2001-06-29 00:00:00</t>
  </si>
  <si>
    <t>2021-04-19 09:55:06</t>
  </si>
  <si>
    <t>1997-10-10 00:00:00</t>
  </si>
  <si>
    <t>2021-04-19 09:58:36</t>
  </si>
  <si>
    <t>2021-04-19 09:58:55</t>
  </si>
  <si>
    <t>1994-01-05 00:00:00</t>
  </si>
  <si>
    <t>2021-04-19 10:05:53</t>
  </si>
  <si>
    <t>2021-04-19 10:06:22</t>
  </si>
  <si>
    <t>2021-04-19 10:06:58</t>
  </si>
  <si>
    <t>1985-01-31 00:00:00</t>
  </si>
  <si>
    <t>1993-04-04 00:00:00</t>
  </si>
  <si>
    <t>2021-04-19 10:08:43</t>
  </si>
  <si>
    <t>1972-02-23 00:00:00</t>
  </si>
  <si>
    <t>2021-04-19 10:16:59</t>
  </si>
  <si>
    <t>2000-10-06 00:00:00</t>
  </si>
  <si>
    <t>2021-04-19 10:21:04</t>
  </si>
  <si>
    <t>2021-04-19 10:24:30</t>
  </si>
  <si>
    <t>2021-04-19 10:26:36</t>
  </si>
  <si>
    <t>1991-12-31 00:00:00</t>
  </si>
  <si>
    <t>2021-04-19 10:28:18</t>
  </si>
  <si>
    <t>1964-12-19 00:00:00</t>
  </si>
  <si>
    <t>2021-04-19 10:28:34</t>
  </si>
  <si>
    <t>1986-04-16 00:00:00</t>
  </si>
  <si>
    <t>2021-04-19 10:29:30</t>
  </si>
  <si>
    <t>2021-04-19 10:29:47</t>
  </si>
  <si>
    <t>1998-02-28 00:00:00</t>
  </si>
  <si>
    <t>2021-04-19 10:31:39</t>
  </si>
  <si>
    <t>2021-04-19 10:33:55</t>
  </si>
  <si>
    <t>2021-04-19 10:38:18</t>
  </si>
  <si>
    <t>2021-04-19 10:41:01</t>
  </si>
  <si>
    <t>1985-03-26 00:00:00</t>
  </si>
  <si>
    <t>2021-04-19 10:41:04</t>
  </si>
  <si>
    <t>2021-04-19 10:42:21</t>
  </si>
  <si>
    <t>2021-04-19 10:47:19</t>
  </si>
  <si>
    <t>1997-12-21 00:00:00</t>
  </si>
  <si>
    <t>2021-04-19 10:52:54</t>
  </si>
  <si>
    <t>1996-11-19 00:00:00</t>
  </si>
  <si>
    <t>2021-04-19 10:55:44</t>
  </si>
  <si>
    <t>2021-04-19 11:00:38</t>
  </si>
  <si>
    <t>2021-04-19 11:00:48</t>
  </si>
  <si>
    <t>2021-04-19 11:06:26</t>
  </si>
  <si>
    <t>1978-12-14 00:00:00</t>
  </si>
  <si>
    <t>2021-04-19 11:09:43</t>
  </si>
  <si>
    <t>2021-04-19 11:12:25</t>
  </si>
  <si>
    <t>2021-04-19 11:13:25</t>
  </si>
  <si>
    <t>2021-04-19 11:13:34</t>
  </si>
  <si>
    <t>2001-07-01 00:00:00</t>
  </si>
  <si>
    <t>2021-04-19 11:15:05</t>
  </si>
  <si>
    <t>2021-04-19 11:17:46</t>
  </si>
  <si>
    <t>2021-04-19 11:19:27</t>
  </si>
  <si>
    <t>1975-10-04 00:00:00</t>
  </si>
  <si>
    <t>2021-04-19 11:23:52</t>
  </si>
  <si>
    <t>1983-05-10 00:00:00</t>
  </si>
  <si>
    <t>2021-04-19 11:25:50</t>
  </si>
  <si>
    <t>1993-05-13 00:00:00</t>
  </si>
  <si>
    <t>2021-04-19 11:27:32</t>
  </si>
  <si>
    <t>2021-04-19 11:28:43</t>
  </si>
  <si>
    <t>2021-04-19 11:29:09</t>
  </si>
  <si>
    <t>1968-02-11 00:00:00</t>
  </si>
  <si>
    <t>2021-04-19 11:38:45</t>
  </si>
  <si>
    <t>1990-11-23 00:00:00</t>
  </si>
  <si>
    <t>2021-04-19 11:39:43</t>
  </si>
  <si>
    <t>1999-03-22 00:00:00</t>
  </si>
  <si>
    <t>2021-04-19 11:41:27</t>
  </si>
  <si>
    <t>2021-04-19 11:41:44</t>
  </si>
  <si>
    <t>1996-09-16 00:00:00</t>
  </si>
  <si>
    <t>2021-04-19 11:46:02</t>
  </si>
  <si>
    <t>1976-01-05 00:00:00</t>
  </si>
  <si>
    <t>2021-04-19 11:46:45</t>
  </si>
  <si>
    <t>1980-03-17 00:00:00</t>
  </si>
  <si>
    <t>2021-04-19 11:48:57</t>
  </si>
  <si>
    <t>2021-04-19 11:52:16</t>
  </si>
  <si>
    <t>2021-04-19 12:06:31</t>
  </si>
  <si>
    <t>2021-04-19 12:09:11</t>
  </si>
  <si>
    <t>1977-08-19 00:00:00</t>
  </si>
  <si>
    <t>2021-04-19 12:09:41</t>
  </si>
  <si>
    <t>1998-11-22 00:00:00</t>
  </si>
  <si>
    <t>1990-03-12 00:00:00</t>
  </si>
  <si>
    <t>2021-04-19 12:10:34</t>
  </si>
  <si>
    <t>1979-05-18 00:00:00</t>
  </si>
  <si>
    <t>2021-04-19 12:11:58</t>
  </si>
  <si>
    <t>2001-06-04 00:00:00</t>
  </si>
  <si>
    <t>2021-04-19 12:12:56</t>
  </si>
  <si>
    <t>1975-01-11 00:00:00</t>
  </si>
  <si>
    <t>2021-04-19 12:13:29</t>
  </si>
  <si>
    <t>2021-04-19 12:15:13</t>
  </si>
  <si>
    <t>2021-04-19 12:17:34</t>
  </si>
  <si>
    <t>1995-10-28 00:00:00</t>
  </si>
  <si>
    <t>2021-04-19 12:18:21</t>
  </si>
  <si>
    <t>2021-04-19 12:19:41</t>
  </si>
  <si>
    <t>1999-06-16 00:00:00</t>
  </si>
  <si>
    <t>2021-04-19 12:20:10</t>
  </si>
  <si>
    <t>2021-04-19 12:24:08</t>
  </si>
  <si>
    <t>1997-07-23 00:00:00</t>
  </si>
  <si>
    <t>2021-04-19 12:24:17</t>
  </si>
  <si>
    <t>2021-04-19 12:25:53</t>
  </si>
  <si>
    <t>1986-03-04 00:00:00</t>
  </si>
  <si>
    <t>2021-04-19 12:27:25</t>
  </si>
  <si>
    <t>2002-04-20 00:00:00</t>
  </si>
  <si>
    <t>2021-04-19 12:29:13</t>
  </si>
  <si>
    <t>1994-02-08 00:00:00</t>
  </si>
  <si>
    <t>2021-04-19 12:38:57</t>
  </si>
  <si>
    <t>2021-04-19 12:40:36</t>
  </si>
  <si>
    <t>2021-04-19 12:48:32</t>
  </si>
  <si>
    <t>1991-07-04 00:00:00</t>
  </si>
  <si>
    <t>2021-04-19 12:49:10</t>
  </si>
  <si>
    <t>2021-04-19 12:49:51</t>
  </si>
  <si>
    <t>2021-04-19 12:51:09</t>
  </si>
  <si>
    <t>2021-04-19 12:54:23</t>
  </si>
  <si>
    <t>1981-01-22 00:00:00</t>
  </si>
  <si>
    <t>2021-04-19 12:54:52</t>
  </si>
  <si>
    <t>2021-04-19 12:55:16</t>
  </si>
  <si>
    <t>1992-09-30 00:00:00</t>
  </si>
  <si>
    <t>2021-04-19 12:57:08</t>
  </si>
  <si>
    <t>1997-07-29 00:00:00</t>
  </si>
  <si>
    <t>2021-04-19 12:58:44</t>
  </si>
  <si>
    <t>2021-04-19 12:58:45</t>
  </si>
  <si>
    <t>2021-04-19 12:59:41</t>
  </si>
  <si>
    <t>2021-04-19 12:59:50</t>
  </si>
  <si>
    <t>2021-04-19 13:00:14</t>
  </si>
  <si>
    <t>1979-12-07 00:00:00</t>
  </si>
  <si>
    <t>2021-04-19 13:02:01</t>
  </si>
  <si>
    <t>1984-05-24 00:00:00</t>
  </si>
  <si>
    <t>2021-04-19 13:02:22</t>
  </si>
  <si>
    <t>2021-04-19 13:03:22</t>
  </si>
  <si>
    <t>2000-04-01 00:00:00</t>
  </si>
  <si>
    <t>2021-04-19 13:05:52</t>
  </si>
  <si>
    <t>1999-10-09 00:00:00</t>
  </si>
  <si>
    <t>2021-04-19 13:06:00</t>
  </si>
  <si>
    <t>2021-04-19 13:08:44</t>
  </si>
  <si>
    <t>2021-04-19 13:09:05</t>
  </si>
  <si>
    <t>1990-03-19 00:00:00</t>
  </si>
  <si>
    <t>2021-04-19 13:09:36</t>
  </si>
  <si>
    <t>2021-04-19 13:13:42</t>
  </si>
  <si>
    <t>1970-08-22 00:00:00</t>
  </si>
  <si>
    <t>2021-04-19 13:13:57</t>
  </si>
  <si>
    <t>2021-04-19 13:16:46</t>
  </si>
  <si>
    <t>2021-04-19 13:18:50</t>
  </si>
  <si>
    <t>2021-04-19 13:21:05</t>
  </si>
  <si>
    <t>2001-07-27 00:00:00</t>
  </si>
  <si>
    <t>2021-04-19 13:21:18</t>
  </si>
  <si>
    <t>1980-03-30 00:00:00</t>
  </si>
  <si>
    <t>2021-04-19 13:23:22</t>
  </si>
  <si>
    <t>2021-04-19 13:24:40</t>
  </si>
  <si>
    <t>2000-08-13 00:00:00</t>
  </si>
  <si>
    <t>2021-04-19 13:26:18</t>
  </si>
  <si>
    <t>1958-01-28 00:00:00</t>
  </si>
  <si>
    <t>2021-04-19 13:27:47</t>
  </si>
  <si>
    <t>1984-10-18 00:00:00</t>
  </si>
  <si>
    <t>2021-04-19 13:27:58</t>
  </si>
  <si>
    <t>2021-04-19 13:29:27</t>
  </si>
  <si>
    <t>1993-11-05 00:00:00</t>
  </si>
  <si>
    <t>2021-04-19 13:32:24</t>
  </si>
  <si>
    <t>2021-04-19 13:38:57</t>
  </si>
  <si>
    <t>1987-06-08 00:00:00</t>
  </si>
  <si>
    <t>2021-04-19 13:48:20</t>
  </si>
  <si>
    <t>2021-04-19 13:54:21</t>
  </si>
  <si>
    <t>2021-04-19 13:54:57</t>
  </si>
  <si>
    <t>2021-04-19 14:00:57</t>
  </si>
  <si>
    <t>1991-11-18 00:00:00</t>
  </si>
  <si>
    <t>2021-04-19 14:01:12</t>
  </si>
  <si>
    <t>1977-02-21 00:00:00</t>
  </si>
  <si>
    <t>2021-04-19 14:03:14</t>
  </si>
  <si>
    <t>2021-04-19 14:03:28</t>
  </si>
  <si>
    <t>2021-04-19 14:03:36</t>
  </si>
  <si>
    <t>1989-08-27 00:00:00</t>
  </si>
  <si>
    <t>2021-04-19 14:05:16</t>
  </si>
  <si>
    <t>1986-08-25 00:00:00</t>
  </si>
  <si>
    <t>2021-04-19 14:05:18</t>
  </si>
  <si>
    <t>1997-10-03 00:00:00</t>
  </si>
  <si>
    <t>2021-04-19 14:09:31</t>
  </si>
  <si>
    <t>2021-04-19 14:11:16</t>
  </si>
  <si>
    <t>2021-04-19 14:17:43</t>
  </si>
  <si>
    <t>2021-04-19 14:22:33</t>
  </si>
  <si>
    <t>1993-07-01 00:00:00</t>
  </si>
  <si>
    <t>2021-04-19 14:24:19</t>
  </si>
  <si>
    <t>2021-04-19 14:24:34</t>
  </si>
  <si>
    <t>2021-04-19 14:26:33</t>
  </si>
  <si>
    <t>2021-04-19 14:26:52</t>
  </si>
  <si>
    <t>2021-04-19 14:27:39</t>
  </si>
  <si>
    <t>1998-02-02 00:00:00</t>
  </si>
  <si>
    <t>2021-04-19 14:27:53</t>
  </si>
  <si>
    <t>1957-05-09 00:00:00</t>
  </si>
  <si>
    <t>2021-04-19 14:36:11</t>
  </si>
  <si>
    <t>1984-11-18 00:00:00</t>
  </si>
  <si>
    <t>2021-04-19 14:36:16</t>
  </si>
  <si>
    <t>1998-01-11 00:00:00</t>
  </si>
  <si>
    <t>2021-04-19 14:38:42</t>
  </si>
  <si>
    <t>2021-04-19 14:38:47</t>
  </si>
  <si>
    <t>1984-05-12 00:00:00</t>
  </si>
  <si>
    <t>2021-04-19 14:40:20</t>
  </si>
  <si>
    <t>2021-04-19 14:44:29</t>
  </si>
  <si>
    <t>1972-10-16 00:00:00</t>
  </si>
  <si>
    <t>2021-04-19 14:45:11</t>
  </si>
  <si>
    <t>1989-06-24 00:00:00</t>
  </si>
  <si>
    <t>2021-04-19 14:47:43</t>
  </si>
  <si>
    <t>1998-07-17 00:00:00</t>
  </si>
  <si>
    <t>2021-04-19 14:51:17</t>
  </si>
  <si>
    <t>1986-03-28 00:00:00</t>
  </si>
  <si>
    <t>2021-04-19 14:56:04</t>
  </si>
  <si>
    <t>2021-04-19 14:59:23</t>
  </si>
  <si>
    <t>1970-10-05 00:00:00</t>
  </si>
  <si>
    <t>2021-04-19 15:05:22</t>
  </si>
  <si>
    <t>1986-06-21 00:00:00</t>
  </si>
  <si>
    <t>2021-04-19 15:06:42</t>
  </si>
  <si>
    <t>2021-04-19 15:11:47</t>
  </si>
  <si>
    <t>2021-04-19 15:14:06</t>
  </si>
  <si>
    <t>2021-04-19 15:21:31</t>
  </si>
  <si>
    <t>2021-04-19 15:25:50</t>
  </si>
  <si>
    <t>2021-04-19 15:26:50</t>
  </si>
  <si>
    <t>1983-01-23 00:00:00</t>
  </si>
  <si>
    <t>2021-04-19 15:26:59</t>
  </si>
  <si>
    <t>2021-04-19 15:32:01</t>
  </si>
  <si>
    <t>2021-04-19 15:32:17</t>
  </si>
  <si>
    <t>2021-04-19 15:35:40</t>
  </si>
  <si>
    <t>2021-04-19 15:39:13</t>
  </si>
  <si>
    <t>2021-04-19 15:41:15</t>
  </si>
  <si>
    <t>2021-04-19 15:45:33</t>
  </si>
  <si>
    <t>2021-04-19 15:46:19</t>
  </si>
  <si>
    <t>2000-06-15 00:00:00</t>
  </si>
  <si>
    <t>2021-04-19 15:58:29</t>
  </si>
  <si>
    <t>2021-04-19 16:01:51</t>
  </si>
  <si>
    <t>1992-10-11 00:00:00</t>
  </si>
  <si>
    <t>2021-04-19 16:02:08</t>
  </si>
  <si>
    <t>2021-04-19 16:03:21</t>
  </si>
  <si>
    <t>1991-09-19 00:00:00</t>
  </si>
  <si>
    <t>2021-04-19 16:11:47</t>
  </si>
  <si>
    <t>1985-05-29 00:00:00</t>
  </si>
  <si>
    <t>2021-04-19 16:12:00</t>
  </si>
  <si>
    <t>2021-04-19 16:13:20</t>
  </si>
  <si>
    <t>2021-04-19 16:13:48</t>
  </si>
  <si>
    <t>2021-04-19 16:17:24</t>
  </si>
  <si>
    <t>2021-04-19 16:22:25</t>
  </si>
  <si>
    <t>2021-04-19 16:27:05</t>
  </si>
  <si>
    <t>1979-11-19 00:00:00</t>
  </si>
  <si>
    <t>2021-04-19 16:30:13</t>
  </si>
  <si>
    <t>2021-04-19 16:32:11</t>
  </si>
  <si>
    <t>1984-10-07 00:00:00</t>
  </si>
  <si>
    <t>2021-04-19 16:32:30</t>
  </si>
  <si>
    <t>2021-04-19 16:38:16</t>
  </si>
  <si>
    <t>2021-04-19 16:40:13</t>
  </si>
  <si>
    <t>1980-09-30 00:00:00</t>
  </si>
  <si>
    <t>2021-04-19 16:40:16</t>
  </si>
  <si>
    <t>1990-06-03 00:00:00</t>
  </si>
  <si>
    <t>2021-04-19 16:44:43</t>
  </si>
  <si>
    <t>1992-09-22 00:00:00</t>
  </si>
  <si>
    <t>2021-04-19 16:55:36</t>
  </si>
  <si>
    <t>2021-04-19 16:56:12</t>
  </si>
  <si>
    <t>2021-04-19 17:02:51</t>
  </si>
  <si>
    <t>2021-04-19 17:04:53</t>
  </si>
  <si>
    <t>1992-01-02 00:00:00</t>
  </si>
  <si>
    <t>2021-04-19 17:06:36</t>
  </si>
  <si>
    <t>1977-06-24 00:00:00</t>
  </si>
  <si>
    <t>2021-04-19 17:11:07</t>
  </si>
  <si>
    <t>1988-09-08 00:00:00</t>
  </si>
  <si>
    <t>2021-04-19 17:11:48</t>
  </si>
  <si>
    <t>1988-05-26 00:00:00</t>
  </si>
  <si>
    <t>2021-04-19 17:12:13</t>
  </si>
  <si>
    <t>2001-09-01 00:00:00</t>
  </si>
  <si>
    <t>2021-04-19 17:14:17</t>
  </si>
  <si>
    <t>1973-04-17 00:00:00</t>
  </si>
  <si>
    <t>2021-04-19 17:21:33</t>
  </si>
  <si>
    <t>2021-04-19 17:22:02</t>
  </si>
  <si>
    <t>1983-06-17 00:00:00</t>
  </si>
  <si>
    <t>2021-04-19 17:37:08</t>
  </si>
  <si>
    <t>2021-04-19 17:37:36</t>
  </si>
  <si>
    <t>2021-04-19 17:38:34</t>
  </si>
  <si>
    <t>2021-04-19 17:38:51</t>
  </si>
  <si>
    <t>1982-07-07 00:00:00</t>
  </si>
  <si>
    <t>2021-04-19 17:39:18</t>
  </si>
  <si>
    <t>2021-04-19 17:41:11</t>
  </si>
  <si>
    <t>1986-04-23 00:00:00</t>
  </si>
  <si>
    <t>2021-04-19 17:44:16</t>
  </si>
  <si>
    <t>2021-04-19 17:48:01</t>
  </si>
  <si>
    <t>1983-12-25 00:00:00</t>
  </si>
  <si>
    <t>2021-04-19 17:50:07</t>
  </si>
  <si>
    <t>1973-08-18 00:00:00</t>
  </si>
  <si>
    <t>2021-04-19 17:51:21</t>
  </si>
  <si>
    <t>1978-08-02 00:00:00</t>
  </si>
  <si>
    <t>2021-04-19 17:55:19</t>
  </si>
  <si>
    <t>2021-04-19 18:00:19</t>
  </si>
  <si>
    <t>2021-04-19 18:02:26</t>
  </si>
  <si>
    <t>2021-04-19 18:03:48</t>
  </si>
  <si>
    <t>2021-04-19 18:16:05</t>
  </si>
  <si>
    <t>1991-03-08 00:00:00</t>
  </si>
  <si>
    <t>2021-04-19 18:16:08</t>
  </si>
  <si>
    <t>2021-04-19 18:20:52</t>
  </si>
  <si>
    <t>2021-04-19 18:30:30</t>
  </si>
  <si>
    <t>2021-04-19 18:34:47</t>
  </si>
  <si>
    <t>1991-04-16 00:00:00</t>
  </si>
  <si>
    <t>2021-04-19 18:34:51</t>
  </si>
  <si>
    <t>2021-04-19 18:40:51</t>
  </si>
  <si>
    <t>2021-04-19 18:42:05</t>
  </si>
  <si>
    <t>2021-04-19 18:43:45</t>
  </si>
  <si>
    <t>1992-08-31 00:00:00</t>
  </si>
  <si>
    <t>2021-04-19 18:44:41</t>
  </si>
  <si>
    <t>1982-11-17 00:00:00</t>
  </si>
  <si>
    <t>2021-04-19 18:47:08</t>
  </si>
  <si>
    <t>2021-04-19 18:47:26</t>
  </si>
  <si>
    <t>1982-08-12 00:00:00</t>
  </si>
  <si>
    <t>2021-04-19 18:49:20</t>
  </si>
  <si>
    <t>2021-04-19 18:56:22</t>
  </si>
  <si>
    <t>1984-06-14 00:00:00</t>
  </si>
  <si>
    <t>2021-04-19 18:56:24</t>
  </si>
  <si>
    <t>2021-04-19 18:56:46</t>
  </si>
  <si>
    <t>2021-04-19 19:00:12</t>
  </si>
  <si>
    <t>1982-01-12 00:00:00</t>
  </si>
  <si>
    <t>2021-04-19 19:01:34</t>
  </si>
  <si>
    <t>2021-04-19 19:02:15</t>
  </si>
  <si>
    <t>2021-04-19 19:02:19</t>
  </si>
  <si>
    <t>2021-04-19 19:03:47</t>
  </si>
  <si>
    <t>2021-04-19 19:04:58</t>
  </si>
  <si>
    <t>2021-04-19 19:06:09</t>
  </si>
  <si>
    <t>2021-04-19 19:06:54</t>
  </si>
  <si>
    <t>1975-06-22 00:00:00</t>
  </si>
  <si>
    <t>2021-04-19 19:07:16</t>
  </si>
  <si>
    <t>2021-04-19 19:08:18</t>
  </si>
  <si>
    <t>1988-07-04 00:00:00</t>
  </si>
  <si>
    <t>2021-04-19 19:10:51</t>
  </si>
  <si>
    <t>2002-10-25 00:00:00</t>
  </si>
  <si>
    <t>2021-04-19 19:11:11</t>
  </si>
  <si>
    <t>2021-04-19 19:12:28</t>
  </si>
  <si>
    <t>1989-08-03 00:00:00</t>
  </si>
  <si>
    <t>2021-04-19 19:14:19</t>
  </si>
  <si>
    <t>2021-04-19 19:15:29</t>
  </si>
  <si>
    <t>2021-04-19 19:16:14</t>
  </si>
  <si>
    <t>2021-04-19 19:16:48</t>
  </si>
  <si>
    <t>2021-04-19 19:19:01</t>
  </si>
  <si>
    <t>2021-04-19 19:20:44</t>
  </si>
  <si>
    <t>2021-04-19 19:23:37</t>
  </si>
  <si>
    <t>2021-04-19 19:24:12</t>
  </si>
  <si>
    <t>2021-04-19 19:40:25</t>
  </si>
  <si>
    <t>1979-10-25 00:00:00</t>
  </si>
  <si>
    <t>2021-04-19 19:44:17</t>
  </si>
  <si>
    <t>2001-01-01 00:00:00</t>
  </si>
  <si>
    <t>2021-04-19 19:47:20</t>
  </si>
  <si>
    <t>2021-04-19 19:48:34</t>
  </si>
  <si>
    <t>2002-07-29 00:00:00</t>
  </si>
  <si>
    <t>2021-04-19 19:49:26</t>
  </si>
  <si>
    <t>2021-04-19 19:50:40</t>
  </si>
  <si>
    <t>2021-04-19 19:51:05</t>
  </si>
  <si>
    <t>2000-09-20 00:00:00</t>
  </si>
  <si>
    <t>2021-04-19 19:51:50</t>
  </si>
  <si>
    <t>2021-04-19 20:00:57</t>
  </si>
  <si>
    <t>2021-04-19 20:04:18</t>
  </si>
  <si>
    <t>2021-04-19 20:05:24</t>
  </si>
  <si>
    <t>2021-04-19 20:08:18</t>
  </si>
  <si>
    <t>2021-04-19 20:08:36</t>
  </si>
  <si>
    <t>2021-04-19 20:09:47</t>
  </si>
  <si>
    <t>2021-04-19 20:11:09</t>
  </si>
  <si>
    <t>2021-04-19 20:24:37</t>
  </si>
  <si>
    <t>1967-09-15 00:00:00</t>
  </si>
  <si>
    <t>2021-04-19 20:27:03</t>
  </si>
  <si>
    <t>2021-04-19 20:43:26</t>
  </si>
  <si>
    <t>1959-12-13 00:00:00</t>
  </si>
  <si>
    <t>2021-04-19 20:46:59</t>
  </si>
  <si>
    <t>2002-05-19 00:00:00</t>
  </si>
  <si>
    <t>2021-04-19 20:48:03</t>
  </si>
  <si>
    <t>1994-10-25 00:00:00</t>
  </si>
  <si>
    <t>2021-04-19 20:50:36</t>
  </si>
  <si>
    <t>2021-04-19 20:51:45</t>
  </si>
  <si>
    <t>2021-04-19 20:56:15</t>
  </si>
  <si>
    <t>1992-07-08 00:00:00</t>
  </si>
  <si>
    <t>2021-04-19 20:57:24</t>
  </si>
  <si>
    <t>1991-08-01 00:00:00</t>
  </si>
  <si>
    <t>2021-04-19 20:57:54</t>
  </si>
  <si>
    <t>1967-04-06 00:00:00</t>
  </si>
  <si>
    <t>2021-04-19 21:06:32</t>
  </si>
  <si>
    <t>1994-01-11 00:00:00</t>
  </si>
  <si>
    <t>2021-04-19 21:10:31</t>
  </si>
  <si>
    <t>1989-09-29 00:00:00</t>
  </si>
  <si>
    <t>2021-04-19 21:12:11</t>
  </si>
  <si>
    <t>1967-06-10 00:00:00</t>
  </si>
  <si>
    <t>2021-04-19 21:14:37</t>
  </si>
  <si>
    <t>2021-04-19 21:15:14</t>
  </si>
  <si>
    <t>2021-04-19 21:18:40</t>
  </si>
  <si>
    <t>2021-04-19 21:20:25</t>
  </si>
  <si>
    <t>2021-04-19 21:21:12</t>
  </si>
  <si>
    <t>2021-04-19 21:22:40</t>
  </si>
  <si>
    <t>2003-02-22 00:00:00</t>
  </si>
  <si>
    <t>2021-04-19 21:24:30</t>
  </si>
  <si>
    <t>1974-02-14 00:00:00</t>
  </si>
  <si>
    <t>2021-04-19 21:30:08</t>
  </si>
  <si>
    <t>2021-04-19 21:37:58</t>
  </si>
  <si>
    <t>2021-04-19 21:43:02</t>
  </si>
  <si>
    <t>1980-06-27 00:00:00</t>
  </si>
  <si>
    <t>2021-04-19 21:48:15</t>
  </si>
  <si>
    <t>2021-04-19 21:48:17</t>
  </si>
  <si>
    <t>1983-11-19 00:00:00</t>
  </si>
  <si>
    <t>2021-04-19 21:52:59</t>
  </si>
  <si>
    <t>2021-04-19 21:53:14</t>
  </si>
  <si>
    <t>1961-07-28 00:00:00</t>
  </si>
  <si>
    <t>2021-04-19 21:57:57</t>
  </si>
  <si>
    <t>1971-05-11 00:00:00</t>
  </si>
  <si>
    <t>2021-04-19 22:01:38</t>
  </si>
  <si>
    <t>2021-04-19 22:03:08</t>
  </si>
  <si>
    <t>2021-04-19 22:15:00</t>
  </si>
  <si>
    <t>2021-04-19 22:17:10</t>
  </si>
  <si>
    <t>2021-04-19 22:21:28</t>
  </si>
  <si>
    <t>2021-04-19 22:31:18</t>
  </si>
  <si>
    <t>2021-04-19 22:33:02</t>
  </si>
  <si>
    <t>2021-04-19 22:33:28</t>
  </si>
  <si>
    <t>2021-04-19 22:39:23</t>
  </si>
  <si>
    <t>2021-04-19 22:40:00</t>
  </si>
  <si>
    <t>2021-04-19 22:40:27</t>
  </si>
  <si>
    <t>2021-04-19 22:41:46</t>
  </si>
  <si>
    <t>1991-08-24 00:00:00</t>
  </si>
  <si>
    <t>2021-04-19 22:42:45</t>
  </si>
  <si>
    <t>1973-03-09 00:00:00</t>
  </si>
  <si>
    <t>2021-04-19 22:44:12</t>
  </si>
  <si>
    <t>2021-04-19 22:50:40</t>
  </si>
  <si>
    <t>2021-04-19 22:53:39</t>
  </si>
  <si>
    <t>1991-01-04 00:00:00</t>
  </si>
  <si>
    <t>2021-04-19 22:56:24</t>
  </si>
  <si>
    <t>2021-04-19 22:58:00</t>
  </si>
  <si>
    <t>1971-05-25 00:00:00</t>
  </si>
  <si>
    <t>2021-04-19 22:58:46</t>
  </si>
  <si>
    <t>1997-09-11 00:00:00</t>
  </si>
  <si>
    <t>2021-04-19 23:03:29</t>
  </si>
  <si>
    <t>2021-04-19 23:05:05</t>
  </si>
  <si>
    <t>1994-01-03 00:00:00</t>
  </si>
  <si>
    <t>2021-04-19 23:06:35</t>
  </si>
  <si>
    <t>1996-11-22 00:00:00</t>
  </si>
  <si>
    <t>2021-04-19 23:08:24</t>
  </si>
  <si>
    <t>2021-04-19 23:10:02</t>
  </si>
  <si>
    <t>2021-04-19 23:13:37</t>
  </si>
  <si>
    <t>1986-08-31 00:00:00</t>
  </si>
  <si>
    <t>2021-04-19 23:15:19</t>
  </si>
  <si>
    <t>2021-04-19 23:16:32</t>
  </si>
  <si>
    <t>2021-04-19 23:22:09</t>
  </si>
  <si>
    <t>2021-04-19 23:24:50</t>
  </si>
  <si>
    <t>1987-12-20 00:00:00</t>
  </si>
  <si>
    <t>2021-04-19 23:29:22</t>
  </si>
  <si>
    <t>2021-04-19 23:34:11</t>
  </si>
  <si>
    <t>2021-04-19 23:35:14</t>
  </si>
  <si>
    <t>2021-04-19 23:36:38</t>
  </si>
  <si>
    <t>2021-04-19 23:39:06</t>
  </si>
  <si>
    <t>1995-11-17 00:00:00</t>
  </si>
  <si>
    <t>2021-04-19 23:41:26</t>
  </si>
  <si>
    <t>2021-04-19 23:44:28</t>
  </si>
  <si>
    <t>2002-03-10 00:00:00</t>
  </si>
  <si>
    <t>2021-04-19 23:45:43</t>
  </si>
  <si>
    <t>2021-04-19 23:47:01</t>
  </si>
  <si>
    <t>1983-12-30 00:00:00</t>
  </si>
  <si>
    <t>2021-04-19 23:47:22</t>
  </si>
  <si>
    <t>2021-04-19 23:47:26</t>
  </si>
  <si>
    <t>2021-04-19 23:51:36</t>
  </si>
  <si>
    <t>2021-04-19 23:56:24</t>
  </si>
  <si>
    <t>1999-08-31 00:00:00</t>
  </si>
  <si>
    <t>2021-04-19 23:59:17</t>
  </si>
  <si>
    <t>2021-04-19 23:59:28</t>
  </si>
  <si>
    <t>2021-04-20 00:18:10</t>
  </si>
  <si>
    <t>2021-04-20 00:19:38</t>
  </si>
  <si>
    <t>1969-10-02 00:00:00</t>
  </si>
  <si>
    <t>2021-04-20 00:30:51</t>
  </si>
  <si>
    <t>2021-04-20 00:39:00</t>
  </si>
  <si>
    <t>2021-04-20 00:44:35</t>
  </si>
  <si>
    <t>2021-04-20 01:06:23</t>
  </si>
  <si>
    <t>2021-04-20 01:12:20</t>
  </si>
  <si>
    <t>2021-04-20 01:27:02</t>
  </si>
  <si>
    <t>2021-04-20 01:59:59</t>
  </si>
  <si>
    <t>2021-04-20 02:18:33</t>
  </si>
  <si>
    <t>2021-04-20 04:38:27</t>
  </si>
  <si>
    <t>2021-04-20 04:41:45</t>
  </si>
  <si>
    <t>2021-04-20 05:13:49</t>
  </si>
  <si>
    <t>1981-06-27 00:00:00</t>
  </si>
  <si>
    <t>2021-04-20 05:43:38</t>
  </si>
  <si>
    <t>1987-12-30 00:00:00</t>
  </si>
  <si>
    <t>2021-04-20 06:15:28</t>
  </si>
  <si>
    <t>2021-04-20 07:07:41</t>
  </si>
  <si>
    <t>2021-04-20 07:20:54</t>
  </si>
  <si>
    <t>2021-04-20 07:21:47</t>
  </si>
  <si>
    <t>1984-05-13 00:00:00</t>
  </si>
  <si>
    <t>2021-04-20 07:23:50</t>
  </si>
  <si>
    <t>2021-04-20 07:23:56</t>
  </si>
  <si>
    <t>2021-04-20 07:30:37</t>
  </si>
  <si>
    <t>1995-07-16 00:00:00</t>
  </si>
  <si>
    <t>2021-04-20 07:34:45</t>
  </si>
  <si>
    <t>2021-04-20 07:35:53</t>
  </si>
  <si>
    <t>2021-04-20 07:36:50</t>
  </si>
  <si>
    <t>1995-07-15 00:00:00</t>
  </si>
  <si>
    <t>2021-04-20 07:45:06</t>
  </si>
  <si>
    <t>1992-01-23 00:00:00</t>
  </si>
  <si>
    <t>2021-04-20 08:01:02</t>
  </si>
  <si>
    <t>1978-03-29 00:00:00</t>
  </si>
  <si>
    <t>2021-04-20 08:06:08</t>
  </si>
  <si>
    <t>1996-10-13 00:00:00</t>
  </si>
  <si>
    <t>2021-04-20 08:18:13</t>
  </si>
  <si>
    <t>2021-04-20 08:22:43</t>
  </si>
  <si>
    <t>2021-04-20 08:24:30</t>
  </si>
  <si>
    <t>1986-11-19 00:00:00</t>
  </si>
  <si>
    <t>2021-04-20 08:29:11</t>
  </si>
  <si>
    <t>1984-12-26 00:00:00</t>
  </si>
  <si>
    <t>2021-04-20 08:42:04</t>
  </si>
  <si>
    <t>2021-04-20 08:45:46</t>
  </si>
  <si>
    <t>1972-07-10 00:00:00</t>
  </si>
  <si>
    <t>2021-04-20 08:45:48</t>
  </si>
  <si>
    <t>2021-04-20 08:48:23</t>
  </si>
  <si>
    <t>2021-04-20 08:51:58</t>
  </si>
  <si>
    <t>2021-04-20 09:06:53</t>
  </si>
  <si>
    <t>1978-05-26 00:00:00</t>
  </si>
  <si>
    <t>2021-04-20 09:26:07</t>
  </si>
  <si>
    <t>2021-04-20 09:26:47</t>
  </si>
  <si>
    <t>1977-08-17 00:00:00</t>
  </si>
  <si>
    <t>2021-04-20 09:27:50</t>
  </si>
  <si>
    <t>2021-04-20 09:28:04</t>
  </si>
  <si>
    <t>1982-02-13 00:00:00</t>
  </si>
  <si>
    <t>2021-04-20 09:29:48</t>
  </si>
  <si>
    <t>2021-04-20 09:30:29</t>
  </si>
  <si>
    <t>2021-04-20 09:30:36</t>
  </si>
  <si>
    <t>2021-04-20 09:46:16</t>
  </si>
  <si>
    <t>1978-07-21 00:00:00</t>
  </si>
  <si>
    <t>2021-04-20 09:47:23</t>
  </si>
  <si>
    <t>2021-04-20 09:48:13</t>
  </si>
  <si>
    <t>1997-11-04 00:00:00</t>
  </si>
  <si>
    <t>2021-04-20 09:50:37</t>
  </si>
  <si>
    <t>2021-04-20 09:54:07</t>
  </si>
  <si>
    <t>1980-05-15 00:00:00</t>
  </si>
  <si>
    <t>2021-04-20 10:08:58</t>
  </si>
  <si>
    <t>1972-03-30 00:00:00</t>
  </si>
  <si>
    <t>2021-04-20 10:10:10</t>
  </si>
  <si>
    <t>2021-04-20 10:13:18</t>
  </si>
  <si>
    <t>1995-07-03 00:00:00</t>
  </si>
  <si>
    <t>2021-04-20 10:16:42</t>
  </si>
  <si>
    <t>1981-09-05 00:00:00</t>
  </si>
  <si>
    <t>2021-04-20 10:17:51</t>
  </si>
  <si>
    <t>2021-04-20 10:20:00</t>
  </si>
  <si>
    <t>2001-07-07 00:00:00</t>
  </si>
  <si>
    <t>2021-04-20 10:25:55</t>
  </si>
  <si>
    <t>2021-04-20 10:27:17</t>
  </si>
  <si>
    <t>1965-12-07 00:00:00</t>
  </si>
  <si>
    <t>2021-04-20 10:28:34</t>
  </si>
  <si>
    <t>1964-05-30 00:00:00</t>
  </si>
  <si>
    <t>2021-04-20 10:35:19</t>
  </si>
  <si>
    <t>1983-04-03 00:00:00</t>
  </si>
  <si>
    <t>2021-04-20 10:43:11</t>
  </si>
  <si>
    <t>2021-04-20 10:45:27</t>
  </si>
  <si>
    <t>2021-04-20 10:48:10</t>
  </si>
  <si>
    <t>2021-04-20 10:48:27</t>
  </si>
  <si>
    <t>2021-04-20 10:50:00</t>
  </si>
  <si>
    <t>1987-01-08 00:00:00</t>
  </si>
  <si>
    <t>2021-04-20 10:50:01</t>
  </si>
  <si>
    <t>1989-09-06 00:00:00</t>
  </si>
  <si>
    <t>2021-04-20 10:50:18</t>
  </si>
  <si>
    <t>1997-04-28 00:00:00</t>
  </si>
  <si>
    <t>2021-04-20 10:53:58</t>
  </si>
  <si>
    <t>2021-04-20 10:55:23</t>
  </si>
  <si>
    <t>2021-04-20 10:58:40</t>
  </si>
  <si>
    <t>2021-04-20 10:59:56</t>
  </si>
  <si>
    <t>2021-04-20 11:07:13</t>
  </si>
  <si>
    <t>2021-04-20 11:08:55</t>
  </si>
  <si>
    <t>2021-04-20 11:10:46</t>
  </si>
  <si>
    <t>1970-12-30 00:00:00</t>
  </si>
  <si>
    <t>2021-04-20 11:13:40</t>
  </si>
  <si>
    <t>2021-04-20 11:16:42</t>
  </si>
  <si>
    <t>1979-01-20 00:00:00</t>
  </si>
  <si>
    <t>2021-04-20 11:18:32</t>
  </si>
  <si>
    <t>2001-10-07 00:00:00</t>
  </si>
  <si>
    <t>2021-04-20 11:20:45</t>
  </si>
  <si>
    <t>2021-04-20 11:22:33</t>
  </si>
  <si>
    <t>2021-04-20 11:22:45</t>
  </si>
  <si>
    <t>2021-04-20 11:23:06</t>
  </si>
  <si>
    <t>2021-04-20 11:23:35</t>
  </si>
  <si>
    <t>2021-04-20 11:24:45</t>
  </si>
  <si>
    <t>2001-05-11 00:00:00</t>
  </si>
  <si>
    <t>2021-04-20 11:25:37</t>
  </si>
  <si>
    <t>1969-01-03 00:00:00</t>
  </si>
  <si>
    <t>2021-04-20 11:27:23</t>
  </si>
  <si>
    <t>2021-04-20 11:27:25</t>
  </si>
  <si>
    <t>1998-10-24 00:00:00</t>
  </si>
  <si>
    <t>2021-04-20 11:35:19</t>
  </si>
  <si>
    <t>1978-10-25 00:00:00</t>
  </si>
  <si>
    <t>2021-04-20 11:38:40</t>
  </si>
  <si>
    <t>1968-12-18 00:00:00</t>
  </si>
  <si>
    <t>2021-04-20 11:38:55</t>
  </si>
  <si>
    <t>2021-04-20 11:45:58</t>
  </si>
  <si>
    <t>1994-05-24 00:00:00</t>
  </si>
  <si>
    <t>2021-04-20 11:46:44</t>
  </si>
  <si>
    <t>2021-04-20 11:55:09</t>
  </si>
  <si>
    <t>1977-07-30 00:00:00</t>
  </si>
  <si>
    <t>2021-04-20 11:55:55</t>
  </si>
  <si>
    <t>2021-04-20 12:04:42</t>
  </si>
  <si>
    <t>1986-07-30 00:00:00</t>
  </si>
  <si>
    <t>2021-04-20 12:08:14</t>
  </si>
  <si>
    <t>1981-11-12 00:00:00</t>
  </si>
  <si>
    <t>2021-04-20 12:08:20</t>
  </si>
  <si>
    <t>1995-06-14 00:00:00</t>
  </si>
  <si>
    <t>2021-04-20 12:12:50</t>
  </si>
  <si>
    <t>2021-04-20 12:15:09</t>
  </si>
  <si>
    <t>1990-07-15 00:00:00</t>
  </si>
  <si>
    <t>2021-04-20 12:16:43</t>
  </si>
  <si>
    <t>2021-04-20 12:23:19</t>
  </si>
  <si>
    <t>1996-10-15 00:00:00</t>
  </si>
  <si>
    <t>2021-04-20 12:25:00</t>
  </si>
  <si>
    <t>2021-04-20 12:29:26</t>
  </si>
  <si>
    <t>1970-01-17 00:00:00</t>
  </si>
  <si>
    <t>2021-04-20 12:29:42</t>
  </si>
  <si>
    <t>1986-05-03 00:00:00</t>
  </si>
  <si>
    <t>2021-04-20 12:34:38</t>
  </si>
  <si>
    <t>2021-04-20 12:34:39</t>
  </si>
  <si>
    <t>2000-08-05 00:00:00</t>
  </si>
  <si>
    <t>2021-04-20 12:37:48</t>
  </si>
  <si>
    <t>2021-04-20 12:39:42</t>
  </si>
  <si>
    <t>2021-04-20 12:40:15</t>
  </si>
  <si>
    <t>1957-05-14 00:00:00</t>
  </si>
  <si>
    <t>2021-04-20 12:40:35</t>
  </si>
  <si>
    <t>2021-04-20 12:43:13</t>
  </si>
  <si>
    <t>2021-04-20 12:43:16</t>
  </si>
  <si>
    <t>1993-06-11 00:00:00</t>
  </si>
  <si>
    <t>2021-04-20 12:45:25</t>
  </si>
  <si>
    <t>1984-05-02 00:00:00</t>
  </si>
  <si>
    <t>2021-04-20 12:47:21</t>
  </si>
  <si>
    <t>1992-10-01 00:00:00</t>
  </si>
  <si>
    <t>2021-04-20 12:52:35</t>
  </si>
  <si>
    <t>2021-04-20 13:14:17</t>
  </si>
  <si>
    <t>1983-10-12 00:00:00</t>
  </si>
  <si>
    <t>2021-04-20 13:15:27</t>
  </si>
  <si>
    <t>2021-04-20 13:18:49</t>
  </si>
  <si>
    <t>2021-04-20 13:24:04</t>
  </si>
  <si>
    <t>2021-04-20 13:27:22</t>
  </si>
  <si>
    <t>2021-04-20 13:27:56</t>
  </si>
  <si>
    <t>1997-07-21 00:00:00</t>
  </si>
  <si>
    <t>2021-04-20 13:28:36</t>
  </si>
  <si>
    <t>2021-04-20 13:29:49</t>
  </si>
  <si>
    <t>2021-04-20 13:31:22</t>
  </si>
  <si>
    <t>1993-09-30 00:00:00</t>
  </si>
  <si>
    <t>2021-04-20 13:31:28</t>
  </si>
  <si>
    <t>1980-12-22 00:00:00</t>
  </si>
  <si>
    <t>2021-04-20 13:33:31</t>
  </si>
  <si>
    <t>1983-12-10 00:00:00</t>
  </si>
  <si>
    <t>2021-04-20 13:35:30</t>
  </si>
  <si>
    <t>2021-04-20 13:38:09</t>
  </si>
  <si>
    <t>1988-03-30 00:00:00</t>
  </si>
  <si>
    <t>2021-04-20 13:41:26</t>
  </si>
  <si>
    <t>2021-04-20 13:44:53</t>
  </si>
  <si>
    <t>1989-08-21 00:00:00</t>
  </si>
  <si>
    <t>2021-04-20 13:46:52</t>
  </si>
  <si>
    <t>2021-04-20 13:47:14</t>
  </si>
  <si>
    <t>1993-02-14 00:00:00</t>
  </si>
  <si>
    <t>2021-04-20 13:47:32</t>
  </si>
  <si>
    <t>2021-04-20 13:49:16</t>
  </si>
  <si>
    <t>2021-04-20 13:50:00</t>
  </si>
  <si>
    <t>2021-04-20 13:51:04</t>
  </si>
  <si>
    <t>2021-04-20 13:52:04</t>
  </si>
  <si>
    <t>2021-04-20 13:55:09</t>
  </si>
  <si>
    <t>2021-04-20 13:55:45</t>
  </si>
  <si>
    <t>2021-04-20 13:59:19</t>
  </si>
  <si>
    <t>2021-04-20 13:59:47</t>
  </si>
  <si>
    <t>2021-04-20 14:02:33</t>
  </si>
  <si>
    <t>2021-04-20 14:05:07</t>
  </si>
  <si>
    <t>2021-04-20 14:05:31</t>
  </si>
  <si>
    <t>1965-05-18 00:00:00</t>
  </si>
  <si>
    <t>2021-04-20 14:06:02</t>
  </si>
  <si>
    <t>2021-04-20 14:12:10</t>
  </si>
  <si>
    <t>2021-04-20 14:13:40</t>
  </si>
  <si>
    <t>2021-04-20 14:18:49</t>
  </si>
  <si>
    <t>1979-01-14 00:00:00</t>
  </si>
  <si>
    <t>2021-04-20 14:19:55</t>
  </si>
  <si>
    <t>1979-01-22 00:00:00</t>
  </si>
  <si>
    <t>2021-04-20 14:25:35</t>
  </si>
  <si>
    <t>2021-04-20 14:27:01</t>
  </si>
  <si>
    <t>1957-02-22 00:00:00</t>
  </si>
  <si>
    <t>2021-04-20 14:27:11</t>
  </si>
  <si>
    <t>1993-05-21 00:00:00</t>
  </si>
  <si>
    <t>2021-04-20 14:28:44</t>
  </si>
  <si>
    <t>2021-04-20 14:30:09</t>
  </si>
  <si>
    <t>2021-04-20 14:32:06</t>
  </si>
  <si>
    <t>2021-04-20 14:34:12</t>
  </si>
  <si>
    <t>2021-04-20 14:35:07</t>
  </si>
  <si>
    <t>2021-04-20 14:35:58</t>
  </si>
  <si>
    <t>2021-04-20 14:37:10</t>
  </si>
  <si>
    <t>1999-09-15 00:00:00</t>
  </si>
  <si>
    <t>2021-04-20 14:41:26</t>
  </si>
  <si>
    <t>1986-07-15 00:00:00</t>
  </si>
  <si>
    <t>2021-04-20 14:45:20</t>
  </si>
  <si>
    <t>1986-10-07 00:00:00</t>
  </si>
  <si>
    <t>2021-04-20 14:45:58</t>
  </si>
  <si>
    <t>2021-04-20 14:49:43</t>
  </si>
  <si>
    <t>1992-11-15 00:00:00</t>
  </si>
  <si>
    <t>2021-04-20 14:50:18</t>
  </si>
  <si>
    <t>1975-07-31 00:00:00</t>
  </si>
  <si>
    <t>2021-04-20 14:51:29</t>
  </si>
  <si>
    <t>2021-04-20 14:52:24</t>
  </si>
  <si>
    <t>2021-04-20 14:56:13</t>
  </si>
  <si>
    <t>2021-04-20 14:58:22</t>
  </si>
  <si>
    <t>1973-11-28 00:00:00</t>
  </si>
  <si>
    <t>2021-04-20 14:58:26</t>
  </si>
  <si>
    <t>2021-04-20 14:58:38</t>
  </si>
  <si>
    <t>1988-11-27 00:00:00</t>
  </si>
  <si>
    <t>2021-04-20 15:01:18</t>
  </si>
  <si>
    <t>1999-04-17 00:00:00</t>
  </si>
  <si>
    <t>2021-04-20 15:02:55</t>
  </si>
  <si>
    <t>1991-09-03 00:00:00</t>
  </si>
  <si>
    <t>2021-04-20 15:03:44</t>
  </si>
  <si>
    <t>2021-04-20 15:04:12</t>
  </si>
  <si>
    <t>1989-05-11 00:00:00</t>
  </si>
  <si>
    <t>2021-04-20 15:04:33</t>
  </si>
  <si>
    <t>2021-04-20 15:04:37</t>
  </si>
  <si>
    <t>2021-04-20 15:07:26</t>
  </si>
  <si>
    <t>1968-08-29 00:00:00</t>
  </si>
  <si>
    <t>2021-04-20 15:10:35</t>
  </si>
  <si>
    <t>1987-01-15 00:00:00</t>
  </si>
  <si>
    <t>2021-04-20 15:11:58</t>
  </si>
  <si>
    <t>2021-04-20 15:12:49</t>
  </si>
  <si>
    <t>1997-10-26 00:00:00</t>
  </si>
  <si>
    <t>2021-04-20 15:13:45</t>
  </si>
  <si>
    <t>2021-04-20 15:14:28</t>
  </si>
  <si>
    <t>1999-06-28 00:00:00</t>
  </si>
  <si>
    <t>2021-04-20 15:17:04</t>
  </si>
  <si>
    <t>2021-04-20 15:21:37</t>
  </si>
  <si>
    <t>2021-04-20 15:22:05</t>
  </si>
  <si>
    <t>1992-01-21 00:00:00</t>
  </si>
  <si>
    <t>2021-04-20 15:24:39</t>
  </si>
  <si>
    <t>1996-10-06 00:00:00</t>
  </si>
  <si>
    <t>2021-04-20 15:25:39</t>
  </si>
  <si>
    <t>1973-07-13 00:00:00</t>
  </si>
  <si>
    <t>2021-04-20 15:26:54</t>
  </si>
  <si>
    <t>2021-04-20 15:28:17</t>
  </si>
  <si>
    <t>2021-04-20 15:35:48</t>
  </si>
  <si>
    <t>2021-04-20 15:36:32</t>
  </si>
  <si>
    <t>1976-12-22 00:00:00</t>
  </si>
  <si>
    <t>2021-04-20 15:36:42</t>
  </si>
  <si>
    <t>2021-04-20 15:36:50</t>
  </si>
  <si>
    <t>2021-04-20 15:39:24</t>
  </si>
  <si>
    <t>2001-01-07 00:00:00</t>
  </si>
  <si>
    <t>2021-04-20 15:39:56</t>
  </si>
  <si>
    <t>1995-03-14 00:00:00</t>
  </si>
  <si>
    <t>2021-04-20 15:42:07</t>
  </si>
  <si>
    <t>1972-04-06 00:00:00</t>
  </si>
  <si>
    <t>2021-04-20 15:44:07</t>
  </si>
  <si>
    <t>2021-04-20 15:45:26</t>
  </si>
  <si>
    <t>2021-04-20 15:46:31</t>
  </si>
  <si>
    <t>1984-06-02 00:00:00</t>
  </si>
  <si>
    <t>2021-04-20 15:48:27</t>
  </si>
  <si>
    <t>1970-01-04 00:00:00</t>
  </si>
  <si>
    <t>2021-04-20 15:49:13</t>
  </si>
  <si>
    <t>1977-09-06 00:00:00</t>
  </si>
  <si>
    <t>2021-04-20 15:56:03</t>
  </si>
  <si>
    <t>1976-04-19 00:00:00</t>
  </si>
  <si>
    <t>2021-04-20 15:56:36</t>
  </si>
  <si>
    <t>2021-04-20 15:57:08</t>
  </si>
  <si>
    <t>2021-04-20 16:01:35</t>
  </si>
  <si>
    <t>2021-04-20 16:01:38</t>
  </si>
  <si>
    <t>1991-03-06 00:00:00</t>
  </si>
  <si>
    <t>2021-04-20 16:02:29</t>
  </si>
  <si>
    <t>1990-08-03 00:00:00</t>
  </si>
  <si>
    <t>2021-04-20 16:03:02</t>
  </si>
  <si>
    <t>2021-04-20 16:06:18</t>
  </si>
  <si>
    <t>2021-04-20 16:09:58</t>
  </si>
  <si>
    <t>1991-01-18 00:00:00</t>
  </si>
  <si>
    <t>2021-04-20 16:12:58</t>
  </si>
  <si>
    <t>2021-04-20 16:14:10</t>
  </si>
  <si>
    <t>2021-04-20 16:14:34</t>
  </si>
  <si>
    <t>2021-04-20 16:16:04</t>
  </si>
  <si>
    <t>2003-03-29 00:00:00</t>
  </si>
  <si>
    <t>2021-04-20 16:18:03</t>
  </si>
  <si>
    <t>1983-03-29 00:00:00</t>
  </si>
  <si>
    <t>2021-04-20 16:20:05</t>
  </si>
  <si>
    <t>2021-04-20 16:26:47</t>
  </si>
  <si>
    <t>2021-04-20 16:30:43</t>
  </si>
  <si>
    <t>1976-09-18 00:00:00</t>
  </si>
  <si>
    <t>2021-04-20 16:30:44</t>
  </si>
  <si>
    <t>1970-01-18 00:00:00</t>
  </si>
  <si>
    <t>2021-04-20 16:34:09</t>
  </si>
  <si>
    <t>2021-04-20 16:35:39</t>
  </si>
  <si>
    <t>1999-11-01 00:00:00</t>
  </si>
  <si>
    <t>2021-04-20 16:38:20</t>
  </si>
  <si>
    <t>2021-04-20 16:39:49</t>
  </si>
  <si>
    <t>2021-04-20 16:42:38</t>
  </si>
  <si>
    <t>1977-03-14 00:00:00</t>
  </si>
  <si>
    <t>2021-04-20 16:45:17</t>
  </si>
  <si>
    <t>1987-03-17 00:00:00</t>
  </si>
  <si>
    <t>2021-04-20 16:50:00</t>
  </si>
  <si>
    <t>2021-04-20 16:51:04</t>
  </si>
  <si>
    <t>1983-12-21 00:00:00</t>
  </si>
  <si>
    <t>2021-04-20 16:54:51</t>
  </si>
  <si>
    <t>2021-04-20 16:59:46</t>
  </si>
  <si>
    <t>2021-04-20 17:00:08</t>
  </si>
  <si>
    <t>2021-04-20 17:00:31</t>
  </si>
  <si>
    <t>2021-04-20 17:05:08</t>
  </si>
  <si>
    <t>2021-04-20 17:05:33</t>
  </si>
  <si>
    <t>2021-04-20 17:06:23</t>
  </si>
  <si>
    <t>1980-11-25 00:00:00</t>
  </si>
  <si>
    <t>2021-04-20 17:08:15</t>
  </si>
  <si>
    <t>2021-04-20 17:09:03</t>
  </si>
  <si>
    <t>2021-04-20 17:15:56</t>
  </si>
  <si>
    <t>2021-04-20 17:18:03</t>
  </si>
  <si>
    <t>2021-04-20 17:19:43</t>
  </si>
  <si>
    <t>2021-04-20 17:20:42</t>
  </si>
  <si>
    <t>2021-04-20 17:20:48</t>
  </si>
  <si>
    <t>1987-03-11 00:00:00</t>
  </si>
  <si>
    <t>2021-04-20 17:21:10</t>
  </si>
  <si>
    <t>1975-03-12 00:00:00</t>
  </si>
  <si>
    <t>2021-04-20 17:21:15</t>
  </si>
  <si>
    <t>1997-06-01 00:00:00</t>
  </si>
  <si>
    <t>2021-04-20 17:22:00</t>
  </si>
  <si>
    <t>2021-04-20 17:23:23</t>
  </si>
  <si>
    <t>2021-04-20 17:25:29</t>
  </si>
  <si>
    <t>2021-04-20 17:27:12</t>
  </si>
  <si>
    <t>2021-04-20 17:28:27</t>
  </si>
  <si>
    <t>1984-07-25 00:00:00</t>
  </si>
  <si>
    <t>2021-04-20 17:28:34</t>
  </si>
  <si>
    <t>1981-12-07 00:00:00</t>
  </si>
  <si>
    <t>2021-04-20 17:29:34</t>
  </si>
  <si>
    <t>2021-04-20 17:30:49</t>
  </si>
  <si>
    <t>2021-04-20 17:31:15</t>
  </si>
  <si>
    <t>2021-04-20 17:31:58</t>
  </si>
  <si>
    <t>2021-04-20 17:34:38</t>
  </si>
  <si>
    <t>1988-08-28 00:00:00</t>
  </si>
  <si>
    <t>2021-04-20 17:35:05</t>
  </si>
  <si>
    <t>2003-04-19 00:00:00</t>
  </si>
  <si>
    <t>2021-04-20 17:39:33</t>
  </si>
  <si>
    <t>1978-05-07 00:00:00</t>
  </si>
  <si>
    <t>2021-04-20 17:43:20</t>
  </si>
  <si>
    <t>2000-04-26 00:00:00</t>
  </si>
  <si>
    <t>2021-04-20 17:49:33</t>
  </si>
  <si>
    <t>2021-04-20 17:51:58</t>
  </si>
  <si>
    <t>2021-04-20 17:52:57</t>
  </si>
  <si>
    <t>1995-02-25 00:00:00</t>
  </si>
  <si>
    <t>2021-04-20 17:54:10</t>
  </si>
  <si>
    <t>2001-08-07 00:00:00</t>
  </si>
  <si>
    <t>2021-04-20 17:56:17</t>
  </si>
  <si>
    <t>2021-04-20 17:57:28</t>
  </si>
  <si>
    <t>2000-07-28 00:00:00</t>
  </si>
  <si>
    <t>2021-04-20 18:00:28</t>
  </si>
  <si>
    <t>1992-08-30 00:00:00</t>
  </si>
  <si>
    <t>2021-04-20 18:00:52</t>
  </si>
  <si>
    <t>1985-06-11 00:00:00</t>
  </si>
  <si>
    <t>2021-04-20 18:02:31</t>
  </si>
  <si>
    <t>2021-04-20 18:03:25</t>
  </si>
  <si>
    <t>1996-03-26 00:00:00</t>
  </si>
  <si>
    <t>2021-04-20 18:05:14</t>
  </si>
  <si>
    <t>2021-04-20 18:08:18</t>
  </si>
  <si>
    <t>2021-04-20 18:13:32</t>
  </si>
  <si>
    <t>2021-04-20 18:19:40</t>
  </si>
  <si>
    <t>2021-04-20 18:19:57</t>
  </si>
  <si>
    <t>2021-04-20 18:21:40</t>
  </si>
  <si>
    <t>1984-03-19 00:00:00</t>
  </si>
  <si>
    <t>2021-04-20 18:26:43</t>
  </si>
  <si>
    <t>2021-04-20 18:28:49</t>
  </si>
  <si>
    <t>2021-04-20 18:30:20</t>
  </si>
  <si>
    <t>1973-01-22 00:00:00</t>
  </si>
  <si>
    <t>2021-04-20 18:31:00</t>
  </si>
  <si>
    <t>2021-04-20 18:35:06</t>
  </si>
  <si>
    <t>2021-04-20 18:36:08</t>
  </si>
  <si>
    <t>2021-04-20 18:36:19</t>
  </si>
  <si>
    <t>2021-04-20 18:36:44</t>
  </si>
  <si>
    <t>2021-04-20 18:38:57</t>
  </si>
  <si>
    <t>2021-04-20 18:41:49</t>
  </si>
  <si>
    <t>1986-12-30 00:00:00</t>
  </si>
  <si>
    <t>2021-04-20 18:42:00</t>
  </si>
  <si>
    <t>2021-04-20 18:43:07</t>
  </si>
  <si>
    <t>1974-10-05 00:00:00</t>
  </si>
  <si>
    <t>2021-04-20 18:51:33</t>
  </si>
  <si>
    <t>2021-04-20 18:54:50</t>
  </si>
  <si>
    <t>1975-11-01 00:00:00</t>
  </si>
  <si>
    <t>2021-04-20 18:55:37</t>
  </si>
  <si>
    <t>2021-04-20 18:56:18</t>
  </si>
  <si>
    <t>2021-04-20 19:01:03</t>
  </si>
  <si>
    <t>1990-06-21 00:00:00</t>
  </si>
  <si>
    <t>2021-04-20 19:01:13</t>
  </si>
  <si>
    <t>2021-04-20 19:04:11</t>
  </si>
  <si>
    <t>2021-04-20 19:08:48</t>
  </si>
  <si>
    <t>1990-06-04 00:00:00</t>
  </si>
  <si>
    <t>2021-04-20 19:09:02</t>
  </si>
  <si>
    <t>1971-09-03 00:00:00</t>
  </si>
  <si>
    <t>2021-04-20 19:14:06</t>
  </si>
  <si>
    <t>1960-08-30 00:00:00</t>
  </si>
  <si>
    <t>2021-04-20 19:19:19</t>
  </si>
  <si>
    <t>1990-06-11 00:00:00</t>
  </si>
  <si>
    <t>2021-04-20 19:21:42</t>
  </si>
  <si>
    <t>2002-06-10 00:00:00</t>
  </si>
  <si>
    <t>2021-04-20 19:24:32</t>
  </si>
  <si>
    <t>1996-06-30 00:00:00</t>
  </si>
  <si>
    <t>2021-04-20 19:24:39</t>
  </si>
  <si>
    <t>2002-08-14 00:00:00</t>
  </si>
  <si>
    <t>2021-04-20 19:27:20</t>
  </si>
  <si>
    <t>1983-02-02 00:00:00</t>
  </si>
  <si>
    <t>2021-04-20 19:28:41</t>
  </si>
  <si>
    <t>1981-05-16 00:00:00</t>
  </si>
  <si>
    <t>2021-04-20 19:36:55</t>
  </si>
  <si>
    <t>1996-06-07 00:00:00</t>
  </si>
  <si>
    <t>2021-04-20 19:37:39</t>
  </si>
  <si>
    <t>1977-09-04 00:00:00</t>
  </si>
  <si>
    <t>2021-04-20 19:38:30</t>
  </si>
  <si>
    <t>2021-04-20 19:38:37</t>
  </si>
  <si>
    <t>1975-05-05 00:00:00</t>
  </si>
  <si>
    <t>2021-04-20 19:39:59</t>
  </si>
  <si>
    <t>2021-04-20 19:53:58</t>
  </si>
  <si>
    <t>2021-04-20 19:55:36</t>
  </si>
  <si>
    <t>1988-02-27 00:00:00</t>
  </si>
  <si>
    <t>2021-04-20 19:57:41</t>
  </si>
  <si>
    <t>2021-04-20 20:08:30</t>
  </si>
  <si>
    <t>2021-04-20 20:10:46</t>
  </si>
  <si>
    <t>1992-05-03 00:00:00</t>
  </si>
  <si>
    <t>2021-04-20 20:11:51</t>
  </si>
  <si>
    <t>1983-09-13 00:00:00</t>
  </si>
  <si>
    <t>2021-04-20 20:12:05</t>
  </si>
  <si>
    <t>2021-04-20 20:12:40</t>
  </si>
  <si>
    <t>1983-08-02 00:00:00</t>
  </si>
  <si>
    <t>2021-04-20 20:20:08</t>
  </si>
  <si>
    <t>2021-04-20 20:22:11</t>
  </si>
  <si>
    <t>1978-05-28 00:00:00</t>
  </si>
  <si>
    <t>2021-04-20 20:23:07</t>
  </si>
  <si>
    <t>2021-04-20 20:25:59</t>
  </si>
  <si>
    <t>2021-04-20 20:27:43</t>
  </si>
  <si>
    <t>1994-05-07 00:00:00</t>
  </si>
  <si>
    <t>2021-04-20 20:30:54</t>
  </si>
  <si>
    <t>2021-04-20 20:33:49</t>
  </si>
  <si>
    <t>2021-04-20 20:36:12</t>
  </si>
  <si>
    <t>2021-04-20 20:37:24</t>
  </si>
  <si>
    <t>2021-04-20 20:41:46</t>
  </si>
  <si>
    <t>1987-04-27 00:00:00</t>
  </si>
  <si>
    <t>2021-04-20 20:45:25</t>
  </si>
  <si>
    <t>2021-04-20 20:45:28</t>
  </si>
  <si>
    <t>1993-09-01 00:00:00</t>
  </si>
  <si>
    <t>2021-04-20 20:45:48</t>
  </si>
  <si>
    <t>2021-04-20 20:53:19</t>
  </si>
  <si>
    <t>2021-04-20 20:59:34</t>
  </si>
  <si>
    <t>2021-04-20 21:03:07</t>
  </si>
  <si>
    <t>2021-04-20 21:03:42</t>
  </si>
  <si>
    <t>2021-04-20 21:04:35</t>
  </si>
  <si>
    <t>2021-04-20 21:06:11</t>
  </si>
  <si>
    <t>2021-04-20 21:15:51</t>
  </si>
  <si>
    <t>2021-04-20 21:16:22</t>
  </si>
  <si>
    <t>2000-02-10 00:00:00</t>
  </si>
  <si>
    <t>2021-04-20 21:16:51</t>
  </si>
  <si>
    <t>1982-05-09 00:00:00</t>
  </si>
  <si>
    <t>2021-04-20 21:19:53</t>
  </si>
  <si>
    <t>2001-06-22 00:00:00</t>
  </si>
  <si>
    <t>2021-04-20 21:23:20</t>
  </si>
  <si>
    <t>1990-05-30 00:00:00</t>
  </si>
  <si>
    <t>2021-04-20 21:23:32</t>
  </si>
  <si>
    <t>2021-04-20 21:27:18</t>
  </si>
  <si>
    <t>1994-11-27 00:00:00</t>
  </si>
  <si>
    <t>2021-04-20 21:33:48</t>
  </si>
  <si>
    <t>2021-04-20 21:35:36</t>
  </si>
  <si>
    <t>1992-12-12 00:00:00</t>
  </si>
  <si>
    <t>2021-04-20 21:37:34</t>
  </si>
  <si>
    <t>2021-04-20 21:38:41</t>
  </si>
  <si>
    <t>2021-04-20 21:50:28</t>
  </si>
  <si>
    <t>2021-04-20 22:00:48</t>
  </si>
  <si>
    <t>2021-04-20 22:01:50</t>
  </si>
  <si>
    <t>2021-04-20 22:05:52</t>
  </si>
  <si>
    <t>2021-04-20 22:06:42</t>
  </si>
  <si>
    <t>2021-04-20 22:07:23</t>
  </si>
  <si>
    <t>1996-05-28 00:00:00</t>
  </si>
  <si>
    <t>2021-04-20 22:07:25</t>
  </si>
  <si>
    <t>1986-04-24 00:00:00</t>
  </si>
  <si>
    <t>2021-04-20 22:12:41</t>
  </si>
  <si>
    <t>1988-06-03 00:00:00</t>
  </si>
  <si>
    <t>2021-04-20 22:17:16</t>
  </si>
  <si>
    <t>1987-10-13 00:00:00</t>
  </si>
  <si>
    <t>2021-04-20 22:19:37</t>
  </si>
  <si>
    <t>1993-05-19 00:00:00</t>
  </si>
  <si>
    <t>2021-04-20 22:25:44</t>
  </si>
  <si>
    <t>2021-04-20 22:30:13</t>
  </si>
  <si>
    <t>2021-04-20 22:30:58</t>
  </si>
  <si>
    <t>2021-04-20 22:31:03</t>
  </si>
  <si>
    <t>1978-03-20 00:00:00</t>
  </si>
  <si>
    <t>2021-04-20 22:31:08</t>
  </si>
  <si>
    <t>2021-04-20 22:35:03</t>
  </si>
  <si>
    <t>2021-04-20 22:40:22</t>
  </si>
  <si>
    <t>2021-04-20 22:49:16</t>
  </si>
  <si>
    <t>1984-08-05 00:00:00</t>
  </si>
  <si>
    <t>2021-04-20 22:56:28</t>
  </si>
  <si>
    <t>1992-07-12 00:00:00</t>
  </si>
  <si>
    <t>2021-04-20 22:58:00</t>
  </si>
  <si>
    <t>2021-04-20 23:01:40</t>
  </si>
  <si>
    <t>2021-04-20 23:05:00</t>
  </si>
  <si>
    <t>2021-04-20 23:05:20</t>
  </si>
  <si>
    <t>2021-04-20 23:08:35</t>
  </si>
  <si>
    <t>2021-04-20 23:13:53</t>
  </si>
  <si>
    <t>1992-05-08 00:00:00</t>
  </si>
  <si>
    <t>2021-04-20 23:15:31</t>
  </si>
  <si>
    <t>2021-04-20 23:21:12</t>
  </si>
  <si>
    <t>2021-04-20 23:21:55</t>
  </si>
  <si>
    <t>2021-04-20 23:23:29</t>
  </si>
  <si>
    <t>2021-04-20 23:28:42</t>
  </si>
  <si>
    <t>2021-04-20 23:29:35</t>
  </si>
  <si>
    <t>2021-04-20 23:33:35</t>
  </si>
  <si>
    <t>2021-04-20 23:35:05</t>
  </si>
  <si>
    <t>2021-04-20 23:35:16</t>
  </si>
  <si>
    <t>2021-04-20 23:39:10</t>
  </si>
  <si>
    <t>1956-11-24 00:00:00</t>
  </si>
  <si>
    <t>2021-04-20 23:44:38</t>
  </si>
  <si>
    <t>2021-04-20 23:48:11</t>
  </si>
  <si>
    <t>1988-03-19 00:00:00</t>
  </si>
  <si>
    <t>2021-04-20 23:52:57</t>
  </si>
  <si>
    <t>2021-04-20 23:54:01</t>
  </si>
  <si>
    <t>2021-04-21 00:07:58</t>
  </si>
  <si>
    <t>2021-04-21 00:10:28</t>
  </si>
  <si>
    <t>2021-04-21 00:18:04</t>
  </si>
  <si>
    <t>1996-12-09 00:00:00</t>
  </si>
  <si>
    <t>2021-04-21 00:23:03</t>
  </si>
  <si>
    <t>2021-04-21 00:27:47</t>
  </si>
  <si>
    <t>2021-04-21 00:28:47</t>
  </si>
  <si>
    <t>2021-04-21 00:50:02</t>
  </si>
  <si>
    <t>2021-04-21 00:57:02</t>
  </si>
  <si>
    <t>2021-04-21 00:57:20</t>
  </si>
  <si>
    <t>1990-06-23 00:00:00</t>
  </si>
  <si>
    <t>2021-04-21 00:59:02</t>
  </si>
  <si>
    <t>2021-04-21 01:02:37</t>
  </si>
  <si>
    <t>2021-04-21 01:09:30</t>
  </si>
  <si>
    <t>2021-04-21 01:23:52</t>
  </si>
  <si>
    <t>1967-04-14 00:00:00</t>
  </si>
  <si>
    <t>2021-04-21 01:32:58</t>
  </si>
  <si>
    <t>2021-04-21 01:42:14</t>
  </si>
  <si>
    <t>2021-04-21 02:14:51</t>
  </si>
  <si>
    <t>2021-04-21 02:29:03</t>
  </si>
  <si>
    <t>2021-04-21 02:52:43</t>
  </si>
  <si>
    <t>2021-04-21 02:57:39</t>
  </si>
  <si>
    <t>2021-04-21 03:00:25</t>
  </si>
  <si>
    <t>2001-03-20 00:00:00</t>
  </si>
  <si>
    <t>2021-04-21 03:13:41</t>
  </si>
  <si>
    <t>1972-02-29 00:00:00</t>
  </si>
  <si>
    <t>2021-04-21 03:19:45</t>
  </si>
  <si>
    <t>1983-05-14 00:00:00</t>
  </si>
  <si>
    <t>2021-04-21 03:37:00</t>
  </si>
  <si>
    <t>2021-04-21 04:31:12</t>
  </si>
  <si>
    <t>2021-04-21 05:07:17</t>
  </si>
  <si>
    <t>2021-04-21 05:26:57</t>
  </si>
  <si>
    <t>2021-04-21 05:44:49</t>
  </si>
  <si>
    <t>2021-04-21 06:10:04</t>
  </si>
  <si>
    <t>2021-04-21 06:16:20</t>
  </si>
  <si>
    <t>2021-04-21 06:29:45</t>
  </si>
  <si>
    <t>1991-02-23 00:00:00</t>
  </si>
  <si>
    <t>2021-04-21 06:45:32</t>
  </si>
  <si>
    <t>2021-04-21 07:23:56</t>
  </si>
  <si>
    <t>2021-04-21 07:32:45</t>
  </si>
  <si>
    <t>2021-04-21 07:39:04</t>
  </si>
  <si>
    <t>1978-09-26 00:00:00</t>
  </si>
  <si>
    <t>2021-04-21 07:50:02</t>
  </si>
  <si>
    <t>2021-04-21 07:59:37</t>
  </si>
  <si>
    <t>2021-04-21 08:19:40</t>
  </si>
  <si>
    <t>1986-07-10 00:00:00</t>
  </si>
  <si>
    <t>2021-04-21 08:20:57</t>
  </si>
  <si>
    <t>2021-04-21 08:35:46</t>
  </si>
  <si>
    <t>2021-04-21 08:35:58</t>
  </si>
  <si>
    <t>2021-04-21 08:41:02</t>
  </si>
  <si>
    <t>2021-04-21 08:41:55</t>
  </si>
  <si>
    <t>1976-01-06 00:00:00</t>
  </si>
  <si>
    <t>2021-04-21 08:43:52</t>
  </si>
  <si>
    <t>1996-07-10 00:00:00</t>
  </si>
  <si>
    <t>2021-04-21 08:51:27</t>
  </si>
  <si>
    <t>1994-04-10 00:00:00</t>
  </si>
  <si>
    <t>2021-04-21 08:54:23</t>
  </si>
  <si>
    <t>2021-04-21 09:04:53</t>
  </si>
  <si>
    <t>1978-04-14 00:00:00</t>
  </si>
  <si>
    <t>2021-04-21 09:08:49</t>
  </si>
  <si>
    <t>2021-04-21 09:09:46</t>
  </si>
  <si>
    <t>2021-04-21 09:10:52</t>
  </si>
  <si>
    <t>1994-02-19 00:00:00</t>
  </si>
  <si>
    <t>2021-04-21 09:14:02</t>
  </si>
  <si>
    <t>1999-02-05 00:00:00</t>
  </si>
  <si>
    <t>2021-04-21 09:15:45</t>
  </si>
  <si>
    <t>1985-11-22 00:00:00</t>
  </si>
  <si>
    <t>2021-04-21 09:16:00</t>
  </si>
  <si>
    <t>1987-10-20 00:00:00</t>
  </si>
  <si>
    <t>2021-04-21 09:23:14</t>
  </si>
  <si>
    <t>1977-08-25 00:00:00</t>
  </si>
  <si>
    <t>2021-04-21 09:31:52</t>
  </si>
  <si>
    <t>1998-12-24 00:00:00</t>
  </si>
  <si>
    <t>2021-04-21 09:37:59</t>
  </si>
  <si>
    <t>1974-03-22 00:00:00</t>
  </si>
  <si>
    <t>2021-04-21 09:38:04</t>
  </si>
  <si>
    <t>2021-04-21 09:49:22</t>
  </si>
  <si>
    <t>2021-04-21 09:50:11</t>
  </si>
  <si>
    <t>2021-04-21 10:02:07</t>
  </si>
  <si>
    <t>2021-04-21 10:09:01</t>
  </si>
  <si>
    <t>1996-12-05 00:00:00</t>
  </si>
  <si>
    <t>2021-04-21 10:14:36</t>
  </si>
  <si>
    <t>2021-04-21 10:14:56</t>
  </si>
  <si>
    <t>1985-01-06 00:00:00</t>
  </si>
  <si>
    <t>2021-04-21 10:16:09</t>
  </si>
  <si>
    <t>2021-04-21 10:16:15</t>
  </si>
  <si>
    <t>1993-10-20 00:00:00</t>
  </si>
  <si>
    <t>2021-04-21 10:19:08</t>
  </si>
  <si>
    <t>2021-04-21 10:19:10</t>
  </si>
  <si>
    <t>2021-04-21 10:30:02</t>
  </si>
  <si>
    <t>2021-04-21 10:35:41</t>
  </si>
  <si>
    <t>2021-04-21 10:37:41</t>
  </si>
  <si>
    <t>1996-12-02 00:00:00</t>
  </si>
  <si>
    <t>2021-04-21 10:38:50</t>
  </si>
  <si>
    <t>2021-04-21 10:41:46</t>
  </si>
  <si>
    <t>2021-04-21 10:43:25</t>
  </si>
  <si>
    <t>2021-04-21 10:47:11</t>
  </si>
  <si>
    <t>1986-03-10 00:00:00</t>
  </si>
  <si>
    <t>2021-04-21 10:48:40</t>
  </si>
  <si>
    <t>1992-07-22 00:00:00</t>
  </si>
  <si>
    <t>2021-04-21 10:48:50</t>
  </si>
  <si>
    <t>1985-10-21 00:00:00</t>
  </si>
  <si>
    <t>2021-04-21 10:50:41</t>
  </si>
  <si>
    <t>2021-04-21 10:58:19</t>
  </si>
  <si>
    <t>2021-04-21 10:59:40</t>
  </si>
  <si>
    <t>1981-02-27 00:00:00</t>
  </si>
  <si>
    <t>2021-04-21 11:02:03</t>
  </si>
  <si>
    <t>2021-04-21 11:03:20</t>
  </si>
  <si>
    <t>2021-04-21 11:04:20</t>
  </si>
  <si>
    <t>2021-04-21 11:08:46</t>
  </si>
  <si>
    <t>2021-04-21 11:11:34</t>
  </si>
  <si>
    <t>2021-04-21 11:14:22</t>
  </si>
  <si>
    <t>2021-04-21 11:17:09</t>
  </si>
  <si>
    <t>2021-04-21 11:25:58</t>
  </si>
  <si>
    <t>1977-01-30 00:00:00</t>
  </si>
  <si>
    <t>2021-04-21 11:30:18</t>
  </si>
  <si>
    <t>2021-04-21 11:30:19</t>
  </si>
  <si>
    <t>1989-04-17 00:00:00</t>
  </si>
  <si>
    <t>2021-04-21 11:32:32</t>
  </si>
  <si>
    <t>1994-04-28 00:00:00</t>
  </si>
  <si>
    <t>2021-04-21 11:33:28</t>
  </si>
  <si>
    <t>1979-03-29 00:00:00</t>
  </si>
  <si>
    <t>2021-04-21 11:35:28</t>
  </si>
  <si>
    <t>1989-07-09 00:00:00</t>
  </si>
  <si>
    <t>2021-04-21 11:35:37</t>
  </si>
  <si>
    <t>2021-04-21 11:36:27</t>
  </si>
  <si>
    <t>2021-04-21 11:36:55</t>
  </si>
  <si>
    <t>2021-04-21 11:42:27</t>
  </si>
  <si>
    <t>1992-06-11 00:00:00</t>
  </si>
  <si>
    <t>2021-04-21 11:43:26</t>
  </si>
  <si>
    <t>2021-04-21 11:44:44</t>
  </si>
  <si>
    <t>1989-04-22 00:00:00</t>
  </si>
  <si>
    <t>2021-04-21 11:48:03</t>
  </si>
  <si>
    <t>2021-04-21 11:50:32</t>
  </si>
  <si>
    <t>2021-04-21 11:51:07</t>
  </si>
  <si>
    <t>2000-05-06 00:00:00</t>
  </si>
  <si>
    <t>2021-04-21 11:51:39</t>
  </si>
  <si>
    <t>2021-04-21 11:54:52</t>
  </si>
  <si>
    <t>2021-04-21 11:57:20</t>
  </si>
  <si>
    <t>2021-04-21 11:57:56</t>
  </si>
  <si>
    <t>2021-04-21 11:58:17</t>
  </si>
  <si>
    <t>2021-04-21 11:59:08</t>
  </si>
  <si>
    <t>2021-04-21 12:00:15</t>
  </si>
  <si>
    <t>2021-04-21 12:01:57</t>
  </si>
  <si>
    <t>1993-07-15 00:00:00</t>
  </si>
  <si>
    <t>2021-04-21 12:04:50</t>
  </si>
  <si>
    <t>2021-04-21 12:07:35</t>
  </si>
  <si>
    <t>1998-11-15 00:00:00</t>
  </si>
  <si>
    <t>2021-04-21 12:16:47</t>
  </si>
  <si>
    <t>2021-04-21 12:20:20</t>
  </si>
  <si>
    <t>2021-04-21 12:27:48</t>
  </si>
  <si>
    <t>1998-04-25 00:00:00</t>
  </si>
  <si>
    <t>2021-04-21 12:29:35</t>
  </si>
  <si>
    <t>1988-04-29 00:00:00</t>
  </si>
  <si>
    <t>2021-04-21 12:30:05</t>
  </si>
  <si>
    <t>2021-04-21 12:31:39</t>
  </si>
  <si>
    <t>1990-04-26 00:00:00</t>
  </si>
  <si>
    <t>2021-04-21 12:34:16</t>
  </si>
  <si>
    <t>2021-04-21 12:38:48</t>
  </si>
  <si>
    <t>2021-04-21 12:41:02</t>
  </si>
  <si>
    <t>2021-04-21 12:44:29</t>
  </si>
  <si>
    <t>2002-08-10 00:00:00</t>
  </si>
  <si>
    <t>2021-04-21 12:46:13</t>
  </si>
  <si>
    <t>1980-10-15 00:00:00</t>
  </si>
  <si>
    <t>2021-04-21 12:46:25</t>
  </si>
  <si>
    <t>2021-04-21 12:46:29</t>
  </si>
  <si>
    <t>2021-04-21 12:48:25</t>
  </si>
  <si>
    <t>2021-04-21 12:50:11</t>
  </si>
  <si>
    <t>1985-08-17 00:00:00</t>
  </si>
  <si>
    <t>2021-04-21 13:01:12</t>
  </si>
  <si>
    <t>1979-12-09 00:00:00</t>
  </si>
  <si>
    <t>2021-04-21 13:01:41</t>
  </si>
  <si>
    <t>2021-04-21 13:02:58</t>
  </si>
  <si>
    <t>2002-09-29 00:00:00</t>
  </si>
  <si>
    <t>2021-04-21 13:09:07</t>
  </si>
  <si>
    <t>2021-04-21 13:10:06</t>
  </si>
  <si>
    <t>2021-04-21 13:15:28</t>
  </si>
  <si>
    <t>2021-04-21 13:15:59</t>
  </si>
  <si>
    <t>1995-10-01 00:00:00</t>
  </si>
  <si>
    <t>2021-04-21 13:18:57</t>
  </si>
  <si>
    <t>2021-04-21 13:20:29</t>
  </si>
  <si>
    <t>1998-06-04 00:00:00</t>
  </si>
  <si>
    <t>2021-04-21 13:21:33</t>
  </si>
  <si>
    <t>2021-04-21 13:34:10</t>
  </si>
  <si>
    <t>1992-06-16 00:00:00</t>
  </si>
  <si>
    <t>2021-04-21 13:37:51</t>
  </si>
  <si>
    <t>2021-04-21 13:42:37</t>
  </si>
  <si>
    <t>2021-04-21 13:44:32</t>
  </si>
  <si>
    <t>1991-04-24 00:00:00</t>
  </si>
  <si>
    <t>2021-04-21 13:52:56</t>
  </si>
  <si>
    <t>2021-04-21 13:53:02</t>
  </si>
  <si>
    <t>2021-04-21 13:57:15</t>
  </si>
  <si>
    <t>2021-04-21 13:57:19</t>
  </si>
  <si>
    <t>2021-04-21 14:02:08</t>
  </si>
  <si>
    <t>2021-04-21 14:06:13</t>
  </si>
  <si>
    <t>2021-04-21 14:09:21</t>
  </si>
  <si>
    <t>2021-04-21 14:14:12</t>
  </si>
  <si>
    <t>1981-09-15 00:00:00</t>
  </si>
  <si>
    <t>2021-04-21 14:15:08</t>
  </si>
  <si>
    <t>2021-04-21 14:15:28</t>
  </si>
  <si>
    <t>1987-03-25 00:00:00</t>
  </si>
  <si>
    <t>2021-04-21 14:15:50</t>
  </si>
  <si>
    <t>2021-04-21 14:19:39</t>
  </si>
  <si>
    <t>2021-04-21 14:22:30</t>
  </si>
  <si>
    <t>2021-04-21 14:23:41</t>
  </si>
  <si>
    <t>1989-01-10 00:00:00</t>
  </si>
  <si>
    <t>2021-04-21 14:24:53</t>
  </si>
  <si>
    <t>1970-07-19 00:00:00</t>
  </si>
  <si>
    <t>2021-04-21 14:25:28</t>
  </si>
  <si>
    <t>2021-04-21 14:27:22</t>
  </si>
  <si>
    <t>1979-12-25 00:00:00</t>
  </si>
  <si>
    <t>2021-04-21 14:29:51</t>
  </si>
  <si>
    <t>2021-04-21 14:35:29</t>
  </si>
  <si>
    <t>1984-05-01 00:00:00</t>
  </si>
  <si>
    <t>2021-04-21 14:35:50</t>
  </si>
  <si>
    <t>2021-04-21 14:43:48</t>
  </si>
  <si>
    <t>2021-04-21 14:44:00</t>
  </si>
  <si>
    <t>2021-04-21 14:50:17</t>
  </si>
  <si>
    <t>2021-04-21 14:54:10</t>
  </si>
  <si>
    <t>2021-04-21 14:54:20</t>
  </si>
  <si>
    <t>1982-07-04 00:00:00</t>
  </si>
  <si>
    <t>2021-04-21 14:54:30</t>
  </si>
  <si>
    <t>1995-06-26 00:00:00</t>
  </si>
  <si>
    <t>2021-04-21 14:56:21</t>
  </si>
  <si>
    <t>1970-06-27 00:00:00</t>
  </si>
  <si>
    <t>2021-04-21 15:02:17</t>
  </si>
  <si>
    <t>2021-04-21 15:02:45</t>
  </si>
  <si>
    <t>2021-04-21 15:06:50</t>
  </si>
  <si>
    <t>2021-04-21 15:07:48</t>
  </si>
  <si>
    <t>1989-04-21 00:00:00</t>
  </si>
  <si>
    <t>2021-04-21 15:10:10</t>
  </si>
  <si>
    <t>1987-02-24 00:00:00</t>
  </si>
  <si>
    <t>2021-04-21 15:11:27</t>
  </si>
  <si>
    <t>1978-12-06 00:00:00</t>
  </si>
  <si>
    <t>2021-04-21 15:21:16</t>
  </si>
  <si>
    <t>1985-02-18 00:00:00</t>
  </si>
  <si>
    <t>2021-04-21 15:22:05</t>
  </si>
  <si>
    <t>1982-05-26 00:00:00</t>
  </si>
  <si>
    <t>2021-04-21 15:23:17</t>
  </si>
  <si>
    <t>2021-04-21 15:23:23</t>
  </si>
  <si>
    <t>1992-04-01 00:00:00</t>
  </si>
  <si>
    <t>2021-04-21 15:26:02</t>
  </si>
  <si>
    <t>2002-08-05 00:00:00</t>
  </si>
  <si>
    <t>2021-04-21 15:27:10</t>
  </si>
  <si>
    <t>2021-04-21 15:28:35</t>
  </si>
  <si>
    <t>2021-04-21 15:29:17</t>
  </si>
  <si>
    <t>2021-04-21 15:38:08</t>
  </si>
  <si>
    <t>1992-10-07 00:00:00</t>
  </si>
  <si>
    <t>2021-04-21 15:42:38</t>
  </si>
  <si>
    <t>2021-04-21 15:42:41</t>
  </si>
  <si>
    <t>2021-04-21 15:47:38</t>
  </si>
  <si>
    <t>1982-12-13 00:00:00</t>
  </si>
  <si>
    <t>2021-04-21 15:47:55</t>
  </si>
  <si>
    <t>1993-10-08 00:00:00</t>
  </si>
  <si>
    <t>2021-04-21 15:47:56</t>
  </si>
  <si>
    <t>1964-03-31 00:00:00</t>
  </si>
  <si>
    <t>2021-04-21 15:48:13</t>
  </si>
  <si>
    <t>1992-03-11 00:00:00</t>
  </si>
  <si>
    <t>2021-04-21 15:49:13</t>
  </si>
  <si>
    <t>2021-04-21 15:49:23</t>
  </si>
  <si>
    <t>2021-04-21 15:52:11</t>
  </si>
  <si>
    <t>2021-04-21 15:52:51</t>
  </si>
  <si>
    <t>1994-10-08 00:00:00</t>
  </si>
  <si>
    <t>2021-04-21 15:54:49</t>
  </si>
  <si>
    <t>2021-04-21 15:54:59</t>
  </si>
  <si>
    <t>2000-09-30 00:00:00</t>
  </si>
  <si>
    <t>2021-04-21 15:56:19</t>
  </si>
  <si>
    <t>1999-01-26 00:00:00</t>
  </si>
  <si>
    <t>1961-03-04 00:00:00</t>
  </si>
  <si>
    <t>2021-04-21 15:57:08</t>
  </si>
  <si>
    <t>1972-12-22 00:00:00</t>
  </si>
  <si>
    <t>2021-04-21 15:57:39</t>
  </si>
  <si>
    <t>1968-04-13 00:00:00</t>
  </si>
  <si>
    <t>2021-04-21 15:58:31</t>
  </si>
  <si>
    <t>2003-03-12 00:00:00</t>
  </si>
  <si>
    <t>2021-04-21 16:02:26</t>
  </si>
  <si>
    <t>2021-04-21 16:05:15</t>
  </si>
  <si>
    <t>2002-03-05 00:00:00</t>
  </si>
  <si>
    <t>2021-04-21 16:05:49</t>
  </si>
  <si>
    <t>2021-04-21 16:09:05</t>
  </si>
  <si>
    <t>2021-04-21 16:10:11</t>
  </si>
  <si>
    <t>2021-04-21 16:10:58</t>
  </si>
  <si>
    <t>1991-04-06 00:00:00</t>
  </si>
  <si>
    <t>2021-04-21 16:13:10</t>
  </si>
  <si>
    <t>2001-07-21 00:00:00</t>
  </si>
  <si>
    <t>2021-04-21 16:13:57</t>
  </si>
  <si>
    <t>1987-02-11 00:00:00</t>
  </si>
  <si>
    <t>2021-04-21 16:19:34</t>
  </si>
  <si>
    <t>1986-04-18 00:00:00</t>
  </si>
  <si>
    <t>2021-04-21 16:21:57</t>
  </si>
  <si>
    <t>2021-04-21 16:29:35</t>
  </si>
  <si>
    <t>2021-04-21 16:32:11</t>
  </si>
  <si>
    <t>2021-04-21 16:33:38</t>
  </si>
  <si>
    <t>1981-08-21 00:00:00</t>
  </si>
  <si>
    <t>2021-04-21 16:40:54</t>
  </si>
  <si>
    <t>1986-11-04 00:00:00</t>
  </si>
  <si>
    <t>2021-04-21 16:47:33</t>
  </si>
  <si>
    <t>1985-11-23 00:00:00</t>
  </si>
  <si>
    <t>2021-04-21 16:48:16</t>
  </si>
  <si>
    <t>2021-04-21 16:50:25</t>
  </si>
  <si>
    <t>2021-04-21 16:51:59</t>
  </si>
  <si>
    <t>2021-04-21 17:02:51</t>
  </si>
  <si>
    <t>2021-04-21 17:11:16</t>
  </si>
  <si>
    <t>2021-04-21 17:16:31</t>
  </si>
  <si>
    <t>2021-04-21 17:19:15</t>
  </si>
  <si>
    <t>2001-01-05 00:00:00</t>
  </si>
  <si>
    <t>2021-04-21 17:19:45</t>
  </si>
  <si>
    <t>2021-04-21 17:21:47</t>
  </si>
  <si>
    <t>1993-03-22 00:00:00</t>
  </si>
  <si>
    <t>2021-04-21 17:22:13</t>
  </si>
  <si>
    <t>2021-04-21 17:24:21</t>
  </si>
  <si>
    <t>2021-04-21 17:25:31</t>
  </si>
  <si>
    <t>1990-08-08 00:00:00</t>
  </si>
  <si>
    <t>2021-04-21 17:27:15</t>
  </si>
  <si>
    <t>1978-02-03 00:00:00</t>
  </si>
  <si>
    <t>2021-04-21 17:28:03</t>
  </si>
  <si>
    <t>2021-04-21 17:28:07</t>
  </si>
  <si>
    <t>1967-12-29 00:00:00</t>
  </si>
  <si>
    <t>2021-04-21 17:28:31</t>
  </si>
  <si>
    <t>2021-04-21 17:28:33</t>
  </si>
  <si>
    <t>1979-07-04 00:00:00</t>
  </si>
  <si>
    <t>2021-04-21 17:29:58</t>
  </si>
  <si>
    <t>1988-07-19 00:00:00</t>
  </si>
  <si>
    <t>2021-04-21 17:30:05</t>
  </si>
  <si>
    <t>1992-10-28 00:00:00</t>
  </si>
  <si>
    <t>2021-04-21 17:30:41</t>
  </si>
  <si>
    <t>1988-10-24 00:00:00</t>
  </si>
  <si>
    <t>2021-04-21 17:31:12</t>
  </si>
  <si>
    <t>2021-04-21 17:33:39</t>
  </si>
  <si>
    <t>1995-01-15 00:00:00</t>
  </si>
  <si>
    <t>2021-04-21 17:33:50</t>
  </si>
  <si>
    <t>1991-12-02 00:00:00</t>
  </si>
  <si>
    <t>2021-04-21 17:33:51</t>
  </si>
  <si>
    <t>2021-04-21 17:34:02</t>
  </si>
  <si>
    <t>1985-05-08 00:00:00</t>
  </si>
  <si>
    <t>2021-04-21 17:34:10</t>
  </si>
  <si>
    <t>2021-04-21 17:34:33</t>
  </si>
  <si>
    <t>1984-10-08 00:00:00</t>
  </si>
  <si>
    <t>2021-04-21 17:35:02</t>
  </si>
  <si>
    <t>1991-10-26 00:00:00</t>
  </si>
  <si>
    <t>2021-04-21 17:35:49</t>
  </si>
  <si>
    <t>1969-08-21 00:00:00</t>
  </si>
  <si>
    <t>2021-04-21 17:36:05</t>
  </si>
  <si>
    <t>2021-04-21 17:36:20</t>
  </si>
  <si>
    <t>1999-08-04 00:00:00</t>
  </si>
  <si>
    <t>2021-04-21 17:36:38</t>
  </si>
  <si>
    <t>2021-04-21 17:37:05</t>
  </si>
  <si>
    <t>2021-04-21 17:37:37</t>
  </si>
  <si>
    <t>2021-04-21 17:38:43</t>
  </si>
  <si>
    <t>2021-04-21 17:38:55</t>
  </si>
  <si>
    <t>2021-04-21 17:39:53</t>
  </si>
  <si>
    <t>2021-04-21 17:41:09</t>
  </si>
  <si>
    <t>2021-04-21 17:42:44</t>
  </si>
  <si>
    <t>2021-04-21 17:45:36</t>
  </si>
  <si>
    <t>2021-04-21 17:47:08</t>
  </si>
  <si>
    <t>2021-04-21 17:48:41</t>
  </si>
  <si>
    <t>2021-04-21 17:54:40</t>
  </si>
  <si>
    <t>2021-04-21 17:56:25</t>
  </si>
  <si>
    <t>2021-04-21 17:56:41</t>
  </si>
  <si>
    <t>1999-03-29 00:00:00</t>
  </si>
  <si>
    <t>2021-04-21 17:57:04</t>
  </si>
  <si>
    <t>1988-05-07 00:00:00</t>
  </si>
  <si>
    <t>2021-04-21 17:58:15</t>
  </si>
  <si>
    <t>2021-04-21 18:01:18</t>
  </si>
  <si>
    <t>1983-06-14 00:00:00</t>
  </si>
  <si>
    <t>2021-04-21 18:05:15</t>
  </si>
  <si>
    <t>1973-08-24 00:00:00</t>
  </si>
  <si>
    <t>2021-04-21 18:05:24</t>
  </si>
  <si>
    <t>2021-04-21 18:05:42</t>
  </si>
  <si>
    <t>1986-07-11 00:00:00</t>
  </si>
  <si>
    <t>2021-04-21 18:06:09</t>
  </si>
  <si>
    <t>1992-02-10 00:00:00</t>
  </si>
  <si>
    <t>2021-04-21 18:07:50</t>
  </si>
  <si>
    <t>2021-04-21 18:08:24</t>
  </si>
  <si>
    <t>2021-04-21 18:08:44</t>
  </si>
  <si>
    <t>1977-12-24 00:00:00</t>
  </si>
  <si>
    <t>2021-04-21 18:09:10</t>
  </si>
  <si>
    <t>2021-04-21 18:09:17</t>
  </si>
  <si>
    <t>2021-04-21 18:11:13</t>
  </si>
  <si>
    <t>2021-04-21 18:12:38</t>
  </si>
  <si>
    <t>2021-04-21 18:12:50</t>
  </si>
  <si>
    <t>2021-04-21 18:13:33</t>
  </si>
  <si>
    <t>1961-10-23 00:00:00</t>
  </si>
  <si>
    <t>2021-04-21 18:13:43</t>
  </si>
  <si>
    <t>1971-12-18 00:00:00</t>
  </si>
  <si>
    <t>2021-04-21 18:13:47</t>
  </si>
  <si>
    <t>2021-04-21 18:13:55</t>
  </si>
  <si>
    <t>1981-07-20 00:00:00</t>
  </si>
  <si>
    <t>2021-04-21 18:14:23</t>
  </si>
  <si>
    <t>1983-02-26 00:00:00</t>
  </si>
  <si>
    <t>2021-04-21 18:14:26</t>
  </si>
  <si>
    <t>1995-11-10 00:00:00</t>
  </si>
  <si>
    <t>2021-04-21 18:14:52</t>
  </si>
  <si>
    <t>2021-04-21 18:17:19</t>
  </si>
  <si>
    <t>2021-04-21 18:18:08</t>
  </si>
  <si>
    <t>1960-10-27 00:00:00</t>
  </si>
  <si>
    <t>2021-04-21 18:20:35</t>
  </si>
  <si>
    <t>1967-09-26 00:00:00</t>
  </si>
  <si>
    <t>2021-04-21 18:24:18</t>
  </si>
  <si>
    <t>2021-04-21 18:24:50</t>
  </si>
  <si>
    <t>2021-04-21 18:27:05</t>
  </si>
  <si>
    <t>2021-04-21 18:27:41</t>
  </si>
  <si>
    <t>2021-04-21 18:28:13</t>
  </si>
  <si>
    <t>2021-04-21 18:30:49</t>
  </si>
  <si>
    <t>1991-07-28 00:00:00</t>
  </si>
  <si>
    <t>2021-04-21 18:32:54</t>
  </si>
  <si>
    <t>1996-12-12 00:00:00</t>
  </si>
  <si>
    <t>2021-04-21 18:33:23</t>
  </si>
  <si>
    <t>2021-04-21 18:33:47</t>
  </si>
  <si>
    <t>2021-04-21 18:33:54</t>
  </si>
  <si>
    <t>2021-04-21 18:38:34</t>
  </si>
  <si>
    <t>2021-04-21 18:42:23</t>
  </si>
  <si>
    <t>2021-04-21 18:43:23</t>
  </si>
  <si>
    <t>1981-08-04 00:00:00</t>
  </si>
  <si>
    <t>2021-04-21 18:44:37</t>
  </si>
  <si>
    <t>2021-04-21 18:45:38</t>
  </si>
  <si>
    <t>1981-07-27 00:00:00</t>
  </si>
  <si>
    <t>2021-04-21 18:50:19</t>
  </si>
  <si>
    <t>2021-04-21 18:50:30</t>
  </si>
  <si>
    <t>2021-04-21 18:52:28</t>
  </si>
  <si>
    <t>1978-05-17 00:00:00</t>
  </si>
  <si>
    <t>2021-04-21 18:52:38</t>
  </si>
  <si>
    <t>1975-10-12 00:00:00</t>
  </si>
  <si>
    <t>2021-04-21 18:54:38</t>
  </si>
  <si>
    <t>1980-09-09 00:00:00</t>
  </si>
  <si>
    <t>2021-04-21 18:55:25</t>
  </si>
  <si>
    <t>1960-11-11 00:00:00</t>
  </si>
  <si>
    <t>2021-04-21 18:57:06</t>
  </si>
  <si>
    <t>2021-04-21 18:59:08</t>
  </si>
  <si>
    <t>1976-07-13 00:00:00</t>
  </si>
  <si>
    <t>2021-04-21 19:00:09</t>
  </si>
  <si>
    <t>2021-04-21 19:01:37</t>
  </si>
  <si>
    <t>1981-07-04 00:00:00</t>
  </si>
  <si>
    <t>2021-04-21 19:02:01</t>
  </si>
  <si>
    <t>2021-04-21 19:03:28</t>
  </si>
  <si>
    <t>2021-04-21 19:04:47</t>
  </si>
  <si>
    <t>2021-04-21 19:06:31</t>
  </si>
  <si>
    <t>1991-08-25 00:00:00</t>
  </si>
  <si>
    <t>2021-04-21 19:07:05</t>
  </si>
  <si>
    <t>2021-04-21 19:07:30</t>
  </si>
  <si>
    <t>2021-04-21 19:09:07</t>
  </si>
  <si>
    <t>2021-04-21 19:10:03</t>
  </si>
  <si>
    <t>1990-01-12 00:00:00</t>
  </si>
  <si>
    <t>2021-04-21 19:10:27</t>
  </si>
  <si>
    <t>2021-04-21 19:10:51</t>
  </si>
  <si>
    <t>2001-12-07 00:00:00</t>
  </si>
  <si>
    <t>2021-04-21 19:11:24</t>
  </si>
  <si>
    <t>1999-08-08 00:00:00</t>
  </si>
  <si>
    <t>2021-04-21 19:12:50</t>
  </si>
  <si>
    <t>1991-04-30 00:00:00</t>
  </si>
  <si>
    <t>2021-04-21 19:14:55</t>
  </si>
  <si>
    <t>1983-03-04 00:00:00</t>
  </si>
  <si>
    <t>2021-04-21 19:15:37</t>
  </si>
  <si>
    <t>1970-01-26 00:00:00</t>
  </si>
  <si>
    <t>2021-04-21 19:16:18</t>
  </si>
  <si>
    <t>1991-10-19 00:00:00</t>
  </si>
  <si>
    <t>2021-04-21 19:17:00</t>
  </si>
  <si>
    <t>1997-03-22 00:00:00</t>
  </si>
  <si>
    <t>2021-04-21 19:18:45</t>
  </si>
  <si>
    <t>2021-04-21 19:21:19</t>
  </si>
  <si>
    <t>2021-04-21 19:24:10</t>
  </si>
  <si>
    <t>1994-02-22 00:00:00</t>
  </si>
  <si>
    <t>2021-04-21 19:24:58</t>
  </si>
  <si>
    <t>2021-04-21 19:29:28</t>
  </si>
  <si>
    <t>2021-04-21 19:29:43</t>
  </si>
  <si>
    <t>1977-12-12 00:00:00</t>
  </si>
  <si>
    <t>2021-04-21 19:29:44</t>
  </si>
  <si>
    <t>1984-10-19 00:00:00</t>
  </si>
  <si>
    <t>2021-04-21 19:30:46</t>
  </si>
  <si>
    <t>1988-06-01 00:00:00</t>
  </si>
  <si>
    <t>2021-04-21 19:32:03</t>
  </si>
  <si>
    <t>2021-04-21 19:32:07</t>
  </si>
  <si>
    <t>1981-05-27 00:00:00</t>
  </si>
  <si>
    <t>2021-04-21 19:32:26</t>
  </si>
  <si>
    <t>2021-04-21 19:33:00</t>
  </si>
  <si>
    <t>1997-11-13 00:00:00</t>
  </si>
  <si>
    <t>2021-04-21 19:36:20</t>
  </si>
  <si>
    <t>2021-04-21 19:36:22</t>
  </si>
  <si>
    <t>1987-09-14 00:00:00</t>
  </si>
  <si>
    <t>2021-04-21 19:39:05</t>
  </si>
  <si>
    <t>2021-04-21 19:40:21</t>
  </si>
  <si>
    <t>1963-02-10 00:00:00</t>
  </si>
  <si>
    <t>2021-04-21 19:40:43</t>
  </si>
  <si>
    <t>2021-04-21 19:41:11</t>
  </si>
  <si>
    <t>2021-04-21 19:41:29</t>
  </si>
  <si>
    <t>1997-01-01 00:00:00</t>
  </si>
  <si>
    <t>2021-04-21 19:42:16</t>
  </si>
  <si>
    <t>2021-04-21 19:46:08</t>
  </si>
  <si>
    <t>2021-04-21 19:48:13</t>
  </si>
  <si>
    <t>1978-02-01 00:00:00</t>
  </si>
  <si>
    <t>2021-04-21 19:49:41</t>
  </si>
  <si>
    <t>2021-04-21 19:54:18</t>
  </si>
  <si>
    <t>1987-12-10 00:00:00</t>
  </si>
  <si>
    <t>2021-04-21 19:55:10</t>
  </si>
  <si>
    <t>2021-04-21 19:56:52</t>
  </si>
  <si>
    <t>2021-04-21 19:59:42</t>
  </si>
  <si>
    <t>1959-10-25 00:00:00</t>
  </si>
  <si>
    <t>2021-04-21 20:00:11</t>
  </si>
  <si>
    <t>1999-12-08 00:00:00</t>
  </si>
  <si>
    <t>2021-04-21 20:00:55</t>
  </si>
  <si>
    <t>1989-02-18 00:00:00</t>
  </si>
  <si>
    <t>2021-04-21 20:02:21</t>
  </si>
  <si>
    <t>1996-09-06 00:00:00</t>
  </si>
  <si>
    <t>2021-04-21 20:04:14</t>
  </si>
  <si>
    <t>1994-02-23 00:00:00</t>
  </si>
  <si>
    <t>2021-04-21 20:04:20</t>
  </si>
  <si>
    <t>2021-04-21 20:08:14</t>
  </si>
  <si>
    <t>1986-11-18 00:00:00</t>
  </si>
  <si>
    <t>2021-04-21 20:09:40</t>
  </si>
  <si>
    <t>2021-04-21 20:10:55</t>
  </si>
  <si>
    <t>1988-07-11 00:00:00</t>
  </si>
  <si>
    <t>2021-04-21 20:12:13</t>
  </si>
  <si>
    <t>1981-07-13 00:00:00</t>
  </si>
  <si>
    <t>2021-04-21 20:14:01</t>
  </si>
  <si>
    <t>2021-04-21 20:16:44</t>
  </si>
  <si>
    <t>1981-09-06 00:00:00</t>
  </si>
  <si>
    <t>2021-04-21 20:18:02</t>
  </si>
  <si>
    <t>2021-04-21 20:18:43</t>
  </si>
  <si>
    <t>2021-04-21 20:19:06</t>
  </si>
  <si>
    <t>2021-04-21 20:22:01</t>
  </si>
  <si>
    <t>1993-08-06 00:00:00</t>
  </si>
  <si>
    <t>2021-04-21 20:22:16</t>
  </si>
  <si>
    <t>2021-04-21 20:24:50</t>
  </si>
  <si>
    <t>1984-02-02 00:00:00</t>
  </si>
  <si>
    <t>2021-04-21 20:25:49</t>
  </si>
  <si>
    <t>2021-04-21 20:27:18</t>
  </si>
  <si>
    <t>2021-04-21 20:27:43</t>
  </si>
  <si>
    <t>2021-04-21 20:30:21</t>
  </si>
  <si>
    <t>2021-04-21 20:32:56</t>
  </si>
  <si>
    <t>2021-04-21 20:36:30</t>
  </si>
  <si>
    <t>2021-04-21 20:37:34</t>
  </si>
  <si>
    <t>1973-07-08 00:00:00</t>
  </si>
  <si>
    <t>2021-04-21 20:38:14</t>
  </si>
  <si>
    <t>2021-04-21 20:38:31</t>
  </si>
  <si>
    <t>1970-03-30 00:00:00</t>
  </si>
  <si>
    <t>2021-04-21 20:39:11</t>
  </si>
  <si>
    <t>2021-04-21 20:40:57</t>
  </si>
  <si>
    <t>2021-04-21 20:42:00</t>
  </si>
  <si>
    <t>1970-02-05 00:00:00</t>
  </si>
  <si>
    <t>2021-04-21 20:42:38</t>
  </si>
  <si>
    <t>1979-09-20 00:00:00</t>
  </si>
  <si>
    <t>2021-04-21 20:44:54</t>
  </si>
  <si>
    <t>1980-02-15 00:00:00</t>
  </si>
  <si>
    <t>2021-04-21 20:46:34</t>
  </si>
  <si>
    <t>1976-03-11 00:00:00</t>
  </si>
  <si>
    <t>2021-04-21 20:49:53</t>
  </si>
  <si>
    <t>2021-04-21 20:50:03</t>
  </si>
  <si>
    <t>2021-04-21 20:51:15</t>
  </si>
  <si>
    <t>1975-05-22 00:00:00</t>
  </si>
  <si>
    <t>2021-04-21 20:52:47</t>
  </si>
  <si>
    <t>1972-05-18 00:00:00</t>
  </si>
  <si>
    <t>2021-04-21 20:53:44</t>
  </si>
  <si>
    <t>2021-04-21 20:54:08</t>
  </si>
  <si>
    <t>2021-04-21 20:54:28</t>
  </si>
  <si>
    <t>1993-10-29 00:00:00</t>
  </si>
  <si>
    <t>2021-04-21 20:57:12</t>
  </si>
  <si>
    <t>2021-04-21 20:58:19</t>
  </si>
  <si>
    <t>2021-04-21 20:58:22</t>
  </si>
  <si>
    <t>1963-10-14 00:00:00</t>
  </si>
  <si>
    <t>2021-04-21 20:58:24</t>
  </si>
  <si>
    <t>2021-04-21 20:59:42</t>
  </si>
  <si>
    <t>2021-04-21 21:02:16</t>
  </si>
  <si>
    <t>2021-04-21 21:03:58</t>
  </si>
  <si>
    <t>1994-12-25 00:00:00</t>
  </si>
  <si>
    <t>2021-04-21 21:05:20</t>
  </si>
  <si>
    <t>1977-03-29 00:00:00</t>
  </si>
  <si>
    <t>2021-04-21 21:06:17</t>
  </si>
  <si>
    <t>2021-04-21 21:08:46</t>
  </si>
  <si>
    <t>1992-06-20 00:00:00</t>
  </si>
  <si>
    <t>2021-04-21 21:09:52</t>
  </si>
  <si>
    <t>1997-07-26 00:00:00</t>
  </si>
  <si>
    <t>2021-04-21 21:11:33</t>
  </si>
  <si>
    <t>2021-04-21 21:11:43</t>
  </si>
  <si>
    <t>2021-04-21 21:12:24</t>
  </si>
  <si>
    <t>2021-04-21 21:13:32</t>
  </si>
  <si>
    <t>1957-08-22 00:00:00</t>
  </si>
  <si>
    <t>2021-04-21 21:15:54</t>
  </si>
  <si>
    <t>1970-05-21 00:00:00</t>
  </si>
  <si>
    <t>2021-04-21 21:22:25</t>
  </si>
  <si>
    <t>1975-10-06 00:00:00</t>
  </si>
  <si>
    <t>2021-04-21 21:22:45</t>
  </si>
  <si>
    <t>1968-02-06 00:00:00</t>
  </si>
  <si>
    <t>2021-04-21 21:27:46</t>
  </si>
  <si>
    <t>1995-05-05 00:00:00</t>
  </si>
  <si>
    <t>2021-04-21 21:31:38</t>
  </si>
  <si>
    <t>1981-11-22 00:00:00</t>
  </si>
  <si>
    <t>2021-04-21 21:32:59</t>
  </si>
  <si>
    <t>2021-04-21 21:36:26</t>
  </si>
  <si>
    <t>1996-02-20 00:00:00</t>
  </si>
  <si>
    <t>2021-04-21 21:38:38</t>
  </si>
  <si>
    <t>2021-04-21 21:38:58</t>
  </si>
  <si>
    <t>1993-03-27 00:00:00</t>
  </si>
  <si>
    <t>2021-04-21 21:43:04</t>
  </si>
  <si>
    <t>2021-04-21 21:44:06</t>
  </si>
  <si>
    <t>1990-11-24 00:00:00</t>
  </si>
  <si>
    <t>2021-04-21 21:44:11</t>
  </si>
  <si>
    <t>1996-02-19 00:00:00</t>
  </si>
  <si>
    <t>2021-04-21 21:44:34</t>
  </si>
  <si>
    <t>2021-04-21 21:50:57</t>
  </si>
  <si>
    <t>1988-10-06 00:00:00</t>
  </si>
  <si>
    <t>2021-04-21 21:52:03</t>
  </si>
  <si>
    <t>2021-04-21 21:52:19</t>
  </si>
  <si>
    <t>2021-04-21 21:54:18</t>
  </si>
  <si>
    <t>2000-12-19 00:00:00</t>
  </si>
  <si>
    <t>2021-04-21 21:57:37</t>
  </si>
  <si>
    <t>2003-02-15 00:00:00</t>
  </si>
  <si>
    <t>2021-04-21 22:00:22</t>
  </si>
  <si>
    <t>2021-04-21 22:00:30</t>
  </si>
  <si>
    <t>2021-04-21 22:00:39</t>
  </si>
  <si>
    <t>1979-07-13 00:00:00</t>
  </si>
  <si>
    <t>2021-04-21 22:00:45</t>
  </si>
  <si>
    <t>1998-08-04 00:00:00</t>
  </si>
  <si>
    <t>2021-04-21 22:00:47</t>
  </si>
  <si>
    <t>1992-02-06 00:00:00</t>
  </si>
  <si>
    <t>2021-04-21 22:02:37</t>
  </si>
  <si>
    <t>1981-08-01 00:00:00</t>
  </si>
  <si>
    <t>2021-04-21 22:06:03</t>
  </si>
  <si>
    <t>1990-01-28 00:00:00</t>
  </si>
  <si>
    <t>2021-04-21 22:06:27</t>
  </si>
  <si>
    <t>2021-04-21 22:06:42</t>
  </si>
  <si>
    <t>1988-11-07 00:00:00</t>
  </si>
  <si>
    <t>2021-04-21 22:08:42</t>
  </si>
  <si>
    <t>2021-04-21 22:11:15</t>
  </si>
  <si>
    <t>2021-04-21 22:14:17</t>
  </si>
  <si>
    <t>1989-11-29 00:00:00</t>
  </si>
  <si>
    <t>2021-04-21 22:14:48</t>
  </si>
  <si>
    <t>1983-11-24 00:00:00</t>
  </si>
  <si>
    <t>2021-04-21 22:15:44</t>
  </si>
  <si>
    <t>1991-12-20 00:00:00</t>
  </si>
  <si>
    <t>2021-04-21 22:17:07</t>
  </si>
  <si>
    <t>1998-06-28 00:00:00</t>
  </si>
  <si>
    <t>2021-04-21 22:17:57</t>
  </si>
  <si>
    <t>1989-07-18 00:00:00</t>
  </si>
  <si>
    <t>2021-04-21 22:20:20</t>
  </si>
  <si>
    <t>2021-04-21 22:26:42</t>
  </si>
  <si>
    <t>1999-05-28 00:00:00</t>
  </si>
  <si>
    <t>2021-04-21 22:27:36</t>
  </si>
  <si>
    <t>1990-12-10 00:00:00</t>
  </si>
  <si>
    <t>2021-04-21 22:27:51</t>
  </si>
  <si>
    <t>2021-04-21 22:27:57</t>
  </si>
  <si>
    <t>1982-08-09 00:00:00</t>
  </si>
  <si>
    <t>2021-04-21 22:29:57</t>
  </si>
  <si>
    <t>2021-04-21 22:32:47</t>
  </si>
  <si>
    <t>2021-04-21 22:35:21</t>
  </si>
  <si>
    <t>2001-07-20 00:00:00</t>
  </si>
  <si>
    <t>2021-04-21 22:39:04</t>
  </si>
  <si>
    <t>1970-11-28 00:00:00</t>
  </si>
  <si>
    <t>2021-04-21 22:42:21</t>
  </si>
  <si>
    <t>2021-04-21 22:44:00</t>
  </si>
  <si>
    <t>2001-08-21 00:00:00</t>
  </si>
  <si>
    <t>2021-04-21 22:46:24</t>
  </si>
  <si>
    <t>1984-10-04 00:00:00</t>
  </si>
  <si>
    <t>2021-04-21 22:49:17</t>
  </si>
  <si>
    <t>2021-04-21 22:51:23</t>
  </si>
  <si>
    <t>2021-04-21 22:53:32</t>
  </si>
  <si>
    <t>2000-02-17 00:00:00</t>
  </si>
  <si>
    <t>2021-04-21 23:04:03</t>
  </si>
  <si>
    <t>1983-09-05 00:00:00</t>
  </si>
  <si>
    <t>2021-04-21 23:06:59</t>
  </si>
  <si>
    <t>2021-04-21 23:07:26</t>
  </si>
  <si>
    <t>2021-04-21 23:07:34</t>
  </si>
  <si>
    <t>1996-11-29 00:00:00</t>
  </si>
  <si>
    <t>2021-04-21 23:10:04</t>
  </si>
  <si>
    <t>2021-04-21 23:11:27</t>
  </si>
  <si>
    <t>2021-04-21 23:13:34</t>
  </si>
  <si>
    <t>2002-08-03 00:00:00</t>
  </si>
  <si>
    <t>2021-04-21 23:15:47</t>
  </si>
  <si>
    <t>2021-04-21 23:18:50</t>
  </si>
  <si>
    <t>2021-04-21 23:19:05</t>
  </si>
  <si>
    <t>2021-04-21 23:19:37</t>
  </si>
  <si>
    <t>2021-04-21 23:27:11</t>
  </si>
  <si>
    <t>1985-06-10 00:00:00</t>
  </si>
  <si>
    <t>2021-04-21 23:27:19</t>
  </si>
  <si>
    <t>2021-04-21 23:30:11</t>
  </si>
  <si>
    <t>1990-09-23 00:00:00</t>
  </si>
  <si>
    <t>2021-04-21 23:31:53</t>
  </si>
  <si>
    <t>2021-04-21 23:34:30</t>
  </si>
  <si>
    <t>2021-04-21 23:35:43</t>
  </si>
  <si>
    <t>1988-06-30 00:00:00</t>
  </si>
  <si>
    <t>2021-04-21 23:38:35</t>
  </si>
  <si>
    <t>2021-04-21 23:39:41</t>
  </si>
  <si>
    <t>2021-04-21 23:40:34</t>
  </si>
  <si>
    <t>1975-02-07 00:00:00</t>
  </si>
  <si>
    <t>2021-04-21 23:45:05</t>
  </si>
  <si>
    <t>2021-04-21 23:45:49</t>
  </si>
  <si>
    <t>2021-04-21 23:47:48</t>
  </si>
  <si>
    <t>2021-04-21 23:48:27</t>
  </si>
  <si>
    <t>2021-04-21 23:53:04</t>
  </si>
  <si>
    <t>2021-04-21 23:53:10</t>
  </si>
  <si>
    <t>2021-04-21 23:55:04</t>
  </si>
  <si>
    <t>1971-05-24 00:00:00</t>
  </si>
  <si>
    <t>2021-04-21 23:56:34</t>
  </si>
  <si>
    <t>2021-04-21 23:58:09</t>
  </si>
  <si>
    <t>2021-04-21 23:58:35</t>
  </si>
  <si>
    <t>1999-01-15 00:00:00</t>
  </si>
  <si>
    <t>2021-04-21 23:58:41</t>
  </si>
  <si>
    <t>1994-06-07 00:00:00</t>
  </si>
  <si>
    <t>2021-04-22 00:02:13</t>
  </si>
  <si>
    <t>1993-09-23 00:00:00</t>
  </si>
  <si>
    <t>2021-04-22 00:06:34</t>
  </si>
  <si>
    <t>1986-06-04 00:00:00</t>
  </si>
  <si>
    <t>2021-04-22 00:10:33</t>
  </si>
  <si>
    <t>2021-04-22 00:13:25</t>
  </si>
  <si>
    <t>1980-10-12 00:00:00</t>
  </si>
  <si>
    <t>2021-04-22 00:18:37</t>
  </si>
  <si>
    <t>1972-01-11 00:00:00</t>
  </si>
  <si>
    <t>2021-04-22 00:23:29</t>
  </si>
  <si>
    <t>1989-03-26 00:00:00</t>
  </si>
  <si>
    <t>2021-04-22 00:35:39</t>
  </si>
  <si>
    <t>2021-04-22 00:40:46</t>
  </si>
  <si>
    <t>2021-04-22 00:41:08</t>
  </si>
  <si>
    <t>1986-07-04 00:00:00</t>
  </si>
  <si>
    <t>2021-04-22 00:54:09</t>
  </si>
  <si>
    <t>1980-02-08 00:00:00</t>
  </si>
  <si>
    <t>2021-04-22 00:57:18</t>
  </si>
  <si>
    <t>1989-06-13 00:00:00</t>
  </si>
  <si>
    <t>2021-04-22 01:04:52</t>
  </si>
  <si>
    <t>2021-04-22 01:10:56</t>
  </si>
  <si>
    <t>2021-04-22 01:14:43</t>
  </si>
  <si>
    <t>2021-04-22 01:22:40</t>
  </si>
  <si>
    <t>2021-04-22 01:28:10</t>
  </si>
  <si>
    <t>2021-04-22 01:32:54</t>
  </si>
  <si>
    <t>2021-04-22 01:42:38</t>
  </si>
  <si>
    <t>2021-04-22 01:47:34</t>
  </si>
  <si>
    <t>2021-04-22 01:56:55</t>
  </si>
  <si>
    <t>2021-04-22 01:58:28</t>
  </si>
  <si>
    <t>2021-04-22 02:05:00</t>
  </si>
  <si>
    <t>2021-04-22 02:10:27</t>
  </si>
  <si>
    <t>2021-04-22 02:17:42</t>
  </si>
  <si>
    <t>1986-06-20 00:00:00</t>
  </si>
  <si>
    <t>2021-04-22 02:35:22</t>
  </si>
  <si>
    <t>1962-01-01 00:00:00</t>
  </si>
  <si>
    <t>2021-04-22 02:48:19</t>
  </si>
  <si>
    <t>2021-04-22 03:01:00</t>
  </si>
  <si>
    <t>2021-04-22 03:10:43</t>
  </si>
  <si>
    <t>1987-10-27 00:00:00</t>
  </si>
  <si>
    <t>2021-04-22 03:12:25</t>
  </si>
  <si>
    <t>1994-02-01 00:00:00</t>
  </si>
  <si>
    <t>2021-04-22 03:15:01</t>
  </si>
  <si>
    <t>2021-04-22 03:15:04</t>
  </si>
  <si>
    <t>2021-04-22 03:16:21</t>
  </si>
  <si>
    <t>2021-04-22 03:36:06</t>
  </si>
  <si>
    <t>1971-07-03 00:00:00</t>
  </si>
  <si>
    <t>2021-04-22 03:36:22</t>
  </si>
  <si>
    <t>2021-04-22 04:14:06</t>
  </si>
  <si>
    <t>2021-04-22 04:50:56</t>
  </si>
  <si>
    <t>1987-09-12 00:00:00</t>
  </si>
  <si>
    <t>2021-04-22 05:10:07</t>
  </si>
  <si>
    <t>1978-10-11 00:00:00</t>
  </si>
  <si>
    <t>2021-04-22 05:38:52</t>
  </si>
  <si>
    <t>1996-05-06 00:00:00</t>
  </si>
  <si>
    <t>2021-04-22 06:21:49</t>
  </si>
  <si>
    <t>1988-10-21 00:00:00</t>
  </si>
  <si>
    <t>2021-04-22 06:29:19</t>
  </si>
  <si>
    <t>2021-04-22 06:46:41</t>
  </si>
  <si>
    <t>1992-06-27 00:00:00</t>
  </si>
  <si>
    <t>2021-04-22 06:55:54</t>
  </si>
  <si>
    <t>2021-04-22 07:07:01</t>
  </si>
  <si>
    <t>1990-01-09 00:00:00</t>
  </si>
  <si>
    <t>2021-04-22 07:13:47</t>
  </si>
  <si>
    <t>1982-08-08 00:00:00</t>
  </si>
  <si>
    <t>2021-04-22 07:15:27</t>
  </si>
  <si>
    <t>2021-04-22 07:19:55</t>
  </si>
  <si>
    <t>1985-05-01 00:00:00</t>
  </si>
  <si>
    <t>2021-04-22 07:23:17</t>
  </si>
  <si>
    <t>2021-04-22 07:28:42</t>
  </si>
  <si>
    <t>1998-11-14 00:00:00</t>
  </si>
  <si>
    <t>2021-04-22 07:35:20</t>
  </si>
  <si>
    <t>2021-04-22 07:36:16</t>
  </si>
  <si>
    <t>2021-04-22 07:42:30</t>
  </si>
  <si>
    <t>2021-04-22 07:43:35</t>
  </si>
  <si>
    <t>1985-01-15 00:00:00</t>
  </si>
  <si>
    <t>2021-04-22 07:50:26</t>
  </si>
  <si>
    <t>2021-04-22 07:55:44</t>
  </si>
  <si>
    <t>2021-04-22 07:58:36</t>
  </si>
  <si>
    <t>2021-04-22 08:13:59</t>
  </si>
  <si>
    <t>2021-04-22 08:14:44</t>
  </si>
  <si>
    <t>1998-05-02 00:00:00</t>
  </si>
  <si>
    <t>2021-04-22 08:18:37</t>
  </si>
  <si>
    <t>1983-07-06 00:00:00</t>
  </si>
  <si>
    <t>2021-04-22 08:22:07</t>
  </si>
  <si>
    <t>1991-08-18 00:00:00</t>
  </si>
  <si>
    <t>2021-04-22 08:23:08</t>
  </si>
  <si>
    <t>1980-04-21 00:00:00</t>
  </si>
  <si>
    <t>2021-04-22 08:28:54</t>
  </si>
  <si>
    <t>1982-08-19 00:00:00</t>
  </si>
  <si>
    <t>2021-04-22 08:32:07</t>
  </si>
  <si>
    <t>2021-04-22 08:55:16</t>
  </si>
  <si>
    <t>2021-04-22 09:06:03</t>
  </si>
  <si>
    <t>2021-04-22 09:16:45</t>
  </si>
  <si>
    <t>1965-10-22 00:00:00</t>
  </si>
  <si>
    <t>2021-04-22 09:20:26</t>
  </si>
  <si>
    <t>2021-04-22 09:20:48</t>
  </si>
  <si>
    <t>2021-04-22 09:24:00</t>
  </si>
  <si>
    <t>2021-04-22 09:30:25</t>
  </si>
  <si>
    <t>1972-06-14 00:00:00</t>
  </si>
  <si>
    <t>2021-04-22 09:36:25</t>
  </si>
  <si>
    <t>1998-03-01 00:00:00</t>
  </si>
  <si>
    <t>2021-04-22 09:40:52</t>
  </si>
  <si>
    <t>2021-04-22 09:43:59</t>
  </si>
  <si>
    <t>2021-04-22 09:46:14</t>
  </si>
  <si>
    <t>2021-04-22 09:47:57</t>
  </si>
  <si>
    <t>2021-04-22 09:54:07</t>
  </si>
  <si>
    <t>2021-04-22 09:54:21</t>
  </si>
  <si>
    <t>2021-04-22 09:54:59</t>
  </si>
  <si>
    <t>2021-04-22 09:56:01</t>
  </si>
  <si>
    <t>2021-04-22 09:57:18</t>
  </si>
  <si>
    <t>2021-04-22 10:02:17</t>
  </si>
  <si>
    <t>1981-09-30 00:00:00</t>
  </si>
  <si>
    <t>2021-04-22 10:04:02</t>
  </si>
  <si>
    <t>2021-04-22 10:04:19</t>
  </si>
  <si>
    <t>2021-04-22 10:08:15</t>
  </si>
  <si>
    <t>2021-04-22 10:10:53</t>
  </si>
  <si>
    <t>2021-04-22 10:12:08</t>
  </si>
  <si>
    <t>1968-11-07 00:00:00</t>
  </si>
  <si>
    <t>2021-04-22 10:15:58</t>
  </si>
  <si>
    <t>1988-06-19 00:00:00</t>
  </si>
  <si>
    <t>2021-04-22 10:16:21</t>
  </si>
  <si>
    <t>1969-02-13 00:00:00</t>
  </si>
  <si>
    <t>2021-04-22 10:18:54</t>
  </si>
  <si>
    <t>2021-04-22 10:25:12</t>
  </si>
  <si>
    <t>2021-04-22 10:29:24</t>
  </si>
  <si>
    <t>1996-05-01 00:00:00</t>
  </si>
  <si>
    <t>2021-04-22 10:34:20</t>
  </si>
  <si>
    <t>1995-04-30 00:00:00</t>
  </si>
  <si>
    <t>2021-04-22 10:35:48</t>
  </si>
  <si>
    <t>1984-05-17 00:00:00</t>
  </si>
  <si>
    <t>2021-04-22 10:35:50</t>
  </si>
  <si>
    <t>2021-04-22 10:35:59</t>
  </si>
  <si>
    <t>1998-07-31 00:00:00</t>
  </si>
  <si>
    <t>2021-04-22 10:36:12</t>
  </si>
  <si>
    <t>2021-04-22 10:36:16</t>
  </si>
  <si>
    <t>2021-04-22 10:37:57</t>
  </si>
  <si>
    <t>1966-01-06 00:00:00</t>
  </si>
  <si>
    <t>2021-04-22 10:38:07</t>
  </si>
  <si>
    <t>1992-05-12 00:00:00</t>
  </si>
  <si>
    <t>2021-04-22 10:38:09</t>
  </si>
  <si>
    <t>2000-05-21 00:00:00</t>
  </si>
  <si>
    <t>2021-04-22 10:38:30</t>
  </si>
  <si>
    <t>1963-09-11 00:00:00</t>
  </si>
  <si>
    <t>2021-04-22 10:44:46</t>
  </si>
  <si>
    <t>2021-04-22 10:49:21</t>
  </si>
  <si>
    <t>1990-03-26 00:00:00</t>
  </si>
  <si>
    <t>2021-04-22 10:50:54</t>
  </si>
  <si>
    <t>2021-04-22 10:51:11</t>
  </si>
  <si>
    <t>2021-04-22 10:58:43</t>
  </si>
  <si>
    <t>1991-07-09 00:00:00</t>
  </si>
  <si>
    <t>2021-04-22 10:59:45</t>
  </si>
  <si>
    <t>2021-04-22 11:00:33</t>
  </si>
  <si>
    <t>2021-04-22 11:01:11</t>
  </si>
  <si>
    <t>1993-05-12 00:00:00</t>
  </si>
  <si>
    <t>2021-04-22 11:01:36</t>
  </si>
  <si>
    <t>2021-04-22 11:02:47</t>
  </si>
  <si>
    <t>2001-07-15 00:00:00</t>
  </si>
  <si>
    <t>2021-04-22 11:02:50</t>
  </si>
  <si>
    <t>2021-04-22 11:07:09</t>
  </si>
  <si>
    <t>2021-04-22 11:10:16</t>
  </si>
  <si>
    <t>1998-04-13 00:00:00</t>
  </si>
  <si>
    <t>2021-04-22 11:11:16</t>
  </si>
  <si>
    <t>2021-04-22 11:13:58</t>
  </si>
  <si>
    <t>2021-04-22 11:17:45</t>
  </si>
  <si>
    <t>2021-04-22 11:31:58</t>
  </si>
  <si>
    <t>2021-04-22 11:35:39</t>
  </si>
  <si>
    <t>2001-04-13 00:00:00</t>
  </si>
  <si>
    <t>2021-04-22 11:35:51</t>
  </si>
  <si>
    <t>2021-04-22 11:37:00</t>
  </si>
  <si>
    <t>1980-12-15 00:00:00</t>
  </si>
  <si>
    <t>2021-04-22 11:44:25</t>
  </si>
  <si>
    <t>2021-04-22 11:45:43</t>
  </si>
  <si>
    <t>1985-07-05 00:00:00</t>
  </si>
  <si>
    <t>2021-04-22 11:45:58</t>
  </si>
  <si>
    <t>1982-06-09 00:00:00</t>
  </si>
  <si>
    <t>2021-04-22 11:46:29</t>
  </si>
  <si>
    <t>2000-04-04 00:00:00</t>
  </si>
  <si>
    <t>2021-04-22 11:47:08</t>
  </si>
  <si>
    <t>2021-04-22 11:48:08</t>
  </si>
  <si>
    <t>1995-05-23 00:00:00</t>
  </si>
  <si>
    <t>2021-04-22 11:49:11</t>
  </si>
  <si>
    <t>2021-04-22 11:50:05</t>
  </si>
  <si>
    <t>2021-04-22 11:51:53</t>
  </si>
  <si>
    <t>2021-04-22 11:53:38</t>
  </si>
  <si>
    <t>2021-04-22 11:53:52</t>
  </si>
  <si>
    <t>1996-10-05 00:00:00</t>
  </si>
  <si>
    <t>2021-04-22 12:00:41</t>
  </si>
  <si>
    <t>2021-04-22 12:01:07</t>
  </si>
  <si>
    <t>2021-04-22 12:03:13</t>
  </si>
  <si>
    <t>1994-03-10 00:00:00</t>
  </si>
  <si>
    <t>2021-04-22 12:13:18</t>
  </si>
  <si>
    <t>2021-04-22 12:18:01</t>
  </si>
  <si>
    <t>2021-04-22 12:19:35</t>
  </si>
  <si>
    <t>2021-04-22 12:22:56</t>
  </si>
  <si>
    <t>2021-04-22 12:25:01</t>
  </si>
  <si>
    <t>2021-04-22 12:25:36</t>
  </si>
  <si>
    <t>1980-12-24 00:00:00</t>
  </si>
  <si>
    <t>2021-04-22 12:26:40</t>
  </si>
  <si>
    <t>1989-03-01 00:00:00</t>
  </si>
  <si>
    <t>2021-04-22 12:27:14</t>
  </si>
  <si>
    <t>1978-04-24 00:00:00</t>
  </si>
  <si>
    <t>2021-04-22 12:28:16</t>
  </si>
  <si>
    <t>1995-09-02 00:00:00</t>
  </si>
  <si>
    <t>2021-04-22 12:28:30</t>
  </si>
  <si>
    <t>2021-04-22 12:29:40</t>
  </si>
  <si>
    <t>2021-04-22 12:29:48</t>
  </si>
  <si>
    <t>1969-08-14 00:00:00</t>
  </si>
  <si>
    <t>2021-04-22 12:30:38</t>
  </si>
  <si>
    <t>2021-04-22 12:30:59</t>
  </si>
  <si>
    <t>2021-04-22 12:32:44</t>
  </si>
  <si>
    <t>2021-04-22 12:35:37</t>
  </si>
  <si>
    <t>2021-04-22 12:39:22</t>
  </si>
  <si>
    <t>2021-04-22 12:39:44</t>
  </si>
  <si>
    <t>1984-05-20 00:00:00</t>
  </si>
  <si>
    <t>2021-04-22 12:40:26</t>
  </si>
  <si>
    <t>1987-10-18 00:00:00</t>
  </si>
  <si>
    <t>2021-04-22 12:41:21</t>
  </si>
  <si>
    <t>1969-11-01 00:00:00</t>
  </si>
  <si>
    <t>2021-04-22 12:41:59</t>
  </si>
  <si>
    <t>2021-04-22 12:44:47</t>
  </si>
  <si>
    <t>1981-05-11 00:00:00</t>
  </si>
  <si>
    <t>2021-04-22 12:46:44</t>
  </si>
  <si>
    <t>2021-04-22 12:47:29</t>
  </si>
  <si>
    <t>2021-04-22 12:49:45</t>
  </si>
  <si>
    <t>2021-04-22 12:51:39</t>
  </si>
  <si>
    <t>2021-04-22 12:53:25</t>
  </si>
  <si>
    <t>1979-08-31 00:00:00</t>
  </si>
  <si>
    <t>2021-04-22 12:55:29</t>
  </si>
  <si>
    <t>2021-04-22 12:59:05</t>
  </si>
  <si>
    <t>1983-12-03 00:00:00</t>
  </si>
  <si>
    <t>2021-04-22 13:04:16</t>
  </si>
  <si>
    <t>1984-10-03 00:00:00</t>
  </si>
  <si>
    <t>2021-04-22 13:07:56</t>
  </si>
  <si>
    <t>1973-07-14 00:00:00</t>
  </si>
  <si>
    <t>2021-04-22 13:08:59</t>
  </si>
  <si>
    <t>2021-04-22 13:12:02</t>
  </si>
  <si>
    <t>1959-02-28 00:00:00</t>
  </si>
  <si>
    <t>2021-04-22 13:12:49</t>
  </si>
  <si>
    <t>2021-04-22 13:15:37</t>
  </si>
  <si>
    <t>2021-04-22 13:16:23</t>
  </si>
  <si>
    <t>2021-04-22 13:20:03</t>
  </si>
  <si>
    <t>1972-04-26 00:00:00</t>
  </si>
  <si>
    <t>2021-04-22 13:21:59</t>
  </si>
  <si>
    <t>2021-04-22 13:23:50</t>
  </si>
  <si>
    <t>2021-04-22 13:36:30</t>
  </si>
  <si>
    <t>1991-09-16 00:00:00</t>
  </si>
  <si>
    <t>2021-04-22 13:36:52</t>
  </si>
  <si>
    <t>1980-04-28 00:00:00</t>
  </si>
  <si>
    <t>2021-04-22 13:38:25</t>
  </si>
  <si>
    <t>1992-08-25 00:00:00</t>
  </si>
  <si>
    <t>2021-04-22 13:40:41</t>
  </si>
  <si>
    <t>1981-10-17 00:00:00</t>
  </si>
  <si>
    <t>2021-04-22 13:44:55</t>
  </si>
  <si>
    <t>1991-07-10 00:00:00</t>
  </si>
  <si>
    <t>2021-04-22 13:45:57</t>
  </si>
  <si>
    <t>1984-08-10 00:00:00</t>
  </si>
  <si>
    <t>2021-04-22 13:48:46</t>
  </si>
  <si>
    <t>2021-04-22 13:56:35</t>
  </si>
  <si>
    <t>2021-04-22 13:57:38</t>
  </si>
  <si>
    <t>2021-04-22 13:58:05</t>
  </si>
  <si>
    <t>2021-04-22 13:58:28</t>
  </si>
  <si>
    <t>2021-04-22 14:03:10</t>
  </si>
  <si>
    <t>2021-04-22 14:03:51</t>
  </si>
  <si>
    <t>1980-06-02 00:00:00</t>
  </si>
  <si>
    <t>2021-04-22 14:12:17</t>
  </si>
  <si>
    <t>2021-04-22 14:19:54</t>
  </si>
  <si>
    <t>1998-10-27 00:00:00</t>
  </si>
  <si>
    <t>2021-04-22 14:21:30</t>
  </si>
  <si>
    <t>2021-04-22 14:22:49</t>
  </si>
  <si>
    <t>2021-04-22 14:26:02</t>
  </si>
  <si>
    <t>2021-04-22 14:27:27</t>
  </si>
  <si>
    <t>2021-04-22 14:29:04</t>
  </si>
  <si>
    <t>2001-11-16 00:00:00</t>
  </si>
  <si>
    <t>2021-04-22 14:30:24</t>
  </si>
  <si>
    <t>2021-04-22 14:32:35</t>
  </si>
  <si>
    <t>1982-08-07 00:00:00</t>
  </si>
  <si>
    <t>2021-04-22 14:34:29</t>
  </si>
  <si>
    <t>2021-04-22 14:35:05</t>
  </si>
  <si>
    <t>2021-04-22 14:37:18</t>
  </si>
  <si>
    <t>1976-11-17 00:00:00</t>
  </si>
  <si>
    <t>2021-04-22 14:39:00</t>
  </si>
  <si>
    <t>2021-04-22 14:41:12</t>
  </si>
  <si>
    <t>1989-07-25 00:00:00</t>
  </si>
  <si>
    <t>2021-04-22 14:43:28</t>
  </si>
  <si>
    <t>1980-06-12 00:00:00</t>
  </si>
  <si>
    <t>2021-04-22 14:44:03</t>
  </si>
  <si>
    <t>2021-04-22 14:44:40</t>
  </si>
  <si>
    <t>2021-04-22 14:44:57</t>
  </si>
  <si>
    <t>2021-04-22 14:46:38</t>
  </si>
  <si>
    <t>2021-04-22 14:48:18</t>
  </si>
  <si>
    <t>2021-04-22 14:52:12</t>
  </si>
  <si>
    <t>2021-04-22 14:54:12</t>
  </si>
  <si>
    <t>2021-04-22 14:55:55</t>
  </si>
  <si>
    <t>2021-04-22 14:57:23</t>
  </si>
  <si>
    <t>2021-04-22 14:57:43</t>
  </si>
  <si>
    <t>2021-04-22 15:00:12</t>
  </si>
  <si>
    <t>1996-08-16 00:00:00</t>
  </si>
  <si>
    <t>2021-04-22 15:00:24</t>
  </si>
  <si>
    <t>2021-04-22 15:01:21</t>
  </si>
  <si>
    <t>2021-04-22 15:02:41</t>
  </si>
  <si>
    <t>2021-04-22 15:03:31</t>
  </si>
  <si>
    <t>2021-04-22 15:08:12</t>
  </si>
  <si>
    <t>2021-04-22 15:08:47</t>
  </si>
  <si>
    <t>1973-07-03 00:00:00</t>
  </si>
  <si>
    <t>2021-04-22 15:09:29</t>
  </si>
  <si>
    <t>2021-04-22 15:13:31</t>
  </si>
  <si>
    <t>2021-04-22 15:13:50</t>
  </si>
  <si>
    <t>1987-08-31 00:00:00</t>
  </si>
  <si>
    <t>2021-04-22 15:19:07</t>
  </si>
  <si>
    <t>1967-03-12 00:00:00</t>
  </si>
  <si>
    <t>2021-04-22 15:23:20</t>
  </si>
  <si>
    <t>2021-04-22 15:25:26</t>
  </si>
  <si>
    <t>2021-04-22 15:31:00</t>
  </si>
  <si>
    <t>2021-04-22 15:34:18</t>
  </si>
  <si>
    <t>1981-06-25 00:00:00</t>
  </si>
  <si>
    <t>2021-04-22 15:35:18</t>
  </si>
  <si>
    <t>2021-04-22 15:36:44</t>
  </si>
  <si>
    <t>1978-02-02 00:00:00</t>
  </si>
  <si>
    <t>2021-04-22 15:40:29</t>
  </si>
  <si>
    <t>2021-04-22 15:45:21</t>
  </si>
  <si>
    <t>1993-11-02 00:00:00</t>
  </si>
  <si>
    <t>2021-04-22 15:49:36</t>
  </si>
  <si>
    <t>1989-11-09 00:00:00</t>
  </si>
  <si>
    <t>2021-04-22 15:54:17</t>
  </si>
  <si>
    <t>1998-02-23 00:00:00</t>
  </si>
  <si>
    <t>2021-04-22 15:54:58</t>
  </si>
  <si>
    <t>1980-09-21 00:00:00</t>
  </si>
  <si>
    <t>2021-04-22 15:55:57</t>
  </si>
  <si>
    <t>2021-04-22 15:59:51</t>
  </si>
  <si>
    <t>2021-04-22 16:00:45</t>
  </si>
  <si>
    <t>1976-11-19 00:00:00</t>
  </si>
  <si>
    <t>2021-04-22 16:01:07</t>
  </si>
  <si>
    <t>2021-04-22 16:01:41</t>
  </si>
  <si>
    <t>2021-04-22 16:04:03</t>
  </si>
  <si>
    <t>2021-04-22 16:07:17</t>
  </si>
  <si>
    <t>1980-07-16 00:00:00</t>
  </si>
  <si>
    <t>2021-04-22 16:08:49</t>
  </si>
  <si>
    <t>2021-04-22 16:09:27</t>
  </si>
  <si>
    <t>1976-03-19 00:00:00</t>
  </si>
  <si>
    <t>2021-04-22 16:10:14</t>
  </si>
  <si>
    <t>2021-04-22 16:11:01</t>
  </si>
  <si>
    <t>2021-04-22 16:11:04</t>
  </si>
  <si>
    <t>1990-05-20 00:00:00</t>
  </si>
  <si>
    <t>2021-04-22 16:16:28</t>
  </si>
  <si>
    <t>1987-06-14 00:00:00</t>
  </si>
  <si>
    <t>2021-04-22 16:20:40</t>
  </si>
  <si>
    <t>2021-04-22 16:29:06</t>
  </si>
  <si>
    <t>1975-05-09 00:00:00</t>
  </si>
  <si>
    <t>2021-04-22 16:32:09</t>
  </si>
  <si>
    <t>1998-04-08 00:00:00</t>
  </si>
  <si>
    <t>2021-04-22 16:32:58</t>
  </si>
  <si>
    <t>2021-04-22 16:34:08</t>
  </si>
  <si>
    <t>1991-04-09 00:00:00</t>
  </si>
  <si>
    <t>2021-04-22 16:35:35</t>
  </si>
  <si>
    <t>1994-04-01 00:00:00</t>
  </si>
  <si>
    <t>2021-04-22 16:40:16</t>
  </si>
  <si>
    <t>2021-04-22 16:40:35</t>
  </si>
  <si>
    <t>2021-04-22 16:40:37</t>
  </si>
  <si>
    <t>2021-04-22 16:48:34</t>
  </si>
  <si>
    <t>2021-04-22 16:48:54</t>
  </si>
  <si>
    <t>2021-04-22 16:53:52</t>
  </si>
  <si>
    <t>1978-08-08 00:00:00</t>
  </si>
  <si>
    <t>2021-04-22 16:55:49</t>
  </si>
  <si>
    <t>2021-04-22 16:59:42</t>
  </si>
  <si>
    <t>1997-04-11 00:00:00</t>
  </si>
  <si>
    <t>2021-04-22 17:06:35</t>
  </si>
  <si>
    <t>2021-04-22 17:06:48</t>
  </si>
  <si>
    <t>1983-10-06 00:00:00</t>
  </si>
  <si>
    <t>2021-04-22 17:08:35</t>
  </si>
  <si>
    <t>2021-04-22 17:09:13</t>
  </si>
  <si>
    <t>2021-04-22 17:10:23</t>
  </si>
  <si>
    <t>1993-10-14 00:00:00</t>
  </si>
  <si>
    <t>2021-04-22 17:11:27</t>
  </si>
  <si>
    <t>2021-04-22 17:13:13</t>
  </si>
  <si>
    <t>1994-08-03 00:00:00</t>
  </si>
  <si>
    <t>2021-04-22 17:13:35</t>
  </si>
  <si>
    <t>1982-03-13 00:00:00</t>
  </si>
  <si>
    <t>2021-04-22 17:15:00</t>
  </si>
  <si>
    <t>2021-04-22 17:16:09</t>
  </si>
  <si>
    <t>2021-04-22 17:20:15</t>
  </si>
  <si>
    <t>2021-04-22 17:21:58</t>
  </si>
  <si>
    <t>1972-05-11 00:00:00</t>
  </si>
  <si>
    <t>2021-04-22 17:26:35</t>
  </si>
  <si>
    <t>1990-07-01 00:00:00</t>
  </si>
  <si>
    <t>2021-04-22 17:29:08</t>
  </si>
  <si>
    <t>2021-04-22 17:31:33</t>
  </si>
  <si>
    <t>2021-04-22 17:31:36</t>
  </si>
  <si>
    <t>2000-09-08 00:00:00</t>
  </si>
  <si>
    <t>2021-04-22 17:33:11</t>
  </si>
  <si>
    <t>1965-10-08 00:00:00</t>
  </si>
  <si>
    <t>2021-04-22 17:36:51</t>
  </si>
  <si>
    <t>2021-04-22 17:39:56</t>
  </si>
  <si>
    <t>1978-03-26 00:00:00</t>
  </si>
  <si>
    <t>2021-04-22 17:40:10</t>
  </si>
  <si>
    <t>2021-04-22 17:40:44</t>
  </si>
  <si>
    <t>2021-04-22 17:40:45</t>
  </si>
  <si>
    <t>2001-08-04 00:00:00</t>
  </si>
  <si>
    <t>2021-04-22 17:41:20</t>
  </si>
  <si>
    <t>2021-04-22 17:42:51</t>
  </si>
  <si>
    <t>2021-04-22 17:44:11</t>
  </si>
  <si>
    <t>2021-04-22 17:45:22</t>
  </si>
  <si>
    <t>1961-07-12 00:00:00</t>
  </si>
  <si>
    <t>2021-04-22 17:46:44</t>
  </si>
  <si>
    <t>2021-04-22 17:47:41</t>
  </si>
  <si>
    <t>2002-03-09 00:00:00</t>
  </si>
  <si>
    <t>2021-04-22 17:50:41</t>
  </si>
  <si>
    <t>2021-04-22 17:53:26</t>
  </si>
  <si>
    <t>2021-04-22 17:55:15</t>
  </si>
  <si>
    <t>2021-04-22 17:56:56</t>
  </si>
  <si>
    <t>2021-04-22 17:58:59</t>
  </si>
  <si>
    <t>2021-04-22 18:01:16</t>
  </si>
  <si>
    <t>2021-04-22 18:02:32</t>
  </si>
  <si>
    <t>1995-06-09 00:00:00</t>
  </si>
  <si>
    <t>2021-04-22 18:03:27</t>
  </si>
  <si>
    <t>2001-08-28 00:00:00</t>
  </si>
  <si>
    <t>2021-04-22 18:03:31</t>
  </si>
  <si>
    <t>1978-07-30 00:00:00</t>
  </si>
  <si>
    <t>2021-04-22 18:03:40</t>
  </si>
  <si>
    <t>1986-08-17 00:00:00</t>
  </si>
  <si>
    <t>2021-04-22 18:03:59</t>
  </si>
  <si>
    <t>1990-12-30 00:00:00</t>
  </si>
  <si>
    <t>2021-04-22 18:04:39</t>
  </si>
  <si>
    <t>1976-10-16 00:00:00</t>
  </si>
  <si>
    <t>2021-04-22 18:06:03</t>
  </si>
  <si>
    <t>2021-04-22 18:07:01</t>
  </si>
  <si>
    <t>1987-07-19 00:00:00</t>
  </si>
  <si>
    <t>2021-04-22 18:11:22</t>
  </si>
  <si>
    <t>2021-04-22 18:14:26</t>
  </si>
  <si>
    <t>1988-08-14 00:00:00</t>
  </si>
  <si>
    <t>2021-04-22 18:15:40</t>
  </si>
  <si>
    <t>2000-04-22 00:00:00</t>
  </si>
  <si>
    <t>2021-04-22 18:17:14</t>
  </si>
  <si>
    <t>2021-04-22 18:18:25</t>
  </si>
  <si>
    <t>2021-04-22 18:22:34</t>
  </si>
  <si>
    <t>2021-04-22 18:24:24</t>
  </si>
  <si>
    <t>2021-04-22 18:24:33</t>
  </si>
  <si>
    <t>2021-04-22 18:30:28</t>
  </si>
  <si>
    <t>1981-05-14 00:00:00</t>
  </si>
  <si>
    <t>2021-04-22 18:31:54</t>
  </si>
  <si>
    <t>2021-04-22 18:35:37</t>
  </si>
  <si>
    <t>2021-04-22 18:36:20</t>
  </si>
  <si>
    <t>2021-04-22 18:37:52</t>
  </si>
  <si>
    <t>1972-08-16 00:00:00</t>
  </si>
  <si>
    <t>2021-04-22 18:45:54</t>
  </si>
  <si>
    <t>1994-01-23 00:00:00</t>
  </si>
  <si>
    <t>2021-04-22 18:50:29</t>
  </si>
  <si>
    <t>1986-06-27 00:00:00</t>
  </si>
  <si>
    <t>2021-04-22 18:51:05</t>
  </si>
  <si>
    <t>2021-04-22 18:54:08</t>
  </si>
  <si>
    <t>2021-04-22 18:54:22</t>
  </si>
  <si>
    <t>2021-04-22 18:55:12</t>
  </si>
  <si>
    <t>2021-04-22 18:55:53</t>
  </si>
  <si>
    <t>2021-04-22 18:58:00</t>
  </si>
  <si>
    <t>2000-05-07 00:00:00</t>
  </si>
  <si>
    <t>2021-04-22 19:00:56</t>
  </si>
  <si>
    <t>1995-09-20 00:00:00</t>
  </si>
  <si>
    <t>2021-04-22 19:05:33</t>
  </si>
  <si>
    <t>2021-04-22 19:08:26</t>
  </si>
  <si>
    <t>2002-05-21 00:00:00</t>
  </si>
  <si>
    <t>2021-04-22 19:11:05</t>
  </si>
  <si>
    <t>2021-04-22 19:13:35</t>
  </si>
  <si>
    <t>1981-11-01 00:00:00</t>
  </si>
  <si>
    <t>2021-04-22 19:14:02</t>
  </si>
  <si>
    <t>2021-04-22 19:19:38</t>
  </si>
  <si>
    <t>2021-04-22 19:23:51</t>
  </si>
  <si>
    <t>1981-05-10 00:00:00</t>
  </si>
  <si>
    <t>2021-04-22 19:24:15</t>
  </si>
  <si>
    <t>2000-01-03 00:00:00</t>
  </si>
  <si>
    <t>2021-04-22 19:24:52</t>
  </si>
  <si>
    <t>2021-04-22 19:28:09</t>
  </si>
  <si>
    <t>2021-04-22 19:30:43</t>
  </si>
  <si>
    <t>2021-04-22 19:31:28</t>
  </si>
  <si>
    <t>1975-01-04 00:00:00</t>
  </si>
  <si>
    <t>2021-04-22 19:34:05</t>
  </si>
  <si>
    <t>2021-04-22 19:37:11</t>
  </si>
  <si>
    <t>2021-04-22 19:37:34</t>
  </si>
  <si>
    <t>1987-07-04 00:00:00</t>
  </si>
  <si>
    <t>2021-04-22 19:39:49</t>
  </si>
  <si>
    <t>2021-04-22 19:40:54</t>
  </si>
  <si>
    <t>1972-08-02 00:00:00</t>
  </si>
  <si>
    <t>2021-04-22 19:41:35</t>
  </si>
  <si>
    <t>2021-04-22 19:42:31</t>
  </si>
  <si>
    <t>1972-07-09 00:00:00</t>
  </si>
  <si>
    <t>2021-04-22 19:43:04</t>
  </si>
  <si>
    <t>2021-04-22 19:43:24</t>
  </si>
  <si>
    <t>2021-04-22 19:44:22</t>
  </si>
  <si>
    <t>2021-04-22 19:46:19</t>
  </si>
  <si>
    <t>2021-04-22 19:46:39</t>
  </si>
  <si>
    <t>2021-04-22 19:53:12</t>
  </si>
  <si>
    <t>1988-06-15 00:00:00</t>
  </si>
  <si>
    <t>2021-04-22 19:53:40</t>
  </si>
  <si>
    <t>2021-04-22 19:55:10</t>
  </si>
  <si>
    <t>2021-04-22 19:56:11</t>
  </si>
  <si>
    <t>2021-04-22 19:57:30</t>
  </si>
  <si>
    <t>1995-11-04 00:00:00</t>
  </si>
  <si>
    <t>2021-04-22 19:58:06</t>
  </si>
  <si>
    <t>2021-04-22 20:00:08</t>
  </si>
  <si>
    <t>2021-04-22 20:01:55</t>
  </si>
  <si>
    <t>1988-08-22 00:00:00</t>
  </si>
  <si>
    <t>2021-04-22 20:02:39</t>
  </si>
  <si>
    <t>2021-04-22 20:03:25</t>
  </si>
  <si>
    <t>2021-04-22 20:06:10</t>
  </si>
  <si>
    <t>1991-11-19 00:00:00</t>
  </si>
  <si>
    <t>2021-04-22 20:14:48</t>
  </si>
  <si>
    <t>1996-12-16 00:00:00</t>
  </si>
  <si>
    <t>2021-04-22 20:18:11</t>
  </si>
  <si>
    <t>1972-05-07 00:00:00</t>
  </si>
  <si>
    <t>2021-04-22 20:19:36</t>
  </si>
  <si>
    <t>1990-11-30 00:00:00</t>
  </si>
  <si>
    <t>2021-04-22 20:19:41</t>
  </si>
  <si>
    <t>2021-04-22 20:21:18</t>
  </si>
  <si>
    <t>2021-04-22 20:22:57</t>
  </si>
  <si>
    <t>2021-04-22 20:23:51</t>
  </si>
  <si>
    <t>1990-07-14 00:00:00</t>
  </si>
  <si>
    <t>2021-04-22 20:34:43</t>
  </si>
  <si>
    <t>2021-04-22 20:34:52</t>
  </si>
  <si>
    <t>2021-04-22 20:38:18</t>
  </si>
  <si>
    <t>2021-04-22 20:43:10</t>
  </si>
  <si>
    <t>1973-12-28 00:00:00</t>
  </si>
  <si>
    <t>2021-04-22 20:43:47</t>
  </si>
  <si>
    <t>2002-02-12 00:00:00</t>
  </si>
  <si>
    <t>2021-04-22 20:44:02</t>
  </si>
  <si>
    <t>2021-04-22 20:45:20</t>
  </si>
  <si>
    <t>1972-08-28 00:00:00</t>
  </si>
  <si>
    <t>2021-04-22 20:45:21</t>
  </si>
  <si>
    <t>2021-04-22 20:45:24</t>
  </si>
  <si>
    <t>2021-04-22 20:45:41</t>
  </si>
  <si>
    <t>2021-04-22 20:45:47</t>
  </si>
  <si>
    <t>2021-04-22 20:46:36</t>
  </si>
  <si>
    <t>2021-04-22 20:48:48</t>
  </si>
  <si>
    <t>2000-03-04 00:00:00</t>
  </si>
  <si>
    <t>2021-04-22 20:50:49</t>
  </si>
  <si>
    <t>1991-09-13 00:00:00</t>
  </si>
  <si>
    <t>2021-04-22 20:52:02</t>
  </si>
  <si>
    <t>2021-04-22 20:59:23</t>
  </si>
  <si>
    <t>1987-06-28 00:00:00</t>
  </si>
  <si>
    <t>2021-04-22 21:00:01</t>
  </si>
  <si>
    <t>2021-04-22 21:00:27</t>
  </si>
  <si>
    <t>2021-04-22 21:01:07</t>
  </si>
  <si>
    <t>2021-04-22 21:02:08</t>
  </si>
  <si>
    <t>1979-08-11 00:00:00</t>
  </si>
  <si>
    <t>2021-04-22 21:02:13</t>
  </si>
  <si>
    <t>1967-11-24 00:00:00</t>
  </si>
  <si>
    <t>2021-04-22 21:02:45</t>
  </si>
  <si>
    <t>1978-11-22 00:00:00</t>
  </si>
  <si>
    <t>2021-04-22 21:06:13</t>
  </si>
  <si>
    <t>1981-02-17 00:00:00</t>
  </si>
  <si>
    <t>2021-04-22 21:18:12</t>
  </si>
  <si>
    <t>1992-07-05 00:00:00</t>
  </si>
  <si>
    <t>2021-04-22 21:19:05</t>
  </si>
  <si>
    <t>2021-04-22 21:20:52</t>
  </si>
  <si>
    <t>1993-01-18 00:00:00</t>
  </si>
  <si>
    <t>2021-04-22 21:28:23</t>
  </si>
  <si>
    <t>2021-04-22 21:33:35</t>
  </si>
  <si>
    <t>1985-07-11 00:00:00</t>
  </si>
  <si>
    <t>2021-04-22 21:35:31</t>
  </si>
  <si>
    <t>1981-04-05 00:00:00</t>
  </si>
  <si>
    <t>2021-04-22 21:42:02</t>
  </si>
  <si>
    <t>2021-04-22 21:42:34</t>
  </si>
  <si>
    <t>2021-04-22 21:43:18</t>
  </si>
  <si>
    <t>2021-04-22 21:47:28</t>
  </si>
  <si>
    <t>1971-10-21 00:00:00</t>
  </si>
  <si>
    <t>2021-04-22 21:49:26</t>
  </si>
  <si>
    <t>1977-10-13 00:00:00</t>
  </si>
  <si>
    <t>2021-04-22 21:50:19</t>
  </si>
  <si>
    <t>2021-04-22 21:51:15</t>
  </si>
  <si>
    <t>2021-04-22 21:55:55</t>
  </si>
  <si>
    <t>2021-04-22 21:56:11</t>
  </si>
  <si>
    <t>2021-04-22 21:58:16</t>
  </si>
  <si>
    <t>2021-04-22 22:03:09</t>
  </si>
  <si>
    <t>2021-04-22 22:04:52</t>
  </si>
  <si>
    <t>1981-11-14 00:00:00</t>
  </si>
  <si>
    <t>2021-04-22 22:05:00</t>
  </si>
  <si>
    <t>1990-03-24 00:00:00</t>
  </si>
  <si>
    <t>2021-04-22 22:09:49</t>
  </si>
  <si>
    <t>2021-04-22 22:10:23</t>
  </si>
  <si>
    <t>2001-10-03 00:00:00</t>
  </si>
  <si>
    <t>2021-04-22 22:22:20</t>
  </si>
  <si>
    <t>2021-04-22 22:24:41</t>
  </si>
  <si>
    <t>2021-04-22 22:26:40</t>
  </si>
  <si>
    <t>2021-04-22 22:31:33</t>
  </si>
  <si>
    <t>1995-07-29 00:00:00</t>
  </si>
  <si>
    <t>2021-04-22 22:45:47</t>
  </si>
  <si>
    <t>1961-04-10 00:00:00</t>
  </si>
  <si>
    <t>2021-04-22 22:46:11</t>
  </si>
  <si>
    <t>2021-04-22 22:46:17</t>
  </si>
  <si>
    <t>1993-10-10 00:00:00</t>
  </si>
  <si>
    <t>2021-04-22 22:46:47</t>
  </si>
  <si>
    <t>2021-04-22 22:53:25</t>
  </si>
  <si>
    <t>2021-04-22 22:53:39</t>
  </si>
  <si>
    <t>2021-04-22 22:53:51</t>
  </si>
  <si>
    <t>1975-04-26 00:00:00</t>
  </si>
  <si>
    <t>2021-04-22 22:54:07</t>
  </si>
  <si>
    <t>1985-08-05 00:00:00</t>
  </si>
  <si>
    <t>2021-04-22 22:54:47</t>
  </si>
  <si>
    <t>1982-02-24 00:00:00</t>
  </si>
  <si>
    <t>2021-04-22 22:55:40</t>
  </si>
  <si>
    <t>2021-04-22 22:56:25</t>
  </si>
  <si>
    <t>1990-06-09 00:00:00</t>
  </si>
  <si>
    <t>2021-04-22 22:56:39</t>
  </si>
  <si>
    <t>1993-12-04 00:00:00</t>
  </si>
  <si>
    <t>2021-04-22 22:57:34</t>
  </si>
  <si>
    <t>2021-04-22 23:00:58</t>
  </si>
  <si>
    <t>2021-04-22 23:03:18</t>
  </si>
  <si>
    <t>2021-04-22 23:05:01</t>
  </si>
  <si>
    <t>2021-04-22 23:10:45</t>
  </si>
  <si>
    <t>2021-04-22 23:15:28</t>
  </si>
  <si>
    <t>2021-04-22 23:16:46</t>
  </si>
  <si>
    <t>2021-04-22 23:20:48</t>
  </si>
  <si>
    <t>1965-06-05 00:00:00</t>
  </si>
  <si>
    <t>2021-04-22 23:26:41</t>
  </si>
  <si>
    <t>2021-04-22 23:29:21</t>
  </si>
  <si>
    <t>2021-04-22 23:29:37</t>
  </si>
  <si>
    <t>2021-04-22 23:30:23</t>
  </si>
  <si>
    <t>2021-04-22 23:34:18</t>
  </si>
  <si>
    <t>2021-04-22 23:34:58</t>
  </si>
  <si>
    <t>2021-04-22 23:42:14</t>
  </si>
  <si>
    <t>1996-10-16 00:00:00</t>
  </si>
  <si>
    <t>2021-04-22 23:44:04</t>
  </si>
  <si>
    <t>2021-04-22 23:54:03</t>
  </si>
  <si>
    <t>1984-12-11 00:00:00</t>
  </si>
  <si>
    <t>2021-04-22 23:57:53</t>
  </si>
  <si>
    <t>1993-03-04 00:00:00</t>
  </si>
  <si>
    <t>2021-04-22 23:59:54</t>
  </si>
  <si>
    <t>1992-08-11 00:00:00</t>
  </si>
  <si>
    <t>2021-04-23 00:07:59</t>
  </si>
  <si>
    <t>2021-04-23 00:15:18</t>
  </si>
  <si>
    <t>1996-06-23 00:00:00</t>
  </si>
  <si>
    <t>2021-04-23 00:16:07</t>
  </si>
  <si>
    <t>2021-04-23 00:16:13</t>
  </si>
  <si>
    <t>2021-04-23 00:19:55</t>
  </si>
  <si>
    <t>2021-04-23 00:21:12</t>
  </si>
  <si>
    <t>2021-04-23 00:22:12</t>
  </si>
  <si>
    <t>2021-04-23 00:24:52</t>
  </si>
  <si>
    <t>1992-11-26 00:00:00</t>
  </si>
  <si>
    <t>2021-04-23 00:31:19</t>
  </si>
  <si>
    <t>2021-04-23 00:39:17</t>
  </si>
  <si>
    <t>1991-06-27 00:00:00</t>
  </si>
  <si>
    <t>2021-04-23 00:39:28</t>
  </si>
  <si>
    <t>2021-04-23 00:39:59</t>
  </si>
  <si>
    <t>2021-04-23 00:48:37</t>
  </si>
  <si>
    <t>2021-04-23 00:54:32</t>
  </si>
  <si>
    <t>2021-04-23 01:02:48</t>
  </si>
  <si>
    <t>2021-04-23 01:06:31</t>
  </si>
  <si>
    <t>2021-04-23 01:20:39</t>
  </si>
  <si>
    <t>2021-04-23 01:21:15</t>
  </si>
  <si>
    <t>1993-07-23 00:00:00</t>
  </si>
  <si>
    <t>2021-04-23 01:25:58</t>
  </si>
  <si>
    <t>2021-04-23 01:35:31</t>
  </si>
  <si>
    <t>1991-02-13 00:00:00</t>
  </si>
  <si>
    <t>2021-04-23 02:28:47</t>
  </si>
  <si>
    <t>2021-04-23 02:30:42</t>
  </si>
  <si>
    <t>2021-04-23 02:33:11</t>
  </si>
  <si>
    <t>2021-04-23 02:38:49</t>
  </si>
  <si>
    <t>1961-10-12 00:00:00</t>
  </si>
  <si>
    <t>2021-04-23 02:52:52</t>
  </si>
  <si>
    <t>2021-04-23 02:55:00</t>
  </si>
  <si>
    <t>1993-07-17 00:00:00</t>
  </si>
  <si>
    <t>2021-04-23 03:57:38</t>
  </si>
  <si>
    <t>1987-06-05 00:00:00</t>
  </si>
  <si>
    <t>2021-04-23 04:21:39</t>
  </si>
  <si>
    <t>2021-04-23 04:40:53</t>
  </si>
  <si>
    <t>1999-06-12 00:00:00</t>
  </si>
  <si>
    <t>2021-04-23 04:42:48</t>
  </si>
  <si>
    <t>1990-10-08 00:00:00</t>
  </si>
  <si>
    <t>2021-04-23 05:01:48</t>
  </si>
  <si>
    <t>2021-04-23 05:27:51</t>
  </si>
  <si>
    <t>2021-04-23 05:34:47</t>
  </si>
  <si>
    <t>1994-06-12 00:00:00</t>
  </si>
  <si>
    <t>2021-04-23 05:41:46</t>
  </si>
  <si>
    <t>1998-08-31 00:00:00</t>
  </si>
  <si>
    <t>2021-04-23 06:28:30</t>
  </si>
  <si>
    <t>1982-09-06 00:00:00</t>
  </si>
  <si>
    <t>2021-04-23 06:56:20</t>
  </si>
  <si>
    <t>2021-04-23 07:08:41</t>
  </si>
  <si>
    <t>1988-04-23 00:00:00</t>
  </si>
  <si>
    <t>2021-04-23 07:24:22</t>
  </si>
  <si>
    <t>2021-04-23 07:37:36</t>
  </si>
  <si>
    <t>2021-04-23 07:40:03</t>
  </si>
  <si>
    <t>1976-05-23 00:00:00</t>
  </si>
  <si>
    <t>2021-04-23 07:40:34</t>
  </si>
  <si>
    <t>1979-12-08 00:00:00</t>
  </si>
  <si>
    <t>2021-04-23 07:41:35</t>
  </si>
  <si>
    <t>2021-04-23 07:48:19</t>
  </si>
  <si>
    <t>2021-04-23 07:48:24</t>
  </si>
  <si>
    <t>1993-10-12 00:00:00</t>
  </si>
  <si>
    <t>2021-04-23 08:13:38</t>
  </si>
  <si>
    <t>2021-04-23 08:21:10</t>
  </si>
  <si>
    <t>1984-09-11 00:00:00</t>
  </si>
  <si>
    <t>2021-04-23 08:22:19</t>
  </si>
  <si>
    <t>2021-04-23 08:27:40</t>
  </si>
  <si>
    <t>1968-05-01 00:00:00</t>
  </si>
  <si>
    <t>2021-04-23 08:42:55</t>
  </si>
  <si>
    <t>2021-04-23 08:50:35</t>
  </si>
  <si>
    <t>1988-03-23 00:00:00</t>
  </si>
  <si>
    <t>2021-04-23 08:51:28</t>
  </si>
  <si>
    <t>2021-04-23 08:53:00</t>
  </si>
  <si>
    <t>1979-05-21 00:00:00</t>
  </si>
  <si>
    <t>2021-04-23 08:53:55</t>
  </si>
  <si>
    <t>2021-04-23 08:58:56</t>
  </si>
  <si>
    <t>2021-04-23 09:00:59</t>
  </si>
  <si>
    <t>2021-04-23 09:02:28</t>
  </si>
  <si>
    <t>2001-02-16 00:00:00</t>
  </si>
  <si>
    <t>2021-04-23 09:04:02</t>
  </si>
  <si>
    <t>2021-04-23 09:05:12</t>
  </si>
  <si>
    <t>2021-04-23 09:15:13</t>
  </si>
  <si>
    <t>2021-04-23 09:16:16</t>
  </si>
  <si>
    <t>2021-04-23 09:19:10</t>
  </si>
  <si>
    <t>2021-04-23 09:19:59</t>
  </si>
  <si>
    <t>2021-04-23 09:20:53</t>
  </si>
  <si>
    <t>2021-04-23 09:21:10</t>
  </si>
  <si>
    <t>2021-04-23 09:21:33</t>
  </si>
  <si>
    <t>2021-04-23 09:25:42</t>
  </si>
  <si>
    <t>2021-04-23 09:31:09</t>
  </si>
  <si>
    <t>1983-08-15 00:00:00</t>
  </si>
  <si>
    <t>2021-04-23 09:32:36</t>
  </si>
  <si>
    <t>1985-03-24 00:00:00</t>
  </si>
  <si>
    <t>2021-04-23 09:38:00</t>
  </si>
  <si>
    <t>2021-04-23 09:42:19</t>
  </si>
  <si>
    <t>1988-02-04 00:00:00</t>
  </si>
  <si>
    <t>2021-04-23 09:44:23</t>
  </si>
  <si>
    <t>1997-01-31 00:00:00</t>
  </si>
  <si>
    <t>2021-04-23 09:46:46</t>
  </si>
  <si>
    <t>1980-10-09 00:00:00</t>
  </si>
  <si>
    <t>2021-04-23 09:48:32</t>
  </si>
  <si>
    <t>2021-04-23 09:51:00</t>
  </si>
  <si>
    <t>2021-04-23 09:52:35</t>
  </si>
  <si>
    <t>2021-04-23 09:54:13</t>
  </si>
  <si>
    <t>1972-06-07 00:00:00</t>
  </si>
  <si>
    <t>2021-04-23 09:55:42</t>
  </si>
  <si>
    <t>2021-04-23 09:56:47</t>
  </si>
  <si>
    <t>1975-07-24 00:00:00</t>
  </si>
  <si>
    <t>2021-04-23 09:58:59</t>
  </si>
  <si>
    <t>2021-04-23 09:59:26</t>
  </si>
  <si>
    <t>2021-04-23 10:00:50</t>
  </si>
  <si>
    <t>1969-11-21 00:00:00</t>
  </si>
  <si>
    <t>2021-04-23 10:06:06</t>
  </si>
  <si>
    <t>2021-04-23 10:09:03</t>
  </si>
  <si>
    <t>2021-04-23 10:12:16</t>
  </si>
  <si>
    <t>1980-10-11 00:00:00</t>
  </si>
  <si>
    <t>2021-04-23 10:12:38</t>
  </si>
  <si>
    <t>2021-04-23 10:15:38</t>
  </si>
  <si>
    <t>2021-04-23 10:22:14</t>
  </si>
  <si>
    <t>2021-04-23 10:28:00</t>
  </si>
  <si>
    <t>1989-05-10 00:00:00</t>
  </si>
  <si>
    <t>2021-04-23 10:29:41</t>
  </si>
  <si>
    <t>1994-10-16 00:00:00</t>
  </si>
  <si>
    <t>2021-04-23 10:32:26</t>
  </si>
  <si>
    <t>2021-04-23 10:39:02</t>
  </si>
  <si>
    <t>2021-04-23 10:39:16</t>
  </si>
  <si>
    <t>1984-04-24 00:00:00</t>
  </si>
  <si>
    <t>2021-04-23 10:44:34</t>
  </si>
  <si>
    <t>1999-11-02 00:00:00</t>
  </si>
  <si>
    <t>2021-04-23 10:45:18</t>
  </si>
  <si>
    <t>1985-11-03 00:00:00</t>
  </si>
  <si>
    <t>2021-04-23 10:45:49</t>
  </si>
  <si>
    <t>1984-09-18 00:00:00</t>
  </si>
  <si>
    <t>2021-04-23 10:45:50</t>
  </si>
  <si>
    <t>2021-04-23 10:46:21</t>
  </si>
  <si>
    <t>2021-04-23 10:48:23</t>
  </si>
  <si>
    <t>1978-06-14 00:00:00</t>
  </si>
  <si>
    <t>2021-04-23 10:49:46</t>
  </si>
  <si>
    <t>2021-04-23 10:54:51</t>
  </si>
  <si>
    <t>2021-04-23 10:55:18</t>
  </si>
  <si>
    <t>2021-04-23 10:55:41</t>
  </si>
  <si>
    <t>1998-08-03 00:00:00</t>
  </si>
  <si>
    <t>2021-04-23 10:57:50</t>
  </si>
  <si>
    <t>1979-04-03 00:00:00</t>
  </si>
  <si>
    <t>2021-04-23 11:01:17</t>
  </si>
  <si>
    <t>2000-01-17 00:00:00</t>
  </si>
  <si>
    <t>2021-04-23 11:02:00</t>
  </si>
  <si>
    <t>2021-04-23 11:03:18</t>
  </si>
  <si>
    <t>2021-04-23 11:07:47</t>
  </si>
  <si>
    <t>2021-04-23 11:12:07</t>
  </si>
  <si>
    <t>1995-02-14 00:00:00</t>
  </si>
  <si>
    <t>2021-04-23 11:15:30</t>
  </si>
  <si>
    <t>2021-04-23 11:16:16</t>
  </si>
  <si>
    <t>2021-04-23 11:19:50</t>
  </si>
  <si>
    <t>2021-04-23 11:20:40</t>
  </si>
  <si>
    <t>2021-04-23 11:24:55</t>
  </si>
  <si>
    <t>2021-04-23 11:26:15</t>
  </si>
  <si>
    <t>1994-10-12 00:00:00</t>
  </si>
  <si>
    <t>2021-04-23 11:32:25</t>
  </si>
  <si>
    <t>2021-04-23 11:33:55</t>
  </si>
  <si>
    <t>2021-04-23 11:36:52</t>
  </si>
  <si>
    <t>2021-04-23 11:37:02</t>
  </si>
  <si>
    <t>2000-03-29 00:00:00</t>
  </si>
  <si>
    <t>2021-04-23 11:38:50</t>
  </si>
  <si>
    <t>2021-04-23 11:41:45</t>
  </si>
  <si>
    <t>1987-04-04 00:00:00</t>
  </si>
  <si>
    <t>2021-04-23 11:41:52</t>
  </si>
  <si>
    <t>1995-11-19 00:00:00</t>
  </si>
  <si>
    <t>2021-04-23 11:42:49</t>
  </si>
  <si>
    <t>1976-06-26 00:00:00</t>
  </si>
  <si>
    <t>2021-04-23 11:43:16</t>
  </si>
  <si>
    <t>2001-05-24 00:00:00</t>
  </si>
  <si>
    <t>2021-04-23 11:44:00</t>
  </si>
  <si>
    <t>2021-04-23 11:46:44</t>
  </si>
  <si>
    <t>2021-04-23 11:48:01</t>
  </si>
  <si>
    <t>2021-04-23 11:48:19</t>
  </si>
  <si>
    <t>1989-06-04 00:00:00</t>
  </si>
  <si>
    <t>2021-04-23 11:52:32</t>
  </si>
  <si>
    <t>2021-04-23 11:53:08</t>
  </si>
  <si>
    <t>2021-04-23 11:53:31</t>
  </si>
  <si>
    <t>1987-07-27 00:00:00</t>
  </si>
  <si>
    <t>2021-04-23 11:54:34</t>
  </si>
  <si>
    <t>2021-04-23 11:55:57</t>
  </si>
  <si>
    <t>2021-04-23 11:57:46</t>
  </si>
  <si>
    <t>2021-04-23 11:59:33</t>
  </si>
  <si>
    <t>2021-04-23 12:00:27</t>
  </si>
  <si>
    <t>1982-05-13 00:00:00</t>
  </si>
  <si>
    <t>2021-04-23 12:01:54</t>
  </si>
  <si>
    <t>2021-04-23 12:08:32</t>
  </si>
  <si>
    <t>1971-12-07 00:00:00</t>
  </si>
  <si>
    <t>2021-04-23 12:16:54</t>
  </si>
  <si>
    <t>2021-04-23 12:16:56</t>
  </si>
  <si>
    <t>2021-04-23 12:18:02</t>
  </si>
  <si>
    <t>2021-04-23 12:18:48</t>
  </si>
  <si>
    <t>2021-04-23 12:24:41</t>
  </si>
  <si>
    <t>1966-09-18 00:00:00</t>
  </si>
  <si>
    <t>2021-04-23 12:27:11</t>
  </si>
  <si>
    <t>1996-05-25 00:00:00</t>
  </si>
  <si>
    <t>2021-04-23 12:28:20</t>
  </si>
  <si>
    <t>1974-06-22 00:00:00</t>
  </si>
  <si>
    <t>2021-04-23 12:29:43</t>
  </si>
  <si>
    <t>2021-04-23 12:33:25</t>
  </si>
  <si>
    <t>2021-04-23 12:37:20</t>
  </si>
  <si>
    <t>2021-04-23 12:39:24</t>
  </si>
  <si>
    <t>2021-04-23 12:39:43</t>
  </si>
  <si>
    <t>2021-04-23 12:41:40</t>
  </si>
  <si>
    <t>1959-06-20 00:00:00</t>
  </si>
  <si>
    <t>2021-04-23 12:45:14</t>
  </si>
  <si>
    <t>2021-04-23 12:46:24</t>
  </si>
  <si>
    <t>2021-04-23 12:46:50</t>
  </si>
  <si>
    <t>2021-04-23 12:47:59</t>
  </si>
  <si>
    <t>1962-12-10 00:00:00</t>
  </si>
  <si>
    <t>2021-04-23 12:48:13</t>
  </si>
  <si>
    <t>2021-04-23 12:49:33</t>
  </si>
  <si>
    <t>1989-05-16 00:00:00</t>
  </si>
  <si>
    <t>2021-04-23 12:52:20</t>
  </si>
  <si>
    <t>2021-04-23 12:53:13</t>
  </si>
  <si>
    <t>2001-12-31 00:00:00</t>
  </si>
  <si>
    <t>2021-04-23 12:57:11</t>
  </si>
  <si>
    <t>1995-09-12 00:00:00</t>
  </si>
  <si>
    <t>2021-04-23 12:57:13</t>
  </si>
  <si>
    <t>2021-04-23 12:58:24</t>
  </si>
  <si>
    <t>2021-04-23 13:04:05</t>
  </si>
  <si>
    <t>1973-03-21 00:00:00</t>
  </si>
  <si>
    <t>2021-04-23 13:04:12</t>
  </si>
  <si>
    <t>2021-04-23 13:04:39</t>
  </si>
  <si>
    <t>2021-04-23 13:09:18</t>
  </si>
  <si>
    <t>2021-04-23 13:09:33</t>
  </si>
  <si>
    <t>1973-11-30 00:00:00</t>
  </si>
  <si>
    <t>2021-04-23 13:10:13</t>
  </si>
  <si>
    <t>2021-04-23 13:10:14</t>
  </si>
  <si>
    <t>2021-04-23 13:14:12</t>
  </si>
  <si>
    <t>2003-02-05 00:00:00</t>
  </si>
  <si>
    <t>2021-04-23 13:15:00</t>
  </si>
  <si>
    <t>2021-04-23 13:15:54</t>
  </si>
  <si>
    <t>2021-04-23 13:21:27</t>
  </si>
  <si>
    <t>1987-04-26 00:00:00</t>
  </si>
  <si>
    <t>2021-04-23 13:24:55</t>
  </si>
  <si>
    <t>1984-03-28 00:00:00</t>
  </si>
  <si>
    <t>2021-04-23 13:29:25</t>
  </si>
  <si>
    <t>2021-04-23 13:29:31</t>
  </si>
  <si>
    <t>2021-04-23 13:30:35</t>
  </si>
  <si>
    <t>2000-11-17 00:00:00</t>
  </si>
  <si>
    <t>2021-04-23 13:31:10</t>
  </si>
  <si>
    <t>1972-10-09 00:00:00</t>
  </si>
  <si>
    <t>2021-04-23 13:34:03</t>
  </si>
  <si>
    <t>1981-07-17 00:00:00</t>
  </si>
  <si>
    <t>2021-04-23 13:34:38</t>
  </si>
  <si>
    <t>1991-02-09 00:00:00</t>
  </si>
  <si>
    <t>2021-04-23 13:37:02</t>
  </si>
  <si>
    <t>2021-04-23 13:39:05</t>
  </si>
  <si>
    <t>2021-04-23 13:41:43</t>
  </si>
  <si>
    <t>2021-04-23 13:43:24</t>
  </si>
  <si>
    <t>2021-04-23 13:47:41</t>
  </si>
  <si>
    <t>2021-04-23 13:49:29</t>
  </si>
  <si>
    <t>2021-04-23 13:52:55</t>
  </si>
  <si>
    <t>2021-04-23 13:53:42</t>
  </si>
  <si>
    <t>2021-04-23 13:54:41</t>
  </si>
  <si>
    <t>2021-04-23 13:56:47</t>
  </si>
  <si>
    <t>1982-05-25 00:00:00</t>
  </si>
  <si>
    <t>2021-04-23 13:57:02</t>
  </si>
  <si>
    <t>1994-01-18 00:00:00</t>
  </si>
  <si>
    <t>2021-04-23 13:57:39</t>
  </si>
  <si>
    <t>2021-04-23 14:05:22</t>
  </si>
  <si>
    <t>2021-04-23 14:08:13</t>
  </si>
  <si>
    <t>1977-07-03 00:00:00</t>
  </si>
  <si>
    <t>2021-04-23 14:10:52</t>
  </si>
  <si>
    <t>1985-04-29 00:00:00</t>
  </si>
  <si>
    <t>2021-04-23 14:12:36</t>
  </si>
  <si>
    <t>2021-04-23 14:13:40</t>
  </si>
  <si>
    <t>1985-01-25 00:00:00</t>
  </si>
  <si>
    <t>2021-04-23 14:16:07</t>
  </si>
  <si>
    <t>2021-04-23 14:16:50</t>
  </si>
  <si>
    <t>2021-04-23 14:18:06</t>
  </si>
  <si>
    <t>2021-04-23 14:18:16</t>
  </si>
  <si>
    <t>2021-04-23 14:18:35</t>
  </si>
  <si>
    <t>2021-04-23 14:20:45</t>
  </si>
  <si>
    <t>2021-04-23 14:20:46</t>
  </si>
  <si>
    <t>2021-04-23 14:25:09</t>
  </si>
  <si>
    <t>2021-04-23 14:25:13</t>
  </si>
  <si>
    <t>2021-04-23 14:28:35</t>
  </si>
  <si>
    <t>1958-02-04 00:00:00</t>
  </si>
  <si>
    <t>2021-04-23 14:28:39</t>
  </si>
  <si>
    <t>2021-04-23 14:30:48</t>
  </si>
  <si>
    <t>2021-04-23 14:31:43</t>
  </si>
  <si>
    <t>2021-04-23 14:33:10</t>
  </si>
  <si>
    <t>2021-04-23 14:34:59</t>
  </si>
  <si>
    <t>2021-04-23 14:35:33</t>
  </si>
  <si>
    <t>2021-04-23 14:35:53</t>
  </si>
  <si>
    <t>2021-04-23 14:35:58</t>
  </si>
  <si>
    <t>1994-09-20 00:00:00</t>
  </si>
  <si>
    <t>2021-04-23 14:38:05</t>
  </si>
  <si>
    <t>1990-04-14 00:00:00</t>
  </si>
  <si>
    <t>2021-04-23 14:48:10</t>
  </si>
  <si>
    <t>1988-04-11 00:00:00</t>
  </si>
  <si>
    <t>2021-04-23 14:51:26</t>
  </si>
  <si>
    <t>1976-01-13 00:00:00</t>
  </si>
  <si>
    <t>2021-04-23 14:52:08</t>
  </si>
  <si>
    <t>1979-04-23 00:00:00</t>
  </si>
  <si>
    <t>2021-04-23 14:54:43</t>
  </si>
  <si>
    <t>2021-04-23 14:59:25</t>
  </si>
  <si>
    <t>2021-04-23 15:02:27</t>
  </si>
  <si>
    <t>1976-08-24 00:00:00</t>
  </si>
  <si>
    <t>2021-04-23 15:06:45</t>
  </si>
  <si>
    <t>2021-04-23 15:09:21</t>
  </si>
  <si>
    <t>1994-04-05 00:00:00</t>
  </si>
  <si>
    <t>2021-04-23 15:10:50</t>
  </si>
  <si>
    <t>2021-04-23 15:11:02</t>
  </si>
  <si>
    <t>2021-04-23 15:12:02</t>
  </si>
  <si>
    <t>2021-04-23 15:14:48</t>
  </si>
  <si>
    <t>2021-04-23 15:16:22</t>
  </si>
  <si>
    <t>1974-09-04 00:00:00</t>
  </si>
  <si>
    <t>2021-04-23 15:24:49</t>
  </si>
  <si>
    <t>1963-08-17 00:00:00</t>
  </si>
  <si>
    <t>2021-04-23 15:26:00</t>
  </si>
  <si>
    <t>2021-04-23 15:26:25</t>
  </si>
  <si>
    <t>1983-05-23 00:00:00</t>
  </si>
  <si>
    <t>2021-04-23 15:32:46</t>
  </si>
  <si>
    <t>2021-04-23 15:38:34</t>
  </si>
  <si>
    <t>1989-10-10 00:00:00</t>
  </si>
  <si>
    <t>2021-04-23 15:51:57</t>
  </si>
  <si>
    <t>1999-05-27 00:00:00</t>
  </si>
  <si>
    <t>2021-04-23 15:53:11</t>
  </si>
  <si>
    <t>1997-09-20 00:00:00</t>
  </si>
  <si>
    <t>2021-04-23 16:04:26</t>
  </si>
  <si>
    <t>1985-09-20 00:00:00</t>
  </si>
  <si>
    <t>2021-04-23 16:04:41</t>
  </si>
  <si>
    <t>2021-04-23 16:06:07</t>
  </si>
  <si>
    <t>2021-04-23 16:08:27</t>
  </si>
  <si>
    <t>1994-04-19 00:00:00</t>
  </si>
  <si>
    <t>2021-04-23 16:20:02</t>
  </si>
  <si>
    <t>2021-04-23 16:20:29</t>
  </si>
  <si>
    <t>1970-03-12 00:00:00</t>
  </si>
  <si>
    <t>2021-04-23 16:20:59</t>
  </si>
  <si>
    <t>2021-04-23 16:21:41</t>
  </si>
  <si>
    <t>2021-04-23 16:21:57</t>
  </si>
  <si>
    <t>2021-04-23 16:26:26</t>
  </si>
  <si>
    <t>1994-03-17 00:00:00</t>
  </si>
  <si>
    <t>2021-04-23 16:32:22</t>
  </si>
  <si>
    <t>2021-04-23 16:34:03</t>
  </si>
  <si>
    <t>2021-04-23 16:35:38</t>
  </si>
  <si>
    <t>2021-04-23 16:35:46</t>
  </si>
  <si>
    <t>2021-04-23 16:36:19</t>
  </si>
  <si>
    <t>1959-02-04 00:00:00</t>
  </si>
  <si>
    <t>2021-04-23 16:37:32</t>
  </si>
  <si>
    <t>2021-04-23 16:39:05</t>
  </si>
  <si>
    <t>2021-04-23 16:45:44</t>
  </si>
  <si>
    <t>2021-04-23 16:47:16</t>
  </si>
  <si>
    <t>2021-04-23 16:52:43</t>
  </si>
  <si>
    <t>2021-04-23 16:53:15</t>
  </si>
  <si>
    <t>1995-01-16 00:00:00</t>
  </si>
  <si>
    <t>2021-04-23 16:53:28</t>
  </si>
  <si>
    <t>2021-04-23 16:54:30</t>
  </si>
  <si>
    <t>1996-04-29 00:00:00</t>
  </si>
  <si>
    <t>2021-04-23 16:55:42</t>
  </si>
  <si>
    <t>2021-04-23 16:57:51</t>
  </si>
  <si>
    <t>2021-04-23 16:58:09</t>
  </si>
  <si>
    <t>1993-08-15 00:00:00</t>
  </si>
  <si>
    <t>2021-04-23 16:58:34</t>
  </si>
  <si>
    <t>2021-04-23 16:58:53</t>
  </si>
  <si>
    <t>1974-05-23 00:00:00</t>
  </si>
  <si>
    <t>2021-04-23 17:00:51</t>
  </si>
  <si>
    <t>2021-04-23 17:05:11</t>
  </si>
  <si>
    <t>2021-04-23 17:12:37</t>
  </si>
  <si>
    <t>2021-04-23 17:15:13</t>
  </si>
  <si>
    <t>2021-04-23 17:16:26</t>
  </si>
  <si>
    <t>2021-04-23 17:20:17</t>
  </si>
  <si>
    <t>1991-06-07 00:00:00</t>
  </si>
  <si>
    <t>2021-04-23 17:24:35</t>
  </si>
  <si>
    <t>1970-08-06 00:00:00</t>
  </si>
  <si>
    <t>2021-04-23 17:27:18</t>
  </si>
  <si>
    <t>2021-04-23 17:28:36</t>
  </si>
  <si>
    <t>1984-11-28 00:00:00</t>
  </si>
  <si>
    <t>2021-04-23 17:32:16</t>
  </si>
  <si>
    <t>1973-04-29 00:00:00</t>
  </si>
  <si>
    <t>2021-04-23 17:32:20</t>
  </si>
  <si>
    <t>1984-09-17 00:00:00</t>
  </si>
  <si>
    <t>2021-04-23 17:33:32</t>
  </si>
  <si>
    <t>2021-04-23 17:37:22</t>
  </si>
  <si>
    <t>1963-05-29 00:00:00</t>
  </si>
  <si>
    <t>2021-04-23 17:40:07</t>
  </si>
  <si>
    <t>1993-02-15 00:00:00</t>
  </si>
  <si>
    <t>2021-04-23 17:40:52</t>
  </si>
  <si>
    <t>1992-02-26 00:00:00</t>
  </si>
  <si>
    <t>2021-04-23 17:44:32</t>
  </si>
  <si>
    <t>2021-04-23 17:45:23</t>
  </si>
  <si>
    <t>2021-04-23 17:45:53</t>
  </si>
  <si>
    <t>2021-04-23 17:48:11</t>
  </si>
  <si>
    <t>1989-10-02 00:00:00</t>
  </si>
  <si>
    <t>2021-04-23 17:49:48</t>
  </si>
  <si>
    <t>2021-04-23 17:53:15</t>
  </si>
  <si>
    <t>2021-04-23 17:54:47</t>
  </si>
  <si>
    <t>2021-04-23 17:55:10</t>
  </si>
  <si>
    <t>2021-04-23 18:00:25</t>
  </si>
  <si>
    <t>2021-04-23 18:01:43</t>
  </si>
  <si>
    <t>2021-04-23 18:02:00</t>
  </si>
  <si>
    <t>2021-04-23 18:02:20</t>
  </si>
  <si>
    <t>1981-08-02 00:00:00</t>
  </si>
  <si>
    <t>2021-04-23 18:04:07</t>
  </si>
  <si>
    <t>1962-11-16 00:00:00</t>
  </si>
  <si>
    <t>2021-04-23 18:04:34</t>
  </si>
  <si>
    <t>2021-04-23 18:05:19</t>
  </si>
  <si>
    <t>2003-03-26 00:00:00</t>
  </si>
  <si>
    <t>2021-04-23 18:06:23</t>
  </si>
  <si>
    <t>2021-04-23 18:07:31</t>
  </si>
  <si>
    <t>2021-04-23 18:08:30</t>
  </si>
  <si>
    <t>2021-04-23 18:10:05</t>
  </si>
  <si>
    <t>1991-03-20 00:00:00</t>
  </si>
  <si>
    <t>2021-04-23 18:10:24</t>
  </si>
  <si>
    <t>1996-02-01 00:00:00</t>
  </si>
  <si>
    <t>2021-04-23 18:18:13</t>
  </si>
  <si>
    <t>2021-04-23 18:20:33</t>
  </si>
  <si>
    <t>2021-04-23 18:21:21</t>
  </si>
  <si>
    <t>2021-04-23 18:22:46</t>
  </si>
  <si>
    <t>2021-04-23 18:23:24</t>
  </si>
  <si>
    <t>2021-04-23 18:24:35</t>
  </si>
  <si>
    <t>2021-04-23 18:26:48</t>
  </si>
  <si>
    <t>1988-07-01 00:00:00</t>
  </si>
  <si>
    <t>2021-04-23 18:31:59</t>
  </si>
  <si>
    <t>2021-04-23 18:33:30</t>
  </si>
  <si>
    <t>2021-04-23 18:35:04</t>
  </si>
  <si>
    <t>2021-04-23 18:35:49</t>
  </si>
  <si>
    <t>2021-04-23 18:36:04</t>
  </si>
  <si>
    <t>2021-04-23 18:36:41</t>
  </si>
  <si>
    <t>2021-04-23 18:38:41</t>
  </si>
  <si>
    <t>1981-07-19 00:00:00</t>
  </si>
  <si>
    <t>2021-04-23 18:41:17</t>
  </si>
  <si>
    <t>1993-04-08 00:00:00</t>
  </si>
  <si>
    <t>2021-04-23 18:42:05</t>
  </si>
  <si>
    <t>2021-04-23 18:44:24</t>
  </si>
  <si>
    <t>1980-06-16 00:00:00</t>
  </si>
  <si>
    <t>2021-04-23 18:53:05</t>
  </si>
  <si>
    <t>2021-04-23 18:53:27</t>
  </si>
  <si>
    <t>2000-08-29 00:00:00</t>
  </si>
  <si>
    <t>2021-04-23 18:57:48</t>
  </si>
  <si>
    <t>1986-10-20 00:00:00</t>
  </si>
  <si>
    <t>2021-04-23 18:59:49</t>
  </si>
  <si>
    <t>2021-04-23 19:05:50</t>
  </si>
  <si>
    <t>2021-04-23 19:11:57</t>
  </si>
  <si>
    <t>2021-04-23 19:13:26</t>
  </si>
  <si>
    <t>2021-04-23 19:13:27</t>
  </si>
  <si>
    <t>2021-04-23 19:13:54</t>
  </si>
  <si>
    <t>2021-04-23 19:18:11</t>
  </si>
  <si>
    <t>1986-06-06 00:00:00</t>
  </si>
  <si>
    <t>2021-04-23 19:21:14</t>
  </si>
  <si>
    <t>2021-04-23 19:22:37</t>
  </si>
  <si>
    <t>2021-04-23 19:23:19</t>
  </si>
  <si>
    <t>1992-03-25 00:00:00</t>
  </si>
  <si>
    <t>2021-04-23 19:29:50</t>
  </si>
  <si>
    <t>2021-04-23 19:31:41</t>
  </si>
  <si>
    <t>1971-07-02 00:00:00</t>
  </si>
  <si>
    <t>2021-04-23 19:36:58</t>
  </si>
  <si>
    <t>1993-01-29 00:00:00</t>
  </si>
  <si>
    <t>2021-04-23 19:38:47</t>
  </si>
  <si>
    <t>1994-08-08 00:00:00</t>
  </si>
  <si>
    <t>2021-04-23 19:41:18</t>
  </si>
  <si>
    <t>2021-04-23 19:45:24</t>
  </si>
  <si>
    <t>1996-02-23 00:00:00</t>
  </si>
  <si>
    <t>2021-04-23 19:48:27</t>
  </si>
  <si>
    <t>1992-11-04 00:00:00</t>
  </si>
  <si>
    <t>2021-04-23 19:49:15</t>
  </si>
  <si>
    <t>2021-04-23 19:51:41</t>
  </si>
  <si>
    <t>1969-09-24 00:00:00</t>
  </si>
  <si>
    <t>2021-04-23 19:58:38</t>
  </si>
  <si>
    <t>2001-03-18 00:00:00</t>
  </si>
  <si>
    <t>2021-04-23 20:00:32</t>
  </si>
  <si>
    <t>2021-04-23 20:03:51</t>
  </si>
  <si>
    <t>1986-01-06 00:00:00</t>
  </si>
  <si>
    <t>2021-04-23 20:04:07</t>
  </si>
  <si>
    <t>2021-04-23 20:05:23</t>
  </si>
  <si>
    <t>2021-04-23 20:10:34</t>
  </si>
  <si>
    <t>2021-04-23 20:12:13</t>
  </si>
  <si>
    <t>2021-04-23 20:19:30</t>
  </si>
  <si>
    <t>1993-06-29 00:00:00</t>
  </si>
  <si>
    <t>2021-04-23 20:21:44</t>
  </si>
  <si>
    <t>2021-04-23 20:25:38</t>
  </si>
  <si>
    <t>1984-02-05 00:00:00</t>
  </si>
  <si>
    <t>2021-04-23 20:29:31</t>
  </si>
  <si>
    <t>2001-03-07 00:00:00</t>
  </si>
  <si>
    <t>2021-04-23 20:33:29</t>
  </si>
  <si>
    <t>2021-04-23 20:40:23</t>
  </si>
  <si>
    <t>2021-04-23 20:42:10</t>
  </si>
  <si>
    <t>1998-01-24 00:00:00</t>
  </si>
  <si>
    <t>2021-04-23 20:44:52</t>
  </si>
  <si>
    <t>2021-04-23 20:47:17</t>
  </si>
  <si>
    <t>2002-09-12 00:00:00</t>
  </si>
  <si>
    <t>2021-04-23 20:48:34</t>
  </si>
  <si>
    <t>2021-04-23 20:48:38</t>
  </si>
  <si>
    <t>2021-04-23 20:51:15</t>
  </si>
  <si>
    <t>1997-10-15 00:00:00</t>
  </si>
  <si>
    <t>2021-04-23 20:51:36</t>
  </si>
  <si>
    <t>2021-04-23 20:55:31</t>
  </si>
  <si>
    <t>1963-01-16 00:00:00</t>
  </si>
  <si>
    <t>2021-04-23 20:56:23</t>
  </si>
  <si>
    <t>2021-04-23 20:57:54</t>
  </si>
  <si>
    <t>2021-04-23 20:59:44</t>
  </si>
  <si>
    <t>2021-04-23 21:01:25</t>
  </si>
  <si>
    <t>1992-01-11 00:00:00</t>
  </si>
  <si>
    <t>2021-04-23 21:02:43</t>
  </si>
  <si>
    <t>2021-04-23 21:02:44</t>
  </si>
  <si>
    <t>1997-12-06 00:00:00</t>
  </si>
  <si>
    <t>2021-04-23 21:11:21</t>
  </si>
  <si>
    <t>1975-06-03 00:00:00</t>
  </si>
  <si>
    <t>2021-04-23 21:11:25</t>
  </si>
  <si>
    <t>2021-04-23 21:12:04</t>
  </si>
  <si>
    <t>2021-04-23 21:12:24</t>
  </si>
  <si>
    <t>1984-10-26 00:00:00</t>
  </si>
  <si>
    <t>2021-04-23 21:12:49</t>
  </si>
  <si>
    <t>2021-04-23 21:13:41</t>
  </si>
  <si>
    <t>2021-04-23 21:16:04</t>
  </si>
  <si>
    <t>2021-04-23 21:17:23</t>
  </si>
  <si>
    <t>2021-04-23 21:22:34</t>
  </si>
  <si>
    <t>2021-04-23 21:25:47</t>
  </si>
  <si>
    <t>2021-04-23 21:37:03</t>
  </si>
  <si>
    <t>2021-04-23 21:37:19</t>
  </si>
  <si>
    <t>2021-04-23 21:40:24</t>
  </si>
  <si>
    <t>1989-06-27 00:00:00</t>
  </si>
  <si>
    <t>2021-04-23 21:42:40</t>
  </si>
  <si>
    <t>2021-04-23 21:42:44</t>
  </si>
  <si>
    <t>1980-08-08 00:00:00</t>
  </si>
  <si>
    <t>2021-04-23 21:44:46</t>
  </si>
  <si>
    <t>2021-04-23 21:45:35</t>
  </si>
  <si>
    <t>1979-01-10 00:00:00</t>
  </si>
  <si>
    <t>2021-04-23 21:52:43</t>
  </si>
  <si>
    <t>2021-04-23 21:53:13</t>
  </si>
  <si>
    <t>2000-10-25 00:00:00</t>
  </si>
  <si>
    <t>2021-04-23 21:54:23</t>
  </si>
  <si>
    <t>1989-07-15 00:00:00</t>
  </si>
  <si>
    <t>2021-04-23 22:00:44</t>
  </si>
  <si>
    <t>1999-11-14 00:00:00</t>
  </si>
  <si>
    <t>2021-04-23 22:04:25</t>
  </si>
  <si>
    <t>1997-10-13 00:00:00</t>
  </si>
  <si>
    <t>2021-04-23 22:06:11</t>
  </si>
  <si>
    <t>2021-04-23 22:06:17</t>
  </si>
  <si>
    <t>2021-04-23 22:13:30</t>
  </si>
  <si>
    <t>2021-04-23 22:13:34</t>
  </si>
  <si>
    <t>2021-04-23 22:13:46</t>
  </si>
  <si>
    <t>1998-10-14 00:00:00</t>
  </si>
  <si>
    <t>2021-04-23 22:13:49</t>
  </si>
  <si>
    <t>2021-04-23 22:14:14</t>
  </si>
  <si>
    <t>2021-04-23 22:18:36</t>
  </si>
  <si>
    <t>2021-04-23 22:25:33</t>
  </si>
  <si>
    <t>1979-08-03 00:00:00</t>
  </si>
  <si>
    <t>2021-04-23 22:28:02</t>
  </si>
  <si>
    <t>2021-04-23 22:28:27</t>
  </si>
  <si>
    <t>2021-04-23 22:32:19</t>
  </si>
  <si>
    <t>1998-08-28 00:00:00</t>
  </si>
  <si>
    <t>2021-04-23 22:33:08</t>
  </si>
  <si>
    <t>2021-04-23 22:35:35</t>
  </si>
  <si>
    <t>2021-04-23 22:37:17</t>
  </si>
  <si>
    <t>2021-04-23 22:40:46</t>
  </si>
  <si>
    <t>2021-04-23 22:41:21</t>
  </si>
  <si>
    <t>1988-06-20 00:00:00</t>
  </si>
  <si>
    <t>2021-04-23 22:49:00</t>
  </si>
  <si>
    <t>2021-04-23 22:54:48</t>
  </si>
  <si>
    <t>2021-04-23 22:55:18</t>
  </si>
  <si>
    <t>2021-04-23 22:55:39</t>
  </si>
  <si>
    <t>2021-04-23 22:57:14</t>
  </si>
  <si>
    <t>2021-04-23 22:58:05</t>
  </si>
  <si>
    <t>2021-04-23 23:04:25</t>
  </si>
  <si>
    <t>2021-04-23 23:06:37</t>
  </si>
  <si>
    <t>2021-04-23 23:13:44</t>
  </si>
  <si>
    <t>2021-04-23 23:14:34</t>
  </si>
  <si>
    <t>1979-10-05 00:00:00</t>
  </si>
  <si>
    <t>2021-04-23 23:16:33</t>
  </si>
  <si>
    <t>2021-04-23 23:19:35</t>
  </si>
  <si>
    <t>2021-04-23 23:29:12</t>
  </si>
  <si>
    <t>2021-04-23 23:32:51</t>
  </si>
  <si>
    <t>1988-08-12 00:00:00</t>
  </si>
  <si>
    <t>2021-04-23 23:38:57</t>
  </si>
  <si>
    <t>2021-04-23 23:39:05</t>
  </si>
  <si>
    <t>2021-04-23 23:40:01</t>
  </si>
  <si>
    <t>2021-04-23 23:42:25</t>
  </si>
  <si>
    <t>2021-04-23 23:48:15</t>
  </si>
  <si>
    <t>1994-11-28 00:00:00</t>
  </si>
  <si>
    <t>2021-04-23 23:50:24</t>
  </si>
  <si>
    <t>2021-04-23 23:51:02</t>
  </si>
  <si>
    <t>2021-04-23 23:56:14</t>
  </si>
  <si>
    <t>2021-04-24 00:04:25</t>
  </si>
  <si>
    <t>1998-11-09 00:00:00</t>
  </si>
  <si>
    <t>2021-04-24 00:11:45</t>
  </si>
  <si>
    <t>1989-11-28 00:00:00</t>
  </si>
  <si>
    <t>2021-04-24 00:14:04</t>
  </si>
  <si>
    <t>2021-04-24 00:21:58</t>
  </si>
  <si>
    <t>2021-04-24 00:24:20</t>
  </si>
  <si>
    <t>2021-04-24 00:31:05</t>
  </si>
  <si>
    <t>2021-04-24 00:33:13</t>
  </si>
  <si>
    <t>1994-05-17 00:00:00</t>
  </si>
  <si>
    <t>2021-04-24 00:49:12</t>
  </si>
  <si>
    <t>2021-04-24 00:50:22</t>
  </si>
  <si>
    <t>2001-10-31 00:00:00</t>
  </si>
  <si>
    <t>2021-04-24 00:51:10</t>
  </si>
  <si>
    <t>2021-04-24 00:52:19</t>
  </si>
  <si>
    <t>2021-04-24 00:58:32</t>
  </si>
  <si>
    <t>2021-04-24 01:01:01</t>
  </si>
  <si>
    <t>2002-09-22 00:00:00</t>
  </si>
  <si>
    <t>2021-04-24 01:02:10</t>
  </si>
  <si>
    <t>2021-04-24 01:02:45</t>
  </si>
  <si>
    <t>2021-04-24 01:11:52</t>
  </si>
  <si>
    <t>2021-04-24 01:13:37</t>
  </si>
  <si>
    <t>2021-04-24 01:16:27</t>
  </si>
  <si>
    <t>1989-12-16 00:00:00</t>
  </si>
  <si>
    <t>2021-04-24 01:18:52</t>
  </si>
  <si>
    <t>2021-04-24 01:20:28</t>
  </si>
  <si>
    <t>2021-04-24 01:42:50</t>
  </si>
  <si>
    <t>2021-04-24 01:48:26</t>
  </si>
  <si>
    <t>2021-04-24 01:51:20</t>
  </si>
  <si>
    <t>2021-04-24 01:54:16</t>
  </si>
  <si>
    <t>2021-04-24 02:02:29</t>
  </si>
  <si>
    <t>2021-04-24 02:02:32</t>
  </si>
  <si>
    <t>2021-04-24 02:04:47</t>
  </si>
  <si>
    <t>2021-04-24 02:08:19</t>
  </si>
  <si>
    <t>1995-10-26 00:00:00</t>
  </si>
  <si>
    <t>2021-04-24 02:09:49</t>
  </si>
  <si>
    <t>2021-04-24 02:12:35</t>
  </si>
  <si>
    <t>2021-04-24 02:12:44</t>
  </si>
  <si>
    <t>2021-04-24 02:36:46</t>
  </si>
  <si>
    <t>2021-04-24 02:49:12</t>
  </si>
  <si>
    <t>1989-09-20 00:00:00</t>
  </si>
  <si>
    <t>2021-04-24 02:49:50</t>
  </si>
  <si>
    <t>2021-04-24 03:18:00</t>
  </si>
  <si>
    <t>1996-07-08 00:00:00</t>
  </si>
  <si>
    <t>2021-04-24 03:42:38</t>
  </si>
  <si>
    <t>2021-04-24 04:27:30</t>
  </si>
  <si>
    <t>1990-11-17 00:00:00</t>
  </si>
  <si>
    <t>2021-04-24 04:27:34</t>
  </si>
  <si>
    <t>2021-04-24 05:19:48</t>
  </si>
  <si>
    <t>2021-04-24 05:46:21</t>
  </si>
  <si>
    <t>1982-05-16 00:00:00</t>
  </si>
  <si>
    <t>2021-04-24 06:23:16</t>
  </si>
  <si>
    <t>1999-02-22 00:00:00</t>
  </si>
  <si>
    <t>2021-04-24 06:24:16</t>
  </si>
  <si>
    <t>1971-08-03 00:00:00</t>
  </si>
  <si>
    <t>2021-04-24 07:13:56</t>
  </si>
  <si>
    <t>2021-04-24 07:16:03</t>
  </si>
  <si>
    <t>1978-06-30 00:00:00</t>
  </si>
  <si>
    <t>2021-04-24 07:26:39</t>
  </si>
  <si>
    <t>2021-04-24 07:54:51</t>
  </si>
  <si>
    <t>1982-09-22 00:00:00</t>
  </si>
  <si>
    <t>2021-04-24 08:08:51</t>
  </si>
  <si>
    <t>2021-04-24 08:09:11</t>
  </si>
  <si>
    <t>1997-03-06 00:00:00</t>
  </si>
  <si>
    <t>2021-04-24 08:10:37</t>
  </si>
  <si>
    <t>2021-04-24 08:14:03</t>
  </si>
  <si>
    <t>1967-07-11 00:00:00</t>
  </si>
  <si>
    <t>2021-04-24 08:20:19</t>
  </si>
  <si>
    <t>1971-05-14 00:00:00</t>
  </si>
  <si>
    <t>2021-04-24 08:24:05</t>
  </si>
  <si>
    <t>2021-04-24 08:33:08</t>
  </si>
  <si>
    <t>2021-04-24 08:37:29</t>
  </si>
  <si>
    <t>2021-04-24 08:37:44</t>
  </si>
  <si>
    <t>2021-04-24 08:38:54</t>
  </si>
  <si>
    <t>2021-04-24 08:44:47</t>
  </si>
  <si>
    <t>1992-03-19 00:00:00</t>
  </si>
  <si>
    <t>2021-04-24 08:45:42</t>
  </si>
  <si>
    <t>1984-05-18 00:00:00</t>
  </si>
  <si>
    <t>2021-04-24 08:47:29</t>
  </si>
  <si>
    <t>1994-03-31 00:00:00</t>
  </si>
  <si>
    <t>2021-04-24 08:59:53</t>
  </si>
  <si>
    <t>2021-04-24 09:03:37</t>
  </si>
  <si>
    <t>2021-04-24 09:06:07</t>
  </si>
  <si>
    <t>2021-04-24 09:06:25</t>
  </si>
  <si>
    <t>2021-04-24 09:12:46</t>
  </si>
  <si>
    <t>2021-04-24 09:13:22</t>
  </si>
  <si>
    <t>2021-04-24 09:13:24</t>
  </si>
  <si>
    <t>2021-04-24 09:18:57</t>
  </si>
  <si>
    <t>2021-04-24 09:19:14</t>
  </si>
  <si>
    <t>1995-01-30 00:00:00</t>
  </si>
  <si>
    <t>2021-04-24 09:22:54</t>
  </si>
  <si>
    <t>1984-10-30 00:00:00</t>
  </si>
  <si>
    <t>2021-04-24 09:23:38</t>
  </si>
  <si>
    <t>1986-04-25 00:00:00</t>
  </si>
  <si>
    <t>2021-04-24 09:23:59</t>
  </si>
  <si>
    <t>1982-02-26 00:00:00</t>
  </si>
  <si>
    <t>2021-04-24 09:24:49</t>
  </si>
  <si>
    <t>1970-07-02 00:00:00</t>
  </si>
  <si>
    <t>2021-04-24 09:28:35</t>
  </si>
  <si>
    <t>2021-04-24 09:29:34</t>
  </si>
  <si>
    <t>1990-06-30 00:00:00</t>
  </si>
  <si>
    <t>2021-04-24 09:30:19</t>
  </si>
  <si>
    <t>2000-08-03 00:00:00</t>
  </si>
  <si>
    <t>2021-04-24 09:34:56</t>
  </si>
  <si>
    <t>2021-04-24 09:36:43</t>
  </si>
  <si>
    <t>2021-04-24 09:41:50</t>
  </si>
  <si>
    <t>2021-04-24 09:44:41</t>
  </si>
  <si>
    <t>2021-04-24 09:46:24</t>
  </si>
  <si>
    <t>1986-07-13 00:00:00</t>
  </si>
  <si>
    <t>2021-04-24 09:46:49</t>
  </si>
  <si>
    <t>1979-09-17 00:00:00</t>
  </si>
  <si>
    <t>2021-04-24 09:47:33</t>
  </si>
  <si>
    <t>1993-04-05 00:00:00</t>
  </si>
  <si>
    <t>2021-04-24 09:47:42</t>
  </si>
  <si>
    <t>2021-04-24 09:50:29</t>
  </si>
  <si>
    <t>2021-04-24 09:51:23</t>
  </si>
  <si>
    <t>2021-04-24 09:55:25</t>
  </si>
  <si>
    <t>2021-04-24 09:57:06</t>
  </si>
  <si>
    <t>2021-04-24 10:01:11</t>
  </si>
  <si>
    <t>2021-04-24 10:01:30</t>
  </si>
  <si>
    <t>2021-04-24 10:04:56</t>
  </si>
  <si>
    <t>2021-04-24 10:04:57</t>
  </si>
  <si>
    <t>1990-12-23 00:00:00</t>
  </si>
  <si>
    <t>2021-04-24 10:12:25</t>
  </si>
  <si>
    <t>2021-04-24 10:24:23</t>
  </si>
  <si>
    <t>2021-04-24 10:26:43</t>
  </si>
  <si>
    <t>1995-01-01 00:00:00</t>
  </si>
  <si>
    <t>2021-04-24 10:28:00</t>
  </si>
  <si>
    <t>2021-04-24 10:28:03</t>
  </si>
  <si>
    <t>2021-04-24 10:32:25</t>
  </si>
  <si>
    <t>2021-04-24 10:33:02</t>
  </si>
  <si>
    <t>2021-04-24 10:34:04</t>
  </si>
  <si>
    <t>2021-04-24 10:34:59</t>
  </si>
  <si>
    <t>1988-11-13 00:00:00</t>
  </si>
  <si>
    <t>2021-04-24 10:35:17</t>
  </si>
  <si>
    <t>1979-03-23 00:00:00</t>
  </si>
  <si>
    <t>2021-04-24 10:36:25</t>
  </si>
  <si>
    <t>2001-09-07 00:00:00</t>
  </si>
  <si>
    <t>2021-04-24 10:38:54</t>
  </si>
  <si>
    <t>2021-04-24 10:43:46</t>
  </si>
  <si>
    <t>2021-04-24 10:44:47</t>
  </si>
  <si>
    <t>2021-04-24 10:54:30</t>
  </si>
  <si>
    <t>2021-04-24 11:01:41</t>
  </si>
  <si>
    <t>2021-04-24 11:02:08</t>
  </si>
  <si>
    <t>2021-04-24 11:04:15</t>
  </si>
  <si>
    <t>2021-04-24 11:04:24</t>
  </si>
  <si>
    <t>2021-04-24 11:06:44</t>
  </si>
  <si>
    <t>1978-10-23 00:00:00</t>
  </si>
  <si>
    <t>2021-04-24 11:08:05</t>
  </si>
  <si>
    <t>1979-12-16 00:00:00</t>
  </si>
  <si>
    <t>2021-04-24 11:12:57</t>
  </si>
  <si>
    <t>2021-04-24 11:13:10</t>
  </si>
  <si>
    <t>2021-04-24 11:14:18</t>
  </si>
  <si>
    <t>2021-04-24 11:14:36</t>
  </si>
  <si>
    <t>2021-04-24 11:15:54</t>
  </si>
  <si>
    <t>2021-04-24 11:16:19</t>
  </si>
  <si>
    <t>2021-04-24 11:20:42</t>
  </si>
  <si>
    <t>2021-04-24 11:24:58</t>
  </si>
  <si>
    <t>2021-04-24 11:29:14</t>
  </si>
  <si>
    <t>2021-04-24 11:30:04</t>
  </si>
  <si>
    <t>1965-03-12 00:00:00</t>
  </si>
  <si>
    <t>2021-04-24 11:32:19</t>
  </si>
  <si>
    <t>2021-04-24 11:34:58</t>
  </si>
  <si>
    <t>2021-04-24 11:36:56</t>
  </si>
  <si>
    <t>1973-03-28 00:00:00</t>
  </si>
  <si>
    <t>2021-04-24 11:37:05</t>
  </si>
  <si>
    <t>1991-12-09 00:00:00</t>
  </si>
  <si>
    <t>2021-04-24 11:37:30</t>
  </si>
  <si>
    <t>1993-07-10 00:00:00</t>
  </si>
  <si>
    <t>2021-04-24 11:37:57</t>
  </si>
  <si>
    <t>1964-10-19 00:00:00</t>
  </si>
  <si>
    <t>1977-02-24 00:00:00</t>
  </si>
  <si>
    <t>2021-04-24 11:38:26</t>
  </si>
  <si>
    <t>1972-07-05 00:00:00</t>
  </si>
  <si>
    <t>2021-04-24 11:39:06</t>
  </si>
  <si>
    <t>1972-12-19 00:00:00</t>
  </si>
  <si>
    <t>2021-04-24 11:40:26</t>
  </si>
  <si>
    <t>2021-04-24 11:48:28</t>
  </si>
  <si>
    <t>2021-04-24 11:50:15</t>
  </si>
  <si>
    <t>2021-04-24 11:54:29</t>
  </si>
  <si>
    <t>2021-04-24 11:55:56</t>
  </si>
  <si>
    <t>2021-04-24 12:01:49</t>
  </si>
  <si>
    <t>2021-04-24 12:04:55</t>
  </si>
  <si>
    <t>1998-04-28 00:00:00</t>
  </si>
  <si>
    <t>2021-04-24 12:06:30</t>
  </si>
  <si>
    <t>1999-06-26 00:00:00</t>
  </si>
  <si>
    <t>2021-04-24 12:08:49</t>
  </si>
  <si>
    <t>1995-10-14 00:00:00</t>
  </si>
  <si>
    <t>2021-04-24 12:16:42</t>
  </si>
  <si>
    <t>1989-11-07 00:00:00</t>
  </si>
  <si>
    <t>2021-04-24 12:17:48</t>
  </si>
  <si>
    <t>2021-04-24 12:20:33</t>
  </si>
  <si>
    <t>2021-04-24 12:21:02</t>
  </si>
  <si>
    <t>2021-04-24 12:33:46</t>
  </si>
  <si>
    <t>2021-04-24 12:37:19</t>
  </si>
  <si>
    <t>2021-04-24 12:37:54</t>
  </si>
  <si>
    <t>2021-04-24 12:47:03</t>
  </si>
  <si>
    <t>2021-04-24 12:48:58</t>
  </si>
  <si>
    <t>1995-02-02 00:00:00</t>
  </si>
  <si>
    <t>2021-04-24 12:58:37</t>
  </si>
  <si>
    <t>2021-04-24 13:00:31</t>
  </si>
  <si>
    <t>2001-09-15 00:00:00</t>
  </si>
  <si>
    <t>2021-04-24 13:04:51</t>
  </si>
  <si>
    <t>2021-04-24 13:05:38</t>
  </si>
  <si>
    <t>2021-04-24 13:05:40</t>
  </si>
  <si>
    <t>1958-01-16 00:00:00</t>
  </si>
  <si>
    <t>2021-04-24 13:07:15</t>
  </si>
  <si>
    <t>1990-12-07 00:00:00</t>
  </si>
  <si>
    <t>2021-04-24 13:10:24</t>
  </si>
  <si>
    <t>1985-06-09 00:00:00</t>
  </si>
  <si>
    <t>2021-04-24 13:10:32</t>
  </si>
  <si>
    <t>2021-04-24 13:10:45</t>
  </si>
  <si>
    <t>2021-04-24 13:12:33</t>
  </si>
  <si>
    <t>1992-12-08 00:00:00</t>
  </si>
  <si>
    <t>2021-04-24 13:16:42</t>
  </si>
  <si>
    <t>2021-04-24 13:17:51</t>
  </si>
  <si>
    <t>2021-04-24 13:18:47</t>
  </si>
  <si>
    <t>1983-09-14 00:00:00</t>
  </si>
  <si>
    <t>2021-04-24 13:23:02</t>
  </si>
  <si>
    <t>1982-07-16 00:00:00</t>
  </si>
  <si>
    <t>2021-04-24 13:27:53</t>
  </si>
  <si>
    <t>2021-04-24 13:28:00</t>
  </si>
  <si>
    <t>1995-02-03 00:00:00</t>
  </si>
  <si>
    <t>2021-04-24 13:28:55</t>
  </si>
  <si>
    <t>2021-04-24 13:30:59</t>
  </si>
  <si>
    <t>2021-04-24 13:35:00</t>
  </si>
  <si>
    <t>2021-04-24 13:35:42</t>
  </si>
  <si>
    <t>2021-04-24 13:36:55</t>
  </si>
  <si>
    <t>1986-10-10 00:00:00</t>
  </si>
  <si>
    <t>2021-04-24 13:39:12</t>
  </si>
  <si>
    <t>2021-04-24 13:39:18</t>
  </si>
  <si>
    <t>2021-04-24 13:41:04</t>
  </si>
  <si>
    <t>2021-04-24 13:46:13</t>
  </si>
  <si>
    <t>2021-04-24 13:47:40</t>
  </si>
  <si>
    <t>2021-04-24 13:50:57</t>
  </si>
  <si>
    <t>2021-04-24 13:55:05</t>
  </si>
  <si>
    <t>1962-01-28 00:00:00</t>
  </si>
  <si>
    <t>2021-04-24 13:56:01</t>
  </si>
  <si>
    <t>1992-06-22 00:00:00</t>
  </si>
  <si>
    <t>2021-04-24 13:56:28</t>
  </si>
  <si>
    <t>1979-09-16 00:00:00</t>
  </si>
  <si>
    <t>2021-04-24 13:56:35</t>
  </si>
  <si>
    <t>2021-04-24 13:57:19</t>
  </si>
  <si>
    <t>2021-04-24 13:57:35</t>
  </si>
  <si>
    <t>2021-04-24 14:00:17</t>
  </si>
  <si>
    <t>2021-04-24 14:01:00</t>
  </si>
  <si>
    <t>2021-04-24 14:03:03</t>
  </si>
  <si>
    <t>2021-04-24 14:04:27</t>
  </si>
  <si>
    <t>2021-04-24 14:05:53</t>
  </si>
  <si>
    <t>1978-06-28 00:00:00</t>
  </si>
  <si>
    <t>2021-04-24 14:06:29</t>
  </si>
  <si>
    <t>1995-02-05 00:00:00</t>
  </si>
  <si>
    <t>2021-04-24 14:08:48</t>
  </si>
  <si>
    <t>2021-04-24 14:14:42</t>
  </si>
  <si>
    <t>2021-04-24 14:17:16</t>
  </si>
  <si>
    <t>2021-04-24 14:19:57</t>
  </si>
  <si>
    <t>1978-05-15 00:00:00</t>
  </si>
  <si>
    <t>2021-04-24 14:20:33</t>
  </si>
  <si>
    <t>2021-04-24 14:21:20</t>
  </si>
  <si>
    <t>1996-05-15 00:00:00</t>
  </si>
  <si>
    <t>2021-04-24 14:29:12</t>
  </si>
  <si>
    <t>2021-04-24 14:30:47</t>
  </si>
  <si>
    <t>2021-04-24 14:32:59</t>
  </si>
  <si>
    <t>2021-04-24 14:34:38</t>
  </si>
  <si>
    <t>2021-04-24 14:37:26</t>
  </si>
  <si>
    <t>2021-04-24 14:39:19</t>
  </si>
  <si>
    <t>1988-05-19 00:00:00</t>
  </si>
  <si>
    <t>2021-04-24 14:40:39</t>
  </si>
  <si>
    <t>2021-04-24 14:51:35</t>
  </si>
  <si>
    <t>1988-01-25 00:00:00</t>
  </si>
  <si>
    <t>2021-04-24 14:52:57</t>
  </si>
  <si>
    <t>2021-04-24 14:59:03</t>
  </si>
  <si>
    <t>2021-04-24 15:06:28</t>
  </si>
  <si>
    <t>2021-04-24 15:07:01</t>
  </si>
  <si>
    <t>2021-04-24 15:09:30</t>
  </si>
  <si>
    <t>2021-04-24 15:12:55</t>
  </si>
  <si>
    <t>2021-04-24 15:13:05</t>
  </si>
  <si>
    <t>1995-01-03 00:00:00</t>
  </si>
  <si>
    <t>2021-04-24 15:14:44</t>
  </si>
  <si>
    <t>1993-05-23 00:00:00</t>
  </si>
  <si>
    <t>2021-04-24 15:18:20</t>
  </si>
  <si>
    <t>2021-04-24 15:18:29</t>
  </si>
  <si>
    <t>2021-04-24 15:20:11</t>
  </si>
  <si>
    <t>1977-06-27 00:00:00</t>
  </si>
  <si>
    <t>2021-04-24 15:22:08</t>
  </si>
  <si>
    <t>2003-03-28 00:00:00</t>
  </si>
  <si>
    <t>2021-04-24 15:22:55</t>
  </si>
  <si>
    <t>2021-04-24 15:24:40</t>
  </si>
  <si>
    <t>1989-05-01 00:00:00</t>
  </si>
  <si>
    <t>2021-04-24 15:27:35</t>
  </si>
  <si>
    <t>2021-04-24 15:27:45</t>
  </si>
  <si>
    <t>2021-04-24 15:28:14</t>
  </si>
  <si>
    <t>2021-04-24 15:28:27</t>
  </si>
  <si>
    <t>1993-04-27 00:00:00</t>
  </si>
  <si>
    <t>2021-04-24 15:32:27</t>
  </si>
  <si>
    <t>1973-02-02 00:00:00</t>
  </si>
  <si>
    <t>2021-04-24 15:35:54</t>
  </si>
  <si>
    <t>2021-04-24 15:36:32</t>
  </si>
  <si>
    <t>2021-04-24 15:39:38</t>
  </si>
  <si>
    <t>2021-04-24 15:46:19</t>
  </si>
  <si>
    <t>2021-04-24 15:46:28</t>
  </si>
  <si>
    <t>1994-07-03 00:00:00</t>
  </si>
  <si>
    <t>2021-04-24 15:47:30</t>
  </si>
  <si>
    <t>1965-11-12 00:00:00</t>
  </si>
  <si>
    <t>2021-04-24 15:49:50</t>
  </si>
  <si>
    <t>2021-04-24 15:50:03</t>
  </si>
  <si>
    <t>2021-04-24 15:50:32</t>
  </si>
  <si>
    <t>1985-05-31 00:00:00</t>
  </si>
  <si>
    <t>2021-04-24 15:50:52</t>
  </si>
  <si>
    <t>2021-04-24 15:55:11</t>
  </si>
  <si>
    <t>2021-04-24 16:05:09</t>
  </si>
  <si>
    <t>1998-06-07 00:00:00</t>
  </si>
  <si>
    <t>2021-04-24 16:11:22</t>
  </si>
  <si>
    <t>1987-03-08 00:00:00</t>
  </si>
  <si>
    <t>2021-04-24 16:11:44</t>
  </si>
  <si>
    <t>2021-04-24 16:11:57</t>
  </si>
  <si>
    <t>2021-04-24 16:12:42</t>
  </si>
  <si>
    <t>2021-04-24 16:13:57</t>
  </si>
  <si>
    <t>2021-04-24 16:17:57</t>
  </si>
  <si>
    <t>2021-04-24 16:20:36</t>
  </si>
  <si>
    <t>2021-04-24 16:24:04</t>
  </si>
  <si>
    <t>1993-10-09 00:00:00</t>
  </si>
  <si>
    <t>2021-04-24 16:25:57</t>
  </si>
  <si>
    <t>2021-04-24 16:28:19</t>
  </si>
  <si>
    <t>2021-04-24 16:30:03</t>
  </si>
  <si>
    <t>2021-04-24 16:33:34</t>
  </si>
  <si>
    <t>2021-04-24 16:35:15</t>
  </si>
  <si>
    <t>2021-04-24 16:36:19</t>
  </si>
  <si>
    <t>2021-04-24 16:37:40</t>
  </si>
  <si>
    <t>1990-09-08 00:00:00</t>
  </si>
  <si>
    <t>2021-04-24 16:41:09</t>
  </si>
  <si>
    <t>1993-08-04 00:00:00</t>
  </si>
  <si>
    <t>2021-04-24 16:41:19</t>
  </si>
  <si>
    <t>2021-04-24 16:43:14</t>
  </si>
  <si>
    <t>2021-04-24 16:48:12</t>
  </si>
  <si>
    <t>2021-04-24 16:51:18</t>
  </si>
  <si>
    <t>1993-08-14 00:00:00</t>
  </si>
  <si>
    <t>2021-04-24 16:58:44</t>
  </si>
  <si>
    <t>2021-04-24 16:58:52</t>
  </si>
  <si>
    <t>2021-04-24 17:02:01</t>
  </si>
  <si>
    <t>2000-03-25 00:00:00</t>
  </si>
  <si>
    <t>2021-04-24 17:04:32</t>
  </si>
  <si>
    <t>2021-04-24 17:05:17</t>
  </si>
  <si>
    <t>2021-04-24 17:09:06</t>
  </si>
  <si>
    <t>2021-04-24 17:12:50</t>
  </si>
  <si>
    <t>1992-02-01 00:00:00</t>
  </si>
  <si>
    <t>2021-04-24 17:14:32</t>
  </si>
  <si>
    <t>1989-01-05 00:00:00</t>
  </si>
  <si>
    <t>2021-04-24 17:21:10</t>
  </si>
  <si>
    <t>1972-08-08 00:00:00</t>
  </si>
  <si>
    <t>2021-04-24 17:21:56</t>
  </si>
  <si>
    <t>2021-04-24 17:22:26</t>
  </si>
  <si>
    <t>1986-06-08 00:00:00</t>
  </si>
  <si>
    <t>2021-04-24 17:23:41</t>
  </si>
  <si>
    <t>2001-07-30 00:00:00</t>
  </si>
  <si>
    <t>2021-04-24 17:24:53</t>
  </si>
  <si>
    <t>2021-04-24 17:27:30</t>
  </si>
  <si>
    <t>2021-04-24 17:30:42</t>
  </si>
  <si>
    <t>1971-08-01 00:00:00</t>
  </si>
  <si>
    <t>2021-04-24 17:34:42</t>
  </si>
  <si>
    <t>2021-04-24 17:35:59</t>
  </si>
  <si>
    <t>2021-04-24 17:39:39</t>
  </si>
  <si>
    <t>1969-07-08 00:00:00</t>
  </si>
  <si>
    <t>2021-04-24 17:50:31</t>
  </si>
  <si>
    <t>2021-04-24 17:52:09</t>
  </si>
  <si>
    <t>2021-04-24 17:53:03</t>
  </si>
  <si>
    <t>1985-10-08 00:00:00</t>
  </si>
  <si>
    <t>2021-04-24 17:57:20</t>
  </si>
  <si>
    <t>2021-04-24 17:58:33</t>
  </si>
  <si>
    <t>1974-04-14 00:00:00</t>
  </si>
  <si>
    <t>2021-04-24 18:00:46</t>
  </si>
  <si>
    <t>2021-04-24 18:02:16</t>
  </si>
  <si>
    <t>2021-04-24 18:08:47</t>
  </si>
  <si>
    <t>2021-04-24 18:10:26</t>
  </si>
  <si>
    <t>2021-04-24 18:10:52</t>
  </si>
  <si>
    <t>2021-04-24 18:11:44</t>
  </si>
  <si>
    <t>1986-07-25 00:00:00</t>
  </si>
  <si>
    <t>2021-04-24 18:12:06</t>
  </si>
  <si>
    <t>2021-04-24 18:14:11</t>
  </si>
  <si>
    <t>2021-04-24 18:14:48</t>
  </si>
  <si>
    <t>2021-04-24 18:16:43</t>
  </si>
  <si>
    <t>1999-08-06 00:00:00</t>
  </si>
  <si>
    <t>2021-04-24 18:18:41</t>
  </si>
  <si>
    <t>2021-04-24 18:18:53</t>
  </si>
  <si>
    <t>2021-04-24 18:19:23</t>
  </si>
  <si>
    <t>2021-04-24 18:21:36</t>
  </si>
  <si>
    <t>2021-04-24 18:27:32</t>
  </si>
  <si>
    <t>1986-04-28 00:00:00</t>
  </si>
  <si>
    <t>2021-04-24 18:27:41</t>
  </si>
  <si>
    <t>1986-11-22 00:00:00</t>
  </si>
  <si>
    <t>2021-04-24 18:31:39</t>
  </si>
  <si>
    <t>1988-12-25 00:00:00</t>
  </si>
  <si>
    <t>2021-04-24 18:33:00</t>
  </si>
  <si>
    <t>2021-04-24 18:33:58</t>
  </si>
  <si>
    <t>2021-04-24 18:34:44</t>
  </si>
  <si>
    <t>2021-04-24 18:35:13</t>
  </si>
  <si>
    <t>2021-04-24 18:36:46</t>
  </si>
  <si>
    <t>2021-04-24 18:38:55</t>
  </si>
  <si>
    <t>1963-02-01 00:00:00</t>
  </si>
  <si>
    <t>2021-04-24 18:45:01</t>
  </si>
  <si>
    <t>2021-04-24 18:48:24</t>
  </si>
  <si>
    <t>2021-04-24 18:48:32</t>
  </si>
  <si>
    <t>2021-04-24 18:51:28</t>
  </si>
  <si>
    <t>1978-02-27 00:00:00</t>
  </si>
  <si>
    <t>2021-04-24 18:52:36</t>
  </si>
  <si>
    <t>2001-08-29 00:00:00</t>
  </si>
  <si>
    <t>2021-04-24 18:54:56</t>
  </si>
  <si>
    <t>1986-10-06 00:00:00</t>
  </si>
  <si>
    <t>2021-04-24 19:03:29</t>
  </si>
  <si>
    <t>1997-06-15 00:00:00</t>
  </si>
  <si>
    <t>2021-04-24 19:07:54</t>
  </si>
  <si>
    <t>2021-04-24 19:17:08</t>
  </si>
  <si>
    <t>2021-04-24 19:17:28</t>
  </si>
  <si>
    <t>2021-04-24 19:21:13</t>
  </si>
  <si>
    <t>2021-04-24 19:21:44</t>
  </si>
  <si>
    <t>2021-04-24 19:22:51</t>
  </si>
  <si>
    <t>1973-06-03 00:00:00</t>
  </si>
  <si>
    <t>2021-04-24 19:25:04</t>
  </si>
  <si>
    <t>1994-08-09 00:00:00</t>
  </si>
  <si>
    <t>2021-04-24 19:26:21</t>
  </si>
  <si>
    <t>2021-04-24 19:27:54</t>
  </si>
  <si>
    <t>2021-04-24 19:28:32</t>
  </si>
  <si>
    <t>2021-04-24 19:31:19</t>
  </si>
  <si>
    <t>2021-04-24 19:32:21</t>
  </si>
  <si>
    <t>2021-04-24 19:33:40</t>
  </si>
  <si>
    <t>2021-04-24 19:40:55</t>
  </si>
  <si>
    <t>1979-07-28 00:00:00</t>
  </si>
  <si>
    <t>2021-04-24 19:43:36</t>
  </si>
  <si>
    <t>1973-10-09 00:00:00</t>
  </si>
  <si>
    <t>2021-04-24 19:43:41</t>
  </si>
  <si>
    <t>2021-04-24 19:51:30</t>
  </si>
  <si>
    <t>1976-05-11 00:00:00</t>
  </si>
  <si>
    <t>2021-04-24 19:54:03</t>
  </si>
  <si>
    <t>1993-08-25 00:00:00</t>
  </si>
  <si>
    <t>2021-04-24 19:55:38</t>
  </si>
  <si>
    <t>2021-04-24 19:56:40</t>
  </si>
  <si>
    <t>2021-04-24 19:57:35</t>
  </si>
  <si>
    <t>2021-04-24 19:58:00</t>
  </si>
  <si>
    <t>2021-04-24 19:58:24</t>
  </si>
  <si>
    <t>1979-01-12 00:00:00</t>
  </si>
  <si>
    <t>2021-04-24 19:59:06</t>
  </si>
  <si>
    <t>2021-04-24 20:01:39</t>
  </si>
  <si>
    <t>1988-08-30 00:00:00</t>
  </si>
  <si>
    <t>2021-04-24 20:06:33</t>
  </si>
  <si>
    <t>2021-04-24 20:13:23</t>
  </si>
  <si>
    <t>2021-04-24 20:16:54</t>
  </si>
  <si>
    <t>1982-05-12 00:00:00</t>
  </si>
  <si>
    <t>2021-04-24 20:19:26</t>
  </si>
  <si>
    <t>2021-04-24 20:19:58</t>
  </si>
  <si>
    <t>2021-04-24 20:22:40</t>
  </si>
  <si>
    <t>2021-04-24 20:25:21</t>
  </si>
  <si>
    <t>1986-07-08 00:00:00</t>
  </si>
  <si>
    <t>2021-04-24 20:25:43</t>
  </si>
  <si>
    <t>2021-04-24 20:27:38</t>
  </si>
  <si>
    <t>2021-04-24 20:28:03</t>
  </si>
  <si>
    <t>2021-04-24 20:28:27</t>
  </si>
  <si>
    <t>2021-04-24 20:32:23</t>
  </si>
  <si>
    <t>2021-04-24 20:39:22</t>
  </si>
  <si>
    <t>1997-07-05 00:00:00</t>
  </si>
  <si>
    <t>2021-04-24 20:40:33</t>
  </si>
  <si>
    <t>1983-09-06 00:00:00</t>
  </si>
  <si>
    <t>2021-04-24 20:41:52</t>
  </si>
  <si>
    <t>1985-01-16 00:00:00</t>
  </si>
  <si>
    <t>2021-04-24 20:45:01</t>
  </si>
  <si>
    <t>1961-10-02 00:00:00</t>
  </si>
  <si>
    <t>2021-04-24 20:45:07</t>
  </si>
  <si>
    <t>1963-08-07 00:00:00</t>
  </si>
  <si>
    <t>2021-04-24 20:46:18</t>
  </si>
  <si>
    <t>1997-11-28 00:00:00</t>
  </si>
  <si>
    <t>2021-04-24 20:46:42</t>
  </si>
  <si>
    <t>2021-04-24 20:47:23</t>
  </si>
  <si>
    <t>2021-04-24 20:51:03</t>
  </si>
  <si>
    <t>2021-04-24 20:51:37</t>
  </si>
  <si>
    <t>2021-04-24 20:55:58</t>
  </si>
  <si>
    <t>2021-04-24 20:56:27</t>
  </si>
  <si>
    <t>1995-03-13 00:00:00</t>
  </si>
  <si>
    <t>2021-04-24 20:57:55</t>
  </si>
  <si>
    <t>1989-04-12 00:00:00</t>
  </si>
  <si>
    <t>2021-04-24 20:58:25</t>
  </si>
  <si>
    <t>2021-04-24 20:59:41</t>
  </si>
  <si>
    <t>2021-04-24 21:06:58</t>
  </si>
  <si>
    <t>1979-10-23 00:00:00</t>
  </si>
  <si>
    <t>2021-04-24 21:07:41</t>
  </si>
  <si>
    <t>2021-04-24 21:15:35</t>
  </si>
  <si>
    <t>2021-04-24 21:23:06</t>
  </si>
  <si>
    <t>1989-06-26 00:00:00</t>
  </si>
  <si>
    <t>2021-04-24 21:27:14</t>
  </si>
  <si>
    <t>2021-04-24 21:33:45</t>
  </si>
  <si>
    <t>1996-04-14 00:00:00</t>
  </si>
  <si>
    <t>2021-04-24 21:36:06</t>
  </si>
  <si>
    <t>2021-04-24 21:37:17</t>
  </si>
  <si>
    <t>1991-10-15 00:00:00</t>
  </si>
  <si>
    <t>2021-04-24 21:37:21</t>
  </si>
  <si>
    <t>1998-07-03 00:00:00</t>
  </si>
  <si>
    <t>2021-04-24 21:41:36</t>
  </si>
  <si>
    <t>2021-04-24 21:43:32</t>
  </si>
  <si>
    <t>2021-04-24 21:45:22</t>
  </si>
  <si>
    <t>2021-04-24 21:47:53</t>
  </si>
  <si>
    <t>2021-04-24 21:56:15</t>
  </si>
  <si>
    <t>1995-02-22 00:00:00</t>
  </si>
  <si>
    <t>2021-04-24 22:01:49</t>
  </si>
  <si>
    <t>2021-04-24 22:03:08</t>
  </si>
  <si>
    <t>2021-04-24 22:07:41</t>
  </si>
  <si>
    <t>2021-04-24 22:08:27</t>
  </si>
  <si>
    <t>2021-04-24 22:11:30</t>
  </si>
  <si>
    <t>2021-04-24 22:18:42</t>
  </si>
  <si>
    <t>1989-12-03 00:00:00</t>
  </si>
  <si>
    <t>2021-04-24 22:30:36</t>
  </si>
  <si>
    <t>2021-04-24 22:31:27</t>
  </si>
  <si>
    <t>2021-04-24 22:34:48</t>
  </si>
  <si>
    <t>1991-12-23 00:00:00</t>
  </si>
  <si>
    <t>2021-04-24 22:35:51</t>
  </si>
  <si>
    <t>2021-04-24 22:40:36</t>
  </si>
  <si>
    <t>1975-02-26 00:00:00</t>
  </si>
  <si>
    <t>2021-04-24 22:42:57</t>
  </si>
  <si>
    <t>2021-04-24 22:46:57</t>
  </si>
  <si>
    <t>1986-07-03 00:00:00</t>
  </si>
  <si>
    <t>2021-04-24 22:48:25</t>
  </si>
  <si>
    <t>2021-04-24 22:55:27</t>
  </si>
  <si>
    <t>2021-04-24 22:57:17</t>
  </si>
  <si>
    <t>2021-04-24 22:59:11</t>
  </si>
  <si>
    <t>2021-04-24 23:03:31</t>
  </si>
  <si>
    <t>1981-04-20 00:00:00</t>
  </si>
  <si>
    <t>2021-04-24 23:04:24</t>
  </si>
  <si>
    <t>1971-02-04 00:00:00</t>
  </si>
  <si>
    <t>2021-04-24 23:19:44</t>
  </si>
  <si>
    <t>2021-04-24 23:30:19</t>
  </si>
  <si>
    <t>2021-04-24 23:32:30</t>
  </si>
  <si>
    <t>2021-04-24 23:33:02</t>
  </si>
  <si>
    <t>2021-04-24 23:33:11</t>
  </si>
  <si>
    <t>1981-07-15 00:00:00</t>
  </si>
  <si>
    <t>2021-04-24 23:34:40</t>
  </si>
  <si>
    <t>2021-04-24 23:35:54</t>
  </si>
  <si>
    <t>2021-04-24 23:43:06</t>
  </si>
  <si>
    <t>2021-04-24 23:43:11</t>
  </si>
  <si>
    <t>1982-04-08 00:00:00</t>
  </si>
  <si>
    <t>2021-04-24 23:52:22</t>
  </si>
  <si>
    <t>2021-04-24 23:55:45</t>
  </si>
  <si>
    <t>2021-04-24 23:56:33</t>
  </si>
  <si>
    <t>2021-04-24 23:58:37</t>
  </si>
  <si>
    <t>1990-10-04 00:00:00</t>
  </si>
  <si>
    <t>2021-04-25 00:07:43</t>
  </si>
  <si>
    <t>2021-04-25 00:12:34</t>
  </si>
  <si>
    <t>1991-07-31 00:00:00</t>
  </si>
  <si>
    <t>2021-04-25 00:15:25</t>
  </si>
  <si>
    <t>1978-07-27 00:00:00</t>
  </si>
  <si>
    <t>2021-04-25 00:31:27</t>
  </si>
  <si>
    <t>2021-04-25 00:40:35</t>
  </si>
  <si>
    <t>2021-04-25 00:40:54</t>
  </si>
  <si>
    <t>2021-04-25 00:56:54</t>
  </si>
  <si>
    <t>1991-01-02 00:00:00</t>
  </si>
  <si>
    <t>2021-04-25 00:57:36</t>
  </si>
  <si>
    <t>2021-04-25 01:16:19</t>
  </si>
  <si>
    <t>1976-05-17 00:00:00</t>
  </si>
  <si>
    <t>2021-04-25 01:24:53</t>
  </si>
  <si>
    <t>2021-04-25 01:25:21</t>
  </si>
  <si>
    <t>2021-04-25 01:45:58</t>
  </si>
  <si>
    <t>2021-04-25 01:46:38</t>
  </si>
  <si>
    <t>2021-04-25 01:50:32</t>
  </si>
  <si>
    <t>1991-08-21 00:00:00</t>
  </si>
  <si>
    <t>2021-04-25 02:25:21</t>
  </si>
  <si>
    <t>1993-07-29 00:00:00</t>
  </si>
  <si>
    <t>2021-04-25 02:44:31</t>
  </si>
  <si>
    <t>2021-04-25 04:59:20</t>
  </si>
  <si>
    <t>2021-04-25 05:09:31</t>
  </si>
  <si>
    <t>2021-04-25 05:38:13</t>
  </si>
  <si>
    <t>2021-04-25 05:52:09</t>
  </si>
  <si>
    <t>2021-04-25 05:58:49</t>
  </si>
  <si>
    <t>1995-09-25 00:00:00</t>
  </si>
  <si>
    <t>2021-04-25 06:33:07</t>
  </si>
  <si>
    <t>2021-04-25 06:45:42</t>
  </si>
  <si>
    <t>2021-04-25 06:52:24</t>
  </si>
  <si>
    <t>2021-04-25 07:02:38</t>
  </si>
  <si>
    <t>2021-04-25 07:04:03</t>
  </si>
  <si>
    <t>2021-04-25 07:12:03</t>
  </si>
  <si>
    <t>2021-04-25 07:13:58</t>
  </si>
  <si>
    <t>2021-04-25 07:26:42</t>
  </si>
  <si>
    <t>2021-04-25 07:29:46</t>
  </si>
  <si>
    <t>2000-08-18 00:00:00</t>
  </si>
  <si>
    <t>2021-04-25 07:39:28</t>
  </si>
  <si>
    <t>1991-01-12 00:00:00</t>
  </si>
  <si>
    <t>2021-04-25 07:52:30</t>
  </si>
  <si>
    <t>2021-04-25 07:55:13</t>
  </si>
  <si>
    <t>2021-04-25 07:57:19</t>
  </si>
  <si>
    <t>2021-04-25 07:57:32</t>
  </si>
  <si>
    <t>2021-04-25 08:01:43</t>
  </si>
  <si>
    <t>2021-04-25 08:15:14</t>
  </si>
  <si>
    <t>1994-01-19 00:00:00</t>
  </si>
  <si>
    <t>2021-04-25 08:25:31</t>
  </si>
  <si>
    <t>2021-04-25 08:31:34</t>
  </si>
  <si>
    <t>1970-09-01 00:00:00</t>
  </si>
  <si>
    <t>2021-04-25 08:43:06</t>
  </si>
  <si>
    <t>1991-05-21 00:00:00</t>
  </si>
  <si>
    <t>2021-04-25 08:48:31</t>
  </si>
  <si>
    <t>2021-04-25 08:51:12</t>
  </si>
  <si>
    <t>2021-04-25 08:53:34</t>
  </si>
  <si>
    <t>2021-04-25 08:58:47</t>
  </si>
  <si>
    <t>2021-04-25 09:12:21</t>
  </si>
  <si>
    <t>2021-04-25 09:16:51</t>
  </si>
  <si>
    <t>1976-06-15 00:00:00</t>
  </si>
  <si>
    <t>2021-04-25 09:18:14</t>
  </si>
  <si>
    <t>2021-04-25 09:21:11</t>
  </si>
  <si>
    <t>1982-07-10 00:00:00</t>
  </si>
  <si>
    <t>2021-04-25 09:29:21</t>
  </si>
  <si>
    <t>2021-04-25 09:30:28</t>
  </si>
  <si>
    <t>1976-10-12 00:00:00</t>
  </si>
  <si>
    <t>2021-04-25 09:32:49</t>
  </si>
  <si>
    <t>2021-04-25 09:39:31</t>
  </si>
  <si>
    <t>2021-04-25 09:51:44</t>
  </si>
  <si>
    <t>2021-04-25 10:03:30</t>
  </si>
  <si>
    <t>1999-07-10 00:00:00</t>
  </si>
  <si>
    <t>2021-04-25 10:07:11</t>
  </si>
  <si>
    <t>2021-04-25 10:20:35</t>
  </si>
  <si>
    <t>2021-04-25 10:21:15</t>
  </si>
  <si>
    <t>2021-04-25 10:21:47</t>
  </si>
  <si>
    <t>2021-04-25 10:23:50</t>
  </si>
  <si>
    <t>2021-04-25 10:24:45</t>
  </si>
  <si>
    <t>2021-04-25 10:26:01</t>
  </si>
  <si>
    <t>2021-04-25 10:28:47</t>
  </si>
  <si>
    <t>2021-04-25 10:31:57</t>
  </si>
  <si>
    <t>2021-04-25 10:34:15</t>
  </si>
  <si>
    <t>1998-07-13 00:00:00</t>
  </si>
  <si>
    <t>2021-04-25 10:38:17</t>
  </si>
  <si>
    <t>1981-08-20 00:00:00</t>
  </si>
  <si>
    <t>2021-04-25 10:38:26</t>
  </si>
  <si>
    <t>2021-04-25 10:39:02</t>
  </si>
  <si>
    <t>2021-04-25 10:39:03</t>
  </si>
  <si>
    <t>1970-04-25 00:00:00</t>
  </si>
  <si>
    <t>2021-04-25 10:40:44</t>
  </si>
  <si>
    <t>2021-04-25 10:40:49</t>
  </si>
  <si>
    <t>2021-04-25 10:43:42</t>
  </si>
  <si>
    <t>2021-04-25 10:46:54</t>
  </si>
  <si>
    <t>1968-03-24 00:00:00</t>
  </si>
  <si>
    <t>2021-04-25 10:50:33</t>
  </si>
  <si>
    <t>2021-04-25 10:51:31</t>
  </si>
  <si>
    <t>1990-06-16 00:00:00</t>
  </si>
  <si>
    <t>2021-04-25 10:56:59</t>
  </si>
  <si>
    <t>1970-02-24 00:00:00</t>
  </si>
  <si>
    <t>2021-04-25 10:59:22</t>
  </si>
  <si>
    <t>2021-04-25 10:59:42</t>
  </si>
  <si>
    <t>1962-12-27 00:00:00</t>
  </si>
  <si>
    <t>2021-04-25 11:03:11</t>
  </si>
  <si>
    <t>2021-04-25 11:03:25</t>
  </si>
  <si>
    <t>2021-04-25 11:04:03</t>
  </si>
  <si>
    <t>2021-04-25 11:04:09</t>
  </si>
  <si>
    <t>2021-04-25 11:05:24</t>
  </si>
  <si>
    <t>2021-04-25 11:05:30</t>
  </si>
  <si>
    <t>1996-06-13 00:00:00</t>
  </si>
  <si>
    <t>2021-04-25 11:12:26</t>
  </si>
  <si>
    <t>2021-04-25 11:20:21</t>
  </si>
  <si>
    <t>2021-04-25 11:20:38</t>
  </si>
  <si>
    <t>2021-04-25 11:23:17</t>
  </si>
  <si>
    <t>1972-04-23 00:00:00</t>
  </si>
  <si>
    <t>2021-04-25 11:23:35</t>
  </si>
  <si>
    <t>2021-04-25 11:24:01</t>
  </si>
  <si>
    <t>2021-04-25 11:24:37</t>
  </si>
  <si>
    <t>2021-04-25 11:25:19</t>
  </si>
  <si>
    <t>2021-04-25 11:27:13</t>
  </si>
  <si>
    <t>2021-04-25 11:29:58</t>
  </si>
  <si>
    <t>2021-04-25 11:31:56</t>
  </si>
  <si>
    <t>2021-04-25 11:33:47</t>
  </si>
  <si>
    <t>1974-06-28 00:00:00</t>
  </si>
  <si>
    <t>2021-04-25 11:35:02</t>
  </si>
  <si>
    <t>2021-04-25 11:37:39</t>
  </si>
  <si>
    <t>2000-02-21 00:00:00</t>
  </si>
  <si>
    <t>2021-04-25 11:38:12</t>
  </si>
  <si>
    <t>2021-04-25 11:40:12</t>
  </si>
  <si>
    <t>2021-04-25 11:41:59</t>
  </si>
  <si>
    <t>2021-04-25 11:42:06</t>
  </si>
  <si>
    <t>2021-04-25 11:46:50</t>
  </si>
  <si>
    <t>2000-01-28 00:00:00</t>
  </si>
  <si>
    <t>2021-04-25 11:48:40</t>
  </si>
  <si>
    <t>2021-04-25 11:49:19</t>
  </si>
  <si>
    <t>2021-04-25 11:49:25</t>
  </si>
  <si>
    <t>2021-04-25 11:50:49</t>
  </si>
  <si>
    <t>1982-05-05 00:00:00</t>
  </si>
  <si>
    <t>2021-04-25 11:53:14</t>
  </si>
  <si>
    <t>1994-05-14 00:00:00</t>
  </si>
  <si>
    <t>2021-04-25 11:57:04</t>
  </si>
  <si>
    <t>2021-04-25 11:57:45</t>
  </si>
  <si>
    <t>2021-04-25 11:58:02</t>
  </si>
  <si>
    <t>2021-04-25 11:59:37</t>
  </si>
  <si>
    <t>1968-09-05 00:00:00</t>
  </si>
  <si>
    <t>2021-04-25 12:01:25</t>
  </si>
  <si>
    <t>1994-06-18 00:00:00</t>
  </si>
  <si>
    <t>2021-04-25 12:19:01</t>
  </si>
  <si>
    <t>1985-07-17 00:00:00</t>
  </si>
  <si>
    <t>2021-04-25 12:24:32</t>
  </si>
  <si>
    <t>1979-07-14 00:00:00</t>
  </si>
  <si>
    <t>2021-04-25 12:26:24</t>
  </si>
  <si>
    <t>2021-04-25 12:32:58</t>
  </si>
  <si>
    <t>1989-06-02 00:00:00</t>
  </si>
  <si>
    <t>2021-04-25 12:37:21</t>
  </si>
  <si>
    <t>1997-03-23 00:00:00</t>
  </si>
  <si>
    <t>2021-04-25 12:39:32</t>
  </si>
  <si>
    <t>2021-04-25 12:39:33</t>
  </si>
  <si>
    <t>2021-04-25 12:40:00</t>
  </si>
  <si>
    <t>2021-04-25 12:41:03</t>
  </si>
  <si>
    <t>2021-04-25 12:44:52</t>
  </si>
  <si>
    <t>2021-04-25 12:46:52</t>
  </si>
  <si>
    <t>2021-04-25 12:47:17</t>
  </si>
  <si>
    <t>2021-04-25 12:47:41</t>
  </si>
  <si>
    <t>2021-04-25 12:50:27</t>
  </si>
  <si>
    <t>2021-04-25 12:56:26</t>
  </si>
  <si>
    <t>2021-04-25 12:58:16</t>
  </si>
  <si>
    <t>1995-07-27 00:00:00</t>
  </si>
  <si>
    <t>2021-04-25 12:58:31</t>
  </si>
  <si>
    <t>2021-04-25 13:00:24</t>
  </si>
  <si>
    <t>2021-04-25 13:13:33</t>
  </si>
  <si>
    <t>1990-05-15 00:00:00</t>
  </si>
  <si>
    <t>2021-04-25 13:17:05</t>
  </si>
  <si>
    <t>2021-04-25 13:20:36</t>
  </si>
  <si>
    <t>1969-07-20 00:00:00</t>
  </si>
  <si>
    <t>2021-04-25 13:24:09</t>
  </si>
  <si>
    <t>1988-11-26 00:00:00</t>
  </si>
  <si>
    <t>2021-04-25 13:28:33</t>
  </si>
  <si>
    <t>2021-04-25 13:30:23</t>
  </si>
  <si>
    <t>2021-04-25 13:39:49</t>
  </si>
  <si>
    <t>2021-04-25 13:42:19</t>
  </si>
  <si>
    <t>2021-04-25 13:43:09</t>
  </si>
  <si>
    <t>1983-12-19 00:00:00</t>
  </si>
  <si>
    <t>2021-04-25 13:43:38</t>
  </si>
  <si>
    <t>2002-11-14 00:00:00</t>
  </si>
  <si>
    <t>2021-04-25 13:44:05</t>
  </si>
  <si>
    <t>2021-04-25 13:45:06</t>
  </si>
  <si>
    <t>2021-04-25 13:46:12</t>
  </si>
  <si>
    <t>2021-04-25 13:49:23</t>
  </si>
  <si>
    <t>1987-03-23 00:00:00</t>
  </si>
  <si>
    <t>2021-04-25 13:51:32</t>
  </si>
  <si>
    <t>2003-04-06 00:00:00</t>
  </si>
  <si>
    <t>2021-04-25 13:51:51</t>
  </si>
  <si>
    <t>1995-12-26 00:00:00</t>
  </si>
  <si>
    <t>2021-04-25 13:54:57</t>
  </si>
  <si>
    <t>2021-04-25 14:03:12</t>
  </si>
  <si>
    <t>1981-08-11 00:00:00</t>
  </si>
  <si>
    <t>2021-04-25 14:08:17</t>
  </si>
  <si>
    <t>1982-03-17 00:00:00</t>
  </si>
  <si>
    <t>2021-04-25 14:16:25</t>
  </si>
  <si>
    <t>1998-02-05 00:00:00</t>
  </si>
  <si>
    <t>2021-04-25 14:18:00</t>
  </si>
  <si>
    <t>2021-04-25 14:22:29</t>
  </si>
  <si>
    <t>2021-04-25 14:24:35</t>
  </si>
  <si>
    <t>2021-04-25 14:24:59</t>
  </si>
  <si>
    <t>1971-11-25 00:00:00</t>
  </si>
  <si>
    <t>2021-04-25 14:25:07</t>
  </si>
  <si>
    <t>2021-04-25 14:32:11</t>
  </si>
  <si>
    <t>1987-04-06 00:00:00</t>
  </si>
  <si>
    <t>2021-04-25 14:36:13</t>
  </si>
  <si>
    <t>2021-04-25 14:39:20</t>
  </si>
  <si>
    <t>2003-04-24 00:00:00</t>
  </si>
  <si>
    <t>2021-04-25 14:41:30</t>
  </si>
  <si>
    <t>2021-04-25 14:43:17</t>
  </si>
  <si>
    <t>1959-06-19 00:00:00</t>
  </si>
  <si>
    <t>2021-04-25 14:49:24</t>
  </si>
  <si>
    <t>2021-04-25 14:53:16</t>
  </si>
  <si>
    <t>2021-04-25 14:59:36</t>
  </si>
  <si>
    <t>2021-04-25 15:01:28</t>
  </si>
  <si>
    <t>2021-04-25 15:02:22</t>
  </si>
  <si>
    <t>1980-03-16 00:00:00</t>
  </si>
  <si>
    <t>2021-04-25 15:02:26</t>
  </si>
  <si>
    <t>2001-08-26 00:00:00</t>
  </si>
  <si>
    <t>2021-04-25 15:02:40</t>
  </si>
  <si>
    <t>2021-04-25 15:05:18</t>
  </si>
  <si>
    <t>1994-12-21 00:00:00</t>
  </si>
  <si>
    <t>2021-04-25 15:08:31</t>
  </si>
  <si>
    <t>2021-04-25 15:08:58</t>
  </si>
  <si>
    <t>2021-04-25 15:09:58</t>
  </si>
  <si>
    <t>2021-04-25 15:10:07</t>
  </si>
  <si>
    <t>2021-04-25 15:11:02</t>
  </si>
  <si>
    <t>2021-04-25 15:16:15</t>
  </si>
  <si>
    <t>1982-03-07 00:00:00</t>
  </si>
  <si>
    <t>2021-04-25 15:16:43</t>
  </si>
  <si>
    <t>1976-11-14 00:00:00</t>
  </si>
  <si>
    <t>2021-04-25 15:18:16</t>
  </si>
  <si>
    <t>1972-01-19 00:00:00</t>
  </si>
  <si>
    <t>2021-04-25 15:22:27</t>
  </si>
  <si>
    <t>2021-04-25 15:23:10</t>
  </si>
  <si>
    <t>2021-04-25 15:23:37</t>
  </si>
  <si>
    <t>2021-04-25 15:25:35</t>
  </si>
  <si>
    <t>2021-04-25 15:33:18</t>
  </si>
  <si>
    <t>2002-03-20 00:00:00</t>
  </si>
  <si>
    <t>2021-04-25 15:36:50</t>
  </si>
  <si>
    <t>2021-04-25 15:39:57</t>
  </si>
  <si>
    <t>2021-04-25 15:41:55</t>
  </si>
  <si>
    <t>2021-04-25 15:48:19</t>
  </si>
  <si>
    <t>2021-04-25 15:52:08</t>
  </si>
  <si>
    <t>2021-04-25 15:53:36</t>
  </si>
  <si>
    <t>1979-10-17 00:00:00</t>
  </si>
  <si>
    <t>2021-04-25 15:53:38</t>
  </si>
  <si>
    <t>1980-10-27 00:00:00</t>
  </si>
  <si>
    <t>2021-04-25 15:55:12</t>
  </si>
  <si>
    <t>1982-10-23 00:00:00</t>
  </si>
  <si>
    <t>2021-04-25 15:55:51</t>
  </si>
  <si>
    <t>2021-04-25 15:59:27</t>
  </si>
  <si>
    <t>2021-04-25 16:01:21</t>
  </si>
  <si>
    <t>2021-04-25 16:04:48</t>
  </si>
  <si>
    <t>2021-04-25 16:06:52</t>
  </si>
  <si>
    <t>2021-04-25 16:08:21</t>
  </si>
  <si>
    <t>2003-02-12 00:00:00</t>
  </si>
  <si>
    <t>2021-04-25 16:08:31</t>
  </si>
  <si>
    <t>2001-09-23 00:00:00</t>
  </si>
  <si>
    <t>2021-04-25 16:08:50</t>
  </si>
  <si>
    <t>2021-04-25 16:12:38</t>
  </si>
  <si>
    <t>2021-04-25 16:13:59</t>
  </si>
  <si>
    <t>2021-04-25 16:19:00</t>
  </si>
  <si>
    <t>1978-09-03 00:00:00</t>
  </si>
  <si>
    <t>2021-04-25 16:19:48</t>
  </si>
  <si>
    <t>1972-08-03 00:00:00</t>
  </si>
  <si>
    <t>2021-04-25 16:23:45</t>
  </si>
  <si>
    <t>1959-05-24 00:00:00</t>
  </si>
  <si>
    <t>2021-04-25 16:25:04</t>
  </si>
  <si>
    <t>2021-04-25 16:25:43</t>
  </si>
  <si>
    <t>2021-04-25 16:26:38</t>
  </si>
  <si>
    <t>2021-04-25 16:28:37</t>
  </si>
  <si>
    <t>1981-03-11 00:00:00</t>
  </si>
  <si>
    <t>2021-04-25 16:29:06</t>
  </si>
  <si>
    <t>2021-04-25 16:30:21</t>
  </si>
  <si>
    <t>2021-04-25 16:31:00</t>
  </si>
  <si>
    <t>2021-04-25 16:31:11</t>
  </si>
  <si>
    <t>1995-06-17 00:00:00</t>
  </si>
  <si>
    <t>2021-04-25 16:31:55</t>
  </si>
  <si>
    <t>1987-08-06 00:00:00</t>
  </si>
  <si>
    <t>2021-04-25 16:33:31</t>
  </si>
  <si>
    <t>2021-04-25 16:33:43</t>
  </si>
  <si>
    <t>2021-04-25 16:34:56</t>
  </si>
  <si>
    <t>2001-10-18 00:00:00</t>
  </si>
  <si>
    <t>2021-04-25 16:37:10</t>
  </si>
  <si>
    <t>2021-04-25 16:44:23</t>
  </si>
  <si>
    <t>2021-04-25 16:44:54</t>
  </si>
  <si>
    <t>2021-04-25 16:47:20</t>
  </si>
  <si>
    <t>2021-04-25 16:47:46</t>
  </si>
  <si>
    <t>2021-04-25 16:58:19</t>
  </si>
  <si>
    <t>1987-06-25 00:00:00</t>
  </si>
  <si>
    <t>2021-04-25 16:58:53</t>
  </si>
  <si>
    <t>2021-04-25 17:00:27</t>
  </si>
  <si>
    <t>2021-04-25 17:03:55</t>
  </si>
  <si>
    <t>2021-04-25 17:05:51</t>
  </si>
  <si>
    <t>2021-04-25 17:06:28</t>
  </si>
  <si>
    <t>2021-04-25 17:07:00</t>
  </si>
  <si>
    <t>2021-04-25 17:08:55</t>
  </si>
  <si>
    <t>2021-04-25 17:10:48</t>
  </si>
  <si>
    <t>2021-04-25 17:11:16</t>
  </si>
  <si>
    <t>2021-04-25 17:11:30</t>
  </si>
  <si>
    <t>2021-04-25 17:16:39</t>
  </si>
  <si>
    <t>2021-04-25 17:19:01</t>
  </si>
  <si>
    <t>1995-08-08 00:00:00</t>
  </si>
  <si>
    <t>2021-04-25 17:20:30</t>
  </si>
  <si>
    <t>2021-04-25 17:21:28</t>
  </si>
  <si>
    <t>1964-11-08 00:00:00</t>
  </si>
  <si>
    <t>2021-04-25 17:28:18</t>
  </si>
  <si>
    <t>1961-04-28 00:00:00</t>
  </si>
  <si>
    <t>2021-04-25 17:28:23</t>
  </si>
  <si>
    <t>2003-03-06 00:00:00</t>
  </si>
  <si>
    <t>2021-04-25 17:31:12</t>
  </si>
  <si>
    <t>2021-04-25 17:31:57</t>
  </si>
  <si>
    <t>2021-04-25 17:33:03</t>
  </si>
  <si>
    <t>1968-01-05 00:00:00</t>
  </si>
  <si>
    <t>2021-04-25 17:35:42</t>
  </si>
  <si>
    <t>1972-01-29 00:00:00</t>
  </si>
  <si>
    <t>2021-04-25 17:41:10</t>
  </si>
  <si>
    <t>1977-10-03 00:00:00</t>
  </si>
  <si>
    <t>2021-04-25 17:42:15</t>
  </si>
  <si>
    <t>2021-04-25 17:43:47</t>
  </si>
  <si>
    <t>2021-04-25 17:46:38</t>
  </si>
  <si>
    <t>2021-04-25 17:47:39</t>
  </si>
  <si>
    <t>2021-04-25 17:48:42</t>
  </si>
  <si>
    <t>1978-11-04 00:00:00</t>
  </si>
  <si>
    <t>2021-04-25 17:48:53</t>
  </si>
  <si>
    <t>2021-04-25 17:53:45</t>
  </si>
  <si>
    <t>2021-04-25 17:54:51</t>
  </si>
  <si>
    <t>2021-04-25 17:55:14</t>
  </si>
  <si>
    <t>2021-04-25 17:57:56</t>
  </si>
  <si>
    <t>1992-12-10 00:00:00</t>
  </si>
  <si>
    <t>2021-04-25 17:58:18</t>
  </si>
  <si>
    <t>1998-09-07 00:00:00</t>
  </si>
  <si>
    <t>2021-04-25 18:03:02</t>
  </si>
  <si>
    <t>2021-04-25 18:03:47</t>
  </si>
  <si>
    <t>2021-04-25 18:04:18</t>
  </si>
  <si>
    <t>2021-04-25 18:07:02</t>
  </si>
  <si>
    <t>2021-04-25 18:07:44</t>
  </si>
  <si>
    <t>2021-04-25 18:07:48</t>
  </si>
  <si>
    <t>2021-04-25 18:09:04</t>
  </si>
  <si>
    <t>2021-04-25 18:10:50</t>
  </si>
  <si>
    <t>2021-04-25 18:11:08</t>
  </si>
  <si>
    <t>2021-04-25 18:14:35</t>
  </si>
  <si>
    <t>2001-08-08 00:00:00</t>
  </si>
  <si>
    <t>2021-04-25 18:15:53</t>
  </si>
  <si>
    <t>2021-04-25 18:21:20</t>
  </si>
  <si>
    <t>2021-04-25 18:22:57</t>
  </si>
  <si>
    <t>2021-04-25 18:24:32</t>
  </si>
  <si>
    <t>1979-03-10 00:00:00</t>
  </si>
  <si>
    <t>2021-04-25 18:30:14</t>
  </si>
  <si>
    <t>1975-12-16 00:00:00</t>
  </si>
  <si>
    <t>2021-04-25 18:30:45</t>
  </si>
  <si>
    <t>2021-04-25 18:32:41</t>
  </si>
  <si>
    <t>2021-04-25 18:34:39</t>
  </si>
  <si>
    <t>2021-04-25 18:37:30</t>
  </si>
  <si>
    <t>1998-10-06 00:00:00</t>
  </si>
  <si>
    <t>2021-04-25 18:37:42</t>
  </si>
  <si>
    <t>1979-09-22 00:00:00</t>
  </si>
  <si>
    <t>2021-04-25 18:41:45</t>
  </si>
  <si>
    <t>1971-03-16 00:00:00</t>
  </si>
  <si>
    <t>2021-04-25 18:43:12</t>
  </si>
  <si>
    <t>1983-05-16 00:00:00</t>
  </si>
  <si>
    <t>2021-04-25 18:47:02</t>
  </si>
  <si>
    <t>2021-04-25 18:51:46</t>
  </si>
  <si>
    <t>2021-04-25 18:53:37</t>
  </si>
  <si>
    <t>2021-04-25 18:55:37</t>
  </si>
  <si>
    <t>2021-04-25 18:55:54</t>
  </si>
  <si>
    <t>2021-04-25 18:59:35</t>
  </si>
  <si>
    <t>1999-02-02 00:00:00</t>
  </si>
  <si>
    <t>2021-04-25 19:09:15</t>
  </si>
  <si>
    <t>2021-04-25 19:13:01</t>
  </si>
  <si>
    <t>2021-04-25 19:14:50</t>
  </si>
  <si>
    <t>2021-04-25 19:15:56</t>
  </si>
  <si>
    <t>1969-06-15 00:00:00</t>
  </si>
  <si>
    <t>2021-04-25 19:25:49</t>
  </si>
  <si>
    <t>2021-04-25 19:26:03</t>
  </si>
  <si>
    <t>2021-04-25 19:30:37</t>
  </si>
  <si>
    <t>2021-04-25 19:31:17</t>
  </si>
  <si>
    <t>2021-04-25 19:33:06</t>
  </si>
  <si>
    <t>2021-04-25 19:33:46</t>
  </si>
  <si>
    <t>1965-07-07 00:00:00</t>
  </si>
  <si>
    <t>2021-04-25 19:40:14</t>
  </si>
  <si>
    <t>2021-04-25 19:51:23</t>
  </si>
  <si>
    <t>2021-04-25 19:52:45</t>
  </si>
  <si>
    <t>1984-12-15 00:00:00</t>
  </si>
  <si>
    <t>2021-04-25 20:00:22</t>
  </si>
  <si>
    <t>2021-04-25 20:01:03</t>
  </si>
  <si>
    <t>2021-04-25 20:01:18</t>
  </si>
  <si>
    <t>2021-04-25 20:02:46</t>
  </si>
  <si>
    <t>2021-04-25 20:03:49</t>
  </si>
  <si>
    <t>2021-04-25 20:04:58</t>
  </si>
  <si>
    <t>2021-04-25 20:06:04</t>
  </si>
  <si>
    <t>2021-04-25 20:06:22</t>
  </si>
  <si>
    <t>1990-07-28 00:00:00</t>
  </si>
  <si>
    <t>2021-04-25 20:06:23</t>
  </si>
  <si>
    <t>2021-04-25 20:08:07</t>
  </si>
  <si>
    <t>2021-04-25 20:09:48</t>
  </si>
  <si>
    <t>1997-10-21 00:00:00</t>
  </si>
  <si>
    <t>2021-04-25 20:23:22</t>
  </si>
  <si>
    <t>1978-01-14 00:00:00</t>
  </si>
  <si>
    <t>2021-04-25 20:29:13</t>
  </si>
  <si>
    <t>1980-07-06 00:00:00</t>
  </si>
  <si>
    <t>2021-04-25 20:30:01</t>
  </si>
  <si>
    <t>1973-11-27 00:00:00</t>
  </si>
  <si>
    <t>2021-04-25 20:31:48</t>
  </si>
  <si>
    <t>2021-04-25 20:32:38</t>
  </si>
  <si>
    <t>2021-04-25 20:32:49</t>
  </si>
  <si>
    <t>2021-04-25 20:37:30</t>
  </si>
  <si>
    <t>2021-04-25 20:41:47</t>
  </si>
  <si>
    <t>1998-04-16 00:00:00</t>
  </si>
  <si>
    <t>2021-04-25 20:46:49</t>
  </si>
  <si>
    <t>1983-03-16 00:00:00</t>
  </si>
  <si>
    <t>2021-04-25 20:50:03</t>
  </si>
  <si>
    <t>2021-04-25 20:55:16</t>
  </si>
  <si>
    <t>2021-04-25 20:55:52</t>
  </si>
  <si>
    <t>2021-04-25 20:56:03</t>
  </si>
  <si>
    <t>2021-04-25 20:57:06</t>
  </si>
  <si>
    <t>2021-04-25 20:57:39</t>
  </si>
  <si>
    <t>1969-05-10 00:00:00</t>
  </si>
  <si>
    <t>2021-04-25 20:58:05</t>
  </si>
  <si>
    <t>1989-03-17 00:00:00</t>
  </si>
  <si>
    <t>2021-04-25 21:00:24</t>
  </si>
  <si>
    <t>2021-04-25 21:15:57</t>
  </si>
  <si>
    <t>2003-01-24 00:00:00</t>
  </si>
  <si>
    <t>2021-04-25 21:16:59</t>
  </si>
  <si>
    <t>2021-04-25 21:21:08</t>
  </si>
  <si>
    <t>2021-04-25 21:24:19</t>
  </si>
  <si>
    <t>2021-04-25 21:24:40</t>
  </si>
  <si>
    <t>2021-04-25 21:25:13</t>
  </si>
  <si>
    <t>1997-12-07 00:00:00</t>
  </si>
  <si>
    <t>2021-04-25 21:37:54</t>
  </si>
  <si>
    <t>1980-11-14 00:00:00</t>
  </si>
  <si>
    <t>2021-04-25 21:37:55</t>
  </si>
  <si>
    <t>2021-04-25 21:37:58</t>
  </si>
  <si>
    <t>1982-03-18 00:00:00</t>
  </si>
  <si>
    <t>2021-04-25 21:40:48</t>
  </si>
  <si>
    <t>2000-08-12 00:00:00</t>
  </si>
  <si>
    <t>2021-04-25 21:55:15</t>
  </si>
  <si>
    <t>1979-10-29 00:00:00</t>
  </si>
  <si>
    <t>2021-04-25 21:56:10</t>
  </si>
  <si>
    <t>2021-04-25 21:58:15</t>
  </si>
  <si>
    <t>2021-04-25 22:01:55</t>
  </si>
  <si>
    <t>2021-04-25 22:05:35</t>
  </si>
  <si>
    <t>2021-04-25 22:08:37</t>
  </si>
  <si>
    <t>1995-04-28 00:00:00</t>
  </si>
  <si>
    <t>2021-04-25 22:10:38</t>
  </si>
  <si>
    <t>2021-04-25 22:11:45</t>
  </si>
  <si>
    <t>2021-04-25 22:15:01</t>
  </si>
  <si>
    <t>2021-04-25 22:17:45</t>
  </si>
  <si>
    <t>1996-08-18 00:00:00</t>
  </si>
  <si>
    <t>2021-04-25 22:20:14</t>
  </si>
  <si>
    <t>2021-04-25 22:21:28</t>
  </si>
  <si>
    <t>2021-04-25 22:34:21</t>
  </si>
  <si>
    <t>2021-04-25 22:34:54</t>
  </si>
  <si>
    <t>1979-04-26 00:00:00</t>
  </si>
  <si>
    <t>2021-04-25 22:45:58</t>
  </si>
  <si>
    <t>2021-04-25 22:54:38</t>
  </si>
  <si>
    <t>2021-04-25 22:57:23</t>
  </si>
  <si>
    <t>1987-06-15 00:00:00</t>
  </si>
  <si>
    <t>2021-04-25 22:58:47</t>
  </si>
  <si>
    <t>2021-04-25 23:10:44</t>
  </si>
  <si>
    <t>2021-04-25 23:11:58</t>
  </si>
  <si>
    <t>2021-04-25 23:13:44</t>
  </si>
  <si>
    <t>2021-04-25 23:15:41</t>
  </si>
  <si>
    <t>2021-04-25 23:21:05</t>
  </si>
  <si>
    <t>2021-04-25 23:29:15</t>
  </si>
  <si>
    <t>2021-04-25 23:38:34</t>
  </si>
  <si>
    <t>1986-08-26 00:00:00</t>
  </si>
  <si>
    <t>2021-04-25 23:39:16</t>
  </si>
  <si>
    <t>2021-04-25 23:45:47</t>
  </si>
  <si>
    <t>2021-04-25 23:46:19</t>
  </si>
  <si>
    <t>2021-04-25 23:58:27</t>
  </si>
  <si>
    <t>2021-04-26 00:08:32</t>
  </si>
  <si>
    <t>2021-04-26 00:13:56</t>
  </si>
  <si>
    <t>2021-04-26 00:26:59</t>
  </si>
  <si>
    <t>2021-04-26 00:28:36</t>
  </si>
  <si>
    <t>2021-04-26 00:38:11</t>
  </si>
  <si>
    <t>2021-04-26 00:38:25</t>
  </si>
  <si>
    <t>2021-04-26 00:39:37</t>
  </si>
  <si>
    <t>2021-04-26 00:51:37</t>
  </si>
  <si>
    <t>2021-04-26 00:55:43</t>
  </si>
  <si>
    <t>2021-04-26 01:04:33</t>
  </si>
  <si>
    <t>2021-04-26 01:07:25</t>
  </si>
  <si>
    <t>2021-04-26 01:15:34</t>
  </si>
  <si>
    <t>2021-04-26 01:27:59</t>
  </si>
  <si>
    <t>2021-04-26 01:35:02</t>
  </si>
  <si>
    <t>2021-04-26 01:43:11</t>
  </si>
  <si>
    <t>2021-04-26 01:46:07</t>
  </si>
  <si>
    <t>2021-04-26 01:49:23</t>
  </si>
  <si>
    <t>2021-04-26 02:16:14</t>
  </si>
  <si>
    <t>1993-08-26 00:00:00</t>
  </si>
  <si>
    <t>2021-04-26 02:17:25</t>
  </si>
  <si>
    <t>2003-04-14 00:00:00</t>
  </si>
  <si>
    <t>2021-04-26 02:28:34</t>
  </si>
  <si>
    <t>2021-04-26 02:32:03</t>
  </si>
  <si>
    <t>2021-04-26 02:33:18</t>
  </si>
  <si>
    <t>1986-09-07 00:00:00</t>
  </si>
  <si>
    <t>2021-04-26 02:39:00</t>
  </si>
  <si>
    <t>2021-04-26 02:50:57</t>
  </si>
  <si>
    <t>1995-11-12 00:00:00</t>
  </si>
  <si>
    <t>2021-04-26 03:18:43</t>
  </si>
  <si>
    <t>2021-04-26 03:31:30</t>
  </si>
  <si>
    <t>2021-04-26 04:04:44</t>
  </si>
  <si>
    <t>2021-04-26 04:15:00</t>
  </si>
  <si>
    <t>2021-04-26 04:28:02</t>
  </si>
  <si>
    <t>2021-04-26 04:45:18</t>
  </si>
  <si>
    <t>2021-04-26 05:03:21</t>
  </si>
  <si>
    <t>2021-04-26 05:09:29</t>
  </si>
  <si>
    <t>2021-04-26 06:22:21</t>
  </si>
  <si>
    <t>2021-04-26 06:39:18</t>
  </si>
  <si>
    <t>1991-05-04 00:00:00</t>
  </si>
  <si>
    <t>2021-04-26 06:52:46</t>
  </si>
  <si>
    <t>2021-04-26 07:02:21</t>
  </si>
  <si>
    <t>1999-06-13 00:00:00</t>
  </si>
  <si>
    <t>2021-04-26 07:06:49</t>
  </si>
  <si>
    <t>1995-10-11 00:00:00</t>
  </si>
  <si>
    <t>2021-04-26 07:07:25</t>
  </si>
  <si>
    <t>2021-04-26 07:08:42</t>
  </si>
  <si>
    <t>1997-02-16 00:00:00</t>
  </si>
  <si>
    <t>2021-04-26 07:13:50</t>
  </si>
  <si>
    <t>2021-04-26 07:16:03</t>
  </si>
  <si>
    <t>2021-04-26 07:20:20</t>
  </si>
  <si>
    <t>2021-04-26 07:48:29</t>
  </si>
  <si>
    <t>2021-04-26 08:02:57</t>
  </si>
  <si>
    <t>1985-09-11 00:00:00</t>
  </si>
  <si>
    <t>2021-04-26 08:11:29</t>
  </si>
  <si>
    <t>2021-04-26 08:13:24</t>
  </si>
  <si>
    <t>2021-04-26 08:13:35</t>
  </si>
  <si>
    <t>1989-02-06 00:00:00</t>
  </si>
  <si>
    <t>2021-04-26 08:14:34</t>
  </si>
  <si>
    <t>2021-04-26 08:22:15</t>
  </si>
  <si>
    <t>1999-02-04 00:00:00</t>
  </si>
  <si>
    <t>2021-04-26 08:42:02</t>
  </si>
  <si>
    <t>2021-04-26 08:45:35</t>
  </si>
  <si>
    <t>2002-12-15 00:00:00</t>
  </si>
  <si>
    <t>2021-04-26 08:47:08</t>
  </si>
  <si>
    <t>2021-04-26 08:47:24</t>
  </si>
  <si>
    <t>2021-04-26 08:57:45</t>
  </si>
  <si>
    <t>1990-11-02 00:00:00</t>
  </si>
  <si>
    <t>2021-04-26 09:02:19</t>
  </si>
  <si>
    <t>2021-04-26 09:09:48</t>
  </si>
  <si>
    <t>2021-04-26 09:11:41</t>
  </si>
  <si>
    <t>2021-04-26 09:12:16</t>
  </si>
  <si>
    <t>2021-04-26 09:19:45</t>
  </si>
  <si>
    <t>1969-02-15 00:00:00</t>
  </si>
  <si>
    <t>2021-04-26 09:21:01</t>
  </si>
  <si>
    <t>2021-04-26 09:23:29</t>
  </si>
  <si>
    <t>2021-04-26 09:24:45</t>
  </si>
  <si>
    <t>2021-04-26 09:25:29</t>
  </si>
  <si>
    <t>1984-08-17 00:00:00</t>
  </si>
  <si>
    <t>2021-04-26 09:27:50</t>
  </si>
  <si>
    <t>2021-04-26 09:36:50</t>
  </si>
  <si>
    <t>2021-04-26 09:36:52</t>
  </si>
  <si>
    <t>2021-04-26 09:41:27</t>
  </si>
  <si>
    <t>2021-04-26 09:43:24</t>
  </si>
  <si>
    <t>2021-04-26 09:44:29</t>
  </si>
  <si>
    <t>2021-04-26 09:52:05</t>
  </si>
  <si>
    <t>2021-04-26 09:54:59</t>
  </si>
  <si>
    <t>2021-04-26 09:56:20</t>
  </si>
  <si>
    <t>2021-04-26 10:00:32</t>
  </si>
  <si>
    <t>2021-04-26 10:03:20</t>
  </si>
  <si>
    <t>2021-04-26 10:05:04</t>
  </si>
  <si>
    <t>1977-11-12 00:00:00</t>
  </si>
  <si>
    <t>2021-04-26 10:13:06</t>
  </si>
  <si>
    <t>1987-07-16 00:00:00</t>
  </si>
  <si>
    <t>2021-04-26 10:16:47</t>
  </si>
  <si>
    <t>2021-04-26 10:21:44</t>
  </si>
  <si>
    <t>1998-06-23 00:00:00</t>
  </si>
  <si>
    <t>2021-04-26 10:22:31</t>
  </si>
  <si>
    <t>1977-03-11 00:00:00</t>
  </si>
  <si>
    <t>2021-04-26 10:24:37</t>
  </si>
  <si>
    <t>2021-04-26 10:26:00</t>
  </si>
  <si>
    <t>2021-04-26 10:26:04</t>
  </si>
  <si>
    <t>2021-04-26 10:26:43</t>
  </si>
  <si>
    <t>2021-04-26 10:27:48</t>
  </si>
  <si>
    <t>2001-04-20 00:00:00</t>
  </si>
  <si>
    <t>2021-04-26 10:29:59</t>
  </si>
  <si>
    <t>1968-05-09 00:00:00</t>
  </si>
  <si>
    <t>2021-04-26 10:31:38</t>
  </si>
  <si>
    <t>2021-04-26 10:34:16</t>
  </si>
  <si>
    <t>1982-02-05 00:00:00</t>
  </si>
  <si>
    <t>2021-04-26 10:34:46</t>
  </si>
  <si>
    <t>2002-08-21 00:00:00</t>
  </si>
  <si>
    <t>2021-04-26 10:36:34</t>
  </si>
  <si>
    <t>2021-04-26 10:37:18</t>
  </si>
  <si>
    <t>2021-04-26 10:40:52</t>
  </si>
  <si>
    <t>2021-04-26 10:44:18</t>
  </si>
  <si>
    <t>2021-04-26 10:44:46</t>
  </si>
  <si>
    <t>2021-04-26 10:45:58</t>
  </si>
  <si>
    <t>1970-06-28 00:00:00</t>
  </si>
  <si>
    <t>2021-04-26 10:47:00</t>
  </si>
  <si>
    <t>2021-04-26 10:48:30</t>
  </si>
  <si>
    <t>2021-04-26 10:49:53</t>
  </si>
  <si>
    <t>1980-01-06 00:00:00</t>
  </si>
  <si>
    <t>2021-04-26 10:50:12</t>
  </si>
  <si>
    <t>2021-04-26 10:52:55</t>
  </si>
  <si>
    <t>1992-08-10 00:00:00</t>
  </si>
  <si>
    <t>2021-04-26 10:53:36</t>
  </si>
  <si>
    <t>2021-04-26 10:55:26</t>
  </si>
  <si>
    <t>1986-10-13 00:00:00</t>
  </si>
  <si>
    <t>2021-04-26 11:04:14</t>
  </si>
  <si>
    <t>2021-04-26 11:06:44</t>
  </si>
  <si>
    <t>2021-04-26 11:08:54</t>
  </si>
  <si>
    <t>2021-04-26 11:08:58</t>
  </si>
  <si>
    <t>2021-04-26 11:11:09</t>
  </si>
  <si>
    <t>2021-04-26 11:12:21</t>
  </si>
  <si>
    <t>1988-07-12 00:00:00</t>
  </si>
  <si>
    <t>2021-04-26 11:13:18</t>
  </si>
  <si>
    <t>1975-09-27 00:00:00</t>
  </si>
  <si>
    <t>2021-04-26 11:18:42</t>
  </si>
  <si>
    <t>2021-04-26 11:19:33</t>
  </si>
  <si>
    <t>1990-08-19 00:00:00</t>
  </si>
  <si>
    <t>2021-04-26 11:20:41</t>
  </si>
  <si>
    <t>1977-03-02 00:00:00</t>
  </si>
  <si>
    <t>2021-04-26 11:23:26</t>
  </si>
  <si>
    <t>2021-04-26 11:29:12</t>
  </si>
  <si>
    <t>1997-06-28 00:00:00</t>
  </si>
  <si>
    <t>2021-04-26 11:31:23</t>
  </si>
  <si>
    <t>2021-04-26 11:31:57</t>
  </si>
  <si>
    <t>2021-04-26 11:36:35</t>
  </si>
  <si>
    <t>2021-04-26 11:37:27</t>
  </si>
  <si>
    <t>2021-04-26 11:39:24</t>
  </si>
  <si>
    <t>2021-04-26 11:41:26</t>
  </si>
  <si>
    <t>2021-04-26 11:41:38</t>
  </si>
  <si>
    <t>2021-04-26 11:43:08</t>
  </si>
  <si>
    <t>2021-04-26 11:44:29</t>
  </si>
  <si>
    <t>2021-04-26 11:53:07</t>
  </si>
  <si>
    <t>2021-04-26 11:53:59</t>
  </si>
  <si>
    <t>2021-04-26 11:54:50</t>
  </si>
  <si>
    <t>2021-04-26 11:55:18</t>
  </si>
  <si>
    <t>2021-04-26 11:57:14</t>
  </si>
  <si>
    <t>1987-02-19 00:00:00</t>
  </si>
  <si>
    <t>2021-04-26 11:58:15</t>
  </si>
  <si>
    <t>2021-04-26 11:58:27</t>
  </si>
  <si>
    <t>1976-03-05 00:00:00</t>
  </si>
  <si>
    <t>2021-04-26 11:58:29</t>
  </si>
  <si>
    <t>2021-04-26 12:00:32</t>
  </si>
  <si>
    <t>2021-04-26 12:01:10</t>
  </si>
  <si>
    <t>2021-04-26 12:05:48</t>
  </si>
  <si>
    <t>1981-07-26 00:00:00</t>
  </si>
  <si>
    <t>2021-04-26 12:06:58</t>
  </si>
  <si>
    <t>1960-08-06 00:00:00</t>
  </si>
  <si>
    <t>2021-04-26 12:07:53</t>
  </si>
  <si>
    <t>1959-10-02 00:00:00</t>
  </si>
  <si>
    <t>2021-04-26 12:09:26</t>
  </si>
  <si>
    <t>2021-04-26 12:09:30</t>
  </si>
  <si>
    <t>1973-08-01 00:00:00</t>
  </si>
  <si>
    <t>2021-04-26 12:12:24</t>
  </si>
  <si>
    <t>2021-04-26 12:13:44</t>
  </si>
  <si>
    <t>2021-04-26 12:15:12</t>
  </si>
  <si>
    <t>2021-04-26 12:16:08</t>
  </si>
  <si>
    <t>2021-04-26 12:16:20</t>
  </si>
  <si>
    <t>2021-04-26 12:16:36</t>
  </si>
  <si>
    <t>2021-04-26 12:17:21</t>
  </si>
  <si>
    <t>2021-04-26 12:17:50</t>
  </si>
  <si>
    <t>1993-12-15 00:00:00</t>
  </si>
  <si>
    <t>2021-04-26 12:20:43</t>
  </si>
  <si>
    <t>2021-04-26 12:20:51</t>
  </si>
  <si>
    <t>1996-07-23 00:00:00</t>
  </si>
  <si>
    <t>2021-04-26 12:21:24</t>
  </si>
  <si>
    <t>1980-07-30 00:00:00</t>
  </si>
  <si>
    <t>2021-04-26 12:23:01</t>
  </si>
  <si>
    <t>1990-02-01 00:00:00</t>
  </si>
  <si>
    <t>2021-04-26 12:23:06</t>
  </si>
  <si>
    <t>1991-12-03 00:00:00</t>
  </si>
  <si>
    <t>2021-04-26 12:23:42</t>
  </si>
  <si>
    <t>2021-04-26 12:23:47</t>
  </si>
  <si>
    <t>1978-01-08 00:00:00</t>
  </si>
  <si>
    <t>2021-04-26 12:27:24</t>
  </si>
  <si>
    <t>1996-08-19 00:00:00</t>
  </si>
  <si>
    <t>2021-04-26 12:27:50</t>
  </si>
  <si>
    <t>2021-04-26 12:34:05</t>
  </si>
  <si>
    <t>2021-04-26 12:36:00</t>
  </si>
  <si>
    <t>1996-08-01 00:00:00</t>
  </si>
  <si>
    <t>2021-04-26 12:36:39</t>
  </si>
  <si>
    <t>2021-04-26 12:37:25</t>
  </si>
  <si>
    <t>1983-03-18 00:00:00</t>
  </si>
  <si>
    <t>2021-04-26 12:38:42</t>
  </si>
  <si>
    <t>2021-04-26 12:38:46</t>
  </si>
  <si>
    <t>1985-01-01 00:00:00</t>
  </si>
  <si>
    <t>2021-04-26 12:43:17</t>
  </si>
  <si>
    <t>2021-04-26 12:46:38</t>
  </si>
  <si>
    <t>1992-09-03 00:00:00</t>
  </si>
  <si>
    <t>2021-04-26 12:51:57</t>
  </si>
  <si>
    <t>2021-04-26 12:54:48</t>
  </si>
  <si>
    <t>2021-04-26 12:56:08</t>
  </si>
  <si>
    <t>2021-04-26 12:57:26</t>
  </si>
  <si>
    <t>2021-04-26 13:01:25</t>
  </si>
  <si>
    <t>2021-04-26 13:02:33</t>
  </si>
  <si>
    <t>1977-02-12 00:00:00</t>
  </si>
  <si>
    <t>2021-04-26 13:02:34</t>
  </si>
  <si>
    <t>2021-04-26 13:06:28</t>
  </si>
  <si>
    <t>2021-04-26 13:08:26</t>
  </si>
  <si>
    <t>2021-04-26 13:11:33</t>
  </si>
  <si>
    <t>2021-04-26 13:20:20</t>
  </si>
  <si>
    <t>2021-04-26 13:25:32</t>
  </si>
  <si>
    <t>2021-04-26 13:29:46</t>
  </si>
  <si>
    <t>1976-05-06 00:00:00</t>
  </si>
  <si>
    <t>2021-04-26 13:33:20</t>
  </si>
  <si>
    <t>2021-04-26 13:34:21</t>
  </si>
  <si>
    <t>1984-07-22 00:00:00</t>
  </si>
  <si>
    <t>2021-04-26 13:36:53</t>
  </si>
  <si>
    <t>2021-04-26 13:37:11</t>
  </si>
  <si>
    <t>1990-12-05 00:00:00</t>
  </si>
  <si>
    <t>2021-04-26 13:41:28</t>
  </si>
  <si>
    <t>1993-05-09 00:00:00</t>
  </si>
  <si>
    <t>2021-04-26 13:44:42</t>
  </si>
  <si>
    <t>2021-04-26 13:45:58</t>
  </si>
  <si>
    <t>2021-04-26 13:46:44</t>
  </si>
  <si>
    <t>2021-04-26 13:51:25</t>
  </si>
  <si>
    <t>2021-04-26 13:52:08</t>
  </si>
  <si>
    <t>1967-03-09 00:00:00</t>
  </si>
  <si>
    <t>2021-04-26 13:52:12</t>
  </si>
  <si>
    <t>2021-04-26 13:56:06</t>
  </si>
  <si>
    <t>1999-07-05 00:00:00</t>
  </si>
  <si>
    <t>2021-04-26 14:00:01</t>
  </si>
  <si>
    <t>2003-03-07 00:00:00</t>
  </si>
  <si>
    <t>2021-04-26 14:03:03</t>
  </si>
  <si>
    <t>2021-04-26 14:05:13</t>
  </si>
  <si>
    <t>2021-04-26 14:05:47</t>
  </si>
  <si>
    <t>2002-03-03 00:00:00</t>
  </si>
  <si>
    <t>2021-04-26 14:06:29</t>
  </si>
  <si>
    <t>2021-04-26 14:09:01</t>
  </si>
  <si>
    <t>2021-04-26 14:12:16</t>
  </si>
  <si>
    <t>2021-04-26 14:17:27</t>
  </si>
  <si>
    <t>2021-04-26 14:24:46</t>
  </si>
  <si>
    <t>2021-04-26 14:26:19</t>
  </si>
  <si>
    <t>2021-04-26 14:27:31</t>
  </si>
  <si>
    <t>1996-12-03 00:00:00</t>
  </si>
  <si>
    <t>2021-04-26 14:27:51</t>
  </si>
  <si>
    <t>2021-04-26 14:30:17</t>
  </si>
  <si>
    <t>2021-04-26 14:31:03</t>
  </si>
  <si>
    <t>1998-08-19 00:00:00</t>
  </si>
  <si>
    <t>2021-04-26 14:37:21</t>
  </si>
  <si>
    <t>1959-11-23 00:00:00</t>
  </si>
  <si>
    <t>2021-04-26 14:37:42</t>
  </si>
  <si>
    <t>2021-04-26 14:38:04</t>
  </si>
  <si>
    <t>2021-04-26 14:39:26</t>
  </si>
  <si>
    <t>1999-08-27 00:00:00</t>
  </si>
  <si>
    <t>2021-04-26 14:40:48</t>
  </si>
  <si>
    <t>1984-10-02 00:00:00</t>
  </si>
  <si>
    <t>2021-04-26 14:41:16</t>
  </si>
  <si>
    <t>2002-09-28 00:00:00</t>
  </si>
  <si>
    <t>2021-04-26 14:46:22</t>
  </si>
  <si>
    <t>1957-12-16 00:00:00</t>
  </si>
  <si>
    <t>2021-04-26 14:49:44</t>
  </si>
  <si>
    <t>1994-01-04 00:00:00</t>
  </si>
  <si>
    <t>2021-04-26 14:50:28</t>
  </si>
  <si>
    <t>2021-04-26 14:54:46</t>
  </si>
  <si>
    <t>2021-04-26 15:00:38</t>
  </si>
  <si>
    <t>1974-10-10 00:00:00</t>
  </si>
  <si>
    <t>2021-04-26 15:00:51</t>
  </si>
  <si>
    <t>1995-02-20 00:00:00</t>
  </si>
  <si>
    <t>2021-04-26 15:02:44</t>
  </si>
  <si>
    <t>2021-04-26 15:06:24</t>
  </si>
  <si>
    <t>2021-04-26 15:08:26</t>
  </si>
  <si>
    <t>2021-04-26 15:11:50</t>
  </si>
  <si>
    <t>1989-05-12 00:00:00</t>
  </si>
  <si>
    <t>2021-04-26 15:13:07</t>
  </si>
  <si>
    <t>2021-04-26 15:18:17</t>
  </si>
  <si>
    <t>2021-04-26 15:19:38</t>
  </si>
  <si>
    <t>2002-09-27 00:00:00</t>
  </si>
  <si>
    <t>2021-04-26 15:20:22</t>
  </si>
  <si>
    <t>2021-04-26 15:21:23</t>
  </si>
  <si>
    <t>2021-04-26 15:25:24</t>
  </si>
  <si>
    <t>2021-04-26 15:26:14</t>
  </si>
  <si>
    <t>1999-06-18 00:00:00</t>
  </si>
  <si>
    <t>2021-04-26 15:26:36</t>
  </si>
  <si>
    <t>2021-04-26 15:29:17</t>
  </si>
  <si>
    <t>1996-08-13 00:00:00</t>
  </si>
  <si>
    <t>2021-04-26 15:31:17</t>
  </si>
  <si>
    <t>1988-12-11 00:00:00</t>
  </si>
  <si>
    <t>2021-04-26 15:31:34</t>
  </si>
  <si>
    <t>2021-04-26 15:32:19</t>
  </si>
  <si>
    <t>2021-04-26 15:32:55</t>
  </si>
  <si>
    <t>2021-04-26 15:35:26</t>
  </si>
  <si>
    <t>2021-04-26 15:35:59</t>
  </si>
  <si>
    <t>2021-04-26 15:38:31</t>
  </si>
  <si>
    <t>1988-11-30 00:00:00</t>
  </si>
  <si>
    <t>2021-04-26 15:39:01</t>
  </si>
  <si>
    <t>1987-07-28 00:00:00</t>
  </si>
  <si>
    <t>2021-04-26 15:39:14</t>
  </si>
  <si>
    <t>2021-04-26 15:39:35</t>
  </si>
  <si>
    <t>2021-04-26 15:40:46</t>
  </si>
  <si>
    <t>2021-04-26 15:42:17</t>
  </si>
  <si>
    <t>2021-04-26 15:43:39</t>
  </si>
  <si>
    <t>2021-04-26 15:44:05</t>
  </si>
  <si>
    <t>2021-04-26 15:45:40</t>
  </si>
  <si>
    <t>2021-04-26 15:45:55</t>
  </si>
  <si>
    <t>2021-04-26 15:49:13</t>
  </si>
  <si>
    <t>2021-04-26 15:50:34</t>
  </si>
  <si>
    <t>2021-04-26 15:55:17</t>
  </si>
  <si>
    <t>2021-04-26 16:02:23</t>
  </si>
  <si>
    <t>1997-05-18 00:00:00</t>
  </si>
  <si>
    <t>2021-04-26 16:03:24</t>
  </si>
  <si>
    <t>2021-04-26 16:05:02</t>
  </si>
  <si>
    <t>2021-04-26 16:05:47</t>
  </si>
  <si>
    <t>2021-04-26 16:07:47</t>
  </si>
  <si>
    <t>2021-04-26 16:08:29</t>
  </si>
  <si>
    <t>2021-04-26 16:10:56</t>
  </si>
  <si>
    <t>1983-10-16 00:00:00</t>
  </si>
  <si>
    <t>2021-04-26 16:14:40</t>
  </si>
  <si>
    <t>1988-06-23 00:00:00</t>
  </si>
  <si>
    <t>2021-04-26 16:17:07</t>
  </si>
  <si>
    <t>2021-04-26 16:19:46</t>
  </si>
  <si>
    <t>2021-04-26 16:19:57</t>
  </si>
  <si>
    <t>1981-02-07 00:00:00</t>
  </si>
  <si>
    <t>2021-04-26 16:23:09</t>
  </si>
  <si>
    <t>1961-02-09 00:00:00</t>
  </si>
  <si>
    <t>2021-04-26 16:26:41</t>
  </si>
  <si>
    <t>1987-03-20 00:00:00</t>
  </si>
  <si>
    <t>2021-04-26 16:28:28</t>
  </si>
  <si>
    <t>1975-08-12 00:00:00</t>
  </si>
  <si>
    <t>2021-04-26 16:28:43</t>
  </si>
  <si>
    <t>2021-04-26 16:30:25</t>
  </si>
  <si>
    <t>1997-03-03 00:00:00</t>
  </si>
  <si>
    <t>2021-04-26 16:35:23</t>
  </si>
  <si>
    <t>2021-04-26 16:36:07</t>
  </si>
  <si>
    <t>2021-04-26 16:38:53</t>
  </si>
  <si>
    <t>1987-05-03 00:00:00</t>
  </si>
  <si>
    <t>2021-04-26 16:43:35</t>
  </si>
  <si>
    <t>2021-04-26 16:44:13</t>
  </si>
  <si>
    <t>2021-04-26 16:49:33</t>
  </si>
  <si>
    <t>2021-04-26 16:51:19</t>
  </si>
  <si>
    <t>2021-04-26 16:52:10</t>
  </si>
  <si>
    <t>2021-04-26 16:56:32</t>
  </si>
  <si>
    <t>1982-10-20 00:00:00</t>
  </si>
  <si>
    <t>2021-04-26 17:00:26</t>
  </si>
  <si>
    <t>2021-04-26 17:03:12</t>
  </si>
  <si>
    <t>2021-04-26 17:04:31</t>
  </si>
  <si>
    <t>2021-04-26 17:07:45</t>
  </si>
  <si>
    <t>2021-04-26 17:10:05</t>
  </si>
  <si>
    <t>2021-04-26 17:10:42</t>
  </si>
  <si>
    <t>2021-04-26 17:13:53</t>
  </si>
  <si>
    <t>2021-04-26 17:14:02</t>
  </si>
  <si>
    <t>1991-02-10 00:00:00</t>
  </si>
  <si>
    <t>2021-04-26 17:15:39</t>
  </si>
  <si>
    <t>2021-04-26 17:16:01</t>
  </si>
  <si>
    <t>2021-04-26 17:17:56</t>
  </si>
  <si>
    <t>2021-04-26 17:18:57</t>
  </si>
  <si>
    <t>1977-05-30 00:00:00</t>
  </si>
  <si>
    <t>2021-04-26 17:19:13</t>
  </si>
  <si>
    <t>2021-04-26 17:21:29</t>
  </si>
  <si>
    <t>2021-04-26 17:22:52</t>
  </si>
  <si>
    <t>2021-04-26 17:30:58</t>
  </si>
  <si>
    <t>2001-11-04 00:00:00</t>
  </si>
  <si>
    <t>2021-04-26 17:31:42</t>
  </si>
  <si>
    <t>1996-09-22 00:00:00</t>
  </si>
  <si>
    <t>2021-04-26 17:32:22</t>
  </si>
  <si>
    <t>1984-08-23 00:00:00</t>
  </si>
  <si>
    <t>2021-04-26 17:32:55</t>
  </si>
  <si>
    <t>2021-04-26 17:35:48</t>
  </si>
  <si>
    <t>2021-04-26 17:40:37</t>
  </si>
  <si>
    <t>2021-04-26 17:41:52</t>
  </si>
  <si>
    <t>2021-04-26 17:42:04</t>
  </si>
  <si>
    <t>2021-04-26 17:42:20</t>
  </si>
  <si>
    <t>2021-04-26 17:42:55</t>
  </si>
  <si>
    <t>2021-04-26 17:44:46</t>
  </si>
  <si>
    <t>2021-04-26 17:49:31</t>
  </si>
  <si>
    <t>1994-03-23 00:00:00</t>
  </si>
  <si>
    <t>2021-04-26 17:50:27</t>
  </si>
  <si>
    <t>2021-04-26 17:52:20</t>
  </si>
  <si>
    <t>2021-04-26 17:55:52</t>
  </si>
  <si>
    <t>1978-11-29 00:00:00</t>
  </si>
  <si>
    <t>2021-04-26 18:01:05</t>
  </si>
  <si>
    <t>1962-03-22 00:00:00</t>
  </si>
  <si>
    <t>2021-04-26 18:08:47</t>
  </si>
  <si>
    <t>2021-04-26 18:09:12</t>
  </si>
  <si>
    <t>2021-04-26 18:10:03</t>
  </si>
  <si>
    <t>2021-04-26 18:11:26</t>
  </si>
  <si>
    <t>2021-04-26 18:12:09</t>
  </si>
  <si>
    <t>2021-04-26 18:12:18</t>
  </si>
  <si>
    <t>1973-11-29 00:00:00</t>
  </si>
  <si>
    <t>2021-04-26 18:17:58</t>
  </si>
  <si>
    <t>1971-02-03 00:00:00</t>
  </si>
  <si>
    <t>2021-04-26 18:21:04</t>
  </si>
  <si>
    <t>2021-04-26 18:21:08</t>
  </si>
  <si>
    <t>1981-10-12 00:00:00</t>
  </si>
  <si>
    <t>2021-04-26 18:23:26</t>
  </si>
  <si>
    <t>2021-04-26 18:23:38</t>
  </si>
  <si>
    <t>2021-04-26 18:24:22</t>
  </si>
  <si>
    <t>2021-04-26 18:26:29</t>
  </si>
  <si>
    <t>2021-04-26 18:27:07</t>
  </si>
  <si>
    <t>1992-07-13 00:00:00</t>
  </si>
  <si>
    <t>2021-04-26 18:27:39</t>
  </si>
  <si>
    <t>2021-04-26 18:32:41</t>
  </si>
  <si>
    <t>2021-04-26 18:33:51</t>
  </si>
  <si>
    <t>2021-04-26 18:39:14</t>
  </si>
  <si>
    <t>1977-10-31 00:00:00</t>
  </si>
  <si>
    <t>2021-04-26 18:39:28</t>
  </si>
  <si>
    <t>2021-04-26 18:42:37</t>
  </si>
  <si>
    <t>1996-07-31 00:00:00</t>
  </si>
  <si>
    <t>2021-04-26 18:43:58</t>
  </si>
  <si>
    <t>1962-04-24 00:00:00</t>
  </si>
  <si>
    <t>2021-04-26 18:45:02</t>
  </si>
  <si>
    <t>2021-04-26 18:45:14</t>
  </si>
  <si>
    <t>2021-04-26 18:46:34</t>
  </si>
  <si>
    <t>2021-04-26 18:48:16</t>
  </si>
  <si>
    <t>2021-04-26 18:48:22</t>
  </si>
  <si>
    <t>1971-10-18 00:00:00</t>
  </si>
  <si>
    <t>2021-04-26 18:49:27</t>
  </si>
  <si>
    <t>1987-11-27 00:00:00</t>
  </si>
  <si>
    <t>2021-04-26 18:57:32</t>
  </si>
  <si>
    <t>1986-12-25 00:00:00</t>
  </si>
  <si>
    <t>2021-04-26 19:00:45</t>
  </si>
  <si>
    <t>2021-04-26 19:04:21</t>
  </si>
  <si>
    <t>2021-04-26 19:07:55</t>
  </si>
  <si>
    <t>1964-11-18 00:00:00</t>
  </si>
  <si>
    <t>2021-04-26 19:09:11</t>
  </si>
  <si>
    <t>1980-08-22 00:00:00</t>
  </si>
  <si>
    <t>2021-04-26 19:10:16</t>
  </si>
  <si>
    <t>2021-04-26 19:14:33</t>
  </si>
  <si>
    <t>1977-10-18 00:00:00</t>
  </si>
  <si>
    <t>2021-04-26 19:15:31</t>
  </si>
  <si>
    <t>2021-04-26 19:16:35</t>
  </si>
  <si>
    <t>2021-04-26 19:17:07</t>
  </si>
  <si>
    <t>2021-04-26 19:17:19</t>
  </si>
  <si>
    <t>1973-04-07 00:00:00</t>
  </si>
  <si>
    <t>2021-04-26 19:18:32</t>
  </si>
  <si>
    <t>2021-04-26 19:26:56</t>
  </si>
  <si>
    <t>2021-04-26 19:34:50</t>
  </si>
  <si>
    <t>2021-04-26 19:36:09</t>
  </si>
  <si>
    <t>2021-04-26 19:36:50</t>
  </si>
  <si>
    <t>1987-10-31 00:00:00</t>
  </si>
  <si>
    <t>2021-04-26 19:37:20</t>
  </si>
  <si>
    <t>2021-04-26 19:40:03</t>
  </si>
  <si>
    <t>2021-04-26 19:40:28</t>
  </si>
  <si>
    <t>2021-04-26 19:42:39</t>
  </si>
  <si>
    <t>2021-04-26 19:44:17</t>
  </si>
  <si>
    <t>2021-04-26 19:44:31</t>
  </si>
  <si>
    <t>1993-10-25 00:00:00</t>
  </si>
  <si>
    <t>2021-04-26 19:52:44</t>
  </si>
  <si>
    <t>1977-02-13 00:00:00</t>
  </si>
  <si>
    <t>2021-04-26 19:52:57</t>
  </si>
  <si>
    <t>2021-04-26 19:55:45</t>
  </si>
  <si>
    <t>2021-04-26 19:55:46</t>
  </si>
  <si>
    <t>2021-04-26 19:56:13</t>
  </si>
  <si>
    <t>1984-06-07 00:00:00</t>
  </si>
  <si>
    <t>2021-04-26 19:58:03</t>
  </si>
  <si>
    <t>1997-02-06 00:00:00</t>
  </si>
  <si>
    <t>2021-04-26 19:59:39</t>
  </si>
  <si>
    <t>1994-12-12 00:00:00</t>
  </si>
  <si>
    <t>2021-04-26 20:08:15</t>
  </si>
  <si>
    <t>2021-04-26 20:08:42</t>
  </si>
  <si>
    <t>2021-04-26 20:11:11</t>
  </si>
  <si>
    <t>2021-04-26 20:13:15</t>
  </si>
  <si>
    <t>2021-04-26 20:17:23</t>
  </si>
  <si>
    <t>2021-04-26 20:20:27</t>
  </si>
  <si>
    <t>1996-09-11 00:00:00</t>
  </si>
  <si>
    <t>2021-04-26 20:22:32</t>
  </si>
  <si>
    <t>2021-04-26 20:22:43</t>
  </si>
  <si>
    <t>2021-04-26 20:22:48</t>
  </si>
  <si>
    <t>2021-04-26 20:23:24</t>
  </si>
  <si>
    <t>2021-04-26 20:23:53</t>
  </si>
  <si>
    <t>2021-04-26 20:25:52</t>
  </si>
  <si>
    <t>2021-04-26 20:27:19</t>
  </si>
  <si>
    <t>2021-04-26 20:30:54</t>
  </si>
  <si>
    <t>2021-04-26 20:39:14</t>
  </si>
  <si>
    <t>2021-04-26 20:39:31</t>
  </si>
  <si>
    <t>2021-04-26 20:45:32</t>
  </si>
  <si>
    <t>1994-09-03 00:00:00</t>
  </si>
  <si>
    <t>2021-04-26 20:47:45</t>
  </si>
  <si>
    <t>2021-04-26 20:47:54</t>
  </si>
  <si>
    <t>2021-04-26 20:52:02</t>
  </si>
  <si>
    <t>1999-05-13 00:00:00</t>
  </si>
  <si>
    <t>2021-04-26 20:53:27</t>
  </si>
  <si>
    <t>1988-08-25 00:00:00</t>
  </si>
  <si>
    <t>2021-04-26 21:00:24</t>
  </si>
  <si>
    <t>2021-04-26 21:06:09</t>
  </si>
  <si>
    <t>1993-05-20 00:00:00</t>
  </si>
  <si>
    <t>2021-04-26 21:07:30</t>
  </si>
  <si>
    <t>2021-04-26 21:11:46</t>
  </si>
  <si>
    <t>1987-12-03 00:00:00</t>
  </si>
  <si>
    <t>2021-04-26 21:15:30</t>
  </si>
  <si>
    <t>2021-04-26 21:15:37</t>
  </si>
  <si>
    <t>2021-04-26 21:18:09</t>
  </si>
  <si>
    <t>1987-06-12 00:00:00</t>
  </si>
  <si>
    <t>2021-04-26 21:21:22</t>
  </si>
  <si>
    <t>1985-12-28 00:00:00</t>
  </si>
  <si>
    <t>2021-04-26 21:21:38</t>
  </si>
  <si>
    <t>2021-04-26 21:23:04</t>
  </si>
  <si>
    <t>1974-04-30 00:00:00</t>
  </si>
  <si>
    <t>2021-04-26 21:27:14</t>
  </si>
  <si>
    <t>2021-04-26 21:29:11</t>
  </si>
  <si>
    <t>2021-04-26 21:29:34</t>
  </si>
  <si>
    <t>2021-04-26 21:34:34</t>
  </si>
  <si>
    <t>2021-04-26 21:37:31</t>
  </si>
  <si>
    <t>2021-04-26 21:41:39</t>
  </si>
  <si>
    <t>2021-04-26 21:41:53</t>
  </si>
  <si>
    <t>2021-04-26 21:42:21</t>
  </si>
  <si>
    <t>2021-04-26 21:47:04</t>
  </si>
  <si>
    <t>1985-07-15 00:00:00</t>
  </si>
  <si>
    <t>2021-04-26 21:49:41</t>
  </si>
  <si>
    <t>2021-04-26 21:52:38</t>
  </si>
  <si>
    <t>2021-04-26 21:55:22</t>
  </si>
  <si>
    <t>1994-09-17 00:00:00</t>
  </si>
  <si>
    <t>2021-04-26 21:56:09</t>
  </si>
  <si>
    <t>2021-04-26 21:56:54</t>
  </si>
  <si>
    <t>2021-04-26 21:59:47</t>
  </si>
  <si>
    <t>2021-04-26 22:00:38</t>
  </si>
  <si>
    <t>2021-04-26 22:02:06</t>
  </si>
  <si>
    <t>1998-10-02 00:00:00</t>
  </si>
  <si>
    <t>2021-04-26 22:03:01</t>
  </si>
  <si>
    <t>2021-04-26 22:05:37</t>
  </si>
  <si>
    <t>1996-05-31 00:00:00</t>
  </si>
  <si>
    <t>2021-04-26 22:06:47</t>
  </si>
  <si>
    <t>2021-04-26 22:07:49</t>
  </si>
  <si>
    <t>2021-04-26 22:08:14</t>
  </si>
  <si>
    <t>1999-07-28 00:00:00</t>
  </si>
  <si>
    <t>2021-04-26 22:08:25</t>
  </si>
  <si>
    <t>1982-07-24 00:00:00</t>
  </si>
  <si>
    <t>2021-04-26 22:08:41</t>
  </si>
  <si>
    <t>2021-04-26 22:08:57</t>
  </si>
  <si>
    <t>1975-12-23 00:00:00</t>
  </si>
  <si>
    <t>2021-04-26 22:11:33</t>
  </si>
  <si>
    <t>2003-02-01 00:00:00</t>
  </si>
  <si>
    <t>2021-04-26 22:11:45</t>
  </si>
  <si>
    <t>2021-04-26 22:19:57</t>
  </si>
  <si>
    <t>2021-04-26 22:20:07</t>
  </si>
  <si>
    <t>2021-04-26 22:20:20</t>
  </si>
  <si>
    <t>1991-08-09 00:00:00</t>
  </si>
  <si>
    <t>2021-04-26 22:21:17</t>
  </si>
  <si>
    <t>2021-04-26 22:21:30</t>
  </si>
  <si>
    <t>2021-04-26 22:22:03</t>
  </si>
  <si>
    <t>2021-04-26 22:25:06</t>
  </si>
  <si>
    <t>2021-04-26 22:26:51</t>
  </si>
  <si>
    <t>2021-04-26 22:28:29</t>
  </si>
  <si>
    <t>2021-04-26 22:30:42</t>
  </si>
  <si>
    <t>2021-04-26 22:32:11</t>
  </si>
  <si>
    <t>1969-07-06 00:00:00</t>
  </si>
  <si>
    <t>2021-04-26 22:35:01</t>
  </si>
  <si>
    <t>2021-04-26 22:35:25</t>
  </si>
  <si>
    <t>2021-04-26 22:36:11</t>
  </si>
  <si>
    <t>2021-04-26 22:36:13</t>
  </si>
  <si>
    <t>1975-02-28 00:00:00</t>
  </si>
  <si>
    <t>2021-04-26 22:40:58</t>
  </si>
  <si>
    <t>2021-04-26 22:41:28</t>
  </si>
  <si>
    <t>2021-04-26 22:47:32</t>
  </si>
  <si>
    <t>1989-03-04 00:00:00</t>
  </si>
  <si>
    <t>2021-04-26 22:54:30</t>
  </si>
  <si>
    <t>2000-12-18 00:00:00</t>
  </si>
  <si>
    <t>2021-04-26 23:04:50</t>
  </si>
  <si>
    <t>2021-04-26 23:11:58</t>
  </si>
  <si>
    <t>2021-04-26 23:13:47</t>
  </si>
  <si>
    <t>1997-11-10 00:00:00</t>
  </si>
  <si>
    <t>2021-04-26 23:18:35</t>
  </si>
  <si>
    <t>1986-11-30 00:00:00</t>
  </si>
  <si>
    <t>2021-04-26 23:26:39</t>
  </si>
  <si>
    <t>2021-04-26 23:27:10</t>
  </si>
  <si>
    <t>1994-11-19 00:00:00</t>
  </si>
  <si>
    <t>2021-04-26 23:27:37</t>
  </si>
  <si>
    <t>2021-04-26 23:28:46</t>
  </si>
  <si>
    <t>2021-04-26 23:34:51</t>
  </si>
  <si>
    <t>1992-02-28 00:00:00</t>
  </si>
  <si>
    <t>2021-04-26 23:43:59</t>
  </si>
  <si>
    <t>1993-04-19 00:00:00</t>
  </si>
  <si>
    <t>2021-04-26 23:47:37</t>
  </si>
  <si>
    <t>1989-07-31 00:00:00</t>
  </si>
  <si>
    <t>2021-04-26 23:52:13</t>
  </si>
  <si>
    <t>2021-04-26 23:53:39</t>
  </si>
  <si>
    <t>2021-04-26 23:54:30</t>
  </si>
  <si>
    <t>2021-04-27 00:05:08</t>
  </si>
  <si>
    <t>2021-04-27 00:05:36</t>
  </si>
  <si>
    <t>1956-05-08 00:00:00</t>
  </si>
  <si>
    <t>2021-04-27 00:07:24</t>
  </si>
  <si>
    <t>2021-04-27 00:09:02</t>
  </si>
  <si>
    <t>2021-04-27 00:33:54</t>
  </si>
  <si>
    <t>1989-08-28 00:00:00</t>
  </si>
  <si>
    <t>2021-04-27 00:33:55</t>
  </si>
  <si>
    <t>1991-05-13 00:00:00</t>
  </si>
  <si>
    <t>2021-04-27 00:53:22</t>
  </si>
  <si>
    <t>2021-04-27 00:56:46</t>
  </si>
  <si>
    <t>2021-04-27 01:13:15</t>
  </si>
  <si>
    <t>2021-04-27 01:15:59</t>
  </si>
  <si>
    <t>2021-04-27 01:16:23</t>
  </si>
  <si>
    <t>2021-04-27 01:17:35</t>
  </si>
  <si>
    <t>2021-04-27 01:23:49</t>
  </si>
  <si>
    <t>2021-04-27 01:29:17</t>
  </si>
  <si>
    <t>2021-04-27 01:50:09</t>
  </si>
  <si>
    <t>1984-04-25 00:00:00</t>
  </si>
  <si>
    <t>2021-04-27 01:55:22</t>
  </si>
  <si>
    <t>2021-04-27 01:59:34</t>
  </si>
  <si>
    <t>2021-04-27 02:00:20</t>
  </si>
  <si>
    <t>2021-04-27 02:09:01</t>
  </si>
  <si>
    <t>1990-06-28 00:00:00</t>
  </si>
  <si>
    <t>2021-04-27 02:19:46</t>
  </si>
  <si>
    <t>1999-10-11 00:00:00</t>
  </si>
  <si>
    <t>2021-04-27 02:20:01</t>
  </si>
  <si>
    <t>2021-04-27 02:33:34</t>
  </si>
  <si>
    <t>2021-04-27 02:35:38</t>
  </si>
  <si>
    <t>2021-04-27 02:47:17</t>
  </si>
  <si>
    <t>1974-06-12 00:00:00</t>
  </si>
  <si>
    <t>2021-04-27 03:05:10</t>
  </si>
  <si>
    <t>2021-04-27 03:19:17</t>
  </si>
  <si>
    <t>2021-04-27 04:28:35</t>
  </si>
  <si>
    <t>2021-04-27 04:31:43</t>
  </si>
  <si>
    <t>2021-04-27 04:42:59</t>
  </si>
  <si>
    <t>2021-04-27 04:58:25</t>
  </si>
  <si>
    <t>2021-04-27 05:01:20</t>
  </si>
  <si>
    <t>2021-04-27 05:04:42</t>
  </si>
  <si>
    <t>2021-04-27 05:09:30</t>
  </si>
  <si>
    <t>2021-04-27 05:46:32</t>
  </si>
  <si>
    <t>2021-04-27 05:59:29</t>
  </si>
  <si>
    <t>1998-01-15 00:00:00</t>
  </si>
  <si>
    <t>2021-04-27 06:09:08</t>
  </si>
  <si>
    <t>2021-04-27 06:18:14</t>
  </si>
  <si>
    <t>2021-04-27 06:26:00</t>
  </si>
  <si>
    <t>2021-04-27 06:38:21</t>
  </si>
  <si>
    <t>2021-04-27 06:58:57</t>
  </si>
  <si>
    <t>1982-05-14 00:00:00</t>
  </si>
  <si>
    <t>2021-04-27 07:02:17</t>
  </si>
  <si>
    <t>2021-04-27 07:11:34</t>
  </si>
  <si>
    <t>2021-04-27 07:25:21</t>
  </si>
  <si>
    <t>1987-04-23 00:00:00</t>
  </si>
  <si>
    <t>2021-04-27 07:27:39</t>
  </si>
  <si>
    <t>2021-04-27 07:34:26</t>
  </si>
  <si>
    <t>1989-01-22 00:00:00</t>
  </si>
  <si>
    <t>2021-04-27 07:40:09</t>
  </si>
  <si>
    <t>1968-12-14 00:00:00</t>
  </si>
  <si>
    <t>2021-04-27 07:41:35</t>
  </si>
  <si>
    <t>2021-04-27 07:42:08</t>
  </si>
  <si>
    <t>2021-04-27 07:47:08</t>
  </si>
  <si>
    <t>2021-04-27 07:59:47</t>
  </si>
  <si>
    <t>2021-04-27 08:00:40</t>
  </si>
  <si>
    <t>1988-03-18 00:00:00</t>
  </si>
  <si>
    <t>2021-04-27 08:03:52</t>
  </si>
  <si>
    <t>1993-09-15 00:00:00</t>
  </si>
  <si>
    <t>2021-04-27 08:03:53</t>
  </si>
  <si>
    <t>2021-04-27 08:10:05</t>
  </si>
  <si>
    <t>2021-04-27 08:18:02</t>
  </si>
  <si>
    <t>1997-05-01 00:00:00</t>
  </si>
  <si>
    <t>2021-04-27 08:21:24</t>
  </si>
  <si>
    <t>1982-05-31 00:00:00</t>
  </si>
  <si>
    <t>2021-04-27 08:24:09</t>
  </si>
  <si>
    <t>2021-04-27 08:37:28</t>
  </si>
  <si>
    <t>1967-07-13 00:00:00</t>
  </si>
  <si>
    <t>2021-04-27 08:47:42</t>
  </si>
  <si>
    <t>1988-03-27 00:00:00</t>
  </si>
  <si>
    <t>2021-04-27 08:48:15</t>
  </si>
  <si>
    <t>2021-04-27 08:48:16</t>
  </si>
  <si>
    <t>2021-04-27 08:53:29</t>
  </si>
  <si>
    <t>2021-04-27 08:55:02</t>
  </si>
  <si>
    <t>2021-04-27 09:01:43</t>
  </si>
  <si>
    <t>2021-04-27 09:08:39</t>
  </si>
  <si>
    <t>1988-03-28 00:00:00</t>
  </si>
  <si>
    <t>2021-04-27 09:11:41</t>
  </si>
  <si>
    <t>1988-09-27 00:00:00</t>
  </si>
  <si>
    <t>2021-04-27 09:14:43</t>
  </si>
  <si>
    <t>1974-10-24 00:00:00</t>
  </si>
  <si>
    <t>2021-04-27 09:16:05</t>
  </si>
  <si>
    <t>2021-04-27 09:18:14</t>
  </si>
  <si>
    <t>2021-04-27 09:18:39</t>
  </si>
  <si>
    <t>2021-04-27 09:20:08</t>
  </si>
  <si>
    <t>2021-04-27 09:23:45</t>
  </si>
  <si>
    <t>2021-04-27 09:25:02</t>
  </si>
  <si>
    <t>2021-04-27 09:27:31</t>
  </si>
  <si>
    <t>1978-05-13 00:00:00</t>
  </si>
  <si>
    <t>2021-04-27 09:28:46</t>
  </si>
  <si>
    <t>2021-04-27 09:39:37</t>
  </si>
  <si>
    <t>1994-06-24 00:00:00</t>
  </si>
  <si>
    <t>2021-04-27 09:39:58</t>
  </si>
  <si>
    <t>2021-04-27 09:41:39</t>
  </si>
  <si>
    <t>2021-04-27 09:42:31</t>
  </si>
  <si>
    <t>2021-04-27 09:42:54</t>
  </si>
  <si>
    <t>2021-04-27 09:44:16</t>
  </si>
  <si>
    <t>2021-04-27 09:51:59</t>
  </si>
  <si>
    <t>2021-04-27 09:53:06</t>
  </si>
  <si>
    <t>2021-04-27 09:53:09</t>
  </si>
  <si>
    <t>2021-04-27 09:56:37</t>
  </si>
  <si>
    <t>1976-01-17 00:00:00</t>
  </si>
  <si>
    <t>2021-04-27 10:04:00</t>
  </si>
  <si>
    <t>1987-08-28 00:00:00</t>
  </si>
  <si>
    <t>2021-04-27 10:07:36</t>
  </si>
  <si>
    <t>1977-11-29 00:00:00</t>
  </si>
  <si>
    <t>2021-04-27 10:09:06</t>
  </si>
  <si>
    <t>1994-09-23 00:00:00</t>
  </si>
  <si>
    <t>2021-04-27 10:09:29</t>
  </si>
  <si>
    <t>2021-04-27 10:10:56</t>
  </si>
  <si>
    <t>2021-04-27 10:16:08</t>
  </si>
  <si>
    <t>1987-05-05 00:00:00</t>
  </si>
  <si>
    <t>2021-04-27 10:16:32</t>
  </si>
  <si>
    <t>2021-04-27 10:17:23</t>
  </si>
  <si>
    <t>2021-04-27 10:18:28</t>
  </si>
  <si>
    <t>2021-04-27 10:20:22</t>
  </si>
  <si>
    <t>2021-04-27 10:22:57</t>
  </si>
  <si>
    <t>1971-12-17 00:00:00</t>
  </si>
  <si>
    <t>2021-04-27 10:23:24</t>
  </si>
  <si>
    <t>1964-08-18 00:00:00</t>
  </si>
  <si>
    <t>2021-04-27 10:23:47</t>
  </si>
  <si>
    <t>2021-04-27 10:26:54</t>
  </si>
  <si>
    <t>2021-04-27 10:27:17</t>
  </si>
  <si>
    <t>1989-03-29 00:00:00</t>
  </si>
  <si>
    <t>2021-04-27 10:30:27</t>
  </si>
  <si>
    <t>1973-03-22 00:00:00</t>
  </si>
  <si>
    <t>2021-04-27 10:32:39</t>
  </si>
  <si>
    <t>2021-04-27 10:33:49</t>
  </si>
  <si>
    <t>1975-05-20 00:00:00</t>
  </si>
  <si>
    <t>2021-04-27 10:34:51</t>
  </si>
  <si>
    <t>2021-04-27 10:35:39</t>
  </si>
  <si>
    <t>1989-10-29 00:00:00</t>
  </si>
  <si>
    <t>2021-04-27 10:36:01</t>
  </si>
  <si>
    <t>2021-04-27 10:36:07</t>
  </si>
  <si>
    <t>2021-04-27 10:38:55</t>
  </si>
  <si>
    <t>2021-04-27 10:42:38</t>
  </si>
  <si>
    <t>2021-04-27 10:43:03</t>
  </si>
  <si>
    <t>2021-04-27 10:43:09</t>
  </si>
  <si>
    <t>1995-11-11 00:00:00</t>
  </si>
  <si>
    <t>2021-04-27 10:50:23</t>
  </si>
  <si>
    <t>1988-08-27 00:00:00</t>
  </si>
  <si>
    <t>2021-04-27 10:50:34</t>
  </si>
  <si>
    <t>2021-04-27 10:51:11</t>
  </si>
  <si>
    <t>1984-12-25 00:00:00</t>
  </si>
  <si>
    <t>2021-04-27 10:52:44</t>
  </si>
  <si>
    <t>2021-04-27 10:52:51</t>
  </si>
  <si>
    <t>2021-04-27 10:55:18</t>
  </si>
  <si>
    <t>1984-07-15 00:00:00</t>
  </si>
  <si>
    <t>2021-04-27 11:04:13</t>
  </si>
  <si>
    <t>2021-04-27 11:05:04</t>
  </si>
  <si>
    <t>2021-04-27 11:05:48</t>
  </si>
  <si>
    <t>2021-04-27 11:12:20</t>
  </si>
  <si>
    <t>1991-03-31 00:00:00</t>
  </si>
  <si>
    <t>2021-04-27 11:12:44</t>
  </si>
  <si>
    <t>1981-04-30 00:00:00</t>
  </si>
  <si>
    <t>2021-04-27 11:13:19</t>
  </si>
  <si>
    <t>1975-08-01 00:00:00</t>
  </si>
  <si>
    <t>2021-04-27 11:15:32</t>
  </si>
  <si>
    <t>2021-04-27 11:17:22</t>
  </si>
  <si>
    <t>2021-04-27 11:17:56</t>
  </si>
  <si>
    <t>2021-04-27 11:18:06</t>
  </si>
  <si>
    <t>1971-10-30 00:00:00</t>
  </si>
  <si>
    <t>2021-04-27 11:18:17</t>
  </si>
  <si>
    <t>2000-03-26 00:00:00</t>
  </si>
  <si>
    <t>2021-04-27 11:22:44</t>
  </si>
  <si>
    <t>2021-04-27 11:26:23</t>
  </si>
  <si>
    <t>2021-04-27 11:31:00</t>
  </si>
  <si>
    <t>2000-11-12 00:00:00</t>
  </si>
  <si>
    <t>2021-04-27 11:31:52</t>
  </si>
  <si>
    <t>2021-04-27 11:32:53</t>
  </si>
  <si>
    <t>2021-04-27 11:35:03</t>
  </si>
  <si>
    <t>2021-04-27 11:39:19</t>
  </si>
  <si>
    <t>2021-04-27 11:41:41</t>
  </si>
  <si>
    <t>2021-04-27 11:46:51</t>
  </si>
  <si>
    <t>2021-04-27 11:57:26</t>
  </si>
  <si>
    <t>2021-04-27 11:59:06</t>
  </si>
  <si>
    <t>2021-04-27 11:59:39</t>
  </si>
  <si>
    <t>2021-04-27 12:00:21</t>
  </si>
  <si>
    <t>2021-04-27 12:00:40</t>
  </si>
  <si>
    <t>2021-04-27 12:01:03</t>
  </si>
  <si>
    <t>2021-04-27 12:02:18</t>
  </si>
  <si>
    <t>1995-02-28 00:00:00</t>
  </si>
  <si>
    <t>2021-04-27 12:03:14</t>
  </si>
  <si>
    <t>1977-07-18 00:00:00</t>
  </si>
  <si>
    <t>2021-04-27 12:13:47</t>
  </si>
  <si>
    <t>2021-04-27 12:14:51</t>
  </si>
  <si>
    <t>2021-04-27 12:15:19</t>
  </si>
  <si>
    <t>2021-04-27 12:16:57</t>
  </si>
  <si>
    <t>1990-02-21 00:00:00</t>
  </si>
  <si>
    <t>2021-04-27 12:17:00</t>
  </si>
  <si>
    <t>1986-07-09 00:00:00</t>
  </si>
  <si>
    <t>2021-04-27 12:17:59</t>
  </si>
  <si>
    <t>1990-11-28 00:00:00</t>
  </si>
  <si>
    <t>2021-04-27 12:18:39</t>
  </si>
  <si>
    <t>2021-04-27 12:21:44</t>
  </si>
  <si>
    <t>2021-04-27 12:22:27</t>
  </si>
  <si>
    <t>2021-04-27 12:25:30</t>
  </si>
  <si>
    <t>2021-04-27 12:28:10</t>
  </si>
  <si>
    <t>2021-04-27 12:29:46</t>
  </si>
  <si>
    <t>2021-04-27 12:30:23</t>
  </si>
  <si>
    <t>2021-04-27 12:31:14</t>
  </si>
  <si>
    <t>1976-10-04 00:00:00</t>
  </si>
  <si>
    <t>2021-04-27 12:31:33</t>
  </si>
  <si>
    <t>2021-04-27 12:33:10</t>
  </si>
  <si>
    <t>2021-04-27 12:34:27</t>
  </si>
  <si>
    <t>1969-01-01 00:00:00</t>
  </si>
  <si>
    <t>2021-04-27 12:39:02</t>
  </si>
  <si>
    <t>2021-04-27 12:40:05</t>
  </si>
  <si>
    <t>2021-04-27 12:44:28</t>
  </si>
  <si>
    <t>1996-08-02 00:00:00</t>
  </si>
  <si>
    <t>2021-04-27 12:49:56</t>
  </si>
  <si>
    <t>2021-04-27 12:51:23</t>
  </si>
  <si>
    <t>1973-09-20 00:00:00</t>
  </si>
  <si>
    <t>2021-04-27 12:51:46</t>
  </si>
  <si>
    <t>2021-04-27 12:54:23</t>
  </si>
  <si>
    <t>2021-04-27 12:59:06</t>
  </si>
  <si>
    <t>1990-10-31 00:00:00</t>
  </si>
  <si>
    <t>2021-04-27 12:59:09</t>
  </si>
  <si>
    <t>1984-12-16 00:00:00</t>
  </si>
  <si>
    <t>2021-04-27 13:00:42</t>
  </si>
  <si>
    <t>2021-04-27 13:01:04</t>
  </si>
  <si>
    <t>1987-12-02 00:00:00</t>
  </si>
  <si>
    <t>2021-04-27 13:07:40</t>
  </si>
  <si>
    <t>1996-09-05 00:00:00</t>
  </si>
  <si>
    <t>2021-04-27 13:10:06</t>
  </si>
  <si>
    <t>2021-04-27 13:12:07</t>
  </si>
  <si>
    <t>2021-04-27 13:16:29</t>
  </si>
  <si>
    <t>2021-04-27 13:16:31</t>
  </si>
  <si>
    <t>2021-04-27 13:16:46</t>
  </si>
  <si>
    <t>1991-07-21 00:00:00</t>
  </si>
  <si>
    <t>2021-04-27 13:16:58</t>
  </si>
  <si>
    <t>1987-05-10 00:00:00</t>
  </si>
  <si>
    <t>2021-04-27 13:19:21</t>
  </si>
  <si>
    <t>2021-04-27 13:20:34</t>
  </si>
  <si>
    <t>2021-04-27 13:21:10</t>
  </si>
  <si>
    <t>2021-04-27 13:21:47</t>
  </si>
  <si>
    <t>1973-07-15 00:00:00</t>
  </si>
  <si>
    <t>2021-04-27 13:24:20</t>
  </si>
  <si>
    <t>1977-01-21 00:00:00</t>
  </si>
  <si>
    <t>2021-04-27 13:25:05</t>
  </si>
  <si>
    <t>2021-04-27 13:27:47</t>
  </si>
  <si>
    <t>2021-04-27 13:28:22</t>
  </si>
  <si>
    <t>1983-11-04 00:00:00</t>
  </si>
  <si>
    <t>2021-04-27 13:29:38</t>
  </si>
  <si>
    <t>2021-04-27 13:36:46</t>
  </si>
  <si>
    <t>1977-05-12 00:00:00</t>
  </si>
  <si>
    <t>2021-04-27 13:38:18</t>
  </si>
  <si>
    <t>1992-01-28 00:00:00</t>
  </si>
  <si>
    <t>2021-04-27 13:44:56</t>
  </si>
  <si>
    <t>1996-03-25 00:00:00</t>
  </si>
  <si>
    <t>2021-04-27 13:45:22</t>
  </si>
  <si>
    <t>2021-04-27 13:46:51</t>
  </si>
  <si>
    <t>2021-04-27 13:47:13</t>
  </si>
  <si>
    <t>2021-04-27 13:47:19</t>
  </si>
  <si>
    <t>2021-04-27 13:55:00</t>
  </si>
  <si>
    <t>2021-04-27 13:55:22</t>
  </si>
  <si>
    <t>1991-03-23 00:00:00</t>
  </si>
  <si>
    <t>2021-04-27 13:59:10</t>
  </si>
  <si>
    <t>2021-04-27 14:01:53</t>
  </si>
  <si>
    <t>2021-04-27 14:02:43</t>
  </si>
  <si>
    <t>1973-05-14 00:00:00</t>
  </si>
  <si>
    <t>2021-04-27 14:03:21</t>
  </si>
  <si>
    <t>2021-04-27 14:03:24</t>
  </si>
  <si>
    <t>1992-09-18 00:00:00</t>
  </si>
  <si>
    <t>2021-04-27 14:04:32</t>
  </si>
  <si>
    <t>2021-04-27 14:04:40</t>
  </si>
  <si>
    <t>2021-04-27 14:04:50</t>
  </si>
  <si>
    <t>2021-04-27 14:06:03</t>
  </si>
  <si>
    <t>2021-04-27 14:06:22</t>
  </si>
  <si>
    <t>2021-04-27 14:06:53</t>
  </si>
  <si>
    <t>2021-04-27 14:07:00</t>
  </si>
  <si>
    <t>1986-12-27 00:00:00</t>
  </si>
  <si>
    <t>2021-04-27 14:13:59</t>
  </si>
  <si>
    <t>2021-04-27 14:17:47</t>
  </si>
  <si>
    <t>1967-08-04 00:00:00</t>
  </si>
  <si>
    <t>2021-04-27 14:18:41</t>
  </si>
  <si>
    <t>2021-04-27 14:19:51</t>
  </si>
  <si>
    <t>1991-10-31 00:00:00</t>
  </si>
  <si>
    <t>2021-04-27 14:20:16</t>
  </si>
  <si>
    <t>1991-03-10 00:00:00</t>
  </si>
  <si>
    <t>2021-04-27 14:28:46</t>
  </si>
  <si>
    <t>2021-04-27 14:31:40</t>
  </si>
  <si>
    <t>1982-01-16 00:00:00</t>
  </si>
  <si>
    <t>2021-04-27 14:32:21</t>
  </si>
  <si>
    <t>1991-01-07 00:00:00</t>
  </si>
  <si>
    <t>2021-04-27 14:34:43</t>
  </si>
  <si>
    <t>2021-04-27 14:35:01</t>
  </si>
  <si>
    <t>2021-04-27 14:37:36</t>
  </si>
  <si>
    <t>1976-01-26 00:00:00</t>
  </si>
  <si>
    <t>2021-04-27 14:40:29</t>
  </si>
  <si>
    <t>2021-04-27 14:40:45</t>
  </si>
  <si>
    <t>2021-04-27 14:41:37</t>
  </si>
  <si>
    <t>2021-04-27 14:44:31</t>
  </si>
  <si>
    <t>2021-04-27 14:47:44</t>
  </si>
  <si>
    <t>1983-05-03 00:00:00</t>
  </si>
  <si>
    <t>2021-04-27 14:48:41</t>
  </si>
  <si>
    <t>1990-11-19 00:00:00</t>
  </si>
  <si>
    <t>2021-04-27 14:54:40</t>
  </si>
  <si>
    <t>2021-04-27 14:57:32</t>
  </si>
  <si>
    <t>1982-11-30 00:00:00</t>
  </si>
  <si>
    <t>2021-04-27 15:00:18</t>
  </si>
  <si>
    <t>2021-04-27 15:08:05</t>
  </si>
  <si>
    <t>2021-04-27 15:08:39</t>
  </si>
  <si>
    <t>2021-04-27 15:12:47</t>
  </si>
  <si>
    <t>2021-04-27 15:12:59</t>
  </si>
  <si>
    <t>2021-04-27 15:13:46</t>
  </si>
  <si>
    <t>2021-04-27 15:14:31</t>
  </si>
  <si>
    <t>2021-04-27 15:15:04</t>
  </si>
  <si>
    <t>1998-01-26 00:00:00</t>
  </si>
  <si>
    <t>2021-04-27 15:19:02</t>
  </si>
  <si>
    <t>2021-04-27 15:19:19</t>
  </si>
  <si>
    <t>2021-04-27 15:19:41</t>
  </si>
  <si>
    <t>1983-08-09 00:00:00</t>
  </si>
  <si>
    <t>2021-04-27 15:20:55</t>
  </si>
  <si>
    <t>2021-04-27 15:21:08</t>
  </si>
  <si>
    <t>1980-01-21 00:00:00</t>
  </si>
  <si>
    <t>2021-04-27 15:21:21</t>
  </si>
  <si>
    <t>2021-04-27 15:21:50</t>
  </si>
  <si>
    <t>2021-04-27 15:25:36</t>
  </si>
  <si>
    <t>2021-04-27 15:28:17</t>
  </si>
  <si>
    <t>2021-04-27 15:33:13</t>
  </si>
  <si>
    <t>2021-04-27 15:36:00</t>
  </si>
  <si>
    <t>2021-04-27 15:39:01</t>
  </si>
  <si>
    <t>1984-07-02 00:00:00</t>
  </si>
  <si>
    <t>2021-04-27 15:41:24</t>
  </si>
  <si>
    <t>2021-04-27 15:44:24</t>
  </si>
  <si>
    <t>2021-04-27 15:48:50</t>
  </si>
  <si>
    <t>2021-04-27 15:49:22</t>
  </si>
  <si>
    <t>1978-04-21 00:00:00</t>
  </si>
  <si>
    <t>2021-04-27 15:49:25</t>
  </si>
  <si>
    <t>1987-01-18 00:00:00</t>
  </si>
  <si>
    <t>2021-04-27 15:51:49</t>
  </si>
  <si>
    <t>2021-04-27 15:53:11</t>
  </si>
  <si>
    <t>2021-04-27 15:58:51</t>
  </si>
  <si>
    <t>2021-04-27 15:59:07</t>
  </si>
  <si>
    <t>1996-01-06 00:00:00</t>
  </si>
  <si>
    <t>2021-04-27 16:01:17</t>
  </si>
  <si>
    <t>1982-08-11 00:00:00</t>
  </si>
  <si>
    <t>2021-04-27 16:02:56</t>
  </si>
  <si>
    <t>2021-04-27 16:06:26</t>
  </si>
  <si>
    <t>1987-05-27 00:00:00</t>
  </si>
  <si>
    <t>2021-04-27 16:06:29</t>
  </si>
  <si>
    <t>2021-04-27 16:06:46</t>
  </si>
  <si>
    <t>2021-04-27 16:07:59</t>
  </si>
  <si>
    <t>2021-04-27 16:09:45</t>
  </si>
  <si>
    <t>2000-11-28 00:00:00</t>
  </si>
  <si>
    <t>2021-04-27 16:11:29</t>
  </si>
  <si>
    <t>1988-07-03 00:00:00</t>
  </si>
  <si>
    <t>2021-04-27 16:13:06</t>
  </si>
  <si>
    <t>2021-04-27 16:15:06</t>
  </si>
  <si>
    <t>2021-04-27 16:16:15</t>
  </si>
  <si>
    <t>2021-04-27 16:18:04</t>
  </si>
  <si>
    <t>1976-04-03 00:00:00</t>
  </si>
  <si>
    <t>2021-04-27 16:19:12</t>
  </si>
  <si>
    <t>2021-04-27 16:22:35</t>
  </si>
  <si>
    <t>2021-04-27 16:24:32</t>
  </si>
  <si>
    <t>2021-04-27 16:33:54</t>
  </si>
  <si>
    <t>1987-04-03 00:00:00</t>
  </si>
  <si>
    <t>2021-04-27 16:36:01</t>
  </si>
  <si>
    <t>1979-07-24 00:00:00</t>
  </si>
  <si>
    <t>2021-04-27 16:37:28</t>
  </si>
  <si>
    <t>2021-04-27 16:39:19</t>
  </si>
  <si>
    <t>1989-04-19 00:00:00</t>
  </si>
  <si>
    <t>2021-04-27 16:41:31</t>
  </si>
  <si>
    <t>2021-04-27 16:46:17</t>
  </si>
  <si>
    <t>2021-04-27 16:46:48</t>
  </si>
  <si>
    <t>1999-09-23 00:00:00</t>
  </si>
  <si>
    <t>2021-04-27 16:50:29</t>
  </si>
  <si>
    <t>2021-04-27 16:51:40</t>
  </si>
  <si>
    <t>2021-04-27 16:55:18</t>
  </si>
  <si>
    <t>1991-07-23 00:00:00</t>
  </si>
  <si>
    <t>2021-04-27 16:55:49</t>
  </si>
  <si>
    <t>2021-04-27 16:57:15</t>
  </si>
  <si>
    <t>2021-04-27 17:07:00</t>
  </si>
  <si>
    <t>2021-04-27 17:07:18</t>
  </si>
  <si>
    <t>1989-05-25 00:00:00</t>
  </si>
  <si>
    <t>2021-04-27 17:07:23</t>
  </si>
  <si>
    <t>2021-04-27 17:08:11</t>
  </si>
  <si>
    <t>2001-12-17 00:00:00</t>
  </si>
  <si>
    <t>2021-04-27 17:12:54</t>
  </si>
  <si>
    <t>1999-07-30 00:00:00</t>
  </si>
  <si>
    <t>2021-04-27 17:14:09</t>
  </si>
  <si>
    <t>2021-04-27 17:15:51</t>
  </si>
  <si>
    <t>1998-11-01 00:00:00</t>
  </si>
  <si>
    <t>2021-04-27 17:16:16</t>
  </si>
  <si>
    <t>2021-04-27 17:18:19</t>
  </si>
  <si>
    <t>1977-07-14 00:00:00</t>
  </si>
  <si>
    <t>2021-04-27 17:20:39</t>
  </si>
  <si>
    <t>2021-04-27 17:21:59</t>
  </si>
  <si>
    <t>2021-04-27 17:23:24</t>
  </si>
  <si>
    <t>2021-04-27 17:24:12</t>
  </si>
  <si>
    <t>1975-10-24 00:00:00</t>
  </si>
  <si>
    <t>2021-04-27 17:26:06</t>
  </si>
  <si>
    <t>2021-04-27 17:26:20</t>
  </si>
  <si>
    <t>2021-04-27 17:30:51</t>
  </si>
  <si>
    <t>2021-04-27 17:30:58</t>
  </si>
  <si>
    <t>2021-04-27 17:31:03</t>
  </si>
  <si>
    <t>2021-04-27 17:36:16</t>
  </si>
  <si>
    <t>2021-04-27 17:37:31</t>
  </si>
  <si>
    <t>1979-09-03 00:00:00</t>
  </si>
  <si>
    <t>2021-04-27 17:39:43</t>
  </si>
  <si>
    <t>1973-06-06 00:00:00</t>
  </si>
  <si>
    <t>2021-04-27 17:43:06</t>
  </si>
  <si>
    <t>2021-04-27 17:49:55</t>
  </si>
  <si>
    <t>1965-06-30 00:00:00</t>
  </si>
  <si>
    <t>2021-04-27 17:54:13</t>
  </si>
  <si>
    <t>1993-03-05 00:00:00</t>
  </si>
  <si>
    <t>2021-04-27 17:56:30</t>
  </si>
  <si>
    <t>2021-04-27 17:57:56</t>
  </si>
  <si>
    <t>1967-01-21 00:00:00</t>
  </si>
  <si>
    <t>2021-04-27 18:00:33</t>
  </si>
  <si>
    <t>1994-06-28 00:00:00</t>
  </si>
  <si>
    <t>2021-04-27 18:02:38</t>
  </si>
  <si>
    <t>2021-04-27 18:03:10</t>
  </si>
  <si>
    <t>2021-04-27 18:04:39</t>
  </si>
  <si>
    <t>2021-04-27 18:04:48</t>
  </si>
  <si>
    <t>2021-04-27 18:07:06</t>
  </si>
  <si>
    <t>2021-04-27 18:07:11</t>
  </si>
  <si>
    <t>1999-06-04 00:00:00</t>
  </si>
  <si>
    <t>2021-04-27 18:09:05</t>
  </si>
  <si>
    <t>2001-10-08 00:00:00</t>
  </si>
  <si>
    <t>2021-04-27 18:09:20</t>
  </si>
  <si>
    <t>2021-04-27 18:11:02</t>
  </si>
  <si>
    <t>2001-03-12 00:00:00</t>
  </si>
  <si>
    <t>2021-04-27 18:11:15</t>
  </si>
  <si>
    <t>2021-04-27 18:11:41</t>
  </si>
  <si>
    <t>2021-04-27 18:15:50</t>
  </si>
  <si>
    <t>2021-04-27 18:17:27</t>
  </si>
  <si>
    <t>2021-04-27 18:18:39</t>
  </si>
  <si>
    <t>1990-06-08 00:00:00</t>
  </si>
  <si>
    <t>2021-04-27 18:19:11</t>
  </si>
  <si>
    <t>2021-04-27 18:19:12</t>
  </si>
  <si>
    <t>2021-04-27 18:21:39</t>
  </si>
  <si>
    <t>1991-06-17 00:00:00</t>
  </si>
  <si>
    <t>2021-04-27 18:21:50</t>
  </si>
  <si>
    <t>2021-04-27 18:23:34</t>
  </si>
  <si>
    <t>2021-04-27 18:26:38</t>
  </si>
  <si>
    <t>2021-04-27 18:35:56</t>
  </si>
  <si>
    <t>1993-04-18 00:00:00</t>
  </si>
  <si>
    <t>2021-04-27 18:37:07</t>
  </si>
  <si>
    <t>2021-04-27 18:38:06</t>
  </si>
  <si>
    <t>2021-04-27 18:38:42</t>
  </si>
  <si>
    <t>2021-04-27 18:40:35</t>
  </si>
  <si>
    <t>2021-04-27 18:42:50</t>
  </si>
  <si>
    <t>2021-04-27 18:46:20</t>
  </si>
  <si>
    <t>1990-04-30 00:00:00</t>
  </si>
  <si>
    <t>2021-04-27 18:52:48</t>
  </si>
  <si>
    <t>2021-04-27 18:55:39</t>
  </si>
  <si>
    <t>2021-04-27 18:56:06</t>
  </si>
  <si>
    <t>2021-04-27 18:56:17</t>
  </si>
  <si>
    <t>1978-12-17 00:00:00</t>
  </si>
  <si>
    <t>2021-04-27 19:00:19</t>
  </si>
  <si>
    <t>2021-04-27 19:03:12</t>
  </si>
  <si>
    <t>1995-04-21 00:00:00</t>
  </si>
  <si>
    <t>2021-04-27 19:07:00</t>
  </si>
  <si>
    <t>2021-04-27 19:08:37</t>
  </si>
  <si>
    <t>2021-04-27 19:18:06</t>
  </si>
  <si>
    <t>2021-04-27 19:18:09</t>
  </si>
  <si>
    <t>2021-04-27 19:20:37</t>
  </si>
  <si>
    <t>2021-04-27 19:22:31</t>
  </si>
  <si>
    <t>2021-04-27 19:26:53</t>
  </si>
  <si>
    <t>1987-07-21 00:00:00</t>
  </si>
  <si>
    <t>2021-04-27 19:27:38</t>
  </si>
  <si>
    <t>1997-11-22 00:00:00</t>
  </si>
  <si>
    <t>2021-04-27 19:31:32</t>
  </si>
  <si>
    <t>2021-04-27 19:32:43</t>
  </si>
  <si>
    <t>1996-05-30 00:00:00</t>
  </si>
  <si>
    <t>2021-04-27 19:32:45</t>
  </si>
  <si>
    <t>2021-04-27 19:35:12</t>
  </si>
  <si>
    <t>2021-04-27 19:35:30</t>
  </si>
  <si>
    <t>2021-04-27 19:36:36</t>
  </si>
  <si>
    <t>1996-04-25 00:00:00</t>
  </si>
  <si>
    <t>2021-04-27 19:40:31</t>
  </si>
  <si>
    <t>2021-04-27 19:41:06</t>
  </si>
  <si>
    <t>2021-04-27 19:42:31</t>
  </si>
  <si>
    <t>2021-04-27 19:50:06</t>
  </si>
  <si>
    <t>2021-04-27 19:53:39</t>
  </si>
  <si>
    <t>2021-04-27 19:56:54</t>
  </si>
  <si>
    <t>2021-04-27 20:13:11</t>
  </si>
  <si>
    <t>2021-04-27 20:14:30</t>
  </si>
  <si>
    <t>2021-04-27 20:17:21</t>
  </si>
  <si>
    <t>1968-07-21 00:00:00</t>
  </si>
  <si>
    <t>2021-04-27 20:19:50</t>
  </si>
  <si>
    <t>2021-04-27 20:19:51</t>
  </si>
  <si>
    <t>2021-04-27 20:21:47</t>
  </si>
  <si>
    <t>2021-04-27 20:23:02</t>
  </si>
  <si>
    <t>2021-04-27 20:28:36</t>
  </si>
  <si>
    <t>2021-04-27 20:29:48</t>
  </si>
  <si>
    <t>1984-03-03 00:00:00</t>
  </si>
  <si>
    <t>2021-04-27 20:30:43</t>
  </si>
  <si>
    <t>1987-02-04 00:00:00</t>
  </si>
  <si>
    <t>2021-04-27 20:32:52</t>
  </si>
  <si>
    <t>2021-04-27 20:34:34</t>
  </si>
  <si>
    <t>2021-04-27 20:34:57</t>
  </si>
  <si>
    <t>2021-04-27 20:35:17</t>
  </si>
  <si>
    <t>2021-04-27 20:35:27</t>
  </si>
  <si>
    <t>1988-09-17 00:00:00</t>
  </si>
  <si>
    <t>2021-04-27 20:37:46</t>
  </si>
  <si>
    <t>1979-06-16 00:00:00</t>
  </si>
  <si>
    <t>2021-04-27 20:46:05</t>
  </si>
  <si>
    <t>2021-04-27 20:46:53</t>
  </si>
  <si>
    <t>2021-04-27 20:47:36</t>
  </si>
  <si>
    <t>2021-04-27 20:51:14</t>
  </si>
  <si>
    <t>2021-04-27 20:52:11</t>
  </si>
  <si>
    <t>2002-12-14 00:00:00</t>
  </si>
  <si>
    <t>2021-04-27 20:53:00</t>
  </si>
  <si>
    <t>2021-04-27 20:53:04</t>
  </si>
  <si>
    <t>2021-04-27 20:59:34</t>
  </si>
  <si>
    <t>2021-04-27 20:59:57</t>
  </si>
  <si>
    <t>1999-05-06 00:00:00</t>
  </si>
  <si>
    <t>2021-04-27 21:02:39</t>
  </si>
  <si>
    <t>2021-04-27 21:05:01</t>
  </si>
  <si>
    <t>2021-04-27 21:08:59</t>
  </si>
  <si>
    <t>2021-04-27 21:09:15</t>
  </si>
  <si>
    <t>2021-04-27 21:10:43</t>
  </si>
  <si>
    <t>2021-04-27 21:10:53</t>
  </si>
  <si>
    <t>1991-03-02 00:00:00</t>
  </si>
  <si>
    <t>2021-04-27 21:11:05</t>
  </si>
  <si>
    <t>2021-04-27 21:11:26</t>
  </si>
  <si>
    <t>2021-04-27 21:18:55</t>
  </si>
  <si>
    <t>2021-04-27 21:26:36</t>
  </si>
  <si>
    <t>1968-10-12 00:00:00</t>
  </si>
  <si>
    <t>2021-04-27 21:30:03</t>
  </si>
  <si>
    <t>1992-03-05 00:00:00</t>
  </si>
  <si>
    <t>2021-04-27 21:30:05</t>
  </si>
  <si>
    <t>2021-04-27 21:45:58</t>
  </si>
  <si>
    <t>2021-04-27 21:59:11</t>
  </si>
  <si>
    <t>2021-04-27 22:03:05</t>
  </si>
  <si>
    <t>1985-12-11 00:00:00</t>
  </si>
  <si>
    <t>2021-04-27 22:04:39</t>
  </si>
  <si>
    <t>2021-04-27 22:05:27</t>
  </si>
  <si>
    <t>2021-04-27 22:09:09</t>
  </si>
  <si>
    <t>2021-04-27 22:15:41</t>
  </si>
  <si>
    <t>2001-11-18 00:00:00</t>
  </si>
  <si>
    <t>2021-04-27 22:25:34</t>
  </si>
  <si>
    <t>2021-04-27 22:26:10</t>
  </si>
  <si>
    <t>2021-04-27 22:30:48</t>
  </si>
  <si>
    <t>1986-12-20 00:00:00</t>
  </si>
  <si>
    <t>2021-04-27 22:31:45</t>
  </si>
  <si>
    <t>2021-04-27 22:33:20</t>
  </si>
  <si>
    <t>2021-04-27 22:33:35</t>
  </si>
  <si>
    <t>2021-04-27 22:35:35</t>
  </si>
  <si>
    <t>1991-04-14 00:00:00</t>
  </si>
  <si>
    <t>2021-04-27 22:37:41</t>
  </si>
  <si>
    <t>1986-08-12 00:00:00</t>
  </si>
  <si>
    <t>2021-04-27 22:41:11</t>
  </si>
  <si>
    <t>2021-04-27 22:43:17</t>
  </si>
  <si>
    <t>1979-11-30 00:00:00</t>
  </si>
  <si>
    <t>2021-04-27 22:51:23</t>
  </si>
  <si>
    <t>2021-04-27 22:52:14</t>
  </si>
  <si>
    <t>2021-04-27 22:53:17</t>
  </si>
  <si>
    <t>2021-04-27 22:54:57</t>
  </si>
  <si>
    <t>2021-04-27 22:56:31</t>
  </si>
  <si>
    <t>1984-09-27 00:00:00</t>
  </si>
  <si>
    <t>2021-04-27 22:58:38</t>
  </si>
  <si>
    <t>2021-04-27 22:59:17</t>
  </si>
  <si>
    <t>2021-04-27 23:00:43</t>
  </si>
  <si>
    <t>2021-04-27 23:00:56</t>
  </si>
  <si>
    <t>2021-04-27 23:01:43</t>
  </si>
  <si>
    <t>2021-04-27 23:02:21</t>
  </si>
  <si>
    <t>2021-04-27 23:02:30</t>
  </si>
  <si>
    <t>1998-12-10 00:00:00</t>
  </si>
  <si>
    <t>2021-04-27 23:02:47</t>
  </si>
  <si>
    <t>2021-04-27 23:02:57</t>
  </si>
  <si>
    <t>2021-04-27 23:04:30</t>
  </si>
  <si>
    <t>2021-04-27 23:14:36</t>
  </si>
  <si>
    <t>2021-04-27 23:14:44</t>
  </si>
  <si>
    <t>2003-02-06 00:00:00</t>
  </si>
  <si>
    <t>2021-04-27 23:16:00</t>
  </si>
  <si>
    <t>1994-05-09 00:00:00</t>
  </si>
  <si>
    <t>2021-04-27 23:30:38</t>
  </si>
  <si>
    <t>2021-04-27 23:33:00</t>
  </si>
  <si>
    <t>2021-04-27 23:40:56</t>
  </si>
  <si>
    <t>2021-04-27 23:50:26</t>
  </si>
  <si>
    <t>2021-04-27 23:53:37</t>
  </si>
  <si>
    <t>2021-04-27 23:53:49</t>
  </si>
  <si>
    <t>2021-04-28 00:01:50</t>
  </si>
  <si>
    <t>2021-04-28 00:25:03</t>
  </si>
  <si>
    <t>2021-04-28 00:39:00</t>
  </si>
  <si>
    <t>2021-04-28 00:46:09</t>
  </si>
  <si>
    <t>2021-04-28 00:56:32</t>
  </si>
  <si>
    <t>2021-04-28 01:06:05</t>
  </si>
  <si>
    <t>1992-09-17 00:00:00</t>
  </si>
  <si>
    <t>2021-04-28 01:16:07</t>
  </si>
  <si>
    <t>1994-08-27 00:00:00</t>
  </si>
  <si>
    <t>2021-04-28 01:20:52</t>
  </si>
  <si>
    <t>1972-12-09 00:00:00</t>
  </si>
  <si>
    <t>2021-04-28 01:21:58</t>
  </si>
  <si>
    <t>2021-04-28 01:25:31</t>
  </si>
  <si>
    <t>1985-05-28 00:00:00</t>
  </si>
  <si>
    <t>2021-04-28 01:26:14</t>
  </si>
  <si>
    <t>1991-07-02 00:00:00</t>
  </si>
  <si>
    <t>2021-04-28 01:58:02</t>
  </si>
  <si>
    <t>2021-04-28 02:16:13</t>
  </si>
  <si>
    <t>2021-04-28 02:16:20</t>
  </si>
  <si>
    <t>2021-04-28 02:19:50</t>
  </si>
  <si>
    <t>2021-04-28 02:23:01</t>
  </si>
  <si>
    <t>1997-11-12 00:00:00</t>
  </si>
  <si>
    <t>2021-04-28 03:13:49</t>
  </si>
  <si>
    <t>2021-04-28 03:31:08</t>
  </si>
  <si>
    <t>2021-04-28 04:03:30</t>
  </si>
  <si>
    <t>1999-07-07 00:00:00</t>
  </si>
  <si>
    <t>2021-04-28 04:51:54</t>
  </si>
  <si>
    <t>2021-04-28 05:30:18</t>
  </si>
  <si>
    <t>2021-04-28 05:43:07</t>
  </si>
  <si>
    <t>2021-04-28 05:43:13</t>
  </si>
  <si>
    <t>1998-11-27 00:00:00</t>
  </si>
  <si>
    <t>2021-04-28 06:07:02</t>
  </si>
  <si>
    <t>2021-04-28 06:34:27</t>
  </si>
  <si>
    <t>2021-04-28 06:40:39</t>
  </si>
  <si>
    <t>1995-12-25 00:00:00</t>
  </si>
  <si>
    <t>2021-04-28 06:42:59</t>
  </si>
  <si>
    <t>2021-04-28 07:23:52</t>
  </si>
  <si>
    <t>2021-04-28 07:24:10</t>
  </si>
  <si>
    <t>2021-04-28 07:27:13</t>
  </si>
  <si>
    <t>1987-03-06 00:00:00</t>
  </si>
  <si>
    <t>2021-04-28 07:42:21</t>
  </si>
  <si>
    <t>2021-04-28 07:56:23</t>
  </si>
  <si>
    <t>2021-04-28 08:02:01</t>
  </si>
  <si>
    <t>1984-01-13 00:00:00</t>
  </si>
  <si>
    <t>2021-04-28 08:09:10</t>
  </si>
  <si>
    <t>1967-07-01 00:00:00</t>
  </si>
  <si>
    <t>2021-04-28 08:10:26</t>
  </si>
  <si>
    <t>2021-04-28 08:23:32</t>
  </si>
  <si>
    <t>2021-04-28 08:24:47</t>
  </si>
  <si>
    <t>2021-04-28 08:24:58</t>
  </si>
  <si>
    <t>2021-04-28 08:35:11</t>
  </si>
  <si>
    <t>1986-12-08 00:00:00</t>
  </si>
  <si>
    <t>2021-04-28 08:40:32</t>
  </si>
  <si>
    <t>1981-03-07 00:00:00</t>
  </si>
  <si>
    <t>2021-04-28 08:44:24</t>
  </si>
  <si>
    <t>2021-04-28 08:45:28</t>
  </si>
  <si>
    <t>2021-04-28 08:50:19</t>
  </si>
  <si>
    <t>2021-04-28 08:55:21</t>
  </si>
  <si>
    <t>2021-04-28 08:57:41</t>
  </si>
  <si>
    <t>1982-03-11 00:00:00</t>
  </si>
  <si>
    <t>2021-04-28 09:01:26</t>
  </si>
  <si>
    <t>2021-04-28 09:02:57</t>
  </si>
  <si>
    <t>2021-04-28 09:07:46</t>
  </si>
  <si>
    <t>2021-04-28 09:08:43</t>
  </si>
  <si>
    <t>2021-04-28 09:10:50</t>
  </si>
  <si>
    <t>2021-04-28 09:14:35</t>
  </si>
  <si>
    <t>2021-04-28 09:18:14</t>
  </si>
  <si>
    <t>2021-04-28 09:18:47</t>
  </si>
  <si>
    <t>2021-04-28 09:20:29</t>
  </si>
  <si>
    <t>1987-06-06 00:00:00</t>
  </si>
  <si>
    <t>2021-04-28 09:25:24</t>
  </si>
  <si>
    <t>2021-04-28 09:25:32</t>
  </si>
  <si>
    <t>1966-03-16 00:00:00</t>
  </si>
  <si>
    <t>2021-04-28 09:30:59</t>
  </si>
  <si>
    <t>2021-04-28 09:31:21</t>
  </si>
  <si>
    <t>2021-04-28 09:45:28</t>
  </si>
  <si>
    <t>2021-04-28 09:48:03</t>
  </si>
  <si>
    <t>2021-04-28 09:50:24</t>
  </si>
  <si>
    <t>1956-11-07 00:00:00</t>
  </si>
  <si>
    <t>2021-04-28 09:52:32</t>
  </si>
  <si>
    <t>1989-04-06 00:00:00</t>
  </si>
  <si>
    <t>2021-04-28 09:54:57</t>
  </si>
  <si>
    <t>2021-04-28 09:58:14</t>
  </si>
  <si>
    <t>2021-04-28 09:59:22</t>
  </si>
  <si>
    <t>2021-04-28 10:01:54</t>
  </si>
  <si>
    <t>2021-04-28 10:03:57</t>
  </si>
  <si>
    <t>2021-04-28 10:04:24</t>
  </si>
  <si>
    <t>2021-04-28 10:07:26</t>
  </si>
  <si>
    <t>2021-04-28 10:11:50</t>
  </si>
  <si>
    <t>1998-03-08 00:00:00</t>
  </si>
  <si>
    <t>2021-04-28 10:19:08</t>
  </si>
  <si>
    <t>2021-04-28 10:23:02</t>
  </si>
  <si>
    <t>2021-04-28 10:31:09</t>
  </si>
  <si>
    <t>2000-01-07 00:00:00</t>
  </si>
  <si>
    <t>2021-04-28 10:31:16</t>
  </si>
  <si>
    <t>1979-08-21 00:00:00</t>
  </si>
  <si>
    <t>2021-04-28 10:32:09</t>
  </si>
  <si>
    <t>2021-04-28 10:40:28</t>
  </si>
  <si>
    <t>2021-04-28 10:42:00</t>
  </si>
  <si>
    <t>1994-07-13 00:00:00</t>
  </si>
  <si>
    <t>2021-04-28 10:43:29</t>
  </si>
  <si>
    <t>2021-04-28 10:50:35</t>
  </si>
  <si>
    <t>2021-04-28 10:52:13</t>
  </si>
  <si>
    <t>2021-04-28 10:58:32</t>
  </si>
  <si>
    <t>2021-04-28 10:59:23</t>
  </si>
  <si>
    <t>2021-04-28 11:21:20</t>
  </si>
  <si>
    <t>1980-05-29 00:00:00</t>
  </si>
  <si>
    <t>2021-04-28 11:26:02</t>
  </si>
  <si>
    <t>1982-03-21 00:00:00</t>
  </si>
  <si>
    <t>2021-04-28 11:27:06</t>
  </si>
  <si>
    <t>1992-10-08 00:00:00</t>
  </si>
  <si>
    <t>2021-04-28 11:29:34</t>
  </si>
  <si>
    <t>2021-04-28 11:30:33</t>
  </si>
  <si>
    <t>2021-04-28 11:34:19</t>
  </si>
  <si>
    <t>1988-12-05 00:00:00</t>
  </si>
  <si>
    <t>2021-04-28 11:35:22</t>
  </si>
  <si>
    <t>2021-04-28 11:35:44</t>
  </si>
  <si>
    <t>1974-11-09 00:00:00</t>
  </si>
  <si>
    <t>2021-04-28 11:37:58</t>
  </si>
  <si>
    <t>2021-04-28 11:40:51</t>
  </si>
  <si>
    <t>2021-04-28 11:42:37</t>
  </si>
  <si>
    <t>1991-06-12 00:00:00</t>
  </si>
  <si>
    <t>2021-04-28 11:42:57</t>
  </si>
  <si>
    <t>1989-03-28 00:00:00</t>
  </si>
  <si>
    <t>2021-04-28 11:51:25</t>
  </si>
  <si>
    <t>1991-07-01 00:00:00</t>
  </si>
  <si>
    <t>2021-04-28 11:53:35</t>
  </si>
  <si>
    <t>2021-04-28 11:57:18</t>
  </si>
  <si>
    <t>2021-04-28 11:59:19</t>
  </si>
  <si>
    <t>2021-04-28 12:01:50</t>
  </si>
  <si>
    <t>2021-04-28 12:02:22</t>
  </si>
  <si>
    <t>2021-04-28 12:03:23</t>
  </si>
  <si>
    <t>2021-04-28 12:04:18</t>
  </si>
  <si>
    <t>2021-04-28 12:07:56</t>
  </si>
  <si>
    <t>2021-04-28 12:09:21</t>
  </si>
  <si>
    <t>2021-04-28 12:09:40</t>
  </si>
  <si>
    <t>2021-04-28 12:11:39</t>
  </si>
  <si>
    <t>2021-04-28 12:14:35</t>
  </si>
  <si>
    <t>2021-04-28 12:15:10</t>
  </si>
  <si>
    <t>2021-04-28 12:20:42</t>
  </si>
  <si>
    <t>2021-04-28 12:21:04</t>
  </si>
  <si>
    <t>2021-04-28 12:23:58</t>
  </si>
  <si>
    <t>1971-04-04 00:00:00</t>
  </si>
  <si>
    <t>2021-04-28 12:25:07</t>
  </si>
  <si>
    <t>1975-09-06 00:00:00</t>
  </si>
  <si>
    <t>2021-04-28 12:29:56</t>
  </si>
  <si>
    <t>2021-04-28 12:30:50</t>
  </si>
  <si>
    <t>2021-04-28 12:31:52</t>
  </si>
  <si>
    <t>2021-04-28 12:33:59</t>
  </si>
  <si>
    <t>2021-04-28 12:35:59</t>
  </si>
  <si>
    <t>2021-04-28 12:37:32</t>
  </si>
  <si>
    <t>1964-11-26 00:00:00</t>
  </si>
  <si>
    <t>2021-04-28 12:39:48</t>
  </si>
  <si>
    <t>2021-04-28 12:46:14</t>
  </si>
  <si>
    <t>2021-04-28 12:48:10</t>
  </si>
  <si>
    <t>2021-04-28 12:51:17</t>
  </si>
  <si>
    <t>2021-04-28 12:54:23</t>
  </si>
  <si>
    <t>2021-04-28 12:54:51</t>
  </si>
  <si>
    <t>2021-04-28 12:57:15</t>
  </si>
  <si>
    <t>2021-04-28 12:58:37</t>
  </si>
  <si>
    <t>1969-04-09 00:00:00</t>
  </si>
  <si>
    <t>2021-04-28 13:02:27</t>
  </si>
  <si>
    <t>2021-04-28 13:05:38</t>
  </si>
  <si>
    <t>2021-04-28 13:09:12</t>
  </si>
  <si>
    <t>2021-04-28 13:11:03</t>
  </si>
  <si>
    <t>1971-08-17 00:00:00</t>
  </si>
  <si>
    <t>2021-04-28 13:11:07</t>
  </si>
  <si>
    <t>2002-08-15 00:00:00</t>
  </si>
  <si>
    <t>2021-04-28 13:13:01</t>
  </si>
  <si>
    <t>2021-04-28 13:15:19</t>
  </si>
  <si>
    <t>1989-11-20 00:00:00</t>
  </si>
  <si>
    <t>2021-04-28 13:15:51</t>
  </si>
  <si>
    <t>2021-04-28 13:17:17</t>
  </si>
  <si>
    <t>1984-01-16 00:00:00</t>
  </si>
  <si>
    <t>2021-04-28 13:19:13</t>
  </si>
  <si>
    <t>1990-03-10 00:00:00</t>
  </si>
  <si>
    <t>2021-04-28 13:19:21</t>
  </si>
  <si>
    <t>2021-04-28 13:20:07</t>
  </si>
  <si>
    <t>1984-07-27 00:00:00</t>
  </si>
  <si>
    <t>2021-04-28 13:20:41</t>
  </si>
  <si>
    <t>1976-01-25 00:00:00</t>
  </si>
  <si>
    <t>2021-04-28 13:27:43</t>
  </si>
  <si>
    <t>1985-08-12 00:00:00</t>
  </si>
  <si>
    <t>2021-04-28 13:28:50</t>
  </si>
  <si>
    <t>1986-03-03 00:00:00</t>
  </si>
  <si>
    <t>2021-04-28 13:28:55</t>
  </si>
  <si>
    <t>1980-04-29 00:00:00</t>
  </si>
  <si>
    <t>2021-04-28 13:29:34</t>
  </si>
  <si>
    <t>1986-11-17 00:00:00</t>
  </si>
  <si>
    <t>2021-04-28 13:30:12</t>
  </si>
  <si>
    <t>2021-04-28 13:33:48</t>
  </si>
  <si>
    <t>2021-04-28 13:40:09</t>
  </si>
  <si>
    <t>2021-04-28 13:41:08</t>
  </si>
  <si>
    <t>2021-04-28 13:42:19</t>
  </si>
  <si>
    <t>2021-04-28 13:43:09</t>
  </si>
  <si>
    <t>1995-05-10 00:00:00</t>
  </si>
  <si>
    <t>2021-04-28 13:43:46</t>
  </si>
  <si>
    <t>2021-04-28 13:44:57</t>
  </si>
  <si>
    <t>1969-03-12 00:00:00</t>
  </si>
  <si>
    <t>2021-04-28 13:45:30</t>
  </si>
  <si>
    <t>2021-04-28 13:47:11</t>
  </si>
  <si>
    <t>2021-04-28 13:54:16</t>
  </si>
  <si>
    <t>1992-08-04 00:00:00</t>
  </si>
  <si>
    <t>2021-04-28 13:55:14</t>
  </si>
  <si>
    <t>2021-04-28 14:01:53</t>
  </si>
  <si>
    <t>2021-04-28 14:02:24</t>
  </si>
  <si>
    <t>2021-04-28 14:14:15</t>
  </si>
  <si>
    <t>2021-04-28 14:14:50</t>
  </si>
  <si>
    <t>2021-04-28 14:15:10</t>
  </si>
  <si>
    <t>1979-01-31 00:00:00</t>
  </si>
  <si>
    <t>2021-04-28 14:19:57</t>
  </si>
  <si>
    <t>1970-06-20 00:00:00</t>
  </si>
  <si>
    <t>2021-04-28 14:24:37</t>
  </si>
  <si>
    <t>1996-07-18 00:00:00</t>
  </si>
  <si>
    <t>2021-04-28 14:28:00</t>
  </si>
  <si>
    <t>2021-04-28 14:28:13</t>
  </si>
  <si>
    <t>2021-04-28 14:30:16</t>
  </si>
  <si>
    <t>2021-04-28 14:33:06</t>
  </si>
  <si>
    <t>2021-04-28 14:35:02</t>
  </si>
  <si>
    <t>2021-04-28 14:36:26</t>
  </si>
  <si>
    <t>2021-04-28 14:42:05</t>
  </si>
  <si>
    <t>2021-04-28 14:45:08</t>
  </si>
  <si>
    <t>1989-03-18 00:00:00</t>
  </si>
  <si>
    <t>2021-04-28 14:45:16</t>
  </si>
  <si>
    <t>1990-05-31 00:00:00</t>
  </si>
  <si>
    <t>2021-04-28 14:45:41</t>
  </si>
  <si>
    <t>2021-04-28 14:45:55</t>
  </si>
  <si>
    <t>2021-04-28 14:52:10</t>
  </si>
  <si>
    <t>1960-09-12 00:00:00</t>
  </si>
  <si>
    <t>2021-04-28 14:54:03</t>
  </si>
  <si>
    <t>2021-04-28 14:55:04</t>
  </si>
  <si>
    <t>2021-04-28 14:55:34</t>
  </si>
  <si>
    <t>2021-04-28 14:55:56</t>
  </si>
  <si>
    <t>2001-03-31 00:00:00</t>
  </si>
  <si>
    <t>2021-04-28 14:56:25</t>
  </si>
  <si>
    <t>2021-04-28 15:01:05</t>
  </si>
  <si>
    <t>1990-10-01 00:00:00</t>
  </si>
  <si>
    <t>1958-08-05 00:00:00</t>
  </si>
  <si>
    <t>2021-04-28 15:03:48</t>
  </si>
  <si>
    <t>2021-04-28 15:06:22</t>
  </si>
  <si>
    <t>1963-02-22 00:00:00</t>
  </si>
  <si>
    <t>2021-04-28 15:11:45</t>
  </si>
  <si>
    <t>1977-09-30 00:00:00</t>
  </si>
  <si>
    <t>2021-04-28 15:12:18</t>
  </si>
  <si>
    <t>2021-04-28 15:13:12</t>
  </si>
  <si>
    <t>2000-07-08 00:00:00</t>
  </si>
  <si>
    <t>2021-04-28 15:16:11</t>
  </si>
  <si>
    <t>2021-04-28 15:16:14</t>
  </si>
  <si>
    <t>2021-04-28 15:19:41</t>
  </si>
  <si>
    <t>1978-08-18 00:00:00</t>
  </si>
  <si>
    <t>2021-04-28 15:20:57</t>
  </si>
  <si>
    <t>2021-04-28 15:21:23</t>
  </si>
  <si>
    <t>2021-04-28 15:23:50</t>
  </si>
  <si>
    <t>1989-06-17 00:00:00</t>
  </si>
  <si>
    <t>2021-04-28 15:31:17</t>
  </si>
  <si>
    <t>2021-04-28 15:31:57</t>
  </si>
  <si>
    <t>2021-04-28 15:32:30</t>
  </si>
  <si>
    <t>2021-04-28 15:33:10</t>
  </si>
  <si>
    <t>2021-04-28 15:35:34</t>
  </si>
  <si>
    <t>2021-04-28 15:35:57</t>
  </si>
  <si>
    <t>1994-04-21 00:00:00</t>
  </si>
  <si>
    <t>2021-04-28 15:46:09</t>
  </si>
  <si>
    <t>1977-12-13 00:00:00</t>
  </si>
  <si>
    <t>2021-04-28 15:46:42</t>
  </si>
  <si>
    <t>2021-04-28 15:47:05</t>
  </si>
  <si>
    <t>2021-04-28 15:52:29</t>
  </si>
  <si>
    <t>2021-04-28 15:53:29</t>
  </si>
  <si>
    <t>1958-04-24 00:00:00</t>
  </si>
  <si>
    <t>2021-04-28 15:55:11</t>
  </si>
  <si>
    <t>1972-08-14 00:00:00</t>
  </si>
  <si>
    <t>2021-04-28 15:57:43</t>
  </si>
  <si>
    <t>1956-09-11 00:00:00</t>
  </si>
  <si>
    <t>2021-04-28 15:59:11</t>
  </si>
  <si>
    <t>2021-04-28 15:59:43</t>
  </si>
  <si>
    <t>2021-04-28 16:01:46</t>
  </si>
  <si>
    <t>2021-04-28 16:02:29</t>
  </si>
  <si>
    <t>2021-04-28 16:02:49</t>
  </si>
  <si>
    <t>1983-03-02 00:00:00</t>
  </si>
  <si>
    <t>2021-04-28 16:04:51</t>
  </si>
  <si>
    <t>2021-04-28 16:05:50</t>
  </si>
  <si>
    <t>1977-12-08 00:00:00</t>
  </si>
  <si>
    <t>2021-04-28 16:06:01</t>
  </si>
  <si>
    <t>2000-10-02 00:00:00</t>
  </si>
  <si>
    <t>2021-04-28 16:06:20</t>
  </si>
  <si>
    <t>1990-11-22 00:00:00</t>
  </si>
  <si>
    <t>2021-04-28 16:09:11</t>
  </si>
  <si>
    <t>1988-03-14 00:00:00</t>
  </si>
  <si>
    <t>2021-04-28 16:12:19</t>
  </si>
  <si>
    <t>1964-05-25 00:00:00</t>
  </si>
  <si>
    <t>2021-04-28 16:14:05</t>
  </si>
  <si>
    <t>2021-04-28 16:15:36</t>
  </si>
  <si>
    <t>2021-04-28 16:20:14</t>
  </si>
  <si>
    <t>2021-04-28 16:21:49</t>
  </si>
  <si>
    <t>2021-04-28 16:22:00</t>
  </si>
  <si>
    <t>2021-04-28 16:22:40</t>
  </si>
  <si>
    <t>2021-04-28 16:25:45</t>
  </si>
  <si>
    <t>2021-04-28 16:25:47</t>
  </si>
  <si>
    <t>2021-04-28 17:54:27</t>
  </si>
  <si>
    <t>2021-04-28 17:54:33</t>
  </si>
  <si>
    <t>2021-04-28 17:55:26</t>
  </si>
  <si>
    <t>2021-04-28 17:55:37</t>
  </si>
  <si>
    <t>2021-04-28 17:55:49</t>
  </si>
  <si>
    <t>1993-01-26 00:00:00</t>
  </si>
  <si>
    <t>2021-04-28 17:56:36</t>
  </si>
  <si>
    <t>1981-03-27 00:00:00</t>
  </si>
  <si>
    <t>2021-04-28 17:56:47</t>
  </si>
  <si>
    <t>2021-04-28 17:57:16</t>
  </si>
  <si>
    <t>2021-04-28 17:57:26</t>
  </si>
  <si>
    <t>2021-04-28 17:57:39</t>
  </si>
  <si>
    <t>2021-04-28 17:58:12</t>
  </si>
  <si>
    <t>1986-11-11 00:00:00</t>
  </si>
  <si>
    <t>2021-04-28 17:58:37</t>
  </si>
  <si>
    <t>2021-04-28 17:59:23</t>
  </si>
  <si>
    <t>1987-12-05 00:00:00</t>
  </si>
  <si>
    <t>2021-04-28 17:59:31</t>
  </si>
  <si>
    <t>2021-04-28 17:59:55</t>
  </si>
  <si>
    <t>2021-04-28 18:00:26</t>
  </si>
  <si>
    <t>1974-08-08 00:00:00</t>
  </si>
  <si>
    <t>2021-04-28 18:01:00</t>
  </si>
  <si>
    <t>2021-04-28 18:02:27</t>
  </si>
  <si>
    <t>2021-04-28 18:03:10</t>
  </si>
  <si>
    <t>1977-10-17 00:00:00</t>
  </si>
  <si>
    <t>2021-04-28 18:03:16</t>
  </si>
  <si>
    <t>1970-11-10 00:00:00</t>
  </si>
  <si>
    <t>2021-04-28 18:03:51</t>
  </si>
  <si>
    <t>2021-04-28 18:04:06</t>
  </si>
  <si>
    <t>2021-04-28 18:04:26</t>
  </si>
  <si>
    <t>2021-04-28 18:05:20</t>
  </si>
  <si>
    <t>2021-04-28 18:06:04</t>
  </si>
  <si>
    <t>2021-04-28 18:08:13</t>
  </si>
  <si>
    <t>2021-04-28 18:08:58</t>
  </si>
  <si>
    <t>2021-04-28 18:11:13</t>
  </si>
  <si>
    <t>2021-04-28 18:14:17</t>
  </si>
  <si>
    <t>2021-04-28 18:15:52</t>
  </si>
  <si>
    <t>2021-04-28 18:18:23</t>
  </si>
  <si>
    <t>1990-05-12 00:00:00</t>
  </si>
  <si>
    <t>2021-04-28 18:20:16</t>
  </si>
  <si>
    <t>2021-04-28 18:21:29</t>
  </si>
  <si>
    <t>2021-04-28 18:22:09</t>
  </si>
  <si>
    <t>2021-04-28 18:22:27</t>
  </si>
  <si>
    <t>1990-04-17 00:00:00</t>
  </si>
  <si>
    <t>2021-04-28 18:22:55</t>
  </si>
  <si>
    <t>2021-04-28 18:28:17</t>
  </si>
  <si>
    <t>2021-04-28 18:28:28</t>
  </si>
  <si>
    <t>2021-04-28 18:30:43</t>
  </si>
  <si>
    <t>2021-04-28 18:31:35</t>
  </si>
  <si>
    <t>2021-04-28 18:32:15</t>
  </si>
  <si>
    <t>2021-04-28 18:35:46</t>
  </si>
  <si>
    <t>1995-07-09 00:00:00</t>
  </si>
  <si>
    <t>2021-04-28 18:36:35</t>
  </si>
  <si>
    <t>2021-04-28 18:37:46</t>
  </si>
  <si>
    <t>1972-12-27 00:00:00</t>
  </si>
  <si>
    <t>2021-04-28 18:38:09</t>
  </si>
  <si>
    <t>1983-07-20 00:00:00</t>
  </si>
  <si>
    <t>2021-04-28 18:40:31</t>
  </si>
  <si>
    <t>1982-04-18 00:00:00</t>
  </si>
  <si>
    <t>2021-04-28 18:41:17</t>
  </si>
  <si>
    <t>2021-04-28 18:43:39</t>
  </si>
  <si>
    <t>2021-04-28 18:46:27</t>
  </si>
  <si>
    <t>2021-04-28 18:47:51</t>
  </si>
  <si>
    <t>2021-04-28 18:48:17</t>
  </si>
  <si>
    <t>2021-04-28 18:48:57</t>
  </si>
  <si>
    <t>2021-04-28 18:51:43</t>
  </si>
  <si>
    <t>2021-04-28 18:52:44</t>
  </si>
  <si>
    <t>1985-09-08 00:00:00</t>
  </si>
  <si>
    <t>2021-04-28 18:54:12</t>
  </si>
  <si>
    <t>1973-01-29 00:00:00</t>
  </si>
  <si>
    <t>2021-04-28 18:58:26</t>
  </si>
  <si>
    <t>1994-08-29 00:00:00</t>
  </si>
  <si>
    <t>2021-04-28 19:01:16</t>
  </si>
  <si>
    <t>1979-12-13 00:00:00</t>
  </si>
  <si>
    <t>2021-04-28 19:03:54</t>
  </si>
  <si>
    <t>2021-04-28 19:08:12</t>
  </si>
  <si>
    <t>2021-04-28 19:08:16</t>
  </si>
  <si>
    <t>2021-04-28 19:09:22</t>
  </si>
  <si>
    <t>2021-04-28 19:12:40</t>
  </si>
  <si>
    <t>2021-04-28 19:15:03</t>
  </si>
  <si>
    <t>2021-04-28 19:17:02</t>
  </si>
  <si>
    <t>2021-04-28 19:17:47</t>
  </si>
  <si>
    <t>2021-04-28 19:20:40</t>
  </si>
  <si>
    <t>2021-04-28 19:21:30</t>
  </si>
  <si>
    <t>1982-01-27 00:00:00</t>
  </si>
  <si>
    <t>2021-04-28 19:29:36</t>
  </si>
  <si>
    <t>1987-01-07 00:00:00</t>
  </si>
  <si>
    <t>2021-04-28 19:30:08</t>
  </si>
  <si>
    <t>2021-04-28 19:32:11</t>
  </si>
  <si>
    <t>2021-04-28 19:34:43</t>
  </si>
  <si>
    <t>2002-09-19 00:00:00</t>
  </si>
  <si>
    <t>2021-04-28 19:36:49</t>
  </si>
  <si>
    <t>2021-04-28 19:39:01</t>
  </si>
  <si>
    <t>2000-09-22 00:00:00</t>
  </si>
  <si>
    <t>2021-04-28 19:40:24</t>
  </si>
  <si>
    <t>2021-04-28 19:40:48</t>
  </si>
  <si>
    <t>1984-02-29 00:00:00</t>
  </si>
  <si>
    <t>2021-04-28 19:42:25</t>
  </si>
  <si>
    <t>2021-04-28 19:45:00</t>
  </si>
  <si>
    <t>2021-04-28 19:45:59</t>
  </si>
  <si>
    <t>2021-04-28 19:47:55</t>
  </si>
  <si>
    <t>2021-04-28 19:48:27</t>
  </si>
  <si>
    <t>2021-04-28 19:48:59</t>
  </si>
  <si>
    <t>1979-10-21 00:00:00</t>
  </si>
  <si>
    <t>2021-04-28 19:51:24</t>
  </si>
  <si>
    <t>2021-04-28 19:53:04</t>
  </si>
  <si>
    <t>1983-11-12 00:00:00</t>
  </si>
  <si>
    <t>2021-04-28 19:56:12</t>
  </si>
  <si>
    <t>2021-04-28 19:58:10</t>
  </si>
  <si>
    <t>1992-06-18 00:00:00</t>
  </si>
  <si>
    <t>2021-04-28 20:01:14</t>
  </si>
  <si>
    <t>2021-04-28 20:12:13</t>
  </si>
  <si>
    <t>2021-04-28 20:13:29</t>
  </si>
  <si>
    <t>2021-04-28 20:16:20</t>
  </si>
  <si>
    <t>1974-09-19 00:00:00</t>
  </si>
  <si>
    <t>2021-04-28 20:18:16</t>
  </si>
  <si>
    <t>2021-04-28 20:20:09</t>
  </si>
  <si>
    <t>2021-04-28 20:20:25</t>
  </si>
  <si>
    <t>2021-04-28 20:21:41</t>
  </si>
  <si>
    <t>1995-03-17 00:00:00</t>
  </si>
  <si>
    <t>2021-04-28 20:26:42</t>
  </si>
  <si>
    <t>2021-04-28 20:28:44</t>
  </si>
  <si>
    <t>2021-04-28 20:29:49</t>
  </si>
  <si>
    <t>2001-09-30 00:00:00</t>
  </si>
  <si>
    <t>2021-04-28 20:31:01</t>
  </si>
  <si>
    <t>2021-04-28 20:36:09</t>
  </si>
  <si>
    <t>2021-04-28 20:36:35</t>
  </si>
  <si>
    <t>1998-10-23 00:00:00</t>
  </si>
  <si>
    <t>2021-04-28 20:37:05</t>
  </si>
  <si>
    <t>2021-04-28 20:38:01</t>
  </si>
  <si>
    <t>2021-04-28 20:39:33</t>
  </si>
  <si>
    <t>2021-04-28 20:41:23</t>
  </si>
  <si>
    <t>2021-04-28 20:47:21</t>
  </si>
  <si>
    <t>2021-04-28 20:51:46</t>
  </si>
  <si>
    <t>2021-04-28 21:00:54</t>
  </si>
  <si>
    <t>2021-04-28 21:02:17</t>
  </si>
  <si>
    <t>2021-04-28 21:04:02</t>
  </si>
  <si>
    <t>2021-04-28 21:04:46</t>
  </si>
  <si>
    <t>2021-04-28 21:06:11</t>
  </si>
  <si>
    <t>2021-04-28 21:10:17</t>
  </si>
  <si>
    <t>2021-04-28 21:10:37</t>
  </si>
  <si>
    <t>2021-04-28 21:10:39</t>
  </si>
  <si>
    <t>2021-04-28 21:13:48</t>
  </si>
  <si>
    <t>1976-09-15 00:00:00</t>
  </si>
  <si>
    <t>2021-04-28 21:14:01</t>
  </si>
  <si>
    <t>1999-10-17 00:00:00</t>
  </si>
  <si>
    <t>2021-04-28 21:15:22</t>
  </si>
  <si>
    <t>2021-04-28 21:15:30</t>
  </si>
  <si>
    <t>1987-11-08 00:00:00</t>
  </si>
  <si>
    <t>2021-04-28 21:16:51</t>
  </si>
  <si>
    <t>2021-04-28 21:18:10</t>
  </si>
  <si>
    <t>2021-04-28 21:19:47</t>
  </si>
  <si>
    <t>2021-04-28 21:28:17</t>
  </si>
  <si>
    <t>2021-04-28 21:29:41</t>
  </si>
  <si>
    <t>2021-04-28 21:29:47</t>
  </si>
  <si>
    <t>1976-12-12 00:00:00</t>
  </si>
  <si>
    <t>2021-04-28 21:32:16</t>
  </si>
  <si>
    <t>2021-04-28 21:33:28</t>
  </si>
  <si>
    <t>1983-02-08 00:00:00</t>
  </si>
  <si>
    <t>2021-04-28 21:34:35</t>
  </si>
  <si>
    <t>2021-04-28 21:34:50</t>
  </si>
  <si>
    <t>2021-04-28 21:38:53</t>
  </si>
  <si>
    <t>1972-11-10 00:00:00</t>
  </si>
  <si>
    <t>2021-04-28 21:42:41</t>
  </si>
  <si>
    <t>2021-04-28 21:43:46</t>
  </si>
  <si>
    <t>1975-11-08 00:00:00</t>
  </si>
  <si>
    <t>2021-04-28 21:49:21</t>
  </si>
  <si>
    <t>2021-04-28 21:49:24</t>
  </si>
  <si>
    <t>2021-04-28 21:49:46</t>
  </si>
  <si>
    <t>1979-01-24 00:00:00</t>
  </si>
  <si>
    <t>2021-04-28 21:52:03</t>
  </si>
  <si>
    <t>2021-04-28 21:54:05</t>
  </si>
  <si>
    <t>2021-04-28 21:59:38</t>
  </si>
  <si>
    <t>1969-01-27 00:00:00</t>
  </si>
  <si>
    <t>2021-04-28 22:01:11</t>
  </si>
  <si>
    <t>1980-09-25 00:00:00</t>
  </si>
  <si>
    <t>2021-04-28 22:04:48</t>
  </si>
  <si>
    <t>2021-04-28 22:07:33</t>
  </si>
  <si>
    <t>2021-04-28 22:12:14</t>
  </si>
  <si>
    <t>2021-04-28 22:15:28</t>
  </si>
  <si>
    <t>2021-04-28 22:19:15</t>
  </si>
  <si>
    <t>1980-01-04 00:00:00</t>
  </si>
  <si>
    <t>2021-04-28 22:20:05</t>
  </si>
  <si>
    <t>1965-01-11 00:00:00</t>
  </si>
  <si>
    <t>2021-04-28 22:28:37</t>
  </si>
  <si>
    <t>2021-04-28 22:31:30</t>
  </si>
  <si>
    <t>1981-02-06 00:00:00</t>
  </si>
  <si>
    <t>2021-04-28 22:33:28</t>
  </si>
  <si>
    <t>2021-04-28 22:37:11</t>
  </si>
  <si>
    <t>2021-04-28 22:39:05</t>
  </si>
  <si>
    <t>1971-05-29 00:00:00</t>
  </si>
  <si>
    <t>2021-04-28 22:45:54</t>
  </si>
  <si>
    <t>2021-04-28 22:51:33</t>
  </si>
  <si>
    <t>2021-04-28 22:58:27</t>
  </si>
  <si>
    <t>2021-04-28 23:08:15</t>
  </si>
  <si>
    <t>2021-04-28 23:12:54</t>
  </si>
  <si>
    <t>2021-04-28 23:14:53</t>
  </si>
  <si>
    <t>1982-04-14 00:00:00</t>
  </si>
  <si>
    <t>2021-04-28 23:18:53</t>
  </si>
  <si>
    <t>2021-04-28 23:20:30</t>
  </si>
  <si>
    <t>1988-12-01 00:00:00</t>
  </si>
  <si>
    <t>2021-04-28 23:22:03</t>
  </si>
  <si>
    <t>1982-02-09 00:00:00</t>
  </si>
  <si>
    <t>2021-04-28 23:22:36</t>
  </si>
  <si>
    <t>2021-04-28 23:27:17</t>
  </si>
  <si>
    <t>2000-02-09 00:00:00</t>
  </si>
  <si>
    <t>2021-04-28 23:32:12</t>
  </si>
  <si>
    <t>2021-04-28 23:34:41</t>
  </si>
  <si>
    <t>2021-04-28 23:40:27</t>
  </si>
  <si>
    <t>2021-04-28 23:41:44</t>
  </si>
  <si>
    <t>2021-04-28 23:42:14</t>
  </si>
  <si>
    <t>2021-04-28 23:42:41</t>
  </si>
  <si>
    <t>1990-09-24 00:00:00</t>
  </si>
  <si>
    <t>2021-04-28 23:49:16</t>
  </si>
  <si>
    <t>2021-04-28 23:51:06</t>
  </si>
  <si>
    <t>2021-04-28 23:56:42</t>
  </si>
  <si>
    <t>2021-04-29 00:05:21</t>
  </si>
  <si>
    <t>2021-04-29 00:09:27</t>
  </si>
  <si>
    <t>2021-04-29 00:15:22</t>
  </si>
  <si>
    <t>1990-05-07 00:00:00</t>
  </si>
  <si>
    <t>2021-04-29 00:19:10</t>
  </si>
  <si>
    <t>2021-04-29 00:25:57</t>
  </si>
  <si>
    <t>2021-04-29 00:30:16</t>
  </si>
  <si>
    <t>2021-04-29 00:36:10</t>
  </si>
  <si>
    <t>2021-04-29 00:37:53</t>
  </si>
  <si>
    <t>1997-04-21 00:00:00</t>
  </si>
  <si>
    <t>2021-04-29 00:44:26</t>
  </si>
  <si>
    <t>2021-04-29 00:45:42</t>
  </si>
  <si>
    <t>2021-04-29 00:49:47</t>
  </si>
  <si>
    <t>2021-04-29 00:56:59</t>
  </si>
  <si>
    <t>2002-11-09 00:00:00</t>
  </si>
  <si>
    <t>2021-04-29 00:58:23</t>
  </si>
  <si>
    <t>2021-04-29 00:59:35</t>
  </si>
  <si>
    <t>1994-08-15 00:00:00</t>
  </si>
  <si>
    <t>2021-04-29 01:03:35</t>
  </si>
  <si>
    <t>2021-04-29 01:14:38</t>
  </si>
  <si>
    <t>2021-04-29 01:30:07</t>
  </si>
  <si>
    <t>2021-04-29 01:38:41</t>
  </si>
  <si>
    <t>2021-04-29 01:48:58</t>
  </si>
  <si>
    <t>2021-04-29 02:14:54</t>
  </si>
  <si>
    <t>2000-08-31 00:00:00</t>
  </si>
  <si>
    <t>2021-04-29 02:19:10</t>
  </si>
  <si>
    <t>2021-04-29 02:24:49</t>
  </si>
  <si>
    <t>2021-04-29 02:31:21</t>
  </si>
  <si>
    <t>2021-04-29 02:42:57</t>
  </si>
  <si>
    <t>1985-01-07 00:00:00</t>
  </si>
  <si>
    <t>2021-04-29 02:47:04</t>
  </si>
  <si>
    <t>2021-04-29 03:08:46</t>
  </si>
  <si>
    <t>2021-04-29 03:15:36</t>
  </si>
  <si>
    <t>1989-01-12 00:00:00</t>
  </si>
  <si>
    <t>2021-04-29 03:16:39</t>
  </si>
  <si>
    <t>2021-04-29 03:36:46</t>
  </si>
  <si>
    <t>2021-04-29 03:36:48</t>
  </si>
  <si>
    <t>1996-12-27 00:00:00</t>
  </si>
  <si>
    <t>2021-04-29 03:46:31</t>
  </si>
  <si>
    <t>2021-04-29 04:11:22</t>
  </si>
  <si>
    <t>2021-04-29 04:17:50</t>
  </si>
  <si>
    <t>2003-04-23 00:00:00</t>
  </si>
  <si>
    <t>2021-04-29 05:28:36</t>
  </si>
  <si>
    <t>2021-04-29 05:30:04</t>
  </si>
  <si>
    <t>1997-09-26 00:00:00</t>
  </si>
  <si>
    <t>2021-04-29 05:32:11</t>
  </si>
  <si>
    <t>2021-04-29 05:39:52</t>
  </si>
  <si>
    <t>2021-04-29 05:42:59</t>
  </si>
  <si>
    <t>1988-05-14 00:00:00</t>
  </si>
  <si>
    <t>2021-04-29 05:54:47</t>
  </si>
  <si>
    <t>2021-04-29 05:55:17</t>
  </si>
  <si>
    <t>1996-05-03 00:00:00</t>
  </si>
  <si>
    <t>2021-04-29 06:14:56</t>
  </si>
  <si>
    <t>2021-04-29 06:56:19</t>
  </si>
  <si>
    <t>2021-04-29 06:58:06</t>
  </si>
  <si>
    <t>2021-04-29 06:58:12</t>
  </si>
  <si>
    <t>1992-08-19 00:00:00</t>
  </si>
  <si>
    <t>2021-04-29 06:58:25</t>
  </si>
  <si>
    <t>2021-04-29 07:02:09</t>
  </si>
  <si>
    <t>1982-09-29 00:00:00</t>
  </si>
  <si>
    <t>2021-04-29 07:09:51</t>
  </si>
  <si>
    <t>2021-04-29 07:23:41</t>
  </si>
  <si>
    <t>2021-04-29 07:24:07</t>
  </si>
  <si>
    <t>2021-04-29 07:35:48</t>
  </si>
  <si>
    <t>1987-07-10 00:00:00</t>
  </si>
  <si>
    <t>2021-04-29 07:36:24</t>
  </si>
  <si>
    <t>2021-04-29 07:42:07</t>
  </si>
  <si>
    <t>2021-04-29 07:43:04</t>
  </si>
  <si>
    <t>2021-04-29 07:43:27</t>
  </si>
  <si>
    <t>1978-03-02 00:00:00</t>
  </si>
  <si>
    <t>2021-04-29 07:43:59</t>
  </si>
  <si>
    <t>2021-04-29 08:02:18</t>
  </si>
  <si>
    <t>2021-04-29 08:03:59</t>
  </si>
  <si>
    <t>2021-04-29 08:11:23</t>
  </si>
  <si>
    <t>2021-04-29 08:12:32</t>
  </si>
  <si>
    <t>2021-04-29 08:12:36</t>
  </si>
  <si>
    <t>1981-12-29 00:00:00</t>
  </si>
  <si>
    <t>2021-04-29 08:17:17</t>
  </si>
  <si>
    <t>2021-04-29 08:18:42</t>
  </si>
  <si>
    <t>1982-05-06 00:00:00</t>
  </si>
  <si>
    <t>2021-04-29 08:20:19</t>
  </si>
  <si>
    <t>1984-06-13 00:00:00</t>
  </si>
  <si>
    <t>2021-04-29 08:22:57</t>
  </si>
  <si>
    <t>1981-02-02 00:00:00</t>
  </si>
  <si>
    <t>2021-04-29 08:30:29</t>
  </si>
  <si>
    <t>1999-01-24 00:00:00</t>
  </si>
  <si>
    <t>2021-04-29 08:30:31</t>
  </si>
  <si>
    <t>2021-04-29 08:31:08</t>
  </si>
  <si>
    <t>2021-04-29 08:32:17</t>
  </si>
  <si>
    <t>2021-04-29 08:34:13</t>
  </si>
  <si>
    <t>2021-04-29 08:52:18</t>
  </si>
  <si>
    <t>2021-04-29 08:53:02</t>
  </si>
  <si>
    <t>1986-08-01 00:00:00</t>
  </si>
  <si>
    <t>2021-04-29 08:53:09</t>
  </si>
  <si>
    <t>2021-04-29 08:59:54</t>
  </si>
  <si>
    <t>2021-04-29 09:01:07</t>
  </si>
  <si>
    <t>2021-04-29 09:01:53</t>
  </si>
  <si>
    <t>2021-04-29 09:06:28</t>
  </si>
  <si>
    <t>1971-04-11 00:00:00</t>
  </si>
  <si>
    <t>2021-04-29 09:11:44</t>
  </si>
  <si>
    <t>2021-04-29 09:12:31</t>
  </si>
  <si>
    <t>1993-06-03 00:00:00</t>
  </si>
  <si>
    <t>2021-04-29 09:14:10</t>
  </si>
  <si>
    <t>1994-09-30 00:00:00</t>
  </si>
  <si>
    <t>2021-04-29 09:20:16</t>
  </si>
  <si>
    <t>2021-04-29 09:22:24</t>
  </si>
  <si>
    <t>2021-04-29 09:30:26</t>
  </si>
  <si>
    <t>2021-04-29 09:39:35</t>
  </si>
  <si>
    <t>2021-04-29 09:41:31</t>
  </si>
  <si>
    <t>1987-05-12 00:00:00</t>
  </si>
  <si>
    <t>2021-04-29 09:51:07</t>
  </si>
  <si>
    <t>2021-04-29 09:51:12</t>
  </si>
  <si>
    <t>2021-04-29 09:53:22</t>
  </si>
  <si>
    <t>2021-04-29 09:53:33</t>
  </si>
  <si>
    <t>2021-04-29 09:53:46</t>
  </si>
  <si>
    <t>2021-04-29 09:54:02</t>
  </si>
  <si>
    <t>2021-04-29 09:56:48</t>
  </si>
  <si>
    <t>1995-10-20 00:00:00</t>
  </si>
  <si>
    <t>2021-04-29 09:57:40</t>
  </si>
  <si>
    <t>2021-04-29 09:58:25</t>
  </si>
  <si>
    <t>1996-11-03 00:00:00</t>
  </si>
  <si>
    <t>2021-04-29 09:58:51</t>
  </si>
  <si>
    <t>2021-04-29 10:03:27</t>
  </si>
  <si>
    <t>2021-04-29 10:04:39</t>
  </si>
  <si>
    <t>1959-04-05 00:00:00</t>
  </si>
  <si>
    <t>2021-04-29 10:08:01</t>
  </si>
  <si>
    <t>2021-04-29 10:11:56</t>
  </si>
  <si>
    <t>2021-04-29 10:14:28</t>
  </si>
  <si>
    <t>2021-04-29 10:18:29</t>
  </si>
  <si>
    <t>2021-04-29 10:18:51</t>
  </si>
  <si>
    <t>2021-04-29 10:30:49</t>
  </si>
  <si>
    <t>1972-05-28 00:00:00</t>
  </si>
  <si>
    <t>2021-04-29 10:38:16</t>
  </si>
  <si>
    <t>2021-04-29 10:43:17</t>
  </si>
  <si>
    <t>1959-01-02 00:00:00</t>
  </si>
  <si>
    <t>2021-04-29 10:43:46</t>
  </si>
  <si>
    <t>1978-07-20 00:00:00</t>
  </si>
  <si>
    <t>2021-04-29 10:43:50</t>
  </si>
  <si>
    <t>2021-04-29 10:45:17</t>
  </si>
  <si>
    <t>2021-04-29 10:46:20</t>
  </si>
  <si>
    <t>1979-08-20 00:00:00</t>
  </si>
  <si>
    <t>2021-04-29 10:47:33</t>
  </si>
  <si>
    <t>1989-06-01 00:00:00</t>
  </si>
  <si>
    <t>2021-04-29 10:51:35</t>
  </si>
  <si>
    <t>2021-04-29 10:53:43</t>
  </si>
  <si>
    <t>2021-04-29 10:53:56</t>
  </si>
  <si>
    <t>2021-04-29 10:55:45</t>
  </si>
  <si>
    <t>2021-04-29 10:59:45</t>
  </si>
  <si>
    <t>2021-04-29 11:01:43</t>
  </si>
  <si>
    <t>2021-04-29 11:01:50</t>
  </si>
  <si>
    <t>2021-04-29 11:03:53</t>
  </si>
  <si>
    <t>1986-11-03 00:00:00</t>
  </si>
  <si>
    <t>2021-04-29 11:04:21</t>
  </si>
  <si>
    <t>1994-10-05 00:00:00</t>
  </si>
  <si>
    <t>2021-04-29 11:06:49</t>
  </si>
  <si>
    <t>1996-05-26 00:00:00</t>
  </si>
  <si>
    <t>2021-04-29 11:09:00</t>
  </si>
  <si>
    <t>2021-04-29 11:09:33</t>
  </si>
  <si>
    <t>2021-04-29 11:10:16</t>
  </si>
  <si>
    <t>2021-04-29 11:10:53</t>
  </si>
  <si>
    <t>1981-11-30 00:00:00</t>
  </si>
  <si>
    <t>2021-04-29 11:13:58</t>
  </si>
  <si>
    <t>1990-12-06 00:00:00</t>
  </si>
  <si>
    <t>2021-04-29 11:19:07</t>
  </si>
  <si>
    <t>2021-04-29 11:19:37</t>
  </si>
  <si>
    <t>2021-04-29 11:19:47</t>
  </si>
  <si>
    <t>2021-04-29 11:20:18</t>
  </si>
  <si>
    <t>2021-04-29 11:23:31</t>
  </si>
  <si>
    <t>2021-04-29 11:24:00</t>
  </si>
  <si>
    <t>2021-04-29 11:25:23</t>
  </si>
  <si>
    <t>2021-04-29 11:31:47</t>
  </si>
  <si>
    <t>2021-04-29 11:32:02</t>
  </si>
  <si>
    <t>1983-06-10 00:00:00</t>
  </si>
  <si>
    <t>2021-04-29 11:32:17</t>
  </si>
  <si>
    <t>1997-05-16 00:00:00</t>
  </si>
  <si>
    <t>2021-04-29 11:33:38</t>
  </si>
  <si>
    <t>2021-04-29 11:34:53</t>
  </si>
  <si>
    <t>1993-07-09 00:00:00</t>
  </si>
  <si>
    <t>2021-04-29 11:36:23</t>
  </si>
  <si>
    <t>1982-05-27 00:00:00</t>
  </si>
  <si>
    <t>2021-04-29 11:40:17</t>
  </si>
  <si>
    <t>1990-10-29 00:00:00</t>
  </si>
  <si>
    <t>2021-04-29 11:41:52</t>
  </si>
  <si>
    <t>1985-08-19 00:00:00</t>
  </si>
  <si>
    <t>2021-04-29 11:42:19</t>
  </si>
  <si>
    <t>2021-04-29 11:43:05</t>
  </si>
  <si>
    <t>1972-10-04 00:00:00</t>
  </si>
  <si>
    <t>2021-04-29 11:44:36</t>
  </si>
  <si>
    <t>2021-04-29 11:44:55</t>
  </si>
  <si>
    <t>1990-04-03 00:00:00</t>
  </si>
  <si>
    <t>2021-04-29 11:47:27</t>
  </si>
  <si>
    <t>2021-04-29 11:48:34</t>
  </si>
  <si>
    <t>1964-12-06 00:00:00</t>
  </si>
  <si>
    <t>2021-04-29 11:48:35</t>
  </si>
  <si>
    <t>1988-12-07 00:00:00</t>
  </si>
  <si>
    <t>2021-04-29 11:55:27</t>
  </si>
  <si>
    <t>1983-04-06 00:00:00</t>
  </si>
  <si>
    <t>2021-04-29 12:05:33</t>
  </si>
  <si>
    <t>2021-04-29 12:08:16</t>
  </si>
  <si>
    <t>2021-04-29 12:09:03</t>
  </si>
  <si>
    <t>2021-04-29 12:14:48</t>
  </si>
  <si>
    <t>1991-05-10 00:00:00</t>
  </si>
  <si>
    <t>2021-04-29 12:16:40</t>
  </si>
  <si>
    <t>2021-04-29 12:16:54</t>
  </si>
  <si>
    <t>1983-10-29 00:00:00</t>
  </si>
  <si>
    <t>2021-04-29 12:17:59</t>
  </si>
  <si>
    <t>1980-04-23 00:00:00</t>
  </si>
  <si>
    <t>2021-04-29 12:19:01</t>
  </si>
  <si>
    <t>2021-04-29 12:20:57</t>
  </si>
  <si>
    <t>2021-04-29 12:21:09</t>
  </si>
  <si>
    <t>2021-04-29 12:25:12</t>
  </si>
  <si>
    <t>2021-04-29 12:31:25</t>
  </si>
  <si>
    <t>2021-04-29 12:33:50</t>
  </si>
  <si>
    <t>2021-04-29 12:35:46</t>
  </si>
  <si>
    <t>2021-04-29 12:36:13</t>
  </si>
  <si>
    <t>1994-11-09 00:00:00</t>
  </si>
  <si>
    <t>2021-04-29 12:38:35</t>
  </si>
  <si>
    <t>2021-04-29 12:41:26</t>
  </si>
  <si>
    <t>1985-09-30 00:00:00</t>
  </si>
  <si>
    <t>2021-04-29 12:43:02</t>
  </si>
  <si>
    <t>2021-04-29 12:45:20</t>
  </si>
  <si>
    <t>2021-04-29 12:46:16</t>
  </si>
  <si>
    <t>1973-01-25 00:00:00</t>
  </si>
  <si>
    <t>2021-04-29 12:47:32</t>
  </si>
  <si>
    <t>2021-04-29 12:48:10</t>
  </si>
  <si>
    <t>2021-04-29 12:48:15</t>
  </si>
  <si>
    <t>2021-04-29 12:50:04</t>
  </si>
  <si>
    <t>2021-04-29 12:50:35</t>
  </si>
  <si>
    <t>1986-04-21 00:00:00</t>
  </si>
  <si>
    <t>2021-04-29 12:50:37</t>
  </si>
  <si>
    <t>1999-06-06 00:00:00</t>
  </si>
  <si>
    <t>2021-04-29 12:57:14</t>
  </si>
  <si>
    <t>2021-04-29 12:57:22</t>
  </si>
  <si>
    <t>2002-04-02 00:00:00</t>
  </si>
  <si>
    <t>2021-04-29 12:57:52</t>
  </si>
  <si>
    <t>1983-06-27 00:00:00</t>
  </si>
  <si>
    <t>2021-04-29 13:00:34</t>
  </si>
  <si>
    <t>2021-04-29 13:04:02</t>
  </si>
  <si>
    <t>2021-04-29 13:05:10</t>
  </si>
  <si>
    <t>1970-07-16 00:00:00</t>
  </si>
  <si>
    <t>2021-04-29 13:05:37</t>
  </si>
  <si>
    <t>2021-04-29 13:05:58</t>
  </si>
  <si>
    <t>1992-11-23 00:00:00</t>
  </si>
  <si>
    <t>2021-04-29 13:06:28</t>
  </si>
  <si>
    <t>2002-04-28 00:00:00</t>
  </si>
  <si>
    <t>2021-04-29 13:07:37</t>
  </si>
  <si>
    <t>2021-04-29 13:09:42</t>
  </si>
  <si>
    <t>2021-04-29 13:13:58</t>
  </si>
  <si>
    <t>2021-04-29 13:15:09</t>
  </si>
  <si>
    <t>1993-05-05 00:00:00</t>
  </si>
  <si>
    <t>2021-04-29 13:15:19</t>
  </si>
  <si>
    <t>2021-04-29 13:15:36</t>
  </si>
  <si>
    <t>2021-04-29 13:16:03</t>
  </si>
  <si>
    <t>1990-09-25 00:00:00</t>
  </si>
  <si>
    <t>2021-04-29 13:20:14</t>
  </si>
  <si>
    <t>1977-12-01 00:00:00</t>
  </si>
  <si>
    <t>2021-04-29 13:22:21</t>
  </si>
  <si>
    <t>2021-04-29 13:22:38</t>
  </si>
  <si>
    <t>1967-07-27 00:00:00</t>
  </si>
  <si>
    <t>2021-04-29 13:23:19</t>
  </si>
  <si>
    <t>1985-04-27 00:00:00</t>
  </si>
  <si>
    <t>2021-04-29 13:24:21</t>
  </si>
  <si>
    <t>2021-04-29 13:24:47</t>
  </si>
  <si>
    <t>1979-03-22 00:00:00</t>
  </si>
  <si>
    <t>2021-04-29 13:25:11</t>
  </si>
  <si>
    <t>2021-04-29 13:25:28</t>
  </si>
  <si>
    <t>1989-03-21 00:00:00</t>
  </si>
  <si>
    <t>2021-04-29 13:26:24</t>
  </si>
  <si>
    <t>1999-08-20 00:00:00</t>
  </si>
  <si>
    <t>2021-04-29 13:27:56</t>
  </si>
  <si>
    <t>1989-04-07 00:00:00</t>
  </si>
  <si>
    <t>2021-04-29 13:32:00</t>
  </si>
  <si>
    <t>2021-04-29 13:38:35</t>
  </si>
  <si>
    <t>2021-04-29 13:42:33</t>
  </si>
  <si>
    <t>2021-04-29 13:43:00</t>
  </si>
  <si>
    <t>2021-04-29 13:43:34</t>
  </si>
  <si>
    <t>2021-04-29 13:47:49</t>
  </si>
  <si>
    <t>2021-04-29 13:48:07</t>
  </si>
  <si>
    <t>1977-03-25 00:00:00</t>
  </si>
  <si>
    <t>2021-04-29 13:51:24</t>
  </si>
  <si>
    <t>1988-12-20 00:00:00</t>
  </si>
  <si>
    <t>2021-04-29 13:54:19</t>
  </si>
  <si>
    <t>1968-07-30 00:00:00</t>
  </si>
  <si>
    <t>2021-04-29 13:56:43</t>
  </si>
  <si>
    <t>2021-04-29 13:56:48</t>
  </si>
  <si>
    <t>2021-04-29 13:58:05</t>
  </si>
  <si>
    <t>2021-04-29 14:02:22</t>
  </si>
  <si>
    <t>1969-01-25 00:00:00</t>
  </si>
  <si>
    <t>2021-04-29 14:04:22</t>
  </si>
  <si>
    <t>1976-07-08 00:00:00</t>
  </si>
  <si>
    <t>2021-04-29 14:06:22</t>
  </si>
  <si>
    <t>2021-04-29 14:06:30</t>
  </si>
  <si>
    <t>1985-04-14 00:00:00</t>
  </si>
  <si>
    <t>2021-04-29 14:08:05</t>
  </si>
  <si>
    <t>2021-04-29 14:08:45</t>
  </si>
  <si>
    <t>2021-04-29 14:09:20</t>
  </si>
  <si>
    <t>2021-04-29 14:12:04</t>
  </si>
  <si>
    <t>2021-04-29 14:12:16</t>
  </si>
  <si>
    <t>1997-01-23 00:00:00</t>
  </si>
  <si>
    <t>2021-04-29 14:13:10</t>
  </si>
  <si>
    <t>2021-04-29 14:13:55</t>
  </si>
  <si>
    <t>2021-04-29 14:24:46</t>
  </si>
  <si>
    <t>2021-04-29 14:31:53</t>
  </si>
  <si>
    <t>2021-04-29 14:34:09</t>
  </si>
  <si>
    <t>2021-04-29 14:36:30</t>
  </si>
  <si>
    <t>2021-04-29 14:36:32</t>
  </si>
  <si>
    <t>1978-03-22 00:00:00</t>
  </si>
  <si>
    <t>2021-04-29 14:37:07</t>
  </si>
  <si>
    <t>2021-04-29 14:37:21</t>
  </si>
  <si>
    <t>2021-04-29 14:42:04</t>
  </si>
  <si>
    <t>2021-04-29 14:45:39</t>
  </si>
  <si>
    <t>1971-04-14 00:00:00</t>
  </si>
  <si>
    <t>2021-04-29 14:46:44</t>
  </si>
  <si>
    <t>2021-04-29 14:48:05</t>
  </si>
  <si>
    <t>2021-04-29 14:50:42</t>
  </si>
  <si>
    <t>2003-04-02 00:00:00</t>
  </si>
  <si>
    <t>2021-04-29 14:51:08</t>
  </si>
  <si>
    <t>1985-11-10 00:00:00</t>
  </si>
  <si>
    <t>2021-04-29 14:54:47</t>
  </si>
  <si>
    <t>2021-04-29 14:59:38</t>
  </si>
  <si>
    <t>1958-06-26 00:00:00</t>
  </si>
  <si>
    <t>2021-04-29 15:02:46</t>
  </si>
  <si>
    <t>2021-04-29 15:04:05</t>
  </si>
  <si>
    <t>1991-03-07 00:00:00</t>
  </si>
  <si>
    <t>2021-04-29 15:07:37</t>
  </si>
  <si>
    <t>2021-04-29 15:10:05</t>
  </si>
  <si>
    <t>2021-04-29 15:12:32</t>
  </si>
  <si>
    <t>2021-04-29 15:14:18</t>
  </si>
  <si>
    <t>1999-09-11 00:00:00</t>
  </si>
  <si>
    <t>2021-04-29 15:16:21</t>
  </si>
  <si>
    <t>2021-04-29 15:19:39</t>
  </si>
  <si>
    <t>1981-04-08 00:00:00</t>
  </si>
  <si>
    <t>2021-04-29 15:21:48</t>
  </si>
  <si>
    <t>2021-04-29 15:25:13</t>
  </si>
  <si>
    <t>2021-04-29 15:25:16</t>
  </si>
  <si>
    <t>2021-04-29 15:27:57</t>
  </si>
  <si>
    <t>2021-04-29 15:28:04</t>
  </si>
  <si>
    <t>2021-04-29 15:31:08</t>
  </si>
  <si>
    <t>1973-04-09 00:00:00</t>
  </si>
  <si>
    <t>2021-04-29 15:31:15</t>
  </si>
  <si>
    <t>2021-04-29 15:31:55</t>
  </si>
  <si>
    <t>2021-04-29 15:36:03</t>
  </si>
  <si>
    <t>2021-04-29 15:36:53</t>
  </si>
  <si>
    <t>1994-07-08 00:00:00</t>
  </si>
  <si>
    <t>2021-04-29 15:38:15</t>
  </si>
  <si>
    <t>2021-04-29 15:39:22</t>
  </si>
  <si>
    <t>2021-04-29 15:39:43</t>
  </si>
  <si>
    <t>2021-04-29 15:40:29</t>
  </si>
  <si>
    <t>2021-04-29 15:42:14</t>
  </si>
  <si>
    <t>1991-02-21 00:00:00</t>
  </si>
  <si>
    <t>2021-04-29 15:45:30</t>
  </si>
  <si>
    <t>2021-04-29 15:47:07</t>
  </si>
  <si>
    <t>2021-04-29 15:48:46</t>
  </si>
  <si>
    <t>1984-10-21 00:00:00</t>
  </si>
  <si>
    <t>2021-04-29 15:51:28</t>
  </si>
  <si>
    <t>2001-03-29 00:00:00</t>
  </si>
  <si>
    <t>2021-04-29 15:53:55</t>
  </si>
  <si>
    <t>1999-04-24 00:00:00</t>
  </si>
  <si>
    <t>2021-04-29 15:55:48</t>
  </si>
  <si>
    <t>1975-10-10 00:00:00</t>
  </si>
  <si>
    <t>2021-04-29 15:55:49</t>
  </si>
  <si>
    <t>1970-05-17 00:00:00</t>
  </si>
  <si>
    <t>2021-04-29 16:02:58</t>
  </si>
  <si>
    <t>2021-04-29 16:04:06</t>
  </si>
  <si>
    <t>2021-04-29 16:05:25</t>
  </si>
  <si>
    <t>2002-12-26 00:00:00</t>
  </si>
  <si>
    <t>2021-04-29 16:06:55</t>
  </si>
  <si>
    <t>1966-09-25 00:00:00</t>
  </si>
  <si>
    <t>2021-04-29 16:08:18</t>
  </si>
  <si>
    <t>2021-04-29 16:12:13</t>
  </si>
  <si>
    <t>2021-04-29 16:14:16</t>
  </si>
  <si>
    <t>1976-07-20 00:00:00</t>
  </si>
  <si>
    <t>2021-04-29 16:16:10</t>
  </si>
  <si>
    <t>2021-04-29 16:18:23</t>
  </si>
  <si>
    <t>1967-02-21 00:00:00</t>
  </si>
  <si>
    <t>2021-04-29 16:20:03</t>
  </si>
  <si>
    <t>2021-04-29 16:21:31</t>
  </si>
  <si>
    <t>2021-04-29 16:25:10</t>
  </si>
  <si>
    <t>2021-04-29 16:25:16</t>
  </si>
  <si>
    <t>1964-01-04 00:00:00</t>
  </si>
  <si>
    <t>2021-04-29 16:35:03</t>
  </si>
  <si>
    <t>2021-04-29 16:35:50</t>
  </si>
  <si>
    <t>2021-04-29 16:36:41</t>
  </si>
  <si>
    <t>2021-04-29 16:39:43</t>
  </si>
  <si>
    <t>1992-10-31 00:00:00</t>
  </si>
  <si>
    <t>2021-04-29 16:41:31</t>
  </si>
  <si>
    <t>1993-07-19 00:00:00</t>
  </si>
  <si>
    <t>2021-04-29 16:44:10</t>
  </si>
  <si>
    <t>2021-04-29 16:44:11</t>
  </si>
  <si>
    <t>2021-04-29 16:47:55</t>
  </si>
  <si>
    <t>2021-04-29 16:48:52</t>
  </si>
  <si>
    <t>1956-07-21 00:00:00</t>
  </si>
  <si>
    <t>2021-04-29 16:51:49</t>
  </si>
  <si>
    <t>1988-01-30 00:00:00</t>
  </si>
  <si>
    <t>2021-04-29 16:53:06</t>
  </si>
  <si>
    <t>2021-04-29 16:54:41</t>
  </si>
  <si>
    <t>2021-04-29 17:01:56</t>
  </si>
  <si>
    <t>1982-04-05 00:00:00</t>
  </si>
  <si>
    <t>2021-04-29 17:03:12</t>
  </si>
  <si>
    <t>1987-08-01 00:00:00</t>
  </si>
  <si>
    <t>2021-04-29 17:05:08</t>
  </si>
  <si>
    <t>2021-04-29 17:08:37</t>
  </si>
  <si>
    <t>2021-04-29 17:10:24</t>
  </si>
  <si>
    <t>1985-01-21 00:00:00</t>
  </si>
  <si>
    <t>2021-04-29 17:13:42</t>
  </si>
  <si>
    <t>1998-09-15 00:00:00</t>
  </si>
  <si>
    <t>2021-04-29 17:14:44</t>
  </si>
  <si>
    <t>2021-04-29 17:16:10</t>
  </si>
  <si>
    <t>1984-01-12 00:00:00</t>
  </si>
  <si>
    <t>2021-04-29 17:17:37</t>
  </si>
  <si>
    <t>1998-03-18 00:00:00</t>
  </si>
  <si>
    <t>2021-04-29 17:19:53</t>
  </si>
  <si>
    <t>1970-06-09 00:00:00</t>
  </si>
  <si>
    <t>2021-04-29 17:21:10</t>
  </si>
  <si>
    <t>1986-09-17 00:00:00</t>
  </si>
  <si>
    <t>2021-04-29 17:22:11</t>
  </si>
  <si>
    <t>2021-04-29 17:23:36</t>
  </si>
  <si>
    <t>1983-06-19 00:00:00</t>
  </si>
  <si>
    <t>2021-04-29 17:26:25</t>
  </si>
  <si>
    <t>2021-04-29 17:28:45</t>
  </si>
  <si>
    <t>2002-12-17 00:00:00</t>
  </si>
  <si>
    <t>2021-04-29 17:29:48</t>
  </si>
  <si>
    <t>2021-04-29 17:30:37</t>
  </si>
  <si>
    <t>1988-12-03 00:00:00</t>
  </si>
  <si>
    <t>2021-04-29 17:31:51</t>
  </si>
  <si>
    <t>2021-04-29 17:32:41</t>
  </si>
  <si>
    <t>1990-10-07 00:00:00</t>
  </si>
  <si>
    <t>2021-04-29 17:33:47</t>
  </si>
  <si>
    <t>2000-01-26 00:00:00</t>
  </si>
  <si>
    <t>2021-04-29 17:36:55</t>
  </si>
  <si>
    <t>2001-12-03 00:00:00</t>
  </si>
  <si>
    <t>2021-04-29 17:38:57</t>
  </si>
  <si>
    <t>1968-01-22 00:00:00</t>
  </si>
  <si>
    <t>2021-04-29 17:40:32</t>
  </si>
  <si>
    <t>1971-12-15 00:00:00</t>
  </si>
  <si>
    <t>2021-04-29 17:42:19</t>
  </si>
  <si>
    <t>1981-02-08 00:00:00</t>
  </si>
  <si>
    <t>2021-04-29 17:44:09</t>
  </si>
  <si>
    <t>2021-04-29 17:48:29</t>
  </si>
  <si>
    <t>2021-04-29 17:49:21</t>
  </si>
  <si>
    <t>2021-04-29 17:50:50</t>
  </si>
  <si>
    <t>2021-04-29 17:52:03</t>
  </si>
  <si>
    <t>2021-04-29 17:54:30</t>
  </si>
  <si>
    <t>2021-04-29 17:55:55</t>
  </si>
  <si>
    <t>2021-04-29 17:58:34</t>
  </si>
  <si>
    <t>2021-04-29 18:01:31</t>
  </si>
  <si>
    <t>2021-04-29 18:03:04</t>
  </si>
  <si>
    <t>1972-11-17 00:00:00</t>
  </si>
  <si>
    <t>2021-04-29 18:06:36</t>
  </si>
  <si>
    <t>2021-04-29 18:08:41</t>
  </si>
  <si>
    <t>2021-04-29 18:10:46</t>
  </si>
  <si>
    <t>2021-04-29 18:11:50</t>
  </si>
  <si>
    <t>1959-08-29 00:00:00</t>
  </si>
  <si>
    <t>2021-04-29 18:12:51</t>
  </si>
  <si>
    <t>2021-04-29 18:13:06</t>
  </si>
  <si>
    <t>1992-09-23 00:00:00</t>
  </si>
  <si>
    <t>2021-04-29 18:16:05</t>
  </si>
  <si>
    <t>2021-04-29 18:18:48</t>
  </si>
  <si>
    <t>1990-10-09 00:00:00</t>
  </si>
  <si>
    <t>2021-04-29 18:21:03</t>
  </si>
  <si>
    <t>2021-04-29 18:21:17</t>
  </si>
  <si>
    <t>1999-03-27 00:00:00</t>
  </si>
  <si>
    <t>2021-04-29 18:22:37</t>
  </si>
  <si>
    <t>2021-04-29 18:23:51</t>
  </si>
  <si>
    <t>2021-04-29 18:26:20</t>
  </si>
  <si>
    <t>2021-04-29 18:26:51</t>
  </si>
  <si>
    <t>2021-04-29 18:31:29</t>
  </si>
  <si>
    <t>1982-11-06 00:00:00</t>
  </si>
  <si>
    <t>2021-04-29 18:33:37</t>
  </si>
  <si>
    <t>2021-04-29 18:37:02</t>
  </si>
  <si>
    <t>2021-04-29 18:37:06</t>
  </si>
  <si>
    <t>2021-04-29 18:39:20</t>
  </si>
  <si>
    <t>2021-04-29 18:42:15</t>
  </si>
  <si>
    <t>1965-01-03 00:00:00</t>
  </si>
  <si>
    <t>2021-04-29 18:43:18</t>
  </si>
  <si>
    <t>1997-10-20 00:00:00</t>
  </si>
  <si>
    <t>2021-04-29 18:44:54</t>
  </si>
  <si>
    <t>2021-04-29 18:45:04</t>
  </si>
  <si>
    <t>1976-10-02 00:00:00</t>
  </si>
  <si>
    <t>2021-04-29 18:45:53</t>
  </si>
  <si>
    <t>2021-04-29 18:46:35</t>
  </si>
  <si>
    <t>2021-04-29 18:48:42</t>
  </si>
  <si>
    <t>1990-10-14 00:00:00</t>
  </si>
  <si>
    <t>2021-04-29 18:52:08</t>
  </si>
  <si>
    <t>2021-04-29 18:52:41</t>
  </si>
  <si>
    <t>2021-04-29 18:53:19</t>
  </si>
  <si>
    <t>2021-04-29 18:57:57</t>
  </si>
  <si>
    <t>2021-04-29 18:59:17</t>
  </si>
  <si>
    <t>2021-04-29 18:59:36</t>
  </si>
  <si>
    <t>1965-05-06 00:00:00</t>
  </si>
  <si>
    <t>2021-04-29 19:00:34</t>
  </si>
  <si>
    <t>2021-04-29 19:00:55</t>
  </si>
  <si>
    <t>2021-04-29 19:00:59</t>
  </si>
  <si>
    <t>2021-04-29 19:05:51</t>
  </si>
  <si>
    <t>1998-06-13 00:00:00</t>
  </si>
  <si>
    <t>2021-04-29 19:07:59</t>
  </si>
  <si>
    <t>1964-11-30 00:00:00</t>
  </si>
  <si>
    <t>2021-04-29 19:09:15</t>
  </si>
  <si>
    <t>2021-04-29 19:13:48</t>
  </si>
  <si>
    <t>2021-04-29 19:15:35</t>
  </si>
  <si>
    <t>2021-04-29 19:17:44</t>
  </si>
  <si>
    <t>1982-08-02 00:00:00</t>
  </si>
  <si>
    <t>2021-04-29 19:23:10</t>
  </si>
  <si>
    <t>2003-04-27 00:00:00</t>
  </si>
  <si>
    <t>2021-04-29 19:25:46</t>
  </si>
  <si>
    <t>2021-04-29 19:28:36</t>
  </si>
  <si>
    <t>1991-03-24 00:00:00</t>
  </si>
  <si>
    <t>2021-04-29 19:28:55</t>
  </si>
  <si>
    <t>2021-04-29 19:31:18</t>
  </si>
  <si>
    <t>1993-02-18 00:00:00</t>
  </si>
  <si>
    <t>2021-04-29 19:33:17</t>
  </si>
  <si>
    <t>2021-04-29 19:33:18</t>
  </si>
  <si>
    <t>2021-04-29 19:39:08</t>
  </si>
  <si>
    <t>2021-04-29 19:39:57</t>
  </si>
  <si>
    <t>2021-04-29 19:46:58</t>
  </si>
  <si>
    <t>2021-04-29 19:48:25</t>
  </si>
  <si>
    <t>1986-06-14 00:00:00</t>
  </si>
  <si>
    <t>2021-04-29 19:58:11</t>
  </si>
  <si>
    <t>2021-04-29 20:00:09</t>
  </si>
  <si>
    <t>2000-03-21 00:00:00</t>
  </si>
  <si>
    <t>2021-04-29 20:01:45</t>
  </si>
  <si>
    <t>2021-04-29 20:05:07</t>
  </si>
  <si>
    <t>2021-04-29 20:06:54</t>
  </si>
  <si>
    <t>2021-04-29 20:12:44</t>
  </si>
  <si>
    <t>2002-05-11 00:00:00</t>
  </si>
  <si>
    <t>2021-04-29 20:13:58</t>
  </si>
  <si>
    <t>1997-05-21 00:00:00</t>
  </si>
  <si>
    <t>2021-04-29 20:14:10</t>
  </si>
  <si>
    <t>2021-04-29 20:21:13</t>
  </si>
  <si>
    <t>2021-04-29 20:22:43</t>
  </si>
  <si>
    <t>2021-04-29 20:28:34</t>
  </si>
  <si>
    <t>2021-04-29 20:29:26</t>
  </si>
  <si>
    <t>2021-04-29 20:31:31</t>
  </si>
  <si>
    <t>2021-04-29 20:32:26</t>
  </si>
  <si>
    <t>2021-04-29 20:36:06</t>
  </si>
  <si>
    <t>2021-04-29 20:42:19</t>
  </si>
  <si>
    <t>2021-04-29 20:45:13</t>
  </si>
  <si>
    <t>1990-02-12 00:00:00</t>
  </si>
  <si>
    <t>2021-04-29 20:50:29</t>
  </si>
  <si>
    <t>2021-04-29 20:51:45</t>
  </si>
  <si>
    <t>2021-04-29 20:53:27</t>
  </si>
  <si>
    <t>2021-04-29 20:56:00</t>
  </si>
  <si>
    <t>2021-04-29 20:56:17</t>
  </si>
  <si>
    <t>2021-04-29 20:57:18</t>
  </si>
  <si>
    <t>2021-04-29 20:58:05</t>
  </si>
  <si>
    <t>1988-06-13 00:00:00</t>
  </si>
  <si>
    <t>2021-04-29 20:58:38</t>
  </si>
  <si>
    <t>2021-04-29 20:59:00</t>
  </si>
  <si>
    <t>2021-04-29 21:01:45</t>
  </si>
  <si>
    <t>2021-04-29 21:04:36</t>
  </si>
  <si>
    <t>2021-04-29 21:07:11</t>
  </si>
  <si>
    <t>1972-09-17 00:00:00</t>
  </si>
  <si>
    <t>2021-04-29 21:09:54</t>
  </si>
  <si>
    <t>1987-06-16 00:00:00</t>
  </si>
  <si>
    <t>2021-04-29 21:10:35</t>
  </si>
  <si>
    <t>2021-04-29 21:13:58</t>
  </si>
  <si>
    <t>1985-05-03 00:00:00</t>
  </si>
  <si>
    <t>2021-04-29 21:15:02</t>
  </si>
  <si>
    <t>2021-04-29 21:19:51</t>
  </si>
  <si>
    <t>2021-04-29 21:20:10</t>
  </si>
  <si>
    <t>1986-10-27 00:00:00</t>
  </si>
  <si>
    <t>2021-04-29 21:20:52</t>
  </si>
  <si>
    <t>2021-04-29 21:21:17</t>
  </si>
  <si>
    <t>1981-06-19 00:00:00</t>
  </si>
  <si>
    <t>2021-04-29 21:38:41</t>
  </si>
  <si>
    <t>2021-04-29 21:41:56</t>
  </si>
  <si>
    <t>2021-04-29 21:42:30</t>
  </si>
  <si>
    <t>1971-03-06 00:00:00</t>
  </si>
  <si>
    <t>2021-04-29 21:42:32</t>
  </si>
  <si>
    <t>1983-05-13 00:00:00</t>
  </si>
  <si>
    <t>2021-04-29 21:44:19</t>
  </si>
  <si>
    <t>2021-04-29 21:48:58</t>
  </si>
  <si>
    <t>1992-09-04 00:00:00</t>
  </si>
  <si>
    <t>2021-04-29 21:49:15</t>
  </si>
  <si>
    <t>1988-06-09 00:00:00</t>
  </si>
  <si>
    <t>2021-04-29 21:50:23</t>
  </si>
  <si>
    <t>2021-04-29 21:51:11</t>
  </si>
  <si>
    <t>2021-04-29 22:01:25</t>
  </si>
  <si>
    <t>2021-04-29 22:04:09</t>
  </si>
  <si>
    <t>2021-04-29 22:04:59</t>
  </si>
  <si>
    <t>2021-04-29 22:05:08</t>
  </si>
  <si>
    <t>2021-04-29 22:05:56</t>
  </si>
  <si>
    <t>1995-03-20 00:00:00</t>
  </si>
  <si>
    <t>2021-04-29 22:16:03</t>
  </si>
  <si>
    <t>2021-04-29 22:19:35</t>
  </si>
  <si>
    <t>2021-04-29 22:23:13</t>
  </si>
  <si>
    <t>2021-04-29 22:31:06</t>
  </si>
  <si>
    <t>2021-04-29 22:32:48</t>
  </si>
  <si>
    <t>2021-04-29 22:39:34</t>
  </si>
  <si>
    <t>1995-09-03 00:00:00</t>
  </si>
  <si>
    <t>2021-04-29 22:40:09</t>
  </si>
  <si>
    <t>2021-04-29 22:41:49</t>
  </si>
  <si>
    <t>1973-06-20 00:00:00</t>
  </si>
  <si>
    <t>2021-04-29 22:41:52</t>
  </si>
  <si>
    <t>2021-04-29 22:47:06</t>
  </si>
  <si>
    <t>1968-12-04 00:00:00</t>
  </si>
  <si>
    <t>2021-04-29 22:48:37</t>
  </si>
  <si>
    <t>1978-01-04 00:00:00</t>
  </si>
  <si>
    <t>2021-04-29 22:49:38</t>
  </si>
  <si>
    <t>2000-09-13 00:00:00</t>
  </si>
  <si>
    <t>2021-04-29 23:06:51</t>
  </si>
  <si>
    <t>2021-04-29 23:08:26</t>
  </si>
  <si>
    <t>2021-04-29 23:11:27</t>
  </si>
  <si>
    <t>1992-04-17 00:00:00</t>
  </si>
  <si>
    <t>2021-04-29 23:12:26</t>
  </si>
  <si>
    <t>2021-04-29 23:16:05</t>
  </si>
  <si>
    <t>1978-09-20 00:00:00</t>
  </si>
  <si>
    <t>2021-04-29 23:19:25</t>
  </si>
  <si>
    <t>2021-04-29 23:21:21</t>
  </si>
  <si>
    <t>2021-04-29 23:50:15</t>
  </si>
  <si>
    <t>2021-04-29 23:54:23</t>
  </si>
  <si>
    <t>1985-03-06 00:00:00</t>
  </si>
  <si>
    <t>2021-04-29 23:56:00</t>
  </si>
  <si>
    <t>1990-09-06 00:00:00</t>
  </si>
  <si>
    <t>2021-04-29 23:57:39</t>
  </si>
  <si>
    <t>1985-02-02 00:00:00</t>
  </si>
  <si>
    <t>2021-04-30 00:00:54</t>
  </si>
  <si>
    <t>2021-04-30 00:06:02</t>
  </si>
  <si>
    <t>2021-04-30 00:14:19</t>
  </si>
  <si>
    <t>2021-04-30 00:19:02</t>
  </si>
  <si>
    <t>2021-04-30 00:33:03</t>
  </si>
  <si>
    <t>2021-04-30 00:37:58</t>
  </si>
  <si>
    <t>2021-04-30 00:41:22</t>
  </si>
  <si>
    <t>2021-04-30 00:51:19</t>
  </si>
  <si>
    <t>1974-11-25 00:00:00</t>
  </si>
  <si>
    <t>2021-04-30 00:51:42</t>
  </si>
  <si>
    <t>2021-04-30 00:56:02</t>
  </si>
  <si>
    <t>2021-04-30 01:01:52</t>
  </si>
  <si>
    <t>2021-04-30 01:11:15</t>
  </si>
  <si>
    <t>1986-05-04 00:00:00</t>
  </si>
  <si>
    <t>2021-04-30 01:12:29</t>
  </si>
  <si>
    <t>1984-07-24 00:00:00</t>
  </si>
  <si>
    <t>2021-04-30 01:17:19</t>
  </si>
  <si>
    <t>2021-04-30 01:21:37</t>
  </si>
  <si>
    <t>2021-04-30 01:27:56</t>
  </si>
  <si>
    <t>2021-04-30 01:59:40</t>
  </si>
  <si>
    <t>2021-04-30 02:01:33</t>
  </si>
  <si>
    <t>2021-04-30 02:01:48</t>
  </si>
  <si>
    <t>2021-04-30 02:12:49</t>
  </si>
  <si>
    <t>2021-04-30 02:48:59</t>
  </si>
  <si>
    <t>2021-04-30 02:52:32</t>
  </si>
  <si>
    <t>2021-04-30 03:36:34</t>
  </si>
  <si>
    <t>2021-04-30 03:40:34</t>
  </si>
  <si>
    <t>2021-04-30 04:13:05</t>
  </si>
  <si>
    <t>2003-04-25 00:00:00</t>
  </si>
  <si>
    <t>2021-04-30 04:19:03</t>
  </si>
  <si>
    <t>2002-04-18 00:00:00</t>
  </si>
  <si>
    <t>2021-04-30 04:39:41</t>
  </si>
  <si>
    <t>1990-01-24 00:00:00</t>
  </si>
  <si>
    <t>2021-04-30 04:44:41</t>
  </si>
  <si>
    <t>2021-04-30 04:46:37</t>
  </si>
  <si>
    <t>2021-04-30 05:02:43</t>
  </si>
  <si>
    <t>2021-04-30 05:10:00</t>
  </si>
  <si>
    <t>2003-03-22 00:00:00</t>
  </si>
  <si>
    <t>2021-04-30 05:27:45</t>
  </si>
  <si>
    <t>2021-04-30 05:39:00</t>
  </si>
  <si>
    <t>1990-02-03 00:00:00</t>
  </si>
  <si>
    <t>2021-04-30 05:51:06</t>
  </si>
  <si>
    <t>2021-04-30 06:01:18</t>
  </si>
  <si>
    <t>2021-04-30 06:01:35</t>
  </si>
  <si>
    <t>2021-04-30 06:14:31</t>
  </si>
  <si>
    <t>2021-04-30 06:18:17</t>
  </si>
  <si>
    <t>2021-04-30 06:23:29</t>
  </si>
  <si>
    <t>2000-08-16 00:00:00</t>
  </si>
  <si>
    <t>2021-04-30 06:32:12</t>
  </si>
  <si>
    <t>2001-08-17 00:00:00</t>
  </si>
  <si>
    <t>2021-04-30 06:46:47</t>
  </si>
  <si>
    <t>2021-04-30 06:51:27</t>
  </si>
  <si>
    <t>2021-04-30 06:55:39</t>
  </si>
  <si>
    <t>1996-08-04 00:00:00</t>
  </si>
  <si>
    <t>2021-04-30 07:00:11</t>
  </si>
  <si>
    <t>1968-04-09 00:00:00</t>
  </si>
  <si>
    <t>2021-04-30 07:13:19</t>
  </si>
  <si>
    <t>1966-05-30 00:00:00</t>
  </si>
  <si>
    <t>2021-04-30 07:19:19</t>
  </si>
  <si>
    <t>2021-04-30 07:34:00</t>
  </si>
  <si>
    <t>2021-04-30 07:36:14</t>
  </si>
  <si>
    <t>2021-04-30 07:40:44</t>
  </si>
  <si>
    <t>2021-04-30 08:04:54</t>
  </si>
  <si>
    <t>2021-04-30 08:09:52</t>
  </si>
  <si>
    <t>2021-04-30 08:12:44</t>
  </si>
  <si>
    <t>2021-04-30 08:12:47</t>
  </si>
  <si>
    <t>2000-06-04 00:00:00</t>
  </si>
  <si>
    <t>2021-04-30 08:13:26</t>
  </si>
  <si>
    <t>2021-04-30 08:13:38</t>
  </si>
  <si>
    <t>2021-04-30 08:14:22</t>
  </si>
  <si>
    <t>1992-01-29 00:00:00</t>
  </si>
  <si>
    <t>2021-04-30 08:15:04</t>
  </si>
  <si>
    <t>1999-02-28 00:00:00</t>
  </si>
  <si>
    <t>2021-04-30 08:17:23</t>
  </si>
  <si>
    <t>2021-04-30 08:24:24</t>
  </si>
  <si>
    <t>1979-06-02 00:00:00</t>
  </si>
  <si>
    <t>2021-04-30 08:26:50</t>
  </si>
  <si>
    <t>2001-12-24 00:00:00</t>
  </si>
  <si>
    <t>2021-04-30 08:31:15</t>
  </si>
  <si>
    <t>2021-04-30 08:32:02</t>
  </si>
  <si>
    <t>2021-04-30 08:32:09</t>
  </si>
  <si>
    <t>1999-02-11 00:00:00</t>
  </si>
  <si>
    <t>2021-04-30 08:33:48</t>
  </si>
  <si>
    <t>2021-04-30 08:36:02</t>
  </si>
  <si>
    <t>2021-04-30 08:36:10</t>
  </si>
  <si>
    <t>2021-04-30 08:48:04</t>
  </si>
  <si>
    <t>2021-04-30 08:49:34</t>
  </si>
  <si>
    <t>2021-04-30 08:54:12</t>
  </si>
  <si>
    <t>2021-04-30 08:54:47</t>
  </si>
  <si>
    <t>2021-04-30 09:06:01</t>
  </si>
  <si>
    <t>2021-04-30 09:13:45</t>
  </si>
  <si>
    <t>2021-04-30 09:14:54</t>
  </si>
  <si>
    <t>2021-04-30 09:19:46</t>
  </si>
  <si>
    <t>2021-04-30 09:26:28</t>
  </si>
  <si>
    <t>2021-04-30 09:29:41</t>
  </si>
  <si>
    <t>2021-04-30 09:29:56</t>
  </si>
  <si>
    <t>2021-04-30 09:32:41</t>
  </si>
  <si>
    <t>2021-04-30 09:36:00</t>
  </si>
  <si>
    <t>2021-04-30 09:38:20</t>
  </si>
  <si>
    <t>1993-12-21 00:00:00</t>
  </si>
  <si>
    <t>2021-04-30 09:49:21</t>
  </si>
  <si>
    <t>2021-04-30 09:50:26</t>
  </si>
  <si>
    <t>2021-04-30 09:55:10</t>
  </si>
  <si>
    <t>2021-04-30 09:57:34</t>
  </si>
  <si>
    <t>2021-04-30 09:58:50</t>
  </si>
  <si>
    <t>1981-05-08 00:00:00</t>
  </si>
  <si>
    <t>2021-04-30 10:00:38</t>
  </si>
  <si>
    <t>2021-04-30 10:00:49</t>
  </si>
  <si>
    <t>2021-04-30 10:03:22</t>
  </si>
  <si>
    <t>2021-04-30 10:03:49</t>
  </si>
  <si>
    <t>2021-04-30 10:07:46</t>
  </si>
  <si>
    <t>1990-09-10 00:00:00</t>
  </si>
  <si>
    <t>2021-04-30 10:09:28</t>
  </si>
  <si>
    <t>2021-04-30 10:11:35</t>
  </si>
  <si>
    <t>2021-04-30 10:11:46</t>
  </si>
  <si>
    <t>2021-04-30 10:13:00</t>
  </si>
  <si>
    <t>2021-04-30 10:15:46</t>
  </si>
  <si>
    <t>2021-04-30 10:16:25</t>
  </si>
  <si>
    <t>1984-04-04 00:00:00</t>
  </si>
  <si>
    <t>2021-04-30 10:16:59</t>
  </si>
  <si>
    <t>2021-04-30 10:18:35</t>
  </si>
  <si>
    <t>2021-04-30 10:20:54</t>
  </si>
  <si>
    <t>1981-01-13 00:00:00</t>
  </si>
  <si>
    <t>2021-04-30 10:22:21</t>
  </si>
  <si>
    <t>2021-04-30 10:26:34</t>
  </si>
  <si>
    <t>2021-04-30 10:30:59</t>
  </si>
  <si>
    <t>2021-04-30 10:31:28</t>
  </si>
  <si>
    <t>2021-04-30 10:34:13</t>
  </si>
  <si>
    <t>2021-04-30 10:35:35</t>
  </si>
  <si>
    <t>2021-04-30 10:36:28</t>
  </si>
  <si>
    <t>1975-02-24 00:00:00</t>
  </si>
  <si>
    <t>2021-04-30 10:36:58</t>
  </si>
  <si>
    <t>2021-04-30 10:37:29</t>
  </si>
  <si>
    <t>2021-04-30 10:40:18</t>
  </si>
  <si>
    <t>2021-04-30 10:41:00</t>
  </si>
  <si>
    <t>1989-07-06 00:00:00</t>
  </si>
  <si>
    <t>2021-04-30 10:41:16</t>
  </si>
  <si>
    <t>2021-04-30 10:42:42</t>
  </si>
  <si>
    <t>1990-06-24 00:00:00</t>
  </si>
  <si>
    <t>2021-04-30 10:43:08</t>
  </si>
  <si>
    <t>1995-08-18 00:00:00</t>
  </si>
  <si>
    <t>2021-04-30 10:44:11</t>
  </si>
  <si>
    <t>1988-05-28 00:00:00</t>
  </si>
  <si>
    <t>2021-04-30 10:44:31</t>
  </si>
  <si>
    <t>2021-04-30 10:47:14</t>
  </si>
  <si>
    <t>2021-04-30 10:47:52</t>
  </si>
  <si>
    <t>1985-03-03 00:00:00</t>
  </si>
  <si>
    <t>2021-04-30 10:50:49</t>
  </si>
  <si>
    <t>2021-04-30 10:51:54</t>
  </si>
  <si>
    <t>2021-04-30 10:52:28</t>
  </si>
  <si>
    <t>2021-04-30 10:56:07</t>
  </si>
  <si>
    <t>2021-04-30 10:58:39</t>
  </si>
  <si>
    <t>2021-04-30 11:03:24</t>
  </si>
  <si>
    <t>2021-04-30 11:03:59</t>
  </si>
  <si>
    <t>2021-04-30 11:07:34</t>
  </si>
  <si>
    <t>1973-11-10 00:00:00</t>
  </si>
  <si>
    <t>2021-04-30 11:08:57</t>
  </si>
  <si>
    <t>2000-01-08 00:00:00</t>
  </si>
  <si>
    <t>2021-04-30 11:10:59</t>
  </si>
  <si>
    <t>2021-04-30 11:11:44</t>
  </si>
  <si>
    <t>2000-03-16 00:00:00</t>
  </si>
  <si>
    <t>2021-04-30 11:13:19</t>
  </si>
  <si>
    <t>2001-05-06 00:00:00</t>
  </si>
  <si>
    <t>2021-04-30 11:13:39</t>
  </si>
  <si>
    <t>2021-04-30 11:14:58</t>
  </si>
  <si>
    <t>2021-04-30 11:16:34</t>
  </si>
  <si>
    <t>2001-12-30 00:00:00</t>
  </si>
  <si>
    <t>2021-04-30 11:16:58</t>
  </si>
  <si>
    <t>2021-04-30 11:17:19</t>
  </si>
  <si>
    <t>2021-04-30 11:20:54</t>
  </si>
  <si>
    <t>2021-04-30 11:24:00</t>
  </si>
  <si>
    <t>2021-04-30 11:24:16</t>
  </si>
  <si>
    <t>2021-04-30 11:26:06</t>
  </si>
  <si>
    <t>1978-09-15 00:00:00</t>
  </si>
  <si>
    <t>2021-04-30 11:26:10</t>
  </si>
  <si>
    <t>1984-08-20 00:00:00</t>
  </si>
  <si>
    <t>2021-04-30 11:26:23</t>
  </si>
  <si>
    <t>1986-07-01 00:00:00</t>
  </si>
  <si>
    <t>2021-04-30 11:28:14</t>
  </si>
  <si>
    <t>2021-04-30 11:32:02</t>
  </si>
  <si>
    <t>1984-05-06 00:00:00</t>
  </si>
  <si>
    <t>2021-04-30 11:37:23</t>
  </si>
  <si>
    <t>2021-04-30 11:38:38</t>
  </si>
  <si>
    <t>2021-04-30 11:43:19</t>
  </si>
  <si>
    <t>2021-04-30 11:43:32</t>
  </si>
  <si>
    <t>2021-04-30 11:50:22</t>
  </si>
  <si>
    <t>2021-04-30 11:51:19</t>
  </si>
  <si>
    <t>2021-04-30 11:51:22</t>
  </si>
  <si>
    <t>2021-04-30 11:52:25</t>
  </si>
  <si>
    <t>2021-04-30 11:55:49</t>
  </si>
  <si>
    <t>2021-04-30 11:56:56</t>
  </si>
  <si>
    <t>1993-06-02 00:00:00</t>
  </si>
  <si>
    <t>2021-04-30 11:57:23</t>
  </si>
  <si>
    <t>2021-04-30 12:00:28</t>
  </si>
  <si>
    <t>2021-04-30 12:01:53</t>
  </si>
  <si>
    <t>2021-04-30 12:03:35</t>
  </si>
  <si>
    <t>2021-04-30 12:04:42</t>
  </si>
  <si>
    <t>2021-04-30 12:06:41</t>
  </si>
  <si>
    <t>1971-04-10 00:00:00</t>
  </si>
  <si>
    <t>2021-04-30 12:13:58</t>
  </si>
  <si>
    <t>1990-02-07 00:00:00</t>
  </si>
  <si>
    <t>2021-04-30 12:15:22</t>
  </si>
  <si>
    <t>2021-04-30 12:16:41</t>
  </si>
  <si>
    <t>2021-04-30 12:19:17</t>
  </si>
  <si>
    <t>1986-08-30 00:00:00</t>
  </si>
  <si>
    <t>2021-04-30 12:19:43</t>
  </si>
  <si>
    <t>1984-12-05 00:00:00</t>
  </si>
  <si>
    <t>2021-04-30 12:20:02</t>
  </si>
  <si>
    <t>2021-04-30 12:20:04</t>
  </si>
  <si>
    <t>1994-03-11 00:00:00</t>
  </si>
  <si>
    <t>2021-04-30 12:20:13</t>
  </si>
  <si>
    <t>2021-04-30 12:21:46</t>
  </si>
  <si>
    <t>2021-04-30 12:22:36</t>
  </si>
  <si>
    <t>2021-04-30 12:23:33</t>
  </si>
  <si>
    <t>2021-04-30 12:24:30</t>
  </si>
  <si>
    <t>2021-04-30 12:24:46</t>
  </si>
  <si>
    <t>2021-04-30 12:25:15</t>
  </si>
  <si>
    <t>2021-04-30 12:25:21</t>
  </si>
  <si>
    <t>2021-04-30 12:26:49</t>
  </si>
  <si>
    <t>1959-05-28 00:00:00</t>
  </si>
  <si>
    <t>2021-04-30 12:27:10</t>
  </si>
  <si>
    <t>2021-04-30 12:27:29</t>
  </si>
  <si>
    <t>1979-02-11 00:00:00</t>
  </si>
  <si>
    <t>2021-04-30 12:28:30</t>
  </si>
  <si>
    <t>2021-04-30 12:32:07</t>
  </si>
  <si>
    <t>2021-04-30 12:33:30</t>
  </si>
  <si>
    <t>2021-04-30 12:34:22</t>
  </si>
  <si>
    <t>1998-05-15 00:00:00</t>
  </si>
  <si>
    <t>2021-04-30 12:34:58</t>
  </si>
  <si>
    <t>2021-04-30 12:35:26</t>
  </si>
  <si>
    <t>2021-04-30 12:36:09</t>
  </si>
  <si>
    <t>2021-04-30 12:37:15</t>
  </si>
  <si>
    <t>2021-04-30 12:39:46</t>
  </si>
  <si>
    <t>1975-09-23 00:00:00</t>
  </si>
  <si>
    <t>2021-04-30 12:41:03</t>
  </si>
  <si>
    <t>2021-04-30 12:41:05</t>
  </si>
  <si>
    <t>2021-04-30 12:41:38</t>
  </si>
  <si>
    <t>2021-04-30 12:42:44</t>
  </si>
  <si>
    <t>1980-12-05 00:00:00</t>
  </si>
  <si>
    <t>2021-04-30 12:42:51</t>
  </si>
  <si>
    <t>2021-04-30 12:43:10</t>
  </si>
  <si>
    <t>1965-08-17 00:00:00</t>
  </si>
  <si>
    <t>2021-04-30 12:44:39</t>
  </si>
  <si>
    <t>2021-04-30 12:45:00</t>
  </si>
  <si>
    <t>2021-04-30 12:46:16</t>
  </si>
  <si>
    <t>2001-06-19 00:00:00</t>
  </si>
  <si>
    <t>2021-04-30 12:47:07</t>
  </si>
  <si>
    <t>2000-11-02 00:00:00</t>
  </si>
  <si>
    <t>2021-04-30 12:50:08</t>
  </si>
  <si>
    <t>2021-04-30 12:50:31</t>
  </si>
  <si>
    <t>2021-04-30 12:53:41</t>
  </si>
  <si>
    <t>2021-04-30 13:00:28</t>
  </si>
  <si>
    <t>2021-04-30 13:04:38</t>
  </si>
  <si>
    <t>1985-06-14 00:00:00</t>
  </si>
  <si>
    <t>2021-04-30 13:05:13</t>
  </si>
  <si>
    <t>1992-05-01 00:00:00</t>
  </si>
  <si>
    <t>2021-04-30 13:05:50</t>
  </si>
  <si>
    <t>2021-04-30 13:06:13</t>
  </si>
  <si>
    <t>2021-04-30 13:10:59</t>
  </si>
  <si>
    <t>2021-04-30 13:11:13</t>
  </si>
  <si>
    <t>2021-04-30 13:12:06</t>
  </si>
  <si>
    <t>2021-04-30 13:13:24</t>
  </si>
  <si>
    <t>2021-04-30 13:13:59</t>
  </si>
  <si>
    <t>2021-04-30 13:15:18</t>
  </si>
  <si>
    <t>1981-05-12 00:00:00</t>
  </si>
  <si>
    <t>2021-04-30 13:17:10</t>
  </si>
  <si>
    <t>2021-04-30 13:23:08</t>
  </si>
  <si>
    <t>2021-04-30 13:23:35</t>
  </si>
  <si>
    <t>2021-04-30 13:24:00</t>
  </si>
  <si>
    <t>1973-07-23 00:00:00</t>
  </si>
  <si>
    <t>2021-04-30 13:26:23</t>
  </si>
  <si>
    <t>2021-04-30 13:29:42</t>
  </si>
  <si>
    <t>2021-04-30 13:31:00</t>
  </si>
  <si>
    <t>2021-04-30 13:33:12</t>
  </si>
  <si>
    <t>1980-01-15 00:00:00</t>
  </si>
  <si>
    <t>2021-04-30 13:33:54</t>
  </si>
  <si>
    <t>1997-08-19 00:00:00</t>
  </si>
  <si>
    <t>2021-04-30 13:33:58</t>
  </si>
  <si>
    <t>2021-04-30 13:36:24</t>
  </si>
  <si>
    <t>2021-04-30 13:37:38</t>
  </si>
  <si>
    <t>2000-05-08 00:00:00</t>
  </si>
  <si>
    <t>2021-04-30 13:39:22</t>
  </si>
  <si>
    <t>2021-04-30 13:40:34</t>
  </si>
  <si>
    <t>2021-04-30 13:42:39</t>
  </si>
  <si>
    <t>2021-04-30 13:45:40</t>
  </si>
  <si>
    <t>2021-04-30 13:46:06</t>
  </si>
  <si>
    <t>2021-04-30 13:46:45</t>
  </si>
  <si>
    <t>1999-03-14 00:00:00</t>
  </si>
  <si>
    <t>2021-04-30 13:48:19</t>
  </si>
  <si>
    <t>2021-04-30 13:48:34</t>
  </si>
  <si>
    <t>2021-04-30 13:51:11</t>
  </si>
  <si>
    <t>2021-04-30 13:51:37</t>
  </si>
  <si>
    <t>2021-04-30 13:52:45</t>
  </si>
  <si>
    <t>1999-02-21 00:00:00</t>
  </si>
  <si>
    <t>2021-04-30 13:53:06</t>
  </si>
  <si>
    <t>1993-12-08 00:00:00</t>
  </si>
  <si>
    <t>2021-04-30 13:53:19</t>
  </si>
  <si>
    <t>1997-06-09 00:00:00</t>
  </si>
  <si>
    <t>2021-04-30 13:53:23</t>
  </si>
  <si>
    <t>1979-04-14 00:00:00</t>
  </si>
  <si>
    <t>2021-04-30 13:54:21</t>
  </si>
  <si>
    <t>1991-06-26 00:00:00</t>
  </si>
  <si>
    <t>2021-04-30 13:55:56</t>
  </si>
  <si>
    <t>2021-04-30 13:57:25</t>
  </si>
  <si>
    <t>2021-04-30 13:58:02</t>
  </si>
  <si>
    <t>2021-04-30 13:58:24</t>
  </si>
  <si>
    <t>2021-04-30 14:02:36</t>
  </si>
  <si>
    <t>2021-04-30 14:08:01</t>
  </si>
  <si>
    <t>2021-04-30 14:10:24</t>
  </si>
  <si>
    <t>2021-04-30 14:13:09</t>
  </si>
  <si>
    <t>1959-05-11 00:00:00</t>
  </si>
  <si>
    <t>2021-04-30 14:14:04</t>
  </si>
  <si>
    <t>2021-04-30 14:14:58</t>
  </si>
  <si>
    <t>2021-04-30 14:15:49</t>
  </si>
  <si>
    <t>2021-04-30 14:16:21</t>
  </si>
  <si>
    <t>2021-04-30 14:18:46</t>
  </si>
  <si>
    <t>2021-04-30 14:20:37</t>
  </si>
  <si>
    <t>2021-04-30 14:25:38</t>
  </si>
  <si>
    <t>1976-08-22 00:00:00</t>
  </si>
  <si>
    <t>2021-04-30 14:29:45</t>
  </si>
  <si>
    <t>2021-04-30 14:30:39</t>
  </si>
  <si>
    <t>2021-04-30 14:30:47</t>
  </si>
  <si>
    <t>1977-10-15 00:00:00</t>
  </si>
  <si>
    <t>2021-04-30 14:30:48</t>
  </si>
  <si>
    <t>1984-08-11 00:00:00</t>
  </si>
  <si>
    <t>2021-04-30 14:35:23</t>
  </si>
  <si>
    <t>2021-04-30 14:40:32</t>
  </si>
  <si>
    <t>2021-04-30 14:41:15</t>
  </si>
  <si>
    <t>2021-04-30 14:43:08</t>
  </si>
  <si>
    <t>1985-07-19 00:00:00</t>
  </si>
  <si>
    <t>2021-04-30 14:49:28</t>
  </si>
  <si>
    <t>2021-04-30 14:50:09</t>
  </si>
  <si>
    <t>2021-04-30 14:50:47</t>
  </si>
  <si>
    <t>1982-10-06 00:00:00</t>
  </si>
  <si>
    <t>2021-04-30 14:57:17</t>
  </si>
  <si>
    <t>2021-04-30 14:59:20</t>
  </si>
  <si>
    <t>2021-04-30 14:59:40</t>
  </si>
  <si>
    <t>2021-04-30 15:00:19</t>
  </si>
  <si>
    <t>2021-04-30 15:01:28</t>
  </si>
  <si>
    <t>2021-04-30 15:01:33</t>
  </si>
  <si>
    <t>1965-07-10 00:00:00</t>
  </si>
  <si>
    <t>2021-04-30 15:06:31</t>
  </si>
  <si>
    <t>1987-10-17 00:00:00</t>
  </si>
  <si>
    <t>2021-04-30 15:07:09</t>
  </si>
  <si>
    <t>2021-04-30 15:09:51</t>
  </si>
  <si>
    <t>2021-04-30 15:10:23</t>
  </si>
  <si>
    <t>2021-04-30 15:11:12</t>
  </si>
  <si>
    <t>2021-04-30 15:12:15</t>
  </si>
  <si>
    <t>2001-04-02 00:00:00</t>
  </si>
  <si>
    <t>2021-04-30 15:12:18</t>
  </si>
  <si>
    <t>2021-04-30 15:12:36</t>
  </si>
  <si>
    <t>1985-10-28 00:00:00</t>
  </si>
  <si>
    <t>2021-04-30 15:13:04</t>
  </si>
  <si>
    <t>1964-01-02 00:00:00</t>
  </si>
  <si>
    <t>2021-04-30 15:13:49</t>
  </si>
  <si>
    <t>1985-03-18 00:00:00</t>
  </si>
  <si>
    <t>2021-04-30 15:14:21</t>
  </si>
  <si>
    <t>2021-04-30 15:17:24</t>
  </si>
  <si>
    <t>1998-04-21 00:00:00</t>
  </si>
  <si>
    <t>2021-04-30 15:25:26</t>
  </si>
  <si>
    <t>2002-11-10 00:00:00</t>
  </si>
  <si>
    <t>2021-04-30 15:26:01</t>
  </si>
  <si>
    <t>1993-08-24 00:00:00</t>
  </si>
  <si>
    <t>2021-04-30 15:26:09</t>
  </si>
  <si>
    <t>1981-07-24 00:00:00</t>
  </si>
  <si>
    <t>2021-04-30 15:26:24</t>
  </si>
  <si>
    <t>2021-04-30 15:26:25</t>
  </si>
  <si>
    <t>2021-04-30 15:28:48</t>
  </si>
  <si>
    <t>2021-04-30 15:31:51</t>
  </si>
  <si>
    <t>1995-01-23 00:00:00</t>
  </si>
  <si>
    <t>2021-04-30 15:32:26</t>
  </si>
  <si>
    <t>2021-04-30 15:34:04</t>
  </si>
  <si>
    <t>1983-02-09 00:00:00</t>
  </si>
  <si>
    <t>2021-04-30 15:34:35</t>
  </si>
  <si>
    <t>2021-04-30 15:36:01</t>
  </si>
  <si>
    <t>2021-04-30 15:36:25</t>
  </si>
  <si>
    <t>2021-04-30 15:36:26</t>
  </si>
  <si>
    <t>1983-09-19 00:00:00</t>
  </si>
  <si>
    <t>2021-04-30 15:37:26</t>
  </si>
  <si>
    <t>2021-04-30 15:38:45</t>
  </si>
  <si>
    <t>2021-04-30 15:38:49</t>
  </si>
  <si>
    <t>2021-04-30 15:39:32</t>
  </si>
  <si>
    <t>2021-04-30 15:40:08</t>
  </si>
  <si>
    <t>2021-04-30 15:42:31</t>
  </si>
  <si>
    <t>2021-04-30 15:44:00</t>
  </si>
  <si>
    <t>2021-04-30 15:47:56</t>
  </si>
  <si>
    <t>1982-11-16 00:00:00</t>
  </si>
  <si>
    <t>2021-04-30 15:49:45</t>
  </si>
  <si>
    <t>2021-04-30 15:50:29</t>
  </si>
  <si>
    <t>2021-04-30 15:54:16</t>
  </si>
  <si>
    <t>1973-10-21 00:00:00</t>
  </si>
  <si>
    <t>2021-04-30 15:55:44</t>
  </si>
  <si>
    <t>2021-04-30 15:56:05</t>
  </si>
  <si>
    <t>1967-05-25 00:00:00</t>
  </si>
  <si>
    <t>2021-04-30 16:01:10</t>
  </si>
  <si>
    <t>1991-01-03 00:00:00</t>
  </si>
  <si>
    <t>2021-04-30 16:02:34</t>
  </si>
  <si>
    <t>2021-04-30 16:02:39</t>
  </si>
  <si>
    <t>2021-04-30 16:05:20</t>
  </si>
  <si>
    <t>1998-01-25 00:00:00</t>
  </si>
  <si>
    <t>2021-04-30 16:06:33</t>
  </si>
  <si>
    <t>2021-04-30 16:06:52</t>
  </si>
  <si>
    <t>2021-04-30 16:11:13</t>
  </si>
  <si>
    <t>1971-08-14 00:00:00</t>
  </si>
  <si>
    <t>2021-04-30 16:11:38</t>
  </si>
  <si>
    <t>2021-04-30 16:13:09</t>
  </si>
  <si>
    <t>2021-04-30 16:15:23</t>
  </si>
  <si>
    <t>2021-04-30 16:16:39</t>
  </si>
  <si>
    <t>1962-10-03 00:00:00</t>
  </si>
  <si>
    <t>2021-04-30 16:19:25</t>
  </si>
  <si>
    <t>2021-04-30 16:21:00</t>
  </si>
  <si>
    <t>2021-04-30 16:22:39</t>
  </si>
  <si>
    <t>1999-03-17 00:00:00</t>
  </si>
  <si>
    <t>2021-04-30 16:23:57</t>
  </si>
  <si>
    <t>1986-05-21 00:00:00</t>
  </si>
  <si>
    <t>2021-04-30 16:28:20</t>
  </si>
  <si>
    <t>2021-04-30 16:32:56</t>
  </si>
  <si>
    <t>2021-04-30 16:35:18</t>
  </si>
  <si>
    <t>2021-04-30 16:37:42</t>
  </si>
  <si>
    <t>2021-04-30 16:46:21</t>
  </si>
  <si>
    <t>1964-01-16 00:00:00</t>
  </si>
  <si>
    <t>2021-04-30 16:46:39</t>
  </si>
  <si>
    <t>1971-12-20 00:00:00</t>
  </si>
  <si>
    <t>2021-04-30 16:50:52</t>
  </si>
  <si>
    <t>2021-04-30 16:52:57</t>
  </si>
  <si>
    <t>2021-04-30 16:53:33</t>
  </si>
  <si>
    <t>2021-04-30 16:53:34</t>
  </si>
  <si>
    <t>2021-04-30 16:53:47</t>
  </si>
  <si>
    <t>1969-11-13 00:00:00</t>
  </si>
  <si>
    <t>2021-04-30 16:57:13</t>
  </si>
  <si>
    <t>2021-04-30 16:57:36</t>
  </si>
  <si>
    <t>2021-04-30 16:59:13</t>
  </si>
  <si>
    <t>1984-01-21 00:00:00</t>
  </si>
  <si>
    <t>2021-04-30 17:00:09</t>
  </si>
  <si>
    <t>2021-04-30 17:00:33</t>
  </si>
  <si>
    <t>2021-04-30 17:00:37</t>
  </si>
  <si>
    <t>2021-04-30 17:01:55</t>
  </si>
  <si>
    <t>2021-04-30 17:02:19</t>
  </si>
  <si>
    <t>1993-02-23 00:00:00</t>
  </si>
  <si>
    <t>2021-04-30 17:02:29</t>
  </si>
  <si>
    <t>2021-04-30 17:03:33</t>
  </si>
  <si>
    <t>2021-04-30 17:08:00</t>
  </si>
  <si>
    <t>2021-04-30 17:11:39</t>
  </si>
  <si>
    <t>1969-04-28 00:00:00</t>
  </si>
  <si>
    <t>2021-04-30 17:14:24</t>
  </si>
  <si>
    <t>2021-04-30 17:16:33</t>
  </si>
  <si>
    <t>2021-04-30 17:16:42</t>
  </si>
  <si>
    <t>2021-04-30 17:17:35</t>
  </si>
  <si>
    <t>2021-04-30 17:20:16</t>
  </si>
  <si>
    <t>2021-04-30 17:22:31</t>
  </si>
  <si>
    <t>1977-04-03 00:00:00</t>
  </si>
  <si>
    <t>2021-04-30 17:24:07</t>
  </si>
  <si>
    <t>2002-05-25 00:00:00</t>
  </si>
  <si>
    <t>2021-04-30 17:24:10</t>
  </si>
  <si>
    <t>1962-08-12 00:00:00</t>
  </si>
  <si>
    <t>2021-04-30 17:25:48</t>
  </si>
  <si>
    <t>2021-04-30 17:27:52</t>
  </si>
  <si>
    <t>1974-04-10 00:00:00</t>
  </si>
  <si>
    <t>2021-04-30 17:30:18</t>
  </si>
  <si>
    <t>1976-06-25 00:00:00</t>
  </si>
  <si>
    <t>2021-04-30 17:32:33</t>
  </si>
  <si>
    <t>2021-04-30 17:32:49</t>
  </si>
  <si>
    <t>2021-04-30 17:35:23</t>
  </si>
  <si>
    <t>2021-04-30 17:35:34</t>
  </si>
  <si>
    <t>2021-04-30 17:36:16</t>
  </si>
  <si>
    <t>1999-06-09 00:00:00</t>
  </si>
  <si>
    <t>2021-04-30 17:37:21</t>
  </si>
  <si>
    <t>2021-04-30 17:41:12</t>
  </si>
  <si>
    <t>2021-04-30 17:41:26</t>
  </si>
  <si>
    <t>2021-04-30 17:41:33</t>
  </si>
  <si>
    <t>2021-04-30 17:43:08</t>
  </si>
  <si>
    <t>2021-04-30 17:45:27</t>
  </si>
  <si>
    <t>2021-04-30 17:45:30</t>
  </si>
  <si>
    <t>1992-06-09 00:00:00</t>
  </si>
  <si>
    <t>2021-04-30 17:45:57</t>
  </si>
  <si>
    <t>2021-04-30 17:46:20</t>
  </si>
  <si>
    <t>2021-04-30 17:50:24</t>
  </si>
  <si>
    <t>2021-04-30 17:54:31</t>
  </si>
  <si>
    <t>1974-01-21 00:00:00</t>
  </si>
  <si>
    <t>2021-04-30 17:54:41</t>
  </si>
  <si>
    <t>2021-04-30 17:54:45</t>
  </si>
  <si>
    <t>2021-04-30 17:55:49</t>
  </si>
  <si>
    <t>2021-04-30 17:59:43</t>
  </si>
  <si>
    <t>2021-04-30 18:05:03</t>
  </si>
  <si>
    <t>1984-04-20 00:00:00</t>
  </si>
  <si>
    <t>2021-04-30 18:05:21</t>
  </si>
  <si>
    <t>1980-03-18 00:00:00</t>
  </si>
  <si>
    <t>2021-04-30 18:05:26</t>
  </si>
  <si>
    <t>2021-04-30 18:07:38</t>
  </si>
  <si>
    <t>2021-04-30 18:13:51</t>
  </si>
  <si>
    <t>1965-08-26 00:00:00</t>
  </si>
  <si>
    <t>2021-04-30 18:17:06</t>
  </si>
  <si>
    <t>2021-04-30 18:18:27</t>
  </si>
  <si>
    <t>2021-04-30 18:20:01</t>
  </si>
  <si>
    <t>2021-04-30 18:24:44</t>
  </si>
  <si>
    <t>2021-04-30 18:26:21</t>
  </si>
  <si>
    <t>2021-04-30 18:26:23</t>
  </si>
  <si>
    <t>2021-04-30 18:26:55</t>
  </si>
  <si>
    <t>2021-04-30 18:33:32</t>
  </si>
  <si>
    <t>2021-04-30 18:36:15</t>
  </si>
  <si>
    <t>2021-04-30 18:36:54</t>
  </si>
  <si>
    <t>2021-04-30 18:38:01</t>
  </si>
  <si>
    <t>2021-04-30 18:39:18</t>
  </si>
  <si>
    <t>1970-12-17 00:00:00</t>
  </si>
  <si>
    <t>2021-04-30 18:39:38</t>
  </si>
  <si>
    <t>2021-04-30 18:40:15</t>
  </si>
  <si>
    <t>2021-04-30 18:46:23</t>
  </si>
  <si>
    <t>2021-04-30 18:49:30</t>
  </si>
  <si>
    <t>1980-02-05 00:00:00</t>
  </si>
  <si>
    <t>2021-04-30 18:51:29</t>
  </si>
  <si>
    <t>2021-04-30 18:55:02</t>
  </si>
  <si>
    <t>2021-04-30 18:56:38</t>
  </si>
  <si>
    <t>2021-04-30 18:57:16</t>
  </si>
  <si>
    <t>2021-04-30 19:02:58</t>
  </si>
  <si>
    <t>2021-04-30 19:03:31</t>
  </si>
  <si>
    <t>2021-04-30 19:05:05</t>
  </si>
  <si>
    <t>2021-04-30 19:06:54</t>
  </si>
  <si>
    <t>2021-04-30 19:08:54</t>
  </si>
  <si>
    <t>2000-05-14 00:00:00</t>
  </si>
  <si>
    <t>2021-04-30 19:09:09</t>
  </si>
  <si>
    <t>1988-02-08 00:00:00</t>
  </si>
  <si>
    <t>2021-04-30 19:10:10</t>
  </si>
  <si>
    <t>2021-04-30 19:11:48</t>
  </si>
  <si>
    <t>2021-04-30 19:12:38</t>
  </si>
  <si>
    <t>2021-04-30 19:14:40</t>
  </si>
  <si>
    <t>2021-04-30 19:17:12</t>
  </si>
  <si>
    <t>1989-12-21 00:00:00</t>
  </si>
  <si>
    <t>2021-04-30 19:23:50</t>
  </si>
  <si>
    <t>2021-04-30 19:23:59</t>
  </si>
  <si>
    <t>2021-04-30 19:25:31</t>
  </si>
  <si>
    <t>2021-04-30 19:26:00</t>
  </si>
  <si>
    <t>2021-04-30 19:26:06</t>
  </si>
  <si>
    <t>2021-04-30 19:27:54</t>
  </si>
  <si>
    <t>2021-04-30 19:27:59</t>
  </si>
  <si>
    <t>2021-04-30 19:29:57</t>
  </si>
  <si>
    <t>2021-04-30 19:30:44</t>
  </si>
  <si>
    <t>2001-03-04 00:00:00</t>
  </si>
  <si>
    <t>2021-04-30 19:30:51</t>
  </si>
  <si>
    <t>2021-04-30 19:31:51</t>
  </si>
  <si>
    <t>1992-12-19 00:00:00</t>
  </si>
  <si>
    <t>2021-04-30 19:32:42</t>
  </si>
  <si>
    <t>2021-04-30 19:33:13</t>
  </si>
  <si>
    <t>1968-03-01 00:00:00</t>
  </si>
  <si>
    <t>2021-04-30 19:39:49</t>
  </si>
  <si>
    <t>1998-05-20 00:00:00</t>
  </si>
  <si>
    <t>2021-04-30 19:42:16</t>
  </si>
  <si>
    <t>2021-04-30 19:42:55</t>
  </si>
  <si>
    <t>1963-11-15 00:00:00</t>
  </si>
  <si>
    <t>2021-04-30 19:44:15</t>
  </si>
  <si>
    <t>2021-04-30 19:46:28</t>
  </si>
  <si>
    <t>1994-11-05 00:00:00</t>
  </si>
  <si>
    <t>2021-04-30 19:49:02</t>
  </si>
  <si>
    <t>2021-04-30 19:51:46</t>
  </si>
  <si>
    <t>2021-04-30 19:52:31</t>
  </si>
  <si>
    <t>2000-08-25 00:00:00</t>
  </si>
  <si>
    <t>2021-04-30 19:55:35</t>
  </si>
  <si>
    <t>1960-07-05 00:00:00</t>
  </si>
  <si>
    <t>2021-04-30 19:58:16</t>
  </si>
  <si>
    <t>2021-04-30 19:59:05</t>
  </si>
  <si>
    <t>2021-04-30 20:00:20</t>
  </si>
  <si>
    <t>2021-04-30 20:06:30</t>
  </si>
  <si>
    <t>1982-01-15 00:00:00</t>
  </si>
  <si>
    <t>2021-04-30 20:07:17</t>
  </si>
  <si>
    <t>2021-04-30 20:16:14</t>
  </si>
  <si>
    <t>2021-04-30 20:19:49</t>
  </si>
  <si>
    <t>1990-09-14 00:00:00</t>
  </si>
  <si>
    <t>2021-04-30 20:20:32</t>
  </si>
  <si>
    <t>2021-04-30 20:20:37</t>
  </si>
  <si>
    <t>2021-04-30 20:22:35</t>
  </si>
  <si>
    <t>2021-04-30 20:26:33</t>
  </si>
  <si>
    <t>2021-04-30 20:26:45</t>
  </si>
  <si>
    <t>1980-02-22 00:00:00</t>
  </si>
  <si>
    <t>2021-04-30 20:29:15</t>
  </si>
  <si>
    <t>2000-06-20 00:00:00</t>
  </si>
  <si>
    <t>2021-04-30 20:31:33</t>
  </si>
  <si>
    <t>2021-04-30 20:33:00</t>
  </si>
  <si>
    <t>2021-04-30 20:34:02</t>
  </si>
  <si>
    <t>2021-04-30 20:35:59</t>
  </si>
  <si>
    <t>2021-04-30 20:40:12</t>
  </si>
  <si>
    <t>2021-04-30 20:41:22</t>
  </si>
  <si>
    <t>2021-04-30 20:42:05</t>
  </si>
  <si>
    <t>2021-04-30 20:47:43</t>
  </si>
  <si>
    <t>2021-04-30 20:47:45</t>
  </si>
  <si>
    <t>1975-06-28 00:00:00</t>
  </si>
  <si>
    <t>2021-04-30 20:49:08</t>
  </si>
  <si>
    <t>2021-04-30 20:49:31</t>
  </si>
  <si>
    <t>2021-04-30 20:53:11</t>
  </si>
  <si>
    <t>2021-04-30 20:55:11</t>
  </si>
  <si>
    <t>2021-04-30 20:55:33</t>
  </si>
  <si>
    <t>2021-04-30 20:58:40</t>
  </si>
  <si>
    <t>1970-08-28 00:00:00</t>
  </si>
  <si>
    <t>2021-04-30 21:00:24</t>
  </si>
  <si>
    <t>2021-04-30 21:01:56</t>
  </si>
  <si>
    <t>2021-04-30 21:02:06</t>
  </si>
  <si>
    <t>2021-04-30 21:03:54</t>
  </si>
  <si>
    <t>2021-04-30 21:09:51</t>
  </si>
  <si>
    <t>1991-11-28 00:00:00</t>
  </si>
  <si>
    <t>2021-04-30 21:12:30</t>
  </si>
  <si>
    <t>1999-06-19 00:00:00</t>
  </si>
  <si>
    <t>2021-04-30 21:14:10</t>
  </si>
  <si>
    <t>2021-04-30 21:17:14</t>
  </si>
  <si>
    <t>1984-10-20 00:00:00</t>
  </si>
  <si>
    <t>2021-04-30 21:17:19</t>
  </si>
  <si>
    <t>2021-04-30 21:22:48</t>
  </si>
  <si>
    <t>2021-04-30 21:23:17</t>
  </si>
  <si>
    <t>1974-02-25 00:00:00</t>
  </si>
  <si>
    <t>2021-04-30 21:25:20</t>
  </si>
  <si>
    <t>1988-01-12 00:00:00</t>
  </si>
  <si>
    <t>2021-04-30 21:25:53</t>
  </si>
  <si>
    <t>1993-08-08 00:00:00</t>
  </si>
  <si>
    <t>2021-04-30 21:26:03</t>
  </si>
  <si>
    <t>1996-12-06 00:00:00</t>
  </si>
  <si>
    <t>2021-04-30 21:28:42</t>
  </si>
  <si>
    <t>2021-04-30 21:29:36</t>
  </si>
  <si>
    <t>2021-04-30 21:31:47</t>
  </si>
  <si>
    <t>2021-04-30 21:34:29</t>
  </si>
  <si>
    <t>2003-04-13 00:00:00</t>
  </si>
  <si>
    <t>2021-04-30 21:34:42</t>
  </si>
  <si>
    <t>1997-06-21 00:00:00</t>
  </si>
  <si>
    <t>2021-04-30 21:35:04</t>
  </si>
  <si>
    <t>2021-04-30 21:36:49</t>
  </si>
  <si>
    <t>2021-04-30 21:37:19</t>
  </si>
  <si>
    <t>2021-04-30 21:41:15</t>
  </si>
  <si>
    <t>2021-04-30 21:42:21</t>
  </si>
  <si>
    <t>2021-04-30 21:42:48</t>
  </si>
  <si>
    <t>2021-04-30 21:44:15</t>
  </si>
  <si>
    <t>2021-04-30 21:52:28</t>
  </si>
  <si>
    <t>1997-12-14 00:00:00</t>
  </si>
  <si>
    <t>2021-04-30 21:55:59</t>
  </si>
  <si>
    <t>2021-04-30 21:58:22</t>
  </si>
  <si>
    <t>1989-11-06 00:00:00</t>
  </si>
  <si>
    <t>2021-04-30 21:59:26</t>
  </si>
  <si>
    <t>2021-04-30 22:00:45</t>
  </si>
  <si>
    <t>2021-04-30 22:05:55</t>
  </si>
  <si>
    <t>2021-04-30 22:06:25</t>
  </si>
  <si>
    <t>2021-04-30 22:07:46</t>
  </si>
  <si>
    <t>1965-10-23 00:00:00</t>
  </si>
  <si>
    <t>2021-04-30 22:11:39</t>
  </si>
  <si>
    <t>2021-04-30 22:12:12</t>
  </si>
  <si>
    <t>2021-04-30 22:14:12</t>
  </si>
  <si>
    <t>2021-04-30 22:16:03</t>
  </si>
  <si>
    <t>1995-06-19 00:00:00</t>
  </si>
  <si>
    <t>2021-04-30 22:18:39</t>
  </si>
  <si>
    <t>2021-04-30 22:21:49</t>
  </si>
  <si>
    <t>2021-04-30 22:23:08</t>
  </si>
  <si>
    <t>2021-04-30 22:24:10</t>
  </si>
  <si>
    <t>2021-04-30 22:26:29</t>
  </si>
  <si>
    <t>1984-12-08 00:00:00</t>
  </si>
  <si>
    <t>2021-04-30 22:29:53</t>
  </si>
  <si>
    <t>2021-04-30 22:31:52</t>
  </si>
  <si>
    <t>2021-04-30 22:33:33</t>
  </si>
  <si>
    <t>1982-04-25 00:00:00</t>
  </si>
  <si>
    <t>2021-04-30 22:39:16</t>
  </si>
  <si>
    <t>2021-04-30 22:40:13</t>
  </si>
  <si>
    <t>1991-09-28 00:00:00</t>
  </si>
  <si>
    <t>2021-04-30 22:41:37</t>
  </si>
  <si>
    <t>2021-04-30 22:49:23</t>
  </si>
  <si>
    <t>2021-04-30 22:49:26</t>
  </si>
  <si>
    <t>2021-04-30 22:53:35</t>
  </si>
  <si>
    <t>2021-04-30 22:55:22</t>
  </si>
  <si>
    <t>2021-04-30 23:01:56</t>
  </si>
  <si>
    <t>1978-02-23 00:00:00</t>
  </si>
  <si>
    <t>2021-04-30 23:02:48</t>
  </si>
  <si>
    <t>2021-04-30 23:07:15</t>
  </si>
  <si>
    <t>2021-04-30 23:08:27</t>
  </si>
  <si>
    <t>2021-04-30 23:11:39</t>
  </si>
  <si>
    <t>2021-04-30 23:12:55</t>
  </si>
  <si>
    <t>2021-04-30 23:16:49</t>
  </si>
  <si>
    <t>2021-04-30 23:31:23</t>
  </si>
  <si>
    <t>2021-04-30 23:33:20</t>
  </si>
  <si>
    <t>2021-04-30 23:41:42</t>
  </si>
  <si>
    <t>1970-07-13 00:00:00</t>
  </si>
  <si>
    <t>2021-04-30 23:44:00</t>
  </si>
  <si>
    <t>2021-04-30 23:51:41</t>
  </si>
  <si>
    <t>1995-10-29 00:00:00</t>
  </si>
  <si>
    <t>2021-04-30 23:57:46</t>
  </si>
  <si>
    <t>1971-07-06 00:00:00</t>
  </si>
  <si>
    <t>2021-04-30 23:59:39</t>
  </si>
  <si>
    <t>Кумулятивні витрати</t>
  </si>
  <si>
    <t>Row Labels</t>
  </si>
  <si>
    <t>Grand Total</t>
  </si>
  <si>
    <t>Sum of ФІНАНСОВИЙ РЕЗУЛТАТ</t>
  </si>
  <si>
    <t>Count of customers</t>
  </si>
  <si>
    <t>% of витрат</t>
  </si>
  <si>
    <t>% of customers</t>
  </si>
  <si>
    <t>A</t>
  </si>
  <si>
    <t>Сегмент</t>
  </si>
  <si>
    <t>Sum of Оплата тіла кредиту</t>
  </si>
  <si>
    <t>Sum of Оплата відсотків</t>
  </si>
  <si>
    <t>Приналежність до сегменту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</si>
</sst>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0" fillId="2" borderId="0" xfId="0" applyFill="1"/>
    <xf numFmtId="0" fontId="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5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8" fillId="0" borderId="0" xfId="0" applyNumberFormat="1" applyFont="1"/>
    <xf numFmtId="9" fontId="0" fillId="0" borderId="0" xfId="1" applyFont="1"/>
    <xf numFmtId="1" fontId="2" fillId="0" borderId="0" xfId="0" applyNumberFormat="1" applyFont="1"/>
    <xf numFmtId="0" fontId="6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Whale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'variant 2'!$AA$1</c:f>
              <c:strCache>
                <c:ptCount val="1"/>
                <c:pt idx="0">
                  <c:v>% of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'variant 2'!$AA$2:$AA$4565</c:f>
              <c:numCache>
                <c:formatCode>0%</c:formatCode>
                <c:ptCount val="4564"/>
                <c:pt idx="0">
                  <c:v>2.1910604732690623E-4</c:v>
                </c:pt>
                <c:pt idx="1">
                  <c:v>4.3821209465381246E-4</c:v>
                </c:pt>
                <c:pt idx="2">
                  <c:v>6.5731814198071868E-4</c:v>
                </c:pt>
                <c:pt idx="3">
                  <c:v>8.7642418930762491E-4</c:v>
                </c:pt>
                <c:pt idx="4">
                  <c:v>1.0955302366345311E-3</c:v>
                </c:pt>
                <c:pt idx="5">
                  <c:v>1.3146362839614374E-3</c:v>
                </c:pt>
                <c:pt idx="6">
                  <c:v>1.5337423312883436E-3</c:v>
                </c:pt>
                <c:pt idx="7">
                  <c:v>1.7528483786152498E-3</c:v>
                </c:pt>
                <c:pt idx="8">
                  <c:v>1.9719544259421558E-3</c:v>
                </c:pt>
                <c:pt idx="9">
                  <c:v>2.1910604732690623E-3</c:v>
                </c:pt>
                <c:pt idx="10">
                  <c:v>2.4101665205959683E-3</c:v>
                </c:pt>
                <c:pt idx="11">
                  <c:v>2.6292725679228747E-3</c:v>
                </c:pt>
                <c:pt idx="12">
                  <c:v>2.8483786152497807E-3</c:v>
                </c:pt>
                <c:pt idx="13">
                  <c:v>3.0674846625766872E-3</c:v>
                </c:pt>
                <c:pt idx="14">
                  <c:v>3.2865907099035932E-3</c:v>
                </c:pt>
                <c:pt idx="15">
                  <c:v>3.5056967572304996E-3</c:v>
                </c:pt>
                <c:pt idx="16">
                  <c:v>3.7248028045574057E-3</c:v>
                </c:pt>
                <c:pt idx="17">
                  <c:v>3.9439088518843117E-3</c:v>
                </c:pt>
                <c:pt idx="18">
                  <c:v>4.1630148992112181E-3</c:v>
                </c:pt>
                <c:pt idx="19">
                  <c:v>4.3821209465381246E-3</c:v>
                </c:pt>
                <c:pt idx="20">
                  <c:v>4.601226993865031E-3</c:v>
                </c:pt>
                <c:pt idx="21">
                  <c:v>4.8203330411919366E-3</c:v>
                </c:pt>
                <c:pt idx="22">
                  <c:v>5.039439088518843E-3</c:v>
                </c:pt>
                <c:pt idx="23">
                  <c:v>5.2585451358457495E-3</c:v>
                </c:pt>
                <c:pt idx="24">
                  <c:v>5.4776511831726559E-3</c:v>
                </c:pt>
                <c:pt idx="25">
                  <c:v>5.6967572304995615E-3</c:v>
                </c:pt>
                <c:pt idx="26">
                  <c:v>5.9158632778264679E-3</c:v>
                </c:pt>
                <c:pt idx="27">
                  <c:v>6.1349693251533744E-3</c:v>
                </c:pt>
                <c:pt idx="28">
                  <c:v>6.3540753724802808E-3</c:v>
                </c:pt>
                <c:pt idx="29">
                  <c:v>6.5731814198071864E-3</c:v>
                </c:pt>
                <c:pt idx="30">
                  <c:v>6.7922874671340928E-3</c:v>
                </c:pt>
                <c:pt idx="31">
                  <c:v>7.0113935144609993E-3</c:v>
                </c:pt>
                <c:pt idx="32">
                  <c:v>7.2304995617879057E-3</c:v>
                </c:pt>
                <c:pt idx="33">
                  <c:v>7.4496056091148113E-3</c:v>
                </c:pt>
                <c:pt idx="34">
                  <c:v>7.6687116564417178E-3</c:v>
                </c:pt>
                <c:pt idx="35">
                  <c:v>7.8878177037686233E-3</c:v>
                </c:pt>
                <c:pt idx="36">
                  <c:v>8.1069237510955298E-3</c:v>
                </c:pt>
                <c:pt idx="37">
                  <c:v>8.3260297984224362E-3</c:v>
                </c:pt>
                <c:pt idx="38">
                  <c:v>8.5451358457493427E-3</c:v>
                </c:pt>
                <c:pt idx="39">
                  <c:v>8.7642418930762491E-3</c:v>
                </c:pt>
                <c:pt idx="40">
                  <c:v>8.9833479404031556E-3</c:v>
                </c:pt>
                <c:pt idx="41">
                  <c:v>9.202453987730062E-3</c:v>
                </c:pt>
                <c:pt idx="42">
                  <c:v>9.4215600350569667E-3</c:v>
                </c:pt>
                <c:pt idx="43">
                  <c:v>9.6406660823838732E-3</c:v>
                </c:pt>
                <c:pt idx="44">
                  <c:v>9.8597721297107796E-3</c:v>
                </c:pt>
                <c:pt idx="45">
                  <c:v>1.0078878177037686E-2</c:v>
                </c:pt>
                <c:pt idx="46">
                  <c:v>1.0297984224364592E-2</c:v>
                </c:pt>
                <c:pt idx="47">
                  <c:v>1.0517090271691499E-2</c:v>
                </c:pt>
                <c:pt idx="48">
                  <c:v>1.0736196319018405E-2</c:v>
                </c:pt>
                <c:pt idx="49">
                  <c:v>1.0955302366345312E-2</c:v>
                </c:pt>
                <c:pt idx="50">
                  <c:v>1.1174408413672217E-2</c:v>
                </c:pt>
                <c:pt idx="51">
                  <c:v>1.1393514460999123E-2</c:v>
                </c:pt>
                <c:pt idx="52">
                  <c:v>1.1612620508326029E-2</c:v>
                </c:pt>
                <c:pt idx="53">
                  <c:v>1.1831726555652936E-2</c:v>
                </c:pt>
                <c:pt idx="54">
                  <c:v>1.2050832602979842E-2</c:v>
                </c:pt>
                <c:pt idx="55">
                  <c:v>1.2269938650306749E-2</c:v>
                </c:pt>
                <c:pt idx="56">
                  <c:v>1.2489044697633655E-2</c:v>
                </c:pt>
                <c:pt idx="57">
                  <c:v>1.2708150744960562E-2</c:v>
                </c:pt>
                <c:pt idx="58">
                  <c:v>1.2927256792287466E-2</c:v>
                </c:pt>
                <c:pt idx="59">
                  <c:v>1.3146362839614373E-2</c:v>
                </c:pt>
                <c:pt idx="60">
                  <c:v>1.3365468886941279E-2</c:v>
                </c:pt>
                <c:pt idx="61">
                  <c:v>1.3584574934268186E-2</c:v>
                </c:pt>
                <c:pt idx="62">
                  <c:v>1.3803680981595092E-2</c:v>
                </c:pt>
                <c:pt idx="63">
                  <c:v>1.4022787028921999E-2</c:v>
                </c:pt>
                <c:pt idx="64">
                  <c:v>1.4241893076248905E-2</c:v>
                </c:pt>
                <c:pt idx="65">
                  <c:v>1.4460999123575811E-2</c:v>
                </c:pt>
                <c:pt idx="66">
                  <c:v>1.4680105170902716E-2</c:v>
                </c:pt>
                <c:pt idx="67">
                  <c:v>1.4899211218229623E-2</c:v>
                </c:pt>
                <c:pt idx="68">
                  <c:v>1.5118317265556529E-2</c:v>
                </c:pt>
                <c:pt idx="69">
                  <c:v>1.5337423312883436E-2</c:v>
                </c:pt>
                <c:pt idx="70">
                  <c:v>1.5556529360210342E-2</c:v>
                </c:pt>
                <c:pt idx="71">
                  <c:v>1.5775635407537247E-2</c:v>
                </c:pt>
                <c:pt idx="72">
                  <c:v>1.5994741454864153E-2</c:v>
                </c:pt>
                <c:pt idx="73">
                  <c:v>1.621384750219106E-2</c:v>
                </c:pt>
                <c:pt idx="74">
                  <c:v>1.6432953549517966E-2</c:v>
                </c:pt>
                <c:pt idx="75">
                  <c:v>1.6652059596844872E-2</c:v>
                </c:pt>
                <c:pt idx="76">
                  <c:v>1.6871165644171779E-2</c:v>
                </c:pt>
                <c:pt idx="77">
                  <c:v>1.7090271691498685E-2</c:v>
                </c:pt>
                <c:pt idx="78">
                  <c:v>1.7309377738825592E-2</c:v>
                </c:pt>
                <c:pt idx="79">
                  <c:v>1.7528483786152498E-2</c:v>
                </c:pt>
                <c:pt idx="80">
                  <c:v>1.7747589833479405E-2</c:v>
                </c:pt>
                <c:pt idx="81">
                  <c:v>1.7966695880806311E-2</c:v>
                </c:pt>
                <c:pt idx="82">
                  <c:v>1.8185801928133218E-2</c:v>
                </c:pt>
                <c:pt idx="83">
                  <c:v>1.8404907975460124E-2</c:v>
                </c:pt>
                <c:pt idx="84">
                  <c:v>1.862401402278703E-2</c:v>
                </c:pt>
                <c:pt idx="85">
                  <c:v>1.8843120070113933E-2</c:v>
                </c:pt>
                <c:pt idx="86">
                  <c:v>1.906222611744084E-2</c:v>
                </c:pt>
                <c:pt idx="87">
                  <c:v>1.9281332164767746E-2</c:v>
                </c:pt>
                <c:pt idx="88">
                  <c:v>1.9500438212094653E-2</c:v>
                </c:pt>
                <c:pt idx="89">
                  <c:v>1.9719544259421559E-2</c:v>
                </c:pt>
                <c:pt idx="90">
                  <c:v>1.9938650306748466E-2</c:v>
                </c:pt>
                <c:pt idx="91">
                  <c:v>2.0157756354075372E-2</c:v>
                </c:pt>
                <c:pt idx="92">
                  <c:v>2.0376862401402279E-2</c:v>
                </c:pt>
                <c:pt idx="93">
                  <c:v>2.0595968448729185E-2</c:v>
                </c:pt>
                <c:pt idx="94">
                  <c:v>2.0815074496056091E-2</c:v>
                </c:pt>
                <c:pt idx="95">
                  <c:v>2.1034180543382998E-2</c:v>
                </c:pt>
                <c:pt idx="96">
                  <c:v>2.1253286590709904E-2</c:v>
                </c:pt>
                <c:pt idx="97">
                  <c:v>2.1472392638036811E-2</c:v>
                </c:pt>
                <c:pt idx="98">
                  <c:v>2.1691498685363717E-2</c:v>
                </c:pt>
                <c:pt idx="99">
                  <c:v>2.1910604732690624E-2</c:v>
                </c:pt>
                <c:pt idx="100">
                  <c:v>2.212971078001753E-2</c:v>
                </c:pt>
                <c:pt idx="101">
                  <c:v>2.2348816827344433E-2</c:v>
                </c:pt>
                <c:pt idx="102">
                  <c:v>2.256792287467134E-2</c:v>
                </c:pt>
                <c:pt idx="103">
                  <c:v>2.2787028921998246E-2</c:v>
                </c:pt>
                <c:pt idx="104">
                  <c:v>2.3006134969325152E-2</c:v>
                </c:pt>
                <c:pt idx="105">
                  <c:v>2.3225241016652059E-2</c:v>
                </c:pt>
                <c:pt idx="106">
                  <c:v>2.3444347063978965E-2</c:v>
                </c:pt>
                <c:pt idx="107">
                  <c:v>2.3663453111305872E-2</c:v>
                </c:pt>
                <c:pt idx="108">
                  <c:v>2.3882559158632778E-2</c:v>
                </c:pt>
                <c:pt idx="109">
                  <c:v>2.4101665205959685E-2</c:v>
                </c:pt>
                <c:pt idx="110">
                  <c:v>2.4320771253286591E-2</c:v>
                </c:pt>
                <c:pt idx="111">
                  <c:v>2.4539877300613498E-2</c:v>
                </c:pt>
                <c:pt idx="112">
                  <c:v>2.4758983347940404E-2</c:v>
                </c:pt>
                <c:pt idx="113">
                  <c:v>2.497808939526731E-2</c:v>
                </c:pt>
                <c:pt idx="114">
                  <c:v>2.5197195442594217E-2</c:v>
                </c:pt>
                <c:pt idx="115">
                  <c:v>2.5416301489921123E-2</c:v>
                </c:pt>
                <c:pt idx="116">
                  <c:v>2.563540753724803E-2</c:v>
                </c:pt>
                <c:pt idx="117">
                  <c:v>2.5854513584574933E-2</c:v>
                </c:pt>
                <c:pt idx="118">
                  <c:v>2.6073619631901839E-2</c:v>
                </c:pt>
                <c:pt idx="119">
                  <c:v>2.6292725679228746E-2</c:v>
                </c:pt>
                <c:pt idx="120">
                  <c:v>2.6511831726555652E-2</c:v>
                </c:pt>
                <c:pt idx="121">
                  <c:v>2.6730937773882558E-2</c:v>
                </c:pt>
                <c:pt idx="122">
                  <c:v>2.6950043821209465E-2</c:v>
                </c:pt>
                <c:pt idx="123">
                  <c:v>2.7169149868536371E-2</c:v>
                </c:pt>
                <c:pt idx="124">
                  <c:v>2.7388255915863278E-2</c:v>
                </c:pt>
                <c:pt idx="125">
                  <c:v>2.7607361963190184E-2</c:v>
                </c:pt>
                <c:pt idx="126">
                  <c:v>2.7826468010517091E-2</c:v>
                </c:pt>
                <c:pt idx="127">
                  <c:v>2.8045574057843997E-2</c:v>
                </c:pt>
                <c:pt idx="128">
                  <c:v>2.8264680105170904E-2</c:v>
                </c:pt>
                <c:pt idx="129">
                  <c:v>2.848378615249781E-2</c:v>
                </c:pt>
                <c:pt idx="130">
                  <c:v>2.8702892199824716E-2</c:v>
                </c:pt>
                <c:pt idx="131">
                  <c:v>2.8921998247151623E-2</c:v>
                </c:pt>
                <c:pt idx="132">
                  <c:v>2.9141104294478526E-2</c:v>
                </c:pt>
                <c:pt idx="133">
                  <c:v>2.9360210341805432E-2</c:v>
                </c:pt>
                <c:pt idx="134">
                  <c:v>2.9579316389132339E-2</c:v>
                </c:pt>
                <c:pt idx="135">
                  <c:v>2.9798422436459245E-2</c:v>
                </c:pt>
                <c:pt idx="136">
                  <c:v>3.0017528483786152E-2</c:v>
                </c:pt>
                <c:pt idx="137">
                  <c:v>3.0236634531113058E-2</c:v>
                </c:pt>
                <c:pt idx="138">
                  <c:v>3.0455740578439965E-2</c:v>
                </c:pt>
                <c:pt idx="139">
                  <c:v>3.0674846625766871E-2</c:v>
                </c:pt>
                <c:pt idx="140">
                  <c:v>3.0893952673093777E-2</c:v>
                </c:pt>
                <c:pt idx="141">
                  <c:v>3.1113058720420684E-2</c:v>
                </c:pt>
                <c:pt idx="142">
                  <c:v>3.133216476774759E-2</c:v>
                </c:pt>
                <c:pt idx="143">
                  <c:v>3.1551270815074493E-2</c:v>
                </c:pt>
                <c:pt idx="144">
                  <c:v>3.1770376862401403E-2</c:v>
                </c:pt>
                <c:pt idx="145">
                  <c:v>3.1989482909728306E-2</c:v>
                </c:pt>
                <c:pt idx="146">
                  <c:v>3.2208588957055216E-2</c:v>
                </c:pt>
                <c:pt idx="147">
                  <c:v>3.2427695004382119E-2</c:v>
                </c:pt>
                <c:pt idx="148">
                  <c:v>3.2646801051709029E-2</c:v>
                </c:pt>
                <c:pt idx="149">
                  <c:v>3.2865907099035932E-2</c:v>
                </c:pt>
                <c:pt idx="150">
                  <c:v>3.3085013146362842E-2</c:v>
                </c:pt>
                <c:pt idx="151">
                  <c:v>3.3304119193689745E-2</c:v>
                </c:pt>
                <c:pt idx="152">
                  <c:v>3.3523225241016655E-2</c:v>
                </c:pt>
                <c:pt idx="153">
                  <c:v>3.3742331288343558E-2</c:v>
                </c:pt>
                <c:pt idx="154">
                  <c:v>3.3961437335670468E-2</c:v>
                </c:pt>
                <c:pt idx="155">
                  <c:v>3.4180543382997371E-2</c:v>
                </c:pt>
                <c:pt idx="156">
                  <c:v>3.4399649430324274E-2</c:v>
                </c:pt>
                <c:pt idx="157">
                  <c:v>3.4618755477651184E-2</c:v>
                </c:pt>
                <c:pt idx="158">
                  <c:v>3.4837861524978087E-2</c:v>
                </c:pt>
                <c:pt idx="159">
                  <c:v>3.5056967572304996E-2</c:v>
                </c:pt>
                <c:pt idx="160">
                  <c:v>3.5276073619631899E-2</c:v>
                </c:pt>
                <c:pt idx="161">
                  <c:v>3.5495179666958809E-2</c:v>
                </c:pt>
                <c:pt idx="162">
                  <c:v>3.5714285714285712E-2</c:v>
                </c:pt>
                <c:pt idx="163">
                  <c:v>3.5933391761612622E-2</c:v>
                </c:pt>
                <c:pt idx="164">
                  <c:v>3.6152497808939525E-2</c:v>
                </c:pt>
                <c:pt idx="165">
                  <c:v>3.6371603856266435E-2</c:v>
                </c:pt>
                <c:pt idx="166">
                  <c:v>3.6590709903593338E-2</c:v>
                </c:pt>
                <c:pt idx="167">
                  <c:v>3.6809815950920248E-2</c:v>
                </c:pt>
                <c:pt idx="168">
                  <c:v>3.7028921998247151E-2</c:v>
                </c:pt>
                <c:pt idx="169">
                  <c:v>3.7248028045574061E-2</c:v>
                </c:pt>
                <c:pt idx="170">
                  <c:v>3.7467134092900964E-2</c:v>
                </c:pt>
                <c:pt idx="171">
                  <c:v>3.7686240140227867E-2</c:v>
                </c:pt>
                <c:pt idx="172">
                  <c:v>3.7905346187554777E-2</c:v>
                </c:pt>
                <c:pt idx="173">
                  <c:v>3.812445223488168E-2</c:v>
                </c:pt>
                <c:pt idx="174">
                  <c:v>3.834355828220859E-2</c:v>
                </c:pt>
                <c:pt idx="175">
                  <c:v>3.8562664329535493E-2</c:v>
                </c:pt>
                <c:pt idx="176">
                  <c:v>3.8781770376862403E-2</c:v>
                </c:pt>
                <c:pt idx="177">
                  <c:v>3.9000876424189306E-2</c:v>
                </c:pt>
                <c:pt idx="178">
                  <c:v>3.9219982471516215E-2</c:v>
                </c:pt>
                <c:pt idx="179">
                  <c:v>3.9439088518843118E-2</c:v>
                </c:pt>
                <c:pt idx="180">
                  <c:v>3.9658194566170028E-2</c:v>
                </c:pt>
                <c:pt idx="181">
                  <c:v>3.9877300613496931E-2</c:v>
                </c:pt>
                <c:pt idx="182">
                  <c:v>4.0096406660823841E-2</c:v>
                </c:pt>
                <c:pt idx="183">
                  <c:v>4.0315512708150744E-2</c:v>
                </c:pt>
                <c:pt idx="184">
                  <c:v>4.0534618755477654E-2</c:v>
                </c:pt>
                <c:pt idx="185">
                  <c:v>4.0753724802804557E-2</c:v>
                </c:pt>
                <c:pt idx="186">
                  <c:v>4.0972830850131467E-2</c:v>
                </c:pt>
                <c:pt idx="187">
                  <c:v>4.119193689745837E-2</c:v>
                </c:pt>
                <c:pt idx="188">
                  <c:v>4.1411042944785273E-2</c:v>
                </c:pt>
                <c:pt idx="189">
                  <c:v>4.1630148992112183E-2</c:v>
                </c:pt>
                <c:pt idx="190">
                  <c:v>4.1849255039439086E-2</c:v>
                </c:pt>
                <c:pt idx="191">
                  <c:v>4.2068361086765996E-2</c:v>
                </c:pt>
                <c:pt idx="192">
                  <c:v>4.2287467134092899E-2</c:v>
                </c:pt>
                <c:pt idx="193">
                  <c:v>4.2506573181419809E-2</c:v>
                </c:pt>
                <c:pt idx="194">
                  <c:v>4.2725679228746712E-2</c:v>
                </c:pt>
                <c:pt idx="195">
                  <c:v>4.2944785276073622E-2</c:v>
                </c:pt>
                <c:pt idx="196">
                  <c:v>4.3163891323400524E-2</c:v>
                </c:pt>
                <c:pt idx="197">
                  <c:v>4.3382997370727434E-2</c:v>
                </c:pt>
                <c:pt idx="198">
                  <c:v>4.3602103418054337E-2</c:v>
                </c:pt>
                <c:pt idx="199">
                  <c:v>4.3821209465381247E-2</c:v>
                </c:pt>
                <c:pt idx="200">
                  <c:v>4.404031551270815E-2</c:v>
                </c:pt>
                <c:pt idx="201">
                  <c:v>4.425942156003506E-2</c:v>
                </c:pt>
                <c:pt idx="202">
                  <c:v>4.4478527607361963E-2</c:v>
                </c:pt>
                <c:pt idx="203">
                  <c:v>4.4697633654688866E-2</c:v>
                </c:pt>
                <c:pt idx="204">
                  <c:v>4.4916739702015776E-2</c:v>
                </c:pt>
                <c:pt idx="205">
                  <c:v>4.5135845749342679E-2</c:v>
                </c:pt>
                <c:pt idx="206">
                  <c:v>4.5354951796669589E-2</c:v>
                </c:pt>
                <c:pt idx="207">
                  <c:v>4.5574057843996492E-2</c:v>
                </c:pt>
                <c:pt idx="208">
                  <c:v>4.5793163891323402E-2</c:v>
                </c:pt>
                <c:pt idx="209">
                  <c:v>4.6012269938650305E-2</c:v>
                </c:pt>
                <c:pt idx="210">
                  <c:v>4.6231375985977215E-2</c:v>
                </c:pt>
                <c:pt idx="211">
                  <c:v>4.6450482033304118E-2</c:v>
                </c:pt>
                <c:pt idx="212">
                  <c:v>4.6669588080631028E-2</c:v>
                </c:pt>
                <c:pt idx="213">
                  <c:v>4.6888694127957931E-2</c:v>
                </c:pt>
                <c:pt idx="214">
                  <c:v>4.710780017528484E-2</c:v>
                </c:pt>
                <c:pt idx="215">
                  <c:v>4.7326906222611743E-2</c:v>
                </c:pt>
                <c:pt idx="216">
                  <c:v>4.7546012269938653E-2</c:v>
                </c:pt>
                <c:pt idx="217">
                  <c:v>4.7765118317265556E-2</c:v>
                </c:pt>
                <c:pt idx="218">
                  <c:v>4.7984224364592459E-2</c:v>
                </c:pt>
                <c:pt idx="219">
                  <c:v>4.8203330411919369E-2</c:v>
                </c:pt>
                <c:pt idx="220">
                  <c:v>4.8422436459246272E-2</c:v>
                </c:pt>
                <c:pt idx="221">
                  <c:v>4.8641542506573182E-2</c:v>
                </c:pt>
                <c:pt idx="222">
                  <c:v>4.8860648553900085E-2</c:v>
                </c:pt>
                <c:pt idx="223">
                  <c:v>4.9079754601226995E-2</c:v>
                </c:pt>
                <c:pt idx="224">
                  <c:v>4.9298860648553898E-2</c:v>
                </c:pt>
                <c:pt idx="225">
                  <c:v>4.9517966695880808E-2</c:v>
                </c:pt>
                <c:pt idx="226">
                  <c:v>4.9737072743207711E-2</c:v>
                </c:pt>
                <c:pt idx="227">
                  <c:v>4.9956178790534621E-2</c:v>
                </c:pt>
                <c:pt idx="228">
                  <c:v>5.0175284837861524E-2</c:v>
                </c:pt>
                <c:pt idx="229">
                  <c:v>5.0394390885188434E-2</c:v>
                </c:pt>
                <c:pt idx="230">
                  <c:v>5.0613496932515337E-2</c:v>
                </c:pt>
                <c:pt idx="231">
                  <c:v>5.0832602979842247E-2</c:v>
                </c:pt>
                <c:pt idx="232">
                  <c:v>5.105170902716915E-2</c:v>
                </c:pt>
                <c:pt idx="233">
                  <c:v>5.1270815074496059E-2</c:v>
                </c:pt>
                <c:pt idx="234">
                  <c:v>5.1489921121822962E-2</c:v>
                </c:pt>
                <c:pt idx="235">
                  <c:v>5.1709027169149865E-2</c:v>
                </c:pt>
                <c:pt idx="236">
                  <c:v>5.1928133216476775E-2</c:v>
                </c:pt>
                <c:pt idx="237">
                  <c:v>5.2147239263803678E-2</c:v>
                </c:pt>
                <c:pt idx="238">
                  <c:v>5.2366345311130588E-2</c:v>
                </c:pt>
                <c:pt idx="239">
                  <c:v>5.2585451358457491E-2</c:v>
                </c:pt>
                <c:pt idx="240">
                  <c:v>5.2804557405784401E-2</c:v>
                </c:pt>
                <c:pt idx="241">
                  <c:v>5.3023663453111304E-2</c:v>
                </c:pt>
                <c:pt idx="242">
                  <c:v>5.3242769500438214E-2</c:v>
                </c:pt>
                <c:pt idx="243">
                  <c:v>5.3461875547765117E-2</c:v>
                </c:pt>
                <c:pt idx="244">
                  <c:v>5.3680981595092027E-2</c:v>
                </c:pt>
                <c:pt idx="245">
                  <c:v>5.390008764241893E-2</c:v>
                </c:pt>
                <c:pt idx="246">
                  <c:v>5.411919368974584E-2</c:v>
                </c:pt>
                <c:pt idx="247">
                  <c:v>5.4338299737072743E-2</c:v>
                </c:pt>
                <c:pt idx="248">
                  <c:v>5.4557405784399653E-2</c:v>
                </c:pt>
                <c:pt idx="249">
                  <c:v>5.4776511831726556E-2</c:v>
                </c:pt>
                <c:pt idx="250">
                  <c:v>5.4995617879053459E-2</c:v>
                </c:pt>
                <c:pt idx="251">
                  <c:v>5.5214723926380369E-2</c:v>
                </c:pt>
                <c:pt idx="252">
                  <c:v>5.5433829973707271E-2</c:v>
                </c:pt>
                <c:pt idx="253">
                  <c:v>5.5652936021034181E-2</c:v>
                </c:pt>
                <c:pt idx="254">
                  <c:v>5.5872042068361084E-2</c:v>
                </c:pt>
                <c:pt idx="255">
                  <c:v>5.6091148115687994E-2</c:v>
                </c:pt>
                <c:pt idx="256">
                  <c:v>5.6310254163014897E-2</c:v>
                </c:pt>
                <c:pt idx="257">
                  <c:v>5.6529360210341807E-2</c:v>
                </c:pt>
                <c:pt idx="258">
                  <c:v>5.674846625766871E-2</c:v>
                </c:pt>
                <c:pt idx="259">
                  <c:v>5.696757230499562E-2</c:v>
                </c:pt>
                <c:pt idx="260">
                  <c:v>5.7186678352322523E-2</c:v>
                </c:pt>
                <c:pt idx="261">
                  <c:v>5.7405784399649433E-2</c:v>
                </c:pt>
                <c:pt idx="262">
                  <c:v>5.7624890446976336E-2</c:v>
                </c:pt>
                <c:pt idx="263">
                  <c:v>5.7843996494303246E-2</c:v>
                </c:pt>
                <c:pt idx="264">
                  <c:v>5.8063102541630149E-2</c:v>
                </c:pt>
                <c:pt idx="265">
                  <c:v>5.8282208588957052E-2</c:v>
                </c:pt>
                <c:pt idx="266">
                  <c:v>5.8501314636283962E-2</c:v>
                </c:pt>
                <c:pt idx="267">
                  <c:v>5.8720420683610865E-2</c:v>
                </c:pt>
                <c:pt idx="268">
                  <c:v>5.8939526730937775E-2</c:v>
                </c:pt>
                <c:pt idx="269">
                  <c:v>5.9158632778264678E-2</c:v>
                </c:pt>
                <c:pt idx="270">
                  <c:v>5.9377738825591588E-2</c:v>
                </c:pt>
                <c:pt idx="271">
                  <c:v>5.959684487291849E-2</c:v>
                </c:pt>
                <c:pt idx="272">
                  <c:v>5.98159509202454E-2</c:v>
                </c:pt>
                <c:pt idx="273">
                  <c:v>6.0035056967572303E-2</c:v>
                </c:pt>
                <c:pt idx="274">
                  <c:v>6.0254163014899213E-2</c:v>
                </c:pt>
                <c:pt idx="275">
                  <c:v>6.0473269062226116E-2</c:v>
                </c:pt>
                <c:pt idx="276">
                  <c:v>6.0692375109553026E-2</c:v>
                </c:pt>
                <c:pt idx="277">
                  <c:v>6.0911481156879929E-2</c:v>
                </c:pt>
                <c:pt idx="278">
                  <c:v>6.1130587204206839E-2</c:v>
                </c:pt>
                <c:pt idx="279">
                  <c:v>6.1349693251533742E-2</c:v>
                </c:pt>
                <c:pt idx="280">
                  <c:v>6.1568799298860652E-2</c:v>
                </c:pt>
                <c:pt idx="281">
                  <c:v>6.1787905346187555E-2</c:v>
                </c:pt>
                <c:pt idx="282">
                  <c:v>6.2007011393514458E-2</c:v>
                </c:pt>
                <c:pt idx="283">
                  <c:v>6.2226117440841368E-2</c:v>
                </c:pt>
                <c:pt idx="284">
                  <c:v>6.2445223488168271E-2</c:v>
                </c:pt>
                <c:pt idx="285">
                  <c:v>6.2664329535495181E-2</c:v>
                </c:pt>
                <c:pt idx="286">
                  <c:v>6.2883435582822084E-2</c:v>
                </c:pt>
                <c:pt idx="287">
                  <c:v>6.3102541630148987E-2</c:v>
                </c:pt>
                <c:pt idx="288">
                  <c:v>6.3321647677475904E-2</c:v>
                </c:pt>
                <c:pt idx="289">
                  <c:v>6.3540753724802806E-2</c:v>
                </c:pt>
                <c:pt idx="290">
                  <c:v>6.3759859772129709E-2</c:v>
                </c:pt>
                <c:pt idx="291">
                  <c:v>6.3978965819456612E-2</c:v>
                </c:pt>
                <c:pt idx="292">
                  <c:v>6.4198071866783529E-2</c:v>
                </c:pt>
                <c:pt idx="293">
                  <c:v>6.4417177914110432E-2</c:v>
                </c:pt>
                <c:pt idx="294">
                  <c:v>6.4636283961437335E-2</c:v>
                </c:pt>
                <c:pt idx="295">
                  <c:v>6.4855390008764238E-2</c:v>
                </c:pt>
                <c:pt idx="296">
                  <c:v>6.5074496056091141E-2</c:v>
                </c:pt>
                <c:pt idx="297">
                  <c:v>6.5293602103418058E-2</c:v>
                </c:pt>
                <c:pt idx="298">
                  <c:v>6.5512708150744961E-2</c:v>
                </c:pt>
                <c:pt idx="299">
                  <c:v>6.5731814198071864E-2</c:v>
                </c:pt>
                <c:pt idx="300">
                  <c:v>6.5950920245398767E-2</c:v>
                </c:pt>
                <c:pt idx="301">
                  <c:v>6.6170026292725684E-2</c:v>
                </c:pt>
                <c:pt idx="302">
                  <c:v>6.6389132340052587E-2</c:v>
                </c:pt>
                <c:pt idx="303">
                  <c:v>6.660823838737949E-2</c:v>
                </c:pt>
                <c:pt idx="304">
                  <c:v>6.6827344434706393E-2</c:v>
                </c:pt>
                <c:pt idx="305">
                  <c:v>6.704645048203331E-2</c:v>
                </c:pt>
                <c:pt idx="306">
                  <c:v>6.7265556529360213E-2</c:v>
                </c:pt>
                <c:pt idx="307">
                  <c:v>6.7484662576687116E-2</c:v>
                </c:pt>
                <c:pt idx="308">
                  <c:v>6.7703768624014019E-2</c:v>
                </c:pt>
                <c:pt idx="309">
                  <c:v>6.7922874671340935E-2</c:v>
                </c:pt>
                <c:pt idx="310">
                  <c:v>6.8141980718667838E-2</c:v>
                </c:pt>
                <c:pt idx="311">
                  <c:v>6.8361086765994741E-2</c:v>
                </c:pt>
                <c:pt idx="312">
                  <c:v>6.8580192813321644E-2</c:v>
                </c:pt>
                <c:pt idx="313">
                  <c:v>6.8799298860648547E-2</c:v>
                </c:pt>
                <c:pt idx="314">
                  <c:v>6.9018404907975464E-2</c:v>
                </c:pt>
                <c:pt idx="315">
                  <c:v>6.9237510955302367E-2</c:v>
                </c:pt>
                <c:pt idx="316">
                  <c:v>6.945661700262927E-2</c:v>
                </c:pt>
                <c:pt idx="317">
                  <c:v>6.9675723049956173E-2</c:v>
                </c:pt>
                <c:pt idx="318">
                  <c:v>6.989482909728309E-2</c:v>
                </c:pt>
                <c:pt idx="319">
                  <c:v>7.0113935144609993E-2</c:v>
                </c:pt>
                <c:pt idx="320">
                  <c:v>7.0333041191936896E-2</c:v>
                </c:pt>
                <c:pt idx="321">
                  <c:v>7.0552147239263799E-2</c:v>
                </c:pt>
                <c:pt idx="322">
                  <c:v>7.0771253286590716E-2</c:v>
                </c:pt>
                <c:pt idx="323">
                  <c:v>7.0990359333917619E-2</c:v>
                </c:pt>
                <c:pt idx="324">
                  <c:v>7.1209465381244522E-2</c:v>
                </c:pt>
                <c:pt idx="325">
                  <c:v>7.1428571428571425E-2</c:v>
                </c:pt>
                <c:pt idx="326">
                  <c:v>7.1647677475898341E-2</c:v>
                </c:pt>
                <c:pt idx="327">
                  <c:v>7.1866783523225244E-2</c:v>
                </c:pt>
                <c:pt idx="328">
                  <c:v>7.2085889570552147E-2</c:v>
                </c:pt>
                <c:pt idx="329">
                  <c:v>7.230499561787905E-2</c:v>
                </c:pt>
                <c:pt idx="330">
                  <c:v>7.2524101665205953E-2</c:v>
                </c:pt>
                <c:pt idx="331">
                  <c:v>7.274320771253287E-2</c:v>
                </c:pt>
                <c:pt idx="332">
                  <c:v>7.2962313759859773E-2</c:v>
                </c:pt>
                <c:pt idx="333">
                  <c:v>7.3181419807186676E-2</c:v>
                </c:pt>
                <c:pt idx="334">
                  <c:v>7.3400525854513579E-2</c:v>
                </c:pt>
                <c:pt idx="335">
                  <c:v>7.3619631901840496E-2</c:v>
                </c:pt>
                <c:pt idx="336">
                  <c:v>7.3838737949167399E-2</c:v>
                </c:pt>
                <c:pt idx="337">
                  <c:v>7.4057843996494302E-2</c:v>
                </c:pt>
                <c:pt idx="338">
                  <c:v>7.4276950043821205E-2</c:v>
                </c:pt>
                <c:pt idx="339">
                  <c:v>7.4496056091148122E-2</c:v>
                </c:pt>
                <c:pt idx="340">
                  <c:v>7.4715162138475025E-2</c:v>
                </c:pt>
                <c:pt idx="341">
                  <c:v>7.4934268185801928E-2</c:v>
                </c:pt>
                <c:pt idx="342">
                  <c:v>7.5153374233128831E-2</c:v>
                </c:pt>
                <c:pt idx="343">
                  <c:v>7.5372480280455734E-2</c:v>
                </c:pt>
                <c:pt idx="344">
                  <c:v>7.5591586327782651E-2</c:v>
                </c:pt>
                <c:pt idx="345">
                  <c:v>7.5810692375109553E-2</c:v>
                </c:pt>
                <c:pt idx="346">
                  <c:v>7.6029798422436456E-2</c:v>
                </c:pt>
                <c:pt idx="347">
                  <c:v>7.6248904469763359E-2</c:v>
                </c:pt>
                <c:pt idx="348">
                  <c:v>7.6468010517090276E-2</c:v>
                </c:pt>
                <c:pt idx="349">
                  <c:v>7.6687116564417179E-2</c:v>
                </c:pt>
                <c:pt idx="350">
                  <c:v>7.6906222611744082E-2</c:v>
                </c:pt>
                <c:pt idx="351">
                  <c:v>7.7125328659070985E-2</c:v>
                </c:pt>
                <c:pt idx="352">
                  <c:v>7.7344434706397902E-2</c:v>
                </c:pt>
                <c:pt idx="353">
                  <c:v>7.7563540753724805E-2</c:v>
                </c:pt>
                <c:pt idx="354">
                  <c:v>7.7782646801051708E-2</c:v>
                </c:pt>
                <c:pt idx="355">
                  <c:v>7.8001752848378611E-2</c:v>
                </c:pt>
                <c:pt idx="356">
                  <c:v>7.8220858895705528E-2</c:v>
                </c:pt>
                <c:pt idx="357">
                  <c:v>7.8439964943032431E-2</c:v>
                </c:pt>
                <c:pt idx="358">
                  <c:v>7.8659070990359334E-2</c:v>
                </c:pt>
                <c:pt idx="359">
                  <c:v>7.8878177037686237E-2</c:v>
                </c:pt>
                <c:pt idx="360">
                  <c:v>7.909728308501314E-2</c:v>
                </c:pt>
                <c:pt idx="361">
                  <c:v>7.9316389132340057E-2</c:v>
                </c:pt>
                <c:pt idx="362">
                  <c:v>7.953549517966696E-2</c:v>
                </c:pt>
                <c:pt idx="363">
                  <c:v>7.9754601226993863E-2</c:v>
                </c:pt>
                <c:pt idx="364">
                  <c:v>7.9973707274320766E-2</c:v>
                </c:pt>
                <c:pt idx="365">
                  <c:v>8.0192813321647682E-2</c:v>
                </c:pt>
                <c:pt idx="366">
                  <c:v>8.0411919368974585E-2</c:v>
                </c:pt>
                <c:pt idx="367">
                  <c:v>8.0631025416301488E-2</c:v>
                </c:pt>
                <c:pt idx="368">
                  <c:v>8.0850131463628391E-2</c:v>
                </c:pt>
                <c:pt idx="369">
                  <c:v>8.1069237510955308E-2</c:v>
                </c:pt>
                <c:pt idx="370">
                  <c:v>8.1288343558282211E-2</c:v>
                </c:pt>
                <c:pt idx="371">
                  <c:v>8.1507449605609114E-2</c:v>
                </c:pt>
                <c:pt idx="372">
                  <c:v>8.1726555652936017E-2</c:v>
                </c:pt>
                <c:pt idx="373">
                  <c:v>8.1945661700262934E-2</c:v>
                </c:pt>
                <c:pt idx="374">
                  <c:v>8.2164767747589837E-2</c:v>
                </c:pt>
                <c:pt idx="375">
                  <c:v>8.238387379491674E-2</c:v>
                </c:pt>
                <c:pt idx="376">
                  <c:v>8.2602979842243643E-2</c:v>
                </c:pt>
                <c:pt idx="377">
                  <c:v>8.2822085889570546E-2</c:v>
                </c:pt>
                <c:pt idx="378">
                  <c:v>8.3041191936897463E-2</c:v>
                </c:pt>
                <c:pt idx="379">
                  <c:v>8.3260297984224366E-2</c:v>
                </c:pt>
                <c:pt idx="380">
                  <c:v>8.3479404031551269E-2</c:v>
                </c:pt>
                <c:pt idx="381">
                  <c:v>8.3698510078878172E-2</c:v>
                </c:pt>
                <c:pt idx="382">
                  <c:v>8.3917616126205088E-2</c:v>
                </c:pt>
                <c:pt idx="383">
                  <c:v>8.4136722173531991E-2</c:v>
                </c:pt>
                <c:pt idx="384">
                  <c:v>8.4355828220858894E-2</c:v>
                </c:pt>
                <c:pt idx="385">
                  <c:v>8.4574934268185797E-2</c:v>
                </c:pt>
                <c:pt idx="386">
                  <c:v>8.4794040315512714E-2</c:v>
                </c:pt>
                <c:pt idx="387">
                  <c:v>8.5013146362839617E-2</c:v>
                </c:pt>
                <c:pt idx="388">
                  <c:v>8.523225241016652E-2</c:v>
                </c:pt>
                <c:pt idx="389">
                  <c:v>8.5451358457493423E-2</c:v>
                </c:pt>
                <c:pt idx="390">
                  <c:v>8.5670464504820326E-2</c:v>
                </c:pt>
                <c:pt idx="391">
                  <c:v>8.5889570552147243E-2</c:v>
                </c:pt>
                <c:pt idx="392">
                  <c:v>8.6108676599474146E-2</c:v>
                </c:pt>
                <c:pt idx="393">
                  <c:v>8.6327782646801049E-2</c:v>
                </c:pt>
                <c:pt idx="394">
                  <c:v>8.6546888694127952E-2</c:v>
                </c:pt>
                <c:pt idx="395">
                  <c:v>8.6765994741454869E-2</c:v>
                </c:pt>
                <c:pt idx="396">
                  <c:v>8.6985100788781772E-2</c:v>
                </c:pt>
                <c:pt idx="397">
                  <c:v>8.7204206836108675E-2</c:v>
                </c:pt>
                <c:pt idx="398">
                  <c:v>8.7423312883435578E-2</c:v>
                </c:pt>
                <c:pt idx="399">
                  <c:v>8.7642418930762495E-2</c:v>
                </c:pt>
                <c:pt idx="400">
                  <c:v>8.7861524978089398E-2</c:v>
                </c:pt>
                <c:pt idx="401">
                  <c:v>8.8080631025416301E-2</c:v>
                </c:pt>
                <c:pt idx="402">
                  <c:v>8.8299737072743203E-2</c:v>
                </c:pt>
                <c:pt idx="403">
                  <c:v>8.851884312007012E-2</c:v>
                </c:pt>
                <c:pt idx="404">
                  <c:v>8.8737949167397023E-2</c:v>
                </c:pt>
                <c:pt idx="405">
                  <c:v>8.8957055214723926E-2</c:v>
                </c:pt>
                <c:pt idx="406">
                  <c:v>8.9176161262050829E-2</c:v>
                </c:pt>
                <c:pt idx="407">
                  <c:v>8.9395267309377732E-2</c:v>
                </c:pt>
                <c:pt idx="408">
                  <c:v>8.9614373356704649E-2</c:v>
                </c:pt>
                <c:pt idx="409">
                  <c:v>8.9833479404031552E-2</c:v>
                </c:pt>
                <c:pt idx="410">
                  <c:v>9.0052585451358455E-2</c:v>
                </c:pt>
                <c:pt idx="411">
                  <c:v>9.0271691498685358E-2</c:v>
                </c:pt>
                <c:pt idx="412">
                  <c:v>9.0490797546012275E-2</c:v>
                </c:pt>
                <c:pt idx="413">
                  <c:v>9.0709903593339178E-2</c:v>
                </c:pt>
                <c:pt idx="414">
                  <c:v>9.0929009640666081E-2</c:v>
                </c:pt>
                <c:pt idx="415">
                  <c:v>9.1148115687992984E-2</c:v>
                </c:pt>
                <c:pt idx="416">
                  <c:v>9.1367221735319901E-2</c:v>
                </c:pt>
                <c:pt idx="417">
                  <c:v>9.1586327782646804E-2</c:v>
                </c:pt>
                <c:pt idx="418">
                  <c:v>9.1805433829973707E-2</c:v>
                </c:pt>
                <c:pt idx="419">
                  <c:v>9.202453987730061E-2</c:v>
                </c:pt>
                <c:pt idx="420">
                  <c:v>9.2243645924627526E-2</c:v>
                </c:pt>
                <c:pt idx="421">
                  <c:v>9.2462751971954429E-2</c:v>
                </c:pt>
                <c:pt idx="422">
                  <c:v>9.2681858019281332E-2</c:v>
                </c:pt>
                <c:pt idx="423">
                  <c:v>9.2900964066608235E-2</c:v>
                </c:pt>
                <c:pt idx="424">
                  <c:v>9.3120070113935138E-2</c:v>
                </c:pt>
                <c:pt idx="425">
                  <c:v>9.3339176161262055E-2</c:v>
                </c:pt>
                <c:pt idx="426">
                  <c:v>9.3558282208588958E-2</c:v>
                </c:pt>
                <c:pt idx="427">
                  <c:v>9.3777388255915861E-2</c:v>
                </c:pt>
                <c:pt idx="428">
                  <c:v>9.3996494303242764E-2</c:v>
                </c:pt>
                <c:pt idx="429">
                  <c:v>9.4215600350569681E-2</c:v>
                </c:pt>
                <c:pt idx="430">
                  <c:v>9.4434706397896584E-2</c:v>
                </c:pt>
                <c:pt idx="431">
                  <c:v>9.4653812445223487E-2</c:v>
                </c:pt>
                <c:pt idx="432">
                  <c:v>9.487291849255039E-2</c:v>
                </c:pt>
                <c:pt idx="433">
                  <c:v>9.5092024539877307E-2</c:v>
                </c:pt>
                <c:pt idx="434">
                  <c:v>9.531113058720421E-2</c:v>
                </c:pt>
                <c:pt idx="435">
                  <c:v>9.5530236634531113E-2</c:v>
                </c:pt>
                <c:pt idx="436">
                  <c:v>9.5749342681858016E-2</c:v>
                </c:pt>
                <c:pt idx="437">
                  <c:v>9.5968448729184919E-2</c:v>
                </c:pt>
                <c:pt idx="438">
                  <c:v>9.6187554776511835E-2</c:v>
                </c:pt>
                <c:pt idx="439">
                  <c:v>9.6406660823838738E-2</c:v>
                </c:pt>
                <c:pt idx="440">
                  <c:v>9.6625766871165641E-2</c:v>
                </c:pt>
                <c:pt idx="441">
                  <c:v>9.6844872918492544E-2</c:v>
                </c:pt>
                <c:pt idx="442">
                  <c:v>9.7063978965819461E-2</c:v>
                </c:pt>
                <c:pt idx="443">
                  <c:v>9.7283085013146364E-2</c:v>
                </c:pt>
                <c:pt idx="444">
                  <c:v>9.7502191060473267E-2</c:v>
                </c:pt>
                <c:pt idx="445">
                  <c:v>9.772129710780017E-2</c:v>
                </c:pt>
                <c:pt idx="446">
                  <c:v>9.7940403155127087E-2</c:v>
                </c:pt>
                <c:pt idx="447">
                  <c:v>9.815950920245399E-2</c:v>
                </c:pt>
                <c:pt idx="448">
                  <c:v>9.8378615249780893E-2</c:v>
                </c:pt>
                <c:pt idx="449">
                  <c:v>9.8597721297107796E-2</c:v>
                </c:pt>
                <c:pt idx="450">
                  <c:v>9.8816827344434713E-2</c:v>
                </c:pt>
                <c:pt idx="451">
                  <c:v>9.9035933391761616E-2</c:v>
                </c:pt>
                <c:pt idx="452">
                  <c:v>9.9255039439088519E-2</c:v>
                </c:pt>
                <c:pt idx="453">
                  <c:v>9.9474145486415422E-2</c:v>
                </c:pt>
                <c:pt idx="454">
                  <c:v>9.9693251533742325E-2</c:v>
                </c:pt>
                <c:pt idx="455">
                  <c:v>9.9912357581069242E-2</c:v>
                </c:pt>
                <c:pt idx="456">
                  <c:v>0.10013146362839614</c:v>
                </c:pt>
                <c:pt idx="457">
                  <c:v>0.10035056967572305</c:v>
                </c:pt>
                <c:pt idx="458">
                  <c:v>0.10056967572304995</c:v>
                </c:pt>
                <c:pt idx="459">
                  <c:v>0.10078878177037687</c:v>
                </c:pt>
                <c:pt idx="460">
                  <c:v>0.10100788781770377</c:v>
                </c:pt>
                <c:pt idx="461">
                  <c:v>0.10122699386503067</c:v>
                </c:pt>
                <c:pt idx="462">
                  <c:v>0.10144609991235758</c:v>
                </c:pt>
                <c:pt idx="463">
                  <c:v>0.10166520595968449</c:v>
                </c:pt>
                <c:pt idx="464">
                  <c:v>0.1018843120070114</c:v>
                </c:pt>
                <c:pt idx="465">
                  <c:v>0.1021034180543383</c:v>
                </c:pt>
                <c:pt idx="466">
                  <c:v>0.1023225241016652</c:v>
                </c:pt>
                <c:pt idx="467">
                  <c:v>0.10254163014899212</c:v>
                </c:pt>
                <c:pt idx="468">
                  <c:v>0.10276073619631902</c:v>
                </c:pt>
                <c:pt idx="469">
                  <c:v>0.10297984224364592</c:v>
                </c:pt>
                <c:pt idx="470">
                  <c:v>0.10319894829097283</c:v>
                </c:pt>
                <c:pt idx="471">
                  <c:v>0.10341805433829973</c:v>
                </c:pt>
                <c:pt idx="472">
                  <c:v>0.10363716038562665</c:v>
                </c:pt>
                <c:pt idx="473">
                  <c:v>0.10385626643295355</c:v>
                </c:pt>
                <c:pt idx="474">
                  <c:v>0.10407537248028045</c:v>
                </c:pt>
                <c:pt idx="475">
                  <c:v>0.10429447852760736</c:v>
                </c:pt>
                <c:pt idx="476">
                  <c:v>0.10451358457493427</c:v>
                </c:pt>
                <c:pt idx="477">
                  <c:v>0.10473269062226118</c:v>
                </c:pt>
                <c:pt idx="478">
                  <c:v>0.10495179666958808</c:v>
                </c:pt>
                <c:pt idx="479">
                  <c:v>0.10517090271691498</c:v>
                </c:pt>
                <c:pt idx="480">
                  <c:v>0.1053900087642419</c:v>
                </c:pt>
                <c:pt idx="481">
                  <c:v>0.1056091148115688</c:v>
                </c:pt>
                <c:pt idx="482">
                  <c:v>0.10582822085889571</c:v>
                </c:pt>
                <c:pt idx="483">
                  <c:v>0.10604732690622261</c:v>
                </c:pt>
                <c:pt idx="484">
                  <c:v>0.10626643295354951</c:v>
                </c:pt>
                <c:pt idx="485">
                  <c:v>0.10648553900087643</c:v>
                </c:pt>
                <c:pt idx="486">
                  <c:v>0.10670464504820333</c:v>
                </c:pt>
                <c:pt idx="487">
                  <c:v>0.10692375109553023</c:v>
                </c:pt>
                <c:pt idx="488">
                  <c:v>0.10714285714285714</c:v>
                </c:pt>
                <c:pt idx="489">
                  <c:v>0.10736196319018405</c:v>
                </c:pt>
                <c:pt idx="490">
                  <c:v>0.10758106923751096</c:v>
                </c:pt>
                <c:pt idx="491">
                  <c:v>0.10780017528483786</c:v>
                </c:pt>
                <c:pt idx="492">
                  <c:v>0.10801928133216476</c:v>
                </c:pt>
                <c:pt idx="493">
                  <c:v>0.10823838737949168</c:v>
                </c:pt>
                <c:pt idx="494">
                  <c:v>0.10845749342681858</c:v>
                </c:pt>
                <c:pt idx="495">
                  <c:v>0.10867659947414549</c:v>
                </c:pt>
                <c:pt idx="496">
                  <c:v>0.10889570552147239</c:v>
                </c:pt>
                <c:pt idx="497">
                  <c:v>0.10911481156879931</c:v>
                </c:pt>
                <c:pt idx="498">
                  <c:v>0.10933391761612621</c:v>
                </c:pt>
                <c:pt idx="499">
                  <c:v>0.10955302366345311</c:v>
                </c:pt>
                <c:pt idx="500">
                  <c:v>0.10977212971078001</c:v>
                </c:pt>
                <c:pt idx="501">
                  <c:v>0.10999123575810692</c:v>
                </c:pt>
                <c:pt idx="502">
                  <c:v>0.11021034180543383</c:v>
                </c:pt>
                <c:pt idx="503">
                  <c:v>0.11042944785276074</c:v>
                </c:pt>
                <c:pt idx="504">
                  <c:v>0.11064855390008764</c:v>
                </c:pt>
                <c:pt idx="505">
                  <c:v>0.11086765994741454</c:v>
                </c:pt>
                <c:pt idx="506">
                  <c:v>0.11108676599474146</c:v>
                </c:pt>
                <c:pt idx="507">
                  <c:v>0.11130587204206836</c:v>
                </c:pt>
                <c:pt idx="508">
                  <c:v>0.11152497808939527</c:v>
                </c:pt>
                <c:pt idx="509">
                  <c:v>0.11174408413672217</c:v>
                </c:pt>
                <c:pt idx="510">
                  <c:v>0.11196319018404909</c:v>
                </c:pt>
                <c:pt idx="511">
                  <c:v>0.11218229623137599</c:v>
                </c:pt>
                <c:pt idx="512">
                  <c:v>0.11240140227870289</c:v>
                </c:pt>
                <c:pt idx="513">
                  <c:v>0.11262050832602979</c:v>
                </c:pt>
                <c:pt idx="514">
                  <c:v>0.11283961437335671</c:v>
                </c:pt>
                <c:pt idx="515">
                  <c:v>0.11305872042068361</c:v>
                </c:pt>
                <c:pt idx="516">
                  <c:v>0.11327782646801052</c:v>
                </c:pt>
                <c:pt idx="517">
                  <c:v>0.11349693251533742</c:v>
                </c:pt>
                <c:pt idx="518">
                  <c:v>0.11371603856266432</c:v>
                </c:pt>
                <c:pt idx="519">
                  <c:v>0.11393514460999124</c:v>
                </c:pt>
                <c:pt idx="520">
                  <c:v>0.11415425065731814</c:v>
                </c:pt>
                <c:pt idx="521">
                  <c:v>0.11437335670464505</c:v>
                </c:pt>
                <c:pt idx="522">
                  <c:v>0.11459246275197195</c:v>
                </c:pt>
                <c:pt idx="523">
                  <c:v>0.11481156879929887</c:v>
                </c:pt>
                <c:pt idx="524">
                  <c:v>0.11503067484662577</c:v>
                </c:pt>
                <c:pt idx="525">
                  <c:v>0.11524978089395267</c:v>
                </c:pt>
                <c:pt idx="526">
                  <c:v>0.11546888694127957</c:v>
                </c:pt>
                <c:pt idx="527">
                  <c:v>0.11568799298860649</c:v>
                </c:pt>
                <c:pt idx="528">
                  <c:v>0.11590709903593339</c:v>
                </c:pt>
                <c:pt idx="529">
                  <c:v>0.1161262050832603</c:v>
                </c:pt>
                <c:pt idx="530">
                  <c:v>0.1163453111305872</c:v>
                </c:pt>
                <c:pt idx="531">
                  <c:v>0.1165644171779141</c:v>
                </c:pt>
                <c:pt idx="532">
                  <c:v>0.11678352322524102</c:v>
                </c:pt>
                <c:pt idx="533">
                  <c:v>0.11700262927256792</c:v>
                </c:pt>
                <c:pt idx="534">
                  <c:v>0.11722173531989483</c:v>
                </c:pt>
                <c:pt idx="535">
                  <c:v>0.11744084136722173</c:v>
                </c:pt>
                <c:pt idx="536">
                  <c:v>0.11765994741454865</c:v>
                </c:pt>
                <c:pt idx="537">
                  <c:v>0.11787905346187555</c:v>
                </c:pt>
                <c:pt idx="538">
                  <c:v>0.11809815950920245</c:v>
                </c:pt>
                <c:pt idx="539">
                  <c:v>0.11831726555652936</c:v>
                </c:pt>
                <c:pt idx="540">
                  <c:v>0.11853637160385627</c:v>
                </c:pt>
                <c:pt idx="541">
                  <c:v>0.11875547765118318</c:v>
                </c:pt>
                <c:pt idx="542">
                  <c:v>0.11897458369851008</c:v>
                </c:pt>
                <c:pt idx="543">
                  <c:v>0.11919368974583698</c:v>
                </c:pt>
                <c:pt idx="544">
                  <c:v>0.1194127957931639</c:v>
                </c:pt>
                <c:pt idx="545">
                  <c:v>0.1196319018404908</c:v>
                </c:pt>
                <c:pt idx="546">
                  <c:v>0.1198510078878177</c:v>
                </c:pt>
                <c:pt idx="547">
                  <c:v>0.12007011393514461</c:v>
                </c:pt>
                <c:pt idx="548">
                  <c:v>0.12028921998247151</c:v>
                </c:pt>
                <c:pt idx="549">
                  <c:v>0.12050832602979843</c:v>
                </c:pt>
                <c:pt idx="550">
                  <c:v>0.12072743207712533</c:v>
                </c:pt>
                <c:pt idx="551">
                  <c:v>0.12094653812445223</c:v>
                </c:pt>
                <c:pt idx="552">
                  <c:v>0.12116564417177914</c:v>
                </c:pt>
                <c:pt idx="553">
                  <c:v>0.12138475021910605</c:v>
                </c:pt>
                <c:pt idx="554">
                  <c:v>0.12160385626643296</c:v>
                </c:pt>
                <c:pt idx="555">
                  <c:v>0.12182296231375986</c:v>
                </c:pt>
                <c:pt idx="556">
                  <c:v>0.12204206836108676</c:v>
                </c:pt>
                <c:pt idx="557">
                  <c:v>0.12226117440841368</c:v>
                </c:pt>
                <c:pt idx="558">
                  <c:v>0.12248028045574058</c:v>
                </c:pt>
                <c:pt idx="559">
                  <c:v>0.12269938650306748</c:v>
                </c:pt>
                <c:pt idx="560">
                  <c:v>0.12291849255039439</c:v>
                </c:pt>
                <c:pt idx="561">
                  <c:v>0.1231375985977213</c:v>
                </c:pt>
                <c:pt idx="562">
                  <c:v>0.12335670464504821</c:v>
                </c:pt>
                <c:pt idx="563">
                  <c:v>0.12357581069237511</c:v>
                </c:pt>
                <c:pt idx="564">
                  <c:v>0.12379491673970201</c:v>
                </c:pt>
                <c:pt idx="565">
                  <c:v>0.12401402278702892</c:v>
                </c:pt>
                <c:pt idx="566">
                  <c:v>0.12423312883435583</c:v>
                </c:pt>
                <c:pt idx="567">
                  <c:v>0.12445223488168274</c:v>
                </c:pt>
                <c:pt idx="568">
                  <c:v>0.12467134092900964</c:v>
                </c:pt>
                <c:pt idx="569">
                  <c:v>0.12489044697633654</c:v>
                </c:pt>
                <c:pt idx="570">
                  <c:v>0.12510955302366344</c:v>
                </c:pt>
                <c:pt idx="571">
                  <c:v>0.12532865907099036</c:v>
                </c:pt>
                <c:pt idx="572">
                  <c:v>0.12554776511831728</c:v>
                </c:pt>
                <c:pt idx="573">
                  <c:v>0.12576687116564417</c:v>
                </c:pt>
                <c:pt idx="574">
                  <c:v>0.12598597721297108</c:v>
                </c:pt>
                <c:pt idx="575">
                  <c:v>0.12620508326029797</c:v>
                </c:pt>
                <c:pt idx="576">
                  <c:v>0.12642418930762489</c:v>
                </c:pt>
                <c:pt idx="577">
                  <c:v>0.12664329535495181</c:v>
                </c:pt>
                <c:pt idx="578">
                  <c:v>0.1268624014022787</c:v>
                </c:pt>
                <c:pt idx="579">
                  <c:v>0.12708150744960561</c:v>
                </c:pt>
                <c:pt idx="580">
                  <c:v>0.1273006134969325</c:v>
                </c:pt>
                <c:pt idx="581">
                  <c:v>0.12751971954425942</c:v>
                </c:pt>
                <c:pt idx="582">
                  <c:v>0.12773882559158634</c:v>
                </c:pt>
                <c:pt idx="583">
                  <c:v>0.12795793163891322</c:v>
                </c:pt>
                <c:pt idx="584">
                  <c:v>0.12817703768624014</c:v>
                </c:pt>
                <c:pt idx="585">
                  <c:v>0.12839614373356706</c:v>
                </c:pt>
                <c:pt idx="586">
                  <c:v>0.12861524978089395</c:v>
                </c:pt>
                <c:pt idx="587">
                  <c:v>0.12883435582822086</c:v>
                </c:pt>
                <c:pt idx="588">
                  <c:v>0.12905346187554775</c:v>
                </c:pt>
                <c:pt idx="589">
                  <c:v>0.12927256792287467</c:v>
                </c:pt>
                <c:pt idx="590">
                  <c:v>0.12949167397020159</c:v>
                </c:pt>
                <c:pt idx="591">
                  <c:v>0.12971078001752848</c:v>
                </c:pt>
                <c:pt idx="592">
                  <c:v>0.12992988606485539</c:v>
                </c:pt>
                <c:pt idx="593">
                  <c:v>0.13014899211218228</c:v>
                </c:pt>
                <c:pt idx="594">
                  <c:v>0.1303680981595092</c:v>
                </c:pt>
                <c:pt idx="595">
                  <c:v>0.13058720420683612</c:v>
                </c:pt>
                <c:pt idx="596">
                  <c:v>0.13080631025416301</c:v>
                </c:pt>
                <c:pt idx="597">
                  <c:v>0.13102541630148992</c:v>
                </c:pt>
                <c:pt idx="598">
                  <c:v>0.13124452234881684</c:v>
                </c:pt>
                <c:pt idx="599">
                  <c:v>0.13146362839614373</c:v>
                </c:pt>
                <c:pt idx="600">
                  <c:v>0.13168273444347064</c:v>
                </c:pt>
                <c:pt idx="601">
                  <c:v>0.13190184049079753</c:v>
                </c:pt>
                <c:pt idx="602">
                  <c:v>0.13212094653812445</c:v>
                </c:pt>
                <c:pt idx="603">
                  <c:v>0.13234005258545137</c:v>
                </c:pt>
                <c:pt idx="604">
                  <c:v>0.13255915863277826</c:v>
                </c:pt>
                <c:pt idx="605">
                  <c:v>0.13277826468010517</c:v>
                </c:pt>
                <c:pt idx="606">
                  <c:v>0.13299737072743209</c:v>
                </c:pt>
                <c:pt idx="607">
                  <c:v>0.13321647677475898</c:v>
                </c:pt>
                <c:pt idx="608">
                  <c:v>0.1334355828220859</c:v>
                </c:pt>
                <c:pt idx="609">
                  <c:v>0.13365468886941279</c:v>
                </c:pt>
                <c:pt idx="610">
                  <c:v>0.1338737949167397</c:v>
                </c:pt>
                <c:pt idx="611">
                  <c:v>0.13409290096406662</c:v>
                </c:pt>
                <c:pt idx="612">
                  <c:v>0.13431200701139351</c:v>
                </c:pt>
                <c:pt idx="613">
                  <c:v>0.13453111305872043</c:v>
                </c:pt>
                <c:pt idx="614">
                  <c:v>0.13475021910604731</c:v>
                </c:pt>
                <c:pt idx="615">
                  <c:v>0.13496932515337423</c:v>
                </c:pt>
                <c:pt idx="616">
                  <c:v>0.13518843120070115</c:v>
                </c:pt>
                <c:pt idx="617">
                  <c:v>0.13540753724802804</c:v>
                </c:pt>
                <c:pt idx="618">
                  <c:v>0.13562664329535495</c:v>
                </c:pt>
                <c:pt idx="619">
                  <c:v>0.13584574934268187</c:v>
                </c:pt>
                <c:pt idx="620">
                  <c:v>0.13606485539000876</c:v>
                </c:pt>
                <c:pt idx="621">
                  <c:v>0.13628396143733568</c:v>
                </c:pt>
                <c:pt idx="622">
                  <c:v>0.13650306748466257</c:v>
                </c:pt>
                <c:pt idx="623">
                  <c:v>0.13672217353198948</c:v>
                </c:pt>
                <c:pt idx="624">
                  <c:v>0.1369412795793164</c:v>
                </c:pt>
                <c:pt idx="625">
                  <c:v>0.13716038562664329</c:v>
                </c:pt>
                <c:pt idx="626">
                  <c:v>0.13737949167397021</c:v>
                </c:pt>
                <c:pt idx="627">
                  <c:v>0.13759859772129709</c:v>
                </c:pt>
                <c:pt idx="628">
                  <c:v>0.13781770376862401</c:v>
                </c:pt>
                <c:pt idx="629">
                  <c:v>0.13803680981595093</c:v>
                </c:pt>
                <c:pt idx="630">
                  <c:v>0.13825591586327782</c:v>
                </c:pt>
                <c:pt idx="631">
                  <c:v>0.13847502191060473</c:v>
                </c:pt>
                <c:pt idx="632">
                  <c:v>0.13869412795793165</c:v>
                </c:pt>
                <c:pt idx="633">
                  <c:v>0.13891323400525854</c:v>
                </c:pt>
                <c:pt idx="634">
                  <c:v>0.13913234005258546</c:v>
                </c:pt>
                <c:pt idx="635">
                  <c:v>0.13935144609991235</c:v>
                </c:pt>
                <c:pt idx="636">
                  <c:v>0.13957055214723926</c:v>
                </c:pt>
                <c:pt idx="637">
                  <c:v>0.13978965819456618</c:v>
                </c:pt>
                <c:pt idx="638">
                  <c:v>0.14000876424189307</c:v>
                </c:pt>
                <c:pt idx="639">
                  <c:v>0.14022787028921999</c:v>
                </c:pt>
                <c:pt idx="640">
                  <c:v>0.14044697633654687</c:v>
                </c:pt>
                <c:pt idx="641">
                  <c:v>0.14066608238387379</c:v>
                </c:pt>
                <c:pt idx="642">
                  <c:v>0.14088518843120071</c:v>
                </c:pt>
                <c:pt idx="643">
                  <c:v>0.1411042944785276</c:v>
                </c:pt>
                <c:pt idx="644">
                  <c:v>0.14132340052585451</c:v>
                </c:pt>
                <c:pt idx="645">
                  <c:v>0.14154250657318143</c:v>
                </c:pt>
                <c:pt idx="646">
                  <c:v>0.14176161262050832</c:v>
                </c:pt>
                <c:pt idx="647">
                  <c:v>0.14198071866783524</c:v>
                </c:pt>
                <c:pt idx="648">
                  <c:v>0.14219982471516213</c:v>
                </c:pt>
                <c:pt idx="649">
                  <c:v>0.14241893076248904</c:v>
                </c:pt>
                <c:pt idx="650">
                  <c:v>0.14263803680981596</c:v>
                </c:pt>
                <c:pt idx="651">
                  <c:v>0.14285714285714285</c:v>
                </c:pt>
                <c:pt idx="652">
                  <c:v>0.14307624890446977</c:v>
                </c:pt>
                <c:pt idx="653">
                  <c:v>0.14329535495179668</c:v>
                </c:pt>
                <c:pt idx="654">
                  <c:v>0.14351446099912357</c:v>
                </c:pt>
                <c:pt idx="655">
                  <c:v>0.14373356704645049</c:v>
                </c:pt>
                <c:pt idx="656">
                  <c:v>0.14395267309377738</c:v>
                </c:pt>
                <c:pt idx="657">
                  <c:v>0.14417177914110429</c:v>
                </c:pt>
                <c:pt idx="658">
                  <c:v>0.14439088518843121</c:v>
                </c:pt>
                <c:pt idx="659">
                  <c:v>0.1446099912357581</c:v>
                </c:pt>
                <c:pt idx="660">
                  <c:v>0.14482909728308502</c:v>
                </c:pt>
                <c:pt idx="661">
                  <c:v>0.14504820333041191</c:v>
                </c:pt>
                <c:pt idx="662">
                  <c:v>0.14526730937773882</c:v>
                </c:pt>
                <c:pt idx="663">
                  <c:v>0.14548641542506574</c:v>
                </c:pt>
                <c:pt idx="664">
                  <c:v>0.14570552147239263</c:v>
                </c:pt>
                <c:pt idx="665">
                  <c:v>0.14592462751971955</c:v>
                </c:pt>
                <c:pt idx="666">
                  <c:v>0.14614373356704646</c:v>
                </c:pt>
                <c:pt idx="667">
                  <c:v>0.14636283961437335</c:v>
                </c:pt>
                <c:pt idx="668">
                  <c:v>0.14658194566170027</c:v>
                </c:pt>
                <c:pt idx="669">
                  <c:v>0.14680105170902716</c:v>
                </c:pt>
                <c:pt idx="670">
                  <c:v>0.14702015775635408</c:v>
                </c:pt>
                <c:pt idx="671">
                  <c:v>0.14723926380368099</c:v>
                </c:pt>
                <c:pt idx="672">
                  <c:v>0.14745836985100788</c:v>
                </c:pt>
                <c:pt idx="673">
                  <c:v>0.1476774758983348</c:v>
                </c:pt>
                <c:pt idx="674">
                  <c:v>0.14789658194566169</c:v>
                </c:pt>
                <c:pt idx="675">
                  <c:v>0.1481156879929886</c:v>
                </c:pt>
                <c:pt idx="676">
                  <c:v>0.14833479404031552</c:v>
                </c:pt>
                <c:pt idx="677">
                  <c:v>0.14855390008764241</c:v>
                </c:pt>
                <c:pt idx="678">
                  <c:v>0.14877300613496933</c:v>
                </c:pt>
                <c:pt idx="679">
                  <c:v>0.14899211218229624</c:v>
                </c:pt>
                <c:pt idx="680">
                  <c:v>0.14921121822962313</c:v>
                </c:pt>
                <c:pt idx="681">
                  <c:v>0.14943032427695005</c:v>
                </c:pt>
                <c:pt idx="682">
                  <c:v>0.14964943032427694</c:v>
                </c:pt>
                <c:pt idx="683">
                  <c:v>0.14986853637160386</c:v>
                </c:pt>
                <c:pt idx="684">
                  <c:v>0.15008764241893077</c:v>
                </c:pt>
                <c:pt idx="685">
                  <c:v>0.15030674846625766</c:v>
                </c:pt>
                <c:pt idx="686">
                  <c:v>0.15052585451358458</c:v>
                </c:pt>
                <c:pt idx="687">
                  <c:v>0.15074496056091147</c:v>
                </c:pt>
                <c:pt idx="688">
                  <c:v>0.15096406660823838</c:v>
                </c:pt>
                <c:pt idx="689">
                  <c:v>0.1511831726555653</c:v>
                </c:pt>
                <c:pt idx="690">
                  <c:v>0.15140227870289219</c:v>
                </c:pt>
                <c:pt idx="691">
                  <c:v>0.15162138475021911</c:v>
                </c:pt>
                <c:pt idx="692">
                  <c:v>0.15184049079754602</c:v>
                </c:pt>
                <c:pt idx="693">
                  <c:v>0.15205959684487291</c:v>
                </c:pt>
                <c:pt idx="694">
                  <c:v>0.15227870289219983</c:v>
                </c:pt>
                <c:pt idx="695">
                  <c:v>0.15249780893952672</c:v>
                </c:pt>
                <c:pt idx="696">
                  <c:v>0.15271691498685364</c:v>
                </c:pt>
                <c:pt idx="697">
                  <c:v>0.15293602103418055</c:v>
                </c:pt>
                <c:pt idx="698">
                  <c:v>0.15315512708150744</c:v>
                </c:pt>
                <c:pt idx="699">
                  <c:v>0.15337423312883436</c:v>
                </c:pt>
                <c:pt idx="700">
                  <c:v>0.15359333917616128</c:v>
                </c:pt>
                <c:pt idx="701">
                  <c:v>0.15381244522348816</c:v>
                </c:pt>
                <c:pt idx="702">
                  <c:v>0.15403155127081508</c:v>
                </c:pt>
                <c:pt idx="703">
                  <c:v>0.15425065731814197</c:v>
                </c:pt>
                <c:pt idx="704">
                  <c:v>0.15446976336546889</c:v>
                </c:pt>
                <c:pt idx="705">
                  <c:v>0.1546888694127958</c:v>
                </c:pt>
                <c:pt idx="706">
                  <c:v>0.15490797546012269</c:v>
                </c:pt>
                <c:pt idx="707">
                  <c:v>0.15512708150744961</c:v>
                </c:pt>
                <c:pt idx="708">
                  <c:v>0.1553461875547765</c:v>
                </c:pt>
                <c:pt idx="709">
                  <c:v>0.15556529360210342</c:v>
                </c:pt>
                <c:pt idx="710">
                  <c:v>0.15578439964943033</c:v>
                </c:pt>
                <c:pt idx="711">
                  <c:v>0.15600350569675722</c:v>
                </c:pt>
                <c:pt idx="712">
                  <c:v>0.15622261174408414</c:v>
                </c:pt>
                <c:pt idx="713">
                  <c:v>0.15644171779141106</c:v>
                </c:pt>
                <c:pt idx="714">
                  <c:v>0.15666082383873794</c:v>
                </c:pt>
                <c:pt idx="715">
                  <c:v>0.15687992988606486</c:v>
                </c:pt>
                <c:pt idx="716">
                  <c:v>0.15709903593339175</c:v>
                </c:pt>
                <c:pt idx="717">
                  <c:v>0.15731814198071867</c:v>
                </c:pt>
                <c:pt idx="718">
                  <c:v>0.15753724802804558</c:v>
                </c:pt>
                <c:pt idx="719">
                  <c:v>0.15775635407537247</c:v>
                </c:pt>
                <c:pt idx="720">
                  <c:v>0.15797546012269939</c:v>
                </c:pt>
                <c:pt idx="721">
                  <c:v>0.15819456617002628</c:v>
                </c:pt>
                <c:pt idx="722">
                  <c:v>0.1584136722173532</c:v>
                </c:pt>
                <c:pt idx="723">
                  <c:v>0.15863277826468011</c:v>
                </c:pt>
                <c:pt idx="724">
                  <c:v>0.158851884312007</c:v>
                </c:pt>
                <c:pt idx="725">
                  <c:v>0.15907099035933392</c:v>
                </c:pt>
                <c:pt idx="726">
                  <c:v>0.15929009640666084</c:v>
                </c:pt>
                <c:pt idx="727">
                  <c:v>0.15950920245398773</c:v>
                </c:pt>
                <c:pt idx="728">
                  <c:v>0.15972830850131464</c:v>
                </c:pt>
                <c:pt idx="729">
                  <c:v>0.15994741454864153</c:v>
                </c:pt>
                <c:pt idx="730">
                  <c:v>0.16016652059596845</c:v>
                </c:pt>
                <c:pt idx="731">
                  <c:v>0.16038562664329536</c:v>
                </c:pt>
                <c:pt idx="732">
                  <c:v>0.16060473269062225</c:v>
                </c:pt>
                <c:pt idx="733">
                  <c:v>0.16082383873794917</c:v>
                </c:pt>
                <c:pt idx="734">
                  <c:v>0.16104294478527606</c:v>
                </c:pt>
                <c:pt idx="735">
                  <c:v>0.16126205083260298</c:v>
                </c:pt>
                <c:pt idx="736">
                  <c:v>0.16148115687992989</c:v>
                </c:pt>
                <c:pt idx="737">
                  <c:v>0.16170026292725678</c:v>
                </c:pt>
                <c:pt idx="738">
                  <c:v>0.1619193689745837</c:v>
                </c:pt>
                <c:pt idx="739">
                  <c:v>0.16213847502191062</c:v>
                </c:pt>
                <c:pt idx="740">
                  <c:v>0.16235758106923751</c:v>
                </c:pt>
                <c:pt idx="741">
                  <c:v>0.16257668711656442</c:v>
                </c:pt>
                <c:pt idx="742">
                  <c:v>0.16279579316389131</c:v>
                </c:pt>
                <c:pt idx="743">
                  <c:v>0.16301489921121823</c:v>
                </c:pt>
                <c:pt idx="744">
                  <c:v>0.16323400525854515</c:v>
                </c:pt>
                <c:pt idx="745">
                  <c:v>0.16345311130587203</c:v>
                </c:pt>
                <c:pt idx="746">
                  <c:v>0.16367221735319895</c:v>
                </c:pt>
                <c:pt idx="747">
                  <c:v>0.16389132340052587</c:v>
                </c:pt>
                <c:pt idx="748">
                  <c:v>0.16411042944785276</c:v>
                </c:pt>
                <c:pt idx="749">
                  <c:v>0.16432953549517967</c:v>
                </c:pt>
                <c:pt idx="750">
                  <c:v>0.16454864154250656</c:v>
                </c:pt>
                <c:pt idx="751">
                  <c:v>0.16476774758983348</c:v>
                </c:pt>
                <c:pt idx="752">
                  <c:v>0.1649868536371604</c:v>
                </c:pt>
                <c:pt idx="753">
                  <c:v>0.16520595968448729</c:v>
                </c:pt>
                <c:pt idx="754">
                  <c:v>0.1654250657318142</c:v>
                </c:pt>
                <c:pt idx="755">
                  <c:v>0.16564417177914109</c:v>
                </c:pt>
                <c:pt idx="756">
                  <c:v>0.16586327782646801</c:v>
                </c:pt>
                <c:pt idx="757">
                  <c:v>0.16608238387379493</c:v>
                </c:pt>
                <c:pt idx="758">
                  <c:v>0.16630148992112181</c:v>
                </c:pt>
                <c:pt idx="759">
                  <c:v>0.16652059596844873</c:v>
                </c:pt>
                <c:pt idx="760">
                  <c:v>0.16673970201577565</c:v>
                </c:pt>
                <c:pt idx="761">
                  <c:v>0.16695880806310254</c:v>
                </c:pt>
                <c:pt idx="762">
                  <c:v>0.16717791411042945</c:v>
                </c:pt>
                <c:pt idx="763">
                  <c:v>0.16739702015775634</c:v>
                </c:pt>
                <c:pt idx="764">
                  <c:v>0.16761612620508326</c:v>
                </c:pt>
                <c:pt idx="765">
                  <c:v>0.16783523225241018</c:v>
                </c:pt>
                <c:pt idx="766">
                  <c:v>0.16805433829973707</c:v>
                </c:pt>
                <c:pt idx="767">
                  <c:v>0.16827344434706398</c:v>
                </c:pt>
                <c:pt idx="768">
                  <c:v>0.16849255039439087</c:v>
                </c:pt>
                <c:pt idx="769">
                  <c:v>0.16871165644171779</c:v>
                </c:pt>
                <c:pt idx="770">
                  <c:v>0.16893076248904471</c:v>
                </c:pt>
                <c:pt idx="771">
                  <c:v>0.16914986853637159</c:v>
                </c:pt>
                <c:pt idx="772">
                  <c:v>0.16936897458369851</c:v>
                </c:pt>
                <c:pt idx="773">
                  <c:v>0.16958808063102543</c:v>
                </c:pt>
                <c:pt idx="774">
                  <c:v>0.16980718667835232</c:v>
                </c:pt>
                <c:pt idx="775">
                  <c:v>0.17002629272567923</c:v>
                </c:pt>
                <c:pt idx="776">
                  <c:v>0.17024539877300612</c:v>
                </c:pt>
                <c:pt idx="777">
                  <c:v>0.17046450482033304</c:v>
                </c:pt>
                <c:pt idx="778">
                  <c:v>0.17068361086765996</c:v>
                </c:pt>
                <c:pt idx="779">
                  <c:v>0.17090271691498685</c:v>
                </c:pt>
                <c:pt idx="780">
                  <c:v>0.17112182296231376</c:v>
                </c:pt>
                <c:pt idx="781">
                  <c:v>0.17134092900964065</c:v>
                </c:pt>
                <c:pt idx="782">
                  <c:v>0.17156003505696757</c:v>
                </c:pt>
                <c:pt idx="783">
                  <c:v>0.17177914110429449</c:v>
                </c:pt>
                <c:pt idx="784">
                  <c:v>0.17199824715162138</c:v>
                </c:pt>
                <c:pt idx="785">
                  <c:v>0.17221735319894829</c:v>
                </c:pt>
                <c:pt idx="786">
                  <c:v>0.17243645924627521</c:v>
                </c:pt>
                <c:pt idx="787">
                  <c:v>0.1726555652936021</c:v>
                </c:pt>
                <c:pt idx="788">
                  <c:v>0.17287467134092901</c:v>
                </c:pt>
                <c:pt idx="789">
                  <c:v>0.1730937773882559</c:v>
                </c:pt>
                <c:pt idx="790">
                  <c:v>0.17331288343558282</c:v>
                </c:pt>
                <c:pt idx="791">
                  <c:v>0.17353198948290974</c:v>
                </c:pt>
                <c:pt idx="792">
                  <c:v>0.17375109553023663</c:v>
                </c:pt>
                <c:pt idx="793">
                  <c:v>0.17397020157756354</c:v>
                </c:pt>
                <c:pt idx="794">
                  <c:v>0.17418930762489046</c:v>
                </c:pt>
                <c:pt idx="795">
                  <c:v>0.17440841367221735</c:v>
                </c:pt>
                <c:pt idx="796">
                  <c:v>0.17462751971954427</c:v>
                </c:pt>
                <c:pt idx="797">
                  <c:v>0.17484662576687116</c:v>
                </c:pt>
                <c:pt idx="798">
                  <c:v>0.17506573181419807</c:v>
                </c:pt>
                <c:pt idx="799">
                  <c:v>0.17528483786152499</c:v>
                </c:pt>
                <c:pt idx="800">
                  <c:v>0.17550394390885188</c:v>
                </c:pt>
                <c:pt idx="801">
                  <c:v>0.1757230499561788</c:v>
                </c:pt>
                <c:pt idx="802">
                  <c:v>0.17594215600350568</c:v>
                </c:pt>
                <c:pt idx="803">
                  <c:v>0.1761612620508326</c:v>
                </c:pt>
                <c:pt idx="804">
                  <c:v>0.17638036809815952</c:v>
                </c:pt>
                <c:pt idx="805">
                  <c:v>0.17659947414548641</c:v>
                </c:pt>
                <c:pt idx="806">
                  <c:v>0.17681858019281332</c:v>
                </c:pt>
                <c:pt idx="807">
                  <c:v>0.17703768624014024</c:v>
                </c:pt>
                <c:pt idx="808">
                  <c:v>0.17725679228746713</c:v>
                </c:pt>
                <c:pt idx="809">
                  <c:v>0.17747589833479405</c:v>
                </c:pt>
                <c:pt idx="810">
                  <c:v>0.17769500438212094</c:v>
                </c:pt>
                <c:pt idx="811">
                  <c:v>0.17791411042944785</c:v>
                </c:pt>
                <c:pt idx="812">
                  <c:v>0.17813321647677477</c:v>
                </c:pt>
                <c:pt idx="813">
                  <c:v>0.17835232252410166</c:v>
                </c:pt>
                <c:pt idx="814">
                  <c:v>0.17857142857142858</c:v>
                </c:pt>
                <c:pt idx="815">
                  <c:v>0.17879053461875546</c:v>
                </c:pt>
                <c:pt idx="816">
                  <c:v>0.17900964066608238</c:v>
                </c:pt>
                <c:pt idx="817">
                  <c:v>0.1792287467134093</c:v>
                </c:pt>
                <c:pt idx="818">
                  <c:v>0.17944785276073619</c:v>
                </c:pt>
                <c:pt idx="819">
                  <c:v>0.1796669588080631</c:v>
                </c:pt>
                <c:pt idx="820">
                  <c:v>0.17988606485539002</c:v>
                </c:pt>
                <c:pt idx="821">
                  <c:v>0.18010517090271691</c:v>
                </c:pt>
                <c:pt idx="822">
                  <c:v>0.18032427695004383</c:v>
                </c:pt>
                <c:pt idx="823">
                  <c:v>0.18054338299737072</c:v>
                </c:pt>
                <c:pt idx="824">
                  <c:v>0.18076248904469763</c:v>
                </c:pt>
                <c:pt idx="825">
                  <c:v>0.18098159509202455</c:v>
                </c:pt>
                <c:pt idx="826">
                  <c:v>0.18120070113935144</c:v>
                </c:pt>
                <c:pt idx="827">
                  <c:v>0.18141980718667836</c:v>
                </c:pt>
                <c:pt idx="828">
                  <c:v>0.18163891323400524</c:v>
                </c:pt>
                <c:pt idx="829">
                  <c:v>0.18185801928133216</c:v>
                </c:pt>
                <c:pt idx="830">
                  <c:v>0.18207712532865908</c:v>
                </c:pt>
                <c:pt idx="831">
                  <c:v>0.18229623137598597</c:v>
                </c:pt>
                <c:pt idx="832">
                  <c:v>0.18251533742331288</c:v>
                </c:pt>
                <c:pt idx="833">
                  <c:v>0.1827344434706398</c:v>
                </c:pt>
                <c:pt idx="834">
                  <c:v>0.18295354951796669</c:v>
                </c:pt>
                <c:pt idx="835">
                  <c:v>0.18317265556529361</c:v>
                </c:pt>
                <c:pt idx="836">
                  <c:v>0.1833917616126205</c:v>
                </c:pt>
                <c:pt idx="837">
                  <c:v>0.18361086765994741</c:v>
                </c:pt>
                <c:pt idx="838">
                  <c:v>0.18382997370727433</c:v>
                </c:pt>
                <c:pt idx="839">
                  <c:v>0.18404907975460122</c:v>
                </c:pt>
                <c:pt idx="840">
                  <c:v>0.18426818580192814</c:v>
                </c:pt>
                <c:pt idx="841">
                  <c:v>0.18448729184925505</c:v>
                </c:pt>
                <c:pt idx="842">
                  <c:v>0.18470639789658194</c:v>
                </c:pt>
                <c:pt idx="843">
                  <c:v>0.18492550394390886</c:v>
                </c:pt>
                <c:pt idx="844">
                  <c:v>0.18514460999123575</c:v>
                </c:pt>
                <c:pt idx="845">
                  <c:v>0.18536371603856266</c:v>
                </c:pt>
                <c:pt idx="846">
                  <c:v>0.18558282208588958</c:v>
                </c:pt>
                <c:pt idx="847">
                  <c:v>0.18580192813321647</c:v>
                </c:pt>
                <c:pt idx="848">
                  <c:v>0.18602103418054339</c:v>
                </c:pt>
                <c:pt idx="849">
                  <c:v>0.18624014022787028</c:v>
                </c:pt>
                <c:pt idx="850">
                  <c:v>0.18645924627519719</c:v>
                </c:pt>
                <c:pt idx="851">
                  <c:v>0.18667835232252411</c:v>
                </c:pt>
                <c:pt idx="852">
                  <c:v>0.186897458369851</c:v>
                </c:pt>
                <c:pt idx="853">
                  <c:v>0.18711656441717792</c:v>
                </c:pt>
                <c:pt idx="854">
                  <c:v>0.18733567046450483</c:v>
                </c:pt>
                <c:pt idx="855">
                  <c:v>0.18755477651183172</c:v>
                </c:pt>
                <c:pt idx="856">
                  <c:v>0.18777388255915864</c:v>
                </c:pt>
                <c:pt idx="857">
                  <c:v>0.18799298860648553</c:v>
                </c:pt>
                <c:pt idx="858">
                  <c:v>0.18821209465381245</c:v>
                </c:pt>
                <c:pt idx="859">
                  <c:v>0.18843120070113936</c:v>
                </c:pt>
                <c:pt idx="860">
                  <c:v>0.18865030674846625</c:v>
                </c:pt>
                <c:pt idx="861">
                  <c:v>0.18886941279579317</c:v>
                </c:pt>
                <c:pt idx="862">
                  <c:v>0.18908851884312006</c:v>
                </c:pt>
                <c:pt idx="863">
                  <c:v>0.18930762489044697</c:v>
                </c:pt>
                <c:pt idx="864">
                  <c:v>0.18952673093777389</c:v>
                </c:pt>
                <c:pt idx="865">
                  <c:v>0.18974583698510078</c:v>
                </c:pt>
                <c:pt idx="866">
                  <c:v>0.1899649430324277</c:v>
                </c:pt>
                <c:pt idx="867">
                  <c:v>0.19018404907975461</c:v>
                </c:pt>
                <c:pt idx="868">
                  <c:v>0.1904031551270815</c:v>
                </c:pt>
                <c:pt idx="869">
                  <c:v>0.19062226117440842</c:v>
                </c:pt>
                <c:pt idx="870">
                  <c:v>0.19084136722173531</c:v>
                </c:pt>
                <c:pt idx="871">
                  <c:v>0.19106047326906223</c:v>
                </c:pt>
                <c:pt idx="872">
                  <c:v>0.19127957931638914</c:v>
                </c:pt>
                <c:pt idx="873">
                  <c:v>0.19149868536371603</c:v>
                </c:pt>
                <c:pt idx="874">
                  <c:v>0.19171779141104295</c:v>
                </c:pt>
                <c:pt idx="875">
                  <c:v>0.19193689745836984</c:v>
                </c:pt>
                <c:pt idx="876">
                  <c:v>0.19215600350569675</c:v>
                </c:pt>
                <c:pt idx="877">
                  <c:v>0.19237510955302367</c:v>
                </c:pt>
                <c:pt idx="878">
                  <c:v>0.19259421560035056</c:v>
                </c:pt>
                <c:pt idx="879">
                  <c:v>0.19281332164767748</c:v>
                </c:pt>
                <c:pt idx="880">
                  <c:v>0.19303242769500439</c:v>
                </c:pt>
                <c:pt idx="881">
                  <c:v>0.19325153374233128</c:v>
                </c:pt>
                <c:pt idx="882">
                  <c:v>0.1934706397896582</c:v>
                </c:pt>
                <c:pt idx="883">
                  <c:v>0.19368974583698509</c:v>
                </c:pt>
                <c:pt idx="884">
                  <c:v>0.19390885188431201</c:v>
                </c:pt>
                <c:pt idx="885">
                  <c:v>0.19412795793163892</c:v>
                </c:pt>
                <c:pt idx="886">
                  <c:v>0.19434706397896581</c:v>
                </c:pt>
                <c:pt idx="887">
                  <c:v>0.19456617002629273</c:v>
                </c:pt>
                <c:pt idx="888">
                  <c:v>0.19478527607361965</c:v>
                </c:pt>
                <c:pt idx="889">
                  <c:v>0.19500438212094653</c:v>
                </c:pt>
                <c:pt idx="890">
                  <c:v>0.19522348816827345</c:v>
                </c:pt>
                <c:pt idx="891">
                  <c:v>0.19544259421560034</c:v>
                </c:pt>
                <c:pt idx="892">
                  <c:v>0.19566170026292726</c:v>
                </c:pt>
                <c:pt idx="893">
                  <c:v>0.19588080631025417</c:v>
                </c:pt>
                <c:pt idx="894">
                  <c:v>0.19609991235758106</c:v>
                </c:pt>
                <c:pt idx="895">
                  <c:v>0.19631901840490798</c:v>
                </c:pt>
                <c:pt idx="896">
                  <c:v>0.19653812445223487</c:v>
                </c:pt>
                <c:pt idx="897">
                  <c:v>0.19675723049956179</c:v>
                </c:pt>
                <c:pt idx="898">
                  <c:v>0.1969763365468887</c:v>
                </c:pt>
                <c:pt idx="899">
                  <c:v>0.19719544259421559</c:v>
                </c:pt>
                <c:pt idx="900">
                  <c:v>0.19741454864154251</c:v>
                </c:pt>
                <c:pt idx="901">
                  <c:v>0.19763365468886943</c:v>
                </c:pt>
                <c:pt idx="902">
                  <c:v>0.19785276073619631</c:v>
                </c:pt>
                <c:pt idx="903">
                  <c:v>0.19807186678352323</c:v>
                </c:pt>
                <c:pt idx="904">
                  <c:v>0.19829097283085012</c:v>
                </c:pt>
                <c:pt idx="905">
                  <c:v>0.19851007887817704</c:v>
                </c:pt>
                <c:pt idx="906">
                  <c:v>0.19872918492550395</c:v>
                </c:pt>
                <c:pt idx="907">
                  <c:v>0.19894829097283084</c:v>
                </c:pt>
                <c:pt idx="908">
                  <c:v>0.19916739702015776</c:v>
                </c:pt>
                <c:pt idx="909">
                  <c:v>0.19938650306748465</c:v>
                </c:pt>
                <c:pt idx="910">
                  <c:v>0.19960560911481157</c:v>
                </c:pt>
                <c:pt idx="911">
                  <c:v>0.19982471516213848</c:v>
                </c:pt>
                <c:pt idx="912">
                  <c:v>0.20004382120946537</c:v>
                </c:pt>
                <c:pt idx="913">
                  <c:v>0.20026292725679229</c:v>
                </c:pt>
                <c:pt idx="914">
                  <c:v>0.20048203330411921</c:v>
                </c:pt>
                <c:pt idx="915">
                  <c:v>0.2007011393514461</c:v>
                </c:pt>
                <c:pt idx="916">
                  <c:v>0.20092024539877301</c:v>
                </c:pt>
                <c:pt idx="917">
                  <c:v>0.2011393514460999</c:v>
                </c:pt>
                <c:pt idx="918">
                  <c:v>0.20135845749342682</c:v>
                </c:pt>
                <c:pt idx="919">
                  <c:v>0.20157756354075373</c:v>
                </c:pt>
                <c:pt idx="920">
                  <c:v>0.20179666958808062</c:v>
                </c:pt>
                <c:pt idx="921">
                  <c:v>0.20201577563540754</c:v>
                </c:pt>
                <c:pt idx="922">
                  <c:v>0.20223488168273443</c:v>
                </c:pt>
                <c:pt idx="923">
                  <c:v>0.20245398773006135</c:v>
                </c:pt>
                <c:pt idx="924">
                  <c:v>0.20267309377738826</c:v>
                </c:pt>
                <c:pt idx="925">
                  <c:v>0.20289219982471515</c:v>
                </c:pt>
                <c:pt idx="926">
                  <c:v>0.20311130587204207</c:v>
                </c:pt>
                <c:pt idx="927">
                  <c:v>0.20333041191936899</c:v>
                </c:pt>
                <c:pt idx="928">
                  <c:v>0.20354951796669588</c:v>
                </c:pt>
                <c:pt idx="929">
                  <c:v>0.20376862401402279</c:v>
                </c:pt>
                <c:pt idx="930">
                  <c:v>0.20398773006134968</c:v>
                </c:pt>
                <c:pt idx="931">
                  <c:v>0.2042068361086766</c:v>
                </c:pt>
                <c:pt idx="932">
                  <c:v>0.20442594215600352</c:v>
                </c:pt>
                <c:pt idx="933">
                  <c:v>0.2046450482033304</c:v>
                </c:pt>
                <c:pt idx="934">
                  <c:v>0.20486415425065732</c:v>
                </c:pt>
                <c:pt idx="935">
                  <c:v>0.20508326029798424</c:v>
                </c:pt>
                <c:pt idx="936">
                  <c:v>0.20530236634531113</c:v>
                </c:pt>
                <c:pt idx="937">
                  <c:v>0.20552147239263804</c:v>
                </c:pt>
                <c:pt idx="938">
                  <c:v>0.20574057843996493</c:v>
                </c:pt>
                <c:pt idx="939">
                  <c:v>0.20595968448729185</c:v>
                </c:pt>
                <c:pt idx="940">
                  <c:v>0.20617879053461877</c:v>
                </c:pt>
                <c:pt idx="941">
                  <c:v>0.20639789658194566</c:v>
                </c:pt>
                <c:pt idx="942">
                  <c:v>0.20661700262927257</c:v>
                </c:pt>
                <c:pt idx="943">
                  <c:v>0.20683610867659946</c:v>
                </c:pt>
                <c:pt idx="944">
                  <c:v>0.20705521472392638</c:v>
                </c:pt>
                <c:pt idx="945">
                  <c:v>0.2072743207712533</c:v>
                </c:pt>
                <c:pt idx="946">
                  <c:v>0.20749342681858018</c:v>
                </c:pt>
                <c:pt idx="947">
                  <c:v>0.2077125328659071</c:v>
                </c:pt>
                <c:pt idx="948">
                  <c:v>0.20793163891323402</c:v>
                </c:pt>
                <c:pt idx="949">
                  <c:v>0.20815074496056091</c:v>
                </c:pt>
                <c:pt idx="950">
                  <c:v>0.20836985100788782</c:v>
                </c:pt>
                <c:pt idx="951">
                  <c:v>0.20858895705521471</c:v>
                </c:pt>
                <c:pt idx="952">
                  <c:v>0.20880806310254163</c:v>
                </c:pt>
                <c:pt idx="953">
                  <c:v>0.20902716914986855</c:v>
                </c:pt>
                <c:pt idx="954">
                  <c:v>0.20924627519719544</c:v>
                </c:pt>
                <c:pt idx="955">
                  <c:v>0.20946538124452235</c:v>
                </c:pt>
                <c:pt idx="956">
                  <c:v>0.20968448729184924</c:v>
                </c:pt>
                <c:pt idx="957">
                  <c:v>0.20990359333917616</c:v>
                </c:pt>
                <c:pt idx="958">
                  <c:v>0.21012269938650308</c:v>
                </c:pt>
                <c:pt idx="959">
                  <c:v>0.21034180543382996</c:v>
                </c:pt>
                <c:pt idx="960">
                  <c:v>0.21056091148115688</c:v>
                </c:pt>
                <c:pt idx="961">
                  <c:v>0.2107800175284838</c:v>
                </c:pt>
                <c:pt idx="962">
                  <c:v>0.21099912357581069</c:v>
                </c:pt>
                <c:pt idx="963">
                  <c:v>0.2112182296231376</c:v>
                </c:pt>
                <c:pt idx="964">
                  <c:v>0.21143733567046449</c:v>
                </c:pt>
                <c:pt idx="965">
                  <c:v>0.21165644171779141</c:v>
                </c:pt>
                <c:pt idx="966">
                  <c:v>0.21187554776511833</c:v>
                </c:pt>
                <c:pt idx="967">
                  <c:v>0.21209465381244522</c:v>
                </c:pt>
                <c:pt idx="968">
                  <c:v>0.21231375985977213</c:v>
                </c:pt>
                <c:pt idx="969">
                  <c:v>0.21253286590709902</c:v>
                </c:pt>
                <c:pt idx="970">
                  <c:v>0.21275197195442594</c:v>
                </c:pt>
                <c:pt idx="971">
                  <c:v>0.21297107800175286</c:v>
                </c:pt>
                <c:pt idx="972">
                  <c:v>0.21319018404907975</c:v>
                </c:pt>
                <c:pt idx="973">
                  <c:v>0.21340929009640666</c:v>
                </c:pt>
                <c:pt idx="974">
                  <c:v>0.21362839614373358</c:v>
                </c:pt>
                <c:pt idx="975">
                  <c:v>0.21384750219106047</c:v>
                </c:pt>
                <c:pt idx="976">
                  <c:v>0.21406660823838738</c:v>
                </c:pt>
                <c:pt idx="977">
                  <c:v>0.21428571428571427</c:v>
                </c:pt>
                <c:pt idx="978">
                  <c:v>0.21450482033304119</c:v>
                </c:pt>
                <c:pt idx="979">
                  <c:v>0.21472392638036811</c:v>
                </c:pt>
                <c:pt idx="980">
                  <c:v>0.214943032427695</c:v>
                </c:pt>
                <c:pt idx="981">
                  <c:v>0.21516213847502191</c:v>
                </c:pt>
                <c:pt idx="982">
                  <c:v>0.21538124452234883</c:v>
                </c:pt>
                <c:pt idx="983">
                  <c:v>0.21560035056967572</c:v>
                </c:pt>
                <c:pt idx="984">
                  <c:v>0.21581945661700264</c:v>
                </c:pt>
                <c:pt idx="985">
                  <c:v>0.21603856266432953</c:v>
                </c:pt>
                <c:pt idx="986">
                  <c:v>0.21625766871165644</c:v>
                </c:pt>
                <c:pt idx="987">
                  <c:v>0.21647677475898336</c:v>
                </c:pt>
                <c:pt idx="988">
                  <c:v>0.21669588080631025</c:v>
                </c:pt>
                <c:pt idx="989">
                  <c:v>0.21691498685363717</c:v>
                </c:pt>
                <c:pt idx="990">
                  <c:v>0.21713409290096405</c:v>
                </c:pt>
                <c:pt idx="991">
                  <c:v>0.21735319894829097</c:v>
                </c:pt>
                <c:pt idx="992">
                  <c:v>0.21757230499561789</c:v>
                </c:pt>
                <c:pt idx="993">
                  <c:v>0.21779141104294478</c:v>
                </c:pt>
                <c:pt idx="994">
                  <c:v>0.21801051709027169</c:v>
                </c:pt>
                <c:pt idx="995">
                  <c:v>0.21822962313759861</c:v>
                </c:pt>
                <c:pt idx="996">
                  <c:v>0.2184487291849255</c:v>
                </c:pt>
                <c:pt idx="997">
                  <c:v>0.21866783523225242</c:v>
                </c:pt>
                <c:pt idx="998">
                  <c:v>0.21888694127957931</c:v>
                </c:pt>
                <c:pt idx="999">
                  <c:v>0.21910604732690622</c:v>
                </c:pt>
                <c:pt idx="1000">
                  <c:v>0.21932515337423314</c:v>
                </c:pt>
                <c:pt idx="1001">
                  <c:v>0.21954425942156003</c:v>
                </c:pt>
                <c:pt idx="1002">
                  <c:v>0.21976336546888695</c:v>
                </c:pt>
                <c:pt idx="1003">
                  <c:v>0.21998247151621383</c:v>
                </c:pt>
                <c:pt idx="1004">
                  <c:v>0.22020157756354075</c:v>
                </c:pt>
                <c:pt idx="1005">
                  <c:v>0.22042068361086767</c:v>
                </c:pt>
                <c:pt idx="1006">
                  <c:v>0.22063978965819456</c:v>
                </c:pt>
                <c:pt idx="1007">
                  <c:v>0.22085889570552147</c:v>
                </c:pt>
                <c:pt idx="1008">
                  <c:v>0.22107800175284839</c:v>
                </c:pt>
                <c:pt idx="1009">
                  <c:v>0.22129710780017528</c:v>
                </c:pt>
                <c:pt idx="1010">
                  <c:v>0.2215162138475022</c:v>
                </c:pt>
                <c:pt idx="1011">
                  <c:v>0.22173531989482909</c:v>
                </c:pt>
                <c:pt idx="1012">
                  <c:v>0.221954425942156</c:v>
                </c:pt>
                <c:pt idx="1013">
                  <c:v>0.22217353198948292</c:v>
                </c:pt>
                <c:pt idx="1014">
                  <c:v>0.22239263803680981</c:v>
                </c:pt>
                <c:pt idx="1015">
                  <c:v>0.22261174408413673</c:v>
                </c:pt>
                <c:pt idx="1016">
                  <c:v>0.22283085013146361</c:v>
                </c:pt>
                <c:pt idx="1017">
                  <c:v>0.22304995617879053</c:v>
                </c:pt>
                <c:pt idx="1018">
                  <c:v>0.22326906222611745</c:v>
                </c:pt>
                <c:pt idx="1019">
                  <c:v>0.22348816827344434</c:v>
                </c:pt>
                <c:pt idx="1020">
                  <c:v>0.22370727432077125</c:v>
                </c:pt>
                <c:pt idx="1021">
                  <c:v>0.22392638036809817</c:v>
                </c:pt>
                <c:pt idx="1022">
                  <c:v>0.22414548641542506</c:v>
                </c:pt>
                <c:pt idx="1023">
                  <c:v>0.22436459246275198</c:v>
                </c:pt>
                <c:pt idx="1024">
                  <c:v>0.22458369851007887</c:v>
                </c:pt>
                <c:pt idx="1025">
                  <c:v>0.22480280455740578</c:v>
                </c:pt>
                <c:pt idx="1026">
                  <c:v>0.2250219106047327</c:v>
                </c:pt>
                <c:pt idx="1027">
                  <c:v>0.22524101665205959</c:v>
                </c:pt>
                <c:pt idx="1028">
                  <c:v>0.22546012269938651</c:v>
                </c:pt>
                <c:pt idx="1029">
                  <c:v>0.22567922874671342</c:v>
                </c:pt>
                <c:pt idx="1030">
                  <c:v>0.22589833479404031</c:v>
                </c:pt>
                <c:pt idx="1031">
                  <c:v>0.22611744084136723</c:v>
                </c:pt>
                <c:pt idx="1032">
                  <c:v>0.22633654688869412</c:v>
                </c:pt>
                <c:pt idx="1033">
                  <c:v>0.22655565293602103</c:v>
                </c:pt>
                <c:pt idx="1034">
                  <c:v>0.22677475898334795</c:v>
                </c:pt>
                <c:pt idx="1035">
                  <c:v>0.22699386503067484</c:v>
                </c:pt>
                <c:pt idx="1036">
                  <c:v>0.22721297107800176</c:v>
                </c:pt>
                <c:pt idx="1037">
                  <c:v>0.22743207712532865</c:v>
                </c:pt>
                <c:pt idx="1038">
                  <c:v>0.22765118317265556</c:v>
                </c:pt>
                <c:pt idx="1039">
                  <c:v>0.22787028921998248</c:v>
                </c:pt>
                <c:pt idx="1040">
                  <c:v>0.22808939526730937</c:v>
                </c:pt>
                <c:pt idx="1041">
                  <c:v>0.22830850131463629</c:v>
                </c:pt>
                <c:pt idx="1042">
                  <c:v>0.2285276073619632</c:v>
                </c:pt>
                <c:pt idx="1043">
                  <c:v>0.22874671340929009</c:v>
                </c:pt>
                <c:pt idx="1044">
                  <c:v>0.22896581945661701</c:v>
                </c:pt>
                <c:pt idx="1045">
                  <c:v>0.2291849255039439</c:v>
                </c:pt>
                <c:pt idx="1046">
                  <c:v>0.22940403155127082</c:v>
                </c:pt>
                <c:pt idx="1047">
                  <c:v>0.22962313759859773</c:v>
                </c:pt>
                <c:pt idx="1048">
                  <c:v>0.22984224364592462</c:v>
                </c:pt>
                <c:pt idx="1049">
                  <c:v>0.23006134969325154</c:v>
                </c:pt>
                <c:pt idx="1050">
                  <c:v>0.23028045574057843</c:v>
                </c:pt>
                <c:pt idx="1051">
                  <c:v>0.23049956178790534</c:v>
                </c:pt>
                <c:pt idx="1052">
                  <c:v>0.23071866783523226</c:v>
                </c:pt>
                <c:pt idx="1053">
                  <c:v>0.23093777388255915</c:v>
                </c:pt>
                <c:pt idx="1054">
                  <c:v>0.23115687992988607</c:v>
                </c:pt>
                <c:pt idx="1055">
                  <c:v>0.23137598597721298</c:v>
                </c:pt>
                <c:pt idx="1056">
                  <c:v>0.23159509202453987</c:v>
                </c:pt>
                <c:pt idx="1057">
                  <c:v>0.23181419807186679</c:v>
                </c:pt>
                <c:pt idx="1058">
                  <c:v>0.23203330411919368</c:v>
                </c:pt>
                <c:pt idx="1059">
                  <c:v>0.2322524101665206</c:v>
                </c:pt>
                <c:pt idx="1060">
                  <c:v>0.23247151621384751</c:v>
                </c:pt>
                <c:pt idx="1061">
                  <c:v>0.2326906222611744</c:v>
                </c:pt>
                <c:pt idx="1062">
                  <c:v>0.23290972830850132</c:v>
                </c:pt>
                <c:pt idx="1063">
                  <c:v>0.23312883435582821</c:v>
                </c:pt>
                <c:pt idx="1064">
                  <c:v>0.23334794040315512</c:v>
                </c:pt>
                <c:pt idx="1065">
                  <c:v>0.23356704645048204</c:v>
                </c:pt>
                <c:pt idx="1066">
                  <c:v>0.23378615249780893</c:v>
                </c:pt>
                <c:pt idx="1067">
                  <c:v>0.23400525854513585</c:v>
                </c:pt>
                <c:pt idx="1068">
                  <c:v>0.23422436459246276</c:v>
                </c:pt>
                <c:pt idx="1069">
                  <c:v>0.23444347063978965</c:v>
                </c:pt>
                <c:pt idx="1070">
                  <c:v>0.23466257668711657</c:v>
                </c:pt>
                <c:pt idx="1071">
                  <c:v>0.23488168273444346</c:v>
                </c:pt>
                <c:pt idx="1072">
                  <c:v>0.23510078878177038</c:v>
                </c:pt>
                <c:pt idx="1073">
                  <c:v>0.23531989482909729</c:v>
                </c:pt>
                <c:pt idx="1074">
                  <c:v>0.23553900087642418</c:v>
                </c:pt>
                <c:pt idx="1075">
                  <c:v>0.2357581069237511</c:v>
                </c:pt>
                <c:pt idx="1076">
                  <c:v>0.23597721297107802</c:v>
                </c:pt>
                <c:pt idx="1077">
                  <c:v>0.2361963190184049</c:v>
                </c:pt>
                <c:pt idx="1078">
                  <c:v>0.23641542506573182</c:v>
                </c:pt>
                <c:pt idx="1079">
                  <c:v>0.23663453111305871</c:v>
                </c:pt>
                <c:pt idx="1080">
                  <c:v>0.23685363716038563</c:v>
                </c:pt>
                <c:pt idx="1081">
                  <c:v>0.23707274320771254</c:v>
                </c:pt>
                <c:pt idx="1082">
                  <c:v>0.23729184925503943</c:v>
                </c:pt>
                <c:pt idx="1083">
                  <c:v>0.23751095530236635</c:v>
                </c:pt>
                <c:pt idx="1084">
                  <c:v>0.23773006134969324</c:v>
                </c:pt>
                <c:pt idx="1085">
                  <c:v>0.23794916739702016</c:v>
                </c:pt>
                <c:pt idx="1086">
                  <c:v>0.23816827344434707</c:v>
                </c:pt>
                <c:pt idx="1087">
                  <c:v>0.23838737949167396</c:v>
                </c:pt>
                <c:pt idx="1088">
                  <c:v>0.23860648553900088</c:v>
                </c:pt>
                <c:pt idx="1089">
                  <c:v>0.2388255915863278</c:v>
                </c:pt>
                <c:pt idx="1090">
                  <c:v>0.23904469763365468</c:v>
                </c:pt>
                <c:pt idx="1091">
                  <c:v>0.2392638036809816</c:v>
                </c:pt>
                <c:pt idx="1092">
                  <c:v>0.23948290972830849</c:v>
                </c:pt>
                <c:pt idx="1093">
                  <c:v>0.23970201577563541</c:v>
                </c:pt>
                <c:pt idx="1094">
                  <c:v>0.23992112182296232</c:v>
                </c:pt>
                <c:pt idx="1095">
                  <c:v>0.24014022787028921</c:v>
                </c:pt>
                <c:pt idx="1096">
                  <c:v>0.24035933391761613</c:v>
                </c:pt>
                <c:pt idx="1097">
                  <c:v>0.24057843996494302</c:v>
                </c:pt>
                <c:pt idx="1098">
                  <c:v>0.24079754601226994</c:v>
                </c:pt>
                <c:pt idx="1099">
                  <c:v>0.24101665205959685</c:v>
                </c:pt>
                <c:pt idx="1100">
                  <c:v>0.24123575810692374</c:v>
                </c:pt>
                <c:pt idx="1101">
                  <c:v>0.24145486415425066</c:v>
                </c:pt>
                <c:pt idx="1102">
                  <c:v>0.24167397020157758</c:v>
                </c:pt>
                <c:pt idx="1103">
                  <c:v>0.24189307624890447</c:v>
                </c:pt>
                <c:pt idx="1104">
                  <c:v>0.24211218229623138</c:v>
                </c:pt>
                <c:pt idx="1105">
                  <c:v>0.24233128834355827</c:v>
                </c:pt>
                <c:pt idx="1106">
                  <c:v>0.24255039439088519</c:v>
                </c:pt>
                <c:pt idx="1107">
                  <c:v>0.2427695004382121</c:v>
                </c:pt>
                <c:pt idx="1108">
                  <c:v>0.24298860648553899</c:v>
                </c:pt>
                <c:pt idx="1109">
                  <c:v>0.24320771253286591</c:v>
                </c:pt>
                <c:pt idx="1110">
                  <c:v>0.2434268185801928</c:v>
                </c:pt>
                <c:pt idx="1111">
                  <c:v>0.24364592462751972</c:v>
                </c:pt>
                <c:pt idx="1112">
                  <c:v>0.24386503067484663</c:v>
                </c:pt>
                <c:pt idx="1113">
                  <c:v>0.24408413672217352</c:v>
                </c:pt>
                <c:pt idx="1114">
                  <c:v>0.24430324276950044</c:v>
                </c:pt>
                <c:pt idx="1115">
                  <c:v>0.24452234881682736</c:v>
                </c:pt>
                <c:pt idx="1116">
                  <c:v>0.24474145486415425</c:v>
                </c:pt>
                <c:pt idx="1117">
                  <c:v>0.24496056091148116</c:v>
                </c:pt>
                <c:pt idx="1118">
                  <c:v>0.24517966695880805</c:v>
                </c:pt>
                <c:pt idx="1119">
                  <c:v>0.24539877300613497</c:v>
                </c:pt>
                <c:pt idx="1120">
                  <c:v>0.24561787905346188</c:v>
                </c:pt>
                <c:pt idx="1121">
                  <c:v>0.24583698510078877</c:v>
                </c:pt>
                <c:pt idx="1122">
                  <c:v>0.24605609114811569</c:v>
                </c:pt>
                <c:pt idx="1123">
                  <c:v>0.24627519719544261</c:v>
                </c:pt>
                <c:pt idx="1124">
                  <c:v>0.2464943032427695</c:v>
                </c:pt>
                <c:pt idx="1125">
                  <c:v>0.24671340929009641</c:v>
                </c:pt>
                <c:pt idx="1126">
                  <c:v>0.2469325153374233</c:v>
                </c:pt>
                <c:pt idx="1127">
                  <c:v>0.24715162138475022</c:v>
                </c:pt>
                <c:pt idx="1128">
                  <c:v>0.24737072743207714</c:v>
                </c:pt>
                <c:pt idx="1129">
                  <c:v>0.24758983347940403</c:v>
                </c:pt>
                <c:pt idx="1130">
                  <c:v>0.24780893952673094</c:v>
                </c:pt>
                <c:pt idx="1131">
                  <c:v>0.24802804557405783</c:v>
                </c:pt>
                <c:pt idx="1132">
                  <c:v>0.24824715162138475</c:v>
                </c:pt>
                <c:pt idx="1133">
                  <c:v>0.24846625766871167</c:v>
                </c:pt>
                <c:pt idx="1134">
                  <c:v>0.24868536371603855</c:v>
                </c:pt>
                <c:pt idx="1135">
                  <c:v>0.24890446976336547</c:v>
                </c:pt>
                <c:pt idx="1136">
                  <c:v>0.24912357581069239</c:v>
                </c:pt>
                <c:pt idx="1137">
                  <c:v>0.24934268185801928</c:v>
                </c:pt>
                <c:pt idx="1138">
                  <c:v>0.24956178790534619</c:v>
                </c:pt>
                <c:pt idx="1139">
                  <c:v>0.24978089395267308</c:v>
                </c:pt>
                <c:pt idx="1140">
                  <c:v>0.25</c:v>
                </c:pt>
                <c:pt idx="1141">
                  <c:v>0.25021910604732689</c:v>
                </c:pt>
                <c:pt idx="1142">
                  <c:v>0.25043821209465383</c:v>
                </c:pt>
                <c:pt idx="1143">
                  <c:v>0.25065731814198072</c:v>
                </c:pt>
                <c:pt idx="1144">
                  <c:v>0.25087642418930761</c:v>
                </c:pt>
                <c:pt idx="1145">
                  <c:v>0.25109553023663456</c:v>
                </c:pt>
                <c:pt idx="1146">
                  <c:v>0.25131463628396145</c:v>
                </c:pt>
                <c:pt idx="1147">
                  <c:v>0.25153374233128833</c:v>
                </c:pt>
                <c:pt idx="1148">
                  <c:v>0.25175284837861522</c:v>
                </c:pt>
                <c:pt idx="1149">
                  <c:v>0.25197195442594217</c:v>
                </c:pt>
                <c:pt idx="1150">
                  <c:v>0.25219106047326906</c:v>
                </c:pt>
                <c:pt idx="1151">
                  <c:v>0.25241016652059595</c:v>
                </c:pt>
                <c:pt idx="1152">
                  <c:v>0.25262927256792289</c:v>
                </c:pt>
                <c:pt idx="1153">
                  <c:v>0.25284837861524978</c:v>
                </c:pt>
                <c:pt idx="1154">
                  <c:v>0.25306748466257667</c:v>
                </c:pt>
                <c:pt idx="1155">
                  <c:v>0.25328659070990361</c:v>
                </c:pt>
                <c:pt idx="1156">
                  <c:v>0.2535056967572305</c:v>
                </c:pt>
                <c:pt idx="1157">
                  <c:v>0.25372480280455739</c:v>
                </c:pt>
                <c:pt idx="1158">
                  <c:v>0.25394390885188434</c:v>
                </c:pt>
                <c:pt idx="1159">
                  <c:v>0.25416301489921123</c:v>
                </c:pt>
                <c:pt idx="1160">
                  <c:v>0.25438212094653812</c:v>
                </c:pt>
                <c:pt idx="1161">
                  <c:v>0.254601226993865</c:v>
                </c:pt>
                <c:pt idx="1162">
                  <c:v>0.25482033304119195</c:v>
                </c:pt>
                <c:pt idx="1163">
                  <c:v>0.25503943908851884</c:v>
                </c:pt>
                <c:pt idx="1164">
                  <c:v>0.25525854513584573</c:v>
                </c:pt>
                <c:pt idx="1165">
                  <c:v>0.25547765118317267</c:v>
                </c:pt>
                <c:pt idx="1166">
                  <c:v>0.25569675723049956</c:v>
                </c:pt>
                <c:pt idx="1167">
                  <c:v>0.25591586327782645</c:v>
                </c:pt>
                <c:pt idx="1168">
                  <c:v>0.25613496932515339</c:v>
                </c:pt>
                <c:pt idx="1169">
                  <c:v>0.25635407537248028</c:v>
                </c:pt>
                <c:pt idx="1170">
                  <c:v>0.25657318141980717</c:v>
                </c:pt>
                <c:pt idx="1171">
                  <c:v>0.25679228746713412</c:v>
                </c:pt>
                <c:pt idx="1172">
                  <c:v>0.25701139351446101</c:v>
                </c:pt>
                <c:pt idx="1173">
                  <c:v>0.2572304995617879</c:v>
                </c:pt>
                <c:pt idx="1174">
                  <c:v>0.25744960560911478</c:v>
                </c:pt>
                <c:pt idx="1175">
                  <c:v>0.25766871165644173</c:v>
                </c:pt>
                <c:pt idx="1176">
                  <c:v>0.25788781770376862</c:v>
                </c:pt>
                <c:pt idx="1177">
                  <c:v>0.25810692375109551</c:v>
                </c:pt>
                <c:pt idx="1178">
                  <c:v>0.25832602979842245</c:v>
                </c:pt>
                <c:pt idx="1179">
                  <c:v>0.25854513584574934</c:v>
                </c:pt>
                <c:pt idx="1180">
                  <c:v>0.25876424189307623</c:v>
                </c:pt>
                <c:pt idx="1181">
                  <c:v>0.25898334794040317</c:v>
                </c:pt>
                <c:pt idx="1182">
                  <c:v>0.25920245398773006</c:v>
                </c:pt>
                <c:pt idx="1183">
                  <c:v>0.25942156003505695</c:v>
                </c:pt>
                <c:pt idx="1184">
                  <c:v>0.2596406660823839</c:v>
                </c:pt>
                <c:pt idx="1185">
                  <c:v>0.25985977212971079</c:v>
                </c:pt>
                <c:pt idx="1186">
                  <c:v>0.26007887817703768</c:v>
                </c:pt>
                <c:pt idx="1187">
                  <c:v>0.26029798422436456</c:v>
                </c:pt>
                <c:pt idx="1188">
                  <c:v>0.26051709027169151</c:v>
                </c:pt>
                <c:pt idx="1189">
                  <c:v>0.2607361963190184</c:v>
                </c:pt>
                <c:pt idx="1190">
                  <c:v>0.26095530236634529</c:v>
                </c:pt>
                <c:pt idx="1191">
                  <c:v>0.26117440841367223</c:v>
                </c:pt>
                <c:pt idx="1192">
                  <c:v>0.26139351446099912</c:v>
                </c:pt>
                <c:pt idx="1193">
                  <c:v>0.26161262050832601</c:v>
                </c:pt>
                <c:pt idx="1194">
                  <c:v>0.26183172655565295</c:v>
                </c:pt>
                <c:pt idx="1195">
                  <c:v>0.26205083260297984</c:v>
                </c:pt>
                <c:pt idx="1196">
                  <c:v>0.26226993865030673</c:v>
                </c:pt>
                <c:pt idx="1197">
                  <c:v>0.26248904469763368</c:v>
                </c:pt>
                <c:pt idx="1198">
                  <c:v>0.26270815074496057</c:v>
                </c:pt>
                <c:pt idx="1199">
                  <c:v>0.26292725679228746</c:v>
                </c:pt>
                <c:pt idx="1200">
                  <c:v>0.2631463628396144</c:v>
                </c:pt>
                <c:pt idx="1201">
                  <c:v>0.26336546888694129</c:v>
                </c:pt>
                <c:pt idx="1202">
                  <c:v>0.26358457493426818</c:v>
                </c:pt>
                <c:pt idx="1203">
                  <c:v>0.26380368098159507</c:v>
                </c:pt>
                <c:pt idx="1204">
                  <c:v>0.26402278702892201</c:v>
                </c:pt>
                <c:pt idx="1205">
                  <c:v>0.2642418930762489</c:v>
                </c:pt>
                <c:pt idx="1206">
                  <c:v>0.26446099912357579</c:v>
                </c:pt>
                <c:pt idx="1207">
                  <c:v>0.26468010517090274</c:v>
                </c:pt>
                <c:pt idx="1208">
                  <c:v>0.26489921121822962</c:v>
                </c:pt>
                <c:pt idx="1209">
                  <c:v>0.26511831726555651</c:v>
                </c:pt>
                <c:pt idx="1210">
                  <c:v>0.26533742331288346</c:v>
                </c:pt>
                <c:pt idx="1211">
                  <c:v>0.26555652936021035</c:v>
                </c:pt>
                <c:pt idx="1212">
                  <c:v>0.26577563540753724</c:v>
                </c:pt>
                <c:pt idx="1213">
                  <c:v>0.26599474145486418</c:v>
                </c:pt>
                <c:pt idx="1214">
                  <c:v>0.26621384750219107</c:v>
                </c:pt>
                <c:pt idx="1215">
                  <c:v>0.26643295354951796</c:v>
                </c:pt>
                <c:pt idx="1216">
                  <c:v>0.26665205959684485</c:v>
                </c:pt>
                <c:pt idx="1217">
                  <c:v>0.26687116564417179</c:v>
                </c:pt>
                <c:pt idx="1218">
                  <c:v>0.26709027169149868</c:v>
                </c:pt>
                <c:pt idx="1219">
                  <c:v>0.26730937773882557</c:v>
                </c:pt>
                <c:pt idx="1220">
                  <c:v>0.26752848378615252</c:v>
                </c:pt>
                <c:pt idx="1221">
                  <c:v>0.2677475898334794</c:v>
                </c:pt>
                <c:pt idx="1222">
                  <c:v>0.26796669588080629</c:v>
                </c:pt>
                <c:pt idx="1223">
                  <c:v>0.26818580192813324</c:v>
                </c:pt>
                <c:pt idx="1224">
                  <c:v>0.26840490797546013</c:v>
                </c:pt>
                <c:pt idx="1225">
                  <c:v>0.26862401402278702</c:v>
                </c:pt>
                <c:pt idx="1226">
                  <c:v>0.26884312007011396</c:v>
                </c:pt>
                <c:pt idx="1227">
                  <c:v>0.26906222611744085</c:v>
                </c:pt>
                <c:pt idx="1228">
                  <c:v>0.26928133216476774</c:v>
                </c:pt>
                <c:pt idx="1229">
                  <c:v>0.26950043821209463</c:v>
                </c:pt>
                <c:pt idx="1230">
                  <c:v>0.26971954425942157</c:v>
                </c:pt>
                <c:pt idx="1231">
                  <c:v>0.26993865030674846</c:v>
                </c:pt>
                <c:pt idx="1232">
                  <c:v>0.27015775635407535</c:v>
                </c:pt>
                <c:pt idx="1233">
                  <c:v>0.2703768624014023</c:v>
                </c:pt>
                <c:pt idx="1234">
                  <c:v>0.27059596844872918</c:v>
                </c:pt>
                <c:pt idx="1235">
                  <c:v>0.27081507449605607</c:v>
                </c:pt>
                <c:pt idx="1236">
                  <c:v>0.27103418054338302</c:v>
                </c:pt>
                <c:pt idx="1237">
                  <c:v>0.27125328659070991</c:v>
                </c:pt>
                <c:pt idx="1238">
                  <c:v>0.2714723926380368</c:v>
                </c:pt>
                <c:pt idx="1239">
                  <c:v>0.27169149868536374</c:v>
                </c:pt>
                <c:pt idx="1240">
                  <c:v>0.27191060473269063</c:v>
                </c:pt>
                <c:pt idx="1241">
                  <c:v>0.27212971078001752</c:v>
                </c:pt>
                <c:pt idx="1242">
                  <c:v>0.27234881682734441</c:v>
                </c:pt>
                <c:pt idx="1243">
                  <c:v>0.27256792287467135</c:v>
                </c:pt>
                <c:pt idx="1244">
                  <c:v>0.27278702892199824</c:v>
                </c:pt>
                <c:pt idx="1245">
                  <c:v>0.27300613496932513</c:v>
                </c:pt>
                <c:pt idx="1246">
                  <c:v>0.27322524101665208</c:v>
                </c:pt>
                <c:pt idx="1247">
                  <c:v>0.27344434706397897</c:v>
                </c:pt>
                <c:pt idx="1248">
                  <c:v>0.27366345311130585</c:v>
                </c:pt>
                <c:pt idx="1249">
                  <c:v>0.2738825591586328</c:v>
                </c:pt>
                <c:pt idx="1250">
                  <c:v>0.27410166520595969</c:v>
                </c:pt>
                <c:pt idx="1251">
                  <c:v>0.27432077125328658</c:v>
                </c:pt>
                <c:pt idx="1252">
                  <c:v>0.27453987730061352</c:v>
                </c:pt>
                <c:pt idx="1253">
                  <c:v>0.27475898334794041</c:v>
                </c:pt>
                <c:pt idx="1254">
                  <c:v>0.2749780893952673</c:v>
                </c:pt>
                <c:pt idx="1255">
                  <c:v>0.27519719544259419</c:v>
                </c:pt>
                <c:pt idx="1256">
                  <c:v>0.27541630148992113</c:v>
                </c:pt>
                <c:pt idx="1257">
                  <c:v>0.27563540753724802</c:v>
                </c:pt>
                <c:pt idx="1258">
                  <c:v>0.27585451358457491</c:v>
                </c:pt>
                <c:pt idx="1259">
                  <c:v>0.27607361963190186</c:v>
                </c:pt>
                <c:pt idx="1260">
                  <c:v>0.27629272567922875</c:v>
                </c:pt>
                <c:pt idx="1261">
                  <c:v>0.27651183172655563</c:v>
                </c:pt>
                <c:pt idx="1262">
                  <c:v>0.27673093777388258</c:v>
                </c:pt>
                <c:pt idx="1263">
                  <c:v>0.27695004382120947</c:v>
                </c:pt>
                <c:pt idx="1264">
                  <c:v>0.27716914986853636</c:v>
                </c:pt>
                <c:pt idx="1265">
                  <c:v>0.2773882559158633</c:v>
                </c:pt>
                <c:pt idx="1266">
                  <c:v>0.27760736196319019</c:v>
                </c:pt>
                <c:pt idx="1267">
                  <c:v>0.27782646801051708</c:v>
                </c:pt>
                <c:pt idx="1268">
                  <c:v>0.27804557405784397</c:v>
                </c:pt>
                <c:pt idx="1269">
                  <c:v>0.27826468010517091</c:v>
                </c:pt>
                <c:pt idx="1270">
                  <c:v>0.2784837861524978</c:v>
                </c:pt>
                <c:pt idx="1271">
                  <c:v>0.27870289219982469</c:v>
                </c:pt>
                <c:pt idx="1272">
                  <c:v>0.27892199824715164</c:v>
                </c:pt>
                <c:pt idx="1273">
                  <c:v>0.27914110429447853</c:v>
                </c:pt>
                <c:pt idx="1274">
                  <c:v>0.27936021034180542</c:v>
                </c:pt>
                <c:pt idx="1275">
                  <c:v>0.27957931638913236</c:v>
                </c:pt>
                <c:pt idx="1276">
                  <c:v>0.27979842243645925</c:v>
                </c:pt>
                <c:pt idx="1277">
                  <c:v>0.28001752848378614</c:v>
                </c:pt>
                <c:pt idx="1278">
                  <c:v>0.28023663453111308</c:v>
                </c:pt>
                <c:pt idx="1279">
                  <c:v>0.28045574057843997</c:v>
                </c:pt>
                <c:pt idx="1280">
                  <c:v>0.28067484662576686</c:v>
                </c:pt>
                <c:pt idx="1281">
                  <c:v>0.28089395267309375</c:v>
                </c:pt>
                <c:pt idx="1282">
                  <c:v>0.28111305872042069</c:v>
                </c:pt>
                <c:pt idx="1283">
                  <c:v>0.28133216476774758</c:v>
                </c:pt>
                <c:pt idx="1284">
                  <c:v>0.28155127081507447</c:v>
                </c:pt>
                <c:pt idx="1285">
                  <c:v>0.28177037686240142</c:v>
                </c:pt>
                <c:pt idx="1286">
                  <c:v>0.28198948290972831</c:v>
                </c:pt>
                <c:pt idx="1287">
                  <c:v>0.2822085889570552</c:v>
                </c:pt>
                <c:pt idx="1288">
                  <c:v>0.28242769500438214</c:v>
                </c:pt>
                <c:pt idx="1289">
                  <c:v>0.28264680105170903</c:v>
                </c:pt>
                <c:pt idx="1290">
                  <c:v>0.28286590709903592</c:v>
                </c:pt>
                <c:pt idx="1291">
                  <c:v>0.28308501314636286</c:v>
                </c:pt>
                <c:pt idx="1292">
                  <c:v>0.28330411919368975</c:v>
                </c:pt>
                <c:pt idx="1293">
                  <c:v>0.28352322524101664</c:v>
                </c:pt>
                <c:pt idx="1294">
                  <c:v>0.28374233128834359</c:v>
                </c:pt>
                <c:pt idx="1295">
                  <c:v>0.28396143733567047</c:v>
                </c:pt>
                <c:pt idx="1296">
                  <c:v>0.28418054338299736</c:v>
                </c:pt>
                <c:pt idx="1297">
                  <c:v>0.28439964943032425</c:v>
                </c:pt>
                <c:pt idx="1298">
                  <c:v>0.2846187554776512</c:v>
                </c:pt>
                <c:pt idx="1299">
                  <c:v>0.28483786152497809</c:v>
                </c:pt>
                <c:pt idx="1300">
                  <c:v>0.28505696757230498</c:v>
                </c:pt>
                <c:pt idx="1301">
                  <c:v>0.28527607361963192</c:v>
                </c:pt>
                <c:pt idx="1302">
                  <c:v>0.28549517966695881</c:v>
                </c:pt>
                <c:pt idx="1303">
                  <c:v>0.2857142857142857</c:v>
                </c:pt>
                <c:pt idx="1304">
                  <c:v>0.28593339176161264</c:v>
                </c:pt>
                <c:pt idx="1305">
                  <c:v>0.28615249780893953</c:v>
                </c:pt>
                <c:pt idx="1306">
                  <c:v>0.28637160385626642</c:v>
                </c:pt>
                <c:pt idx="1307">
                  <c:v>0.28659070990359337</c:v>
                </c:pt>
                <c:pt idx="1308">
                  <c:v>0.28680981595092025</c:v>
                </c:pt>
                <c:pt idx="1309">
                  <c:v>0.28702892199824714</c:v>
                </c:pt>
                <c:pt idx="1310">
                  <c:v>0.28724802804557403</c:v>
                </c:pt>
                <c:pt idx="1311">
                  <c:v>0.28746713409290098</c:v>
                </c:pt>
                <c:pt idx="1312">
                  <c:v>0.28768624014022787</c:v>
                </c:pt>
                <c:pt idx="1313">
                  <c:v>0.28790534618755476</c:v>
                </c:pt>
                <c:pt idx="1314">
                  <c:v>0.2881244522348817</c:v>
                </c:pt>
                <c:pt idx="1315">
                  <c:v>0.28834355828220859</c:v>
                </c:pt>
                <c:pt idx="1316">
                  <c:v>0.28856266432953548</c:v>
                </c:pt>
                <c:pt idx="1317">
                  <c:v>0.28878177037686242</c:v>
                </c:pt>
                <c:pt idx="1318">
                  <c:v>0.28900087642418931</c:v>
                </c:pt>
                <c:pt idx="1319">
                  <c:v>0.2892199824715162</c:v>
                </c:pt>
                <c:pt idx="1320">
                  <c:v>0.28943908851884315</c:v>
                </c:pt>
                <c:pt idx="1321">
                  <c:v>0.28965819456617004</c:v>
                </c:pt>
                <c:pt idx="1322">
                  <c:v>0.28987730061349692</c:v>
                </c:pt>
                <c:pt idx="1323">
                  <c:v>0.29009640666082381</c:v>
                </c:pt>
                <c:pt idx="1324">
                  <c:v>0.29031551270815076</c:v>
                </c:pt>
                <c:pt idx="1325">
                  <c:v>0.29053461875547765</c:v>
                </c:pt>
                <c:pt idx="1326">
                  <c:v>0.29075372480280454</c:v>
                </c:pt>
                <c:pt idx="1327">
                  <c:v>0.29097283085013148</c:v>
                </c:pt>
                <c:pt idx="1328">
                  <c:v>0.29119193689745837</c:v>
                </c:pt>
                <c:pt idx="1329">
                  <c:v>0.29141104294478526</c:v>
                </c:pt>
                <c:pt idx="1330">
                  <c:v>0.2916301489921122</c:v>
                </c:pt>
                <c:pt idx="1331">
                  <c:v>0.29184925503943909</c:v>
                </c:pt>
                <c:pt idx="1332">
                  <c:v>0.29206836108676598</c:v>
                </c:pt>
                <c:pt idx="1333">
                  <c:v>0.29228746713409293</c:v>
                </c:pt>
                <c:pt idx="1334">
                  <c:v>0.29250657318141982</c:v>
                </c:pt>
                <c:pt idx="1335">
                  <c:v>0.2927256792287467</c:v>
                </c:pt>
                <c:pt idx="1336">
                  <c:v>0.29294478527607359</c:v>
                </c:pt>
                <c:pt idx="1337">
                  <c:v>0.29316389132340054</c:v>
                </c:pt>
                <c:pt idx="1338">
                  <c:v>0.29338299737072743</c:v>
                </c:pt>
                <c:pt idx="1339">
                  <c:v>0.29360210341805432</c:v>
                </c:pt>
                <c:pt idx="1340">
                  <c:v>0.29382120946538126</c:v>
                </c:pt>
                <c:pt idx="1341">
                  <c:v>0.29404031551270815</c:v>
                </c:pt>
                <c:pt idx="1342">
                  <c:v>0.29425942156003504</c:v>
                </c:pt>
                <c:pt idx="1343">
                  <c:v>0.29447852760736198</c:v>
                </c:pt>
                <c:pt idx="1344">
                  <c:v>0.29469763365468887</c:v>
                </c:pt>
                <c:pt idx="1345">
                  <c:v>0.29491673970201576</c:v>
                </c:pt>
                <c:pt idx="1346">
                  <c:v>0.29513584574934271</c:v>
                </c:pt>
                <c:pt idx="1347">
                  <c:v>0.2953549517966696</c:v>
                </c:pt>
                <c:pt idx="1348">
                  <c:v>0.29557405784399648</c:v>
                </c:pt>
                <c:pt idx="1349">
                  <c:v>0.29579316389132337</c:v>
                </c:pt>
                <c:pt idx="1350">
                  <c:v>0.29601226993865032</c:v>
                </c:pt>
                <c:pt idx="1351">
                  <c:v>0.29623137598597721</c:v>
                </c:pt>
                <c:pt idx="1352">
                  <c:v>0.2964504820333041</c:v>
                </c:pt>
                <c:pt idx="1353">
                  <c:v>0.29666958808063104</c:v>
                </c:pt>
                <c:pt idx="1354">
                  <c:v>0.29688869412795793</c:v>
                </c:pt>
                <c:pt idx="1355">
                  <c:v>0.29710780017528482</c:v>
                </c:pt>
                <c:pt idx="1356">
                  <c:v>0.29732690622261176</c:v>
                </c:pt>
                <c:pt idx="1357">
                  <c:v>0.29754601226993865</c:v>
                </c:pt>
                <c:pt idx="1358">
                  <c:v>0.29776511831726554</c:v>
                </c:pt>
                <c:pt idx="1359">
                  <c:v>0.29798422436459249</c:v>
                </c:pt>
                <c:pt idx="1360">
                  <c:v>0.29820333041191938</c:v>
                </c:pt>
                <c:pt idx="1361">
                  <c:v>0.29842243645924627</c:v>
                </c:pt>
                <c:pt idx="1362">
                  <c:v>0.29864154250657315</c:v>
                </c:pt>
                <c:pt idx="1363">
                  <c:v>0.2988606485539001</c:v>
                </c:pt>
                <c:pt idx="1364">
                  <c:v>0.29907975460122699</c:v>
                </c:pt>
                <c:pt idx="1365">
                  <c:v>0.29929886064855388</c:v>
                </c:pt>
                <c:pt idx="1366">
                  <c:v>0.29951796669588082</c:v>
                </c:pt>
                <c:pt idx="1367">
                  <c:v>0.29973707274320771</c:v>
                </c:pt>
                <c:pt idx="1368">
                  <c:v>0.2999561787905346</c:v>
                </c:pt>
                <c:pt idx="1369">
                  <c:v>0.30017528483786154</c:v>
                </c:pt>
                <c:pt idx="1370">
                  <c:v>0.30039439088518843</c:v>
                </c:pt>
                <c:pt idx="1371">
                  <c:v>0.30061349693251532</c:v>
                </c:pt>
                <c:pt idx="1372">
                  <c:v>0.30083260297984227</c:v>
                </c:pt>
                <c:pt idx="1373">
                  <c:v>0.30105170902716916</c:v>
                </c:pt>
                <c:pt idx="1374">
                  <c:v>0.30127081507449605</c:v>
                </c:pt>
                <c:pt idx="1375">
                  <c:v>0.30148992112182293</c:v>
                </c:pt>
                <c:pt idx="1376">
                  <c:v>0.30170902716914988</c:v>
                </c:pt>
                <c:pt idx="1377">
                  <c:v>0.30192813321647677</c:v>
                </c:pt>
                <c:pt idx="1378">
                  <c:v>0.30214723926380366</c:v>
                </c:pt>
                <c:pt idx="1379">
                  <c:v>0.3023663453111306</c:v>
                </c:pt>
                <c:pt idx="1380">
                  <c:v>0.30258545135845749</c:v>
                </c:pt>
                <c:pt idx="1381">
                  <c:v>0.30280455740578438</c:v>
                </c:pt>
                <c:pt idx="1382">
                  <c:v>0.30302366345311132</c:v>
                </c:pt>
                <c:pt idx="1383">
                  <c:v>0.30324276950043821</c:v>
                </c:pt>
                <c:pt idx="1384">
                  <c:v>0.3034618755477651</c:v>
                </c:pt>
                <c:pt idx="1385">
                  <c:v>0.30368098159509205</c:v>
                </c:pt>
                <c:pt idx="1386">
                  <c:v>0.30390008764241894</c:v>
                </c:pt>
                <c:pt idx="1387">
                  <c:v>0.30411919368974583</c:v>
                </c:pt>
                <c:pt idx="1388">
                  <c:v>0.30433829973707277</c:v>
                </c:pt>
                <c:pt idx="1389">
                  <c:v>0.30455740578439966</c:v>
                </c:pt>
                <c:pt idx="1390">
                  <c:v>0.30477651183172655</c:v>
                </c:pt>
                <c:pt idx="1391">
                  <c:v>0.30499561787905344</c:v>
                </c:pt>
                <c:pt idx="1392">
                  <c:v>0.30521472392638038</c:v>
                </c:pt>
                <c:pt idx="1393">
                  <c:v>0.30543382997370727</c:v>
                </c:pt>
                <c:pt idx="1394">
                  <c:v>0.30565293602103416</c:v>
                </c:pt>
                <c:pt idx="1395">
                  <c:v>0.30587204206836111</c:v>
                </c:pt>
                <c:pt idx="1396">
                  <c:v>0.30609114811568799</c:v>
                </c:pt>
                <c:pt idx="1397">
                  <c:v>0.30631025416301488</c:v>
                </c:pt>
                <c:pt idx="1398">
                  <c:v>0.30652936021034183</c:v>
                </c:pt>
                <c:pt idx="1399">
                  <c:v>0.30674846625766872</c:v>
                </c:pt>
                <c:pt idx="1400">
                  <c:v>0.30696757230499561</c:v>
                </c:pt>
                <c:pt idx="1401">
                  <c:v>0.30718667835232255</c:v>
                </c:pt>
                <c:pt idx="1402">
                  <c:v>0.30740578439964944</c:v>
                </c:pt>
                <c:pt idx="1403">
                  <c:v>0.30762489044697633</c:v>
                </c:pt>
                <c:pt idx="1404">
                  <c:v>0.30784399649430322</c:v>
                </c:pt>
                <c:pt idx="1405">
                  <c:v>0.30806310254163016</c:v>
                </c:pt>
                <c:pt idx="1406">
                  <c:v>0.30828220858895705</c:v>
                </c:pt>
                <c:pt idx="1407">
                  <c:v>0.30850131463628394</c:v>
                </c:pt>
                <c:pt idx="1408">
                  <c:v>0.30872042068361089</c:v>
                </c:pt>
                <c:pt idx="1409">
                  <c:v>0.30893952673093777</c:v>
                </c:pt>
                <c:pt idx="1410">
                  <c:v>0.30915863277826466</c:v>
                </c:pt>
                <c:pt idx="1411">
                  <c:v>0.30937773882559161</c:v>
                </c:pt>
                <c:pt idx="1412">
                  <c:v>0.3095968448729185</c:v>
                </c:pt>
                <c:pt idx="1413">
                  <c:v>0.30981595092024539</c:v>
                </c:pt>
                <c:pt idx="1414">
                  <c:v>0.31003505696757233</c:v>
                </c:pt>
                <c:pt idx="1415">
                  <c:v>0.31025416301489922</c:v>
                </c:pt>
                <c:pt idx="1416">
                  <c:v>0.31047326906222611</c:v>
                </c:pt>
                <c:pt idx="1417">
                  <c:v>0.310692375109553</c:v>
                </c:pt>
                <c:pt idx="1418">
                  <c:v>0.31091148115687994</c:v>
                </c:pt>
                <c:pt idx="1419">
                  <c:v>0.31113058720420683</c:v>
                </c:pt>
                <c:pt idx="1420">
                  <c:v>0.31134969325153372</c:v>
                </c:pt>
                <c:pt idx="1421">
                  <c:v>0.31156879929886067</c:v>
                </c:pt>
                <c:pt idx="1422">
                  <c:v>0.31178790534618755</c:v>
                </c:pt>
                <c:pt idx="1423">
                  <c:v>0.31200701139351444</c:v>
                </c:pt>
                <c:pt idx="1424">
                  <c:v>0.31222611744084139</c:v>
                </c:pt>
                <c:pt idx="1425">
                  <c:v>0.31244522348816828</c:v>
                </c:pt>
                <c:pt idx="1426">
                  <c:v>0.31266432953549517</c:v>
                </c:pt>
                <c:pt idx="1427">
                  <c:v>0.31288343558282211</c:v>
                </c:pt>
                <c:pt idx="1428">
                  <c:v>0.313102541630149</c:v>
                </c:pt>
                <c:pt idx="1429">
                  <c:v>0.31332164767747589</c:v>
                </c:pt>
                <c:pt idx="1430">
                  <c:v>0.31354075372480278</c:v>
                </c:pt>
                <c:pt idx="1431">
                  <c:v>0.31375985977212972</c:v>
                </c:pt>
                <c:pt idx="1432">
                  <c:v>0.31397896581945661</c:v>
                </c:pt>
                <c:pt idx="1433">
                  <c:v>0.3141980718667835</c:v>
                </c:pt>
                <c:pt idx="1434">
                  <c:v>0.31441717791411045</c:v>
                </c:pt>
                <c:pt idx="1435">
                  <c:v>0.31463628396143734</c:v>
                </c:pt>
                <c:pt idx="1436">
                  <c:v>0.31485539000876422</c:v>
                </c:pt>
                <c:pt idx="1437">
                  <c:v>0.31507449605609117</c:v>
                </c:pt>
                <c:pt idx="1438">
                  <c:v>0.31529360210341806</c:v>
                </c:pt>
                <c:pt idx="1439">
                  <c:v>0.31551270815074495</c:v>
                </c:pt>
                <c:pt idx="1440">
                  <c:v>0.31573181419807189</c:v>
                </c:pt>
                <c:pt idx="1441">
                  <c:v>0.31595092024539878</c:v>
                </c:pt>
                <c:pt idx="1442">
                  <c:v>0.31617002629272567</c:v>
                </c:pt>
                <c:pt idx="1443">
                  <c:v>0.31638913234005256</c:v>
                </c:pt>
                <c:pt idx="1444">
                  <c:v>0.3166082383873795</c:v>
                </c:pt>
                <c:pt idx="1445">
                  <c:v>0.31682734443470639</c:v>
                </c:pt>
                <c:pt idx="1446">
                  <c:v>0.31704645048203328</c:v>
                </c:pt>
                <c:pt idx="1447">
                  <c:v>0.31726555652936023</c:v>
                </c:pt>
                <c:pt idx="1448">
                  <c:v>0.31748466257668712</c:v>
                </c:pt>
                <c:pt idx="1449">
                  <c:v>0.317703768624014</c:v>
                </c:pt>
                <c:pt idx="1450">
                  <c:v>0.31792287467134095</c:v>
                </c:pt>
                <c:pt idx="1451">
                  <c:v>0.31814198071866784</c:v>
                </c:pt>
                <c:pt idx="1452">
                  <c:v>0.31836108676599473</c:v>
                </c:pt>
                <c:pt idx="1453">
                  <c:v>0.31858019281332167</c:v>
                </c:pt>
                <c:pt idx="1454">
                  <c:v>0.31879929886064856</c:v>
                </c:pt>
                <c:pt idx="1455">
                  <c:v>0.31901840490797545</c:v>
                </c:pt>
                <c:pt idx="1456">
                  <c:v>0.31923751095530234</c:v>
                </c:pt>
                <c:pt idx="1457">
                  <c:v>0.31945661700262928</c:v>
                </c:pt>
                <c:pt idx="1458">
                  <c:v>0.31967572304995617</c:v>
                </c:pt>
                <c:pt idx="1459">
                  <c:v>0.31989482909728306</c:v>
                </c:pt>
                <c:pt idx="1460">
                  <c:v>0.32011393514461001</c:v>
                </c:pt>
                <c:pt idx="1461">
                  <c:v>0.3203330411919369</c:v>
                </c:pt>
                <c:pt idx="1462">
                  <c:v>0.32055214723926378</c:v>
                </c:pt>
                <c:pt idx="1463">
                  <c:v>0.32077125328659073</c:v>
                </c:pt>
                <c:pt idx="1464">
                  <c:v>0.32099035933391762</c:v>
                </c:pt>
                <c:pt idx="1465">
                  <c:v>0.32120946538124451</c:v>
                </c:pt>
                <c:pt idx="1466">
                  <c:v>0.32142857142857145</c:v>
                </c:pt>
                <c:pt idx="1467">
                  <c:v>0.32164767747589834</c:v>
                </c:pt>
                <c:pt idx="1468">
                  <c:v>0.32186678352322523</c:v>
                </c:pt>
                <c:pt idx="1469">
                  <c:v>0.32208588957055212</c:v>
                </c:pt>
                <c:pt idx="1470">
                  <c:v>0.32230499561787906</c:v>
                </c:pt>
                <c:pt idx="1471">
                  <c:v>0.32252410166520595</c:v>
                </c:pt>
                <c:pt idx="1472">
                  <c:v>0.32274320771253284</c:v>
                </c:pt>
                <c:pt idx="1473">
                  <c:v>0.32296231375985979</c:v>
                </c:pt>
                <c:pt idx="1474">
                  <c:v>0.32318141980718668</c:v>
                </c:pt>
                <c:pt idx="1475">
                  <c:v>0.32340052585451357</c:v>
                </c:pt>
                <c:pt idx="1476">
                  <c:v>0.32361963190184051</c:v>
                </c:pt>
                <c:pt idx="1477">
                  <c:v>0.3238387379491674</c:v>
                </c:pt>
                <c:pt idx="1478">
                  <c:v>0.32405784399649429</c:v>
                </c:pt>
                <c:pt idx="1479">
                  <c:v>0.32427695004382123</c:v>
                </c:pt>
                <c:pt idx="1480">
                  <c:v>0.32449605609114812</c:v>
                </c:pt>
                <c:pt idx="1481">
                  <c:v>0.32471516213847501</c:v>
                </c:pt>
                <c:pt idx="1482">
                  <c:v>0.32493426818580196</c:v>
                </c:pt>
                <c:pt idx="1483">
                  <c:v>0.32515337423312884</c:v>
                </c:pt>
                <c:pt idx="1484">
                  <c:v>0.32537248028045573</c:v>
                </c:pt>
                <c:pt idx="1485">
                  <c:v>0.32559158632778262</c:v>
                </c:pt>
                <c:pt idx="1486">
                  <c:v>0.32581069237510957</c:v>
                </c:pt>
                <c:pt idx="1487">
                  <c:v>0.32602979842243646</c:v>
                </c:pt>
                <c:pt idx="1488">
                  <c:v>0.32624890446976335</c:v>
                </c:pt>
                <c:pt idx="1489">
                  <c:v>0.32646801051709029</c:v>
                </c:pt>
                <c:pt idx="1490">
                  <c:v>0.32668711656441718</c:v>
                </c:pt>
                <c:pt idx="1491">
                  <c:v>0.32690622261174407</c:v>
                </c:pt>
                <c:pt idx="1492">
                  <c:v>0.32712532865907101</c:v>
                </c:pt>
                <c:pt idx="1493">
                  <c:v>0.3273444347063979</c:v>
                </c:pt>
                <c:pt idx="1494">
                  <c:v>0.32756354075372479</c:v>
                </c:pt>
                <c:pt idx="1495">
                  <c:v>0.32778264680105174</c:v>
                </c:pt>
                <c:pt idx="1496">
                  <c:v>0.32800175284837862</c:v>
                </c:pt>
                <c:pt idx="1497">
                  <c:v>0.32822085889570551</c:v>
                </c:pt>
                <c:pt idx="1498">
                  <c:v>0.3284399649430324</c:v>
                </c:pt>
                <c:pt idx="1499">
                  <c:v>0.32865907099035935</c:v>
                </c:pt>
                <c:pt idx="1500">
                  <c:v>0.32887817703768624</c:v>
                </c:pt>
                <c:pt idx="1501">
                  <c:v>0.32909728308501313</c:v>
                </c:pt>
                <c:pt idx="1502">
                  <c:v>0.32931638913234007</c:v>
                </c:pt>
                <c:pt idx="1503">
                  <c:v>0.32953549517966696</c:v>
                </c:pt>
                <c:pt idx="1504">
                  <c:v>0.32975460122699385</c:v>
                </c:pt>
                <c:pt idx="1505">
                  <c:v>0.32997370727432079</c:v>
                </c:pt>
                <c:pt idx="1506">
                  <c:v>0.33019281332164768</c:v>
                </c:pt>
                <c:pt idx="1507">
                  <c:v>0.33041191936897457</c:v>
                </c:pt>
                <c:pt idx="1508">
                  <c:v>0.33063102541630152</c:v>
                </c:pt>
                <c:pt idx="1509">
                  <c:v>0.33085013146362841</c:v>
                </c:pt>
                <c:pt idx="1510">
                  <c:v>0.33106923751095529</c:v>
                </c:pt>
                <c:pt idx="1511">
                  <c:v>0.33128834355828218</c:v>
                </c:pt>
                <c:pt idx="1512">
                  <c:v>0.33150744960560913</c:v>
                </c:pt>
                <c:pt idx="1513">
                  <c:v>0.33172655565293602</c:v>
                </c:pt>
                <c:pt idx="1514">
                  <c:v>0.33194566170026291</c:v>
                </c:pt>
                <c:pt idx="1515">
                  <c:v>0.33216476774758985</c:v>
                </c:pt>
                <c:pt idx="1516">
                  <c:v>0.33238387379491674</c:v>
                </c:pt>
                <c:pt idx="1517">
                  <c:v>0.33260297984224363</c:v>
                </c:pt>
                <c:pt idx="1518">
                  <c:v>0.33282208588957057</c:v>
                </c:pt>
                <c:pt idx="1519">
                  <c:v>0.33304119193689746</c:v>
                </c:pt>
                <c:pt idx="1520">
                  <c:v>0.33326029798422435</c:v>
                </c:pt>
                <c:pt idx="1521">
                  <c:v>0.3334794040315513</c:v>
                </c:pt>
                <c:pt idx="1522">
                  <c:v>0.33369851007887819</c:v>
                </c:pt>
                <c:pt idx="1523">
                  <c:v>0.33391761612620507</c:v>
                </c:pt>
                <c:pt idx="1524">
                  <c:v>0.33413672217353196</c:v>
                </c:pt>
                <c:pt idx="1525">
                  <c:v>0.33435582822085891</c:v>
                </c:pt>
                <c:pt idx="1526">
                  <c:v>0.3345749342681858</c:v>
                </c:pt>
                <c:pt idx="1527">
                  <c:v>0.33479404031551269</c:v>
                </c:pt>
                <c:pt idx="1528">
                  <c:v>0.33501314636283963</c:v>
                </c:pt>
                <c:pt idx="1529">
                  <c:v>0.33523225241016652</c:v>
                </c:pt>
                <c:pt idx="1530">
                  <c:v>0.33545135845749341</c:v>
                </c:pt>
                <c:pt idx="1531">
                  <c:v>0.33567046450482035</c:v>
                </c:pt>
                <c:pt idx="1532">
                  <c:v>0.33588957055214724</c:v>
                </c:pt>
                <c:pt idx="1533">
                  <c:v>0.33610867659947413</c:v>
                </c:pt>
                <c:pt idx="1534">
                  <c:v>0.33632778264680108</c:v>
                </c:pt>
                <c:pt idx="1535">
                  <c:v>0.33654688869412797</c:v>
                </c:pt>
                <c:pt idx="1536">
                  <c:v>0.33676599474145485</c:v>
                </c:pt>
                <c:pt idx="1537">
                  <c:v>0.33698510078878174</c:v>
                </c:pt>
                <c:pt idx="1538">
                  <c:v>0.33720420683610869</c:v>
                </c:pt>
                <c:pt idx="1539">
                  <c:v>0.33742331288343558</c:v>
                </c:pt>
                <c:pt idx="1540">
                  <c:v>0.33764241893076247</c:v>
                </c:pt>
                <c:pt idx="1541">
                  <c:v>0.33786152497808941</c:v>
                </c:pt>
                <c:pt idx="1542">
                  <c:v>0.3380806310254163</c:v>
                </c:pt>
                <c:pt idx="1543">
                  <c:v>0.33829973707274319</c:v>
                </c:pt>
                <c:pt idx="1544">
                  <c:v>0.33851884312007013</c:v>
                </c:pt>
                <c:pt idx="1545">
                  <c:v>0.33873794916739702</c:v>
                </c:pt>
                <c:pt idx="1546">
                  <c:v>0.33895705521472391</c:v>
                </c:pt>
                <c:pt idx="1547">
                  <c:v>0.33917616126205086</c:v>
                </c:pt>
                <c:pt idx="1548">
                  <c:v>0.33939526730937775</c:v>
                </c:pt>
                <c:pt idx="1549">
                  <c:v>0.33961437335670464</c:v>
                </c:pt>
                <c:pt idx="1550">
                  <c:v>0.33983347940403152</c:v>
                </c:pt>
                <c:pt idx="1551">
                  <c:v>0.34005258545135847</c:v>
                </c:pt>
                <c:pt idx="1552">
                  <c:v>0.34027169149868536</c:v>
                </c:pt>
                <c:pt idx="1553">
                  <c:v>0.34049079754601225</c:v>
                </c:pt>
                <c:pt idx="1554">
                  <c:v>0.34070990359333919</c:v>
                </c:pt>
                <c:pt idx="1555">
                  <c:v>0.34092900964066608</c:v>
                </c:pt>
                <c:pt idx="1556">
                  <c:v>0.34114811568799297</c:v>
                </c:pt>
                <c:pt idx="1557">
                  <c:v>0.34136722173531991</c:v>
                </c:pt>
                <c:pt idx="1558">
                  <c:v>0.3415863277826468</c:v>
                </c:pt>
                <c:pt idx="1559">
                  <c:v>0.34180543382997369</c:v>
                </c:pt>
                <c:pt idx="1560">
                  <c:v>0.34202453987730064</c:v>
                </c:pt>
                <c:pt idx="1561">
                  <c:v>0.34224364592462753</c:v>
                </c:pt>
                <c:pt idx="1562">
                  <c:v>0.34246275197195442</c:v>
                </c:pt>
                <c:pt idx="1563">
                  <c:v>0.3426818580192813</c:v>
                </c:pt>
                <c:pt idx="1564">
                  <c:v>0.34290096406660825</c:v>
                </c:pt>
                <c:pt idx="1565">
                  <c:v>0.34312007011393514</c:v>
                </c:pt>
                <c:pt idx="1566">
                  <c:v>0.34333917616126203</c:v>
                </c:pt>
                <c:pt idx="1567">
                  <c:v>0.34355828220858897</c:v>
                </c:pt>
                <c:pt idx="1568">
                  <c:v>0.34377738825591586</c:v>
                </c:pt>
                <c:pt idx="1569">
                  <c:v>0.34399649430324275</c:v>
                </c:pt>
                <c:pt idx="1570">
                  <c:v>0.34421560035056969</c:v>
                </c:pt>
                <c:pt idx="1571">
                  <c:v>0.34443470639789658</c:v>
                </c:pt>
                <c:pt idx="1572">
                  <c:v>0.34465381244522347</c:v>
                </c:pt>
                <c:pt idx="1573">
                  <c:v>0.34487291849255042</c:v>
                </c:pt>
                <c:pt idx="1574">
                  <c:v>0.34509202453987731</c:v>
                </c:pt>
                <c:pt idx="1575">
                  <c:v>0.3453111305872042</c:v>
                </c:pt>
                <c:pt idx="1576">
                  <c:v>0.34553023663453114</c:v>
                </c:pt>
                <c:pt idx="1577">
                  <c:v>0.34574934268185803</c:v>
                </c:pt>
                <c:pt idx="1578">
                  <c:v>0.34596844872918492</c:v>
                </c:pt>
                <c:pt idx="1579">
                  <c:v>0.34618755477651181</c:v>
                </c:pt>
                <c:pt idx="1580">
                  <c:v>0.34640666082383875</c:v>
                </c:pt>
                <c:pt idx="1581">
                  <c:v>0.34662576687116564</c:v>
                </c:pt>
                <c:pt idx="1582">
                  <c:v>0.34684487291849253</c:v>
                </c:pt>
                <c:pt idx="1583">
                  <c:v>0.34706397896581948</c:v>
                </c:pt>
                <c:pt idx="1584">
                  <c:v>0.34728308501314636</c:v>
                </c:pt>
                <c:pt idx="1585">
                  <c:v>0.34750219106047325</c:v>
                </c:pt>
                <c:pt idx="1586">
                  <c:v>0.3477212971078002</c:v>
                </c:pt>
                <c:pt idx="1587">
                  <c:v>0.34794040315512709</c:v>
                </c:pt>
                <c:pt idx="1588">
                  <c:v>0.34815950920245398</c:v>
                </c:pt>
                <c:pt idx="1589">
                  <c:v>0.34837861524978092</c:v>
                </c:pt>
                <c:pt idx="1590">
                  <c:v>0.34859772129710781</c:v>
                </c:pt>
                <c:pt idx="1591">
                  <c:v>0.3488168273444347</c:v>
                </c:pt>
                <c:pt idx="1592">
                  <c:v>0.34903593339176159</c:v>
                </c:pt>
                <c:pt idx="1593">
                  <c:v>0.34925503943908853</c:v>
                </c:pt>
                <c:pt idx="1594">
                  <c:v>0.34947414548641542</c:v>
                </c:pt>
                <c:pt idx="1595">
                  <c:v>0.34969325153374231</c:v>
                </c:pt>
                <c:pt idx="1596">
                  <c:v>0.34991235758106926</c:v>
                </c:pt>
                <c:pt idx="1597">
                  <c:v>0.35013146362839614</c:v>
                </c:pt>
                <c:pt idx="1598">
                  <c:v>0.35035056967572303</c:v>
                </c:pt>
                <c:pt idx="1599">
                  <c:v>0.35056967572304998</c:v>
                </c:pt>
                <c:pt idx="1600">
                  <c:v>0.35078878177037687</c:v>
                </c:pt>
                <c:pt idx="1601">
                  <c:v>0.35100788781770376</c:v>
                </c:pt>
                <c:pt idx="1602">
                  <c:v>0.3512269938650307</c:v>
                </c:pt>
                <c:pt idx="1603">
                  <c:v>0.35144609991235759</c:v>
                </c:pt>
                <c:pt idx="1604">
                  <c:v>0.35166520595968448</c:v>
                </c:pt>
                <c:pt idx="1605">
                  <c:v>0.35188431200701137</c:v>
                </c:pt>
                <c:pt idx="1606">
                  <c:v>0.35210341805433831</c:v>
                </c:pt>
                <c:pt idx="1607">
                  <c:v>0.3523225241016652</c:v>
                </c:pt>
                <c:pt idx="1608">
                  <c:v>0.35254163014899209</c:v>
                </c:pt>
                <c:pt idx="1609">
                  <c:v>0.35276073619631904</c:v>
                </c:pt>
                <c:pt idx="1610">
                  <c:v>0.35297984224364592</c:v>
                </c:pt>
                <c:pt idx="1611">
                  <c:v>0.35319894829097281</c:v>
                </c:pt>
                <c:pt idx="1612">
                  <c:v>0.35341805433829976</c:v>
                </c:pt>
                <c:pt idx="1613">
                  <c:v>0.35363716038562665</c:v>
                </c:pt>
                <c:pt idx="1614">
                  <c:v>0.35385626643295354</c:v>
                </c:pt>
                <c:pt idx="1615">
                  <c:v>0.35407537248028048</c:v>
                </c:pt>
                <c:pt idx="1616">
                  <c:v>0.35429447852760737</c:v>
                </c:pt>
                <c:pt idx="1617">
                  <c:v>0.35451358457493426</c:v>
                </c:pt>
                <c:pt idx="1618">
                  <c:v>0.35473269062226115</c:v>
                </c:pt>
                <c:pt idx="1619">
                  <c:v>0.35495179666958809</c:v>
                </c:pt>
                <c:pt idx="1620">
                  <c:v>0.35517090271691498</c:v>
                </c:pt>
                <c:pt idx="1621">
                  <c:v>0.35539000876424187</c:v>
                </c:pt>
                <c:pt idx="1622">
                  <c:v>0.35560911481156882</c:v>
                </c:pt>
                <c:pt idx="1623">
                  <c:v>0.35582822085889571</c:v>
                </c:pt>
                <c:pt idx="1624">
                  <c:v>0.35604732690622259</c:v>
                </c:pt>
                <c:pt idx="1625">
                  <c:v>0.35626643295354954</c:v>
                </c:pt>
                <c:pt idx="1626">
                  <c:v>0.35648553900087643</c:v>
                </c:pt>
                <c:pt idx="1627">
                  <c:v>0.35670464504820332</c:v>
                </c:pt>
                <c:pt idx="1628">
                  <c:v>0.35692375109553026</c:v>
                </c:pt>
                <c:pt idx="1629">
                  <c:v>0.35714285714285715</c:v>
                </c:pt>
                <c:pt idx="1630">
                  <c:v>0.35736196319018404</c:v>
                </c:pt>
                <c:pt idx="1631">
                  <c:v>0.35758106923751093</c:v>
                </c:pt>
                <c:pt idx="1632">
                  <c:v>0.35780017528483787</c:v>
                </c:pt>
                <c:pt idx="1633">
                  <c:v>0.35801928133216476</c:v>
                </c:pt>
                <c:pt idx="1634">
                  <c:v>0.35823838737949165</c:v>
                </c:pt>
                <c:pt idx="1635">
                  <c:v>0.3584574934268186</c:v>
                </c:pt>
                <c:pt idx="1636">
                  <c:v>0.35867659947414549</c:v>
                </c:pt>
                <c:pt idx="1637">
                  <c:v>0.35889570552147237</c:v>
                </c:pt>
                <c:pt idx="1638">
                  <c:v>0.35911481156879932</c:v>
                </c:pt>
                <c:pt idx="1639">
                  <c:v>0.35933391761612621</c:v>
                </c:pt>
                <c:pt idx="1640">
                  <c:v>0.3595530236634531</c:v>
                </c:pt>
                <c:pt idx="1641">
                  <c:v>0.35977212971078004</c:v>
                </c:pt>
                <c:pt idx="1642">
                  <c:v>0.35999123575810693</c:v>
                </c:pt>
                <c:pt idx="1643">
                  <c:v>0.36021034180543382</c:v>
                </c:pt>
                <c:pt idx="1644">
                  <c:v>0.36042944785276071</c:v>
                </c:pt>
                <c:pt idx="1645">
                  <c:v>0.36064855390008765</c:v>
                </c:pt>
                <c:pt idx="1646">
                  <c:v>0.36086765994741454</c:v>
                </c:pt>
                <c:pt idx="1647">
                  <c:v>0.36108676599474143</c:v>
                </c:pt>
                <c:pt idx="1648">
                  <c:v>0.36130587204206838</c:v>
                </c:pt>
                <c:pt idx="1649">
                  <c:v>0.36152497808939527</c:v>
                </c:pt>
                <c:pt idx="1650">
                  <c:v>0.36174408413672215</c:v>
                </c:pt>
                <c:pt idx="1651">
                  <c:v>0.3619631901840491</c:v>
                </c:pt>
                <c:pt idx="1652">
                  <c:v>0.36218229623137599</c:v>
                </c:pt>
                <c:pt idx="1653">
                  <c:v>0.36240140227870288</c:v>
                </c:pt>
                <c:pt idx="1654">
                  <c:v>0.36262050832602982</c:v>
                </c:pt>
                <c:pt idx="1655">
                  <c:v>0.36283961437335671</c:v>
                </c:pt>
                <c:pt idx="1656">
                  <c:v>0.3630587204206836</c:v>
                </c:pt>
                <c:pt idx="1657">
                  <c:v>0.36327782646801049</c:v>
                </c:pt>
                <c:pt idx="1658">
                  <c:v>0.36349693251533743</c:v>
                </c:pt>
                <c:pt idx="1659">
                  <c:v>0.36371603856266432</c:v>
                </c:pt>
                <c:pt idx="1660">
                  <c:v>0.36393514460999121</c:v>
                </c:pt>
                <c:pt idx="1661">
                  <c:v>0.36415425065731816</c:v>
                </c:pt>
                <c:pt idx="1662">
                  <c:v>0.36437335670464505</c:v>
                </c:pt>
                <c:pt idx="1663">
                  <c:v>0.36459246275197194</c:v>
                </c:pt>
                <c:pt idx="1664">
                  <c:v>0.36481156879929888</c:v>
                </c:pt>
                <c:pt idx="1665">
                  <c:v>0.36503067484662577</c:v>
                </c:pt>
                <c:pt idx="1666">
                  <c:v>0.36524978089395266</c:v>
                </c:pt>
                <c:pt idx="1667">
                  <c:v>0.3654688869412796</c:v>
                </c:pt>
                <c:pt idx="1668">
                  <c:v>0.36568799298860649</c:v>
                </c:pt>
                <c:pt idx="1669">
                  <c:v>0.36590709903593338</c:v>
                </c:pt>
                <c:pt idx="1670">
                  <c:v>0.36612620508326033</c:v>
                </c:pt>
                <c:pt idx="1671">
                  <c:v>0.36634531113058721</c:v>
                </c:pt>
                <c:pt idx="1672">
                  <c:v>0.3665644171779141</c:v>
                </c:pt>
                <c:pt idx="1673">
                  <c:v>0.36678352322524099</c:v>
                </c:pt>
                <c:pt idx="1674">
                  <c:v>0.36700262927256794</c:v>
                </c:pt>
                <c:pt idx="1675">
                  <c:v>0.36722173531989483</c:v>
                </c:pt>
                <c:pt idx="1676">
                  <c:v>0.36744084136722172</c:v>
                </c:pt>
                <c:pt idx="1677">
                  <c:v>0.36765994741454866</c:v>
                </c:pt>
                <c:pt idx="1678">
                  <c:v>0.36787905346187555</c:v>
                </c:pt>
                <c:pt idx="1679">
                  <c:v>0.36809815950920244</c:v>
                </c:pt>
                <c:pt idx="1680">
                  <c:v>0.36831726555652938</c:v>
                </c:pt>
                <c:pt idx="1681">
                  <c:v>0.36853637160385627</c:v>
                </c:pt>
                <c:pt idx="1682">
                  <c:v>0.36875547765118316</c:v>
                </c:pt>
                <c:pt idx="1683">
                  <c:v>0.36897458369851011</c:v>
                </c:pt>
                <c:pt idx="1684">
                  <c:v>0.36919368974583699</c:v>
                </c:pt>
                <c:pt idx="1685">
                  <c:v>0.36941279579316388</c:v>
                </c:pt>
                <c:pt idx="1686">
                  <c:v>0.36963190184049077</c:v>
                </c:pt>
                <c:pt idx="1687">
                  <c:v>0.36985100788781772</c:v>
                </c:pt>
                <c:pt idx="1688">
                  <c:v>0.37007011393514461</c:v>
                </c:pt>
                <c:pt idx="1689">
                  <c:v>0.3702892199824715</c:v>
                </c:pt>
                <c:pt idx="1690">
                  <c:v>0.37050832602979844</c:v>
                </c:pt>
                <c:pt idx="1691">
                  <c:v>0.37072743207712533</c:v>
                </c:pt>
                <c:pt idx="1692">
                  <c:v>0.37094653812445222</c:v>
                </c:pt>
                <c:pt idx="1693">
                  <c:v>0.37116564417177916</c:v>
                </c:pt>
                <c:pt idx="1694">
                  <c:v>0.37138475021910605</c:v>
                </c:pt>
                <c:pt idx="1695">
                  <c:v>0.37160385626643294</c:v>
                </c:pt>
                <c:pt idx="1696">
                  <c:v>0.37182296231375989</c:v>
                </c:pt>
                <c:pt idx="1697">
                  <c:v>0.37204206836108678</c:v>
                </c:pt>
                <c:pt idx="1698">
                  <c:v>0.37226117440841366</c:v>
                </c:pt>
                <c:pt idx="1699">
                  <c:v>0.37248028045574055</c:v>
                </c:pt>
                <c:pt idx="1700">
                  <c:v>0.3726993865030675</c:v>
                </c:pt>
                <c:pt idx="1701">
                  <c:v>0.37291849255039439</c:v>
                </c:pt>
                <c:pt idx="1702">
                  <c:v>0.37313759859772128</c:v>
                </c:pt>
                <c:pt idx="1703">
                  <c:v>0.37335670464504822</c:v>
                </c:pt>
                <c:pt idx="1704">
                  <c:v>0.37357581069237511</c:v>
                </c:pt>
                <c:pt idx="1705">
                  <c:v>0.373794916739702</c:v>
                </c:pt>
                <c:pt idx="1706">
                  <c:v>0.37401402278702894</c:v>
                </c:pt>
                <c:pt idx="1707">
                  <c:v>0.37423312883435583</c:v>
                </c:pt>
                <c:pt idx="1708">
                  <c:v>0.37445223488168272</c:v>
                </c:pt>
                <c:pt idx="1709">
                  <c:v>0.37467134092900967</c:v>
                </c:pt>
                <c:pt idx="1710">
                  <c:v>0.37489044697633656</c:v>
                </c:pt>
                <c:pt idx="1711">
                  <c:v>0.37510955302366344</c:v>
                </c:pt>
                <c:pt idx="1712">
                  <c:v>0.37532865907099033</c:v>
                </c:pt>
                <c:pt idx="1713">
                  <c:v>0.37554776511831728</c:v>
                </c:pt>
                <c:pt idx="1714">
                  <c:v>0.37576687116564417</c:v>
                </c:pt>
                <c:pt idx="1715">
                  <c:v>0.37598597721297106</c:v>
                </c:pt>
                <c:pt idx="1716">
                  <c:v>0.376205083260298</c:v>
                </c:pt>
                <c:pt idx="1717">
                  <c:v>0.37642418930762489</c:v>
                </c:pt>
                <c:pt idx="1718">
                  <c:v>0.37664329535495178</c:v>
                </c:pt>
                <c:pt idx="1719">
                  <c:v>0.37686240140227872</c:v>
                </c:pt>
                <c:pt idx="1720">
                  <c:v>0.37708150744960561</c:v>
                </c:pt>
                <c:pt idx="1721">
                  <c:v>0.3773006134969325</c:v>
                </c:pt>
                <c:pt idx="1722">
                  <c:v>0.37751971954425945</c:v>
                </c:pt>
                <c:pt idx="1723">
                  <c:v>0.37773882559158634</c:v>
                </c:pt>
                <c:pt idx="1724">
                  <c:v>0.37795793163891322</c:v>
                </c:pt>
                <c:pt idx="1725">
                  <c:v>0.37817703768624011</c:v>
                </c:pt>
                <c:pt idx="1726">
                  <c:v>0.37839614373356706</c:v>
                </c:pt>
                <c:pt idx="1727">
                  <c:v>0.37861524978089395</c:v>
                </c:pt>
                <c:pt idx="1728">
                  <c:v>0.37883435582822084</c:v>
                </c:pt>
                <c:pt idx="1729">
                  <c:v>0.37905346187554778</c:v>
                </c:pt>
                <c:pt idx="1730">
                  <c:v>0.37927256792287467</c:v>
                </c:pt>
                <c:pt idx="1731">
                  <c:v>0.37949167397020156</c:v>
                </c:pt>
                <c:pt idx="1732">
                  <c:v>0.3797107800175285</c:v>
                </c:pt>
                <c:pt idx="1733">
                  <c:v>0.37992988606485539</c:v>
                </c:pt>
                <c:pt idx="1734">
                  <c:v>0.38014899211218228</c:v>
                </c:pt>
                <c:pt idx="1735">
                  <c:v>0.38036809815950923</c:v>
                </c:pt>
                <c:pt idx="1736">
                  <c:v>0.38058720420683612</c:v>
                </c:pt>
                <c:pt idx="1737">
                  <c:v>0.38080631025416301</c:v>
                </c:pt>
                <c:pt idx="1738">
                  <c:v>0.38102541630148989</c:v>
                </c:pt>
                <c:pt idx="1739">
                  <c:v>0.38124452234881684</c:v>
                </c:pt>
                <c:pt idx="1740">
                  <c:v>0.38146362839614373</c:v>
                </c:pt>
                <c:pt idx="1741">
                  <c:v>0.38168273444347062</c:v>
                </c:pt>
                <c:pt idx="1742">
                  <c:v>0.38190184049079756</c:v>
                </c:pt>
                <c:pt idx="1743">
                  <c:v>0.38212094653812445</c:v>
                </c:pt>
                <c:pt idx="1744">
                  <c:v>0.38234005258545134</c:v>
                </c:pt>
                <c:pt idx="1745">
                  <c:v>0.38255915863277828</c:v>
                </c:pt>
                <c:pt idx="1746">
                  <c:v>0.38277826468010517</c:v>
                </c:pt>
                <c:pt idx="1747">
                  <c:v>0.38299737072743206</c:v>
                </c:pt>
                <c:pt idx="1748">
                  <c:v>0.38321647677475901</c:v>
                </c:pt>
                <c:pt idx="1749">
                  <c:v>0.3834355828220859</c:v>
                </c:pt>
                <c:pt idx="1750">
                  <c:v>0.38365468886941279</c:v>
                </c:pt>
                <c:pt idx="1751">
                  <c:v>0.38387379491673967</c:v>
                </c:pt>
                <c:pt idx="1752">
                  <c:v>0.38409290096406662</c:v>
                </c:pt>
                <c:pt idx="1753">
                  <c:v>0.38431200701139351</c:v>
                </c:pt>
                <c:pt idx="1754">
                  <c:v>0.3845311130587204</c:v>
                </c:pt>
                <c:pt idx="1755">
                  <c:v>0.38475021910604734</c:v>
                </c:pt>
                <c:pt idx="1756">
                  <c:v>0.38496932515337423</c:v>
                </c:pt>
                <c:pt idx="1757">
                  <c:v>0.38518843120070112</c:v>
                </c:pt>
                <c:pt idx="1758">
                  <c:v>0.38540753724802806</c:v>
                </c:pt>
                <c:pt idx="1759">
                  <c:v>0.38562664329535495</c:v>
                </c:pt>
                <c:pt idx="1760">
                  <c:v>0.38584574934268184</c:v>
                </c:pt>
                <c:pt idx="1761">
                  <c:v>0.38606485539000879</c:v>
                </c:pt>
                <c:pt idx="1762">
                  <c:v>0.38628396143733568</c:v>
                </c:pt>
                <c:pt idx="1763">
                  <c:v>0.38650306748466257</c:v>
                </c:pt>
                <c:pt idx="1764">
                  <c:v>0.38672217353198951</c:v>
                </c:pt>
                <c:pt idx="1765">
                  <c:v>0.3869412795793164</c:v>
                </c:pt>
                <c:pt idx="1766">
                  <c:v>0.38716038562664329</c:v>
                </c:pt>
                <c:pt idx="1767">
                  <c:v>0.38737949167397018</c:v>
                </c:pt>
                <c:pt idx="1768">
                  <c:v>0.38759859772129712</c:v>
                </c:pt>
                <c:pt idx="1769">
                  <c:v>0.38781770376862401</c:v>
                </c:pt>
                <c:pt idx="1770">
                  <c:v>0.3880368098159509</c:v>
                </c:pt>
                <c:pt idx="1771">
                  <c:v>0.38825591586327785</c:v>
                </c:pt>
                <c:pt idx="1772">
                  <c:v>0.38847502191060473</c:v>
                </c:pt>
                <c:pt idx="1773">
                  <c:v>0.38869412795793162</c:v>
                </c:pt>
                <c:pt idx="1774">
                  <c:v>0.38891323400525857</c:v>
                </c:pt>
                <c:pt idx="1775">
                  <c:v>0.38913234005258546</c:v>
                </c:pt>
                <c:pt idx="1776">
                  <c:v>0.38935144609991235</c:v>
                </c:pt>
                <c:pt idx="1777">
                  <c:v>0.38957055214723929</c:v>
                </c:pt>
                <c:pt idx="1778">
                  <c:v>0.38978965819456618</c:v>
                </c:pt>
                <c:pt idx="1779">
                  <c:v>0.39000876424189307</c:v>
                </c:pt>
                <c:pt idx="1780">
                  <c:v>0.39022787028921996</c:v>
                </c:pt>
                <c:pt idx="1781">
                  <c:v>0.3904469763365469</c:v>
                </c:pt>
                <c:pt idx="1782">
                  <c:v>0.39066608238387379</c:v>
                </c:pt>
                <c:pt idx="1783">
                  <c:v>0.39088518843120068</c:v>
                </c:pt>
                <c:pt idx="1784">
                  <c:v>0.39110429447852763</c:v>
                </c:pt>
                <c:pt idx="1785">
                  <c:v>0.39132340052585451</c:v>
                </c:pt>
                <c:pt idx="1786">
                  <c:v>0.3915425065731814</c:v>
                </c:pt>
                <c:pt idx="1787">
                  <c:v>0.39176161262050835</c:v>
                </c:pt>
                <c:pt idx="1788">
                  <c:v>0.39198071866783524</c:v>
                </c:pt>
                <c:pt idx="1789">
                  <c:v>0.39219982471516213</c:v>
                </c:pt>
                <c:pt idx="1790">
                  <c:v>0.39241893076248907</c:v>
                </c:pt>
                <c:pt idx="1791">
                  <c:v>0.39263803680981596</c:v>
                </c:pt>
                <c:pt idx="1792">
                  <c:v>0.39285714285714285</c:v>
                </c:pt>
                <c:pt idx="1793">
                  <c:v>0.39307624890446974</c:v>
                </c:pt>
                <c:pt idx="1794">
                  <c:v>0.39329535495179668</c:v>
                </c:pt>
                <c:pt idx="1795">
                  <c:v>0.39351446099912357</c:v>
                </c:pt>
                <c:pt idx="1796">
                  <c:v>0.39373356704645046</c:v>
                </c:pt>
                <c:pt idx="1797">
                  <c:v>0.39395267309377741</c:v>
                </c:pt>
                <c:pt idx="1798">
                  <c:v>0.39417177914110429</c:v>
                </c:pt>
                <c:pt idx="1799">
                  <c:v>0.39439088518843118</c:v>
                </c:pt>
                <c:pt idx="1800">
                  <c:v>0.39460999123575813</c:v>
                </c:pt>
                <c:pt idx="1801">
                  <c:v>0.39482909728308502</c:v>
                </c:pt>
                <c:pt idx="1802">
                  <c:v>0.39504820333041191</c:v>
                </c:pt>
                <c:pt idx="1803">
                  <c:v>0.39526730937773885</c:v>
                </c:pt>
                <c:pt idx="1804">
                  <c:v>0.39548641542506574</c:v>
                </c:pt>
                <c:pt idx="1805">
                  <c:v>0.39570552147239263</c:v>
                </c:pt>
                <c:pt idx="1806">
                  <c:v>0.39592462751971952</c:v>
                </c:pt>
                <c:pt idx="1807">
                  <c:v>0.39614373356704646</c:v>
                </c:pt>
                <c:pt idx="1808">
                  <c:v>0.39636283961437335</c:v>
                </c:pt>
                <c:pt idx="1809">
                  <c:v>0.39658194566170024</c:v>
                </c:pt>
                <c:pt idx="1810">
                  <c:v>0.39680105170902719</c:v>
                </c:pt>
                <c:pt idx="1811">
                  <c:v>0.39702015775635408</c:v>
                </c:pt>
                <c:pt idx="1812">
                  <c:v>0.39723926380368096</c:v>
                </c:pt>
                <c:pt idx="1813">
                  <c:v>0.39745836985100791</c:v>
                </c:pt>
                <c:pt idx="1814">
                  <c:v>0.3976774758983348</c:v>
                </c:pt>
                <c:pt idx="1815">
                  <c:v>0.39789658194566169</c:v>
                </c:pt>
                <c:pt idx="1816">
                  <c:v>0.39811568799298863</c:v>
                </c:pt>
                <c:pt idx="1817">
                  <c:v>0.39833479404031552</c:v>
                </c:pt>
                <c:pt idx="1818">
                  <c:v>0.39855390008764241</c:v>
                </c:pt>
                <c:pt idx="1819">
                  <c:v>0.3987730061349693</c:v>
                </c:pt>
                <c:pt idx="1820">
                  <c:v>0.39899211218229624</c:v>
                </c:pt>
                <c:pt idx="1821">
                  <c:v>0.39921121822962313</c:v>
                </c:pt>
                <c:pt idx="1822">
                  <c:v>0.39943032427695002</c:v>
                </c:pt>
                <c:pt idx="1823">
                  <c:v>0.39964943032427697</c:v>
                </c:pt>
                <c:pt idx="1824">
                  <c:v>0.39986853637160386</c:v>
                </c:pt>
                <c:pt idx="1825">
                  <c:v>0.40008764241893074</c:v>
                </c:pt>
                <c:pt idx="1826">
                  <c:v>0.40030674846625769</c:v>
                </c:pt>
                <c:pt idx="1827">
                  <c:v>0.40052585451358458</c:v>
                </c:pt>
                <c:pt idx="1828">
                  <c:v>0.40074496056091147</c:v>
                </c:pt>
                <c:pt idx="1829">
                  <c:v>0.40096406660823841</c:v>
                </c:pt>
                <c:pt idx="1830">
                  <c:v>0.4011831726555653</c:v>
                </c:pt>
                <c:pt idx="1831">
                  <c:v>0.40140227870289219</c:v>
                </c:pt>
                <c:pt idx="1832">
                  <c:v>0.40162138475021908</c:v>
                </c:pt>
                <c:pt idx="1833">
                  <c:v>0.40184049079754602</c:v>
                </c:pt>
                <c:pt idx="1834">
                  <c:v>0.40205959684487291</c:v>
                </c:pt>
                <c:pt idx="1835">
                  <c:v>0.4022787028921998</c:v>
                </c:pt>
                <c:pt idx="1836">
                  <c:v>0.40249780893952675</c:v>
                </c:pt>
                <c:pt idx="1837">
                  <c:v>0.40271691498685364</c:v>
                </c:pt>
                <c:pt idx="1838">
                  <c:v>0.40293602103418052</c:v>
                </c:pt>
                <c:pt idx="1839">
                  <c:v>0.40315512708150747</c:v>
                </c:pt>
                <c:pt idx="1840">
                  <c:v>0.40337423312883436</c:v>
                </c:pt>
                <c:pt idx="1841">
                  <c:v>0.40359333917616125</c:v>
                </c:pt>
                <c:pt idx="1842">
                  <c:v>0.40381244522348819</c:v>
                </c:pt>
                <c:pt idx="1843">
                  <c:v>0.40403155127081508</c:v>
                </c:pt>
                <c:pt idx="1844">
                  <c:v>0.40425065731814197</c:v>
                </c:pt>
                <c:pt idx="1845">
                  <c:v>0.40446976336546886</c:v>
                </c:pt>
                <c:pt idx="1846">
                  <c:v>0.4046888694127958</c:v>
                </c:pt>
                <c:pt idx="1847">
                  <c:v>0.40490797546012269</c:v>
                </c:pt>
                <c:pt idx="1848">
                  <c:v>0.40512708150744958</c:v>
                </c:pt>
                <c:pt idx="1849">
                  <c:v>0.40534618755477653</c:v>
                </c:pt>
                <c:pt idx="1850">
                  <c:v>0.40556529360210342</c:v>
                </c:pt>
                <c:pt idx="1851">
                  <c:v>0.40578439964943031</c:v>
                </c:pt>
                <c:pt idx="1852">
                  <c:v>0.40600350569675725</c:v>
                </c:pt>
                <c:pt idx="1853">
                  <c:v>0.40622261174408414</c:v>
                </c:pt>
                <c:pt idx="1854">
                  <c:v>0.40644171779141103</c:v>
                </c:pt>
                <c:pt idx="1855">
                  <c:v>0.40666082383873797</c:v>
                </c:pt>
                <c:pt idx="1856">
                  <c:v>0.40687992988606486</c:v>
                </c:pt>
                <c:pt idx="1857">
                  <c:v>0.40709903593339175</c:v>
                </c:pt>
                <c:pt idx="1858">
                  <c:v>0.4073181419807187</c:v>
                </c:pt>
                <c:pt idx="1859">
                  <c:v>0.40753724802804558</c:v>
                </c:pt>
                <c:pt idx="1860">
                  <c:v>0.40775635407537247</c:v>
                </c:pt>
                <c:pt idx="1861">
                  <c:v>0.40797546012269936</c:v>
                </c:pt>
                <c:pt idx="1862">
                  <c:v>0.40819456617002631</c:v>
                </c:pt>
                <c:pt idx="1863">
                  <c:v>0.4084136722173532</c:v>
                </c:pt>
                <c:pt idx="1864">
                  <c:v>0.40863277826468009</c:v>
                </c:pt>
                <c:pt idx="1865">
                  <c:v>0.40885188431200703</c:v>
                </c:pt>
                <c:pt idx="1866">
                  <c:v>0.40907099035933392</c:v>
                </c:pt>
                <c:pt idx="1867">
                  <c:v>0.40929009640666081</c:v>
                </c:pt>
                <c:pt idx="1868">
                  <c:v>0.40950920245398775</c:v>
                </c:pt>
                <c:pt idx="1869">
                  <c:v>0.40972830850131464</c:v>
                </c:pt>
                <c:pt idx="1870">
                  <c:v>0.40994741454864153</c:v>
                </c:pt>
                <c:pt idx="1871">
                  <c:v>0.41016652059596848</c:v>
                </c:pt>
                <c:pt idx="1872">
                  <c:v>0.41038562664329536</c:v>
                </c:pt>
                <c:pt idx="1873">
                  <c:v>0.41060473269062225</c:v>
                </c:pt>
                <c:pt idx="1874">
                  <c:v>0.41082383873794914</c:v>
                </c:pt>
                <c:pt idx="1875">
                  <c:v>0.41104294478527609</c:v>
                </c:pt>
                <c:pt idx="1876">
                  <c:v>0.41126205083260298</c:v>
                </c:pt>
                <c:pt idx="1877">
                  <c:v>0.41148115687992987</c:v>
                </c:pt>
                <c:pt idx="1878">
                  <c:v>0.41170026292725681</c:v>
                </c:pt>
                <c:pt idx="1879">
                  <c:v>0.4119193689745837</c:v>
                </c:pt>
                <c:pt idx="1880">
                  <c:v>0.41213847502191059</c:v>
                </c:pt>
                <c:pt idx="1881">
                  <c:v>0.41235758106923753</c:v>
                </c:pt>
                <c:pt idx="1882">
                  <c:v>0.41257668711656442</c:v>
                </c:pt>
                <c:pt idx="1883">
                  <c:v>0.41279579316389131</c:v>
                </c:pt>
                <c:pt idx="1884">
                  <c:v>0.41301489921121826</c:v>
                </c:pt>
                <c:pt idx="1885">
                  <c:v>0.41323400525854515</c:v>
                </c:pt>
                <c:pt idx="1886">
                  <c:v>0.41345311130587203</c:v>
                </c:pt>
                <c:pt idx="1887">
                  <c:v>0.41367221735319892</c:v>
                </c:pt>
                <c:pt idx="1888">
                  <c:v>0.41389132340052587</c:v>
                </c:pt>
                <c:pt idx="1889">
                  <c:v>0.41411042944785276</c:v>
                </c:pt>
                <c:pt idx="1890">
                  <c:v>0.41432953549517965</c:v>
                </c:pt>
                <c:pt idx="1891">
                  <c:v>0.41454864154250659</c:v>
                </c:pt>
                <c:pt idx="1892">
                  <c:v>0.41476774758983348</c:v>
                </c:pt>
                <c:pt idx="1893">
                  <c:v>0.41498685363716037</c:v>
                </c:pt>
                <c:pt idx="1894">
                  <c:v>0.41520595968448731</c:v>
                </c:pt>
                <c:pt idx="1895">
                  <c:v>0.4154250657318142</c:v>
                </c:pt>
                <c:pt idx="1896">
                  <c:v>0.41564417177914109</c:v>
                </c:pt>
                <c:pt idx="1897">
                  <c:v>0.41586327782646804</c:v>
                </c:pt>
                <c:pt idx="1898">
                  <c:v>0.41608238387379493</c:v>
                </c:pt>
                <c:pt idx="1899">
                  <c:v>0.41630148992112181</c:v>
                </c:pt>
                <c:pt idx="1900">
                  <c:v>0.4165205959684487</c:v>
                </c:pt>
                <c:pt idx="1901">
                  <c:v>0.41673970201577565</c:v>
                </c:pt>
                <c:pt idx="1902">
                  <c:v>0.41695880806310254</c:v>
                </c:pt>
                <c:pt idx="1903">
                  <c:v>0.41717791411042943</c:v>
                </c:pt>
                <c:pt idx="1904">
                  <c:v>0.41739702015775637</c:v>
                </c:pt>
                <c:pt idx="1905">
                  <c:v>0.41761612620508326</c:v>
                </c:pt>
                <c:pt idx="1906">
                  <c:v>0.41783523225241015</c:v>
                </c:pt>
                <c:pt idx="1907">
                  <c:v>0.41805433829973709</c:v>
                </c:pt>
                <c:pt idx="1908">
                  <c:v>0.41827344434706398</c:v>
                </c:pt>
                <c:pt idx="1909">
                  <c:v>0.41849255039439087</c:v>
                </c:pt>
                <c:pt idx="1910">
                  <c:v>0.41871165644171782</c:v>
                </c:pt>
                <c:pt idx="1911">
                  <c:v>0.41893076248904471</c:v>
                </c:pt>
                <c:pt idx="1912">
                  <c:v>0.41914986853637159</c:v>
                </c:pt>
                <c:pt idx="1913">
                  <c:v>0.41936897458369848</c:v>
                </c:pt>
                <c:pt idx="1914">
                  <c:v>0.41958808063102543</c:v>
                </c:pt>
                <c:pt idx="1915">
                  <c:v>0.41980718667835232</c:v>
                </c:pt>
                <c:pt idx="1916">
                  <c:v>0.42002629272567921</c:v>
                </c:pt>
                <c:pt idx="1917">
                  <c:v>0.42024539877300615</c:v>
                </c:pt>
                <c:pt idx="1918">
                  <c:v>0.42046450482033304</c:v>
                </c:pt>
                <c:pt idx="1919">
                  <c:v>0.42068361086765993</c:v>
                </c:pt>
                <c:pt idx="1920">
                  <c:v>0.42090271691498687</c:v>
                </c:pt>
                <c:pt idx="1921">
                  <c:v>0.42112182296231376</c:v>
                </c:pt>
                <c:pt idx="1922">
                  <c:v>0.42134092900964065</c:v>
                </c:pt>
                <c:pt idx="1923">
                  <c:v>0.4215600350569676</c:v>
                </c:pt>
                <c:pt idx="1924">
                  <c:v>0.42177914110429449</c:v>
                </c:pt>
                <c:pt idx="1925">
                  <c:v>0.42199824715162138</c:v>
                </c:pt>
                <c:pt idx="1926">
                  <c:v>0.42221735319894826</c:v>
                </c:pt>
                <c:pt idx="1927">
                  <c:v>0.42243645924627521</c:v>
                </c:pt>
                <c:pt idx="1928">
                  <c:v>0.4226555652936021</c:v>
                </c:pt>
                <c:pt idx="1929">
                  <c:v>0.42287467134092899</c:v>
                </c:pt>
                <c:pt idx="1930">
                  <c:v>0.42309377738825593</c:v>
                </c:pt>
                <c:pt idx="1931">
                  <c:v>0.42331288343558282</c:v>
                </c:pt>
                <c:pt idx="1932">
                  <c:v>0.42353198948290971</c:v>
                </c:pt>
                <c:pt idx="1933">
                  <c:v>0.42375109553023665</c:v>
                </c:pt>
                <c:pt idx="1934">
                  <c:v>0.42397020157756354</c:v>
                </c:pt>
                <c:pt idx="1935">
                  <c:v>0.42418930762489043</c:v>
                </c:pt>
                <c:pt idx="1936">
                  <c:v>0.42440841367221738</c:v>
                </c:pt>
                <c:pt idx="1937">
                  <c:v>0.42462751971954427</c:v>
                </c:pt>
                <c:pt idx="1938">
                  <c:v>0.42484662576687116</c:v>
                </c:pt>
                <c:pt idx="1939">
                  <c:v>0.42506573181419804</c:v>
                </c:pt>
                <c:pt idx="1940">
                  <c:v>0.42528483786152499</c:v>
                </c:pt>
                <c:pt idx="1941">
                  <c:v>0.42550394390885188</c:v>
                </c:pt>
                <c:pt idx="1942">
                  <c:v>0.42572304995617877</c:v>
                </c:pt>
                <c:pt idx="1943">
                  <c:v>0.42594215600350571</c:v>
                </c:pt>
                <c:pt idx="1944">
                  <c:v>0.4261612620508326</c:v>
                </c:pt>
                <c:pt idx="1945">
                  <c:v>0.42638036809815949</c:v>
                </c:pt>
                <c:pt idx="1946">
                  <c:v>0.42659947414548643</c:v>
                </c:pt>
                <c:pt idx="1947">
                  <c:v>0.42681858019281332</c:v>
                </c:pt>
                <c:pt idx="1948">
                  <c:v>0.42703768624014021</c:v>
                </c:pt>
                <c:pt idx="1949">
                  <c:v>0.42725679228746716</c:v>
                </c:pt>
                <c:pt idx="1950">
                  <c:v>0.42747589833479405</c:v>
                </c:pt>
                <c:pt idx="1951">
                  <c:v>0.42769500438212094</c:v>
                </c:pt>
                <c:pt idx="1952">
                  <c:v>0.42791411042944788</c:v>
                </c:pt>
                <c:pt idx="1953">
                  <c:v>0.42813321647677477</c:v>
                </c:pt>
                <c:pt idx="1954">
                  <c:v>0.42835232252410166</c:v>
                </c:pt>
                <c:pt idx="1955">
                  <c:v>0.42857142857142855</c:v>
                </c:pt>
                <c:pt idx="1956">
                  <c:v>0.42879053461875549</c:v>
                </c:pt>
                <c:pt idx="1957">
                  <c:v>0.42900964066608238</c:v>
                </c:pt>
                <c:pt idx="1958">
                  <c:v>0.42922874671340927</c:v>
                </c:pt>
                <c:pt idx="1959">
                  <c:v>0.42944785276073622</c:v>
                </c:pt>
                <c:pt idx="1960">
                  <c:v>0.4296669588080631</c:v>
                </c:pt>
                <c:pt idx="1961">
                  <c:v>0.42988606485538999</c:v>
                </c:pt>
                <c:pt idx="1962">
                  <c:v>0.43010517090271694</c:v>
                </c:pt>
                <c:pt idx="1963">
                  <c:v>0.43032427695004383</c:v>
                </c:pt>
                <c:pt idx="1964">
                  <c:v>0.43054338299737072</c:v>
                </c:pt>
                <c:pt idx="1965">
                  <c:v>0.43076248904469766</c:v>
                </c:pt>
                <c:pt idx="1966">
                  <c:v>0.43098159509202455</c:v>
                </c:pt>
                <c:pt idx="1967">
                  <c:v>0.43120070113935144</c:v>
                </c:pt>
                <c:pt idx="1968">
                  <c:v>0.43141980718667833</c:v>
                </c:pt>
                <c:pt idx="1969">
                  <c:v>0.43163891323400527</c:v>
                </c:pt>
                <c:pt idx="1970">
                  <c:v>0.43185801928133216</c:v>
                </c:pt>
                <c:pt idx="1971">
                  <c:v>0.43207712532865905</c:v>
                </c:pt>
                <c:pt idx="1972">
                  <c:v>0.432296231375986</c:v>
                </c:pt>
                <c:pt idx="1973">
                  <c:v>0.43251533742331288</c:v>
                </c:pt>
                <c:pt idx="1974">
                  <c:v>0.43273444347063977</c:v>
                </c:pt>
                <c:pt idx="1975">
                  <c:v>0.43295354951796672</c:v>
                </c:pt>
                <c:pt idx="1976">
                  <c:v>0.43317265556529361</c:v>
                </c:pt>
                <c:pt idx="1977">
                  <c:v>0.4333917616126205</c:v>
                </c:pt>
                <c:pt idx="1978">
                  <c:v>0.43361086765994744</c:v>
                </c:pt>
                <c:pt idx="1979">
                  <c:v>0.43382997370727433</c:v>
                </c:pt>
                <c:pt idx="1980">
                  <c:v>0.43404907975460122</c:v>
                </c:pt>
                <c:pt idx="1981">
                  <c:v>0.43426818580192811</c:v>
                </c:pt>
                <c:pt idx="1982">
                  <c:v>0.43448729184925505</c:v>
                </c:pt>
                <c:pt idx="1983">
                  <c:v>0.43470639789658194</c:v>
                </c:pt>
                <c:pt idx="1984">
                  <c:v>0.43492550394390883</c:v>
                </c:pt>
                <c:pt idx="1985">
                  <c:v>0.43514460999123578</c:v>
                </c:pt>
                <c:pt idx="1986">
                  <c:v>0.43536371603856266</c:v>
                </c:pt>
                <c:pt idx="1987">
                  <c:v>0.43558282208588955</c:v>
                </c:pt>
                <c:pt idx="1988">
                  <c:v>0.4358019281332165</c:v>
                </c:pt>
                <c:pt idx="1989">
                  <c:v>0.43602103418054339</c:v>
                </c:pt>
                <c:pt idx="1990">
                  <c:v>0.43624014022787028</c:v>
                </c:pt>
                <c:pt idx="1991">
                  <c:v>0.43645924627519722</c:v>
                </c:pt>
                <c:pt idx="1992">
                  <c:v>0.43667835232252411</c:v>
                </c:pt>
                <c:pt idx="1993">
                  <c:v>0.436897458369851</c:v>
                </c:pt>
                <c:pt idx="1994">
                  <c:v>0.43711656441717789</c:v>
                </c:pt>
                <c:pt idx="1995">
                  <c:v>0.43733567046450483</c:v>
                </c:pt>
                <c:pt idx="1996">
                  <c:v>0.43755477651183172</c:v>
                </c:pt>
                <c:pt idx="1997">
                  <c:v>0.43777388255915861</c:v>
                </c:pt>
                <c:pt idx="1998">
                  <c:v>0.43799298860648556</c:v>
                </c:pt>
                <c:pt idx="1999">
                  <c:v>0.43821209465381245</c:v>
                </c:pt>
                <c:pt idx="2000">
                  <c:v>0.43843120070113933</c:v>
                </c:pt>
                <c:pt idx="2001">
                  <c:v>0.43865030674846628</c:v>
                </c:pt>
                <c:pt idx="2002">
                  <c:v>0.43886941279579317</c:v>
                </c:pt>
                <c:pt idx="2003">
                  <c:v>0.43908851884312006</c:v>
                </c:pt>
                <c:pt idx="2004">
                  <c:v>0.439307624890447</c:v>
                </c:pt>
                <c:pt idx="2005">
                  <c:v>0.43952673093777389</c:v>
                </c:pt>
                <c:pt idx="2006">
                  <c:v>0.43974583698510078</c:v>
                </c:pt>
                <c:pt idx="2007">
                  <c:v>0.43996494303242767</c:v>
                </c:pt>
                <c:pt idx="2008">
                  <c:v>0.44018404907975461</c:v>
                </c:pt>
                <c:pt idx="2009">
                  <c:v>0.4404031551270815</c:v>
                </c:pt>
                <c:pt idx="2010">
                  <c:v>0.44062226117440839</c:v>
                </c:pt>
                <c:pt idx="2011">
                  <c:v>0.44084136722173534</c:v>
                </c:pt>
                <c:pt idx="2012">
                  <c:v>0.44106047326906223</c:v>
                </c:pt>
                <c:pt idx="2013">
                  <c:v>0.44127957931638911</c:v>
                </c:pt>
                <c:pt idx="2014">
                  <c:v>0.44149868536371606</c:v>
                </c:pt>
                <c:pt idx="2015">
                  <c:v>0.44171779141104295</c:v>
                </c:pt>
                <c:pt idx="2016">
                  <c:v>0.44193689745836984</c:v>
                </c:pt>
                <c:pt idx="2017">
                  <c:v>0.44215600350569678</c:v>
                </c:pt>
                <c:pt idx="2018">
                  <c:v>0.44237510955302367</c:v>
                </c:pt>
                <c:pt idx="2019">
                  <c:v>0.44259421560035056</c:v>
                </c:pt>
                <c:pt idx="2020">
                  <c:v>0.44281332164767745</c:v>
                </c:pt>
                <c:pt idx="2021">
                  <c:v>0.44303242769500439</c:v>
                </c:pt>
                <c:pt idx="2022">
                  <c:v>0.44325153374233128</c:v>
                </c:pt>
                <c:pt idx="2023">
                  <c:v>0.44347063978965817</c:v>
                </c:pt>
                <c:pt idx="2024">
                  <c:v>0.44368974583698512</c:v>
                </c:pt>
                <c:pt idx="2025">
                  <c:v>0.44390885188431201</c:v>
                </c:pt>
                <c:pt idx="2026">
                  <c:v>0.44412795793163889</c:v>
                </c:pt>
                <c:pt idx="2027">
                  <c:v>0.44434706397896584</c:v>
                </c:pt>
                <c:pt idx="2028">
                  <c:v>0.44456617002629273</c:v>
                </c:pt>
                <c:pt idx="2029">
                  <c:v>0.44478527607361962</c:v>
                </c:pt>
                <c:pt idx="2030">
                  <c:v>0.44500438212094656</c:v>
                </c:pt>
                <c:pt idx="2031">
                  <c:v>0.44522348816827345</c:v>
                </c:pt>
                <c:pt idx="2032">
                  <c:v>0.44544259421560034</c:v>
                </c:pt>
                <c:pt idx="2033">
                  <c:v>0.44566170026292723</c:v>
                </c:pt>
                <c:pt idx="2034">
                  <c:v>0.44588080631025417</c:v>
                </c:pt>
                <c:pt idx="2035">
                  <c:v>0.44609991235758106</c:v>
                </c:pt>
                <c:pt idx="2036">
                  <c:v>0.44631901840490795</c:v>
                </c:pt>
                <c:pt idx="2037">
                  <c:v>0.4465381244522349</c:v>
                </c:pt>
                <c:pt idx="2038">
                  <c:v>0.44675723049956179</c:v>
                </c:pt>
                <c:pt idx="2039">
                  <c:v>0.44697633654688868</c:v>
                </c:pt>
                <c:pt idx="2040">
                  <c:v>0.44719544259421562</c:v>
                </c:pt>
                <c:pt idx="2041">
                  <c:v>0.44741454864154251</c:v>
                </c:pt>
                <c:pt idx="2042">
                  <c:v>0.4476336546888694</c:v>
                </c:pt>
                <c:pt idx="2043">
                  <c:v>0.44785276073619634</c:v>
                </c:pt>
                <c:pt idx="2044">
                  <c:v>0.44807186678352323</c:v>
                </c:pt>
                <c:pt idx="2045">
                  <c:v>0.44829097283085012</c:v>
                </c:pt>
                <c:pt idx="2046">
                  <c:v>0.44851007887817707</c:v>
                </c:pt>
                <c:pt idx="2047">
                  <c:v>0.44872918492550395</c:v>
                </c:pt>
                <c:pt idx="2048">
                  <c:v>0.44894829097283084</c:v>
                </c:pt>
                <c:pt idx="2049">
                  <c:v>0.44916739702015773</c:v>
                </c:pt>
                <c:pt idx="2050">
                  <c:v>0.44938650306748468</c:v>
                </c:pt>
                <c:pt idx="2051">
                  <c:v>0.44960560911481157</c:v>
                </c:pt>
                <c:pt idx="2052">
                  <c:v>0.44982471516213846</c:v>
                </c:pt>
                <c:pt idx="2053">
                  <c:v>0.4500438212094654</c:v>
                </c:pt>
                <c:pt idx="2054">
                  <c:v>0.45026292725679229</c:v>
                </c:pt>
                <c:pt idx="2055">
                  <c:v>0.45048203330411918</c:v>
                </c:pt>
                <c:pt idx="2056">
                  <c:v>0.45070113935144612</c:v>
                </c:pt>
                <c:pt idx="2057">
                  <c:v>0.45092024539877301</c:v>
                </c:pt>
                <c:pt idx="2058">
                  <c:v>0.4511393514460999</c:v>
                </c:pt>
                <c:pt idx="2059">
                  <c:v>0.45135845749342685</c:v>
                </c:pt>
                <c:pt idx="2060">
                  <c:v>0.45157756354075373</c:v>
                </c:pt>
                <c:pt idx="2061">
                  <c:v>0.45179666958808062</c:v>
                </c:pt>
                <c:pt idx="2062">
                  <c:v>0.45201577563540751</c:v>
                </c:pt>
                <c:pt idx="2063">
                  <c:v>0.45223488168273446</c:v>
                </c:pt>
                <c:pt idx="2064">
                  <c:v>0.45245398773006135</c:v>
                </c:pt>
                <c:pt idx="2065">
                  <c:v>0.45267309377738824</c:v>
                </c:pt>
                <c:pt idx="2066">
                  <c:v>0.45289219982471518</c:v>
                </c:pt>
                <c:pt idx="2067">
                  <c:v>0.45311130587204207</c:v>
                </c:pt>
                <c:pt idx="2068">
                  <c:v>0.45333041191936896</c:v>
                </c:pt>
                <c:pt idx="2069">
                  <c:v>0.4535495179666959</c:v>
                </c:pt>
                <c:pt idx="2070">
                  <c:v>0.45376862401402279</c:v>
                </c:pt>
                <c:pt idx="2071">
                  <c:v>0.45398773006134968</c:v>
                </c:pt>
                <c:pt idx="2072">
                  <c:v>0.45420683610867663</c:v>
                </c:pt>
                <c:pt idx="2073">
                  <c:v>0.45442594215600352</c:v>
                </c:pt>
                <c:pt idx="2074">
                  <c:v>0.4546450482033304</c:v>
                </c:pt>
                <c:pt idx="2075">
                  <c:v>0.45486415425065729</c:v>
                </c:pt>
                <c:pt idx="2076">
                  <c:v>0.45508326029798424</c:v>
                </c:pt>
                <c:pt idx="2077">
                  <c:v>0.45530236634531113</c:v>
                </c:pt>
                <c:pt idx="2078">
                  <c:v>0.45552147239263802</c:v>
                </c:pt>
                <c:pt idx="2079">
                  <c:v>0.45574057843996496</c:v>
                </c:pt>
                <c:pt idx="2080">
                  <c:v>0.45595968448729185</c:v>
                </c:pt>
                <c:pt idx="2081">
                  <c:v>0.45617879053461874</c:v>
                </c:pt>
                <c:pt idx="2082">
                  <c:v>0.45639789658194568</c:v>
                </c:pt>
                <c:pt idx="2083">
                  <c:v>0.45661700262927257</c:v>
                </c:pt>
                <c:pt idx="2084">
                  <c:v>0.45683610867659946</c:v>
                </c:pt>
                <c:pt idx="2085">
                  <c:v>0.45705521472392641</c:v>
                </c:pt>
                <c:pt idx="2086">
                  <c:v>0.4572743207712533</c:v>
                </c:pt>
                <c:pt idx="2087">
                  <c:v>0.45749342681858018</c:v>
                </c:pt>
                <c:pt idx="2088">
                  <c:v>0.45771253286590707</c:v>
                </c:pt>
                <c:pt idx="2089">
                  <c:v>0.45793163891323402</c:v>
                </c:pt>
                <c:pt idx="2090">
                  <c:v>0.45815074496056091</c:v>
                </c:pt>
                <c:pt idx="2091">
                  <c:v>0.4583698510078878</c:v>
                </c:pt>
                <c:pt idx="2092">
                  <c:v>0.45858895705521474</c:v>
                </c:pt>
                <c:pt idx="2093">
                  <c:v>0.45880806310254163</c:v>
                </c:pt>
                <c:pt idx="2094">
                  <c:v>0.45902716914986852</c:v>
                </c:pt>
                <c:pt idx="2095">
                  <c:v>0.45924627519719546</c:v>
                </c:pt>
                <c:pt idx="2096">
                  <c:v>0.45946538124452235</c:v>
                </c:pt>
                <c:pt idx="2097">
                  <c:v>0.45968448729184924</c:v>
                </c:pt>
                <c:pt idx="2098">
                  <c:v>0.45990359333917619</c:v>
                </c:pt>
                <c:pt idx="2099">
                  <c:v>0.46012269938650308</c:v>
                </c:pt>
                <c:pt idx="2100">
                  <c:v>0.46034180543382996</c:v>
                </c:pt>
                <c:pt idx="2101">
                  <c:v>0.46056091148115685</c:v>
                </c:pt>
                <c:pt idx="2102">
                  <c:v>0.4607800175284838</c:v>
                </c:pt>
                <c:pt idx="2103">
                  <c:v>0.46099912357581069</c:v>
                </c:pt>
                <c:pt idx="2104">
                  <c:v>0.46121822962313758</c:v>
                </c:pt>
                <c:pt idx="2105">
                  <c:v>0.46143733567046452</c:v>
                </c:pt>
                <c:pt idx="2106">
                  <c:v>0.46165644171779141</c:v>
                </c:pt>
                <c:pt idx="2107">
                  <c:v>0.4618755477651183</c:v>
                </c:pt>
                <c:pt idx="2108">
                  <c:v>0.46209465381244524</c:v>
                </c:pt>
                <c:pt idx="2109">
                  <c:v>0.46231375985977213</c:v>
                </c:pt>
                <c:pt idx="2110">
                  <c:v>0.46253286590709902</c:v>
                </c:pt>
                <c:pt idx="2111">
                  <c:v>0.46275197195442597</c:v>
                </c:pt>
                <c:pt idx="2112">
                  <c:v>0.46297107800175286</c:v>
                </c:pt>
                <c:pt idx="2113">
                  <c:v>0.46319018404907975</c:v>
                </c:pt>
                <c:pt idx="2114">
                  <c:v>0.46340929009640663</c:v>
                </c:pt>
                <c:pt idx="2115">
                  <c:v>0.46362839614373358</c:v>
                </c:pt>
                <c:pt idx="2116">
                  <c:v>0.46384750219106047</c:v>
                </c:pt>
                <c:pt idx="2117">
                  <c:v>0.46406660823838736</c:v>
                </c:pt>
                <c:pt idx="2118">
                  <c:v>0.4642857142857143</c:v>
                </c:pt>
                <c:pt idx="2119">
                  <c:v>0.46450482033304119</c:v>
                </c:pt>
                <c:pt idx="2120">
                  <c:v>0.46472392638036808</c:v>
                </c:pt>
                <c:pt idx="2121">
                  <c:v>0.46494303242769502</c:v>
                </c:pt>
                <c:pt idx="2122">
                  <c:v>0.46516213847502191</c:v>
                </c:pt>
                <c:pt idx="2123">
                  <c:v>0.4653812445223488</c:v>
                </c:pt>
                <c:pt idx="2124">
                  <c:v>0.46560035056967575</c:v>
                </c:pt>
                <c:pt idx="2125">
                  <c:v>0.46581945661700264</c:v>
                </c:pt>
                <c:pt idx="2126">
                  <c:v>0.46603856266432953</c:v>
                </c:pt>
                <c:pt idx="2127">
                  <c:v>0.46625766871165641</c:v>
                </c:pt>
                <c:pt idx="2128">
                  <c:v>0.46647677475898336</c:v>
                </c:pt>
                <c:pt idx="2129">
                  <c:v>0.46669588080631025</c:v>
                </c:pt>
                <c:pt idx="2130">
                  <c:v>0.46691498685363714</c:v>
                </c:pt>
                <c:pt idx="2131">
                  <c:v>0.46713409290096408</c:v>
                </c:pt>
                <c:pt idx="2132">
                  <c:v>0.46735319894829097</c:v>
                </c:pt>
                <c:pt idx="2133">
                  <c:v>0.46757230499561786</c:v>
                </c:pt>
                <c:pt idx="2134">
                  <c:v>0.4677914110429448</c:v>
                </c:pt>
                <c:pt idx="2135">
                  <c:v>0.46801051709027169</c:v>
                </c:pt>
                <c:pt idx="2136">
                  <c:v>0.46822962313759858</c:v>
                </c:pt>
                <c:pt idx="2137">
                  <c:v>0.46844872918492553</c:v>
                </c:pt>
                <c:pt idx="2138">
                  <c:v>0.46866783523225242</c:v>
                </c:pt>
                <c:pt idx="2139">
                  <c:v>0.46888694127957931</c:v>
                </c:pt>
                <c:pt idx="2140">
                  <c:v>0.46910604732690625</c:v>
                </c:pt>
                <c:pt idx="2141">
                  <c:v>0.46932515337423314</c:v>
                </c:pt>
                <c:pt idx="2142">
                  <c:v>0.46954425942156003</c:v>
                </c:pt>
                <c:pt idx="2143">
                  <c:v>0.46976336546888692</c:v>
                </c:pt>
                <c:pt idx="2144">
                  <c:v>0.46998247151621386</c:v>
                </c:pt>
                <c:pt idx="2145">
                  <c:v>0.47020157756354075</c:v>
                </c:pt>
                <c:pt idx="2146">
                  <c:v>0.47042068361086764</c:v>
                </c:pt>
                <c:pt idx="2147">
                  <c:v>0.47063978965819458</c:v>
                </c:pt>
                <c:pt idx="2148">
                  <c:v>0.47085889570552147</c:v>
                </c:pt>
                <c:pt idx="2149">
                  <c:v>0.47107800175284836</c:v>
                </c:pt>
                <c:pt idx="2150">
                  <c:v>0.47129710780017531</c:v>
                </c:pt>
                <c:pt idx="2151">
                  <c:v>0.4715162138475022</c:v>
                </c:pt>
                <c:pt idx="2152">
                  <c:v>0.47173531989482909</c:v>
                </c:pt>
                <c:pt idx="2153">
                  <c:v>0.47195442594215603</c:v>
                </c:pt>
                <c:pt idx="2154">
                  <c:v>0.47217353198948292</c:v>
                </c:pt>
                <c:pt idx="2155">
                  <c:v>0.47239263803680981</c:v>
                </c:pt>
                <c:pt idx="2156">
                  <c:v>0.4726117440841367</c:v>
                </c:pt>
                <c:pt idx="2157">
                  <c:v>0.47283085013146364</c:v>
                </c:pt>
                <c:pt idx="2158">
                  <c:v>0.47304995617879053</c:v>
                </c:pt>
                <c:pt idx="2159">
                  <c:v>0.47326906222611742</c:v>
                </c:pt>
                <c:pt idx="2160">
                  <c:v>0.47348816827344437</c:v>
                </c:pt>
                <c:pt idx="2161">
                  <c:v>0.47370727432077125</c:v>
                </c:pt>
                <c:pt idx="2162">
                  <c:v>0.47392638036809814</c:v>
                </c:pt>
                <c:pt idx="2163">
                  <c:v>0.47414548641542509</c:v>
                </c:pt>
                <c:pt idx="2164">
                  <c:v>0.47436459246275198</c:v>
                </c:pt>
                <c:pt idx="2165">
                  <c:v>0.47458369851007887</c:v>
                </c:pt>
                <c:pt idx="2166">
                  <c:v>0.47480280455740581</c:v>
                </c:pt>
                <c:pt idx="2167">
                  <c:v>0.4750219106047327</c:v>
                </c:pt>
                <c:pt idx="2168">
                  <c:v>0.47524101665205959</c:v>
                </c:pt>
                <c:pt idx="2169">
                  <c:v>0.47546012269938648</c:v>
                </c:pt>
                <c:pt idx="2170">
                  <c:v>0.47567922874671342</c:v>
                </c:pt>
                <c:pt idx="2171">
                  <c:v>0.47589833479404031</c:v>
                </c:pt>
                <c:pt idx="2172">
                  <c:v>0.4761174408413672</c:v>
                </c:pt>
                <c:pt idx="2173">
                  <c:v>0.47633654688869415</c:v>
                </c:pt>
                <c:pt idx="2174">
                  <c:v>0.47655565293602103</c:v>
                </c:pt>
                <c:pt idx="2175">
                  <c:v>0.47677475898334792</c:v>
                </c:pt>
                <c:pt idx="2176">
                  <c:v>0.47699386503067487</c:v>
                </c:pt>
                <c:pt idx="2177">
                  <c:v>0.47721297107800176</c:v>
                </c:pt>
                <c:pt idx="2178">
                  <c:v>0.47743207712532865</c:v>
                </c:pt>
                <c:pt idx="2179">
                  <c:v>0.47765118317265559</c:v>
                </c:pt>
                <c:pt idx="2180">
                  <c:v>0.47787028921998248</c:v>
                </c:pt>
                <c:pt idx="2181">
                  <c:v>0.47808939526730937</c:v>
                </c:pt>
                <c:pt idx="2182">
                  <c:v>0.47830850131463626</c:v>
                </c:pt>
                <c:pt idx="2183">
                  <c:v>0.4785276073619632</c:v>
                </c:pt>
                <c:pt idx="2184">
                  <c:v>0.47874671340929009</c:v>
                </c:pt>
                <c:pt idx="2185">
                  <c:v>0.47896581945661698</c:v>
                </c:pt>
                <c:pt idx="2186">
                  <c:v>0.47918492550394393</c:v>
                </c:pt>
                <c:pt idx="2187">
                  <c:v>0.47940403155127082</c:v>
                </c:pt>
                <c:pt idx="2188">
                  <c:v>0.4796231375985977</c:v>
                </c:pt>
                <c:pt idx="2189">
                  <c:v>0.47984224364592465</c:v>
                </c:pt>
                <c:pt idx="2190">
                  <c:v>0.48006134969325154</c:v>
                </c:pt>
                <c:pt idx="2191">
                  <c:v>0.48028045574057843</c:v>
                </c:pt>
                <c:pt idx="2192">
                  <c:v>0.48049956178790537</c:v>
                </c:pt>
                <c:pt idx="2193">
                  <c:v>0.48071866783523226</c:v>
                </c:pt>
                <c:pt idx="2194">
                  <c:v>0.48093777388255915</c:v>
                </c:pt>
                <c:pt idx="2195">
                  <c:v>0.48115687992988604</c:v>
                </c:pt>
                <c:pt idx="2196">
                  <c:v>0.48137598597721298</c:v>
                </c:pt>
                <c:pt idx="2197">
                  <c:v>0.48159509202453987</c:v>
                </c:pt>
                <c:pt idx="2198">
                  <c:v>0.48181419807186676</c:v>
                </c:pt>
                <c:pt idx="2199">
                  <c:v>0.48203330411919371</c:v>
                </c:pt>
                <c:pt idx="2200">
                  <c:v>0.4822524101665206</c:v>
                </c:pt>
                <c:pt idx="2201">
                  <c:v>0.48247151621384748</c:v>
                </c:pt>
                <c:pt idx="2202">
                  <c:v>0.48269062226117443</c:v>
                </c:pt>
                <c:pt idx="2203">
                  <c:v>0.48290972830850132</c:v>
                </c:pt>
                <c:pt idx="2204">
                  <c:v>0.48312883435582821</c:v>
                </c:pt>
                <c:pt idx="2205">
                  <c:v>0.48334794040315515</c:v>
                </c:pt>
                <c:pt idx="2206">
                  <c:v>0.48356704645048204</c:v>
                </c:pt>
                <c:pt idx="2207">
                  <c:v>0.48378615249780893</c:v>
                </c:pt>
                <c:pt idx="2208">
                  <c:v>0.48400525854513582</c:v>
                </c:pt>
                <c:pt idx="2209">
                  <c:v>0.48422436459246276</c:v>
                </c:pt>
                <c:pt idx="2210">
                  <c:v>0.48444347063978965</c:v>
                </c:pt>
                <c:pt idx="2211">
                  <c:v>0.48466257668711654</c:v>
                </c:pt>
                <c:pt idx="2212">
                  <c:v>0.48488168273444349</c:v>
                </c:pt>
                <c:pt idx="2213">
                  <c:v>0.48510078878177038</c:v>
                </c:pt>
                <c:pt idx="2214">
                  <c:v>0.48531989482909726</c:v>
                </c:pt>
                <c:pt idx="2215">
                  <c:v>0.48553900087642421</c:v>
                </c:pt>
                <c:pt idx="2216">
                  <c:v>0.4857581069237511</c:v>
                </c:pt>
                <c:pt idx="2217">
                  <c:v>0.48597721297107799</c:v>
                </c:pt>
                <c:pt idx="2218">
                  <c:v>0.48619631901840493</c:v>
                </c:pt>
                <c:pt idx="2219">
                  <c:v>0.48641542506573182</c:v>
                </c:pt>
                <c:pt idx="2220">
                  <c:v>0.48663453111305871</c:v>
                </c:pt>
                <c:pt idx="2221">
                  <c:v>0.4868536371603856</c:v>
                </c:pt>
                <c:pt idx="2222">
                  <c:v>0.48707274320771254</c:v>
                </c:pt>
                <c:pt idx="2223">
                  <c:v>0.48729184925503943</c:v>
                </c:pt>
                <c:pt idx="2224">
                  <c:v>0.48751095530236632</c:v>
                </c:pt>
                <c:pt idx="2225">
                  <c:v>0.48773006134969327</c:v>
                </c:pt>
                <c:pt idx="2226">
                  <c:v>0.48794916739702016</c:v>
                </c:pt>
                <c:pt idx="2227">
                  <c:v>0.48816827344434705</c:v>
                </c:pt>
                <c:pt idx="2228">
                  <c:v>0.48838737949167399</c:v>
                </c:pt>
                <c:pt idx="2229">
                  <c:v>0.48860648553900088</c:v>
                </c:pt>
                <c:pt idx="2230">
                  <c:v>0.48882559158632777</c:v>
                </c:pt>
                <c:pt idx="2231">
                  <c:v>0.48904469763365471</c:v>
                </c:pt>
                <c:pt idx="2232">
                  <c:v>0.4892638036809816</c:v>
                </c:pt>
                <c:pt idx="2233">
                  <c:v>0.48948290972830849</c:v>
                </c:pt>
                <c:pt idx="2234">
                  <c:v>0.48970201577563544</c:v>
                </c:pt>
                <c:pt idx="2235">
                  <c:v>0.48992112182296232</c:v>
                </c:pt>
                <c:pt idx="2236">
                  <c:v>0.49014022787028921</c:v>
                </c:pt>
                <c:pt idx="2237">
                  <c:v>0.4903593339176161</c:v>
                </c:pt>
                <c:pt idx="2238">
                  <c:v>0.49057843996494305</c:v>
                </c:pt>
                <c:pt idx="2239">
                  <c:v>0.49079754601226994</c:v>
                </c:pt>
                <c:pt idx="2240">
                  <c:v>0.49101665205959683</c:v>
                </c:pt>
                <c:pt idx="2241">
                  <c:v>0.49123575810692377</c:v>
                </c:pt>
                <c:pt idx="2242">
                  <c:v>0.49145486415425066</c:v>
                </c:pt>
                <c:pt idx="2243">
                  <c:v>0.49167397020157755</c:v>
                </c:pt>
                <c:pt idx="2244">
                  <c:v>0.49189307624890449</c:v>
                </c:pt>
                <c:pt idx="2245">
                  <c:v>0.49211218229623138</c:v>
                </c:pt>
                <c:pt idx="2246">
                  <c:v>0.49233128834355827</c:v>
                </c:pt>
                <c:pt idx="2247">
                  <c:v>0.49255039439088522</c:v>
                </c:pt>
                <c:pt idx="2248">
                  <c:v>0.4927695004382121</c:v>
                </c:pt>
                <c:pt idx="2249">
                  <c:v>0.49298860648553899</c:v>
                </c:pt>
                <c:pt idx="2250">
                  <c:v>0.49320771253286588</c:v>
                </c:pt>
                <c:pt idx="2251">
                  <c:v>0.49342681858019283</c:v>
                </c:pt>
                <c:pt idx="2252">
                  <c:v>0.49364592462751972</c:v>
                </c:pt>
                <c:pt idx="2253">
                  <c:v>0.49386503067484661</c:v>
                </c:pt>
                <c:pt idx="2254">
                  <c:v>0.49408413672217355</c:v>
                </c:pt>
                <c:pt idx="2255">
                  <c:v>0.49430324276950044</c:v>
                </c:pt>
                <c:pt idx="2256">
                  <c:v>0.49452234881682733</c:v>
                </c:pt>
                <c:pt idx="2257">
                  <c:v>0.49474145486415427</c:v>
                </c:pt>
                <c:pt idx="2258">
                  <c:v>0.49496056091148116</c:v>
                </c:pt>
                <c:pt idx="2259">
                  <c:v>0.49517966695880805</c:v>
                </c:pt>
                <c:pt idx="2260">
                  <c:v>0.495398773006135</c:v>
                </c:pt>
                <c:pt idx="2261">
                  <c:v>0.49561787905346188</c:v>
                </c:pt>
                <c:pt idx="2262">
                  <c:v>0.49583698510078877</c:v>
                </c:pt>
                <c:pt idx="2263">
                  <c:v>0.49605609114811566</c:v>
                </c:pt>
                <c:pt idx="2264">
                  <c:v>0.49627519719544261</c:v>
                </c:pt>
                <c:pt idx="2265">
                  <c:v>0.4964943032427695</c:v>
                </c:pt>
                <c:pt idx="2266">
                  <c:v>0.49671340929009639</c:v>
                </c:pt>
                <c:pt idx="2267">
                  <c:v>0.49693251533742333</c:v>
                </c:pt>
                <c:pt idx="2268">
                  <c:v>0.49715162138475022</c:v>
                </c:pt>
                <c:pt idx="2269">
                  <c:v>0.49737072743207711</c:v>
                </c:pt>
                <c:pt idx="2270">
                  <c:v>0.49758983347940405</c:v>
                </c:pt>
                <c:pt idx="2271">
                  <c:v>0.49780893952673094</c:v>
                </c:pt>
                <c:pt idx="2272">
                  <c:v>0.49802804557405783</c:v>
                </c:pt>
                <c:pt idx="2273">
                  <c:v>0.49824715162138478</c:v>
                </c:pt>
                <c:pt idx="2274">
                  <c:v>0.49846625766871167</c:v>
                </c:pt>
                <c:pt idx="2275">
                  <c:v>0.49868536371603855</c:v>
                </c:pt>
                <c:pt idx="2276">
                  <c:v>0.49890446976336544</c:v>
                </c:pt>
                <c:pt idx="2277">
                  <c:v>0.49912357581069239</c:v>
                </c:pt>
                <c:pt idx="2278">
                  <c:v>0.49934268185801928</c:v>
                </c:pt>
                <c:pt idx="2279">
                  <c:v>0.49956178790534617</c:v>
                </c:pt>
                <c:pt idx="2280">
                  <c:v>0.49978089395267311</c:v>
                </c:pt>
                <c:pt idx="2281">
                  <c:v>0.5</c:v>
                </c:pt>
                <c:pt idx="2282">
                  <c:v>0.50021910604732689</c:v>
                </c:pt>
                <c:pt idx="2283">
                  <c:v>0.50043821209465378</c:v>
                </c:pt>
                <c:pt idx="2284">
                  <c:v>0.50065731814198067</c:v>
                </c:pt>
                <c:pt idx="2285">
                  <c:v>0.50087642418930767</c:v>
                </c:pt>
                <c:pt idx="2286">
                  <c:v>0.50109553023663456</c:v>
                </c:pt>
                <c:pt idx="2287">
                  <c:v>0.50131463628396145</c:v>
                </c:pt>
                <c:pt idx="2288">
                  <c:v>0.50153374233128833</c:v>
                </c:pt>
                <c:pt idx="2289">
                  <c:v>0.50175284837861522</c:v>
                </c:pt>
                <c:pt idx="2290">
                  <c:v>0.50197195442594211</c:v>
                </c:pt>
                <c:pt idx="2291">
                  <c:v>0.50219106047326911</c:v>
                </c:pt>
                <c:pt idx="2292">
                  <c:v>0.502410166520596</c:v>
                </c:pt>
                <c:pt idx="2293">
                  <c:v>0.50262927256792289</c:v>
                </c:pt>
                <c:pt idx="2294">
                  <c:v>0.50284837861524978</c:v>
                </c:pt>
                <c:pt idx="2295">
                  <c:v>0.50306748466257667</c:v>
                </c:pt>
                <c:pt idx="2296">
                  <c:v>0.50328659070990356</c:v>
                </c:pt>
                <c:pt idx="2297">
                  <c:v>0.50350569675723045</c:v>
                </c:pt>
                <c:pt idx="2298">
                  <c:v>0.50372480280455745</c:v>
                </c:pt>
                <c:pt idx="2299">
                  <c:v>0.50394390885188434</c:v>
                </c:pt>
                <c:pt idx="2300">
                  <c:v>0.50416301489921123</c:v>
                </c:pt>
                <c:pt idx="2301">
                  <c:v>0.50438212094653812</c:v>
                </c:pt>
                <c:pt idx="2302">
                  <c:v>0.504601226993865</c:v>
                </c:pt>
                <c:pt idx="2303">
                  <c:v>0.50482033304119189</c:v>
                </c:pt>
                <c:pt idx="2304">
                  <c:v>0.50503943908851889</c:v>
                </c:pt>
                <c:pt idx="2305">
                  <c:v>0.50525854513584578</c:v>
                </c:pt>
                <c:pt idx="2306">
                  <c:v>0.50547765118317267</c:v>
                </c:pt>
                <c:pt idx="2307">
                  <c:v>0.50569675723049956</c:v>
                </c:pt>
                <c:pt idx="2308">
                  <c:v>0.50591586327782645</c:v>
                </c:pt>
                <c:pt idx="2309">
                  <c:v>0.50613496932515334</c:v>
                </c:pt>
                <c:pt idx="2310">
                  <c:v>0.50635407537248023</c:v>
                </c:pt>
                <c:pt idx="2311">
                  <c:v>0.50657318141980723</c:v>
                </c:pt>
                <c:pt idx="2312">
                  <c:v>0.50679228746713412</c:v>
                </c:pt>
                <c:pt idx="2313">
                  <c:v>0.50701139351446101</c:v>
                </c:pt>
                <c:pt idx="2314">
                  <c:v>0.5072304995617879</c:v>
                </c:pt>
                <c:pt idx="2315">
                  <c:v>0.50744960560911478</c:v>
                </c:pt>
                <c:pt idx="2316">
                  <c:v>0.50766871165644167</c:v>
                </c:pt>
                <c:pt idx="2317">
                  <c:v>0.50788781770376867</c:v>
                </c:pt>
                <c:pt idx="2318">
                  <c:v>0.50810692375109556</c:v>
                </c:pt>
                <c:pt idx="2319">
                  <c:v>0.50832602979842245</c:v>
                </c:pt>
                <c:pt idx="2320">
                  <c:v>0.50854513584574934</c:v>
                </c:pt>
                <c:pt idx="2321">
                  <c:v>0.50876424189307623</c:v>
                </c:pt>
                <c:pt idx="2322">
                  <c:v>0.50898334794040312</c:v>
                </c:pt>
                <c:pt idx="2323">
                  <c:v>0.50920245398773001</c:v>
                </c:pt>
                <c:pt idx="2324">
                  <c:v>0.50942156003505701</c:v>
                </c:pt>
                <c:pt idx="2325">
                  <c:v>0.5096406660823839</c:v>
                </c:pt>
                <c:pt idx="2326">
                  <c:v>0.50985977212971079</c:v>
                </c:pt>
                <c:pt idx="2327">
                  <c:v>0.51007887817703768</c:v>
                </c:pt>
                <c:pt idx="2328">
                  <c:v>0.51029798422436456</c:v>
                </c:pt>
                <c:pt idx="2329">
                  <c:v>0.51051709027169145</c:v>
                </c:pt>
                <c:pt idx="2330">
                  <c:v>0.51073619631901845</c:v>
                </c:pt>
                <c:pt idx="2331">
                  <c:v>0.51095530236634534</c:v>
                </c:pt>
                <c:pt idx="2332">
                  <c:v>0.51117440841367223</c:v>
                </c:pt>
                <c:pt idx="2333">
                  <c:v>0.51139351446099912</c:v>
                </c:pt>
                <c:pt idx="2334">
                  <c:v>0.51161262050832601</c:v>
                </c:pt>
                <c:pt idx="2335">
                  <c:v>0.5118317265556529</c:v>
                </c:pt>
                <c:pt idx="2336">
                  <c:v>0.51205083260297979</c:v>
                </c:pt>
                <c:pt idx="2337">
                  <c:v>0.51226993865030679</c:v>
                </c:pt>
                <c:pt idx="2338">
                  <c:v>0.51248904469763368</c:v>
                </c:pt>
                <c:pt idx="2339">
                  <c:v>0.51270815074496057</c:v>
                </c:pt>
                <c:pt idx="2340">
                  <c:v>0.51292725679228746</c:v>
                </c:pt>
                <c:pt idx="2341">
                  <c:v>0.51314636283961435</c:v>
                </c:pt>
                <c:pt idx="2342">
                  <c:v>0.51336546888694123</c:v>
                </c:pt>
                <c:pt idx="2343">
                  <c:v>0.51358457493426823</c:v>
                </c:pt>
                <c:pt idx="2344">
                  <c:v>0.51380368098159512</c:v>
                </c:pt>
                <c:pt idx="2345">
                  <c:v>0.51402278702892201</c:v>
                </c:pt>
                <c:pt idx="2346">
                  <c:v>0.5142418930762489</c:v>
                </c:pt>
                <c:pt idx="2347">
                  <c:v>0.51446099912357579</c:v>
                </c:pt>
                <c:pt idx="2348">
                  <c:v>0.51468010517090268</c:v>
                </c:pt>
                <c:pt idx="2349">
                  <c:v>0.51489921121822957</c:v>
                </c:pt>
                <c:pt idx="2350">
                  <c:v>0.51511831726555657</c:v>
                </c:pt>
                <c:pt idx="2351">
                  <c:v>0.51533742331288346</c:v>
                </c:pt>
                <c:pt idx="2352">
                  <c:v>0.51555652936021035</c:v>
                </c:pt>
                <c:pt idx="2353">
                  <c:v>0.51577563540753724</c:v>
                </c:pt>
                <c:pt idx="2354">
                  <c:v>0.51599474145486413</c:v>
                </c:pt>
                <c:pt idx="2355">
                  <c:v>0.51621384750219101</c:v>
                </c:pt>
                <c:pt idx="2356">
                  <c:v>0.51643295354951801</c:v>
                </c:pt>
                <c:pt idx="2357">
                  <c:v>0.5166520595968449</c:v>
                </c:pt>
                <c:pt idx="2358">
                  <c:v>0.51687116564417179</c:v>
                </c:pt>
                <c:pt idx="2359">
                  <c:v>0.51709027169149868</c:v>
                </c:pt>
                <c:pt idx="2360">
                  <c:v>0.51730937773882557</c:v>
                </c:pt>
                <c:pt idx="2361">
                  <c:v>0.51752848378615246</c:v>
                </c:pt>
                <c:pt idx="2362">
                  <c:v>0.51774758983347935</c:v>
                </c:pt>
                <c:pt idx="2363">
                  <c:v>0.51796669588080635</c:v>
                </c:pt>
                <c:pt idx="2364">
                  <c:v>0.51818580192813324</c:v>
                </c:pt>
                <c:pt idx="2365">
                  <c:v>0.51840490797546013</c:v>
                </c:pt>
                <c:pt idx="2366">
                  <c:v>0.51862401402278702</c:v>
                </c:pt>
                <c:pt idx="2367">
                  <c:v>0.51884312007011391</c:v>
                </c:pt>
                <c:pt idx="2368">
                  <c:v>0.51906222611744079</c:v>
                </c:pt>
                <c:pt idx="2369">
                  <c:v>0.51928133216476779</c:v>
                </c:pt>
                <c:pt idx="2370">
                  <c:v>0.51950043821209468</c:v>
                </c:pt>
                <c:pt idx="2371">
                  <c:v>0.51971954425942157</c:v>
                </c:pt>
                <c:pt idx="2372">
                  <c:v>0.51993865030674846</c:v>
                </c:pt>
                <c:pt idx="2373">
                  <c:v>0.52015775635407535</c:v>
                </c:pt>
                <c:pt idx="2374">
                  <c:v>0.52037686240140224</c:v>
                </c:pt>
                <c:pt idx="2375">
                  <c:v>0.52059596844872913</c:v>
                </c:pt>
                <c:pt idx="2376">
                  <c:v>0.52081507449605613</c:v>
                </c:pt>
                <c:pt idx="2377">
                  <c:v>0.52103418054338302</c:v>
                </c:pt>
                <c:pt idx="2378">
                  <c:v>0.52125328659070991</c:v>
                </c:pt>
                <c:pt idx="2379">
                  <c:v>0.5214723926380368</c:v>
                </c:pt>
                <c:pt idx="2380">
                  <c:v>0.52169149868536369</c:v>
                </c:pt>
                <c:pt idx="2381">
                  <c:v>0.52191060473269058</c:v>
                </c:pt>
                <c:pt idx="2382">
                  <c:v>0.52212971078001758</c:v>
                </c:pt>
                <c:pt idx="2383">
                  <c:v>0.52234881682734446</c:v>
                </c:pt>
                <c:pt idx="2384">
                  <c:v>0.52256792287467135</c:v>
                </c:pt>
                <c:pt idx="2385">
                  <c:v>0.52278702892199824</c:v>
                </c:pt>
                <c:pt idx="2386">
                  <c:v>0.52300613496932513</c:v>
                </c:pt>
                <c:pt idx="2387">
                  <c:v>0.52322524101665202</c:v>
                </c:pt>
                <c:pt idx="2388">
                  <c:v>0.52344434706397902</c:v>
                </c:pt>
                <c:pt idx="2389">
                  <c:v>0.52366345311130591</c:v>
                </c:pt>
                <c:pt idx="2390">
                  <c:v>0.5238825591586328</c:v>
                </c:pt>
                <c:pt idx="2391">
                  <c:v>0.52410166520595969</c:v>
                </c:pt>
                <c:pt idx="2392">
                  <c:v>0.52432077125328658</c:v>
                </c:pt>
                <c:pt idx="2393">
                  <c:v>0.52453987730061347</c:v>
                </c:pt>
                <c:pt idx="2394">
                  <c:v>0.52475898334794036</c:v>
                </c:pt>
                <c:pt idx="2395">
                  <c:v>0.52497808939526736</c:v>
                </c:pt>
                <c:pt idx="2396">
                  <c:v>0.52519719544259424</c:v>
                </c:pt>
                <c:pt idx="2397">
                  <c:v>0.52541630148992113</c:v>
                </c:pt>
                <c:pt idx="2398">
                  <c:v>0.52563540753724802</c:v>
                </c:pt>
                <c:pt idx="2399">
                  <c:v>0.52585451358457491</c:v>
                </c:pt>
                <c:pt idx="2400">
                  <c:v>0.5260736196319018</c:v>
                </c:pt>
                <c:pt idx="2401">
                  <c:v>0.5262927256792288</c:v>
                </c:pt>
                <c:pt idx="2402">
                  <c:v>0.52651183172655569</c:v>
                </c:pt>
                <c:pt idx="2403">
                  <c:v>0.52673093777388258</c:v>
                </c:pt>
                <c:pt idx="2404">
                  <c:v>0.52695004382120947</c:v>
                </c:pt>
                <c:pt idx="2405">
                  <c:v>0.52716914986853636</c:v>
                </c:pt>
                <c:pt idx="2406">
                  <c:v>0.52738825591586325</c:v>
                </c:pt>
                <c:pt idx="2407">
                  <c:v>0.52760736196319014</c:v>
                </c:pt>
                <c:pt idx="2408">
                  <c:v>0.52782646801051714</c:v>
                </c:pt>
                <c:pt idx="2409">
                  <c:v>0.52804557405784402</c:v>
                </c:pt>
                <c:pt idx="2410">
                  <c:v>0.52826468010517091</c:v>
                </c:pt>
                <c:pt idx="2411">
                  <c:v>0.5284837861524978</c:v>
                </c:pt>
                <c:pt idx="2412">
                  <c:v>0.52870289219982469</c:v>
                </c:pt>
                <c:pt idx="2413">
                  <c:v>0.52892199824715158</c:v>
                </c:pt>
                <c:pt idx="2414">
                  <c:v>0.52914110429447858</c:v>
                </c:pt>
                <c:pt idx="2415">
                  <c:v>0.52936021034180547</c:v>
                </c:pt>
                <c:pt idx="2416">
                  <c:v>0.52957931638913236</c:v>
                </c:pt>
                <c:pt idx="2417">
                  <c:v>0.52979842243645925</c:v>
                </c:pt>
                <c:pt idx="2418">
                  <c:v>0.53001752848378614</c:v>
                </c:pt>
                <c:pt idx="2419">
                  <c:v>0.53023663453111303</c:v>
                </c:pt>
                <c:pt idx="2420">
                  <c:v>0.53045574057843992</c:v>
                </c:pt>
                <c:pt idx="2421">
                  <c:v>0.53067484662576692</c:v>
                </c:pt>
                <c:pt idx="2422">
                  <c:v>0.53089395267309381</c:v>
                </c:pt>
                <c:pt idx="2423">
                  <c:v>0.53111305872042069</c:v>
                </c:pt>
                <c:pt idx="2424">
                  <c:v>0.53133216476774758</c:v>
                </c:pt>
                <c:pt idx="2425">
                  <c:v>0.53155127081507447</c:v>
                </c:pt>
                <c:pt idx="2426">
                  <c:v>0.53177037686240136</c:v>
                </c:pt>
                <c:pt idx="2427">
                  <c:v>0.53198948290972836</c:v>
                </c:pt>
                <c:pt idx="2428">
                  <c:v>0.53220858895705525</c:v>
                </c:pt>
                <c:pt idx="2429">
                  <c:v>0.53242769500438214</c:v>
                </c:pt>
                <c:pt idx="2430">
                  <c:v>0.53264680105170903</c:v>
                </c:pt>
                <c:pt idx="2431">
                  <c:v>0.53286590709903592</c:v>
                </c:pt>
                <c:pt idx="2432">
                  <c:v>0.53308501314636281</c:v>
                </c:pt>
                <c:pt idx="2433">
                  <c:v>0.5333041191936897</c:v>
                </c:pt>
                <c:pt idx="2434">
                  <c:v>0.5335232252410167</c:v>
                </c:pt>
                <c:pt idx="2435">
                  <c:v>0.53374233128834359</c:v>
                </c:pt>
                <c:pt idx="2436">
                  <c:v>0.53396143733567047</c:v>
                </c:pt>
                <c:pt idx="2437">
                  <c:v>0.53418054338299736</c:v>
                </c:pt>
                <c:pt idx="2438">
                  <c:v>0.53439964943032425</c:v>
                </c:pt>
                <c:pt idx="2439">
                  <c:v>0.53461875547765114</c:v>
                </c:pt>
                <c:pt idx="2440">
                  <c:v>0.53483786152497814</c:v>
                </c:pt>
                <c:pt idx="2441">
                  <c:v>0.53505696757230503</c:v>
                </c:pt>
                <c:pt idx="2442">
                  <c:v>0.53527607361963192</c:v>
                </c:pt>
                <c:pt idx="2443">
                  <c:v>0.53549517966695881</c:v>
                </c:pt>
                <c:pt idx="2444">
                  <c:v>0.5357142857142857</c:v>
                </c:pt>
                <c:pt idx="2445">
                  <c:v>0.53593339176161259</c:v>
                </c:pt>
                <c:pt idx="2446">
                  <c:v>0.53615249780893948</c:v>
                </c:pt>
                <c:pt idx="2447">
                  <c:v>0.53637160385626648</c:v>
                </c:pt>
                <c:pt idx="2448">
                  <c:v>0.53659070990359337</c:v>
                </c:pt>
                <c:pt idx="2449">
                  <c:v>0.53680981595092025</c:v>
                </c:pt>
                <c:pt idx="2450">
                  <c:v>0.53702892199824714</c:v>
                </c:pt>
                <c:pt idx="2451">
                  <c:v>0.53724802804557403</c:v>
                </c:pt>
                <c:pt idx="2452">
                  <c:v>0.53746713409290092</c:v>
                </c:pt>
                <c:pt idx="2453">
                  <c:v>0.53768624014022792</c:v>
                </c:pt>
                <c:pt idx="2454">
                  <c:v>0.53790534618755481</c:v>
                </c:pt>
                <c:pt idx="2455">
                  <c:v>0.5381244522348817</c:v>
                </c:pt>
                <c:pt idx="2456">
                  <c:v>0.53834355828220859</c:v>
                </c:pt>
                <c:pt idx="2457">
                  <c:v>0.53856266432953548</c:v>
                </c:pt>
                <c:pt idx="2458">
                  <c:v>0.53878177037686237</c:v>
                </c:pt>
                <c:pt idx="2459">
                  <c:v>0.53900087642418926</c:v>
                </c:pt>
                <c:pt idx="2460">
                  <c:v>0.53921998247151626</c:v>
                </c:pt>
                <c:pt idx="2461">
                  <c:v>0.53943908851884315</c:v>
                </c:pt>
                <c:pt idx="2462">
                  <c:v>0.53965819456617004</c:v>
                </c:pt>
                <c:pt idx="2463">
                  <c:v>0.53987730061349692</c:v>
                </c:pt>
                <c:pt idx="2464">
                  <c:v>0.54009640666082381</c:v>
                </c:pt>
                <c:pt idx="2465">
                  <c:v>0.5403155127081507</c:v>
                </c:pt>
                <c:pt idx="2466">
                  <c:v>0.5405346187554777</c:v>
                </c:pt>
                <c:pt idx="2467">
                  <c:v>0.54075372480280459</c:v>
                </c:pt>
                <c:pt idx="2468">
                  <c:v>0.54097283085013148</c:v>
                </c:pt>
                <c:pt idx="2469">
                  <c:v>0.54119193689745837</c:v>
                </c:pt>
                <c:pt idx="2470">
                  <c:v>0.54141104294478526</c:v>
                </c:pt>
                <c:pt idx="2471">
                  <c:v>0.54163014899211215</c:v>
                </c:pt>
                <c:pt idx="2472">
                  <c:v>0.54184925503943904</c:v>
                </c:pt>
                <c:pt idx="2473">
                  <c:v>0.54206836108676604</c:v>
                </c:pt>
                <c:pt idx="2474">
                  <c:v>0.54228746713409293</c:v>
                </c:pt>
                <c:pt idx="2475">
                  <c:v>0.54250657318141982</c:v>
                </c:pt>
                <c:pt idx="2476">
                  <c:v>0.5427256792287467</c:v>
                </c:pt>
                <c:pt idx="2477">
                  <c:v>0.54294478527607359</c:v>
                </c:pt>
                <c:pt idx="2478">
                  <c:v>0.54316389132340048</c:v>
                </c:pt>
                <c:pt idx="2479">
                  <c:v>0.54338299737072748</c:v>
                </c:pt>
                <c:pt idx="2480">
                  <c:v>0.54360210341805437</c:v>
                </c:pt>
                <c:pt idx="2481">
                  <c:v>0.54382120946538126</c:v>
                </c:pt>
                <c:pt idx="2482">
                  <c:v>0.54404031551270815</c:v>
                </c:pt>
                <c:pt idx="2483">
                  <c:v>0.54425942156003504</c:v>
                </c:pt>
                <c:pt idx="2484">
                  <c:v>0.54447852760736193</c:v>
                </c:pt>
                <c:pt idx="2485">
                  <c:v>0.54469763365468882</c:v>
                </c:pt>
                <c:pt idx="2486">
                  <c:v>0.54491673970201582</c:v>
                </c:pt>
                <c:pt idx="2487">
                  <c:v>0.54513584574934271</c:v>
                </c:pt>
                <c:pt idx="2488">
                  <c:v>0.5453549517966696</c:v>
                </c:pt>
                <c:pt idx="2489">
                  <c:v>0.54557405784399648</c:v>
                </c:pt>
                <c:pt idx="2490">
                  <c:v>0.54579316389132337</c:v>
                </c:pt>
                <c:pt idx="2491">
                  <c:v>0.54601226993865026</c:v>
                </c:pt>
                <c:pt idx="2492">
                  <c:v>0.54623137598597726</c:v>
                </c:pt>
                <c:pt idx="2493">
                  <c:v>0.54645048203330415</c:v>
                </c:pt>
                <c:pt idx="2494">
                  <c:v>0.54666958808063104</c:v>
                </c:pt>
                <c:pt idx="2495">
                  <c:v>0.54688869412795793</c:v>
                </c:pt>
                <c:pt idx="2496">
                  <c:v>0.54710780017528482</c:v>
                </c:pt>
                <c:pt idx="2497">
                  <c:v>0.54732690622261171</c:v>
                </c:pt>
                <c:pt idx="2498">
                  <c:v>0.5475460122699386</c:v>
                </c:pt>
                <c:pt idx="2499">
                  <c:v>0.5477651183172656</c:v>
                </c:pt>
                <c:pt idx="2500">
                  <c:v>0.54798422436459249</c:v>
                </c:pt>
                <c:pt idx="2501">
                  <c:v>0.54820333041191938</c:v>
                </c:pt>
                <c:pt idx="2502">
                  <c:v>0.54842243645924627</c:v>
                </c:pt>
                <c:pt idx="2503">
                  <c:v>0.54864154250657315</c:v>
                </c:pt>
                <c:pt idx="2504">
                  <c:v>0.54886064855390004</c:v>
                </c:pt>
                <c:pt idx="2505">
                  <c:v>0.54907975460122704</c:v>
                </c:pt>
                <c:pt idx="2506">
                  <c:v>0.54929886064855393</c:v>
                </c:pt>
                <c:pt idx="2507">
                  <c:v>0.54951796669588082</c:v>
                </c:pt>
                <c:pt idx="2508">
                  <c:v>0.54973707274320771</c:v>
                </c:pt>
                <c:pt idx="2509">
                  <c:v>0.5499561787905346</c:v>
                </c:pt>
                <c:pt idx="2510">
                  <c:v>0.55017528483786149</c:v>
                </c:pt>
                <c:pt idx="2511">
                  <c:v>0.55039439088518838</c:v>
                </c:pt>
                <c:pt idx="2512">
                  <c:v>0.55061349693251538</c:v>
                </c:pt>
                <c:pt idx="2513">
                  <c:v>0.55083260297984227</c:v>
                </c:pt>
                <c:pt idx="2514">
                  <c:v>0.55105170902716916</c:v>
                </c:pt>
                <c:pt idx="2515">
                  <c:v>0.55127081507449605</c:v>
                </c:pt>
                <c:pt idx="2516">
                  <c:v>0.55148992112182293</c:v>
                </c:pt>
                <c:pt idx="2517">
                  <c:v>0.55170902716914982</c:v>
                </c:pt>
                <c:pt idx="2518">
                  <c:v>0.55192813321647682</c:v>
                </c:pt>
                <c:pt idx="2519">
                  <c:v>0.55214723926380371</c:v>
                </c:pt>
                <c:pt idx="2520">
                  <c:v>0.5523663453111306</c:v>
                </c:pt>
                <c:pt idx="2521">
                  <c:v>0.55258545135845749</c:v>
                </c:pt>
                <c:pt idx="2522">
                  <c:v>0.55280455740578438</c:v>
                </c:pt>
                <c:pt idx="2523">
                  <c:v>0.55302366345311127</c:v>
                </c:pt>
                <c:pt idx="2524">
                  <c:v>0.55324276950043816</c:v>
                </c:pt>
                <c:pt idx="2525">
                  <c:v>0.55346187554776516</c:v>
                </c:pt>
                <c:pt idx="2526">
                  <c:v>0.55368098159509205</c:v>
                </c:pt>
                <c:pt idx="2527">
                  <c:v>0.55390008764241894</c:v>
                </c:pt>
                <c:pt idx="2528">
                  <c:v>0.55411919368974583</c:v>
                </c:pt>
                <c:pt idx="2529">
                  <c:v>0.55433829973707271</c:v>
                </c:pt>
                <c:pt idx="2530">
                  <c:v>0.5545574057843996</c:v>
                </c:pt>
                <c:pt idx="2531">
                  <c:v>0.5547765118317266</c:v>
                </c:pt>
                <c:pt idx="2532">
                  <c:v>0.55499561787905349</c:v>
                </c:pt>
                <c:pt idx="2533">
                  <c:v>0.55521472392638038</c:v>
                </c:pt>
                <c:pt idx="2534">
                  <c:v>0.55543382997370727</c:v>
                </c:pt>
                <c:pt idx="2535">
                  <c:v>0.55565293602103416</c:v>
                </c:pt>
                <c:pt idx="2536">
                  <c:v>0.55587204206836105</c:v>
                </c:pt>
                <c:pt idx="2537">
                  <c:v>0.55609114811568794</c:v>
                </c:pt>
                <c:pt idx="2538">
                  <c:v>0.55631025416301494</c:v>
                </c:pt>
                <c:pt idx="2539">
                  <c:v>0.55652936021034183</c:v>
                </c:pt>
                <c:pt idx="2540">
                  <c:v>0.55674846625766872</c:v>
                </c:pt>
                <c:pt idx="2541">
                  <c:v>0.55696757230499561</c:v>
                </c:pt>
                <c:pt idx="2542">
                  <c:v>0.5571866783523225</c:v>
                </c:pt>
                <c:pt idx="2543">
                  <c:v>0.55740578439964938</c:v>
                </c:pt>
                <c:pt idx="2544">
                  <c:v>0.55762489044697638</c:v>
                </c:pt>
                <c:pt idx="2545">
                  <c:v>0.55784399649430327</c:v>
                </c:pt>
                <c:pt idx="2546">
                  <c:v>0.55806310254163016</c:v>
                </c:pt>
                <c:pt idx="2547">
                  <c:v>0.55828220858895705</c:v>
                </c:pt>
                <c:pt idx="2548">
                  <c:v>0.55850131463628394</c:v>
                </c:pt>
                <c:pt idx="2549">
                  <c:v>0.55872042068361083</c:v>
                </c:pt>
                <c:pt idx="2550">
                  <c:v>0.55893952673093772</c:v>
                </c:pt>
                <c:pt idx="2551">
                  <c:v>0.55915863277826472</c:v>
                </c:pt>
                <c:pt idx="2552">
                  <c:v>0.55937773882559161</c:v>
                </c:pt>
                <c:pt idx="2553">
                  <c:v>0.5595968448729185</c:v>
                </c:pt>
                <c:pt idx="2554">
                  <c:v>0.55981595092024539</c:v>
                </c:pt>
                <c:pt idx="2555">
                  <c:v>0.56003505696757228</c:v>
                </c:pt>
                <c:pt idx="2556">
                  <c:v>0.56025416301489916</c:v>
                </c:pt>
                <c:pt idx="2557">
                  <c:v>0.56047326906222616</c:v>
                </c:pt>
                <c:pt idx="2558">
                  <c:v>0.56069237510955305</c:v>
                </c:pt>
                <c:pt idx="2559">
                  <c:v>0.56091148115687994</c:v>
                </c:pt>
                <c:pt idx="2560">
                  <c:v>0.56113058720420683</c:v>
                </c:pt>
                <c:pt idx="2561">
                  <c:v>0.56134969325153372</c:v>
                </c:pt>
                <c:pt idx="2562">
                  <c:v>0.56156879929886061</c:v>
                </c:pt>
                <c:pt idx="2563">
                  <c:v>0.5617879053461875</c:v>
                </c:pt>
                <c:pt idx="2564">
                  <c:v>0.5620070113935145</c:v>
                </c:pt>
                <c:pt idx="2565">
                  <c:v>0.56222611744084139</c:v>
                </c:pt>
                <c:pt idx="2566">
                  <c:v>0.56244522348816828</c:v>
                </c:pt>
                <c:pt idx="2567">
                  <c:v>0.56266432953549517</c:v>
                </c:pt>
                <c:pt idx="2568">
                  <c:v>0.56288343558282206</c:v>
                </c:pt>
                <c:pt idx="2569">
                  <c:v>0.56310254163014895</c:v>
                </c:pt>
                <c:pt idx="2570">
                  <c:v>0.56332164767747595</c:v>
                </c:pt>
                <c:pt idx="2571">
                  <c:v>0.56354075372480283</c:v>
                </c:pt>
                <c:pt idx="2572">
                  <c:v>0.56375985977212972</c:v>
                </c:pt>
                <c:pt idx="2573">
                  <c:v>0.56397896581945661</c:v>
                </c:pt>
                <c:pt idx="2574">
                  <c:v>0.5641980718667835</c:v>
                </c:pt>
                <c:pt idx="2575">
                  <c:v>0.56441717791411039</c:v>
                </c:pt>
                <c:pt idx="2576">
                  <c:v>0.56463628396143739</c:v>
                </c:pt>
                <c:pt idx="2577">
                  <c:v>0.56485539000876428</c:v>
                </c:pt>
                <c:pt idx="2578">
                  <c:v>0.56507449605609117</c:v>
                </c:pt>
                <c:pt idx="2579">
                  <c:v>0.56529360210341806</c:v>
                </c:pt>
                <c:pt idx="2580">
                  <c:v>0.56551270815074495</c:v>
                </c:pt>
                <c:pt idx="2581">
                  <c:v>0.56573181419807184</c:v>
                </c:pt>
                <c:pt idx="2582">
                  <c:v>0.56595092024539873</c:v>
                </c:pt>
                <c:pt idx="2583">
                  <c:v>0.56617002629272573</c:v>
                </c:pt>
                <c:pt idx="2584">
                  <c:v>0.56638913234005261</c:v>
                </c:pt>
                <c:pt idx="2585">
                  <c:v>0.5666082383873795</c:v>
                </c:pt>
                <c:pt idx="2586">
                  <c:v>0.56682734443470639</c:v>
                </c:pt>
                <c:pt idx="2587">
                  <c:v>0.56704645048203328</c:v>
                </c:pt>
                <c:pt idx="2588">
                  <c:v>0.56726555652936017</c:v>
                </c:pt>
                <c:pt idx="2589">
                  <c:v>0.56748466257668717</c:v>
                </c:pt>
                <c:pt idx="2590">
                  <c:v>0.56770376862401406</c:v>
                </c:pt>
                <c:pt idx="2591">
                  <c:v>0.56792287467134095</c:v>
                </c:pt>
                <c:pt idx="2592">
                  <c:v>0.56814198071866784</c:v>
                </c:pt>
                <c:pt idx="2593">
                  <c:v>0.56836108676599473</c:v>
                </c:pt>
                <c:pt idx="2594">
                  <c:v>0.56858019281332162</c:v>
                </c:pt>
                <c:pt idx="2595">
                  <c:v>0.56879929886064851</c:v>
                </c:pt>
                <c:pt idx="2596">
                  <c:v>0.56901840490797551</c:v>
                </c:pt>
                <c:pt idx="2597">
                  <c:v>0.56923751095530239</c:v>
                </c:pt>
                <c:pt idx="2598">
                  <c:v>0.56945661700262928</c:v>
                </c:pt>
                <c:pt idx="2599">
                  <c:v>0.56967572304995617</c:v>
                </c:pt>
                <c:pt idx="2600">
                  <c:v>0.56989482909728306</c:v>
                </c:pt>
                <c:pt idx="2601">
                  <c:v>0.57011393514460995</c:v>
                </c:pt>
                <c:pt idx="2602">
                  <c:v>0.57033304119193695</c:v>
                </c:pt>
                <c:pt idx="2603">
                  <c:v>0.57055214723926384</c:v>
                </c:pt>
                <c:pt idx="2604">
                  <c:v>0.57077125328659073</c:v>
                </c:pt>
                <c:pt idx="2605">
                  <c:v>0.57099035933391762</c:v>
                </c:pt>
                <c:pt idx="2606">
                  <c:v>0.57120946538124451</c:v>
                </c:pt>
                <c:pt idx="2607">
                  <c:v>0.5714285714285714</c:v>
                </c:pt>
                <c:pt idx="2608">
                  <c:v>0.57164767747589829</c:v>
                </c:pt>
                <c:pt idx="2609">
                  <c:v>0.57186678352322529</c:v>
                </c:pt>
                <c:pt idx="2610">
                  <c:v>0.57208588957055218</c:v>
                </c:pt>
                <c:pt idx="2611">
                  <c:v>0.57230499561787906</c:v>
                </c:pt>
                <c:pt idx="2612">
                  <c:v>0.57252410166520595</c:v>
                </c:pt>
                <c:pt idx="2613">
                  <c:v>0.57274320771253284</c:v>
                </c:pt>
                <c:pt idx="2614">
                  <c:v>0.57296231375985973</c:v>
                </c:pt>
                <c:pt idx="2615">
                  <c:v>0.57318141980718673</c:v>
                </c:pt>
                <c:pt idx="2616">
                  <c:v>0.57340052585451362</c:v>
                </c:pt>
                <c:pt idx="2617">
                  <c:v>0.57361963190184051</c:v>
                </c:pt>
                <c:pt idx="2618">
                  <c:v>0.5738387379491674</c:v>
                </c:pt>
                <c:pt idx="2619">
                  <c:v>0.57405784399649429</c:v>
                </c:pt>
                <c:pt idx="2620">
                  <c:v>0.57427695004382118</c:v>
                </c:pt>
                <c:pt idx="2621">
                  <c:v>0.57449605609114807</c:v>
                </c:pt>
                <c:pt idx="2622">
                  <c:v>0.57471516213847507</c:v>
                </c:pt>
                <c:pt idx="2623">
                  <c:v>0.57493426818580196</c:v>
                </c:pt>
                <c:pt idx="2624">
                  <c:v>0.57515337423312884</c:v>
                </c:pt>
                <c:pt idx="2625">
                  <c:v>0.57537248028045573</c:v>
                </c:pt>
                <c:pt idx="2626">
                  <c:v>0.57559158632778262</c:v>
                </c:pt>
                <c:pt idx="2627">
                  <c:v>0.57581069237510951</c:v>
                </c:pt>
                <c:pt idx="2628">
                  <c:v>0.57602979842243651</c:v>
                </c:pt>
                <c:pt idx="2629">
                  <c:v>0.5762489044697634</c:v>
                </c:pt>
                <c:pt idx="2630">
                  <c:v>0.57646801051709029</c:v>
                </c:pt>
                <c:pt idx="2631">
                  <c:v>0.57668711656441718</c:v>
                </c:pt>
                <c:pt idx="2632">
                  <c:v>0.57690622261174407</c:v>
                </c:pt>
                <c:pt idx="2633">
                  <c:v>0.57712532865907096</c:v>
                </c:pt>
                <c:pt idx="2634">
                  <c:v>0.57734443470639785</c:v>
                </c:pt>
                <c:pt idx="2635">
                  <c:v>0.57756354075372485</c:v>
                </c:pt>
                <c:pt idx="2636">
                  <c:v>0.57778264680105174</c:v>
                </c:pt>
                <c:pt idx="2637">
                  <c:v>0.57800175284837862</c:v>
                </c:pt>
                <c:pt idx="2638">
                  <c:v>0.57822085889570551</c:v>
                </c:pt>
                <c:pt idx="2639">
                  <c:v>0.5784399649430324</c:v>
                </c:pt>
                <c:pt idx="2640">
                  <c:v>0.57865907099035929</c:v>
                </c:pt>
                <c:pt idx="2641">
                  <c:v>0.57887817703768629</c:v>
                </c:pt>
                <c:pt idx="2642">
                  <c:v>0.57909728308501318</c:v>
                </c:pt>
                <c:pt idx="2643">
                  <c:v>0.57931638913234007</c:v>
                </c:pt>
                <c:pt idx="2644">
                  <c:v>0.57953549517966696</c:v>
                </c:pt>
                <c:pt idx="2645">
                  <c:v>0.57975460122699385</c:v>
                </c:pt>
                <c:pt idx="2646">
                  <c:v>0.57997370727432074</c:v>
                </c:pt>
                <c:pt idx="2647">
                  <c:v>0.58019281332164763</c:v>
                </c:pt>
                <c:pt idx="2648">
                  <c:v>0.58041191936897463</c:v>
                </c:pt>
                <c:pt idx="2649">
                  <c:v>0.58063102541630152</c:v>
                </c:pt>
                <c:pt idx="2650">
                  <c:v>0.58085013146362841</c:v>
                </c:pt>
                <c:pt idx="2651">
                  <c:v>0.58106923751095529</c:v>
                </c:pt>
                <c:pt idx="2652">
                  <c:v>0.58128834355828218</c:v>
                </c:pt>
                <c:pt idx="2653">
                  <c:v>0.58150744960560907</c:v>
                </c:pt>
                <c:pt idx="2654">
                  <c:v>0.58172655565293607</c:v>
                </c:pt>
                <c:pt idx="2655">
                  <c:v>0.58194566170026296</c:v>
                </c:pt>
                <c:pt idx="2656">
                  <c:v>0.58216476774758985</c:v>
                </c:pt>
                <c:pt idx="2657">
                  <c:v>0.58238387379491674</c:v>
                </c:pt>
                <c:pt idx="2658">
                  <c:v>0.58260297984224363</c:v>
                </c:pt>
                <c:pt idx="2659">
                  <c:v>0.58282208588957052</c:v>
                </c:pt>
                <c:pt idx="2660">
                  <c:v>0.58304119193689741</c:v>
                </c:pt>
                <c:pt idx="2661">
                  <c:v>0.58326029798422441</c:v>
                </c:pt>
                <c:pt idx="2662">
                  <c:v>0.5834794040315513</c:v>
                </c:pt>
                <c:pt idx="2663">
                  <c:v>0.58369851007887819</c:v>
                </c:pt>
                <c:pt idx="2664">
                  <c:v>0.58391761612620507</c:v>
                </c:pt>
                <c:pt idx="2665">
                  <c:v>0.58413672217353196</c:v>
                </c:pt>
                <c:pt idx="2666">
                  <c:v>0.58435582822085885</c:v>
                </c:pt>
                <c:pt idx="2667">
                  <c:v>0.58457493426818585</c:v>
                </c:pt>
                <c:pt idx="2668">
                  <c:v>0.58479404031551274</c:v>
                </c:pt>
                <c:pt idx="2669">
                  <c:v>0.58501314636283963</c:v>
                </c:pt>
                <c:pt idx="2670">
                  <c:v>0.58523225241016652</c:v>
                </c:pt>
                <c:pt idx="2671">
                  <c:v>0.58545135845749341</c:v>
                </c:pt>
                <c:pt idx="2672">
                  <c:v>0.5856704645048203</c:v>
                </c:pt>
                <c:pt idx="2673">
                  <c:v>0.58588957055214719</c:v>
                </c:pt>
                <c:pt idx="2674">
                  <c:v>0.58610867659947419</c:v>
                </c:pt>
                <c:pt idx="2675">
                  <c:v>0.58632778264680108</c:v>
                </c:pt>
                <c:pt idx="2676">
                  <c:v>0.58654688869412797</c:v>
                </c:pt>
                <c:pt idx="2677">
                  <c:v>0.58676599474145485</c:v>
                </c:pt>
                <c:pt idx="2678">
                  <c:v>0.58698510078878174</c:v>
                </c:pt>
                <c:pt idx="2679">
                  <c:v>0.58720420683610863</c:v>
                </c:pt>
                <c:pt idx="2680">
                  <c:v>0.58742331288343563</c:v>
                </c:pt>
                <c:pt idx="2681">
                  <c:v>0.58764241893076252</c:v>
                </c:pt>
                <c:pt idx="2682">
                  <c:v>0.58786152497808941</c:v>
                </c:pt>
                <c:pt idx="2683">
                  <c:v>0.5880806310254163</c:v>
                </c:pt>
                <c:pt idx="2684">
                  <c:v>0.58829973707274319</c:v>
                </c:pt>
                <c:pt idx="2685">
                  <c:v>0.58851884312007008</c:v>
                </c:pt>
                <c:pt idx="2686">
                  <c:v>0.58873794916739697</c:v>
                </c:pt>
                <c:pt idx="2687">
                  <c:v>0.58895705521472397</c:v>
                </c:pt>
                <c:pt idx="2688">
                  <c:v>0.58917616126205086</c:v>
                </c:pt>
                <c:pt idx="2689">
                  <c:v>0.58939526730937775</c:v>
                </c:pt>
                <c:pt idx="2690">
                  <c:v>0.58961437335670464</c:v>
                </c:pt>
                <c:pt idx="2691">
                  <c:v>0.58983347940403152</c:v>
                </c:pt>
                <c:pt idx="2692">
                  <c:v>0.59005258545135841</c:v>
                </c:pt>
                <c:pt idx="2693">
                  <c:v>0.59027169149868541</c:v>
                </c:pt>
                <c:pt idx="2694">
                  <c:v>0.5904907975460123</c:v>
                </c:pt>
                <c:pt idx="2695">
                  <c:v>0.59070990359333919</c:v>
                </c:pt>
                <c:pt idx="2696">
                  <c:v>0.59092900964066608</c:v>
                </c:pt>
                <c:pt idx="2697">
                  <c:v>0.59114811568799297</c:v>
                </c:pt>
                <c:pt idx="2698">
                  <c:v>0.59136722173531986</c:v>
                </c:pt>
                <c:pt idx="2699">
                  <c:v>0.59158632778264675</c:v>
                </c:pt>
                <c:pt idx="2700">
                  <c:v>0.59180543382997375</c:v>
                </c:pt>
                <c:pt idx="2701">
                  <c:v>0.59202453987730064</c:v>
                </c:pt>
                <c:pt idx="2702">
                  <c:v>0.59224364592462753</c:v>
                </c:pt>
                <c:pt idx="2703">
                  <c:v>0.59246275197195442</c:v>
                </c:pt>
                <c:pt idx="2704">
                  <c:v>0.5926818580192813</c:v>
                </c:pt>
                <c:pt idx="2705">
                  <c:v>0.59290096406660819</c:v>
                </c:pt>
                <c:pt idx="2706">
                  <c:v>0.59312007011393519</c:v>
                </c:pt>
                <c:pt idx="2707">
                  <c:v>0.59333917616126208</c:v>
                </c:pt>
                <c:pt idx="2708">
                  <c:v>0.59355828220858897</c:v>
                </c:pt>
                <c:pt idx="2709">
                  <c:v>0.59377738825591586</c:v>
                </c:pt>
                <c:pt idx="2710">
                  <c:v>0.59399649430324275</c:v>
                </c:pt>
                <c:pt idx="2711">
                  <c:v>0.59421560035056964</c:v>
                </c:pt>
                <c:pt idx="2712">
                  <c:v>0.59443470639789653</c:v>
                </c:pt>
                <c:pt idx="2713">
                  <c:v>0.59465381244522353</c:v>
                </c:pt>
                <c:pt idx="2714">
                  <c:v>0.59487291849255042</c:v>
                </c:pt>
                <c:pt idx="2715">
                  <c:v>0.59509202453987731</c:v>
                </c:pt>
                <c:pt idx="2716">
                  <c:v>0.5953111305872042</c:v>
                </c:pt>
                <c:pt idx="2717">
                  <c:v>0.59553023663453108</c:v>
                </c:pt>
                <c:pt idx="2718">
                  <c:v>0.59574934268185797</c:v>
                </c:pt>
                <c:pt idx="2719">
                  <c:v>0.59596844872918497</c:v>
                </c:pt>
                <c:pt idx="2720">
                  <c:v>0.59618755477651186</c:v>
                </c:pt>
                <c:pt idx="2721">
                  <c:v>0.59640666082383875</c:v>
                </c:pt>
                <c:pt idx="2722">
                  <c:v>0.59662576687116564</c:v>
                </c:pt>
                <c:pt idx="2723">
                  <c:v>0.59684487291849253</c:v>
                </c:pt>
                <c:pt idx="2724">
                  <c:v>0.59706397896581942</c:v>
                </c:pt>
                <c:pt idx="2725">
                  <c:v>0.59728308501314631</c:v>
                </c:pt>
                <c:pt idx="2726">
                  <c:v>0.59750219106047331</c:v>
                </c:pt>
                <c:pt idx="2727">
                  <c:v>0.5977212971078002</c:v>
                </c:pt>
                <c:pt idx="2728">
                  <c:v>0.59794040315512709</c:v>
                </c:pt>
                <c:pt idx="2729">
                  <c:v>0.59815950920245398</c:v>
                </c:pt>
                <c:pt idx="2730">
                  <c:v>0.59837861524978087</c:v>
                </c:pt>
                <c:pt idx="2731">
                  <c:v>0.59859772129710775</c:v>
                </c:pt>
                <c:pt idx="2732">
                  <c:v>0.59881682734443475</c:v>
                </c:pt>
                <c:pt idx="2733">
                  <c:v>0.59903593339176164</c:v>
                </c:pt>
                <c:pt idx="2734">
                  <c:v>0.59925503943908853</c:v>
                </c:pt>
                <c:pt idx="2735">
                  <c:v>0.59947414548641542</c:v>
                </c:pt>
                <c:pt idx="2736">
                  <c:v>0.59969325153374231</c:v>
                </c:pt>
                <c:pt idx="2737">
                  <c:v>0.5999123575810692</c:v>
                </c:pt>
                <c:pt idx="2738">
                  <c:v>0.60013146362839609</c:v>
                </c:pt>
                <c:pt idx="2739">
                  <c:v>0.60035056967572309</c:v>
                </c:pt>
                <c:pt idx="2740">
                  <c:v>0.60056967572304998</c:v>
                </c:pt>
                <c:pt idx="2741">
                  <c:v>0.60078878177037687</c:v>
                </c:pt>
                <c:pt idx="2742">
                  <c:v>0.60100788781770376</c:v>
                </c:pt>
                <c:pt idx="2743">
                  <c:v>0.60122699386503065</c:v>
                </c:pt>
                <c:pt idx="2744">
                  <c:v>0.60144609991235753</c:v>
                </c:pt>
                <c:pt idx="2745">
                  <c:v>0.60166520595968453</c:v>
                </c:pt>
                <c:pt idx="2746">
                  <c:v>0.60188431200701142</c:v>
                </c:pt>
                <c:pt idx="2747">
                  <c:v>0.60210341805433831</c:v>
                </c:pt>
                <c:pt idx="2748">
                  <c:v>0.6023225241016652</c:v>
                </c:pt>
                <c:pt idx="2749">
                  <c:v>0.60254163014899209</c:v>
                </c:pt>
                <c:pt idx="2750">
                  <c:v>0.60276073619631898</c:v>
                </c:pt>
                <c:pt idx="2751">
                  <c:v>0.60297984224364587</c:v>
                </c:pt>
                <c:pt idx="2752">
                  <c:v>0.60319894829097287</c:v>
                </c:pt>
                <c:pt idx="2753">
                  <c:v>0.60341805433829976</c:v>
                </c:pt>
                <c:pt idx="2754">
                  <c:v>0.60363716038562665</c:v>
                </c:pt>
                <c:pt idx="2755">
                  <c:v>0.60385626643295354</c:v>
                </c:pt>
                <c:pt idx="2756">
                  <c:v>0.60407537248028043</c:v>
                </c:pt>
                <c:pt idx="2757">
                  <c:v>0.60429447852760731</c:v>
                </c:pt>
                <c:pt idx="2758">
                  <c:v>0.60451358457493432</c:v>
                </c:pt>
                <c:pt idx="2759">
                  <c:v>0.6047326906222612</c:v>
                </c:pt>
                <c:pt idx="2760">
                  <c:v>0.60495179666958809</c:v>
                </c:pt>
                <c:pt idx="2761">
                  <c:v>0.60517090271691498</c:v>
                </c:pt>
                <c:pt idx="2762">
                  <c:v>0.60539000876424187</c:v>
                </c:pt>
                <c:pt idx="2763">
                  <c:v>0.60560911481156876</c:v>
                </c:pt>
                <c:pt idx="2764">
                  <c:v>0.60582822085889576</c:v>
                </c:pt>
                <c:pt idx="2765">
                  <c:v>0.60604732690622265</c:v>
                </c:pt>
                <c:pt idx="2766">
                  <c:v>0.60626643295354954</c:v>
                </c:pt>
                <c:pt idx="2767">
                  <c:v>0.60648553900087643</c:v>
                </c:pt>
                <c:pt idx="2768">
                  <c:v>0.60670464504820332</c:v>
                </c:pt>
                <c:pt idx="2769">
                  <c:v>0.60692375109553021</c:v>
                </c:pt>
                <c:pt idx="2770">
                  <c:v>0.6071428571428571</c:v>
                </c:pt>
                <c:pt idx="2771">
                  <c:v>0.6073619631901841</c:v>
                </c:pt>
                <c:pt idx="2772">
                  <c:v>0.60758106923751098</c:v>
                </c:pt>
                <c:pt idx="2773">
                  <c:v>0.60780017528483787</c:v>
                </c:pt>
                <c:pt idx="2774">
                  <c:v>0.60801928133216476</c:v>
                </c:pt>
                <c:pt idx="2775">
                  <c:v>0.60823838737949165</c:v>
                </c:pt>
                <c:pt idx="2776">
                  <c:v>0.60845749342681854</c:v>
                </c:pt>
                <c:pt idx="2777">
                  <c:v>0.60867659947414554</c:v>
                </c:pt>
                <c:pt idx="2778">
                  <c:v>0.60889570552147243</c:v>
                </c:pt>
                <c:pt idx="2779">
                  <c:v>0.60911481156879932</c:v>
                </c:pt>
                <c:pt idx="2780">
                  <c:v>0.60933391761612621</c:v>
                </c:pt>
                <c:pt idx="2781">
                  <c:v>0.6095530236634531</c:v>
                </c:pt>
                <c:pt idx="2782">
                  <c:v>0.60977212971077999</c:v>
                </c:pt>
                <c:pt idx="2783">
                  <c:v>0.60999123575810688</c:v>
                </c:pt>
                <c:pt idx="2784">
                  <c:v>0.61021034180543388</c:v>
                </c:pt>
                <c:pt idx="2785">
                  <c:v>0.61042944785276076</c:v>
                </c:pt>
                <c:pt idx="2786">
                  <c:v>0.61064855390008765</c:v>
                </c:pt>
                <c:pt idx="2787">
                  <c:v>0.61086765994741454</c:v>
                </c:pt>
                <c:pt idx="2788">
                  <c:v>0.61108676599474143</c:v>
                </c:pt>
                <c:pt idx="2789">
                  <c:v>0.61130587204206832</c:v>
                </c:pt>
                <c:pt idx="2790">
                  <c:v>0.61152497808939532</c:v>
                </c:pt>
                <c:pt idx="2791">
                  <c:v>0.61174408413672221</c:v>
                </c:pt>
                <c:pt idx="2792">
                  <c:v>0.6119631901840491</c:v>
                </c:pt>
                <c:pt idx="2793">
                  <c:v>0.61218229623137599</c:v>
                </c:pt>
                <c:pt idx="2794">
                  <c:v>0.61240140227870288</c:v>
                </c:pt>
                <c:pt idx="2795">
                  <c:v>0.61262050832602977</c:v>
                </c:pt>
                <c:pt idx="2796">
                  <c:v>0.61283961437335666</c:v>
                </c:pt>
                <c:pt idx="2797">
                  <c:v>0.61305872042068366</c:v>
                </c:pt>
                <c:pt idx="2798">
                  <c:v>0.61327782646801055</c:v>
                </c:pt>
                <c:pt idx="2799">
                  <c:v>0.61349693251533743</c:v>
                </c:pt>
                <c:pt idx="2800">
                  <c:v>0.61371603856266432</c:v>
                </c:pt>
                <c:pt idx="2801">
                  <c:v>0.61393514460999121</c:v>
                </c:pt>
                <c:pt idx="2802">
                  <c:v>0.6141542506573181</c:v>
                </c:pt>
                <c:pt idx="2803">
                  <c:v>0.6143733567046451</c:v>
                </c:pt>
                <c:pt idx="2804">
                  <c:v>0.61459246275197199</c:v>
                </c:pt>
                <c:pt idx="2805">
                  <c:v>0.61481156879929888</c:v>
                </c:pt>
                <c:pt idx="2806">
                  <c:v>0.61503067484662577</c:v>
                </c:pt>
                <c:pt idx="2807">
                  <c:v>0.61524978089395266</c:v>
                </c:pt>
                <c:pt idx="2808">
                  <c:v>0.61546888694127955</c:v>
                </c:pt>
                <c:pt idx="2809">
                  <c:v>0.61568799298860644</c:v>
                </c:pt>
                <c:pt idx="2810">
                  <c:v>0.61590709903593344</c:v>
                </c:pt>
                <c:pt idx="2811">
                  <c:v>0.61612620508326033</c:v>
                </c:pt>
                <c:pt idx="2812">
                  <c:v>0.61634531113058721</c:v>
                </c:pt>
                <c:pt idx="2813">
                  <c:v>0.6165644171779141</c:v>
                </c:pt>
                <c:pt idx="2814">
                  <c:v>0.61678352322524099</c:v>
                </c:pt>
                <c:pt idx="2815">
                  <c:v>0.61700262927256788</c:v>
                </c:pt>
                <c:pt idx="2816">
                  <c:v>0.61722173531989488</c:v>
                </c:pt>
                <c:pt idx="2817">
                  <c:v>0.61744084136722177</c:v>
                </c:pt>
                <c:pt idx="2818">
                  <c:v>0.61765994741454866</c:v>
                </c:pt>
                <c:pt idx="2819">
                  <c:v>0.61787905346187555</c:v>
                </c:pt>
                <c:pt idx="2820">
                  <c:v>0.61809815950920244</c:v>
                </c:pt>
                <c:pt idx="2821">
                  <c:v>0.61831726555652933</c:v>
                </c:pt>
                <c:pt idx="2822">
                  <c:v>0.61853637160385622</c:v>
                </c:pt>
                <c:pt idx="2823">
                  <c:v>0.61875547765118322</c:v>
                </c:pt>
                <c:pt idx="2824">
                  <c:v>0.61897458369851011</c:v>
                </c:pt>
                <c:pt idx="2825">
                  <c:v>0.61919368974583699</c:v>
                </c:pt>
                <c:pt idx="2826">
                  <c:v>0.61941279579316388</c:v>
                </c:pt>
                <c:pt idx="2827">
                  <c:v>0.61963190184049077</c:v>
                </c:pt>
                <c:pt idx="2828">
                  <c:v>0.61985100788781766</c:v>
                </c:pt>
                <c:pt idx="2829">
                  <c:v>0.62007011393514466</c:v>
                </c:pt>
                <c:pt idx="2830">
                  <c:v>0.62028921998247155</c:v>
                </c:pt>
                <c:pt idx="2831">
                  <c:v>0.62050832602979844</c:v>
                </c:pt>
                <c:pt idx="2832">
                  <c:v>0.62072743207712533</c:v>
                </c:pt>
                <c:pt idx="2833">
                  <c:v>0.62094653812445222</c:v>
                </c:pt>
                <c:pt idx="2834">
                  <c:v>0.62116564417177911</c:v>
                </c:pt>
                <c:pt idx="2835">
                  <c:v>0.621384750219106</c:v>
                </c:pt>
                <c:pt idx="2836">
                  <c:v>0.621603856266433</c:v>
                </c:pt>
                <c:pt idx="2837">
                  <c:v>0.62182296231375989</c:v>
                </c:pt>
                <c:pt idx="2838">
                  <c:v>0.62204206836108678</c:v>
                </c:pt>
                <c:pt idx="2839">
                  <c:v>0.62226117440841366</c:v>
                </c:pt>
                <c:pt idx="2840">
                  <c:v>0.62248028045574055</c:v>
                </c:pt>
                <c:pt idx="2841">
                  <c:v>0.62269938650306744</c:v>
                </c:pt>
                <c:pt idx="2842">
                  <c:v>0.62291849255039444</c:v>
                </c:pt>
                <c:pt idx="2843">
                  <c:v>0.62313759859772133</c:v>
                </c:pt>
                <c:pt idx="2844">
                  <c:v>0.62335670464504822</c:v>
                </c:pt>
                <c:pt idx="2845">
                  <c:v>0.62357581069237511</c:v>
                </c:pt>
                <c:pt idx="2846">
                  <c:v>0.623794916739702</c:v>
                </c:pt>
                <c:pt idx="2847">
                  <c:v>0.62401402278702889</c:v>
                </c:pt>
                <c:pt idx="2848">
                  <c:v>0.62423312883435578</c:v>
                </c:pt>
                <c:pt idx="2849">
                  <c:v>0.62445223488168278</c:v>
                </c:pt>
                <c:pt idx="2850">
                  <c:v>0.62467134092900967</c:v>
                </c:pt>
                <c:pt idx="2851">
                  <c:v>0.62489044697633656</c:v>
                </c:pt>
                <c:pt idx="2852">
                  <c:v>0.62510955302366344</c:v>
                </c:pt>
                <c:pt idx="2853">
                  <c:v>0.62532865907099033</c:v>
                </c:pt>
                <c:pt idx="2854">
                  <c:v>0.62554776511831722</c:v>
                </c:pt>
                <c:pt idx="2855">
                  <c:v>0.62576687116564422</c:v>
                </c:pt>
                <c:pt idx="2856">
                  <c:v>0.62598597721297111</c:v>
                </c:pt>
                <c:pt idx="2857">
                  <c:v>0.626205083260298</c:v>
                </c:pt>
                <c:pt idx="2858">
                  <c:v>0.62642418930762489</c:v>
                </c:pt>
                <c:pt idx="2859">
                  <c:v>0.62664329535495178</c:v>
                </c:pt>
                <c:pt idx="2860">
                  <c:v>0.62686240140227867</c:v>
                </c:pt>
                <c:pt idx="2861">
                  <c:v>0.62708150744960556</c:v>
                </c:pt>
                <c:pt idx="2862">
                  <c:v>0.62730061349693256</c:v>
                </c:pt>
                <c:pt idx="2863">
                  <c:v>0.62751971954425945</c:v>
                </c:pt>
                <c:pt idx="2864">
                  <c:v>0.62773882559158634</c:v>
                </c:pt>
                <c:pt idx="2865">
                  <c:v>0.62795793163891322</c:v>
                </c:pt>
                <c:pt idx="2866">
                  <c:v>0.62817703768624011</c:v>
                </c:pt>
                <c:pt idx="2867">
                  <c:v>0.628396143733567</c:v>
                </c:pt>
                <c:pt idx="2868">
                  <c:v>0.628615249780894</c:v>
                </c:pt>
                <c:pt idx="2869">
                  <c:v>0.62883435582822089</c:v>
                </c:pt>
                <c:pt idx="2870">
                  <c:v>0.62905346187554778</c:v>
                </c:pt>
                <c:pt idx="2871">
                  <c:v>0.62927256792287467</c:v>
                </c:pt>
                <c:pt idx="2872">
                  <c:v>0.62949167397020156</c:v>
                </c:pt>
                <c:pt idx="2873">
                  <c:v>0.62971078001752845</c:v>
                </c:pt>
                <c:pt idx="2874">
                  <c:v>0.62992988606485534</c:v>
                </c:pt>
                <c:pt idx="2875">
                  <c:v>0.63014899211218234</c:v>
                </c:pt>
                <c:pt idx="2876">
                  <c:v>0.63036809815950923</c:v>
                </c:pt>
                <c:pt idx="2877">
                  <c:v>0.63058720420683612</c:v>
                </c:pt>
                <c:pt idx="2878">
                  <c:v>0.63080631025416301</c:v>
                </c:pt>
                <c:pt idx="2879">
                  <c:v>0.63102541630148989</c:v>
                </c:pt>
                <c:pt idx="2880">
                  <c:v>0.63124452234881678</c:v>
                </c:pt>
                <c:pt idx="2881">
                  <c:v>0.63146362839614378</c:v>
                </c:pt>
                <c:pt idx="2882">
                  <c:v>0.63168273444347067</c:v>
                </c:pt>
                <c:pt idx="2883">
                  <c:v>0.63190184049079756</c:v>
                </c:pt>
                <c:pt idx="2884">
                  <c:v>0.63212094653812445</c:v>
                </c:pt>
                <c:pt idx="2885">
                  <c:v>0.63234005258545134</c:v>
                </c:pt>
                <c:pt idx="2886">
                  <c:v>0.63255915863277823</c:v>
                </c:pt>
                <c:pt idx="2887">
                  <c:v>0.63277826468010512</c:v>
                </c:pt>
                <c:pt idx="2888">
                  <c:v>0.63299737072743212</c:v>
                </c:pt>
                <c:pt idx="2889">
                  <c:v>0.63321647677475901</c:v>
                </c:pt>
                <c:pt idx="2890">
                  <c:v>0.6334355828220859</c:v>
                </c:pt>
                <c:pt idx="2891">
                  <c:v>0.63365468886941279</c:v>
                </c:pt>
                <c:pt idx="2892">
                  <c:v>0.63387379491673967</c:v>
                </c:pt>
                <c:pt idx="2893">
                  <c:v>0.63409290096406656</c:v>
                </c:pt>
                <c:pt idx="2894">
                  <c:v>0.63431200701139356</c:v>
                </c:pt>
                <c:pt idx="2895">
                  <c:v>0.63453111305872045</c:v>
                </c:pt>
                <c:pt idx="2896">
                  <c:v>0.63475021910604734</c:v>
                </c:pt>
                <c:pt idx="2897">
                  <c:v>0.63496932515337423</c:v>
                </c:pt>
                <c:pt idx="2898">
                  <c:v>0.63518843120070112</c:v>
                </c:pt>
                <c:pt idx="2899">
                  <c:v>0.63540753724802801</c:v>
                </c:pt>
                <c:pt idx="2900">
                  <c:v>0.6356266432953549</c:v>
                </c:pt>
                <c:pt idx="2901">
                  <c:v>0.6358457493426819</c:v>
                </c:pt>
                <c:pt idx="2902">
                  <c:v>0.63606485539000879</c:v>
                </c:pt>
                <c:pt idx="2903">
                  <c:v>0.63628396143733568</c:v>
                </c:pt>
                <c:pt idx="2904">
                  <c:v>0.63650306748466257</c:v>
                </c:pt>
                <c:pt idx="2905">
                  <c:v>0.63672217353198945</c:v>
                </c:pt>
                <c:pt idx="2906">
                  <c:v>0.63694127957931634</c:v>
                </c:pt>
                <c:pt idx="2907">
                  <c:v>0.63716038562664334</c:v>
                </c:pt>
                <c:pt idx="2908">
                  <c:v>0.63737949167397023</c:v>
                </c:pt>
                <c:pt idx="2909">
                  <c:v>0.63759859772129712</c:v>
                </c:pt>
                <c:pt idx="2910">
                  <c:v>0.63781770376862401</c:v>
                </c:pt>
                <c:pt idx="2911">
                  <c:v>0.6380368098159509</c:v>
                </c:pt>
                <c:pt idx="2912">
                  <c:v>0.63825591586327779</c:v>
                </c:pt>
                <c:pt idx="2913">
                  <c:v>0.63847502191060468</c:v>
                </c:pt>
                <c:pt idx="2914">
                  <c:v>0.63869412795793168</c:v>
                </c:pt>
                <c:pt idx="2915">
                  <c:v>0.63891323400525857</c:v>
                </c:pt>
                <c:pt idx="2916">
                  <c:v>0.63913234005258546</c:v>
                </c:pt>
                <c:pt idx="2917">
                  <c:v>0.63935144609991235</c:v>
                </c:pt>
                <c:pt idx="2918">
                  <c:v>0.63957055214723924</c:v>
                </c:pt>
                <c:pt idx="2919">
                  <c:v>0.63978965819456612</c:v>
                </c:pt>
                <c:pt idx="2920">
                  <c:v>0.64000876424189312</c:v>
                </c:pt>
                <c:pt idx="2921">
                  <c:v>0.64022787028922001</c:v>
                </c:pt>
                <c:pt idx="2922">
                  <c:v>0.6404469763365469</c:v>
                </c:pt>
                <c:pt idx="2923">
                  <c:v>0.64066608238387379</c:v>
                </c:pt>
                <c:pt idx="2924">
                  <c:v>0.64088518843120068</c:v>
                </c:pt>
                <c:pt idx="2925">
                  <c:v>0.64110429447852757</c:v>
                </c:pt>
                <c:pt idx="2926">
                  <c:v>0.64132340052585446</c:v>
                </c:pt>
                <c:pt idx="2927">
                  <c:v>0.64154250657318146</c:v>
                </c:pt>
                <c:pt idx="2928">
                  <c:v>0.64176161262050835</c:v>
                </c:pt>
                <c:pt idx="2929">
                  <c:v>0.64198071866783524</c:v>
                </c:pt>
                <c:pt idx="2930">
                  <c:v>0.64219982471516213</c:v>
                </c:pt>
                <c:pt idx="2931">
                  <c:v>0.64241893076248902</c:v>
                </c:pt>
                <c:pt idx="2932">
                  <c:v>0.6426380368098159</c:v>
                </c:pt>
                <c:pt idx="2933">
                  <c:v>0.6428571428571429</c:v>
                </c:pt>
                <c:pt idx="2934">
                  <c:v>0.64307624890446979</c:v>
                </c:pt>
                <c:pt idx="2935">
                  <c:v>0.64329535495179668</c:v>
                </c:pt>
                <c:pt idx="2936">
                  <c:v>0.64351446099912357</c:v>
                </c:pt>
                <c:pt idx="2937">
                  <c:v>0.64373356704645046</c:v>
                </c:pt>
                <c:pt idx="2938">
                  <c:v>0.64395267309377735</c:v>
                </c:pt>
                <c:pt idx="2939">
                  <c:v>0.64417177914110424</c:v>
                </c:pt>
                <c:pt idx="2940">
                  <c:v>0.64439088518843124</c:v>
                </c:pt>
                <c:pt idx="2941">
                  <c:v>0.64460999123575813</c:v>
                </c:pt>
                <c:pt idx="2942">
                  <c:v>0.64482909728308502</c:v>
                </c:pt>
                <c:pt idx="2943">
                  <c:v>0.64504820333041191</c:v>
                </c:pt>
                <c:pt idx="2944">
                  <c:v>0.6452673093777388</c:v>
                </c:pt>
                <c:pt idx="2945">
                  <c:v>0.64548641542506568</c:v>
                </c:pt>
                <c:pt idx="2946">
                  <c:v>0.64570552147239269</c:v>
                </c:pt>
                <c:pt idx="2947">
                  <c:v>0.64592462751971957</c:v>
                </c:pt>
                <c:pt idx="2948">
                  <c:v>0.64614373356704646</c:v>
                </c:pt>
                <c:pt idx="2949">
                  <c:v>0.64636283961437335</c:v>
                </c:pt>
                <c:pt idx="2950">
                  <c:v>0.64658194566170024</c:v>
                </c:pt>
                <c:pt idx="2951">
                  <c:v>0.64680105170902713</c:v>
                </c:pt>
                <c:pt idx="2952">
                  <c:v>0.64702015775635413</c:v>
                </c:pt>
                <c:pt idx="2953">
                  <c:v>0.64723926380368102</c:v>
                </c:pt>
                <c:pt idx="2954">
                  <c:v>0.64745836985100791</c:v>
                </c:pt>
                <c:pt idx="2955">
                  <c:v>0.6476774758983348</c:v>
                </c:pt>
                <c:pt idx="2956">
                  <c:v>0.64789658194566169</c:v>
                </c:pt>
                <c:pt idx="2957">
                  <c:v>0.64811568799298858</c:v>
                </c:pt>
                <c:pt idx="2958">
                  <c:v>0.64833479404031547</c:v>
                </c:pt>
                <c:pt idx="2959">
                  <c:v>0.64855390008764247</c:v>
                </c:pt>
                <c:pt idx="2960">
                  <c:v>0.64877300613496935</c:v>
                </c:pt>
                <c:pt idx="2961">
                  <c:v>0.64899211218229624</c:v>
                </c:pt>
                <c:pt idx="2962">
                  <c:v>0.64921121822962313</c:v>
                </c:pt>
                <c:pt idx="2963">
                  <c:v>0.64943032427695002</c:v>
                </c:pt>
                <c:pt idx="2964">
                  <c:v>0.64964943032427691</c:v>
                </c:pt>
                <c:pt idx="2965">
                  <c:v>0.64986853637160391</c:v>
                </c:pt>
                <c:pt idx="2966">
                  <c:v>0.6500876424189308</c:v>
                </c:pt>
                <c:pt idx="2967">
                  <c:v>0.65030674846625769</c:v>
                </c:pt>
                <c:pt idx="2968">
                  <c:v>0.65052585451358458</c:v>
                </c:pt>
                <c:pt idx="2969">
                  <c:v>0.65074496056091147</c:v>
                </c:pt>
                <c:pt idx="2970">
                  <c:v>0.65096406660823836</c:v>
                </c:pt>
                <c:pt idx="2971">
                  <c:v>0.65118317265556525</c:v>
                </c:pt>
                <c:pt idx="2972">
                  <c:v>0.65140227870289225</c:v>
                </c:pt>
                <c:pt idx="2973">
                  <c:v>0.65162138475021913</c:v>
                </c:pt>
                <c:pt idx="2974">
                  <c:v>0.65184049079754602</c:v>
                </c:pt>
                <c:pt idx="2975">
                  <c:v>0.65205959684487291</c:v>
                </c:pt>
                <c:pt idx="2976">
                  <c:v>0.6522787028921998</c:v>
                </c:pt>
                <c:pt idx="2977">
                  <c:v>0.65249780893952669</c:v>
                </c:pt>
                <c:pt idx="2978">
                  <c:v>0.65271691498685369</c:v>
                </c:pt>
                <c:pt idx="2979">
                  <c:v>0.65293602103418058</c:v>
                </c:pt>
                <c:pt idx="2980">
                  <c:v>0.65315512708150747</c:v>
                </c:pt>
                <c:pt idx="2981">
                  <c:v>0.65337423312883436</c:v>
                </c:pt>
                <c:pt idx="2982">
                  <c:v>0.65359333917616125</c:v>
                </c:pt>
                <c:pt idx="2983">
                  <c:v>0.65381244522348814</c:v>
                </c:pt>
                <c:pt idx="2984">
                  <c:v>0.65403155127081503</c:v>
                </c:pt>
                <c:pt idx="2985">
                  <c:v>0.65425065731814203</c:v>
                </c:pt>
                <c:pt idx="2986">
                  <c:v>0.65446976336546892</c:v>
                </c:pt>
                <c:pt idx="2987">
                  <c:v>0.6546888694127958</c:v>
                </c:pt>
                <c:pt idx="2988">
                  <c:v>0.65490797546012269</c:v>
                </c:pt>
                <c:pt idx="2989">
                  <c:v>0.65512708150744958</c:v>
                </c:pt>
                <c:pt idx="2990">
                  <c:v>0.65534618755477647</c:v>
                </c:pt>
                <c:pt idx="2991">
                  <c:v>0.65556529360210347</c:v>
                </c:pt>
                <c:pt idx="2992">
                  <c:v>0.65578439964943036</c:v>
                </c:pt>
                <c:pt idx="2993">
                  <c:v>0.65600350569675725</c:v>
                </c:pt>
                <c:pt idx="2994">
                  <c:v>0.65622261174408414</c:v>
                </c:pt>
                <c:pt idx="2995">
                  <c:v>0.65644171779141103</c:v>
                </c:pt>
                <c:pt idx="2996">
                  <c:v>0.65666082383873792</c:v>
                </c:pt>
                <c:pt idx="2997">
                  <c:v>0.65687992988606481</c:v>
                </c:pt>
                <c:pt idx="2998">
                  <c:v>0.65709903593339181</c:v>
                </c:pt>
                <c:pt idx="2999">
                  <c:v>0.6573181419807187</c:v>
                </c:pt>
                <c:pt idx="3000">
                  <c:v>0.65753724802804558</c:v>
                </c:pt>
                <c:pt idx="3001">
                  <c:v>0.65775635407537247</c:v>
                </c:pt>
                <c:pt idx="3002">
                  <c:v>0.65797546012269936</c:v>
                </c:pt>
                <c:pt idx="3003">
                  <c:v>0.65819456617002625</c:v>
                </c:pt>
                <c:pt idx="3004">
                  <c:v>0.65841367221735325</c:v>
                </c:pt>
                <c:pt idx="3005">
                  <c:v>0.65863277826468014</c:v>
                </c:pt>
                <c:pt idx="3006">
                  <c:v>0.65885188431200703</c:v>
                </c:pt>
                <c:pt idx="3007">
                  <c:v>0.65907099035933392</c:v>
                </c:pt>
                <c:pt idx="3008">
                  <c:v>0.65929009640666081</c:v>
                </c:pt>
                <c:pt idx="3009">
                  <c:v>0.6595092024539877</c:v>
                </c:pt>
                <c:pt idx="3010">
                  <c:v>0.65972830850131459</c:v>
                </c:pt>
                <c:pt idx="3011">
                  <c:v>0.65994741454864159</c:v>
                </c:pt>
                <c:pt idx="3012">
                  <c:v>0.66016652059596848</c:v>
                </c:pt>
                <c:pt idx="3013">
                  <c:v>0.66038562664329536</c:v>
                </c:pt>
                <c:pt idx="3014">
                  <c:v>0.66060473269062225</c:v>
                </c:pt>
                <c:pt idx="3015">
                  <c:v>0.66082383873794914</c:v>
                </c:pt>
                <c:pt idx="3016">
                  <c:v>0.66104294478527603</c:v>
                </c:pt>
                <c:pt idx="3017">
                  <c:v>0.66126205083260303</c:v>
                </c:pt>
                <c:pt idx="3018">
                  <c:v>0.66148115687992992</c:v>
                </c:pt>
                <c:pt idx="3019">
                  <c:v>0.66170026292725681</c:v>
                </c:pt>
                <c:pt idx="3020">
                  <c:v>0.6619193689745837</c:v>
                </c:pt>
                <c:pt idx="3021">
                  <c:v>0.66213847502191059</c:v>
                </c:pt>
                <c:pt idx="3022">
                  <c:v>0.66235758106923748</c:v>
                </c:pt>
                <c:pt idx="3023">
                  <c:v>0.66257668711656437</c:v>
                </c:pt>
                <c:pt idx="3024">
                  <c:v>0.66279579316389137</c:v>
                </c:pt>
                <c:pt idx="3025">
                  <c:v>0.66301489921121826</c:v>
                </c:pt>
                <c:pt idx="3026">
                  <c:v>0.66323400525854515</c:v>
                </c:pt>
                <c:pt idx="3027">
                  <c:v>0.66345311130587203</c:v>
                </c:pt>
                <c:pt idx="3028">
                  <c:v>0.66367221735319892</c:v>
                </c:pt>
                <c:pt idx="3029">
                  <c:v>0.66389132340052581</c:v>
                </c:pt>
                <c:pt idx="3030">
                  <c:v>0.66411042944785281</c:v>
                </c:pt>
                <c:pt idx="3031">
                  <c:v>0.6643295354951797</c:v>
                </c:pt>
                <c:pt idx="3032">
                  <c:v>0.66454864154250659</c:v>
                </c:pt>
                <c:pt idx="3033">
                  <c:v>0.66476774758983348</c:v>
                </c:pt>
                <c:pt idx="3034">
                  <c:v>0.66498685363716037</c:v>
                </c:pt>
                <c:pt idx="3035">
                  <c:v>0.66520595968448726</c:v>
                </c:pt>
                <c:pt idx="3036">
                  <c:v>0.66542506573181415</c:v>
                </c:pt>
                <c:pt idx="3037">
                  <c:v>0.66564417177914115</c:v>
                </c:pt>
                <c:pt idx="3038">
                  <c:v>0.66586327782646804</c:v>
                </c:pt>
                <c:pt idx="3039">
                  <c:v>0.66608238387379493</c:v>
                </c:pt>
                <c:pt idx="3040">
                  <c:v>0.66630148992112181</c:v>
                </c:pt>
                <c:pt idx="3041">
                  <c:v>0.6665205959684487</c:v>
                </c:pt>
                <c:pt idx="3042">
                  <c:v>0.66673970201577559</c:v>
                </c:pt>
                <c:pt idx="3043">
                  <c:v>0.66695880806310259</c:v>
                </c:pt>
                <c:pt idx="3044">
                  <c:v>0.66717791411042948</c:v>
                </c:pt>
                <c:pt idx="3045">
                  <c:v>0.66739702015775637</c:v>
                </c:pt>
                <c:pt idx="3046">
                  <c:v>0.66761612620508326</c:v>
                </c:pt>
                <c:pt idx="3047">
                  <c:v>0.66783523225241015</c:v>
                </c:pt>
                <c:pt idx="3048">
                  <c:v>0.66805433829973704</c:v>
                </c:pt>
                <c:pt idx="3049">
                  <c:v>0.66827344434706393</c:v>
                </c:pt>
                <c:pt idx="3050">
                  <c:v>0.66849255039439093</c:v>
                </c:pt>
                <c:pt idx="3051">
                  <c:v>0.66871165644171782</c:v>
                </c:pt>
                <c:pt idx="3052">
                  <c:v>0.66893076248904471</c:v>
                </c:pt>
                <c:pt idx="3053">
                  <c:v>0.66914986853637159</c:v>
                </c:pt>
                <c:pt idx="3054">
                  <c:v>0.66936897458369848</c:v>
                </c:pt>
                <c:pt idx="3055">
                  <c:v>0.66958808063102537</c:v>
                </c:pt>
                <c:pt idx="3056">
                  <c:v>0.66980718667835237</c:v>
                </c:pt>
                <c:pt idx="3057">
                  <c:v>0.67002629272567926</c:v>
                </c:pt>
                <c:pt idx="3058">
                  <c:v>0.67024539877300615</c:v>
                </c:pt>
                <c:pt idx="3059">
                  <c:v>0.67046450482033304</c:v>
                </c:pt>
                <c:pt idx="3060">
                  <c:v>0.67068361086765993</c:v>
                </c:pt>
                <c:pt idx="3061">
                  <c:v>0.67090271691498682</c:v>
                </c:pt>
                <c:pt idx="3062">
                  <c:v>0.67112182296231371</c:v>
                </c:pt>
                <c:pt idx="3063">
                  <c:v>0.67134092900964071</c:v>
                </c:pt>
                <c:pt idx="3064">
                  <c:v>0.6715600350569676</c:v>
                </c:pt>
                <c:pt idx="3065">
                  <c:v>0.67177914110429449</c:v>
                </c:pt>
                <c:pt idx="3066">
                  <c:v>0.67199824715162138</c:v>
                </c:pt>
                <c:pt idx="3067">
                  <c:v>0.67221735319894826</c:v>
                </c:pt>
                <c:pt idx="3068">
                  <c:v>0.67243645924627515</c:v>
                </c:pt>
                <c:pt idx="3069">
                  <c:v>0.67265556529360215</c:v>
                </c:pt>
                <c:pt idx="3070">
                  <c:v>0.67287467134092904</c:v>
                </c:pt>
                <c:pt idx="3071">
                  <c:v>0.67309377738825593</c:v>
                </c:pt>
                <c:pt idx="3072">
                  <c:v>0.67331288343558282</c:v>
                </c:pt>
                <c:pt idx="3073">
                  <c:v>0.67353198948290971</c:v>
                </c:pt>
                <c:pt idx="3074">
                  <c:v>0.6737510955302366</c:v>
                </c:pt>
                <c:pt idx="3075">
                  <c:v>0.67397020157756349</c:v>
                </c:pt>
                <c:pt idx="3076">
                  <c:v>0.67418930762489049</c:v>
                </c:pt>
                <c:pt idx="3077">
                  <c:v>0.67440841367221738</c:v>
                </c:pt>
                <c:pt idx="3078">
                  <c:v>0.67462751971954427</c:v>
                </c:pt>
                <c:pt idx="3079">
                  <c:v>0.67484662576687116</c:v>
                </c:pt>
                <c:pt idx="3080">
                  <c:v>0.67506573181419804</c:v>
                </c:pt>
                <c:pt idx="3081">
                  <c:v>0.67528483786152493</c:v>
                </c:pt>
                <c:pt idx="3082">
                  <c:v>0.67550394390885193</c:v>
                </c:pt>
                <c:pt idx="3083">
                  <c:v>0.67572304995617882</c:v>
                </c:pt>
                <c:pt idx="3084">
                  <c:v>0.67594215600350571</c:v>
                </c:pt>
                <c:pt idx="3085">
                  <c:v>0.6761612620508326</c:v>
                </c:pt>
                <c:pt idx="3086">
                  <c:v>0.67638036809815949</c:v>
                </c:pt>
                <c:pt idx="3087">
                  <c:v>0.67659947414548638</c:v>
                </c:pt>
                <c:pt idx="3088">
                  <c:v>0.67681858019281327</c:v>
                </c:pt>
                <c:pt idx="3089">
                  <c:v>0.67703768624014027</c:v>
                </c:pt>
                <c:pt idx="3090">
                  <c:v>0.67725679228746716</c:v>
                </c:pt>
                <c:pt idx="3091">
                  <c:v>0.67747589833479405</c:v>
                </c:pt>
                <c:pt idx="3092">
                  <c:v>0.67769500438212094</c:v>
                </c:pt>
                <c:pt idx="3093">
                  <c:v>0.67791411042944782</c:v>
                </c:pt>
                <c:pt idx="3094">
                  <c:v>0.67813321647677471</c:v>
                </c:pt>
                <c:pt idx="3095">
                  <c:v>0.67835232252410171</c:v>
                </c:pt>
                <c:pt idx="3096">
                  <c:v>0.6785714285714286</c:v>
                </c:pt>
                <c:pt idx="3097">
                  <c:v>0.67879053461875549</c:v>
                </c:pt>
                <c:pt idx="3098">
                  <c:v>0.67900964066608238</c:v>
                </c:pt>
                <c:pt idx="3099">
                  <c:v>0.67922874671340927</c:v>
                </c:pt>
                <c:pt idx="3100">
                  <c:v>0.67944785276073616</c:v>
                </c:pt>
                <c:pt idx="3101">
                  <c:v>0.67966695880806305</c:v>
                </c:pt>
                <c:pt idx="3102">
                  <c:v>0.67988606485539005</c:v>
                </c:pt>
                <c:pt idx="3103">
                  <c:v>0.68010517090271694</c:v>
                </c:pt>
                <c:pt idx="3104">
                  <c:v>0.68032427695004383</c:v>
                </c:pt>
                <c:pt idx="3105">
                  <c:v>0.68054338299737072</c:v>
                </c:pt>
                <c:pt idx="3106">
                  <c:v>0.68076248904469761</c:v>
                </c:pt>
                <c:pt idx="3107">
                  <c:v>0.68098159509202449</c:v>
                </c:pt>
                <c:pt idx="3108">
                  <c:v>0.68120070113935149</c:v>
                </c:pt>
                <c:pt idx="3109">
                  <c:v>0.68141980718667838</c:v>
                </c:pt>
                <c:pt idx="3110">
                  <c:v>0.68163891323400527</c:v>
                </c:pt>
                <c:pt idx="3111">
                  <c:v>0.68185801928133216</c:v>
                </c:pt>
                <c:pt idx="3112">
                  <c:v>0.68207712532865905</c:v>
                </c:pt>
                <c:pt idx="3113">
                  <c:v>0.68229623137598594</c:v>
                </c:pt>
                <c:pt idx="3114">
                  <c:v>0.68251533742331283</c:v>
                </c:pt>
                <c:pt idx="3115">
                  <c:v>0.68273444347063983</c:v>
                </c:pt>
                <c:pt idx="3116">
                  <c:v>0.68295354951796672</c:v>
                </c:pt>
                <c:pt idx="3117">
                  <c:v>0.68317265556529361</c:v>
                </c:pt>
                <c:pt idx="3118">
                  <c:v>0.6833917616126205</c:v>
                </c:pt>
                <c:pt idx="3119">
                  <c:v>0.68361086765994739</c:v>
                </c:pt>
                <c:pt idx="3120">
                  <c:v>0.68382997370727427</c:v>
                </c:pt>
                <c:pt idx="3121">
                  <c:v>0.68404907975460127</c:v>
                </c:pt>
                <c:pt idx="3122">
                  <c:v>0.68426818580192816</c:v>
                </c:pt>
                <c:pt idx="3123">
                  <c:v>0.68448729184925505</c:v>
                </c:pt>
                <c:pt idx="3124">
                  <c:v>0.68470639789658194</c:v>
                </c:pt>
                <c:pt idx="3125">
                  <c:v>0.68492550394390883</c:v>
                </c:pt>
                <c:pt idx="3126">
                  <c:v>0.68514460999123572</c:v>
                </c:pt>
                <c:pt idx="3127">
                  <c:v>0.68536371603856261</c:v>
                </c:pt>
                <c:pt idx="3128">
                  <c:v>0.68558282208588961</c:v>
                </c:pt>
                <c:pt idx="3129">
                  <c:v>0.6858019281332165</c:v>
                </c:pt>
                <c:pt idx="3130">
                  <c:v>0.68602103418054339</c:v>
                </c:pt>
                <c:pt idx="3131">
                  <c:v>0.68624014022787028</c:v>
                </c:pt>
                <c:pt idx="3132">
                  <c:v>0.68645924627519717</c:v>
                </c:pt>
                <c:pt idx="3133">
                  <c:v>0.68667835232252405</c:v>
                </c:pt>
                <c:pt idx="3134">
                  <c:v>0.68689745836985105</c:v>
                </c:pt>
                <c:pt idx="3135">
                  <c:v>0.68711656441717794</c:v>
                </c:pt>
                <c:pt idx="3136">
                  <c:v>0.68733567046450483</c:v>
                </c:pt>
                <c:pt idx="3137">
                  <c:v>0.68755477651183172</c:v>
                </c:pt>
                <c:pt idx="3138">
                  <c:v>0.68777388255915861</c:v>
                </c:pt>
                <c:pt idx="3139">
                  <c:v>0.6879929886064855</c:v>
                </c:pt>
                <c:pt idx="3140">
                  <c:v>0.6882120946538125</c:v>
                </c:pt>
                <c:pt idx="3141">
                  <c:v>0.68843120070113939</c:v>
                </c:pt>
                <c:pt idx="3142">
                  <c:v>0.68865030674846628</c:v>
                </c:pt>
                <c:pt idx="3143">
                  <c:v>0.68886941279579317</c:v>
                </c:pt>
                <c:pt idx="3144">
                  <c:v>0.68908851884312006</c:v>
                </c:pt>
                <c:pt idx="3145">
                  <c:v>0.68930762489044695</c:v>
                </c:pt>
                <c:pt idx="3146">
                  <c:v>0.68952673093777384</c:v>
                </c:pt>
                <c:pt idx="3147">
                  <c:v>0.68974583698510084</c:v>
                </c:pt>
                <c:pt idx="3148">
                  <c:v>0.68996494303242772</c:v>
                </c:pt>
                <c:pt idx="3149">
                  <c:v>0.69018404907975461</c:v>
                </c:pt>
                <c:pt idx="3150">
                  <c:v>0.6904031551270815</c:v>
                </c:pt>
                <c:pt idx="3151">
                  <c:v>0.69062226117440839</c:v>
                </c:pt>
                <c:pt idx="3152">
                  <c:v>0.69084136722173528</c:v>
                </c:pt>
                <c:pt idx="3153">
                  <c:v>0.69106047326906228</c:v>
                </c:pt>
                <c:pt idx="3154">
                  <c:v>0.69127957931638917</c:v>
                </c:pt>
                <c:pt idx="3155">
                  <c:v>0.69149868536371606</c:v>
                </c:pt>
                <c:pt idx="3156">
                  <c:v>0.69171779141104295</c:v>
                </c:pt>
                <c:pt idx="3157">
                  <c:v>0.69193689745836984</c:v>
                </c:pt>
                <c:pt idx="3158">
                  <c:v>0.69215600350569673</c:v>
                </c:pt>
                <c:pt idx="3159">
                  <c:v>0.69237510955302362</c:v>
                </c:pt>
                <c:pt idx="3160">
                  <c:v>0.69259421560035062</c:v>
                </c:pt>
                <c:pt idx="3161">
                  <c:v>0.6928133216476775</c:v>
                </c:pt>
                <c:pt idx="3162">
                  <c:v>0.69303242769500439</c:v>
                </c:pt>
                <c:pt idx="3163">
                  <c:v>0.69325153374233128</c:v>
                </c:pt>
                <c:pt idx="3164">
                  <c:v>0.69347063978965817</c:v>
                </c:pt>
                <c:pt idx="3165">
                  <c:v>0.69368974583698506</c:v>
                </c:pt>
                <c:pt idx="3166">
                  <c:v>0.69390885188431206</c:v>
                </c:pt>
                <c:pt idx="3167">
                  <c:v>0.69412795793163895</c:v>
                </c:pt>
                <c:pt idx="3168">
                  <c:v>0.69434706397896584</c:v>
                </c:pt>
                <c:pt idx="3169">
                  <c:v>0.69456617002629273</c:v>
                </c:pt>
                <c:pt idx="3170">
                  <c:v>0.69478527607361962</c:v>
                </c:pt>
                <c:pt idx="3171">
                  <c:v>0.69500438212094651</c:v>
                </c:pt>
                <c:pt idx="3172">
                  <c:v>0.6952234881682734</c:v>
                </c:pt>
                <c:pt idx="3173">
                  <c:v>0.6954425942156004</c:v>
                </c:pt>
                <c:pt idx="3174">
                  <c:v>0.69566170026292729</c:v>
                </c:pt>
                <c:pt idx="3175">
                  <c:v>0.69588080631025417</c:v>
                </c:pt>
                <c:pt idx="3176">
                  <c:v>0.69609991235758106</c:v>
                </c:pt>
                <c:pt idx="3177">
                  <c:v>0.69631901840490795</c:v>
                </c:pt>
                <c:pt idx="3178">
                  <c:v>0.69653812445223484</c:v>
                </c:pt>
                <c:pt idx="3179">
                  <c:v>0.69675723049956184</c:v>
                </c:pt>
                <c:pt idx="3180">
                  <c:v>0.69697633654688873</c:v>
                </c:pt>
                <c:pt idx="3181">
                  <c:v>0.69719544259421562</c:v>
                </c:pt>
                <c:pt idx="3182">
                  <c:v>0.69741454864154251</c:v>
                </c:pt>
                <c:pt idx="3183">
                  <c:v>0.6976336546888694</c:v>
                </c:pt>
                <c:pt idx="3184">
                  <c:v>0.69785276073619629</c:v>
                </c:pt>
                <c:pt idx="3185">
                  <c:v>0.69807186678352318</c:v>
                </c:pt>
                <c:pt idx="3186">
                  <c:v>0.69829097283085018</c:v>
                </c:pt>
                <c:pt idx="3187">
                  <c:v>0.69851007887817707</c:v>
                </c:pt>
                <c:pt idx="3188">
                  <c:v>0.69872918492550395</c:v>
                </c:pt>
                <c:pt idx="3189">
                  <c:v>0.69894829097283084</c:v>
                </c:pt>
                <c:pt idx="3190">
                  <c:v>0.69916739702015773</c:v>
                </c:pt>
                <c:pt idx="3191">
                  <c:v>0.69938650306748462</c:v>
                </c:pt>
                <c:pt idx="3192">
                  <c:v>0.69960560911481162</c:v>
                </c:pt>
                <c:pt idx="3193">
                  <c:v>0.69982471516213851</c:v>
                </c:pt>
                <c:pt idx="3194">
                  <c:v>0.7000438212094654</c:v>
                </c:pt>
                <c:pt idx="3195">
                  <c:v>0.70026292725679229</c:v>
                </c:pt>
                <c:pt idx="3196">
                  <c:v>0.70048203330411918</c:v>
                </c:pt>
                <c:pt idx="3197">
                  <c:v>0.70070113935144607</c:v>
                </c:pt>
                <c:pt idx="3198">
                  <c:v>0.70092024539877296</c:v>
                </c:pt>
                <c:pt idx="3199">
                  <c:v>0.70113935144609996</c:v>
                </c:pt>
                <c:pt idx="3200">
                  <c:v>0.70135845749342685</c:v>
                </c:pt>
                <c:pt idx="3201">
                  <c:v>0.70157756354075373</c:v>
                </c:pt>
                <c:pt idx="3202">
                  <c:v>0.70179666958808062</c:v>
                </c:pt>
                <c:pt idx="3203">
                  <c:v>0.70201577563540751</c:v>
                </c:pt>
                <c:pt idx="3204">
                  <c:v>0.7022348816827344</c:v>
                </c:pt>
                <c:pt idx="3205">
                  <c:v>0.7024539877300614</c:v>
                </c:pt>
                <c:pt idx="3206">
                  <c:v>0.70267309377738829</c:v>
                </c:pt>
                <c:pt idx="3207">
                  <c:v>0.70289219982471518</c:v>
                </c:pt>
                <c:pt idx="3208">
                  <c:v>0.70311130587204207</c:v>
                </c:pt>
                <c:pt idx="3209">
                  <c:v>0.70333041191936896</c:v>
                </c:pt>
                <c:pt idx="3210">
                  <c:v>0.70354951796669585</c:v>
                </c:pt>
                <c:pt idx="3211">
                  <c:v>0.70376862401402274</c:v>
                </c:pt>
                <c:pt idx="3212">
                  <c:v>0.70398773006134974</c:v>
                </c:pt>
                <c:pt idx="3213">
                  <c:v>0.70420683610867663</c:v>
                </c:pt>
                <c:pt idx="3214">
                  <c:v>0.70442594215600352</c:v>
                </c:pt>
                <c:pt idx="3215">
                  <c:v>0.7046450482033304</c:v>
                </c:pt>
                <c:pt idx="3216">
                  <c:v>0.70486415425065729</c:v>
                </c:pt>
                <c:pt idx="3217">
                  <c:v>0.70508326029798418</c:v>
                </c:pt>
                <c:pt idx="3218">
                  <c:v>0.70530236634531118</c:v>
                </c:pt>
                <c:pt idx="3219">
                  <c:v>0.70552147239263807</c:v>
                </c:pt>
                <c:pt idx="3220">
                  <c:v>0.70574057843996496</c:v>
                </c:pt>
                <c:pt idx="3221">
                  <c:v>0.70595968448729185</c:v>
                </c:pt>
                <c:pt idx="3222">
                  <c:v>0.70617879053461874</c:v>
                </c:pt>
                <c:pt idx="3223">
                  <c:v>0.70639789658194563</c:v>
                </c:pt>
                <c:pt idx="3224">
                  <c:v>0.70661700262927252</c:v>
                </c:pt>
                <c:pt idx="3225">
                  <c:v>0.70683610867659952</c:v>
                </c:pt>
                <c:pt idx="3226">
                  <c:v>0.70705521472392641</c:v>
                </c:pt>
                <c:pt idx="3227">
                  <c:v>0.7072743207712533</c:v>
                </c:pt>
                <c:pt idx="3228">
                  <c:v>0.70749342681858018</c:v>
                </c:pt>
                <c:pt idx="3229">
                  <c:v>0.70771253286590707</c:v>
                </c:pt>
                <c:pt idx="3230">
                  <c:v>0.70793163891323396</c:v>
                </c:pt>
                <c:pt idx="3231">
                  <c:v>0.70815074496056096</c:v>
                </c:pt>
                <c:pt idx="3232">
                  <c:v>0.70836985100788785</c:v>
                </c:pt>
                <c:pt idx="3233">
                  <c:v>0.70858895705521474</c:v>
                </c:pt>
                <c:pt idx="3234">
                  <c:v>0.70880806310254163</c:v>
                </c:pt>
                <c:pt idx="3235">
                  <c:v>0.70902716914986852</c:v>
                </c:pt>
                <c:pt idx="3236">
                  <c:v>0.70924627519719541</c:v>
                </c:pt>
                <c:pt idx="3237">
                  <c:v>0.7094653812445223</c:v>
                </c:pt>
                <c:pt idx="3238">
                  <c:v>0.7096844872918493</c:v>
                </c:pt>
                <c:pt idx="3239">
                  <c:v>0.70990359333917619</c:v>
                </c:pt>
                <c:pt idx="3240">
                  <c:v>0.71012269938650308</c:v>
                </c:pt>
                <c:pt idx="3241">
                  <c:v>0.71034180543382996</c:v>
                </c:pt>
                <c:pt idx="3242">
                  <c:v>0.71056091148115685</c:v>
                </c:pt>
                <c:pt idx="3243">
                  <c:v>0.71078001752848374</c:v>
                </c:pt>
                <c:pt idx="3244">
                  <c:v>0.71099912357581074</c:v>
                </c:pt>
                <c:pt idx="3245">
                  <c:v>0.71121822962313763</c:v>
                </c:pt>
                <c:pt idx="3246">
                  <c:v>0.71143733567046452</c:v>
                </c:pt>
                <c:pt idx="3247">
                  <c:v>0.71165644171779141</c:v>
                </c:pt>
                <c:pt idx="3248">
                  <c:v>0.7118755477651183</c:v>
                </c:pt>
                <c:pt idx="3249">
                  <c:v>0.71209465381244519</c:v>
                </c:pt>
                <c:pt idx="3250">
                  <c:v>0.71231375985977208</c:v>
                </c:pt>
                <c:pt idx="3251">
                  <c:v>0.71253286590709908</c:v>
                </c:pt>
                <c:pt idx="3252">
                  <c:v>0.71275197195442597</c:v>
                </c:pt>
                <c:pt idx="3253">
                  <c:v>0.71297107800175286</c:v>
                </c:pt>
                <c:pt idx="3254">
                  <c:v>0.71319018404907975</c:v>
                </c:pt>
                <c:pt idx="3255">
                  <c:v>0.71340929009640663</c:v>
                </c:pt>
                <c:pt idx="3256">
                  <c:v>0.71362839614373352</c:v>
                </c:pt>
                <c:pt idx="3257">
                  <c:v>0.71384750219106052</c:v>
                </c:pt>
                <c:pt idx="3258">
                  <c:v>0.71406660823838741</c:v>
                </c:pt>
                <c:pt idx="3259">
                  <c:v>0.7142857142857143</c:v>
                </c:pt>
                <c:pt idx="3260">
                  <c:v>0.71450482033304119</c:v>
                </c:pt>
                <c:pt idx="3261">
                  <c:v>0.71472392638036808</c:v>
                </c:pt>
                <c:pt idx="3262">
                  <c:v>0.71494303242769497</c:v>
                </c:pt>
                <c:pt idx="3263">
                  <c:v>0.71516213847502186</c:v>
                </c:pt>
                <c:pt idx="3264">
                  <c:v>0.71538124452234886</c:v>
                </c:pt>
                <c:pt idx="3265">
                  <c:v>0.71560035056967575</c:v>
                </c:pt>
                <c:pt idx="3266">
                  <c:v>0.71581945661700264</c:v>
                </c:pt>
                <c:pt idx="3267">
                  <c:v>0.71603856266432953</c:v>
                </c:pt>
                <c:pt idx="3268">
                  <c:v>0.71625766871165641</c:v>
                </c:pt>
                <c:pt idx="3269">
                  <c:v>0.7164767747589833</c:v>
                </c:pt>
                <c:pt idx="3270">
                  <c:v>0.7166958808063103</c:v>
                </c:pt>
                <c:pt idx="3271">
                  <c:v>0.71691498685363719</c:v>
                </c:pt>
                <c:pt idx="3272">
                  <c:v>0.71713409290096408</c:v>
                </c:pt>
                <c:pt idx="3273">
                  <c:v>0.71735319894829097</c:v>
                </c:pt>
                <c:pt idx="3274">
                  <c:v>0.71757230499561786</c:v>
                </c:pt>
                <c:pt idx="3275">
                  <c:v>0.71779141104294475</c:v>
                </c:pt>
                <c:pt idx="3276">
                  <c:v>0.71801051709027164</c:v>
                </c:pt>
                <c:pt idx="3277">
                  <c:v>0.71822962313759864</c:v>
                </c:pt>
                <c:pt idx="3278">
                  <c:v>0.71844872918492553</c:v>
                </c:pt>
                <c:pt idx="3279">
                  <c:v>0.71866783523225242</c:v>
                </c:pt>
                <c:pt idx="3280">
                  <c:v>0.71888694127957931</c:v>
                </c:pt>
                <c:pt idx="3281">
                  <c:v>0.71910604732690619</c:v>
                </c:pt>
                <c:pt idx="3282">
                  <c:v>0.71932515337423308</c:v>
                </c:pt>
                <c:pt idx="3283">
                  <c:v>0.71954425942156008</c:v>
                </c:pt>
                <c:pt idx="3284">
                  <c:v>0.71976336546888697</c:v>
                </c:pt>
                <c:pt idx="3285">
                  <c:v>0.71998247151621386</c:v>
                </c:pt>
                <c:pt idx="3286">
                  <c:v>0.72020157756354075</c:v>
                </c:pt>
                <c:pt idx="3287">
                  <c:v>0.72042068361086764</c:v>
                </c:pt>
                <c:pt idx="3288">
                  <c:v>0.72063978965819453</c:v>
                </c:pt>
                <c:pt idx="3289">
                  <c:v>0.72085889570552142</c:v>
                </c:pt>
                <c:pt idx="3290">
                  <c:v>0.72107800175284842</c:v>
                </c:pt>
                <c:pt idx="3291">
                  <c:v>0.72129710780017531</c:v>
                </c:pt>
                <c:pt idx="3292">
                  <c:v>0.7215162138475022</c:v>
                </c:pt>
                <c:pt idx="3293">
                  <c:v>0.72173531989482909</c:v>
                </c:pt>
                <c:pt idx="3294">
                  <c:v>0.72195442594215598</c:v>
                </c:pt>
                <c:pt idx="3295">
                  <c:v>0.72217353198948286</c:v>
                </c:pt>
                <c:pt idx="3296">
                  <c:v>0.72239263803680986</c:v>
                </c:pt>
                <c:pt idx="3297">
                  <c:v>0.72261174408413675</c:v>
                </c:pt>
                <c:pt idx="3298">
                  <c:v>0.72283085013146364</c:v>
                </c:pt>
                <c:pt idx="3299">
                  <c:v>0.72304995617879053</c:v>
                </c:pt>
                <c:pt idx="3300">
                  <c:v>0.72326906222611742</c:v>
                </c:pt>
                <c:pt idx="3301">
                  <c:v>0.72348816827344431</c:v>
                </c:pt>
                <c:pt idx="3302">
                  <c:v>0.7237072743207712</c:v>
                </c:pt>
                <c:pt idx="3303">
                  <c:v>0.7239263803680982</c:v>
                </c:pt>
                <c:pt idx="3304">
                  <c:v>0.72414548641542509</c:v>
                </c:pt>
                <c:pt idx="3305">
                  <c:v>0.72436459246275198</c:v>
                </c:pt>
                <c:pt idx="3306">
                  <c:v>0.72458369851007887</c:v>
                </c:pt>
                <c:pt idx="3307">
                  <c:v>0.72480280455740576</c:v>
                </c:pt>
                <c:pt idx="3308">
                  <c:v>0.72502191060473264</c:v>
                </c:pt>
                <c:pt idx="3309">
                  <c:v>0.72524101665205964</c:v>
                </c:pt>
                <c:pt idx="3310">
                  <c:v>0.72546012269938653</c:v>
                </c:pt>
                <c:pt idx="3311">
                  <c:v>0.72567922874671342</c:v>
                </c:pt>
                <c:pt idx="3312">
                  <c:v>0.72589833479404031</c:v>
                </c:pt>
                <c:pt idx="3313">
                  <c:v>0.7261174408413672</c:v>
                </c:pt>
                <c:pt idx="3314">
                  <c:v>0.72633654688869409</c:v>
                </c:pt>
                <c:pt idx="3315">
                  <c:v>0.72655565293602098</c:v>
                </c:pt>
                <c:pt idx="3316">
                  <c:v>0.72677475898334798</c:v>
                </c:pt>
                <c:pt idx="3317">
                  <c:v>0.72699386503067487</c:v>
                </c:pt>
                <c:pt idx="3318">
                  <c:v>0.72721297107800176</c:v>
                </c:pt>
                <c:pt idx="3319">
                  <c:v>0.72743207712532865</c:v>
                </c:pt>
                <c:pt idx="3320">
                  <c:v>0.72765118317265554</c:v>
                </c:pt>
                <c:pt idx="3321">
                  <c:v>0.72787028921998242</c:v>
                </c:pt>
                <c:pt idx="3322">
                  <c:v>0.72808939526730942</c:v>
                </c:pt>
                <c:pt idx="3323">
                  <c:v>0.72830850131463631</c:v>
                </c:pt>
                <c:pt idx="3324">
                  <c:v>0.7285276073619632</c:v>
                </c:pt>
                <c:pt idx="3325">
                  <c:v>0.72874671340929009</c:v>
                </c:pt>
                <c:pt idx="3326">
                  <c:v>0.72896581945661698</c:v>
                </c:pt>
                <c:pt idx="3327">
                  <c:v>0.72918492550394387</c:v>
                </c:pt>
                <c:pt idx="3328">
                  <c:v>0.72940403155127087</c:v>
                </c:pt>
                <c:pt idx="3329">
                  <c:v>0.72962313759859776</c:v>
                </c:pt>
                <c:pt idx="3330">
                  <c:v>0.72984224364592465</c:v>
                </c:pt>
                <c:pt idx="3331">
                  <c:v>0.73006134969325154</c:v>
                </c:pt>
                <c:pt idx="3332">
                  <c:v>0.73028045574057843</c:v>
                </c:pt>
                <c:pt idx="3333">
                  <c:v>0.73049956178790532</c:v>
                </c:pt>
                <c:pt idx="3334">
                  <c:v>0.73071866783523221</c:v>
                </c:pt>
                <c:pt idx="3335">
                  <c:v>0.73093777388255921</c:v>
                </c:pt>
                <c:pt idx="3336">
                  <c:v>0.73115687992988609</c:v>
                </c:pt>
                <c:pt idx="3337">
                  <c:v>0.73137598597721298</c:v>
                </c:pt>
                <c:pt idx="3338">
                  <c:v>0.73159509202453987</c:v>
                </c:pt>
                <c:pt idx="3339">
                  <c:v>0.73181419807186676</c:v>
                </c:pt>
                <c:pt idx="3340">
                  <c:v>0.73203330411919365</c:v>
                </c:pt>
                <c:pt idx="3341">
                  <c:v>0.73225241016652065</c:v>
                </c:pt>
                <c:pt idx="3342">
                  <c:v>0.73247151621384754</c:v>
                </c:pt>
                <c:pt idx="3343">
                  <c:v>0.73269062226117443</c:v>
                </c:pt>
                <c:pt idx="3344">
                  <c:v>0.73290972830850132</c:v>
                </c:pt>
                <c:pt idx="3345">
                  <c:v>0.73312883435582821</c:v>
                </c:pt>
                <c:pt idx="3346">
                  <c:v>0.7333479404031551</c:v>
                </c:pt>
                <c:pt idx="3347">
                  <c:v>0.73356704645048199</c:v>
                </c:pt>
                <c:pt idx="3348">
                  <c:v>0.73378615249780899</c:v>
                </c:pt>
                <c:pt idx="3349">
                  <c:v>0.73400525854513587</c:v>
                </c:pt>
                <c:pt idx="3350">
                  <c:v>0.73422436459246276</c:v>
                </c:pt>
                <c:pt idx="3351">
                  <c:v>0.73444347063978965</c:v>
                </c:pt>
                <c:pt idx="3352">
                  <c:v>0.73466257668711654</c:v>
                </c:pt>
                <c:pt idx="3353">
                  <c:v>0.73488168273444343</c:v>
                </c:pt>
                <c:pt idx="3354">
                  <c:v>0.73510078878177043</c:v>
                </c:pt>
                <c:pt idx="3355">
                  <c:v>0.73531989482909732</c:v>
                </c:pt>
                <c:pt idx="3356">
                  <c:v>0.73553900087642421</c:v>
                </c:pt>
                <c:pt idx="3357">
                  <c:v>0.7357581069237511</c:v>
                </c:pt>
                <c:pt idx="3358">
                  <c:v>0.73597721297107799</c:v>
                </c:pt>
                <c:pt idx="3359">
                  <c:v>0.73619631901840488</c:v>
                </c:pt>
                <c:pt idx="3360">
                  <c:v>0.73641542506573177</c:v>
                </c:pt>
                <c:pt idx="3361">
                  <c:v>0.73663453111305877</c:v>
                </c:pt>
                <c:pt idx="3362">
                  <c:v>0.73685363716038565</c:v>
                </c:pt>
                <c:pt idx="3363">
                  <c:v>0.73707274320771254</c:v>
                </c:pt>
                <c:pt idx="3364">
                  <c:v>0.73729184925503943</c:v>
                </c:pt>
                <c:pt idx="3365">
                  <c:v>0.73751095530236632</c:v>
                </c:pt>
                <c:pt idx="3366">
                  <c:v>0.73773006134969321</c:v>
                </c:pt>
                <c:pt idx="3367">
                  <c:v>0.73794916739702021</c:v>
                </c:pt>
                <c:pt idx="3368">
                  <c:v>0.7381682734443471</c:v>
                </c:pt>
                <c:pt idx="3369">
                  <c:v>0.73838737949167399</c:v>
                </c:pt>
                <c:pt idx="3370">
                  <c:v>0.73860648553900088</c:v>
                </c:pt>
                <c:pt idx="3371">
                  <c:v>0.73882559158632777</c:v>
                </c:pt>
                <c:pt idx="3372">
                  <c:v>0.73904469763365466</c:v>
                </c:pt>
                <c:pt idx="3373">
                  <c:v>0.73926380368098155</c:v>
                </c:pt>
                <c:pt idx="3374">
                  <c:v>0.73948290972830855</c:v>
                </c:pt>
                <c:pt idx="3375">
                  <c:v>0.73970201577563544</c:v>
                </c:pt>
                <c:pt idx="3376">
                  <c:v>0.73992112182296232</c:v>
                </c:pt>
                <c:pt idx="3377">
                  <c:v>0.74014022787028921</c:v>
                </c:pt>
                <c:pt idx="3378">
                  <c:v>0.7403593339176161</c:v>
                </c:pt>
                <c:pt idx="3379">
                  <c:v>0.74057843996494299</c:v>
                </c:pt>
                <c:pt idx="3380">
                  <c:v>0.74079754601226999</c:v>
                </c:pt>
                <c:pt idx="3381">
                  <c:v>0.74101665205959688</c:v>
                </c:pt>
                <c:pt idx="3382">
                  <c:v>0.74123575810692377</c:v>
                </c:pt>
                <c:pt idx="3383">
                  <c:v>0.74145486415425066</c:v>
                </c:pt>
                <c:pt idx="3384">
                  <c:v>0.74167397020157755</c:v>
                </c:pt>
                <c:pt idx="3385">
                  <c:v>0.74189307624890444</c:v>
                </c:pt>
                <c:pt idx="3386">
                  <c:v>0.74211218229623133</c:v>
                </c:pt>
                <c:pt idx="3387">
                  <c:v>0.74233128834355833</c:v>
                </c:pt>
                <c:pt idx="3388">
                  <c:v>0.74255039439088522</c:v>
                </c:pt>
                <c:pt idx="3389">
                  <c:v>0.7427695004382121</c:v>
                </c:pt>
                <c:pt idx="3390">
                  <c:v>0.74298860648553899</c:v>
                </c:pt>
                <c:pt idx="3391">
                  <c:v>0.74320771253286588</c:v>
                </c:pt>
                <c:pt idx="3392">
                  <c:v>0.74342681858019277</c:v>
                </c:pt>
                <c:pt idx="3393">
                  <c:v>0.74364592462751977</c:v>
                </c:pt>
                <c:pt idx="3394">
                  <c:v>0.74386503067484666</c:v>
                </c:pt>
                <c:pt idx="3395">
                  <c:v>0.74408413672217355</c:v>
                </c:pt>
                <c:pt idx="3396">
                  <c:v>0.74430324276950044</c:v>
                </c:pt>
                <c:pt idx="3397">
                  <c:v>0.74452234881682733</c:v>
                </c:pt>
                <c:pt idx="3398">
                  <c:v>0.74474145486415422</c:v>
                </c:pt>
                <c:pt idx="3399">
                  <c:v>0.74496056091148111</c:v>
                </c:pt>
                <c:pt idx="3400">
                  <c:v>0.74517966695880811</c:v>
                </c:pt>
                <c:pt idx="3401">
                  <c:v>0.745398773006135</c:v>
                </c:pt>
                <c:pt idx="3402">
                  <c:v>0.74561787905346188</c:v>
                </c:pt>
                <c:pt idx="3403">
                  <c:v>0.74583698510078877</c:v>
                </c:pt>
                <c:pt idx="3404">
                  <c:v>0.74605609114811566</c:v>
                </c:pt>
                <c:pt idx="3405">
                  <c:v>0.74627519719544255</c:v>
                </c:pt>
                <c:pt idx="3406">
                  <c:v>0.74649430324276955</c:v>
                </c:pt>
                <c:pt idx="3407">
                  <c:v>0.74671340929009644</c:v>
                </c:pt>
                <c:pt idx="3408">
                  <c:v>0.74693251533742333</c:v>
                </c:pt>
                <c:pt idx="3409">
                  <c:v>0.74715162138475022</c:v>
                </c:pt>
                <c:pt idx="3410">
                  <c:v>0.74737072743207711</c:v>
                </c:pt>
                <c:pt idx="3411">
                  <c:v>0.747589833479404</c:v>
                </c:pt>
                <c:pt idx="3412">
                  <c:v>0.74780893952673089</c:v>
                </c:pt>
                <c:pt idx="3413">
                  <c:v>0.74802804557405789</c:v>
                </c:pt>
                <c:pt idx="3414">
                  <c:v>0.74824715162138478</c:v>
                </c:pt>
                <c:pt idx="3415">
                  <c:v>0.74846625766871167</c:v>
                </c:pt>
                <c:pt idx="3416">
                  <c:v>0.74868536371603855</c:v>
                </c:pt>
                <c:pt idx="3417">
                  <c:v>0.74890446976336544</c:v>
                </c:pt>
                <c:pt idx="3418">
                  <c:v>0.74912357581069233</c:v>
                </c:pt>
                <c:pt idx="3419">
                  <c:v>0.74934268185801933</c:v>
                </c:pt>
                <c:pt idx="3420">
                  <c:v>0.74956178790534622</c:v>
                </c:pt>
                <c:pt idx="3421">
                  <c:v>0.74978089395267311</c:v>
                </c:pt>
                <c:pt idx="3422">
                  <c:v>0.75</c:v>
                </c:pt>
                <c:pt idx="3423">
                  <c:v>0.75021910604732689</c:v>
                </c:pt>
                <c:pt idx="3424">
                  <c:v>0.75043821209465378</c:v>
                </c:pt>
                <c:pt idx="3425">
                  <c:v>0.75065731814198067</c:v>
                </c:pt>
                <c:pt idx="3426">
                  <c:v>0.75087642418930767</c:v>
                </c:pt>
                <c:pt idx="3427">
                  <c:v>0.75109553023663456</c:v>
                </c:pt>
                <c:pt idx="3428">
                  <c:v>0.75131463628396145</c:v>
                </c:pt>
                <c:pt idx="3429">
                  <c:v>0.75153374233128833</c:v>
                </c:pt>
                <c:pt idx="3430">
                  <c:v>0.75175284837861522</c:v>
                </c:pt>
                <c:pt idx="3431">
                  <c:v>0.75197195442594211</c:v>
                </c:pt>
                <c:pt idx="3432">
                  <c:v>0.75219106047326911</c:v>
                </c:pt>
                <c:pt idx="3433">
                  <c:v>0.752410166520596</c:v>
                </c:pt>
                <c:pt idx="3434">
                  <c:v>0.75262927256792289</c:v>
                </c:pt>
                <c:pt idx="3435">
                  <c:v>0.75284837861524978</c:v>
                </c:pt>
                <c:pt idx="3436">
                  <c:v>0.75306748466257667</c:v>
                </c:pt>
                <c:pt idx="3437">
                  <c:v>0.75328659070990356</c:v>
                </c:pt>
                <c:pt idx="3438">
                  <c:v>0.75350569675723045</c:v>
                </c:pt>
                <c:pt idx="3439">
                  <c:v>0.75372480280455745</c:v>
                </c:pt>
                <c:pt idx="3440">
                  <c:v>0.75394390885188434</c:v>
                </c:pt>
                <c:pt idx="3441">
                  <c:v>0.75416301489921123</c:v>
                </c:pt>
                <c:pt idx="3442">
                  <c:v>0.75438212094653812</c:v>
                </c:pt>
                <c:pt idx="3443">
                  <c:v>0.754601226993865</c:v>
                </c:pt>
                <c:pt idx="3444">
                  <c:v>0.75482033304119189</c:v>
                </c:pt>
                <c:pt idx="3445">
                  <c:v>0.75503943908851889</c:v>
                </c:pt>
                <c:pt idx="3446">
                  <c:v>0.75525854513584578</c:v>
                </c:pt>
                <c:pt idx="3447">
                  <c:v>0.75547765118317267</c:v>
                </c:pt>
                <c:pt idx="3448">
                  <c:v>0.75569675723049956</c:v>
                </c:pt>
                <c:pt idx="3449">
                  <c:v>0.75591586327782645</c:v>
                </c:pt>
                <c:pt idx="3450">
                  <c:v>0.75613496932515334</c:v>
                </c:pt>
                <c:pt idx="3451">
                  <c:v>0.75635407537248023</c:v>
                </c:pt>
                <c:pt idx="3452">
                  <c:v>0.75657318141980723</c:v>
                </c:pt>
                <c:pt idx="3453">
                  <c:v>0.75679228746713412</c:v>
                </c:pt>
                <c:pt idx="3454">
                  <c:v>0.75701139351446101</c:v>
                </c:pt>
                <c:pt idx="3455">
                  <c:v>0.7572304995617879</c:v>
                </c:pt>
                <c:pt idx="3456">
                  <c:v>0.75744960560911478</c:v>
                </c:pt>
                <c:pt idx="3457">
                  <c:v>0.75766871165644167</c:v>
                </c:pt>
                <c:pt idx="3458">
                  <c:v>0.75788781770376867</c:v>
                </c:pt>
                <c:pt idx="3459">
                  <c:v>0.75810692375109556</c:v>
                </c:pt>
                <c:pt idx="3460">
                  <c:v>0.75832602979842245</c:v>
                </c:pt>
                <c:pt idx="3461">
                  <c:v>0.75854513584574934</c:v>
                </c:pt>
                <c:pt idx="3462">
                  <c:v>0.75876424189307623</c:v>
                </c:pt>
                <c:pt idx="3463">
                  <c:v>0.75898334794040312</c:v>
                </c:pt>
                <c:pt idx="3464">
                  <c:v>0.75920245398773001</c:v>
                </c:pt>
                <c:pt idx="3465">
                  <c:v>0.75942156003505701</c:v>
                </c:pt>
                <c:pt idx="3466">
                  <c:v>0.7596406660823839</c:v>
                </c:pt>
                <c:pt idx="3467">
                  <c:v>0.75985977212971079</c:v>
                </c:pt>
                <c:pt idx="3468">
                  <c:v>0.76007887817703768</c:v>
                </c:pt>
                <c:pt idx="3469">
                  <c:v>0.76029798422436456</c:v>
                </c:pt>
                <c:pt idx="3470">
                  <c:v>0.76051709027169145</c:v>
                </c:pt>
                <c:pt idx="3471">
                  <c:v>0.76073619631901845</c:v>
                </c:pt>
                <c:pt idx="3472">
                  <c:v>0.76095530236634534</c:v>
                </c:pt>
                <c:pt idx="3473">
                  <c:v>0.76117440841367223</c:v>
                </c:pt>
                <c:pt idx="3474">
                  <c:v>0.76139351446099912</c:v>
                </c:pt>
                <c:pt idx="3475">
                  <c:v>0.76161262050832601</c:v>
                </c:pt>
                <c:pt idx="3476">
                  <c:v>0.7618317265556529</c:v>
                </c:pt>
                <c:pt idx="3477">
                  <c:v>0.76205083260297979</c:v>
                </c:pt>
                <c:pt idx="3478">
                  <c:v>0.76226993865030679</c:v>
                </c:pt>
                <c:pt idx="3479">
                  <c:v>0.76248904469763368</c:v>
                </c:pt>
                <c:pt idx="3480">
                  <c:v>0.76270815074496057</c:v>
                </c:pt>
                <c:pt idx="3481">
                  <c:v>0.76292725679228746</c:v>
                </c:pt>
                <c:pt idx="3482">
                  <c:v>0.76314636283961435</c:v>
                </c:pt>
                <c:pt idx="3483">
                  <c:v>0.76336546888694123</c:v>
                </c:pt>
                <c:pt idx="3484">
                  <c:v>0.76358457493426823</c:v>
                </c:pt>
                <c:pt idx="3485">
                  <c:v>0.76380368098159512</c:v>
                </c:pt>
                <c:pt idx="3486">
                  <c:v>0.76402278702892201</c:v>
                </c:pt>
                <c:pt idx="3487">
                  <c:v>0.7642418930762489</c:v>
                </c:pt>
                <c:pt idx="3488">
                  <c:v>0.76446099912357579</c:v>
                </c:pt>
                <c:pt idx="3489">
                  <c:v>0.76468010517090268</c:v>
                </c:pt>
                <c:pt idx="3490">
                  <c:v>0.76489921121822957</c:v>
                </c:pt>
                <c:pt idx="3491">
                  <c:v>0.76511831726555657</c:v>
                </c:pt>
                <c:pt idx="3492">
                  <c:v>0.76533742331288346</c:v>
                </c:pt>
                <c:pt idx="3493">
                  <c:v>0.76555652936021035</c:v>
                </c:pt>
                <c:pt idx="3494">
                  <c:v>0.76577563540753724</c:v>
                </c:pt>
                <c:pt idx="3495">
                  <c:v>0.76599474145486413</c:v>
                </c:pt>
                <c:pt idx="3496">
                  <c:v>0.76621384750219101</c:v>
                </c:pt>
                <c:pt idx="3497">
                  <c:v>0.76643295354951801</c:v>
                </c:pt>
                <c:pt idx="3498">
                  <c:v>0.7666520595968449</c:v>
                </c:pt>
                <c:pt idx="3499">
                  <c:v>0.76687116564417179</c:v>
                </c:pt>
                <c:pt idx="3500">
                  <c:v>0.76709027169149868</c:v>
                </c:pt>
                <c:pt idx="3501">
                  <c:v>0.76730937773882557</c:v>
                </c:pt>
                <c:pt idx="3502">
                  <c:v>0.76752848378615246</c:v>
                </c:pt>
                <c:pt idx="3503">
                  <c:v>0.76774758983347935</c:v>
                </c:pt>
                <c:pt idx="3504">
                  <c:v>0.76796669588080635</c:v>
                </c:pt>
                <c:pt idx="3505">
                  <c:v>0.76818580192813324</c:v>
                </c:pt>
                <c:pt idx="3506">
                  <c:v>0.76840490797546013</c:v>
                </c:pt>
                <c:pt idx="3507">
                  <c:v>0.76862401402278702</c:v>
                </c:pt>
                <c:pt idx="3508">
                  <c:v>0.76884312007011391</c:v>
                </c:pt>
                <c:pt idx="3509">
                  <c:v>0.76906222611744079</c:v>
                </c:pt>
                <c:pt idx="3510">
                  <c:v>0.76928133216476779</c:v>
                </c:pt>
                <c:pt idx="3511">
                  <c:v>0.76950043821209468</c:v>
                </c:pt>
                <c:pt idx="3512">
                  <c:v>0.76971954425942157</c:v>
                </c:pt>
                <c:pt idx="3513">
                  <c:v>0.76993865030674846</c:v>
                </c:pt>
                <c:pt idx="3514">
                  <c:v>0.77015775635407535</c:v>
                </c:pt>
                <c:pt idx="3515">
                  <c:v>0.77037686240140224</c:v>
                </c:pt>
                <c:pt idx="3516">
                  <c:v>0.77059596844872913</c:v>
                </c:pt>
                <c:pt idx="3517">
                  <c:v>0.77081507449605613</c:v>
                </c:pt>
                <c:pt idx="3518">
                  <c:v>0.77103418054338302</c:v>
                </c:pt>
                <c:pt idx="3519">
                  <c:v>0.77125328659070991</c:v>
                </c:pt>
                <c:pt idx="3520">
                  <c:v>0.7714723926380368</c:v>
                </c:pt>
                <c:pt idx="3521">
                  <c:v>0.77169149868536369</c:v>
                </c:pt>
                <c:pt idx="3522">
                  <c:v>0.77191060473269058</c:v>
                </c:pt>
                <c:pt idx="3523">
                  <c:v>0.77212971078001758</c:v>
                </c:pt>
                <c:pt idx="3524">
                  <c:v>0.77234881682734446</c:v>
                </c:pt>
                <c:pt idx="3525">
                  <c:v>0.77256792287467135</c:v>
                </c:pt>
                <c:pt idx="3526">
                  <c:v>0.77278702892199824</c:v>
                </c:pt>
                <c:pt idx="3527">
                  <c:v>0.77300613496932513</c:v>
                </c:pt>
                <c:pt idx="3528">
                  <c:v>0.77322524101665202</c:v>
                </c:pt>
                <c:pt idx="3529">
                  <c:v>0.77344434706397902</c:v>
                </c:pt>
                <c:pt idx="3530">
                  <c:v>0.77366345311130591</c:v>
                </c:pt>
                <c:pt idx="3531">
                  <c:v>0.7738825591586328</c:v>
                </c:pt>
                <c:pt idx="3532">
                  <c:v>0.77410166520595969</c:v>
                </c:pt>
                <c:pt idx="3533">
                  <c:v>0.77432077125328658</c:v>
                </c:pt>
                <c:pt idx="3534">
                  <c:v>0.77453987730061347</c:v>
                </c:pt>
                <c:pt idx="3535">
                  <c:v>0.77475898334794036</c:v>
                </c:pt>
                <c:pt idx="3536">
                  <c:v>0.77497808939526736</c:v>
                </c:pt>
                <c:pt idx="3537">
                  <c:v>0.77519719544259424</c:v>
                </c:pt>
                <c:pt idx="3538">
                  <c:v>0.77541630148992113</c:v>
                </c:pt>
                <c:pt idx="3539">
                  <c:v>0.77563540753724802</c:v>
                </c:pt>
                <c:pt idx="3540">
                  <c:v>0.77585451358457491</c:v>
                </c:pt>
                <c:pt idx="3541">
                  <c:v>0.7760736196319018</c:v>
                </c:pt>
                <c:pt idx="3542">
                  <c:v>0.7762927256792288</c:v>
                </c:pt>
                <c:pt idx="3543">
                  <c:v>0.77651183172655569</c:v>
                </c:pt>
                <c:pt idx="3544">
                  <c:v>0.77673093777388258</c:v>
                </c:pt>
                <c:pt idx="3545">
                  <c:v>0.77695004382120947</c:v>
                </c:pt>
                <c:pt idx="3546">
                  <c:v>0.77716914986853636</c:v>
                </c:pt>
                <c:pt idx="3547">
                  <c:v>0.77738825591586325</c:v>
                </c:pt>
                <c:pt idx="3548">
                  <c:v>0.77760736196319014</c:v>
                </c:pt>
                <c:pt idx="3549">
                  <c:v>0.77782646801051714</c:v>
                </c:pt>
                <c:pt idx="3550">
                  <c:v>0.77804557405784402</c:v>
                </c:pt>
                <c:pt idx="3551">
                  <c:v>0.77826468010517091</c:v>
                </c:pt>
                <c:pt idx="3552">
                  <c:v>0.7784837861524978</c:v>
                </c:pt>
                <c:pt idx="3553">
                  <c:v>0.77870289219982469</c:v>
                </c:pt>
                <c:pt idx="3554">
                  <c:v>0.77892199824715158</c:v>
                </c:pt>
                <c:pt idx="3555">
                  <c:v>0.77914110429447858</c:v>
                </c:pt>
                <c:pt idx="3556">
                  <c:v>0.77936021034180547</c:v>
                </c:pt>
                <c:pt idx="3557">
                  <c:v>0.77957931638913236</c:v>
                </c:pt>
                <c:pt idx="3558">
                  <c:v>0.77979842243645925</c:v>
                </c:pt>
                <c:pt idx="3559">
                  <c:v>0.78001752848378614</c:v>
                </c:pt>
                <c:pt idx="3560">
                  <c:v>0.78023663453111303</c:v>
                </c:pt>
                <c:pt idx="3561">
                  <c:v>0.78045574057843992</c:v>
                </c:pt>
                <c:pt idx="3562">
                  <c:v>0.78067484662576692</c:v>
                </c:pt>
                <c:pt idx="3563">
                  <c:v>0.78089395267309381</c:v>
                </c:pt>
                <c:pt idx="3564">
                  <c:v>0.78111305872042069</c:v>
                </c:pt>
                <c:pt idx="3565">
                  <c:v>0.78133216476774758</c:v>
                </c:pt>
                <c:pt idx="3566">
                  <c:v>0.78155127081507447</c:v>
                </c:pt>
                <c:pt idx="3567">
                  <c:v>0.78177037686240136</c:v>
                </c:pt>
                <c:pt idx="3568">
                  <c:v>0.78198948290972836</c:v>
                </c:pt>
                <c:pt idx="3569">
                  <c:v>0.78220858895705525</c:v>
                </c:pt>
                <c:pt idx="3570">
                  <c:v>0.78242769500438214</c:v>
                </c:pt>
                <c:pt idx="3571">
                  <c:v>0.78264680105170903</c:v>
                </c:pt>
                <c:pt idx="3572">
                  <c:v>0.78286590709903592</c:v>
                </c:pt>
                <c:pt idx="3573">
                  <c:v>0.78308501314636281</c:v>
                </c:pt>
                <c:pt idx="3574">
                  <c:v>0.7833041191936897</c:v>
                </c:pt>
                <c:pt idx="3575">
                  <c:v>0.7835232252410167</c:v>
                </c:pt>
                <c:pt idx="3576">
                  <c:v>0.78374233128834359</c:v>
                </c:pt>
                <c:pt idx="3577">
                  <c:v>0.78396143733567047</c:v>
                </c:pt>
                <c:pt idx="3578">
                  <c:v>0.78418054338299736</c:v>
                </c:pt>
                <c:pt idx="3579">
                  <c:v>0.78439964943032425</c:v>
                </c:pt>
                <c:pt idx="3580">
                  <c:v>0.78461875547765114</c:v>
                </c:pt>
                <c:pt idx="3581">
                  <c:v>0.78483786152497814</c:v>
                </c:pt>
                <c:pt idx="3582">
                  <c:v>0.78505696757230503</c:v>
                </c:pt>
                <c:pt idx="3583">
                  <c:v>0.78527607361963192</c:v>
                </c:pt>
                <c:pt idx="3584">
                  <c:v>0.78549517966695881</c:v>
                </c:pt>
                <c:pt idx="3585">
                  <c:v>0.7857142857142857</c:v>
                </c:pt>
                <c:pt idx="3586">
                  <c:v>0.78593339176161259</c:v>
                </c:pt>
                <c:pt idx="3587">
                  <c:v>0.78615249780893948</c:v>
                </c:pt>
                <c:pt idx="3588">
                  <c:v>0.78637160385626648</c:v>
                </c:pt>
                <c:pt idx="3589">
                  <c:v>0.78659070990359337</c:v>
                </c:pt>
                <c:pt idx="3590">
                  <c:v>0.78680981595092025</c:v>
                </c:pt>
                <c:pt idx="3591">
                  <c:v>0.78702892199824714</c:v>
                </c:pt>
                <c:pt idx="3592">
                  <c:v>0.78724802804557403</c:v>
                </c:pt>
                <c:pt idx="3593">
                  <c:v>0.78746713409290092</c:v>
                </c:pt>
                <c:pt idx="3594">
                  <c:v>0.78768624014022792</c:v>
                </c:pt>
                <c:pt idx="3595">
                  <c:v>0.78790534618755481</c:v>
                </c:pt>
                <c:pt idx="3596">
                  <c:v>0.7881244522348817</c:v>
                </c:pt>
                <c:pt idx="3597">
                  <c:v>0.78834355828220859</c:v>
                </c:pt>
                <c:pt idx="3598">
                  <c:v>0.78856266432953548</c:v>
                </c:pt>
                <c:pt idx="3599">
                  <c:v>0.78878177037686237</c:v>
                </c:pt>
                <c:pt idx="3600">
                  <c:v>0.78900087642418926</c:v>
                </c:pt>
                <c:pt idx="3601">
                  <c:v>0.78921998247151626</c:v>
                </c:pt>
                <c:pt idx="3602">
                  <c:v>0.78943908851884315</c:v>
                </c:pt>
                <c:pt idx="3603">
                  <c:v>0.78965819456617004</c:v>
                </c:pt>
                <c:pt idx="3604">
                  <c:v>0.78987730061349692</c:v>
                </c:pt>
                <c:pt idx="3605">
                  <c:v>0.79009640666082381</c:v>
                </c:pt>
                <c:pt idx="3606">
                  <c:v>0.7903155127081507</c:v>
                </c:pt>
                <c:pt idx="3607">
                  <c:v>0.7905346187554777</c:v>
                </c:pt>
                <c:pt idx="3608">
                  <c:v>0.79075372480280459</c:v>
                </c:pt>
                <c:pt idx="3609">
                  <c:v>0.79097283085013148</c:v>
                </c:pt>
                <c:pt idx="3610">
                  <c:v>0.79119193689745837</c:v>
                </c:pt>
                <c:pt idx="3611">
                  <c:v>0.79141104294478526</c:v>
                </c:pt>
                <c:pt idx="3612">
                  <c:v>0.79163014899211215</c:v>
                </c:pt>
                <c:pt idx="3613">
                  <c:v>0.79184925503943904</c:v>
                </c:pt>
                <c:pt idx="3614">
                  <c:v>0.79206836108676604</c:v>
                </c:pt>
                <c:pt idx="3615">
                  <c:v>0.79228746713409293</c:v>
                </c:pt>
                <c:pt idx="3616">
                  <c:v>0.79250657318141982</c:v>
                </c:pt>
                <c:pt idx="3617">
                  <c:v>0.7927256792287467</c:v>
                </c:pt>
                <c:pt idx="3618">
                  <c:v>0.79294478527607359</c:v>
                </c:pt>
                <c:pt idx="3619">
                  <c:v>0.79316389132340048</c:v>
                </c:pt>
                <c:pt idx="3620">
                  <c:v>0.79338299737072748</c:v>
                </c:pt>
                <c:pt idx="3621">
                  <c:v>0.79360210341805437</c:v>
                </c:pt>
                <c:pt idx="3622">
                  <c:v>0.79382120946538126</c:v>
                </c:pt>
                <c:pt idx="3623">
                  <c:v>0.79404031551270815</c:v>
                </c:pt>
                <c:pt idx="3624">
                  <c:v>0.79425942156003504</c:v>
                </c:pt>
                <c:pt idx="3625">
                  <c:v>0.79447852760736193</c:v>
                </c:pt>
                <c:pt idx="3626">
                  <c:v>0.79469763365468882</c:v>
                </c:pt>
                <c:pt idx="3627">
                  <c:v>0.79491673970201582</c:v>
                </c:pt>
                <c:pt idx="3628">
                  <c:v>0.79513584574934271</c:v>
                </c:pt>
                <c:pt idx="3629">
                  <c:v>0.7953549517966696</c:v>
                </c:pt>
                <c:pt idx="3630">
                  <c:v>0.79557405784399648</c:v>
                </c:pt>
                <c:pt idx="3631">
                  <c:v>0.79579316389132337</c:v>
                </c:pt>
                <c:pt idx="3632">
                  <c:v>0.79601226993865026</c:v>
                </c:pt>
                <c:pt idx="3633">
                  <c:v>0.79623137598597726</c:v>
                </c:pt>
                <c:pt idx="3634">
                  <c:v>0.79645048203330415</c:v>
                </c:pt>
                <c:pt idx="3635">
                  <c:v>0.79666958808063104</c:v>
                </c:pt>
                <c:pt idx="3636">
                  <c:v>0.79688869412795793</c:v>
                </c:pt>
                <c:pt idx="3637">
                  <c:v>0.79710780017528482</c:v>
                </c:pt>
                <c:pt idx="3638">
                  <c:v>0.79732690622261171</c:v>
                </c:pt>
                <c:pt idx="3639">
                  <c:v>0.7975460122699386</c:v>
                </c:pt>
                <c:pt idx="3640">
                  <c:v>0.7977651183172656</c:v>
                </c:pt>
                <c:pt idx="3641">
                  <c:v>0.79798422436459249</c:v>
                </c:pt>
                <c:pt idx="3642">
                  <c:v>0.79820333041191938</c:v>
                </c:pt>
                <c:pt idx="3643">
                  <c:v>0.79842243645924627</c:v>
                </c:pt>
                <c:pt idx="3644">
                  <c:v>0.79864154250657315</c:v>
                </c:pt>
                <c:pt idx="3645">
                  <c:v>0.79886064855390004</c:v>
                </c:pt>
                <c:pt idx="3646">
                  <c:v>0.79907975460122704</c:v>
                </c:pt>
                <c:pt idx="3647">
                  <c:v>0.79929886064855393</c:v>
                </c:pt>
                <c:pt idx="3648">
                  <c:v>0.79951796669588082</c:v>
                </c:pt>
                <c:pt idx="3649">
                  <c:v>0.79973707274320771</c:v>
                </c:pt>
                <c:pt idx="3650">
                  <c:v>0.7999561787905346</c:v>
                </c:pt>
                <c:pt idx="3651">
                  <c:v>0.80017528483786149</c:v>
                </c:pt>
                <c:pt idx="3652">
                  <c:v>0.80039439088518838</c:v>
                </c:pt>
                <c:pt idx="3653">
                  <c:v>0.80061349693251538</c:v>
                </c:pt>
                <c:pt idx="3654">
                  <c:v>0.80083260297984227</c:v>
                </c:pt>
                <c:pt idx="3655">
                  <c:v>0.80105170902716916</c:v>
                </c:pt>
                <c:pt idx="3656">
                  <c:v>0.80127081507449605</c:v>
                </c:pt>
                <c:pt idx="3657">
                  <c:v>0.80148992112182293</c:v>
                </c:pt>
                <c:pt idx="3658">
                  <c:v>0.80170902716914982</c:v>
                </c:pt>
                <c:pt idx="3659">
                  <c:v>0.80192813321647682</c:v>
                </c:pt>
                <c:pt idx="3660">
                  <c:v>0.80214723926380371</c:v>
                </c:pt>
                <c:pt idx="3661">
                  <c:v>0.8023663453111306</c:v>
                </c:pt>
                <c:pt idx="3662">
                  <c:v>0.80258545135845749</c:v>
                </c:pt>
                <c:pt idx="3663">
                  <c:v>0.80280455740578438</c:v>
                </c:pt>
                <c:pt idx="3664">
                  <c:v>0.80302366345311127</c:v>
                </c:pt>
                <c:pt idx="3665">
                  <c:v>0.80324276950043816</c:v>
                </c:pt>
                <c:pt idx="3666">
                  <c:v>0.80346187554776516</c:v>
                </c:pt>
                <c:pt idx="3667">
                  <c:v>0.80368098159509205</c:v>
                </c:pt>
                <c:pt idx="3668">
                  <c:v>0.80390008764241894</c:v>
                </c:pt>
                <c:pt idx="3669">
                  <c:v>0.80411919368974583</c:v>
                </c:pt>
                <c:pt idx="3670">
                  <c:v>0.80433829973707271</c:v>
                </c:pt>
                <c:pt idx="3671">
                  <c:v>0.8045574057843996</c:v>
                </c:pt>
                <c:pt idx="3672">
                  <c:v>0.8047765118317266</c:v>
                </c:pt>
                <c:pt idx="3673">
                  <c:v>0.80499561787905349</c:v>
                </c:pt>
                <c:pt idx="3674">
                  <c:v>0.80521472392638038</c:v>
                </c:pt>
                <c:pt idx="3675">
                  <c:v>0.80543382997370727</c:v>
                </c:pt>
                <c:pt idx="3676">
                  <c:v>0.80565293602103416</c:v>
                </c:pt>
                <c:pt idx="3677">
                  <c:v>0.80587204206836105</c:v>
                </c:pt>
                <c:pt idx="3678">
                  <c:v>0.80609114811568794</c:v>
                </c:pt>
                <c:pt idx="3679">
                  <c:v>0.80631025416301494</c:v>
                </c:pt>
                <c:pt idx="3680">
                  <c:v>0.80652936021034183</c:v>
                </c:pt>
                <c:pt idx="3681">
                  <c:v>0.80674846625766872</c:v>
                </c:pt>
                <c:pt idx="3682">
                  <c:v>0.80696757230499561</c:v>
                </c:pt>
                <c:pt idx="3683">
                  <c:v>0.8071866783523225</c:v>
                </c:pt>
                <c:pt idx="3684">
                  <c:v>0.80740578439964938</c:v>
                </c:pt>
                <c:pt idx="3685">
                  <c:v>0.80762489044697638</c:v>
                </c:pt>
                <c:pt idx="3686">
                  <c:v>0.80784399649430327</c:v>
                </c:pt>
                <c:pt idx="3687">
                  <c:v>0.80806310254163016</c:v>
                </c:pt>
                <c:pt idx="3688">
                  <c:v>0.80828220858895705</c:v>
                </c:pt>
                <c:pt idx="3689">
                  <c:v>0.80850131463628394</c:v>
                </c:pt>
                <c:pt idx="3690">
                  <c:v>0.80872042068361083</c:v>
                </c:pt>
                <c:pt idx="3691">
                  <c:v>0.80893952673093772</c:v>
                </c:pt>
                <c:pt idx="3692">
                  <c:v>0.80915863277826472</c:v>
                </c:pt>
                <c:pt idx="3693">
                  <c:v>0.80937773882559161</c:v>
                </c:pt>
                <c:pt idx="3694">
                  <c:v>0.8095968448729185</c:v>
                </c:pt>
                <c:pt idx="3695">
                  <c:v>0.80981595092024539</c:v>
                </c:pt>
                <c:pt idx="3696">
                  <c:v>0.81003505696757228</c:v>
                </c:pt>
                <c:pt idx="3697">
                  <c:v>0.81025416301489916</c:v>
                </c:pt>
                <c:pt idx="3698">
                  <c:v>0.81047326906222616</c:v>
                </c:pt>
                <c:pt idx="3699">
                  <c:v>0.81069237510955305</c:v>
                </c:pt>
                <c:pt idx="3700">
                  <c:v>0.81091148115687994</c:v>
                </c:pt>
                <c:pt idx="3701">
                  <c:v>0.81113058720420683</c:v>
                </c:pt>
                <c:pt idx="3702">
                  <c:v>0.81134969325153372</c:v>
                </c:pt>
                <c:pt idx="3703">
                  <c:v>0.81156879929886061</c:v>
                </c:pt>
                <c:pt idx="3704">
                  <c:v>0.8117879053461875</c:v>
                </c:pt>
                <c:pt idx="3705">
                  <c:v>0.8120070113935145</c:v>
                </c:pt>
                <c:pt idx="3706">
                  <c:v>0.81222611744084139</c:v>
                </c:pt>
                <c:pt idx="3707">
                  <c:v>0.81244522348816828</c:v>
                </c:pt>
                <c:pt idx="3708">
                  <c:v>0.81266432953549517</c:v>
                </c:pt>
                <c:pt idx="3709">
                  <c:v>0.81288343558282206</c:v>
                </c:pt>
                <c:pt idx="3710">
                  <c:v>0.81310254163014895</c:v>
                </c:pt>
                <c:pt idx="3711">
                  <c:v>0.81332164767747595</c:v>
                </c:pt>
                <c:pt idx="3712">
                  <c:v>0.81354075372480283</c:v>
                </c:pt>
                <c:pt idx="3713">
                  <c:v>0.81375985977212972</c:v>
                </c:pt>
                <c:pt idx="3714">
                  <c:v>0.81397896581945661</c:v>
                </c:pt>
                <c:pt idx="3715">
                  <c:v>0.8141980718667835</c:v>
                </c:pt>
                <c:pt idx="3716">
                  <c:v>0.81441717791411039</c:v>
                </c:pt>
                <c:pt idx="3717">
                  <c:v>0.81463628396143739</c:v>
                </c:pt>
                <c:pt idx="3718">
                  <c:v>0.81485539000876428</c:v>
                </c:pt>
                <c:pt idx="3719">
                  <c:v>0.81507449605609117</c:v>
                </c:pt>
                <c:pt idx="3720">
                  <c:v>0.81529360210341806</c:v>
                </c:pt>
                <c:pt idx="3721">
                  <c:v>0.81551270815074495</c:v>
                </c:pt>
                <c:pt idx="3722">
                  <c:v>0.81573181419807184</c:v>
                </c:pt>
                <c:pt idx="3723">
                  <c:v>0.81595092024539873</c:v>
                </c:pt>
                <c:pt idx="3724">
                  <c:v>0.81617002629272573</c:v>
                </c:pt>
                <c:pt idx="3725">
                  <c:v>0.81638913234005261</c:v>
                </c:pt>
                <c:pt idx="3726">
                  <c:v>0.8166082383873795</c:v>
                </c:pt>
                <c:pt idx="3727">
                  <c:v>0.81682734443470639</c:v>
                </c:pt>
                <c:pt idx="3728">
                  <c:v>0.81704645048203328</c:v>
                </c:pt>
                <c:pt idx="3729">
                  <c:v>0.81726555652936017</c:v>
                </c:pt>
                <c:pt idx="3730">
                  <c:v>0.81748466257668717</c:v>
                </c:pt>
                <c:pt idx="3731">
                  <c:v>0.81770376862401406</c:v>
                </c:pt>
                <c:pt idx="3732">
                  <c:v>0.81792287467134095</c:v>
                </c:pt>
                <c:pt idx="3733">
                  <c:v>0.81814198071866784</c:v>
                </c:pt>
                <c:pt idx="3734">
                  <c:v>0.81836108676599473</c:v>
                </c:pt>
                <c:pt idx="3735">
                  <c:v>0.81858019281332162</c:v>
                </c:pt>
                <c:pt idx="3736">
                  <c:v>0.81879929886064851</c:v>
                </c:pt>
                <c:pt idx="3737">
                  <c:v>0.81901840490797551</c:v>
                </c:pt>
                <c:pt idx="3738">
                  <c:v>0.81923751095530239</c:v>
                </c:pt>
                <c:pt idx="3739">
                  <c:v>0.81945661700262928</c:v>
                </c:pt>
                <c:pt idx="3740">
                  <c:v>0.81967572304995617</c:v>
                </c:pt>
                <c:pt idx="3741">
                  <c:v>0.81989482909728306</c:v>
                </c:pt>
                <c:pt idx="3742">
                  <c:v>0.82011393514460995</c:v>
                </c:pt>
                <c:pt idx="3743">
                  <c:v>0.82033304119193695</c:v>
                </c:pt>
                <c:pt idx="3744">
                  <c:v>0.82055214723926384</c:v>
                </c:pt>
                <c:pt idx="3745">
                  <c:v>0.82077125328659073</c:v>
                </c:pt>
                <c:pt idx="3746">
                  <c:v>0.82099035933391762</c:v>
                </c:pt>
                <c:pt idx="3747">
                  <c:v>0.82120946538124451</c:v>
                </c:pt>
                <c:pt idx="3748">
                  <c:v>0.8214285714285714</c:v>
                </c:pt>
                <c:pt idx="3749">
                  <c:v>0.82164767747589829</c:v>
                </c:pt>
                <c:pt idx="3750">
                  <c:v>0.82186678352322529</c:v>
                </c:pt>
                <c:pt idx="3751">
                  <c:v>0.82208588957055218</c:v>
                </c:pt>
                <c:pt idx="3752">
                  <c:v>0.82230499561787906</c:v>
                </c:pt>
                <c:pt idx="3753">
                  <c:v>0.82252410166520595</c:v>
                </c:pt>
                <c:pt idx="3754">
                  <c:v>0.82274320771253284</c:v>
                </c:pt>
                <c:pt idx="3755">
                  <c:v>0.82296231375985973</c:v>
                </c:pt>
                <c:pt idx="3756">
                  <c:v>0.82318141980718673</c:v>
                </c:pt>
                <c:pt idx="3757">
                  <c:v>0.82340052585451362</c:v>
                </c:pt>
                <c:pt idx="3758">
                  <c:v>0.82361963190184051</c:v>
                </c:pt>
                <c:pt idx="3759">
                  <c:v>0.8238387379491674</c:v>
                </c:pt>
                <c:pt idx="3760">
                  <c:v>0.82405784399649429</c:v>
                </c:pt>
                <c:pt idx="3761">
                  <c:v>0.82427695004382118</c:v>
                </c:pt>
                <c:pt idx="3762">
                  <c:v>0.82449605609114807</c:v>
                </c:pt>
                <c:pt idx="3763">
                  <c:v>0.82471516213847507</c:v>
                </c:pt>
                <c:pt idx="3764">
                  <c:v>0.82493426818580196</c:v>
                </c:pt>
                <c:pt idx="3765">
                  <c:v>0.82515337423312884</c:v>
                </c:pt>
                <c:pt idx="3766">
                  <c:v>0.82537248028045573</c:v>
                </c:pt>
                <c:pt idx="3767">
                  <c:v>0.82559158632778262</c:v>
                </c:pt>
                <c:pt idx="3768">
                  <c:v>0.82581069237510951</c:v>
                </c:pt>
                <c:pt idx="3769">
                  <c:v>0.82602979842243651</c:v>
                </c:pt>
                <c:pt idx="3770">
                  <c:v>0.8262489044697634</c:v>
                </c:pt>
                <c:pt idx="3771">
                  <c:v>0.82646801051709029</c:v>
                </c:pt>
                <c:pt idx="3772">
                  <c:v>0.82668711656441718</c:v>
                </c:pt>
                <c:pt idx="3773">
                  <c:v>0.82690622261174407</c:v>
                </c:pt>
                <c:pt idx="3774">
                  <c:v>0.82712532865907096</c:v>
                </c:pt>
                <c:pt idx="3775">
                  <c:v>0.82734443470639785</c:v>
                </c:pt>
                <c:pt idx="3776">
                  <c:v>0.82756354075372485</c:v>
                </c:pt>
                <c:pt idx="3777">
                  <c:v>0.82778264680105174</c:v>
                </c:pt>
                <c:pt idx="3778">
                  <c:v>0.82800175284837862</c:v>
                </c:pt>
                <c:pt idx="3779">
                  <c:v>0.82822085889570551</c:v>
                </c:pt>
                <c:pt idx="3780">
                  <c:v>0.8284399649430324</c:v>
                </c:pt>
                <c:pt idx="3781">
                  <c:v>0.82865907099035929</c:v>
                </c:pt>
                <c:pt idx="3782">
                  <c:v>0.82887817703768629</c:v>
                </c:pt>
                <c:pt idx="3783">
                  <c:v>0.82909728308501318</c:v>
                </c:pt>
                <c:pt idx="3784">
                  <c:v>0.82931638913234007</c:v>
                </c:pt>
                <c:pt idx="3785">
                  <c:v>0.82953549517966696</c:v>
                </c:pt>
                <c:pt idx="3786">
                  <c:v>0.82975460122699385</c:v>
                </c:pt>
                <c:pt idx="3787">
                  <c:v>0.82997370727432074</c:v>
                </c:pt>
                <c:pt idx="3788">
                  <c:v>0.83019281332164763</c:v>
                </c:pt>
                <c:pt idx="3789">
                  <c:v>0.83041191936897463</c:v>
                </c:pt>
                <c:pt idx="3790">
                  <c:v>0.83063102541630152</c:v>
                </c:pt>
                <c:pt idx="3791">
                  <c:v>0.83085013146362841</c:v>
                </c:pt>
                <c:pt idx="3792">
                  <c:v>0.83106923751095529</c:v>
                </c:pt>
                <c:pt idx="3793">
                  <c:v>0.83128834355828218</c:v>
                </c:pt>
                <c:pt idx="3794">
                  <c:v>0.83150744960560907</c:v>
                </c:pt>
                <c:pt idx="3795">
                  <c:v>0.83172655565293607</c:v>
                </c:pt>
                <c:pt idx="3796">
                  <c:v>0.83194566170026296</c:v>
                </c:pt>
                <c:pt idx="3797">
                  <c:v>0.83216476774758985</c:v>
                </c:pt>
                <c:pt idx="3798">
                  <c:v>0.83238387379491674</c:v>
                </c:pt>
                <c:pt idx="3799">
                  <c:v>0.83260297984224363</c:v>
                </c:pt>
                <c:pt idx="3800">
                  <c:v>0.83282208588957052</c:v>
                </c:pt>
                <c:pt idx="3801">
                  <c:v>0.83304119193689741</c:v>
                </c:pt>
                <c:pt idx="3802">
                  <c:v>0.83326029798422441</c:v>
                </c:pt>
                <c:pt idx="3803">
                  <c:v>0.8334794040315513</c:v>
                </c:pt>
                <c:pt idx="3804">
                  <c:v>0.83369851007887819</c:v>
                </c:pt>
                <c:pt idx="3805">
                  <c:v>0.83391761612620507</c:v>
                </c:pt>
                <c:pt idx="3806">
                  <c:v>0.83413672217353196</c:v>
                </c:pt>
                <c:pt idx="3807">
                  <c:v>0.83435582822085885</c:v>
                </c:pt>
                <c:pt idx="3808">
                  <c:v>0.83457493426818585</c:v>
                </c:pt>
                <c:pt idx="3809">
                  <c:v>0.83479404031551274</c:v>
                </c:pt>
                <c:pt idx="3810">
                  <c:v>0.83501314636283963</c:v>
                </c:pt>
                <c:pt idx="3811">
                  <c:v>0.83523225241016652</c:v>
                </c:pt>
                <c:pt idx="3812">
                  <c:v>0.83545135845749341</c:v>
                </c:pt>
                <c:pt idx="3813">
                  <c:v>0.8356704645048203</c:v>
                </c:pt>
                <c:pt idx="3814">
                  <c:v>0.83588957055214719</c:v>
                </c:pt>
                <c:pt idx="3815">
                  <c:v>0.83610867659947419</c:v>
                </c:pt>
                <c:pt idx="3816">
                  <c:v>0.83632778264680108</c:v>
                </c:pt>
                <c:pt idx="3817">
                  <c:v>0.83654688869412797</c:v>
                </c:pt>
                <c:pt idx="3818">
                  <c:v>0.83676599474145485</c:v>
                </c:pt>
                <c:pt idx="3819">
                  <c:v>0.83698510078878174</c:v>
                </c:pt>
                <c:pt idx="3820">
                  <c:v>0.83720420683610863</c:v>
                </c:pt>
                <c:pt idx="3821">
                  <c:v>0.83742331288343563</c:v>
                </c:pt>
                <c:pt idx="3822">
                  <c:v>0.83764241893076252</c:v>
                </c:pt>
                <c:pt idx="3823">
                  <c:v>0.83786152497808941</c:v>
                </c:pt>
                <c:pt idx="3824">
                  <c:v>0.8380806310254163</c:v>
                </c:pt>
                <c:pt idx="3825">
                  <c:v>0.83829973707274319</c:v>
                </c:pt>
                <c:pt idx="3826">
                  <c:v>0.83851884312007008</c:v>
                </c:pt>
                <c:pt idx="3827">
                  <c:v>0.83873794916739697</c:v>
                </c:pt>
                <c:pt idx="3828">
                  <c:v>0.83895705521472397</c:v>
                </c:pt>
                <c:pt idx="3829">
                  <c:v>0.83917616126205086</c:v>
                </c:pt>
                <c:pt idx="3830">
                  <c:v>0.83939526730937775</c:v>
                </c:pt>
                <c:pt idx="3831">
                  <c:v>0.83961437335670464</c:v>
                </c:pt>
                <c:pt idx="3832">
                  <c:v>0.83983347940403152</c:v>
                </c:pt>
                <c:pt idx="3833">
                  <c:v>0.84005258545135841</c:v>
                </c:pt>
                <c:pt idx="3834">
                  <c:v>0.84027169149868541</c:v>
                </c:pt>
                <c:pt idx="3835">
                  <c:v>0.8404907975460123</c:v>
                </c:pt>
                <c:pt idx="3836">
                  <c:v>0.84070990359333919</c:v>
                </c:pt>
                <c:pt idx="3837">
                  <c:v>0.84092900964066608</c:v>
                </c:pt>
                <c:pt idx="3838">
                  <c:v>0.84114811568799297</c:v>
                </c:pt>
                <c:pt idx="3839">
                  <c:v>0.84136722173531986</c:v>
                </c:pt>
                <c:pt idx="3840">
                  <c:v>0.84158632778264675</c:v>
                </c:pt>
                <c:pt idx="3841">
                  <c:v>0.84180543382997375</c:v>
                </c:pt>
                <c:pt idx="3842">
                  <c:v>0.84202453987730064</c:v>
                </c:pt>
                <c:pt idx="3843">
                  <c:v>0.84224364592462753</c:v>
                </c:pt>
                <c:pt idx="3844">
                  <c:v>0.84246275197195442</c:v>
                </c:pt>
                <c:pt idx="3845">
                  <c:v>0.8426818580192813</c:v>
                </c:pt>
                <c:pt idx="3846">
                  <c:v>0.84290096406660819</c:v>
                </c:pt>
                <c:pt idx="3847">
                  <c:v>0.84312007011393519</c:v>
                </c:pt>
                <c:pt idx="3848">
                  <c:v>0.84333917616126208</c:v>
                </c:pt>
                <c:pt idx="3849">
                  <c:v>0.84355828220858897</c:v>
                </c:pt>
                <c:pt idx="3850">
                  <c:v>0.84377738825591586</c:v>
                </c:pt>
                <c:pt idx="3851">
                  <c:v>0.84399649430324275</c:v>
                </c:pt>
                <c:pt idx="3852">
                  <c:v>0.84421560035056964</c:v>
                </c:pt>
                <c:pt idx="3853">
                  <c:v>0.84443470639789653</c:v>
                </c:pt>
                <c:pt idx="3854">
                  <c:v>0.84465381244522353</c:v>
                </c:pt>
                <c:pt idx="3855">
                  <c:v>0.84487291849255042</c:v>
                </c:pt>
                <c:pt idx="3856">
                  <c:v>0.84509202453987731</c:v>
                </c:pt>
                <c:pt idx="3857">
                  <c:v>0.8453111305872042</c:v>
                </c:pt>
                <c:pt idx="3858">
                  <c:v>0.84553023663453108</c:v>
                </c:pt>
                <c:pt idx="3859">
                  <c:v>0.84574934268185797</c:v>
                </c:pt>
                <c:pt idx="3860">
                  <c:v>0.84596844872918497</c:v>
                </c:pt>
                <c:pt idx="3861">
                  <c:v>0.84618755477651186</c:v>
                </c:pt>
                <c:pt idx="3862">
                  <c:v>0.84640666082383875</c:v>
                </c:pt>
                <c:pt idx="3863">
                  <c:v>0.84662576687116564</c:v>
                </c:pt>
                <c:pt idx="3864">
                  <c:v>0.84684487291849253</c:v>
                </c:pt>
                <c:pt idx="3865">
                  <c:v>0.84706397896581942</c:v>
                </c:pt>
                <c:pt idx="3866">
                  <c:v>0.84728308501314631</c:v>
                </c:pt>
                <c:pt idx="3867">
                  <c:v>0.84750219106047331</c:v>
                </c:pt>
                <c:pt idx="3868">
                  <c:v>0.8477212971078002</c:v>
                </c:pt>
                <c:pt idx="3869">
                  <c:v>0.84794040315512709</c:v>
                </c:pt>
                <c:pt idx="3870">
                  <c:v>0.84815950920245398</c:v>
                </c:pt>
                <c:pt idx="3871">
                  <c:v>0.84837861524978087</c:v>
                </c:pt>
                <c:pt idx="3872">
                  <c:v>0.84859772129710775</c:v>
                </c:pt>
                <c:pt idx="3873">
                  <c:v>0.84881682734443475</c:v>
                </c:pt>
                <c:pt idx="3874">
                  <c:v>0.84903593339176164</c:v>
                </c:pt>
                <c:pt idx="3875">
                  <c:v>0.84925503943908853</c:v>
                </c:pt>
                <c:pt idx="3876">
                  <c:v>0.84947414548641542</c:v>
                </c:pt>
                <c:pt idx="3877">
                  <c:v>0.84969325153374231</c:v>
                </c:pt>
                <c:pt idx="3878">
                  <c:v>0.8499123575810692</c:v>
                </c:pt>
                <c:pt idx="3879">
                  <c:v>0.85013146362839609</c:v>
                </c:pt>
                <c:pt idx="3880">
                  <c:v>0.85035056967572309</c:v>
                </c:pt>
                <c:pt idx="3881">
                  <c:v>0.85056967572304998</c:v>
                </c:pt>
                <c:pt idx="3882">
                  <c:v>0.85078878177037687</c:v>
                </c:pt>
                <c:pt idx="3883">
                  <c:v>0.85100788781770376</c:v>
                </c:pt>
                <c:pt idx="3884">
                  <c:v>0.85122699386503065</c:v>
                </c:pt>
                <c:pt idx="3885">
                  <c:v>0.85144609991235753</c:v>
                </c:pt>
                <c:pt idx="3886">
                  <c:v>0.85166520595968453</c:v>
                </c:pt>
                <c:pt idx="3887">
                  <c:v>0.85188431200701142</c:v>
                </c:pt>
                <c:pt idx="3888">
                  <c:v>0.85210341805433831</c:v>
                </c:pt>
                <c:pt idx="3889">
                  <c:v>0.8523225241016652</c:v>
                </c:pt>
                <c:pt idx="3890">
                  <c:v>0.85254163014899209</c:v>
                </c:pt>
                <c:pt idx="3891">
                  <c:v>0.85276073619631898</c:v>
                </c:pt>
                <c:pt idx="3892">
                  <c:v>0.85297984224364587</c:v>
                </c:pt>
                <c:pt idx="3893">
                  <c:v>0.85319894829097287</c:v>
                </c:pt>
                <c:pt idx="3894">
                  <c:v>0.85341805433829976</c:v>
                </c:pt>
                <c:pt idx="3895">
                  <c:v>0.85363716038562665</c:v>
                </c:pt>
                <c:pt idx="3896">
                  <c:v>0.85385626643295354</c:v>
                </c:pt>
                <c:pt idx="3897">
                  <c:v>0.85407537248028043</c:v>
                </c:pt>
                <c:pt idx="3898">
                  <c:v>0.85429447852760731</c:v>
                </c:pt>
                <c:pt idx="3899">
                  <c:v>0.85451358457493432</c:v>
                </c:pt>
                <c:pt idx="3900">
                  <c:v>0.8547326906222612</c:v>
                </c:pt>
                <c:pt idx="3901">
                  <c:v>0.85495179666958809</c:v>
                </c:pt>
                <c:pt idx="3902">
                  <c:v>0.85517090271691498</c:v>
                </c:pt>
                <c:pt idx="3903">
                  <c:v>0.85539000876424187</c:v>
                </c:pt>
                <c:pt idx="3904">
                  <c:v>0.85560911481156876</c:v>
                </c:pt>
                <c:pt idx="3905">
                  <c:v>0.85582822085889576</c:v>
                </c:pt>
                <c:pt idx="3906">
                  <c:v>0.85604732690622265</c:v>
                </c:pt>
                <c:pt idx="3907">
                  <c:v>0.85626643295354954</c:v>
                </c:pt>
                <c:pt idx="3908">
                  <c:v>0.85648553900087643</c:v>
                </c:pt>
                <c:pt idx="3909">
                  <c:v>0.85670464504820332</c:v>
                </c:pt>
                <c:pt idx="3910">
                  <c:v>0.85692375109553021</c:v>
                </c:pt>
                <c:pt idx="3911">
                  <c:v>0.8571428571428571</c:v>
                </c:pt>
                <c:pt idx="3912">
                  <c:v>0.8573619631901841</c:v>
                </c:pt>
                <c:pt idx="3913">
                  <c:v>0.85758106923751098</c:v>
                </c:pt>
                <c:pt idx="3914">
                  <c:v>0.85780017528483787</c:v>
                </c:pt>
                <c:pt idx="3915">
                  <c:v>0.85801928133216476</c:v>
                </c:pt>
                <c:pt idx="3916">
                  <c:v>0.85823838737949165</c:v>
                </c:pt>
                <c:pt idx="3917">
                  <c:v>0.85845749342681854</c:v>
                </c:pt>
                <c:pt idx="3918">
                  <c:v>0.85867659947414554</c:v>
                </c:pt>
                <c:pt idx="3919">
                  <c:v>0.85889570552147243</c:v>
                </c:pt>
                <c:pt idx="3920">
                  <c:v>0.85911481156879932</c:v>
                </c:pt>
                <c:pt idx="3921">
                  <c:v>0.85933391761612621</c:v>
                </c:pt>
                <c:pt idx="3922">
                  <c:v>0.8595530236634531</c:v>
                </c:pt>
                <c:pt idx="3923">
                  <c:v>0.85977212971077999</c:v>
                </c:pt>
                <c:pt idx="3924">
                  <c:v>0.85999123575810688</c:v>
                </c:pt>
                <c:pt idx="3925">
                  <c:v>0.86021034180543388</c:v>
                </c:pt>
                <c:pt idx="3926">
                  <c:v>0.86042944785276076</c:v>
                </c:pt>
                <c:pt idx="3927">
                  <c:v>0.86064855390008765</c:v>
                </c:pt>
                <c:pt idx="3928">
                  <c:v>0.86086765994741454</c:v>
                </c:pt>
                <c:pt idx="3929">
                  <c:v>0.86108676599474143</c:v>
                </c:pt>
                <c:pt idx="3930">
                  <c:v>0.86130587204206832</c:v>
                </c:pt>
                <c:pt idx="3931">
                  <c:v>0.86152497808939532</c:v>
                </c:pt>
                <c:pt idx="3932">
                  <c:v>0.86174408413672221</c:v>
                </c:pt>
                <c:pt idx="3933">
                  <c:v>0.8619631901840491</c:v>
                </c:pt>
                <c:pt idx="3934">
                  <c:v>0.86218229623137599</c:v>
                </c:pt>
                <c:pt idx="3935">
                  <c:v>0.86240140227870288</c:v>
                </c:pt>
                <c:pt idx="3936">
                  <c:v>0.86262050832602977</c:v>
                </c:pt>
                <c:pt idx="3937">
                  <c:v>0.86283961437335666</c:v>
                </c:pt>
                <c:pt idx="3938">
                  <c:v>0.86305872042068366</c:v>
                </c:pt>
                <c:pt idx="3939">
                  <c:v>0.86327782646801055</c:v>
                </c:pt>
                <c:pt idx="3940">
                  <c:v>0.86349693251533743</c:v>
                </c:pt>
                <c:pt idx="3941">
                  <c:v>0.86371603856266432</c:v>
                </c:pt>
                <c:pt idx="3942">
                  <c:v>0.86393514460999121</c:v>
                </c:pt>
                <c:pt idx="3943">
                  <c:v>0.8641542506573181</c:v>
                </c:pt>
                <c:pt idx="3944">
                  <c:v>0.8643733567046451</c:v>
                </c:pt>
                <c:pt idx="3945">
                  <c:v>0.86459246275197199</c:v>
                </c:pt>
                <c:pt idx="3946">
                  <c:v>0.86481156879929888</c:v>
                </c:pt>
                <c:pt idx="3947">
                  <c:v>0.86503067484662577</c:v>
                </c:pt>
                <c:pt idx="3948">
                  <c:v>0.86524978089395266</c:v>
                </c:pt>
                <c:pt idx="3949">
                  <c:v>0.86546888694127955</c:v>
                </c:pt>
                <c:pt idx="3950">
                  <c:v>0.86568799298860644</c:v>
                </c:pt>
                <c:pt idx="3951">
                  <c:v>0.86590709903593344</c:v>
                </c:pt>
                <c:pt idx="3952">
                  <c:v>0.86612620508326033</c:v>
                </c:pt>
                <c:pt idx="3953">
                  <c:v>0.86634531113058721</c:v>
                </c:pt>
                <c:pt idx="3954">
                  <c:v>0.8665644171779141</c:v>
                </c:pt>
                <c:pt idx="3955">
                  <c:v>0.86678352322524099</c:v>
                </c:pt>
                <c:pt idx="3956">
                  <c:v>0.86700262927256788</c:v>
                </c:pt>
                <c:pt idx="3957">
                  <c:v>0.86722173531989488</c:v>
                </c:pt>
                <c:pt idx="3958">
                  <c:v>0.86744084136722177</c:v>
                </c:pt>
                <c:pt idx="3959">
                  <c:v>0.86765994741454866</c:v>
                </c:pt>
                <c:pt idx="3960">
                  <c:v>0.86787905346187555</c:v>
                </c:pt>
                <c:pt idx="3961">
                  <c:v>0.86809815950920244</c:v>
                </c:pt>
                <c:pt idx="3962">
                  <c:v>0.86831726555652933</c:v>
                </c:pt>
                <c:pt idx="3963">
                  <c:v>0.86853637160385622</c:v>
                </c:pt>
                <c:pt idx="3964">
                  <c:v>0.86875547765118322</c:v>
                </c:pt>
                <c:pt idx="3965">
                  <c:v>0.86897458369851011</c:v>
                </c:pt>
                <c:pt idx="3966">
                  <c:v>0.86919368974583699</c:v>
                </c:pt>
                <c:pt idx="3967">
                  <c:v>0.86941279579316388</c:v>
                </c:pt>
                <c:pt idx="3968">
                  <c:v>0.86963190184049077</c:v>
                </c:pt>
                <c:pt idx="3969">
                  <c:v>0.86985100788781766</c:v>
                </c:pt>
                <c:pt idx="3970">
                  <c:v>0.87007011393514466</c:v>
                </c:pt>
                <c:pt idx="3971">
                  <c:v>0.87028921998247155</c:v>
                </c:pt>
                <c:pt idx="3972">
                  <c:v>0.87050832602979844</c:v>
                </c:pt>
                <c:pt idx="3973">
                  <c:v>0.87072743207712533</c:v>
                </c:pt>
                <c:pt idx="3974">
                  <c:v>0.87094653812445222</c:v>
                </c:pt>
                <c:pt idx="3975">
                  <c:v>0.87116564417177911</c:v>
                </c:pt>
                <c:pt idx="3976">
                  <c:v>0.871384750219106</c:v>
                </c:pt>
                <c:pt idx="3977">
                  <c:v>0.871603856266433</c:v>
                </c:pt>
                <c:pt idx="3978">
                  <c:v>0.87182296231375989</c:v>
                </c:pt>
                <c:pt idx="3979">
                  <c:v>0.87204206836108678</c:v>
                </c:pt>
                <c:pt idx="3980">
                  <c:v>0.87226117440841366</c:v>
                </c:pt>
                <c:pt idx="3981">
                  <c:v>0.87248028045574055</c:v>
                </c:pt>
                <c:pt idx="3982">
                  <c:v>0.87269938650306744</c:v>
                </c:pt>
                <c:pt idx="3983">
                  <c:v>0.87291849255039444</c:v>
                </c:pt>
                <c:pt idx="3984">
                  <c:v>0.87313759859772133</c:v>
                </c:pt>
                <c:pt idx="3985">
                  <c:v>0.87335670464504822</c:v>
                </c:pt>
                <c:pt idx="3986">
                  <c:v>0.87357581069237511</c:v>
                </c:pt>
                <c:pt idx="3987">
                  <c:v>0.873794916739702</c:v>
                </c:pt>
                <c:pt idx="3988">
                  <c:v>0.87401402278702889</c:v>
                </c:pt>
                <c:pt idx="3989">
                  <c:v>0.87423312883435578</c:v>
                </c:pt>
                <c:pt idx="3990">
                  <c:v>0.87445223488168278</c:v>
                </c:pt>
                <c:pt idx="3991">
                  <c:v>0.87467134092900967</c:v>
                </c:pt>
                <c:pt idx="3992">
                  <c:v>0.87489044697633656</c:v>
                </c:pt>
                <c:pt idx="3993">
                  <c:v>0.87510955302366344</c:v>
                </c:pt>
                <c:pt idx="3994">
                  <c:v>0.87532865907099033</c:v>
                </c:pt>
                <c:pt idx="3995">
                  <c:v>0.87554776511831722</c:v>
                </c:pt>
                <c:pt idx="3996">
                  <c:v>0.87576687116564422</c:v>
                </c:pt>
                <c:pt idx="3997">
                  <c:v>0.87598597721297111</c:v>
                </c:pt>
                <c:pt idx="3998">
                  <c:v>0.876205083260298</c:v>
                </c:pt>
                <c:pt idx="3999">
                  <c:v>0.87642418930762489</c:v>
                </c:pt>
                <c:pt idx="4000">
                  <c:v>0.87664329535495178</c:v>
                </c:pt>
                <c:pt idx="4001">
                  <c:v>0.87686240140227867</c:v>
                </c:pt>
                <c:pt idx="4002">
                  <c:v>0.87708150744960556</c:v>
                </c:pt>
                <c:pt idx="4003">
                  <c:v>0.87730061349693256</c:v>
                </c:pt>
                <c:pt idx="4004">
                  <c:v>0.87751971954425945</c:v>
                </c:pt>
                <c:pt idx="4005">
                  <c:v>0.87773882559158634</c:v>
                </c:pt>
                <c:pt idx="4006">
                  <c:v>0.87795793163891322</c:v>
                </c:pt>
                <c:pt idx="4007">
                  <c:v>0.87817703768624011</c:v>
                </c:pt>
                <c:pt idx="4008">
                  <c:v>0.878396143733567</c:v>
                </c:pt>
                <c:pt idx="4009">
                  <c:v>0.878615249780894</c:v>
                </c:pt>
                <c:pt idx="4010">
                  <c:v>0.87883435582822089</c:v>
                </c:pt>
                <c:pt idx="4011">
                  <c:v>0.87905346187554778</c:v>
                </c:pt>
                <c:pt idx="4012">
                  <c:v>0.87927256792287467</c:v>
                </c:pt>
                <c:pt idx="4013">
                  <c:v>0.87949167397020156</c:v>
                </c:pt>
                <c:pt idx="4014">
                  <c:v>0.87971078001752845</c:v>
                </c:pt>
                <c:pt idx="4015">
                  <c:v>0.87992988606485534</c:v>
                </c:pt>
                <c:pt idx="4016">
                  <c:v>0.88014899211218234</c:v>
                </c:pt>
                <c:pt idx="4017">
                  <c:v>0.88036809815950923</c:v>
                </c:pt>
                <c:pt idx="4018">
                  <c:v>0.88058720420683612</c:v>
                </c:pt>
                <c:pt idx="4019">
                  <c:v>0.88080631025416301</c:v>
                </c:pt>
                <c:pt idx="4020">
                  <c:v>0.88102541630148989</c:v>
                </c:pt>
                <c:pt idx="4021">
                  <c:v>0.88124452234881678</c:v>
                </c:pt>
                <c:pt idx="4022">
                  <c:v>0.88146362839614378</c:v>
                </c:pt>
                <c:pt idx="4023">
                  <c:v>0.88168273444347067</c:v>
                </c:pt>
                <c:pt idx="4024">
                  <c:v>0.88190184049079756</c:v>
                </c:pt>
                <c:pt idx="4025">
                  <c:v>0.88212094653812445</c:v>
                </c:pt>
                <c:pt idx="4026">
                  <c:v>0.88234005258545134</c:v>
                </c:pt>
                <c:pt idx="4027">
                  <c:v>0.88255915863277823</c:v>
                </c:pt>
                <c:pt idx="4028">
                  <c:v>0.88277826468010512</c:v>
                </c:pt>
                <c:pt idx="4029">
                  <c:v>0.88299737072743212</c:v>
                </c:pt>
                <c:pt idx="4030">
                  <c:v>0.88321647677475901</c:v>
                </c:pt>
                <c:pt idx="4031">
                  <c:v>0.8834355828220859</c:v>
                </c:pt>
                <c:pt idx="4032">
                  <c:v>0.88365468886941279</c:v>
                </c:pt>
                <c:pt idx="4033">
                  <c:v>0.88387379491673967</c:v>
                </c:pt>
                <c:pt idx="4034">
                  <c:v>0.88409290096406656</c:v>
                </c:pt>
                <c:pt idx="4035">
                  <c:v>0.88431200701139356</c:v>
                </c:pt>
                <c:pt idx="4036">
                  <c:v>0.88453111305872045</c:v>
                </c:pt>
                <c:pt idx="4037">
                  <c:v>0.88475021910604734</c:v>
                </c:pt>
                <c:pt idx="4038">
                  <c:v>0.88496932515337423</c:v>
                </c:pt>
                <c:pt idx="4039">
                  <c:v>0.88518843120070112</c:v>
                </c:pt>
                <c:pt idx="4040">
                  <c:v>0.88540753724802801</c:v>
                </c:pt>
                <c:pt idx="4041">
                  <c:v>0.8856266432953549</c:v>
                </c:pt>
                <c:pt idx="4042">
                  <c:v>0.8858457493426819</c:v>
                </c:pt>
                <c:pt idx="4043">
                  <c:v>0.88606485539000879</c:v>
                </c:pt>
                <c:pt idx="4044">
                  <c:v>0.88628396143733568</c:v>
                </c:pt>
                <c:pt idx="4045">
                  <c:v>0.88650306748466257</c:v>
                </c:pt>
                <c:pt idx="4046">
                  <c:v>0.88672217353198945</c:v>
                </c:pt>
                <c:pt idx="4047">
                  <c:v>0.88694127957931634</c:v>
                </c:pt>
                <c:pt idx="4048">
                  <c:v>0.88716038562664334</c:v>
                </c:pt>
                <c:pt idx="4049">
                  <c:v>0.88737949167397023</c:v>
                </c:pt>
                <c:pt idx="4050">
                  <c:v>0.88759859772129712</c:v>
                </c:pt>
                <c:pt idx="4051">
                  <c:v>0.88781770376862401</c:v>
                </c:pt>
                <c:pt idx="4052">
                  <c:v>0.8880368098159509</c:v>
                </c:pt>
                <c:pt idx="4053">
                  <c:v>0.88825591586327779</c:v>
                </c:pt>
                <c:pt idx="4054">
                  <c:v>0.88847502191060468</c:v>
                </c:pt>
                <c:pt idx="4055">
                  <c:v>0.88869412795793168</c:v>
                </c:pt>
                <c:pt idx="4056">
                  <c:v>0.88891323400525857</c:v>
                </c:pt>
                <c:pt idx="4057">
                  <c:v>0.88913234005258546</c:v>
                </c:pt>
                <c:pt idx="4058">
                  <c:v>0.88935144609991235</c:v>
                </c:pt>
                <c:pt idx="4059">
                  <c:v>0.88957055214723924</c:v>
                </c:pt>
                <c:pt idx="4060">
                  <c:v>0.88978965819456612</c:v>
                </c:pt>
                <c:pt idx="4061">
                  <c:v>0.89000876424189312</c:v>
                </c:pt>
                <c:pt idx="4062">
                  <c:v>0.89022787028922001</c:v>
                </c:pt>
                <c:pt idx="4063">
                  <c:v>0.8904469763365469</c:v>
                </c:pt>
                <c:pt idx="4064">
                  <c:v>0.89066608238387379</c:v>
                </c:pt>
                <c:pt idx="4065">
                  <c:v>0.89088518843120068</c:v>
                </c:pt>
                <c:pt idx="4066">
                  <c:v>0.89110429447852757</c:v>
                </c:pt>
                <c:pt idx="4067">
                  <c:v>0.89132340052585446</c:v>
                </c:pt>
                <c:pt idx="4068">
                  <c:v>0.89154250657318146</c:v>
                </c:pt>
                <c:pt idx="4069">
                  <c:v>0.89176161262050835</c:v>
                </c:pt>
                <c:pt idx="4070">
                  <c:v>0.89198071866783524</c:v>
                </c:pt>
                <c:pt idx="4071">
                  <c:v>0.89219982471516213</c:v>
                </c:pt>
                <c:pt idx="4072">
                  <c:v>0.89241893076248902</c:v>
                </c:pt>
                <c:pt idx="4073">
                  <c:v>0.8926380368098159</c:v>
                </c:pt>
                <c:pt idx="4074">
                  <c:v>0.8928571428571429</c:v>
                </c:pt>
                <c:pt idx="4075">
                  <c:v>0.89307624890446979</c:v>
                </c:pt>
                <c:pt idx="4076">
                  <c:v>0.89329535495179668</c:v>
                </c:pt>
                <c:pt idx="4077">
                  <c:v>0.89351446099912357</c:v>
                </c:pt>
                <c:pt idx="4078">
                  <c:v>0.89373356704645046</c:v>
                </c:pt>
                <c:pt idx="4079">
                  <c:v>0.89395267309377735</c:v>
                </c:pt>
                <c:pt idx="4080">
                  <c:v>0.89417177914110424</c:v>
                </c:pt>
                <c:pt idx="4081">
                  <c:v>0.89439088518843124</c:v>
                </c:pt>
                <c:pt idx="4082">
                  <c:v>0.89460999123575813</c:v>
                </c:pt>
                <c:pt idx="4083">
                  <c:v>0.89482909728308502</c:v>
                </c:pt>
                <c:pt idx="4084">
                  <c:v>0.89504820333041191</c:v>
                </c:pt>
                <c:pt idx="4085">
                  <c:v>0.8952673093777388</c:v>
                </c:pt>
                <c:pt idx="4086">
                  <c:v>0.89548641542506568</c:v>
                </c:pt>
                <c:pt idx="4087">
                  <c:v>0.89570552147239269</c:v>
                </c:pt>
                <c:pt idx="4088">
                  <c:v>0.89592462751971957</c:v>
                </c:pt>
                <c:pt idx="4089">
                  <c:v>0.89614373356704646</c:v>
                </c:pt>
                <c:pt idx="4090">
                  <c:v>0.89636283961437335</c:v>
                </c:pt>
                <c:pt idx="4091">
                  <c:v>0.89658194566170024</c:v>
                </c:pt>
                <c:pt idx="4092">
                  <c:v>0.89680105170902713</c:v>
                </c:pt>
                <c:pt idx="4093">
                  <c:v>0.89702015775635413</c:v>
                </c:pt>
                <c:pt idx="4094">
                  <c:v>0.89723926380368102</c:v>
                </c:pt>
                <c:pt idx="4095">
                  <c:v>0.89745836985100791</c:v>
                </c:pt>
                <c:pt idx="4096">
                  <c:v>0.8976774758983348</c:v>
                </c:pt>
                <c:pt idx="4097">
                  <c:v>0.89789658194566169</c:v>
                </c:pt>
                <c:pt idx="4098">
                  <c:v>0.89811568799298858</c:v>
                </c:pt>
                <c:pt idx="4099">
                  <c:v>0.89833479404031547</c:v>
                </c:pt>
                <c:pt idx="4100">
                  <c:v>0.89855390008764247</c:v>
                </c:pt>
                <c:pt idx="4101">
                  <c:v>0.89877300613496935</c:v>
                </c:pt>
                <c:pt idx="4102">
                  <c:v>0.89899211218229624</c:v>
                </c:pt>
                <c:pt idx="4103">
                  <c:v>0.89921121822962313</c:v>
                </c:pt>
                <c:pt idx="4104">
                  <c:v>0.89943032427695002</c:v>
                </c:pt>
                <c:pt idx="4105">
                  <c:v>0.89964943032427691</c:v>
                </c:pt>
                <c:pt idx="4106">
                  <c:v>0.89986853637160391</c:v>
                </c:pt>
                <c:pt idx="4107">
                  <c:v>0.9000876424189308</c:v>
                </c:pt>
                <c:pt idx="4108">
                  <c:v>0.90030674846625769</c:v>
                </c:pt>
                <c:pt idx="4109">
                  <c:v>0.90052585451358458</c:v>
                </c:pt>
                <c:pt idx="4110">
                  <c:v>0.90074496056091147</c:v>
                </c:pt>
                <c:pt idx="4111">
                  <c:v>0.90096406660823836</c:v>
                </c:pt>
                <c:pt idx="4112">
                  <c:v>0.90118317265556525</c:v>
                </c:pt>
                <c:pt idx="4113">
                  <c:v>0.90140227870289225</c:v>
                </c:pt>
                <c:pt idx="4114">
                  <c:v>0.90162138475021913</c:v>
                </c:pt>
                <c:pt idx="4115">
                  <c:v>0.90184049079754602</c:v>
                </c:pt>
                <c:pt idx="4116">
                  <c:v>0.90205959684487291</c:v>
                </c:pt>
                <c:pt idx="4117">
                  <c:v>0.9022787028921998</c:v>
                </c:pt>
                <c:pt idx="4118">
                  <c:v>0.90249780893952669</c:v>
                </c:pt>
                <c:pt idx="4119">
                  <c:v>0.90271691498685369</c:v>
                </c:pt>
                <c:pt idx="4120">
                  <c:v>0.90293602103418058</c:v>
                </c:pt>
                <c:pt idx="4121">
                  <c:v>0.90315512708150747</c:v>
                </c:pt>
                <c:pt idx="4122">
                  <c:v>0.90337423312883436</c:v>
                </c:pt>
                <c:pt idx="4123">
                  <c:v>0.90359333917616125</c:v>
                </c:pt>
                <c:pt idx="4124">
                  <c:v>0.90381244522348814</c:v>
                </c:pt>
                <c:pt idx="4125">
                  <c:v>0.90403155127081503</c:v>
                </c:pt>
                <c:pt idx="4126">
                  <c:v>0.90425065731814203</c:v>
                </c:pt>
                <c:pt idx="4127">
                  <c:v>0.90446976336546892</c:v>
                </c:pt>
                <c:pt idx="4128">
                  <c:v>0.9046888694127958</c:v>
                </c:pt>
                <c:pt idx="4129">
                  <c:v>0.90490797546012269</c:v>
                </c:pt>
                <c:pt idx="4130">
                  <c:v>0.90512708150744958</c:v>
                </c:pt>
                <c:pt idx="4131">
                  <c:v>0.90534618755477647</c:v>
                </c:pt>
                <c:pt idx="4132">
                  <c:v>0.90556529360210347</c:v>
                </c:pt>
                <c:pt idx="4133">
                  <c:v>0.90578439964943036</c:v>
                </c:pt>
                <c:pt idx="4134">
                  <c:v>0.90600350569675725</c:v>
                </c:pt>
                <c:pt idx="4135">
                  <c:v>0.90622261174408414</c:v>
                </c:pt>
                <c:pt idx="4136">
                  <c:v>0.90644171779141103</c:v>
                </c:pt>
                <c:pt idx="4137">
                  <c:v>0.90666082383873792</c:v>
                </c:pt>
                <c:pt idx="4138">
                  <c:v>0.90687992988606481</c:v>
                </c:pt>
                <c:pt idx="4139">
                  <c:v>0.90709903593339181</c:v>
                </c:pt>
                <c:pt idx="4140">
                  <c:v>0.9073181419807187</c:v>
                </c:pt>
                <c:pt idx="4141">
                  <c:v>0.90753724802804558</c:v>
                </c:pt>
                <c:pt idx="4142">
                  <c:v>0.90775635407537247</c:v>
                </c:pt>
                <c:pt idx="4143">
                  <c:v>0.90797546012269936</c:v>
                </c:pt>
                <c:pt idx="4144">
                  <c:v>0.90819456617002625</c:v>
                </c:pt>
                <c:pt idx="4145">
                  <c:v>0.90841367221735325</c:v>
                </c:pt>
                <c:pt idx="4146">
                  <c:v>0.90863277826468014</c:v>
                </c:pt>
                <c:pt idx="4147">
                  <c:v>0.90885188431200703</c:v>
                </c:pt>
                <c:pt idx="4148">
                  <c:v>0.90907099035933392</c:v>
                </c:pt>
                <c:pt idx="4149">
                  <c:v>0.90929009640666081</c:v>
                </c:pt>
                <c:pt idx="4150">
                  <c:v>0.9095092024539877</c:v>
                </c:pt>
                <c:pt idx="4151">
                  <c:v>0.90972830850131459</c:v>
                </c:pt>
                <c:pt idx="4152">
                  <c:v>0.90994741454864159</c:v>
                </c:pt>
                <c:pt idx="4153">
                  <c:v>0.91016652059596848</c:v>
                </c:pt>
                <c:pt idx="4154">
                  <c:v>0.91038562664329536</c:v>
                </c:pt>
                <c:pt idx="4155">
                  <c:v>0.91060473269062225</c:v>
                </c:pt>
                <c:pt idx="4156">
                  <c:v>0.91082383873794914</c:v>
                </c:pt>
                <c:pt idx="4157">
                  <c:v>0.91104294478527603</c:v>
                </c:pt>
                <c:pt idx="4158">
                  <c:v>0.91126205083260303</c:v>
                </c:pt>
                <c:pt idx="4159">
                  <c:v>0.91148115687992992</c:v>
                </c:pt>
                <c:pt idx="4160">
                  <c:v>0.91170026292725681</c:v>
                </c:pt>
                <c:pt idx="4161">
                  <c:v>0.9119193689745837</c:v>
                </c:pt>
                <c:pt idx="4162">
                  <c:v>0.91213847502191059</c:v>
                </c:pt>
                <c:pt idx="4163">
                  <c:v>0.91235758106923748</c:v>
                </c:pt>
                <c:pt idx="4164">
                  <c:v>0.91257668711656437</c:v>
                </c:pt>
                <c:pt idx="4165">
                  <c:v>0.91279579316389137</c:v>
                </c:pt>
                <c:pt idx="4166">
                  <c:v>0.91301489921121826</c:v>
                </c:pt>
                <c:pt idx="4167">
                  <c:v>0.91323400525854515</c:v>
                </c:pt>
                <c:pt idx="4168">
                  <c:v>0.91345311130587203</c:v>
                </c:pt>
                <c:pt idx="4169">
                  <c:v>0.91367221735319892</c:v>
                </c:pt>
                <c:pt idx="4170">
                  <c:v>0.91389132340052581</c:v>
                </c:pt>
                <c:pt idx="4171">
                  <c:v>0.91411042944785281</c:v>
                </c:pt>
                <c:pt idx="4172">
                  <c:v>0.9143295354951797</c:v>
                </c:pt>
                <c:pt idx="4173">
                  <c:v>0.91454864154250659</c:v>
                </c:pt>
                <c:pt idx="4174">
                  <c:v>0.91476774758983348</c:v>
                </c:pt>
                <c:pt idx="4175">
                  <c:v>0.91498685363716037</c:v>
                </c:pt>
                <c:pt idx="4176">
                  <c:v>0.91520595968448726</c:v>
                </c:pt>
                <c:pt idx="4177">
                  <c:v>0.91542506573181415</c:v>
                </c:pt>
                <c:pt idx="4178">
                  <c:v>0.91564417177914115</c:v>
                </c:pt>
                <c:pt idx="4179">
                  <c:v>0.91586327782646804</c:v>
                </c:pt>
                <c:pt idx="4180">
                  <c:v>0.91608238387379493</c:v>
                </c:pt>
                <c:pt idx="4181">
                  <c:v>0.91630148992112181</c:v>
                </c:pt>
                <c:pt idx="4182">
                  <c:v>0.9165205959684487</c:v>
                </c:pt>
                <c:pt idx="4183">
                  <c:v>0.91673970201577559</c:v>
                </c:pt>
                <c:pt idx="4184">
                  <c:v>0.91695880806310259</c:v>
                </c:pt>
                <c:pt idx="4185">
                  <c:v>0.91717791411042948</c:v>
                </c:pt>
                <c:pt idx="4186">
                  <c:v>0.91739702015775637</c:v>
                </c:pt>
                <c:pt idx="4187">
                  <c:v>0.91761612620508326</c:v>
                </c:pt>
                <c:pt idx="4188">
                  <c:v>0.91783523225241015</c:v>
                </c:pt>
                <c:pt idx="4189">
                  <c:v>0.91805433829973704</c:v>
                </c:pt>
                <c:pt idx="4190">
                  <c:v>0.91827344434706393</c:v>
                </c:pt>
                <c:pt idx="4191">
                  <c:v>0.91849255039439093</c:v>
                </c:pt>
                <c:pt idx="4192">
                  <c:v>0.91871165644171782</c:v>
                </c:pt>
                <c:pt idx="4193">
                  <c:v>0.91893076248904471</c:v>
                </c:pt>
                <c:pt idx="4194">
                  <c:v>0.91914986853637159</c:v>
                </c:pt>
                <c:pt idx="4195">
                  <c:v>0.91936897458369848</c:v>
                </c:pt>
                <c:pt idx="4196">
                  <c:v>0.91958808063102537</c:v>
                </c:pt>
                <c:pt idx="4197">
                  <c:v>0.91980718667835237</c:v>
                </c:pt>
                <c:pt idx="4198">
                  <c:v>0.92002629272567926</c:v>
                </c:pt>
                <c:pt idx="4199">
                  <c:v>0.92024539877300615</c:v>
                </c:pt>
                <c:pt idx="4200">
                  <c:v>0.92046450482033304</c:v>
                </c:pt>
                <c:pt idx="4201">
                  <c:v>0.92068361086765993</c:v>
                </c:pt>
                <c:pt idx="4202">
                  <c:v>0.92090271691498682</c:v>
                </c:pt>
                <c:pt idx="4203">
                  <c:v>0.92112182296231371</c:v>
                </c:pt>
                <c:pt idx="4204">
                  <c:v>0.92134092900964071</c:v>
                </c:pt>
                <c:pt idx="4205">
                  <c:v>0.9215600350569676</c:v>
                </c:pt>
                <c:pt idx="4206">
                  <c:v>0.92177914110429449</c:v>
                </c:pt>
                <c:pt idx="4207">
                  <c:v>0.92199824715162138</c:v>
                </c:pt>
                <c:pt idx="4208">
                  <c:v>0.92221735319894826</c:v>
                </c:pt>
                <c:pt idx="4209">
                  <c:v>0.92243645924627515</c:v>
                </c:pt>
                <c:pt idx="4210">
                  <c:v>0.92265556529360215</c:v>
                </c:pt>
                <c:pt idx="4211">
                  <c:v>0.92287467134092904</c:v>
                </c:pt>
                <c:pt idx="4212">
                  <c:v>0.92309377738825593</c:v>
                </c:pt>
                <c:pt idx="4213">
                  <c:v>0.92331288343558282</c:v>
                </c:pt>
                <c:pt idx="4214">
                  <c:v>0.92353198948290971</c:v>
                </c:pt>
                <c:pt idx="4215">
                  <c:v>0.9237510955302366</c:v>
                </c:pt>
                <c:pt idx="4216">
                  <c:v>0.92397020157756349</c:v>
                </c:pt>
                <c:pt idx="4217">
                  <c:v>0.92418930762489049</c:v>
                </c:pt>
                <c:pt idx="4218">
                  <c:v>0.92440841367221738</c:v>
                </c:pt>
                <c:pt idx="4219">
                  <c:v>0.92462751971954427</c:v>
                </c:pt>
                <c:pt idx="4220">
                  <c:v>0.92484662576687116</c:v>
                </c:pt>
                <c:pt idx="4221">
                  <c:v>0.92506573181419804</c:v>
                </c:pt>
                <c:pt idx="4222">
                  <c:v>0.92528483786152493</c:v>
                </c:pt>
                <c:pt idx="4223">
                  <c:v>0.92550394390885193</c:v>
                </c:pt>
                <c:pt idx="4224">
                  <c:v>0.92572304995617882</c:v>
                </c:pt>
                <c:pt idx="4225">
                  <c:v>0.92594215600350571</c:v>
                </c:pt>
                <c:pt idx="4226">
                  <c:v>0.9261612620508326</c:v>
                </c:pt>
                <c:pt idx="4227">
                  <c:v>0.92638036809815949</c:v>
                </c:pt>
                <c:pt idx="4228">
                  <c:v>0.92659947414548638</c:v>
                </c:pt>
                <c:pt idx="4229">
                  <c:v>0.92681858019281327</c:v>
                </c:pt>
                <c:pt idx="4230">
                  <c:v>0.92703768624014027</c:v>
                </c:pt>
                <c:pt idx="4231">
                  <c:v>0.92725679228746716</c:v>
                </c:pt>
                <c:pt idx="4232">
                  <c:v>0.92747589833479405</c:v>
                </c:pt>
                <c:pt idx="4233">
                  <c:v>0.92769500438212094</c:v>
                </c:pt>
                <c:pt idx="4234">
                  <c:v>0.92791411042944782</c:v>
                </c:pt>
                <c:pt idx="4235">
                  <c:v>0.92813321647677471</c:v>
                </c:pt>
                <c:pt idx="4236">
                  <c:v>0.92835232252410171</c:v>
                </c:pt>
                <c:pt idx="4237">
                  <c:v>0.9285714285714286</c:v>
                </c:pt>
                <c:pt idx="4238">
                  <c:v>0.92879053461875549</c:v>
                </c:pt>
                <c:pt idx="4239">
                  <c:v>0.92900964066608238</c:v>
                </c:pt>
                <c:pt idx="4240">
                  <c:v>0.92922874671340927</c:v>
                </c:pt>
                <c:pt idx="4241">
                  <c:v>0.92944785276073616</c:v>
                </c:pt>
                <c:pt idx="4242">
                  <c:v>0.92966695880806305</c:v>
                </c:pt>
                <c:pt idx="4243">
                  <c:v>0.92988606485539005</c:v>
                </c:pt>
                <c:pt idx="4244">
                  <c:v>0.93010517090271694</c:v>
                </c:pt>
                <c:pt idx="4245">
                  <c:v>0.93032427695004383</c:v>
                </c:pt>
                <c:pt idx="4246">
                  <c:v>0.93054338299737072</c:v>
                </c:pt>
                <c:pt idx="4247">
                  <c:v>0.93076248904469761</c:v>
                </c:pt>
                <c:pt idx="4248">
                  <c:v>0.93098159509202449</c:v>
                </c:pt>
                <c:pt idx="4249">
                  <c:v>0.93120070113935149</c:v>
                </c:pt>
                <c:pt idx="4250">
                  <c:v>0.93141980718667838</c:v>
                </c:pt>
                <c:pt idx="4251">
                  <c:v>0.93163891323400527</c:v>
                </c:pt>
                <c:pt idx="4252">
                  <c:v>0.93185801928133216</c:v>
                </c:pt>
                <c:pt idx="4253">
                  <c:v>0.93207712532865905</c:v>
                </c:pt>
                <c:pt idx="4254">
                  <c:v>0.93229623137598594</c:v>
                </c:pt>
                <c:pt idx="4255">
                  <c:v>0.93251533742331283</c:v>
                </c:pt>
                <c:pt idx="4256">
                  <c:v>0.93273444347063983</c:v>
                </c:pt>
                <c:pt idx="4257">
                  <c:v>0.93295354951796672</c:v>
                </c:pt>
                <c:pt idx="4258">
                  <c:v>0.93317265556529361</c:v>
                </c:pt>
                <c:pt idx="4259">
                  <c:v>0.9333917616126205</c:v>
                </c:pt>
                <c:pt idx="4260">
                  <c:v>0.93361086765994739</c:v>
                </c:pt>
                <c:pt idx="4261">
                  <c:v>0.93382997370727427</c:v>
                </c:pt>
                <c:pt idx="4262">
                  <c:v>0.93404907975460127</c:v>
                </c:pt>
                <c:pt idx="4263">
                  <c:v>0.93426818580192816</c:v>
                </c:pt>
                <c:pt idx="4264">
                  <c:v>0.93448729184925505</c:v>
                </c:pt>
                <c:pt idx="4265">
                  <c:v>0.93470639789658194</c:v>
                </c:pt>
                <c:pt idx="4266">
                  <c:v>0.93492550394390883</c:v>
                </c:pt>
                <c:pt idx="4267">
                  <c:v>0.93514460999123572</c:v>
                </c:pt>
                <c:pt idx="4268">
                  <c:v>0.93536371603856261</c:v>
                </c:pt>
                <c:pt idx="4269">
                  <c:v>0.93558282208588961</c:v>
                </c:pt>
                <c:pt idx="4270">
                  <c:v>0.9358019281332165</c:v>
                </c:pt>
                <c:pt idx="4271">
                  <c:v>0.93602103418054339</c:v>
                </c:pt>
                <c:pt idx="4272">
                  <c:v>0.93624014022787028</c:v>
                </c:pt>
                <c:pt idx="4273">
                  <c:v>0.93645924627519717</c:v>
                </c:pt>
                <c:pt idx="4274">
                  <c:v>0.93667835232252405</c:v>
                </c:pt>
                <c:pt idx="4275">
                  <c:v>0.93689745836985105</c:v>
                </c:pt>
                <c:pt idx="4276">
                  <c:v>0.93711656441717794</c:v>
                </c:pt>
                <c:pt idx="4277">
                  <c:v>0.93733567046450483</c:v>
                </c:pt>
                <c:pt idx="4278">
                  <c:v>0.93755477651183172</c:v>
                </c:pt>
                <c:pt idx="4279">
                  <c:v>0.93777388255915861</c:v>
                </c:pt>
                <c:pt idx="4280">
                  <c:v>0.9379929886064855</c:v>
                </c:pt>
                <c:pt idx="4281">
                  <c:v>0.9382120946538125</c:v>
                </c:pt>
                <c:pt idx="4282">
                  <c:v>0.93843120070113939</c:v>
                </c:pt>
                <c:pt idx="4283">
                  <c:v>0.93865030674846628</c:v>
                </c:pt>
                <c:pt idx="4284">
                  <c:v>0.93886941279579317</c:v>
                </c:pt>
                <c:pt idx="4285">
                  <c:v>0.93908851884312006</c:v>
                </c:pt>
                <c:pt idx="4286">
                  <c:v>0.93930762489044695</c:v>
                </c:pt>
                <c:pt idx="4287">
                  <c:v>0.93952673093777384</c:v>
                </c:pt>
                <c:pt idx="4288">
                  <c:v>0.93974583698510084</c:v>
                </c:pt>
                <c:pt idx="4289">
                  <c:v>0.93996494303242772</c:v>
                </c:pt>
                <c:pt idx="4290">
                  <c:v>0.94018404907975461</c:v>
                </c:pt>
                <c:pt idx="4291">
                  <c:v>0.9404031551270815</c:v>
                </c:pt>
                <c:pt idx="4292">
                  <c:v>0.94062226117440839</c:v>
                </c:pt>
                <c:pt idx="4293">
                  <c:v>0.94084136722173528</c:v>
                </c:pt>
                <c:pt idx="4294">
                  <c:v>0.94106047326906228</c:v>
                </c:pt>
                <c:pt idx="4295">
                  <c:v>0.94127957931638917</c:v>
                </c:pt>
                <c:pt idx="4296">
                  <c:v>0.94149868536371606</c:v>
                </c:pt>
                <c:pt idx="4297">
                  <c:v>0.94171779141104295</c:v>
                </c:pt>
                <c:pt idx="4298">
                  <c:v>0.94193689745836984</c:v>
                </c:pt>
                <c:pt idx="4299">
                  <c:v>0.94215600350569673</c:v>
                </c:pt>
                <c:pt idx="4300">
                  <c:v>0.94237510955302362</c:v>
                </c:pt>
                <c:pt idx="4301">
                  <c:v>0.94259421560035062</c:v>
                </c:pt>
                <c:pt idx="4302">
                  <c:v>0.9428133216476775</c:v>
                </c:pt>
                <c:pt idx="4303">
                  <c:v>0.94303242769500439</c:v>
                </c:pt>
                <c:pt idx="4304">
                  <c:v>0.94325153374233128</c:v>
                </c:pt>
                <c:pt idx="4305">
                  <c:v>0.94347063978965817</c:v>
                </c:pt>
                <c:pt idx="4306">
                  <c:v>0.94368974583698506</c:v>
                </c:pt>
                <c:pt idx="4307">
                  <c:v>0.94390885188431206</c:v>
                </c:pt>
                <c:pt idx="4308">
                  <c:v>0.94412795793163895</c:v>
                </c:pt>
                <c:pt idx="4309">
                  <c:v>0.94434706397896584</c:v>
                </c:pt>
                <c:pt idx="4310">
                  <c:v>0.94456617002629273</c:v>
                </c:pt>
                <c:pt idx="4311">
                  <c:v>0.94478527607361962</c:v>
                </c:pt>
                <c:pt idx="4312">
                  <c:v>0.94500438212094651</c:v>
                </c:pt>
                <c:pt idx="4313">
                  <c:v>0.9452234881682734</c:v>
                </c:pt>
                <c:pt idx="4314">
                  <c:v>0.9454425942156004</c:v>
                </c:pt>
                <c:pt idx="4315">
                  <c:v>0.94566170026292729</c:v>
                </c:pt>
                <c:pt idx="4316">
                  <c:v>0.94588080631025417</c:v>
                </c:pt>
                <c:pt idx="4317">
                  <c:v>0.94609991235758106</c:v>
                </c:pt>
                <c:pt idx="4318">
                  <c:v>0.94631901840490795</c:v>
                </c:pt>
                <c:pt idx="4319">
                  <c:v>0.94653812445223484</c:v>
                </c:pt>
                <c:pt idx="4320">
                  <c:v>0.94675723049956184</c:v>
                </c:pt>
                <c:pt idx="4321">
                  <c:v>0.94697633654688873</c:v>
                </c:pt>
                <c:pt idx="4322">
                  <c:v>0.94719544259421562</c:v>
                </c:pt>
                <c:pt idx="4323">
                  <c:v>0.94741454864154251</c:v>
                </c:pt>
                <c:pt idx="4324">
                  <c:v>0.9476336546888694</c:v>
                </c:pt>
                <c:pt idx="4325">
                  <c:v>0.94785276073619629</c:v>
                </c:pt>
                <c:pt idx="4326">
                  <c:v>0.94807186678352318</c:v>
                </c:pt>
                <c:pt idx="4327">
                  <c:v>0.94829097283085018</c:v>
                </c:pt>
                <c:pt idx="4328">
                  <c:v>0.94851007887817707</c:v>
                </c:pt>
                <c:pt idx="4329">
                  <c:v>0.94872918492550395</c:v>
                </c:pt>
                <c:pt idx="4330">
                  <c:v>0.94894829097283084</c:v>
                </c:pt>
                <c:pt idx="4331">
                  <c:v>0.94916739702015773</c:v>
                </c:pt>
                <c:pt idx="4332">
                  <c:v>0.94938650306748462</c:v>
                </c:pt>
                <c:pt idx="4333">
                  <c:v>0.94960560911481162</c:v>
                </c:pt>
                <c:pt idx="4334">
                  <c:v>0.94982471516213851</c:v>
                </c:pt>
                <c:pt idx="4335">
                  <c:v>0.9500438212094654</c:v>
                </c:pt>
                <c:pt idx="4336">
                  <c:v>0.95026292725679229</c:v>
                </c:pt>
                <c:pt idx="4337">
                  <c:v>0.95048203330411918</c:v>
                </c:pt>
                <c:pt idx="4338">
                  <c:v>0.95070113935144607</c:v>
                </c:pt>
                <c:pt idx="4339">
                  <c:v>0.95092024539877296</c:v>
                </c:pt>
                <c:pt idx="4340">
                  <c:v>0.95113935144609996</c:v>
                </c:pt>
                <c:pt idx="4341">
                  <c:v>0.95135845749342685</c:v>
                </c:pt>
                <c:pt idx="4342">
                  <c:v>0.95157756354075373</c:v>
                </c:pt>
                <c:pt idx="4343">
                  <c:v>0.95179666958808062</c:v>
                </c:pt>
                <c:pt idx="4344">
                  <c:v>0.95201577563540751</c:v>
                </c:pt>
                <c:pt idx="4345">
                  <c:v>0.9522348816827344</c:v>
                </c:pt>
                <c:pt idx="4346">
                  <c:v>0.9524539877300614</c:v>
                </c:pt>
                <c:pt idx="4347">
                  <c:v>0.95267309377738829</c:v>
                </c:pt>
                <c:pt idx="4348">
                  <c:v>0.95289219982471518</c:v>
                </c:pt>
                <c:pt idx="4349">
                  <c:v>0.95311130587204207</c:v>
                </c:pt>
                <c:pt idx="4350">
                  <c:v>0.95333041191936896</c:v>
                </c:pt>
                <c:pt idx="4351">
                  <c:v>0.95354951796669585</c:v>
                </c:pt>
                <c:pt idx="4352">
                  <c:v>0.95376862401402274</c:v>
                </c:pt>
                <c:pt idx="4353">
                  <c:v>0.95398773006134974</c:v>
                </c:pt>
                <c:pt idx="4354">
                  <c:v>0.95420683610867663</c:v>
                </c:pt>
                <c:pt idx="4355">
                  <c:v>0.95442594215600352</c:v>
                </c:pt>
                <c:pt idx="4356">
                  <c:v>0.9546450482033304</c:v>
                </c:pt>
                <c:pt idx="4357">
                  <c:v>0.95486415425065729</c:v>
                </c:pt>
                <c:pt idx="4358">
                  <c:v>0.95508326029798418</c:v>
                </c:pt>
                <c:pt idx="4359">
                  <c:v>0.95530236634531118</c:v>
                </c:pt>
                <c:pt idx="4360">
                  <c:v>0.95552147239263807</c:v>
                </c:pt>
                <c:pt idx="4361">
                  <c:v>0.95574057843996496</c:v>
                </c:pt>
                <c:pt idx="4362">
                  <c:v>0.95595968448729185</c:v>
                </c:pt>
                <c:pt idx="4363">
                  <c:v>0.95617879053461874</c:v>
                </c:pt>
                <c:pt idx="4364">
                  <c:v>0.95639789658194563</c:v>
                </c:pt>
                <c:pt idx="4365">
                  <c:v>0.95661700262927252</c:v>
                </c:pt>
                <c:pt idx="4366">
                  <c:v>0.95683610867659952</c:v>
                </c:pt>
                <c:pt idx="4367">
                  <c:v>0.95705521472392641</c:v>
                </c:pt>
                <c:pt idx="4368">
                  <c:v>0.9572743207712533</c:v>
                </c:pt>
                <c:pt idx="4369">
                  <c:v>0.95749342681858018</c:v>
                </c:pt>
                <c:pt idx="4370">
                  <c:v>0.95771253286590707</c:v>
                </c:pt>
                <c:pt idx="4371">
                  <c:v>0.95793163891323396</c:v>
                </c:pt>
                <c:pt idx="4372">
                  <c:v>0.95815074496056096</c:v>
                </c:pt>
                <c:pt idx="4373">
                  <c:v>0.95836985100788785</c:v>
                </c:pt>
                <c:pt idx="4374">
                  <c:v>0.95858895705521474</c:v>
                </c:pt>
                <c:pt idx="4375">
                  <c:v>0.95880806310254163</c:v>
                </c:pt>
                <c:pt idx="4376">
                  <c:v>0.95902716914986852</c:v>
                </c:pt>
                <c:pt idx="4377">
                  <c:v>0.95924627519719541</c:v>
                </c:pt>
                <c:pt idx="4378">
                  <c:v>0.9594653812445223</c:v>
                </c:pt>
                <c:pt idx="4379">
                  <c:v>0.9596844872918493</c:v>
                </c:pt>
                <c:pt idx="4380">
                  <c:v>0.95990359333917619</c:v>
                </c:pt>
                <c:pt idx="4381">
                  <c:v>0.96012269938650308</c:v>
                </c:pt>
                <c:pt idx="4382">
                  <c:v>0.96034180543382996</c:v>
                </c:pt>
                <c:pt idx="4383">
                  <c:v>0.96056091148115685</c:v>
                </c:pt>
                <c:pt idx="4384">
                  <c:v>0.96078001752848374</c:v>
                </c:pt>
                <c:pt idx="4385">
                  <c:v>0.96099912357581074</c:v>
                </c:pt>
                <c:pt idx="4386">
                  <c:v>0.96121822962313763</c:v>
                </c:pt>
                <c:pt idx="4387">
                  <c:v>0.96143733567046452</c:v>
                </c:pt>
                <c:pt idx="4388">
                  <c:v>0.96165644171779141</c:v>
                </c:pt>
                <c:pt idx="4389">
                  <c:v>0.9618755477651183</c:v>
                </c:pt>
                <c:pt idx="4390">
                  <c:v>0.96209465381244519</c:v>
                </c:pt>
                <c:pt idx="4391">
                  <c:v>0.96231375985977208</c:v>
                </c:pt>
                <c:pt idx="4392">
                  <c:v>0.96253286590709908</c:v>
                </c:pt>
                <c:pt idx="4393">
                  <c:v>0.96275197195442597</c:v>
                </c:pt>
                <c:pt idx="4394">
                  <c:v>0.96297107800175286</c:v>
                </c:pt>
                <c:pt idx="4395">
                  <c:v>0.96319018404907975</c:v>
                </c:pt>
                <c:pt idx="4396">
                  <c:v>0.96340929009640663</c:v>
                </c:pt>
                <c:pt idx="4397">
                  <c:v>0.96362839614373352</c:v>
                </c:pt>
                <c:pt idx="4398">
                  <c:v>0.96384750219106052</c:v>
                </c:pt>
                <c:pt idx="4399">
                  <c:v>0.96406660823838741</c:v>
                </c:pt>
                <c:pt idx="4400">
                  <c:v>0.9642857142857143</c:v>
                </c:pt>
                <c:pt idx="4401">
                  <c:v>0.96450482033304119</c:v>
                </c:pt>
                <c:pt idx="4402">
                  <c:v>0.96472392638036808</c:v>
                </c:pt>
                <c:pt idx="4403">
                  <c:v>0.96494303242769497</c:v>
                </c:pt>
                <c:pt idx="4404">
                  <c:v>0.96516213847502186</c:v>
                </c:pt>
                <c:pt idx="4405">
                  <c:v>0.96538124452234886</c:v>
                </c:pt>
                <c:pt idx="4406">
                  <c:v>0.96560035056967575</c:v>
                </c:pt>
                <c:pt idx="4407">
                  <c:v>0.96581945661700264</c:v>
                </c:pt>
                <c:pt idx="4408">
                  <c:v>0.96603856266432953</c:v>
                </c:pt>
                <c:pt idx="4409">
                  <c:v>0.96625766871165641</c:v>
                </c:pt>
                <c:pt idx="4410">
                  <c:v>0.9664767747589833</c:v>
                </c:pt>
                <c:pt idx="4411">
                  <c:v>0.9666958808063103</c:v>
                </c:pt>
                <c:pt idx="4412">
                  <c:v>0.96691498685363719</c:v>
                </c:pt>
                <c:pt idx="4413">
                  <c:v>0.96713409290096408</c:v>
                </c:pt>
                <c:pt idx="4414">
                  <c:v>0.96735319894829097</c:v>
                </c:pt>
                <c:pt idx="4415">
                  <c:v>0.96757230499561786</c:v>
                </c:pt>
                <c:pt idx="4416">
                  <c:v>0.96779141104294475</c:v>
                </c:pt>
                <c:pt idx="4417">
                  <c:v>0.96801051709027164</c:v>
                </c:pt>
                <c:pt idx="4418">
                  <c:v>0.96822962313759864</c:v>
                </c:pt>
                <c:pt idx="4419">
                  <c:v>0.96844872918492553</c:v>
                </c:pt>
                <c:pt idx="4420">
                  <c:v>0.96866783523225242</c:v>
                </c:pt>
                <c:pt idx="4421">
                  <c:v>0.96888694127957931</c:v>
                </c:pt>
                <c:pt idx="4422">
                  <c:v>0.96910604732690619</c:v>
                </c:pt>
                <c:pt idx="4423">
                  <c:v>0.96932515337423308</c:v>
                </c:pt>
                <c:pt idx="4424">
                  <c:v>0.96954425942156008</c:v>
                </c:pt>
                <c:pt idx="4425">
                  <c:v>0.96976336546888697</c:v>
                </c:pt>
                <c:pt idx="4426">
                  <c:v>0.96998247151621386</c:v>
                </c:pt>
                <c:pt idx="4427">
                  <c:v>0.97020157756354075</c:v>
                </c:pt>
                <c:pt idx="4428">
                  <c:v>0.97042068361086764</c:v>
                </c:pt>
                <c:pt idx="4429">
                  <c:v>0.97063978965819453</c:v>
                </c:pt>
                <c:pt idx="4430">
                  <c:v>0.97085889570552142</c:v>
                </c:pt>
                <c:pt idx="4431">
                  <c:v>0.97107800175284842</c:v>
                </c:pt>
                <c:pt idx="4432">
                  <c:v>0.97129710780017531</c:v>
                </c:pt>
                <c:pt idx="4433">
                  <c:v>0.9715162138475022</c:v>
                </c:pt>
                <c:pt idx="4434">
                  <c:v>0.97173531989482909</c:v>
                </c:pt>
                <c:pt idx="4435">
                  <c:v>0.97195442594215598</c:v>
                </c:pt>
                <c:pt idx="4436">
                  <c:v>0.97217353198948286</c:v>
                </c:pt>
                <c:pt idx="4437">
                  <c:v>0.97239263803680986</c:v>
                </c:pt>
                <c:pt idx="4438">
                  <c:v>0.97261174408413675</c:v>
                </c:pt>
                <c:pt idx="4439">
                  <c:v>0.97283085013146364</c:v>
                </c:pt>
                <c:pt idx="4440">
                  <c:v>0.97304995617879053</c:v>
                </c:pt>
                <c:pt idx="4441">
                  <c:v>0.97326906222611742</c:v>
                </c:pt>
                <c:pt idx="4442">
                  <c:v>0.97348816827344431</c:v>
                </c:pt>
                <c:pt idx="4443">
                  <c:v>0.9737072743207712</c:v>
                </c:pt>
                <c:pt idx="4444">
                  <c:v>0.9739263803680982</c:v>
                </c:pt>
                <c:pt idx="4445">
                  <c:v>0.97414548641542509</c:v>
                </c:pt>
                <c:pt idx="4446">
                  <c:v>0.97436459246275198</c:v>
                </c:pt>
                <c:pt idx="4447">
                  <c:v>0.97458369851007887</c:v>
                </c:pt>
                <c:pt idx="4448">
                  <c:v>0.97480280455740576</c:v>
                </c:pt>
                <c:pt idx="4449">
                  <c:v>0.97502191060473264</c:v>
                </c:pt>
                <c:pt idx="4450">
                  <c:v>0.97524101665205964</c:v>
                </c:pt>
                <c:pt idx="4451">
                  <c:v>0.97546012269938653</c:v>
                </c:pt>
                <c:pt idx="4452">
                  <c:v>0.97567922874671342</c:v>
                </c:pt>
                <c:pt idx="4453">
                  <c:v>0.97589833479404031</c:v>
                </c:pt>
                <c:pt idx="4454">
                  <c:v>0.9761174408413672</c:v>
                </c:pt>
                <c:pt idx="4455">
                  <c:v>0.97633654688869409</c:v>
                </c:pt>
                <c:pt idx="4456">
                  <c:v>0.97655565293602098</c:v>
                </c:pt>
                <c:pt idx="4457">
                  <c:v>0.97677475898334798</c:v>
                </c:pt>
                <c:pt idx="4458">
                  <c:v>0.97699386503067487</c:v>
                </c:pt>
                <c:pt idx="4459">
                  <c:v>0.97721297107800176</c:v>
                </c:pt>
                <c:pt idx="4460">
                  <c:v>0.97743207712532865</c:v>
                </c:pt>
                <c:pt idx="4461">
                  <c:v>0.97765118317265554</c:v>
                </c:pt>
                <c:pt idx="4462">
                  <c:v>0.97787028921998242</c:v>
                </c:pt>
                <c:pt idx="4463">
                  <c:v>0.97808939526730942</c:v>
                </c:pt>
                <c:pt idx="4464">
                  <c:v>0.97830850131463631</c:v>
                </c:pt>
                <c:pt idx="4465">
                  <c:v>0.9785276073619632</c:v>
                </c:pt>
                <c:pt idx="4466">
                  <c:v>0.97874671340929009</c:v>
                </c:pt>
                <c:pt idx="4467">
                  <c:v>0.97896581945661698</c:v>
                </c:pt>
                <c:pt idx="4468">
                  <c:v>0.97918492550394387</c:v>
                </c:pt>
                <c:pt idx="4469">
                  <c:v>0.97940403155127087</c:v>
                </c:pt>
                <c:pt idx="4470">
                  <c:v>0.97962313759859776</c:v>
                </c:pt>
                <c:pt idx="4471">
                  <c:v>0.97984224364592465</c:v>
                </c:pt>
                <c:pt idx="4472">
                  <c:v>0.98006134969325154</c:v>
                </c:pt>
                <c:pt idx="4473">
                  <c:v>0.98028045574057843</c:v>
                </c:pt>
                <c:pt idx="4474">
                  <c:v>0.98049956178790532</c:v>
                </c:pt>
                <c:pt idx="4475">
                  <c:v>0.98071866783523221</c:v>
                </c:pt>
                <c:pt idx="4476">
                  <c:v>0.98093777388255921</c:v>
                </c:pt>
                <c:pt idx="4477">
                  <c:v>0.98115687992988609</c:v>
                </c:pt>
                <c:pt idx="4478">
                  <c:v>0.98137598597721298</c:v>
                </c:pt>
                <c:pt idx="4479">
                  <c:v>0.98159509202453987</c:v>
                </c:pt>
                <c:pt idx="4480">
                  <c:v>0.98181419807186676</c:v>
                </c:pt>
                <c:pt idx="4481">
                  <c:v>0.98203330411919365</c:v>
                </c:pt>
                <c:pt idx="4482">
                  <c:v>0.98225241016652065</c:v>
                </c:pt>
                <c:pt idx="4483">
                  <c:v>0.98247151621384754</c:v>
                </c:pt>
                <c:pt idx="4484">
                  <c:v>0.98269062226117443</c:v>
                </c:pt>
                <c:pt idx="4485">
                  <c:v>0.98290972830850132</c:v>
                </c:pt>
                <c:pt idx="4486">
                  <c:v>0.98312883435582821</c:v>
                </c:pt>
                <c:pt idx="4487">
                  <c:v>0.9833479404031551</c:v>
                </c:pt>
                <c:pt idx="4488">
                  <c:v>0.98356704645048199</c:v>
                </c:pt>
                <c:pt idx="4489">
                  <c:v>0.98378615249780899</c:v>
                </c:pt>
                <c:pt idx="4490">
                  <c:v>0.98400525854513587</c:v>
                </c:pt>
                <c:pt idx="4491">
                  <c:v>0.98422436459246276</c:v>
                </c:pt>
                <c:pt idx="4492">
                  <c:v>0.98444347063978965</c:v>
                </c:pt>
                <c:pt idx="4493">
                  <c:v>0.98466257668711654</c:v>
                </c:pt>
                <c:pt idx="4494">
                  <c:v>0.98488168273444343</c:v>
                </c:pt>
                <c:pt idx="4495">
                  <c:v>0.98510078878177043</c:v>
                </c:pt>
                <c:pt idx="4496">
                  <c:v>0.98531989482909732</c:v>
                </c:pt>
                <c:pt idx="4497">
                  <c:v>0.98553900087642421</c:v>
                </c:pt>
                <c:pt idx="4498">
                  <c:v>0.9857581069237511</c:v>
                </c:pt>
                <c:pt idx="4499">
                  <c:v>0.98597721297107799</c:v>
                </c:pt>
                <c:pt idx="4500">
                  <c:v>0.98619631901840488</c:v>
                </c:pt>
                <c:pt idx="4501">
                  <c:v>0.98641542506573177</c:v>
                </c:pt>
                <c:pt idx="4502">
                  <c:v>0.98663453111305877</c:v>
                </c:pt>
                <c:pt idx="4503">
                  <c:v>0.98685363716038565</c:v>
                </c:pt>
                <c:pt idx="4504">
                  <c:v>0.98707274320771254</c:v>
                </c:pt>
                <c:pt idx="4505">
                  <c:v>0.98729184925503943</c:v>
                </c:pt>
                <c:pt idx="4506">
                  <c:v>0.98751095530236632</c:v>
                </c:pt>
                <c:pt idx="4507">
                  <c:v>0.98773006134969321</c:v>
                </c:pt>
                <c:pt idx="4508">
                  <c:v>0.98794916739702021</c:v>
                </c:pt>
                <c:pt idx="4509">
                  <c:v>0.9881682734443471</c:v>
                </c:pt>
                <c:pt idx="4510">
                  <c:v>0.98838737949167399</c:v>
                </c:pt>
                <c:pt idx="4511">
                  <c:v>0.98860648553900088</c:v>
                </c:pt>
                <c:pt idx="4512">
                  <c:v>0.98882559158632777</c:v>
                </c:pt>
                <c:pt idx="4513">
                  <c:v>0.98904469763365466</c:v>
                </c:pt>
                <c:pt idx="4514">
                  <c:v>0.98926380368098155</c:v>
                </c:pt>
                <c:pt idx="4515">
                  <c:v>0.98948290972830855</c:v>
                </c:pt>
                <c:pt idx="4516">
                  <c:v>0.98970201577563544</c:v>
                </c:pt>
                <c:pt idx="4517">
                  <c:v>0.98992112182296232</c:v>
                </c:pt>
                <c:pt idx="4518">
                  <c:v>0.99014022787028921</c:v>
                </c:pt>
                <c:pt idx="4519">
                  <c:v>0.9903593339176161</c:v>
                </c:pt>
                <c:pt idx="4520">
                  <c:v>0.99057843996494299</c:v>
                </c:pt>
                <c:pt idx="4521">
                  <c:v>0.99079754601226999</c:v>
                </c:pt>
                <c:pt idx="4522">
                  <c:v>0.99101665205959688</c:v>
                </c:pt>
                <c:pt idx="4523">
                  <c:v>0.99123575810692377</c:v>
                </c:pt>
                <c:pt idx="4524">
                  <c:v>0.99145486415425066</c:v>
                </c:pt>
                <c:pt idx="4525">
                  <c:v>0.99167397020157755</c:v>
                </c:pt>
                <c:pt idx="4526">
                  <c:v>0.99189307624890444</c:v>
                </c:pt>
                <c:pt idx="4527">
                  <c:v>0.99211218229623133</c:v>
                </c:pt>
                <c:pt idx="4528">
                  <c:v>0.99233128834355833</c:v>
                </c:pt>
                <c:pt idx="4529">
                  <c:v>0.99255039439088522</c:v>
                </c:pt>
                <c:pt idx="4530">
                  <c:v>0.9927695004382121</c:v>
                </c:pt>
                <c:pt idx="4531">
                  <c:v>0.99298860648553899</c:v>
                </c:pt>
                <c:pt idx="4532">
                  <c:v>0.99320771253286588</c:v>
                </c:pt>
                <c:pt idx="4533">
                  <c:v>0.99342681858019277</c:v>
                </c:pt>
                <c:pt idx="4534">
                  <c:v>0.99364592462751977</c:v>
                </c:pt>
                <c:pt idx="4535">
                  <c:v>0.99386503067484666</c:v>
                </c:pt>
                <c:pt idx="4536">
                  <c:v>0.99408413672217355</c:v>
                </c:pt>
                <c:pt idx="4537">
                  <c:v>0.99430324276950044</c:v>
                </c:pt>
                <c:pt idx="4538">
                  <c:v>0.99452234881682733</c:v>
                </c:pt>
                <c:pt idx="4539">
                  <c:v>0.99474145486415422</c:v>
                </c:pt>
                <c:pt idx="4540">
                  <c:v>0.99496056091148111</c:v>
                </c:pt>
                <c:pt idx="4541">
                  <c:v>0.99517966695880811</c:v>
                </c:pt>
                <c:pt idx="4542">
                  <c:v>0.995398773006135</c:v>
                </c:pt>
                <c:pt idx="4543">
                  <c:v>0.99561787905346188</c:v>
                </c:pt>
                <c:pt idx="4544">
                  <c:v>0.99583698510078877</c:v>
                </c:pt>
                <c:pt idx="4545">
                  <c:v>0.99605609114811566</c:v>
                </c:pt>
                <c:pt idx="4546">
                  <c:v>0.99627519719544255</c:v>
                </c:pt>
                <c:pt idx="4547">
                  <c:v>0.99649430324276955</c:v>
                </c:pt>
                <c:pt idx="4548">
                  <c:v>0.99671340929009644</c:v>
                </c:pt>
                <c:pt idx="4549">
                  <c:v>0.99693251533742333</c:v>
                </c:pt>
                <c:pt idx="4550">
                  <c:v>0.99715162138475022</c:v>
                </c:pt>
                <c:pt idx="4551">
                  <c:v>0.99737072743207711</c:v>
                </c:pt>
                <c:pt idx="4552">
                  <c:v>0.997589833479404</c:v>
                </c:pt>
                <c:pt idx="4553">
                  <c:v>0.99780893952673089</c:v>
                </c:pt>
                <c:pt idx="4554">
                  <c:v>0.99802804557405789</c:v>
                </c:pt>
                <c:pt idx="4555">
                  <c:v>0.99824715162138478</c:v>
                </c:pt>
                <c:pt idx="4556">
                  <c:v>0.99846625766871167</c:v>
                </c:pt>
                <c:pt idx="4557">
                  <c:v>0.99868536371603855</c:v>
                </c:pt>
                <c:pt idx="4558">
                  <c:v>0.99890446976336544</c:v>
                </c:pt>
                <c:pt idx="4559">
                  <c:v>0.99912357581069233</c:v>
                </c:pt>
                <c:pt idx="4560">
                  <c:v>0.99934268185801933</c:v>
                </c:pt>
                <c:pt idx="4561">
                  <c:v>0.99956178790534622</c:v>
                </c:pt>
                <c:pt idx="4562">
                  <c:v>0.99978089395267311</c:v>
                </c:pt>
                <c:pt idx="4563">
                  <c:v>1</c:v>
                </c:pt>
              </c:numCache>
            </c:numRef>
          </c:cat>
          <c:val>
            <c:numRef>
              <c:f>'variant 2'!$Z$2:$Z$4565</c:f>
              <c:numCache>
                <c:formatCode>0%</c:formatCode>
                <c:ptCount val="4564"/>
                <c:pt idx="0">
                  <c:v>7.7835767467296063E-2</c:v>
                </c:pt>
                <c:pt idx="1">
                  <c:v>0.14685019598839266</c:v>
                </c:pt>
                <c:pt idx="2">
                  <c:v>0.2118154065777462</c:v>
                </c:pt>
                <c:pt idx="3">
                  <c:v>0.26590104585583274</c:v>
                </c:pt>
                <c:pt idx="4">
                  <c:v>0.31996555042585334</c:v>
                </c:pt>
                <c:pt idx="5">
                  <c:v>0.37145738462310801</c:v>
                </c:pt>
                <c:pt idx="6">
                  <c:v>0.41958207555802357</c:v>
                </c:pt>
                <c:pt idx="7">
                  <c:v>0.46353266164989676</c:v>
                </c:pt>
                <c:pt idx="8">
                  <c:v>0.50671079817867004</c:v>
                </c:pt>
                <c:pt idx="9">
                  <c:v>0.54828853295585622</c:v>
                </c:pt>
                <c:pt idx="10">
                  <c:v>0.58746392389391799</c:v>
                </c:pt>
                <c:pt idx="11">
                  <c:v>0.62353702788845</c:v>
                </c:pt>
                <c:pt idx="12">
                  <c:v>0.65944681822974449</c:v>
                </c:pt>
                <c:pt idx="13">
                  <c:v>0.69478741245607856</c:v>
                </c:pt>
                <c:pt idx="14">
                  <c:v>0.72958993622842239</c:v>
                </c:pt>
                <c:pt idx="15">
                  <c:v>0.76302120171469967</c:v>
                </c:pt>
                <c:pt idx="16">
                  <c:v>0.79568213110868358</c:v>
                </c:pt>
                <c:pt idx="17">
                  <c:v>0.82724693768887891</c:v>
                </c:pt>
                <c:pt idx="18">
                  <c:v>0.85823253318449633</c:v>
                </c:pt>
                <c:pt idx="19">
                  <c:v>0.88697573615430714</c:v>
                </c:pt>
                <c:pt idx="20">
                  <c:v>0.91472772131582092</c:v>
                </c:pt>
                <c:pt idx="21">
                  <c:v>0.94246702565249496</c:v>
                </c:pt>
                <c:pt idx="22">
                  <c:v>0.9701342798480348</c:v>
                </c:pt>
                <c:pt idx="23">
                  <c:v>0.99708103263223247</c:v>
                </c:pt>
                <c:pt idx="24">
                  <c:v>1.0234794838423988</c:v>
                </c:pt>
                <c:pt idx="25">
                  <c:v>1.0494375645899527</c:v>
                </c:pt>
                <c:pt idx="26">
                  <c:v>1.0745350304183721</c:v>
                </c:pt>
                <c:pt idx="27">
                  <c:v>1.09932220030564</c:v>
                </c:pt>
                <c:pt idx="28">
                  <c:v>1.1241074488558112</c:v>
                </c:pt>
                <c:pt idx="29">
                  <c:v>1.1486117018555588</c:v>
                </c:pt>
                <c:pt idx="30">
                  <c:v>1.1728494894166783</c:v>
                </c:pt>
                <c:pt idx="31">
                  <c:v>1.1968421864143732</c:v>
                </c:pt>
                <c:pt idx="32">
                  <c:v>1.220820473383841</c:v>
                </c:pt>
                <c:pt idx="33">
                  <c:v>1.2447411202404015</c:v>
                </c:pt>
                <c:pt idx="34">
                  <c:v>1.2676054159610797</c:v>
                </c:pt>
                <c:pt idx="35">
                  <c:v>1.2903732605594926</c:v>
                </c:pt>
                <c:pt idx="36">
                  <c:v>1.3127088043111002</c:v>
                </c:pt>
                <c:pt idx="37">
                  <c:v>1.335011204997786</c:v>
                </c:pt>
                <c:pt idx="38">
                  <c:v>1.3572026484671253</c:v>
                </c:pt>
                <c:pt idx="39">
                  <c:v>1.379317238452588</c:v>
                </c:pt>
                <c:pt idx="40">
                  <c:v>1.4013645816396589</c:v>
                </c:pt>
                <c:pt idx="41">
                  <c:v>1.4228451303831404</c:v>
                </c:pt>
                <c:pt idx="42">
                  <c:v>1.4442007922153228</c:v>
                </c:pt>
                <c:pt idx="43">
                  <c:v>1.4653077609770233</c:v>
                </c:pt>
                <c:pt idx="44">
                  <c:v>1.4862887620753078</c:v>
                </c:pt>
                <c:pt idx="45">
                  <c:v>1.5069191191534057</c:v>
                </c:pt>
                <c:pt idx="46">
                  <c:v>1.5272804890379357</c:v>
                </c:pt>
                <c:pt idx="47">
                  <c:v>1.5473277203071205</c:v>
                </c:pt>
                <c:pt idx="48">
                  <c:v>1.5671067329175765</c:v>
                </c:pt>
                <c:pt idx="49">
                  <c:v>1.5865797245619215</c:v>
                </c:pt>
                <c:pt idx="50">
                  <c:v>1.6058531373153251</c:v>
                </c:pt>
                <c:pt idx="51">
                  <c:v>1.6251212663917121</c:v>
                </c:pt>
                <c:pt idx="52">
                  <c:v>1.6442866039334141</c:v>
                </c:pt>
                <c:pt idx="53">
                  <c:v>1.6631277158400122</c:v>
                </c:pt>
                <c:pt idx="54">
                  <c:v>1.6819385666873341</c:v>
                </c:pt>
                <c:pt idx="55">
                  <c:v>1.7001297863209015</c:v>
                </c:pt>
                <c:pt idx="56">
                  <c:v>1.7181856717727053</c:v>
                </c:pt>
                <c:pt idx="57">
                  <c:v>1.7361886003707754</c:v>
                </c:pt>
                <c:pt idx="58">
                  <c:v>1.7538829141976537</c:v>
                </c:pt>
                <c:pt idx="59">
                  <c:v>1.7712614082392273</c:v>
                </c:pt>
                <c:pt idx="60">
                  <c:v>1.7884056672719733</c:v>
                </c:pt>
                <c:pt idx="61">
                  <c:v>1.8047163782219378</c:v>
                </c:pt>
                <c:pt idx="62">
                  <c:v>1.8208321695234202</c:v>
                </c:pt>
                <c:pt idx="63">
                  <c:v>1.8368945476536087</c:v>
                </c:pt>
                <c:pt idx="64">
                  <c:v>1.8526265278532694</c:v>
                </c:pt>
                <c:pt idx="65">
                  <c:v>1.8683456350943806</c:v>
                </c:pt>
                <c:pt idx="66">
                  <c:v>1.88405256586164</c:v>
                </c:pt>
                <c:pt idx="67">
                  <c:v>1.8997042581873635</c:v>
                </c:pt>
                <c:pt idx="68">
                  <c:v>1.9153242244342741</c:v>
                </c:pt>
                <c:pt idx="69">
                  <c:v>1.930935088346688</c:v>
                </c:pt>
                <c:pt idx="70">
                  <c:v>1.946459011755467</c:v>
                </c:pt>
                <c:pt idx="71">
                  <c:v>1.9618711373619191</c:v>
                </c:pt>
                <c:pt idx="72">
                  <c:v>1.9772034073952807</c:v>
                </c:pt>
                <c:pt idx="73">
                  <c:v>1.9924780373157349</c:v>
                </c:pt>
                <c:pt idx="74">
                  <c:v>2.0077188036698561</c:v>
                </c:pt>
                <c:pt idx="75">
                  <c:v>2.0229213834491762</c:v>
                </c:pt>
                <c:pt idx="76">
                  <c:v>2.0380038796599393</c:v>
                </c:pt>
                <c:pt idx="77">
                  <c:v>2.0530271986881172</c:v>
                </c:pt>
                <c:pt idx="78">
                  <c:v>2.0678455110480551</c:v>
                </c:pt>
                <c:pt idx="79">
                  <c:v>2.0826485007446447</c:v>
                </c:pt>
                <c:pt idx="80">
                  <c:v>2.0974127754987317</c:v>
                </c:pt>
                <c:pt idx="81">
                  <c:v>2.1121446276893079</c:v>
                </c:pt>
                <c:pt idx="82">
                  <c:v>2.1268346907980269</c:v>
                </c:pt>
                <c:pt idx="83">
                  <c:v>2.1414925715103719</c:v>
                </c:pt>
                <c:pt idx="84">
                  <c:v>2.1560587083763396</c:v>
                </c:pt>
                <c:pt idx="85">
                  <c:v>2.170467295600361</c:v>
                </c:pt>
                <c:pt idx="86">
                  <c:v>2.1848412987566372</c:v>
                </c:pt>
                <c:pt idx="87">
                  <c:v>2.1990464644155225</c:v>
                </c:pt>
                <c:pt idx="88">
                  <c:v>2.2131394720213757</c:v>
                </c:pt>
                <c:pt idx="89">
                  <c:v>2.2271940528852907</c:v>
                </c:pt>
                <c:pt idx="90">
                  <c:v>2.2411957009121855</c:v>
                </c:pt>
                <c:pt idx="91">
                  <c:v>2.2551253948648009</c:v>
                </c:pt>
                <c:pt idx="92">
                  <c:v>2.2689710303194266</c:v>
                </c:pt>
                <c:pt idx="93">
                  <c:v>2.282797452403083</c:v>
                </c:pt>
                <c:pt idx="94">
                  <c:v>2.2965770418950022</c:v>
                </c:pt>
                <c:pt idx="95">
                  <c:v>2.310266568710504</c:v>
                </c:pt>
                <c:pt idx="96">
                  <c:v>2.3237621605627856</c:v>
                </c:pt>
                <c:pt idx="97">
                  <c:v>2.3371778968419772</c:v>
                </c:pt>
                <c:pt idx="98">
                  <c:v>2.350531189665519</c:v>
                </c:pt>
                <c:pt idx="99">
                  <c:v>2.363878478310633</c:v>
                </c:pt>
                <c:pt idx="100">
                  <c:v>2.3772082347547374</c:v>
                </c:pt>
                <c:pt idx="101">
                  <c:v>2.3904950012812987</c:v>
                </c:pt>
                <c:pt idx="102">
                  <c:v>2.4037190841850729</c:v>
                </c:pt>
                <c:pt idx="103">
                  <c:v>2.4169042600126351</c:v>
                </c:pt>
                <c:pt idx="104">
                  <c:v>2.4299474730454489</c:v>
                </c:pt>
                <c:pt idx="105">
                  <c:v>2.4429645318770308</c:v>
                </c:pt>
                <c:pt idx="106">
                  <c:v>2.4559479673094171</c:v>
                </c:pt>
                <c:pt idx="107">
                  <c:v>2.4687613644087265</c:v>
                </c:pt>
                <c:pt idx="108">
                  <c:v>2.4815509849614616</c:v>
                </c:pt>
                <c:pt idx="109">
                  <c:v>2.4940336719129648</c:v>
                </c:pt>
                <c:pt idx="110">
                  <c:v>2.5063686560751433</c:v>
                </c:pt>
                <c:pt idx="111">
                  <c:v>2.5186892302090946</c:v>
                </c:pt>
                <c:pt idx="112">
                  <c:v>2.531009804343046</c:v>
                </c:pt>
                <c:pt idx="113">
                  <c:v>2.5433063617632858</c:v>
                </c:pt>
                <c:pt idx="114">
                  <c:v>2.5554444088730301</c:v>
                </c:pt>
                <c:pt idx="115">
                  <c:v>2.5675185715243023</c:v>
                </c:pt>
                <c:pt idx="116">
                  <c:v>2.579553346765088</c:v>
                </c:pt>
                <c:pt idx="117">
                  <c:v>2.5915496952639354</c:v>
                </c:pt>
                <c:pt idx="118">
                  <c:v>2.6035436420914118</c:v>
                </c:pt>
                <c:pt idx="119">
                  <c:v>2.6154751454632383</c:v>
                </c:pt>
                <c:pt idx="120">
                  <c:v>2.627363418750384</c:v>
                </c:pt>
                <c:pt idx="121">
                  <c:v>2.639247465095917</c:v>
                </c:pt>
                <c:pt idx="122">
                  <c:v>2.6511117216693516</c:v>
                </c:pt>
                <c:pt idx="123">
                  <c:v>2.6629303464867347</c:v>
                </c:pt>
                <c:pt idx="124">
                  <c:v>2.6747285570974628</c:v>
                </c:pt>
                <c:pt idx="125">
                  <c:v>2.6863934749470926</c:v>
                </c:pt>
                <c:pt idx="126">
                  <c:v>2.6980137217092195</c:v>
                </c:pt>
                <c:pt idx="127">
                  <c:v>2.7095417442906942</c:v>
                </c:pt>
                <c:pt idx="128">
                  <c:v>2.7210651556631369</c:v>
                </c:pt>
                <c:pt idx="129">
                  <c:v>2.7325657991909811</c:v>
                </c:pt>
                <c:pt idx="130">
                  <c:v>2.744065001716002</c:v>
                </c:pt>
                <c:pt idx="131">
                  <c:v>2.7555137691422296</c:v>
                </c:pt>
                <c:pt idx="132">
                  <c:v>2.7669457248688589</c:v>
                </c:pt>
                <c:pt idx="133">
                  <c:v>2.7782509924306602</c:v>
                </c:pt>
                <c:pt idx="134">
                  <c:v>2.7895292411895367</c:v>
                </c:pt>
                <c:pt idx="135">
                  <c:v>2.8006729963516293</c:v>
                </c:pt>
                <c:pt idx="136">
                  <c:v>2.8118071448282369</c:v>
                </c:pt>
                <c:pt idx="137">
                  <c:v>2.822895661548793</c:v>
                </c:pt>
                <c:pt idx="138">
                  <c:v>2.8339325423348698</c:v>
                </c:pt>
                <c:pt idx="139">
                  <c:v>2.8448841637872713</c:v>
                </c:pt>
                <c:pt idx="140">
                  <c:v>2.8558357852396723</c:v>
                </c:pt>
                <c:pt idx="141">
                  <c:v>2.8667874066920733</c:v>
                </c:pt>
                <c:pt idx="142">
                  <c:v>2.8776861913743095</c:v>
                </c:pt>
                <c:pt idx="143">
                  <c:v>2.8885801727138034</c:v>
                </c:pt>
                <c:pt idx="144">
                  <c:v>2.8994597440250702</c:v>
                </c:pt>
                <c:pt idx="145">
                  <c:v>2.9102672651952028</c:v>
                </c:pt>
                <c:pt idx="146">
                  <c:v>2.9210747863653359</c:v>
                </c:pt>
                <c:pt idx="147">
                  <c:v>2.9317947666139905</c:v>
                </c:pt>
                <c:pt idx="148">
                  <c:v>2.9424981513134703</c:v>
                </c:pt>
                <c:pt idx="149">
                  <c:v>2.9531797048201871</c:v>
                </c:pt>
                <c:pt idx="150">
                  <c:v>2.9637662722241749</c:v>
                </c:pt>
                <c:pt idx="151">
                  <c:v>2.9743408312713071</c:v>
                </c:pt>
                <c:pt idx="152">
                  <c:v>2.9849105869756967</c:v>
                </c:pt>
                <c:pt idx="153">
                  <c:v>2.9954299075812925</c:v>
                </c:pt>
                <c:pt idx="154">
                  <c:v>3.0058987930880945</c:v>
                </c:pt>
                <c:pt idx="155">
                  <c:v>3.0163612421156221</c:v>
                </c:pt>
                <c:pt idx="156">
                  <c:v>3.026770686255988</c:v>
                </c:pt>
                <c:pt idx="157">
                  <c:v>3.0371459065793154</c:v>
                </c:pt>
                <c:pt idx="158">
                  <c:v>3.0474787614196566</c:v>
                </c:pt>
                <c:pt idx="159">
                  <c:v>3.0576637693703894</c:v>
                </c:pt>
                <c:pt idx="160">
                  <c:v>3.0677411824436955</c:v>
                </c:pt>
                <c:pt idx="161">
                  <c:v>3.0778135760238357</c:v>
                </c:pt>
                <c:pt idx="162">
                  <c:v>3.0878525623552036</c:v>
                </c:pt>
                <c:pt idx="163">
                  <c:v>3.097891548686571</c:v>
                </c:pt>
                <c:pt idx="164">
                  <c:v>3.1078344681630932</c:v>
                </c:pt>
                <c:pt idx="165">
                  <c:v>3.1177293542121927</c:v>
                </c:pt>
                <c:pt idx="166">
                  <c:v>3.1275358587548339</c:v>
                </c:pt>
                <c:pt idx="167">
                  <c:v>3.1372626278079534</c:v>
                </c:pt>
                <c:pt idx="168">
                  <c:v>3.1469821918469596</c:v>
                </c:pt>
                <c:pt idx="169">
                  <c:v>3.1566897475291098</c:v>
                </c:pt>
                <c:pt idx="170">
                  <c:v>3.1663667299347056</c:v>
                </c:pt>
                <c:pt idx="171">
                  <c:v>3.1759493987055567</c:v>
                </c:pt>
                <c:pt idx="172">
                  <c:v>3.185462178839507</c:v>
                </c:pt>
                <c:pt idx="173">
                  <c:v>3.194953584098255</c:v>
                </c:pt>
                <c:pt idx="174">
                  <c:v>3.2043561275162702</c:v>
                </c:pt>
                <c:pt idx="175">
                  <c:v>3.2137226458637187</c:v>
                </c:pt>
                <c:pt idx="176">
                  <c:v>3.2230891642111672</c:v>
                </c:pt>
                <c:pt idx="177">
                  <c:v>3.2324556825586157</c:v>
                </c:pt>
                <c:pt idx="178">
                  <c:v>3.2418101925492082</c:v>
                </c:pt>
                <c:pt idx="179">
                  <c:v>3.2511464498373801</c:v>
                </c:pt>
                <c:pt idx="180">
                  <c:v>3.2604619326681918</c:v>
                </c:pt>
                <c:pt idx="181">
                  <c:v>3.2697564008745057</c:v>
                </c:pt>
                <c:pt idx="182">
                  <c:v>3.279017245681624</c:v>
                </c:pt>
                <c:pt idx="183">
                  <c:v>3.2882756888173712</c:v>
                </c:pt>
                <c:pt idx="184">
                  <c:v>3.2974981068825509</c:v>
                </c:pt>
                <c:pt idx="185">
                  <c:v>3.3066153317416749</c:v>
                </c:pt>
                <c:pt idx="186">
                  <c:v>3.3157188670739832</c:v>
                </c:pt>
                <c:pt idx="187">
                  <c:v>3.3248169986457068</c:v>
                </c:pt>
                <c:pt idx="188">
                  <c:v>3.3339050431976713</c:v>
                </c:pt>
                <c:pt idx="189">
                  <c:v>3.3429837212312883</c:v>
                </c:pt>
                <c:pt idx="190">
                  <c:v>3.3520620390142</c:v>
                </c:pt>
                <c:pt idx="191">
                  <c:v>3.3611176610026545</c:v>
                </c:pt>
                <c:pt idx="192">
                  <c:v>3.3701344959984643</c:v>
                </c:pt>
                <c:pt idx="193">
                  <c:v>3.3791465276515322</c:v>
                </c:pt>
                <c:pt idx="194">
                  <c:v>3.3880929936761683</c:v>
                </c:pt>
                <c:pt idx="195">
                  <c:v>3.3970348725084851</c:v>
                </c:pt>
                <c:pt idx="196">
                  <c:v>3.4059498766381591</c:v>
                </c:pt>
                <c:pt idx="197">
                  <c:v>3.4148415845555333</c:v>
                </c:pt>
                <c:pt idx="198">
                  <c:v>3.4237169611075835</c:v>
                </c:pt>
                <c:pt idx="199">
                  <c:v>3.4325908966568104</c:v>
                </c:pt>
                <c:pt idx="200">
                  <c:v>3.441443457330835</c:v>
                </c:pt>
                <c:pt idx="201">
                  <c:v>3.4502047544927557</c:v>
                </c:pt>
                <c:pt idx="202">
                  <c:v>3.4589660516546767</c:v>
                </c:pt>
                <c:pt idx="203">
                  <c:v>3.4676823174783888</c:v>
                </c:pt>
                <c:pt idx="204">
                  <c:v>3.4763955812128868</c:v>
                </c:pt>
                <c:pt idx="205">
                  <c:v>3.4850975570919407</c:v>
                </c:pt>
                <c:pt idx="206">
                  <c:v>3.4937803196000257</c:v>
                </c:pt>
                <c:pt idx="207">
                  <c:v>3.5024321005474222</c:v>
                </c:pt>
                <c:pt idx="208">
                  <c:v>3.5110781174835286</c:v>
                </c:pt>
                <c:pt idx="209">
                  <c:v>3.5197241344196346</c:v>
                </c:pt>
                <c:pt idx="210">
                  <c:v>3.5283701513557411</c:v>
                </c:pt>
                <c:pt idx="211">
                  <c:v>3.5369945532495066</c:v>
                </c:pt>
                <c:pt idx="212">
                  <c:v>3.5456189551432726</c:v>
                </c:pt>
                <c:pt idx="213">
                  <c:v>3.5542433570370386</c:v>
                </c:pt>
                <c:pt idx="214">
                  <c:v>3.562859737348425</c:v>
                </c:pt>
                <c:pt idx="215">
                  <c:v>3.5714673275425928</c:v>
                </c:pt>
                <c:pt idx="216">
                  <c:v>3.580009592275466</c:v>
                </c:pt>
                <c:pt idx="217">
                  <c:v>3.5885403289857574</c:v>
                </c:pt>
                <c:pt idx="218">
                  <c:v>3.5970253378731423</c:v>
                </c:pt>
                <c:pt idx="219">
                  <c:v>3.6054945917963321</c:v>
                </c:pt>
                <c:pt idx="220">
                  <c:v>3.6139273403146808</c:v>
                </c:pt>
                <c:pt idx="221">
                  <c:v>3.6223332621638145</c:v>
                </c:pt>
                <c:pt idx="222">
                  <c:v>3.6307072898171389</c:v>
                </c:pt>
                <c:pt idx="223">
                  <c:v>3.6390795162169352</c:v>
                </c:pt>
                <c:pt idx="224">
                  <c:v>3.6473981853451547</c:v>
                </c:pt>
                <c:pt idx="225">
                  <c:v>3.655703164946559</c:v>
                </c:pt>
                <c:pt idx="226">
                  <c:v>3.6639408977495713</c:v>
                </c:pt>
                <c:pt idx="227">
                  <c:v>3.6720105135566037</c:v>
                </c:pt>
                <c:pt idx="228">
                  <c:v>3.6800745574860549</c:v>
                </c:pt>
                <c:pt idx="229">
                  <c:v>3.6880985415370358</c:v>
                </c:pt>
                <c:pt idx="230">
                  <c:v>3.696102351548499</c:v>
                </c:pt>
                <c:pt idx="231">
                  <c:v>3.7040560867118741</c:v>
                </c:pt>
                <c:pt idx="232">
                  <c:v>3.7119617884478262</c:v>
                </c:pt>
                <c:pt idx="233">
                  <c:v>3.7198306245282309</c:v>
                </c:pt>
                <c:pt idx="234">
                  <c:v>3.7276927359287972</c:v>
                </c:pt>
                <c:pt idx="235">
                  <c:v>3.7355029712277461</c:v>
                </c:pt>
                <c:pt idx="236">
                  <c:v>3.7432670944363697</c:v>
                </c:pt>
                <c:pt idx="237">
                  <c:v>3.7510244929651542</c:v>
                </c:pt>
                <c:pt idx="238">
                  <c:v>3.7587578747802266</c:v>
                </c:pt>
                <c:pt idx="239">
                  <c:v>3.7664912565952995</c:v>
                </c:pt>
                <c:pt idx="240">
                  <c:v>3.7741932965989786</c:v>
                </c:pt>
                <c:pt idx="241">
                  <c:v>3.7818846491650566</c:v>
                </c:pt>
                <c:pt idx="242">
                  <c:v>3.7895507841817375</c:v>
                </c:pt>
                <c:pt idx="243">
                  <c:v>3.7971471746618004</c:v>
                </c:pt>
                <c:pt idx="244">
                  <c:v>3.8047364561946044</c:v>
                </c:pt>
                <c:pt idx="245">
                  <c:v>3.8122930749967612</c:v>
                </c:pt>
                <c:pt idx="246">
                  <c:v>3.8198259172523437</c:v>
                </c:pt>
                <c:pt idx="247">
                  <c:v>3.8273551570008695</c:v>
                </c:pt>
                <c:pt idx="248">
                  <c:v>3.8348579783643126</c:v>
                </c:pt>
                <c:pt idx="249">
                  <c:v>3.842343988028158</c:v>
                </c:pt>
                <c:pt idx="250">
                  <c:v>3.8498062211454291</c:v>
                </c:pt>
                <c:pt idx="251">
                  <c:v>3.857268214095563</c:v>
                </c:pt>
                <c:pt idx="252">
                  <c:v>3.8646605585759342</c:v>
                </c:pt>
                <c:pt idx="253">
                  <c:v>3.8720529030563049</c:v>
                </c:pt>
                <c:pt idx="254">
                  <c:v>3.8794452475366756</c:v>
                </c:pt>
                <c:pt idx="255">
                  <c:v>3.886830387002933</c:v>
                </c:pt>
                <c:pt idx="256">
                  <c:v>3.8941999156052778</c:v>
                </c:pt>
                <c:pt idx="257">
                  <c:v>3.9015575799510498</c:v>
                </c:pt>
                <c:pt idx="258">
                  <c:v>3.9089048930932115</c:v>
                </c:pt>
                <c:pt idx="259">
                  <c:v>3.916207415064302</c:v>
                </c:pt>
                <c:pt idx="260">
                  <c:v>3.9235084960325692</c:v>
                </c:pt>
                <c:pt idx="261">
                  <c:v>3.930778355273012</c:v>
                </c:pt>
                <c:pt idx="262">
                  <c:v>3.9380354856551874</c:v>
                </c:pt>
                <c:pt idx="263">
                  <c:v>3.9452635558137725</c:v>
                </c:pt>
                <c:pt idx="264">
                  <c:v>3.9524829799554211</c:v>
                </c:pt>
                <c:pt idx="265">
                  <c:v>3.959687994068843</c:v>
                </c:pt>
                <c:pt idx="266">
                  <c:v>3.9668930081822649</c:v>
                </c:pt>
                <c:pt idx="267">
                  <c:v>3.974090817281573</c:v>
                </c:pt>
                <c:pt idx="268">
                  <c:v>3.9812778188597115</c:v>
                </c:pt>
                <c:pt idx="269">
                  <c:v>3.9884636196021641</c:v>
                </c:pt>
                <c:pt idx="270">
                  <c:v>3.9956157489119932</c:v>
                </c:pt>
                <c:pt idx="271">
                  <c:v>4.0027674459209761</c:v>
                </c:pt>
                <c:pt idx="272">
                  <c:v>4.0099040124003205</c:v>
                </c:pt>
                <c:pt idx="273">
                  <c:v>4.017022566344381</c:v>
                </c:pt>
                <c:pt idx="274">
                  <c:v>4.02411133956344</c:v>
                </c:pt>
                <c:pt idx="275">
                  <c:v>4.0311902659298768</c:v>
                </c:pt>
                <c:pt idx="276">
                  <c:v>4.0382639086192977</c:v>
                </c:pt>
                <c:pt idx="277">
                  <c:v>4.0453104124222241</c:v>
                </c:pt>
                <c:pt idx="278">
                  <c:v>4.0523285765029708</c:v>
                </c:pt>
                <c:pt idx="279">
                  <c:v>4.0593366535639595</c:v>
                </c:pt>
                <c:pt idx="280">
                  <c:v>4.0662930946904678</c:v>
                </c:pt>
                <c:pt idx="281">
                  <c:v>4.073192616205481</c:v>
                </c:pt>
                <c:pt idx="282">
                  <c:v>4.0800698021767419</c:v>
                </c:pt>
                <c:pt idx="283">
                  <c:v>4.0869434576910875</c:v>
                </c:pt>
                <c:pt idx="284">
                  <c:v>4.0937882210988388</c:v>
                </c:pt>
                <c:pt idx="285">
                  <c:v>4.1006329845065892</c:v>
                </c:pt>
                <c:pt idx="286">
                  <c:v>4.1074777479143396</c:v>
                </c:pt>
                <c:pt idx="287">
                  <c:v>4.1142810824909386</c:v>
                </c:pt>
                <c:pt idx="288">
                  <c:v>4.1210783888723954</c:v>
                </c:pt>
                <c:pt idx="289">
                  <c:v>4.1278428403894951</c:v>
                </c:pt>
                <c:pt idx="290">
                  <c:v>4.1344810600593283</c:v>
                </c:pt>
                <c:pt idx="291">
                  <c:v>4.1411096730436761</c:v>
                </c:pt>
                <c:pt idx="292">
                  <c:v>4.1477238759997972</c:v>
                </c:pt>
                <c:pt idx="293">
                  <c:v>4.1543044555567228</c:v>
                </c:pt>
                <c:pt idx="294">
                  <c:v>4.1608787907680824</c:v>
                </c:pt>
                <c:pt idx="295">
                  <c:v>4.1674497636395236</c:v>
                </c:pt>
                <c:pt idx="296">
                  <c:v>4.1740207365109638</c:v>
                </c:pt>
                <c:pt idx="297">
                  <c:v>4.180568893504379</c:v>
                </c:pt>
                <c:pt idx="298">
                  <c:v>4.1870534062064584</c:v>
                </c:pt>
                <c:pt idx="299">
                  <c:v>4.1935379189085387</c:v>
                </c:pt>
                <c:pt idx="300">
                  <c:v>4.1999986550640438</c:v>
                </c:pt>
                <c:pt idx="301">
                  <c:v>4.2064389770128949</c:v>
                </c:pt>
                <c:pt idx="302">
                  <c:v>4.212827422860129</c:v>
                </c:pt>
                <c:pt idx="303">
                  <c:v>4.2192158687073631</c:v>
                </c:pt>
                <c:pt idx="304">
                  <c:v>4.2255814986765712</c:v>
                </c:pt>
                <c:pt idx="305">
                  <c:v>4.2318768797581736</c:v>
                </c:pt>
                <c:pt idx="306">
                  <c:v>4.2381692587505615</c:v>
                </c:pt>
                <c:pt idx="307">
                  <c:v>4.2444616377429503</c:v>
                </c:pt>
                <c:pt idx="308">
                  <c:v>4.2507059833079159</c:v>
                </c:pt>
                <c:pt idx="309">
                  <c:v>4.2569484075357842</c:v>
                </c:pt>
                <c:pt idx="310">
                  <c:v>4.2631785832396609</c:v>
                </c:pt>
                <c:pt idx="311">
                  <c:v>4.2693845020626879</c:v>
                </c:pt>
                <c:pt idx="312">
                  <c:v>4.2755904208857149</c:v>
                </c:pt>
                <c:pt idx="313">
                  <c:v>4.2817516686212391</c:v>
                </c:pt>
                <c:pt idx="314">
                  <c:v>4.287911955688215</c:v>
                </c:pt>
                <c:pt idx="315">
                  <c:v>4.2940693607495453</c:v>
                </c:pt>
                <c:pt idx="316">
                  <c:v>4.3002080327741803</c:v>
                </c:pt>
                <c:pt idx="317">
                  <c:v>4.3063322947705895</c:v>
                </c:pt>
                <c:pt idx="318">
                  <c:v>4.3124507927557074</c:v>
                </c:pt>
                <c:pt idx="319">
                  <c:v>4.3185198163105794</c:v>
                </c:pt>
                <c:pt idx="320">
                  <c:v>4.3245888398654522</c:v>
                </c:pt>
                <c:pt idx="321">
                  <c:v>4.3306506584062108</c:v>
                </c:pt>
                <c:pt idx="322">
                  <c:v>4.3367028702614849</c:v>
                </c:pt>
                <c:pt idx="323">
                  <c:v>4.3427286637316769</c:v>
                </c:pt>
                <c:pt idx="324">
                  <c:v>4.3487520555304977</c:v>
                </c:pt>
                <c:pt idx="325">
                  <c:v>4.3547754473293185</c:v>
                </c:pt>
                <c:pt idx="326">
                  <c:v>4.3607830361305169</c:v>
                </c:pt>
                <c:pt idx="327">
                  <c:v>4.366789616229739</c:v>
                </c:pt>
                <c:pt idx="328">
                  <c:v>4.3727856289749294</c:v>
                </c:pt>
                <c:pt idx="329">
                  <c:v>4.3787410534739459</c:v>
                </c:pt>
                <c:pt idx="330">
                  <c:v>4.3846928754659071</c:v>
                </c:pt>
                <c:pt idx="331">
                  <c:v>4.3905769703252018</c:v>
                </c:pt>
                <c:pt idx="332">
                  <c:v>4.3964466551562689</c:v>
                </c:pt>
                <c:pt idx="333">
                  <c:v>4.4022995282877391</c:v>
                </c:pt>
                <c:pt idx="334">
                  <c:v>4.4081521612520707</c:v>
                </c:pt>
                <c:pt idx="335">
                  <c:v>4.4139987900379758</c:v>
                </c:pt>
                <c:pt idx="336">
                  <c:v>4.4198396548125896</c:v>
                </c:pt>
                <c:pt idx="337">
                  <c:v>4.4256649087232907</c:v>
                </c:pt>
                <c:pt idx="338">
                  <c:v>4.4314769534414511</c:v>
                </c:pt>
                <c:pt idx="339">
                  <c:v>4.4372889981596115</c:v>
                </c:pt>
                <c:pt idx="340">
                  <c:v>4.4430986412064009</c:v>
                </c:pt>
                <c:pt idx="341">
                  <c:v>4.4489029045093185</c:v>
                </c:pt>
                <c:pt idx="342">
                  <c:v>4.45469573585651</c:v>
                </c:pt>
                <c:pt idx="343">
                  <c:v>4.4604635898214413</c:v>
                </c:pt>
                <c:pt idx="344">
                  <c:v>4.4662276011121786</c:v>
                </c:pt>
                <c:pt idx="345">
                  <c:v>4.471991612402916</c:v>
                </c:pt>
                <c:pt idx="346">
                  <c:v>4.4777556236936533</c:v>
                </c:pt>
                <c:pt idx="347">
                  <c:v>4.4835196349843907</c:v>
                </c:pt>
                <c:pt idx="348">
                  <c:v>4.4892811245201889</c:v>
                </c:pt>
                <c:pt idx="349">
                  <c:v>4.4950343282897558</c:v>
                </c:pt>
                <c:pt idx="350">
                  <c:v>4.5007858508893639</c:v>
                </c:pt>
                <c:pt idx="351">
                  <c:v>4.5065354521518746</c:v>
                </c:pt>
                <c:pt idx="352">
                  <c:v>4.5122754467289008</c:v>
                </c:pt>
                <c:pt idx="353">
                  <c:v>4.5180039132833452</c:v>
                </c:pt>
                <c:pt idx="354">
                  <c:v>4.523731899503515</c:v>
                </c:pt>
                <c:pt idx="355">
                  <c:v>4.5294478773668301</c:v>
                </c:pt>
                <c:pt idx="356">
                  <c:v>4.5351629425950239</c:v>
                </c:pt>
                <c:pt idx="357">
                  <c:v>4.5408708028091045</c:v>
                </c:pt>
                <c:pt idx="358">
                  <c:v>4.5465663664657638</c:v>
                </c:pt>
                <c:pt idx="359">
                  <c:v>4.5522331100659708</c:v>
                </c:pt>
                <c:pt idx="360">
                  <c:v>4.5578947861395838</c:v>
                </c:pt>
                <c:pt idx="361">
                  <c:v>4.5635449582073289</c:v>
                </c:pt>
                <c:pt idx="362">
                  <c:v>4.5691744759012822</c:v>
                </c:pt>
                <c:pt idx="363">
                  <c:v>4.5747967885811232</c:v>
                </c:pt>
                <c:pt idx="364">
                  <c:v>4.5803950845472512</c:v>
                </c:pt>
                <c:pt idx="365">
                  <c:v>4.5859915792598516</c:v>
                </c:pt>
                <c:pt idx="366">
                  <c:v>4.591538431425211</c:v>
                </c:pt>
                <c:pt idx="367">
                  <c:v>4.5970826897854895</c:v>
                </c:pt>
                <c:pt idx="368">
                  <c:v>4.6025969272536278</c:v>
                </c:pt>
                <c:pt idx="369">
                  <c:v>4.608111164721767</c:v>
                </c:pt>
                <c:pt idx="370">
                  <c:v>4.6135941804620808</c:v>
                </c:pt>
                <c:pt idx="371">
                  <c:v>4.6190709518568296</c:v>
                </c:pt>
                <c:pt idx="372">
                  <c:v>4.6245467625830301</c:v>
                </c:pt>
                <c:pt idx="373">
                  <c:v>4.6300225733092306</c:v>
                </c:pt>
                <c:pt idx="374">
                  <c:v>4.6354983840354311</c:v>
                </c:pt>
                <c:pt idx="375">
                  <c:v>4.6409741947616316</c:v>
                </c:pt>
                <c:pt idx="376">
                  <c:v>4.646450005487833</c:v>
                </c:pt>
                <c:pt idx="377">
                  <c:v>4.6519258162140336</c:v>
                </c:pt>
                <c:pt idx="378">
                  <c:v>4.6573872169120074</c:v>
                </c:pt>
                <c:pt idx="379">
                  <c:v>4.6628065643442724</c:v>
                </c:pt>
                <c:pt idx="380">
                  <c:v>4.6682199316148232</c:v>
                </c:pt>
                <c:pt idx="381">
                  <c:v>4.6736236921998895</c:v>
                </c:pt>
                <c:pt idx="382">
                  <c:v>4.6790274527849558</c:v>
                </c:pt>
                <c:pt idx="383">
                  <c:v>4.6844312133700221</c:v>
                </c:pt>
                <c:pt idx="384">
                  <c:v>4.6898349739550884</c:v>
                </c:pt>
                <c:pt idx="385">
                  <c:v>4.6951944237033576</c:v>
                </c:pt>
                <c:pt idx="386">
                  <c:v>4.7005246931444669</c:v>
                </c:pt>
                <c:pt idx="387">
                  <c:v>4.7058225400220657</c:v>
                </c:pt>
                <c:pt idx="388">
                  <c:v>4.711114622888374</c:v>
                </c:pt>
                <c:pt idx="389">
                  <c:v>4.7164023827462138</c:v>
                </c:pt>
                <c:pt idx="390">
                  <c:v>4.7216500346921562</c:v>
                </c:pt>
                <c:pt idx="391">
                  <c:v>4.7268916824596703</c:v>
                </c:pt>
                <c:pt idx="392">
                  <c:v>4.7321063114242596</c:v>
                </c:pt>
                <c:pt idx="393">
                  <c:v>4.7373167374639493</c:v>
                </c:pt>
                <c:pt idx="394">
                  <c:v>4.7425187576538397</c:v>
                </c:pt>
                <c:pt idx="395">
                  <c:v>4.7477198171751818</c:v>
                </c:pt>
                <c:pt idx="396">
                  <c:v>4.7528958993142645</c:v>
                </c:pt>
                <c:pt idx="397">
                  <c:v>4.7580540409682044</c:v>
                </c:pt>
                <c:pt idx="398">
                  <c:v>4.7631876135240168</c:v>
                </c:pt>
                <c:pt idx="399">
                  <c:v>4.768298370201804</c:v>
                </c:pt>
                <c:pt idx="400">
                  <c:v>4.7734049239546916</c:v>
                </c:pt>
                <c:pt idx="401">
                  <c:v>4.7784928647544538</c:v>
                </c:pt>
                <c:pt idx="402">
                  <c:v>4.7835755939273392</c:v>
                </c:pt>
                <c:pt idx="403">
                  <c:v>4.7886407188490754</c:v>
                </c:pt>
                <c:pt idx="404">
                  <c:v>4.7937058437708107</c:v>
                </c:pt>
                <c:pt idx="405">
                  <c:v>4.7987524758229885</c:v>
                </c:pt>
                <c:pt idx="406">
                  <c:v>4.8037959857023838</c:v>
                </c:pt>
                <c:pt idx="407">
                  <c:v>4.808839495581779</c:v>
                </c:pt>
                <c:pt idx="408">
                  <c:v>4.8138830054611743</c:v>
                </c:pt>
                <c:pt idx="409">
                  <c:v>4.8189229128335134</c:v>
                </c:pt>
                <c:pt idx="410">
                  <c:v>4.8239574164452668</c:v>
                </c:pt>
                <c:pt idx="411">
                  <c:v>4.8289797916165957</c:v>
                </c:pt>
                <c:pt idx="412">
                  <c:v>4.8339992847822799</c:v>
                </c:pt>
                <c:pt idx="413">
                  <c:v>4.8390187779479632</c:v>
                </c:pt>
                <c:pt idx="414">
                  <c:v>4.844020931046348</c:v>
                </c:pt>
                <c:pt idx="415">
                  <c:v>4.8490176083340062</c:v>
                </c:pt>
                <c:pt idx="416">
                  <c:v>4.8540130847859784</c:v>
                </c:pt>
                <c:pt idx="417">
                  <c:v>4.8590085612379506</c:v>
                </c:pt>
                <c:pt idx="418">
                  <c:v>4.8640040376899236</c:v>
                </c:pt>
                <c:pt idx="419">
                  <c:v>4.8689898113895564</c:v>
                </c:pt>
                <c:pt idx="420">
                  <c:v>4.873970877813302</c:v>
                </c:pt>
                <c:pt idx="421">
                  <c:v>4.8789073211829717</c:v>
                </c:pt>
                <c:pt idx="422">
                  <c:v>4.8838355508365519</c:v>
                </c:pt>
                <c:pt idx="423">
                  <c:v>4.8887409646121069</c:v>
                </c:pt>
                <c:pt idx="424">
                  <c:v>4.8936341298636687</c:v>
                </c:pt>
                <c:pt idx="425">
                  <c:v>4.8985029181508128</c:v>
                </c:pt>
                <c:pt idx="426">
                  <c:v>4.9033695449337245</c:v>
                </c:pt>
                <c:pt idx="427">
                  <c:v>4.908216117760686</c:v>
                </c:pt>
                <c:pt idx="428">
                  <c:v>4.9130410755453076</c:v>
                </c:pt>
                <c:pt idx="429">
                  <c:v>4.917859788984364</c:v>
                </c:pt>
                <c:pt idx="430">
                  <c:v>4.9226785024234196</c:v>
                </c:pt>
                <c:pt idx="431">
                  <c:v>4.9274818451657012</c:v>
                </c:pt>
                <c:pt idx="432">
                  <c:v>4.9322851879079828</c:v>
                </c:pt>
                <c:pt idx="433">
                  <c:v>4.9370837273075212</c:v>
                </c:pt>
                <c:pt idx="434">
                  <c:v>4.9418786642000034</c:v>
                </c:pt>
                <c:pt idx="435">
                  <c:v>4.9466699985854294</c:v>
                </c:pt>
                <c:pt idx="436">
                  <c:v>4.9514613329708546</c:v>
                </c:pt>
                <c:pt idx="437">
                  <c:v>4.9562526673562806</c:v>
                </c:pt>
                <c:pt idx="438">
                  <c:v>4.9610440017417057</c:v>
                </c:pt>
                <c:pt idx="439">
                  <c:v>4.9658353361271308</c:v>
                </c:pt>
                <c:pt idx="440">
                  <c:v>4.9706266705125568</c:v>
                </c:pt>
                <c:pt idx="441">
                  <c:v>4.9754107998838686</c:v>
                </c:pt>
                <c:pt idx="442">
                  <c:v>4.9801931280016527</c:v>
                </c:pt>
                <c:pt idx="443">
                  <c:v>4.9849724540302223</c:v>
                </c:pt>
                <c:pt idx="444">
                  <c:v>4.9897450553789531</c:v>
                </c:pt>
                <c:pt idx="445">
                  <c:v>4.9944907580083271</c:v>
                </c:pt>
                <c:pt idx="446">
                  <c:v>4.9992364606377002</c:v>
                </c:pt>
                <c:pt idx="447">
                  <c:v>5.0039503411214072</c:v>
                </c:pt>
                <c:pt idx="448">
                  <c:v>5.0086580973431163</c:v>
                </c:pt>
                <c:pt idx="449">
                  <c:v>5.0133413565168405</c:v>
                </c:pt>
                <c:pt idx="450">
                  <c:v>5.0180246156905648</c:v>
                </c:pt>
                <c:pt idx="451">
                  <c:v>5.022707874864289</c:v>
                </c:pt>
                <c:pt idx="452">
                  <c:v>5.0273575106388178</c:v>
                </c:pt>
                <c:pt idx="453">
                  <c:v>5.031997779894998</c:v>
                </c:pt>
                <c:pt idx="454">
                  <c:v>5.0366361518307956</c:v>
                </c:pt>
                <c:pt idx="455">
                  <c:v>5.0412702728082666</c:v>
                </c:pt>
                <c:pt idx="456">
                  <c:v>5.0458958918690833</c:v>
                </c:pt>
                <c:pt idx="457">
                  <c:v>5.0505071009016733</c:v>
                </c:pt>
                <c:pt idx="458">
                  <c:v>5.0551048605745841</c:v>
                </c:pt>
                <c:pt idx="459">
                  <c:v>5.0596680361797519</c:v>
                </c:pt>
                <c:pt idx="460">
                  <c:v>5.0642312117849189</c:v>
                </c:pt>
                <c:pt idx="461">
                  <c:v>5.0687833397017785</c:v>
                </c:pt>
                <c:pt idx="462">
                  <c:v>5.0733333061144039</c:v>
                </c:pt>
                <c:pt idx="463">
                  <c:v>5.0778576947269274</c:v>
                </c:pt>
                <c:pt idx="464">
                  <c:v>5.0823752385760432</c:v>
                </c:pt>
                <c:pt idx="465">
                  <c:v>5.0868927824251591</c:v>
                </c:pt>
                <c:pt idx="466">
                  <c:v>5.091410326274274</c:v>
                </c:pt>
                <c:pt idx="467">
                  <c:v>5.0959266692877039</c:v>
                </c:pt>
                <c:pt idx="468">
                  <c:v>5.1004418114654486</c:v>
                </c:pt>
                <c:pt idx="469">
                  <c:v>5.1049377402722236</c:v>
                </c:pt>
                <c:pt idx="470">
                  <c:v>5.1094250230620624</c:v>
                </c:pt>
                <c:pt idx="471">
                  <c:v>5.1138969351551262</c:v>
                </c:pt>
                <c:pt idx="472">
                  <c:v>5.1183688472481901</c:v>
                </c:pt>
                <c:pt idx="473">
                  <c:v>5.1228311526557695</c:v>
                </c:pt>
                <c:pt idx="474">
                  <c:v>5.1272886547206067</c:v>
                </c:pt>
                <c:pt idx="475">
                  <c:v>5.1317377509356445</c:v>
                </c:pt>
                <c:pt idx="476">
                  <c:v>5.1361815874903796</c:v>
                </c:pt>
                <c:pt idx="477">
                  <c:v>5.1406186753485619</c:v>
                </c:pt>
                <c:pt idx="478">
                  <c:v>5.1450473573569457</c:v>
                </c:pt>
                <c:pt idx="479">
                  <c:v>5.1494694347690579</c:v>
                </c:pt>
                <c:pt idx="480">
                  <c:v>5.1538911519304653</c:v>
                </c:pt>
                <c:pt idx="481">
                  <c:v>5.1583071050805822</c:v>
                </c:pt>
                <c:pt idx="482">
                  <c:v>5.1626991616005551</c:v>
                </c:pt>
                <c:pt idx="483">
                  <c:v>5.1670798101815159</c:v>
                </c:pt>
                <c:pt idx="484">
                  <c:v>5.1714604587624766</c:v>
                </c:pt>
                <c:pt idx="485">
                  <c:v>5.1757954755873854</c:v>
                </c:pt>
                <c:pt idx="486">
                  <c:v>5.1801241039664463</c:v>
                </c:pt>
                <c:pt idx="487">
                  <c:v>5.1844471124344995</c:v>
                </c:pt>
                <c:pt idx="488">
                  <c:v>5.1887701209025527</c:v>
                </c:pt>
                <c:pt idx="489">
                  <c:v>5.1930931293706051</c:v>
                </c:pt>
                <c:pt idx="490">
                  <c:v>5.1974137361672872</c:v>
                </c:pt>
                <c:pt idx="491">
                  <c:v>5.2017295396212271</c:v>
                </c:pt>
                <c:pt idx="492">
                  <c:v>5.2060405397324248</c:v>
                </c:pt>
                <c:pt idx="493">
                  <c:v>5.2103443348295082</c:v>
                </c:pt>
                <c:pt idx="494">
                  <c:v>5.2146385232411081</c:v>
                </c:pt>
                <c:pt idx="495">
                  <c:v>5.2189134982817382</c:v>
                </c:pt>
                <c:pt idx="496">
                  <c:v>5.2231791548374487</c:v>
                </c:pt>
                <c:pt idx="497">
                  <c:v>5.2274190654760604</c:v>
                </c:pt>
                <c:pt idx="498">
                  <c:v>5.2316536924376553</c:v>
                </c:pt>
                <c:pt idx="499">
                  <c:v>5.2358837562236449</c:v>
                </c:pt>
                <c:pt idx="500">
                  <c:v>5.2401110821042725</c:v>
                </c:pt>
                <c:pt idx="501">
                  <c:v>5.2443332203747373</c:v>
                </c:pt>
                <c:pt idx="502">
                  <c:v>5.2485505553024607</c:v>
                </c:pt>
                <c:pt idx="503">
                  <c:v>5.2527534802019566</c:v>
                </c:pt>
                <c:pt idx="504">
                  <c:v>5.2569540034300815</c:v>
                </c:pt>
                <c:pt idx="505">
                  <c:v>5.2611521249868352</c:v>
                </c:pt>
                <c:pt idx="506">
                  <c:v>5.265341120192379</c:v>
                </c:pt>
                <c:pt idx="507">
                  <c:v>5.269524831720906</c:v>
                </c:pt>
                <c:pt idx="508">
                  <c:v>5.2737037399066908</c:v>
                </c:pt>
                <c:pt idx="509">
                  <c:v>5.2778794058361242</c:v>
                </c:pt>
                <c:pt idx="510">
                  <c:v>5.2820222889513415</c:v>
                </c:pt>
                <c:pt idx="511">
                  <c:v>5.2861646677155711</c:v>
                </c:pt>
                <c:pt idx="512">
                  <c:v>5.2902833419833675</c:v>
                </c:pt>
                <c:pt idx="513">
                  <c:v>5.2943906803622927</c:v>
                </c:pt>
                <c:pt idx="514">
                  <c:v>5.2984975384069433</c:v>
                </c:pt>
                <c:pt idx="515">
                  <c:v>5.3026043964515939</c:v>
                </c:pt>
                <c:pt idx="516">
                  <c:v>5.3067112544962445</c:v>
                </c:pt>
                <c:pt idx="517">
                  <c:v>5.3108181125408951</c:v>
                </c:pt>
                <c:pt idx="518">
                  <c:v>5.3149249705855448</c:v>
                </c:pt>
                <c:pt idx="519">
                  <c:v>5.3190318286301954</c:v>
                </c:pt>
                <c:pt idx="520">
                  <c:v>5.323138686674846</c:v>
                </c:pt>
                <c:pt idx="521">
                  <c:v>5.3272455447194966</c:v>
                </c:pt>
                <c:pt idx="522">
                  <c:v>5.3313437567472102</c:v>
                </c:pt>
                <c:pt idx="523">
                  <c:v>5.3354289997495208</c:v>
                </c:pt>
                <c:pt idx="524">
                  <c:v>5.3394926277094905</c:v>
                </c:pt>
                <c:pt idx="525">
                  <c:v>5.343551452326718</c:v>
                </c:pt>
                <c:pt idx="526">
                  <c:v>5.3476102769439455</c:v>
                </c:pt>
                <c:pt idx="527">
                  <c:v>5.3516594948756886</c:v>
                </c:pt>
                <c:pt idx="528">
                  <c:v>5.355708328540012</c:v>
                </c:pt>
                <c:pt idx="529">
                  <c:v>5.3597467389505855</c:v>
                </c:pt>
                <c:pt idx="530">
                  <c:v>5.3637837083583353</c:v>
                </c:pt>
                <c:pt idx="531">
                  <c:v>5.3678203175153802</c:v>
                </c:pt>
                <c:pt idx="532">
                  <c:v>5.3718551254188958</c:v>
                </c:pt>
                <c:pt idx="533">
                  <c:v>5.3758779249655566</c:v>
                </c:pt>
                <c:pt idx="534">
                  <c:v>5.3798743061271344</c:v>
                </c:pt>
                <c:pt idx="535">
                  <c:v>5.3838660040295387</c:v>
                </c:pt>
                <c:pt idx="536">
                  <c:v>5.3878503768342609</c:v>
                </c:pt>
                <c:pt idx="537">
                  <c:v>5.3918227412821276</c:v>
                </c:pt>
                <c:pt idx="538">
                  <c:v>5.3957927040586231</c:v>
                </c:pt>
                <c:pt idx="539">
                  <c:v>5.3997554618210044</c:v>
                </c:pt>
                <c:pt idx="540">
                  <c:v>5.4037162982462901</c:v>
                </c:pt>
                <c:pt idx="541">
                  <c:v>5.4076694493231878</c:v>
                </c:pt>
                <c:pt idx="542">
                  <c:v>5.411612033046052</c:v>
                </c:pt>
                <c:pt idx="543">
                  <c:v>5.4155459707519809</c:v>
                </c:pt>
                <c:pt idx="544">
                  <c:v>5.4194703017724244</c:v>
                </c:pt>
                <c:pt idx="545">
                  <c:v>5.4233718169148419</c:v>
                </c:pt>
                <c:pt idx="546">
                  <c:v>5.4272733320572604</c:v>
                </c:pt>
                <c:pt idx="547">
                  <c:v>5.4311748471996779</c:v>
                </c:pt>
                <c:pt idx="548">
                  <c:v>5.4350763623420963</c:v>
                </c:pt>
                <c:pt idx="549">
                  <c:v>5.4389670699633443</c:v>
                </c:pt>
                <c:pt idx="550">
                  <c:v>5.442848050815539</c:v>
                </c:pt>
                <c:pt idx="551">
                  <c:v>5.4467269902470683</c:v>
                </c:pt>
                <c:pt idx="552">
                  <c:v>5.4505942815724477</c:v>
                </c:pt>
                <c:pt idx="553">
                  <c:v>5.4544561691372415</c:v>
                </c:pt>
                <c:pt idx="554">
                  <c:v>5.4583166156992133</c:v>
                </c:pt>
                <c:pt idx="555">
                  <c:v>5.4621554472188443</c:v>
                </c:pt>
                <c:pt idx="556">
                  <c:v>5.4659888749778895</c:v>
                </c:pt>
                <c:pt idx="557">
                  <c:v>5.46982194248623</c:v>
                </c:pt>
                <c:pt idx="558">
                  <c:v>5.4736521279889248</c:v>
                </c:pt>
                <c:pt idx="559">
                  <c:v>5.4774760691460553</c:v>
                </c:pt>
                <c:pt idx="560">
                  <c:v>5.481283582871006</c:v>
                </c:pt>
                <c:pt idx="561">
                  <c:v>5.4850902319942643</c:v>
                </c:pt>
                <c:pt idx="562">
                  <c:v>5.4888728644038105</c:v>
                </c:pt>
                <c:pt idx="563">
                  <c:v>5.4926446892921872</c:v>
                </c:pt>
                <c:pt idx="564">
                  <c:v>5.4964161539298582</c:v>
                </c:pt>
                <c:pt idx="565">
                  <c:v>5.5001811340548263</c:v>
                </c:pt>
                <c:pt idx="566">
                  <c:v>5.503945393678384</c:v>
                </c:pt>
                <c:pt idx="567">
                  <c:v>5.5077046097920617</c:v>
                </c:pt>
                <c:pt idx="568">
                  <c:v>5.5114548196380975</c:v>
                </c:pt>
                <c:pt idx="569">
                  <c:v>5.515201426977077</c:v>
                </c:pt>
                <c:pt idx="570">
                  <c:v>5.5189480343160566</c:v>
                </c:pt>
                <c:pt idx="571">
                  <c:v>5.5226850349695509</c:v>
                </c:pt>
                <c:pt idx="572">
                  <c:v>5.5264082260126619</c:v>
                </c:pt>
                <c:pt idx="573">
                  <c:v>5.5301308166379295</c:v>
                </c:pt>
                <c:pt idx="574">
                  <c:v>5.5338451455136815</c:v>
                </c:pt>
                <c:pt idx="575">
                  <c:v>5.5375478022665687</c:v>
                </c:pt>
                <c:pt idx="576">
                  <c:v>5.541243974506755</c:v>
                </c:pt>
                <c:pt idx="577">
                  <c:v>5.5449401467469404</c:v>
                </c:pt>
                <c:pt idx="578">
                  <c:v>5.5486363189871257</c:v>
                </c:pt>
                <c:pt idx="579">
                  <c:v>5.5523324912273111</c:v>
                </c:pt>
                <c:pt idx="580">
                  <c:v>5.5560286634674965</c:v>
                </c:pt>
                <c:pt idx="581">
                  <c:v>5.5597140281865114</c:v>
                </c:pt>
                <c:pt idx="582">
                  <c:v>5.5633885853843568</c:v>
                </c:pt>
                <c:pt idx="583">
                  <c:v>5.5670535358967168</c:v>
                </c:pt>
                <c:pt idx="584">
                  <c:v>5.5707172855733917</c:v>
                </c:pt>
                <c:pt idx="585">
                  <c:v>5.5743798344143816</c:v>
                </c:pt>
                <c:pt idx="586">
                  <c:v>5.5780303748985149</c:v>
                </c:pt>
                <c:pt idx="587">
                  <c:v>5.5816809153826492</c:v>
                </c:pt>
                <c:pt idx="588">
                  <c:v>5.5853266525240404</c:v>
                </c:pt>
                <c:pt idx="589">
                  <c:v>5.5889542570465807</c:v>
                </c:pt>
                <c:pt idx="590">
                  <c:v>5.5925807808170029</c:v>
                </c:pt>
                <c:pt idx="591">
                  <c:v>5.5961976979019408</c:v>
                </c:pt>
                <c:pt idx="592">
                  <c:v>5.599811732981232</c:v>
                </c:pt>
                <c:pt idx="593">
                  <c:v>5.6034142400379432</c:v>
                </c:pt>
                <c:pt idx="594">
                  <c:v>5.6070167470946544</c:v>
                </c:pt>
                <c:pt idx="595">
                  <c:v>5.6106192541513646</c:v>
                </c:pt>
                <c:pt idx="596">
                  <c:v>5.6142217612080758</c:v>
                </c:pt>
                <c:pt idx="597">
                  <c:v>5.6177992908825276</c:v>
                </c:pt>
                <c:pt idx="598">
                  <c:v>5.6213758598884302</c:v>
                </c:pt>
                <c:pt idx="599">
                  <c:v>5.6249423418745739</c:v>
                </c:pt>
                <c:pt idx="600">
                  <c:v>5.6285016188466042</c:v>
                </c:pt>
                <c:pt idx="601">
                  <c:v>5.6320608958186344</c:v>
                </c:pt>
                <c:pt idx="602">
                  <c:v>5.6355913527342114</c:v>
                </c:pt>
                <c:pt idx="603">
                  <c:v>5.6391218096497884</c:v>
                </c:pt>
                <c:pt idx="604">
                  <c:v>5.6426502491614139</c:v>
                </c:pt>
                <c:pt idx="605">
                  <c:v>5.6461693942048319</c:v>
                </c:pt>
                <c:pt idx="606">
                  <c:v>5.6496811180837145</c:v>
                </c:pt>
                <c:pt idx="607">
                  <c:v>5.6531719474216677</c:v>
                </c:pt>
                <c:pt idx="608">
                  <c:v>5.65666277675962</c:v>
                </c:pt>
                <c:pt idx="609">
                  <c:v>5.6601536060975732</c:v>
                </c:pt>
                <c:pt idx="610">
                  <c:v>5.6636408329284693</c:v>
                </c:pt>
                <c:pt idx="611">
                  <c:v>5.6671232564166232</c:v>
                </c:pt>
                <c:pt idx="612">
                  <c:v>5.6705979945563891</c:v>
                </c:pt>
                <c:pt idx="613">
                  <c:v>5.6740660080163163</c:v>
                </c:pt>
                <c:pt idx="614">
                  <c:v>5.6775340214762435</c:v>
                </c:pt>
                <c:pt idx="615">
                  <c:v>5.6809972315934276</c:v>
                </c:pt>
                <c:pt idx="616">
                  <c:v>5.6844565750197056</c:v>
                </c:pt>
                <c:pt idx="617">
                  <c:v>5.6879149817941475</c:v>
                </c:pt>
                <c:pt idx="618">
                  <c:v>5.6913733885685902</c:v>
                </c:pt>
                <c:pt idx="619">
                  <c:v>5.6948077786293219</c:v>
                </c:pt>
                <c:pt idx="620">
                  <c:v>5.6982301603331971</c:v>
                </c:pt>
                <c:pt idx="621">
                  <c:v>5.7016525420370723</c:v>
                </c:pt>
                <c:pt idx="622">
                  <c:v>5.7050749237409475</c:v>
                </c:pt>
                <c:pt idx="623">
                  <c:v>5.7084795330766767</c:v>
                </c:pt>
                <c:pt idx="624">
                  <c:v>5.7118839022452681</c:v>
                </c:pt>
                <c:pt idx="625">
                  <c:v>5.7152606521930922</c:v>
                </c:pt>
                <c:pt idx="626">
                  <c:v>5.7186374021409163</c:v>
                </c:pt>
                <c:pt idx="627">
                  <c:v>5.7219997420605129</c:v>
                </c:pt>
                <c:pt idx="628">
                  <c:v>5.7253582393059155</c:v>
                </c:pt>
                <c:pt idx="629">
                  <c:v>5.7287167365513181</c:v>
                </c:pt>
                <c:pt idx="630">
                  <c:v>5.7320718714568022</c:v>
                </c:pt>
                <c:pt idx="631">
                  <c:v>5.7354258055265994</c:v>
                </c:pt>
                <c:pt idx="632">
                  <c:v>5.7387660500695814</c:v>
                </c:pt>
                <c:pt idx="633">
                  <c:v>5.7421043732754669</c:v>
                </c:pt>
                <c:pt idx="634">
                  <c:v>5.7454309282916345</c:v>
                </c:pt>
                <c:pt idx="635">
                  <c:v>5.7487452347838079</c:v>
                </c:pt>
                <c:pt idx="636">
                  <c:v>5.7520595412759823</c:v>
                </c:pt>
                <c:pt idx="637">
                  <c:v>5.7553655620019253</c:v>
                </c:pt>
                <c:pt idx="638">
                  <c:v>5.7586693011400669</c:v>
                </c:pt>
                <c:pt idx="639">
                  <c:v>5.7619715992753848</c:v>
                </c:pt>
                <c:pt idx="640">
                  <c:v>5.7652611685524366</c:v>
                </c:pt>
                <c:pt idx="641">
                  <c:v>5.7685477357402748</c:v>
                </c:pt>
                <c:pt idx="642">
                  <c:v>5.7718332221759949</c:v>
                </c:pt>
                <c:pt idx="643">
                  <c:v>5.7751115035976017</c:v>
                </c:pt>
                <c:pt idx="644">
                  <c:v>5.778377776662353</c:v>
                </c:pt>
                <c:pt idx="645">
                  <c:v>5.781630456267143</c:v>
                </c:pt>
                <c:pt idx="646">
                  <c:v>5.7848751142895543</c:v>
                </c:pt>
                <c:pt idx="647">
                  <c:v>5.7881195321448278</c:v>
                </c:pt>
                <c:pt idx="648">
                  <c:v>5.7913627491644162</c:v>
                </c:pt>
                <c:pt idx="649">
                  <c:v>5.7946050055154554</c:v>
                </c:pt>
                <c:pt idx="650">
                  <c:v>5.7978328518382689</c:v>
                </c:pt>
                <c:pt idx="651">
                  <c:v>5.8010604579939447</c:v>
                </c:pt>
                <c:pt idx="652">
                  <c:v>5.8042866231467967</c:v>
                </c:pt>
                <c:pt idx="653">
                  <c:v>5.8075082251240451</c:v>
                </c:pt>
                <c:pt idx="654">
                  <c:v>5.810711574398872</c:v>
                </c:pt>
                <c:pt idx="655">
                  <c:v>5.8139062776567636</c:v>
                </c:pt>
                <c:pt idx="656">
                  <c:v>5.8171005005803806</c:v>
                </c:pt>
                <c:pt idx="657">
                  <c:v>5.8202947235039977</c:v>
                </c:pt>
                <c:pt idx="658">
                  <c:v>5.8234889464276147</c:v>
                </c:pt>
                <c:pt idx="659">
                  <c:v>5.8266831693512318</c:v>
                </c:pt>
                <c:pt idx="660">
                  <c:v>5.829875951272026</c:v>
                </c:pt>
                <c:pt idx="661">
                  <c:v>5.8330687331928202</c:v>
                </c:pt>
                <c:pt idx="662">
                  <c:v>5.8362593055759522</c:v>
                </c:pt>
                <c:pt idx="663">
                  <c:v>5.8394237477745676</c:v>
                </c:pt>
                <c:pt idx="664">
                  <c:v>5.8425838669647137</c:v>
                </c:pt>
                <c:pt idx="665">
                  <c:v>5.8457276547895374</c:v>
                </c:pt>
                <c:pt idx="666">
                  <c:v>5.8488618359288758</c:v>
                </c:pt>
                <c:pt idx="667">
                  <c:v>5.8519647953403888</c:v>
                </c:pt>
                <c:pt idx="668">
                  <c:v>5.8550655932476694</c:v>
                </c:pt>
                <c:pt idx="669">
                  <c:v>5.8581501798731939</c:v>
                </c:pt>
                <c:pt idx="670">
                  <c:v>5.8612312840752301</c:v>
                </c:pt>
                <c:pt idx="671">
                  <c:v>5.864311427608718</c:v>
                </c:pt>
                <c:pt idx="672">
                  <c:v>5.8673915711422051</c:v>
                </c:pt>
                <c:pt idx="673">
                  <c:v>5.8704717146756931</c:v>
                </c:pt>
                <c:pt idx="674">
                  <c:v>5.873551858209181</c:v>
                </c:pt>
                <c:pt idx="675">
                  <c:v>5.8766183122158528</c:v>
                </c:pt>
                <c:pt idx="676">
                  <c:v>5.8796756398713148</c:v>
                </c:pt>
                <c:pt idx="677">
                  <c:v>5.8827329675267768</c:v>
                </c:pt>
                <c:pt idx="678">
                  <c:v>5.8857763654882866</c:v>
                </c:pt>
                <c:pt idx="679">
                  <c:v>5.8888144797727797</c:v>
                </c:pt>
                <c:pt idx="680">
                  <c:v>5.8918489915502157</c:v>
                </c:pt>
                <c:pt idx="681">
                  <c:v>5.8948835033276525</c:v>
                </c:pt>
                <c:pt idx="682">
                  <c:v>5.8979024042411758</c:v>
                </c:pt>
                <c:pt idx="683">
                  <c:v>5.9009213051547</c:v>
                </c:pt>
                <c:pt idx="684">
                  <c:v>5.9039387650654005</c:v>
                </c:pt>
                <c:pt idx="685">
                  <c:v>5.9069504609648105</c:v>
                </c:pt>
                <c:pt idx="686">
                  <c:v>5.9099621568642213</c:v>
                </c:pt>
                <c:pt idx="687">
                  <c:v>5.9129738527636313</c:v>
                </c:pt>
                <c:pt idx="688">
                  <c:v>5.9159841076602184</c:v>
                </c:pt>
                <c:pt idx="689">
                  <c:v>5.9189825943670877</c:v>
                </c:pt>
                <c:pt idx="690">
                  <c:v>5.9219767100320615</c:v>
                </c:pt>
                <c:pt idx="691">
                  <c:v>5.9249655900534464</c:v>
                </c:pt>
                <c:pt idx="692">
                  <c:v>5.9279455838907573</c:v>
                </c:pt>
                <c:pt idx="693">
                  <c:v>5.9309230559731292</c:v>
                </c:pt>
                <c:pt idx="694">
                  <c:v>5.9339005280555002</c:v>
                </c:pt>
                <c:pt idx="695">
                  <c:v>5.9368728365444241</c:v>
                </c:pt>
                <c:pt idx="696">
                  <c:v>5.9398402456237509</c:v>
                </c:pt>
                <c:pt idx="697">
                  <c:v>5.9428063097671098</c:v>
                </c:pt>
                <c:pt idx="698">
                  <c:v>5.9457675705677255</c:v>
                </c:pt>
                <c:pt idx="699">
                  <c:v>5.9487263096134031</c:v>
                </c:pt>
                <c:pt idx="700">
                  <c:v>5.9516832474055521</c:v>
                </c:pt>
                <c:pt idx="701">
                  <c:v>5.9546401851977002</c:v>
                </c:pt>
                <c:pt idx="702">
                  <c:v>5.9575879966386385</c:v>
                </c:pt>
                <c:pt idx="703">
                  <c:v>5.9605312449039713</c:v>
                </c:pt>
                <c:pt idx="704">
                  <c:v>5.9634708906622471</c:v>
                </c:pt>
                <c:pt idx="705">
                  <c:v>5.9664096718188304</c:v>
                </c:pt>
                <c:pt idx="706">
                  <c:v>5.9693460753207548</c:v>
                </c:pt>
                <c:pt idx="707">
                  <c:v>5.9722779156470747</c:v>
                </c:pt>
                <c:pt idx="708">
                  <c:v>5.9752069220011759</c:v>
                </c:pt>
                <c:pt idx="709">
                  <c:v>5.9781273543884836</c:v>
                </c:pt>
                <c:pt idx="710">
                  <c:v>5.9810399813438337</c:v>
                </c:pt>
                <c:pt idx="711">
                  <c:v>5.9839389668057965</c:v>
                </c:pt>
                <c:pt idx="712">
                  <c:v>5.9868374959501987</c:v>
                </c:pt>
                <c:pt idx="713">
                  <c:v>5.9897195015955669</c:v>
                </c:pt>
                <c:pt idx="714">
                  <c:v>5.992601507240936</c:v>
                </c:pt>
                <c:pt idx="715">
                  <c:v>5.9954835128863042</c:v>
                </c:pt>
                <c:pt idx="716">
                  <c:v>5.9983655185316733</c:v>
                </c:pt>
                <c:pt idx="717">
                  <c:v>6.0012427208342993</c:v>
                </c:pt>
                <c:pt idx="718">
                  <c:v>6.0041175214655551</c:v>
                </c:pt>
                <c:pt idx="719">
                  <c:v>6.00699232209681</c:v>
                </c:pt>
                <c:pt idx="720">
                  <c:v>6.0098671227280658</c:v>
                </c:pt>
                <c:pt idx="721">
                  <c:v>6.0127419233593207</c:v>
                </c:pt>
                <c:pt idx="722">
                  <c:v>6.0156167239905765</c:v>
                </c:pt>
                <c:pt idx="723">
                  <c:v>6.0184915246218313</c:v>
                </c:pt>
                <c:pt idx="724">
                  <c:v>6.0213617620774817</c:v>
                </c:pt>
                <c:pt idx="725">
                  <c:v>6.0242319995331322</c:v>
                </c:pt>
                <c:pt idx="726">
                  <c:v>6.0270923901361604</c:v>
                </c:pt>
                <c:pt idx="727">
                  <c:v>6.0299509794856609</c:v>
                </c:pt>
                <c:pt idx="728">
                  <c:v>6.032807767581633</c:v>
                </c:pt>
                <c:pt idx="729">
                  <c:v>6.0356513464850634</c:v>
                </c:pt>
                <c:pt idx="730">
                  <c:v>6.0384805153602663</c:v>
                </c:pt>
                <c:pt idx="731">
                  <c:v>6.0413096842354701</c:v>
                </c:pt>
                <c:pt idx="732">
                  <c:v>6.0441342899350694</c:v>
                </c:pt>
                <c:pt idx="733">
                  <c:v>6.0469586554675301</c:v>
                </c:pt>
                <c:pt idx="734">
                  <c:v>6.0497740147323498</c:v>
                </c:pt>
                <c:pt idx="735">
                  <c:v>6.0525872124929361</c:v>
                </c:pt>
                <c:pt idx="736">
                  <c:v>6.0553971679971701</c:v>
                </c:pt>
                <c:pt idx="737">
                  <c:v>6.0581937221751536</c:v>
                </c:pt>
                <c:pt idx="738">
                  <c:v>6.0609863856455153</c:v>
                </c:pt>
                <c:pt idx="739">
                  <c:v>6.0637723244360382</c:v>
                </c:pt>
                <c:pt idx="740">
                  <c:v>6.066546735203981</c:v>
                </c:pt>
                <c:pt idx="741">
                  <c:v>6.0693188643841198</c:v>
                </c:pt>
                <c:pt idx="742">
                  <c:v>6.0720909935642586</c:v>
                </c:pt>
                <c:pt idx="743">
                  <c:v>6.0748577189838127</c:v>
                </c:pt>
                <c:pt idx="744">
                  <c:v>6.0776244444033667</c:v>
                </c:pt>
                <c:pt idx="745">
                  <c:v>6.0803774802961046</c:v>
                </c:pt>
                <c:pt idx="746">
                  <c:v>6.0831153856592053</c:v>
                </c:pt>
                <c:pt idx="747">
                  <c:v>6.0858532910223051</c:v>
                </c:pt>
                <c:pt idx="748">
                  <c:v>6.0885911963854058</c:v>
                </c:pt>
                <c:pt idx="749">
                  <c:v>6.0913291017485056</c:v>
                </c:pt>
                <c:pt idx="750">
                  <c:v>6.0940670071116063</c:v>
                </c:pt>
                <c:pt idx="751">
                  <c:v>6.096804912474707</c:v>
                </c:pt>
                <c:pt idx="752">
                  <c:v>6.0995428178378068</c:v>
                </c:pt>
                <c:pt idx="753">
                  <c:v>6.1022807232009075</c:v>
                </c:pt>
                <c:pt idx="754">
                  <c:v>6.1050186285640073</c:v>
                </c:pt>
                <c:pt idx="755">
                  <c:v>6.107756533927108</c:v>
                </c:pt>
                <c:pt idx="756">
                  <c:v>6.1104944392902079</c:v>
                </c:pt>
                <c:pt idx="757">
                  <c:v>6.1132323446533086</c:v>
                </c:pt>
                <c:pt idx="758">
                  <c:v>6.1159702500164084</c:v>
                </c:pt>
                <c:pt idx="759">
                  <c:v>6.1187034961370488</c:v>
                </c:pt>
                <c:pt idx="760">
                  <c:v>6.1214311943968216</c:v>
                </c:pt>
                <c:pt idx="761">
                  <c:v>6.1241508470575017</c:v>
                </c:pt>
                <c:pt idx="762">
                  <c:v>6.1268671373782615</c:v>
                </c:pt>
                <c:pt idx="763">
                  <c:v>6.1295776636877308</c:v>
                </c:pt>
                <c:pt idx="764">
                  <c:v>6.1322819456516351</c:v>
                </c:pt>
                <c:pt idx="765">
                  <c:v>6.1349838259441682</c:v>
                </c:pt>
                <c:pt idx="766">
                  <c:v>6.1376834246488983</c:v>
                </c:pt>
                <c:pt idx="767">
                  <c:v>6.1403732965845759</c:v>
                </c:pt>
                <c:pt idx="768">
                  <c:v>6.1430517605812405</c:v>
                </c:pt>
                <c:pt idx="769">
                  <c:v>6.1457212183102632</c:v>
                </c:pt>
                <c:pt idx="770">
                  <c:v>6.1483906760392859</c:v>
                </c:pt>
                <c:pt idx="771">
                  <c:v>6.1510601337683086</c:v>
                </c:pt>
                <c:pt idx="772">
                  <c:v>6.1537295914973322</c:v>
                </c:pt>
                <c:pt idx="773">
                  <c:v>6.1563908355102654</c:v>
                </c:pt>
                <c:pt idx="774">
                  <c:v>6.1590374773612622</c:v>
                </c:pt>
                <c:pt idx="775">
                  <c:v>6.1616793158695176</c:v>
                </c:pt>
                <c:pt idx="776">
                  <c:v>6.1643077050180928</c:v>
                </c:pt>
                <c:pt idx="777">
                  <c:v>6.1669339326624355</c:v>
                </c:pt>
                <c:pt idx="778">
                  <c:v>6.1695353750582278</c:v>
                </c:pt>
                <c:pt idx="779">
                  <c:v>6.1721363851531734</c:v>
                </c:pt>
                <c:pt idx="780">
                  <c:v>6.1747373952481182</c:v>
                </c:pt>
                <c:pt idx="781">
                  <c:v>6.1773384053430638</c:v>
                </c:pt>
                <c:pt idx="782">
                  <c:v>6.1799394154380094</c:v>
                </c:pt>
                <c:pt idx="783">
                  <c:v>6.1825404255329541</c:v>
                </c:pt>
                <c:pt idx="784">
                  <c:v>6.1851380732879804</c:v>
                </c:pt>
                <c:pt idx="785">
                  <c:v>6.1877318783688118</c:v>
                </c:pt>
                <c:pt idx="786">
                  <c:v>6.1903044526747237</c:v>
                </c:pt>
                <c:pt idx="787">
                  <c:v>6.1928737366908564</c:v>
                </c:pt>
                <c:pt idx="788">
                  <c:v>6.1954400666512024</c:v>
                </c:pt>
                <c:pt idx="789">
                  <c:v>6.1980000081657005</c:v>
                </c:pt>
                <c:pt idx="790">
                  <c:v>6.2005553865045941</c:v>
                </c:pt>
                <c:pt idx="791">
                  <c:v>6.2031107648434878</c:v>
                </c:pt>
                <c:pt idx="792">
                  <c:v>6.2056661431823814</c:v>
                </c:pt>
                <c:pt idx="793">
                  <c:v>6.2082179190142188</c:v>
                </c:pt>
                <c:pt idx="794">
                  <c:v>6.2107687341775071</c:v>
                </c:pt>
                <c:pt idx="795">
                  <c:v>6.2133157066666014</c:v>
                </c:pt>
                <c:pt idx="796">
                  <c:v>6.2158509109659779</c:v>
                </c:pt>
                <c:pt idx="797">
                  <c:v>6.2183834734268455</c:v>
                </c:pt>
                <c:pt idx="798">
                  <c:v>6.2209124333806569</c:v>
                </c:pt>
                <c:pt idx="799">
                  <c:v>6.223439351913802</c:v>
                </c:pt>
                <c:pt idx="800">
                  <c:v>6.2259611068535001</c:v>
                </c:pt>
                <c:pt idx="801">
                  <c:v>6.2284828617931973</c:v>
                </c:pt>
                <c:pt idx="802">
                  <c:v>6.2310017347272497</c:v>
                </c:pt>
                <c:pt idx="803">
                  <c:v>6.2335206076613012</c:v>
                </c:pt>
                <c:pt idx="804">
                  <c:v>6.2360351575868851</c:v>
                </c:pt>
                <c:pt idx="805">
                  <c:v>6.2385485547102117</c:v>
                </c:pt>
                <c:pt idx="806">
                  <c:v>6.2410607029644245</c:v>
                </c:pt>
                <c:pt idx="807">
                  <c:v>6.2435704495472661</c:v>
                </c:pt>
                <c:pt idx="808">
                  <c:v>6.2460655459347443</c:v>
                </c:pt>
                <c:pt idx="809">
                  <c:v>6.2485570398151653</c:v>
                </c:pt>
                <c:pt idx="810">
                  <c:v>6.2510427696842958</c:v>
                </c:pt>
                <c:pt idx="811">
                  <c:v>6.253525137213507</c:v>
                </c:pt>
                <c:pt idx="812">
                  <c:v>6.2560065440741699</c:v>
                </c:pt>
                <c:pt idx="813">
                  <c:v>6.2584802655864449</c:v>
                </c:pt>
                <c:pt idx="814">
                  <c:v>6.2609443804132354</c:v>
                </c:pt>
                <c:pt idx="815">
                  <c:v>6.2634084952400251</c:v>
                </c:pt>
                <c:pt idx="816">
                  <c:v>6.2658726100668156</c:v>
                </c:pt>
                <c:pt idx="817">
                  <c:v>6.2683367248936062</c:v>
                </c:pt>
                <c:pt idx="818">
                  <c:v>6.2708008397203958</c:v>
                </c:pt>
                <c:pt idx="819">
                  <c:v>6.2732649545471864</c:v>
                </c:pt>
                <c:pt idx="820">
                  <c:v>6.2757254668669198</c:v>
                </c:pt>
                <c:pt idx="821">
                  <c:v>6.2781847783509681</c:v>
                </c:pt>
                <c:pt idx="822">
                  <c:v>6.2806352036509425</c:v>
                </c:pt>
                <c:pt idx="823">
                  <c:v>6.2830770790008366</c:v>
                </c:pt>
                <c:pt idx="824">
                  <c:v>6.2855116532697624</c:v>
                </c:pt>
                <c:pt idx="825">
                  <c:v>6.2879452668701381</c:v>
                </c:pt>
                <c:pt idx="826">
                  <c:v>6.2903769591334182</c:v>
                </c:pt>
                <c:pt idx="827">
                  <c:v>6.2928050488896412</c:v>
                </c:pt>
                <c:pt idx="828">
                  <c:v>6.2952331386458642</c:v>
                </c:pt>
                <c:pt idx="829">
                  <c:v>6.2976424953653929</c:v>
                </c:pt>
                <c:pt idx="830">
                  <c:v>6.3000472889093162</c:v>
                </c:pt>
                <c:pt idx="831">
                  <c:v>6.3024489602804561</c:v>
                </c:pt>
                <c:pt idx="832">
                  <c:v>6.3048470291445406</c:v>
                </c:pt>
                <c:pt idx="833">
                  <c:v>6.3072426963372532</c:v>
                </c:pt>
                <c:pt idx="834">
                  <c:v>6.3096383635299658</c:v>
                </c:pt>
                <c:pt idx="835">
                  <c:v>6.3120340307226783</c:v>
                </c:pt>
                <c:pt idx="836">
                  <c:v>6.3144296979153918</c:v>
                </c:pt>
                <c:pt idx="837">
                  <c:v>6.3168198172472367</c:v>
                </c:pt>
                <c:pt idx="838">
                  <c:v>6.3192046769187797</c:v>
                </c:pt>
                <c:pt idx="839">
                  <c:v>6.3215866545846762</c:v>
                </c:pt>
                <c:pt idx="840">
                  <c:v>6.3239679117491621</c:v>
                </c:pt>
                <c:pt idx="841">
                  <c:v>6.326347968077962</c:v>
                </c:pt>
                <c:pt idx="842">
                  <c:v>6.3287280244067627</c:v>
                </c:pt>
                <c:pt idx="843">
                  <c:v>6.3311026769749779</c:v>
                </c:pt>
                <c:pt idx="844">
                  <c:v>6.3334755282896653</c:v>
                </c:pt>
                <c:pt idx="845">
                  <c:v>6.3358483796043519</c:v>
                </c:pt>
                <c:pt idx="846">
                  <c:v>6.3382212309190384</c:v>
                </c:pt>
                <c:pt idx="847">
                  <c:v>6.3405931215651776</c:v>
                </c:pt>
                <c:pt idx="848">
                  <c:v>6.3429563661943797</c:v>
                </c:pt>
                <c:pt idx="849">
                  <c:v>6.3453109648066457</c:v>
                </c:pt>
                <c:pt idx="850">
                  <c:v>6.3476646027503634</c:v>
                </c:pt>
                <c:pt idx="851">
                  <c:v>6.3500062323372255</c:v>
                </c:pt>
                <c:pt idx="852">
                  <c:v>6.352347381589813</c:v>
                </c:pt>
                <c:pt idx="853">
                  <c:v>6.3546882906752646</c:v>
                </c:pt>
                <c:pt idx="854">
                  <c:v>6.3570291997607153</c:v>
                </c:pt>
                <c:pt idx="855">
                  <c:v>6.3593564193193508</c:v>
                </c:pt>
                <c:pt idx="856">
                  <c:v>6.3616836388779863</c:v>
                </c:pt>
                <c:pt idx="857">
                  <c:v>6.3640108584366217</c:v>
                </c:pt>
                <c:pt idx="858">
                  <c:v>6.3663380779952563</c:v>
                </c:pt>
                <c:pt idx="859">
                  <c:v>6.3686470448514712</c:v>
                </c:pt>
                <c:pt idx="860">
                  <c:v>6.3709526493677657</c:v>
                </c:pt>
                <c:pt idx="861">
                  <c:v>6.3732524898727707</c:v>
                </c:pt>
                <c:pt idx="862">
                  <c:v>6.375550889374952</c:v>
                </c:pt>
                <c:pt idx="863">
                  <c:v>6.377844485534391</c:v>
                </c:pt>
                <c:pt idx="864">
                  <c:v>6.3801311168468544</c:v>
                </c:pt>
                <c:pt idx="865">
                  <c:v>6.3824127046494379</c:v>
                </c:pt>
                <c:pt idx="866">
                  <c:v>6.3846942924520214</c:v>
                </c:pt>
                <c:pt idx="867">
                  <c:v>6.3869758802546048</c:v>
                </c:pt>
                <c:pt idx="868">
                  <c:v>6.3892574680571892</c:v>
                </c:pt>
                <c:pt idx="869">
                  <c:v>6.3915366541884016</c:v>
                </c:pt>
                <c:pt idx="870">
                  <c:v>6.3938127181468314</c:v>
                </c:pt>
                <c:pt idx="871">
                  <c:v>6.3960887821052621</c:v>
                </c:pt>
                <c:pt idx="872">
                  <c:v>6.3983607632223611</c:v>
                </c:pt>
                <c:pt idx="873">
                  <c:v>6.4006303426680891</c:v>
                </c:pt>
                <c:pt idx="874">
                  <c:v>6.402899922113817</c:v>
                </c:pt>
                <c:pt idx="875">
                  <c:v>6.4051586940383745</c:v>
                </c:pt>
                <c:pt idx="876">
                  <c:v>6.4074174659629319</c:v>
                </c:pt>
                <c:pt idx="877">
                  <c:v>6.4096625483606742</c:v>
                </c:pt>
                <c:pt idx="878">
                  <c:v>6.4119003056607342</c:v>
                </c:pt>
                <c:pt idx="879">
                  <c:v>6.4141338600358955</c:v>
                </c:pt>
                <c:pt idx="880">
                  <c:v>6.4163626110683136</c:v>
                </c:pt>
                <c:pt idx="881">
                  <c:v>6.4185817554152473</c:v>
                </c:pt>
                <c:pt idx="882">
                  <c:v>6.4207994587593582</c:v>
                </c:pt>
                <c:pt idx="883">
                  <c:v>6.4230148805156677</c:v>
                </c:pt>
                <c:pt idx="884">
                  <c:v>6.4252295817705649</c:v>
                </c:pt>
                <c:pt idx="885">
                  <c:v>6.4274397198498567</c:v>
                </c:pt>
                <c:pt idx="886">
                  <c:v>6.4296334064802565</c:v>
                </c:pt>
                <c:pt idx="887">
                  <c:v>6.4318264686760998</c:v>
                </c:pt>
                <c:pt idx="888">
                  <c:v>6.4340191946379512</c:v>
                </c:pt>
                <c:pt idx="889">
                  <c:v>6.4362095189284316</c:v>
                </c:pt>
                <c:pt idx="890">
                  <c:v>6.438399843218912</c:v>
                </c:pt>
                <c:pt idx="891">
                  <c:v>6.4405853641666502</c:v>
                </c:pt>
                <c:pt idx="892">
                  <c:v>6.442768843693722</c:v>
                </c:pt>
                <c:pt idx="893">
                  <c:v>6.4449454784573863</c:v>
                </c:pt>
                <c:pt idx="894">
                  <c:v>6.4471123864519981</c:v>
                </c:pt>
                <c:pt idx="895">
                  <c:v>6.4492756679228398</c:v>
                </c:pt>
                <c:pt idx="896">
                  <c:v>6.4514371721568669</c:v>
                </c:pt>
                <c:pt idx="897">
                  <c:v>6.453598676390893</c:v>
                </c:pt>
                <c:pt idx="898">
                  <c:v>6.4557601806249192</c:v>
                </c:pt>
                <c:pt idx="899">
                  <c:v>6.457905353493623</c:v>
                </c:pt>
                <c:pt idx="900">
                  <c:v>6.4600500460280514</c:v>
                </c:pt>
                <c:pt idx="901">
                  <c:v>6.4621947385624798</c:v>
                </c:pt>
                <c:pt idx="902">
                  <c:v>6.464327038472633</c:v>
                </c:pt>
                <c:pt idx="903">
                  <c:v>6.4664525176360925</c:v>
                </c:pt>
                <c:pt idx="904">
                  <c:v>6.4685659884426965</c:v>
                </c:pt>
                <c:pt idx="905">
                  <c:v>6.4706765772436539</c:v>
                </c:pt>
                <c:pt idx="906">
                  <c:v>6.4727858451253582</c:v>
                </c:pt>
                <c:pt idx="907">
                  <c:v>6.4748897092464777</c:v>
                </c:pt>
                <c:pt idx="908">
                  <c:v>6.4769887700248541</c:v>
                </c:pt>
                <c:pt idx="909">
                  <c:v>6.4790782241177469</c:v>
                </c:pt>
                <c:pt idx="910">
                  <c:v>6.481166333274671</c:v>
                </c:pt>
                <c:pt idx="911">
                  <c:v>6.4832517045262321</c:v>
                </c:pt>
                <c:pt idx="912">
                  <c:v>6.4853359229755352</c:v>
                </c:pt>
                <c:pt idx="913">
                  <c:v>6.4874181720543138</c:v>
                </c:pt>
                <c:pt idx="914">
                  <c:v>6.4894989801302696</c:v>
                </c:pt>
                <c:pt idx="915">
                  <c:v>6.4915734237770923</c:v>
                </c:pt>
                <c:pt idx="916">
                  <c:v>6.4936451055018383</c:v>
                </c:pt>
                <c:pt idx="917">
                  <c:v>6.495709342045334</c:v>
                </c:pt>
                <c:pt idx="918">
                  <c:v>6.4977735785888298</c:v>
                </c:pt>
                <c:pt idx="919">
                  <c:v>6.4998378151323246</c:v>
                </c:pt>
                <c:pt idx="920">
                  <c:v>6.5019020516758204</c:v>
                </c:pt>
                <c:pt idx="921">
                  <c:v>6.503962685712259</c:v>
                </c:pt>
                <c:pt idx="922">
                  <c:v>6.5060204377430519</c:v>
                </c:pt>
                <c:pt idx="923">
                  <c:v>6.5080738667653764</c:v>
                </c:pt>
                <c:pt idx="924">
                  <c:v>6.5101272957877017</c:v>
                </c:pt>
                <c:pt idx="925">
                  <c:v>6.512180724810027</c:v>
                </c:pt>
                <c:pt idx="926">
                  <c:v>6.5142341538323523</c:v>
                </c:pt>
                <c:pt idx="927">
                  <c:v>6.5162843405983262</c:v>
                </c:pt>
                <c:pt idx="928">
                  <c:v>6.518326962099481</c:v>
                </c:pt>
                <c:pt idx="929">
                  <c:v>6.5203691993332171</c:v>
                </c:pt>
                <c:pt idx="930">
                  <c:v>6.5224096593301377</c:v>
                </c:pt>
                <c:pt idx="931">
                  <c:v>6.5244471172378455</c:v>
                </c:pt>
                <c:pt idx="932">
                  <c:v>6.5264766496300277</c:v>
                </c:pt>
                <c:pt idx="933">
                  <c:v>6.528506061938641</c:v>
                </c:pt>
                <c:pt idx="934">
                  <c:v>6.5305335529101587</c:v>
                </c:pt>
                <c:pt idx="935">
                  <c:v>6.532560299363551</c:v>
                </c:pt>
                <c:pt idx="936">
                  <c:v>6.5345849083294221</c:v>
                </c:pt>
                <c:pt idx="937">
                  <c:v>6.5366033930332978</c:v>
                </c:pt>
                <c:pt idx="938">
                  <c:v>6.5386207969850556</c:v>
                </c:pt>
                <c:pt idx="939">
                  <c:v>6.5406382009368143</c:v>
                </c:pt>
                <c:pt idx="940">
                  <c:v>6.5426459982030876</c:v>
                </c:pt>
                <c:pt idx="941">
                  <c:v>6.5446537954693609</c:v>
                </c:pt>
                <c:pt idx="942">
                  <c:v>6.5466615927356351</c:v>
                </c:pt>
                <c:pt idx="943">
                  <c:v>6.5486653071605767</c:v>
                </c:pt>
                <c:pt idx="944">
                  <c:v>6.5506586943986234</c:v>
                </c:pt>
                <c:pt idx="945">
                  <c:v>6.5526436757868716</c:v>
                </c:pt>
                <c:pt idx="946">
                  <c:v>6.5546286571751189</c:v>
                </c:pt>
                <c:pt idx="947">
                  <c:v>6.55661003605631</c:v>
                </c:pt>
                <c:pt idx="948">
                  <c:v>6.5585813279177421</c:v>
                </c:pt>
                <c:pt idx="949">
                  <c:v>6.5605526197791733</c:v>
                </c:pt>
                <c:pt idx="950">
                  <c:v>6.5625147852893955</c:v>
                </c:pt>
                <c:pt idx="951">
                  <c:v>6.5644709466211895</c:v>
                </c:pt>
                <c:pt idx="952">
                  <c:v>6.5664257149835876</c:v>
                </c:pt>
                <c:pt idx="953">
                  <c:v>6.5683768328055026</c:v>
                </c:pt>
                <c:pt idx="954">
                  <c:v>6.5703279506274166</c:v>
                </c:pt>
                <c:pt idx="955">
                  <c:v>6.5722787081986258</c:v>
                </c:pt>
                <c:pt idx="956">
                  <c:v>6.574229465769835</c:v>
                </c:pt>
                <c:pt idx="957">
                  <c:v>6.5761777015861043</c:v>
                </c:pt>
                <c:pt idx="958">
                  <c:v>6.5781230553967287</c:v>
                </c:pt>
                <c:pt idx="959">
                  <c:v>6.5800684092073523</c:v>
                </c:pt>
                <c:pt idx="960">
                  <c:v>6.5820137630179758</c:v>
                </c:pt>
                <c:pt idx="961">
                  <c:v>6.5839591168286002</c:v>
                </c:pt>
                <c:pt idx="962">
                  <c:v>6.5858893401095866</c:v>
                </c:pt>
                <c:pt idx="963">
                  <c:v>6.5878166813849264</c:v>
                </c:pt>
                <c:pt idx="964">
                  <c:v>6.5897358569776054</c:v>
                </c:pt>
                <c:pt idx="965">
                  <c:v>6.5916529190994773</c:v>
                </c:pt>
                <c:pt idx="966">
                  <c:v>6.5935698131043532</c:v>
                </c:pt>
                <c:pt idx="967">
                  <c:v>6.5954863468585234</c:v>
                </c:pt>
                <c:pt idx="968">
                  <c:v>6.5974028806126936</c:v>
                </c:pt>
                <c:pt idx="969">
                  <c:v>6.5993194143668639</c:v>
                </c:pt>
                <c:pt idx="970">
                  <c:v>6.6012359481210341</c:v>
                </c:pt>
                <c:pt idx="971">
                  <c:v>6.6031524818752043</c:v>
                </c:pt>
                <c:pt idx="972">
                  <c:v>6.6050690156293745</c:v>
                </c:pt>
                <c:pt idx="973">
                  <c:v>6.6069855493835448</c:v>
                </c:pt>
                <c:pt idx="974">
                  <c:v>6.6088984806306579</c:v>
                </c:pt>
                <c:pt idx="975">
                  <c:v>6.6108081696214205</c:v>
                </c:pt>
                <c:pt idx="976">
                  <c:v>6.6127174983614774</c:v>
                </c:pt>
                <c:pt idx="977">
                  <c:v>6.6146239450958886</c:v>
                </c:pt>
                <c:pt idx="978">
                  <c:v>6.6165188638077179</c:v>
                </c:pt>
                <c:pt idx="979">
                  <c:v>6.6184080185082577</c:v>
                </c:pt>
                <c:pt idx="980">
                  <c:v>6.6202880468575858</c:v>
                </c:pt>
                <c:pt idx="981">
                  <c:v>6.622161350527076</c:v>
                </c:pt>
                <c:pt idx="982">
                  <c:v>6.6240346541965653</c:v>
                </c:pt>
                <c:pt idx="983">
                  <c:v>6.6259000803839578</c:v>
                </c:pt>
                <c:pt idx="984">
                  <c:v>6.6277625765322776</c:v>
                </c:pt>
                <c:pt idx="985">
                  <c:v>6.6296226710092263</c:v>
                </c:pt>
                <c:pt idx="986">
                  <c:v>6.6314798834805284</c:v>
                </c:pt>
                <c:pt idx="987">
                  <c:v>6.6333326288430809</c:v>
                </c:pt>
                <c:pt idx="988">
                  <c:v>6.6351852781387786</c:v>
                </c:pt>
                <c:pt idx="989">
                  <c:v>6.6370333642588717</c:v>
                </c:pt>
                <c:pt idx="990">
                  <c:v>6.6388814503789639</c:v>
                </c:pt>
                <c:pt idx="991">
                  <c:v>6.6407295364990571</c:v>
                </c:pt>
                <c:pt idx="992">
                  <c:v>6.6425776226191493</c:v>
                </c:pt>
                <c:pt idx="993">
                  <c:v>6.6444257087392424</c:v>
                </c:pt>
                <c:pt idx="994">
                  <c:v>6.6462722337729438</c:v>
                </c:pt>
                <c:pt idx="995">
                  <c:v>6.6481167173859799</c:v>
                </c:pt>
                <c:pt idx="996">
                  <c:v>6.6499612009990159</c:v>
                </c:pt>
                <c:pt idx="997">
                  <c:v>6.6518056846120519</c:v>
                </c:pt>
                <c:pt idx="998">
                  <c:v>6.6536501682250879</c:v>
                </c:pt>
                <c:pt idx="999">
                  <c:v>6.6554936911695757</c:v>
                </c:pt>
                <c:pt idx="1000">
                  <c:v>6.6573309697684984</c:v>
                </c:pt>
                <c:pt idx="1001">
                  <c:v>6.6591682483674211</c:v>
                </c:pt>
                <c:pt idx="1002">
                  <c:v>6.6609973612836821</c:v>
                </c:pt>
                <c:pt idx="1003">
                  <c:v>6.6628258737820998</c:v>
                </c:pt>
                <c:pt idx="1004">
                  <c:v>6.664652344859852</c:v>
                </c:pt>
                <c:pt idx="1005">
                  <c:v>6.6664776151019192</c:v>
                </c:pt>
                <c:pt idx="1006">
                  <c:v>6.6683028853439863</c:v>
                </c:pt>
                <c:pt idx="1007">
                  <c:v>6.6701281555860534</c:v>
                </c:pt>
                <c:pt idx="1008">
                  <c:v>6.6719534258281197</c:v>
                </c:pt>
                <c:pt idx="1009">
                  <c:v>6.6737786960701868</c:v>
                </c:pt>
                <c:pt idx="1010">
                  <c:v>6.6756039663122539</c:v>
                </c:pt>
                <c:pt idx="1011">
                  <c:v>6.6774246973954288</c:v>
                </c:pt>
                <c:pt idx="1012">
                  <c:v>6.6792439634590677</c:v>
                </c:pt>
                <c:pt idx="1013">
                  <c:v>6.6810601073499249</c:v>
                </c:pt>
                <c:pt idx="1014">
                  <c:v>6.6828733692351356</c:v>
                </c:pt>
                <c:pt idx="1015">
                  <c:v>6.6846836290311336</c:v>
                </c:pt>
                <c:pt idx="1016">
                  <c:v>6.6864884850665449</c:v>
                </c:pt>
                <c:pt idx="1017">
                  <c:v>6.6882933411019572</c:v>
                </c:pt>
                <c:pt idx="1018">
                  <c:v>6.6900969963016843</c:v>
                </c:pt>
                <c:pt idx="1019">
                  <c:v>6.6919003633008458</c:v>
                </c:pt>
                <c:pt idx="1020">
                  <c:v>6.693701616829201</c:v>
                </c:pt>
                <c:pt idx="1021">
                  <c:v>6.695502870357557</c:v>
                </c:pt>
                <c:pt idx="1022">
                  <c:v>6.6973041238859121</c:v>
                </c:pt>
                <c:pt idx="1023">
                  <c:v>6.6991053774142673</c:v>
                </c:pt>
                <c:pt idx="1024">
                  <c:v>6.7009018275998811</c:v>
                </c:pt>
                <c:pt idx="1025">
                  <c:v>6.7026922736070658</c:v>
                </c:pt>
                <c:pt idx="1026">
                  <c:v>6.7044821912465498</c:v>
                </c:pt>
                <c:pt idx="1027">
                  <c:v>6.7062703556659313</c:v>
                </c:pt>
                <c:pt idx="1028">
                  <c:v>6.7080527320573102</c:v>
                </c:pt>
                <c:pt idx="1029">
                  <c:v>6.7098323705433254</c:v>
                </c:pt>
                <c:pt idx="1030">
                  <c:v>6.7116120090293405</c:v>
                </c:pt>
                <c:pt idx="1031">
                  <c:v>6.7133893659275525</c:v>
                </c:pt>
                <c:pt idx="1032">
                  <c:v>6.7151654019065115</c:v>
                </c:pt>
                <c:pt idx="1033">
                  <c:v>6.7169395645818009</c:v>
                </c:pt>
                <c:pt idx="1034">
                  <c:v>6.7187049131231573</c:v>
                </c:pt>
                <c:pt idx="1035">
                  <c:v>6.7204665390738887</c:v>
                </c:pt>
                <c:pt idx="1036">
                  <c:v>6.722226964188935</c:v>
                </c:pt>
                <c:pt idx="1037">
                  <c:v>6.7239873893039812</c:v>
                </c:pt>
                <c:pt idx="1038">
                  <c:v>6.7257431071431402</c:v>
                </c:pt>
                <c:pt idx="1039">
                  <c:v>6.7274963272440722</c:v>
                </c:pt>
                <c:pt idx="1040">
                  <c:v>6.7292473618240569</c:v>
                </c:pt>
                <c:pt idx="1041">
                  <c:v>6.7309885735681343</c:v>
                </c:pt>
                <c:pt idx="1042">
                  <c:v>6.7327285844765257</c:v>
                </c:pt>
                <c:pt idx="1043">
                  <c:v>6.734467394549231</c:v>
                </c:pt>
                <c:pt idx="1044">
                  <c:v>6.7362014012791942</c:v>
                </c:pt>
                <c:pt idx="1045">
                  <c:v>6.7379354080091582</c:v>
                </c:pt>
                <c:pt idx="1046">
                  <c:v>6.7396694147391214</c:v>
                </c:pt>
                <c:pt idx="1047">
                  <c:v>6.7414034214690854</c:v>
                </c:pt>
                <c:pt idx="1048">
                  <c:v>6.7431326248563064</c:v>
                </c:pt>
                <c:pt idx="1049">
                  <c:v>6.7448582257364711</c:v>
                </c:pt>
                <c:pt idx="1050">
                  <c:v>6.7465831061152244</c:v>
                </c:pt>
                <c:pt idx="1051">
                  <c:v>6.7483079864939786</c:v>
                </c:pt>
                <c:pt idx="1052">
                  <c:v>6.7500328668727319</c:v>
                </c:pt>
                <c:pt idx="1053">
                  <c:v>6.7517530639923109</c:v>
                </c:pt>
                <c:pt idx="1054">
                  <c:v>6.7534665364320521</c:v>
                </c:pt>
                <c:pt idx="1055">
                  <c:v>6.7551749893786264</c:v>
                </c:pt>
                <c:pt idx="1056">
                  <c:v>6.7568768137122168</c:v>
                </c:pt>
                <c:pt idx="1057">
                  <c:v>6.7585719133659676</c:v>
                </c:pt>
                <c:pt idx="1058">
                  <c:v>6.7602625699276819</c:v>
                </c:pt>
                <c:pt idx="1059">
                  <c:v>6.761950944901594</c:v>
                </c:pt>
                <c:pt idx="1060">
                  <c:v>6.763639319875506</c:v>
                </c:pt>
                <c:pt idx="1061">
                  <c:v>6.7653204898353048</c:v>
                </c:pt>
                <c:pt idx="1062">
                  <c:v>6.7669963761180858</c:v>
                </c:pt>
                <c:pt idx="1063">
                  <c:v>6.7686664983895763</c:v>
                </c:pt>
                <c:pt idx="1064">
                  <c:v>6.7703356599925195</c:v>
                </c:pt>
                <c:pt idx="1065">
                  <c:v>6.7719928132386062</c:v>
                </c:pt>
                <c:pt idx="1066">
                  <c:v>6.7736451631419516</c:v>
                </c:pt>
                <c:pt idx="1067">
                  <c:v>6.775295111373925</c:v>
                </c:pt>
                <c:pt idx="1068">
                  <c:v>6.7769424177673896</c:v>
                </c:pt>
                <c:pt idx="1069">
                  <c:v>6.7785851609852505</c:v>
                </c:pt>
                <c:pt idx="1070">
                  <c:v>6.7802279042031106</c:v>
                </c:pt>
                <c:pt idx="1071">
                  <c:v>6.7818706474209707</c:v>
                </c:pt>
                <c:pt idx="1072">
                  <c:v>6.7835133906388307</c:v>
                </c:pt>
                <c:pt idx="1073">
                  <c:v>6.7851561338566908</c:v>
                </c:pt>
                <c:pt idx="1074">
                  <c:v>6.7867988770745509</c:v>
                </c:pt>
                <c:pt idx="1075">
                  <c:v>6.7884416202924109</c:v>
                </c:pt>
                <c:pt idx="1076">
                  <c:v>6.790084363510271</c:v>
                </c:pt>
                <c:pt idx="1077">
                  <c:v>6.7917235042210748</c:v>
                </c:pt>
                <c:pt idx="1078">
                  <c:v>6.7933621405808902</c:v>
                </c:pt>
                <c:pt idx="1079">
                  <c:v>6.7949986634699</c:v>
                </c:pt>
                <c:pt idx="1080">
                  <c:v>6.7966342016736467</c:v>
                </c:pt>
                <c:pt idx="1081">
                  <c:v>6.7982678185402969</c:v>
                </c:pt>
                <c:pt idx="1082">
                  <c:v>6.7998972324820475</c:v>
                </c:pt>
                <c:pt idx="1083">
                  <c:v>6.8015183606575675</c:v>
                </c:pt>
                <c:pt idx="1084">
                  <c:v>6.8031394888330876</c:v>
                </c:pt>
                <c:pt idx="1085">
                  <c:v>6.8047606170086077</c:v>
                </c:pt>
                <c:pt idx="1086">
                  <c:v>6.8063774221756592</c:v>
                </c:pt>
                <c:pt idx="1087">
                  <c:v>6.807991345337066</c:v>
                </c:pt>
                <c:pt idx="1088">
                  <c:v>6.8096052684984727</c:v>
                </c:pt>
                <c:pt idx="1089">
                  <c:v>6.8112115063114906</c:v>
                </c:pt>
                <c:pt idx="1090">
                  <c:v>6.8128154625367072</c:v>
                </c:pt>
                <c:pt idx="1091">
                  <c:v>6.8144173773412584</c:v>
                </c:pt>
                <c:pt idx="1092">
                  <c:v>6.8160181393435506</c:v>
                </c:pt>
                <c:pt idx="1093">
                  <c:v>6.8176152508053596</c:v>
                </c:pt>
                <c:pt idx="1094">
                  <c:v>6.8192123622671676</c:v>
                </c:pt>
                <c:pt idx="1095">
                  <c:v>6.8208056310547827</c:v>
                </c:pt>
                <c:pt idx="1096">
                  <c:v>6.8223958977531831</c:v>
                </c:pt>
                <c:pt idx="1097">
                  <c:v>6.8239834025295067</c:v>
                </c:pt>
                <c:pt idx="1098">
                  <c:v>6.8255613006203459</c:v>
                </c:pt>
                <c:pt idx="1099">
                  <c:v>6.8271355962041289</c:v>
                </c:pt>
                <c:pt idx="1100">
                  <c:v>6.8286990842667414</c:v>
                </c:pt>
                <c:pt idx="1101">
                  <c:v>6.8302619719115114</c:v>
                </c:pt>
                <c:pt idx="1102">
                  <c:v>6.8318230583027528</c:v>
                </c:pt>
                <c:pt idx="1103">
                  <c:v>6.8333836643597197</c:v>
                </c:pt>
                <c:pt idx="1104">
                  <c:v>6.8349442704166865</c:v>
                </c:pt>
                <c:pt idx="1105">
                  <c:v>6.8365048764736525</c:v>
                </c:pt>
                <c:pt idx="1106">
                  <c:v>6.8380611595221517</c:v>
                </c:pt>
                <c:pt idx="1107">
                  <c:v>6.8396126392279086</c:v>
                </c:pt>
                <c:pt idx="1108">
                  <c:v>6.8411641189336656</c:v>
                </c:pt>
                <c:pt idx="1109">
                  <c:v>6.8427155986394226</c:v>
                </c:pt>
                <c:pt idx="1110">
                  <c:v>6.8442670783451796</c:v>
                </c:pt>
                <c:pt idx="1111">
                  <c:v>6.8458147634101696</c:v>
                </c:pt>
                <c:pt idx="1112">
                  <c:v>6.8473548351769136</c:v>
                </c:pt>
                <c:pt idx="1113">
                  <c:v>6.8488949069436575</c:v>
                </c:pt>
                <c:pt idx="1114">
                  <c:v>6.8504349787104015</c:v>
                </c:pt>
                <c:pt idx="1115">
                  <c:v>6.8519750504771455</c:v>
                </c:pt>
                <c:pt idx="1116">
                  <c:v>6.8535151222438895</c:v>
                </c:pt>
                <c:pt idx="1117">
                  <c:v>6.8550549538434957</c:v>
                </c:pt>
                <c:pt idx="1118">
                  <c:v>6.856592023521026</c:v>
                </c:pt>
                <c:pt idx="1119">
                  <c:v>6.8581290931985555</c:v>
                </c:pt>
                <c:pt idx="1120">
                  <c:v>6.8596661628760858</c:v>
                </c:pt>
                <c:pt idx="1121">
                  <c:v>6.8612032325536161</c:v>
                </c:pt>
                <c:pt idx="1122">
                  <c:v>6.8627364595569516</c:v>
                </c:pt>
                <c:pt idx="1123">
                  <c:v>6.8642696865602879</c:v>
                </c:pt>
                <c:pt idx="1124">
                  <c:v>6.8658006319758211</c:v>
                </c:pt>
                <c:pt idx="1125">
                  <c:v>6.8673201694523422</c:v>
                </c:pt>
                <c:pt idx="1126">
                  <c:v>6.8688368249232177</c:v>
                </c:pt>
                <c:pt idx="1127">
                  <c:v>6.8703534803940931</c:v>
                </c:pt>
                <c:pt idx="1128">
                  <c:v>6.8718665333579114</c:v>
                </c:pt>
                <c:pt idx="1129">
                  <c:v>6.8733794662381626</c:v>
                </c:pt>
                <c:pt idx="1130">
                  <c:v>6.8748853141878676</c:v>
                </c:pt>
                <c:pt idx="1131">
                  <c:v>6.8763911621375726</c:v>
                </c:pt>
                <c:pt idx="1132">
                  <c:v>6.8778970100872776</c:v>
                </c:pt>
                <c:pt idx="1133">
                  <c:v>6.8794014170341597</c:v>
                </c:pt>
                <c:pt idx="1134">
                  <c:v>6.8809038546105183</c:v>
                </c:pt>
                <c:pt idx="1135">
                  <c:v>6.88240249754611</c:v>
                </c:pt>
                <c:pt idx="1136">
                  <c:v>6.8839011404817017</c:v>
                </c:pt>
                <c:pt idx="1137">
                  <c:v>6.8853841725533815</c:v>
                </c:pt>
                <c:pt idx="1138">
                  <c:v>6.886862641449456</c:v>
                </c:pt>
                <c:pt idx="1139">
                  <c:v>6.8883411103455296</c:v>
                </c:pt>
                <c:pt idx="1140">
                  <c:v>6.8898195792416042</c:v>
                </c:pt>
                <c:pt idx="1141">
                  <c:v>6.8912966071348558</c:v>
                </c:pt>
                <c:pt idx="1142">
                  <c:v>6.8927688316853652</c:v>
                </c:pt>
                <c:pt idx="1143">
                  <c:v>6.8942336110546236</c:v>
                </c:pt>
                <c:pt idx="1144">
                  <c:v>6.895697069504628</c:v>
                </c:pt>
                <c:pt idx="1145">
                  <c:v>6.897159687369653</c:v>
                </c:pt>
                <c:pt idx="1146">
                  <c:v>6.8986223052346771</c:v>
                </c:pt>
                <c:pt idx="1147">
                  <c:v>6.9000849230997021</c:v>
                </c:pt>
                <c:pt idx="1148">
                  <c:v>6.901545139293356</c:v>
                </c:pt>
                <c:pt idx="1149">
                  <c:v>6.903005355487009</c:v>
                </c:pt>
                <c:pt idx="1150">
                  <c:v>6.9044655716806629</c:v>
                </c:pt>
                <c:pt idx="1151">
                  <c:v>6.9059257878743159</c:v>
                </c:pt>
                <c:pt idx="1152">
                  <c:v>6.9073848032322838</c:v>
                </c:pt>
                <c:pt idx="1153">
                  <c:v>6.9088413688854535</c:v>
                </c:pt>
                <c:pt idx="1154">
                  <c:v>6.9102967817363643</c:v>
                </c:pt>
                <c:pt idx="1155">
                  <c:v>6.9117442690717512</c:v>
                </c:pt>
                <c:pt idx="1156">
                  <c:v>6.9131862325629836</c:v>
                </c:pt>
                <c:pt idx="1157">
                  <c:v>6.9146279558870791</c:v>
                </c:pt>
                <c:pt idx="1158">
                  <c:v>6.9160689587097632</c:v>
                </c:pt>
                <c:pt idx="1159">
                  <c:v>6.9175065991925289</c:v>
                </c:pt>
                <c:pt idx="1160">
                  <c:v>6.9189439995081559</c:v>
                </c:pt>
                <c:pt idx="1161">
                  <c:v>6.9203813998237838</c:v>
                </c:pt>
                <c:pt idx="1162">
                  <c:v>6.9218188001394116</c:v>
                </c:pt>
                <c:pt idx="1163">
                  <c:v>6.9232562004550395</c:v>
                </c:pt>
                <c:pt idx="1164">
                  <c:v>6.924689037595062</c:v>
                </c:pt>
                <c:pt idx="1165">
                  <c:v>6.9261204337322617</c:v>
                </c:pt>
                <c:pt idx="1166">
                  <c:v>6.9275512534683319</c:v>
                </c:pt>
                <c:pt idx="1167">
                  <c:v>6.9289724425022046</c:v>
                </c:pt>
                <c:pt idx="1168">
                  <c:v>6.9303846252684354</c:v>
                </c:pt>
                <c:pt idx="1169">
                  <c:v>6.9317927251933344</c:v>
                </c:pt>
                <c:pt idx="1170">
                  <c:v>6.933200104616823</c:v>
                </c:pt>
                <c:pt idx="1171">
                  <c:v>6.934605562703215</c:v>
                </c:pt>
                <c:pt idx="1172">
                  <c:v>6.9360110207896071</c:v>
                </c:pt>
                <c:pt idx="1173">
                  <c:v>6.9374159985417236</c:v>
                </c:pt>
                <c:pt idx="1174">
                  <c:v>6.9388191750403125</c:v>
                </c:pt>
                <c:pt idx="1175">
                  <c:v>6.9402121444355744</c:v>
                </c:pt>
                <c:pt idx="1176">
                  <c:v>6.9415993498195458</c:v>
                </c:pt>
                <c:pt idx="1177">
                  <c:v>6.9429865552035164</c:v>
                </c:pt>
                <c:pt idx="1178">
                  <c:v>6.9443737605874878</c:v>
                </c:pt>
                <c:pt idx="1179">
                  <c:v>6.9457509269851272</c:v>
                </c:pt>
                <c:pt idx="1180">
                  <c:v>6.9471270846807904</c:v>
                </c:pt>
                <c:pt idx="1181">
                  <c:v>6.9485032423764537</c:v>
                </c:pt>
                <c:pt idx="1182">
                  <c:v>6.9498794000721178</c:v>
                </c:pt>
                <c:pt idx="1183">
                  <c:v>6.951255557767781</c:v>
                </c:pt>
                <c:pt idx="1184">
                  <c:v>6.9526317154634443</c:v>
                </c:pt>
                <c:pt idx="1185">
                  <c:v>6.9540078731591084</c:v>
                </c:pt>
                <c:pt idx="1186">
                  <c:v>6.9553840308547716</c:v>
                </c:pt>
                <c:pt idx="1187">
                  <c:v>6.9567601885504358</c:v>
                </c:pt>
                <c:pt idx="1188">
                  <c:v>6.958136346246099</c:v>
                </c:pt>
                <c:pt idx="1189">
                  <c:v>6.9595125039417622</c:v>
                </c:pt>
                <c:pt idx="1190">
                  <c:v>6.9608886616374264</c:v>
                </c:pt>
                <c:pt idx="1191">
                  <c:v>6.9622648193330896</c:v>
                </c:pt>
                <c:pt idx="1192">
                  <c:v>6.96363953602593</c:v>
                </c:pt>
                <c:pt idx="1193">
                  <c:v>6.9650104100445773</c:v>
                </c:pt>
                <c:pt idx="1194">
                  <c:v>6.9663812840632238</c:v>
                </c:pt>
                <c:pt idx="1195">
                  <c:v>6.9677502367447737</c:v>
                </c:pt>
                <c:pt idx="1196">
                  <c:v>6.9691191894263236</c:v>
                </c:pt>
                <c:pt idx="1197">
                  <c:v>6.9704881421078744</c:v>
                </c:pt>
                <c:pt idx="1198">
                  <c:v>6.9718570947894243</c:v>
                </c:pt>
                <c:pt idx="1199">
                  <c:v>6.9732260474709742</c:v>
                </c:pt>
                <c:pt idx="1200">
                  <c:v>6.9745950001525241</c:v>
                </c:pt>
                <c:pt idx="1201">
                  <c:v>6.9759639528340749</c:v>
                </c:pt>
                <c:pt idx="1202">
                  <c:v>6.9773329055156248</c:v>
                </c:pt>
                <c:pt idx="1203">
                  <c:v>6.9787018581971747</c:v>
                </c:pt>
                <c:pt idx="1204">
                  <c:v>6.9800708108787246</c:v>
                </c:pt>
                <c:pt idx="1205">
                  <c:v>6.9814397635602754</c:v>
                </c:pt>
                <c:pt idx="1206">
                  <c:v>6.9828087162418253</c:v>
                </c:pt>
                <c:pt idx="1207">
                  <c:v>6.9841744987171657</c:v>
                </c:pt>
                <c:pt idx="1208">
                  <c:v>6.9855344451310746</c:v>
                </c:pt>
                <c:pt idx="1209">
                  <c:v>6.9868929505421598</c:v>
                </c:pt>
                <c:pt idx="1210">
                  <c:v>6.9882482136968935</c:v>
                </c:pt>
                <c:pt idx="1211">
                  <c:v>6.9895991538431606</c:v>
                </c:pt>
                <c:pt idx="1212">
                  <c:v>6.9909479324851933</c:v>
                </c:pt>
                <c:pt idx="1213">
                  <c:v>6.9922940692887181</c:v>
                </c:pt>
                <c:pt idx="1214">
                  <c:v>6.9936391013234109</c:v>
                </c:pt>
                <c:pt idx="1215">
                  <c:v>6.9949840372912497</c:v>
                </c:pt>
                <c:pt idx="1216">
                  <c:v>6.9963289732590885</c:v>
                </c:pt>
                <c:pt idx="1217">
                  <c:v>6.9976723721572496</c:v>
                </c:pt>
                <c:pt idx="1218">
                  <c:v>6.9990149064537173</c:v>
                </c:pt>
                <c:pt idx="1219">
                  <c:v>7.0003510042709101</c:v>
                </c:pt>
                <c:pt idx="1220">
                  <c:v>7.0016653909789071</c:v>
                </c:pt>
                <c:pt idx="1221">
                  <c:v>7.002979585553196</c:v>
                </c:pt>
                <c:pt idx="1222">
                  <c:v>7.0042908981218384</c:v>
                </c:pt>
                <c:pt idx="1223">
                  <c:v>7.0055986081834245</c:v>
                </c:pt>
                <c:pt idx="1224">
                  <c:v>7.0069045890416231</c:v>
                </c:pt>
                <c:pt idx="1225">
                  <c:v>7.0082096572647004</c:v>
                </c:pt>
                <c:pt idx="1226">
                  <c:v>7.0095137648192303</c:v>
                </c:pt>
                <c:pt idx="1227">
                  <c:v>7.0108178723737593</c:v>
                </c:pt>
                <c:pt idx="1228">
                  <c:v>7.0121219799282883</c:v>
                </c:pt>
                <c:pt idx="1229">
                  <c:v>7.0134260874828183</c:v>
                </c:pt>
                <c:pt idx="1230">
                  <c:v>7.0147265925302902</c:v>
                </c:pt>
                <c:pt idx="1231">
                  <c:v>7.016027097577763</c:v>
                </c:pt>
                <c:pt idx="1232">
                  <c:v>7.0173276026252358</c:v>
                </c:pt>
                <c:pt idx="1233">
                  <c:v>7.0186281076727086</c:v>
                </c:pt>
                <c:pt idx="1234">
                  <c:v>7.0199286127201814</c:v>
                </c:pt>
                <c:pt idx="1235">
                  <c:v>7.0212291177676542</c:v>
                </c:pt>
                <c:pt idx="1236">
                  <c:v>7.0225296228151262</c:v>
                </c:pt>
                <c:pt idx="1237">
                  <c:v>7.023830127862599</c:v>
                </c:pt>
                <c:pt idx="1238">
                  <c:v>7.0251306329100718</c:v>
                </c:pt>
                <c:pt idx="1239">
                  <c:v>7.0264311379575446</c:v>
                </c:pt>
                <c:pt idx="1240">
                  <c:v>7.0277316430050174</c:v>
                </c:pt>
                <c:pt idx="1241">
                  <c:v>7.0290285455454331</c:v>
                </c:pt>
                <c:pt idx="1242">
                  <c:v>7.0303254480858488</c:v>
                </c:pt>
                <c:pt idx="1243">
                  <c:v>7.0316223506262645</c:v>
                </c:pt>
                <c:pt idx="1244">
                  <c:v>7.0329145699075069</c:v>
                </c:pt>
                <c:pt idx="1245">
                  <c:v>7.0342023460967127</c:v>
                </c:pt>
                <c:pt idx="1246">
                  <c:v>7.0354891616173694</c:v>
                </c:pt>
                <c:pt idx="1247">
                  <c:v>7.0367752566366155</c:v>
                </c:pt>
                <c:pt idx="1248">
                  <c:v>7.0380606311544502</c:v>
                </c:pt>
                <c:pt idx="1249">
                  <c:v>7.0393455253380104</c:v>
                </c:pt>
                <c:pt idx="1250">
                  <c:v>7.0406304195215705</c:v>
                </c:pt>
                <c:pt idx="1251">
                  <c:v>7.0419095496938402</c:v>
                </c:pt>
                <c:pt idx="1252">
                  <c:v>7.0431874550137099</c:v>
                </c:pt>
                <c:pt idx="1253">
                  <c:v>7.0444651441831567</c:v>
                </c:pt>
                <c:pt idx="1254">
                  <c:v>7.0457428333526035</c:v>
                </c:pt>
                <c:pt idx="1255">
                  <c:v>7.0470205225220504</c:v>
                </c:pt>
                <c:pt idx="1256">
                  <c:v>7.0482982116914972</c:v>
                </c:pt>
                <c:pt idx="1257">
                  <c:v>7.049575900860944</c:v>
                </c:pt>
                <c:pt idx="1258">
                  <c:v>7.0508535900303908</c:v>
                </c:pt>
                <c:pt idx="1259">
                  <c:v>7.0521267160242331</c:v>
                </c:pt>
                <c:pt idx="1260">
                  <c:v>7.0533998420180746</c:v>
                </c:pt>
                <c:pt idx="1261">
                  <c:v>7.0546679245020369</c:v>
                </c:pt>
                <c:pt idx="1262">
                  <c:v>7.0559360069859993</c:v>
                </c:pt>
                <c:pt idx="1263">
                  <c:v>7.0572001267121989</c:v>
                </c:pt>
                <c:pt idx="1264">
                  <c:v>7.0584610041820479</c:v>
                </c:pt>
                <c:pt idx="1265">
                  <c:v>7.059721881651897</c:v>
                </c:pt>
                <c:pt idx="1266">
                  <c:v>7.0609803574503749</c:v>
                </c:pt>
                <c:pt idx="1267">
                  <c:v>7.0622376324131668</c:v>
                </c:pt>
                <c:pt idx="1268">
                  <c:v>7.0634947872923908</c:v>
                </c:pt>
                <c:pt idx="1269">
                  <c:v>7.064747811296856</c:v>
                </c:pt>
                <c:pt idx="1270">
                  <c:v>7.0659977851786797</c:v>
                </c:pt>
                <c:pt idx="1271">
                  <c:v>7.0672466542916723</c:v>
                </c:pt>
                <c:pt idx="1272">
                  <c:v>7.0684955234046658</c:v>
                </c:pt>
                <c:pt idx="1273">
                  <c:v>7.0697367071692705</c:v>
                </c:pt>
                <c:pt idx="1274">
                  <c:v>7.0709778909338761</c:v>
                </c:pt>
                <c:pt idx="1275">
                  <c:v>7.0722190746984808</c:v>
                </c:pt>
                <c:pt idx="1276">
                  <c:v>7.0734547826523597</c:v>
                </c:pt>
                <c:pt idx="1277">
                  <c:v>7.0746902024056748</c:v>
                </c:pt>
                <c:pt idx="1278">
                  <c:v>7.0759222598190696</c:v>
                </c:pt>
                <c:pt idx="1279">
                  <c:v>7.0771543172324645</c:v>
                </c:pt>
                <c:pt idx="1280">
                  <c:v>7.0783863746458602</c:v>
                </c:pt>
                <c:pt idx="1281">
                  <c:v>7.079618432059255</c:v>
                </c:pt>
                <c:pt idx="1282">
                  <c:v>7.0808504894726498</c:v>
                </c:pt>
                <c:pt idx="1283">
                  <c:v>7.0820825468860455</c:v>
                </c:pt>
                <c:pt idx="1284">
                  <c:v>7.0833146042994404</c:v>
                </c:pt>
                <c:pt idx="1285">
                  <c:v>7.0845466617128361</c:v>
                </c:pt>
                <c:pt idx="1286">
                  <c:v>7.0857787191262309</c:v>
                </c:pt>
                <c:pt idx="1287">
                  <c:v>7.087006669681581</c:v>
                </c:pt>
                <c:pt idx="1288">
                  <c:v>7.0882318823315682</c:v>
                </c:pt>
                <c:pt idx="1289">
                  <c:v>7.0894567347308506</c:v>
                </c:pt>
                <c:pt idx="1290">
                  <c:v>7.0906806264615838</c:v>
                </c:pt>
                <c:pt idx="1291">
                  <c:v>7.0919006755181231</c:v>
                </c:pt>
                <c:pt idx="1292">
                  <c:v>7.0931183229032913</c:v>
                </c:pt>
                <c:pt idx="1293">
                  <c:v>7.0943359702884594</c:v>
                </c:pt>
                <c:pt idx="1294">
                  <c:v>7.0955536176736285</c:v>
                </c:pt>
                <c:pt idx="1295">
                  <c:v>7.0967712650587966</c:v>
                </c:pt>
                <c:pt idx="1296">
                  <c:v>7.0979889124439648</c:v>
                </c:pt>
                <c:pt idx="1297">
                  <c:v>7.099206559829133</c:v>
                </c:pt>
                <c:pt idx="1298">
                  <c:v>7.1004221898103497</c:v>
                </c:pt>
                <c:pt idx="1299">
                  <c:v>7.1016359945213239</c:v>
                </c:pt>
                <c:pt idx="1300">
                  <c:v>7.1028497992322981</c:v>
                </c:pt>
                <c:pt idx="1301">
                  <c:v>7.1040636039432723</c:v>
                </c:pt>
                <c:pt idx="1302">
                  <c:v>7.1052740463143271</c:v>
                </c:pt>
                <c:pt idx="1303">
                  <c:v>7.1064836240836886</c:v>
                </c:pt>
                <c:pt idx="1304">
                  <c:v>7.1076915446998044</c:v>
                </c:pt>
                <c:pt idx="1305">
                  <c:v>7.1088992971989233</c:v>
                </c:pt>
                <c:pt idx="1306">
                  <c:v>7.1101039755586877</c:v>
                </c:pt>
                <c:pt idx="1307">
                  <c:v>7.1113060120799441</c:v>
                </c:pt>
                <c:pt idx="1308">
                  <c:v>7.1124996427514002</c:v>
                </c:pt>
                <c:pt idx="1309">
                  <c:v>7.1136932734228573</c:v>
                </c:pt>
                <c:pt idx="1310">
                  <c:v>7.1148854630914915</c:v>
                </c:pt>
                <c:pt idx="1311">
                  <c:v>7.1160718887488352</c:v>
                </c:pt>
                <c:pt idx="1312">
                  <c:v>7.1172583144061781</c:v>
                </c:pt>
                <c:pt idx="1313">
                  <c:v>7.1184447400635218</c:v>
                </c:pt>
                <c:pt idx="1314">
                  <c:v>7.1196311657208655</c:v>
                </c:pt>
                <c:pt idx="1315">
                  <c:v>7.1208175913782084</c:v>
                </c:pt>
                <c:pt idx="1316">
                  <c:v>7.122000366495068</c:v>
                </c:pt>
                <c:pt idx="1317">
                  <c:v>7.123181388391826</c:v>
                </c:pt>
                <c:pt idx="1318">
                  <c:v>7.1243541245223536</c:v>
                </c:pt>
                <c:pt idx="1319">
                  <c:v>7.1255247952155027</c:v>
                </c:pt>
                <c:pt idx="1320">
                  <c:v>7.1266848024877634</c:v>
                </c:pt>
                <c:pt idx="1321">
                  <c:v>7.1278439691750446</c:v>
                </c:pt>
                <c:pt idx="1322">
                  <c:v>7.1289967714331919</c:v>
                </c:pt>
                <c:pt idx="1323">
                  <c:v>7.1301495736913392</c:v>
                </c:pt>
                <c:pt idx="1324">
                  <c:v>7.1313023759494865</c:v>
                </c:pt>
                <c:pt idx="1325">
                  <c:v>7.1324551782076346</c:v>
                </c:pt>
                <c:pt idx="1326">
                  <c:v>7.1336079804657819</c:v>
                </c:pt>
                <c:pt idx="1327">
                  <c:v>7.1347566518491705</c:v>
                </c:pt>
                <c:pt idx="1328">
                  <c:v>7.1359022490932045</c:v>
                </c:pt>
                <c:pt idx="1329">
                  <c:v>7.1370467655851213</c:v>
                </c:pt>
                <c:pt idx="1330">
                  <c:v>7.138187559486413</c:v>
                </c:pt>
                <c:pt idx="1331">
                  <c:v>7.1393283533877048</c:v>
                </c:pt>
                <c:pt idx="1332">
                  <c:v>7.1404691472889965</c:v>
                </c:pt>
                <c:pt idx="1333">
                  <c:v>7.1416030964268806</c:v>
                </c:pt>
                <c:pt idx="1334">
                  <c:v>7.1427348840605305</c:v>
                </c:pt>
                <c:pt idx="1335">
                  <c:v>7.1438660712763378</c:v>
                </c:pt>
                <c:pt idx="1336">
                  <c:v>7.1449968982414394</c:v>
                </c:pt>
                <c:pt idx="1337">
                  <c:v>7.1461276051229721</c:v>
                </c:pt>
                <c:pt idx="1338">
                  <c:v>7.1472551898317223</c:v>
                </c:pt>
                <c:pt idx="1339">
                  <c:v>7.1483795563008359</c:v>
                </c:pt>
                <c:pt idx="1340">
                  <c:v>7.1495035385025298</c:v>
                </c:pt>
                <c:pt idx="1341">
                  <c:v>7.1506211562750899</c:v>
                </c:pt>
                <c:pt idx="1342">
                  <c:v>7.1517340907884765</c:v>
                </c:pt>
                <c:pt idx="1343">
                  <c:v>7.1528429424605324</c:v>
                </c:pt>
                <c:pt idx="1344">
                  <c:v>7.1539517941325883</c:v>
                </c:pt>
                <c:pt idx="1345">
                  <c:v>7.1550606458046451</c:v>
                </c:pt>
                <c:pt idx="1346">
                  <c:v>7.1561649343010947</c:v>
                </c:pt>
                <c:pt idx="1347">
                  <c:v>7.1572673014604486</c:v>
                </c:pt>
                <c:pt idx="1348">
                  <c:v>7.1583696686198017</c:v>
                </c:pt>
                <c:pt idx="1349">
                  <c:v>7.1594720357791557</c:v>
                </c:pt>
                <c:pt idx="1350">
                  <c:v>7.1605671979243954</c:v>
                </c:pt>
                <c:pt idx="1351">
                  <c:v>7.1616623600696361</c:v>
                </c:pt>
                <c:pt idx="1352">
                  <c:v>7.1627575222148758</c:v>
                </c:pt>
                <c:pt idx="1353">
                  <c:v>7.1638526843601156</c:v>
                </c:pt>
                <c:pt idx="1354">
                  <c:v>7.1649478465053562</c:v>
                </c:pt>
                <c:pt idx="1355">
                  <c:v>7.166043008650596</c:v>
                </c:pt>
                <c:pt idx="1356">
                  <c:v>7.1671354328904728</c:v>
                </c:pt>
                <c:pt idx="1357">
                  <c:v>7.1682196434142602</c:v>
                </c:pt>
                <c:pt idx="1358">
                  <c:v>7.1693033976204878</c:v>
                </c:pt>
                <c:pt idx="1359">
                  <c:v>7.1703871518267146</c:v>
                </c:pt>
                <c:pt idx="1360">
                  <c:v>7.1714679039437277</c:v>
                </c:pt>
                <c:pt idx="1361">
                  <c:v>7.1725486560607417</c:v>
                </c:pt>
                <c:pt idx="1362">
                  <c:v>7.1736253253364231</c:v>
                </c:pt>
                <c:pt idx="1363">
                  <c:v>7.1746976716036377</c:v>
                </c:pt>
                <c:pt idx="1364">
                  <c:v>7.175765454695247</c:v>
                </c:pt>
                <c:pt idx="1365">
                  <c:v>7.1768332377868562</c:v>
                </c:pt>
                <c:pt idx="1366">
                  <c:v>7.1778918945272547</c:v>
                </c:pt>
                <c:pt idx="1367">
                  <c:v>7.178949590599105</c:v>
                </c:pt>
                <c:pt idx="1368">
                  <c:v>7.1800063260024061</c:v>
                </c:pt>
                <c:pt idx="1369">
                  <c:v>7.1810604195672001</c:v>
                </c:pt>
                <c:pt idx="1370">
                  <c:v>7.1821141528812875</c:v>
                </c:pt>
                <c:pt idx="1371">
                  <c:v>7.1831670456103955</c:v>
                </c:pt>
                <c:pt idx="1372">
                  <c:v>7.1842184012698258</c:v>
                </c:pt>
                <c:pt idx="1373">
                  <c:v>7.1852691324946996</c:v>
                </c:pt>
                <c:pt idx="1374">
                  <c:v>7.1863198156861463</c:v>
                </c:pt>
                <c:pt idx="1375">
                  <c:v>7.187369346075335</c:v>
                </c:pt>
                <c:pt idx="1376">
                  <c:v>7.188417051194282</c:v>
                </c:pt>
                <c:pt idx="1377">
                  <c:v>7.1894617782407275</c:v>
                </c:pt>
                <c:pt idx="1378">
                  <c:v>7.1905065052871739</c:v>
                </c:pt>
                <c:pt idx="1379">
                  <c:v>7.1915512323336204</c:v>
                </c:pt>
                <c:pt idx="1380">
                  <c:v>7.1925959593800659</c:v>
                </c:pt>
                <c:pt idx="1381">
                  <c:v>7.1936406864265123</c:v>
                </c:pt>
                <c:pt idx="1382">
                  <c:v>7.1946836122194302</c:v>
                </c:pt>
                <c:pt idx="1383">
                  <c:v>7.1957214945024681</c:v>
                </c:pt>
                <c:pt idx="1384">
                  <c:v>7.1967582479999628</c:v>
                </c:pt>
                <c:pt idx="1385">
                  <c:v>7.1977938486951993</c:v>
                </c:pt>
                <c:pt idx="1386">
                  <c:v>7.1988277682204753</c:v>
                </c:pt>
                <c:pt idx="1387">
                  <c:v>7.1998604869100653</c:v>
                </c:pt>
                <c:pt idx="1388">
                  <c:v>7.2008926051818136</c:v>
                </c:pt>
                <c:pt idx="1389">
                  <c:v>7.2019247234535611</c:v>
                </c:pt>
                <c:pt idx="1390">
                  <c:v>7.2029568417253085</c:v>
                </c:pt>
                <c:pt idx="1391">
                  <c:v>7.2039889599970559</c:v>
                </c:pt>
                <c:pt idx="1392">
                  <c:v>7.2050210782688042</c:v>
                </c:pt>
                <c:pt idx="1393">
                  <c:v>7.2060531965405517</c:v>
                </c:pt>
                <c:pt idx="1394">
                  <c:v>7.2070853148122991</c:v>
                </c:pt>
                <c:pt idx="1395">
                  <c:v>7.2081174330840474</c:v>
                </c:pt>
                <c:pt idx="1396">
                  <c:v>7.2091495513557948</c:v>
                </c:pt>
                <c:pt idx="1397">
                  <c:v>7.2101816696275423</c:v>
                </c:pt>
                <c:pt idx="1398">
                  <c:v>7.2112137878992897</c:v>
                </c:pt>
                <c:pt idx="1399">
                  <c:v>7.212245906171038</c:v>
                </c:pt>
                <c:pt idx="1400">
                  <c:v>7.2132780244427854</c:v>
                </c:pt>
                <c:pt idx="1401">
                  <c:v>7.2143059397896332</c:v>
                </c:pt>
                <c:pt idx="1402">
                  <c:v>7.2153331346350704</c:v>
                </c:pt>
                <c:pt idx="1403">
                  <c:v>7.2163598491462331</c:v>
                </c:pt>
                <c:pt idx="1404">
                  <c:v>7.2173865636573957</c:v>
                </c:pt>
                <c:pt idx="1405">
                  <c:v>7.2184132781685584</c:v>
                </c:pt>
                <c:pt idx="1406">
                  <c:v>7.219439992679721</c:v>
                </c:pt>
                <c:pt idx="1407">
                  <c:v>7.2204663469401789</c:v>
                </c:pt>
                <c:pt idx="1408">
                  <c:v>7.2214807408772073</c:v>
                </c:pt>
                <c:pt idx="1409">
                  <c:v>7.2224932855272801</c:v>
                </c:pt>
                <c:pt idx="1410">
                  <c:v>7.223504389174531</c:v>
                </c:pt>
                <c:pt idx="1411">
                  <c:v>7.224515492821781</c:v>
                </c:pt>
                <c:pt idx="1412">
                  <c:v>7.2255241947976598</c:v>
                </c:pt>
                <c:pt idx="1413">
                  <c:v>7.2265328967735387</c:v>
                </c:pt>
                <c:pt idx="1414">
                  <c:v>7.227538620676917</c:v>
                </c:pt>
                <c:pt idx="1415">
                  <c:v>7.2285431197278971</c:v>
                </c:pt>
                <c:pt idx="1416">
                  <c:v>7.2295470183610338</c:v>
                </c:pt>
                <c:pt idx="1417">
                  <c:v>7.2305490917239288</c:v>
                </c:pt>
                <c:pt idx="1418">
                  <c:v>7.2315461455936578</c:v>
                </c:pt>
                <c:pt idx="1419">
                  <c:v>7.232539236705624</c:v>
                </c:pt>
                <c:pt idx="1420">
                  <c:v>7.2335248826363401</c:v>
                </c:pt>
                <c:pt idx="1421">
                  <c:v>7.2345105285670561</c:v>
                </c:pt>
                <c:pt idx="1422">
                  <c:v>7.2354961744977722</c:v>
                </c:pt>
                <c:pt idx="1423">
                  <c:v>7.2364818204284882</c:v>
                </c:pt>
                <c:pt idx="1424">
                  <c:v>7.2374674663592033</c:v>
                </c:pt>
                <c:pt idx="1425">
                  <c:v>7.2384512870196778</c:v>
                </c:pt>
                <c:pt idx="1426">
                  <c:v>7.2394328501090639</c:v>
                </c:pt>
                <c:pt idx="1427">
                  <c:v>7.2404109307749609</c:v>
                </c:pt>
                <c:pt idx="1428">
                  <c:v>7.2413864896859188</c:v>
                </c:pt>
                <c:pt idx="1429">
                  <c:v>7.2423620485968758</c:v>
                </c:pt>
                <c:pt idx="1430">
                  <c:v>7.2433376075078337</c:v>
                </c:pt>
                <c:pt idx="1431">
                  <c:v>7.2443130943686498</c:v>
                </c:pt>
                <c:pt idx="1432">
                  <c:v>7.2452821687669049</c:v>
                </c:pt>
                <c:pt idx="1433">
                  <c:v>7.2462512431651609</c:v>
                </c:pt>
                <c:pt idx="1434">
                  <c:v>7.24721911672773</c:v>
                </c:pt>
                <c:pt idx="1435">
                  <c:v>7.2481827873654003</c:v>
                </c:pt>
                <c:pt idx="1436">
                  <c:v>7.2491464580030707</c:v>
                </c:pt>
                <c:pt idx="1437">
                  <c:v>7.250110128640741</c:v>
                </c:pt>
                <c:pt idx="1438">
                  <c:v>7.2510737992784104</c:v>
                </c:pt>
                <c:pt idx="1439">
                  <c:v>7.2520374699160808</c:v>
                </c:pt>
                <c:pt idx="1440">
                  <c:v>7.2530011405537511</c:v>
                </c:pt>
                <c:pt idx="1441">
                  <c:v>7.2539644509407157</c:v>
                </c:pt>
                <c:pt idx="1442">
                  <c:v>7.2549254557231642</c:v>
                </c:pt>
                <c:pt idx="1443">
                  <c:v>7.2558861242716208</c:v>
                </c:pt>
                <c:pt idx="1444">
                  <c:v>7.2568467928200766</c:v>
                </c:pt>
                <c:pt idx="1445">
                  <c:v>7.2578050596971622</c:v>
                </c:pt>
                <c:pt idx="1446">
                  <c:v>7.2587633265742468</c:v>
                </c:pt>
                <c:pt idx="1447">
                  <c:v>7.2597215934513324</c:v>
                </c:pt>
                <c:pt idx="1448">
                  <c:v>7.2606798603284171</c:v>
                </c:pt>
                <c:pt idx="1449">
                  <c:v>7.2616381272055026</c:v>
                </c:pt>
                <c:pt idx="1450">
                  <c:v>7.2625918309069828</c:v>
                </c:pt>
                <c:pt idx="1451">
                  <c:v>7.2635451743577573</c:v>
                </c:pt>
                <c:pt idx="1452">
                  <c:v>7.264494314883633</c:v>
                </c:pt>
                <c:pt idx="1453">
                  <c:v>7.2654434554095078</c:v>
                </c:pt>
                <c:pt idx="1454">
                  <c:v>7.2663913950996974</c:v>
                </c:pt>
                <c:pt idx="1455">
                  <c:v>7.2673359724499669</c:v>
                </c:pt>
                <c:pt idx="1456">
                  <c:v>7.2682750259560827</c:v>
                </c:pt>
                <c:pt idx="1457">
                  <c:v>7.2692116777908273</c:v>
                </c:pt>
                <c:pt idx="1458">
                  <c:v>7.270148329625572</c:v>
                </c:pt>
                <c:pt idx="1459">
                  <c:v>7.2710849814603167</c:v>
                </c:pt>
                <c:pt idx="1460">
                  <c:v>7.2720213450944975</c:v>
                </c:pt>
                <c:pt idx="1461">
                  <c:v>7.2729577087286774</c:v>
                </c:pt>
                <c:pt idx="1462">
                  <c:v>7.2738901576385224</c:v>
                </c:pt>
                <c:pt idx="1463">
                  <c:v>7.2748210454619766</c:v>
                </c:pt>
                <c:pt idx="1464">
                  <c:v>7.2757519332854308</c:v>
                </c:pt>
                <c:pt idx="1465">
                  <c:v>7.2766813801060621</c:v>
                </c:pt>
                <c:pt idx="1466">
                  <c:v>7.2776060235839513</c:v>
                </c:pt>
                <c:pt idx="1467">
                  <c:v>7.2785282653904693</c:v>
                </c:pt>
                <c:pt idx="1468">
                  <c:v>7.2794481055256162</c:v>
                </c:pt>
                <c:pt idx="1469">
                  <c:v>7.280366744825078</c:v>
                </c:pt>
                <c:pt idx="1470">
                  <c:v>7.2812841352554258</c:v>
                </c:pt>
                <c:pt idx="1471">
                  <c:v>7.282197370794302</c:v>
                </c:pt>
                <c:pt idx="1472">
                  <c:v>7.2831106063331781</c:v>
                </c:pt>
                <c:pt idx="1473">
                  <c:v>7.2840234816213494</c:v>
                </c:pt>
                <c:pt idx="1474">
                  <c:v>7.2849361167423829</c:v>
                </c:pt>
                <c:pt idx="1475">
                  <c:v>7.2858487518634165</c:v>
                </c:pt>
                <c:pt idx="1476">
                  <c:v>7.2867613869844492</c:v>
                </c:pt>
                <c:pt idx="1477">
                  <c:v>7.2876740221054828</c:v>
                </c:pt>
                <c:pt idx="1478">
                  <c:v>7.2885866572265163</c:v>
                </c:pt>
                <c:pt idx="1479">
                  <c:v>7.2894992923475499</c:v>
                </c:pt>
                <c:pt idx="1480">
                  <c:v>7.2904098139977771</c:v>
                </c:pt>
                <c:pt idx="1481">
                  <c:v>7.2913201675310075</c:v>
                </c:pt>
                <c:pt idx="1482">
                  <c:v>7.292230521064238</c:v>
                </c:pt>
                <c:pt idx="1483">
                  <c:v>7.2931358551043024</c:v>
                </c:pt>
                <c:pt idx="1484">
                  <c:v>7.2940393638741261</c:v>
                </c:pt>
                <c:pt idx="1485">
                  <c:v>7.2949428726439498</c:v>
                </c:pt>
                <c:pt idx="1486">
                  <c:v>7.2958463814137735</c:v>
                </c:pt>
                <c:pt idx="1487">
                  <c:v>7.2967490495986169</c:v>
                </c:pt>
                <c:pt idx="1488">
                  <c:v>7.2976507571149121</c:v>
                </c:pt>
                <c:pt idx="1489">
                  <c:v>7.2985459801185044</c:v>
                </c:pt>
                <c:pt idx="1490">
                  <c:v>7.2994412031220977</c:v>
                </c:pt>
                <c:pt idx="1491">
                  <c:v>7.30033642612569</c:v>
                </c:pt>
                <c:pt idx="1492">
                  <c:v>7.3012316491292824</c:v>
                </c:pt>
                <c:pt idx="1493">
                  <c:v>7.3021265118821699</c:v>
                </c:pt>
                <c:pt idx="1494">
                  <c:v>7.3030206061002172</c:v>
                </c:pt>
                <c:pt idx="1495">
                  <c:v>7.3039139077667139</c:v>
                </c:pt>
                <c:pt idx="1496">
                  <c:v>7.3048037270097215</c:v>
                </c:pt>
                <c:pt idx="1497">
                  <c:v>7.3056908083473653</c:v>
                </c:pt>
                <c:pt idx="1498">
                  <c:v>7.3065746234119455</c:v>
                </c:pt>
                <c:pt idx="1499">
                  <c:v>7.3074553163037432</c:v>
                </c:pt>
                <c:pt idx="1500">
                  <c:v>7.3083328870227575</c:v>
                </c:pt>
                <c:pt idx="1501">
                  <c:v>7.3092094970732235</c:v>
                </c:pt>
                <c:pt idx="1502">
                  <c:v>7.3100856267894159</c:v>
                </c:pt>
                <c:pt idx="1503">
                  <c:v>7.3109526301543974</c:v>
                </c:pt>
                <c:pt idx="1504">
                  <c:v>7.311819633519379</c:v>
                </c:pt>
                <c:pt idx="1505">
                  <c:v>7.3126866368843606</c:v>
                </c:pt>
                <c:pt idx="1506">
                  <c:v>7.3135536402493431</c:v>
                </c:pt>
                <c:pt idx="1507">
                  <c:v>7.3144206436143246</c:v>
                </c:pt>
                <c:pt idx="1508">
                  <c:v>7.3152876469793062</c:v>
                </c:pt>
                <c:pt idx="1509">
                  <c:v>7.3161546503442878</c:v>
                </c:pt>
                <c:pt idx="1510">
                  <c:v>7.3170216537092694</c:v>
                </c:pt>
                <c:pt idx="1511">
                  <c:v>7.3178886570742518</c:v>
                </c:pt>
                <c:pt idx="1512">
                  <c:v>7.3187532587678623</c:v>
                </c:pt>
                <c:pt idx="1513">
                  <c:v>7.3196178604614728</c:v>
                </c:pt>
                <c:pt idx="1514">
                  <c:v>7.3204824621550832</c:v>
                </c:pt>
                <c:pt idx="1515">
                  <c:v>7.3213470638486937</c:v>
                </c:pt>
                <c:pt idx="1516">
                  <c:v>7.3222095040380708</c:v>
                </c:pt>
                <c:pt idx="1517">
                  <c:v>7.3230719442274479</c:v>
                </c:pt>
                <c:pt idx="1518">
                  <c:v>7.3239206948900089</c:v>
                </c:pt>
                <c:pt idx="1519">
                  <c:v>7.3247690853018641</c:v>
                </c:pt>
                <c:pt idx="1520">
                  <c:v>7.3256132727888197</c:v>
                </c:pt>
                <c:pt idx="1521">
                  <c:v>7.326453857768719</c:v>
                </c:pt>
                <c:pt idx="1522">
                  <c:v>7.3272944427486184</c:v>
                </c:pt>
                <c:pt idx="1523">
                  <c:v>7.3281302243857755</c:v>
                </c:pt>
                <c:pt idx="1524">
                  <c:v>7.3289653575716622</c:v>
                </c:pt>
                <c:pt idx="1525">
                  <c:v>7.3297975367017623</c:v>
                </c:pt>
                <c:pt idx="1526">
                  <c:v>7.3306297158318623</c:v>
                </c:pt>
                <c:pt idx="1527">
                  <c:v>7.3314618949619623</c:v>
                </c:pt>
                <c:pt idx="1528">
                  <c:v>7.3322904715850061</c:v>
                </c:pt>
                <c:pt idx="1529">
                  <c:v>7.3331190482080491</c:v>
                </c:pt>
                <c:pt idx="1530">
                  <c:v>7.3339458235775643</c:v>
                </c:pt>
                <c:pt idx="1531">
                  <c:v>7.3347725989470796</c:v>
                </c:pt>
                <c:pt idx="1532">
                  <c:v>7.3355968525616557</c:v>
                </c:pt>
                <c:pt idx="1533">
                  <c:v>7.3364205057583884</c:v>
                </c:pt>
                <c:pt idx="1534">
                  <c:v>7.3372418773673189</c:v>
                </c:pt>
                <c:pt idx="1535">
                  <c:v>7.3380632489762494</c:v>
                </c:pt>
                <c:pt idx="1536">
                  <c:v>7.338884620585179</c:v>
                </c:pt>
                <c:pt idx="1537">
                  <c:v>7.3397059921941095</c:v>
                </c:pt>
                <c:pt idx="1538">
                  <c:v>7.3405273638030391</c:v>
                </c:pt>
                <c:pt idx="1539">
                  <c:v>7.3413487354119695</c:v>
                </c:pt>
                <c:pt idx="1540">
                  <c:v>7.3421701070208991</c:v>
                </c:pt>
                <c:pt idx="1541">
                  <c:v>7.3429914786298296</c:v>
                </c:pt>
                <c:pt idx="1542">
                  <c:v>7.3438128502387601</c:v>
                </c:pt>
                <c:pt idx="1543">
                  <c:v>7.3446324205941611</c:v>
                </c:pt>
                <c:pt idx="1544">
                  <c:v>7.3454518228325671</c:v>
                </c:pt>
                <c:pt idx="1545">
                  <c:v>7.3462695439010135</c:v>
                </c:pt>
                <c:pt idx="1546">
                  <c:v>7.3470861121672009</c:v>
                </c:pt>
                <c:pt idx="1547">
                  <c:v>7.3478975408566543</c:v>
                </c:pt>
                <c:pt idx="1548">
                  <c:v>7.3487075045265717</c:v>
                </c:pt>
                <c:pt idx="1549">
                  <c:v>7.3495145381574156</c:v>
                </c:pt>
                <c:pt idx="1550">
                  <c:v>7.3503214997381185</c:v>
                </c:pt>
                <c:pt idx="1551">
                  <c:v>7.3511246186446284</c:v>
                </c:pt>
                <c:pt idx="1552">
                  <c:v>7.3519254559633351</c:v>
                </c:pt>
                <c:pt idx="1553">
                  <c:v>7.3527240116942396</c:v>
                </c:pt>
                <c:pt idx="1554">
                  <c:v>7.3535225674251441</c:v>
                </c:pt>
                <c:pt idx="1555">
                  <c:v>7.3543211231560477</c:v>
                </c:pt>
                <c:pt idx="1556">
                  <c:v>7.3551196788869522</c:v>
                </c:pt>
                <c:pt idx="1557">
                  <c:v>7.3559173219827354</c:v>
                </c:pt>
                <c:pt idx="1558">
                  <c:v>7.3567113145380354</c:v>
                </c:pt>
                <c:pt idx="1559">
                  <c:v>7.3575038660905117</c:v>
                </c:pt>
                <c:pt idx="1560">
                  <c:v>7.358296345592847</c:v>
                </c:pt>
                <c:pt idx="1561">
                  <c:v>7.3590867356410898</c:v>
                </c:pt>
                <c:pt idx="1562">
                  <c:v>7.3598756846865099</c:v>
                </c:pt>
                <c:pt idx="1563">
                  <c:v>7.3606610312248728</c:v>
                </c:pt>
                <c:pt idx="1564">
                  <c:v>7.3614463777632357</c:v>
                </c:pt>
                <c:pt idx="1565">
                  <c:v>7.3622317243015987</c:v>
                </c:pt>
                <c:pt idx="1566">
                  <c:v>7.3630170708399616</c:v>
                </c:pt>
                <c:pt idx="1567">
                  <c:v>7.36380193704405</c:v>
                </c:pt>
                <c:pt idx="1568">
                  <c:v>7.3645848819110418</c:v>
                </c:pt>
                <c:pt idx="1569">
                  <c:v>7.3653674665273279</c:v>
                </c:pt>
                <c:pt idx="1570">
                  <c:v>7.3661480097229486</c:v>
                </c:pt>
                <c:pt idx="1571">
                  <c:v>7.3669283127514325</c:v>
                </c:pt>
                <c:pt idx="1572">
                  <c:v>7.3677086157799154</c:v>
                </c:pt>
                <c:pt idx="1573">
                  <c:v>7.3684886786412616</c:v>
                </c:pt>
                <c:pt idx="1574">
                  <c:v>7.36926441849414</c:v>
                </c:pt>
                <c:pt idx="1575">
                  <c:v>7.3700398221130259</c:v>
                </c:pt>
                <c:pt idx="1576">
                  <c:v>7.3708082608849361</c:v>
                </c:pt>
                <c:pt idx="1577">
                  <c:v>7.3715748743866047</c:v>
                </c:pt>
                <c:pt idx="1578">
                  <c:v>7.3723414878882734</c:v>
                </c:pt>
                <c:pt idx="1579">
                  <c:v>7.373108101389942</c:v>
                </c:pt>
                <c:pt idx="1580">
                  <c:v>7.373871832885964</c:v>
                </c:pt>
                <c:pt idx="1581">
                  <c:v>7.3746326823763413</c:v>
                </c:pt>
                <c:pt idx="1582">
                  <c:v>7.375391610529622</c:v>
                </c:pt>
                <c:pt idx="1583">
                  <c:v>7.3761484972622364</c:v>
                </c:pt>
                <c:pt idx="1584">
                  <c:v>7.3769041591424527</c:v>
                </c:pt>
                <c:pt idx="1585">
                  <c:v>7.3776570831173052</c:v>
                </c:pt>
                <c:pt idx="1586">
                  <c:v>7.3784064045851006</c:v>
                </c:pt>
                <c:pt idx="1587">
                  <c:v>7.3791527239636832</c:v>
                </c:pt>
                <c:pt idx="1588">
                  <c:v>7.3798970019215995</c:v>
                </c:pt>
                <c:pt idx="1589">
                  <c:v>7.3806407995452421</c:v>
                </c:pt>
                <c:pt idx="1590">
                  <c:v>7.3813823395977947</c:v>
                </c:pt>
                <c:pt idx="1591">
                  <c:v>7.3821220543801056</c:v>
                </c:pt>
                <c:pt idx="1592">
                  <c:v>7.3828612888281429</c:v>
                </c:pt>
                <c:pt idx="1593">
                  <c:v>7.3836005232761792</c:v>
                </c:pt>
                <c:pt idx="1594">
                  <c:v>7.3843397577242156</c:v>
                </c:pt>
                <c:pt idx="1595">
                  <c:v>7.3850789921722528</c:v>
                </c:pt>
                <c:pt idx="1596">
                  <c:v>7.3858182266202892</c:v>
                </c:pt>
                <c:pt idx="1597">
                  <c:v>7.386555539731229</c:v>
                </c:pt>
                <c:pt idx="1598">
                  <c:v>7.387292492591464</c:v>
                </c:pt>
                <c:pt idx="1599">
                  <c:v>7.388029445451699</c:v>
                </c:pt>
                <c:pt idx="1600">
                  <c:v>7.3887654376433849</c:v>
                </c:pt>
                <c:pt idx="1601">
                  <c:v>7.3895001089158168</c:v>
                </c:pt>
                <c:pt idx="1602">
                  <c:v>7.3902324986004464</c:v>
                </c:pt>
                <c:pt idx="1603">
                  <c:v>7.3909626066972738</c:v>
                </c:pt>
                <c:pt idx="1604">
                  <c:v>7.3916927147941003</c:v>
                </c:pt>
                <c:pt idx="1605">
                  <c:v>7.3924228228909268</c:v>
                </c:pt>
                <c:pt idx="1606">
                  <c:v>7.3931529309877533</c:v>
                </c:pt>
                <c:pt idx="1607">
                  <c:v>7.3938830390845807</c:v>
                </c:pt>
                <c:pt idx="1608">
                  <c:v>7.3946131471814072</c:v>
                </c:pt>
                <c:pt idx="1609">
                  <c:v>7.3953432552782337</c:v>
                </c:pt>
                <c:pt idx="1610">
                  <c:v>7.396073363375061</c:v>
                </c:pt>
                <c:pt idx="1611">
                  <c:v>7.3968010698005164</c:v>
                </c:pt>
                <c:pt idx="1612">
                  <c:v>7.3975263745546007</c:v>
                </c:pt>
                <c:pt idx="1613">
                  <c:v>7.3982468759659428</c:v>
                </c:pt>
                <c:pt idx="1614">
                  <c:v>7.3989673773772848</c:v>
                </c:pt>
                <c:pt idx="1615">
                  <c:v>7.3996878787886269</c:v>
                </c:pt>
                <c:pt idx="1616">
                  <c:v>7.4004065789464413</c:v>
                </c:pt>
                <c:pt idx="1617">
                  <c:v>7.4011252791042548</c:v>
                </c:pt>
                <c:pt idx="1618">
                  <c:v>7.4018439792620683</c:v>
                </c:pt>
                <c:pt idx="1619">
                  <c:v>7.4025594851969592</c:v>
                </c:pt>
                <c:pt idx="1620">
                  <c:v>7.4032726374939051</c:v>
                </c:pt>
                <c:pt idx="1621">
                  <c:v>7.4039849732225855</c:v>
                </c:pt>
                <c:pt idx="1622">
                  <c:v>7.4046926256920917</c:v>
                </c:pt>
                <c:pt idx="1623">
                  <c:v>7.4053993174930497</c:v>
                </c:pt>
                <c:pt idx="1624">
                  <c:v>7.4060974833606412</c:v>
                </c:pt>
                <c:pt idx="1625">
                  <c:v>7.4067956492282319</c:v>
                </c:pt>
                <c:pt idx="1626">
                  <c:v>7.4074909330901777</c:v>
                </c:pt>
                <c:pt idx="1627">
                  <c:v>7.4081862169521226</c:v>
                </c:pt>
                <c:pt idx="1628">
                  <c:v>7.408879699560539</c:v>
                </c:pt>
                <c:pt idx="1629">
                  <c:v>7.4095713809154278</c:v>
                </c:pt>
                <c:pt idx="1630">
                  <c:v>7.4102612610167879</c:v>
                </c:pt>
                <c:pt idx="1631">
                  <c:v>7.4109493398646196</c:v>
                </c:pt>
                <c:pt idx="1632">
                  <c:v>7.4116374187124521</c:v>
                </c:pt>
                <c:pt idx="1633">
                  <c:v>7.4123254975602837</c:v>
                </c:pt>
                <c:pt idx="1634">
                  <c:v>7.4130135764081153</c:v>
                </c:pt>
                <c:pt idx="1635">
                  <c:v>7.4137016552559469</c:v>
                </c:pt>
                <c:pt idx="1636">
                  <c:v>7.4143897341037786</c:v>
                </c:pt>
                <c:pt idx="1637">
                  <c:v>7.4150778129516102</c:v>
                </c:pt>
                <c:pt idx="1638">
                  <c:v>7.4157658917994427</c:v>
                </c:pt>
                <c:pt idx="1639">
                  <c:v>7.4164505362572131</c:v>
                </c:pt>
                <c:pt idx="1640">
                  <c:v>7.4171350125979885</c:v>
                </c:pt>
                <c:pt idx="1641">
                  <c:v>7.417819488938763</c:v>
                </c:pt>
                <c:pt idx="1642">
                  <c:v>7.4185039652795384</c:v>
                </c:pt>
                <c:pt idx="1643">
                  <c:v>7.4191884416203129</c:v>
                </c:pt>
                <c:pt idx="1644">
                  <c:v>7.4198729179610883</c:v>
                </c:pt>
                <c:pt idx="1645">
                  <c:v>7.4205573943018637</c:v>
                </c:pt>
                <c:pt idx="1646">
                  <c:v>7.4212418706426382</c:v>
                </c:pt>
                <c:pt idx="1647">
                  <c:v>7.4219263469834136</c:v>
                </c:pt>
                <c:pt idx="1648">
                  <c:v>7.422610823324189</c:v>
                </c:pt>
                <c:pt idx="1649">
                  <c:v>7.4232952996649635</c:v>
                </c:pt>
                <c:pt idx="1650">
                  <c:v>7.4239768940000932</c:v>
                </c:pt>
                <c:pt idx="1651">
                  <c:v>7.4246553181290125</c:v>
                </c:pt>
                <c:pt idx="1652">
                  <c:v>7.4253330697899491</c:v>
                </c:pt>
                <c:pt idx="1653">
                  <c:v>7.4260074591109646</c:v>
                </c:pt>
                <c:pt idx="1654">
                  <c:v>7.4266799270948844</c:v>
                </c:pt>
                <c:pt idx="1655">
                  <c:v>7.4273523950788034</c:v>
                </c:pt>
                <c:pt idx="1656">
                  <c:v>7.4280231818927627</c:v>
                </c:pt>
                <c:pt idx="1657">
                  <c:v>7.4286939687067219</c:v>
                </c:pt>
                <c:pt idx="1658">
                  <c:v>7.4293640350192698</c:v>
                </c:pt>
                <c:pt idx="1659">
                  <c:v>7.4300254553148823</c:v>
                </c:pt>
                <c:pt idx="1660">
                  <c:v>7.4306859149419457</c:v>
                </c:pt>
                <c:pt idx="1661">
                  <c:v>7.431345173733324</c:v>
                </c:pt>
                <c:pt idx="1662">
                  <c:v>7.4320022710204681</c:v>
                </c:pt>
                <c:pt idx="1663">
                  <c:v>7.4326593683076121</c:v>
                </c:pt>
                <c:pt idx="1664">
                  <c:v>7.433316465594757</c:v>
                </c:pt>
                <c:pt idx="1665">
                  <c:v>7.4339714734278077</c:v>
                </c:pt>
                <c:pt idx="1666">
                  <c:v>7.4346247280407578</c:v>
                </c:pt>
                <c:pt idx="1667">
                  <c:v>7.4352767818180228</c:v>
                </c:pt>
                <c:pt idx="1668">
                  <c:v>7.4359271544253271</c:v>
                </c:pt>
                <c:pt idx="1669">
                  <c:v>7.4365774069490636</c:v>
                </c:pt>
                <c:pt idx="1670">
                  <c:v>7.4372276594728</c:v>
                </c:pt>
                <c:pt idx="1671">
                  <c:v>7.4378779119965364</c:v>
                </c:pt>
                <c:pt idx="1672">
                  <c:v>7.4385281645202728</c:v>
                </c:pt>
                <c:pt idx="1673">
                  <c:v>7.4391742141191095</c:v>
                </c:pt>
                <c:pt idx="1674">
                  <c:v>7.4398202637179462</c:v>
                </c:pt>
                <c:pt idx="1675">
                  <c:v>7.440466313316783</c:v>
                </c:pt>
                <c:pt idx="1676">
                  <c:v>7.4411089525422733</c:v>
                </c:pt>
                <c:pt idx="1677">
                  <c:v>7.441751399634053</c:v>
                </c:pt>
                <c:pt idx="1678">
                  <c:v>7.4423902442187764</c:v>
                </c:pt>
                <c:pt idx="1679">
                  <c:v>7.4430290888034998</c:v>
                </c:pt>
                <c:pt idx="1680">
                  <c:v>7.4436679333882232</c:v>
                </c:pt>
                <c:pt idx="1681">
                  <c:v>7.4443067779729466</c:v>
                </c:pt>
                <c:pt idx="1682">
                  <c:v>7.4449432208862989</c:v>
                </c:pt>
                <c:pt idx="1683">
                  <c:v>7.4455772621282801</c:v>
                </c:pt>
                <c:pt idx="1684">
                  <c:v>7.4462069803617936</c:v>
                </c:pt>
                <c:pt idx="1685">
                  <c:v>7.4468359060437548</c:v>
                </c:pt>
                <c:pt idx="1686">
                  <c:v>7.4474642793412995</c:v>
                </c:pt>
                <c:pt idx="1687">
                  <c:v>7.4480887138977963</c:v>
                </c:pt>
                <c:pt idx="1688">
                  <c:v>7.448713028370725</c:v>
                </c:pt>
                <c:pt idx="1689">
                  <c:v>7.4493372707935119</c:v>
                </c:pt>
                <c:pt idx="1690">
                  <c:v>7.4499587032607941</c:v>
                </c:pt>
                <c:pt idx="1691">
                  <c:v>7.4505801357280772</c:v>
                </c:pt>
                <c:pt idx="1692">
                  <c:v>7.4512015681953594</c:v>
                </c:pt>
                <c:pt idx="1693">
                  <c:v>7.4518230006626425</c:v>
                </c:pt>
                <c:pt idx="1694">
                  <c:v>7.4524435925449444</c:v>
                </c:pt>
                <c:pt idx="1695">
                  <c:v>7.4530596212516427</c:v>
                </c:pt>
                <c:pt idx="1696">
                  <c:v>7.4536756499583401</c:v>
                </c:pt>
                <c:pt idx="1697">
                  <c:v>7.4542916786650375</c:v>
                </c:pt>
                <c:pt idx="1698">
                  <c:v>7.4549077073717349</c:v>
                </c:pt>
                <c:pt idx="1699">
                  <c:v>7.4555237360784323</c:v>
                </c:pt>
                <c:pt idx="1700">
                  <c:v>7.4561397647851297</c:v>
                </c:pt>
                <c:pt idx="1701">
                  <c:v>7.456755793491828</c:v>
                </c:pt>
                <c:pt idx="1702">
                  <c:v>7.4573718221985255</c:v>
                </c:pt>
                <c:pt idx="1703">
                  <c:v>7.4579878509052229</c:v>
                </c:pt>
                <c:pt idx="1704">
                  <c:v>7.4586026787762352</c:v>
                </c:pt>
                <c:pt idx="1705">
                  <c:v>7.4592175066472466</c:v>
                </c:pt>
                <c:pt idx="1706">
                  <c:v>7.4598323345182589</c:v>
                </c:pt>
                <c:pt idx="1707">
                  <c:v>7.4604447607178992</c:v>
                </c:pt>
                <c:pt idx="1708">
                  <c:v>7.4610571869175404</c:v>
                </c:pt>
                <c:pt idx="1709">
                  <c:v>7.4616650739582893</c:v>
                </c:pt>
                <c:pt idx="1710">
                  <c:v>7.4622723125477686</c:v>
                </c:pt>
                <c:pt idx="1711">
                  <c:v>7.4628792629366831</c:v>
                </c:pt>
                <c:pt idx="1712">
                  <c:v>7.4634861652921716</c:v>
                </c:pt>
                <c:pt idx="1713">
                  <c:v>7.4640930676476591</c:v>
                </c:pt>
                <c:pt idx="1714">
                  <c:v>7.4646999700031467</c:v>
                </c:pt>
                <c:pt idx="1715">
                  <c:v>7.4653068723586342</c:v>
                </c:pt>
                <c:pt idx="1716">
                  <c:v>7.4659120935441621</c:v>
                </c:pt>
                <c:pt idx="1717">
                  <c:v>7.466517314729689</c:v>
                </c:pt>
                <c:pt idx="1718">
                  <c:v>7.4671222236979382</c:v>
                </c:pt>
                <c:pt idx="1719">
                  <c:v>7.4677256436299375</c:v>
                </c:pt>
                <c:pt idx="1720">
                  <c:v>7.468322458965666</c:v>
                </c:pt>
                <c:pt idx="1721">
                  <c:v>7.4689192743013946</c:v>
                </c:pt>
                <c:pt idx="1722">
                  <c:v>7.469512487130066</c:v>
                </c:pt>
                <c:pt idx="1723">
                  <c:v>7.4700986870783348</c:v>
                </c:pt>
                <c:pt idx="1724">
                  <c:v>7.4706789068648876</c:v>
                </c:pt>
                <c:pt idx="1725">
                  <c:v>7.4712553079939621</c:v>
                </c:pt>
                <c:pt idx="1726">
                  <c:v>7.4718317091230357</c:v>
                </c:pt>
                <c:pt idx="1727">
                  <c:v>7.4724081102521094</c:v>
                </c:pt>
                <c:pt idx="1728">
                  <c:v>7.4729785072027548</c:v>
                </c:pt>
                <c:pt idx="1729">
                  <c:v>7.4735478234012831</c:v>
                </c:pt>
                <c:pt idx="1730">
                  <c:v>7.4741113755885218</c:v>
                </c:pt>
                <c:pt idx="1731">
                  <c:v>7.4746749277757596</c:v>
                </c:pt>
                <c:pt idx="1732">
                  <c:v>7.4752384799629974</c:v>
                </c:pt>
                <c:pt idx="1733">
                  <c:v>7.4758016238661025</c:v>
                </c:pt>
                <c:pt idx="1734">
                  <c:v>7.4763636149669495</c:v>
                </c:pt>
                <c:pt idx="1735">
                  <c:v>7.476924885566385</c:v>
                </c:pt>
                <c:pt idx="1736">
                  <c:v>7.4774796716531187</c:v>
                </c:pt>
                <c:pt idx="1737">
                  <c:v>7.4780344577398523</c:v>
                </c:pt>
                <c:pt idx="1738">
                  <c:v>7.478589243826586</c:v>
                </c:pt>
                <c:pt idx="1739">
                  <c:v>7.4791440299133187</c:v>
                </c:pt>
                <c:pt idx="1740">
                  <c:v>7.4796988160000524</c:v>
                </c:pt>
                <c:pt idx="1741">
                  <c:v>7.4802532418360803</c:v>
                </c:pt>
                <c:pt idx="1742">
                  <c:v>7.4808065869199911</c:v>
                </c:pt>
                <c:pt idx="1743">
                  <c:v>7.4813595717531962</c:v>
                </c:pt>
                <c:pt idx="1744">
                  <c:v>7.4819125565864013</c:v>
                </c:pt>
                <c:pt idx="1745">
                  <c:v>7.4824655414196064</c:v>
                </c:pt>
                <c:pt idx="1746">
                  <c:v>7.4830179258349689</c:v>
                </c:pt>
                <c:pt idx="1747">
                  <c:v>7.4835691574480734</c:v>
                </c:pt>
                <c:pt idx="1748">
                  <c:v>7.4841194764260566</c:v>
                </c:pt>
                <c:pt idx="1749">
                  <c:v>7.4846689788357734</c:v>
                </c:pt>
                <c:pt idx="1750">
                  <c:v>7.4852180009112166</c:v>
                </c:pt>
                <c:pt idx="1751">
                  <c:v>7.4857665426523843</c:v>
                </c:pt>
                <c:pt idx="1752">
                  <c:v>7.4863141237250046</c:v>
                </c:pt>
                <c:pt idx="1753">
                  <c:v>7.4868617047976249</c:v>
                </c:pt>
                <c:pt idx="1754">
                  <c:v>7.4874092858702443</c:v>
                </c:pt>
                <c:pt idx="1755">
                  <c:v>7.4879560263578844</c:v>
                </c:pt>
                <c:pt idx="1756">
                  <c:v>7.4885013258427016</c:v>
                </c:pt>
                <c:pt idx="1757">
                  <c:v>7.4890417019012085</c:v>
                </c:pt>
                <c:pt idx="1758">
                  <c:v>7.4895820779597146</c:v>
                </c:pt>
                <c:pt idx="1759">
                  <c:v>7.4901224540182216</c:v>
                </c:pt>
                <c:pt idx="1760">
                  <c:v>7.4906610288232001</c:v>
                </c:pt>
                <c:pt idx="1761">
                  <c:v>7.4911990032103351</c:v>
                </c:pt>
                <c:pt idx="1762">
                  <c:v>7.4917351763439424</c:v>
                </c:pt>
                <c:pt idx="1763">
                  <c:v>7.4922659457169649</c:v>
                </c:pt>
                <c:pt idx="1764">
                  <c:v>7.4927958745050063</c:v>
                </c:pt>
                <c:pt idx="1765">
                  <c:v>7.4933254430423428</c:v>
                </c:pt>
                <c:pt idx="1766">
                  <c:v>7.4938550115796794</c:v>
                </c:pt>
                <c:pt idx="1767">
                  <c:v>7.4943843399498782</c:v>
                </c:pt>
                <c:pt idx="1768">
                  <c:v>7.4949133080693722</c:v>
                </c:pt>
                <c:pt idx="1769">
                  <c:v>7.4954389858990877</c:v>
                </c:pt>
                <c:pt idx="1770">
                  <c:v>7.4959637510936812</c:v>
                </c:pt>
                <c:pt idx="1771">
                  <c:v>7.4964861146169044</c:v>
                </c:pt>
                <c:pt idx="1772">
                  <c:v>7.4970063166358942</c:v>
                </c:pt>
                <c:pt idx="1773">
                  <c:v>7.4975265186548832</c:v>
                </c:pt>
                <c:pt idx="1774">
                  <c:v>7.4980375943226614</c:v>
                </c:pt>
                <c:pt idx="1775">
                  <c:v>7.4985432422131417</c:v>
                </c:pt>
                <c:pt idx="1776">
                  <c:v>7.4990475932010812</c:v>
                </c:pt>
                <c:pt idx="1777">
                  <c:v>7.4995519441890206</c:v>
                </c:pt>
                <c:pt idx="1778">
                  <c:v>7.5000550943412749</c:v>
                </c:pt>
                <c:pt idx="1779">
                  <c:v>7.5005577641592538</c:v>
                </c:pt>
                <c:pt idx="1780">
                  <c:v>7.5010599536429599</c:v>
                </c:pt>
                <c:pt idx="1781">
                  <c:v>7.5015619029595282</c:v>
                </c:pt>
                <c:pt idx="1782">
                  <c:v>7.5020616907718622</c:v>
                </c:pt>
                <c:pt idx="1783">
                  <c:v>7.5025600375813744</c:v>
                </c:pt>
                <c:pt idx="1784">
                  <c:v>7.503057904056611</c:v>
                </c:pt>
                <c:pt idx="1785">
                  <c:v>7.5035517597406587</c:v>
                </c:pt>
                <c:pt idx="1786">
                  <c:v>7.5040445827060172</c:v>
                </c:pt>
                <c:pt idx="1787">
                  <c:v>7.5045374056713756</c:v>
                </c:pt>
                <c:pt idx="1788">
                  <c:v>7.5050302286367341</c:v>
                </c:pt>
                <c:pt idx="1789">
                  <c:v>7.5055163269222529</c:v>
                </c:pt>
                <c:pt idx="1790">
                  <c:v>7.5060014645392235</c:v>
                </c:pt>
                <c:pt idx="1791">
                  <c:v>7.5064865060893382</c:v>
                </c:pt>
                <c:pt idx="1792">
                  <c:v>7.5069710432884662</c:v>
                </c:pt>
                <c:pt idx="1793">
                  <c:v>7.5074555804875942</c:v>
                </c:pt>
                <c:pt idx="1794">
                  <c:v>7.5079401176867213</c:v>
                </c:pt>
                <c:pt idx="1795">
                  <c:v>7.5084246548858493</c:v>
                </c:pt>
                <c:pt idx="1796">
                  <c:v>7.5089085916671339</c:v>
                </c:pt>
                <c:pt idx="1797">
                  <c:v>7.5093919280305759</c:v>
                </c:pt>
                <c:pt idx="1798">
                  <c:v>7.5098722623048042</c:v>
                </c:pt>
                <c:pt idx="1799">
                  <c:v>7.5103525965790325</c:v>
                </c:pt>
                <c:pt idx="1800">
                  <c:v>7.51083293085326</c:v>
                </c:pt>
                <c:pt idx="1801">
                  <c:v>7.5113120642918032</c:v>
                </c:pt>
                <c:pt idx="1802">
                  <c:v>7.5117911977303455</c:v>
                </c:pt>
                <c:pt idx="1803">
                  <c:v>7.5122657679932834</c:v>
                </c:pt>
                <c:pt idx="1804">
                  <c:v>7.5127403382562203</c:v>
                </c:pt>
                <c:pt idx="1805">
                  <c:v>7.5132121465970814</c:v>
                </c:pt>
                <c:pt idx="1806">
                  <c:v>7.5136828741858253</c:v>
                </c:pt>
                <c:pt idx="1807">
                  <c:v>7.5141463967604549</c:v>
                </c:pt>
                <c:pt idx="1808">
                  <c:v>7.5146099193350855</c:v>
                </c:pt>
                <c:pt idx="1809">
                  <c:v>7.5150734419097152</c:v>
                </c:pt>
                <c:pt idx="1810">
                  <c:v>7.5155369644843457</c:v>
                </c:pt>
                <c:pt idx="1811">
                  <c:v>7.5160004870589763</c:v>
                </c:pt>
                <c:pt idx="1812">
                  <c:v>7.5164640096336059</c:v>
                </c:pt>
                <c:pt idx="1813">
                  <c:v>7.5169275322082365</c:v>
                </c:pt>
                <c:pt idx="1814">
                  <c:v>7.5173910547828662</c:v>
                </c:pt>
                <c:pt idx="1815">
                  <c:v>7.5178545773574967</c:v>
                </c:pt>
                <c:pt idx="1816">
                  <c:v>7.5183156982607553</c:v>
                </c:pt>
                <c:pt idx="1817">
                  <c:v>7.5187756183283287</c:v>
                </c:pt>
                <c:pt idx="1818">
                  <c:v>7.5192322481061238</c:v>
                </c:pt>
                <c:pt idx="1819">
                  <c:v>7.5196885656666401</c:v>
                </c:pt>
                <c:pt idx="1820">
                  <c:v>7.5201448832271574</c:v>
                </c:pt>
                <c:pt idx="1821">
                  <c:v>7.5206012007876737</c:v>
                </c:pt>
                <c:pt idx="1822">
                  <c:v>7.52105751834819</c:v>
                </c:pt>
                <c:pt idx="1823">
                  <c:v>7.5215138359087073</c:v>
                </c:pt>
                <c:pt idx="1824">
                  <c:v>7.5219701534692236</c:v>
                </c:pt>
                <c:pt idx="1825">
                  <c:v>7.5224264710297408</c:v>
                </c:pt>
                <c:pt idx="1826">
                  <c:v>7.5228827885902572</c:v>
                </c:pt>
                <c:pt idx="1827">
                  <c:v>7.5233391061507744</c:v>
                </c:pt>
                <c:pt idx="1828">
                  <c:v>7.5237954237112907</c:v>
                </c:pt>
                <c:pt idx="1829">
                  <c:v>7.5242483308984607</c:v>
                </c:pt>
                <c:pt idx="1830">
                  <c:v>7.5247012380856306</c:v>
                </c:pt>
                <c:pt idx="1831">
                  <c:v>7.5251540732226587</c:v>
                </c:pt>
                <c:pt idx="1832">
                  <c:v>7.5256064520421262</c:v>
                </c:pt>
                <c:pt idx="1833">
                  <c:v>7.526058206427038</c:v>
                </c:pt>
                <c:pt idx="1834">
                  <c:v>7.5265081115249943</c:v>
                </c:pt>
                <c:pt idx="1835">
                  <c:v>7.5269524207286551</c:v>
                </c:pt>
                <c:pt idx="1836">
                  <c:v>7.5273936077595343</c:v>
                </c:pt>
                <c:pt idx="1837">
                  <c:v>7.5278331136204528</c:v>
                </c:pt>
                <c:pt idx="1838">
                  <c:v>7.5282726194813714</c:v>
                </c:pt>
                <c:pt idx="1839">
                  <c:v>7.52871212534229</c:v>
                </c:pt>
                <c:pt idx="1840">
                  <c:v>7.5291501902003857</c:v>
                </c:pt>
                <c:pt idx="1841">
                  <c:v>7.529587294389934</c:v>
                </c:pt>
                <c:pt idx="1842">
                  <c:v>7.5300207960724244</c:v>
                </c:pt>
                <c:pt idx="1843">
                  <c:v>7.5304542977549156</c:v>
                </c:pt>
                <c:pt idx="1844">
                  <c:v>7.5308868868022856</c:v>
                </c:pt>
                <c:pt idx="1845">
                  <c:v>7.5313191876490908</c:v>
                </c:pt>
                <c:pt idx="1846">
                  <c:v>7.5317504077437789</c:v>
                </c:pt>
                <c:pt idx="1847">
                  <c:v>7.5321770646628616</c:v>
                </c:pt>
                <c:pt idx="1848">
                  <c:v>7.5326007194927307</c:v>
                </c:pt>
                <c:pt idx="1849">
                  <c:v>7.5330217324840909</c:v>
                </c:pt>
                <c:pt idx="1850">
                  <c:v>7.5334421450576086</c:v>
                </c:pt>
                <c:pt idx="1851">
                  <c:v>7.533861596962578</c:v>
                </c:pt>
                <c:pt idx="1852">
                  <c:v>7.5342809287839794</c:v>
                </c:pt>
                <c:pt idx="1853">
                  <c:v>7.5346988196025579</c:v>
                </c:pt>
                <c:pt idx="1854">
                  <c:v>7.535114909167608</c:v>
                </c:pt>
                <c:pt idx="1855">
                  <c:v>7.5355301581476786</c:v>
                </c:pt>
                <c:pt idx="1856">
                  <c:v>7.5359444464592</c:v>
                </c:pt>
                <c:pt idx="1857">
                  <c:v>7.5363585906704396</c:v>
                </c:pt>
                <c:pt idx="1858">
                  <c:v>7.5367714379791382</c:v>
                </c:pt>
                <c:pt idx="1859">
                  <c:v>7.5371821237836034</c:v>
                </c:pt>
                <c:pt idx="1860">
                  <c:v>7.5375928095880687</c:v>
                </c:pt>
                <c:pt idx="1861">
                  <c:v>7.538003495392533</c:v>
                </c:pt>
                <c:pt idx="1862">
                  <c:v>7.5384141811969982</c:v>
                </c:pt>
                <c:pt idx="1863">
                  <c:v>7.5388248670014635</c:v>
                </c:pt>
                <c:pt idx="1864">
                  <c:v>7.5392355528059287</c:v>
                </c:pt>
                <c:pt idx="1865">
                  <c:v>7.5396462386103931</c:v>
                </c:pt>
                <c:pt idx="1866">
                  <c:v>7.5400569244148583</c:v>
                </c:pt>
                <c:pt idx="1867">
                  <c:v>7.5404654246983753</c:v>
                </c:pt>
                <c:pt idx="1868">
                  <c:v>7.5408738289150374</c:v>
                </c:pt>
                <c:pt idx="1869">
                  <c:v>7.5412822331316995</c:v>
                </c:pt>
                <c:pt idx="1870">
                  <c:v>7.5416883557605594</c:v>
                </c:pt>
                <c:pt idx="1871">
                  <c:v>7.5420927972194596</c:v>
                </c:pt>
                <c:pt idx="1872">
                  <c:v>7.5424939243718674</c:v>
                </c:pt>
                <c:pt idx="1873">
                  <c:v>7.5428881827441545</c:v>
                </c:pt>
                <c:pt idx="1874">
                  <c:v>7.543278334258396</c:v>
                </c:pt>
                <c:pt idx="1875">
                  <c:v>7.5436684857726384</c:v>
                </c:pt>
                <c:pt idx="1876">
                  <c:v>7.5440563556990776</c:v>
                </c:pt>
                <c:pt idx="1877">
                  <c:v>7.5444396624499124</c:v>
                </c:pt>
                <c:pt idx="1878">
                  <c:v>7.5448216002480644</c:v>
                </c:pt>
                <c:pt idx="1879">
                  <c:v>7.5451981823190586</c:v>
                </c:pt>
                <c:pt idx="1880">
                  <c:v>7.5455732753538038</c:v>
                </c:pt>
                <c:pt idx="1881">
                  <c:v>7.545947455753427</c:v>
                </c:pt>
                <c:pt idx="1882">
                  <c:v>7.5463197148159535</c:v>
                </c:pt>
                <c:pt idx="1883">
                  <c:v>7.5466919738784801</c:v>
                </c:pt>
                <c:pt idx="1884">
                  <c:v>7.5470642329410076</c:v>
                </c:pt>
                <c:pt idx="1885">
                  <c:v>7.5474364920035342</c:v>
                </c:pt>
                <c:pt idx="1886">
                  <c:v>7.5478087510660608</c:v>
                </c:pt>
                <c:pt idx="1887">
                  <c:v>7.5481810101285873</c:v>
                </c:pt>
                <c:pt idx="1888">
                  <c:v>7.5485532691911148</c:v>
                </c:pt>
                <c:pt idx="1889">
                  <c:v>7.5489228864151325</c:v>
                </c:pt>
                <c:pt idx="1890">
                  <c:v>7.5492925036391512</c:v>
                </c:pt>
                <c:pt idx="1891">
                  <c:v>7.5496621208631698</c:v>
                </c:pt>
                <c:pt idx="1892">
                  <c:v>7.5500307774186393</c:v>
                </c:pt>
                <c:pt idx="1893">
                  <c:v>7.5503994339741096</c:v>
                </c:pt>
                <c:pt idx="1894">
                  <c:v>7.5507673700281686</c:v>
                </c:pt>
                <c:pt idx="1895">
                  <c:v>7.5511328563774294</c:v>
                </c:pt>
                <c:pt idx="1896">
                  <c:v>7.5514979104258426</c:v>
                </c:pt>
                <c:pt idx="1897">
                  <c:v>7.5518629644742559</c:v>
                </c:pt>
                <c:pt idx="1898">
                  <c:v>7.5522280185226691</c:v>
                </c:pt>
                <c:pt idx="1899">
                  <c:v>7.5525930725710833</c:v>
                </c:pt>
                <c:pt idx="1900">
                  <c:v>7.5529581266194965</c:v>
                </c:pt>
                <c:pt idx="1901">
                  <c:v>7.5533231806679098</c:v>
                </c:pt>
                <c:pt idx="1902">
                  <c:v>7.553688234716323</c:v>
                </c:pt>
                <c:pt idx="1903">
                  <c:v>7.5540525202298978</c:v>
                </c:pt>
                <c:pt idx="1904">
                  <c:v>7.5544133953701254</c:v>
                </c:pt>
                <c:pt idx="1905">
                  <c:v>7.5547738862429332</c:v>
                </c:pt>
                <c:pt idx="1906">
                  <c:v>7.5551341369486043</c:v>
                </c:pt>
                <c:pt idx="1907">
                  <c:v>7.5554943876542753</c:v>
                </c:pt>
                <c:pt idx="1908">
                  <c:v>7.5558546383599472</c:v>
                </c:pt>
                <c:pt idx="1909">
                  <c:v>7.5562148890656182</c:v>
                </c:pt>
                <c:pt idx="1910">
                  <c:v>7.5565751397712893</c:v>
                </c:pt>
                <c:pt idx="1911">
                  <c:v>7.5569353904769603</c:v>
                </c:pt>
                <c:pt idx="1912">
                  <c:v>7.5572956411826313</c:v>
                </c:pt>
                <c:pt idx="1913">
                  <c:v>7.5576556757378794</c:v>
                </c:pt>
                <c:pt idx="1914">
                  <c:v>7.5580131645214736</c:v>
                </c:pt>
                <c:pt idx="1915">
                  <c:v>7.5583662102130313</c:v>
                </c:pt>
                <c:pt idx="1916">
                  <c:v>7.558719255904589</c:v>
                </c:pt>
                <c:pt idx="1917">
                  <c:v>7.5590711247771747</c:v>
                </c:pt>
                <c:pt idx="1918">
                  <c:v>7.5594227294659087</c:v>
                </c:pt>
                <c:pt idx="1919">
                  <c:v>7.5597704914804496</c:v>
                </c:pt>
                <c:pt idx="1920">
                  <c:v>7.5601181334114225</c:v>
                </c:pt>
                <c:pt idx="1921">
                  <c:v>7.5604657753423954</c:v>
                </c:pt>
                <c:pt idx="1922">
                  <c:v>7.5608134172733674</c:v>
                </c:pt>
                <c:pt idx="1923">
                  <c:v>7.5611610592043403</c:v>
                </c:pt>
                <c:pt idx="1924">
                  <c:v>7.561507860550333</c:v>
                </c:pt>
                <c:pt idx="1925">
                  <c:v>7.5618546618963247</c:v>
                </c:pt>
                <c:pt idx="1926">
                  <c:v>7.5622014632423173</c:v>
                </c:pt>
                <c:pt idx="1927">
                  <c:v>7.5625455026662332</c:v>
                </c:pt>
                <c:pt idx="1928">
                  <c:v>7.5628895420901499</c:v>
                </c:pt>
                <c:pt idx="1929">
                  <c:v>7.5632335815140657</c:v>
                </c:pt>
                <c:pt idx="1930">
                  <c:v>7.5635776209379815</c:v>
                </c:pt>
                <c:pt idx="1931">
                  <c:v>7.5639210599440547</c:v>
                </c:pt>
                <c:pt idx="1932">
                  <c:v>7.5642644989501271</c:v>
                </c:pt>
                <c:pt idx="1933">
                  <c:v>7.5646076497556356</c:v>
                </c:pt>
                <c:pt idx="1934">
                  <c:v>7.5649438837475955</c:v>
                </c:pt>
                <c:pt idx="1935">
                  <c:v>7.5652801177395554</c:v>
                </c:pt>
                <c:pt idx="1936">
                  <c:v>7.5656121488066157</c:v>
                </c:pt>
                <c:pt idx="1937">
                  <c:v>7.5659435794558325</c:v>
                </c:pt>
                <c:pt idx="1938">
                  <c:v>7.5662750101050502</c:v>
                </c:pt>
                <c:pt idx="1939">
                  <c:v>7.5666062246038441</c:v>
                </c:pt>
                <c:pt idx="1940">
                  <c:v>7.5669354937488285</c:v>
                </c:pt>
                <c:pt idx="1941">
                  <c:v>7.5672644026431062</c:v>
                </c:pt>
                <c:pt idx="1942">
                  <c:v>7.5675929512866782</c:v>
                </c:pt>
                <c:pt idx="1943">
                  <c:v>7.5679214999302493</c:v>
                </c:pt>
                <c:pt idx="1944">
                  <c:v>7.5682500485738213</c:v>
                </c:pt>
                <c:pt idx="1945">
                  <c:v>7.5685785972173925</c:v>
                </c:pt>
                <c:pt idx="1946">
                  <c:v>7.5689071458609645</c:v>
                </c:pt>
                <c:pt idx="1947">
                  <c:v>7.5692356945045356</c:v>
                </c:pt>
                <c:pt idx="1948">
                  <c:v>7.5695625139447209</c:v>
                </c:pt>
                <c:pt idx="1949">
                  <c:v>7.5698885408333529</c:v>
                </c:pt>
                <c:pt idx="1950">
                  <c:v>7.570211805799909</c:v>
                </c:pt>
                <c:pt idx="1951">
                  <c:v>7.5705348786327544</c:v>
                </c:pt>
                <c:pt idx="1952">
                  <c:v>7.5708555017608017</c:v>
                </c:pt>
                <c:pt idx="1953">
                  <c:v>7.5711755244710064</c:v>
                </c:pt>
                <c:pt idx="1954">
                  <c:v>7.5714954511143562</c:v>
                </c:pt>
                <c:pt idx="1955">
                  <c:v>7.5718152336574231</c:v>
                </c:pt>
                <c:pt idx="1956">
                  <c:v>7.5721346559497853</c:v>
                </c:pt>
                <c:pt idx="1957">
                  <c:v>7.5724540782421466</c:v>
                </c:pt>
                <c:pt idx="1958">
                  <c:v>7.5727735005345078</c:v>
                </c:pt>
                <c:pt idx="1959">
                  <c:v>7.5730923224090274</c:v>
                </c:pt>
                <c:pt idx="1960">
                  <c:v>7.5734099194311471</c:v>
                </c:pt>
                <c:pt idx="1961">
                  <c:v>7.5737221367093959</c:v>
                </c:pt>
                <c:pt idx="1962">
                  <c:v>7.5740301510627441</c:v>
                </c:pt>
                <c:pt idx="1963">
                  <c:v>7.5743367964634123</c:v>
                </c:pt>
                <c:pt idx="1964">
                  <c:v>7.5746430095632329</c:v>
                </c:pt>
                <c:pt idx="1965">
                  <c:v>7.5749474214095249</c:v>
                </c:pt>
                <c:pt idx="1966">
                  <c:v>7.5752510407042637</c:v>
                </c:pt>
                <c:pt idx="1967">
                  <c:v>7.575551249625657</c:v>
                </c:pt>
                <c:pt idx="1968">
                  <c:v>7.5758509782127748</c:v>
                </c:pt>
                <c:pt idx="1969">
                  <c:v>7.5761492657970706</c:v>
                </c:pt>
                <c:pt idx="1970">
                  <c:v>7.5764471931306598</c:v>
                </c:pt>
                <c:pt idx="1971">
                  <c:v>7.5767450003806811</c:v>
                </c:pt>
                <c:pt idx="1972">
                  <c:v>7.5770416067950173</c:v>
                </c:pt>
                <c:pt idx="1973">
                  <c:v>7.5773382132093534</c:v>
                </c:pt>
                <c:pt idx="1974">
                  <c:v>7.5776339069885683</c:v>
                </c:pt>
                <c:pt idx="1975">
                  <c:v>7.5779277754975407</c:v>
                </c:pt>
                <c:pt idx="1976">
                  <c:v>7.5782164563963521</c:v>
                </c:pt>
                <c:pt idx="1977">
                  <c:v>7.5785050892617365</c:v>
                </c:pt>
                <c:pt idx="1978">
                  <c:v>7.5787932898262733</c:v>
                </c:pt>
                <c:pt idx="1979">
                  <c:v>7.5790807698893996</c:v>
                </c:pt>
                <c:pt idx="1980">
                  <c:v>7.579368249952525</c:v>
                </c:pt>
                <c:pt idx="1981">
                  <c:v>7.5796528480100056</c:v>
                </c:pt>
                <c:pt idx="1982">
                  <c:v>7.5799374460674853</c:v>
                </c:pt>
                <c:pt idx="1983">
                  <c:v>7.5802184416179088</c:v>
                </c:pt>
                <c:pt idx="1984">
                  <c:v>7.5804994371683323</c:v>
                </c:pt>
                <c:pt idx="1985">
                  <c:v>7.5807804327187558</c:v>
                </c:pt>
                <c:pt idx="1986">
                  <c:v>7.5810614282691793</c:v>
                </c:pt>
                <c:pt idx="1987">
                  <c:v>7.5813406225660742</c:v>
                </c:pt>
                <c:pt idx="1988">
                  <c:v>7.58161981686297</c:v>
                </c:pt>
                <c:pt idx="1989">
                  <c:v>7.5818964894049259</c:v>
                </c:pt>
                <c:pt idx="1990">
                  <c:v>7.5821725615290383</c:v>
                </c:pt>
                <c:pt idx="1991">
                  <c:v>7.582448273402445</c:v>
                </c:pt>
                <c:pt idx="1992">
                  <c:v>7.5827233848580091</c:v>
                </c:pt>
                <c:pt idx="1993">
                  <c:v>7.5829972954778873</c:v>
                </c:pt>
                <c:pt idx="1994">
                  <c:v>7.5832710860141965</c:v>
                </c:pt>
                <c:pt idx="1995">
                  <c:v>7.5835448765505067</c:v>
                </c:pt>
                <c:pt idx="1996">
                  <c:v>7.5838186670868168</c:v>
                </c:pt>
                <c:pt idx="1997">
                  <c:v>7.584092457623127</c:v>
                </c:pt>
                <c:pt idx="1998">
                  <c:v>7.5843614448166949</c:v>
                </c:pt>
                <c:pt idx="1999">
                  <c:v>7.5846283905895966</c:v>
                </c:pt>
                <c:pt idx="2000">
                  <c:v>7.5848949761117934</c:v>
                </c:pt>
                <c:pt idx="2001">
                  <c:v>7.5851615616339902</c:v>
                </c:pt>
                <c:pt idx="2002">
                  <c:v>7.5854281471561862</c:v>
                </c:pt>
                <c:pt idx="2003">
                  <c:v>7.5856929314248545</c:v>
                </c:pt>
                <c:pt idx="2004">
                  <c:v>7.5859571152756802</c:v>
                </c:pt>
                <c:pt idx="2005">
                  <c:v>7.5862196179565453</c:v>
                </c:pt>
                <c:pt idx="2006">
                  <c:v>7.5864751557904349</c:v>
                </c:pt>
                <c:pt idx="2007">
                  <c:v>7.586730093206481</c:v>
                </c:pt>
                <c:pt idx="2008">
                  <c:v>7.586985030622527</c:v>
                </c:pt>
                <c:pt idx="2009">
                  <c:v>7.5872390794201658</c:v>
                </c:pt>
                <c:pt idx="2010">
                  <c:v>7.587491254914136</c:v>
                </c:pt>
                <c:pt idx="2011">
                  <c:v>7.5877422295724202</c:v>
                </c:pt>
                <c:pt idx="2012">
                  <c:v>7.5879932042307043</c:v>
                </c:pt>
                <c:pt idx="2013">
                  <c:v>7.5882441788889885</c:v>
                </c:pt>
                <c:pt idx="2014">
                  <c:v>7.5884938326280187</c:v>
                </c:pt>
                <c:pt idx="2015">
                  <c:v>7.5887425256984997</c:v>
                </c:pt>
                <c:pt idx="2016">
                  <c:v>7.5889910986854128</c:v>
                </c:pt>
                <c:pt idx="2017">
                  <c:v>7.5892370298338179</c:v>
                </c:pt>
                <c:pt idx="2018">
                  <c:v>7.5894795986423027</c:v>
                </c:pt>
                <c:pt idx="2019">
                  <c:v>7.5897205343142558</c:v>
                </c:pt>
                <c:pt idx="2020">
                  <c:v>7.5899614699862079</c:v>
                </c:pt>
                <c:pt idx="2021">
                  <c:v>7.5901958731120311</c:v>
                </c:pt>
                <c:pt idx="2022">
                  <c:v>7.5904300360707175</c:v>
                </c:pt>
                <c:pt idx="2023">
                  <c:v>7.5906629981937179</c:v>
                </c:pt>
                <c:pt idx="2024">
                  <c:v>7.5908940389796227</c:v>
                </c:pt>
                <c:pt idx="2025">
                  <c:v>7.591124599431252</c:v>
                </c:pt>
                <c:pt idx="2026">
                  <c:v>7.5913551598828812</c:v>
                </c:pt>
                <c:pt idx="2027">
                  <c:v>7.591585119916668</c:v>
                </c:pt>
                <c:pt idx="2028">
                  <c:v>7.5918137590312016</c:v>
                </c:pt>
                <c:pt idx="2029">
                  <c:v>7.5920419178114598</c:v>
                </c:pt>
                <c:pt idx="2030">
                  <c:v>7.5922700765917179</c:v>
                </c:pt>
                <c:pt idx="2031">
                  <c:v>7.5924982353719761</c:v>
                </c:pt>
                <c:pt idx="2032">
                  <c:v>7.5927263941522343</c:v>
                </c:pt>
                <c:pt idx="2033">
                  <c:v>7.5929545529324933</c:v>
                </c:pt>
                <c:pt idx="2034">
                  <c:v>7.5931827117127515</c:v>
                </c:pt>
                <c:pt idx="2035">
                  <c:v>7.5934099098244614</c:v>
                </c:pt>
                <c:pt idx="2036">
                  <c:v>7.5936316801588726</c:v>
                </c:pt>
                <c:pt idx="2037">
                  <c:v>7.593853114259292</c:v>
                </c:pt>
                <c:pt idx="2038">
                  <c:v>7.5940743081925737</c:v>
                </c:pt>
                <c:pt idx="2039">
                  <c:v>7.5942951658918645</c:v>
                </c:pt>
                <c:pt idx="2040">
                  <c:v>7.5945148948056103</c:v>
                </c:pt>
                <c:pt idx="2041">
                  <c:v>7.5947339272346586</c:v>
                </c:pt>
                <c:pt idx="2042">
                  <c:v>7.5949529596637069</c:v>
                </c:pt>
                <c:pt idx="2043">
                  <c:v>7.5951719920927561</c:v>
                </c:pt>
                <c:pt idx="2044">
                  <c:v>7.5953910245218044</c:v>
                </c:pt>
                <c:pt idx="2045">
                  <c:v>7.5956093364494404</c:v>
                </c:pt>
                <c:pt idx="2046">
                  <c:v>7.5958274322266544</c:v>
                </c:pt>
                <c:pt idx="2047">
                  <c:v>7.5960441830678995</c:v>
                </c:pt>
                <c:pt idx="2048">
                  <c:v>7.5962603334913021</c:v>
                </c:pt>
                <c:pt idx="2049">
                  <c:v>7.5964764839147048</c:v>
                </c:pt>
                <c:pt idx="2050">
                  <c:v>7.5966878309953652</c:v>
                </c:pt>
                <c:pt idx="2051">
                  <c:v>7.596898577658183</c:v>
                </c:pt>
                <c:pt idx="2052">
                  <c:v>7.5971093243209999</c:v>
                </c:pt>
                <c:pt idx="2053">
                  <c:v>7.5973200709838178</c:v>
                </c:pt>
                <c:pt idx="2054">
                  <c:v>7.5975272151395785</c:v>
                </c:pt>
                <c:pt idx="2055">
                  <c:v>7.5977327501755214</c:v>
                </c:pt>
                <c:pt idx="2056">
                  <c:v>7.5979380930777536</c:v>
                </c:pt>
                <c:pt idx="2057">
                  <c:v>7.5981434359799866</c:v>
                </c:pt>
                <c:pt idx="2058">
                  <c:v>7.5983487788822188</c:v>
                </c:pt>
                <c:pt idx="2059">
                  <c:v>7.598554121784451</c:v>
                </c:pt>
                <c:pt idx="2060">
                  <c:v>7.5987582638509981</c:v>
                </c:pt>
                <c:pt idx="2061">
                  <c:v>7.5989602684300248</c:v>
                </c:pt>
                <c:pt idx="2062">
                  <c:v>7.5991610481566525</c:v>
                </c:pt>
                <c:pt idx="2063">
                  <c:v>7.5993609872982999</c:v>
                </c:pt>
                <c:pt idx="2064">
                  <c:v>7.5995602059385359</c:v>
                </c:pt>
                <c:pt idx="2065">
                  <c:v>7.599755317720728</c:v>
                </c:pt>
                <c:pt idx="2066">
                  <c:v>7.5999474514304195</c:v>
                </c:pt>
                <c:pt idx="2067">
                  <c:v>7.6001371834687399</c:v>
                </c:pt>
                <c:pt idx="2068">
                  <c:v>7.6003269155070594</c:v>
                </c:pt>
                <c:pt idx="2069">
                  <c:v>7.6005166475453798</c:v>
                </c:pt>
                <c:pt idx="2070">
                  <c:v>7.6007063795837002</c:v>
                </c:pt>
                <c:pt idx="2071">
                  <c:v>7.6008961116220197</c:v>
                </c:pt>
                <c:pt idx="2072">
                  <c:v>7.6010858436603401</c:v>
                </c:pt>
                <c:pt idx="2073">
                  <c:v>7.6012755756986605</c:v>
                </c:pt>
                <c:pt idx="2074">
                  <c:v>7.60146530773698</c:v>
                </c:pt>
                <c:pt idx="2075">
                  <c:v>7.6016550397753004</c:v>
                </c:pt>
                <c:pt idx="2076">
                  <c:v>7.6018423701422497</c:v>
                </c:pt>
                <c:pt idx="2077">
                  <c:v>7.6020297005091981</c:v>
                </c:pt>
                <c:pt idx="2078">
                  <c:v>7.6022167907090097</c:v>
                </c:pt>
                <c:pt idx="2079">
                  <c:v>7.6024012390703133</c:v>
                </c:pt>
                <c:pt idx="2080">
                  <c:v>7.602585567348048</c:v>
                </c:pt>
                <c:pt idx="2081">
                  <c:v>7.6027684786396748</c:v>
                </c:pt>
                <c:pt idx="2082">
                  <c:v>7.6029510056638809</c:v>
                </c:pt>
                <c:pt idx="2083">
                  <c:v>7.603133532688088</c:v>
                </c:pt>
                <c:pt idx="2084">
                  <c:v>7.6033160597122942</c:v>
                </c:pt>
                <c:pt idx="2085">
                  <c:v>7.6034985867365013</c:v>
                </c:pt>
                <c:pt idx="2086">
                  <c:v>7.6036787120893372</c:v>
                </c:pt>
                <c:pt idx="2087">
                  <c:v>7.6038588374421723</c:v>
                </c:pt>
                <c:pt idx="2088">
                  <c:v>7.6040389627950082</c:v>
                </c:pt>
                <c:pt idx="2089">
                  <c:v>7.6042190881478433</c:v>
                </c:pt>
                <c:pt idx="2090">
                  <c:v>7.6043992135006793</c:v>
                </c:pt>
                <c:pt idx="2091">
                  <c:v>7.6045793388535143</c:v>
                </c:pt>
                <c:pt idx="2092">
                  <c:v>7.6047557416157252</c:v>
                </c:pt>
                <c:pt idx="2093">
                  <c:v>7.6049304632079755</c:v>
                </c:pt>
                <c:pt idx="2094">
                  <c:v>7.6051038638809727</c:v>
                </c:pt>
                <c:pt idx="2095">
                  <c:v>7.605277264553969</c:v>
                </c:pt>
                <c:pt idx="2096">
                  <c:v>7.6054506652269662</c:v>
                </c:pt>
                <c:pt idx="2097">
                  <c:v>7.605623585565688</c:v>
                </c:pt>
                <c:pt idx="2098">
                  <c:v>7.605796073603563</c:v>
                </c:pt>
                <c:pt idx="2099">
                  <c:v>7.6059671926887571</c:v>
                </c:pt>
                <c:pt idx="2100">
                  <c:v>7.6061353096847366</c:v>
                </c:pt>
                <c:pt idx="2101">
                  <c:v>7.6063032345470072</c:v>
                </c:pt>
                <c:pt idx="2102">
                  <c:v>7.6064675088687927</c:v>
                </c:pt>
                <c:pt idx="2103">
                  <c:v>7.6066317831905783</c:v>
                </c:pt>
                <c:pt idx="2104">
                  <c:v>7.6067960575123639</c:v>
                </c:pt>
                <c:pt idx="2105">
                  <c:v>7.6069575699120735</c:v>
                </c:pt>
                <c:pt idx="2106">
                  <c:v>7.6071176413089594</c:v>
                </c:pt>
                <c:pt idx="2107">
                  <c:v>7.6072773524551405</c:v>
                </c:pt>
                <c:pt idx="2108">
                  <c:v>7.6074310594228933</c:v>
                </c:pt>
                <c:pt idx="2109">
                  <c:v>7.6075843821232265</c:v>
                </c:pt>
                <c:pt idx="2110">
                  <c:v>7.6077373685895688</c:v>
                </c:pt>
                <c:pt idx="2111">
                  <c:v>7.6078893463539341</c:v>
                </c:pt>
                <c:pt idx="2112">
                  <c:v>7.6080406516503158</c:v>
                </c:pt>
                <c:pt idx="2113">
                  <c:v>7.6081919569466976</c:v>
                </c:pt>
                <c:pt idx="2114">
                  <c:v>7.6083420133739663</c:v>
                </c:pt>
                <c:pt idx="2115">
                  <c:v>7.6084904366647024</c:v>
                </c:pt>
                <c:pt idx="2116">
                  <c:v>7.6086382835543107</c:v>
                </c:pt>
                <c:pt idx="2117">
                  <c:v>7.6087859863436353</c:v>
                </c:pt>
                <c:pt idx="2118">
                  <c:v>7.6089336891329609</c:v>
                </c:pt>
                <c:pt idx="2119">
                  <c:v>7.6090813919222855</c:v>
                </c:pt>
                <c:pt idx="2120">
                  <c:v>7.6092274135416504</c:v>
                </c:pt>
                <c:pt idx="2121">
                  <c:v>7.6093733150774474</c:v>
                </c:pt>
                <c:pt idx="2122">
                  <c:v>7.6095181358611264</c:v>
                </c:pt>
                <c:pt idx="2123">
                  <c:v>7.6096622361433957</c:v>
                </c:pt>
                <c:pt idx="2124">
                  <c:v>7.6098045351721355</c:v>
                </c:pt>
                <c:pt idx="2125">
                  <c:v>7.6099468342008754</c:v>
                </c:pt>
                <c:pt idx="2126">
                  <c:v>7.6100891332296152</c:v>
                </c:pt>
                <c:pt idx="2127">
                  <c:v>7.610231432258356</c:v>
                </c:pt>
                <c:pt idx="2128">
                  <c:v>7.6103737312870958</c:v>
                </c:pt>
                <c:pt idx="2129">
                  <c:v>7.6105142290623071</c:v>
                </c:pt>
                <c:pt idx="2130">
                  <c:v>7.6106547268375193</c:v>
                </c:pt>
                <c:pt idx="2131">
                  <c:v>7.6107937836099078</c:v>
                </c:pt>
                <c:pt idx="2132">
                  <c:v>7.6109325041483045</c:v>
                </c:pt>
                <c:pt idx="2133">
                  <c:v>7.6110712006699881</c:v>
                </c:pt>
                <c:pt idx="2134">
                  <c:v>7.611209536940966</c:v>
                </c:pt>
                <c:pt idx="2135">
                  <c:v>7.6113478732119439</c:v>
                </c:pt>
                <c:pt idx="2136">
                  <c:v>7.6114857291486473</c:v>
                </c:pt>
                <c:pt idx="2137">
                  <c:v>7.6116226244168015</c:v>
                </c:pt>
                <c:pt idx="2138">
                  <c:v>7.6117595196849566</c:v>
                </c:pt>
                <c:pt idx="2139">
                  <c:v>7.6118964149531116</c:v>
                </c:pt>
                <c:pt idx="2140">
                  <c:v>7.6120333102212667</c:v>
                </c:pt>
                <c:pt idx="2141">
                  <c:v>7.6121684042358932</c:v>
                </c:pt>
                <c:pt idx="2142">
                  <c:v>7.6123016969969921</c:v>
                </c:pt>
                <c:pt idx="2143">
                  <c:v>7.612433788922405</c:v>
                </c:pt>
                <c:pt idx="2144">
                  <c:v>7.6125639114772934</c:v>
                </c:pt>
                <c:pt idx="2145">
                  <c:v>7.6126939619820408</c:v>
                </c:pt>
                <c:pt idx="2146">
                  <c:v>7.6128217308989861</c:v>
                </c:pt>
                <c:pt idx="2147">
                  <c:v>7.6129494998159304</c:v>
                </c:pt>
                <c:pt idx="2148">
                  <c:v>7.6130772687328756</c:v>
                </c:pt>
                <c:pt idx="2149">
                  <c:v>7.6132045813322593</c:v>
                </c:pt>
                <c:pt idx="2150">
                  <c:v>7.6133294682435588</c:v>
                </c:pt>
                <c:pt idx="2151">
                  <c:v>7.6134542110545755</c:v>
                </c:pt>
                <c:pt idx="2152">
                  <c:v>7.6135789058321652</c:v>
                </c:pt>
                <c:pt idx="2153">
                  <c:v>7.6137021115735042</c:v>
                </c:pt>
                <c:pt idx="2154">
                  <c:v>7.6138253173148431</c:v>
                </c:pt>
                <c:pt idx="2155">
                  <c:v>7.6139485230561821</c:v>
                </c:pt>
                <c:pt idx="2156">
                  <c:v>7.614071728797521</c:v>
                </c:pt>
                <c:pt idx="2157">
                  <c:v>7.6141870090233361</c:v>
                </c:pt>
                <c:pt idx="2158">
                  <c:v>7.6143022892491512</c:v>
                </c:pt>
                <c:pt idx="2159">
                  <c:v>7.6144170651239778</c:v>
                </c:pt>
                <c:pt idx="2160">
                  <c:v>7.6145311445141068</c:v>
                </c:pt>
                <c:pt idx="2161">
                  <c:v>7.6146452239042359</c:v>
                </c:pt>
                <c:pt idx="2162">
                  <c:v>7.614759303294365</c:v>
                </c:pt>
                <c:pt idx="2163">
                  <c:v>7.614870981013123</c:v>
                </c:pt>
                <c:pt idx="2164">
                  <c:v>7.6149804972276476</c:v>
                </c:pt>
                <c:pt idx="2165">
                  <c:v>7.6150900134421722</c:v>
                </c:pt>
                <c:pt idx="2166">
                  <c:v>7.6151995296566959</c:v>
                </c:pt>
                <c:pt idx="2167">
                  <c:v>7.6153090458712205</c:v>
                </c:pt>
                <c:pt idx="2168">
                  <c:v>7.6154183219186073</c:v>
                </c:pt>
                <c:pt idx="2169">
                  <c:v>7.6155267093475869</c:v>
                </c:pt>
                <c:pt idx="2170">
                  <c:v>7.6156334876567477</c:v>
                </c:pt>
                <c:pt idx="2171">
                  <c:v>7.6157391611970775</c:v>
                </c:pt>
                <c:pt idx="2172">
                  <c:v>7.6158448347374081</c:v>
                </c:pt>
                <c:pt idx="2173">
                  <c:v>7.6159494275256208</c:v>
                </c:pt>
                <c:pt idx="2174">
                  <c:v>7.6160534679294178</c:v>
                </c:pt>
                <c:pt idx="2175">
                  <c:v>7.6161564996312396</c:v>
                </c:pt>
                <c:pt idx="2176">
                  <c:v>7.6162549681574561</c:v>
                </c:pt>
                <c:pt idx="2177">
                  <c:v>7.6163534366836734</c:v>
                </c:pt>
                <c:pt idx="2178">
                  <c:v>7.6164519052098898</c:v>
                </c:pt>
                <c:pt idx="2179">
                  <c:v>7.6165503737361071</c:v>
                </c:pt>
                <c:pt idx="2180">
                  <c:v>7.6166488422623235</c:v>
                </c:pt>
                <c:pt idx="2181">
                  <c:v>7.6167473107885399</c:v>
                </c:pt>
                <c:pt idx="2182">
                  <c:v>7.6168457793147573</c:v>
                </c:pt>
                <c:pt idx="2183">
                  <c:v>7.6169442478409737</c:v>
                </c:pt>
                <c:pt idx="2184">
                  <c:v>7.617040314695819</c:v>
                </c:pt>
                <c:pt idx="2185">
                  <c:v>7.6171352287484071</c:v>
                </c:pt>
                <c:pt idx="2186">
                  <c:v>7.6172300947675673</c:v>
                </c:pt>
                <c:pt idx="2187">
                  <c:v>7.6173249607867266</c:v>
                </c:pt>
                <c:pt idx="2188">
                  <c:v>7.6174198268058868</c:v>
                </c:pt>
                <c:pt idx="2189">
                  <c:v>7.6175142845409143</c:v>
                </c:pt>
                <c:pt idx="2190">
                  <c:v>7.6176079497243885</c:v>
                </c:pt>
                <c:pt idx="2191">
                  <c:v>7.6177016149078636</c:v>
                </c:pt>
                <c:pt idx="2192">
                  <c:v>7.6177952800913378</c:v>
                </c:pt>
                <c:pt idx="2193">
                  <c:v>7.617888945274812</c:v>
                </c:pt>
                <c:pt idx="2194">
                  <c:v>7.6179826104582862</c:v>
                </c:pt>
                <c:pt idx="2195">
                  <c:v>7.6180756992406318</c:v>
                </c:pt>
                <c:pt idx="2196">
                  <c:v>7.6181687640062634</c:v>
                </c:pt>
                <c:pt idx="2197">
                  <c:v>7.6182618287718951</c:v>
                </c:pt>
                <c:pt idx="2198">
                  <c:v>7.6183546293536759</c:v>
                </c:pt>
                <c:pt idx="2199">
                  <c:v>7.6184461330329167</c:v>
                </c:pt>
                <c:pt idx="2200">
                  <c:v>7.6185373965450198</c:v>
                </c:pt>
                <c:pt idx="2201">
                  <c:v>7.6186286600571238</c:v>
                </c:pt>
                <c:pt idx="2202">
                  <c:v>7.6187199235692269</c:v>
                </c:pt>
                <c:pt idx="2203">
                  <c:v>7.61881118708133</c:v>
                </c:pt>
                <c:pt idx="2204">
                  <c:v>7.6189024505934331</c:v>
                </c:pt>
                <c:pt idx="2205">
                  <c:v>7.6189925132698511</c:v>
                </c:pt>
                <c:pt idx="2206">
                  <c:v>7.6190823357791313</c:v>
                </c:pt>
                <c:pt idx="2207">
                  <c:v>7.6191714618037141</c:v>
                </c:pt>
                <c:pt idx="2208">
                  <c:v>7.6192581621402127</c:v>
                </c:pt>
                <c:pt idx="2209">
                  <c:v>7.6193423647384853</c:v>
                </c:pt>
                <c:pt idx="2210">
                  <c:v>7.6194263271696201</c:v>
                </c:pt>
                <c:pt idx="2211">
                  <c:v>7.6195084643305133</c:v>
                </c:pt>
                <c:pt idx="2212">
                  <c:v>7.6195906014914065</c:v>
                </c:pt>
                <c:pt idx="2213">
                  <c:v>7.6196727386523007</c:v>
                </c:pt>
                <c:pt idx="2214">
                  <c:v>7.6197548758131939</c:v>
                </c:pt>
                <c:pt idx="2215">
                  <c:v>7.6198370129740871</c:v>
                </c:pt>
                <c:pt idx="2216">
                  <c:v>7.6199191501349812</c:v>
                </c:pt>
                <c:pt idx="2217">
                  <c:v>7.6199993419420631</c:v>
                </c:pt>
                <c:pt idx="2218">
                  <c:v>7.6200761954259404</c:v>
                </c:pt>
                <c:pt idx="2219">
                  <c:v>7.6201500468206023</c:v>
                </c:pt>
                <c:pt idx="2220">
                  <c:v>7.620223898215265</c:v>
                </c:pt>
                <c:pt idx="2221">
                  <c:v>7.6202977496099278</c:v>
                </c:pt>
                <c:pt idx="2222">
                  <c:v>7.6203716010045905</c:v>
                </c:pt>
                <c:pt idx="2223">
                  <c:v>7.6204454523992533</c:v>
                </c:pt>
                <c:pt idx="2224">
                  <c:v>7.6205184632089349</c:v>
                </c:pt>
                <c:pt idx="2225">
                  <c:v>7.6205914740186174</c:v>
                </c:pt>
                <c:pt idx="2226">
                  <c:v>7.620662803658341</c:v>
                </c:pt>
                <c:pt idx="2227">
                  <c:v>7.6207330525459467</c:v>
                </c:pt>
                <c:pt idx="2228">
                  <c:v>7.6208029411828475</c:v>
                </c:pt>
                <c:pt idx="2229">
                  <c:v>7.6208723494854729</c:v>
                </c:pt>
                <c:pt idx="2230">
                  <c:v>7.6209410613034008</c:v>
                </c:pt>
                <c:pt idx="2231">
                  <c:v>7.6210095089374787</c:v>
                </c:pt>
                <c:pt idx="2232">
                  <c:v>7.6210779565715558</c:v>
                </c:pt>
                <c:pt idx="2233">
                  <c:v>7.6211464042056338</c:v>
                </c:pt>
                <c:pt idx="2234">
                  <c:v>7.6212136510040258</c:v>
                </c:pt>
                <c:pt idx="2235">
                  <c:v>7.6212787122814696</c:v>
                </c:pt>
                <c:pt idx="2236">
                  <c:v>7.6213412758206873</c:v>
                </c:pt>
                <c:pt idx="2237">
                  <c:v>7.6214028786913568</c:v>
                </c:pt>
                <c:pt idx="2238">
                  <c:v>7.6214644815620263</c:v>
                </c:pt>
                <c:pt idx="2239">
                  <c:v>7.6215208487891077</c:v>
                </c:pt>
                <c:pt idx="2240">
                  <c:v>7.6215756068963687</c:v>
                </c:pt>
                <c:pt idx="2241">
                  <c:v>7.62162964450222</c:v>
                </c:pt>
                <c:pt idx="2242">
                  <c:v>7.6216830336568</c:v>
                </c:pt>
                <c:pt idx="2243">
                  <c:v>7.6217334687555942</c:v>
                </c:pt>
                <c:pt idx="2244">
                  <c:v>7.6217836636872507</c:v>
                </c:pt>
                <c:pt idx="2245">
                  <c:v>7.6218328979503589</c:v>
                </c:pt>
                <c:pt idx="2246">
                  <c:v>7.621880931377782</c:v>
                </c:pt>
                <c:pt idx="2247">
                  <c:v>7.6219283643873617</c:v>
                </c:pt>
                <c:pt idx="2248">
                  <c:v>7.6219751969790988</c:v>
                </c:pt>
                <c:pt idx="2249">
                  <c:v>7.6220208287351507</c:v>
                </c:pt>
                <c:pt idx="2250">
                  <c:v>7.6220664604912027</c:v>
                </c:pt>
                <c:pt idx="2251">
                  <c:v>7.6221120922472538</c:v>
                </c:pt>
                <c:pt idx="2252">
                  <c:v>7.6221577240033058</c:v>
                </c:pt>
                <c:pt idx="2253">
                  <c:v>7.6222027553415144</c:v>
                </c:pt>
                <c:pt idx="2254">
                  <c:v>7.6222461055097632</c:v>
                </c:pt>
                <c:pt idx="2255">
                  <c:v>7.6222892395275892</c:v>
                </c:pt>
                <c:pt idx="2256">
                  <c:v>7.622327666269527</c:v>
                </c:pt>
                <c:pt idx="2257">
                  <c:v>7.6223646279919297</c:v>
                </c:pt>
                <c:pt idx="2258">
                  <c:v>7.6224011333967709</c:v>
                </c:pt>
                <c:pt idx="2259">
                  <c:v>7.6224376388016131</c:v>
                </c:pt>
                <c:pt idx="2260">
                  <c:v>7.6224736638721797</c:v>
                </c:pt>
                <c:pt idx="2261">
                  <c:v>7.6225096889427473</c:v>
                </c:pt>
                <c:pt idx="2262">
                  <c:v>7.6225457140133139</c:v>
                </c:pt>
                <c:pt idx="2263">
                  <c:v>7.6225784968275301</c:v>
                </c:pt>
                <c:pt idx="2264">
                  <c:v>7.6226112796417462</c:v>
                </c:pt>
                <c:pt idx="2265">
                  <c:v>7.6226400996981996</c:v>
                </c:pt>
                <c:pt idx="2266">
                  <c:v>7.6226681992532423</c:v>
                </c:pt>
                <c:pt idx="2267">
                  <c:v>7.6226928163847969</c:v>
                </c:pt>
                <c:pt idx="2268">
                  <c:v>7.6227174335163506</c:v>
                </c:pt>
                <c:pt idx="2269">
                  <c:v>7.6227405375949413</c:v>
                </c:pt>
                <c:pt idx="2270">
                  <c:v>7.6227634735565353</c:v>
                </c:pt>
                <c:pt idx="2271">
                  <c:v>7.6227862894345613</c:v>
                </c:pt>
                <c:pt idx="2272">
                  <c:v>7.6228091053125873</c:v>
                </c:pt>
                <c:pt idx="2273">
                  <c:v>7.6228315609399075</c:v>
                </c:pt>
                <c:pt idx="2274">
                  <c:v>7.6228520952301304</c:v>
                </c:pt>
                <c:pt idx="2275">
                  <c:v>7.6228720291025098</c:v>
                </c:pt>
                <c:pt idx="2276">
                  <c:v>7.6228912424734796</c:v>
                </c:pt>
                <c:pt idx="2277">
                  <c:v>7.6229094951759002</c:v>
                </c:pt>
                <c:pt idx="2278">
                  <c:v>7.6229239052041269</c:v>
                </c:pt>
                <c:pt idx="2279">
                  <c:v>7.6229347127252973</c:v>
                </c:pt>
                <c:pt idx="2280">
                  <c:v>7.6229455202464678</c:v>
                </c:pt>
                <c:pt idx="2281">
                  <c:v>7.6229563277676373</c:v>
                </c:pt>
                <c:pt idx="2282">
                  <c:v>7.6229671352888078</c:v>
                </c:pt>
                <c:pt idx="2283">
                  <c:v>7.6229779428099782</c:v>
                </c:pt>
                <c:pt idx="2284">
                  <c:v>7.6229887503311478</c:v>
                </c:pt>
                <c:pt idx="2285">
                  <c:v>7.6229995578523182</c:v>
                </c:pt>
                <c:pt idx="2286">
                  <c:v>7.6230103653734878</c:v>
                </c:pt>
                <c:pt idx="2287">
                  <c:v>7.6230211728946582</c:v>
                </c:pt>
                <c:pt idx="2288">
                  <c:v>7.6230319804158286</c:v>
                </c:pt>
                <c:pt idx="2289">
                  <c:v>7.6230427879369982</c:v>
                </c:pt>
                <c:pt idx="2290">
                  <c:v>7.6230535954581686</c:v>
                </c:pt>
                <c:pt idx="2291">
                  <c:v>7.6230644029793391</c:v>
                </c:pt>
                <c:pt idx="2292">
                  <c:v>7.6230752105005086</c:v>
                </c:pt>
                <c:pt idx="2293">
                  <c:v>7.6230860180216791</c:v>
                </c:pt>
                <c:pt idx="2294">
                  <c:v>7.6230968255428495</c:v>
                </c:pt>
                <c:pt idx="2295">
                  <c:v>7.6231076330640191</c:v>
                </c:pt>
                <c:pt idx="2296">
                  <c:v>7.6231184405851895</c:v>
                </c:pt>
                <c:pt idx="2297">
                  <c:v>7.6231292481063599</c:v>
                </c:pt>
                <c:pt idx="2298">
                  <c:v>7.6231400556275295</c:v>
                </c:pt>
                <c:pt idx="2299">
                  <c:v>7.6231508631486999</c:v>
                </c:pt>
                <c:pt idx="2300">
                  <c:v>7.6231616706698704</c:v>
                </c:pt>
                <c:pt idx="2301">
                  <c:v>7.6231724781910399</c:v>
                </c:pt>
                <c:pt idx="2302">
                  <c:v>7.6231832857122104</c:v>
                </c:pt>
                <c:pt idx="2303">
                  <c:v>7.6231940932333808</c:v>
                </c:pt>
                <c:pt idx="2304">
                  <c:v>7.6232049007545504</c:v>
                </c:pt>
                <c:pt idx="2305">
                  <c:v>7.6232157082757208</c:v>
                </c:pt>
                <c:pt idx="2306">
                  <c:v>7.6232265157968913</c:v>
                </c:pt>
                <c:pt idx="2307">
                  <c:v>7.6232373233180608</c:v>
                </c:pt>
                <c:pt idx="2308">
                  <c:v>7.6232481308392313</c:v>
                </c:pt>
                <c:pt idx="2309">
                  <c:v>7.6232589383604008</c:v>
                </c:pt>
                <c:pt idx="2310">
                  <c:v>7.6232697458815712</c:v>
                </c:pt>
                <c:pt idx="2311">
                  <c:v>7.6232805534027417</c:v>
                </c:pt>
                <c:pt idx="2312">
                  <c:v>7.6232913609239112</c:v>
                </c:pt>
                <c:pt idx="2313">
                  <c:v>7.6233021684450817</c:v>
                </c:pt>
                <c:pt idx="2314">
                  <c:v>7.6233129759662521</c:v>
                </c:pt>
                <c:pt idx="2315">
                  <c:v>7.6233237834874217</c:v>
                </c:pt>
                <c:pt idx="2316">
                  <c:v>7.6233345910085921</c:v>
                </c:pt>
                <c:pt idx="2317">
                  <c:v>7.6233453985297626</c:v>
                </c:pt>
                <c:pt idx="2318">
                  <c:v>7.6233562060509321</c:v>
                </c:pt>
                <c:pt idx="2319">
                  <c:v>7.6233670135721026</c:v>
                </c:pt>
                <c:pt idx="2320">
                  <c:v>7.623377821093273</c:v>
                </c:pt>
                <c:pt idx="2321">
                  <c:v>7.6233886286144426</c:v>
                </c:pt>
                <c:pt idx="2322">
                  <c:v>7.623399436135613</c:v>
                </c:pt>
                <c:pt idx="2323">
                  <c:v>7.6234102436567834</c:v>
                </c:pt>
                <c:pt idx="2324">
                  <c:v>7.623421051177953</c:v>
                </c:pt>
                <c:pt idx="2325">
                  <c:v>7.6234318586991234</c:v>
                </c:pt>
                <c:pt idx="2326">
                  <c:v>7.6234426662202939</c:v>
                </c:pt>
                <c:pt idx="2327">
                  <c:v>7.6234534737414634</c:v>
                </c:pt>
                <c:pt idx="2328">
                  <c:v>7.6234642812626339</c:v>
                </c:pt>
                <c:pt idx="2329">
                  <c:v>7.6234750887838043</c:v>
                </c:pt>
                <c:pt idx="2330">
                  <c:v>7.6234858963049739</c:v>
                </c:pt>
                <c:pt idx="2331">
                  <c:v>7.6234967038261443</c:v>
                </c:pt>
                <c:pt idx="2332">
                  <c:v>7.6235075113473139</c:v>
                </c:pt>
                <c:pt idx="2333">
                  <c:v>7.6235183188684843</c:v>
                </c:pt>
                <c:pt idx="2334">
                  <c:v>7.6235291263896547</c:v>
                </c:pt>
                <c:pt idx="2335">
                  <c:v>7.6235399339108243</c:v>
                </c:pt>
                <c:pt idx="2336">
                  <c:v>7.6235507414319947</c:v>
                </c:pt>
                <c:pt idx="2337">
                  <c:v>7.6235615489531652</c:v>
                </c:pt>
                <c:pt idx="2338">
                  <c:v>7.6235723564743347</c:v>
                </c:pt>
                <c:pt idx="2339">
                  <c:v>7.6235831639955052</c:v>
                </c:pt>
                <c:pt idx="2340">
                  <c:v>7.6235939715166756</c:v>
                </c:pt>
                <c:pt idx="2341">
                  <c:v>7.6236047790378452</c:v>
                </c:pt>
                <c:pt idx="2342">
                  <c:v>7.6236155865590156</c:v>
                </c:pt>
                <c:pt idx="2343">
                  <c:v>7.6236263940801861</c:v>
                </c:pt>
                <c:pt idx="2344">
                  <c:v>7.6236372016013556</c:v>
                </c:pt>
                <c:pt idx="2345">
                  <c:v>7.623648009122526</c:v>
                </c:pt>
                <c:pt idx="2346">
                  <c:v>7.6236588166436965</c:v>
                </c:pt>
                <c:pt idx="2347">
                  <c:v>7.623669624164866</c:v>
                </c:pt>
                <c:pt idx="2348">
                  <c:v>7.6236804316860365</c:v>
                </c:pt>
                <c:pt idx="2349">
                  <c:v>7.6236912392072069</c:v>
                </c:pt>
                <c:pt idx="2350">
                  <c:v>7.6237020467283765</c:v>
                </c:pt>
                <c:pt idx="2351">
                  <c:v>7.6237128542495469</c:v>
                </c:pt>
                <c:pt idx="2352">
                  <c:v>7.6237236617707174</c:v>
                </c:pt>
                <c:pt idx="2353">
                  <c:v>7.6237344692918869</c:v>
                </c:pt>
                <c:pt idx="2354">
                  <c:v>7.6237452768130574</c:v>
                </c:pt>
                <c:pt idx="2355">
                  <c:v>7.6237560843342269</c:v>
                </c:pt>
                <c:pt idx="2356">
                  <c:v>7.6237668918553974</c:v>
                </c:pt>
                <c:pt idx="2357">
                  <c:v>7.6237776993765678</c:v>
                </c:pt>
                <c:pt idx="2358">
                  <c:v>7.6237885068977373</c:v>
                </c:pt>
                <c:pt idx="2359">
                  <c:v>7.6237993144189078</c:v>
                </c:pt>
                <c:pt idx="2360">
                  <c:v>7.6238101219400782</c:v>
                </c:pt>
                <c:pt idx="2361">
                  <c:v>7.6238209294612478</c:v>
                </c:pt>
                <c:pt idx="2362">
                  <c:v>7.6238317369824182</c:v>
                </c:pt>
                <c:pt idx="2363">
                  <c:v>7.6238425445035887</c:v>
                </c:pt>
                <c:pt idx="2364">
                  <c:v>7.6238533520247582</c:v>
                </c:pt>
                <c:pt idx="2365">
                  <c:v>7.6238641595459287</c:v>
                </c:pt>
                <c:pt idx="2366">
                  <c:v>7.6238749670670991</c:v>
                </c:pt>
                <c:pt idx="2367">
                  <c:v>7.6238857745882687</c:v>
                </c:pt>
                <c:pt idx="2368">
                  <c:v>7.6238965821094391</c:v>
                </c:pt>
                <c:pt idx="2369">
                  <c:v>7.6239073896306095</c:v>
                </c:pt>
                <c:pt idx="2370">
                  <c:v>7.6239181971517791</c:v>
                </c:pt>
                <c:pt idx="2371">
                  <c:v>7.6239290046729495</c:v>
                </c:pt>
                <c:pt idx="2372">
                  <c:v>7.62393981219412</c:v>
                </c:pt>
                <c:pt idx="2373">
                  <c:v>7.6239506197152895</c:v>
                </c:pt>
                <c:pt idx="2374">
                  <c:v>7.62396142723646</c:v>
                </c:pt>
                <c:pt idx="2375">
                  <c:v>7.6239722347576304</c:v>
                </c:pt>
                <c:pt idx="2376">
                  <c:v>7.6239823217773894</c:v>
                </c:pt>
                <c:pt idx="2377">
                  <c:v>7.6239924087971485</c:v>
                </c:pt>
                <c:pt idx="2378">
                  <c:v>7.6240024958169075</c:v>
                </c:pt>
                <c:pt idx="2379">
                  <c:v>7.6240125828366674</c:v>
                </c:pt>
                <c:pt idx="2380">
                  <c:v>7.6240226698564264</c:v>
                </c:pt>
                <c:pt idx="2381">
                  <c:v>7.6240327568761854</c:v>
                </c:pt>
                <c:pt idx="2382">
                  <c:v>7.6240428438959444</c:v>
                </c:pt>
                <c:pt idx="2383">
                  <c:v>7.6240529309157035</c:v>
                </c:pt>
                <c:pt idx="2384">
                  <c:v>7.6240630179354634</c:v>
                </c:pt>
                <c:pt idx="2385">
                  <c:v>7.6240731049552224</c:v>
                </c:pt>
                <c:pt idx="2386">
                  <c:v>7.6240831919749814</c:v>
                </c:pt>
                <c:pt idx="2387">
                  <c:v>7.6240932789947404</c:v>
                </c:pt>
                <c:pt idx="2388">
                  <c:v>7.6241033660145003</c:v>
                </c:pt>
                <c:pt idx="2389">
                  <c:v>7.6241134530342594</c:v>
                </c:pt>
                <c:pt idx="2390">
                  <c:v>7.6241235400540184</c:v>
                </c:pt>
                <c:pt idx="2391">
                  <c:v>7.6241336270737774</c:v>
                </c:pt>
                <c:pt idx="2392">
                  <c:v>7.6241437140935373</c:v>
                </c:pt>
                <c:pt idx="2393">
                  <c:v>7.6241538011132963</c:v>
                </c:pt>
                <c:pt idx="2394">
                  <c:v>7.6241638881330553</c:v>
                </c:pt>
                <c:pt idx="2395">
                  <c:v>7.6241739751528144</c:v>
                </c:pt>
                <c:pt idx="2396">
                  <c:v>7.6241840621725743</c:v>
                </c:pt>
                <c:pt idx="2397">
                  <c:v>7.6241941491923333</c:v>
                </c:pt>
                <c:pt idx="2398">
                  <c:v>7.6242042362120923</c:v>
                </c:pt>
                <c:pt idx="2399">
                  <c:v>7.6242143232318513</c:v>
                </c:pt>
                <c:pt idx="2400">
                  <c:v>7.6242244102516112</c:v>
                </c:pt>
                <c:pt idx="2401">
                  <c:v>7.6242337767699579</c:v>
                </c:pt>
                <c:pt idx="2402">
                  <c:v>7.6242431432883055</c:v>
                </c:pt>
                <c:pt idx="2403">
                  <c:v>7.6242525098066523</c:v>
                </c:pt>
                <c:pt idx="2404">
                  <c:v>7.6242618763249999</c:v>
                </c:pt>
                <c:pt idx="2405">
                  <c:v>7.6242712428433475</c:v>
                </c:pt>
                <c:pt idx="2406">
                  <c:v>7.6242806093616942</c:v>
                </c:pt>
                <c:pt idx="2407">
                  <c:v>7.6242899758800418</c:v>
                </c:pt>
                <c:pt idx="2408">
                  <c:v>7.6242993423983885</c:v>
                </c:pt>
                <c:pt idx="2409">
                  <c:v>7.6243087089167361</c:v>
                </c:pt>
                <c:pt idx="2410">
                  <c:v>7.6243180754350828</c:v>
                </c:pt>
                <c:pt idx="2411">
                  <c:v>7.6243274419534304</c:v>
                </c:pt>
                <c:pt idx="2412">
                  <c:v>7.624336808471778</c:v>
                </c:pt>
                <c:pt idx="2413">
                  <c:v>7.6243461749901247</c:v>
                </c:pt>
                <c:pt idx="2414">
                  <c:v>7.6243555415084723</c:v>
                </c:pt>
                <c:pt idx="2415">
                  <c:v>7.624364908026819</c:v>
                </c:pt>
                <c:pt idx="2416">
                  <c:v>7.6243742745451666</c:v>
                </c:pt>
                <c:pt idx="2417">
                  <c:v>7.6243836410635142</c:v>
                </c:pt>
                <c:pt idx="2418">
                  <c:v>7.6243926473311552</c:v>
                </c:pt>
                <c:pt idx="2419">
                  <c:v>7.6244012933480922</c:v>
                </c:pt>
                <c:pt idx="2420">
                  <c:v>7.6244099393650284</c:v>
                </c:pt>
                <c:pt idx="2421">
                  <c:v>7.6244185853819646</c:v>
                </c:pt>
                <c:pt idx="2422">
                  <c:v>7.6244272313989008</c:v>
                </c:pt>
                <c:pt idx="2423">
                  <c:v>7.6244358774158369</c:v>
                </c:pt>
                <c:pt idx="2424">
                  <c:v>7.6244445234327731</c:v>
                </c:pt>
                <c:pt idx="2425">
                  <c:v>7.6244531694497102</c:v>
                </c:pt>
                <c:pt idx="2426">
                  <c:v>7.6244615752995086</c:v>
                </c:pt>
                <c:pt idx="2427">
                  <c:v>7.6244696449153153</c:v>
                </c:pt>
                <c:pt idx="2428">
                  <c:v>7.6244775704308401</c:v>
                </c:pt>
                <c:pt idx="2429">
                  <c:v>7.6244854959463639</c:v>
                </c:pt>
                <c:pt idx="2430">
                  <c:v>7.6244934214618887</c:v>
                </c:pt>
                <c:pt idx="2431">
                  <c:v>7.6245013469774126</c:v>
                </c:pt>
                <c:pt idx="2432">
                  <c:v>7.6245092724929373</c:v>
                </c:pt>
                <c:pt idx="2433">
                  <c:v>7.6245171980084612</c:v>
                </c:pt>
                <c:pt idx="2434">
                  <c:v>7.6245251235239859</c:v>
                </c:pt>
                <c:pt idx="2435">
                  <c:v>7.6245330490395098</c:v>
                </c:pt>
                <c:pt idx="2436">
                  <c:v>7.6245409745550345</c:v>
                </c:pt>
                <c:pt idx="2437">
                  <c:v>7.6245489000705584</c:v>
                </c:pt>
                <c:pt idx="2438">
                  <c:v>7.6245568255860832</c:v>
                </c:pt>
                <c:pt idx="2439">
                  <c:v>7.6245643908509022</c:v>
                </c:pt>
                <c:pt idx="2440">
                  <c:v>7.6245717879987254</c:v>
                </c:pt>
                <c:pt idx="2441">
                  <c:v>7.6245789930128387</c:v>
                </c:pt>
                <c:pt idx="2442">
                  <c:v>7.624586198026952</c:v>
                </c:pt>
                <c:pt idx="2443">
                  <c:v>7.6245934030410654</c:v>
                </c:pt>
                <c:pt idx="2444">
                  <c:v>7.6246006080551787</c:v>
                </c:pt>
                <c:pt idx="2445">
                  <c:v>7.624607813069292</c:v>
                </c:pt>
                <c:pt idx="2446">
                  <c:v>7.6246150180834054</c:v>
                </c:pt>
                <c:pt idx="2447">
                  <c:v>7.6246222230975196</c:v>
                </c:pt>
                <c:pt idx="2448">
                  <c:v>7.6246294281116329</c:v>
                </c:pt>
                <c:pt idx="2449">
                  <c:v>7.6246366331257462</c:v>
                </c:pt>
                <c:pt idx="2450">
                  <c:v>7.6246438381398596</c:v>
                </c:pt>
                <c:pt idx="2451">
                  <c:v>7.6246510431539729</c:v>
                </c:pt>
                <c:pt idx="2452">
                  <c:v>7.6246582481680862</c:v>
                </c:pt>
                <c:pt idx="2453">
                  <c:v>7.6246654531821996</c:v>
                </c:pt>
                <c:pt idx="2454">
                  <c:v>7.6246726581963129</c:v>
                </c:pt>
                <c:pt idx="2455">
                  <c:v>7.6246798632104262</c:v>
                </c:pt>
                <c:pt idx="2456">
                  <c:v>7.6246870682245396</c:v>
                </c:pt>
                <c:pt idx="2457">
                  <c:v>7.6246942732386538</c:v>
                </c:pt>
                <c:pt idx="2458">
                  <c:v>7.6247014782527671</c:v>
                </c:pt>
                <c:pt idx="2459">
                  <c:v>7.6247086832668804</c:v>
                </c:pt>
                <c:pt idx="2460">
                  <c:v>7.6247158882809938</c:v>
                </c:pt>
                <c:pt idx="2461">
                  <c:v>7.6247230932951071</c:v>
                </c:pt>
                <c:pt idx="2462">
                  <c:v>7.6247302983092204</c:v>
                </c:pt>
                <c:pt idx="2463">
                  <c:v>7.6247375033233338</c:v>
                </c:pt>
                <c:pt idx="2464">
                  <c:v>7.6247447083374471</c:v>
                </c:pt>
                <c:pt idx="2465">
                  <c:v>7.6247519133515604</c:v>
                </c:pt>
                <c:pt idx="2466">
                  <c:v>7.6247591183656738</c:v>
                </c:pt>
                <c:pt idx="2467">
                  <c:v>7.624766323379788</c:v>
                </c:pt>
                <c:pt idx="2468">
                  <c:v>7.6247735283939013</c:v>
                </c:pt>
                <c:pt idx="2469">
                  <c:v>7.6247807334080147</c:v>
                </c:pt>
                <c:pt idx="2470">
                  <c:v>7.624787938422128</c:v>
                </c:pt>
                <c:pt idx="2471">
                  <c:v>7.6247951434362413</c:v>
                </c:pt>
                <c:pt idx="2472">
                  <c:v>7.6248023484503546</c:v>
                </c:pt>
                <c:pt idx="2473">
                  <c:v>7.624809553464468</c:v>
                </c:pt>
                <c:pt idx="2474">
                  <c:v>7.6248167584785813</c:v>
                </c:pt>
                <c:pt idx="2475">
                  <c:v>7.6248239634926946</c:v>
                </c:pt>
                <c:pt idx="2476">
                  <c:v>7.624831168506808</c:v>
                </c:pt>
                <c:pt idx="2477">
                  <c:v>7.6248383735209222</c:v>
                </c:pt>
                <c:pt idx="2478">
                  <c:v>7.6248455785350355</c:v>
                </c:pt>
                <c:pt idx="2479">
                  <c:v>7.6248527835491489</c:v>
                </c:pt>
                <c:pt idx="2480">
                  <c:v>7.6248599885632622</c:v>
                </c:pt>
                <c:pt idx="2481">
                  <c:v>7.6248671935773755</c:v>
                </c:pt>
                <c:pt idx="2482">
                  <c:v>7.6248743985914889</c:v>
                </c:pt>
                <c:pt idx="2483">
                  <c:v>7.6248816036056022</c:v>
                </c:pt>
                <c:pt idx="2484">
                  <c:v>7.6248888086197155</c:v>
                </c:pt>
                <c:pt idx="2485">
                  <c:v>7.6248960136338289</c:v>
                </c:pt>
                <c:pt idx="2486">
                  <c:v>7.6249032186479422</c:v>
                </c:pt>
                <c:pt idx="2487">
                  <c:v>7.6249104236620564</c:v>
                </c:pt>
                <c:pt idx="2488">
                  <c:v>7.6249176286761697</c:v>
                </c:pt>
                <c:pt idx="2489">
                  <c:v>7.6249248336902831</c:v>
                </c:pt>
                <c:pt idx="2490">
                  <c:v>7.6249320387043964</c:v>
                </c:pt>
                <c:pt idx="2491">
                  <c:v>7.6249392437185097</c:v>
                </c:pt>
                <c:pt idx="2492">
                  <c:v>7.6249464487326231</c:v>
                </c:pt>
                <c:pt idx="2493">
                  <c:v>7.6249536537467364</c:v>
                </c:pt>
                <c:pt idx="2494">
                  <c:v>7.6249608587608497</c:v>
                </c:pt>
                <c:pt idx="2495">
                  <c:v>7.6249680637749631</c:v>
                </c:pt>
                <c:pt idx="2496">
                  <c:v>7.6249752687890764</c:v>
                </c:pt>
                <c:pt idx="2497">
                  <c:v>7.6249824738031906</c:v>
                </c:pt>
                <c:pt idx="2498">
                  <c:v>7.6249896788173039</c:v>
                </c:pt>
                <c:pt idx="2499">
                  <c:v>7.6249968838314173</c:v>
                </c:pt>
                <c:pt idx="2500">
                  <c:v>7.6250040888455306</c:v>
                </c:pt>
                <c:pt idx="2501">
                  <c:v>7.6250112938596439</c:v>
                </c:pt>
                <c:pt idx="2502">
                  <c:v>7.6250184988737573</c:v>
                </c:pt>
                <c:pt idx="2503">
                  <c:v>7.6250257038878706</c:v>
                </c:pt>
                <c:pt idx="2504">
                  <c:v>7.6250329089019839</c:v>
                </c:pt>
                <c:pt idx="2505">
                  <c:v>7.6250401139160973</c:v>
                </c:pt>
                <c:pt idx="2506">
                  <c:v>7.6250473189302115</c:v>
                </c:pt>
                <c:pt idx="2507">
                  <c:v>7.6250545239443248</c:v>
                </c:pt>
                <c:pt idx="2508">
                  <c:v>7.6250617289584381</c:v>
                </c:pt>
                <c:pt idx="2509">
                  <c:v>7.6250689339725515</c:v>
                </c:pt>
                <c:pt idx="2510">
                  <c:v>7.6250761389866648</c:v>
                </c:pt>
                <c:pt idx="2511">
                  <c:v>7.6250833440007781</c:v>
                </c:pt>
                <c:pt idx="2512">
                  <c:v>7.6250905490148915</c:v>
                </c:pt>
                <c:pt idx="2513">
                  <c:v>7.6250977540290048</c:v>
                </c:pt>
                <c:pt idx="2514">
                  <c:v>7.6251049590431181</c:v>
                </c:pt>
                <c:pt idx="2515">
                  <c:v>7.6251121640572315</c:v>
                </c:pt>
                <c:pt idx="2516">
                  <c:v>7.6251193690713457</c:v>
                </c:pt>
                <c:pt idx="2517">
                  <c:v>7.625126574085459</c:v>
                </c:pt>
                <c:pt idx="2518">
                  <c:v>7.6251337790995724</c:v>
                </c:pt>
                <c:pt idx="2519">
                  <c:v>7.6251409841136857</c:v>
                </c:pt>
                <c:pt idx="2520">
                  <c:v>7.625148189127799</c:v>
                </c:pt>
                <c:pt idx="2521">
                  <c:v>7.6251553941419123</c:v>
                </c:pt>
                <c:pt idx="2522">
                  <c:v>7.6251625991560257</c:v>
                </c:pt>
                <c:pt idx="2523">
                  <c:v>7.625169804170139</c:v>
                </c:pt>
                <c:pt idx="2524">
                  <c:v>7.6251770091842523</c:v>
                </c:pt>
                <c:pt idx="2525">
                  <c:v>7.6251842141983657</c:v>
                </c:pt>
                <c:pt idx="2526">
                  <c:v>7.6251914192124799</c:v>
                </c:pt>
                <c:pt idx="2527">
                  <c:v>7.6251986242265932</c:v>
                </c:pt>
                <c:pt idx="2528">
                  <c:v>7.6252058292407066</c:v>
                </c:pt>
                <c:pt idx="2529">
                  <c:v>7.6252130342548199</c:v>
                </c:pt>
                <c:pt idx="2530">
                  <c:v>7.6252202392689332</c:v>
                </c:pt>
                <c:pt idx="2531">
                  <c:v>7.6252274442830466</c:v>
                </c:pt>
                <c:pt idx="2532">
                  <c:v>7.6252346492971599</c:v>
                </c:pt>
                <c:pt idx="2533">
                  <c:v>7.6252418543112732</c:v>
                </c:pt>
                <c:pt idx="2534">
                  <c:v>7.6252490593253865</c:v>
                </c:pt>
                <c:pt idx="2535">
                  <c:v>7.6252562643394999</c:v>
                </c:pt>
                <c:pt idx="2536">
                  <c:v>7.6252634693536141</c:v>
                </c:pt>
                <c:pt idx="2537">
                  <c:v>7.6252706743677274</c:v>
                </c:pt>
                <c:pt idx="2538">
                  <c:v>7.6252778793818408</c:v>
                </c:pt>
                <c:pt idx="2539">
                  <c:v>7.6252850843959541</c:v>
                </c:pt>
                <c:pt idx="2540">
                  <c:v>7.6252922894100674</c:v>
                </c:pt>
                <c:pt idx="2541">
                  <c:v>7.6252994944241808</c:v>
                </c:pt>
                <c:pt idx="2542">
                  <c:v>7.6253066994382941</c:v>
                </c:pt>
                <c:pt idx="2543">
                  <c:v>7.6253139044524074</c:v>
                </c:pt>
                <c:pt idx="2544">
                  <c:v>7.6253211094665208</c:v>
                </c:pt>
                <c:pt idx="2545">
                  <c:v>7.6253283144806341</c:v>
                </c:pt>
                <c:pt idx="2546">
                  <c:v>7.6253355194947483</c:v>
                </c:pt>
                <c:pt idx="2547">
                  <c:v>7.6253427245088616</c:v>
                </c:pt>
                <c:pt idx="2548">
                  <c:v>7.625349929522975</c:v>
                </c:pt>
                <c:pt idx="2549">
                  <c:v>7.6253571345370883</c:v>
                </c:pt>
                <c:pt idx="2550">
                  <c:v>7.6253643395512016</c:v>
                </c:pt>
                <c:pt idx="2551">
                  <c:v>7.625371544565315</c:v>
                </c:pt>
                <c:pt idx="2552">
                  <c:v>7.6253787495794283</c:v>
                </c:pt>
                <c:pt idx="2553">
                  <c:v>7.6253859545935416</c:v>
                </c:pt>
                <c:pt idx="2554">
                  <c:v>7.625393159607655</c:v>
                </c:pt>
                <c:pt idx="2555">
                  <c:v>7.6254003646217683</c:v>
                </c:pt>
                <c:pt idx="2556">
                  <c:v>7.6254075696358825</c:v>
                </c:pt>
                <c:pt idx="2557">
                  <c:v>7.6254147746499958</c:v>
                </c:pt>
                <c:pt idx="2558">
                  <c:v>7.6254219796641092</c:v>
                </c:pt>
                <c:pt idx="2559">
                  <c:v>7.6254291846782225</c:v>
                </c:pt>
                <c:pt idx="2560">
                  <c:v>7.6254363896923358</c:v>
                </c:pt>
                <c:pt idx="2561">
                  <c:v>7.6254435947064492</c:v>
                </c:pt>
                <c:pt idx="2562">
                  <c:v>7.6254507997205625</c:v>
                </c:pt>
                <c:pt idx="2563">
                  <c:v>7.6254580047346758</c:v>
                </c:pt>
                <c:pt idx="2564">
                  <c:v>7.6254652097487892</c:v>
                </c:pt>
                <c:pt idx="2565">
                  <c:v>7.6254724147629025</c:v>
                </c:pt>
                <c:pt idx="2566">
                  <c:v>7.6254796197770167</c:v>
                </c:pt>
                <c:pt idx="2567">
                  <c:v>7.62548682479113</c:v>
                </c:pt>
                <c:pt idx="2568">
                  <c:v>7.6254940298052434</c:v>
                </c:pt>
                <c:pt idx="2569">
                  <c:v>7.6255012348193567</c:v>
                </c:pt>
                <c:pt idx="2570">
                  <c:v>7.62550843983347</c:v>
                </c:pt>
                <c:pt idx="2571">
                  <c:v>7.6255156448475834</c:v>
                </c:pt>
                <c:pt idx="2572">
                  <c:v>7.6255228498616967</c:v>
                </c:pt>
                <c:pt idx="2573">
                  <c:v>7.62553005487581</c:v>
                </c:pt>
                <c:pt idx="2574">
                  <c:v>7.6255372598899234</c:v>
                </c:pt>
                <c:pt idx="2575">
                  <c:v>7.6255444649040376</c:v>
                </c:pt>
                <c:pt idx="2576">
                  <c:v>7.6255516699181509</c:v>
                </c:pt>
                <c:pt idx="2577">
                  <c:v>7.6255588749322643</c:v>
                </c:pt>
                <c:pt idx="2578">
                  <c:v>7.6255660799463776</c:v>
                </c:pt>
                <c:pt idx="2579">
                  <c:v>7.6255732849604909</c:v>
                </c:pt>
                <c:pt idx="2580">
                  <c:v>7.6255804899746042</c:v>
                </c:pt>
                <c:pt idx="2581">
                  <c:v>7.6255876949887176</c:v>
                </c:pt>
                <c:pt idx="2582">
                  <c:v>7.6255949000028309</c:v>
                </c:pt>
                <c:pt idx="2583">
                  <c:v>7.6256021050169442</c:v>
                </c:pt>
                <c:pt idx="2584">
                  <c:v>7.6256093100310576</c:v>
                </c:pt>
                <c:pt idx="2585">
                  <c:v>7.6256165150451718</c:v>
                </c:pt>
                <c:pt idx="2586">
                  <c:v>7.6256237200592851</c:v>
                </c:pt>
                <c:pt idx="2587">
                  <c:v>7.6256309250733985</c:v>
                </c:pt>
                <c:pt idx="2588">
                  <c:v>7.6256381300875118</c:v>
                </c:pt>
                <c:pt idx="2589">
                  <c:v>7.6256453351016251</c:v>
                </c:pt>
                <c:pt idx="2590">
                  <c:v>7.6256525401157385</c:v>
                </c:pt>
                <c:pt idx="2591">
                  <c:v>7.6256597451298518</c:v>
                </c:pt>
                <c:pt idx="2592">
                  <c:v>7.6256669501439651</c:v>
                </c:pt>
                <c:pt idx="2593">
                  <c:v>7.6256741551580784</c:v>
                </c:pt>
                <c:pt idx="2594">
                  <c:v>7.6256813601721918</c:v>
                </c:pt>
                <c:pt idx="2595">
                  <c:v>7.625688565186306</c:v>
                </c:pt>
                <c:pt idx="2596">
                  <c:v>7.6256957702004193</c:v>
                </c:pt>
                <c:pt idx="2597">
                  <c:v>7.6257029752145327</c:v>
                </c:pt>
                <c:pt idx="2598">
                  <c:v>7.625710180228646</c:v>
                </c:pt>
                <c:pt idx="2599">
                  <c:v>7.6257173852427593</c:v>
                </c:pt>
                <c:pt idx="2600">
                  <c:v>7.6257245902568727</c:v>
                </c:pt>
                <c:pt idx="2601">
                  <c:v>7.625731795270986</c:v>
                </c:pt>
                <c:pt idx="2602">
                  <c:v>7.6257390002850993</c:v>
                </c:pt>
                <c:pt idx="2603">
                  <c:v>7.6257462052992127</c:v>
                </c:pt>
                <c:pt idx="2604">
                  <c:v>7.6257530500626212</c:v>
                </c:pt>
                <c:pt idx="2605">
                  <c:v>7.6257597747424599</c:v>
                </c:pt>
                <c:pt idx="2606">
                  <c:v>7.6257664994222987</c:v>
                </c:pt>
                <c:pt idx="2607">
                  <c:v>7.6257732241021374</c:v>
                </c:pt>
                <c:pt idx="2608">
                  <c:v>7.6257799487819762</c:v>
                </c:pt>
                <c:pt idx="2609">
                  <c:v>7.6257866734618149</c:v>
                </c:pt>
                <c:pt idx="2610">
                  <c:v>7.6257933981416537</c:v>
                </c:pt>
                <c:pt idx="2611">
                  <c:v>7.6258001228214924</c:v>
                </c:pt>
                <c:pt idx="2612">
                  <c:v>7.6258068475013312</c:v>
                </c:pt>
                <c:pt idx="2613">
                  <c:v>7.62581357218117</c:v>
                </c:pt>
                <c:pt idx="2614">
                  <c:v>7.6258202968610087</c:v>
                </c:pt>
                <c:pt idx="2615">
                  <c:v>7.6258270215408475</c:v>
                </c:pt>
                <c:pt idx="2616">
                  <c:v>7.6258337462206862</c:v>
                </c:pt>
                <c:pt idx="2617">
                  <c:v>7.625840470900525</c:v>
                </c:pt>
                <c:pt idx="2618">
                  <c:v>7.6258471955803637</c:v>
                </c:pt>
                <c:pt idx="2619">
                  <c:v>7.6258539202602025</c:v>
                </c:pt>
                <c:pt idx="2620">
                  <c:v>7.6258606449400412</c:v>
                </c:pt>
                <c:pt idx="2621">
                  <c:v>7.62586736961988</c:v>
                </c:pt>
                <c:pt idx="2622">
                  <c:v>7.6258740942997187</c:v>
                </c:pt>
                <c:pt idx="2623">
                  <c:v>7.6258808189795575</c:v>
                </c:pt>
                <c:pt idx="2624">
                  <c:v>7.6258875436593963</c:v>
                </c:pt>
                <c:pt idx="2625">
                  <c:v>7.625894268339235</c:v>
                </c:pt>
                <c:pt idx="2626">
                  <c:v>7.6259009930190738</c:v>
                </c:pt>
                <c:pt idx="2627">
                  <c:v>7.6259077176989125</c:v>
                </c:pt>
                <c:pt idx="2628">
                  <c:v>7.6259144423787513</c:v>
                </c:pt>
                <c:pt idx="2629">
                  <c:v>7.62592116705859</c:v>
                </c:pt>
                <c:pt idx="2630">
                  <c:v>7.6259278917384288</c:v>
                </c:pt>
                <c:pt idx="2631">
                  <c:v>7.6259346164182666</c:v>
                </c:pt>
                <c:pt idx="2632">
                  <c:v>7.6259413410981054</c:v>
                </c:pt>
                <c:pt idx="2633">
                  <c:v>7.6259480657779442</c:v>
                </c:pt>
                <c:pt idx="2634">
                  <c:v>7.6259547904577829</c:v>
                </c:pt>
                <c:pt idx="2635">
                  <c:v>7.6259615151376217</c:v>
                </c:pt>
                <c:pt idx="2636">
                  <c:v>7.6259682398174604</c:v>
                </c:pt>
                <c:pt idx="2637">
                  <c:v>7.6259749644972992</c:v>
                </c:pt>
                <c:pt idx="2638">
                  <c:v>7.6259816891771379</c:v>
                </c:pt>
                <c:pt idx="2639">
                  <c:v>7.6259884138569767</c:v>
                </c:pt>
                <c:pt idx="2640">
                  <c:v>7.6259951385368154</c:v>
                </c:pt>
                <c:pt idx="2641">
                  <c:v>7.6260018632166542</c:v>
                </c:pt>
                <c:pt idx="2642">
                  <c:v>7.6260085878964929</c:v>
                </c:pt>
                <c:pt idx="2643">
                  <c:v>7.6260153125763317</c:v>
                </c:pt>
                <c:pt idx="2644">
                  <c:v>7.6260220372561704</c:v>
                </c:pt>
                <c:pt idx="2645">
                  <c:v>7.6260287619360092</c:v>
                </c:pt>
                <c:pt idx="2646">
                  <c:v>7.626035486615848</c:v>
                </c:pt>
                <c:pt idx="2647">
                  <c:v>7.6260422112956867</c:v>
                </c:pt>
                <c:pt idx="2648">
                  <c:v>7.6260489359755255</c:v>
                </c:pt>
                <c:pt idx="2649">
                  <c:v>7.6260554204882283</c:v>
                </c:pt>
                <c:pt idx="2650">
                  <c:v>7.6260619050009311</c:v>
                </c:pt>
                <c:pt idx="2651">
                  <c:v>7.626068389513633</c:v>
                </c:pt>
                <c:pt idx="2652">
                  <c:v>7.6260748740263358</c:v>
                </c:pt>
                <c:pt idx="2653">
                  <c:v>7.6260813585390386</c:v>
                </c:pt>
                <c:pt idx="2654">
                  <c:v>7.6260878430517414</c:v>
                </c:pt>
                <c:pt idx="2655">
                  <c:v>7.6260943275644433</c:v>
                </c:pt>
                <c:pt idx="2656">
                  <c:v>7.6261008120771461</c:v>
                </c:pt>
                <c:pt idx="2657">
                  <c:v>7.6261071524895661</c:v>
                </c:pt>
                <c:pt idx="2658">
                  <c:v>7.6261134208518442</c:v>
                </c:pt>
                <c:pt idx="2659">
                  <c:v>7.6261196651974092</c:v>
                </c:pt>
                <c:pt idx="2660">
                  <c:v>7.6261259095429752</c:v>
                </c:pt>
                <c:pt idx="2661">
                  <c:v>7.6261321538885403</c:v>
                </c:pt>
                <c:pt idx="2662">
                  <c:v>7.6261383982341053</c:v>
                </c:pt>
                <c:pt idx="2663">
                  <c:v>7.6261446425796704</c:v>
                </c:pt>
                <c:pt idx="2664">
                  <c:v>7.6261508869252355</c:v>
                </c:pt>
                <c:pt idx="2665">
                  <c:v>7.6261571312708005</c:v>
                </c:pt>
                <c:pt idx="2666">
                  <c:v>7.6261633756163656</c:v>
                </c:pt>
                <c:pt idx="2667">
                  <c:v>7.6261696199619315</c:v>
                </c:pt>
                <c:pt idx="2668">
                  <c:v>7.6261758643074966</c:v>
                </c:pt>
                <c:pt idx="2669">
                  <c:v>7.6261821086530617</c:v>
                </c:pt>
                <c:pt idx="2670">
                  <c:v>7.6261883529986267</c:v>
                </c:pt>
                <c:pt idx="2671">
                  <c:v>7.6261945973441918</c:v>
                </c:pt>
                <c:pt idx="2672">
                  <c:v>7.6262008416897569</c:v>
                </c:pt>
                <c:pt idx="2673">
                  <c:v>7.6262070860353219</c:v>
                </c:pt>
                <c:pt idx="2674">
                  <c:v>7.6262133303808879</c:v>
                </c:pt>
                <c:pt idx="2675">
                  <c:v>7.626219574726453</c:v>
                </c:pt>
                <c:pt idx="2676">
                  <c:v>7.626225819072018</c:v>
                </c:pt>
                <c:pt idx="2677">
                  <c:v>7.6262319433340142</c:v>
                </c:pt>
                <c:pt idx="2678">
                  <c:v>7.6262380675960095</c:v>
                </c:pt>
                <c:pt idx="2679">
                  <c:v>7.6262441438245787</c:v>
                </c:pt>
                <c:pt idx="2680">
                  <c:v>7.6262501960364339</c:v>
                </c:pt>
                <c:pt idx="2681">
                  <c:v>7.6262561281647212</c:v>
                </c:pt>
                <c:pt idx="2682">
                  <c:v>7.6262619402094387</c:v>
                </c:pt>
                <c:pt idx="2683">
                  <c:v>7.6262677042207292</c:v>
                </c:pt>
                <c:pt idx="2684">
                  <c:v>7.6262734682320197</c:v>
                </c:pt>
                <c:pt idx="2685">
                  <c:v>7.6262792322433102</c:v>
                </c:pt>
                <c:pt idx="2686">
                  <c:v>7.6262849962546007</c:v>
                </c:pt>
                <c:pt idx="2687">
                  <c:v>7.6262907602658911</c:v>
                </c:pt>
                <c:pt idx="2688">
                  <c:v>7.6262965242771816</c:v>
                </c:pt>
                <c:pt idx="2689">
                  <c:v>7.6263022882884721</c:v>
                </c:pt>
                <c:pt idx="2690">
                  <c:v>7.6263080522997626</c:v>
                </c:pt>
                <c:pt idx="2691">
                  <c:v>7.6263138163110531</c:v>
                </c:pt>
                <c:pt idx="2692">
                  <c:v>7.6263195803223436</c:v>
                </c:pt>
                <c:pt idx="2693">
                  <c:v>7.6263253443336341</c:v>
                </c:pt>
                <c:pt idx="2694">
                  <c:v>7.6263311083449246</c:v>
                </c:pt>
                <c:pt idx="2695">
                  <c:v>7.626336872356215</c:v>
                </c:pt>
                <c:pt idx="2696">
                  <c:v>7.6263426363675064</c:v>
                </c:pt>
                <c:pt idx="2697">
                  <c:v>7.6263484003787969</c:v>
                </c:pt>
                <c:pt idx="2698">
                  <c:v>7.6263541643900874</c:v>
                </c:pt>
                <c:pt idx="2699">
                  <c:v>7.6263599284013779</c:v>
                </c:pt>
                <c:pt idx="2700">
                  <c:v>7.6263656924126684</c:v>
                </c:pt>
                <c:pt idx="2701">
                  <c:v>7.6263714564239589</c:v>
                </c:pt>
                <c:pt idx="2702">
                  <c:v>7.6263772204352493</c:v>
                </c:pt>
                <c:pt idx="2703">
                  <c:v>7.6263829844465398</c:v>
                </c:pt>
                <c:pt idx="2704">
                  <c:v>7.6263883882071246</c:v>
                </c:pt>
                <c:pt idx="2705">
                  <c:v>7.6263937919677094</c:v>
                </c:pt>
                <c:pt idx="2706">
                  <c:v>7.6263991957282951</c:v>
                </c:pt>
                <c:pt idx="2707">
                  <c:v>7.6264045994888798</c:v>
                </c:pt>
                <c:pt idx="2708">
                  <c:v>7.6264100032494646</c:v>
                </c:pt>
                <c:pt idx="2709">
                  <c:v>7.6264154070100503</c:v>
                </c:pt>
                <c:pt idx="2710">
                  <c:v>7.6264208107706351</c:v>
                </c:pt>
                <c:pt idx="2711">
                  <c:v>7.6264262145312198</c:v>
                </c:pt>
                <c:pt idx="2712">
                  <c:v>7.6264316182918055</c:v>
                </c:pt>
                <c:pt idx="2713">
                  <c:v>7.6264370220523903</c:v>
                </c:pt>
                <c:pt idx="2714">
                  <c:v>7.626442425812975</c:v>
                </c:pt>
                <c:pt idx="2715">
                  <c:v>7.6264478295735607</c:v>
                </c:pt>
                <c:pt idx="2716">
                  <c:v>7.6264532333341455</c:v>
                </c:pt>
                <c:pt idx="2717">
                  <c:v>7.6264586370947303</c:v>
                </c:pt>
                <c:pt idx="2718">
                  <c:v>7.6264640408553159</c:v>
                </c:pt>
                <c:pt idx="2719">
                  <c:v>7.6264694446159007</c:v>
                </c:pt>
                <c:pt idx="2720">
                  <c:v>7.6264748483764855</c:v>
                </c:pt>
                <c:pt idx="2721">
                  <c:v>7.6264802521370711</c:v>
                </c:pt>
                <c:pt idx="2722">
                  <c:v>7.6264856558976559</c:v>
                </c:pt>
                <c:pt idx="2723">
                  <c:v>7.6264910596582407</c:v>
                </c:pt>
                <c:pt idx="2724">
                  <c:v>7.6264964634188264</c:v>
                </c:pt>
                <c:pt idx="2725">
                  <c:v>7.6265018671794111</c:v>
                </c:pt>
                <c:pt idx="2726">
                  <c:v>7.6265072709399959</c:v>
                </c:pt>
                <c:pt idx="2727">
                  <c:v>7.6265126747005816</c:v>
                </c:pt>
                <c:pt idx="2728">
                  <c:v>7.6265180784611664</c:v>
                </c:pt>
                <c:pt idx="2729">
                  <c:v>7.6265234822217511</c:v>
                </c:pt>
                <c:pt idx="2730">
                  <c:v>7.6265288859823368</c:v>
                </c:pt>
                <c:pt idx="2731">
                  <c:v>7.6265342897429216</c:v>
                </c:pt>
                <c:pt idx="2732">
                  <c:v>7.6265396935035064</c:v>
                </c:pt>
                <c:pt idx="2733">
                  <c:v>7.626545097264092</c:v>
                </c:pt>
                <c:pt idx="2734">
                  <c:v>7.6265505010246768</c:v>
                </c:pt>
                <c:pt idx="2735">
                  <c:v>7.6265559047852616</c:v>
                </c:pt>
                <c:pt idx="2736">
                  <c:v>7.6265613085458464</c:v>
                </c:pt>
                <c:pt idx="2737">
                  <c:v>7.626566712306432</c:v>
                </c:pt>
                <c:pt idx="2738">
                  <c:v>7.6265721160670168</c:v>
                </c:pt>
                <c:pt idx="2739">
                  <c:v>7.6265775198276016</c:v>
                </c:pt>
                <c:pt idx="2740">
                  <c:v>7.6265829235881872</c:v>
                </c:pt>
                <c:pt idx="2741">
                  <c:v>7.626588327348772</c:v>
                </c:pt>
                <c:pt idx="2742">
                  <c:v>7.6265937311093568</c:v>
                </c:pt>
                <c:pt idx="2743">
                  <c:v>7.6265991348699425</c:v>
                </c:pt>
                <c:pt idx="2744">
                  <c:v>7.6266045386305272</c:v>
                </c:pt>
                <c:pt idx="2745">
                  <c:v>7.626609942391112</c:v>
                </c:pt>
                <c:pt idx="2746">
                  <c:v>7.6266153461516977</c:v>
                </c:pt>
                <c:pt idx="2747">
                  <c:v>7.6266207499122824</c:v>
                </c:pt>
                <c:pt idx="2748">
                  <c:v>7.6266261536728672</c:v>
                </c:pt>
                <c:pt idx="2749">
                  <c:v>7.6266315574334529</c:v>
                </c:pt>
                <c:pt idx="2750">
                  <c:v>7.6266369611940377</c:v>
                </c:pt>
                <c:pt idx="2751">
                  <c:v>7.6266423649546224</c:v>
                </c:pt>
                <c:pt idx="2752">
                  <c:v>7.6266477687152081</c:v>
                </c:pt>
                <c:pt idx="2753">
                  <c:v>7.6266531724757929</c:v>
                </c:pt>
                <c:pt idx="2754">
                  <c:v>7.6266585762363777</c:v>
                </c:pt>
                <c:pt idx="2755">
                  <c:v>7.6266639799969633</c:v>
                </c:pt>
                <c:pt idx="2756">
                  <c:v>7.6266693837575481</c:v>
                </c:pt>
                <c:pt idx="2757">
                  <c:v>7.6266747875181329</c:v>
                </c:pt>
                <c:pt idx="2758">
                  <c:v>7.6266801912787185</c:v>
                </c:pt>
                <c:pt idx="2759">
                  <c:v>7.6266855950393033</c:v>
                </c:pt>
                <c:pt idx="2760">
                  <c:v>7.6266909987998881</c:v>
                </c:pt>
                <c:pt idx="2761">
                  <c:v>7.6266964025604738</c:v>
                </c:pt>
                <c:pt idx="2762">
                  <c:v>7.6267018063210585</c:v>
                </c:pt>
                <c:pt idx="2763">
                  <c:v>7.6267072100816433</c:v>
                </c:pt>
                <c:pt idx="2764">
                  <c:v>7.626712613842229</c:v>
                </c:pt>
                <c:pt idx="2765">
                  <c:v>7.6267180176028138</c:v>
                </c:pt>
                <c:pt idx="2766">
                  <c:v>7.6267234213633985</c:v>
                </c:pt>
                <c:pt idx="2767">
                  <c:v>7.6267288251239842</c:v>
                </c:pt>
                <c:pt idx="2768">
                  <c:v>7.626734228884569</c:v>
                </c:pt>
                <c:pt idx="2769">
                  <c:v>7.6267396326451538</c:v>
                </c:pt>
                <c:pt idx="2770">
                  <c:v>7.6267449163221706</c:v>
                </c:pt>
                <c:pt idx="2771">
                  <c:v>7.6267501999991882</c:v>
                </c:pt>
                <c:pt idx="2772">
                  <c:v>7.626755483676205</c:v>
                </c:pt>
                <c:pt idx="2773">
                  <c:v>7.6267607673532218</c:v>
                </c:pt>
                <c:pt idx="2774">
                  <c:v>7.6267660510302386</c:v>
                </c:pt>
                <c:pt idx="2775">
                  <c:v>7.6267713347072554</c:v>
                </c:pt>
                <c:pt idx="2776">
                  <c:v>7.6267766183842731</c:v>
                </c:pt>
                <c:pt idx="2777">
                  <c:v>7.6267819020612899</c:v>
                </c:pt>
                <c:pt idx="2778">
                  <c:v>7.6267871857383067</c:v>
                </c:pt>
                <c:pt idx="2779">
                  <c:v>7.6267924694153235</c:v>
                </c:pt>
                <c:pt idx="2780">
                  <c:v>7.6267977530923403</c:v>
                </c:pt>
                <c:pt idx="2781">
                  <c:v>7.6268027966022203</c:v>
                </c:pt>
                <c:pt idx="2782">
                  <c:v>7.6268078401120993</c:v>
                </c:pt>
                <c:pt idx="2783">
                  <c:v>7.6268128836219793</c:v>
                </c:pt>
                <c:pt idx="2784">
                  <c:v>7.6268179271318592</c:v>
                </c:pt>
                <c:pt idx="2785">
                  <c:v>7.6268229706417383</c:v>
                </c:pt>
                <c:pt idx="2786">
                  <c:v>7.6268280141516183</c:v>
                </c:pt>
                <c:pt idx="2787">
                  <c:v>7.6268330576614982</c:v>
                </c:pt>
                <c:pt idx="2788">
                  <c:v>7.6268381011713773</c:v>
                </c:pt>
                <c:pt idx="2789">
                  <c:v>7.6268431446812572</c:v>
                </c:pt>
                <c:pt idx="2790">
                  <c:v>7.6268481881911363</c:v>
                </c:pt>
                <c:pt idx="2791">
                  <c:v>7.6268532317010163</c:v>
                </c:pt>
                <c:pt idx="2792">
                  <c:v>7.6268582752108962</c:v>
                </c:pt>
                <c:pt idx="2793">
                  <c:v>7.6268633187207753</c:v>
                </c:pt>
                <c:pt idx="2794">
                  <c:v>7.6268683622306552</c:v>
                </c:pt>
                <c:pt idx="2795">
                  <c:v>7.6268734057405352</c:v>
                </c:pt>
                <c:pt idx="2796">
                  <c:v>7.6268784492504142</c:v>
                </c:pt>
                <c:pt idx="2797">
                  <c:v>7.6268834927602942</c:v>
                </c:pt>
                <c:pt idx="2798">
                  <c:v>7.6268885362701733</c:v>
                </c:pt>
                <c:pt idx="2799">
                  <c:v>7.6268935797800532</c:v>
                </c:pt>
                <c:pt idx="2800">
                  <c:v>7.6268986232899332</c:v>
                </c:pt>
                <c:pt idx="2801">
                  <c:v>7.6269036667998122</c:v>
                </c:pt>
                <c:pt idx="2802">
                  <c:v>7.6269087103096922</c:v>
                </c:pt>
                <c:pt idx="2803">
                  <c:v>7.6269137538195722</c:v>
                </c:pt>
                <c:pt idx="2804">
                  <c:v>7.6269187973294512</c:v>
                </c:pt>
                <c:pt idx="2805">
                  <c:v>7.6269238408393312</c:v>
                </c:pt>
                <c:pt idx="2806">
                  <c:v>7.6269288843492102</c:v>
                </c:pt>
                <c:pt idx="2807">
                  <c:v>7.6269338798256632</c:v>
                </c:pt>
                <c:pt idx="2808">
                  <c:v>7.6269388753021152</c:v>
                </c:pt>
                <c:pt idx="2809">
                  <c:v>7.6269437747117124</c:v>
                </c:pt>
                <c:pt idx="2810">
                  <c:v>7.6269485780544546</c:v>
                </c:pt>
                <c:pt idx="2811">
                  <c:v>7.6269533813971968</c:v>
                </c:pt>
                <c:pt idx="2812">
                  <c:v>7.626958184739939</c:v>
                </c:pt>
                <c:pt idx="2813">
                  <c:v>7.6269629880826812</c:v>
                </c:pt>
                <c:pt idx="2814">
                  <c:v>7.6269677914254235</c:v>
                </c:pt>
                <c:pt idx="2815">
                  <c:v>7.6269725947681657</c:v>
                </c:pt>
                <c:pt idx="2816">
                  <c:v>7.6269773981109079</c:v>
                </c:pt>
                <c:pt idx="2817">
                  <c:v>7.6269822014536501</c:v>
                </c:pt>
                <c:pt idx="2818">
                  <c:v>7.6269870047963924</c:v>
                </c:pt>
                <c:pt idx="2819">
                  <c:v>7.6269918081391346</c:v>
                </c:pt>
                <c:pt idx="2820">
                  <c:v>7.6269966114818768</c:v>
                </c:pt>
                <c:pt idx="2821">
                  <c:v>7.6270014148246199</c:v>
                </c:pt>
                <c:pt idx="2822">
                  <c:v>7.6270062181673621</c:v>
                </c:pt>
                <c:pt idx="2823">
                  <c:v>7.6270110215101043</c:v>
                </c:pt>
                <c:pt idx="2824">
                  <c:v>7.6270157047692786</c:v>
                </c:pt>
                <c:pt idx="2825">
                  <c:v>7.6270203880284528</c:v>
                </c:pt>
                <c:pt idx="2826">
                  <c:v>7.6270250712876262</c:v>
                </c:pt>
                <c:pt idx="2827">
                  <c:v>7.6270294423295217</c:v>
                </c:pt>
                <c:pt idx="2828">
                  <c:v>7.6270338133714164</c:v>
                </c:pt>
                <c:pt idx="2829">
                  <c:v>7.627038136379884</c:v>
                </c:pt>
                <c:pt idx="2830">
                  <c:v>7.6270424593883517</c:v>
                </c:pt>
                <c:pt idx="2831">
                  <c:v>7.6270467823968193</c:v>
                </c:pt>
                <c:pt idx="2832">
                  <c:v>7.627051105405287</c:v>
                </c:pt>
                <c:pt idx="2833">
                  <c:v>7.6270554284137546</c:v>
                </c:pt>
                <c:pt idx="2834">
                  <c:v>7.6270597514222223</c:v>
                </c:pt>
                <c:pt idx="2835">
                  <c:v>7.6270640744306899</c:v>
                </c:pt>
                <c:pt idx="2836">
                  <c:v>7.6270683974391575</c:v>
                </c:pt>
                <c:pt idx="2837">
                  <c:v>7.6270727204476252</c:v>
                </c:pt>
                <c:pt idx="2838">
                  <c:v>7.6270770434560928</c:v>
                </c:pt>
                <c:pt idx="2839">
                  <c:v>7.6270813664645605</c:v>
                </c:pt>
                <c:pt idx="2840">
                  <c:v>7.6270856894730281</c:v>
                </c:pt>
                <c:pt idx="2841">
                  <c:v>7.6270900124814958</c:v>
                </c:pt>
                <c:pt idx="2842">
                  <c:v>7.6270943354899634</c:v>
                </c:pt>
                <c:pt idx="2843">
                  <c:v>7.627098658498431</c:v>
                </c:pt>
                <c:pt idx="2844">
                  <c:v>7.6271029815068987</c:v>
                </c:pt>
                <c:pt idx="2845">
                  <c:v>7.6271073045153663</c:v>
                </c:pt>
                <c:pt idx="2846">
                  <c:v>7.627111627523834</c:v>
                </c:pt>
                <c:pt idx="2847">
                  <c:v>7.6271159505323016</c:v>
                </c:pt>
                <c:pt idx="2848">
                  <c:v>7.6271202735407693</c:v>
                </c:pt>
                <c:pt idx="2849">
                  <c:v>7.627124596549236</c:v>
                </c:pt>
                <c:pt idx="2850">
                  <c:v>7.6271289195577037</c:v>
                </c:pt>
                <c:pt idx="2851">
                  <c:v>7.6271332425661713</c:v>
                </c:pt>
                <c:pt idx="2852">
                  <c:v>7.627137565574639</c:v>
                </c:pt>
                <c:pt idx="2853">
                  <c:v>7.6271418885831066</c:v>
                </c:pt>
                <c:pt idx="2854">
                  <c:v>7.6271462115915742</c:v>
                </c:pt>
                <c:pt idx="2855">
                  <c:v>7.6271505346000419</c:v>
                </c:pt>
                <c:pt idx="2856">
                  <c:v>7.6271547615416546</c:v>
                </c:pt>
                <c:pt idx="2857">
                  <c:v>7.6271587242994165</c:v>
                </c:pt>
                <c:pt idx="2858">
                  <c:v>7.6271626870571794</c:v>
                </c:pt>
                <c:pt idx="2859">
                  <c:v>7.6271666498149413</c:v>
                </c:pt>
                <c:pt idx="2860">
                  <c:v>7.6271706125727032</c:v>
                </c:pt>
                <c:pt idx="2861">
                  <c:v>7.6271745753304652</c:v>
                </c:pt>
                <c:pt idx="2862">
                  <c:v>7.62717841800466</c:v>
                </c:pt>
                <c:pt idx="2863">
                  <c:v>7.627182260678854</c:v>
                </c:pt>
                <c:pt idx="2864">
                  <c:v>7.6271861033530479</c:v>
                </c:pt>
                <c:pt idx="2865">
                  <c:v>7.6271899460272419</c:v>
                </c:pt>
                <c:pt idx="2866">
                  <c:v>7.6271937887014358</c:v>
                </c:pt>
                <c:pt idx="2867">
                  <c:v>7.6271976313756298</c:v>
                </c:pt>
                <c:pt idx="2868">
                  <c:v>7.6272014740498237</c:v>
                </c:pt>
                <c:pt idx="2869">
                  <c:v>7.6272053167240177</c:v>
                </c:pt>
                <c:pt idx="2870">
                  <c:v>7.6272091593982116</c:v>
                </c:pt>
                <c:pt idx="2871">
                  <c:v>7.6272130020724056</c:v>
                </c:pt>
                <c:pt idx="2872">
                  <c:v>7.6272167486797455</c:v>
                </c:pt>
                <c:pt idx="2873">
                  <c:v>7.6272204472536567</c:v>
                </c:pt>
                <c:pt idx="2874">
                  <c:v>7.6272241458275687</c:v>
                </c:pt>
                <c:pt idx="2875">
                  <c:v>7.6272277483346249</c:v>
                </c:pt>
                <c:pt idx="2876">
                  <c:v>7.627231350841682</c:v>
                </c:pt>
                <c:pt idx="2877">
                  <c:v>7.6272349533487382</c:v>
                </c:pt>
                <c:pt idx="2878">
                  <c:v>7.6272385558557954</c:v>
                </c:pt>
                <c:pt idx="2879">
                  <c:v>7.6272421583628516</c:v>
                </c:pt>
                <c:pt idx="2880">
                  <c:v>7.6272457608699087</c:v>
                </c:pt>
                <c:pt idx="2881">
                  <c:v>7.6272493633769658</c:v>
                </c:pt>
                <c:pt idx="2882">
                  <c:v>7.627252965884022</c:v>
                </c:pt>
                <c:pt idx="2883">
                  <c:v>7.6272565683910791</c:v>
                </c:pt>
                <c:pt idx="2884">
                  <c:v>7.6272601708981353</c:v>
                </c:pt>
                <c:pt idx="2885">
                  <c:v>7.6272637734051925</c:v>
                </c:pt>
                <c:pt idx="2886">
                  <c:v>7.6272673759122487</c:v>
                </c:pt>
                <c:pt idx="2887">
                  <c:v>7.6272709784193058</c:v>
                </c:pt>
                <c:pt idx="2888">
                  <c:v>7.627274580926362</c:v>
                </c:pt>
                <c:pt idx="2889">
                  <c:v>7.6272781834334191</c:v>
                </c:pt>
                <c:pt idx="2890">
                  <c:v>7.6272817859404762</c:v>
                </c:pt>
                <c:pt idx="2891">
                  <c:v>7.6272853884475325</c:v>
                </c:pt>
                <c:pt idx="2892">
                  <c:v>7.6272889909545896</c:v>
                </c:pt>
                <c:pt idx="2893">
                  <c:v>7.6272925934616458</c:v>
                </c:pt>
                <c:pt idx="2894">
                  <c:v>7.6272961959687029</c:v>
                </c:pt>
                <c:pt idx="2895">
                  <c:v>7.6272997984757591</c:v>
                </c:pt>
                <c:pt idx="2896">
                  <c:v>7.6273034009828162</c:v>
                </c:pt>
                <c:pt idx="2897">
                  <c:v>7.6273070034898725</c:v>
                </c:pt>
                <c:pt idx="2898">
                  <c:v>7.6273106059969296</c:v>
                </c:pt>
                <c:pt idx="2899">
                  <c:v>7.6273142085039858</c:v>
                </c:pt>
                <c:pt idx="2900">
                  <c:v>7.6273178110110429</c:v>
                </c:pt>
                <c:pt idx="2901">
                  <c:v>7.6273214135181</c:v>
                </c:pt>
                <c:pt idx="2902">
                  <c:v>7.6273250160251562</c:v>
                </c:pt>
                <c:pt idx="2903">
                  <c:v>7.6273284744319305</c:v>
                </c:pt>
                <c:pt idx="2904">
                  <c:v>7.6273319088219917</c:v>
                </c:pt>
                <c:pt idx="2905">
                  <c:v>7.627335343212053</c:v>
                </c:pt>
                <c:pt idx="2906">
                  <c:v>7.6273387055519724</c:v>
                </c:pt>
                <c:pt idx="2907">
                  <c:v>7.6273420678918917</c:v>
                </c:pt>
                <c:pt idx="2908">
                  <c:v>7.6273454302318111</c:v>
                </c:pt>
                <c:pt idx="2909">
                  <c:v>7.6273487925717305</c:v>
                </c:pt>
                <c:pt idx="2910">
                  <c:v>7.6273521549116499</c:v>
                </c:pt>
                <c:pt idx="2911">
                  <c:v>7.6273555172515692</c:v>
                </c:pt>
                <c:pt idx="2912">
                  <c:v>7.6273588795914886</c:v>
                </c:pt>
                <c:pt idx="2913">
                  <c:v>7.627362241931408</c:v>
                </c:pt>
                <c:pt idx="2914">
                  <c:v>7.6273656042713274</c:v>
                </c:pt>
                <c:pt idx="2915">
                  <c:v>7.6273689666112467</c:v>
                </c:pt>
                <c:pt idx="2916">
                  <c:v>7.6273723289511661</c:v>
                </c:pt>
                <c:pt idx="2917">
                  <c:v>7.6273756912910855</c:v>
                </c:pt>
                <c:pt idx="2918">
                  <c:v>7.6273790536310049</c:v>
                </c:pt>
                <c:pt idx="2919">
                  <c:v>7.6273824159709243</c:v>
                </c:pt>
                <c:pt idx="2920">
                  <c:v>7.6273857783108436</c:v>
                </c:pt>
                <c:pt idx="2921">
                  <c:v>7.627389140650763</c:v>
                </c:pt>
                <c:pt idx="2922">
                  <c:v>7.6273925029906824</c:v>
                </c:pt>
                <c:pt idx="2923">
                  <c:v>7.6273958653306018</c:v>
                </c:pt>
                <c:pt idx="2924">
                  <c:v>7.6273991075869532</c:v>
                </c:pt>
                <c:pt idx="2925">
                  <c:v>7.6274023498433046</c:v>
                </c:pt>
                <c:pt idx="2926">
                  <c:v>7.6274055920996551</c:v>
                </c:pt>
                <c:pt idx="2927">
                  <c:v>7.6274088343560065</c:v>
                </c:pt>
                <c:pt idx="2928">
                  <c:v>7.6274120766123579</c:v>
                </c:pt>
                <c:pt idx="2929">
                  <c:v>7.6274153188687093</c:v>
                </c:pt>
                <c:pt idx="2930">
                  <c:v>7.6274185611250607</c:v>
                </c:pt>
                <c:pt idx="2931">
                  <c:v>7.6274217313312702</c:v>
                </c:pt>
                <c:pt idx="2932">
                  <c:v>7.6274248535040519</c:v>
                </c:pt>
                <c:pt idx="2933">
                  <c:v>7.6274279756768344</c:v>
                </c:pt>
                <c:pt idx="2934">
                  <c:v>7.627431097849616</c:v>
                </c:pt>
                <c:pt idx="2935">
                  <c:v>7.6274342200223977</c:v>
                </c:pt>
                <c:pt idx="2936">
                  <c:v>7.6274372461283253</c:v>
                </c:pt>
                <c:pt idx="2937">
                  <c:v>7.627440272234252</c:v>
                </c:pt>
                <c:pt idx="2938">
                  <c:v>7.6274432983401796</c:v>
                </c:pt>
                <c:pt idx="2939">
                  <c:v>7.6274463244461064</c:v>
                </c:pt>
                <c:pt idx="2940">
                  <c:v>7.6274492064517521</c:v>
                </c:pt>
                <c:pt idx="2941">
                  <c:v>7.6274520884573977</c:v>
                </c:pt>
                <c:pt idx="2942">
                  <c:v>7.6274549704630443</c:v>
                </c:pt>
                <c:pt idx="2943">
                  <c:v>7.62745785246869</c:v>
                </c:pt>
                <c:pt idx="2944">
                  <c:v>7.6274607344743357</c:v>
                </c:pt>
                <c:pt idx="2945">
                  <c:v>7.6274636164799814</c:v>
                </c:pt>
                <c:pt idx="2946">
                  <c:v>7.6274664984856271</c:v>
                </c:pt>
                <c:pt idx="2947">
                  <c:v>7.6274693804912728</c:v>
                </c:pt>
                <c:pt idx="2948">
                  <c:v>7.6274722624969185</c:v>
                </c:pt>
                <c:pt idx="2949">
                  <c:v>7.627475144502565</c:v>
                </c:pt>
                <c:pt idx="2950">
                  <c:v>7.6274780265082107</c:v>
                </c:pt>
                <c:pt idx="2951">
                  <c:v>7.6274809085138564</c:v>
                </c:pt>
                <c:pt idx="2952">
                  <c:v>7.6274837905195021</c:v>
                </c:pt>
                <c:pt idx="2953">
                  <c:v>7.6274866725251478</c:v>
                </c:pt>
                <c:pt idx="2954">
                  <c:v>7.6274895545307935</c:v>
                </c:pt>
                <c:pt idx="2955">
                  <c:v>7.6274924365364392</c:v>
                </c:pt>
                <c:pt idx="2956">
                  <c:v>7.6274953185420857</c:v>
                </c:pt>
                <c:pt idx="2957">
                  <c:v>7.6274982005477314</c:v>
                </c:pt>
                <c:pt idx="2958">
                  <c:v>7.6275010825533771</c:v>
                </c:pt>
                <c:pt idx="2959">
                  <c:v>7.6275039645590228</c:v>
                </c:pt>
                <c:pt idx="2960">
                  <c:v>7.6275068465646685</c:v>
                </c:pt>
                <c:pt idx="2961">
                  <c:v>7.6275097285703142</c:v>
                </c:pt>
                <c:pt idx="2962">
                  <c:v>7.6275126105759599</c:v>
                </c:pt>
                <c:pt idx="2963">
                  <c:v>7.6275154925816064</c:v>
                </c:pt>
                <c:pt idx="2964">
                  <c:v>7.6275183745872521</c:v>
                </c:pt>
                <c:pt idx="2965">
                  <c:v>7.6275212565928978</c:v>
                </c:pt>
                <c:pt idx="2966">
                  <c:v>7.6275241385985435</c:v>
                </c:pt>
                <c:pt idx="2967">
                  <c:v>7.6275269485540473</c:v>
                </c:pt>
                <c:pt idx="2968">
                  <c:v>7.6275297585095521</c:v>
                </c:pt>
                <c:pt idx="2969">
                  <c:v>7.6275325684650559</c:v>
                </c:pt>
                <c:pt idx="2970">
                  <c:v>7.6275352583369918</c:v>
                </c:pt>
                <c:pt idx="2971">
                  <c:v>7.6275379482089276</c:v>
                </c:pt>
                <c:pt idx="2972">
                  <c:v>7.6275405900474365</c:v>
                </c:pt>
                <c:pt idx="2973">
                  <c:v>7.6275432318859444</c:v>
                </c:pt>
                <c:pt idx="2974">
                  <c:v>7.6275458737244533</c:v>
                </c:pt>
                <c:pt idx="2975">
                  <c:v>7.6275483954793923</c:v>
                </c:pt>
                <c:pt idx="2976">
                  <c:v>7.6275509172343314</c:v>
                </c:pt>
                <c:pt idx="2977">
                  <c:v>7.6275534389892705</c:v>
                </c:pt>
                <c:pt idx="2978">
                  <c:v>7.6275559607442096</c:v>
                </c:pt>
                <c:pt idx="2979">
                  <c:v>7.6275584824991496</c:v>
                </c:pt>
                <c:pt idx="2980">
                  <c:v>7.6275610042540887</c:v>
                </c:pt>
                <c:pt idx="2981">
                  <c:v>7.6275635260090278</c:v>
                </c:pt>
                <c:pt idx="2982">
                  <c:v>7.6275660477639668</c:v>
                </c:pt>
                <c:pt idx="2983">
                  <c:v>7.627568449435338</c:v>
                </c:pt>
                <c:pt idx="2984">
                  <c:v>7.6275708511067091</c:v>
                </c:pt>
                <c:pt idx="2985">
                  <c:v>7.6275732527780802</c:v>
                </c:pt>
                <c:pt idx="2986">
                  <c:v>7.6275756544494513</c:v>
                </c:pt>
                <c:pt idx="2987">
                  <c:v>7.6275780561208224</c:v>
                </c:pt>
                <c:pt idx="2988">
                  <c:v>7.6275804577921935</c:v>
                </c:pt>
                <c:pt idx="2989">
                  <c:v>7.6275828594635646</c:v>
                </c:pt>
                <c:pt idx="2990">
                  <c:v>7.6275852611349357</c:v>
                </c:pt>
                <c:pt idx="2991">
                  <c:v>7.6275876628063077</c:v>
                </c:pt>
                <c:pt idx="2992">
                  <c:v>7.6275900644776788</c:v>
                </c:pt>
                <c:pt idx="2993">
                  <c:v>7.62759246614905</c:v>
                </c:pt>
                <c:pt idx="2994">
                  <c:v>7.6275948678204211</c:v>
                </c:pt>
                <c:pt idx="2995">
                  <c:v>7.6275972694917922</c:v>
                </c:pt>
                <c:pt idx="2996">
                  <c:v>7.6275996471464502</c:v>
                </c:pt>
                <c:pt idx="2997">
                  <c:v>7.6276020248011074</c:v>
                </c:pt>
                <c:pt idx="2998">
                  <c:v>7.6276044024557654</c:v>
                </c:pt>
                <c:pt idx="2999">
                  <c:v>7.6276067080602816</c:v>
                </c:pt>
                <c:pt idx="3000">
                  <c:v>7.6276088935812298</c:v>
                </c:pt>
                <c:pt idx="3001">
                  <c:v>7.6276110550854641</c:v>
                </c:pt>
                <c:pt idx="3002">
                  <c:v>7.6276132165896975</c:v>
                </c:pt>
                <c:pt idx="3003">
                  <c:v>7.6276153780939318</c:v>
                </c:pt>
                <c:pt idx="3004">
                  <c:v>7.6276175395981651</c:v>
                </c:pt>
                <c:pt idx="3005">
                  <c:v>7.6276197011023994</c:v>
                </c:pt>
                <c:pt idx="3006">
                  <c:v>7.6276218626066328</c:v>
                </c:pt>
                <c:pt idx="3007">
                  <c:v>7.627624024110867</c:v>
                </c:pt>
                <c:pt idx="3008">
                  <c:v>7.6276261856151004</c:v>
                </c:pt>
                <c:pt idx="3009">
                  <c:v>7.6276283471193347</c:v>
                </c:pt>
                <c:pt idx="3010">
                  <c:v>7.6276305086235681</c:v>
                </c:pt>
                <c:pt idx="3011">
                  <c:v>7.6276326701278023</c:v>
                </c:pt>
                <c:pt idx="3012">
                  <c:v>7.6276346875317529</c:v>
                </c:pt>
                <c:pt idx="3013">
                  <c:v>7.6276367049357043</c:v>
                </c:pt>
                <c:pt idx="3014">
                  <c:v>7.6276386262728009</c:v>
                </c:pt>
                <c:pt idx="3015">
                  <c:v>7.6276405476098974</c:v>
                </c:pt>
                <c:pt idx="3016">
                  <c:v>7.6276424689469939</c:v>
                </c:pt>
                <c:pt idx="3017">
                  <c:v>7.6276443902840905</c:v>
                </c:pt>
                <c:pt idx="3018">
                  <c:v>7.627646311621187</c:v>
                </c:pt>
                <c:pt idx="3019">
                  <c:v>7.6276482329582835</c:v>
                </c:pt>
                <c:pt idx="3020">
                  <c:v>7.6276501542953801</c:v>
                </c:pt>
                <c:pt idx="3021">
                  <c:v>7.6276520756324766</c:v>
                </c:pt>
                <c:pt idx="3022">
                  <c:v>7.6276539969695731</c:v>
                </c:pt>
                <c:pt idx="3023">
                  <c:v>7.6276559183066697</c:v>
                </c:pt>
                <c:pt idx="3024">
                  <c:v>7.6276578396437662</c:v>
                </c:pt>
                <c:pt idx="3025">
                  <c:v>7.6276597609808618</c:v>
                </c:pt>
                <c:pt idx="3026">
                  <c:v>7.6276616823179584</c:v>
                </c:pt>
                <c:pt idx="3027">
                  <c:v>7.6276636036550549</c:v>
                </c:pt>
                <c:pt idx="3028">
                  <c:v>7.6276655249921514</c:v>
                </c:pt>
                <c:pt idx="3029">
                  <c:v>7.627667398295821</c:v>
                </c:pt>
                <c:pt idx="3030">
                  <c:v>7.6276692475827765</c:v>
                </c:pt>
                <c:pt idx="3031">
                  <c:v>7.6276710488363051</c:v>
                </c:pt>
                <c:pt idx="3032">
                  <c:v>7.6276728500898336</c:v>
                </c:pt>
                <c:pt idx="3033">
                  <c:v>7.6276746513433613</c:v>
                </c:pt>
                <c:pt idx="3034">
                  <c:v>7.6276764525968899</c:v>
                </c:pt>
                <c:pt idx="3035">
                  <c:v>7.6276782538504184</c:v>
                </c:pt>
                <c:pt idx="3036">
                  <c:v>7.627680055103947</c:v>
                </c:pt>
                <c:pt idx="3037">
                  <c:v>7.6276818563574746</c:v>
                </c:pt>
                <c:pt idx="3038">
                  <c:v>7.6276836576110032</c:v>
                </c:pt>
                <c:pt idx="3039">
                  <c:v>7.6276854588645318</c:v>
                </c:pt>
                <c:pt idx="3040">
                  <c:v>7.6276872601180603</c:v>
                </c:pt>
                <c:pt idx="3041">
                  <c:v>7.627689061371588</c:v>
                </c:pt>
                <c:pt idx="3042">
                  <c:v>7.6276908626251165</c:v>
                </c:pt>
                <c:pt idx="3043">
                  <c:v>7.6276926638786451</c:v>
                </c:pt>
                <c:pt idx="3044">
                  <c:v>7.6276944651321736</c:v>
                </c:pt>
                <c:pt idx="3045">
                  <c:v>7.6276962663857022</c:v>
                </c:pt>
                <c:pt idx="3046">
                  <c:v>7.6276980676392299</c:v>
                </c:pt>
                <c:pt idx="3047">
                  <c:v>7.6276998688927584</c:v>
                </c:pt>
                <c:pt idx="3048">
                  <c:v>7.627701670146287</c:v>
                </c:pt>
                <c:pt idx="3049">
                  <c:v>7.6277034713998155</c:v>
                </c:pt>
                <c:pt idx="3050">
                  <c:v>7.6277052726533432</c:v>
                </c:pt>
                <c:pt idx="3051">
                  <c:v>7.6277070739068717</c:v>
                </c:pt>
                <c:pt idx="3052">
                  <c:v>7.6277088751604003</c:v>
                </c:pt>
                <c:pt idx="3053">
                  <c:v>7.6277106764139289</c:v>
                </c:pt>
                <c:pt idx="3054">
                  <c:v>7.6277124056173164</c:v>
                </c:pt>
                <c:pt idx="3055">
                  <c:v>7.627714086787277</c:v>
                </c:pt>
                <c:pt idx="3056">
                  <c:v>7.6277157679572367</c:v>
                </c:pt>
                <c:pt idx="3057">
                  <c:v>7.6277174491271973</c:v>
                </c:pt>
                <c:pt idx="3058">
                  <c:v>7.627719130297157</c:v>
                </c:pt>
                <c:pt idx="3059">
                  <c:v>7.6277208114671176</c:v>
                </c:pt>
                <c:pt idx="3060">
                  <c:v>7.6277224926370781</c:v>
                </c:pt>
                <c:pt idx="3061">
                  <c:v>7.6277241738070378</c:v>
                </c:pt>
                <c:pt idx="3062">
                  <c:v>7.6277258549769984</c:v>
                </c:pt>
                <c:pt idx="3063">
                  <c:v>7.627727536146959</c:v>
                </c:pt>
                <c:pt idx="3064">
                  <c:v>7.6277291933002047</c:v>
                </c:pt>
                <c:pt idx="3065">
                  <c:v>7.6277307784033095</c:v>
                </c:pt>
                <c:pt idx="3066">
                  <c:v>7.6277323394897012</c:v>
                </c:pt>
                <c:pt idx="3067">
                  <c:v>7.627733900576092</c:v>
                </c:pt>
                <c:pt idx="3068">
                  <c:v>7.6277354616624828</c:v>
                </c:pt>
                <c:pt idx="3069">
                  <c:v>7.6277370227488737</c:v>
                </c:pt>
                <c:pt idx="3070">
                  <c:v>7.6277385838352654</c:v>
                </c:pt>
                <c:pt idx="3071">
                  <c:v>7.6277401449216562</c:v>
                </c:pt>
                <c:pt idx="3072">
                  <c:v>7.627741681991334</c:v>
                </c:pt>
                <c:pt idx="3073">
                  <c:v>7.6277432190610117</c:v>
                </c:pt>
                <c:pt idx="3074">
                  <c:v>7.6277447321139755</c:v>
                </c:pt>
                <c:pt idx="3075">
                  <c:v>7.6277462451669384</c:v>
                </c:pt>
                <c:pt idx="3076">
                  <c:v>7.6277476861697613</c:v>
                </c:pt>
                <c:pt idx="3077">
                  <c:v>7.6277491271725841</c:v>
                </c:pt>
                <c:pt idx="3078">
                  <c:v>7.6277505681754079</c:v>
                </c:pt>
                <c:pt idx="3079">
                  <c:v>7.6277520091782307</c:v>
                </c:pt>
                <c:pt idx="3080">
                  <c:v>7.6277534501810536</c:v>
                </c:pt>
                <c:pt idx="3081">
                  <c:v>7.6277548911838764</c:v>
                </c:pt>
                <c:pt idx="3082">
                  <c:v>7.6277563321866992</c:v>
                </c:pt>
                <c:pt idx="3083">
                  <c:v>7.6277577731895221</c:v>
                </c:pt>
                <c:pt idx="3084">
                  <c:v>7.6277592141923449</c:v>
                </c:pt>
                <c:pt idx="3085">
                  <c:v>7.6277606551951678</c:v>
                </c:pt>
                <c:pt idx="3086">
                  <c:v>7.6277620961979906</c:v>
                </c:pt>
                <c:pt idx="3087">
                  <c:v>7.6277635372008135</c:v>
                </c:pt>
                <c:pt idx="3088">
                  <c:v>7.6277649782036363</c:v>
                </c:pt>
                <c:pt idx="3089">
                  <c:v>7.6277664192064591</c:v>
                </c:pt>
                <c:pt idx="3090">
                  <c:v>7.627767860209282</c:v>
                </c:pt>
                <c:pt idx="3091">
                  <c:v>7.6277693012121057</c:v>
                </c:pt>
                <c:pt idx="3092">
                  <c:v>7.6277707422149286</c:v>
                </c:pt>
                <c:pt idx="3093">
                  <c:v>7.6277721832177514</c:v>
                </c:pt>
                <c:pt idx="3094">
                  <c:v>7.6277736242205743</c:v>
                </c:pt>
                <c:pt idx="3095">
                  <c:v>7.6277750652233971</c:v>
                </c:pt>
                <c:pt idx="3096">
                  <c:v>7.6277765062262199</c:v>
                </c:pt>
                <c:pt idx="3097">
                  <c:v>7.6277779472290428</c:v>
                </c:pt>
                <c:pt idx="3098">
                  <c:v>7.6277793882318656</c:v>
                </c:pt>
                <c:pt idx="3099">
                  <c:v>7.6277807331678336</c:v>
                </c:pt>
                <c:pt idx="3100">
                  <c:v>7.6277820781038015</c:v>
                </c:pt>
                <c:pt idx="3101">
                  <c:v>7.6277834230397694</c:v>
                </c:pt>
                <c:pt idx="3102">
                  <c:v>7.6277847439590234</c:v>
                </c:pt>
                <c:pt idx="3103">
                  <c:v>7.6277860648782765</c:v>
                </c:pt>
                <c:pt idx="3104">
                  <c:v>7.6277873857975305</c:v>
                </c:pt>
                <c:pt idx="3105">
                  <c:v>7.6277887067167844</c:v>
                </c:pt>
                <c:pt idx="3106">
                  <c:v>7.6277900036193245</c:v>
                </c:pt>
                <c:pt idx="3107">
                  <c:v>7.6277913005218654</c:v>
                </c:pt>
                <c:pt idx="3108">
                  <c:v>7.6277925974244054</c:v>
                </c:pt>
                <c:pt idx="3109">
                  <c:v>7.6277937982600914</c:v>
                </c:pt>
                <c:pt idx="3110">
                  <c:v>7.6277949990957765</c:v>
                </c:pt>
                <c:pt idx="3111">
                  <c:v>7.6277961999314625</c:v>
                </c:pt>
                <c:pt idx="3112">
                  <c:v>7.6277974007671485</c:v>
                </c:pt>
                <c:pt idx="3113">
                  <c:v>7.6277986016028336</c:v>
                </c:pt>
                <c:pt idx="3114">
                  <c:v>7.6277998024385196</c:v>
                </c:pt>
                <c:pt idx="3115">
                  <c:v>7.6278010032742047</c:v>
                </c:pt>
                <c:pt idx="3116">
                  <c:v>7.6278022041098907</c:v>
                </c:pt>
                <c:pt idx="3117">
                  <c:v>7.6278034049455758</c:v>
                </c:pt>
                <c:pt idx="3118">
                  <c:v>7.6278045577478339</c:v>
                </c:pt>
                <c:pt idx="3119">
                  <c:v>7.627805710550092</c:v>
                </c:pt>
                <c:pt idx="3120">
                  <c:v>7.6278067913022092</c:v>
                </c:pt>
                <c:pt idx="3121">
                  <c:v>7.6278078720543272</c:v>
                </c:pt>
                <c:pt idx="3122">
                  <c:v>7.6278089528064443</c:v>
                </c:pt>
                <c:pt idx="3123">
                  <c:v>7.6278100335585624</c:v>
                </c:pt>
                <c:pt idx="3124">
                  <c:v>7.6278111143106795</c:v>
                </c:pt>
                <c:pt idx="3125">
                  <c:v>7.6278121950627966</c:v>
                </c:pt>
                <c:pt idx="3126">
                  <c:v>7.6278132758149146</c:v>
                </c:pt>
                <c:pt idx="3127">
                  <c:v>7.6278143565670318</c:v>
                </c:pt>
                <c:pt idx="3128">
                  <c:v>7.6278154373191489</c:v>
                </c:pt>
                <c:pt idx="3129">
                  <c:v>7.6278165180712669</c:v>
                </c:pt>
                <c:pt idx="3130">
                  <c:v>7.6278175988233841</c:v>
                </c:pt>
                <c:pt idx="3131">
                  <c:v>7.6278186795755021</c:v>
                </c:pt>
                <c:pt idx="3132">
                  <c:v>7.6278197603276192</c:v>
                </c:pt>
                <c:pt idx="3133">
                  <c:v>7.6278208170630224</c:v>
                </c:pt>
                <c:pt idx="3134">
                  <c:v>7.6278218257649977</c:v>
                </c:pt>
                <c:pt idx="3135">
                  <c:v>7.6278227864335459</c:v>
                </c:pt>
                <c:pt idx="3136">
                  <c:v>7.6278237471020942</c:v>
                </c:pt>
                <c:pt idx="3137">
                  <c:v>7.6278247077706425</c:v>
                </c:pt>
                <c:pt idx="3138">
                  <c:v>7.6278256684391907</c:v>
                </c:pt>
                <c:pt idx="3139">
                  <c:v>7.627826629107739</c:v>
                </c:pt>
                <c:pt idx="3140">
                  <c:v>7.6278275897762873</c:v>
                </c:pt>
                <c:pt idx="3141">
                  <c:v>7.6278285504448355</c:v>
                </c:pt>
                <c:pt idx="3142">
                  <c:v>7.6278295111133838</c:v>
                </c:pt>
                <c:pt idx="3143">
                  <c:v>7.6278304717819321</c:v>
                </c:pt>
                <c:pt idx="3144">
                  <c:v>7.6278314324504803</c:v>
                </c:pt>
                <c:pt idx="3145">
                  <c:v>7.6278323931190286</c:v>
                </c:pt>
                <c:pt idx="3146">
                  <c:v>7.6278333537875769</c:v>
                </c:pt>
                <c:pt idx="3147">
                  <c:v>7.6278343144561251</c:v>
                </c:pt>
                <c:pt idx="3148">
                  <c:v>7.6278352751246734</c:v>
                </c:pt>
                <c:pt idx="3149">
                  <c:v>7.6278362357932217</c:v>
                </c:pt>
                <c:pt idx="3150">
                  <c:v>7.6278371964617699</c:v>
                </c:pt>
                <c:pt idx="3151">
                  <c:v>7.6278381571303182</c:v>
                </c:pt>
                <c:pt idx="3152">
                  <c:v>7.6278390217320116</c:v>
                </c:pt>
                <c:pt idx="3153">
                  <c:v>7.6278398863337049</c:v>
                </c:pt>
                <c:pt idx="3154">
                  <c:v>7.6278407509353983</c:v>
                </c:pt>
                <c:pt idx="3155">
                  <c:v>7.6278416155370907</c:v>
                </c:pt>
                <c:pt idx="3156">
                  <c:v>7.627842456122071</c:v>
                </c:pt>
                <c:pt idx="3157">
                  <c:v>7.6278432967070513</c:v>
                </c:pt>
                <c:pt idx="3158">
                  <c:v>7.6278441372920316</c:v>
                </c:pt>
                <c:pt idx="3159">
                  <c:v>7.6278449778770119</c:v>
                </c:pt>
                <c:pt idx="3160">
                  <c:v>7.6278458184619922</c:v>
                </c:pt>
                <c:pt idx="3161">
                  <c:v>7.6278466590469716</c:v>
                </c:pt>
                <c:pt idx="3162">
                  <c:v>7.6278474996319519</c:v>
                </c:pt>
                <c:pt idx="3163">
                  <c:v>7.6278482681667903</c:v>
                </c:pt>
                <c:pt idx="3164">
                  <c:v>7.6278489886682008</c:v>
                </c:pt>
                <c:pt idx="3165">
                  <c:v>7.6278497091696122</c:v>
                </c:pt>
                <c:pt idx="3166">
                  <c:v>7.6278504296710228</c:v>
                </c:pt>
                <c:pt idx="3167">
                  <c:v>7.6278511501724342</c:v>
                </c:pt>
                <c:pt idx="3168">
                  <c:v>7.6278518706738447</c:v>
                </c:pt>
                <c:pt idx="3169">
                  <c:v>7.6278525911752562</c:v>
                </c:pt>
                <c:pt idx="3170">
                  <c:v>7.6278533116766667</c:v>
                </c:pt>
                <c:pt idx="3171">
                  <c:v>7.6278540321780772</c:v>
                </c:pt>
                <c:pt idx="3172">
                  <c:v>7.6278547526794886</c:v>
                </c:pt>
                <c:pt idx="3173">
                  <c:v>7.6278554731808992</c:v>
                </c:pt>
                <c:pt idx="3174">
                  <c:v>7.6278561936823106</c:v>
                </c:pt>
                <c:pt idx="3175">
                  <c:v>7.6278568661502932</c:v>
                </c:pt>
                <c:pt idx="3176">
                  <c:v>7.6278575386182768</c:v>
                </c:pt>
                <c:pt idx="3177">
                  <c:v>7.6278581390361202</c:v>
                </c:pt>
                <c:pt idx="3178">
                  <c:v>7.6278587394539628</c:v>
                </c:pt>
                <c:pt idx="3179">
                  <c:v>7.6278593398718053</c:v>
                </c:pt>
                <c:pt idx="3180">
                  <c:v>7.6278599402896479</c:v>
                </c:pt>
                <c:pt idx="3181">
                  <c:v>7.6278605407074913</c:v>
                </c:pt>
                <c:pt idx="3182">
                  <c:v>7.6278611411253339</c:v>
                </c:pt>
                <c:pt idx="3183">
                  <c:v>7.6278617415431764</c:v>
                </c:pt>
                <c:pt idx="3184">
                  <c:v>7.627862341961019</c:v>
                </c:pt>
                <c:pt idx="3185">
                  <c:v>7.6278629423788624</c:v>
                </c:pt>
                <c:pt idx="3186">
                  <c:v>7.627863542796705</c:v>
                </c:pt>
                <c:pt idx="3187">
                  <c:v>7.6278641432145475</c:v>
                </c:pt>
                <c:pt idx="3188">
                  <c:v>7.6278647436323901</c:v>
                </c:pt>
                <c:pt idx="3189">
                  <c:v>7.6278653440502335</c:v>
                </c:pt>
                <c:pt idx="3190">
                  <c:v>7.6278659444680761</c:v>
                </c:pt>
                <c:pt idx="3191">
                  <c:v>7.6278665448859186</c:v>
                </c:pt>
                <c:pt idx="3192">
                  <c:v>7.6278671212870481</c:v>
                </c:pt>
                <c:pt idx="3193">
                  <c:v>7.6278676976881776</c:v>
                </c:pt>
                <c:pt idx="3194">
                  <c:v>7.6278682260558801</c:v>
                </c:pt>
                <c:pt idx="3195">
                  <c:v>7.6278687544235826</c:v>
                </c:pt>
                <c:pt idx="3196">
                  <c:v>7.6278692587745702</c:v>
                </c:pt>
                <c:pt idx="3197">
                  <c:v>7.6278697391088448</c:v>
                </c:pt>
                <c:pt idx="3198">
                  <c:v>7.6278702194431194</c:v>
                </c:pt>
                <c:pt idx="3199">
                  <c:v>7.627870699777394</c:v>
                </c:pt>
                <c:pt idx="3200">
                  <c:v>7.6278711801116685</c:v>
                </c:pt>
                <c:pt idx="3201">
                  <c:v>7.627871660445944</c:v>
                </c:pt>
                <c:pt idx="3202">
                  <c:v>7.6278721407802186</c:v>
                </c:pt>
                <c:pt idx="3203">
                  <c:v>7.6278726211144932</c:v>
                </c:pt>
                <c:pt idx="3204">
                  <c:v>7.6278731014487677</c:v>
                </c:pt>
                <c:pt idx="3205">
                  <c:v>7.6278735817830423</c:v>
                </c:pt>
                <c:pt idx="3206">
                  <c:v>7.6278740621173169</c:v>
                </c:pt>
                <c:pt idx="3207">
                  <c:v>7.6278745424515915</c:v>
                </c:pt>
                <c:pt idx="3208">
                  <c:v>7.627875022785866</c:v>
                </c:pt>
                <c:pt idx="3209">
                  <c:v>7.6278755031201406</c:v>
                </c:pt>
                <c:pt idx="3210">
                  <c:v>7.6278759834544161</c:v>
                </c:pt>
                <c:pt idx="3211">
                  <c:v>7.6278764637886907</c:v>
                </c:pt>
                <c:pt idx="3212">
                  <c:v>7.6278769441229652</c:v>
                </c:pt>
                <c:pt idx="3213">
                  <c:v>7.6278774244572398</c:v>
                </c:pt>
                <c:pt idx="3214">
                  <c:v>7.6278779047915144</c:v>
                </c:pt>
                <c:pt idx="3215">
                  <c:v>7.627878385125789</c:v>
                </c:pt>
                <c:pt idx="3216">
                  <c:v>7.6278788654600636</c:v>
                </c:pt>
                <c:pt idx="3217">
                  <c:v>7.6278793457943381</c:v>
                </c:pt>
                <c:pt idx="3218">
                  <c:v>7.6278798261286127</c:v>
                </c:pt>
                <c:pt idx="3219">
                  <c:v>7.6278803064628873</c:v>
                </c:pt>
                <c:pt idx="3220">
                  <c:v>7.6278807387637348</c:v>
                </c:pt>
                <c:pt idx="3221">
                  <c:v>7.6278811230311545</c:v>
                </c:pt>
                <c:pt idx="3222">
                  <c:v>7.6278815072985742</c:v>
                </c:pt>
                <c:pt idx="3223">
                  <c:v>7.6278818915659938</c:v>
                </c:pt>
                <c:pt idx="3224">
                  <c:v>7.6278822758334135</c:v>
                </c:pt>
                <c:pt idx="3225">
                  <c:v>7.627882660100834</c:v>
                </c:pt>
                <c:pt idx="3226">
                  <c:v>7.6278830443682537</c:v>
                </c:pt>
                <c:pt idx="3227">
                  <c:v>7.6278834286356734</c:v>
                </c:pt>
                <c:pt idx="3228">
                  <c:v>7.6278837888863782</c:v>
                </c:pt>
                <c:pt idx="3229">
                  <c:v>7.6278841491370839</c:v>
                </c:pt>
                <c:pt idx="3230">
                  <c:v>7.6278845093877896</c:v>
                </c:pt>
                <c:pt idx="3231">
                  <c:v>7.6278848696384953</c:v>
                </c:pt>
                <c:pt idx="3232">
                  <c:v>7.6278852298892001</c:v>
                </c:pt>
                <c:pt idx="3233">
                  <c:v>7.6278855901399059</c:v>
                </c:pt>
                <c:pt idx="3234">
                  <c:v>7.6278859503906116</c:v>
                </c:pt>
                <c:pt idx="3235">
                  <c:v>7.6278863106413164</c:v>
                </c:pt>
                <c:pt idx="3236">
                  <c:v>7.6278866708920221</c:v>
                </c:pt>
                <c:pt idx="3237">
                  <c:v>7.6278870311427278</c:v>
                </c:pt>
                <c:pt idx="3238">
                  <c:v>7.6278873673767196</c:v>
                </c:pt>
                <c:pt idx="3239">
                  <c:v>7.6278877036107122</c:v>
                </c:pt>
                <c:pt idx="3240">
                  <c:v>7.627888039844704</c:v>
                </c:pt>
                <c:pt idx="3241">
                  <c:v>7.6278883520619827</c:v>
                </c:pt>
                <c:pt idx="3242">
                  <c:v>7.6278886402625474</c:v>
                </c:pt>
                <c:pt idx="3243">
                  <c:v>7.6278889284631122</c:v>
                </c:pt>
                <c:pt idx="3244">
                  <c:v>7.6278892166636769</c:v>
                </c:pt>
                <c:pt idx="3245">
                  <c:v>7.6278895048642417</c:v>
                </c:pt>
                <c:pt idx="3246">
                  <c:v>7.6278897930648064</c:v>
                </c:pt>
                <c:pt idx="3247">
                  <c:v>7.6278900812653712</c:v>
                </c:pt>
                <c:pt idx="3248">
                  <c:v>7.627890345449222</c:v>
                </c:pt>
                <c:pt idx="3249">
                  <c:v>7.6278905856163588</c:v>
                </c:pt>
                <c:pt idx="3250">
                  <c:v>7.6278908257834965</c:v>
                </c:pt>
                <c:pt idx="3251">
                  <c:v>7.6278910659506334</c:v>
                </c:pt>
                <c:pt idx="3252">
                  <c:v>7.6278913061177711</c:v>
                </c:pt>
                <c:pt idx="3253">
                  <c:v>7.6278915462849088</c:v>
                </c:pt>
                <c:pt idx="3254">
                  <c:v>7.6278917864520457</c:v>
                </c:pt>
                <c:pt idx="3255">
                  <c:v>7.6278920266191834</c:v>
                </c:pt>
                <c:pt idx="3256">
                  <c:v>7.6278922667863203</c:v>
                </c:pt>
                <c:pt idx="3257">
                  <c:v>7.627892506953458</c:v>
                </c:pt>
                <c:pt idx="3258">
                  <c:v>7.6278927471205948</c:v>
                </c:pt>
                <c:pt idx="3259">
                  <c:v>7.6278929872877326</c:v>
                </c:pt>
                <c:pt idx="3260">
                  <c:v>7.6278932274548694</c:v>
                </c:pt>
                <c:pt idx="3261">
                  <c:v>7.6278934676220072</c:v>
                </c:pt>
                <c:pt idx="3262">
                  <c:v>7.6278937077891449</c:v>
                </c:pt>
                <c:pt idx="3263">
                  <c:v>7.6278939479562817</c:v>
                </c:pt>
                <c:pt idx="3264">
                  <c:v>7.6278941881234195</c:v>
                </c:pt>
                <c:pt idx="3265">
                  <c:v>7.6278944282905563</c:v>
                </c:pt>
                <c:pt idx="3266">
                  <c:v>7.627894668457694</c:v>
                </c:pt>
                <c:pt idx="3267">
                  <c:v>7.6278949086248309</c:v>
                </c:pt>
                <c:pt idx="3268">
                  <c:v>7.6278951487919686</c:v>
                </c:pt>
                <c:pt idx="3269">
                  <c:v>7.6278953889591055</c:v>
                </c:pt>
                <c:pt idx="3270">
                  <c:v>7.6278956291262432</c:v>
                </c:pt>
                <c:pt idx="3271">
                  <c:v>7.6278958692933809</c:v>
                </c:pt>
                <c:pt idx="3272">
                  <c:v>7.6278961094605178</c:v>
                </c:pt>
                <c:pt idx="3273">
                  <c:v>7.6278963496276555</c:v>
                </c:pt>
                <c:pt idx="3274">
                  <c:v>7.6278965897947923</c:v>
                </c:pt>
                <c:pt idx="3275">
                  <c:v>7.6278968299619301</c:v>
                </c:pt>
                <c:pt idx="3276">
                  <c:v>7.6278970701290669</c:v>
                </c:pt>
                <c:pt idx="3277">
                  <c:v>7.6278973102962047</c:v>
                </c:pt>
                <c:pt idx="3278">
                  <c:v>7.6278975504633415</c:v>
                </c:pt>
                <c:pt idx="3279">
                  <c:v>7.6278977666137653</c:v>
                </c:pt>
                <c:pt idx="3280">
                  <c:v>7.6278979347307603</c:v>
                </c:pt>
                <c:pt idx="3281">
                  <c:v>7.6278980788310431</c:v>
                </c:pt>
                <c:pt idx="3282">
                  <c:v>7.627898222931325</c:v>
                </c:pt>
                <c:pt idx="3283">
                  <c:v>7.6278983670316078</c:v>
                </c:pt>
                <c:pt idx="3284">
                  <c:v>7.6278985111318898</c:v>
                </c:pt>
                <c:pt idx="3285">
                  <c:v>7.6278986552321726</c:v>
                </c:pt>
                <c:pt idx="3286">
                  <c:v>7.6278987993324545</c:v>
                </c:pt>
                <c:pt idx="3287">
                  <c:v>7.6278989434327373</c:v>
                </c:pt>
                <c:pt idx="3288">
                  <c:v>7.6278990875330202</c:v>
                </c:pt>
                <c:pt idx="3289">
                  <c:v>7.6278992316333021</c:v>
                </c:pt>
                <c:pt idx="3290">
                  <c:v>7.6278993517168701</c:v>
                </c:pt>
                <c:pt idx="3291">
                  <c:v>7.627899471800438</c:v>
                </c:pt>
                <c:pt idx="3292">
                  <c:v>7.627899591884006</c:v>
                </c:pt>
                <c:pt idx="3293">
                  <c:v>7.6278997119675749</c:v>
                </c:pt>
                <c:pt idx="3294">
                  <c:v>7.6278998320511429</c:v>
                </c:pt>
                <c:pt idx="3295">
                  <c:v>7.6278999521347108</c:v>
                </c:pt>
                <c:pt idx="3296">
                  <c:v>7.6279000722182788</c:v>
                </c:pt>
                <c:pt idx="3297">
                  <c:v>7.6279001923018468</c:v>
                </c:pt>
                <c:pt idx="3298">
                  <c:v>7.6279003123854148</c:v>
                </c:pt>
                <c:pt idx="3299">
                  <c:v>7.6279004324689836</c:v>
                </c:pt>
                <c:pt idx="3300">
                  <c:v>7.6279005525525516</c:v>
                </c:pt>
                <c:pt idx="3301">
                  <c:v>7.6279006726361196</c:v>
                </c:pt>
                <c:pt idx="3302">
                  <c:v>7.6279007927196876</c:v>
                </c:pt>
                <c:pt idx="3303">
                  <c:v>7.6279009128032556</c:v>
                </c:pt>
                <c:pt idx="3304">
                  <c:v>7.6279010328868235</c:v>
                </c:pt>
                <c:pt idx="3305">
                  <c:v>7.6279011529703915</c:v>
                </c:pt>
                <c:pt idx="3306">
                  <c:v>7.6279012730539604</c:v>
                </c:pt>
                <c:pt idx="3307">
                  <c:v>7.6279013931375284</c:v>
                </c:pt>
                <c:pt idx="3308">
                  <c:v>7.6279015132210963</c:v>
                </c:pt>
                <c:pt idx="3309">
                  <c:v>7.6279015132210963</c:v>
                </c:pt>
                <c:pt idx="3310">
                  <c:v>7.6279015132210963</c:v>
                </c:pt>
                <c:pt idx="3311">
                  <c:v>7.6279015132210963</c:v>
                </c:pt>
                <c:pt idx="3312">
                  <c:v>7.6279015132210963</c:v>
                </c:pt>
                <c:pt idx="3313">
                  <c:v>7.6279015132210963</c:v>
                </c:pt>
                <c:pt idx="3314">
                  <c:v>7.627894308206983</c:v>
                </c:pt>
                <c:pt idx="3315">
                  <c:v>7.6278549207964961</c:v>
                </c:pt>
                <c:pt idx="3316">
                  <c:v>7.627753426164352</c:v>
                </c:pt>
                <c:pt idx="3317">
                  <c:v>7.6276195089686984</c:v>
                </c:pt>
                <c:pt idx="3318">
                  <c:v>7.6273110142810747</c:v>
                </c:pt>
                <c:pt idx="3319">
                  <c:v>7.6269747802891148</c:v>
                </c:pt>
                <c:pt idx="3320">
                  <c:v>7.6266174115890895</c:v>
                </c:pt>
                <c:pt idx="3321">
                  <c:v>7.6262483947829143</c:v>
                </c:pt>
                <c:pt idx="3322">
                  <c:v>7.6258281022929646</c:v>
                </c:pt>
                <c:pt idx="3323">
                  <c:v>7.6253477680187363</c:v>
                </c:pt>
                <c:pt idx="3324">
                  <c:v>7.6248674337445079</c:v>
                </c:pt>
                <c:pt idx="3325">
                  <c:v>7.6243549170739069</c:v>
                </c:pt>
                <c:pt idx="3326">
                  <c:v>7.6238385577291119</c:v>
                </c:pt>
                <c:pt idx="3327">
                  <c:v>7.62325615242161</c:v>
                </c:pt>
                <c:pt idx="3328">
                  <c:v>7.6226677429356808</c:v>
                </c:pt>
                <c:pt idx="3329">
                  <c:v>7.6220625217501539</c:v>
                </c:pt>
                <c:pt idx="3330">
                  <c:v>7.6214380871936571</c:v>
                </c:pt>
                <c:pt idx="3331">
                  <c:v>7.6207752258952217</c:v>
                </c:pt>
                <c:pt idx="3332">
                  <c:v>7.6201051595826739</c:v>
                </c:pt>
                <c:pt idx="3333">
                  <c:v>7.61941991470706</c:v>
                </c:pt>
                <c:pt idx="3334">
                  <c:v>7.6187020551342268</c:v>
                </c:pt>
                <c:pt idx="3335">
                  <c:v>7.6179828986588527</c:v>
                </c:pt>
                <c:pt idx="3336">
                  <c:v>7.6172623972475106</c:v>
                </c:pt>
                <c:pt idx="3337">
                  <c:v>7.6165382933291115</c:v>
                </c:pt>
                <c:pt idx="3338">
                  <c:v>7.6158057835609139</c:v>
                </c:pt>
                <c:pt idx="3339">
                  <c:v>7.6150612654358598</c:v>
                </c:pt>
                <c:pt idx="3340">
                  <c:v>7.6143069004581845</c:v>
                </c:pt>
                <c:pt idx="3341">
                  <c:v>7.6135143489057082</c:v>
                </c:pt>
                <c:pt idx="3342">
                  <c:v>7.6126905756254066</c:v>
                </c:pt>
                <c:pt idx="3343">
                  <c:v>7.6118619990023637</c:v>
                </c:pt>
                <c:pt idx="3344">
                  <c:v>7.6110334223793199</c:v>
                </c:pt>
                <c:pt idx="3345">
                  <c:v>7.6102000424135339</c:v>
                </c:pt>
                <c:pt idx="3346">
                  <c:v>7.6093450474054078</c:v>
                </c:pt>
                <c:pt idx="3347">
                  <c:v>7.6084804457117974</c:v>
                </c:pt>
                <c:pt idx="3348">
                  <c:v>7.6076158440181869</c:v>
                </c:pt>
                <c:pt idx="3349">
                  <c:v>7.6067410352212486</c:v>
                </c:pt>
                <c:pt idx="3350">
                  <c:v>7.6058596218280403</c:v>
                </c:pt>
                <c:pt idx="3351">
                  <c:v>7.6049700427521696</c:v>
                </c:pt>
                <c:pt idx="3352">
                  <c:v>7.6040742193307347</c:v>
                </c:pt>
                <c:pt idx="3353">
                  <c:v>7.6031243583034485</c:v>
                </c:pt>
                <c:pt idx="3354">
                  <c:v>7.6021540830695074</c:v>
                </c:pt>
                <c:pt idx="3355">
                  <c:v>7.6011838078355671</c:v>
                </c:pt>
                <c:pt idx="3356">
                  <c:v>7.6001521698980934</c:v>
                </c:pt>
                <c:pt idx="3357">
                  <c:v>7.5991194512085034</c:v>
                </c:pt>
                <c:pt idx="3358">
                  <c:v>7.5980867325189125</c:v>
                </c:pt>
                <c:pt idx="3359">
                  <c:v>7.5970492104865803</c:v>
                </c:pt>
                <c:pt idx="3360">
                  <c:v>7.5960116884542472</c:v>
                </c:pt>
                <c:pt idx="3361">
                  <c:v>7.5949709241655636</c:v>
                </c:pt>
                <c:pt idx="3362">
                  <c:v>7.593899778734035</c:v>
                </c:pt>
                <c:pt idx="3363">
                  <c:v>7.592819026617021</c:v>
                </c:pt>
                <c:pt idx="3364">
                  <c:v>7.5917094544435546</c:v>
                </c:pt>
                <c:pt idx="3365">
                  <c:v>7.5905980569998457</c:v>
                </c:pt>
                <c:pt idx="3366">
                  <c:v>7.5894740747981517</c:v>
                </c:pt>
                <c:pt idx="3367">
                  <c:v>7.5883488917607727</c:v>
                </c:pt>
                <c:pt idx="3368">
                  <c:v>7.5872201062163365</c:v>
                </c:pt>
                <c:pt idx="3369">
                  <c:v>7.5860844278750648</c:v>
                </c:pt>
                <c:pt idx="3370">
                  <c:v>7.5849316256169175</c:v>
                </c:pt>
                <c:pt idx="3371">
                  <c:v>7.5837596099878013</c:v>
                </c:pt>
                <c:pt idx="3372">
                  <c:v>7.5825707826590865</c:v>
                </c:pt>
                <c:pt idx="3373">
                  <c:v>7.5813819553303716</c:v>
                </c:pt>
                <c:pt idx="3374">
                  <c:v>7.5801931280016568</c:v>
                </c:pt>
                <c:pt idx="3375">
                  <c:v>7.5790043006729428</c:v>
                </c:pt>
                <c:pt idx="3376">
                  <c:v>7.577815473344228</c:v>
                </c:pt>
                <c:pt idx="3377">
                  <c:v>7.5766266460155132</c:v>
                </c:pt>
                <c:pt idx="3378">
                  <c:v>7.5754378186867983</c:v>
                </c:pt>
                <c:pt idx="3379">
                  <c:v>7.5742405855082851</c:v>
                </c:pt>
                <c:pt idx="3380">
                  <c:v>7.5730415510762432</c:v>
                </c:pt>
                <c:pt idx="3381">
                  <c:v>7.5718425166442014</c:v>
                </c:pt>
                <c:pt idx="3382">
                  <c:v>7.5706434822121595</c:v>
                </c:pt>
                <c:pt idx="3383">
                  <c:v>7.5694437272787063</c:v>
                </c:pt>
                <c:pt idx="3384">
                  <c:v>7.5682434920109793</c:v>
                </c:pt>
                <c:pt idx="3385">
                  <c:v>7.5670427764089769</c:v>
                </c:pt>
                <c:pt idx="3386">
                  <c:v>7.5658419407234065</c:v>
                </c:pt>
                <c:pt idx="3387">
                  <c:v>7.5646411050378362</c:v>
                </c:pt>
                <c:pt idx="3388">
                  <c:v>7.5634402693522658</c:v>
                </c:pt>
                <c:pt idx="3389">
                  <c:v>7.5622394336666954</c:v>
                </c:pt>
                <c:pt idx="3390">
                  <c:v>7.561038597981125</c:v>
                </c:pt>
                <c:pt idx="3391">
                  <c:v>7.5598377622955546</c:v>
                </c:pt>
                <c:pt idx="3392">
                  <c:v>7.5586369266099842</c:v>
                </c:pt>
                <c:pt idx="3393">
                  <c:v>7.5574360909244147</c:v>
                </c:pt>
                <c:pt idx="3394">
                  <c:v>7.5562352552388443</c:v>
                </c:pt>
                <c:pt idx="3395">
                  <c:v>7.5550344195532739</c:v>
                </c:pt>
                <c:pt idx="3396">
                  <c:v>7.5538335838677035</c:v>
                </c:pt>
                <c:pt idx="3397">
                  <c:v>7.5526327481821331</c:v>
                </c:pt>
                <c:pt idx="3398">
                  <c:v>7.5514319124965628</c:v>
                </c:pt>
                <c:pt idx="3399">
                  <c:v>7.5502310768109924</c:v>
                </c:pt>
                <c:pt idx="3400">
                  <c:v>7.549030241125422</c:v>
                </c:pt>
                <c:pt idx="3401">
                  <c:v>7.5478294054398516</c:v>
                </c:pt>
                <c:pt idx="3402">
                  <c:v>7.5466285697542812</c:v>
                </c:pt>
                <c:pt idx="3403">
                  <c:v>7.5454277340687108</c:v>
                </c:pt>
                <c:pt idx="3404">
                  <c:v>7.5442268983831413</c:v>
                </c:pt>
                <c:pt idx="3405">
                  <c:v>7.5430260626975709</c:v>
                </c:pt>
                <c:pt idx="3406">
                  <c:v>7.5418252270120005</c:v>
                </c:pt>
                <c:pt idx="3407">
                  <c:v>7.5406243913264301</c:v>
                </c:pt>
                <c:pt idx="3408">
                  <c:v>7.5394235556408598</c:v>
                </c:pt>
                <c:pt idx="3409">
                  <c:v>7.5382227199552894</c:v>
                </c:pt>
                <c:pt idx="3410">
                  <c:v>7.537021884269719</c:v>
                </c:pt>
                <c:pt idx="3411">
                  <c:v>7.5358210485841486</c:v>
                </c:pt>
                <c:pt idx="3412">
                  <c:v>7.5346202128985782</c:v>
                </c:pt>
                <c:pt idx="3413">
                  <c:v>7.5334193772130078</c:v>
                </c:pt>
                <c:pt idx="3414">
                  <c:v>7.5322185415274383</c:v>
                </c:pt>
                <c:pt idx="3415">
                  <c:v>7.5310177058418679</c:v>
                </c:pt>
                <c:pt idx="3416">
                  <c:v>7.5298168701562975</c:v>
                </c:pt>
                <c:pt idx="3417">
                  <c:v>7.5286160344707271</c:v>
                </c:pt>
                <c:pt idx="3418">
                  <c:v>7.5274151987851567</c:v>
                </c:pt>
                <c:pt idx="3419">
                  <c:v>7.5262143630995864</c:v>
                </c:pt>
                <c:pt idx="3420">
                  <c:v>7.525013527414016</c:v>
                </c:pt>
                <c:pt idx="3421">
                  <c:v>7.5238126917284456</c:v>
                </c:pt>
                <c:pt idx="3422">
                  <c:v>7.5226118560428752</c:v>
                </c:pt>
                <c:pt idx="3423">
                  <c:v>7.5214110203573048</c:v>
                </c:pt>
                <c:pt idx="3424">
                  <c:v>7.5202101846717344</c:v>
                </c:pt>
                <c:pt idx="3425">
                  <c:v>7.5190093489861649</c:v>
                </c:pt>
                <c:pt idx="3426">
                  <c:v>7.5178085133005945</c:v>
                </c:pt>
                <c:pt idx="3427">
                  <c:v>7.5166076776150241</c:v>
                </c:pt>
                <c:pt idx="3428">
                  <c:v>7.5154068419294537</c:v>
                </c:pt>
                <c:pt idx="3429">
                  <c:v>7.5142060062438834</c:v>
                </c:pt>
                <c:pt idx="3430">
                  <c:v>7.513005170558313</c:v>
                </c:pt>
                <c:pt idx="3431">
                  <c:v>7.5118043348727426</c:v>
                </c:pt>
                <c:pt idx="3432">
                  <c:v>7.5106034991871722</c:v>
                </c:pt>
                <c:pt idx="3433">
                  <c:v>7.5094026635016018</c:v>
                </c:pt>
                <c:pt idx="3434">
                  <c:v>7.5082018278160314</c:v>
                </c:pt>
                <c:pt idx="3435">
                  <c:v>7.507000992130461</c:v>
                </c:pt>
                <c:pt idx="3436">
                  <c:v>7.5058001564448915</c:v>
                </c:pt>
                <c:pt idx="3437">
                  <c:v>7.5045993207593211</c:v>
                </c:pt>
                <c:pt idx="3438">
                  <c:v>7.5033984850737507</c:v>
                </c:pt>
                <c:pt idx="3439">
                  <c:v>7.5021976493881803</c:v>
                </c:pt>
                <c:pt idx="3440">
                  <c:v>7.50099681370261</c:v>
                </c:pt>
                <c:pt idx="3441">
                  <c:v>7.4997959780170396</c:v>
                </c:pt>
                <c:pt idx="3442">
                  <c:v>7.4985951423314692</c:v>
                </c:pt>
                <c:pt idx="3443">
                  <c:v>7.4973943066458988</c:v>
                </c:pt>
                <c:pt idx="3444">
                  <c:v>7.4961934709603284</c:v>
                </c:pt>
                <c:pt idx="3445">
                  <c:v>7.494992635274758</c:v>
                </c:pt>
                <c:pt idx="3446">
                  <c:v>7.4937917995891885</c:v>
                </c:pt>
                <c:pt idx="3447">
                  <c:v>7.4925909639036181</c:v>
                </c:pt>
                <c:pt idx="3448">
                  <c:v>7.4913901282180477</c:v>
                </c:pt>
                <c:pt idx="3449">
                  <c:v>7.4901892925324773</c:v>
                </c:pt>
                <c:pt idx="3450">
                  <c:v>7.4889884568469069</c:v>
                </c:pt>
                <c:pt idx="3451">
                  <c:v>7.4877876211613366</c:v>
                </c:pt>
                <c:pt idx="3452">
                  <c:v>7.4865867854757662</c:v>
                </c:pt>
                <c:pt idx="3453">
                  <c:v>7.4853859497901958</c:v>
                </c:pt>
                <c:pt idx="3454">
                  <c:v>7.4841851141046254</c:v>
                </c:pt>
                <c:pt idx="3455">
                  <c:v>7.482984278419055</c:v>
                </c:pt>
                <c:pt idx="3456">
                  <c:v>7.4817834427334846</c:v>
                </c:pt>
                <c:pt idx="3457">
                  <c:v>7.4805826070479151</c:v>
                </c:pt>
                <c:pt idx="3458">
                  <c:v>7.4793817713623447</c:v>
                </c:pt>
                <c:pt idx="3459">
                  <c:v>7.4781809356767743</c:v>
                </c:pt>
                <c:pt idx="3460">
                  <c:v>7.4769800999912039</c:v>
                </c:pt>
                <c:pt idx="3461">
                  <c:v>7.4757792643056336</c:v>
                </c:pt>
                <c:pt idx="3462">
                  <c:v>7.4745784286200632</c:v>
                </c:pt>
                <c:pt idx="3463">
                  <c:v>7.4733775929344928</c:v>
                </c:pt>
                <c:pt idx="3464">
                  <c:v>7.4721767572489224</c:v>
                </c:pt>
                <c:pt idx="3465">
                  <c:v>7.470975921563352</c:v>
                </c:pt>
                <c:pt idx="3466">
                  <c:v>7.4697750858777816</c:v>
                </c:pt>
                <c:pt idx="3467">
                  <c:v>7.4685742501922121</c:v>
                </c:pt>
                <c:pt idx="3468">
                  <c:v>7.4673734145066417</c:v>
                </c:pt>
                <c:pt idx="3469">
                  <c:v>7.4661725788210713</c:v>
                </c:pt>
                <c:pt idx="3470">
                  <c:v>7.4649717431355009</c:v>
                </c:pt>
                <c:pt idx="3471">
                  <c:v>7.4637709074499305</c:v>
                </c:pt>
                <c:pt idx="3472">
                  <c:v>7.4625700717643602</c:v>
                </c:pt>
                <c:pt idx="3473">
                  <c:v>7.4613692360787898</c:v>
                </c:pt>
                <c:pt idx="3474">
                  <c:v>7.4601684003932194</c:v>
                </c:pt>
                <c:pt idx="3475">
                  <c:v>7.458967564707649</c:v>
                </c:pt>
                <c:pt idx="3476">
                  <c:v>7.4577667290220786</c:v>
                </c:pt>
                <c:pt idx="3477">
                  <c:v>7.4565658933365082</c:v>
                </c:pt>
                <c:pt idx="3478">
                  <c:v>7.4553650576509387</c:v>
                </c:pt>
                <c:pt idx="3479">
                  <c:v>7.4541642219653683</c:v>
                </c:pt>
                <c:pt idx="3480">
                  <c:v>7.4529633862797979</c:v>
                </c:pt>
                <c:pt idx="3481">
                  <c:v>7.4517625505942275</c:v>
                </c:pt>
                <c:pt idx="3482">
                  <c:v>7.4505617149086572</c:v>
                </c:pt>
                <c:pt idx="3483">
                  <c:v>7.4493608792230868</c:v>
                </c:pt>
                <c:pt idx="3484">
                  <c:v>7.4481600435375164</c:v>
                </c:pt>
                <c:pt idx="3485">
                  <c:v>7.446959207851946</c:v>
                </c:pt>
                <c:pt idx="3486">
                  <c:v>7.4457583721663756</c:v>
                </c:pt>
                <c:pt idx="3487">
                  <c:v>7.4445575364808052</c:v>
                </c:pt>
                <c:pt idx="3488">
                  <c:v>7.4433567007952348</c:v>
                </c:pt>
                <c:pt idx="3489">
                  <c:v>7.4421558651096653</c:v>
                </c:pt>
                <c:pt idx="3490">
                  <c:v>7.4409550294240949</c:v>
                </c:pt>
                <c:pt idx="3491">
                  <c:v>7.4397541937385245</c:v>
                </c:pt>
                <c:pt idx="3492">
                  <c:v>7.4385533580529541</c:v>
                </c:pt>
                <c:pt idx="3493">
                  <c:v>7.4373525223673838</c:v>
                </c:pt>
                <c:pt idx="3494">
                  <c:v>7.4361516866818134</c:v>
                </c:pt>
                <c:pt idx="3495">
                  <c:v>7.434950850996243</c:v>
                </c:pt>
                <c:pt idx="3496">
                  <c:v>7.4337500153106726</c:v>
                </c:pt>
                <c:pt idx="3497">
                  <c:v>7.4325491796251022</c:v>
                </c:pt>
                <c:pt idx="3498">
                  <c:v>7.4313483439395318</c:v>
                </c:pt>
                <c:pt idx="3499">
                  <c:v>7.4301475082539623</c:v>
                </c:pt>
                <c:pt idx="3500">
                  <c:v>7.4289466725683919</c:v>
                </c:pt>
                <c:pt idx="3501">
                  <c:v>7.4276930001126562</c:v>
                </c:pt>
                <c:pt idx="3502">
                  <c:v>7.4263753231148799</c:v>
                </c:pt>
                <c:pt idx="3503">
                  <c:v>7.4250544038607531</c:v>
                </c:pt>
                <c:pt idx="3504">
                  <c:v>7.4237118695642854</c:v>
                </c:pt>
                <c:pt idx="3505">
                  <c:v>7.4223669335964466</c:v>
                </c:pt>
                <c:pt idx="3506">
                  <c:v>7.4209931775721536</c:v>
                </c:pt>
                <c:pt idx="3507">
                  <c:v>7.4196134173694341</c:v>
                </c:pt>
                <c:pt idx="3508">
                  <c:v>7.4182204479741722</c:v>
                </c:pt>
                <c:pt idx="3509">
                  <c:v>7.4168232756540107</c:v>
                </c:pt>
                <c:pt idx="3510">
                  <c:v>7.4154062895450386</c:v>
                </c:pt>
                <c:pt idx="3511">
                  <c:v>7.4139772950792091</c:v>
                </c:pt>
                <c:pt idx="3512">
                  <c:v>7.4125410955992672</c:v>
                </c:pt>
                <c:pt idx="3513">
                  <c:v>7.4111000927765831</c:v>
                </c:pt>
                <c:pt idx="3514">
                  <c:v>7.409659089953899</c:v>
                </c:pt>
                <c:pt idx="3515">
                  <c:v>7.408218087131214</c:v>
                </c:pt>
                <c:pt idx="3516">
                  <c:v>7.4067770843085299</c:v>
                </c:pt>
                <c:pt idx="3517">
                  <c:v>7.4053360814858458</c:v>
                </c:pt>
                <c:pt idx="3518">
                  <c:v>7.4038950786631608</c:v>
                </c:pt>
                <c:pt idx="3519">
                  <c:v>7.4024540758404767</c:v>
                </c:pt>
                <c:pt idx="3520">
                  <c:v>7.4010130730177925</c:v>
                </c:pt>
                <c:pt idx="3521">
                  <c:v>7.3995720701951084</c:v>
                </c:pt>
                <c:pt idx="3522">
                  <c:v>7.3981310673724234</c:v>
                </c:pt>
                <c:pt idx="3523">
                  <c:v>7.3966900645497393</c:v>
                </c:pt>
                <c:pt idx="3524">
                  <c:v>7.3952490617270552</c:v>
                </c:pt>
                <c:pt idx="3525">
                  <c:v>7.3938080589043702</c:v>
                </c:pt>
                <c:pt idx="3526">
                  <c:v>7.3923670560816861</c:v>
                </c:pt>
                <c:pt idx="3527">
                  <c:v>7.390926053259002</c:v>
                </c:pt>
                <c:pt idx="3528">
                  <c:v>7.3894850504363179</c:v>
                </c:pt>
                <c:pt idx="3529">
                  <c:v>7.3880440476136329</c:v>
                </c:pt>
                <c:pt idx="3530">
                  <c:v>7.3866030447909488</c:v>
                </c:pt>
                <c:pt idx="3531">
                  <c:v>7.3851620419682646</c:v>
                </c:pt>
                <c:pt idx="3532">
                  <c:v>7.3837148428334425</c:v>
                </c:pt>
                <c:pt idx="3533">
                  <c:v>7.3822410571965422</c:v>
                </c:pt>
                <c:pt idx="3534">
                  <c:v>7.3807285806338534</c:v>
                </c:pt>
                <c:pt idx="3535">
                  <c:v>7.3792020783103558</c:v>
                </c:pt>
                <c:pt idx="3536">
                  <c:v>7.3776217785481455</c:v>
                </c:pt>
                <c:pt idx="3537">
                  <c:v>7.3760263482562971</c:v>
                </c:pt>
                <c:pt idx="3538">
                  <c:v>7.374428035958803</c:v>
                </c:pt>
                <c:pt idx="3539">
                  <c:v>7.3727766467240068</c:v>
                </c:pt>
                <c:pt idx="3540">
                  <c:v>7.3710976622851563</c:v>
                </c:pt>
                <c:pt idx="3541">
                  <c:v>7.3694164923253576</c:v>
                </c:pt>
                <c:pt idx="3542">
                  <c:v>7.3677353223655597</c:v>
                </c:pt>
                <c:pt idx="3543">
                  <c:v>7.366054152405761</c:v>
                </c:pt>
                <c:pt idx="3544">
                  <c:v>7.3643729824459623</c:v>
                </c:pt>
                <c:pt idx="3545">
                  <c:v>7.3626918124861644</c:v>
                </c:pt>
                <c:pt idx="3546">
                  <c:v>7.3610106425263657</c:v>
                </c:pt>
                <c:pt idx="3547">
                  <c:v>7.359329472566567</c:v>
                </c:pt>
                <c:pt idx="3548">
                  <c:v>7.3576483026067692</c:v>
                </c:pt>
                <c:pt idx="3549">
                  <c:v>7.3559671326469704</c:v>
                </c:pt>
                <c:pt idx="3550">
                  <c:v>7.3542859626871717</c:v>
                </c:pt>
                <c:pt idx="3551">
                  <c:v>7.3526047927273739</c:v>
                </c:pt>
                <c:pt idx="3552">
                  <c:v>7.3509236227675752</c:v>
                </c:pt>
                <c:pt idx="3553">
                  <c:v>7.3492424528077764</c:v>
                </c:pt>
                <c:pt idx="3554">
                  <c:v>7.3475612828479786</c:v>
                </c:pt>
                <c:pt idx="3555">
                  <c:v>7.3458801128881799</c:v>
                </c:pt>
                <c:pt idx="3556">
                  <c:v>7.3441665203648707</c:v>
                </c:pt>
                <c:pt idx="3557">
                  <c:v>7.3424499257523479</c:v>
                </c:pt>
                <c:pt idx="3558">
                  <c:v>7.3407276872121034</c:v>
                </c:pt>
                <c:pt idx="3559">
                  <c:v>7.3390038395520394</c:v>
                </c:pt>
                <c:pt idx="3560">
                  <c:v>7.3372530211224776</c:v>
                </c:pt>
                <c:pt idx="3561">
                  <c:v>7.335490338436343</c:v>
                </c:pt>
                <c:pt idx="3562">
                  <c:v>7.3336890849079879</c:v>
                </c:pt>
                <c:pt idx="3563">
                  <c:v>7.3318878313796318</c:v>
                </c:pt>
                <c:pt idx="3564">
                  <c:v>7.3300847765977482</c:v>
                </c:pt>
                <c:pt idx="3565">
                  <c:v>7.3282383716476156</c:v>
                </c:pt>
                <c:pt idx="3566">
                  <c:v>7.3263534198719764</c:v>
                </c:pt>
                <c:pt idx="3567">
                  <c:v>7.3244340041121596</c:v>
                </c:pt>
                <c:pt idx="3568">
                  <c:v>7.3225126670152472</c:v>
                </c:pt>
                <c:pt idx="3569">
                  <c:v>7.3205913299183347</c:v>
                </c:pt>
                <c:pt idx="3570">
                  <c:v>7.3186699928214223</c:v>
                </c:pt>
                <c:pt idx="3571">
                  <c:v>7.3167486557245098</c:v>
                </c:pt>
                <c:pt idx="3572">
                  <c:v>7.3148273186275974</c:v>
                </c:pt>
                <c:pt idx="3573">
                  <c:v>7.3129059815306849</c:v>
                </c:pt>
                <c:pt idx="3574">
                  <c:v>7.3109846444337725</c:v>
                </c:pt>
                <c:pt idx="3575">
                  <c:v>7.30906330733686</c:v>
                </c:pt>
                <c:pt idx="3576">
                  <c:v>7.3071419702399476</c:v>
                </c:pt>
                <c:pt idx="3577">
                  <c:v>7.3052206331430352</c:v>
                </c:pt>
                <c:pt idx="3578">
                  <c:v>7.3032992960461227</c:v>
                </c:pt>
                <c:pt idx="3579">
                  <c:v>7.3013779589492103</c:v>
                </c:pt>
                <c:pt idx="3580">
                  <c:v>7.2994566218522978</c:v>
                </c:pt>
                <c:pt idx="3581">
                  <c:v>7.2975352847553854</c:v>
                </c:pt>
                <c:pt idx="3582">
                  <c:v>7.2956139476584729</c:v>
                </c:pt>
                <c:pt idx="3583">
                  <c:v>7.2936926105615605</c:v>
                </c:pt>
                <c:pt idx="3584">
                  <c:v>7.291771273464648</c:v>
                </c:pt>
                <c:pt idx="3585">
                  <c:v>7.2898499363677356</c:v>
                </c:pt>
                <c:pt idx="3586">
                  <c:v>7.2879285992708231</c:v>
                </c:pt>
                <c:pt idx="3587">
                  <c:v>7.2860072621739098</c:v>
                </c:pt>
                <c:pt idx="3588">
                  <c:v>7.2839990806402168</c:v>
                </c:pt>
                <c:pt idx="3589">
                  <c:v>7.2819629436517648</c:v>
                </c:pt>
                <c:pt idx="3590">
                  <c:v>7.279897506272583</c:v>
                </c:pt>
                <c:pt idx="3591">
                  <c:v>7.2778159776952158</c:v>
                </c:pt>
                <c:pt idx="3592">
                  <c:v>7.2757313269450652</c:v>
                </c:pt>
                <c:pt idx="3593">
                  <c:v>7.273613052795719</c:v>
                </c:pt>
                <c:pt idx="3594">
                  <c:v>7.2714875736322595</c:v>
                </c:pt>
                <c:pt idx="3595">
                  <c:v>7.2693500861119444</c:v>
                </c:pt>
                <c:pt idx="3596">
                  <c:v>7.2672085157502986</c:v>
                </c:pt>
                <c:pt idx="3597">
                  <c:v>7.2650470115162715</c:v>
                </c:pt>
                <c:pt idx="3598">
                  <c:v>7.2628855072822454</c:v>
                </c:pt>
                <c:pt idx="3599">
                  <c:v>7.2607240030482183</c:v>
                </c:pt>
                <c:pt idx="3600">
                  <c:v>7.2585624988141921</c:v>
                </c:pt>
                <c:pt idx="3601">
                  <c:v>7.2564009945801651</c:v>
                </c:pt>
                <c:pt idx="3602">
                  <c:v>7.2542394903461389</c:v>
                </c:pt>
                <c:pt idx="3603">
                  <c:v>7.2520779861121127</c:v>
                </c:pt>
                <c:pt idx="3604">
                  <c:v>7.2498756534647768</c:v>
                </c:pt>
                <c:pt idx="3605">
                  <c:v>7.2475940656621933</c:v>
                </c:pt>
                <c:pt idx="3606">
                  <c:v>7.2452386504816602</c:v>
                </c:pt>
                <c:pt idx="3607">
                  <c:v>7.242878047690966</c:v>
                </c:pt>
                <c:pt idx="3608">
                  <c:v>7.2404980634123062</c:v>
                </c:pt>
                <c:pt idx="3609">
                  <c:v>7.2381084003980218</c:v>
                </c:pt>
                <c:pt idx="3610">
                  <c:v>7.2357187373837366</c:v>
                </c:pt>
                <c:pt idx="3611">
                  <c:v>7.2333290743694514</c:v>
                </c:pt>
                <c:pt idx="3612">
                  <c:v>7.2309310055053677</c:v>
                </c:pt>
                <c:pt idx="3613">
                  <c:v>7.228532936641284</c:v>
                </c:pt>
                <c:pt idx="3614">
                  <c:v>7.2261348677771995</c:v>
                </c:pt>
                <c:pt idx="3615">
                  <c:v>7.2237360784117053</c:v>
                </c:pt>
                <c:pt idx="3616">
                  <c:v>7.2213358480433874</c:v>
                </c:pt>
                <c:pt idx="3617">
                  <c:v>7.2189354255413596</c:v>
                </c:pt>
                <c:pt idx="3618">
                  <c:v>7.2165347148387671</c:v>
                </c:pt>
                <c:pt idx="3619">
                  <c:v>7.2141339080693205</c:v>
                </c:pt>
                <c:pt idx="3620">
                  <c:v>7.2117329571995903</c:v>
                </c:pt>
                <c:pt idx="3621">
                  <c:v>7.2093317661627241</c:v>
                </c:pt>
                <c:pt idx="3622">
                  <c:v>7.2069305751258588</c:v>
                </c:pt>
                <c:pt idx="3623">
                  <c:v>7.2045293840889926</c:v>
                </c:pt>
                <c:pt idx="3624">
                  <c:v>7.2021277127178518</c:v>
                </c:pt>
                <c:pt idx="3625">
                  <c:v>7.199726041346711</c:v>
                </c:pt>
                <c:pt idx="3626">
                  <c:v>7.1973243699755711</c:v>
                </c:pt>
                <c:pt idx="3627">
                  <c:v>7.1949226986044303</c:v>
                </c:pt>
                <c:pt idx="3628">
                  <c:v>7.1925210272332896</c:v>
                </c:pt>
                <c:pt idx="3629">
                  <c:v>7.1901193558621488</c:v>
                </c:pt>
                <c:pt idx="3630">
                  <c:v>7.187717684491008</c:v>
                </c:pt>
                <c:pt idx="3631">
                  <c:v>7.1853160131198681</c:v>
                </c:pt>
                <c:pt idx="3632">
                  <c:v>7.1829143417487273</c:v>
                </c:pt>
                <c:pt idx="3633">
                  <c:v>7.1805126703775866</c:v>
                </c:pt>
                <c:pt idx="3634">
                  <c:v>7.1781109990064458</c:v>
                </c:pt>
                <c:pt idx="3635">
                  <c:v>7.175709327635305</c:v>
                </c:pt>
                <c:pt idx="3636">
                  <c:v>7.1733076562641651</c:v>
                </c:pt>
                <c:pt idx="3637">
                  <c:v>7.1709059848930243</c:v>
                </c:pt>
                <c:pt idx="3638">
                  <c:v>7.1685043135218836</c:v>
                </c:pt>
                <c:pt idx="3639">
                  <c:v>7.1661026421507428</c:v>
                </c:pt>
                <c:pt idx="3640">
                  <c:v>7.163700970779602</c:v>
                </c:pt>
                <c:pt idx="3641">
                  <c:v>7.1612992994084612</c:v>
                </c:pt>
                <c:pt idx="3642">
                  <c:v>7.1588976280373213</c:v>
                </c:pt>
                <c:pt idx="3643">
                  <c:v>7.1564959566661805</c:v>
                </c:pt>
                <c:pt idx="3644">
                  <c:v>7.1540942852950398</c:v>
                </c:pt>
                <c:pt idx="3645">
                  <c:v>7.151692613923899</c:v>
                </c:pt>
                <c:pt idx="3646">
                  <c:v>7.1492909425527582</c:v>
                </c:pt>
                <c:pt idx="3647">
                  <c:v>7.1468892711816183</c:v>
                </c:pt>
                <c:pt idx="3648">
                  <c:v>7.1444875998104775</c:v>
                </c:pt>
                <c:pt idx="3649">
                  <c:v>7.1420859284393368</c:v>
                </c:pt>
                <c:pt idx="3650">
                  <c:v>7.139684257068196</c:v>
                </c:pt>
                <c:pt idx="3651">
                  <c:v>7.1372825856970552</c:v>
                </c:pt>
                <c:pt idx="3652">
                  <c:v>7.1348809143259153</c:v>
                </c:pt>
                <c:pt idx="3653">
                  <c:v>7.1324792429547745</c:v>
                </c:pt>
                <c:pt idx="3654">
                  <c:v>7.1300775715836338</c:v>
                </c:pt>
                <c:pt idx="3655">
                  <c:v>7.127675900212493</c:v>
                </c:pt>
                <c:pt idx="3656">
                  <c:v>7.1252742288413522</c:v>
                </c:pt>
                <c:pt idx="3657">
                  <c:v>7.1228725574702114</c:v>
                </c:pt>
                <c:pt idx="3658">
                  <c:v>7.1204708860990715</c:v>
                </c:pt>
                <c:pt idx="3659">
                  <c:v>7.1180692147279307</c:v>
                </c:pt>
                <c:pt idx="3660">
                  <c:v>7.11566754335679</c:v>
                </c:pt>
                <c:pt idx="3661">
                  <c:v>7.1132658719856492</c:v>
                </c:pt>
                <c:pt idx="3662">
                  <c:v>7.1108642006145084</c:v>
                </c:pt>
                <c:pt idx="3663">
                  <c:v>7.1084625292433685</c:v>
                </c:pt>
                <c:pt idx="3664">
                  <c:v>7.1060608578722277</c:v>
                </c:pt>
                <c:pt idx="3665">
                  <c:v>7.103659186501087</c:v>
                </c:pt>
                <c:pt idx="3666">
                  <c:v>7.1012575151299462</c:v>
                </c:pt>
                <c:pt idx="3667">
                  <c:v>7.0988558437588054</c:v>
                </c:pt>
                <c:pt idx="3668">
                  <c:v>7.0964541723876655</c:v>
                </c:pt>
                <c:pt idx="3669">
                  <c:v>7.0940525010165247</c:v>
                </c:pt>
                <c:pt idx="3670">
                  <c:v>7.091650829645384</c:v>
                </c:pt>
                <c:pt idx="3671">
                  <c:v>7.0892491582742432</c:v>
                </c:pt>
                <c:pt idx="3672">
                  <c:v>7.0868474869031024</c:v>
                </c:pt>
                <c:pt idx="3673">
                  <c:v>7.0844458155319616</c:v>
                </c:pt>
                <c:pt idx="3674">
                  <c:v>7.0820441441608217</c:v>
                </c:pt>
                <c:pt idx="3675">
                  <c:v>7.079642472789681</c:v>
                </c:pt>
                <c:pt idx="3676">
                  <c:v>7.0772408014185402</c:v>
                </c:pt>
                <c:pt idx="3677">
                  <c:v>7.0748391300473994</c:v>
                </c:pt>
                <c:pt idx="3678">
                  <c:v>7.0724374586762586</c:v>
                </c:pt>
                <c:pt idx="3679">
                  <c:v>7.0700357873051187</c:v>
                </c:pt>
                <c:pt idx="3680">
                  <c:v>7.0676341159339779</c:v>
                </c:pt>
                <c:pt idx="3681">
                  <c:v>7.0652324445628372</c:v>
                </c:pt>
                <c:pt idx="3682">
                  <c:v>7.0628307731916964</c:v>
                </c:pt>
                <c:pt idx="3683">
                  <c:v>7.0604291018205556</c:v>
                </c:pt>
                <c:pt idx="3684">
                  <c:v>7.0580274304494157</c:v>
                </c:pt>
                <c:pt idx="3685">
                  <c:v>7.0556257590782749</c:v>
                </c:pt>
                <c:pt idx="3686">
                  <c:v>7.0532240877071342</c:v>
                </c:pt>
                <c:pt idx="3687">
                  <c:v>7.0508224163359934</c:v>
                </c:pt>
                <c:pt idx="3688">
                  <c:v>7.0484207449648526</c:v>
                </c:pt>
                <c:pt idx="3689">
                  <c:v>7.0460190735937127</c:v>
                </c:pt>
                <c:pt idx="3690">
                  <c:v>7.0436174022225719</c:v>
                </c:pt>
                <c:pt idx="3691">
                  <c:v>7.0412157308514312</c:v>
                </c:pt>
                <c:pt idx="3692">
                  <c:v>7.0388140594802904</c:v>
                </c:pt>
                <c:pt idx="3693">
                  <c:v>7.0364123881091496</c:v>
                </c:pt>
                <c:pt idx="3694">
                  <c:v>7.0340107167380088</c:v>
                </c:pt>
                <c:pt idx="3695">
                  <c:v>7.0316090453668689</c:v>
                </c:pt>
                <c:pt idx="3696">
                  <c:v>7.0292073739957281</c:v>
                </c:pt>
                <c:pt idx="3697">
                  <c:v>7.0268057026245874</c:v>
                </c:pt>
                <c:pt idx="3698">
                  <c:v>7.0244040312534466</c:v>
                </c:pt>
                <c:pt idx="3699">
                  <c:v>7.0220023598823058</c:v>
                </c:pt>
                <c:pt idx="3700">
                  <c:v>7.0196006885111659</c:v>
                </c:pt>
                <c:pt idx="3701">
                  <c:v>7.0171990171400251</c:v>
                </c:pt>
                <c:pt idx="3702">
                  <c:v>7.0147973457688844</c:v>
                </c:pt>
                <c:pt idx="3703">
                  <c:v>7.0123956743977436</c:v>
                </c:pt>
                <c:pt idx="3704">
                  <c:v>7.0099940030266028</c:v>
                </c:pt>
                <c:pt idx="3705">
                  <c:v>7.0075923316554629</c:v>
                </c:pt>
                <c:pt idx="3706">
                  <c:v>7.0051906602843221</c:v>
                </c:pt>
                <c:pt idx="3707">
                  <c:v>7.0027889889131814</c:v>
                </c:pt>
                <c:pt idx="3708">
                  <c:v>7.0003873175420406</c:v>
                </c:pt>
                <c:pt idx="3709">
                  <c:v>6.9979856461708998</c:v>
                </c:pt>
                <c:pt idx="3710">
                  <c:v>6.995583974799759</c:v>
                </c:pt>
                <c:pt idx="3711">
                  <c:v>6.9931823034286191</c:v>
                </c:pt>
                <c:pt idx="3712">
                  <c:v>6.9907806320574783</c:v>
                </c:pt>
                <c:pt idx="3713">
                  <c:v>6.9883789606863376</c:v>
                </c:pt>
                <c:pt idx="3714">
                  <c:v>6.9859772893151968</c:v>
                </c:pt>
                <c:pt idx="3715">
                  <c:v>6.983575617944056</c:v>
                </c:pt>
                <c:pt idx="3716">
                  <c:v>6.9811739465729161</c:v>
                </c:pt>
                <c:pt idx="3717">
                  <c:v>6.9787722752017753</c:v>
                </c:pt>
                <c:pt idx="3718">
                  <c:v>6.9763706038306346</c:v>
                </c:pt>
                <c:pt idx="3719">
                  <c:v>6.9739689324594938</c:v>
                </c:pt>
                <c:pt idx="3720">
                  <c:v>6.971567261088353</c:v>
                </c:pt>
                <c:pt idx="3721">
                  <c:v>6.9691655897172131</c:v>
                </c:pt>
                <c:pt idx="3722">
                  <c:v>6.9667639183460723</c:v>
                </c:pt>
                <c:pt idx="3723">
                  <c:v>6.9643622469749316</c:v>
                </c:pt>
                <c:pt idx="3724">
                  <c:v>6.9619605756037908</c:v>
                </c:pt>
                <c:pt idx="3725">
                  <c:v>6.95955890423265</c:v>
                </c:pt>
                <c:pt idx="3726">
                  <c:v>6.9571572328615101</c:v>
                </c:pt>
                <c:pt idx="3727">
                  <c:v>6.9547555614903693</c:v>
                </c:pt>
                <c:pt idx="3728">
                  <c:v>6.9523538901192286</c:v>
                </c:pt>
                <c:pt idx="3729">
                  <c:v>6.9499522187480878</c:v>
                </c:pt>
                <c:pt idx="3730">
                  <c:v>6.947550547376947</c:v>
                </c:pt>
                <c:pt idx="3731">
                  <c:v>6.9451488760058062</c:v>
                </c:pt>
                <c:pt idx="3732">
                  <c:v>6.9427472046346663</c:v>
                </c:pt>
                <c:pt idx="3733">
                  <c:v>6.9403455332635255</c:v>
                </c:pt>
                <c:pt idx="3734">
                  <c:v>6.9379438618923848</c:v>
                </c:pt>
                <c:pt idx="3735">
                  <c:v>6.935542190521244</c:v>
                </c:pt>
                <c:pt idx="3736">
                  <c:v>6.9331405191501032</c:v>
                </c:pt>
                <c:pt idx="3737">
                  <c:v>6.9307388477789633</c:v>
                </c:pt>
                <c:pt idx="3738">
                  <c:v>6.9283371764078225</c:v>
                </c:pt>
                <c:pt idx="3739">
                  <c:v>6.9259355050366818</c:v>
                </c:pt>
                <c:pt idx="3740">
                  <c:v>6.923533833665541</c:v>
                </c:pt>
                <c:pt idx="3741">
                  <c:v>6.9211321622944002</c:v>
                </c:pt>
                <c:pt idx="3742">
                  <c:v>6.9187304909232603</c:v>
                </c:pt>
                <c:pt idx="3743">
                  <c:v>6.9163288195521195</c:v>
                </c:pt>
                <c:pt idx="3744">
                  <c:v>6.9139271481809788</c:v>
                </c:pt>
                <c:pt idx="3745">
                  <c:v>6.911525476809838</c:v>
                </c:pt>
                <c:pt idx="3746">
                  <c:v>6.9091238054386972</c:v>
                </c:pt>
                <c:pt idx="3747">
                  <c:v>6.9067221340675564</c:v>
                </c:pt>
                <c:pt idx="3748">
                  <c:v>6.9043204626964165</c:v>
                </c:pt>
                <c:pt idx="3749">
                  <c:v>6.9019187913252757</c:v>
                </c:pt>
                <c:pt idx="3750">
                  <c:v>6.8994450698130008</c:v>
                </c:pt>
                <c:pt idx="3751">
                  <c:v>6.8969713483007258</c:v>
                </c:pt>
                <c:pt idx="3752">
                  <c:v>6.8944928234457086</c:v>
                </c:pt>
                <c:pt idx="3753">
                  <c:v>6.8919984475596419</c:v>
                </c:pt>
                <c:pt idx="3754">
                  <c:v>6.8894768127035126</c:v>
                </c:pt>
                <c:pt idx="3755">
                  <c:v>6.8869550577638146</c:v>
                </c:pt>
                <c:pt idx="3756">
                  <c:v>6.8844333028241174</c:v>
                </c:pt>
                <c:pt idx="3757">
                  <c:v>6.8818629140391536</c:v>
                </c:pt>
                <c:pt idx="3758">
                  <c:v>6.8792925252541908</c:v>
                </c:pt>
                <c:pt idx="3759">
                  <c:v>6.876722136469227</c:v>
                </c:pt>
                <c:pt idx="3760">
                  <c:v>6.8741517476842642</c:v>
                </c:pt>
                <c:pt idx="3761">
                  <c:v>6.8715813588993013</c:v>
                </c:pt>
                <c:pt idx="3762">
                  <c:v>6.8690109701143376</c:v>
                </c:pt>
                <c:pt idx="3763">
                  <c:v>6.8664351775687891</c:v>
                </c:pt>
                <c:pt idx="3764">
                  <c:v>6.8638581841875554</c:v>
                </c:pt>
                <c:pt idx="3765">
                  <c:v>6.8612283540361565</c:v>
                </c:pt>
                <c:pt idx="3766">
                  <c:v>6.8585972750156445</c:v>
                </c:pt>
                <c:pt idx="3767">
                  <c:v>6.85595543650739</c:v>
                </c:pt>
                <c:pt idx="3768">
                  <c:v>6.8533135979991355</c:v>
                </c:pt>
                <c:pt idx="3769">
                  <c:v>6.8506717594908801</c:v>
                </c:pt>
                <c:pt idx="3770">
                  <c:v>6.8480299209826256</c:v>
                </c:pt>
                <c:pt idx="3771">
                  <c:v>6.8453880824743711</c:v>
                </c:pt>
                <c:pt idx="3772">
                  <c:v>6.8427462439661166</c:v>
                </c:pt>
                <c:pt idx="3773">
                  <c:v>6.8401044054578621</c:v>
                </c:pt>
                <c:pt idx="3774">
                  <c:v>6.8374625669496076</c:v>
                </c:pt>
                <c:pt idx="3775">
                  <c:v>6.8348207284413522</c:v>
                </c:pt>
                <c:pt idx="3776">
                  <c:v>6.8321314569235181</c:v>
                </c:pt>
                <c:pt idx="3777">
                  <c:v>6.8294394715170341</c:v>
                </c:pt>
                <c:pt idx="3778">
                  <c:v>6.8267327878817587</c:v>
                </c:pt>
                <c:pt idx="3779">
                  <c:v>6.8240255038286399</c:v>
                </c:pt>
                <c:pt idx="3780">
                  <c:v>6.8212779917800557</c:v>
                </c:pt>
                <c:pt idx="3781">
                  <c:v>6.8185167902046544</c:v>
                </c:pt>
                <c:pt idx="3782">
                  <c:v>6.8157548681278426</c:v>
                </c:pt>
                <c:pt idx="3783">
                  <c:v>6.8129929460510308</c:v>
                </c:pt>
                <c:pt idx="3784">
                  <c:v>6.8102310239742199</c:v>
                </c:pt>
                <c:pt idx="3785">
                  <c:v>6.8074614165490193</c:v>
                </c:pt>
                <c:pt idx="3786">
                  <c:v>6.8046826827726097</c:v>
                </c:pt>
                <c:pt idx="3787">
                  <c:v>6.8018953029792639</c:v>
                </c:pt>
                <c:pt idx="3788">
                  <c:v>6.7990373140476068</c:v>
                </c:pt>
                <c:pt idx="3789">
                  <c:v>6.7961553084022377</c:v>
                </c:pt>
                <c:pt idx="3790">
                  <c:v>6.7932733027568695</c:v>
                </c:pt>
                <c:pt idx="3791">
                  <c:v>6.7903912971115004</c:v>
                </c:pt>
                <c:pt idx="3792">
                  <c:v>6.7875092914661321</c:v>
                </c:pt>
                <c:pt idx="3793">
                  <c:v>6.784627285820763</c:v>
                </c:pt>
                <c:pt idx="3794">
                  <c:v>6.7817452801753939</c:v>
                </c:pt>
                <c:pt idx="3795">
                  <c:v>6.7788632745300257</c:v>
                </c:pt>
                <c:pt idx="3796">
                  <c:v>6.7759499270732642</c:v>
                </c:pt>
                <c:pt idx="3797">
                  <c:v>6.7729672913974444</c:v>
                </c:pt>
                <c:pt idx="3798">
                  <c:v>6.7699653462838016</c:v>
                </c:pt>
                <c:pt idx="3799">
                  <c:v>6.7669591742285444</c:v>
                </c:pt>
                <c:pt idx="3800">
                  <c:v>6.7639066499158247</c:v>
                </c:pt>
                <c:pt idx="3801">
                  <c:v>6.760808493847053</c:v>
                </c:pt>
                <c:pt idx="3802">
                  <c:v>6.7576863210645701</c:v>
                </c:pt>
                <c:pt idx="3803">
                  <c:v>6.7545641482820873</c:v>
                </c:pt>
                <c:pt idx="3804">
                  <c:v>6.7514419754996045</c:v>
                </c:pt>
                <c:pt idx="3805">
                  <c:v>6.7483198027171216</c:v>
                </c:pt>
                <c:pt idx="3806">
                  <c:v>6.7451736132209277</c:v>
                </c:pt>
                <c:pt idx="3807">
                  <c:v>6.7420263669893306</c:v>
                </c:pt>
                <c:pt idx="3808">
                  <c:v>6.7388722519776119</c:v>
                </c:pt>
                <c:pt idx="3809">
                  <c:v>6.7356804307253659</c:v>
                </c:pt>
                <c:pt idx="3810">
                  <c:v>6.7324381743743258</c:v>
                </c:pt>
                <c:pt idx="3811">
                  <c:v>6.7291959180232865</c:v>
                </c:pt>
                <c:pt idx="3812">
                  <c:v>6.7259410528975483</c:v>
                </c:pt>
                <c:pt idx="3813">
                  <c:v>6.7226861877718092</c:v>
                </c:pt>
                <c:pt idx="3814">
                  <c:v>6.7193958979933468</c:v>
                </c:pt>
                <c:pt idx="3815">
                  <c:v>6.7160923990223429</c:v>
                </c:pt>
                <c:pt idx="3816">
                  <c:v>6.712788900051339</c:v>
                </c:pt>
                <c:pt idx="3817">
                  <c:v>6.7094673885450513</c:v>
                </c:pt>
                <c:pt idx="3818">
                  <c:v>6.7061050486254548</c:v>
                </c:pt>
                <c:pt idx="3819">
                  <c:v>6.7027427087058582</c:v>
                </c:pt>
                <c:pt idx="3820">
                  <c:v>6.6993803687862608</c:v>
                </c:pt>
                <c:pt idx="3821">
                  <c:v>6.6960180288666642</c:v>
                </c:pt>
                <c:pt idx="3822">
                  <c:v>6.6926556889470676</c:v>
                </c:pt>
                <c:pt idx="3823">
                  <c:v>6.6892933490274702</c:v>
                </c:pt>
                <c:pt idx="3824">
                  <c:v>6.6859310091078736</c:v>
                </c:pt>
                <c:pt idx="3825">
                  <c:v>6.6825566608314206</c:v>
                </c:pt>
                <c:pt idx="3826">
                  <c:v>6.679153732665652</c:v>
                </c:pt>
                <c:pt idx="3827">
                  <c:v>6.6757501080151851</c:v>
                </c:pt>
                <c:pt idx="3828">
                  <c:v>6.6723445380109085</c:v>
                </c:pt>
                <c:pt idx="3829">
                  <c:v>6.6689245579784036</c:v>
                </c:pt>
                <c:pt idx="3830">
                  <c:v>6.6654973729317861</c:v>
                </c:pt>
                <c:pt idx="3831">
                  <c:v>6.6620701878851687</c:v>
                </c:pt>
                <c:pt idx="3832">
                  <c:v>6.6586105802750408</c:v>
                </c:pt>
                <c:pt idx="3833">
                  <c:v>6.6551502521635015</c:v>
                </c:pt>
                <c:pt idx="3834">
                  <c:v>6.6516870420463166</c:v>
                </c:pt>
                <c:pt idx="3835">
                  <c:v>6.6482148256614906</c:v>
                </c:pt>
                <c:pt idx="3836">
                  <c:v>6.644721834819304</c:v>
                </c:pt>
                <c:pt idx="3837">
                  <c:v>6.6412274029742937</c:v>
                </c:pt>
                <c:pt idx="3838">
                  <c:v>6.6377089544155732</c:v>
                </c:pt>
                <c:pt idx="3839">
                  <c:v>6.6341784974999962</c:v>
                </c:pt>
                <c:pt idx="3840">
                  <c:v>6.6306144171852237</c:v>
                </c:pt>
                <c:pt idx="3841">
                  <c:v>6.6270335251708534</c:v>
                </c:pt>
                <c:pt idx="3842">
                  <c:v>6.62344782981374</c:v>
                </c:pt>
                <c:pt idx="3843">
                  <c:v>6.6198573311138853</c:v>
                </c:pt>
                <c:pt idx="3844">
                  <c:v>6.6162668324140297</c:v>
                </c:pt>
                <c:pt idx="3845">
                  <c:v>6.6126763337141741</c:v>
                </c:pt>
                <c:pt idx="3846">
                  <c:v>6.6090858350143193</c:v>
                </c:pt>
                <c:pt idx="3847">
                  <c:v>6.605488731718193</c:v>
                </c:pt>
                <c:pt idx="3848">
                  <c:v>6.6018894669178341</c:v>
                </c:pt>
                <c:pt idx="3849">
                  <c:v>6.59828804061324</c:v>
                </c:pt>
                <c:pt idx="3850">
                  <c:v>6.5946866143086469</c:v>
                </c:pt>
                <c:pt idx="3851">
                  <c:v>6.591085067920484</c:v>
                </c:pt>
                <c:pt idx="3852">
                  <c:v>6.5874831852983293</c:v>
                </c:pt>
                <c:pt idx="3853">
                  <c:v>6.5838812786594607</c:v>
                </c:pt>
                <c:pt idx="3854">
                  <c:v>6.5802787716027504</c:v>
                </c:pt>
                <c:pt idx="3855">
                  <c:v>6.5766762645460393</c:v>
                </c:pt>
                <c:pt idx="3856">
                  <c:v>6.5730737574893281</c:v>
                </c:pt>
                <c:pt idx="3857">
                  <c:v>6.5694712504326178</c:v>
                </c:pt>
                <c:pt idx="3858">
                  <c:v>6.5658687433759066</c:v>
                </c:pt>
                <c:pt idx="3859">
                  <c:v>6.5622662363191955</c:v>
                </c:pt>
                <c:pt idx="3860">
                  <c:v>6.5586637292624843</c:v>
                </c:pt>
                <c:pt idx="3861">
                  <c:v>6.555061222205774</c:v>
                </c:pt>
                <c:pt idx="3862">
                  <c:v>6.5514587151490629</c:v>
                </c:pt>
                <c:pt idx="3863">
                  <c:v>6.5478562080923517</c:v>
                </c:pt>
                <c:pt idx="3864">
                  <c:v>6.5442537010356405</c:v>
                </c:pt>
                <c:pt idx="3865">
                  <c:v>6.5406511939789302</c:v>
                </c:pt>
                <c:pt idx="3866">
                  <c:v>6.5370486869222191</c:v>
                </c:pt>
                <c:pt idx="3867">
                  <c:v>6.5334461798655079</c:v>
                </c:pt>
                <c:pt idx="3868">
                  <c:v>6.5298436728087976</c:v>
                </c:pt>
                <c:pt idx="3869">
                  <c:v>6.5262411657520865</c:v>
                </c:pt>
                <c:pt idx="3870">
                  <c:v>6.5226386586953753</c:v>
                </c:pt>
                <c:pt idx="3871">
                  <c:v>6.5190361516386641</c:v>
                </c:pt>
                <c:pt idx="3872">
                  <c:v>6.5154336445819538</c:v>
                </c:pt>
                <c:pt idx="3873">
                  <c:v>6.5118311375252427</c:v>
                </c:pt>
                <c:pt idx="3874">
                  <c:v>6.5082286304685315</c:v>
                </c:pt>
                <c:pt idx="3875">
                  <c:v>6.5046261234118212</c:v>
                </c:pt>
                <c:pt idx="3876">
                  <c:v>6.5010236163551101</c:v>
                </c:pt>
                <c:pt idx="3877">
                  <c:v>6.4974211092983989</c:v>
                </c:pt>
                <c:pt idx="3878">
                  <c:v>6.4938186022416877</c:v>
                </c:pt>
                <c:pt idx="3879">
                  <c:v>6.4902160951849774</c:v>
                </c:pt>
                <c:pt idx="3880">
                  <c:v>6.4866135881282663</c:v>
                </c:pt>
                <c:pt idx="3881">
                  <c:v>6.4830110810715551</c:v>
                </c:pt>
                <c:pt idx="3882">
                  <c:v>6.4794085740148448</c:v>
                </c:pt>
                <c:pt idx="3883">
                  <c:v>6.4758060669581337</c:v>
                </c:pt>
                <c:pt idx="3884">
                  <c:v>6.4722035599014225</c:v>
                </c:pt>
                <c:pt idx="3885">
                  <c:v>6.4686010528447113</c:v>
                </c:pt>
                <c:pt idx="3886">
                  <c:v>6.464998545788001</c:v>
                </c:pt>
                <c:pt idx="3887">
                  <c:v>6.4613960387312899</c:v>
                </c:pt>
                <c:pt idx="3888">
                  <c:v>6.4577935316745787</c:v>
                </c:pt>
                <c:pt idx="3889">
                  <c:v>6.4541910246178684</c:v>
                </c:pt>
                <c:pt idx="3890">
                  <c:v>6.4505885175611573</c:v>
                </c:pt>
                <c:pt idx="3891">
                  <c:v>6.4469860105044461</c:v>
                </c:pt>
                <c:pt idx="3892">
                  <c:v>6.4433835034477349</c:v>
                </c:pt>
                <c:pt idx="3893">
                  <c:v>6.4397809963910246</c:v>
                </c:pt>
                <c:pt idx="3894">
                  <c:v>6.4361784893343135</c:v>
                </c:pt>
                <c:pt idx="3895">
                  <c:v>6.4325759822776023</c:v>
                </c:pt>
                <c:pt idx="3896">
                  <c:v>6.428973475220892</c:v>
                </c:pt>
                <c:pt idx="3897">
                  <c:v>6.4253709681641809</c:v>
                </c:pt>
                <c:pt idx="3898">
                  <c:v>6.4217684611074697</c:v>
                </c:pt>
                <c:pt idx="3899">
                  <c:v>6.4181659540507585</c:v>
                </c:pt>
                <c:pt idx="3900">
                  <c:v>6.4145634469940482</c:v>
                </c:pt>
                <c:pt idx="3901">
                  <c:v>6.4109609399373371</c:v>
                </c:pt>
                <c:pt idx="3902">
                  <c:v>6.4073584328806259</c:v>
                </c:pt>
                <c:pt idx="3903">
                  <c:v>6.4037559258239156</c:v>
                </c:pt>
                <c:pt idx="3904">
                  <c:v>6.4001534187672044</c:v>
                </c:pt>
                <c:pt idx="3905">
                  <c:v>6.3965509117104933</c:v>
                </c:pt>
                <c:pt idx="3906">
                  <c:v>6.3929484046537821</c:v>
                </c:pt>
                <c:pt idx="3907">
                  <c:v>6.3893458975970718</c:v>
                </c:pt>
                <c:pt idx="3908">
                  <c:v>6.3857433905403607</c:v>
                </c:pt>
                <c:pt idx="3909">
                  <c:v>6.3821408834836495</c:v>
                </c:pt>
                <c:pt idx="3910">
                  <c:v>6.3785383764269392</c:v>
                </c:pt>
                <c:pt idx="3911">
                  <c:v>6.374935869370228</c:v>
                </c:pt>
                <c:pt idx="3912">
                  <c:v>6.3713333623135169</c:v>
                </c:pt>
                <c:pt idx="3913">
                  <c:v>6.3677308552568057</c:v>
                </c:pt>
                <c:pt idx="3914">
                  <c:v>6.3641283482000954</c:v>
                </c:pt>
                <c:pt idx="3915">
                  <c:v>6.3605258411433843</c:v>
                </c:pt>
                <c:pt idx="3916">
                  <c:v>6.3569233340866731</c:v>
                </c:pt>
                <c:pt idx="3917">
                  <c:v>6.3533208270299628</c:v>
                </c:pt>
                <c:pt idx="3918">
                  <c:v>6.3497183199732516</c:v>
                </c:pt>
                <c:pt idx="3919">
                  <c:v>6.3461158129165405</c:v>
                </c:pt>
                <c:pt idx="3920">
                  <c:v>6.3425133058598293</c:v>
                </c:pt>
                <c:pt idx="3921">
                  <c:v>6.338910798803119</c:v>
                </c:pt>
                <c:pt idx="3922">
                  <c:v>6.3353082917464079</c:v>
                </c:pt>
                <c:pt idx="3923">
                  <c:v>6.3317057846896967</c:v>
                </c:pt>
                <c:pt idx="3924">
                  <c:v>6.3281032776329855</c:v>
                </c:pt>
                <c:pt idx="3925">
                  <c:v>6.3245007705762752</c:v>
                </c:pt>
                <c:pt idx="3926">
                  <c:v>6.3208982635195641</c:v>
                </c:pt>
                <c:pt idx="3927">
                  <c:v>6.3172957564628529</c:v>
                </c:pt>
                <c:pt idx="3928">
                  <c:v>6.3136932494061426</c:v>
                </c:pt>
                <c:pt idx="3929">
                  <c:v>6.3100907423494315</c:v>
                </c:pt>
                <c:pt idx="3930">
                  <c:v>6.3064882352927203</c:v>
                </c:pt>
                <c:pt idx="3931">
                  <c:v>6.3028857282360091</c:v>
                </c:pt>
                <c:pt idx="3932">
                  <c:v>6.2992832211792988</c:v>
                </c:pt>
                <c:pt idx="3933">
                  <c:v>6.2956807141225877</c:v>
                </c:pt>
                <c:pt idx="3934">
                  <c:v>6.2920782070658765</c:v>
                </c:pt>
                <c:pt idx="3935">
                  <c:v>6.2884757000091662</c:v>
                </c:pt>
                <c:pt idx="3936">
                  <c:v>6.2848731929524551</c:v>
                </c:pt>
                <c:pt idx="3937">
                  <c:v>6.2812706858957439</c:v>
                </c:pt>
                <c:pt idx="3938">
                  <c:v>6.2776681788390327</c:v>
                </c:pt>
                <c:pt idx="3939">
                  <c:v>6.2740656717823224</c:v>
                </c:pt>
                <c:pt idx="3940">
                  <c:v>6.2704631647256113</c:v>
                </c:pt>
                <c:pt idx="3941">
                  <c:v>6.2668606576689001</c:v>
                </c:pt>
                <c:pt idx="3942">
                  <c:v>6.2632581506121898</c:v>
                </c:pt>
                <c:pt idx="3943">
                  <c:v>6.2596556435554787</c:v>
                </c:pt>
                <c:pt idx="3944">
                  <c:v>6.2560531364987675</c:v>
                </c:pt>
                <c:pt idx="3945">
                  <c:v>6.2524506294420563</c:v>
                </c:pt>
                <c:pt idx="3946">
                  <c:v>6.248848122385346</c:v>
                </c:pt>
                <c:pt idx="3947">
                  <c:v>6.2452456153286349</c:v>
                </c:pt>
                <c:pt idx="3948">
                  <c:v>6.2416431082719237</c:v>
                </c:pt>
                <c:pt idx="3949">
                  <c:v>6.2380406012152134</c:v>
                </c:pt>
                <c:pt idx="3950">
                  <c:v>6.2344380941585023</c:v>
                </c:pt>
                <c:pt idx="3951">
                  <c:v>6.2308355871017911</c:v>
                </c:pt>
                <c:pt idx="3952">
                  <c:v>6.2272330800450799</c:v>
                </c:pt>
                <c:pt idx="3953">
                  <c:v>6.2236305729883696</c:v>
                </c:pt>
                <c:pt idx="3954">
                  <c:v>6.2200280659316585</c:v>
                </c:pt>
                <c:pt idx="3955">
                  <c:v>6.2164255588749473</c:v>
                </c:pt>
                <c:pt idx="3956">
                  <c:v>6.212823051818237</c:v>
                </c:pt>
                <c:pt idx="3957">
                  <c:v>6.2092205447615259</c:v>
                </c:pt>
                <c:pt idx="3958">
                  <c:v>6.2056180377048147</c:v>
                </c:pt>
                <c:pt idx="3959">
                  <c:v>6.2020155306481035</c:v>
                </c:pt>
                <c:pt idx="3960">
                  <c:v>6.1984130235913932</c:v>
                </c:pt>
                <c:pt idx="3961">
                  <c:v>6.1948105165346821</c:v>
                </c:pt>
                <c:pt idx="3962">
                  <c:v>6.1912080094779709</c:v>
                </c:pt>
                <c:pt idx="3963">
                  <c:v>6.1876055024212606</c:v>
                </c:pt>
                <c:pt idx="3964">
                  <c:v>6.1840029953645494</c:v>
                </c:pt>
                <c:pt idx="3965">
                  <c:v>6.1804004883078383</c:v>
                </c:pt>
                <c:pt idx="3966">
                  <c:v>6.1767979812511271</c:v>
                </c:pt>
                <c:pt idx="3967">
                  <c:v>6.1731954741944168</c:v>
                </c:pt>
                <c:pt idx="3968">
                  <c:v>6.1695929671377057</c:v>
                </c:pt>
                <c:pt idx="3969">
                  <c:v>6.1659904600809945</c:v>
                </c:pt>
                <c:pt idx="3970">
                  <c:v>6.1623879530242842</c:v>
                </c:pt>
                <c:pt idx="3971">
                  <c:v>6.158785445967573</c:v>
                </c:pt>
                <c:pt idx="3972">
                  <c:v>6.1551829389108619</c:v>
                </c:pt>
                <c:pt idx="3973">
                  <c:v>6.1515804318541507</c:v>
                </c:pt>
                <c:pt idx="3974">
                  <c:v>6.1479779247974404</c:v>
                </c:pt>
                <c:pt idx="3975">
                  <c:v>6.1443754177407293</c:v>
                </c:pt>
                <c:pt idx="3976">
                  <c:v>6.1407729106840181</c:v>
                </c:pt>
                <c:pt idx="3977">
                  <c:v>6.1371704036273078</c:v>
                </c:pt>
                <c:pt idx="3978">
                  <c:v>6.1335558882137411</c:v>
                </c:pt>
                <c:pt idx="3979">
                  <c:v>6.1299321023486817</c:v>
                </c:pt>
                <c:pt idx="3980">
                  <c:v>6.1262813216974106</c:v>
                </c:pt>
                <c:pt idx="3981">
                  <c:v>6.1226010004882747</c:v>
                </c:pt>
                <c:pt idx="3982">
                  <c:v>6.118910111925107</c:v>
                </c:pt>
                <c:pt idx="3983">
                  <c:v>6.1151896828040728</c:v>
                </c:pt>
                <c:pt idx="3984">
                  <c:v>6.1114681729309224</c:v>
                </c:pt>
                <c:pt idx="3985">
                  <c:v>6.1077459425563596</c:v>
                </c:pt>
                <c:pt idx="3986">
                  <c:v>6.104023351931092</c:v>
                </c:pt>
                <c:pt idx="3987">
                  <c:v>6.1003007613058235</c:v>
                </c:pt>
                <c:pt idx="3988">
                  <c:v>6.096578170680556</c:v>
                </c:pt>
                <c:pt idx="3989">
                  <c:v>6.0928555800552875</c:v>
                </c:pt>
                <c:pt idx="3990">
                  <c:v>6.0891089727163088</c:v>
                </c:pt>
                <c:pt idx="3991">
                  <c:v>6.0853541996946676</c:v>
                </c:pt>
                <c:pt idx="3992">
                  <c:v>6.0815901802382477</c:v>
                </c:pt>
                <c:pt idx="3993">
                  <c:v>6.0778089888315234</c:v>
                </c:pt>
                <c:pt idx="3994">
                  <c:v>6.0740143480651216</c:v>
                </c:pt>
                <c:pt idx="3995">
                  <c:v>6.0702149039559767</c:v>
                </c:pt>
                <c:pt idx="3996">
                  <c:v>6.0663823167819118</c:v>
                </c:pt>
                <c:pt idx="3997">
                  <c:v>6.062539642588086</c:v>
                </c:pt>
                <c:pt idx="3998">
                  <c:v>6.0586969683942611</c:v>
                </c:pt>
                <c:pt idx="3999">
                  <c:v>6.0548542942004362</c:v>
                </c:pt>
                <c:pt idx="4000">
                  <c:v>6.0510116200066113</c:v>
                </c:pt>
                <c:pt idx="4001">
                  <c:v>6.0471689458127864</c:v>
                </c:pt>
                <c:pt idx="4002">
                  <c:v>6.0433262716189615</c:v>
                </c:pt>
                <c:pt idx="4003">
                  <c:v>6.0394725497368293</c:v>
                </c:pt>
                <c:pt idx="4004">
                  <c:v>6.035553022059128</c:v>
                </c:pt>
                <c:pt idx="4005">
                  <c:v>6.0315902642967458</c:v>
                </c:pt>
                <c:pt idx="4006">
                  <c:v>6.0276034898206525</c:v>
                </c:pt>
                <c:pt idx="4007">
                  <c:v>6.0235804501068539</c:v>
                </c:pt>
                <c:pt idx="4008">
                  <c:v>6.0195516463817658</c:v>
                </c:pt>
                <c:pt idx="4009">
                  <c:v>6.0155168384782494</c:v>
                </c:pt>
                <c:pt idx="4010">
                  <c:v>6.0114339971473107</c:v>
                </c:pt>
                <c:pt idx="4011">
                  <c:v>6.0073511558163712</c:v>
                </c:pt>
                <c:pt idx="4012">
                  <c:v>6.0032683144854326</c:v>
                </c:pt>
                <c:pt idx="4013">
                  <c:v>5.9991854731544931</c:v>
                </c:pt>
                <c:pt idx="4014">
                  <c:v>5.9951017912385742</c:v>
                </c:pt>
                <c:pt idx="4015">
                  <c:v>5.9907795032719324</c:v>
                </c:pt>
                <c:pt idx="4016">
                  <c:v>5.9864564948038792</c:v>
                </c:pt>
                <c:pt idx="4017">
                  <c:v>5.982133486335826</c:v>
                </c:pt>
                <c:pt idx="4018">
                  <c:v>5.977793666168175</c:v>
                </c:pt>
                <c:pt idx="4019">
                  <c:v>5.9733505741315644</c:v>
                </c:pt>
                <c:pt idx="4020">
                  <c:v>5.968900877498684</c:v>
                </c:pt>
                <c:pt idx="4021">
                  <c:v>5.9644227210600551</c:v>
                </c:pt>
                <c:pt idx="4022">
                  <c:v>5.9599397132452561</c:v>
                </c:pt>
                <c:pt idx="4023">
                  <c:v>5.9554171258862612</c:v>
                </c:pt>
                <c:pt idx="4024">
                  <c:v>5.9508725872509336</c:v>
                </c:pt>
                <c:pt idx="4025">
                  <c:v>5.9463094116457667</c:v>
                </c:pt>
                <c:pt idx="4026">
                  <c:v>5.9417462360405988</c:v>
                </c:pt>
                <c:pt idx="4027">
                  <c:v>5.9371830604354319</c:v>
                </c:pt>
                <c:pt idx="4028">
                  <c:v>5.9326198848302649</c:v>
                </c:pt>
                <c:pt idx="4029">
                  <c:v>5.928056709225098</c:v>
                </c:pt>
                <c:pt idx="4030">
                  <c:v>5.9234334918356524</c:v>
                </c:pt>
                <c:pt idx="4031">
                  <c:v>5.9188012681785649</c:v>
                </c:pt>
                <c:pt idx="4032">
                  <c:v>5.9141663306328276</c:v>
                </c:pt>
                <c:pt idx="4033">
                  <c:v>5.9095273822959014</c:v>
                </c:pt>
                <c:pt idx="4034">
                  <c:v>5.9048702052732676</c:v>
                </c:pt>
                <c:pt idx="4035">
                  <c:v>5.9002009238269233</c:v>
                </c:pt>
                <c:pt idx="4036">
                  <c:v>5.8955224679959413</c:v>
                </c:pt>
                <c:pt idx="4037">
                  <c:v>5.8908394970227818</c:v>
                </c:pt>
                <c:pt idx="4038">
                  <c:v>5.8861502336706302</c:v>
                </c:pt>
                <c:pt idx="4039">
                  <c:v>5.8814546058893447</c:v>
                </c:pt>
                <c:pt idx="4040">
                  <c:v>5.8767497316732804</c:v>
                </c:pt>
                <c:pt idx="4041">
                  <c:v>5.8720352507717308</c:v>
                </c:pt>
                <c:pt idx="4042">
                  <c:v>5.8673039581705844</c:v>
                </c:pt>
                <c:pt idx="4043">
                  <c:v>5.8625678622266948</c:v>
                </c:pt>
                <c:pt idx="4044">
                  <c:v>5.8577969420479237</c:v>
                </c:pt>
                <c:pt idx="4045">
                  <c:v>5.8530176160193541</c:v>
                </c:pt>
                <c:pt idx="4046">
                  <c:v>5.8482382899907845</c:v>
                </c:pt>
                <c:pt idx="4047">
                  <c:v>5.843452719616649</c:v>
                </c:pt>
                <c:pt idx="4048">
                  <c:v>5.8386613852312239</c:v>
                </c:pt>
                <c:pt idx="4049">
                  <c:v>5.8338700508457979</c:v>
                </c:pt>
                <c:pt idx="4050">
                  <c:v>5.8290739131176306</c:v>
                </c:pt>
                <c:pt idx="4051">
                  <c:v>5.8242777753894623</c:v>
                </c:pt>
                <c:pt idx="4052">
                  <c:v>5.8194811573270204</c:v>
                </c:pt>
                <c:pt idx="4053">
                  <c:v>5.8146826179274811</c:v>
                </c:pt>
                <c:pt idx="4054">
                  <c:v>5.8098821571908461</c:v>
                </c:pt>
                <c:pt idx="4055">
                  <c:v>5.8050796550335448</c:v>
                </c:pt>
                <c:pt idx="4056">
                  <c:v>5.8002770327926747</c:v>
                </c:pt>
                <c:pt idx="4057">
                  <c:v>5.7954742904682357</c:v>
                </c:pt>
                <c:pt idx="4058">
                  <c:v>5.7906711878930919</c:v>
                </c:pt>
                <c:pt idx="4059">
                  <c:v>5.7858680853179481</c:v>
                </c:pt>
                <c:pt idx="4060">
                  <c:v>5.7810647425756674</c:v>
                </c:pt>
                <c:pt idx="4061">
                  <c:v>5.7762613998333858</c:v>
                </c:pt>
                <c:pt idx="4062">
                  <c:v>5.7714580570911043</c:v>
                </c:pt>
                <c:pt idx="4063">
                  <c:v>5.7666547143488236</c:v>
                </c:pt>
                <c:pt idx="4064">
                  <c:v>5.761851371606542</c:v>
                </c:pt>
                <c:pt idx="4065">
                  <c:v>5.7570480288642614</c:v>
                </c:pt>
                <c:pt idx="4066">
                  <c:v>5.7522446861219798</c:v>
                </c:pt>
                <c:pt idx="4067">
                  <c:v>5.7474413433796983</c:v>
                </c:pt>
                <c:pt idx="4068">
                  <c:v>5.7426380006374176</c:v>
                </c:pt>
                <c:pt idx="4069">
                  <c:v>5.737834657895136</c:v>
                </c:pt>
                <c:pt idx="4070">
                  <c:v>5.7330313151528545</c:v>
                </c:pt>
                <c:pt idx="4071">
                  <c:v>5.7282279724105738</c:v>
                </c:pt>
                <c:pt idx="4072">
                  <c:v>5.7234246296682922</c:v>
                </c:pt>
                <c:pt idx="4073">
                  <c:v>5.7186212869260116</c:v>
                </c:pt>
                <c:pt idx="4074">
                  <c:v>5.71381794418373</c:v>
                </c:pt>
                <c:pt idx="4075">
                  <c:v>5.7090146014414485</c:v>
                </c:pt>
                <c:pt idx="4076">
                  <c:v>5.7042112586991678</c:v>
                </c:pt>
                <c:pt idx="4077">
                  <c:v>5.6994079159568862</c:v>
                </c:pt>
                <c:pt idx="4078">
                  <c:v>5.6946045732146047</c:v>
                </c:pt>
                <c:pt idx="4079">
                  <c:v>5.689801230472324</c:v>
                </c:pt>
                <c:pt idx="4080">
                  <c:v>5.6849978877300424</c:v>
                </c:pt>
                <c:pt idx="4081">
                  <c:v>5.6801945449877618</c:v>
                </c:pt>
                <c:pt idx="4082">
                  <c:v>5.6753912022454802</c:v>
                </c:pt>
                <c:pt idx="4083">
                  <c:v>5.6705878595031987</c:v>
                </c:pt>
                <c:pt idx="4084">
                  <c:v>5.665784516760918</c:v>
                </c:pt>
                <c:pt idx="4085">
                  <c:v>5.6609811740186364</c:v>
                </c:pt>
                <c:pt idx="4086">
                  <c:v>5.6561778312763549</c:v>
                </c:pt>
                <c:pt idx="4087">
                  <c:v>5.6513744885340742</c:v>
                </c:pt>
                <c:pt idx="4088">
                  <c:v>5.6465711457917926</c:v>
                </c:pt>
                <c:pt idx="4089">
                  <c:v>5.641767803049512</c:v>
                </c:pt>
                <c:pt idx="4090">
                  <c:v>5.6369644603072304</c:v>
                </c:pt>
                <c:pt idx="4091">
                  <c:v>5.6321611175649489</c:v>
                </c:pt>
                <c:pt idx="4092">
                  <c:v>5.6273577748226682</c:v>
                </c:pt>
                <c:pt idx="4093">
                  <c:v>5.6225544320803866</c:v>
                </c:pt>
                <c:pt idx="4094">
                  <c:v>5.6177510893381051</c:v>
                </c:pt>
                <c:pt idx="4095">
                  <c:v>5.6129477465958244</c:v>
                </c:pt>
                <c:pt idx="4096">
                  <c:v>5.6081444038535428</c:v>
                </c:pt>
                <c:pt idx="4097">
                  <c:v>5.6033410611112622</c:v>
                </c:pt>
                <c:pt idx="4098">
                  <c:v>5.5985377183689806</c:v>
                </c:pt>
                <c:pt idx="4099">
                  <c:v>5.5937343756266991</c:v>
                </c:pt>
                <c:pt idx="4100">
                  <c:v>5.5889310328844184</c:v>
                </c:pt>
                <c:pt idx="4101">
                  <c:v>5.5841276901421368</c:v>
                </c:pt>
                <c:pt idx="4102">
                  <c:v>5.5793243473998562</c:v>
                </c:pt>
                <c:pt idx="4103">
                  <c:v>5.5745210046575746</c:v>
                </c:pt>
                <c:pt idx="4104">
                  <c:v>5.569717661915293</c:v>
                </c:pt>
                <c:pt idx="4105">
                  <c:v>5.5649143191730124</c:v>
                </c:pt>
                <c:pt idx="4106">
                  <c:v>5.5601109764307308</c:v>
                </c:pt>
                <c:pt idx="4107">
                  <c:v>5.5553076336884493</c:v>
                </c:pt>
                <c:pt idx="4108">
                  <c:v>5.5505042909461686</c:v>
                </c:pt>
                <c:pt idx="4109">
                  <c:v>5.545700948203887</c:v>
                </c:pt>
                <c:pt idx="4110">
                  <c:v>5.5408976054616064</c:v>
                </c:pt>
                <c:pt idx="4111">
                  <c:v>5.5360942627193248</c:v>
                </c:pt>
                <c:pt idx="4112">
                  <c:v>5.5312909199770433</c:v>
                </c:pt>
                <c:pt idx="4113">
                  <c:v>5.5264875772347626</c:v>
                </c:pt>
                <c:pt idx="4114">
                  <c:v>5.521684234492481</c:v>
                </c:pt>
                <c:pt idx="4115">
                  <c:v>5.5168808917501995</c:v>
                </c:pt>
                <c:pt idx="4116">
                  <c:v>5.5120775490079188</c:v>
                </c:pt>
                <c:pt idx="4117">
                  <c:v>5.5072742062656372</c:v>
                </c:pt>
                <c:pt idx="4118">
                  <c:v>5.5024708635233566</c:v>
                </c:pt>
                <c:pt idx="4119">
                  <c:v>5.497667520781075</c:v>
                </c:pt>
                <c:pt idx="4120">
                  <c:v>5.4928641780387935</c:v>
                </c:pt>
                <c:pt idx="4121">
                  <c:v>5.4880608352965128</c:v>
                </c:pt>
                <c:pt idx="4122">
                  <c:v>5.4832574925542312</c:v>
                </c:pt>
                <c:pt idx="4123">
                  <c:v>5.4784541498119497</c:v>
                </c:pt>
                <c:pt idx="4124">
                  <c:v>5.473650807069669</c:v>
                </c:pt>
                <c:pt idx="4125">
                  <c:v>5.4688474643273874</c:v>
                </c:pt>
                <c:pt idx="4126">
                  <c:v>5.4640441215851068</c:v>
                </c:pt>
                <c:pt idx="4127">
                  <c:v>5.4592407788428252</c:v>
                </c:pt>
                <c:pt idx="4128">
                  <c:v>5.4544374361005437</c:v>
                </c:pt>
                <c:pt idx="4129">
                  <c:v>5.449634093358263</c:v>
                </c:pt>
                <c:pt idx="4130">
                  <c:v>5.4448307506159814</c:v>
                </c:pt>
                <c:pt idx="4131">
                  <c:v>5.4400274078736999</c:v>
                </c:pt>
                <c:pt idx="4132">
                  <c:v>5.4352240651314192</c:v>
                </c:pt>
                <c:pt idx="4133">
                  <c:v>5.4304207223891376</c:v>
                </c:pt>
                <c:pt idx="4134">
                  <c:v>5.425617379646857</c:v>
                </c:pt>
                <c:pt idx="4135">
                  <c:v>5.4208140369045754</c:v>
                </c:pt>
                <c:pt idx="4136">
                  <c:v>5.4160106941622939</c:v>
                </c:pt>
                <c:pt idx="4137">
                  <c:v>5.4112073514200132</c:v>
                </c:pt>
                <c:pt idx="4138">
                  <c:v>5.4064040086777316</c:v>
                </c:pt>
                <c:pt idx="4139">
                  <c:v>5.4016006659354501</c:v>
                </c:pt>
                <c:pt idx="4140">
                  <c:v>5.3967973231931694</c:v>
                </c:pt>
                <c:pt idx="4141">
                  <c:v>5.3919939804508878</c:v>
                </c:pt>
                <c:pt idx="4142">
                  <c:v>5.3871906377086072</c:v>
                </c:pt>
                <c:pt idx="4143">
                  <c:v>5.3823872949663256</c:v>
                </c:pt>
                <c:pt idx="4144">
                  <c:v>5.3775839522240441</c:v>
                </c:pt>
                <c:pt idx="4145">
                  <c:v>5.3727806094817634</c:v>
                </c:pt>
                <c:pt idx="4146">
                  <c:v>5.3679772667394818</c:v>
                </c:pt>
                <c:pt idx="4147">
                  <c:v>5.3631739239972003</c:v>
                </c:pt>
                <c:pt idx="4148">
                  <c:v>5.3583705812549196</c:v>
                </c:pt>
                <c:pt idx="4149">
                  <c:v>5.353567238512638</c:v>
                </c:pt>
                <c:pt idx="4150">
                  <c:v>5.3487638957703574</c:v>
                </c:pt>
                <c:pt idx="4151">
                  <c:v>5.3439605530280758</c:v>
                </c:pt>
                <c:pt idx="4152">
                  <c:v>5.3391572102857943</c:v>
                </c:pt>
                <c:pt idx="4153">
                  <c:v>5.3343538675435136</c:v>
                </c:pt>
                <c:pt idx="4154">
                  <c:v>5.329550524801232</c:v>
                </c:pt>
                <c:pt idx="4155">
                  <c:v>5.3247471820589514</c:v>
                </c:pt>
                <c:pt idx="4156">
                  <c:v>5.3199438393166698</c:v>
                </c:pt>
                <c:pt idx="4157">
                  <c:v>5.3151404965743883</c:v>
                </c:pt>
                <c:pt idx="4158">
                  <c:v>5.3103371538321076</c:v>
                </c:pt>
                <c:pt idx="4159">
                  <c:v>5.305533811089826</c:v>
                </c:pt>
                <c:pt idx="4160">
                  <c:v>5.3007304683475445</c:v>
                </c:pt>
                <c:pt idx="4161">
                  <c:v>5.2959271256052638</c:v>
                </c:pt>
                <c:pt idx="4162">
                  <c:v>5.2911237828629822</c:v>
                </c:pt>
                <c:pt idx="4163">
                  <c:v>5.2863204401207016</c:v>
                </c:pt>
                <c:pt idx="4164">
                  <c:v>5.28151709737842</c:v>
                </c:pt>
                <c:pt idx="4165">
                  <c:v>5.2767137546361385</c:v>
                </c:pt>
                <c:pt idx="4166">
                  <c:v>5.2719104118938578</c:v>
                </c:pt>
                <c:pt idx="4167">
                  <c:v>5.2671070691515762</c:v>
                </c:pt>
                <c:pt idx="4168">
                  <c:v>5.2623037264092947</c:v>
                </c:pt>
                <c:pt idx="4169">
                  <c:v>5.257500383667014</c:v>
                </c:pt>
                <c:pt idx="4170">
                  <c:v>5.2526970409247324</c:v>
                </c:pt>
                <c:pt idx="4171">
                  <c:v>5.2478936981824518</c:v>
                </c:pt>
                <c:pt idx="4172">
                  <c:v>5.2430903554401702</c:v>
                </c:pt>
                <c:pt idx="4173">
                  <c:v>5.2382870126978887</c:v>
                </c:pt>
                <c:pt idx="4174">
                  <c:v>5.233483669955608</c:v>
                </c:pt>
                <c:pt idx="4175">
                  <c:v>5.2286803272133264</c:v>
                </c:pt>
                <c:pt idx="4176">
                  <c:v>5.2238769844710449</c:v>
                </c:pt>
                <c:pt idx="4177">
                  <c:v>5.2190736417287642</c:v>
                </c:pt>
                <c:pt idx="4178">
                  <c:v>5.2142702989864826</c:v>
                </c:pt>
                <c:pt idx="4179">
                  <c:v>5.209466956244202</c:v>
                </c:pt>
                <c:pt idx="4180">
                  <c:v>5.2046636135019204</c:v>
                </c:pt>
                <c:pt idx="4181">
                  <c:v>5.1998602707596389</c:v>
                </c:pt>
                <c:pt idx="4182">
                  <c:v>5.1950569280173582</c:v>
                </c:pt>
                <c:pt idx="4183">
                  <c:v>5.1902535852750766</c:v>
                </c:pt>
                <c:pt idx="4184">
                  <c:v>5.1854502425327951</c:v>
                </c:pt>
                <c:pt idx="4185">
                  <c:v>5.1806468997905144</c:v>
                </c:pt>
                <c:pt idx="4186">
                  <c:v>5.1758435570482328</c:v>
                </c:pt>
                <c:pt idx="4187">
                  <c:v>5.1710402143059522</c:v>
                </c:pt>
                <c:pt idx="4188">
                  <c:v>5.1662368715636706</c:v>
                </c:pt>
                <c:pt idx="4189">
                  <c:v>5.1614335288213891</c:v>
                </c:pt>
                <c:pt idx="4190">
                  <c:v>5.1566301860791084</c:v>
                </c:pt>
                <c:pt idx="4191">
                  <c:v>5.1518268433368268</c:v>
                </c:pt>
                <c:pt idx="4192">
                  <c:v>5.1470235005945453</c:v>
                </c:pt>
                <c:pt idx="4193">
                  <c:v>5.1422201578522646</c:v>
                </c:pt>
                <c:pt idx="4194">
                  <c:v>5.137416815109983</c:v>
                </c:pt>
                <c:pt idx="4195">
                  <c:v>5.1326134723677024</c:v>
                </c:pt>
                <c:pt idx="4196">
                  <c:v>5.1278101296254208</c:v>
                </c:pt>
                <c:pt idx="4197">
                  <c:v>5.1230067868831393</c:v>
                </c:pt>
                <c:pt idx="4198">
                  <c:v>5.1182034441408586</c:v>
                </c:pt>
                <c:pt idx="4199">
                  <c:v>5.113400101398577</c:v>
                </c:pt>
                <c:pt idx="4200">
                  <c:v>5.1085967586562964</c:v>
                </c:pt>
                <c:pt idx="4201">
                  <c:v>5.1037934159140148</c:v>
                </c:pt>
                <c:pt idx="4202">
                  <c:v>5.0989900731717333</c:v>
                </c:pt>
                <c:pt idx="4203">
                  <c:v>5.0941867304294526</c:v>
                </c:pt>
                <c:pt idx="4204">
                  <c:v>5.089383387687171</c:v>
                </c:pt>
                <c:pt idx="4205">
                  <c:v>5.0845800449448895</c:v>
                </c:pt>
                <c:pt idx="4206">
                  <c:v>5.0797767022026088</c:v>
                </c:pt>
                <c:pt idx="4207">
                  <c:v>5.0749733594603272</c:v>
                </c:pt>
                <c:pt idx="4208">
                  <c:v>5.0701700167180466</c:v>
                </c:pt>
                <c:pt idx="4209">
                  <c:v>5.065366673975765</c:v>
                </c:pt>
                <c:pt idx="4210">
                  <c:v>5.0605633312334835</c:v>
                </c:pt>
                <c:pt idx="4211">
                  <c:v>5.0557599884912028</c:v>
                </c:pt>
                <c:pt idx="4212">
                  <c:v>5.0509566457489212</c:v>
                </c:pt>
                <c:pt idx="4213">
                  <c:v>5.0461533030066397</c:v>
                </c:pt>
                <c:pt idx="4214">
                  <c:v>5.041349960264359</c:v>
                </c:pt>
                <c:pt idx="4215">
                  <c:v>5.0365466175220774</c:v>
                </c:pt>
                <c:pt idx="4216">
                  <c:v>5.0317432747797968</c:v>
                </c:pt>
                <c:pt idx="4217">
                  <c:v>5.0269399320375152</c:v>
                </c:pt>
                <c:pt idx="4218">
                  <c:v>5.0221365892952337</c:v>
                </c:pt>
                <c:pt idx="4219">
                  <c:v>5.017333246552953</c:v>
                </c:pt>
                <c:pt idx="4220">
                  <c:v>5.0125299038106714</c:v>
                </c:pt>
                <c:pt idx="4221">
                  <c:v>5.0077265610683899</c:v>
                </c:pt>
                <c:pt idx="4222">
                  <c:v>5.0028656982967705</c:v>
                </c:pt>
                <c:pt idx="4223">
                  <c:v>4.9979879037419837</c:v>
                </c:pt>
                <c:pt idx="4224">
                  <c:v>4.9930644774311457</c:v>
                </c:pt>
                <c:pt idx="4225">
                  <c:v>4.9881410511203068</c:v>
                </c:pt>
                <c:pt idx="4226">
                  <c:v>4.9830737646943382</c:v>
                </c:pt>
                <c:pt idx="4227">
                  <c:v>4.9779702130306642</c:v>
                </c:pt>
                <c:pt idx="4228">
                  <c:v>4.9728066195827116</c:v>
                </c:pt>
                <c:pt idx="4229">
                  <c:v>4.9676430261347591</c:v>
                </c:pt>
                <c:pt idx="4230">
                  <c:v>4.9624794326868074</c:v>
                </c:pt>
                <c:pt idx="4231">
                  <c:v>4.9573014292106281</c:v>
                </c:pt>
                <c:pt idx="4232">
                  <c:v>4.9520525764289998</c:v>
                </c:pt>
                <c:pt idx="4233">
                  <c:v>4.9467848705271091</c:v>
                </c:pt>
                <c:pt idx="4234">
                  <c:v>4.9415011935105992</c:v>
                </c:pt>
                <c:pt idx="4235">
                  <c:v>4.9361704437352154</c:v>
                </c:pt>
                <c:pt idx="4236">
                  <c:v>4.9308027082207158</c:v>
                </c:pt>
                <c:pt idx="4237">
                  <c:v>4.9254241651850466</c:v>
                </c:pt>
                <c:pt idx="4238">
                  <c:v>4.9200204045999802</c:v>
                </c:pt>
                <c:pt idx="4239">
                  <c:v>4.9145866231227746</c:v>
                </c:pt>
                <c:pt idx="4240">
                  <c:v>4.9091276240961719</c:v>
                </c:pt>
                <c:pt idx="4241">
                  <c:v>4.9036071422824685</c:v>
                </c:pt>
                <c:pt idx="4242">
                  <c:v>4.8980835382959818</c:v>
                </c:pt>
                <c:pt idx="4243">
                  <c:v>4.892559694142359</c:v>
                </c:pt>
                <c:pt idx="4244">
                  <c:v>4.8867956828516208</c:v>
                </c:pt>
                <c:pt idx="4245">
                  <c:v>4.880986616205961</c:v>
                </c:pt>
                <c:pt idx="4246">
                  <c:v>4.8751494740219723</c:v>
                </c:pt>
                <c:pt idx="4247">
                  <c:v>4.8691981323642857</c:v>
                </c:pt>
                <c:pt idx="4248">
                  <c:v>4.8631953949392575</c:v>
                </c:pt>
                <c:pt idx="4249">
                  <c:v>4.8571912165114055</c:v>
                </c:pt>
                <c:pt idx="4250">
                  <c:v>4.8511870380835544</c:v>
                </c:pt>
                <c:pt idx="4251">
                  <c:v>4.8451828596557025</c:v>
                </c:pt>
                <c:pt idx="4252">
                  <c:v>4.8391786812278514</c:v>
                </c:pt>
                <c:pt idx="4253">
                  <c:v>4.8331745027999995</c:v>
                </c:pt>
                <c:pt idx="4254">
                  <c:v>4.8271703243721484</c:v>
                </c:pt>
                <c:pt idx="4255">
                  <c:v>4.8211661459442965</c:v>
                </c:pt>
                <c:pt idx="4256">
                  <c:v>4.8151619675164454</c:v>
                </c:pt>
                <c:pt idx="4257">
                  <c:v>4.8091577890885935</c:v>
                </c:pt>
                <c:pt idx="4258">
                  <c:v>4.8031536106607424</c:v>
                </c:pt>
                <c:pt idx="4259">
                  <c:v>4.7971494322328905</c:v>
                </c:pt>
                <c:pt idx="4260">
                  <c:v>4.7911452538050394</c:v>
                </c:pt>
                <c:pt idx="4261">
                  <c:v>4.7851410753771875</c:v>
                </c:pt>
                <c:pt idx="4262">
                  <c:v>4.7791368969493364</c:v>
                </c:pt>
                <c:pt idx="4263">
                  <c:v>4.7731327185214845</c:v>
                </c:pt>
                <c:pt idx="4264">
                  <c:v>4.7671285400936334</c:v>
                </c:pt>
                <c:pt idx="4265">
                  <c:v>4.7611243616657815</c:v>
                </c:pt>
                <c:pt idx="4266">
                  <c:v>4.7551201832379304</c:v>
                </c:pt>
                <c:pt idx="4267">
                  <c:v>4.7491160048100785</c:v>
                </c:pt>
                <c:pt idx="4268">
                  <c:v>4.7431118263822265</c:v>
                </c:pt>
                <c:pt idx="4269">
                  <c:v>4.7371076479543754</c:v>
                </c:pt>
                <c:pt idx="4270">
                  <c:v>4.7311034695265235</c:v>
                </c:pt>
                <c:pt idx="4271">
                  <c:v>4.7250992910986724</c:v>
                </c:pt>
                <c:pt idx="4272">
                  <c:v>4.7190951126708205</c:v>
                </c:pt>
                <c:pt idx="4273">
                  <c:v>4.7130909342429694</c:v>
                </c:pt>
                <c:pt idx="4274">
                  <c:v>4.7070867558151175</c:v>
                </c:pt>
                <c:pt idx="4275">
                  <c:v>4.7010825773872664</c:v>
                </c:pt>
                <c:pt idx="4276">
                  <c:v>4.6950783989594145</c:v>
                </c:pt>
                <c:pt idx="4277">
                  <c:v>4.6890742205315634</c:v>
                </c:pt>
                <c:pt idx="4278">
                  <c:v>4.6830700421037115</c:v>
                </c:pt>
                <c:pt idx="4279">
                  <c:v>4.6770658636758604</c:v>
                </c:pt>
                <c:pt idx="4280">
                  <c:v>4.6710556810695811</c:v>
                </c:pt>
                <c:pt idx="4281">
                  <c:v>4.664932499825289</c:v>
                </c:pt>
                <c:pt idx="4282">
                  <c:v>4.6588082378288806</c:v>
                </c:pt>
                <c:pt idx="4283">
                  <c:v>4.6526839758324723</c:v>
                </c:pt>
                <c:pt idx="4284">
                  <c:v>4.6464588436384755</c:v>
                </c:pt>
                <c:pt idx="4285">
                  <c:v>4.6400860086551541</c:v>
                </c:pt>
                <c:pt idx="4286">
                  <c:v>4.6336014959530738</c:v>
                </c:pt>
                <c:pt idx="4287">
                  <c:v>4.6268770562810175</c:v>
                </c:pt>
                <c:pt idx="4288">
                  <c:v>4.6201523764418244</c:v>
                </c:pt>
                <c:pt idx="4289">
                  <c:v>4.6134276966026304</c:v>
                </c:pt>
                <c:pt idx="4290">
                  <c:v>4.6064690939718878</c:v>
                </c:pt>
                <c:pt idx="4291">
                  <c:v>4.59950424699558</c:v>
                </c:pt>
                <c:pt idx="4292">
                  <c:v>4.5925228284868114</c:v>
                </c:pt>
                <c:pt idx="4293">
                  <c:v>4.5855218603730821</c:v>
                </c:pt>
                <c:pt idx="4294">
                  <c:v>4.5784729548987837</c:v>
                </c:pt>
                <c:pt idx="4295">
                  <c:v>4.5713880243539196</c:v>
                </c:pt>
                <c:pt idx="4296">
                  <c:v>4.5642502570388892</c:v>
                </c:pt>
                <c:pt idx="4297">
                  <c:v>4.5570524479395811</c:v>
                </c:pt>
                <c:pt idx="4298">
                  <c:v>4.5498481543275711</c:v>
                </c:pt>
                <c:pt idx="4299">
                  <c:v>4.5426431402141487</c:v>
                </c:pt>
                <c:pt idx="4300">
                  <c:v>4.5354381261007273</c:v>
                </c:pt>
                <c:pt idx="4301">
                  <c:v>4.5282331119873049</c:v>
                </c:pt>
                <c:pt idx="4302">
                  <c:v>4.5210280978738835</c:v>
                </c:pt>
                <c:pt idx="4303">
                  <c:v>4.5138230837604612</c:v>
                </c:pt>
                <c:pt idx="4304">
                  <c:v>4.5066180696470397</c:v>
                </c:pt>
                <c:pt idx="4305">
                  <c:v>4.4994130555336183</c:v>
                </c:pt>
                <c:pt idx="4306">
                  <c:v>4.4922080414201959</c:v>
                </c:pt>
                <c:pt idx="4307">
                  <c:v>4.4850030273067745</c:v>
                </c:pt>
                <c:pt idx="4308">
                  <c:v>4.4777980131933521</c:v>
                </c:pt>
                <c:pt idx="4309">
                  <c:v>4.4705929990799307</c:v>
                </c:pt>
                <c:pt idx="4310">
                  <c:v>4.4633879849665083</c:v>
                </c:pt>
                <c:pt idx="4311">
                  <c:v>4.4561829708530869</c:v>
                </c:pt>
                <c:pt idx="4312">
                  <c:v>4.4489779567396646</c:v>
                </c:pt>
                <c:pt idx="4313">
                  <c:v>4.4417729426262431</c:v>
                </c:pt>
                <c:pt idx="4314">
                  <c:v>4.4345679285128217</c:v>
                </c:pt>
                <c:pt idx="4315">
                  <c:v>4.4273629143993993</c:v>
                </c:pt>
                <c:pt idx="4316">
                  <c:v>4.4201579002859779</c:v>
                </c:pt>
                <c:pt idx="4317">
                  <c:v>4.4129528861725555</c:v>
                </c:pt>
                <c:pt idx="4318">
                  <c:v>4.4057478720591341</c:v>
                </c:pt>
                <c:pt idx="4319">
                  <c:v>4.3985428579457118</c:v>
                </c:pt>
                <c:pt idx="4320">
                  <c:v>4.3913378438322903</c:v>
                </c:pt>
                <c:pt idx="4321">
                  <c:v>4.3841328297188689</c:v>
                </c:pt>
                <c:pt idx="4322">
                  <c:v>4.3769278156054465</c:v>
                </c:pt>
                <c:pt idx="4323">
                  <c:v>4.3697228014920251</c:v>
                </c:pt>
                <c:pt idx="4324">
                  <c:v>4.3625177873786027</c:v>
                </c:pt>
                <c:pt idx="4325">
                  <c:v>4.3553127732651813</c:v>
                </c:pt>
                <c:pt idx="4326">
                  <c:v>4.348107759151759</c:v>
                </c:pt>
                <c:pt idx="4327">
                  <c:v>4.3409027450383375</c:v>
                </c:pt>
                <c:pt idx="4328">
                  <c:v>4.3336977309249161</c:v>
                </c:pt>
                <c:pt idx="4329">
                  <c:v>4.3264927168114937</c:v>
                </c:pt>
                <c:pt idx="4330">
                  <c:v>4.3192877026980723</c:v>
                </c:pt>
                <c:pt idx="4331">
                  <c:v>4.3120826885846499</c:v>
                </c:pt>
                <c:pt idx="4332">
                  <c:v>4.3048776744712285</c:v>
                </c:pt>
                <c:pt idx="4333">
                  <c:v>4.2976726603578062</c:v>
                </c:pt>
                <c:pt idx="4334">
                  <c:v>4.2904676462443847</c:v>
                </c:pt>
                <c:pt idx="4335">
                  <c:v>4.2832626321309633</c:v>
                </c:pt>
                <c:pt idx="4336">
                  <c:v>4.2760576180175409</c:v>
                </c:pt>
                <c:pt idx="4337">
                  <c:v>4.2688526039041195</c:v>
                </c:pt>
                <c:pt idx="4338">
                  <c:v>4.2616475897906971</c:v>
                </c:pt>
                <c:pt idx="4339">
                  <c:v>4.2543777305502548</c:v>
                </c:pt>
                <c:pt idx="4340">
                  <c:v>4.2470526328682761</c:v>
                </c:pt>
                <c:pt idx="4341">
                  <c:v>4.2397275351862973</c:v>
                </c:pt>
                <c:pt idx="4342">
                  <c:v>4.2324024375043177</c:v>
                </c:pt>
                <c:pt idx="4343">
                  <c:v>4.2250773398223389</c:v>
                </c:pt>
                <c:pt idx="4344">
                  <c:v>4.2176321585718037</c:v>
                </c:pt>
                <c:pt idx="4345">
                  <c:v>4.2101869773212677</c:v>
                </c:pt>
                <c:pt idx="4346">
                  <c:v>4.2027417960707316</c:v>
                </c:pt>
                <c:pt idx="4347">
                  <c:v>4.1952966148201956</c:v>
                </c:pt>
                <c:pt idx="4348">
                  <c:v>4.1878514335696595</c:v>
                </c:pt>
                <c:pt idx="4349">
                  <c:v>4.1802869372854055</c:v>
                </c:pt>
                <c:pt idx="4350">
                  <c:v>4.1725809345239639</c:v>
                </c:pt>
                <c:pt idx="4351">
                  <c:v>4.1647466825113026</c:v>
                </c:pt>
                <c:pt idx="4352">
                  <c:v>4.1567061269278618</c:v>
                </c:pt>
                <c:pt idx="4353">
                  <c:v>4.148660527834541</c:v>
                </c:pt>
                <c:pt idx="4354">
                  <c:v>4.1404948451726629</c:v>
                </c:pt>
                <c:pt idx="4355">
                  <c:v>4.1322090789422274</c:v>
                </c:pt>
                <c:pt idx="4356">
                  <c:v>4.123805390647469</c:v>
                </c:pt>
                <c:pt idx="4357">
                  <c:v>4.1154014621855737</c:v>
                </c:pt>
                <c:pt idx="4358">
                  <c:v>4.1069968372389809</c:v>
                </c:pt>
                <c:pt idx="4359">
                  <c:v>4.0985911075235579</c:v>
                </c:pt>
                <c:pt idx="4360">
                  <c:v>4.0901852577245652</c:v>
                </c:pt>
                <c:pt idx="4361">
                  <c:v>4.0817794079255734</c:v>
                </c:pt>
                <c:pt idx="4362">
                  <c:v>4.0733735581265815</c:v>
                </c:pt>
                <c:pt idx="4363">
                  <c:v>4.0649677083275888</c:v>
                </c:pt>
                <c:pt idx="4364">
                  <c:v>4.056561858528597</c:v>
                </c:pt>
                <c:pt idx="4365">
                  <c:v>4.0481560087296051</c:v>
                </c:pt>
                <c:pt idx="4366">
                  <c:v>4.0397501589306124</c:v>
                </c:pt>
                <c:pt idx="4367">
                  <c:v>4.0313443091316206</c:v>
                </c:pt>
                <c:pt idx="4368">
                  <c:v>4.0229384593326287</c:v>
                </c:pt>
                <c:pt idx="4369">
                  <c:v>4.014532609533636</c:v>
                </c:pt>
                <c:pt idx="4370">
                  <c:v>4.0061267597346442</c:v>
                </c:pt>
                <c:pt idx="4371">
                  <c:v>3.9977209099356519</c:v>
                </c:pt>
                <c:pt idx="4372">
                  <c:v>3.98931506013666</c:v>
                </c:pt>
                <c:pt idx="4373">
                  <c:v>3.9809092103376678</c:v>
                </c:pt>
                <c:pt idx="4374">
                  <c:v>3.9725033605386755</c:v>
                </c:pt>
                <c:pt idx="4375">
                  <c:v>3.9640975107396836</c:v>
                </c:pt>
                <c:pt idx="4376">
                  <c:v>3.9556916609406914</c:v>
                </c:pt>
                <c:pt idx="4377">
                  <c:v>3.9471657275731422</c:v>
                </c:pt>
                <c:pt idx="4378">
                  <c:v>3.9384966545918729</c:v>
                </c:pt>
                <c:pt idx="4379">
                  <c:v>3.9294903869500954</c:v>
                </c:pt>
                <c:pt idx="4380">
                  <c:v>3.9202439521712042</c:v>
                </c:pt>
                <c:pt idx="4381">
                  <c:v>3.9109229695129524</c:v>
                </c:pt>
                <c:pt idx="4382">
                  <c:v>3.901577105539296</c:v>
                </c:pt>
                <c:pt idx="4383">
                  <c:v>3.8920905036232907</c:v>
                </c:pt>
                <c:pt idx="4384">
                  <c:v>3.8824881411471965</c:v>
                </c:pt>
                <c:pt idx="4385">
                  <c:v>3.8728848180025532</c:v>
                </c:pt>
                <c:pt idx="4386">
                  <c:v>3.8632798136879507</c:v>
                </c:pt>
                <c:pt idx="4387">
                  <c:v>3.8536745692062109</c:v>
                </c:pt>
                <c:pt idx="4388">
                  <c:v>3.8440684841394912</c:v>
                </c:pt>
                <c:pt idx="4389">
                  <c:v>3.834461798654929</c:v>
                </c:pt>
                <c:pt idx="4390">
                  <c:v>3.8248551131703663</c:v>
                </c:pt>
                <c:pt idx="4391">
                  <c:v>3.8152484276858041</c:v>
                </c:pt>
                <c:pt idx="4392">
                  <c:v>3.8056417422012414</c:v>
                </c:pt>
                <c:pt idx="4393">
                  <c:v>3.7960350567166792</c:v>
                </c:pt>
                <c:pt idx="4394">
                  <c:v>3.786428371232117</c:v>
                </c:pt>
                <c:pt idx="4395">
                  <c:v>3.7768216857475543</c:v>
                </c:pt>
                <c:pt idx="4396">
                  <c:v>3.7672150002629921</c:v>
                </c:pt>
                <c:pt idx="4397">
                  <c:v>3.7576083147784294</c:v>
                </c:pt>
                <c:pt idx="4398">
                  <c:v>3.7480016292938672</c:v>
                </c:pt>
                <c:pt idx="4399">
                  <c:v>3.7383949438093045</c:v>
                </c:pt>
                <c:pt idx="4400">
                  <c:v>3.7287882583247423</c:v>
                </c:pt>
                <c:pt idx="4401">
                  <c:v>3.7191815728401796</c:v>
                </c:pt>
                <c:pt idx="4402">
                  <c:v>3.7095748873556174</c:v>
                </c:pt>
                <c:pt idx="4403">
                  <c:v>3.6999682018710547</c:v>
                </c:pt>
                <c:pt idx="4404">
                  <c:v>3.6903615163864925</c:v>
                </c:pt>
                <c:pt idx="4405">
                  <c:v>3.6807548309019298</c:v>
                </c:pt>
                <c:pt idx="4406">
                  <c:v>3.6710280618488103</c:v>
                </c:pt>
                <c:pt idx="4407">
                  <c:v>3.6611812092271339</c:v>
                </c:pt>
                <c:pt idx="4408">
                  <c:v>3.6511960203344795</c:v>
                </c:pt>
                <c:pt idx="4409">
                  <c:v>3.6412050674305343</c:v>
                </c:pt>
                <c:pt idx="4410">
                  <c:v>3.6311997044983628</c:v>
                </c:pt>
                <c:pt idx="4411">
                  <c:v>3.6211126847395723</c:v>
                </c:pt>
                <c:pt idx="4412">
                  <c:v>3.6109805135590038</c:v>
                </c:pt>
                <c:pt idx="4413">
                  <c:v>3.6006955960792317</c:v>
                </c:pt>
                <c:pt idx="4414">
                  <c:v>3.5903924258970386</c:v>
                </c:pt>
                <c:pt idx="4415">
                  <c:v>3.5800652390011338</c:v>
                </c:pt>
                <c:pt idx="4416">
                  <c:v>3.5696179685366722</c:v>
                </c:pt>
                <c:pt idx="4417">
                  <c:v>3.5591184617198883</c:v>
                </c:pt>
                <c:pt idx="4418">
                  <c:v>3.5485511076868694</c:v>
                </c:pt>
                <c:pt idx="4419">
                  <c:v>3.537983753653851</c:v>
                </c:pt>
                <c:pt idx="4420">
                  <c:v>3.5273788374805877</c:v>
                </c:pt>
                <c:pt idx="4421">
                  <c:v>3.5166534534713478</c:v>
                </c:pt>
                <c:pt idx="4422">
                  <c:v>3.5058459323012152</c:v>
                </c:pt>
                <c:pt idx="4423">
                  <c:v>3.4950384111310826</c:v>
                </c:pt>
                <c:pt idx="4424">
                  <c:v>3.4842308899609495</c:v>
                </c:pt>
                <c:pt idx="4425">
                  <c:v>3.4734070374254928</c:v>
                </c:pt>
                <c:pt idx="4426">
                  <c:v>3.4625340707104968</c:v>
                </c:pt>
                <c:pt idx="4427">
                  <c:v>3.45148638240325</c:v>
                </c:pt>
                <c:pt idx="4428">
                  <c:v>3.4404386940960032</c:v>
                </c:pt>
                <c:pt idx="4429">
                  <c:v>3.4291508386516423</c:v>
                </c:pt>
                <c:pt idx="4430">
                  <c:v>3.417382648933053</c:v>
                </c:pt>
                <c:pt idx="4431">
                  <c:v>3.4056144592144642</c:v>
                </c:pt>
                <c:pt idx="4432">
                  <c:v>3.3937519078277032</c:v>
                </c:pt>
                <c:pt idx="4433">
                  <c:v>3.3817464329776454</c:v>
                </c:pt>
                <c:pt idx="4434">
                  <c:v>3.369738076121942</c:v>
                </c:pt>
                <c:pt idx="4435">
                  <c:v>3.357729719266239</c:v>
                </c:pt>
                <c:pt idx="4436">
                  <c:v>3.345721362410536</c:v>
                </c:pt>
                <c:pt idx="4437">
                  <c:v>3.333713005554833</c:v>
                </c:pt>
                <c:pt idx="4438">
                  <c:v>3.32170464869913</c:v>
                </c:pt>
                <c:pt idx="4439">
                  <c:v>3.309696291843427</c:v>
                </c:pt>
                <c:pt idx="4440">
                  <c:v>3.2976879349877239</c:v>
                </c:pt>
                <c:pt idx="4441">
                  <c:v>3.2856795781320209</c:v>
                </c:pt>
                <c:pt idx="4442">
                  <c:v>3.2736712212763179</c:v>
                </c:pt>
                <c:pt idx="4443">
                  <c:v>3.2616085866476268</c:v>
                </c:pt>
                <c:pt idx="4444">
                  <c:v>3.2494823077276003</c:v>
                </c:pt>
                <c:pt idx="4445">
                  <c:v>3.2372596737521642</c:v>
                </c:pt>
                <c:pt idx="4446">
                  <c:v>3.225011149759347</c:v>
                </c:pt>
                <c:pt idx="4447">
                  <c:v>3.2127512178275173</c:v>
                </c:pt>
                <c:pt idx="4448">
                  <c:v>3.2004078278155399</c:v>
                </c:pt>
                <c:pt idx="4449">
                  <c:v>3.1879671701130317</c:v>
                </c:pt>
                <c:pt idx="4450">
                  <c:v>3.1753099537029876</c:v>
                </c:pt>
                <c:pt idx="4451">
                  <c:v>3.1625446620812423</c:v>
                </c:pt>
                <c:pt idx="4452">
                  <c:v>3.1496717035319288</c:v>
                </c:pt>
                <c:pt idx="4453">
                  <c:v>3.1367026781277692</c:v>
                </c:pt>
                <c:pt idx="4454">
                  <c:v>3.1237336527236099</c:v>
                </c:pt>
                <c:pt idx="4455">
                  <c:v>3.1106685604646049</c:v>
                </c:pt>
                <c:pt idx="4456">
                  <c:v>3.0975688841378561</c:v>
                </c:pt>
                <c:pt idx="4457">
                  <c:v>3.0843607723486994</c:v>
                </c:pt>
                <c:pt idx="4458">
                  <c:v>3.071151579807426</c:v>
                </c:pt>
                <c:pt idx="4459">
                  <c:v>3.0579423872661526</c:v>
                </c:pt>
                <c:pt idx="4460">
                  <c:v>3.0447331947248792</c:v>
                </c:pt>
                <c:pt idx="4461">
                  <c:v>3.0315240021836063</c:v>
                </c:pt>
                <c:pt idx="4462">
                  <c:v>3.0183148096423329</c:v>
                </c:pt>
                <c:pt idx="4463">
                  <c:v>3.0049014750345124</c:v>
                </c:pt>
                <c:pt idx="4464">
                  <c:v>2.991333953124665</c:v>
                </c:pt>
                <c:pt idx="4465">
                  <c:v>2.9777212797930401</c:v>
                </c:pt>
                <c:pt idx="4466">
                  <c:v>2.9635302839952442</c:v>
                </c:pt>
                <c:pt idx="4467">
                  <c:v>2.9491202557684004</c:v>
                </c:pt>
                <c:pt idx="4468">
                  <c:v>2.9347102275415571</c:v>
                </c:pt>
                <c:pt idx="4469">
                  <c:v>2.9203001993147133</c:v>
                </c:pt>
                <c:pt idx="4470">
                  <c:v>2.9058901710878695</c:v>
                </c:pt>
                <c:pt idx="4471">
                  <c:v>2.8914801428610257</c:v>
                </c:pt>
                <c:pt idx="4472">
                  <c:v>2.8770701146341824</c:v>
                </c:pt>
                <c:pt idx="4473">
                  <c:v>2.8625400028387817</c:v>
                </c:pt>
                <c:pt idx="4474">
                  <c:v>2.8472125361481622</c:v>
                </c:pt>
                <c:pt idx="4475">
                  <c:v>2.8317217558043053</c:v>
                </c:pt>
                <c:pt idx="4476">
                  <c:v>2.8160388417507569</c:v>
                </c:pt>
                <c:pt idx="4477">
                  <c:v>2.8002650244358112</c:v>
                </c:pt>
                <c:pt idx="4478">
                  <c:v>2.7841738262491686</c:v>
                </c:pt>
                <c:pt idx="4479">
                  <c:v>2.7676383188588658</c:v>
                </c:pt>
                <c:pt idx="4480">
                  <c:v>2.7510667863979954</c:v>
                </c:pt>
                <c:pt idx="4481">
                  <c:v>2.7344157586147402</c:v>
                </c:pt>
                <c:pt idx="4482">
                  <c:v>2.7176069410224013</c:v>
                </c:pt>
                <c:pt idx="4483">
                  <c:v>2.70079668242724</c:v>
                </c:pt>
                <c:pt idx="4484">
                  <c:v>2.6839852229963932</c:v>
                </c:pt>
                <c:pt idx="4485">
                  <c:v>2.6671735233984086</c:v>
                </c:pt>
                <c:pt idx="4486">
                  <c:v>2.6503618238004245</c:v>
                </c:pt>
                <c:pt idx="4487">
                  <c:v>2.6335501242024404</c:v>
                </c:pt>
                <c:pt idx="4488">
                  <c:v>2.6167384246044558</c:v>
                </c:pt>
                <c:pt idx="4489">
                  <c:v>2.5999267250064717</c:v>
                </c:pt>
                <c:pt idx="4490">
                  <c:v>2.5831150254084871</c:v>
                </c:pt>
                <c:pt idx="4491">
                  <c:v>2.566303325810503</c:v>
                </c:pt>
                <c:pt idx="4492">
                  <c:v>2.5494916262125189</c:v>
                </c:pt>
                <c:pt idx="4493">
                  <c:v>2.532583859759689</c:v>
                </c:pt>
                <c:pt idx="4494">
                  <c:v>2.5155269495147112</c:v>
                </c:pt>
                <c:pt idx="4495">
                  <c:v>2.4983549992110556</c:v>
                </c:pt>
                <c:pt idx="4496">
                  <c:v>2.4811254087944929</c:v>
                </c:pt>
                <c:pt idx="4497">
                  <c:v>2.4634790083114688</c:v>
                </c:pt>
                <c:pt idx="4498">
                  <c:v>2.4454664730279143</c:v>
                </c:pt>
                <c:pt idx="4499">
                  <c:v>2.4273853460099999</c:v>
                </c:pt>
                <c:pt idx="4500">
                  <c:v>2.4086898954720612</c:v>
                </c:pt>
                <c:pt idx="4501">
                  <c:v>2.3894767406533597</c:v>
                </c:pt>
                <c:pt idx="4502">
                  <c:v>2.3702633696842348</c:v>
                </c:pt>
                <c:pt idx="4503">
                  <c:v>2.3510499987151099</c:v>
                </c:pt>
                <c:pt idx="4504">
                  <c:v>2.331836627745985</c:v>
                </c:pt>
                <c:pt idx="4505">
                  <c:v>2.3126232567768601</c:v>
                </c:pt>
                <c:pt idx="4506">
                  <c:v>2.2934098858077352</c:v>
                </c:pt>
                <c:pt idx="4507">
                  <c:v>2.2741965148386103</c:v>
                </c:pt>
                <c:pt idx="4508">
                  <c:v>2.2549831438694854</c:v>
                </c:pt>
                <c:pt idx="4509">
                  <c:v>2.2357697729003605</c:v>
                </c:pt>
                <c:pt idx="4510">
                  <c:v>2.2165564019312356</c:v>
                </c:pt>
                <c:pt idx="4511">
                  <c:v>2.1968747050447384</c:v>
                </c:pt>
                <c:pt idx="4512">
                  <c:v>2.1771930081582411</c:v>
                </c:pt>
                <c:pt idx="4513">
                  <c:v>2.1575113112717439</c:v>
                </c:pt>
                <c:pt idx="4514">
                  <c:v>2.137241204899317</c:v>
                </c:pt>
                <c:pt idx="4515">
                  <c:v>2.1166473532260603</c:v>
                </c:pt>
                <c:pt idx="4516">
                  <c:v>2.0958831990358764</c:v>
                </c:pt>
                <c:pt idx="4517">
                  <c:v>2.075039093205747</c:v>
                </c:pt>
                <c:pt idx="4518">
                  <c:v>2.0539362072853775</c:v>
                </c:pt>
                <c:pt idx="4519">
                  <c:v>2.0327942942052264</c:v>
                </c:pt>
                <c:pt idx="4520">
                  <c:v>2.011589937669426</c:v>
                </c:pt>
                <c:pt idx="4521">
                  <c:v>1.9901482960021568</c:v>
                </c:pt>
                <c:pt idx="4522">
                  <c:v>1.9686293205167369</c:v>
                </c:pt>
                <c:pt idx="4523">
                  <c:v>1.9466300107570889</c:v>
                </c:pt>
                <c:pt idx="4524">
                  <c:v>1.924630700997441</c:v>
                </c:pt>
                <c:pt idx="4525">
                  <c:v>1.9024392575281017</c:v>
                </c:pt>
                <c:pt idx="4526">
                  <c:v>1.8802237973450511</c:v>
                </c:pt>
                <c:pt idx="4527">
                  <c:v>1.8575280028877723</c:v>
                </c:pt>
                <c:pt idx="4528">
                  <c:v>1.8347121248619365</c:v>
                </c:pt>
                <c:pt idx="4529">
                  <c:v>1.8117899728779276</c:v>
                </c:pt>
                <c:pt idx="4530">
                  <c:v>1.7888588146262772</c:v>
                </c:pt>
                <c:pt idx="4531">
                  <c:v>1.7657748380252809</c:v>
                </c:pt>
                <c:pt idx="4532">
                  <c:v>1.7426684778471058</c:v>
                </c:pt>
                <c:pt idx="4533">
                  <c:v>1.7193482488333305</c:v>
                </c:pt>
                <c:pt idx="4534">
                  <c:v>1.6958118693961524</c:v>
                </c:pt>
                <c:pt idx="4535">
                  <c:v>1.672212686252619</c:v>
                </c:pt>
                <c:pt idx="4536">
                  <c:v>1.648444545528126</c:v>
                </c:pt>
                <c:pt idx="4537">
                  <c:v>1.6244311941566396</c:v>
                </c:pt>
                <c:pt idx="4538">
                  <c:v>1.6004173624508786</c:v>
                </c:pt>
                <c:pt idx="4539">
                  <c:v>1.5764011290737467</c:v>
                </c:pt>
                <c:pt idx="4540">
                  <c:v>1.5523844153623405</c:v>
                </c:pt>
                <c:pt idx="4541">
                  <c:v>1.5283677016509345</c:v>
                </c:pt>
                <c:pt idx="4542">
                  <c:v>1.5043509879395283</c:v>
                </c:pt>
                <c:pt idx="4543">
                  <c:v>1.4803342742281222</c:v>
                </c:pt>
                <c:pt idx="4544">
                  <c:v>1.456317560516716</c:v>
                </c:pt>
                <c:pt idx="4545">
                  <c:v>1.43230084680531</c:v>
                </c:pt>
                <c:pt idx="4546">
                  <c:v>1.408284133093904</c:v>
                </c:pt>
                <c:pt idx="4547">
                  <c:v>1.3842674193824978</c:v>
                </c:pt>
                <c:pt idx="4548">
                  <c:v>1.3602507056710917</c:v>
                </c:pt>
                <c:pt idx="4549">
                  <c:v>1.3362339919596855</c:v>
                </c:pt>
                <c:pt idx="4550">
                  <c:v>1.3122172782482795</c:v>
                </c:pt>
                <c:pt idx="4551">
                  <c:v>1.2882005645368733</c:v>
                </c:pt>
                <c:pt idx="4552">
                  <c:v>1.2641838508254672</c:v>
                </c:pt>
                <c:pt idx="4553">
                  <c:v>1.240167137114061</c:v>
                </c:pt>
                <c:pt idx="4554">
                  <c:v>1.216150423402655</c:v>
                </c:pt>
                <c:pt idx="4555">
                  <c:v>1.192133709691249</c:v>
                </c:pt>
                <c:pt idx="4556">
                  <c:v>1.1681169959798428</c:v>
                </c:pt>
                <c:pt idx="4557">
                  <c:v>1.1441002822684367</c:v>
                </c:pt>
                <c:pt idx="4558">
                  <c:v>1.1200835685570305</c:v>
                </c:pt>
                <c:pt idx="4559">
                  <c:v>1.0960668548456245</c:v>
                </c:pt>
                <c:pt idx="4560">
                  <c:v>1.0720501411342183</c:v>
                </c:pt>
                <c:pt idx="4561">
                  <c:v>1.0480334274228122</c:v>
                </c:pt>
                <c:pt idx="4562">
                  <c:v>1.024016713711406</c:v>
                </c:pt>
                <c:pt idx="456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C-6D4B-BF8C-F014EAE1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569392"/>
        <c:axId val="1487203136"/>
      </c:lineChart>
      <c:catAx>
        <c:axId val="148756939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87203136"/>
        <c:crosses val="autoZero"/>
        <c:auto val="1"/>
        <c:lblAlgn val="ctr"/>
        <c:lblOffset val="100"/>
        <c:noMultiLvlLbl val="0"/>
      </c:catAx>
      <c:valAx>
        <c:axId val="14872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48756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1104900</xdr:colOff>
      <xdr:row>6</xdr:row>
      <xdr:rowOff>114300</xdr:rowOff>
    </xdr:from>
    <xdr:to>
      <xdr:col>22</xdr:col>
      <xdr:colOff>393700</xdr:colOff>
      <xdr:row>28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2D8AEA-1B17-B64F-B247-491E9C2A1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77.00989050926" createdVersion="8" refreshedVersion="8" minRefreshableVersion="3" recordCount="5449" xr:uid="{31852865-2D61-4046-BAE3-1ACF326A1807}">
  <cacheSource type="worksheet">
    <worksheetSource ref="A1:M5450" sheet="variant 2"/>
  </cacheSource>
  <cacheFields count="13">
    <cacheField name="CORDER" numFmtId="0">
      <sharedItems containsSemiMixedTypes="0" containsString="0" containsNumber="1" containsInteger="1" minValue="2846222" maxValue="3059148"/>
    </cacheField>
    <cacheField name="PERSONA" numFmtId="0">
      <sharedItems containsSemiMixedTypes="0" containsString="0" containsNumber="1" containsInteger="1" minValue="118" maxValue="9222963" count="4564">
        <n v="8551635"/>
        <n v="141820"/>
        <n v="400885"/>
        <n v="2050210"/>
        <n v="6778675"/>
        <n v="1749671"/>
        <n v="5988123"/>
        <n v="1660129"/>
        <n v="311639"/>
        <n v="4458217"/>
        <n v="5892916"/>
        <n v="491874"/>
        <n v="1644784"/>
        <n v="8068432"/>
        <n v="1839377"/>
        <n v="249916"/>
        <n v="8104650"/>
        <n v="431029"/>
        <n v="6898550"/>
        <n v="113334"/>
        <n v="7114857"/>
        <n v="8392364"/>
        <n v="7430333"/>
        <n v="8894166"/>
        <n v="46201"/>
        <n v="184973"/>
        <n v="8645400"/>
        <n v="739386"/>
        <n v="4626161"/>
        <n v="6587876"/>
        <n v="5274312"/>
        <n v="6957105"/>
        <n v="53542"/>
        <n v="9057966"/>
        <n v="2210895"/>
        <n v="594669"/>
        <n v="8271488"/>
        <n v="5016593"/>
        <n v="4870510"/>
        <n v="5926705"/>
        <n v="289161"/>
        <n v="1944594"/>
        <n v="433358"/>
        <n v="495854"/>
        <n v="6165237"/>
        <n v="69385"/>
        <n v="4491334"/>
        <n v="735973"/>
        <n v="729162"/>
        <n v="6778584"/>
        <n v="6564419"/>
        <n v="4582173"/>
        <n v="8493941"/>
        <n v="7990424"/>
        <n v="275271"/>
        <n v="569030"/>
        <n v="527072"/>
        <n v="1721616"/>
        <n v="9106098"/>
        <n v="7237280"/>
        <n v="1769912"/>
        <n v="576533"/>
        <n v="237583"/>
        <n v="7646941"/>
        <n v="6470654"/>
        <n v="8398482"/>
        <n v="7866041"/>
        <n v="270245"/>
        <n v="11198"/>
        <n v="613097"/>
        <n v="6884256"/>
        <n v="6260164"/>
        <n v="8542948"/>
        <n v="7846343"/>
        <n v="5979583"/>
        <n v="8389284"/>
        <n v="197541"/>
        <n v="644222"/>
        <n v="1871703"/>
        <n v="8910203"/>
        <n v="124282"/>
        <n v="4934224"/>
        <n v="8808115"/>
        <n v="706679"/>
        <n v="7656489"/>
        <n v="8884856"/>
        <n v="375039"/>
        <n v="4626007"/>
        <n v="8749805"/>
        <n v="5634"/>
        <n v="8566335"/>
        <n v="439607"/>
        <n v="41198"/>
        <n v="7807101"/>
        <n v="6324704"/>
        <n v="8520555"/>
        <n v="5151868"/>
        <n v="7720014"/>
        <n v="8996310"/>
        <n v="8435246"/>
        <n v="7876044"/>
        <n v="7400779"/>
        <n v="4777368"/>
        <n v="379182"/>
        <n v="273362"/>
        <n v="7202119"/>
        <n v="7133267"/>
        <n v="4314241"/>
        <n v="7418531"/>
        <n v="6427107"/>
        <n v="4667622"/>
        <n v="606760"/>
        <n v="7963621"/>
        <n v="4694019"/>
        <n v="9047074"/>
        <n v="1624742"/>
        <n v="4987739"/>
        <n v="6726798"/>
        <n v="521654"/>
        <n v="8342447"/>
        <n v="7408437"/>
        <n v="8587888"/>
        <n v="532867"/>
        <n v="5917647"/>
        <n v="1786428"/>
        <n v="5417665"/>
        <n v="5894778"/>
        <n v="142581"/>
        <n v="4788190"/>
        <n v="6554465"/>
        <n v="8863324"/>
        <n v="6155332"/>
        <n v="4833529"/>
        <n v="6619621"/>
        <n v="6105940"/>
        <n v="143714"/>
        <n v="6691896"/>
        <n v="580804"/>
        <n v="49467"/>
        <n v="432087"/>
        <n v="273886"/>
        <n v="1682482"/>
        <n v="7563298"/>
        <n v="328029"/>
        <n v="4935050"/>
        <n v="1554931"/>
        <n v="644930"/>
        <n v="8990003"/>
        <n v="363353"/>
        <n v="8339486"/>
        <n v="2222431"/>
        <n v="1893886"/>
        <n v="6246885"/>
        <n v="9021468"/>
        <n v="705336"/>
        <n v="3982"/>
        <n v="561710"/>
        <n v="4954510"/>
        <n v="5522490"/>
        <n v="8289086"/>
        <n v="7421450"/>
        <n v="5794846"/>
        <n v="1633"/>
        <n v="1676044"/>
        <n v="6118029"/>
        <n v="740308"/>
        <n v="6049520"/>
        <n v="8739732"/>
        <n v="7006847"/>
        <n v="697226"/>
        <n v="288592"/>
        <n v="6065256"/>
        <n v="8655886"/>
        <n v="8608825"/>
        <n v="8943628"/>
        <n v="4701481"/>
        <n v="8764043"/>
        <n v="7243783"/>
        <n v="1654329"/>
        <n v="538690"/>
        <n v="709041"/>
        <n v="7529796"/>
        <n v="49307"/>
        <n v="7769441"/>
        <n v="552282"/>
        <n v="586440"/>
        <n v="5656092"/>
        <n v="8729988"/>
        <n v="2191316"/>
        <n v="8938371"/>
        <n v="8172774"/>
        <n v="8955689"/>
        <n v="351141"/>
        <n v="147917"/>
        <n v="7373304"/>
        <n v="423119"/>
        <n v="1740702"/>
        <n v="308777"/>
        <n v="9145774"/>
        <n v="5972149"/>
        <n v="7328763"/>
        <n v="7239261"/>
        <n v="2233960"/>
        <n v="8451241"/>
        <n v="1819693"/>
        <n v="1629052"/>
        <n v="536914"/>
        <n v="411429"/>
        <n v="6133107"/>
        <n v="6526906"/>
        <n v="8681576"/>
        <n v="5825975"/>
        <n v="253634"/>
        <n v="659223"/>
        <n v="543630"/>
        <n v="396586"/>
        <n v="8845201"/>
        <n v="4360518"/>
        <n v="8121611"/>
        <n v="6359823"/>
        <n v="674232"/>
        <n v="8370713"/>
        <n v="1634959"/>
        <n v="8433573"/>
        <n v="8964803"/>
        <n v="217625"/>
        <n v="575193"/>
        <n v="9215109"/>
        <n v="41491"/>
        <n v="4774155"/>
        <n v="593673"/>
        <n v="157355"/>
        <n v="9006502"/>
        <n v="7529124"/>
        <n v="154364"/>
        <n v="7295107"/>
        <n v="4345734"/>
        <n v="643050"/>
        <n v="5753574"/>
        <n v="137493"/>
        <n v="8053676"/>
        <n v="277662"/>
        <n v="355527"/>
        <n v="6878502"/>
        <n v="7272553"/>
        <n v="9122709"/>
        <n v="7925492"/>
        <n v="554733"/>
        <n v="8986979"/>
        <n v="1698226"/>
        <n v="1730741"/>
        <n v="6831567"/>
        <n v="326848"/>
        <n v="1758049"/>
        <n v="7558433"/>
        <n v="9098349"/>
        <n v="1662293"/>
        <n v="8922411"/>
        <n v="549608"/>
        <n v="9059947"/>
        <n v="7062721"/>
        <n v="6387207"/>
        <n v="577104"/>
        <n v="519771"/>
        <n v="6342855"/>
        <n v="7103244"/>
        <n v="8471394"/>
        <n v="8514227"/>
        <n v="4476214"/>
        <n v="8958881"/>
        <n v="4557260"/>
        <n v="8429415"/>
        <n v="6798793"/>
        <n v="2029203"/>
        <n v="8534051"/>
        <n v="4855838"/>
        <n v="5951275"/>
        <n v="279331"/>
        <n v="289159"/>
        <n v="8357"/>
        <n v="7410663"/>
        <n v="7015534"/>
        <n v="8517041"/>
        <n v="292619"/>
        <n v="8980056"/>
        <n v="70599"/>
        <n v="1663095"/>
        <n v="6654915"/>
        <n v="20412"/>
        <n v="9187571"/>
        <n v="7313398"/>
        <n v="6563565"/>
        <n v="1652328"/>
        <n v="1782814"/>
        <n v="8980399"/>
        <n v="6858839"/>
        <n v="1664586"/>
        <n v="7194615"/>
        <n v="305020"/>
        <n v="1623926"/>
        <n v="9062593"/>
        <n v="7011152"/>
        <n v="5915988"/>
        <n v="7168351"/>
        <n v="542275"/>
        <n v="388317"/>
        <n v="8931168"/>
        <n v="708616"/>
        <n v="7079255"/>
        <n v="8407953"/>
        <n v="7574225"/>
        <n v="8025074"/>
        <n v="355524"/>
        <n v="7950860"/>
        <n v="273800"/>
        <n v="7883842"/>
        <n v="8847378"/>
        <n v="1631813"/>
        <n v="1666764"/>
        <n v="5884460"/>
        <n v="515890"/>
        <n v="116844"/>
        <n v="4989608"/>
        <n v="4281488"/>
        <n v="583732"/>
        <n v="4262805"/>
        <n v="74828"/>
        <n v="7984831"/>
        <n v="9114925"/>
        <n v="9135421"/>
        <n v="8954464"/>
        <n v="8383187"/>
        <n v="175020"/>
        <n v="6358521"/>
        <n v="8716191"/>
        <n v="8689241"/>
        <n v="147227"/>
        <n v="242421"/>
        <n v="114281"/>
        <n v="218397"/>
        <n v="7824195"/>
        <n v="8968681"/>
        <n v="8111811"/>
        <n v="1744949"/>
        <n v="433916"/>
        <n v="217798"/>
        <n v="587934"/>
        <n v="6536720"/>
        <n v="6556768"/>
        <n v="1623101"/>
        <n v="7440546"/>
        <n v="688056"/>
        <n v="4779447"/>
        <n v="519164"/>
        <n v="7562465"/>
        <n v="4869656"/>
        <n v="670059"/>
        <n v="6847597"/>
        <n v="7706959"/>
        <n v="8258300"/>
        <n v="7598718"/>
        <n v="8996422"/>
        <n v="1888881"/>
        <n v="492091"/>
        <n v="4728046"/>
        <n v="538649"/>
        <n v="6168912"/>
        <n v="7156829"/>
        <n v="7859216"/>
        <n v="6342680"/>
        <n v="33905"/>
        <n v="4870258"/>
        <n v="128287"/>
        <n v="7029338"/>
        <n v="8938952"/>
        <n v="495496"/>
        <n v="9103515"/>
        <n v="352651"/>
        <n v="5456599"/>
        <n v="9147118"/>
        <n v="7581183"/>
        <n v="8958608"/>
        <n v="308047"/>
        <n v="8040859"/>
        <n v="158435"/>
        <n v="8624302"/>
        <n v="8874055"/>
        <n v="7778835"/>
        <n v="8091574"/>
        <n v="6249664"/>
        <n v="743772"/>
        <n v="4270358"/>
        <n v="458238"/>
        <n v="8120498"/>
        <n v="7857165"/>
        <n v="8424214"/>
        <n v="8810236"/>
        <n v="619294"/>
        <n v="327701"/>
        <n v="7611276"/>
        <n v="19619"/>
        <n v="5061659"/>
        <n v="1682085"/>
        <n v="6283761"/>
        <n v="7321350"/>
        <n v="9160530"/>
        <n v="7522726"/>
        <n v="8531146"/>
        <n v="4408454"/>
        <n v="7347565"/>
        <n v="8825580"/>
        <n v="8079961"/>
        <n v="8040502"/>
        <n v="1638821"/>
        <n v="5043606"/>
        <n v="4567403"/>
        <n v="123727"/>
        <n v="1197"/>
        <n v="7729674"/>
        <n v="84088"/>
        <n v="1632704"/>
        <n v="8289814"/>
        <n v="1882301"/>
        <n v="426168"/>
        <n v="8018991"/>
        <n v="8996247"/>
        <n v="8935494"/>
        <n v="8445634"/>
        <n v="5489002"/>
        <n v="6480853"/>
        <n v="7646878"/>
        <n v="9144808"/>
        <n v="4774134"/>
        <n v="7719958"/>
        <n v="6460413"/>
        <n v="492581"/>
        <n v="117636"/>
        <n v="439038"/>
        <n v="120670"/>
        <n v="421999"/>
        <n v="5148207"/>
        <n v="1642487"/>
        <n v="718430"/>
        <n v="2062894"/>
        <n v="8543788"/>
        <n v="8382018"/>
        <n v="9140097"/>
        <n v="1653115"/>
        <n v="8572418"/>
        <n v="444877"/>
        <n v="4382862"/>
        <n v="4291708"/>
        <n v="6174946"/>
        <n v="521515"/>
        <n v="4570224"/>
        <n v="76897"/>
        <n v="7855450"/>
        <n v="2044750"/>
        <n v="7134618"/>
        <n v="317718"/>
        <n v="7832364"/>
        <n v="7764058"/>
        <n v="8670026"/>
        <n v="9063139"/>
        <n v="5649988"/>
        <n v="410210"/>
        <n v="212622"/>
        <n v="60326"/>
        <n v="493909"/>
        <n v="6548046"/>
        <n v="42402"/>
        <n v="145410"/>
        <n v="1687537"/>
        <n v="7647067"/>
        <n v="5989306"/>
        <n v="8809095"/>
        <n v="9211602"/>
        <n v="7791995"/>
        <n v="87563"/>
        <n v="8121842"/>
        <n v="6500929"/>
        <n v="5484739"/>
        <n v="1721717"/>
        <n v="8912702"/>
        <n v="8798308"/>
        <n v="2224076"/>
        <n v="1758575"/>
        <n v="9063111"/>
        <n v="557473"/>
        <n v="166864"/>
        <n v="6077240"/>
        <n v="8055293"/>
        <n v="277480"/>
        <n v="8543018"/>
        <n v="7458816"/>
        <n v="606999"/>
        <n v="8773983"/>
        <n v="8991018"/>
        <n v="8035917"/>
        <n v="5711161"/>
        <n v="6345032"/>
        <n v="6053895"/>
        <n v="7127289"/>
        <n v="8524643"/>
        <n v="9189916"/>
        <n v="1744302"/>
        <n v="7420953"/>
        <n v="24348"/>
        <n v="8113911"/>
        <n v="8443674"/>
        <n v="9154601"/>
        <n v="7107976"/>
        <n v="686426"/>
        <n v="189046"/>
        <n v="1654722"/>
        <n v="5804793"/>
        <n v="9081857"/>
        <n v="7925296"/>
        <n v="1681705"/>
        <n v="8723352"/>
        <n v="408280"/>
        <n v="8887908"/>
        <n v="197624"/>
        <n v="7685329"/>
        <n v="8536263"/>
        <n v="8956914"/>
        <n v="1252587"/>
        <n v="8129605"/>
        <n v="8631645"/>
        <n v="7644526"/>
        <n v="8052059"/>
        <n v="7583304"/>
        <n v="2214150"/>
        <n v="9142715"/>
        <n v="6653522"/>
        <n v="7614307"/>
        <n v="537771"/>
        <n v="1673748"/>
        <n v="8845943"/>
        <n v="331217"/>
        <n v="6168926"/>
        <n v="8340116"/>
        <n v="7257132"/>
        <n v="441207"/>
        <n v="8933072"/>
        <n v="6504058"/>
        <n v="244358"/>
        <n v="7768503"/>
        <n v="5047995"/>
        <n v="8504063"/>
        <n v="5391107"/>
        <n v="6781979"/>
        <n v="122066"/>
        <n v="8030856"/>
        <n v="5749304"/>
        <n v="6371198"/>
        <n v="515483"/>
        <n v="6163361"/>
        <n v="8534555"/>
        <n v="8075180"/>
        <n v="2241268"/>
        <n v="6376686"/>
        <n v="6043962"/>
        <n v="604168"/>
        <n v="1662039"/>
        <n v="8053893"/>
        <n v="654320"/>
        <n v="102794"/>
        <n v="1783555"/>
        <n v="573215"/>
        <n v="643265"/>
        <n v="1797761"/>
        <n v="6935272"/>
        <n v="263680"/>
        <n v="260918"/>
        <n v="13735"/>
        <n v="663502"/>
        <n v="292215"/>
        <n v="426651"/>
        <n v="7885837"/>
        <n v="226235"/>
        <n v="5442564"/>
        <n v="263836"/>
        <n v="9202754"/>
        <n v="7060754"/>
        <n v="151927"/>
        <n v="723579"/>
        <n v="6429529"/>
        <n v="8747082"/>
        <n v="7630197"/>
        <n v="6353740"/>
        <n v="4792229"/>
        <n v="241525"/>
        <n v="4670765"/>
        <n v="7955228"/>
        <n v="5001487"/>
        <n v="8990101"/>
        <n v="8788697"/>
        <n v="7214026"/>
        <n v="6158503"/>
        <n v="6067461"/>
        <n v="8963137"/>
        <n v="5472496"/>
        <n v="8122234"/>
        <n v="7224183"/>
        <n v="6452461"/>
        <n v="613793"/>
        <n v="700825"/>
        <n v="8665147"/>
        <n v="59084"/>
        <n v="7195532"/>
        <n v="5198810"/>
        <n v="8749315"/>
        <n v="1695610"/>
        <n v="5386"/>
        <n v="219174"/>
        <n v="1682329"/>
        <n v="4238851"/>
        <n v="7048875"/>
        <n v="7671000"/>
        <n v="7848849"/>
        <n v="7966939"/>
        <n v="6989186"/>
        <n v="7988205"/>
        <n v="8689878"/>
        <n v="7140057"/>
        <n v="572485"/>
        <n v="42191"/>
        <n v="7166552"/>
        <n v="4561600"/>
        <n v="7792170"/>
        <n v="8543158"/>
        <n v="8728644"/>
        <n v="6740742"/>
        <n v="5680004"/>
        <n v="7719377"/>
        <n v="7436430"/>
        <n v="8700980"/>
        <n v="1697717"/>
        <n v="9179668"/>
        <n v="5101195"/>
        <n v="1676014"/>
        <n v="68867"/>
        <n v="8066332"/>
        <n v="328963"/>
        <n v="8614194"/>
        <n v="8068369"/>
        <n v="370374"/>
        <n v="1638517"/>
        <n v="8991438"/>
        <n v="8819350"/>
        <n v="7750863"/>
        <n v="328928"/>
        <n v="6371324"/>
        <n v="8729015"/>
        <n v="13401"/>
        <n v="1719952"/>
        <n v="77670"/>
        <n v="389209"/>
        <n v="406370"/>
        <n v="310199"/>
        <n v="7871116"/>
        <n v="8414953"/>
        <n v="8936957"/>
        <n v="296277"/>
        <n v="8446040"/>
        <n v="8983605"/>
        <n v="9047802"/>
        <n v="6255383"/>
        <n v="8624722"/>
        <n v="8602567"/>
        <n v="7519961"/>
        <n v="6022080"/>
        <n v="9179297"/>
        <n v="6277181"/>
        <n v="7706350"/>
        <n v="2064567"/>
        <n v="437724"/>
        <n v="6990558"/>
        <n v="7954570"/>
        <n v="1601971"/>
        <n v="7256306"/>
        <n v="369780"/>
        <n v="226185"/>
        <n v="9037652"/>
        <n v="4450979"/>
        <n v="1693360"/>
        <n v="7762861"/>
        <n v="8364770"/>
        <n v="7475749"/>
        <n v="7048903"/>
        <n v="7638632"/>
        <n v="6824259"/>
        <n v="404432"/>
        <n v="4813229"/>
        <n v="8611394"/>
        <n v="7259001"/>
        <n v="8422422"/>
        <n v="4622843"/>
        <n v="6551889"/>
        <n v="6932262"/>
        <n v="734585"/>
        <n v="9150009"/>
        <n v="1774918"/>
        <n v="7027833"/>
        <n v="6445776"/>
        <n v="461207"/>
        <n v="9080443"/>
        <n v="8450485"/>
        <n v="6821900"/>
        <n v="8404789"/>
        <n v="9049027"/>
        <n v="243292"/>
        <n v="9054592"/>
        <n v="281593"/>
        <n v="6101131"/>
        <n v="7300077"/>
        <n v="7259400"/>
        <n v="8591626"/>
        <n v="620174"/>
        <n v="8744604"/>
        <n v="650010"/>
        <n v="24370"/>
        <n v="391016"/>
        <n v="7495209"/>
        <n v="6754000"/>
        <n v="8690781"/>
        <n v="790775"/>
        <n v="6544826"/>
        <n v="4734535"/>
        <n v="227881"/>
        <n v="9122905"/>
        <n v="1643106"/>
        <n v="1667514"/>
        <n v="5671919"/>
        <n v="7722268"/>
        <n v="7489259"/>
        <n v="621101"/>
        <n v="5271078"/>
        <n v="1775373"/>
        <n v="7820415"/>
        <n v="9156022"/>
        <n v="7317710"/>
        <n v="7970257"/>
        <n v="4432177"/>
        <n v="9087709"/>
        <n v="2200549"/>
        <n v="4361519"/>
        <n v="740832"/>
        <n v="430552"/>
        <n v="7198311"/>
        <n v="7676656"/>
        <n v="8949655"/>
        <n v="8505848"/>
        <n v="7354341"/>
        <n v="7204415"/>
        <n v="700513"/>
        <n v="490015"/>
        <n v="8851263"/>
        <n v="8253764"/>
        <n v="5105332"/>
        <n v="7845195"/>
        <n v="1669929"/>
        <n v="6987457"/>
        <n v="6712854"/>
        <n v="5938766"/>
        <n v="268817"/>
        <n v="8828338"/>
        <n v="5835005"/>
        <n v="8981722"/>
        <n v="8948773"/>
        <n v="9150359"/>
        <n v="7396747"/>
        <n v="9132789"/>
        <n v="37987"/>
        <n v="7225408"/>
        <n v="6739342"/>
        <n v="131772"/>
        <n v="219292"/>
        <n v="233582"/>
        <n v="2181383"/>
        <n v="332908"/>
        <n v="80829"/>
        <n v="8684159"/>
        <n v="5010930"/>
        <n v="8926709"/>
        <n v="441711"/>
        <n v="8868840"/>
        <n v="6176416"/>
        <n v="4923570"/>
        <n v="6497590"/>
        <n v="633311"/>
        <n v="9180277"/>
        <n v="271546"/>
        <n v="1712437"/>
        <n v="1080567"/>
        <n v="1662905"/>
        <n v="771605"/>
        <n v="7750128"/>
        <n v="87520"/>
        <n v="305348"/>
        <n v="4512264"/>
        <n v="9140083"/>
        <n v="9155763"/>
        <n v="8300195"/>
        <n v="8433454"/>
        <n v="1666799"/>
        <n v="8672651"/>
        <n v="8446082"/>
        <n v="9055726"/>
        <n v="1796876"/>
        <n v="9160446"/>
        <n v="8935662"/>
        <n v="8938679"/>
        <n v="498425"/>
        <n v="4770473"/>
        <n v="8393848"/>
        <n v="8212863"/>
        <n v="8919632"/>
        <n v="320496"/>
        <n v="540124"/>
        <n v="7275619"/>
        <n v="7884549"/>
        <n v="9151710"/>
        <n v="4221225"/>
        <n v="6314386"/>
        <n v="6999000"/>
        <n v="427667"/>
        <n v="4361330"/>
        <n v="9110767"/>
        <n v="9112517"/>
        <n v="7321721"/>
        <n v="7411706"/>
        <n v="413369"/>
        <n v="8542815"/>
        <n v="348614"/>
        <n v="6736892"/>
        <n v="1762980"/>
        <n v="2174180"/>
        <n v="554533"/>
        <n v="8661696"/>
        <n v="8925323"/>
        <n v="9035454"/>
        <n v="8363608"/>
        <n v="7930259"/>
        <n v="267113"/>
        <n v="5095637"/>
        <n v="6825547"/>
        <n v="6168324"/>
        <n v="692552"/>
        <n v="68988"/>
        <n v="551486"/>
        <n v="5341967"/>
        <n v="8751163"/>
        <n v="6697167"/>
        <n v="4785187"/>
        <n v="452303"/>
        <n v="9164877"/>
        <n v="7742652"/>
        <n v="9042041"/>
        <n v="8945175"/>
        <n v="4590244"/>
        <n v="411798"/>
        <n v="9166074"/>
        <n v="9019032"/>
        <n v="240616"/>
        <n v="924795"/>
        <n v="385447"/>
        <n v="8928795"/>
        <n v="4684779"/>
        <n v="1689266"/>
        <n v="9064840"/>
        <n v="8685727"/>
        <n v="7616715"/>
        <n v="6321015"/>
        <n v="5036809"/>
        <n v="441147"/>
        <n v="4850546"/>
        <n v="8151480"/>
        <n v="7793045"/>
        <n v="531232"/>
        <n v="8938336"/>
        <n v="9060276"/>
        <n v="70404"/>
        <n v="603487"/>
        <n v="217283"/>
        <n v="5017265"/>
        <n v="6669685"/>
        <n v="9164933"/>
        <n v="4839822"/>
        <n v="1794127"/>
        <n v="7065885"/>
        <n v="7225422"/>
        <n v="9016393"/>
        <n v="684374"/>
        <n v="593304"/>
        <n v="6559169"/>
        <n v="5594135"/>
        <n v="8654976"/>
        <n v="1748394"/>
        <n v="467888"/>
        <n v="6801334"/>
        <n v="7542956"/>
        <n v="539103"/>
        <n v="8957824"/>
        <n v="53789"/>
        <n v="4390947"/>
        <n v="401513"/>
        <n v="232345"/>
        <n v="7767320"/>
        <n v="1678038"/>
        <n v="1847959"/>
        <n v="5733540"/>
        <n v="105085"/>
        <n v="8589148"/>
        <n v="362521"/>
        <n v="9201711"/>
        <n v="7271139"/>
        <n v="6585839"/>
        <n v="722287"/>
        <n v="2577226"/>
        <n v="4488289"/>
        <n v="7026979"/>
        <n v="8960218"/>
        <n v="7811644"/>
        <n v="334547"/>
        <n v="197718"/>
        <n v="8274519"/>
        <n v="8595462"/>
        <n v="1936740"/>
        <n v="302706"/>
        <n v="222364"/>
        <n v="5892258"/>
        <n v="7511869"/>
        <n v="8856933"/>
        <n v="7056211"/>
        <n v="8967435"/>
        <n v="8068677"/>
        <n v="109682"/>
        <n v="1877422"/>
        <n v="6822068"/>
        <n v="9071476"/>
        <n v="9097971"/>
        <n v="7978223"/>
        <n v="692881"/>
        <n v="1850171"/>
        <n v="4343655"/>
        <n v="5968404"/>
        <n v="7671490"/>
        <n v="82916"/>
        <n v="4581130"/>
        <n v="12905"/>
        <n v="230859"/>
        <n v="7648551"/>
        <n v="7982003"/>
        <n v="4896221"/>
        <n v="7772780"/>
        <n v="644228"/>
        <n v="7675753"/>
        <n v="8873040"/>
        <n v="4444007"/>
        <n v="6898984"/>
        <n v="8001778"/>
        <n v="283836"/>
        <n v="196276"/>
        <n v="6500593"/>
        <n v="162860"/>
        <n v="369409"/>
        <n v="7700064"/>
        <n v="6812394"/>
        <n v="8436821"/>
        <n v="7157767"/>
        <n v="4246096"/>
        <n v="8483273"/>
        <n v="1630374"/>
        <n v="8062258"/>
        <n v="332125"/>
        <n v="417654"/>
        <n v="5334463"/>
        <n v="8490602"/>
        <n v="4722271"/>
        <n v="7471318"/>
        <n v="8925029"/>
        <n v="9134203"/>
        <n v="8188118"/>
        <n v="7942656"/>
        <n v="96145"/>
        <n v="9216607"/>
        <n v="8464975"/>
        <n v="2132054"/>
        <n v="9000433"/>
        <n v="9127644"/>
        <n v="146105"/>
        <n v="38272"/>
        <n v="8590772"/>
        <n v="1682185"/>
        <n v="598009"/>
        <n v="6501461"/>
        <n v="1797618"/>
        <n v="422210"/>
        <n v="586949"/>
        <n v="7037542"/>
        <n v="57004"/>
        <n v="162570"/>
        <n v="136385"/>
        <n v="1300620"/>
        <n v="9101653"/>
        <n v="7956187"/>
        <n v="9179255"/>
        <n v="6001409"/>
        <n v="487604"/>
        <n v="5687305"/>
        <n v="4393502"/>
        <n v="4471636"/>
        <n v="8734601"/>
        <n v="642442"/>
        <n v="32898"/>
        <n v="221277"/>
        <n v="127301"/>
        <n v="6326244"/>
        <n v="8890519"/>
        <n v="4243842"/>
        <n v="6467455"/>
        <n v="7249929"/>
        <n v="1672988"/>
        <n v="6760181"/>
        <n v="7496504"/>
        <n v="272820"/>
        <n v="1678356"/>
        <n v="5927629"/>
        <n v="7759851"/>
        <n v="28444"/>
        <n v="7636266"/>
        <n v="1665289"/>
        <n v="7683712"/>
        <n v="9108842"/>
        <n v="6866637"/>
        <n v="7823474"/>
        <n v="6649028"/>
        <n v="252430"/>
        <n v="1635153"/>
        <n v="710614"/>
        <n v="8021343"/>
        <n v="649373"/>
        <n v="8227647"/>
        <n v="5560731"/>
        <n v="1721142"/>
        <n v="430111"/>
        <n v="9000881"/>
        <n v="378726"/>
        <n v="192943"/>
        <n v="6790722"/>
        <n v="6857922"/>
        <n v="5640097"/>
        <n v="665259"/>
        <n v="8985117"/>
        <n v="5217640"/>
        <n v="8745864"/>
        <n v="530740"/>
        <n v="4539088"/>
        <n v="8627340"/>
        <n v="6743570"/>
        <n v="8832601"/>
        <n v="6153960"/>
        <n v="4381182"/>
        <n v="9062726"/>
        <n v="6750262"/>
        <n v="9061788"/>
        <n v="8828058"/>
        <n v="6412589"/>
        <n v="9035216"/>
        <n v="6392737"/>
        <n v="5129111"/>
        <n v="5985316"/>
        <n v="743"/>
        <n v="8271089"/>
        <n v="8226905"/>
        <n v="8983388"/>
        <n v="163916"/>
        <n v="8841792"/>
        <n v="443022"/>
        <n v="352787"/>
        <n v="415240"/>
        <n v="175360"/>
        <n v="8945665"/>
        <n v="8268884"/>
        <n v="9048250"/>
        <n v="7408829"/>
        <n v="1718224"/>
        <n v="8154273"/>
        <n v="4762766"/>
        <n v="4486259"/>
        <n v="6100893"/>
        <n v="6922532"/>
        <n v="8474733"/>
        <n v="1885787"/>
        <n v="8061978"/>
        <n v="1712569"/>
        <n v="535626"/>
        <n v="4581676"/>
        <n v="7551524"/>
        <n v="243099"/>
        <n v="6402957"/>
        <n v="2222760"/>
        <n v="9137920"/>
        <n v="8879900"/>
        <n v="6837524"/>
        <n v="7027077"/>
        <n v="9033158"/>
        <n v="7497057"/>
        <n v="8828107"/>
        <n v="8529963"/>
        <n v="5016663"/>
        <n v="7932527"/>
        <n v="9122303"/>
        <n v="4728655"/>
        <n v="6823013"/>
        <n v="8836752"/>
        <n v="730767"/>
        <n v="197626"/>
        <n v="8547456"/>
        <n v="8150563"/>
        <n v="8024192"/>
        <n v="9005732"/>
        <n v="8952315"/>
        <n v="422247"/>
        <n v="5132569"/>
        <n v="8649957"/>
        <n v="5453715"/>
        <n v="140099"/>
        <n v="8713090"/>
        <n v="8925197"/>
        <n v="5256007"/>
        <n v="7383699"/>
        <n v="8392133"/>
        <n v="8629650"/>
        <n v="7358814"/>
        <n v="8212842"/>
        <n v="301718"/>
        <n v="8306943"/>
        <n v="7777617"/>
        <n v="4595032"/>
        <n v="6533528"/>
        <n v="8141813"/>
        <n v="8816347"/>
        <n v="724778"/>
        <n v="516755"/>
        <n v="1891618"/>
        <n v="109336"/>
        <n v="123358"/>
        <n v="7402816"/>
        <n v="7330058"/>
        <n v="411450"/>
        <n v="4504375"/>
        <n v="702193"/>
        <n v="8548912"/>
        <n v="477395"/>
        <n v="6022689"/>
        <n v="8824432"/>
        <n v="9037078"/>
        <n v="7799170"/>
        <n v="632584"/>
        <n v="9094002"/>
        <n v="9189398"/>
        <n v="6327525"/>
        <n v="1624709"/>
        <n v="5667509"/>
        <n v="628037"/>
        <n v="5672871"/>
        <n v="8113022"/>
        <n v="8086555"/>
        <n v="7018404"/>
        <n v="8358876"/>
        <n v="530239"/>
        <n v="6602513"/>
        <n v="229413"/>
        <n v="8938378"/>
        <n v="8686938"/>
        <n v="637813"/>
        <n v="6575696"/>
        <n v="1641400"/>
        <n v="8673260"/>
        <n v="82875"/>
        <n v="8513779"/>
        <n v="8962486"/>
        <n v="9116472"/>
        <n v="446339"/>
        <n v="6399576"/>
        <n v="6510981"/>
        <n v="4406466"/>
        <n v="414841"/>
        <n v="325732"/>
        <n v="446044"/>
        <n v="1714547"/>
        <n v="4327212"/>
        <n v="6733749"/>
        <n v="1734619"/>
        <n v="551209"/>
        <n v="1896238"/>
        <n v="9091741"/>
        <n v="9139873"/>
        <n v="9147538"/>
        <n v="6398799"/>
        <n v="8158886"/>
        <n v="8927661"/>
        <n v="8236726"/>
        <n v="8600944"/>
        <n v="8805350"/>
        <n v="7242516"/>
        <n v="456325"/>
        <n v="4744006"/>
        <n v="9059555"/>
        <n v="7066858"/>
        <n v="1891562"/>
        <n v="4323313"/>
        <n v="550378"/>
        <n v="427623"/>
        <n v="7578124"/>
        <n v="7010144"/>
        <n v="6162906"/>
        <n v="7693092"/>
        <n v="7774789"/>
        <n v="1734074"/>
        <n v="62744"/>
        <n v="9122597"/>
        <n v="9222487"/>
        <n v="7829228"/>
        <n v="7267296"/>
        <n v="1664823"/>
        <n v="8284613"/>
        <n v="8683102"/>
        <n v="7193880"/>
        <n v="7908125"/>
        <n v="8827834"/>
        <n v="5973171"/>
        <n v="9120203"/>
        <n v="8945700"/>
        <n v="9081045"/>
        <n v="432346"/>
        <n v="63087"/>
        <n v="511897"/>
        <n v="4229800"/>
        <n v="8982912"/>
        <n v="6203485"/>
        <n v="6570656"/>
        <n v="8022645"/>
        <n v="7919983"/>
        <n v="5335863"/>
        <n v="7123677"/>
        <n v="9168972"/>
        <n v="7144964"/>
        <n v="5850552"/>
        <n v="5108734"/>
        <n v="673882"/>
        <n v="6514880"/>
        <n v="8035448"/>
        <n v="7894489"/>
        <n v="8354817"/>
        <n v="6995605"/>
        <n v="236741"/>
        <n v="1744480"/>
        <n v="7892907"/>
        <n v="1636662"/>
        <n v="6097337"/>
        <n v="1725441"/>
        <n v="4917991"/>
        <n v="8955892"/>
        <n v="9008049"/>
        <n v="9041894"/>
        <n v="9158640"/>
        <n v="9182398"/>
        <n v="9213562"/>
        <n v="7754111"/>
        <n v="8847245"/>
        <n v="7647347"/>
        <n v="6200531"/>
        <n v="7504253"/>
        <n v="7485199"/>
        <n v="505149"/>
        <n v="8694862"/>
        <n v="5124085"/>
        <n v="5638445"/>
        <n v="570983"/>
        <n v="6819681"/>
        <n v="8750232"/>
        <n v="8280497"/>
        <n v="2182706"/>
        <n v="4997952"/>
        <n v="299492"/>
        <n v="7128563"/>
        <n v="262930"/>
        <n v="7912297"/>
        <n v="9156050"/>
        <n v="5093467"/>
        <n v="415738"/>
        <n v="645793"/>
        <n v="291423"/>
        <n v="667395"/>
        <n v="5725609"/>
        <n v="4535385"/>
        <n v="4928127"/>
        <n v="6258085"/>
        <n v="6807809"/>
        <n v="75923"/>
        <n v="1696770"/>
        <n v="4729677"/>
        <n v="9046878"/>
        <n v="6848801"/>
        <n v="8607418"/>
        <n v="6465985"/>
        <n v="13208"/>
        <n v="7744395"/>
        <n v="207017"/>
        <n v="9020957"/>
        <n v="9115646"/>
        <n v="8747222"/>
        <n v="1620303"/>
        <n v="8642670"/>
        <n v="6051795"/>
        <n v="34854"/>
        <n v="9134056"/>
        <n v="6653319"/>
        <n v="12937"/>
        <n v="37276"/>
        <n v="7708289"/>
        <n v="8734202"/>
        <n v="9071182"/>
        <n v="8258034"/>
        <n v="8920507"/>
        <n v="6064416"/>
        <n v="4592071"/>
        <n v="4330243"/>
        <n v="415782"/>
        <n v="6579959"/>
        <n v="8799148"/>
        <n v="2076404"/>
        <n v="1990346"/>
        <n v="150793"/>
        <n v="4370801"/>
        <n v="1939449"/>
        <n v="306584"/>
        <n v="6290817"/>
        <n v="6618249"/>
        <n v="4920343"/>
        <n v="5158637"/>
        <n v="7162478"/>
        <n v="8319907"/>
        <n v="8129983"/>
        <n v="7603905"/>
        <n v="4515015"/>
        <n v="589435"/>
        <n v="8641550"/>
        <n v="1877555"/>
        <n v="8991396"/>
        <n v="6654264"/>
        <n v="8297115"/>
        <n v="4726401"/>
        <n v="1661077"/>
        <n v="4567347"/>
        <n v="392750"/>
        <n v="9008161"/>
        <n v="4660874"/>
        <n v="8197414"/>
        <n v="5798563"/>
        <n v="5999750"/>
        <n v="743370"/>
        <n v="371773"/>
        <n v="4331783"/>
        <n v="8700798"/>
        <n v="8089516"/>
        <n v="8926961"/>
        <n v="8964089"/>
        <n v="6439588"/>
        <n v="9020439"/>
        <n v="9033522"/>
        <n v="9076866"/>
        <n v="9101919"/>
        <n v="7658057"/>
        <n v="8904715"/>
        <n v="672792"/>
        <n v="9169637"/>
        <n v="7088341"/>
        <n v="7496889"/>
        <n v="4987473"/>
        <n v="6312937"/>
        <n v="8109802"/>
        <n v="6419722"/>
        <n v="5301297"/>
        <n v="7736576"/>
        <n v="7497386"/>
        <n v="7964132"/>
        <n v="4736110"/>
        <n v="7709269"/>
        <n v="7715653"/>
        <n v="8949935"/>
        <n v="1623300"/>
        <n v="6033336"/>
        <n v="6193055"/>
        <n v="5726897"/>
        <n v="95473"/>
        <n v="7780515"/>
        <n v="8079408"/>
        <n v="5840710"/>
        <n v="4717266"/>
        <n v="2147678"/>
        <n v="8462490"/>
        <n v="1885892"/>
        <n v="384944"/>
        <n v="6284482"/>
        <n v="1836178"/>
        <n v="590007"/>
        <n v="650135"/>
        <n v="8224469"/>
        <n v="7628328"/>
        <n v="5171398"/>
        <n v="8293741"/>
        <n v="4694537"/>
        <n v="7581512"/>
        <n v="9069271"/>
        <n v="1797432"/>
        <n v="6555585"/>
        <n v="7790"/>
        <n v="7403138"/>
        <n v="7243363"/>
        <n v="9161076"/>
        <n v="9188901"/>
        <n v="8936257"/>
        <n v="5041772"/>
        <n v="1680588"/>
        <n v="299360"/>
        <n v="584928"/>
        <n v="388208"/>
        <n v="7840540"/>
        <n v="366452"/>
        <n v="478988"/>
        <n v="1653043"/>
        <n v="7719279"/>
        <n v="5007157"/>
        <n v="7081586"/>
        <n v="4853591"/>
        <n v="7834394"/>
        <n v="7077946"/>
        <n v="8891702"/>
        <n v="5648497"/>
        <n v="7275927"/>
        <n v="8278075"/>
        <n v="88996"/>
        <n v="215789"/>
        <n v="9096837"/>
        <n v="2227058"/>
        <n v="1651398"/>
        <n v="8120848"/>
        <n v="9112195"/>
        <n v="9046395"/>
        <n v="4575663"/>
        <n v="9109059"/>
        <n v="8376180"/>
        <n v="8664601"/>
        <n v="8809410"/>
        <n v="7173979"/>
        <n v="8860566"/>
        <n v="6274241"/>
        <n v="7558720"/>
        <n v="8580881"/>
        <n v="226828"/>
        <n v="7884934"/>
        <n v="7763792"/>
        <n v="6635700"/>
        <n v="6785360"/>
        <n v="9127126"/>
        <n v="7385778"/>
        <n v="9076530"/>
        <n v="8127659"/>
        <n v="8735658"/>
        <n v="8208376"/>
        <n v="8697620"/>
        <n v="8385399"/>
        <n v="7224309"/>
        <n v="4707466"/>
        <n v="534814"/>
        <n v="8442379"/>
        <n v="2197833"/>
        <n v="6522734"/>
        <n v="607296"/>
        <n v="154065"/>
        <n v="4920252"/>
        <n v="8573076"/>
        <n v="7996500"/>
        <n v="7966596"/>
        <n v="669224"/>
        <n v="7909196"/>
        <n v="7494005"/>
        <n v="8193942"/>
        <n v="7997116"/>
        <n v="7869471"/>
        <n v="1757345"/>
        <n v="4362296"/>
        <n v="7410299"/>
        <n v="7861414"/>
        <n v="1967386"/>
        <n v="5317089"/>
        <n v="86578"/>
        <n v="7415682"/>
        <n v="8865466"/>
        <n v="4785999"/>
        <n v="6585874"/>
        <n v="4547033"/>
        <n v="8886578"/>
        <n v="9059835"/>
        <n v="8893753"/>
        <n v="6910604"/>
        <n v="4959389"/>
        <n v="9074332"/>
        <n v="243780"/>
        <n v="9141273"/>
        <n v="6196478"/>
        <n v="813873"/>
        <n v="345134"/>
        <n v="8092050"/>
        <n v="380567"/>
        <n v="517705"/>
        <n v="4698233"/>
        <n v="8627641"/>
        <n v="264599"/>
        <n v="703002"/>
        <n v="6863767"/>
        <n v="5196017"/>
        <n v="54069"/>
        <n v="7818889"/>
        <n v="162803"/>
        <n v="1987273"/>
        <n v="8612535"/>
        <n v="8825748"/>
        <n v="8647773"/>
        <n v="6050052"/>
        <n v="354078"/>
        <n v="7063274"/>
        <n v="7578145"/>
        <n v="7270600"/>
        <n v="736602"/>
        <n v="7094228"/>
        <n v="704045"/>
        <n v="4577049"/>
        <n v="802843"/>
        <n v="9199205"/>
        <n v="438319"/>
        <n v="9202334"/>
        <n v="7686029"/>
        <n v="8882630"/>
        <n v="159111"/>
        <n v="8940079"/>
        <n v="5740757"/>
        <n v="338803"/>
        <n v="288755"/>
        <n v="5623052"/>
        <n v="729673"/>
        <n v="38946"/>
        <n v="7194839"/>
        <n v="384206"/>
        <n v="9101940"/>
        <n v="2043511"/>
        <n v="8785561"/>
        <n v="4471923"/>
        <n v="9066681"/>
        <n v="6255999"/>
        <n v="7859048"/>
        <n v="7074236"/>
        <n v="192768"/>
        <n v="687338"/>
        <n v="6735016"/>
        <n v="8063728"/>
        <n v="6867358"/>
        <n v="1795464"/>
        <n v="4948854"/>
        <n v="6722787"/>
        <n v="1689225"/>
        <n v="9154391"/>
        <n v="6288409"/>
        <n v="8500402"/>
        <n v="5215708"/>
        <n v="7041679"/>
        <n v="6854709"/>
        <n v="95921"/>
        <n v="169411"/>
        <n v="5874898"/>
        <n v="7673933"/>
        <n v="8009331"/>
        <n v="7084995"/>
        <n v="692077"/>
        <n v="5418232"/>
        <n v="8749189"/>
        <n v="730885"/>
        <n v="1667048"/>
        <n v="19522"/>
        <n v="5344872"/>
        <n v="2188607"/>
        <n v="70375"/>
        <n v="282327"/>
        <n v="8153069"/>
        <n v="8212499"/>
        <n v="9216831"/>
        <n v="8285131"/>
        <n v="466419"/>
        <n v="7036877"/>
        <n v="9138949"/>
        <n v="8869176"/>
        <n v="4972710"/>
        <n v="281904"/>
        <n v="4303279"/>
        <n v="8984592"/>
        <n v="7174672"/>
        <n v="8132321"/>
        <n v="7636231"/>
        <n v="1658023"/>
        <n v="8905849"/>
        <n v="8959847"/>
        <n v="4790031"/>
        <n v="7145720"/>
        <n v="8068089"/>
        <n v="8272930"/>
        <n v="1769869"/>
        <n v="9215326"/>
        <n v="8185521"/>
        <n v="945496"/>
        <n v="1638233"/>
        <n v="8719901"/>
        <n v="120243"/>
        <n v="8214844"/>
        <n v="8281785"/>
        <n v="6236973"/>
        <n v="5052881"/>
        <n v="6865356"/>
        <n v="1962514"/>
        <n v="110363"/>
        <n v="60996"/>
        <n v="240754"/>
        <n v="681015"/>
        <n v="559751"/>
        <n v="281557"/>
        <n v="8623896"/>
        <n v="358734"/>
        <n v="7524805"/>
        <n v="6840625"/>
        <n v="6868058"/>
        <n v="232372"/>
        <n v="5637080"/>
        <n v="735659"/>
        <n v="427716"/>
        <n v="437486"/>
        <n v="7893145"/>
        <n v="522127"/>
        <n v="5475625"/>
        <n v="9061753"/>
        <n v="8366639"/>
        <n v="7789657"/>
        <n v="9089711"/>
        <n v="4774533"/>
        <n v="735705"/>
        <n v="1910595"/>
        <n v="599693"/>
        <n v="8674562"/>
        <n v="6111456"/>
        <n v="644907"/>
        <n v="9045646"/>
        <n v="9102248"/>
        <n v="9212134"/>
        <n v="5978547"/>
        <n v="7624667"/>
        <n v="8640584"/>
        <n v="46582"/>
        <n v="360265"/>
        <n v="6838497"/>
        <n v="7000302"/>
        <n v="255902"/>
        <n v="9023099"/>
        <n v="54400"/>
        <n v="8276416"/>
        <n v="8678496"/>
        <n v="520888"/>
        <n v="540942"/>
        <n v="298854"/>
        <n v="444485"/>
        <n v="7209749"/>
        <n v="6459160"/>
        <n v="9108009"/>
        <n v="9165955"/>
        <n v="427607"/>
        <n v="6932878"/>
        <n v="6474049"/>
        <n v="7139014"/>
        <n v="8577731"/>
        <n v="4514182"/>
        <n v="6957203"/>
        <n v="172367"/>
        <n v="372928"/>
        <n v="4813481"/>
        <n v="8166075"/>
        <n v="8201824"/>
        <n v="6274381"/>
        <n v="7968808"/>
        <n v="2114491"/>
        <n v="5737894"/>
        <n v="60394"/>
        <n v="8461797"/>
        <n v="8276759"/>
        <n v="8219786"/>
        <n v="1750607"/>
        <n v="2241737"/>
        <n v="8157675"/>
        <n v="7973582"/>
        <n v="375219"/>
        <n v="6504114"/>
        <n v="155782"/>
        <n v="9124067"/>
        <n v="362083"/>
        <n v="8650195"/>
        <n v="8509656"/>
        <n v="6890346"/>
        <n v="241917"/>
        <n v="7691755"/>
        <n v="7479879"/>
        <n v="7377385"/>
        <n v="1896903"/>
        <n v="8563920"/>
        <n v="67260"/>
        <n v="9106651"/>
        <n v="8843066"/>
        <n v="7398938"/>
        <n v="524168"/>
        <n v="5836125"/>
        <n v="6498486"/>
        <n v="8919527"/>
        <n v="8468636"/>
        <n v="6996074"/>
        <n v="9068830"/>
        <n v="1790947"/>
        <n v="7662159"/>
        <n v="513624"/>
        <n v="8951783"/>
        <n v="7809817"/>
        <n v="5246634"/>
        <n v="8448742"/>
        <n v="4865183"/>
        <n v="255332"/>
        <n v="7356028"/>
        <n v="8134106"/>
        <n v="4667860"/>
        <n v="332690"/>
        <n v="5594527"/>
        <n v="442532"/>
        <n v="7468294"/>
        <n v="7329652"/>
        <n v="5780475"/>
        <n v="6994898"/>
        <n v="6771437"/>
        <n v="7328091"/>
        <n v="8922530"/>
        <n v="9131592"/>
        <n v="375507"/>
        <n v="681050"/>
        <n v="8924616"/>
        <n v="8082390"/>
        <n v="5342919"/>
        <n v="7010074"/>
        <n v="8582995"/>
        <n v="332267"/>
        <n v="1796188"/>
        <n v="8288456"/>
        <n v="8869981"/>
        <n v="1712076"/>
        <n v="8055797"/>
        <n v="8494851"/>
        <n v="654468"/>
        <n v="82211"/>
        <n v="4442663"/>
        <n v="8687071"/>
        <n v="1719033"/>
        <n v="224318"/>
        <n v="51366"/>
        <n v="5524422"/>
        <n v="7279875"/>
        <n v="486684"/>
        <n v="394708"/>
        <n v="467345"/>
        <n v="8339066"/>
        <n v="8918666"/>
        <n v="8985824"/>
        <n v="8537103"/>
        <n v="1673640"/>
        <n v="672637"/>
        <n v="8823620"/>
        <n v="1774985"/>
        <n v="1767914"/>
        <n v="5118436"/>
        <n v="682734"/>
        <n v="453419"/>
        <n v="8156674"/>
        <n v="8429352"/>
        <n v="8919548"/>
        <n v="1565174"/>
        <n v="9049979"/>
        <n v="9056734"/>
        <n v="6758228"/>
        <n v="7545133"/>
        <n v="9141196"/>
        <n v="9181761"/>
        <n v="6493159"/>
        <n v="8068831"/>
        <n v="9079414"/>
        <n v="8748314"/>
        <n v="8558068"/>
        <n v="8398258"/>
        <n v="342663"/>
        <n v="219726"/>
        <n v="7123747"/>
        <n v="6064269"/>
        <n v="1688461"/>
        <n v="8599480"/>
        <n v="4434816"/>
        <n v="8685790"/>
        <n v="7914040"/>
        <n v="9028797"/>
        <n v="8889714"/>
        <n v="8622188"/>
        <n v="389156"/>
        <n v="7999916"/>
        <n v="7811602"/>
        <n v="8938007"/>
        <n v="1760197"/>
        <n v="9113896"/>
        <n v="431300"/>
        <n v="8934185"/>
        <n v="6790253"/>
        <n v="7652898"/>
        <n v="8498876"/>
        <n v="288016"/>
        <n v="7317913"/>
        <n v="7374753"/>
        <n v="7115753"/>
        <n v="277108"/>
        <n v="6628105"/>
        <n v="8000574"/>
        <n v="6836068"/>
        <n v="275308"/>
        <n v="5899643"/>
        <n v="6334658"/>
        <n v="1793774"/>
        <n v="122089"/>
        <n v="7124482"/>
        <n v="389100"/>
        <n v="681484"/>
        <n v="148918"/>
        <n v="360822"/>
        <n v="7258266"/>
        <n v="469192"/>
        <n v="4866128"/>
        <n v="7723626"/>
        <n v="467018"/>
        <n v="1654464"/>
        <n v="1756683"/>
        <n v="5112381"/>
        <n v="6309297"/>
        <n v="50469"/>
        <n v="8899395"/>
        <n v="6634867"/>
        <n v="404307"/>
        <n v="9042839"/>
        <n v="570009"/>
        <n v="7238372"/>
        <n v="369745"/>
        <n v="4644403"/>
        <n v="1672960"/>
        <n v="8406910"/>
        <n v="8206409"/>
        <n v="351901"/>
        <n v="8924133"/>
        <n v="8942123"/>
        <n v="210433"/>
        <n v="9170428"/>
        <n v="9021202"/>
        <n v="1794435"/>
        <n v="460796"/>
        <n v="4294865"/>
        <n v="8022407"/>
        <n v="4319806"/>
        <n v="6553674"/>
        <n v="6610437"/>
        <n v="6272918"/>
        <n v="9141854"/>
        <n v="1966896"/>
        <n v="367978"/>
        <n v="5243379"/>
        <n v="85891"/>
        <n v="9050532"/>
        <n v="8851200"/>
        <n v="8522137"/>
        <n v="66968"/>
        <n v="8217784"/>
        <n v="8899206"/>
        <n v="6765004"/>
        <n v="19637"/>
        <n v="536399"/>
        <n v="203938"/>
        <n v="6258701"/>
        <n v="5656806"/>
        <n v="7402613"/>
        <n v="391721"/>
        <n v="146480"/>
        <n v="1699801"/>
        <n v="5159813"/>
        <n v="51287"/>
        <n v="7070589"/>
        <n v="498678"/>
        <n v="1702087"/>
        <n v="9039220"/>
        <n v="497489"/>
        <n v="8893123"/>
        <n v="6534718"/>
        <n v="8185647"/>
        <n v="18232"/>
        <n v="8394660"/>
        <n v="8497014"/>
        <n v="8834036"/>
        <n v="9217153"/>
        <n v="65505"/>
        <n v="8499002"/>
        <n v="8832328"/>
        <n v="6552533"/>
        <n v="8958132"/>
        <n v="7212766"/>
        <n v="2081640"/>
        <n v="9173487"/>
        <n v="145922"/>
        <n v="567951"/>
        <n v="2117389"/>
        <n v="258644"/>
        <n v="7919815"/>
        <n v="464855"/>
        <n v="32673"/>
        <n v="8170702"/>
        <n v="9041866"/>
        <n v="366270"/>
        <n v="12497"/>
        <n v="262234"/>
        <n v="6859742"/>
        <n v="1716540"/>
        <n v="8946645"/>
        <n v="397839"/>
        <n v="8523257"/>
        <n v="686732"/>
        <n v="284238"/>
        <n v="4598630"/>
        <n v="7297900"/>
        <n v="682648"/>
        <n v="9021230"/>
        <n v="223730"/>
        <n v="8990073"/>
        <n v="8642607"/>
        <n v="8786016"/>
        <n v="8395745"/>
        <n v="1630113"/>
        <n v="4308823"/>
        <n v="8678888"/>
        <n v="2127742"/>
        <n v="8165382"/>
        <n v="401103"/>
        <n v="6376763"/>
        <n v="9089956"/>
        <n v="8678755"/>
        <n v="8916349"/>
        <n v="7049736"/>
        <n v="5772852"/>
        <n v="7069154"/>
        <n v="5914224"/>
        <n v="6908658"/>
        <n v="1789335"/>
        <n v="6822733"/>
        <n v="8021756"/>
        <n v="1685499"/>
        <n v="283450"/>
        <n v="7930546"/>
        <n v="5298399"/>
        <n v="9129709"/>
        <n v="6661887"/>
        <n v="14376"/>
        <n v="9170596"/>
        <n v="8958202"/>
        <n v="6596808"/>
        <n v="1795157"/>
        <n v="225297"/>
        <n v="6417804"/>
        <n v="6759376"/>
        <n v="2041467"/>
        <n v="9059380"/>
        <n v="9075718"/>
        <n v="9113840"/>
        <n v="619173"/>
        <n v="1681247"/>
        <n v="9038422"/>
        <n v="9208480"/>
        <n v="9072631"/>
        <n v="9121820"/>
        <n v="7348335"/>
        <n v="4058412"/>
        <n v="550445"/>
        <n v="208348"/>
        <n v="197035"/>
        <n v="8629286"/>
        <n v="1705999"/>
        <n v="202852"/>
        <n v="7031312"/>
        <n v="105253"/>
        <n v="8958062"/>
        <n v="8953099"/>
        <n v="4627484"/>
        <n v="8787794"/>
        <n v="119358"/>
        <n v="1761960"/>
        <n v="1763985"/>
        <n v="8728714"/>
        <n v="601892"/>
        <n v="8484659"/>
        <n v="9116535"/>
        <n v="235505"/>
        <n v="7403005"/>
        <n v="406850"/>
        <n v="8827820"/>
        <n v="8999103"/>
        <n v="7491324"/>
        <n v="608579"/>
        <n v="184440"/>
        <n v="7527689"/>
        <n v="419013"/>
        <n v="4564771"/>
        <n v="7073984"/>
        <n v="8893683"/>
        <n v="8706125"/>
        <n v="4680243"/>
        <n v="7587812"/>
        <n v="264619"/>
        <n v="9145235"/>
        <n v="105052"/>
        <n v="7659646"/>
        <n v="279205"/>
        <n v="8651147"/>
        <n v="239119"/>
        <n v="426894"/>
        <n v="1675794"/>
        <n v="6422781"/>
        <n v="5869767"/>
        <n v="491357"/>
        <n v="6441233"/>
        <n v="687202"/>
        <n v="1631429"/>
        <n v="326788"/>
        <n v="6948194"/>
        <n v="8752731"/>
        <n v="8302918"/>
        <n v="8815325"/>
        <n v="269649"/>
        <n v="8602546"/>
        <n v="8966399"/>
        <n v="365898"/>
        <n v="5883823"/>
        <n v="1814611"/>
        <n v="51057"/>
        <n v="8594825"/>
        <n v="333868"/>
        <n v="6353054"/>
        <n v="6478627"/>
        <n v="548376"/>
        <n v="983662"/>
        <n v="8688436"/>
        <n v="8933457"/>
        <n v="7945848"/>
        <n v="194018"/>
        <n v="8358799"/>
        <n v="7679449"/>
        <n v="7451984"/>
        <n v="6419757"/>
        <n v="345683"/>
        <n v="6268494"/>
        <n v="4308116"/>
        <n v="61526"/>
        <n v="8014658"/>
        <n v="7483862"/>
        <n v="151688"/>
        <n v="7582093"/>
        <n v="9048908"/>
        <n v="5327701"/>
        <n v="5222568"/>
        <n v="9144605"/>
        <n v="235591"/>
        <n v="7558545"/>
        <n v="7660654"/>
        <n v="8757834"/>
        <n v="189695"/>
        <n v="312023"/>
        <n v="7038200"/>
        <n v="8971327"/>
        <n v="6163711"/>
        <n v="374185"/>
        <n v="7158019"/>
        <n v="6687969"/>
        <n v="8461776"/>
        <n v="8979307"/>
        <n v="7497106"/>
        <n v="594649"/>
        <n v="9042972"/>
        <n v="8433965"/>
        <n v="5837273"/>
        <n v="9170554"/>
        <n v="9182594"/>
        <n v="216464"/>
        <n v="1596018"/>
        <n v="645197"/>
        <n v="8338331"/>
        <n v="6656224"/>
        <n v="613724"/>
        <n v="377886"/>
        <n v="8923797"/>
        <n v="8958181"/>
        <n v="237286"/>
        <n v="549176"/>
        <n v="8340088"/>
        <n v="199799"/>
        <n v="9182671"/>
        <n v="6730851"/>
        <n v="8124082"/>
        <n v="262205"/>
        <n v="94595"/>
        <n v="1346880"/>
        <n v="6370519"/>
        <n v="169687"/>
        <n v="227049"/>
        <n v="8931749"/>
        <n v="1776228"/>
        <n v="313800"/>
        <n v="613537"/>
        <n v="270978"/>
        <n v="258150"/>
        <n v="4925131"/>
        <n v="6179664"/>
        <n v="6723200"/>
        <n v="7195462"/>
        <n v="538287"/>
        <n v="4910858"/>
        <n v="372493"/>
        <n v="323942"/>
        <n v="8203630"/>
        <n v="1790500"/>
        <n v="396849"/>
        <n v="4418023"/>
        <n v="4900155"/>
        <n v="8467985"/>
        <n v="5255517"/>
        <n v="8951531"/>
        <n v="58571"/>
        <n v="4665788"/>
        <n v="395400"/>
        <n v="128150"/>
        <n v="8958174"/>
        <n v="470690"/>
        <n v="9200122"/>
        <n v="8299635"/>
        <n v="4682784"/>
        <n v="1733061"/>
        <n v="4999135"/>
        <n v="7295338"/>
        <n v="9137136"/>
        <n v="9150212"/>
        <n v="429215"/>
        <n v="7223084"/>
        <n v="1850430"/>
        <n v="4842328"/>
        <n v="6805233"/>
        <n v="427165"/>
        <n v="8604464"/>
        <n v="5371220"/>
        <n v="491908"/>
        <n v="484500"/>
        <n v="8417438"/>
        <n v="9027467"/>
        <n v="8333368"/>
        <n v="4827131"/>
        <n v="1681338"/>
        <n v="4906602"/>
        <n v="9104985"/>
        <n v="8973042"/>
        <n v="719662"/>
        <n v="6217842"/>
        <n v="7843571"/>
        <n v="7232177"/>
        <n v="488985"/>
        <n v="8502005"/>
        <n v="592846"/>
        <n v="8720608"/>
        <n v="8979545"/>
        <n v="15355"/>
        <n v="20986"/>
        <n v="8377664"/>
        <n v="278257"/>
        <n v="6138735"/>
        <n v="4848327"/>
        <n v="384743"/>
        <n v="4317041"/>
        <n v="7500144"/>
        <n v="558202"/>
        <n v="8671895"/>
        <n v="7786934"/>
        <n v="3844093"/>
        <n v="7567260"/>
        <n v="496843"/>
        <n v="7296962"/>
        <n v="8065534"/>
        <n v="8401457"/>
        <n v="8339255"/>
        <n v="2024492"/>
        <n v="636985"/>
        <n v="9101261"/>
        <n v="5328233"/>
        <n v="8512365"/>
        <n v="8819574"/>
        <n v="6754112"/>
        <n v="6878117"/>
        <n v="8062216"/>
        <n v="620648"/>
        <n v="276482"/>
        <n v="597831"/>
        <n v="8046592"/>
        <n v="1731749"/>
        <n v="225361"/>
        <n v="8814793"/>
        <n v="6992441"/>
        <n v="1745300"/>
        <n v="5237079"/>
        <n v="150487"/>
        <n v="75740"/>
        <n v="4251591"/>
        <n v="8572355"/>
        <n v="91921"/>
        <n v="8349272"/>
        <n v="626236"/>
        <n v="422400"/>
        <n v="503001"/>
        <n v="602075"/>
        <n v="424579"/>
        <n v="6606790"/>
        <n v="8951902"/>
        <n v="8958566"/>
        <n v="1275883"/>
        <n v="8242263"/>
        <n v="4261783"/>
        <n v="8064995"/>
        <n v="9180305"/>
        <n v="7857361"/>
        <n v="8947583"/>
        <n v="6473454"/>
        <n v="6304054"/>
        <n v="9007566"/>
        <n v="8880047"/>
        <n v="5114348"/>
        <n v="2230964"/>
        <n v="8781886"/>
        <n v="9222963"/>
        <n v="1728270"/>
        <n v="524445"/>
        <n v="9217783"/>
        <n v="8869890"/>
        <n v="8571914"/>
        <n v="359955"/>
        <n v="5958758"/>
        <n v="7279378"/>
        <n v="298578"/>
        <n v="8054712"/>
        <n v="8046725"/>
        <n v="9030729"/>
        <n v="7060425"/>
        <n v="5909030"/>
        <n v="8996905"/>
        <n v="9170715"/>
        <n v="8301196"/>
        <n v="4612868"/>
        <n v="307658"/>
        <n v="247488"/>
        <n v="418627"/>
        <n v="1756327"/>
        <n v="2141735"/>
        <n v="107362"/>
        <n v="8335097"/>
        <n v="334375"/>
        <n v="316449"/>
        <n v="7689144"/>
        <n v="381184"/>
        <n v="6456570"/>
        <n v="374676"/>
        <n v="1848169"/>
        <n v="78990"/>
        <n v="94372"/>
        <n v="8971425"/>
        <n v="9021895"/>
        <n v="8520569"/>
        <n v="9140664"/>
        <n v="739660"/>
        <n v="7287491"/>
        <n v="377879"/>
        <n v="1669851"/>
        <n v="7874119"/>
        <n v="6964546"/>
        <n v="7257160"/>
        <n v="7094263"/>
        <n v="8603365"/>
        <n v="1812119"/>
        <n v="8059045"/>
        <n v="69794"/>
        <n v="7458984"/>
        <n v="6310655"/>
        <n v="371596"/>
        <n v="551426"/>
        <n v="31498"/>
        <n v="163690"/>
        <n v="85924"/>
        <n v="5403560"/>
        <n v="5239851"/>
        <n v="269006"/>
        <n v="681195"/>
        <n v="412143"/>
        <n v="8448882"/>
        <n v="6894098"/>
        <n v="8958958"/>
        <n v="8794157"/>
        <n v="4684569"/>
        <n v="526084"/>
        <n v="8908411"/>
        <n v="5332769"/>
        <n v="7755735"/>
        <n v="6769897"/>
        <n v="329"/>
        <n v="7259995"/>
        <n v="8138999"/>
        <n v="8781865"/>
        <n v="1807401"/>
        <n v="7161022"/>
        <n v="7950188"/>
        <n v="442089"/>
        <n v="7036338"/>
        <n v="6777233"/>
        <n v="4987060"/>
        <n v="6740084"/>
        <n v="5444468"/>
        <n v="733878"/>
        <n v="5457523"/>
        <n v="424873"/>
        <n v="9014797"/>
        <n v="9090075"/>
        <n v="1796694"/>
        <n v="8480228"/>
        <n v="4980137"/>
        <n v="442951"/>
        <n v="8933394"/>
        <n v="392355"/>
        <n v="8698453"/>
        <n v="8575624"/>
        <n v="5403014"/>
        <n v="4820376"/>
        <n v="6251946"/>
        <n v="8495285"/>
        <n v="116695"/>
        <n v="8769902"/>
        <n v="9091573"/>
        <n v="191644"/>
        <n v="320346"/>
        <n v="146673"/>
        <n v="1821107"/>
        <n v="8482216"/>
        <n v="1676005"/>
        <n v="5951520"/>
        <n v="8657608"/>
        <n v="8925071"/>
        <n v="4453891"/>
        <n v="8364777"/>
        <n v="8936705"/>
        <n v="7056820"/>
        <n v="551371"/>
        <n v="5097485"/>
        <n v="8955682"/>
        <n v="8958433"/>
        <n v="7270446"/>
        <n v="7605207"/>
        <n v="683020"/>
        <n v="8502663"/>
        <n v="273574"/>
        <n v="8970445"/>
        <n v="7417131"/>
        <n v="8597135"/>
        <n v="8980140"/>
        <n v="8980357"/>
        <n v="5283615"/>
        <n v="8983374"/>
        <n v="6720071"/>
        <n v="8994448"/>
        <n v="533000"/>
        <n v="606655"/>
        <n v="679234"/>
        <n v="4658382"/>
        <n v="1981806"/>
        <n v="9010100"/>
        <n v="556475"/>
        <n v="459515"/>
        <n v="7295191"/>
        <n v="1698552"/>
        <n v="9031709"/>
        <n v="4814538"/>
        <n v="8827155"/>
        <n v="7443745"/>
        <n v="8149765"/>
        <n v="9053164"/>
        <n v="9056895"/>
        <n v="9061347"/>
        <n v="5479748"/>
        <n v="9071497"/>
        <n v="9071630"/>
        <n v="9071511"/>
        <n v="9072477"/>
        <n v="5481309"/>
        <n v="9076425"/>
        <n v="9076887"/>
        <n v="9079127"/>
        <n v="9016288"/>
        <n v="8784952"/>
        <n v="4784676"/>
        <n v="7045935"/>
        <n v="9087471"/>
        <n v="9088500"/>
        <n v="8749175"/>
        <n v="9099735"/>
        <n v="712883"/>
        <n v="9094310"/>
        <n v="9109542"/>
        <n v="9119251"/>
        <n v="8748832"/>
        <n v="5172840"/>
        <n v="9073744"/>
        <n v="9137913"/>
        <n v="6744284"/>
        <n v="9142617"/>
        <n v="8510055"/>
        <n v="9149561"/>
        <n v="7666058"/>
        <n v="5987591"/>
        <n v="9162259"/>
        <n v="704506"/>
        <n v="9164373"/>
        <n v="9164828"/>
        <n v="2215585"/>
        <n v="315099"/>
        <n v="9176455"/>
        <n v="9177631"/>
        <n v="5186854"/>
        <n v="5254691"/>
        <n v="4248014"/>
        <n v="639087"/>
        <n v="681876"/>
        <n v="1777701"/>
        <n v="4489045"/>
        <n v="9203370"/>
        <n v="9210307"/>
        <n v="9220765"/>
        <n v="582221"/>
        <n v="8915579"/>
        <n v="8957887"/>
        <n v="8969703"/>
        <n v="109377"/>
        <n v="8978523"/>
        <n v="8983577"/>
        <n v="9015147"/>
        <n v="9027719"/>
        <n v="8774879"/>
        <n v="4434977"/>
        <n v="9053843"/>
        <n v="9067241"/>
        <n v="8458829"/>
        <n v="9091881"/>
        <n v="6834668"/>
        <n v="9125754"/>
        <n v="9083075"/>
        <n v="133705"/>
        <n v="6759481"/>
        <n v="9178912"/>
        <n v="9186262"/>
        <n v="7529306"/>
        <n v="8552846"/>
        <n v="9201900"/>
        <n v="9216635"/>
        <n v="4880205"/>
        <n v="8950502"/>
        <n v="198730"/>
        <n v="8965286"/>
        <n v="8798868"/>
        <n v="9010730"/>
        <n v="8352912"/>
        <n v="9026781"/>
        <n v="9073492"/>
        <n v="400100"/>
        <n v="4341884"/>
        <n v="4596586"/>
        <n v="5376372"/>
        <n v="9133818"/>
        <n v="9186675"/>
        <n v="9215123"/>
        <n v="9221990"/>
        <n v="9137521"/>
        <n v="7677734"/>
        <n v="8934290"/>
        <n v="8980798"/>
        <n v="1676378"/>
        <n v="4821041"/>
        <n v="9109248"/>
        <n v="9121652"/>
        <n v="8005292"/>
        <n v="9140006"/>
        <n v="4777984"/>
        <n v="4703273"/>
        <n v="9021510"/>
        <n v="9022833"/>
        <n v="4964009"/>
        <n v="9069460"/>
        <n v="9087835"/>
        <n v="9126825"/>
        <n v="8891891"/>
        <n v="8057960"/>
        <n v="4696833"/>
        <n v="8159446"/>
        <n v="8933450"/>
        <n v="2176987"/>
        <n v="8918855"/>
        <n v="7706777"/>
        <n v="692178"/>
        <n v="8924049"/>
        <n v="8929719"/>
        <n v="8730884"/>
        <n v="4565611"/>
        <n v="7665218"/>
        <n v="4724049"/>
        <n v="6274010"/>
        <n v="365931"/>
        <n v="8942837"/>
        <n v="737854"/>
        <n v="434904"/>
        <n v="8942858"/>
        <n v="5040736"/>
        <n v="8947436"/>
        <n v="8035070"/>
        <n v="8876351"/>
        <n v="8953407"/>
        <n v="8647073"/>
        <n v="563243"/>
        <n v="8965076"/>
        <n v="8965601"/>
        <n v="5490234"/>
        <n v="8972958"/>
        <n v="1711162"/>
        <n v="8979440"/>
        <n v="7468714"/>
        <n v="8979937"/>
        <n v="8980588"/>
        <n v="8981617"/>
        <n v="1663537"/>
        <n v="4965507"/>
        <n v="2186339"/>
        <n v="8599963"/>
        <n v="5976573"/>
        <n v="8938469"/>
        <n v="8986972"/>
        <n v="8979188"/>
        <n v="8278236"/>
        <n v="4679683"/>
        <n v="4911376"/>
        <n v="8169134"/>
        <n v="4651473"/>
        <n v="9000482"/>
        <n v="7292615"/>
        <n v="9008784"/>
        <n v="2066863"/>
        <n v="9010996"/>
        <n v="7390405"/>
        <n v="8080283"/>
        <n v="8963676"/>
        <n v="9014839"/>
        <n v="7860924"/>
        <n v="8406903"/>
        <n v="8817677"/>
        <n v="6453756"/>
        <n v="9026662"/>
        <n v="9005837"/>
        <n v="1850248"/>
        <n v="394069"/>
        <n v="7386408"/>
        <n v="9033592"/>
        <n v="6390119"/>
        <n v="9028944"/>
        <n v="7218464"/>
        <n v="5292925"/>
        <n v="9038884"/>
        <n v="1630571"/>
        <n v="8745689"/>
        <n v="9045695"/>
        <n v="8921550"/>
        <n v="9047949"/>
        <n v="556466"/>
        <n v="9053038"/>
        <n v="7630288"/>
        <n v="8674261"/>
        <n v="8757750"/>
        <n v="689022"/>
        <n v="6633082"/>
        <n v="9056986"/>
        <n v="9057287"/>
        <n v="7030619"/>
        <n v="8052024"/>
        <n v="9061998"/>
        <n v="7469757"/>
        <n v="8654339"/>
        <n v="7290151"/>
        <n v="9068935"/>
        <n v="8890358"/>
        <n v="8128779"/>
        <n v="9076572"/>
        <n v="5542860"/>
        <n v="8154672"/>
        <n v="9081633"/>
        <n v="9081913"/>
        <n v="7607510"/>
        <n v="9086120"/>
        <n v="9087611"/>
        <n v="9083327"/>
        <n v="7414772"/>
        <n v="9092322"/>
        <n v="9092518"/>
        <n v="9095045"/>
        <n v="8856352"/>
        <n v="7417523"/>
        <n v="590348"/>
        <n v="9101933"/>
        <n v="9102017"/>
        <n v="9103102"/>
        <n v="8690312"/>
        <n v="8655060"/>
        <n v="8416234"/>
        <n v="9115702"/>
        <n v="547608"/>
        <n v="9120854"/>
        <n v="1695248"/>
        <n v="6866833"/>
        <n v="9127371"/>
        <n v="4884671"/>
        <n v="8863002"/>
        <n v="9138004"/>
        <n v="8612640"/>
        <n v="9142526"/>
        <n v="8129745"/>
        <n v="5780748"/>
        <n v="6874239"/>
        <n v="7409473"/>
        <n v="8077889"/>
        <n v="4930276"/>
        <n v="567633"/>
        <n v="283902"/>
        <n v="8870149"/>
        <n v="5944275"/>
        <n v="7041609"/>
        <n v="9160887"/>
        <n v="4932145"/>
        <n v="58583"/>
        <n v="7733867"/>
        <n v="8332283"/>
        <n v="1652782"/>
        <n v="5724006"/>
        <n v="1633387"/>
        <n v="4302992"/>
        <n v="9175083"/>
        <n v="9000419"/>
        <n v="5311692"/>
        <n v="514658"/>
        <n v="6745761"/>
        <n v="9186920"/>
        <n v="9191645"/>
        <n v="8806162"/>
        <n v="1916664"/>
        <n v="308453"/>
        <n v="9195285"/>
        <n v="4445288"/>
        <n v="8673246"/>
        <n v="336028"/>
        <n v="8518434"/>
        <n v="8403347"/>
        <n v="8959469"/>
        <n v="7270789"/>
        <n v="9100512"/>
        <n v="7209917"/>
        <n v="8942249"/>
        <n v="640648"/>
        <n v="4930612"/>
        <n v="4352755"/>
        <n v="8957495"/>
        <n v="8963781"/>
        <n v="8964467"/>
        <n v="7994330"/>
        <n v="5622072"/>
        <n v="5870278"/>
        <n v="8971796"/>
        <n v="8973840"/>
        <n v="8972496"/>
        <n v="142764"/>
        <n v="5510891"/>
        <n v="8858893"/>
        <n v="9022840"/>
        <n v="8999075"/>
        <n v="8741384"/>
        <n v="167445"/>
        <n v="7770778"/>
        <n v="9068025"/>
        <n v="8825188"/>
        <n v="185738"/>
        <n v="8930433"/>
        <n v="7503959"/>
        <n v="4519761"/>
        <n v="9107372"/>
        <n v="9121302"/>
        <n v="9054074"/>
        <n v="7522264"/>
        <n v="9163715"/>
        <n v="8748636"/>
        <n v="7113030"/>
        <n v="37033"/>
        <n v="9194690"/>
        <n v="4345538"/>
        <n v="7784813"/>
        <n v="9196937"/>
        <n v="159516"/>
        <n v="6719112"/>
        <n v="7963404"/>
        <n v="8995351"/>
        <n v="6861898"/>
        <n v="9086183"/>
        <n v="8023632"/>
        <n v="604719"/>
        <n v="7087207"/>
        <n v="5174828"/>
        <n v="9169385"/>
        <n v="9007013"/>
        <n v="9208410"/>
        <n v="528371"/>
        <n v="1660899"/>
        <n v="8966287"/>
        <n v="8525609"/>
        <n v="9033564"/>
        <n v="5827816"/>
        <n v="9036679"/>
        <n v="4760183"/>
        <n v="7884157"/>
        <n v="9071406"/>
        <n v="9087009"/>
        <n v="9047942"/>
        <n v="9095696"/>
        <n v="9098937"/>
        <n v="9109031"/>
        <n v="7740671"/>
        <n v="6742947"/>
        <n v="8461370"/>
        <n v="9076782"/>
        <n v="9025857"/>
        <n v="9150282"/>
        <n v="261381"/>
        <n v="9162616"/>
        <n v="5939235"/>
        <n v="8837753"/>
        <n v="8922390"/>
        <n v="5058852"/>
        <n v="339445"/>
        <n v="8691411"/>
        <n v="7857459"/>
        <n v="7648516"/>
        <n v="4447976"/>
        <n v="8167475"/>
        <n v="4483704"/>
        <n v="7296199"/>
        <n v="9105083"/>
        <n v="8738164"/>
        <n v="161810"/>
        <n v="7944896"/>
        <n v="9138130"/>
        <n v="8394212"/>
        <n v="9181754"/>
        <n v="9200220"/>
        <n v="9213058"/>
        <n v="9217818"/>
        <n v="8037093"/>
        <n v="7995947"/>
        <n v="8204358"/>
        <n v="205908"/>
        <n v="7080060"/>
        <n v="8926156"/>
        <n v="8926212"/>
        <n v="8924665"/>
        <n v="8929019"/>
        <n v="8846251"/>
        <n v="8947226"/>
        <n v="644320"/>
        <n v="618708"/>
        <n v="8957145"/>
        <n v="8823403"/>
        <n v="6869493"/>
        <n v="8502923"/>
        <n v="8381087"/>
        <n v="107127"/>
        <n v="8146083"/>
        <n v="8496097"/>
        <n v="8991151"/>
        <n v="5157013"/>
        <n v="8810474"/>
        <n v="5932970"/>
        <n v="8999089"/>
        <n v="8908964"/>
        <n v="7067334"/>
        <n v="9013292"/>
        <n v="9026396"/>
        <n v="8347907"/>
        <n v="9039717"/>
        <n v="6061798"/>
        <n v="8896182"/>
        <n v="9048831"/>
        <n v="2212813"/>
        <n v="9068347"/>
        <n v="8004046"/>
        <n v="9080394"/>
        <n v="9081794"/>
        <n v="9084993"/>
        <n v="8222348"/>
        <n v="8544103"/>
        <n v="4520076"/>
        <n v="6896968"/>
        <n v="9110025"/>
        <n v="9103466"/>
        <n v="6979722"/>
        <n v="1619530"/>
        <n v="9127777"/>
        <n v="9095262"/>
        <n v="9140118"/>
        <n v="8948220"/>
        <n v="9144339"/>
        <n v="5648651"/>
        <n v="9150044"/>
        <n v="5600778"/>
        <n v="9161314"/>
        <n v="7422535"/>
        <n v="9174691"/>
        <n v="9179276"/>
        <n v="8337701"/>
        <n v="1897162"/>
        <n v="4243772"/>
        <n v="9202971"/>
        <n v="8409528"/>
        <n v="8959539"/>
        <n v="7379002"/>
        <n v="2054165"/>
        <n v="8742994"/>
        <n v="7834226"/>
        <n v="4455942"/>
        <n v="9112524"/>
        <n v="9143191"/>
        <n v="9136506"/>
        <n v="8830536"/>
        <n v="6505955"/>
        <n v="8274218"/>
        <n v="7710788"/>
        <n v="205094"/>
        <n v="8971789"/>
        <n v="395378"/>
        <n v="8986587"/>
        <n v="8220759"/>
        <n v="5730425"/>
        <n v="9033123"/>
        <n v="8230923"/>
        <n v="8070784"/>
        <n v="9027019"/>
        <n v="5386137"/>
        <n v="8320425"/>
        <n v="1662476"/>
        <n v="292717"/>
        <n v="9110207"/>
        <n v="9139005"/>
        <n v="7337625"/>
        <n v="6224954"/>
        <n v="9180081"/>
        <n v="9180389"/>
        <n v="9197224"/>
        <n v="591646"/>
        <n v="7219787"/>
        <n v="7867693"/>
        <n v="7922237"/>
        <n v="9054536"/>
        <n v="9038842"/>
        <n v="8019873"/>
        <n v="5849467"/>
        <n v="5064452"/>
        <n v="8137613"/>
        <n v="8824985"/>
        <n v="8571942"/>
        <n v="633203"/>
        <n v="9133041"/>
        <n v="8621236"/>
        <n v="9159522"/>
        <n v="4342822"/>
        <n v="9179815"/>
        <n v="8290591"/>
        <n v="1683303"/>
        <n v="8939008"/>
        <n v="6028709"/>
        <n v="1774054"/>
        <n v="8989520"/>
        <n v="8451850"/>
        <n v="8940128"/>
        <n v="8942634"/>
        <n v="4492342"/>
        <n v="8975912"/>
        <n v="8984242"/>
        <n v="8349643"/>
        <n v="8930132"/>
        <n v="8156583"/>
        <n v="8954506"/>
        <n v="6938954"/>
        <n v="1949067"/>
        <n v="8996037"/>
        <n v="5879567"/>
        <n v="207432"/>
        <n v="8514668"/>
        <n v="9033424"/>
        <n v="9012032"/>
        <n v="8482132"/>
        <n v="8092036"/>
        <n v="9084965"/>
        <n v="8592102"/>
        <n v="9112783"/>
        <n v="7511603"/>
        <n v="9158633"/>
        <n v="9176476"/>
        <n v="119177"/>
        <n v="9204252"/>
        <n v="9217573"/>
        <n v="6768441"/>
        <n v="8929397"/>
        <n v="5137700"/>
        <n v="9155840"/>
        <n v="6989179"/>
        <n v="9189706"/>
        <n v="8373765"/>
        <n v="8883449"/>
        <n v="9154419"/>
        <n v="299201"/>
        <n v="8611744"/>
        <n v="8702156"/>
        <n v="9179164"/>
        <n v="9194459"/>
        <n v="8809865"/>
        <n v="9215249"/>
        <n v="2226701"/>
        <n v="9045177"/>
        <n v="9217020"/>
        <n v="8923916"/>
        <n v="8924819"/>
        <n v="8132874"/>
        <n v="7049162"/>
        <n v="7015016"/>
        <n v="8479346"/>
        <n v="7741679"/>
        <n v="8987826"/>
        <n v="8639247"/>
        <n v="7737836"/>
        <n v="7363854"/>
        <n v="7697089"/>
        <n v="9095094"/>
        <n v="9108058"/>
        <n v="9111376"/>
        <n v="7757261"/>
        <n v="9122702"/>
        <n v="4262553"/>
        <n v="9143576"/>
        <n v="9152823"/>
        <n v="8643475"/>
        <n v="4982272"/>
        <n v="9162497"/>
        <n v="8471366"/>
        <n v="4969350"/>
        <n v="9189510"/>
        <n v="5363205"/>
        <n v="6268046"/>
        <n v="9130661"/>
        <n v="442009"/>
        <n v="8668269"/>
        <n v="8924231"/>
        <n v="8932890"/>
        <n v="2175916"/>
        <n v="4787742"/>
        <n v="8966021"/>
        <n v="8960267"/>
        <n v="6912445"/>
        <n v="8996387"/>
        <n v="9042790"/>
        <n v="9078945"/>
        <n v="283285"/>
        <n v="9168587"/>
        <n v="8801948"/>
        <n v="5219817"/>
        <n v="5281627"/>
        <n v="8971285"/>
        <n v="4417820"/>
        <n v="1749925"/>
        <n v="7075034"/>
        <n v="9106756"/>
        <n v="6658618"/>
        <n v="8275611"/>
        <n v="6607119"/>
        <n v="9018766"/>
        <n v="4543260"/>
        <n v="9115765"/>
        <n v="9163701"/>
        <n v="8034293"/>
        <n v="4644102"/>
        <n v="6392688"/>
        <n v="7364414"/>
        <n v="9180543"/>
        <n v="9017436"/>
        <n v="9031975"/>
        <n v="2032437"/>
        <n v="9069348"/>
        <n v="7305852"/>
        <n v="5614953"/>
        <n v="1808542"/>
        <n v="5903332"/>
        <n v="8324604"/>
        <n v="9013341"/>
        <n v="8505771"/>
        <n v="7355643"/>
        <n v="7203631"/>
        <n v="7657371"/>
        <n v="5486629"/>
        <n v="7185704"/>
        <n v="9081444"/>
        <n v="8003073"/>
        <n v="257891"/>
        <n v="9109094"/>
        <n v="9110921"/>
        <n v="6290397"/>
        <n v="9120028"/>
        <n v="9140797"/>
        <n v="7497953"/>
        <n v="226496"/>
        <n v="8984116"/>
        <n v="395291"/>
        <n v="38402"/>
        <n v="9200997"/>
        <n v="9211483"/>
        <n v="9007104"/>
        <n v="9021426"/>
        <n v="8988932"/>
        <n v="442374"/>
        <n v="9128008"/>
        <n v="8913619"/>
        <n v="8913969"/>
        <n v="6900230"/>
        <n v="9177547"/>
        <n v="1621271"/>
        <n v="8522641"/>
        <n v="7729772"/>
        <n v="9125537"/>
        <n v="6672660"/>
        <n v="165173"/>
        <n v="8075411"/>
        <n v="9164149"/>
        <n v="7304228"/>
        <n v="9129149"/>
        <n v="9210209"/>
        <n v="8922607"/>
        <n v="8978663"/>
        <n v="7017109"/>
        <n v="9038919"/>
        <n v="125731"/>
        <n v="6017880"/>
        <n v="7608511"/>
        <n v="9102101"/>
        <n v="4982167"/>
        <n v="7949075"/>
        <n v="9116213"/>
        <n v="8981855"/>
        <n v="437961"/>
        <n v="9038863"/>
        <n v="8438522"/>
        <n v="9055880"/>
        <n v="6249342"/>
        <n v="7688724"/>
        <n v="7775461"/>
        <n v="8981673"/>
        <n v="8989443"/>
        <n v="8360997"/>
        <n v="8696997"/>
        <n v="5013247"/>
        <n v="8486367"/>
        <n v="9121162"/>
        <n v="9149932"/>
        <n v="9160845"/>
        <n v="4703007"/>
        <n v="9100743"/>
        <n v="5336696"/>
        <n v="5146926"/>
        <n v="9130304"/>
        <n v="9200654"/>
        <n v="8893914"/>
        <n v="8920682"/>
        <n v="8198275"/>
        <n v="6891788"/>
        <n v="9062579"/>
        <n v="5236554"/>
        <n v="5660439"/>
        <n v="4542231"/>
        <n v="9134574"/>
        <n v="9142281"/>
        <n v="9177834"/>
        <n v="7455722"/>
        <n v="7155261"/>
        <n v="6243294"/>
        <n v="7048154"/>
        <n v="7823796"/>
        <n v="8296345"/>
        <n v="5526606"/>
        <n v="9172451"/>
        <n v="8915740"/>
        <n v="8937020"/>
        <n v="6429137"/>
        <n v="8959133"/>
        <n v="8986783"/>
        <n v="9000447"/>
        <n v="6675761"/>
        <n v="9022056"/>
        <n v="7475833"/>
        <n v="9048012"/>
        <n v="466457"/>
        <n v="9120112"/>
        <n v="9129429"/>
        <n v="7136459"/>
        <n v="4824191"/>
        <n v="9151206"/>
        <n v="61467"/>
        <n v="476426"/>
        <n v="5885027"/>
        <n v="5946473"/>
        <n v="7138482"/>
        <n v="624989"/>
        <n v="9192135"/>
        <n v="8999726"/>
        <n v="423910"/>
        <n v="560743"/>
        <n v="5601142"/>
        <n v="8971432"/>
        <n v="8406616"/>
        <n v="9129856"/>
        <n v="9141868"/>
        <n v="8954037"/>
        <n v="5630318"/>
        <n v="4466281"/>
        <n v="9163232"/>
        <n v="431734"/>
        <n v="8588567"/>
        <n v="8921263"/>
        <n v="301668"/>
        <n v="9001021"/>
        <n v="9022770"/>
        <n v="9118565"/>
        <n v="181887"/>
        <n v="229719"/>
        <n v="7911408"/>
        <n v="2090334"/>
        <n v="431437"/>
        <n v="374001"/>
        <n v="7578089"/>
        <n v="8947408"/>
        <n v="523558"/>
        <n v="722442"/>
        <n v="8454265"/>
        <n v="9101548"/>
        <n v="5720303"/>
        <n v="8915656"/>
        <n v="9209019"/>
        <n v="9203181"/>
        <n v="287605"/>
        <n v="7961535"/>
        <n v="8929131"/>
        <n v="8936698"/>
        <n v="40849"/>
        <n v="8981960"/>
        <n v="7166363"/>
        <n v="9011101"/>
        <n v="9028902"/>
        <n v="9042076"/>
        <n v="7096713"/>
        <n v="9068718"/>
        <n v="631156"/>
        <n v="9071868"/>
        <n v="7217281"/>
        <n v="9115961"/>
        <n v="7898129"/>
        <n v="444441"/>
        <n v="9142064"/>
        <n v="9142071"/>
        <n v="8893354"/>
        <n v="177182"/>
        <n v="9143541"/>
        <n v="8964376"/>
        <n v="8948500"/>
        <n v="4722145"/>
        <n v="8027006"/>
        <n v="5076562"/>
        <n v="8958328"/>
        <n v="8730905"/>
        <n v="8952378"/>
        <n v="8723198"/>
        <n v="8978236"/>
        <n v="7186061"/>
        <n v="7290410"/>
        <n v="9087954"/>
        <n v="1719997"/>
        <n v="9182335"/>
        <n v="9139985"/>
        <n v="220095"/>
        <n v="7965539"/>
        <n v="400395"/>
        <n v="5444685"/>
        <n v="9068396"/>
        <n v="7762854"/>
        <n v="9099336"/>
        <n v="8421687"/>
        <n v="9139705"/>
        <n v="8516796"/>
        <n v="6979554"/>
        <n v="8886375"/>
        <n v="7051150"/>
        <n v="517365"/>
        <n v="8984830"/>
        <n v="5263952"/>
        <n v="7695276"/>
        <n v="9034628"/>
        <n v="8975107"/>
        <n v="7110244"/>
        <n v="8940793"/>
        <n v="1835296"/>
        <n v="185161"/>
        <n v="6018132"/>
        <n v="8847833"/>
        <n v="7236377"/>
        <n v="9190826"/>
        <n v="8915082"/>
        <n v="8938917"/>
        <n v="8994000"/>
        <n v="8986496"/>
        <n v="308007"/>
        <n v="9111579"/>
        <n v="9137045"/>
        <n v="444584"/>
        <n v="8200963"/>
        <n v="6281857"/>
        <n v="9188684"/>
        <n v="9189489"/>
        <n v="9191820"/>
        <n v="37799"/>
        <n v="418806"/>
        <n v="8964649"/>
        <n v="8966168"/>
        <n v="8160041"/>
        <n v="9072099"/>
        <n v="2028426"/>
        <n v="115613"/>
        <n v="640542"/>
        <n v="6454862"/>
        <n v="9122779"/>
        <n v="6073649"/>
        <n v="9152802"/>
        <n v="9189293"/>
        <n v="610133"/>
        <n v="9222305"/>
        <n v="8921662"/>
        <n v="1892731"/>
        <n v="9027866"/>
        <n v="7181658"/>
        <n v="8955675"/>
        <n v="1633777"/>
        <n v="485939"/>
        <n v="8989702"/>
        <n v="530310"/>
        <n v="9054305"/>
        <n v="518503"/>
        <n v="9175153"/>
        <n v="317311"/>
        <n v="9141938"/>
        <n v="9202593"/>
        <n v="8809760"/>
        <n v="9001392"/>
        <n v="7435604"/>
        <n v="9061137"/>
        <n v="4691569"/>
        <n v="393945"/>
        <n v="8957656"/>
        <n v="4460072"/>
        <n v="738632"/>
        <n v="8980490"/>
        <n v="6745992"/>
        <n v="8984137"/>
        <n v="557580"/>
        <n v="9000531"/>
        <n v="8758093"/>
        <n v="7725747"/>
        <n v="5297832"/>
        <n v="9031674"/>
        <n v="28945"/>
        <n v="9128400"/>
        <n v="9144521"/>
        <n v="271824"/>
        <n v="9203013"/>
        <n v="37568"/>
        <n v="9129093"/>
        <n v="8681282"/>
        <n v="9077853"/>
        <n v="9210139"/>
        <n v="8927752"/>
        <n v="8915201"/>
        <n v="8915334"/>
        <n v="5689230"/>
        <n v="5477235"/>
        <n v="8846559"/>
        <n v="7251007"/>
        <n v="9001903"/>
        <n v="9012375"/>
        <n v="8878752"/>
        <n v="9037715"/>
        <n v="9038828"/>
        <n v="333438"/>
        <n v="6209715"/>
        <n v="8752654"/>
        <n v="9113847"/>
        <n v="4280151"/>
        <n v="9142477"/>
        <n v="9156078"/>
        <n v="9191967"/>
        <n v="9189391"/>
        <n v="178143"/>
        <n v="9217797"/>
        <n v="7093444"/>
        <n v="1924609"/>
        <n v="1663769"/>
        <n v="5230359"/>
        <n v="9108422"/>
        <n v="4777711"/>
        <n v="9131011"/>
        <n v="9041845"/>
        <n v="8979657"/>
        <n v="215999"/>
        <n v="8982681"/>
        <n v="9019501"/>
        <n v="9018815"/>
        <n v="8368"/>
        <n v="6349176"/>
        <n v="9019249"/>
        <n v="8602924"/>
        <n v="6287800"/>
        <n v="8947324"/>
        <n v="8983080"/>
        <n v="9005830"/>
        <n v="415237"/>
        <n v="7426497"/>
        <n v="9095059"/>
        <n v="1629378"/>
        <n v="9114974"/>
        <n v="9145088"/>
        <n v="9176182"/>
        <n v="9177358"/>
        <n v="9047781"/>
        <n v="8929495"/>
        <n v="8975156"/>
        <n v="567534"/>
        <n v="9028342"/>
        <n v="9078028"/>
        <n v="9130185"/>
        <n v="9171016"/>
        <n v="8914697"/>
        <n v="8916104"/>
        <n v="8922082"/>
        <n v="8936943"/>
        <n v="8969689"/>
        <n v="8767676"/>
        <n v="8979916"/>
        <n v="6837090"/>
        <n v="8964796"/>
        <n v="6997698"/>
        <n v="9030281"/>
        <n v="9037197"/>
        <n v="9037764"/>
        <n v="2120406"/>
        <n v="9028398"/>
        <n v="590560"/>
        <n v="6780306"/>
        <n v="8934801"/>
        <n v="1797900"/>
        <n v="6304740"/>
        <n v="344126"/>
        <n v="9071266"/>
        <n v="9073961"/>
        <n v="83801"/>
        <n v="7356700"/>
        <n v="9096669"/>
        <n v="8582729"/>
        <n v="8641683"/>
        <n v="9112265"/>
        <n v="9103536"/>
        <n v="5141242"/>
        <n v="1729278"/>
        <n v="7854085"/>
        <n v="9171786"/>
        <n v="9165087"/>
        <n v="9186808"/>
        <n v="9142904"/>
        <n v="8310898"/>
        <n v="5972030"/>
        <n v="8919576"/>
        <n v="8925484"/>
        <n v="8942053"/>
        <n v="30397"/>
        <n v="320568"/>
        <n v="9027775"/>
        <n v="9044295"/>
        <n v="9062607"/>
        <n v="9072890"/>
        <n v="9156071"/>
        <n v="8914627"/>
        <n v="7044276"/>
        <n v="498452"/>
        <n v="8916433"/>
        <n v="8935228"/>
        <n v="8939946"/>
        <n v="4591525"/>
        <n v="156313"/>
        <n v="8978733"/>
        <n v="9008693"/>
        <n v="8914151"/>
        <n v="9043763"/>
        <n v="9064238"/>
        <n v="9089081"/>
        <n v="9090845"/>
        <n v="9116577"/>
        <n v="9128666"/>
        <n v="9129604"/>
        <n v="44846"/>
        <n v="9150772"/>
        <n v="8727216"/>
        <n v="9190392"/>
        <n v="6308212"/>
        <n v="1988666"/>
        <n v="4224466"/>
        <n v="9078861"/>
        <n v="9127868"/>
        <n v="8503202"/>
        <n v="7448827"/>
        <n v="4773910"/>
        <n v="7070897"/>
        <n v="314600"/>
        <n v="343502"/>
        <n v="8276248"/>
        <n v="18694"/>
        <n v="8997591"/>
        <n v="6249447"/>
        <n v="8867965"/>
        <n v="8933709"/>
        <n v="434387"/>
        <n v="8567329"/>
        <n v="8611576"/>
        <n v="9170337"/>
        <n v="9068221"/>
        <n v="8341628"/>
        <n v="7452285"/>
        <n v="7074873"/>
        <n v="632774"/>
        <n v="6334945"/>
        <n v="631550"/>
        <n v="7970719"/>
        <n v="9069040"/>
        <n v="6198046"/>
        <n v="7051108"/>
        <n v="554170"/>
        <n v="9036168"/>
        <n v="9022140"/>
        <n v="4756207"/>
        <n v="98249"/>
        <n v="8391909"/>
        <n v="5689762"/>
        <n v="142968"/>
        <n v="6352088"/>
        <n v="6617213"/>
        <n v="5724174"/>
        <n v="9154132"/>
        <n v="9090110"/>
        <n v="7421576"/>
        <n v="6474868"/>
        <n v="8895566"/>
        <n v="322850"/>
        <n v="558109"/>
        <n v="2195509"/>
        <n v="7644750"/>
        <n v="5254222"/>
        <n v="4475976"/>
        <n v="8945098"/>
        <n v="8132531"/>
        <n v="7907467"/>
        <n v="449679"/>
        <n v="6244358"/>
        <n v="52179"/>
        <n v="528045"/>
        <n v="72876"/>
        <n v="8999411"/>
        <n v="9046584"/>
        <n v="3389"/>
        <n v="7299769"/>
        <n v="689865"/>
        <n v="138653"/>
        <n v="236006"/>
        <n v="258284"/>
        <n v="1641094"/>
        <n v="9200612"/>
        <n v="7181847"/>
        <n v="8505099"/>
        <n v="8916216"/>
        <n v="8919002"/>
        <n v="8919968"/>
        <n v="43438"/>
        <n v="423"/>
        <n v="8922593"/>
        <n v="8934073"/>
        <n v="7047636"/>
        <n v="8937517"/>
        <n v="8939225"/>
        <n v="288290"/>
        <n v="4798263"/>
        <n v="6069491"/>
        <n v="8938693"/>
        <n v="8957586"/>
        <n v="8958293"/>
        <n v="8958727"/>
        <n v="7822200"/>
        <n v="6408067"/>
        <n v="5922582"/>
        <n v="376990"/>
        <n v="8962976"/>
        <n v="8964278"/>
        <n v="8964670"/>
        <n v="7216434"/>
        <n v="8963074"/>
        <n v="8964439"/>
        <n v="8341103"/>
        <n v="907380"/>
        <n v="1319704"/>
        <n v="104748"/>
        <n v="434191"/>
        <n v="8336168"/>
        <n v="1999768"/>
        <n v="6913362"/>
        <n v="8597128"/>
        <n v="8523425"/>
        <n v="6660949"/>
        <n v="8979055"/>
        <n v="1889847"/>
        <n v="650453"/>
        <n v="285883"/>
        <n v="6876255"/>
        <n v="4564407"/>
        <n v="8987301"/>
        <n v="1825566"/>
        <n v="5078"/>
        <n v="8985530"/>
        <n v="5877908"/>
        <n v="8062965"/>
        <n v="8835786"/>
        <n v="9008735"/>
        <n v="9015924"/>
        <n v="8975800"/>
        <n v="5225704"/>
        <n v="8141099"/>
        <n v="9031149"/>
        <n v="258903"/>
        <n v="21649"/>
        <n v="495183"/>
        <n v="170910"/>
        <n v="270141"/>
        <n v="8367990"/>
        <n v="436386"/>
        <n v="5727513"/>
        <n v="424586"/>
        <n v="9055257"/>
        <n v="9069299"/>
        <n v="651746"/>
        <n v="5602955"/>
        <n v="9076369"/>
        <n v="9077615"/>
        <n v="515032"/>
        <n v="5629275"/>
        <n v="381291"/>
        <n v="6668642"/>
        <n v="8744499"/>
        <n v="9102185"/>
        <n v="8927773"/>
        <n v="9105986"/>
        <n v="7296892"/>
        <n v="9108996"/>
        <n v="9120630"/>
        <n v="9122387"/>
        <n v="4253047"/>
        <n v="5756997"/>
        <n v="89212"/>
        <n v="521721"/>
        <n v="5918333"/>
        <n v="7246968"/>
        <n v="9152942"/>
        <n v="2130822"/>
        <n v="118"/>
        <n v="2214486"/>
        <n v="9156792"/>
        <n v="1641689"/>
        <n v="5714031"/>
        <n v="9176245"/>
        <n v="77475"/>
        <n v="329581"/>
        <n v="8323400"/>
        <n v="4702622"/>
        <n v="645376"/>
        <n v="591288"/>
        <n v="6816937"/>
        <n v="9196265"/>
        <n v="5360076"/>
        <n v="9166277"/>
        <n v="9202033"/>
        <n v="9111257"/>
        <n v="9181453"/>
        <n v="9220548"/>
        <n v="8868742"/>
        <n v="8981036"/>
        <n v="350936"/>
        <n v="8869043"/>
        <n v="7904884"/>
        <n v="445662"/>
        <n v="8581518"/>
        <n v="8128940"/>
        <n v="7998754"/>
        <n v="9021328"/>
        <n v="2146971"/>
        <n v="1637302"/>
        <n v="412754"/>
        <n v="8916468"/>
        <n v="8920997"/>
        <n v="8728518"/>
        <n v="8857619"/>
        <n v="6162430"/>
        <n v="660082"/>
        <n v="1625317"/>
        <n v="9009253"/>
        <n v="9014881"/>
        <n v="8920969"/>
        <n v="141234"/>
        <n v="5209891"/>
        <n v="9101660"/>
        <n v="6607700"/>
        <n v="382075"/>
        <n v="4940048"/>
        <n v="241983"/>
        <n v="21388"/>
        <n v="160041"/>
        <n v="8912877"/>
        <n v="6894294"/>
        <n v="7802838"/>
        <n v="7182239"/>
        <n v="9210384"/>
        <n v="6638570"/>
        <n v="5287836"/>
        <n v="277265"/>
        <n v="289417"/>
        <n v="4353357"/>
        <n v="9019431"/>
        <n v="5600211"/>
        <n v="9088626"/>
        <n v="4549441"/>
        <n v="9121155"/>
        <n v="190660"/>
        <n v="4504431"/>
        <n v="6571860"/>
        <n v="506992"/>
        <n v="9177351"/>
        <n v="441486"/>
        <n v="724558"/>
        <n v="1672454"/>
        <n v="8302183"/>
        <n v="87983"/>
        <n v="7246947"/>
        <n v="6727253"/>
        <n v="653520"/>
        <n v="8963396"/>
        <n v="5828866"/>
        <n v="7220865"/>
        <n v="8867125"/>
        <n v="8933149"/>
        <n v="8936614"/>
        <n v="8943320"/>
        <n v="8834519"/>
        <n v="8807926"/>
        <n v="8987021"/>
        <n v="8930874"/>
        <n v="7039012"/>
        <n v="8937762"/>
        <n v="9047200"/>
        <n v="204702"/>
        <n v="6838525"/>
        <n v="6653466"/>
        <n v="9177883"/>
        <n v="8815815"/>
        <n v="9202264"/>
        <n v="6958596"/>
        <n v="8824306"/>
        <n v="558344"/>
        <n v="2076348"/>
        <n v="6958085"/>
        <n v="318283"/>
        <n v="5898110"/>
        <n v="8895664"/>
        <n v="1621393"/>
        <n v="8915495"/>
        <n v="8950712"/>
        <n v="7721897"/>
        <n v="9068879"/>
        <n v="9189902"/>
        <n v="4620925"/>
        <n v="5993520"/>
        <n v="377845"/>
        <n v="8835142"/>
        <n v="8914452"/>
        <n v="9091832"/>
        <n v="5110246"/>
        <n v="29342"/>
        <n v="7240416"/>
        <n v="8102900"/>
        <n v="576396"/>
        <n v="540730"/>
        <n v="584828"/>
        <n v="7621552"/>
        <n v="8923412"/>
        <n v="7689375"/>
        <n v="8925309"/>
        <n v="8504154"/>
        <n v="8936866"/>
        <n v="8937412"/>
        <n v="8649502"/>
        <n v="1756838"/>
        <n v="89334"/>
        <n v="7909560"/>
        <n v="8947296"/>
        <n v="8546273"/>
        <n v="1682007"/>
        <n v="32954"/>
        <n v="7435954"/>
        <n v="8168672"/>
        <n v="8707315"/>
        <n v="1748263"/>
        <n v="1964411"/>
        <n v="251644"/>
        <n v="1972510"/>
        <n v="7731725"/>
        <n v="199375"/>
        <n v="1752579"/>
        <n v="6283565"/>
        <n v="8978572"/>
        <n v="6591824"/>
        <n v="700911"/>
        <n v="7743835"/>
        <n v="6371646"/>
        <n v="82333"/>
        <n v="7795915"/>
        <n v="8762034"/>
        <n v="425727"/>
        <n v="320262"/>
        <n v="395435"/>
        <n v="8964432"/>
        <n v="8989814"/>
        <n v="343989"/>
        <n v="8964481"/>
        <n v="8964845"/>
        <n v="371431"/>
        <n v="603390"/>
        <n v="2191099"/>
        <n v="4914687"/>
        <n v="8322014"/>
        <n v="8796586"/>
        <n v="8837760"/>
        <n v="9011899"/>
        <n v="9010212"/>
        <n v="68849"/>
        <n v="6725566"/>
        <n v="1633884"/>
        <n v="8891009"/>
        <n v="568598"/>
        <n v="161977"/>
        <n v="9026564"/>
        <n v="9026893"/>
        <n v="238089"/>
        <n v="399618"/>
        <n v="284905"/>
        <n v="5488953"/>
        <n v="372281"/>
        <n v="446825"/>
        <n v="7491534"/>
        <n v="607311"/>
        <n v="7968402"/>
        <n v="7057051"/>
        <n v="1653602"/>
        <n v="9049055"/>
        <n v="9049881"/>
        <n v="226425"/>
        <n v="8371308"/>
        <n v="83006"/>
        <n v="9056685"/>
        <n v="8288260"/>
        <n v="6347545"/>
        <n v="8947450"/>
        <n v="187147"/>
        <n v="5393683"/>
        <n v="9081759"/>
        <n v="8419132"/>
        <n v="9099980"/>
        <n v="178594"/>
        <n v="9101912"/>
        <n v="7197450"/>
        <n v="9103165"/>
        <n v="9104936"/>
        <n v="9031919"/>
        <n v="6559239"/>
        <n v="9109346"/>
        <n v="9109920"/>
        <n v="8776937"/>
        <n v="6662678"/>
        <n v="8823788"/>
        <n v="4701495"/>
        <n v="8189658"/>
        <n v="595205"/>
        <n v="9142428"/>
        <n v="4913665"/>
        <n v="7727791"/>
        <n v="6743878"/>
        <n v="7162429"/>
        <n v="9174859"/>
        <n v="5889514"/>
        <n v="7316023"/>
        <n v="8026922"/>
        <n v="1625640"/>
        <n v="7769252"/>
        <n v="8357896"/>
        <n v="7526114"/>
        <n v="289164"/>
        <n v="330129"/>
        <n v="9202383"/>
        <n v="9204049"/>
        <n v="6391029"/>
        <n v="9079379"/>
        <n v="7828381"/>
        <n v="6670098"/>
        <n v="8986734"/>
        <n v="427523"/>
        <n v="8975366"/>
        <n v="7453097"/>
        <n v="311929"/>
        <n v="9036602"/>
        <n v="6610241"/>
        <n v="9061508"/>
        <n v="7401339"/>
        <n v="9034747"/>
        <n v="8907970"/>
        <n v="9102080"/>
        <n v="6155976"/>
        <n v="8862862"/>
        <n v="32115"/>
        <n v="8464422"/>
        <n v="8914410"/>
        <n v="8814380"/>
        <n v="2662507"/>
        <n v="306482"/>
        <n v="9021209"/>
        <n v="9043707"/>
        <n v="5409"/>
        <n v="9163001"/>
        <n v="5543140"/>
        <n v="7938883"/>
        <n v="9151437"/>
        <n v="7824664"/>
        <n v="442707"/>
        <n v="8091840"/>
        <n v="5243484"/>
        <n v="7698440"/>
        <n v="237749"/>
        <n v="332189"/>
        <n v="1764061"/>
        <n v="5404106"/>
        <n v="1669014"/>
        <n v="1673857"/>
        <n v="53353"/>
        <n v="8952070"/>
        <n v="4976154"/>
        <n v="566791"/>
        <n v="400341"/>
        <n v="9171072"/>
        <n v="9188278"/>
        <n v="707339"/>
        <n v="8414246"/>
        <n v="8915950"/>
        <n v="6568528"/>
        <n v="8395059"/>
        <n v="136421"/>
        <n v="199910"/>
        <n v="8336350"/>
        <n v="7940871"/>
        <n v="8944559"/>
        <n v="8997535"/>
        <n v="8798707"/>
        <n v="400492"/>
        <n v="5334743"/>
        <n v="9151766"/>
        <n v="8772086"/>
        <n v="8923874"/>
        <n v="340881"/>
        <n v="65805"/>
        <n v="9146327"/>
        <n v="8102109"/>
        <n v="6301485"/>
        <n v="710917"/>
        <n v="9152592"/>
        <n v="76844"/>
        <n v="8979636"/>
        <n v="8416395"/>
        <n v="417253"/>
        <n v="5631487"/>
        <n v="8125734"/>
        <n v="8537712"/>
        <n v="2151094"/>
        <n v="8979447"/>
        <n v="8437066"/>
        <n v="31726"/>
        <n v="8925939"/>
        <n v="8936873"/>
        <n v="8525658"/>
        <n v="7340831"/>
        <n v="5891145"/>
        <n v="8915215"/>
        <n v="158621"/>
        <n v="8105707"/>
        <n v="7360067"/>
        <n v="8841379"/>
        <n v="7971349"/>
        <n v="8170366"/>
        <n v="8922761"/>
        <n v="8923888"/>
        <n v="8923839"/>
        <n v="7640291"/>
        <n v="95284"/>
        <n v="8936418"/>
        <n v="6710747"/>
        <n v="7614153"/>
        <n v="8937174"/>
        <n v="8931889"/>
        <n v="7566357"/>
        <n v="6168646"/>
        <n v="8947513"/>
        <n v="7670125"/>
        <n v="5911130"/>
        <n v="8954982"/>
        <n v="6768455"/>
        <n v="5643898"/>
        <n v="1974589"/>
        <n v="8920374"/>
        <n v="7174476"/>
        <n v="8971187"/>
        <n v="8971586"/>
        <n v="7491051"/>
        <n v="8184009"/>
        <n v="1786383"/>
        <n v="480810"/>
        <n v="6097568"/>
        <n v="8987931"/>
        <n v="5260970"/>
        <n v="7088509"/>
        <n v="8485296"/>
        <n v="8731227"/>
        <n v="8797097"/>
        <n v="156119"/>
        <n v="7318942"/>
        <n v="8823102"/>
        <n v="9026823"/>
        <n v="9026872"/>
        <n v="23745"/>
        <n v="9029665"/>
        <n v="7018446"/>
        <n v="665308"/>
        <n v="6274675"/>
        <n v="8565110"/>
        <n v="183908"/>
        <n v="8410900"/>
        <n v="9053262"/>
        <n v="8506219"/>
        <n v="6913852"/>
        <n v="8975443"/>
        <n v="9070244"/>
        <n v="425701"/>
        <n v="8727937"/>
        <n v="6185292"/>
        <n v="8312060"/>
        <n v="9081066"/>
        <n v="8688737"/>
        <n v="521424"/>
        <n v="7458207"/>
        <n v="7412651"/>
        <n v="9114680"/>
        <n v="7253947"/>
        <n v="9115625"/>
        <n v="1712649"/>
        <n v="8504966"/>
        <n v="9064665"/>
        <n v="6657799"/>
        <n v="8038990"/>
        <n v="9062649"/>
        <n v="9131683"/>
        <n v="9135246"/>
        <n v="1696971"/>
        <n v="8243621"/>
        <n v="8349496"/>
        <n v="9120903"/>
        <n v="9108688"/>
        <n v="9142239"/>
        <n v="4703343"/>
        <n v="9143618"/>
        <n v="5953480"/>
        <n v="9142260"/>
        <n v="7134044"/>
        <n v="8930657"/>
        <n v="5811562"/>
        <n v="5452315"/>
        <n v="7465669"/>
        <n v="6878985"/>
        <n v="6249307"/>
        <n v="7997319"/>
        <n v="6638850"/>
        <n v="8766591"/>
        <n v="8329805"/>
        <n v="9180501"/>
        <n v="466387"/>
        <n v="7801088"/>
        <n v="9186318"/>
        <n v="9187984"/>
        <n v="7528158"/>
        <n v="7446013"/>
        <n v="611504"/>
        <n v="3995321"/>
        <n v="5066412"/>
        <n v="9191617"/>
        <n v="5335653"/>
        <n v="8506751"/>
        <n v="9099091"/>
        <n v="8776048"/>
        <n v="7378743"/>
        <n v="8340914"/>
        <n v="9197574"/>
        <n v="9198946"/>
        <n v="9199457"/>
        <n v="7890429"/>
        <n v="9183854"/>
        <n v="8164318"/>
        <n v="9211973"/>
        <n v="6643512"/>
        <n v="8793492"/>
        <n v="9021153"/>
        <n v="1620709"/>
        <n v="8945560"/>
        <n v="252165"/>
        <n v="8372743"/>
        <n v="8418369"/>
        <n v="709731"/>
        <n v="65013"/>
        <n v="5912782"/>
        <n v="6324235"/>
        <n v="8354943"/>
        <n v="8396214"/>
        <n v="5445952"/>
        <n v="1681170"/>
        <n v="359032"/>
        <n v="5891656"/>
        <n v="7124587"/>
        <n v="120945"/>
        <n v="396691"/>
        <n v="8809662"/>
        <n v="6862899"/>
        <n v="7508747"/>
        <n v="7605088"/>
        <n v="8634389"/>
        <n v="5776716"/>
        <n v="8988554"/>
        <n v="9055474"/>
        <n v="6571139"/>
        <n v="8924119"/>
        <n v="373892"/>
        <n v="21807"/>
        <n v="77823"/>
        <n v="8568960"/>
        <n v="8947282"/>
        <n v="1767847"/>
        <n v="326753"/>
        <n v="6639396"/>
        <n v="7508334"/>
        <n v="1683456"/>
        <n v="8868448"/>
        <n v="4661070"/>
        <n v="1638451"/>
        <n v="8520849"/>
        <n v="8939288"/>
        <n v="5927447"/>
        <n v="6884998"/>
        <n v="8565810"/>
        <n v="9007552"/>
        <n v="8453425"/>
        <n v="5399535"/>
        <n v="8858858"/>
        <n v="17554"/>
        <n v="7038613"/>
        <n v="8914396"/>
        <n v="7369580"/>
        <n v="8914851"/>
        <n v="4967012"/>
        <n v="6915700"/>
        <n v="7015310"/>
        <n v="2178485"/>
        <n v="8918505"/>
        <n v="8205233"/>
        <n v="4941406"/>
        <n v="7212948"/>
        <n v="8926128"/>
        <n v="7402109"/>
        <n v="8919114"/>
        <n v="8928823"/>
        <n v="6062043"/>
        <n v="1748546"/>
        <n v="8933611"/>
        <n v="7402795"/>
        <n v="8935627"/>
        <n v="7103496"/>
        <n v="195069"/>
        <n v="8257411"/>
        <n v="5474799"/>
        <n v="8945819"/>
        <n v="8692776"/>
        <n v="6274374"/>
        <n v="7268234"/>
        <n v="8377671"/>
        <n v="6662377"/>
        <n v="88305"/>
        <n v="8963648"/>
        <n v="1643481"/>
        <n v="7732271"/>
        <n v="571027"/>
        <n v="8596659"/>
        <n v="8909573"/>
        <n v="8058555"/>
        <n v="8975751"/>
        <n v="1860510"/>
        <n v="8978089"/>
        <n v="8978348"/>
        <n v="8123564"/>
        <n v="8402675"/>
        <n v="8981624"/>
        <n v="8679455"/>
        <n v="7733804"/>
        <n v="8890211"/>
        <n v="7746257"/>
        <n v="387349"/>
        <n v="8745024"/>
        <n v="7605697"/>
        <n v="9001175"/>
        <n v="8218512"/>
        <n v="9004598"/>
        <n v="9006768"/>
        <n v="9007300"/>
        <n v="9008742"/>
        <n v="8995309"/>
        <n v="395470"/>
        <n v="9016015"/>
        <n v="721866"/>
        <n v="428585"/>
        <n v="28199"/>
        <n v="9023085"/>
        <n v="588810"/>
        <n v="9025990"/>
        <n v="9021083"/>
        <n v="1690308"/>
        <n v="9015980"/>
        <n v="539272"/>
        <n v="9033795"/>
        <n v="8073087"/>
        <n v="9038765"/>
        <n v="9043063"/>
        <n v="470739"/>
        <n v="258673"/>
        <n v="139333"/>
        <n v="9048166"/>
        <n v="8546112"/>
        <n v="8981113"/>
        <n v="8655571"/>
        <n v="7286119"/>
        <n v="1755293"/>
        <n v="5274186"/>
        <n v="9064245"/>
        <n v="9054207"/>
        <n v="800220"/>
        <n v="2116416"/>
        <n v="6564202"/>
        <n v="7435884"/>
        <n v="8809956"/>
        <n v="5328184"/>
        <n v="6127045"/>
        <n v="687680"/>
        <n v="1694571"/>
        <n v="5100460"/>
        <n v="6909176"/>
        <n v="6609135"/>
        <n v="7246828"/>
        <n v="1793648"/>
        <n v="7295044"/>
        <n v="9107008"/>
        <n v="4778712"/>
        <n v="593966"/>
        <n v="1663078"/>
        <n v="768682"/>
        <n v="9120308"/>
        <n v="6901266"/>
        <n v="1768600"/>
        <n v="6214979"/>
        <n v="4463852"/>
        <n v="9125635"/>
        <n v="80942"/>
        <n v="8801157"/>
        <n v="9127903"/>
        <n v="9138711"/>
        <n v="7851103"/>
        <n v="8085904"/>
        <n v="1636517"/>
        <n v="28160"/>
        <n v="9148595"/>
        <n v="8681716"/>
        <n v="8883162"/>
        <n v="494924"/>
        <n v="9153957"/>
        <n v="8893116"/>
        <n v="6713638"/>
        <n v="8138502"/>
        <n v="7563151"/>
        <n v="6143831"/>
        <n v="7694534"/>
        <n v="9162609"/>
        <n v="9167957"/>
        <n v="8105189"/>
        <n v="8227661"/>
        <n v="7933759"/>
        <n v="4945508"/>
        <n v="9181537"/>
        <n v="9181908"/>
        <n v="8154861"/>
        <n v="5308899"/>
        <n v="337357"/>
        <n v="1759345"/>
        <n v="8658119"/>
        <n v="9192037"/>
        <n v="444118"/>
        <n v="9200339"/>
        <n v="9200353"/>
        <n v="9201592"/>
        <n v="9203209"/>
        <n v="8314699"/>
        <n v="9204581"/>
        <n v="8767242"/>
        <n v="9209026"/>
        <n v="9214633"/>
        <n v="7349637"/>
        <n v="9215389"/>
        <n v="22336"/>
        <n v="6879370"/>
        <n v="9221367"/>
        <n v="7576017"/>
        <n v="8694757"/>
        <n v="1119795"/>
        <n v="8078771"/>
        <n v="8609252"/>
        <n v="4337446"/>
        <n v="351833"/>
        <n v="6929588"/>
        <n v="4742004"/>
        <n v="9193591"/>
        <n v="4664"/>
        <n v="8150829"/>
        <n v="4401496"/>
        <n v="276755"/>
        <n v="6910730"/>
        <n v="419295"/>
        <n v="8474859"/>
        <n v="6743031"/>
        <n v="379896"/>
        <n v="8665707"/>
        <n v="8148078"/>
        <n v="218476"/>
        <n v="715306"/>
        <n v="4381735"/>
        <n v="7184150"/>
        <n v="330217"/>
        <n v="7935362"/>
        <n v="319900"/>
        <n v="253998"/>
        <n v="8495215"/>
        <n v="8809438"/>
        <n v="8395080"/>
        <n v="8164892"/>
        <n v="7097042"/>
        <n v="1656328"/>
        <n v="621182"/>
        <n v="7506227"/>
        <n v="1738190"/>
        <n v="1788369"/>
        <n v="7161596"/>
        <n v="8068628"/>
        <n v="1768348"/>
        <n v="412875"/>
        <n v="433845"/>
        <n v="8864654"/>
        <n v="4806579"/>
        <n v="8637070"/>
        <n v="1717899"/>
        <n v="230551"/>
        <n v="351386"/>
        <n v="7920221"/>
        <n v="9021482"/>
        <n v="44234"/>
        <n v="8697494"/>
        <n v="627318"/>
        <n v="339235"/>
        <n v="8942172"/>
        <n v="63416"/>
        <n v="8916272"/>
        <n v="539860"/>
        <n v="4304406"/>
        <n v="7860714"/>
        <n v="8935536"/>
        <n v="7886054"/>
        <n v="252066"/>
        <n v="4795547"/>
        <n v="8764876"/>
        <n v="6240606"/>
        <n v="299190"/>
        <n v="9013810"/>
        <n v="6266765"/>
        <n v="2121463"/>
        <n v="4361645"/>
        <n v="679518"/>
        <n v="8458206"/>
        <n v="8407722"/>
        <n v="8843241"/>
        <n v="6561283"/>
        <n v="8869148"/>
        <n v="4637991"/>
        <n v="7049008"/>
        <n v="1758387"/>
        <n v="9088990"/>
        <n v="7755770"/>
        <n v="8396116"/>
        <n v="1691252"/>
        <n v="9115751"/>
        <n v="1636606"/>
        <n v="6687444"/>
        <n v="9145550"/>
        <n v="9147874"/>
        <n v="4553725"/>
        <n v="342070"/>
        <n v="9170708"/>
        <n v="9199142"/>
        <n v="351243"/>
        <n v="294156"/>
        <n v="7891612"/>
        <n v="8040383"/>
        <n v="5109406"/>
        <n v="6641188"/>
        <n v="6945380"/>
        <n v="53108"/>
        <n v="5892629"/>
        <n v="8153762"/>
        <n v="431321"/>
        <n v="6509749"/>
        <n v="283401"/>
        <n v="6000135"/>
        <n v="8043890"/>
        <n v="4299667"/>
        <n v="7014722"/>
        <n v="4782037"/>
        <n v="1809277"/>
        <n v="1725291"/>
        <n v="298138"/>
        <n v="5552450"/>
        <n v="6808733"/>
        <n v="546670"/>
        <n v="8153286"/>
        <n v="8157584"/>
        <n v="161567"/>
        <n v="242410"/>
        <n v="7416284"/>
        <n v="633169"/>
        <n v="719138"/>
        <n v="8052731"/>
        <n v="4319491"/>
        <n v="8485583"/>
        <n v="8045220"/>
        <n v="412364"/>
        <n v="544183"/>
        <n v="5535650"/>
        <n v="8049805"/>
        <n v="57228"/>
        <n v="6626929"/>
        <n v="5796680"/>
        <n v="5704686"/>
        <n v="4597174"/>
        <n v="7963971"/>
        <n v="623634"/>
        <n v="276533"/>
        <n v="632868"/>
        <n v="8664132"/>
        <n v="8470918"/>
        <n v="144457"/>
        <n v="7088579"/>
        <n v="6718615"/>
        <n v="7812225"/>
        <n v="8510027"/>
        <n v="1660897"/>
        <n v="7681122"/>
        <n v="7262032"/>
        <n v="181661"/>
        <n v="69805"/>
        <n v="724824"/>
        <n v="5594422"/>
        <n v="1633797"/>
        <n v="3256"/>
        <n v="427037"/>
        <n v="71876"/>
        <n v="5031475"/>
        <n v="6701976"/>
        <n v="1636279"/>
        <n v="6315926"/>
        <n v="6315478"/>
        <n v="6187469"/>
        <n v="8454986"/>
        <n v="222956"/>
        <n v="6857313"/>
        <n v="238456"/>
        <n v="7165019"/>
        <n v="6124749"/>
        <n v="5606672"/>
        <n v="7954192"/>
        <n v="87991"/>
        <n v="7936559"/>
        <n v="6976215"/>
        <n v="1810117"/>
        <n v="3856448"/>
        <n v="2205841"/>
        <n v="8745003"/>
        <n v="7030381"/>
        <n v="6619859"/>
        <n v="7167196"/>
        <n v="278767"/>
        <n v="7354929"/>
        <n v="85298"/>
        <n v="8537663"/>
        <n v="8650930"/>
        <n v="5143678"/>
        <n v="190652"/>
        <n v="8243404"/>
        <n v="318138"/>
        <n v="269691"/>
        <n v="2182384"/>
        <n v="8785547"/>
        <n v="7259099"/>
        <n v="8099456"/>
        <n v="4875795"/>
        <n v="7524112"/>
        <n v="8714735"/>
        <n v="6898235"/>
        <n v="8503307"/>
        <n v="4778635"/>
        <n v="730864"/>
        <n v="60386"/>
        <n v="8711382"/>
        <n v="8221228"/>
        <n v="7496364"/>
        <n v="147494"/>
        <n v="7115165"/>
        <n v="705100"/>
        <n v="203376"/>
        <n v="1681317"/>
        <n v="1723080"/>
        <n v="8401681"/>
        <n v="7837110"/>
        <n v="7443843"/>
        <n v="280805"/>
        <n v="245082"/>
        <n v="7860112"/>
        <n v="2088703"/>
        <n v="8704410"/>
        <n v="7270026"/>
        <n v="631528"/>
        <n v="6515363"/>
        <n v="132807"/>
        <n v="8218862"/>
        <n v="8332213"/>
        <n v="7087508"/>
        <n v="7320979"/>
        <n v="7490757"/>
        <n v="302049"/>
        <n v="4293248"/>
        <n v="5499341"/>
        <n v="7466068"/>
        <n v="7105554"/>
        <n v="329383"/>
        <n v="5793768"/>
        <n v="661227"/>
        <n v="6517827"/>
        <n v="8646415"/>
        <n v="126086"/>
        <n v="558398"/>
        <n v="7278881"/>
        <n v="6166287"/>
        <n v="398621"/>
        <n v="4895297"/>
        <n v="6163809"/>
        <n v="1723623"/>
        <n v="8009289"/>
        <n v="532639"/>
        <n v="7951105"/>
        <n v="7434547"/>
        <n v="8692958"/>
        <n v="1707791"/>
        <n v="7873118"/>
        <n v="5886343"/>
        <n v="324262"/>
        <n v="6163305"/>
        <n v="4994459"/>
        <n v="8085253"/>
      </sharedItems>
    </cacheField>
    <cacheField name="DATEVID" numFmtId="0">
      <sharedItems/>
    </cacheField>
    <cacheField name="СУМА КРЕДИТУ" numFmtId="0">
      <sharedItems containsSemiMixedTypes="0" containsString="0" containsNumber="1" minValue="500" maxValue="11550.4"/>
    </cacheField>
    <cacheField name="Оплата тіла кредиту" numFmtId="0">
      <sharedItems containsSemiMixedTypes="0" containsString="0" containsNumber="1" minValue="0" maxValue="10000"/>
    </cacheField>
    <cacheField name="Оплата відсотків" numFmtId="0">
      <sharedItems containsSemiMixedTypes="0" containsString="0" containsNumber="1" minValue="0" maxValue="32409"/>
    </cacheField>
    <cacheField name="ФІНАНСОВИЙ РЕЗУЛТАТ" numFmtId="0">
      <sharedItems containsSemiMixedTypes="0" containsString="0" containsNumber="1" minValue="-10000" maxValue="32409"/>
    </cacheField>
    <cacheField name="Дата народження" numFmtId="0">
      <sharedItems/>
    </cacheField>
    <cacheField name="Доход на місяць" numFmtId="0">
      <sharedItems containsSemiMixedTypes="0" containsString="0" containsNumber="1" minValue="0" maxValue="235900"/>
    </cacheField>
    <cacheField name="Тип зайнотості" numFmtId="0">
      <sharedItems/>
    </cacheField>
    <cacheField name="Сімейний стан" numFmtId="0">
      <sharedItems/>
    </cacheField>
    <cacheField name="Тип зайнятості" numFmtId="0">
      <sharedItems containsBlank="1"/>
    </cacheField>
    <cacheField name="Місце проживанн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9">
  <r>
    <n v="3035754"/>
    <x v="0"/>
    <s v="2021-04-13 09:51:57"/>
    <n v="10000"/>
    <n v="10000"/>
    <n v="32409"/>
    <n v="32409"/>
    <s v="1982-12-09 00:00:00"/>
    <n v="25000"/>
    <s v="Працюю"/>
    <s v="Не був (ла) у шлюбі"/>
    <s v="повний робочий день"/>
    <s v="Київська"/>
  </r>
  <r>
    <n v="2949577"/>
    <x v="1"/>
    <s v="2021-04-01 15:32:23"/>
    <n v="10000"/>
    <n v="10000"/>
    <n v="28736"/>
    <n v="28736"/>
    <s v="1990-08-13 00:00:00"/>
    <n v="13000"/>
    <s v="Працюю"/>
    <s v="Розлучений (а)"/>
    <s v="повний робочий день"/>
    <s v="Львівська"/>
  </r>
  <r>
    <n v="3054276"/>
    <x v="2"/>
    <s v="2021-04-15 14:16:27"/>
    <n v="10000"/>
    <n v="10000"/>
    <n v="27050"/>
    <n v="27050"/>
    <s v="1997-09-15 00:00:00"/>
    <n v="45000"/>
    <s v="Працюю"/>
    <s v="Не був (ла) у шлюбі"/>
    <s v="повний робочий день"/>
    <s v="Дніпропетровська"/>
  </r>
  <r>
    <n v="2953910"/>
    <x v="3"/>
    <s v="2021-04-02 08:38:04"/>
    <n v="8000"/>
    <n v="2004"/>
    <n v="28516"/>
    <n v="22520"/>
    <s v="1979-03-12 00:00:00"/>
    <n v="10000"/>
    <s v="Підприємець"/>
    <s v="Перебуваю у шлюбі"/>
    <m/>
    <s v="Житомирська"/>
  </r>
  <r>
    <n v="2979852"/>
    <x v="4"/>
    <s v="2021-04-05 14:04:19"/>
    <n v="6000"/>
    <n v="6000"/>
    <n v="22036.2"/>
    <n v="22036.2"/>
    <s v="1981-05-01 00:00:00"/>
    <n v="25000"/>
    <s v="Підприємець"/>
    <s v="Перебуваю у шлюбі"/>
    <m/>
    <s v="Івано-Франківська"/>
  </r>
  <r>
    <n v="2956549"/>
    <x v="5"/>
    <s v="2021-04-02 14:01:46"/>
    <n v="10000"/>
    <n v="10000"/>
    <n v="21440"/>
    <n v="21440"/>
    <s v="1984-07-14 00:00:00"/>
    <n v="10000"/>
    <s v="Працюю"/>
    <s v="Розлучений (а)"/>
    <s v="повний робочий день"/>
    <s v="Миколаївська"/>
  </r>
  <r>
    <n v="3052001"/>
    <x v="6"/>
    <s v="2021-04-15 09:45:40"/>
    <n v="10000"/>
    <n v="0"/>
    <n v="28670"/>
    <n v="18670"/>
    <s v="1976-07-12 00:00:00"/>
    <n v="15000"/>
    <s v="Працюю"/>
    <s v="Цивільний шлюб"/>
    <s v="повний робочий день"/>
    <s v="Івано-Франківська"/>
  </r>
  <r>
    <n v="3053177"/>
    <x v="7"/>
    <s v="2021-04-15 12:02:42"/>
    <n v="10000"/>
    <n v="10000"/>
    <n v="18300"/>
    <n v="18300"/>
    <s v="1993-01-16 00:00:00"/>
    <n v="40000"/>
    <s v="Працюю"/>
    <s v="Не був (ла) у шлюбі"/>
    <s v="повний робочий день"/>
    <s v="Київ"/>
  </r>
  <r>
    <n v="2995763"/>
    <x v="8"/>
    <s v="2021-04-07 16:05:14"/>
    <n v="9850"/>
    <n v="9850"/>
    <n v="17978.37"/>
    <n v="17978.37"/>
    <s v="1990-11-29 00:00:00"/>
    <n v="19000"/>
    <s v="Підприємець"/>
    <s v="Перебуваю у шлюбі"/>
    <m/>
    <s v="Київська"/>
  </r>
  <r>
    <n v="2954260"/>
    <x v="9"/>
    <s v="2021-04-02 09:55:31"/>
    <n v="10000"/>
    <n v="10000"/>
    <n v="17312"/>
    <n v="17312"/>
    <s v="1992-07-14 00:00:00"/>
    <n v="40000"/>
    <s v="Працюю"/>
    <s v="Не був (ла) у шлюбі"/>
    <s v="повний робочий день"/>
    <s v="Київ"/>
  </r>
  <r>
    <n v="3044574"/>
    <x v="10"/>
    <s v="2021-04-14 12:13:40"/>
    <n v="10000"/>
    <n v="10000"/>
    <n v="15020"/>
    <n v="15020"/>
    <s v="1973-05-06 00:00:00"/>
    <n v="35000"/>
    <s v="Підприємець"/>
    <s v="Розлучений (а)"/>
    <m/>
    <s v="Вінницька"/>
  </r>
  <r>
    <n v="3043657"/>
    <x v="11"/>
    <s v="2021-04-14 10:36:08"/>
    <n v="10000"/>
    <n v="10000"/>
    <n v="14952"/>
    <n v="14952"/>
    <s v="1976-09-01 00:00:00"/>
    <n v="14000"/>
    <s v="Працюю"/>
    <s v="Перебуваю у шлюбі"/>
    <s v="частковий робочий день"/>
    <s v="Одеська"/>
  </r>
  <r>
    <n v="3028320"/>
    <x v="12"/>
    <s v="2021-04-12 09:19:00"/>
    <n v="5000"/>
    <n v="5000"/>
    <n v="14715"/>
    <n v="14715"/>
    <s v="1994-09-29 00:00:00"/>
    <n v="27000"/>
    <s v="Працюю"/>
    <s v="Не був (ла) у шлюбі"/>
    <s v="повний робочий день"/>
    <s v="Харківська"/>
  </r>
  <r>
    <n v="3041312"/>
    <x v="13"/>
    <s v="2021-04-14 09:52:15"/>
    <n v="9650"/>
    <n v="9650"/>
    <n v="14679.24"/>
    <n v="14679.239999999998"/>
    <s v="1992-06-02 00:00:00"/>
    <n v="13000"/>
    <s v="Підприємець"/>
    <s v="Не був (ла) у шлюбі"/>
    <m/>
    <s v="Донецька"/>
  </r>
  <r>
    <n v="3025520"/>
    <x v="14"/>
    <s v="2021-04-11 18:04:09"/>
    <n v="6050"/>
    <n v="0"/>
    <n v="20540.96"/>
    <n v="14490.96"/>
    <s v="2000-06-05 00:00:00"/>
    <n v="50000"/>
    <s v="Студент"/>
    <s v="Не був (ла) у шлюбі"/>
    <m/>
    <s v="Вінницька"/>
  </r>
  <r>
    <n v="3017372"/>
    <x v="15"/>
    <s v="2021-04-10 15:58:49"/>
    <n v="10000"/>
    <n v="10000"/>
    <n v="13920"/>
    <n v="13920"/>
    <s v="1997-06-07 00:00:00"/>
    <n v="14000"/>
    <s v="Працюю"/>
    <s v="Не був (ла) у шлюбі"/>
    <s v="повний робочий день"/>
    <s v="Запорізька"/>
  </r>
  <r>
    <n v="2974504"/>
    <x v="16"/>
    <s v="2021-04-04 17:01:18"/>
    <n v="5000"/>
    <n v="5000"/>
    <n v="13599.25"/>
    <n v="13599.25"/>
    <s v="1989-06-21 00:00:00"/>
    <n v="30000"/>
    <s v="Працюю"/>
    <s v="Розлучений (а)"/>
    <s v="повний робочий день"/>
    <s v="Київ"/>
  </r>
  <r>
    <n v="2984703"/>
    <x v="17"/>
    <s v="2021-04-06 07:23:49"/>
    <n v="6600"/>
    <n v="6600"/>
    <n v="12901.68"/>
    <n v="12901.68"/>
    <s v="1986-10-09 00:00:00"/>
    <n v="8200"/>
    <s v="Працюю"/>
    <s v="Не був (ла) у шлюбі"/>
    <s v="повний робочий день"/>
    <s v="Дніпропетровська"/>
  </r>
  <r>
    <n v="2995294"/>
    <x v="18"/>
    <s v="2021-04-07 15:18:24"/>
    <n v="7000"/>
    <n v="7000"/>
    <n v="12763.8"/>
    <n v="12763.8"/>
    <s v="1983-01-02 00:00:00"/>
    <n v="16000"/>
    <s v="Працюю"/>
    <s v="Не був (ла) у шлюбі"/>
    <s v="повний робочий день"/>
    <s v="Кіровоградська"/>
  </r>
  <r>
    <n v="2976779"/>
    <x v="19"/>
    <s v="2021-04-04 23:13:53"/>
    <n v="10000"/>
    <n v="10000"/>
    <n v="11968"/>
    <n v="11968"/>
    <s v="1995-09-09 00:00:00"/>
    <n v="26000"/>
    <s v="Працюю"/>
    <s v="Перебуваю у шлюбі"/>
    <s v="повний робочий день"/>
    <s v="Львівська"/>
  </r>
  <r>
    <n v="3008111"/>
    <x v="20"/>
    <s v="2021-04-12 10:04:58"/>
    <n v="8800"/>
    <n v="8800"/>
    <n v="11555.28"/>
    <n v="11555.279999999999"/>
    <s v="1985-03-10 00:00:00"/>
    <n v="1000"/>
    <s v="Працюю"/>
    <s v="Перебуваю у шлюбі"/>
    <s v="повний робочий день"/>
    <s v="Черкаська"/>
  </r>
  <r>
    <n v="2985606"/>
    <x v="21"/>
    <s v="2021-04-06 11:14:38"/>
    <n v="7000"/>
    <n v="7000"/>
    <n v="11550"/>
    <n v="11550"/>
    <s v="1993-08-07 00:00:00"/>
    <n v="15000"/>
    <s v="Працюю"/>
    <s v="Не був (ла) у шлюбі"/>
    <s v="повний робочий день"/>
    <s v="Львівська"/>
  </r>
  <r>
    <n v="3012416"/>
    <x v="22"/>
    <s v="2021-04-09 20:57:24"/>
    <n v="8000"/>
    <n v="8000"/>
    <n v="11520"/>
    <n v="11520"/>
    <s v="1979-10-04 00:00:00"/>
    <n v="20000"/>
    <s v="Підприємець"/>
    <s v="Перебуваю у шлюбі"/>
    <m/>
    <s v="Закарпатська"/>
  </r>
  <r>
    <n v="3048515"/>
    <x v="23"/>
    <s v="2021-04-14 18:49:59"/>
    <n v="4000"/>
    <n v="0"/>
    <n v="15220"/>
    <n v="11220"/>
    <s v="1991-10-18 00:00:00"/>
    <n v="20000"/>
    <s v="Працюю"/>
    <s v="Перебуваю у шлюбі"/>
    <s v="повний робочий день"/>
    <s v="Київська"/>
  </r>
  <r>
    <n v="3050587"/>
    <x v="24"/>
    <s v="2021-04-15 01:03:12"/>
    <n v="9000"/>
    <n v="9000"/>
    <n v="10991.7"/>
    <n v="10991.7"/>
    <s v="1991-03-13 00:00:00"/>
    <n v="23000"/>
    <s v="Працюю"/>
    <s v="Не був (ла) у шлюбі"/>
    <s v="повний робочий день"/>
    <s v="Київська"/>
  </r>
  <r>
    <n v="3007705"/>
    <x v="25"/>
    <s v="2021-04-09 10:27:11"/>
    <n v="7600"/>
    <n v="7600"/>
    <n v="10808.34"/>
    <n v="10808.34"/>
    <s v="1974-01-01 00:00:00"/>
    <n v="15000"/>
    <s v="Працюю"/>
    <s v="Не був (ла) у шлюбі"/>
    <s v="повний робочий день"/>
    <s v="Закарпатська"/>
  </r>
  <r>
    <n v="2978900"/>
    <x v="26"/>
    <s v="2021-04-05 11:53:47"/>
    <n v="10000"/>
    <n v="10000"/>
    <n v="10450"/>
    <n v="10450"/>
    <s v="1986-08-05 00:00:00"/>
    <n v="5"/>
    <s v="Працюю"/>
    <s v="Не був (ла) у шлюбі"/>
    <s v="повний робочий день"/>
    <s v="Чернігівська"/>
  </r>
  <r>
    <n v="3015979"/>
    <x v="27"/>
    <s v="2021-04-10 12:44:26"/>
    <n v="7000"/>
    <n v="7000"/>
    <n v="10320.799999999999"/>
    <n v="10320.799999999999"/>
    <s v="1987-01-31 00:00:00"/>
    <n v="15000"/>
    <s v="Працюю"/>
    <s v="Не був (ла) у шлюбі"/>
    <s v="повний робочий день"/>
    <s v="Житомирська"/>
  </r>
  <r>
    <n v="2979544"/>
    <x v="28"/>
    <s v="2021-04-05 13:33:19"/>
    <n v="8000"/>
    <n v="8000"/>
    <n v="10320"/>
    <n v="10320"/>
    <s v="1986-04-19 00:00:00"/>
    <n v="10000"/>
    <s v="Працюю"/>
    <s v="Не був (ла) у шлюбі"/>
    <s v="частковий робочий день"/>
    <s v="Київ"/>
  </r>
  <r>
    <n v="2981014"/>
    <x v="29"/>
    <s v="2021-04-05 16:21:54"/>
    <n v="10000"/>
    <n v="10000"/>
    <n v="10203"/>
    <n v="10203"/>
    <s v="1991-05-30 00:00:00"/>
    <n v="20000"/>
    <s v="Працюю"/>
    <s v="Перебуваю у шлюбі"/>
    <s v="повний робочий день"/>
    <s v="Одеська"/>
  </r>
  <r>
    <n v="2953021"/>
    <x v="30"/>
    <s v="2021-04-01 23:44:13"/>
    <n v="10000"/>
    <n v="10000"/>
    <n v="9990"/>
    <n v="9990"/>
    <s v="1990-02-24 00:00:00"/>
    <n v="16000"/>
    <s v="Працюю"/>
    <s v="Перебуваю у шлюбі"/>
    <s v="повний робочий день"/>
    <s v="Київ"/>
  </r>
  <r>
    <n v="2983786"/>
    <x v="31"/>
    <s v="2021-04-05 23:15:40"/>
    <n v="7000"/>
    <n v="1367"/>
    <n v="15617"/>
    <n v="9984"/>
    <s v="2002-10-18 00:00:00"/>
    <n v="10000"/>
    <s v="Студент"/>
    <s v="Не був (ла) у шлюбі"/>
    <m/>
    <s v="Рівненська"/>
  </r>
  <r>
    <n v="2960140"/>
    <x v="32"/>
    <s v="2021-04-02 20:21:38"/>
    <n v="5000"/>
    <n v="5000"/>
    <n v="9960"/>
    <n v="9960"/>
    <s v="1996-08-22 00:00:00"/>
    <n v="27000"/>
    <s v="Працюю"/>
    <s v="Не був (ла) у шлюбі"/>
    <s v="повний робочий день"/>
    <s v="Черкаська"/>
  </r>
  <r>
    <n v="3050174"/>
    <x v="33"/>
    <s v="2021-04-15 12:20:51"/>
    <n v="8050"/>
    <n v="8050"/>
    <n v="9611.7000000000007"/>
    <n v="9611.7000000000007"/>
    <s v="1999-04-22 00:00:00"/>
    <n v="10000"/>
    <s v="Студент"/>
    <s v="Не був (ла) у шлюбі"/>
    <m/>
    <s v="Львівська"/>
  </r>
  <r>
    <n v="2982148"/>
    <x v="34"/>
    <s v="2021-04-05 18:59:29"/>
    <n v="4600"/>
    <n v="4600"/>
    <n v="9520.16"/>
    <n v="9520.16"/>
    <s v="1995-10-17 00:00:00"/>
    <n v="25000"/>
    <s v="Підприємець"/>
    <s v="Перебуваю у шлюбі"/>
    <m/>
    <s v="Львівська"/>
  </r>
  <r>
    <n v="3054290"/>
    <x v="35"/>
    <s v="2021-04-15 14:17:19"/>
    <n v="8000"/>
    <n v="8000"/>
    <n v="9480"/>
    <n v="9480"/>
    <s v="1980-09-23 00:00:00"/>
    <n v="20000"/>
    <s v="Підприємець"/>
    <s v="Перебуваю у шлюбі"/>
    <m/>
    <s v="Закарпатська"/>
  </r>
  <r>
    <n v="2982218"/>
    <x v="36"/>
    <s v="2021-04-05 18:56:13"/>
    <n v="10000"/>
    <n v="10000"/>
    <n v="9300"/>
    <n v="9300"/>
    <s v="1986-08-28 00:00:00"/>
    <n v="20000"/>
    <s v="Підприємець"/>
    <s v="Перебуваю у шлюбі"/>
    <m/>
    <s v="Львівська"/>
  </r>
  <r>
    <n v="2958054"/>
    <x v="37"/>
    <s v="2021-04-02 16:07:19"/>
    <n v="7000"/>
    <n v="7000"/>
    <n v="9286.2000000000007"/>
    <n v="9286.2000000000007"/>
    <s v="1991-04-13 00:00:00"/>
    <n v="12000"/>
    <s v="Підприємець"/>
    <s v="Перебуваю у шлюбі"/>
    <m/>
    <s v="Вінницька"/>
  </r>
  <r>
    <n v="2957872"/>
    <x v="38"/>
    <s v="2021-04-02 15:51:42"/>
    <n v="7000"/>
    <n v="7000"/>
    <n v="9240"/>
    <n v="9240"/>
    <s v="1999-02-26 00:00:00"/>
    <n v="15000"/>
    <s v="Підприємець"/>
    <s v="Цивільний шлюб"/>
    <m/>
    <s v="Львівська"/>
  </r>
  <r>
    <n v="2984493"/>
    <x v="39"/>
    <s v="2021-04-06 04:34:33"/>
    <n v="10000"/>
    <n v="10000"/>
    <n v="9208"/>
    <n v="9208"/>
    <s v="1987-05-31 00:00:00"/>
    <n v="18000"/>
    <s v="Працюю"/>
    <s v="Перебуваю у шлюбі"/>
    <s v="повний робочий день"/>
    <s v="Вінницька"/>
  </r>
  <r>
    <n v="3020907"/>
    <x v="40"/>
    <s v="2021-04-11 03:42:08"/>
    <n v="10000"/>
    <n v="10000"/>
    <n v="9180"/>
    <n v="9180"/>
    <s v="1994-11-17 00:00:00"/>
    <n v="16000"/>
    <s v="Працюю"/>
    <s v="Не був (ла) у шлюбі"/>
    <s v="повний робочий день"/>
    <s v="Львівська"/>
  </r>
  <r>
    <n v="3048403"/>
    <x v="41"/>
    <s v="2021-04-14 18:36:57"/>
    <n v="3000"/>
    <n v="3000"/>
    <n v="8892"/>
    <n v="8892"/>
    <s v="1981-11-10 00:00:00"/>
    <n v="12000"/>
    <s v="Працюю"/>
    <s v="Не був (ла) у шлюбі"/>
    <s v="повний робочий день"/>
    <s v="Полтавська"/>
  </r>
  <r>
    <n v="2971683"/>
    <x v="42"/>
    <s v="2021-04-04 11:56:25"/>
    <n v="10000"/>
    <n v="10000"/>
    <n v="8736"/>
    <n v="8736"/>
    <s v="1977-02-20 00:00:00"/>
    <n v="8000"/>
    <s v="Працюю"/>
    <s v="Перебуваю у шлюбі"/>
    <s v="повний робочий день"/>
    <s v="Київ"/>
  </r>
  <r>
    <n v="2993852"/>
    <x v="43"/>
    <s v="2021-04-07 12:25:48"/>
    <n v="10000"/>
    <n v="0"/>
    <n v="18590"/>
    <n v="8590"/>
    <s v="1985-02-10 00:00:00"/>
    <n v="6000"/>
    <s v="Декретна відпустка"/>
    <s v="Цивільний шлюб"/>
    <m/>
    <s v="Закарпатська"/>
  </r>
  <r>
    <n v="3054745"/>
    <x v="44"/>
    <s v="2021-04-15 15:02:30"/>
    <n v="5000"/>
    <n v="5000"/>
    <n v="8478"/>
    <n v="8478"/>
    <s v="1988-05-31 00:00:00"/>
    <n v="15000"/>
    <s v="Працюю"/>
    <s v="Перебуваю у шлюбі"/>
    <s v="повний робочий день"/>
    <s v="Житомирська"/>
  </r>
  <r>
    <n v="3001272"/>
    <x v="45"/>
    <s v="2021-04-08 12:42:58"/>
    <n v="9400"/>
    <n v="9400"/>
    <n v="8347.2000000000007"/>
    <n v="8347.2000000000007"/>
    <s v="1993-07-31 00:00:00"/>
    <n v="10000"/>
    <s v="Працюю"/>
    <s v="Перебуваю у шлюбі"/>
    <s v="повний робочий день"/>
    <s v="Київська"/>
  </r>
  <r>
    <n v="2969030"/>
    <x v="46"/>
    <s v="2021-04-03 23:45:33"/>
    <n v="10000"/>
    <n v="10000"/>
    <n v="8170"/>
    <n v="8170"/>
    <s v="2001-08-14 00:00:00"/>
    <n v="3000"/>
    <s v="Студент"/>
    <s v="Не був (ла) у шлюбі"/>
    <m/>
    <s v="Вінницька"/>
  </r>
  <r>
    <n v="2963108"/>
    <x v="47"/>
    <s v="2021-04-03 11:12:25"/>
    <n v="3000"/>
    <n v="3000"/>
    <n v="8108.1"/>
    <n v="8108.1"/>
    <s v="1994-04-20 00:00:00"/>
    <n v="20000"/>
    <s v="Працюю"/>
    <s v="Перебуваю у шлюбі"/>
    <s v="повний робочий день"/>
    <s v="Чернігівська"/>
  </r>
  <r>
    <n v="3028642"/>
    <x v="48"/>
    <s v="2021-04-12 10:27:10"/>
    <n v="2000"/>
    <n v="2000"/>
    <n v="8025"/>
    <n v="8025"/>
    <s v="1976-07-30 00:00:00"/>
    <n v="13000"/>
    <s v="Працюю"/>
    <s v="Перебуваю у шлюбі"/>
    <s v="повний робочий день"/>
    <s v="Донецька"/>
  </r>
  <r>
    <n v="2975211"/>
    <x v="49"/>
    <s v="2021-04-04 18:25:42"/>
    <n v="7500"/>
    <n v="7500"/>
    <n v="8022.8"/>
    <n v="8022.7999999999993"/>
    <s v="1966-09-10 00:00:00"/>
    <n v="15000"/>
    <s v="Підприємець"/>
    <s v="Перебуваю у шлюбі"/>
    <m/>
    <s v="Одеська"/>
  </r>
  <r>
    <n v="3027186"/>
    <x v="50"/>
    <s v="2021-04-11 23:37:39"/>
    <n v="7000"/>
    <n v="7000"/>
    <n v="7980"/>
    <n v="7980"/>
    <s v="2000-07-18 00:00:00"/>
    <n v="18000"/>
    <s v="Працюю"/>
    <s v="Не був (ла) у шлюбі"/>
    <s v="повний робочий день"/>
    <s v="Київ"/>
  </r>
  <r>
    <n v="3036426"/>
    <x v="51"/>
    <s v="2021-04-13 11:21:33"/>
    <n v="3500"/>
    <n v="0"/>
    <n v="11365.02"/>
    <n v="7865.02"/>
    <s v="1994-03-03 00:00:00"/>
    <n v="7000"/>
    <s v="Декретна відпустка"/>
    <s v="Перебуваю у шлюбі"/>
    <m/>
    <s v="Житомирська"/>
  </r>
  <r>
    <n v="3032352"/>
    <x v="52"/>
    <s v="2021-04-12 18:00:05"/>
    <n v="3000"/>
    <n v="0"/>
    <n v="10845"/>
    <n v="7845"/>
    <s v="1991-07-07 00:00:00"/>
    <n v="2000"/>
    <s v="Працюю"/>
    <s v="Перебуваю у шлюбі"/>
    <s v="повний робочий день"/>
    <s v="Рівненська"/>
  </r>
  <r>
    <n v="3054871"/>
    <x v="53"/>
    <s v="2021-04-15 15:13:37"/>
    <n v="6000"/>
    <n v="6000"/>
    <n v="7830"/>
    <n v="7830"/>
    <s v="1994-08-26 00:00:00"/>
    <n v="7000"/>
    <s v="Працюю"/>
    <s v="Розлучений (а)"/>
    <s v="повний робочий день"/>
    <s v="Львівська"/>
  </r>
  <r>
    <n v="3033003"/>
    <x v="54"/>
    <s v="2021-04-12 19:20:16"/>
    <n v="10000"/>
    <n v="10000"/>
    <n v="7728"/>
    <n v="7728"/>
    <s v="1990-11-15 00:00:00"/>
    <n v="100000"/>
    <s v="Підприємець"/>
    <s v="Перебуваю у шлюбі"/>
    <m/>
    <s v="Київ"/>
  </r>
  <r>
    <n v="3056509"/>
    <x v="55"/>
    <s v="2021-04-15 17:59:01"/>
    <n v="6000"/>
    <n v="6000"/>
    <n v="7574.4"/>
    <n v="7574.4"/>
    <s v="1981-12-04 00:00:00"/>
    <n v="40000"/>
    <s v="Працюю"/>
    <s v="Перебуваю у шлюбі"/>
    <s v="повний робочий день"/>
    <s v="Київ"/>
  </r>
  <r>
    <n v="3058259"/>
    <x v="56"/>
    <s v="2021-04-15 21:13:26"/>
    <n v="8500"/>
    <n v="8500"/>
    <n v="7518.05"/>
    <n v="7518.0499999999993"/>
    <s v="1985-01-08 00:00:00"/>
    <n v="5000"/>
    <s v="Працюю"/>
    <s v="Перебуваю у шлюбі"/>
    <s v="повний робочий день"/>
    <s v="Запорізька"/>
  </r>
  <r>
    <n v="3044546"/>
    <x v="57"/>
    <s v="2021-04-14 11:46:17"/>
    <n v="10000"/>
    <n v="10000"/>
    <n v="7496"/>
    <n v="7496"/>
    <s v="1989-01-14 00:00:00"/>
    <n v="13000"/>
    <s v="Працюю"/>
    <s v="Не був (ла) у шлюбі"/>
    <s v="повний робочий день"/>
    <s v="Волинська"/>
  </r>
  <r>
    <n v="3016329"/>
    <x v="58"/>
    <s v="2021-04-10 13:45:12"/>
    <n v="3000"/>
    <n v="0"/>
    <n v="10367.5"/>
    <n v="7367.5"/>
    <s v="1991-05-22 00:00:00"/>
    <n v="15000"/>
    <s v="Працюю"/>
    <s v="Перебуваю у шлюбі"/>
    <s v="повний робочий день"/>
    <s v="Полтавська"/>
  </r>
  <r>
    <n v="3012759"/>
    <x v="59"/>
    <s v="2021-04-09 22:00:00"/>
    <n v="10000"/>
    <n v="10000"/>
    <n v="7236"/>
    <n v="7236"/>
    <s v="1987-09-09 00:00:00"/>
    <n v="30000"/>
    <s v="Підприємець"/>
    <s v="Розлучений (а)"/>
    <m/>
    <s v="Вінницька"/>
  </r>
  <r>
    <n v="2965992"/>
    <x v="60"/>
    <s v="2021-04-03 16:21:39"/>
    <n v="6050"/>
    <n v="6050"/>
    <n v="7138.47"/>
    <n v="7138.4700000000012"/>
    <s v="1987-10-24 00:00:00"/>
    <n v="5000"/>
    <s v="Працюю"/>
    <s v="Розлучений (а)"/>
    <s v="повний робочий день"/>
    <s v="Київська"/>
  </r>
  <r>
    <n v="2961274"/>
    <x v="61"/>
    <s v="2021-04-02 23:57:51"/>
    <n v="8250"/>
    <n v="8250"/>
    <n v="6791.4"/>
    <n v="6791.4"/>
    <s v="1986-05-26 00:00:00"/>
    <n v="18000"/>
    <s v="Декретна відпустка"/>
    <s v="Перебуваю у шлюбі"/>
    <s v="повний робочий день"/>
    <s v="Київ"/>
  </r>
  <r>
    <n v="2956430"/>
    <x v="62"/>
    <s v="2021-04-02 13:51:31"/>
    <n v="8000"/>
    <n v="8000"/>
    <n v="6688"/>
    <n v="6688"/>
    <s v="1995-01-04 00:00:00"/>
    <n v="25000"/>
    <s v="Працюю"/>
    <s v="Не був (ла) у шлюбі"/>
    <s v="повний робочий день"/>
    <s v="Київ"/>
  </r>
  <r>
    <n v="2960847"/>
    <x v="63"/>
    <s v="2021-04-02 22:03:31"/>
    <n v="9550"/>
    <n v="9550"/>
    <n v="6550.43"/>
    <n v="6550.43"/>
    <s v="1995-06-22 00:00:00"/>
    <n v="20000"/>
    <s v="Не працюю"/>
    <s v="Перебуваю у шлюбі"/>
    <m/>
    <s v="Івано-Франківська"/>
  </r>
  <r>
    <n v="3006963"/>
    <x v="64"/>
    <s v="2021-04-09 08:19:20"/>
    <n v="2100"/>
    <n v="2100"/>
    <n v="6545.07"/>
    <n v="6545.07"/>
    <s v="1991-11-25 00:00:00"/>
    <n v="16000"/>
    <s v="Працюю"/>
    <s v="Не був (ла) у шлюбі"/>
    <s v="повний робочий день"/>
    <s v="Київ"/>
  </r>
  <r>
    <n v="3048319"/>
    <x v="65"/>
    <s v="2021-04-14 18:28:16"/>
    <n v="2000"/>
    <n v="2000"/>
    <n v="6540"/>
    <n v="6540"/>
    <s v="1984-01-20 00:00:00"/>
    <n v="30000"/>
    <s v="Працюю"/>
    <s v="Перебуваю у шлюбі"/>
    <m/>
    <s v="Хмельницька"/>
  </r>
  <r>
    <n v="3035782"/>
    <x v="66"/>
    <s v="2021-04-13 09:55:25"/>
    <n v="10000"/>
    <n v="10000"/>
    <n v="6517"/>
    <n v="6517"/>
    <s v="1987-08-27 00:00:00"/>
    <n v="20000"/>
    <s v="Декретна відпустка"/>
    <s v="Перебуваю у шлюбі"/>
    <m/>
    <s v="Київ"/>
  </r>
  <r>
    <n v="2971018"/>
    <x v="67"/>
    <s v="2021-04-04 10:41:18"/>
    <n v="10000"/>
    <n v="0"/>
    <n v="16500"/>
    <n v="6500"/>
    <s v="1991-03-18 00:00:00"/>
    <n v="5000"/>
    <s v="Декретна відпустка"/>
    <s v="Перебуваю у шлюбі"/>
    <m/>
    <s v="Чернівецька"/>
  </r>
  <r>
    <n v="3010925"/>
    <x v="68"/>
    <s v="2021-04-09 17:36:58"/>
    <n v="8000"/>
    <n v="8000"/>
    <n v="6496"/>
    <n v="6496"/>
    <s v="1985-08-08 00:00:00"/>
    <n v="5000"/>
    <s v="Працюю"/>
    <s v="Не був (ла) у шлюбі"/>
    <s v="повний робочий день"/>
    <s v="Івано-Франківська"/>
  </r>
  <r>
    <n v="3005675"/>
    <x v="69"/>
    <s v="2021-04-08 22:30:25"/>
    <n v="4500"/>
    <n v="4500"/>
    <n v="6463.8"/>
    <n v="6463.7999999999993"/>
    <s v="1974-02-03 00:00:00"/>
    <n v="12000"/>
    <s v="Працюю"/>
    <s v="Перебуваю у шлюбі"/>
    <s v="повний робочий день"/>
    <s v="Херсонська"/>
  </r>
  <r>
    <n v="2978165"/>
    <x v="70"/>
    <s v="2021-04-05 09:43:58"/>
    <n v="7000"/>
    <n v="7000"/>
    <n v="6417.25"/>
    <n v="6417.25"/>
    <s v="1986-10-11 00:00:00"/>
    <n v="40000"/>
    <s v="Працюю"/>
    <s v="Розлучений (а)"/>
    <s v="повний робочий день"/>
    <s v="Київ"/>
  </r>
  <r>
    <n v="2981938"/>
    <x v="71"/>
    <s v="2021-04-05 18:19:22"/>
    <n v="6600"/>
    <n v="6600"/>
    <n v="6404.99"/>
    <n v="6404.99"/>
    <s v="1996-08-24 00:00:00"/>
    <n v="25000"/>
    <s v="Підприємець"/>
    <s v="Не був (ла) у шлюбі"/>
    <m/>
    <s v="Львівська"/>
  </r>
  <r>
    <n v="2988791"/>
    <x v="72"/>
    <s v="2021-04-06 17:06:41"/>
    <n v="5000"/>
    <n v="5000"/>
    <n v="6360"/>
    <n v="6360"/>
    <s v="1986-01-22 00:00:00"/>
    <n v="14000"/>
    <s v="Працюю"/>
    <s v="Перебуваю у шлюбі"/>
    <s v="повний робочий день"/>
    <s v="Львівська"/>
  </r>
  <r>
    <n v="2996267"/>
    <x v="73"/>
    <s v="2021-04-07 17:04:36"/>
    <n v="3050"/>
    <n v="3050"/>
    <n v="6345.9"/>
    <n v="6345.9"/>
    <s v="1996-11-16 00:00:00"/>
    <n v="17000"/>
    <s v="Працюю"/>
    <s v="Не був (ла) у шлюбі"/>
    <s v="повний робочий день"/>
    <s v="Київ"/>
  </r>
  <r>
    <n v="3049593"/>
    <x v="74"/>
    <s v="2021-04-14 21:14:03"/>
    <n v="10000"/>
    <n v="10000"/>
    <n v="6330"/>
    <n v="6330"/>
    <s v="1993-06-28 00:00:00"/>
    <n v="75000"/>
    <s v="Підприємець"/>
    <s v="Не був (ла) у шлюбі"/>
    <m/>
    <s v="Чернігівська"/>
  </r>
  <r>
    <n v="2972460"/>
    <x v="75"/>
    <s v="2021-04-04 13:13:59"/>
    <n v="8000"/>
    <n v="0"/>
    <n v="14280"/>
    <n v="6280"/>
    <s v="1982-09-20 00:00:00"/>
    <n v="17000"/>
    <s v="Підприємець"/>
    <s v="Перебуваю у шлюбі"/>
    <m/>
    <s v="Харківська"/>
  </r>
  <r>
    <n v="3037049"/>
    <x v="76"/>
    <s v="2021-04-13 13:05:28"/>
    <n v="6400"/>
    <n v="6400"/>
    <n v="6255.36"/>
    <n v="6255.3600000000006"/>
    <s v="1978-02-04 00:00:00"/>
    <n v="200000"/>
    <s v="Працюю"/>
    <s v="Перебуваю у шлюбі"/>
    <s v="повний робочий день"/>
    <s v="Харківська"/>
  </r>
  <r>
    <n v="3057188"/>
    <x v="77"/>
    <s v="2021-04-15 19:14:03"/>
    <n v="5000"/>
    <n v="5000"/>
    <n v="6170"/>
    <n v="6170"/>
    <s v="1976-09-14 00:00:00"/>
    <n v="15000"/>
    <s v="Працюю"/>
    <s v="Розлучений (а)"/>
    <s v="повний робочий день"/>
    <s v="Київ"/>
  </r>
  <r>
    <n v="3053814"/>
    <x v="78"/>
    <s v="2021-04-15 13:25:43"/>
    <n v="2500"/>
    <n v="2500"/>
    <n v="6147.5"/>
    <n v="6147.5"/>
    <s v="1989-08-12 00:00:00"/>
    <n v="10000"/>
    <s v="Працюю"/>
    <s v="Перебуваю у шлюбі"/>
    <s v="повний робочий день"/>
    <s v="Харківська"/>
  </r>
  <r>
    <n v="2944047"/>
    <x v="79"/>
    <s v="2021-04-01 07:51:44"/>
    <n v="2000"/>
    <n v="0"/>
    <n v="8134"/>
    <n v="6134"/>
    <s v="1970-08-18 00:00:00"/>
    <n v="1500"/>
    <s v="Працюю"/>
    <s v="Вдівець / Вдова"/>
    <s v="позмінний графік"/>
    <s v="Полтавська"/>
  </r>
  <r>
    <n v="3009847"/>
    <x v="80"/>
    <s v="2021-04-09 15:17:01"/>
    <n v="3000"/>
    <n v="3000"/>
    <n v="6103.2"/>
    <n v="6103.2000000000007"/>
    <s v="1989-10-21 00:00:00"/>
    <n v="15500"/>
    <s v="Працюю"/>
    <s v="Перебуваю у шлюбі"/>
    <s v="повний робочий день"/>
    <s v="Одеська"/>
  </r>
  <r>
    <n v="2975750"/>
    <x v="81"/>
    <s v="2021-04-04 19:42:30"/>
    <n v="10000"/>
    <n v="0"/>
    <n v="16065"/>
    <n v="6065"/>
    <s v="1969-08-04 00:00:00"/>
    <n v="10000"/>
    <s v="Підприємець"/>
    <s v="Цивільний шлюб"/>
    <m/>
    <s v="Запорізька"/>
  </r>
  <r>
    <n v="3033556"/>
    <x v="82"/>
    <s v="2021-04-12 20:56:15"/>
    <n v="1500"/>
    <n v="1500"/>
    <n v="6021.12"/>
    <n v="6021.12"/>
    <s v="1990-02-08 00:00:00"/>
    <n v="2000"/>
    <s v="Працюю"/>
    <s v="Цивільний шлюб"/>
    <s v="повний робочий день"/>
    <s v="Дніпропетровська"/>
  </r>
  <r>
    <n v="2976632"/>
    <x v="83"/>
    <s v="2021-04-04 22:37:31"/>
    <n v="6600"/>
    <n v="6600"/>
    <n v="5999.4"/>
    <n v="5999.4"/>
    <s v="1986-07-05 00:00:00"/>
    <n v="6000"/>
    <s v="Працюю"/>
    <s v="Перебуваю у шлюбі"/>
    <s v="повний робочий день"/>
    <s v="Львівська"/>
  </r>
  <r>
    <n v="2958446"/>
    <x v="84"/>
    <s v="2021-04-02 16:46:51"/>
    <n v="7000"/>
    <n v="7000"/>
    <n v="5985"/>
    <n v="5985"/>
    <s v="1983-03-09 00:00:00"/>
    <n v="10000"/>
    <s v="Декретна відпустка"/>
    <s v="Перебуваю у шлюбі"/>
    <m/>
    <s v="Житомирська"/>
  </r>
  <r>
    <n v="3045771"/>
    <x v="85"/>
    <s v="2021-04-14 13:53:00"/>
    <n v="4500"/>
    <n v="4500"/>
    <n v="5966.5"/>
    <n v="5966.5"/>
    <s v="1994-10-03 00:00:00"/>
    <n v="25000"/>
    <s v="Підприємець"/>
    <s v="Не був (ла) у шлюбі"/>
    <m/>
    <s v="Київ"/>
  </r>
  <r>
    <n v="3034445"/>
    <x v="86"/>
    <s v="2021-04-12 23:42:29"/>
    <n v="8000"/>
    <n v="8000"/>
    <n v="5868"/>
    <n v="5868"/>
    <s v="1991-12-07 00:00:00"/>
    <n v="6000"/>
    <s v="Працюю"/>
    <s v="Перебуваю у шлюбі"/>
    <s v="повний робочий день"/>
    <s v="Одеська"/>
  </r>
  <r>
    <n v="3002196"/>
    <x v="87"/>
    <s v="2021-04-08 15:04:24"/>
    <n v="10000"/>
    <n v="10000"/>
    <n v="5800"/>
    <n v="5800"/>
    <s v="1990-05-21 00:00:00"/>
    <n v="48000"/>
    <s v="Підприємець"/>
    <s v="Не був (ла) у шлюбі"/>
    <m/>
    <s v="Волинська"/>
  </r>
  <r>
    <n v="2947547"/>
    <x v="88"/>
    <s v="2021-04-01 12:13:05"/>
    <n v="3000"/>
    <n v="1181"/>
    <n v="7584"/>
    <n v="5765"/>
    <s v="1990-12-03 00:00:00"/>
    <n v="15000"/>
    <s v="Працюю"/>
    <s v="Перебуваю у шлюбі"/>
    <s v="повний робочий день"/>
    <s v="Чернівецька"/>
  </r>
  <r>
    <n v="2949934"/>
    <x v="89"/>
    <s v="2021-04-01 16:18:32"/>
    <n v="6650"/>
    <n v="6650"/>
    <n v="5761.56"/>
    <n v="5761.5600000000013"/>
    <s v="1984-08-01 00:00:00"/>
    <n v="8000"/>
    <s v="Працюю"/>
    <s v="Не був (ла) у шлюбі"/>
    <s v="позмінний графік"/>
    <s v="Одеська"/>
  </r>
  <r>
    <n v="2974623"/>
    <x v="90"/>
    <s v="2021-04-04 17:12:55"/>
    <n v="10000"/>
    <n v="10000"/>
    <n v="5757"/>
    <n v="5757"/>
    <s v="1996-10-24 00:00:00"/>
    <n v="30000"/>
    <s v="Працюю"/>
    <s v="Перебуваю у шлюбі"/>
    <s v="позмінний графік"/>
    <s v="Київська"/>
  </r>
  <r>
    <n v="3013459"/>
    <x v="91"/>
    <s v="2021-04-10 01:26:58"/>
    <n v="5100"/>
    <n v="5100"/>
    <n v="5737.5"/>
    <n v="5737.5"/>
    <s v="1997-07-27 00:00:00"/>
    <n v="16000"/>
    <s v="Працюю"/>
    <s v="Перебуваю у шлюбі"/>
    <s v="повний робочий день"/>
    <s v="Черкаська"/>
  </r>
  <r>
    <n v="2986187"/>
    <x v="92"/>
    <s v="2021-04-06 12:15:01"/>
    <n v="10000"/>
    <n v="10000"/>
    <n v="5700"/>
    <n v="5700"/>
    <s v="1995-05-02 00:00:00"/>
    <n v="25000"/>
    <s v="Працюю"/>
    <s v="Не був (ла) у шлюбі"/>
    <s v="позмінний графік"/>
    <s v="Київська"/>
  </r>
  <r>
    <n v="3027683"/>
    <x v="93"/>
    <s v="2021-04-12 07:18:17"/>
    <n v="3000"/>
    <n v="3000"/>
    <n v="5700"/>
    <n v="5700"/>
    <s v="1984-02-07 00:00:00"/>
    <n v="20000"/>
    <s v="Підприємець"/>
    <s v="Перебуваю у шлюбі"/>
    <m/>
    <s v="Харківська"/>
  </r>
  <r>
    <n v="2996631"/>
    <x v="94"/>
    <s v="2021-04-07 17:51:01"/>
    <n v="5000"/>
    <n v="5000"/>
    <n v="5619.25"/>
    <n v="5619.25"/>
    <s v="1993-07-22 00:00:00"/>
    <n v="150000"/>
    <s v="Підприємець"/>
    <s v="Не був (ла) у шлюбі"/>
    <m/>
    <s v="Черкаська"/>
  </r>
  <r>
    <n v="2995532"/>
    <x v="95"/>
    <s v="2021-04-07 15:40:22"/>
    <n v="7000"/>
    <n v="7000"/>
    <n v="5586"/>
    <n v="5586"/>
    <s v="2000-05-12 00:00:00"/>
    <n v="24000"/>
    <s v="Працюю"/>
    <s v="Не був (ла) у шлюбі"/>
    <s v="повний робочий день"/>
    <s v="Рівненська"/>
  </r>
  <r>
    <n v="3055172"/>
    <x v="96"/>
    <s v="2021-04-15 15:54:26"/>
    <n v="10000"/>
    <n v="10000"/>
    <n v="5560"/>
    <n v="5560"/>
    <s v="1986-05-24 00:00:00"/>
    <n v="20000"/>
    <s v="Працюю"/>
    <s v="Перебуваю у шлюбі"/>
    <s v="повний робочий день"/>
    <s v="Вінницька"/>
  </r>
  <r>
    <n v="2972264"/>
    <x v="97"/>
    <s v="2021-04-04 13:16:04"/>
    <n v="4500"/>
    <n v="4500"/>
    <n v="5557.5"/>
    <n v="5557.5"/>
    <s v="1998-07-05 00:00:00"/>
    <n v="1500"/>
    <s v="Працюю"/>
    <s v="Не був (ла) у шлюбі"/>
    <s v="повний робочий день"/>
    <s v="Львівська"/>
  </r>
  <r>
    <n v="3054962"/>
    <x v="98"/>
    <s v="2021-04-15 15:23:18"/>
    <n v="3400"/>
    <n v="3400"/>
    <n v="5548.8"/>
    <n v="5548.7999999999993"/>
    <s v="1979-08-30 00:00:00"/>
    <n v="5000"/>
    <s v="Працюю"/>
    <s v="Розлучений (а)"/>
    <s v="позмінний графік"/>
    <s v="Донецька"/>
  </r>
  <r>
    <n v="2967959"/>
    <x v="99"/>
    <s v="2021-04-03 20:43:11"/>
    <n v="3000"/>
    <n v="3000"/>
    <n v="5532.3"/>
    <n v="5532.2999999999993"/>
    <s v="1998-05-01 00:00:00"/>
    <n v="18000"/>
    <s v="Студент"/>
    <s v="Не був (ла) у шлюбі"/>
    <m/>
    <s v="Одеська"/>
  </r>
  <r>
    <n v="3013053"/>
    <x v="100"/>
    <s v="2021-04-09 22:51:23"/>
    <n v="7000"/>
    <n v="7000"/>
    <n v="5506.2"/>
    <n v="5506.2000000000007"/>
    <s v="1998-07-24 00:00:00"/>
    <n v="4000"/>
    <s v="Не працюю"/>
    <s v="Розлучений (а)"/>
    <m/>
    <s v="Хмельницька"/>
  </r>
  <r>
    <n v="3015412"/>
    <x v="101"/>
    <s v="2021-04-10 11:30:58"/>
    <n v="10000"/>
    <n v="10000"/>
    <n v="5490"/>
    <n v="5490"/>
    <s v="1996-04-08 00:00:00"/>
    <n v="24000"/>
    <s v="Працюю"/>
    <s v="Не був (ла) у шлюбі"/>
    <s v="повний робочий день"/>
    <s v="Житомирська"/>
  </r>
  <r>
    <n v="2958677"/>
    <x v="102"/>
    <s v="2021-04-02 17:17:43"/>
    <n v="10000"/>
    <n v="10000"/>
    <n v="5420"/>
    <n v="5420"/>
    <s v="1979-11-23 00:00:00"/>
    <n v="19000"/>
    <s v="Працюю"/>
    <s v="Розлучений (а)"/>
    <s v="повний робочий день"/>
    <s v="Київ"/>
  </r>
  <r>
    <n v="2963801"/>
    <x v="103"/>
    <s v="2021-04-03 12:32:50"/>
    <n v="3000"/>
    <n v="3000"/>
    <n v="5406"/>
    <n v="5406"/>
    <s v="1982-12-25 00:00:00"/>
    <n v="22000"/>
    <s v="Працюю"/>
    <s v="Перебуваю у шлюбі"/>
    <m/>
    <s v="Дніпропетровська"/>
  </r>
  <r>
    <n v="2979047"/>
    <x v="104"/>
    <s v="2021-04-05 12:15:11"/>
    <n v="2000"/>
    <n v="2000"/>
    <n v="5335.2"/>
    <n v="5335.2"/>
    <s v="1987-10-30 00:00:00"/>
    <n v="20000"/>
    <s v="Працюю"/>
    <s v="Перебуваю у шлюбі"/>
    <s v="повний робочий день"/>
    <s v="Київ"/>
  </r>
  <r>
    <n v="2984178"/>
    <x v="105"/>
    <s v="2021-04-06 01:04:08"/>
    <n v="5050"/>
    <n v="5050"/>
    <n v="5325.3"/>
    <n v="5325.2999999999993"/>
    <s v="1992-10-04 00:00:00"/>
    <n v="25000"/>
    <s v="Працюю"/>
    <s v="Не був (ла) у шлюбі"/>
    <s v="повний робочий день"/>
    <s v="Львівська"/>
  </r>
  <r>
    <n v="3020578"/>
    <x v="106"/>
    <s v="2021-04-11 01:35:02"/>
    <n v="3500"/>
    <n v="3500"/>
    <n v="5295.5"/>
    <n v="5295.5"/>
    <s v="1994-03-18 00:00:00"/>
    <n v="7000"/>
    <s v="Працюю"/>
    <s v="Не був (ла) у шлюбі"/>
    <s v="повний робочий день"/>
    <s v="Волинська"/>
  </r>
  <r>
    <n v="3017092"/>
    <x v="107"/>
    <s v="2021-04-10 15:13:35"/>
    <n v="3500"/>
    <n v="3500"/>
    <n v="5197.5"/>
    <n v="5197.5"/>
    <s v="1986-06-07 00:00:00"/>
    <n v="6000"/>
    <s v="Працюю"/>
    <s v="Розлучений (а)"/>
    <s v="позмінний графік"/>
    <s v="Закарпатська"/>
  </r>
  <r>
    <n v="3018849"/>
    <x v="108"/>
    <s v="2021-04-10 19:23:08"/>
    <n v="10000"/>
    <n v="10000"/>
    <n v="5136"/>
    <n v="5136"/>
    <s v="1987-08-17 00:00:00"/>
    <n v="11300"/>
    <s v="Декретна відпустка"/>
    <s v="Перебуваю у шлюбі"/>
    <m/>
    <s v="Кіровоградська"/>
  </r>
  <r>
    <n v="3020753"/>
    <x v="109"/>
    <s v="2021-04-11 02:29:46"/>
    <n v="10000"/>
    <n v="10000"/>
    <n v="5130"/>
    <n v="5130"/>
    <s v="1977-11-08 00:00:00"/>
    <n v="40000"/>
    <s v="Працюю"/>
    <s v="Перебуваю у шлюбі"/>
    <s v="повний робочий день"/>
    <s v="Одеська"/>
  </r>
  <r>
    <n v="3057538"/>
    <x v="110"/>
    <s v="2021-04-15 19:44:11"/>
    <n v="10000"/>
    <n v="10000"/>
    <n v="5130"/>
    <n v="5130"/>
    <s v="1988-10-20 00:00:00"/>
    <n v="20000"/>
    <s v="Працюю"/>
    <s v="Перебуваю у шлюбі"/>
    <s v="повний робочий день"/>
    <s v="Івано-Франківська"/>
  </r>
  <r>
    <n v="3002602"/>
    <x v="111"/>
    <s v="2021-04-08 15:51:25"/>
    <n v="10000"/>
    <n v="10000"/>
    <n v="5120"/>
    <n v="5120"/>
    <s v="1967-02-14 00:00:00"/>
    <n v="18400"/>
    <s v="Працюю"/>
    <s v="Перебуваю у шлюбі"/>
    <s v="повний робочий день"/>
    <s v="Київ"/>
  </r>
  <r>
    <n v="3027991"/>
    <x v="112"/>
    <s v="2021-04-12 07:30:22"/>
    <n v="10000"/>
    <n v="10000"/>
    <n v="5054"/>
    <n v="5054"/>
    <s v="1994-11-23 00:00:00"/>
    <n v="15000"/>
    <s v="Працюю"/>
    <s v="Не був (ла) у шлюбі"/>
    <s v="позмінний графік"/>
    <s v="Київська"/>
  </r>
  <r>
    <n v="3011450"/>
    <x v="113"/>
    <s v="2021-04-09 18:39:21"/>
    <n v="6300"/>
    <n v="6300"/>
    <n v="5027.3999999999996"/>
    <n v="5027.3999999999996"/>
    <s v="1987-09-27 00:00:00"/>
    <n v="8000"/>
    <s v="Працюю"/>
    <s v="Розлучений (а)"/>
    <s v="повний робочий день"/>
    <s v="Черкаська"/>
  </r>
  <r>
    <n v="2994895"/>
    <x v="114"/>
    <s v="2021-04-07 14:45:03"/>
    <n v="2000"/>
    <n v="2000"/>
    <n v="5011"/>
    <n v="5011"/>
    <s v="1986-02-07 00:00:00"/>
    <n v="13000"/>
    <s v="Працюю"/>
    <s v="Перебуваю у шлюбі"/>
    <s v="повний робочий день"/>
    <s v="Кіровоградська"/>
  </r>
  <r>
    <n v="2965040"/>
    <x v="115"/>
    <s v="2021-04-03 14:26:41"/>
    <n v="10000"/>
    <n v="10000"/>
    <n v="4995"/>
    <n v="4995"/>
    <s v="1993-10-11 00:00:00"/>
    <n v="15000"/>
    <s v="Працюю"/>
    <s v="Не був (ла) у шлюбі"/>
    <s v="повний робочий день"/>
    <s v="Львівська"/>
  </r>
  <r>
    <n v="3031554"/>
    <x v="116"/>
    <s v="2021-04-12 16:24:20"/>
    <n v="2000"/>
    <n v="2000"/>
    <n v="4994"/>
    <n v="4994"/>
    <s v="1993-05-27 00:00:00"/>
    <n v="15500"/>
    <s v="Працюю"/>
    <s v="Перебуваю у шлюбі"/>
    <s v="повний робочий день"/>
    <s v="Рівненська"/>
  </r>
  <r>
    <n v="3003211"/>
    <x v="117"/>
    <s v="2021-04-08 16:52:49"/>
    <n v="10000"/>
    <n v="10000"/>
    <n v="4968"/>
    <n v="4968"/>
    <s v="1970-01-05 00:00:00"/>
    <n v="8000"/>
    <s v="Працюю"/>
    <s v="Перебуваю у шлюбі"/>
    <s v="повний робочий день"/>
    <s v="Запорізька"/>
  </r>
  <r>
    <n v="3047787"/>
    <x v="118"/>
    <s v="2021-04-14 17:26:02"/>
    <n v="3000"/>
    <n v="3000"/>
    <n v="4950"/>
    <n v="4950"/>
    <s v="1997-02-18 00:00:00"/>
    <n v="10000"/>
    <s v="Працюю"/>
    <s v="Не був (ла) у шлюбі"/>
    <s v="позмінний графік"/>
    <s v="Львівська"/>
  </r>
  <r>
    <n v="3033276"/>
    <x v="119"/>
    <s v="2021-04-12 20:15:02"/>
    <n v="10000"/>
    <n v="10000"/>
    <n v="4940"/>
    <n v="4940"/>
    <s v="1972-06-21 00:00:00"/>
    <n v="10000"/>
    <s v="Працюю"/>
    <s v="Розлучений (а)"/>
    <s v="повний робочий день"/>
    <s v="Житомирська"/>
  </r>
  <r>
    <n v="3024967"/>
    <x v="120"/>
    <s v="2021-04-11 17:00:27"/>
    <n v="7000"/>
    <n v="7000"/>
    <n v="4921"/>
    <n v="4921"/>
    <s v="1990-08-17 00:00:00"/>
    <n v="45000"/>
    <s v="Працюю"/>
    <s v="Перебуваю у шлюбі"/>
    <s v="повний робочий день"/>
    <s v="Одеська"/>
  </r>
  <r>
    <n v="2967630"/>
    <x v="121"/>
    <s v="2021-04-03 19:51:05"/>
    <n v="2500"/>
    <n v="2500"/>
    <n v="4912.5"/>
    <n v="4912.5"/>
    <s v="2002-06-04 00:00:00"/>
    <n v="600"/>
    <s v="Студент"/>
    <s v="Не був (ла) у шлюбі"/>
    <m/>
    <s v="Тернопільська"/>
  </r>
  <r>
    <n v="3008825"/>
    <x v="122"/>
    <s v="2021-04-09 13:17:30"/>
    <n v="2000"/>
    <n v="2000"/>
    <n v="4857"/>
    <n v="4857"/>
    <s v="1989-09-14 00:00:00"/>
    <n v="25000"/>
    <s v="Працюю"/>
    <s v="Перебуваю у шлюбі"/>
    <s v="повний робочий день"/>
    <s v="Житомирська"/>
  </r>
  <r>
    <n v="2984535"/>
    <x v="123"/>
    <s v="2021-04-06 05:13:28"/>
    <n v="4000"/>
    <n v="4000"/>
    <n v="4838.3999999999996"/>
    <n v="4838.3999999999996"/>
    <s v="1992-03-22 00:00:00"/>
    <n v="9000"/>
    <s v="Працюю"/>
    <s v="Не був (ла) у шлюбі"/>
    <s v="повний робочий день"/>
    <s v="Кіровоградська"/>
  </r>
  <r>
    <n v="3034158"/>
    <x v="124"/>
    <s v="2021-04-12 22:39:51"/>
    <n v="10000"/>
    <n v="10000"/>
    <n v="4800"/>
    <n v="4800"/>
    <s v="1991-06-18 00:00:00"/>
    <n v="15000"/>
    <s v="Працюю"/>
    <s v="Не був (ла) у шлюбі"/>
    <s v="повний робочий день"/>
    <s v="Київ"/>
  </r>
  <r>
    <n v="3001818"/>
    <x v="125"/>
    <s v="2021-04-08 14:02:39"/>
    <n v="2100"/>
    <n v="2100"/>
    <n v="4798.08"/>
    <n v="4798.08"/>
    <s v="1981-04-11 00:00:00"/>
    <n v="10000"/>
    <s v="Не працюю"/>
    <s v="Не був (ла) у шлюбі"/>
    <m/>
    <s v="Дніпропетровська"/>
  </r>
  <r>
    <n v="2980370"/>
    <x v="126"/>
    <s v="2021-04-05 15:20:56"/>
    <n v="7000"/>
    <n v="7000"/>
    <n v="4788"/>
    <n v="4788"/>
    <s v="1998-05-24 00:00:00"/>
    <n v="20000"/>
    <s v="Працюю"/>
    <s v="Не був (ла) у шлюбі"/>
    <s v="повний робочий день"/>
    <s v="Київ"/>
  </r>
  <r>
    <n v="2983807"/>
    <x v="127"/>
    <s v="2021-04-05 23:19:24"/>
    <n v="10000"/>
    <n v="10000"/>
    <n v="4788"/>
    <n v="4788"/>
    <s v="1979-07-07 00:00:00"/>
    <n v="12750"/>
    <s v="Працюю"/>
    <s v="Не був (ла) у шлюбі"/>
    <s v="повний робочий день"/>
    <s v="Полтавська"/>
  </r>
  <r>
    <n v="2991948"/>
    <x v="128"/>
    <s v="2021-04-07 06:01:24"/>
    <n v="3000"/>
    <n v="3000"/>
    <n v="4767"/>
    <n v="4767"/>
    <s v="2001-09-22 00:00:00"/>
    <n v="18000"/>
    <s v="Працюю"/>
    <s v="Не був (ла) у шлюбі"/>
    <s v="повний робочий день"/>
    <s v="Івано-Франківська"/>
  </r>
  <r>
    <n v="2959888"/>
    <x v="129"/>
    <s v="2021-04-02 19:50:55"/>
    <n v="4000"/>
    <n v="4000"/>
    <n v="4760"/>
    <n v="4760"/>
    <s v="1973-08-29 00:00:00"/>
    <n v="2400"/>
    <s v="Працюю"/>
    <s v="Перебуваю у шлюбі"/>
    <s v="повний робочий день"/>
    <s v="Київська"/>
  </r>
  <r>
    <n v="3009322"/>
    <x v="130"/>
    <s v="2021-04-09 14:13:28"/>
    <n v="5000"/>
    <n v="5000"/>
    <n v="4734"/>
    <n v="4734"/>
    <s v="1991-12-11 00:00:00"/>
    <n v="15000"/>
    <s v="Працюю"/>
    <s v="Перебуваю у шлюбі"/>
    <s v="повний робочий день"/>
    <s v="Черкаська"/>
  </r>
  <r>
    <n v="2999515"/>
    <x v="131"/>
    <s v="2021-04-08 07:18:52"/>
    <n v="4000"/>
    <n v="4000"/>
    <n v="4696"/>
    <n v="4696"/>
    <s v="1993-12-14 00:00:00"/>
    <n v="12000"/>
    <s v="Працюю"/>
    <s v="Перебуваю у шлюбі"/>
    <s v="повний робочий день"/>
    <s v="Закарпатська"/>
  </r>
  <r>
    <n v="2985641"/>
    <x v="132"/>
    <s v="2021-04-06 11:20:06"/>
    <n v="3950"/>
    <n v="3950"/>
    <n v="4653.1000000000004"/>
    <n v="4653.1000000000004"/>
    <s v="1992-09-26 00:00:00"/>
    <n v="18000"/>
    <s v="Працюю"/>
    <s v="Не був (ла) у шлюбі"/>
    <s v="повний робочий день"/>
    <s v="Волинська"/>
  </r>
  <r>
    <n v="2980937"/>
    <x v="133"/>
    <s v="2021-04-08 09:53:19"/>
    <n v="10000"/>
    <n v="10000"/>
    <n v="4640"/>
    <n v="4640"/>
    <s v="1994-04-27 00:00:00"/>
    <n v="16000"/>
    <s v="Працюю"/>
    <s v="Перебуваю у шлюбі"/>
    <s v="частковий робочий день"/>
    <s v="Хмельницька"/>
  </r>
  <r>
    <n v="3007271"/>
    <x v="134"/>
    <s v="2021-04-09 09:33:25"/>
    <n v="3800"/>
    <n v="3800"/>
    <n v="4636"/>
    <n v="4636"/>
    <s v="1988-07-25 00:00:00"/>
    <n v="17000"/>
    <s v="Працюю"/>
    <s v="Розлучений (а)"/>
    <s v="повний робочий день"/>
    <s v="Київ"/>
  </r>
  <r>
    <n v="2945062"/>
    <x v="135"/>
    <s v="2021-04-01 02:39:49"/>
    <n v="10000"/>
    <n v="10000"/>
    <n v="4617"/>
    <n v="4617"/>
    <s v="1983-10-08 00:00:00"/>
    <n v="130000"/>
    <s v="Працюю"/>
    <s v="Не був (ла) у шлюбі"/>
    <s v="повний робочий день"/>
    <s v="Одеська"/>
  </r>
  <r>
    <n v="3038603"/>
    <x v="136"/>
    <s v="2021-04-13 15:55:49"/>
    <n v="3500"/>
    <n v="3500"/>
    <n v="4595.5"/>
    <n v="4595.5"/>
    <s v="1976-01-19 00:00:00"/>
    <n v="12000"/>
    <s v="Працюю"/>
    <s v="Перебуваю у шлюбі"/>
    <s v="повний робочий день"/>
    <s v="Закарпатська"/>
  </r>
  <r>
    <n v="2962751"/>
    <x v="137"/>
    <s v="2021-04-03 10:10:22"/>
    <n v="10000"/>
    <n v="10000"/>
    <n v="4560"/>
    <n v="4560"/>
    <s v="1989-04-02 00:00:00"/>
    <n v="21000"/>
    <s v="Працюю"/>
    <s v="Перебуваю у шлюбі"/>
    <s v="повний робочий день"/>
    <s v="Київ"/>
  </r>
  <r>
    <n v="2977220"/>
    <x v="138"/>
    <s v="2021-04-05 01:39:49"/>
    <n v="10000"/>
    <n v="10000"/>
    <n v="4560"/>
    <n v="4560"/>
    <s v="1974-12-14 00:00:00"/>
    <n v="13000"/>
    <s v="Працюю"/>
    <s v="Розлучений (а)"/>
    <s v="повний робочий день"/>
    <s v="Одеська"/>
  </r>
  <r>
    <n v="2983212"/>
    <x v="139"/>
    <s v="2021-04-05 21:08:53"/>
    <n v="10000"/>
    <n v="10000"/>
    <n v="4560"/>
    <n v="4560"/>
    <s v="1981-08-08 00:00:00"/>
    <n v="15000"/>
    <s v="Працюю"/>
    <s v="Перебуваю у шлюбі"/>
    <s v="повний робочий день"/>
    <s v="Рівненська"/>
  </r>
  <r>
    <n v="3036783"/>
    <x v="140"/>
    <s v="2021-04-13 12:11:36"/>
    <n v="10000"/>
    <n v="10000"/>
    <n v="4560"/>
    <n v="4560"/>
    <s v="1986-02-10 00:00:00"/>
    <n v="45000"/>
    <s v="Працюю"/>
    <s v="Перебуваю у шлюбі"/>
    <s v="повний робочий день"/>
    <s v="Київ"/>
  </r>
  <r>
    <n v="3046625"/>
    <x v="141"/>
    <s v="2021-04-14 15:16:16"/>
    <n v="10000"/>
    <n v="10000"/>
    <n v="4560"/>
    <n v="4560"/>
    <s v="1998-02-15 00:00:00"/>
    <n v="12200"/>
    <s v="Працюю"/>
    <s v="Не був (ла) у шлюбі"/>
    <s v="повний робочий день"/>
    <s v="Київська"/>
  </r>
  <r>
    <n v="2986061"/>
    <x v="142"/>
    <s v="2021-04-06 12:00:43"/>
    <n v="2000"/>
    <n v="2000"/>
    <n v="4538"/>
    <n v="4538"/>
    <s v="1974-11-14 00:00:00"/>
    <n v="20000"/>
    <s v="Підприємець"/>
    <s v="Перебуваю у шлюбі"/>
    <m/>
    <s v="Херсонська"/>
  </r>
  <r>
    <n v="2952195"/>
    <x v="143"/>
    <s v="2021-04-01 21:12:06"/>
    <n v="10000"/>
    <n v="0"/>
    <n v="14536"/>
    <n v="4536"/>
    <s v="1983-03-15 00:00:00"/>
    <n v="7000"/>
    <s v="Працюю"/>
    <s v="Не був (ла) у шлюбі"/>
    <s v="позмінний графік"/>
    <s v="Тернопільська"/>
  </r>
  <r>
    <n v="2957760"/>
    <x v="144"/>
    <s v="2021-04-02 15:38:47"/>
    <n v="10000"/>
    <n v="10000"/>
    <n v="4500"/>
    <n v="4500"/>
    <s v="1994-08-19 00:00:00"/>
    <n v="25000"/>
    <s v="Підприємець"/>
    <s v="Не був (ла) у шлюбі"/>
    <m/>
    <s v="Житомирська"/>
  </r>
  <r>
    <n v="3020053"/>
    <x v="145"/>
    <s v="2021-04-10 22:53:41"/>
    <n v="10000"/>
    <n v="10000"/>
    <n v="4500"/>
    <n v="4500"/>
    <s v="1992-06-25 00:00:00"/>
    <n v="24000"/>
    <s v="Працюю"/>
    <s v="Цивільний шлюб"/>
    <s v="повний робочий день"/>
    <s v="Херсонська"/>
  </r>
  <r>
    <n v="2980020"/>
    <x v="146"/>
    <s v="2021-04-05 14:32:48"/>
    <n v="5500"/>
    <n v="5500"/>
    <n v="4455"/>
    <n v="4455"/>
    <s v="1993-01-10 00:00:00"/>
    <n v="20000"/>
    <s v="Працюю"/>
    <s v="Не був (ла) у шлюбі"/>
    <s v="повний робочий день"/>
    <s v="Київ"/>
  </r>
  <r>
    <n v="2975246"/>
    <x v="147"/>
    <s v="2021-04-04 18:30:20"/>
    <n v="2000"/>
    <n v="2000"/>
    <n v="4447.55"/>
    <n v="4447.55"/>
    <s v="1990-12-11 00:00:00"/>
    <n v="30000"/>
    <s v="Працюю"/>
    <s v="Не був (ла) у шлюбі"/>
    <s v="повний робочий день"/>
    <s v="Київська"/>
  </r>
  <r>
    <n v="2961330"/>
    <x v="148"/>
    <s v="2021-04-03 00:16:41"/>
    <n v="10000"/>
    <n v="10000"/>
    <n v="4408"/>
    <n v="4408"/>
    <s v="1977-10-30 00:00:00"/>
    <n v="30000"/>
    <s v="Підприємець"/>
    <s v="Розлучений (а)"/>
    <m/>
    <s v="Запорізька"/>
  </r>
  <r>
    <n v="2952944"/>
    <x v="149"/>
    <s v="2021-04-01 23:23:13"/>
    <n v="7000"/>
    <n v="7000"/>
    <n v="4403"/>
    <n v="4403"/>
    <s v="1987-12-12 00:00:00"/>
    <n v="25000"/>
    <s v="Працюю"/>
    <s v="Перебуваю у шлюбі"/>
    <s v="повний робочий день"/>
    <s v="Київська"/>
  </r>
  <r>
    <n v="3037805"/>
    <x v="150"/>
    <s v="2021-04-13 14:16:41"/>
    <n v="8000"/>
    <n v="8000"/>
    <n v="4400"/>
    <n v="4400"/>
    <s v="1968-06-21 00:00:00"/>
    <n v="15000"/>
    <s v="Працюю"/>
    <s v="Перебуваю у шлюбі"/>
    <s v="повний робочий день"/>
    <s v="Закарпатська"/>
  </r>
  <r>
    <n v="3027620"/>
    <x v="151"/>
    <s v="2021-04-12 02:53:39"/>
    <n v="10000"/>
    <n v="10000"/>
    <n v="4380"/>
    <n v="4380"/>
    <s v="1990-11-13 00:00:00"/>
    <n v="55000"/>
    <s v="Працюю"/>
    <s v="Не був (ла) у шлюбі"/>
    <s v="повний робочий день"/>
    <s v="Харківська"/>
  </r>
  <r>
    <n v="2947540"/>
    <x v="152"/>
    <s v="2021-04-01 12:12:40"/>
    <n v="8050"/>
    <n v="8050"/>
    <n v="4359"/>
    <n v="4359"/>
    <s v="1982-12-21 00:00:00"/>
    <n v="18000"/>
    <s v="Працюю"/>
    <s v="Не був (ла) у шлюбі"/>
    <s v="повний робочий день"/>
    <s v="Київ"/>
  </r>
  <r>
    <n v="2985095"/>
    <x v="153"/>
    <s v="2021-04-06 09:43:59"/>
    <n v="1500"/>
    <n v="1500"/>
    <n v="4334.25"/>
    <n v="4334.25"/>
    <s v="1989-09-19 00:00:00"/>
    <n v="5000"/>
    <s v="Працюю"/>
    <s v="Не був (ла) у шлюбі"/>
    <s v="повний робочий день"/>
    <s v="Львівська"/>
  </r>
  <r>
    <n v="3051931"/>
    <x v="154"/>
    <s v="2021-04-15 09:40:37"/>
    <n v="2000"/>
    <n v="2000"/>
    <n v="4320"/>
    <n v="4320"/>
    <s v="1997-05-19 00:00:00"/>
    <n v="10000"/>
    <s v="Працюю"/>
    <s v="Не був (ла) у шлюбі"/>
    <s v="повний робочий день"/>
    <s v="Запорізька"/>
  </r>
  <r>
    <n v="2980979"/>
    <x v="155"/>
    <s v="2021-04-05 16:18:05"/>
    <n v="6800"/>
    <n v="6800"/>
    <n v="4302.3599999999997"/>
    <n v="4302.3600000000006"/>
    <s v="1993-09-25 00:00:00"/>
    <n v="22000"/>
    <s v="Працюю"/>
    <s v="Розлучений (а)"/>
    <s v="повний робочий день"/>
    <s v="Вінницька"/>
  </r>
  <r>
    <n v="3053695"/>
    <x v="156"/>
    <s v="2021-04-15 13:05:42"/>
    <n v="10000"/>
    <n v="10000"/>
    <n v="4256"/>
    <n v="4256"/>
    <s v="1987-01-09 00:00:00"/>
    <n v="45000"/>
    <s v="Працюю"/>
    <s v="Цивільний шлюб"/>
    <s v="повний робочий день"/>
    <s v="Дніпропетровська"/>
  </r>
  <r>
    <n v="2982302"/>
    <x v="157"/>
    <s v="2021-04-05 19:08:51"/>
    <n v="3000"/>
    <n v="3000"/>
    <n v="4240.8"/>
    <n v="4240.8"/>
    <s v="1973-02-24 00:00:00"/>
    <n v="15000"/>
    <s v="Працюю"/>
    <s v="Розлучений (а)"/>
    <s v="повний робочий день"/>
    <s v="Одеська"/>
  </r>
  <r>
    <n v="2976485"/>
    <x v="158"/>
    <s v="2021-04-04 21:57:00"/>
    <n v="3250"/>
    <n v="0"/>
    <n v="7446"/>
    <n v="4196"/>
    <s v="1995-05-25 00:00:00"/>
    <n v="300"/>
    <s v="Працюю"/>
    <s v="Розлучений (а)"/>
    <s v="повний робочий день"/>
    <s v="Сумська"/>
  </r>
  <r>
    <n v="3015097"/>
    <x v="159"/>
    <s v="2021-04-10 10:50:07"/>
    <n v="4500"/>
    <n v="4500"/>
    <n v="4193.91"/>
    <n v="4193.91"/>
    <s v="1982-10-11 00:00:00"/>
    <n v="35000"/>
    <s v="Працюю"/>
    <s v="Перебуваю у шлюбі"/>
    <s v="повний робочий день"/>
    <s v="Київ"/>
  </r>
  <r>
    <n v="2950998"/>
    <x v="160"/>
    <s v="2021-04-01 18:23:11"/>
    <n v="5500"/>
    <n v="5500"/>
    <n v="4180"/>
    <n v="4180"/>
    <s v="1991-10-20 00:00:00"/>
    <n v="40000"/>
    <s v="Працюю"/>
    <s v="Не був (ла) у шлюбі"/>
    <s v="повний робочий день"/>
    <s v="Запорізька"/>
  </r>
  <r>
    <n v="3001174"/>
    <x v="161"/>
    <s v="2021-04-08 12:32:14"/>
    <n v="10000"/>
    <n v="10000"/>
    <n v="4180"/>
    <n v="4180"/>
    <s v="1976-12-13 00:00:00"/>
    <n v="15000"/>
    <s v="Працюю"/>
    <s v="Не був (ла) у шлюбі"/>
    <s v="повний робочий день"/>
    <s v="Київ"/>
  </r>
  <r>
    <n v="3026731"/>
    <x v="162"/>
    <s v="2021-04-11 21:48:28"/>
    <n v="5800"/>
    <n v="5800"/>
    <n v="4143.5200000000004"/>
    <n v="4143.5200000000004"/>
    <s v="1982-07-30 00:00:00"/>
    <n v="11200"/>
    <s v="Працюю"/>
    <s v="Розлучений (а)"/>
    <s v="повний робочий день"/>
    <s v="Чернівецька"/>
  </r>
  <r>
    <n v="3030231"/>
    <x v="163"/>
    <s v="2021-04-12 13:59:33"/>
    <n v="3000"/>
    <n v="3000"/>
    <n v="4140"/>
    <n v="4140"/>
    <s v="1988-08-20 00:00:00"/>
    <n v="7500"/>
    <s v="Декретна відпустка"/>
    <s v="Перебуваю у шлюбі"/>
    <m/>
    <s v="Львівська"/>
  </r>
  <r>
    <n v="3033094"/>
    <x v="164"/>
    <s v="2021-04-12 19:38:03"/>
    <n v="2000"/>
    <n v="0"/>
    <n v="6120"/>
    <n v="4120"/>
    <s v="1999-03-06 00:00:00"/>
    <n v="12000"/>
    <s v="Працюю"/>
    <s v="Не був (ла) у шлюбі"/>
    <s v="повний робочий день"/>
    <s v="Чернівецька"/>
  </r>
  <r>
    <n v="3043146"/>
    <x v="165"/>
    <s v="2021-04-14 08:29:37"/>
    <n v="4000"/>
    <n v="4000"/>
    <n v="4083.2"/>
    <n v="4083.2"/>
    <s v="1988-11-20 00:00:00"/>
    <n v="8500"/>
    <s v="Підприємець"/>
    <s v="Не був (ла) у шлюбі"/>
    <m/>
    <s v="Київ"/>
  </r>
  <r>
    <n v="2957879"/>
    <x v="166"/>
    <s v="2021-04-02 16:04:58"/>
    <n v="3000"/>
    <n v="3000"/>
    <n v="4047"/>
    <n v="4047"/>
    <s v="1992-06-06 00:00:00"/>
    <n v="29500"/>
    <s v="Працюю"/>
    <s v="Не був (ла) у шлюбі"/>
    <s v="почасово"/>
    <s v="Хмельницька"/>
  </r>
  <r>
    <n v="3011359"/>
    <x v="167"/>
    <s v="2021-04-09 18:28:01"/>
    <n v="10000"/>
    <n v="10000"/>
    <n v="3990"/>
    <n v="3990"/>
    <s v="1993-02-12 00:00:00"/>
    <n v="20000"/>
    <s v="Працюю"/>
    <s v="Розлучений (а)"/>
    <s v="почасово"/>
    <s v="Одеська"/>
  </r>
  <r>
    <n v="2985340"/>
    <x v="168"/>
    <s v="2021-04-06 10:33:52"/>
    <n v="10000"/>
    <n v="10000"/>
    <n v="3952"/>
    <n v="3952"/>
    <s v="1977-07-15 00:00:00"/>
    <n v="12000"/>
    <s v="Працюю"/>
    <s v="Перебуваю у шлюбі"/>
    <s v="повний робочий день"/>
    <s v="Чернівецька"/>
  </r>
  <r>
    <n v="2986656"/>
    <x v="169"/>
    <s v="2021-04-06 13:10:14"/>
    <n v="10000"/>
    <n v="10000"/>
    <n v="3915"/>
    <n v="3915"/>
    <s v="1982-11-07 00:00:00"/>
    <n v="32000"/>
    <s v="Працюю"/>
    <s v="Не був (ла) у шлюбі"/>
    <s v="повний робочий день"/>
    <s v="Івано-Франківська"/>
  </r>
  <r>
    <n v="2989421"/>
    <x v="170"/>
    <s v="2021-04-06 18:50:42"/>
    <n v="10000"/>
    <n v="10000"/>
    <n v="3900"/>
    <n v="3900"/>
    <s v="1990-09-30 00:00:00"/>
    <n v="7800"/>
    <s v="Працюю"/>
    <s v="Перебуваю у шлюбі"/>
    <s v="повний робочий день"/>
    <s v="Львівська"/>
  </r>
  <r>
    <n v="2990961"/>
    <x v="171"/>
    <s v="2021-04-06 22:42:17"/>
    <n v="10000"/>
    <n v="10000"/>
    <n v="3900"/>
    <n v="3900"/>
    <s v="1983-04-02 00:00:00"/>
    <n v="30000"/>
    <s v="Підприємець"/>
    <s v="Перебуваю у шлюбі"/>
    <m/>
    <s v="Київ"/>
  </r>
  <r>
    <n v="2999648"/>
    <x v="172"/>
    <s v="2021-04-08 08:08:22"/>
    <n v="10000"/>
    <n v="10000"/>
    <n v="3900"/>
    <n v="3900"/>
    <s v="1993-01-06 00:00:00"/>
    <n v="60000"/>
    <s v="Працюю"/>
    <s v="Цивільний шлюб"/>
    <s v="повний робочий день"/>
    <s v="Житомирська"/>
  </r>
  <r>
    <n v="3019703"/>
    <x v="173"/>
    <s v="2021-04-10 21:43:33"/>
    <n v="5000"/>
    <n v="5000"/>
    <n v="3895"/>
    <n v="3895"/>
    <s v="1987-08-23 00:00:00"/>
    <n v="9300"/>
    <s v="Домогосподар/-ка"/>
    <s v="Перебуваю у шлюбі"/>
    <m/>
    <s v="Львівська"/>
  </r>
  <r>
    <n v="2956766"/>
    <x v="174"/>
    <s v="2021-04-03 09:17:40"/>
    <n v="2000"/>
    <n v="2000"/>
    <n v="3887.4"/>
    <n v="3887.3999999999996"/>
    <s v="1996-06-15 00:00:00"/>
    <n v="20000"/>
    <s v="Працюю"/>
    <s v="Не був (ла) у шлюбі"/>
    <s v="позмінний графік"/>
    <s v="Дніпропетровська"/>
  </r>
  <r>
    <n v="3051525"/>
    <x v="175"/>
    <s v="2021-04-15 08:10:03"/>
    <n v="10000"/>
    <n v="10000"/>
    <n v="3880"/>
    <n v="3880"/>
    <s v="1989-03-12 00:00:00"/>
    <n v="15000"/>
    <s v="Працюю"/>
    <s v="Перебуваю у шлюбі"/>
    <s v="позмінний графік"/>
    <s v="Запорізька"/>
  </r>
  <r>
    <n v="2976842"/>
    <x v="176"/>
    <s v="2021-04-04 23:23:22"/>
    <n v="5350"/>
    <n v="5350"/>
    <n v="3878.75"/>
    <n v="3878.75"/>
    <s v="2003-03-16 00:00:00"/>
    <n v="15000"/>
    <s v="Студент"/>
    <s v="Не був (ла) у шлюбі"/>
    <m/>
    <s v="Львівська"/>
  </r>
  <r>
    <n v="3041039"/>
    <x v="177"/>
    <s v="2021-04-13 20:50:56"/>
    <n v="10000"/>
    <n v="10000"/>
    <n v="3870"/>
    <n v="3870"/>
    <s v="1992-02-13 00:00:00"/>
    <n v="10000"/>
    <s v="Підприємець"/>
    <s v="Перебуваю у шлюбі"/>
    <m/>
    <s v="Тернопільська"/>
  </r>
  <r>
    <n v="3021789"/>
    <x v="178"/>
    <s v="2021-04-11 09:56:39"/>
    <n v="10000"/>
    <n v="10000"/>
    <n v="3856"/>
    <n v="3856"/>
    <s v="1982-02-27 00:00:00"/>
    <n v="12000"/>
    <s v="Працюю"/>
    <s v="Перебуваю у шлюбі"/>
    <s v="повний робочий день"/>
    <s v="Івано-Франківська"/>
  </r>
  <r>
    <n v="2969051"/>
    <x v="179"/>
    <s v="2021-04-03 23:51:54"/>
    <n v="3000"/>
    <n v="0"/>
    <n v="6855"/>
    <n v="3855"/>
    <s v="1997-02-13 00:00:00"/>
    <n v="9000"/>
    <s v="Працюю"/>
    <s v="Не був (ла) у шлюбі"/>
    <s v="повний робочий день"/>
    <s v="Львівська"/>
  </r>
  <r>
    <n v="3043237"/>
    <x v="180"/>
    <s v="2021-04-14 09:30:04"/>
    <n v="8000"/>
    <n v="8000"/>
    <n v="3840"/>
    <n v="3840"/>
    <s v="1983-02-06 00:00:00"/>
    <n v="36000"/>
    <s v="Працюю"/>
    <s v="Не був (ла) у шлюбі"/>
    <s v="повний робочий день"/>
    <s v="Київ"/>
  </r>
  <r>
    <n v="3009007"/>
    <x v="181"/>
    <s v="2021-04-09 13:36:58"/>
    <n v="3000"/>
    <n v="3000"/>
    <n v="3807"/>
    <n v="3807"/>
    <s v="1988-07-20 00:00:00"/>
    <n v="11200"/>
    <s v="Працюю"/>
    <s v="Перебуваю у шлюбі"/>
    <s v="повний робочий день"/>
    <s v="Львівська"/>
  </r>
  <r>
    <n v="2971984"/>
    <x v="182"/>
    <s v="2021-04-04 12:23:53"/>
    <n v="6000"/>
    <n v="6000"/>
    <n v="3796.2"/>
    <n v="3796.2000000000007"/>
    <s v="1997-12-08 00:00:00"/>
    <n v="23500"/>
    <s v="Працюю"/>
    <s v="Не був (ла) у шлюбі"/>
    <s v="повний робочий день"/>
    <s v="Хмельницька"/>
  </r>
  <r>
    <n v="3008209"/>
    <x v="183"/>
    <s v="2021-04-09 11:37:04"/>
    <n v="10000"/>
    <n v="10000"/>
    <n v="3790.5"/>
    <n v="3790.5"/>
    <s v="1994-03-16 00:00:00"/>
    <n v="10000"/>
    <s v="Працюю"/>
    <s v="Не був (ла) у шлюбі"/>
    <s v="повний робочий день"/>
    <s v="Миколаївська"/>
  </r>
  <r>
    <n v="2968022"/>
    <x v="184"/>
    <s v="2021-04-04 07:04:13"/>
    <n v="1500"/>
    <n v="1500"/>
    <n v="3788.25"/>
    <n v="3788.25"/>
    <s v="1990-08-29 00:00:00"/>
    <n v="7200"/>
    <s v="Декретна відпустка"/>
    <s v="Не був (ла) у шлюбі"/>
    <m/>
    <s v="Хмельницька"/>
  </r>
  <r>
    <n v="3006816"/>
    <x v="185"/>
    <s v="2021-04-09 07:06:49"/>
    <n v="3000"/>
    <n v="0"/>
    <n v="6780.15"/>
    <n v="3780.1499999999996"/>
    <s v="1975-01-31 00:00:00"/>
    <n v="17000"/>
    <s v="Працюю"/>
    <s v="Розлучений (а)"/>
    <s v="частковий робочий день"/>
    <s v="Одеська"/>
  </r>
  <r>
    <n v="3038302"/>
    <x v="186"/>
    <s v="2021-04-13 15:05:28"/>
    <n v="10000"/>
    <n v="10000"/>
    <n v="3780"/>
    <n v="3780"/>
    <s v="1996-09-10 00:00:00"/>
    <n v="29000"/>
    <s v="Працюю"/>
    <s v="Не був (ла) у шлюбі"/>
    <s v="повний робочий день"/>
    <s v="Закарпатська"/>
  </r>
  <r>
    <n v="2987377"/>
    <x v="187"/>
    <s v="2021-04-06 14:23:06"/>
    <n v="2000"/>
    <n v="1747.3"/>
    <n v="4007.1"/>
    <n v="3754.3999999999996"/>
    <s v="1991-05-28 00:00:00"/>
    <n v="15000"/>
    <s v="Працюю"/>
    <s v="Не був (ла) у шлюбі"/>
    <s v="повний робочий день"/>
    <s v="Донецька"/>
  </r>
  <r>
    <n v="3007068"/>
    <x v="188"/>
    <s v="2021-04-09 08:44:59"/>
    <n v="1500"/>
    <n v="1500"/>
    <n v="3752.4"/>
    <n v="3752.3999999999996"/>
    <s v="1993-12-27 00:00:00"/>
    <n v="15000"/>
    <s v="Підприємець"/>
    <s v="Не був (ла) у шлюбі"/>
    <m/>
    <s v="Миколаївська"/>
  </r>
  <r>
    <n v="2954925"/>
    <x v="189"/>
    <s v="2021-04-03 06:37:35"/>
    <n v="1500"/>
    <n v="1500"/>
    <n v="3725.1"/>
    <n v="3725.1000000000004"/>
    <s v="1992-03-16 00:00:00"/>
    <n v="28000"/>
    <s v="Працюю"/>
    <s v="Не був (ла) у шлюбі"/>
    <s v="повний робочий день"/>
    <s v="Одеська"/>
  </r>
  <r>
    <n v="3028957"/>
    <x v="190"/>
    <s v="2021-04-12 11:23:20"/>
    <n v="8000"/>
    <n v="8000"/>
    <n v="3712"/>
    <n v="3712"/>
    <s v="1969-05-23 00:00:00"/>
    <n v="29000"/>
    <s v="Працюю"/>
    <s v="Перебуваю у шлюбі"/>
    <s v="позмінний графік"/>
    <s v="Київ"/>
  </r>
  <r>
    <n v="2961036"/>
    <x v="191"/>
    <s v="2021-04-02 22:50:35"/>
    <n v="3000"/>
    <n v="3000"/>
    <n v="3702.3"/>
    <n v="3702.3"/>
    <s v="1995-12-20 00:00:00"/>
    <n v="25000"/>
    <s v="Працюю"/>
    <s v="Не був (ла) у шлюбі"/>
    <s v="частковий робочий день"/>
    <s v="Київ"/>
  </r>
  <r>
    <n v="2948114"/>
    <x v="192"/>
    <s v="2021-04-01 13:05:09"/>
    <n v="2000"/>
    <n v="2000"/>
    <n v="3695.5"/>
    <n v="3695.5"/>
    <s v="1988-02-25 00:00:00"/>
    <n v="8000"/>
    <s v="Декретна відпустка"/>
    <s v="Перебуваю у шлюбі"/>
    <m/>
    <s v="Київська"/>
  </r>
  <r>
    <n v="2963507"/>
    <x v="193"/>
    <s v="2021-04-03 11:57:16"/>
    <n v="2000"/>
    <n v="2000"/>
    <n v="3686"/>
    <n v="3686"/>
    <s v="1991-08-04 00:00:00"/>
    <n v="20000"/>
    <s v="Підприємець"/>
    <s v="Розлучений (а)"/>
    <s v="повний робочий день"/>
    <s v="Львівська"/>
  </r>
  <r>
    <n v="3003946"/>
    <x v="194"/>
    <s v="2021-04-08 18:32:01"/>
    <n v="7000"/>
    <n v="7000"/>
    <n v="3664.15"/>
    <n v="3664.1499999999996"/>
    <s v="2000-09-10 00:00:00"/>
    <n v="2000"/>
    <s v="Працюю"/>
    <s v="Не був (ла) у шлюбі"/>
    <s v="повний робочий день"/>
    <s v="Київ"/>
  </r>
  <r>
    <n v="2967644"/>
    <x v="195"/>
    <s v="2021-04-03 19:53:38"/>
    <n v="8000"/>
    <n v="8000"/>
    <n v="3648"/>
    <n v="3648"/>
    <s v="1992-10-22 00:00:00"/>
    <n v="25000"/>
    <s v="Працюю"/>
    <s v="Не був (ла) у шлюбі"/>
    <s v="повний робочий день"/>
    <s v="Київська"/>
  </r>
  <r>
    <n v="3046065"/>
    <x v="196"/>
    <s v="2021-04-14 14:24:25"/>
    <n v="10000"/>
    <n v="10000"/>
    <n v="3648"/>
    <n v="3648"/>
    <s v="1969-03-31 00:00:00"/>
    <n v="15000"/>
    <s v="Працюю"/>
    <s v="Розлучений (а)"/>
    <s v="почасово"/>
    <s v="Херсонська"/>
  </r>
  <r>
    <n v="2951166"/>
    <x v="197"/>
    <s v="2021-04-01 18:45:41"/>
    <n v="5000"/>
    <n v="445"/>
    <n v="8184.25"/>
    <n v="3629.25"/>
    <s v="1985-04-19 00:00:00"/>
    <n v="15000"/>
    <s v="Не працюю"/>
    <s v="Не був (ла) у шлюбі"/>
    <m/>
    <s v="Львівська"/>
  </r>
  <r>
    <n v="3030700"/>
    <x v="198"/>
    <s v="2021-04-12 14:37:53"/>
    <n v="2000"/>
    <n v="2000"/>
    <n v="3628"/>
    <n v="3628"/>
    <s v="1994-09-06 00:00:00"/>
    <n v="14000"/>
    <s v="Працюю"/>
    <s v="Розлучений (а)"/>
    <m/>
    <s v="Київ"/>
  </r>
  <r>
    <n v="2995959"/>
    <x v="199"/>
    <s v="2021-04-07 16:33:14"/>
    <n v="1000"/>
    <n v="1000"/>
    <n v="3615.3"/>
    <n v="3615.3"/>
    <s v="1979-11-06 00:00:00"/>
    <n v="8500"/>
    <s v="Працюю"/>
    <s v="Перебуваю у шлюбі"/>
    <s v="повний робочий день"/>
    <s v="Вінницька"/>
  </r>
  <r>
    <n v="2949521"/>
    <x v="200"/>
    <s v="2021-04-01 15:31:41"/>
    <n v="8000"/>
    <n v="8000"/>
    <n v="3600"/>
    <n v="3600"/>
    <s v="1987-01-09 00:00:00"/>
    <n v="20000"/>
    <s v="Працюю"/>
    <s v="Не був (ла) у шлюбі"/>
    <s v="повний робочий день"/>
    <s v="Вінницька"/>
  </r>
  <r>
    <n v="2953168"/>
    <x v="201"/>
    <s v="2021-04-02 00:29:06"/>
    <n v="8000"/>
    <n v="8000"/>
    <n v="3600"/>
    <n v="3600"/>
    <s v="1996-05-18 00:00:00"/>
    <n v="17000"/>
    <s v="Працюю"/>
    <s v="Перебуваю у шлюбі"/>
    <s v="позмінний графік"/>
    <s v="Одеська"/>
  </r>
  <r>
    <n v="2968932"/>
    <x v="202"/>
    <s v="2021-04-03 23:18:55"/>
    <n v="10000"/>
    <n v="10000"/>
    <n v="3600"/>
    <n v="3600"/>
    <s v="1982-05-10 00:00:00"/>
    <n v="15000"/>
    <s v="Працюю"/>
    <s v="Перебуваю у шлюбі"/>
    <s v="повний робочий день"/>
    <s v="Закарпатська"/>
  </r>
  <r>
    <n v="2982547"/>
    <x v="203"/>
    <s v="2021-04-05 19:27:17"/>
    <n v="10000"/>
    <n v="10000"/>
    <n v="3600"/>
    <n v="3600"/>
    <s v="1997-07-06 00:00:00"/>
    <n v="14000"/>
    <s v="Декретна відпустка"/>
    <s v="Перебуваю у шлюбі"/>
    <m/>
    <s v="Полтавська"/>
  </r>
  <r>
    <n v="3024246"/>
    <x v="204"/>
    <s v="2021-04-11 15:11:53"/>
    <n v="8000"/>
    <n v="8000"/>
    <n v="3600"/>
    <n v="3600"/>
    <s v="1992-01-03 00:00:00"/>
    <n v="40000"/>
    <s v="Працюю"/>
    <s v="Перебуваю у шлюбі"/>
    <s v="повний робочий день"/>
    <s v="Закарпатська"/>
  </r>
  <r>
    <n v="2962030"/>
    <x v="205"/>
    <s v="2021-04-03 06:50:20"/>
    <n v="10000"/>
    <n v="10000"/>
    <n v="3591"/>
    <n v="3591"/>
    <s v="1990-02-10 00:00:00"/>
    <n v="20000"/>
    <s v="Працюю"/>
    <s v="Не був (ла) у шлюбі"/>
    <s v="повний робочий день"/>
    <s v="Київ"/>
  </r>
  <r>
    <n v="3018730"/>
    <x v="206"/>
    <s v="2021-04-10 19:03:27"/>
    <n v="7000"/>
    <n v="7000"/>
    <n v="3591"/>
    <n v="3591"/>
    <s v="2000-04-03 00:00:00"/>
    <n v="8000"/>
    <s v="Працюю"/>
    <s v="Не був (ла) у шлюбі"/>
    <s v="повний робочий день"/>
    <s v="Вінницька"/>
  </r>
  <r>
    <n v="3042124"/>
    <x v="207"/>
    <s v="2021-04-13 23:48:57"/>
    <n v="5000"/>
    <n v="5000"/>
    <n v="3591"/>
    <n v="3591"/>
    <s v="1999-08-28 00:00:00"/>
    <n v="13000"/>
    <s v="Студент"/>
    <s v="Не був (ла) у шлюбі"/>
    <m/>
    <s v="Київ"/>
  </r>
  <r>
    <n v="2998451"/>
    <x v="208"/>
    <s v="2021-04-11 10:22:33"/>
    <n v="1000"/>
    <n v="1000"/>
    <n v="3587.66"/>
    <n v="3587.66"/>
    <s v="1983-04-21 00:00:00"/>
    <n v="10000"/>
    <s v="Працюю"/>
    <s v="Не був (ла) у шлюбі"/>
    <s v="повний робочий день"/>
    <s v="Донецька"/>
  </r>
  <r>
    <n v="2957613"/>
    <x v="209"/>
    <s v="2021-04-02 15:26:29"/>
    <n v="8000"/>
    <n v="8000"/>
    <n v="3584"/>
    <n v="3584"/>
    <s v="1998-04-17 00:00:00"/>
    <n v="15000"/>
    <s v="Студент"/>
    <s v="Не був (ла) у шлюбі"/>
    <m/>
    <s v="Чернівецька"/>
  </r>
  <r>
    <n v="3041508"/>
    <x v="210"/>
    <s v="2021-04-13 21:52:57"/>
    <n v="3600"/>
    <n v="3600"/>
    <n v="3556.8"/>
    <n v="3556.8"/>
    <s v="2001-07-10 00:00:00"/>
    <n v="12000"/>
    <s v="Працюю"/>
    <s v="Не був (ла) у шлюбі"/>
    <s v="повний робочий день"/>
    <s v="Львівська"/>
  </r>
  <r>
    <n v="2967987"/>
    <x v="211"/>
    <s v="2021-04-03 20:50:43"/>
    <n v="8000"/>
    <n v="8000"/>
    <n v="3556.8"/>
    <n v="3556.7999999999993"/>
    <s v="1982-06-14 00:00:00"/>
    <n v="9000"/>
    <s v="Працюю"/>
    <s v="Перебуваю у шлюбі"/>
    <s v="повний робочий день"/>
    <s v="Львівська"/>
  </r>
  <r>
    <n v="3056908"/>
    <x v="212"/>
    <s v="2021-04-15 18:40:32"/>
    <n v="4000"/>
    <n v="4000"/>
    <n v="3552"/>
    <n v="3552"/>
    <s v="1991-12-21 00:00:00"/>
    <n v="30000"/>
    <s v="Працюю"/>
    <s v="Перебуваю у шлюбі"/>
    <s v="повний робочий день"/>
    <s v="Полтавська"/>
  </r>
  <r>
    <n v="3044462"/>
    <x v="213"/>
    <s v="2021-04-14 11:47:01"/>
    <n v="3000"/>
    <n v="3000"/>
    <n v="3550.5"/>
    <n v="3550.5"/>
    <s v="1991-03-11 00:00:00"/>
    <n v="15000"/>
    <s v="Працюю"/>
    <s v="Розлучений (а)"/>
    <s v="повний робочий день"/>
    <s v="Волинська"/>
  </r>
  <r>
    <n v="2954386"/>
    <x v="214"/>
    <s v="2021-04-02 10:09:22"/>
    <n v="3050"/>
    <n v="0"/>
    <n v="6582.96"/>
    <n v="3532.96"/>
    <s v="1987-10-23 00:00:00"/>
    <n v="8000"/>
    <s v="Працюю"/>
    <s v="Розлучений (а)"/>
    <s v="повний робочий день"/>
    <s v="Вінницька"/>
  </r>
  <r>
    <n v="3028992"/>
    <x v="215"/>
    <s v="2021-04-12 12:32:10"/>
    <n v="8000"/>
    <n v="8000"/>
    <n v="3526.4"/>
    <n v="3526.3999999999996"/>
    <s v="1978-03-06 00:00:00"/>
    <n v="14400"/>
    <s v="Працюю"/>
    <s v="Не був (ла) у шлюбі"/>
    <s v="повний робочий день"/>
    <s v="Закарпатська"/>
  </r>
  <r>
    <n v="3003267"/>
    <x v="216"/>
    <s v="2021-04-08 17:02:59"/>
    <n v="5050"/>
    <n v="5050"/>
    <n v="3517.99"/>
    <n v="3517.99"/>
    <s v="1993-02-06 00:00:00"/>
    <n v="1500"/>
    <s v="Декретна відпустка"/>
    <s v="Перебуваю у шлюбі"/>
    <s v="повний робочий день"/>
    <s v="Львівська"/>
  </r>
  <r>
    <n v="2970591"/>
    <x v="217"/>
    <s v="2021-04-04 09:29:30"/>
    <n v="3500"/>
    <n v="3500"/>
    <n v="3511.2"/>
    <n v="3511.2"/>
    <s v="1974-03-13 00:00:00"/>
    <n v="3000"/>
    <s v="Працюю"/>
    <s v="Розлучений (а)"/>
    <s v="частковий робочий день"/>
    <s v="Одеська"/>
  </r>
  <r>
    <n v="3000789"/>
    <x v="218"/>
    <s v="2021-04-08 11:50:30"/>
    <n v="9000"/>
    <n v="9000"/>
    <n v="3510"/>
    <n v="3510"/>
    <s v="1993-09-14 00:00:00"/>
    <n v="20000"/>
    <s v="Працюю"/>
    <s v="Перебуваю у шлюбі"/>
    <s v="повний робочий день"/>
    <s v="Миколаївська"/>
  </r>
  <r>
    <n v="2972278"/>
    <x v="219"/>
    <s v="2021-04-04 12:59:05"/>
    <n v="2550"/>
    <n v="2550"/>
    <n v="3500.03"/>
    <n v="3500.0300000000007"/>
    <s v="2002-03-22 00:00:00"/>
    <n v="25000"/>
    <s v="Працюю"/>
    <s v="Не був (ла) у шлюбі"/>
    <s v="почасово"/>
    <s v="Київ"/>
  </r>
  <r>
    <n v="3010883"/>
    <x v="220"/>
    <s v="2021-04-09 17:30:45"/>
    <n v="1500"/>
    <n v="518.25"/>
    <n v="4468.5"/>
    <n v="3486.75"/>
    <s v="1992-03-09 00:00:00"/>
    <n v="4200"/>
    <s v="Працюю"/>
    <s v="Цивільний шлюб"/>
    <s v="повний робочий день"/>
    <s v="Харківська"/>
  </r>
  <r>
    <n v="3014824"/>
    <x v="221"/>
    <s v="2021-04-10 10:15:51"/>
    <n v="2000"/>
    <n v="2000"/>
    <n v="3486"/>
    <n v="3486"/>
    <s v="1991-09-02 00:00:00"/>
    <n v="20000"/>
    <s v="Не працюю"/>
    <s v="Перебуваю у шлюбі"/>
    <m/>
    <s v="Хмельницька"/>
  </r>
  <r>
    <n v="2953924"/>
    <x v="222"/>
    <s v="2021-04-02 08:44:09"/>
    <n v="8000"/>
    <n v="8000"/>
    <n v="3480"/>
    <n v="3480"/>
    <s v="1985-02-23 00:00:00"/>
    <n v="29000"/>
    <s v="Працюю"/>
    <s v="Перебуваю у шлюбі"/>
    <s v="повний робочий день"/>
    <s v="Хмельницька"/>
  </r>
  <r>
    <n v="2959503"/>
    <x v="223"/>
    <s v="2021-04-02 18:55:42"/>
    <n v="2000"/>
    <n v="2000"/>
    <n v="3463.7"/>
    <n v="3463.7"/>
    <s v="1991-08-22 00:00:00"/>
    <n v="8000"/>
    <s v="Працюю"/>
    <s v="Перебуваю у шлюбі"/>
    <s v="позмінний графік"/>
    <s v="Вінницька"/>
  </r>
  <r>
    <n v="2965012"/>
    <x v="224"/>
    <s v="2021-04-03 14:31:10"/>
    <n v="2000"/>
    <n v="2000"/>
    <n v="3458"/>
    <n v="3458"/>
    <s v="1987-06-11 00:00:00"/>
    <n v="18000"/>
    <s v="Працюю"/>
    <s v="Не був (ла) у шлюбі"/>
    <s v="повний робочий день"/>
    <s v="Кіровоградська"/>
  </r>
  <r>
    <n v="3040962"/>
    <x v="225"/>
    <s v="2021-04-13 20:39:11"/>
    <n v="10000"/>
    <n v="10000"/>
    <n v="3430"/>
    <n v="3430"/>
    <s v="1995-08-30 00:00:00"/>
    <n v="5000"/>
    <s v="Працюю"/>
    <s v="Не був (ла) у шлюбі"/>
    <s v="повний робочий день"/>
    <s v="Миколаївська"/>
  </r>
  <r>
    <n v="2946406"/>
    <x v="226"/>
    <s v="2021-04-01 10:18:13"/>
    <n v="8000"/>
    <n v="8000"/>
    <n v="3360"/>
    <n v="3360"/>
    <s v="1985-03-10 00:00:00"/>
    <n v="10000"/>
    <s v="Працюю"/>
    <s v="Перебуваю у шлюбі"/>
    <s v="повний робочий день"/>
    <s v="Донецька"/>
  </r>
  <r>
    <n v="3056068"/>
    <x v="227"/>
    <s v="2021-04-15 17:19:29"/>
    <n v="2000"/>
    <n v="2000"/>
    <n v="3341"/>
    <n v="3341"/>
    <s v="2001-01-30 00:00:00"/>
    <n v="4700"/>
    <s v="Студент"/>
    <s v="Не був (ла) у шлюбі"/>
    <m/>
    <s v="Львівська"/>
  </r>
  <r>
    <n v="2979964"/>
    <x v="228"/>
    <s v="2021-04-05 14:27:22"/>
    <n v="1000"/>
    <n v="1000"/>
    <n v="3332.6"/>
    <n v="3332.6000000000004"/>
    <s v="2000-05-11 00:00:00"/>
    <n v="6000"/>
    <s v="Працюю"/>
    <s v="Не був (ла) у шлюбі"/>
    <s v="частковий робочий день"/>
    <s v="Івано-Франківська"/>
  </r>
  <r>
    <n v="3012423"/>
    <x v="229"/>
    <s v="2021-04-09 21:09:48"/>
    <n v="1500"/>
    <n v="1500"/>
    <n v="3311.75"/>
    <n v="3311.75"/>
    <s v="1995-06-05 00:00:00"/>
    <n v="17000"/>
    <s v="Працюю"/>
    <s v="Перебуваю у шлюбі"/>
    <s v="позмінний графік"/>
    <s v="Київська"/>
  </r>
  <r>
    <n v="3013655"/>
    <x v="230"/>
    <s v="2021-04-10 02:47:09"/>
    <n v="3350"/>
    <n v="3350"/>
    <n v="3309.8"/>
    <n v="3309.8"/>
    <s v="1999-05-12 00:00:00"/>
    <n v="20000"/>
    <s v="Працюю"/>
    <s v="Не був (ла) у шлюбі"/>
    <s v="почасово"/>
    <s v="Житомирська"/>
  </r>
  <r>
    <n v="3029755"/>
    <x v="231"/>
    <s v="2021-04-12 12:55:29"/>
    <n v="5500"/>
    <n v="5500"/>
    <n v="3291.75"/>
    <n v="3291.75"/>
    <s v="1989-05-15 00:00:00"/>
    <n v="100000"/>
    <s v="Працюю"/>
    <s v="Розлучений (а)"/>
    <s v="повний робочий день"/>
    <s v="Київ"/>
  </r>
  <r>
    <n v="2979453"/>
    <x v="232"/>
    <s v="2021-04-05 14:30:31"/>
    <n v="1000"/>
    <n v="1"/>
    <n v="4275.3999999999996"/>
    <n v="3276.3999999999996"/>
    <s v="1996-08-10 00:00:00"/>
    <n v="12000"/>
    <s v="Працюю"/>
    <s v="Перебуваю у шлюбі"/>
    <s v="повний робочий день"/>
    <s v="Чернівецька"/>
  </r>
  <r>
    <n v="3023294"/>
    <x v="233"/>
    <s v="2021-04-11 13:18:23"/>
    <n v="2000"/>
    <n v="2000"/>
    <n v="3252"/>
    <n v="3252"/>
    <s v="1988-09-12 00:00:00"/>
    <n v="16000"/>
    <s v="Працюю"/>
    <s v="Перебуваю у шлюбі"/>
    <s v="повний робочий день"/>
    <s v="Вінницька"/>
  </r>
  <r>
    <n v="3006200"/>
    <x v="234"/>
    <s v="2021-04-09 01:23:43"/>
    <n v="4000"/>
    <n v="4000"/>
    <n v="3232.8"/>
    <n v="3232.8"/>
    <s v="1991-11-30 00:00:00"/>
    <n v="30000"/>
    <s v="Підприємець"/>
    <s v="Цивільний шлюб"/>
    <m/>
    <s v="Київ"/>
  </r>
  <r>
    <n v="3040045"/>
    <x v="235"/>
    <s v="2021-04-13 18:39:58"/>
    <n v="9800"/>
    <n v="9800"/>
    <n v="3230.57"/>
    <n v="3230.5699999999997"/>
    <s v="1999-09-26 00:00:00"/>
    <n v="25000"/>
    <s v="Студент"/>
    <s v="Не був (ла) у шлюбі"/>
    <m/>
    <s v="Дніпропетровська"/>
  </r>
  <r>
    <n v="3035327"/>
    <x v="236"/>
    <s v="2021-04-13 08:14:50"/>
    <n v="10000"/>
    <n v="10000"/>
    <n v="3230"/>
    <n v="3230"/>
    <s v="1987-12-12 00:00:00"/>
    <n v="15000"/>
    <s v="Працюю"/>
    <s v="Розлучений (а)"/>
    <s v="повний робочий день"/>
    <s v="Хмельницька"/>
  </r>
  <r>
    <n v="3031365"/>
    <x v="237"/>
    <s v="2021-04-12 15:46:58"/>
    <n v="5000"/>
    <n v="2060"/>
    <n v="6160"/>
    <n v="3220"/>
    <s v="1998-06-08 00:00:00"/>
    <n v="13000"/>
    <s v="Працюю"/>
    <s v="Не був (ла) у шлюбі"/>
    <s v="позмінний графік"/>
    <s v="Чернівецька"/>
  </r>
  <r>
    <n v="3036818"/>
    <x v="238"/>
    <s v="2021-04-13 12:18:13"/>
    <n v="10000"/>
    <n v="10000"/>
    <n v="3220"/>
    <n v="3220"/>
    <s v="1983-04-09 00:00:00"/>
    <n v="5000"/>
    <s v="Працюю"/>
    <s v="Перебуваю у шлюбі"/>
    <s v="повний робочий день"/>
    <s v="Вінницька"/>
  </r>
  <r>
    <n v="3031603"/>
    <x v="239"/>
    <s v="2021-04-12 16:16:12"/>
    <n v="2000"/>
    <n v="2000"/>
    <n v="3206.95"/>
    <n v="3206.95"/>
    <s v="1981-06-17 00:00:00"/>
    <n v="20000"/>
    <s v="Підприємець"/>
    <s v="Перебуваю у шлюбі"/>
    <m/>
    <s v="Донецька"/>
  </r>
  <r>
    <n v="3019682"/>
    <x v="240"/>
    <s v="2021-04-10 21:38:34"/>
    <n v="2500"/>
    <n v="2500"/>
    <n v="3202.5"/>
    <n v="3202.5"/>
    <s v="1986-12-19 00:00:00"/>
    <n v="10000"/>
    <s v="Працюю"/>
    <s v="Не був (ла) у шлюбі"/>
    <s v="повний робочий день"/>
    <s v="Київ"/>
  </r>
  <r>
    <n v="3030546"/>
    <x v="241"/>
    <s v="2021-04-12 14:15:49"/>
    <n v="10000"/>
    <n v="10000"/>
    <n v="3192"/>
    <n v="3192"/>
    <s v="1988-11-08 00:00:00"/>
    <n v="18000"/>
    <s v="Працюю"/>
    <s v="Розлучений (а)"/>
    <s v="повний робочий день"/>
    <s v="Київ"/>
  </r>
  <r>
    <n v="2960651"/>
    <x v="242"/>
    <s v="2021-04-02 21:40:09"/>
    <n v="3450"/>
    <n v="3450"/>
    <n v="3162.96"/>
    <n v="3162.96"/>
    <s v="1992-04-03 00:00:00"/>
    <n v="31000"/>
    <s v="Працюю"/>
    <s v="Не був (ла) у шлюбі"/>
    <s v="повний робочий день"/>
    <s v="Київ"/>
  </r>
  <r>
    <n v="2946504"/>
    <x v="243"/>
    <s v="2021-04-01 10:32:28"/>
    <n v="5000"/>
    <n v="0"/>
    <n v="8160"/>
    <n v="3160"/>
    <s v="1970-07-26 00:00:00"/>
    <n v="12000"/>
    <s v="Працюю"/>
    <s v="Розлучений (а)"/>
    <s v="повний робочий день"/>
    <s v="Київ"/>
  </r>
  <r>
    <n v="2983912"/>
    <x v="244"/>
    <s v="2021-04-05 23:44:55"/>
    <n v="8000"/>
    <n v="8000"/>
    <n v="3146.4"/>
    <n v="3146.3999999999996"/>
    <s v="2001-03-09 00:00:00"/>
    <n v="40000"/>
    <s v="Працюю"/>
    <s v="Не був (ла) у шлюбі"/>
    <s v="повний робочий день"/>
    <s v="Київ"/>
  </r>
  <r>
    <n v="3022587"/>
    <x v="245"/>
    <s v="2021-04-11 11:41:15"/>
    <n v="3000"/>
    <n v="3000"/>
    <n v="3136.5"/>
    <n v="3136.5"/>
    <s v="1979-04-05 00:00:00"/>
    <n v="5000"/>
    <s v="Працюю"/>
    <s v="Перебуваю у шлюбі"/>
    <s v="повний робочий день"/>
    <s v="Волинська"/>
  </r>
  <r>
    <n v="3026850"/>
    <x v="246"/>
    <s v="2021-04-11 22:17:03"/>
    <n v="3000"/>
    <n v="3000"/>
    <n v="3135"/>
    <n v="3135"/>
    <s v="2000-01-18 00:00:00"/>
    <n v="2000"/>
    <s v="Студент"/>
    <s v="Не був (ла) у шлюбі"/>
    <m/>
    <s v="Запорізька"/>
  </r>
  <r>
    <n v="3000600"/>
    <x v="247"/>
    <s v="2021-04-08 11:35:03"/>
    <n v="2000"/>
    <n v="2000"/>
    <n v="3124"/>
    <n v="3124"/>
    <s v="1997-03-05 00:00:00"/>
    <n v="6000"/>
    <s v="Працюю"/>
    <s v="Не був (ла) у шлюбі"/>
    <s v="позмінний графік"/>
    <s v="Житомирська"/>
  </r>
  <r>
    <n v="2974231"/>
    <x v="248"/>
    <s v="2021-04-04 16:25:47"/>
    <n v="3000"/>
    <n v="3000"/>
    <n v="3117"/>
    <n v="3117"/>
    <s v="1985-01-23 00:00:00"/>
    <n v="30000"/>
    <s v="Працюю"/>
    <s v="Розлучений (а)"/>
    <s v="почасово"/>
    <s v="Хмельницька"/>
  </r>
  <r>
    <n v="2946301"/>
    <x v="249"/>
    <s v="2021-04-03 12:31:16"/>
    <n v="2000"/>
    <n v="2000"/>
    <n v="3107.1"/>
    <n v="3107.1000000000004"/>
    <s v="1971-11-12 00:00:00"/>
    <n v="20000"/>
    <s v="Працюю"/>
    <s v="Перебуваю у шлюбі"/>
    <s v="повний робочий день"/>
    <s v="Київ"/>
  </r>
  <r>
    <n v="2959342"/>
    <x v="250"/>
    <s v="2021-04-02 18:39:04"/>
    <n v="2000"/>
    <n v="2000"/>
    <n v="3107"/>
    <n v="3107"/>
    <s v="1985-02-22 00:00:00"/>
    <n v="13000"/>
    <s v="Працюю"/>
    <s v="Перебуваю у шлюбі"/>
    <m/>
    <s v="Хмельницька"/>
  </r>
  <r>
    <n v="2984962"/>
    <x v="251"/>
    <s v="2021-04-06 08:58:59"/>
    <n v="10000"/>
    <n v="10000"/>
    <n v="3078"/>
    <n v="3078"/>
    <s v="1967-05-21 00:00:00"/>
    <n v="8000"/>
    <s v="Домогосподар/-ка"/>
    <s v="Цивільний шлюб"/>
    <m/>
    <s v="Запорізька"/>
  </r>
  <r>
    <n v="3050454"/>
    <x v="252"/>
    <s v="2021-04-15 00:06:32"/>
    <n v="10000"/>
    <n v="10000"/>
    <n v="3078"/>
    <n v="3078"/>
    <s v="1987-03-15 00:00:00"/>
    <n v="35000"/>
    <s v="Працюю"/>
    <s v="Перебуваю у шлюбі"/>
    <s v="повний робочий день"/>
    <s v="Київ"/>
  </r>
  <r>
    <n v="2957242"/>
    <x v="253"/>
    <s v="2021-04-02 15:00:58"/>
    <n v="8200"/>
    <n v="8200"/>
    <n v="3075"/>
    <n v="3075"/>
    <s v="1997-12-08 00:00:00"/>
    <n v="25000"/>
    <s v="Працюю"/>
    <s v="Не був (ла) у шлюбі"/>
    <s v="повний робочий день"/>
    <s v="Херсонська"/>
  </r>
  <r>
    <n v="2989575"/>
    <x v="254"/>
    <s v="2021-04-06 19:02:26"/>
    <n v="10000"/>
    <n v="10000"/>
    <n v="3068.5"/>
    <n v="3068.5"/>
    <s v="1989-08-11 00:00:00"/>
    <n v="25000"/>
    <s v="Працюю"/>
    <s v="Перебуваю у шлюбі"/>
    <s v="повний робочий день"/>
    <s v="Закарпатська"/>
  </r>
  <r>
    <n v="3012675"/>
    <x v="255"/>
    <s v="2021-04-09 21:46:29"/>
    <n v="1500"/>
    <n v="538.9"/>
    <n v="4020.35"/>
    <n v="3059.25"/>
    <s v="2001-09-14 00:00:00"/>
    <n v="14000"/>
    <s v="Працюю"/>
    <s v="Не був (ла) у шлюбі"/>
    <s v="повний робочий день"/>
    <s v="Одеська"/>
  </r>
  <r>
    <n v="2989680"/>
    <x v="256"/>
    <s v="2021-04-06 19:12:53"/>
    <n v="5000"/>
    <n v="5000"/>
    <n v="3040"/>
    <n v="3040"/>
    <s v="1979-12-27 00:00:00"/>
    <n v="5000"/>
    <s v="Працюю"/>
    <s v="Розлучений (а)"/>
    <s v="повний робочий день"/>
    <s v="Львівська"/>
  </r>
  <r>
    <n v="3020347"/>
    <x v="257"/>
    <s v="2021-04-11 00:16:17"/>
    <n v="4000"/>
    <n v="4000"/>
    <n v="3040"/>
    <n v="3040"/>
    <s v="1993-03-15 00:00:00"/>
    <n v="20000"/>
    <s v="Працюю"/>
    <s v="Не був (ла) у шлюбі"/>
    <s v="повний робочий день"/>
    <s v="Київ"/>
  </r>
  <r>
    <n v="2956052"/>
    <x v="258"/>
    <s v="2021-04-02 13:29:47"/>
    <n v="2000"/>
    <n v="0"/>
    <n v="5027"/>
    <n v="3027"/>
    <s v="1972-04-18 00:00:00"/>
    <n v="8000"/>
    <s v="Працюю"/>
    <s v="Перебуваю у шлюбі"/>
    <s v="повний робочий день"/>
    <s v="Львівська"/>
  </r>
  <r>
    <n v="3047290"/>
    <x v="259"/>
    <s v="2021-04-14 16:13:54"/>
    <n v="7950"/>
    <n v="7950"/>
    <n v="3021"/>
    <n v="3021"/>
    <s v="2003-01-15 00:00:00"/>
    <n v="14000"/>
    <s v="Студент"/>
    <s v="Не був (ла) у шлюбі"/>
    <m/>
    <s v="Волинська"/>
  </r>
  <r>
    <n v="2997702"/>
    <x v="260"/>
    <s v="2021-04-07 20:15:27"/>
    <n v="8000"/>
    <n v="8000"/>
    <n v="3009.6"/>
    <n v="3009.6000000000004"/>
    <s v="1999-05-21 00:00:00"/>
    <n v="15000"/>
    <s v="Працюю"/>
    <s v="Не був (ла) у шлюбі"/>
    <s v="повний робочий день"/>
    <s v="Черкаська"/>
  </r>
  <r>
    <n v="2986236"/>
    <x v="261"/>
    <s v="2021-04-06 12:25:53"/>
    <n v="1000"/>
    <n v="9.4"/>
    <n v="3996.6"/>
    <n v="3006"/>
    <s v="1988-06-25 00:00:00"/>
    <n v="18000"/>
    <s v="Працюю"/>
    <s v="Не був (ла) у шлюбі"/>
    <s v="повний робочий день"/>
    <s v="Київ"/>
  </r>
  <r>
    <n v="2945475"/>
    <x v="262"/>
    <s v="2021-04-01 07:08:09"/>
    <n v="10000"/>
    <n v="10000"/>
    <n v="3000"/>
    <n v="3000"/>
    <s v="2001-01-17 00:00:00"/>
    <n v="30000"/>
    <s v="Студент"/>
    <s v="Не був (ла) у шлюбі"/>
    <m/>
    <s v="Волинська"/>
  </r>
  <r>
    <n v="3010491"/>
    <x v="263"/>
    <s v="2021-04-09 16:59:03"/>
    <n v="10000"/>
    <n v="10000"/>
    <n v="3000"/>
    <n v="3000"/>
    <s v="1990-07-09 00:00:00"/>
    <n v="24000"/>
    <s v="Підприємець"/>
    <s v="Перебуваю у шлюбі"/>
    <m/>
    <s v="Львівська"/>
  </r>
  <r>
    <n v="3030721"/>
    <x v="264"/>
    <s v="2021-04-12 14:31:32"/>
    <n v="10000"/>
    <n v="10000"/>
    <n v="3000"/>
    <n v="3000"/>
    <s v="2000-08-28 00:00:00"/>
    <n v="10000"/>
    <s v="Студент"/>
    <s v="Не був (ла) у шлюбі"/>
    <m/>
    <s v="Миколаївська"/>
  </r>
  <r>
    <n v="3035796"/>
    <x v="265"/>
    <s v="2021-04-13 09:56:29"/>
    <n v="3000"/>
    <n v="3000"/>
    <n v="2997"/>
    <n v="2997"/>
    <s v="1977-05-31 00:00:00"/>
    <n v="15000"/>
    <s v="Працюю"/>
    <s v="Цивільний шлюб"/>
    <s v="повний робочий день"/>
    <s v="Київська"/>
  </r>
  <r>
    <n v="2993649"/>
    <x v="266"/>
    <s v="2021-04-07 12:08:11"/>
    <n v="1500"/>
    <n v="1500"/>
    <n v="2992.5"/>
    <n v="2992.5"/>
    <s v="1998-08-26 00:00:00"/>
    <n v="20000"/>
    <s v="Підприємець"/>
    <s v="Не був (ла) у шлюбі"/>
    <m/>
    <s v="Івано-Франківська"/>
  </r>
  <r>
    <n v="2948429"/>
    <x v="267"/>
    <s v="2021-04-01 13:34:12"/>
    <n v="2000"/>
    <n v="2000"/>
    <n v="2992"/>
    <n v="2992"/>
    <s v="1995-02-23 00:00:00"/>
    <n v="18000"/>
    <s v="Не працюю"/>
    <s v="Не був (ла) у шлюбі"/>
    <m/>
    <s v="Закарпатська"/>
  </r>
  <r>
    <n v="3025611"/>
    <x v="268"/>
    <s v="2021-04-11 18:25:45"/>
    <n v="2050"/>
    <n v="2050"/>
    <n v="2977.98"/>
    <n v="2977.9799999999996"/>
    <s v="1961-01-15 00:00:00"/>
    <n v="7000"/>
    <s v="Працюю"/>
    <s v="Вдівець / Вдова"/>
    <s v="повний робочий день"/>
    <s v="Одеська"/>
  </r>
  <r>
    <n v="2962359"/>
    <x v="269"/>
    <s v="2021-04-03 09:02:38"/>
    <n v="2800"/>
    <n v="2800"/>
    <n v="2977.8"/>
    <n v="2977.8"/>
    <s v="1984-07-16 00:00:00"/>
    <n v="12000"/>
    <s v="Працюю"/>
    <s v="Перебуваю у шлюбі"/>
    <m/>
    <s v="Дніпропетровська"/>
  </r>
  <r>
    <n v="3005612"/>
    <x v="270"/>
    <s v="2021-04-08 22:21:39"/>
    <n v="3000"/>
    <n v="3000"/>
    <n v="2971.5"/>
    <n v="2971.5"/>
    <s v="1988-10-31 00:00:00"/>
    <n v="25000"/>
    <s v="Підприємець"/>
    <s v="Перебуваю у шлюбі"/>
    <m/>
    <s v="Одеська"/>
  </r>
  <r>
    <n v="3014663"/>
    <x v="271"/>
    <s v="2021-04-10 09:44:31"/>
    <n v="4000"/>
    <n v="4000"/>
    <n v="2964"/>
    <n v="2964"/>
    <s v="1989-08-19 00:00:00"/>
    <n v="30000"/>
    <s v="Підприємець"/>
    <s v="Перебуваю у шлюбі"/>
    <m/>
    <s v="Хмельницька"/>
  </r>
  <r>
    <n v="3032317"/>
    <x v="272"/>
    <s v="2021-04-12 18:13:39"/>
    <n v="2000"/>
    <n v="2000"/>
    <n v="2951.6"/>
    <n v="2951.6000000000004"/>
    <s v="1983-03-08 00:00:00"/>
    <n v="18000"/>
    <s v="Працюю"/>
    <s v="Перебуваю у шлюбі"/>
    <s v="повний робочий день"/>
    <s v="Київ"/>
  </r>
  <r>
    <n v="2968834"/>
    <x v="273"/>
    <s v="2021-04-03 23:04:34"/>
    <n v="6550"/>
    <n v="6550"/>
    <n v="2947.5"/>
    <n v="2947.5"/>
    <s v="1996-08-11 00:00:00"/>
    <n v="24000"/>
    <s v="Працюю"/>
    <s v="Не був (ла) у шлюбі"/>
    <s v="повний робочий день"/>
    <s v="Київська"/>
  </r>
  <r>
    <n v="2969093"/>
    <x v="274"/>
    <s v="2021-04-04 02:45:48"/>
    <n v="1500"/>
    <n v="1500"/>
    <n v="2934"/>
    <n v="2934"/>
    <s v="1975-09-12 00:00:00"/>
    <n v="18000"/>
    <s v="Працюю"/>
    <s v="Цивільний шлюб"/>
    <s v="повний робочий день"/>
    <s v="Київська"/>
  </r>
  <r>
    <n v="2948947"/>
    <x v="275"/>
    <s v="2021-04-01 14:22:23"/>
    <n v="3600"/>
    <n v="0"/>
    <n v="6518"/>
    <n v="2918"/>
    <s v="1984-01-15 00:00:00"/>
    <n v="45000"/>
    <s v="Працюю"/>
    <s v="Перебуваю у шлюбі"/>
    <s v="повний робочий день"/>
    <s v="Чернівецька"/>
  </r>
  <r>
    <n v="2974273"/>
    <x v="276"/>
    <s v="2021-04-04 16:52:59"/>
    <n v="1000"/>
    <n v="1000"/>
    <n v="2896.5"/>
    <n v="2896.5"/>
    <s v="1968-06-21 00:00:00"/>
    <n v="8500"/>
    <s v="Працюю"/>
    <s v="Не був (ла) у шлюбі"/>
    <s v="повний робочий день"/>
    <s v="Київська"/>
  </r>
  <r>
    <n v="3034067"/>
    <x v="277"/>
    <s v="2021-04-12 22:24:57"/>
    <n v="2500"/>
    <n v="2500"/>
    <n v="2873"/>
    <n v="2873"/>
    <s v="1989-12-28 00:00:00"/>
    <n v="10000"/>
    <s v="Працюю"/>
    <s v="Не був (ла) у шлюбі"/>
    <s v="повний робочий день"/>
    <s v="Харківська"/>
  </r>
  <r>
    <n v="2955142"/>
    <x v="278"/>
    <s v="2021-04-02 11:51:42"/>
    <n v="3000"/>
    <n v="3000"/>
    <n v="2872.8"/>
    <n v="2872.8"/>
    <s v="1995-08-17 00:00:00"/>
    <n v="16000"/>
    <s v="Працюю"/>
    <s v="Не був (ла) у шлюбі"/>
    <s v="повний робочий день"/>
    <s v="Київ"/>
  </r>
  <r>
    <n v="2997401"/>
    <x v="279"/>
    <s v="2021-04-07 19:53:16"/>
    <n v="1500"/>
    <n v="0"/>
    <n v="4363.5"/>
    <n v="2863.5"/>
    <s v="1990-06-14 00:00:00"/>
    <n v="17000"/>
    <s v="Працюю"/>
    <s v="Не був (ла) у шлюбі"/>
    <s v="повний робочий день"/>
    <s v="Тернопільська"/>
  </r>
  <r>
    <n v="3003421"/>
    <x v="280"/>
    <s v="2021-04-08 17:22:17"/>
    <n v="2500"/>
    <n v="2500"/>
    <n v="2862.03"/>
    <n v="2862.0300000000007"/>
    <s v="1987-01-30 00:00:00"/>
    <n v="20000"/>
    <s v="Підприємець"/>
    <s v="Не був (ла) у шлюбі"/>
    <m/>
    <s v="Одеська"/>
  </r>
  <r>
    <n v="2959559"/>
    <x v="281"/>
    <s v="2021-04-02 19:01:48"/>
    <n v="10000"/>
    <n v="10000"/>
    <n v="2850"/>
    <n v="2850"/>
    <s v="1980-07-31 00:00:00"/>
    <n v="37000"/>
    <s v="Працюю"/>
    <s v="Розлучений (а)"/>
    <s v="повний робочий день"/>
    <s v="Львівська"/>
  </r>
  <r>
    <n v="3009462"/>
    <x v="282"/>
    <s v="2021-04-09 14:29:30"/>
    <n v="5000"/>
    <n v="5000"/>
    <n v="2850"/>
    <n v="2850"/>
    <s v="1994-07-05 00:00:00"/>
    <n v="18000"/>
    <s v="Підприємець"/>
    <s v="Перебуваю у шлюбі"/>
    <m/>
    <s v="Одеська"/>
  </r>
  <r>
    <n v="3023448"/>
    <x v="283"/>
    <s v="2021-04-11 13:34:40"/>
    <n v="10000"/>
    <n v="10000"/>
    <n v="2850"/>
    <n v="2850"/>
    <s v="1984-09-08 00:00:00"/>
    <n v="17000"/>
    <s v="Підприємець"/>
    <s v="Не був (ла) у шлюбі"/>
    <m/>
    <s v="Львівська"/>
  </r>
  <r>
    <n v="2970899"/>
    <x v="284"/>
    <s v="2021-04-04 12:59:29"/>
    <n v="1500"/>
    <n v="1500"/>
    <n v="2832.75"/>
    <n v="2832.75"/>
    <s v="1988-06-11 00:00:00"/>
    <n v="8000"/>
    <s v="Працюю"/>
    <s v="Перебуваю у шлюбі"/>
    <s v="повний робочий день"/>
    <s v="Черкаська"/>
  </r>
  <r>
    <n v="3028012"/>
    <x v="285"/>
    <s v="2021-04-12 07:38:39"/>
    <n v="3200"/>
    <n v="3200"/>
    <n v="2830.24"/>
    <n v="2830.24"/>
    <s v="1975-11-24 00:00:00"/>
    <n v="15000"/>
    <s v="Працюю"/>
    <s v="Розлучений (а)"/>
    <s v="повний робочий день"/>
    <s v="Чернівецька"/>
  </r>
  <r>
    <n v="2961498"/>
    <x v="286"/>
    <s v="2021-04-03 01:12:11"/>
    <n v="5450"/>
    <n v="5450"/>
    <n v="2816.56"/>
    <n v="2816.5599999999995"/>
    <s v="1998-09-05 00:00:00"/>
    <n v="20000"/>
    <s v="Працюю"/>
    <s v="Не був (ла) у шлюбі"/>
    <s v="повний робочий день"/>
    <s v="Тернопільська"/>
  </r>
  <r>
    <n v="3028565"/>
    <x v="287"/>
    <s v="2021-04-12 10:05:41"/>
    <n v="10000"/>
    <n v="0"/>
    <n v="12760"/>
    <n v="2760"/>
    <s v="1980-01-07 00:00:00"/>
    <n v="20000"/>
    <s v="Підприємець"/>
    <s v="Не був (ла) у шлюбі"/>
    <m/>
    <s v="Харківська"/>
  </r>
  <r>
    <n v="3036370"/>
    <x v="288"/>
    <s v="2021-04-13 11:46:16"/>
    <n v="3000"/>
    <n v="3000"/>
    <n v="2754"/>
    <n v="2754"/>
    <s v="1986-12-11 00:00:00"/>
    <n v="15000"/>
    <s v="Працюю"/>
    <s v="Розлучений (а)"/>
    <s v="почасово"/>
    <s v="Львівська"/>
  </r>
  <r>
    <n v="3045330"/>
    <x v="289"/>
    <s v="2021-04-15 11:46:51"/>
    <n v="2000"/>
    <n v="2000"/>
    <n v="2740"/>
    <n v="2740"/>
    <s v="1978-03-01 00:00:00"/>
    <n v="30000"/>
    <s v="Працюю"/>
    <s v="Перебуваю у шлюбі"/>
    <m/>
    <s v="Львівська"/>
  </r>
  <r>
    <n v="2972817"/>
    <x v="290"/>
    <s v="2021-04-04 14:16:03"/>
    <n v="1000"/>
    <n v="1000"/>
    <n v="2737.4"/>
    <n v="2737.4"/>
    <s v="1998-03-23 00:00:00"/>
    <n v="20000"/>
    <s v="Підприємець"/>
    <s v="Не був (ла) у шлюбі"/>
    <m/>
    <s v="Львівська"/>
  </r>
  <r>
    <n v="3007054"/>
    <x v="291"/>
    <s v="2021-04-09 08:43:24"/>
    <n v="4000"/>
    <n v="4000"/>
    <n v="2736"/>
    <n v="2736"/>
    <s v="1992-11-03 00:00:00"/>
    <n v="14000"/>
    <s v="Працюю"/>
    <s v="Не був (ла) у шлюбі"/>
    <s v="повний робочий день"/>
    <s v="Київ"/>
  </r>
  <r>
    <n v="3031211"/>
    <x v="292"/>
    <s v="2021-04-13 12:58:41"/>
    <n v="10000"/>
    <n v="10000"/>
    <n v="2736"/>
    <n v="2736"/>
    <s v="1986-11-13 00:00:00"/>
    <n v="100000"/>
    <s v="Працюю"/>
    <s v="Не був (ла) у шлюбі"/>
    <m/>
    <s v="Київ"/>
  </r>
  <r>
    <n v="3019087"/>
    <x v="293"/>
    <s v="2021-04-10 19:45:41"/>
    <n v="3500"/>
    <n v="3500"/>
    <n v="2726.5"/>
    <n v="2726.5"/>
    <s v="1994-03-09 00:00:00"/>
    <n v="21000"/>
    <s v="Працюю"/>
    <s v="Не був (ла) у шлюбі"/>
    <s v="повний робочий день"/>
    <s v="Київська"/>
  </r>
  <r>
    <n v="2971053"/>
    <x v="294"/>
    <s v="2021-04-04 10:49:05"/>
    <n v="2000"/>
    <n v="1964"/>
    <n v="2736"/>
    <n v="2700"/>
    <s v="1999-08-17 00:00:00"/>
    <n v="13200"/>
    <s v="Працюю"/>
    <s v="Не був (ла) у шлюбі"/>
    <s v="повний робочий день"/>
    <s v="Чернівецька"/>
  </r>
  <r>
    <n v="2991192"/>
    <x v="295"/>
    <s v="2021-04-06 23:22:56"/>
    <n v="10000"/>
    <n v="10000"/>
    <n v="2700"/>
    <n v="2700"/>
    <s v="1989-07-07 00:00:00"/>
    <n v="30000"/>
    <s v="Працюю"/>
    <s v="Перебуваю у шлюбі"/>
    <s v="повний робочий день"/>
    <s v="Львівська"/>
  </r>
  <r>
    <n v="3006655"/>
    <x v="296"/>
    <s v="2021-04-09 05:06:44"/>
    <n v="2000"/>
    <n v="2000"/>
    <n v="2681.6"/>
    <n v="2681.6000000000004"/>
    <s v="1996-06-18 00:00:00"/>
    <n v="11000"/>
    <s v="Працюю"/>
    <s v="Не був (ла) у шлюбі"/>
    <s v="повний робочий день"/>
    <s v="Львівська"/>
  </r>
  <r>
    <n v="3050104"/>
    <x v="297"/>
    <s v="2021-04-14 22:46:22"/>
    <n v="7000"/>
    <n v="7000"/>
    <n v="2660"/>
    <n v="2660"/>
    <s v="1996-07-14 00:00:00"/>
    <n v="15000"/>
    <s v="Працюю"/>
    <s v="Не був (ла) у шлюбі"/>
    <s v="повний робочий день"/>
    <s v="Дніпропетровська"/>
  </r>
  <r>
    <n v="3020130"/>
    <x v="298"/>
    <s v="2021-04-10 23:16:35"/>
    <n v="3000"/>
    <n v="3000"/>
    <n v="2650.5"/>
    <n v="2650.5"/>
    <s v="1990-08-18 00:00:00"/>
    <n v="9500"/>
    <s v="Працюю"/>
    <s v="Не був (ла) у шлюбі"/>
    <s v="повний робочий день"/>
    <s v="Дніпропетровська"/>
  </r>
  <r>
    <n v="2994657"/>
    <x v="299"/>
    <s v="2021-04-07 14:05:56"/>
    <n v="8000"/>
    <n v="8000"/>
    <n v="2637.2"/>
    <n v="2637.2000000000007"/>
    <s v="1997-04-07 00:00:00"/>
    <n v="17000"/>
    <s v="Працюю"/>
    <s v="Не був (ла) у шлюбі"/>
    <s v="повний робочий день"/>
    <s v="Черкаська"/>
  </r>
  <r>
    <n v="3000334"/>
    <x v="300"/>
    <s v="2021-04-08 15:09:24"/>
    <n v="1500"/>
    <n v="1500"/>
    <n v="2621.25"/>
    <n v="2621.25"/>
    <s v="1982-12-01 00:00:00"/>
    <n v="4000"/>
    <s v="Працюю"/>
    <s v="Перебуваю у шлюбі"/>
    <s v="частковий робочий день"/>
    <s v="Запорізька"/>
  </r>
  <r>
    <n v="3051980"/>
    <x v="301"/>
    <s v="2021-04-15 10:36:07"/>
    <n v="10000"/>
    <n v="10000"/>
    <n v="2620"/>
    <n v="2620"/>
    <s v="1957-12-02 00:00:00"/>
    <n v="30000"/>
    <s v="Підприємець"/>
    <s v="Перебуваю у шлюбі"/>
    <m/>
    <s v="Волинська"/>
  </r>
  <r>
    <n v="3051469"/>
    <x v="302"/>
    <s v="2021-04-15 16:48:43"/>
    <n v="10000"/>
    <n v="10000"/>
    <n v="2620"/>
    <n v="2620"/>
    <s v="1985-04-07 00:00:00"/>
    <n v="50000"/>
    <s v="Працюю"/>
    <s v="Перебуваю у шлюбі"/>
    <s v="повний робочий день"/>
    <s v="Волинська"/>
  </r>
  <r>
    <n v="2995756"/>
    <x v="303"/>
    <s v="2021-04-07 16:02:16"/>
    <n v="10000"/>
    <n v="10000"/>
    <n v="2600"/>
    <n v="2600"/>
    <s v="1977-04-26 00:00:00"/>
    <n v="17000"/>
    <s v="Підприємець"/>
    <s v="Перебуваю у шлюбі"/>
    <s v="почасово"/>
    <s v="Дніпропетровська"/>
  </r>
  <r>
    <n v="3005801"/>
    <x v="304"/>
    <s v="2021-04-08 22:56:25"/>
    <n v="10000"/>
    <n v="10000"/>
    <n v="2600"/>
    <n v="2600"/>
    <s v="1982-04-07 00:00:00"/>
    <n v="15000"/>
    <s v="Працюю"/>
    <s v="Перебуваю у шлюбі"/>
    <s v="частковий робочий день"/>
    <s v="Київ"/>
  </r>
  <r>
    <n v="3010533"/>
    <x v="305"/>
    <s v="2021-04-09 16:49:01"/>
    <n v="9000"/>
    <n v="9000"/>
    <n v="2599.1999999999998"/>
    <n v="2599.2000000000007"/>
    <s v="1995-12-15 00:00:00"/>
    <n v="30000"/>
    <s v="Підприємець"/>
    <s v="Перебуваю у шлюбі"/>
    <m/>
    <s v="Київ"/>
  </r>
  <r>
    <n v="2951796"/>
    <x v="306"/>
    <s v="2021-04-01 20:53:10"/>
    <n v="1500"/>
    <n v="1500"/>
    <n v="2594.1"/>
    <n v="2594.1"/>
    <s v="1988-07-22 00:00:00"/>
    <n v="13000"/>
    <s v="Працюю"/>
    <s v="Перебуваю у шлюбі"/>
    <s v="повний робочий день"/>
    <s v="Київ"/>
  </r>
  <r>
    <n v="2994237"/>
    <x v="307"/>
    <s v="2021-04-07 13:20:17"/>
    <n v="10000"/>
    <n v="10000"/>
    <n v="2584"/>
    <n v="2584"/>
    <s v="1995-03-06 00:00:00"/>
    <n v="18000"/>
    <s v="Працюю"/>
    <s v="Не був (ла) у шлюбі"/>
    <s v="повний робочий день"/>
    <s v="Вінницька"/>
  </r>
  <r>
    <n v="2991458"/>
    <x v="308"/>
    <s v="2021-04-07 01:03:21"/>
    <n v="10000"/>
    <n v="10000"/>
    <n v="2565"/>
    <n v="2565"/>
    <s v="1989-10-11 00:00:00"/>
    <n v="15000"/>
    <s v="Працюю"/>
    <s v="Не був (ла) у шлюбі"/>
    <s v="повний робочий день"/>
    <s v="Київська"/>
  </r>
  <r>
    <n v="3025499"/>
    <x v="309"/>
    <s v="2021-04-11 18:03:40"/>
    <n v="4500"/>
    <n v="4500"/>
    <n v="2565"/>
    <n v="2565"/>
    <s v="1997-07-18 00:00:00"/>
    <n v="11000"/>
    <s v="Працюю"/>
    <s v="Перебуваю у шлюбі"/>
    <s v="позмінний графік"/>
    <s v="Донецька"/>
  </r>
  <r>
    <n v="3015055"/>
    <x v="310"/>
    <s v="2021-04-10 10:43:16"/>
    <n v="2000"/>
    <n v="2000"/>
    <n v="2562"/>
    <n v="2562"/>
    <s v="1993-06-19 00:00:00"/>
    <n v="15000"/>
    <s v="Працюю"/>
    <s v="Перебуваю у шлюбі"/>
    <s v="повний робочий день"/>
    <s v="Чернівецька"/>
  </r>
  <r>
    <n v="3017127"/>
    <x v="311"/>
    <s v="2021-04-10 15:13:17"/>
    <n v="2000"/>
    <n v="2000"/>
    <n v="2556"/>
    <n v="2556"/>
    <s v="1995-04-12 00:00:00"/>
    <n v="10000"/>
    <s v="Не працюю"/>
    <s v="Цивільний шлюб"/>
    <m/>
    <s v="Чернігівська"/>
  </r>
  <r>
    <n v="3010078"/>
    <x v="312"/>
    <s v="2021-04-09 15:45:05"/>
    <n v="2550"/>
    <n v="2550"/>
    <n v="2547.6"/>
    <n v="2547.6000000000004"/>
    <s v="1990-09-13 00:00:00"/>
    <n v="9000"/>
    <s v="Працюю"/>
    <s v="Перебуваю у шлюбі"/>
    <s v="повний робочий день"/>
    <s v="Вінницька"/>
  </r>
  <r>
    <n v="2956535"/>
    <x v="313"/>
    <s v="2021-04-02 13:58:56"/>
    <n v="10000"/>
    <n v="10000"/>
    <n v="2527"/>
    <n v="2527"/>
    <s v="1995-04-17 00:00:00"/>
    <n v="30000"/>
    <s v="Підприємець"/>
    <s v="Не був (ла) у шлюбі"/>
    <m/>
    <s v="Чернігівська"/>
  </r>
  <r>
    <n v="3022832"/>
    <x v="314"/>
    <s v="2021-04-11 12:07:53"/>
    <n v="2000"/>
    <n v="2000"/>
    <n v="2524"/>
    <n v="2524"/>
    <s v="1971-06-05 00:00:00"/>
    <n v="21000"/>
    <s v="Працюю"/>
    <s v="Розлучений (а)"/>
    <s v="повний робочий день"/>
    <s v="Київ"/>
  </r>
  <r>
    <n v="3029279"/>
    <x v="315"/>
    <s v="2021-04-12 11:55:29"/>
    <n v="6000"/>
    <n v="6000"/>
    <n v="2520"/>
    <n v="2520"/>
    <s v="1983-03-27 00:00:00"/>
    <n v="125000"/>
    <s v="Підприємець"/>
    <s v="Перебуваю у шлюбі"/>
    <m/>
    <s v="Київ"/>
  </r>
  <r>
    <n v="2992998"/>
    <x v="316"/>
    <s v="2021-04-07 10:37:38"/>
    <n v="5500"/>
    <n v="5500"/>
    <n v="2508"/>
    <n v="2508"/>
    <s v="1985-01-24 00:00:00"/>
    <n v="35000"/>
    <s v="Працюю"/>
    <s v="Перебуваю у шлюбі"/>
    <s v="повний робочий день"/>
    <s v="Київ"/>
  </r>
  <r>
    <n v="3032884"/>
    <x v="317"/>
    <s v="2021-04-12 19:03:59"/>
    <n v="3000"/>
    <n v="3000"/>
    <n v="2508"/>
    <n v="2508"/>
    <s v="1995-07-21 00:00:00"/>
    <n v="9000"/>
    <s v="Працюю"/>
    <s v="Розлучений (а)"/>
    <s v="повний робочий день"/>
    <s v="Київська"/>
  </r>
  <r>
    <n v="3041137"/>
    <x v="318"/>
    <s v="2021-04-13 21:05:11"/>
    <n v="8250"/>
    <n v="8250"/>
    <n v="2508"/>
    <n v="2508"/>
    <s v="1984-04-26 00:00:00"/>
    <n v="17300"/>
    <s v="Працюю"/>
    <s v="Не був (ла) у шлюбі"/>
    <s v="повний робочий день"/>
    <s v="Київ"/>
  </r>
  <r>
    <n v="3057965"/>
    <x v="319"/>
    <s v="2021-04-15 20:37:01"/>
    <n v="5850"/>
    <n v="5850"/>
    <n v="2501"/>
    <n v="2501"/>
    <s v="1993-05-29 00:00:00"/>
    <n v="25000"/>
    <s v="Працюю"/>
    <s v="Не був (ла) у шлюбі"/>
    <s v="повний робочий день"/>
    <s v="Івано-Франківська"/>
  </r>
  <r>
    <n v="3010617"/>
    <x v="320"/>
    <s v="2021-04-09 16:56:53"/>
    <n v="5700"/>
    <n v="5700"/>
    <n v="2479.5"/>
    <n v="2479.5"/>
    <s v="1971-03-27 00:00:00"/>
    <n v="11500"/>
    <s v="Працюю"/>
    <s v="Розлучений (а)"/>
    <s v="повний робочий день"/>
    <s v="Івано-Франківська"/>
  </r>
  <r>
    <n v="3046324"/>
    <x v="321"/>
    <s v="2021-04-14 14:51:01"/>
    <n v="2000"/>
    <n v="2000"/>
    <n v="2478"/>
    <n v="2478"/>
    <s v="1993-03-13 00:00:00"/>
    <n v="14000"/>
    <s v="Працюю"/>
    <s v="Перебуваю у шлюбі"/>
    <s v="повний робочий день"/>
    <s v="Київська"/>
  </r>
  <r>
    <n v="2989799"/>
    <x v="322"/>
    <s v="2021-04-06 19:33:46"/>
    <n v="2050"/>
    <n v="2050"/>
    <n v="2450"/>
    <n v="2450"/>
    <s v="1993-08-19 00:00:00"/>
    <n v="23000"/>
    <s v="Працюю"/>
    <s v="Не був (ла) у шлюбі"/>
    <s v="повний робочий день"/>
    <s v="Запорізька"/>
  </r>
  <r>
    <n v="3011114"/>
    <x v="323"/>
    <s v="2021-04-09 18:05:15"/>
    <n v="2000"/>
    <n v="2000"/>
    <n v="2444"/>
    <n v="2444"/>
    <s v="1976-09-09 00:00:00"/>
    <n v="1400"/>
    <s v="Підприємець"/>
    <s v="Розлучений (а)"/>
    <m/>
    <s v="Київ"/>
  </r>
  <r>
    <n v="3022265"/>
    <x v="324"/>
    <s v="2021-04-11 10:59:09"/>
    <n v="7300"/>
    <n v="7300"/>
    <n v="2441.12"/>
    <n v="2441.119999999999"/>
    <s v="1992-09-28 00:00:00"/>
    <n v="10000"/>
    <s v="Працюю"/>
    <s v="Не був (ла) у шлюбі"/>
    <s v="повний робочий день"/>
    <s v="Івано-Франківська"/>
  </r>
  <r>
    <n v="2952188"/>
    <x v="325"/>
    <s v="2021-04-01 21:09:25"/>
    <n v="2500"/>
    <n v="2500"/>
    <n v="2437"/>
    <n v="2437"/>
    <s v="1990-06-07 00:00:00"/>
    <n v="23000"/>
    <s v="Працюю"/>
    <s v="Перебуваю у шлюбі"/>
    <s v="повний робочий день"/>
    <s v="Івано-Франківська"/>
  </r>
  <r>
    <n v="2975757"/>
    <x v="326"/>
    <s v="2021-04-04 20:19:12"/>
    <n v="4500"/>
    <n v="4500"/>
    <n v="2436.9"/>
    <n v="2436.8999999999996"/>
    <s v="1988-06-27 00:00:00"/>
    <n v="15000"/>
    <s v="Працюю"/>
    <s v="Перебуваю у шлюбі"/>
    <s v="повний робочий день"/>
    <s v="Харківська"/>
  </r>
  <r>
    <n v="2986516"/>
    <x v="327"/>
    <s v="2021-04-06 12:51:35"/>
    <n v="1000"/>
    <n v="0"/>
    <n v="3434.4"/>
    <n v="2434.4"/>
    <s v="1983-07-29 00:00:00"/>
    <n v="18000"/>
    <s v="Підприємець"/>
    <s v="Перебуваю у шлюбі"/>
    <m/>
    <s v="Чернігівська"/>
  </r>
  <r>
    <n v="3019647"/>
    <x v="328"/>
    <s v="2021-04-10 22:27:02"/>
    <n v="2000"/>
    <n v="2000"/>
    <n v="2432"/>
    <n v="2432"/>
    <s v="2001-09-26 00:00:00"/>
    <n v="7400"/>
    <s v="Працюю"/>
    <s v="Не був (ла) у шлюбі"/>
    <s v="позмінний графік"/>
    <s v="Донецька"/>
  </r>
  <r>
    <n v="3026388"/>
    <x v="329"/>
    <s v="2021-04-11 20:40:18"/>
    <n v="3000"/>
    <n v="3000"/>
    <n v="2425.5"/>
    <n v="2425.5"/>
    <s v="1999-07-11 00:00:00"/>
    <n v="5000"/>
    <s v="Працюю"/>
    <s v="Не був (ла) у шлюбі"/>
    <s v="повний робочий день"/>
    <s v="Київ"/>
  </r>
  <r>
    <n v="2960518"/>
    <x v="330"/>
    <s v="2021-04-02 21:53:32"/>
    <n v="2000"/>
    <n v="2000"/>
    <n v="2420"/>
    <n v="2420"/>
    <s v="1991-11-12 00:00:00"/>
    <n v="10000"/>
    <s v="Працюю"/>
    <s v="Перебуваю у шлюбі"/>
    <s v="повний робочий день"/>
    <s v="Закарпатська"/>
  </r>
  <r>
    <n v="3006823"/>
    <x v="331"/>
    <s v="2021-04-11 08:59:28"/>
    <n v="6000"/>
    <n v="6000"/>
    <n v="2418"/>
    <n v="2418"/>
    <s v="1990-04-15 00:00:00"/>
    <n v="15000"/>
    <s v="Працюю"/>
    <s v="Перебуваю у шлюбі"/>
    <s v="повний робочий день"/>
    <s v="Запорізька"/>
  </r>
  <r>
    <n v="2982386"/>
    <x v="332"/>
    <s v="2021-04-05 19:13:19"/>
    <n v="2450"/>
    <n v="2450"/>
    <n v="2416.7600000000002"/>
    <n v="2416.7600000000002"/>
    <s v="1981-04-16 00:00:00"/>
    <n v="10000"/>
    <s v="Працюю"/>
    <s v="Цивільний шлюб"/>
    <s v="повний робочий день"/>
    <s v="Черкаська"/>
  </r>
  <r>
    <n v="2970129"/>
    <x v="333"/>
    <s v="2021-04-04 07:25:14"/>
    <n v="3500"/>
    <n v="200"/>
    <n v="5712"/>
    <n v="2412"/>
    <s v="1996-02-11 00:00:00"/>
    <n v="6000"/>
    <s v="Працюю"/>
    <s v="Не був (ла) у шлюбі"/>
    <s v="повний робочий день"/>
    <s v="Кіровоградська"/>
  </r>
  <r>
    <n v="2951908"/>
    <x v="334"/>
    <s v="2021-04-01 20:31:12"/>
    <n v="1600"/>
    <n v="1600"/>
    <n v="2401.6"/>
    <n v="2401.6"/>
    <s v="1998-04-30 00:00:00"/>
    <n v="11000"/>
    <s v="Працюю"/>
    <s v="Не був (ла) у шлюбі"/>
    <s v="повний робочий день"/>
    <s v="Кіровоградська"/>
  </r>
  <r>
    <n v="2948170"/>
    <x v="335"/>
    <s v="2021-04-01 13:09:56"/>
    <n v="10000"/>
    <n v="10000"/>
    <n v="2400"/>
    <n v="2400"/>
    <s v="1994-02-04 00:00:00"/>
    <n v="11000"/>
    <s v="Працюю"/>
    <s v="Не був (ла) у шлюбі"/>
    <s v="позмінний графік"/>
    <s v="Львівська"/>
  </r>
  <r>
    <n v="2984157"/>
    <x v="336"/>
    <s v="2021-04-06 00:57:57"/>
    <n v="10000"/>
    <n v="10000"/>
    <n v="2400"/>
    <n v="2400"/>
    <s v="1975-08-30 00:00:00"/>
    <n v="8000"/>
    <s v="Працюю"/>
    <s v="Не був (ла) у шлюбі"/>
    <s v="повний робочий день"/>
    <s v="Одеська"/>
  </r>
  <r>
    <n v="3009826"/>
    <x v="337"/>
    <s v="2021-04-12 19:59:17"/>
    <n v="5000"/>
    <n v="5000"/>
    <n v="2400"/>
    <n v="2400"/>
    <s v="1991-05-12 00:00:00"/>
    <n v="7000"/>
    <s v="Працюю"/>
    <s v="Не був (ла) у шлюбі"/>
    <s v="повний робочий день"/>
    <s v="Тернопільська"/>
  </r>
  <r>
    <n v="3045589"/>
    <x v="338"/>
    <s v="2021-04-14 13:37:33"/>
    <n v="8000"/>
    <n v="8000"/>
    <n v="2400"/>
    <n v="2400"/>
    <s v="1977-11-21 00:00:00"/>
    <n v="15000"/>
    <s v="Працюю"/>
    <s v="Не був (ла) у шлюбі"/>
    <s v="повний робочий день"/>
    <s v="Черкаська"/>
  </r>
  <r>
    <n v="2964053"/>
    <x v="339"/>
    <s v="2021-04-03 13:02:14"/>
    <n v="3000"/>
    <n v="3000"/>
    <n v="2395.5"/>
    <n v="2395.5"/>
    <s v="1995-06-27 00:00:00"/>
    <n v="24000"/>
    <s v="Працюю"/>
    <s v="Не був (ла) у шлюбі"/>
    <s v="повний робочий день"/>
    <s v="Київ"/>
  </r>
  <r>
    <n v="2949003"/>
    <x v="340"/>
    <s v="2021-04-01 15:00:40"/>
    <n v="7000"/>
    <n v="7000"/>
    <n v="2394"/>
    <n v="2394"/>
    <s v="1982-03-28 00:00:00"/>
    <n v="5000"/>
    <s v="Працюю"/>
    <s v="Не був (ла) у шлюбі"/>
    <s v="повний робочий день"/>
    <s v="Львівська"/>
  </r>
  <r>
    <n v="3020634"/>
    <x v="341"/>
    <s v="2021-04-14 17:45:12"/>
    <n v="2000"/>
    <n v="2000"/>
    <n v="2394"/>
    <n v="2394"/>
    <s v="2001-09-18 00:00:00"/>
    <n v="15000"/>
    <s v="Працюю"/>
    <s v="Вдівець / Вдова"/>
    <s v="повний робочий день"/>
    <s v="Львівська"/>
  </r>
  <r>
    <n v="3001930"/>
    <x v="342"/>
    <s v="2021-04-08 14:25:13"/>
    <n v="5500"/>
    <n v="0"/>
    <n v="7885"/>
    <n v="2385"/>
    <s v="1994-11-17 00:00:00"/>
    <n v="20000"/>
    <s v="Домогосподар/-ка"/>
    <s v="Не був (ла) у шлюбі"/>
    <m/>
    <s v="Запорізька"/>
  </r>
  <r>
    <n v="2961302"/>
    <x v="343"/>
    <s v="2021-04-03 00:07:01"/>
    <n v="10000"/>
    <n v="10000"/>
    <n v="2380"/>
    <n v="2380"/>
    <s v="1993-02-16 00:00:00"/>
    <n v="20000"/>
    <s v="Працюю"/>
    <s v="Не був (ла) у шлюбі"/>
    <s v="повний робочий день"/>
    <s v="Запорізька"/>
  </r>
  <r>
    <n v="3005773"/>
    <x v="344"/>
    <s v="2021-04-08 22:53:57"/>
    <n v="2350"/>
    <n v="0"/>
    <n v="4726.62"/>
    <n v="2376.62"/>
    <s v="1999-11-03 00:00:00"/>
    <n v="11000"/>
    <s v="Працюю"/>
    <s v="Не був (ла) у шлюбі"/>
    <s v="повний робочий день"/>
    <s v="Івано-Франківська"/>
  </r>
  <r>
    <n v="3054640"/>
    <x v="345"/>
    <s v="2021-04-15 14:57:14"/>
    <n v="3000"/>
    <n v="3000"/>
    <n v="2371.5"/>
    <n v="2371.5"/>
    <s v="1987-12-04 00:00:00"/>
    <n v="25000"/>
    <s v="Працюю"/>
    <s v="Перебуваю у шлюбі"/>
    <s v="повний робочий день"/>
    <s v="Вінницька"/>
  </r>
  <r>
    <n v="2986033"/>
    <x v="346"/>
    <s v="2021-04-06 11:58:38"/>
    <n v="6050"/>
    <n v="6050"/>
    <n v="2359.5"/>
    <n v="2359.5"/>
    <s v="1985-12-21 00:00:00"/>
    <n v="12000"/>
    <s v="Працюю"/>
    <s v="Не був (ла) у шлюбі"/>
    <s v="повний робочий день"/>
    <s v="Чернівецька"/>
  </r>
  <r>
    <n v="3054661"/>
    <x v="347"/>
    <s v="2021-04-15 15:11:27"/>
    <n v="2000"/>
    <n v="0"/>
    <n v="4344"/>
    <n v="2344"/>
    <s v="1971-02-12 00:00:00"/>
    <n v="2000"/>
    <s v="Працюю"/>
    <s v="Розлучений (а)"/>
    <s v="повний робочий день"/>
    <s v="Одеська"/>
  </r>
  <r>
    <n v="3027823"/>
    <x v="348"/>
    <s v="2021-04-12 07:46:21"/>
    <n v="1000"/>
    <n v="1000"/>
    <n v="2341"/>
    <n v="2341"/>
    <s v="1995-11-22 00:00:00"/>
    <n v="10000"/>
    <s v="Працюю"/>
    <s v="Не був (ла) у шлюбі"/>
    <s v="позмінний графік"/>
    <s v="Дніпропетровська"/>
  </r>
  <r>
    <n v="3007943"/>
    <x v="349"/>
    <s v="2021-04-09 11:08:28"/>
    <n v="5550"/>
    <n v="5550"/>
    <n v="2331"/>
    <n v="2331"/>
    <s v="1992-08-15 00:00:00"/>
    <n v="9200"/>
    <s v="Працюю"/>
    <s v="Перебуваю у шлюбі"/>
    <s v="повний робочий день"/>
    <s v="Дніпропетровська"/>
  </r>
  <r>
    <n v="2956059"/>
    <x v="350"/>
    <s v="2021-04-02 13:49:13"/>
    <n v="1500"/>
    <n v="1500"/>
    <n v="2330.25"/>
    <n v="2330.25"/>
    <s v="1977-10-12 00:00:00"/>
    <n v="9000"/>
    <s v="Підприємець"/>
    <s v="Перебуваю у шлюбі"/>
    <m/>
    <s v="Вінницька"/>
  </r>
  <r>
    <n v="3012255"/>
    <x v="351"/>
    <s v="2021-04-09 20:31:12"/>
    <n v="2600"/>
    <n v="2600"/>
    <n v="2324.4"/>
    <n v="2324.3999999999996"/>
    <s v="1989-03-12 00:00:00"/>
    <n v="6000"/>
    <s v="Працюю"/>
    <s v="Перебуваю у шлюбі"/>
    <s v="повний робочий день"/>
    <s v="Сумська"/>
  </r>
  <r>
    <n v="3005738"/>
    <x v="352"/>
    <s v="2021-04-08 22:40:27"/>
    <n v="2100"/>
    <n v="2100"/>
    <n v="2309.58"/>
    <n v="2309.58"/>
    <s v="2001-08-25 00:00:00"/>
    <n v="31000"/>
    <s v="Підприємець"/>
    <s v="Не був (ла) у шлюбі"/>
    <m/>
    <s v="Житомирська"/>
  </r>
  <r>
    <n v="2978011"/>
    <x v="353"/>
    <s v="2021-04-05 09:15:59"/>
    <n v="5000"/>
    <n v="5000"/>
    <n v="2308.5"/>
    <n v="2308.5"/>
    <s v="1990-07-17 00:00:00"/>
    <n v="17000"/>
    <s v="Працюю"/>
    <s v="Перебуваю у шлюбі"/>
    <s v="повний робочий день"/>
    <s v="Житомирська"/>
  </r>
  <r>
    <n v="2964186"/>
    <x v="354"/>
    <s v="2021-04-03 13:04:17"/>
    <n v="7000"/>
    <n v="0"/>
    <n v="9296"/>
    <n v="2296"/>
    <s v="1989-10-16 00:00:00"/>
    <n v="20000"/>
    <s v="Працюю"/>
    <s v="Не був (ла) у шлюбі"/>
    <s v="повний робочий день"/>
    <s v="Черкаська"/>
  </r>
  <r>
    <n v="3036475"/>
    <x v="355"/>
    <s v="2021-04-13 12:28:10"/>
    <n v="2000"/>
    <n v="2000"/>
    <n v="2296"/>
    <n v="2296"/>
    <s v="1994-12-07 00:00:00"/>
    <n v="14100"/>
    <s v="Працюю"/>
    <s v="Не був (ла) у шлюбі"/>
    <s v="повний робочий день"/>
    <s v="Рівненська"/>
  </r>
  <r>
    <n v="2953952"/>
    <x v="356"/>
    <s v="2021-04-02 09:01:27"/>
    <n v="4000"/>
    <n v="4000"/>
    <n v="2280"/>
    <n v="2280"/>
    <s v="1986-02-04 00:00:00"/>
    <n v="10100"/>
    <s v="Працюю"/>
    <s v="Перебуваю у шлюбі"/>
    <s v="повний робочий день"/>
    <s v="Львівська"/>
  </r>
  <r>
    <n v="2939693"/>
    <x v="357"/>
    <s v="2021-04-02 11:20:22"/>
    <n v="4000"/>
    <n v="4000"/>
    <n v="2280"/>
    <n v="2280"/>
    <s v="1978-01-25 00:00:00"/>
    <n v="50000"/>
    <s v="Підприємець"/>
    <s v="Розлучений (а)"/>
    <m/>
    <s v="Київ"/>
  </r>
  <r>
    <n v="2959300"/>
    <x v="358"/>
    <s v="2021-04-02 18:31:23"/>
    <n v="5000"/>
    <n v="5000"/>
    <n v="2280"/>
    <n v="2280"/>
    <s v="1994-05-15 00:00:00"/>
    <n v="25000"/>
    <s v="Працюю"/>
    <s v="Перебуваю у шлюбі"/>
    <s v="повний робочий день"/>
    <s v="Київ"/>
  </r>
  <r>
    <n v="2977745"/>
    <x v="359"/>
    <s v="2021-04-05 07:34:56"/>
    <n v="3000"/>
    <n v="3000"/>
    <n v="2280"/>
    <n v="2280"/>
    <s v="1995-01-18 00:00:00"/>
    <n v="30000"/>
    <s v="Працюю"/>
    <s v="Не був (ла) у шлюбі"/>
    <s v="почасово"/>
    <s v="Донецька"/>
  </r>
  <r>
    <n v="3011135"/>
    <x v="360"/>
    <s v="2021-04-09 18:03:16"/>
    <n v="4000"/>
    <n v="4000"/>
    <n v="2280"/>
    <n v="2280"/>
    <s v="1980-04-20 00:00:00"/>
    <n v="30000"/>
    <s v="Працюю"/>
    <s v="Перебуваю у шлюбі"/>
    <s v="повний робочий день"/>
    <s v="Хмельницька"/>
  </r>
  <r>
    <n v="3012507"/>
    <x v="361"/>
    <s v="2021-04-09 21:14:40"/>
    <n v="10000"/>
    <n v="10000"/>
    <n v="2280"/>
    <n v="2280"/>
    <s v="2001-11-22 00:00:00"/>
    <n v="18000"/>
    <s v="Працюю"/>
    <s v="Не був (ла) у шлюбі"/>
    <s v="повний робочий день"/>
    <s v="Харківська"/>
  </r>
  <r>
    <n v="3015580"/>
    <x v="362"/>
    <s v="2021-04-10 11:57:15"/>
    <n v="4000"/>
    <n v="4000"/>
    <n v="2280"/>
    <n v="2280"/>
    <s v="1989-05-31 00:00:00"/>
    <n v="10500"/>
    <s v="Працюю"/>
    <s v="Цивільний шлюб"/>
    <s v="повний робочий день"/>
    <s v="Одеська"/>
  </r>
  <r>
    <n v="3020193"/>
    <x v="363"/>
    <s v="2021-04-10 23:41:17"/>
    <n v="1500"/>
    <n v="1500"/>
    <n v="2280"/>
    <n v="2280"/>
    <s v="1991-07-17 00:00:00"/>
    <n v="10000"/>
    <s v="Працюю"/>
    <s v="Не був (ла) у шлюбі"/>
    <s v="повний робочий день"/>
    <s v="Київська"/>
  </r>
  <r>
    <n v="3036307"/>
    <x v="364"/>
    <s v="2021-04-13 11:12:07"/>
    <n v="2000"/>
    <n v="2000"/>
    <n v="2274"/>
    <n v="2274"/>
    <s v="1991-03-13 00:00:00"/>
    <n v="5000"/>
    <s v="Не працюю"/>
    <s v="Перебуваю у шлюбі"/>
    <m/>
    <s v="Закарпатська"/>
  </r>
  <r>
    <n v="3056040"/>
    <x v="365"/>
    <s v="2021-04-15 17:15:32"/>
    <n v="5500"/>
    <n v="5500"/>
    <n v="2267.1"/>
    <n v="2267.1000000000004"/>
    <s v="1995-03-18 00:00:00"/>
    <n v="21000"/>
    <s v="Працюю"/>
    <s v="Не був (ла) у шлюбі"/>
    <s v="повний робочий день"/>
    <s v="Житомирська"/>
  </r>
  <r>
    <n v="3001510"/>
    <x v="366"/>
    <s v="2021-04-08 13:25:31"/>
    <n v="4550"/>
    <n v="4550"/>
    <n v="2256.4899999999998"/>
    <n v="2256.4899999999998"/>
    <s v="1968-12-17 00:00:00"/>
    <n v="18500"/>
    <s v="Працюю"/>
    <s v="Не був (ла) у шлюбі"/>
    <s v="повний робочий день"/>
    <s v="Одеська"/>
  </r>
  <r>
    <n v="3026003"/>
    <x v="367"/>
    <s v="2021-04-11 19:11:01"/>
    <n v="3500"/>
    <n v="3500"/>
    <n v="2254"/>
    <n v="2254"/>
    <s v="1973-03-08 00:00:00"/>
    <n v="15000"/>
    <s v="Працюю"/>
    <s v="Цивільний шлюб"/>
    <s v="повний робочий день"/>
    <s v="Кіровоградська"/>
  </r>
  <r>
    <n v="2949367"/>
    <x v="368"/>
    <s v="2021-04-01 15:08:05"/>
    <n v="10000"/>
    <n v="10000"/>
    <n v="2250"/>
    <n v="2250"/>
    <s v="1986-02-26 00:00:00"/>
    <n v="10000"/>
    <s v="Працюю"/>
    <s v="Перебуваю у шлюбі"/>
    <s v="повний робочий день"/>
    <s v="Хмельницька"/>
  </r>
  <r>
    <n v="2956122"/>
    <x v="369"/>
    <s v="2021-04-02 13:29:33"/>
    <n v="5000"/>
    <n v="5000"/>
    <n v="2250"/>
    <n v="2250"/>
    <s v="1972-04-02 00:00:00"/>
    <n v="15000"/>
    <s v="Працюю"/>
    <s v="Перебуваю у шлюбі"/>
    <s v="повний робочий день"/>
    <s v="Тернопільська"/>
  </r>
  <r>
    <n v="3010169"/>
    <x v="370"/>
    <s v="2021-04-09 17:40:28"/>
    <n v="10000"/>
    <n v="10000"/>
    <n v="2250"/>
    <n v="2250"/>
    <s v="1987-02-05 00:00:00"/>
    <n v="25000"/>
    <s v="Працюю"/>
    <s v="Перебуваю у шлюбі"/>
    <s v="повний робочий день"/>
    <s v="Харківська"/>
  </r>
  <r>
    <n v="3033682"/>
    <x v="371"/>
    <s v="2021-04-12 21:09:48"/>
    <n v="10000"/>
    <n v="10000"/>
    <n v="2250"/>
    <n v="2250"/>
    <s v="1986-07-07 00:00:00"/>
    <n v="15000"/>
    <s v="Працюю"/>
    <s v="Перебуваю у шлюбі"/>
    <s v="повний робочий день"/>
    <s v="Івано-Франківська"/>
  </r>
  <r>
    <n v="3021796"/>
    <x v="372"/>
    <s v="2021-04-11 10:06:02"/>
    <n v="2100"/>
    <n v="2100"/>
    <n v="2241.54"/>
    <n v="2241.54"/>
    <s v="1982-11-11 00:00:00"/>
    <n v="10000"/>
    <s v="Працюю"/>
    <s v="Перебуваю у шлюбі"/>
    <s v="повний робочий день"/>
    <s v="Львівська"/>
  </r>
  <r>
    <n v="3029454"/>
    <x v="373"/>
    <s v="2021-04-12 12:12:53"/>
    <n v="4500"/>
    <n v="4500"/>
    <n v="2231.5500000000002"/>
    <n v="2231.5500000000002"/>
    <s v="2000-09-05 00:00:00"/>
    <n v="4000"/>
    <s v="Працюю"/>
    <s v="Не був (ла) у шлюбі"/>
    <s v="повний робочий день"/>
    <s v="Рівненська"/>
  </r>
  <r>
    <n v="2955121"/>
    <x v="374"/>
    <s v="2021-04-02 12:51:22"/>
    <n v="1500"/>
    <n v="1500"/>
    <n v="2219.4"/>
    <n v="2219.4"/>
    <s v="1987-08-10 00:00:00"/>
    <n v="2000"/>
    <s v="Працюю"/>
    <s v="Перебуваю у шлюбі"/>
    <s v="повний робочий день"/>
    <s v="Закарпатська"/>
  </r>
  <r>
    <n v="2958957"/>
    <x v="375"/>
    <s v="2021-04-02 17:53:28"/>
    <n v="4300"/>
    <n v="4300"/>
    <n v="2205.9"/>
    <n v="2205.8999999999996"/>
    <s v="1996-09-08 00:00:00"/>
    <n v="11800"/>
    <s v="Працюю"/>
    <s v="Не був (ла) у шлюбі"/>
    <s v="повний робочий день"/>
    <s v="Сумська"/>
  </r>
  <r>
    <n v="3026535"/>
    <x v="376"/>
    <s v="2021-04-11 21:10:05"/>
    <n v="3000"/>
    <n v="3000"/>
    <n v="2203.5"/>
    <n v="2203.5"/>
    <s v="1993-08-20 00:00:00"/>
    <n v="20000"/>
    <s v="Підприємець"/>
    <s v="Перебуваю у шлюбі"/>
    <m/>
    <s v="Київ"/>
  </r>
  <r>
    <n v="2945041"/>
    <x v="377"/>
    <s v="2021-04-01 02:15:26"/>
    <n v="5000"/>
    <n v="5000"/>
    <n v="2185"/>
    <n v="2185"/>
    <s v="1986-01-28 00:00:00"/>
    <n v="25000"/>
    <s v="Працюю"/>
    <s v="Перебуваю у шлюбі"/>
    <s v="повний робочий день"/>
    <s v="Житомирська"/>
  </r>
  <r>
    <n v="3038862"/>
    <x v="378"/>
    <s v="2021-04-13 16:13:26"/>
    <n v="4500"/>
    <n v="0"/>
    <n v="6682.5"/>
    <n v="2182.5"/>
    <s v="1976-10-10 00:00:00"/>
    <n v="11000"/>
    <s v="Працюю"/>
    <s v="Розлучений (а)"/>
    <s v="повний робочий день"/>
    <s v="Херсонська"/>
  </r>
  <r>
    <n v="3030924"/>
    <x v="379"/>
    <s v="2021-04-12 15:19:28"/>
    <n v="1500"/>
    <n v="1500"/>
    <n v="2171.25"/>
    <n v="2171.25"/>
    <s v="1994-07-06 00:00:00"/>
    <n v="25000"/>
    <s v="Працюю"/>
    <s v="Перебуваю у шлюбі"/>
    <s v="повний робочий день"/>
    <s v="Дніпропетровська"/>
  </r>
  <r>
    <n v="2985480"/>
    <x v="380"/>
    <s v="2021-04-06 10:44:53"/>
    <n v="10000"/>
    <n v="0"/>
    <n v="12169.5"/>
    <n v="2169.5"/>
    <s v="1992-06-02 00:00:00"/>
    <n v="7000"/>
    <s v="Працюю"/>
    <s v="Перебуваю у шлюбі"/>
    <s v="повний робочий день"/>
    <s v="Полтавська"/>
  </r>
  <r>
    <n v="2962184"/>
    <x v="381"/>
    <s v="2021-04-03 07:52:51"/>
    <n v="3000"/>
    <n v="3000"/>
    <n v="2166"/>
    <n v="2166"/>
    <s v="2001-10-22 00:00:00"/>
    <n v="26000"/>
    <s v="Студент"/>
    <s v="Не був (ла) у шлюбі"/>
    <m/>
    <s v="Київ"/>
  </r>
  <r>
    <n v="3040556"/>
    <x v="382"/>
    <s v="2021-04-13 20:01:12"/>
    <n v="1000"/>
    <n v="1000"/>
    <n v="2165.6"/>
    <n v="2165.6"/>
    <s v="1993-07-04 00:00:00"/>
    <n v="11000"/>
    <s v="Працюю"/>
    <s v="Не був (ла) у шлюбі"/>
    <s v="повний робочий день"/>
    <s v="Вінницька"/>
  </r>
  <r>
    <n v="2945902"/>
    <x v="383"/>
    <s v="2021-04-01 09:02:25"/>
    <n v="2400"/>
    <n v="2400"/>
    <n v="2155.1999999999998"/>
    <n v="2155.1999999999998"/>
    <s v="1987-06-02 00:00:00"/>
    <n v="45000"/>
    <s v="Працюю"/>
    <s v="Не був (ла) у шлюбі"/>
    <s v="позмінний графік"/>
    <s v="Миколаївська"/>
  </r>
  <r>
    <n v="3030819"/>
    <x v="384"/>
    <s v="2021-04-12 14:49:23"/>
    <n v="2050"/>
    <n v="2050"/>
    <n v="2147.73"/>
    <n v="2147.7299999999996"/>
    <s v="1988-04-08 00:00:00"/>
    <n v="4500"/>
    <s v="Працюю"/>
    <s v="Перебуваю у шлюбі"/>
    <s v="частковий робочий день"/>
    <s v="Одеська"/>
  </r>
  <r>
    <n v="2961372"/>
    <x v="385"/>
    <s v="2021-04-03 00:22:35"/>
    <n v="4500"/>
    <n v="4500"/>
    <n v="2137.5"/>
    <n v="2137.5"/>
    <s v="1992-09-19 00:00:00"/>
    <n v="54000"/>
    <s v="Підприємець"/>
    <s v="Перебуваю у шлюбі"/>
    <m/>
    <s v="Миколаївська"/>
  </r>
  <r>
    <n v="3057706"/>
    <x v="386"/>
    <s v="2021-04-15 19:58:23"/>
    <n v="2000"/>
    <n v="2000"/>
    <n v="2128"/>
    <n v="2128"/>
    <s v="1998-07-18 00:00:00"/>
    <n v="12000"/>
    <s v="Працюю"/>
    <s v="Перебуваю у шлюбі"/>
    <s v="повний робочий день"/>
    <s v="Закарпатська"/>
  </r>
  <r>
    <n v="3021747"/>
    <x v="387"/>
    <s v="2021-04-11 09:46:18"/>
    <n v="5250"/>
    <n v="5250"/>
    <n v="2126.25"/>
    <n v="2126.25"/>
    <s v="1991-08-02 00:00:00"/>
    <n v="50000"/>
    <s v="Працюю"/>
    <s v="Перебуваю у шлюбі"/>
    <s v="повний робочий день"/>
    <s v="Київ"/>
  </r>
  <r>
    <n v="2945818"/>
    <x v="388"/>
    <s v="2021-04-01 08:48:08"/>
    <n v="2500"/>
    <n v="2500"/>
    <n v="2116.33"/>
    <n v="2116.33"/>
    <s v="1983-05-29 00:00:00"/>
    <n v="8000"/>
    <s v="Працюю"/>
    <s v="Перебуваю у шлюбі"/>
    <s v="повний робочий день"/>
    <s v="Тернопільська"/>
  </r>
  <r>
    <n v="2966146"/>
    <x v="389"/>
    <s v="2021-04-03 16:37:15"/>
    <n v="2000"/>
    <n v="2000"/>
    <n v="2109"/>
    <n v="2109"/>
    <s v="1998-10-26 00:00:00"/>
    <n v="4000"/>
    <s v="Працюю"/>
    <s v="Перебуваю у шлюбі"/>
    <s v="повний робочий день"/>
    <s v="Полтавська"/>
  </r>
  <r>
    <n v="2988224"/>
    <x v="390"/>
    <s v="2021-04-06 16:01:23"/>
    <n v="2000"/>
    <n v="2000"/>
    <n v="2109"/>
    <n v="2109"/>
    <s v="1979-06-09 00:00:00"/>
    <n v="30000"/>
    <s v="Працюю"/>
    <s v="Цивільний шлюб"/>
    <s v="повний робочий день"/>
    <s v="Київська"/>
  </r>
  <r>
    <n v="2947589"/>
    <x v="391"/>
    <s v="2021-04-01 12:16:23"/>
    <n v="10000"/>
    <n v="10000"/>
    <n v="2100"/>
    <n v="2100"/>
    <s v="1984-11-10 00:00:00"/>
    <n v="25000"/>
    <s v="Працюю"/>
    <s v="Цивільний шлюб"/>
    <s v="позмінний графік"/>
    <s v="Полтавська"/>
  </r>
  <r>
    <n v="2949416"/>
    <x v="392"/>
    <s v="2021-04-01 15:16:06"/>
    <n v="10000"/>
    <n v="10000"/>
    <n v="2100"/>
    <n v="2100"/>
    <s v="1992-03-20 00:00:00"/>
    <n v="20000"/>
    <s v="Підприємець"/>
    <s v="Не був (ла) у шлюбі"/>
    <m/>
    <s v="Сумська"/>
  </r>
  <r>
    <n v="3040976"/>
    <x v="393"/>
    <s v="2021-04-13 20:45:22"/>
    <n v="5000"/>
    <n v="5000"/>
    <n v="2100"/>
    <n v="2100"/>
    <s v="1968-01-15 00:00:00"/>
    <n v="11000"/>
    <s v="Працюю"/>
    <s v="Розлучений (а)"/>
    <s v="повний робочий день"/>
    <s v="Київ"/>
  </r>
  <r>
    <n v="3053478"/>
    <x v="394"/>
    <s v="2021-04-15 12:42:58"/>
    <n v="1500"/>
    <n v="0"/>
    <n v="3598.5"/>
    <n v="2098.5"/>
    <s v="1988-11-08 00:00:00"/>
    <n v="35000"/>
    <s v="Працюю"/>
    <s v="Не був (ла) у шлюбі"/>
    <s v="повний робочий день"/>
    <s v="Київ"/>
  </r>
  <r>
    <n v="3031974"/>
    <x v="395"/>
    <s v="2021-04-12 17:17:55"/>
    <n v="1500"/>
    <n v="1500"/>
    <n v="2096.25"/>
    <n v="2096.25"/>
    <s v="1985-07-06 00:00:00"/>
    <n v="10000"/>
    <s v="Працюю"/>
    <s v="Перебуваю у шлюбі"/>
    <s v="позмінний графік"/>
    <s v="Кіровоградська"/>
  </r>
  <r>
    <n v="3031666"/>
    <x v="396"/>
    <s v="2021-04-12 16:30:31"/>
    <n v="10000"/>
    <n v="10000"/>
    <n v="2090"/>
    <n v="2090"/>
    <s v="1993-11-22 00:00:00"/>
    <n v="50000"/>
    <s v="Працюю"/>
    <s v="Не був (ла) у шлюбі"/>
    <s v="повний робочий день"/>
    <s v="Київ"/>
  </r>
  <r>
    <n v="3045526"/>
    <x v="397"/>
    <s v="2021-04-14 13:18:26"/>
    <n v="4000"/>
    <n v="4000"/>
    <n v="2090"/>
    <n v="2090"/>
    <s v="1985-08-30 00:00:00"/>
    <n v="15000"/>
    <s v="Працюю"/>
    <s v="Не був (ла) у шлюбі"/>
    <s v="повний робочий день"/>
    <s v="Полтавська"/>
  </r>
  <r>
    <n v="2962758"/>
    <x v="398"/>
    <s v="2021-04-03 10:53:40"/>
    <n v="4200"/>
    <n v="4200"/>
    <n v="2082.7800000000002"/>
    <n v="2082.7800000000007"/>
    <s v="1994-07-21 00:00:00"/>
    <n v="14500"/>
    <s v="Працюю"/>
    <s v="Не був (ла) у шлюбі"/>
    <s v="повний робочий день"/>
    <s v="Чернівецька"/>
  </r>
  <r>
    <n v="2989526"/>
    <x v="399"/>
    <s v="2021-04-06 18:51:14"/>
    <n v="1000"/>
    <n v="1000"/>
    <n v="2080.5"/>
    <n v="2080.5"/>
    <s v="1993-05-16 00:00:00"/>
    <n v="16000"/>
    <s v="Працюю"/>
    <s v="Не був (ла) у шлюбі"/>
    <s v="повний робочий день"/>
    <s v="Київ"/>
  </r>
  <r>
    <n v="2950935"/>
    <x v="400"/>
    <s v="2021-04-02 11:08:02"/>
    <n v="10000"/>
    <n v="10000"/>
    <n v="2080"/>
    <n v="2080"/>
    <s v="1983-12-04 00:00:00"/>
    <n v="17000"/>
    <s v="Працюю"/>
    <s v="Перебуваю у шлюбі"/>
    <s v="повний робочий день"/>
    <s v="Дніпропетровська"/>
  </r>
  <r>
    <n v="2984213"/>
    <x v="401"/>
    <s v="2021-04-06 01:18:33"/>
    <n v="1950"/>
    <n v="1950"/>
    <n v="2080"/>
    <n v="2080"/>
    <s v="1998-05-11 00:00:00"/>
    <n v="8000"/>
    <s v="Працюю"/>
    <s v="Вдівець / Вдова"/>
    <s v="позмінний графік"/>
    <s v="Київська"/>
  </r>
  <r>
    <n v="2984913"/>
    <x v="402"/>
    <s v="2021-04-06 08:50:39"/>
    <n v="10000"/>
    <n v="10000"/>
    <n v="2080"/>
    <n v="2080"/>
    <s v="1979-05-13 00:00:00"/>
    <n v="30000"/>
    <s v="Працюю"/>
    <s v="Цивільний шлюб"/>
    <s v="повний робочий день"/>
    <s v="Київ"/>
  </r>
  <r>
    <n v="2997079"/>
    <x v="403"/>
    <s v="2021-04-07 19:17:58"/>
    <n v="10000"/>
    <n v="10000"/>
    <n v="2080"/>
    <n v="2080"/>
    <s v="1988-08-23 00:00:00"/>
    <n v="15000"/>
    <s v="Підприємець"/>
    <s v="Перебуваю у шлюбі"/>
    <m/>
    <s v="Донецька"/>
  </r>
  <r>
    <n v="2972600"/>
    <x v="404"/>
    <s v="2021-04-04 13:26:40"/>
    <n v="2500"/>
    <n v="2500"/>
    <n v="2075.96"/>
    <n v="2075.96"/>
    <s v="1990-06-26 00:00:00"/>
    <n v="18000"/>
    <s v="Працюю"/>
    <s v="Цивільний шлюб"/>
    <s v="почасово"/>
    <s v="Львівська"/>
  </r>
  <r>
    <n v="3034928"/>
    <x v="405"/>
    <s v="2021-04-13 03:44:03"/>
    <n v="2000"/>
    <n v="2000"/>
    <n v="2074"/>
    <n v="2074"/>
    <s v="1993-09-21 00:00:00"/>
    <n v="15000"/>
    <s v="Працюю"/>
    <s v="Перебуваю у шлюбі"/>
    <s v="позмінний графік"/>
    <s v="Одеська"/>
  </r>
  <r>
    <n v="2979481"/>
    <x v="406"/>
    <s v="2021-04-05 13:18:54"/>
    <n v="1200"/>
    <n v="1200"/>
    <n v="2055.42"/>
    <n v="2055.42"/>
    <s v="2001-05-25 00:00:00"/>
    <n v="9500"/>
    <s v="Працюю"/>
    <s v="Перебуваю у шлюбі"/>
    <s v="повний робочий день"/>
    <s v="Київська"/>
  </r>
  <r>
    <n v="2946329"/>
    <x v="407"/>
    <s v="2021-04-01 10:04:14"/>
    <n v="2500"/>
    <n v="2500"/>
    <n v="2042.5"/>
    <n v="2042.5"/>
    <s v="1991-09-25 00:00:00"/>
    <n v="7000"/>
    <s v="Працюю"/>
    <s v="Перебуваю у шлюбі"/>
    <s v="повний робочий день"/>
    <s v="Тернопільська"/>
  </r>
  <r>
    <n v="3058140"/>
    <x v="408"/>
    <s v="2021-04-15 21:07:51"/>
    <n v="1500"/>
    <n v="1500"/>
    <n v="2027.25"/>
    <n v="2027.25"/>
    <s v="1993-06-13 00:00:00"/>
    <n v="20000"/>
    <s v="Працюю"/>
    <s v="Цивільний шлюб"/>
    <s v="повний робочий день"/>
    <s v="Київська"/>
  </r>
  <r>
    <n v="2957046"/>
    <x v="409"/>
    <s v="2021-04-02 14:42:26"/>
    <n v="3950"/>
    <n v="3950"/>
    <n v="2026.35"/>
    <n v="2026.3500000000004"/>
    <s v="1981-07-01 00:00:00"/>
    <n v="12000"/>
    <s v="Працюю"/>
    <s v="Перебуваю у шлюбі"/>
    <s v="повний робочий день"/>
    <s v="Луганська"/>
  </r>
  <r>
    <n v="2992928"/>
    <x v="410"/>
    <s v="2021-04-07 10:25:52"/>
    <n v="7050"/>
    <n v="7050"/>
    <n v="2016.3"/>
    <n v="2016.2999999999993"/>
    <s v="1988-05-27 00:00:00"/>
    <n v="25000"/>
    <s v="Працюю"/>
    <s v="Не був (ла) у шлюбі"/>
    <s v="частковий робочий день"/>
    <s v="Харківська"/>
  </r>
  <r>
    <n v="2961449"/>
    <x v="411"/>
    <s v="2021-04-03 00:52:05"/>
    <n v="3500"/>
    <n v="3500"/>
    <n v="2009"/>
    <n v="2009"/>
    <s v="1991-05-25 00:00:00"/>
    <n v="40000"/>
    <s v="Працюю"/>
    <s v="Перебуваю у шлюбі"/>
    <s v="частковий робочий день"/>
    <s v="Дніпропетровська"/>
  </r>
  <r>
    <n v="2960238"/>
    <x v="412"/>
    <s v="2021-04-02 20:39:53"/>
    <n v="1500"/>
    <n v="72.75"/>
    <n v="3433.65"/>
    <n v="2006.4"/>
    <s v="1986-08-21 00:00:00"/>
    <n v="13000"/>
    <s v="Працюю"/>
    <s v="Перебуваю у шлюбі"/>
    <s v="повний робочий день"/>
    <s v="Київська"/>
  </r>
  <r>
    <n v="2999305"/>
    <x v="413"/>
    <s v="2021-04-08 04:44:35"/>
    <n v="6000"/>
    <n v="6000"/>
    <n v="2006.4"/>
    <n v="2006.3999999999996"/>
    <s v="1993-11-04 00:00:00"/>
    <n v="25000"/>
    <s v="Працюю"/>
    <s v="Не був (ла) у шлюбі"/>
    <s v="повний робочий день"/>
    <s v="Київська"/>
  </r>
  <r>
    <n v="2988658"/>
    <x v="414"/>
    <s v="2021-04-06 16:46:07"/>
    <n v="2000"/>
    <n v="960"/>
    <n v="3040"/>
    <n v="2000"/>
    <s v="1982-06-26 00:00:00"/>
    <n v="13500"/>
    <s v="Підприємець"/>
    <s v="Перебуваю у шлюбі"/>
    <m/>
    <s v="Харківська"/>
  </r>
  <r>
    <n v="2988049"/>
    <x v="415"/>
    <s v="2021-04-06 18:53:49"/>
    <n v="2000"/>
    <n v="2000"/>
    <n v="2000"/>
    <n v="2000"/>
    <s v="1986-05-30 00:00:00"/>
    <n v="20000"/>
    <s v="Працюю"/>
    <s v="Не був (ла) у шлюбі"/>
    <s v="повний робочий день"/>
    <s v="Дніпропетровська"/>
  </r>
  <r>
    <n v="3003204"/>
    <x v="416"/>
    <s v="2021-04-08 16:54:52"/>
    <n v="2000"/>
    <n v="2000"/>
    <n v="1998"/>
    <n v="1998"/>
    <s v="1985-02-23 00:00:00"/>
    <n v="13000"/>
    <s v="Працюю"/>
    <s v="Не був (ла) у шлюбі"/>
    <s v="позмінний графік"/>
    <s v="Львівська"/>
  </r>
  <r>
    <n v="3008958"/>
    <x v="417"/>
    <s v="2021-04-09 13:33:44"/>
    <n v="6050"/>
    <n v="6050"/>
    <n v="1996.5"/>
    <n v="1996.5"/>
    <s v="1985-07-16 00:00:00"/>
    <n v="21000"/>
    <s v="Працюю"/>
    <s v="Розлучений (а)"/>
    <s v="повний робочий день"/>
    <s v="Полтавська"/>
  </r>
  <r>
    <n v="2950277"/>
    <x v="418"/>
    <s v="2021-04-01 16:54:46"/>
    <n v="3500"/>
    <n v="3500"/>
    <n v="1995"/>
    <n v="1995"/>
    <s v="1994-09-01 00:00:00"/>
    <n v="45000"/>
    <s v="Працюю"/>
    <s v="Перебуваю у шлюбі"/>
    <s v="повний робочий день"/>
    <s v="Київ"/>
  </r>
  <r>
    <n v="2953728"/>
    <x v="419"/>
    <s v="2021-04-02 06:44:43"/>
    <n v="3500"/>
    <n v="3500"/>
    <n v="1995"/>
    <n v="1995"/>
    <s v="1991-12-15 00:00:00"/>
    <n v="25000"/>
    <s v="Працюю"/>
    <s v="Не був (ла) у шлюбі"/>
    <s v="повний робочий день"/>
    <s v="Київ"/>
  </r>
  <r>
    <n v="2963192"/>
    <x v="420"/>
    <s v="2021-04-03 11:25:59"/>
    <n v="5000"/>
    <n v="5000"/>
    <n v="1995"/>
    <n v="1995"/>
    <s v="1996-08-10 00:00:00"/>
    <n v="15000"/>
    <s v="Працюю"/>
    <s v="Не був (ла) у шлюбі"/>
    <s v="повний робочий день"/>
    <s v="Київ"/>
  </r>
  <r>
    <n v="3036510"/>
    <x v="421"/>
    <s v="2021-04-13 11:28:30"/>
    <n v="3500"/>
    <n v="3500"/>
    <n v="1995"/>
    <n v="1995"/>
    <s v="1982-04-22 00:00:00"/>
    <n v="35000"/>
    <s v="Працюю"/>
    <s v="Перебуваю у шлюбі"/>
    <s v="повний робочий день"/>
    <s v="Київська"/>
  </r>
  <r>
    <n v="3036538"/>
    <x v="422"/>
    <s v="2021-04-13 11:33:03"/>
    <n v="3500"/>
    <n v="3500"/>
    <n v="1995"/>
    <n v="1995"/>
    <s v="1990-07-07 00:00:00"/>
    <n v="12000"/>
    <s v="Працюю"/>
    <s v="Розлучений (а)"/>
    <s v="повний робочий день"/>
    <s v="Івано-Франківська"/>
  </r>
  <r>
    <n v="3055851"/>
    <x v="423"/>
    <s v="2021-04-15 17:04:37"/>
    <n v="7000"/>
    <n v="7000"/>
    <n v="1995"/>
    <n v="1995"/>
    <s v="1992-11-11 00:00:00"/>
    <n v="15000"/>
    <s v="Працюю"/>
    <s v="Перебуваю у шлюбі"/>
    <s v="повний робочий день"/>
    <s v="Миколаївська"/>
  </r>
  <r>
    <n v="2989645"/>
    <x v="424"/>
    <s v="2021-04-06 19:01:34"/>
    <n v="8200"/>
    <n v="8200"/>
    <n v="1994.24"/>
    <n v="1994.2399999999998"/>
    <s v="1993-06-27 00:00:00"/>
    <n v="12000"/>
    <s v="Працюю"/>
    <s v="Перебуваю у шлюбі"/>
    <s v="повний робочий день"/>
    <s v="Львівська"/>
  </r>
  <r>
    <n v="2976338"/>
    <x v="425"/>
    <s v="2021-04-06 19:04:27"/>
    <n v="1000"/>
    <n v="1000"/>
    <n v="1992"/>
    <n v="1992"/>
    <s v="1994-11-20 00:00:00"/>
    <n v="22500"/>
    <s v="Підприємець"/>
    <s v="Не був (ла) у шлюбі"/>
    <m/>
    <s v="Одеська"/>
  </r>
  <r>
    <n v="2953385"/>
    <x v="426"/>
    <s v="2021-04-02 02:25:03"/>
    <n v="1500"/>
    <n v="1500"/>
    <n v="1991.25"/>
    <n v="1991.25"/>
    <s v="1986-05-29 00:00:00"/>
    <n v="5000"/>
    <s v="Працюю"/>
    <s v="Перебуваю у шлюбі"/>
    <s v="повний робочий день"/>
    <s v="Київська"/>
  </r>
  <r>
    <n v="2999809"/>
    <x v="427"/>
    <s v="2021-04-08 08:56:52"/>
    <n v="2500"/>
    <n v="2500"/>
    <n v="1990"/>
    <n v="1990"/>
    <s v="1967-04-25 00:00:00"/>
    <n v="12000"/>
    <s v="Працюю"/>
    <s v="Розлучений (а)"/>
    <s v="повний робочий день"/>
    <s v="Київ"/>
  </r>
  <r>
    <n v="3033339"/>
    <x v="428"/>
    <s v="2021-04-12 20:14:14"/>
    <n v="1000"/>
    <n v="1000"/>
    <n v="1987.2"/>
    <n v="1987.1999999999998"/>
    <s v="1997-02-14 00:00:00"/>
    <n v="20000"/>
    <s v="Не працюю"/>
    <s v="Не був (ла) у шлюбі"/>
    <m/>
    <s v="Київ"/>
  </r>
  <r>
    <n v="2961092"/>
    <x v="429"/>
    <s v="2021-04-02 22:56:01"/>
    <n v="8000"/>
    <n v="8000"/>
    <n v="1976"/>
    <n v="1976"/>
    <s v="1985-09-19 00:00:00"/>
    <n v="8000"/>
    <s v="Працюю"/>
    <s v="Не був (ла) у шлюбі"/>
    <s v="повний робочий день"/>
    <s v="Вінницька"/>
  </r>
  <r>
    <n v="3009224"/>
    <x v="430"/>
    <s v="2021-04-09 14:04:29"/>
    <n v="4000"/>
    <n v="4000"/>
    <n v="1976"/>
    <n v="1976"/>
    <s v="1992-07-10 00:00:00"/>
    <n v="23000"/>
    <s v="Працюю"/>
    <s v="Перебуваю у шлюбі"/>
    <s v="позмінний графік"/>
    <s v="Київ"/>
  </r>
  <r>
    <n v="3030553"/>
    <x v="431"/>
    <s v="2021-04-12 14:21:47"/>
    <n v="1500"/>
    <n v="1500"/>
    <n v="1962.75"/>
    <n v="1962.75"/>
    <s v="1987-06-30 00:00:00"/>
    <n v="45000"/>
    <s v="Працюю"/>
    <s v="Перебуваю у шлюбі"/>
    <s v="повний робочий день"/>
    <s v="Дніпропетровська"/>
  </r>
  <r>
    <n v="3026367"/>
    <x v="432"/>
    <s v="2021-04-11 20:32:04"/>
    <n v="1500"/>
    <n v="1500"/>
    <n v="1960.2"/>
    <n v="1960.1999999999998"/>
    <s v="2001-05-15 00:00:00"/>
    <n v="12000"/>
    <s v="Працюю"/>
    <s v="Не був (ла) у шлюбі"/>
    <s v="повний робочий день"/>
    <s v="Київ"/>
  </r>
  <r>
    <n v="2985228"/>
    <x v="433"/>
    <s v="2021-04-06 10:09:22"/>
    <n v="5000"/>
    <n v="5000"/>
    <n v="1950"/>
    <n v="1950"/>
    <s v="1991-08-19 00:00:00"/>
    <n v="30000"/>
    <s v="Працюю"/>
    <s v="Цивільний шлюб"/>
    <s v="повний робочий день"/>
    <s v="Одеська"/>
  </r>
  <r>
    <n v="2996435"/>
    <x v="434"/>
    <s v="2021-04-07 17:30:52"/>
    <n v="5000"/>
    <n v="5000"/>
    <n v="1950"/>
    <n v="1950"/>
    <s v="1973-10-12 00:00:00"/>
    <n v="18500"/>
    <s v="Працюю"/>
    <s v="Перебуваю у шлюбі"/>
    <s v="повний робочий день"/>
    <s v="Вінницька"/>
  </r>
  <r>
    <n v="3027676"/>
    <x v="435"/>
    <s v="2021-04-12 04:14:32"/>
    <n v="10000"/>
    <n v="10000"/>
    <n v="1950"/>
    <n v="1950"/>
    <s v="1989-07-05 00:00:00"/>
    <n v="50000"/>
    <s v="Працюю"/>
    <s v="Не був (ла) у шлюбі"/>
    <s v="позмінний графік"/>
    <s v="Одеська"/>
  </r>
  <r>
    <n v="3048557"/>
    <x v="436"/>
    <s v="2021-04-14 18:55:18"/>
    <n v="2000"/>
    <n v="2000"/>
    <n v="1936"/>
    <n v="1936"/>
    <s v="2000-04-02 00:00:00"/>
    <n v="6000"/>
    <s v="Студент"/>
    <s v="Не був (ла) у шлюбі"/>
    <m/>
    <s v="Запорізька"/>
  </r>
  <r>
    <n v="2970304"/>
    <x v="437"/>
    <s v="2021-04-04 08:30:42"/>
    <n v="6950"/>
    <n v="6950"/>
    <n v="1932.1"/>
    <n v="1932.1000000000004"/>
    <s v="1994-11-21 00:00:00"/>
    <n v="5000"/>
    <s v="Працюю"/>
    <s v="Не був (ла) у шлюбі"/>
    <s v="повний робочий день"/>
    <s v="Харківська"/>
  </r>
  <r>
    <n v="3047913"/>
    <x v="438"/>
    <s v="2021-04-14 17:30:29"/>
    <n v="2300"/>
    <n v="2300"/>
    <n v="1931.31"/>
    <n v="1931.3099999999995"/>
    <s v="1984-03-12 00:00:00"/>
    <n v="6000"/>
    <s v="Працюю"/>
    <s v="Перебуваю у шлюбі"/>
    <s v="повний робочий день"/>
    <s v="Луганська"/>
  </r>
  <r>
    <n v="3002077"/>
    <x v="439"/>
    <s v="2021-04-08 14:43:30"/>
    <n v="3000"/>
    <n v="3000"/>
    <n v="1926"/>
    <n v="1926"/>
    <s v="1996-08-25 00:00:00"/>
    <n v="18000"/>
    <s v="Працюю"/>
    <s v="Не був (ла) у шлюбі"/>
    <s v="повний робочий день"/>
    <s v="Київ"/>
  </r>
  <r>
    <n v="3033710"/>
    <x v="440"/>
    <s v="2021-04-12 21:15:58"/>
    <n v="4000"/>
    <n v="4000"/>
    <n v="1920"/>
    <n v="1920"/>
    <s v="1989-04-03 00:00:00"/>
    <n v="20000"/>
    <s v="Декретна відпустка"/>
    <s v="Перебуваю у шлюбі"/>
    <m/>
    <s v="Київ"/>
  </r>
  <r>
    <n v="3043349"/>
    <x v="441"/>
    <s v="2021-04-14 09:22:56"/>
    <n v="2000"/>
    <n v="2000"/>
    <n v="1915.2"/>
    <n v="1915.1999999999998"/>
    <s v="1992-10-04 00:00:00"/>
    <n v="12000"/>
    <s v="Працюю"/>
    <s v="Вдівець / Вдова"/>
    <s v="повний робочий день"/>
    <s v="Житомирська"/>
  </r>
  <r>
    <n v="2968099"/>
    <x v="442"/>
    <s v="2021-04-03 21:03:32"/>
    <n v="5000"/>
    <n v="5000"/>
    <n v="1900"/>
    <n v="1900"/>
    <s v="1996-07-22 00:00:00"/>
    <n v="17500"/>
    <s v="Працюю"/>
    <s v="Не був (ла) у шлюбі"/>
    <s v="повний робочий день"/>
    <s v="Львівська"/>
  </r>
  <r>
    <n v="3026913"/>
    <x v="443"/>
    <s v="2021-04-11 23:29:30"/>
    <n v="2000"/>
    <n v="2000"/>
    <n v="1900"/>
    <n v="1900"/>
    <s v="1981-04-29 00:00:00"/>
    <n v="2000"/>
    <s v="Працюю"/>
    <s v="Перебуваю у шлюбі"/>
    <s v="повний робочий день"/>
    <s v="Чернігівська"/>
  </r>
  <r>
    <n v="2972089"/>
    <x v="444"/>
    <s v="2021-04-04 12:37:44"/>
    <n v="3500"/>
    <n v="3500"/>
    <n v="1895.4"/>
    <n v="1895.3999999999996"/>
    <s v="1996-11-26 00:00:00"/>
    <n v="50000"/>
    <s v="Працюю"/>
    <s v="Не був (ла) у шлюбі"/>
    <s v="повний робочий день"/>
    <s v="Львівська"/>
  </r>
  <r>
    <n v="3015685"/>
    <x v="445"/>
    <s v="2021-04-10 12:14:24"/>
    <n v="3500"/>
    <n v="3500"/>
    <n v="1895.4"/>
    <n v="1895.3999999999996"/>
    <s v="1987-03-03 00:00:00"/>
    <n v="8000"/>
    <s v="Декретна відпустка"/>
    <s v="Цивільний шлюб"/>
    <m/>
    <s v="Вінницька"/>
  </r>
  <r>
    <n v="3030000"/>
    <x v="446"/>
    <s v="2021-04-12 15:58:37"/>
    <n v="3000"/>
    <n v="3000"/>
    <n v="1894.5"/>
    <n v="1894.5"/>
    <s v="1985-06-22 00:00:00"/>
    <n v="10000"/>
    <s v="Працюю"/>
    <s v="Перебуваю у шлюбі"/>
    <s v="позмінний графік"/>
    <s v="Вінницька"/>
  </r>
  <r>
    <n v="3013333"/>
    <x v="447"/>
    <s v="2021-04-10 00:30:13"/>
    <n v="4500"/>
    <n v="4500"/>
    <n v="1890"/>
    <n v="1890"/>
    <s v="1999-03-30 00:00:00"/>
    <n v="20000"/>
    <s v="Працюю"/>
    <s v="Не був (ла) у шлюбі"/>
    <s v="повний робочий день"/>
    <s v="Одеська"/>
  </r>
  <r>
    <n v="2964011"/>
    <x v="448"/>
    <s v="2021-04-03 13:15:36"/>
    <n v="3000"/>
    <n v="3000"/>
    <n v="1883.85"/>
    <n v="1883.8500000000004"/>
    <s v="1995-03-24 00:00:00"/>
    <n v="20000"/>
    <s v="Не працюю"/>
    <s v="Перебуваю у шлюбі"/>
    <m/>
    <s v="Івано-Франківська"/>
  </r>
  <r>
    <n v="2953651"/>
    <x v="449"/>
    <s v="2021-04-02 05:59:19"/>
    <n v="1200"/>
    <n v="1200"/>
    <n v="1881"/>
    <n v="1881"/>
    <s v="1999-07-31 00:00:00"/>
    <n v="3500"/>
    <s v="Студент"/>
    <s v="Не був (ла) у шлюбі"/>
    <m/>
    <s v="Вінницька"/>
  </r>
  <r>
    <n v="2977556"/>
    <x v="450"/>
    <s v="2021-04-05 04:34:32"/>
    <n v="10000"/>
    <n v="10000"/>
    <n v="1881"/>
    <n v="1881"/>
    <s v="1990-08-20 00:00:00"/>
    <n v="19000"/>
    <s v="Декретна відпустка"/>
    <s v="Цивільний шлюб"/>
    <m/>
    <s v="Харківська"/>
  </r>
  <r>
    <n v="3042019"/>
    <x v="451"/>
    <s v="2021-04-13 23:31:46"/>
    <n v="10000"/>
    <n v="10000"/>
    <n v="1881"/>
    <n v="1881"/>
    <s v="1988-04-28 00:00:00"/>
    <n v="5900"/>
    <s v="Працюю"/>
    <s v="Не був (ла) у шлюбі"/>
    <s v="позмінний графік"/>
    <s v="Херсонська"/>
  </r>
  <r>
    <n v="3054325"/>
    <x v="452"/>
    <s v="2021-04-15 14:26:37"/>
    <n v="1500"/>
    <n v="1500"/>
    <n v="1881"/>
    <n v="1881"/>
    <s v="1981-12-12 00:00:00"/>
    <n v="12500"/>
    <s v="Працюю"/>
    <s v="Перебуваю у шлюбі"/>
    <s v="повний робочий день"/>
    <s v="Чернігівська"/>
  </r>
  <r>
    <n v="3059043"/>
    <x v="453"/>
    <s v="2021-04-15 23:46:58"/>
    <n v="2000"/>
    <n v="2000"/>
    <n v="1880"/>
    <n v="1880"/>
    <s v="1991-01-19 00:00:00"/>
    <n v="15000"/>
    <s v="Працюю"/>
    <s v="Перебуваю у шлюбі"/>
    <s v="повний робочий день"/>
    <s v="Луганська"/>
  </r>
  <r>
    <n v="3041424"/>
    <x v="454"/>
    <s v="2021-04-13 22:13:25"/>
    <n v="3000"/>
    <n v="3000"/>
    <n v="1872"/>
    <n v="1872"/>
    <s v="2000-07-22 00:00:00"/>
    <n v="25000"/>
    <s v="Працюю"/>
    <s v="Не був (ла) у шлюбі"/>
    <s v="повний робочий день"/>
    <s v="Київ"/>
  </r>
  <r>
    <n v="2954491"/>
    <x v="455"/>
    <s v="2021-04-02 10:26:11"/>
    <n v="4000"/>
    <n v="4000"/>
    <n v="1868.4"/>
    <n v="1868.3999999999996"/>
    <s v="1995-03-22 00:00:00"/>
    <n v="20000"/>
    <s v="Працюю"/>
    <s v="Не був (ла) у шлюбі"/>
    <s v="повний робочий день"/>
    <s v="Сумська"/>
  </r>
  <r>
    <n v="2978879"/>
    <x v="456"/>
    <s v="2021-04-05 11:47:47"/>
    <n v="7000"/>
    <n v="7000"/>
    <n v="1862"/>
    <n v="1862"/>
    <s v="1969-12-27 00:00:00"/>
    <n v="50000"/>
    <s v="Працюю"/>
    <s v="Перебуваю у шлюбі"/>
    <s v="повний робочий день"/>
    <s v="Київ"/>
  </r>
  <r>
    <n v="3041417"/>
    <x v="457"/>
    <s v="2021-04-13 21:43:28"/>
    <n v="3500"/>
    <n v="3500"/>
    <n v="1862"/>
    <n v="1862"/>
    <s v="1989-01-20 00:00:00"/>
    <n v="5000"/>
    <s v="Працюю"/>
    <s v="Не був (ла) у шлюбі"/>
    <s v="повний робочий день"/>
    <s v="Львівська"/>
  </r>
  <r>
    <n v="2963402"/>
    <x v="458"/>
    <s v="2021-04-03 11:47:07"/>
    <n v="5000"/>
    <n v="0"/>
    <n v="6858"/>
    <n v="1858"/>
    <s v="1959-05-15 00:00:00"/>
    <n v="16000"/>
    <s v="Працюю"/>
    <s v="Вдівець / Вдова"/>
    <s v="повний робочий день"/>
    <s v="Дніпропетровська"/>
  </r>
  <r>
    <n v="2955933"/>
    <x v="459"/>
    <s v="2021-04-02 13:18:06"/>
    <n v="4000"/>
    <n v="4000"/>
    <n v="1856"/>
    <n v="1856"/>
    <s v="1997-05-15 00:00:00"/>
    <n v="15500"/>
    <s v="Працюю"/>
    <s v="Цивільний шлюб"/>
    <s v="повний робочий день"/>
    <s v="Чернігівська"/>
  </r>
  <r>
    <n v="3001531"/>
    <x v="460"/>
    <s v="2021-04-08 13:27:23"/>
    <n v="2500"/>
    <n v="2500"/>
    <n v="1852.5"/>
    <n v="1852.5"/>
    <s v="1982-03-04 00:00:00"/>
    <n v="15000"/>
    <s v="Працюю"/>
    <s v="Перебуваю у шлюбі"/>
    <s v="почасово"/>
    <s v="Харківська"/>
  </r>
  <r>
    <n v="2985669"/>
    <x v="461"/>
    <s v="2021-04-06 11:27:19"/>
    <n v="2500"/>
    <n v="2500"/>
    <n v="1850.31"/>
    <n v="1850.3099999999995"/>
    <s v="1987-03-02 00:00:00"/>
    <n v="10000"/>
    <s v="Працюю"/>
    <s v="Перебуваю у шлюбі"/>
    <s v="повний робочий день"/>
    <s v="Київ"/>
  </r>
  <r>
    <n v="3014607"/>
    <x v="462"/>
    <s v="2021-04-10 11:08:40"/>
    <n v="1000"/>
    <n v="0"/>
    <n v="2844"/>
    <n v="1844"/>
    <s v="1990-10-10 00:00:00"/>
    <n v="25000"/>
    <s v="Підприємець"/>
    <s v="Розлучений (а)"/>
    <m/>
    <s v="Дніпропетровська"/>
  </r>
  <r>
    <n v="3000530"/>
    <x v="463"/>
    <s v="2021-04-08 11:19:58"/>
    <n v="1500"/>
    <n v="1500"/>
    <n v="1841.25"/>
    <n v="1841.25"/>
    <s v="1996-01-25 00:00:00"/>
    <n v="11000"/>
    <s v="Працюю"/>
    <s v="Не був (ла) у шлюбі"/>
    <s v="повний робочий день"/>
    <s v="Харківська"/>
  </r>
  <r>
    <n v="3036804"/>
    <x v="464"/>
    <s v="2021-04-13 12:18:29"/>
    <n v="3000"/>
    <n v="3000"/>
    <n v="1841.1"/>
    <n v="1841.1000000000004"/>
    <s v="1971-03-15 00:00:00"/>
    <n v="14000"/>
    <s v="Домогосподар/-ка"/>
    <s v="Перебуваю у шлюбі"/>
    <m/>
    <s v="Львівська"/>
  </r>
  <r>
    <n v="3007355"/>
    <x v="465"/>
    <s v="2021-04-09 09:31:34"/>
    <n v="1250"/>
    <n v="1250"/>
    <n v="1828.75"/>
    <n v="1828.75"/>
    <s v="2000-03-06 00:00:00"/>
    <n v="7000"/>
    <s v="Студент"/>
    <s v="Не був (ла) у шлюбі"/>
    <m/>
    <s v="Київська"/>
  </r>
  <r>
    <n v="2948702"/>
    <x v="466"/>
    <s v="2021-04-01 13:49:36"/>
    <n v="10000"/>
    <n v="10000"/>
    <n v="1824"/>
    <n v="1824"/>
    <s v="1994-08-07 00:00:00"/>
    <n v="18000"/>
    <s v="Працюю"/>
    <s v="Не був (ла) у шлюбі"/>
    <s v="повний робочий день"/>
    <s v="Дніпропетровська"/>
  </r>
  <r>
    <n v="3024148"/>
    <x v="467"/>
    <s v="2021-04-11 14:56:27"/>
    <n v="10000"/>
    <n v="10000"/>
    <n v="1824"/>
    <n v="1824"/>
    <s v="1999-05-02 00:00:00"/>
    <n v="20000"/>
    <s v="Підприємець"/>
    <s v="Не був (ла) у шлюбі"/>
    <m/>
    <s v="Київ"/>
  </r>
  <r>
    <n v="3052554"/>
    <x v="468"/>
    <s v="2021-04-15 11:04:00"/>
    <n v="10000"/>
    <n v="10000"/>
    <n v="1824"/>
    <n v="1824"/>
    <s v="1982-04-27 00:00:00"/>
    <n v="15000"/>
    <s v="Домогосподар/-ка"/>
    <s v="Перебуваю у шлюбі"/>
    <m/>
    <s v="Черкаська"/>
  </r>
  <r>
    <n v="2962114"/>
    <x v="469"/>
    <s v="2021-04-03 07:34:14"/>
    <n v="10000"/>
    <n v="10000"/>
    <n v="1808"/>
    <n v="1808"/>
    <s v="1976-03-18 00:00:00"/>
    <n v="19000"/>
    <s v="Працюю"/>
    <s v="Перебуваю у шлюбі"/>
    <s v="повний робочий день"/>
    <s v="Одеська"/>
  </r>
  <r>
    <n v="3000110"/>
    <x v="470"/>
    <s v="2021-04-08 10:01:15"/>
    <n v="10000"/>
    <n v="10000"/>
    <n v="1805"/>
    <n v="1805"/>
    <s v="1995-06-25 00:00:00"/>
    <n v="5000"/>
    <s v="Студент"/>
    <s v="Не був (ла) у шлюбі"/>
    <m/>
    <s v="Дніпропетровська"/>
  </r>
  <r>
    <n v="3019759"/>
    <x v="471"/>
    <s v="2021-04-10 21:52:29"/>
    <n v="2550"/>
    <n v="2550"/>
    <n v="1802.34"/>
    <n v="1802.3400000000001"/>
    <s v="1993-07-30 00:00:00"/>
    <n v="10000"/>
    <s v="Працюю"/>
    <s v="Перебуваю у шлюбі"/>
    <s v="повний робочий день"/>
    <s v="Львівська"/>
  </r>
  <r>
    <n v="2974168"/>
    <x v="472"/>
    <s v="2021-04-04 16:14:24"/>
    <n v="10000"/>
    <n v="10000"/>
    <n v="1800"/>
    <n v="1800"/>
    <s v="1993-12-23 00:00:00"/>
    <n v="6000"/>
    <s v="Працюю"/>
    <s v="Перебуваю у шлюбі"/>
    <s v="повний робочий день"/>
    <s v="Київська"/>
  </r>
  <r>
    <n v="2978648"/>
    <x v="473"/>
    <s v="2021-04-05 11:10:00"/>
    <n v="5000"/>
    <n v="5000"/>
    <n v="1800"/>
    <n v="1800"/>
    <s v="1998-01-01 00:00:00"/>
    <n v="18000"/>
    <s v="Працюю"/>
    <s v="Не був (ла) у шлюбі"/>
    <s v="повний робочий день"/>
    <s v="Львівська"/>
  </r>
  <r>
    <n v="2982533"/>
    <x v="474"/>
    <s v="2021-04-05 19:26:42"/>
    <n v="10000"/>
    <n v="10000"/>
    <n v="1800"/>
    <n v="1800"/>
    <s v="1982-11-05 00:00:00"/>
    <n v="18000"/>
    <s v="Працюю"/>
    <s v="Розлучений (а)"/>
    <s v="позмінний графік"/>
    <s v="Сумська"/>
  </r>
  <r>
    <n v="2950137"/>
    <x v="475"/>
    <s v="2021-04-01 16:37:11"/>
    <n v="3500"/>
    <n v="3500"/>
    <n v="1799"/>
    <n v="1799"/>
    <s v="2002-06-25 00:00:00"/>
    <n v="20000"/>
    <s v="Працюю"/>
    <s v="Не був (ла) у шлюбі"/>
    <s v="повний робочий день"/>
    <s v="Київ"/>
  </r>
  <r>
    <n v="3054584"/>
    <x v="476"/>
    <s v="2021-04-15 14:58:26"/>
    <n v="2000"/>
    <n v="2000"/>
    <n v="1797"/>
    <n v="1797"/>
    <s v="2000-02-20 00:00:00"/>
    <n v="25000"/>
    <s v="Працюю"/>
    <s v="Не був (ла) у шлюбі"/>
    <s v="позмінний графік"/>
    <s v="Київ"/>
  </r>
  <r>
    <n v="3012262"/>
    <x v="477"/>
    <s v="2021-04-09 20:33:19"/>
    <n v="3500"/>
    <n v="3500"/>
    <n v="1795.5"/>
    <n v="1795.5"/>
    <s v="1994-01-13 00:00:00"/>
    <n v="22000"/>
    <s v="Працюю"/>
    <s v="Перебуваю у шлюбі"/>
    <s v="повний робочий день"/>
    <s v="Одеська"/>
  </r>
  <r>
    <n v="3012913"/>
    <x v="478"/>
    <s v="2021-04-09 22:19:04"/>
    <n v="1000"/>
    <n v="1000"/>
    <n v="1795"/>
    <n v="1795"/>
    <s v="1996-06-04 00:00:00"/>
    <n v="15000"/>
    <s v="Працюю"/>
    <s v="Вдівець / Вдова"/>
    <s v="повний робочий день"/>
    <s v="Київ"/>
  </r>
  <r>
    <n v="3008685"/>
    <x v="479"/>
    <s v="2021-04-09 12:46:39"/>
    <n v="8000"/>
    <n v="8000"/>
    <n v="1792"/>
    <n v="1792"/>
    <s v="1986-04-19 00:00:00"/>
    <n v="30000"/>
    <s v="Підприємець"/>
    <s v="Перебуваю у шлюбі"/>
    <m/>
    <s v="Чернігівська"/>
  </r>
  <r>
    <n v="2979180"/>
    <x v="480"/>
    <s v="2021-04-05 12:37:38"/>
    <n v="2000"/>
    <n v="2000"/>
    <n v="1788"/>
    <n v="1788"/>
    <s v="2000-08-22 00:00:00"/>
    <n v="15000"/>
    <s v="Працюю"/>
    <s v="Не був (ла) у шлюбі"/>
    <s v="повний робочий день"/>
    <s v="Запорізька"/>
  </r>
  <r>
    <n v="2957410"/>
    <x v="481"/>
    <s v="2021-04-02 15:12:08"/>
    <n v="2050"/>
    <n v="2050"/>
    <n v="1776.12"/>
    <n v="1776.12"/>
    <s v="1982-10-02 00:00:00"/>
    <n v="7000"/>
    <s v="Працюю"/>
    <s v="Перебуваю у шлюбі"/>
    <s v="повний робочий день"/>
    <s v="Черкаська"/>
  </r>
  <r>
    <n v="3001349"/>
    <x v="482"/>
    <s v="2021-04-08 12:59:32"/>
    <n v="9700"/>
    <n v="9700"/>
    <n v="1765.4"/>
    <n v="1765.3999999999996"/>
    <s v="1978-07-25 00:00:00"/>
    <n v="15000"/>
    <s v="Працюю"/>
    <s v="Перебуваю у шлюбі"/>
    <s v="частковий робочий день"/>
    <s v="Хмельницька"/>
  </r>
  <r>
    <n v="3014978"/>
    <x v="483"/>
    <s v="2021-04-10 10:30:55"/>
    <n v="3200"/>
    <n v="3200"/>
    <n v="1763.2"/>
    <n v="1763.1999999999998"/>
    <s v="1971-11-21 00:00:00"/>
    <n v="15000"/>
    <s v="Працюю"/>
    <s v="Перебуваю у шлюбі"/>
    <s v="повний робочий день"/>
    <s v="Дніпропетровська"/>
  </r>
  <r>
    <n v="2984955"/>
    <x v="484"/>
    <s v="2021-04-06 09:00:04"/>
    <n v="5150"/>
    <n v="5150"/>
    <n v="1761.3"/>
    <n v="1761.3000000000002"/>
    <s v="1994-06-11 00:00:00"/>
    <n v="15000"/>
    <s v="Декретна відпустка"/>
    <s v="Цивільний шлюб"/>
    <m/>
    <s v="Чернігівська"/>
  </r>
  <r>
    <n v="3029580"/>
    <x v="485"/>
    <s v="2021-04-12 12:34:53"/>
    <n v="2000"/>
    <n v="2000"/>
    <n v="1758"/>
    <n v="1758"/>
    <s v="1981-10-28 00:00:00"/>
    <n v="25000"/>
    <s v="Працюю"/>
    <s v="Не був (ла) у шлюбі"/>
    <s v="позмінний графік"/>
    <s v="Київ"/>
  </r>
  <r>
    <n v="3052904"/>
    <x v="486"/>
    <s v="2021-04-15 11:31:13"/>
    <n v="7000"/>
    <n v="7000"/>
    <n v="1750"/>
    <n v="1750"/>
    <s v="1976-10-26 00:00:00"/>
    <n v="50000"/>
    <s v="Підприємець"/>
    <s v="Перебуваю у шлюбі"/>
    <m/>
    <s v="Херсонська"/>
  </r>
  <r>
    <n v="3030511"/>
    <x v="487"/>
    <s v="2021-04-12 14:04:34"/>
    <n v="2000"/>
    <n v="2000"/>
    <n v="1748"/>
    <n v="1748"/>
    <s v="1994-12-07 00:00:00"/>
    <n v="8300"/>
    <s v="Працюю"/>
    <s v="Перебуваю у шлюбі"/>
    <s v="повний робочий день"/>
    <s v="Полтавська"/>
  </r>
  <r>
    <n v="3055907"/>
    <x v="488"/>
    <s v="2021-04-15 17:04:32"/>
    <n v="4100"/>
    <n v="4100"/>
    <n v="1744.96"/>
    <n v="1744.96"/>
    <s v="1999-05-07 00:00:00"/>
    <n v="20000"/>
    <s v="Працюю"/>
    <s v="Не був (ла) у шлюбі"/>
    <s v="частковий робочий день"/>
    <s v="Чернігівська"/>
  </r>
  <r>
    <n v="2992298"/>
    <x v="489"/>
    <s v="2021-04-07 08:34:11"/>
    <n v="2000"/>
    <n v="2000"/>
    <n v="1742"/>
    <n v="1742"/>
    <s v="1997-11-01 00:00:00"/>
    <n v="8000"/>
    <s v="Працюю"/>
    <s v="Не був (ла) у шлюбі"/>
    <s v="повний робочий день"/>
    <s v="Полтавська"/>
  </r>
  <r>
    <n v="2986593"/>
    <x v="490"/>
    <s v="2021-04-06 13:00:27"/>
    <n v="4000"/>
    <n v="4000"/>
    <n v="1740"/>
    <n v="1740"/>
    <s v="1988-02-14 00:00:00"/>
    <n v="5000"/>
    <s v="Декретна відпустка"/>
    <s v="Перебуваю у шлюбі"/>
    <m/>
    <s v="Хмельницька"/>
  </r>
  <r>
    <n v="3030490"/>
    <x v="491"/>
    <s v="2021-04-12 14:08:38"/>
    <n v="2500"/>
    <n v="2500"/>
    <n v="1738.65"/>
    <n v="1738.6499999999996"/>
    <s v="1970-06-19 00:00:00"/>
    <n v="30000"/>
    <s v="Працюю"/>
    <s v="Не був (ла) у шлюбі"/>
    <s v="повний робочий день"/>
    <s v="Київ"/>
  </r>
  <r>
    <n v="3047759"/>
    <x v="492"/>
    <s v="2021-04-14 17:10:49"/>
    <n v="7900"/>
    <n v="7900"/>
    <n v="1730.1"/>
    <n v="1730.1000000000004"/>
    <s v="1974-05-07 00:00:00"/>
    <n v="16000"/>
    <s v="Підприємець"/>
    <s v="Цивільний шлюб"/>
    <m/>
    <s v="Київ"/>
  </r>
  <r>
    <n v="3031694"/>
    <x v="493"/>
    <s v="2021-04-12 16:26:42"/>
    <n v="1950"/>
    <n v="1950"/>
    <n v="1724.79"/>
    <n v="1724.79"/>
    <s v="2001-04-23 00:00:00"/>
    <n v="9400"/>
    <s v="Працюю"/>
    <s v="Перебуваю у шлюбі"/>
    <s v="повний робочий день"/>
    <s v="Миколаївська"/>
  </r>
  <r>
    <n v="2979040"/>
    <x v="494"/>
    <s v="2021-04-05 12:12:17"/>
    <n v="2500"/>
    <n v="2500"/>
    <n v="1714.92"/>
    <n v="1714.92"/>
    <s v="1990-12-01 00:00:00"/>
    <n v="3000"/>
    <s v="Працюю"/>
    <s v="Перебуваю у шлюбі"/>
    <s v="частковий робочий день"/>
    <s v="Черкаська"/>
  </r>
  <r>
    <n v="2951880"/>
    <x v="495"/>
    <s v="2021-04-01 20:27:46"/>
    <n v="2500"/>
    <n v="2500"/>
    <n v="1710"/>
    <n v="1710"/>
    <s v="1987-03-28 00:00:00"/>
    <n v="28000"/>
    <s v="Працюю"/>
    <s v="Перебуваю у шлюбі"/>
    <s v="повний робочий день"/>
    <s v="Київ"/>
  </r>
  <r>
    <n v="2968778"/>
    <x v="496"/>
    <s v="2021-04-03 22:49:09"/>
    <n v="3000"/>
    <n v="3000"/>
    <n v="1710"/>
    <n v="1710"/>
    <s v="1997-05-09 00:00:00"/>
    <n v="14000"/>
    <s v="Працюю"/>
    <s v="Не був (ла) у шлюбі"/>
    <s v="позмінний графік"/>
    <s v="Львівська"/>
  </r>
  <r>
    <n v="2975477"/>
    <x v="497"/>
    <s v="2021-04-04 19:17:22"/>
    <n v="1500"/>
    <n v="1500"/>
    <n v="1710"/>
    <n v="1710"/>
    <s v="1994-10-06 00:00:00"/>
    <n v="15000"/>
    <s v="Працюю"/>
    <s v="Перебуваю у шлюбі"/>
    <s v="повний робочий день"/>
    <s v="Херсонська"/>
  </r>
  <r>
    <n v="2988364"/>
    <x v="498"/>
    <s v="2021-04-06 16:15:05"/>
    <n v="10000"/>
    <n v="10000"/>
    <n v="1710"/>
    <n v="1710"/>
    <s v="1991-03-12 00:00:00"/>
    <n v="70000"/>
    <s v="Підприємець"/>
    <s v="Перебуваю у шлюбі"/>
    <m/>
    <s v="Київ"/>
  </r>
  <r>
    <n v="2995770"/>
    <x v="499"/>
    <s v="2021-04-07 16:14:03"/>
    <n v="1500"/>
    <n v="1500"/>
    <n v="1710"/>
    <n v="1710"/>
    <s v="1984-08-07 00:00:00"/>
    <n v="27000"/>
    <s v="Підприємець"/>
    <s v="Перебуваю у шлюбі"/>
    <m/>
    <s v="Харківська"/>
  </r>
  <r>
    <n v="2997597"/>
    <x v="500"/>
    <s v="2021-04-07 19:53:19"/>
    <n v="10000"/>
    <n v="10000"/>
    <n v="1710"/>
    <n v="1710"/>
    <s v="1995-01-18 00:00:00"/>
    <n v="20000"/>
    <s v="Декретна відпустка"/>
    <s v="Перебуваю у шлюбі"/>
    <m/>
    <s v="Волинська"/>
  </r>
  <r>
    <n v="3001027"/>
    <x v="501"/>
    <s v="2021-04-08 12:25:59"/>
    <n v="2000"/>
    <n v="2000"/>
    <n v="1710"/>
    <n v="1710"/>
    <s v="1991-07-25 00:00:00"/>
    <n v="35000"/>
    <s v="Працюю"/>
    <s v="Не був (ла) у шлюбі"/>
    <s v="повний робочий день"/>
    <s v="Полтавська"/>
  </r>
  <r>
    <n v="3009406"/>
    <x v="502"/>
    <s v="2021-04-09 14:22:25"/>
    <n v="10000"/>
    <n v="10000"/>
    <n v="1710"/>
    <n v="1710"/>
    <s v="1977-05-25 00:00:00"/>
    <n v="14000"/>
    <s v="Працюю"/>
    <s v="Цивільний шлюб"/>
    <s v="повний робочий день"/>
    <s v="Київська"/>
  </r>
  <r>
    <n v="3021950"/>
    <x v="503"/>
    <s v="2021-04-11 10:21:17"/>
    <n v="3000"/>
    <n v="3000"/>
    <n v="1710"/>
    <n v="1710"/>
    <s v="1981-04-16 00:00:00"/>
    <n v="20000"/>
    <s v="Працюю"/>
    <s v="Перебуваю у шлюбі"/>
    <s v="частковий робочий день"/>
    <s v="Хмельницька"/>
  </r>
  <r>
    <n v="3046296"/>
    <x v="504"/>
    <s v="2021-04-14 15:02:31"/>
    <n v="2000"/>
    <n v="2000"/>
    <n v="1710"/>
    <n v="1710"/>
    <s v="1973-10-08 00:00:00"/>
    <n v="16000"/>
    <s v="Працюю"/>
    <s v="Розлучений (а)"/>
    <s v="повний робочий день"/>
    <s v="Сумська"/>
  </r>
  <r>
    <n v="3051791"/>
    <x v="505"/>
    <s v="2021-04-15 09:05:01"/>
    <n v="4500"/>
    <n v="4500"/>
    <n v="1701"/>
    <n v="1701"/>
    <s v="1981-12-10 00:00:00"/>
    <n v="12000"/>
    <s v="Декретна відпустка"/>
    <s v="Перебуваю у шлюбі"/>
    <m/>
    <s v="Волинська"/>
  </r>
  <r>
    <n v="3035579"/>
    <x v="506"/>
    <s v="2021-04-13 09:18:35"/>
    <n v="2000"/>
    <n v="2000"/>
    <n v="1692"/>
    <n v="1692"/>
    <s v="1988-04-16 00:00:00"/>
    <n v="8000"/>
    <s v="Працюю"/>
    <s v="Перебуваю у шлюбі"/>
    <s v="позмінний графік"/>
    <s v="Дніпропетровська"/>
  </r>
  <r>
    <n v="2998885"/>
    <x v="507"/>
    <s v="2021-04-08 00:40:38"/>
    <n v="10000"/>
    <n v="10000"/>
    <n v="1690"/>
    <n v="1690"/>
    <s v="1992-09-01 00:00:00"/>
    <n v="15000"/>
    <s v="Працюю"/>
    <s v="Перебуваю у шлюбі"/>
    <s v="повний робочий день"/>
    <s v="Житомирська"/>
  </r>
  <r>
    <n v="3003442"/>
    <x v="508"/>
    <s v="2021-04-08 17:27:20"/>
    <n v="10000"/>
    <n v="10000"/>
    <n v="1690"/>
    <n v="1690"/>
    <s v="1996-12-25 00:00:00"/>
    <n v="15000"/>
    <s v="Декретна відпустка"/>
    <s v="Перебуваю у шлюбі"/>
    <m/>
    <s v="Вінницька"/>
  </r>
  <r>
    <n v="3024624"/>
    <x v="509"/>
    <s v="2021-04-11 16:02:12"/>
    <n v="1200"/>
    <n v="1200"/>
    <n v="1686"/>
    <n v="1686"/>
    <s v="1981-03-20 00:00:00"/>
    <n v="8000"/>
    <s v="Працюю"/>
    <s v="Розлучений (а)"/>
    <s v="повний робочий день"/>
    <s v="Івано-Франківська"/>
  </r>
  <r>
    <n v="3037784"/>
    <x v="510"/>
    <s v="2021-04-13 16:30:01"/>
    <n v="1500"/>
    <n v="1500"/>
    <n v="1681.5"/>
    <n v="1681.5"/>
    <s v="1999-12-10 00:00:00"/>
    <n v="7000"/>
    <s v="Працюю"/>
    <s v="Не був (ла) у шлюбі"/>
    <s v="повний робочий день"/>
    <s v="Полтавська"/>
  </r>
  <r>
    <n v="2950333"/>
    <x v="511"/>
    <s v="2021-04-01 17:06:26"/>
    <n v="1500"/>
    <n v="1500"/>
    <n v="1680.75"/>
    <n v="1680.75"/>
    <s v="2000-02-22 00:00:00"/>
    <n v="22000"/>
    <s v="Працюю"/>
    <s v="Не був (ла) у шлюбі"/>
    <s v="повний робочий день"/>
    <s v="Київ"/>
  </r>
  <r>
    <n v="3036573"/>
    <x v="512"/>
    <s v="2021-04-13 11:34:55"/>
    <n v="4000"/>
    <n v="4000"/>
    <n v="1680"/>
    <n v="1680"/>
    <s v="1991-12-16 00:00:00"/>
    <n v="25000"/>
    <s v="Працюю"/>
    <s v="Не був (ла) у шлюбі"/>
    <s v="повний робочий день"/>
    <s v="Луганська"/>
  </r>
  <r>
    <n v="3044392"/>
    <x v="513"/>
    <s v="2021-04-14 11:46:07"/>
    <n v="8000"/>
    <n v="8000"/>
    <n v="1680"/>
    <n v="1680"/>
    <s v="1970-08-01 00:00:00"/>
    <n v="25000"/>
    <s v="Працюю"/>
    <s v="Не був (ла) у шлюбі"/>
    <s v="повний робочий день"/>
    <s v="Харківська"/>
  </r>
  <r>
    <n v="3005080"/>
    <x v="514"/>
    <s v="2021-04-08 20:53:32"/>
    <n v="2500"/>
    <n v="2500"/>
    <n v="1675"/>
    <n v="1675"/>
    <s v="1992-12-14 00:00:00"/>
    <n v="6000"/>
    <s v="Працюю"/>
    <s v="Перебуваю у шлюбі"/>
    <s v="повний робочий день"/>
    <s v="Запорізька"/>
  </r>
  <r>
    <n v="3012129"/>
    <x v="515"/>
    <s v="2021-04-09 20:17:56"/>
    <n v="8000"/>
    <n v="8000"/>
    <n v="1664"/>
    <n v="1664"/>
    <s v="1996-12-26 00:00:00"/>
    <n v="15000"/>
    <s v="Працюю"/>
    <s v="Не був (ла) у шлюбі"/>
    <s v="повний робочий день"/>
    <s v="Миколаївська"/>
  </r>
  <r>
    <n v="3007376"/>
    <x v="516"/>
    <s v="2021-04-09 09:45:04"/>
    <n v="1500"/>
    <n v="1500"/>
    <n v="1659"/>
    <n v="1659"/>
    <s v="1995-12-13 00:00:00"/>
    <n v="6000"/>
    <s v="Працюю"/>
    <s v="Не був (ла) у шлюбі"/>
    <s v="частковий робочий день"/>
    <s v="Луганська"/>
  </r>
  <r>
    <n v="3043062"/>
    <x v="517"/>
    <s v="2021-04-14 08:30:09"/>
    <n v="2000"/>
    <n v="2000"/>
    <n v="1653"/>
    <n v="1653"/>
    <s v="1983-12-20 00:00:00"/>
    <n v="15000"/>
    <s v="Не працюю"/>
    <s v="Не був (ла) у шлюбі"/>
    <m/>
    <s v="Донецька"/>
  </r>
  <r>
    <n v="2982260"/>
    <x v="518"/>
    <s v="2021-04-05 19:05:21"/>
    <n v="10000"/>
    <n v="10000"/>
    <n v="1650"/>
    <n v="1650"/>
    <s v="1984-12-04 00:00:00"/>
    <n v="6000"/>
    <s v="Працюю"/>
    <s v="Перебуваю у шлюбі"/>
    <s v="повний робочий день"/>
    <s v="Київська"/>
  </r>
  <r>
    <n v="3018443"/>
    <x v="519"/>
    <s v="2021-04-10 18:21:55"/>
    <n v="10000"/>
    <n v="10000"/>
    <n v="1650"/>
    <n v="1650"/>
    <s v="1990-03-23 00:00:00"/>
    <n v="45000"/>
    <s v="Підприємець"/>
    <s v="Розлучений (а)"/>
    <m/>
    <s v="Донецька"/>
  </r>
  <r>
    <n v="2976471"/>
    <x v="520"/>
    <s v="2021-04-04 21:56:46"/>
    <n v="2000"/>
    <n v="2000"/>
    <n v="1649.2"/>
    <n v="1649.1999999999998"/>
    <s v="1982-10-14 00:00:00"/>
    <n v="22000"/>
    <s v="Працюю"/>
    <s v="Перебуваю у шлюбі"/>
    <s v="повний робочий день"/>
    <s v="Київ"/>
  </r>
  <r>
    <n v="2999228"/>
    <x v="521"/>
    <s v="2021-04-08 09:49:57"/>
    <n v="2000"/>
    <n v="2000"/>
    <n v="1646"/>
    <n v="1646"/>
    <s v="1971-03-03 00:00:00"/>
    <n v="1200"/>
    <s v="Пенсіонер"/>
    <s v="Не був (ла) у шлюбі"/>
    <m/>
    <s v="Закарпатська"/>
  </r>
  <r>
    <n v="3041130"/>
    <x v="522"/>
    <s v="2021-04-13 21:04:59"/>
    <n v="3600"/>
    <n v="3600"/>
    <n v="1641.6"/>
    <n v="1641.6000000000004"/>
    <s v="1980-07-19 00:00:00"/>
    <n v="40000"/>
    <s v="Працюю"/>
    <s v="Перебуваю у шлюбі"/>
    <s v="повний робочий день"/>
    <s v="Київська"/>
  </r>
  <r>
    <n v="3044035"/>
    <x v="523"/>
    <s v="2021-04-14 10:53:08"/>
    <n v="1500"/>
    <n v="0"/>
    <n v="3138"/>
    <n v="1638"/>
    <s v="1995-03-28 00:00:00"/>
    <n v="20000"/>
    <s v="Працюю"/>
    <s v="Не був (ла) у шлюбі"/>
    <s v="повний робочий день"/>
    <s v="Чернівецька"/>
  </r>
  <r>
    <n v="2999053"/>
    <x v="524"/>
    <s v="2021-04-08 02:10:28"/>
    <n v="2000"/>
    <n v="2000"/>
    <n v="1634"/>
    <n v="1634"/>
    <s v="1986-12-03 00:00:00"/>
    <n v="7000"/>
    <s v="Працюю"/>
    <s v="Цивільний шлюб"/>
    <s v="повний робочий день"/>
    <s v="Одеська"/>
  </r>
  <r>
    <n v="2946357"/>
    <x v="13"/>
    <s v="2021-04-01 10:08:37"/>
    <n v="8950"/>
    <n v="8950"/>
    <n v="1632.48"/>
    <n v="1632.4799999999996"/>
    <s v="1992-06-02 00:00:00"/>
    <n v="13000"/>
    <s v="Підприємець"/>
    <s v="Не був (ла) у шлюбі"/>
    <m/>
    <s v="Донецька"/>
  </r>
  <r>
    <n v="2961400"/>
    <x v="525"/>
    <s v="2021-04-03 00:29:36"/>
    <n v="3000"/>
    <n v="3000"/>
    <n v="1624.5"/>
    <n v="1624.5"/>
    <s v="1991-05-01 00:00:00"/>
    <n v="10000"/>
    <s v="Працюю"/>
    <s v="Перебуваю у шлюбі"/>
    <s v="повний робочий день"/>
    <s v="Харківська"/>
  </r>
  <r>
    <n v="2969562"/>
    <x v="526"/>
    <s v="2021-04-04 22:12:28"/>
    <n v="1500"/>
    <n v="1500"/>
    <n v="1624.5"/>
    <n v="1624.5"/>
    <s v="2000-04-19 00:00:00"/>
    <n v="9700"/>
    <s v="Студент"/>
    <s v="Не був (ла) у шлюбі"/>
    <m/>
    <s v="Львівська"/>
  </r>
  <r>
    <n v="2989813"/>
    <x v="527"/>
    <s v="2021-04-06 19:48:30"/>
    <n v="10000"/>
    <n v="10000"/>
    <n v="1624.5"/>
    <n v="1624.5"/>
    <s v="1987-04-11 00:00:00"/>
    <n v="10000"/>
    <s v="Працюю"/>
    <s v="Перебуваю у шлюбі"/>
    <s v="повний робочий день"/>
    <s v="Черкаська"/>
  </r>
  <r>
    <n v="2996925"/>
    <x v="528"/>
    <s v="2021-04-07 18:18:10"/>
    <n v="3000"/>
    <n v="3000"/>
    <n v="1624.5"/>
    <n v="1624.5"/>
    <s v="1977-12-14 00:00:00"/>
    <n v="30000"/>
    <s v="Працюю"/>
    <s v="Перебуваю у шлюбі"/>
    <s v="повний робочий день"/>
    <s v="Запорізька"/>
  </r>
  <r>
    <n v="3013592"/>
    <x v="529"/>
    <s v="2021-04-10 02:06:28"/>
    <n v="2500"/>
    <n v="2500"/>
    <n v="1624.5"/>
    <n v="1624.5"/>
    <s v="1991-09-23 00:00:00"/>
    <n v="30000"/>
    <s v="Працюю"/>
    <s v="Перебуваю у шлюбі"/>
    <s v="повний робочий день"/>
    <s v="Львівська"/>
  </r>
  <r>
    <n v="3056390"/>
    <x v="530"/>
    <s v="2021-04-15 17:48:32"/>
    <n v="10000"/>
    <n v="10000"/>
    <n v="1624.5"/>
    <n v="1624.5"/>
    <s v="1985-05-17 00:00:00"/>
    <n v="15000"/>
    <s v="Працюю"/>
    <s v="Розлучений (а)"/>
    <s v="позмінний графік"/>
    <s v="Запорізька"/>
  </r>
  <r>
    <n v="2956360"/>
    <x v="531"/>
    <s v="2021-04-02 13:48:26"/>
    <n v="4000"/>
    <n v="4000"/>
    <n v="1620"/>
    <n v="1620"/>
    <s v="1990-10-12 00:00:00"/>
    <n v="22000"/>
    <s v="Працюю"/>
    <s v="Перебуваю у шлюбі"/>
    <s v="повний робочий день"/>
    <s v="Чернівецька"/>
  </r>
  <r>
    <n v="2959538"/>
    <x v="532"/>
    <s v="2021-04-02 18:57:08"/>
    <n v="3500"/>
    <n v="3500"/>
    <n v="1615.95"/>
    <n v="1615.9499999999998"/>
    <s v="1982-04-09 00:00:00"/>
    <n v="10000"/>
    <s v="Працюю"/>
    <s v="Не був (ла) у шлюбі"/>
    <s v="повний робочий день"/>
    <s v="Сумська"/>
  </r>
  <r>
    <n v="3029573"/>
    <x v="533"/>
    <s v="2021-04-12 12:38:15"/>
    <n v="1500"/>
    <n v="1500"/>
    <n v="1615.1"/>
    <n v="1615.1"/>
    <s v="1974-04-17 00:00:00"/>
    <n v="12000"/>
    <s v="Працюю"/>
    <s v="Вдівець / Вдова"/>
    <s v="повний робочий день"/>
    <s v="Рівненська"/>
  </r>
  <r>
    <n v="3012052"/>
    <x v="534"/>
    <s v="2021-04-09 20:06:49"/>
    <n v="3000"/>
    <n v="3000"/>
    <n v="1608"/>
    <n v="1608"/>
    <s v="1995-10-30 00:00:00"/>
    <n v="17000"/>
    <s v="Працюю"/>
    <s v="Цивільний шлюб"/>
    <s v="повний робочий день"/>
    <s v="Київ"/>
  </r>
  <r>
    <n v="2970192"/>
    <x v="535"/>
    <s v="2021-04-04 07:55:56"/>
    <n v="3000"/>
    <n v="3000"/>
    <n v="1603.8"/>
    <n v="1603.8000000000002"/>
    <s v="1989-06-12 00:00:00"/>
    <n v="17000"/>
    <s v="Працюю"/>
    <s v="Перебуваю у шлюбі"/>
    <s v="позмінний графік"/>
    <s v="Дніпропетровська"/>
  </r>
  <r>
    <n v="3055886"/>
    <x v="536"/>
    <s v="2021-04-15 17:04:16"/>
    <n v="3000"/>
    <n v="3000"/>
    <n v="1598.4"/>
    <n v="1598.3999999999996"/>
    <s v="1994-03-13 00:00:00"/>
    <n v="7500"/>
    <s v="Працюю"/>
    <s v="Перебуваю у шлюбі"/>
    <s v="повний робочий день"/>
    <s v="Донецька"/>
  </r>
  <r>
    <n v="3034179"/>
    <x v="537"/>
    <s v="2021-04-12 22:46:36"/>
    <n v="3500"/>
    <n v="3500"/>
    <n v="1596"/>
    <n v="1596"/>
    <s v="1993-10-18 00:00:00"/>
    <n v="11000"/>
    <s v="Працюю"/>
    <s v="Цивільний шлюб"/>
    <s v="повний робочий день"/>
    <s v="Кіровоградська"/>
  </r>
  <r>
    <n v="3000264"/>
    <x v="538"/>
    <s v="2021-04-08 10:32:17"/>
    <n v="1000"/>
    <n v="1000"/>
    <n v="1585"/>
    <n v="1585"/>
    <s v="2000-08-21 00:00:00"/>
    <n v="10000"/>
    <s v="Працюю"/>
    <s v="Перебуваю у шлюбі"/>
    <s v="повний робочий день"/>
    <s v="Донецька"/>
  </r>
  <r>
    <n v="3041438"/>
    <x v="539"/>
    <s v="2021-04-13 21:46:09"/>
    <n v="2000"/>
    <n v="2000"/>
    <n v="1582.2"/>
    <n v="1582.1999999999998"/>
    <s v="1983-10-27 00:00:00"/>
    <n v="14000"/>
    <s v="Працюю"/>
    <s v="Не був (ла) у шлюбі"/>
    <s v="повний робочий день"/>
    <s v="Закарпатська"/>
  </r>
  <r>
    <n v="2970661"/>
    <x v="540"/>
    <s v="2021-04-04 09:51:37"/>
    <n v="7500"/>
    <n v="7500"/>
    <n v="1575"/>
    <n v="1575"/>
    <s v="1989-06-16 00:00:00"/>
    <n v="15000"/>
    <s v="Працюю"/>
    <s v="Не був (ла) у шлюбі"/>
    <s v="повний робочий день"/>
    <s v="Тернопільська"/>
  </r>
  <r>
    <n v="2970255"/>
    <x v="541"/>
    <s v="2021-04-04 08:20:28"/>
    <n v="3000"/>
    <n v="3000"/>
    <n v="1570.5"/>
    <n v="1570.5"/>
    <s v="2000-11-22 00:00:00"/>
    <n v="15000"/>
    <s v="Працюю"/>
    <s v="Не був (ла) у шлюбі"/>
    <s v="повний робочий день"/>
    <s v="Одеська"/>
  </r>
  <r>
    <n v="2938650"/>
    <x v="542"/>
    <s v="2021-04-01 16:43:58"/>
    <n v="3000"/>
    <n v="3000"/>
    <n v="1570.35"/>
    <n v="1570.3500000000004"/>
    <s v="1995-02-27 00:00:00"/>
    <n v="20000"/>
    <s v="Працюю"/>
    <s v="Не був (ла) у шлюбі"/>
    <s v="повний робочий день"/>
    <s v="Київ"/>
  </r>
  <r>
    <n v="3046058"/>
    <x v="543"/>
    <s v="2021-04-14 14:21:04"/>
    <n v="2500"/>
    <n v="2500"/>
    <n v="1567.65"/>
    <n v="1567.65"/>
    <s v="1997-03-21 00:00:00"/>
    <n v="9000"/>
    <s v="Працюю"/>
    <s v="Перебуваю у шлюбі"/>
    <s v="повний робочий день"/>
    <s v="Одеська"/>
  </r>
  <r>
    <n v="2952454"/>
    <x v="544"/>
    <s v="2021-04-03 17:03:33"/>
    <n v="1500"/>
    <n v="1500"/>
    <n v="1565.25"/>
    <n v="1565.25"/>
    <s v="2002-08-13 00:00:00"/>
    <n v="5000"/>
    <s v="Студент"/>
    <s v="Не був (ла) у шлюбі"/>
    <m/>
    <s v="Івано-Франківська"/>
  </r>
  <r>
    <n v="2965208"/>
    <x v="545"/>
    <s v="2021-04-03 14:48:28"/>
    <n v="3000"/>
    <n v="3000"/>
    <n v="1561.5"/>
    <n v="1561.5"/>
    <s v="1989-06-25 00:00:00"/>
    <n v="25000"/>
    <s v="Працюю"/>
    <s v="Не був (ла) у шлюбі"/>
    <s v="повний робочий день"/>
    <s v="Київ"/>
  </r>
  <r>
    <n v="3015839"/>
    <x v="546"/>
    <s v="2021-04-10 12:29:00"/>
    <n v="8000"/>
    <n v="8000"/>
    <n v="1560"/>
    <n v="1560"/>
    <s v="1996-06-11 00:00:00"/>
    <n v="17000"/>
    <s v="Підприємець"/>
    <s v="Не був (ла) у шлюбі"/>
    <m/>
    <s v="Київ"/>
  </r>
  <r>
    <n v="3036762"/>
    <x v="547"/>
    <s v="2021-04-13 12:06:51"/>
    <n v="10000"/>
    <n v="0"/>
    <n v="11560"/>
    <n v="1560"/>
    <s v="1987-12-31 00:00:00"/>
    <n v="28000"/>
    <s v="Працюю"/>
    <s v="Не був (ла) у шлюбі"/>
    <s v="почасово"/>
    <s v="Донецька"/>
  </r>
  <r>
    <n v="2962800"/>
    <x v="548"/>
    <s v="2021-04-03 10:38:01"/>
    <n v="2000"/>
    <n v="2000"/>
    <n v="1556"/>
    <n v="1556"/>
    <s v="1986-05-08 00:00:00"/>
    <n v="16000"/>
    <s v="Працюю"/>
    <s v="Перебуваю у шлюбі"/>
    <s v="повний робочий день"/>
    <s v="Вінницька"/>
  </r>
  <r>
    <n v="3050783"/>
    <x v="549"/>
    <s v="2021-04-15 02:02:52"/>
    <n v="6050"/>
    <n v="6050"/>
    <n v="1551.9"/>
    <n v="1551.8999999999996"/>
    <s v="1990-02-09 00:00:00"/>
    <n v="16000"/>
    <s v="Працюю"/>
    <s v="Перебуваю у шлюбі"/>
    <s v="повний робочий день"/>
    <s v="Черкаська"/>
  </r>
  <r>
    <n v="3005829"/>
    <x v="550"/>
    <s v="2021-04-08 23:07:41"/>
    <n v="1300"/>
    <n v="1300"/>
    <n v="1550.25"/>
    <n v="1550.25"/>
    <s v="1983-12-11 00:00:00"/>
    <n v="9500"/>
    <s v="Працюю"/>
    <s v="Перебуваю у шлюбі"/>
    <m/>
    <s v="Миколаївська"/>
  </r>
  <r>
    <n v="3003890"/>
    <x v="551"/>
    <s v="2021-04-08 18:56:59"/>
    <n v="1500"/>
    <n v="1500"/>
    <n v="1550"/>
    <n v="1550"/>
    <s v="1999-04-08 00:00:00"/>
    <n v="14000"/>
    <s v="Підприємець"/>
    <s v="Не був (ла) у шлюбі"/>
    <m/>
    <s v="Львівська"/>
  </r>
  <r>
    <n v="3025275"/>
    <x v="552"/>
    <s v="2021-04-11 17:35:56"/>
    <n v="900"/>
    <n v="900"/>
    <n v="1546.56"/>
    <n v="1546.56"/>
    <s v="1979-08-16 00:00:00"/>
    <n v="14000"/>
    <s v="Працюю"/>
    <s v="Розлучений (а)"/>
    <s v="повний робочий день"/>
    <s v="Миколаївська"/>
  </r>
  <r>
    <n v="3053380"/>
    <x v="553"/>
    <s v="2021-04-15 12:28:30"/>
    <n v="1500"/>
    <n v="1500"/>
    <n v="1541.7"/>
    <n v="1541.6999999999998"/>
    <s v="1989-07-11 00:00:00"/>
    <n v="30000"/>
    <s v="Працюю"/>
    <s v="Не був (ла) у шлюбі"/>
    <s v="повний робочий день"/>
    <s v="Харківська"/>
  </r>
  <r>
    <n v="2977423"/>
    <x v="554"/>
    <s v="2021-04-05 03:07:15"/>
    <n v="10000"/>
    <n v="10000"/>
    <n v="1539"/>
    <n v="1539"/>
    <s v="1981-08-05 00:00:00"/>
    <n v="20000"/>
    <s v="Працюю"/>
    <s v="Перебуваю у шлюбі"/>
    <s v="повний робочий день"/>
    <s v="Київ"/>
  </r>
  <r>
    <n v="2998297"/>
    <x v="555"/>
    <s v="2021-04-07 22:59:35"/>
    <n v="3000"/>
    <n v="3000"/>
    <n v="1539"/>
    <n v="1539"/>
    <s v="2000-07-17 00:00:00"/>
    <n v="20000"/>
    <s v="Студент"/>
    <s v="Не був (ла) у шлюбі"/>
    <m/>
    <s v="Київ"/>
  </r>
  <r>
    <n v="3005850"/>
    <x v="556"/>
    <s v="2021-04-08 23:08:34"/>
    <n v="3000"/>
    <n v="3000"/>
    <n v="1539"/>
    <n v="1539"/>
    <s v="1987-12-04 00:00:00"/>
    <n v="4000"/>
    <s v="Декретна відпустка"/>
    <s v="Перебуваю у шлюбі"/>
    <m/>
    <s v="Кіровоградська"/>
  </r>
  <r>
    <n v="3006774"/>
    <x v="557"/>
    <s v="2021-04-09 06:34:06"/>
    <n v="10000"/>
    <n v="10000"/>
    <n v="1539"/>
    <n v="1539"/>
    <s v="1998-12-21 00:00:00"/>
    <n v="10000"/>
    <s v="Працюю"/>
    <s v="Не був (ла) у шлюбі"/>
    <s v="позмінний графік"/>
    <s v="Львівська"/>
  </r>
  <r>
    <n v="3021467"/>
    <x v="558"/>
    <s v="2021-04-11 08:52:45"/>
    <n v="3000"/>
    <n v="3000"/>
    <n v="1539"/>
    <n v="1539"/>
    <s v="1994-04-27 00:00:00"/>
    <n v="15000"/>
    <s v="Працюю"/>
    <s v="Не був (ла) у шлюбі"/>
    <s v="повний робочий день"/>
    <s v="Вінницька"/>
  </r>
  <r>
    <n v="3029125"/>
    <x v="559"/>
    <s v="2021-04-12 11:54:06"/>
    <n v="1500"/>
    <n v="1500"/>
    <n v="1539"/>
    <n v="1539"/>
    <s v="1994-05-28 00:00:00"/>
    <n v="5000"/>
    <s v="Працюю"/>
    <s v="Перебуваю у шлюбі"/>
    <s v="повний робочий день"/>
    <s v="Дніпропетровська"/>
  </r>
  <r>
    <n v="2991206"/>
    <x v="560"/>
    <s v="2021-04-06 23:22:51"/>
    <n v="1650"/>
    <n v="1650"/>
    <n v="1534.5"/>
    <n v="1534.5"/>
    <s v="1994-07-19 00:00:00"/>
    <n v="6500"/>
    <s v="Працюю"/>
    <s v="Не був (ла) у шлюбі"/>
    <m/>
    <s v="Кіровоградська"/>
  </r>
  <r>
    <n v="2965908"/>
    <x v="561"/>
    <s v="2021-04-03 16:08:41"/>
    <n v="6000"/>
    <n v="6000"/>
    <n v="1530"/>
    <n v="1530"/>
    <s v="1994-02-07 00:00:00"/>
    <n v="5000"/>
    <s v="Працюю"/>
    <s v="Перебуваю у шлюбі"/>
    <s v="повний робочий день"/>
    <s v="Вінницька"/>
  </r>
  <r>
    <n v="3023287"/>
    <x v="562"/>
    <s v="2021-04-11 13:10:29"/>
    <n v="2500"/>
    <n v="2500"/>
    <n v="1526"/>
    <n v="1526"/>
    <s v="1994-06-17 00:00:00"/>
    <n v="22500"/>
    <s v="Працюю"/>
    <s v="Не був (ла) у шлюбі"/>
    <s v="повний робочий день"/>
    <s v="Одеська"/>
  </r>
  <r>
    <n v="2966601"/>
    <x v="563"/>
    <s v="2021-04-03 18:17:34"/>
    <n v="1000"/>
    <n v="1000"/>
    <n v="1525"/>
    <n v="1525"/>
    <s v="1988-09-05 00:00:00"/>
    <n v="10000"/>
    <s v="Не працюю"/>
    <s v="Розлучений (а)"/>
    <m/>
    <s v="Дніпропетровська"/>
  </r>
  <r>
    <n v="2981532"/>
    <x v="564"/>
    <s v="2021-04-05 17:37:09"/>
    <n v="4000"/>
    <n v="4000"/>
    <n v="1520"/>
    <n v="1520"/>
    <s v="1982-10-15 00:00:00"/>
    <n v="4000"/>
    <s v="Працюю"/>
    <s v="Вдівець / Вдова"/>
    <s v="повний робочий день"/>
    <s v="Львівська"/>
  </r>
  <r>
    <n v="3029055"/>
    <x v="565"/>
    <s v="2021-04-12 11:19:56"/>
    <n v="4000"/>
    <n v="4000"/>
    <n v="1520"/>
    <n v="1520"/>
    <s v="1985-06-18 00:00:00"/>
    <n v="30000"/>
    <s v="Працюю"/>
    <s v="Перебуваю у шлюбі"/>
    <s v="повний робочий день"/>
    <s v="Київ"/>
  </r>
  <r>
    <n v="3028460"/>
    <x v="566"/>
    <s v="2021-04-12 09:47:51"/>
    <n v="1500"/>
    <n v="562"/>
    <n v="2448"/>
    <n v="1510"/>
    <s v="1974-12-11 00:00:00"/>
    <n v="15000"/>
    <s v="Працюю"/>
    <s v="Розлучений (а)"/>
    <s v="позмінний графік"/>
    <s v="Дніпропетровська"/>
  </r>
  <r>
    <n v="2990191"/>
    <x v="567"/>
    <s v="2021-04-06 20:28:11"/>
    <n v="8000"/>
    <n v="8000"/>
    <n v="1504.8"/>
    <n v="1504.7999999999993"/>
    <s v="1998-05-11 00:00:00"/>
    <n v="8000"/>
    <s v="Працюю"/>
    <s v="Не був (ла) у шлюбі"/>
    <s v="позмінний графік"/>
    <s v="Львівська"/>
  </r>
  <r>
    <n v="2959335"/>
    <x v="568"/>
    <s v="2021-04-02 18:36:13"/>
    <n v="10000"/>
    <n v="10000"/>
    <n v="1500"/>
    <n v="1500"/>
    <s v="1988-02-06 00:00:00"/>
    <n v="25000"/>
    <s v="Підприємець"/>
    <s v="Перебуваю у шлюбі"/>
    <m/>
    <s v="Рівненська"/>
  </r>
  <r>
    <n v="2966111"/>
    <x v="569"/>
    <s v="2021-04-03 16:34:23"/>
    <n v="10000"/>
    <n v="10000"/>
    <n v="1500"/>
    <n v="1500"/>
    <s v="1987-01-13 00:00:00"/>
    <n v="28000"/>
    <s v="Працюю"/>
    <s v="Перебуваю у шлюбі"/>
    <s v="повний робочий день"/>
    <s v="Волинська"/>
  </r>
  <r>
    <n v="3002119"/>
    <x v="570"/>
    <s v="2021-04-08 14:51:03"/>
    <n v="10000"/>
    <n v="10000"/>
    <n v="1500"/>
    <n v="1500"/>
    <s v="1980-05-06 00:00:00"/>
    <n v="25000"/>
    <s v="Підприємець"/>
    <s v="Перебуваю у шлюбі"/>
    <m/>
    <s v="Одеська"/>
  </r>
  <r>
    <n v="3025793"/>
    <x v="571"/>
    <s v="2021-04-11 18:44:43"/>
    <n v="10000"/>
    <n v="10000"/>
    <n v="1500"/>
    <n v="1500"/>
    <s v="1976-11-03 00:00:00"/>
    <n v="14000"/>
    <s v="Домогосподар/-ка"/>
    <s v="Вдівець / Вдова"/>
    <m/>
    <s v="Чернівецька"/>
  </r>
  <r>
    <n v="3051700"/>
    <x v="572"/>
    <s v="2021-04-15 08:54:06"/>
    <n v="10000"/>
    <n v="10000"/>
    <n v="1500"/>
    <n v="1500"/>
    <s v="1965-03-10 00:00:00"/>
    <n v="18000"/>
    <s v="Домогосподар/-ка"/>
    <s v="Перебуваю у шлюбі"/>
    <m/>
    <s v="Полтавська"/>
  </r>
  <r>
    <n v="3054472"/>
    <x v="573"/>
    <s v="2021-04-15 14:40:34"/>
    <n v="10000"/>
    <n v="10000"/>
    <n v="1500"/>
    <n v="1500"/>
    <s v="1972-11-02 00:00:00"/>
    <n v="21000"/>
    <s v="Працюю"/>
    <s v="Розлучений (а)"/>
    <s v="почасово"/>
    <s v="Львівська"/>
  </r>
  <r>
    <n v="3059050"/>
    <x v="574"/>
    <s v="2021-04-15 23:43:22"/>
    <n v="10000"/>
    <n v="10000"/>
    <n v="1500"/>
    <n v="1500"/>
    <s v="1986-10-05 00:00:00"/>
    <n v="17000"/>
    <s v="Працюю"/>
    <s v="Перебуваю у шлюбі"/>
    <s v="повний робочий день"/>
    <s v="Одеська"/>
  </r>
  <r>
    <n v="3059064"/>
    <x v="575"/>
    <s v="2021-04-15 23:44:52"/>
    <n v="10000"/>
    <n v="10000"/>
    <n v="1500"/>
    <n v="1500"/>
    <s v="1994-04-26 00:00:00"/>
    <n v="20000"/>
    <s v="Працюю"/>
    <s v="Перебуваю у шлюбі"/>
    <s v="повний робочий день"/>
    <s v="Київська"/>
  </r>
  <r>
    <n v="2950830"/>
    <x v="576"/>
    <s v="2021-04-01 18:04:07"/>
    <n v="3500"/>
    <n v="3500"/>
    <n v="1489.6"/>
    <n v="1489.6000000000004"/>
    <s v="1997-03-21 00:00:00"/>
    <n v="10000"/>
    <s v="Студент"/>
    <s v="Не був (ла) у шлюбі"/>
    <m/>
    <s v="Київ"/>
  </r>
  <r>
    <n v="2951047"/>
    <x v="577"/>
    <s v="2021-04-01 18:31:10"/>
    <n v="2500"/>
    <n v="2500"/>
    <n v="1489.2"/>
    <n v="1489.1999999999998"/>
    <s v="1992-12-16 00:00:00"/>
    <n v="12000"/>
    <s v="Працюю"/>
    <s v="Не був (ла) у шлюбі"/>
    <s v="повний робочий день"/>
    <s v="Івано-Франківська"/>
  </r>
  <r>
    <n v="3025317"/>
    <x v="578"/>
    <s v="2021-04-11 17:37:06"/>
    <n v="3000"/>
    <n v="3000"/>
    <n v="1487.7"/>
    <n v="1487.6999999999998"/>
    <s v="1992-02-11 00:00:00"/>
    <n v="20000"/>
    <s v="Працюю"/>
    <s v="Перебуваю у шлюбі"/>
    <s v="повний робочий день"/>
    <s v="Тернопільська"/>
  </r>
  <r>
    <n v="3044931"/>
    <x v="579"/>
    <s v="2021-04-14 13:17:37"/>
    <n v="2500"/>
    <n v="2500"/>
    <n v="1485"/>
    <n v="1485"/>
    <s v="1988-08-02 00:00:00"/>
    <n v="33000"/>
    <s v="Підприємець"/>
    <s v="Не був (ла) у шлюбі"/>
    <s v="повний робочий день"/>
    <s v="Дніпропетровська"/>
  </r>
  <r>
    <n v="2951299"/>
    <x v="580"/>
    <s v="2021-04-01 19:00:08"/>
    <n v="6500"/>
    <n v="6500"/>
    <n v="1482"/>
    <n v="1482"/>
    <s v="1976-09-19 00:00:00"/>
    <n v="7000"/>
    <s v="Працюю"/>
    <s v="Розлучений (а)"/>
    <s v="повний робочий день"/>
    <s v="Вінницька"/>
  </r>
  <r>
    <n v="3001804"/>
    <x v="581"/>
    <s v="2021-04-08 14:10:19"/>
    <n v="1500"/>
    <n v="1500"/>
    <n v="1482"/>
    <n v="1482"/>
    <s v="1992-04-18 00:00:00"/>
    <n v="25000"/>
    <s v="Працюю"/>
    <s v="Цивільний шлюб"/>
    <s v="повний робочий день"/>
    <s v="Київська"/>
  </r>
  <r>
    <n v="3057062"/>
    <x v="582"/>
    <s v="2021-04-15 19:00:00"/>
    <n v="1500"/>
    <n v="1500"/>
    <n v="1474.2"/>
    <n v="1474.1999999999998"/>
    <s v="1992-03-14 00:00:00"/>
    <n v="15000"/>
    <s v="Працюю"/>
    <s v="Розлучений (а)"/>
    <s v="повний робочий день"/>
    <s v="Волинська"/>
  </r>
  <r>
    <n v="3051147"/>
    <x v="583"/>
    <s v="2021-04-15 11:56:07"/>
    <n v="3000"/>
    <n v="3000"/>
    <n v="1470"/>
    <n v="1470"/>
    <s v="1985-03-02 00:00:00"/>
    <n v="12000"/>
    <s v="Працюю"/>
    <s v="Цивільний шлюб"/>
    <s v="позмінний графік"/>
    <s v="Київ"/>
  </r>
  <r>
    <n v="3058098"/>
    <x v="584"/>
    <s v="2021-04-15 20:56:25"/>
    <n v="7000"/>
    <n v="7000"/>
    <n v="1470"/>
    <n v="1470"/>
    <s v="1995-10-18 00:00:00"/>
    <n v="18000"/>
    <s v="Працюю"/>
    <s v="Розлучений (а)"/>
    <s v="повний робочий день"/>
    <s v="Львівська"/>
  </r>
  <r>
    <n v="3053156"/>
    <x v="585"/>
    <s v="2021-04-15 12:03:36"/>
    <n v="1100"/>
    <n v="1100"/>
    <n v="1469.16"/>
    <n v="1469.1599999999999"/>
    <s v="1995-05-14 00:00:00"/>
    <n v="9000"/>
    <s v="Працюю"/>
    <s v="Розлучений (а)"/>
    <s v="повний робочий день"/>
    <s v="Полтавська"/>
  </r>
  <r>
    <n v="2982967"/>
    <x v="586"/>
    <s v="2021-04-05 20:20:48"/>
    <n v="2700"/>
    <n v="2700"/>
    <n v="1465.29"/>
    <n v="1465.29"/>
    <s v="1998-07-30 00:00:00"/>
    <n v="6500"/>
    <s v="Працюю"/>
    <s v="Цивільний шлюб"/>
    <s v="повний робочий день"/>
    <s v="Одеська"/>
  </r>
  <r>
    <n v="2969583"/>
    <x v="587"/>
    <s v="2021-04-04 03:14:15"/>
    <n v="2700"/>
    <n v="2700"/>
    <n v="1462.2"/>
    <n v="1462.1999999999998"/>
    <s v="2002-01-17 00:00:00"/>
    <n v="20000"/>
    <s v="Працюю"/>
    <s v="Вдівець / Вдова"/>
    <s v="повний робочий день"/>
    <s v="Івано-Франківська"/>
  </r>
  <r>
    <n v="2968806"/>
    <x v="588"/>
    <s v="2021-04-03 22:57:43"/>
    <n v="5100"/>
    <n v="5100"/>
    <n v="1453.5"/>
    <n v="1453.5"/>
    <s v="1994-07-09 00:00:00"/>
    <n v="35000"/>
    <s v="Працюю"/>
    <s v="Перебуваю у шлюбі"/>
    <s v="позмінний графік"/>
    <s v="Київська"/>
  </r>
  <r>
    <n v="2971914"/>
    <x v="589"/>
    <s v="2021-04-04 12:14:53"/>
    <n v="5000"/>
    <n v="5000"/>
    <n v="1453.5"/>
    <n v="1453.5"/>
    <s v="1993-10-22 00:00:00"/>
    <n v="28000"/>
    <s v="Працюю"/>
    <s v="Не був (ла) у шлюбі"/>
    <s v="повний робочий день"/>
    <s v="Київ"/>
  </r>
  <r>
    <n v="2986383"/>
    <x v="590"/>
    <s v="2021-04-06 12:49:13"/>
    <n v="1500"/>
    <n v="1500"/>
    <n v="1453.5"/>
    <n v="1453.5"/>
    <s v="1989-12-07 00:00:00"/>
    <n v="1000"/>
    <s v="Працюю"/>
    <s v="Не був (ла) у шлюбі"/>
    <s v="повний робочий день"/>
    <s v="Донецька"/>
  </r>
  <r>
    <n v="2978746"/>
    <x v="591"/>
    <s v="2021-04-05 11:27:23"/>
    <n v="1000"/>
    <n v="1000"/>
    <n v="1452"/>
    <n v="1452"/>
    <s v="1991-04-21 00:00:00"/>
    <n v="15000"/>
    <s v="Працюю"/>
    <s v="Перебуваю у шлюбі"/>
    <s v="повний робочий день"/>
    <s v="Харківська"/>
  </r>
  <r>
    <n v="3058735"/>
    <x v="592"/>
    <s v="2021-04-15 22:33:51"/>
    <n v="10000"/>
    <n v="10000"/>
    <n v="1450"/>
    <n v="1450"/>
    <s v="1979-04-02 00:00:00"/>
    <n v="19000"/>
    <s v="Працюю"/>
    <s v="Перебуваю у шлюбі"/>
    <s v="повний робочий день"/>
    <s v="Київ"/>
  </r>
  <r>
    <n v="2950760"/>
    <x v="593"/>
    <s v="2021-04-01 17:57:20"/>
    <n v="8000"/>
    <n v="0"/>
    <n v="9446.7999999999993"/>
    <n v="1446.7999999999993"/>
    <s v="1986-04-08 00:00:00"/>
    <n v="20000"/>
    <s v="Працюю"/>
    <s v="Перебуваю у шлюбі"/>
    <s v="повний робочий день"/>
    <s v="Харківська"/>
  </r>
  <r>
    <n v="2962730"/>
    <x v="594"/>
    <s v="2021-04-03 10:09:25"/>
    <n v="2000"/>
    <n v="2000"/>
    <n v="1444"/>
    <n v="1444"/>
    <s v="1985-04-03 00:00:00"/>
    <n v="40000"/>
    <s v="Працюю"/>
    <s v="Перебуваю у шлюбі"/>
    <s v="повний робочий день"/>
    <s v="Київ"/>
  </r>
  <r>
    <n v="2969443"/>
    <x v="595"/>
    <s v="2021-04-04 02:32:21"/>
    <n v="2000"/>
    <n v="2000"/>
    <n v="1444"/>
    <n v="1444"/>
    <s v="1993-07-06 00:00:00"/>
    <n v="20000"/>
    <s v="Працюю"/>
    <s v="Не був (ла) у шлюбі"/>
    <s v="повний робочий день"/>
    <s v="Житомирська"/>
  </r>
  <r>
    <n v="2975253"/>
    <x v="596"/>
    <s v="2021-04-04 18:49:24"/>
    <n v="2000"/>
    <n v="2000"/>
    <n v="1442"/>
    <n v="1442"/>
    <s v="1998-07-29 00:00:00"/>
    <n v="20000"/>
    <s v="Працюю"/>
    <s v="Не був (ла) у шлюбі"/>
    <m/>
    <s v="Київська"/>
  </r>
  <r>
    <n v="3016763"/>
    <x v="597"/>
    <s v="2021-04-10 14:27:20"/>
    <n v="3000"/>
    <n v="3000"/>
    <n v="1440"/>
    <n v="1440"/>
    <s v="1987-08-10 00:00:00"/>
    <n v="10000"/>
    <s v="Працюю"/>
    <s v="Розлучений (а)"/>
    <s v="повний робочий день"/>
    <s v="Донецька"/>
  </r>
  <r>
    <n v="3044399"/>
    <x v="598"/>
    <s v="2021-04-14 11:47:33"/>
    <n v="3000"/>
    <n v="3000"/>
    <n v="1440"/>
    <n v="1440"/>
    <s v="1981-10-23 00:00:00"/>
    <n v="26000"/>
    <s v="Підприємець"/>
    <s v="Розлучений (а)"/>
    <m/>
    <s v="Київська"/>
  </r>
  <r>
    <n v="2984948"/>
    <x v="599"/>
    <s v="2021-04-06 08:58:17"/>
    <n v="3500"/>
    <n v="3500"/>
    <n v="1436.4"/>
    <n v="1436.3999999999996"/>
    <s v="1985-11-18 00:00:00"/>
    <n v="12000"/>
    <s v="Працюю"/>
    <s v="Перебуваю у шлюбі"/>
    <s v="повний робочий день"/>
    <s v="Херсонська"/>
  </r>
  <r>
    <n v="2987300"/>
    <x v="600"/>
    <s v="2021-04-06 14:19:28"/>
    <n v="10000"/>
    <n v="10000"/>
    <n v="1430"/>
    <n v="1430"/>
    <s v="1983-06-11 00:00:00"/>
    <n v="15000"/>
    <s v="Працюю"/>
    <s v="Перебуваю у шлюбі"/>
    <s v="повний робочий день"/>
    <s v="Волинська"/>
  </r>
  <r>
    <n v="2964207"/>
    <x v="601"/>
    <s v="2021-04-03 13:32:53"/>
    <n v="1000"/>
    <n v="1000"/>
    <n v="1425"/>
    <n v="1425"/>
    <s v="1989-12-05 00:00:00"/>
    <n v="10000"/>
    <s v="Працюю"/>
    <s v="Не був (ла) у шлюбі"/>
    <s v="повний робочий день"/>
    <s v="Івано-Франківська"/>
  </r>
  <r>
    <n v="2979243"/>
    <x v="602"/>
    <s v="2021-04-05 12:46:16"/>
    <n v="2500"/>
    <n v="2500"/>
    <n v="1425"/>
    <n v="1425"/>
    <s v="1988-10-02 00:00:00"/>
    <n v="20000"/>
    <s v="Працюю"/>
    <s v="Перебуваю у шлюбі"/>
    <s v="повний робочий день"/>
    <s v="Київ"/>
  </r>
  <r>
    <n v="2998920"/>
    <x v="603"/>
    <s v="2021-04-08 00:51:12"/>
    <n v="2500"/>
    <n v="2500"/>
    <n v="1425"/>
    <n v="1425"/>
    <s v="2001-04-11 00:00:00"/>
    <n v="5000"/>
    <s v="Студент"/>
    <s v="Не був (ла) у шлюбі"/>
    <m/>
    <s v="Волинська"/>
  </r>
  <r>
    <n v="2988420"/>
    <x v="604"/>
    <s v="2021-04-06 17:00:08"/>
    <n v="7000"/>
    <n v="7000"/>
    <n v="1423.8"/>
    <n v="1423.7999999999993"/>
    <s v="1987-09-15 00:00:00"/>
    <n v="12000"/>
    <s v="Працюю"/>
    <s v="Цивільний шлюб"/>
    <m/>
    <s v="Львівська"/>
  </r>
  <r>
    <n v="2960077"/>
    <x v="605"/>
    <s v="2021-04-02 20:23:14"/>
    <n v="2000"/>
    <n v="2000"/>
    <n v="1417.6"/>
    <n v="1417.6"/>
    <s v="1990-07-19 00:00:00"/>
    <n v="22000"/>
    <s v="Працюю"/>
    <s v="Не був (ла) у шлюбі"/>
    <s v="повний робочий день"/>
    <s v="Дніпропетровська"/>
  </r>
  <r>
    <n v="2945916"/>
    <x v="606"/>
    <s v="2021-04-01 09:04:39"/>
    <n v="3500"/>
    <n v="3500"/>
    <n v="1417.5"/>
    <n v="1417.5"/>
    <s v="1988-08-31 00:00:00"/>
    <n v="20000"/>
    <s v="Працюю"/>
    <s v="Не був (ла) у шлюбі"/>
    <s v="повний робочий день"/>
    <s v="Дніпропетровська"/>
  </r>
  <r>
    <n v="2988434"/>
    <x v="607"/>
    <s v="2021-04-06 16:25:05"/>
    <n v="3500"/>
    <n v="3500"/>
    <n v="1414"/>
    <n v="1414"/>
    <s v="1984-09-24 00:00:00"/>
    <n v="20000"/>
    <s v="Працюю"/>
    <s v="Перебуваю у шлюбі"/>
    <s v="повний робочий день"/>
    <s v="Дніпропетровська"/>
  </r>
  <r>
    <n v="2962065"/>
    <x v="608"/>
    <s v="2021-04-03 07:11:33"/>
    <n v="2000"/>
    <n v="2000"/>
    <n v="1406"/>
    <n v="1406"/>
    <s v="1996-03-05 00:00:00"/>
    <n v="6000"/>
    <s v="Не працюю"/>
    <s v="Не був (ла) у шлюбі"/>
    <m/>
    <s v="Волинська"/>
  </r>
  <r>
    <n v="3040654"/>
    <x v="609"/>
    <s v="2021-04-13 19:56:28"/>
    <n v="2000"/>
    <n v="2000"/>
    <n v="1406"/>
    <n v="1406"/>
    <s v="1991-01-11 00:00:00"/>
    <n v="13500"/>
    <s v="Працюю"/>
    <s v="Перебуваю у шлюбі"/>
    <s v="позмінний графік"/>
    <s v="Миколаївська"/>
  </r>
  <r>
    <n v="2993719"/>
    <x v="610"/>
    <s v="2021-04-07 12:18:29"/>
    <n v="10000"/>
    <n v="10000"/>
    <n v="1400"/>
    <n v="1400"/>
    <s v="1977-04-12 00:00:00"/>
    <n v="10000"/>
    <s v="Працюю"/>
    <s v="Вдівець / Вдова"/>
    <s v="повний робочий день"/>
    <s v="Рівненська"/>
  </r>
  <r>
    <n v="3038561"/>
    <x v="611"/>
    <s v="2021-04-13 15:38:06"/>
    <n v="2500"/>
    <n v="2500"/>
    <n v="1396.65"/>
    <n v="1396.65"/>
    <s v="1999-07-29 00:00:00"/>
    <n v="14000"/>
    <s v="Працюю"/>
    <s v="Не був (ла) у шлюбі"/>
    <s v="повний робочий день"/>
    <s v="Дніпропетровська"/>
  </r>
  <r>
    <n v="2999725"/>
    <x v="612"/>
    <s v="2021-04-08 08:47:26"/>
    <n v="1500"/>
    <n v="1500"/>
    <n v="1396.5"/>
    <n v="1396.5"/>
    <s v="1987-11-09 00:00:00"/>
    <n v="15500"/>
    <s v="Працюю"/>
    <s v="Перебуваю у шлюбі"/>
    <s v="повний робочий день"/>
    <s v="Івано-Франківська"/>
  </r>
  <r>
    <n v="2982596"/>
    <x v="613"/>
    <s v="2021-04-05 19:34:03"/>
    <n v="3050"/>
    <n v="3050"/>
    <n v="1390.8"/>
    <n v="1390.8000000000002"/>
    <s v="2001-04-08 00:00:00"/>
    <n v="14000"/>
    <s v="Студент"/>
    <s v="Не був (ла) у шлюбі"/>
    <m/>
    <s v="Одеська"/>
  </r>
  <r>
    <n v="2968113"/>
    <x v="614"/>
    <s v="2021-04-03 21:10:33"/>
    <n v="2500"/>
    <n v="2500"/>
    <n v="1390"/>
    <n v="1390"/>
    <s v="1983-11-01 00:00:00"/>
    <n v="19000"/>
    <s v="Працюю"/>
    <s v="Розлучений (а)"/>
    <s v="повний робочий день"/>
    <s v="Київ"/>
  </r>
  <r>
    <n v="2945622"/>
    <x v="615"/>
    <s v="2021-04-01 07:56:00"/>
    <n v="5500"/>
    <n v="5500"/>
    <n v="1389.92"/>
    <n v="1389.92"/>
    <s v="1997-01-13 00:00:00"/>
    <n v="6000"/>
    <s v="Працюю"/>
    <s v="Не був (ла) у шлюбі"/>
    <s v="позмінний графік"/>
    <s v="Чернівецька"/>
  </r>
  <r>
    <n v="2976989"/>
    <x v="616"/>
    <s v="2021-04-05 00:10:34"/>
    <n v="4500"/>
    <n v="4500"/>
    <n v="1385.1"/>
    <n v="1385.1000000000004"/>
    <s v="1986-05-02 00:00:00"/>
    <n v="25000"/>
    <s v="Працюю"/>
    <s v="Розлучений (а)"/>
    <s v="повний робочий день"/>
    <s v="Полтавська"/>
  </r>
  <r>
    <n v="3040927"/>
    <x v="617"/>
    <s v="2021-04-13 20:45:20"/>
    <n v="3000"/>
    <n v="3000"/>
    <n v="1385.1"/>
    <n v="1385.1000000000004"/>
    <s v="1990-09-17 00:00:00"/>
    <n v="30000"/>
    <s v="Підприємець"/>
    <s v="Вдівець / Вдова"/>
    <m/>
    <s v="Дніпропетровська"/>
  </r>
  <r>
    <n v="2948709"/>
    <x v="618"/>
    <s v="2021-04-01 13:55:15"/>
    <n v="1000"/>
    <n v="1000"/>
    <n v="1380"/>
    <n v="1380"/>
    <s v="1985-08-18 00:00:00"/>
    <n v="4000"/>
    <s v="Працюю"/>
    <s v="Перебуваю у шлюбі"/>
    <s v="повний робочий день"/>
    <s v="Закарпатська"/>
  </r>
  <r>
    <n v="3057209"/>
    <x v="619"/>
    <s v="2021-04-15 19:22:54"/>
    <n v="1500"/>
    <n v="1500"/>
    <n v="1380"/>
    <n v="1380"/>
    <s v="1975-05-21 00:00:00"/>
    <n v="23000"/>
    <s v="Працюю"/>
    <s v="Перебуваю у шлюбі"/>
    <s v="повний робочий день"/>
    <s v="Київ"/>
  </r>
  <r>
    <n v="3014740"/>
    <x v="620"/>
    <s v="2021-04-10 10:00:36"/>
    <n v="8050"/>
    <n v="8050"/>
    <n v="1376.55"/>
    <n v="1376.5499999999993"/>
    <s v="1996-03-31 00:00:00"/>
    <n v="15000"/>
    <s v="Працюю"/>
    <s v="Перебуваю у шлюбі"/>
    <s v="повний робочий день"/>
    <s v="Київська"/>
  </r>
  <r>
    <n v="2957949"/>
    <x v="621"/>
    <s v="2021-04-02 16:09:28"/>
    <n v="2500"/>
    <n v="2500"/>
    <n v="1375"/>
    <n v="1375"/>
    <s v="1985-04-05 00:00:00"/>
    <n v="29500"/>
    <s v="Працюю"/>
    <s v="Перебуваю у шлюбі"/>
    <s v="повний робочий день"/>
    <s v="Івано-Франківська"/>
  </r>
  <r>
    <n v="3018023"/>
    <x v="622"/>
    <s v="2021-04-10 17:16:24"/>
    <n v="500"/>
    <n v="500"/>
    <n v="1368.45"/>
    <n v="1368.45"/>
    <s v="2002-01-11 00:00:00"/>
    <n v="300"/>
    <s v="Студент"/>
    <s v="Не був (ла) у шлюбі"/>
    <m/>
    <s v="Київська"/>
  </r>
  <r>
    <n v="2970570"/>
    <x v="6"/>
    <s v="2021-04-04 09:26:18"/>
    <n v="9000"/>
    <n v="9000"/>
    <n v="1368"/>
    <n v="1368"/>
    <s v="1976-07-12 00:00:00"/>
    <n v="15000"/>
    <s v="Працюю"/>
    <s v="Цивільний шлюб"/>
    <s v="повний робочий день"/>
    <s v="Івано-Франківська"/>
  </r>
  <r>
    <n v="2974938"/>
    <x v="623"/>
    <s v="2021-04-04 17:45:13"/>
    <n v="8000"/>
    <n v="8000"/>
    <n v="1368"/>
    <n v="1368"/>
    <s v="1977-11-27 00:00:00"/>
    <n v="16000"/>
    <s v="Працюю"/>
    <s v="Розлучений (а)"/>
    <s v="позмінний графік"/>
    <s v="Дніпропетровська"/>
  </r>
  <r>
    <n v="2987461"/>
    <x v="141"/>
    <s v="2021-04-06 14:34:21"/>
    <n v="10000"/>
    <n v="10000"/>
    <n v="1368"/>
    <n v="1368"/>
    <s v="1998-02-15 00:00:00"/>
    <n v="12200"/>
    <s v="Працюю"/>
    <s v="Не був (ла) у шлюбі"/>
    <s v="повний робочий день"/>
    <s v="Київська"/>
  </r>
  <r>
    <n v="2996064"/>
    <x v="624"/>
    <s v="2021-04-07 17:04:18"/>
    <n v="3500"/>
    <n v="3500"/>
    <n v="1365"/>
    <n v="1365"/>
    <s v="1997-08-10 00:00:00"/>
    <n v="16000"/>
    <s v="Працюю"/>
    <s v="Не був (ла) у шлюбі"/>
    <s v="частковий робочий день"/>
    <s v="Львівська"/>
  </r>
  <r>
    <n v="3052197"/>
    <x v="625"/>
    <s v="2021-04-15 10:13:25"/>
    <n v="3500"/>
    <n v="3500"/>
    <n v="1358"/>
    <n v="1358"/>
    <s v="1982-06-12 00:00:00"/>
    <n v="12000"/>
    <s v="Працюю"/>
    <s v="Перебуваю у шлюбі"/>
    <s v="повний робочий день"/>
    <s v="Дніпропетровська"/>
  </r>
  <r>
    <n v="2998773"/>
    <x v="626"/>
    <s v="2021-04-08 00:13:37"/>
    <n v="5000"/>
    <n v="5000"/>
    <n v="1353.75"/>
    <n v="1353.75"/>
    <s v="1997-05-29 00:00:00"/>
    <n v="15000"/>
    <s v="Студент"/>
    <s v="Не був (ла) у шлюбі"/>
    <m/>
    <s v="Вінницька"/>
  </r>
  <r>
    <n v="3006235"/>
    <x v="627"/>
    <s v="2021-04-09 01:27:50"/>
    <n v="1000"/>
    <n v="1000"/>
    <n v="1350.9"/>
    <n v="1350.9"/>
    <s v="1996-05-19 00:00:00"/>
    <n v="20000"/>
    <s v="Працюю"/>
    <s v="Не був (ла) у шлюбі"/>
    <s v="повний робочий день"/>
    <s v="Вінницька"/>
  </r>
  <r>
    <n v="3000418"/>
    <x v="628"/>
    <s v="2021-04-08 10:50:15"/>
    <n v="2000"/>
    <n v="0"/>
    <n v="3350.4"/>
    <n v="1350.4"/>
    <s v="1991-03-15 00:00:00"/>
    <n v="3000"/>
    <s v="Працюю"/>
    <s v="Перебуваю у шлюбі"/>
    <s v="повний робочий день"/>
    <s v="Вінницька"/>
  </r>
  <r>
    <n v="2957256"/>
    <x v="629"/>
    <s v="2021-04-02 15:02:05"/>
    <n v="6000"/>
    <n v="6000"/>
    <n v="1350"/>
    <n v="1350"/>
    <s v="1988-07-21 00:00:00"/>
    <n v="17000"/>
    <s v="Працюю"/>
    <s v="Не був (ла) у шлюбі"/>
    <s v="повний робочий день"/>
    <s v="Миколаївська"/>
  </r>
  <r>
    <n v="2980265"/>
    <x v="630"/>
    <s v="2021-04-05 15:04:23"/>
    <n v="6000"/>
    <n v="6000"/>
    <n v="1350"/>
    <n v="1350"/>
    <s v="1956-07-26 00:00:00"/>
    <n v="3000"/>
    <s v="Пенсіонер"/>
    <s v="Вдівець / Вдова"/>
    <m/>
    <s v="Хмельницька"/>
  </r>
  <r>
    <n v="3025618"/>
    <x v="631"/>
    <s v="2021-04-11 18:28:34"/>
    <n v="7000"/>
    <n v="7000"/>
    <n v="1344"/>
    <n v="1344"/>
    <s v="1975-11-02 00:00:00"/>
    <n v="30000"/>
    <s v="Працюю"/>
    <s v="Розлучений (а)"/>
    <s v="повний робочий день"/>
    <s v="Одеська"/>
  </r>
  <r>
    <n v="3030693"/>
    <x v="632"/>
    <s v="2021-04-12 14:28:52"/>
    <n v="5050"/>
    <n v="5050"/>
    <n v="1343.3"/>
    <n v="1343.3000000000002"/>
    <s v="2002-01-26 00:00:00"/>
    <n v="15000"/>
    <s v="Працюю"/>
    <s v="Не був (ла) у шлюбі"/>
    <s v="повний робочий день"/>
    <s v="Київська"/>
  </r>
  <r>
    <n v="2980286"/>
    <x v="633"/>
    <s v="2021-04-05 15:07:12"/>
    <n v="6000"/>
    <n v="6000"/>
    <n v="1333.8"/>
    <n v="1333.8000000000002"/>
    <s v="1984-12-03 00:00:00"/>
    <n v="28000"/>
    <s v="Працюю"/>
    <s v="Перебуваю у шлюбі"/>
    <s v="повний робочий день"/>
    <s v="Івано-Франківська"/>
  </r>
  <r>
    <n v="2960490"/>
    <x v="634"/>
    <s v="2021-04-02 21:19:27"/>
    <n v="2000"/>
    <n v="2000"/>
    <n v="1330"/>
    <n v="1330"/>
    <s v="1986-08-06 00:00:00"/>
    <n v="10000"/>
    <s v="Підприємець"/>
    <s v="Розлучений (а)"/>
    <m/>
    <s v="Вінницька"/>
  </r>
  <r>
    <n v="2969401"/>
    <x v="635"/>
    <s v="2021-04-04 02:02:27"/>
    <n v="3500"/>
    <n v="3500"/>
    <n v="1330"/>
    <n v="1330"/>
    <s v="1997-01-10 00:00:00"/>
    <n v="17000"/>
    <s v="Працюю"/>
    <s v="Не був (ла) у шлюбі"/>
    <s v="повний робочий день"/>
    <s v="Вінницька"/>
  </r>
  <r>
    <n v="2975841"/>
    <x v="636"/>
    <s v="2021-04-04 19:52:20"/>
    <n v="1750"/>
    <n v="1750"/>
    <n v="1330"/>
    <n v="1330"/>
    <s v="1997-11-19 00:00:00"/>
    <n v="17000"/>
    <s v="Не працюю"/>
    <s v="Не був (ла) у шлюбі"/>
    <m/>
    <s v="Закарпатська"/>
  </r>
  <r>
    <n v="2985361"/>
    <x v="637"/>
    <s v="2021-04-06 10:35:01"/>
    <n v="10000"/>
    <n v="10000"/>
    <n v="1330"/>
    <n v="1330"/>
    <s v="1993-05-18 00:00:00"/>
    <n v="30000"/>
    <s v="Підприємець"/>
    <s v="Розлучений (а)"/>
    <m/>
    <s v="Запорізька"/>
  </r>
  <r>
    <n v="3027536"/>
    <x v="638"/>
    <s v="2021-04-12 02:13:48"/>
    <n v="2000"/>
    <n v="2000"/>
    <n v="1330"/>
    <n v="1330"/>
    <s v="1993-06-01 00:00:00"/>
    <n v="7500"/>
    <s v="Не працюю"/>
    <s v="Не був (ла) у шлюбі"/>
    <m/>
    <s v="Львівська"/>
  </r>
  <r>
    <n v="3042117"/>
    <x v="639"/>
    <s v="2021-04-14 00:12:14"/>
    <n v="2000"/>
    <n v="2000"/>
    <n v="1329.4"/>
    <n v="1329.4"/>
    <s v="1995-01-14 00:00:00"/>
    <n v="15000"/>
    <s v="Працюю"/>
    <s v="Не був (ла) у шлюбі"/>
    <s v="повний робочий день"/>
    <s v="Тернопільська"/>
  </r>
  <r>
    <n v="3047213"/>
    <x v="640"/>
    <s v="2021-04-14 16:41:48"/>
    <n v="2000"/>
    <n v="2000"/>
    <n v="1329.4"/>
    <n v="1329.4"/>
    <s v="1984-09-26 00:00:00"/>
    <n v="4000"/>
    <s v="Працюю"/>
    <s v="Перебуваю у шлюбі"/>
    <s v="повний робочий день"/>
    <s v="Кіровоградська"/>
  </r>
  <r>
    <n v="2983387"/>
    <x v="641"/>
    <s v="2021-04-11 01:27:47"/>
    <n v="3200"/>
    <n v="3200"/>
    <n v="1328.48"/>
    <n v="1328.4799999999996"/>
    <s v="1985-03-15 00:00:00"/>
    <n v="9700"/>
    <s v="Працюю"/>
    <s v="Перебуваю у шлюбі"/>
    <s v="повний робочий день"/>
    <s v="Черкаська"/>
  </r>
  <r>
    <n v="3000467"/>
    <x v="642"/>
    <s v="2021-04-08 10:58:36"/>
    <n v="8150"/>
    <n v="8150"/>
    <n v="1323.99"/>
    <n v="1323.9899999999998"/>
    <s v="1990-07-03 00:00:00"/>
    <n v="12000"/>
    <s v="Працюю"/>
    <s v="Не був (ла) у шлюбі"/>
    <s v="повний робочий день"/>
    <s v="Львівська"/>
  </r>
  <r>
    <n v="2985620"/>
    <x v="643"/>
    <s v="2021-04-06 11:16:23"/>
    <n v="2000"/>
    <n v="2000"/>
    <n v="1317.6"/>
    <n v="1317.6"/>
    <s v="1991-01-30 00:00:00"/>
    <n v="12000"/>
    <s v="Працюю"/>
    <s v="Не був (ла) у шлюбі"/>
    <s v="повний робочий день"/>
    <s v="Одеська"/>
  </r>
  <r>
    <n v="2992116"/>
    <x v="644"/>
    <s v="2021-04-07 07:13:14"/>
    <n v="4050"/>
    <n v="4050"/>
    <n v="1315.8"/>
    <n v="1315.8000000000002"/>
    <s v="1989-05-03 00:00:00"/>
    <n v="15500"/>
    <s v="Працюю"/>
    <s v="Цивільний шлюб"/>
    <s v="повний робочий день"/>
    <s v="Хмельницька"/>
  </r>
  <r>
    <n v="3009000"/>
    <x v="645"/>
    <s v="2021-04-09 13:39:10"/>
    <n v="1100"/>
    <n v="1100"/>
    <n v="1309"/>
    <n v="1309"/>
    <s v="1998-12-22 00:00:00"/>
    <n v="20000"/>
    <s v="Підприємець"/>
    <s v="Не був (ла) у шлюбі"/>
    <m/>
    <s v="Волинська"/>
  </r>
  <r>
    <n v="3044147"/>
    <x v="646"/>
    <s v="2021-04-14 10:59:25"/>
    <n v="8550"/>
    <n v="8550"/>
    <n v="1299.5999999999999"/>
    <n v="1299.6000000000004"/>
    <s v="1993-05-22 00:00:00"/>
    <n v="18000"/>
    <s v="Працюю"/>
    <s v="Перебуваю у шлюбі"/>
    <s v="частковий робочий день"/>
    <s v="Миколаївська"/>
  </r>
  <r>
    <n v="2994783"/>
    <x v="647"/>
    <s v="2021-04-07 14:22:02"/>
    <n v="6100"/>
    <n v="6100"/>
    <n v="1298.08"/>
    <n v="1298.08"/>
    <s v="1994-04-08 00:00:00"/>
    <n v="25000"/>
    <s v="Працюю"/>
    <s v="Не був (ла) у шлюбі"/>
    <s v="повний робочий день"/>
    <s v="Київ"/>
  </r>
  <r>
    <n v="3058959"/>
    <x v="648"/>
    <s v="2021-04-15 23:31:17"/>
    <n v="2000"/>
    <n v="2000"/>
    <n v="1292"/>
    <n v="1292"/>
    <s v="1970-01-22 00:00:00"/>
    <n v="15000"/>
    <s v="Пенсіонер"/>
    <s v="Перебуваю у шлюбі"/>
    <m/>
    <s v="Івано-Франківська"/>
  </r>
  <r>
    <n v="3003778"/>
    <x v="649"/>
    <s v="2021-04-11 20:58:50"/>
    <n v="1000"/>
    <n v="1000"/>
    <n v="1285.3499999999999"/>
    <n v="1285.3499999999999"/>
    <s v="1999-07-08 00:00:00"/>
    <n v="10000"/>
    <s v="Працюю"/>
    <s v="Не був (ла) у шлюбі"/>
    <s v="позмінний графік"/>
    <s v="Чернігівська"/>
  </r>
  <r>
    <n v="2977850"/>
    <x v="650"/>
    <s v="2021-04-05 08:20:42"/>
    <n v="2000"/>
    <n v="2000"/>
    <n v="1284.3499999999999"/>
    <n v="1284.3499999999999"/>
    <s v="1987-09-02 00:00:00"/>
    <n v="17000"/>
    <s v="Працюю"/>
    <s v="Перебуваю у шлюбі"/>
    <s v="повний робочий день"/>
    <s v="Тернопільська"/>
  </r>
  <r>
    <n v="2946903"/>
    <x v="651"/>
    <s v="2021-04-01 11:18:17"/>
    <n v="2500"/>
    <n v="2500"/>
    <n v="1282.5"/>
    <n v="1282.5"/>
    <s v="1992-07-11 00:00:00"/>
    <n v="8000"/>
    <s v="Працюю"/>
    <s v="Не був (ла) у шлюбі"/>
    <s v="повний робочий день"/>
    <s v="Луганська"/>
  </r>
  <r>
    <n v="3030833"/>
    <x v="652"/>
    <s v="2021-04-12 14:51:03"/>
    <n v="2500"/>
    <n v="2500"/>
    <n v="1282.5"/>
    <n v="1282.5"/>
    <s v="1984-11-05 00:00:00"/>
    <n v="15000"/>
    <s v="Декретна відпустка"/>
    <s v="Цивільний шлюб"/>
    <m/>
    <s v="Рівненська"/>
  </r>
  <r>
    <n v="3037294"/>
    <x v="653"/>
    <s v="2021-04-13 13:19:29"/>
    <n v="3000"/>
    <n v="3000"/>
    <n v="1282.5"/>
    <n v="1282.5"/>
    <s v="1987-12-19 00:00:00"/>
    <n v="12000"/>
    <s v="Працюю"/>
    <s v="Перебуваю у шлюбі"/>
    <s v="повний робочий день"/>
    <s v="Львівська"/>
  </r>
  <r>
    <n v="3048354"/>
    <x v="654"/>
    <s v="2021-04-14 18:32:21"/>
    <n v="2500"/>
    <n v="2500"/>
    <n v="1282.5"/>
    <n v="1282.5"/>
    <s v="1986-02-23 00:00:00"/>
    <n v="14000"/>
    <s v="Працюю"/>
    <s v="Перебуваю у шлюбі"/>
    <s v="повний робочий день"/>
    <s v="Миколаївська"/>
  </r>
  <r>
    <n v="3055305"/>
    <x v="655"/>
    <s v="2021-04-15 16:09:19"/>
    <n v="2500"/>
    <n v="2500"/>
    <n v="1282.5"/>
    <n v="1282.5"/>
    <s v="1980-07-14 00:00:00"/>
    <n v="15000"/>
    <s v="Підприємець"/>
    <s v="Перебуваю у шлюбі"/>
    <m/>
    <s v="Київська"/>
  </r>
  <r>
    <n v="3048571"/>
    <x v="656"/>
    <s v="2021-04-14 21:15:42"/>
    <n v="3000"/>
    <n v="3000"/>
    <n v="1278"/>
    <n v="1278"/>
    <s v="1999-04-21 00:00:00"/>
    <n v="10000"/>
    <s v="Не працюю"/>
    <s v="Не був (ла) у шлюбі"/>
    <m/>
    <s v="Вінницька"/>
  </r>
  <r>
    <n v="3042523"/>
    <x v="657"/>
    <s v="2021-04-14 02:08:10"/>
    <n v="700"/>
    <n v="700"/>
    <n v="1276.8"/>
    <n v="1276.8"/>
    <s v="1989-03-13 00:00:00"/>
    <n v="16000"/>
    <s v="Працюю"/>
    <s v="Не був (ла) у шлюбі"/>
    <s v="почасово"/>
    <s v="Київ"/>
  </r>
  <r>
    <n v="2953126"/>
    <x v="658"/>
    <s v="2021-04-02 00:08:11"/>
    <n v="1000"/>
    <n v="1000"/>
    <n v="1273"/>
    <n v="1273"/>
    <s v="1991-05-06 00:00:00"/>
    <n v="10000"/>
    <s v="Працюю"/>
    <s v="Не був (ла) у шлюбі"/>
    <s v="позмінний графік"/>
    <s v="Дніпропетровська"/>
  </r>
  <r>
    <n v="2966496"/>
    <x v="659"/>
    <s v="2021-04-03 17:26:16"/>
    <n v="1500"/>
    <n v="1500"/>
    <n v="1267.2"/>
    <n v="1267.1999999999998"/>
    <s v="1995-07-26 00:00:00"/>
    <n v="15000"/>
    <s v="Підприємець"/>
    <s v="Перебуваю у шлюбі"/>
    <m/>
    <s v="Дніпропетровська"/>
  </r>
  <r>
    <n v="2993460"/>
    <x v="660"/>
    <s v="2021-04-07 11:36:58"/>
    <n v="5500"/>
    <n v="5500"/>
    <n v="1265"/>
    <n v="1265"/>
    <s v="1983-04-02 00:00:00"/>
    <n v="15000"/>
    <s v="Працюю"/>
    <s v="Не був (ла) у шлюбі"/>
    <s v="позмінний графік"/>
    <s v="Донецька"/>
  </r>
  <r>
    <n v="2950438"/>
    <x v="661"/>
    <s v="2021-04-01 17:12:13"/>
    <n v="2000"/>
    <n v="2000"/>
    <n v="1263.5"/>
    <n v="1263.5"/>
    <s v="1984-12-29 00:00:00"/>
    <n v="38000"/>
    <s v="Підприємець"/>
    <s v="Не був (ла) у шлюбі"/>
    <m/>
    <s v="Полтавська"/>
  </r>
  <r>
    <n v="3008454"/>
    <x v="662"/>
    <s v="2021-04-09 12:20:00"/>
    <n v="5000"/>
    <n v="5000"/>
    <n v="1263.5"/>
    <n v="1263.5"/>
    <s v="1988-07-22 00:00:00"/>
    <n v="15000"/>
    <s v="Працюю"/>
    <s v="Не був (ла) у шлюбі"/>
    <s v="повний робочий день"/>
    <s v="Київ"/>
  </r>
  <r>
    <n v="3015671"/>
    <x v="663"/>
    <s v="2021-04-10 12:07:55"/>
    <n v="2000"/>
    <n v="2000"/>
    <n v="1263.5"/>
    <n v="1263.5"/>
    <s v="1992-06-21 00:00:00"/>
    <n v="12000"/>
    <s v="Працюю"/>
    <s v="Не був (ла) у шлюбі"/>
    <s v="повний робочий день"/>
    <s v="Одеська"/>
  </r>
  <r>
    <n v="3026143"/>
    <x v="664"/>
    <s v="2021-04-11 19:38:39"/>
    <n v="10000"/>
    <n v="10000"/>
    <n v="1263.5"/>
    <n v="1263.5"/>
    <s v="1982-02-06 00:00:00"/>
    <n v="45000"/>
    <s v="Підприємець"/>
    <s v="Розлучений (а)"/>
    <s v="повний робочий день"/>
    <s v="Одеська"/>
  </r>
  <r>
    <n v="2960903"/>
    <x v="665"/>
    <s v="2021-04-02 22:11:14"/>
    <n v="3000"/>
    <n v="3000"/>
    <n v="1257"/>
    <n v="1257"/>
    <s v="1980-04-25 00:00:00"/>
    <n v="15000"/>
    <s v="Працюю"/>
    <s v="Перебуваю у шлюбі"/>
    <s v="повний робочий день"/>
    <s v="Київ"/>
  </r>
  <r>
    <n v="2972740"/>
    <x v="666"/>
    <s v="2021-04-04 14:04:02"/>
    <n v="2000"/>
    <n v="2000"/>
    <n v="1257"/>
    <n v="1257"/>
    <s v="1996-06-05 00:00:00"/>
    <n v="10000"/>
    <s v="Працюю"/>
    <s v="Не був (ла) у шлюбі"/>
    <s v="повний робочий день"/>
    <s v="Вінницька"/>
  </r>
  <r>
    <n v="2995077"/>
    <x v="667"/>
    <s v="2021-04-07 15:04:21"/>
    <n v="3000"/>
    <n v="3000"/>
    <n v="1254"/>
    <n v="1254"/>
    <s v="2002-07-22 00:00:00"/>
    <n v="10000"/>
    <s v="Працюю"/>
    <s v="Не був (ла) у шлюбі"/>
    <s v="повний робочий день"/>
    <s v="Запорізька"/>
  </r>
  <r>
    <n v="2997905"/>
    <x v="668"/>
    <s v="2021-04-09 20:59:02"/>
    <n v="1000"/>
    <n v="1000"/>
    <n v="1254"/>
    <n v="1254"/>
    <s v="1998-02-07 00:00:00"/>
    <n v="200"/>
    <s v="Підприємець"/>
    <s v="Не був (ла) у шлюбі"/>
    <m/>
    <s v="Закарпатська"/>
  </r>
  <r>
    <n v="3033185"/>
    <x v="669"/>
    <s v="2021-04-12 19:53:58"/>
    <n v="3000"/>
    <n v="3000"/>
    <n v="1254"/>
    <n v="1254"/>
    <s v="1992-06-19 00:00:00"/>
    <n v="20000"/>
    <s v="Працюю"/>
    <s v="Не був (ла) у шлюбі"/>
    <s v="повний робочий день"/>
    <s v="Одеська"/>
  </r>
  <r>
    <n v="2945993"/>
    <x v="670"/>
    <s v="2021-04-01 09:27:23"/>
    <n v="2000"/>
    <n v="2000"/>
    <n v="1253.4000000000001"/>
    <n v="1253.4000000000001"/>
    <s v="1981-05-02 00:00:00"/>
    <n v="15000"/>
    <s v="Працюю"/>
    <s v="Розлучений (а)"/>
    <s v="повний робочий день"/>
    <s v="Харківська"/>
  </r>
  <r>
    <n v="2986880"/>
    <x v="671"/>
    <s v="2021-04-06 13:26:39"/>
    <n v="3200"/>
    <n v="3200"/>
    <n v="1248"/>
    <n v="1248"/>
    <s v="1993-09-10 00:00:00"/>
    <n v="12500"/>
    <s v="Працюю"/>
    <s v="Не був (ла) у шлюбі"/>
    <s v="повний робочий день"/>
    <s v="Полтавська"/>
  </r>
  <r>
    <n v="2980174"/>
    <x v="672"/>
    <s v="2021-04-05 14:52:36"/>
    <n v="4050"/>
    <n v="4050"/>
    <n v="1246.68"/>
    <n v="1246.6800000000003"/>
    <s v="1986-07-16 00:00:00"/>
    <n v="9000"/>
    <s v="Працюю"/>
    <s v="Перебуваю у шлюбі"/>
    <s v="повний робочий день"/>
    <s v="Сумська"/>
  </r>
  <r>
    <n v="3041991"/>
    <x v="673"/>
    <s v="2021-04-13 23:25:52"/>
    <n v="1600"/>
    <n v="1600"/>
    <n v="1240.8"/>
    <n v="1240.8000000000002"/>
    <s v="1976-11-22 00:00:00"/>
    <n v="12000"/>
    <s v="Працюю"/>
    <s v="Розлучений (а)"/>
    <m/>
    <s v="Вінницька"/>
  </r>
  <r>
    <n v="2955023"/>
    <x v="674"/>
    <s v="2021-04-02 11:36:23"/>
    <n v="2500"/>
    <n v="2500"/>
    <n v="1239.75"/>
    <n v="1239.75"/>
    <s v="1997-08-28 00:00:00"/>
    <n v="9000"/>
    <s v="Працюю"/>
    <s v="Перебуваю у шлюбі"/>
    <s v="повний робочий день"/>
    <s v="Київська"/>
  </r>
  <r>
    <n v="3057769"/>
    <x v="675"/>
    <s v="2021-04-15 20:05:41"/>
    <n v="2500"/>
    <n v="2500"/>
    <n v="1239.75"/>
    <n v="1239.75"/>
    <s v="1997-02-01 00:00:00"/>
    <n v="30000"/>
    <s v="Працюю"/>
    <s v="Не був (ла) у шлюбі"/>
    <s v="повний робочий день"/>
    <s v="Рівненська"/>
  </r>
  <r>
    <n v="3054913"/>
    <x v="676"/>
    <s v="2021-04-15 15:15:16"/>
    <n v="5200"/>
    <n v="5200"/>
    <n v="1237.5999999999999"/>
    <n v="1237.6000000000004"/>
    <s v="1992-12-30 00:00:00"/>
    <n v="12000"/>
    <s v="Працюю"/>
    <s v="Перебуваю у шлюбі"/>
    <s v="повний робочий день"/>
    <s v="Закарпатська"/>
  </r>
  <r>
    <n v="2958908"/>
    <x v="677"/>
    <s v="2021-04-02 17:41:18"/>
    <n v="4250"/>
    <n v="4250"/>
    <n v="1235.56"/>
    <n v="1235.5599999999995"/>
    <s v="1993-08-29 00:00:00"/>
    <n v="9000"/>
    <s v="Працюю"/>
    <s v="Перебуваю у шлюбі"/>
    <s v="повний робочий день"/>
    <s v="Полтавська"/>
  </r>
  <r>
    <n v="3007257"/>
    <x v="678"/>
    <s v="2021-04-09 09:19:31"/>
    <n v="2500"/>
    <n v="2500"/>
    <n v="1235"/>
    <n v="1235"/>
    <s v="1997-10-06 00:00:00"/>
    <n v="17000"/>
    <s v="Працюю"/>
    <s v="Не був (ла) у шлюбі"/>
    <s v="повний робочий день"/>
    <s v="Рівненська"/>
  </r>
  <r>
    <n v="3014320"/>
    <x v="679"/>
    <s v="2021-04-10 08:40:30"/>
    <n v="1500"/>
    <n v="1500"/>
    <n v="1233"/>
    <n v="1233"/>
    <s v="1960-12-19 00:00:00"/>
    <n v="10000"/>
    <s v="Пенсіонер"/>
    <s v="Перебуваю у шлюбі"/>
    <m/>
    <s v="Сумська"/>
  </r>
  <r>
    <n v="2989778"/>
    <x v="680"/>
    <s v="2021-04-06 19:45:12"/>
    <n v="4550"/>
    <n v="4550"/>
    <n v="1231.95"/>
    <n v="1231.9499999999998"/>
    <s v="1981-02-19 00:00:00"/>
    <n v="13000"/>
    <s v="Працюю"/>
    <s v="Перебуваю у шлюбі"/>
    <s v="повний робочий день"/>
    <s v="Запорізька"/>
  </r>
  <r>
    <n v="2946574"/>
    <x v="681"/>
    <s v="2021-04-01 10:41:23"/>
    <n v="2000"/>
    <n v="2000"/>
    <n v="1231.2"/>
    <n v="1231.1999999999998"/>
    <s v="1972-08-17 00:00:00"/>
    <n v="20000"/>
    <s v="Підприємець"/>
    <s v="Розлучений (а)"/>
    <m/>
    <s v="Львівська"/>
  </r>
  <r>
    <n v="2969261"/>
    <x v="682"/>
    <s v="2021-04-04 00:52:32"/>
    <n v="1200"/>
    <n v="1200"/>
    <n v="1231.2"/>
    <n v="1231.1999999999998"/>
    <s v="1995-02-27 00:00:00"/>
    <n v="8000"/>
    <s v="Домогосподар/-ка"/>
    <s v="Перебуваю у шлюбі"/>
    <m/>
    <s v="Тернопільська"/>
  </r>
  <r>
    <n v="3005101"/>
    <x v="683"/>
    <s v="2021-04-08 20:59:04"/>
    <n v="2000"/>
    <n v="2000"/>
    <n v="1227.4000000000001"/>
    <n v="1227.4000000000001"/>
    <s v="1991-08-05 00:00:00"/>
    <n v="20000"/>
    <s v="Не працюю"/>
    <s v="Не був (ла) у шлюбі"/>
    <m/>
    <s v="Рівненська"/>
  </r>
  <r>
    <n v="2990499"/>
    <x v="684"/>
    <s v="2021-04-07 09:42:38"/>
    <n v="1500"/>
    <n v="1500"/>
    <n v="1225.5"/>
    <n v="1225.5"/>
    <s v="1993-04-15 00:00:00"/>
    <n v="21000"/>
    <s v="Працюю"/>
    <s v="Розлучений (а)"/>
    <s v="повний робочий день"/>
    <s v="Київська"/>
  </r>
  <r>
    <n v="3026402"/>
    <x v="685"/>
    <s v="2021-04-11 21:30:25"/>
    <n v="1500"/>
    <n v="1500"/>
    <n v="1224"/>
    <n v="1224"/>
    <s v="1970-05-03 00:00:00"/>
    <n v="10000"/>
    <s v="Працюю"/>
    <s v="Перебуваю у шлюбі"/>
    <s v="повний робочий день"/>
    <s v="Харківська"/>
  </r>
  <r>
    <n v="2981966"/>
    <x v="686"/>
    <s v="2021-04-05 18:27:48"/>
    <n v="1100"/>
    <n v="1100"/>
    <n v="1223.6400000000001"/>
    <n v="1223.6400000000003"/>
    <s v="1975-08-06 00:00:00"/>
    <n v="2500"/>
    <s v="Пенсіонер"/>
    <s v="Розлучений (а)"/>
    <m/>
    <s v="Тернопільська"/>
  </r>
  <r>
    <n v="2998143"/>
    <x v="687"/>
    <s v="2021-04-07 21:37:57"/>
    <n v="7150"/>
    <n v="7150"/>
    <n v="1222.6500000000001"/>
    <n v="1222.6499999999996"/>
    <s v="1994-09-12 00:00:00"/>
    <n v="15000"/>
    <s v="Працюю"/>
    <s v="Не був (ла) у шлюбі"/>
    <s v="повний робочий день"/>
    <s v="Херсонська"/>
  </r>
  <r>
    <n v="2963822"/>
    <x v="688"/>
    <s v="2021-04-03 12:37:26"/>
    <n v="4750"/>
    <n v="4750"/>
    <n v="1220.75"/>
    <n v="1220.75"/>
    <s v="1995-04-03 00:00:00"/>
    <n v="25000"/>
    <s v="Працюю"/>
    <s v="Перебуваю у шлюбі"/>
    <s v="позмінний графік"/>
    <s v="Рівненська"/>
  </r>
  <r>
    <n v="3042152"/>
    <x v="689"/>
    <s v="2021-04-13 23:52:24"/>
    <n v="3300"/>
    <n v="3300"/>
    <n v="1219.57"/>
    <n v="1219.5699999999997"/>
    <s v="1979-11-09 00:00:00"/>
    <n v="15000"/>
    <s v="Працюю"/>
    <s v="Розлучений (а)"/>
    <s v="повний робочий день"/>
    <s v="Хмельницька"/>
  </r>
  <r>
    <n v="2959468"/>
    <x v="54"/>
    <s v="2021-04-02 18:52:24"/>
    <n v="10000"/>
    <n v="10000"/>
    <n v="1216"/>
    <n v="1216"/>
    <s v="1990-11-15 00:00:00"/>
    <n v="100000"/>
    <s v="Підприємець"/>
    <s v="Перебуваю у шлюбі"/>
    <m/>
    <s v="Київ"/>
  </r>
  <r>
    <n v="2972271"/>
    <x v="664"/>
    <s v="2021-04-04 12:55:20"/>
    <n v="8000"/>
    <n v="8000"/>
    <n v="1216"/>
    <n v="1216"/>
    <s v="1982-02-06 00:00:00"/>
    <n v="45000"/>
    <s v="Підприємець"/>
    <s v="Розлучений (а)"/>
    <s v="повний робочий день"/>
    <s v="Одеська"/>
  </r>
  <r>
    <n v="2976107"/>
    <x v="690"/>
    <s v="2021-04-04 20:33:44"/>
    <n v="4000"/>
    <n v="4000"/>
    <n v="1216"/>
    <n v="1216"/>
    <s v="1992-12-03 00:00:00"/>
    <n v="20000"/>
    <s v="Працюю"/>
    <s v="Не був (ла) у шлюбі"/>
    <s v="повний робочий день"/>
    <s v="Київська"/>
  </r>
  <r>
    <n v="2989960"/>
    <x v="691"/>
    <s v="2021-04-06 20:01:28"/>
    <n v="1500"/>
    <n v="1500"/>
    <n v="1212.75"/>
    <n v="1212.75"/>
    <s v="1988-04-22 00:00:00"/>
    <n v="25000"/>
    <s v="Працюю"/>
    <s v="Не був (ла) у шлюбі"/>
    <s v="повний робочий день"/>
    <s v="Дніпропетровська"/>
  </r>
  <r>
    <n v="2952153"/>
    <x v="692"/>
    <s v="2021-04-01 21:13:39"/>
    <n v="4000"/>
    <n v="4000"/>
    <n v="1200"/>
    <n v="1200"/>
    <s v="1964-04-07 00:00:00"/>
    <n v="9000"/>
    <s v="Працюю"/>
    <s v="Вдівець / Вдова"/>
    <s v="позмінний графік"/>
    <s v="Одеська"/>
  </r>
  <r>
    <n v="3010288"/>
    <x v="693"/>
    <s v="2021-04-09 16:29:34"/>
    <n v="10000"/>
    <n v="10000"/>
    <n v="1200"/>
    <n v="1200"/>
    <s v="1995-04-13 00:00:00"/>
    <n v="17000"/>
    <s v="Підприємець"/>
    <s v="Не був (ла) у шлюбі"/>
    <m/>
    <s v="Дніпропетровська"/>
  </r>
  <r>
    <n v="3011261"/>
    <x v="694"/>
    <s v="2021-04-09 18:16:48"/>
    <n v="2000"/>
    <n v="2000"/>
    <n v="1200"/>
    <n v="1200"/>
    <s v="1988-01-29 00:00:00"/>
    <n v="20000"/>
    <s v="Працюю"/>
    <s v="Перебуваю у шлюбі"/>
    <s v="повний робочий день"/>
    <s v="Київ"/>
  </r>
  <r>
    <n v="3046170"/>
    <x v="695"/>
    <s v="2021-04-14 14:39:42"/>
    <n v="2500"/>
    <n v="2500"/>
    <n v="1200"/>
    <n v="1200"/>
    <s v="1993-07-27 00:00:00"/>
    <n v="15000"/>
    <s v="Працюю"/>
    <s v="Цивільний шлюб"/>
    <s v="повний робочий день"/>
    <s v="Вінницька"/>
  </r>
  <r>
    <n v="2990793"/>
    <x v="696"/>
    <s v="2021-04-06 22:25:41"/>
    <n v="2000"/>
    <n v="0"/>
    <n v="3198"/>
    <n v="1198"/>
    <s v="1997-07-02 00:00:00"/>
    <n v="2000"/>
    <s v="Працюю"/>
    <s v="Не був (ла) у шлюбі"/>
    <s v="повний робочий день"/>
    <s v="Закарпатська"/>
  </r>
  <r>
    <n v="2944481"/>
    <x v="697"/>
    <s v="2021-04-01 00:26:05"/>
    <n v="1500"/>
    <n v="1500"/>
    <n v="1197"/>
    <n v="1197"/>
    <s v="1994-08-04 00:00:00"/>
    <n v="22000"/>
    <s v="Працюю"/>
    <s v="Не був (ла) у шлюбі"/>
    <s v="повний робочий день"/>
    <s v="Київ"/>
  </r>
  <r>
    <n v="2953392"/>
    <x v="698"/>
    <s v="2021-04-02 02:00:48"/>
    <n v="10000"/>
    <n v="10000"/>
    <n v="1197"/>
    <n v="1197"/>
    <s v="1992-09-08 00:00:00"/>
    <n v="10000"/>
    <s v="Декретна відпустка"/>
    <s v="Розлучений (а)"/>
    <m/>
    <s v="Тернопільська"/>
  </r>
  <r>
    <n v="2991094"/>
    <x v="646"/>
    <s v="2021-04-06 23:00:34"/>
    <n v="9000"/>
    <n v="9000"/>
    <n v="1197"/>
    <n v="1197"/>
    <s v="1993-05-22 00:00:00"/>
    <n v="18000"/>
    <s v="Працюю"/>
    <s v="Перебуваю у шлюбі"/>
    <s v="частковий робочий день"/>
    <s v="Миколаївська"/>
  </r>
  <r>
    <n v="3002315"/>
    <x v="699"/>
    <s v="2021-04-08 15:20:25"/>
    <n v="10000"/>
    <n v="10000"/>
    <n v="1197"/>
    <n v="1197"/>
    <s v="1991-07-07 00:00:00"/>
    <n v="3000"/>
    <s v="Працюю"/>
    <s v="Не був (ла) у шлюбі"/>
    <s v="повний робочий день"/>
    <s v="Київ"/>
  </r>
  <r>
    <n v="3009168"/>
    <x v="700"/>
    <s v="2021-04-09 14:24:40"/>
    <n v="1500"/>
    <n v="1500"/>
    <n v="1197"/>
    <n v="1197"/>
    <s v="1968-05-29 00:00:00"/>
    <n v="1000"/>
    <s v="Підприємець"/>
    <s v="Розлучений (а)"/>
    <m/>
    <s v="Одеська"/>
  </r>
  <r>
    <n v="3025009"/>
    <x v="701"/>
    <s v="2021-04-11 17:05:47"/>
    <n v="2500"/>
    <n v="2500"/>
    <n v="1197"/>
    <n v="1197"/>
    <s v="1978-07-11 00:00:00"/>
    <n v="14000"/>
    <s v="Працюю"/>
    <s v="Перебуваю у шлюбі"/>
    <s v="повний робочий день"/>
    <s v="Дніпропетровська"/>
  </r>
  <r>
    <n v="3051959"/>
    <x v="702"/>
    <s v="2021-04-15 09:41:50"/>
    <n v="3000"/>
    <n v="3000"/>
    <n v="1197"/>
    <n v="1197"/>
    <s v="1987-10-01 00:00:00"/>
    <n v="100000"/>
    <s v="Підприємець"/>
    <s v="Не був (ла) у шлюбі"/>
    <m/>
    <s v="Волинська"/>
  </r>
  <r>
    <n v="3053072"/>
    <x v="703"/>
    <s v="2021-04-15 19:49:45"/>
    <n v="1000"/>
    <n v="1000"/>
    <n v="1197"/>
    <n v="1197"/>
    <s v="2001-02-18 00:00:00"/>
    <n v="20000"/>
    <s v="Працюю"/>
    <s v="Не був (ла) у шлюбі"/>
    <s v="повний робочий день"/>
    <s v="Одеська"/>
  </r>
  <r>
    <n v="2992410"/>
    <x v="704"/>
    <s v="2021-04-07 11:24:04"/>
    <n v="3700"/>
    <n v="3700"/>
    <n v="1195.0999999999999"/>
    <n v="1195.1000000000004"/>
    <s v="2001-04-07 00:00:00"/>
    <n v="10000"/>
    <s v="Студент"/>
    <s v="Не був (ла) у шлюбі"/>
    <m/>
    <s v="Чернігівська"/>
  </r>
  <r>
    <n v="3008335"/>
    <x v="705"/>
    <s v="2021-04-09 11:55:31"/>
    <n v="1900"/>
    <n v="1900"/>
    <n v="1195.0999999999999"/>
    <n v="1195.0999999999999"/>
    <s v="1990-03-05 00:00:00"/>
    <n v="50000"/>
    <s v="Підприємець"/>
    <s v="Не був (ла) у шлюбі"/>
    <m/>
    <s v="Запорізька"/>
  </r>
  <r>
    <n v="3004583"/>
    <x v="706"/>
    <s v="2021-04-08 19:53:22"/>
    <n v="1500"/>
    <n v="1500"/>
    <n v="1191.5"/>
    <n v="1191.5"/>
    <s v="1983-06-25 00:00:00"/>
    <n v="12000"/>
    <s v="Працюю"/>
    <s v="Перебуваю у шлюбі"/>
    <s v="повний робочий день"/>
    <s v="Полтавська"/>
  </r>
  <r>
    <n v="3006179"/>
    <x v="707"/>
    <s v="2021-04-09 01:13:44"/>
    <n v="2000"/>
    <n v="2000"/>
    <n v="1191"/>
    <n v="1191"/>
    <s v="1992-01-07 00:00:00"/>
    <n v="3000"/>
    <s v="Працюю"/>
    <s v="Не був (ла) у шлюбі"/>
    <s v="позмінний графік"/>
    <s v="Київська"/>
  </r>
  <r>
    <n v="3026675"/>
    <x v="708"/>
    <s v="2021-04-12 10:24:30"/>
    <n v="1500"/>
    <n v="1500"/>
    <n v="1190.25"/>
    <n v="1190.25"/>
    <s v="1990-02-16 00:00:00"/>
    <n v="25000"/>
    <s v="Декретна відпустка"/>
    <s v="Перебуваю у шлюбі"/>
    <m/>
    <s v="Полтавська"/>
  </r>
  <r>
    <n v="3005108"/>
    <x v="709"/>
    <s v="2021-04-08 21:02:07"/>
    <n v="1000"/>
    <n v="1000"/>
    <n v="1189.5"/>
    <n v="1189.5"/>
    <s v="1979-03-04 00:00:00"/>
    <n v="23000"/>
    <s v="Працюю"/>
    <s v="Перебуваю у шлюбі"/>
    <s v="повний робочий день"/>
    <s v="Київська"/>
  </r>
  <r>
    <n v="3033584"/>
    <x v="710"/>
    <s v="2021-04-12 21:07:33"/>
    <n v="2000"/>
    <n v="2000"/>
    <n v="1184"/>
    <n v="1184"/>
    <s v="1989-10-31 00:00:00"/>
    <n v="65000"/>
    <s v="Підприємець"/>
    <s v="Не був (ла) у шлюбі"/>
    <m/>
    <s v="Київ"/>
  </r>
  <r>
    <n v="3002903"/>
    <x v="711"/>
    <s v="2021-04-09 20:55:31"/>
    <n v="1000"/>
    <n v="1000"/>
    <n v="1178"/>
    <n v="1178"/>
    <s v="1990-04-09 00:00:00"/>
    <n v="500"/>
    <s v="Працюю"/>
    <s v="Не був (ла) у шлюбі"/>
    <s v="повний робочий день"/>
    <s v="Харківська"/>
  </r>
  <r>
    <n v="3039275"/>
    <x v="712"/>
    <s v="2021-04-13 17:10:13"/>
    <n v="1500"/>
    <n v="1500"/>
    <n v="1176"/>
    <n v="1176"/>
    <s v="1993-07-06 00:00:00"/>
    <n v="12000"/>
    <s v="Працюю"/>
    <s v="Перебуваю у шлюбі"/>
    <s v="повний робочий день"/>
    <s v="Львівська"/>
  </r>
  <r>
    <n v="2996953"/>
    <x v="713"/>
    <s v="2021-04-08 12:59:05"/>
    <n v="1500"/>
    <n v="1500"/>
    <n v="1172.25"/>
    <n v="1172.25"/>
    <s v="1996-07-22 00:00:00"/>
    <n v="1500"/>
    <s v="Підприємець"/>
    <s v="Не був (ла) у шлюбі"/>
    <s v="повний робочий день"/>
    <s v="Вінницька"/>
  </r>
  <r>
    <n v="2994195"/>
    <x v="714"/>
    <s v="2021-04-07 13:19:07"/>
    <n v="5000"/>
    <n v="5000"/>
    <n v="1170"/>
    <n v="1170"/>
    <s v="1998-10-09 00:00:00"/>
    <n v="20000"/>
    <s v="Студент"/>
    <s v="Не був (ла) у шлюбі"/>
    <m/>
    <s v="Харківська"/>
  </r>
  <r>
    <n v="2947162"/>
    <x v="715"/>
    <s v="2021-04-01 12:47:15"/>
    <n v="1500"/>
    <n v="1500"/>
    <n v="1164.42"/>
    <n v="1164.42"/>
    <s v="1985-11-26 00:00:00"/>
    <n v="8000"/>
    <s v="Працюю"/>
    <s v="Цивільний шлюб"/>
    <s v="частковий робочий день"/>
    <s v="Миколаївська"/>
  </r>
  <r>
    <n v="3020774"/>
    <x v="716"/>
    <s v="2021-04-11 02:38:21"/>
    <n v="2000"/>
    <n v="2000"/>
    <n v="1162.8"/>
    <n v="1162.8000000000002"/>
    <s v="1999-08-26 00:00:00"/>
    <n v="9500"/>
    <s v="Студент"/>
    <s v="Не був (ла) у шлюбі"/>
    <m/>
    <s v="Київ"/>
  </r>
  <r>
    <n v="3051994"/>
    <x v="717"/>
    <s v="2021-04-15 09:49:24"/>
    <n v="2500"/>
    <n v="2500"/>
    <n v="1160"/>
    <n v="1160"/>
    <s v="1992-11-27 00:00:00"/>
    <n v="5000"/>
    <s v="Працюю"/>
    <s v="Не був (ла) у шлюбі"/>
    <s v="почасово"/>
    <s v="Івано-Франківська"/>
  </r>
  <r>
    <n v="2956969"/>
    <x v="718"/>
    <s v="2021-04-02 14:35:07"/>
    <n v="2500"/>
    <n v="2500"/>
    <n v="1154.25"/>
    <n v="1154.25"/>
    <s v="1989-11-18 00:00:00"/>
    <n v="9000"/>
    <s v="Не працюю"/>
    <s v="Перебуваю у шлюбі"/>
    <m/>
    <s v="Харківська"/>
  </r>
  <r>
    <n v="2976646"/>
    <x v="719"/>
    <s v="2021-04-04 22:44:56"/>
    <n v="2500"/>
    <n v="2500"/>
    <n v="1154.25"/>
    <n v="1154.25"/>
    <s v="1995-12-14 00:00:00"/>
    <n v="12000"/>
    <s v="Працюю"/>
    <s v="Перебуваю у шлюбі"/>
    <s v="повний робочий день"/>
    <s v="Черкаська"/>
  </r>
  <r>
    <n v="2983821"/>
    <x v="720"/>
    <s v="2021-04-05 23:19:46"/>
    <n v="8000"/>
    <n v="8000"/>
    <n v="1152"/>
    <n v="1152"/>
    <s v="1999-05-10 00:00:00"/>
    <n v="27000"/>
    <s v="Працюю"/>
    <s v="Цивільний шлюб"/>
    <s v="частковий робочий день"/>
    <s v="Чернівецька"/>
  </r>
  <r>
    <n v="3004177"/>
    <x v="721"/>
    <s v="2021-04-08 19:02:47"/>
    <n v="6000"/>
    <n v="6000"/>
    <n v="1152"/>
    <n v="1152"/>
    <s v="1978-01-28 00:00:00"/>
    <n v="12500"/>
    <s v="Домогосподар/-ка"/>
    <s v="Цивільний шлюб"/>
    <m/>
    <s v="Івано-Франківська"/>
  </r>
  <r>
    <n v="3016847"/>
    <x v="722"/>
    <s v="2021-04-10 14:38:10"/>
    <n v="5500"/>
    <n v="5500"/>
    <n v="1144"/>
    <n v="1144"/>
    <s v="1992-02-22 00:00:00"/>
    <n v="26000"/>
    <s v="Працюю"/>
    <s v="Перебуваю у шлюбі"/>
    <s v="повний робочий день"/>
    <s v="Херсонська"/>
  </r>
  <r>
    <n v="3027564"/>
    <x v="723"/>
    <s v="2021-04-12 10:51:42"/>
    <n v="2000"/>
    <n v="2000"/>
    <n v="1142.4000000000001"/>
    <n v="1142.4000000000001"/>
    <s v="1991-06-06 00:00:00"/>
    <n v="15000"/>
    <s v="Працюю"/>
    <s v="Перебуваю у шлюбі"/>
    <s v="повний робочий день"/>
    <s v="Дніпропетровська"/>
  </r>
  <r>
    <n v="2945944"/>
    <x v="724"/>
    <s v="2021-04-01 09:07:18"/>
    <n v="2000"/>
    <n v="2000"/>
    <n v="1140"/>
    <n v="1140"/>
    <s v="1977-11-01 00:00:00"/>
    <n v="10000"/>
    <s v="Працюю"/>
    <s v="Цивільний шлюб"/>
    <s v="повний робочий день"/>
    <s v="Львівська"/>
  </r>
  <r>
    <n v="2949444"/>
    <x v="725"/>
    <s v="2021-04-01 15:16:12"/>
    <n v="2000"/>
    <n v="2000"/>
    <n v="1140"/>
    <n v="1140"/>
    <s v="1986-05-29 00:00:00"/>
    <n v="15000"/>
    <s v="Працюю"/>
    <s v="Перебуваю у шлюбі"/>
    <s v="повний робочий день"/>
    <s v="Запорізька"/>
  </r>
  <r>
    <n v="2954652"/>
    <x v="726"/>
    <s v="2021-04-02 10:44:13"/>
    <n v="5000"/>
    <n v="5000"/>
    <n v="1140"/>
    <n v="1140"/>
    <s v="1997-03-25 00:00:00"/>
    <n v="14000"/>
    <s v="Працюю"/>
    <s v="Не був (ла) у шлюбі"/>
    <s v="повний робочий день"/>
    <s v="Черкаська"/>
  </r>
  <r>
    <n v="2961386"/>
    <x v="727"/>
    <s v="2021-04-03 11:21:50"/>
    <n v="1500"/>
    <n v="1500"/>
    <n v="1140"/>
    <n v="1140"/>
    <s v="1988-09-24 00:00:00"/>
    <n v="12000"/>
    <s v="Працюю"/>
    <s v="Розлучений (а)"/>
    <s v="повний робочий день"/>
    <s v="Харківська"/>
  </r>
  <r>
    <n v="2940435"/>
    <x v="728"/>
    <s v="2021-04-03 19:33:30"/>
    <n v="2500"/>
    <n v="2500"/>
    <n v="1140"/>
    <n v="1140"/>
    <s v="1992-11-24 00:00:00"/>
    <n v="10000"/>
    <s v="Декретна відпустка"/>
    <s v="Перебуваю у шлюбі"/>
    <m/>
    <s v="Закарпатська"/>
  </r>
  <r>
    <n v="2976576"/>
    <x v="729"/>
    <s v="2021-04-04 22:27:30"/>
    <n v="2000"/>
    <n v="2000"/>
    <n v="1140"/>
    <n v="1140"/>
    <s v="1980-06-17 00:00:00"/>
    <n v="15000"/>
    <s v="Не працюю"/>
    <s v="Перебуваю у шлюбі"/>
    <s v="повний робочий день"/>
    <s v="Івано-Франківська"/>
  </r>
  <r>
    <n v="2996960"/>
    <x v="730"/>
    <s v="2021-04-07 18:28:41"/>
    <n v="1500"/>
    <n v="1500"/>
    <n v="1140"/>
    <n v="1140"/>
    <s v="1995-07-10 00:00:00"/>
    <n v="25000"/>
    <s v="Працюю"/>
    <s v="Не був (ла) у шлюбі"/>
    <s v="повний робочий день"/>
    <s v="Київ"/>
  </r>
  <r>
    <n v="3022727"/>
    <x v="731"/>
    <s v="2021-04-11 11:48:30"/>
    <n v="2000"/>
    <n v="2000"/>
    <n v="1140"/>
    <n v="1140"/>
    <s v="1999-09-29 00:00:00"/>
    <n v="10200"/>
    <s v="Не працюю"/>
    <s v="Не був (ла) у шлюбі"/>
    <m/>
    <s v="Хмельницька"/>
  </r>
  <r>
    <n v="3028775"/>
    <x v="732"/>
    <s v="2021-04-12 10:33:23"/>
    <n v="10000"/>
    <n v="10000"/>
    <n v="1140"/>
    <n v="1140"/>
    <s v="1989-07-01 00:00:00"/>
    <n v="15000"/>
    <s v="Працюю"/>
    <s v="Розлучений (а)"/>
    <s v="повний робочий день"/>
    <s v="Одеська"/>
  </r>
  <r>
    <n v="3035502"/>
    <x v="733"/>
    <s v="2021-04-13 09:11:30"/>
    <n v="2000"/>
    <n v="2000"/>
    <n v="1140"/>
    <n v="1140"/>
    <s v="1989-02-10 00:00:00"/>
    <n v="16000"/>
    <s v="Працюю"/>
    <s v="Цивільний шлюб"/>
    <s v="повний робочий день"/>
    <s v="Черкаська"/>
  </r>
  <r>
    <n v="3038274"/>
    <x v="734"/>
    <s v="2021-04-13 17:38:12"/>
    <n v="2000"/>
    <n v="2000"/>
    <n v="1140"/>
    <n v="1140"/>
    <s v="1987-06-20 00:00:00"/>
    <n v="11500"/>
    <s v="Домогосподар/-ка"/>
    <s v="Перебуваю у шлюбі"/>
    <m/>
    <s v="Рівненська"/>
  </r>
  <r>
    <n v="3055354"/>
    <x v="735"/>
    <s v="2021-04-15 16:12:36"/>
    <n v="5000"/>
    <n v="5000"/>
    <n v="1140"/>
    <n v="1140"/>
    <s v="1990-07-09 00:00:00"/>
    <n v="15500"/>
    <s v="Працюю"/>
    <s v="Перебуваю у шлюбі"/>
    <s v="повний робочий день"/>
    <s v="Херсонська"/>
  </r>
  <r>
    <n v="3059022"/>
    <x v="736"/>
    <s v="2021-04-15 23:39:23"/>
    <n v="3000"/>
    <n v="3000"/>
    <n v="1140"/>
    <n v="1140"/>
    <s v="1985-07-25 00:00:00"/>
    <n v="2500"/>
    <s v="Працюю"/>
    <s v="Не був (ла) у шлюбі"/>
    <s v="позмінний графік"/>
    <s v="Харківська"/>
  </r>
  <r>
    <n v="2952699"/>
    <x v="737"/>
    <s v="2021-04-01 22:40:10"/>
    <n v="6050"/>
    <n v="6050"/>
    <n v="1138.06"/>
    <n v="1138.0599999999995"/>
    <s v="1997-01-16 00:00:00"/>
    <n v="5000"/>
    <s v="Студент"/>
    <s v="Не був (ла) у шлюбі"/>
    <m/>
    <s v="Тернопільська"/>
  </r>
  <r>
    <n v="2956542"/>
    <x v="738"/>
    <s v="2021-04-02 14:00:12"/>
    <n v="2000"/>
    <n v="2000"/>
    <n v="1132.4000000000001"/>
    <n v="1132.4000000000001"/>
    <s v="1996-02-18 00:00:00"/>
    <n v="15000"/>
    <s v="Працюю"/>
    <s v="Не був (ла) у шлюбі"/>
    <s v="повний робочий день"/>
    <s v="Хмельницька"/>
  </r>
  <r>
    <n v="3058840"/>
    <x v="739"/>
    <s v="2021-04-15 23:14:21"/>
    <n v="1450"/>
    <n v="1450"/>
    <n v="1131"/>
    <n v="1131"/>
    <s v="1998-01-03 00:00:00"/>
    <n v="8000"/>
    <s v="Працюю"/>
    <s v="Не був (ла) у шлюбі"/>
    <s v="повний робочий день"/>
    <s v="Дніпропетровська"/>
  </r>
  <r>
    <n v="2963465"/>
    <x v="740"/>
    <s v="2021-04-03 11:56:55"/>
    <n v="1500"/>
    <n v="1500"/>
    <n v="1128.5999999999999"/>
    <n v="1128.5999999999999"/>
    <s v="1992-06-08 00:00:00"/>
    <n v="16000"/>
    <s v="Працюю"/>
    <s v="Перебуваю у шлюбі"/>
    <s v="повний робочий день"/>
    <s v="Вінницька"/>
  </r>
  <r>
    <n v="3033486"/>
    <x v="741"/>
    <s v="2021-04-12 20:48:59"/>
    <n v="2000"/>
    <n v="2000"/>
    <n v="1126"/>
    <n v="1126"/>
    <s v="1995-04-17 00:00:00"/>
    <n v="10500"/>
    <s v="Працюю"/>
    <s v="Розлучений (а)"/>
    <s v="повний робочий день"/>
    <s v="Кіровоградська"/>
  </r>
  <r>
    <n v="2975043"/>
    <x v="742"/>
    <s v="2021-04-04 17:56:35"/>
    <n v="5000"/>
    <n v="5000"/>
    <n v="1125"/>
    <n v="1125"/>
    <s v="1988-03-29 00:00:00"/>
    <n v="7000"/>
    <s v="Працюю"/>
    <s v="Перебуваю у шлюбі"/>
    <s v="позмінний графік"/>
    <s v="Дніпропетровська"/>
  </r>
  <r>
    <n v="3007019"/>
    <x v="743"/>
    <s v="2021-04-09 08:36:16"/>
    <n v="5000"/>
    <n v="5000"/>
    <n v="1120"/>
    <n v="1120"/>
    <s v="1980-01-27 00:00:00"/>
    <n v="16000"/>
    <s v="Працюю"/>
    <s v="Розлучений (а)"/>
    <s v="повний робочий день"/>
    <s v="Запорізька"/>
  </r>
  <r>
    <n v="2975736"/>
    <x v="744"/>
    <s v="2021-04-05 09:08:53"/>
    <n v="1500"/>
    <n v="1500"/>
    <n v="1111.5"/>
    <n v="1111.5"/>
    <s v="1995-12-30 00:00:00"/>
    <n v="5000"/>
    <s v="Декретна відпустка"/>
    <s v="Перебуваю у шлюбі"/>
    <m/>
    <s v="Закарпатська"/>
  </r>
  <r>
    <n v="3008881"/>
    <x v="745"/>
    <s v="2021-04-09 13:36:29"/>
    <n v="1500"/>
    <n v="1500"/>
    <n v="1111.5"/>
    <n v="1111.5"/>
    <s v="1971-05-31 00:00:00"/>
    <n v="24000"/>
    <s v="Працюю"/>
    <s v="Розлучений (а)"/>
    <s v="повний робочий день"/>
    <s v="Запорізька"/>
  </r>
  <r>
    <n v="3043643"/>
    <x v="615"/>
    <s v="2021-04-14 10:02:01"/>
    <n v="5000"/>
    <n v="5000"/>
    <n v="1111.5"/>
    <n v="1111.5"/>
    <s v="1997-01-13 00:00:00"/>
    <n v="6000"/>
    <s v="Працюю"/>
    <s v="Не був (ла) у шлюбі"/>
    <s v="позмінний графік"/>
    <s v="Чернівецька"/>
  </r>
  <r>
    <n v="2974756"/>
    <x v="746"/>
    <s v="2021-04-04 17:20:26"/>
    <n v="2700"/>
    <n v="2700"/>
    <n v="1108.08"/>
    <n v="1108.08"/>
    <s v="1984-11-23 00:00:00"/>
    <n v="20000"/>
    <s v="Працюю"/>
    <s v="Не був (ла) у шлюбі"/>
    <s v="повний робочий день"/>
    <s v="Київ"/>
  </r>
  <r>
    <n v="2960595"/>
    <x v="747"/>
    <s v="2021-04-02 21:45:14"/>
    <n v="2000"/>
    <n v="2000"/>
    <n v="1102"/>
    <n v="1102"/>
    <s v="1988-06-27 00:00:00"/>
    <n v="15000"/>
    <s v="Працюю"/>
    <s v="Перебуваю у шлюбі"/>
    <s v="повний робочий день"/>
    <s v="Полтавська"/>
  </r>
  <r>
    <n v="3045519"/>
    <x v="748"/>
    <s v="2021-04-14 13:20:05"/>
    <n v="10000"/>
    <n v="10000"/>
    <n v="1100"/>
    <n v="1100"/>
    <s v="1990-04-20 00:00:00"/>
    <n v="25000"/>
    <s v="Підприємець"/>
    <s v="Перебуваю у шлюбі"/>
    <m/>
    <s v="Чернігівська"/>
  </r>
  <r>
    <n v="3047934"/>
    <x v="749"/>
    <s v="2021-04-14 17:35:10"/>
    <n v="3000"/>
    <n v="3000"/>
    <n v="1094.4000000000001"/>
    <n v="1094.4000000000001"/>
    <s v="1989-10-11 00:00:00"/>
    <n v="15000"/>
    <s v="Декретна відпустка"/>
    <s v="Перебуваю у шлюбі"/>
    <m/>
    <s v="Київ"/>
  </r>
  <r>
    <n v="2972663"/>
    <x v="750"/>
    <s v="2021-04-04 13:28:53"/>
    <n v="1350"/>
    <n v="1350"/>
    <n v="1093.5"/>
    <n v="1093.5"/>
    <s v="1986-11-15 00:00:00"/>
    <n v="15000"/>
    <s v="Працюю"/>
    <s v="Розлучений (а)"/>
    <s v="повний робочий день"/>
    <s v="Запорізька"/>
  </r>
  <r>
    <n v="2982197"/>
    <x v="751"/>
    <s v="2021-04-05 18:53:10"/>
    <n v="1500"/>
    <n v="1500"/>
    <n v="1083.18"/>
    <n v="1083.1800000000003"/>
    <s v="1986-07-22 00:00:00"/>
    <n v="20000"/>
    <s v="Підприємець"/>
    <s v="Перебуваю у шлюбі"/>
    <m/>
    <s v="Миколаївська"/>
  </r>
  <r>
    <n v="2958929"/>
    <x v="752"/>
    <s v="2021-04-02 17:56:39"/>
    <n v="2000"/>
    <n v="2000"/>
    <n v="1083"/>
    <n v="1083"/>
    <s v="1979-06-12 00:00:00"/>
    <n v="12000"/>
    <s v="Домогосподар/-ка"/>
    <s v="Перебуваю у шлюбі"/>
    <m/>
    <s v="Черкаська"/>
  </r>
  <r>
    <n v="2959195"/>
    <x v="753"/>
    <s v="2021-04-02 18:18:46"/>
    <n v="2000"/>
    <n v="2000"/>
    <n v="1083"/>
    <n v="1083"/>
    <s v="1979-11-15 00:00:00"/>
    <n v="25000"/>
    <s v="Працюю"/>
    <s v="Розлучений (а)"/>
    <s v="повний робочий день"/>
    <s v="Донецька"/>
  </r>
  <r>
    <n v="2972831"/>
    <x v="754"/>
    <s v="2021-04-04 13:48:07"/>
    <n v="2000"/>
    <n v="2000"/>
    <n v="1083"/>
    <n v="1083"/>
    <s v="1977-03-23 00:00:00"/>
    <n v="16000"/>
    <s v="Пенсіонер"/>
    <s v="Не був (ла) у шлюбі"/>
    <m/>
    <s v="Закарпатська"/>
  </r>
  <r>
    <n v="2976807"/>
    <x v="755"/>
    <s v="2021-04-04 23:18:01"/>
    <n v="1000"/>
    <n v="1000"/>
    <n v="1083"/>
    <n v="1083"/>
    <s v="1998-05-14 00:00:00"/>
    <n v="15000"/>
    <s v="Працюю"/>
    <s v="Не був (ла) у шлюбі"/>
    <s v="повний робочий день"/>
    <s v="Київ"/>
  </r>
  <r>
    <n v="2998255"/>
    <x v="756"/>
    <s v="2021-04-07 21:52:18"/>
    <n v="3000"/>
    <n v="3000"/>
    <n v="1083"/>
    <n v="1083"/>
    <s v="1999-09-24 00:00:00"/>
    <n v="80000"/>
    <s v="Працюю"/>
    <s v="Не був (ла) у шлюбі"/>
    <s v="повний робочий день"/>
    <s v="Львівська"/>
  </r>
  <r>
    <n v="3024820"/>
    <x v="757"/>
    <s v="2021-04-11 16:43:31"/>
    <n v="2000"/>
    <n v="2000"/>
    <n v="1083"/>
    <n v="1083"/>
    <s v="1977-07-02 00:00:00"/>
    <n v="18000"/>
    <s v="Працюю"/>
    <s v="Розлучений (а)"/>
    <s v="повний робочий день"/>
    <s v="Житомирська"/>
  </r>
  <r>
    <n v="3055193"/>
    <x v="758"/>
    <s v="2021-04-15 16:29:16"/>
    <n v="3000"/>
    <n v="3000"/>
    <n v="1083"/>
    <n v="1083"/>
    <s v="1983-12-05 00:00:00"/>
    <n v="15000"/>
    <s v="Працюю"/>
    <s v="Перебуваю у шлюбі"/>
    <s v="повний робочий день"/>
    <s v="Волинська"/>
  </r>
  <r>
    <n v="2987419"/>
    <x v="759"/>
    <s v="2021-04-06 14:31:07"/>
    <n v="3200"/>
    <n v="3200"/>
    <n v="1081.5999999999999"/>
    <n v="1081.6000000000004"/>
    <s v="1973-07-20 00:00:00"/>
    <n v="10000"/>
    <s v="Працюю"/>
    <s v="Перебуваю у шлюбі"/>
    <s v="повний робочий день"/>
    <s v="Житомирська"/>
  </r>
  <r>
    <n v="2982631"/>
    <x v="760"/>
    <s v="2021-04-05 19:50:01"/>
    <n v="2000"/>
    <n v="2000"/>
    <n v="1080"/>
    <n v="1080"/>
    <s v="1988-11-06 00:00:00"/>
    <n v="12000"/>
    <s v="Не працюю"/>
    <s v="Не був (ла) у шлюбі"/>
    <m/>
    <s v="Київська"/>
  </r>
  <r>
    <n v="2982365"/>
    <x v="761"/>
    <s v="2021-04-05 19:11:29"/>
    <n v="5500"/>
    <n v="5500"/>
    <n v="1071.1600000000001"/>
    <n v="1071.1599999999999"/>
    <s v="2000-04-20 00:00:00"/>
    <n v="9000"/>
    <s v="Працюю"/>
    <s v="Цивільний шлюб"/>
    <s v="позмінний графік"/>
    <s v="Дніпропетровська"/>
  </r>
  <r>
    <n v="2954561"/>
    <x v="762"/>
    <s v="2021-04-02 10:26:36"/>
    <n v="2500"/>
    <n v="2500"/>
    <n v="1068.75"/>
    <n v="1068.75"/>
    <s v="1997-07-11 00:00:00"/>
    <n v="30000"/>
    <s v="Працюю"/>
    <s v="Не був (ла) у шлюбі"/>
    <s v="повний робочий день"/>
    <s v="Сумська"/>
  </r>
  <r>
    <n v="2981980"/>
    <x v="763"/>
    <s v="2021-04-05 18:27:48"/>
    <n v="2500"/>
    <n v="2500"/>
    <n v="1068.75"/>
    <n v="1068.75"/>
    <s v="1982-08-25 00:00:00"/>
    <n v="20000"/>
    <s v="Працюю"/>
    <s v="Цивільний шлюб"/>
    <s v="повний робочий день"/>
    <s v="Київ"/>
  </r>
  <r>
    <n v="2982582"/>
    <x v="764"/>
    <s v="2021-04-05 19:34:27"/>
    <n v="1100"/>
    <n v="1100"/>
    <n v="1065.9000000000001"/>
    <n v="1065.9000000000001"/>
    <s v="1990-06-05 00:00:00"/>
    <n v="10000"/>
    <s v="Працюю"/>
    <s v="Перебуваю у шлюбі"/>
    <s v="позмінний графік"/>
    <s v="Хмельницька"/>
  </r>
  <r>
    <n v="2974140"/>
    <x v="765"/>
    <s v="2021-04-04 16:10:42"/>
    <n v="2000"/>
    <n v="2000"/>
    <n v="1064"/>
    <n v="1064"/>
    <s v="1985-08-11 00:00:00"/>
    <n v="12500"/>
    <s v="Працюю"/>
    <s v="Перебуваю у шлюбі"/>
    <s v="позмінний графік"/>
    <s v="Полтавська"/>
  </r>
  <r>
    <n v="2982925"/>
    <x v="766"/>
    <s v="2021-04-05 20:19:24"/>
    <n v="10000"/>
    <n v="10000"/>
    <n v="1064"/>
    <n v="1064"/>
    <s v="1991-09-07 00:00:00"/>
    <n v="7000"/>
    <s v="Працюю"/>
    <s v="Розлучений (а)"/>
    <s v="повний робочий день"/>
    <s v="Дніпропетровська"/>
  </r>
  <r>
    <n v="3013410"/>
    <x v="767"/>
    <s v="2021-04-10 01:09:47"/>
    <n v="4000"/>
    <n v="4000"/>
    <n v="1064"/>
    <n v="1064"/>
    <s v="1973-03-18 00:00:00"/>
    <n v="30000"/>
    <s v="Домогосподар/-ка"/>
    <s v="Вдівець / Вдова"/>
    <m/>
    <s v="Київ"/>
  </r>
  <r>
    <n v="3039681"/>
    <x v="768"/>
    <s v="2021-04-13 17:52:38"/>
    <n v="5000"/>
    <n v="5000"/>
    <n v="1064"/>
    <n v="1064"/>
    <s v="1980-12-19 00:00:00"/>
    <n v="19000"/>
    <s v="Працюю"/>
    <s v="Перебуваю у шлюбі"/>
    <s v="повний робочий день"/>
    <s v="Запорізька"/>
  </r>
  <r>
    <n v="2971767"/>
    <x v="769"/>
    <s v="2021-04-04 12:42:43"/>
    <n v="500"/>
    <n v="500"/>
    <n v="1062.5"/>
    <n v="1062.5"/>
    <s v="1998-09-02 00:00:00"/>
    <n v="5000"/>
    <s v="Декретна відпустка"/>
    <s v="Розлучений (а)"/>
    <m/>
    <s v="Чернівецька"/>
  </r>
  <r>
    <n v="2958621"/>
    <x v="770"/>
    <s v="2021-04-02 17:37:56"/>
    <n v="1300"/>
    <n v="1300"/>
    <n v="1062.0999999999999"/>
    <n v="1062.0999999999999"/>
    <s v="1982-08-01 00:00:00"/>
    <n v="12000"/>
    <s v="Працюю"/>
    <s v="Розлучений (а)"/>
    <s v="повний робочий день"/>
    <s v="Дніпропетровська"/>
  </r>
  <r>
    <n v="3031841"/>
    <x v="771"/>
    <s v="2021-04-12 17:35:32"/>
    <n v="1500"/>
    <n v="1500"/>
    <n v="1060.5"/>
    <n v="1060.5"/>
    <s v="1969-02-16 00:00:00"/>
    <n v="10000"/>
    <s v="Працюю"/>
    <s v="Розлучений (а)"/>
    <m/>
    <s v="Запорізька"/>
  </r>
  <r>
    <n v="3014222"/>
    <x v="772"/>
    <s v="2021-04-10 07:57:47"/>
    <n v="1450"/>
    <n v="1450"/>
    <n v="1055.5999999999999"/>
    <n v="1055.5999999999999"/>
    <s v="1995-06-30 00:00:00"/>
    <n v="9000"/>
    <s v="Працюю"/>
    <s v="Не був (ла) у шлюбі"/>
    <s v="повний робочий день"/>
    <s v="Хмельницька"/>
  </r>
  <r>
    <n v="3026031"/>
    <x v="773"/>
    <s v="2021-04-11 19:25:28"/>
    <n v="1500"/>
    <n v="1500"/>
    <n v="1054.5"/>
    <n v="1054.5"/>
    <s v="2001-05-10 00:00:00"/>
    <n v="6000"/>
    <s v="Працюю"/>
    <s v="Не був (ла) у шлюбі"/>
    <s v="повний робочий день"/>
    <s v="Запорізька"/>
  </r>
  <r>
    <n v="2994979"/>
    <x v="774"/>
    <s v="2021-04-07 14:59:05"/>
    <n v="3000"/>
    <n v="3000"/>
    <n v="1053"/>
    <n v="1053"/>
    <s v="1989-07-02 00:00:00"/>
    <n v="22000"/>
    <s v="Працюю"/>
    <s v="Перебуваю у шлюбі"/>
    <s v="повний робочий день"/>
    <s v="Кіровоградська"/>
  </r>
  <r>
    <n v="3023049"/>
    <x v="775"/>
    <s v="2021-04-11 12:32:18"/>
    <n v="6150"/>
    <n v="6150"/>
    <n v="1051.7"/>
    <n v="1051.6999999999998"/>
    <s v="1977-11-18 00:00:00"/>
    <n v="17000"/>
    <s v="Працюю"/>
    <s v="Перебуваю у шлюбі"/>
    <s v="повний робочий день"/>
    <s v="Дніпропетровська"/>
  </r>
  <r>
    <n v="2948345"/>
    <x v="570"/>
    <s v="2021-04-01 13:25:01"/>
    <n v="10000"/>
    <n v="10000"/>
    <n v="1050"/>
    <n v="1050"/>
    <s v="1980-05-06 00:00:00"/>
    <n v="25000"/>
    <s v="Підприємець"/>
    <s v="Перебуваю у шлюбі"/>
    <m/>
    <s v="Одеська"/>
  </r>
  <r>
    <n v="2967539"/>
    <x v="776"/>
    <s v="2021-04-03 19:42:16"/>
    <n v="10000"/>
    <n v="10000"/>
    <n v="1050"/>
    <n v="1050"/>
    <s v="1982-06-01 00:00:00"/>
    <n v="25000"/>
    <s v="Підприємець"/>
    <s v="Перебуваю у шлюбі"/>
    <m/>
    <s v="Київ"/>
  </r>
  <r>
    <n v="3051686"/>
    <x v="777"/>
    <s v="2021-04-15 08:47:54"/>
    <n v="10000"/>
    <n v="10000"/>
    <n v="1050"/>
    <n v="1050"/>
    <s v="1969-08-26 00:00:00"/>
    <n v="16000"/>
    <s v="Працюю"/>
    <s v="Перебуваю у шлюбі"/>
    <s v="повний робочий день"/>
    <s v="Чернігівська"/>
  </r>
  <r>
    <n v="3058721"/>
    <x v="778"/>
    <s v="2021-04-15 22:30:24"/>
    <n v="10000"/>
    <n v="10000"/>
    <n v="1050"/>
    <n v="1050"/>
    <s v="1979-05-05 00:00:00"/>
    <n v="20000"/>
    <s v="Працюю"/>
    <s v="Перебуваю у шлюбі"/>
    <s v="повний робочий день"/>
    <s v="Київська"/>
  </r>
  <r>
    <n v="2952251"/>
    <x v="779"/>
    <s v="2021-04-01 21:20:51"/>
    <n v="3000"/>
    <n v="3000"/>
    <n v="1048.8"/>
    <n v="1048.8000000000002"/>
    <s v="1983-09-18 00:00:00"/>
    <n v="10000"/>
    <s v="Підприємець"/>
    <s v="Не був (ла) у шлюбі"/>
    <m/>
    <s v="Миколаївська"/>
  </r>
  <r>
    <n v="2980412"/>
    <x v="780"/>
    <s v="2021-04-05 15:26:47"/>
    <n v="2000"/>
    <n v="2000"/>
    <n v="1047"/>
    <n v="1047"/>
    <s v="1996-05-13 00:00:00"/>
    <n v="30000"/>
    <s v="Підприємець"/>
    <s v="Не був (ла) у шлюбі"/>
    <m/>
    <s v="Волинська"/>
  </r>
  <r>
    <n v="3035166"/>
    <x v="781"/>
    <s v="2021-04-13 07:06:26"/>
    <n v="2550"/>
    <n v="2550"/>
    <n v="1046.52"/>
    <n v="1046.52"/>
    <s v="1991-01-01 00:00:00"/>
    <n v="8000"/>
    <s v="Працюю"/>
    <s v="Перебуваю у шлюбі"/>
    <s v="повний робочий день"/>
    <s v="Львівська"/>
  </r>
  <r>
    <n v="2974819"/>
    <x v="782"/>
    <s v="2021-04-04 17:39:40"/>
    <n v="2000"/>
    <n v="2000"/>
    <n v="1046"/>
    <n v="1046"/>
    <s v="1987-05-25 00:00:00"/>
    <n v="9000"/>
    <s v="Працюю"/>
    <s v="Розлучений (а)"/>
    <s v="повний робочий день"/>
    <s v="Одеська"/>
  </r>
  <r>
    <n v="2991584"/>
    <x v="783"/>
    <s v="2021-04-07 01:52:48"/>
    <n v="1000"/>
    <n v="1000"/>
    <n v="1045"/>
    <n v="1045"/>
    <s v="2002-07-19 00:00:00"/>
    <n v="15000"/>
    <s v="Працюю"/>
    <s v="Не був (ла) у шлюбі"/>
    <s v="повний робочий день"/>
    <s v="Донецька"/>
  </r>
  <r>
    <n v="2945755"/>
    <x v="784"/>
    <s v="2021-04-01 08:37:32"/>
    <n v="3900"/>
    <n v="3900"/>
    <n v="1037.4000000000001"/>
    <n v="1037.3999999999996"/>
    <s v="1983-06-16 00:00:00"/>
    <n v="30000"/>
    <s v="Працюю"/>
    <s v="Перебуваю у шлюбі"/>
    <m/>
    <s v="Львівська"/>
  </r>
  <r>
    <n v="2950522"/>
    <x v="785"/>
    <s v="2021-04-01 17:40:19"/>
    <n v="1600"/>
    <n v="1600"/>
    <n v="1033.5999999999999"/>
    <n v="1033.5999999999999"/>
    <s v="2002-09-04 00:00:00"/>
    <n v="6800"/>
    <s v="Працюю"/>
    <s v="Не був (ла) у шлюбі"/>
    <s v="повний робочий день"/>
    <s v="Луганська"/>
  </r>
  <r>
    <n v="2947911"/>
    <x v="786"/>
    <s v="2021-04-01 12:48:07"/>
    <n v="6150"/>
    <n v="6150"/>
    <n v="1033.2"/>
    <n v="1033.1999999999998"/>
    <s v="1988-04-09 00:00:00"/>
    <n v="60000"/>
    <s v="Домогосподар/-ка"/>
    <s v="Перебуваю у шлюбі"/>
    <m/>
    <s v="Луганська"/>
  </r>
  <r>
    <n v="2977255"/>
    <x v="787"/>
    <s v="2021-04-05 01:59:29"/>
    <n v="1500"/>
    <n v="1500"/>
    <n v="1026"/>
    <n v="1026"/>
    <s v="2002-02-21 00:00:00"/>
    <n v="24000"/>
    <s v="Підприємець"/>
    <s v="Не був (ла) у шлюбі"/>
    <m/>
    <s v="Полтавська"/>
  </r>
  <r>
    <n v="2985998"/>
    <x v="788"/>
    <s v="2021-04-06 11:53:10"/>
    <n v="2000"/>
    <n v="2000"/>
    <n v="1026"/>
    <n v="1026"/>
    <s v="1980-05-17 00:00:00"/>
    <n v="13400"/>
    <s v="Працюю"/>
    <s v="Не був (ла) у шлюбі"/>
    <s v="повний робочий день"/>
    <s v="Львівська"/>
  </r>
  <r>
    <n v="2991640"/>
    <x v="789"/>
    <s v="2021-04-07 01:43:55"/>
    <n v="10000"/>
    <n v="10000"/>
    <n v="1026"/>
    <n v="1026"/>
    <s v="1992-03-13 00:00:00"/>
    <n v="24000"/>
    <s v="Працюю"/>
    <s v="Цивільний шлюб"/>
    <s v="повний робочий день"/>
    <s v="Київ"/>
  </r>
  <r>
    <n v="2996246"/>
    <x v="790"/>
    <s v="2021-04-07 17:09:14"/>
    <n v="2000"/>
    <n v="2000"/>
    <n v="1026"/>
    <n v="1026"/>
    <s v="1965-10-03 00:00:00"/>
    <n v="13000"/>
    <s v="Працюю"/>
    <s v="Перебуваю у шлюбі"/>
    <m/>
    <s v="Донецька"/>
  </r>
  <r>
    <n v="2998234"/>
    <x v="791"/>
    <s v="2021-04-09 22:29:51"/>
    <n v="4000"/>
    <n v="4000"/>
    <n v="1026"/>
    <n v="1026"/>
    <s v="1989-06-30 00:00:00"/>
    <n v="12000"/>
    <s v="Працюю"/>
    <s v="Перебуваю у шлюбі"/>
    <s v="позмінний графік"/>
    <s v="Чернігівська"/>
  </r>
  <r>
    <n v="3042369"/>
    <x v="792"/>
    <s v="2021-04-14 01:02:30"/>
    <n v="500"/>
    <n v="500"/>
    <n v="1026"/>
    <n v="1026"/>
    <s v="2002-08-09 00:00:00"/>
    <n v="13000"/>
    <s v="Працюю"/>
    <s v="Не був (ла) у шлюбі"/>
    <s v="повний робочий день"/>
    <s v="Львівська"/>
  </r>
  <r>
    <n v="2981812"/>
    <x v="793"/>
    <s v="2021-04-05 18:11:16"/>
    <n v="1000"/>
    <n v="1000"/>
    <n v="1024.5"/>
    <n v="1024.5"/>
    <s v="1983-02-28 00:00:00"/>
    <n v="8000"/>
    <s v="Працюю"/>
    <s v="Розлучений (а)"/>
    <s v="повний робочий день"/>
    <s v="Черкаська"/>
  </r>
  <r>
    <n v="2987286"/>
    <x v="794"/>
    <s v="2021-04-06 14:15:20"/>
    <n v="8000"/>
    <n v="8000"/>
    <n v="1024"/>
    <n v="1024"/>
    <s v="1978-08-09 00:00:00"/>
    <n v="50000"/>
    <s v="Підприємець"/>
    <s v="Розлучений (а)"/>
    <m/>
    <s v="Чернівецька"/>
  </r>
  <r>
    <n v="3019122"/>
    <x v="795"/>
    <s v="2021-04-10 20:04:03"/>
    <n v="1000"/>
    <n v="1000"/>
    <n v="1020.3"/>
    <n v="1020.3"/>
    <s v="1989-01-04 00:00:00"/>
    <n v="1"/>
    <s v="Декретна відпустка"/>
    <s v="Цивільний шлюб"/>
    <m/>
    <s v="Чернівецька"/>
  </r>
  <r>
    <n v="3033941"/>
    <x v="796"/>
    <s v="2021-04-12 21:57:19"/>
    <n v="9400"/>
    <n v="9400"/>
    <n v="1018.02"/>
    <n v="1018.0200000000004"/>
    <s v="1980-06-10 00:00:00"/>
    <n v="40000"/>
    <s v="Підприємець"/>
    <s v="Розлучений (а)"/>
    <m/>
    <s v="Львівська"/>
  </r>
  <r>
    <n v="3013018"/>
    <x v="797"/>
    <s v="2021-04-09 22:43:51"/>
    <n v="9000"/>
    <n v="9000"/>
    <n v="1017"/>
    <n v="1017"/>
    <s v="1984-02-10 00:00:00"/>
    <n v="12000"/>
    <s v="Працюю"/>
    <s v="Перебуваю у шлюбі"/>
    <s v="повний робочий день"/>
    <s v="Одеська"/>
  </r>
  <r>
    <n v="3005374"/>
    <x v="798"/>
    <s v="2021-04-08 21:39:34"/>
    <n v="2050"/>
    <n v="2050"/>
    <n v="1016.74"/>
    <n v="1016.7399999999998"/>
    <s v="1991-11-29 00:00:00"/>
    <n v="15000"/>
    <s v="Працюю"/>
    <s v="Не був (ла) у шлюбі"/>
    <s v="позмінний графік"/>
    <s v="Черкаська"/>
  </r>
  <r>
    <n v="2968624"/>
    <x v="799"/>
    <s v="2021-04-03 22:23:17"/>
    <n v="3100"/>
    <n v="3100"/>
    <n v="1013.7"/>
    <n v="1013.6999999999998"/>
    <s v="1981-08-15 00:00:00"/>
    <n v="10000"/>
    <s v="Працюю"/>
    <s v="Розлучений (а)"/>
    <s v="повний робочий день"/>
    <s v="Дніпропетровська"/>
  </r>
  <r>
    <n v="3016210"/>
    <x v="800"/>
    <s v="2021-04-10 14:26:38"/>
    <n v="4500"/>
    <n v="4500"/>
    <n v="1012.5"/>
    <n v="1012.5"/>
    <s v="1990-05-22 00:00:00"/>
    <n v="38200"/>
    <s v="Працюю"/>
    <s v="Не був (ла) у шлюбі"/>
    <s v="повний робочий день"/>
    <s v="Львівська"/>
  </r>
  <r>
    <n v="3018121"/>
    <x v="801"/>
    <s v="2021-04-10 17:29:54"/>
    <n v="2500"/>
    <n v="2500"/>
    <n v="1012.5"/>
    <n v="1012.5"/>
    <s v="1964-06-11 00:00:00"/>
    <n v="29700"/>
    <s v="Підприємець"/>
    <s v="Перебуваю у шлюбі"/>
    <m/>
    <s v="Одеська"/>
  </r>
  <r>
    <n v="3028453"/>
    <x v="802"/>
    <s v="2021-04-12 09:51:19"/>
    <n v="2000"/>
    <n v="2000"/>
    <n v="1011"/>
    <n v="1011"/>
    <s v="1994-04-09 00:00:00"/>
    <n v="16000"/>
    <s v="Працюю"/>
    <s v="Не був (ла) у шлюбі"/>
    <s v="повний робочий день"/>
    <s v="Донецька"/>
  </r>
  <r>
    <n v="3033367"/>
    <x v="803"/>
    <s v="2021-04-12 20:27:55"/>
    <n v="2000"/>
    <n v="2000"/>
    <n v="1011"/>
    <n v="1011"/>
    <s v="1991-09-06 00:00:00"/>
    <n v="23000"/>
    <s v="Працюю"/>
    <s v="Не був (ла) у шлюбі"/>
    <s v="повний робочий день"/>
    <s v="Вінницька"/>
  </r>
  <r>
    <n v="2950669"/>
    <x v="804"/>
    <s v="2021-04-01 17:40:40"/>
    <n v="1100"/>
    <n v="1100"/>
    <n v="1003.2"/>
    <n v="1003.1999999999998"/>
    <s v="1997-06-25 00:00:00"/>
    <n v="15000"/>
    <s v="Працюю"/>
    <s v="Не був (ла) у шлюбі"/>
    <s v="почасово"/>
    <s v="Львівська"/>
  </r>
  <r>
    <n v="3053023"/>
    <x v="805"/>
    <s v="2021-04-15 11:43:35"/>
    <n v="1500"/>
    <n v="1500"/>
    <n v="1003.2"/>
    <n v="1003.1999999999998"/>
    <s v="1998-01-31 00:00:00"/>
    <n v="5000"/>
    <s v="Не працюю"/>
    <s v="Перебуваю у шлюбі"/>
    <m/>
    <s v="Кіровоградська"/>
  </r>
  <r>
    <n v="3011156"/>
    <x v="806"/>
    <s v="2021-04-09 18:06:26"/>
    <n v="1700"/>
    <n v="1700"/>
    <n v="1001.3"/>
    <n v="1001.3000000000002"/>
    <s v="1997-05-20 00:00:00"/>
    <n v="20000"/>
    <s v="Працюю"/>
    <s v="Не був (ла) у шлюбі"/>
    <s v="повний робочий день"/>
    <s v="Дніпропетровська"/>
  </r>
  <r>
    <n v="2982421"/>
    <x v="807"/>
    <s v="2021-04-05 21:43:05"/>
    <n v="2500"/>
    <n v="2500"/>
    <n v="1000"/>
    <n v="1000"/>
    <s v="2000-02-03 00:00:00"/>
    <n v="14000"/>
    <s v="Працюю"/>
    <s v="Не був (ла) у шлюбі"/>
    <s v="частковий робочий день"/>
    <s v="Київ"/>
  </r>
  <r>
    <n v="2949815"/>
    <x v="808"/>
    <s v="2021-04-01 15:58:33"/>
    <n v="3500"/>
    <n v="3500"/>
    <n v="997.5"/>
    <n v="997.5"/>
    <s v="1986-11-20 00:00:00"/>
    <n v="20100"/>
    <s v="Працюю"/>
    <s v="Не був (ла) у шлюбі"/>
    <s v="позмінний графік"/>
    <s v="Київ"/>
  </r>
  <r>
    <n v="2997373"/>
    <x v="809"/>
    <s v="2021-04-07 19:16:43"/>
    <n v="1500"/>
    <n v="1500"/>
    <n v="997.5"/>
    <n v="997.5"/>
    <s v="2003-01-11 00:00:00"/>
    <n v="15200"/>
    <s v="Студент"/>
    <s v="Не був (ла) у шлюбі"/>
    <m/>
    <s v="Черкаська"/>
  </r>
  <r>
    <n v="3013004"/>
    <x v="810"/>
    <s v="2021-04-09 22:41:23"/>
    <n v="2500"/>
    <n v="2500"/>
    <n v="997.5"/>
    <n v="997.5"/>
    <s v="1975-03-07 00:00:00"/>
    <n v="15000"/>
    <s v="Працюю"/>
    <s v="Розлучений (а)"/>
    <s v="повний робочий день"/>
    <s v="Київська"/>
  </r>
  <r>
    <n v="3034865"/>
    <x v="811"/>
    <s v="2021-04-13 03:13:52"/>
    <n v="500"/>
    <n v="500"/>
    <n v="997.5"/>
    <n v="997.5"/>
    <s v="1997-03-07 00:00:00"/>
    <n v="7000"/>
    <s v="Працюю"/>
    <s v="Не був (ла) у шлюбі"/>
    <s v="повний робочий день"/>
    <s v="Херсонська"/>
  </r>
  <r>
    <n v="3051658"/>
    <x v="812"/>
    <s v="2021-04-15 08:41:37"/>
    <n v="1500"/>
    <n v="1500"/>
    <n v="997.5"/>
    <n v="997.5"/>
    <s v="1987-06-21 00:00:00"/>
    <n v="15000"/>
    <s v="Працюю"/>
    <s v="Перебуваю у шлюбі"/>
    <s v="повний робочий день"/>
    <s v="Закарпатська"/>
  </r>
  <r>
    <n v="3014754"/>
    <x v="813"/>
    <s v="2021-04-10 10:23:50"/>
    <n v="1000"/>
    <n v="1000"/>
    <n v="993"/>
    <n v="993"/>
    <s v="1994-07-11 00:00:00"/>
    <n v="9000"/>
    <s v="Працюю"/>
    <s v="Перебуваю у шлюбі"/>
    <s v="позмінний графік"/>
    <s v="Івано-Франківська"/>
  </r>
  <r>
    <n v="2955660"/>
    <x v="814"/>
    <s v="2021-04-02 12:51:03"/>
    <n v="2000"/>
    <n v="2000"/>
    <n v="991.8"/>
    <n v="991.80000000000018"/>
    <s v="1994-04-22 00:00:00"/>
    <n v="15000"/>
    <s v="Працюю"/>
    <s v="Перебуваю у шлюбі"/>
    <s v="повний робочий день"/>
    <s v="Кіровоградська"/>
  </r>
  <r>
    <n v="3000614"/>
    <x v="815"/>
    <s v="2021-04-08 11:30:37"/>
    <n v="3000"/>
    <n v="0"/>
    <n v="3991.5"/>
    <n v="991.5"/>
    <s v="1986-04-26 00:00:00"/>
    <n v="7000"/>
    <s v="Працюю"/>
    <s v="Не був (ла) у шлюбі"/>
    <s v="позмінний графік"/>
    <s v="Запорізька"/>
  </r>
  <r>
    <n v="3008559"/>
    <x v="816"/>
    <s v="2021-04-09 15:11:17"/>
    <n v="2000"/>
    <n v="0"/>
    <n v="2991"/>
    <n v="991"/>
    <s v="1986-10-21 00:00:00"/>
    <n v="10000"/>
    <s v="Не працюю"/>
    <s v="Перебуваю у шлюбі"/>
    <m/>
    <s v="Харківська"/>
  </r>
  <r>
    <n v="3053821"/>
    <x v="817"/>
    <s v="2021-04-15 13:32:14"/>
    <n v="2000"/>
    <n v="0"/>
    <n v="2991"/>
    <n v="991"/>
    <s v="1990-11-29 00:00:00"/>
    <n v="20000"/>
    <s v="Працюю"/>
    <s v="Перебуваю у шлюбі"/>
    <s v="повний робочий день"/>
    <s v="Одеська"/>
  </r>
  <r>
    <n v="2966062"/>
    <x v="818"/>
    <s v="2021-04-03 16:35:32"/>
    <n v="2000"/>
    <n v="2000"/>
    <n v="988"/>
    <n v="988"/>
    <s v="1958-10-12 00:00:00"/>
    <n v="8000"/>
    <s v="Пенсіонер"/>
    <s v="Перебуваю у шлюбі"/>
    <m/>
    <s v="Запорізька"/>
  </r>
  <r>
    <n v="2979166"/>
    <x v="819"/>
    <s v="2021-04-05 12:34:21"/>
    <n v="2000"/>
    <n v="2000"/>
    <n v="988"/>
    <n v="988"/>
    <s v="1983-01-16 00:00:00"/>
    <n v="15000"/>
    <s v="Працюю"/>
    <s v="Не був (ла) у шлюбі"/>
    <s v="повний робочий день"/>
    <s v="Донецька"/>
  </r>
  <r>
    <n v="3021852"/>
    <x v="820"/>
    <s v="2021-04-11 10:13:54"/>
    <n v="2000"/>
    <n v="2000"/>
    <n v="988"/>
    <n v="988"/>
    <s v="1988-12-27 00:00:00"/>
    <n v="7000"/>
    <s v="Пенсіонер"/>
    <s v="Не був (ла) у шлюбі"/>
    <m/>
    <s v="Миколаївська"/>
  </r>
  <r>
    <n v="2946217"/>
    <x v="821"/>
    <s v="2021-04-01 10:17:24"/>
    <n v="1500"/>
    <n v="1500"/>
    <n v="984"/>
    <n v="984"/>
    <s v="1990-04-18 00:00:00"/>
    <n v="17000"/>
    <s v="Працюю"/>
    <s v="Перебуваю у шлюбі"/>
    <s v="позмінний графік"/>
    <s v="Вінницька"/>
  </r>
  <r>
    <n v="2980419"/>
    <x v="822"/>
    <s v="2021-04-05 15:20:05"/>
    <n v="5000"/>
    <n v="5000"/>
    <n v="975"/>
    <n v="975"/>
    <s v="1996-01-15 00:00:00"/>
    <n v="30000"/>
    <s v="Працюю"/>
    <s v="Не був (ла) у шлюбі"/>
    <s v="повний робочий день"/>
    <s v="Харківська"/>
  </r>
  <r>
    <n v="3032198"/>
    <x v="823"/>
    <s v="2021-04-12 17:41:59"/>
    <n v="2000"/>
    <n v="2000"/>
    <n v="974.8"/>
    <n v="974.80000000000018"/>
    <s v="1994-12-14 00:00:00"/>
    <n v="18000"/>
    <s v="Декретна відпустка"/>
    <s v="Перебуваю у шлюбі"/>
    <m/>
    <s v="Житомирська"/>
  </r>
  <r>
    <n v="3021621"/>
    <x v="824"/>
    <s v="2021-04-11 09:31:01"/>
    <n v="1500"/>
    <n v="1500"/>
    <n v="974.79"/>
    <n v="974.79"/>
    <s v="1980-03-28 00:00:00"/>
    <n v="12000"/>
    <s v="Працюю"/>
    <s v="Вдівець / Вдова"/>
    <s v="повний робочий день"/>
    <s v="Рівненська"/>
  </r>
  <r>
    <n v="2961232"/>
    <x v="825"/>
    <s v="2021-04-02 23:37:40"/>
    <n v="2000"/>
    <n v="2000"/>
    <n v="974.7"/>
    <n v="974.69999999999982"/>
    <s v="2001-02-13 00:00:00"/>
    <n v="9000"/>
    <s v="Працюю"/>
    <s v="Не був (ла) у шлюбі"/>
    <s v="позмінний графік"/>
    <s v="Львівська"/>
  </r>
  <r>
    <n v="2987153"/>
    <x v="826"/>
    <s v="2021-04-06 13:58:23"/>
    <n v="1500"/>
    <n v="1500"/>
    <n v="974.7"/>
    <n v="974.69999999999982"/>
    <s v="2001-02-21 00:00:00"/>
    <n v="9000"/>
    <s v="Працюю"/>
    <s v="Не був (ла) у шлюбі"/>
    <s v="повний робочий день"/>
    <s v="Київ"/>
  </r>
  <r>
    <n v="3047115"/>
    <x v="827"/>
    <s v="2021-04-14 15:56:32"/>
    <n v="3300"/>
    <n v="3300"/>
    <n v="970.2"/>
    <n v="970.19999999999982"/>
    <s v="1990-11-27 00:00:00"/>
    <n v="5000"/>
    <s v="Декретна відпустка"/>
    <s v="Цивільний шлюб"/>
    <m/>
    <s v="Івано-Франківська"/>
  </r>
  <r>
    <n v="3009413"/>
    <x v="828"/>
    <s v="2021-04-09 14:24:20"/>
    <n v="1500"/>
    <n v="1500"/>
    <n v="969"/>
    <n v="969"/>
    <s v="1999-12-07 00:00:00"/>
    <n v="4500"/>
    <s v="Працюю"/>
    <s v="Не був (ла) у шлюбі"/>
    <s v="повний робочий день"/>
    <s v="Львівська"/>
  </r>
  <r>
    <n v="3018247"/>
    <x v="829"/>
    <s v="2021-04-10 18:52:24"/>
    <n v="1500"/>
    <n v="1500"/>
    <n v="969"/>
    <n v="969"/>
    <s v="1995-07-30 00:00:00"/>
    <n v="25000"/>
    <s v="Працюю"/>
    <s v="Перебуваю у шлюбі"/>
    <s v="частковий робочий день"/>
    <s v="Херсонська"/>
  </r>
  <r>
    <n v="3018828"/>
    <x v="830"/>
    <s v="2021-04-10 19:35:17"/>
    <n v="1000"/>
    <n v="1000"/>
    <n v="969"/>
    <n v="969"/>
    <s v="1994-04-13 00:00:00"/>
    <n v="6000"/>
    <s v="Працюю"/>
    <s v="Не був (ла) у шлюбі"/>
    <s v="повний робочий день"/>
    <s v="Хмельницька"/>
  </r>
  <r>
    <n v="3045722"/>
    <x v="831"/>
    <s v="2021-04-14 13:56:55"/>
    <n v="1500"/>
    <n v="1500"/>
    <n v="969"/>
    <n v="969"/>
    <s v="1988-08-20 00:00:00"/>
    <n v="26000"/>
    <s v="Працюю"/>
    <s v="Не був (ла) у шлюбі"/>
    <s v="повний робочий день"/>
    <s v="Дніпропетровська"/>
  </r>
  <r>
    <n v="2980517"/>
    <x v="832"/>
    <s v="2021-04-05 16:01:14"/>
    <n v="2000"/>
    <n v="2000"/>
    <n v="960"/>
    <n v="960"/>
    <s v="1969-03-27 00:00:00"/>
    <n v="12000"/>
    <s v="Працюю"/>
    <s v="Перебуваю у шлюбі"/>
    <s v="повний робочий день"/>
    <s v="Сумська"/>
  </r>
  <r>
    <n v="3027816"/>
    <x v="833"/>
    <s v="2021-04-12 05:24:48"/>
    <n v="2000"/>
    <n v="2000"/>
    <n v="957.6"/>
    <n v="957.59999999999991"/>
    <s v="1996-06-04 00:00:00"/>
    <n v="10000"/>
    <s v="Працюю"/>
    <s v="Не був (ла) у шлюбі"/>
    <s v="позмінний графік"/>
    <s v="Львівська"/>
  </r>
  <r>
    <n v="2998367"/>
    <x v="834"/>
    <s v="2021-04-07 22:15:24"/>
    <n v="2200"/>
    <n v="2200"/>
    <n v="957"/>
    <n v="957"/>
    <s v="1989-09-13 00:00:00"/>
    <n v="13000"/>
    <s v="Не працюю"/>
    <s v="Не був (ла) у шлюбі"/>
    <m/>
    <s v="Чернівецька"/>
  </r>
  <r>
    <n v="3046478"/>
    <x v="835"/>
    <s v="2021-04-14 15:05:48"/>
    <n v="2000"/>
    <n v="2000"/>
    <n v="955"/>
    <n v="955"/>
    <s v="1999-05-29 00:00:00"/>
    <n v="7500"/>
    <s v="Працюю"/>
    <s v="Не був (ла) у шлюбі"/>
    <s v="повний робочий день"/>
    <s v="Рівненська"/>
  </r>
  <r>
    <n v="2961715"/>
    <x v="836"/>
    <s v="2021-04-03 03:17:12"/>
    <n v="10000"/>
    <n v="10000"/>
    <n v="950"/>
    <n v="950"/>
    <s v="1997-05-06 00:00:00"/>
    <n v="15000"/>
    <s v="Працюю"/>
    <s v="Не був (ла) у шлюбі"/>
    <s v="повний робочий день"/>
    <s v="Львівська"/>
  </r>
  <r>
    <n v="3005710"/>
    <x v="837"/>
    <s v="2021-04-08 22:37:23"/>
    <n v="10000"/>
    <n v="10000"/>
    <n v="950"/>
    <n v="950"/>
    <s v="1989-06-14 00:00:00"/>
    <n v="20000"/>
    <s v="Працюю"/>
    <s v="Цивільний шлюб"/>
    <s v="позмінний графік"/>
    <s v="Закарпатська"/>
  </r>
  <r>
    <n v="3018058"/>
    <x v="838"/>
    <s v="2021-04-10 17:20:48"/>
    <n v="2000"/>
    <n v="2000"/>
    <n v="950"/>
    <n v="950"/>
    <s v="2001-08-11 00:00:00"/>
    <n v="20000"/>
    <s v="Студент"/>
    <s v="Не був (ла) у шлюбі"/>
    <m/>
    <s v="Тернопільська"/>
  </r>
  <r>
    <n v="3021222"/>
    <x v="839"/>
    <s v="2021-04-11 07:32:52"/>
    <n v="10000"/>
    <n v="10000"/>
    <n v="950"/>
    <n v="950"/>
    <s v="1988-10-18 00:00:00"/>
    <n v="18000"/>
    <s v="Працюю"/>
    <s v="Не був (ла) у шлюбі"/>
    <s v="повний робочий день"/>
    <s v="Київська"/>
  </r>
  <r>
    <n v="3031757"/>
    <x v="840"/>
    <s v="2021-04-12 16:32:56"/>
    <n v="5000"/>
    <n v="5000"/>
    <n v="950"/>
    <n v="950"/>
    <s v="1976-04-20 00:00:00"/>
    <n v="12300"/>
    <s v="Працюю"/>
    <s v="Перебуваю у шлюбі"/>
    <s v="повний робочий день"/>
    <s v="Закарпатська"/>
  </r>
  <r>
    <n v="3052442"/>
    <x v="841"/>
    <s v="2021-04-15 10:39:47"/>
    <n v="10000"/>
    <n v="10000"/>
    <n v="950"/>
    <n v="950"/>
    <s v="1989-07-21 00:00:00"/>
    <n v="18000"/>
    <s v="Працюю"/>
    <s v="Перебуваю у шлюбі"/>
    <s v="частковий робочий день"/>
    <s v="Львівська"/>
  </r>
  <r>
    <n v="2989918"/>
    <x v="842"/>
    <s v="2021-04-06 19:54:51"/>
    <n v="2000"/>
    <n v="2000"/>
    <n v="949"/>
    <n v="949"/>
    <s v="1995-08-15 00:00:00"/>
    <n v="40000"/>
    <s v="Працюю"/>
    <s v="Не був (ла) у шлюбі"/>
    <s v="повний робочий день"/>
    <s v="Донецька"/>
  </r>
  <r>
    <n v="2950228"/>
    <x v="843"/>
    <s v="2021-04-01 16:48:34"/>
    <n v="3500"/>
    <n v="3500"/>
    <n v="947.7"/>
    <n v="947.69999999999982"/>
    <s v="1984-11-06 00:00:00"/>
    <n v="15000"/>
    <s v="Працюю"/>
    <s v="Перебуваю у шлюбі"/>
    <s v="повний робочий день"/>
    <s v="Львівська"/>
  </r>
  <r>
    <n v="3044651"/>
    <x v="844"/>
    <s v="2021-04-14 11:53:43"/>
    <n v="1750"/>
    <n v="1750"/>
    <n v="947.7"/>
    <n v="947.69999999999982"/>
    <s v="1965-06-22 00:00:00"/>
    <n v="20000"/>
    <s v="Підприємець"/>
    <s v="Перебуваю у шлюбі"/>
    <m/>
    <s v="Запорізька"/>
  </r>
  <r>
    <n v="3048606"/>
    <x v="845"/>
    <s v="2021-04-14 19:03:19"/>
    <n v="2550"/>
    <n v="2550"/>
    <n v="946.56"/>
    <n v="946.56"/>
    <s v="1988-05-29 00:00:00"/>
    <n v="15000"/>
    <s v="Працюю"/>
    <s v="Розлучений (а)"/>
    <s v="позмінний графік"/>
    <s v="Київська"/>
  </r>
  <r>
    <n v="3008405"/>
    <x v="846"/>
    <s v="2021-04-09 12:32:20"/>
    <n v="1000"/>
    <n v="1000"/>
    <n v="946"/>
    <n v="946"/>
    <s v="1985-04-07 00:00:00"/>
    <n v="15000"/>
    <s v="Працюю"/>
    <s v="Перебуваю у шлюбі"/>
    <s v="почасово"/>
    <s v="Вінницька"/>
  </r>
  <r>
    <n v="3007138"/>
    <x v="847"/>
    <s v="2021-04-09 09:03:24"/>
    <n v="3000"/>
    <n v="3000"/>
    <n v="945"/>
    <n v="945"/>
    <s v="1985-03-15 00:00:00"/>
    <n v="15000"/>
    <s v="Працюю"/>
    <s v="Не був (ла) у шлюбі"/>
    <s v="позмінний графік"/>
    <s v="Львівська"/>
  </r>
  <r>
    <n v="2953581"/>
    <x v="848"/>
    <s v="2021-04-02 18:19:02"/>
    <n v="1100"/>
    <n v="1100"/>
    <n v="940.5"/>
    <n v="940.5"/>
    <s v="1993-03-18 00:00:00"/>
    <n v="10000"/>
    <s v="Працюю"/>
    <s v="Не був (ла) у шлюбі"/>
    <s v="повний робочий день"/>
    <s v="Хмельницька"/>
  </r>
  <r>
    <n v="2967819"/>
    <x v="849"/>
    <s v="2021-04-03 20:25:59"/>
    <n v="1000"/>
    <n v="1000"/>
    <n v="940.5"/>
    <n v="940.5"/>
    <s v="1990-03-16 00:00:00"/>
    <n v="23000"/>
    <s v="Працюю"/>
    <s v="Не був (ла) у шлюбі"/>
    <s v="повний робочий день"/>
    <s v="Вінницька"/>
  </r>
  <r>
    <n v="2970031"/>
    <x v="850"/>
    <s v="2021-04-04 06:42:58"/>
    <n v="2050"/>
    <n v="2050"/>
    <n v="934.8"/>
    <n v="934.80000000000018"/>
    <s v="1998-07-07 00:00:00"/>
    <n v="9860"/>
    <s v="Працюю"/>
    <s v="Перебуваю у шлюбі"/>
    <s v="повний робочий день"/>
    <s v="Вінницька"/>
  </r>
  <r>
    <n v="2999424"/>
    <x v="851"/>
    <s v="2021-04-08 06:36:14"/>
    <n v="3500"/>
    <n v="3500"/>
    <n v="931"/>
    <n v="931"/>
    <s v="1987-01-13 00:00:00"/>
    <n v="19000"/>
    <s v="Працюю"/>
    <s v="Розлучений (а)"/>
    <s v="повний робочий день"/>
    <s v="Київська"/>
  </r>
  <r>
    <n v="2979068"/>
    <x v="852"/>
    <s v="2021-04-05 12:19:47"/>
    <n v="1000"/>
    <n v="1000"/>
    <n v="930"/>
    <n v="930"/>
    <s v="1989-10-03 00:00:00"/>
    <n v="1500"/>
    <s v="Працюю"/>
    <s v="Перебуваю у шлюбі"/>
    <s v="позмінний графік"/>
    <s v="Львівська"/>
  </r>
  <r>
    <n v="3043475"/>
    <x v="853"/>
    <s v="2021-04-14 09:45:41"/>
    <n v="2000"/>
    <n v="2000"/>
    <n v="928"/>
    <n v="928"/>
    <s v="1979-03-18 00:00:00"/>
    <n v="11000"/>
    <s v="Працюю"/>
    <s v="Цивільний шлюб"/>
    <s v="повний робочий день"/>
    <s v="Донецька"/>
  </r>
  <r>
    <n v="3019199"/>
    <x v="854"/>
    <s v="2021-04-10 20:00:11"/>
    <n v="5000"/>
    <n v="5000"/>
    <n v="925"/>
    <n v="925"/>
    <s v="1987-01-10 00:00:00"/>
    <n v="30000"/>
    <s v="Працюю"/>
    <s v="Перебуваю у шлюбі"/>
    <s v="повний робочий день"/>
    <s v="Запорізька"/>
  </r>
  <r>
    <n v="2990688"/>
    <x v="855"/>
    <s v="2021-04-06 21:56:58"/>
    <n v="1500"/>
    <n v="1500"/>
    <n v="923.4"/>
    <n v="923.40000000000009"/>
    <s v="2002-01-12 00:00:00"/>
    <n v="10000"/>
    <s v="Працюю"/>
    <s v="Не був (ла) у шлюбі"/>
    <s v="частковий робочий день"/>
    <s v="Івано-Франківська"/>
  </r>
  <r>
    <n v="3000033"/>
    <x v="140"/>
    <s v="2021-04-08 09:55:56"/>
    <n v="9000"/>
    <n v="9000"/>
    <n v="923.4"/>
    <n v="923.39999999999964"/>
    <s v="1986-02-10 00:00:00"/>
    <n v="45000"/>
    <s v="Працюю"/>
    <s v="Перебуваю у шлюбі"/>
    <s v="повний робочий день"/>
    <s v="Київ"/>
  </r>
  <r>
    <n v="2968596"/>
    <x v="856"/>
    <s v="2021-04-03 22:13:09"/>
    <n v="1000"/>
    <n v="1000"/>
    <n v="922.45"/>
    <n v="922.45"/>
    <s v="1998-06-30 00:00:00"/>
    <n v="12000"/>
    <s v="Студент"/>
    <s v="Не був (ла) у шлюбі"/>
    <m/>
    <s v="Вінницька"/>
  </r>
  <r>
    <n v="3037336"/>
    <x v="857"/>
    <s v="2021-04-13 16:08:48"/>
    <n v="1500"/>
    <n v="1500"/>
    <n v="920.25"/>
    <n v="920.25"/>
    <s v="1997-03-19 00:00:00"/>
    <n v="8000"/>
    <s v="Працюю"/>
    <s v="Перебуваю у шлюбі"/>
    <s v="повний робочий день"/>
    <s v="Закарпатська"/>
  </r>
  <r>
    <n v="3052659"/>
    <x v="858"/>
    <s v="2021-04-15 11:09:16"/>
    <n v="1500"/>
    <n v="1500"/>
    <n v="915.3"/>
    <n v="915.30000000000018"/>
    <s v="1984-03-06 00:00:00"/>
    <n v="5"/>
    <s v="Працюю"/>
    <s v="Розлучений (а)"/>
    <s v="повний робочий день"/>
    <s v="Полтавська"/>
  </r>
  <r>
    <n v="2992683"/>
    <x v="859"/>
    <s v="2021-04-07 10:41:24"/>
    <n v="2000"/>
    <n v="2000"/>
    <n v="913"/>
    <n v="913"/>
    <s v="1982-09-30 00:00:00"/>
    <n v="30000"/>
    <s v="Підприємець"/>
    <s v="Не був (ла) у шлюбі"/>
    <m/>
    <s v="Київ"/>
  </r>
  <r>
    <n v="2962478"/>
    <x v="860"/>
    <s v="2021-04-03 09:18:24"/>
    <n v="8000"/>
    <n v="8000"/>
    <n v="912"/>
    <n v="912"/>
    <s v="1984-04-07 00:00:00"/>
    <n v="25000"/>
    <s v="Працюю"/>
    <s v="Розлучений (а)"/>
    <m/>
    <s v="Київ"/>
  </r>
  <r>
    <n v="2975806"/>
    <x v="861"/>
    <s v="2021-04-04 19:47:37"/>
    <n v="2000"/>
    <n v="2000"/>
    <n v="912"/>
    <n v="912"/>
    <s v="1991-07-24 00:00:00"/>
    <n v="15000"/>
    <s v="Працюю"/>
    <s v="Не був (ла) у шлюбі"/>
    <m/>
    <s v="Дніпропетровська"/>
  </r>
  <r>
    <n v="3031218"/>
    <x v="862"/>
    <s v="2021-04-12 15:28:24"/>
    <n v="2000"/>
    <n v="2000"/>
    <n v="912"/>
    <n v="912"/>
    <s v="1998-12-04 00:00:00"/>
    <n v="40000"/>
    <s v="Працюю"/>
    <s v="Не був (ла) у шлюбі"/>
    <s v="частковий робочий день"/>
    <s v="Київ"/>
  </r>
  <r>
    <n v="3038001"/>
    <x v="863"/>
    <s v="2021-04-13 14:35:54"/>
    <n v="2000"/>
    <n v="2000"/>
    <n v="912"/>
    <n v="912"/>
    <s v="2000-03-20 00:00:00"/>
    <n v="2000"/>
    <s v="Працюю"/>
    <s v="Не був (ла) у шлюбі"/>
    <s v="частковий робочий день"/>
    <s v="Київ"/>
  </r>
  <r>
    <n v="3050433"/>
    <x v="864"/>
    <s v="2021-04-15 00:06:23"/>
    <n v="3000"/>
    <n v="3000"/>
    <n v="912"/>
    <n v="912"/>
    <s v="1998-10-12 00:00:00"/>
    <n v="15000"/>
    <s v="Працюю"/>
    <s v="Не був (ла) у шлюбі"/>
    <s v="повний робочий день"/>
    <s v="Київська"/>
  </r>
  <r>
    <n v="2985249"/>
    <x v="865"/>
    <s v="2021-04-06 10:13:47"/>
    <n v="10000"/>
    <n v="10000"/>
    <n v="910"/>
    <n v="910"/>
    <s v="1991-12-08 00:00:00"/>
    <n v="15000"/>
    <s v="Працюю"/>
    <s v="Не був (ла) у шлюбі"/>
    <s v="почасово"/>
    <s v="Дніпропетровська"/>
  </r>
  <r>
    <n v="2997632"/>
    <x v="866"/>
    <s v="2021-04-07 19:57:27"/>
    <n v="10000"/>
    <n v="10000"/>
    <n v="910"/>
    <n v="910"/>
    <s v="1970-06-29 00:00:00"/>
    <n v="30000"/>
    <s v="Працюю"/>
    <s v="Розлучений (а)"/>
    <m/>
    <s v="Київ"/>
  </r>
  <r>
    <n v="3005542"/>
    <x v="867"/>
    <s v="2021-04-08 23:01:24"/>
    <n v="10000"/>
    <n v="10000"/>
    <n v="910"/>
    <n v="910"/>
    <s v="1994-01-02 00:00:00"/>
    <n v="21000"/>
    <s v="Працюю"/>
    <s v="Не був (ла) у шлюбі"/>
    <s v="повний робочий день"/>
    <s v="Черкаська"/>
  </r>
  <r>
    <n v="2951103"/>
    <x v="868"/>
    <s v="2021-04-01 20:32:23"/>
    <n v="1100"/>
    <n v="1100"/>
    <n v="909.15"/>
    <n v="909.15000000000009"/>
    <s v="2001-08-19 00:00:00"/>
    <n v="14000"/>
    <s v="Працюю"/>
    <s v="Не був (ла) у шлюбі"/>
    <s v="повний робочий день"/>
    <s v="Івано-Франківська"/>
  </r>
  <r>
    <n v="2981567"/>
    <x v="869"/>
    <s v="2021-04-05 17:37:09"/>
    <n v="10000"/>
    <n v="10000"/>
    <n v="902.5"/>
    <n v="902.5"/>
    <s v="1978-09-30 00:00:00"/>
    <n v="6000"/>
    <s v="Працюю"/>
    <s v="Перебуваю у шлюбі"/>
    <s v="частковий робочий день"/>
    <s v="Дніпропетровська"/>
  </r>
  <r>
    <n v="3014656"/>
    <x v="530"/>
    <s v="2021-04-10 09:41:08"/>
    <n v="10000"/>
    <n v="10000"/>
    <n v="902.5"/>
    <n v="902.5"/>
    <s v="1985-05-17 00:00:00"/>
    <n v="15000"/>
    <s v="Працюю"/>
    <s v="Розлучений (а)"/>
    <s v="позмінний графік"/>
    <s v="Запорізька"/>
  </r>
  <r>
    <n v="3040262"/>
    <x v="870"/>
    <s v="2021-04-13 19:08:46"/>
    <n v="2000"/>
    <n v="2000"/>
    <n v="902.5"/>
    <n v="902.5"/>
    <s v="1990-06-05 00:00:00"/>
    <n v="20000"/>
    <s v="Не працюю"/>
    <s v="Перебуваю у шлюбі"/>
    <m/>
    <s v="Волинська"/>
  </r>
  <r>
    <n v="3000782"/>
    <x v="871"/>
    <s v="2021-04-08 12:17:49"/>
    <n v="1500"/>
    <n v="1500"/>
    <n v="902.25"/>
    <n v="902.25"/>
    <s v="1989-02-21 00:00:00"/>
    <n v="12000"/>
    <s v="Працюю"/>
    <s v="Не був (ла) у шлюбі"/>
    <s v="повний робочий день"/>
    <s v="Херсонська"/>
  </r>
  <r>
    <n v="2976492"/>
    <x v="872"/>
    <s v="2021-04-04 22:08:30"/>
    <n v="10000"/>
    <n v="10000"/>
    <n v="900"/>
    <n v="900"/>
    <s v="1987-05-06 00:00:00"/>
    <n v="30000"/>
    <s v="Працюю"/>
    <s v="Не був (ла) у шлюбі"/>
    <s v="повний робочий день"/>
    <s v="Черкаська"/>
  </r>
  <r>
    <n v="2980167"/>
    <x v="873"/>
    <s v="2021-04-07 10:42:17"/>
    <n v="2000"/>
    <n v="2000"/>
    <n v="900"/>
    <n v="900"/>
    <s v="1986-03-12 00:00:00"/>
    <n v="3200"/>
    <s v="Працюю"/>
    <s v="Перебуваю у шлюбі"/>
    <s v="повний робочий день"/>
    <s v="Київ"/>
  </r>
  <r>
    <n v="3009427"/>
    <x v="874"/>
    <s v="2021-04-09 14:24:00"/>
    <n v="2000"/>
    <n v="2000"/>
    <n v="900"/>
    <n v="900"/>
    <s v="1983-06-15 00:00:00"/>
    <n v="18000"/>
    <s v="Працюю"/>
    <s v="Перебуваю у шлюбі"/>
    <s v="повний робочий день"/>
    <s v="Київська"/>
  </r>
  <r>
    <n v="3013214"/>
    <x v="875"/>
    <s v="2021-04-09 23:52:14"/>
    <n v="10000"/>
    <n v="10000"/>
    <n v="900"/>
    <n v="900"/>
    <s v="1999-11-29 00:00:00"/>
    <n v="15000"/>
    <s v="Працюю"/>
    <s v="Не був (ла) у шлюбі"/>
    <s v="повний робочий день"/>
    <s v="Закарпатська"/>
  </r>
  <r>
    <n v="3015006"/>
    <x v="876"/>
    <s v="2021-04-10 10:38:04"/>
    <n v="2000"/>
    <n v="2000"/>
    <n v="900"/>
    <n v="900"/>
    <s v="1976-04-01 00:00:00"/>
    <n v="7500"/>
    <s v="Працюю"/>
    <s v="Не був (ла) у шлюбі"/>
    <s v="повний робочий день"/>
    <s v="Дніпропетровська"/>
  </r>
  <r>
    <n v="3045099"/>
    <x v="877"/>
    <s v="2021-04-14 12:38:00"/>
    <n v="2000"/>
    <n v="2000"/>
    <n v="900"/>
    <n v="900"/>
    <s v="1991-05-12 00:00:00"/>
    <n v="7000"/>
    <s v="Працюю"/>
    <s v="Не був (ла) у шлюбі"/>
    <s v="позмінний графік"/>
    <s v="Київ"/>
  </r>
  <r>
    <n v="2974595"/>
    <x v="878"/>
    <s v="2021-04-04 17:09:12"/>
    <n v="4400"/>
    <n v="4400"/>
    <n v="893.2"/>
    <n v="893.19999999999982"/>
    <s v="1990-03-21 00:00:00"/>
    <n v="5000"/>
    <s v="Працюю"/>
    <s v="Цивільний шлюб"/>
    <s v="повний робочий день"/>
    <s v="Запорізька"/>
  </r>
  <r>
    <n v="3004240"/>
    <x v="879"/>
    <s v="2021-04-08 19:11:08"/>
    <n v="1000"/>
    <n v="1000"/>
    <n v="893"/>
    <n v="893"/>
    <s v="2002-03-29 00:00:00"/>
    <n v="4000"/>
    <s v="Працюю"/>
    <s v="Не був (ла) у шлюбі"/>
    <s v="повний робочий день"/>
    <s v="Вінницька"/>
  </r>
  <r>
    <n v="3050314"/>
    <x v="880"/>
    <s v="2021-04-14 23:30:50"/>
    <n v="2350"/>
    <n v="2350"/>
    <n v="893"/>
    <n v="893"/>
    <s v="1993-09-16 00:00:00"/>
    <n v="10000"/>
    <s v="Працюю"/>
    <s v="Перебуваю у шлюбі"/>
    <s v="повний робочий день"/>
    <s v="Донецька"/>
  </r>
  <r>
    <n v="3011191"/>
    <x v="881"/>
    <s v="2021-04-09 18:28:51"/>
    <n v="2000"/>
    <n v="2000"/>
    <n v="889.2"/>
    <n v="889.19999999999982"/>
    <s v="1983-03-30 00:00:00"/>
    <n v="18000"/>
    <s v="Підприємець"/>
    <s v="Розлучений (а)"/>
    <m/>
    <s v="Київ"/>
  </r>
  <r>
    <n v="2998864"/>
    <x v="882"/>
    <s v="2021-04-09 21:17:01"/>
    <n v="1500"/>
    <n v="1500"/>
    <n v="885"/>
    <n v="885"/>
    <s v="1989-08-05 00:00:00"/>
    <n v="15000"/>
    <s v="Працюю"/>
    <s v="Не був (ла) у шлюбі"/>
    <s v="повний робочий день"/>
    <s v="Харківська"/>
  </r>
  <r>
    <n v="3040437"/>
    <x v="883"/>
    <s v="2021-04-13 19:27:58"/>
    <n v="2000"/>
    <n v="2000"/>
    <n v="881.6"/>
    <n v="881.59999999999991"/>
    <s v="1992-03-07 00:00:00"/>
    <n v="14000"/>
    <s v="Працюю"/>
    <s v="Не був (ла) у шлюбі"/>
    <s v="частковий робочий день"/>
    <s v="Рівненська"/>
  </r>
  <r>
    <n v="3008069"/>
    <x v="884"/>
    <s v="2021-04-09 11:21:51"/>
    <n v="2500"/>
    <n v="2500"/>
    <n v="880"/>
    <n v="880"/>
    <s v="1992-01-09 00:00:00"/>
    <n v="19000"/>
    <s v="Працюю"/>
    <s v="Перебуваю у шлюбі"/>
    <s v="повний робочий день"/>
    <s v="Вінницька"/>
  </r>
  <r>
    <n v="2961610"/>
    <x v="885"/>
    <s v="2021-04-03 02:23:26"/>
    <n v="1150"/>
    <n v="1150"/>
    <n v="874"/>
    <n v="874"/>
    <s v="1983-12-13 00:00:00"/>
    <n v="3500"/>
    <s v="Домогосподар/-ка"/>
    <s v="Не був (ла) у шлюбі"/>
    <m/>
    <s v="Кіровоградська"/>
  </r>
  <r>
    <n v="2967077"/>
    <x v="886"/>
    <s v="2021-04-03 18:44:45"/>
    <n v="2000"/>
    <n v="2000"/>
    <n v="870"/>
    <n v="870"/>
    <s v="1995-06-29 00:00:00"/>
    <n v="23500"/>
    <s v="Працюю"/>
    <s v="Перебуваю у шлюбі"/>
    <s v="повний робочий день"/>
    <s v="Миколаївська"/>
  </r>
  <r>
    <n v="3027396"/>
    <x v="887"/>
    <s v="2021-04-12 01:00:56"/>
    <n v="2200"/>
    <n v="2200"/>
    <n v="869.44"/>
    <n v="869.44"/>
    <s v="1989-03-31 00:00:00"/>
    <n v="15000"/>
    <s v="Працюю"/>
    <s v="Не був (ла) у шлюбі"/>
    <s v="повний робочий день"/>
    <s v="Харківська"/>
  </r>
  <r>
    <n v="3037371"/>
    <x v="888"/>
    <s v="2021-04-13 14:32:31"/>
    <n v="2000"/>
    <n v="2000"/>
    <n v="867"/>
    <n v="867"/>
    <s v="1993-01-15 00:00:00"/>
    <n v="12000"/>
    <s v="Працюю"/>
    <s v="Не був (ла) у шлюбі"/>
    <s v="позмінний графік"/>
    <s v="Сумська"/>
  </r>
  <r>
    <n v="2996071"/>
    <x v="889"/>
    <s v="2021-04-07 16:43:25"/>
    <n v="2000"/>
    <n v="2000"/>
    <n v="866.4"/>
    <n v="866.40000000000009"/>
    <s v="1997-04-29 00:00:00"/>
    <n v="6000"/>
    <s v="Працюю"/>
    <s v="Перебуваю у шлюбі"/>
    <s v="повний робочий день"/>
    <s v="Івано-Франківська"/>
  </r>
  <r>
    <n v="3028334"/>
    <x v="890"/>
    <s v="2021-04-12 09:20:09"/>
    <n v="5050"/>
    <n v="5050"/>
    <n v="863.55"/>
    <n v="863.55000000000018"/>
    <s v="1993-11-11 00:00:00"/>
    <n v="18000"/>
    <s v="Працюю"/>
    <s v="Не був (ла) у шлюбі"/>
    <s v="повний робочий день"/>
    <s v="Київ"/>
  </r>
  <r>
    <n v="2997800"/>
    <x v="891"/>
    <s v="2021-04-07 21:34:25"/>
    <n v="3000"/>
    <n v="3000"/>
    <n v="859.5"/>
    <n v="859.5"/>
    <s v="1959-04-03 00:00:00"/>
    <n v="12000"/>
    <s v="Працюю"/>
    <s v="Вдівець / Вдова"/>
    <s v="повний робочий день"/>
    <s v="Львівська"/>
  </r>
  <r>
    <n v="3011695"/>
    <x v="892"/>
    <s v="2021-04-09 19:21:50"/>
    <n v="3000"/>
    <n v="3000"/>
    <n v="859.5"/>
    <n v="859.5"/>
    <s v="1973-06-15 00:00:00"/>
    <n v="17000"/>
    <s v="Підприємець"/>
    <s v="Розлучений (а)"/>
    <m/>
    <s v="Івано-Франківська"/>
  </r>
  <r>
    <n v="3011968"/>
    <x v="893"/>
    <s v="2021-04-09 20:10:49"/>
    <n v="3000"/>
    <n v="3000"/>
    <n v="859.5"/>
    <n v="859.5"/>
    <s v="1977-09-19 00:00:00"/>
    <n v="12000"/>
    <s v="Працюю"/>
    <s v="Цивільний шлюб"/>
    <s v="повний робочий день"/>
    <s v="Одеська"/>
  </r>
  <r>
    <n v="3032639"/>
    <x v="894"/>
    <s v="2021-04-12 18:50:31"/>
    <n v="3000"/>
    <n v="3000"/>
    <n v="859.5"/>
    <n v="859.5"/>
    <s v="1985-01-30 00:00:00"/>
    <n v="30000"/>
    <s v="Працюю"/>
    <s v="Перебуваю у шлюбі"/>
    <s v="повний робочий день"/>
    <s v="Сумська"/>
  </r>
  <r>
    <n v="2978543"/>
    <x v="895"/>
    <s v="2021-04-05 11:05:17"/>
    <n v="1000"/>
    <n v="1000"/>
    <n v="858"/>
    <n v="858"/>
    <s v="1986-10-11 00:00:00"/>
    <n v="1000"/>
    <s v="Працюю"/>
    <s v="Не був (ла) у шлюбі"/>
    <s v="повний робочий день"/>
    <s v="Київ"/>
  </r>
  <r>
    <n v="3032156"/>
    <x v="896"/>
    <s v="2021-04-12 17:36:57"/>
    <n v="4200"/>
    <n v="4200"/>
    <n v="856.8"/>
    <n v="856.80000000000018"/>
    <s v="1995-03-04 00:00:00"/>
    <n v="17000"/>
    <s v="Працюю"/>
    <s v="Перебуваю у шлюбі"/>
    <s v="повний робочий день"/>
    <s v="Київ"/>
  </r>
  <r>
    <n v="2964515"/>
    <x v="897"/>
    <s v="2021-04-03 13:37:32"/>
    <n v="5000"/>
    <n v="5000"/>
    <n v="855"/>
    <n v="855"/>
    <s v="1994-09-01 00:00:00"/>
    <n v="100"/>
    <s v="Працюю"/>
    <s v="Розлучений (а)"/>
    <s v="позмінний графік"/>
    <s v="Харківська"/>
  </r>
  <r>
    <n v="2992718"/>
    <x v="898"/>
    <s v="2021-04-07 09:54:43"/>
    <n v="1500"/>
    <n v="1500"/>
    <n v="855"/>
    <n v="855"/>
    <s v="2002-11-16 00:00:00"/>
    <n v="11000"/>
    <s v="Працюю"/>
    <s v="Не був (ла) у шлюбі"/>
    <s v="повний робочий день"/>
    <s v="Івано-Франківська"/>
  </r>
  <r>
    <n v="3018751"/>
    <x v="899"/>
    <s v="2021-04-10 19:03:54"/>
    <n v="10000"/>
    <n v="10000"/>
    <n v="855"/>
    <n v="855"/>
    <s v="1994-09-25 00:00:00"/>
    <n v="17000"/>
    <s v="Працюю"/>
    <s v="Не був (ла) у шлюбі"/>
    <s v="повний робочий день"/>
    <s v="Київ"/>
  </r>
  <r>
    <n v="3021537"/>
    <x v="900"/>
    <s v="2021-04-11 13:30:05"/>
    <n v="1500"/>
    <n v="1500"/>
    <n v="855"/>
    <n v="855"/>
    <s v="1987-05-04 00:00:00"/>
    <n v="17000"/>
    <s v="Працюю"/>
    <s v="Цивільний шлюб"/>
    <s v="позмінний графік"/>
    <s v="Волинська"/>
  </r>
  <r>
    <n v="3030959"/>
    <x v="901"/>
    <s v="2021-04-12 15:04:07"/>
    <n v="1500"/>
    <n v="1500"/>
    <n v="855"/>
    <n v="855"/>
    <s v="1991-06-11 00:00:00"/>
    <n v="11000"/>
    <s v="Домогосподар/-ка"/>
    <s v="Перебуваю у шлюбі"/>
    <m/>
    <s v="Херсонська"/>
  </r>
  <r>
    <n v="3035712"/>
    <x v="902"/>
    <s v="2021-04-13 09:40:32"/>
    <n v="9000"/>
    <n v="9000"/>
    <n v="855"/>
    <n v="855"/>
    <s v="1994-04-17 00:00:00"/>
    <n v="10000"/>
    <s v="Домогосподар/-ка"/>
    <s v="Розлучений (а)"/>
    <m/>
    <s v="Дніпропетровська"/>
  </r>
  <r>
    <n v="3047591"/>
    <x v="903"/>
    <s v="2021-04-14 16:54:45"/>
    <n v="1500"/>
    <n v="1500"/>
    <n v="855"/>
    <n v="855"/>
    <s v="1980-06-20 00:00:00"/>
    <n v="10000"/>
    <s v="Працюю"/>
    <s v="Перебуваю у шлюбі"/>
    <s v="повний робочий день"/>
    <s v="Вінницька"/>
  </r>
  <r>
    <n v="2961736"/>
    <x v="904"/>
    <s v="2021-04-03 03:28:45"/>
    <n v="1500"/>
    <n v="1500"/>
    <n v="853.65"/>
    <n v="853.65000000000009"/>
    <s v="2002-01-10 00:00:00"/>
    <n v="9500"/>
    <s v="Працюю"/>
    <s v="Не був (ла) у шлюбі"/>
    <s v="повний робочий день"/>
    <s v="Івано-Франківська"/>
  </r>
  <r>
    <n v="2970185"/>
    <x v="905"/>
    <s v="2021-04-04 07:53:58"/>
    <n v="7000"/>
    <n v="7000"/>
    <n v="850.5"/>
    <n v="850.5"/>
    <s v="1987-11-20 00:00:00"/>
    <n v="25000"/>
    <s v="Працюю"/>
    <s v="Не був (ла) у шлюбі"/>
    <s v="повний робочий день"/>
    <s v="Київ"/>
  </r>
  <r>
    <n v="3041662"/>
    <x v="906"/>
    <s v="2021-04-13 22:12:49"/>
    <n v="1500"/>
    <n v="1500"/>
    <n v="849.15"/>
    <n v="849.15000000000009"/>
    <s v="1961-01-07 00:00:00"/>
    <n v="35000"/>
    <s v="Підприємець"/>
    <s v="Перебуваю у шлюбі"/>
    <m/>
    <s v="Чернігівська"/>
  </r>
  <r>
    <n v="3018436"/>
    <x v="907"/>
    <s v="2021-04-10 18:31:52"/>
    <n v="1000"/>
    <n v="1000"/>
    <n v="848.35"/>
    <n v="848.34999999999991"/>
    <s v="1999-11-23 00:00:00"/>
    <n v="8000"/>
    <s v="Працюю"/>
    <s v="Не був (ла) у шлюбі"/>
    <s v="повний робочий день"/>
    <s v="Івано-Франківська"/>
  </r>
  <r>
    <n v="3000194"/>
    <x v="908"/>
    <s v="2021-04-08 10:16:13"/>
    <n v="2500"/>
    <n v="2500"/>
    <n v="845"/>
    <n v="845"/>
    <s v="1986-11-28 00:00:00"/>
    <n v="12500"/>
    <s v="Працюю"/>
    <s v="Цивільний шлюб"/>
    <s v="повний робочий день"/>
    <s v="Житомирська"/>
  </r>
  <r>
    <n v="2978221"/>
    <x v="909"/>
    <s v="2021-04-05 10:03:37"/>
    <n v="1500"/>
    <n v="1500"/>
    <n v="843"/>
    <n v="843"/>
    <s v="1962-10-01 00:00:00"/>
    <n v="30000"/>
    <s v="Працюю"/>
    <s v="Перебуваю у шлюбі"/>
    <s v="повний робочий день"/>
    <s v="Дніпропетровська"/>
  </r>
  <r>
    <n v="2981952"/>
    <x v="910"/>
    <s v="2021-04-05 18:34:22"/>
    <n v="4150"/>
    <n v="4150"/>
    <n v="840.45"/>
    <n v="840.44999999999982"/>
    <s v="1972-01-20 00:00:00"/>
    <n v="25000"/>
    <s v="Працюю"/>
    <s v="Розлучений (а)"/>
    <s v="повний робочий день"/>
    <s v="Київ"/>
  </r>
  <r>
    <n v="2978375"/>
    <x v="911"/>
    <s v="2021-04-05 20:42:01"/>
    <n v="7000"/>
    <n v="7000"/>
    <n v="840"/>
    <n v="840"/>
    <s v="1990-08-26 00:00:00"/>
    <n v="25000"/>
    <s v="Працюю"/>
    <s v="Розлучений (а)"/>
    <s v="повний робочий день"/>
    <s v="Одеська"/>
  </r>
  <r>
    <n v="3033850"/>
    <x v="912"/>
    <s v="2021-04-12 21:42:17"/>
    <n v="3500"/>
    <n v="3500"/>
    <n v="840"/>
    <n v="840"/>
    <s v="1972-10-28 00:00:00"/>
    <n v="8000"/>
    <s v="Працюю"/>
    <s v="Не був (ла) у шлюбі"/>
    <s v="повний робочий день"/>
    <s v="Луганська"/>
  </r>
  <r>
    <n v="3044819"/>
    <x v="913"/>
    <s v="2021-04-14 12:12:52"/>
    <n v="2000"/>
    <n v="2000"/>
    <n v="840"/>
    <n v="840"/>
    <s v="1970-12-16 00:00:00"/>
    <n v="8000"/>
    <s v="Працюю"/>
    <s v="Перебуваю у шлюбі"/>
    <s v="позмінний графік"/>
    <s v="Запорізька"/>
  </r>
  <r>
    <n v="2959797"/>
    <x v="914"/>
    <s v="2021-04-02 19:41:18"/>
    <n v="2000"/>
    <n v="2000"/>
    <n v="836"/>
    <n v="836"/>
    <s v="1987-09-22 00:00:00"/>
    <n v="32000"/>
    <s v="Працюю"/>
    <s v="Перебуваю у шлюбі"/>
    <s v="повний робочий день"/>
    <s v="Київська"/>
  </r>
  <r>
    <n v="2991612"/>
    <x v="915"/>
    <s v="2021-04-07 01:46:02"/>
    <n v="4000"/>
    <n v="4000"/>
    <n v="836"/>
    <n v="836"/>
    <s v="1992-06-04 00:00:00"/>
    <n v="7500"/>
    <s v="Працюю"/>
    <s v="Перебуваю у шлюбі"/>
    <s v="повний робочий день"/>
    <s v="Вінницька"/>
  </r>
  <r>
    <n v="3050573"/>
    <x v="916"/>
    <s v="2021-04-15 01:26:41"/>
    <n v="2000"/>
    <n v="2000"/>
    <n v="836"/>
    <n v="836"/>
    <s v="1993-04-28 00:00:00"/>
    <n v="9000"/>
    <s v="Працюю"/>
    <s v="Не був (ла) у шлюбі"/>
    <s v="частковий робочий день"/>
    <s v="Черкаська"/>
  </r>
  <r>
    <n v="2961554"/>
    <x v="917"/>
    <s v="2021-04-03 01:59:15"/>
    <n v="1000"/>
    <n v="1000"/>
    <n v="830"/>
    <n v="830"/>
    <s v="1959-07-15 00:00:00"/>
    <n v="2100"/>
    <s v="Пенсіонер"/>
    <s v="Перебуваю у шлюбі"/>
    <m/>
    <s v="Кіровоградська"/>
  </r>
  <r>
    <n v="2997170"/>
    <x v="918"/>
    <s v="2021-04-07 19:04:23"/>
    <n v="1000"/>
    <n v="1000"/>
    <n v="826.5"/>
    <n v="826.5"/>
    <s v="1998-12-06 00:00:00"/>
    <n v="9000"/>
    <s v="Працюю"/>
    <s v="Не був (ла) у шлюбі"/>
    <s v="повний робочий день"/>
    <s v="Чернігівська"/>
  </r>
  <r>
    <n v="3056061"/>
    <x v="919"/>
    <s v="2021-04-15 17:27:24"/>
    <n v="1000"/>
    <n v="1000"/>
    <n v="826.5"/>
    <n v="826.5"/>
    <s v="2001-07-26 00:00:00"/>
    <n v="10000"/>
    <s v="Студент"/>
    <s v="Не був (ла) у шлюбі"/>
    <m/>
    <s v="Івано-Франківська"/>
  </r>
  <r>
    <n v="2987895"/>
    <x v="920"/>
    <s v="2021-04-06 15:18:38"/>
    <n v="5000"/>
    <n v="5000"/>
    <n v="825"/>
    <n v="825"/>
    <s v="1994-12-11 00:00:00"/>
    <n v="12000"/>
    <s v="Не працюю"/>
    <s v="Не був (ла) у шлюбі"/>
    <m/>
    <s v="Тернопільська"/>
  </r>
  <r>
    <n v="2964081"/>
    <x v="921"/>
    <s v="2021-04-03 12:56:59"/>
    <n v="3000"/>
    <n v="3000"/>
    <n v="820.8"/>
    <n v="820.80000000000018"/>
    <s v="1985-02-09 00:00:00"/>
    <n v="18600"/>
    <s v="Працюю"/>
    <s v="Перебуваю у шлюбі"/>
    <s v="повний робочий день"/>
    <s v="Запорізька"/>
  </r>
  <r>
    <n v="2993306"/>
    <x v="922"/>
    <s v="2021-04-07 11:16:38"/>
    <n v="1000"/>
    <n v="1000"/>
    <n v="817"/>
    <n v="817"/>
    <s v="1995-05-22 00:00:00"/>
    <n v="14000"/>
    <s v="Працюю"/>
    <s v="Не був (ла) у шлюбі"/>
    <s v="повний робочий день"/>
    <s v="Дніпропетровська"/>
  </r>
  <r>
    <n v="2963626"/>
    <x v="923"/>
    <s v="2021-04-03 12:21:39"/>
    <n v="3000"/>
    <n v="3000"/>
    <n v="814.5"/>
    <n v="814.5"/>
    <s v="1991-03-16 00:00:00"/>
    <n v="1000"/>
    <s v="Працюю"/>
    <s v="Перебуваю у шлюбі"/>
    <s v="повний робочий день"/>
    <s v="Черкаська"/>
  </r>
  <r>
    <n v="3009182"/>
    <x v="924"/>
    <s v="2021-04-09 13:52:56"/>
    <n v="1500"/>
    <n v="1500"/>
    <n v="812.4"/>
    <n v="812.40000000000009"/>
    <s v="1994-03-28 00:00:00"/>
    <n v="7000"/>
    <s v="Не працюю"/>
    <s v="Не був (ла) у шлюбі"/>
    <m/>
    <s v="Сумська"/>
  </r>
  <r>
    <n v="3027473"/>
    <x v="925"/>
    <s v="2021-04-12 01:32:06"/>
    <n v="1500"/>
    <n v="1500"/>
    <n v="812.4"/>
    <n v="812.40000000000009"/>
    <s v="1996-09-18 00:00:00"/>
    <n v="15000"/>
    <s v="Підприємець"/>
    <s v="Не був (ла) у шлюбі"/>
    <m/>
    <s v="Тернопільська"/>
  </r>
  <r>
    <n v="3053002"/>
    <x v="926"/>
    <s v="2021-04-15 11:46:42"/>
    <n v="1500"/>
    <n v="1500"/>
    <n v="812.4"/>
    <n v="812.40000000000009"/>
    <s v="1957-12-27 00:00:00"/>
    <n v="12500"/>
    <s v="Пенсіонер"/>
    <s v="Перебуваю у шлюбі"/>
    <m/>
    <s v="Полтавська"/>
  </r>
  <r>
    <n v="3022020"/>
    <x v="927"/>
    <s v="2021-04-11 10:30:41"/>
    <n v="2500"/>
    <n v="2500"/>
    <n v="812.34"/>
    <n v="812.34000000000015"/>
    <s v="1990-01-25 00:00:00"/>
    <n v="5000"/>
    <s v="Працюю"/>
    <s v="Розлучений (а)"/>
    <s v="повний робочий день"/>
    <s v="Київська"/>
  </r>
  <r>
    <n v="2960371"/>
    <x v="928"/>
    <s v="2021-04-02 20:57:31"/>
    <n v="2250"/>
    <n v="2250"/>
    <n v="812.25"/>
    <n v="812.25"/>
    <s v="2002-08-02 00:00:00"/>
    <n v="8000"/>
    <s v="Працюю"/>
    <s v="Не був (ла) у шлюбі"/>
    <s v="повний робочий день"/>
    <s v="Львівська"/>
  </r>
  <r>
    <n v="2975064"/>
    <x v="929"/>
    <s v="2021-04-04 18:01:01"/>
    <n v="5000"/>
    <n v="5000"/>
    <n v="812.25"/>
    <n v="812.25"/>
    <s v="1988-04-18 00:00:00"/>
    <n v="3300"/>
    <s v="Працюю"/>
    <s v="Не був (ла) у шлюбі"/>
    <s v="повний робочий день"/>
    <s v="Львівська"/>
  </r>
  <r>
    <n v="2993404"/>
    <x v="930"/>
    <s v="2021-04-07 11:29:23"/>
    <n v="1500"/>
    <n v="1500"/>
    <n v="811.2"/>
    <n v="811.19999999999982"/>
    <s v="2000-07-19 00:00:00"/>
    <n v="12880"/>
    <s v="Працюю"/>
    <s v="Не був (ла) у шлюбі"/>
    <s v="повний робочий день"/>
    <s v="Хмельницька"/>
  </r>
  <r>
    <n v="2960798"/>
    <x v="931"/>
    <s v="2021-04-02 22:00:42"/>
    <n v="3000"/>
    <n v="3000"/>
    <n v="810"/>
    <n v="810"/>
    <s v="1957-04-08 00:00:00"/>
    <n v="5000"/>
    <s v="Пенсіонер"/>
    <s v="Вдівець / Вдова"/>
    <m/>
    <s v="Полтавська"/>
  </r>
  <r>
    <n v="2991143"/>
    <x v="932"/>
    <s v="2021-04-09 11:05:43"/>
    <n v="1000"/>
    <n v="1000"/>
    <n v="810"/>
    <n v="810"/>
    <s v="1988-02-21 00:00:00"/>
    <n v="15000"/>
    <s v="Працюю"/>
    <s v="Розлучений (а)"/>
    <s v="повний робочий день"/>
    <s v="Харківська"/>
  </r>
  <r>
    <n v="3011814"/>
    <x v="933"/>
    <s v="2021-04-11 02:48:19"/>
    <n v="2000"/>
    <n v="2000"/>
    <n v="810"/>
    <n v="810"/>
    <s v="1991-03-01 00:00:00"/>
    <n v="10000"/>
    <s v="Підприємець"/>
    <s v="Не був (ла) у шлюбі"/>
    <m/>
    <s v="Одеська"/>
  </r>
  <r>
    <n v="3048452"/>
    <x v="934"/>
    <s v="2021-04-14 18:49:17"/>
    <n v="10000"/>
    <n v="0"/>
    <n v="10809"/>
    <n v="809"/>
    <s v="1994-03-07 00:00:00"/>
    <n v="40000"/>
    <s v="Підприємець"/>
    <s v="Вдівець / Вдова"/>
    <m/>
    <s v="Київ"/>
  </r>
  <r>
    <n v="3048837"/>
    <x v="935"/>
    <s v="2021-04-14 19:36:34"/>
    <n v="4700"/>
    <n v="4700"/>
    <n v="803.7"/>
    <n v="803.69999999999982"/>
    <s v="1997-11-25 00:00:00"/>
    <n v="10000"/>
    <s v="Працюю"/>
    <s v="Перебуваю у шлюбі"/>
    <s v="повний робочий день"/>
    <s v="Львівська"/>
  </r>
  <r>
    <n v="2965929"/>
    <x v="936"/>
    <s v="2021-04-03 16:14:53"/>
    <n v="3000"/>
    <n v="3000"/>
    <n v="802.5"/>
    <n v="802.5"/>
    <s v="1975-02-15 00:00:00"/>
    <n v="10000"/>
    <s v="Працюю"/>
    <s v="Вдівець / Вдова"/>
    <s v="повний робочий день"/>
    <s v="Дніпропетровська"/>
  </r>
  <r>
    <n v="2993936"/>
    <x v="937"/>
    <s v="2021-04-07 12:36:47"/>
    <n v="3050"/>
    <n v="3050"/>
    <n v="799.1"/>
    <n v="799.09999999999991"/>
    <s v="1995-06-02 00:00:00"/>
    <n v="24000"/>
    <s v="Працюю"/>
    <s v="Перебуваю у шлюбі"/>
    <s v="повний робочий день"/>
    <s v="Київ"/>
  </r>
  <r>
    <n v="2952468"/>
    <x v="235"/>
    <s v="2021-04-01 21:55:18"/>
    <n v="8850"/>
    <n v="8850"/>
    <n v="798.7"/>
    <n v="798.70000000000073"/>
    <s v="1999-09-26 00:00:00"/>
    <n v="25000"/>
    <s v="Студент"/>
    <s v="Не був (ла) у шлюбі"/>
    <m/>
    <s v="Дніпропетровська"/>
  </r>
  <r>
    <n v="2961841"/>
    <x v="938"/>
    <s v="2021-04-03 04:43:56"/>
    <n v="1500"/>
    <n v="1500"/>
    <n v="798"/>
    <n v="798"/>
    <s v="1992-01-05 00:00:00"/>
    <n v="17000"/>
    <s v="Працюю"/>
    <s v="Розлучений (а)"/>
    <s v="позмінний графік"/>
    <s v="Одеська"/>
  </r>
  <r>
    <n v="2963829"/>
    <x v="939"/>
    <s v="2021-04-03 12:44:20"/>
    <n v="1500"/>
    <n v="1500"/>
    <n v="798"/>
    <n v="798"/>
    <s v="1977-08-12 00:00:00"/>
    <n v="5500"/>
    <s v="Працюю"/>
    <s v="Розлучений (а)"/>
    <s v="повний робочий день"/>
    <s v="Черкаська"/>
  </r>
  <r>
    <n v="2986068"/>
    <x v="940"/>
    <s v="2021-04-06 13:24:21"/>
    <n v="2000"/>
    <n v="2000"/>
    <n v="798"/>
    <n v="798"/>
    <s v="1993-12-12 00:00:00"/>
    <n v="28000"/>
    <s v="Працюю"/>
    <s v="Не був (ла) у шлюбі"/>
    <s v="повний робочий день"/>
    <s v="Черкаська"/>
  </r>
  <r>
    <n v="3002854"/>
    <x v="941"/>
    <s v="2021-04-08 16:49:25"/>
    <n v="1500"/>
    <n v="1500"/>
    <n v="798"/>
    <n v="798"/>
    <s v="2002-05-17 00:00:00"/>
    <n v="30000"/>
    <s v="Працюю"/>
    <s v="Не був (ла) у шлюбі"/>
    <s v="повний робочий день"/>
    <s v="Полтавська"/>
  </r>
  <r>
    <n v="3012493"/>
    <x v="942"/>
    <s v="2021-04-09 21:15:55"/>
    <n v="2000"/>
    <n v="2000"/>
    <n v="798"/>
    <n v="798"/>
    <s v="1991-03-27 00:00:00"/>
    <n v="30000"/>
    <s v="Підприємець"/>
    <s v="Перебуваю у шлюбі"/>
    <m/>
    <s v="Вінницька"/>
  </r>
  <r>
    <n v="3013032"/>
    <x v="943"/>
    <s v="2021-04-09 22:48:42"/>
    <n v="1500"/>
    <n v="1500"/>
    <n v="798"/>
    <n v="798"/>
    <s v="1989-03-22 00:00:00"/>
    <n v="20000"/>
    <s v="Працюю"/>
    <s v="Не був (ла) у шлюбі"/>
    <m/>
    <s v="Івано-Франківська"/>
  </r>
  <r>
    <n v="3015216"/>
    <x v="944"/>
    <s v="2021-04-10 11:04:03"/>
    <n v="3000"/>
    <n v="3000"/>
    <n v="798"/>
    <n v="798"/>
    <s v="1994-02-06 00:00:00"/>
    <n v="10500"/>
    <s v="Працюю"/>
    <s v="Розлучений (а)"/>
    <s v="повний робочий день"/>
    <s v="Донецька"/>
  </r>
  <r>
    <n v="3037742"/>
    <x v="945"/>
    <s v="2021-04-13 14:10:39"/>
    <n v="3000"/>
    <n v="3000"/>
    <n v="798"/>
    <n v="798"/>
    <s v="1989-12-29 00:00:00"/>
    <n v="35000"/>
    <s v="Працюю"/>
    <s v="Перебуваю у шлюбі"/>
    <s v="повний робочий день"/>
    <s v="Закарпатська"/>
  </r>
  <r>
    <n v="3050090"/>
    <x v="946"/>
    <s v="2021-04-14 22:32:50"/>
    <n v="1500"/>
    <n v="1500"/>
    <n v="796.5"/>
    <n v="796.5"/>
    <s v="1988-08-19 00:00:00"/>
    <n v="21000"/>
    <s v="Працюю"/>
    <s v="Не був (ла) у шлюбі"/>
    <s v="повний робочий день"/>
    <s v="Київська"/>
  </r>
  <r>
    <n v="2966650"/>
    <x v="947"/>
    <s v="2021-04-03 17:43:17"/>
    <n v="3100"/>
    <n v="3100"/>
    <n v="795.15"/>
    <n v="795.15000000000009"/>
    <s v="1980-07-24 00:00:00"/>
    <n v="20000"/>
    <s v="Працюю"/>
    <s v="Цивільний шлюб"/>
    <s v="почасово"/>
    <s v="Київ"/>
  </r>
  <r>
    <n v="2962674"/>
    <x v="948"/>
    <s v="2021-04-03 10:11:26"/>
    <n v="2000"/>
    <n v="2000"/>
    <n v="795"/>
    <n v="795"/>
    <s v="1993-06-16 00:00:00"/>
    <n v="1000"/>
    <s v="Працюю"/>
    <s v="Перебуваю у шлюбі"/>
    <s v="повний робочий день"/>
    <s v="Хмельницька"/>
  </r>
  <r>
    <n v="3009644"/>
    <x v="949"/>
    <s v="2021-04-09 14:50:07"/>
    <n v="4000"/>
    <n v="4000"/>
    <n v="794.2"/>
    <n v="794.19999999999982"/>
    <s v="1991-01-28 00:00:00"/>
    <n v="16000"/>
    <s v="Працюю"/>
    <s v="Не був (ла) у шлюбі"/>
    <s v="повний робочий день"/>
    <s v="Івано-Франківська"/>
  </r>
  <r>
    <n v="3003687"/>
    <x v="950"/>
    <s v="2021-04-08 18:00:29"/>
    <n v="1000"/>
    <n v="1000"/>
    <n v="793"/>
    <n v="793"/>
    <s v="1991-06-10 00:00:00"/>
    <n v="7000"/>
    <s v="Працюю"/>
    <s v="Цивільний шлюб"/>
    <s v="повний робочий день"/>
    <s v="Дніпропетровська"/>
  </r>
  <r>
    <n v="2984794"/>
    <x v="951"/>
    <s v="2021-04-06 08:13:19"/>
    <n v="2000"/>
    <n v="2000"/>
    <n v="789"/>
    <n v="789"/>
    <s v="1997-05-29 00:00:00"/>
    <n v="15000"/>
    <s v="Працюю"/>
    <s v="Перебуваю у шлюбі"/>
    <s v="повний робочий день"/>
    <s v="Чернігівська"/>
  </r>
  <r>
    <n v="2980545"/>
    <x v="952"/>
    <s v="2021-04-05 15:34:57"/>
    <n v="1000"/>
    <n v="1000"/>
    <n v="787.2"/>
    <n v="787.2"/>
    <s v="1998-04-12 00:00:00"/>
    <n v="13000"/>
    <s v="Працюю"/>
    <s v="Не був (ла) у шлюбі"/>
    <s v="повний робочий день"/>
    <s v="Київ"/>
  </r>
  <r>
    <n v="2956605"/>
    <x v="953"/>
    <s v="2021-04-02 14:06:07"/>
    <n v="1000"/>
    <n v="1000"/>
    <n v="786.6"/>
    <n v="786.59999999999991"/>
    <s v="1998-10-29 00:00:00"/>
    <n v="15000"/>
    <s v="Працюю"/>
    <s v="Не був (ла) у шлюбі"/>
    <s v="повний робочий день"/>
    <s v="Львівська"/>
  </r>
  <r>
    <n v="2992130"/>
    <x v="954"/>
    <s v="2021-04-07 07:15:33"/>
    <n v="2300"/>
    <n v="2300"/>
    <n v="786.6"/>
    <n v="786.59999999999991"/>
    <s v="2000-02-13 00:00:00"/>
    <n v="30000"/>
    <s v="Підприємець"/>
    <s v="Не був (ла) у шлюбі"/>
    <m/>
    <s v="Миколаївська"/>
  </r>
  <r>
    <n v="2958194"/>
    <x v="955"/>
    <s v="2021-04-02 16:24:49"/>
    <n v="5150"/>
    <n v="5150"/>
    <n v="782.8"/>
    <n v="782.80000000000018"/>
    <s v="1996-10-24 00:00:00"/>
    <n v="150000"/>
    <s v="Працюю"/>
    <s v="Цивільний шлюб"/>
    <s v="повний робочий день"/>
    <s v="Вінницька"/>
  </r>
  <r>
    <n v="3004303"/>
    <x v="956"/>
    <s v="2021-04-08 19:24:13"/>
    <n v="10000"/>
    <n v="10000"/>
    <n v="780"/>
    <n v="780"/>
    <s v="1973-05-16 00:00:00"/>
    <n v="13000"/>
    <s v="Працюю"/>
    <s v="Розлучений (а)"/>
    <s v="повний робочий день"/>
    <s v="Тернопільська"/>
  </r>
  <r>
    <n v="3027872"/>
    <x v="957"/>
    <s v="2021-04-12 06:33:29"/>
    <n v="2000"/>
    <n v="2000"/>
    <n v="780"/>
    <n v="780"/>
    <s v="1983-01-05 00:00:00"/>
    <n v="20000"/>
    <s v="Працюю"/>
    <s v="Не був (ла) у шлюбі"/>
    <s v="позмінний графік"/>
    <s v="Київ"/>
  </r>
  <r>
    <n v="3056117"/>
    <x v="958"/>
    <s v="2021-04-15 17:25:32"/>
    <n v="1000"/>
    <n v="1000"/>
    <n v="775.8"/>
    <n v="775.8"/>
    <s v="1998-10-10 00:00:00"/>
    <n v="12000"/>
    <s v="Працюю"/>
    <s v="Не був (ла) у шлюбі"/>
    <s v="почасово"/>
    <s v="Дніпропетровська"/>
  </r>
  <r>
    <n v="2945125"/>
    <x v="959"/>
    <s v="2021-04-01 03:26:42"/>
    <n v="1000"/>
    <n v="1000"/>
    <n v="775.5"/>
    <n v="775.5"/>
    <s v="1997-05-02 00:00:00"/>
    <n v="11000"/>
    <s v="Працюю"/>
    <s v="Не був (ла) у шлюбі"/>
    <s v="повний робочий день"/>
    <s v="Херсонська"/>
  </r>
  <r>
    <n v="2951397"/>
    <x v="960"/>
    <s v="2021-04-01 19:19:22"/>
    <n v="1100"/>
    <n v="1100"/>
    <n v="773.3"/>
    <n v="773.3"/>
    <s v="1995-02-06 00:00:00"/>
    <n v="10000"/>
    <s v="Працюю"/>
    <s v="Розлучений (а)"/>
    <s v="повний робочий день"/>
    <s v="Волинська"/>
  </r>
  <r>
    <n v="2963787"/>
    <x v="961"/>
    <s v="2021-04-03 12:38:17"/>
    <n v="700"/>
    <n v="700"/>
    <n v="771.4"/>
    <n v="771.40000000000009"/>
    <s v="1987-02-20 00:00:00"/>
    <n v="10000"/>
    <s v="Не працюю"/>
    <s v="Не був (ла) у шлюбі"/>
    <m/>
    <s v="Київ"/>
  </r>
  <r>
    <n v="2952825"/>
    <x v="519"/>
    <s v="2021-04-01 23:05:58"/>
    <n v="7000"/>
    <n v="7000"/>
    <n v="770"/>
    <n v="770"/>
    <s v="1990-03-23 00:00:00"/>
    <n v="45000"/>
    <s v="Підприємець"/>
    <s v="Розлучений (а)"/>
    <m/>
    <s v="Донецька"/>
  </r>
  <r>
    <n v="2977906"/>
    <x v="962"/>
    <s v="2021-04-05 08:41:44"/>
    <n v="3000"/>
    <n v="3000"/>
    <n v="769.5"/>
    <n v="769.5"/>
    <s v="1998-12-07 00:00:00"/>
    <n v="17000"/>
    <s v="Не працюю"/>
    <s v="Не був (ла) у шлюбі"/>
    <m/>
    <s v="Хмельницька"/>
  </r>
  <r>
    <n v="2990156"/>
    <x v="963"/>
    <s v="2021-04-06 20:34:41"/>
    <n v="1500"/>
    <n v="1500"/>
    <n v="769.5"/>
    <n v="769.5"/>
    <s v="1972-02-28 00:00:00"/>
    <n v="9000"/>
    <s v="Підприємець"/>
    <s v="Перебуваю у шлюбі"/>
    <m/>
    <s v="Полтавська"/>
  </r>
  <r>
    <n v="2994664"/>
    <x v="964"/>
    <s v="2021-04-07 14:10:58"/>
    <n v="2500"/>
    <n v="2500"/>
    <n v="769.5"/>
    <n v="769.5"/>
    <s v="1991-05-07 00:00:00"/>
    <n v="50000"/>
    <s v="Працюю"/>
    <s v="Не був (ла) у шлюбі"/>
    <s v="повний робочий день"/>
    <s v="Миколаївська"/>
  </r>
  <r>
    <n v="2992543"/>
    <x v="965"/>
    <s v="2021-04-07 16:40:23"/>
    <n v="1500"/>
    <n v="1500"/>
    <n v="769.5"/>
    <n v="769.5"/>
    <s v="1985-08-31 00:00:00"/>
    <n v="15000"/>
    <s v="Працюю"/>
    <s v="Не був (ла) у шлюбі"/>
    <s v="повний робочий день"/>
    <s v="Житомирська"/>
  </r>
  <r>
    <n v="2999935"/>
    <x v="966"/>
    <s v="2021-04-08 09:26:02"/>
    <n v="2500"/>
    <n v="2500"/>
    <n v="769.5"/>
    <n v="769.5"/>
    <s v="1986-09-01 00:00:00"/>
    <n v="15000"/>
    <s v="Підприємець"/>
    <s v="Перебуваю у шлюбі"/>
    <m/>
    <s v="Рівненська"/>
  </r>
  <r>
    <n v="3002574"/>
    <x v="967"/>
    <s v="2021-04-08 15:46:06"/>
    <n v="1500"/>
    <n v="1500"/>
    <n v="769.5"/>
    <n v="769.5"/>
    <s v="1987-11-15 00:00:00"/>
    <n v="7500"/>
    <s v="Працюю"/>
    <s v="Перебуваю у шлюбі"/>
    <s v="повний робочий день"/>
    <s v="Миколаївська"/>
  </r>
  <r>
    <n v="3008181"/>
    <x v="968"/>
    <s v="2021-04-09 11:35:17"/>
    <n v="1500"/>
    <n v="1500"/>
    <n v="769.5"/>
    <n v="769.5"/>
    <s v="1956-11-12 00:00:00"/>
    <n v="50000"/>
    <s v="Працюю"/>
    <s v="Розлучений (а)"/>
    <s v="повний робочий день"/>
    <s v="Київ"/>
  </r>
  <r>
    <n v="3047892"/>
    <x v="969"/>
    <s v="2021-04-14 17:27:36"/>
    <n v="1500"/>
    <n v="1500"/>
    <n v="769.5"/>
    <n v="769.5"/>
    <s v="1982-09-02 00:00:00"/>
    <n v="8500"/>
    <s v="Працюю"/>
    <s v="Перебуваю у шлюбі"/>
    <s v="повний робочий день"/>
    <s v="Закарпатська"/>
  </r>
  <r>
    <n v="3008699"/>
    <x v="970"/>
    <s v="2021-04-09 12:49:03"/>
    <n v="6000"/>
    <n v="6000"/>
    <n v="768"/>
    <n v="768"/>
    <s v="1980-05-03 00:00:00"/>
    <n v="18000"/>
    <s v="Працюю"/>
    <s v="Розлучений (а)"/>
    <s v="повний робочий день"/>
    <s v="Київська"/>
  </r>
  <r>
    <n v="3009630"/>
    <x v="971"/>
    <s v="2021-04-10 09:49:21"/>
    <n v="4000"/>
    <n v="4000"/>
    <n v="768"/>
    <n v="768"/>
    <s v="1978-12-03 00:00:00"/>
    <n v="15000"/>
    <s v="Працюю"/>
    <s v="Перебуваю у шлюбі"/>
    <s v="повний робочий день"/>
    <s v="Харківська"/>
  </r>
  <r>
    <n v="3029104"/>
    <x v="972"/>
    <s v="2021-04-12 11:42:23"/>
    <n v="2000"/>
    <n v="2000"/>
    <n v="768"/>
    <n v="768"/>
    <s v="1963-06-26 00:00:00"/>
    <n v="18000"/>
    <s v="Домогосподар/-ка"/>
    <s v="Розлучений (а)"/>
    <m/>
    <s v="Запорізька"/>
  </r>
  <r>
    <n v="3042761"/>
    <x v="973"/>
    <s v="2021-04-14 04:51:16"/>
    <n v="8000"/>
    <n v="8000"/>
    <n v="768"/>
    <n v="768"/>
    <s v="1992-01-25 00:00:00"/>
    <n v="40000"/>
    <s v="Не працюю"/>
    <s v="Не був (ла) у шлюбі"/>
    <m/>
    <s v="Луганська"/>
  </r>
  <r>
    <n v="2962135"/>
    <x v="974"/>
    <s v="2021-04-03 07:37:06"/>
    <n v="5050"/>
    <n v="5050"/>
    <n v="767.6"/>
    <n v="767.60000000000036"/>
    <s v="1998-08-17 00:00:00"/>
    <n v="10000"/>
    <s v="Працюю"/>
    <s v="Не був (ла) у шлюбі"/>
    <s v="повний робочий день"/>
    <s v="Чернівецька"/>
  </r>
  <r>
    <n v="2968050"/>
    <x v="975"/>
    <s v="2021-04-03 20:56:57"/>
    <n v="1500"/>
    <n v="1500"/>
    <n v="765"/>
    <n v="765"/>
    <s v="1979-12-28 00:00:00"/>
    <n v="15000"/>
    <s v="Працюю"/>
    <s v="Перебуваю у шлюбі"/>
    <s v="позмінний графік"/>
    <s v="Івано-Франківська"/>
  </r>
  <r>
    <n v="3038127"/>
    <x v="976"/>
    <s v="2021-04-13 14:49:25"/>
    <n v="500"/>
    <n v="500"/>
    <n v="765"/>
    <n v="765"/>
    <s v="1999-10-19 00:00:00"/>
    <n v="15000"/>
    <s v="Працюю"/>
    <s v="Не був (ла) у шлюбі"/>
    <s v="повний робочий день"/>
    <s v="Закарпатська"/>
  </r>
  <r>
    <n v="3056243"/>
    <x v="977"/>
    <s v="2021-04-15 17:37:17"/>
    <n v="2000"/>
    <n v="2000"/>
    <n v="761.6"/>
    <n v="761.59999999999991"/>
    <s v="1984-03-13 00:00:00"/>
    <n v="11800"/>
    <s v="Працюю"/>
    <s v="Не був (ла) у шлюбі"/>
    <s v="повний робочий день"/>
    <s v="Донецька"/>
  </r>
  <r>
    <n v="3003008"/>
    <x v="978"/>
    <s v="2021-04-08 16:39:12"/>
    <n v="3000"/>
    <n v="3000"/>
    <n v="760.5"/>
    <n v="760.5"/>
    <s v="1988-09-21 00:00:00"/>
    <n v="25000"/>
    <s v="Працюю"/>
    <s v="Цивільний шлюб"/>
    <s v="повний робочий день"/>
    <s v="Київ"/>
  </r>
  <r>
    <n v="2961547"/>
    <x v="979"/>
    <s v="2021-04-03 01:50:02"/>
    <n v="2500"/>
    <n v="2500"/>
    <n v="760"/>
    <n v="760"/>
    <s v="1988-04-04 00:00:00"/>
    <n v="13500"/>
    <s v="Працюю"/>
    <s v="Перебуваю у шлюбі"/>
    <s v="повний робочий день"/>
    <s v="Волинська"/>
  </r>
  <r>
    <n v="2968295"/>
    <x v="980"/>
    <s v="2021-04-03 21:33:25"/>
    <n v="10000"/>
    <n v="10000"/>
    <n v="760"/>
    <n v="760"/>
    <s v="1989-05-06 00:00:00"/>
    <n v="14000"/>
    <s v="Працюю"/>
    <s v="Перебуваю у шлюбі"/>
    <s v="повний робочий день"/>
    <s v="Львівська"/>
  </r>
  <r>
    <n v="3005458"/>
    <x v="981"/>
    <s v="2021-04-08 21:52:22"/>
    <n v="4000"/>
    <n v="4000"/>
    <n v="760"/>
    <n v="760"/>
    <s v="1987-11-18 00:00:00"/>
    <n v="6000"/>
    <s v="Працюю"/>
    <s v="Перебуваю у шлюбі"/>
    <s v="повний робочий день"/>
    <s v="Дніпропетровська"/>
  </r>
  <r>
    <n v="3011821"/>
    <x v="982"/>
    <s v="2021-04-09 19:31:22"/>
    <n v="2000"/>
    <n v="2000"/>
    <n v="760"/>
    <n v="760"/>
    <s v="1999-05-07 00:00:00"/>
    <n v="30000"/>
    <s v="Працюю"/>
    <s v="Не був (ла) у шлюбі"/>
    <s v="повний робочий день"/>
    <s v="Київ"/>
  </r>
  <r>
    <n v="3026108"/>
    <x v="983"/>
    <s v="2021-04-11 19:38:18"/>
    <n v="2000"/>
    <n v="2000"/>
    <n v="760"/>
    <n v="760"/>
    <s v="1981-06-11 00:00:00"/>
    <n v="8000"/>
    <s v="Домогосподар/-ка"/>
    <s v="Перебуваю у шлюбі"/>
    <m/>
    <s v="Черкаська"/>
  </r>
  <r>
    <n v="3038141"/>
    <x v="984"/>
    <s v="2021-04-13 14:49:16"/>
    <n v="10000"/>
    <n v="10000"/>
    <n v="760"/>
    <n v="760"/>
    <s v="1989-06-20 00:00:00"/>
    <n v="12000"/>
    <s v="Працюю"/>
    <s v="Розлучений (а)"/>
    <s v="почасово"/>
    <s v="Дніпропетровська"/>
  </r>
  <r>
    <n v="3050083"/>
    <x v="985"/>
    <s v="2021-04-14 22:32:37"/>
    <n v="2000"/>
    <n v="2000"/>
    <n v="760"/>
    <n v="760"/>
    <s v="1990-05-01 00:00:00"/>
    <n v="20000"/>
    <s v="Працюю"/>
    <s v="Цивільний шлюб"/>
    <s v="позмінний графік"/>
    <s v="Хмельницька"/>
  </r>
  <r>
    <n v="3054815"/>
    <x v="986"/>
    <s v="2021-04-15 15:11:10"/>
    <n v="10000"/>
    <n v="10000"/>
    <n v="760"/>
    <n v="760"/>
    <s v="1985-07-02 00:00:00"/>
    <n v="13000"/>
    <s v="Працюю"/>
    <s v="Не був (ла) у шлюбі"/>
    <s v="частковий робочий день"/>
    <s v="Тернопільська"/>
  </r>
  <r>
    <n v="3057118"/>
    <x v="987"/>
    <s v="2021-04-15 19:10:11"/>
    <n v="2000"/>
    <n v="2000"/>
    <n v="760"/>
    <n v="760"/>
    <s v="2000-05-30 00:00:00"/>
    <n v="8000"/>
    <s v="Студент"/>
    <s v="Не був (ла) у шлюбі"/>
    <m/>
    <s v="Волинська"/>
  </r>
  <r>
    <n v="3008664"/>
    <x v="988"/>
    <s v="2021-04-09 12:43:23"/>
    <n v="1500"/>
    <n v="1500"/>
    <n v="758.24"/>
    <n v="758.23999999999978"/>
    <s v="1995-06-15 00:00:00"/>
    <n v="6000"/>
    <s v="Працюю"/>
    <s v="Не був (ла) у шлюбі"/>
    <s v="повний робочий день"/>
    <s v="Миколаївська"/>
  </r>
  <r>
    <n v="3027256"/>
    <x v="989"/>
    <s v="2021-04-11 23:48:55"/>
    <n v="1500"/>
    <n v="1500"/>
    <n v="758.24"/>
    <n v="758.23999999999978"/>
    <s v="1991-05-20 00:00:00"/>
    <n v="8000"/>
    <s v="Не працюю"/>
    <s v="Не був (ла) у шлюбі"/>
    <m/>
    <s v="Рівненська"/>
  </r>
  <r>
    <n v="2989785"/>
    <x v="990"/>
    <s v="2021-04-06 19:36:41"/>
    <n v="2000"/>
    <n v="2000"/>
    <n v="758.1"/>
    <n v="758.09999999999991"/>
    <s v="1984-04-12 00:00:00"/>
    <n v="30000"/>
    <s v="Працюю"/>
    <s v="Не був (ла) у шлюбі"/>
    <s v="повний робочий день"/>
    <s v="Вінницька"/>
  </r>
  <r>
    <n v="3023602"/>
    <x v="991"/>
    <s v="2021-04-11 14:16:10"/>
    <n v="1000"/>
    <n v="1000"/>
    <n v="757.5"/>
    <n v="757.5"/>
    <s v="1990-03-27 00:00:00"/>
    <n v="15000"/>
    <s v="Працюю"/>
    <s v="Не був (ла) у шлюбі"/>
    <s v="повний робочий день"/>
    <s v="Київ"/>
  </r>
  <r>
    <n v="3018618"/>
    <x v="992"/>
    <s v="2021-04-10 18:44:40"/>
    <n v="2000"/>
    <n v="2000"/>
    <n v="756.2"/>
    <n v="756.19999999999982"/>
    <s v="1980-03-08 00:00:00"/>
    <n v="10000"/>
    <s v="Працюю"/>
    <s v="Перебуваю у шлюбі"/>
    <s v="позмінний графік"/>
    <s v="Кіровоградська"/>
  </r>
  <r>
    <n v="2997345"/>
    <x v="993"/>
    <s v="2021-04-07 19:17:35"/>
    <n v="1500"/>
    <n v="1500"/>
    <n v="753.75"/>
    <n v="753.75"/>
    <s v="1993-06-30 00:00:00"/>
    <n v="25000"/>
    <s v="Працюю"/>
    <s v="Не був (ла) у шлюбі"/>
    <s v="повний робочий день"/>
    <s v="Харківська"/>
  </r>
  <r>
    <n v="2951138"/>
    <x v="994"/>
    <s v="2021-04-01 18:45:22"/>
    <n v="4500"/>
    <n v="4500"/>
    <n v="751.5"/>
    <n v="751.5"/>
    <s v="1976-12-27 00:00:00"/>
    <n v="6500"/>
    <s v="Працюю"/>
    <s v="Перебуваю у шлюбі"/>
    <s v="повний робочий день"/>
    <s v="Київська"/>
  </r>
  <r>
    <n v="2997240"/>
    <x v="995"/>
    <s v="2021-04-07 18:58:55"/>
    <n v="3500"/>
    <n v="3500"/>
    <n v="751.5"/>
    <n v="751.5"/>
    <s v="1986-08-09 00:00:00"/>
    <n v="18000"/>
    <s v="Працюю"/>
    <s v="Вдівець / Вдова"/>
    <s v="повний робочий день"/>
    <s v="Тернопільська"/>
  </r>
  <r>
    <n v="2990205"/>
    <x v="996"/>
    <s v="2021-04-06 20:28:10"/>
    <n v="1900"/>
    <n v="1900"/>
    <n v="750.88"/>
    <n v="750.88000000000011"/>
    <s v="1987-03-12 00:00:00"/>
    <n v="6500"/>
    <s v="Домогосподар/-ка"/>
    <s v="Перебуваю у шлюбі"/>
    <m/>
    <s v="Кіровоградська"/>
  </r>
  <r>
    <n v="2952076"/>
    <x v="997"/>
    <s v="2021-04-01 20:54:14"/>
    <n v="10000"/>
    <n v="10000"/>
    <n v="750"/>
    <n v="750"/>
    <s v="1976-04-13 00:00:00"/>
    <n v="15000"/>
    <s v="Працюю"/>
    <s v="Розлучений (а)"/>
    <s v="повний робочий день"/>
    <s v="Львівська"/>
  </r>
  <r>
    <n v="2952916"/>
    <x v="998"/>
    <s v="2021-04-01 23:21:57"/>
    <n v="10000"/>
    <n v="10000"/>
    <n v="750"/>
    <n v="750"/>
    <s v="1986-06-13 00:00:00"/>
    <n v="15000"/>
    <s v="Працюю"/>
    <s v="Не був (ла) у шлюбі"/>
    <s v="повний робочий день"/>
    <s v="Львівська"/>
  </r>
  <r>
    <n v="3032772"/>
    <x v="999"/>
    <s v="2021-04-12 19:33:21"/>
    <n v="10000"/>
    <n v="10000"/>
    <n v="750"/>
    <n v="750"/>
    <s v="1987-10-12 00:00:00"/>
    <n v="40000"/>
    <s v="Підприємець"/>
    <s v="Перебуваю у шлюбі"/>
    <m/>
    <s v="Дніпропетровська"/>
  </r>
  <r>
    <n v="3041200"/>
    <x v="1000"/>
    <s v="2021-04-13 21:19:34"/>
    <n v="2500"/>
    <n v="2500"/>
    <n v="750"/>
    <n v="750"/>
    <s v="1970-04-12 00:00:00"/>
    <n v="20000"/>
    <s v="Працюю"/>
    <s v="Розлучений (а)"/>
    <s v="повний робочий день"/>
    <s v="Миколаївська"/>
  </r>
  <r>
    <n v="3045022"/>
    <x v="1001"/>
    <s v="2021-04-14 12:35:42"/>
    <n v="2500"/>
    <n v="2500"/>
    <n v="750"/>
    <n v="750"/>
    <s v="1984-06-19 00:00:00"/>
    <n v="5000"/>
    <s v="Працюю"/>
    <s v="Перебуваю у шлюбі"/>
    <s v="повний робочий день"/>
    <s v="Волинська"/>
  </r>
  <r>
    <n v="3058476"/>
    <x v="1002"/>
    <s v="2021-04-15 21:57:39"/>
    <n v="5000"/>
    <n v="5000"/>
    <n v="750"/>
    <n v="750"/>
    <s v="1987-05-26 00:00:00"/>
    <n v="32000"/>
    <s v="Працюю"/>
    <s v="Перебуваю у шлюбі"/>
    <s v="повний робочий день"/>
    <s v="Київська"/>
  </r>
  <r>
    <n v="2987545"/>
    <x v="1003"/>
    <s v="2021-04-06 14:47:13"/>
    <n v="2000"/>
    <n v="2000"/>
    <n v="748"/>
    <n v="748"/>
    <s v="1973-10-02 00:00:00"/>
    <n v="17500"/>
    <s v="Працюю"/>
    <s v="Розлучений (а)"/>
    <s v="повний робочий день"/>
    <s v="Харківська"/>
  </r>
  <r>
    <n v="2982610"/>
    <x v="1004"/>
    <s v="2021-04-05 19:38:02"/>
    <n v="6150"/>
    <n v="6150"/>
    <n v="747.84"/>
    <n v="747.84000000000015"/>
    <s v="1992-01-14 00:00:00"/>
    <n v="35000"/>
    <s v="Працюю"/>
    <s v="Не був (ла) у шлюбі"/>
    <s v="повний робочий день"/>
    <s v="Львівська"/>
  </r>
  <r>
    <n v="2944320"/>
    <x v="1005"/>
    <s v="2021-04-07 21:25:55"/>
    <n v="3000"/>
    <n v="3000"/>
    <n v="745.5"/>
    <n v="745.5"/>
    <s v="1983-03-24 00:00:00"/>
    <n v="8000"/>
    <s v="Не працюю"/>
    <s v="Перебуваю у шлюбі"/>
    <m/>
    <s v="Чернівецька"/>
  </r>
  <r>
    <n v="3013872"/>
    <x v="1006"/>
    <s v="2021-04-10 04:55:57"/>
    <n v="1700"/>
    <n v="1.65"/>
    <n v="2442.9"/>
    <n v="744.55000000000018"/>
    <s v="1990-01-07 00:00:00"/>
    <n v="6000"/>
    <s v="Працюю"/>
    <s v="Не був (ла) у шлюбі"/>
    <s v="повний робочий день"/>
    <s v="Хмельницька"/>
  </r>
  <r>
    <n v="3028446"/>
    <x v="1007"/>
    <s v="2021-04-12 09:44:56"/>
    <n v="1300"/>
    <n v="1300"/>
    <n v="741"/>
    <n v="741"/>
    <s v="1999-01-02 00:00:00"/>
    <n v="20000"/>
    <s v="Студент"/>
    <s v="Перебуваю у шлюбі"/>
    <m/>
    <s v="Івано-Франківська"/>
  </r>
  <r>
    <n v="3054542"/>
    <x v="1008"/>
    <s v="2021-04-15 14:50:36"/>
    <n v="1500"/>
    <n v="1500"/>
    <n v="741"/>
    <n v="741"/>
    <s v="2000-06-14 00:00:00"/>
    <n v="15000"/>
    <s v="Працюю"/>
    <s v="Не був (ла) у шлюбі"/>
    <s v="повний робочий день"/>
    <s v="Чернівецька"/>
  </r>
  <r>
    <n v="2954750"/>
    <x v="1009"/>
    <s v="2021-04-02 11:01:04"/>
    <n v="1000"/>
    <n v="1000"/>
    <n v="740.05"/>
    <n v="740.05"/>
    <s v="1987-02-13 00:00:00"/>
    <n v="35000"/>
    <s v="Підприємець"/>
    <s v="Перебуваю у шлюбі"/>
    <m/>
    <s v="Миколаївська"/>
  </r>
  <r>
    <n v="3030021"/>
    <x v="1010"/>
    <s v="2021-04-12 14:53:32"/>
    <n v="1000"/>
    <n v="1000"/>
    <n v="739.5"/>
    <n v="739.5"/>
    <s v="1966-11-24 00:00:00"/>
    <n v="5700"/>
    <s v="Працюю"/>
    <s v="Вдівець / Вдова"/>
    <s v="повний робочий день"/>
    <s v="Харківська"/>
  </r>
  <r>
    <n v="2964018"/>
    <x v="1011"/>
    <s v="2021-04-03 12:52:35"/>
    <n v="2400"/>
    <n v="2400"/>
    <n v="738.72"/>
    <n v="738.72000000000025"/>
    <s v="1998-04-15 00:00:00"/>
    <n v="7000"/>
    <s v="Працюю"/>
    <s v="Не був (ла) у шлюбі"/>
    <s v="позмінний графік"/>
    <s v="Вінницька"/>
  </r>
  <r>
    <n v="2998696"/>
    <x v="1012"/>
    <s v="2021-04-07 23:44:55"/>
    <n v="3050"/>
    <n v="3050"/>
    <n v="735.05"/>
    <n v="735.05000000000018"/>
    <s v="1988-08-24 00:00:00"/>
    <n v="9000"/>
    <s v="Працюю"/>
    <s v="Розлучений (а)"/>
    <s v="повний робочий день"/>
    <s v="Івано-Франківська"/>
  </r>
  <r>
    <n v="3055627"/>
    <x v="1013"/>
    <s v="2021-04-15 17:20:17"/>
    <n v="1500"/>
    <n v="1500"/>
    <n v="733.5"/>
    <n v="733.5"/>
    <s v="1988-10-05 00:00:00"/>
    <n v="25000"/>
    <s v="Працюю"/>
    <s v="Цивільний шлюб"/>
    <s v="повний робочий день"/>
    <s v="Чернівецька"/>
  </r>
  <r>
    <n v="2993796"/>
    <x v="1014"/>
    <s v="2021-04-07 12:25:46"/>
    <n v="2000"/>
    <n v="0"/>
    <n v="2733"/>
    <n v="733"/>
    <s v="1991-12-15 00:00:00"/>
    <n v="5000"/>
    <s v="Не працюю"/>
    <s v="Розлучений (а)"/>
    <m/>
    <s v="Херсонська"/>
  </r>
  <r>
    <n v="3039170"/>
    <x v="1015"/>
    <s v="2021-04-13 16:47:05"/>
    <n v="2000"/>
    <n v="0"/>
    <n v="2733"/>
    <n v="733"/>
    <s v="1982-04-26 00:00:00"/>
    <n v="14500"/>
    <s v="Працюю"/>
    <s v="Не був (ла) у шлюбі"/>
    <s v="повний робочий день"/>
    <s v="Київська"/>
  </r>
  <r>
    <n v="2945692"/>
    <x v="1016"/>
    <s v="2021-04-01 08:19:47"/>
    <n v="1000"/>
    <n v="1000"/>
    <n v="730"/>
    <n v="730"/>
    <s v="1986-03-12 00:00:00"/>
    <n v="16000"/>
    <s v="Працюю"/>
    <s v="Не був (ла) у шлюбі"/>
    <s v="повний робочий день"/>
    <s v="Київська"/>
  </r>
  <r>
    <n v="2983093"/>
    <x v="1017"/>
    <s v="2021-04-05 20:42:03"/>
    <n v="1250"/>
    <n v="1250"/>
    <n v="729.09"/>
    <n v="729.09000000000015"/>
    <s v="1986-06-02 00:00:00"/>
    <n v="10000"/>
    <s v="Працюю"/>
    <s v="Перебуваю у шлюбі"/>
    <s v="повний робочий день"/>
    <s v="Житомирська"/>
  </r>
  <r>
    <n v="2992389"/>
    <x v="1018"/>
    <s v="2021-04-07 08:57:24"/>
    <n v="2500"/>
    <n v="0"/>
    <n v="3225"/>
    <n v="725"/>
    <s v="1995-03-21 00:00:00"/>
    <n v="15000"/>
    <s v="Працюю"/>
    <s v="Не був (ла) у шлюбі"/>
    <s v="повний робочий день"/>
    <s v="Житомирська"/>
  </r>
  <r>
    <n v="3032758"/>
    <x v="1019"/>
    <s v="2021-04-12 18:54:22"/>
    <n v="3000"/>
    <n v="0"/>
    <n v="3724.5"/>
    <n v="724.5"/>
    <s v="1987-08-18 00:00:00"/>
    <n v="40000"/>
    <s v="Працюю"/>
    <s v="Перебуваю у шлюбі"/>
    <s v="повний робочий день"/>
    <s v="Одеська"/>
  </r>
  <r>
    <n v="3056474"/>
    <x v="1020"/>
    <s v="2021-04-15 19:26:54"/>
    <n v="500"/>
    <n v="500"/>
    <n v="724"/>
    <n v="724"/>
    <s v="2003-01-08 00:00:00"/>
    <n v="7500"/>
    <s v="Працюю"/>
    <s v="Не був (ла) у шлюбі"/>
    <s v="повний робочий день"/>
    <s v="Вінницька"/>
  </r>
  <r>
    <n v="2956332"/>
    <x v="1021"/>
    <s v="2021-04-02 13:46:22"/>
    <n v="1000"/>
    <n v="1000"/>
    <n v="722"/>
    <n v="722"/>
    <s v="1999-08-07 00:00:00"/>
    <n v="4000"/>
    <s v="Працюю"/>
    <s v="Перебуваю у шлюбі"/>
    <s v="позмінний графік"/>
    <s v="Хмельницька"/>
  </r>
  <r>
    <n v="3012017"/>
    <x v="1022"/>
    <s v="2021-04-09 19:59:44"/>
    <n v="2000"/>
    <n v="2000"/>
    <n v="722"/>
    <n v="722"/>
    <s v="1989-02-23 00:00:00"/>
    <n v="15000"/>
    <s v="Працюю"/>
    <s v="Перебуваю у шлюбі"/>
    <s v="позмінний графік"/>
    <s v="Волинська"/>
  </r>
  <r>
    <n v="3014334"/>
    <x v="1023"/>
    <s v="2021-04-10 08:16:28"/>
    <n v="2000"/>
    <n v="2000"/>
    <n v="722"/>
    <n v="722"/>
    <s v="1995-10-21 00:00:00"/>
    <n v="17000"/>
    <s v="Працюю"/>
    <s v="Перебуваю у шлюбі"/>
    <s v="повний робочий день"/>
    <s v="Львівська"/>
  </r>
  <r>
    <n v="3018695"/>
    <x v="1024"/>
    <s v="2021-04-10 18:56:03"/>
    <n v="2000"/>
    <n v="2000"/>
    <n v="722"/>
    <n v="722"/>
    <s v="1997-11-21 00:00:00"/>
    <n v="17000"/>
    <s v="Студент"/>
    <s v="Не був (ла) у шлюбі"/>
    <m/>
    <s v="Київ"/>
  </r>
  <r>
    <n v="3055011"/>
    <x v="1025"/>
    <s v="2021-04-15 15:36:15"/>
    <n v="4000"/>
    <n v="4000"/>
    <n v="720"/>
    <n v="720"/>
    <s v="1958-09-05 00:00:00"/>
    <n v="10000"/>
    <s v="Працюю"/>
    <s v="Перебуваю у шлюбі"/>
    <s v="частковий робочий день"/>
    <s v="Черкаська"/>
  </r>
  <r>
    <n v="2965614"/>
    <x v="1026"/>
    <s v="2021-04-03 15:34:01"/>
    <n v="1500"/>
    <n v="1500"/>
    <n v="718.5"/>
    <n v="718.5"/>
    <s v="1999-12-16 00:00:00"/>
    <n v="10000"/>
    <s v="Працюю"/>
    <s v="Не був (ла) у шлюбі"/>
    <s v="повний робочий день"/>
    <s v="Чернівецька"/>
  </r>
  <r>
    <n v="2958824"/>
    <x v="1027"/>
    <s v="2021-04-02 17:38:04"/>
    <n v="1000"/>
    <n v="1000"/>
    <n v="718.2"/>
    <n v="718.2"/>
    <s v="1991-07-19 00:00:00"/>
    <n v="10500"/>
    <s v="Працюю"/>
    <s v="Перебуваю у шлюбі"/>
    <s v="повний робочий день"/>
    <s v="Черкаська"/>
  </r>
  <r>
    <n v="2959412"/>
    <x v="906"/>
    <s v="2021-04-02 18:45:25"/>
    <n v="3500"/>
    <n v="3500"/>
    <n v="718.2"/>
    <n v="718.19999999999982"/>
    <s v="1961-01-07 00:00:00"/>
    <n v="35000"/>
    <s v="Підприємець"/>
    <s v="Перебуваю у шлюбі"/>
    <m/>
    <s v="Чернігівська"/>
  </r>
  <r>
    <n v="3016784"/>
    <x v="1028"/>
    <s v="2021-04-10 19:56:25"/>
    <n v="1500"/>
    <n v="1500"/>
    <n v="718.2"/>
    <n v="718.19999999999982"/>
    <s v="2001-02-20 00:00:00"/>
    <n v="14000"/>
    <s v="Працюю"/>
    <s v="Не був (ла) у шлюбі"/>
    <s v="позмінний графік"/>
    <s v="Львівська"/>
  </r>
  <r>
    <n v="3031680"/>
    <x v="1029"/>
    <s v="2021-04-12 16:26:53"/>
    <n v="1400"/>
    <n v="1400"/>
    <n v="718.2"/>
    <n v="718.19999999999982"/>
    <s v="1990-01-06 00:00:00"/>
    <n v="6000"/>
    <s v="Працюю"/>
    <s v="Не був (ла) у шлюбі"/>
    <s v="позмінний графік"/>
    <s v="Дніпропетровська"/>
  </r>
  <r>
    <n v="3028173"/>
    <x v="1030"/>
    <s v="2021-04-12 08:48:54"/>
    <n v="2500"/>
    <n v="2500"/>
    <n v="716.25"/>
    <n v="716.25"/>
    <s v="1980-06-08 00:00:00"/>
    <n v="6000"/>
    <s v="Працюю"/>
    <s v="Перебуваю у шлюбі"/>
    <s v="повний робочий день"/>
    <s v="Хмельницька"/>
  </r>
  <r>
    <n v="3005766"/>
    <x v="1031"/>
    <s v="2021-04-08 22:51:05"/>
    <n v="1600"/>
    <n v="1600"/>
    <n v="711.36"/>
    <n v="711.36000000000013"/>
    <s v="1995-07-07 00:00:00"/>
    <n v="15000"/>
    <s v="Працюю"/>
    <s v="Не був (ла) у шлюбі"/>
    <s v="повний робочий день"/>
    <s v="Дніпропетровська"/>
  </r>
  <r>
    <n v="2980608"/>
    <x v="1032"/>
    <s v="2021-04-05 15:42:58"/>
    <n v="600"/>
    <n v="600"/>
    <n v="708.6"/>
    <n v="708.59999999999991"/>
    <s v="2000-02-15 00:00:00"/>
    <n v="17000"/>
    <s v="Працюю"/>
    <s v="Не був (ла) у шлюбі"/>
    <s v="повний робочий день"/>
    <s v="Одеська"/>
  </r>
  <r>
    <n v="3042271"/>
    <x v="1033"/>
    <s v="2021-04-14 00:28:04"/>
    <n v="1200"/>
    <n v="4.16"/>
    <n v="1901.64"/>
    <n v="705.80000000000018"/>
    <s v="1997-04-26 00:00:00"/>
    <n v="17000"/>
    <s v="Підприємець"/>
    <s v="Не був (ла) у шлюбі"/>
    <m/>
    <s v="Дніпропетровська"/>
  </r>
  <r>
    <n v="3015573"/>
    <x v="1034"/>
    <s v="2021-04-10 11:57:19"/>
    <n v="3000"/>
    <n v="3000"/>
    <n v="703.95"/>
    <n v="703.94999999999982"/>
    <s v="1998-12-04 00:00:00"/>
    <n v="30000"/>
    <s v="Працюю"/>
    <s v="Не був (ла) у шлюбі"/>
    <s v="повний робочий день"/>
    <s v="Миколаївська"/>
  </r>
  <r>
    <n v="3017701"/>
    <x v="1035"/>
    <s v="2021-04-10 17:15:22"/>
    <n v="1000"/>
    <n v="1000"/>
    <n v="703"/>
    <n v="703"/>
    <s v="1984-08-14 00:00:00"/>
    <n v="5000"/>
    <s v="Працюю"/>
    <s v="Не був (ла) у шлюбі"/>
    <s v="повний робочий день"/>
    <s v="Львівська"/>
  </r>
  <r>
    <n v="3053856"/>
    <x v="1036"/>
    <s v="2021-04-15 13:30:57"/>
    <n v="2000"/>
    <n v="2000"/>
    <n v="703"/>
    <n v="703"/>
    <s v="1999-10-27 00:00:00"/>
    <n v="9000"/>
    <s v="Студент"/>
    <s v="Не був (ла) у шлюбі"/>
    <m/>
    <s v="Полтавська"/>
  </r>
  <r>
    <n v="3036482"/>
    <x v="1037"/>
    <s v="2021-04-13 11:27:38"/>
    <n v="10000"/>
    <n v="10000"/>
    <n v="700"/>
    <n v="700"/>
    <s v="1987-06-30 00:00:00"/>
    <n v="25000"/>
    <s v="Підприємець"/>
    <s v="Перебуваю у шлюбі"/>
    <m/>
    <s v="Вінницька"/>
  </r>
  <r>
    <n v="3022006"/>
    <x v="1038"/>
    <s v="2021-04-11 10:31:36"/>
    <n v="6500"/>
    <n v="6500"/>
    <n v="697.8"/>
    <n v="697.80000000000018"/>
    <s v="1977-12-15 00:00:00"/>
    <n v="10000"/>
    <s v="Працюю"/>
    <s v="Перебуваю у шлюбі"/>
    <s v="частковий робочий день"/>
    <s v="Тернопільська"/>
  </r>
  <r>
    <n v="3055543"/>
    <x v="1039"/>
    <s v="2021-04-15 16:27:23"/>
    <n v="3050"/>
    <n v="3050"/>
    <n v="695.4"/>
    <n v="695.40000000000009"/>
    <s v="1978-03-10 00:00:00"/>
    <n v="30000"/>
    <s v="Працюю"/>
    <s v="Не був (ла) у шлюбі"/>
    <s v="повний робочий день"/>
    <s v="Київ"/>
  </r>
  <r>
    <n v="3042796"/>
    <x v="1040"/>
    <s v="2021-04-14 09:08:33"/>
    <n v="2000"/>
    <n v="2000"/>
    <n v="695"/>
    <n v="695"/>
    <s v="1973-12-14 00:00:00"/>
    <n v="25000"/>
    <s v="Підприємець"/>
    <s v="Перебуваю у шлюбі"/>
    <m/>
    <s v="Харківська"/>
  </r>
  <r>
    <n v="2947820"/>
    <x v="902"/>
    <s v="2021-04-01 12:35:32"/>
    <n v="7300"/>
    <n v="7300"/>
    <n v="693.5"/>
    <n v="693.5"/>
    <s v="1994-04-17 00:00:00"/>
    <n v="10000"/>
    <s v="Домогосподар/-ка"/>
    <s v="Розлучений (а)"/>
    <m/>
    <s v="Дніпропетровська"/>
  </r>
  <r>
    <n v="2955408"/>
    <x v="1041"/>
    <s v="2021-04-02 12:26:36"/>
    <n v="1000"/>
    <n v="1000"/>
    <n v="690"/>
    <n v="690"/>
    <s v="1991-03-19 00:00:00"/>
    <n v="9000"/>
    <s v="Працюю"/>
    <s v="Перебуваю у шлюбі"/>
    <s v="позмінний графік"/>
    <s v="Чернівецька"/>
  </r>
  <r>
    <n v="3025660"/>
    <x v="1042"/>
    <s v="2021-04-11 18:30:22"/>
    <n v="2000"/>
    <n v="2000"/>
    <n v="685.9"/>
    <n v="685.90000000000009"/>
    <s v="1993-01-02 00:00:00"/>
    <n v="20000"/>
    <s v="Працюю"/>
    <s v="Не був (ла) у шлюбі"/>
    <m/>
    <s v="Київ"/>
  </r>
  <r>
    <n v="2969142"/>
    <x v="403"/>
    <s v="2021-04-04 00:18:16"/>
    <n v="10000"/>
    <n v="10000"/>
    <n v="684"/>
    <n v="684"/>
    <s v="1988-08-23 00:00:00"/>
    <n v="15000"/>
    <s v="Підприємець"/>
    <s v="Перебуваю у шлюбі"/>
    <m/>
    <s v="Донецька"/>
  </r>
  <r>
    <n v="2971123"/>
    <x v="1043"/>
    <s v="2021-04-04 10:56:49"/>
    <n v="2000"/>
    <n v="2000"/>
    <n v="684"/>
    <n v="684"/>
    <s v="2001-06-24 00:00:00"/>
    <n v="5000"/>
    <s v="Працюю"/>
    <s v="Не був (ла) у шлюбі"/>
    <s v="почасово"/>
    <s v="Запорізька"/>
  </r>
  <r>
    <n v="2975533"/>
    <x v="1044"/>
    <s v="2021-04-04 19:02:56"/>
    <n v="3000"/>
    <n v="3000"/>
    <n v="684"/>
    <n v="684"/>
    <s v="1988-09-01 00:00:00"/>
    <n v="25000"/>
    <s v="Працюю"/>
    <s v="Не був (ла) у шлюбі"/>
    <s v="повний робочий день"/>
    <s v="Львівська"/>
  </r>
  <r>
    <n v="2984311"/>
    <x v="1045"/>
    <s v="2021-04-06 02:23:08"/>
    <n v="2000"/>
    <n v="2000"/>
    <n v="684"/>
    <n v="684"/>
    <s v="1992-10-02 00:00:00"/>
    <n v="30000"/>
    <s v="Працюю"/>
    <s v="Не був (ла) у шлюбі"/>
    <s v="повний робочий день"/>
    <s v="Полтавська"/>
  </r>
  <r>
    <n v="2997821"/>
    <x v="1046"/>
    <s v="2021-04-07 20:51:18"/>
    <n v="2000"/>
    <n v="2000"/>
    <n v="684"/>
    <n v="684"/>
    <s v="1989-07-07 00:00:00"/>
    <n v="20000"/>
    <s v="Працюю"/>
    <s v="Перебуваю у шлюбі"/>
    <s v="почасово"/>
    <s v="Одеська"/>
  </r>
  <r>
    <n v="3002007"/>
    <x v="1047"/>
    <s v="2021-04-08 14:37:23"/>
    <n v="3000"/>
    <n v="3000"/>
    <n v="684"/>
    <n v="684"/>
    <s v="1992-09-05 00:00:00"/>
    <n v="35000"/>
    <s v="Працюю"/>
    <s v="Перебуваю у шлюбі"/>
    <s v="повний робочий день"/>
    <s v="Дніпропетровська"/>
  </r>
  <r>
    <n v="3020697"/>
    <x v="1048"/>
    <s v="2021-04-11 02:32:31"/>
    <n v="1500"/>
    <n v="1500"/>
    <n v="684"/>
    <n v="684"/>
    <s v="1996-09-26 00:00:00"/>
    <n v="25000"/>
    <s v="Працюю"/>
    <s v="Не був (ла) у шлюбі"/>
    <s v="повний робочий день"/>
    <s v="Чернівецька"/>
  </r>
  <r>
    <n v="3025807"/>
    <x v="1049"/>
    <s v="2021-04-11 18:48:34"/>
    <n v="1500"/>
    <n v="1500"/>
    <n v="684"/>
    <n v="684"/>
    <s v="1991-01-31 00:00:00"/>
    <n v="8000"/>
    <s v="Працюю"/>
    <s v="Розлучений (а)"/>
    <s v="повний робочий день"/>
    <s v="Закарпатська"/>
  </r>
  <r>
    <n v="3032744"/>
    <x v="1050"/>
    <s v="2021-04-12 18:49:41"/>
    <n v="2500"/>
    <n v="2500"/>
    <n v="684"/>
    <n v="684"/>
    <s v="1980-06-22 00:00:00"/>
    <n v="9000"/>
    <s v="Працюю"/>
    <s v="Перебуваю у шлюбі"/>
    <s v="повний робочий день"/>
    <s v="Івано-Франківська"/>
  </r>
  <r>
    <n v="3042838"/>
    <x v="1051"/>
    <s v="2021-04-14 05:56:16"/>
    <n v="10000"/>
    <n v="10000"/>
    <n v="684"/>
    <n v="684"/>
    <s v="1974-11-16 00:00:00"/>
    <n v="75000"/>
    <s v="Працюю"/>
    <s v="Не був (ла) у шлюбі"/>
    <s v="повний робочий день"/>
    <s v="Донецька"/>
  </r>
  <r>
    <n v="3058287"/>
    <x v="1052"/>
    <s v="2021-04-15 21:24:29"/>
    <n v="1000"/>
    <n v="1000"/>
    <n v="684"/>
    <n v="684"/>
    <s v="1997-08-21 00:00:00"/>
    <n v="25000"/>
    <s v="Працюю"/>
    <s v="Не був (ла) у шлюбі"/>
    <s v="позмінний графік"/>
    <s v="Київ"/>
  </r>
  <r>
    <n v="2904441"/>
    <x v="1053"/>
    <s v="2021-04-02 21:51:20"/>
    <n v="3500"/>
    <n v="3500"/>
    <n v="682.5"/>
    <n v="682.5"/>
    <s v="1985-09-22 00:00:00"/>
    <n v="8600"/>
    <s v="Працюю"/>
    <s v="Цивільний шлюб"/>
    <s v="повний робочий день"/>
    <s v="Житомирська"/>
  </r>
  <r>
    <n v="2950417"/>
    <x v="1054"/>
    <s v="2021-04-01 17:10:06"/>
    <n v="5700"/>
    <n v="5700"/>
    <n v="682.29"/>
    <n v="682.29"/>
    <s v="1981-10-11 00:00:00"/>
    <n v="10000"/>
    <s v="Працюю"/>
    <s v="Перебуваю у шлюбі"/>
    <s v="повний робочий день"/>
    <s v="Рівненська"/>
  </r>
  <r>
    <n v="2973503"/>
    <x v="1055"/>
    <s v="2021-04-04 14:50:00"/>
    <n v="2000"/>
    <n v="2000"/>
    <n v="681"/>
    <n v="681"/>
    <s v="1991-07-07 00:00:00"/>
    <n v="45000"/>
    <s v="Підприємець"/>
    <s v="Розлучений (а)"/>
    <m/>
    <s v="Дніпропетровська"/>
  </r>
  <r>
    <n v="3006039"/>
    <x v="1056"/>
    <s v="2021-04-09 00:13:10"/>
    <n v="2000"/>
    <n v="2000"/>
    <n v="678.6"/>
    <n v="678.59999999999991"/>
    <s v="1989-12-10 00:00:00"/>
    <n v="12500"/>
    <s v="Працюю"/>
    <s v="Перебуваю у шлюбі"/>
    <s v="позмінний графік"/>
    <s v="Миколаївська"/>
  </r>
  <r>
    <n v="2998213"/>
    <x v="1057"/>
    <s v="2021-04-07 21:42:53"/>
    <n v="2550"/>
    <n v="2550"/>
    <n v="678.3"/>
    <n v="678.30000000000018"/>
    <s v="1986-05-09 00:00:00"/>
    <n v="15000"/>
    <s v="Працюю"/>
    <s v="Не був (ла) у шлюбі"/>
    <s v="повний робочий день"/>
    <s v="Київ"/>
  </r>
  <r>
    <n v="2970787"/>
    <x v="1058"/>
    <s v="2021-04-04 10:05:15"/>
    <n v="1000"/>
    <n v="1000"/>
    <n v="675"/>
    <n v="675"/>
    <s v="1991-05-24 00:00:00"/>
    <n v="23000"/>
    <s v="Працюю"/>
    <s v="Не був (ла) у шлюбі"/>
    <s v="повний робочий день"/>
    <s v="Київ"/>
  </r>
  <r>
    <n v="3007978"/>
    <x v="1059"/>
    <s v="2021-04-09 11:11:26"/>
    <n v="1500"/>
    <n v="1500"/>
    <n v="675"/>
    <n v="675"/>
    <s v="1985-10-04 00:00:00"/>
    <n v="8500"/>
    <s v="Працюю"/>
    <s v="Не був (ла) у шлюбі"/>
    <s v="позмінний графік"/>
    <s v="Черкаська"/>
  </r>
  <r>
    <n v="3025653"/>
    <x v="1060"/>
    <s v="2021-04-11 18:28:07"/>
    <n v="3000"/>
    <n v="3000"/>
    <n v="675"/>
    <n v="675"/>
    <s v="1998-06-03 00:00:00"/>
    <n v="10000"/>
    <s v="Працюю"/>
    <s v="Не був (ла) у шлюбі"/>
    <s v="повний робочий день"/>
    <s v="Київ"/>
  </r>
  <r>
    <n v="3056663"/>
    <x v="1061"/>
    <s v="2021-04-15 18:20:14"/>
    <n v="4500"/>
    <n v="4500"/>
    <n v="675"/>
    <n v="675"/>
    <s v="1973-12-29 00:00:00"/>
    <n v="20000"/>
    <s v="Працюю"/>
    <s v="Перебуваю у шлюбі"/>
    <s v="повний робочий день"/>
    <s v="Івано-Франківська"/>
  </r>
  <r>
    <n v="3036090"/>
    <x v="1062"/>
    <s v="2021-04-13 10:39:21"/>
    <n v="1750"/>
    <n v="1750"/>
    <n v="672"/>
    <n v="672"/>
    <s v="1986-11-07 00:00:00"/>
    <n v="16000"/>
    <s v="Працюю"/>
    <s v="Цивільний шлюб"/>
    <s v="позмінний графік"/>
    <s v="Донецька"/>
  </r>
  <r>
    <n v="3046037"/>
    <x v="1063"/>
    <s v="2021-04-14 14:45:19"/>
    <n v="2000"/>
    <n v="2000"/>
    <n v="672"/>
    <n v="672"/>
    <s v="1995-04-27 00:00:00"/>
    <n v="8000"/>
    <s v="Декретна відпустка"/>
    <s v="Перебуваю у шлюбі"/>
    <m/>
    <s v="Волинська"/>
  </r>
  <r>
    <n v="3052029"/>
    <x v="1064"/>
    <s v="2021-04-15 09:58:42"/>
    <n v="1400"/>
    <n v="1400"/>
    <n v="672"/>
    <n v="672"/>
    <s v="1980-02-28 00:00:00"/>
    <n v="10000"/>
    <s v="Працюю"/>
    <s v="Цивільний шлюб"/>
    <s v="повний робочий день"/>
    <s v="Черкаська"/>
  </r>
  <r>
    <n v="3002483"/>
    <x v="492"/>
    <s v="2021-04-08 15:39:52"/>
    <n v="7350"/>
    <n v="7350"/>
    <n v="668.85"/>
    <n v="668.85000000000036"/>
    <s v="1974-05-07 00:00:00"/>
    <n v="16000"/>
    <s v="Підприємець"/>
    <s v="Цивільний шлюб"/>
    <m/>
    <s v="Київ"/>
  </r>
  <r>
    <n v="3000383"/>
    <x v="1065"/>
    <s v="2021-04-08 10:56:23"/>
    <n v="800"/>
    <n v="800"/>
    <n v="668.8"/>
    <n v="668.8"/>
    <s v="1998-10-25 00:00:00"/>
    <n v="15000"/>
    <s v="Працюю"/>
    <s v="Не був (ла) у шлюбі"/>
    <s v="повний робочий день"/>
    <s v="Дніпропетровська"/>
  </r>
  <r>
    <n v="3027151"/>
    <x v="1066"/>
    <s v="2021-04-12 12:30:26"/>
    <n v="1000"/>
    <n v="1000"/>
    <n v="667.85"/>
    <n v="667.84999999999991"/>
    <s v="1985-03-05 00:00:00"/>
    <n v="50000"/>
    <s v="Працюю"/>
    <s v="Цивільний шлюб"/>
    <s v="повний робочий день"/>
    <s v="Чернівецька"/>
  </r>
  <r>
    <n v="2999802"/>
    <x v="1067"/>
    <s v="2021-04-08 09:09:21"/>
    <n v="2000"/>
    <n v="0"/>
    <n v="2667"/>
    <n v="667"/>
    <s v="1975-10-07 00:00:00"/>
    <n v="9000"/>
    <s v="Працюю"/>
    <s v="Цивільний шлюб"/>
    <s v="повний робочий день"/>
    <s v="Одеська"/>
  </r>
  <r>
    <n v="2961876"/>
    <x v="1068"/>
    <s v="2021-04-03 05:06:46"/>
    <n v="1000"/>
    <n v="1000"/>
    <n v="665"/>
    <n v="665"/>
    <s v="1998-01-30 00:00:00"/>
    <n v="7000"/>
    <s v="Працюю"/>
    <s v="Не був (ла) у шлюбі"/>
    <s v="повний робочий день"/>
    <s v="Полтавська"/>
  </r>
  <r>
    <n v="2977731"/>
    <x v="1069"/>
    <s v="2021-04-05 07:00:35"/>
    <n v="7000"/>
    <n v="7000"/>
    <n v="665"/>
    <n v="665"/>
    <s v="1987-10-07 00:00:00"/>
    <n v="9000"/>
    <s v="Працюю"/>
    <s v="Не був (ла) у шлюбі"/>
    <s v="повний робочий день"/>
    <s v="Луганська"/>
  </r>
  <r>
    <n v="2989827"/>
    <x v="1070"/>
    <s v="2021-04-06 19:55:49"/>
    <n v="1000"/>
    <n v="1000"/>
    <n v="665"/>
    <n v="665"/>
    <s v="2001-02-27 00:00:00"/>
    <n v="9000"/>
    <s v="Працюю"/>
    <s v="Не був (ла) у шлюбі"/>
    <m/>
    <s v="Київ"/>
  </r>
  <r>
    <n v="2985536"/>
    <x v="1071"/>
    <s v="2021-04-06 11:00:06"/>
    <n v="2050"/>
    <n v="2050"/>
    <n v="662.15"/>
    <n v="662.15000000000009"/>
    <s v="1999-07-02 00:00:00"/>
    <n v="8000"/>
    <s v="Працюю"/>
    <s v="Не був (ла) у шлюбі"/>
    <s v="повний робочий день"/>
    <s v="Івано-Франківська"/>
  </r>
  <r>
    <n v="2989939"/>
    <x v="1072"/>
    <s v="2021-04-06 20:17:22"/>
    <n v="2000"/>
    <n v="0"/>
    <n v="2661"/>
    <n v="661"/>
    <s v="1988-11-17 00:00:00"/>
    <n v="12000"/>
    <s v="Працюю"/>
    <s v="Не був (ла) у шлюбі"/>
    <s v="повний робочий день"/>
    <s v="Херсонська"/>
  </r>
  <r>
    <n v="2951929"/>
    <x v="1073"/>
    <s v="2021-04-01 20:52:16"/>
    <n v="3000"/>
    <n v="0"/>
    <n v="3657"/>
    <n v="657"/>
    <s v="1990-12-28 00:00:00"/>
    <n v="30000"/>
    <s v="Підприємець"/>
    <s v="Не був (ла) у шлюбі"/>
    <m/>
    <s v="Харківська"/>
  </r>
  <r>
    <n v="3017218"/>
    <x v="1074"/>
    <s v="2021-04-10 15:30:09"/>
    <n v="2000"/>
    <n v="2000"/>
    <n v="657"/>
    <n v="657"/>
    <s v="1998-05-13 00:00:00"/>
    <n v="7000"/>
    <s v="Працюю"/>
    <s v="Не був (ла) у шлюбі"/>
    <s v="частковий робочий день"/>
    <s v="Черкаська"/>
  </r>
  <r>
    <n v="3021530"/>
    <x v="1075"/>
    <s v="2021-04-11 09:05:05"/>
    <n v="1600"/>
    <n v="1600"/>
    <n v="656.64"/>
    <n v="656.63999999999987"/>
    <s v="1998-09-17 00:00:00"/>
    <n v="2000"/>
    <s v="Не працюю"/>
    <s v="Не був (ла) у шлюбі"/>
    <m/>
    <s v="Тернопільська"/>
  </r>
  <r>
    <n v="2995133"/>
    <x v="1076"/>
    <s v="2021-04-07 15:06:05"/>
    <n v="2300"/>
    <n v="2300"/>
    <n v="655.5"/>
    <n v="655.5"/>
    <s v="1989-05-21 00:00:00"/>
    <n v="2000"/>
    <s v="Працюю"/>
    <s v="Перебуваю у шлюбі"/>
    <s v="повний робочий день"/>
    <s v="Рівненська"/>
  </r>
  <r>
    <n v="2972677"/>
    <x v="1077"/>
    <s v="2021-04-04 13:38:26"/>
    <n v="2000"/>
    <n v="2000"/>
    <n v="651"/>
    <n v="651"/>
    <s v="2002-04-01 00:00:00"/>
    <n v="7500"/>
    <s v="Студент"/>
    <s v="Не був (ла) у шлюбі"/>
    <m/>
    <s v="Івано-Франківська"/>
  </r>
  <r>
    <n v="2998227"/>
    <x v="175"/>
    <s v="2021-04-07 21:43:29"/>
    <n v="10000"/>
    <n v="10000"/>
    <n v="650"/>
    <n v="650"/>
    <s v="1989-03-12 00:00:00"/>
    <n v="15000"/>
    <s v="Працюю"/>
    <s v="Перебуваю у шлюбі"/>
    <s v="позмінний графік"/>
    <s v="Запорізька"/>
  </r>
  <r>
    <n v="3000691"/>
    <x v="1078"/>
    <s v="2021-04-08 11:43:45"/>
    <n v="10000"/>
    <n v="10000"/>
    <n v="650"/>
    <n v="650"/>
    <s v="1985-08-29 00:00:00"/>
    <n v="70000"/>
    <s v="Працюю"/>
    <s v="Не був (ла) у шлюбі"/>
    <s v="повний робочий день"/>
    <s v="Київ"/>
  </r>
  <r>
    <n v="2946014"/>
    <x v="1079"/>
    <s v="2021-04-01 09:19:12"/>
    <n v="1900"/>
    <n v="1900"/>
    <n v="649.79999999999995"/>
    <n v="649.80000000000018"/>
    <s v="1996-12-18 00:00:00"/>
    <n v="4000"/>
    <s v="Працюю"/>
    <s v="Не був (ла) у шлюбі"/>
    <s v="почасово"/>
    <s v="Дніпропетровська"/>
  </r>
  <r>
    <n v="2963059"/>
    <x v="1080"/>
    <s v="2021-04-03 11:00:18"/>
    <n v="2000"/>
    <n v="2000"/>
    <n v="649.79999999999995"/>
    <n v="649.80000000000018"/>
    <s v="1988-10-11 00:00:00"/>
    <n v="30000"/>
    <s v="Підприємець"/>
    <s v="Перебуваю у шлюбі"/>
    <m/>
    <s v="Львівська"/>
  </r>
  <r>
    <n v="2978634"/>
    <x v="1081"/>
    <s v="2021-04-05 13:41:18"/>
    <n v="2000"/>
    <n v="2000"/>
    <n v="649.79999999999995"/>
    <n v="649.80000000000018"/>
    <s v="1992-05-02 00:00:00"/>
    <n v="15000"/>
    <s v="Підприємець"/>
    <s v="Розлучений (а)"/>
    <m/>
    <s v="Київська"/>
  </r>
  <r>
    <n v="3006431"/>
    <x v="549"/>
    <s v="2021-04-09 03:12:15"/>
    <n v="6000"/>
    <n v="6000"/>
    <n v="649.79999999999995"/>
    <n v="649.80000000000018"/>
    <s v="1990-02-09 00:00:00"/>
    <n v="16000"/>
    <s v="Працюю"/>
    <s v="Перебуваю у шлюбі"/>
    <s v="повний робочий день"/>
    <s v="Черкаська"/>
  </r>
  <r>
    <n v="3039009"/>
    <x v="1082"/>
    <s v="2021-04-13 16:26:12"/>
    <n v="2000"/>
    <n v="2000"/>
    <n v="649.79999999999995"/>
    <n v="649.80000000000018"/>
    <s v="1987-07-06 00:00:00"/>
    <n v="25000"/>
    <s v="Працюю"/>
    <s v="Перебуваю у шлюбі"/>
    <s v="повний робочий день"/>
    <s v="Херсонська"/>
  </r>
  <r>
    <n v="3003015"/>
    <x v="1083"/>
    <s v="2021-04-08 16:53:56"/>
    <n v="1500"/>
    <n v="1500"/>
    <n v="648"/>
    <n v="648"/>
    <s v="1973-05-20 00:00:00"/>
    <n v="30000"/>
    <s v="Підприємець"/>
    <s v="Перебуваю у шлюбі"/>
    <m/>
    <s v="Київ"/>
  </r>
  <r>
    <n v="2957641"/>
    <x v="1084"/>
    <s v="2021-04-02 15:34:35"/>
    <n v="1000"/>
    <n v="1000"/>
    <n v="646"/>
    <n v="646"/>
    <s v="1994-07-02 00:00:00"/>
    <n v="5000"/>
    <s v="Домогосподар/-ка"/>
    <s v="Перебуваю у шлюбі"/>
    <m/>
    <s v="Херсонська"/>
  </r>
  <r>
    <n v="2973391"/>
    <x v="1085"/>
    <s v="2021-04-04 14:40:55"/>
    <n v="1000"/>
    <n v="1000"/>
    <n v="646"/>
    <n v="646"/>
    <s v="1997-12-30 00:00:00"/>
    <n v="14200"/>
    <s v="Працюю"/>
    <s v="Перебуваю у шлюбі"/>
    <s v="повний робочий день"/>
    <s v="Донецька"/>
  </r>
  <r>
    <n v="2995511"/>
    <x v="1086"/>
    <s v="2021-04-07 15:45:37"/>
    <n v="1000"/>
    <n v="1000"/>
    <n v="646"/>
    <n v="646"/>
    <s v="1983-06-12 00:00:00"/>
    <n v="12000"/>
    <s v="Працюю"/>
    <s v="Не був (ла) у шлюбі"/>
    <s v="повний робочий день"/>
    <s v="Рівненська"/>
  </r>
  <r>
    <n v="3036391"/>
    <x v="1087"/>
    <s v="2021-04-13 11:16:04"/>
    <n v="2500"/>
    <n v="2500"/>
    <n v="646"/>
    <n v="646"/>
    <s v="1989-06-30 00:00:00"/>
    <n v="13000"/>
    <s v="Працюю"/>
    <s v="Перебуваю у шлюбі"/>
    <s v="позмінний графік"/>
    <s v="Чернігівська"/>
  </r>
  <r>
    <n v="2945433"/>
    <x v="1088"/>
    <s v="2021-04-01 06:54:11"/>
    <n v="2550"/>
    <n v="2550"/>
    <n v="644.41999999999996"/>
    <n v="644.42000000000007"/>
    <s v="1999-03-10 00:00:00"/>
    <n v="12000"/>
    <s v="Працюю"/>
    <s v="Не був (ла) у шлюбі"/>
    <s v="повний робочий день"/>
    <s v="Київська"/>
  </r>
  <r>
    <n v="2959720"/>
    <x v="1089"/>
    <s v="2021-04-02 19:26:44"/>
    <n v="1500"/>
    <n v="1500"/>
    <n v="641.25"/>
    <n v="641.25"/>
    <s v="1986-09-16 00:00:00"/>
    <n v="25000"/>
    <s v="Працюю"/>
    <s v="Розлучений (а)"/>
    <s v="повний робочий день"/>
    <s v="Волинська"/>
  </r>
  <r>
    <n v="3001034"/>
    <x v="1090"/>
    <s v="2021-04-08 12:16:02"/>
    <n v="1500"/>
    <n v="1500"/>
    <n v="641.25"/>
    <n v="641.25"/>
    <s v="1990-10-30 00:00:00"/>
    <n v="18000"/>
    <s v="Працюю"/>
    <s v="Не був (ла) у шлюбі"/>
    <s v="повний робочий день"/>
    <s v="Закарпатська"/>
  </r>
  <r>
    <n v="3034963"/>
    <x v="1091"/>
    <s v="2021-04-13 04:12:46"/>
    <n v="2500"/>
    <n v="2500"/>
    <n v="641.25"/>
    <n v="641.25"/>
    <s v="1989-04-20 00:00:00"/>
    <n v="10000"/>
    <s v="Працюю"/>
    <s v="Не був (ла) у шлюбі"/>
    <s v="повний робочий день"/>
    <s v="Полтавська"/>
  </r>
  <r>
    <n v="3038176"/>
    <x v="1092"/>
    <s v="2021-04-13 14:52:33"/>
    <n v="1500"/>
    <n v="1500"/>
    <n v="641.25"/>
    <n v="641.25"/>
    <s v="1997-03-13 00:00:00"/>
    <n v="1000"/>
    <s v="Працюю"/>
    <s v="Не був (ла) у шлюбі"/>
    <s v="частковий робочий день"/>
    <s v="Київ"/>
  </r>
  <r>
    <n v="2956528"/>
    <x v="1093"/>
    <s v="2021-04-02 14:42:34"/>
    <n v="1500"/>
    <n v="1500"/>
    <n v="641.15"/>
    <n v="641.15000000000009"/>
    <s v="2000-08-08 00:00:00"/>
    <n v="18600"/>
    <s v="Працюю"/>
    <s v="Не був (ла) у шлюбі"/>
    <s v="повний робочий день"/>
    <s v="Тернопільська"/>
  </r>
  <r>
    <n v="2953812"/>
    <x v="1094"/>
    <s v="2021-04-02 07:39:10"/>
    <n v="1000"/>
    <n v="1000"/>
    <n v="640"/>
    <n v="640"/>
    <s v="1986-06-16 00:00:00"/>
    <n v="10000"/>
    <s v="Декретна відпустка"/>
    <s v="Цивільний шлюб"/>
    <m/>
    <s v="Миколаївська"/>
  </r>
  <r>
    <n v="2987223"/>
    <x v="1095"/>
    <s v="2021-04-06 14:07:10"/>
    <n v="8000"/>
    <n v="8000"/>
    <n v="640"/>
    <n v="640"/>
    <s v="1985-09-04 00:00:00"/>
    <n v="30000"/>
    <s v="Працюю"/>
    <s v="Цивільний шлюб"/>
    <s v="повний робочий день"/>
    <s v="Чернігівська"/>
  </r>
  <r>
    <n v="3001265"/>
    <x v="1096"/>
    <s v="2021-04-08 12:57:17"/>
    <n v="8000"/>
    <n v="8000"/>
    <n v="640"/>
    <n v="640"/>
    <s v="1999-05-02 00:00:00"/>
    <n v="9000"/>
    <s v="Працюю"/>
    <s v="Не був (ла) у шлюбі"/>
    <s v="позмінний графік"/>
    <s v="Тернопільська"/>
  </r>
  <r>
    <n v="3035215"/>
    <x v="1097"/>
    <s v="2021-04-13 07:15:36"/>
    <n v="8000"/>
    <n v="8000"/>
    <n v="640"/>
    <n v="640"/>
    <s v="1994-06-10 00:00:00"/>
    <n v="15000"/>
    <s v="Декретна відпустка"/>
    <s v="Перебуваю у шлюбі"/>
    <m/>
    <s v="Сумська"/>
  </r>
  <r>
    <n v="2959671"/>
    <x v="1098"/>
    <s v="2021-04-02 19:16:31"/>
    <n v="3000"/>
    <n v="3000"/>
    <n v="638.4"/>
    <n v="638.40000000000009"/>
    <s v="2000-08-22 00:00:00"/>
    <n v="7000"/>
    <s v="Домогосподар/-ка"/>
    <s v="Цивільний шлюб"/>
    <m/>
    <s v="Тернопільська"/>
  </r>
  <r>
    <n v="2974707"/>
    <x v="1099"/>
    <s v="2021-04-04 17:18:36"/>
    <n v="2000"/>
    <n v="2000"/>
    <n v="638.4"/>
    <n v="638.40000000000009"/>
    <s v="1987-08-29 00:00:00"/>
    <n v="10000"/>
    <s v="Працюю"/>
    <s v="Перебуваю у шлюбі"/>
    <s v="повний робочий день"/>
    <s v="Запорізька"/>
  </r>
  <r>
    <n v="2926253"/>
    <x v="1100"/>
    <s v="2021-04-01 14:56:39"/>
    <n v="3050"/>
    <n v="3050"/>
    <n v="637.45000000000005"/>
    <n v="637.44999999999982"/>
    <s v="1991-06-10 00:00:00"/>
    <n v="23000"/>
    <s v="Працюю"/>
    <s v="Перебуваю у шлюбі"/>
    <s v="повний робочий день"/>
    <s v="Дніпропетровська"/>
  </r>
  <r>
    <n v="3003351"/>
    <x v="1101"/>
    <s v="2021-04-08 17:20:40"/>
    <n v="500"/>
    <n v="500"/>
    <n v="632.70000000000005"/>
    <n v="632.70000000000005"/>
    <s v="1996-01-13 00:00:00"/>
    <n v="20000"/>
    <s v="Працюю"/>
    <s v="Перебуваю у шлюбі"/>
    <s v="повний робочий день"/>
    <s v="Черкаська"/>
  </r>
  <r>
    <n v="3045323"/>
    <x v="1102"/>
    <s v="2021-04-14 12:59:08"/>
    <n v="1000"/>
    <n v="1000"/>
    <n v="631.75"/>
    <n v="631.75"/>
    <s v="2000-09-27 00:00:00"/>
    <n v="15000"/>
    <s v="Працюю"/>
    <s v="Не був (ла) у шлюбі"/>
    <s v="позмінний графік"/>
    <s v="Херсонська"/>
  </r>
  <r>
    <n v="2956017"/>
    <x v="1103"/>
    <s v="2021-04-02 13:36:57"/>
    <n v="3000"/>
    <n v="3000"/>
    <n v="631.5"/>
    <n v="631.5"/>
    <s v="1974-07-28 00:00:00"/>
    <n v="52000"/>
    <s v="Підприємець"/>
    <s v="Перебуваю у шлюбі"/>
    <m/>
    <s v="Чернівецька"/>
  </r>
  <r>
    <n v="3027193"/>
    <x v="1104"/>
    <s v="2021-04-11 23:55:33"/>
    <n v="3000"/>
    <n v="3000"/>
    <n v="631.5"/>
    <n v="631.5"/>
    <s v="1995-12-24 00:00:00"/>
    <n v="20000"/>
    <s v="Працюю"/>
    <s v="Не був (ла) у шлюбі"/>
    <s v="позмінний графік"/>
    <s v="Волинська"/>
  </r>
  <r>
    <n v="2947092"/>
    <x v="1105"/>
    <s v="2021-04-01 12:07:16"/>
    <n v="1500"/>
    <n v="1500"/>
    <n v="627"/>
    <n v="627"/>
    <s v="1993-11-21 00:00:00"/>
    <n v="15000"/>
    <s v="Працюю"/>
    <s v="Не був (ла) у шлюбі"/>
    <s v="повний робочий день"/>
    <s v="Дніпропетровська"/>
  </r>
  <r>
    <n v="2975904"/>
    <x v="1106"/>
    <s v="2021-04-04 20:09:41"/>
    <n v="1500"/>
    <n v="1500"/>
    <n v="627"/>
    <n v="627"/>
    <s v="1980-08-30 00:00:00"/>
    <n v="20000"/>
    <s v="Домогосподар/-ка"/>
    <s v="Цивільний шлюб"/>
    <m/>
    <s v="Запорізька"/>
  </r>
  <r>
    <n v="3005052"/>
    <x v="1107"/>
    <s v="2021-04-08 21:17:58"/>
    <n v="1100"/>
    <n v="1100"/>
    <n v="627"/>
    <n v="627"/>
    <s v="1999-06-21 00:00:00"/>
    <n v="19000"/>
    <s v="Працюю"/>
    <s v="Цивільний шлюб"/>
    <s v="повний робочий день"/>
    <s v="Одеська"/>
  </r>
  <r>
    <n v="2989078"/>
    <x v="1108"/>
    <s v="2021-04-06 18:20:40"/>
    <n v="500"/>
    <n v="500"/>
    <n v="626.4"/>
    <n v="626.40000000000009"/>
    <s v="2002-09-14 00:00:00"/>
    <n v="12000"/>
    <s v="Працюю"/>
    <s v="Не був (ла) у шлюбі"/>
    <s v="частковий робочий день"/>
    <s v="Львівська"/>
  </r>
  <r>
    <n v="2997387"/>
    <x v="1109"/>
    <s v="2021-04-07 19:12:36"/>
    <n v="4000"/>
    <n v="4000"/>
    <n v="624"/>
    <n v="624"/>
    <s v="1998-10-05 00:00:00"/>
    <n v="11500"/>
    <s v="Декретна відпустка"/>
    <s v="Не був (ла) у шлюбі"/>
    <m/>
    <s v="Кіровоградська"/>
  </r>
  <r>
    <n v="3057503"/>
    <x v="1110"/>
    <s v="2021-04-15 19:46:26"/>
    <n v="1500"/>
    <n v="1500"/>
    <n v="624"/>
    <n v="624"/>
    <s v="1981-01-15 00:00:00"/>
    <n v="18000"/>
    <s v="Працюю"/>
    <s v="Перебуваю у шлюбі"/>
    <s v="повний робочий день"/>
    <s v="Харківська"/>
  </r>
  <r>
    <n v="2958768"/>
    <x v="324"/>
    <s v="2021-04-02 17:28:32"/>
    <n v="4550"/>
    <n v="4550"/>
    <n v="622.44000000000005"/>
    <n v="622.44000000000051"/>
    <s v="1992-09-28 00:00:00"/>
    <n v="10000"/>
    <s v="Працюю"/>
    <s v="Не був (ла) у шлюбі"/>
    <s v="повний робочий день"/>
    <s v="Івано-Франківська"/>
  </r>
  <r>
    <n v="2963283"/>
    <x v="1111"/>
    <s v="2021-04-03 11:33:37"/>
    <n v="1250"/>
    <n v="1250"/>
    <n v="617.5"/>
    <n v="617.5"/>
    <s v="1993-04-26 00:00:00"/>
    <n v="15000"/>
    <s v="Працюю"/>
    <s v="Не був (ла) у шлюбі"/>
    <s v="повний робочий день"/>
    <s v="Дніпропетровська"/>
  </r>
  <r>
    <n v="3045925"/>
    <x v="1112"/>
    <s v="2021-04-14 16:03:20"/>
    <n v="6000"/>
    <n v="6000"/>
    <n v="615.6"/>
    <n v="615.60000000000036"/>
    <s v="1990-08-17 00:00:00"/>
    <n v="4000"/>
    <s v="Працюю"/>
    <s v="Перебуваю у шлюбі"/>
    <s v="повний робочий день"/>
    <s v="Івано-Франківська"/>
  </r>
  <r>
    <n v="3040703"/>
    <x v="1113"/>
    <s v="2021-04-13 20:03:12"/>
    <n v="3000"/>
    <n v="3000"/>
    <n v="615.6"/>
    <n v="615.59999999999991"/>
    <s v="1999-05-14 00:00:00"/>
    <n v="20000"/>
    <s v="Працюю"/>
    <s v="Розлучений (а)"/>
    <s v="повний робочий день"/>
    <s v="Донецька"/>
  </r>
  <r>
    <n v="3022356"/>
    <x v="1114"/>
    <s v="2021-04-11 11:51:49"/>
    <n v="2000"/>
    <n v="2000"/>
    <n v="615"/>
    <n v="615"/>
    <s v="1997-09-15 00:00:00"/>
    <n v="20000"/>
    <s v="Працюю"/>
    <s v="Цивільний шлюб"/>
    <s v="повний робочий день"/>
    <s v="Житомирська"/>
  </r>
  <r>
    <n v="2974385"/>
    <x v="1115"/>
    <s v="2021-04-04 16:45:07"/>
    <n v="1000"/>
    <n v="1000"/>
    <n v="613"/>
    <n v="613"/>
    <s v="1989-05-15 00:00:00"/>
    <n v="11000"/>
    <s v="Працюю"/>
    <s v="Перебуваю у шлюбі"/>
    <s v="позмінний графік"/>
    <s v="Дніпропетровська"/>
  </r>
  <r>
    <n v="2996225"/>
    <x v="1116"/>
    <s v="2021-04-07 17:00:42"/>
    <n v="1000"/>
    <n v="1000"/>
    <n v="609.9"/>
    <n v="609.90000000000009"/>
    <s v="2002-04-22 00:00:00"/>
    <n v="9000"/>
    <s v="Працюю"/>
    <s v="Не був (ла) у шлюбі"/>
    <s v="повний робочий день"/>
    <s v="Івано-Франківська"/>
  </r>
  <r>
    <n v="2951572"/>
    <x v="1117"/>
    <s v="2021-04-01 19:48:27"/>
    <n v="2000"/>
    <n v="2000"/>
    <n v="609"/>
    <n v="609"/>
    <s v="1997-06-25 00:00:00"/>
    <n v="15000"/>
    <s v="Працюю"/>
    <s v="Перебуваю у шлюбі"/>
    <s v="повний робочий день"/>
    <s v="Львівська"/>
  </r>
  <r>
    <n v="3038498"/>
    <x v="1118"/>
    <s v="2021-04-13 15:34:39"/>
    <n v="1000"/>
    <n v="1000"/>
    <n v="609"/>
    <n v="609"/>
    <s v="1977-05-31 00:00:00"/>
    <n v="18000"/>
    <s v="Працюю"/>
    <s v="Перебуваю у шлюбі"/>
    <s v="почасово"/>
    <s v="Рівненська"/>
  </r>
  <r>
    <n v="2969002"/>
    <x v="1119"/>
    <s v="2021-04-03 23:38:06"/>
    <n v="10000"/>
    <n v="10000"/>
    <n v="608"/>
    <n v="608"/>
    <s v="1998-12-27 00:00:00"/>
    <n v="10000"/>
    <s v="Студент"/>
    <s v="Не був (ла) у шлюбі"/>
    <m/>
    <s v="Тернопільська"/>
  </r>
  <r>
    <n v="2974091"/>
    <x v="1120"/>
    <s v="2021-04-04 16:09:21"/>
    <n v="2000"/>
    <n v="2000"/>
    <n v="608"/>
    <n v="608"/>
    <s v="1984-03-26 00:00:00"/>
    <n v="10000"/>
    <s v="Працюю"/>
    <s v="Розлучений (а)"/>
    <s v="почасово"/>
    <s v="Івано-Франківська"/>
  </r>
  <r>
    <n v="2989841"/>
    <x v="768"/>
    <s v="2021-04-06 19:36:12"/>
    <n v="5000"/>
    <n v="5000"/>
    <n v="608"/>
    <n v="608"/>
    <s v="1980-12-19 00:00:00"/>
    <n v="19000"/>
    <s v="Працюю"/>
    <s v="Перебуваю у шлюбі"/>
    <s v="повний робочий день"/>
    <s v="Запорізька"/>
  </r>
  <r>
    <n v="3036517"/>
    <x v="1121"/>
    <s v="2021-04-13 11:28:01"/>
    <n v="1000"/>
    <n v="1000"/>
    <n v="608"/>
    <n v="608"/>
    <s v="1993-09-10 00:00:00"/>
    <n v="4000"/>
    <s v="Працюю"/>
    <s v="Не був (ла) у шлюбі"/>
    <s v="повний робочий день"/>
    <s v="Дніпропетровська"/>
  </r>
  <r>
    <n v="3036972"/>
    <x v="1122"/>
    <s v="2021-04-13 12:31:53"/>
    <n v="2500"/>
    <n v="2500"/>
    <n v="608"/>
    <n v="608"/>
    <s v="1992-04-30 00:00:00"/>
    <n v="25000"/>
    <s v="Підприємець"/>
    <s v="Перебуваю у шлюбі"/>
    <m/>
    <s v="Київська"/>
  </r>
  <r>
    <n v="3040941"/>
    <x v="1123"/>
    <s v="2021-04-13 20:37:16"/>
    <n v="4000"/>
    <n v="4000"/>
    <n v="608"/>
    <n v="608"/>
    <s v="1991-12-07 00:00:00"/>
    <n v="8000"/>
    <s v="Працюю"/>
    <s v="Не був (ла) у шлюбі"/>
    <s v="повний робочий день"/>
    <s v="Львівська"/>
  </r>
  <r>
    <n v="3048004"/>
    <x v="1124"/>
    <s v="2021-04-14 17:42:26"/>
    <n v="2000"/>
    <n v="2000"/>
    <n v="608"/>
    <n v="608"/>
    <s v="2000-05-18 00:00:00"/>
    <n v="23000"/>
    <s v="Працюю"/>
    <s v="Не був (ла) у шлюбі"/>
    <s v="повний робочий день"/>
    <s v="Луганська"/>
  </r>
  <r>
    <n v="3049068"/>
    <x v="974"/>
    <s v="2021-04-14 20:03:48"/>
    <n v="5000"/>
    <n v="5000"/>
    <n v="608"/>
    <n v="608"/>
    <s v="1998-08-17 00:00:00"/>
    <n v="10000"/>
    <s v="Працюю"/>
    <s v="Не був (ла) у шлюбі"/>
    <s v="повний робочий день"/>
    <s v="Чернівецька"/>
  </r>
  <r>
    <n v="3055046"/>
    <x v="1125"/>
    <s v="2021-04-15 15:38:13"/>
    <n v="10000"/>
    <n v="10000"/>
    <n v="608"/>
    <n v="608"/>
    <s v="1989-01-19 00:00:00"/>
    <n v="30000"/>
    <s v="Працюю"/>
    <s v="Перебуваю у шлюбі"/>
    <s v="повний робочий день"/>
    <s v="Київська"/>
  </r>
  <r>
    <n v="3012899"/>
    <x v="1126"/>
    <s v="2021-04-09 22:19:04"/>
    <n v="8100"/>
    <n v="8100"/>
    <n v="607.5"/>
    <n v="607.5"/>
    <s v="1976-03-26 00:00:00"/>
    <n v="4000"/>
    <s v="Підприємець"/>
    <s v="Перебуваю у шлюбі"/>
    <m/>
    <s v="Одеська"/>
  </r>
  <r>
    <n v="3001342"/>
    <x v="1127"/>
    <s v="2021-04-08 13:03:35"/>
    <n v="1000"/>
    <n v="1000"/>
    <n v="606"/>
    <n v="606"/>
    <s v="1991-01-17 00:00:00"/>
    <n v="14000"/>
    <s v="Працюю"/>
    <s v="Цивільний шлюб"/>
    <s v="повний робочий день"/>
    <s v="Чернігівська"/>
  </r>
  <r>
    <n v="2958474"/>
    <x v="642"/>
    <s v="2021-04-02 16:47:53"/>
    <n v="4550"/>
    <n v="4550"/>
    <n v="605.15"/>
    <n v="605.14999999999964"/>
    <s v="1990-07-03 00:00:00"/>
    <n v="12000"/>
    <s v="Працюю"/>
    <s v="Не був (ла) у шлюбі"/>
    <s v="повний робочий день"/>
    <s v="Львівська"/>
  </r>
  <r>
    <n v="3048326"/>
    <x v="1128"/>
    <s v="2021-04-14 18:30:00"/>
    <n v="2050"/>
    <n v="2050"/>
    <n v="602.70000000000005"/>
    <n v="602.69999999999982"/>
    <s v="1982-10-27 00:00:00"/>
    <n v="7000"/>
    <s v="Працюю"/>
    <s v="Розлучений (а)"/>
    <s v="позмінний графік"/>
    <s v="Сумська"/>
  </r>
  <r>
    <n v="2973349"/>
    <x v="1129"/>
    <s v="2021-04-04 14:31:33"/>
    <n v="1950"/>
    <n v="1950"/>
    <n v="600.29999999999995"/>
    <n v="600.30000000000018"/>
    <s v="1984-03-30 00:00:00"/>
    <n v="20000"/>
    <s v="Працюю"/>
    <s v="Цивільний шлюб"/>
    <s v="повний робочий день"/>
    <s v="Київ"/>
  </r>
  <r>
    <n v="2987125"/>
    <x v="1130"/>
    <s v="2021-04-06 13:54:03"/>
    <n v="1500"/>
    <n v="1500"/>
    <n v="600"/>
    <n v="600"/>
    <s v="2000-10-29 00:00:00"/>
    <n v="14000"/>
    <s v="Працюю"/>
    <s v="Не був (ла) у шлюбі"/>
    <s v="позмінний графік"/>
    <s v="Київ"/>
  </r>
  <r>
    <n v="2949927"/>
    <x v="1131"/>
    <s v="2021-04-01 16:32:28"/>
    <n v="1500"/>
    <n v="1500"/>
    <n v="598.5"/>
    <n v="598.5"/>
    <s v="1982-04-13 00:00:00"/>
    <n v="12000"/>
    <s v="Працюю"/>
    <s v="Розлучений (а)"/>
    <s v="повний робочий день"/>
    <s v="Полтавська"/>
  </r>
  <r>
    <n v="2952972"/>
    <x v="1132"/>
    <s v="2021-04-01 23:53:32"/>
    <n v="1500"/>
    <n v="1500"/>
    <n v="598.5"/>
    <n v="598.5"/>
    <s v="1985-09-21 00:00:00"/>
    <n v="5000"/>
    <s v="Працюю"/>
    <s v="Перебуваю у шлюбі"/>
    <s v="повний робочий день"/>
    <s v="Вінницька"/>
  </r>
  <r>
    <n v="2957697"/>
    <x v="1133"/>
    <s v="2021-04-02 15:35:32"/>
    <n v="7000"/>
    <n v="7000"/>
    <n v="598.5"/>
    <n v="598.5"/>
    <s v="1984-09-06 00:00:00"/>
    <n v="20000"/>
    <s v="Працюю"/>
    <s v="Розлучений (а)"/>
    <s v="позмінний графік"/>
    <s v="Харківська"/>
  </r>
  <r>
    <n v="2966818"/>
    <x v="1134"/>
    <s v="2021-04-03 18:11:35"/>
    <n v="1050"/>
    <n v="1050"/>
    <n v="598.5"/>
    <n v="598.5"/>
    <s v="1980-11-27 00:00:00"/>
    <n v="7000"/>
    <s v="Працюю"/>
    <s v="Розлучений (а)"/>
    <s v="повний робочий день"/>
    <s v="Львівська"/>
  </r>
  <r>
    <n v="2980013"/>
    <x v="1135"/>
    <s v="2021-04-05 14:51:02"/>
    <n v="1500"/>
    <n v="1500"/>
    <n v="598.5"/>
    <n v="598.5"/>
    <s v="1985-07-06 00:00:00"/>
    <n v="18000"/>
    <s v="Працюю"/>
    <s v="Перебуваю у шлюбі"/>
    <s v="повний робочий день"/>
    <s v="Рівненська"/>
  </r>
  <r>
    <n v="3033717"/>
    <x v="1136"/>
    <s v="2021-04-12 21:52:11"/>
    <n v="2500"/>
    <n v="2500"/>
    <n v="598.5"/>
    <n v="598.5"/>
    <s v="1997-05-28 00:00:00"/>
    <n v="20000"/>
    <s v="Підприємець"/>
    <s v="Розлучений (а)"/>
    <m/>
    <s v="Закарпатська"/>
  </r>
  <r>
    <n v="3042929"/>
    <x v="1137"/>
    <s v="2021-04-14 06:45:22"/>
    <n v="1500"/>
    <n v="1500"/>
    <n v="598.5"/>
    <n v="598.5"/>
    <s v="1987-02-13 00:00:00"/>
    <n v="10000"/>
    <s v="Не працюю"/>
    <s v="Цивільний шлюб"/>
    <m/>
    <s v="Вінницька"/>
  </r>
  <r>
    <n v="2973734"/>
    <x v="1138"/>
    <s v="2021-04-04 15:26:06"/>
    <n v="3200"/>
    <n v="0.8"/>
    <n v="3795.2"/>
    <n v="596"/>
    <s v="1985-01-18 00:00:00"/>
    <n v="12000"/>
    <s v="Працюю"/>
    <s v="Цивільний шлюб"/>
    <s v="повний робочий день"/>
    <s v="Полтавська"/>
  </r>
  <r>
    <n v="2998668"/>
    <x v="1139"/>
    <s v="2021-04-07 23:55:49"/>
    <n v="1500"/>
    <n v="1500"/>
    <n v="595.76"/>
    <n v="595.76000000000022"/>
    <s v="1995-06-30 00:00:00"/>
    <n v="14000"/>
    <s v="Підприємець"/>
    <s v="Не був (ла) у шлюбі"/>
    <m/>
    <s v="Львівська"/>
  </r>
  <r>
    <n v="3034151"/>
    <x v="1140"/>
    <s v="2021-04-14 20:59:26"/>
    <n v="1500"/>
    <n v="1500"/>
    <n v="595.76"/>
    <n v="595.76000000000022"/>
    <s v="1996-11-20 00:00:00"/>
    <n v="22000"/>
    <s v="Працюю"/>
    <s v="Не був (ла) у шлюбі"/>
    <s v="повний робочий день"/>
    <s v="Київська"/>
  </r>
  <r>
    <n v="3004289"/>
    <x v="1141"/>
    <s v="2021-04-08 19:19:22"/>
    <n v="3000"/>
    <n v="3000"/>
    <n v="592.79999999999995"/>
    <n v="592.80000000000018"/>
    <s v="1997-06-22 00:00:00"/>
    <n v="12000"/>
    <s v="Працюю"/>
    <s v="Не був (ла) у шлюбі"/>
    <s v="позмінний графік"/>
    <s v="Львівська"/>
  </r>
  <r>
    <n v="3004926"/>
    <x v="1142"/>
    <s v="2021-04-08 20:34:47"/>
    <n v="1500"/>
    <n v="1500"/>
    <n v="591.75"/>
    <n v="591.75"/>
    <s v="1988-08-24 00:00:00"/>
    <n v="18000"/>
    <s v="Підприємець"/>
    <s v="Не був (ла) у шлюбі"/>
    <m/>
    <s v="Львівська"/>
  </r>
  <r>
    <n v="3011975"/>
    <x v="1143"/>
    <s v="2021-04-09 19:52:09"/>
    <n v="8650"/>
    <n v="8650"/>
    <n v="591.67999999999995"/>
    <n v="591.68000000000029"/>
    <s v="1983-02-17 00:00:00"/>
    <n v="14000"/>
    <s v="Працюю"/>
    <s v="Розлучений (а)"/>
    <s v="повний робочий день"/>
    <s v="Харківська"/>
  </r>
  <r>
    <n v="3003120"/>
    <x v="1144"/>
    <s v="2021-04-08 16:41:18"/>
    <n v="1500"/>
    <n v="1500"/>
    <n v="589.95000000000005"/>
    <n v="589.94999999999982"/>
    <s v="1999-01-03 00:00:00"/>
    <n v="9000"/>
    <s v="Працюю"/>
    <s v="Цивільний шлюб"/>
    <s v="повний робочий день"/>
    <s v="Сумська"/>
  </r>
  <r>
    <n v="3022223"/>
    <x v="1145"/>
    <s v="2021-04-13 11:11:58"/>
    <n v="1500"/>
    <n v="1500"/>
    <n v="588"/>
    <n v="588"/>
    <s v="1998-06-18 00:00:00"/>
    <n v="11000"/>
    <s v="Працюю"/>
    <s v="Не був (ла) у шлюбі"/>
    <s v="повний робочий день"/>
    <s v="Миколаївська"/>
  </r>
  <r>
    <n v="2956661"/>
    <x v="1146"/>
    <s v="2021-04-02 14:24:25"/>
    <n v="9018"/>
    <n v="9018"/>
    <n v="586.29999999999995"/>
    <n v="586.29999999999927"/>
    <s v="1988-03-17 00:00:00"/>
    <n v="20000"/>
    <s v="Підприємець"/>
    <s v="Перебуваю у шлюбі"/>
    <s v="повний робочий день"/>
    <s v="Львівська"/>
  </r>
  <r>
    <n v="2979103"/>
    <x v="1147"/>
    <s v="2021-04-05 12:28:15"/>
    <n v="1400"/>
    <n v="1400"/>
    <n v="585.20000000000005"/>
    <n v="585.20000000000005"/>
    <s v="1989-07-22 00:00:00"/>
    <n v="14000"/>
    <s v="Працюю"/>
    <s v="Не був (ла) у шлюбі"/>
    <s v="повний робочий день"/>
    <s v="Волинська"/>
  </r>
  <r>
    <n v="2990303"/>
    <x v="1148"/>
    <s v="2021-04-06 21:15:06"/>
    <n v="1500"/>
    <n v="1500"/>
    <n v="585"/>
    <n v="585"/>
    <s v="1998-02-14 00:00:00"/>
    <n v="10000"/>
    <s v="Студент"/>
    <s v="Не був (ла) у шлюбі"/>
    <m/>
    <s v="Дніпропетровська"/>
  </r>
  <r>
    <n v="2985599"/>
    <x v="1149"/>
    <s v="2021-04-06 11:12:56"/>
    <n v="2050"/>
    <n v="2050"/>
    <n v="584.25"/>
    <n v="584.25"/>
    <s v="1996-01-05 00:00:00"/>
    <n v="20000"/>
    <s v="Працюю"/>
    <s v="Не був (ла) у шлюбі"/>
    <s v="повний робочий день"/>
    <s v="Чернігівська"/>
  </r>
  <r>
    <n v="2989953"/>
    <x v="1150"/>
    <s v="2021-04-06 19:59:41"/>
    <n v="2000"/>
    <n v="2000"/>
    <n v="580"/>
    <n v="580"/>
    <s v="1966-04-10 00:00:00"/>
    <n v="16700"/>
    <s v="Працюю"/>
    <s v="Цивільний шлюб"/>
    <s v="повний робочий день"/>
    <s v="Донецька"/>
  </r>
  <r>
    <n v="3023364"/>
    <x v="1069"/>
    <s v="2021-04-11 13:20:31"/>
    <n v="6100"/>
    <n v="6100"/>
    <n v="579.5"/>
    <n v="579.5"/>
    <s v="1987-10-07 00:00:00"/>
    <n v="9000"/>
    <s v="Працюю"/>
    <s v="Не був (ла) у шлюбі"/>
    <s v="повний робочий день"/>
    <s v="Луганська"/>
  </r>
  <r>
    <n v="2972474"/>
    <x v="1151"/>
    <s v="2021-04-04 13:16:08"/>
    <n v="2000"/>
    <n v="2000"/>
    <n v="577.6"/>
    <n v="577.59999999999991"/>
    <s v="1990-08-02 00:00:00"/>
    <n v="18000"/>
    <s v="Працюю"/>
    <s v="Не був (ла) у шлюбі"/>
    <m/>
    <s v="Київська"/>
  </r>
  <r>
    <n v="2996799"/>
    <x v="1152"/>
    <s v="2021-04-07 18:10:39"/>
    <n v="2000"/>
    <n v="2000"/>
    <n v="577.6"/>
    <n v="577.59999999999991"/>
    <s v="1995-10-03 00:00:00"/>
    <n v="25000"/>
    <s v="Підприємець"/>
    <s v="Не був (ла) у шлюбі"/>
    <m/>
    <s v="Дніпропетровська"/>
  </r>
  <r>
    <n v="3012934"/>
    <x v="1153"/>
    <s v="2021-04-09 22:23:39"/>
    <n v="2000"/>
    <n v="2000"/>
    <n v="577.6"/>
    <n v="577.59999999999991"/>
    <s v="1960-12-02 00:00:00"/>
    <n v="5000"/>
    <s v="Працюю"/>
    <s v="Перебуваю у шлюбі"/>
    <s v="повний робочий день"/>
    <s v="Чернігівська"/>
  </r>
  <r>
    <n v="2948590"/>
    <x v="1154"/>
    <s v="2021-04-01 14:05:19"/>
    <n v="2000"/>
    <n v="2000"/>
    <n v="573"/>
    <n v="573"/>
    <s v="1981-11-02 00:00:00"/>
    <n v="130000"/>
    <s v="Працюю"/>
    <s v="Розлучений (а)"/>
    <s v="повний робочий день"/>
    <s v="Волинська"/>
  </r>
  <r>
    <n v="2967343"/>
    <x v="1155"/>
    <s v="2021-04-03 19:12:06"/>
    <n v="2000"/>
    <n v="2000"/>
    <n v="573"/>
    <n v="573"/>
    <s v="1999-08-15 00:00:00"/>
    <n v="35000"/>
    <s v="Працюю"/>
    <s v="Не був (ла) у шлюбі"/>
    <s v="повний робочий день"/>
    <s v="Рівненська"/>
  </r>
  <r>
    <n v="2976604"/>
    <x v="1156"/>
    <s v="2021-04-04 22:39:39"/>
    <n v="2000"/>
    <n v="2000"/>
    <n v="573"/>
    <n v="573"/>
    <s v="1971-11-17 00:00:00"/>
    <n v="28000"/>
    <s v="Працюю"/>
    <s v="Перебуваю у шлюбі"/>
    <s v="частковий робочий день"/>
    <s v="Дніпропетровська"/>
  </r>
  <r>
    <n v="2978585"/>
    <x v="1157"/>
    <s v="2021-04-05 12:14:13"/>
    <n v="2000"/>
    <n v="1205"/>
    <n v="1368"/>
    <n v="573"/>
    <s v="1984-02-15 00:00:00"/>
    <n v="9000"/>
    <s v="Працюю"/>
    <s v="Перебуваю у шлюбі"/>
    <s v="повний робочий день"/>
    <s v="Черкаська"/>
  </r>
  <r>
    <n v="2980692"/>
    <x v="1158"/>
    <s v="2021-04-05 16:05:34"/>
    <n v="2000"/>
    <n v="2000"/>
    <n v="573"/>
    <n v="573"/>
    <s v="1983-12-09 00:00:00"/>
    <n v="6100"/>
    <s v="Працюю"/>
    <s v="Перебуваю у шлюбі"/>
    <s v="повний робочий день"/>
    <s v="Львівська"/>
  </r>
  <r>
    <n v="2990345"/>
    <x v="1159"/>
    <s v="2021-04-07 11:52:35"/>
    <n v="2000"/>
    <n v="2000"/>
    <n v="573"/>
    <n v="573"/>
    <s v="2000-10-05 00:00:00"/>
    <n v="25000"/>
    <s v="Працюю"/>
    <s v="Перебуваю у шлюбі"/>
    <s v="повний робочий день"/>
    <s v="Кіровоградська"/>
  </r>
  <r>
    <n v="3020039"/>
    <x v="1160"/>
    <s v="2021-04-10 22:57:09"/>
    <n v="2000"/>
    <n v="2000"/>
    <n v="573"/>
    <n v="573"/>
    <s v="1983-12-31 00:00:00"/>
    <n v="12000"/>
    <s v="Працюю"/>
    <s v="Розлучений (а)"/>
    <s v="повний робочий день"/>
    <s v="Вінницька"/>
  </r>
  <r>
    <n v="3030497"/>
    <x v="1161"/>
    <s v="2021-04-12 16:31:46"/>
    <n v="2000"/>
    <n v="2000"/>
    <n v="573"/>
    <n v="573"/>
    <s v="1971-01-19 00:00:00"/>
    <n v="10000"/>
    <s v="Працюю"/>
    <s v="Перебуваю у шлюбі"/>
    <s v="позмінний графік"/>
    <s v="Донецька"/>
  </r>
  <r>
    <n v="3043867"/>
    <x v="1162"/>
    <s v="2021-04-14 10:53:54"/>
    <n v="2000"/>
    <n v="2000"/>
    <n v="573"/>
    <n v="573"/>
    <s v="1989-10-27 00:00:00"/>
    <n v="15000"/>
    <s v="Декретна відпустка"/>
    <s v="Перебуваю у шлюбі"/>
    <m/>
    <s v="Вінницька"/>
  </r>
  <r>
    <n v="3046079"/>
    <x v="1163"/>
    <s v="2021-04-14 14:28:52"/>
    <n v="2000"/>
    <n v="2000"/>
    <n v="573"/>
    <n v="573"/>
    <s v="1994-01-22 00:00:00"/>
    <n v="5000"/>
    <s v="Декретна відпустка"/>
    <s v="Перебуваю у шлюбі"/>
    <m/>
    <s v="Одеська"/>
  </r>
  <r>
    <n v="3054850"/>
    <x v="1164"/>
    <s v="2021-04-15 15:17:55"/>
    <n v="2000"/>
    <n v="2000"/>
    <n v="573"/>
    <n v="573"/>
    <s v="1993-08-11 00:00:00"/>
    <n v="15000"/>
    <s v="Працюю"/>
    <s v="Не був (ла) у шлюбі"/>
    <s v="повний робочий день"/>
    <s v="Луганська"/>
  </r>
  <r>
    <n v="3056831"/>
    <x v="1165"/>
    <s v="2021-04-15 18:39:16"/>
    <n v="2000"/>
    <n v="2000"/>
    <n v="573"/>
    <n v="573"/>
    <s v="1988-02-12 00:00:00"/>
    <n v="17000"/>
    <s v="Працюю"/>
    <s v="Цивільний шлюб"/>
    <s v="повний робочий день"/>
    <s v="Хмельницька"/>
  </r>
  <r>
    <n v="2950984"/>
    <x v="424"/>
    <s v="2021-04-01 18:21:22"/>
    <n v="8350"/>
    <n v="8350"/>
    <n v="571.16"/>
    <n v="571.15999999999985"/>
    <s v="1993-06-27 00:00:00"/>
    <n v="12000"/>
    <s v="Працюю"/>
    <s v="Перебуваю у шлюбі"/>
    <s v="повний робочий день"/>
    <s v="Львівська"/>
  </r>
  <r>
    <n v="2962919"/>
    <x v="1166"/>
    <s v="2021-04-03 10:43:24"/>
    <n v="1000"/>
    <n v="1000"/>
    <n v="570"/>
    <n v="570"/>
    <s v="1997-04-01 00:00:00"/>
    <n v="20000"/>
    <s v="Працюю"/>
    <s v="Не був (ла) у шлюбі"/>
    <s v="позмінний графік"/>
    <s v="Львівська"/>
  </r>
  <r>
    <n v="2963948"/>
    <x v="1167"/>
    <s v="2021-04-03 12:44:35"/>
    <n v="2000"/>
    <n v="2000"/>
    <n v="570"/>
    <n v="570"/>
    <s v="1987-04-20 00:00:00"/>
    <n v="27000"/>
    <s v="Не працюю"/>
    <s v="Розлучений (а)"/>
    <m/>
    <s v="Харківська"/>
  </r>
  <r>
    <n v="2967805"/>
    <x v="1168"/>
    <s v="2021-04-03 20:13:44"/>
    <n v="2000"/>
    <n v="2000"/>
    <n v="570"/>
    <n v="570"/>
    <s v="2002-04-14 00:00:00"/>
    <n v="30000"/>
    <s v="Працюю"/>
    <s v="Не був (ла) у шлюбі"/>
    <s v="повний робочий день"/>
    <s v="Житомирська"/>
  </r>
  <r>
    <n v="2968652"/>
    <x v="1169"/>
    <s v="2021-04-03 22:30:31"/>
    <n v="1000"/>
    <n v="1000"/>
    <n v="570"/>
    <n v="570"/>
    <s v="1986-10-04 00:00:00"/>
    <n v="10000"/>
    <s v="Працюю"/>
    <s v="Перебуваю у шлюбі"/>
    <s v="повний робочий день"/>
    <s v="Чернівецька"/>
  </r>
  <r>
    <n v="2981245"/>
    <x v="1170"/>
    <s v="2021-04-05 16:48:00"/>
    <n v="3000"/>
    <n v="3000"/>
    <n v="570"/>
    <n v="570"/>
    <s v="1993-02-07 00:00:00"/>
    <n v="18000"/>
    <s v="Працюю"/>
    <s v="Не був (ла) у шлюбі"/>
    <s v="повний робочий день"/>
    <s v="Харківська"/>
  </r>
  <r>
    <n v="2990926"/>
    <x v="1171"/>
    <s v="2021-04-06 22:40:05"/>
    <n v="10000"/>
    <n v="10000"/>
    <n v="570"/>
    <n v="570"/>
    <s v="1987-04-15 00:00:00"/>
    <n v="15000"/>
    <s v="Працюю"/>
    <s v="Перебуваю у шлюбі"/>
    <s v="повний робочий день"/>
    <s v="Житомирська"/>
  </r>
  <r>
    <n v="2994321"/>
    <x v="902"/>
    <s v="2021-04-07 13:39:26"/>
    <n v="5000"/>
    <n v="5000"/>
    <n v="570"/>
    <n v="570"/>
    <s v="1994-04-17 00:00:00"/>
    <n v="10000"/>
    <s v="Домогосподар/-ка"/>
    <s v="Розлучений (а)"/>
    <m/>
    <s v="Дніпропетровська"/>
  </r>
  <r>
    <n v="2998437"/>
    <x v="1172"/>
    <s v="2021-04-07 22:34:41"/>
    <n v="2500"/>
    <n v="2500"/>
    <n v="570"/>
    <n v="570"/>
    <s v="1984-06-19 00:00:00"/>
    <n v="12000"/>
    <s v="Не працюю"/>
    <s v="Цивільний шлюб"/>
    <s v="повний робочий день"/>
    <s v="Херсонська"/>
  </r>
  <r>
    <n v="2999578"/>
    <x v="1173"/>
    <s v="2021-04-08 07:55:45"/>
    <n v="2000"/>
    <n v="2000"/>
    <n v="570"/>
    <n v="570"/>
    <s v="1996-12-04 00:00:00"/>
    <n v="16000"/>
    <s v="Працюю"/>
    <s v="Перебуваю у шлюбі"/>
    <s v="повний робочий день"/>
    <s v="Полтавська"/>
  </r>
  <r>
    <n v="2999704"/>
    <x v="1174"/>
    <s v="2021-04-08 08:28:17"/>
    <n v="2000"/>
    <n v="2000"/>
    <n v="570"/>
    <n v="570"/>
    <s v="1994-06-15 00:00:00"/>
    <n v="15000"/>
    <s v="Працюю"/>
    <s v="Не був (ла) у шлюбі"/>
    <s v="повний робочий день"/>
    <s v="Харківська"/>
  </r>
  <r>
    <n v="3007061"/>
    <x v="1175"/>
    <s v="2021-04-09 08:48:43"/>
    <n v="1000"/>
    <n v="1000"/>
    <n v="570"/>
    <n v="570"/>
    <s v="2000-07-23 00:00:00"/>
    <n v="8500"/>
    <s v="Працюю"/>
    <s v="Не був (ла) у шлюбі"/>
    <s v="позмінний графік"/>
    <s v="Рівненська"/>
  </r>
  <r>
    <n v="3023994"/>
    <x v="1176"/>
    <s v="2021-04-11 14:36:35"/>
    <n v="5000"/>
    <n v="5000"/>
    <n v="570"/>
    <n v="570"/>
    <s v="1986-01-09 00:00:00"/>
    <n v="1000"/>
    <s v="Домогосподар/-ка"/>
    <s v="Розлучений (а)"/>
    <m/>
    <s v="Луганська"/>
  </r>
  <r>
    <n v="3029587"/>
    <x v="1177"/>
    <s v="2021-04-12 12:30:05"/>
    <n v="1000"/>
    <n v="1000"/>
    <n v="570"/>
    <n v="570"/>
    <s v="1985-04-02 00:00:00"/>
    <n v="20000"/>
    <s v="Підприємець"/>
    <s v="Перебуваю у шлюбі"/>
    <m/>
    <s v="Одеська"/>
  </r>
  <r>
    <n v="3029832"/>
    <x v="1178"/>
    <s v="2021-04-12 12:58:52"/>
    <n v="1000"/>
    <n v="1000"/>
    <n v="570"/>
    <n v="570"/>
    <s v="1999-01-12 00:00:00"/>
    <n v="9000"/>
    <s v="Домогосподар/-ка"/>
    <s v="Не був (ла) у шлюбі"/>
    <m/>
    <s v="Київ"/>
  </r>
  <r>
    <n v="3039121"/>
    <x v="1179"/>
    <s v="2021-04-13 16:46:39"/>
    <n v="1000"/>
    <n v="1000"/>
    <n v="570"/>
    <n v="570"/>
    <s v="1999-12-21 00:00:00"/>
    <n v="12000"/>
    <s v="Не працюю"/>
    <s v="Не був (ла) у шлюбі"/>
    <m/>
    <s v="Львівська"/>
  </r>
  <r>
    <n v="3048501"/>
    <x v="1180"/>
    <s v="2021-04-14 19:29:46"/>
    <n v="1500"/>
    <n v="1500"/>
    <n v="570"/>
    <n v="570"/>
    <s v="1968-07-06 00:00:00"/>
    <n v="25000"/>
    <s v="Підприємець"/>
    <s v="Перебуваю у шлюбі"/>
    <m/>
    <s v="Київ"/>
  </r>
  <r>
    <n v="3050265"/>
    <x v="1181"/>
    <s v="2021-04-14 23:22:57"/>
    <n v="1000"/>
    <n v="1000"/>
    <n v="570"/>
    <n v="570"/>
    <s v="1990-07-08 00:00:00"/>
    <n v="16000"/>
    <s v="Працюю"/>
    <s v="Перебуваю у шлюбі"/>
    <s v="повний робочий день"/>
    <s v="Вінницька"/>
  </r>
  <r>
    <n v="2985816"/>
    <x v="1182"/>
    <s v="2021-04-06 11:39:15"/>
    <n v="1500"/>
    <n v="1500"/>
    <n v="568.67999999999995"/>
    <n v="568.67999999999984"/>
    <s v="1988-11-10 00:00:00"/>
    <n v="8400"/>
    <s v="Працюю"/>
    <s v="Розлучений (а)"/>
    <s v="повний робочий день"/>
    <s v="Херсонська"/>
  </r>
  <r>
    <n v="2976891"/>
    <x v="1183"/>
    <s v="2021-04-04 23:42:58"/>
    <n v="3500"/>
    <n v="3500"/>
    <n v="568.62"/>
    <n v="568.61999999999989"/>
    <s v="1997-03-31 00:00:00"/>
    <n v="5000"/>
    <s v="Працюю"/>
    <s v="Не був (ла) у шлюбі"/>
    <s v="повний робочий день"/>
    <s v="Київська"/>
  </r>
  <r>
    <n v="2963962"/>
    <x v="1184"/>
    <s v="2021-04-03 12:59:02"/>
    <n v="500"/>
    <n v="500"/>
    <n v="566.25"/>
    <n v="566.25"/>
    <s v="1999-08-30 00:00:00"/>
    <n v="10000"/>
    <s v="Працюю"/>
    <s v="Не був (ла) у шлюбі"/>
    <s v="повний робочий день"/>
    <s v="Тернопільська"/>
  </r>
  <r>
    <n v="3020179"/>
    <x v="1185"/>
    <s v="2021-04-10 23:31:49"/>
    <n v="900"/>
    <n v="900"/>
    <n v="565.65"/>
    <n v="565.65000000000009"/>
    <s v="2002-02-10 00:00:00"/>
    <n v="9000"/>
    <s v="Працюю"/>
    <s v="Не був (ла) у шлюбі"/>
    <s v="повний робочий день"/>
    <s v="Харківська"/>
  </r>
  <r>
    <n v="3050685"/>
    <x v="1186"/>
    <s v="2021-04-15 01:27:51"/>
    <n v="3000"/>
    <n v="3000"/>
    <n v="564.29999999999995"/>
    <n v="564.30000000000018"/>
    <s v="1994-06-10 00:00:00"/>
    <n v="18000"/>
    <s v="Працюю"/>
    <s v="Цивільний шлюб"/>
    <s v="повний робочий день"/>
    <s v="Львівська"/>
  </r>
  <r>
    <n v="2955289"/>
    <x v="1187"/>
    <s v="2021-04-02 12:09:26"/>
    <n v="2500"/>
    <n v="2500"/>
    <n v="562.5"/>
    <n v="562.5"/>
    <s v="1985-09-01 00:00:00"/>
    <n v="12000"/>
    <s v="Працюю"/>
    <s v="Перебуваю у шлюбі"/>
    <s v="повний робочий день"/>
    <s v="Дніпропетровська"/>
  </r>
  <r>
    <n v="3014908"/>
    <x v="1188"/>
    <s v="2021-04-10 10:26:13"/>
    <n v="8000"/>
    <n v="8000"/>
    <n v="560"/>
    <n v="560"/>
    <s v="1994-04-06 00:00:00"/>
    <n v="25000"/>
    <s v="Працюю"/>
    <s v="Не був (ла) у шлюбі"/>
    <s v="повний робочий день"/>
    <s v="Одеська"/>
  </r>
  <r>
    <n v="3052876"/>
    <x v="1189"/>
    <s v="2021-04-15 11:27:49"/>
    <n v="7000"/>
    <n v="7000"/>
    <n v="560"/>
    <n v="560"/>
    <s v="1981-08-19 00:00:00"/>
    <n v="15000"/>
    <s v="Працюю"/>
    <s v="Розлучений (а)"/>
    <s v="повний робочий день"/>
    <s v="Миколаївська"/>
  </r>
  <r>
    <n v="3015461"/>
    <x v="1190"/>
    <s v="2021-04-10 11:36:39"/>
    <n v="2300"/>
    <n v="2300"/>
    <n v="559.36"/>
    <n v="559.36000000000013"/>
    <s v="1999-12-29 00:00:00"/>
    <n v="15000"/>
    <s v="Працюю"/>
    <s v="Не був (ла) у шлюбі"/>
    <s v="повний робочий день"/>
    <s v="Дніпропетровська"/>
  </r>
  <r>
    <n v="2998339"/>
    <x v="1191"/>
    <s v="2021-04-07 22:09:53"/>
    <n v="8600"/>
    <n v="8600"/>
    <n v="559"/>
    <n v="559"/>
    <s v="1990-12-29 00:00:00"/>
    <n v="12000"/>
    <s v="Домогосподар/-ка"/>
    <s v="Перебуваю у шлюбі"/>
    <s v="повний робочий день"/>
    <s v="Дніпропетровська"/>
  </r>
  <r>
    <n v="2986320"/>
    <x v="1192"/>
    <s v="2021-04-06 12:31:30"/>
    <n v="3050"/>
    <n v="3050"/>
    <n v="556.32000000000005"/>
    <n v="556.32000000000016"/>
    <s v="1993-09-12 00:00:00"/>
    <n v="1000"/>
    <s v="Працюю"/>
    <s v="Не був (ла) у шлюбі"/>
    <s v="повний робочий день"/>
    <s v="Дніпропетровська"/>
  </r>
  <r>
    <n v="3023644"/>
    <x v="1193"/>
    <s v="2021-04-11 13:59:32"/>
    <n v="6100"/>
    <n v="6100"/>
    <n v="549"/>
    <n v="549"/>
    <s v="1975-05-06 00:00:00"/>
    <n v="7000"/>
    <s v="Інвалід"/>
    <s v="Перебуваю у шлюбі"/>
    <m/>
    <s v="Запорізька"/>
  </r>
  <r>
    <n v="3020704"/>
    <x v="1194"/>
    <s v="2021-04-11 02:18:00"/>
    <n v="1200"/>
    <n v="1200"/>
    <n v="547.20000000000005"/>
    <n v="547.20000000000005"/>
    <s v="1988-09-26 00:00:00"/>
    <n v="20000"/>
    <s v="Працюю"/>
    <s v="Перебуваю у шлюбі"/>
    <s v="повний робочий день"/>
    <s v="Вінницька"/>
  </r>
  <r>
    <n v="2998115"/>
    <x v="1195"/>
    <s v="2021-04-07 21:32:21"/>
    <n v="3500"/>
    <n v="3500"/>
    <n v="546"/>
    <n v="546"/>
    <s v="1987-07-05 00:00:00"/>
    <n v="25000"/>
    <s v="Працюю"/>
    <s v="Перебуваю у шлюбі"/>
    <s v="повний робочий день"/>
    <s v="Одеська"/>
  </r>
  <r>
    <n v="3027319"/>
    <x v="1196"/>
    <s v="2021-04-12 00:45:42"/>
    <n v="3000"/>
    <n v="3000"/>
    <n v="544.5"/>
    <n v="544.5"/>
    <s v="1995-03-21 00:00:00"/>
    <n v="12000"/>
    <s v="Працюю"/>
    <s v="Розлучений (а)"/>
    <s v="повний робочий день"/>
    <s v="Дніпропетровська"/>
  </r>
  <r>
    <n v="3010484"/>
    <x v="1197"/>
    <s v="2021-04-09 16:51:16"/>
    <n v="1100"/>
    <n v="1100"/>
    <n v="543.4"/>
    <n v="543.40000000000009"/>
    <s v="1994-07-12 00:00:00"/>
    <n v="8600"/>
    <s v="Працюю"/>
    <s v="Перебуваю у шлюбі"/>
    <s v="повний робочий день"/>
    <s v="Закарпатська"/>
  </r>
  <r>
    <n v="2968568"/>
    <x v="1198"/>
    <s v="2021-04-03 22:11:45"/>
    <n v="2000"/>
    <n v="2000"/>
    <n v="543"/>
    <n v="543"/>
    <s v="1983-10-20 00:00:00"/>
    <n v="30000"/>
    <s v="Підприємець"/>
    <s v="Розлучений (а)"/>
    <m/>
    <s v="Київ"/>
  </r>
  <r>
    <n v="3010652"/>
    <x v="1199"/>
    <s v="2021-04-09 17:09:17"/>
    <n v="2000"/>
    <n v="2000"/>
    <n v="543"/>
    <n v="543"/>
    <s v="2001-06-23 00:00:00"/>
    <n v="17000"/>
    <s v="Працюю"/>
    <s v="Не був (ла) у шлюбі"/>
    <s v="повний робочий день"/>
    <s v="Чернігівська"/>
  </r>
  <r>
    <n v="3028096"/>
    <x v="1200"/>
    <s v="2021-04-12 08:21:02"/>
    <n v="2000"/>
    <n v="2000"/>
    <n v="543"/>
    <n v="543"/>
    <s v="1996-06-18 00:00:00"/>
    <n v="15000"/>
    <s v="Працюю"/>
    <s v="Не був (ла) у шлюбі"/>
    <s v="повний робочий день"/>
    <s v="Одеська"/>
  </r>
  <r>
    <n v="3030966"/>
    <x v="1201"/>
    <s v="2021-04-12 15:07:41"/>
    <n v="2000"/>
    <n v="2000"/>
    <n v="543"/>
    <n v="543"/>
    <s v="1988-11-23 00:00:00"/>
    <n v="2000"/>
    <s v="Працюю"/>
    <s v="Не був (ла) у шлюбі"/>
    <s v="повний робочий день"/>
    <s v="Київ"/>
  </r>
  <r>
    <n v="2944992"/>
    <x v="1202"/>
    <s v="2021-04-01 02:02:20"/>
    <n v="1000"/>
    <n v="1000"/>
    <n v="541.5"/>
    <n v="541.5"/>
    <s v="2002-03-19 00:00:00"/>
    <n v="30000"/>
    <s v="Підприємець"/>
    <s v="Не був (ла) у шлюбі"/>
    <m/>
    <s v="Закарпатська"/>
  </r>
  <r>
    <n v="2947582"/>
    <x v="1203"/>
    <s v="2021-04-01 12:15:07"/>
    <n v="10000"/>
    <n v="10000"/>
    <n v="541.5"/>
    <n v="541.5"/>
    <s v="1980-11-06 00:00:00"/>
    <n v="18200"/>
    <s v="Підприємець"/>
    <s v="Перебуваю у шлюбі"/>
    <m/>
    <s v="Дніпропетровська"/>
  </r>
  <r>
    <n v="2950697"/>
    <x v="1204"/>
    <s v="2021-04-01 17:57:18"/>
    <n v="1500"/>
    <n v="1500"/>
    <n v="541.5"/>
    <n v="541.5"/>
    <s v="1998-08-21 00:00:00"/>
    <n v="12000"/>
    <s v="Працюю"/>
    <s v="Не був (ла) у шлюбі"/>
    <s v="позмінний графік"/>
    <s v="Київська"/>
  </r>
  <r>
    <n v="2954463"/>
    <x v="1205"/>
    <s v="2021-04-02 10:22:56"/>
    <n v="2000"/>
    <n v="2000"/>
    <n v="541.5"/>
    <n v="541.5"/>
    <s v="1976-01-10 00:00:00"/>
    <n v="9000"/>
    <s v="Працюю"/>
    <s v="Перебуваю у шлюбі"/>
    <s v="позмінний графік"/>
    <s v="Волинська"/>
  </r>
  <r>
    <n v="2976100"/>
    <x v="1206"/>
    <s v="2021-04-04 20:32:13"/>
    <n v="1500"/>
    <n v="1500"/>
    <n v="541.5"/>
    <n v="541.5"/>
    <s v="2001-02-01 00:00:00"/>
    <n v="3000"/>
    <s v="Працюю"/>
    <s v="Не був (ла) у шлюбі"/>
    <s v="позмінний графік"/>
    <s v="Львівська"/>
  </r>
  <r>
    <n v="2980643"/>
    <x v="1207"/>
    <s v="2021-04-05 16:09:57"/>
    <n v="1000"/>
    <n v="1000"/>
    <n v="541.5"/>
    <n v="541.5"/>
    <s v="1995-12-09 00:00:00"/>
    <n v="10000"/>
    <s v="Працюю"/>
    <s v="Не був (ла) у шлюбі"/>
    <s v="повний робочий день"/>
    <s v="Сумська"/>
  </r>
  <r>
    <n v="2986754"/>
    <x v="1208"/>
    <s v="2021-04-06 13:13:16"/>
    <n v="2000"/>
    <n v="2000"/>
    <n v="541.5"/>
    <n v="541.5"/>
    <s v="1989-11-10 00:00:00"/>
    <n v="20000"/>
    <s v="Працюю"/>
    <s v="Перебуваю у шлюбі"/>
    <s v="повний робочий день"/>
    <s v="Вінницька"/>
  </r>
  <r>
    <n v="2988532"/>
    <x v="1209"/>
    <s v="2021-04-06 16:41:07"/>
    <n v="1000"/>
    <n v="1000"/>
    <n v="541.5"/>
    <n v="541.5"/>
    <s v="1989-09-01 00:00:00"/>
    <n v="65000"/>
    <s v="Працюю"/>
    <s v="Перебуваю у шлюбі"/>
    <s v="повний робочий день"/>
    <s v="Одеська"/>
  </r>
  <r>
    <n v="2995392"/>
    <x v="1210"/>
    <s v="2021-04-07 15:27:12"/>
    <n v="1000"/>
    <n v="1000"/>
    <n v="541.5"/>
    <n v="541.5"/>
    <s v="1993-06-23 00:00:00"/>
    <n v="8500"/>
    <s v="Працюю"/>
    <s v="Цивільний шлюб"/>
    <s v="позмінний графік"/>
    <s v="Дніпропетровська"/>
  </r>
  <r>
    <n v="3006606"/>
    <x v="1211"/>
    <s v="2021-04-09 16:48:45"/>
    <n v="1500"/>
    <n v="1500"/>
    <n v="541.5"/>
    <n v="541.5"/>
    <s v="2002-04-14 00:00:00"/>
    <n v="4500"/>
    <s v="Працюю"/>
    <s v="Не був (ла) у шлюбі"/>
    <s v="повний робочий день"/>
    <s v="Харківська"/>
  </r>
  <r>
    <n v="3012815"/>
    <x v="1212"/>
    <s v="2021-04-09 22:04:18"/>
    <n v="1000"/>
    <n v="1000"/>
    <n v="541.5"/>
    <n v="541.5"/>
    <s v="1992-11-16 00:00:00"/>
    <n v="35000"/>
    <s v="Працюю"/>
    <s v="Не був (ла) у шлюбі"/>
    <s v="повний робочий день"/>
    <s v="Київ"/>
  </r>
  <r>
    <n v="3053555"/>
    <x v="1213"/>
    <s v="2021-04-15 15:12:37"/>
    <n v="1000"/>
    <n v="1000"/>
    <n v="541.5"/>
    <n v="541.5"/>
    <s v="1998-08-20 00:00:00"/>
    <n v="15000"/>
    <s v="Працюю"/>
    <s v="Не був (ла) у шлюбі"/>
    <s v="повний робочий день"/>
    <s v="Київ"/>
  </r>
  <r>
    <n v="3058154"/>
    <x v="1214"/>
    <s v="2021-04-15 21:03:52"/>
    <n v="1000"/>
    <n v="1000"/>
    <n v="541.5"/>
    <n v="541.5"/>
    <s v="2000-07-15 00:00:00"/>
    <n v="15000"/>
    <s v="Працюю"/>
    <s v="Не був (ла) у шлюбі"/>
    <s v="повний робочий день"/>
    <s v="Кіровоградська"/>
  </r>
  <r>
    <n v="3058700"/>
    <x v="1215"/>
    <s v="2021-04-15 22:27:17"/>
    <n v="1000"/>
    <n v="1000"/>
    <n v="541.5"/>
    <n v="541.5"/>
    <s v="1995-06-21 00:00:00"/>
    <n v="11000"/>
    <s v="Працюю"/>
    <s v="Не був (ла) у шлюбі"/>
    <s v="повний робочий день"/>
    <s v="Львівська"/>
  </r>
  <r>
    <n v="2952027"/>
    <x v="1216"/>
    <s v="2021-04-01 20:46:31"/>
    <n v="6000"/>
    <n v="6000"/>
    <n v="540"/>
    <n v="540"/>
    <s v="1996-01-18 00:00:00"/>
    <n v="20000"/>
    <s v="Працюю"/>
    <s v="Не був (ла) у шлюбі"/>
    <s v="повний робочий день"/>
    <s v="Чернігівська"/>
  </r>
  <r>
    <n v="3026073"/>
    <x v="1217"/>
    <s v="2021-04-11 19:25:32"/>
    <n v="2000"/>
    <n v="2000"/>
    <n v="540"/>
    <n v="540"/>
    <s v="1981-03-19 00:00:00"/>
    <n v="13500"/>
    <s v="Працюю"/>
    <s v="Перебуваю у шлюбі"/>
    <s v="повний робочий день"/>
    <s v="Чернігівська"/>
  </r>
  <r>
    <n v="3026486"/>
    <x v="1218"/>
    <s v="2021-04-12 16:53:36"/>
    <n v="2000"/>
    <n v="2000"/>
    <n v="540"/>
    <n v="540"/>
    <s v="1995-01-02 00:00:00"/>
    <n v="3000"/>
    <s v="Декретна відпустка"/>
    <s v="Перебуваю у шлюбі"/>
    <m/>
    <s v="Сумська"/>
  </r>
  <r>
    <n v="3052407"/>
    <x v="1219"/>
    <s v="2021-04-15 10:35:03"/>
    <n v="3500"/>
    <n v="3500"/>
    <n v="538.65"/>
    <n v="538.65000000000009"/>
    <s v="1976-05-01 00:00:00"/>
    <n v="5500"/>
    <s v="Працюю"/>
    <s v="Цивільний шлюб"/>
    <s v="повний робочий день"/>
    <s v="Тернопільська"/>
  </r>
  <r>
    <n v="2996421"/>
    <x v="1220"/>
    <s v="2021-04-07 17:26:38"/>
    <n v="1000"/>
    <n v="0"/>
    <n v="1538.05"/>
    <n v="538.04999999999995"/>
    <s v="1995-04-05 00:00:00"/>
    <n v="7000"/>
    <s v="Працюю"/>
    <s v="Не був (ла) у шлюбі"/>
    <s v="повний робочий день"/>
    <s v="Миколаївська"/>
  </r>
  <r>
    <n v="3013291"/>
    <x v="1221"/>
    <s v="2021-04-10 00:27:02"/>
    <n v="1100"/>
    <n v="1100"/>
    <n v="536.20000000000005"/>
    <n v="536.20000000000005"/>
    <s v="1991-03-03 00:00:00"/>
    <n v="13000"/>
    <s v="Працюю"/>
    <s v="Перебуваю у шлюбі"/>
    <s v="повний робочий день"/>
    <s v="Чернігівська"/>
  </r>
  <r>
    <n v="3036811"/>
    <x v="1222"/>
    <s v="2021-04-13 12:15:22"/>
    <n v="2550"/>
    <n v="2550"/>
    <n v="535.5"/>
    <n v="535.5"/>
    <s v="1996-02-21 00:00:00"/>
    <n v="20000"/>
    <s v="Працюю"/>
    <s v="Не був (ла) у шлюбі"/>
    <s v="повний робочий день"/>
    <s v="Миколаївська"/>
  </r>
  <r>
    <n v="2984507"/>
    <x v="1223"/>
    <s v="2021-04-06 05:03:57"/>
    <n v="1500"/>
    <n v="1500"/>
    <n v="535.20000000000005"/>
    <n v="535.20000000000005"/>
    <s v="1985-02-05 00:00:00"/>
    <n v="12000"/>
    <s v="Працюю"/>
    <s v="Не був (ла) у шлюбі"/>
    <s v="повний робочий день"/>
    <s v="Київ"/>
  </r>
  <r>
    <n v="3022699"/>
    <x v="1224"/>
    <s v="2021-04-11 12:01:31"/>
    <n v="2000"/>
    <n v="2000"/>
    <n v="535"/>
    <n v="535"/>
    <s v="2001-09-28 00:00:00"/>
    <n v="20000"/>
    <s v="Працюю"/>
    <s v="Не був (ла) у шлюбі"/>
    <s v="повний робочий день"/>
    <s v="Київ"/>
  </r>
  <r>
    <n v="3058679"/>
    <x v="1225"/>
    <s v="2021-04-15 22:33:09"/>
    <n v="2000"/>
    <n v="2000"/>
    <n v="535"/>
    <n v="535"/>
    <s v="2002-04-09 00:00:00"/>
    <n v="20000"/>
    <s v="Працюю"/>
    <s v="Не був (ла) у шлюбі"/>
    <s v="почасово"/>
    <s v="Дніпропетровська"/>
  </r>
  <r>
    <n v="2999340"/>
    <x v="1226"/>
    <s v="2021-04-08 05:13:19"/>
    <n v="800"/>
    <n v="800"/>
    <n v="534.28"/>
    <n v="534.28"/>
    <s v="1997-07-31 00:00:00"/>
    <n v="4000"/>
    <s v="Працюю"/>
    <s v="Не був (ла) у шлюбі"/>
    <s v="частковий робочий день"/>
    <s v="Закарпатська"/>
  </r>
  <r>
    <n v="2923740"/>
    <x v="1227"/>
    <s v="2021-04-01 15:17:38"/>
    <n v="500"/>
    <n v="500"/>
    <n v="532"/>
    <n v="532"/>
    <s v="1997-03-14 00:00:00"/>
    <n v="5700"/>
    <s v="Працюю"/>
    <s v="Не був (ла) у шлюбі"/>
    <s v="позмінний графік"/>
    <s v="Житомирська"/>
  </r>
  <r>
    <n v="2950571"/>
    <x v="218"/>
    <s v="2021-04-01 17:29:43"/>
    <n v="4000"/>
    <n v="4000"/>
    <n v="532"/>
    <n v="532"/>
    <s v="1993-09-14 00:00:00"/>
    <n v="20000"/>
    <s v="Працюю"/>
    <s v="Перебуваю у шлюбі"/>
    <s v="повний робочий день"/>
    <s v="Миколаївська"/>
  </r>
  <r>
    <n v="2955415"/>
    <x v="1228"/>
    <s v="2021-04-02 12:33:51"/>
    <n v="5000"/>
    <n v="5000"/>
    <n v="532"/>
    <n v="532"/>
    <s v="1976-03-14 00:00:00"/>
    <n v="12000"/>
    <s v="Працюю"/>
    <s v="Перебуваю у шлюбі"/>
    <s v="повний робочий день"/>
    <s v="Київ"/>
  </r>
  <r>
    <n v="2960308"/>
    <x v="1229"/>
    <s v="2021-04-02 20:54:41"/>
    <n v="2000"/>
    <n v="2000"/>
    <n v="532"/>
    <n v="532"/>
    <s v="1997-10-28 00:00:00"/>
    <n v="20000"/>
    <s v="Працюю"/>
    <s v="Не був (ла) у шлюбі"/>
    <s v="повний робочий день"/>
    <s v="Донецька"/>
  </r>
  <r>
    <n v="2962086"/>
    <x v="1230"/>
    <s v="2021-04-03 07:16:10"/>
    <n v="1400"/>
    <n v="1400"/>
    <n v="532"/>
    <n v="532"/>
    <s v="1997-04-08 00:00:00"/>
    <n v="13500"/>
    <s v="Працюю"/>
    <s v="Не був (ла) у шлюбі"/>
    <s v="повний робочий день"/>
    <s v="Запорізька"/>
  </r>
  <r>
    <n v="2962786"/>
    <x v="1231"/>
    <s v="2021-04-03 10:16:40"/>
    <n v="2000"/>
    <n v="2000"/>
    <n v="532"/>
    <n v="532"/>
    <s v="1990-08-12 00:00:00"/>
    <n v="11000"/>
    <s v="Підприємець"/>
    <s v="Перебуваю у шлюбі"/>
    <m/>
    <s v="Черкаська"/>
  </r>
  <r>
    <n v="2993740"/>
    <x v="1232"/>
    <s v="2021-04-07 12:09:06"/>
    <n v="5000"/>
    <n v="5000"/>
    <n v="532"/>
    <n v="532"/>
    <s v="2002-04-09 00:00:00"/>
    <n v="4500"/>
    <s v="Працюю"/>
    <s v="Не був (ла) у шлюбі"/>
    <s v="повний робочий день"/>
    <s v="Сумська"/>
  </r>
  <r>
    <n v="3004849"/>
    <x v="1233"/>
    <s v="2021-04-08 20:23:18"/>
    <n v="1000"/>
    <n v="1000"/>
    <n v="532"/>
    <n v="532"/>
    <s v="1999-10-02 00:00:00"/>
    <n v="20000"/>
    <s v="Не працюю"/>
    <s v="Не був (ла) у шлюбі"/>
    <m/>
    <s v="Київська"/>
  </r>
  <r>
    <n v="3018009"/>
    <x v="1234"/>
    <s v="2021-04-10 17:13:00"/>
    <n v="1000"/>
    <n v="1000"/>
    <n v="532"/>
    <n v="532"/>
    <s v="1991-08-28 00:00:00"/>
    <n v="12000"/>
    <s v="Працюю"/>
    <s v="Перебуваю у шлюбі"/>
    <s v="позмінний графік"/>
    <s v="Полтавська"/>
  </r>
  <r>
    <n v="3025786"/>
    <x v="1235"/>
    <s v="2021-04-11 18:44:02"/>
    <n v="2000"/>
    <n v="2000"/>
    <n v="532"/>
    <n v="532"/>
    <s v="1985-06-17 00:00:00"/>
    <n v="13500"/>
    <s v="Не працюю"/>
    <s v="Цивільний шлюб"/>
    <m/>
    <s v="Дніпропетровська"/>
  </r>
  <r>
    <n v="3051903"/>
    <x v="1236"/>
    <s v="2021-04-15 09:33:58"/>
    <n v="2000"/>
    <n v="2000"/>
    <n v="532"/>
    <n v="532"/>
    <s v="1983-02-20 00:00:00"/>
    <n v="8500"/>
    <s v="Працюю"/>
    <s v="Перебуваю у шлюбі"/>
    <s v="повний робочий день"/>
    <s v="Донецька"/>
  </r>
  <r>
    <n v="3006480"/>
    <x v="1237"/>
    <s v="2021-04-09 03:34:27"/>
    <n v="600"/>
    <n v="600"/>
    <n v="530.1"/>
    <n v="530.09999999999991"/>
    <s v="1991-10-07 00:00:00"/>
    <n v="6000"/>
    <s v="Працюю"/>
    <s v="Розлучений (а)"/>
    <s v="позмінний графік"/>
    <s v="Одеська"/>
  </r>
  <r>
    <n v="2964326"/>
    <x v="1238"/>
    <s v="2021-04-03 13:25:59"/>
    <n v="3000"/>
    <n v="3000"/>
    <n v="528"/>
    <n v="528"/>
    <s v="1991-04-04 00:00:00"/>
    <n v="10200"/>
    <s v="Працюю"/>
    <s v="Перебуваю у шлюбі"/>
    <s v="повний робочий день"/>
    <s v="Запорізька"/>
  </r>
  <r>
    <n v="3051546"/>
    <x v="1239"/>
    <s v="2021-04-15 08:17:17"/>
    <n v="1500"/>
    <n v="1500"/>
    <n v="528"/>
    <n v="528"/>
    <s v="1988-09-14 00:00:00"/>
    <n v="8000"/>
    <s v="Працюю"/>
    <s v="Перебуваю у шлюбі"/>
    <s v="повний робочий день"/>
    <s v="Полтавська"/>
  </r>
  <r>
    <n v="2957767"/>
    <x v="1240"/>
    <s v="2021-04-02 15:44:33"/>
    <n v="1000"/>
    <n v="1000"/>
    <n v="525"/>
    <n v="525"/>
    <s v="1962-10-14 00:00:00"/>
    <n v="75000"/>
    <s v="Підприємець"/>
    <s v="Перебуваю у шлюбі"/>
    <m/>
    <s v="Харківська"/>
  </r>
  <r>
    <n v="2998073"/>
    <x v="1241"/>
    <s v="2021-04-07 21:27:08"/>
    <n v="1000"/>
    <n v="1000"/>
    <n v="524"/>
    <n v="524"/>
    <s v="1969-06-27 00:00:00"/>
    <n v="8000"/>
    <s v="Пенсіонер"/>
    <s v="Не був (ла) у шлюбі"/>
    <m/>
    <s v="Кіровоградська"/>
  </r>
  <r>
    <n v="2972355"/>
    <x v="1242"/>
    <s v="2021-04-04 13:22:16"/>
    <n v="1000"/>
    <n v="1000"/>
    <n v="523.5"/>
    <n v="523.5"/>
    <s v="1998-11-18 00:00:00"/>
    <n v="13000"/>
    <s v="Працюю"/>
    <s v="Не був (ла) у шлюбі"/>
    <s v="повний робочий день"/>
    <s v="Дніпропетровська"/>
  </r>
  <r>
    <n v="3006417"/>
    <x v="1243"/>
    <s v="2021-04-09 03:16:04"/>
    <n v="1000"/>
    <n v="1000"/>
    <n v="523.45000000000005"/>
    <n v="523.45000000000005"/>
    <s v="1994-02-02 00:00:00"/>
    <n v="9500"/>
    <s v="Працюю"/>
    <s v="Перебуваю у шлюбі"/>
    <s v="повний робочий день"/>
    <s v="Волинська"/>
  </r>
  <r>
    <n v="2971704"/>
    <x v="1244"/>
    <s v="2021-04-04 11:58:23"/>
    <n v="1700"/>
    <n v="1700"/>
    <n v="521.73"/>
    <n v="521.73"/>
    <s v="2001-04-29 00:00:00"/>
    <n v="2000"/>
    <s v="Працюю"/>
    <s v="Не був (ла) у шлюбі"/>
    <s v="повний робочий день"/>
    <s v="Київ"/>
  </r>
  <r>
    <n v="2991017"/>
    <x v="575"/>
    <s v="2021-04-06 22:49:16"/>
    <n v="5000"/>
    <n v="5000"/>
    <n v="520"/>
    <n v="520"/>
    <s v="1994-04-26 00:00:00"/>
    <n v="20000"/>
    <s v="Працюю"/>
    <s v="Перебуваю у шлюбі"/>
    <s v="повний робочий день"/>
    <s v="Київська"/>
  </r>
  <r>
    <n v="2998710"/>
    <x v="1245"/>
    <s v="2021-04-07 23:46:20"/>
    <n v="5000"/>
    <n v="5000"/>
    <n v="520"/>
    <n v="520"/>
    <s v="1991-08-02 00:00:00"/>
    <n v="12000"/>
    <s v="Працюю"/>
    <s v="Цивільний шлюб"/>
    <s v="повний робочий день"/>
    <s v="Львівська"/>
  </r>
  <r>
    <n v="3045708"/>
    <x v="1246"/>
    <s v="2021-04-14 13:36:19"/>
    <n v="2000"/>
    <n v="2000"/>
    <n v="520"/>
    <n v="520"/>
    <s v="1997-04-19 00:00:00"/>
    <n v="20000"/>
    <s v="Працюю"/>
    <s v="Цивільний шлюб"/>
    <s v="повний робочий день"/>
    <s v="Київ"/>
  </r>
  <r>
    <n v="2960000"/>
    <x v="1247"/>
    <s v="2021-04-02 20:01:18"/>
    <n v="2000"/>
    <n v="2000"/>
    <n v="516.79999999999995"/>
    <n v="516.80000000000018"/>
    <s v="1988-06-04 00:00:00"/>
    <n v="5000"/>
    <s v="Працюю"/>
    <s v="Не був (ла) у шлюбі"/>
    <s v="повний робочий день"/>
    <s v="Київ"/>
  </r>
  <r>
    <n v="3022720"/>
    <x v="1248"/>
    <s v="2021-04-11 11:53:00"/>
    <n v="800"/>
    <n v="800"/>
    <n v="516.79999999999995"/>
    <n v="516.79999999999995"/>
    <s v="1981-10-09 00:00:00"/>
    <n v="14500"/>
    <s v="Працюю"/>
    <s v="Перебуваю у шлюбі"/>
    <s v="повний робочий день"/>
    <s v="Харківська"/>
  </r>
  <r>
    <n v="3038365"/>
    <x v="1249"/>
    <s v="2021-04-13 15:17:39"/>
    <n v="800"/>
    <n v="800"/>
    <n v="516.79999999999995"/>
    <n v="516.79999999999995"/>
    <s v="1988-07-23 00:00:00"/>
    <n v="9500"/>
    <s v="Працюю"/>
    <s v="Не був (ла) у шлюбі"/>
    <s v="повний робочий день"/>
    <s v="Чернігівська"/>
  </r>
  <r>
    <n v="2955324"/>
    <x v="1250"/>
    <s v="2021-04-02 12:11:19"/>
    <n v="1000"/>
    <n v="1000"/>
    <n v="513"/>
    <n v="513"/>
    <s v="1987-03-15 00:00:00"/>
    <n v="15000"/>
    <s v="Працюю"/>
    <s v="Не був (ла) у шлюбі"/>
    <s v="повний робочий день"/>
    <s v="Київ"/>
  </r>
  <r>
    <n v="2960581"/>
    <x v="1251"/>
    <s v="2021-04-02 21:32:54"/>
    <n v="1000"/>
    <n v="1000"/>
    <n v="513"/>
    <n v="513"/>
    <s v="1995-04-06 00:00:00"/>
    <n v="20000"/>
    <s v="Домогосподар/-ка"/>
    <s v="Не був (ла) у шлюбі"/>
    <m/>
    <s v="Львівська"/>
  </r>
  <r>
    <n v="2961743"/>
    <x v="308"/>
    <s v="2021-04-03 03:22:26"/>
    <n v="10000"/>
    <n v="10000"/>
    <n v="513"/>
    <n v="513"/>
    <s v="1989-10-11 00:00:00"/>
    <n v="15000"/>
    <s v="Працюю"/>
    <s v="Не був (ла) у шлюбі"/>
    <s v="повний робочий день"/>
    <s v="Київська"/>
  </r>
  <r>
    <n v="2969233"/>
    <x v="1252"/>
    <s v="2021-04-04 00:45:41"/>
    <n v="2000"/>
    <n v="2000"/>
    <n v="513"/>
    <n v="513"/>
    <s v="1994-07-11 00:00:00"/>
    <n v="40000"/>
    <s v="Працюю"/>
    <s v="Перебуваю у шлюбі"/>
    <s v="повний робочий день"/>
    <s v="Черкаська"/>
  </r>
  <r>
    <n v="2974987"/>
    <x v="1253"/>
    <s v="2021-04-04 18:02:07"/>
    <n v="2500"/>
    <n v="0.5"/>
    <n v="3012.5"/>
    <n v="513"/>
    <s v="1980-07-25 00:00:00"/>
    <n v="5000"/>
    <s v="Працюю"/>
    <s v="Розлучений (а)"/>
    <s v="повний робочий день"/>
    <s v="Львівська"/>
  </r>
  <r>
    <n v="3005297"/>
    <x v="1254"/>
    <s v="2021-04-08 21:49:56"/>
    <n v="1000"/>
    <n v="1000"/>
    <n v="513"/>
    <n v="513"/>
    <s v="2001-08-11 00:00:00"/>
    <n v="27000"/>
    <s v="Працюю"/>
    <s v="Не був (ла) у шлюбі"/>
    <s v="позмінний графік"/>
    <s v="Донецька"/>
  </r>
  <r>
    <n v="3008797"/>
    <x v="1255"/>
    <s v="2021-04-09 13:15:26"/>
    <n v="1000"/>
    <n v="1000"/>
    <n v="513"/>
    <n v="513"/>
    <s v="1995-02-21 00:00:00"/>
    <n v="18000"/>
    <s v="Працюю"/>
    <s v="Не був (ла) у шлюбі"/>
    <s v="позмінний графік"/>
    <s v="Сумська"/>
  </r>
  <r>
    <n v="3020368"/>
    <x v="1256"/>
    <s v="2021-04-11 00:20:00"/>
    <n v="5000"/>
    <n v="5000"/>
    <n v="513"/>
    <n v="513"/>
    <s v="2000-12-28 00:00:00"/>
    <n v="10000"/>
    <s v="Студент"/>
    <s v="Не був (ла) у шлюбі"/>
    <m/>
    <s v="Львівська"/>
  </r>
  <r>
    <n v="3028089"/>
    <x v="1257"/>
    <s v="2021-04-12 08:16:35"/>
    <n v="1000"/>
    <n v="1000"/>
    <n v="513"/>
    <n v="513"/>
    <s v="1981-08-26 00:00:00"/>
    <n v="10000"/>
    <s v="Домогосподар/-ка"/>
    <s v="Цивільний шлюб"/>
    <m/>
    <s v="Миколаївська"/>
  </r>
  <r>
    <n v="3031582"/>
    <x v="1258"/>
    <s v="2021-04-12 16:15:53"/>
    <n v="1000"/>
    <n v="1000"/>
    <n v="513"/>
    <n v="513"/>
    <s v="1985-05-24 00:00:00"/>
    <n v="18000"/>
    <s v="Працюю"/>
    <s v="Перебуваю у шлюбі"/>
    <s v="повний робочий день"/>
    <s v="Львівська"/>
  </r>
  <r>
    <n v="3034529"/>
    <x v="1259"/>
    <s v="2021-04-13 00:04:12"/>
    <n v="5000"/>
    <n v="5000"/>
    <n v="513"/>
    <n v="513"/>
    <s v="2001-01-20 00:00:00"/>
    <n v="8000"/>
    <s v="Працюю"/>
    <s v="Не був (ла) у шлюбі"/>
    <s v="позмінний графік"/>
    <s v="Харківська"/>
  </r>
  <r>
    <n v="3035488"/>
    <x v="1260"/>
    <s v="2021-04-13 08:51:46"/>
    <n v="1500"/>
    <n v="1500"/>
    <n v="513"/>
    <n v="513"/>
    <s v="1988-08-11 00:00:00"/>
    <n v="5000"/>
    <s v="Працюю"/>
    <s v="Не був (ла) у шлюбі"/>
    <s v="повний робочий день"/>
    <s v="Івано-Франківська"/>
  </r>
  <r>
    <n v="3040500"/>
    <x v="1261"/>
    <s v="2021-04-13 19:39:43"/>
    <n v="1000"/>
    <n v="1000"/>
    <n v="513"/>
    <n v="513"/>
    <s v="1989-03-25 00:00:00"/>
    <n v="11500"/>
    <s v="Працюю"/>
    <s v="Не був (ла) у шлюбі"/>
    <s v="повний робочий день"/>
    <s v="Дніпропетровська"/>
  </r>
  <r>
    <n v="3051518"/>
    <x v="1262"/>
    <s v="2021-04-15 16:46:43"/>
    <n v="1000"/>
    <n v="1000"/>
    <n v="513"/>
    <n v="513"/>
    <s v="1981-10-26 00:00:00"/>
    <n v="18000"/>
    <s v="Підприємець"/>
    <s v="Перебуваю у шлюбі"/>
    <m/>
    <s v="Тернопільська"/>
  </r>
  <r>
    <n v="2990842"/>
    <x v="1263"/>
    <s v="2021-04-06 22:21:28"/>
    <n v="1300"/>
    <n v="1300"/>
    <n v="511.29"/>
    <n v="511.28999999999996"/>
    <s v="1993-05-22 00:00:00"/>
    <n v="25000"/>
    <s v="Працюю"/>
    <s v="Цивільний шлюб"/>
    <s v="повний робочий день"/>
    <s v="Вінницька"/>
  </r>
  <r>
    <n v="2984668"/>
    <x v="1264"/>
    <s v="2021-04-06 07:09:49"/>
    <n v="5600"/>
    <n v="5600"/>
    <n v="509.6"/>
    <n v="509.60000000000036"/>
    <s v="1989-08-26 00:00:00"/>
    <n v="10000"/>
    <s v="Працюю"/>
    <s v="Цивільний шлюб"/>
    <s v="повний робочий день"/>
    <s v="Київ"/>
  </r>
  <r>
    <n v="2997037"/>
    <x v="1265"/>
    <s v="2021-04-07 18:33:45"/>
    <n v="5000"/>
    <n v="0"/>
    <n v="5508"/>
    <n v="508"/>
    <s v="1988-02-02 00:00:00"/>
    <n v="23000"/>
    <s v="Домогосподар/-ка"/>
    <s v="Не був (ла) у шлюбі"/>
    <m/>
    <s v="Полтавська"/>
  </r>
  <r>
    <n v="2961085"/>
    <x v="1266"/>
    <s v="2021-04-02 22:59:40"/>
    <n v="2000"/>
    <n v="2000"/>
    <n v="507"/>
    <n v="507"/>
    <s v="1999-06-08 00:00:00"/>
    <n v="20000"/>
    <s v="Працюю"/>
    <s v="Не був (ла) у шлюбі"/>
    <s v="повний робочий день"/>
    <s v="Львівська"/>
  </r>
  <r>
    <n v="2979908"/>
    <x v="1267"/>
    <s v="2021-04-05 15:45:42"/>
    <n v="2000"/>
    <n v="2000"/>
    <n v="507"/>
    <n v="507"/>
    <s v="1995-08-31 00:00:00"/>
    <n v="20000"/>
    <s v="Працюю"/>
    <s v="Не був (ла) у шлюбі"/>
    <s v="частковий робочий день"/>
    <s v="Полтавська"/>
  </r>
  <r>
    <n v="2992403"/>
    <x v="1268"/>
    <s v="2021-04-07 09:20:07"/>
    <n v="2000"/>
    <n v="2000"/>
    <n v="507"/>
    <n v="507"/>
    <s v="1978-01-23 00:00:00"/>
    <n v="12000"/>
    <s v="Працюю"/>
    <s v="Перебуваю у шлюбі"/>
    <m/>
    <s v="Сумська"/>
  </r>
  <r>
    <n v="3034515"/>
    <x v="1269"/>
    <s v="2021-04-13 00:09:14"/>
    <n v="2000"/>
    <n v="2000"/>
    <n v="507"/>
    <n v="507"/>
    <s v="1988-08-16 00:00:00"/>
    <n v="30000"/>
    <s v="Підприємець"/>
    <s v="Не був (ла) у шлюбі"/>
    <m/>
    <s v="Київська"/>
  </r>
  <r>
    <n v="3050167"/>
    <x v="1270"/>
    <s v="2021-04-14 23:04:43"/>
    <n v="2000"/>
    <n v="2000"/>
    <n v="507"/>
    <n v="507"/>
    <s v="1994-02-28 00:00:00"/>
    <n v="15000"/>
    <s v="Підприємець"/>
    <s v="Не був (ла) у шлюбі"/>
    <m/>
    <s v="Дніпропетровська"/>
  </r>
  <r>
    <n v="3055361"/>
    <x v="1271"/>
    <s v="2021-04-15 16:14:23"/>
    <n v="2000"/>
    <n v="2000"/>
    <n v="507"/>
    <n v="507"/>
    <s v="1986-02-11 00:00:00"/>
    <n v="30000"/>
    <s v="Працюю"/>
    <s v="Не був (ла) у шлюбі"/>
    <s v="повний робочий день"/>
    <s v="Київ"/>
  </r>
  <r>
    <n v="3019710"/>
    <x v="1272"/>
    <s v="2021-04-10 21:43:29"/>
    <n v="3700"/>
    <n v="3700"/>
    <n v="506.16"/>
    <n v="506.15999999999985"/>
    <s v="1980-07-01 00:00:00"/>
    <n v="20000"/>
    <s v="Підприємець"/>
    <s v="Перебуваю у шлюбі"/>
    <m/>
    <s v="Сумська"/>
  </r>
  <r>
    <n v="3051490"/>
    <x v="1273"/>
    <s v="2021-04-15 08:02:48"/>
    <n v="3500"/>
    <n v="3500"/>
    <n v="505.44"/>
    <n v="505.44000000000005"/>
    <s v="1995-07-30 00:00:00"/>
    <n v="9000"/>
    <s v="Працюю"/>
    <s v="Перебуваю у шлюбі"/>
    <s v="позмінний графік"/>
    <s v="Херсонська"/>
  </r>
  <r>
    <n v="2946000"/>
    <x v="1274"/>
    <s v="2021-04-01 09:20:48"/>
    <n v="2000"/>
    <n v="2000"/>
    <n v="505.4"/>
    <n v="505.40000000000009"/>
    <s v="1968-11-06 00:00:00"/>
    <n v="12000"/>
    <s v="Працюю"/>
    <s v="Перебуваю у шлюбі"/>
    <s v="повний робочий день"/>
    <s v="Полтавська"/>
  </r>
  <r>
    <n v="2961050"/>
    <x v="1275"/>
    <s v="2021-04-02 22:38:41"/>
    <n v="2000"/>
    <n v="2000"/>
    <n v="505.4"/>
    <n v="505.40000000000009"/>
    <s v="2001-06-11 00:00:00"/>
    <n v="25000"/>
    <s v="Працюю"/>
    <s v="Не був (ла) у шлюбі"/>
    <s v="повний робочий день"/>
    <s v="Хмельницька"/>
  </r>
  <r>
    <n v="3002567"/>
    <x v="1276"/>
    <s v="2021-04-08 15:48:15"/>
    <n v="2000"/>
    <n v="2000"/>
    <n v="505.4"/>
    <n v="505.40000000000009"/>
    <s v="1988-11-01 00:00:00"/>
    <n v="60000"/>
    <s v="Підприємець"/>
    <s v="Не був (ла) у шлюбі"/>
    <m/>
    <s v="Черкаська"/>
  </r>
  <r>
    <n v="3012773"/>
    <x v="1277"/>
    <s v="2021-04-09 21:59:24"/>
    <n v="2000"/>
    <n v="2000"/>
    <n v="505.4"/>
    <n v="505.40000000000009"/>
    <s v="2002-01-30 00:00:00"/>
    <n v="15000"/>
    <s v="Працюю"/>
    <s v="Не був (ла) у шлюбі"/>
    <s v="повний робочий день"/>
    <s v="Київ"/>
  </r>
  <r>
    <n v="3029153"/>
    <x v="1278"/>
    <s v="2021-04-12 11:35:24"/>
    <n v="2000"/>
    <n v="2000"/>
    <n v="505.4"/>
    <n v="505.40000000000009"/>
    <s v="1986-08-14 00:00:00"/>
    <n v="4800"/>
    <s v="Працюю"/>
    <s v="Розлучений (а)"/>
    <s v="повний робочий день"/>
    <s v="Львівська"/>
  </r>
  <r>
    <n v="2987615"/>
    <x v="1279"/>
    <s v="2021-04-06 14:55:51"/>
    <n v="2100"/>
    <n v="2100"/>
    <n v="504"/>
    <n v="504"/>
    <s v="1972-10-13 00:00:00"/>
    <n v="10000"/>
    <s v="Не працюю"/>
    <s v="Перебуваю у шлюбі"/>
    <m/>
    <s v="Львівська"/>
  </r>
  <r>
    <n v="2969688"/>
    <x v="1280"/>
    <s v="2021-04-04 03:57:10"/>
    <n v="1550"/>
    <n v="1550"/>
    <n v="503.64"/>
    <n v="503.63999999999987"/>
    <s v="1997-03-12 00:00:00"/>
    <n v="30000"/>
    <s v="Працюю"/>
    <s v="Вдівець / Вдова"/>
    <s v="повний робочий день"/>
    <s v="Київ"/>
  </r>
  <r>
    <n v="2984654"/>
    <x v="1281"/>
    <s v="2021-04-06 06:56:51"/>
    <n v="1050"/>
    <n v="1050"/>
    <n v="502.88"/>
    <n v="502.88000000000011"/>
    <s v="1995-07-02 00:00:00"/>
    <n v="5000"/>
    <s v="Працюю"/>
    <s v="Не був (ла) у шлюбі"/>
    <s v="почасово"/>
    <s v="Львівська"/>
  </r>
  <r>
    <n v="2985403"/>
    <x v="1282"/>
    <s v="2021-04-06 10:39:54"/>
    <n v="4400"/>
    <n v="4400"/>
    <n v="501.6"/>
    <n v="501.60000000000036"/>
    <s v="1988-06-24 00:00:00"/>
    <n v="11000"/>
    <s v="Працюю"/>
    <s v="Розлучений (а)"/>
    <s v="позмінний графік"/>
    <s v="Житомирська"/>
  </r>
  <r>
    <n v="3024127"/>
    <x v="1283"/>
    <s v="2021-04-11 14:55:07"/>
    <n v="3850"/>
    <n v="3850"/>
    <n v="500.5"/>
    <n v="500.5"/>
    <s v="1976-04-02 00:00:00"/>
    <n v="15000"/>
    <s v="Працюю"/>
    <s v="Цивільний шлюб"/>
    <s v="повний робочий день"/>
    <s v="Київська"/>
  </r>
  <r>
    <n v="2953014"/>
    <x v="1284"/>
    <s v="2021-04-01 23:45:28"/>
    <n v="2000"/>
    <n v="2000"/>
    <n v="497"/>
    <n v="497"/>
    <s v="1995-10-06 00:00:00"/>
    <n v="12000"/>
    <s v="Працюю"/>
    <s v="Не був (ла) у шлюбі"/>
    <m/>
    <s v="Полтавська"/>
  </r>
  <r>
    <n v="3038673"/>
    <x v="1285"/>
    <s v="2021-04-13 21:52:34"/>
    <n v="2000"/>
    <n v="2000"/>
    <n v="497"/>
    <n v="497"/>
    <s v="1990-08-21 00:00:00"/>
    <n v="20000"/>
    <s v="Працюю"/>
    <s v="Не був (ла) у шлюбі"/>
    <s v="позмінний графік"/>
    <s v="Вінницька"/>
  </r>
  <r>
    <n v="3043916"/>
    <x v="1286"/>
    <s v="2021-04-14 10:41:51"/>
    <n v="5500"/>
    <n v="5500"/>
    <n v="496.4"/>
    <n v="496.39999999999964"/>
    <s v="1982-04-19 00:00:00"/>
    <n v="20000"/>
    <s v="Працюю"/>
    <s v="Перебуваю у шлюбі"/>
    <s v="повний робочий день"/>
    <s v="Полтавська"/>
  </r>
  <r>
    <n v="3028166"/>
    <x v="1287"/>
    <s v="2021-04-12 08:36:13"/>
    <n v="1100"/>
    <n v="1100"/>
    <n v="495"/>
    <n v="495"/>
    <s v="1999-05-29 00:00:00"/>
    <n v="10000"/>
    <s v="Працюю"/>
    <s v="Вдівець / Вдова"/>
    <s v="повний робочий день"/>
    <s v="Івано-Франківська"/>
  </r>
  <r>
    <n v="2962387"/>
    <x v="1288"/>
    <s v="2021-04-03 09:01:08"/>
    <n v="2500"/>
    <n v="2500"/>
    <n v="494"/>
    <n v="494"/>
    <s v="1978-08-23 00:00:00"/>
    <n v="14000"/>
    <s v="Працюю"/>
    <s v="Розлучений (а)"/>
    <s v="повний робочий день"/>
    <s v="Житомирська"/>
  </r>
  <r>
    <n v="3001321"/>
    <x v="1289"/>
    <s v="2021-04-08 13:12:00"/>
    <n v="2000"/>
    <n v="2000"/>
    <n v="494"/>
    <n v="494"/>
    <s v="1995-03-22 00:00:00"/>
    <n v="40000"/>
    <s v="Підприємець"/>
    <s v="Розлучений (а)"/>
    <s v="повний робочий день"/>
    <s v="Київ"/>
  </r>
  <r>
    <n v="3017946"/>
    <x v="1290"/>
    <s v="2021-04-10 17:58:37"/>
    <n v="1000"/>
    <n v="1000"/>
    <n v="494"/>
    <n v="494"/>
    <s v="1991-02-22 00:00:00"/>
    <n v="15000"/>
    <s v="Працюю"/>
    <s v="Перебуваю у шлюбі"/>
    <s v="позмінний графік"/>
    <s v="Дніпропетровська"/>
  </r>
  <r>
    <n v="3030084"/>
    <x v="1291"/>
    <s v="2021-04-12 13:25:19"/>
    <n v="2500"/>
    <n v="2500"/>
    <n v="494"/>
    <n v="494"/>
    <s v="1978-10-26 00:00:00"/>
    <n v="16650"/>
    <s v="Працюю"/>
    <s v="Перебуваю у шлюбі"/>
    <s v="позмінний графік"/>
    <s v="Сумська"/>
  </r>
  <r>
    <n v="3033514"/>
    <x v="1292"/>
    <s v="2021-04-12 20:54:31"/>
    <n v="1300"/>
    <n v="1300"/>
    <n v="494"/>
    <n v="494"/>
    <s v="1988-05-13 00:00:00"/>
    <n v="5000"/>
    <s v="Домогосподар/-ка"/>
    <s v="Цивільний шлюб"/>
    <m/>
    <s v="Вінницька"/>
  </r>
  <r>
    <n v="3057923"/>
    <x v="1293"/>
    <s v="2021-04-15 20:26:06"/>
    <n v="3250"/>
    <n v="3250"/>
    <n v="494"/>
    <n v="494"/>
    <s v="2001-09-18 00:00:00"/>
    <n v="15000"/>
    <s v="Працюю"/>
    <s v="Не був (ла) у шлюбі"/>
    <s v="повний робочий день"/>
    <s v="Львівська"/>
  </r>
  <r>
    <n v="2981574"/>
    <x v="1294"/>
    <s v="2021-04-05 17:38:27"/>
    <n v="1800"/>
    <n v="1800"/>
    <n v="492.48"/>
    <n v="492.48"/>
    <s v="1988-04-17 00:00:00"/>
    <n v="19000"/>
    <s v="Працюю"/>
    <s v="Не був (ла) у шлюбі"/>
    <s v="повний робочий день"/>
    <s v="Запорізька"/>
  </r>
  <r>
    <n v="2986537"/>
    <x v="1295"/>
    <s v="2021-04-06 13:00:12"/>
    <n v="1150"/>
    <n v="1150"/>
    <n v="491.75"/>
    <n v="491.75"/>
    <s v="1981-12-26 00:00:00"/>
    <n v="10000"/>
    <s v="Працюю"/>
    <s v="Перебуваю у шлюбі"/>
    <s v="повний робочий день"/>
    <s v="Дніпропетровська"/>
  </r>
  <r>
    <n v="2973790"/>
    <x v="1296"/>
    <s v="2021-04-04 15:31:52"/>
    <n v="2000"/>
    <n v="2000"/>
    <n v="488.3"/>
    <n v="488.30000000000018"/>
    <s v="1969-11-23 00:00:00"/>
    <n v="7000"/>
    <s v="Пенсіонер"/>
    <s v="Цивільний шлюб"/>
    <m/>
    <s v="Запорізька"/>
  </r>
  <r>
    <n v="2968512"/>
    <x v="1297"/>
    <s v="2021-04-03 22:04:38"/>
    <n v="1500"/>
    <n v="1500"/>
    <n v="487.44"/>
    <n v="487.44000000000005"/>
    <s v="1988-07-29 00:00:00"/>
    <n v="15000"/>
    <s v="Працюю"/>
    <s v="Розлучений (а)"/>
    <s v="позмінний графік"/>
    <s v="Волинська"/>
  </r>
  <r>
    <n v="2978466"/>
    <x v="1298"/>
    <s v="2021-04-05 10:44:23"/>
    <n v="1400"/>
    <n v="1400"/>
    <n v="483"/>
    <n v="483"/>
    <s v="1996-09-27 00:00:00"/>
    <n v="17000"/>
    <s v="Працюю"/>
    <s v="Не був (ла) у шлюбі"/>
    <s v="повний робочий день"/>
    <s v="Донецька"/>
  </r>
  <r>
    <n v="2949563"/>
    <x v="1299"/>
    <s v="2021-04-01 16:10:14"/>
    <n v="2000"/>
    <n v="2000"/>
    <n v="480"/>
    <n v="480"/>
    <s v="1995-07-07 00:00:00"/>
    <n v="25000"/>
    <s v="Працюю"/>
    <s v="Не був (ла) у шлюбі"/>
    <s v="повний робочий день"/>
    <s v="Хмельницька"/>
  </r>
  <r>
    <n v="2982603"/>
    <x v="1300"/>
    <s v="2021-04-05 19:36:53"/>
    <n v="8000"/>
    <n v="8000"/>
    <n v="480"/>
    <n v="480"/>
    <s v="1990-12-29 00:00:00"/>
    <n v="8700"/>
    <s v="Домогосподар/-ка"/>
    <s v="Перебуваю у шлюбі"/>
    <m/>
    <s v="Полтавська"/>
  </r>
  <r>
    <n v="3018093"/>
    <x v="1301"/>
    <s v="2021-04-10 17:22:47"/>
    <n v="1000"/>
    <n v="1000"/>
    <n v="480"/>
    <n v="480"/>
    <s v="1999-07-12 00:00:00"/>
    <n v="6000"/>
    <s v="Студент"/>
    <s v="Не був (ла) у шлюбі"/>
    <m/>
    <s v="Київ"/>
  </r>
  <r>
    <n v="3018226"/>
    <x v="1302"/>
    <s v="2021-04-10 17:43:45"/>
    <n v="4000"/>
    <n v="4000"/>
    <n v="480"/>
    <n v="480"/>
    <s v="1974-09-02 00:00:00"/>
    <n v="75000"/>
    <s v="Підприємець"/>
    <s v="Перебуваю у шлюбі"/>
    <m/>
    <s v="Одеська"/>
  </r>
  <r>
    <n v="3044987"/>
    <x v="1303"/>
    <s v="2021-04-14 12:27:01"/>
    <n v="10000"/>
    <n v="10000"/>
    <n v="480"/>
    <n v="480"/>
    <s v="1984-09-05 00:00:00"/>
    <n v="4200"/>
    <s v="Декретна відпустка"/>
    <s v="Перебуваю у шлюбі"/>
    <m/>
    <s v="Запорізька"/>
  </r>
  <r>
    <n v="3005563"/>
    <x v="33"/>
    <s v="2021-04-08 22:13:25"/>
    <n v="5050"/>
    <n v="5050"/>
    <n v="479.75"/>
    <n v="479.75"/>
    <s v="1999-04-22 00:00:00"/>
    <n v="10000"/>
    <s v="Студент"/>
    <s v="Не був (ла) у шлюбі"/>
    <m/>
    <s v="Львівська"/>
  </r>
  <r>
    <n v="3043447"/>
    <x v="1304"/>
    <s v="2021-04-14 09:37:24"/>
    <n v="2000"/>
    <n v="2000"/>
    <n v="478.8"/>
    <n v="478.80000000000018"/>
    <s v="1996-01-26 00:00:00"/>
    <n v="13000"/>
    <s v="Не працюю"/>
    <s v="Не був (ла) у шлюбі"/>
    <m/>
    <s v="Рівненська"/>
  </r>
  <r>
    <n v="3038113"/>
    <x v="1305"/>
    <s v="2021-04-13 14:46:20"/>
    <n v="1500"/>
    <n v="1500"/>
    <n v="477"/>
    <n v="477"/>
    <s v="1978-04-18 00:00:00"/>
    <n v="30000"/>
    <s v="Працюю"/>
    <s v="Перебуваю у шлюбі"/>
    <s v="повний робочий день"/>
    <s v="Донецька"/>
  </r>
  <r>
    <n v="2994741"/>
    <x v="1306"/>
    <s v="2021-04-07 14:21:46"/>
    <n v="500"/>
    <n v="4.25"/>
    <n v="972.3"/>
    <n v="476.54999999999995"/>
    <s v="1992-05-25 00:00:00"/>
    <n v="8000"/>
    <s v="Не працюю"/>
    <s v="Не був (ла) у шлюбі"/>
    <m/>
    <s v="Одеська"/>
  </r>
  <r>
    <n v="2948219"/>
    <x v="1307"/>
    <s v="2021-04-01 13:13:31"/>
    <n v="1000"/>
    <n v="1000"/>
    <n v="475"/>
    <n v="475"/>
    <s v="1966-03-30 00:00:00"/>
    <n v="1000"/>
    <s v="Працюю"/>
    <s v="Розлучений (а)"/>
    <s v="повний робочий день"/>
    <s v="Полтавська"/>
  </r>
  <r>
    <n v="2951586"/>
    <x v="4"/>
    <s v="2021-04-01 19:45:28"/>
    <n v="5000"/>
    <n v="5000"/>
    <n v="475"/>
    <n v="475"/>
    <s v="1981-05-01 00:00:00"/>
    <n v="25000"/>
    <s v="Підприємець"/>
    <s v="Перебуваю у шлюбі"/>
    <m/>
    <s v="Івано-Франківська"/>
  </r>
  <r>
    <n v="2999095"/>
    <x v="1308"/>
    <s v="2021-04-08 02:16:06"/>
    <n v="2500"/>
    <n v="2500"/>
    <n v="475"/>
    <n v="475"/>
    <s v="1998-04-09 00:00:00"/>
    <n v="20000"/>
    <s v="Працюю"/>
    <s v="Не був (ла) у шлюбі"/>
    <s v="частковий робочий день"/>
    <s v="Київська"/>
  </r>
  <r>
    <n v="3032569"/>
    <x v="1309"/>
    <s v="2021-04-12 18:32:59"/>
    <n v="5000"/>
    <n v="5000"/>
    <n v="475"/>
    <n v="475"/>
    <s v="1972-05-21 00:00:00"/>
    <n v="30000"/>
    <s v="Працюю"/>
    <s v="Цивільний шлюб"/>
    <m/>
    <s v="Харківська"/>
  </r>
  <r>
    <n v="3006410"/>
    <x v="1310"/>
    <s v="2021-04-09 03:07:20"/>
    <n v="900"/>
    <n v="900"/>
    <n v="471.25"/>
    <n v="471.25"/>
    <s v="1986-05-05 00:00:00"/>
    <n v="17000"/>
    <s v="Працюю"/>
    <s v="Не був (ла) у шлюбі"/>
    <s v="позмінний графік"/>
    <s v="Дніпропетровська"/>
  </r>
  <r>
    <n v="2954001"/>
    <x v="1311"/>
    <s v="2021-04-02 08:55:37"/>
    <n v="2000"/>
    <n v="2000"/>
    <n v="471"/>
    <n v="471"/>
    <s v="2002-01-13 00:00:00"/>
    <n v="6000"/>
    <s v="Студент"/>
    <s v="Не був (ла) у шлюбі"/>
    <m/>
    <s v="Рівненська"/>
  </r>
  <r>
    <n v="2985312"/>
    <x v="1312"/>
    <s v="2021-04-06 10:32:12"/>
    <n v="1100"/>
    <n v="1100"/>
    <n v="470.8"/>
    <n v="470.79999999999995"/>
    <s v="1980-12-26 00:00:00"/>
    <n v="14000"/>
    <s v="Працюю"/>
    <s v="Розлучений (а)"/>
    <s v="повний робочий день"/>
    <s v="Полтавська"/>
  </r>
  <r>
    <n v="2998584"/>
    <x v="1313"/>
    <s v="2021-04-07 23:15:28"/>
    <n v="4950"/>
    <n v="4950"/>
    <n v="470.25"/>
    <n v="470.25"/>
    <s v="1983-03-12 00:00:00"/>
    <n v="1"/>
    <s v="Працюю"/>
    <s v="Перебуваю у шлюбі"/>
    <s v="повний робочий день"/>
    <s v="Київська"/>
  </r>
  <r>
    <n v="3019780"/>
    <x v="1314"/>
    <s v="2021-04-10 21:58:06"/>
    <n v="1000"/>
    <n v="1000"/>
    <n v="469.5"/>
    <n v="469.5"/>
    <s v="1993-08-29 00:00:00"/>
    <n v="30000"/>
    <s v="Підприємець"/>
    <s v="Перебуваю у шлюбі"/>
    <m/>
    <s v="Житомирська"/>
  </r>
  <r>
    <n v="2981308"/>
    <x v="1315"/>
    <s v="2021-04-05 17:00:03"/>
    <n v="2000"/>
    <n v="2000"/>
    <n v="469.3"/>
    <n v="469.30000000000018"/>
    <s v="2000-05-12 00:00:00"/>
    <n v="11000"/>
    <s v="Працюю"/>
    <s v="Не був (ла) у шлюбі"/>
    <s v="частковий робочий день"/>
    <s v="Хмельницька"/>
  </r>
  <r>
    <n v="3052764"/>
    <x v="1316"/>
    <s v="2021-04-15 11:15:47"/>
    <n v="1400"/>
    <n v="1400"/>
    <n v="468.16"/>
    <n v="468.16000000000008"/>
    <s v="1998-09-09 00:00:00"/>
    <n v="18000"/>
    <s v="Працюю"/>
    <s v="Перебуваю у шлюбі"/>
    <s v="повний робочий день"/>
    <s v="Одеська"/>
  </r>
  <r>
    <n v="3001146"/>
    <x v="1317"/>
    <s v="2021-04-08 12:29:44"/>
    <n v="4000"/>
    <n v="4000"/>
    <n v="468"/>
    <n v="468"/>
    <s v="1976-12-27 00:00:00"/>
    <n v="35000"/>
    <s v="Підприємець"/>
    <s v="Перебуваю у шлюбі"/>
    <m/>
    <s v="Тернопільська"/>
  </r>
  <r>
    <n v="3051189"/>
    <x v="1318"/>
    <s v="2021-04-15 05:49:31"/>
    <n v="1300"/>
    <n v="1300"/>
    <n v="466.83"/>
    <n v="466.82999999999993"/>
    <s v="2002-07-26 00:00:00"/>
    <n v="15000"/>
    <s v="Працюю"/>
    <s v="Не був (ла) у шлюбі"/>
    <s v="повний робочий день"/>
    <s v="Тернопільська"/>
  </r>
  <r>
    <n v="2961582"/>
    <x v="1319"/>
    <s v="2021-04-03 02:21:12"/>
    <n v="500"/>
    <n v="500"/>
    <n v="465.35"/>
    <n v="465.35"/>
    <s v="1982-06-02 00:00:00"/>
    <n v="8500"/>
    <s v="Працюю"/>
    <s v="Перебуваю у шлюбі"/>
    <s v="повний робочий день"/>
    <s v="Дніпропетровська"/>
  </r>
  <r>
    <n v="3026276"/>
    <x v="1320"/>
    <s v="2021-04-11 20:22:02"/>
    <n v="1200"/>
    <n v="1200"/>
    <n v="463.4"/>
    <n v="463.40000000000009"/>
    <s v="2002-12-09 00:00:00"/>
    <n v="6600"/>
    <s v="Працюю"/>
    <s v="Не був (ла) у шлюбі"/>
    <s v="повний робочий день"/>
    <s v="Волинська"/>
  </r>
  <r>
    <n v="3031624"/>
    <x v="1321"/>
    <s v="2021-04-12 16:21:41"/>
    <n v="1500"/>
    <n v="1500"/>
    <n v="461.7"/>
    <n v="461.70000000000005"/>
    <s v="1990-09-27 00:00:00"/>
    <n v="30000"/>
    <s v="Працюю"/>
    <s v="Не був (ла) у шлюбі"/>
    <s v="повний робочий день"/>
    <s v="Миколаївська"/>
  </r>
  <r>
    <n v="3047997"/>
    <x v="1322"/>
    <s v="2021-04-14 17:41:23"/>
    <n v="1000"/>
    <n v="1000"/>
    <n v="461.7"/>
    <n v="461.70000000000005"/>
    <s v="1983-06-25 00:00:00"/>
    <n v="13000"/>
    <s v="Працюю"/>
    <s v="Не був (ла) у шлюбі"/>
    <s v="повний робочий день"/>
    <s v="Львівська"/>
  </r>
  <r>
    <n v="2992417"/>
    <x v="1323"/>
    <s v="2021-04-08 10:32:01"/>
    <n v="4500"/>
    <n v="4500"/>
    <n v="461.7"/>
    <n v="461.69999999999982"/>
    <s v="1979-05-12 00:00:00"/>
    <n v="8000"/>
    <s v="Працюю"/>
    <s v="Перебуваю у шлюбі"/>
    <s v="повний робочий день"/>
    <s v="Миколаївська"/>
  </r>
  <r>
    <n v="2992046"/>
    <x v="1324"/>
    <s v="2021-04-07 06:26:52"/>
    <n v="6050"/>
    <n v="6050"/>
    <n v="459.8"/>
    <n v="459.80000000000018"/>
    <s v="1980-04-15 00:00:00"/>
    <n v="20000"/>
    <s v="Працюю"/>
    <s v="Не був (ла) у шлюбі"/>
    <s v="повний робочий день"/>
    <s v="Донецька"/>
  </r>
  <r>
    <n v="2947008"/>
    <x v="1325"/>
    <s v="2021-04-01 12:57:22"/>
    <n v="2000"/>
    <n v="2000"/>
    <n v="459"/>
    <n v="459"/>
    <s v="1974-12-10 00:00:00"/>
    <n v="21000"/>
    <s v="Працюю"/>
    <s v="Перебуваю у шлюбі"/>
    <s v="повний робочий день"/>
    <s v="Чернігівська"/>
  </r>
  <r>
    <n v="3002721"/>
    <x v="1326"/>
    <s v="2021-04-08 16:18:00"/>
    <n v="2000"/>
    <n v="2000"/>
    <n v="459"/>
    <n v="459"/>
    <s v="1968-09-11 00:00:00"/>
    <n v="30000"/>
    <s v="Працюю"/>
    <s v="Не був (ла) у шлюбі"/>
    <s v="повний робочий день"/>
    <s v="Одеська"/>
  </r>
  <r>
    <n v="3011660"/>
    <x v="1327"/>
    <s v="2021-04-09 19:17:38"/>
    <n v="2000"/>
    <n v="2000"/>
    <n v="459"/>
    <n v="459"/>
    <s v="1991-05-03 00:00:00"/>
    <n v="15000"/>
    <s v="Працюю"/>
    <s v="Не був (ла) у шлюбі"/>
    <s v="повний робочий день"/>
    <s v="Одеська"/>
  </r>
  <r>
    <n v="2948093"/>
    <x v="1328"/>
    <s v="2021-04-01 13:58:27"/>
    <n v="500"/>
    <n v="500"/>
    <n v="456"/>
    <n v="456"/>
    <s v="2002-09-08 00:00:00"/>
    <n v="5000"/>
    <s v="Пенсіонер"/>
    <s v="Цивільний шлюб"/>
    <m/>
    <s v="Кіровоградська"/>
  </r>
  <r>
    <n v="2950424"/>
    <x v="1278"/>
    <s v="2021-04-01 17:13:12"/>
    <n v="2000"/>
    <n v="2000"/>
    <n v="456"/>
    <n v="456"/>
    <s v="1986-08-14 00:00:00"/>
    <n v="4800"/>
    <s v="Працюю"/>
    <s v="Розлучений (а)"/>
    <s v="повний робочий день"/>
    <s v="Львівська"/>
  </r>
  <r>
    <n v="2953133"/>
    <x v="1329"/>
    <s v="2021-04-02 00:12:28"/>
    <n v="1000"/>
    <n v="1000"/>
    <n v="456"/>
    <n v="456"/>
    <s v="1992-07-31 00:00:00"/>
    <n v="28000"/>
    <s v="Працюю"/>
    <s v="Не був (ла) у шлюбі"/>
    <s v="повний робочий день"/>
    <s v="Київ"/>
  </r>
  <r>
    <n v="2955296"/>
    <x v="1330"/>
    <s v="2021-04-02 12:04:30"/>
    <n v="2000"/>
    <n v="2000"/>
    <n v="456"/>
    <n v="456"/>
    <s v="1995-01-24 00:00:00"/>
    <n v="23000"/>
    <s v="Працюю"/>
    <s v="Розлучений (а)"/>
    <s v="повний робочий день"/>
    <s v="Черкаська"/>
  </r>
  <r>
    <n v="2978487"/>
    <x v="1331"/>
    <s v="2021-04-05 10:47:05"/>
    <n v="1500"/>
    <n v="1500"/>
    <n v="456"/>
    <n v="456"/>
    <s v="1991-08-11 00:00:00"/>
    <n v="150000"/>
    <s v="Працюю"/>
    <s v="Цивільний шлюб"/>
    <s v="повний робочий день"/>
    <s v="Херсонська"/>
  </r>
  <r>
    <n v="2983982"/>
    <x v="1332"/>
    <s v="2021-04-05 23:58:51"/>
    <n v="10000"/>
    <n v="10000"/>
    <n v="456"/>
    <n v="456"/>
    <s v="1997-11-09 00:00:00"/>
    <n v="12000"/>
    <s v="Працюю"/>
    <s v="Не був (ла) у шлюбі"/>
    <s v="повний робочий день"/>
    <s v="Київ"/>
  </r>
  <r>
    <n v="2992151"/>
    <x v="467"/>
    <s v="2021-04-07 07:31:22"/>
    <n v="10000"/>
    <n v="10000"/>
    <n v="456"/>
    <n v="456"/>
    <s v="1999-05-02 00:00:00"/>
    <n v="20000"/>
    <s v="Підприємець"/>
    <s v="Не був (ла) у шлюбі"/>
    <m/>
    <s v="Київ"/>
  </r>
  <r>
    <n v="3021460"/>
    <x v="1333"/>
    <s v="2021-04-11 08:50:33"/>
    <n v="2000"/>
    <n v="2000"/>
    <n v="456"/>
    <n v="456"/>
    <s v="1992-02-09 00:00:00"/>
    <n v="10000"/>
    <s v="Працюю"/>
    <s v="Перебуваю у шлюбі"/>
    <s v="позмінний графік"/>
    <s v="Вінницька"/>
  </r>
  <r>
    <n v="3036734"/>
    <x v="1334"/>
    <s v="2021-04-13 12:01:18"/>
    <n v="1000"/>
    <n v="1000"/>
    <n v="456"/>
    <n v="456"/>
    <s v="2002-10-21 00:00:00"/>
    <n v="2500"/>
    <s v="Студент"/>
    <s v="Не був (ла) у шлюбі"/>
    <m/>
    <s v="Запорізька"/>
  </r>
  <r>
    <n v="3056383"/>
    <x v="1335"/>
    <s v="2021-04-15 17:52:29"/>
    <n v="2000"/>
    <n v="2000"/>
    <n v="456"/>
    <n v="456"/>
    <s v="1982-09-08 00:00:00"/>
    <n v="23000"/>
    <s v="Працюю"/>
    <s v="Розлучений (а)"/>
    <s v="повний робочий день"/>
    <s v="Київ"/>
  </r>
  <r>
    <n v="3058665"/>
    <x v="1336"/>
    <s v="2021-04-15 22:21:32"/>
    <n v="2500"/>
    <n v="2500"/>
    <n v="456"/>
    <n v="456"/>
    <s v="1992-02-20 00:00:00"/>
    <n v="10000"/>
    <s v="Працюю"/>
    <s v="Перебуваю у шлюбі"/>
    <s v="повний робочий день"/>
    <s v="Вінницька"/>
  </r>
  <r>
    <n v="2980846"/>
    <x v="1337"/>
    <s v="2021-04-05 16:11:23"/>
    <n v="5050"/>
    <n v="5050"/>
    <n v="455.75"/>
    <n v="455.75"/>
    <s v="1990-12-01 00:00:00"/>
    <n v="8000"/>
    <s v="Працюю"/>
    <s v="Перебуваю у шлюбі"/>
    <s v="повний робочий день"/>
    <s v="Волинська"/>
  </r>
  <r>
    <n v="2970612"/>
    <x v="1338"/>
    <s v="2021-04-04 09:33:47"/>
    <n v="1800"/>
    <n v="1800"/>
    <n v="454.86"/>
    <n v="454.86000000000013"/>
    <s v="1979-03-15 00:00:00"/>
    <n v="14000"/>
    <s v="Працюю"/>
    <s v="Розлучений (а)"/>
    <s v="повний робочий день"/>
    <s v="Волинська"/>
  </r>
  <r>
    <n v="3033346"/>
    <x v="1339"/>
    <s v="2021-04-12 20:16:00"/>
    <n v="7550"/>
    <n v="7550"/>
    <n v="453"/>
    <n v="453"/>
    <s v="1996-01-07 00:00:00"/>
    <n v="8000"/>
    <s v="Декретна відпустка"/>
    <s v="Перебуваю у шлюбі"/>
    <m/>
    <s v="Житомирська"/>
  </r>
  <r>
    <n v="2977787"/>
    <x v="1340"/>
    <s v="2021-04-05 07:46:18"/>
    <n v="3300"/>
    <n v="3300"/>
    <n v="451.44"/>
    <n v="451.44000000000005"/>
    <s v="1987-05-23 00:00:00"/>
    <n v="11000"/>
    <s v="Працюю"/>
    <s v="Перебуваю у шлюбі"/>
    <s v="позмінний графік"/>
    <s v="Івано-Франківська"/>
  </r>
  <r>
    <n v="2947358"/>
    <x v="1341"/>
    <s v="2021-04-01 12:03:53"/>
    <n v="2500"/>
    <n v="2500"/>
    <n v="451.3"/>
    <n v="451.30000000000018"/>
    <s v="1992-05-04 00:00:00"/>
    <n v="15000"/>
    <s v="Працюю"/>
    <s v="Цивільний шлюб"/>
    <s v="повний робочий день"/>
    <s v="Полтавська"/>
  </r>
  <r>
    <n v="2946364"/>
    <x v="1342"/>
    <s v="2021-04-01 10:15:15"/>
    <n v="1000"/>
    <n v="1000"/>
    <n v="451.25"/>
    <n v="451.25"/>
    <s v="1977-10-24 00:00:00"/>
    <n v="7000"/>
    <s v="Працюю"/>
    <s v="Розлучений (а)"/>
    <m/>
    <s v="Полтавська"/>
  </r>
  <r>
    <n v="3048851"/>
    <x v="1343"/>
    <s v="2021-04-14 19:37:26"/>
    <n v="1000"/>
    <n v="1000"/>
    <n v="451.25"/>
    <n v="451.25"/>
    <s v="1996-02-06 00:00:00"/>
    <n v="16800"/>
    <s v="Працюю"/>
    <s v="Перебуваю у шлюбі"/>
    <s v="повний робочий день"/>
    <s v="Житомирська"/>
  </r>
  <r>
    <n v="2951747"/>
    <x v="202"/>
    <s v="2021-04-01 20:03:46"/>
    <n v="10000"/>
    <n v="10000"/>
    <n v="450"/>
    <n v="450"/>
    <s v="1982-05-10 00:00:00"/>
    <n v="15000"/>
    <s v="Працюю"/>
    <s v="Перебуваю у шлюбі"/>
    <s v="повний робочий день"/>
    <s v="Закарпатська"/>
  </r>
  <r>
    <n v="2961253"/>
    <x v="1344"/>
    <s v="2021-04-02 23:47:39"/>
    <n v="5000"/>
    <n v="5000"/>
    <n v="450"/>
    <n v="450"/>
    <s v="1977-09-01 00:00:00"/>
    <n v="16000"/>
    <s v="Працюю"/>
    <s v="Розлучений (а)"/>
    <s v="повний робочий день"/>
    <s v="Київ"/>
  </r>
  <r>
    <n v="2970409"/>
    <x v="867"/>
    <s v="2021-04-04 08:52:00"/>
    <n v="10000"/>
    <n v="10000"/>
    <n v="450"/>
    <n v="450"/>
    <s v="1994-01-02 00:00:00"/>
    <n v="21000"/>
    <s v="Працюю"/>
    <s v="Не був (ла) у шлюбі"/>
    <s v="повний робочий день"/>
    <s v="Черкаська"/>
  </r>
  <r>
    <n v="3009602"/>
    <x v="1345"/>
    <s v="2021-04-09 14:43:32"/>
    <n v="1500"/>
    <n v="1500"/>
    <n v="450"/>
    <n v="450"/>
    <s v="2000-04-14 00:00:00"/>
    <n v="8000"/>
    <s v="Працюю"/>
    <s v="Не був (ла) у шлюбі"/>
    <s v="частковий робочий день"/>
    <s v="Вінницька"/>
  </r>
  <r>
    <n v="3031386"/>
    <x v="1346"/>
    <s v="2021-04-12 15:50:00"/>
    <n v="10000"/>
    <n v="10000"/>
    <n v="450"/>
    <n v="450"/>
    <s v="1988-07-02 00:00:00"/>
    <n v="10000"/>
    <s v="Працюю"/>
    <s v="Розлучений (а)"/>
    <s v="повний робочий день"/>
    <s v="Луганська"/>
  </r>
  <r>
    <n v="3049544"/>
    <x v="1347"/>
    <s v="2021-04-14 21:03:42"/>
    <n v="2500"/>
    <n v="2500"/>
    <n v="450"/>
    <n v="450"/>
    <s v="1999-04-26 00:00:00"/>
    <n v="9500"/>
    <s v="Підприємець"/>
    <s v="Не був (ла) у шлюбі"/>
    <m/>
    <s v="Вінницька"/>
  </r>
  <r>
    <n v="3046989"/>
    <x v="1348"/>
    <s v="2021-04-14 15:48:45"/>
    <n v="3500"/>
    <n v="3500"/>
    <n v="448"/>
    <n v="448"/>
    <s v="1985-01-12 00:00:00"/>
    <n v="18000"/>
    <s v="Працюю"/>
    <s v="Розлучений (а)"/>
    <s v="повний робочий день"/>
    <s v="Київ"/>
  </r>
  <r>
    <n v="3000187"/>
    <x v="1349"/>
    <s v="2021-04-08 10:35:02"/>
    <n v="1000"/>
    <n v="1000"/>
    <n v="444.6"/>
    <n v="444.59999999999991"/>
    <s v="1964-02-14 00:00:00"/>
    <n v="15000"/>
    <s v="Працюю"/>
    <s v="Розлучений (а)"/>
    <s v="повний робочий день"/>
    <s v="Харківська"/>
  </r>
  <r>
    <n v="2952055"/>
    <x v="1350"/>
    <s v="2021-04-01 20:49:15"/>
    <n v="1000"/>
    <n v="1000"/>
    <n v="440.8"/>
    <n v="440.79999999999995"/>
    <s v="1996-10-07 00:00:00"/>
    <n v="10000"/>
    <s v="Працюю"/>
    <s v="Не був (ла) у шлюбі"/>
    <s v="повний робочий день"/>
    <s v="Дніпропетровська"/>
  </r>
  <r>
    <n v="3003680"/>
    <x v="1351"/>
    <s v="2021-04-08 17:58:23"/>
    <n v="600"/>
    <n v="600"/>
    <n v="440.4"/>
    <n v="440.40000000000009"/>
    <s v="1984-01-25 00:00:00"/>
    <n v="15000"/>
    <s v="Працюю"/>
    <s v="Цивільний шлюб"/>
    <s v="повний робочий день"/>
    <s v="Київська"/>
  </r>
  <r>
    <n v="3036055"/>
    <x v="1352"/>
    <s v="2021-04-13 10:24:48"/>
    <n v="1000"/>
    <n v="1000"/>
    <n v="440"/>
    <n v="440"/>
    <s v="1995-12-27 00:00:00"/>
    <n v="12700"/>
    <s v="Працюю"/>
    <s v="Перебуваю у шлюбі"/>
    <s v="позмінний графік"/>
    <s v="Сумська"/>
  </r>
  <r>
    <n v="2975610"/>
    <x v="1353"/>
    <s v="2021-04-04 19:18:28"/>
    <n v="700"/>
    <n v="700"/>
    <n v="438.9"/>
    <n v="438.90000000000009"/>
    <s v="1997-12-02 00:00:00"/>
    <n v="15000"/>
    <s v="Працюю"/>
    <s v="Не був (ла) у шлюбі"/>
    <s v="повний робочий день"/>
    <s v="Київ"/>
  </r>
  <r>
    <n v="3029482"/>
    <x v="1354"/>
    <s v="2021-04-12 12:16:03"/>
    <n v="950"/>
    <n v="950"/>
    <n v="438.75"/>
    <n v="438.75"/>
    <s v="1997-04-25 00:00:00"/>
    <n v="12000"/>
    <s v="Працюю"/>
    <s v="Не був (ла) у шлюбі"/>
    <s v="повний робочий день"/>
    <s v="Тернопільська"/>
  </r>
  <r>
    <n v="2979572"/>
    <x v="1355"/>
    <s v="2021-04-05 13:32:56"/>
    <n v="1000"/>
    <n v="1000"/>
    <n v="437"/>
    <n v="437"/>
    <s v="1994-06-15 00:00:00"/>
    <n v="15000"/>
    <s v="Працюю"/>
    <s v="Не був (ла) у шлюбі"/>
    <s v="повний робочий день"/>
    <s v="Київська"/>
  </r>
  <r>
    <n v="3028810"/>
    <x v="1356"/>
    <s v="2021-04-12 21:38:11"/>
    <n v="1000"/>
    <n v="1000"/>
    <n v="437"/>
    <n v="437"/>
    <s v="1998-08-15 00:00:00"/>
    <n v="15000"/>
    <s v="Працюю"/>
    <s v="Не був (ла) у шлюбі"/>
    <s v="повний робочий день"/>
    <s v="Львівська"/>
  </r>
  <r>
    <n v="3005213"/>
    <x v="1357"/>
    <s v="2021-04-08 21:16:02"/>
    <n v="2050"/>
    <n v="2050"/>
    <n v="436.24"/>
    <n v="436.23999999999978"/>
    <s v="1993-07-14 00:00:00"/>
    <n v="16000"/>
    <s v="Працюю"/>
    <s v="Перебуваю у шлюбі"/>
    <s v="повний робочий день"/>
    <s v="Київ"/>
  </r>
  <r>
    <n v="3010519"/>
    <x v="1358"/>
    <s v="2021-04-09 16:47:50"/>
    <n v="1500"/>
    <n v="1500"/>
    <n v="436.05"/>
    <n v="436.04999999999995"/>
    <s v="1987-10-11 00:00:00"/>
    <n v="9500"/>
    <s v="Працюю"/>
    <s v="Перебуваю у шлюбі"/>
    <s v="повний робочий день"/>
    <s v="Дніпропетровська"/>
  </r>
  <r>
    <n v="2959860"/>
    <x v="1359"/>
    <s v="2021-04-02 19:50:30"/>
    <n v="2000"/>
    <n v="2000"/>
    <n v="435"/>
    <n v="435"/>
    <s v="1990-07-22 00:00:00"/>
    <n v="12000"/>
    <s v="Працюю"/>
    <s v="Не був (ла) у шлюбі"/>
    <s v="повний робочий день"/>
    <s v="Тернопільська"/>
  </r>
  <r>
    <n v="2979943"/>
    <x v="1360"/>
    <s v="2021-04-05 14:36:21"/>
    <n v="2000"/>
    <n v="2000"/>
    <n v="435"/>
    <n v="435"/>
    <s v="2002-06-18 00:00:00"/>
    <n v="8000"/>
    <s v="Працюю"/>
    <s v="Не був (ла) у шлюбі"/>
    <s v="позмінний графік"/>
    <s v="Закарпатська"/>
  </r>
  <r>
    <n v="2996988"/>
    <x v="1361"/>
    <s v="2021-04-07 19:15:30"/>
    <n v="2000"/>
    <n v="2000"/>
    <n v="435"/>
    <n v="435"/>
    <s v="1987-11-22 00:00:00"/>
    <n v="18000"/>
    <s v="Підприємець"/>
    <s v="Перебуваю у шлюбі"/>
    <m/>
    <s v="Черкаська"/>
  </r>
  <r>
    <n v="3011898"/>
    <x v="1362"/>
    <s v="2021-04-09 20:15:41"/>
    <n v="2000"/>
    <n v="0"/>
    <n v="2435"/>
    <n v="435"/>
    <s v="1974-12-20 00:00:00"/>
    <n v="7000"/>
    <s v="Працюю"/>
    <s v="Не був (ла) у шлюбі"/>
    <s v="повний робочий день"/>
    <s v="Дніпропетровська"/>
  </r>
  <r>
    <n v="3012192"/>
    <x v="1363"/>
    <s v="2021-04-09 20:26:43"/>
    <n v="1500"/>
    <n v="1500"/>
    <n v="435"/>
    <n v="435"/>
    <s v="1975-05-04 00:00:00"/>
    <n v="8000"/>
    <s v="Працюю"/>
    <s v="Перебуваю у шлюбі"/>
    <s v="повний робочий день"/>
    <s v="Запорізька"/>
  </r>
  <r>
    <n v="2992739"/>
    <x v="1364"/>
    <s v="2021-04-07 10:53:47"/>
    <n v="1500"/>
    <n v="1500"/>
    <n v="434.25"/>
    <n v="434.25"/>
    <s v="1991-01-19 00:00:00"/>
    <n v="14000"/>
    <s v="Працюю"/>
    <s v="Цивільний шлюб"/>
    <s v="повний робочий день"/>
    <s v="Львівська"/>
  </r>
  <r>
    <n v="2992438"/>
    <x v="1365"/>
    <s v="2021-04-07 09:13:42"/>
    <n v="1500"/>
    <n v="1500"/>
    <n v="433.28"/>
    <n v="433.28"/>
    <s v="1993-05-22 00:00:00"/>
    <n v="8000"/>
    <s v="Працюю"/>
    <s v="Перебуваю у шлюбі"/>
    <s v="повний робочий день"/>
    <s v="Одеська"/>
  </r>
  <r>
    <n v="3013620"/>
    <x v="1366"/>
    <s v="2021-04-10 02:13:05"/>
    <n v="1000"/>
    <n v="1000"/>
    <n v="432"/>
    <n v="432"/>
    <s v="1989-10-12 00:00:00"/>
    <n v="14000"/>
    <s v="Працюю"/>
    <s v="Розлучений (а)"/>
    <s v="повний робочий день"/>
    <s v="Чернівецька"/>
  </r>
  <r>
    <n v="2960833"/>
    <x v="1367"/>
    <s v="2021-04-02 21:58:48"/>
    <n v="3550"/>
    <n v="3550"/>
    <n v="431.68"/>
    <n v="431.67999999999984"/>
    <s v="1997-07-07 00:00:00"/>
    <n v="10000"/>
    <s v="Працюю"/>
    <s v="Перебуваю у шлюбі"/>
    <s v="повний робочий день"/>
    <s v="Івано-Франківська"/>
  </r>
  <r>
    <n v="3040675"/>
    <x v="1368"/>
    <s v="2021-04-13 21:33:09"/>
    <n v="1100"/>
    <n v="1100"/>
    <n v="431.2"/>
    <n v="431.20000000000005"/>
    <s v="1987-03-16 00:00:00"/>
    <n v="15000"/>
    <s v="Працюю"/>
    <s v="Не був (ла) у шлюбі"/>
    <s v="повний робочий день"/>
    <s v="Львівська"/>
  </r>
  <r>
    <n v="3039933"/>
    <x v="1369"/>
    <s v="2021-04-13 18:37:02"/>
    <n v="6150"/>
    <n v="6150"/>
    <n v="430.5"/>
    <n v="430.5"/>
    <s v="2002-10-07 00:00:00"/>
    <n v="20000"/>
    <s v="Студент"/>
    <s v="Не був (ла) у шлюбі"/>
    <m/>
    <s v="Київ"/>
  </r>
  <r>
    <n v="2950564"/>
    <x v="1370"/>
    <s v="2021-04-01 18:08:28"/>
    <n v="1500"/>
    <n v="1500"/>
    <n v="429.75"/>
    <n v="429.75"/>
    <s v="2002-08-19 00:00:00"/>
    <n v="25000"/>
    <s v="Працюю"/>
    <s v="Не був (ла) у шлюбі"/>
    <s v="повний робочий день"/>
    <s v="Чернівецька"/>
  </r>
  <r>
    <n v="2964557"/>
    <x v="1371"/>
    <s v="2021-04-03 13:48:14"/>
    <n v="1500"/>
    <n v="1500"/>
    <n v="429.75"/>
    <n v="429.75"/>
    <s v="1992-05-22 00:00:00"/>
    <n v="15000"/>
    <s v="Працюю"/>
    <s v="Перебуваю у шлюбі"/>
    <s v="повний робочий день"/>
    <s v="Чернівецька"/>
  </r>
  <r>
    <n v="2974714"/>
    <x v="1372"/>
    <s v="2021-04-04 18:24:09"/>
    <n v="1500"/>
    <n v="1500"/>
    <n v="429.75"/>
    <n v="429.75"/>
    <s v="1962-10-12 00:00:00"/>
    <n v="10500"/>
    <s v="Працюю"/>
    <s v="Розлучений (а)"/>
    <s v="повний робочий день"/>
    <s v="Закарпатська"/>
  </r>
  <r>
    <n v="2984304"/>
    <x v="1373"/>
    <s v="2021-04-06 07:57:34"/>
    <n v="1500"/>
    <n v="1500"/>
    <n v="429.75"/>
    <n v="429.75"/>
    <s v="1991-10-04 00:00:00"/>
    <n v="10000"/>
    <s v="Підприємець"/>
    <s v="Не був (ла) у шлюбі"/>
    <m/>
    <s v="Львівська"/>
  </r>
  <r>
    <n v="2989253"/>
    <x v="1374"/>
    <s v="2021-04-06 18:20:28"/>
    <n v="1500"/>
    <n v="1500"/>
    <n v="429.75"/>
    <n v="429.75"/>
    <s v="2000-02-26 00:00:00"/>
    <n v="10000"/>
    <s v="Працюю"/>
    <s v="Не був (ла) у шлюбі"/>
    <s v="позмінний графік"/>
    <s v="Київська"/>
  </r>
  <r>
    <n v="3004989"/>
    <x v="1375"/>
    <s v="2021-04-08 20:55:09"/>
    <n v="1500"/>
    <n v="1500"/>
    <n v="429.75"/>
    <n v="429.75"/>
    <s v="2000-04-19 00:00:00"/>
    <n v="6000"/>
    <s v="Не працюю"/>
    <s v="Не був (ла) у шлюбі"/>
    <m/>
    <s v="Івано-Франківська"/>
  </r>
  <r>
    <n v="3014124"/>
    <x v="1376"/>
    <s v="2021-04-10 07:14:41"/>
    <n v="1500"/>
    <n v="1500"/>
    <n v="429.75"/>
    <n v="429.75"/>
    <s v="1996-06-08 00:00:00"/>
    <n v="12000"/>
    <s v="Працюю"/>
    <s v="Перебуваю у шлюбі"/>
    <s v="повний робочий день"/>
    <s v="Чернігівська"/>
  </r>
  <r>
    <n v="3010190"/>
    <x v="1377"/>
    <s v="2021-04-10 14:22:57"/>
    <n v="1500"/>
    <n v="1500"/>
    <n v="429.75"/>
    <n v="429.75"/>
    <s v="1992-03-03 00:00:00"/>
    <n v="20000"/>
    <s v="Працюю"/>
    <s v="Не був (ла) у шлюбі"/>
    <s v="повний робочий день"/>
    <s v="Одеська"/>
  </r>
  <r>
    <n v="3026528"/>
    <x v="1378"/>
    <s v="2021-04-11 22:09:20"/>
    <n v="1500"/>
    <n v="1500"/>
    <n v="429.75"/>
    <n v="429.75"/>
    <s v="1967-02-03 00:00:00"/>
    <n v="25000"/>
    <s v="Працюю"/>
    <s v="Перебуваю у шлюбі"/>
    <s v="повний робочий день"/>
    <s v="Київ"/>
  </r>
  <r>
    <n v="3032583"/>
    <x v="1379"/>
    <s v="2021-04-12 20:06:18"/>
    <n v="1500"/>
    <n v="1500"/>
    <n v="429.75"/>
    <n v="429.75"/>
    <s v="1983-05-05 00:00:00"/>
    <n v="15000"/>
    <s v="Працюю"/>
    <s v="Перебуваю у шлюбі"/>
    <s v="повний робочий день"/>
    <s v="Чернігівська"/>
  </r>
  <r>
    <n v="3038568"/>
    <x v="1380"/>
    <s v="2021-04-13 16:29:56"/>
    <n v="1500"/>
    <n v="1500"/>
    <n v="429.75"/>
    <n v="429.75"/>
    <s v="1980-09-11 00:00:00"/>
    <n v="10000"/>
    <s v="Працюю"/>
    <s v="Розлучений (а)"/>
    <s v="повний робочий день"/>
    <s v="Полтавська"/>
  </r>
  <r>
    <n v="3045162"/>
    <x v="1381"/>
    <s v="2021-04-14 13:15:41"/>
    <n v="1500"/>
    <n v="1500"/>
    <n v="429.75"/>
    <n v="429.75"/>
    <s v="1981-09-28 00:00:00"/>
    <n v="2000"/>
    <s v="Працюю"/>
    <s v="Розлучений (а)"/>
    <s v="позмінний графік"/>
    <s v="Запорізька"/>
  </r>
  <r>
    <n v="3045246"/>
    <x v="1382"/>
    <s v="2021-04-14 20:00:38"/>
    <n v="1500"/>
    <n v="1500"/>
    <n v="429.75"/>
    <n v="429.75"/>
    <s v="1990-05-24 00:00:00"/>
    <n v="10000"/>
    <s v="Працюю"/>
    <s v="Перебуваю у шлюбі"/>
    <s v="повний робочий день"/>
    <s v="Дніпропетровська"/>
  </r>
  <r>
    <n v="3018338"/>
    <x v="1383"/>
    <s v="2021-04-10 18:06:38"/>
    <n v="1600"/>
    <n v="1600"/>
    <n v="428"/>
    <n v="428"/>
    <s v="1995-08-17 00:00:00"/>
    <n v="12000"/>
    <s v="Працюю"/>
    <s v="Не був (ла) у шлюбі"/>
    <s v="повний робочий день"/>
    <s v="Київ"/>
  </r>
  <r>
    <n v="2970976"/>
    <x v="1384"/>
    <s v="2021-04-04 12:50:34"/>
    <n v="2500"/>
    <n v="2500"/>
    <n v="427.5"/>
    <n v="427.5"/>
    <s v="1983-02-28 00:00:00"/>
    <n v="6500"/>
    <s v="Працюю"/>
    <s v="Не був (ла) у шлюбі"/>
    <s v="позмінний графік"/>
    <s v="Житомирська"/>
  </r>
  <r>
    <n v="2998423"/>
    <x v="1385"/>
    <s v="2021-04-07 22:57:29"/>
    <n v="2500"/>
    <n v="2500"/>
    <n v="427.5"/>
    <n v="427.5"/>
    <s v="1995-08-15 00:00:00"/>
    <n v="8000"/>
    <s v="Працюю"/>
    <s v="Не був (ла) у шлюбі"/>
    <s v="частковий робочий день"/>
    <s v="Київ"/>
  </r>
  <r>
    <n v="2999711"/>
    <x v="1386"/>
    <s v="2021-04-08 08:31:28"/>
    <n v="2500"/>
    <n v="2500"/>
    <n v="427.5"/>
    <n v="427.5"/>
    <s v="1999-03-03 00:00:00"/>
    <n v="16500"/>
    <s v="Студент"/>
    <s v="Не був (ла) у шлюбі"/>
    <m/>
    <s v="Львівська"/>
  </r>
  <r>
    <n v="3010442"/>
    <x v="1387"/>
    <s v="2021-04-09 16:40:13"/>
    <n v="1500"/>
    <n v="1500"/>
    <n v="427.5"/>
    <n v="427.5"/>
    <s v="1987-06-11 00:00:00"/>
    <n v="14000"/>
    <s v="Не працюю"/>
    <s v="Не був (ла) у шлюбі"/>
    <s v="повний робочий день"/>
    <s v="Рівненська"/>
  </r>
  <r>
    <n v="3016042"/>
    <x v="1341"/>
    <s v="2021-04-10 14:02:41"/>
    <n v="2500"/>
    <n v="2500"/>
    <n v="427.5"/>
    <n v="427.5"/>
    <s v="1992-05-04 00:00:00"/>
    <n v="15000"/>
    <s v="Працюю"/>
    <s v="Цивільний шлюб"/>
    <s v="повний робочий день"/>
    <s v="Полтавська"/>
  </r>
  <r>
    <n v="3019955"/>
    <x v="1388"/>
    <s v="2021-04-10 22:28:45"/>
    <n v="1000"/>
    <n v="1000"/>
    <n v="427.5"/>
    <n v="427.5"/>
    <s v="1993-03-01 00:00:00"/>
    <n v="21000"/>
    <s v="Працюю"/>
    <s v="Не був (ла) у шлюбі"/>
    <s v="повний робочий день"/>
    <s v="Львівська"/>
  </r>
  <r>
    <n v="3039702"/>
    <x v="1389"/>
    <s v="2021-04-13 17:55:53"/>
    <n v="2500"/>
    <n v="2500"/>
    <n v="427.5"/>
    <n v="427.5"/>
    <s v="1988-11-25 00:00:00"/>
    <n v="13000"/>
    <s v="Працюю"/>
    <s v="Розлучений (а)"/>
    <m/>
    <s v="Чернівецька"/>
  </r>
  <r>
    <n v="2951698"/>
    <x v="1390"/>
    <s v="2021-04-01 20:03:23"/>
    <n v="1650"/>
    <n v="1650"/>
    <n v="427.35"/>
    <n v="427.34999999999991"/>
    <s v="1997-07-08 00:00:00"/>
    <n v="10000"/>
    <s v="Працюю"/>
    <s v="Цивільний шлюб"/>
    <m/>
    <s v="Миколаївська"/>
  </r>
  <r>
    <n v="3021943"/>
    <x v="1391"/>
    <s v="2021-04-11 10:18:28"/>
    <n v="3500"/>
    <n v="3500"/>
    <n v="425.6"/>
    <n v="425.59999999999991"/>
    <s v="1991-03-16 00:00:00"/>
    <n v="15000"/>
    <s v="Працюю"/>
    <s v="Перебуваю у шлюбі"/>
    <s v="повний робочий день"/>
    <s v="Львівська"/>
  </r>
  <r>
    <n v="2962961"/>
    <x v="1392"/>
    <s v="2021-04-03 10:46:43"/>
    <n v="1300"/>
    <n v="1300"/>
    <n v="422.37"/>
    <n v="422.36999999999989"/>
    <s v="1996-09-04 00:00:00"/>
    <n v="12000"/>
    <s v="Підприємець"/>
    <s v="Перебуваю у шлюбі"/>
    <m/>
    <s v="Київська"/>
  </r>
  <r>
    <n v="2960273"/>
    <x v="1393"/>
    <s v="2021-04-02 20:39:08"/>
    <n v="3100"/>
    <n v="3100"/>
    <n v="421.6"/>
    <n v="421.59999999999991"/>
    <s v="1999-06-08 00:00:00"/>
    <n v="12000"/>
    <s v="Працюю"/>
    <s v="Не був (ла) у шлюбі"/>
    <s v="позмінний графік"/>
    <s v="Харківська"/>
  </r>
  <r>
    <n v="2958992"/>
    <x v="1394"/>
    <s v="2021-04-02 18:05:09"/>
    <n v="2000"/>
    <n v="2000"/>
    <n v="421"/>
    <n v="421"/>
    <s v="1997-10-18 00:00:00"/>
    <n v="10000"/>
    <s v="Працюю"/>
    <s v="Не був (ла) у шлюбі"/>
    <s v="повний робочий день"/>
    <s v="Київська"/>
  </r>
  <r>
    <n v="3023938"/>
    <x v="1395"/>
    <s v="2021-04-11 15:09:28"/>
    <n v="2000"/>
    <n v="2000"/>
    <n v="421"/>
    <n v="421"/>
    <s v="1997-06-24 00:00:00"/>
    <n v="25000"/>
    <s v="Працюю"/>
    <s v="Не був (ла) у шлюбі"/>
    <s v="повний робочий день"/>
    <s v="Харківська"/>
  </r>
  <r>
    <n v="3016364"/>
    <x v="1396"/>
    <s v="2021-04-10 13:47:00"/>
    <n v="1000"/>
    <n v="1000"/>
    <n v="420"/>
    <n v="420"/>
    <s v="1984-11-03 00:00:00"/>
    <n v="8000"/>
    <s v="Працюю"/>
    <s v="Перебуваю у шлюбі"/>
    <s v="повний робочий день"/>
    <s v="Полтавська"/>
  </r>
  <r>
    <n v="3017029"/>
    <x v="1397"/>
    <s v="2021-04-10 14:53:19"/>
    <n v="1000"/>
    <n v="1000"/>
    <n v="420"/>
    <n v="420"/>
    <s v="1994-12-26 00:00:00"/>
    <n v="26000"/>
    <s v="Працюю"/>
    <s v="Не був (ла) у шлюбі"/>
    <s v="повний робочий день"/>
    <s v="Дніпропетровська"/>
  </r>
  <r>
    <n v="3035985"/>
    <x v="1398"/>
    <s v="2021-04-13 13:56:06"/>
    <n v="1000"/>
    <n v="1000"/>
    <n v="420"/>
    <n v="420"/>
    <s v="1989-01-02 00:00:00"/>
    <n v="5000"/>
    <s v="Працюю"/>
    <s v="Не був (ла) у шлюбі"/>
    <s v="повний робочий день"/>
    <s v="Рівненська"/>
  </r>
  <r>
    <n v="3038995"/>
    <x v="1399"/>
    <s v="2021-04-13 16:20:41"/>
    <n v="10000"/>
    <n v="10000"/>
    <n v="420"/>
    <n v="420"/>
    <s v="1993-05-25 00:00:00"/>
    <n v="30000"/>
    <s v="Працюю"/>
    <s v="Не був (ла) у шлюбі"/>
    <s v="повний робочий день"/>
    <s v="Київська"/>
  </r>
  <r>
    <n v="3050251"/>
    <x v="1400"/>
    <s v="2021-04-14 23:13:34"/>
    <n v="800"/>
    <n v="800"/>
    <n v="418.76"/>
    <n v="418.76"/>
    <s v="1975-03-31 00:00:00"/>
    <n v="650"/>
    <s v="Працюю"/>
    <s v="Не був (ла) у шлюбі"/>
    <s v="позмінний графік"/>
    <s v="Хмельницька"/>
  </r>
  <r>
    <n v="2971417"/>
    <x v="1401"/>
    <s v="2021-04-04 11:29:29"/>
    <n v="1000"/>
    <n v="1000"/>
    <n v="418"/>
    <n v="418"/>
    <s v="1968-11-13 00:00:00"/>
    <n v="13000"/>
    <s v="Працюю"/>
    <s v="Розлучений (а)"/>
    <s v="повний робочий день"/>
    <s v="Житомирська"/>
  </r>
  <r>
    <n v="2994909"/>
    <x v="1402"/>
    <s v="2021-04-07 14:45:33"/>
    <n v="1000"/>
    <n v="1000"/>
    <n v="418"/>
    <n v="418"/>
    <s v="1997-01-04 00:00:00"/>
    <n v="9000"/>
    <s v="Працюю"/>
    <s v="Цивільний шлюб"/>
    <s v="повний робочий день"/>
    <s v="Дніпропетровська"/>
  </r>
  <r>
    <n v="2976296"/>
    <x v="1403"/>
    <s v="2021-04-04 21:06:25"/>
    <n v="1000"/>
    <n v="1000"/>
    <n v="415.15"/>
    <n v="415.15000000000009"/>
    <s v="1999-01-28 00:00:00"/>
    <n v="15000"/>
    <s v="Працюю"/>
    <s v="Не був (ла) у шлюбі"/>
    <s v="повний робочий день"/>
    <s v="Київ"/>
  </r>
  <r>
    <n v="2946700"/>
    <x v="1404"/>
    <s v="2021-04-01 10:49:41"/>
    <n v="500"/>
    <n v="500"/>
    <n v="413.5"/>
    <n v="413.5"/>
    <s v="1981-09-14 00:00:00"/>
    <n v="15000"/>
    <s v="Працюю"/>
    <s v="Перебуваю у шлюбі"/>
    <s v="позмінний графік"/>
    <s v="Сумська"/>
  </r>
  <r>
    <n v="2958733"/>
    <x v="1405"/>
    <s v="2021-04-02 17:24:21"/>
    <n v="900"/>
    <n v="900"/>
    <n v="410.4"/>
    <n v="410.40000000000009"/>
    <s v="1998-01-03 00:00:00"/>
    <n v="10000"/>
    <s v="Працюю"/>
    <s v="Перебуваю у шлюбі"/>
    <s v="повний робочий день"/>
    <s v="Черкаська"/>
  </r>
  <r>
    <n v="2962842"/>
    <x v="1406"/>
    <s v="2021-04-03 11:44:48"/>
    <n v="2000"/>
    <n v="2000"/>
    <n v="410.4"/>
    <n v="410.40000000000009"/>
    <s v="1989-08-31 00:00:00"/>
    <n v="18000"/>
    <s v="Працюю"/>
    <s v="Перебуваю у шлюбі"/>
    <s v="повний робочий день"/>
    <s v="Івано-Франківська"/>
  </r>
  <r>
    <n v="3019934"/>
    <x v="1407"/>
    <s v="2021-04-10 22:32:40"/>
    <n v="1500"/>
    <n v="1500"/>
    <n v="410.4"/>
    <n v="410.40000000000009"/>
    <s v="2000-08-04 00:00:00"/>
    <n v="6000"/>
    <s v="Студент"/>
    <s v="Не був (ла) у шлюбі"/>
    <m/>
    <s v="Чернівецька"/>
  </r>
  <r>
    <n v="3050482"/>
    <x v="1408"/>
    <s v="2021-04-15 00:12:37"/>
    <n v="1500"/>
    <n v="1500"/>
    <n v="410.4"/>
    <n v="410.40000000000009"/>
    <s v="1974-05-06 00:00:00"/>
    <n v="25000"/>
    <s v="Працюю"/>
    <s v="Розлучений (а)"/>
    <s v="повний робочий день"/>
    <s v="Черкаська"/>
  </r>
  <r>
    <n v="2992627"/>
    <x v="1133"/>
    <s v="2021-04-07 09:47:23"/>
    <n v="8000"/>
    <n v="8000"/>
    <n v="410.4"/>
    <n v="410.39999999999964"/>
    <s v="1984-09-06 00:00:00"/>
    <n v="20000"/>
    <s v="Працюю"/>
    <s v="Розлучений (а)"/>
    <s v="позмінний графік"/>
    <s v="Харківська"/>
  </r>
  <r>
    <n v="3021817"/>
    <x v="1409"/>
    <s v="2021-04-11 10:10:29"/>
    <n v="4000"/>
    <n v="4000"/>
    <n v="410.4"/>
    <n v="410.39999999999964"/>
    <s v="1991-01-21 00:00:00"/>
    <n v="13000"/>
    <s v="Підприємець"/>
    <s v="Перебуваю у шлюбі"/>
    <m/>
    <s v="Львівська"/>
  </r>
  <r>
    <n v="3045645"/>
    <x v="1410"/>
    <s v="2021-04-14 13:33:37"/>
    <n v="6000"/>
    <n v="6000"/>
    <n v="410.4"/>
    <n v="410.39999999999964"/>
    <s v="1989-07-10 00:00:00"/>
    <n v="10000"/>
    <s v="Пенсіонер"/>
    <s v="Не був (ла) у шлюбі"/>
    <m/>
    <s v="Івано-Франківська"/>
  </r>
  <r>
    <n v="2997982"/>
    <x v="1411"/>
    <s v="2021-04-07 21:01:41"/>
    <n v="4500"/>
    <n v="4500"/>
    <n v="409.5"/>
    <n v="409.5"/>
    <s v="1987-03-05 00:00:00"/>
    <n v="8500"/>
    <s v="Працюю"/>
    <s v="Перебуваю у шлюбі"/>
    <s v="повний робочий день"/>
    <s v="Вінницька"/>
  </r>
  <r>
    <n v="3024029"/>
    <x v="1412"/>
    <s v="2021-04-11 14:38:13"/>
    <n v="7950"/>
    <n v="7950"/>
    <n v="407.85"/>
    <n v="407.85000000000036"/>
    <s v="1991-08-12 00:00:00"/>
    <n v="9000"/>
    <s v="Працюю"/>
    <s v="Не був (ла) у шлюбі"/>
    <s v="повний робочий день"/>
    <s v="Донецька"/>
  </r>
  <r>
    <n v="2985809"/>
    <x v="1413"/>
    <s v="2021-04-06 11:50:50"/>
    <n v="1500"/>
    <n v="1500"/>
    <n v="407.25"/>
    <n v="407.25"/>
    <s v="1997-02-08 00:00:00"/>
    <n v="8000"/>
    <s v="Працюю"/>
    <s v="Розлучений (а)"/>
    <s v="повний робочий день"/>
    <s v="Харківська"/>
  </r>
  <r>
    <n v="2959895"/>
    <x v="1414"/>
    <s v="2021-04-02 19:47:17"/>
    <n v="1500"/>
    <n v="1500"/>
    <n v="406.2"/>
    <n v="406.20000000000005"/>
    <s v="1975-12-03 00:00:00"/>
    <n v="15500"/>
    <s v="Працюю"/>
    <s v="Перебуваю у шлюбі"/>
    <s v="повний робочий день"/>
    <s v="Миколаївська"/>
  </r>
  <r>
    <n v="3020459"/>
    <x v="1415"/>
    <s v="2021-04-11 00:45:54"/>
    <n v="1500"/>
    <n v="1500"/>
    <n v="406.2"/>
    <n v="406.20000000000005"/>
    <s v="1994-07-30 00:00:00"/>
    <n v="14000"/>
    <s v="Працюю"/>
    <s v="Не був (ла) у шлюбі"/>
    <s v="почасово"/>
    <s v="Луганська"/>
  </r>
  <r>
    <n v="3033955"/>
    <x v="1416"/>
    <s v="2021-04-12 21:54:19"/>
    <n v="1500"/>
    <n v="1500"/>
    <n v="406.2"/>
    <n v="406.20000000000005"/>
    <s v="1988-04-20 00:00:00"/>
    <n v="37000"/>
    <s v="Підприємець"/>
    <s v="Перебуваю у шлюбі"/>
    <m/>
    <s v="Одеська"/>
  </r>
  <r>
    <n v="3022804"/>
    <x v="1417"/>
    <s v="2021-04-11 14:22:42"/>
    <n v="2500"/>
    <n v="2500"/>
    <n v="406.17"/>
    <n v="406.17000000000007"/>
    <s v="1976-06-23 00:00:00"/>
    <n v="8700"/>
    <s v="Працюю"/>
    <s v="Перебуваю у шлюбі"/>
    <s v="позмінний графік"/>
    <s v="Львівська"/>
  </r>
  <r>
    <n v="3002084"/>
    <x v="1418"/>
    <s v="2021-04-08 14:57:10"/>
    <n v="3000"/>
    <n v="3000"/>
    <n v="403.5"/>
    <n v="403.5"/>
    <s v="1992-11-12 00:00:00"/>
    <n v="5000"/>
    <s v="Домогосподар/-ка"/>
    <s v="Перебуваю у шлюбі"/>
    <m/>
    <s v="Запорізька"/>
  </r>
  <r>
    <n v="3025870"/>
    <x v="1419"/>
    <s v="2021-04-11 18:54:35"/>
    <n v="3000"/>
    <n v="3000"/>
    <n v="403.5"/>
    <n v="403.5"/>
    <s v="1994-06-10 00:00:00"/>
    <n v="12000"/>
    <s v="Працюю"/>
    <s v="Не був (ла) у шлюбі"/>
    <s v="повний робочий день"/>
    <s v="Полтавська"/>
  </r>
  <r>
    <n v="3006130"/>
    <x v="1420"/>
    <s v="2021-04-09 00:43:10"/>
    <n v="1550"/>
    <n v="1550"/>
    <n v="403"/>
    <n v="403"/>
    <s v="1990-01-07 00:00:00"/>
    <n v="30000"/>
    <s v="Працюю"/>
    <s v="Перебуваю у шлюбі"/>
    <s v="повний робочий день"/>
    <s v="Миколаївська"/>
  </r>
  <r>
    <n v="3006116"/>
    <x v="1421"/>
    <s v="2021-04-09 00:33:11"/>
    <n v="1500"/>
    <n v="1500"/>
    <n v="401.25"/>
    <n v="401.25"/>
    <s v="1992-12-20 00:00:00"/>
    <n v="20000"/>
    <s v="Працюю"/>
    <s v="Не був (ла) у шлюбі"/>
    <s v="повний робочий день"/>
    <s v="Вінницька"/>
  </r>
  <r>
    <n v="3010141"/>
    <x v="1422"/>
    <s v="2021-04-09 16:39:41"/>
    <n v="1500"/>
    <n v="1500"/>
    <n v="401.25"/>
    <n v="401.25"/>
    <s v="2000-12-20 00:00:00"/>
    <n v="0"/>
    <s v="Військовослужбовець"/>
    <s v="Не був (ла) у шлюбі"/>
    <s v="позмінний графік"/>
    <s v="Волинська"/>
  </r>
  <r>
    <n v="3019318"/>
    <x v="1423"/>
    <s v="2021-04-10 20:46:09"/>
    <n v="1500"/>
    <n v="1500"/>
    <n v="401.25"/>
    <n v="401.25"/>
    <s v="1985-03-04 00:00:00"/>
    <n v="12000"/>
    <s v="Домогосподар/-ка"/>
    <s v="Цивільний шлюб"/>
    <m/>
    <s v="Миколаївська"/>
  </r>
  <r>
    <n v="3035334"/>
    <x v="1424"/>
    <s v="2021-04-13 08:38:50"/>
    <n v="1500"/>
    <n v="1500"/>
    <n v="401.25"/>
    <n v="401.25"/>
    <s v="1978-01-13 00:00:00"/>
    <n v="12000"/>
    <s v="Працюю"/>
    <s v="Розлучений (а)"/>
    <s v="повний робочий день"/>
    <s v="Кіровоградська"/>
  </r>
  <r>
    <n v="3045904"/>
    <x v="1425"/>
    <s v="2021-04-14 14:34:54"/>
    <n v="1500"/>
    <n v="1500"/>
    <n v="401.25"/>
    <n v="401.25"/>
    <s v="1980-02-11 00:00:00"/>
    <n v="15"/>
    <s v="Працюю"/>
    <s v="Розлучений (а)"/>
    <s v="повний робочий день"/>
    <s v="Київ"/>
  </r>
  <r>
    <n v="3050461"/>
    <x v="1426"/>
    <s v="2021-04-15 00:18:12"/>
    <n v="1500"/>
    <n v="1500"/>
    <n v="401.25"/>
    <n v="401.25"/>
    <s v="1995-09-19 00:00:00"/>
    <n v="11000"/>
    <s v="Працюю"/>
    <s v="Не був (ла) у шлюбі"/>
    <s v="повний робочий день"/>
    <s v="Київ"/>
  </r>
  <r>
    <n v="2952755"/>
    <x v="1427"/>
    <s v="2021-04-01 23:43:27"/>
    <n v="1500"/>
    <n v="1500"/>
    <n v="401.1"/>
    <n v="401.09999999999991"/>
    <s v="1997-06-23 00:00:00"/>
    <n v="12000"/>
    <s v="Працюю"/>
    <s v="Не був (ла) у шлюбі"/>
    <s v="повний робочий день"/>
    <s v="Чернівецька"/>
  </r>
  <r>
    <n v="3022335"/>
    <x v="1428"/>
    <s v="2021-04-11 11:18:31"/>
    <n v="1300"/>
    <n v="1300"/>
    <n v="400.14"/>
    <n v="400.13999999999987"/>
    <s v="1998-06-29 00:00:00"/>
    <n v="2500"/>
    <s v="Декретна відпустка"/>
    <s v="Перебуваю у шлюбі"/>
    <m/>
    <s v="Запорізька"/>
  </r>
  <r>
    <n v="2967700"/>
    <x v="1429"/>
    <s v="2021-04-03 20:02:23"/>
    <n v="2000"/>
    <n v="2000"/>
    <n v="400"/>
    <n v="400"/>
    <s v="1997-04-03 00:00:00"/>
    <n v="7000"/>
    <s v="Студент"/>
    <s v="Не був (ла) у шлюбі"/>
    <m/>
    <s v="Житомирська"/>
  </r>
  <r>
    <n v="3058084"/>
    <x v="1430"/>
    <s v="2021-04-15 20:51:29"/>
    <n v="10000"/>
    <n v="10000"/>
    <n v="400"/>
    <n v="400"/>
    <s v="1992-04-19 00:00:00"/>
    <n v="16000"/>
    <s v="Працюю"/>
    <s v="Не був (ла) у шлюбі"/>
    <s v="повний робочий день"/>
    <s v="Чернігівська"/>
  </r>
  <r>
    <n v="2953308"/>
    <x v="1431"/>
    <s v="2021-04-02 01:26:11"/>
    <n v="1000"/>
    <n v="1000"/>
    <n v="399"/>
    <n v="399"/>
    <s v="1998-10-08 00:00:00"/>
    <n v="5500"/>
    <s v="Не працюю"/>
    <s v="Не був (ла) у шлюбі"/>
    <m/>
    <s v="Рівненська"/>
  </r>
  <r>
    <n v="2960063"/>
    <x v="1432"/>
    <s v="2021-04-02 20:09:29"/>
    <n v="3000"/>
    <n v="3000"/>
    <n v="399"/>
    <n v="399"/>
    <s v="1991-11-26 00:00:00"/>
    <n v="25000"/>
    <s v="Працюю"/>
    <s v="Не був (ла) у шлюбі"/>
    <s v="повний робочий день"/>
    <s v="Сумська"/>
  </r>
  <r>
    <n v="2995245"/>
    <x v="1433"/>
    <s v="2021-04-07 15:14:17"/>
    <n v="1050"/>
    <n v="1050"/>
    <n v="399"/>
    <n v="399"/>
    <s v="1994-06-09 00:00:00"/>
    <n v="12900"/>
    <s v="Працюю"/>
    <s v="Не був (ла) у шлюбі"/>
    <s v="повний робочий день"/>
    <s v="Івано-Франківська"/>
  </r>
  <r>
    <n v="3004653"/>
    <x v="1434"/>
    <s v="2021-04-08 20:00:52"/>
    <n v="1500"/>
    <n v="1500"/>
    <n v="399"/>
    <n v="399"/>
    <s v="1992-01-19 00:00:00"/>
    <n v="14000"/>
    <s v="Працюю"/>
    <s v="Розлучений (а)"/>
    <m/>
    <s v="Чернівецька"/>
  </r>
  <r>
    <n v="3057797"/>
    <x v="1435"/>
    <s v="2021-04-15 20:12:40"/>
    <n v="700"/>
    <n v="700"/>
    <n v="399"/>
    <n v="399"/>
    <s v="1989-05-20 00:00:00"/>
    <n v="25000"/>
    <s v="Працюю"/>
    <s v="Перебуваю у шлюбі"/>
    <m/>
    <s v="Житомирська"/>
  </r>
  <r>
    <n v="2978368"/>
    <x v="1436"/>
    <s v="2021-04-05 10:34:29"/>
    <n v="2000"/>
    <n v="2000"/>
    <n v="397.1"/>
    <n v="397.09999999999991"/>
    <s v="1984-03-15 00:00:00"/>
    <n v="8000"/>
    <s v="Працюю"/>
    <s v="Не був (ла) у шлюбі"/>
    <s v="повний робочий день"/>
    <s v="Харківська"/>
  </r>
  <r>
    <n v="3049460"/>
    <x v="1437"/>
    <s v="2021-04-14 20:55:49"/>
    <n v="2000"/>
    <n v="2000"/>
    <n v="397.1"/>
    <n v="397.09999999999991"/>
    <s v="1991-07-22 00:00:00"/>
    <n v="23500"/>
    <s v="Працюю"/>
    <s v="Розлучений (а)"/>
    <s v="повний робочий день"/>
    <s v="Вінницька"/>
  </r>
  <r>
    <n v="2978347"/>
    <x v="1438"/>
    <s v="2021-04-05 10:36:43"/>
    <n v="500"/>
    <n v="500"/>
    <n v="396.95"/>
    <n v="396.95000000000005"/>
    <s v="1991-08-29 00:00:00"/>
    <n v="8000"/>
    <s v="Працюю"/>
    <s v="Перебуваю у шлюбі"/>
    <s v="повний робочий день"/>
    <s v="Чернівецька"/>
  </r>
  <r>
    <n v="2956598"/>
    <x v="1439"/>
    <s v="2021-04-02 14:05:45"/>
    <n v="2000"/>
    <n v="2000"/>
    <n v="395.2"/>
    <n v="395.19999999999982"/>
    <s v="1988-03-07 00:00:00"/>
    <n v="20000"/>
    <s v="Підприємець"/>
    <s v="Не був (ла) у шлюбі"/>
    <m/>
    <s v="Київ"/>
  </r>
  <r>
    <n v="3050391"/>
    <x v="1440"/>
    <s v="2021-04-14 23:50:23"/>
    <n v="950"/>
    <n v="950"/>
    <n v="393.3"/>
    <n v="393.29999999999995"/>
    <s v="1988-07-06 00:00:00"/>
    <n v="35000"/>
    <s v="Підприємець"/>
    <s v="Не був (ла) у шлюбі"/>
    <m/>
    <s v="Київ"/>
  </r>
  <r>
    <n v="2955079"/>
    <x v="1441"/>
    <s v="2021-04-02 11:51:17"/>
    <n v="1000"/>
    <n v="0"/>
    <n v="1391"/>
    <n v="391"/>
    <s v="1979-03-30 00:00:00"/>
    <n v="8000"/>
    <s v="Працюю"/>
    <s v="Перебуваю у шлюбі"/>
    <s v="повний робочий день"/>
    <s v="Чернівецька"/>
  </r>
  <r>
    <n v="2987902"/>
    <x v="1442"/>
    <s v="2021-04-06 15:17:59"/>
    <n v="3050"/>
    <n v="3050"/>
    <n v="390.4"/>
    <n v="390.40000000000009"/>
    <s v="1995-04-18 00:00:00"/>
    <n v="5000"/>
    <s v="Не працюю"/>
    <s v="Цивільний шлюб"/>
    <m/>
    <s v="Одеська"/>
  </r>
  <r>
    <n v="3005717"/>
    <x v="1443"/>
    <s v="2021-04-09 08:35:28"/>
    <n v="10000"/>
    <n v="10000"/>
    <n v="390"/>
    <n v="390"/>
    <s v="1986-08-06 00:00:00"/>
    <n v="28000"/>
    <s v="Підприємець"/>
    <s v="Перебуваю у шлюбі"/>
    <m/>
    <s v="Львівська"/>
  </r>
  <r>
    <n v="3043664"/>
    <x v="1444"/>
    <s v="2021-04-14 10:06:17"/>
    <n v="2000"/>
    <n v="2000"/>
    <n v="390"/>
    <n v="390"/>
    <s v="1994-09-25 00:00:00"/>
    <n v="25000"/>
    <s v="Працюю"/>
    <s v="Не був (ла) у шлюбі"/>
    <s v="повний робочий день"/>
    <s v="Хмельницька"/>
  </r>
  <r>
    <n v="2984024"/>
    <x v="1445"/>
    <s v="2021-04-06 00:05:53"/>
    <n v="1200"/>
    <n v="1200"/>
    <n v="389.88"/>
    <n v="389.88000000000011"/>
    <s v="1986-08-02 00:00:00"/>
    <n v="15000"/>
    <s v="Працюю"/>
    <s v="Цивільний шлюб"/>
    <s v="повний робочий день"/>
    <s v="Київська"/>
  </r>
  <r>
    <n v="3006662"/>
    <x v="1446"/>
    <s v="2021-04-09 05:09:42"/>
    <n v="1200"/>
    <n v="1200"/>
    <n v="389.88"/>
    <n v="389.88000000000011"/>
    <s v="1995-11-01 00:00:00"/>
    <n v="10500"/>
    <s v="Працюю"/>
    <s v="Не був (ла) у шлюбі"/>
    <s v="позмінний графік"/>
    <s v="Вінницька"/>
  </r>
  <r>
    <n v="2916208"/>
    <x v="1447"/>
    <s v="2021-04-01 08:09:44"/>
    <n v="2050"/>
    <n v="2050"/>
    <n v="389.5"/>
    <n v="389.5"/>
    <s v="1983-07-23 00:00:00"/>
    <n v="25000"/>
    <s v="Працюю"/>
    <s v="Цивільний шлюб"/>
    <s v="повний робочий день"/>
    <s v="Київська"/>
  </r>
  <r>
    <n v="3012094"/>
    <x v="1448"/>
    <s v="2021-04-09 20:23:12"/>
    <n v="600"/>
    <n v="600"/>
    <n v="387.6"/>
    <n v="387.6"/>
    <s v="2003-01-15 00:00:00"/>
    <n v="5000"/>
    <s v="Працюю"/>
    <s v="Не був (ла) у шлюбі"/>
    <s v="повний робочий день"/>
    <s v="Рівненська"/>
  </r>
  <r>
    <n v="2997779"/>
    <x v="1449"/>
    <s v="2021-04-07 20:28:11"/>
    <n v="1500"/>
    <n v="1500"/>
    <n v="387.6"/>
    <n v="387.59999999999991"/>
    <s v="1985-10-31 00:00:00"/>
    <n v="16000"/>
    <s v="Працюю"/>
    <s v="Перебуваю у шлюбі"/>
    <s v="повний робочий день"/>
    <s v="Київська"/>
  </r>
  <r>
    <n v="3031162"/>
    <x v="1450"/>
    <s v="2021-04-12 15:22:50"/>
    <n v="6000"/>
    <n v="6000"/>
    <n v="384"/>
    <n v="384"/>
    <s v="1971-01-18 00:00:00"/>
    <n v="40000"/>
    <s v="Працюю"/>
    <s v="Розлучений (а)"/>
    <s v="повний робочий день"/>
    <s v="Чернігівська"/>
  </r>
  <r>
    <n v="2949388"/>
    <x v="1451"/>
    <s v="2021-04-01 15:46:38"/>
    <n v="2000"/>
    <n v="2000"/>
    <n v="383"/>
    <n v="383"/>
    <s v="1987-07-24 00:00:00"/>
    <n v="14000"/>
    <s v="Працюю"/>
    <s v="Перебуваю у шлюбі"/>
    <s v="повний робочий день"/>
    <s v="Київська"/>
  </r>
  <r>
    <n v="3018639"/>
    <x v="1452"/>
    <s v="2021-04-10 18:50:02"/>
    <n v="3000"/>
    <n v="3000"/>
    <n v="382.5"/>
    <n v="382.5"/>
    <s v="2001-07-11 00:00:00"/>
    <n v="17000"/>
    <s v="Не працюю"/>
    <s v="Не був (ла) у шлюбі"/>
    <m/>
    <s v="Херсонська"/>
  </r>
  <r>
    <n v="2994454"/>
    <x v="1453"/>
    <s v="2021-04-07 14:02:32"/>
    <n v="1500"/>
    <n v="1500"/>
    <n v="380.25"/>
    <n v="380.25"/>
    <s v="1995-10-07 00:00:00"/>
    <n v="8000"/>
    <s v="Працюю"/>
    <s v="Перебуваю у шлюбі"/>
    <s v="повний робочий день"/>
    <s v="Херсонська"/>
  </r>
  <r>
    <n v="3051770"/>
    <x v="1454"/>
    <s v="2021-04-15 10:23:55"/>
    <n v="1500"/>
    <n v="1500"/>
    <n v="380.25"/>
    <n v="380.25"/>
    <s v="1980-10-14 00:00:00"/>
    <n v="22200"/>
    <s v="Працюю"/>
    <s v="Не був (ла) у шлюбі"/>
    <s v="повний робочий день"/>
    <s v="Кіровоградська"/>
  </r>
  <r>
    <n v="3017505"/>
    <x v="1455"/>
    <s v="2021-04-10 16:24:16"/>
    <n v="1500"/>
    <n v="1500"/>
    <n v="380.1"/>
    <n v="380.09999999999991"/>
    <s v="1999-04-15 00:00:00"/>
    <n v="10000"/>
    <s v="Працюю"/>
    <s v="Не був (ла) у шлюбі"/>
    <s v="повний робочий день"/>
    <s v="Хмельницька"/>
  </r>
  <r>
    <n v="2950368"/>
    <x v="1456"/>
    <s v="2021-04-01 17:05:21"/>
    <n v="2000"/>
    <n v="2000"/>
    <n v="380"/>
    <n v="380"/>
    <s v="1987-08-11 00:00:00"/>
    <n v="25000"/>
    <s v="Працюю"/>
    <s v="Не був (ла) у шлюбі"/>
    <s v="повний робочий день"/>
    <s v="Київ"/>
  </r>
  <r>
    <n v="2959587"/>
    <x v="46"/>
    <s v="2021-04-02 19:04:45"/>
    <n v="10000"/>
    <n v="10000"/>
    <n v="380"/>
    <n v="380"/>
    <s v="2001-08-14 00:00:00"/>
    <n v="3000"/>
    <s v="Студент"/>
    <s v="Не був (ла) у шлюбі"/>
    <m/>
    <s v="Вінницька"/>
  </r>
  <r>
    <n v="2976037"/>
    <x v="797"/>
    <s v="2021-04-04 20:13:05"/>
    <n v="10000"/>
    <n v="10000"/>
    <n v="380"/>
    <n v="380"/>
    <s v="1984-02-10 00:00:00"/>
    <n v="12000"/>
    <s v="Працюю"/>
    <s v="Перебуваю у шлюбі"/>
    <s v="повний робочий день"/>
    <s v="Одеська"/>
  </r>
  <r>
    <n v="2983135"/>
    <x v="854"/>
    <s v="2021-04-05 20:52:56"/>
    <n v="4000"/>
    <n v="4000"/>
    <n v="380"/>
    <n v="380"/>
    <s v="1987-01-10 00:00:00"/>
    <n v="30000"/>
    <s v="Працюю"/>
    <s v="Перебуваю у шлюбі"/>
    <s v="повний робочий день"/>
    <s v="Запорізька"/>
  </r>
  <r>
    <n v="2991318"/>
    <x v="1457"/>
    <s v="2021-04-06 23:51:59"/>
    <n v="2000"/>
    <n v="2000"/>
    <n v="380"/>
    <n v="380"/>
    <s v="1988-10-26 00:00:00"/>
    <n v="9000"/>
    <s v="Працюю"/>
    <s v="Не був (ла) у шлюбі"/>
    <s v="повний робочий день"/>
    <s v="Харківська"/>
  </r>
  <r>
    <n v="2992893"/>
    <x v="1458"/>
    <s v="2021-04-07 10:22:52"/>
    <n v="2000"/>
    <n v="2000"/>
    <n v="380"/>
    <n v="380"/>
    <s v="1992-07-24 00:00:00"/>
    <n v="5500"/>
    <s v="Працюю"/>
    <s v="Цивільний шлюб"/>
    <s v="повний робочий день"/>
    <s v="Полтавська"/>
  </r>
  <r>
    <n v="2991990"/>
    <x v="1459"/>
    <s v="2021-04-08 02:35:56"/>
    <n v="4000"/>
    <n v="4000"/>
    <n v="380"/>
    <n v="380"/>
    <s v="1976-04-29 00:00:00"/>
    <n v="5000"/>
    <s v="Не працюю"/>
    <s v="Перебуваю у шлюбі"/>
    <m/>
    <s v="Луганська"/>
  </r>
  <r>
    <n v="3003092"/>
    <x v="1460"/>
    <s v="2021-04-08 17:07:34"/>
    <n v="1000"/>
    <n v="1000"/>
    <n v="380"/>
    <n v="380"/>
    <s v="1995-07-13 00:00:00"/>
    <n v="13000"/>
    <s v="Підприємець"/>
    <s v="Розлучений (а)"/>
    <m/>
    <s v="Київ"/>
  </r>
  <r>
    <n v="3026647"/>
    <x v="1461"/>
    <s v="2021-04-11 21:29:14"/>
    <n v="2500"/>
    <n v="2500"/>
    <n v="380"/>
    <n v="380"/>
    <s v="1993-08-16 00:00:00"/>
    <n v="11500"/>
    <s v="Працюю"/>
    <s v="Перебуваю у шлюбі"/>
    <s v="повний робочий день"/>
    <s v="Рівненська"/>
  </r>
  <r>
    <n v="3048270"/>
    <x v="837"/>
    <s v="2021-04-14 22:55:34"/>
    <n v="10000"/>
    <n v="10000"/>
    <n v="380"/>
    <n v="380"/>
    <s v="1989-06-14 00:00:00"/>
    <n v="20000"/>
    <s v="Працюю"/>
    <s v="Цивільний шлюб"/>
    <s v="позмінний графік"/>
    <s v="Закарпатська"/>
  </r>
  <r>
    <n v="3033983"/>
    <x v="1462"/>
    <s v="2021-04-12 22:03:04"/>
    <n v="1500"/>
    <n v="1500"/>
    <n v="379.12"/>
    <n v="379.11999999999989"/>
    <s v="1992-09-14 00:00:00"/>
    <n v="40000"/>
    <s v="Домогосподар/-ка"/>
    <s v="Перебуваю у шлюбі"/>
    <m/>
    <s v="Київ"/>
  </r>
  <r>
    <n v="2946280"/>
    <x v="1463"/>
    <s v="2021-04-01 09:58:35"/>
    <n v="3000"/>
    <n v="3000"/>
    <n v="379.05"/>
    <n v="379.05000000000018"/>
    <s v="2002-03-14 00:00:00"/>
    <n v="8000"/>
    <s v="Працюю"/>
    <s v="Не був (ла) у шлюбі"/>
    <s v="повний робочий день"/>
    <s v="Харківська"/>
  </r>
  <r>
    <n v="2894137"/>
    <x v="18"/>
    <s v="2021-04-05 17:08:21"/>
    <n v="7000"/>
    <n v="7000"/>
    <n v="379.05"/>
    <n v="379.05000000000018"/>
    <s v="1983-01-02 00:00:00"/>
    <n v="16000"/>
    <s v="Працюю"/>
    <s v="Не був (ла) у шлюбі"/>
    <s v="повний робочий день"/>
    <s v="Кіровоградська"/>
  </r>
  <r>
    <n v="3018919"/>
    <x v="1464"/>
    <s v="2021-04-10 19:32:35"/>
    <n v="7000"/>
    <n v="7000"/>
    <n v="379.05"/>
    <n v="379.05000000000018"/>
    <s v="1989-02-01 00:00:00"/>
    <n v="18000"/>
    <s v="Працюю"/>
    <s v="Розлучений (а)"/>
    <s v="позмінний графік"/>
    <s v="Миколаївська"/>
  </r>
  <r>
    <n v="3047269"/>
    <x v="1465"/>
    <s v="2021-04-14 16:14:26"/>
    <n v="1000"/>
    <n v="1000"/>
    <n v="379.05"/>
    <n v="379.04999999999995"/>
    <s v="1973-06-09 00:00:00"/>
    <n v="17000"/>
    <s v="Працюю"/>
    <s v="Перебуваю у шлюбі"/>
    <s v="позмінний графік"/>
    <s v="Донецька"/>
  </r>
  <r>
    <n v="3050615"/>
    <x v="1466"/>
    <s v="2021-04-15 07:17:10"/>
    <n v="600"/>
    <n v="600"/>
    <n v="379.05"/>
    <n v="379.04999999999995"/>
    <s v="1995-05-17 00:00:00"/>
    <n v="25000"/>
    <s v="Працюю"/>
    <s v="Не був (ла) у шлюбі"/>
    <s v="повний робочий день"/>
    <s v="Вінницька"/>
  </r>
  <r>
    <n v="3027053"/>
    <x v="1467"/>
    <s v="2021-04-11 23:10:45"/>
    <n v="6200"/>
    <n v="6200"/>
    <n v="376.96"/>
    <n v="376.96000000000004"/>
    <s v="1990-04-02 00:00:00"/>
    <n v="14000"/>
    <s v="Працюю"/>
    <s v="Не був (ла) у шлюбі"/>
    <s v="повний робочий день"/>
    <s v="Львівська"/>
  </r>
  <r>
    <n v="2966104"/>
    <x v="1468"/>
    <s v="2021-04-03 16:29:48"/>
    <n v="1000"/>
    <n v="1000"/>
    <n v="376.2"/>
    <n v="376.20000000000005"/>
    <s v="1986-04-19 00:00:00"/>
    <n v="14000"/>
    <s v="Працюю"/>
    <s v="Розлучений (а)"/>
    <s v="позмінний графік"/>
    <s v="Київська"/>
  </r>
  <r>
    <n v="3023441"/>
    <x v="1469"/>
    <s v="2021-04-11 13:36:37"/>
    <n v="600"/>
    <n v="600"/>
    <n v="376.2"/>
    <n v="376.20000000000005"/>
    <s v="1989-09-25 00:00:00"/>
    <n v="10000"/>
    <s v="Не працюю"/>
    <s v="Цивільний шлюб"/>
    <m/>
    <s v="Харківська"/>
  </r>
  <r>
    <n v="2977913"/>
    <x v="1470"/>
    <s v="2021-04-05 08:44:30"/>
    <n v="2000"/>
    <n v="2000"/>
    <n v="376.2"/>
    <n v="376.19999999999982"/>
    <s v="1982-03-05 00:00:00"/>
    <n v="20000"/>
    <s v="Декретна відпустка"/>
    <s v="Перебуваю у шлюбі"/>
    <m/>
    <s v="Донецька"/>
  </r>
  <r>
    <n v="2980083"/>
    <x v="1193"/>
    <s v="2021-04-05 14:43:39"/>
    <n v="5000"/>
    <n v="5000"/>
    <n v="375"/>
    <n v="375"/>
    <s v="1975-05-06 00:00:00"/>
    <n v="7000"/>
    <s v="Інвалід"/>
    <s v="Перебуваю у шлюбі"/>
    <m/>
    <s v="Запорізька"/>
  </r>
  <r>
    <n v="3004793"/>
    <x v="1471"/>
    <s v="2021-04-08 20:34:52"/>
    <n v="1500"/>
    <n v="1500"/>
    <n v="372.75"/>
    <n v="372.75"/>
    <s v="1992-05-16 00:00:00"/>
    <n v="7000"/>
    <s v="Домогосподар/-ка"/>
    <s v="Цивільний шлюб"/>
    <m/>
    <s v="Чернігівська"/>
  </r>
  <r>
    <n v="3024001"/>
    <x v="1472"/>
    <s v="2021-04-11 15:29:16"/>
    <n v="1500"/>
    <n v="1500"/>
    <n v="372.75"/>
    <n v="372.75"/>
    <s v="1975-04-21 00:00:00"/>
    <n v="12000"/>
    <s v="Працюю"/>
    <s v="Розлучений (а)"/>
    <s v="повний робочий день"/>
    <s v="Київ"/>
  </r>
  <r>
    <n v="3024337"/>
    <x v="1473"/>
    <s v="2021-04-11 16:20:02"/>
    <n v="1500"/>
    <n v="1500"/>
    <n v="372.75"/>
    <n v="372.75"/>
    <s v="1986-03-05 00:00:00"/>
    <n v="9000"/>
    <s v="Декретна відпустка"/>
    <s v="Цивільний шлюб"/>
    <m/>
    <s v="Житомирська"/>
  </r>
  <r>
    <n v="3026353"/>
    <x v="1474"/>
    <s v="2021-04-11 21:07:44"/>
    <n v="1500"/>
    <n v="1500"/>
    <n v="372.75"/>
    <n v="372.75"/>
    <s v="1992-02-02 00:00:00"/>
    <n v="15000"/>
    <s v="Працюю"/>
    <s v="Не був (ла) у шлюбі"/>
    <s v="повний робочий день"/>
    <s v="Тернопільська"/>
  </r>
  <r>
    <n v="3040465"/>
    <x v="1475"/>
    <s v="2021-04-14 09:35:01"/>
    <n v="1500"/>
    <n v="1500"/>
    <n v="372.6"/>
    <n v="372.59999999999991"/>
    <s v="1993-03-23 00:00:00"/>
    <n v="25000"/>
    <s v="Працюю"/>
    <s v="Не був (ла) у шлюбі"/>
    <s v="повний робочий день"/>
    <s v="Львівська"/>
  </r>
  <r>
    <n v="2948534"/>
    <x v="51"/>
    <s v="2021-04-01 13:38:09"/>
    <n v="1500"/>
    <n v="1500"/>
    <n v="370.5"/>
    <n v="370.5"/>
    <s v="1994-03-03 00:00:00"/>
    <n v="7000"/>
    <s v="Декретна відпустка"/>
    <s v="Перебуваю у шлюбі"/>
    <m/>
    <s v="Житомирська"/>
  </r>
  <r>
    <n v="2958257"/>
    <x v="1476"/>
    <s v="2021-04-02 16:26:08"/>
    <n v="1500"/>
    <n v="1500"/>
    <n v="370.5"/>
    <n v="370.5"/>
    <s v="2000-10-07 00:00:00"/>
    <n v="10000"/>
    <s v="Не працюю"/>
    <s v="Не був (ла) у шлюбі"/>
    <m/>
    <s v="Харківська"/>
  </r>
  <r>
    <n v="3032506"/>
    <x v="1477"/>
    <s v="2021-04-12 18:17:32"/>
    <n v="6800"/>
    <n v="6800"/>
    <n v="368.22"/>
    <n v="368.22000000000025"/>
    <s v="1977-04-25 00:00:00"/>
    <n v="40000"/>
    <s v="Підприємець"/>
    <s v="Перебуваю у шлюбі"/>
    <m/>
    <s v="Львівська"/>
  </r>
  <r>
    <n v="3035544"/>
    <x v="1478"/>
    <s v="2021-04-13 09:00:03"/>
    <n v="1000"/>
    <n v="1000"/>
    <n v="368"/>
    <n v="368"/>
    <s v="1984-08-07 00:00:00"/>
    <n v="15000"/>
    <s v="Працюю"/>
    <s v="Цивільний шлюб"/>
    <s v="повний робочий день"/>
    <s v="Запорізька"/>
  </r>
  <r>
    <n v="2978669"/>
    <x v="1479"/>
    <s v="2021-04-05 11:16:31"/>
    <n v="500"/>
    <n v="500"/>
    <n v="365.4"/>
    <n v="365.4"/>
    <s v="1994-10-06 00:00:00"/>
    <n v="10000"/>
    <s v="Працюю"/>
    <s v="Перебуваю у шлюбі"/>
    <s v="позмінний графік"/>
    <s v="Кіровоградська"/>
  </r>
  <r>
    <n v="2985550"/>
    <x v="1480"/>
    <s v="2021-04-06 11:09:32"/>
    <n v="2000"/>
    <n v="2000"/>
    <n v="365"/>
    <n v="365"/>
    <s v="1990-06-14 00:00:00"/>
    <n v="37000"/>
    <s v="Працюю"/>
    <s v="Не був (ла) у шлюбі"/>
    <s v="повний робочий день"/>
    <s v="Київ"/>
  </r>
  <r>
    <n v="2971004"/>
    <x v="1481"/>
    <s v="2021-04-04 10:39:54"/>
    <n v="2000"/>
    <n v="2000"/>
    <n v="364.8"/>
    <n v="364.80000000000018"/>
    <s v="1994-03-15 00:00:00"/>
    <n v="20000"/>
    <s v="Працюю"/>
    <s v="Не був (ла) у шлюбі"/>
    <s v="повний робочий день"/>
    <s v="Житомирська"/>
  </r>
  <r>
    <n v="3035180"/>
    <x v="1482"/>
    <s v="2021-04-13 07:08:43"/>
    <n v="1000"/>
    <n v="1000"/>
    <n v="364.8"/>
    <n v="364.79999999999995"/>
    <s v="1988-09-09 00:00:00"/>
    <n v="22000"/>
    <s v="Працюю"/>
    <s v="Перебуваю у шлюбі"/>
    <s v="повний робочий день"/>
    <s v="Київ"/>
  </r>
  <r>
    <n v="3047059"/>
    <x v="1483"/>
    <s v="2021-04-14 15:51:41"/>
    <n v="5050"/>
    <n v="5050"/>
    <n v="364.6"/>
    <n v="364.60000000000036"/>
    <s v="1986-09-09 00:00:00"/>
    <n v="20000"/>
    <s v="Працюю"/>
    <s v="Перебуваю у шлюбі"/>
    <s v="частковий робочий день"/>
    <s v="Львівська"/>
  </r>
  <r>
    <n v="2996358"/>
    <x v="1484"/>
    <s v="2021-04-07 17:23:09"/>
    <n v="2000"/>
    <n v="2000"/>
    <n v="364"/>
    <n v="364"/>
    <s v="1982-10-30 00:00:00"/>
    <n v="10000"/>
    <s v="Працюю"/>
    <s v="Розлучений (а)"/>
    <s v="повний робочий день"/>
    <s v="Дніпропетровська"/>
  </r>
  <r>
    <n v="2956486"/>
    <x v="1485"/>
    <s v="2021-04-02 13:56:29"/>
    <n v="2500"/>
    <n v="2500"/>
    <n v="361.04"/>
    <n v="361.03999999999996"/>
    <s v="1986-03-23 00:00:00"/>
    <n v="8000"/>
    <s v="Підприємець"/>
    <s v="Не був (ла) у шлюбі"/>
    <m/>
    <s v="Миколаївська"/>
  </r>
  <r>
    <n v="2944621"/>
    <x v="1486"/>
    <s v="2021-04-01 00:04:07"/>
    <n v="1000"/>
    <n v="1000"/>
    <n v="361"/>
    <n v="361"/>
    <s v="2000-02-24 00:00:00"/>
    <n v="2000"/>
    <s v="Працюю"/>
    <s v="Не був (ла) у шлюбі"/>
    <s v="повний робочий день"/>
    <s v="Черкаська"/>
  </r>
  <r>
    <n v="2970164"/>
    <x v="1487"/>
    <s v="2021-04-04 07:43:34"/>
    <n v="1000"/>
    <n v="1000"/>
    <n v="361"/>
    <n v="361"/>
    <s v="1999-04-20 00:00:00"/>
    <n v="6000"/>
    <s v="Працюю"/>
    <s v="Перебуваю у шлюбі"/>
    <s v="позмінний графік"/>
    <s v="Донецька"/>
  </r>
  <r>
    <n v="2976856"/>
    <x v="1488"/>
    <s v="2021-04-04 23:26:40"/>
    <n v="10000"/>
    <n v="10000"/>
    <n v="361"/>
    <n v="361"/>
    <s v="1992-06-24 00:00:00"/>
    <n v="16000"/>
    <s v="Працюю"/>
    <s v="Не був (ла) у шлюбі"/>
    <s v="повний робочий день"/>
    <s v="Запорізька"/>
  </r>
  <r>
    <n v="2995385"/>
    <x v="1489"/>
    <s v="2021-04-07 15:26:29"/>
    <n v="2000"/>
    <n v="2000"/>
    <n v="361"/>
    <n v="361"/>
    <s v="1979-08-06 00:00:00"/>
    <n v="14000"/>
    <s v="Працюю"/>
    <s v="Не був (ла) у шлюбі"/>
    <s v="повний робочий день"/>
    <s v="Тернопільська"/>
  </r>
  <r>
    <n v="3006074"/>
    <x v="1490"/>
    <s v="2021-04-09 00:28:28"/>
    <n v="1000"/>
    <n v="1000"/>
    <n v="361"/>
    <n v="361"/>
    <s v="2001-02-26 00:00:00"/>
    <n v="20000"/>
    <s v="Домогосподар/-ка"/>
    <s v="Не був (ла) у шлюбі"/>
    <m/>
    <s v="Чернігівська"/>
  </r>
  <r>
    <n v="3014943"/>
    <x v="1491"/>
    <s v="2021-04-10 10:34:18"/>
    <n v="500"/>
    <n v="500"/>
    <n v="361"/>
    <n v="361"/>
    <s v="1962-05-09 00:00:00"/>
    <n v="6000"/>
    <s v="Пенсіонер"/>
    <s v="Вдівець / Вдова"/>
    <m/>
    <s v="Дніпропетровська"/>
  </r>
  <r>
    <n v="3021642"/>
    <x v="1492"/>
    <s v="2021-04-11 09:42:58"/>
    <n v="2000"/>
    <n v="2000"/>
    <n v="361"/>
    <n v="361"/>
    <s v="1992-05-07 00:00:00"/>
    <n v="18000"/>
    <s v="Працюю"/>
    <s v="Перебуваю у шлюбі"/>
    <s v="позмінний графік"/>
    <s v="Вінницька"/>
  </r>
  <r>
    <n v="3021516"/>
    <x v="1493"/>
    <s v="2021-04-14 15:06:13"/>
    <n v="1000"/>
    <n v="1000"/>
    <n v="361"/>
    <n v="361"/>
    <s v="1991-08-30 00:00:00"/>
    <n v="12000"/>
    <s v="Працюю"/>
    <s v="Перебуваю у шлюбі"/>
    <s v="повний робочий день"/>
    <s v="Вінницька"/>
  </r>
  <r>
    <n v="3058609"/>
    <x v="1412"/>
    <s v="2021-04-15 22:16:10"/>
    <n v="4750"/>
    <n v="4750"/>
    <n v="361"/>
    <n v="361"/>
    <s v="1991-08-12 00:00:00"/>
    <n v="9000"/>
    <s v="Працюю"/>
    <s v="Не був (ла) у шлюбі"/>
    <s v="повний робочий день"/>
    <s v="Донецька"/>
  </r>
  <r>
    <n v="2967133"/>
    <x v="778"/>
    <s v="2021-04-03 18:49:01"/>
    <n v="4000"/>
    <n v="4000"/>
    <n v="360"/>
    <n v="360"/>
    <s v="1979-05-05 00:00:00"/>
    <n v="20000"/>
    <s v="Працюю"/>
    <s v="Перебуваю у шлюбі"/>
    <s v="повний робочий день"/>
    <s v="Київська"/>
  </r>
  <r>
    <n v="2967903"/>
    <x v="1494"/>
    <s v="2021-04-03 20:34:41"/>
    <n v="1000"/>
    <n v="1000"/>
    <n v="360"/>
    <n v="360"/>
    <s v="2000-10-08 00:00:00"/>
    <n v="16000"/>
    <s v="Студент"/>
    <s v="Не був (ла) у шлюбі"/>
    <m/>
    <s v="Київська"/>
  </r>
  <r>
    <n v="2986096"/>
    <x v="1495"/>
    <s v="2021-04-06 12:07:18"/>
    <n v="1500"/>
    <n v="1500"/>
    <n v="360"/>
    <n v="360"/>
    <s v="1999-10-29 00:00:00"/>
    <n v="12000"/>
    <s v="Працюю"/>
    <s v="Не був (ла) у шлюбі"/>
    <s v="почасово"/>
    <s v="Київ"/>
  </r>
  <r>
    <n v="3028222"/>
    <x v="1496"/>
    <s v="2021-04-12 08:57:19"/>
    <n v="2000"/>
    <n v="2000"/>
    <n v="360"/>
    <n v="360"/>
    <s v="1972-09-11 00:00:00"/>
    <n v="6000"/>
    <s v="Працюю"/>
    <s v="Перебуваю у шлюбі"/>
    <s v="частковий робочий день"/>
    <s v="Донецька"/>
  </r>
  <r>
    <n v="3045953"/>
    <x v="1497"/>
    <s v="2021-04-14 14:35:56"/>
    <n v="1500"/>
    <n v="1500"/>
    <n v="360"/>
    <n v="360"/>
    <s v="1988-06-17 00:00:00"/>
    <n v="8000"/>
    <s v="Працюю"/>
    <s v="Розлучений (а)"/>
    <m/>
    <s v="Львівська"/>
  </r>
  <r>
    <n v="3046863"/>
    <x v="1498"/>
    <s v="2021-04-14 15:39:17"/>
    <n v="2000"/>
    <n v="2000"/>
    <n v="360"/>
    <n v="360"/>
    <s v="1987-05-28 00:00:00"/>
    <n v="15000"/>
    <s v="Підприємець"/>
    <s v="Перебуваю у шлюбі"/>
    <m/>
    <s v="Хмельницька"/>
  </r>
  <r>
    <n v="3037637"/>
    <x v="1499"/>
    <s v="2021-04-13 13:53:26"/>
    <n v="7000"/>
    <n v="7000"/>
    <n v="359.1"/>
    <n v="359.10000000000036"/>
    <s v="1988-04-03 00:00:00"/>
    <n v="12000"/>
    <s v="Працюю"/>
    <s v="Не був (ла) у шлюбі"/>
    <s v="повний робочий день"/>
    <s v="Львівська"/>
  </r>
  <r>
    <n v="3031645"/>
    <x v="1500"/>
    <s v="2021-04-12 16:29:00"/>
    <n v="1500"/>
    <n v="1500"/>
    <n v="359.1"/>
    <n v="359.09999999999991"/>
    <s v="1983-05-31 00:00:00"/>
    <n v="18000"/>
    <s v="Працюю"/>
    <s v="Цивільний шлюб"/>
    <s v="повний робочий день"/>
    <s v="Одеська"/>
  </r>
  <r>
    <n v="2999431"/>
    <x v="1501"/>
    <s v="2021-04-08 06:40:31"/>
    <n v="1550"/>
    <n v="1550"/>
    <n v="353.4"/>
    <n v="353.40000000000009"/>
    <s v="1983-01-31 00:00:00"/>
    <n v="11500"/>
    <s v="Домогосподар/-ка"/>
    <s v="Розлучений (а)"/>
    <m/>
    <s v="Запорізька"/>
  </r>
  <r>
    <n v="3003820"/>
    <x v="1502"/>
    <s v="2021-04-14 22:51:07"/>
    <n v="1500"/>
    <n v="1500"/>
    <n v="353.25"/>
    <n v="353.25"/>
    <s v="1969-08-30 00:00:00"/>
    <n v="10000"/>
    <s v="Працюю"/>
    <s v="Вдівець / Вдова"/>
    <s v="повний робочий день"/>
    <s v="Харківська"/>
  </r>
  <r>
    <n v="3020011"/>
    <x v="1503"/>
    <s v="2021-04-10 22:43:14"/>
    <n v="500"/>
    <n v="500"/>
    <n v="351.5"/>
    <n v="351.5"/>
    <s v="1995-06-25 00:00:00"/>
    <n v="16000"/>
    <s v="Працюю"/>
    <s v="Цивільний шлюб"/>
    <s v="повний робочий день"/>
    <s v="Київ"/>
  </r>
  <r>
    <n v="2984892"/>
    <x v="1504"/>
    <s v="2021-04-06 08:51:52"/>
    <n v="5000"/>
    <n v="0"/>
    <n v="5350"/>
    <n v="350"/>
    <s v="1995-05-03 00:00:00"/>
    <n v="3500"/>
    <s v="Підприємець"/>
    <s v="Цивільний шлюб"/>
    <m/>
    <s v="Полтавська"/>
  </r>
  <r>
    <n v="3055263"/>
    <x v="1505"/>
    <s v="2021-04-15 16:02:22"/>
    <n v="7000"/>
    <n v="7000"/>
    <n v="350"/>
    <n v="350"/>
    <s v="2002-02-11 00:00:00"/>
    <n v="6000"/>
    <s v="Студент"/>
    <s v="Не був (ла) у шлюбі"/>
    <m/>
    <s v="Вінницька"/>
  </r>
  <r>
    <n v="3037861"/>
    <x v="1506"/>
    <s v="2021-04-13 14:23:27"/>
    <n v="5800"/>
    <n v="5800"/>
    <n v="348"/>
    <n v="348"/>
    <s v="1998-05-09 00:00:00"/>
    <n v="8000"/>
    <s v="Декретна відпустка"/>
    <s v="Перебуваю у шлюбі"/>
    <m/>
    <s v="Дніпропетровська"/>
  </r>
  <r>
    <n v="3032912"/>
    <x v="1507"/>
    <s v="2021-04-12 19:08:42"/>
    <n v="2400"/>
    <n v="2400"/>
    <n v="346.56"/>
    <n v="346.55999999999995"/>
    <s v="1997-06-11 00:00:00"/>
    <n v="1"/>
    <s v="Працюю"/>
    <s v="Не був (ла) у шлюбі"/>
    <s v="почасово"/>
    <s v="Житомирська"/>
  </r>
  <r>
    <n v="2998717"/>
    <x v="1508"/>
    <s v="2021-04-07 23:48:41"/>
    <n v="3000"/>
    <n v="3000"/>
    <n v="346.5"/>
    <n v="346.5"/>
    <s v="1999-11-10 00:00:00"/>
    <n v="14000"/>
    <s v="Працюю"/>
    <s v="Не був (ла) у шлюбі"/>
    <s v="повний робочий день"/>
    <s v="Сумська"/>
  </r>
  <r>
    <n v="3020648"/>
    <x v="1509"/>
    <s v="2021-04-11 01:57:13"/>
    <n v="3000"/>
    <n v="3000"/>
    <n v="346.5"/>
    <n v="346.5"/>
    <s v="1998-04-20 00:00:00"/>
    <n v="8000"/>
    <s v="Студент"/>
    <s v="Не був (ла) у шлюбі"/>
    <m/>
    <s v="Черкаська"/>
  </r>
  <r>
    <n v="3045435"/>
    <x v="1510"/>
    <s v="2021-04-14 13:09:35"/>
    <n v="4950"/>
    <n v="4950"/>
    <n v="346.5"/>
    <n v="346.5"/>
    <s v="1999-04-19 00:00:00"/>
    <n v="11000"/>
    <s v="Працюю"/>
    <s v="Не був (ла) у шлюбі"/>
    <s v="позмінний графік"/>
    <s v="Херсонська"/>
  </r>
  <r>
    <n v="3018688"/>
    <x v="1133"/>
    <s v="2021-04-10 18:52:04"/>
    <n v="5050"/>
    <n v="5050"/>
    <n v="345.44"/>
    <n v="345.4399999999996"/>
    <s v="1984-09-06 00:00:00"/>
    <n v="20000"/>
    <s v="Працюю"/>
    <s v="Розлучений (а)"/>
    <s v="позмінний графік"/>
    <s v="Харківська"/>
  </r>
  <r>
    <n v="2999529"/>
    <x v="1511"/>
    <s v="2021-04-08 07:31:05"/>
    <n v="2000"/>
    <n v="2000"/>
    <n v="345"/>
    <n v="345"/>
    <s v="1970-03-09 00:00:00"/>
    <n v="60000"/>
    <s v="Підприємець"/>
    <s v="Перебуваю у шлюбі"/>
    <m/>
    <s v="Харківська"/>
  </r>
  <r>
    <n v="3003981"/>
    <x v="1512"/>
    <s v="2021-04-08 18:48:00"/>
    <n v="2000"/>
    <n v="2000"/>
    <n v="345"/>
    <n v="345"/>
    <s v="1977-07-13 00:00:00"/>
    <n v="12000"/>
    <s v="Працюю"/>
    <s v="Цивільний шлюб"/>
    <s v="повний робочий день"/>
    <s v="Миколаївська"/>
  </r>
  <r>
    <n v="2962128"/>
    <x v="1513"/>
    <s v="2021-04-03 07:55:15"/>
    <n v="1500"/>
    <n v="1500"/>
    <n v="344.25"/>
    <n v="344.25"/>
    <s v="1990-04-19 00:00:00"/>
    <n v="20000"/>
    <s v="Домогосподар/-ка"/>
    <s v="Перебуваю у шлюбі"/>
    <m/>
    <s v="Кіровоградська"/>
  </r>
  <r>
    <n v="3028985"/>
    <x v="1514"/>
    <s v="2021-04-12 11:43:38"/>
    <n v="1500"/>
    <n v="1500"/>
    <n v="344.25"/>
    <n v="344.25"/>
    <s v="2000-08-22 00:00:00"/>
    <n v="20000"/>
    <s v="Працюю"/>
    <s v="Не був (ла) у шлюбі"/>
    <s v="повний робочий день"/>
    <s v="Київ"/>
  </r>
  <r>
    <n v="2995798"/>
    <x v="1515"/>
    <s v="2021-04-07 16:08:07"/>
    <n v="1100"/>
    <n v="1100"/>
    <n v="343.2"/>
    <n v="343.20000000000005"/>
    <s v="1987-02-13 00:00:00"/>
    <n v="15000"/>
    <s v="Домогосподар/-ка"/>
    <s v="Не був (ла) у шлюбі"/>
    <m/>
    <s v="Житомирська"/>
  </r>
  <r>
    <n v="2973853"/>
    <x v="1516"/>
    <s v="2021-04-04 15:38:19"/>
    <n v="1000"/>
    <n v="1000"/>
    <n v="342.95"/>
    <n v="342.95000000000005"/>
    <s v="1988-11-21 00:00:00"/>
    <n v="14500"/>
    <s v="Працюю"/>
    <s v="Вдівець / Вдова"/>
    <s v="частковий робочий день"/>
    <s v="Полтавська"/>
  </r>
  <r>
    <n v="2953070"/>
    <x v="980"/>
    <s v="2021-04-01 23:56:09"/>
    <n v="10000"/>
    <n v="10000"/>
    <n v="342"/>
    <n v="342"/>
    <s v="1989-05-06 00:00:00"/>
    <n v="14000"/>
    <s v="Працюю"/>
    <s v="Перебуваю у шлюбі"/>
    <s v="повний робочий день"/>
    <s v="Львівська"/>
  </r>
  <r>
    <n v="2960161"/>
    <x v="1517"/>
    <s v="2021-04-02 20:25:50"/>
    <n v="2000"/>
    <n v="2000"/>
    <n v="342"/>
    <n v="342"/>
    <s v="1981-04-26 00:00:00"/>
    <n v="13000"/>
    <s v="Працюю"/>
    <s v="Не був (ла) у шлюбі"/>
    <s v="повний робочий день"/>
    <s v="Дніпропетровська"/>
  </r>
  <r>
    <n v="2960980"/>
    <x v="1518"/>
    <s v="2021-04-02 22:29:21"/>
    <n v="2000"/>
    <n v="2000"/>
    <n v="342"/>
    <n v="342"/>
    <s v="1993-07-22 00:00:00"/>
    <n v="14000"/>
    <s v="Працюю"/>
    <s v="Не був (ла) у шлюбі"/>
    <s v="повний робочий день"/>
    <s v="Житомирська"/>
  </r>
  <r>
    <n v="2962219"/>
    <x v="1519"/>
    <s v="2021-04-03 08:04:44"/>
    <n v="4500"/>
    <n v="4500"/>
    <n v="342"/>
    <n v="342"/>
    <s v="1992-05-31 00:00:00"/>
    <n v="12000"/>
    <s v="Працюю"/>
    <s v="Не був (ла) у шлюбі"/>
    <s v="повний робочий день"/>
    <s v="Закарпатська"/>
  </r>
  <r>
    <n v="2990450"/>
    <x v="500"/>
    <s v="2021-04-06 21:03:31"/>
    <n v="10000"/>
    <n v="10000"/>
    <n v="342"/>
    <n v="342"/>
    <s v="1995-01-18 00:00:00"/>
    <n v="20000"/>
    <s v="Декретна відпустка"/>
    <s v="Перебуваю у шлюбі"/>
    <m/>
    <s v="Волинська"/>
  </r>
  <r>
    <n v="3025100"/>
    <x v="1520"/>
    <s v="2021-04-11 17:24:37"/>
    <n v="1500"/>
    <n v="1500"/>
    <n v="342"/>
    <n v="342"/>
    <s v="1997-05-24 00:00:00"/>
    <n v="10000"/>
    <s v="Працюю"/>
    <s v="Не був (ла) у шлюбі"/>
    <s v="повний робочий день"/>
    <s v="Київська"/>
  </r>
  <r>
    <n v="3027788"/>
    <x v="1521"/>
    <s v="2021-04-12 13:56:05"/>
    <n v="1500"/>
    <n v="1500"/>
    <n v="342"/>
    <n v="342"/>
    <s v="1995-10-15 00:00:00"/>
    <n v="40000"/>
    <s v="Підприємець"/>
    <s v="Не був (ла) у шлюбі"/>
    <m/>
    <s v="Сумська"/>
  </r>
  <r>
    <n v="3033206"/>
    <x v="1522"/>
    <s v="2021-04-12 19:59:39"/>
    <n v="2000"/>
    <n v="2000"/>
    <n v="342"/>
    <n v="342"/>
    <s v="1998-03-16 00:00:00"/>
    <n v="10000"/>
    <s v="Працюю"/>
    <s v="Не був (ла) у шлюбі"/>
    <s v="повний робочий день"/>
    <s v="Івано-Франківська"/>
  </r>
  <r>
    <n v="3047864"/>
    <x v="1523"/>
    <s v="2021-04-14 17:27:23"/>
    <n v="500"/>
    <n v="500"/>
    <n v="342"/>
    <n v="342"/>
    <s v="1991-03-25 00:00:00"/>
    <n v="5000"/>
    <s v="Декретна відпустка"/>
    <s v="Перебуваю у шлюбі"/>
    <m/>
    <s v="Донецька"/>
  </r>
  <r>
    <n v="3050111"/>
    <x v="1524"/>
    <s v="2021-04-14 22:47:50"/>
    <n v="2000"/>
    <n v="2000"/>
    <n v="342"/>
    <n v="342"/>
    <s v="1987-08-21 00:00:00"/>
    <n v="27000"/>
    <s v="Працюю"/>
    <s v="Перебуваю у шлюбі"/>
    <s v="повний робочий день"/>
    <s v="Одеська"/>
  </r>
  <r>
    <n v="3050202"/>
    <x v="1525"/>
    <s v="2021-04-14 23:10:48"/>
    <n v="3000"/>
    <n v="3000"/>
    <n v="342"/>
    <n v="342"/>
    <s v="1966-06-27 00:00:00"/>
    <n v="7800"/>
    <s v="Працюю"/>
    <s v="Перебуваю у шлюбі"/>
    <s v="позмінний графік"/>
    <s v="Черкаська"/>
  </r>
  <r>
    <n v="3055550"/>
    <x v="1526"/>
    <s v="2021-04-15 17:25:03"/>
    <n v="1500"/>
    <n v="1500"/>
    <n v="342"/>
    <n v="342"/>
    <s v="1976-11-18 00:00:00"/>
    <n v="20000"/>
    <s v="Підприємець"/>
    <s v="Перебуваю у шлюбі"/>
    <s v="повний робочий день"/>
    <s v="Київ"/>
  </r>
  <r>
    <n v="3020613"/>
    <x v="1527"/>
    <s v="2021-04-11 01:47:30"/>
    <n v="500"/>
    <n v="500"/>
    <n v="341.25"/>
    <n v="341.25"/>
    <s v="1998-10-31 00:00:00"/>
    <n v="11000"/>
    <s v="Працюю"/>
    <s v="Перебуваю у шлюбі"/>
    <s v="повний робочий день"/>
    <s v="Київська"/>
  </r>
  <r>
    <n v="3039716"/>
    <x v="1528"/>
    <s v="2021-04-13 17:56:24"/>
    <n v="4550"/>
    <n v="4550"/>
    <n v="341.25"/>
    <n v="341.25"/>
    <s v="1983-09-10 00:00:00"/>
    <n v="20000"/>
    <s v="Працюю"/>
    <s v="Не був (ла) у шлюбі"/>
    <s v="повний робочий день"/>
    <s v="Дніпропетровська"/>
  </r>
  <r>
    <n v="2950256"/>
    <x v="1529"/>
    <s v="2021-04-01 17:08:28"/>
    <n v="2850"/>
    <n v="2850"/>
    <n v="341.18"/>
    <n v="341.17999999999984"/>
    <s v="1987-01-26 00:00:00"/>
    <n v="20000"/>
    <s v="Працюю"/>
    <s v="Не був (ла) у шлюбі"/>
    <s v="повний робочий день"/>
    <s v="Донецька"/>
  </r>
  <r>
    <n v="2997814"/>
    <x v="1530"/>
    <s v="2021-04-07 20:42:42"/>
    <n v="10000"/>
    <n v="10000"/>
    <n v="340"/>
    <n v="340"/>
    <s v="1976-09-16 00:00:00"/>
    <n v="15000"/>
    <s v="Працюю"/>
    <s v="Перебуваю у шлюбі"/>
    <s v="повний робочий день"/>
    <s v="Івано-Франківська"/>
  </r>
  <r>
    <n v="2980685"/>
    <x v="1531"/>
    <s v="2021-04-05 15:52:03"/>
    <n v="3550"/>
    <n v="3550"/>
    <n v="337.25"/>
    <n v="337.25"/>
    <s v="1982-04-19 00:00:00"/>
    <n v="25000"/>
    <s v="Працюю"/>
    <s v="Перебуваю у шлюбі"/>
    <s v="повний робочий день"/>
    <s v="Київ"/>
  </r>
  <r>
    <n v="3019983"/>
    <x v="1532"/>
    <s v="2021-04-10 22:36:41"/>
    <n v="1500"/>
    <n v="1500"/>
    <n v="336"/>
    <n v="336"/>
    <s v="1995-05-07 00:00:00"/>
    <n v="10000"/>
    <s v="Працюю"/>
    <s v="Перебуваю у шлюбі"/>
    <s v="повний робочий день"/>
    <s v="Львівська"/>
  </r>
  <r>
    <n v="2973671"/>
    <x v="1087"/>
    <s v="2021-04-04 15:08:29"/>
    <n v="2200"/>
    <n v="2200"/>
    <n v="334.4"/>
    <n v="334.40000000000009"/>
    <s v="1989-06-30 00:00:00"/>
    <n v="13000"/>
    <s v="Працюю"/>
    <s v="Перебуваю у шлюбі"/>
    <s v="позмінний графік"/>
    <s v="Чернігівська"/>
  </r>
  <r>
    <n v="2978508"/>
    <x v="1533"/>
    <s v="2021-04-05 10:50:14"/>
    <n v="1950"/>
    <n v="1950"/>
    <n v="333.45"/>
    <n v="333.44999999999982"/>
    <s v="1996-10-19 00:00:00"/>
    <n v="5000"/>
    <s v="Працюю"/>
    <s v="Розлучений (а)"/>
    <s v="позмінний графік"/>
    <s v="Черкаська"/>
  </r>
  <r>
    <n v="3005500"/>
    <x v="1534"/>
    <s v="2021-04-08 21:56:13"/>
    <n v="2500"/>
    <n v="2500"/>
    <n v="332.5"/>
    <n v="332.5"/>
    <s v="1993-07-03 00:00:00"/>
    <n v="15000"/>
    <s v="Працюю"/>
    <s v="Не був (ла) у шлюбі"/>
    <s v="повний робочий день"/>
    <s v="Черкаська"/>
  </r>
  <r>
    <n v="3023840"/>
    <x v="1535"/>
    <s v="2021-04-11 14:24:35"/>
    <n v="2500"/>
    <n v="2500"/>
    <n v="332.5"/>
    <n v="332.5"/>
    <s v="1978-01-03 00:00:00"/>
    <n v="11.7"/>
    <s v="Працюю"/>
    <s v="Розлучений (а)"/>
    <s v="повний робочий день"/>
    <s v="Рівненська"/>
  </r>
  <r>
    <n v="3025919"/>
    <x v="1536"/>
    <s v="2021-04-11 18:57:43"/>
    <n v="2500"/>
    <n v="2500"/>
    <n v="332.5"/>
    <n v="332.5"/>
    <s v="1990-02-27 00:00:00"/>
    <n v="10000"/>
    <s v="Працюю"/>
    <s v="Перебуваю у шлюбі"/>
    <s v="повний робочий день"/>
    <s v="Київ"/>
  </r>
  <r>
    <n v="2981105"/>
    <x v="1537"/>
    <s v="2021-04-05 16:30:52"/>
    <n v="800"/>
    <n v="800"/>
    <n v="332.12"/>
    <n v="332.11999999999989"/>
    <s v="1994-01-31 00:00:00"/>
    <n v="13000"/>
    <s v="Працюю"/>
    <s v="Перебуваю у шлюбі"/>
    <s v="повний робочий день"/>
    <s v="Рівненська"/>
  </r>
  <r>
    <n v="3012458"/>
    <x v="1538"/>
    <s v="2021-04-09 21:04:56"/>
    <n v="600"/>
    <n v="600"/>
    <n v="330.6"/>
    <n v="330.6"/>
    <s v="1994-08-31 00:00:00"/>
    <n v="25000"/>
    <s v="Підприємець"/>
    <s v="Не був (ла) у шлюбі"/>
    <m/>
    <s v="Дніпропетровська"/>
  </r>
  <r>
    <n v="2980230"/>
    <x v="1539"/>
    <s v="2021-04-05 14:58:15"/>
    <n v="2000"/>
    <n v="2000"/>
    <n v="330"/>
    <n v="330"/>
    <s v="1987-05-31 00:00:00"/>
    <n v="5000"/>
    <s v="Декретна відпустка"/>
    <s v="Перебуваю у шлюбі"/>
    <m/>
    <s v="Вінницька"/>
  </r>
  <r>
    <n v="2974616"/>
    <x v="1540"/>
    <s v="2021-04-04 17:19:06"/>
    <n v="1000"/>
    <n v="1000"/>
    <n v="328.5"/>
    <n v="328.5"/>
    <s v="2000-06-07 00:00:00"/>
    <n v="11000"/>
    <s v="Працюю"/>
    <s v="Не був (ла) у шлюбі"/>
    <s v="позмінний графік"/>
    <s v="Житомирська"/>
  </r>
  <r>
    <n v="3034711"/>
    <x v="1541"/>
    <s v="2021-04-13 01:22:18"/>
    <n v="2000"/>
    <n v="2000"/>
    <n v="327"/>
    <n v="327"/>
    <s v="1986-03-16 00:00:00"/>
    <n v="50000"/>
    <s v="Працюю"/>
    <s v="Перебуваю у шлюбі"/>
    <s v="повний робочий день"/>
    <s v="Черкаська"/>
  </r>
  <r>
    <n v="3039674"/>
    <x v="1542"/>
    <s v="2021-04-13 17:53:17"/>
    <n v="2000"/>
    <n v="2000"/>
    <n v="327"/>
    <n v="327"/>
    <s v="1993-04-15 00:00:00"/>
    <n v="15000"/>
    <s v="Декретна відпустка"/>
    <s v="Перебуваю у шлюбі"/>
    <m/>
    <s v="Дніпропетровська"/>
  </r>
  <r>
    <n v="3039443"/>
    <x v="1543"/>
    <s v="2021-04-14 19:40:04"/>
    <n v="2000"/>
    <n v="2000"/>
    <n v="327"/>
    <n v="327"/>
    <s v="1991-06-05 00:00:00"/>
    <n v="16000"/>
    <s v="Працюю"/>
    <s v="Не був (ла) у шлюбі"/>
    <m/>
    <s v="Київ"/>
  </r>
  <r>
    <n v="3049642"/>
    <x v="1544"/>
    <s v="2021-04-14 21:28:39"/>
    <n v="2000"/>
    <n v="2000"/>
    <n v="327"/>
    <n v="327"/>
    <s v="1977-01-31 00:00:00"/>
    <n v="20000"/>
    <s v="Працюю"/>
    <s v="Перебуваю у шлюбі"/>
    <s v="повний робочий день"/>
    <s v="Київ"/>
  </r>
  <r>
    <n v="2949535"/>
    <x v="1545"/>
    <s v="2021-04-01 15:26:24"/>
    <n v="10000"/>
    <n v="0"/>
    <n v="10326"/>
    <n v="326"/>
    <s v="1981-02-11 00:00:00"/>
    <n v="22000"/>
    <s v="Працюю"/>
    <s v="Перебуваю у шлюбі"/>
    <s v="повний робочий день"/>
    <s v="Київ"/>
  </r>
  <r>
    <n v="3050916"/>
    <x v="1546"/>
    <s v="2021-04-15 02:51:30"/>
    <n v="500"/>
    <n v="500"/>
    <n v="325"/>
    <n v="325"/>
    <s v="2000-07-24 00:00:00"/>
    <n v="15000"/>
    <s v="Працюю"/>
    <s v="Не був (ла) у шлюбі"/>
    <s v="повний робочий день"/>
    <s v="Івано-Франківська"/>
  </r>
  <r>
    <n v="2963143"/>
    <x v="1547"/>
    <s v="2021-04-03 11:14:49"/>
    <n v="1000"/>
    <n v="1000"/>
    <n v="324.89999999999998"/>
    <n v="324.90000000000009"/>
    <s v="1973-01-03 00:00:00"/>
    <n v="15000"/>
    <s v="Не працюю"/>
    <s v="Перебуваю у шлюбі"/>
    <m/>
    <s v="Закарпатська"/>
  </r>
  <r>
    <n v="2974826"/>
    <x v="1219"/>
    <s v="2021-04-04 17:35:30"/>
    <n v="2000"/>
    <n v="2000"/>
    <n v="324.89999999999998"/>
    <n v="324.90000000000009"/>
    <s v="1976-05-01 00:00:00"/>
    <n v="5500"/>
    <s v="Працюю"/>
    <s v="Цивільний шлюб"/>
    <s v="повний робочий день"/>
    <s v="Тернопільська"/>
  </r>
  <r>
    <n v="2982561"/>
    <x v="1548"/>
    <s v="2021-04-05 19:27:36"/>
    <n v="1000"/>
    <n v="1000"/>
    <n v="324.89999999999998"/>
    <n v="324.90000000000009"/>
    <s v="1980-03-15 00:00:00"/>
    <n v="12000"/>
    <s v="Працюю"/>
    <s v="Перебуваю у шлюбі"/>
    <s v="позмінний графік"/>
    <s v="Дніпропетровська"/>
  </r>
  <r>
    <n v="3046660"/>
    <x v="1549"/>
    <s v="2021-04-14 15:35:04"/>
    <n v="800"/>
    <n v="800"/>
    <n v="324.8"/>
    <n v="324.79999999999995"/>
    <s v="1982-12-10 00:00:00"/>
    <n v="13000"/>
    <s v="Працюю"/>
    <s v="Не був (ла) у шлюбі"/>
    <s v="повний робочий день"/>
    <s v="Дніпропетровська"/>
  </r>
  <r>
    <n v="2955499"/>
    <x v="1550"/>
    <s v="2021-04-02 13:47:57"/>
    <n v="500"/>
    <n v="500"/>
    <n v="323"/>
    <n v="323"/>
    <s v="2002-09-01 00:00:00"/>
    <n v="1000"/>
    <s v="Домогосподар/-ка"/>
    <s v="Не був (ла) у шлюбі"/>
    <m/>
    <s v="Волинська"/>
  </r>
  <r>
    <n v="3016035"/>
    <x v="1551"/>
    <s v="2021-04-10 12:52:25"/>
    <n v="1000"/>
    <n v="1000"/>
    <n v="323"/>
    <n v="323"/>
    <s v="1999-12-04 00:00:00"/>
    <n v="20000"/>
    <s v="Працюю"/>
    <s v="Не був (ла) у шлюбі"/>
    <s v="почасово"/>
    <s v="Хмельницька"/>
  </r>
  <r>
    <n v="2967490"/>
    <x v="1552"/>
    <s v="2021-04-03 19:29:04"/>
    <n v="1000"/>
    <n v="1000"/>
    <n v="319.2"/>
    <n v="319.20000000000005"/>
    <s v="1978-12-04 00:00:00"/>
    <n v="20000"/>
    <s v="Декретна відпустка"/>
    <s v="Перебуваю у шлюбі"/>
    <m/>
    <s v="Івано-Франківська"/>
  </r>
  <r>
    <n v="3026199"/>
    <x v="1553"/>
    <s v="2021-04-11 20:22:08"/>
    <n v="1500"/>
    <n v="1500"/>
    <n v="319.2"/>
    <n v="319.20000000000005"/>
    <s v="1990-08-21 00:00:00"/>
    <n v="11000"/>
    <s v="Працюю"/>
    <s v="Не був (ла) у шлюбі"/>
    <s v="повний робочий день"/>
    <s v="Одеська"/>
  </r>
  <r>
    <n v="3038505"/>
    <x v="1554"/>
    <s v="2021-04-13 15:33:32"/>
    <n v="1500"/>
    <n v="1500"/>
    <n v="319.2"/>
    <n v="319.20000000000005"/>
    <s v="1993-11-03 00:00:00"/>
    <n v="150000"/>
    <s v="Працюю"/>
    <s v="Перебуваю у шлюбі"/>
    <s v="повний робочий день"/>
    <s v="Київ"/>
  </r>
  <r>
    <n v="2997023"/>
    <x v="1555"/>
    <s v="2021-04-07 18:33:36"/>
    <n v="7000"/>
    <n v="7000"/>
    <n v="319.2"/>
    <n v="319.19999999999982"/>
    <s v="1996-08-09 00:00:00"/>
    <n v="17000"/>
    <s v="Декретна відпустка"/>
    <s v="Перебуваю у шлюбі"/>
    <s v="частковий робочий день"/>
    <s v="Закарпатська"/>
  </r>
  <r>
    <n v="3033542"/>
    <x v="1556"/>
    <s v="2021-04-12 20:50:46"/>
    <n v="3500"/>
    <n v="3500"/>
    <n v="319.2"/>
    <n v="319.19999999999982"/>
    <s v="1991-04-23 00:00:00"/>
    <n v="90000"/>
    <s v="Працюю"/>
    <s v="Не був (ла) у шлюбі"/>
    <s v="повний робочий день"/>
    <s v="Дніпропетровська"/>
  </r>
  <r>
    <n v="2958747"/>
    <x v="1557"/>
    <s v="2021-04-02 17:28:14"/>
    <n v="3000"/>
    <n v="3000"/>
    <n v="318"/>
    <n v="318"/>
    <s v="1983-04-08 00:00:00"/>
    <n v="20000"/>
    <s v="Працюю"/>
    <s v="Перебуваю у шлюбі"/>
    <s v="частковий робочий день"/>
    <s v="Львівська"/>
  </r>
  <r>
    <n v="3004835"/>
    <x v="655"/>
    <s v="2021-04-08 20:24:17"/>
    <n v="2200"/>
    <n v="2200"/>
    <n v="317.68"/>
    <n v="317.67999999999984"/>
    <s v="1980-07-14 00:00:00"/>
    <n v="15000"/>
    <s v="Підприємець"/>
    <s v="Перебуваю у шлюбі"/>
    <m/>
    <s v="Київська"/>
  </r>
  <r>
    <n v="2966447"/>
    <x v="1558"/>
    <s v="2021-04-03 17:16:37"/>
    <n v="1000"/>
    <n v="1000"/>
    <n v="316.8"/>
    <n v="316.79999999999995"/>
    <s v="1992-11-11 00:00:00"/>
    <n v="10000"/>
    <s v="Не працюю"/>
    <s v="Перебуваю у шлюбі"/>
    <m/>
    <s v="Київська"/>
  </r>
  <r>
    <n v="3014194"/>
    <x v="1559"/>
    <s v="2021-04-10 08:00:35"/>
    <n v="1100"/>
    <n v="1100"/>
    <n v="315.14999999999998"/>
    <n v="315.15000000000009"/>
    <s v="1978-01-20 00:00:00"/>
    <n v="8000"/>
    <s v="Працюю"/>
    <s v="Перебуваю у шлюбі"/>
    <s v="повний робочий день"/>
    <s v="Донецька"/>
  </r>
  <r>
    <n v="3012822"/>
    <x v="778"/>
    <s v="2021-04-09 22:03:27"/>
    <n v="3000"/>
    <n v="3000"/>
    <n v="315"/>
    <n v="315"/>
    <s v="1979-05-05 00:00:00"/>
    <n v="20000"/>
    <s v="Працюю"/>
    <s v="Перебуваю у шлюбі"/>
    <s v="повний робочий день"/>
    <s v="Київська"/>
  </r>
  <r>
    <n v="3041606"/>
    <x v="1560"/>
    <s v="2021-04-13 22:12:57"/>
    <n v="2300"/>
    <n v="2300"/>
    <n v="314.64"/>
    <n v="314.63999999999987"/>
    <s v="1993-09-07 00:00:00"/>
    <n v="20000"/>
    <s v="Працюю"/>
    <s v="Перебуваю у шлюбі"/>
    <s v="позмінний графік"/>
    <s v="Одеська"/>
  </r>
  <r>
    <n v="2981420"/>
    <x v="1561"/>
    <s v="2021-04-05 17:27:54"/>
    <n v="1500"/>
    <n v="1500"/>
    <n v="313.5"/>
    <n v="313.5"/>
    <s v="2002-01-23 00:00:00"/>
    <n v="7000"/>
    <s v="Студент"/>
    <s v="Не був (ла) у шлюбі"/>
    <m/>
    <s v="Вінницька"/>
  </r>
  <r>
    <n v="3039569"/>
    <x v="1562"/>
    <s v="2021-04-13 17:36:49"/>
    <n v="5200"/>
    <n v="5200"/>
    <n v="312"/>
    <n v="312"/>
    <s v="1995-12-03 00:00:00"/>
    <n v="12000"/>
    <s v="Пенсіонер"/>
    <s v="Не був (ла) у шлюбі"/>
    <m/>
    <s v="Харківська"/>
  </r>
  <r>
    <n v="2980510"/>
    <x v="925"/>
    <s v="2021-04-05 15:31:30"/>
    <n v="2050"/>
    <n v="2050"/>
    <n v="311.60000000000002"/>
    <n v="311.59999999999991"/>
    <s v="1996-09-18 00:00:00"/>
    <n v="15000"/>
    <s v="Підприємець"/>
    <s v="Не був (ла) у шлюбі"/>
    <m/>
    <s v="Тернопільська"/>
  </r>
  <r>
    <n v="3001069"/>
    <x v="1563"/>
    <s v="2021-04-08 12:22:39"/>
    <n v="600"/>
    <n v="600"/>
    <n v="309.89999999999998"/>
    <n v="309.89999999999998"/>
    <s v="2002-01-22 00:00:00"/>
    <n v="5000"/>
    <s v="Працюю"/>
    <s v="Не був (ла) у шлюбі"/>
    <s v="повний робочий день"/>
    <s v="Львівська"/>
  </r>
  <r>
    <n v="3042992"/>
    <x v="1564"/>
    <s v="2021-04-14 07:45:21"/>
    <n v="700"/>
    <n v="700"/>
    <n v="308.56"/>
    <n v="308.55999999999995"/>
    <s v="1984-07-14 00:00:00"/>
    <n v="19000"/>
    <s v="Працюю"/>
    <s v="Перебуваю у шлюбі"/>
    <s v="повний робочий день"/>
    <s v="Миколаївська"/>
  </r>
  <r>
    <n v="2946581"/>
    <x v="1565"/>
    <s v="2021-04-01 10:40:36"/>
    <n v="2000"/>
    <n v="2000"/>
    <n v="308"/>
    <n v="308"/>
    <s v="1990-01-11 00:00:00"/>
    <n v="14000"/>
    <s v="Працюю"/>
    <s v="Перебуваю у шлюбі"/>
    <s v="позмінний графік"/>
    <s v="Харківська"/>
  </r>
  <r>
    <n v="2973111"/>
    <x v="1566"/>
    <s v="2021-04-04 14:11:57"/>
    <n v="4500"/>
    <n v="4500"/>
    <n v="307.8"/>
    <n v="307.80000000000018"/>
    <s v="1982-01-10 00:00:00"/>
    <n v="10000"/>
    <s v="Працюю"/>
    <s v="Перебуваю у шлюбі"/>
    <m/>
    <s v="Київська"/>
  </r>
  <r>
    <n v="2977199"/>
    <x v="1567"/>
    <s v="2021-04-05 01:27:42"/>
    <n v="2000"/>
    <n v="2000"/>
    <n v="307.8"/>
    <n v="307.80000000000018"/>
    <s v="1998-02-04 00:00:00"/>
    <n v="23000"/>
    <s v="Працюю"/>
    <s v="Не був (ла) у шлюбі"/>
    <s v="повний робочий день"/>
    <s v="Донецька"/>
  </r>
  <r>
    <n v="2977997"/>
    <x v="1568"/>
    <s v="2021-04-05 09:16:17"/>
    <n v="4500"/>
    <n v="4500"/>
    <n v="307.8"/>
    <n v="307.80000000000018"/>
    <s v="1998-10-28 00:00:00"/>
    <n v="15000"/>
    <s v="Працюю"/>
    <s v="Не був (ла) у шлюбі"/>
    <s v="повний робочий день"/>
    <s v="Вінницька"/>
  </r>
  <r>
    <n v="2986362"/>
    <x v="1569"/>
    <s v="2021-04-06 13:24:57"/>
    <n v="6000"/>
    <n v="6000"/>
    <n v="307.8"/>
    <n v="307.80000000000018"/>
    <s v="1991-06-28 00:00:00"/>
    <n v="25000"/>
    <s v="Працюю"/>
    <s v="Перебуваю у шлюбі"/>
    <s v="повний робочий день"/>
    <s v="Дніпропетровська"/>
  </r>
  <r>
    <n v="2991227"/>
    <x v="1570"/>
    <s v="2021-04-06 23:28:12"/>
    <n v="2000"/>
    <n v="2000"/>
    <n v="307.8"/>
    <n v="307.80000000000018"/>
    <s v="1985-06-18 00:00:00"/>
    <n v="20000"/>
    <s v="Працюю"/>
    <s v="Перебуваю у шлюбі"/>
    <s v="повний робочий день"/>
    <s v="Дніпропетровська"/>
  </r>
  <r>
    <n v="2992648"/>
    <x v="1571"/>
    <s v="2021-04-07 09:51:05"/>
    <n v="2000"/>
    <n v="2000"/>
    <n v="307.8"/>
    <n v="307.80000000000018"/>
    <s v="1997-06-19 00:00:00"/>
    <n v="15000"/>
    <s v="Працюю"/>
    <s v="Перебуваю у шлюбі"/>
    <s v="повний робочий день"/>
    <s v="Чернівецька"/>
  </r>
  <r>
    <n v="3003078"/>
    <x v="1572"/>
    <s v="2021-04-08 16:41:38"/>
    <n v="2000"/>
    <n v="2000"/>
    <n v="307.8"/>
    <n v="307.80000000000018"/>
    <s v="1976-04-20 00:00:00"/>
    <n v="16000"/>
    <s v="Працюю"/>
    <s v="Не був (ла) у шлюбі"/>
    <s v="позмінний графік"/>
    <s v="Миколаївська"/>
  </r>
  <r>
    <n v="3033836"/>
    <x v="1573"/>
    <s v="2021-04-12 21:30:15"/>
    <n v="1800"/>
    <n v="1800"/>
    <n v="307.8"/>
    <n v="307.80000000000018"/>
    <s v="1984-09-07 00:00:00"/>
    <n v="5077"/>
    <s v="Працюю"/>
    <s v="Не був (ла) у шлюбі"/>
    <s v="повний робочий день"/>
    <s v="Запорізька"/>
  </r>
  <r>
    <n v="3034424"/>
    <x v="1574"/>
    <s v="2021-04-12 23:38:32"/>
    <n v="2000"/>
    <n v="2000"/>
    <n v="307.8"/>
    <n v="307.80000000000018"/>
    <s v="1986-05-01 00:00:00"/>
    <n v="20000"/>
    <s v="Працюю"/>
    <s v="Перебуваю у шлюбі"/>
    <s v="повний робочий день"/>
    <s v="Дніпропетровська"/>
  </r>
  <r>
    <n v="3035250"/>
    <x v="1575"/>
    <s v="2021-04-13 07:41:02"/>
    <n v="1500"/>
    <n v="1500"/>
    <n v="307.8"/>
    <n v="307.79999999999995"/>
    <s v="1983-03-31 00:00:00"/>
    <n v="30000"/>
    <s v="Працюю"/>
    <s v="Не був (ла) у шлюбі"/>
    <s v="повний робочий день"/>
    <s v="Київ"/>
  </r>
  <r>
    <n v="3032947"/>
    <x v="1576"/>
    <s v="2021-04-12 19:22:04"/>
    <n v="2000"/>
    <n v="2000"/>
    <n v="307"/>
    <n v="307"/>
    <s v="1996-06-10 00:00:00"/>
    <n v="5000"/>
    <s v="Працюю"/>
    <s v="Не був (ла) у шлюбі"/>
    <s v="повний робочий день"/>
    <s v="Херсонська"/>
  </r>
  <r>
    <n v="2983170"/>
    <x v="1577"/>
    <s v="2021-04-05 20:58:11"/>
    <n v="1000"/>
    <n v="1000"/>
    <n v="306.85000000000002"/>
    <n v="306.84999999999991"/>
    <s v="1979-05-22 00:00:00"/>
    <n v="25000"/>
    <s v="Підприємець"/>
    <s v="Цивільний шлюб"/>
    <m/>
    <s v="Запорізька"/>
  </r>
  <r>
    <n v="3024960"/>
    <x v="1578"/>
    <s v="2021-04-11 16:55:07"/>
    <n v="850"/>
    <n v="850"/>
    <n v="306.85000000000002"/>
    <n v="306.84999999999991"/>
    <s v="2003-02-24 00:00:00"/>
    <n v="7000"/>
    <s v="Працюю"/>
    <s v="Не був (ла) у шлюбі"/>
    <s v="повний робочий день"/>
    <s v="Вінницька"/>
  </r>
  <r>
    <n v="3007614"/>
    <x v="1579"/>
    <s v="2021-04-09 10:10:50"/>
    <n v="2300"/>
    <n v="2300"/>
    <n v="305.89999999999998"/>
    <n v="305.90000000000009"/>
    <s v="1974-10-04 00:00:00"/>
    <n v="15000"/>
    <s v="Домогосподар/-ка"/>
    <s v="Розлучений (а)"/>
    <m/>
    <s v="Дніпропетровська"/>
  </r>
  <r>
    <n v="2947386"/>
    <x v="630"/>
    <s v="2021-04-01 12:02:19"/>
    <n v="4000"/>
    <n v="4000"/>
    <n v="304"/>
    <n v="304"/>
    <s v="1956-07-26 00:00:00"/>
    <n v="3000"/>
    <s v="Пенсіонер"/>
    <s v="Вдівець / Вдова"/>
    <m/>
    <s v="Хмельницька"/>
  </r>
  <r>
    <n v="2972789"/>
    <x v="1399"/>
    <s v="2021-04-04 13:44:01"/>
    <n v="10000"/>
    <n v="10000"/>
    <n v="304"/>
    <n v="304"/>
    <s v="1993-05-25 00:00:00"/>
    <n v="30000"/>
    <s v="Працюю"/>
    <s v="Не був (ла) у шлюбі"/>
    <s v="повний робочий день"/>
    <s v="Київська"/>
  </r>
  <r>
    <n v="2979866"/>
    <x v="1580"/>
    <s v="2021-04-05 14:11:42"/>
    <n v="1000"/>
    <n v="1000"/>
    <n v="304"/>
    <n v="304"/>
    <s v="1972-11-29 00:00:00"/>
    <n v="10000"/>
    <s v="Працюю"/>
    <s v="Розлучений (а)"/>
    <s v="повний робочий день"/>
    <s v="Харківська"/>
  </r>
  <r>
    <n v="2981805"/>
    <x v="1581"/>
    <s v="2021-04-05 22:38:23"/>
    <n v="1000"/>
    <n v="1000"/>
    <n v="304"/>
    <n v="304"/>
    <s v="1998-05-31 00:00:00"/>
    <n v="15000"/>
    <s v="Працюю"/>
    <s v="Перебуваю у шлюбі"/>
    <s v="повний робочий день"/>
    <s v="Запорізька"/>
  </r>
  <r>
    <n v="2986936"/>
    <x v="1119"/>
    <s v="2021-04-06 13:33:09"/>
    <n v="10000"/>
    <n v="10000"/>
    <n v="304"/>
    <n v="304"/>
    <s v="1998-12-27 00:00:00"/>
    <n v="10000"/>
    <s v="Студент"/>
    <s v="Не був (ла) у шлюбі"/>
    <m/>
    <s v="Тернопільська"/>
  </r>
  <r>
    <n v="2997324"/>
    <x v="986"/>
    <s v="2021-04-07 19:05:44"/>
    <n v="10000"/>
    <n v="10000"/>
    <n v="304"/>
    <n v="304"/>
    <s v="1985-07-02 00:00:00"/>
    <n v="13000"/>
    <s v="Працюю"/>
    <s v="Не був (ла) у шлюбі"/>
    <s v="частковий робочий день"/>
    <s v="Тернопільська"/>
  </r>
  <r>
    <n v="2997709"/>
    <x v="1582"/>
    <s v="2021-04-07 20:14:48"/>
    <n v="2000"/>
    <n v="2000"/>
    <n v="304"/>
    <n v="304"/>
    <s v="1989-01-21 00:00:00"/>
    <n v="15000"/>
    <s v="Працюю"/>
    <s v="Перебуваю у шлюбі"/>
    <s v="повний робочий день"/>
    <s v="Вінницька"/>
  </r>
  <r>
    <n v="3003827"/>
    <x v="1583"/>
    <s v="2021-04-08 18:24:15"/>
    <n v="10000"/>
    <n v="10000"/>
    <n v="304"/>
    <n v="304"/>
    <s v="1986-10-08 00:00:00"/>
    <n v="15000"/>
    <s v="Працюю"/>
    <s v="Перебуваю у шлюбі"/>
    <s v="повний робочий день"/>
    <s v="Полтавська"/>
  </r>
  <r>
    <n v="3005290"/>
    <x v="1584"/>
    <s v="2021-04-08 21:38:06"/>
    <n v="1000"/>
    <n v="1000"/>
    <n v="304"/>
    <n v="304"/>
    <s v="1999-12-26 00:00:00"/>
    <n v="26000"/>
    <s v="Студент"/>
    <s v="Не був (ла) у шлюбі"/>
    <s v="повний робочий день"/>
    <s v="Київ"/>
  </r>
  <r>
    <n v="3019465"/>
    <x v="1585"/>
    <s v="2021-04-10 21:09:33"/>
    <n v="2000"/>
    <n v="2000"/>
    <n v="304"/>
    <n v="304"/>
    <s v="1988-03-22 00:00:00"/>
    <n v="2030"/>
    <s v="Підприємець"/>
    <s v="Перебуваю у шлюбі"/>
    <m/>
    <s v="Київ"/>
  </r>
  <r>
    <n v="3030161"/>
    <x v="1586"/>
    <s v="2021-04-12 13:34:18"/>
    <n v="2000"/>
    <n v="2000"/>
    <n v="304"/>
    <n v="304"/>
    <s v="1986-04-26 00:00:00"/>
    <n v="12000"/>
    <s v="Працюю"/>
    <s v="Перебуваю у шлюбі"/>
    <s v="повний робочий день"/>
    <s v="Київ"/>
  </r>
  <r>
    <n v="3032835"/>
    <x v="1587"/>
    <s v="2021-04-12 19:03:34"/>
    <n v="5000"/>
    <n v="5000"/>
    <n v="304"/>
    <n v="304"/>
    <s v="1987-03-14 00:00:00"/>
    <n v="200000"/>
    <s v="Працюю"/>
    <s v="Перебуваю у шлюбі"/>
    <s v="частковий робочий день"/>
    <s v="Миколаївська"/>
  </r>
  <r>
    <n v="3043594"/>
    <x v="1588"/>
    <s v="2021-04-14 10:16:05"/>
    <n v="2000"/>
    <n v="2000"/>
    <n v="304"/>
    <n v="304"/>
    <s v="1983-12-07 00:00:00"/>
    <n v="15000"/>
    <s v="Працюю"/>
    <s v="Перебуваю у шлюбі"/>
    <s v="повний робочий день"/>
    <s v="Дніпропетровська"/>
  </r>
  <r>
    <n v="3022671"/>
    <x v="1589"/>
    <s v="2021-04-11 12:28:25"/>
    <n v="1000"/>
    <n v="1000"/>
    <n v="303"/>
    <n v="303"/>
    <s v="1960-10-23 00:00:00"/>
    <n v="8000"/>
    <s v="Пенсіонер"/>
    <s v="Перебуваю у шлюбі"/>
    <m/>
    <s v="Хмельницька"/>
  </r>
  <r>
    <n v="3043090"/>
    <x v="1590"/>
    <s v="2021-04-14 08:15:36"/>
    <n v="3950"/>
    <n v="3950"/>
    <n v="300.2"/>
    <n v="300.19999999999982"/>
    <s v="1976-09-19 00:00:00"/>
    <n v="9000"/>
    <s v="Працюю"/>
    <s v="Цивільний шлюб"/>
    <s v="повний робочий день"/>
    <s v="Запорізька"/>
  </r>
  <r>
    <n v="2951768"/>
    <x v="575"/>
    <s v="2021-04-01 20:11:41"/>
    <n v="4000"/>
    <n v="4000"/>
    <n v="300"/>
    <n v="300"/>
    <s v="1994-04-26 00:00:00"/>
    <n v="20000"/>
    <s v="Працюю"/>
    <s v="Перебуваю у шлюбі"/>
    <s v="повний робочий день"/>
    <s v="Київська"/>
  </r>
  <r>
    <n v="2954603"/>
    <x v="1591"/>
    <s v="2021-04-02 10:32:25"/>
    <n v="2000"/>
    <n v="2000"/>
    <n v="300"/>
    <n v="300"/>
    <s v="1999-02-01 00:00:00"/>
    <n v="7000"/>
    <s v="Працюю"/>
    <s v="Не був (ла) у шлюбі"/>
    <s v="позмінний графік"/>
    <s v="Хмельницька"/>
  </r>
  <r>
    <n v="2955772"/>
    <x v="1592"/>
    <s v="2021-04-02 13:04:54"/>
    <n v="1000"/>
    <n v="1000"/>
    <n v="300"/>
    <n v="300"/>
    <s v="1986-07-21 00:00:00"/>
    <n v="8000"/>
    <s v="Працюю"/>
    <s v="Не був (ла) у шлюбі"/>
    <s v="повний робочий день"/>
    <s v="Львівська"/>
  </r>
  <r>
    <n v="2955758"/>
    <x v="1593"/>
    <s v="2021-04-02 13:06:56"/>
    <n v="4000"/>
    <n v="4000"/>
    <n v="300"/>
    <n v="300"/>
    <s v="1970-10-15 00:00:00"/>
    <n v="19000"/>
    <s v="Працюю"/>
    <s v="Перебуваю у шлюбі"/>
    <s v="повний робочий день"/>
    <s v="Львівська"/>
  </r>
  <r>
    <n v="2972005"/>
    <x v="1594"/>
    <s v="2021-04-04 12:28:14"/>
    <n v="4000"/>
    <n v="4000"/>
    <n v="300"/>
    <n v="300"/>
    <s v="1975-02-19 00:00:00"/>
    <n v="25000"/>
    <s v="Підприємець"/>
    <s v="Перебуваю у шлюбі"/>
    <m/>
    <s v="Київ"/>
  </r>
  <r>
    <n v="2976163"/>
    <x v="1595"/>
    <s v="2021-04-04 20:43:59"/>
    <n v="5000"/>
    <n v="5000"/>
    <n v="300"/>
    <n v="300"/>
    <s v="1958-12-13 00:00:00"/>
    <n v="10000"/>
    <s v="Пенсіонер"/>
    <s v="Вдівець / Вдова"/>
    <m/>
    <s v="Київська"/>
  </r>
  <r>
    <n v="2982876"/>
    <x v="1596"/>
    <s v="2021-04-05 20:05:51"/>
    <n v="10000"/>
    <n v="10000"/>
    <n v="300"/>
    <n v="300"/>
    <s v="1993-05-29 00:00:00"/>
    <n v="8500"/>
    <s v="Працюю"/>
    <s v="Не був (ла) у шлюбі"/>
    <s v="повний робочий день"/>
    <s v="Чернігівська"/>
  </r>
  <r>
    <n v="3014537"/>
    <x v="1597"/>
    <s v="2021-04-15 09:51:06"/>
    <n v="1000"/>
    <n v="1000"/>
    <n v="300"/>
    <n v="300"/>
    <s v="1994-04-15 00:00:00"/>
    <n v="15000"/>
    <s v="Домогосподар/-ка"/>
    <s v="Перебуваю у шлюбі"/>
    <m/>
    <s v="Харківська"/>
  </r>
  <r>
    <n v="3052701"/>
    <x v="1346"/>
    <s v="2021-04-15 11:09:59"/>
    <n v="10000"/>
    <n v="10000"/>
    <n v="300"/>
    <n v="300"/>
    <s v="1988-07-02 00:00:00"/>
    <n v="10000"/>
    <s v="Працюю"/>
    <s v="Розлучений (а)"/>
    <s v="повний робочий день"/>
    <s v="Луганська"/>
  </r>
  <r>
    <n v="2956521"/>
    <x v="1598"/>
    <s v="2021-04-02 14:00:08"/>
    <n v="750"/>
    <n v="750"/>
    <n v="299.25"/>
    <n v="299.25"/>
    <s v="1997-01-09 00:00:00"/>
    <n v="30000"/>
    <s v="Працюю"/>
    <s v="Не був (ла) у шлюбі"/>
    <s v="повний робочий день"/>
    <s v="Київ"/>
  </r>
  <r>
    <n v="3024141"/>
    <x v="1599"/>
    <s v="2021-04-11 15:27:27"/>
    <n v="1500"/>
    <n v="1500"/>
    <n v="299.25"/>
    <n v="299.25"/>
    <s v="1985-06-28 00:00:00"/>
    <n v="25000"/>
    <s v="Працюю"/>
    <s v="Розлучений (а)"/>
    <s v="позмінний графік"/>
    <s v="Київська"/>
  </r>
  <r>
    <n v="3057034"/>
    <x v="1600"/>
    <s v="2021-04-15 19:30:34"/>
    <n v="1500"/>
    <n v="1500"/>
    <n v="299.25"/>
    <n v="299.25"/>
    <s v="1968-04-21 00:00:00"/>
    <n v="10000"/>
    <s v="Працюю"/>
    <s v="Цивільний шлюб"/>
    <m/>
    <s v="Сумська"/>
  </r>
  <r>
    <n v="3012619"/>
    <x v="1601"/>
    <s v="2021-04-09 21:28:05"/>
    <n v="800"/>
    <n v="800"/>
    <n v="297.92"/>
    <n v="297.92000000000007"/>
    <s v="1992-08-23 00:00:00"/>
    <n v="11820"/>
    <s v="Працюю"/>
    <s v="Не був (ла) у шлюбі"/>
    <s v="повний робочий день"/>
    <s v="Дніпропетровська"/>
  </r>
  <r>
    <n v="3014481"/>
    <x v="1602"/>
    <s v="2021-04-10 09:03:25"/>
    <n v="700"/>
    <n v="700"/>
    <n v="297.92"/>
    <n v="297.92000000000007"/>
    <s v="1991-09-06 00:00:00"/>
    <n v="8000"/>
    <s v="Працюю"/>
    <s v="Перебуваю у шлюбі"/>
    <s v="повний робочий день"/>
    <s v="Черкаська"/>
  </r>
  <r>
    <n v="3018737"/>
    <x v="1603"/>
    <s v="2021-04-10 19:15:51"/>
    <n v="2350"/>
    <n v="2350"/>
    <n v="296.94"/>
    <n v="296.94000000000005"/>
    <s v="1981-10-25 00:00:00"/>
    <n v="25000"/>
    <s v="Працюю"/>
    <s v="Перебуваю у шлюбі"/>
    <s v="повний робочий день"/>
    <s v="Харківська"/>
  </r>
  <r>
    <n v="3034872"/>
    <x v="1604"/>
    <s v="2021-04-13 03:07:48"/>
    <n v="1300"/>
    <n v="1300"/>
    <n v="296.39999999999998"/>
    <n v="296.40000000000009"/>
    <s v="1993-06-04 00:00:00"/>
    <n v="15000"/>
    <s v="Працюю"/>
    <s v="Перебуваю у шлюбі"/>
    <s v="повний робочий день"/>
    <s v="Чернігівська"/>
  </r>
  <r>
    <n v="2949269"/>
    <x v="1605"/>
    <s v="2021-04-01 16:53:13"/>
    <n v="1100"/>
    <n v="1100"/>
    <n v="294.25"/>
    <n v="294.25"/>
    <s v="1999-01-04 00:00:00"/>
    <n v="22000"/>
    <s v="Працюю"/>
    <s v="Не був (ла) у шлюбі"/>
    <s v="повний робочий день"/>
    <s v="Сумська"/>
  </r>
  <r>
    <n v="3037623"/>
    <x v="1606"/>
    <s v="2021-04-13 14:17:58"/>
    <n v="1000"/>
    <n v="1000"/>
    <n v="294"/>
    <n v="294"/>
    <s v="1961-07-24 00:00:00"/>
    <n v="9000"/>
    <s v="Працюю"/>
    <s v="Розлучений (а)"/>
    <s v="повний робочий день"/>
    <s v="Запорізька"/>
  </r>
  <r>
    <n v="3027956"/>
    <x v="1607"/>
    <s v="2021-04-12 07:09:34"/>
    <n v="1500"/>
    <n v="1500"/>
    <n v="290.73"/>
    <n v="290.73"/>
    <s v="1990-01-02 00:00:00"/>
    <n v="10000"/>
    <s v="Працюю"/>
    <s v="Перебуваю у шлюбі"/>
    <s v="повний робочий день"/>
    <s v="Вінницька"/>
  </r>
  <r>
    <n v="3026304"/>
    <x v="1608"/>
    <s v="2021-04-11 20:22:56"/>
    <n v="1000"/>
    <n v="1000"/>
    <n v="290.7"/>
    <n v="290.70000000000005"/>
    <s v="1991-07-12 00:00:00"/>
    <n v="10000"/>
    <s v="Працюю"/>
    <s v="Цивільний шлюб"/>
    <s v="повний робочий день"/>
    <s v="Сумська"/>
  </r>
  <r>
    <n v="2973279"/>
    <x v="1609"/>
    <s v="2021-04-04 14:32:31"/>
    <n v="3000"/>
    <n v="3000"/>
    <n v="289.5"/>
    <n v="289.5"/>
    <s v="1975-12-09 00:00:00"/>
    <n v="10000"/>
    <s v="Працюю"/>
    <s v="Перебуваю у шлюбі"/>
    <s v="повний робочий день"/>
    <s v="Донецька"/>
  </r>
  <r>
    <n v="3040577"/>
    <x v="1610"/>
    <s v="2021-04-13 19:53:01"/>
    <n v="3000"/>
    <n v="3000"/>
    <n v="289.5"/>
    <n v="289.5"/>
    <s v="1985-12-01 00:00:00"/>
    <n v="45000"/>
    <s v="Працюю"/>
    <s v="Розлучений (а)"/>
    <s v="позмінний графік"/>
    <s v="Київ"/>
  </r>
  <r>
    <n v="3041711"/>
    <x v="1611"/>
    <s v="2021-04-13 22:20:50"/>
    <n v="1000"/>
    <n v="1000"/>
    <n v="288.8"/>
    <n v="288.79999999999995"/>
    <s v="1990-03-14 00:00:00"/>
    <n v="12000"/>
    <s v="Працюю"/>
    <s v="Не був (ла) у шлюбі"/>
    <s v="повний робочий день"/>
    <s v="Миколаївська"/>
  </r>
  <r>
    <n v="2981035"/>
    <x v="1612"/>
    <s v="2021-04-05 16:25:29"/>
    <n v="1000"/>
    <n v="1000"/>
    <n v="288"/>
    <n v="288"/>
    <s v="1991-12-12 00:00:00"/>
    <n v="15000"/>
    <s v="Не працюю"/>
    <s v="Не був (ла) у шлюбі"/>
    <m/>
    <s v="Одеська"/>
  </r>
  <r>
    <n v="3004247"/>
    <x v="1613"/>
    <s v="2021-04-08 19:42:04"/>
    <n v="2000"/>
    <n v="2000"/>
    <n v="288"/>
    <n v="288"/>
    <s v="1977-03-31 00:00:00"/>
    <n v="17000"/>
    <s v="Працюю"/>
    <s v="Розлучений (а)"/>
    <s v="повний робочий день"/>
    <s v="Івано-Франківська"/>
  </r>
  <r>
    <n v="3030749"/>
    <x v="1614"/>
    <s v="2021-04-12 14:42:32"/>
    <n v="1500"/>
    <n v="1500"/>
    <n v="287.25"/>
    <n v="287.25"/>
    <s v="2002-12-08 00:00:00"/>
    <n v="25000"/>
    <s v="Працюю"/>
    <s v="Не був (ла) у шлюбі"/>
    <s v="повний робочий день"/>
    <s v="Київська"/>
  </r>
  <r>
    <n v="2963297"/>
    <x v="1615"/>
    <s v="2021-04-03 11:43:50"/>
    <n v="1000"/>
    <n v="1000"/>
    <n v="286.5"/>
    <n v="286.5"/>
    <s v="1993-11-19 00:00:00"/>
    <n v="40000"/>
    <s v="Працюю"/>
    <s v="Не був (ла) у шлюбі"/>
    <s v="позмінний графік"/>
    <s v="Одеська"/>
  </r>
  <r>
    <n v="2972320"/>
    <x v="1616"/>
    <s v="2021-04-04 13:01:00"/>
    <n v="1000"/>
    <n v="1000"/>
    <n v="286.5"/>
    <n v="286.5"/>
    <s v="1993-06-06 00:00:00"/>
    <n v="20000"/>
    <s v="Працюю"/>
    <s v="Не був (ла) у шлюбі"/>
    <s v="повний робочий день"/>
    <s v="Київська"/>
  </r>
  <r>
    <n v="2990723"/>
    <x v="1617"/>
    <s v="2021-04-06 22:22:28"/>
    <n v="1000"/>
    <n v="1000"/>
    <n v="286.5"/>
    <n v="286.5"/>
    <s v="1999-01-14 00:00:00"/>
    <n v="16000"/>
    <s v="Працюю"/>
    <s v="Не був (ла) у шлюбі"/>
    <s v="повний робочий день"/>
    <s v="Тернопільська"/>
  </r>
  <r>
    <n v="3000432"/>
    <x v="1618"/>
    <s v="2021-04-08 11:03:12"/>
    <n v="1000"/>
    <n v="1000"/>
    <n v="286.5"/>
    <n v="286.5"/>
    <s v="1996-09-08 00:00:00"/>
    <n v="16000"/>
    <s v="Працюю"/>
    <s v="Не був (ла) у шлюбі"/>
    <s v="повний робочий день"/>
    <s v="Одеська"/>
  </r>
  <r>
    <n v="3023714"/>
    <x v="1619"/>
    <s v="2021-04-11 14:46:35"/>
    <n v="1000"/>
    <n v="1000"/>
    <n v="286.5"/>
    <n v="286.5"/>
    <s v="1987-06-27 00:00:00"/>
    <n v="10000"/>
    <s v="Пенсіонер"/>
    <s v="Перебуваю у шлюбі"/>
    <m/>
    <s v="Полтавська"/>
  </r>
  <r>
    <n v="3024232"/>
    <x v="1620"/>
    <s v="2021-04-11 16:04:10"/>
    <n v="1000"/>
    <n v="1000"/>
    <n v="286.5"/>
    <n v="286.5"/>
    <s v="1972-05-12 00:00:00"/>
    <n v="16000"/>
    <s v="Працюю"/>
    <s v="Перебуваю у шлюбі"/>
    <s v="повний робочий день"/>
    <s v="Київська"/>
  </r>
  <r>
    <n v="3056775"/>
    <x v="1621"/>
    <s v="2021-04-15 18:36:56"/>
    <n v="1000"/>
    <n v="1000"/>
    <n v="286.5"/>
    <n v="286.5"/>
    <s v="1990-10-23 00:00:00"/>
    <n v="1000"/>
    <s v="Не працюю"/>
    <s v="Не був (ла) у шлюбі"/>
    <m/>
    <s v="Івано-Франківська"/>
  </r>
  <r>
    <n v="2955037"/>
    <x v="1622"/>
    <s v="2021-04-02 11:51:38"/>
    <n v="500"/>
    <n v="500"/>
    <n v="285"/>
    <n v="285"/>
    <s v="1999-08-26 00:00:00"/>
    <n v="15000"/>
    <s v="Декретна відпустка"/>
    <s v="Перебуваю у шлюбі"/>
    <m/>
    <s v="Івано-Франківська"/>
  </r>
  <r>
    <n v="2960091"/>
    <x v="1623"/>
    <s v="2021-04-02 20:08:52"/>
    <n v="3000"/>
    <n v="3000"/>
    <n v="285"/>
    <n v="285"/>
    <s v="2002-01-31 00:00:00"/>
    <n v="10000"/>
    <s v="Студент"/>
    <s v="Не був (ла) у шлюбі"/>
    <m/>
    <s v="Херсонська"/>
  </r>
  <r>
    <n v="2975372"/>
    <x v="869"/>
    <s v="2021-04-04 18:47:18"/>
    <n v="7500"/>
    <n v="7500"/>
    <n v="285"/>
    <n v="285"/>
    <s v="1978-09-30 00:00:00"/>
    <n v="6000"/>
    <s v="Працюю"/>
    <s v="Перебуваю у шлюбі"/>
    <s v="частковий робочий день"/>
    <s v="Дніпропетровська"/>
  </r>
  <r>
    <n v="2979383"/>
    <x v="299"/>
    <s v="2021-04-05 13:01:03"/>
    <n v="5000"/>
    <n v="5000"/>
    <n v="285"/>
    <n v="285"/>
    <s v="1997-04-07 00:00:00"/>
    <n v="17000"/>
    <s v="Працюю"/>
    <s v="Не був (ла) у шлюбі"/>
    <s v="повний робочий день"/>
    <s v="Черкаська"/>
  </r>
  <r>
    <n v="2980482"/>
    <x v="1624"/>
    <s v="2021-04-05 15:27:31"/>
    <n v="5000"/>
    <n v="5000"/>
    <n v="285"/>
    <n v="285"/>
    <s v="1998-05-16 00:00:00"/>
    <n v="10000"/>
    <s v="Працюю"/>
    <s v="Не був (ла) у шлюбі"/>
    <s v="повний робочий день"/>
    <s v="Дніпропетровська"/>
  </r>
  <r>
    <n v="2983058"/>
    <x v="1625"/>
    <s v="2021-04-05 20:35:50"/>
    <n v="1000"/>
    <n v="1000"/>
    <n v="285"/>
    <n v="285"/>
    <s v="2001-12-08 00:00:00"/>
    <n v="3000"/>
    <s v="Працюю"/>
    <s v="Не був (ла) у шлюбі"/>
    <s v="позмінний графік"/>
    <s v="Одеська"/>
  </r>
  <r>
    <n v="2992599"/>
    <x v="1626"/>
    <s v="2021-04-07 09:41:58"/>
    <n v="1500"/>
    <n v="1500"/>
    <n v="285"/>
    <n v="285"/>
    <s v="1969-12-18 00:00:00"/>
    <n v="12000"/>
    <s v="Працюю"/>
    <s v="Перебуваю у шлюбі"/>
    <s v="повний робочий день"/>
    <s v="Львівська"/>
  </r>
  <r>
    <n v="2994811"/>
    <x v="1627"/>
    <s v="2021-04-07 14:25:59"/>
    <n v="1000"/>
    <n v="1000"/>
    <n v="285"/>
    <n v="285"/>
    <s v="1996-12-25 00:00:00"/>
    <n v="20000"/>
    <s v="Працюю"/>
    <s v="Не був (ла) у шлюбі"/>
    <s v="повний робочий день"/>
    <s v="Львівська"/>
  </r>
  <r>
    <n v="2905687"/>
    <x v="1628"/>
    <s v="2021-04-07 19:37:32"/>
    <n v="500"/>
    <n v="500"/>
    <n v="285"/>
    <n v="285"/>
    <s v="1990-03-31 00:00:00"/>
    <n v="6000"/>
    <s v="Працюю"/>
    <s v="Не був (ла) у шлюбі"/>
    <s v="повний робочий день"/>
    <s v="Сумська"/>
  </r>
  <r>
    <n v="2999375"/>
    <x v="1629"/>
    <s v="2021-04-08 06:09:20"/>
    <n v="5000"/>
    <n v="5000"/>
    <n v="285"/>
    <n v="285"/>
    <s v="1994-05-01 00:00:00"/>
    <n v="23000"/>
    <s v="Працюю"/>
    <s v="Не був (ла) у шлюбі"/>
    <s v="почасово"/>
    <s v="Київ"/>
  </r>
  <r>
    <n v="3003589"/>
    <x v="1630"/>
    <s v="2021-04-08 17:45:22"/>
    <n v="2500"/>
    <n v="2500"/>
    <n v="285"/>
    <n v="285"/>
    <s v="1994-10-13 00:00:00"/>
    <n v="12000"/>
    <s v="Працюю"/>
    <s v="Не був (ла) у шлюбі"/>
    <s v="повний робочий день"/>
    <s v="Харківська"/>
  </r>
  <r>
    <n v="3016427"/>
    <x v="1631"/>
    <s v="2021-04-10 13:46:56"/>
    <n v="1000"/>
    <n v="1000"/>
    <n v="285"/>
    <n v="285"/>
    <s v="1989-02-28 00:00:00"/>
    <n v="8000"/>
    <s v="Працюю"/>
    <s v="Перебуваю у шлюбі"/>
    <s v="позмінний графік"/>
    <s v="Житомирська"/>
  </r>
  <r>
    <n v="3024729"/>
    <x v="1632"/>
    <s v="2021-04-11 16:22:06"/>
    <n v="1000"/>
    <n v="1000"/>
    <n v="285"/>
    <n v="285"/>
    <s v="1992-01-24 00:00:00"/>
    <n v="15000"/>
    <s v="Працюю"/>
    <s v="Перебуваю у шлюбі"/>
    <s v="повний робочий день"/>
    <s v="Одеська"/>
  </r>
  <r>
    <n v="3027410"/>
    <x v="1633"/>
    <s v="2021-04-12 01:00:50"/>
    <n v="500"/>
    <n v="500"/>
    <n v="285"/>
    <n v="285"/>
    <s v="1997-02-26 00:00:00"/>
    <n v="5000"/>
    <s v="Декретна відпустка"/>
    <s v="Не був (ла) у шлюбі"/>
    <m/>
    <s v="Кіровоградська"/>
  </r>
  <r>
    <n v="3030308"/>
    <x v="1634"/>
    <s v="2021-04-12 13:44:46"/>
    <n v="3000"/>
    <n v="3000"/>
    <n v="285"/>
    <n v="285"/>
    <s v="2000-01-22 00:00:00"/>
    <n v="11000"/>
    <s v="Працюю"/>
    <s v="Не був (ла) у шлюбі"/>
    <s v="повний робочий день"/>
    <s v="Київська"/>
  </r>
  <r>
    <n v="2947260"/>
    <x v="1635"/>
    <s v="2021-04-01 12:18:24"/>
    <n v="1200"/>
    <n v="1200"/>
    <n v="282.48"/>
    <n v="282.48"/>
    <s v="1988-05-16 00:00:00"/>
    <n v="24000"/>
    <s v="Працюю"/>
    <s v="Перебуваю у шлюбі"/>
    <s v="повний робочий день"/>
    <s v="Київ"/>
  </r>
  <r>
    <n v="2967427"/>
    <x v="1636"/>
    <s v="2021-04-03 19:20:07"/>
    <n v="1500"/>
    <n v="1500"/>
    <n v="282.14999999999998"/>
    <n v="282.15000000000009"/>
    <s v="1991-08-06 00:00:00"/>
    <n v="25000"/>
    <s v="Підприємець"/>
    <s v="Розлучений (а)"/>
    <m/>
    <s v="Вінницька"/>
  </r>
  <r>
    <n v="3011478"/>
    <x v="1637"/>
    <s v="2021-04-09 18:42:44"/>
    <n v="1350"/>
    <n v="1350"/>
    <n v="280.8"/>
    <n v="280.79999999999995"/>
    <s v="1976-04-30 00:00:00"/>
    <n v="14000"/>
    <s v="Працюю"/>
    <s v="Перебуваю у шлюбі"/>
    <s v="повний робочий день"/>
    <s v="Донецька"/>
  </r>
  <r>
    <n v="3052505"/>
    <x v="1638"/>
    <s v="2021-04-15 10:57:11"/>
    <n v="10000"/>
    <n v="10000"/>
    <n v="280"/>
    <n v="280"/>
    <s v="1975-06-12 00:00:00"/>
    <n v="45000"/>
    <s v="Працюю"/>
    <s v="Перебуваю у шлюбі"/>
    <s v="повний робочий день"/>
    <s v="Сумська"/>
  </r>
  <r>
    <n v="3052771"/>
    <x v="1639"/>
    <s v="2021-04-15 11:16:23"/>
    <n v="10000"/>
    <n v="10000"/>
    <n v="280"/>
    <n v="280"/>
    <s v="1986-01-14 00:00:00"/>
    <n v="16000"/>
    <s v="Працюю"/>
    <s v="Перебуваю у шлюбі"/>
    <s v="повний робочий день"/>
    <s v="Вінницька"/>
  </r>
  <r>
    <n v="3057412"/>
    <x v="568"/>
    <s v="2021-04-15 19:31:08"/>
    <n v="10000"/>
    <n v="10000"/>
    <n v="280"/>
    <n v="280"/>
    <s v="1988-02-06 00:00:00"/>
    <n v="25000"/>
    <s v="Підприємець"/>
    <s v="Перебуваю у шлюбі"/>
    <m/>
    <s v="Рівненська"/>
  </r>
  <r>
    <n v="3012437"/>
    <x v="1640"/>
    <s v="2021-04-09 21:02:24"/>
    <n v="2100"/>
    <n v="2100"/>
    <n v="279.3"/>
    <n v="279.30000000000018"/>
    <s v="1992-06-17 00:00:00"/>
    <n v="14500"/>
    <s v="Працюю"/>
    <s v="Цивільний шлюб"/>
    <s v="повний робочий день"/>
    <s v="Івано-Франківська"/>
  </r>
  <r>
    <n v="3024316"/>
    <x v="1641"/>
    <s v="2021-04-11 15:25:55"/>
    <n v="2100"/>
    <n v="2100"/>
    <n v="279.3"/>
    <n v="279.30000000000018"/>
    <s v="1982-10-07 00:00:00"/>
    <n v="9000"/>
    <s v="Працюю"/>
    <s v="Перебуваю у шлюбі"/>
    <s v="позмінний графік"/>
    <s v="Рівненська"/>
  </r>
  <r>
    <n v="2952839"/>
    <x v="1642"/>
    <s v="2021-04-01 23:10:01"/>
    <n v="1500"/>
    <n v="0"/>
    <n v="1779"/>
    <n v="279"/>
    <s v="1980-02-14 00:00:00"/>
    <n v="7000"/>
    <s v="Працюю"/>
    <s v="Перебуваю у шлюбі"/>
    <s v="повний робочий день"/>
    <s v="Дніпропетровська"/>
  </r>
  <r>
    <n v="3020599"/>
    <x v="1643"/>
    <s v="2021-04-11 01:59:05"/>
    <n v="1200"/>
    <n v="1200"/>
    <n v="275.39999999999998"/>
    <n v="275.40000000000009"/>
    <s v="2001-03-15 00:00:00"/>
    <n v="15000"/>
    <s v="Працюю"/>
    <s v="Не був (ла) у шлюбі"/>
    <s v="повний робочий день"/>
    <s v="Київська"/>
  </r>
  <r>
    <n v="3021509"/>
    <x v="1644"/>
    <s v="2021-04-11 09:00:20"/>
    <n v="2500"/>
    <n v="0"/>
    <n v="2775"/>
    <n v="275"/>
    <s v="1990-09-03 00:00:00"/>
    <n v="13000"/>
    <s v="Декретна відпустка"/>
    <s v="Розлучений (а)"/>
    <m/>
    <s v="Харківська"/>
  </r>
  <r>
    <n v="2955303"/>
    <x v="1645"/>
    <s v="2021-04-02 12:24:36"/>
    <n v="3000"/>
    <n v="3000"/>
    <n v="274.5"/>
    <n v="274.5"/>
    <s v="1981-02-21 00:00:00"/>
    <n v="20000"/>
    <s v="Не працюю"/>
    <s v="Перебуваю у шлюбі"/>
    <m/>
    <s v="Київ"/>
  </r>
  <r>
    <n v="2952790"/>
    <x v="1646"/>
    <s v="2021-04-01 23:05:32"/>
    <n v="4500"/>
    <n v="4500"/>
    <n v="273.60000000000002"/>
    <n v="273.60000000000036"/>
    <s v="1995-11-09 00:00:00"/>
    <n v="24000"/>
    <s v="Працюю"/>
    <s v="Не був (ла) у шлюбі"/>
    <s v="повний робочий день"/>
    <s v="Івано-Франківська"/>
  </r>
  <r>
    <n v="2978312"/>
    <x v="1647"/>
    <s v="2021-04-05 10:16:06"/>
    <n v="8000"/>
    <n v="8000"/>
    <n v="273.60000000000002"/>
    <n v="273.60000000000036"/>
    <s v="1972-01-15 00:00:00"/>
    <n v="25000"/>
    <s v="Працюю"/>
    <s v="Перебуваю у шлюбі"/>
    <s v="повний робочий день"/>
    <s v="Київ"/>
  </r>
  <r>
    <n v="2958418"/>
    <x v="1648"/>
    <s v="2021-04-02 16:42:13"/>
    <n v="600"/>
    <n v="600"/>
    <n v="273.60000000000002"/>
    <n v="273.60000000000002"/>
    <s v="1992-02-02 00:00:00"/>
    <n v="5000"/>
    <s v="Домогосподар/-ка"/>
    <s v="Перебуваю у шлюбі"/>
    <m/>
    <s v="Львівська"/>
  </r>
  <r>
    <n v="2978914"/>
    <x v="883"/>
    <s v="2021-04-05 11:53:46"/>
    <n v="2000"/>
    <n v="2000"/>
    <n v="273.60000000000002"/>
    <n v="273.59999999999991"/>
    <s v="1992-03-07 00:00:00"/>
    <n v="14000"/>
    <s v="Працюю"/>
    <s v="Не був (ла) у шлюбі"/>
    <s v="частковий робочий день"/>
    <s v="Рівненська"/>
  </r>
  <r>
    <n v="2992039"/>
    <x v="1291"/>
    <s v="2021-04-07 06:29:55"/>
    <n v="3000"/>
    <n v="3000"/>
    <n v="273.60000000000002"/>
    <n v="273.59999999999991"/>
    <s v="1978-10-26 00:00:00"/>
    <n v="16650"/>
    <s v="Працюю"/>
    <s v="Перебуваю у шлюбі"/>
    <s v="позмінний графік"/>
    <s v="Сумська"/>
  </r>
  <r>
    <n v="2998612"/>
    <x v="264"/>
    <s v="2021-04-07 23:23:03"/>
    <n v="3000"/>
    <n v="3000"/>
    <n v="273.60000000000002"/>
    <n v="273.59999999999991"/>
    <s v="2000-08-28 00:00:00"/>
    <n v="10000"/>
    <s v="Студент"/>
    <s v="Не був (ла) у шлюбі"/>
    <m/>
    <s v="Миколаївська"/>
  </r>
  <r>
    <n v="3018569"/>
    <x v="1649"/>
    <s v="2021-04-10 18:38:35"/>
    <n v="1000"/>
    <n v="1000"/>
    <n v="273.60000000000002"/>
    <n v="273.59999999999991"/>
    <s v="1988-03-01 00:00:00"/>
    <n v="17000"/>
    <s v="Працюю"/>
    <s v="Перебуваю у шлюбі"/>
    <s v="повний робочий день"/>
    <s v="Закарпатська"/>
  </r>
  <r>
    <n v="3024771"/>
    <x v="1650"/>
    <s v="2021-04-11 16:27:47"/>
    <n v="1000"/>
    <n v="1000"/>
    <n v="273.60000000000002"/>
    <n v="273.59999999999991"/>
    <s v="1996-11-18 00:00:00"/>
    <n v="10000"/>
    <s v="Працюю"/>
    <s v="Не був (ла) у шлюбі"/>
    <s v="повний робочий день"/>
    <s v="Львівська"/>
  </r>
  <r>
    <n v="3045799"/>
    <x v="1570"/>
    <s v="2021-04-14 13:46:53"/>
    <n v="2000"/>
    <n v="2000"/>
    <n v="273.60000000000002"/>
    <n v="273.59999999999991"/>
    <s v="1985-06-18 00:00:00"/>
    <n v="20000"/>
    <s v="Працюю"/>
    <s v="Перебуваю у шлюбі"/>
    <s v="повний робочий день"/>
    <s v="Дніпропетровська"/>
  </r>
  <r>
    <n v="2979313"/>
    <x v="1651"/>
    <s v="2021-04-05 12:52:04"/>
    <n v="500"/>
    <n v="500"/>
    <n v="272"/>
    <n v="272"/>
    <s v="1991-04-12 00:00:00"/>
    <n v="13000"/>
    <s v="Працюю"/>
    <s v="Цивільний шлюб"/>
    <s v="повний робочий день"/>
    <s v="Київ"/>
  </r>
  <r>
    <n v="2999753"/>
    <x v="1652"/>
    <s v="2021-04-14 14:07:18"/>
    <n v="1000"/>
    <n v="1000"/>
    <n v="271.5"/>
    <n v="271.5"/>
    <s v="1991-05-29 00:00:00"/>
    <n v="25000"/>
    <s v="Працюю"/>
    <s v="Розлучений (а)"/>
    <s v="повний робочий день"/>
    <s v="Київ"/>
  </r>
  <r>
    <n v="2977346"/>
    <x v="1653"/>
    <s v="2021-04-05 02:31:21"/>
    <n v="1500"/>
    <n v="1500"/>
    <n v="270.8"/>
    <n v="270.79999999999995"/>
    <s v="1996-06-14 00:00:00"/>
    <n v="15000"/>
    <s v="Не працюю"/>
    <s v="Перебуваю у шлюбі"/>
    <m/>
    <s v="Волинська"/>
  </r>
  <r>
    <n v="3012920"/>
    <x v="1654"/>
    <s v="2021-04-09 22:23:40"/>
    <n v="1500"/>
    <n v="1500"/>
    <n v="270.8"/>
    <n v="270.79999999999995"/>
    <s v="1997-01-14 00:00:00"/>
    <n v="7000"/>
    <s v="Працюю"/>
    <s v="Перебуваю у шлюбі"/>
    <s v="частковий робочий день"/>
    <s v="Донецька"/>
  </r>
  <r>
    <n v="3049740"/>
    <x v="1655"/>
    <s v="2021-04-14 21:40:52"/>
    <n v="1500"/>
    <n v="1500"/>
    <n v="270.8"/>
    <n v="270.79999999999995"/>
    <s v="1993-10-03 00:00:00"/>
    <n v="5000"/>
    <s v="Домогосподар/-ка"/>
    <s v="Цивільний шлюб"/>
    <m/>
    <s v="Житомирська"/>
  </r>
  <r>
    <n v="3007306"/>
    <x v="1656"/>
    <s v="2021-04-09 09:26:28"/>
    <n v="1000"/>
    <n v="1000"/>
    <n v="270.75"/>
    <n v="270.75"/>
    <s v="1991-03-04 00:00:00"/>
    <n v="15000"/>
    <s v="Працюю"/>
    <s v="Перебуваю у шлюбі"/>
    <s v="повний робочий день"/>
    <s v="Запорізька"/>
  </r>
  <r>
    <n v="3024778"/>
    <x v="1657"/>
    <s v="2021-04-11 16:29:50"/>
    <n v="1000"/>
    <n v="1000"/>
    <n v="270.75"/>
    <n v="270.75"/>
    <s v="1987-12-31 00:00:00"/>
    <n v="30000"/>
    <s v="Працюю"/>
    <s v="Розлучений (а)"/>
    <s v="повний робочий день"/>
    <s v="Львівська"/>
  </r>
  <r>
    <n v="3041361"/>
    <x v="1658"/>
    <s v="2021-04-13 21:35:03"/>
    <n v="1000"/>
    <n v="1000"/>
    <n v="270.75"/>
    <n v="270.75"/>
    <s v="1995-06-06 00:00:00"/>
    <n v="17000"/>
    <s v="Працюю"/>
    <s v="Не був (ла) у шлюбі"/>
    <s v="повний робочий день"/>
    <s v="Закарпатська"/>
  </r>
  <r>
    <n v="3051063"/>
    <x v="1659"/>
    <s v="2021-04-15 04:17:22"/>
    <n v="5000"/>
    <n v="5000"/>
    <n v="270.75"/>
    <n v="270.75"/>
    <s v="1992-04-09 00:00:00"/>
    <n v="30000"/>
    <s v="Не працюю"/>
    <s v="Не був (ла) у шлюбі"/>
    <m/>
    <s v="Одеська"/>
  </r>
  <r>
    <n v="2946875"/>
    <x v="671"/>
    <s v="2021-04-01 11:13:06"/>
    <n v="3000"/>
    <n v="3000"/>
    <n v="270"/>
    <n v="270"/>
    <s v="1993-09-10 00:00:00"/>
    <n v="12500"/>
    <s v="Працюю"/>
    <s v="Не був (ла) у шлюбі"/>
    <s v="повний робочий день"/>
    <s v="Полтавська"/>
  </r>
  <r>
    <n v="2966475"/>
    <x v="1498"/>
    <s v="2021-04-03 17:23:03"/>
    <n v="1500"/>
    <n v="1500"/>
    <n v="270"/>
    <n v="270"/>
    <s v="1987-05-28 00:00:00"/>
    <n v="15000"/>
    <s v="Підприємець"/>
    <s v="Перебуваю у шлюбі"/>
    <m/>
    <s v="Хмельницька"/>
  </r>
  <r>
    <n v="2971389"/>
    <x v="1346"/>
    <s v="2021-04-04 11:23:23"/>
    <n v="9000"/>
    <n v="9000"/>
    <n v="270"/>
    <n v="270"/>
    <s v="1988-07-02 00:00:00"/>
    <n v="10000"/>
    <s v="Працюю"/>
    <s v="Розлучений (а)"/>
    <s v="повний робочий день"/>
    <s v="Луганська"/>
  </r>
  <r>
    <n v="3034123"/>
    <x v="1660"/>
    <s v="2021-04-12 22:32:06"/>
    <n v="3000"/>
    <n v="3000"/>
    <n v="270"/>
    <n v="270"/>
    <s v="1995-07-19 00:00:00"/>
    <n v="5000"/>
    <s v="Працюю"/>
    <s v="Не був (ла) у шлюбі"/>
    <s v="позмінний графік"/>
    <s v="Київська"/>
  </r>
  <r>
    <n v="3046345"/>
    <x v="1661"/>
    <s v="2021-04-14 14:51:42"/>
    <n v="2000"/>
    <n v="2000"/>
    <n v="270"/>
    <n v="270"/>
    <s v="1971-08-16 00:00:00"/>
    <n v="40000"/>
    <s v="Працюю"/>
    <s v="Перебуваю у шлюбі"/>
    <s v="повний робочий день"/>
    <s v="Херсонська"/>
  </r>
  <r>
    <n v="3030875"/>
    <x v="1662"/>
    <s v="2021-04-12 14:54:47"/>
    <n v="2950"/>
    <n v="2950"/>
    <n v="269.04000000000002"/>
    <n v="269.03999999999996"/>
    <s v="1970-10-11 00:00:00"/>
    <n v="15000"/>
    <s v="Працюю"/>
    <s v="Цивільний шлюб"/>
    <s v="повний робочий день"/>
    <s v="Одеська"/>
  </r>
  <r>
    <n v="2994111"/>
    <x v="1663"/>
    <s v="2021-04-08 10:44:39"/>
    <n v="2000"/>
    <n v="2000"/>
    <n v="269"/>
    <n v="269"/>
    <s v="1991-04-23 00:00:00"/>
    <n v="18000"/>
    <s v="Працюю"/>
    <s v="Не був (ла) у шлюбі"/>
    <s v="повний робочий день"/>
    <s v="Дніпропетровська"/>
  </r>
  <r>
    <n v="3014684"/>
    <x v="1664"/>
    <s v="2021-04-10 10:03:35"/>
    <n v="2000"/>
    <n v="2000"/>
    <n v="269"/>
    <n v="269"/>
    <s v="1974-07-14 00:00:00"/>
    <n v="10000"/>
    <s v="Працюю"/>
    <s v="Цивільний шлюб"/>
    <s v="позмінний графік"/>
    <s v="Черкаська"/>
  </r>
  <r>
    <n v="3054948"/>
    <x v="1665"/>
    <s v="2021-04-15 16:17:37"/>
    <n v="2000"/>
    <n v="2000"/>
    <n v="269"/>
    <n v="269"/>
    <s v="1999-02-19 00:00:00"/>
    <n v="12000"/>
    <s v="Працюю"/>
    <s v="Не був (ла) у шлюбі"/>
    <s v="повний робочий день"/>
    <s v="Одеська"/>
  </r>
  <r>
    <n v="2992949"/>
    <x v="1666"/>
    <s v="2021-04-07 10:53:31"/>
    <n v="1000"/>
    <n v="1000"/>
    <n v="267.5"/>
    <n v="267.5"/>
    <s v="1991-07-22 00:00:00"/>
    <n v="12000"/>
    <s v="Працюю"/>
    <s v="Перебуваю у шлюбі"/>
    <s v="повний робочий день"/>
    <s v="Дніпропетровська"/>
  </r>
  <r>
    <n v="3027627"/>
    <x v="1667"/>
    <s v="2021-04-12 02:58:40"/>
    <n v="2600"/>
    <n v="2600"/>
    <n v="266.76"/>
    <n v="266.76000000000022"/>
    <s v="2002-01-23 00:00:00"/>
    <n v="12000"/>
    <s v="Не працюю"/>
    <s v="Не був (ла) у шлюбі"/>
    <m/>
    <s v="Вінницька"/>
  </r>
  <r>
    <n v="2948723"/>
    <x v="1668"/>
    <s v="2021-04-01 13:52:23"/>
    <n v="2000"/>
    <n v="2000"/>
    <n v="266"/>
    <n v="266"/>
    <s v="1989-02-23 00:00:00"/>
    <n v="10000"/>
    <s v="Працюю"/>
    <s v="Не був (ла) у шлюбі"/>
    <s v="повний робочий день"/>
    <s v="Дніпропетровська"/>
  </r>
  <r>
    <n v="2966405"/>
    <x v="1669"/>
    <s v="2021-04-03 17:11:55"/>
    <n v="2500"/>
    <n v="2500"/>
    <n v="266"/>
    <n v="266"/>
    <s v="1996-01-01 00:00:00"/>
    <n v="4500"/>
    <s v="Працюю"/>
    <s v="Не був (ла) у шлюбі"/>
    <s v="позмінний графік"/>
    <s v="Хмельницька"/>
  </r>
  <r>
    <n v="2984857"/>
    <x v="1273"/>
    <s v="2021-04-06 08:37:23"/>
    <n v="2000"/>
    <n v="2000"/>
    <n v="266"/>
    <n v="266"/>
    <s v="1995-07-30 00:00:00"/>
    <n v="9000"/>
    <s v="Працюю"/>
    <s v="Перебуваю у шлюбі"/>
    <s v="позмінний графік"/>
    <s v="Херсонська"/>
  </r>
  <r>
    <n v="3004863"/>
    <x v="1437"/>
    <s v="2021-04-08 20:24:07"/>
    <n v="2000"/>
    <n v="2000"/>
    <n v="266"/>
    <n v="266"/>
    <s v="1991-07-22 00:00:00"/>
    <n v="23500"/>
    <s v="Працюю"/>
    <s v="Розлучений (а)"/>
    <s v="повний робочий день"/>
    <s v="Вінницька"/>
  </r>
  <r>
    <n v="3015853"/>
    <x v="1670"/>
    <s v="2021-04-10 12:34:19"/>
    <n v="2000"/>
    <n v="2000"/>
    <n v="266"/>
    <n v="266"/>
    <s v="1992-09-06 00:00:00"/>
    <n v="5100"/>
    <s v="Працюю"/>
    <s v="Цивільний шлюб"/>
    <s v="позмінний графік"/>
    <s v="Дніпропетровська"/>
  </r>
  <r>
    <n v="3019066"/>
    <x v="1671"/>
    <s v="2021-04-10 19:46:14"/>
    <n v="2000"/>
    <n v="2000"/>
    <n v="266"/>
    <n v="266"/>
    <s v="1961-02-25 00:00:00"/>
    <n v="15000"/>
    <s v="Підприємець"/>
    <s v="Перебуваю у шлюбі"/>
    <m/>
    <s v="Херсонська"/>
  </r>
  <r>
    <n v="3020676"/>
    <x v="1672"/>
    <s v="2021-04-11 02:09:22"/>
    <n v="1000"/>
    <n v="1000"/>
    <n v="266"/>
    <n v="266"/>
    <s v="1999-05-01 00:00:00"/>
    <n v="5500"/>
    <s v="Працюю"/>
    <s v="Не був (ла) у шлюбі"/>
    <s v="повний робочий день"/>
    <s v="Дніпропетровська"/>
  </r>
  <r>
    <n v="3041697"/>
    <x v="1673"/>
    <s v="2021-04-13 22:23:30"/>
    <n v="2500"/>
    <n v="2500"/>
    <n v="266"/>
    <n v="266"/>
    <s v="1979-06-04 00:00:00"/>
    <n v="45000"/>
    <s v="Підприємець"/>
    <s v="Перебуваю у шлюбі"/>
    <s v="повний робочий день"/>
    <s v="Полтавська"/>
  </r>
  <r>
    <n v="2985942"/>
    <x v="1674"/>
    <s v="2021-04-06 12:01:13"/>
    <n v="2000"/>
    <n v="2000"/>
    <n v="265"/>
    <n v="265"/>
    <s v="1998-08-07 00:00:00"/>
    <n v="25000"/>
    <s v="Працюю"/>
    <s v="Не був (ла) у шлюбі"/>
    <s v="повний робочий день"/>
    <s v="Дніпропетровська"/>
  </r>
  <r>
    <n v="3017169"/>
    <x v="1675"/>
    <s v="2021-04-10 15:21:52"/>
    <n v="8800"/>
    <n v="8800"/>
    <n v="264"/>
    <n v="264"/>
    <s v="1994-09-28 00:00:00"/>
    <n v="12000"/>
    <s v="Студент"/>
    <s v="Не був (ла) у шлюбі"/>
    <m/>
    <s v="Вінницька"/>
  </r>
  <r>
    <n v="3012514"/>
    <x v="1676"/>
    <s v="2021-04-09 21:15:01"/>
    <n v="500"/>
    <n v="500"/>
    <n v="261.87"/>
    <n v="261.87"/>
    <s v="2002-01-27 00:00:00"/>
    <n v="1000"/>
    <s v="Працюю"/>
    <s v="Не був (ла) у шлюбі"/>
    <s v="повний робочий день"/>
    <s v="Тернопільська"/>
  </r>
  <r>
    <n v="3006165"/>
    <x v="1677"/>
    <s v="2021-04-09 00:58:17"/>
    <n v="3050"/>
    <n v="3050"/>
    <n v="260.8"/>
    <n v="260.80000000000018"/>
    <s v="2001-11-23 00:00:00"/>
    <n v="10000"/>
    <s v="Працюю"/>
    <s v="Не був (ла) у шлюбі"/>
    <s v="позмінний графік"/>
    <s v="Львівська"/>
  </r>
  <r>
    <n v="3028523"/>
    <x v="1463"/>
    <s v="2021-04-12 10:00:02"/>
    <n v="3050"/>
    <n v="3050"/>
    <n v="260.8"/>
    <n v="260.80000000000018"/>
    <s v="2002-03-14 00:00:00"/>
    <n v="8000"/>
    <s v="Працюю"/>
    <s v="Не був (ла) у шлюбі"/>
    <s v="повний робочий день"/>
    <s v="Харківська"/>
  </r>
  <r>
    <n v="2994412"/>
    <x v="1678"/>
    <s v="2021-04-07 13:43:05"/>
    <n v="2000"/>
    <n v="2000"/>
    <n v="260"/>
    <n v="260"/>
    <s v="1990-07-07 00:00:00"/>
    <n v="9000"/>
    <s v="Декретна відпустка"/>
    <s v="Не був (ла) у шлюбі"/>
    <m/>
    <s v="Дніпропетровська"/>
  </r>
  <r>
    <n v="2997891"/>
    <x v="1679"/>
    <s v="2021-04-08 12:06:25"/>
    <n v="1000"/>
    <n v="1000"/>
    <n v="260"/>
    <n v="260"/>
    <s v="1998-03-26 00:00:00"/>
    <n v="12800"/>
    <s v="Працюю"/>
    <s v="Не був (ла) у шлюбі"/>
    <s v="повний робочий день"/>
    <s v="Київська"/>
  </r>
  <r>
    <n v="3020158"/>
    <x v="1680"/>
    <s v="2021-04-10 23:17:54"/>
    <n v="3600"/>
    <n v="3600"/>
    <n v="259.92"/>
    <n v="259.92000000000007"/>
    <s v="2000-04-12 00:00:00"/>
    <n v="6000"/>
    <s v="Студент"/>
    <s v="Не був (ла) у шлюбі"/>
    <m/>
    <s v="Львівська"/>
  </r>
  <r>
    <n v="3009336"/>
    <x v="1681"/>
    <s v="2021-04-09 14:14:29"/>
    <n v="500"/>
    <n v="500"/>
    <n v="259"/>
    <n v="259"/>
    <s v="1994-01-06 00:00:00"/>
    <n v="10200"/>
    <s v="Працюю"/>
    <s v="Перебуваю у шлюбі"/>
    <s v="повний робочий день"/>
    <s v="Донецька"/>
  </r>
  <r>
    <n v="2952545"/>
    <x v="1682"/>
    <s v="2021-04-02 14:46:04"/>
    <n v="1500"/>
    <n v="1500"/>
    <n v="258.75"/>
    <n v="258.75"/>
    <s v="1969-06-27 00:00:00"/>
    <n v="10000"/>
    <s v="Не працюю"/>
    <s v="Перебуваю у шлюбі"/>
    <m/>
    <s v="Черкаська"/>
  </r>
  <r>
    <n v="3011415"/>
    <x v="1683"/>
    <s v="2021-04-09 18:48:39"/>
    <n v="1500"/>
    <n v="1500"/>
    <n v="258.75"/>
    <n v="258.75"/>
    <s v="1991-09-12 00:00:00"/>
    <n v="35000"/>
    <s v="Підприємець"/>
    <s v="Перебуваю у шлюбі"/>
    <m/>
    <s v="Волинська"/>
  </r>
  <r>
    <n v="3022930"/>
    <x v="1684"/>
    <s v="2021-04-11 12:24:47"/>
    <n v="1500"/>
    <n v="1500"/>
    <n v="258.75"/>
    <n v="258.75"/>
    <s v="1996-03-15 00:00:00"/>
    <n v="25000"/>
    <s v="Підприємець"/>
    <s v="Не був (ла) у шлюбі"/>
    <m/>
    <s v="Тернопільська"/>
  </r>
  <r>
    <n v="3037819"/>
    <x v="1685"/>
    <s v="2021-04-13 14:26:36"/>
    <n v="1500"/>
    <n v="1500"/>
    <n v="258.75"/>
    <n v="258.75"/>
    <s v="1995-10-27 00:00:00"/>
    <n v="18000"/>
    <s v="Працюю"/>
    <s v="Не був (ла) у шлюбі"/>
    <s v="повний робочий день"/>
    <s v="Дніпропетровська"/>
  </r>
  <r>
    <n v="2969541"/>
    <x v="1686"/>
    <s v="2021-04-04 02:56:30"/>
    <n v="1000"/>
    <n v="1000"/>
    <n v="258.39999999999998"/>
    <n v="258.40000000000009"/>
    <s v="1984-05-23 00:00:00"/>
    <n v="12800"/>
    <s v="Працюю"/>
    <s v="Перебуваю у шлюбі"/>
    <s v="повний робочий день"/>
    <s v="Дніпропетровська"/>
  </r>
  <r>
    <n v="2944656"/>
    <x v="539"/>
    <s v="2021-04-01 00:22:15"/>
    <n v="1500"/>
    <n v="1500"/>
    <n v="256.5"/>
    <n v="256.5"/>
    <s v="1983-10-27 00:00:00"/>
    <n v="14000"/>
    <s v="Працюю"/>
    <s v="Не був (ла) у шлюбі"/>
    <s v="повний робочий день"/>
    <s v="Закарпатська"/>
  </r>
  <r>
    <n v="2949437"/>
    <x v="1687"/>
    <s v="2021-04-01 15:15:08"/>
    <n v="500"/>
    <n v="500"/>
    <n v="256.5"/>
    <n v="256.5"/>
    <s v="1997-02-05 00:00:00"/>
    <n v="12000"/>
    <s v="Працюю"/>
    <s v="Перебуваю у шлюбі"/>
    <s v="повний робочий день"/>
    <s v="Львівська"/>
  </r>
  <r>
    <n v="2958880"/>
    <x v="578"/>
    <s v="2021-04-02 17:39:35"/>
    <n v="1500"/>
    <n v="1500"/>
    <n v="256.5"/>
    <n v="256.5"/>
    <s v="1992-02-11 00:00:00"/>
    <n v="20000"/>
    <s v="Працюю"/>
    <s v="Перебуваю у шлюбі"/>
    <s v="повний робочий день"/>
    <s v="Тернопільська"/>
  </r>
  <r>
    <n v="2968981"/>
    <x v="1688"/>
    <s v="2021-04-03 23:32:13"/>
    <n v="1500"/>
    <n v="1500"/>
    <n v="256.5"/>
    <n v="256.5"/>
    <s v="2001-06-03 00:00:00"/>
    <n v="17000"/>
    <s v="Студент"/>
    <s v="Не був (ла) у шлюбі"/>
    <m/>
    <s v="Полтавська"/>
  </r>
  <r>
    <n v="2969926"/>
    <x v="1689"/>
    <s v="2021-04-04 05:42:47"/>
    <n v="500"/>
    <n v="500"/>
    <n v="256.5"/>
    <n v="256.5"/>
    <s v="2002-01-27 00:00:00"/>
    <n v="8000"/>
    <s v="Не працюю"/>
    <s v="Не був (ла) у шлюбі"/>
    <m/>
    <s v="Вінницька"/>
  </r>
  <r>
    <n v="2972845"/>
    <x v="1690"/>
    <s v="2021-04-04 13:48:12"/>
    <n v="1350"/>
    <n v="1350"/>
    <n v="256.5"/>
    <n v="256.5"/>
    <s v="1990-12-21 00:00:00"/>
    <n v="65000"/>
    <s v="Працюю"/>
    <s v="Не був (ла) у шлюбі"/>
    <s v="повний робочий день"/>
    <s v="Житомирська"/>
  </r>
  <r>
    <n v="3004982"/>
    <x v="1691"/>
    <s v="2021-04-08 20:44:37"/>
    <n v="2500"/>
    <n v="2500"/>
    <n v="256.5"/>
    <n v="256.5"/>
    <s v="1977-05-26 00:00:00"/>
    <n v="9500"/>
    <s v="Працюю"/>
    <s v="Не був (ла) у шлюбі"/>
    <s v="повний робочий день"/>
    <s v="Сумська"/>
  </r>
  <r>
    <n v="3023175"/>
    <x v="1692"/>
    <s v="2021-04-11 12:58:18"/>
    <n v="500"/>
    <n v="500"/>
    <n v="256.5"/>
    <n v="256.5"/>
    <s v="2002-03-18 00:00:00"/>
    <n v="9000"/>
    <s v="Працюю"/>
    <s v="Не був (ла) у шлюбі"/>
    <s v="повний робочий день"/>
    <s v="Київ"/>
  </r>
  <r>
    <n v="3036237"/>
    <x v="1693"/>
    <s v="2021-04-13 10:55:52"/>
    <n v="1500"/>
    <n v="1500"/>
    <n v="256.5"/>
    <n v="256.5"/>
    <s v="1986-02-20 00:00:00"/>
    <n v="15000"/>
    <s v="Працюю"/>
    <s v="Перебуваю у шлюбі"/>
    <s v="повний робочий день"/>
    <s v="Київ"/>
  </r>
  <r>
    <n v="3037427"/>
    <x v="1694"/>
    <s v="2021-04-13 13:34:03"/>
    <n v="1500"/>
    <n v="1500"/>
    <n v="256.5"/>
    <n v="256.5"/>
    <s v="1998-12-12 00:00:00"/>
    <n v="9000"/>
    <s v="Працюю"/>
    <s v="Не був (ла) у шлюбі"/>
    <s v="повний робочий день"/>
    <s v="Полтавська"/>
  </r>
  <r>
    <n v="3053926"/>
    <x v="1695"/>
    <s v="2021-04-15 13:41:56"/>
    <n v="1500"/>
    <n v="1500"/>
    <n v="256.5"/>
    <n v="256.5"/>
    <s v="1957-11-02 00:00:00"/>
    <n v="20000"/>
    <s v="Працюю"/>
    <s v="Перебуваю у шлюбі"/>
    <s v="повний робочий день"/>
    <s v="Івано-Франківська"/>
  </r>
  <r>
    <n v="2951593"/>
    <x v="527"/>
    <s v="2021-04-01 19:48:12"/>
    <n v="8000"/>
    <n v="8000"/>
    <n v="256"/>
    <n v="256"/>
    <s v="1987-04-11 00:00:00"/>
    <n v="10000"/>
    <s v="Працюю"/>
    <s v="Перебуваю у шлюбі"/>
    <s v="повний робочий день"/>
    <s v="Черкаська"/>
  </r>
  <r>
    <n v="2971445"/>
    <x v="1696"/>
    <s v="2021-04-04 11:28:13"/>
    <n v="4000"/>
    <n v="4000"/>
    <n v="256"/>
    <n v="256"/>
    <s v="1987-04-05 00:00:00"/>
    <n v="35000"/>
    <s v="Підприємець"/>
    <s v="Розлучений (а)"/>
    <m/>
    <s v="Тернопільська"/>
  </r>
  <r>
    <n v="3000936"/>
    <x v="1697"/>
    <s v="2021-04-08 12:08:53"/>
    <n v="2000"/>
    <n v="2000"/>
    <n v="256"/>
    <n v="256"/>
    <s v="1976-08-19 00:00:00"/>
    <n v="5000"/>
    <s v="Працюю"/>
    <s v="Розлучений (а)"/>
    <s v="повний робочий день"/>
    <s v="Київ"/>
  </r>
  <r>
    <n v="3034459"/>
    <x v="1698"/>
    <s v="2021-04-12 23:47:22"/>
    <n v="8000"/>
    <n v="8000"/>
    <n v="256"/>
    <n v="256"/>
    <s v="1992-09-02 00:00:00"/>
    <n v="8000"/>
    <s v="Працюю"/>
    <s v="Не був (ла) у шлюбі"/>
    <s v="повний робочий день"/>
    <s v="Рівненська"/>
  </r>
  <r>
    <n v="2949458"/>
    <x v="1699"/>
    <s v="2021-04-01 15:23:09"/>
    <n v="2000"/>
    <n v="2000"/>
    <n v="255"/>
    <n v="255"/>
    <s v="1991-01-09 00:00:00"/>
    <n v="15000"/>
    <s v="Працюю"/>
    <s v="Не був (ла) у шлюбі"/>
    <s v="повний робочий день"/>
    <s v="Київ"/>
  </r>
  <r>
    <n v="3013165"/>
    <x v="1700"/>
    <s v="2021-04-09 23:36:10"/>
    <n v="2000"/>
    <n v="2000"/>
    <n v="255"/>
    <n v="255"/>
    <s v="2001-09-12 00:00:00"/>
    <n v="15000"/>
    <s v="Працюю"/>
    <s v="Не був (ла) у шлюбі"/>
    <s v="повний робочий день"/>
    <s v="Харківська"/>
  </r>
  <r>
    <n v="3048284"/>
    <x v="1701"/>
    <s v="2021-04-15 15:18:19"/>
    <n v="1500"/>
    <n v="1500"/>
    <n v="255"/>
    <n v="255"/>
    <s v="1988-01-23 00:00:00"/>
    <n v="12000"/>
    <s v="Працюю"/>
    <s v="Перебуваю у шлюбі"/>
    <s v="повний робочий день"/>
    <s v="Львівська"/>
  </r>
  <r>
    <n v="3008615"/>
    <x v="1702"/>
    <s v="2021-04-09 12:38:12"/>
    <n v="500"/>
    <n v="500"/>
    <n v="252.84"/>
    <n v="252.84000000000003"/>
    <s v="1989-01-30 00:00:00"/>
    <n v="8500"/>
    <s v="Працюю"/>
    <s v="Перебуваю у шлюбі"/>
    <s v="повний робочий день"/>
    <s v="Львівська"/>
  </r>
  <r>
    <n v="2990170"/>
    <x v="1703"/>
    <s v="2021-04-06 20:26:55"/>
    <n v="3500"/>
    <n v="3500"/>
    <n v="252.72"/>
    <n v="252.7199999999998"/>
    <s v="1991-01-01 00:00:00"/>
    <n v="10000"/>
    <s v="Працюю"/>
    <s v="Не був (ла) у шлюбі"/>
    <m/>
    <s v="Миколаївська"/>
  </r>
  <r>
    <n v="2950480"/>
    <x v="1704"/>
    <s v="2021-04-01 17:20:52"/>
    <n v="950"/>
    <n v="950"/>
    <n v="252.7"/>
    <n v="252.70000000000005"/>
    <s v="1996-04-03 00:00:00"/>
    <n v="12000"/>
    <s v="Працюю"/>
    <s v="Не був (ла) у шлюбі"/>
    <s v="повний робочий день"/>
    <s v="Дніпропетровська"/>
  </r>
  <r>
    <n v="2960749"/>
    <x v="1705"/>
    <s v="2021-04-02 21:49:34"/>
    <n v="1000"/>
    <n v="1000"/>
    <n v="252.7"/>
    <n v="252.70000000000005"/>
    <s v="1994-08-24 00:00:00"/>
    <n v="10200"/>
    <s v="Працюю"/>
    <s v="Не був (ла) у шлюбі"/>
    <s v="повний робочий день"/>
    <s v="Львівська"/>
  </r>
  <r>
    <n v="2965964"/>
    <x v="1388"/>
    <s v="2021-04-03 16:19:33"/>
    <n v="2000"/>
    <n v="2000"/>
    <n v="252.7"/>
    <n v="252.69999999999982"/>
    <s v="1993-03-01 00:00:00"/>
    <n v="21000"/>
    <s v="Працюю"/>
    <s v="Не був (ла) у шлюбі"/>
    <s v="повний робочий день"/>
    <s v="Львівська"/>
  </r>
  <r>
    <n v="3014600"/>
    <x v="1706"/>
    <s v="2021-04-10 09:34:28"/>
    <n v="2000"/>
    <n v="2000"/>
    <n v="252.7"/>
    <n v="252.69999999999982"/>
    <s v="1993-06-08 00:00:00"/>
    <n v="1500"/>
    <s v="Домогосподар/-ка"/>
    <s v="Не був (ла) у шлюбі"/>
    <m/>
    <s v="Волинська"/>
  </r>
  <r>
    <n v="3025688"/>
    <x v="1707"/>
    <s v="2021-04-11 18:32:35"/>
    <n v="2000"/>
    <n v="2000"/>
    <n v="252.7"/>
    <n v="252.69999999999982"/>
    <s v="1994-04-07 00:00:00"/>
    <n v="35000"/>
    <s v="Працюю"/>
    <s v="Перебуваю у шлюбі"/>
    <s v="повний робочий день"/>
    <s v="Хмельницька"/>
  </r>
  <r>
    <n v="3033962"/>
    <x v="1708"/>
    <s v="2021-04-12 21:58:39"/>
    <n v="2000"/>
    <n v="2000"/>
    <n v="252.7"/>
    <n v="252.69999999999982"/>
    <s v="1987-08-12 00:00:00"/>
    <n v="5000"/>
    <s v="Працюю"/>
    <s v="Не був (ла) у шлюбі"/>
    <s v="повний робочий день"/>
    <s v="Вінницька"/>
  </r>
  <r>
    <n v="3034760"/>
    <x v="1709"/>
    <s v="2021-04-13 01:58:13"/>
    <n v="2000"/>
    <n v="2000"/>
    <n v="252"/>
    <n v="252"/>
    <s v="1987-03-07 00:00:00"/>
    <n v="9000"/>
    <s v="Декретна відпустка"/>
    <s v="Перебуваю у шлюбі"/>
    <m/>
    <s v="Житомирська"/>
  </r>
  <r>
    <n v="3041186"/>
    <x v="1710"/>
    <s v="2021-04-13 21:10:55"/>
    <n v="1500"/>
    <n v="1500"/>
    <n v="252"/>
    <n v="252"/>
    <s v="1997-12-05 00:00:00"/>
    <n v="11000"/>
    <s v="Працюю"/>
    <s v="Не був (ла) у шлюбі"/>
    <s v="позмінний графік"/>
    <s v="Харківська"/>
  </r>
  <r>
    <n v="3010974"/>
    <x v="1711"/>
    <s v="2021-04-09 17:39:01"/>
    <n v="500"/>
    <n v="500"/>
    <n v="251.25"/>
    <n v="251.25"/>
    <s v="2002-01-01 00:00:00"/>
    <n v="15000"/>
    <s v="Працюю"/>
    <s v="Не був (ла) у шлюбі"/>
    <s v="повний робочий день"/>
    <s v="Сумська"/>
  </r>
  <r>
    <n v="3009581"/>
    <x v="1712"/>
    <s v="2021-04-09 14:46:42"/>
    <n v="1000"/>
    <n v="1000"/>
    <n v="248.5"/>
    <n v="248.5"/>
    <s v="1992-05-31 00:00:00"/>
    <n v="12000"/>
    <s v="Працюю"/>
    <s v="Не був (ла) у шлюбі"/>
    <s v="повний робочий день"/>
    <s v="Дніпропетровська"/>
  </r>
  <r>
    <n v="3022790"/>
    <x v="1713"/>
    <s v="2021-04-11 12:03:34"/>
    <n v="1000"/>
    <n v="1000"/>
    <n v="248.5"/>
    <n v="248.5"/>
    <s v="1992-11-25 00:00:00"/>
    <n v="15000"/>
    <s v="Домогосподар/-ка"/>
    <s v="Перебуваю у шлюбі"/>
    <m/>
    <s v="Одеська"/>
  </r>
  <r>
    <n v="3019416"/>
    <x v="1714"/>
    <s v="2021-04-10 21:01:44"/>
    <n v="1500"/>
    <n v="1500"/>
    <n v="247.5"/>
    <n v="247.5"/>
    <s v="1997-05-02 00:00:00"/>
    <n v="6000"/>
    <s v="Працюю"/>
    <s v="Не був (ла) у шлюбі"/>
    <s v="повний робочий день"/>
    <s v="Житомирська"/>
  </r>
  <r>
    <n v="2955373"/>
    <x v="1715"/>
    <s v="2021-04-02 12:15:30"/>
    <n v="1000"/>
    <n v="1000"/>
    <n v="247"/>
    <n v="247"/>
    <s v="2002-09-23 00:00:00"/>
    <n v="12000"/>
    <s v="Працюю"/>
    <s v="Не був (ла) у шлюбі"/>
    <s v="повний робочий день"/>
    <s v="Кіровоградська"/>
  </r>
  <r>
    <n v="3005122"/>
    <x v="1228"/>
    <s v="2021-04-08 21:01:40"/>
    <n v="2300"/>
    <n v="2300"/>
    <n v="244.72"/>
    <n v="244.7199999999998"/>
    <s v="1976-03-14 00:00:00"/>
    <n v="12000"/>
    <s v="Працюю"/>
    <s v="Перебуваю у шлюбі"/>
    <s v="повний робочий день"/>
    <s v="Київ"/>
  </r>
  <r>
    <n v="2945027"/>
    <x v="1716"/>
    <s v="2021-04-01 02:10:34"/>
    <n v="5350"/>
    <n v="5350"/>
    <n v="243.96"/>
    <n v="243.96000000000004"/>
    <s v="1999-03-21 00:00:00"/>
    <n v="10000"/>
    <s v="Працюю"/>
    <s v="Не був (ла) у шлюбі"/>
    <s v="повний робочий день"/>
    <s v="Рівненська"/>
  </r>
  <r>
    <n v="3010638"/>
    <x v="1717"/>
    <s v="2021-04-10 10:46:57"/>
    <n v="1500"/>
    <n v="1500"/>
    <n v="243.72"/>
    <n v="243.72000000000003"/>
    <s v="2002-11-12 00:00:00"/>
    <n v="7000"/>
    <s v="Студент"/>
    <s v="Не був (ла) у шлюбі"/>
    <m/>
    <s v="Львівська"/>
  </r>
  <r>
    <n v="3058119"/>
    <x v="1718"/>
    <s v="2021-04-15 20:58:19"/>
    <n v="600"/>
    <n v="600"/>
    <n v="243.6"/>
    <n v="243.60000000000002"/>
    <s v="1998-11-06 00:00:00"/>
    <n v="7000"/>
    <s v="Студент"/>
    <s v="Не був (ла) у шлюбі"/>
    <m/>
    <s v="Чернівецька"/>
  </r>
  <r>
    <n v="3005724"/>
    <x v="1719"/>
    <s v="2021-04-08 22:39:41"/>
    <n v="4000"/>
    <n v="4000"/>
    <n v="243.2"/>
    <n v="243.19999999999982"/>
    <s v="1977-05-14 00:00:00"/>
    <n v="30000"/>
    <s v="Підприємець"/>
    <s v="Перебуваю у шлюбі"/>
    <m/>
    <s v="Луганська"/>
  </r>
  <r>
    <n v="3017603"/>
    <x v="1720"/>
    <s v="2021-04-10 16:36:45"/>
    <n v="2300"/>
    <n v="2300"/>
    <n v="241.5"/>
    <n v="241.5"/>
    <s v="1989-08-10 00:00:00"/>
    <n v="12000"/>
    <s v="Працюю"/>
    <s v="Перебуваю у шлюбі"/>
    <s v="повний робочий день"/>
    <s v="Дніпропетровська"/>
  </r>
  <r>
    <n v="2968890"/>
    <x v="1721"/>
    <s v="2021-04-04 21:17:53"/>
    <n v="1000"/>
    <n v="1000"/>
    <n v="240"/>
    <n v="240"/>
    <s v="1998-05-26 00:00:00"/>
    <n v="16000"/>
    <s v="Працюю"/>
    <s v="Не був (ла) у шлюбі"/>
    <s v="повний робочий день"/>
    <s v="Київ"/>
  </r>
  <r>
    <n v="2994307"/>
    <x v="1722"/>
    <s v="2021-04-07 19:19:54"/>
    <n v="4000"/>
    <n v="4000"/>
    <n v="240"/>
    <n v="240"/>
    <s v="1983-03-24 00:00:00"/>
    <n v="2000"/>
    <s v="Працюю"/>
    <s v="Перебуваю у шлюбі"/>
    <s v="частковий робочий день"/>
    <s v="Сумська"/>
  </r>
  <r>
    <n v="3005248"/>
    <x v="1723"/>
    <s v="2021-04-08 21:21:11"/>
    <n v="3000"/>
    <n v="3000"/>
    <n v="240"/>
    <n v="240"/>
    <s v="1970-05-28 00:00:00"/>
    <n v="150000"/>
    <s v="Підприємець"/>
    <s v="Перебуваю у шлюбі"/>
    <m/>
    <s v="Львівська"/>
  </r>
  <r>
    <n v="3009931"/>
    <x v="1346"/>
    <s v="2021-04-09 15:24:44"/>
    <n v="8000"/>
    <n v="8000"/>
    <n v="240"/>
    <n v="240"/>
    <s v="1988-07-02 00:00:00"/>
    <n v="10000"/>
    <s v="Працюю"/>
    <s v="Розлучений (а)"/>
    <s v="повний робочий день"/>
    <s v="Луганська"/>
  </r>
  <r>
    <n v="2980566"/>
    <x v="775"/>
    <s v="2021-04-05 15:41:57"/>
    <n v="2000"/>
    <n v="2000"/>
    <n v="239.4"/>
    <n v="239.40000000000009"/>
    <s v="1977-11-18 00:00:00"/>
    <n v="17000"/>
    <s v="Працюю"/>
    <s v="Перебуваю у шлюбі"/>
    <s v="повний робочий день"/>
    <s v="Дніпропетровська"/>
  </r>
  <r>
    <n v="2951726"/>
    <x v="1724"/>
    <s v="2021-04-01 20:03:23"/>
    <n v="2500"/>
    <n v="2500"/>
    <n v="237.5"/>
    <n v="237.5"/>
    <s v="2000-05-03 00:00:00"/>
    <n v="15000"/>
    <s v="Працюю"/>
    <s v="Не був (ла) у шлюбі"/>
    <s v="почасово"/>
    <s v="Київ"/>
  </r>
  <r>
    <n v="3016525"/>
    <x v="1725"/>
    <s v="2021-04-10 14:11:48"/>
    <n v="500"/>
    <n v="500"/>
    <n v="237.5"/>
    <n v="237.5"/>
    <s v="2003-03-17 00:00:00"/>
    <n v="3500"/>
    <s v="Студент"/>
    <s v="Не був (ла) у шлюбі"/>
    <m/>
    <s v="Полтавська"/>
  </r>
  <r>
    <n v="2974574"/>
    <x v="1726"/>
    <s v="2021-04-04 17:09:48"/>
    <n v="1000"/>
    <n v="1000"/>
    <n v="234.65"/>
    <n v="234.65000000000009"/>
    <s v="1998-03-10 00:00:00"/>
    <n v="4000"/>
    <s v="Працюю"/>
    <s v="Перебуваю у шлюбі"/>
    <s v="повний робочий день"/>
    <s v="Хмельницька"/>
  </r>
  <r>
    <n v="3004219"/>
    <x v="1727"/>
    <s v="2021-04-08 19:07:16"/>
    <n v="1000"/>
    <n v="1000"/>
    <n v="234.65"/>
    <n v="234.65000000000009"/>
    <s v="1995-06-28 00:00:00"/>
    <n v="12000"/>
    <s v="Працюю"/>
    <s v="Не був (ла) у шлюбі"/>
    <s v="повний робочий день"/>
    <s v="Харківська"/>
  </r>
  <r>
    <n v="3014579"/>
    <x v="1728"/>
    <s v="2021-04-10 09:27:20"/>
    <n v="1000"/>
    <n v="1000"/>
    <n v="234.65"/>
    <n v="234.65000000000009"/>
    <s v="1994-07-17 00:00:00"/>
    <n v="14000"/>
    <s v="Працюю"/>
    <s v="Розлучений (а)"/>
    <s v="повний робочий день"/>
    <s v="Полтавська"/>
  </r>
  <r>
    <n v="3029776"/>
    <x v="1729"/>
    <s v="2021-04-12 12:53:57"/>
    <n v="1000"/>
    <n v="1000"/>
    <n v="234.65"/>
    <n v="234.65000000000009"/>
    <s v="1991-04-22 00:00:00"/>
    <n v="10000"/>
    <s v="Працюю"/>
    <s v="Не був (ла) у шлюбі"/>
    <s v="повний робочий день"/>
    <s v="Чернівецька"/>
  </r>
  <r>
    <n v="2998178"/>
    <x v="1730"/>
    <s v="2021-04-07 21:39:21"/>
    <n v="1500"/>
    <n v="1500"/>
    <n v="234"/>
    <n v="234"/>
    <s v="1988-12-31 00:00:00"/>
    <n v="14000"/>
    <s v="Працюю"/>
    <s v="Перебуваю у шлюбі"/>
    <s v="повний робочий день"/>
    <s v="Одеська"/>
  </r>
  <r>
    <n v="2947645"/>
    <x v="1731"/>
    <s v="2021-04-01 12:43:14"/>
    <n v="2000"/>
    <n v="2000"/>
    <n v="231"/>
    <n v="231"/>
    <s v="2002-04-16 00:00:00"/>
    <n v="6000"/>
    <s v="Працюю"/>
    <s v="Не був (ла) у шлюбі"/>
    <s v="повний робочий день"/>
    <s v="Луганська"/>
  </r>
  <r>
    <n v="2974539"/>
    <x v="1732"/>
    <s v="2021-04-04 17:06:08"/>
    <n v="2000"/>
    <n v="2000"/>
    <n v="231"/>
    <n v="231"/>
    <s v="1995-03-06 00:00:00"/>
    <n v="11000"/>
    <s v="Працюю"/>
    <s v="Не був (ла) у шлюбі"/>
    <s v="повний робочий день"/>
    <s v="Івано-Франківська"/>
  </r>
  <r>
    <n v="2979677"/>
    <x v="1733"/>
    <s v="2021-04-05 15:46:09"/>
    <n v="2000"/>
    <n v="2000"/>
    <n v="231"/>
    <n v="231"/>
    <s v="1979-10-15 00:00:00"/>
    <n v="12000"/>
    <s v="Працюю"/>
    <s v="Розлучений (а)"/>
    <s v="повний робочий день"/>
    <s v="Київська"/>
  </r>
  <r>
    <n v="3001839"/>
    <x v="1734"/>
    <s v="2021-04-08 14:13:06"/>
    <n v="2000"/>
    <n v="2000"/>
    <n v="231"/>
    <n v="231"/>
    <s v="1988-06-18 00:00:00"/>
    <n v="35000"/>
    <s v="Працюю"/>
    <s v="Перебуваю у шлюбі"/>
    <s v="повний робочий день"/>
    <s v="Хмельницька"/>
  </r>
  <r>
    <n v="3048963"/>
    <x v="1735"/>
    <s v="2021-04-15 10:17:47"/>
    <n v="2000"/>
    <n v="2000"/>
    <n v="231"/>
    <n v="231"/>
    <s v="1990-01-23 00:00:00"/>
    <n v="10000"/>
    <s v="Працюю"/>
    <s v="Перебуваю у шлюбі"/>
    <s v="почасово"/>
    <s v="Вінницька"/>
  </r>
  <r>
    <n v="3001622"/>
    <x v="1736"/>
    <s v="2021-04-08 13:45:47"/>
    <n v="1500"/>
    <n v="1500"/>
    <n v="230.85"/>
    <n v="230.84999999999991"/>
    <s v="1994-01-25 00:00:00"/>
    <n v="24000"/>
    <s v="Працюю"/>
    <s v="Перебуваю у шлюбі"/>
    <s v="повний робочий день"/>
    <s v="Київська"/>
  </r>
  <r>
    <n v="2985032"/>
    <x v="1737"/>
    <s v="2021-04-06 16:34:53"/>
    <n v="3845"/>
    <n v="3845"/>
    <n v="230.4"/>
    <n v="230.40000000000009"/>
    <s v="1983-05-31 00:00:00"/>
    <n v="7000"/>
    <s v="Працюю"/>
    <s v="Розлучений (а)"/>
    <s v="повний робочий день"/>
    <s v="Донецька"/>
  </r>
  <r>
    <n v="2959776"/>
    <x v="1738"/>
    <s v="2021-04-02 19:43:16"/>
    <n v="1500"/>
    <n v="1500"/>
    <n v="230.25"/>
    <n v="230.25"/>
    <s v="1999-10-18 00:00:00"/>
    <n v="16000"/>
    <s v="Підприємець"/>
    <s v="Не був (ла) у шлюбі"/>
    <m/>
    <s v="Рівненська"/>
  </r>
  <r>
    <n v="2988861"/>
    <x v="1739"/>
    <s v="2021-04-06 17:26:31"/>
    <n v="1500"/>
    <n v="1500"/>
    <n v="230.25"/>
    <n v="230.25"/>
    <s v="1991-09-30 00:00:00"/>
    <n v="28000"/>
    <s v="Працюю"/>
    <s v="Перебуваю у шлюбі"/>
    <s v="повний робочий день"/>
    <s v="Київська"/>
  </r>
  <r>
    <n v="3051042"/>
    <x v="1740"/>
    <s v="2021-04-15 05:47:40"/>
    <n v="1500"/>
    <n v="1500"/>
    <n v="230.25"/>
    <n v="230.25"/>
    <s v="1991-11-13 00:00:00"/>
    <n v="8500"/>
    <s v="Працюю"/>
    <s v="Перебуваю у шлюбі"/>
    <s v="повний робочий день"/>
    <s v="Запорізька"/>
  </r>
  <r>
    <n v="2982890"/>
    <x v="1741"/>
    <s v="2021-04-05 20:12:08"/>
    <n v="2500"/>
    <n v="0"/>
    <n v="2730"/>
    <n v="230"/>
    <s v="1992-08-13 00:00:00"/>
    <n v="11000"/>
    <s v="Працюю"/>
    <s v="Перебуваю у шлюбі"/>
    <s v="позмінний графік"/>
    <s v="Київська"/>
  </r>
  <r>
    <n v="3045316"/>
    <x v="1742"/>
    <s v="2021-04-14 12:59:37"/>
    <n v="800"/>
    <n v="800"/>
    <n v="228.4"/>
    <n v="228.40000000000009"/>
    <s v="2001-08-06 00:00:00"/>
    <n v="7000"/>
    <s v="Працюю"/>
    <s v="Не був (ла) у шлюбі"/>
    <m/>
    <s v="Донецька"/>
  </r>
  <r>
    <n v="2948842"/>
    <x v="1743"/>
    <s v="2021-04-01 14:15:04"/>
    <n v="2000"/>
    <n v="2000"/>
    <n v="228"/>
    <n v="228"/>
    <s v="1983-07-03 00:00:00"/>
    <n v="15000"/>
    <s v="Не працюю"/>
    <s v="Розлучений (а)"/>
    <m/>
    <s v="Київська"/>
  </r>
  <r>
    <n v="2952223"/>
    <x v="1744"/>
    <s v="2021-04-01 21:20:40"/>
    <n v="2400"/>
    <n v="2400"/>
    <n v="228"/>
    <n v="228"/>
    <s v="1986-04-26 00:00:00"/>
    <n v="1800"/>
    <s v="Працюю"/>
    <s v="Перебуваю у шлюбі"/>
    <s v="позмінний графік"/>
    <s v="Одеська"/>
  </r>
  <r>
    <n v="2955331"/>
    <x v="656"/>
    <s v="2021-04-02 12:13:17"/>
    <n v="3000"/>
    <n v="3000"/>
    <n v="228"/>
    <n v="228"/>
    <s v="1999-04-21 00:00:00"/>
    <n v="10000"/>
    <s v="Не працюю"/>
    <s v="Не був (ла) у шлюбі"/>
    <m/>
    <s v="Вінницька"/>
  </r>
  <r>
    <n v="2960406"/>
    <x v="1745"/>
    <s v="2021-04-02 20:58:38"/>
    <n v="3000"/>
    <n v="3000"/>
    <n v="228"/>
    <n v="228"/>
    <s v="1999-08-03 00:00:00"/>
    <n v="5500"/>
    <s v="Не працюю"/>
    <s v="Не був (ла) у шлюбі"/>
    <m/>
    <s v="Черкаська"/>
  </r>
  <r>
    <n v="2991528"/>
    <x v="1746"/>
    <s v="2021-04-07 01:18:36"/>
    <n v="1500"/>
    <n v="1500"/>
    <n v="228"/>
    <n v="228"/>
    <s v="1993-07-05 00:00:00"/>
    <n v="20000"/>
    <s v="Працюю"/>
    <s v="Перебуваю у шлюбі"/>
    <s v="позмінний графік"/>
    <s v="Київська"/>
  </r>
  <r>
    <n v="3012101"/>
    <x v="1747"/>
    <s v="2021-04-09 20:12:17"/>
    <n v="5000"/>
    <n v="5000"/>
    <n v="228"/>
    <n v="228"/>
    <s v="1984-10-10 00:00:00"/>
    <n v="50000"/>
    <s v="Підприємець"/>
    <s v="Перебуваю у шлюбі"/>
    <m/>
    <s v="Київ"/>
  </r>
  <r>
    <n v="3027228"/>
    <x v="451"/>
    <s v="2021-04-11 23:44:41"/>
    <n v="4000"/>
    <n v="4000"/>
    <n v="228"/>
    <n v="228"/>
    <s v="1988-04-28 00:00:00"/>
    <n v="5900"/>
    <s v="Працюю"/>
    <s v="Не був (ла) у шлюбі"/>
    <s v="позмінний графік"/>
    <s v="Херсонська"/>
  </r>
  <r>
    <n v="3029167"/>
    <x v="1748"/>
    <s v="2021-04-12 11:37:08"/>
    <n v="1500"/>
    <n v="1500"/>
    <n v="228"/>
    <n v="228"/>
    <s v="1979-11-28 00:00:00"/>
    <n v="25000"/>
    <s v="Працюю"/>
    <s v="Перебуваю у шлюбі"/>
    <s v="повний робочий день"/>
    <s v="Дніпропетровська"/>
  </r>
  <r>
    <n v="3031890"/>
    <x v="1747"/>
    <s v="2021-04-12 16:52:50"/>
    <n v="5000"/>
    <n v="5000"/>
    <n v="228"/>
    <n v="228"/>
    <s v="1984-10-10 00:00:00"/>
    <n v="50000"/>
    <s v="Підприємець"/>
    <s v="Перебуваю у шлюбі"/>
    <m/>
    <s v="Київ"/>
  </r>
  <r>
    <n v="3041984"/>
    <x v="1749"/>
    <s v="2021-04-13 23:12:40"/>
    <n v="1000"/>
    <n v="1000"/>
    <n v="228"/>
    <n v="228"/>
    <s v="1991-04-22 00:00:00"/>
    <n v="9500"/>
    <s v="Працюю"/>
    <s v="Розлучений (а)"/>
    <s v="повний робочий день"/>
    <s v="Дніпропетровська"/>
  </r>
  <r>
    <n v="3056537"/>
    <x v="1719"/>
    <s v="2021-04-15 17:59:33"/>
    <n v="5000"/>
    <n v="5000"/>
    <n v="228"/>
    <n v="228"/>
    <s v="1977-05-14 00:00:00"/>
    <n v="30000"/>
    <s v="Підприємець"/>
    <s v="Перебуваю у шлюбі"/>
    <m/>
    <s v="Луганська"/>
  </r>
  <r>
    <n v="2955611"/>
    <x v="599"/>
    <s v="2021-04-02 12:53:12"/>
    <n v="2500"/>
    <n v="2500"/>
    <n v="225.65"/>
    <n v="225.65000000000009"/>
    <s v="1985-11-18 00:00:00"/>
    <n v="12000"/>
    <s v="Працюю"/>
    <s v="Перебуваю у шлюбі"/>
    <s v="повний робочий день"/>
    <s v="Херсонська"/>
  </r>
  <r>
    <n v="2982351"/>
    <x v="1750"/>
    <s v="2021-04-05 19:17:13"/>
    <n v="2500"/>
    <n v="2500"/>
    <n v="225"/>
    <n v="225"/>
    <s v="1976-10-07 00:00:00"/>
    <n v="18000"/>
    <s v="Працюю"/>
    <s v="Вдівець / Вдова"/>
    <s v="повний робочий день"/>
    <s v="Харківська"/>
  </r>
  <r>
    <n v="3008594"/>
    <x v="1751"/>
    <s v="2021-04-09 12:33:10"/>
    <n v="3000"/>
    <n v="3000"/>
    <n v="225"/>
    <n v="225"/>
    <s v="1991-12-10 00:00:00"/>
    <n v="30000"/>
    <s v="Підприємець"/>
    <s v="Перебуваю у шлюбі"/>
    <m/>
    <s v="Донецька"/>
  </r>
  <r>
    <n v="3056418"/>
    <x v="1752"/>
    <s v="2021-04-15 18:07:46"/>
    <n v="6903"/>
    <n v="6903"/>
    <n v="224.25"/>
    <n v="224.25"/>
    <s v="1994-10-04 00:00:00"/>
    <n v="35000"/>
    <s v="Підприємець"/>
    <s v="Не був (ла) у шлюбі"/>
    <m/>
    <s v="Київська"/>
  </r>
  <r>
    <n v="2994692"/>
    <x v="1753"/>
    <s v="2021-04-07 15:56:28"/>
    <n v="1000"/>
    <n v="1000"/>
    <n v="224"/>
    <n v="224"/>
    <s v="1985-09-24 00:00:00"/>
    <n v="18000"/>
    <s v="Працюю"/>
    <s v="Перебуваю у шлюбі"/>
    <s v="позмінний графік"/>
    <s v="Донецька"/>
  </r>
  <r>
    <n v="3018135"/>
    <x v="1754"/>
    <s v="2021-04-10 17:31:29"/>
    <n v="1000"/>
    <n v="1000"/>
    <n v="221"/>
    <n v="221"/>
    <s v="1971-10-20 00:00:00"/>
    <n v="140000"/>
    <s v="Підприємець"/>
    <s v="Перебуваю у шлюбі"/>
    <m/>
    <s v="Київ"/>
  </r>
  <r>
    <n v="2948415"/>
    <x v="1755"/>
    <s v="2021-04-01 13:32:01"/>
    <n v="3000"/>
    <n v="3000"/>
    <n v="220.5"/>
    <n v="220.5"/>
    <s v="1978-01-26 00:00:00"/>
    <n v="18000"/>
    <s v="Працюю"/>
    <s v="Перебуваю у шлюбі"/>
    <s v="повний робочий день"/>
    <s v="Черкаська"/>
  </r>
  <r>
    <n v="2949059"/>
    <x v="1756"/>
    <s v="2021-04-01 14:36:31"/>
    <n v="3000"/>
    <n v="3000"/>
    <n v="220.5"/>
    <n v="220.5"/>
    <s v="2000-07-27 00:00:00"/>
    <n v="40000"/>
    <s v="Студент"/>
    <s v="Не був (ла) у шлюбі"/>
    <m/>
    <s v="Київська"/>
  </r>
  <r>
    <n v="3039471"/>
    <x v="1757"/>
    <s v="2021-04-13 17:20:38"/>
    <n v="1050"/>
    <n v="1050"/>
    <n v="220.5"/>
    <n v="220.5"/>
    <s v="2000-03-18 00:00:00"/>
    <n v="10000"/>
    <s v="Не працюю"/>
    <s v="Не був (ла) у шлюбі"/>
    <m/>
    <s v="Івано-Франківська"/>
  </r>
  <r>
    <n v="3010008"/>
    <x v="1758"/>
    <s v="2021-04-09 15:32:24"/>
    <n v="500"/>
    <n v="500"/>
    <n v="220.4"/>
    <n v="220.39999999999998"/>
    <s v="1996-09-25 00:00:00"/>
    <n v="7000"/>
    <s v="Працюю"/>
    <s v="Не був (ла) у шлюбі"/>
    <s v="повний робочий день"/>
    <s v="Херсонська"/>
  </r>
  <r>
    <n v="3058203"/>
    <x v="1747"/>
    <s v="2021-04-15 21:10:05"/>
    <n v="4800"/>
    <n v="4800"/>
    <n v="218.88"/>
    <n v="218.88000000000011"/>
    <s v="1984-10-10 00:00:00"/>
    <n v="50000"/>
    <s v="Підприємець"/>
    <s v="Перебуваю у шлюбі"/>
    <m/>
    <s v="Київ"/>
  </r>
  <r>
    <n v="2954932"/>
    <x v="1759"/>
    <s v="2021-04-02 11:23:16"/>
    <n v="600"/>
    <n v="600"/>
    <n v="218.88"/>
    <n v="218.88"/>
    <s v="1983-08-10 00:00:00"/>
    <n v="6000"/>
    <s v="Працюю"/>
    <s v="Не був (ла) у шлюбі"/>
    <s v="повний робочий день"/>
    <s v="Вінницька"/>
  </r>
  <r>
    <n v="3052911"/>
    <x v="1760"/>
    <s v="2021-04-15 12:32:57"/>
    <n v="500"/>
    <n v="500"/>
    <n v="218.5"/>
    <n v="218.5"/>
    <s v="2003-02-04 00:00:00"/>
    <n v="15000"/>
    <s v="Працюю"/>
    <s v="Не був (ла) у шлюбі"/>
    <s v="повний робочий день"/>
    <s v="Запорізька"/>
  </r>
  <r>
    <n v="2980531"/>
    <x v="1761"/>
    <s v="2021-04-05 15:33:14"/>
    <n v="2550"/>
    <n v="2550"/>
    <n v="218.05"/>
    <n v="218.05000000000018"/>
    <s v="1999-03-12 00:00:00"/>
    <n v="36000"/>
    <s v="Працюю"/>
    <s v="Не був (ла) у шлюбі"/>
    <s v="повний робочий день"/>
    <s v="Київ"/>
  </r>
  <r>
    <n v="3055473"/>
    <x v="1762"/>
    <s v="2021-04-15 16:23:25"/>
    <n v="1500"/>
    <n v="1500"/>
    <n v="217.5"/>
    <n v="217.5"/>
    <s v="1997-05-08 00:00:00"/>
    <n v="11000"/>
    <s v="Декретна відпустка"/>
    <s v="Перебуваю у шлюбі"/>
    <s v="позмінний графік"/>
    <s v="Київська"/>
  </r>
  <r>
    <n v="2969702"/>
    <x v="1763"/>
    <s v="2021-04-04 04:07:56"/>
    <n v="1000"/>
    <n v="1000"/>
    <n v="216.6"/>
    <n v="216.59999999999991"/>
    <s v="1994-09-21 00:00:00"/>
    <n v="10000"/>
    <s v="Працюю"/>
    <s v="Не був (ла) у шлюбі"/>
    <s v="повний робочий день"/>
    <s v="Сумська"/>
  </r>
  <r>
    <n v="3023112"/>
    <x v="1764"/>
    <s v="2021-04-11 12:51:00"/>
    <n v="2000"/>
    <n v="2000"/>
    <n v="216.6"/>
    <n v="216.59999999999991"/>
    <s v="1993-08-10 00:00:00"/>
    <n v="20000"/>
    <s v="Підприємець"/>
    <s v="Не був (ла) у шлюбі"/>
    <m/>
    <s v="Івано-Франківська"/>
  </r>
  <r>
    <n v="3004618"/>
    <x v="1143"/>
    <s v="2021-04-08 19:53:02"/>
    <n v="6300"/>
    <n v="6300"/>
    <n v="215.46"/>
    <n v="215.46000000000004"/>
    <s v="1983-02-17 00:00:00"/>
    <n v="14000"/>
    <s v="Працюю"/>
    <s v="Розлучений (а)"/>
    <s v="повний робочий день"/>
    <s v="Харківська"/>
  </r>
  <r>
    <n v="2968701"/>
    <x v="874"/>
    <s v="2021-04-03 22:47:49"/>
    <n v="2050"/>
    <n v="2050"/>
    <n v="215.25"/>
    <n v="215.25"/>
    <s v="1983-06-15 00:00:00"/>
    <n v="18000"/>
    <s v="Працюю"/>
    <s v="Перебуваю у шлюбі"/>
    <s v="повний робочий день"/>
    <s v="Київська"/>
  </r>
  <r>
    <n v="2956150"/>
    <x v="1677"/>
    <s v="2021-04-02 13:31:47"/>
    <n v="2500"/>
    <n v="2500"/>
    <n v="213.75"/>
    <n v="213.75"/>
    <s v="2001-11-23 00:00:00"/>
    <n v="10000"/>
    <s v="Працюю"/>
    <s v="Не був (ла) у шлюбі"/>
    <s v="позмінний графік"/>
    <s v="Львівська"/>
  </r>
  <r>
    <n v="2997786"/>
    <x v="1765"/>
    <s v="2021-04-07 20:33:24"/>
    <n v="500"/>
    <n v="500"/>
    <n v="212.8"/>
    <n v="212.79999999999995"/>
    <s v="1990-04-16 00:00:00"/>
    <n v="11000"/>
    <s v="Працюю"/>
    <s v="Не був (ла) у шлюбі"/>
    <s v="повний робочий день"/>
    <s v="Львівська"/>
  </r>
  <r>
    <n v="2983604"/>
    <x v="1766"/>
    <s v="2021-04-05 22:37:25"/>
    <n v="1550"/>
    <n v="1550"/>
    <n v="212.04"/>
    <n v="212.03999999999996"/>
    <s v="2000-12-23 00:00:00"/>
    <n v="20000"/>
    <s v="Працюю"/>
    <s v="Не був (ла) у шлюбі"/>
    <s v="повний робочий день"/>
    <s v="Хмельницька"/>
  </r>
  <r>
    <n v="2994167"/>
    <x v="320"/>
    <s v="2021-04-07 13:33:13"/>
    <n v="8100"/>
    <n v="8100"/>
    <n v="210.6"/>
    <n v="210.60000000000036"/>
    <s v="1971-03-27 00:00:00"/>
    <n v="11500"/>
    <s v="Працюю"/>
    <s v="Розлучений (а)"/>
    <s v="повний робочий день"/>
    <s v="Івано-Франківська"/>
  </r>
  <r>
    <n v="2983926"/>
    <x v="1767"/>
    <s v="2021-04-06 00:01:05"/>
    <n v="1100"/>
    <n v="1100"/>
    <n v="210.54"/>
    <n v="210.53999999999996"/>
    <s v="1990-12-11 00:00:00"/>
    <n v="8000"/>
    <s v="Працюю"/>
    <s v="Цивільний шлюб"/>
    <s v="повний робочий день"/>
    <s v="Харківська"/>
  </r>
  <r>
    <n v="3024981"/>
    <x v="1768"/>
    <s v="2021-04-11 16:57:31"/>
    <n v="4100"/>
    <n v="4100"/>
    <n v="210.33"/>
    <n v="210.32999999999993"/>
    <s v="1983-07-28 00:00:00"/>
    <n v="15000"/>
    <s v="Підприємець"/>
    <s v="Перебуваю у шлюбі"/>
    <m/>
    <s v="Херсонська"/>
  </r>
  <r>
    <n v="2949941"/>
    <x v="222"/>
    <s v="2021-04-01 16:19:11"/>
    <n v="7000"/>
    <n v="7000"/>
    <n v="210"/>
    <n v="210"/>
    <s v="1985-02-23 00:00:00"/>
    <n v="29000"/>
    <s v="Працюю"/>
    <s v="Перебуваю у шлюбі"/>
    <s v="повний робочий день"/>
    <s v="Хмельницька"/>
  </r>
  <r>
    <n v="2959629"/>
    <x v="469"/>
    <s v="2021-04-02 19:12:43"/>
    <n v="7000"/>
    <n v="7000"/>
    <n v="210"/>
    <n v="210"/>
    <s v="1976-03-18 00:00:00"/>
    <n v="19000"/>
    <s v="Працюю"/>
    <s v="Перебуваю у шлюбі"/>
    <s v="повний робочий день"/>
    <s v="Одеська"/>
  </r>
  <r>
    <n v="3016007"/>
    <x v="1769"/>
    <s v="2021-04-10 12:53:51"/>
    <n v="7000"/>
    <n v="7000"/>
    <n v="210"/>
    <n v="210"/>
    <s v="1995-09-09 00:00:00"/>
    <n v="9000"/>
    <s v="Домогосподар/-ка"/>
    <s v="Перебуваю у шлюбі"/>
    <m/>
    <s v="Волинська"/>
  </r>
  <r>
    <n v="3025583"/>
    <x v="1770"/>
    <s v="2021-04-11 18:19:51"/>
    <n v="2000"/>
    <n v="2000"/>
    <n v="210"/>
    <n v="210"/>
    <s v="1988-06-07 00:00:00"/>
    <n v="10000"/>
    <s v="Домогосподар/-ка"/>
    <s v="Перебуваю у шлюбі"/>
    <m/>
    <s v="Чернівецька"/>
  </r>
  <r>
    <n v="3052484"/>
    <x v="1771"/>
    <s v="2021-04-15 10:47:32"/>
    <n v="3000"/>
    <n v="3000"/>
    <n v="210"/>
    <n v="210"/>
    <s v="1998-07-01 00:00:00"/>
    <n v="7000"/>
    <s v="Працюю"/>
    <s v="Не був (ла) у шлюбі"/>
    <s v="повний робочий день"/>
    <s v="Харківська"/>
  </r>
  <r>
    <n v="3004044"/>
    <x v="1772"/>
    <s v="2021-04-08 18:45:15"/>
    <n v="1600"/>
    <n v="1600"/>
    <n v="209.6"/>
    <n v="209.59999999999991"/>
    <s v="1981-11-10 00:00:00"/>
    <n v="20000"/>
    <s v="Працюю"/>
    <s v="Цивільний шлюб"/>
    <s v="повний робочий день"/>
    <s v="Запорізька"/>
  </r>
  <r>
    <n v="3040885"/>
    <x v="1773"/>
    <s v="2021-04-13 20:26:20"/>
    <n v="2450"/>
    <n v="2450"/>
    <n v="209.5"/>
    <n v="209.5"/>
    <s v="1986-03-20 00:00:00"/>
    <n v="10000"/>
    <s v="Працюю"/>
    <s v="Не був (ла) у шлюбі"/>
    <s v="повний робочий день"/>
    <s v="Харківська"/>
  </r>
  <r>
    <n v="2976961"/>
    <x v="1774"/>
    <s v="2021-04-04 23:57:39"/>
    <n v="500"/>
    <n v="500"/>
    <n v="209"/>
    <n v="209"/>
    <s v="1974-06-26 00:00:00"/>
    <n v="9000"/>
    <s v="Працюю"/>
    <s v="Вдівець / Вдова"/>
    <s v="повний робочий день"/>
    <s v="Херсонська"/>
  </r>
  <r>
    <n v="2989358"/>
    <x v="1775"/>
    <s v="2021-04-06 18:25:39"/>
    <n v="1000"/>
    <n v="1000"/>
    <n v="209"/>
    <n v="209"/>
    <s v="2001-05-02 00:00:00"/>
    <n v="6000"/>
    <s v="Працюю"/>
    <s v="Не був (ла) у шлюбі"/>
    <s v="повний робочий день"/>
    <s v="Хмельницька"/>
  </r>
  <r>
    <n v="3023707"/>
    <x v="1776"/>
    <s v="2021-04-11 14:07:14"/>
    <n v="1000"/>
    <n v="1000"/>
    <n v="209"/>
    <n v="209"/>
    <s v="1981-07-12 00:00:00"/>
    <n v="12000"/>
    <s v="Працюю"/>
    <s v="Не був (ла) у шлюбі"/>
    <s v="частковий робочий день"/>
    <s v="Дніпропетровська"/>
  </r>
  <r>
    <n v="2975708"/>
    <x v="1777"/>
    <s v="2021-04-04 19:37:57"/>
    <n v="600"/>
    <n v="600"/>
    <n v="207.3"/>
    <n v="207.29999999999995"/>
    <s v="1982-08-03 00:00:00"/>
    <n v="12000"/>
    <s v="Працюю"/>
    <s v="Не був (ла) у шлюбі"/>
    <s v="повний робочий день"/>
    <s v="Херсонська"/>
  </r>
  <r>
    <n v="3044868"/>
    <x v="1778"/>
    <s v="2021-04-14 12:15:27"/>
    <n v="500"/>
    <n v="500"/>
    <n v="205.2"/>
    <n v="205.20000000000005"/>
    <s v="1988-04-08 00:00:00"/>
    <n v="18000"/>
    <s v="Працюю"/>
    <s v="Не був (ла) у шлюбі"/>
    <s v="повний робочий день"/>
    <s v="Полтавська"/>
  </r>
  <r>
    <n v="3058581"/>
    <x v="1779"/>
    <s v="2021-04-15 22:13:53"/>
    <n v="1000"/>
    <n v="1000"/>
    <n v="205.2"/>
    <n v="205.20000000000005"/>
    <s v="1987-06-24 00:00:00"/>
    <n v="12000"/>
    <s v="Працюю"/>
    <s v="Розлучений (а)"/>
    <s v="повний робочий день"/>
    <s v="Харківська"/>
  </r>
  <r>
    <n v="2971431"/>
    <x v="1780"/>
    <s v="2021-04-04 11:30:29"/>
    <n v="2000"/>
    <n v="2000"/>
    <n v="205.2"/>
    <n v="205.19999999999982"/>
    <s v="1990-03-21 00:00:00"/>
    <n v="5000"/>
    <s v="Працюю"/>
    <s v="Розлучений (а)"/>
    <s v="повний робочий день"/>
    <s v="Дніпропетровська"/>
  </r>
  <r>
    <n v="2973384"/>
    <x v="1781"/>
    <s v="2021-04-04 14:31:49"/>
    <n v="6000"/>
    <n v="6000"/>
    <n v="205.2"/>
    <n v="205.19999999999982"/>
    <s v="1999-06-15 00:00:00"/>
    <n v="15000"/>
    <s v="Студент"/>
    <s v="Не був (ла) у шлюбі"/>
    <m/>
    <s v="Київ"/>
  </r>
  <r>
    <n v="2977892"/>
    <x v="1477"/>
    <s v="2021-04-05 08:51:20"/>
    <n v="5400"/>
    <n v="5400"/>
    <n v="205.2"/>
    <n v="205.19999999999982"/>
    <s v="1977-04-25 00:00:00"/>
    <n v="40000"/>
    <s v="Підприємець"/>
    <s v="Перебуваю у шлюбі"/>
    <m/>
    <s v="Львівська"/>
  </r>
  <r>
    <n v="2994776"/>
    <x v="140"/>
    <s v="2021-04-07 14:18:01"/>
    <n v="6000"/>
    <n v="6000"/>
    <n v="205.2"/>
    <n v="205.19999999999982"/>
    <s v="1986-02-10 00:00:00"/>
    <n v="45000"/>
    <s v="Працюю"/>
    <s v="Перебуваю у шлюбі"/>
    <s v="повний робочий день"/>
    <s v="Київ"/>
  </r>
  <r>
    <n v="3000915"/>
    <x v="1463"/>
    <s v="2021-04-08 12:02:04"/>
    <n v="3000"/>
    <n v="3000"/>
    <n v="205.2"/>
    <n v="205.19999999999982"/>
    <s v="2002-03-14 00:00:00"/>
    <n v="8000"/>
    <s v="Працюю"/>
    <s v="Не був (ла) у шлюбі"/>
    <s v="повний робочий день"/>
    <s v="Харківська"/>
  </r>
  <r>
    <n v="3025800"/>
    <x v="1782"/>
    <s v="2021-04-11 18:46:30"/>
    <n v="2250"/>
    <n v="2250"/>
    <n v="205.2"/>
    <n v="205.19999999999982"/>
    <s v="1993-08-22 00:00:00"/>
    <n v="13600"/>
    <s v="Працюю"/>
    <s v="Не був (ла) у шлюбі"/>
    <s v="повний робочий день"/>
    <s v="Запорізька"/>
  </r>
  <r>
    <n v="3037259"/>
    <x v="1783"/>
    <s v="2021-04-13 13:13:24"/>
    <n v="4000"/>
    <n v="4000"/>
    <n v="205.2"/>
    <n v="205.19999999999982"/>
    <s v="1992-08-07 00:00:00"/>
    <n v="8000"/>
    <s v="Працюю"/>
    <s v="Не був (ла) у шлюбі"/>
    <s v="повний робочий день"/>
    <s v="Львівська"/>
  </r>
  <r>
    <n v="2982568"/>
    <x v="1781"/>
    <s v="2021-04-05 19:27:45"/>
    <n v="5950"/>
    <n v="5950"/>
    <n v="203.5"/>
    <n v="203.5"/>
    <s v="1999-06-15 00:00:00"/>
    <n v="15000"/>
    <s v="Студент"/>
    <s v="Не був (ла) у шлюбі"/>
    <m/>
    <s v="Київ"/>
  </r>
  <r>
    <n v="3007866"/>
    <x v="1784"/>
    <s v="2021-04-09 11:03:56"/>
    <n v="1150"/>
    <n v="1150"/>
    <n v="202.4"/>
    <n v="202.40000000000009"/>
    <s v="1996-06-18 00:00:00"/>
    <n v="15000"/>
    <s v="Працюю"/>
    <s v="Не був (ла) у шлюбі"/>
    <s v="повний робочий день"/>
    <s v="Львівська"/>
  </r>
  <r>
    <n v="2947085"/>
    <x v="1785"/>
    <s v="2021-04-01 12:21:08"/>
    <n v="1500"/>
    <n v="1500"/>
    <n v="201.75"/>
    <n v="201.75"/>
    <s v="1993-05-29 00:00:00"/>
    <n v="7800"/>
    <s v="Декретна відпустка"/>
    <s v="Перебуваю у шлюбі"/>
    <m/>
    <s v="Кіровоградська"/>
  </r>
  <r>
    <n v="2973811"/>
    <x v="1786"/>
    <s v="2021-04-04 15:38:42"/>
    <n v="1500"/>
    <n v="1500"/>
    <n v="201.75"/>
    <n v="201.75"/>
    <s v="1995-08-19 00:00:00"/>
    <n v="15000"/>
    <s v="Працюю"/>
    <s v="Перебуваю у шлюбі"/>
    <s v="повний робочий день"/>
    <s v="Дніпропетровська"/>
  </r>
  <r>
    <n v="2976142"/>
    <x v="1787"/>
    <s v="2021-04-04 20:58:34"/>
    <n v="1500"/>
    <n v="1500"/>
    <n v="201.75"/>
    <n v="201.75"/>
    <s v="1995-08-28 00:00:00"/>
    <n v="7500"/>
    <s v="Працюю"/>
    <s v="Цивільний шлюб"/>
    <s v="повний робочий день"/>
    <s v="Дніпропетровська"/>
  </r>
  <r>
    <n v="2997030"/>
    <x v="1788"/>
    <s v="2021-04-07 18:57:53"/>
    <n v="1500"/>
    <n v="1500"/>
    <n v="201.75"/>
    <n v="201.75"/>
    <s v="1985-12-26 00:00:00"/>
    <n v="25000"/>
    <s v="Працюю"/>
    <s v="Розлучений (а)"/>
    <s v="повний робочий день"/>
    <s v="Івано-Франківська"/>
  </r>
  <r>
    <n v="2957081"/>
    <x v="1789"/>
    <s v="2021-04-02 14:49:53"/>
    <n v="1000"/>
    <n v="1000"/>
    <n v="201.25"/>
    <n v="201.25"/>
    <s v="1996-01-19 00:00:00"/>
    <n v="9500"/>
    <s v="Працюю"/>
    <s v="Не був (ла) у шлюбі"/>
    <s v="позмінний графік"/>
    <s v="Чернігівська"/>
  </r>
  <r>
    <n v="3030441"/>
    <x v="156"/>
    <s v="2021-04-12 13:58:46"/>
    <n v="3300"/>
    <n v="3300"/>
    <n v="200.64"/>
    <n v="200.63999999999987"/>
    <s v="1987-01-09 00:00:00"/>
    <n v="45000"/>
    <s v="Працюю"/>
    <s v="Цивільний шлюб"/>
    <s v="повний робочий день"/>
    <s v="Дніпропетровська"/>
  </r>
  <r>
    <n v="2989792"/>
    <x v="1790"/>
    <s v="2021-04-06 19:41:24"/>
    <n v="500"/>
    <n v="500"/>
    <n v="200"/>
    <n v="200"/>
    <s v="1999-04-13 00:00:00"/>
    <n v="15000"/>
    <s v="Студент"/>
    <s v="Не був (ла) у шлюбі"/>
    <m/>
    <s v="Дніпропетровська"/>
  </r>
  <r>
    <n v="3028803"/>
    <x v="1791"/>
    <s v="2021-04-12 11:58:07"/>
    <n v="1500"/>
    <n v="0"/>
    <n v="1700"/>
    <n v="200"/>
    <s v="1965-12-27 00:00:00"/>
    <n v="13000"/>
    <s v="Працюю"/>
    <s v="Розлучений (а)"/>
    <s v="повний робочий день"/>
    <s v="Київська"/>
  </r>
  <r>
    <n v="3036776"/>
    <x v="1792"/>
    <s v="2021-04-13 12:09:45"/>
    <n v="500"/>
    <n v="500"/>
    <n v="200"/>
    <n v="200"/>
    <s v="1984-08-22 00:00:00"/>
    <n v="25000"/>
    <s v="Працюю"/>
    <s v="Розлучений (а)"/>
    <s v="повний робочий день"/>
    <s v="Донецька"/>
  </r>
  <r>
    <n v="2997198"/>
    <x v="611"/>
    <s v="2021-04-07 18:53:51"/>
    <n v="3500"/>
    <n v="3500"/>
    <n v="199.5"/>
    <n v="199.5"/>
    <s v="1999-07-29 00:00:00"/>
    <n v="14000"/>
    <s v="Працюю"/>
    <s v="Не був (ла) у шлюбі"/>
    <s v="повний робочий день"/>
    <s v="Дніпропетровська"/>
  </r>
  <r>
    <n v="3003113"/>
    <x v="722"/>
    <s v="2021-04-08 16:40:55"/>
    <n v="3500"/>
    <n v="3500"/>
    <n v="199.5"/>
    <n v="199.5"/>
    <s v="1992-02-22 00:00:00"/>
    <n v="26000"/>
    <s v="Працюю"/>
    <s v="Перебуваю у шлюбі"/>
    <s v="повний робочий день"/>
    <s v="Херсонська"/>
  </r>
  <r>
    <n v="3050146"/>
    <x v="1793"/>
    <s v="2021-04-14 22:50:16"/>
    <n v="500"/>
    <n v="500"/>
    <n v="199.5"/>
    <n v="199.5"/>
    <s v="1989-02-02 00:00:00"/>
    <n v="11800"/>
    <s v="Домогосподар/-ка"/>
    <s v="Цивільний шлюб"/>
    <m/>
    <s v="Дніпропетровська"/>
  </r>
  <r>
    <n v="3053954"/>
    <x v="1794"/>
    <s v="2021-04-15 14:14:58"/>
    <n v="7000"/>
    <n v="7000"/>
    <n v="199.5"/>
    <n v="199.5"/>
    <s v="1992-04-16 00:00:00"/>
    <n v="5000"/>
    <s v="Не працюю"/>
    <s v="Перебуваю у шлюбі"/>
    <s v="повний робочий день"/>
    <s v="Полтавська"/>
  </r>
  <r>
    <n v="3016161"/>
    <x v="1795"/>
    <s v="2021-04-10 19:44:37"/>
    <n v="6500"/>
    <n v="6500"/>
    <n v="197.6"/>
    <n v="197.60000000000036"/>
    <s v="1983-02-21 00:00:00"/>
    <n v="20000"/>
    <s v="Підприємець"/>
    <s v="Цивільний шлюб"/>
    <m/>
    <s v="Херсонська"/>
  </r>
  <r>
    <n v="3025016"/>
    <x v="1796"/>
    <s v="2021-04-11 17:07:11"/>
    <n v="1300"/>
    <n v="1300"/>
    <n v="197.6"/>
    <n v="197.59999999999991"/>
    <s v="1984-11-15 00:00:00"/>
    <n v="10000"/>
    <s v="Працюю"/>
    <s v="Вдівець / Вдова"/>
    <s v="повний робочий день"/>
    <s v="Дніпропетровська"/>
  </r>
  <r>
    <n v="3026640"/>
    <x v="1797"/>
    <s v="2021-04-11 21:30:15"/>
    <n v="1000"/>
    <n v="1000"/>
    <n v="196"/>
    <n v="196"/>
    <s v="1991-12-30 00:00:00"/>
    <n v="14000"/>
    <s v="Працюю"/>
    <s v="Не був (ла) у шлюбі"/>
    <s v="повний робочий день"/>
    <s v="Львівська"/>
  </r>
  <r>
    <n v="2947715"/>
    <x v="1798"/>
    <s v="2021-04-01 12:31:10"/>
    <n v="2000"/>
    <n v="2000"/>
    <n v="193"/>
    <n v="193"/>
    <s v="1997-03-24 00:00:00"/>
    <n v="14000"/>
    <s v="Працюю"/>
    <s v="Цивільний шлюб"/>
    <s v="повний робочий день"/>
    <s v="Вінницька"/>
  </r>
  <r>
    <n v="2961694"/>
    <x v="1799"/>
    <s v="2021-04-03 03:04:54"/>
    <n v="2000"/>
    <n v="2000"/>
    <n v="193"/>
    <n v="193"/>
    <s v="1995-05-24 00:00:00"/>
    <n v="10000"/>
    <s v="Працюю"/>
    <s v="Не був (ла) у шлюбі"/>
    <s v="повний робочий день"/>
    <s v="Сумська"/>
  </r>
  <r>
    <n v="2996015"/>
    <x v="1800"/>
    <s v="2021-04-07 16:41:20"/>
    <n v="2000"/>
    <n v="2000"/>
    <n v="193"/>
    <n v="193"/>
    <s v="1999-01-20 00:00:00"/>
    <n v="25000"/>
    <s v="Не працюю"/>
    <s v="Не був (ла) у шлюбі"/>
    <m/>
    <s v="Закарпатська"/>
  </r>
  <r>
    <n v="2997674"/>
    <x v="1801"/>
    <s v="2021-04-07 20:08:11"/>
    <n v="2000"/>
    <n v="2000"/>
    <n v="193"/>
    <n v="193"/>
    <s v="2002-02-16 00:00:00"/>
    <n v="15000"/>
    <s v="Працюю"/>
    <s v="Не був (ла) у шлюбі"/>
    <s v="повний робочий день"/>
    <s v="Чернігівська"/>
  </r>
  <r>
    <n v="3000397"/>
    <x v="1802"/>
    <s v="2021-04-08 12:04:47"/>
    <n v="2000"/>
    <n v="2000"/>
    <n v="193"/>
    <n v="193"/>
    <s v="1978-07-26 00:00:00"/>
    <n v="8000"/>
    <s v="Підприємець"/>
    <s v="Перебуваю у шлюбі"/>
    <m/>
    <s v="Хмельницька"/>
  </r>
  <r>
    <n v="3025135"/>
    <x v="1803"/>
    <s v="2021-04-11 17:23:41"/>
    <n v="2000"/>
    <n v="2000"/>
    <n v="193"/>
    <n v="193"/>
    <s v="1972-03-26 00:00:00"/>
    <n v="8300"/>
    <s v="Працюю"/>
    <s v="Не був (ла) у шлюбі"/>
    <s v="позмінний графік"/>
    <s v="Житомирська"/>
  </r>
  <r>
    <n v="3028964"/>
    <x v="1804"/>
    <s v="2021-04-12 12:20:59"/>
    <n v="2000"/>
    <n v="2000"/>
    <n v="193"/>
    <n v="193"/>
    <s v="1964-06-20 00:00:00"/>
    <n v="11000"/>
    <s v="Працюю"/>
    <s v="Перебуваю у шлюбі"/>
    <s v="позмінний графік"/>
    <s v="Рівненська"/>
  </r>
  <r>
    <n v="3043636"/>
    <x v="1805"/>
    <s v="2021-04-14 10:32:09"/>
    <n v="2000"/>
    <n v="2000"/>
    <n v="193"/>
    <n v="193"/>
    <s v="1981-04-14 00:00:00"/>
    <n v="11000"/>
    <s v="Працюю"/>
    <s v="Перебуваю у шлюбі"/>
    <m/>
    <s v="Запорізька"/>
  </r>
  <r>
    <n v="3049082"/>
    <x v="1806"/>
    <s v="2021-04-14 20:14:53"/>
    <n v="2000"/>
    <n v="2000"/>
    <n v="193"/>
    <n v="193"/>
    <s v="1994-09-27 00:00:00"/>
    <n v="25000"/>
    <s v="Працюю"/>
    <s v="Перебуваю у шлюбі"/>
    <s v="повний робочий день"/>
    <s v="Київ"/>
  </r>
  <r>
    <n v="3036916"/>
    <x v="1807"/>
    <s v="2021-04-13 12:27:21"/>
    <n v="1000"/>
    <n v="1000"/>
    <n v="192"/>
    <n v="192"/>
    <s v="1993-09-12 00:00:00"/>
    <n v="8000"/>
    <s v="Не працюю"/>
    <s v="Не був (ла) у шлюбі"/>
    <m/>
    <s v="Закарпатська"/>
  </r>
  <r>
    <n v="3006144"/>
    <x v="1808"/>
    <s v="2021-04-09 00:51:05"/>
    <n v="1000"/>
    <n v="1000"/>
    <n v="191.5"/>
    <n v="191.5"/>
    <s v="2002-10-15 00:00:00"/>
    <n v="5500"/>
    <s v="Студент"/>
    <s v="Не був (ла) у шлюбі"/>
    <m/>
    <s v="Львівська"/>
  </r>
  <r>
    <n v="2944768"/>
    <x v="1624"/>
    <s v="2021-04-01 00:48:18"/>
    <n v="5000"/>
    <n v="5000"/>
    <n v="190"/>
    <n v="190"/>
    <s v="1998-05-16 00:00:00"/>
    <n v="10000"/>
    <s v="Працюю"/>
    <s v="Не був (ла) у шлюбі"/>
    <s v="повний робочий день"/>
    <s v="Дніпропетровська"/>
  </r>
  <r>
    <n v="2956843"/>
    <x v="1809"/>
    <s v="2021-04-02 14:26:53"/>
    <n v="2000"/>
    <n v="2000"/>
    <n v="190"/>
    <n v="190"/>
    <s v="2001-06-03 00:00:00"/>
    <n v="20000"/>
    <s v="Працюю"/>
    <s v="Цивільний шлюб"/>
    <s v="повний робочий день"/>
    <s v="Дніпропетровська"/>
  </r>
  <r>
    <n v="2961491"/>
    <x v="1810"/>
    <s v="2021-04-03 01:10:38"/>
    <n v="1000"/>
    <n v="1000"/>
    <n v="190"/>
    <n v="190"/>
    <s v="2000-02-27 00:00:00"/>
    <n v="18000"/>
    <s v="Працюю"/>
    <s v="Не був (ла) у шлюбі"/>
    <s v="повний робочий день"/>
    <s v="Івано-Франківська"/>
  </r>
  <r>
    <n v="2965957"/>
    <x v="1811"/>
    <s v="2021-04-03 16:13:48"/>
    <n v="1000"/>
    <n v="1000"/>
    <n v="190"/>
    <n v="190"/>
    <s v="1988-11-01 00:00:00"/>
    <n v="12000"/>
    <s v="Працюю"/>
    <s v="Перебуваю у шлюбі"/>
    <m/>
    <s v="Житомирська"/>
  </r>
  <r>
    <n v="2976051"/>
    <x v="1812"/>
    <s v="2021-04-04 20:19:05"/>
    <n v="10000"/>
    <n v="10000"/>
    <n v="190"/>
    <n v="190"/>
    <s v="1999-08-01 00:00:00"/>
    <n v="10000"/>
    <s v="Працюю"/>
    <s v="Не був (ла) у шлюбі"/>
    <s v="повний робочий день"/>
    <s v="Чернігівська"/>
  </r>
  <r>
    <n v="2977311"/>
    <x v="1813"/>
    <s v="2021-04-05 02:19:53"/>
    <n v="1000"/>
    <n v="1000"/>
    <n v="190"/>
    <n v="190"/>
    <s v="1989-02-05 00:00:00"/>
    <n v="9000"/>
    <s v="Працюю"/>
    <s v="Не був (ла) у шлюбі"/>
    <s v="повний робочий день"/>
    <s v="Полтавська"/>
  </r>
  <r>
    <n v="2997394"/>
    <x v="1624"/>
    <s v="2021-04-07 19:13:05"/>
    <n v="10000"/>
    <n v="10000"/>
    <n v="190"/>
    <n v="190"/>
    <s v="1998-05-16 00:00:00"/>
    <n v="10000"/>
    <s v="Працюю"/>
    <s v="Не був (ла) у шлюбі"/>
    <s v="повний робочий день"/>
    <s v="Дніпропетровська"/>
  </r>
  <r>
    <n v="3000236"/>
    <x v="1814"/>
    <s v="2021-04-08 10:23:36"/>
    <n v="2500"/>
    <n v="2500"/>
    <n v="190"/>
    <n v="190"/>
    <s v="1999-01-27 00:00:00"/>
    <n v="8500"/>
    <s v="Працюю"/>
    <s v="Цивільний шлюб"/>
    <s v="повний робочий день"/>
    <s v="Кіровоградська"/>
  </r>
  <r>
    <n v="3001300"/>
    <x v="1815"/>
    <s v="2021-04-08 12:48:16"/>
    <n v="2000"/>
    <n v="2000"/>
    <n v="190"/>
    <n v="190"/>
    <s v="1975-09-02 00:00:00"/>
    <n v="3500"/>
    <s v="Працюю"/>
    <s v="Розлучений (а)"/>
    <s v="повний робочий день"/>
    <s v="Дніпропетровська"/>
  </r>
  <r>
    <n v="3024918"/>
    <x v="1816"/>
    <s v="2021-04-11 16:47:49"/>
    <n v="500"/>
    <n v="500"/>
    <n v="190"/>
    <n v="190"/>
    <s v="1996-05-04 00:00:00"/>
    <n v="12000"/>
    <s v="Працюю"/>
    <s v="Не був (ла) у шлюбі"/>
    <s v="повний робочий день"/>
    <s v="Львівська"/>
  </r>
  <r>
    <n v="3046492"/>
    <x v="1817"/>
    <s v="2021-04-14 15:04:46"/>
    <n v="1000"/>
    <n v="1000"/>
    <n v="190"/>
    <n v="190"/>
    <s v="1989-11-12 00:00:00"/>
    <n v="20000"/>
    <s v="Працюю"/>
    <s v="Не був (ла) у шлюбі"/>
    <s v="повний робочий день"/>
    <s v="Київ"/>
  </r>
  <r>
    <n v="3058763"/>
    <x v="1818"/>
    <s v="2021-04-15 22:35:27"/>
    <n v="2000"/>
    <n v="2000"/>
    <n v="190"/>
    <n v="190"/>
    <s v="1996-10-19 00:00:00"/>
    <n v="9000"/>
    <s v="Працюю"/>
    <s v="Не був (ла) у шлюбі"/>
    <s v="повний робочий день"/>
    <s v="Івано-Франківська"/>
  </r>
  <r>
    <n v="3044903"/>
    <x v="1819"/>
    <s v="2021-04-14 13:02:52"/>
    <n v="500"/>
    <n v="500"/>
    <n v="189.63"/>
    <n v="189.63"/>
    <s v="1985-07-12 00:00:00"/>
    <n v="6500"/>
    <s v="Інвалід"/>
    <s v="Перебуваю у шлюбі"/>
    <m/>
    <s v="Дніпропетровська"/>
  </r>
  <r>
    <n v="3005857"/>
    <x v="1820"/>
    <s v="2021-04-08 23:02:17"/>
    <n v="1500"/>
    <n v="1500"/>
    <n v="189.56"/>
    <n v="189.55999999999995"/>
    <s v="2000-03-02 00:00:00"/>
    <n v="7000"/>
    <s v="Працюю"/>
    <s v="Не був (ла) у шлюбі"/>
    <s v="повний робочий день"/>
    <s v="Херсонська"/>
  </r>
  <r>
    <n v="3043587"/>
    <x v="1821"/>
    <s v="2021-04-14 09:56:32"/>
    <n v="1500"/>
    <n v="1500"/>
    <n v="189.56"/>
    <n v="189.55999999999995"/>
    <s v="1991-01-26 00:00:00"/>
    <n v="9000"/>
    <s v="Працюю"/>
    <s v="Не був (ла) у шлюбі"/>
    <s v="повний робочий день"/>
    <s v="Дніпропетровська"/>
  </r>
  <r>
    <n v="3012731"/>
    <x v="796"/>
    <s v="2021-04-09 21:51:40"/>
    <n v="9950"/>
    <n v="9950"/>
    <n v="189.05"/>
    <n v="189.04999999999927"/>
    <s v="1980-06-10 00:00:00"/>
    <n v="40000"/>
    <s v="Підприємець"/>
    <s v="Розлучений (а)"/>
    <m/>
    <s v="Львівська"/>
  </r>
  <r>
    <n v="2990429"/>
    <x v="1822"/>
    <s v="2021-04-06 21:06:25"/>
    <n v="900"/>
    <n v="900"/>
    <n v="188.1"/>
    <n v="188.09999999999991"/>
    <s v="1977-06-29 00:00:00"/>
    <n v="10500"/>
    <s v="Працюю"/>
    <s v="Розлучений (а)"/>
    <s v="повний робочий день"/>
    <s v="Дніпропетровська"/>
  </r>
  <r>
    <n v="3044231"/>
    <x v="1823"/>
    <s v="2021-04-14 11:10:07"/>
    <n v="1100"/>
    <n v="1100"/>
    <n v="188.1"/>
    <n v="188.09999999999991"/>
    <s v="2003-03-03 00:00:00"/>
    <n v="8500"/>
    <s v="Працюю"/>
    <s v="Не був (ла) у шлюбі"/>
    <s v="повний робочий день"/>
    <s v="Рівненська"/>
  </r>
  <r>
    <n v="2982743"/>
    <x v="1824"/>
    <s v="2021-04-05 19:57:10"/>
    <n v="1500"/>
    <n v="1500"/>
    <n v="186.7"/>
    <n v="186.70000000000005"/>
    <s v="1980-08-20 00:00:00"/>
    <n v="10000"/>
    <s v="Працюю"/>
    <s v="Розлучений (а)"/>
    <s v="повний робочий день"/>
    <s v="Дніпропетровська"/>
  </r>
  <r>
    <n v="3057629"/>
    <x v="1825"/>
    <s v="2021-04-15 19:52:01"/>
    <n v="1000"/>
    <n v="1000"/>
    <n v="185"/>
    <n v="185"/>
    <s v="1998-05-19 00:00:00"/>
    <n v="9000"/>
    <s v="Працюю"/>
    <s v="Не був (ла) у шлюбі"/>
    <s v="повний робочий день"/>
    <s v="Івано-Франківська"/>
  </r>
  <r>
    <n v="2991976"/>
    <x v="1826"/>
    <s v="2021-04-07 05:36:55"/>
    <n v="1100"/>
    <n v="1100"/>
    <n v="183.7"/>
    <n v="183.70000000000005"/>
    <s v="1979-09-23 00:00:00"/>
    <n v="200"/>
    <s v="Працюю"/>
    <s v="Вдівець / Вдова"/>
    <s v="позмінний графік"/>
    <s v="Кіровоградська"/>
  </r>
  <r>
    <n v="2954757"/>
    <x v="1827"/>
    <s v="2021-04-02 11:05:45"/>
    <n v="2000"/>
    <n v="2000"/>
    <n v="183"/>
    <n v="183"/>
    <s v="1993-03-26 00:00:00"/>
    <n v="15000"/>
    <s v="Працюю"/>
    <s v="Не був (ла) у шлюбі"/>
    <s v="повний робочий день"/>
    <s v="Рівненська"/>
  </r>
  <r>
    <n v="3010582"/>
    <x v="1828"/>
    <s v="2021-04-09 16:54:17"/>
    <n v="2000"/>
    <n v="2000"/>
    <n v="183"/>
    <n v="183"/>
    <s v="1985-09-24 00:00:00"/>
    <n v="20000"/>
    <s v="Працюю"/>
    <s v="Перебуваю у шлюбі"/>
    <s v="частковий робочий день"/>
    <s v="Одеська"/>
  </r>
  <r>
    <n v="3046604"/>
    <x v="1829"/>
    <s v="2021-04-14 15:17:57"/>
    <n v="2000"/>
    <n v="2000"/>
    <n v="183"/>
    <n v="183"/>
    <s v="1981-12-26 00:00:00"/>
    <n v="8000"/>
    <s v="Працюю"/>
    <s v="Розлучений (а)"/>
    <s v="частковий робочий день"/>
    <s v="Волинська"/>
  </r>
  <r>
    <n v="2980538"/>
    <x v="986"/>
    <s v="2021-04-05 15:34:50"/>
    <n v="6000"/>
    <n v="6000"/>
    <n v="182.4"/>
    <n v="182.39999999999964"/>
    <s v="1985-07-02 00:00:00"/>
    <n v="13000"/>
    <s v="Працюю"/>
    <s v="Не був (ла) у шлюбі"/>
    <s v="частковий робочий день"/>
    <s v="Тернопільська"/>
  </r>
  <r>
    <n v="3055137"/>
    <x v="1830"/>
    <s v="2021-04-15 15:50:21"/>
    <n v="6000"/>
    <n v="6000"/>
    <n v="182.4"/>
    <n v="182.39999999999964"/>
    <s v="1988-12-02 00:00:00"/>
    <n v="10000"/>
    <s v="Декретна відпустка"/>
    <s v="Перебуваю у шлюбі"/>
    <m/>
    <s v="Рівненська"/>
  </r>
  <r>
    <n v="2952965"/>
    <x v="1831"/>
    <s v="2021-04-01 23:49:16"/>
    <n v="500"/>
    <n v="500"/>
    <n v="180.5"/>
    <n v="180.5"/>
    <s v="1994-05-19 00:00:00"/>
    <n v="10000"/>
    <s v="Не працюю"/>
    <s v="Цивільний шлюб"/>
    <m/>
    <s v="Дніпропетровська"/>
  </r>
  <r>
    <n v="2983835"/>
    <x v="881"/>
    <s v="2021-04-05 23:26:19"/>
    <n v="2000"/>
    <n v="2000"/>
    <n v="180.5"/>
    <n v="180.5"/>
    <s v="1983-03-30 00:00:00"/>
    <n v="18000"/>
    <s v="Підприємець"/>
    <s v="Розлучений (а)"/>
    <m/>
    <s v="Київ"/>
  </r>
  <r>
    <n v="3022839"/>
    <x v="1832"/>
    <s v="2021-04-11 12:01:05"/>
    <n v="2000"/>
    <n v="2000"/>
    <n v="180.5"/>
    <n v="180.5"/>
    <s v="1985-08-15 00:00:00"/>
    <n v="15000"/>
    <s v="Працюю"/>
    <s v="Не був (ла) у шлюбі"/>
    <m/>
    <s v="Львівська"/>
  </r>
  <r>
    <n v="3035922"/>
    <x v="1833"/>
    <s v="2021-04-13 10:51:03"/>
    <n v="2000"/>
    <n v="2000"/>
    <n v="180.5"/>
    <n v="180.5"/>
    <s v="1995-02-08 00:00:00"/>
    <n v="20000"/>
    <s v="Працюю"/>
    <s v="Розлучений (а)"/>
    <s v="повний робочий день"/>
    <s v="Хмельницька"/>
  </r>
  <r>
    <n v="3041333"/>
    <x v="1834"/>
    <s v="2021-04-13 21:33:56"/>
    <n v="2000"/>
    <n v="2000"/>
    <n v="180.5"/>
    <n v="180.5"/>
    <s v="1993-12-26 00:00:00"/>
    <n v="13000"/>
    <s v="Працюю"/>
    <s v="Перебуваю у шлюбі"/>
    <s v="позмінний графік"/>
    <s v="Дніпропетровська"/>
  </r>
  <r>
    <n v="3021082"/>
    <x v="1835"/>
    <s v="2021-04-11 05:55:32"/>
    <n v="3950"/>
    <n v="3950"/>
    <n v="180.12"/>
    <n v="180.11999999999989"/>
    <s v="1988-04-07 00:00:00"/>
    <n v="15000"/>
    <s v="Працюю"/>
    <s v="Розлучений (а)"/>
    <s v="повний робочий день"/>
    <s v="Дніпропетровська"/>
  </r>
  <r>
    <n v="2964879"/>
    <x v="1836"/>
    <s v="2021-04-03 14:13:42"/>
    <n v="900"/>
    <n v="900"/>
    <n v="180"/>
    <n v="180"/>
    <s v="1986-04-08 00:00:00"/>
    <n v="13000"/>
    <s v="Працюю"/>
    <s v="Не був (ла) у шлюбі"/>
    <s v="повний робочий день"/>
    <s v="Одеська"/>
  </r>
  <r>
    <n v="2959027"/>
    <x v="1837"/>
    <s v="2021-04-02 18:29:36"/>
    <n v="1500"/>
    <n v="1500"/>
    <n v="179.55"/>
    <n v="179.54999999999995"/>
    <s v="1989-07-14 00:00:00"/>
    <n v="500"/>
    <s v="Працюю"/>
    <s v="Перебуваю у шлюбі"/>
    <s v="повний робочий день"/>
    <s v="Одеська"/>
  </r>
  <r>
    <n v="2988630"/>
    <x v="1838"/>
    <s v="2021-04-06 16:49:48"/>
    <n v="500"/>
    <n v="500"/>
    <n v="179.55"/>
    <n v="179.54999999999995"/>
    <s v="1993-10-13 00:00:00"/>
    <n v="17500"/>
    <s v="Працюю"/>
    <s v="Перебуваю у шлюбі"/>
    <s v="повний робочий день"/>
    <s v="Полтавська"/>
  </r>
  <r>
    <n v="3002420"/>
    <x v="1839"/>
    <s v="2021-04-08 15:28:00"/>
    <n v="700"/>
    <n v="700"/>
    <n v="179.55"/>
    <n v="179.54999999999995"/>
    <s v="1988-12-06 00:00:00"/>
    <n v="9000"/>
    <s v="Працюю"/>
    <s v="Не був (ла) у шлюбі"/>
    <s v="повний робочий день"/>
    <s v="Одеська"/>
  </r>
  <r>
    <n v="3058707"/>
    <x v="789"/>
    <s v="2021-04-15 22:25:40"/>
    <n v="2350"/>
    <n v="2350"/>
    <n v="178.6"/>
    <n v="178.59999999999991"/>
    <s v="1992-03-13 00:00:00"/>
    <n v="24000"/>
    <s v="Працюю"/>
    <s v="Цивільний шлюб"/>
    <s v="повний робочий день"/>
    <s v="Київ"/>
  </r>
  <r>
    <n v="3008517"/>
    <x v="1662"/>
    <s v="2021-04-09 12:31:06"/>
    <n v="3900"/>
    <n v="3900"/>
    <n v="177.84"/>
    <n v="177.84000000000015"/>
    <s v="1970-10-11 00:00:00"/>
    <n v="15000"/>
    <s v="Працюю"/>
    <s v="Цивільний шлюб"/>
    <s v="повний робочий день"/>
    <s v="Одеська"/>
  </r>
  <r>
    <n v="3034102"/>
    <x v="1840"/>
    <s v="2021-04-12 22:28:50"/>
    <n v="700"/>
    <n v="700"/>
    <n v="176.96"/>
    <n v="176.96000000000004"/>
    <s v="2000-09-11 00:00:00"/>
    <n v="12000"/>
    <s v="Працюю"/>
    <s v="Не був (ла) у шлюбі"/>
    <s v="повний робочий день"/>
    <s v="Київ"/>
  </r>
  <r>
    <n v="2957144"/>
    <x v="1841"/>
    <s v="2021-04-02 14:52:28"/>
    <n v="4200"/>
    <n v="0"/>
    <n v="4376.3999999999996"/>
    <n v="176.39999999999964"/>
    <s v="1987-11-04 00:00:00"/>
    <n v="5000"/>
    <s v="Працюю"/>
    <s v="Перебуваю у шлюбі"/>
    <s v="повний робочий день"/>
    <s v="Київ"/>
  </r>
  <r>
    <n v="2953273"/>
    <x v="1137"/>
    <s v="2021-04-02 01:14:31"/>
    <n v="1000"/>
    <n v="1000"/>
    <n v="176"/>
    <n v="176"/>
    <s v="1987-02-13 00:00:00"/>
    <n v="10000"/>
    <s v="Не працюю"/>
    <s v="Цивільний шлюб"/>
    <m/>
    <s v="Вінницька"/>
  </r>
  <r>
    <n v="2962828"/>
    <x v="441"/>
    <s v="2021-04-03 10:25:09"/>
    <n v="2000"/>
    <n v="2000"/>
    <n v="176"/>
    <n v="176"/>
    <s v="1992-10-04 00:00:00"/>
    <n v="12000"/>
    <s v="Працюю"/>
    <s v="Вдівець / Вдова"/>
    <s v="повний робочий день"/>
    <s v="Житомирська"/>
  </r>
  <r>
    <n v="3044630"/>
    <x v="1842"/>
    <s v="2021-04-14 11:53:19"/>
    <n v="2050"/>
    <n v="2050"/>
    <n v="175.3"/>
    <n v="175.30000000000018"/>
    <s v="2001-07-14 00:00:00"/>
    <n v="11500"/>
    <s v="Працюю"/>
    <s v="Не був (ла) у шлюбі"/>
    <s v="повний робочий день"/>
    <s v="Вінницька"/>
  </r>
  <r>
    <n v="2944873"/>
    <x v="1843"/>
    <s v="2021-04-01 01:21:05"/>
    <n v="500"/>
    <n v="500"/>
    <n v="175.05"/>
    <n v="175.04999999999995"/>
    <s v="1997-02-22 00:00:00"/>
    <n v="16000"/>
    <s v="Працюю"/>
    <s v="Не був (ла) у шлюбі"/>
    <s v="повний робочий день"/>
    <s v="Донецька"/>
  </r>
  <r>
    <n v="3021334"/>
    <x v="1844"/>
    <s v="2021-04-11 08:27:08"/>
    <n v="1000"/>
    <n v="1000"/>
    <n v="174"/>
    <n v="174"/>
    <s v="1994-04-29 00:00:00"/>
    <n v="8000"/>
    <s v="Домогосподар/-ка"/>
    <s v="Перебуваю у шлюбі"/>
    <m/>
    <s v="Харківська"/>
  </r>
  <r>
    <n v="3030343"/>
    <x v="1845"/>
    <s v="2021-04-12 13:53:35"/>
    <n v="3050"/>
    <n v="3050"/>
    <n v="173.85"/>
    <n v="173.84999999999991"/>
    <s v="2002-06-14 00:00:00"/>
    <n v="25000"/>
    <s v="Студент"/>
    <s v="Не був (ла) у шлюбі"/>
    <m/>
    <s v="Черкаська"/>
  </r>
  <r>
    <n v="3009140"/>
    <x v="1846"/>
    <s v="2021-04-09 14:04:08"/>
    <n v="1500"/>
    <n v="1500"/>
    <n v="173.25"/>
    <n v="173.25"/>
    <s v="1992-02-05 00:00:00"/>
    <n v="30000"/>
    <s v="Підприємець"/>
    <s v="Перебуваю у шлюбі"/>
    <m/>
    <s v="Сумська"/>
  </r>
  <r>
    <n v="2990695"/>
    <x v="1507"/>
    <s v="2021-04-06 21:57:08"/>
    <n v="1300"/>
    <n v="1300"/>
    <n v="172.9"/>
    <n v="172.90000000000009"/>
    <s v="1997-06-11 00:00:00"/>
    <n v="1"/>
    <s v="Працюю"/>
    <s v="Не був (ла) у шлюбі"/>
    <s v="почасово"/>
    <s v="Житомирська"/>
  </r>
  <r>
    <n v="2960819"/>
    <x v="1847"/>
    <s v="2021-04-02 22:01:12"/>
    <n v="650"/>
    <n v="650"/>
    <n v="172.9"/>
    <n v="172.89999999999998"/>
    <s v="1988-08-18 00:00:00"/>
    <n v="9000"/>
    <s v="Працюю"/>
    <s v="Не був (ла) у шлюбі"/>
    <s v="повний робочий день"/>
    <s v="Харківська"/>
  </r>
  <r>
    <n v="3045939"/>
    <x v="1848"/>
    <s v="2021-04-14 14:08:50"/>
    <n v="1000"/>
    <n v="1000"/>
    <n v="172.5"/>
    <n v="172.5"/>
    <s v="1991-05-05 00:00:00"/>
    <n v="11000"/>
    <s v="Декретна відпустка"/>
    <s v="Перебуваю у шлюбі"/>
    <m/>
    <s v="Запорізька"/>
  </r>
  <r>
    <n v="3031799"/>
    <x v="1849"/>
    <s v="2021-04-12 16:39:25"/>
    <n v="500"/>
    <n v="500"/>
    <n v="172"/>
    <n v="172"/>
    <s v="1984-04-14 00:00:00"/>
    <n v="7200"/>
    <s v="Інвалід"/>
    <s v="Розлучений (а)"/>
    <m/>
    <s v="Миколаївська"/>
  </r>
  <r>
    <n v="3017267"/>
    <x v="1850"/>
    <s v="2021-04-10 15:45:11"/>
    <n v="600"/>
    <n v="600"/>
    <n v="171.9"/>
    <n v="171.89999999999998"/>
    <s v="1991-02-08 00:00:00"/>
    <n v="15000"/>
    <s v="Працюю"/>
    <s v="Розлучений (а)"/>
    <s v="повний робочий день"/>
    <s v="Одеська"/>
  </r>
  <r>
    <n v="2949766"/>
    <x v="980"/>
    <s v="2021-04-01 15:54:55"/>
    <n v="10000"/>
    <n v="10000"/>
    <n v="171"/>
    <n v="171"/>
    <s v="1989-05-06 00:00:00"/>
    <n v="14000"/>
    <s v="Працюю"/>
    <s v="Перебуваю у шлюбі"/>
    <s v="повний робочий день"/>
    <s v="Львівська"/>
  </r>
  <r>
    <n v="2953819"/>
    <x v="1851"/>
    <s v="2021-04-02 07:40:12"/>
    <n v="2500"/>
    <n v="2500"/>
    <n v="171"/>
    <n v="171"/>
    <s v="1996-10-07 00:00:00"/>
    <n v="35000"/>
    <s v="Не працюю"/>
    <s v="Не був (ла) у шлюбі"/>
    <m/>
    <s v="Хмельницька"/>
  </r>
  <r>
    <n v="2955464"/>
    <x v="604"/>
    <s v="2021-04-02 12:30:06"/>
    <n v="2000"/>
    <n v="2000"/>
    <n v="171"/>
    <n v="171"/>
    <s v="1987-09-15 00:00:00"/>
    <n v="12000"/>
    <s v="Працюю"/>
    <s v="Цивільний шлюб"/>
    <m/>
    <s v="Львівська"/>
  </r>
  <r>
    <n v="2963661"/>
    <x v="1852"/>
    <s v="2021-04-03 12:18:00"/>
    <n v="3000"/>
    <n v="3000"/>
    <n v="171"/>
    <n v="171"/>
    <s v="1990-07-27 00:00:00"/>
    <n v="15000"/>
    <s v="Працюю"/>
    <s v="Цивільний шлюб"/>
    <s v="повний робочий день"/>
    <s v="Донецька"/>
  </r>
  <r>
    <n v="2968316"/>
    <x v="1853"/>
    <s v="2021-04-03 21:35:13"/>
    <n v="2000"/>
    <n v="2000"/>
    <n v="171"/>
    <n v="171"/>
    <s v="1990-07-08 00:00:00"/>
    <n v="5000"/>
    <s v="Працюю"/>
    <s v="Перебуваю у шлюбі"/>
    <s v="повний робочий день"/>
    <s v="Чернігівська"/>
  </r>
  <r>
    <n v="2976457"/>
    <x v="1056"/>
    <s v="2021-04-04 21:54:51"/>
    <n v="2000"/>
    <n v="2000"/>
    <n v="171"/>
    <n v="171"/>
    <s v="1989-12-10 00:00:00"/>
    <n v="12500"/>
    <s v="Працюю"/>
    <s v="Перебуваю у шлюбі"/>
    <s v="позмінний графік"/>
    <s v="Миколаївська"/>
  </r>
  <r>
    <n v="2983688"/>
    <x v="1854"/>
    <s v="2021-04-05 22:59:02"/>
    <n v="750"/>
    <n v="750"/>
    <n v="171"/>
    <n v="171"/>
    <s v="1987-07-22 00:00:00"/>
    <n v="8200"/>
    <s v="Працюю"/>
    <s v="Розлучений (а)"/>
    <s v="повний робочий день"/>
    <s v="Запорізька"/>
  </r>
  <r>
    <n v="2992340"/>
    <x v="1855"/>
    <s v="2021-04-07 08:57:58"/>
    <n v="2000"/>
    <n v="2000"/>
    <n v="171"/>
    <n v="171"/>
    <s v="1994-03-04 00:00:00"/>
    <n v="10000"/>
    <s v="Працюю"/>
    <s v="Не був (ла) у шлюбі"/>
    <s v="повний робочий день"/>
    <s v="Черкаська"/>
  </r>
  <r>
    <n v="3006375"/>
    <x v="899"/>
    <s v="2021-04-09 02:18:50"/>
    <n v="10000"/>
    <n v="10000"/>
    <n v="171"/>
    <n v="171"/>
    <s v="1994-09-25 00:00:00"/>
    <n v="17000"/>
    <s v="Працюю"/>
    <s v="Не був (ла) у шлюбі"/>
    <s v="повний робочий день"/>
    <s v="Київ"/>
  </r>
  <r>
    <n v="3007600"/>
    <x v="1856"/>
    <s v="2021-04-09 10:08:36"/>
    <n v="1000"/>
    <n v="1000"/>
    <n v="171"/>
    <n v="171"/>
    <s v="1991-06-11 00:00:00"/>
    <n v="7500"/>
    <s v="Працюю"/>
    <s v="Перебуваю у шлюбі"/>
    <s v="повний робочий день"/>
    <s v="Івано-Франківська"/>
  </r>
  <r>
    <n v="3015699"/>
    <x v="1857"/>
    <s v="2021-04-10 12:14:17"/>
    <n v="2000"/>
    <n v="2000"/>
    <n v="171"/>
    <n v="171"/>
    <s v="1989-06-29 00:00:00"/>
    <n v="60000"/>
    <s v="Працюю"/>
    <s v="Не був (ла) у шлюбі"/>
    <s v="повний робочий день"/>
    <s v="Київ"/>
  </r>
  <r>
    <n v="3024470"/>
    <x v="1858"/>
    <s v="2021-04-11 15:42:06"/>
    <n v="500"/>
    <n v="500"/>
    <n v="171"/>
    <n v="171"/>
    <s v="1994-12-07 00:00:00"/>
    <n v="20000"/>
    <s v="Працюю"/>
    <s v="Не був (ла) у шлюбі"/>
    <s v="повний робочий день"/>
    <s v="Львівська"/>
  </r>
  <r>
    <n v="3030679"/>
    <x v="1859"/>
    <s v="2021-04-12 14:29:18"/>
    <n v="2000"/>
    <n v="2000"/>
    <n v="171"/>
    <n v="171"/>
    <s v="1991-04-28 00:00:00"/>
    <n v="1250"/>
    <s v="Працюю"/>
    <s v="Перебуваю у шлюбі"/>
    <s v="повний робочий день"/>
    <s v="Сумська"/>
  </r>
  <r>
    <n v="3031820"/>
    <x v="1143"/>
    <s v="2021-04-12 16:41:21"/>
    <n v="10000"/>
    <n v="10000"/>
    <n v="171"/>
    <n v="171"/>
    <s v="1983-02-17 00:00:00"/>
    <n v="14000"/>
    <s v="Працюю"/>
    <s v="Розлучений (а)"/>
    <s v="повний робочий день"/>
    <s v="Харківська"/>
  </r>
  <r>
    <n v="3041060"/>
    <x v="1860"/>
    <s v="2021-04-13 20:51:03"/>
    <n v="2000"/>
    <n v="2000"/>
    <n v="171"/>
    <n v="171"/>
    <s v="1988-04-26 00:00:00"/>
    <n v="17000"/>
    <s v="Працюю"/>
    <s v="Не був (ла) у шлюбі"/>
    <s v="повний робочий день"/>
    <s v="Київська"/>
  </r>
  <r>
    <n v="3043979"/>
    <x v="1861"/>
    <s v="2021-04-14 10:55:57"/>
    <n v="1000"/>
    <n v="1000"/>
    <n v="171"/>
    <n v="171"/>
    <s v="1991-07-13 00:00:00"/>
    <n v="5000"/>
    <s v="Працюю"/>
    <s v="Перебуваю у шлюбі"/>
    <s v="повний робочий день"/>
    <s v="Вінницька"/>
  </r>
  <r>
    <n v="3046513"/>
    <x v="1862"/>
    <s v="2021-04-14 15:46:59"/>
    <n v="1000"/>
    <n v="1000"/>
    <n v="171"/>
    <n v="171"/>
    <s v="1983-11-01 00:00:00"/>
    <n v="12500"/>
    <s v="Працюю"/>
    <s v="Розлучений (а)"/>
    <s v="повний робочий день"/>
    <s v="Закарпатська"/>
  </r>
  <r>
    <n v="3052218"/>
    <x v="1863"/>
    <s v="2021-04-15 10:13:37"/>
    <n v="1000"/>
    <n v="1000"/>
    <n v="171"/>
    <n v="171"/>
    <s v="1993-01-27 00:00:00"/>
    <n v="40000"/>
    <s v="Підприємець"/>
    <s v="Не був (ла) у шлюбі"/>
    <m/>
    <s v="Полтавська"/>
  </r>
  <r>
    <n v="2952419"/>
    <x v="1864"/>
    <s v="2021-04-03 09:58:37"/>
    <n v="4663.5"/>
    <n v="4663.5"/>
    <n v="170.09"/>
    <n v="170.09000000000015"/>
    <s v="1994-06-05 00:00:00"/>
    <n v="20000"/>
    <s v="Працюю"/>
    <s v="Перебуваю у шлюбі"/>
    <s v="повний робочий день"/>
    <s v="Одеська"/>
  </r>
  <r>
    <n v="3034774"/>
    <x v="1183"/>
    <s v="2021-04-13 02:07:35"/>
    <n v="4950"/>
    <n v="4950"/>
    <n v="169.3"/>
    <n v="169.30000000000018"/>
    <s v="1997-03-31 00:00:00"/>
    <n v="5000"/>
    <s v="Працюю"/>
    <s v="Не був (ла) у шлюбі"/>
    <s v="повний робочий день"/>
    <s v="Київська"/>
  </r>
  <r>
    <n v="3025331"/>
    <x v="1865"/>
    <s v="2021-04-11 17:39:37"/>
    <n v="1250"/>
    <n v="1250"/>
    <n v="168.75"/>
    <n v="168.75"/>
    <s v="1998-05-16 00:00:00"/>
    <n v="31000"/>
    <s v="Підприємець"/>
    <s v="Не був (ла) у шлюбі"/>
    <s v="повний робочий день"/>
    <s v="Полтавська"/>
  </r>
  <r>
    <n v="3034319"/>
    <x v="1866"/>
    <s v="2021-04-12 23:23:37"/>
    <n v="800"/>
    <n v="800"/>
    <n v="168.4"/>
    <n v="168.39999999999998"/>
    <s v="1999-05-10 00:00:00"/>
    <n v="19000"/>
    <s v="Працюю"/>
    <s v="Не був (ла) у шлюбі"/>
    <s v="повний робочий день"/>
    <s v="Київ"/>
  </r>
  <r>
    <n v="2985473"/>
    <x v="647"/>
    <s v="2021-04-06 10:43:47"/>
    <n v="4900"/>
    <n v="4900"/>
    <n v="167.58"/>
    <n v="167.57999999999993"/>
    <s v="1994-04-08 00:00:00"/>
    <n v="25000"/>
    <s v="Працюю"/>
    <s v="Не був (ла) у шлюбі"/>
    <s v="повний робочий день"/>
    <s v="Київ"/>
  </r>
  <r>
    <n v="3024225"/>
    <x v="1867"/>
    <s v="2021-04-11 15:05:51"/>
    <n v="2200"/>
    <n v="2200"/>
    <n v="167.2"/>
    <n v="167.19999999999982"/>
    <s v="1997-05-29 00:00:00"/>
    <n v="18000"/>
    <s v="Працюю"/>
    <s v="Не був (ла) у шлюбі"/>
    <s v="повний робочий день"/>
    <s v="Львівська"/>
  </r>
  <r>
    <n v="3029356"/>
    <x v="1868"/>
    <s v="2021-04-12 12:03:15"/>
    <n v="1250"/>
    <n v="1250"/>
    <n v="166.25"/>
    <n v="166.25"/>
    <s v="1975-11-18 00:00:00"/>
    <n v="7500"/>
    <s v="Працюю"/>
    <s v="Перебуваю у шлюбі"/>
    <s v="повний робочий день"/>
    <s v="Вінницька"/>
  </r>
  <r>
    <n v="2996967"/>
    <x v="1869"/>
    <s v="2021-04-07 18:30:33"/>
    <n v="1800"/>
    <n v="1800"/>
    <n v="164.16"/>
    <n v="164.16000000000008"/>
    <s v="1992-11-27 00:00:00"/>
    <n v="8000"/>
    <s v="Працюю"/>
    <s v="Перебуваю у шлюбі"/>
    <s v="повний робочий день"/>
    <s v="Дніпропетровська"/>
  </r>
  <r>
    <n v="2987930"/>
    <x v="1662"/>
    <s v="2021-04-06 15:21:26"/>
    <n v="3600"/>
    <n v="3600"/>
    <n v="164.16"/>
    <n v="164.15999999999985"/>
    <s v="1970-10-11 00:00:00"/>
    <n v="15000"/>
    <s v="Працюю"/>
    <s v="Цивільний шлюб"/>
    <s v="повний робочий день"/>
    <s v="Одеська"/>
  </r>
  <r>
    <n v="2995259"/>
    <x v="1859"/>
    <s v="2021-04-07 19:43:25"/>
    <n v="1500"/>
    <n v="1500"/>
    <n v="162.47999999999999"/>
    <n v="162.48000000000002"/>
    <s v="1991-04-28 00:00:00"/>
    <n v="1250"/>
    <s v="Працюю"/>
    <s v="Перебуваю у шлюбі"/>
    <s v="повний робочий день"/>
    <s v="Сумська"/>
  </r>
  <r>
    <n v="3009252"/>
    <x v="1870"/>
    <s v="2021-04-09 14:13:13"/>
    <n v="1000"/>
    <n v="1000"/>
    <n v="162.44999999999999"/>
    <n v="162.45000000000005"/>
    <s v="1998-03-28 00:00:00"/>
    <n v="25000"/>
    <s v="Працюю"/>
    <s v="Не був (ла) у шлюбі"/>
    <s v="повний робочий день"/>
    <s v="Одеська"/>
  </r>
  <r>
    <n v="3019829"/>
    <x v="1871"/>
    <s v="2021-04-10 22:05:22"/>
    <n v="1000"/>
    <n v="1000"/>
    <n v="162.44999999999999"/>
    <n v="162.45000000000005"/>
    <s v="1988-10-11 00:00:00"/>
    <n v="15000"/>
    <s v="Працюю"/>
    <s v="Розлучений (а)"/>
    <s v="повний робочий день"/>
    <s v="Київ"/>
  </r>
  <r>
    <n v="3040787"/>
    <x v="1872"/>
    <s v="2021-04-13 20:19:25"/>
    <n v="1000"/>
    <n v="1000"/>
    <n v="162.44999999999999"/>
    <n v="162.45000000000005"/>
    <s v="1968-02-22 00:00:00"/>
    <n v="20000"/>
    <s v="Працюю"/>
    <s v="Розлучений (а)"/>
    <s v="повний робочий день"/>
    <s v="Сумська"/>
  </r>
  <r>
    <n v="2991185"/>
    <x v="216"/>
    <s v="2021-04-06 23:22:34"/>
    <n v="3000"/>
    <n v="3000"/>
    <n v="162.44999999999999"/>
    <n v="162.44999999999982"/>
    <s v="1993-02-06 00:00:00"/>
    <n v="1500"/>
    <s v="Декретна відпустка"/>
    <s v="Перебуваю у шлюбі"/>
    <s v="повний робочий день"/>
    <s v="Львівська"/>
  </r>
  <r>
    <n v="3010911"/>
    <x v="1768"/>
    <s v="2021-04-09 17:32:05"/>
    <n v="3000"/>
    <n v="3000"/>
    <n v="162.44999999999999"/>
    <n v="162.44999999999982"/>
    <s v="1983-07-28 00:00:00"/>
    <n v="15000"/>
    <s v="Підприємець"/>
    <s v="Перебуваю у шлюбі"/>
    <m/>
    <s v="Херсонська"/>
  </r>
  <r>
    <n v="3050909"/>
    <x v="1873"/>
    <s v="2021-04-15 02:45:33"/>
    <n v="3000"/>
    <n v="3000"/>
    <n v="162.44999999999999"/>
    <n v="162.44999999999982"/>
    <s v="1993-02-22 00:00:00"/>
    <n v="15000"/>
    <s v="Працюю"/>
    <s v="Не був (ла) у шлюбі"/>
    <s v="повний робочий день"/>
    <s v="Львівська"/>
  </r>
  <r>
    <n v="2951075"/>
    <x v="1874"/>
    <s v="2021-04-01 18:40:16"/>
    <n v="1200"/>
    <n v="1200"/>
    <n v="159.6"/>
    <n v="159.59999999999991"/>
    <s v="1991-09-12 00:00:00"/>
    <n v="5000"/>
    <s v="Декретна відпустка"/>
    <s v="Розлучений (а)"/>
    <m/>
    <s v="Кіровоградська"/>
  </r>
  <r>
    <n v="2954071"/>
    <x v="46"/>
    <s v="2021-04-02 09:15:07"/>
    <n v="8350"/>
    <n v="8350"/>
    <n v="158.65"/>
    <n v="158.64999999999964"/>
    <s v="2001-08-14 00:00:00"/>
    <n v="3000"/>
    <s v="Студент"/>
    <s v="Не був (ла) у шлюбі"/>
    <m/>
    <s v="Вінницька"/>
  </r>
  <r>
    <n v="3057475"/>
    <x v="1832"/>
    <s v="2021-04-15 19:37:28"/>
    <n v="1150"/>
    <n v="1150"/>
    <n v="157.36000000000001"/>
    <n v="157.36000000000013"/>
    <s v="1985-08-15 00:00:00"/>
    <n v="15000"/>
    <s v="Працюю"/>
    <s v="Не був (ла) у шлюбі"/>
    <m/>
    <s v="Львівська"/>
  </r>
  <r>
    <n v="2950851"/>
    <x v="1719"/>
    <s v="2021-04-01 18:04:20"/>
    <n v="5150"/>
    <n v="5150"/>
    <n v="156.56"/>
    <n v="156.5600000000004"/>
    <s v="1977-05-14 00:00:00"/>
    <n v="30000"/>
    <s v="Підприємець"/>
    <s v="Перебуваю у шлюбі"/>
    <m/>
    <s v="Луганська"/>
  </r>
  <r>
    <n v="2949668"/>
    <x v="1875"/>
    <s v="2021-04-01 16:18:56"/>
    <n v="2000"/>
    <n v="2000"/>
    <n v="155"/>
    <n v="155"/>
    <s v="2001-01-21 00:00:00"/>
    <n v="2000"/>
    <s v="Працюю"/>
    <s v="Не був (ла) у шлюбі"/>
    <s v="повний робочий день"/>
    <s v="Івано-Франківська"/>
  </r>
  <r>
    <n v="2956745"/>
    <x v="1876"/>
    <s v="2021-04-03 09:01:38"/>
    <n v="2000"/>
    <n v="2000"/>
    <n v="155"/>
    <n v="155"/>
    <s v="1983-10-30 00:00:00"/>
    <n v="7000"/>
    <s v="Працюю"/>
    <s v="Перебуваю у шлюбі"/>
    <s v="повний робочий день"/>
    <s v="Сумська"/>
  </r>
  <r>
    <n v="3030203"/>
    <x v="1877"/>
    <s v="2021-04-12 13:45:39"/>
    <n v="2000"/>
    <n v="2000"/>
    <n v="155"/>
    <n v="155"/>
    <s v="1985-09-03 00:00:00"/>
    <n v="10300"/>
    <s v="Працюю"/>
    <s v="Перебуваю у шлюбі"/>
    <s v="позмінний графік"/>
    <s v="Харківська"/>
  </r>
  <r>
    <n v="3038883"/>
    <x v="1878"/>
    <s v="2021-04-13 16:24:28"/>
    <n v="2000"/>
    <n v="2000"/>
    <n v="155"/>
    <n v="155"/>
    <s v="1978-05-23 00:00:00"/>
    <n v="24000"/>
    <s v="Працюю"/>
    <s v="Перебуваю у шлюбі"/>
    <s v="повний робочий день"/>
    <s v="Київ"/>
  </r>
  <r>
    <n v="2984731"/>
    <x v="1879"/>
    <s v="2021-04-14 23:09:38"/>
    <n v="2000"/>
    <n v="2000"/>
    <n v="155"/>
    <n v="155"/>
    <s v="1972-10-26 00:00:00"/>
    <n v="10000"/>
    <s v="Домогосподар/-ка"/>
    <s v="Розлучений (а)"/>
    <m/>
    <s v="Полтавська"/>
  </r>
  <r>
    <n v="3057237"/>
    <x v="1880"/>
    <s v="2021-04-15 19:13:50"/>
    <n v="2000"/>
    <n v="2000"/>
    <n v="155"/>
    <n v="155"/>
    <s v="2001-06-23 00:00:00"/>
    <n v="40000"/>
    <s v="Працюю"/>
    <s v="Не був (ла) у шлюбі"/>
    <s v="повний робочий день"/>
    <s v="Херсонська"/>
  </r>
  <r>
    <n v="3035530"/>
    <x v="1881"/>
    <s v="2021-04-13 08:57:42"/>
    <n v="1000"/>
    <n v="1000"/>
    <n v="153.9"/>
    <n v="153.90000000000009"/>
    <s v="1988-03-15 00:00:00"/>
    <n v="19000"/>
    <s v="Працюю"/>
    <s v="Розлучений (а)"/>
    <s v="повний робочий день"/>
    <s v="Дніпропетровська"/>
  </r>
  <r>
    <n v="3058833"/>
    <x v="1882"/>
    <s v="2021-04-15 22:58:33"/>
    <n v="1000"/>
    <n v="1000"/>
    <n v="153.9"/>
    <n v="153.90000000000009"/>
    <s v="1982-09-20 00:00:00"/>
    <n v="25000"/>
    <s v="Підприємець"/>
    <s v="Не був (ла) у шлюбі"/>
    <m/>
    <s v="Київ"/>
  </r>
  <r>
    <n v="2991269"/>
    <x v="1883"/>
    <s v="2021-04-06 23:41:24"/>
    <n v="500"/>
    <n v="500"/>
    <n v="153.9"/>
    <n v="153.89999999999998"/>
    <s v="1992-08-20 00:00:00"/>
    <n v="7500"/>
    <s v="Не працюю"/>
    <s v="Перебуваю у шлюбі"/>
    <m/>
    <s v="Тернопільська"/>
  </r>
  <r>
    <n v="3008090"/>
    <x v="1884"/>
    <s v="2021-04-09 11:26:05"/>
    <n v="500"/>
    <n v="500"/>
    <n v="153.9"/>
    <n v="153.89999999999998"/>
    <s v="2001-03-30 00:00:00"/>
    <n v="15000"/>
    <s v="Працюю"/>
    <s v="Не був (ла) у шлюбі"/>
    <s v="повний робочий день"/>
    <s v="Тернопільська"/>
  </r>
  <r>
    <n v="2988406"/>
    <x v="140"/>
    <s v="2021-04-06 16:21:19"/>
    <n v="4500"/>
    <n v="4500"/>
    <n v="153.9"/>
    <n v="153.89999999999964"/>
    <s v="1986-02-10 00:00:00"/>
    <n v="45000"/>
    <s v="Працюю"/>
    <s v="Перебуваю у шлюбі"/>
    <s v="повний робочий день"/>
    <s v="Київ"/>
  </r>
  <r>
    <n v="3041858"/>
    <x v="451"/>
    <s v="2021-04-13 22:47:46"/>
    <n v="9000"/>
    <n v="9000"/>
    <n v="153.9"/>
    <n v="153.89999999999964"/>
    <s v="1988-04-28 00:00:00"/>
    <n v="5900"/>
    <s v="Працюю"/>
    <s v="Не був (ла) у шлюбі"/>
    <s v="позмінний графік"/>
    <s v="Херсонська"/>
  </r>
  <r>
    <n v="2962499"/>
    <x v="1885"/>
    <s v="2021-04-03 09:30:01"/>
    <n v="1000"/>
    <n v="1000"/>
    <n v="153.5"/>
    <n v="153.5"/>
    <s v="1994-04-30 00:00:00"/>
    <n v="10000"/>
    <s v="Працюю"/>
    <s v="Перебуваю у шлюбі"/>
    <s v="повний робочий день"/>
    <s v="Дніпропетровська"/>
  </r>
  <r>
    <n v="2967658"/>
    <x v="1886"/>
    <s v="2021-04-03 19:58:25"/>
    <n v="1000"/>
    <n v="1000"/>
    <n v="153.5"/>
    <n v="153.5"/>
    <s v="2000-05-20 00:00:00"/>
    <n v="10000"/>
    <s v="Працюю"/>
    <s v="Не був (ла) у шлюбі"/>
    <s v="повний робочий день"/>
    <s v="Донецька"/>
  </r>
  <r>
    <n v="2991920"/>
    <x v="1887"/>
    <s v="2021-04-07 05:04:40"/>
    <n v="1700"/>
    <n v="1700"/>
    <n v="153.44999999999999"/>
    <n v="153.45000000000005"/>
    <s v="1990-04-21 00:00:00"/>
    <n v="14600"/>
    <s v="Працюю"/>
    <s v="Розлучений (а)"/>
    <s v="позмінний графік"/>
    <s v="Кіровоградська"/>
  </r>
  <r>
    <n v="3029202"/>
    <x v="1888"/>
    <s v="2021-04-15 09:22:03"/>
    <n v="1000"/>
    <n v="1000"/>
    <n v="153.19999999999999"/>
    <n v="153.20000000000005"/>
    <s v="1996-10-23 00:00:00"/>
    <n v="8500"/>
    <s v="Працюю"/>
    <s v="Розлучений (а)"/>
    <s v="повний робочий день"/>
    <s v="Одеська"/>
  </r>
  <r>
    <n v="2951439"/>
    <x v="950"/>
    <s v="2021-04-01 19:23:40"/>
    <n v="1000"/>
    <n v="1000"/>
    <n v="152"/>
    <n v="152"/>
    <s v="1991-06-10 00:00:00"/>
    <n v="7000"/>
    <s v="Працюю"/>
    <s v="Цивільний шлюб"/>
    <s v="повний робочий день"/>
    <s v="Дніпропетровська"/>
  </r>
  <r>
    <n v="2969268"/>
    <x v="467"/>
    <s v="2021-04-04 00:55:16"/>
    <n v="10000"/>
    <n v="10000"/>
    <n v="152"/>
    <n v="152"/>
    <s v="1999-05-02 00:00:00"/>
    <n v="20000"/>
    <s v="Підприємець"/>
    <s v="Не був (ла) у шлюбі"/>
    <m/>
    <s v="Київ"/>
  </r>
  <r>
    <n v="2972334"/>
    <x v="141"/>
    <s v="2021-04-04 13:02:10"/>
    <n v="10000"/>
    <n v="10000"/>
    <n v="152"/>
    <n v="152"/>
    <s v="1998-02-15 00:00:00"/>
    <n v="12200"/>
    <s v="Працюю"/>
    <s v="Не був (ла) у шлюбі"/>
    <s v="повний робочий день"/>
    <s v="Київська"/>
  </r>
  <r>
    <n v="2973069"/>
    <x v="1889"/>
    <s v="2021-04-04 14:11:46"/>
    <n v="950"/>
    <n v="950"/>
    <n v="152"/>
    <n v="152"/>
    <s v="1969-07-14 00:00:00"/>
    <n v="7000"/>
    <s v="Працюю"/>
    <s v="Не був (ла) у шлюбі"/>
    <s v="позмінний графік"/>
    <s v="Дніпропетровська"/>
  </r>
  <r>
    <n v="2977759"/>
    <x v="141"/>
    <s v="2021-04-05 07:36:58"/>
    <n v="10000"/>
    <n v="10000"/>
    <n v="152"/>
    <n v="152"/>
    <s v="1998-02-15 00:00:00"/>
    <n v="12200"/>
    <s v="Працюю"/>
    <s v="Не був (ла) у шлюбі"/>
    <s v="повний робочий день"/>
    <s v="Київська"/>
  </r>
  <r>
    <n v="2979096"/>
    <x v="467"/>
    <s v="2021-04-05 12:21:16"/>
    <n v="10000"/>
    <n v="10000"/>
    <n v="152"/>
    <n v="152"/>
    <s v="1999-05-02 00:00:00"/>
    <n v="20000"/>
    <s v="Підприємець"/>
    <s v="Не був (ла) у шлюбі"/>
    <m/>
    <s v="Київ"/>
  </r>
  <r>
    <n v="2985410"/>
    <x v="1833"/>
    <s v="2021-04-06 10:53:39"/>
    <n v="1000"/>
    <n v="1000"/>
    <n v="152"/>
    <n v="152"/>
    <s v="1995-02-08 00:00:00"/>
    <n v="20000"/>
    <s v="Працюю"/>
    <s v="Розлучений (а)"/>
    <s v="повний робочий день"/>
    <s v="Хмельницька"/>
  </r>
  <r>
    <n v="2986089"/>
    <x v="92"/>
    <s v="2021-04-06 12:02:37"/>
    <n v="8000"/>
    <n v="8000"/>
    <n v="152"/>
    <n v="152"/>
    <s v="1995-05-02 00:00:00"/>
    <n v="25000"/>
    <s v="Працюю"/>
    <s v="Не був (ла) у шлюбі"/>
    <s v="позмінний графік"/>
    <s v="Київська"/>
  </r>
  <r>
    <n v="2986208"/>
    <x v="141"/>
    <s v="2021-04-06 12:21:20"/>
    <n v="10000"/>
    <n v="10000"/>
    <n v="152"/>
    <n v="152"/>
    <s v="1998-02-15 00:00:00"/>
    <n v="12200"/>
    <s v="Працюю"/>
    <s v="Не був (ла) у шлюбі"/>
    <s v="повний робочий день"/>
    <s v="Київська"/>
  </r>
  <r>
    <n v="2986642"/>
    <x v="1890"/>
    <s v="2021-04-06 13:05:25"/>
    <n v="1000"/>
    <n v="1000"/>
    <n v="152"/>
    <n v="152"/>
    <s v="2000-02-29 00:00:00"/>
    <n v="200"/>
    <s v="Працюю"/>
    <s v="Цивільний шлюб"/>
    <s v="позмінний графік"/>
    <s v="Кіровоградська"/>
  </r>
  <r>
    <n v="2993922"/>
    <x v="1119"/>
    <s v="2021-04-07 12:32:54"/>
    <n v="10000"/>
    <n v="10000"/>
    <n v="152"/>
    <n v="152"/>
    <s v="1998-12-27 00:00:00"/>
    <n v="10000"/>
    <s v="Студент"/>
    <s v="Не був (ла) у шлюбі"/>
    <m/>
    <s v="Тернопільська"/>
  </r>
  <r>
    <n v="2995350"/>
    <x v="1891"/>
    <s v="2021-04-07 15:22:31"/>
    <n v="1000"/>
    <n v="1000"/>
    <n v="152"/>
    <n v="152"/>
    <s v="1994-09-12 00:00:00"/>
    <n v="22000"/>
    <s v="Працюю"/>
    <s v="Розлучений (а)"/>
    <s v="повний робочий день"/>
    <s v="Вінницька"/>
  </r>
  <r>
    <n v="2996274"/>
    <x v="1892"/>
    <s v="2021-04-07 17:07:27"/>
    <n v="2000"/>
    <n v="2000"/>
    <n v="152"/>
    <n v="152"/>
    <s v="1994-08-30 00:00:00"/>
    <n v="10000"/>
    <s v="Працюю"/>
    <s v="Не був (ла) у шлюбі"/>
    <s v="повний робочий день"/>
    <s v="Дніпропетровська"/>
  </r>
  <r>
    <n v="2996463"/>
    <x v="1119"/>
    <s v="2021-04-07 17:30:18"/>
    <n v="10000"/>
    <n v="10000"/>
    <n v="152"/>
    <n v="152"/>
    <s v="1998-12-27 00:00:00"/>
    <n v="10000"/>
    <s v="Студент"/>
    <s v="Не був (ла) у шлюбі"/>
    <m/>
    <s v="Тернопільська"/>
  </r>
  <r>
    <n v="2996183"/>
    <x v="1893"/>
    <s v="2021-04-07 18:05:48"/>
    <n v="500"/>
    <n v="0.5"/>
    <n v="651.5"/>
    <n v="152"/>
    <s v="1990-01-30 00:00:00"/>
    <n v="15000"/>
    <s v="Працюю"/>
    <s v="Не був (ла) у шлюбі"/>
    <s v="повний робочий день"/>
    <s v="Київ"/>
  </r>
  <r>
    <n v="2996771"/>
    <x v="1747"/>
    <s v="2021-04-07 18:15:15"/>
    <n v="5000"/>
    <n v="5000"/>
    <n v="152"/>
    <n v="152"/>
    <s v="1984-10-10 00:00:00"/>
    <n v="50000"/>
    <s v="Підприємець"/>
    <s v="Перебуваю у шлюбі"/>
    <m/>
    <s v="Київ"/>
  </r>
  <r>
    <n v="3000411"/>
    <x v="1747"/>
    <s v="2021-04-08 10:49:13"/>
    <n v="5000"/>
    <n v="5000"/>
    <n v="152"/>
    <n v="152"/>
    <s v="1984-10-10 00:00:00"/>
    <n v="50000"/>
    <s v="Підприємець"/>
    <s v="Перебуваю у шлюбі"/>
    <m/>
    <s v="Київ"/>
  </r>
  <r>
    <n v="2995483"/>
    <x v="625"/>
    <s v="2021-04-08 13:47:27"/>
    <n v="1000"/>
    <n v="1000"/>
    <n v="152"/>
    <n v="152"/>
    <s v="1982-06-12 00:00:00"/>
    <n v="12000"/>
    <s v="Працюю"/>
    <s v="Перебуваю у шлюбі"/>
    <s v="повний робочий день"/>
    <s v="Дніпропетровська"/>
  </r>
  <r>
    <n v="3006025"/>
    <x v="1119"/>
    <s v="2021-04-08 23:57:32"/>
    <n v="10000"/>
    <n v="10000"/>
    <n v="152"/>
    <n v="152"/>
    <s v="1998-12-27 00:00:00"/>
    <n v="10000"/>
    <s v="Студент"/>
    <s v="Не був (ла) у шлюбі"/>
    <m/>
    <s v="Тернопільська"/>
  </r>
  <r>
    <n v="3009133"/>
    <x v="1399"/>
    <s v="2021-04-09 13:49:48"/>
    <n v="10000"/>
    <n v="10000"/>
    <n v="152"/>
    <n v="152"/>
    <s v="1993-05-25 00:00:00"/>
    <n v="30000"/>
    <s v="Працюю"/>
    <s v="Не був (ла) у шлюбі"/>
    <s v="повний робочий день"/>
    <s v="Київська"/>
  </r>
  <r>
    <n v="3012353"/>
    <x v="1894"/>
    <s v="2021-04-09 20:42:12"/>
    <n v="2000"/>
    <n v="2000"/>
    <n v="152"/>
    <n v="152"/>
    <s v="1993-12-13 00:00:00"/>
    <n v="14500"/>
    <s v="Працюю"/>
    <s v="Розлучений (а)"/>
    <s v="позмінний графік"/>
    <s v="Київ"/>
  </r>
  <r>
    <n v="3012829"/>
    <x v="1895"/>
    <s v="2021-04-09 22:06:16"/>
    <n v="1000"/>
    <n v="1000"/>
    <n v="152"/>
    <n v="152"/>
    <s v="1986-07-07 00:00:00"/>
    <n v="10000"/>
    <s v="Працюю"/>
    <s v="Не був (ла) у шлюбі"/>
    <s v="повний робочий день"/>
    <s v="Одеська"/>
  </r>
  <r>
    <n v="3020200"/>
    <x v="1896"/>
    <s v="2021-04-11 10:26:58"/>
    <n v="8000"/>
    <n v="8000"/>
    <n v="152"/>
    <n v="152"/>
    <s v="1984-06-06 00:00:00"/>
    <n v="12000"/>
    <s v="Працюю"/>
    <s v="Цивільний шлюб"/>
    <s v="повний робочий день"/>
    <s v="Дніпропетровська"/>
  </r>
  <r>
    <n v="3025730"/>
    <x v="1897"/>
    <s v="2021-04-11 18:38:19"/>
    <n v="1000"/>
    <n v="1000"/>
    <n v="152"/>
    <n v="152"/>
    <s v="2002-11-01 00:00:00"/>
    <n v="20000"/>
    <s v="Працюю"/>
    <s v="Не був (ла) у шлюбі"/>
    <s v="повний робочий день"/>
    <s v="Житомирська"/>
  </r>
  <r>
    <n v="3026269"/>
    <x v="1898"/>
    <s v="2021-04-11 20:13:54"/>
    <n v="2000"/>
    <n v="2000"/>
    <n v="152"/>
    <n v="152"/>
    <s v="2001-10-09 00:00:00"/>
    <n v="155"/>
    <s v="Студент"/>
    <s v="Не був (ла) у шлюбі"/>
    <m/>
    <s v="Дніпропетровська"/>
  </r>
  <r>
    <n v="3028425"/>
    <x v="1899"/>
    <s v="2021-04-12 09:46:43"/>
    <n v="2000"/>
    <n v="2000"/>
    <n v="152"/>
    <n v="152"/>
    <s v="1977-04-13 00:00:00"/>
    <n v="12000"/>
    <s v="Працюю"/>
    <s v="Розлучений (а)"/>
    <s v="позмінний графік"/>
    <s v="Луганська"/>
  </r>
  <r>
    <n v="3030154"/>
    <x v="986"/>
    <s v="2021-04-12 13:31:15"/>
    <n v="10000"/>
    <n v="10000"/>
    <n v="152"/>
    <n v="152"/>
    <s v="1985-07-02 00:00:00"/>
    <n v="13000"/>
    <s v="Працюю"/>
    <s v="Не був (ла) у шлюбі"/>
    <s v="частковий робочий день"/>
    <s v="Тернопільська"/>
  </r>
  <r>
    <n v="3033570"/>
    <x v="1900"/>
    <s v="2021-04-12 20:59:35"/>
    <n v="2000"/>
    <n v="2000"/>
    <n v="152"/>
    <n v="152"/>
    <s v="1983-08-23 00:00:00"/>
    <n v="9500"/>
    <s v="Працюю"/>
    <s v="Розлучений (а)"/>
    <s v="повний робочий день"/>
    <s v="Одеська"/>
  </r>
  <r>
    <n v="3035110"/>
    <x v="1901"/>
    <s v="2021-04-13 06:24:05"/>
    <n v="1000"/>
    <n v="1000"/>
    <n v="152"/>
    <n v="152"/>
    <s v="1983-06-20 00:00:00"/>
    <n v="10500"/>
    <s v="Працюю"/>
    <s v="Перебуваю у шлюбі"/>
    <s v="позмінний графік"/>
    <s v="Дніпропетровська"/>
  </r>
  <r>
    <n v="3039233"/>
    <x v="1567"/>
    <s v="2021-04-13 16:53:04"/>
    <n v="2500"/>
    <n v="2500"/>
    <n v="152"/>
    <n v="152"/>
    <s v="1998-02-04 00:00:00"/>
    <n v="23000"/>
    <s v="Працюю"/>
    <s v="Не був (ла) у шлюбі"/>
    <s v="повний робочий день"/>
    <s v="Донецька"/>
  </r>
  <r>
    <n v="3049488"/>
    <x v="1747"/>
    <s v="2021-04-14 21:03:51"/>
    <n v="5000"/>
    <n v="5000"/>
    <n v="152"/>
    <n v="152"/>
    <s v="1984-10-10 00:00:00"/>
    <n v="50000"/>
    <s v="Підприємець"/>
    <s v="Перебуваю у шлюбі"/>
    <m/>
    <s v="Київ"/>
  </r>
  <r>
    <n v="3056369"/>
    <x v="1902"/>
    <s v="2021-04-15 17:48:29"/>
    <n v="1000"/>
    <n v="1000"/>
    <n v="152"/>
    <n v="152"/>
    <s v="1984-04-14 00:00:00"/>
    <n v="20000"/>
    <s v="Працюю"/>
    <s v="Перебуваю у шлюбі"/>
    <s v="повний робочий день"/>
    <s v="Львівська"/>
  </r>
  <r>
    <n v="3018184"/>
    <x v="1903"/>
    <s v="2021-04-10 17:35:38"/>
    <n v="700"/>
    <n v="700"/>
    <n v="151.68"/>
    <n v="151.68000000000006"/>
    <s v="1985-10-11 00:00:00"/>
    <n v="30000"/>
    <s v="Підприємець"/>
    <s v="Перебуваю у шлюбі"/>
    <m/>
    <s v="Київська"/>
  </r>
  <r>
    <n v="2957781"/>
    <x v="1904"/>
    <s v="2021-04-02 15:47:05"/>
    <n v="5000"/>
    <n v="5000"/>
    <n v="150"/>
    <n v="150"/>
    <s v="1989-07-16 00:00:00"/>
    <n v="15000"/>
    <s v="Працюю"/>
    <s v="Не був (ла) у шлюбі"/>
    <s v="повний робочий день"/>
    <s v="Донецька"/>
  </r>
  <r>
    <n v="2972341"/>
    <x v="1905"/>
    <s v="2021-04-04 13:15:43"/>
    <n v="2000"/>
    <n v="2000"/>
    <n v="150"/>
    <n v="150"/>
    <s v="1988-01-17 00:00:00"/>
    <n v="21456"/>
    <s v="Працюю"/>
    <s v="Перебуваю у шлюбі"/>
    <s v="повний робочий день"/>
    <s v="Дніпропетровська"/>
  </r>
  <r>
    <n v="2973454"/>
    <x v="1906"/>
    <s v="2021-04-04 14:44:43"/>
    <n v="10000"/>
    <n v="10000"/>
    <n v="150"/>
    <n v="150"/>
    <s v="1997-04-26 00:00:00"/>
    <n v="36000"/>
    <s v="Домогосподар/-ка"/>
    <s v="Не був (ла) у шлюбі"/>
    <m/>
    <s v="Черкаська"/>
  </r>
  <r>
    <n v="2978144"/>
    <x v="1907"/>
    <s v="2021-04-05 09:40:54"/>
    <n v="10000"/>
    <n v="10000"/>
    <n v="150"/>
    <n v="150"/>
    <s v="1991-10-14 00:00:00"/>
    <n v="25000"/>
    <s v="Підприємець"/>
    <s v="Перебуваю у шлюбі"/>
    <m/>
    <s v="Кіровоградська"/>
  </r>
  <r>
    <n v="2983961"/>
    <x v="1908"/>
    <s v="2021-04-05 23:54:19"/>
    <n v="2000"/>
    <n v="2000"/>
    <n v="150"/>
    <n v="150"/>
    <s v="1998-05-14 00:00:00"/>
    <n v="32500"/>
    <s v="Не працюю"/>
    <s v="Перебуваю у шлюбі"/>
    <s v="повний робочий день"/>
    <s v="Харківська"/>
  </r>
  <r>
    <n v="3023959"/>
    <x v="1909"/>
    <s v="2021-04-11 14:29:47"/>
    <n v="2500"/>
    <n v="2500"/>
    <n v="150"/>
    <n v="150"/>
    <s v="1987-08-25 00:00:00"/>
    <n v="12000"/>
    <s v="Не працюю"/>
    <s v="Перебуваю у шлюбі"/>
    <m/>
    <s v="Львівська"/>
  </r>
  <r>
    <n v="3030357"/>
    <x v="1910"/>
    <s v="2021-04-12 13:55:17"/>
    <n v="10000"/>
    <n v="10000"/>
    <n v="150"/>
    <n v="150"/>
    <s v="1994-07-12 00:00:00"/>
    <n v="8100"/>
    <s v="Працюю"/>
    <s v="Перебуваю у шлюбі"/>
    <s v="позмінний графік"/>
    <s v="Дніпропетровська"/>
  </r>
  <r>
    <n v="3035628"/>
    <x v="1911"/>
    <s v="2021-04-13 09:23:59"/>
    <n v="10000"/>
    <n v="10000"/>
    <n v="150"/>
    <n v="150"/>
    <s v="1999-01-20 00:00:00"/>
    <n v="50000"/>
    <s v="Підприємець"/>
    <s v="Не був (ла) у шлюбі"/>
    <m/>
    <s v="Рівненська"/>
  </r>
  <r>
    <n v="3045155"/>
    <x v="1912"/>
    <s v="2021-04-14 12:46:19"/>
    <n v="500"/>
    <n v="500"/>
    <n v="150"/>
    <n v="150"/>
    <s v="1982-04-20 00:00:00"/>
    <n v="10000"/>
    <s v="Працюю"/>
    <s v="Перебуваю у шлюбі"/>
    <s v="повний робочий день"/>
    <s v="Київ"/>
  </r>
  <r>
    <n v="3052470"/>
    <x v="1913"/>
    <s v="2021-04-15 11:09:35"/>
    <n v="10000"/>
    <n v="10000"/>
    <n v="150"/>
    <n v="150"/>
    <s v="1991-05-01 00:00:00"/>
    <n v="55000"/>
    <s v="Працюю"/>
    <s v="Не був (ла) у шлюбі"/>
    <s v="повний робочий день"/>
    <s v="Харківська"/>
  </r>
  <r>
    <n v="2990933"/>
    <x v="1914"/>
    <s v="2021-04-06 22:48:03"/>
    <n v="1300"/>
    <n v="1300"/>
    <n v="148.85"/>
    <n v="148.84999999999991"/>
    <s v="1998-10-08 00:00:00"/>
    <n v="4500"/>
    <s v="Працюю"/>
    <s v="Не був (ла) у шлюбі"/>
    <s v="повний робочий день"/>
    <s v="Львівська"/>
  </r>
  <r>
    <n v="2945230"/>
    <x v="1915"/>
    <s v="2021-04-01 04:26:14"/>
    <n v="1550"/>
    <n v="1550"/>
    <n v="147.25"/>
    <n v="147.25"/>
    <s v="1990-08-27 00:00:00"/>
    <n v="5000"/>
    <s v="Працюю"/>
    <s v="Цивільний шлюб"/>
    <s v="повний робочий день"/>
    <s v="Херсонська"/>
  </r>
  <r>
    <n v="2953567"/>
    <x v="1916"/>
    <s v="2021-04-02 03:52:15"/>
    <n v="2000"/>
    <n v="2000"/>
    <n v="147"/>
    <n v="147"/>
    <s v="1989-01-17 00:00:00"/>
    <n v="3500"/>
    <s v="Працюю"/>
    <s v="Перебуваю у шлюбі"/>
    <s v="частковий робочий день"/>
    <s v="Дніпропетровська"/>
  </r>
  <r>
    <n v="2956437"/>
    <x v="1917"/>
    <s v="2021-04-02 14:01:23"/>
    <n v="2000"/>
    <n v="2000"/>
    <n v="147"/>
    <n v="147"/>
    <s v="2002-03-04 00:00:00"/>
    <n v="17000"/>
    <s v="Працюю"/>
    <s v="Не був (ла) у шлюбі"/>
    <s v="повний робочий день"/>
    <s v="Вінницька"/>
  </r>
  <r>
    <n v="3049180"/>
    <x v="1918"/>
    <s v="2021-04-14 20:17:42"/>
    <n v="3850"/>
    <n v="3850"/>
    <n v="146.30000000000001"/>
    <n v="146.30000000000018"/>
    <s v="1998-03-05 00:00:00"/>
    <n v="1000"/>
    <s v="Працюю"/>
    <s v="Не був (ла) у шлюбі"/>
    <s v="повний робочий день"/>
    <s v="Житомирська"/>
  </r>
  <r>
    <n v="2983009"/>
    <x v="607"/>
    <s v="2021-04-05 20:31:36"/>
    <n v="4050"/>
    <n v="4050"/>
    <n v="146.19999999999999"/>
    <n v="146.19999999999982"/>
    <s v="1984-09-24 00:00:00"/>
    <n v="20000"/>
    <s v="Працюю"/>
    <s v="Перебуваю у шлюбі"/>
    <s v="повний робочий день"/>
    <s v="Дніпропетровська"/>
  </r>
  <r>
    <n v="3048424"/>
    <x v="934"/>
    <s v="2021-04-14 18:37:41"/>
    <n v="8050"/>
    <n v="8050"/>
    <n v="145.30000000000001"/>
    <n v="145.29999999999927"/>
    <s v="1994-03-07 00:00:00"/>
    <n v="40000"/>
    <s v="Підприємець"/>
    <s v="Вдівець / Вдова"/>
    <m/>
    <s v="Київ"/>
  </r>
  <r>
    <n v="2982155"/>
    <x v="1919"/>
    <s v="2021-04-05 18:48:49"/>
    <n v="1000"/>
    <n v="1000"/>
    <n v="144.80000000000001"/>
    <n v="144.79999999999995"/>
    <s v="1982-06-25 00:00:00"/>
    <n v="10100"/>
    <s v="Працюю"/>
    <s v="Розлучений (а)"/>
    <s v="позмінний графік"/>
    <s v="Миколаївська"/>
  </r>
  <r>
    <n v="2988413"/>
    <x v="1920"/>
    <s v="2021-04-06 16:41:50"/>
    <n v="1500"/>
    <n v="1500"/>
    <n v="144.75"/>
    <n v="144.75"/>
    <s v="1990-01-19 00:00:00"/>
    <n v="5000"/>
    <s v="Працюю"/>
    <s v="Не був (ла) у шлюбі"/>
    <s v="повний робочий день"/>
    <s v="Сумська"/>
  </r>
  <r>
    <n v="3015125"/>
    <x v="1921"/>
    <s v="2021-04-10 11:14:56"/>
    <n v="1500"/>
    <n v="1500"/>
    <n v="144.75"/>
    <n v="144.75"/>
    <s v="1975-04-19 00:00:00"/>
    <n v="23000"/>
    <s v="Працюю"/>
    <s v="Розлучений (а)"/>
    <s v="повний робочий день"/>
    <s v="Запорізька"/>
  </r>
  <r>
    <n v="3049516"/>
    <x v="1922"/>
    <s v="2021-04-14 21:09:53"/>
    <n v="1500"/>
    <n v="1500"/>
    <n v="144.75"/>
    <n v="144.75"/>
    <s v="1982-07-22 00:00:00"/>
    <n v="9000"/>
    <s v="Працюю"/>
    <s v="Перебуваю у шлюбі"/>
    <s v="повний робочий день"/>
    <s v="Чернівецька"/>
  </r>
  <r>
    <n v="3057216"/>
    <x v="1923"/>
    <s v="2021-04-15 19:30:25"/>
    <n v="1500"/>
    <n v="1500"/>
    <n v="144.75"/>
    <n v="144.75"/>
    <s v="1995-04-17 00:00:00"/>
    <n v="25000"/>
    <s v="Працюю"/>
    <s v="Не був (ла) у шлюбі"/>
    <s v="повний робочий день"/>
    <s v="Дніпропетровська"/>
  </r>
  <r>
    <n v="2976723"/>
    <x v="1924"/>
    <s v="2021-04-04 22:57:56"/>
    <n v="2000"/>
    <n v="2000"/>
    <n v="144.4"/>
    <n v="144.40000000000009"/>
    <s v="1995-06-07 00:00:00"/>
    <n v="12000"/>
    <s v="Працюю"/>
    <s v="Перебуваю у шлюбі"/>
    <s v="повний робочий день"/>
    <s v="Черкаська"/>
  </r>
  <r>
    <n v="2992984"/>
    <x v="213"/>
    <s v="2021-04-07 10:33:20"/>
    <n v="1000"/>
    <n v="1000"/>
    <n v="144.4"/>
    <n v="144.40000000000009"/>
    <s v="1991-03-11 00:00:00"/>
    <n v="15000"/>
    <s v="Працюю"/>
    <s v="Розлучений (а)"/>
    <s v="повний робочий день"/>
    <s v="Волинська"/>
  </r>
  <r>
    <n v="3000887"/>
    <x v="1925"/>
    <s v="2021-04-08 12:25:08"/>
    <n v="1000"/>
    <n v="1000"/>
    <n v="144.4"/>
    <n v="144.40000000000009"/>
    <s v="1977-04-13 00:00:00"/>
    <n v="17000"/>
    <s v="Працюю"/>
    <s v="Перебуваю у шлюбі"/>
    <s v="повний робочий день"/>
    <s v="Вінницька"/>
  </r>
  <r>
    <n v="3017330"/>
    <x v="1606"/>
    <s v="2021-04-10 16:22:29"/>
    <n v="2000"/>
    <n v="2000"/>
    <n v="144.4"/>
    <n v="144.40000000000009"/>
    <s v="1961-07-24 00:00:00"/>
    <n v="9000"/>
    <s v="Працюю"/>
    <s v="Розлучений (а)"/>
    <s v="повний робочий день"/>
    <s v="Запорізька"/>
  </r>
  <r>
    <n v="3031715"/>
    <x v="1926"/>
    <s v="2021-04-12 16:30:57"/>
    <n v="1000"/>
    <n v="1000"/>
    <n v="144.4"/>
    <n v="144.40000000000009"/>
    <s v="2002-03-19 00:00:00"/>
    <n v="11000"/>
    <s v="Працюю"/>
    <s v="Не був (ла) у шлюбі"/>
    <s v="повний робочий день"/>
    <s v="Дніпропетровська"/>
  </r>
  <r>
    <n v="3052897"/>
    <x v="1927"/>
    <s v="2021-04-15 12:05:18"/>
    <n v="1000"/>
    <n v="1000"/>
    <n v="144.4"/>
    <n v="144.40000000000009"/>
    <s v="1983-02-27 00:00:00"/>
    <n v="10000"/>
    <s v="Працюю"/>
    <s v="Розлучений (а)"/>
    <s v="позмінний графік"/>
    <s v="Полтавська"/>
  </r>
  <r>
    <n v="2994972"/>
    <x v="1871"/>
    <s v="2021-04-07 14:47:48"/>
    <n v="3000"/>
    <n v="3000"/>
    <n v="144"/>
    <n v="144"/>
    <s v="1988-10-11 00:00:00"/>
    <n v="15000"/>
    <s v="Працюю"/>
    <s v="Розлучений (а)"/>
    <s v="повний робочий день"/>
    <s v="Київ"/>
  </r>
  <r>
    <n v="2959496"/>
    <x v="1662"/>
    <s v="2021-04-02 19:01:47"/>
    <n v="3150"/>
    <n v="3150"/>
    <n v="143.63999999999999"/>
    <n v="143.63999999999987"/>
    <s v="1970-10-11 00:00:00"/>
    <n v="15000"/>
    <s v="Працюю"/>
    <s v="Цивільний шлюб"/>
    <s v="повний робочий день"/>
    <s v="Одеська"/>
  </r>
  <r>
    <n v="3003344"/>
    <x v="969"/>
    <s v="2021-04-08 17:10:46"/>
    <n v="1200"/>
    <n v="1200"/>
    <n v="143.63999999999999"/>
    <n v="143.63999999999987"/>
    <s v="1982-09-02 00:00:00"/>
    <n v="8500"/>
    <s v="Працюю"/>
    <s v="Перебуваю у шлюбі"/>
    <s v="повний робочий день"/>
    <s v="Закарпатська"/>
  </r>
  <r>
    <n v="2961848"/>
    <x v="1928"/>
    <s v="2021-04-03 05:00:03"/>
    <n v="500"/>
    <n v="500"/>
    <n v="143.25"/>
    <n v="143.25"/>
    <s v="1991-12-13 00:00:00"/>
    <n v="20000"/>
    <s v="Працюю"/>
    <s v="Вдівець / Вдова"/>
    <s v="повний робочий день"/>
    <s v="Київ"/>
  </r>
  <r>
    <n v="2981826"/>
    <x v="1929"/>
    <s v="2021-04-05 18:59:10"/>
    <n v="500"/>
    <n v="500"/>
    <n v="143.25"/>
    <n v="143.25"/>
    <s v="1990-07-06 00:00:00"/>
    <n v="10000"/>
    <s v="Працюю"/>
    <s v="Розлучений (а)"/>
    <s v="позмінний графік"/>
    <s v="Рівненська"/>
  </r>
  <r>
    <n v="3028663"/>
    <x v="1930"/>
    <s v="2021-04-12 10:39:47"/>
    <n v="500"/>
    <n v="500"/>
    <n v="143.25"/>
    <n v="143.25"/>
    <s v="1984-06-09 00:00:00"/>
    <n v="12000"/>
    <s v="Працюю"/>
    <s v="Не був (ла) у шлюбі"/>
    <s v="повний робочий день"/>
    <s v="Харківська"/>
  </r>
  <r>
    <n v="3039786"/>
    <x v="1931"/>
    <s v="2021-04-13 18:15:14"/>
    <n v="500"/>
    <n v="500"/>
    <n v="143.25"/>
    <n v="143.25"/>
    <s v="1999-04-19 00:00:00"/>
    <n v="12000"/>
    <s v="Працюю"/>
    <s v="Цивільний шлюб"/>
    <s v="повний робочий день"/>
    <s v="Київська"/>
  </r>
  <r>
    <n v="2973405"/>
    <x v="1932"/>
    <s v="2021-04-04 14:38:10"/>
    <n v="500"/>
    <n v="500"/>
    <n v="143"/>
    <n v="143"/>
    <s v="1994-06-03 00:00:00"/>
    <n v="12000"/>
    <s v="Працюю"/>
    <s v="Перебуваю у шлюбі"/>
    <s v="повний робочий день"/>
    <s v="Київська"/>
  </r>
  <r>
    <n v="2985053"/>
    <x v="1933"/>
    <s v="2021-04-06 09:20:03"/>
    <n v="1000"/>
    <n v="1000"/>
    <n v="143"/>
    <n v="143"/>
    <s v="1981-07-06 00:00:00"/>
    <n v="20000"/>
    <s v="Працюю"/>
    <s v="Не був (ла) у шлюбі"/>
    <s v="повний робочий день"/>
    <s v="Дніпропетровська"/>
  </r>
  <r>
    <n v="2958390"/>
    <x v="1870"/>
    <s v="2021-04-02 20:44:32"/>
    <n v="1500"/>
    <n v="1500"/>
    <n v="142.5"/>
    <n v="142.5"/>
    <s v="1998-03-28 00:00:00"/>
    <n v="25000"/>
    <s v="Працюю"/>
    <s v="Не був (ла) у шлюбі"/>
    <s v="повний робочий день"/>
    <s v="Одеська"/>
  </r>
  <r>
    <n v="2971193"/>
    <x v="82"/>
    <s v="2021-04-04 11:00:38"/>
    <n v="1250"/>
    <n v="1250"/>
    <n v="142.5"/>
    <n v="142.5"/>
    <s v="1990-02-08 00:00:00"/>
    <n v="2000"/>
    <s v="Працюю"/>
    <s v="Цивільний шлюб"/>
    <s v="повний робочий день"/>
    <s v="Дніпропетровська"/>
  </r>
  <r>
    <n v="2981462"/>
    <x v="988"/>
    <s v="2021-04-05 17:26:37"/>
    <n v="1500"/>
    <n v="1500"/>
    <n v="142.5"/>
    <n v="142.5"/>
    <s v="1995-06-15 00:00:00"/>
    <n v="6000"/>
    <s v="Працюю"/>
    <s v="Не був (ла) у шлюбі"/>
    <s v="повний робочий день"/>
    <s v="Миколаївська"/>
  </r>
  <r>
    <n v="2991745"/>
    <x v="1143"/>
    <s v="2021-04-07 02:53:00"/>
    <n v="3750"/>
    <n v="3750"/>
    <n v="142.5"/>
    <n v="142.5"/>
    <s v="1983-02-17 00:00:00"/>
    <n v="14000"/>
    <s v="Працюю"/>
    <s v="Розлучений (а)"/>
    <s v="повний робочий день"/>
    <s v="Харківська"/>
  </r>
  <r>
    <n v="2948499"/>
    <x v="1596"/>
    <s v="2021-04-01 13:33:03"/>
    <n v="10000"/>
    <n v="10000"/>
    <n v="140"/>
    <n v="140"/>
    <s v="1993-05-29 00:00:00"/>
    <n v="8500"/>
    <s v="Працюю"/>
    <s v="Не був (ла) у шлюбі"/>
    <s v="повний робочий день"/>
    <s v="Чернігівська"/>
  </r>
  <r>
    <n v="2949094"/>
    <x v="1907"/>
    <s v="2021-04-01 14:38:41"/>
    <n v="10000"/>
    <n v="10000"/>
    <n v="140"/>
    <n v="140"/>
    <s v="1991-10-14 00:00:00"/>
    <n v="25000"/>
    <s v="Підприємець"/>
    <s v="Перебуваю у шлюбі"/>
    <m/>
    <s v="Кіровоградська"/>
  </r>
  <r>
    <n v="3011674"/>
    <x v="1934"/>
    <s v="2021-04-11 10:11:15"/>
    <n v="1000"/>
    <n v="0"/>
    <n v="1140"/>
    <n v="140"/>
    <s v="1987-09-15 00:00:00"/>
    <n v="12000"/>
    <s v="Працюю"/>
    <s v="Перебуваю у шлюбі"/>
    <s v="частковий робочий день"/>
    <s v="Львівська"/>
  </r>
  <r>
    <n v="3036580"/>
    <x v="1935"/>
    <s v="2021-04-13 11:32:34"/>
    <n v="10000"/>
    <n v="10000"/>
    <n v="140"/>
    <n v="140"/>
    <s v="1993-10-06 00:00:00"/>
    <n v="16000"/>
    <s v="Працюю"/>
    <s v="Цивільний шлюб"/>
    <s v="повний робочий день"/>
    <s v="Кіровоградська"/>
  </r>
  <r>
    <n v="3038106"/>
    <x v="1936"/>
    <s v="2021-04-13 14:46:17"/>
    <n v="10000"/>
    <n v="10000"/>
    <n v="140"/>
    <n v="140"/>
    <s v="1992-01-01 00:00:00"/>
    <n v="20000"/>
    <s v="Працюю"/>
    <s v="Не був (ла) у шлюбі"/>
    <s v="повний робочий день"/>
    <s v="Миколаївська"/>
  </r>
  <r>
    <n v="3040780"/>
    <x v="1937"/>
    <s v="2021-04-14 23:43:34"/>
    <n v="1000"/>
    <n v="1000"/>
    <n v="140"/>
    <n v="140"/>
    <s v="1992-07-17 00:00:00"/>
    <n v="10500"/>
    <s v="Працюю"/>
    <s v="Перебуваю у шлюбі"/>
    <s v="повний робочий день"/>
    <s v="Дніпропетровська"/>
  </r>
  <r>
    <n v="3058161"/>
    <x v="1004"/>
    <s v="2021-04-15 21:04:09"/>
    <n v="2000"/>
    <n v="2000"/>
    <n v="140"/>
    <n v="140"/>
    <s v="1992-01-14 00:00:00"/>
    <n v="35000"/>
    <s v="Працюю"/>
    <s v="Не був (ла) у шлюбі"/>
    <s v="повний робочий день"/>
    <s v="Львівська"/>
  </r>
  <r>
    <n v="3013130"/>
    <x v="1519"/>
    <s v="2021-04-09 23:24:02"/>
    <n v="4550"/>
    <n v="4550"/>
    <n v="138.32"/>
    <n v="138.31999999999971"/>
    <s v="1992-05-31 00:00:00"/>
    <n v="12000"/>
    <s v="Працюю"/>
    <s v="Не був (ла) у шлюбі"/>
    <s v="повний робочий день"/>
    <s v="Закарпатська"/>
  </r>
  <r>
    <n v="3044112"/>
    <x v="1938"/>
    <s v="2021-04-14 11:03:13"/>
    <n v="500"/>
    <n v="500"/>
    <n v="138.25"/>
    <n v="138.25"/>
    <s v="1978-12-03 00:00:00"/>
    <n v="10000"/>
    <s v="Працюю"/>
    <s v="Перебуваю у шлюбі"/>
    <s v="повний робочий день"/>
    <s v="Херсонська"/>
  </r>
  <r>
    <n v="2982785"/>
    <x v="1939"/>
    <s v="2021-04-05 20:06:52"/>
    <n v="800"/>
    <n v="800"/>
    <n v="138"/>
    <n v="138"/>
    <s v="1995-12-28 00:00:00"/>
    <n v="4000"/>
    <s v="Працюю"/>
    <s v="Цивільний шлюб"/>
    <s v="частковий робочий день"/>
    <s v="Дніпропетровська"/>
  </r>
  <r>
    <n v="2992382"/>
    <x v="1940"/>
    <s v="2021-04-07 09:03:06"/>
    <n v="800"/>
    <n v="800"/>
    <n v="138"/>
    <n v="138"/>
    <s v="1989-06-16 00:00:00"/>
    <n v="15000"/>
    <s v="Підприємець"/>
    <s v="Перебуваю у шлюбі"/>
    <m/>
    <s v="Херсонська"/>
  </r>
  <r>
    <n v="2956773"/>
    <x v="1941"/>
    <s v="2021-04-02 14:28:29"/>
    <n v="1500"/>
    <n v="1500"/>
    <n v="137.1"/>
    <n v="137.09999999999991"/>
    <s v="1976-02-21 00:00:00"/>
    <n v="12000"/>
    <s v="Працюю"/>
    <s v="Перебуваю у шлюбі"/>
    <s v="повний робочий день"/>
    <s v="Дніпропетровська"/>
  </r>
  <r>
    <n v="2951390"/>
    <x v="861"/>
    <s v="2021-04-01 19:15:39"/>
    <n v="2000"/>
    <n v="2000"/>
    <n v="136.80000000000001"/>
    <n v="136.80000000000018"/>
    <s v="1991-07-24 00:00:00"/>
    <n v="15000"/>
    <s v="Працюю"/>
    <s v="Не був (ла) у шлюбі"/>
    <m/>
    <s v="Дніпропетровська"/>
  </r>
  <r>
    <n v="2960630"/>
    <x v="1567"/>
    <s v="2021-04-02 21:35:20"/>
    <n v="2000"/>
    <n v="2000"/>
    <n v="136.80000000000001"/>
    <n v="136.80000000000018"/>
    <s v="1998-02-04 00:00:00"/>
    <n v="23000"/>
    <s v="Працюю"/>
    <s v="Не був (ла) у шлюбі"/>
    <s v="повний робочий день"/>
    <s v="Донецька"/>
  </r>
  <r>
    <n v="2982372"/>
    <x v="966"/>
    <s v="2021-04-05 19:17:31"/>
    <n v="2000"/>
    <n v="2000"/>
    <n v="136.80000000000001"/>
    <n v="136.80000000000018"/>
    <s v="1986-09-01 00:00:00"/>
    <n v="15000"/>
    <s v="Підприємець"/>
    <s v="Перебуваю у шлюбі"/>
    <m/>
    <s v="Рівненська"/>
  </r>
  <r>
    <n v="2990667"/>
    <x v="1942"/>
    <s v="2021-04-06 21:43:03"/>
    <n v="4000"/>
    <n v="4000"/>
    <n v="136.80000000000001"/>
    <n v="136.80000000000018"/>
    <s v="1992-09-24 00:00:00"/>
    <n v="8500"/>
    <s v="Працюю"/>
    <s v="Перебуваю у шлюбі"/>
    <s v="повний робочий день"/>
    <s v="Житомирська"/>
  </r>
  <r>
    <n v="2996897"/>
    <x v="1074"/>
    <s v="2021-04-07 18:16:03"/>
    <n v="2000"/>
    <n v="2000"/>
    <n v="136.80000000000001"/>
    <n v="136.80000000000018"/>
    <s v="1998-05-13 00:00:00"/>
    <n v="7000"/>
    <s v="Працюю"/>
    <s v="Не був (ла) у шлюбі"/>
    <s v="частковий робочий день"/>
    <s v="Черкаська"/>
  </r>
  <r>
    <n v="3009875"/>
    <x v="1780"/>
    <s v="2021-04-09 15:47:07"/>
    <n v="2000"/>
    <n v="2000"/>
    <n v="136.80000000000001"/>
    <n v="136.80000000000018"/>
    <s v="1990-03-21 00:00:00"/>
    <n v="5000"/>
    <s v="Працюю"/>
    <s v="Розлучений (а)"/>
    <s v="повний робочий день"/>
    <s v="Дніпропетровська"/>
  </r>
  <r>
    <n v="3015594"/>
    <x v="162"/>
    <s v="2021-04-10 12:01:03"/>
    <n v="4500"/>
    <n v="4500"/>
    <n v="136.80000000000001"/>
    <n v="136.80000000000018"/>
    <s v="1982-07-30 00:00:00"/>
    <n v="11200"/>
    <s v="Працюю"/>
    <s v="Розлучений (а)"/>
    <s v="повний робочий день"/>
    <s v="Чернівецька"/>
  </r>
  <r>
    <n v="3019360"/>
    <x v="1943"/>
    <s v="2021-04-10 20:31:34"/>
    <n v="3000"/>
    <n v="3000"/>
    <n v="136.80000000000001"/>
    <n v="136.80000000000018"/>
    <s v="1986-12-10 00:00:00"/>
    <n v="19000"/>
    <s v="Працюю"/>
    <s v="Перебуваю у шлюбі"/>
    <s v="позмінний графік"/>
    <s v="Дніпропетровська"/>
  </r>
  <r>
    <n v="3024561"/>
    <x v="1944"/>
    <s v="2021-04-11 15:52:29"/>
    <n v="2000"/>
    <n v="2000"/>
    <n v="136.80000000000001"/>
    <n v="136.80000000000018"/>
    <s v="1988-03-20 00:00:00"/>
    <n v="13400"/>
    <s v="Працюю"/>
    <s v="Не був (ла) у шлюбі"/>
    <s v="позмінний графік"/>
    <s v="Київська"/>
  </r>
  <r>
    <n v="3041886"/>
    <x v="1945"/>
    <s v="2021-04-13 22:49:44"/>
    <n v="2000"/>
    <n v="2000"/>
    <n v="136.80000000000001"/>
    <n v="136.80000000000018"/>
    <s v="1993-08-10 00:00:00"/>
    <n v="12000"/>
    <s v="Працюю"/>
    <s v="Не був (ла) у шлюбі"/>
    <s v="повний робочий день"/>
    <s v="Рівненська"/>
  </r>
  <r>
    <n v="3045267"/>
    <x v="1946"/>
    <s v="2021-04-14 12:54:19"/>
    <n v="2000"/>
    <n v="2000"/>
    <n v="136.80000000000001"/>
    <n v="136.80000000000018"/>
    <s v="1986-06-30 00:00:00"/>
    <n v="25000"/>
    <s v="Домогосподар/-ка"/>
    <s v="Перебуваю у шлюбі"/>
    <m/>
    <s v="Вінницька"/>
  </r>
  <r>
    <n v="3049635"/>
    <x v="789"/>
    <s v="2021-04-14 21:17:00"/>
    <n v="4500"/>
    <n v="4500"/>
    <n v="136.80000000000001"/>
    <n v="136.80000000000018"/>
    <s v="1992-03-13 00:00:00"/>
    <n v="24000"/>
    <s v="Працюю"/>
    <s v="Цивільний шлюб"/>
    <s v="повний робочий день"/>
    <s v="Київ"/>
  </r>
  <r>
    <n v="3049663"/>
    <x v="1947"/>
    <s v="2021-04-14 21:20:30"/>
    <n v="2000"/>
    <n v="2000"/>
    <n v="136.80000000000001"/>
    <n v="136.80000000000018"/>
    <s v="1970-11-24 00:00:00"/>
    <n v="20000"/>
    <s v="Працюю"/>
    <s v="Вдівець / Вдова"/>
    <s v="повний робочий день"/>
    <s v="Дніпропетровська"/>
  </r>
  <r>
    <n v="3052267"/>
    <x v="1948"/>
    <s v="2021-04-15 10:16:27"/>
    <n v="2000"/>
    <n v="2000"/>
    <n v="136.80000000000001"/>
    <n v="136.80000000000018"/>
    <s v="1994-03-29 00:00:00"/>
    <n v="32000"/>
    <s v="Працюю"/>
    <s v="Не був (ла) у шлюбі"/>
    <s v="повний робочий день"/>
    <s v="Донецька"/>
  </r>
  <r>
    <n v="3058980"/>
    <x v="1949"/>
    <s v="2021-04-15 23:29:57"/>
    <n v="2000"/>
    <n v="2000"/>
    <n v="136.80000000000001"/>
    <n v="136.80000000000018"/>
    <s v="1997-08-13 00:00:00"/>
    <n v="25000"/>
    <s v="Працюю"/>
    <s v="Не був (ла) у шлюбі"/>
    <s v="повний робочий день"/>
    <s v="Київ"/>
  </r>
  <r>
    <n v="2976695"/>
    <x v="1575"/>
    <s v="2021-04-04 22:47:30"/>
    <n v="1000"/>
    <n v="1000"/>
    <n v="136.80000000000001"/>
    <n v="136.79999999999995"/>
    <s v="1983-03-31 00:00:00"/>
    <n v="30000"/>
    <s v="Працюю"/>
    <s v="Не був (ла) у шлюбі"/>
    <s v="повний робочий день"/>
    <s v="Київ"/>
  </r>
  <r>
    <n v="2977136"/>
    <x v="1950"/>
    <s v="2021-04-05 01:06:15"/>
    <n v="1000"/>
    <n v="1000"/>
    <n v="136.80000000000001"/>
    <n v="136.79999999999995"/>
    <s v="1987-10-04 00:00:00"/>
    <n v="15000"/>
    <s v="Працюю"/>
    <s v="Перебуваю у шлюбі"/>
    <s v="повний робочий день"/>
    <s v="Київ"/>
  </r>
  <r>
    <n v="2999690"/>
    <x v="1951"/>
    <s v="2021-04-08 08:27:55"/>
    <n v="1000"/>
    <n v="1000"/>
    <n v="136.80000000000001"/>
    <n v="136.79999999999995"/>
    <s v="1984-11-21 00:00:00"/>
    <n v="20000"/>
    <s v="Працюю"/>
    <s v="Перебуваю у шлюбі"/>
    <s v="частковий робочий день"/>
    <s v="Чернігівська"/>
  </r>
  <r>
    <n v="3058546"/>
    <x v="1952"/>
    <s v="2021-04-15 22:51:01"/>
    <n v="900"/>
    <n v="900"/>
    <n v="136.80000000000001"/>
    <n v="136.79999999999995"/>
    <s v="1990-04-10 00:00:00"/>
    <n v="12000"/>
    <s v="Працюю"/>
    <s v="Перебуваю у шлюбі"/>
    <s v="повний робочий день"/>
    <s v="Донецька"/>
  </r>
  <r>
    <n v="2982239"/>
    <x v="1953"/>
    <s v="2021-04-05 19:07:14"/>
    <n v="2150"/>
    <n v="2150"/>
    <n v="136.08000000000001"/>
    <n v="136.07999999999993"/>
    <s v="1991-06-23 00:00:00"/>
    <n v="32000"/>
    <s v="Працюю"/>
    <s v="Не був (ла) у шлюбі"/>
    <s v="позмінний графік"/>
    <s v="Одеська"/>
  </r>
  <r>
    <n v="3021229"/>
    <x v="1954"/>
    <s v="2021-04-14 16:14:04"/>
    <n v="1000"/>
    <n v="1000"/>
    <n v="136"/>
    <n v="136"/>
    <s v="1994-08-26 00:00:00"/>
    <n v="9300"/>
    <s v="Працюю"/>
    <s v="Цивільний шлюб"/>
    <s v="частковий робочий день"/>
    <s v="Миколаївська"/>
  </r>
  <r>
    <n v="2962324"/>
    <x v="1955"/>
    <s v="2021-04-03 08:48:16"/>
    <n v="500"/>
    <n v="500"/>
    <n v="135.75"/>
    <n v="135.75"/>
    <s v="1992-02-03 00:00:00"/>
    <n v="22500"/>
    <s v="Працюю"/>
    <s v="Розлучений (а)"/>
    <s v="повний робочий день"/>
    <s v="Донецька"/>
  </r>
  <r>
    <n v="3043160"/>
    <x v="1956"/>
    <s v="2021-04-14 08:36:48"/>
    <n v="500"/>
    <n v="500"/>
    <n v="135.44999999999999"/>
    <n v="135.45000000000005"/>
    <s v="1993-01-15 00:00:00"/>
    <n v="25000"/>
    <s v="Працюю"/>
    <s v="Не був (ла) у шлюбі"/>
    <s v="повний робочий день"/>
    <s v="Київ"/>
  </r>
  <r>
    <n v="2953665"/>
    <x v="1957"/>
    <s v="2021-04-02 06:03:46"/>
    <n v="1500"/>
    <n v="1500"/>
    <n v="135.4"/>
    <n v="135.40000000000009"/>
    <s v="2000-04-24 00:00:00"/>
    <n v="10000"/>
    <s v="Працюю"/>
    <s v="Перебуваю у шлюбі"/>
    <s v="повний робочий день"/>
    <s v="Закарпатська"/>
  </r>
  <r>
    <n v="2999018"/>
    <x v="1958"/>
    <s v="2021-04-08 01:58:25"/>
    <n v="1500"/>
    <n v="1500"/>
    <n v="135.4"/>
    <n v="135.40000000000009"/>
    <s v="1987-05-15 00:00:00"/>
    <n v="15000"/>
    <s v="Працюю"/>
    <s v="Перебуваю у шлюбі"/>
    <m/>
    <s v="Івано-Франківська"/>
  </r>
  <r>
    <n v="3010708"/>
    <x v="1959"/>
    <s v="2021-04-09 17:10:03"/>
    <n v="1500"/>
    <n v="1500"/>
    <n v="135.4"/>
    <n v="135.40000000000009"/>
    <s v="1978-05-10 00:00:00"/>
    <n v="25000"/>
    <s v="Підприємець"/>
    <s v="Перебуваю у шлюбі"/>
    <m/>
    <s v="Донецька"/>
  </r>
  <r>
    <n v="3010302"/>
    <x v="106"/>
    <s v="2021-04-09 16:28:02"/>
    <n v="2500"/>
    <n v="2500"/>
    <n v="135.38999999999999"/>
    <n v="135.38999999999987"/>
    <s v="1994-03-18 00:00:00"/>
    <n v="7000"/>
    <s v="Працюю"/>
    <s v="Не був (ла) у шлюбі"/>
    <s v="повний робочий день"/>
    <s v="Волинська"/>
  </r>
  <r>
    <n v="2995147"/>
    <x v="1555"/>
    <s v="2021-04-07 15:07:41"/>
    <n v="7900"/>
    <n v="7900"/>
    <n v="135.09"/>
    <n v="135.09000000000015"/>
    <s v="1996-08-09 00:00:00"/>
    <n v="17000"/>
    <s v="Декретна відпустка"/>
    <s v="Перебуваю у шлюбі"/>
    <s v="частковий робочий день"/>
    <s v="Закарпатська"/>
  </r>
  <r>
    <n v="3017435"/>
    <x v="1960"/>
    <s v="2021-04-10 16:05:30"/>
    <n v="1500"/>
    <n v="1500"/>
    <n v="135"/>
    <n v="135"/>
    <s v="1988-03-07 00:00:00"/>
    <n v="25000"/>
    <s v="Підприємець"/>
    <s v="Перебуваю у шлюбі"/>
    <m/>
    <s v="Сумська"/>
  </r>
  <r>
    <n v="2969212"/>
    <x v="1961"/>
    <s v="2021-04-04 00:37:24"/>
    <n v="3900"/>
    <n v="3900"/>
    <n v="133.38"/>
    <n v="133.38000000000011"/>
    <s v="1995-04-29 00:00:00"/>
    <n v="10000"/>
    <s v="Працюю"/>
    <s v="Розлучений (а)"/>
    <s v="повний робочий день"/>
    <s v="Вінницька"/>
  </r>
  <r>
    <n v="2984619"/>
    <x v="1962"/>
    <s v="2021-04-06 08:52:04"/>
    <n v="1000"/>
    <n v="1000"/>
    <n v="133"/>
    <n v="133"/>
    <s v="1966-07-22 00:00:00"/>
    <n v="20000"/>
    <s v="Працюю"/>
    <s v="Розлучений (а)"/>
    <s v="повний робочий день"/>
    <s v="Житомирська"/>
  </r>
  <r>
    <n v="2985655"/>
    <x v="1963"/>
    <s v="2021-04-06 11:24:49"/>
    <n v="500"/>
    <n v="500"/>
    <n v="133"/>
    <n v="133"/>
    <s v="2000-03-13 00:00:00"/>
    <n v="11700"/>
    <s v="Працюю"/>
    <s v="Не був (ла) у шлюбі"/>
    <s v="повний робочий день"/>
    <s v="Донецька"/>
  </r>
  <r>
    <n v="2988616"/>
    <x v="1143"/>
    <s v="2021-04-06 16:44:34"/>
    <n v="3500"/>
    <n v="3500"/>
    <n v="133"/>
    <n v="133"/>
    <s v="1983-02-17 00:00:00"/>
    <n v="14000"/>
    <s v="Працюю"/>
    <s v="Розлучений (а)"/>
    <s v="повний робочий день"/>
    <s v="Харківська"/>
  </r>
  <r>
    <n v="2992466"/>
    <x v="130"/>
    <s v="2021-04-07 09:18:25"/>
    <n v="7000"/>
    <n v="7000"/>
    <n v="133"/>
    <n v="133"/>
    <s v="1991-12-11 00:00:00"/>
    <n v="15000"/>
    <s v="Працюю"/>
    <s v="Перебуваю у шлюбі"/>
    <s v="повний робочий день"/>
    <s v="Черкаська"/>
  </r>
  <r>
    <n v="2996001"/>
    <x v="1821"/>
    <s v="2021-04-07 16:31:46"/>
    <n v="1000"/>
    <n v="1000"/>
    <n v="133"/>
    <n v="133"/>
    <s v="1991-01-26 00:00:00"/>
    <n v="9000"/>
    <s v="Працюю"/>
    <s v="Не був (ла) у шлюбі"/>
    <s v="повний робочий день"/>
    <s v="Дніпропетровська"/>
  </r>
  <r>
    <n v="3012374"/>
    <x v="1964"/>
    <s v="2021-04-09 20:51:34"/>
    <n v="1000"/>
    <n v="1000"/>
    <n v="133"/>
    <n v="133"/>
    <s v="1993-07-16 00:00:00"/>
    <n v="2000"/>
    <s v="Працюю"/>
    <s v="Цивільний шлюб"/>
    <s v="частковий робочий день"/>
    <s v="Донецька"/>
  </r>
  <r>
    <n v="3026395"/>
    <x v="1965"/>
    <s v="2021-04-11 20:38:52"/>
    <n v="700"/>
    <n v="700"/>
    <n v="133"/>
    <n v="133"/>
    <s v="1980-06-23 00:00:00"/>
    <n v="18000"/>
    <s v="Підприємець"/>
    <s v="Розлучений (а)"/>
    <m/>
    <s v="Кіровоградська"/>
  </r>
  <r>
    <n v="3034802"/>
    <x v="1966"/>
    <s v="2021-04-13 02:17:53"/>
    <n v="700"/>
    <n v="700"/>
    <n v="133"/>
    <n v="133"/>
    <s v="1991-09-08 00:00:00"/>
    <n v="15000"/>
    <s v="Підприємець"/>
    <s v="Перебуваю у шлюбі"/>
    <m/>
    <s v="Черкаська"/>
  </r>
  <r>
    <n v="3035999"/>
    <x v="1967"/>
    <s v="2021-04-13 10:20:52"/>
    <n v="1000"/>
    <n v="1000"/>
    <n v="133"/>
    <n v="133"/>
    <s v="1991-11-12 00:00:00"/>
    <n v="10000"/>
    <s v="Працюю"/>
    <s v="Не був (ла) у шлюбі"/>
    <s v="повний робочий день"/>
    <s v="Миколаївська"/>
  </r>
  <r>
    <n v="3040738"/>
    <x v="1968"/>
    <s v="2021-04-13 20:07:45"/>
    <n v="1000"/>
    <n v="1000"/>
    <n v="133"/>
    <n v="133"/>
    <s v="1992-02-17 00:00:00"/>
    <n v="9000"/>
    <s v="Працюю"/>
    <s v="Цивільний шлюб"/>
    <s v="повний робочий день"/>
    <s v="Харківська"/>
  </r>
  <r>
    <n v="3055571"/>
    <x v="1969"/>
    <s v="2021-04-15 16:44:03"/>
    <n v="1000"/>
    <n v="1000"/>
    <n v="133"/>
    <n v="133"/>
    <s v="1988-02-24 00:00:00"/>
    <n v="15000"/>
    <s v="Працюю"/>
    <s v="Не був (ла) у шлюбі"/>
    <s v="повний робочий день"/>
    <s v="Волинська"/>
  </r>
  <r>
    <n v="3057860"/>
    <x v="1970"/>
    <s v="2021-04-15 20:30:43"/>
    <n v="1000"/>
    <n v="1000"/>
    <n v="133"/>
    <n v="133"/>
    <s v="1976-05-20 00:00:00"/>
    <n v="2000"/>
    <s v="Працюю"/>
    <s v="Не був (ла) у шлюбі"/>
    <s v="повний робочий день"/>
    <s v="Полтавська"/>
  </r>
  <r>
    <n v="3003197"/>
    <x v="1971"/>
    <s v="2021-04-09 17:03:18"/>
    <n v="4500"/>
    <n v="4500"/>
    <n v="132.75"/>
    <n v="132.75"/>
    <s v="1993-05-28 00:00:00"/>
    <n v="75000"/>
    <s v="Підприємець"/>
    <s v="Не був (ла) у шлюбі"/>
    <m/>
    <s v="Київ"/>
  </r>
  <r>
    <n v="2991353"/>
    <x v="875"/>
    <s v="2021-04-07 00:10:37"/>
    <n v="10000"/>
    <n v="10000"/>
    <n v="130"/>
    <n v="130"/>
    <s v="1999-11-29 00:00:00"/>
    <n v="15000"/>
    <s v="Працюю"/>
    <s v="Не був (ла) у шлюбі"/>
    <s v="повний робочий день"/>
    <s v="Закарпатська"/>
  </r>
  <r>
    <n v="2992795"/>
    <x v="1660"/>
    <s v="2021-04-07 10:09:46"/>
    <n v="2000"/>
    <n v="2000"/>
    <n v="130"/>
    <n v="130"/>
    <s v="1995-07-19 00:00:00"/>
    <n v="5000"/>
    <s v="Працюю"/>
    <s v="Не був (ла) у шлюбі"/>
    <s v="позмінний графік"/>
    <s v="Київська"/>
  </r>
  <r>
    <n v="2998220"/>
    <x v="1972"/>
    <s v="2021-04-07 21:46:17"/>
    <n v="2000"/>
    <n v="2000"/>
    <n v="130"/>
    <n v="130"/>
    <s v="1982-02-18 00:00:00"/>
    <n v="15000"/>
    <s v="Працюю"/>
    <s v="Перебуваю у шлюбі"/>
    <s v="повний робочий день"/>
    <s v="Харківська"/>
  </r>
  <r>
    <n v="3001230"/>
    <x v="1770"/>
    <s v="2021-04-08 12:37:03"/>
    <n v="10000"/>
    <n v="10000"/>
    <n v="130"/>
    <n v="130"/>
    <s v="1988-06-07 00:00:00"/>
    <n v="10000"/>
    <s v="Домогосподар/-ка"/>
    <s v="Перебуваю у шлюбі"/>
    <m/>
    <s v="Чернівецька"/>
  </r>
  <r>
    <n v="3058945"/>
    <x v="1973"/>
    <s v="2021-04-15 23:18:36"/>
    <n v="2000"/>
    <n v="2000"/>
    <n v="130"/>
    <n v="130"/>
    <s v="1980-12-11 00:00:00"/>
    <n v="14000"/>
    <s v="Працюю"/>
    <s v="Цивільний шлюб"/>
    <s v="повний робочий день"/>
    <s v="Харківська"/>
  </r>
  <r>
    <n v="3028971"/>
    <x v="897"/>
    <s v="2021-04-12 11:02:40"/>
    <n v="3800"/>
    <n v="3800"/>
    <n v="129.96"/>
    <n v="129.96000000000004"/>
    <s v="1994-09-01 00:00:00"/>
    <n v="100"/>
    <s v="Працюю"/>
    <s v="Розлучений (а)"/>
    <s v="позмінний графік"/>
    <s v="Харківська"/>
  </r>
  <r>
    <n v="2954617"/>
    <x v="1974"/>
    <s v="2021-04-02 10:36:36"/>
    <n v="6750"/>
    <n v="6750"/>
    <n v="128.25"/>
    <n v="128.25"/>
    <s v="1996-02-15 00:00:00"/>
    <n v="15000"/>
    <s v="Працюю"/>
    <s v="Не був (ла) у шлюбі"/>
    <s v="повний робочий день"/>
    <s v="Чернігівська"/>
  </r>
  <r>
    <n v="2980671"/>
    <x v="1678"/>
    <s v="2021-04-05 15:53:08"/>
    <n v="2500"/>
    <n v="2500"/>
    <n v="128.25"/>
    <n v="128.25"/>
    <s v="1990-07-07 00:00:00"/>
    <n v="9000"/>
    <s v="Декретна відпустка"/>
    <s v="Не був (ла) у шлюбі"/>
    <m/>
    <s v="Дніпропетровська"/>
  </r>
  <r>
    <n v="2983275"/>
    <x v="998"/>
    <s v="2021-04-05 21:24:40"/>
    <n v="8550"/>
    <n v="8550"/>
    <n v="128.25"/>
    <n v="128.25"/>
    <s v="1986-06-13 00:00:00"/>
    <n v="15000"/>
    <s v="Працюю"/>
    <s v="Не був (ла) у шлюбі"/>
    <s v="повний робочий день"/>
    <s v="Львівська"/>
  </r>
  <r>
    <n v="2988805"/>
    <x v="181"/>
    <s v="2021-04-06 17:10:14"/>
    <n v="2500"/>
    <n v="2500"/>
    <n v="128.25"/>
    <n v="128.25"/>
    <s v="1988-07-20 00:00:00"/>
    <n v="11200"/>
    <s v="Працюю"/>
    <s v="Перебуваю у шлюбі"/>
    <s v="повний робочий день"/>
    <s v="Львівська"/>
  </r>
  <r>
    <n v="3032282"/>
    <x v="1219"/>
    <s v="2021-04-12 17:50:45"/>
    <n v="2500"/>
    <n v="2500"/>
    <n v="128.25"/>
    <n v="128.25"/>
    <s v="1976-05-01 00:00:00"/>
    <n v="5500"/>
    <s v="Працюю"/>
    <s v="Цивільний шлюб"/>
    <s v="повний робочий день"/>
    <s v="Тернопільська"/>
  </r>
  <r>
    <n v="2961337"/>
    <x v="1975"/>
    <s v="2021-04-03 00:18:12"/>
    <n v="600"/>
    <n v="600"/>
    <n v="127.68"/>
    <n v="127.68000000000006"/>
    <s v="1998-07-25 00:00:00"/>
    <n v="11000"/>
    <s v="Працюю"/>
    <s v="Не був (ла) у шлюбі"/>
    <s v="повний робочий день"/>
    <s v="Харківська"/>
  </r>
  <r>
    <n v="3023427"/>
    <x v="1976"/>
    <s v="2021-04-11 15:07:42"/>
    <n v="1000"/>
    <n v="1000"/>
    <n v="127.5"/>
    <n v="127.5"/>
    <s v="1979-01-15 00:00:00"/>
    <n v="12000"/>
    <s v="Працюю"/>
    <s v="Перебуваю у шлюбі"/>
    <s v="повний робочий день"/>
    <s v="Вінницька"/>
  </r>
  <r>
    <n v="3022111"/>
    <x v="1977"/>
    <s v="2021-04-11 11:07:22"/>
    <n v="500"/>
    <n v="500"/>
    <n v="126.75"/>
    <n v="126.75"/>
    <s v="1989-04-14 00:00:00"/>
    <n v="3500"/>
    <s v="Працюю"/>
    <s v="Розлучений (а)"/>
    <s v="повний робочий день"/>
    <s v="Запорізька"/>
  </r>
  <r>
    <n v="2963724"/>
    <x v="1978"/>
    <s v="2021-04-03 12:26:21"/>
    <n v="500"/>
    <n v="500"/>
    <n v="126.42"/>
    <n v="126.41999999999996"/>
    <s v="1997-11-06 00:00:00"/>
    <n v="8000"/>
    <s v="Працюю"/>
    <s v="Не був (ла) у шлюбі"/>
    <s v="повний робочий день"/>
    <s v="Київ"/>
  </r>
  <r>
    <n v="2947617"/>
    <x v="1904"/>
    <s v="2021-04-01 12:19:07"/>
    <n v="3500"/>
    <n v="3500"/>
    <n v="126.36"/>
    <n v="126.36000000000013"/>
    <s v="1989-07-16 00:00:00"/>
    <n v="15000"/>
    <s v="Працюю"/>
    <s v="Не був (ла) у шлюбі"/>
    <s v="повний робочий день"/>
    <s v="Донецька"/>
  </r>
  <r>
    <n v="3038197"/>
    <x v="1979"/>
    <s v="2021-04-13 14:55:59"/>
    <n v="2500"/>
    <n v="2500"/>
    <n v="125"/>
    <n v="125"/>
    <s v="1990-12-29 00:00:00"/>
    <n v="9000"/>
    <s v="Працюю"/>
    <s v="Не був (ла) у шлюбі"/>
    <s v="повний робочий день"/>
    <s v="Волинська"/>
  </r>
  <r>
    <n v="3004030"/>
    <x v="1980"/>
    <s v="2021-04-08 18:44:36"/>
    <n v="1200"/>
    <n v="1200"/>
    <n v="124.8"/>
    <n v="124.79999999999995"/>
    <s v="1994-07-16 00:00:00"/>
    <n v="15000"/>
    <s v="Працюю"/>
    <s v="Не був (ла) у шлюбі"/>
    <s v="повний робочий день"/>
    <s v="Донецька"/>
  </r>
  <r>
    <n v="2897231"/>
    <x v="1981"/>
    <s v="2021-04-04 09:06:38"/>
    <n v="2700"/>
    <n v="2700"/>
    <n v="124.2"/>
    <n v="124.19999999999982"/>
    <s v="1978-06-26 00:00:00"/>
    <n v="150"/>
    <s v="Працюю"/>
    <s v="Не був (ла) у шлюбі"/>
    <s v="позмінний графік"/>
    <s v="Запорізька"/>
  </r>
  <r>
    <n v="3055312"/>
    <x v="1982"/>
    <s v="2021-04-15 16:17:04"/>
    <n v="2000"/>
    <n v="327"/>
    <n v="1797"/>
    <n v="124"/>
    <s v="1990-10-10 00:00:00"/>
    <n v="8000"/>
    <s v="Не працюю"/>
    <s v="Не був (ла) у шлюбі"/>
    <m/>
    <s v="Київ"/>
  </r>
  <r>
    <n v="3009021"/>
    <x v="68"/>
    <s v="2021-04-09 13:37:53"/>
    <n v="7250"/>
    <n v="7250"/>
    <n v="123.98"/>
    <n v="123.97999999999956"/>
    <s v="1985-08-08 00:00:00"/>
    <n v="5000"/>
    <s v="Працюю"/>
    <s v="Не був (ла) у шлюбі"/>
    <s v="повний робочий день"/>
    <s v="Івано-Франківська"/>
  </r>
  <r>
    <n v="2950186"/>
    <x v="1983"/>
    <s v="2021-04-01 16:43:41"/>
    <n v="1300"/>
    <n v="1300"/>
    <n v="123.5"/>
    <n v="123.5"/>
    <s v="1990-01-16 00:00:00"/>
    <n v="15000"/>
    <s v="Працюю"/>
    <s v="Перебуваю у шлюбі"/>
    <s v="повний робочий день"/>
    <s v="Сумська"/>
  </r>
  <r>
    <n v="2987713"/>
    <x v="1984"/>
    <s v="2021-04-06 15:00:58"/>
    <n v="950"/>
    <n v="950"/>
    <n v="123.5"/>
    <n v="123.5"/>
    <s v="1995-06-22 00:00:00"/>
    <n v="15000"/>
    <s v="Студент"/>
    <s v="Не був (ла) у шлюбі"/>
    <m/>
    <s v="Вінницька"/>
  </r>
  <r>
    <n v="3038820"/>
    <x v="1985"/>
    <s v="2021-04-13 16:11:48"/>
    <n v="500"/>
    <n v="500"/>
    <n v="123.5"/>
    <n v="123.5"/>
    <s v="2002-02-25 00:00:00"/>
    <n v="13000"/>
    <s v="Працюю"/>
    <s v="Не був (ла) у шлюбі"/>
    <s v="повний робочий день"/>
    <s v="Одеська"/>
  </r>
  <r>
    <n v="3051539"/>
    <x v="1986"/>
    <s v="2021-04-15 08:12:21"/>
    <n v="500"/>
    <n v="500"/>
    <n v="123.5"/>
    <n v="123.5"/>
    <s v="1998-11-16 00:00:00"/>
    <n v="13000"/>
    <s v="Працюю"/>
    <s v="Не був (ла) у шлюбі"/>
    <s v="повний робочий день"/>
    <s v="Чернігівська"/>
  </r>
  <r>
    <n v="3053471"/>
    <x v="1987"/>
    <s v="2021-04-15 12:35:42"/>
    <n v="4050"/>
    <n v="4050"/>
    <n v="123.12"/>
    <n v="123.11999999999989"/>
    <s v="2001-03-06 00:00:00"/>
    <n v="7000"/>
    <s v="Студент"/>
    <s v="Не був (ла) у шлюбі"/>
    <s v="позмінний графік"/>
    <s v="Херсонська"/>
  </r>
  <r>
    <n v="2996344"/>
    <x v="1141"/>
    <s v="2021-04-07 17:18:37"/>
    <n v="4000"/>
    <n v="4000"/>
    <n v="121.6"/>
    <n v="121.60000000000036"/>
    <s v="1997-06-22 00:00:00"/>
    <n v="12000"/>
    <s v="Працюю"/>
    <s v="Не був (ла) у шлюбі"/>
    <s v="позмінний графік"/>
    <s v="Львівська"/>
  </r>
  <r>
    <n v="3044861"/>
    <x v="1988"/>
    <s v="2021-04-14 12:13:44"/>
    <n v="8000"/>
    <n v="8000"/>
    <n v="121.6"/>
    <n v="121.60000000000036"/>
    <s v="2000-04-23 00:00:00"/>
    <n v="8500"/>
    <s v="Працюю"/>
    <s v="Не був (ла) у шлюбі"/>
    <s v="повний робочий день"/>
    <s v="Дніпропетровська"/>
  </r>
  <r>
    <n v="2953588"/>
    <x v="1352"/>
    <s v="2021-04-02 04:19:57"/>
    <n v="1000"/>
    <n v="1000"/>
    <n v="121.6"/>
    <n v="121.59999999999991"/>
    <s v="1995-12-27 00:00:00"/>
    <n v="12700"/>
    <s v="Працюю"/>
    <s v="Перебуваю у шлюбі"/>
    <s v="позмінний графік"/>
    <s v="Сумська"/>
  </r>
  <r>
    <n v="3008027"/>
    <x v="1989"/>
    <s v="2021-04-09 11:15:29"/>
    <n v="500"/>
    <n v="500"/>
    <n v="120"/>
    <n v="120"/>
    <s v="1993-07-05 00:00:00"/>
    <n v="19000"/>
    <s v="Працюю"/>
    <s v="Не був (ла) у шлюбі"/>
    <s v="повний робочий день"/>
    <s v="Дніпропетровська"/>
  </r>
  <r>
    <n v="3008650"/>
    <x v="1990"/>
    <s v="2021-04-09 12:42:30"/>
    <n v="1000"/>
    <n v="1000"/>
    <n v="120"/>
    <n v="120"/>
    <s v="1967-01-13 00:00:00"/>
    <n v="12000"/>
    <s v="Працюю"/>
    <s v="Розлучений (а)"/>
    <s v="повний робочий день"/>
    <s v="Вінницька"/>
  </r>
  <r>
    <n v="2953987"/>
    <x v="858"/>
    <s v="2021-04-02 08:51:34"/>
    <n v="1000"/>
    <n v="1000"/>
    <n v="119.7"/>
    <n v="119.70000000000005"/>
    <s v="1984-03-06 00:00:00"/>
    <n v="5"/>
    <s v="Працюю"/>
    <s v="Розлучений (а)"/>
    <s v="повний робочий день"/>
    <s v="Полтавська"/>
  </r>
  <r>
    <n v="2964669"/>
    <x v="1991"/>
    <s v="2021-04-03 13:56:38"/>
    <n v="900"/>
    <n v="900"/>
    <n v="119.7"/>
    <n v="119.70000000000005"/>
    <s v="2000-10-23 00:00:00"/>
    <n v="10000"/>
    <s v="Працюю"/>
    <s v="Не був (ла) у шлюбі"/>
    <s v="повний робочий день"/>
    <s v="Київська"/>
  </r>
  <r>
    <n v="2975659"/>
    <x v="1992"/>
    <s v="2021-04-04 19:35:55"/>
    <n v="1000"/>
    <n v="1000"/>
    <n v="119.7"/>
    <n v="119.70000000000005"/>
    <s v="1984-02-06 00:00:00"/>
    <n v="15000"/>
    <s v="Працюю"/>
    <s v="Цивільний шлюб"/>
    <s v="повний робочий день"/>
    <s v="Київ"/>
  </r>
  <r>
    <n v="2994034"/>
    <x v="1261"/>
    <s v="2021-04-07 12:53:12"/>
    <n v="1000"/>
    <n v="1000"/>
    <n v="119.7"/>
    <n v="119.70000000000005"/>
    <s v="1989-03-25 00:00:00"/>
    <n v="11500"/>
    <s v="Працюю"/>
    <s v="Не був (ла) у шлюбі"/>
    <s v="повний робочий день"/>
    <s v="Дніпропетровська"/>
  </r>
  <r>
    <n v="3021544"/>
    <x v="1993"/>
    <s v="2021-04-11 12:21:12"/>
    <n v="700"/>
    <n v="700"/>
    <n v="119.7"/>
    <n v="119.70000000000005"/>
    <s v="1989-11-26 00:00:00"/>
    <n v="1500"/>
    <s v="Працюю"/>
    <s v="Не був (ла) у шлюбі"/>
    <s v="позмінний графік"/>
    <s v="Одеська"/>
  </r>
  <r>
    <n v="2978354"/>
    <x v="647"/>
    <s v="2021-04-05 10:28:04"/>
    <n v="3500"/>
    <n v="3500"/>
    <n v="119.7"/>
    <n v="119.69999999999982"/>
    <s v="1994-04-08 00:00:00"/>
    <n v="25000"/>
    <s v="Працюю"/>
    <s v="Не був (ла) у шлюбі"/>
    <s v="повний робочий день"/>
    <s v="Київ"/>
  </r>
  <r>
    <n v="3019871"/>
    <x v="1259"/>
    <s v="2021-04-10 22:10:47"/>
    <n v="3500"/>
    <n v="3500"/>
    <n v="119.7"/>
    <n v="119.69999999999982"/>
    <s v="2001-01-20 00:00:00"/>
    <n v="8000"/>
    <s v="Працюю"/>
    <s v="Не був (ла) у шлюбі"/>
    <s v="позмінний графік"/>
    <s v="Харківська"/>
  </r>
  <r>
    <n v="3049033"/>
    <x v="1219"/>
    <s v="2021-04-14 20:00:28"/>
    <n v="3500"/>
    <n v="3500"/>
    <n v="119.7"/>
    <n v="119.69999999999982"/>
    <s v="1976-05-01 00:00:00"/>
    <n v="5500"/>
    <s v="Працюю"/>
    <s v="Цивільний шлюб"/>
    <s v="повний робочий день"/>
    <s v="Тернопільська"/>
  </r>
  <r>
    <n v="3001517"/>
    <x v="1770"/>
    <s v="2021-04-08 13:22:37"/>
    <n v="9200"/>
    <n v="9200"/>
    <n v="119.6"/>
    <n v="119.60000000000036"/>
    <s v="1988-06-07 00:00:00"/>
    <n v="10000"/>
    <s v="Домогосподар/-ка"/>
    <s v="Перебуваю у шлюбі"/>
    <m/>
    <s v="Чернівецька"/>
  </r>
  <r>
    <n v="3004464"/>
    <x v="1994"/>
    <s v="2021-04-08 19:44:45"/>
    <n v="3000"/>
    <n v="3000"/>
    <n v="118.5"/>
    <n v="118.5"/>
    <s v="1990-05-29 00:00:00"/>
    <n v="5000"/>
    <s v="Працюю"/>
    <s v="Перебуваю у шлюбі"/>
    <s v="повний робочий день"/>
    <s v="Миколаївська"/>
  </r>
  <r>
    <n v="3019276"/>
    <x v="1995"/>
    <s v="2021-04-10 20:46:26"/>
    <n v="3000"/>
    <n v="3000"/>
    <n v="118.5"/>
    <n v="118.5"/>
    <s v="1995-04-22 00:00:00"/>
    <n v="10000"/>
    <s v="Працюю"/>
    <s v="Розлучений (а)"/>
    <s v="повний робочий день"/>
    <s v="Житомирська"/>
  </r>
  <r>
    <n v="2951117"/>
    <x v="1996"/>
    <s v="2021-04-01 18:45:17"/>
    <n v="2000"/>
    <n v="2000"/>
    <n v="117"/>
    <n v="117"/>
    <s v="1993-02-09 00:00:00"/>
    <n v="12000"/>
    <s v="Працюю"/>
    <s v="Перебуваю у шлюбі"/>
    <s v="позмінний графік"/>
    <s v="Одеська"/>
  </r>
  <r>
    <n v="2981910"/>
    <x v="1997"/>
    <s v="2021-04-05 18:21:17"/>
    <n v="2000"/>
    <n v="2000"/>
    <n v="117"/>
    <n v="117"/>
    <s v="1993-11-04 00:00:00"/>
    <n v="15000"/>
    <s v="Домогосподар/-ка"/>
    <s v="Не був (ла) у шлюбі"/>
    <m/>
    <s v="Закарпатська"/>
  </r>
  <r>
    <n v="2998633"/>
    <x v="447"/>
    <s v="2021-04-07 23:27:29"/>
    <n v="3000"/>
    <n v="3000"/>
    <n v="117"/>
    <n v="117"/>
    <s v="1999-03-30 00:00:00"/>
    <n v="20000"/>
    <s v="Працюю"/>
    <s v="Не був (ла) у шлюбі"/>
    <s v="повний робочий день"/>
    <s v="Одеська"/>
  </r>
  <r>
    <n v="3002490"/>
    <x v="1946"/>
    <s v="2021-04-08 15:38:33"/>
    <n v="1500"/>
    <n v="1500"/>
    <n v="117"/>
    <n v="117"/>
    <s v="1986-06-30 00:00:00"/>
    <n v="25000"/>
    <s v="Домогосподар/-ка"/>
    <s v="Перебуваю у шлюбі"/>
    <m/>
    <s v="Вінницька"/>
  </r>
  <r>
    <n v="3037231"/>
    <x v="1998"/>
    <s v="2021-04-13 13:17:00"/>
    <n v="2000"/>
    <n v="2000"/>
    <n v="117"/>
    <n v="117"/>
    <s v="1990-12-12 00:00:00"/>
    <n v="30000"/>
    <s v="Працюю"/>
    <s v="Не був (ла) у шлюбі"/>
    <s v="повний робочий день"/>
    <s v="Чернігівська"/>
  </r>
  <r>
    <n v="3053415"/>
    <x v="1999"/>
    <s v="2021-04-15 12:58:58"/>
    <n v="2000"/>
    <n v="2000"/>
    <n v="117"/>
    <n v="117"/>
    <s v="1993-05-18 00:00:00"/>
    <n v="13600"/>
    <s v="Працюю"/>
    <s v="Не був (ла) у шлюбі"/>
    <s v="повний робочий день"/>
    <s v="Кіровоградська"/>
  </r>
  <r>
    <n v="3004275"/>
    <x v="2000"/>
    <s v="2021-04-08 19:16:34"/>
    <n v="2050"/>
    <n v="2050"/>
    <n v="116.85"/>
    <n v="116.84999999999991"/>
    <s v="1983-05-30 00:00:00"/>
    <n v="12500"/>
    <s v="Працюю"/>
    <s v="Не був (ла) у шлюбі"/>
    <s v="повний робочий день"/>
    <s v="Дніпропетровська"/>
  </r>
  <r>
    <n v="3022076"/>
    <x v="2001"/>
    <s v="2021-04-11 10:45:12"/>
    <n v="1500"/>
    <n v="1500"/>
    <n v="116.25"/>
    <n v="116.25"/>
    <s v="2001-06-07 00:00:00"/>
    <n v="13500"/>
    <s v="Працюю"/>
    <s v="Не був (ла) у шлюбі"/>
    <s v="повний робочий день"/>
    <s v="Дніпропетровська"/>
  </r>
  <r>
    <n v="3022986"/>
    <x v="2002"/>
    <s v="2021-04-11 12:31:19"/>
    <n v="1500"/>
    <n v="1500"/>
    <n v="116.25"/>
    <n v="116.25"/>
    <s v="1989-01-30 00:00:00"/>
    <n v="18000"/>
    <s v="Працюю"/>
    <s v="Розлучений (а)"/>
    <s v="повний робочий день"/>
    <s v="Тернопільська"/>
  </r>
  <r>
    <n v="3038050"/>
    <x v="451"/>
    <s v="2021-04-13 14:41:41"/>
    <n v="6400"/>
    <n v="6400"/>
    <n v="115.52"/>
    <n v="115.52000000000044"/>
    <s v="1988-04-28 00:00:00"/>
    <n v="5900"/>
    <s v="Працюю"/>
    <s v="Не був (ла) у шлюбі"/>
    <s v="позмінний графік"/>
    <s v="Херсонська"/>
  </r>
  <r>
    <n v="3043510"/>
    <x v="2003"/>
    <s v="2021-04-14 10:17:53"/>
    <n v="3834.5"/>
    <n v="3834.5"/>
    <n v="115.2"/>
    <n v="115.19999999999982"/>
    <s v="1994-03-04 00:00:00"/>
    <n v="20000"/>
    <s v="Підприємець"/>
    <s v="Перебуваю у шлюбі"/>
    <m/>
    <s v="Луганська"/>
  </r>
  <r>
    <n v="2946721"/>
    <x v="1942"/>
    <s v="2021-04-01 10:51:37"/>
    <n v="1000"/>
    <n v="1000"/>
    <n v="114"/>
    <n v="114"/>
    <s v="1992-09-24 00:00:00"/>
    <n v="8500"/>
    <s v="Працюю"/>
    <s v="Перебуваю у шлюбі"/>
    <s v="повний робочий день"/>
    <s v="Житомирська"/>
  </r>
  <r>
    <n v="2948688"/>
    <x v="2004"/>
    <s v="2021-04-01 13:49:02"/>
    <n v="1500"/>
    <n v="1500"/>
    <n v="114"/>
    <n v="114"/>
    <s v="1991-03-17 00:00:00"/>
    <n v="21000"/>
    <s v="Працюю"/>
    <s v="Перебуваю у шлюбі"/>
    <s v="повний робочий день"/>
    <s v="Київська"/>
  </r>
  <r>
    <n v="2959678"/>
    <x v="1946"/>
    <s v="2021-04-02 19:19:32"/>
    <n v="1500"/>
    <n v="1500"/>
    <n v="114"/>
    <n v="114"/>
    <s v="1986-06-30 00:00:00"/>
    <n v="25000"/>
    <s v="Домогосподар/-ка"/>
    <s v="Перебуваю у шлюбі"/>
    <m/>
    <s v="Вінницька"/>
  </r>
  <r>
    <n v="2961750"/>
    <x v="2005"/>
    <s v="2021-04-03 03:27:04"/>
    <n v="1250"/>
    <n v="1250"/>
    <n v="114"/>
    <n v="114"/>
    <s v="1993-10-27 00:00:00"/>
    <n v="8000"/>
    <s v="Працюю"/>
    <s v="Не був (ла) у шлюбі"/>
    <s v="повний робочий день"/>
    <s v="Донецька"/>
  </r>
  <r>
    <n v="2970024"/>
    <x v="2006"/>
    <s v="2021-04-04 06:27:21"/>
    <n v="1500"/>
    <n v="1500"/>
    <n v="114"/>
    <n v="114"/>
    <s v="1990-02-26 00:00:00"/>
    <n v="11000"/>
    <s v="Працюю"/>
    <s v="Не був (ла) у шлюбі"/>
    <s v="повний робочий день"/>
    <s v="Київ"/>
  </r>
  <r>
    <n v="2970465"/>
    <x v="1144"/>
    <s v="2021-04-04 09:00:46"/>
    <n v="1500"/>
    <n v="1500"/>
    <n v="114"/>
    <n v="114"/>
    <s v="1999-01-03 00:00:00"/>
    <n v="9000"/>
    <s v="Працюю"/>
    <s v="Цивільний шлюб"/>
    <s v="повний робочий день"/>
    <s v="Сумська"/>
  </r>
  <r>
    <n v="2971690"/>
    <x v="1365"/>
    <s v="2021-04-04 12:02:48"/>
    <n v="1500"/>
    <n v="1500"/>
    <n v="114"/>
    <n v="114"/>
    <s v="1993-05-22 00:00:00"/>
    <n v="8000"/>
    <s v="Працюю"/>
    <s v="Перебуваю у шлюбі"/>
    <s v="повний робочий день"/>
    <s v="Одеська"/>
  </r>
  <r>
    <n v="2972698"/>
    <x v="2007"/>
    <s v="2021-04-04 13:32:15"/>
    <n v="2000"/>
    <n v="2000"/>
    <n v="114"/>
    <n v="114"/>
    <s v="2002-06-21 00:00:00"/>
    <n v="12000"/>
    <s v="Працюю"/>
    <s v="Не був (ла) у шлюбі"/>
    <s v="повний робочий день"/>
    <s v="Рівненська"/>
  </r>
  <r>
    <n v="2983492"/>
    <x v="2008"/>
    <s v="2021-04-05 22:43:27"/>
    <n v="500"/>
    <n v="500"/>
    <n v="114"/>
    <n v="114"/>
    <s v="1994-10-06 00:00:00"/>
    <n v="9000"/>
    <s v="Працюю"/>
    <s v="Не був (ла) у шлюбі"/>
    <s v="позмінний графік"/>
    <s v="Київ"/>
  </r>
  <r>
    <n v="2987846"/>
    <x v="1708"/>
    <s v="2021-04-06 15:21:39"/>
    <n v="1000"/>
    <n v="1000"/>
    <n v="114"/>
    <n v="114"/>
    <s v="1987-08-12 00:00:00"/>
    <n v="5000"/>
    <s v="Працюю"/>
    <s v="Не був (ла) у шлюбі"/>
    <s v="повний робочий день"/>
    <s v="Вінницька"/>
  </r>
  <r>
    <n v="3002595"/>
    <x v="85"/>
    <s v="2021-04-08 15:52:43"/>
    <n v="1000"/>
    <n v="1000"/>
    <n v="114"/>
    <n v="114"/>
    <s v="1994-10-03 00:00:00"/>
    <n v="25000"/>
    <s v="Підприємець"/>
    <s v="Не був (ла) у шлюбі"/>
    <m/>
    <s v="Київ"/>
  </r>
  <r>
    <n v="3008146"/>
    <x v="1332"/>
    <s v="2021-04-09 11:28:09"/>
    <n v="1500"/>
    <n v="1500"/>
    <n v="114"/>
    <n v="114"/>
    <s v="1997-11-09 00:00:00"/>
    <n v="12000"/>
    <s v="Працюю"/>
    <s v="Не був (ла) у шлюбі"/>
    <s v="повний робочий день"/>
    <s v="Київ"/>
  </r>
  <r>
    <n v="3014026"/>
    <x v="2009"/>
    <s v="2021-04-10 06:20:09"/>
    <n v="1250"/>
    <n v="1250"/>
    <n v="114"/>
    <n v="114"/>
    <s v="1996-07-04 00:00:00"/>
    <n v="12000"/>
    <s v="Працюю"/>
    <s v="Не був (ла) у шлюбі"/>
    <s v="повний робочий день"/>
    <s v="Черкаська"/>
  </r>
  <r>
    <n v="3016140"/>
    <x v="723"/>
    <s v="2021-04-10 13:07:19"/>
    <n v="2500"/>
    <n v="2500"/>
    <n v="114"/>
    <n v="114"/>
    <s v="1991-06-06 00:00:00"/>
    <n v="15000"/>
    <s v="Працюю"/>
    <s v="Перебуваю у шлюбі"/>
    <s v="повний робочий день"/>
    <s v="Дніпропетровська"/>
  </r>
  <r>
    <n v="3024974"/>
    <x v="2010"/>
    <s v="2021-04-11 17:14:33"/>
    <n v="500"/>
    <n v="500"/>
    <n v="114"/>
    <n v="114"/>
    <s v="1985-08-20 00:00:00"/>
    <n v="13000"/>
    <s v="Працюю"/>
    <s v="Перебуваю у шлюбі"/>
    <s v="повний робочий день"/>
    <s v="Львівська"/>
  </r>
  <r>
    <n v="3029685"/>
    <x v="2011"/>
    <s v="2021-04-12 12:39:32"/>
    <n v="1000"/>
    <n v="1000"/>
    <n v="114"/>
    <n v="114"/>
    <s v="1986-10-18 00:00:00"/>
    <n v="50000"/>
    <s v="Працюю"/>
    <s v="Перебуваю у шлюбі"/>
    <s v="повний робочий день"/>
    <s v="Рівненська"/>
  </r>
  <r>
    <n v="3031883"/>
    <x v="2012"/>
    <s v="2021-04-12 17:04:17"/>
    <n v="1000"/>
    <n v="1000"/>
    <n v="114"/>
    <n v="114"/>
    <s v="1994-01-31 00:00:00"/>
    <n v="20000"/>
    <s v="Працюю"/>
    <s v="Не був (ла) у шлюбі"/>
    <s v="повний робочий день"/>
    <s v="Івано-Франківська"/>
  </r>
  <r>
    <n v="3033465"/>
    <x v="1719"/>
    <s v="2021-04-12 20:32:12"/>
    <n v="2500"/>
    <n v="2500"/>
    <n v="114"/>
    <n v="114"/>
    <s v="1977-05-14 00:00:00"/>
    <n v="30000"/>
    <s v="Підприємець"/>
    <s v="Перебуваю у шлюбі"/>
    <m/>
    <s v="Луганська"/>
  </r>
  <r>
    <n v="3034683"/>
    <x v="2013"/>
    <s v="2021-04-13 01:17:26"/>
    <n v="1000"/>
    <n v="1000"/>
    <n v="114"/>
    <n v="114"/>
    <s v="1992-12-01 00:00:00"/>
    <n v="20000"/>
    <s v="Працюю"/>
    <s v="Не був (ла) у шлюбі"/>
    <s v="повний робочий день"/>
    <s v="Полтавська"/>
  </r>
  <r>
    <n v="3051210"/>
    <x v="2014"/>
    <s v="2021-04-15 05:55:54"/>
    <n v="3000"/>
    <n v="3000"/>
    <n v="114"/>
    <n v="114"/>
    <s v="1986-08-09 00:00:00"/>
    <n v="27000"/>
    <s v="Працюю"/>
    <s v="Перебуваю у шлюбі"/>
    <s v="повний робочий день"/>
    <s v="Дніпропетровська"/>
  </r>
  <r>
    <n v="2994265"/>
    <x v="2015"/>
    <s v="2021-04-07 13:44:49"/>
    <n v="2200"/>
    <n v="2200"/>
    <n v="112.86"/>
    <n v="112.86000000000013"/>
    <s v="2002-01-20 00:00:00"/>
    <n v="7000"/>
    <s v="Працюю"/>
    <s v="Не був (ла) у шлюбі"/>
    <m/>
    <s v="Харківська"/>
  </r>
  <r>
    <n v="2964158"/>
    <x v="1904"/>
    <s v="2021-04-03 13:04:44"/>
    <n v="6550"/>
    <n v="6550"/>
    <n v="112.01"/>
    <n v="112.01000000000022"/>
    <s v="1989-07-16 00:00:00"/>
    <n v="15000"/>
    <s v="Працюю"/>
    <s v="Не був (ла) у шлюбі"/>
    <s v="повний робочий день"/>
    <s v="Донецька"/>
  </r>
  <r>
    <n v="3035320"/>
    <x v="573"/>
    <s v="2021-04-13 08:04:04"/>
    <n v="4000"/>
    <n v="4000"/>
    <n v="112"/>
    <n v="112"/>
    <s v="1972-11-02 00:00:00"/>
    <n v="21000"/>
    <s v="Працюю"/>
    <s v="Розлучений (а)"/>
    <s v="почасово"/>
    <s v="Львівська"/>
  </r>
  <r>
    <n v="3039051"/>
    <x v="2016"/>
    <s v="2021-04-13 16:29:37"/>
    <n v="1000"/>
    <n v="1000"/>
    <n v="112"/>
    <n v="112"/>
    <s v="1980-06-15 00:00:00"/>
    <n v="12000"/>
    <s v="Працюю"/>
    <s v="Цивільний шлюб"/>
    <s v="позмінний графік"/>
    <s v="Одеська"/>
  </r>
  <r>
    <n v="3042411"/>
    <x v="1344"/>
    <s v="2021-04-14 01:15:14"/>
    <n v="1000"/>
    <n v="1000"/>
    <n v="112"/>
    <n v="112"/>
    <s v="1977-09-01 00:00:00"/>
    <n v="16000"/>
    <s v="Працюю"/>
    <s v="Розлучений (а)"/>
    <s v="повний робочий день"/>
    <s v="Київ"/>
  </r>
  <r>
    <n v="3043531"/>
    <x v="2017"/>
    <s v="2021-04-14 09:50:36"/>
    <n v="2000"/>
    <n v="2000"/>
    <n v="112"/>
    <n v="112"/>
    <s v="1981-03-25 00:00:00"/>
    <n v="600"/>
    <s v="Працюю"/>
    <s v="Перебуваю у шлюбі"/>
    <s v="повний робочий день"/>
    <s v="Вінницька"/>
  </r>
  <r>
    <n v="3040136"/>
    <x v="1483"/>
    <s v="2021-04-13 18:46:59"/>
    <n v="3100"/>
    <n v="3100"/>
    <n v="111.92"/>
    <n v="111.92000000000007"/>
    <s v="1986-09-09 00:00:00"/>
    <n v="20000"/>
    <s v="Працюю"/>
    <s v="Перебуваю у шлюбі"/>
    <s v="частковий робочий день"/>
    <s v="Львівська"/>
  </r>
  <r>
    <n v="2954498"/>
    <x v="2018"/>
    <s v="2021-04-02 10:20:11"/>
    <n v="500"/>
    <n v="500"/>
    <n v="111.15"/>
    <n v="111.14999999999998"/>
    <s v="1998-01-10 00:00:00"/>
    <n v="8000"/>
    <s v="Працюю"/>
    <s v="Не був (ла) у шлюбі"/>
    <s v="повний робочий день"/>
    <s v="Дніпропетровська"/>
  </r>
  <r>
    <n v="2964767"/>
    <x v="2019"/>
    <s v="2021-04-03 14:04:37"/>
    <n v="6500"/>
    <n v="6500"/>
    <n v="111.15"/>
    <n v="111.14999999999964"/>
    <s v="1993-01-19 00:00:00"/>
    <n v="24300"/>
    <s v="Підприємець"/>
    <s v="Цивільний шлюб"/>
    <m/>
    <s v="Луганська"/>
  </r>
  <r>
    <n v="3007586"/>
    <x v="2020"/>
    <s v="2021-04-09 10:26:29"/>
    <n v="2000"/>
    <n v="2000"/>
    <n v="111"/>
    <n v="111"/>
    <s v="1991-06-03 00:00:00"/>
    <n v="6000"/>
    <s v="Працюю"/>
    <s v="Не був (ла) у шлюбі"/>
    <s v="повний робочий день"/>
    <s v="Запорізька"/>
  </r>
  <r>
    <n v="3012927"/>
    <x v="2021"/>
    <s v="2021-04-09 22:21:35"/>
    <n v="2000"/>
    <n v="2000"/>
    <n v="111"/>
    <n v="111"/>
    <s v="1998-08-17 00:00:00"/>
    <n v="13000"/>
    <s v="Працюю"/>
    <s v="Не був (ла) у шлюбі"/>
    <s v="повний робочий день"/>
    <s v="Житомирська"/>
  </r>
  <r>
    <n v="3020214"/>
    <x v="2022"/>
    <s v="2021-04-10 23:50:52"/>
    <n v="2000"/>
    <n v="2000"/>
    <n v="111"/>
    <n v="111"/>
    <s v="2002-02-01 00:00:00"/>
    <n v="10000"/>
    <s v="Підприємець"/>
    <s v="Не був (ла) у шлюбі"/>
    <m/>
    <s v="Донецька"/>
  </r>
  <r>
    <n v="2989197"/>
    <x v="2023"/>
    <s v="2021-04-06 18:09:36"/>
    <n v="1500"/>
    <n v="1500"/>
    <n v="110.25"/>
    <n v="110.25"/>
    <s v="1995-01-22 00:00:00"/>
    <n v="15400"/>
    <s v="Працюю"/>
    <s v="Перебуваю у шлюбі"/>
    <s v="повний робочий день"/>
    <s v="Львівська"/>
  </r>
  <r>
    <n v="3026584"/>
    <x v="1983"/>
    <s v="2021-04-11 21:15:09"/>
    <n v="2900"/>
    <n v="2900"/>
    <n v="110.2"/>
    <n v="110.19999999999982"/>
    <s v="1990-01-16 00:00:00"/>
    <n v="15000"/>
    <s v="Працюю"/>
    <s v="Перебуваю у шлюбі"/>
    <s v="повний робочий день"/>
    <s v="Сумська"/>
  </r>
  <r>
    <n v="3033654"/>
    <x v="2024"/>
    <s v="2021-04-12 21:07:20"/>
    <n v="1000"/>
    <n v="0"/>
    <n v="1110"/>
    <n v="110"/>
    <s v="1994-12-26 00:00:00"/>
    <n v="15000"/>
    <s v="Працюю"/>
    <s v="Перебуваю у шлюбі"/>
    <s v="повний робочий день"/>
    <s v="Одеська"/>
  </r>
  <r>
    <n v="2996540"/>
    <x v="2025"/>
    <s v="2021-04-07 17:41:21"/>
    <n v="1200"/>
    <n v="1200"/>
    <n v="109.44"/>
    <n v="109.44000000000005"/>
    <s v="1999-02-15 00:00:00"/>
    <n v="17000"/>
    <s v="Працюю"/>
    <s v="Не був (ла) у шлюбі"/>
    <s v="повний робочий день"/>
    <s v="Тернопільська"/>
  </r>
  <r>
    <n v="3035565"/>
    <x v="1988"/>
    <s v="2021-04-13 09:12:46"/>
    <n v="7150"/>
    <n v="7150"/>
    <n v="108.68"/>
    <n v="108.68000000000029"/>
    <s v="2000-04-23 00:00:00"/>
    <n v="8500"/>
    <s v="Працюю"/>
    <s v="Не був (ла) у шлюбі"/>
    <s v="повний робочий день"/>
    <s v="Дніпропетровська"/>
  </r>
  <r>
    <n v="2953483"/>
    <x v="2026"/>
    <s v="2021-04-02 07:23:59"/>
    <n v="1200"/>
    <n v="1200"/>
    <n v="108.6"/>
    <n v="108.59999999999991"/>
    <s v="1961-05-25 00:00:00"/>
    <n v="23000"/>
    <s v="Працюю"/>
    <s v="Перебуваю у шлюбі"/>
    <s v="повний робочий день"/>
    <s v="Черкаська"/>
  </r>
  <r>
    <n v="3018926"/>
    <x v="2027"/>
    <s v="2021-04-10 19:31:54"/>
    <n v="500"/>
    <n v="500"/>
    <n v="108.36"/>
    <n v="108.36000000000001"/>
    <s v="1997-03-04 00:00:00"/>
    <n v="8000"/>
    <s v="Працюю"/>
    <s v="Не був (ла) у шлюбі"/>
    <s v="повний робочий день"/>
    <s v="Львівська"/>
  </r>
  <r>
    <n v="2947253"/>
    <x v="1780"/>
    <s v="2021-04-01 16:53:04"/>
    <n v="1500"/>
    <n v="1500"/>
    <n v="108.32"/>
    <n v="108.31999999999994"/>
    <s v="1990-03-21 00:00:00"/>
    <n v="5000"/>
    <s v="Працюю"/>
    <s v="Розлучений (а)"/>
    <s v="повний робочий день"/>
    <s v="Дніпропетровська"/>
  </r>
  <r>
    <n v="2973531"/>
    <x v="2028"/>
    <s v="2021-04-05 11:49:41"/>
    <n v="2000"/>
    <n v="2000"/>
    <n v="108.3"/>
    <n v="108.30000000000018"/>
    <s v="1981-09-19 00:00:00"/>
    <n v="10000"/>
    <s v="Працюю"/>
    <s v="Перебуваю у шлюбі"/>
    <s v="позмінний графік"/>
    <s v="Вінницька"/>
  </r>
  <r>
    <n v="2973034"/>
    <x v="1662"/>
    <s v="2021-04-04 14:09:17"/>
    <n v="3550"/>
    <n v="3550"/>
    <n v="107.92"/>
    <n v="107.92000000000007"/>
    <s v="1970-10-11 00:00:00"/>
    <n v="15000"/>
    <s v="Працюю"/>
    <s v="Цивільний шлюб"/>
    <s v="повний робочий день"/>
    <s v="Одеська"/>
  </r>
  <r>
    <n v="2947743"/>
    <x v="2029"/>
    <s v="2021-04-01 12:29:55"/>
    <n v="1050"/>
    <n v="1050"/>
    <n v="107.76"/>
    <n v="107.75999999999999"/>
    <s v="1987-02-28 00:00:00"/>
    <n v="5000"/>
    <s v="Працюю"/>
    <s v="Розлучений (а)"/>
    <s v="повний робочий день"/>
    <s v="Полтавська"/>
  </r>
  <r>
    <n v="3018030"/>
    <x v="2030"/>
    <s v="2021-04-10 17:14:45"/>
    <n v="1000"/>
    <n v="1000"/>
    <n v="106.4"/>
    <n v="106.40000000000009"/>
    <s v="1991-08-19 00:00:00"/>
    <n v="13000"/>
    <s v="Працюю"/>
    <s v="Не був (ла) у шлюбі"/>
    <s v="позмінний графік"/>
    <s v="Житомирська"/>
  </r>
  <r>
    <n v="2959986"/>
    <x v="194"/>
    <s v="2021-04-02 19:57:39"/>
    <n v="800"/>
    <n v="800"/>
    <n v="106.4"/>
    <n v="106.39999999999998"/>
    <s v="2000-09-10 00:00:00"/>
    <n v="2000"/>
    <s v="Працюю"/>
    <s v="Не був (ла) у шлюбі"/>
    <s v="повний робочий день"/>
    <s v="Київ"/>
  </r>
  <r>
    <n v="3041725"/>
    <x v="2031"/>
    <s v="2021-04-13 22:22:03"/>
    <n v="500"/>
    <n v="500"/>
    <n v="106.4"/>
    <n v="106.39999999999998"/>
    <s v="1996-04-17 00:00:00"/>
    <n v="9000"/>
    <s v="Працюю"/>
    <s v="Перебуваю у шлюбі"/>
    <s v="повний робочий день"/>
    <s v="Полтавська"/>
  </r>
  <r>
    <n v="2977542"/>
    <x v="2032"/>
    <s v="2021-04-05 04:29:16"/>
    <n v="1100"/>
    <n v="1100"/>
    <n v="106.15"/>
    <n v="106.15000000000009"/>
    <s v="1988-08-23 00:00:00"/>
    <n v="15300"/>
    <s v="Працюю"/>
    <s v="Не був (ла) у шлюбі"/>
    <s v="позмінний графік"/>
    <s v="Київ"/>
  </r>
  <r>
    <n v="2996519"/>
    <x v="2033"/>
    <s v="2021-04-07 18:20:53"/>
    <n v="1100"/>
    <n v="1100"/>
    <n v="106.15"/>
    <n v="106.15000000000009"/>
    <s v="1981-06-01 00:00:00"/>
    <n v="5000"/>
    <s v="Працюю"/>
    <s v="Перебуваю у шлюбі"/>
    <s v="позмінний графік"/>
    <s v="Київська"/>
  </r>
  <r>
    <n v="2949591"/>
    <x v="573"/>
    <s v="2021-04-01 15:34:09"/>
    <n v="7000"/>
    <n v="7000"/>
    <n v="105"/>
    <n v="105"/>
    <s v="1972-11-02 00:00:00"/>
    <n v="21000"/>
    <s v="Працюю"/>
    <s v="Розлучений (а)"/>
    <s v="почасово"/>
    <s v="Львівська"/>
  </r>
  <r>
    <n v="3013438"/>
    <x v="2034"/>
    <s v="2021-04-10 01:15:42"/>
    <n v="1000"/>
    <n v="1000"/>
    <n v="105"/>
    <n v="105"/>
    <s v="1989-05-20 00:00:00"/>
    <n v="7000"/>
    <s v="Працюю"/>
    <s v="Перебуваю у шлюбі"/>
    <s v="повний робочий день"/>
    <s v="Житомирська"/>
  </r>
  <r>
    <n v="2987272"/>
    <x v="2035"/>
    <s v="2021-04-06 14:10:27"/>
    <n v="500"/>
    <n v="500"/>
    <n v="104.5"/>
    <n v="104.5"/>
    <s v="2001-02-10 00:00:00"/>
    <n v="7500"/>
    <s v="Працюю"/>
    <s v="Не був (ла) у шлюбі"/>
    <s v="повний робочий день"/>
    <s v="Одеська"/>
  </r>
  <r>
    <n v="3022174"/>
    <x v="2036"/>
    <s v="2021-04-11 10:47:25"/>
    <n v="500"/>
    <n v="500"/>
    <n v="104.5"/>
    <n v="104.5"/>
    <s v="1999-09-22 00:00:00"/>
    <n v="11000"/>
    <s v="Працюю"/>
    <s v="Не був (ла) у шлюбі"/>
    <s v="повний робочий день"/>
    <s v="Дніпропетровська"/>
  </r>
  <r>
    <n v="3036181"/>
    <x v="2037"/>
    <s v="2021-04-13 10:53:41"/>
    <n v="6950"/>
    <n v="6950"/>
    <n v="104.25"/>
    <n v="104.25"/>
    <s v="1988-11-09 00:00:00"/>
    <n v="17000"/>
    <s v="Працюю"/>
    <s v="Перебуваю у шлюбі"/>
    <s v="повний робочий день"/>
    <s v="Дніпропетровська"/>
  </r>
  <r>
    <n v="2968078"/>
    <x v="2038"/>
    <s v="2021-04-03 21:03:51"/>
    <n v="900"/>
    <n v="900"/>
    <n v="103.95"/>
    <n v="103.95000000000005"/>
    <s v="1977-08-31 00:00:00"/>
    <n v="25000"/>
    <s v="Працюю"/>
    <s v="Не був (ла) у шлюбі"/>
    <s v="позмінний графік"/>
    <s v="Дніпропетровська"/>
  </r>
  <r>
    <n v="3026976"/>
    <x v="2039"/>
    <s v="2021-04-11 22:48:15"/>
    <n v="2300"/>
    <n v="2300"/>
    <n v="103.5"/>
    <n v="103.5"/>
    <s v="1996-02-10 00:00:00"/>
    <n v="12000"/>
    <s v="Працюю"/>
    <s v="Не був (ла) у шлюбі"/>
    <s v="повний робочий день"/>
    <s v="Чернігівська"/>
  </r>
  <r>
    <n v="3030448"/>
    <x v="2040"/>
    <s v="2021-04-12 14:07:18"/>
    <n v="600"/>
    <n v="600"/>
    <n v="103.5"/>
    <n v="103.5"/>
    <s v="1999-09-17 00:00:00"/>
    <n v="3000"/>
    <s v="Домогосподар/-ка"/>
    <s v="Перебуваю у шлюбі"/>
    <m/>
    <s v="Київська"/>
  </r>
  <r>
    <n v="2991577"/>
    <x v="1942"/>
    <s v="2021-04-07 01:27:16"/>
    <n v="6000"/>
    <n v="6000"/>
    <n v="102.6"/>
    <n v="102.60000000000036"/>
    <s v="1992-09-24 00:00:00"/>
    <n v="8500"/>
    <s v="Працюю"/>
    <s v="Перебуваю у шлюбі"/>
    <s v="повний робочий день"/>
    <s v="Житомирська"/>
  </r>
  <r>
    <n v="2962142"/>
    <x v="535"/>
    <s v="2021-04-03 07:40:18"/>
    <n v="3000"/>
    <n v="3000"/>
    <n v="102.6"/>
    <n v="102.59999999999991"/>
    <s v="1989-06-12 00:00:00"/>
    <n v="17000"/>
    <s v="Працюю"/>
    <s v="Перебуваю у шлюбі"/>
    <s v="позмінний графік"/>
    <s v="Дніпропетровська"/>
  </r>
  <r>
    <n v="2964627"/>
    <x v="763"/>
    <s v="2021-04-03 13:56:27"/>
    <n v="2000"/>
    <n v="2000"/>
    <n v="102.6"/>
    <n v="102.59999999999991"/>
    <s v="1982-08-25 00:00:00"/>
    <n v="20000"/>
    <s v="Працюю"/>
    <s v="Цивільний шлюб"/>
    <s v="повний робочий день"/>
    <s v="Київ"/>
  </r>
  <r>
    <n v="2968729"/>
    <x v="1571"/>
    <s v="2021-04-03 22:41:54"/>
    <n v="2000"/>
    <n v="2000"/>
    <n v="102.6"/>
    <n v="102.59999999999991"/>
    <s v="1997-06-19 00:00:00"/>
    <n v="15000"/>
    <s v="Працюю"/>
    <s v="Перебуваю у шлюбі"/>
    <s v="повний робочий день"/>
    <s v="Чернівецька"/>
  </r>
  <r>
    <n v="2974049"/>
    <x v="2041"/>
    <s v="2021-04-04 16:04:16"/>
    <n v="3000"/>
    <n v="3000"/>
    <n v="102.6"/>
    <n v="102.59999999999991"/>
    <s v="1986-05-24 00:00:00"/>
    <n v="9900"/>
    <s v="Працюю"/>
    <s v="Цивільний шлюб"/>
    <s v="повний робочий день"/>
    <s v="Кіровоградська"/>
  </r>
  <r>
    <n v="2997142"/>
    <x v="617"/>
    <s v="2021-04-07 18:45:33"/>
    <n v="3000"/>
    <n v="3000"/>
    <n v="102.6"/>
    <n v="102.59999999999991"/>
    <s v="1990-09-17 00:00:00"/>
    <n v="30000"/>
    <s v="Підприємець"/>
    <s v="Вдівець / Вдова"/>
    <m/>
    <s v="Дніпропетровська"/>
  </r>
  <r>
    <n v="3020935"/>
    <x v="2042"/>
    <s v="2021-04-11 06:04:49"/>
    <n v="2000"/>
    <n v="2000"/>
    <n v="102.6"/>
    <n v="102.59999999999991"/>
    <s v="1994-07-18 00:00:00"/>
    <n v="5000"/>
    <s v="Працюю"/>
    <s v="Не був (ла) у шлюбі"/>
    <s v="позмінний графік"/>
    <s v="Миколаївська"/>
  </r>
  <r>
    <n v="3042481"/>
    <x v="2043"/>
    <s v="2021-04-14 01:41:10"/>
    <n v="1500"/>
    <n v="1500"/>
    <n v="102.6"/>
    <n v="102.59999999999991"/>
    <s v="1999-11-17 00:00:00"/>
    <n v="7000"/>
    <s v="Студент"/>
    <s v="Не був (ла) у шлюбі"/>
    <m/>
    <s v="Чернігівська"/>
  </r>
  <r>
    <n v="3047171"/>
    <x v="1447"/>
    <s v="2021-04-14 16:00:32"/>
    <n v="1500"/>
    <n v="1500"/>
    <n v="102.6"/>
    <n v="102.59999999999991"/>
    <s v="1983-07-23 00:00:00"/>
    <n v="25000"/>
    <s v="Працюю"/>
    <s v="Цивільний шлюб"/>
    <s v="повний робочий день"/>
    <s v="Київська"/>
  </r>
  <r>
    <n v="3048802"/>
    <x v="1958"/>
    <s v="2021-04-14 19:31:40"/>
    <n v="1500"/>
    <n v="1500"/>
    <n v="102.6"/>
    <n v="102.59999999999991"/>
    <s v="1987-05-15 00:00:00"/>
    <n v="15000"/>
    <s v="Працюю"/>
    <s v="Перебуваю у шлюбі"/>
    <m/>
    <s v="Івано-Франківська"/>
  </r>
  <r>
    <n v="3057846"/>
    <x v="1891"/>
    <s v="2021-04-15 20:23:23"/>
    <n v="1500"/>
    <n v="1500"/>
    <n v="102.6"/>
    <n v="102.59999999999991"/>
    <s v="1994-09-12 00:00:00"/>
    <n v="22000"/>
    <s v="Працюю"/>
    <s v="Розлучений (а)"/>
    <s v="повний робочий день"/>
    <s v="Вінницька"/>
  </r>
  <r>
    <n v="3044693"/>
    <x v="2044"/>
    <s v="2021-04-14 11:57:37"/>
    <n v="800"/>
    <n v="800"/>
    <n v="102.4"/>
    <n v="102.39999999999998"/>
    <s v="1983-04-01 00:00:00"/>
    <n v="10000"/>
    <s v="Декретна відпустка"/>
    <s v="Цивільний шлюб"/>
    <m/>
    <s v="Рівненська"/>
  </r>
  <r>
    <n v="2999683"/>
    <x v="2045"/>
    <s v="2021-04-08 08:23:54"/>
    <n v="2650"/>
    <n v="2650"/>
    <n v="100.7"/>
    <n v="100.69999999999982"/>
    <s v="1989-11-11 00:00:00"/>
    <n v="15000"/>
    <s v="Працюю"/>
    <s v="Розлучений (а)"/>
    <s v="частковий робочий день"/>
    <s v="Дніпропетровська"/>
  </r>
  <r>
    <n v="3040983"/>
    <x v="2046"/>
    <s v="2021-04-13 20:41:39"/>
    <n v="3300"/>
    <n v="3300"/>
    <n v="100.32"/>
    <n v="100.32000000000016"/>
    <s v="1993-01-20 00:00:00"/>
    <n v="14000"/>
    <s v="Працюю"/>
    <s v="Не був (ла) у шлюбі"/>
    <s v="повний робочий день"/>
    <s v="Львівська"/>
  </r>
  <r>
    <n v="2974630"/>
    <x v="2047"/>
    <s v="2021-04-04 17:12:11"/>
    <n v="600"/>
    <n v="600"/>
    <n v="100.32"/>
    <n v="100.31999999999994"/>
    <s v="1997-12-03 00:00:00"/>
    <n v="16000"/>
    <s v="Працюю"/>
    <s v="Не був (ла) у шлюбі"/>
    <s v="повний робочий день"/>
    <s v="Одеська"/>
  </r>
  <r>
    <n v="3004478"/>
    <x v="1143"/>
    <s v="2021-04-08 19:40:01"/>
    <n v="5500"/>
    <n v="5500"/>
    <n v="99.28"/>
    <n v="99.279999999999745"/>
    <s v="1983-02-17 00:00:00"/>
    <n v="14000"/>
    <s v="Працюю"/>
    <s v="Розлучений (а)"/>
    <s v="повний робочий день"/>
    <s v="Харківська"/>
  </r>
  <r>
    <n v="2980580"/>
    <x v="71"/>
    <s v="2021-04-05 15:39:19"/>
    <n v="6500"/>
    <n v="6500"/>
    <n v="98.8"/>
    <n v="98.800000000000182"/>
    <s v="1996-08-24 00:00:00"/>
    <n v="25000"/>
    <s v="Підприємець"/>
    <s v="Не був (ла) у шлюбі"/>
    <m/>
    <s v="Львівська"/>
  </r>
  <r>
    <n v="3035341"/>
    <x v="1344"/>
    <s v="2021-04-13 08:15:33"/>
    <n v="7000"/>
    <n v="7000"/>
    <n v="98"/>
    <n v="98"/>
    <s v="1977-09-01 00:00:00"/>
    <n v="16000"/>
    <s v="Працюю"/>
    <s v="Розлучений (а)"/>
    <s v="повний робочий день"/>
    <s v="Київ"/>
  </r>
  <r>
    <n v="3048361"/>
    <x v="934"/>
    <s v="2021-04-14 18:33:06"/>
    <n v="5150"/>
    <n v="5150"/>
    <n v="97.85"/>
    <n v="97.850000000000364"/>
    <s v="1994-03-07 00:00:00"/>
    <n v="40000"/>
    <s v="Підприємець"/>
    <s v="Вдівець / Вдова"/>
    <m/>
    <s v="Київ"/>
  </r>
  <r>
    <n v="2987118"/>
    <x v="2048"/>
    <s v="2021-04-06 13:49:01"/>
    <n v="3050"/>
    <n v="3050"/>
    <n v="97.6"/>
    <n v="97.599999999999909"/>
    <s v="1976-06-06 00:00:00"/>
    <n v="13000"/>
    <s v="Працюю"/>
    <s v="Перебуваю у шлюбі"/>
    <s v="повний робочий день"/>
    <s v="Луганська"/>
  </r>
  <r>
    <n v="2958922"/>
    <x v="2049"/>
    <s v="2021-04-02 18:00:19"/>
    <n v="10000"/>
    <n v="10000"/>
    <n v="97"/>
    <n v="97"/>
    <s v="1987-09-23 00:00:00"/>
    <n v="10000"/>
    <s v="Підприємець"/>
    <s v="Перебуваю у шлюбі"/>
    <m/>
    <s v="Хмельницька"/>
  </r>
  <r>
    <n v="3054304"/>
    <x v="2050"/>
    <s v="2021-04-15 14:16:14"/>
    <n v="2550"/>
    <n v="2550"/>
    <n v="96.9"/>
    <n v="96.900000000000091"/>
    <s v="1996-11-15 00:00:00"/>
    <n v="10200"/>
    <s v="Працюю"/>
    <s v="Перебуваю у шлюбі"/>
    <s v="повний робочий день"/>
    <s v="Вінницька"/>
  </r>
  <r>
    <n v="2975344"/>
    <x v="2051"/>
    <s v="2021-04-04 18:36:59"/>
    <n v="3700"/>
    <n v="3700"/>
    <n v="96.2"/>
    <n v="96.199999999999818"/>
    <s v="1996-04-30 00:00:00"/>
    <n v="5000"/>
    <s v="Працюю"/>
    <s v="Не був (ла) у шлюбі"/>
    <s v="повний робочий день"/>
    <s v="Вінницька"/>
  </r>
  <r>
    <n v="3002147"/>
    <x v="2052"/>
    <s v="2021-04-08 16:01:00"/>
    <n v="1000"/>
    <n v="1000"/>
    <n v="96"/>
    <n v="96"/>
    <s v="1985-02-06 00:00:00"/>
    <n v="28400"/>
    <s v="Працюю"/>
    <s v="Перебуваю у шлюбі"/>
    <s v="повний робочий день"/>
    <s v="Полтавська"/>
  </r>
  <r>
    <n v="3043930"/>
    <x v="2053"/>
    <s v="2021-04-14 10:42:11"/>
    <n v="1000"/>
    <n v="1000"/>
    <n v="96"/>
    <n v="96"/>
    <s v="1981-10-08 00:00:00"/>
    <n v="16000"/>
    <s v="Працюю"/>
    <s v="Розлучений (а)"/>
    <s v="повний робочий день"/>
    <s v="Донецька"/>
  </r>
  <r>
    <n v="2966398"/>
    <x v="2054"/>
    <s v="2021-04-03 17:18:43"/>
    <n v="500"/>
    <n v="500"/>
    <n v="95.75"/>
    <n v="95.75"/>
    <s v="1994-05-23 00:00:00"/>
    <n v="6000"/>
    <s v="Працюю"/>
    <s v="Розлучений (а)"/>
    <s v="повний робочий день"/>
    <s v="Сумська"/>
  </r>
  <r>
    <n v="3040990"/>
    <x v="2055"/>
    <s v="2021-04-13 20:40:55"/>
    <n v="2000"/>
    <n v="0"/>
    <n v="2095.1999999999998"/>
    <n v="95.199999999999818"/>
    <s v="1996-09-07 00:00:00"/>
    <n v="14000"/>
    <s v="Працюю"/>
    <s v="Не був (ла) у шлюбі"/>
    <s v="повний робочий день"/>
    <s v="Київ"/>
  </r>
  <r>
    <n v="2945447"/>
    <x v="1275"/>
    <s v="2021-04-01 06:58:54"/>
    <n v="2500"/>
    <n v="2500"/>
    <n v="95"/>
    <n v="95"/>
    <s v="2001-06-11 00:00:00"/>
    <n v="25000"/>
    <s v="Працюю"/>
    <s v="Не був (ла) у шлюбі"/>
    <s v="повний робочий день"/>
    <s v="Хмельницька"/>
  </r>
  <r>
    <n v="2952482"/>
    <x v="2056"/>
    <s v="2021-04-01 22:16:35"/>
    <n v="2500"/>
    <n v="2500"/>
    <n v="95"/>
    <n v="95"/>
    <s v="1988-04-10 00:00:00"/>
    <n v="14000"/>
    <s v="Працюю"/>
    <s v="Не був (ла) у шлюбі"/>
    <s v="повний робочий день"/>
    <s v="Полтавська"/>
  </r>
  <r>
    <n v="2952594"/>
    <x v="2057"/>
    <s v="2021-04-01 22:18:09"/>
    <n v="1000"/>
    <n v="1000"/>
    <n v="95"/>
    <n v="95"/>
    <s v="2000-06-22 00:00:00"/>
    <n v="8500"/>
    <s v="Працюю"/>
    <s v="Не був (ла) у шлюбі"/>
    <s v="повний робочий день"/>
    <s v="Донецька"/>
  </r>
  <r>
    <n v="2957347"/>
    <x v="2058"/>
    <s v="2021-04-02 15:07:08"/>
    <n v="1000"/>
    <n v="1000"/>
    <n v="95"/>
    <n v="95"/>
    <s v="1992-02-07 00:00:00"/>
    <n v="9000"/>
    <s v="Працюю"/>
    <s v="Перебуваю у шлюбі"/>
    <s v="позмінний графік"/>
    <s v="Житомирська"/>
  </r>
  <r>
    <n v="2976044"/>
    <x v="2059"/>
    <s v="2021-04-04 20:17:04"/>
    <n v="500"/>
    <n v="500"/>
    <n v="95"/>
    <n v="95"/>
    <s v="1989-11-17 00:00:00"/>
    <n v="3000"/>
    <s v="Пенсіонер"/>
    <s v="Вдівець / Вдова"/>
    <m/>
    <s v="Херсонська"/>
  </r>
  <r>
    <n v="2976702"/>
    <x v="2060"/>
    <s v="2021-04-04 22:55:22"/>
    <n v="1000"/>
    <n v="1000"/>
    <n v="95"/>
    <n v="95"/>
    <s v="1999-07-27 00:00:00"/>
    <n v="12000"/>
    <s v="Працюю"/>
    <s v="Цивільний шлюб"/>
    <s v="повний робочий день"/>
    <s v="Херсонська"/>
  </r>
  <r>
    <n v="2989855"/>
    <x v="756"/>
    <s v="2021-04-06 19:35:53"/>
    <n v="2500"/>
    <n v="2500"/>
    <n v="95"/>
    <n v="95"/>
    <s v="1999-09-24 00:00:00"/>
    <n v="80000"/>
    <s v="Працюю"/>
    <s v="Не був (ла) у шлюбі"/>
    <s v="повний робочий день"/>
    <s v="Львівська"/>
  </r>
  <r>
    <n v="2992228"/>
    <x v="824"/>
    <s v="2021-04-07 08:20:55"/>
    <n v="1000"/>
    <n v="1000"/>
    <n v="95"/>
    <n v="95"/>
    <s v="1980-03-28 00:00:00"/>
    <n v="12000"/>
    <s v="Працюю"/>
    <s v="Вдівець / Вдова"/>
    <s v="повний робочий день"/>
    <s v="Рівненська"/>
  </r>
  <r>
    <n v="2995791"/>
    <x v="1624"/>
    <s v="2021-04-07 16:04:08"/>
    <n v="5000"/>
    <n v="5000"/>
    <n v="95"/>
    <n v="95"/>
    <s v="1998-05-16 00:00:00"/>
    <n v="10000"/>
    <s v="Працюю"/>
    <s v="Не був (ла) у шлюбі"/>
    <s v="повний робочий день"/>
    <s v="Дніпропетровська"/>
  </r>
  <r>
    <n v="3000299"/>
    <x v="2061"/>
    <s v="2021-04-08 10:30:45"/>
    <n v="2500"/>
    <n v="2500"/>
    <n v="95"/>
    <n v="95"/>
    <s v="1992-07-10 00:00:00"/>
    <n v="20000"/>
    <s v="Декретна відпустка"/>
    <s v="Перебуваю у шлюбі"/>
    <m/>
    <s v="Київ"/>
  </r>
  <r>
    <n v="3018240"/>
    <x v="2062"/>
    <s v="2021-04-10 17:49:34"/>
    <n v="5000"/>
    <n v="5000"/>
    <n v="95"/>
    <n v="95"/>
    <s v="2001-03-15 00:00:00"/>
    <n v="2000"/>
    <s v="Працюю"/>
    <s v="Не був (ла) у шлюбі"/>
    <s v="повний робочий день"/>
    <s v="Хмельницька"/>
  </r>
  <r>
    <n v="3019514"/>
    <x v="2063"/>
    <s v="2021-04-10 21:05:50"/>
    <n v="1000"/>
    <n v="1000"/>
    <n v="95"/>
    <n v="95"/>
    <s v="2001-08-14 00:00:00"/>
    <n v="13000"/>
    <s v="Працюю"/>
    <s v="Не був (ла) у шлюбі"/>
    <s v="повний робочий день"/>
    <s v="Львівська"/>
  </r>
  <r>
    <n v="3021698"/>
    <x v="2064"/>
    <s v="2021-04-11 09:40:42"/>
    <n v="1000"/>
    <n v="1000"/>
    <n v="95"/>
    <n v="95"/>
    <s v="1992-08-02 00:00:00"/>
    <n v="20000"/>
    <s v="Підприємець"/>
    <s v="Цивільний шлюб"/>
    <m/>
    <s v="Кіровоградська"/>
  </r>
  <r>
    <n v="2960189"/>
    <x v="2065"/>
    <s v="2021-04-13 16:43:01"/>
    <n v="3807.2"/>
    <n v="3807.2"/>
    <n v="95"/>
    <n v="95"/>
    <s v="1988-10-01 00:00:00"/>
    <n v="12000"/>
    <s v="Працюю"/>
    <s v="Не був (ла) у шлюбі"/>
    <s v="повний робочий день"/>
    <s v="Київська"/>
  </r>
  <r>
    <n v="2945440"/>
    <x v="222"/>
    <s v="2021-04-01 06:55:11"/>
    <n v="5500"/>
    <n v="5500"/>
    <n v="94.05"/>
    <n v="94.050000000000182"/>
    <s v="1985-02-23 00:00:00"/>
    <n v="29000"/>
    <s v="Працюю"/>
    <s v="Перебуваю у шлюбі"/>
    <s v="повний робочий день"/>
    <s v="Хмельницька"/>
  </r>
  <r>
    <n v="3059148"/>
    <x v="2066"/>
    <s v="2021-04-15 23:59:38"/>
    <n v="2050"/>
    <n v="2050"/>
    <n v="93.48"/>
    <n v="93.480000000000018"/>
    <s v="1988-12-29 00:00:00"/>
    <n v="15000"/>
    <s v="Працюю"/>
    <s v="Не був (ла) у шлюбі"/>
    <s v="повний робочий день"/>
    <s v="Запорізька"/>
  </r>
  <r>
    <n v="2991598"/>
    <x v="1716"/>
    <s v="2021-04-07 01:33:02"/>
    <n v="3050"/>
    <n v="3050"/>
    <n v="92.72"/>
    <n v="92.7199999999998"/>
    <s v="1999-03-21 00:00:00"/>
    <n v="10000"/>
    <s v="Працюю"/>
    <s v="Не був (ла) у шлюбі"/>
    <s v="повний робочий день"/>
    <s v="Рівненська"/>
  </r>
  <r>
    <n v="3048438"/>
    <x v="2067"/>
    <s v="2021-04-14 18:46:45"/>
    <n v="600"/>
    <n v="600"/>
    <n v="92.34"/>
    <n v="92.340000000000032"/>
    <s v="1996-05-23 00:00:00"/>
    <n v="10000"/>
    <s v="Працюю"/>
    <s v="Не був (ла) у шлюбі"/>
    <s v="повний робочий день"/>
    <s v="Херсонська"/>
  </r>
  <r>
    <n v="3056166"/>
    <x v="2068"/>
    <s v="2021-04-15 17:43:57"/>
    <n v="600"/>
    <n v="600"/>
    <n v="92.1"/>
    <n v="92.100000000000023"/>
    <s v="1974-04-24 00:00:00"/>
    <n v="8000"/>
    <s v="Працюю"/>
    <s v="Перебуваю у шлюбі"/>
    <s v="повний робочий день"/>
    <s v="Черкаська"/>
  </r>
  <r>
    <n v="2995819"/>
    <x v="2069"/>
    <s v="2021-04-07 16:12:45"/>
    <n v="6050"/>
    <n v="6050"/>
    <n v="91.96"/>
    <n v="91.960000000000036"/>
    <s v="1993-08-02 00:00:00"/>
    <n v="8000"/>
    <s v="Працюю"/>
    <s v="Не був (ла) у шлюбі"/>
    <s v="повний робочий день"/>
    <s v="Харківська"/>
  </r>
  <r>
    <n v="2964193"/>
    <x v="2070"/>
    <s v="2021-04-03 13:06:08"/>
    <n v="500"/>
    <n v="500"/>
    <n v="91.2"/>
    <n v="91.200000000000045"/>
    <s v="1994-12-22 00:00:00"/>
    <n v="15500"/>
    <s v="Працюю"/>
    <s v="Не був (ла) у шлюбі"/>
    <s v="повний робочий день"/>
    <s v="Київська"/>
  </r>
  <r>
    <n v="2991808"/>
    <x v="2071"/>
    <s v="2021-04-07 03:42:29"/>
    <n v="600"/>
    <n v="600"/>
    <n v="91.2"/>
    <n v="91.200000000000045"/>
    <s v="1999-10-23 00:00:00"/>
    <n v="13000"/>
    <s v="Працюю"/>
    <s v="Не був (ла) у шлюбі"/>
    <s v="повний робочий день"/>
    <s v="Волинська"/>
  </r>
  <r>
    <n v="3004667"/>
    <x v="1865"/>
    <s v="2021-04-08 20:02:17"/>
    <n v="1600"/>
    <n v="1600"/>
    <n v="91.2"/>
    <n v="91.200000000000045"/>
    <s v="1998-05-16 00:00:00"/>
    <n v="31000"/>
    <s v="Підприємець"/>
    <s v="Не був (ла) у шлюбі"/>
    <s v="повний робочий день"/>
    <s v="Полтавська"/>
  </r>
  <r>
    <n v="3016021"/>
    <x v="2072"/>
    <s v="2021-04-10 12:55:26"/>
    <n v="1600"/>
    <n v="1600"/>
    <n v="91.2"/>
    <n v="91.200000000000045"/>
    <s v="2000-10-24 00:00:00"/>
    <n v="21500"/>
    <s v="Підприємець"/>
    <s v="Цивільний шлюб"/>
    <m/>
    <s v="Дніпропетровська"/>
  </r>
  <r>
    <n v="3047780"/>
    <x v="2073"/>
    <s v="2021-04-14 17:09:53"/>
    <n v="500"/>
    <n v="500"/>
    <n v="91.2"/>
    <n v="91.200000000000045"/>
    <s v="1997-12-25 00:00:00"/>
    <n v="6000"/>
    <s v="Студент"/>
    <s v="Не був (ла) у шлюбі"/>
    <m/>
    <s v="Івано-Франківська"/>
  </r>
  <r>
    <n v="3052890"/>
    <x v="2074"/>
    <s v="2021-04-15 11:28:39"/>
    <n v="1000"/>
    <n v="1000"/>
    <n v="91.2"/>
    <n v="91.200000000000045"/>
    <s v="1980-08-19 00:00:00"/>
    <n v="9000"/>
    <s v="Працюю"/>
    <s v="Перебуваю у шлюбі"/>
    <s v="повний робочий день"/>
    <s v="Донецька"/>
  </r>
  <r>
    <n v="2990198"/>
    <x v="1719"/>
    <s v="2021-04-06 20:27:58"/>
    <n v="3000"/>
    <n v="3000"/>
    <n v="91.2"/>
    <n v="91.199999999999818"/>
    <s v="1977-05-14 00:00:00"/>
    <n v="30000"/>
    <s v="Підприємець"/>
    <s v="Перебуваю у шлюбі"/>
    <m/>
    <s v="Луганська"/>
  </r>
  <r>
    <n v="3026990"/>
    <x v="1719"/>
    <s v="2021-04-11 22:49:18"/>
    <n v="3000"/>
    <n v="3000"/>
    <n v="91.2"/>
    <n v="91.199999999999818"/>
    <s v="1977-05-14 00:00:00"/>
    <n v="30000"/>
    <s v="Підприємець"/>
    <s v="Перебуваю у шлюбі"/>
    <m/>
    <s v="Луганська"/>
  </r>
  <r>
    <n v="3036125"/>
    <x v="1892"/>
    <s v="2021-04-13 10:39:59"/>
    <n v="6000"/>
    <n v="6000"/>
    <n v="91.2"/>
    <n v="91.199999999999818"/>
    <s v="1994-08-30 00:00:00"/>
    <n v="10000"/>
    <s v="Працюю"/>
    <s v="Не був (ла) у шлюбі"/>
    <s v="повний робочий день"/>
    <s v="Дніпропетровська"/>
  </r>
  <r>
    <n v="2995021"/>
    <x v="1661"/>
    <s v="2021-04-07 16:08:14"/>
    <n v="1000"/>
    <n v="1000"/>
    <n v="91"/>
    <n v="91"/>
    <s v="1971-08-16 00:00:00"/>
    <n v="40000"/>
    <s v="Працюю"/>
    <s v="Перебуваю у шлюбі"/>
    <s v="повний робочий день"/>
    <s v="Херсонська"/>
  </r>
  <r>
    <n v="2999662"/>
    <x v="2075"/>
    <s v="2021-04-08 08:16:02"/>
    <n v="1000"/>
    <n v="1000"/>
    <n v="91"/>
    <n v="91"/>
    <s v="1995-08-20 00:00:00"/>
    <n v="14500"/>
    <s v="Працюю"/>
    <s v="Не був (ла) у шлюбі"/>
    <s v="повний робочий день"/>
    <s v="Полтавська"/>
  </r>
  <r>
    <n v="3001139"/>
    <x v="1346"/>
    <s v="2021-04-08 12:28:59"/>
    <n v="7000"/>
    <n v="7000"/>
    <n v="91"/>
    <n v="91"/>
    <s v="1988-07-02 00:00:00"/>
    <n v="10000"/>
    <s v="Працюю"/>
    <s v="Розлучений (а)"/>
    <s v="повний робочий день"/>
    <s v="Луганська"/>
  </r>
  <r>
    <n v="3013228"/>
    <x v="2076"/>
    <s v="2021-04-10 00:16:06"/>
    <n v="1000"/>
    <n v="1000"/>
    <n v="90.9"/>
    <n v="90.900000000000091"/>
    <s v="2003-02-18 00:00:00"/>
    <n v="6500"/>
    <s v="Студент"/>
    <s v="Не був (ла) у шлюбі"/>
    <m/>
    <s v="Хмельницька"/>
  </r>
  <r>
    <n v="2963969"/>
    <x v="1588"/>
    <s v="2021-04-03 13:03:39"/>
    <n v="1000"/>
    <n v="1000"/>
    <n v="90.7"/>
    <n v="90.700000000000045"/>
    <s v="1983-12-07 00:00:00"/>
    <n v="15000"/>
    <s v="Працюю"/>
    <s v="Перебуваю у шлюбі"/>
    <s v="повний робочий день"/>
    <s v="Дніпропетровська"/>
  </r>
  <r>
    <n v="3002021"/>
    <x v="68"/>
    <s v="2021-04-08 14:39:02"/>
    <n v="2500"/>
    <n v="2500"/>
    <n v="90.26"/>
    <n v="90.260000000000218"/>
    <s v="1985-08-08 00:00:00"/>
    <n v="5000"/>
    <s v="Працюю"/>
    <s v="Не був (ла) у шлюбі"/>
    <s v="повний робочий день"/>
    <s v="Івано-Франківська"/>
  </r>
  <r>
    <n v="3015447"/>
    <x v="2077"/>
    <s v="2021-04-10 11:35:17"/>
    <n v="2500"/>
    <n v="2500"/>
    <n v="90.26"/>
    <n v="90.260000000000218"/>
    <s v="1987-08-09 00:00:00"/>
    <n v="17000"/>
    <s v="Працюю"/>
    <s v="Перебуваю у шлюбі"/>
    <s v="повний робочий день"/>
    <s v="Черкаська"/>
  </r>
  <r>
    <n v="2990849"/>
    <x v="372"/>
    <s v="2021-04-06 22:24:22"/>
    <n v="1000"/>
    <n v="1000"/>
    <n v="90.25"/>
    <n v="90.25"/>
    <s v="1982-11-11 00:00:00"/>
    <n v="10000"/>
    <s v="Працюю"/>
    <s v="Перебуваю у шлюбі"/>
    <s v="повний робочий день"/>
    <s v="Львівська"/>
  </r>
  <r>
    <n v="3000586"/>
    <x v="2078"/>
    <s v="2021-04-08 11:21:21"/>
    <n v="5000"/>
    <n v="5000"/>
    <n v="90.25"/>
    <n v="90.25"/>
    <s v="1990-12-29 00:00:00"/>
    <n v="35000"/>
    <s v="Працюю"/>
    <s v="Розлучений (а)"/>
    <s v="повний робочий день"/>
    <s v="Київ"/>
  </r>
  <r>
    <n v="3001881"/>
    <x v="2073"/>
    <s v="2021-04-08 14:13:39"/>
    <n v="1000"/>
    <n v="1000"/>
    <n v="90.25"/>
    <n v="90.25"/>
    <s v="1997-12-25 00:00:00"/>
    <n v="6000"/>
    <s v="Студент"/>
    <s v="Не був (ла) у шлюбі"/>
    <m/>
    <s v="Івано-Франківська"/>
  </r>
  <r>
    <n v="3008447"/>
    <x v="1945"/>
    <s v="2021-04-09 12:16:31"/>
    <n v="1000"/>
    <n v="1000"/>
    <n v="90.25"/>
    <n v="90.25"/>
    <s v="1993-08-10 00:00:00"/>
    <n v="12000"/>
    <s v="Працюю"/>
    <s v="Не був (ла) у шлюбі"/>
    <s v="повний робочий день"/>
    <s v="Рівненська"/>
  </r>
  <r>
    <n v="3039989"/>
    <x v="1630"/>
    <s v="2021-04-13 18:35:17"/>
    <n v="1000"/>
    <n v="1000"/>
    <n v="90.25"/>
    <n v="90.25"/>
    <s v="1994-10-13 00:00:00"/>
    <n v="12000"/>
    <s v="Працюю"/>
    <s v="Не був (ла) у шлюбі"/>
    <s v="повний робочий день"/>
    <s v="Харківська"/>
  </r>
  <r>
    <n v="3051000"/>
    <x v="1972"/>
    <s v="2021-04-15 03:37:43"/>
    <n v="1000"/>
    <n v="1000"/>
    <n v="90.25"/>
    <n v="90.25"/>
    <s v="1982-02-18 00:00:00"/>
    <n v="15000"/>
    <s v="Працюю"/>
    <s v="Перебуваю у шлюбі"/>
    <s v="повний робочий день"/>
    <s v="Харківська"/>
  </r>
  <r>
    <n v="2955436"/>
    <x v="2079"/>
    <s v="2021-04-02 12:25:14"/>
    <n v="1500"/>
    <n v="1500"/>
    <n v="90"/>
    <n v="90"/>
    <s v="1990-08-10 00:00:00"/>
    <n v="5500"/>
    <s v="Працюю"/>
    <s v="Перебуваю у шлюбі"/>
    <s v="повний робочий день"/>
    <s v="Харківська"/>
  </r>
  <r>
    <n v="2968841"/>
    <x v="2080"/>
    <s v="2021-04-03 23:12:07"/>
    <n v="3000"/>
    <n v="3000"/>
    <n v="90"/>
    <n v="90"/>
    <s v="1984-09-06 00:00:00"/>
    <n v="14000"/>
    <s v="Працюю"/>
    <s v="Цивільний шлюб"/>
    <s v="повний робочий день"/>
    <s v="Дніпропетровська"/>
  </r>
  <r>
    <n v="2978459"/>
    <x v="1946"/>
    <s v="2021-04-05 10:46:57"/>
    <n v="1500"/>
    <n v="1500"/>
    <n v="90"/>
    <n v="90"/>
    <s v="1986-06-30 00:00:00"/>
    <n v="25000"/>
    <s v="Домогосподар/-ка"/>
    <s v="Перебуваю у шлюбі"/>
    <m/>
    <s v="Вінницька"/>
  </r>
  <r>
    <n v="2978697"/>
    <x v="2081"/>
    <s v="2021-04-05 11:19:04"/>
    <n v="3000"/>
    <n v="3000"/>
    <n v="90"/>
    <n v="90"/>
    <s v="1991-08-14 00:00:00"/>
    <n v="20000"/>
    <s v="Працюю"/>
    <s v="Розлучений (а)"/>
    <s v="повний робочий день"/>
    <s v="Київська"/>
  </r>
  <r>
    <n v="2978774"/>
    <x v="1397"/>
    <s v="2021-04-05 11:28:28"/>
    <n v="1000"/>
    <n v="1000"/>
    <n v="90"/>
    <n v="90"/>
    <s v="1994-12-26 00:00:00"/>
    <n v="26000"/>
    <s v="Працюю"/>
    <s v="Не був (ла) у шлюбі"/>
    <s v="повний робочий день"/>
    <s v="Дніпропетровська"/>
  </r>
  <r>
    <n v="2981049"/>
    <x v="2082"/>
    <s v="2021-04-05 16:26:12"/>
    <n v="1500"/>
    <n v="1500"/>
    <n v="90"/>
    <n v="90"/>
    <s v="1996-08-03 00:00:00"/>
    <n v="11000"/>
    <s v="Працюю"/>
    <s v="Перебуваю у шлюбі"/>
    <s v="повний робочий день"/>
    <s v="Київська"/>
  </r>
  <r>
    <n v="3015895"/>
    <x v="1594"/>
    <s v="2021-04-10 12:35:12"/>
    <n v="2000"/>
    <n v="2000"/>
    <n v="90"/>
    <n v="90"/>
    <s v="1975-02-19 00:00:00"/>
    <n v="25000"/>
    <s v="Підприємець"/>
    <s v="Перебуваю у шлюбі"/>
    <m/>
    <s v="Київ"/>
  </r>
  <r>
    <n v="3019164"/>
    <x v="1770"/>
    <s v="2021-04-10 19:57:59"/>
    <n v="3000"/>
    <n v="3000"/>
    <n v="90"/>
    <n v="90"/>
    <s v="1988-06-07 00:00:00"/>
    <n v="10000"/>
    <s v="Домогосподар/-ка"/>
    <s v="Перебуваю у шлюбі"/>
    <m/>
    <s v="Чернівецька"/>
  </r>
  <r>
    <n v="3033171"/>
    <x v="2017"/>
    <s v="2021-04-12 19:52:57"/>
    <n v="2000"/>
    <n v="2000"/>
    <n v="90"/>
    <n v="90"/>
    <s v="1981-03-25 00:00:00"/>
    <n v="600"/>
    <s v="Працюю"/>
    <s v="Перебуваю у шлюбі"/>
    <s v="повний робочий день"/>
    <s v="Вінницька"/>
  </r>
  <r>
    <n v="2952398"/>
    <x v="2083"/>
    <s v="2021-04-01 21:47:14"/>
    <n v="2600"/>
    <n v="2600"/>
    <n v="88.92"/>
    <n v="88.920000000000073"/>
    <s v="1999-07-25 00:00:00"/>
    <n v="4200"/>
    <s v="Студент"/>
    <s v="Не був (ла) у шлюбі"/>
    <m/>
    <s v="Сумська"/>
  </r>
  <r>
    <n v="2973006"/>
    <x v="2081"/>
    <s v="2021-04-04 14:06:31"/>
    <n v="5900"/>
    <n v="5900"/>
    <n v="88.5"/>
    <n v="88.5"/>
    <s v="1991-08-14 00:00:00"/>
    <n v="20000"/>
    <s v="Працюю"/>
    <s v="Розлучений (а)"/>
    <s v="повний робочий день"/>
    <s v="Київська"/>
  </r>
  <r>
    <n v="3038162"/>
    <x v="1214"/>
    <s v="2021-04-13 14:48:58"/>
    <n v="1550"/>
    <n v="1550"/>
    <n v="88.35"/>
    <n v="88.349999999999909"/>
    <s v="2000-07-15 00:00:00"/>
    <n v="15000"/>
    <s v="Працюю"/>
    <s v="Не був (ла) у шлюбі"/>
    <s v="повний робочий день"/>
    <s v="Кіровоградська"/>
  </r>
  <r>
    <n v="3024498"/>
    <x v="2084"/>
    <s v="2021-04-11 15:45:59"/>
    <n v="500"/>
    <n v="500"/>
    <n v="88"/>
    <n v="88"/>
    <s v="1973-08-29 00:00:00"/>
    <n v="10000"/>
    <s v="Працюю"/>
    <s v="Цивільний шлюб"/>
    <s v="повний робочий день"/>
    <s v="Кіровоградська"/>
  </r>
  <r>
    <n v="3021138"/>
    <x v="2085"/>
    <s v="2021-04-11 06:27:10"/>
    <n v="1500"/>
    <n v="1500"/>
    <n v="87.75"/>
    <n v="87.75"/>
    <s v="1982-09-04 00:00:00"/>
    <n v="17000"/>
    <s v="Працюю"/>
    <s v="Перебуваю у шлюбі"/>
    <s v="повний робочий день"/>
    <s v="Черкаська"/>
  </r>
  <r>
    <n v="3035054"/>
    <x v="2086"/>
    <s v="2021-04-13 08:32:47"/>
    <n v="1500"/>
    <n v="1500"/>
    <n v="87.75"/>
    <n v="87.75"/>
    <s v="1994-07-17 00:00:00"/>
    <n v="14700"/>
    <s v="Працюю"/>
    <s v="Розлучений (а)"/>
    <s v="повний робочий день"/>
    <s v="Сумська"/>
  </r>
  <r>
    <n v="3043692"/>
    <x v="2087"/>
    <s v="2021-04-14 11:37:46"/>
    <n v="1500"/>
    <n v="1500"/>
    <n v="87.75"/>
    <n v="87.75"/>
    <s v="1995-09-23 00:00:00"/>
    <n v="17000"/>
    <s v="Працюю"/>
    <s v="Перебуваю у шлюбі"/>
    <s v="повний робочий день"/>
    <s v="Київ"/>
  </r>
  <r>
    <n v="3032891"/>
    <x v="2043"/>
    <s v="2021-04-12 19:04:30"/>
    <n v="2550"/>
    <n v="2550"/>
    <n v="87.22"/>
    <n v="87.2199999999998"/>
    <s v="1999-11-17 00:00:00"/>
    <n v="7000"/>
    <s v="Студент"/>
    <s v="Не був (ла) у шлюбі"/>
    <m/>
    <s v="Чернігівська"/>
  </r>
  <r>
    <n v="2961211"/>
    <x v="626"/>
    <s v="2021-04-02 23:48:27"/>
    <n v="800"/>
    <n v="800"/>
    <n v="86.64"/>
    <n v="86.639999999999986"/>
    <s v="1997-05-29 00:00:00"/>
    <n v="15000"/>
    <s v="Студент"/>
    <s v="Не був (ла) у шлюбі"/>
    <m/>
    <s v="Вінницька"/>
  </r>
  <r>
    <n v="2991444"/>
    <x v="1942"/>
    <s v="2021-04-07 00:50:34"/>
    <n v="5050"/>
    <n v="5050"/>
    <n v="86.36"/>
    <n v="86.359999999999673"/>
    <s v="1992-09-24 00:00:00"/>
    <n v="8500"/>
    <s v="Працюю"/>
    <s v="Перебуваю у шлюбі"/>
    <s v="повний робочий день"/>
    <s v="Житомирська"/>
  </r>
  <r>
    <n v="2995700"/>
    <x v="2088"/>
    <s v="2021-04-07 16:02:13"/>
    <n v="500"/>
    <n v="500"/>
    <n v="86.25"/>
    <n v="86.25"/>
    <s v="2000-07-10 00:00:00"/>
    <n v="10000"/>
    <s v="Декретна відпустка"/>
    <s v="Перебуваю у шлюбі"/>
    <m/>
    <s v="Дніпропетровська"/>
  </r>
  <r>
    <n v="2968393"/>
    <x v="1718"/>
    <s v="2021-04-03 21:47:57"/>
    <n v="500"/>
    <n v="500"/>
    <n v="85.5"/>
    <n v="85.5"/>
    <s v="1998-11-06 00:00:00"/>
    <n v="7000"/>
    <s v="Студент"/>
    <s v="Не був (ла) у шлюбі"/>
    <m/>
    <s v="Чернівецька"/>
  </r>
  <r>
    <n v="2972411"/>
    <x v="1139"/>
    <s v="2021-04-04 13:28:38"/>
    <n v="1500"/>
    <n v="1500"/>
    <n v="85.5"/>
    <n v="85.5"/>
    <s v="1995-06-30 00:00:00"/>
    <n v="14000"/>
    <s v="Підприємець"/>
    <s v="Не був (ла) у шлюбі"/>
    <m/>
    <s v="Львівська"/>
  </r>
  <r>
    <n v="2988441"/>
    <x v="655"/>
    <s v="2021-04-06 16:31:11"/>
    <n v="1500"/>
    <n v="1500"/>
    <n v="85.5"/>
    <n v="85.5"/>
    <s v="1980-07-14 00:00:00"/>
    <n v="15000"/>
    <s v="Підприємець"/>
    <s v="Перебуваю у шлюбі"/>
    <m/>
    <s v="Київська"/>
  </r>
  <r>
    <n v="2982708"/>
    <x v="1717"/>
    <s v="2021-04-07 14:10:11"/>
    <n v="1500"/>
    <n v="1500"/>
    <n v="85.5"/>
    <n v="85.5"/>
    <s v="2002-11-12 00:00:00"/>
    <n v="7000"/>
    <s v="Студент"/>
    <s v="Не був (ла) у шлюбі"/>
    <m/>
    <s v="Львівська"/>
  </r>
  <r>
    <n v="3011037"/>
    <x v="989"/>
    <s v="2021-04-09 17:45:19"/>
    <n v="1500"/>
    <n v="1500"/>
    <n v="85.5"/>
    <n v="85.5"/>
    <s v="1991-05-20 00:00:00"/>
    <n v="8000"/>
    <s v="Не працюю"/>
    <s v="Не був (ла) у шлюбі"/>
    <m/>
    <s v="Рівненська"/>
  </r>
  <r>
    <n v="3011464"/>
    <x v="365"/>
    <s v="2021-04-09 18:42:11"/>
    <n v="1000"/>
    <n v="1000"/>
    <n v="85.5"/>
    <n v="85.5"/>
    <s v="1995-03-18 00:00:00"/>
    <n v="21000"/>
    <s v="Працюю"/>
    <s v="Не був (ла) у шлюбі"/>
    <s v="повний робочий день"/>
    <s v="Житомирська"/>
  </r>
  <r>
    <n v="3024673"/>
    <x v="2089"/>
    <s v="2021-04-11 16:08:18"/>
    <n v="1000"/>
    <n v="1000"/>
    <n v="85.5"/>
    <n v="85.5"/>
    <s v="1987-03-04 00:00:00"/>
    <n v="9000"/>
    <s v="Працюю"/>
    <s v="Не був (ла) у шлюбі"/>
    <s v="повний робочий день"/>
    <s v="Львівська"/>
  </r>
  <r>
    <n v="3032646"/>
    <x v="2090"/>
    <s v="2021-04-12 18:33:46"/>
    <n v="1000"/>
    <n v="1000"/>
    <n v="85.5"/>
    <n v="85.5"/>
    <s v="1978-03-12 00:00:00"/>
    <n v="16000"/>
    <s v="Працюю"/>
    <s v="Розлучений (а)"/>
    <m/>
    <s v="Київська"/>
  </r>
  <r>
    <n v="3034851"/>
    <x v="2091"/>
    <s v="2021-04-13 02:46:50"/>
    <n v="500"/>
    <n v="500"/>
    <n v="85.5"/>
    <n v="85.5"/>
    <s v="2003-02-03 00:00:00"/>
    <n v="12000"/>
    <s v="Працюю"/>
    <s v="Не був (ла) у шлюбі"/>
    <s v="повний робочий день"/>
    <s v="Київська"/>
  </r>
  <r>
    <n v="3039898"/>
    <x v="2092"/>
    <s v="2021-04-13 18:27:44"/>
    <n v="2500"/>
    <n v="2500"/>
    <n v="85.5"/>
    <n v="85.5"/>
    <s v="1992-03-01 00:00:00"/>
    <n v="34000"/>
    <s v="Працюю"/>
    <s v="Не був (ла) у шлюбі"/>
    <s v="повний робочий день"/>
    <s v="Харківська"/>
  </r>
  <r>
    <n v="3053828"/>
    <x v="2093"/>
    <s v="2021-04-15 13:27:25"/>
    <n v="2500"/>
    <n v="2500"/>
    <n v="85.5"/>
    <n v="85.5"/>
    <s v="1999-11-29 00:00:00"/>
    <n v="12000"/>
    <s v="Працюю"/>
    <s v="Не був (ла) у шлюбі"/>
    <s v="повний робочий день"/>
    <s v="Київська"/>
  </r>
  <r>
    <n v="3057020"/>
    <x v="2094"/>
    <s v="2021-04-15 18:55:33"/>
    <n v="1000"/>
    <n v="1000"/>
    <n v="85.5"/>
    <n v="85.5"/>
    <s v="1987-06-24 00:00:00"/>
    <n v="19000"/>
    <s v="Працюю"/>
    <s v="Не був (ла) у шлюбі"/>
    <s v="повний робочий день"/>
    <s v="Вінницька"/>
  </r>
  <r>
    <n v="2995931"/>
    <x v="1336"/>
    <s v="2021-04-07 16:26:46"/>
    <n v="700"/>
    <n v="700"/>
    <n v="85.12"/>
    <n v="85.12"/>
    <s v="1992-02-20 00:00:00"/>
    <n v="10000"/>
    <s v="Працюю"/>
    <s v="Перебуваю у шлюбі"/>
    <s v="повний робочий день"/>
    <s v="Вінницька"/>
  </r>
  <r>
    <n v="3008328"/>
    <x v="2095"/>
    <s v="2021-04-09 11:50:40"/>
    <n v="500"/>
    <n v="500"/>
    <n v="85"/>
    <n v="85"/>
    <s v="2001-09-18 00:00:00"/>
    <n v="12000"/>
    <s v="Студент"/>
    <s v="Не був (ла) у шлюбі"/>
    <m/>
    <s v="Івано-Франківська"/>
  </r>
  <r>
    <n v="2979726"/>
    <x v="2096"/>
    <s v="2021-04-06 21:59:28"/>
    <n v="5550"/>
    <n v="5550"/>
    <n v="84.36"/>
    <n v="84.359999999999673"/>
    <s v="1992-09-05 00:00:00"/>
    <n v="15000"/>
    <s v="Працюю"/>
    <s v="Перебуваю у шлюбі"/>
    <s v="повний робочий день"/>
    <s v="Київська"/>
  </r>
  <r>
    <n v="2993838"/>
    <x v="2097"/>
    <s v="2021-04-07 12:26:30"/>
    <n v="500"/>
    <n v="500"/>
    <n v="83.6"/>
    <n v="83.600000000000023"/>
    <s v="1973-12-09 00:00:00"/>
    <n v="10000"/>
    <s v="Працюю"/>
    <s v="Перебуваю у шлюбі"/>
    <s v="частковий робочий день"/>
    <s v="Одеська"/>
  </r>
  <r>
    <n v="2979845"/>
    <x v="2098"/>
    <s v="2021-04-05 14:07:11"/>
    <n v="1500"/>
    <n v="1500"/>
    <n v="83.25"/>
    <n v="83.25"/>
    <s v="1991-02-12 00:00:00"/>
    <n v="25000"/>
    <s v="Не працюю"/>
    <s v="Не був (ла) у шлюбі"/>
    <m/>
    <s v="Київ"/>
  </r>
  <r>
    <n v="2967322"/>
    <x v="2099"/>
    <s v="2021-04-03 19:12:03"/>
    <n v="2100"/>
    <n v="2100"/>
    <n v="82.95"/>
    <n v="82.949999999999818"/>
    <s v="1999-05-09 00:00:00"/>
    <n v="8000"/>
    <s v="Працюю"/>
    <s v="Цивільний шлюб"/>
    <s v="повний робочий день"/>
    <s v="Кіровоградська"/>
  </r>
  <r>
    <n v="3006151"/>
    <x v="2100"/>
    <s v="2021-04-09 00:52:11"/>
    <n v="1200"/>
    <n v="1200"/>
    <n v="82.08"/>
    <n v="82.079999999999927"/>
    <s v="1988-11-02 00:00:00"/>
    <n v="15000"/>
    <s v="Працюю"/>
    <s v="Не був (ла) у шлюбі"/>
    <s v="повний робочий день"/>
    <s v="Рівненська"/>
  </r>
  <r>
    <n v="2949038"/>
    <x v="1080"/>
    <s v="2021-04-01 15:01:09"/>
    <n v="1500"/>
    <n v="1500"/>
    <n v="81.239999999999995"/>
    <n v="81.240000000000009"/>
    <s v="1988-10-11 00:00:00"/>
    <n v="30000"/>
    <s v="Підприємець"/>
    <s v="Перебуваю у шлюбі"/>
    <m/>
    <s v="Львівська"/>
  </r>
  <r>
    <n v="2975071"/>
    <x v="2101"/>
    <s v="2021-04-04 18:00:38"/>
    <n v="1500"/>
    <n v="1500"/>
    <n v="81.239999999999995"/>
    <n v="81.240000000000009"/>
    <s v="1995-12-23 00:00:00"/>
    <n v="14500"/>
    <s v="Працюю"/>
    <s v="Не був (ла) у шлюбі"/>
    <s v="повний робочий день"/>
    <s v="Волинська"/>
  </r>
  <r>
    <n v="2981889"/>
    <x v="2102"/>
    <s v="2021-04-06 14:58:17"/>
    <n v="1500"/>
    <n v="1500"/>
    <n v="81.239999999999995"/>
    <n v="81.240000000000009"/>
    <s v="1967-08-21 00:00:00"/>
    <n v="12000"/>
    <s v="Працюю"/>
    <s v="Розлучений (а)"/>
    <s v="повний робочий день"/>
    <s v="Волинська"/>
  </r>
  <r>
    <n v="2998598"/>
    <x v="130"/>
    <s v="2021-04-07 23:27:22"/>
    <n v="1500"/>
    <n v="1500"/>
    <n v="81.239999999999995"/>
    <n v="81.240000000000009"/>
    <s v="1991-12-11 00:00:00"/>
    <n v="15000"/>
    <s v="Працюю"/>
    <s v="Перебуваю у шлюбі"/>
    <s v="повний робочий день"/>
    <s v="Черкаська"/>
  </r>
  <r>
    <n v="3027893"/>
    <x v="1304"/>
    <s v="2021-04-12 06:40:40"/>
    <n v="1500"/>
    <n v="1500"/>
    <n v="81.239999999999995"/>
    <n v="81.240000000000009"/>
    <s v="1996-01-26 00:00:00"/>
    <n v="13000"/>
    <s v="Не працюю"/>
    <s v="Не був (ла) у шлюбі"/>
    <m/>
    <s v="Рівненська"/>
  </r>
  <r>
    <n v="2968449"/>
    <x v="954"/>
    <s v="2021-04-03 21:50:53"/>
    <n v="2250"/>
    <n v="2250"/>
    <n v="81.22"/>
    <n v="81.2199999999998"/>
    <s v="2000-02-13 00:00:00"/>
    <n v="30000"/>
    <s v="Підприємець"/>
    <s v="Не був (ла) у шлюбі"/>
    <m/>
    <s v="Миколаївська"/>
  </r>
  <r>
    <n v="3030056"/>
    <x v="2025"/>
    <s v="2021-04-12 13:20:29"/>
    <n v="2650"/>
    <n v="2650"/>
    <n v="80.56"/>
    <n v="80.559999999999945"/>
    <s v="1999-02-15 00:00:00"/>
    <n v="17000"/>
    <s v="Працюю"/>
    <s v="Не був (ла) у шлюбі"/>
    <s v="повний робочий день"/>
    <s v="Тернопільська"/>
  </r>
  <r>
    <n v="2972866"/>
    <x v="2103"/>
    <s v="2021-04-04 13:52:01"/>
    <n v="8000"/>
    <n v="8000"/>
    <n v="80"/>
    <n v="80"/>
    <s v="1984-04-08 00:00:00"/>
    <n v="40000"/>
    <s v="Підприємець"/>
    <s v="Перебуваю у шлюбі"/>
    <m/>
    <s v="Одеська"/>
  </r>
  <r>
    <n v="2951334"/>
    <x v="46"/>
    <s v="2021-04-01 19:03:46"/>
    <n v="4200"/>
    <n v="4200"/>
    <n v="79.8"/>
    <n v="79.800000000000182"/>
    <s v="2001-08-14 00:00:00"/>
    <n v="3000"/>
    <s v="Студент"/>
    <s v="Не був (ла) у шлюбі"/>
    <m/>
    <s v="Вінницька"/>
  </r>
  <r>
    <n v="3049614"/>
    <x v="1935"/>
    <s v="2021-04-14 21:14:51"/>
    <n v="950"/>
    <n v="950"/>
    <n v="79.8"/>
    <n v="79.799999999999955"/>
    <s v="1993-10-06 00:00:00"/>
    <n v="16000"/>
    <s v="Працюю"/>
    <s v="Цивільний шлюб"/>
    <s v="повний робочий день"/>
    <s v="Кіровоградська"/>
  </r>
  <r>
    <n v="2964837"/>
    <x v="2104"/>
    <s v="2021-04-03 14:15:57"/>
    <n v="2000"/>
    <n v="2000"/>
    <n v="79"/>
    <n v="79"/>
    <s v="1995-03-31 00:00:00"/>
    <n v="14500"/>
    <s v="Працюю"/>
    <s v="Не був (ла) у шлюбі"/>
    <s v="позмінний графік"/>
    <s v="Дніпропетровська"/>
  </r>
  <r>
    <n v="2970220"/>
    <x v="2105"/>
    <s v="2021-04-04 08:46:56"/>
    <n v="2000"/>
    <n v="2000"/>
    <n v="79"/>
    <n v="79"/>
    <s v="1998-09-14 00:00:00"/>
    <n v="11000"/>
    <s v="Працюю"/>
    <s v="Не був (ла) у шлюбі"/>
    <s v="повний робочий день"/>
    <s v="Черкаська"/>
  </r>
  <r>
    <n v="2974028"/>
    <x v="2106"/>
    <s v="2021-04-04 16:17:20"/>
    <n v="2000"/>
    <n v="2000"/>
    <n v="79"/>
    <n v="79"/>
    <s v="1975-06-19 00:00:00"/>
    <n v="25000"/>
    <s v="Підприємець"/>
    <s v="Перебуваю у шлюбі"/>
    <m/>
    <s v="Київ"/>
  </r>
  <r>
    <n v="2983310"/>
    <x v="2107"/>
    <s v="2021-04-05 21:33:58"/>
    <n v="2000"/>
    <n v="2000"/>
    <n v="79"/>
    <n v="79"/>
    <s v="1988-08-26 00:00:00"/>
    <n v="8500"/>
    <s v="Не працюю"/>
    <s v="Не був (ла) у шлюбі"/>
    <m/>
    <s v="Івано-Франківська"/>
  </r>
  <r>
    <n v="2993369"/>
    <x v="2108"/>
    <s v="2021-04-07 12:31:28"/>
    <n v="2000"/>
    <n v="2000"/>
    <n v="79"/>
    <n v="79"/>
    <s v="1988-08-16 00:00:00"/>
    <n v="14000"/>
    <s v="Працюю"/>
    <s v="Перебуваю у шлюбі"/>
    <s v="повний робочий день"/>
    <s v="Дніпропетровська"/>
  </r>
  <r>
    <n v="3004800"/>
    <x v="2109"/>
    <s v="2021-04-08 20:15:55"/>
    <n v="2000"/>
    <n v="2000"/>
    <n v="79"/>
    <n v="79"/>
    <s v="1989-04-26 00:00:00"/>
    <n v="25000"/>
    <s v="Працюю"/>
    <s v="Не був (ла) у шлюбі"/>
    <s v="повний робочий день"/>
    <s v="Дніпропетровська"/>
  </r>
  <r>
    <n v="3026696"/>
    <x v="2110"/>
    <s v="2021-04-11 22:03:21"/>
    <n v="2000"/>
    <n v="2000"/>
    <n v="79"/>
    <n v="79"/>
    <s v="1978-07-25 00:00:00"/>
    <n v="20000"/>
    <s v="Підприємець"/>
    <s v="Перебуваю у шлюбі"/>
    <m/>
    <s v="Київська"/>
  </r>
  <r>
    <n v="3038785"/>
    <x v="2111"/>
    <s v="2021-04-13 16:12:55"/>
    <n v="2000"/>
    <n v="2000"/>
    <n v="79"/>
    <n v="79"/>
    <s v="1985-07-31 00:00:00"/>
    <n v="6000"/>
    <s v="Працюю"/>
    <s v="Перебуваю у шлюбі"/>
    <m/>
    <s v="Закарпатська"/>
  </r>
  <r>
    <n v="3043965"/>
    <x v="2112"/>
    <s v="2021-04-14 10:53:58"/>
    <n v="2000"/>
    <n v="2000"/>
    <n v="79"/>
    <n v="79"/>
    <s v="2003-03-18 00:00:00"/>
    <n v="10000"/>
    <s v="Студент"/>
    <s v="Не був (ла) у шлюбі"/>
    <m/>
    <s v="Донецька"/>
  </r>
  <r>
    <n v="2959972"/>
    <x v="865"/>
    <s v="2021-04-02 19:57:25"/>
    <n v="1050"/>
    <n v="1050"/>
    <n v="78.75"/>
    <n v="78.75"/>
    <s v="1991-12-08 00:00:00"/>
    <n v="15000"/>
    <s v="Працюю"/>
    <s v="Не був (ла) у шлюбі"/>
    <s v="почасово"/>
    <s v="Дніпропетровська"/>
  </r>
  <r>
    <n v="2994230"/>
    <x v="2113"/>
    <s v="2021-04-07 13:22:20"/>
    <n v="1500"/>
    <n v="1500"/>
    <n v="78"/>
    <n v="78"/>
    <s v="1998-05-26 00:00:00"/>
    <n v="6000"/>
    <s v="Декретна відпустка"/>
    <s v="Не був (ла) у шлюбі"/>
    <m/>
    <s v="Донецька"/>
  </r>
  <r>
    <n v="2996190"/>
    <x v="2114"/>
    <s v="2021-04-07 16:57:45"/>
    <n v="500"/>
    <n v="500"/>
    <n v="78"/>
    <n v="78"/>
    <s v="1999-12-07 00:00:00"/>
    <n v="10000"/>
    <s v="Студент"/>
    <s v="Не був (ла) у шлюбі"/>
    <m/>
    <s v="Вінницька"/>
  </r>
  <r>
    <n v="3046023"/>
    <x v="2115"/>
    <s v="2021-04-14 14:14:22"/>
    <n v="2050"/>
    <n v="2050"/>
    <n v="77.900000000000006"/>
    <n v="77.900000000000091"/>
    <s v="1988-03-20 00:00:00"/>
    <n v="21000"/>
    <s v="Працюю"/>
    <s v="Не був (ла) у шлюбі"/>
    <s v="повний робочий день"/>
    <s v="Дніпропетровська"/>
  </r>
  <r>
    <n v="2960826"/>
    <x v="1838"/>
    <s v="2021-04-02 22:01:43"/>
    <n v="1500"/>
    <n v="1500"/>
    <n v="76.95"/>
    <n v="76.950000000000045"/>
    <s v="1993-10-13 00:00:00"/>
    <n v="17500"/>
    <s v="Працюю"/>
    <s v="Перебуваю у шлюбі"/>
    <s v="повний робочий день"/>
    <s v="Полтавська"/>
  </r>
  <r>
    <n v="2983373"/>
    <x v="2100"/>
    <s v="2021-04-05 21:36:49"/>
    <n v="1500"/>
    <n v="1500"/>
    <n v="76.95"/>
    <n v="76.950000000000045"/>
    <s v="1988-11-02 00:00:00"/>
    <n v="15000"/>
    <s v="Працюю"/>
    <s v="Не був (ла) у шлюбі"/>
    <s v="повний робочий день"/>
    <s v="Рівненська"/>
  </r>
  <r>
    <n v="3028677"/>
    <x v="1958"/>
    <s v="2021-04-12 10:32:50"/>
    <n v="1500"/>
    <n v="1500"/>
    <n v="76.95"/>
    <n v="76.950000000000045"/>
    <s v="1987-05-15 00:00:00"/>
    <n v="15000"/>
    <s v="Працюю"/>
    <s v="Перебуваю у шлюбі"/>
    <m/>
    <s v="Івано-Франківська"/>
  </r>
  <r>
    <n v="3043265"/>
    <x v="2116"/>
    <s v="2021-04-14 09:03:08"/>
    <n v="1500"/>
    <n v="1500"/>
    <n v="76.95"/>
    <n v="76.950000000000045"/>
    <s v="1982-11-12 00:00:00"/>
    <n v="28000"/>
    <s v="Працюю"/>
    <s v="Перебуваю у шлюбі"/>
    <s v="повний робочий день"/>
    <s v="Донецька"/>
  </r>
  <r>
    <n v="2967392"/>
    <x v="2117"/>
    <s v="2021-04-03 19:20:10"/>
    <n v="600"/>
    <n v="600"/>
    <n v="76.8"/>
    <n v="76.799999999999955"/>
    <s v="1993-09-17 00:00:00"/>
    <n v="17000"/>
    <s v="Працюю"/>
    <s v="Не був (ла) у шлюбі"/>
    <s v="повний робочий день"/>
    <s v="Київська"/>
  </r>
  <r>
    <n v="2944523"/>
    <x v="2118"/>
    <s v="2021-04-01 02:02:58"/>
    <n v="500"/>
    <n v="500"/>
    <n v="76.75"/>
    <n v="76.75"/>
    <s v="1994-04-24 00:00:00"/>
    <n v="8000"/>
    <s v="Працюю"/>
    <s v="Не був (ла) у шлюбі"/>
    <s v="позмінний графік"/>
    <s v="Київська"/>
  </r>
  <r>
    <n v="2945279"/>
    <x v="1183"/>
    <s v="2021-04-01 04:41:55"/>
    <n v="2000"/>
    <n v="2000"/>
    <n v="76"/>
    <n v="76"/>
    <s v="1997-03-31 00:00:00"/>
    <n v="5000"/>
    <s v="Працюю"/>
    <s v="Не був (ла) у шлюбі"/>
    <s v="повний робочий день"/>
    <s v="Київська"/>
  </r>
  <r>
    <n v="2949332"/>
    <x v="1060"/>
    <s v="2021-04-01 15:03:39"/>
    <n v="1000"/>
    <n v="1000"/>
    <n v="76"/>
    <n v="76"/>
    <s v="1998-06-03 00:00:00"/>
    <n v="10000"/>
    <s v="Працюю"/>
    <s v="Не був (ла) у шлюбі"/>
    <s v="повний робочий день"/>
    <s v="Київ"/>
  </r>
  <r>
    <n v="2954589"/>
    <x v="2119"/>
    <s v="2021-04-02 10:28:25"/>
    <n v="1000"/>
    <n v="1000"/>
    <n v="76"/>
    <n v="76"/>
    <s v="1999-11-12 00:00:00"/>
    <n v="5000"/>
    <s v="Працюю"/>
    <s v="Не був (ла) у шлюбі"/>
    <s v="повний робочий день"/>
    <s v="Львівська"/>
  </r>
  <r>
    <n v="2955009"/>
    <x v="2120"/>
    <s v="2021-04-02 11:46:56"/>
    <n v="2000"/>
    <n v="2000"/>
    <n v="76"/>
    <n v="76"/>
    <s v="1993-08-17 00:00:00"/>
    <n v="10000"/>
    <s v="Працюю"/>
    <s v="Не був (ла) у шлюбі"/>
    <s v="повний робочий день"/>
    <s v="Одеська"/>
  </r>
  <r>
    <n v="2957578"/>
    <x v="768"/>
    <s v="2021-04-02 15:27:41"/>
    <n v="5000"/>
    <n v="5000"/>
    <n v="76"/>
    <n v="76"/>
    <s v="1980-12-19 00:00:00"/>
    <n v="19000"/>
    <s v="Працюю"/>
    <s v="Перебуваю у шлюбі"/>
    <s v="повний робочий день"/>
    <s v="Запорізька"/>
  </r>
  <r>
    <n v="2961946"/>
    <x v="2121"/>
    <s v="2021-04-03 05:36:00"/>
    <n v="4000"/>
    <n v="4000"/>
    <n v="76"/>
    <n v="76"/>
    <s v="1994-03-03 00:00:00"/>
    <n v="10000"/>
    <s v="Не працюю"/>
    <s v="Не був (ла) у шлюбі"/>
    <m/>
    <s v="Закарпатська"/>
  </r>
  <r>
    <n v="2968771"/>
    <x v="2122"/>
    <s v="2021-04-03 22:48:52"/>
    <n v="500"/>
    <n v="500"/>
    <n v="76"/>
    <n v="76"/>
    <s v="1998-04-18 00:00:00"/>
    <n v="6000"/>
    <s v="Працюю"/>
    <s v="Не був (ла) у шлюбі"/>
    <s v="повний робочий день"/>
    <s v="Тернопільська"/>
  </r>
  <r>
    <n v="2973139"/>
    <x v="881"/>
    <s v="2021-04-04 14:20:46"/>
    <n v="2000"/>
    <n v="2000"/>
    <n v="76"/>
    <n v="76"/>
    <s v="1983-03-30 00:00:00"/>
    <n v="18000"/>
    <s v="Підприємець"/>
    <s v="Розлучений (а)"/>
    <m/>
    <s v="Київ"/>
  </r>
  <r>
    <n v="2982253"/>
    <x v="990"/>
    <s v="2021-04-05 19:00:28"/>
    <n v="2000"/>
    <n v="2000"/>
    <n v="76"/>
    <n v="76"/>
    <s v="1984-04-12 00:00:00"/>
    <n v="30000"/>
    <s v="Працюю"/>
    <s v="Не був (ла) у шлюбі"/>
    <s v="повний робочий день"/>
    <s v="Вінницька"/>
  </r>
  <r>
    <n v="2990751"/>
    <x v="1556"/>
    <s v="2021-04-06 22:03:03"/>
    <n v="2500"/>
    <n v="2500"/>
    <n v="76"/>
    <n v="76"/>
    <s v="1991-04-23 00:00:00"/>
    <n v="90000"/>
    <s v="Працюю"/>
    <s v="Не був (ла) у шлюбі"/>
    <s v="повний робочий день"/>
    <s v="Дніпропетровська"/>
  </r>
  <r>
    <n v="2994314"/>
    <x v="2123"/>
    <s v="2021-04-07 13:28:54"/>
    <n v="1000"/>
    <n v="1000"/>
    <n v="76"/>
    <n v="76"/>
    <s v="1994-11-26 00:00:00"/>
    <n v="17000"/>
    <s v="Декретна відпустка"/>
    <s v="Цивільний шлюб"/>
    <s v="повний робочий день"/>
    <s v="Одеська"/>
  </r>
  <r>
    <n v="3012696"/>
    <x v="162"/>
    <s v="2021-04-09 21:41:38"/>
    <n v="2500"/>
    <n v="2500"/>
    <n v="76"/>
    <n v="76"/>
    <s v="1982-07-30 00:00:00"/>
    <n v="11200"/>
    <s v="Працюю"/>
    <s v="Розлучений (а)"/>
    <s v="повний робочий день"/>
    <s v="Чернівецька"/>
  </r>
  <r>
    <n v="3027221"/>
    <x v="2124"/>
    <s v="2021-04-11 23:45:17"/>
    <n v="2000"/>
    <n v="2000"/>
    <n v="76"/>
    <n v="76"/>
    <s v="2001-06-28 00:00:00"/>
    <n v="8000"/>
    <s v="Не працюю"/>
    <s v="Не був (ла) у шлюбі"/>
    <m/>
    <s v="Миколаївська"/>
  </r>
  <r>
    <n v="3032793"/>
    <x v="2125"/>
    <s v="2021-04-12 18:52:25"/>
    <n v="500"/>
    <n v="500"/>
    <n v="76"/>
    <n v="76"/>
    <s v="1967-08-30 00:00:00"/>
    <n v="4600"/>
    <s v="Працюю"/>
    <s v="Розлучений (а)"/>
    <s v="повний робочий день"/>
    <s v="Чернівецька"/>
  </r>
  <r>
    <n v="3033010"/>
    <x v="870"/>
    <s v="2021-04-12 19:23:25"/>
    <n v="2000"/>
    <n v="2000"/>
    <n v="76"/>
    <n v="76"/>
    <s v="1990-06-05 00:00:00"/>
    <n v="20000"/>
    <s v="Не працюю"/>
    <s v="Перебуваю у шлюбі"/>
    <m/>
    <s v="Волинська"/>
  </r>
  <r>
    <n v="3044294"/>
    <x v="2126"/>
    <s v="2021-04-14 11:18:26"/>
    <n v="2000"/>
    <n v="2000"/>
    <n v="76"/>
    <n v="76"/>
    <s v="2001-02-06 00:00:00"/>
    <n v="20000"/>
    <s v="Працюю"/>
    <s v="Не був (ла) у шлюбі"/>
    <s v="повний робочий день"/>
    <s v="Запорізька"/>
  </r>
  <r>
    <n v="3048599"/>
    <x v="1747"/>
    <s v="2021-04-14 19:05:29"/>
    <n v="5000"/>
    <n v="5000"/>
    <n v="76"/>
    <n v="76"/>
    <s v="1984-10-10 00:00:00"/>
    <n v="50000"/>
    <s v="Підприємець"/>
    <s v="Перебуваю у шлюбі"/>
    <m/>
    <s v="Київ"/>
  </r>
  <r>
    <n v="3048935"/>
    <x v="1719"/>
    <s v="2021-04-14 19:49:48"/>
    <n v="5000"/>
    <n v="5000"/>
    <n v="76"/>
    <n v="76"/>
    <s v="1977-05-14 00:00:00"/>
    <n v="30000"/>
    <s v="Підприємець"/>
    <s v="Перебуваю у шлюбі"/>
    <m/>
    <s v="Луганська"/>
  </r>
  <r>
    <n v="3052071"/>
    <x v="2127"/>
    <s v="2021-04-15 09:50:18"/>
    <n v="4200"/>
    <n v="4200"/>
    <n v="75.81"/>
    <n v="75.8100000000004"/>
    <s v="1990-02-04 00:00:00"/>
    <n v="5000"/>
    <s v="Працюю"/>
    <s v="Перебуваю у шлюбі"/>
    <s v="позмінний графік"/>
    <s v="Черкаська"/>
  </r>
  <r>
    <n v="2992137"/>
    <x v="2081"/>
    <s v="2021-04-07 07:16:08"/>
    <n v="4950"/>
    <n v="4950"/>
    <n v="75.239999999999995"/>
    <n v="75.239999999999782"/>
    <s v="1991-08-14 00:00:00"/>
    <n v="20000"/>
    <s v="Працюю"/>
    <s v="Розлучений (а)"/>
    <s v="повний робочий день"/>
    <s v="Київська"/>
  </r>
  <r>
    <n v="2946343"/>
    <x v="1591"/>
    <s v="2021-04-01 10:05:45"/>
    <n v="2500"/>
    <n v="2500"/>
    <n v="75"/>
    <n v="75"/>
    <s v="1999-02-01 00:00:00"/>
    <n v="7000"/>
    <s v="Працюю"/>
    <s v="Не був (ла) у шлюбі"/>
    <s v="позмінний графік"/>
    <s v="Хмельницька"/>
  </r>
  <r>
    <n v="2961015"/>
    <x v="2128"/>
    <s v="2021-04-02 22:34:09"/>
    <n v="2000"/>
    <n v="2000"/>
    <n v="75"/>
    <n v="75"/>
    <s v="1986-08-06 00:00:00"/>
    <n v="17000"/>
    <s v="Підприємець"/>
    <s v="Перебуваю у шлюбі"/>
    <m/>
    <s v="Київська"/>
  </r>
  <r>
    <n v="2978494"/>
    <x v="1911"/>
    <s v="2021-04-05 10:46:35"/>
    <n v="5000"/>
    <n v="5000"/>
    <n v="75"/>
    <n v="75"/>
    <s v="1999-01-20 00:00:00"/>
    <n v="50000"/>
    <s v="Підприємець"/>
    <s v="Не був (ла) у шлюбі"/>
    <m/>
    <s v="Рівненська"/>
  </r>
  <r>
    <n v="3019311"/>
    <x v="2129"/>
    <s v="2021-04-10 20:23:48"/>
    <n v="2500"/>
    <n v="2500"/>
    <n v="75"/>
    <n v="75"/>
    <s v="1996-08-12 00:00:00"/>
    <n v="8000"/>
    <s v="Підприємець"/>
    <s v="Перебуваю у шлюбі"/>
    <m/>
    <s v="Тернопільська"/>
  </r>
  <r>
    <n v="3025401"/>
    <x v="2130"/>
    <s v="2021-04-11 17:47:13"/>
    <n v="2000"/>
    <n v="2000"/>
    <n v="75"/>
    <n v="75"/>
    <s v="1992-03-14 00:00:00"/>
    <n v="30000"/>
    <s v="Працюю"/>
    <s v="Не був (ла) у шлюбі"/>
    <s v="повний робочий день"/>
    <s v="Запорізька"/>
  </r>
  <r>
    <n v="3027725"/>
    <x v="2131"/>
    <s v="2021-04-12 15:30:13"/>
    <n v="1000"/>
    <n v="1000"/>
    <n v="75"/>
    <n v="75"/>
    <s v="1987-03-24 00:00:00"/>
    <n v="16000"/>
    <s v="Працюю"/>
    <s v="Не був (ла) у шлюбі"/>
    <s v="повний робочий день"/>
    <s v="Дніпропетровська"/>
  </r>
  <r>
    <n v="3033647"/>
    <x v="2132"/>
    <s v="2021-04-12 21:12:13"/>
    <n v="2000"/>
    <n v="2000"/>
    <n v="75"/>
    <n v="75"/>
    <s v="1978-09-02 00:00:00"/>
    <n v="15000"/>
    <s v="Працюю"/>
    <s v="Перебуваю у шлюбі"/>
    <s v="почасово"/>
    <s v="Івано-Франківська"/>
  </r>
  <r>
    <n v="2998801"/>
    <x v="949"/>
    <s v="2021-04-08 00:22:46"/>
    <n v="1950"/>
    <n v="1950"/>
    <n v="74.099999999999994"/>
    <n v="74.099999999999909"/>
    <s v="1991-01-28 00:00:00"/>
    <n v="16000"/>
    <s v="Працюю"/>
    <s v="Не був (ла) у шлюбі"/>
    <s v="повний робочий день"/>
    <s v="Івано-Франківська"/>
  </r>
  <r>
    <n v="3039926"/>
    <x v="2133"/>
    <s v="2021-04-13 18:28:13"/>
    <n v="800"/>
    <n v="800"/>
    <n v="72.959999999999994"/>
    <n v="72.960000000000036"/>
    <s v="1982-08-24 00:00:00"/>
    <n v="10000"/>
    <s v="Працюю"/>
    <s v="Не був (ла) у шлюбі"/>
    <s v="повний робочий день"/>
    <s v="Харківська"/>
  </r>
  <r>
    <n v="3058917"/>
    <x v="1481"/>
    <s v="2021-04-15 23:14:27"/>
    <n v="1600"/>
    <n v="1600"/>
    <n v="72.959999999999994"/>
    <n v="72.960000000000036"/>
    <s v="1994-03-15 00:00:00"/>
    <n v="20000"/>
    <s v="Працюю"/>
    <s v="Не був (ла) у шлюбі"/>
    <s v="повний робочий день"/>
    <s v="Житомирська"/>
  </r>
  <r>
    <n v="2977479"/>
    <x v="2134"/>
    <s v="2021-04-05 03:38:30"/>
    <n v="500"/>
    <n v="500"/>
    <n v="72.75"/>
    <n v="72.75"/>
    <s v="1996-12-31 00:00:00"/>
    <n v="29000"/>
    <s v="Працюю"/>
    <s v="Не був (ла) у шлюбі"/>
    <s v="почасово"/>
    <s v="Черкаська"/>
  </r>
  <r>
    <n v="3036986"/>
    <x v="2135"/>
    <s v="2021-04-13 12:39:57"/>
    <n v="500"/>
    <n v="500"/>
    <n v="72.239999999999995"/>
    <n v="72.240000000000009"/>
    <s v="2001-11-29 00:00:00"/>
    <n v="8000"/>
    <s v="Працюю"/>
    <s v="Не був (ла) у шлюбі"/>
    <s v="позмінний графік"/>
    <s v="Хмельницька"/>
  </r>
  <r>
    <n v="2983660"/>
    <x v="1143"/>
    <s v="2021-04-05 22:49:41"/>
    <n v="1900"/>
    <n v="1900"/>
    <n v="72.2"/>
    <n v="72.200000000000045"/>
    <s v="1983-02-17 00:00:00"/>
    <n v="14000"/>
    <s v="Працюю"/>
    <s v="Розлучений (а)"/>
    <s v="повний робочий день"/>
    <s v="Харківська"/>
  </r>
  <r>
    <n v="2999361"/>
    <x v="2136"/>
    <s v="2021-04-08 05:39:37"/>
    <n v="1000"/>
    <n v="1000"/>
    <n v="72.2"/>
    <n v="72.200000000000045"/>
    <s v="1990-04-09 00:00:00"/>
    <n v="20000"/>
    <s v="Працюю"/>
    <s v="Не був (ла) у шлюбі"/>
    <s v="повний робочий день"/>
    <s v="Київ"/>
  </r>
  <r>
    <n v="3028124"/>
    <x v="2137"/>
    <s v="2021-04-12 14:49:42"/>
    <n v="1000"/>
    <n v="1000"/>
    <n v="72.2"/>
    <n v="72.200000000000045"/>
    <s v="1981-05-21 00:00:00"/>
    <n v="9240"/>
    <s v="Працюю"/>
    <s v="Перебуваю у шлюбі"/>
    <s v="повний робочий день"/>
    <s v="Львівська"/>
  </r>
  <r>
    <n v="3033115"/>
    <x v="2138"/>
    <s v="2021-04-12 19:40:51"/>
    <n v="1000"/>
    <n v="1000"/>
    <n v="72.2"/>
    <n v="72.200000000000045"/>
    <s v="1990-04-24 00:00:00"/>
    <n v="22000"/>
    <s v="Не працюю"/>
    <s v="Цивільний шлюб"/>
    <m/>
    <s v="Закарпатська"/>
  </r>
  <r>
    <n v="2945937"/>
    <x v="2139"/>
    <s v="2021-04-01 09:30:00"/>
    <n v="2000"/>
    <n v="2000"/>
    <n v="72.2"/>
    <n v="72.199999999999818"/>
    <s v="1991-02-07 00:00:00"/>
    <n v="24000"/>
    <s v="Працюю"/>
    <s v="Не був (ла) у шлюбі"/>
    <s v="повний робочий день"/>
    <s v="Донецька"/>
  </r>
  <r>
    <n v="2979747"/>
    <x v="140"/>
    <s v="2021-04-05 13:46:36"/>
    <n v="2000"/>
    <n v="2000"/>
    <n v="72.2"/>
    <n v="72.199999999999818"/>
    <s v="1986-02-10 00:00:00"/>
    <n v="45000"/>
    <s v="Працюю"/>
    <s v="Перебуваю у шлюбі"/>
    <s v="повний робочий день"/>
    <s v="Київ"/>
  </r>
  <r>
    <n v="2991003"/>
    <x v="1855"/>
    <s v="2021-04-06 23:09:18"/>
    <n v="2000"/>
    <n v="2000"/>
    <n v="72.2"/>
    <n v="72.199999999999818"/>
    <s v="1994-03-04 00:00:00"/>
    <n v="10000"/>
    <s v="Працюю"/>
    <s v="Не був (ла) у шлюбі"/>
    <s v="повний робочий день"/>
    <s v="Черкаська"/>
  </r>
  <r>
    <n v="2995154"/>
    <x v="1988"/>
    <s v="2021-04-07 15:06:03"/>
    <n v="4750"/>
    <n v="4750"/>
    <n v="72.2"/>
    <n v="72.199999999999818"/>
    <s v="2000-04-23 00:00:00"/>
    <n v="8500"/>
    <s v="Працюю"/>
    <s v="Не був (ла) у шлюбі"/>
    <s v="повний робочий день"/>
    <s v="Дніпропетровська"/>
  </r>
  <r>
    <n v="3021404"/>
    <x v="2140"/>
    <s v="2021-04-11 08:34:25"/>
    <n v="2000"/>
    <n v="2000"/>
    <n v="72.2"/>
    <n v="72.199999999999818"/>
    <s v="1978-12-23 00:00:00"/>
    <n v="30000"/>
    <s v="Працюю"/>
    <s v="Перебуваю у шлюбі"/>
    <s v="повний робочий день"/>
    <s v="Київ"/>
  </r>
  <r>
    <n v="3050937"/>
    <x v="1810"/>
    <s v="2021-04-15 03:04:51"/>
    <n v="4000"/>
    <n v="4000"/>
    <n v="72.2"/>
    <n v="72.199999999999818"/>
    <s v="2000-02-27 00:00:00"/>
    <n v="18000"/>
    <s v="Працюю"/>
    <s v="Не був (ла) у шлюбі"/>
    <s v="повний робочий день"/>
    <s v="Івано-Франківська"/>
  </r>
  <r>
    <n v="2976520"/>
    <x v="410"/>
    <s v="2021-04-04 22:04:19"/>
    <n v="2400"/>
    <n v="2400"/>
    <n v="72"/>
    <n v="72"/>
    <s v="1988-05-27 00:00:00"/>
    <n v="25000"/>
    <s v="Працюю"/>
    <s v="Не був (ла) у шлюбі"/>
    <s v="частковий робочий день"/>
    <s v="Харківська"/>
  </r>
  <r>
    <n v="2984094"/>
    <x v="2141"/>
    <s v="2021-04-06 00:14:51"/>
    <n v="2000"/>
    <n v="2000"/>
    <n v="72"/>
    <n v="72"/>
    <s v="1993-04-09 00:00:00"/>
    <n v="9000"/>
    <s v="Працюю"/>
    <s v="Не був (ла) у шлюбі"/>
    <s v="повний робочий день"/>
    <s v="Львівська"/>
  </r>
  <r>
    <n v="3018352"/>
    <x v="2043"/>
    <s v="2021-04-10 18:11:21"/>
    <n v="2100"/>
    <n v="2100"/>
    <n v="71.819999999999993"/>
    <n v="71.820000000000164"/>
    <s v="1999-11-17 00:00:00"/>
    <n v="7000"/>
    <s v="Студент"/>
    <s v="Не був (ла) у шлюбі"/>
    <m/>
    <s v="Чернігівська"/>
  </r>
  <r>
    <n v="3003953"/>
    <x v="2142"/>
    <s v="2021-04-08 19:09:05"/>
    <n v="4200"/>
    <n v="4200"/>
    <n v="71.819999999999993"/>
    <n v="71.819999999999709"/>
    <s v="1996-07-09 00:00:00"/>
    <n v="12000"/>
    <s v="Працюю"/>
    <s v="Не був (ла) у шлюбі"/>
    <s v="позмінний графік"/>
    <s v="Тернопільська"/>
  </r>
  <r>
    <n v="2960483"/>
    <x v="2143"/>
    <s v="2021-04-02 21:14:27"/>
    <n v="2350"/>
    <n v="2350"/>
    <n v="71.44"/>
    <n v="71.440000000000055"/>
    <s v="1978-01-05 00:00:00"/>
    <n v="15000"/>
    <s v="Працюю"/>
    <s v="Цивільний шлюб"/>
    <s v="повний робочий день"/>
    <s v="Київ"/>
  </r>
  <r>
    <n v="3025814"/>
    <x v="2144"/>
    <s v="2021-04-11 18:54:16"/>
    <n v="750"/>
    <n v="750"/>
    <n v="71.25"/>
    <n v="71.25"/>
    <s v="2002-07-15 00:00:00"/>
    <n v="10000"/>
    <s v="Працюю"/>
    <s v="Не був (ла) у шлюбі"/>
    <s v="повний робочий день"/>
    <s v="Запорізька"/>
  </r>
  <r>
    <n v="2997562"/>
    <x v="1988"/>
    <s v="2021-04-07 19:43:38"/>
    <n v="4650"/>
    <n v="4650"/>
    <n v="70.680000000000007"/>
    <n v="70.680000000000291"/>
    <s v="2000-04-23 00:00:00"/>
    <n v="8500"/>
    <s v="Працюю"/>
    <s v="Не був (ла) у шлюбі"/>
    <s v="повний робочий день"/>
    <s v="Дніпропетровська"/>
  </r>
  <r>
    <n v="3001559"/>
    <x v="2145"/>
    <s v="2021-04-08 13:31:15"/>
    <n v="2050"/>
    <n v="2050"/>
    <n v="70.12"/>
    <n v="70.119999999999891"/>
    <s v="1982-06-22 00:00:00"/>
    <n v="15000"/>
    <s v="Працюю"/>
    <s v="Розлучений (а)"/>
    <s v="повний робочий день"/>
    <s v="Київська"/>
  </r>
  <r>
    <n v="2964333"/>
    <x v="2146"/>
    <s v="2021-04-03 13:38:06"/>
    <n v="2500"/>
    <n v="2500"/>
    <n v="70"/>
    <n v="70"/>
    <s v="1996-09-08 00:00:00"/>
    <n v="15000"/>
    <s v="Працюю"/>
    <s v="Не був (ла) у шлюбі"/>
    <s v="повний робочий день"/>
    <s v="Київська"/>
  </r>
  <r>
    <n v="3057223"/>
    <x v="575"/>
    <s v="2021-04-15 19:14:18"/>
    <n v="5000"/>
    <n v="5000"/>
    <n v="70"/>
    <n v="70"/>
    <s v="1994-04-26 00:00:00"/>
    <n v="20000"/>
    <s v="Працюю"/>
    <s v="Перебуваю у шлюбі"/>
    <s v="повний робочий день"/>
    <s v="Київська"/>
  </r>
  <r>
    <n v="3003785"/>
    <x v="2147"/>
    <s v="2021-04-08 18:09:30"/>
    <n v="2300"/>
    <n v="2300"/>
    <n v="69.92"/>
    <n v="69.920000000000073"/>
    <s v="1999-04-11 00:00:00"/>
    <n v="10000"/>
    <s v="Працюю"/>
    <s v="Не був (ла) у шлюбі"/>
    <s v="частковий робочий день"/>
    <s v="Харківська"/>
  </r>
  <r>
    <n v="3014348"/>
    <x v="1391"/>
    <s v="2021-04-10 08:18:26"/>
    <n v="2300"/>
    <n v="2300"/>
    <n v="69.92"/>
    <n v="69.920000000000073"/>
    <s v="1991-03-16 00:00:00"/>
    <n v="15000"/>
    <s v="Працюю"/>
    <s v="Перебуваю у шлюбі"/>
    <s v="повний робочий день"/>
    <s v="Львівська"/>
  </r>
  <r>
    <n v="3028488"/>
    <x v="2148"/>
    <s v="2021-04-12 09:53:57"/>
    <n v="2300"/>
    <n v="2300"/>
    <n v="69.92"/>
    <n v="69.920000000000073"/>
    <s v="1982-11-29 00:00:00"/>
    <n v="16000"/>
    <s v="Працюю"/>
    <s v="Розлучений (а)"/>
    <s v="повний робочий день"/>
    <s v="Київ"/>
  </r>
  <r>
    <n v="2964319"/>
    <x v="2019"/>
    <s v="2021-04-03 13:16:38"/>
    <n v="4000"/>
    <n v="4000"/>
    <n v="68.400000000000006"/>
    <n v="68.400000000000091"/>
    <s v="1993-01-19 00:00:00"/>
    <n v="24300"/>
    <s v="Підприємець"/>
    <s v="Цивільний шлюб"/>
    <m/>
    <s v="Луганська"/>
  </r>
  <r>
    <n v="2967546"/>
    <x v="558"/>
    <s v="2021-04-03 19:43:46"/>
    <n v="2000"/>
    <n v="2000"/>
    <n v="68.400000000000006"/>
    <n v="68.400000000000091"/>
    <s v="1994-04-27 00:00:00"/>
    <n v="15000"/>
    <s v="Працюю"/>
    <s v="Не був (ла) у шлюбі"/>
    <s v="повний робочий день"/>
    <s v="Вінницька"/>
  </r>
  <r>
    <n v="2993257"/>
    <x v="2149"/>
    <s v="2021-04-07 11:17:16"/>
    <n v="4000"/>
    <n v="4000"/>
    <n v="68.400000000000006"/>
    <n v="68.400000000000091"/>
    <s v="1964-03-25 00:00:00"/>
    <n v="14800"/>
    <s v="Працюю"/>
    <s v="Перебуваю у шлюбі"/>
    <s v="повний робочий день"/>
    <s v="Івано-Франківська"/>
  </r>
  <r>
    <n v="2997695"/>
    <x v="1861"/>
    <s v="2021-04-07 20:13:49"/>
    <n v="1000"/>
    <n v="1000"/>
    <n v="68.400000000000006"/>
    <n v="68.400000000000091"/>
    <s v="1991-07-13 00:00:00"/>
    <n v="5000"/>
    <s v="Працюю"/>
    <s v="Перебуваю у шлюбі"/>
    <s v="повний робочий день"/>
    <s v="Вінницька"/>
  </r>
  <r>
    <n v="3022685"/>
    <x v="2150"/>
    <s v="2021-04-11 11:44:48"/>
    <n v="1000"/>
    <n v="1000"/>
    <n v="68.400000000000006"/>
    <n v="68.400000000000091"/>
    <s v="1982-08-13 00:00:00"/>
    <n v="10000"/>
    <s v="Працюю"/>
    <s v="Цивільний шлюб"/>
    <s v="позмінний графік"/>
    <s v="Луганська"/>
  </r>
  <r>
    <n v="3025408"/>
    <x v="617"/>
    <s v="2021-04-11 17:47:12"/>
    <n v="2000"/>
    <n v="2000"/>
    <n v="68.400000000000006"/>
    <n v="68.400000000000091"/>
    <s v="1990-09-17 00:00:00"/>
    <n v="30000"/>
    <s v="Підприємець"/>
    <s v="Вдівець / Вдова"/>
    <m/>
    <s v="Дніпропетровська"/>
  </r>
  <r>
    <n v="3031876"/>
    <x v="2151"/>
    <s v="2021-04-12 16:48:22"/>
    <n v="1000"/>
    <n v="1000"/>
    <n v="68.400000000000006"/>
    <n v="68.400000000000091"/>
    <s v="1981-02-12 00:00:00"/>
    <n v="30009"/>
    <s v="Працюю"/>
    <s v="Перебуваю у шлюбі"/>
    <s v="повний робочий день"/>
    <s v="Київ"/>
  </r>
  <r>
    <n v="3032366"/>
    <x v="2152"/>
    <s v="2021-04-12 17:58:31"/>
    <n v="1000"/>
    <n v="1000"/>
    <n v="68.400000000000006"/>
    <n v="68.400000000000091"/>
    <s v="1992-02-23 00:00:00"/>
    <n v="9000"/>
    <s v="Працюю"/>
    <s v="Не був (ла) у шлюбі"/>
    <s v="повний робочий день"/>
    <s v="Харківська"/>
  </r>
  <r>
    <n v="3032807"/>
    <x v="2153"/>
    <s v="2021-04-12 18:56:54"/>
    <n v="1000"/>
    <n v="1000"/>
    <n v="68.400000000000006"/>
    <n v="68.400000000000091"/>
    <s v="1993-08-18 00:00:00"/>
    <n v="15000"/>
    <s v="Працюю"/>
    <s v="Не був (ла) у шлюбі"/>
    <s v="повний робочий день"/>
    <s v="Дніпропетровська"/>
  </r>
  <r>
    <n v="3039646"/>
    <x v="1946"/>
    <s v="2021-04-13 17:45:21"/>
    <n v="2000"/>
    <n v="2000"/>
    <n v="68.400000000000006"/>
    <n v="68.400000000000091"/>
    <s v="1986-06-30 00:00:00"/>
    <n v="25000"/>
    <s v="Домогосподар/-ка"/>
    <s v="Перебуваю у шлюбі"/>
    <m/>
    <s v="Вінницька"/>
  </r>
  <r>
    <n v="3058112"/>
    <x v="2126"/>
    <s v="2021-04-15 20:55:50"/>
    <n v="2000"/>
    <n v="2000"/>
    <n v="68.400000000000006"/>
    <n v="68.400000000000091"/>
    <s v="2001-02-06 00:00:00"/>
    <n v="20000"/>
    <s v="Працюю"/>
    <s v="Не був (ла) у шлюбі"/>
    <s v="повний робочий день"/>
    <s v="Запорізька"/>
  </r>
  <r>
    <n v="2998955"/>
    <x v="958"/>
    <s v="2021-04-08 01:04:55"/>
    <n v="500"/>
    <n v="500"/>
    <n v="68.400000000000006"/>
    <n v="68.399999999999977"/>
    <s v="1998-10-10 00:00:00"/>
    <n v="12000"/>
    <s v="Працюю"/>
    <s v="Не був (ла) у шлюбі"/>
    <s v="почасово"/>
    <s v="Дніпропетровська"/>
  </r>
  <r>
    <n v="2967756"/>
    <x v="1719"/>
    <s v="2021-04-03 20:09:46"/>
    <n v="4500"/>
    <n v="4500"/>
    <n v="68.400000000000006"/>
    <n v="68.399999999999636"/>
    <s v="1977-05-14 00:00:00"/>
    <n v="30000"/>
    <s v="Підприємець"/>
    <s v="Перебуваю у шлюбі"/>
    <m/>
    <s v="Луганська"/>
  </r>
  <r>
    <n v="2953805"/>
    <x v="1937"/>
    <s v="2021-04-02 07:44:37"/>
    <n v="500"/>
    <n v="500"/>
    <n v="67.5"/>
    <n v="67.5"/>
    <s v="1992-07-17 00:00:00"/>
    <n v="10500"/>
    <s v="Працюю"/>
    <s v="Перебуваю у шлюбі"/>
    <s v="повний робочий день"/>
    <s v="Дніпропетровська"/>
  </r>
  <r>
    <n v="2962289"/>
    <x v="2154"/>
    <s v="2021-04-03 08:43:54"/>
    <n v="500"/>
    <n v="500"/>
    <n v="67.25"/>
    <n v="67.25"/>
    <s v="2000-12-26 00:00:00"/>
    <n v="10000"/>
    <s v="Не працюю"/>
    <s v="Не був (ла) у шлюбі"/>
    <m/>
    <s v="Полтавська"/>
  </r>
  <r>
    <n v="2967763"/>
    <x v="2155"/>
    <s v="2021-04-03 20:05:36"/>
    <n v="3500"/>
    <n v="3500"/>
    <n v="66.5"/>
    <n v="66.5"/>
    <s v="2000-03-01 00:00:00"/>
    <n v="20000"/>
    <s v="Працюю"/>
    <s v="Не був (ла) у шлюбі"/>
    <s v="почасово"/>
    <s v="Київ"/>
  </r>
  <r>
    <n v="2975400"/>
    <x v="2156"/>
    <s v="2021-04-04 18:55:53"/>
    <n v="500"/>
    <n v="500"/>
    <n v="66.5"/>
    <n v="66.5"/>
    <s v="1971-07-22 00:00:00"/>
    <n v="10000"/>
    <s v="Пенсіонер"/>
    <s v="Вдівець / Вдова"/>
    <m/>
    <s v="Київ"/>
  </r>
  <r>
    <n v="2981175"/>
    <x v="1315"/>
    <s v="2021-04-05 16:41:23"/>
    <n v="3500"/>
    <n v="3500"/>
    <n v="66.5"/>
    <n v="66.5"/>
    <s v="2000-05-12 00:00:00"/>
    <n v="11000"/>
    <s v="Працюю"/>
    <s v="Не був (ла) у шлюбі"/>
    <s v="частковий робочий день"/>
    <s v="Хмельницька"/>
  </r>
  <r>
    <n v="3000068"/>
    <x v="2157"/>
    <s v="2021-04-08 09:58:22"/>
    <n v="3500"/>
    <n v="3500"/>
    <n v="66.5"/>
    <n v="66.5"/>
    <s v="1991-09-18 00:00:00"/>
    <n v="24000"/>
    <s v="Працюю"/>
    <s v="Перебуваю у шлюбі"/>
    <s v="повний робочий день"/>
    <s v="Київська"/>
  </r>
  <r>
    <n v="3040458"/>
    <x v="210"/>
    <s v="2021-04-13 19:35:09"/>
    <n v="3500"/>
    <n v="3500"/>
    <n v="66.5"/>
    <n v="66.5"/>
    <s v="2001-07-10 00:00:00"/>
    <n v="12000"/>
    <s v="Працюю"/>
    <s v="Не був (ла) у шлюбі"/>
    <s v="повний робочий день"/>
    <s v="Львівська"/>
  </r>
  <r>
    <n v="3057566"/>
    <x v="2158"/>
    <s v="2021-04-15 19:51:19"/>
    <n v="500"/>
    <n v="500"/>
    <n v="66.5"/>
    <n v="66.5"/>
    <s v="1996-09-09 00:00:00"/>
    <n v="8000"/>
    <s v="Працюю"/>
    <s v="Не був (ла) у шлюбі"/>
    <s v="повний робочий день"/>
    <s v="Вінницька"/>
  </r>
  <r>
    <n v="2959384"/>
    <x v="2074"/>
    <s v="2021-04-02 18:44:28"/>
    <n v="950"/>
    <n v="950"/>
    <n v="65"/>
    <n v="65"/>
    <s v="1980-08-19 00:00:00"/>
    <n v="9000"/>
    <s v="Працюю"/>
    <s v="Перебуваю у шлюбі"/>
    <s v="повний робочий день"/>
    <s v="Донецька"/>
  </r>
  <r>
    <n v="2986908"/>
    <x v="2080"/>
    <s v="2021-04-06 13:34:50"/>
    <n v="5000"/>
    <n v="5000"/>
    <n v="65"/>
    <n v="65"/>
    <s v="1984-09-06 00:00:00"/>
    <n v="14000"/>
    <s v="Працюю"/>
    <s v="Цивільний шлюб"/>
    <s v="повний робочий день"/>
    <s v="Дніпропетровська"/>
  </r>
  <r>
    <n v="3024757"/>
    <x v="805"/>
    <s v="2021-04-11 16:24:09"/>
    <n v="750"/>
    <n v="750"/>
    <n v="64.150000000000006"/>
    <n v="64.149999999999977"/>
    <s v="1998-01-31 00:00:00"/>
    <n v="5000"/>
    <s v="Не працюю"/>
    <s v="Перебуваю у шлюбі"/>
    <m/>
    <s v="Кіровоградська"/>
  </r>
  <r>
    <n v="2954281"/>
    <x v="1551"/>
    <s v="2021-04-02 10:06:51"/>
    <n v="500"/>
    <n v="500"/>
    <n v="64"/>
    <n v="64"/>
    <s v="1999-12-04 00:00:00"/>
    <n v="20000"/>
    <s v="Працюю"/>
    <s v="Не був (ла) у шлюбі"/>
    <s v="почасово"/>
    <s v="Хмельницька"/>
  </r>
  <r>
    <n v="3008601"/>
    <x v="2061"/>
    <s v="2021-04-09 12:33:01"/>
    <n v="1000"/>
    <n v="1000"/>
    <n v="64"/>
    <n v="64"/>
    <s v="1992-07-10 00:00:00"/>
    <n v="20000"/>
    <s v="Декретна відпустка"/>
    <s v="Перебуваю у шлюбі"/>
    <m/>
    <s v="Київ"/>
  </r>
  <r>
    <n v="3035033"/>
    <x v="2159"/>
    <s v="2021-04-13 05:55:33"/>
    <n v="1000"/>
    <n v="1000"/>
    <n v="64"/>
    <n v="64"/>
    <s v="1988-01-02 00:00:00"/>
    <n v="7200"/>
    <s v="Працюю"/>
    <s v="Перебуваю у шлюбі"/>
    <s v="повний робочий день"/>
    <s v="Чернівецька"/>
  </r>
  <r>
    <n v="3058770"/>
    <x v="2160"/>
    <s v="2021-04-15 22:37:28"/>
    <n v="1400"/>
    <n v="1400"/>
    <n v="63.84"/>
    <n v="63.839999999999918"/>
    <s v="1987-10-24 00:00:00"/>
    <n v="5000"/>
    <s v="Декретна відпустка"/>
    <s v="Перебуваю у шлюбі"/>
    <s v="повний робочий день"/>
    <s v="Херсонська"/>
  </r>
  <r>
    <n v="2961897"/>
    <x v="2161"/>
    <s v="2021-04-03 05:27:54"/>
    <n v="500"/>
    <n v="500"/>
    <n v="63.7"/>
    <n v="63.700000000000045"/>
    <s v="1998-10-21 00:00:00"/>
    <n v="10000"/>
    <s v="Працюю"/>
    <s v="Не був (ла) у шлюбі"/>
    <s v="повний робочий день"/>
    <s v="Закарпатська"/>
  </r>
  <r>
    <n v="2948492"/>
    <x v="2162"/>
    <s v="2021-04-01 13:33:37"/>
    <n v="1850"/>
    <n v="1850"/>
    <n v="63.28"/>
    <n v="63.279999999999973"/>
    <s v="1997-08-15 00:00:00"/>
    <n v="19000"/>
    <s v="Працюю"/>
    <s v="Перебуваю у шлюбі"/>
    <s v="позмінний графік"/>
    <s v="Чернігівська"/>
  </r>
  <r>
    <n v="3051378"/>
    <x v="2163"/>
    <s v="2021-04-15 07:19:53"/>
    <n v="3500"/>
    <n v="3500"/>
    <n v="63.18"/>
    <n v="63.179999999999836"/>
    <s v="1982-07-01 00:00:00"/>
    <n v="15000"/>
    <s v="Підприємець"/>
    <s v="Вдівець / Вдова"/>
    <m/>
    <s v="Луганська"/>
  </r>
  <r>
    <n v="3057986"/>
    <x v="2126"/>
    <s v="2021-04-15 20:38:32"/>
    <n v="3500"/>
    <n v="3500"/>
    <n v="63.18"/>
    <n v="63.179999999999836"/>
    <s v="2001-02-06 00:00:00"/>
    <n v="20000"/>
    <s v="Працюю"/>
    <s v="Не був (ла) у шлюбі"/>
    <s v="повний робочий день"/>
    <s v="Запорізька"/>
  </r>
  <r>
    <n v="3051553"/>
    <x v="2164"/>
    <s v="2021-04-15 08:16:01"/>
    <n v="500"/>
    <n v="500"/>
    <n v="63"/>
    <n v="63"/>
    <s v="2000-10-28 00:00:00"/>
    <n v="10000"/>
    <s v="Працюю"/>
    <s v="Не був (ла) у шлюбі"/>
    <s v="позмінний графік"/>
    <s v="Івано-Франківська"/>
  </r>
  <r>
    <n v="3058483"/>
    <x v="2165"/>
    <s v="2021-04-15 21:57:04"/>
    <n v="2100"/>
    <n v="2100"/>
    <n v="63"/>
    <n v="63"/>
    <s v="1991-12-19 00:00:00"/>
    <n v="5000"/>
    <s v="Працюю"/>
    <s v="Перебуваю у шлюбі"/>
    <s v="повний робочий день"/>
    <s v="Черкаська"/>
  </r>
  <r>
    <n v="2943515"/>
    <x v="2166"/>
    <s v="2021-04-01 13:57:24"/>
    <n v="7100"/>
    <n v="7100"/>
    <n v="62.48"/>
    <n v="62.479999999999563"/>
    <s v="1991-07-07 00:00:00"/>
    <n v="10100"/>
    <s v="Декретна відпустка"/>
    <s v="Перебуваю у шлюбі"/>
    <m/>
    <s v="Харківська"/>
  </r>
  <r>
    <n v="3030847"/>
    <x v="2167"/>
    <s v="2021-04-12 14:56:07"/>
    <n v="650"/>
    <n v="650"/>
    <n v="61.75"/>
    <n v="61.75"/>
    <s v="2002-04-04 00:00:00"/>
    <n v="4000"/>
    <s v="Декретна відпустка"/>
    <s v="Не був (ла) у шлюбі"/>
    <m/>
    <s v="Львівська"/>
  </r>
  <r>
    <n v="2995525"/>
    <x v="1391"/>
    <s v="2021-04-07 15:43:20"/>
    <n v="1350"/>
    <n v="1350"/>
    <n v="61.56"/>
    <n v="61.559999999999945"/>
    <s v="1991-03-16 00:00:00"/>
    <n v="15000"/>
    <s v="Працюю"/>
    <s v="Перебуваю у шлюбі"/>
    <s v="повний робочий день"/>
    <s v="Львівська"/>
  </r>
  <r>
    <n v="2985781"/>
    <x v="2168"/>
    <s v="2021-04-06 11:38:30"/>
    <n v="3000"/>
    <n v="3000"/>
    <n v="61.5"/>
    <n v="61.5"/>
    <s v="1994-11-04 00:00:00"/>
    <n v="17000"/>
    <s v="Декретна відпустка"/>
    <s v="Перебуваю у шлюбі"/>
    <m/>
    <s v="Львівська"/>
  </r>
  <r>
    <n v="3026787"/>
    <x v="2169"/>
    <s v="2021-04-12 09:27:23"/>
    <n v="3000"/>
    <n v="3000"/>
    <n v="61.5"/>
    <n v="61.5"/>
    <s v="1986-04-20 00:00:00"/>
    <n v="9000"/>
    <s v="Домогосподар/-ка"/>
    <s v="Перебуваю у шлюбі"/>
    <m/>
    <s v="Вінницька"/>
  </r>
  <r>
    <n v="3031701"/>
    <x v="2170"/>
    <s v="2021-04-12 16:36:52"/>
    <n v="3000"/>
    <n v="3000"/>
    <n v="61.5"/>
    <n v="61.5"/>
    <s v="1970-11-02 00:00:00"/>
    <n v="15000"/>
    <s v="Працюю"/>
    <s v="Перебуваю у шлюбі"/>
    <s v="повний робочий день"/>
    <s v="Львівська"/>
  </r>
  <r>
    <n v="2994048"/>
    <x v="1141"/>
    <s v="2021-04-07 12:54:37"/>
    <n v="4000"/>
    <n v="4000"/>
    <n v="60.8"/>
    <n v="60.800000000000182"/>
    <s v="1997-06-22 00:00:00"/>
    <n v="12000"/>
    <s v="Працюю"/>
    <s v="Не був (ла) у шлюбі"/>
    <s v="позмінний графік"/>
    <s v="Львівська"/>
  </r>
  <r>
    <n v="3037567"/>
    <x v="1677"/>
    <s v="2021-04-13 13:43:03"/>
    <n v="2000"/>
    <n v="2000"/>
    <n v="60.8"/>
    <n v="60.800000000000182"/>
    <s v="2001-11-23 00:00:00"/>
    <n v="10000"/>
    <s v="Працюю"/>
    <s v="Не був (ла) у шлюбі"/>
    <s v="позмінний графік"/>
    <s v="Львівська"/>
  </r>
  <r>
    <n v="2948779"/>
    <x v="2171"/>
    <s v="2021-04-01 13:59:20"/>
    <n v="500"/>
    <n v="500"/>
    <n v="60.8"/>
    <n v="60.799999999999955"/>
    <s v="1992-12-16 00:00:00"/>
    <n v="7000"/>
    <s v="Працюю"/>
    <s v="Розлучений (а)"/>
    <s v="почасово"/>
    <s v="Дніпропетровська"/>
  </r>
  <r>
    <n v="2952237"/>
    <x v="1649"/>
    <s v="2021-04-01 21:21:14"/>
    <n v="1000"/>
    <n v="1000"/>
    <n v="60.8"/>
    <n v="60.799999999999955"/>
    <s v="1988-03-01 00:00:00"/>
    <n v="17000"/>
    <s v="Працюю"/>
    <s v="Перебуваю у шлюбі"/>
    <s v="повний робочий день"/>
    <s v="Закарпатська"/>
  </r>
  <r>
    <n v="2952727"/>
    <x v="351"/>
    <s v="2021-04-01 22:50:35"/>
    <n v="800"/>
    <n v="800"/>
    <n v="60.8"/>
    <n v="60.799999999999955"/>
    <s v="1989-03-12 00:00:00"/>
    <n v="6000"/>
    <s v="Працюю"/>
    <s v="Перебуваю у шлюбі"/>
    <s v="повний робочий день"/>
    <s v="Сумська"/>
  </r>
  <r>
    <n v="2969849"/>
    <x v="2172"/>
    <s v="2021-04-04 04:48:21"/>
    <n v="500"/>
    <n v="500"/>
    <n v="60.8"/>
    <n v="60.799999999999955"/>
    <s v="2002-07-17 00:00:00"/>
    <n v="7000"/>
    <s v="Студент"/>
    <s v="Не був (ла) у шлюбі"/>
    <m/>
    <s v="Київ"/>
  </r>
  <r>
    <n v="2972985"/>
    <x v="2056"/>
    <s v="2021-04-04 14:06:01"/>
    <n v="1600"/>
    <n v="1600"/>
    <n v="60.8"/>
    <n v="60.799999999999955"/>
    <s v="1988-04-10 00:00:00"/>
    <n v="14000"/>
    <s v="Працюю"/>
    <s v="Не був (ла) у шлюбі"/>
    <s v="повний робочий день"/>
    <s v="Полтавська"/>
  </r>
  <r>
    <n v="2973475"/>
    <x v="1770"/>
    <s v="2021-04-04 14:45:49"/>
    <n v="1000"/>
    <n v="1000"/>
    <n v="60.8"/>
    <n v="60.799999999999955"/>
    <s v="1988-06-07 00:00:00"/>
    <n v="10000"/>
    <s v="Домогосподар/-ка"/>
    <s v="Перебуваю у шлюбі"/>
    <m/>
    <s v="Чернівецька"/>
  </r>
  <r>
    <n v="2986474"/>
    <x v="1564"/>
    <s v="2021-04-06 12:48:47"/>
    <n v="1000"/>
    <n v="1000"/>
    <n v="60.8"/>
    <n v="60.799999999999955"/>
    <s v="1984-07-14 00:00:00"/>
    <n v="19000"/>
    <s v="Працюю"/>
    <s v="Перебуваю у шлюбі"/>
    <s v="повний робочий день"/>
    <s v="Миколаївська"/>
  </r>
  <r>
    <n v="3000166"/>
    <x v="2173"/>
    <s v="2021-04-08 10:13:15"/>
    <n v="1600"/>
    <n v="1600"/>
    <n v="60.8"/>
    <n v="60.799999999999955"/>
    <s v="1997-04-15 00:00:00"/>
    <n v="8000"/>
    <s v="Працюю"/>
    <s v="Вдівець / Вдова"/>
    <s v="почасово"/>
    <s v="Дніпропетровська"/>
  </r>
  <r>
    <n v="3031281"/>
    <x v="2174"/>
    <s v="2021-04-12 15:39:32"/>
    <n v="500"/>
    <n v="500"/>
    <n v="60.8"/>
    <n v="60.799999999999955"/>
    <s v="1993-09-05 00:00:00"/>
    <n v="9000"/>
    <s v="Працюю"/>
    <s v="Перебуваю у шлюбі"/>
    <s v="повний робочий день"/>
    <s v="Івано-Франківська"/>
  </r>
  <r>
    <n v="3049495"/>
    <x v="2175"/>
    <s v="2021-04-14 21:02:51"/>
    <n v="1000"/>
    <n v="1000"/>
    <n v="60.8"/>
    <n v="60.799999999999955"/>
    <s v="1993-07-08 00:00:00"/>
    <n v="15000"/>
    <s v="Працюю"/>
    <s v="Перебуваю у шлюбі"/>
    <s v="повний робочий день"/>
    <s v="Чернівецька"/>
  </r>
  <r>
    <n v="2992725"/>
    <x v="2176"/>
    <s v="2021-04-07 09:59:02"/>
    <n v="4500"/>
    <n v="4500"/>
    <n v="60.75"/>
    <n v="60.75"/>
    <s v="1987-12-22 00:00:00"/>
    <n v="15000"/>
    <s v="Працюю"/>
    <s v="Перебуваю у шлюбі"/>
    <s v="повний робочий день"/>
    <s v="Запорізька"/>
  </r>
  <r>
    <n v="2945874"/>
    <x v="2177"/>
    <s v="2021-04-01 08:56:36"/>
    <n v="3550"/>
    <n v="3550"/>
    <n v="60.71"/>
    <n v="60.710000000000036"/>
    <s v="1995-09-21 00:00:00"/>
    <n v="40"/>
    <s v="Працюю"/>
    <s v="Не був (ла) у шлюбі"/>
    <s v="повний робочий день"/>
    <s v="Запорізька"/>
  </r>
  <r>
    <n v="2955653"/>
    <x v="303"/>
    <s v="2021-04-02 12:49:46"/>
    <n v="4000"/>
    <n v="4000"/>
    <n v="60"/>
    <n v="60"/>
    <s v="1977-04-26 00:00:00"/>
    <n v="17000"/>
    <s v="Підприємець"/>
    <s v="Перебуваю у шлюбі"/>
    <s v="почасово"/>
    <s v="Дніпропетровська"/>
  </r>
  <r>
    <n v="2975995"/>
    <x v="2178"/>
    <s v="2021-04-04 20:10:50"/>
    <n v="1000"/>
    <n v="1000"/>
    <n v="60"/>
    <n v="60"/>
    <s v="1990-02-19 00:00:00"/>
    <n v="17000"/>
    <s v="Працюю"/>
    <s v="Перебуваю у шлюбі"/>
    <s v="повний робочий день"/>
    <s v="Харківська"/>
  </r>
  <r>
    <n v="2989365"/>
    <x v="2077"/>
    <s v="2021-04-06 18:26:32"/>
    <n v="2000"/>
    <n v="2000"/>
    <n v="60"/>
    <n v="60"/>
    <s v="1987-08-09 00:00:00"/>
    <n v="17000"/>
    <s v="Працюю"/>
    <s v="Перебуваю у шлюбі"/>
    <s v="повний робочий день"/>
    <s v="Черкаська"/>
  </r>
  <r>
    <n v="3011870"/>
    <x v="1770"/>
    <s v="2021-04-09 19:33:59"/>
    <n v="2000"/>
    <n v="2000"/>
    <n v="60"/>
    <n v="60"/>
    <s v="1988-06-07 00:00:00"/>
    <n v="10000"/>
    <s v="Домогосподар/-ка"/>
    <s v="Перебуваю у шлюбі"/>
    <m/>
    <s v="Чернівецька"/>
  </r>
  <r>
    <n v="3000670"/>
    <x v="2179"/>
    <s v="2021-04-08 11:41:48"/>
    <n v="500"/>
    <n v="500"/>
    <n v="59.85"/>
    <n v="59.850000000000023"/>
    <s v="1988-02-22 00:00:00"/>
    <n v="10000"/>
    <s v="Працюю"/>
    <s v="Не був (ла) у шлюбі"/>
    <s v="повний робочий день"/>
    <s v="Донецька"/>
  </r>
  <r>
    <n v="3039912"/>
    <x v="2180"/>
    <s v="2021-04-13 18:24:53"/>
    <n v="1050"/>
    <n v="1050"/>
    <n v="59.85"/>
    <n v="59.849999999999909"/>
    <s v="1993-02-13 00:00:00"/>
    <n v="8000"/>
    <s v="Працюю"/>
    <s v="Перебуваю у шлюбі"/>
    <s v="повний робочий день"/>
    <s v="Черкаська"/>
  </r>
  <r>
    <n v="3055123"/>
    <x v="2163"/>
    <s v="2021-04-15 15:46:35"/>
    <n v="3500"/>
    <n v="3500"/>
    <n v="59.85"/>
    <n v="59.849999999999909"/>
    <s v="1982-07-01 00:00:00"/>
    <n v="15000"/>
    <s v="Підприємець"/>
    <s v="Вдівець / Вдова"/>
    <m/>
    <s v="Луганська"/>
  </r>
  <r>
    <n v="2952125"/>
    <x v="2066"/>
    <s v="2021-04-01 22:07:50"/>
    <n v="1300"/>
    <n v="1300"/>
    <n v="59.28"/>
    <n v="59.279999999999973"/>
    <s v="1988-12-29 00:00:00"/>
    <n v="15000"/>
    <s v="Працюю"/>
    <s v="Не був (ла) у шлюбі"/>
    <s v="повний робочий день"/>
    <s v="Запорізька"/>
  </r>
  <r>
    <n v="2963094"/>
    <x v="2181"/>
    <s v="2021-04-03 11:35:32"/>
    <n v="1500"/>
    <n v="1500"/>
    <n v="59.25"/>
    <n v="59.25"/>
    <s v="1986-04-04 00:00:00"/>
    <n v="15000"/>
    <s v="Працюю"/>
    <s v="Не був (ла) у шлюбі"/>
    <s v="повний робочий день"/>
    <s v="Рівненська"/>
  </r>
  <r>
    <n v="2987013"/>
    <x v="2182"/>
    <s v="2021-04-06 17:55:34"/>
    <n v="1500"/>
    <n v="1500"/>
    <n v="59.25"/>
    <n v="59.25"/>
    <s v="1988-12-31 00:00:00"/>
    <n v="17000"/>
    <s v="Працюю"/>
    <s v="Не був (ла) у шлюбі"/>
    <s v="повний робочий день"/>
    <s v="Хмельницька"/>
  </r>
  <r>
    <n v="2989701"/>
    <x v="2183"/>
    <s v="2021-04-06 19:16:14"/>
    <n v="1500"/>
    <n v="1500"/>
    <n v="59.25"/>
    <n v="59.25"/>
    <s v="1990-12-20 00:00:00"/>
    <n v="25000"/>
    <s v="Працюю"/>
    <s v="Перебуваю у шлюбі"/>
    <s v="повний робочий день"/>
    <s v="Хмельницька"/>
  </r>
  <r>
    <n v="3035453"/>
    <x v="2184"/>
    <s v="2021-04-13 08:56:46"/>
    <n v="1500"/>
    <n v="1500"/>
    <n v="59.25"/>
    <n v="59.25"/>
    <s v="1959-11-27 00:00:00"/>
    <n v="14500"/>
    <s v="Пенсіонер"/>
    <s v="Не був (ла) у шлюбі"/>
    <m/>
    <s v="Запорізька"/>
  </r>
  <r>
    <n v="3038078"/>
    <x v="2185"/>
    <s v="2021-04-13 14:55:31"/>
    <n v="1500"/>
    <n v="1500"/>
    <n v="59.25"/>
    <n v="59.25"/>
    <s v="1982-10-19 00:00:00"/>
    <n v="10500"/>
    <s v="Працюю"/>
    <s v="Перебуваю у шлюбі"/>
    <s v="повний робочий день"/>
    <s v="Полтавська"/>
  </r>
  <r>
    <n v="2983408"/>
    <x v="2186"/>
    <s v="2021-04-05 21:58:30"/>
    <n v="3000"/>
    <n v="3000"/>
    <n v="58.5"/>
    <n v="58.5"/>
    <s v="1998-09-08 00:00:00"/>
    <n v="13000"/>
    <s v="Працюю"/>
    <s v="Не був (ла) у шлюбі"/>
    <s v="повний робочий день"/>
    <s v="Вінницька"/>
  </r>
  <r>
    <n v="3015867"/>
    <x v="2187"/>
    <s v="2021-04-10 12:44:26"/>
    <n v="3000"/>
    <n v="3000"/>
    <n v="58.5"/>
    <n v="58.5"/>
    <s v="1981-11-20 00:00:00"/>
    <n v="12900"/>
    <s v="Працюю"/>
    <s v="Цивільний шлюб"/>
    <s v="повний робочий день"/>
    <s v="Львівська"/>
  </r>
  <r>
    <n v="2967931"/>
    <x v="2188"/>
    <s v="2021-04-03 20:54:44"/>
    <n v="600"/>
    <n v="600"/>
    <n v="57.9"/>
    <n v="57.899999999999977"/>
    <s v="1999-06-01 00:00:00"/>
    <n v="500"/>
    <s v="Студент"/>
    <s v="Не був (ла) у шлюбі"/>
    <m/>
    <s v="Миколаївська"/>
  </r>
  <r>
    <n v="3054311"/>
    <x v="2189"/>
    <s v="2021-04-15 14:18:15"/>
    <n v="1900"/>
    <n v="1900"/>
    <n v="57.76"/>
    <n v="57.759999999999991"/>
    <s v="1988-08-31 00:00:00"/>
    <n v="30000"/>
    <s v="Працюю"/>
    <s v="Не був (ла) у шлюбі"/>
    <s v="повний робочий день"/>
    <s v="Київ"/>
  </r>
  <r>
    <n v="3013571"/>
    <x v="2190"/>
    <s v="2021-04-10 03:50:12"/>
    <n v="500"/>
    <n v="500"/>
    <n v="57.75"/>
    <n v="57.75"/>
    <s v="1995-12-01 00:00:00"/>
    <n v="9000"/>
    <s v="Працюю"/>
    <s v="Не був (ла) у шлюбі"/>
    <s v="позмінний графік"/>
    <s v="Київ"/>
  </r>
  <r>
    <n v="3039940"/>
    <x v="2191"/>
    <s v="2021-04-15 12:22:49"/>
    <n v="2390.5"/>
    <n v="2390.5"/>
    <n v="57.6"/>
    <n v="57.599999999999909"/>
    <s v="2001-11-07 00:00:00"/>
    <n v="9000"/>
    <s v="Студент"/>
    <s v="Не був (ла) у шлюбі"/>
    <s v="позмінний графік"/>
    <s v="Київ"/>
  </r>
  <r>
    <n v="2954729"/>
    <x v="1924"/>
    <s v="2021-04-02 10:56:57"/>
    <n v="1000"/>
    <n v="1000"/>
    <n v="57"/>
    <n v="57"/>
    <s v="1995-06-07 00:00:00"/>
    <n v="12000"/>
    <s v="Працюю"/>
    <s v="Перебуваю у шлюбі"/>
    <s v="повний робочий день"/>
    <s v="Черкаська"/>
  </r>
  <r>
    <n v="2960539"/>
    <x v="1681"/>
    <s v="2021-04-02 21:26:15"/>
    <n v="500"/>
    <n v="500"/>
    <n v="57"/>
    <n v="57"/>
    <s v="1994-01-06 00:00:00"/>
    <n v="10200"/>
    <s v="Працюю"/>
    <s v="Перебуваю у шлюбі"/>
    <s v="повний робочий день"/>
    <s v="Донецька"/>
  </r>
  <r>
    <n v="2975701"/>
    <x v="2192"/>
    <s v="2021-04-04 19:27:28"/>
    <n v="500"/>
    <n v="500"/>
    <n v="57"/>
    <n v="57"/>
    <s v="1992-05-28 00:00:00"/>
    <n v="21000"/>
    <s v="Працюю"/>
    <s v="Перебуваю у шлюбі"/>
    <s v="повний робочий день"/>
    <s v="Волинська"/>
  </r>
  <r>
    <n v="2977885"/>
    <x v="1210"/>
    <s v="2021-04-05 08:44:57"/>
    <n v="1000"/>
    <n v="1000"/>
    <n v="57"/>
    <n v="57"/>
    <s v="1993-06-23 00:00:00"/>
    <n v="8500"/>
    <s v="Працюю"/>
    <s v="Цивільний шлюб"/>
    <s v="позмінний графік"/>
    <s v="Дніпропетровська"/>
  </r>
  <r>
    <n v="2982071"/>
    <x v="2193"/>
    <s v="2021-04-05 18:42:40"/>
    <n v="1000"/>
    <n v="1000"/>
    <n v="57"/>
    <n v="57"/>
    <s v="1997-04-22 00:00:00"/>
    <n v="11000"/>
    <s v="Працюю"/>
    <s v="Не був (ла) у шлюбі"/>
    <s v="повний робочий день"/>
    <s v="Київська"/>
  </r>
  <r>
    <n v="2982288"/>
    <x v="2194"/>
    <s v="2021-04-05 19:05:13"/>
    <n v="3000"/>
    <n v="3000"/>
    <n v="57"/>
    <n v="57"/>
    <s v="1991-05-28 00:00:00"/>
    <n v="15000"/>
    <s v="Працюю"/>
    <s v="Не був (ла) у шлюбі"/>
    <s v="частковий робочий день"/>
    <s v="Київ"/>
  </r>
  <r>
    <n v="2988574"/>
    <x v="1607"/>
    <s v="2021-04-06 16:44:15"/>
    <n v="1000"/>
    <n v="1000"/>
    <n v="57"/>
    <n v="57"/>
    <s v="1990-01-02 00:00:00"/>
    <n v="10000"/>
    <s v="Працюю"/>
    <s v="Перебуваю у шлюбі"/>
    <s v="повний робочий день"/>
    <s v="Вінницька"/>
  </r>
  <r>
    <n v="2991829"/>
    <x v="649"/>
    <s v="2021-04-07 03:51:58"/>
    <n v="1500"/>
    <n v="1500"/>
    <n v="57"/>
    <n v="57"/>
    <s v="1999-07-08 00:00:00"/>
    <n v="10000"/>
    <s v="Працюю"/>
    <s v="Не був (ла) у шлюбі"/>
    <s v="позмінний графік"/>
    <s v="Чернігівська"/>
  </r>
  <r>
    <n v="2991857"/>
    <x v="1958"/>
    <s v="2021-04-07 04:21:37"/>
    <n v="1500"/>
    <n v="1500"/>
    <n v="57"/>
    <n v="57"/>
    <s v="1987-05-15 00:00:00"/>
    <n v="15000"/>
    <s v="Працюю"/>
    <s v="Перебуваю у шлюбі"/>
    <m/>
    <s v="Івано-Франківська"/>
  </r>
  <r>
    <n v="2997121"/>
    <x v="2195"/>
    <s v="2021-04-07 18:43:28"/>
    <n v="1500"/>
    <n v="1500"/>
    <n v="57"/>
    <n v="57"/>
    <s v="1990-10-11 00:00:00"/>
    <n v="10000"/>
    <s v="Працюю"/>
    <s v="Не був (ла) у шлюбі"/>
    <s v="повний робочий день"/>
    <s v="Кіровоградська"/>
  </r>
  <r>
    <n v="2997331"/>
    <x v="706"/>
    <s v="2021-04-07 19:12:18"/>
    <n v="1500"/>
    <n v="1500"/>
    <n v="57"/>
    <n v="57"/>
    <s v="1983-06-25 00:00:00"/>
    <n v="12000"/>
    <s v="Працюю"/>
    <s v="Перебуваю у шлюбі"/>
    <s v="повний робочий день"/>
    <s v="Полтавська"/>
  </r>
  <r>
    <n v="2997317"/>
    <x v="1926"/>
    <s v="2021-04-07 19:21:23"/>
    <n v="1000"/>
    <n v="1000"/>
    <n v="57"/>
    <n v="57"/>
    <s v="2002-03-19 00:00:00"/>
    <n v="11000"/>
    <s v="Працюю"/>
    <s v="Не був (ла) у шлюбі"/>
    <s v="повний робочий день"/>
    <s v="Дніпропетровська"/>
  </r>
  <r>
    <n v="3007026"/>
    <x v="2196"/>
    <s v="2021-04-09 08:40:36"/>
    <n v="3000"/>
    <n v="3000"/>
    <n v="57"/>
    <n v="57"/>
    <s v="1984-10-22 00:00:00"/>
    <n v="14000"/>
    <s v="Підприємець"/>
    <s v="Перебуваю у шлюбі"/>
    <m/>
    <s v="Хмельницька"/>
  </r>
  <r>
    <n v="3015314"/>
    <x v="757"/>
    <s v="2021-04-10 11:12:38"/>
    <n v="1500"/>
    <n v="1500"/>
    <n v="57"/>
    <n v="57"/>
    <s v="1977-07-02 00:00:00"/>
    <n v="18000"/>
    <s v="Працюю"/>
    <s v="Розлучений (а)"/>
    <s v="повний робочий день"/>
    <s v="Житомирська"/>
  </r>
  <r>
    <n v="3027984"/>
    <x v="2197"/>
    <s v="2021-04-12 07:23:35"/>
    <n v="500"/>
    <n v="500"/>
    <n v="57"/>
    <n v="57"/>
    <s v="2000-12-05 00:00:00"/>
    <n v="3500"/>
    <s v="Студент"/>
    <s v="Не був (ла) у шлюбі"/>
    <m/>
    <s v="Львівська"/>
  </r>
  <r>
    <n v="3033108"/>
    <x v="2198"/>
    <s v="2021-04-12 19:41:52"/>
    <n v="500"/>
    <n v="500"/>
    <n v="57"/>
    <n v="57"/>
    <s v="1996-09-27 00:00:00"/>
    <n v="8000"/>
    <s v="Працюю"/>
    <s v="Не був (ла) у шлюбі"/>
    <s v="позмінний графік"/>
    <s v="Київ"/>
  </r>
  <r>
    <n v="3059141"/>
    <x v="2199"/>
    <s v="2021-04-15 23:58:45"/>
    <n v="1500"/>
    <n v="1500"/>
    <n v="57"/>
    <n v="57"/>
    <s v="1995-05-09 00:00:00"/>
    <n v="16000"/>
    <s v="Працюю"/>
    <s v="Не був (ла) у шлюбі"/>
    <s v="повний робочий день"/>
    <s v="Київ"/>
  </r>
  <r>
    <n v="2963549"/>
    <x v="2200"/>
    <s v="2021-04-03 12:33:16"/>
    <n v="1500"/>
    <n v="1500"/>
    <n v="56.25"/>
    <n v="56.25"/>
    <s v="1998-10-01 00:00:00"/>
    <n v="5000"/>
    <s v="Працюю"/>
    <s v="Не був (ла) у шлюбі"/>
    <s v="повний робочий день"/>
    <s v="Івано-Франківська"/>
  </r>
  <r>
    <n v="2968540"/>
    <x v="2081"/>
    <s v="2021-04-03 22:06:12"/>
    <n v="1850"/>
    <n v="1850"/>
    <n v="56.24"/>
    <n v="56.240000000000009"/>
    <s v="1991-08-14 00:00:00"/>
    <n v="20000"/>
    <s v="Працюю"/>
    <s v="Розлучений (а)"/>
    <s v="повний робочий день"/>
    <s v="Київська"/>
  </r>
  <r>
    <n v="3002126"/>
    <x v="2201"/>
    <s v="2021-04-08 15:32:36"/>
    <n v="3000"/>
    <n v="3000"/>
    <n v="55.5"/>
    <n v="55.5"/>
    <s v="1993-10-13 00:00:00"/>
    <n v="15000"/>
    <s v="Працюю"/>
    <s v="Не був (ла) у шлюбі"/>
    <s v="повний робочий день"/>
    <s v="Київ"/>
  </r>
  <r>
    <n v="2999200"/>
    <x v="2202"/>
    <s v="2021-04-08 03:12:04"/>
    <n v="2900"/>
    <n v="2900"/>
    <n v="55.1"/>
    <n v="55.099999999999909"/>
    <s v="1985-03-10 00:00:00"/>
    <n v="15000"/>
    <s v="Працюю"/>
    <s v="Не був (ла) у шлюбі"/>
    <s v="позмінний графік"/>
    <s v="Дніпропетровська"/>
  </r>
  <r>
    <n v="2977451"/>
    <x v="2203"/>
    <s v="2021-04-05 03:26:31"/>
    <n v="500"/>
    <n v="0"/>
    <n v="555"/>
    <n v="55"/>
    <s v="2001-07-03 00:00:00"/>
    <n v="5000"/>
    <s v="Працюю"/>
    <s v="Не був (ла) у шлюбі"/>
    <s v="повний робочий день"/>
    <s v="Сумська"/>
  </r>
  <r>
    <n v="2992368"/>
    <x v="2204"/>
    <s v="2021-04-07 08:50:13"/>
    <n v="500"/>
    <n v="500"/>
    <n v="54.18"/>
    <n v="54.17999999999995"/>
    <s v="1981-10-31 00:00:00"/>
    <n v="10000"/>
    <s v="Не працюю"/>
    <s v="Розлучений (а)"/>
    <m/>
    <s v="Івано-Франківська"/>
  </r>
  <r>
    <n v="2996652"/>
    <x v="1144"/>
    <s v="2021-04-07 18:31:57"/>
    <n v="1500"/>
    <n v="1500"/>
    <n v="54.16"/>
    <n v="54.160000000000082"/>
    <s v="1999-01-03 00:00:00"/>
    <n v="9000"/>
    <s v="Працюю"/>
    <s v="Цивільний шлюб"/>
    <s v="повний робочий день"/>
    <s v="Сумська"/>
  </r>
  <r>
    <n v="3047045"/>
    <x v="1891"/>
    <s v="2021-04-14 15:51:29"/>
    <n v="1500"/>
    <n v="1500"/>
    <n v="54.16"/>
    <n v="54.160000000000082"/>
    <s v="1994-09-12 00:00:00"/>
    <n v="22000"/>
    <s v="Працюю"/>
    <s v="Розлучений (а)"/>
    <s v="повний робочий день"/>
    <s v="Вінницька"/>
  </r>
  <r>
    <n v="3048858"/>
    <x v="2205"/>
    <s v="2021-04-14 20:14:52"/>
    <n v="1500"/>
    <n v="1500"/>
    <n v="54.16"/>
    <n v="54.160000000000082"/>
    <s v="1990-05-28 00:00:00"/>
    <n v="20000"/>
    <s v="Підприємець"/>
    <s v="Розлучений (а)"/>
    <m/>
    <s v="Івано-Франківська"/>
  </r>
  <r>
    <n v="2952930"/>
    <x v="877"/>
    <s v="2021-04-01 23:22:51"/>
    <n v="1000"/>
    <n v="1000"/>
    <n v="54.15"/>
    <n v="54.150000000000091"/>
    <s v="1991-05-12 00:00:00"/>
    <n v="7000"/>
    <s v="Працюю"/>
    <s v="Не був (ла) у шлюбі"/>
    <s v="позмінний графік"/>
    <s v="Київ"/>
  </r>
  <r>
    <n v="2971284"/>
    <x v="132"/>
    <s v="2021-04-04 11:15:25"/>
    <n v="1000"/>
    <n v="1000"/>
    <n v="54.15"/>
    <n v="54.150000000000091"/>
    <s v="1992-09-26 00:00:00"/>
    <n v="18000"/>
    <s v="Працюю"/>
    <s v="Не був (ла) у шлюбі"/>
    <s v="повний робочий день"/>
    <s v="Волинська"/>
  </r>
  <r>
    <n v="2983233"/>
    <x v="617"/>
    <s v="2021-04-05 21:17:35"/>
    <n v="3000"/>
    <n v="3000"/>
    <n v="54.15"/>
    <n v="54.150000000000091"/>
    <s v="1990-09-17 00:00:00"/>
    <n v="30000"/>
    <s v="Підприємець"/>
    <s v="Вдівець / Вдова"/>
    <m/>
    <s v="Дніпропетровська"/>
  </r>
  <r>
    <n v="2992270"/>
    <x v="2206"/>
    <s v="2021-04-07 08:30:05"/>
    <n v="1000"/>
    <n v="1000"/>
    <n v="54.15"/>
    <n v="54.150000000000091"/>
    <s v="1987-04-15 00:00:00"/>
    <n v="20000"/>
    <s v="Працюю"/>
    <s v="Перебуваю у шлюбі"/>
    <s v="повний робочий день"/>
    <s v="Львівська"/>
  </r>
  <r>
    <n v="3007670"/>
    <x v="2150"/>
    <s v="2021-04-09 10:22:56"/>
    <n v="1000"/>
    <n v="1000"/>
    <n v="54.15"/>
    <n v="54.150000000000091"/>
    <s v="1982-08-13 00:00:00"/>
    <n v="10000"/>
    <s v="Працюю"/>
    <s v="Цивільний шлюб"/>
    <s v="позмінний графік"/>
    <s v="Луганська"/>
  </r>
  <r>
    <n v="2966860"/>
    <x v="2207"/>
    <s v="2021-04-03 18:18:42"/>
    <n v="500"/>
    <n v="500"/>
    <n v="53.2"/>
    <n v="53.200000000000045"/>
    <s v="1985-11-20 00:00:00"/>
    <n v="22000"/>
    <s v="Працюю"/>
    <s v="Цивільний шлюб"/>
    <s v="повний робочий день"/>
    <s v="Київ"/>
  </r>
  <r>
    <n v="3004975"/>
    <x v="2208"/>
    <s v="2021-04-08 20:37:48"/>
    <n v="1400"/>
    <n v="1400"/>
    <n v="53.2"/>
    <n v="53.200000000000045"/>
    <s v="1984-06-26 00:00:00"/>
    <n v="20000"/>
    <s v="Працюю"/>
    <s v="Розлучений (а)"/>
    <s v="повний робочий день"/>
    <s v="Донецька"/>
  </r>
  <r>
    <n v="3040717"/>
    <x v="2209"/>
    <s v="2021-04-13 20:04:56"/>
    <n v="700"/>
    <n v="700"/>
    <n v="53.2"/>
    <n v="53.200000000000045"/>
    <s v="1999-04-03 00:00:00"/>
    <n v="10000"/>
    <s v="Працюю"/>
    <s v="Не був (ла) у шлюбі"/>
    <s v="повний робочий день"/>
    <s v="Луганська"/>
  </r>
  <r>
    <n v="3050321"/>
    <x v="1943"/>
    <s v="2021-04-15 00:31:38"/>
    <n v="500"/>
    <n v="500"/>
    <n v="53.2"/>
    <n v="53.200000000000045"/>
    <s v="1986-12-10 00:00:00"/>
    <n v="19000"/>
    <s v="Працюю"/>
    <s v="Перебуваю у шлюбі"/>
    <s v="позмінний графік"/>
    <s v="Дніпропетровська"/>
  </r>
  <r>
    <n v="3004912"/>
    <x v="1519"/>
    <s v="2021-04-08 20:30:16"/>
    <n v="3500"/>
    <n v="3500"/>
    <n v="53.2"/>
    <n v="53.199999999999818"/>
    <s v="1992-05-31 00:00:00"/>
    <n v="12000"/>
    <s v="Працюю"/>
    <s v="Не був (ла) у шлюбі"/>
    <s v="повний робочий день"/>
    <s v="Закарпатська"/>
  </r>
  <r>
    <n v="3058924"/>
    <x v="2210"/>
    <s v="2021-04-15 23:17:21"/>
    <n v="3100"/>
    <n v="3100"/>
    <n v="53.01"/>
    <n v="53.010000000000218"/>
    <s v="1992-08-18 00:00:00"/>
    <n v="25000"/>
    <s v="Працюю"/>
    <s v="Не був (ла) у шлюбі"/>
    <s v="повний робочий день"/>
    <s v="Київ"/>
  </r>
  <r>
    <n v="2932588"/>
    <x v="2147"/>
    <s v="2021-04-01 07:20:28"/>
    <n v="3450"/>
    <n v="3450"/>
    <n v="52.44"/>
    <n v="52.440000000000055"/>
    <s v="1999-04-11 00:00:00"/>
    <n v="10000"/>
    <s v="Працюю"/>
    <s v="Не був (ла) у шлюбі"/>
    <s v="частковий робочий день"/>
    <s v="Харківська"/>
  </r>
  <r>
    <n v="2986523"/>
    <x v="477"/>
    <s v="2021-04-06 13:46:45"/>
    <n v="1000"/>
    <n v="1000"/>
    <n v="52"/>
    <n v="52"/>
    <s v="1994-01-13 00:00:00"/>
    <n v="22000"/>
    <s v="Працюю"/>
    <s v="Перебуваю у шлюбі"/>
    <s v="повний робочий день"/>
    <s v="Одеська"/>
  </r>
  <r>
    <n v="2990240"/>
    <x v="2211"/>
    <s v="2021-04-06 20:32:15"/>
    <n v="2000"/>
    <n v="2000"/>
    <n v="52"/>
    <n v="52"/>
    <s v="1987-03-04 00:00:00"/>
    <n v="20000"/>
    <s v="Не працюю"/>
    <s v="Не був (ла) у шлюбі"/>
    <m/>
    <s v="Сумська"/>
  </r>
  <r>
    <n v="3036951"/>
    <x v="2212"/>
    <s v="2021-04-13 19:43:22"/>
    <n v="1055.3"/>
    <n v="1055.3"/>
    <n v="51.94"/>
    <n v="51.940000000000055"/>
    <s v="1984-02-19 00:00:00"/>
    <n v="14000"/>
    <s v="Працюю"/>
    <s v="Розлучений (а)"/>
    <s v="повний робочий день"/>
    <s v="Київська"/>
  </r>
  <r>
    <n v="2996316"/>
    <x v="2213"/>
    <s v="2021-04-07 17:35:39"/>
    <n v="1176.5"/>
    <n v="1176.5"/>
    <n v="51.92"/>
    <n v="51.920000000000073"/>
    <s v="2001-11-13 00:00:00"/>
    <n v="10000"/>
    <s v="Працюю"/>
    <s v="Не був (ла) у шлюбі"/>
    <s v="повний робочий день"/>
    <s v="Вінницька"/>
  </r>
  <r>
    <n v="2990065"/>
    <x v="1942"/>
    <s v="2021-04-06 20:00:59"/>
    <n v="2850"/>
    <n v="2850"/>
    <n v="51.44"/>
    <n v="51.440000000000055"/>
    <s v="1992-09-24 00:00:00"/>
    <n v="8500"/>
    <s v="Працюю"/>
    <s v="Перебуваю у шлюбі"/>
    <s v="повний робочий день"/>
    <s v="Житомирська"/>
  </r>
  <r>
    <n v="2975484"/>
    <x v="962"/>
    <s v="2021-04-04 18:55:58"/>
    <n v="3000"/>
    <n v="3000"/>
    <n v="51.3"/>
    <n v="51.300000000000182"/>
    <s v="1998-12-07 00:00:00"/>
    <n v="17000"/>
    <s v="Не працюю"/>
    <s v="Не був (ла) у шлюбі"/>
    <m/>
    <s v="Хмельницька"/>
  </r>
  <r>
    <n v="2960007"/>
    <x v="1861"/>
    <s v="2021-04-02 20:01:39"/>
    <n v="1500"/>
    <n v="1500"/>
    <n v="51.3"/>
    <n v="51.299999999999955"/>
    <s v="1991-07-13 00:00:00"/>
    <n v="5000"/>
    <s v="Працюю"/>
    <s v="Перебуваю у шлюбі"/>
    <s v="повний робочий день"/>
    <s v="Вінницька"/>
  </r>
  <r>
    <n v="3020151"/>
    <x v="2214"/>
    <s v="2021-04-10 23:13:48"/>
    <n v="1500"/>
    <n v="1500"/>
    <n v="51.3"/>
    <n v="51.299999999999955"/>
    <s v="1984-03-27 00:00:00"/>
    <n v="35000"/>
    <s v="Працюю"/>
    <s v="Перебуваю у шлюбі"/>
    <s v="позмінний графік"/>
    <s v="Вінницька"/>
  </r>
  <r>
    <n v="3020249"/>
    <x v="2215"/>
    <s v="2021-04-10 23:45:30"/>
    <n v="1500"/>
    <n v="1500"/>
    <n v="51.3"/>
    <n v="51.299999999999955"/>
    <s v="1957-08-17 00:00:00"/>
    <n v="6000"/>
    <s v="Пенсіонер"/>
    <s v="Цивільний шлюб"/>
    <m/>
    <s v="Дніпропетровська"/>
  </r>
  <r>
    <n v="3025877"/>
    <x v="2216"/>
    <s v="2021-04-11 18:54:11"/>
    <n v="1000"/>
    <n v="1000"/>
    <n v="51.3"/>
    <n v="51.299999999999955"/>
    <s v="1991-01-15 00:00:00"/>
    <n v="13000"/>
    <s v="Підприємець"/>
    <s v="Не був (ла) у шлюбі"/>
    <m/>
    <s v="Запорізька"/>
  </r>
  <r>
    <n v="3026626"/>
    <x v="582"/>
    <s v="2021-04-11 21:27:54"/>
    <n v="1500"/>
    <n v="1500"/>
    <n v="51.3"/>
    <n v="51.299999999999955"/>
    <s v="1992-03-14 00:00:00"/>
    <n v="15000"/>
    <s v="Працюю"/>
    <s v="Розлучений (а)"/>
    <s v="повний робочий день"/>
    <s v="Волинська"/>
  </r>
  <r>
    <n v="3030217"/>
    <x v="2217"/>
    <s v="2021-04-12 14:55:03"/>
    <n v="1500"/>
    <n v="1500"/>
    <n v="51.3"/>
    <n v="51.299999999999955"/>
    <s v="1995-01-22 00:00:00"/>
    <n v="20000"/>
    <s v="Працюю"/>
    <s v="Не був (ла) у шлюбі"/>
    <s v="повний робочий день"/>
    <s v="Київ"/>
  </r>
  <r>
    <n v="3038519"/>
    <x v="2116"/>
    <s v="2021-04-13 15:39:09"/>
    <n v="1500"/>
    <n v="1500"/>
    <n v="51.3"/>
    <n v="51.299999999999955"/>
    <s v="1982-11-12 00:00:00"/>
    <n v="28000"/>
    <s v="Працюю"/>
    <s v="Перебуваю у шлюбі"/>
    <s v="повний робочий день"/>
    <s v="Донецька"/>
  </r>
  <r>
    <n v="3040031"/>
    <x v="2218"/>
    <s v="2021-04-13 18:36:39"/>
    <n v="1500"/>
    <n v="1500"/>
    <n v="51.3"/>
    <n v="51.299999999999955"/>
    <s v="1998-04-27 00:00:00"/>
    <n v="12000"/>
    <s v="Працюю"/>
    <s v="Не був (ла) у шлюбі"/>
    <s v="повний робочий день"/>
    <s v="Вінницька"/>
  </r>
  <r>
    <n v="3050881"/>
    <x v="2219"/>
    <s v="2021-04-15 02:46:17"/>
    <n v="1500"/>
    <n v="1500"/>
    <n v="51.3"/>
    <n v="51.299999999999955"/>
    <s v="1981-09-18 00:00:00"/>
    <n v="13450"/>
    <s v="Працюю"/>
    <s v="Не був (ла) у шлюбі"/>
    <s v="повний робочий день"/>
    <s v="Дніпропетровська"/>
  </r>
  <r>
    <n v="3054465"/>
    <x v="2063"/>
    <s v="2021-04-15 14:38:13"/>
    <n v="1350"/>
    <n v="1350"/>
    <n v="51.3"/>
    <n v="51.299999999999955"/>
    <s v="2001-08-14 00:00:00"/>
    <n v="13000"/>
    <s v="Працюю"/>
    <s v="Не був (ла) у шлюбі"/>
    <s v="повний робочий день"/>
    <s v="Львівська"/>
  </r>
  <r>
    <n v="3050650"/>
    <x v="2220"/>
    <s v="2021-04-15 01:14:12"/>
    <n v="800"/>
    <n v="800"/>
    <n v="51.2"/>
    <n v="51.200000000000045"/>
    <s v="1991-11-30 00:00:00"/>
    <n v="30000"/>
    <s v="Працюю"/>
    <s v="Перебуваю у шлюбі"/>
    <s v="повний робочий день"/>
    <s v="Донецька"/>
  </r>
  <r>
    <n v="3031050"/>
    <x v="2221"/>
    <s v="2021-04-12 16:39:36"/>
    <n v="1000"/>
    <n v="1000"/>
    <n v="48"/>
    <n v="48"/>
    <s v="2002-08-08 00:00:00"/>
    <n v="5500"/>
    <s v="Не працюю"/>
    <s v="Не був (ла) у шлюбі"/>
    <m/>
    <s v="Вінницька"/>
  </r>
  <r>
    <n v="3040402"/>
    <x v="2222"/>
    <s v="2021-04-13 19:25:56"/>
    <n v="500"/>
    <n v="500"/>
    <n v="48"/>
    <n v="48"/>
    <s v="2000-11-13 00:00:00"/>
    <n v="7000"/>
    <s v="Працюю"/>
    <s v="Не був (ла) у шлюбі"/>
    <s v="позмінний графік"/>
    <s v="Житомирська"/>
  </r>
  <r>
    <n v="2983800"/>
    <x v="2074"/>
    <s v="2021-04-05 23:17:59"/>
    <n v="1400"/>
    <n v="1400"/>
    <n v="47.88"/>
    <n v="47.880000000000109"/>
    <s v="1980-08-19 00:00:00"/>
    <n v="9000"/>
    <s v="Працюю"/>
    <s v="Перебуваю у шлюбі"/>
    <s v="повний робочий день"/>
    <s v="Донецька"/>
  </r>
  <r>
    <n v="2989029"/>
    <x v="2223"/>
    <s v="2021-04-06 17:47:54"/>
    <n v="1622.5"/>
    <n v="1622.5"/>
    <n v="47.79"/>
    <n v="47.789999999999964"/>
    <s v="1985-08-16 00:00:00"/>
    <n v="18000"/>
    <s v="Працюю"/>
    <s v="Цивільний шлюб"/>
    <s v="повний робочий день"/>
    <s v="Кіровоградська"/>
  </r>
  <r>
    <n v="2952265"/>
    <x v="2224"/>
    <s v="2021-04-01 21:22:38"/>
    <n v="500"/>
    <n v="500"/>
    <n v="47.5"/>
    <n v="47.5"/>
    <s v="1993-09-22 00:00:00"/>
    <n v="11000"/>
    <s v="Працюю"/>
    <s v="Перебуваю у шлюбі"/>
    <s v="повний робочий день"/>
    <s v="Кіровоградська"/>
  </r>
  <r>
    <n v="2972495"/>
    <x v="2225"/>
    <s v="2021-04-04 13:17:15"/>
    <n v="500"/>
    <n v="500"/>
    <n v="47.5"/>
    <n v="47.5"/>
    <s v="1991-06-29 00:00:00"/>
    <n v="15000"/>
    <s v="Працюю"/>
    <s v="Не був (ла) у шлюбі"/>
    <s v="повний робочий день"/>
    <s v="Одеська"/>
  </r>
  <r>
    <n v="2977794"/>
    <x v="2226"/>
    <s v="2021-04-05 07:54:14"/>
    <n v="500"/>
    <n v="500"/>
    <n v="47.5"/>
    <n v="47.5"/>
    <s v="1989-08-24 00:00:00"/>
    <n v="18000"/>
    <s v="Працюю"/>
    <s v="Не був (ла) у шлюбі"/>
    <s v="повний робочий день"/>
    <s v="Сумська"/>
  </r>
  <r>
    <n v="2981490"/>
    <x v="2150"/>
    <s v="2021-04-05 17:49:20"/>
    <n v="500"/>
    <n v="500"/>
    <n v="47.5"/>
    <n v="47.5"/>
    <s v="1982-08-13 00:00:00"/>
    <n v="10000"/>
    <s v="Працюю"/>
    <s v="Цивільний шлюб"/>
    <s v="позмінний графік"/>
    <s v="Луганська"/>
  </r>
  <r>
    <n v="2986740"/>
    <x v="2227"/>
    <s v="2021-04-06 13:14:30"/>
    <n v="500"/>
    <n v="500"/>
    <n v="47.5"/>
    <n v="47.5"/>
    <s v="1998-03-23 00:00:00"/>
    <n v="10000"/>
    <s v="Працюю"/>
    <s v="Не був (ла) у шлюбі"/>
    <s v="почасово"/>
    <s v="Київ"/>
  </r>
  <r>
    <n v="3001902"/>
    <x v="2228"/>
    <s v="2021-04-08 14:13:38"/>
    <n v="500"/>
    <n v="500"/>
    <n v="47.5"/>
    <n v="47.5"/>
    <s v="1985-02-27 00:00:00"/>
    <n v="23000"/>
    <s v="Працюю"/>
    <s v="Цивільний шлюб"/>
    <s v="позмінний графік"/>
    <s v="Київська"/>
  </r>
  <r>
    <n v="2983758"/>
    <x v="2229"/>
    <s v="2021-04-05 23:17:49"/>
    <n v="1300"/>
    <n v="1300"/>
    <n v="46.94"/>
    <n v="46.940000000000055"/>
    <s v="1989-04-23 00:00:00"/>
    <n v="7000"/>
    <s v="Декретна відпустка"/>
    <s v="Розлучений (а)"/>
    <m/>
    <s v="Полтавська"/>
  </r>
  <r>
    <n v="3017617"/>
    <x v="2230"/>
    <s v="2021-04-10 16:39:21"/>
    <n v="2550"/>
    <n v="2550"/>
    <n v="46.03"/>
    <n v="46.0300000000002"/>
    <s v="1984-01-25 00:00:00"/>
    <n v="15000"/>
    <s v="Працюю"/>
    <s v="Перебуваю у шлюбі"/>
    <s v="повний робочий день"/>
    <s v="Закарпатська"/>
  </r>
  <r>
    <n v="2950123"/>
    <x v="2231"/>
    <s v="2021-04-01 16:45:33"/>
    <n v="500"/>
    <n v="500"/>
    <n v="45.6"/>
    <n v="45.600000000000023"/>
    <s v="1999-10-21 00:00:00"/>
    <n v="10000"/>
    <s v="Працюю"/>
    <s v="Перебуваю у шлюбі"/>
    <s v="повний робочий день"/>
    <s v="Волинська"/>
  </r>
  <r>
    <n v="3025177"/>
    <x v="2232"/>
    <s v="2021-04-11 17:24:38"/>
    <n v="600"/>
    <n v="600"/>
    <n v="45.6"/>
    <n v="45.600000000000023"/>
    <s v="1986-05-02 00:00:00"/>
    <n v="14000"/>
    <s v="Працюю"/>
    <s v="Розлучений (а)"/>
    <s v="повний робочий день"/>
    <s v="Житомирська"/>
  </r>
  <r>
    <n v="2966573"/>
    <x v="1770"/>
    <s v="2021-04-03 17:33:10"/>
    <n v="3000"/>
    <n v="3000"/>
    <n v="45.6"/>
    <n v="45.599999999999909"/>
    <s v="1988-06-07 00:00:00"/>
    <n v="10000"/>
    <s v="Домогосподар/-ка"/>
    <s v="Перебуваю у шлюбі"/>
    <m/>
    <s v="Чернівецька"/>
  </r>
  <r>
    <n v="2983380"/>
    <x v="2075"/>
    <s v="2021-04-05 21:40:17"/>
    <n v="3000"/>
    <n v="3000"/>
    <n v="45.6"/>
    <n v="45.599999999999909"/>
    <s v="1995-08-20 00:00:00"/>
    <n v="14500"/>
    <s v="Працюю"/>
    <s v="Не був (ла) у шлюбі"/>
    <s v="повний робочий день"/>
    <s v="Полтавська"/>
  </r>
  <r>
    <n v="2991654"/>
    <x v="2233"/>
    <s v="2021-04-07 01:46:52"/>
    <n v="1000"/>
    <n v="1000"/>
    <n v="45.6"/>
    <n v="45.599999999999909"/>
    <s v="1995-06-04 00:00:00"/>
    <n v="5000"/>
    <s v="Працюю"/>
    <s v="Перебуваю у шлюбі"/>
    <s v="повний робочий день"/>
    <s v="Івано-Франківська"/>
  </r>
  <r>
    <n v="2998829"/>
    <x v="2083"/>
    <s v="2021-04-08 00:30:05"/>
    <n v="3000"/>
    <n v="3000"/>
    <n v="45.6"/>
    <n v="45.599999999999909"/>
    <s v="1999-07-25 00:00:00"/>
    <n v="4200"/>
    <s v="Студент"/>
    <s v="Не був (ла) у шлюбі"/>
    <m/>
    <s v="Сумська"/>
  </r>
  <r>
    <n v="3002364"/>
    <x v="2234"/>
    <s v="2021-04-08 15:25:29"/>
    <n v="1200"/>
    <n v="1200"/>
    <n v="45.6"/>
    <n v="45.599999999999909"/>
    <s v="1999-02-17 00:00:00"/>
    <n v="13000"/>
    <s v="Декретна відпустка"/>
    <s v="Перебуваю у шлюбі"/>
    <m/>
    <s v="Полтавська"/>
  </r>
  <r>
    <n v="3008489"/>
    <x v="2235"/>
    <s v="2021-04-09 12:14:34"/>
    <n v="3000"/>
    <n v="3000"/>
    <n v="45.6"/>
    <n v="45.599999999999909"/>
    <s v="1983-04-25 00:00:00"/>
    <n v="20000"/>
    <s v="Підприємець"/>
    <s v="Розлучений (а)"/>
    <m/>
    <s v="Київ"/>
  </r>
  <r>
    <n v="3027543"/>
    <x v="2236"/>
    <s v="2021-04-12 02:00:36"/>
    <n v="1500"/>
    <n v="1500"/>
    <n v="45.6"/>
    <n v="45.599999999999909"/>
    <s v="1983-04-19 00:00:00"/>
    <n v="20000"/>
    <s v="Працюю"/>
    <s v="Перебуваю у шлюбі"/>
    <s v="повний робочий день"/>
    <s v="Хмельницька"/>
  </r>
  <r>
    <n v="3038456"/>
    <x v="2235"/>
    <s v="2021-04-13 15:25:15"/>
    <n v="3000"/>
    <n v="3000"/>
    <n v="45.6"/>
    <n v="45.599999999999909"/>
    <s v="1983-04-25 00:00:00"/>
    <n v="20000"/>
    <s v="Підприємець"/>
    <s v="Розлучений (а)"/>
    <m/>
    <s v="Київ"/>
  </r>
  <r>
    <n v="3050776"/>
    <x v="2066"/>
    <s v="2021-04-15 02:04:27"/>
    <n v="3000"/>
    <n v="3000"/>
    <n v="45.6"/>
    <n v="45.599999999999909"/>
    <s v="1988-12-29 00:00:00"/>
    <n v="15000"/>
    <s v="Працюю"/>
    <s v="Не був (ла) у шлюбі"/>
    <s v="повний робочий день"/>
    <s v="Запорізька"/>
  </r>
  <r>
    <n v="3033500"/>
    <x v="2237"/>
    <s v="2021-04-15 07:20:15"/>
    <n v="1500"/>
    <n v="1500"/>
    <n v="45.6"/>
    <n v="45.599999999999909"/>
    <s v="1991-02-18 00:00:00"/>
    <n v="10000"/>
    <s v="Працюю"/>
    <s v="Перебуваю у шлюбі"/>
    <s v="повний робочий день"/>
    <s v="Київська"/>
  </r>
  <r>
    <n v="2997149"/>
    <x v="2238"/>
    <s v="2021-04-07 18:50:53"/>
    <n v="500"/>
    <n v="500"/>
    <n v="45.5"/>
    <n v="45.5"/>
    <s v="1998-11-12 00:00:00"/>
    <n v="6000"/>
    <s v="Працюю"/>
    <s v="Не був (ла) у шлюбі"/>
    <s v="позмінний графік"/>
    <s v="Львівська"/>
  </r>
  <r>
    <n v="2976429"/>
    <x v="2239"/>
    <s v="2021-04-04 21:45:31"/>
    <n v="500"/>
    <n v="500"/>
    <n v="45.15"/>
    <n v="45.149999999999977"/>
    <s v="2000-01-22 00:00:00"/>
    <n v="12000"/>
    <s v="Працюю"/>
    <s v="Не був (ла) у шлюбі"/>
    <s v="повний робочий день"/>
    <s v="Івано-Франківська"/>
  </r>
  <r>
    <n v="3025345"/>
    <x v="2239"/>
    <s v="2021-04-11 17:43:32"/>
    <n v="500"/>
    <n v="500"/>
    <n v="45.15"/>
    <n v="45.149999999999977"/>
    <s v="2000-01-22 00:00:00"/>
    <n v="12000"/>
    <s v="Працюю"/>
    <s v="Не був (ла) у шлюбі"/>
    <s v="повний робочий день"/>
    <s v="Івано-Франківська"/>
  </r>
  <r>
    <n v="3055732"/>
    <x v="2240"/>
    <s v="2021-04-15 16:48:53"/>
    <n v="2500"/>
    <n v="2500"/>
    <n v="45.13"/>
    <n v="45.130000000000109"/>
    <s v="1992-10-30 00:00:00"/>
    <n v="9500"/>
    <s v="Працюю"/>
    <s v="Не був (ла) у шлюбі"/>
    <s v="повний робочий день"/>
    <s v="Полтавська"/>
  </r>
  <r>
    <n v="3042866"/>
    <x v="2219"/>
    <s v="2021-04-14 07:01:54"/>
    <n v="1500"/>
    <n v="1500"/>
    <n v="45"/>
    <n v="45"/>
    <s v="1981-09-18 00:00:00"/>
    <n v="13450"/>
    <s v="Працюю"/>
    <s v="Не був (ла) у шлюбі"/>
    <s v="повний робочий день"/>
    <s v="Дніпропетровська"/>
  </r>
  <r>
    <n v="2995091"/>
    <x v="2241"/>
    <s v="2021-04-07 15:14:00"/>
    <n v="3450"/>
    <n v="3450"/>
    <n v="44.85"/>
    <n v="44.849999999999909"/>
    <s v="1999-08-02 00:00:00"/>
    <n v="20000"/>
    <s v="Підприємець"/>
    <s v="Не був (ла) у шлюбі"/>
    <m/>
    <s v="Волинська"/>
  </r>
  <r>
    <n v="3015510"/>
    <x v="2242"/>
    <s v="2021-04-10 11:44:45"/>
    <n v="1300"/>
    <n v="1300"/>
    <n v="44.46"/>
    <n v="44.460000000000036"/>
    <s v="1995-04-11 00:00:00"/>
    <n v="13000"/>
    <s v="Працюю"/>
    <s v="Перебуваю у шлюбі"/>
    <s v="повний робочий день"/>
    <s v="Дніпропетровська"/>
  </r>
  <r>
    <n v="2952447"/>
    <x v="1988"/>
    <s v="2021-04-01 21:47:35"/>
    <n v="2900"/>
    <n v="2900"/>
    <n v="44.08"/>
    <n v="44.079999999999927"/>
    <s v="2000-04-23 00:00:00"/>
    <n v="8500"/>
    <s v="Працюю"/>
    <s v="Не був (ла) у шлюбі"/>
    <s v="повний робочий день"/>
    <s v="Дніпропетровська"/>
  </r>
  <r>
    <n v="3013144"/>
    <x v="1391"/>
    <s v="2021-04-09 23:26:53"/>
    <n v="2900"/>
    <n v="2900"/>
    <n v="44.08"/>
    <n v="44.079999999999927"/>
    <s v="1991-03-16 00:00:00"/>
    <n v="15000"/>
    <s v="Працюю"/>
    <s v="Перебуваю у шлюбі"/>
    <s v="повний робочий день"/>
    <s v="Львівська"/>
  </r>
  <r>
    <n v="3010848"/>
    <x v="2243"/>
    <s v="2021-04-09 17:37:03"/>
    <n v="2000"/>
    <n v="2000"/>
    <n v="44"/>
    <n v="44"/>
    <s v="1992-01-24 00:00:00"/>
    <n v="14000"/>
    <s v="Працюю"/>
    <s v="Не був (ла) у шлюбі"/>
    <s v="повний робочий день"/>
    <s v="Львівська"/>
  </r>
  <r>
    <n v="3038575"/>
    <x v="2244"/>
    <s v="2021-04-13 15:43:36"/>
    <n v="4000"/>
    <n v="4000"/>
    <n v="44"/>
    <n v="44"/>
    <s v="1972-12-14 00:00:00"/>
    <n v="80000"/>
    <s v="Підприємець"/>
    <s v="Цивільний шлюб"/>
    <m/>
    <s v="Київ"/>
  </r>
  <r>
    <n v="2967721"/>
    <x v="2081"/>
    <s v="2021-04-03 20:01:21"/>
    <n v="2900"/>
    <n v="2900"/>
    <n v="43.5"/>
    <n v="43.5"/>
    <s v="1991-08-14 00:00:00"/>
    <n v="20000"/>
    <s v="Працюю"/>
    <s v="Розлучений (а)"/>
    <s v="повний робочий день"/>
    <s v="Київська"/>
  </r>
  <r>
    <n v="3043566"/>
    <x v="2245"/>
    <s v="2021-04-14 09:54:14"/>
    <n v="2400"/>
    <n v="2400"/>
    <n v="43.32"/>
    <n v="43.320000000000164"/>
    <s v="1983-11-15 00:00:00"/>
    <n v="19000"/>
    <s v="Працюю"/>
    <s v="Перебуваю у шлюбі"/>
    <s v="повний робочий день"/>
    <s v="Житомирська"/>
  </r>
  <r>
    <n v="3003239"/>
    <x v="2246"/>
    <s v="2021-04-08 16:59:42"/>
    <n v="3300"/>
    <n v="3300"/>
    <n v="42.9"/>
    <n v="42.900000000000091"/>
    <s v="1994-04-04 00:00:00"/>
    <n v="25000"/>
    <s v="Підприємець"/>
    <s v="Перебуваю у шлюбі"/>
    <m/>
    <s v="Дніпропетровська"/>
  </r>
  <r>
    <n v="2954477"/>
    <x v="762"/>
    <s v="2021-04-02 10:18:41"/>
    <n v="2500"/>
    <n v="2500"/>
    <n v="42.75"/>
    <n v="42.75"/>
    <s v="1997-07-11 00:00:00"/>
    <n v="30000"/>
    <s v="Працюю"/>
    <s v="Не був (ла) у шлюбі"/>
    <s v="повний робочий день"/>
    <s v="Сумська"/>
  </r>
  <r>
    <n v="2958271"/>
    <x v="805"/>
    <s v="2021-04-02 16:32:36"/>
    <n v="500"/>
    <n v="500"/>
    <n v="42.75"/>
    <n v="42.75"/>
    <s v="1998-01-31 00:00:00"/>
    <n v="5000"/>
    <s v="Не працюю"/>
    <s v="Перебуваю у шлюбі"/>
    <m/>
    <s v="Кіровоградська"/>
  </r>
  <r>
    <n v="2984787"/>
    <x v="2139"/>
    <s v="2021-04-06 07:53:16"/>
    <n v="2500"/>
    <n v="2500"/>
    <n v="42.75"/>
    <n v="42.75"/>
    <s v="1991-02-07 00:00:00"/>
    <n v="24000"/>
    <s v="Працюю"/>
    <s v="Не був (ла) у шлюбі"/>
    <s v="повний робочий день"/>
    <s v="Донецька"/>
  </r>
  <r>
    <n v="3049138"/>
    <x v="2179"/>
    <s v="2021-04-14 21:01:09"/>
    <n v="500"/>
    <n v="500"/>
    <n v="42.75"/>
    <n v="42.75"/>
    <s v="1988-02-22 00:00:00"/>
    <n v="10000"/>
    <s v="Працюю"/>
    <s v="Не був (ла) у шлюбі"/>
    <s v="повний робочий день"/>
    <s v="Донецька"/>
  </r>
  <r>
    <n v="3050951"/>
    <x v="2215"/>
    <s v="2021-04-15 03:05:36"/>
    <n v="500"/>
    <n v="500"/>
    <n v="42.75"/>
    <n v="42.75"/>
    <s v="1957-08-17 00:00:00"/>
    <n v="6000"/>
    <s v="Пенсіонер"/>
    <s v="Цивільний шлюб"/>
    <m/>
    <s v="Дніпропетровська"/>
  </r>
  <r>
    <n v="3051609"/>
    <x v="2163"/>
    <s v="2021-04-15 08:32:56"/>
    <n v="2500"/>
    <n v="2500"/>
    <n v="42.75"/>
    <n v="42.75"/>
    <s v="1982-07-01 00:00:00"/>
    <n v="15000"/>
    <s v="Підприємець"/>
    <s v="Вдівець / Вдова"/>
    <m/>
    <s v="Луганська"/>
  </r>
  <r>
    <n v="2980349"/>
    <x v="1602"/>
    <s v="2021-04-05 15:15:25"/>
    <n v="700"/>
    <n v="700"/>
    <n v="42.56"/>
    <n v="42.559999999999945"/>
    <s v="1991-09-06 00:00:00"/>
    <n v="8000"/>
    <s v="Працюю"/>
    <s v="Перебуваю у шлюбі"/>
    <s v="повний робочий день"/>
    <s v="Черкаська"/>
  </r>
  <r>
    <n v="2962912"/>
    <x v="277"/>
    <s v="2021-04-03 10:55:16"/>
    <n v="2450"/>
    <n v="2450"/>
    <n v="41.9"/>
    <n v="41.900000000000091"/>
    <s v="1989-12-28 00:00:00"/>
    <n v="10000"/>
    <s v="Працюю"/>
    <s v="Не був (ла) у шлюбі"/>
    <s v="повний робочий день"/>
    <s v="Харківська"/>
  </r>
  <r>
    <n v="3042698"/>
    <x v="1519"/>
    <s v="2021-04-14 03:44:02"/>
    <n v="2750"/>
    <n v="2750"/>
    <n v="41.8"/>
    <n v="41.800000000000182"/>
    <s v="1992-05-31 00:00:00"/>
    <n v="12000"/>
    <s v="Працюю"/>
    <s v="Не був (ла) у шлюбі"/>
    <s v="повний робочий день"/>
    <s v="Закарпатська"/>
  </r>
  <r>
    <n v="2972642"/>
    <x v="877"/>
    <s v="2021-04-04 13:26:59"/>
    <n v="800"/>
    <n v="800"/>
    <n v="41.04"/>
    <n v="41.039999999999964"/>
    <s v="1991-05-12 00:00:00"/>
    <n v="7000"/>
    <s v="Працюю"/>
    <s v="Не був (ла) у шлюбі"/>
    <s v="позмінний графік"/>
    <s v="Київ"/>
  </r>
  <r>
    <n v="2983618"/>
    <x v="1716"/>
    <s v="2021-04-05 22:39:32"/>
    <n v="900"/>
    <n v="900"/>
    <n v="41.04"/>
    <n v="41.039999999999964"/>
    <s v="1999-03-21 00:00:00"/>
    <n v="10000"/>
    <s v="Працюю"/>
    <s v="Не був (ла) у шлюбі"/>
    <s v="повний робочий день"/>
    <s v="Рівненська"/>
  </r>
  <r>
    <n v="3033031"/>
    <x v="2133"/>
    <s v="2021-04-12 19:26:53"/>
    <n v="1350"/>
    <n v="1350"/>
    <n v="41.04"/>
    <n v="41.039999999999964"/>
    <s v="1982-08-24 00:00:00"/>
    <n v="10000"/>
    <s v="Працюю"/>
    <s v="Не був (ла) у шлюбі"/>
    <s v="повний робочий день"/>
    <s v="Харківська"/>
  </r>
  <r>
    <n v="3048144"/>
    <x v="845"/>
    <s v="2021-04-14 18:10:56"/>
    <n v="2700"/>
    <n v="2700"/>
    <n v="41.04"/>
    <n v="41.039999999999964"/>
    <s v="1988-05-29 00:00:00"/>
    <n v="15000"/>
    <s v="Працюю"/>
    <s v="Розлучений (а)"/>
    <s v="позмінний графік"/>
    <s v="Київська"/>
  </r>
  <r>
    <n v="2954295"/>
    <x v="2247"/>
    <s v="2021-04-02 09:56:11"/>
    <n v="2000"/>
    <n v="2000"/>
    <n v="41"/>
    <n v="41"/>
    <s v="1996-06-15 00:00:00"/>
    <n v="18000"/>
    <s v="Декретна відпустка"/>
    <s v="Розлучений (а)"/>
    <m/>
    <s v="Волинська"/>
  </r>
  <r>
    <n v="2960434"/>
    <x v="2248"/>
    <s v="2021-04-02 21:09:39"/>
    <n v="2000"/>
    <n v="2000"/>
    <n v="41"/>
    <n v="41"/>
    <s v="1995-08-03 00:00:00"/>
    <n v="4000"/>
    <s v="Працюю"/>
    <s v="Вдівець / Вдова"/>
    <s v="повний робочий день"/>
    <s v="Львівська"/>
  </r>
  <r>
    <n v="2962163"/>
    <x v="2249"/>
    <s v="2021-04-03 07:47:16"/>
    <n v="2000"/>
    <n v="2000"/>
    <n v="41"/>
    <n v="41"/>
    <s v="1981-10-27 00:00:00"/>
    <n v="9500"/>
    <s v="Домогосподар/-ка"/>
    <s v="Не був (ла) у шлюбі"/>
    <m/>
    <s v="Одеська"/>
  </r>
  <r>
    <n v="2972299"/>
    <x v="2250"/>
    <s v="2021-04-04 13:28:41"/>
    <n v="2000"/>
    <n v="2000"/>
    <n v="41"/>
    <n v="41"/>
    <s v="1983-10-03 00:00:00"/>
    <n v="11000"/>
    <s v="Працюю"/>
    <s v="Цивільний шлюб"/>
    <s v="повний робочий день"/>
    <s v="Закарпатська"/>
  </r>
  <r>
    <n v="2985837"/>
    <x v="2251"/>
    <s v="2021-04-06 11:54:45"/>
    <n v="2000"/>
    <n v="2000"/>
    <n v="41"/>
    <n v="41"/>
    <s v="1965-12-13 00:00:00"/>
    <n v="8000"/>
    <s v="Працюю"/>
    <s v="Не був (ла) у шлюбі"/>
    <s v="позмінний графік"/>
    <s v="Чернігівська"/>
  </r>
  <r>
    <n v="3012787"/>
    <x v="2252"/>
    <s v="2021-04-09 22:10:44"/>
    <n v="2000"/>
    <n v="2000"/>
    <n v="41"/>
    <n v="41"/>
    <s v="1983-07-02 00:00:00"/>
    <n v="14000"/>
    <s v="Пенсіонер"/>
    <s v="Перебуваю у шлюбі"/>
    <m/>
    <s v="Кіровоградська"/>
  </r>
  <r>
    <n v="3013627"/>
    <x v="2253"/>
    <s v="2021-04-10 02:42:21"/>
    <n v="2000"/>
    <n v="2000"/>
    <n v="41"/>
    <n v="41"/>
    <s v="1997-03-21 00:00:00"/>
    <n v="22000"/>
    <s v="Працюю"/>
    <s v="Не був (ла) у шлюбі"/>
    <s v="повний робочий день"/>
    <s v="Тернопільська"/>
  </r>
  <r>
    <n v="3042362"/>
    <x v="2254"/>
    <s v="2021-04-14 17:38:04"/>
    <n v="2000"/>
    <n v="2000"/>
    <n v="41"/>
    <n v="41"/>
    <s v="1991-09-17 00:00:00"/>
    <n v="25000"/>
    <s v="Працюю"/>
    <s v="Перебуваю у шлюбі"/>
    <s v="частковий робочий день"/>
    <s v="Закарпатська"/>
  </r>
  <r>
    <n v="3012738"/>
    <x v="2255"/>
    <s v="2021-04-09 21:51:25"/>
    <n v="1000"/>
    <n v="1000"/>
    <n v="40"/>
    <n v="40"/>
    <s v="1988-04-13 00:00:00"/>
    <n v="30000"/>
    <s v="Працюю"/>
    <s v="Цивільний шлюб"/>
    <s v="повний робочий день"/>
    <s v="Донецька"/>
  </r>
  <r>
    <n v="2987006"/>
    <x v="2256"/>
    <s v="2021-04-06 13:40:41"/>
    <n v="2100"/>
    <n v="2100"/>
    <n v="39.9"/>
    <n v="39.900000000000091"/>
    <s v="2000-07-17 00:00:00"/>
    <n v="7500"/>
    <s v="Працюю"/>
    <s v="Не був (ла) у шлюбі"/>
    <s v="позмінний графік"/>
    <s v="Кіровоградська"/>
  </r>
  <r>
    <n v="3037581"/>
    <x v="1655"/>
    <s v="2021-04-13 20:09:22"/>
    <n v="1050"/>
    <n v="1050"/>
    <n v="39.9"/>
    <n v="39.900000000000091"/>
    <s v="1993-10-03 00:00:00"/>
    <n v="5000"/>
    <s v="Домогосподар/-ка"/>
    <s v="Цивільний шлюб"/>
    <m/>
    <s v="Житомирська"/>
  </r>
  <r>
    <n v="2965376"/>
    <x v="2257"/>
    <s v="2021-04-03 15:24:56"/>
    <n v="1000"/>
    <n v="1000"/>
    <n v="39.5"/>
    <n v="39.5"/>
    <s v="1975-01-21 00:00:00"/>
    <n v="30000"/>
    <s v="Працюю"/>
    <s v="Перебуваю у шлюбі"/>
    <s v="повний робочий день"/>
    <s v="Запорізька"/>
  </r>
  <r>
    <n v="2993327"/>
    <x v="2258"/>
    <s v="2021-04-07 11:20:50"/>
    <n v="1000"/>
    <n v="1000"/>
    <n v="39.5"/>
    <n v="39.5"/>
    <s v="1998-05-29 00:00:00"/>
    <n v="18000"/>
    <s v="Працюю"/>
    <s v="Не був (ла) у шлюбі"/>
    <s v="повний робочий день"/>
    <s v="Запорізька"/>
  </r>
  <r>
    <n v="3025324"/>
    <x v="2259"/>
    <s v="2021-04-11 18:14:54"/>
    <n v="1000"/>
    <n v="1000"/>
    <n v="39.5"/>
    <n v="39.5"/>
    <s v="1994-07-12 00:00:00"/>
    <n v="15000"/>
    <s v="Працюю"/>
    <s v="Перебуваю у шлюбі"/>
    <s v="повний робочий день"/>
    <s v="Хмельницька"/>
  </r>
  <r>
    <n v="2949262"/>
    <x v="2260"/>
    <s v="2021-04-01 14:59:22"/>
    <n v="2000"/>
    <n v="2000"/>
    <n v="39"/>
    <n v="39"/>
    <s v="1997-12-30 00:00:00"/>
    <n v="5000"/>
    <s v="Працюю"/>
    <s v="Не був (ла) у шлюбі"/>
    <s v="повний робочий день"/>
    <s v="Чернівецька"/>
  </r>
  <r>
    <n v="2976555"/>
    <x v="2261"/>
    <s v="2021-04-04 22:12:35"/>
    <n v="2000"/>
    <n v="2000"/>
    <n v="39"/>
    <n v="39"/>
    <s v="1987-02-22 00:00:00"/>
    <n v="6000"/>
    <s v="Підприємець"/>
    <s v="Перебуваю у шлюбі"/>
    <m/>
    <s v="Закарпатська"/>
  </r>
  <r>
    <n v="2985263"/>
    <x v="1714"/>
    <s v="2021-04-06 10:16:24"/>
    <n v="1000"/>
    <n v="1000"/>
    <n v="39"/>
    <n v="39"/>
    <s v="1997-05-02 00:00:00"/>
    <n v="6000"/>
    <s v="Працюю"/>
    <s v="Не був (ла) у шлюбі"/>
    <s v="повний робочий день"/>
    <s v="Житомирська"/>
  </r>
  <r>
    <n v="2989673"/>
    <x v="2262"/>
    <s v="2021-04-06 19:14:07"/>
    <n v="2000"/>
    <n v="2000"/>
    <n v="39"/>
    <n v="39"/>
    <s v="1985-11-27 00:00:00"/>
    <n v="14000"/>
    <s v="Працюю"/>
    <s v="Цивільний шлюб"/>
    <s v="повний робочий день"/>
    <s v="Харківська"/>
  </r>
  <r>
    <n v="2990177"/>
    <x v="1959"/>
    <s v="2021-04-06 20:25:16"/>
    <n v="1000"/>
    <n v="1000"/>
    <n v="39"/>
    <n v="39"/>
    <s v="1978-05-10 00:00:00"/>
    <n v="25000"/>
    <s v="Підприємець"/>
    <s v="Перебуваю у шлюбі"/>
    <m/>
    <s v="Донецька"/>
  </r>
  <r>
    <n v="2996491"/>
    <x v="573"/>
    <s v="2021-04-07 17:35:03"/>
    <n v="1000"/>
    <n v="1000"/>
    <n v="39"/>
    <n v="39"/>
    <s v="1972-11-02 00:00:00"/>
    <n v="21000"/>
    <s v="Працюю"/>
    <s v="Розлучений (а)"/>
    <s v="почасово"/>
    <s v="Львівська"/>
  </r>
  <r>
    <n v="3001986"/>
    <x v="2263"/>
    <s v="2021-04-08 14:55:39"/>
    <n v="2000"/>
    <n v="2000"/>
    <n v="39"/>
    <n v="39"/>
    <s v="1968-11-03 00:00:00"/>
    <n v="12000"/>
    <s v="Працюю"/>
    <s v="Не був (ла) у шлюбі"/>
    <s v="повний робочий день"/>
    <s v="Запорізька"/>
  </r>
  <r>
    <n v="3002784"/>
    <x v="1770"/>
    <s v="2021-04-08 16:07:02"/>
    <n v="3000"/>
    <n v="3000"/>
    <n v="39"/>
    <n v="39"/>
    <s v="1988-06-07 00:00:00"/>
    <n v="10000"/>
    <s v="Домогосподар/-ка"/>
    <s v="Перебуваю у шлюбі"/>
    <m/>
    <s v="Чернівецька"/>
  </r>
  <r>
    <n v="3058903"/>
    <x v="2264"/>
    <s v="2021-04-15 23:43:08"/>
    <n v="2000"/>
    <n v="2000"/>
    <n v="39"/>
    <n v="39"/>
    <s v="2001-07-13 00:00:00"/>
    <n v="30000"/>
    <s v="Домогосподар/-ка"/>
    <s v="Не був (ла) у шлюбі"/>
    <m/>
    <s v="Івано-Франківська"/>
  </r>
  <r>
    <n v="2967693"/>
    <x v="2265"/>
    <s v="2021-04-03 19:56:07"/>
    <n v="850"/>
    <n v="850"/>
    <n v="38.76"/>
    <n v="38.759999999999991"/>
    <s v="1989-07-11 00:00:00"/>
    <n v="12000"/>
    <s v="Працюю"/>
    <s v="Не був (ла) у шлюбі"/>
    <s v="повний робочий день"/>
    <s v="Харківська"/>
  </r>
  <r>
    <n v="3030882"/>
    <x v="2266"/>
    <s v="2021-04-12 14:54:20"/>
    <n v="500"/>
    <n v="500"/>
    <n v="38.75"/>
    <n v="38.75"/>
    <s v="1994-03-01 00:00:00"/>
    <n v="17000"/>
    <s v="Працюю"/>
    <s v="Перебуваю у шлюбі"/>
    <s v="повний робочий день"/>
    <s v="Київ"/>
  </r>
  <r>
    <n v="3057643"/>
    <x v="2267"/>
    <s v="2021-04-15 20:08:38"/>
    <n v="500"/>
    <n v="500"/>
    <n v="38.75"/>
    <n v="38.75"/>
    <s v="2002-03-27 00:00:00"/>
    <n v="13000"/>
    <s v="Підприємець"/>
    <s v="Не був (ла) у шлюбі"/>
    <m/>
    <s v="Івано-Франківська"/>
  </r>
  <r>
    <n v="2945286"/>
    <x v="2268"/>
    <s v="2021-04-01 04:40:31"/>
    <n v="2000"/>
    <n v="2000"/>
    <n v="38"/>
    <n v="38"/>
    <s v="1997-06-20 00:00:00"/>
    <n v="5000"/>
    <s v="Студент"/>
    <s v="Не був (ла) у шлюбі"/>
    <m/>
    <s v="Чернігівська"/>
  </r>
  <r>
    <n v="2949843"/>
    <x v="1726"/>
    <s v="2021-04-01 16:05:42"/>
    <n v="1000"/>
    <n v="1000"/>
    <n v="38"/>
    <n v="38"/>
    <s v="1998-03-10 00:00:00"/>
    <n v="4000"/>
    <s v="Працюю"/>
    <s v="Перебуваю у шлюбі"/>
    <s v="повний робочий день"/>
    <s v="Хмельницька"/>
  </r>
  <r>
    <n v="2959188"/>
    <x v="2269"/>
    <s v="2021-04-02 18:21:36"/>
    <n v="1000"/>
    <n v="1000"/>
    <n v="38"/>
    <n v="38"/>
    <s v="2002-02-13 00:00:00"/>
    <n v="12000"/>
    <s v="Працюю"/>
    <s v="Не був (ла) у шлюбі"/>
    <s v="повний робочий день"/>
    <s v="Волинська"/>
  </r>
  <r>
    <n v="2964928"/>
    <x v="1168"/>
    <s v="2021-04-03 14:16:28"/>
    <n v="2000"/>
    <n v="2000"/>
    <n v="38"/>
    <n v="38"/>
    <s v="2002-04-14 00:00:00"/>
    <n v="30000"/>
    <s v="Працюю"/>
    <s v="Не був (ла) у шлюбі"/>
    <s v="повний робочий день"/>
    <s v="Житомирська"/>
  </r>
  <r>
    <n v="2968267"/>
    <x v="1611"/>
    <s v="2021-04-03 21:33:50"/>
    <n v="1000"/>
    <n v="1000"/>
    <n v="38"/>
    <n v="38"/>
    <s v="1990-03-14 00:00:00"/>
    <n v="12000"/>
    <s v="Працюю"/>
    <s v="Не був (ла) у шлюбі"/>
    <s v="повний робочий день"/>
    <s v="Миколаївська"/>
  </r>
  <r>
    <n v="2970143"/>
    <x v="2270"/>
    <s v="2021-04-04 07:38:11"/>
    <n v="500"/>
    <n v="500"/>
    <n v="38"/>
    <n v="38"/>
    <s v="1996-06-09 00:00:00"/>
    <n v="21000"/>
    <s v="Працюю"/>
    <s v="Не був (ла) у шлюбі"/>
    <s v="повний робочий день"/>
    <s v="Донецька"/>
  </r>
  <r>
    <n v="2978025"/>
    <x v="230"/>
    <s v="2021-04-05 09:17:20"/>
    <n v="500"/>
    <n v="500"/>
    <n v="38"/>
    <n v="38"/>
    <s v="1999-05-12 00:00:00"/>
    <n v="20000"/>
    <s v="Працюю"/>
    <s v="Не був (ла) у шлюбі"/>
    <s v="почасово"/>
    <s v="Житомирська"/>
  </r>
  <r>
    <n v="2978984"/>
    <x v="2037"/>
    <s v="2021-04-05 12:05:33"/>
    <n v="500"/>
    <n v="500"/>
    <n v="38"/>
    <n v="38"/>
    <s v="1988-11-09 00:00:00"/>
    <n v="17000"/>
    <s v="Працюю"/>
    <s v="Перебуваю у шлюбі"/>
    <s v="повний робочий день"/>
    <s v="Дніпропетровська"/>
  </r>
  <r>
    <n v="2979565"/>
    <x v="1859"/>
    <s v="2021-04-05 20:22:25"/>
    <n v="1000"/>
    <n v="1000"/>
    <n v="38"/>
    <n v="38"/>
    <s v="1991-04-28 00:00:00"/>
    <n v="1250"/>
    <s v="Працюю"/>
    <s v="Перебуваю у шлюбі"/>
    <s v="повний робочий день"/>
    <s v="Сумська"/>
  </r>
  <r>
    <n v="2985396"/>
    <x v="2271"/>
    <s v="2021-04-06 10:35:56"/>
    <n v="500"/>
    <n v="500"/>
    <n v="38"/>
    <n v="38"/>
    <s v="2002-07-18 00:00:00"/>
    <n v="14500"/>
    <s v="Підприємець"/>
    <s v="Не був (ла) у шлюбі"/>
    <m/>
    <s v="Одеська"/>
  </r>
  <r>
    <n v="2985193"/>
    <x v="1855"/>
    <s v="2021-04-06 12:16:17"/>
    <n v="2000"/>
    <n v="2000"/>
    <n v="38"/>
    <n v="38"/>
    <s v="1994-03-04 00:00:00"/>
    <n v="10000"/>
    <s v="Працюю"/>
    <s v="Не був (ла) у шлюбі"/>
    <s v="повний робочий день"/>
    <s v="Черкаська"/>
  </r>
  <r>
    <n v="2987524"/>
    <x v="1768"/>
    <s v="2021-04-06 14:43:15"/>
    <n v="2000"/>
    <n v="2000"/>
    <n v="38"/>
    <n v="38"/>
    <s v="1983-07-28 00:00:00"/>
    <n v="15000"/>
    <s v="Підприємець"/>
    <s v="Перебуваю у шлюбі"/>
    <m/>
    <s v="Херсонська"/>
  </r>
  <r>
    <n v="2992025"/>
    <x v="2027"/>
    <s v="2021-04-07 06:24:26"/>
    <n v="500"/>
    <n v="500"/>
    <n v="38"/>
    <n v="38"/>
    <s v="1997-03-04 00:00:00"/>
    <n v="8000"/>
    <s v="Працюю"/>
    <s v="Не був (ла) у шлюбі"/>
    <s v="повний робочий день"/>
    <s v="Львівська"/>
  </r>
  <r>
    <n v="2994839"/>
    <x v="2075"/>
    <s v="2021-04-07 14:28:33"/>
    <n v="2500"/>
    <n v="2500"/>
    <n v="38"/>
    <n v="38"/>
    <s v="1995-08-20 00:00:00"/>
    <n v="14500"/>
    <s v="Працюю"/>
    <s v="Не був (ла) у шлюбі"/>
    <s v="повний робочий день"/>
    <s v="Полтавська"/>
  </r>
  <r>
    <n v="2995217"/>
    <x v="1483"/>
    <s v="2021-04-07 15:11:47"/>
    <n v="2000"/>
    <n v="2000"/>
    <n v="38"/>
    <n v="38"/>
    <s v="1986-09-09 00:00:00"/>
    <n v="20000"/>
    <s v="Працюю"/>
    <s v="Перебуваю у шлюбі"/>
    <s v="частковий робочий день"/>
    <s v="Львівська"/>
  </r>
  <r>
    <n v="2997933"/>
    <x v="2272"/>
    <s v="2021-04-07 20:52:14"/>
    <n v="2000"/>
    <n v="2000"/>
    <n v="38"/>
    <n v="38"/>
    <s v="1978-01-28 00:00:00"/>
    <n v="17800"/>
    <s v="Працюю"/>
    <s v="Цивільний шлюб"/>
    <s v="повний робочий день"/>
    <s v="Дніпропетровська"/>
  </r>
  <r>
    <n v="3000558"/>
    <x v="2273"/>
    <s v="2021-04-08 11:14:38"/>
    <n v="500"/>
    <n v="500"/>
    <n v="38"/>
    <n v="38"/>
    <s v="2000-10-27 00:00:00"/>
    <n v="10000"/>
    <s v="Підприємець"/>
    <s v="Не був (ла) у шлюбі"/>
    <m/>
    <s v="Київська"/>
  </r>
  <r>
    <n v="3003491"/>
    <x v="2031"/>
    <s v="2021-04-08 17:32:59"/>
    <n v="500"/>
    <n v="500"/>
    <n v="38"/>
    <n v="38"/>
    <s v="1996-04-17 00:00:00"/>
    <n v="9000"/>
    <s v="Працюю"/>
    <s v="Перебуваю у шлюбі"/>
    <s v="повний робочий день"/>
    <s v="Полтавська"/>
  </r>
  <r>
    <n v="3006949"/>
    <x v="2037"/>
    <s v="2021-04-09 08:24:12"/>
    <n v="500"/>
    <n v="500"/>
    <n v="38"/>
    <n v="38"/>
    <s v="1988-11-09 00:00:00"/>
    <n v="17000"/>
    <s v="Працюю"/>
    <s v="Перебуваю у шлюбі"/>
    <s v="повний робочий день"/>
    <s v="Дніпропетровська"/>
  </r>
  <r>
    <n v="3021880"/>
    <x v="927"/>
    <s v="2021-04-11 10:15:22"/>
    <n v="2000"/>
    <n v="2000"/>
    <n v="38"/>
    <n v="38"/>
    <s v="1990-01-25 00:00:00"/>
    <n v="5000"/>
    <s v="Працюю"/>
    <s v="Розлучений (а)"/>
    <s v="повний робочий день"/>
    <s v="Київська"/>
  </r>
  <r>
    <n v="3029230"/>
    <x v="2274"/>
    <s v="2021-04-12 12:18:48"/>
    <n v="2000"/>
    <n v="2000"/>
    <n v="38"/>
    <n v="38"/>
    <s v="1997-10-04 00:00:00"/>
    <n v="7000"/>
    <s v="Працюю"/>
    <s v="Не був (ла) у шлюбі"/>
    <s v="повний робочий день"/>
    <s v="Дніпропетровська"/>
  </r>
  <r>
    <n v="3034634"/>
    <x v="1122"/>
    <s v="2021-04-13 00:52:53"/>
    <n v="2500"/>
    <n v="2500"/>
    <n v="38"/>
    <n v="38"/>
    <s v="1992-04-30 00:00:00"/>
    <n v="25000"/>
    <s v="Підприємець"/>
    <s v="Перебуваю у шлюбі"/>
    <m/>
    <s v="Київська"/>
  </r>
  <r>
    <n v="3039184"/>
    <x v="2275"/>
    <s v="2021-04-13 16:47:27"/>
    <n v="1000"/>
    <n v="1000"/>
    <n v="38"/>
    <n v="38"/>
    <s v="1979-11-28 00:00:00"/>
    <n v="20000"/>
    <s v="Працюю"/>
    <s v="Перебуваю у шлюбі"/>
    <s v="повний робочий день"/>
    <s v="Київ"/>
  </r>
  <r>
    <n v="3040059"/>
    <x v="2276"/>
    <s v="2021-04-13 18:39:00"/>
    <n v="500"/>
    <n v="500"/>
    <n v="38"/>
    <n v="38"/>
    <s v="2002-01-08 00:00:00"/>
    <n v="8000"/>
    <s v="Працюю"/>
    <s v="Не був (ла) у шлюбі"/>
    <s v="повний робочий день"/>
    <s v="Херсонська"/>
  </r>
  <r>
    <n v="3041228"/>
    <x v="2277"/>
    <s v="2021-04-13 21:17:21"/>
    <n v="1000"/>
    <n v="1000"/>
    <n v="38"/>
    <n v="38"/>
    <s v="1987-06-17 00:00:00"/>
    <n v="15000"/>
    <s v="Працюю"/>
    <s v="Не був (ла) у шлюбі"/>
    <s v="повний робочий день"/>
    <s v="Дніпропетровська"/>
  </r>
  <r>
    <n v="3057363"/>
    <x v="2278"/>
    <s v="2021-04-15 19:25:17"/>
    <n v="2000"/>
    <n v="2000"/>
    <n v="38"/>
    <n v="38"/>
    <s v="1992-12-13 00:00:00"/>
    <n v="2000"/>
    <s v="Працюю"/>
    <s v="Не був (ла) у шлюбі"/>
    <s v="повний робочий день"/>
    <s v="Хмельницька"/>
  </r>
  <r>
    <n v="3038757"/>
    <x v="2279"/>
    <s v="2021-04-13 16:03:12"/>
    <n v="700"/>
    <n v="700"/>
    <n v="37.92"/>
    <n v="37.919999999999959"/>
    <s v="1999-07-08 00:00:00"/>
    <n v="8000"/>
    <s v="Працюю"/>
    <s v="Не був (ла) у шлюбі"/>
    <s v="позмінний графік"/>
    <s v="Черкаська"/>
  </r>
  <r>
    <n v="3024309"/>
    <x v="2230"/>
    <s v="2021-04-11 15:20:08"/>
    <n v="1100"/>
    <n v="1100"/>
    <n v="37.619999999999997"/>
    <n v="37.619999999999891"/>
    <s v="1984-01-25 00:00:00"/>
    <n v="15000"/>
    <s v="Працюю"/>
    <s v="Перебуваю у шлюбі"/>
    <s v="повний робочий день"/>
    <s v="Закарпатська"/>
  </r>
  <r>
    <n v="3038918"/>
    <x v="2280"/>
    <s v="2021-04-13 16:23:04"/>
    <n v="1000"/>
    <n v="1000"/>
    <n v="37.5"/>
    <n v="37.5"/>
    <s v="1996-06-12 00:00:00"/>
    <n v="20000"/>
    <s v="Працюю"/>
    <s v="Не був (ла) у шлюбі"/>
    <s v="повний робочий день"/>
    <s v="Київ"/>
  </r>
  <r>
    <n v="3012780"/>
    <x v="2281"/>
    <s v="2021-04-09 22:25:46"/>
    <n v="1000"/>
    <n v="1000"/>
    <n v="37.4"/>
    <n v="37.400000000000091"/>
    <s v="1978-09-05 00:00:00"/>
    <n v="15000"/>
    <s v="Працюю"/>
    <s v="Цивільний шлюб"/>
    <s v="повний робочий день"/>
    <s v="Вінницька"/>
  </r>
  <r>
    <n v="3045078"/>
    <x v="2282"/>
    <s v="2021-04-14 12:36:29"/>
    <n v="1950"/>
    <n v="1950"/>
    <n v="37.049999999999997"/>
    <n v="37.049999999999955"/>
    <s v="2001-09-26 00:00:00"/>
    <n v="14000"/>
    <s v="Студент"/>
    <s v="Не був (ла) у шлюбі"/>
    <m/>
    <s v="Кіровоградська"/>
  </r>
  <r>
    <n v="3031470"/>
    <x v="1992"/>
    <s v="2021-04-12 15:58:53"/>
    <n v="800"/>
    <n v="800"/>
    <n v="36.479999999999997"/>
    <n v="36.480000000000018"/>
    <s v="1984-02-06 00:00:00"/>
    <n v="15000"/>
    <s v="Працюю"/>
    <s v="Цивільний шлюб"/>
    <s v="повний робочий день"/>
    <s v="Київ"/>
  </r>
  <r>
    <n v="2962933"/>
    <x v="1318"/>
    <s v="2021-04-03 10:41:00"/>
    <n v="500"/>
    <n v="500"/>
    <n v="36.119999999999997"/>
    <n v="36.120000000000005"/>
    <s v="2002-07-26 00:00:00"/>
    <n v="15000"/>
    <s v="Працюю"/>
    <s v="Не був (ла) у шлюбі"/>
    <s v="повний робочий день"/>
    <s v="Тернопільська"/>
  </r>
  <r>
    <n v="2945531"/>
    <x v="2283"/>
    <s v="2021-04-01 07:16:52"/>
    <n v="1000"/>
    <n v="1000"/>
    <n v="36.1"/>
    <n v="36.099999999999909"/>
    <s v="1999-10-01 00:00:00"/>
    <n v="7000"/>
    <s v="Працюю"/>
    <s v="Не був (ла) у шлюбі"/>
    <s v="повний робочий день"/>
    <s v="Закарпатська"/>
  </r>
  <r>
    <n v="2950452"/>
    <x v="1650"/>
    <s v="2021-04-01 17:16:59"/>
    <n v="1000"/>
    <n v="1000"/>
    <n v="36.1"/>
    <n v="36.099999999999909"/>
    <s v="1996-11-18 00:00:00"/>
    <n v="10000"/>
    <s v="Працюю"/>
    <s v="Не був (ла) у шлюбі"/>
    <s v="повний робочий день"/>
    <s v="Львівська"/>
  </r>
  <r>
    <n v="2927786"/>
    <x v="1571"/>
    <s v="2021-04-02 02:52:26"/>
    <n v="1000"/>
    <n v="1000"/>
    <n v="36.1"/>
    <n v="36.099999999999909"/>
    <s v="1997-06-19 00:00:00"/>
    <n v="15000"/>
    <s v="Працюю"/>
    <s v="Перебуваю у шлюбі"/>
    <s v="повний робочий день"/>
    <s v="Чернівецька"/>
  </r>
  <r>
    <n v="2964060"/>
    <x v="2019"/>
    <s v="2021-04-03 12:59:18"/>
    <n v="2000"/>
    <n v="2000"/>
    <n v="36.1"/>
    <n v="36.099999999999909"/>
    <s v="1993-01-19 00:00:00"/>
    <n v="24300"/>
    <s v="Підприємець"/>
    <s v="Цивільний шлюб"/>
    <m/>
    <s v="Луганська"/>
  </r>
  <r>
    <n v="2984682"/>
    <x v="1358"/>
    <s v="2021-04-06 07:19:04"/>
    <n v="1000"/>
    <n v="1000"/>
    <n v="36.1"/>
    <n v="36.099999999999909"/>
    <s v="1987-10-11 00:00:00"/>
    <n v="9500"/>
    <s v="Працюю"/>
    <s v="Перебуваю у шлюбі"/>
    <s v="повний робочий день"/>
    <s v="Дніпропетровська"/>
  </r>
  <r>
    <n v="2995553"/>
    <x v="2193"/>
    <s v="2021-04-07 15:42:10"/>
    <n v="2000"/>
    <n v="2000"/>
    <n v="36.1"/>
    <n v="36.099999999999909"/>
    <s v="1997-04-22 00:00:00"/>
    <n v="11000"/>
    <s v="Працюю"/>
    <s v="Не був (ла) у шлюбі"/>
    <s v="повний робочий день"/>
    <s v="Київська"/>
  </r>
  <r>
    <n v="2997261"/>
    <x v="2007"/>
    <s v="2021-04-07 18:58:42"/>
    <n v="1000"/>
    <n v="1000"/>
    <n v="36.1"/>
    <n v="36.099999999999909"/>
    <s v="2002-06-21 00:00:00"/>
    <n v="12000"/>
    <s v="Працюю"/>
    <s v="Не був (ла) у шлюбі"/>
    <s v="повний робочий день"/>
    <s v="Рівненська"/>
  </r>
  <r>
    <n v="2997996"/>
    <x v="2272"/>
    <s v="2021-04-07 21:05:01"/>
    <n v="2000"/>
    <n v="2000"/>
    <n v="36.1"/>
    <n v="36.099999999999909"/>
    <s v="1978-01-28 00:00:00"/>
    <n v="17800"/>
    <s v="Працюю"/>
    <s v="Цивільний шлюб"/>
    <s v="повний робочий день"/>
    <s v="Дніпропетровська"/>
  </r>
  <r>
    <n v="3004765"/>
    <x v="2006"/>
    <s v="2021-04-08 20:13:27"/>
    <n v="1000"/>
    <n v="1000"/>
    <n v="36.1"/>
    <n v="36.099999999999909"/>
    <s v="1990-02-26 00:00:00"/>
    <n v="11000"/>
    <s v="Працюю"/>
    <s v="Не був (ла) у шлюбі"/>
    <s v="повний робочий день"/>
    <s v="Київ"/>
  </r>
  <r>
    <n v="3016966"/>
    <x v="1259"/>
    <s v="2021-04-10 14:48:04"/>
    <n v="2000"/>
    <n v="2000"/>
    <n v="36.1"/>
    <n v="36.099999999999909"/>
    <s v="2001-01-20 00:00:00"/>
    <n v="8000"/>
    <s v="Працюю"/>
    <s v="Не був (ла) у шлюбі"/>
    <s v="позмінний графік"/>
    <s v="Харківська"/>
  </r>
  <r>
    <n v="3035432"/>
    <x v="85"/>
    <s v="2021-04-13 08:46:35"/>
    <n v="1000"/>
    <n v="1000"/>
    <n v="36.1"/>
    <n v="36.099999999999909"/>
    <s v="1994-10-03 00:00:00"/>
    <n v="25000"/>
    <s v="Підприємець"/>
    <s v="Не був (ла) у шлюбі"/>
    <m/>
    <s v="Київ"/>
  </r>
  <r>
    <n v="3046352"/>
    <x v="1962"/>
    <s v="2021-04-14 14:53:10"/>
    <n v="1000"/>
    <n v="1000"/>
    <n v="36.1"/>
    <n v="36.099999999999909"/>
    <s v="1966-07-22 00:00:00"/>
    <n v="20000"/>
    <s v="Працюю"/>
    <s v="Розлучений (а)"/>
    <s v="повний робочий день"/>
    <s v="Житомирська"/>
  </r>
  <r>
    <n v="3051252"/>
    <x v="726"/>
    <s v="2021-04-15 06:09:05"/>
    <n v="1000"/>
    <n v="1000"/>
    <n v="36.1"/>
    <n v="36.099999999999909"/>
    <s v="1997-03-25 00:00:00"/>
    <n v="14000"/>
    <s v="Працюю"/>
    <s v="Не був (ла) у шлюбі"/>
    <s v="повний робочий день"/>
    <s v="Черкаська"/>
  </r>
  <r>
    <n v="3054038"/>
    <x v="2284"/>
    <s v="2021-04-15 13:50:21"/>
    <n v="1000"/>
    <n v="1000"/>
    <n v="36.1"/>
    <n v="36.099999999999909"/>
    <s v="1999-06-21 00:00:00"/>
    <n v="15000"/>
    <s v="Працюю"/>
    <s v="Не був (ла) у шлюбі"/>
    <s v="повний робочий день"/>
    <s v="Вінницька"/>
  </r>
  <r>
    <n v="3006907"/>
    <x v="2285"/>
    <s v="2021-04-09 08:05:34"/>
    <n v="600"/>
    <n v="600"/>
    <n v="36"/>
    <n v="36"/>
    <s v="1996-05-09 00:00:00"/>
    <n v="12000"/>
    <s v="Працюю"/>
    <s v="Перебуваю у шлюбі"/>
    <s v="повний робочий день"/>
    <s v="Дніпропетровська"/>
  </r>
  <r>
    <n v="3027130"/>
    <x v="1667"/>
    <s v="2021-04-11 23:56:09"/>
    <n v="1050"/>
    <n v="1050"/>
    <n v="35.92"/>
    <n v="35.920000000000073"/>
    <s v="2002-01-23 00:00:00"/>
    <n v="12000"/>
    <s v="Не працюю"/>
    <s v="Не був (ла) у шлюбі"/>
    <m/>
    <s v="Вінницька"/>
  </r>
  <r>
    <n v="3015181"/>
    <x v="1761"/>
    <s v="2021-04-10 11:22:59"/>
    <n v="2050"/>
    <n v="2050"/>
    <n v="35.06"/>
    <n v="35.059999999999945"/>
    <s v="1999-03-12 00:00:00"/>
    <n v="36000"/>
    <s v="Працюю"/>
    <s v="Не був (ла) у шлюбі"/>
    <s v="повний робочий день"/>
    <s v="Київ"/>
  </r>
  <r>
    <n v="3037392"/>
    <x v="2286"/>
    <s v="2021-04-13 13:25:47"/>
    <n v="2050"/>
    <n v="2050"/>
    <n v="35.06"/>
    <n v="35.059999999999945"/>
    <s v="1998-03-04 00:00:00"/>
    <n v="25000"/>
    <s v="Працюю"/>
    <s v="Не був (ла) у шлюбі"/>
    <s v="повний робочий день"/>
    <s v="Львівська"/>
  </r>
  <r>
    <n v="3056460"/>
    <x v="2287"/>
    <s v="2021-04-15 17:56:20"/>
    <n v="500"/>
    <n v="500"/>
    <n v="35"/>
    <n v="35"/>
    <s v="1993-02-17 00:00:00"/>
    <n v="5000"/>
    <s v="Працюю"/>
    <s v="Цивільний шлюб"/>
    <s v="повний робочий день"/>
    <s v="Київ"/>
  </r>
  <r>
    <n v="3044357"/>
    <x v="2288"/>
    <s v="2021-04-14 12:02:45"/>
    <n v="1150"/>
    <n v="1150"/>
    <n v="34.96"/>
    <n v="34.960000000000036"/>
    <s v="1991-09-17 00:00:00"/>
    <n v="8500"/>
    <s v="Працюю"/>
    <s v="Не був (ла) у шлюбі"/>
    <s v="повний робочий день"/>
    <s v="Чернігівська"/>
  </r>
  <r>
    <n v="2973580"/>
    <x v="827"/>
    <s v="2021-04-04 15:03:20"/>
    <n v="2300"/>
    <n v="2300"/>
    <n v="34.5"/>
    <n v="34.5"/>
    <s v="1990-11-27 00:00:00"/>
    <n v="5000"/>
    <s v="Декретна відпустка"/>
    <s v="Цивільний шлюб"/>
    <m/>
    <s v="Івано-Франківська"/>
  </r>
  <r>
    <n v="3043629"/>
    <x v="2175"/>
    <s v="2021-04-14 10:01:30"/>
    <n v="2300"/>
    <n v="2300"/>
    <n v="34.5"/>
    <n v="34.5"/>
    <s v="1993-07-08 00:00:00"/>
    <n v="15000"/>
    <s v="Працюю"/>
    <s v="Перебуваю у шлюбі"/>
    <s v="повний робочий день"/>
    <s v="Чернівецька"/>
  </r>
  <r>
    <n v="2945615"/>
    <x v="89"/>
    <s v="2021-04-01 07:50:27"/>
    <n v="2000"/>
    <n v="2000"/>
    <n v="34.200000000000003"/>
    <n v="34.200000000000045"/>
    <s v="1984-08-01 00:00:00"/>
    <n v="8000"/>
    <s v="Працюю"/>
    <s v="Не був (ла) у шлюбі"/>
    <s v="позмінний графік"/>
    <s v="Одеська"/>
  </r>
  <r>
    <n v="2946777"/>
    <x v="89"/>
    <s v="2021-04-01 10:58:01"/>
    <n v="2000"/>
    <n v="2000"/>
    <n v="34.200000000000003"/>
    <n v="34.200000000000045"/>
    <s v="1984-08-01 00:00:00"/>
    <n v="8000"/>
    <s v="Працюю"/>
    <s v="Не був (ла) у шлюбі"/>
    <s v="позмінний графік"/>
    <s v="Одеська"/>
  </r>
  <r>
    <n v="2951446"/>
    <x v="2271"/>
    <s v="2021-04-01 19:24:20"/>
    <n v="500"/>
    <n v="500"/>
    <n v="34.200000000000003"/>
    <n v="34.200000000000045"/>
    <s v="2002-07-18 00:00:00"/>
    <n v="14500"/>
    <s v="Підприємець"/>
    <s v="Не був (ла) у шлюбі"/>
    <m/>
    <s v="Одеська"/>
  </r>
  <r>
    <n v="2959573"/>
    <x v="2289"/>
    <s v="2021-04-02 19:07:07"/>
    <n v="2000"/>
    <n v="2000"/>
    <n v="34.200000000000003"/>
    <n v="34.200000000000045"/>
    <s v="2002-02-19 00:00:00"/>
    <n v="5000"/>
    <s v="Працюю"/>
    <s v="Не був (ла) у шлюбі"/>
    <s v="частковий робочий день"/>
    <s v="Донецька"/>
  </r>
  <r>
    <n v="2976247"/>
    <x v="2290"/>
    <s v="2021-04-04 20:56:51"/>
    <n v="500"/>
    <n v="500"/>
    <n v="34.200000000000003"/>
    <n v="34.200000000000045"/>
    <s v="1998-02-06 00:00:00"/>
    <n v="10500"/>
    <s v="Працюю"/>
    <s v="Не був (ла) у шлюбі"/>
    <s v="повний робочий день"/>
    <s v="Львівська"/>
  </r>
  <r>
    <n v="2984031"/>
    <x v="1570"/>
    <s v="2021-04-06 00:06:51"/>
    <n v="2000"/>
    <n v="2000"/>
    <n v="34.200000000000003"/>
    <n v="34.200000000000045"/>
    <s v="1985-06-18 00:00:00"/>
    <n v="20000"/>
    <s v="Працюю"/>
    <s v="Перебуваю у шлюбі"/>
    <s v="повний робочий день"/>
    <s v="Дніпропетровська"/>
  </r>
  <r>
    <n v="2988077"/>
    <x v="1528"/>
    <s v="2021-04-06 15:38:42"/>
    <n v="1000"/>
    <n v="1000"/>
    <n v="34.200000000000003"/>
    <n v="34.200000000000045"/>
    <s v="1983-09-10 00:00:00"/>
    <n v="20000"/>
    <s v="Працюю"/>
    <s v="Не був (ла) у шлюбі"/>
    <s v="повний робочий день"/>
    <s v="Дніпропетровська"/>
  </r>
  <r>
    <n v="2992291"/>
    <x v="2291"/>
    <s v="2021-04-07 08:29:36"/>
    <n v="1000"/>
    <n v="1000"/>
    <n v="34.200000000000003"/>
    <n v="34.200000000000045"/>
    <s v="1994-11-29 00:00:00"/>
    <n v="11400"/>
    <s v="Працюю"/>
    <s v="Не був (ла) у шлюбі"/>
    <s v="повний робочий день"/>
    <s v="Запорізька"/>
  </r>
  <r>
    <n v="3004016"/>
    <x v="1677"/>
    <s v="2021-04-08 18:41:50"/>
    <n v="1000"/>
    <n v="1000"/>
    <n v="34.200000000000003"/>
    <n v="34.200000000000045"/>
    <s v="2001-11-23 00:00:00"/>
    <n v="10000"/>
    <s v="Працюю"/>
    <s v="Не був (ла) у шлюбі"/>
    <s v="позмінний графік"/>
    <s v="Львівська"/>
  </r>
  <r>
    <n v="3011128"/>
    <x v="2092"/>
    <s v="2021-04-09 18:10:01"/>
    <n v="500"/>
    <n v="500"/>
    <n v="34.200000000000003"/>
    <n v="34.200000000000045"/>
    <s v="1992-03-01 00:00:00"/>
    <n v="34000"/>
    <s v="Працюю"/>
    <s v="Не був (ла) у шлюбі"/>
    <s v="повний робочий день"/>
    <s v="Харківська"/>
  </r>
  <r>
    <n v="3021180"/>
    <x v="2292"/>
    <s v="2021-04-11 07:06:44"/>
    <n v="500"/>
    <n v="500"/>
    <n v="34.200000000000003"/>
    <n v="34.200000000000045"/>
    <s v="1996-02-22 00:00:00"/>
    <n v="18000"/>
    <s v="Працюю"/>
    <s v="Перебуваю у шлюбі"/>
    <s v="повний робочий день"/>
    <s v="Дніпропетровська"/>
  </r>
  <r>
    <n v="3032688"/>
    <x v="1050"/>
    <s v="2021-04-12 18:39:14"/>
    <n v="2000"/>
    <n v="2000"/>
    <n v="34.200000000000003"/>
    <n v="34.200000000000045"/>
    <s v="1980-06-22 00:00:00"/>
    <n v="9000"/>
    <s v="Працюю"/>
    <s v="Перебуваю у шлюбі"/>
    <s v="повний робочий день"/>
    <s v="Івано-Франківська"/>
  </r>
  <r>
    <n v="3034613"/>
    <x v="2293"/>
    <s v="2021-04-13 00:42:14"/>
    <n v="2000"/>
    <n v="2000"/>
    <n v="34.200000000000003"/>
    <n v="34.200000000000045"/>
    <s v="1990-08-17 00:00:00"/>
    <n v="30000"/>
    <s v="Підприємець"/>
    <s v="Перебуваю у шлюбі"/>
    <m/>
    <s v="Київ"/>
  </r>
  <r>
    <n v="3035495"/>
    <x v="827"/>
    <s v="2021-04-13 08:55:12"/>
    <n v="2000"/>
    <n v="2000"/>
    <n v="34.200000000000003"/>
    <n v="34.200000000000045"/>
    <s v="1990-11-27 00:00:00"/>
    <n v="5000"/>
    <s v="Декретна відпустка"/>
    <s v="Цивільний шлюб"/>
    <m/>
    <s v="Івано-Франківська"/>
  </r>
  <r>
    <n v="3035901"/>
    <x v="2294"/>
    <s v="2021-04-15 01:11:25"/>
    <n v="1000"/>
    <n v="1000"/>
    <n v="34.200000000000003"/>
    <n v="34.200000000000045"/>
    <s v="1995-11-27 00:00:00"/>
    <n v="25000"/>
    <s v="Працюю"/>
    <s v="Перебуваю у шлюбі"/>
    <s v="повний робочий день"/>
    <s v="Закарпатська"/>
  </r>
  <r>
    <n v="3056544"/>
    <x v="2295"/>
    <s v="2021-04-15 18:06:24"/>
    <n v="2000"/>
    <n v="2000"/>
    <n v="34.200000000000003"/>
    <n v="34.200000000000045"/>
    <s v="1984-01-11 00:00:00"/>
    <n v="0"/>
    <s v="Військовослужбовець"/>
    <s v="Перебуваю у шлюбі"/>
    <s v="повний робочий день"/>
    <s v="Херсонська"/>
  </r>
  <r>
    <n v="3058077"/>
    <x v="2126"/>
    <s v="2021-04-15 20:50:59"/>
    <n v="2000"/>
    <n v="2000"/>
    <n v="34.200000000000003"/>
    <n v="34.200000000000045"/>
    <s v="2001-02-06 00:00:00"/>
    <n v="20000"/>
    <s v="Працюю"/>
    <s v="Не був (ла) у шлюбі"/>
    <s v="повний робочий день"/>
    <s v="Запорізька"/>
  </r>
  <r>
    <n v="3014810"/>
    <x v="1954"/>
    <s v="2021-04-10 10:30:34"/>
    <n v="1000"/>
    <n v="1000"/>
    <n v="34"/>
    <n v="34"/>
    <s v="1994-08-26 00:00:00"/>
    <n v="9300"/>
    <s v="Працюю"/>
    <s v="Цивільний шлюб"/>
    <s v="частковий робочий день"/>
    <s v="Миколаївська"/>
  </r>
  <r>
    <n v="3009707"/>
    <x v="2296"/>
    <s v="2021-04-09 15:02:26"/>
    <n v="900"/>
    <n v="900"/>
    <n v="33.39"/>
    <n v="33.389999999999986"/>
    <s v="1993-03-26 00:00:00"/>
    <n v="7000"/>
    <s v="Працюю"/>
    <s v="Перебуваю у шлюбі"/>
    <s v="повний робочий день"/>
    <s v="Миколаївська"/>
  </r>
  <r>
    <n v="3020991"/>
    <x v="1667"/>
    <s v="2021-04-11 04:30:30"/>
    <n v="1950"/>
    <n v="1950"/>
    <n v="33.35"/>
    <n v="33.349999999999909"/>
    <s v="2002-01-23 00:00:00"/>
    <n v="12000"/>
    <s v="Не працюю"/>
    <s v="Не був (ла) у шлюбі"/>
    <m/>
    <s v="Вінницька"/>
  </r>
  <r>
    <n v="2957795"/>
    <x v="2297"/>
    <s v="2021-04-02 15:47:53"/>
    <n v="2000"/>
    <n v="2000"/>
    <n v="32"/>
    <n v="32"/>
    <s v="1995-11-02 00:00:00"/>
    <n v="23000"/>
    <s v="Працюю"/>
    <s v="Не був (ла) у шлюбі"/>
    <s v="повний робочий день"/>
    <s v="Чернігівська"/>
  </r>
  <r>
    <n v="2979061"/>
    <x v="607"/>
    <s v="2021-04-05 12:16:40"/>
    <n v="2000"/>
    <n v="2000"/>
    <n v="32"/>
    <n v="32"/>
    <s v="1984-09-24 00:00:00"/>
    <n v="20000"/>
    <s v="Працюю"/>
    <s v="Перебуваю у шлюбі"/>
    <s v="повний робочий день"/>
    <s v="Дніпропетровська"/>
  </r>
  <r>
    <n v="2968106"/>
    <x v="1716"/>
    <s v="2021-04-03 21:04:25"/>
    <n v="700"/>
    <n v="700"/>
    <n v="31.92"/>
    <n v="31.919999999999959"/>
    <s v="1999-03-21 00:00:00"/>
    <n v="10000"/>
    <s v="Працюю"/>
    <s v="Не був (ла) у шлюбі"/>
    <s v="повний робочий день"/>
    <s v="Рівненська"/>
  </r>
  <r>
    <n v="3041543"/>
    <x v="2175"/>
    <s v="2021-04-13 22:01:35"/>
    <n v="1050"/>
    <n v="1050"/>
    <n v="31.5"/>
    <n v="31.5"/>
    <s v="1993-07-08 00:00:00"/>
    <n v="15000"/>
    <s v="Працюю"/>
    <s v="Перебуваю у шлюбі"/>
    <s v="повний робочий день"/>
    <s v="Чернівецька"/>
  </r>
  <r>
    <n v="2961043"/>
    <x v="2298"/>
    <s v="2021-04-02 22:37:38"/>
    <n v="2050"/>
    <n v="2050"/>
    <n v="31.16"/>
    <n v="31.159999999999854"/>
    <s v="1999-07-14 00:00:00"/>
    <n v="15000"/>
    <s v="Студент"/>
    <s v="Не був (ла) у шлюбі"/>
    <m/>
    <s v="Дніпропетровська"/>
  </r>
  <r>
    <n v="3012976"/>
    <x v="1519"/>
    <s v="2021-04-09 22:28:13"/>
    <n v="2050"/>
    <n v="2050"/>
    <n v="31.16"/>
    <n v="31.159999999999854"/>
    <s v="1992-05-31 00:00:00"/>
    <n v="12000"/>
    <s v="Працюю"/>
    <s v="Не був (ла) у шлюбі"/>
    <s v="повний робочий день"/>
    <s v="Закарпатська"/>
  </r>
  <r>
    <n v="3057356"/>
    <x v="2066"/>
    <s v="2021-04-15 19:24:20"/>
    <n v="2050"/>
    <n v="2050"/>
    <n v="31.16"/>
    <n v="31.159999999999854"/>
    <s v="1988-12-29 00:00:00"/>
    <n v="15000"/>
    <s v="Працюю"/>
    <s v="Не був (ла) у шлюбі"/>
    <s v="повний робочий день"/>
    <s v="Запорізька"/>
  </r>
  <r>
    <n v="3006088"/>
    <x v="2283"/>
    <s v="2021-04-09 00:27:12"/>
    <n v="1800"/>
    <n v="1800"/>
    <n v="30.78"/>
    <n v="30.779999999999973"/>
    <s v="1999-10-01 00:00:00"/>
    <n v="7000"/>
    <s v="Працюю"/>
    <s v="Не був (ла) у шлюбі"/>
    <s v="повний робочий день"/>
    <s v="Закарпатська"/>
  </r>
  <r>
    <n v="2967399"/>
    <x v="2299"/>
    <s v="2021-04-03 19:35:54"/>
    <n v="1500"/>
    <n v="1500"/>
    <n v="30.75"/>
    <n v="30.75"/>
    <s v="1990-07-29 00:00:00"/>
    <n v="13000"/>
    <s v="Працюю"/>
    <s v="Перебуваю у шлюбі"/>
    <s v="повний робочий день"/>
    <s v="Хмельницька"/>
  </r>
  <r>
    <n v="2985354"/>
    <x v="2300"/>
    <s v="2021-04-06 10:48:33"/>
    <n v="1500"/>
    <n v="1500"/>
    <n v="30.75"/>
    <n v="30.75"/>
    <s v="1987-10-29 00:00:00"/>
    <n v="17000"/>
    <s v="Працюю"/>
    <s v="Перебуваю у шлюбі"/>
    <s v="повний робочий день"/>
    <s v="Київська"/>
  </r>
  <r>
    <n v="2986152"/>
    <x v="2301"/>
    <s v="2021-04-06 12:18:07"/>
    <n v="1500"/>
    <n v="1500"/>
    <n v="30.75"/>
    <n v="30.75"/>
    <s v="1988-02-09 00:00:00"/>
    <n v="15000"/>
    <s v="Не працюю"/>
    <s v="Не був (ла) у шлюбі"/>
    <m/>
    <s v="Харківська"/>
  </r>
  <r>
    <n v="3028824"/>
    <x v="2302"/>
    <s v="2021-04-12 10:50:54"/>
    <n v="1500"/>
    <n v="1500"/>
    <n v="30.75"/>
    <n v="30.75"/>
    <s v="2001-02-11 00:00:00"/>
    <n v="8000"/>
    <s v="Студент"/>
    <s v="Не був (ла) у шлюбі"/>
    <m/>
    <s v="Сумська"/>
  </r>
  <r>
    <n v="3044497"/>
    <x v="2303"/>
    <s v="2021-04-14 13:07:54"/>
    <n v="1500"/>
    <n v="1500"/>
    <n v="30.75"/>
    <n v="30.75"/>
    <s v="1985-02-07 00:00:00"/>
    <n v="12000"/>
    <s v="Не працюю"/>
    <s v="Перебуваю у шлюбі"/>
    <m/>
    <s v="Кіровоградська"/>
  </r>
  <r>
    <n v="2956738"/>
    <x v="1892"/>
    <s v="2021-04-02 14:21:20"/>
    <n v="1000"/>
    <n v="1000"/>
    <n v="30.4"/>
    <n v="30.400000000000091"/>
    <s v="1994-08-30 00:00:00"/>
    <n v="10000"/>
    <s v="Працюю"/>
    <s v="Не був (ла) у шлюбі"/>
    <s v="повний робочий день"/>
    <s v="Дніпропетровська"/>
  </r>
  <r>
    <n v="2962149"/>
    <x v="1336"/>
    <s v="2021-04-03 07:40:02"/>
    <n v="1000"/>
    <n v="1000"/>
    <n v="30.4"/>
    <n v="30.400000000000091"/>
    <s v="1992-02-20 00:00:00"/>
    <n v="10000"/>
    <s v="Працюю"/>
    <s v="Перебуваю у шлюбі"/>
    <s v="повний робочий день"/>
    <s v="Вінницька"/>
  </r>
  <r>
    <n v="2964179"/>
    <x v="2298"/>
    <s v="2021-04-03 13:03:21"/>
    <n v="1000"/>
    <n v="1000"/>
    <n v="30.4"/>
    <n v="30.400000000000091"/>
    <s v="1999-07-14 00:00:00"/>
    <n v="15000"/>
    <s v="Студент"/>
    <s v="Не був (ла) у шлюбі"/>
    <m/>
    <s v="Дніпропетровська"/>
  </r>
  <r>
    <n v="2972362"/>
    <x v="277"/>
    <s v="2021-04-04 13:04:53"/>
    <n v="2000"/>
    <n v="2000"/>
    <n v="30.4"/>
    <n v="30.400000000000091"/>
    <s v="1989-12-28 00:00:00"/>
    <n v="10000"/>
    <s v="Працюю"/>
    <s v="Не був (ла) у шлюбі"/>
    <s v="повний робочий день"/>
    <s v="Харківська"/>
  </r>
  <r>
    <n v="2985872"/>
    <x v="2304"/>
    <s v="2021-04-06 11:43:47"/>
    <n v="1000"/>
    <n v="1000"/>
    <n v="30.4"/>
    <n v="30.400000000000091"/>
    <s v="1989-05-26 00:00:00"/>
    <n v="25000"/>
    <s v="Працюю"/>
    <s v="Не був (ла) у шлюбі"/>
    <s v="повний робочий день"/>
    <s v="Київ"/>
  </r>
  <r>
    <n v="2991150"/>
    <x v="447"/>
    <s v="2021-04-06 23:11:44"/>
    <n v="1000"/>
    <n v="1000"/>
    <n v="30.4"/>
    <n v="30.400000000000091"/>
    <s v="1999-03-30 00:00:00"/>
    <n v="20000"/>
    <s v="Працюю"/>
    <s v="Не був (ла) у шлюбі"/>
    <s v="повний робочий день"/>
    <s v="Одеська"/>
  </r>
  <r>
    <n v="2999634"/>
    <x v="1119"/>
    <s v="2021-04-08 08:04:15"/>
    <n v="2000"/>
    <n v="2000"/>
    <n v="30.4"/>
    <n v="30.400000000000091"/>
    <s v="1998-12-27 00:00:00"/>
    <n v="10000"/>
    <s v="Студент"/>
    <s v="Не був (ла) у шлюбі"/>
    <m/>
    <s v="Тернопільська"/>
  </r>
  <r>
    <n v="3026430"/>
    <x v="2074"/>
    <s v="2021-04-11 20:39:05"/>
    <n v="1000"/>
    <n v="1000"/>
    <n v="30.4"/>
    <n v="30.400000000000091"/>
    <s v="1980-08-19 00:00:00"/>
    <n v="9000"/>
    <s v="Працюю"/>
    <s v="Перебуваю у шлюбі"/>
    <s v="повний робочий день"/>
    <s v="Донецька"/>
  </r>
  <r>
    <n v="3027312"/>
    <x v="1892"/>
    <s v="2021-04-12 00:08:13"/>
    <n v="1000"/>
    <n v="1000"/>
    <n v="30.4"/>
    <n v="30.400000000000091"/>
    <s v="1994-08-30 00:00:00"/>
    <n v="10000"/>
    <s v="Працюю"/>
    <s v="Не був (ла) у шлюбі"/>
    <s v="повний робочий день"/>
    <s v="Дніпропетровська"/>
  </r>
  <r>
    <n v="3047612"/>
    <x v="2305"/>
    <s v="2021-04-14 16:54:18"/>
    <n v="1000"/>
    <n v="1000"/>
    <n v="30.4"/>
    <n v="30.400000000000091"/>
    <s v="2001-01-16 00:00:00"/>
    <n v="8000"/>
    <s v="Студент"/>
    <s v="Не був (ла) у шлюбі"/>
    <m/>
    <s v="Сумська"/>
  </r>
  <r>
    <n v="2981847"/>
    <x v="1287"/>
    <s v="2021-04-05 18:12:54"/>
    <n v="500"/>
    <n v="500"/>
    <n v="30"/>
    <n v="30"/>
    <s v="1999-05-29 00:00:00"/>
    <n v="10000"/>
    <s v="Працюю"/>
    <s v="Вдівець / Вдова"/>
    <s v="повний робочий день"/>
    <s v="Івано-Франківська"/>
  </r>
  <r>
    <n v="3026780"/>
    <x v="1660"/>
    <s v="2021-04-11 22:01:08"/>
    <n v="2000"/>
    <n v="2000"/>
    <n v="30"/>
    <n v="30"/>
    <s v="1995-07-19 00:00:00"/>
    <n v="5000"/>
    <s v="Працюю"/>
    <s v="Не був (ла) у шлюбі"/>
    <s v="позмінний графік"/>
    <s v="Київська"/>
  </r>
  <r>
    <n v="3033927"/>
    <x v="2175"/>
    <s v="2021-04-12 21:47:26"/>
    <n v="1000"/>
    <n v="1000"/>
    <n v="30"/>
    <n v="30"/>
    <s v="1993-07-08 00:00:00"/>
    <n v="15000"/>
    <s v="Працюю"/>
    <s v="Перебуваю у шлюбі"/>
    <s v="повний робочий день"/>
    <s v="Чернівецька"/>
  </r>
  <r>
    <n v="2950725"/>
    <x v="2306"/>
    <s v="2021-04-01 17:58:18"/>
    <n v="1100"/>
    <n v="1100"/>
    <n v="29.7"/>
    <n v="29.700000000000045"/>
    <s v="1994-02-26 00:00:00"/>
    <n v="12000"/>
    <s v="Працюю"/>
    <s v="Перебуваю у шлюбі"/>
    <s v="повний робочий день"/>
    <s v="Хмельницька"/>
  </r>
  <r>
    <n v="2969394"/>
    <x v="2307"/>
    <s v="2021-04-04 02:05:22"/>
    <n v="1500"/>
    <n v="1500"/>
    <n v="29.25"/>
    <n v="29.25"/>
    <s v="1988-02-03 00:00:00"/>
    <n v="15000"/>
    <s v="Підприємець"/>
    <s v="Перебуваю у шлюбі"/>
    <m/>
    <s v="Сумська"/>
  </r>
  <r>
    <n v="3020564"/>
    <x v="1867"/>
    <s v="2021-04-11 01:30:51"/>
    <n v="1950"/>
    <n v="1950"/>
    <n v="29.25"/>
    <n v="29.25"/>
    <s v="1997-05-29 00:00:00"/>
    <n v="18000"/>
    <s v="Працюю"/>
    <s v="Не був (ла) у шлюбі"/>
    <s v="повний робочий день"/>
    <s v="Львівська"/>
  </r>
  <r>
    <n v="3050055"/>
    <x v="2308"/>
    <s v="2021-04-15 11:41:55"/>
    <n v="1500"/>
    <n v="1500"/>
    <n v="29.1"/>
    <n v="29.099999999999909"/>
    <s v="1978-03-17 00:00:00"/>
    <n v="25000"/>
    <s v="Працюю"/>
    <s v="Перебуваю у шлюбі"/>
    <m/>
    <s v="Полтавська"/>
  </r>
  <r>
    <n v="2985627"/>
    <x v="2309"/>
    <s v="2021-04-06 11:19:22"/>
    <n v="850"/>
    <n v="0"/>
    <n v="878.9"/>
    <n v="28.899999999999977"/>
    <s v="1988-08-10 00:00:00"/>
    <n v="5000"/>
    <s v="Працюю"/>
    <s v="Перебуваю у шлюбі"/>
    <s v="позмінний графік"/>
    <s v="Запорізька"/>
  </r>
  <r>
    <n v="2975680"/>
    <x v="2009"/>
    <s v="2021-04-04 20:32:58"/>
    <n v="950"/>
    <n v="950"/>
    <n v="28.88"/>
    <n v="28.879999999999995"/>
    <s v="1996-07-04 00:00:00"/>
    <n v="12000"/>
    <s v="Працюю"/>
    <s v="Не був (ла) у шлюбі"/>
    <s v="повний робочий день"/>
    <s v="Черкаська"/>
  </r>
  <r>
    <n v="2947015"/>
    <x v="2310"/>
    <s v="2021-04-01 11:35:23"/>
    <n v="500"/>
    <n v="500"/>
    <n v="28.5"/>
    <n v="28.5"/>
    <s v="2000-03-03 00:00:00"/>
    <n v="5000"/>
    <s v="Працюю"/>
    <s v="Не був (ла) у шлюбі"/>
    <s v="позмінний графік"/>
    <s v="Дніпропетровська"/>
  </r>
  <r>
    <n v="2953301"/>
    <x v="2311"/>
    <s v="2021-04-02 01:30:35"/>
    <n v="1500"/>
    <n v="1500"/>
    <n v="28.5"/>
    <n v="28.5"/>
    <s v="1994-05-31 00:00:00"/>
    <n v="20000"/>
    <s v="Працюю"/>
    <s v="Не був (ла) у шлюбі"/>
    <m/>
    <s v="Київ"/>
  </r>
  <r>
    <n v="2970262"/>
    <x v="2081"/>
    <s v="2021-04-04 08:15:15"/>
    <n v="1900"/>
    <n v="1900"/>
    <n v="28.5"/>
    <n v="28.5"/>
    <s v="1991-08-14 00:00:00"/>
    <n v="20000"/>
    <s v="Працюю"/>
    <s v="Розлучений (а)"/>
    <s v="повний робочий день"/>
    <s v="Київська"/>
  </r>
  <r>
    <n v="2992788"/>
    <x v="2149"/>
    <s v="2021-04-07 10:51:12"/>
    <n v="1500"/>
    <n v="1500"/>
    <n v="28.5"/>
    <n v="28.5"/>
    <s v="1964-03-25 00:00:00"/>
    <n v="14800"/>
    <s v="Працюю"/>
    <s v="Перебуваю у шлюбі"/>
    <s v="повний робочий день"/>
    <s v="Івано-Франківська"/>
  </r>
  <r>
    <n v="3006788"/>
    <x v="1672"/>
    <s v="2021-04-09 06:38:46"/>
    <n v="500"/>
    <n v="500"/>
    <n v="28.5"/>
    <n v="28.5"/>
    <s v="1999-05-01 00:00:00"/>
    <n v="5500"/>
    <s v="Працюю"/>
    <s v="Не був (ла) у шлюбі"/>
    <s v="повний робочий день"/>
    <s v="Дніпропетровська"/>
  </r>
  <r>
    <n v="3019927"/>
    <x v="2312"/>
    <s v="2021-04-10 22:28:58"/>
    <n v="500"/>
    <n v="500"/>
    <n v="28.5"/>
    <n v="28.5"/>
    <s v="1977-02-07 00:00:00"/>
    <n v="3000"/>
    <s v="Підприємець"/>
    <s v="Розлучений (а)"/>
    <m/>
    <s v="Полтавська"/>
  </r>
  <r>
    <n v="3023574"/>
    <x v="2219"/>
    <s v="2021-04-11 16:29:38"/>
    <n v="500"/>
    <n v="500"/>
    <n v="28.5"/>
    <n v="28.5"/>
    <s v="1981-09-18 00:00:00"/>
    <n v="13450"/>
    <s v="Працюю"/>
    <s v="Не був (ла) у шлюбі"/>
    <s v="повний робочий день"/>
    <s v="Дніпропетровська"/>
  </r>
  <r>
    <n v="3026227"/>
    <x v="1701"/>
    <s v="2021-04-11 20:08:50"/>
    <n v="1500"/>
    <n v="1500"/>
    <n v="28.5"/>
    <n v="28.5"/>
    <s v="1988-01-23 00:00:00"/>
    <n v="12000"/>
    <s v="Працюю"/>
    <s v="Перебуваю у шлюбі"/>
    <s v="повний робочий день"/>
    <s v="Львівська"/>
  </r>
  <r>
    <n v="3038624"/>
    <x v="2219"/>
    <s v="2021-04-13 15:53:48"/>
    <n v="1500"/>
    <n v="1500"/>
    <n v="28.5"/>
    <n v="28.5"/>
    <s v="1981-09-18 00:00:00"/>
    <n v="13450"/>
    <s v="Працюю"/>
    <s v="Не був (ла) у шлюбі"/>
    <s v="повний робочий день"/>
    <s v="Дніпропетровська"/>
  </r>
  <r>
    <n v="3048767"/>
    <x v="2205"/>
    <s v="2021-04-14 19:26:01"/>
    <n v="1500"/>
    <n v="1500"/>
    <n v="28.5"/>
    <n v="28.5"/>
    <s v="1990-05-28 00:00:00"/>
    <n v="20000"/>
    <s v="Підприємець"/>
    <s v="Розлучений (а)"/>
    <m/>
    <s v="Івано-Франківська"/>
  </r>
  <r>
    <n v="3030910"/>
    <x v="2313"/>
    <s v="2021-04-12 15:03:07"/>
    <n v="500"/>
    <n v="500"/>
    <n v="28"/>
    <n v="28"/>
    <s v="1969-12-28 00:00:00"/>
    <n v="1500"/>
    <s v="Працюю"/>
    <s v="Перебуваю у шлюбі"/>
    <s v="повний робочий день"/>
    <s v="Житомирська"/>
  </r>
  <r>
    <n v="3038512"/>
    <x v="2314"/>
    <s v="2021-04-13 15:50:56"/>
    <n v="2000"/>
    <n v="2000"/>
    <n v="28"/>
    <n v="28"/>
    <s v="1994-09-14 00:00:00"/>
    <n v="12000"/>
    <s v="Не працюю"/>
    <s v="Не був (ла) у шлюбі"/>
    <m/>
    <s v="Донецька"/>
  </r>
  <r>
    <n v="3023826"/>
    <x v="2172"/>
    <s v="2021-04-11 14:14:10"/>
    <n v="900"/>
    <n v="900"/>
    <n v="27.36"/>
    <n v="27.360000000000014"/>
    <s v="2002-07-17 00:00:00"/>
    <n v="7000"/>
    <s v="Студент"/>
    <s v="Не був (ла) у шлюбі"/>
    <m/>
    <s v="Київ"/>
  </r>
  <r>
    <n v="2973559"/>
    <x v="2315"/>
    <s v="2021-04-04 14:54:08"/>
    <n v="500"/>
    <n v="500"/>
    <n v="27.09"/>
    <n v="27.090000000000032"/>
    <s v="1995-03-12 00:00:00"/>
    <n v="9000"/>
    <s v="Працюю"/>
    <s v="Розлучений (а)"/>
    <s v="повний робочий день"/>
    <s v="Дніпропетровська"/>
  </r>
  <r>
    <n v="3011940"/>
    <x v="2279"/>
    <s v="2021-04-09 19:48:48"/>
    <n v="500"/>
    <n v="500"/>
    <n v="27.09"/>
    <n v="27.090000000000032"/>
    <s v="1999-07-08 00:00:00"/>
    <n v="8000"/>
    <s v="Працюю"/>
    <s v="Не був (ла) у шлюбі"/>
    <s v="позмінний графік"/>
    <s v="Черкаська"/>
  </r>
  <r>
    <n v="3003449"/>
    <x v="649"/>
    <s v="2021-04-08 17:32:59"/>
    <n v="1500"/>
    <n v="1500"/>
    <n v="27.08"/>
    <n v="27.079999999999927"/>
    <s v="1999-07-08 00:00:00"/>
    <n v="10000"/>
    <s v="Працюю"/>
    <s v="Не був (ла) у шлюбі"/>
    <s v="позмінний графік"/>
    <s v="Чернігівська"/>
  </r>
  <r>
    <n v="3006032"/>
    <x v="1136"/>
    <s v="2021-04-09 00:14:31"/>
    <n v="1500"/>
    <n v="1500"/>
    <n v="27.08"/>
    <n v="27.079999999999927"/>
    <s v="1997-05-28 00:00:00"/>
    <n v="20000"/>
    <s v="Підприємець"/>
    <s v="Розлучений (а)"/>
    <m/>
    <s v="Закарпатська"/>
  </r>
  <r>
    <n v="3032520"/>
    <x v="1050"/>
    <s v="2021-04-12 18:16:06"/>
    <n v="1500"/>
    <n v="1500"/>
    <n v="27.08"/>
    <n v="27.079999999999927"/>
    <s v="1980-06-22 00:00:00"/>
    <n v="9000"/>
    <s v="Працюю"/>
    <s v="Перебуваю у шлюбі"/>
    <s v="повний робочий день"/>
    <s v="Івано-Франківська"/>
  </r>
  <r>
    <n v="3040549"/>
    <x v="2219"/>
    <s v="2021-04-13 19:47:39"/>
    <n v="1500"/>
    <n v="1500"/>
    <n v="27.08"/>
    <n v="27.079999999999927"/>
    <s v="1981-09-18 00:00:00"/>
    <n v="13450"/>
    <s v="Працюю"/>
    <s v="Не був (ла) у шлюбі"/>
    <s v="повний робочий день"/>
    <s v="Дніпропетровська"/>
  </r>
  <r>
    <n v="3049285"/>
    <x v="1408"/>
    <s v="2021-04-14 21:06:19"/>
    <n v="1500"/>
    <n v="1500"/>
    <n v="27.08"/>
    <n v="27.079999999999927"/>
    <s v="1974-05-06 00:00:00"/>
    <n v="25000"/>
    <s v="Працюю"/>
    <s v="Розлучений (а)"/>
    <s v="повний робочий день"/>
    <s v="Черкаська"/>
  </r>
  <r>
    <n v="3056922"/>
    <x v="2061"/>
    <s v="2021-04-15 18:41:15"/>
    <n v="1500"/>
    <n v="1500"/>
    <n v="27.08"/>
    <n v="27.079999999999927"/>
    <s v="1992-07-10 00:00:00"/>
    <n v="20000"/>
    <s v="Декретна відпустка"/>
    <s v="Перебуваю у шлюбі"/>
    <m/>
    <s v="Київ"/>
  </r>
  <r>
    <n v="2953763"/>
    <x v="1330"/>
    <s v="2021-04-02 07:20:24"/>
    <n v="1400"/>
    <n v="1400"/>
    <n v="26.6"/>
    <n v="26.599999999999909"/>
    <s v="1995-01-24 00:00:00"/>
    <n v="23000"/>
    <s v="Працюю"/>
    <s v="Розлучений (а)"/>
    <s v="повний робочий день"/>
    <s v="Черкаська"/>
  </r>
  <r>
    <n v="3008706"/>
    <x v="2229"/>
    <s v="2021-04-09 12:54:07"/>
    <n v="1550"/>
    <n v="1550"/>
    <n v="26.51"/>
    <n v="26.509999999999991"/>
    <s v="1989-04-23 00:00:00"/>
    <n v="7000"/>
    <s v="Декретна відпустка"/>
    <s v="Розлучений (а)"/>
    <m/>
    <s v="Полтавська"/>
  </r>
  <r>
    <n v="3003036"/>
    <x v="216"/>
    <s v="2021-04-08 16:35:18"/>
    <n v="1500"/>
    <n v="1500"/>
    <n v="25.65"/>
    <n v="25.650000000000091"/>
    <s v="1993-02-06 00:00:00"/>
    <n v="1500"/>
    <s v="Декретна відпустка"/>
    <s v="Перебуваю у шлюбі"/>
    <s v="повний робочий день"/>
    <s v="Львівська"/>
  </r>
  <r>
    <n v="3003337"/>
    <x v="181"/>
    <s v="2021-04-08 17:09:56"/>
    <n v="1500"/>
    <n v="1500"/>
    <n v="25.65"/>
    <n v="25.650000000000091"/>
    <s v="1988-07-20 00:00:00"/>
    <n v="11200"/>
    <s v="Працюю"/>
    <s v="Перебуваю у шлюбі"/>
    <s v="повний робочий день"/>
    <s v="Львівська"/>
  </r>
  <r>
    <n v="3027354"/>
    <x v="1259"/>
    <s v="2021-04-12 01:42:09"/>
    <n v="1500"/>
    <n v="1500"/>
    <n v="25.65"/>
    <n v="25.650000000000091"/>
    <s v="2001-01-20 00:00:00"/>
    <n v="8000"/>
    <s v="Працюю"/>
    <s v="Не був (ла) у шлюбі"/>
    <s v="позмінний графік"/>
    <s v="Харківська"/>
  </r>
  <r>
    <n v="3040115"/>
    <x v="2073"/>
    <s v="2021-04-13 18:41:40"/>
    <n v="1500"/>
    <n v="1500"/>
    <n v="25.65"/>
    <n v="25.650000000000091"/>
    <s v="1997-12-25 00:00:00"/>
    <n v="6000"/>
    <s v="Студент"/>
    <s v="Не був (ла) у шлюбі"/>
    <m/>
    <s v="Івано-Франківська"/>
  </r>
  <r>
    <n v="3042264"/>
    <x v="2219"/>
    <s v="2021-04-14 00:38:19"/>
    <n v="1500"/>
    <n v="1500"/>
    <n v="25.65"/>
    <n v="25.650000000000091"/>
    <s v="1981-09-18 00:00:00"/>
    <n v="13450"/>
    <s v="Працюю"/>
    <s v="Не був (ла) у шлюбі"/>
    <s v="повний робочий день"/>
    <s v="Дніпропетровська"/>
  </r>
  <r>
    <n v="3045253"/>
    <x v="2316"/>
    <s v="2021-04-15 19:08:38"/>
    <n v="1500"/>
    <n v="1500"/>
    <n v="25.65"/>
    <n v="25.650000000000091"/>
    <s v="1996-09-25 00:00:00"/>
    <n v="1450"/>
    <s v="Працюю"/>
    <s v="Не був (ла) у шлюбі"/>
    <s v="повний робочий день"/>
    <s v="Львівська"/>
  </r>
  <r>
    <n v="3058021"/>
    <x v="2126"/>
    <s v="2021-04-15 20:45:43"/>
    <n v="1500"/>
    <n v="1500"/>
    <n v="25.65"/>
    <n v="25.650000000000091"/>
    <s v="2001-02-06 00:00:00"/>
    <n v="20000"/>
    <s v="Працюю"/>
    <s v="Не був (ла) у шлюбі"/>
    <s v="повний робочий день"/>
    <s v="Запорізька"/>
  </r>
  <r>
    <n v="2965194"/>
    <x v="1883"/>
    <s v="2021-04-03 14:42:18"/>
    <n v="500"/>
    <n v="500"/>
    <n v="25.65"/>
    <n v="25.649999999999977"/>
    <s v="1992-08-20 00:00:00"/>
    <n v="7500"/>
    <s v="Не працюю"/>
    <s v="Перебуваю у шлюбі"/>
    <m/>
    <s v="Тернопільська"/>
  </r>
  <r>
    <n v="2996330"/>
    <x v="805"/>
    <s v="2021-04-07 17:17:42"/>
    <n v="500"/>
    <n v="500"/>
    <n v="25.65"/>
    <n v="25.649999999999977"/>
    <s v="1998-01-31 00:00:00"/>
    <n v="5000"/>
    <s v="Не працюю"/>
    <s v="Перебуваю у шлюбі"/>
    <m/>
    <s v="Кіровоградська"/>
  </r>
  <r>
    <n v="3023546"/>
    <x v="2317"/>
    <s v="2021-04-11 13:49:25"/>
    <n v="500"/>
    <n v="500"/>
    <n v="25.65"/>
    <n v="25.649999999999977"/>
    <s v="1997-04-02 00:00:00"/>
    <n v="8000"/>
    <s v="Домогосподар/-ка"/>
    <s v="Перебуваю у шлюбі"/>
    <m/>
    <s v="Київська"/>
  </r>
  <r>
    <n v="2980783"/>
    <x v="372"/>
    <s v="2021-04-05 15:58:45"/>
    <n v="800"/>
    <n v="800"/>
    <n v="25.6"/>
    <n v="25.600000000000023"/>
    <s v="1982-11-11 00:00:00"/>
    <n v="10000"/>
    <s v="Працюю"/>
    <s v="Перебуваю у шлюбі"/>
    <s v="повний робочий день"/>
    <s v="Львівська"/>
  </r>
  <r>
    <n v="3030259"/>
    <x v="2318"/>
    <s v="2021-04-12 13:41:52"/>
    <n v="800"/>
    <n v="800"/>
    <n v="25.6"/>
    <n v="25.600000000000023"/>
    <s v="1981-12-19 00:00:00"/>
    <n v="10000"/>
    <s v="Працюю"/>
    <s v="Розлучений (а)"/>
    <s v="повний робочий день"/>
    <s v="Донецька"/>
  </r>
  <r>
    <n v="3023896"/>
    <x v="1339"/>
    <s v="2021-04-11 14:21:36"/>
    <n v="700"/>
    <n v="700"/>
    <n v="25.28"/>
    <n v="25.279999999999973"/>
    <s v="1996-01-07 00:00:00"/>
    <n v="8000"/>
    <s v="Декретна відпустка"/>
    <s v="Перебуваю у шлюбі"/>
    <m/>
    <s v="Житомирська"/>
  </r>
  <r>
    <n v="3058070"/>
    <x v="2319"/>
    <s v="2021-04-15 20:52:11"/>
    <n v="1300"/>
    <n v="1300"/>
    <n v="23.47"/>
    <n v="23.470000000000027"/>
    <s v="1983-06-21 00:00:00"/>
    <n v="14000"/>
    <s v="Працюю"/>
    <s v="Цивільний шлюб"/>
    <s v="повний робочий день"/>
    <s v="Полтавська"/>
  </r>
  <r>
    <n v="2971963"/>
    <x v="952"/>
    <s v="2021-04-04 12:23:49"/>
    <n v="1500"/>
    <n v="1500"/>
    <n v="22.8"/>
    <n v="22.799999999999955"/>
    <s v="1998-04-12 00:00:00"/>
    <n v="13000"/>
    <s v="Працюю"/>
    <s v="Не був (ла) у шлюбі"/>
    <s v="повний робочий день"/>
    <s v="Київ"/>
  </r>
  <r>
    <n v="2983499"/>
    <x v="1075"/>
    <s v="2021-04-05 22:06:17"/>
    <n v="500"/>
    <n v="500"/>
    <n v="22.8"/>
    <n v="22.799999999999955"/>
    <s v="1998-09-17 00:00:00"/>
    <n v="2000"/>
    <s v="Не працюю"/>
    <s v="Не був (ла) у шлюбі"/>
    <m/>
    <s v="Тернопільська"/>
  </r>
  <r>
    <n v="3002756"/>
    <x v="1141"/>
    <s v="2021-04-08 16:06:16"/>
    <n v="1500"/>
    <n v="1500"/>
    <n v="22.8"/>
    <n v="22.799999999999955"/>
    <s v="1997-06-22 00:00:00"/>
    <n v="12000"/>
    <s v="Працюю"/>
    <s v="Не був (ла) у шлюбі"/>
    <s v="позмінний графік"/>
    <s v="Львівська"/>
  </r>
  <r>
    <n v="3017057"/>
    <x v="2320"/>
    <s v="2021-04-10 14:57:41"/>
    <n v="500"/>
    <n v="500"/>
    <n v="22.8"/>
    <n v="22.799999999999955"/>
    <s v="1990-07-26 00:00:00"/>
    <n v="9800"/>
    <s v="Працюю"/>
    <s v="Перебуваю у шлюбі"/>
    <s v="повний робочий день"/>
    <s v="Полтавська"/>
  </r>
  <r>
    <n v="3021411"/>
    <x v="1075"/>
    <s v="2021-04-11 08:37:02"/>
    <n v="1500"/>
    <n v="1500"/>
    <n v="22.8"/>
    <n v="22.799999999999955"/>
    <s v="1998-09-17 00:00:00"/>
    <n v="2000"/>
    <s v="Не працюю"/>
    <s v="Не був (ла) у шлюбі"/>
    <m/>
    <s v="Тернопільська"/>
  </r>
  <r>
    <n v="3025632"/>
    <x v="2321"/>
    <s v="2021-04-11 18:27:56"/>
    <n v="1500"/>
    <n v="1500"/>
    <n v="22.8"/>
    <n v="22.799999999999955"/>
    <s v="1997-07-20 00:00:00"/>
    <n v="20000"/>
    <s v="Працюю"/>
    <s v="Не був (ла) у шлюбі"/>
    <s v="частковий робочий день"/>
    <s v="Рівненська"/>
  </r>
  <r>
    <n v="3026507"/>
    <x v="2322"/>
    <s v="2021-04-11 21:05:41"/>
    <n v="500"/>
    <n v="500"/>
    <n v="22.5"/>
    <n v="22.5"/>
    <s v="1996-09-01 00:00:00"/>
    <n v="15000"/>
    <s v="Працюю"/>
    <s v="Не був (ла) у шлюбі"/>
    <s v="повний робочий день"/>
    <s v="Чернігівська"/>
  </r>
  <r>
    <n v="2961869"/>
    <x v="2323"/>
    <s v="2021-04-03 05:04:33"/>
    <n v="1300"/>
    <n v="1300"/>
    <n v="22.23"/>
    <n v="22.230000000000018"/>
    <s v="2001-04-28 00:00:00"/>
    <n v="13500"/>
    <s v="Працюю"/>
    <s v="Не був (ла) у шлюбі"/>
    <s v="частковий робочий день"/>
    <s v="Одеська"/>
  </r>
  <r>
    <n v="3056817"/>
    <x v="2324"/>
    <s v="2021-04-15 18:28:59"/>
    <n v="1300"/>
    <n v="1300"/>
    <n v="22.23"/>
    <n v="22.230000000000018"/>
    <s v="1988-03-26 00:00:00"/>
    <n v="16000"/>
    <s v="Домогосподар/-ка"/>
    <s v="Не був (ла) у шлюбі"/>
    <m/>
    <s v="Херсонська"/>
  </r>
  <r>
    <n v="2974357"/>
    <x v="1484"/>
    <s v="2021-04-04 16:40:12"/>
    <n v="700"/>
    <n v="700"/>
    <n v="21"/>
    <n v="21"/>
    <s v="1982-10-30 00:00:00"/>
    <n v="10000"/>
    <s v="Працюю"/>
    <s v="Розлучений (а)"/>
    <s v="повний робочий день"/>
    <s v="Дніпропетровська"/>
  </r>
  <r>
    <n v="3049005"/>
    <x v="2325"/>
    <s v="2021-04-14 20:04:29"/>
    <n v="500"/>
    <n v="500"/>
    <n v="21"/>
    <n v="21"/>
    <s v="1994-10-03 00:00:00"/>
    <n v="10000"/>
    <s v="Працюю"/>
    <s v="Цивільний шлюб"/>
    <s v="повний робочий день"/>
    <s v="Херсонська"/>
  </r>
  <r>
    <n v="3045729"/>
    <x v="2326"/>
    <s v="2021-04-14 13:39:43"/>
    <n v="550"/>
    <n v="550"/>
    <n v="20.9"/>
    <n v="20.899999999999977"/>
    <s v="1992-02-04 00:00:00"/>
    <n v="20000"/>
    <s v="Працюю"/>
    <s v="Не був (ла) у шлюбі"/>
    <s v="повний робочий день"/>
    <s v="Хмельницька"/>
  </r>
  <r>
    <n v="2963325"/>
    <x v="1391"/>
    <s v="2021-04-03 11:35:32"/>
    <n v="1200"/>
    <n v="1200"/>
    <n v="20.52"/>
    <n v="20.519999999999982"/>
    <s v="1991-03-16 00:00:00"/>
    <n v="15000"/>
    <s v="Працюю"/>
    <s v="Перебуваю у шлюбі"/>
    <s v="повний робочий день"/>
    <s v="Львівська"/>
  </r>
  <r>
    <n v="2968827"/>
    <x v="2283"/>
    <s v="2021-04-03 23:04:57"/>
    <n v="600"/>
    <n v="600"/>
    <n v="20.52"/>
    <n v="20.519999999999982"/>
    <s v="1999-10-01 00:00:00"/>
    <n v="7000"/>
    <s v="Працюю"/>
    <s v="Не був (ла) у шлюбі"/>
    <s v="повний робочий день"/>
    <s v="Закарпатська"/>
  </r>
  <r>
    <n v="2970416"/>
    <x v="2327"/>
    <s v="2021-04-04 08:56:45"/>
    <n v="1000"/>
    <n v="1000"/>
    <n v="20.5"/>
    <n v="20.5"/>
    <s v="1994-10-19 00:00:00"/>
    <n v="15000"/>
    <s v="Працюю"/>
    <s v="Не був (ла) у шлюбі"/>
    <s v="повний робочий день"/>
    <s v="Черкаська"/>
  </r>
  <r>
    <n v="3042446"/>
    <x v="2328"/>
    <s v="2021-04-14 01:26:57"/>
    <n v="500"/>
    <n v="500"/>
    <n v="20"/>
    <n v="20"/>
    <s v="2002-03-22 00:00:00"/>
    <n v="5000"/>
    <s v="Працюю"/>
    <s v="Не був (ла) у шлюбі"/>
    <s v="частковий робочий день"/>
    <s v="Тернопільська"/>
  </r>
  <r>
    <n v="2968736"/>
    <x v="2007"/>
    <s v="2021-04-03 22:45:31"/>
    <n v="1050"/>
    <n v="1050"/>
    <n v="19.95"/>
    <n v="19.950000000000045"/>
    <s v="2002-06-21 00:00:00"/>
    <n v="12000"/>
    <s v="Працюю"/>
    <s v="Не був (ла) у шлюбі"/>
    <s v="повний робочий день"/>
    <s v="Рівненська"/>
  </r>
  <r>
    <n v="2994342"/>
    <x v="1391"/>
    <s v="2021-04-07 13:33:08"/>
    <n v="1300"/>
    <n v="1300"/>
    <n v="19.760000000000002"/>
    <n v="19.759999999999991"/>
    <s v="1991-03-16 00:00:00"/>
    <n v="15000"/>
    <s v="Працюю"/>
    <s v="Перебуваю у шлюбі"/>
    <s v="повний робочий день"/>
    <s v="Львівська"/>
  </r>
  <r>
    <n v="2962534"/>
    <x v="2329"/>
    <s v="2021-04-03 11:30:37"/>
    <n v="500"/>
    <n v="500"/>
    <n v="19.75"/>
    <n v="19.75"/>
    <s v="2001-05-25 00:00:00"/>
    <n v="8500"/>
    <s v="Працюю"/>
    <s v="Не був (ла) у шлюбі"/>
    <s v="почасово"/>
    <s v="Київ"/>
  </r>
  <r>
    <n v="2990744"/>
    <x v="2330"/>
    <s v="2021-04-06 21:59:20"/>
    <n v="500"/>
    <n v="500"/>
    <n v="19.5"/>
    <n v="19.5"/>
    <s v="1984-12-27 00:00:00"/>
    <n v="20000"/>
    <s v="Працюю"/>
    <s v="Розлучений (а)"/>
    <s v="повний робочий день"/>
    <s v="Київ"/>
  </r>
  <r>
    <n v="2961918"/>
    <x v="2121"/>
    <s v="2021-04-03 05:29:22"/>
    <n v="1000"/>
    <n v="1000"/>
    <n v="19"/>
    <n v="19"/>
    <s v="1994-03-03 00:00:00"/>
    <n v="10000"/>
    <s v="Не працюю"/>
    <s v="Не був (ла) у шлюбі"/>
    <m/>
    <s v="Закарпатська"/>
  </r>
  <r>
    <n v="2963430"/>
    <x v="2073"/>
    <s v="2021-04-03 11:47:34"/>
    <n v="500"/>
    <n v="500"/>
    <n v="19"/>
    <n v="19"/>
    <s v="1997-12-25 00:00:00"/>
    <n v="6000"/>
    <s v="Студент"/>
    <s v="Не був (ла) у шлюбі"/>
    <m/>
    <s v="Івано-Франківська"/>
  </r>
  <r>
    <n v="2965131"/>
    <x v="2331"/>
    <s v="2021-04-03 14:59:27"/>
    <n v="1000"/>
    <n v="1000"/>
    <n v="19"/>
    <n v="19"/>
    <s v="2002-03-28 00:00:00"/>
    <n v="10000"/>
    <s v="Працюю"/>
    <s v="Не був (ла) у шлюбі"/>
    <s v="повний робочий день"/>
    <s v="Донецька"/>
  </r>
  <r>
    <n v="2965558"/>
    <x v="2239"/>
    <s v="2021-04-03 15:27:38"/>
    <n v="500"/>
    <n v="500"/>
    <n v="19"/>
    <n v="19"/>
    <s v="2000-01-22 00:00:00"/>
    <n v="12000"/>
    <s v="Працюю"/>
    <s v="Не був (ла) у шлюбі"/>
    <s v="повний робочий день"/>
    <s v="Івано-Франківська"/>
  </r>
  <r>
    <n v="2970402"/>
    <x v="1207"/>
    <s v="2021-04-04 08:54:38"/>
    <n v="1000"/>
    <n v="1000"/>
    <n v="19"/>
    <n v="19"/>
    <s v="1995-12-09 00:00:00"/>
    <n v="10000"/>
    <s v="Працюю"/>
    <s v="Не був (ла) у шлюбі"/>
    <s v="повний робочий день"/>
    <s v="Сумська"/>
  </r>
  <r>
    <n v="2976450"/>
    <x v="445"/>
    <s v="2021-04-04 21:47:55"/>
    <n v="500"/>
    <n v="500"/>
    <n v="19"/>
    <n v="19"/>
    <s v="1987-03-03 00:00:00"/>
    <n v="8000"/>
    <s v="Декретна відпустка"/>
    <s v="Цивільний шлюб"/>
    <m/>
    <s v="Вінницька"/>
  </r>
  <r>
    <n v="2990919"/>
    <x v="2015"/>
    <s v="2021-04-06 23:23:19"/>
    <n v="1000"/>
    <n v="1000"/>
    <n v="19"/>
    <n v="19"/>
    <s v="2002-01-20 00:00:00"/>
    <n v="7000"/>
    <s v="Працюю"/>
    <s v="Не був (ла) у шлюбі"/>
    <m/>
    <s v="Харківська"/>
  </r>
  <r>
    <n v="2991661"/>
    <x v="1259"/>
    <s v="2021-04-07 01:55:24"/>
    <n v="1000"/>
    <n v="1000"/>
    <n v="19"/>
    <n v="19"/>
    <s v="2001-01-20 00:00:00"/>
    <n v="8000"/>
    <s v="Працюю"/>
    <s v="Не був (ла) у шлюбі"/>
    <s v="позмінний графік"/>
    <s v="Харківська"/>
  </r>
  <r>
    <n v="2995070"/>
    <x v="2279"/>
    <s v="2021-04-07 14:59:50"/>
    <n v="500"/>
    <n v="500"/>
    <n v="19"/>
    <n v="19"/>
    <s v="1999-07-08 00:00:00"/>
    <n v="8000"/>
    <s v="Працюю"/>
    <s v="Не був (ла) у шлюбі"/>
    <s v="позмінний графік"/>
    <s v="Черкаська"/>
  </r>
  <r>
    <n v="2988350"/>
    <x v="663"/>
    <s v="2021-04-07 15:12:37"/>
    <n v="1000"/>
    <n v="1000"/>
    <n v="19"/>
    <n v="19"/>
    <s v="1992-06-21 00:00:00"/>
    <n v="12000"/>
    <s v="Працюю"/>
    <s v="Не був (ла) у шлюбі"/>
    <s v="повний робочий день"/>
    <s v="Одеська"/>
  </r>
  <r>
    <n v="3003568"/>
    <x v="2332"/>
    <s v="2021-04-08 17:46:32"/>
    <n v="500"/>
    <n v="500"/>
    <n v="19"/>
    <n v="19"/>
    <s v="1995-06-25 00:00:00"/>
    <n v="10000"/>
    <s v="Працюю"/>
    <s v="Перебуваю у шлюбі"/>
    <s v="повний робочий день"/>
    <s v="Херсонська"/>
  </r>
  <r>
    <n v="3014075"/>
    <x v="1954"/>
    <s v="2021-04-10 06:52:22"/>
    <n v="1000"/>
    <n v="1000"/>
    <n v="19"/>
    <n v="19"/>
    <s v="1994-08-26 00:00:00"/>
    <n v="9300"/>
    <s v="Працюю"/>
    <s v="Цивільний шлюб"/>
    <s v="частковий робочий день"/>
    <s v="Миколаївська"/>
  </r>
  <r>
    <n v="3014152"/>
    <x v="1954"/>
    <s v="2021-04-10 07:12:15"/>
    <n v="1000"/>
    <n v="1000"/>
    <n v="19"/>
    <n v="19"/>
    <s v="1994-08-26 00:00:00"/>
    <n v="9300"/>
    <s v="Працюю"/>
    <s v="Цивільний шлюб"/>
    <s v="частковий робочий день"/>
    <s v="Миколаївська"/>
  </r>
  <r>
    <n v="3016441"/>
    <x v="2219"/>
    <s v="2021-04-10 22:32:46"/>
    <n v="500"/>
    <n v="500"/>
    <n v="19"/>
    <n v="19"/>
    <s v="1981-09-18 00:00:00"/>
    <n v="13450"/>
    <s v="Працюю"/>
    <s v="Не був (ла) у шлюбі"/>
    <s v="повний робочий день"/>
    <s v="Дніпропетровська"/>
  </r>
  <r>
    <n v="3021803"/>
    <x v="2135"/>
    <s v="2021-04-11 10:17:37"/>
    <n v="500"/>
    <n v="500"/>
    <n v="19"/>
    <n v="19"/>
    <s v="2001-11-29 00:00:00"/>
    <n v="8000"/>
    <s v="Працюю"/>
    <s v="Не був (ла) у шлюбі"/>
    <s v="позмінний графік"/>
    <s v="Хмельницька"/>
  </r>
  <r>
    <n v="3026892"/>
    <x v="2333"/>
    <s v="2021-04-11 22:33:59"/>
    <n v="1000"/>
    <n v="1000"/>
    <n v="19"/>
    <n v="19"/>
    <s v="2000-09-05 00:00:00"/>
    <n v="2000"/>
    <s v="Декретна відпустка"/>
    <s v="Перебуваю у шлюбі"/>
    <m/>
    <s v="Дніпропетровська"/>
  </r>
  <r>
    <n v="3027809"/>
    <x v="2334"/>
    <s v="2021-04-12 05:23:55"/>
    <n v="500"/>
    <n v="500"/>
    <n v="19"/>
    <n v="19"/>
    <s v="1995-10-07 00:00:00"/>
    <n v="15900"/>
    <s v="Працюю"/>
    <s v="Перебуваю у шлюбі"/>
    <s v="позмінний графік"/>
    <s v="Київська"/>
  </r>
  <r>
    <n v="3043608"/>
    <x v="2335"/>
    <s v="2021-04-14 10:01:07"/>
    <n v="500"/>
    <n v="500"/>
    <n v="19"/>
    <n v="19"/>
    <s v="2001-01-11 00:00:00"/>
    <n v="12500"/>
    <s v="Працюю"/>
    <s v="Перебуваю у шлюбі"/>
    <s v="повний робочий день"/>
    <s v="Сумська"/>
  </r>
  <r>
    <n v="3045211"/>
    <x v="1102"/>
    <s v="2021-04-14 12:54:05"/>
    <n v="1000"/>
    <n v="1000"/>
    <n v="19"/>
    <n v="19"/>
    <s v="2000-09-27 00:00:00"/>
    <n v="15000"/>
    <s v="Працюю"/>
    <s v="Не був (ла) у шлюбі"/>
    <s v="позмінний графік"/>
    <s v="Херсонська"/>
  </r>
  <r>
    <n v="3050209"/>
    <x v="2163"/>
    <s v="2021-04-15 07:13:32"/>
    <n v="1000"/>
    <n v="1000"/>
    <n v="19"/>
    <n v="19"/>
    <s v="1982-07-01 00:00:00"/>
    <n v="15000"/>
    <s v="Підприємець"/>
    <s v="Вдівець / Вдова"/>
    <m/>
    <s v="Луганська"/>
  </r>
  <r>
    <n v="3057230"/>
    <x v="2336"/>
    <s v="2021-04-15 19:14:20"/>
    <n v="1000"/>
    <n v="1000"/>
    <n v="19"/>
    <n v="19"/>
    <s v="1995-08-09 00:00:00"/>
    <n v="5000"/>
    <s v="Працюю"/>
    <s v="Не був (ла) у шлюбі"/>
    <s v="повний робочий день"/>
    <s v="Львівська"/>
  </r>
  <r>
    <n v="3032695"/>
    <x v="2337"/>
    <s v="2021-04-12 18:44:35"/>
    <n v="500"/>
    <n v="500"/>
    <n v="18.75"/>
    <n v="18.75"/>
    <s v="1984-07-16 00:00:00"/>
    <n v="12500"/>
    <s v="Працюю"/>
    <s v="Розлучений (а)"/>
    <s v="повний робочий день"/>
    <s v="Херсонська"/>
  </r>
  <r>
    <n v="3053093"/>
    <x v="2005"/>
    <s v="2021-04-15 11:57:30"/>
    <n v="1200"/>
    <n v="1200"/>
    <n v="18.239999999999998"/>
    <n v="18.240000000000009"/>
    <s v="1993-10-27 00:00:00"/>
    <n v="8000"/>
    <s v="Працюю"/>
    <s v="Не був (ла) у шлюбі"/>
    <s v="повний робочий день"/>
    <s v="Донецька"/>
  </r>
  <r>
    <n v="3058637"/>
    <x v="1959"/>
    <s v="2021-04-15 22:19:31"/>
    <n v="500"/>
    <n v="500"/>
    <n v="18.059999999999999"/>
    <n v="18.059999999999945"/>
    <s v="1978-05-10 00:00:00"/>
    <n v="25000"/>
    <s v="Підприємець"/>
    <s v="Перебуваю у шлюбі"/>
    <m/>
    <s v="Донецька"/>
  </r>
  <r>
    <n v="2961953"/>
    <x v="2121"/>
    <s v="2021-04-03 05:40:59"/>
    <n v="1000"/>
    <n v="1000"/>
    <n v="18.05"/>
    <n v="18.049999999999955"/>
    <s v="1994-03-03 00:00:00"/>
    <n v="10000"/>
    <s v="Не працюю"/>
    <s v="Не був (ла) у шлюбі"/>
    <m/>
    <s v="Закарпатська"/>
  </r>
  <r>
    <n v="2982029"/>
    <x v="1779"/>
    <s v="2021-04-05 18:34:07"/>
    <n v="1000"/>
    <n v="1000"/>
    <n v="18.05"/>
    <n v="18.049999999999955"/>
    <s v="1987-06-24 00:00:00"/>
    <n v="12000"/>
    <s v="Працюю"/>
    <s v="Розлучений (а)"/>
    <s v="повний робочий день"/>
    <s v="Харківська"/>
  </r>
  <r>
    <n v="2991234"/>
    <x v="2015"/>
    <s v="2021-04-07 00:10:04"/>
    <n v="1000"/>
    <n v="1000"/>
    <n v="18.05"/>
    <n v="18.049999999999955"/>
    <s v="2002-01-20 00:00:00"/>
    <n v="7000"/>
    <s v="Працюю"/>
    <s v="Не був (ла) у шлюбі"/>
    <m/>
    <s v="Харківська"/>
  </r>
  <r>
    <n v="2993166"/>
    <x v="2149"/>
    <s v="2021-04-07 11:00:53"/>
    <n v="1000"/>
    <n v="1000"/>
    <n v="18.05"/>
    <n v="18.049999999999955"/>
    <s v="1964-03-25 00:00:00"/>
    <n v="14800"/>
    <s v="Працюю"/>
    <s v="Перебуваю у шлюбі"/>
    <s v="повний робочий день"/>
    <s v="Івано-Франківська"/>
  </r>
  <r>
    <n v="2998752"/>
    <x v="1772"/>
    <s v="2021-04-08 00:06:16"/>
    <n v="950"/>
    <n v="950"/>
    <n v="18.05"/>
    <n v="18.049999999999955"/>
    <s v="1981-11-10 00:00:00"/>
    <n v="20000"/>
    <s v="Працюю"/>
    <s v="Цивільний шлюб"/>
    <s v="повний робочий день"/>
    <s v="Запорізька"/>
  </r>
  <r>
    <n v="3006578"/>
    <x v="1574"/>
    <s v="2021-04-09 04:26:58"/>
    <n v="1000"/>
    <n v="1000"/>
    <n v="18.05"/>
    <n v="18.049999999999955"/>
    <s v="1986-05-01 00:00:00"/>
    <n v="20000"/>
    <s v="Працюю"/>
    <s v="Перебуваю у шлюбі"/>
    <s v="повний робочий день"/>
    <s v="Дніпропетровська"/>
  </r>
  <r>
    <n v="3011555"/>
    <x v="2338"/>
    <s v="2021-04-10 13:38:18"/>
    <n v="1000"/>
    <n v="1000"/>
    <n v="18.05"/>
    <n v="18.049999999999955"/>
    <s v="1993-12-07 00:00:00"/>
    <n v="15000"/>
    <s v="Підприємець"/>
    <s v="Розлучений (а)"/>
    <s v="частковий робочий день"/>
    <s v="Херсонська"/>
  </r>
  <r>
    <n v="3046457"/>
    <x v="1447"/>
    <s v="2021-04-14 15:00:52"/>
    <n v="1000"/>
    <n v="1000"/>
    <n v="18.05"/>
    <n v="18.049999999999955"/>
    <s v="1983-07-23 00:00:00"/>
    <n v="25000"/>
    <s v="Працюю"/>
    <s v="Цивільний шлюб"/>
    <s v="повний робочий день"/>
    <s v="Київська"/>
  </r>
  <r>
    <n v="3020928"/>
    <x v="2339"/>
    <s v="2021-04-11 03:52:46"/>
    <n v="1050"/>
    <n v="1050"/>
    <n v="17.96"/>
    <n v="17.960000000000036"/>
    <s v="1989-09-05 00:00:00"/>
    <n v="7000"/>
    <s v="Працюю"/>
    <s v="Не був (ла) у шлюбі"/>
    <s v="повний робочий день"/>
    <s v="Черкаська"/>
  </r>
  <r>
    <n v="2983317"/>
    <x v="2340"/>
    <s v="2021-04-05 21:30:28"/>
    <n v="1100"/>
    <n v="1100"/>
    <n v="17.600000000000001"/>
    <n v="17.599999999999909"/>
    <s v="2003-03-15 00:00:00"/>
    <n v="7000"/>
    <s v="Працюю"/>
    <s v="Не був (ла) у шлюбі"/>
    <s v="повний робочий день"/>
    <s v="Дніпропетровська"/>
  </r>
  <r>
    <n v="3008503"/>
    <x v="1935"/>
    <s v="2021-04-09 12:16:18"/>
    <n v="1150"/>
    <n v="1150"/>
    <n v="17.25"/>
    <n v="17.25"/>
    <s v="1993-10-06 00:00:00"/>
    <n v="16000"/>
    <s v="Працюю"/>
    <s v="Цивільний шлюб"/>
    <s v="повний робочий день"/>
    <s v="Кіровоградська"/>
  </r>
  <r>
    <n v="2959475"/>
    <x v="1766"/>
    <s v="2021-04-02 18:53:06"/>
    <n v="500"/>
    <n v="500"/>
    <n v="17.100000000000001"/>
    <n v="17.100000000000023"/>
    <s v="2000-12-23 00:00:00"/>
    <n v="20000"/>
    <s v="Працюю"/>
    <s v="Не був (ла) у шлюбі"/>
    <s v="повний робочий день"/>
    <s v="Хмельницька"/>
  </r>
  <r>
    <n v="2959958"/>
    <x v="1075"/>
    <s v="2021-04-02 19:55:02"/>
    <n v="1000"/>
    <n v="1000"/>
    <n v="17.100000000000001"/>
    <n v="17.100000000000023"/>
    <s v="1998-09-17 00:00:00"/>
    <n v="2000"/>
    <s v="Не працюю"/>
    <s v="Не був (ла) у шлюбі"/>
    <m/>
    <s v="Тернопільська"/>
  </r>
  <r>
    <n v="2977598"/>
    <x v="2283"/>
    <s v="2021-04-05 05:23:38"/>
    <n v="1000"/>
    <n v="1000"/>
    <n v="17.100000000000001"/>
    <n v="17.100000000000023"/>
    <s v="1999-10-01 00:00:00"/>
    <n v="7000"/>
    <s v="Працюю"/>
    <s v="Не був (ла) у шлюбі"/>
    <s v="повний робочий день"/>
    <s v="Закарпатська"/>
  </r>
  <r>
    <n v="3002259"/>
    <x v="2341"/>
    <s v="2021-04-08 15:14:16"/>
    <n v="1000"/>
    <n v="1000"/>
    <n v="17.100000000000001"/>
    <n v="17.100000000000023"/>
    <s v="1986-10-16 00:00:00"/>
    <n v="10000"/>
    <s v="Підприємець"/>
    <s v="Цивільний шлюб"/>
    <m/>
    <s v="Кіровоградська"/>
  </r>
  <r>
    <n v="3002742"/>
    <x v="216"/>
    <s v="2021-04-08 16:03:44"/>
    <n v="1000"/>
    <n v="1000"/>
    <n v="17.100000000000001"/>
    <n v="17.100000000000023"/>
    <s v="1993-02-06 00:00:00"/>
    <n v="1500"/>
    <s v="Декретна відпустка"/>
    <s v="Перебуваю у шлюбі"/>
    <s v="повний робочий день"/>
    <s v="Львівська"/>
  </r>
  <r>
    <n v="3005157"/>
    <x v="1254"/>
    <s v="2021-04-08 21:21:07"/>
    <n v="1000"/>
    <n v="1000"/>
    <n v="17.100000000000001"/>
    <n v="17.100000000000023"/>
    <s v="2001-08-11 00:00:00"/>
    <n v="27000"/>
    <s v="Працюю"/>
    <s v="Не був (ла) у шлюбі"/>
    <s v="позмінний графік"/>
    <s v="Донецька"/>
  </r>
  <r>
    <n v="3039793"/>
    <x v="2073"/>
    <s v="2021-04-13 18:12:32"/>
    <n v="1000"/>
    <n v="1000"/>
    <n v="17.100000000000001"/>
    <n v="17.100000000000023"/>
    <s v="1997-12-25 00:00:00"/>
    <n v="6000"/>
    <s v="Студент"/>
    <s v="Не був (ла) у шлюбі"/>
    <m/>
    <s v="Івано-Франківська"/>
  </r>
  <r>
    <n v="3048704"/>
    <x v="1918"/>
    <s v="2021-04-14 19:18:52"/>
    <n v="900"/>
    <n v="900"/>
    <n v="17.100000000000001"/>
    <n v="17.100000000000023"/>
    <s v="1998-03-05 00:00:00"/>
    <n v="1000"/>
    <s v="Працюю"/>
    <s v="Не був (ла) у шлюбі"/>
    <s v="повний робочий день"/>
    <s v="Житомирська"/>
  </r>
  <r>
    <n v="3052932"/>
    <x v="2323"/>
    <s v="2021-04-15 11:33:42"/>
    <n v="1000"/>
    <n v="1000"/>
    <n v="17.100000000000001"/>
    <n v="17.100000000000023"/>
    <s v="2001-04-28 00:00:00"/>
    <n v="13500"/>
    <s v="Працюю"/>
    <s v="Не був (ла) у шлюбі"/>
    <s v="частковий робочий день"/>
    <s v="Одеська"/>
  </r>
  <r>
    <n v="2947477"/>
    <x v="1170"/>
    <s v="2021-04-01 12:09:34"/>
    <n v="500"/>
    <n v="500"/>
    <n v="16"/>
    <n v="16"/>
    <s v="1993-02-07 00:00:00"/>
    <n v="18000"/>
    <s v="Працюю"/>
    <s v="Не був (ла) у шлюбі"/>
    <s v="повний робочий день"/>
    <s v="Харківська"/>
  </r>
  <r>
    <n v="2962968"/>
    <x v="2342"/>
    <s v="2021-04-03 10:47:01"/>
    <n v="1000"/>
    <n v="1000"/>
    <n v="16"/>
    <n v="16"/>
    <s v="1999-08-17 00:00:00"/>
    <n v="15000"/>
    <s v="Студент"/>
    <s v="Не був (ла) у шлюбі"/>
    <m/>
    <s v="Одеська"/>
  </r>
  <r>
    <n v="2984885"/>
    <x v="2343"/>
    <s v="2021-04-06 08:43:14"/>
    <n v="1000"/>
    <n v="1000"/>
    <n v="16"/>
    <n v="16"/>
    <s v="1986-03-02 00:00:00"/>
    <n v="30000"/>
    <s v="Працюю"/>
    <s v="Розлучений (а)"/>
    <s v="повний робочий день"/>
    <s v="Дніпропетровська"/>
  </r>
  <r>
    <n v="3011618"/>
    <x v="1819"/>
    <s v="2021-04-09 19:13:53"/>
    <n v="500"/>
    <n v="500"/>
    <n v="16"/>
    <n v="16"/>
    <s v="1985-07-12 00:00:00"/>
    <n v="6500"/>
    <s v="Інвалід"/>
    <s v="Перебуваю у шлюбі"/>
    <m/>
    <s v="Дніпропетровська"/>
  </r>
  <r>
    <n v="2984185"/>
    <x v="1892"/>
    <s v="2021-04-06 01:13:24"/>
    <n v="1050"/>
    <n v="1050"/>
    <n v="15.96"/>
    <n v="15.960000000000036"/>
    <s v="1994-08-30 00:00:00"/>
    <n v="10000"/>
    <s v="Працюю"/>
    <s v="Не був (ла) у шлюбі"/>
    <s v="повний робочий день"/>
    <s v="Дніпропетровська"/>
  </r>
  <r>
    <n v="3010379"/>
    <x v="2344"/>
    <s v="2021-04-09 16:34:28"/>
    <n v="900"/>
    <n v="900"/>
    <n v="15.39"/>
    <n v="15.389999999999986"/>
    <s v="1998-04-10 00:00:00"/>
    <n v="9000"/>
    <s v="Працюю"/>
    <s v="Не був (ла) у шлюбі"/>
    <s v="повний робочий день"/>
    <s v="Львівська"/>
  </r>
  <r>
    <n v="2947904"/>
    <x v="2345"/>
    <s v="2021-04-01 12:42:02"/>
    <n v="500"/>
    <n v="500"/>
    <n v="15.2"/>
    <n v="15.200000000000045"/>
    <s v="2000-09-15 00:00:00"/>
    <n v="30000"/>
    <s v="Працюю"/>
    <s v="Не був (ла) у шлюбі"/>
    <s v="повний робочий день"/>
    <s v="Київ"/>
  </r>
  <r>
    <n v="2951957"/>
    <x v="2346"/>
    <s v="2021-04-02 23:47:09"/>
    <n v="500"/>
    <n v="500"/>
    <n v="15.2"/>
    <n v="15.200000000000045"/>
    <s v="1992-12-24 00:00:00"/>
    <n v="12000"/>
    <s v="Працюю"/>
    <s v="Не був (ла) у шлюбі"/>
    <m/>
    <s v="Житомирська"/>
  </r>
  <r>
    <n v="2968603"/>
    <x v="2347"/>
    <s v="2021-04-03 22:16:47"/>
    <n v="500"/>
    <n v="500"/>
    <n v="15.2"/>
    <n v="15.200000000000045"/>
    <s v="1989-02-10 00:00:00"/>
    <n v="15000"/>
    <s v="Працюю"/>
    <s v="Перебуваю у шлюбі"/>
    <s v="почасово"/>
    <s v="Одеська"/>
  </r>
  <r>
    <n v="2975778"/>
    <x v="2346"/>
    <s v="2021-04-04 19:46:29"/>
    <n v="500"/>
    <n v="500"/>
    <n v="15.2"/>
    <n v="15.200000000000045"/>
    <s v="1992-12-24 00:00:00"/>
    <n v="12000"/>
    <s v="Працюю"/>
    <s v="Не був (ла) у шлюбі"/>
    <m/>
    <s v="Житомирська"/>
  </r>
  <r>
    <n v="2993215"/>
    <x v="488"/>
    <s v="2021-04-07 11:01:28"/>
    <n v="1000"/>
    <n v="1000"/>
    <n v="15.2"/>
    <n v="15.200000000000045"/>
    <s v="1999-05-07 00:00:00"/>
    <n v="20000"/>
    <s v="Працюю"/>
    <s v="Не був (ла) у шлюбі"/>
    <s v="частковий робочий день"/>
    <s v="Чернігівська"/>
  </r>
  <r>
    <n v="2997926"/>
    <x v="2320"/>
    <s v="2021-04-07 20:55:29"/>
    <n v="500"/>
    <n v="500"/>
    <n v="15.2"/>
    <n v="15.200000000000045"/>
    <s v="1990-07-26 00:00:00"/>
    <n v="9800"/>
    <s v="Працюю"/>
    <s v="Перебуваю у шлюбі"/>
    <s v="повний робочий день"/>
    <s v="Полтавська"/>
  </r>
  <r>
    <n v="3004121"/>
    <x v="2174"/>
    <s v="2021-04-08 19:31:47"/>
    <n v="1000"/>
    <n v="1000"/>
    <n v="15.2"/>
    <n v="15.200000000000045"/>
    <s v="1993-09-05 00:00:00"/>
    <n v="9000"/>
    <s v="Працюю"/>
    <s v="Перебуваю у шлюбі"/>
    <s v="повний робочий день"/>
    <s v="Івано-Франківська"/>
  </r>
  <r>
    <n v="3013501"/>
    <x v="1391"/>
    <s v="2021-04-10 01:34:32"/>
    <n v="1000"/>
    <n v="1000"/>
    <n v="15.2"/>
    <n v="15.200000000000045"/>
    <s v="1991-03-16 00:00:00"/>
    <n v="15000"/>
    <s v="Працюю"/>
    <s v="Перебуваю у шлюбі"/>
    <s v="повний робочий день"/>
    <s v="Львівська"/>
  </r>
  <r>
    <n v="3042516"/>
    <x v="2348"/>
    <s v="2021-04-14 02:05:35"/>
    <n v="1000"/>
    <n v="1000"/>
    <n v="15.2"/>
    <n v="15.200000000000045"/>
    <s v="2001-10-13 00:00:00"/>
    <n v="3000"/>
    <s v="Студент"/>
    <s v="Не був (ла) у шлюбі"/>
    <m/>
    <s v="Харківська"/>
  </r>
  <r>
    <n v="2946616"/>
    <x v="2004"/>
    <s v="2021-04-01 10:43:32"/>
    <n v="1000"/>
    <n v="1000"/>
    <n v="15"/>
    <n v="15"/>
    <s v="1991-03-17 00:00:00"/>
    <n v="21000"/>
    <s v="Працюю"/>
    <s v="Перебуваю у шлюбі"/>
    <s v="повний робочий день"/>
    <s v="Київська"/>
  </r>
  <r>
    <n v="2966055"/>
    <x v="2349"/>
    <s v="2021-04-03 16:26:03"/>
    <n v="1000"/>
    <n v="1000"/>
    <n v="15"/>
    <n v="15"/>
    <s v="1956-11-08 00:00:00"/>
    <n v="17000"/>
    <s v="Працюю"/>
    <s v="Перебуваю у шлюбі"/>
    <s v="повний робочий день"/>
    <s v="Запорізька"/>
  </r>
  <r>
    <n v="2978305"/>
    <x v="2320"/>
    <s v="2021-04-05 10:15:11"/>
    <n v="500"/>
    <n v="500"/>
    <n v="15"/>
    <n v="15"/>
    <s v="1990-07-26 00:00:00"/>
    <n v="9800"/>
    <s v="Працюю"/>
    <s v="Перебуваю у шлюбі"/>
    <s v="повний робочий день"/>
    <s v="Полтавська"/>
  </r>
  <r>
    <n v="2988007"/>
    <x v="2350"/>
    <s v="2021-04-06 15:30:49"/>
    <n v="500"/>
    <n v="500"/>
    <n v="15"/>
    <n v="15"/>
    <s v="1995-08-25 00:00:00"/>
    <n v="7000"/>
    <s v="Працюю"/>
    <s v="Перебуваю у шлюбі"/>
    <s v="повний робочий день"/>
    <s v="Дніпропетровська"/>
  </r>
  <r>
    <n v="3015951"/>
    <x v="2351"/>
    <s v="2021-04-10 12:41:57"/>
    <n v="1000"/>
    <n v="1000"/>
    <n v="15"/>
    <n v="15"/>
    <s v="1971-06-27 00:00:00"/>
    <n v="14361"/>
    <s v="Працюю"/>
    <s v="Перебуваю у шлюбі"/>
    <s v="повний робочий день"/>
    <s v="Закарпатська"/>
  </r>
  <r>
    <n v="3026136"/>
    <x v="1344"/>
    <s v="2021-04-11 19:36:44"/>
    <n v="1000"/>
    <n v="1000"/>
    <n v="15"/>
    <n v="15"/>
    <s v="1977-09-01 00:00:00"/>
    <n v="16000"/>
    <s v="Працюю"/>
    <s v="Розлучений (а)"/>
    <s v="повний робочий день"/>
    <s v="Київ"/>
  </r>
  <r>
    <n v="3058448"/>
    <x v="2127"/>
    <s v="2021-04-15 21:51:43"/>
    <n v="1500"/>
    <n v="1500"/>
    <n v="15"/>
    <n v="15"/>
    <s v="1990-02-04 00:00:00"/>
    <n v="5000"/>
    <s v="Працюю"/>
    <s v="Перебуваю у шлюбі"/>
    <s v="позмінний графік"/>
    <s v="Черкаська"/>
  </r>
  <r>
    <n v="3006585"/>
    <x v="2352"/>
    <s v="2021-04-09 04:31:21"/>
    <n v="950"/>
    <n v="950"/>
    <n v="14.44"/>
    <n v="14.440000000000055"/>
    <s v="1978-11-18 00:00:00"/>
    <n v="14000"/>
    <s v="Працюю"/>
    <s v="Не був (ла) у шлюбі"/>
    <s v="позмінний графік"/>
    <s v="Київська"/>
  </r>
  <r>
    <n v="3013277"/>
    <x v="2352"/>
    <s v="2021-04-10 00:17:26"/>
    <n v="950"/>
    <n v="950"/>
    <n v="14.44"/>
    <n v="14.440000000000055"/>
    <s v="1978-11-18 00:00:00"/>
    <n v="14000"/>
    <s v="Працюю"/>
    <s v="Не був (ла) у шлюбі"/>
    <s v="позмінний графік"/>
    <s v="Київська"/>
  </r>
  <r>
    <n v="3022013"/>
    <x v="1918"/>
    <s v="2021-04-11 10:28:35"/>
    <n v="750"/>
    <n v="750"/>
    <n v="14.25"/>
    <n v="14.25"/>
    <s v="1998-03-05 00:00:00"/>
    <n v="1000"/>
    <s v="Працюю"/>
    <s v="Не був (ла) у шлюбі"/>
    <s v="повний робочий день"/>
    <s v="Житомирська"/>
  </r>
  <r>
    <n v="3040087"/>
    <x v="2320"/>
    <s v="2021-04-14 09:18:20"/>
    <n v="500"/>
    <n v="500"/>
    <n v="14"/>
    <n v="14"/>
    <s v="1990-07-26 00:00:00"/>
    <n v="9800"/>
    <s v="Працюю"/>
    <s v="Перебуваю у шлюбі"/>
    <s v="повний робочий день"/>
    <s v="Полтавська"/>
  </r>
  <r>
    <n v="2945251"/>
    <x v="1336"/>
    <s v="2021-04-01 04:30:28"/>
    <n v="900"/>
    <n v="900"/>
    <n v="13.68"/>
    <n v="13.67999999999995"/>
    <s v="1992-02-20 00:00:00"/>
    <n v="10000"/>
    <s v="Працюю"/>
    <s v="Перебуваю у шлюбі"/>
    <s v="повний робочий день"/>
    <s v="Вінницька"/>
  </r>
  <r>
    <n v="2982400"/>
    <x v="2353"/>
    <s v="2021-04-05 19:17:31"/>
    <n v="700"/>
    <n v="700"/>
    <n v="13.65"/>
    <n v="13.649999999999977"/>
    <s v="2002-07-08 00:00:00"/>
    <n v="8000"/>
    <s v="Працюю"/>
    <s v="Не був (ла) у шлюбі"/>
    <s v="повний робочий день"/>
    <s v="Івано-Франківська"/>
  </r>
  <r>
    <n v="3009945"/>
    <x v="2354"/>
    <s v="2021-04-09 15:29:53"/>
    <n v="700"/>
    <n v="700"/>
    <n v="13.65"/>
    <n v="13.649999999999977"/>
    <s v="1992-12-06 00:00:00"/>
    <n v="8500"/>
    <s v="Декретна відпустка"/>
    <s v="Не був (ла) у шлюбі"/>
    <m/>
    <s v="Харківська"/>
  </r>
  <r>
    <n v="3019570"/>
    <x v="1993"/>
    <s v="2021-04-10 21:39:37"/>
    <n v="700"/>
    <n v="700"/>
    <n v="13.3"/>
    <n v="13.299999999999955"/>
    <s v="1989-11-26 00:00:00"/>
    <n v="1500"/>
    <s v="Працюю"/>
    <s v="Не був (ла) у шлюбі"/>
    <s v="позмінний графік"/>
    <s v="Одеська"/>
  </r>
  <r>
    <n v="2992851"/>
    <x v="410"/>
    <s v="2021-04-07 10:17:02"/>
    <n v="1000"/>
    <n v="1000"/>
    <n v="13"/>
    <n v="13"/>
    <s v="1988-05-27 00:00:00"/>
    <n v="25000"/>
    <s v="Працюю"/>
    <s v="Не був (ла) у шлюбі"/>
    <s v="частковий робочий день"/>
    <s v="Харківська"/>
  </r>
  <r>
    <n v="3004933"/>
    <x v="2320"/>
    <s v="2021-04-08 20:33:47"/>
    <n v="500"/>
    <n v="500"/>
    <n v="13"/>
    <n v="13"/>
    <s v="1990-07-26 00:00:00"/>
    <n v="9800"/>
    <s v="Працюю"/>
    <s v="Перебуваю у шлюбі"/>
    <s v="повний робочий день"/>
    <s v="Полтавська"/>
  </r>
  <r>
    <n v="3005192"/>
    <x v="1344"/>
    <s v="2021-04-08 21:12:19"/>
    <n v="1000"/>
    <n v="1000"/>
    <n v="13"/>
    <n v="13"/>
    <s v="1977-09-01 00:00:00"/>
    <n v="16000"/>
    <s v="Працюю"/>
    <s v="Розлучений (а)"/>
    <s v="повний робочий день"/>
    <s v="Київ"/>
  </r>
  <r>
    <n v="2982470"/>
    <x v="2355"/>
    <s v="2021-04-07 16:25:21"/>
    <n v="500"/>
    <n v="500"/>
    <n v="12"/>
    <n v="12"/>
    <s v="1991-10-13 00:00:00"/>
    <n v="15300"/>
    <s v="Працюю"/>
    <s v="Цивільний шлюб"/>
    <s v="позмінний графік"/>
    <s v="Харківська"/>
  </r>
  <r>
    <n v="2984297"/>
    <x v="2215"/>
    <s v="2021-04-06 02:17:42"/>
    <n v="650"/>
    <n v="650"/>
    <n v="11.73"/>
    <n v="11.730000000000018"/>
    <s v="1957-08-17 00:00:00"/>
    <n v="6000"/>
    <s v="Пенсіонер"/>
    <s v="Цивільний шлюб"/>
    <m/>
    <s v="Дніпропетровська"/>
  </r>
  <r>
    <n v="2966468"/>
    <x v="2356"/>
    <s v="2021-04-03 17:40:44"/>
    <n v="600"/>
    <n v="600"/>
    <n v="11.7"/>
    <n v="11.700000000000045"/>
    <s v="1994-07-11 00:00:00"/>
    <n v="5000"/>
    <s v="Домогосподар/-ка"/>
    <s v="Перебуваю у шлюбі"/>
    <m/>
    <s v="Сумська"/>
  </r>
  <r>
    <n v="2969793"/>
    <x v="1653"/>
    <s v="2021-04-04 04:33:33"/>
    <n v="600"/>
    <n v="600"/>
    <n v="11.4"/>
    <n v="11.399999999999977"/>
    <s v="1996-06-14 00:00:00"/>
    <n v="15000"/>
    <s v="Не працюю"/>
    <s v="Перебуваю у шлюбі"/>
    <m/>
    <s v="Волинська"/>
  </r>
  <r>
    <n v="2991759"/>
    <x v="1887"/>
    <s v="2021-04-07 03:07:43"/>
    <n v="600"/>
    <n v="600"/>
    <n v="11.4"/>
    <n v="11.399999999999977"/>
    <s v="1990-04-21 00:00:00"/>
    <n v="14600"/>
    <s v="Працюю"/>
    <s v="Розлучений (а)"/>
    <s v="позмінний графік"/>
    <s v="Кіровоградська"/>
  </r>
  <r>
    <n v="2995175"/>
    <x v="2195"/>
    <s v="2021-04-07 15:14:29"/>
    <n v="600"/>
    <n v="600"/>
    <n v="11.4"/>
    <n v="11.399999999999977"/>
    <s v="1990-10-11 00:00:00"/>
    <n v="10000"/>
    <s v="Працюю"/>
    <s v="Не був (ла) у шлюбі"/>
    <s v="повний робочий день"/>
    <s v="Кіровоградська"/>
  </r>
  <r>
    <n v="3013970"/>
    <x v="1840"/>
    <s v="2021-04-10 05:54:49"/>
    <n v="600"/>
    <n v="600"/>
    <n v="11.4"/>
    <n v="11.399999999999977"/>
    <s v="2000-09-11 00:00:00"/>
    <n v="12000"/>
    <s v="Працюю"/>
    <s v="Не був (ла) у шлюбі"/>
    <s v="повний робочий день"/>
    <s v="Київ"/>
  </r>
  <r>
    <n v="2984437"/>
    <x v="2352"/>
    <s v="2021-04-06 04:04:13"/>
    <n v="700"/>
    <n v="700"/>
    <n v="10.64"/>
    <n v="10.639999999999986"/>
    <s v="1978-11-18 00:00:00"/>
    <n v="14000"/>
    <s v="Працюю"/>
    <s v="Не був (ла) у шлюбі"/>
    <s v="позмінний графік"/>
    <s v="Київська"/>
  </r>
  <r>
    <n v="2963941"/>
    <x v="2285"/>
    <s v="2021-04-03 12:43:01"/>
    <n v="700"/>
    <n v="700"/>
    <n v="10.5"/>
    <n v="10.5"/>
    <s v="1996-05-09 00:00:00"/>
    <n v="12000"/>
    <s v="Працюю"/>
    <s v="Перебуваю у шлюбі"/>
    <s v="повний робочий день"/>
    <s v="Дніпропетровська"/>
  </r>
  <r>
    <n v="2975085"/>
    <x v="2357"/>
    <s v="2021-04-04 18:20:11"/>
    <n v="500"/>
    <n v="500"/>
    <n v="10.25"/>
    <n v="10.25"/>
    <s v="2001-08-13 00:00:00"/>
    <n v="7000"/>
    <s v="Студент"/>
    <s v="Не був (ла) у шлюбі"/>
    <m/>
    <s v="Донецька"/>
  </r>
  <r>
    <n v="2987335"/>
    <x v="2358"/>
    <s v="2021-04-06 14:24:43"/>
    <n v="500"/>
    <n v="500"/>
    <n v="10.25"/>
    <n v="10.25"/>
    <s v="1985-04-02 00:00:00"/>
    <n v="10000"/>
    <s v="Працюю"/>
    <s v="Не був (ла) у шлюбі"/>
    <s v="повний робочий день"/>
    <s v="Житомирська"/>
  </r>
  <r>
    <n v="3019472"/>
    <x v="860"/>
    <s v="2021-04-10 20:55:34"/>
    <n v="10000"/>
    <n v="10000"/>
    <n v="10"/>
    <n v="10"/>
    <s v="1984-04-07 00:00:00"/>
    <n v="25000"/>
    <s v="Працюю"/>
    <s v="Розлучений (а)"/>
    <m/>
    <s v="Київ"/>
  </r>
  <r>
    <n v="3020186"/>
    <x v="1849"/>
    <s v="2021-04-10 23:38:59"/>
    <n v="500"/>
    <n v="500"/>
    <n v="10"/>
    <n v="10"/>
    <s v="1984-04-14 00:00:00"/>
    <n v="7200"/>
    <s v="Інвалід"/>
    <s v="Розлучений (а)"/>
    <m/>
    <s v="Миколаївська"/>
  </r>
  <r>
    <n v="2994020"/>
    <x v="1391"/>
    <s v="2021-04-07 12:50:57"/>
    <n v="650"/>
    <n v="650"/>
    <n v="9.8800000000000008"/>
    <n v="9.8799999999999955"/>
    <s v="1991-03-16 00:00:00"/>
    <n v="15000"/>
    <s v="Працюю"/>
    <s v="Перебуваю у шлюбі"/>
    <s v="повний робочий день"/>
    <s v="Львівська"/>
  </r>
  <r>
    <n v="3013431"/>
    <x v="230"/>
    <s v="2021-04-10 01:13:17"/>
    <n v="650"/>
    <n v="650"/>
    <n v="9.8800000000000008"/>
    <n v="9.8799999999999955"/>
    <s v="1999-05-12 00:00:00"/>
    <n v="20000"/>
    <s v="Працюю"/>
    <s v="Не був (ла) у шлюбі"/>
    <s v="почасово"/>
    <s v="Житомирська"/>
  </r>
  <r>
    <n v="3050965"/>
    <x v="2037"/>
    <s v="2021-04-15 03:09:44"/>
    <n v="650"/>
    <n v="650"/>
    <n v="9.8800000000000008"/>
    <n v="9.8799999999999955"/>
    <s v="1988-11-09 00:00:00"/>
    <n v="17000"/>
    <s v="Працюю"/>
    <s v="Перебуваю у шлюбі"/>
    <s v="повний робочий день"/>
    <s v="Дніпропетровська"/>
  </r>
  <r>
    <n v="2944754"/>
    <x v="1897"/>
    <s v="2021-04-01 00:46:26"/>
    <n v="500"/>
    <n v="500"/>
    <n v="9.5"/>
    <n v="9.5"/>
    <s v="2002-11-01 00:00:00"/>
    <n v="20000"/>
    <s v="Працюю"/>
    <s v="Не був (ла) у шлюбі"/>
    <s v="повний робочий день"/>
    <s v="Житомирська"/>
  </r>
  <r>
    <n v="2955527"/>
    <x v="1226"/>
    <s v="2021-04-02 12:37:32"/>
    <n v="500"/>
    <n v="500"/>
    <n v="9.5"/>
    <n v="9.5"/>
    <s v="1997-07-31 00:00:00"/>
    <n v="4000"/>
    <s v="Працюю"/>
    <s v="Не був (ла) у шлюбі"/>
    <s v="частковий робочий день"/>
    <s v="Закарпатська"/>
  </r>
  <r>
    <n v="2961505"/>
    <x v="2359"/>
    <s v="2021-04-03 01:16:11"/>
    <n v="500"/>
    <n v="500"/>
    <n v="9.5"/>
    <n v="9.5"/>
    <s v="2003-02-09 00:00:00"/>
    <n v="5000"/>
    <s v="Студент"/>
    <s v="Не був (ла) у шлюбі"/>
    <m/>
    <s v="Івано-Франківська"/>
  </r>
  <r>
    <n v="2968491"/>
    <x v="2360"/>
    <s v="2021-04-03 23:55:33"/>
    <n v="500"/>
    <n v="500"/>
    <n v="9.5"/>
    <n v="9.5"/>
    <s v="2000-09-18 00:00:00"/>
    <n v="10800"/>
    <s v="Працюю"/>
    <s v="Не був (ла) у шлюбі"/>
    <s v="повний робочий день"/>
    <s v="Херсонська"/>
  </r>
  <r>
    <n v="2984318"/>
    <x v="1959"/>
    <s v="2021-04-06 02:30:11"/>
    <n v="500"/>
    <n v="500"/>
    <n v="9.5"/>
    <n v="9.5"/>
    <s v="1978-05-10 00:00:00"/>
    <n v="25000"/>
    <s v="Підприємець"/>
    <s v="Перебуваю у шлюбі"/>
    <m/>
    <s v="Донецька"/>
  </r>
  <r>
    <n v="2989239"/>
    <x v="1887"/>
    <s v="2021-04-06 18:13:10"/>
    <n v="500"/>
    <n v="500"/>
    <n v="9.5"/>
    <n v="9.5"/>
    <s v="1990-04-21 00:00:00"/>
    <n v="14600"/>
    <s v="Працюю"/>
    <s v="Розлучений (а)"/>
    <s v="позмінний графік"/>
    <s v="Кіровоградська"/>
  </r>
  <r>
    <n v="2991878"/>
    <x v="2361"/>
    <s v="2021-04-07 04:37:21"/>
    <n v="500"/>
    <n v="500"/>
    <n v="9.5"/>
    <n v="9.5"/>
    <s v="1996-08-22 00:00:00"/>
    <n v="12000"/>
    <s v="Працюю"/>
    <s v="Не був (ла) у шлюбі"/>
    <s v="повний робочий день"/>
    <s v="Дніпропетровська"/>
  </r>
  <r>
    <n v="2993698"/>
    <x v="2362"/>
    <s v="2021-04-07 12:03:15"/>
    <n v="500"/>
    <n v="500"/>
    <n v="9.5"/>
    <n v="9.5"/>
    <s v="1958-04-18 00:00:00"/>
    <n v="21500"/>
    <s v="Працюю"/>
    <s v="Цивільний шлюб"/>
    <s v="повний робочий день"/>
    <s v="Дніпропетровська"/>
  </r>
  <r>
    <n v="3014047"/>
    <x v="2219"/>
    <s v="2021-04-10 06:46:36"/>
    <n v="500"/>
    <n v="500"/>
    <n v="9.5"/>
    <n v="9.5"/>
    <s v="1981-09-18 00:00:00"/>
    <n v="13450"/>
    <s v="Працюю"/>
    <s v="Не був (ла) у шлюбі"/>
    <s v="повний робочий день"/>
    <s v="Дніпропетровська"/>
  </r>
  <r>
    <n v="3020872"/>
    <x v="2219"/>
    <s v="2021-04-11 05:58:55"/>
    <n v="500"/>
    <n v="500"/>
    <n v="9.5"/>
    <n v="9.5"/>
    <s v="1981-09-18 00:00:00"/>
    <n v="13450"/>
    <s v="Працюю"/>
    <s v="Не був (ла) у шлюбі"/>
    <s v="повний робочий день"/>
    <s v="Дніпропетровська"/>
  </r>
  <r>
    <n v="3021117"/>
    <x v="2334"/>
    <s v="2021-04-11 06:09:25"/>
    <n v="500"/>
    <n v="500"/>
    <n v="9.5"/>
    <n v="9.5"/>
    <s v="1995-10-07 00:00:00"/>
    <n v="15900"/>
    <s v="Працюю"/>
    <s v="Перебуваю у шлюбі"/>
    <s v="позмінний графік"/>
    <s v="Київська"/>
  </r>
  <r>
    <n v="3028754"/>
    <x v="2363"/>
    <s v="2021-04-12 10:28:04"/>
    <n v="500"/>
    <n v="500"/>
    <n v="9.5"/>
    <n v="9.5"/>
    <s v="2000-07-12 00:00:00"/>
    <n v="5000"/>
    <s v="Студент"/>
    <s v="Не був (ла) у шлюбі"/>
    <m/>
    <s v="Житомирська"/>
  </r>
  <r>
    <n v="2976870"/>
    <x v="2364"/>
    <s v="2021-04-04 23:49:20"/>
    <n v="500"/>
    <n v="500"/>
    <n v="9.4"/>
    <n v="9.3999999999999773"/>
    <s v="1994-10-20 00:00:00"/>
    <n v="15000"/>
    <s v="Домогосподар/-ка"/>
    <s v="Не був (ла) у шлюбі"/>
    <s v="частковий робочий день"/>
    <s v="Рівненська"/>
  </r>
  <r>
    <n v="2951012"/>
    <x v="2365"/>
    <s v="2021-04-01 18:29:06"/>
    <n v="500"/>
    <n v="500"/>
    <n v="9.35"/>
    <n v="9.3500000000000227"/>
    <s v="1990-01-05 00:00:00"/>
    <n v="8200"/>
    <s v="Працюю"/>
    <s v="Цивільний шлюб"/>
    <s v="повний робочий день"/>
    <s v="Запорізька"/>
  </r>
  <r>
    <n v="2945020"/>
    <x v="1883"/>
    <s v="2021-04-01 02:09:09"/>
    <n v="500"/>
    <n v="500"/>
    <n v="9.0299999999999994"/>
    <n v="9.0299999999999727"/>
    <s v="1992-08-20 00:00:00"/>
    <n v="7500"/>
    <s v="Не працюю"/>
    <s v="Перебуваю у шлюбі"/>
    <m/>
    <s v="Тернопільська"/>
  </r>
  <r>
    <n v="2951292"/>
    <x v="2366"/>
    <s v="2021-04-01 18:59:08"/>
    <n v="500"/>
    <n v="500"/>
    <n v="9.0299999999999994"/>
    <n v="9.0299999999999727"/>
    <s v="1998-05-07 00:00:00"/>
    <n v="12500"/>
    <s v="Студент"/>
    <s v="Не був (ла) у шлюбі"/>
    <m/>
    <s v="Рівненська"/>
  </r>
  <r>
    <n v="2972992"/>
    <x v="2179"/>
    <s v="2021-04-04 14:07:26"/>
    <n v="500"/>
    <n v="500"/>
    <n v="9.0299999999999994"/>
    <n v="9.0299999999999727"/>
    <s v="1988-02-22 00:00:00"/>
    <n v="10000"/>
    <s v="Працюю"/>
    <s v="Не був (ла) у шлюбі"/>
    <s v="повний робочий день"/>
    <s v="Донецька"/>
  </r>
  <r>
    <n v="2986054"/>
    <x v="1839"/>
    <s v="2021-04-06 11:58:50"/>
    <n v="500"/>
    <n v="500"/>
    <n v="9.0299999999999994"/>
    <n v="9.0299999999999727"/>
    <s v="1988-12-06 00:00:00"/>
    <n v="9000"/>
    <s v="Працюю"/>
    <s v="Не був (ла) у шлюбі"/>
    <s v="повний робочий день"/>
    <s v="Одеська"/>
  </r>
  <r>
    <n v="2993831"/>
    <x v="2362"/>
    <s v="2021-04-07 12:46:39"/>
    <n v="500"/>
    <n v="500"/>
    <n v="9.0299999999999994"/>
    <n v="9.0299999999999727"/>
    <s v="1958-04-18 00:00:00"/>
    <n v="21500"/>
    <s v="Працюю"/>
    <s v="Цивільний шлюб"/>
    <s v="повний робочий день"/>
    <s v="Дніпропетровська"/>
  </r>
  <r>
    <n v="2947470"/>
    <x v="2271"/>
    <s v="2021-04-01 12:06:31"/>
    <n v="500"/>
    <n v="500"/>
    <n v="8.5500000000000007"/>
    <n v="8.5500000000000114"/>
    <s v="2002-07-18 00:00:00"/>
    <n v="14500"/>
    <s v="Підприємець"/>
    <s v="Не був (ла) у шлюбі"/>
    <m/>
    <s v="Одеська"/>
  </r>
  <r>
    <n v="2973993"/>
    <x v="146"/>
    <s v="2021-04-04 15:57:07"/>
    <n v="500"/>
    <n v="500"/>
    <n v="8.5500000000000007"/>
    <n v="8.5500000000000114"/>
    <s v="1993-01-10 00:00:00"/>
    <n v="20000"/>
    <s v="Працюю"/>
    <s v="Не був (ла) у шлюбі"/>
    <s v="повний робочий день"/>
    <s v="Київ"/>
  </r>
  <r>
    <n v="2984563"/>
    <x v="2179"/>
    <s v="2021-04-08 00:50:48"/>
    <n v="500"/>
    <n v="500"/>
    <n v="8.5500000000000007"/>
    <n v="8.5500000000000114"/>
    <s v="1988-02-22 00:00:00"/>
    <n v="10000"/>
    <s v="Працюю"/>
    <s v="Не був (ла) у шлюбі"/>
    <s v="повний робочий день"/>
    <s v="Донецька"/>
  </r>
  <r>
    <n v="2998381"/>
    <x v="2362"/>
    <s v="2021-04-08 10:24:21"/>
    <n v="500"/>
    <n v="500"/>
    <n v="8.5500000000000007"/>
    <n v="8.5500000000000114"/>
    <s v="1958-04-18 00:00:00"/>
    <n v="21500"/>
    <s v="Працюю"/>
    <s v="Цивільний шлюб"/>
    <s v="повний робочий день"/>
    <s v="Дніпропетровська"/>
  </r>
  <r>
    <n v="3002392"/>
    <x v="1101"/>
    <s v="2021-04-08 15:29:43"/>
    <n v="500"/>
    <n v="500"/>
    <n v="8.5500000000000007"/>
    <n v="8.5500000000000114"/>
    <s v="1996-01-13 00:00:00"/>
    <n v="20000"/>
    <s v="Працюю"/>
    <s v="Перебуваю у шлюбі"/>
    <s v="повний робочий день"/>
    <s v="Черкаська"/>
  </r>
  <r>
    <n v="3018716"/>
    <x v="2367"/>
    <s v="2021-04-10 19:12:25"/>
    <n v="500"/>
    <n v="500"/>
    <n v="8.5500000000000007"/>
    <n v="8.5500000000000114"/>
    <s v="1991-03-22 00:00:00"/>
    <n v="15000"/>
    <s v="Працюю"/>
    <s v="Перебуваю у шлюбі"/>
    <s v="повний робочий день"/>
    <s v="Одеська"/>
  </r>
  <r>
    <n v="3011184"/>
    <x v="2287"/>
    <s v="2021-04-12 10:24:11"/>
    <n v="500"/>
    <n v="500"/>
    <n v="8.5500000000000007"/>
    <n v="8.5500000000000114"/>
    <s v="1993-02-17 00:00:00"/>
    <n v="5000"/>
    <s v="Працюю"/>
    <s v="Цивільний шлюб"/>
    <s v="повний робочий день"/>
    <s v="Київ"/>
  </r>
  <r>
    <n v="3044504"/>
    <x v="2230"/>
    <s v="2021-04-14 11:39:35"/>
    <n v="500"/>
    <n v="500"/>
    <n v="8.5500000000000007"/>
    <n v="8.5500000000000114"/>
    <s v="1984-01-25 00:00:00"/>
    <n v="15000"/>
    <s v="Працюю"/>
    <s v="Перебуваю у шлюбі"/>
    <s v="повний робочий день"/>
    <s v="Закарпатська"/>
  </r>
  <r>
    <n v="3045001"/>
    <x v="2073"/>
    <s v="2021-04-14 12:27:14"/>
    <n v="500"/>
    <n v="500"/>
    <n v="8.5500000000000007"/>
    <n v="8.5500000000000114"/>
    <s v="1997-12-25 00:00:00"/>
    <n v="6000"/>
    <s v="Студент"/>
    <s v="Не був (ла) у шлюбі"/>
    <m/>
    <s v="Івано-Франківська"/>
  </r>
  <r>
    <n v="3006851"/>
    <x v="2368"/>
    <s v="2021-04-09 07:41:14"/>
    <n v="500"/>
    <n v="500"/>
    <n v="8"/>
    <n v="8"/>
    <s v="1991-09-12 00:00:00"/>
    <n v="12000"/>
    <s v="Працюю"/>
    <s v="Перебуваю у шлюбі"/>
    <s v="позмінний графік"/>
    <s v="Дніпропетровська"/>
  </r>
  <r>
    <n v="3021775"/>
    <x v="2369"/>
    <s v="2021-04-11 09:51:36"/>
    <n v="500"/>
    <n v="500"/>
    <n v="8"/>
    <n v="8"/>
    <s v="1998-12-11 00:00:00"/>
    <n v="30000"/>
    <s v="Працюю"/>
    <s v="Не був (ла) у шлюбі"/>
    <s v="повний робочий день"/>
    <s v="Київ"/>
  </r>
  <r>
    <n v="2976352"/>
    <x v="1075"/>
    <s v="2021-04-04 21:30:30"/>
    <n v="500"/>
    <n v="500"/>
    <n v="7.6"/>
    <n v="7.6000000000000227"/>
    <s v="1998-09-17 00:00:00"/>
    <n v="2000"/>
    <s v="Не працюю"/>
    <s v="Не був (ла) у шлюбі"/>
    <m/>
    <s v="Тернопільська"/>
  </r>
  <r>
    <n v="2983184"/>
    <x v="1075"/>
    <s v="2021-04-05 20:59:28"/>
    <n v="500"/>
    <n v="500"/>
    <n v="7.6"/>
    <n v="7.6000000000000227"/>
    <s v="1998-09-17 00:00:00"/>
    <n v="2000"/>
    <s v="Не працюю"/>
    <s v="Не був (ла) у шлюбі"/>
    <m/>
    <s v="Тернопільська"/>
  </r>
  <r>
    <n v="2983485"/>
    <x v="2370"/>
    <s v="2021-04-05 22:05:35"/>
    <n v="500"/>
    <n v="500"/>
    <n v="7.6"/>
    <n v="7.6000000000000227"/>
    <s v="1996-03-27 00:00:00"/>
    <n v="9000"/>
    <s v="Працюю"/>
    <s v="Не був (ла) у шлюбі"/>
    <s v="повний робочий день"/>
    <s v="Полтавська"/>
  </r>
  <r>
    <n v="2994853"/>
    <x v="2320"/>
    <s v="2021-04-07 14:31:08"/>
    <n v="500"/>
    <n v="500"/>
    <n v="7.6"/>
    <n v="7.6000000000000227"/>
    <s v="1990-07-26 00:00:00"/>
    <n v="9800"/>
    <s v="Працюю"/>
    <s v="Перебуваю у шлюбі"/>
    <s v="повний робочий день"/>
    <s v="Полтавська"/>
  </r>
  <r>
    <n v="3021264"/>
    <x v="1075"/>
    <s v="2021-04-11 07:55:27"/>
    <n v="500"/>
    <n v="500"/>
    <n v="7.6"/>
    <n v="7.6000000000000227"/>
    <s v="1998-09-17 00:00:00"/>
    <n v="2000"/>
    <s v="Не працюю"/>
    <s v="Не був (ла) у шлюбі"/>
    <m/>
    <s v="Тернопільська"/>
  </r>
  <r>
    <n v="3025737"/>
    <x v="2271"/>
    <s v="2021-04-11 18:38:58"/>
    <n v="500"/>
    <n v="500"/>
    <n v="7.6"/>
    <n v="7.6000000000000227"/>
    <s v="2002-07-18 00:00:00"/>
    <n v="14500"/>
    <s v="Підприємець"/>
    <s v="Не був (ла) у шлюбі"/>
    <m/>
    <s v="Одеська"/>
  </r>
  <r>
    <n v="3050027"/>
    <x v="2271"/>
    <s v="2021-04-14 22:24:29"/>
    <n v="500"/>
    <n v="500"/>
    <n v="7.6"/>
    <n v="7.6000000000000227"/>
    <s v="2002-07-18 00:00:00"/>
    <n v="14500"/>
    <s v="Підприємець"/>
    <s v="Не був (ла) у шлюбі"/>
    <m/>
    <s v="Одеська"/>
  </r>
  <r>
    <n v="3058973"/>
    <x v="2271"/>
    <s v="2021-04-15 23:27:22"/>
    <n v="500"/>
    <n v="500"/>
    <n v="7.6"/>
    <n v="7.6000000000000227"/>
    <s v="2002-07-18 00:00:00"/>
    <n v="14500"/>
    <s v="Підприємець"/>
    <s v="Не був (ла) у шлюбі"/>
    <m/>
    <s v="Одеська"/>
  </r>
  <r>
    <n v="3036139"/>
    <x v="2320"/>
    <s v="2021-04-13 10:43:22"/>
    <n v="500"/>
    <n v="500"/>
    <n v="7"/>
    <n v="7"/>
    <s v="1990-07-26 00:00:00"/>
    <n v="9800"/>
    <s v="Працюю"/>
    <s v="Перебуваю у шлюбі"/>
    <s v="повний робочий день"/>
    <s v="Полтавська"/>
  </r>
  <r>
    <n v="3034382"/>
    <x v="2371"/>
    <s v="2021-04-12 23:35:34"/>
    <n v="2000"/>
    <n v="2000"/>
    <n v="6"/>
    <n v="6"/>
    <s v="1984-03-17 00:00:00"/>
    <n v="15000"/>
    <s v="Працюю"/>
    <s v="Перебуваю у шлюбі"/>
    <s v="повний робочий день"/>
    <s v="Київ"/>
  </r>
  <r>
    <n v="2944614"/>
    <x v="2372"/>
    <s v="2021-04-01 00:10:39"/>
    <n v="3000"/>
    <n v="3000"/>
    <n v="4.5"/>
    <n v="4.5"/>
    <s v="1995-07-20 00:00:00"/>
    <n v="15000"/>
    <s v="Працюю"/>
    <s v="Не був (ла) у шлюбі"/>
    <s v="повний робочий день"/>
    <s v="Волинська"/>
  </r>
  <r>
    <n v="2944502"/>
    <x v="2373"/>
    <s v="2021-04-01 00:17:25"/>
    <n v="3000"/>
    <n v="3000"/>
    <n v="4.5"/>
    <n v="4.5"/>
    <s v="1999-07-11 00:00:00"/>
    <n v="10"/>
    <s v="Працюю"/>
    <s v="Не був (ла) у шлюбі"/>
    <s v="повний робочий день"/>
    <s v="Київ"/>
  </r>
  <r>
    <n v="2944712"/>
    <x v="2374"/>
    <s v="2021-04-01 00:35:22"/>
    <n v="3000"/>
    <n v="3000"/>
    <n v="4.5"/>
    <n v="4.5"/>
    <s v="1999-03-18 00:00:00"/>
    <n v="45000"/>
    <s v="Працюю"/>
    <s v="Не був (ла) у шлюбі"/>
    <s v="повний робочий день"/>
    <s v="Харківська"/>
  </r>
  <r>
    <n v="2945664"/>
    <x v="2375"/>
    <s v="2021-04-01 08:18:55"/>
    <n v="3000"/>
    <n v="3000"/>
    <n v="4.5"/>
    <n v="4.5"/>
    <s v="1997-01-26 00:00:00"/>
    <n v="8000"/>
    <s v="Підприємець"/>
    <s v="Перебуваю у шлюбі"/>
    <m/>
    <s v="Запорізька"/>
  </r>
  <r>
    <n v="2947330"/>
    <x v="2376"/>
    <s v="2021-04-01 12:05:34"/>
    <n v="3000"/>
    <n v="3000"/>
    <n v="4.5"/>
    <n v="4.5"/>
    <s v="1997-02-13 00:00:00"/>
    <n v="20000"/>
    <s v="Працюю"/>
    <s v="Перебуваю у шлюбі"/>
    <s v="повний робочий день"/>
    <s v="Чернівецька"/>
  </r>
  <r>
    <n v="2948401"/>
    <x v="2377"/>
    <s v="2021-04-01 13:38:00"/>
    <n v="3000"/>
    <n v="3000"/>
    <n v="4.5"/>
    <n v="4.5"/>
    <s v="1992-05-20 00:00:00"/>
    <n v="4000"/>
    <s v="Працюю"/>
    <s v="Перебуваю у шлюбі"/>
    <s v="повний робочий день"/>
    <s v="Рівненська"/>
  </r>
  <r>
    <n v="2949948"/>
    <x v="2378"/>
    <s v="2021-04-01 16:35:17"/>
    <n v="3000"/>
    <n v="3000"/>
    <n v="4.5"/>
    <n v="4.5"/>
    <s v="1981-01-06 00:00:00"/>
    <n v="24000"/>
    <s v="Працюю"/>
    <s v="Розлучений (а)"/>
    <s v="повний робочий день"/>
    <s v="Одеська"/>
  </r>
  <r>
    <n v="2950396"/>
    <x v="2379"/>
    <s v="2021-04-01 17:12:17"/>
    <n v="3000"/>
    <n v="3000"/>
    <n v="4.5"/>
    <n v="4.5"/>
    <s v="1989-08-10 00:00:00"/>
    <n v="20000"/>
    <s v="Працюю"/>
    <s v="Перебуваю у шлюбі"/>
    <s v="позмінний графік"/>
    <s v="Київська"/>
  </r>
  <r>
    <n v="2951810"/>
    <x v="2380"/>
    <s v="2021-04-01 20:26:21"/>
    <n v="3000"/>
    <n v="3000"/>
    <n v="4.5"/>
    <n v="4.5"/>
    <s v="1993-12-27 00:00:00"/>
    <n v="12000"/>
    <s v="Працюю"/>
    <s v="Не був (ла) у шлюбі"/>
    <s v="частковий робочий день"/>
    <s v="Вінницька"/>
  </r>
  <r>
    <n v="2953882"/>
    <x v="2381"/>
    <s v="2021-04-02 08:32:40"/>
    <n v="3000"/>
    <n v="3000"/>
    <n v="4.5"/>
    <n v="4.5"/>
    <s v="1975-06-04 00:00:00"/>
    <n v="17000"/>
    <s v="Працюю"/>
    <s v="Перебуваю у шлюбі"/>
    <s v="повний робочий день"/>
    <s v="Житомирська"/>
  </r>
  <r>
    <n v="2954141"/>
    <x v="2382"/>
    <s v="2021-04-02 09:29:42"/>
    <n v="3000"/>
    <n v="3000"/>
    <n v="4.5"/>
    <n v="4.5"/>
    <s v="2000-10-28 00:00:00"/>
    <n v="11650"/>
    <s v="Працюю"/>
    <s v="Не був (ла) у шлюбі"/>
    <m/>
    <s v="Київ"/>
  </r>
  <r>
    <n v="2955632"/>
    <x v="2383"/>
    <s v="2021-04-02 12:52:23"/>
    <n v="3000"/>
    <n v="3000"/>
    <n v="4.5"/>
    <n v="4.5"/>
    <s v="1960-01-30 00:00:00"/>
    <n v="30000"/>
    <s v="Працюю"/>
    <s v="Перебуваю у шлюбі"/>
    <s v="повний робочий день"/>
    <s v="Київ"/>
  </r>
  <r>
    <n v="2958047"/>
    <x v="2384"/>
    <s v="2021-04-02 16:16:36"/>
    <n v="3000"/>
    <n v="3000"/>
    <n v="4.5"/>
    <n v="4.5"/>
    <s v="1988-03-11 00:00:00"/>
    <n v="14000"/>
    <s v="Працюю"/>
    <s v="Перебуваю у шлюбі"/>
    <s v="повний робочий день"/>
    <s v="Чернігівська"/>
  </r>
  <r>
    <n v="2961029"/>
    <x v="2385"/>
    <s v="2021-04-02 22:45:08"/>
    <n v="3000"/>
    <n v="3000"/>
    <n v="4.5"/>
    <n v="4.5"/>
    <s v="1983-01-04 00:00:00"/>
    <n v="15000"/>
    <s v="Домогосподар/-ка"/>
    <s v="Перебуваю у шлюбі"/>
    <m/>
    <s v="Хмельницька"/>
  </r>
  <r>
    <n v="2962058"/>
    <x v="2386"/>
    <s v="2021-04-03 07:16:19"/>
    <n v="3000"/>
    <n v="3000"/>
    <n v="4.5"/>
    <n v="4.5"/>
    <s v="1994-10-21 00:00:00"/>
    <n v="14000"/>
    <s v="Працюю"/>
    <s v="Не був (ла) у шлюбі"/>
    <s v="повний робочий день"/>
    <s v="Івано-Франківська"/>
  </r>
  <r>
    <n v="2962737"/>
    <x v="2387"/>
    <s v="2021-04-03 10:14:19"/>
    <n v="3000"/>
    <n v="3000"/>
    <n v="4.5"/>
    <n v="4.5"/>
    <s v="1996-11-14 00:00:00"/>
    <n v="24000"/>
    <s v="Працюю"/>
    <s v="Не був (ла) у шлюбі"/>
    <s v="повний робочий день"/>
    <s v="Київ"/>
  </r>
  <r>
    <n v="2964592"/>
    <x v="2388"/>
    <s v="2021-04-03 14:01:32"/>
    <n v="3000"/>
    <n v="3000"/>
    <n v="4.5"/>
    <n v="4.5"/>
    <s v="1988-08-29 00:00:00"/>
    <n v="5000"/>
    <s v="Працюю"/>
    <s v="Перебуваю у шлюбі"/>
    <s v="позмінний графік"/>
    <s v="Вінницька"/>
  </r>
  <r>
    <n v="2964977"/>
    <x v="2389"/>
    <s v="2021-04-03 14:42:26"/>
    <n v="3000"/>
    <n v="3000"/>
    <n v="4.5"/>
    <n v="4.5"/>
    <s v="1995-06-22 00:00:00"/>
    <n v="15000"/>
    <s v="Підприємець"/>
    <s v="Не був (ла) у шлюбі"/>
    <s v="повний робочий день"/>
    <s v="Луганська"/>
  </r>
  <r>
    <n v="2965565"/>
    <x v="2390"/>
    <s v="2021-04-03 15:58:39"/>
    <n v="3000"/>
    <n v="3000"/>
    <n v="4.5"/>
    <n v="4.5"/>
    <s v="1971-04-27 00:00:00"/>
    <n v="12000"/>
    <s v="Працюю"/>
    <s v="Розлучений (а)"/>
    <s v="повний робочий день"/>
    <s v="Донецька"/>
  </r>
  <r>
    <n v="2967049"/>
    <x v="2391"/>
    <s v="2021-04-03 18:48:12"/>
    <n v="3000"/>
    <n v="3000"/>
    <n v="4.5"/>
    <n v="4.5"/>
    <s v="1988-12-10 00:00:00"/>
    <n v="10000"/>
    <s v="Працюю"/>
    <s v="Розлучений (а)"/>
    <s v="повний робочий день"/>
    <s v="Полтавська"/>
  </r>
  <r>
    <n v="2967063"/>
    <x v="2392"/>
    <s v="2021-04-03 19:11:53"/>
    <n v="3000"/>
    <n v="3000"/>
    <n v="4.5"/>
    <n v="4.5"/>
    <s v="1974-07-08 00:00:00"/>
    <n v="12000"/>
    <s v="Працюю"/>
    <s v="Перебуваю у шлюбі"/>
    <s v="повний робочий день"/>
    <s v="Київська"/>
  </r>
  <r>
    <n v="2966790"/>
    <x v="2393"/>
    <s v="2021-04-03 19:50:58"/>
    <n v="3000"/>
    <n v="3000"/>
    <n v="4.5"/>
    <n v="4.5"/>
    <s v="1988-09-07 00:00:00"/>
    <n v="7500"/>
    <s v="Працюю"/>
    <s v="Не був (ла) у шлюбі"/>
    <s v="повний робочий день"/>
    <s v="Донецька"/>
  </r>
  <r>
    <n v="2970885"/>
    <x v="2394"/>
    <s v="2021-04-04 10:33:33"/>
    <n v="3000"/>
    <n v="3000"/>
    <n v="4.5"/>
    <n v="4.5"/>
    <s v="1971-11-20 00:00:00"/>
    <n v="40000"/>
    <s v="Працюю"/>
    <s v="Розлучений (а)"/>
    <s v="повний робочий день"/>
    <s v="Чернігівська"/>
  </r>
  <r>
    <n v="2970913"/>
    <x v="2395"/>
    <s v="2021-04-04 10:40:38"/>
    <n v="3000"/>
    <n v="3000"/>
    <n v="4.5"/>
    <n v="4.5"/>
    <s v="1992-09-25 00:00:00"/>
    <n v="35000"/>
    <s v="Підприємець"/>
    <s v="Перебуваю у шлюбі"/>
    <m/>
    <s v="Запорізька"/>
  </r>
  <r>
    <n v="2971039"/>
    <x v="2396"/>
    <s v="2021-04-04 10:52:23"/>
    <n v="3000"/>
    <n v="3000"/>
    <n v="4.5"/>
    <n v="4.5"/>
    <s v="1971-02-08 00:00:00"/>
    <n v="15000"/>
    <s v="Працюю"/>
    <s v="Розлучений (а)"/>
    <s v="повний робочий день"/>
    <s v="Одеська"/>
  </r>
  <r>
    <n v="2971214"/>
    <x v="2397"/>
    <s v="2021-04-04 11:14:05"/>
    <n v="3000"/>
    <n v="3000"/>
    <n v="4.5"/>
    <n v="4.5"/>
    <s v="1987-01-20 00:00:00"/>
    <n v="20000"/>
    <s v="Працюю"/>
    <s v="Перебуваю у шлюбі"/>
    <s v="повний робочий день"/>
    <s v="Чернівецька"/>
  </r>
  <r>
    <n v="2972607"/>
    <x v="2398"/>
    <s v="2021-04-04 13:43:30"/>
    <n v="3000"/>
    <n v="3000"/>
    <n v="4.5"/>
    <n v="4.5"/>
    <s v="1984-12-02 00:00:00"/>
    <n v="5000"/>
    <s v="Працюю"/>
    <s v="Перебуваю у шлюбі"/>
    <s v="повний робочий день"/>
    <s v="Миколаївська"/>
  </r>
  <r>
    <n v="2972880"/>
    <x v="2399"/>
    <s v="2021-04-04 13:54:16"/>
    <n v="3000"/>
    <n v="3000"/>
    <n v="4.5"/>
    <n v="4.5"/>
    <s v="1981-05-18 00:00:00"/>
    <n v="15000"/>
    <s v="Не працюю"/>
    <s v="Перебуваю у шлюбі"/>
    <m/>
    <s v="Одеська"/>
  </r>
  <r>
    <n v="2975988"/>
    <x v="2400"/>
    <s v="2021-04-04 20:24:21"/>
    <n v="3000"/>
    <n v="3000"/>
    <n v="4.5"/>
    <n v="4.5"/>
    <s v="1989-07-11 00:00:00"/>
    <n v="17000"/>
    <s v="Працюю"/>
    <s v="Цивільний шлюб"/>
    <s v="повний робочий день"/>
    <s v="Київська"/>
  </r>
  <r>
    <n v="2977976"/>
    <x v="2401"/>
    <s v="2021-04-05 09:10:18"/>
    <n v="3000"/>
    <n v="3000"/>
    <n v="4.5"/>
    <n v="4.5"/>
    <s v="1991-12-24 00:00:00"/>
    <n v="9000"/>
    <s v="Працюю"/>
    <s v="Розлучений (а)"/>
    <s v="повний робочий день"/>
    <s v="Волинська"/>
  </r>
  <r>
    <n v="2978333"/>
    <x v="2402"/>
    <s v="2021-04-05 10:25:29"/>
    <n v="3000"/>
    <n v="3000"/>
    <n v="4.5"/>
    <n v="4.5"/>
    <s v="1978-04-20 00:00:00"/>
    <n v="15000"/>
    <s v="Працюю"/>
    <s v="Цивільний шлюб"/>
    <s v="повний робочий день"/>
    <s v="Черкаська"/>
  </r>
  <r>
    <n v="2978095"/>
    <x v="2403"/>
    <s v="2021-04-05 10:33:32"/>
    <n v="3000"/>
    <n v="3000"/>
    <n v="4.5"/>
    <n v="4.5"/>
    <s v="1965-01-07 00:00:00"/>
    <n v="10000"/>
    <s v="Працюю"/>
    <s v="Перебуваю у шлюбі"/>
    <s v="повний робочий день"/>
    <s v="Закарпатська"/>
  </r>
  <r>
    <n v="2978431"/>
    <x v="2404"/>
    <s v="2021-04-05 10:41:16"/>
    <n v="3000"/>
    <n v="3000"/>
    <n v="4.5"/>
    <n v="4.5"/>
    <s v="1998-09-28 00:00:00"/>
    <n v="26000"/>
    <s v="Працюю"/>
    <s v="Перебуваю у шлюбі"/>
    <s v="повний робочий день"/>
    <s v="Харківська"/>
  </r>
  <r>
    <n v="2978865"/>
    <x v="2405"/>
    <s v="2021-04-05 11:45:23"/>
    <n v="3000"/>
    <n v="3000"/>
    <n v="4.5"/>
    <n v="4.5"/>
    <s v="1996-11-09 00:00:00"/>
    <n v="12000"/>
    <s v="Працюю"/>
    <s v="Не був (ла) у шлюбі"/>
    <s v="повний робочий день"/>
    <s v="Київ"/>
  </r>
  <r>
    <n v="2980615"/>
    <x v="2406"/>
    <s v="2021-04-05 15:48:41"/>
    <n v="3000"/>
    <n v="3000"/>
    <n v="4.5"/>
    <n v="4.5"/>
    <s v="1990-08-23 00:00:00"/>
    <n v="12000"/>
    <s v="Працюю"/>
    <s v="Перебуваю у шлюбі"/>
    <s v="повний робочий день"/>
    <s v="Львівська"/>
  </r>
  <r>
    <n v="2980678"/>
    <x v="2407"/>
    <s v="2021-04-05 15:57:01"/>
    <n v="3000"/>
    <n v="3000"/>
    <n v="4.5"/>
    <n v="4.5"/>
    <s v="1990-03-13 00:00:00"/>
    <n v="15000"/>
    <s v="Працюю"/>
    <s v="Перебуваю у шлюбі"/>
    <s v="частковий робочий день"/>
    <s v="Полтавська"/>
  </r>
  <r>
    <n v="2971319"/>
    <x v="2408"/>
    <s v="2021-04-06 07:05:18"/>
    <n v="3000"/>
    <n v="3000"/>
    <n v="4.5"/>
    <n v="4.5"/>
    <s v="1983-07-12 00:00:00"/>
    <n v="11000"/>
    <s v="Працюю"/>
    <s v="Розлучений (а)"/>
    <s v="повний робочий день"/>
    <s v="Житомирська"/>
  </r>
  <r>
    <n v="2987020"/>
    <x v="2409"/>
    <s v="2021-04-06 13:51:07"/>
    <n v="3000"/>
    <n v="3000"/>
    <n v="4.5"/>
    <n v="4.5"/>
    <s v="1985-03-20 00:00:00"/>
    <n v="40000"/>
    <s v="Підприємець"/>
    <s v="Цивільний шлюб"/>
    <m/>
    <s v="Харківська"/>
  </r>
  <r>
    <n v="2987216"/>
    <x v="2410"/>
    <s v="2021-04-06 14:10:31"/>
    <n v="3000"/>
    <n v="3000"/>
    <n v="4.5"/>
    <n v="4.5"/>
    <s v="1996-04-15 00:00:00"/>
    <n v="18000"/>
    <s v="Працюю"/>
    <s v="Не був (ла) у шлюбі"/>
    <s v="позмінний графік"/>
    <s v="Житомирська"/>
  </r>
  <r>
    <n v="2988735"/>
    <x v="2411"/>
    <s v="2021-04-06 17:02:08"/>
    <n v="3000"/>
    <n v="3000"/>
    <n v="4.5"/>
    <n v="4.5"/>
    <s v="1980-05-27 00:00:00"/>
    <n v="40000"/>
    <s v="Підприємець"/>
    <s v="Перебуваю у шлюбі"/>
    <m/>
    <s v="Одеська"/>
  </r>
  <r>
    <n v="2988952"/>
    <x v="2412"/>
    <s v="2021-04-06 17:37:52"/>
    <n v="3000"/>
    <n v="3000"/>
    <n v="4.5"/>
    <n v="4.5"/>
    <s v="1999-09-14 00:00:00"/>
    <n v="8000"/>
    <s v="Працюю"/>
    <s v="Цивільний шлюб"/>
    <s v="позмінний графік"/>
    <s v="Дніпропетровська"/>
  </r>
  <r>
    <n v="2963199"/>
    <x v="2413"/>
    <s v="2021-04-06 23:09:36"/>
    <n v="3000"/>
    <n v="3000"/>
    <n v="4.5"/>
    <n v="4.5"/>
    <s v="1994-11-02 00:00:00"/>
    <n v="10000"/>
    <s v="Працюю"/>
    <s v="Цивільний шлюб"/>
    <s v="повний робочий день"/>
    <s v="Полтавська"/>
  </r>
  <r>
    <n v="2993670"/>
    <x v="2414"/>
    <s v="2021-04-07 12:56:18"/>
    <n v="3000"/>
    <n v="3000"/>
    <n v="4.5"/>
    <n v="4.5"/>
    <s v="1983-12-06 00:00:00"/>
    <n v="17000"/>
    <s v="Працюю"/>
    <s v="Розлучений (а)"/>
    <s v="повний робочий день"/>
    <s v="Донецька"/>
  </r>
  <r>
    <n v="2995651"/>
    <x v="2415"/>
    <s v="2021-04-07 16:09:41"/>
    <n v="3000"/>
    <n v="3000"/>
    <n v="4.5"/>
    <n v="4.5"/>
    <s v="1979-10-07 00:00:00"/>
    <n v="12000"/>
    <s v="Працюю"/>
    <s v="Перебуваю у шлюбі"/>
    <s v="позмінний графік"/>
    <s v="Одеська"/>
  </r>
  <r>
    <n v="2996323"/>
    <x v="2416"/>
    <s v="2021-04-07 17:29:06"/>
    <n v="3000"/>
    <n v="3000"/>
    <n v="4.5"/>
    <n v="4.5"/>
    <s v="1971-05-21 00:00:00"/>
    <n v="13000"/>
    <s v="Працюю"/>
    <s v="Розлучений (а)"/>
    <s v="повний робочий день"/>
    <s v="Донецька"/>
  </r>
  <r>
    <n v="2997716"/>
    <x v="2417"/>
    <s v="2021-04-07 20:24:18"/>
    <n v="3000"/>
    <n v="3000"/>
    <n v="4.5"/>
    <n v="4.5"/>
    <s v="1982-01-17 00:00:00"/>
    <n v="25000"/>
    <s v="Працюю"/>
    <s v="Цивільний шлюб"/>
    <s v="повний робочий день"/>
    <s v="Херсонська"/>
  </r>
  <r>
    <n v="2999326"/>
    <x v="2418"/>
    <s v="2021-04-08 04:53:30"/>
    <n v="3000"/>
    <n v="3000"/>
    <n v="4.5"/>
    <n v="4.5"/>
    <s v="1984-09-09 00:00:00"/>
    <n v="500"/>
    <s v="Підприємець"/>
    <s v="Розлучений (а)"/>
    <m/>
    <s v="Київ"/>
  </r>
  <r>
    <n v="3002896"/>
    <x v="2419"/>
    <s v="2021-04-08 16:20:12"/>
    <n v="3000"/>
    <n v="3000"/>
    <n v="4.5"/>
    <n v="4.5"/>
    <s v="1988-02-22 00:00:00"/>
    <n v="15000"/>
    <s v="Працюю"/>
    <s v="Не був (ла) у шлюбі"/>
    <s v="повний робочий день"/>
    <s v="Донецька"/>
  </r>
  <r>
    <n v="3002868"/>
    <x v="2420"/>
    <s v="2021-04-08 16:24:31"/>
    <n v="3000"/>
    <n v="3000"/>
    <n v="4.5"/>
    <n v="4.5"/>
    <s v="1986-05-23 00:00:00"/>
    <n v="1500"/>
    <s v="Декретна відпустка"/>
    <s v="Перебуваю у шлюбі"/>
    <m/>
    <s v="Київ"/>
  </r>
  <r>
    <n v="3002952"/>
    <x v="2421"/>
    <s v="2021-04-08 16:35:48"/>
    <n v="3000"/>
    <n v="3000"/>
    <n v="4.5"/>
    <n v="4.5"/>
    <s v="1976-11-15 00:00:00"/>
    <n v="5300"/>
    <s v="Працюю"/>
    <s v="Перебуваю у шлюбі"/>
    <s v="повний робочий день"/>
    <s v="Херсонська"/>
  </r>
  <r>
    <n v="3002889"/>
    <x v="2422"/>
    <s v="2021-04-08 16:49:30"/>
    <n v="3000"/>
    <n v="3000"/>
    <n v="4.5"/>
    <n v="4.5"/>
    <s v="1989-08-02 00:00:00"/>
    <n v="5000"/>
    <s v="Домогосподар/-ка"/>
    <s v="Перебуваю у шлюбі"/>
    <m/>
    <s v="Хмельницька"/>
  </r>
  <r>
    <n v="3003190"/>
    <x v="2423"/>
    <s v="2021-04-08 16:55:36"/>
    <n v="3000"/>
    <n v="3000"/>
    <n v="4.5"/>
    <n v="4.5"/>
    <s v="1999-04-22 00:00:00"/>
    <n v="15000"/>
    <s v="Підприємець"/>
    <s v="Не був (ла) у шлюбі"/>
    <m/>
    <s v="Харківська"/>
  </r>
  <r>
    <n v="3004548"/>
    <x v="2424"/>
    <s v="2021-04-08 19:54:39"/>
    <n v="3000"/>
    <n v="3000"/>
    <n v="4.5"/>
    <n v="4.5"/>
    <s v="1993-03-02 00:00:00"/>
    <n v="3000"/>
    <s v="Працюю"/>
    <s v="Перебуваю у шлюбі"/>
    <s v="повний робочий день"/>
    <s v="Херсонська"/>
  </r>
  <r>
    <n v="3004674"/>
    <x v="2425"/>
    <s v="2021-04-08 20:08:13"/>
    <n v="3000"/>
    <n v="3000"/>
    <n v="4.5"/>
    <n v="4.5"/>
    <s v="1985-06-29 00:00:00"/>
    <n v="15000"/>
    <s v="Працюю"/>
    <s v="Цивільний шлюб"/>
    <s v="позмінний графік"/>
    <s v="Київ"/>
  </r>
  <r>
    <n v="3005024"/>
    <x v="2426"/>
    <s v="2021-04-08 20:58:49"/>
    <n v="3000"/>
    <n v="3000"/>
    <n v="4.5"/>
    <n v="4.5"/>
    <s v="1995-10-10 00:00:00"/>
    <n v="17000"/>
    <s v="Працюю"/>
    <s v="Не був (ла) у шлюбі"/>
    <s v="повний робочий день"/>
    <s v="Київська"/>
  </r>
  <r>
    <n v="3005647"/>
    <x v="2427"/>
    <s v="2021-04-08 22:30:14"/>
    <n v="3000"/>
    <n v="3000"/>
    <n v="4.5"/>
    <n v="4.5"/>
    <s v="1988-04-06 00:00:00"/>
    <n v="15000"/>
    <s v="Працюю"/>
    <s v="Перебуваю у шлюбі"/>
    <s v="повний робочий день"/>
    <s v="Київська"/>
  </r>
  <r>
    <n v="2983583"/>
    <x v="2428"/>
    <s v="2021-04-09 07:54:20"/>
    <n v="3000"/>
    <n v="3000"/>
    <n v="4.5"/>
    <n v="4.5"/>
    <s v="2002-04-09 00:00:00"/>
    <n v="9000"/>
    <s v="Працюю"/>
    <s v="Не був (ла) у шлюбі"/>
    <s v="повний робочий день"/>
    <s v="Харківська"/>
  </r>
  <r>
    <n v="3007334"/>
    <x v="2429"/>
    <s v="2021-04-09 09:34:17"/>
    <n v="3000"/>
    <n v="3000"/>
    <n v="4.5"/>
    <n v="4.5"/>
    <s v="1996-02-10 00:00:00"/>
    <n v="15000"/>
    <s v="Не працюю"/>
    <s v="Перебуваю у шлюбі"/>
    <m/>
    <s v="Рівненська"/>
  </r>
  <r>
    <n v="3007467"/>
    <x v="2430"/>
    <s v="2021-04-09 09:56:39"/>
    <n v="3000"/>
    <n v="3000"/>
    <n v="4.5"/>
    <n v="4.5"/>
    <s v="1983-02-23 00:00:00"/>
    <n v="14000"/>
    <s v="Працюю"/>
    <s v="Перебуваю у шлюбі"/>
    <s v="повний робочий день"/>
    <s v="Рівненська"/>
  </r>
  <r>
    <n v="3007516"/>
    <x v="2431"/>
    <s v="2021-04-09 11:16:00"/>
    <n v="3000"/>
    <n v="3000"/>
    <n v="4.5"/>
    <n v="4.5"/>
    <s v="1976-07-29 00:00:00"/>
    <n v="10000"/>
    <s v="Працюю"/>
    <s v="Розлучений (а)"/>
    <s v="позмінний графік"/>
    <s v="Хмельницька"/>
  </r>
  <r>
    <n v="3008790"/>
    <x v="2432"/>
    <s v="2021-04-09 13:20:32"/>
    <n v="3000"/>
    <n v="3000"/>
    <n v="4.5"/>
    <n v="4.5"/>
    <s v="1984-07-06 00:00:00"/>
    <n v="14000"/>
    <s v="Підприємець"/>
    <s v="Не був (ла) у шлюбі"/>
    <m/>
    <s v="Чернігівська"/>
  </r>
  <r>
    <n v="3009217"/>
    <x v="2433"/>
    <s v="2021-04-09 14:08:00"/>
    <n v="3000"/>
    <n v="3000"/>
    <n v="4.5"/>
    <n v="4.5"/>
    <s v="1988-12-17 00:00:00"/>
    <n v="12000"/>
    <s v="Працюю"/>
    <s v="Перебуваю у шлюбі"/>
    <s v="частковий робочий день"/>
    <s v="Київ"/>
  </r>
  <r>
    <n v="3012612"/>
    <x v="2434"/>
    <s v="2021-04-09 21:28:45"/>
    <n v="3000"/>
    <n v="3000"/>
    <n v="4.5"/>
    <n v="4.5"/>
    <s v="1995-08-02 00:00:00"/>
    <n v="25000"/>
    <s v="Не працюю"/>
    <s v="Не був (ла) у шлюбі"/>
    <m/>
    <s v="Харківська"/>
  </r>
  <r>
    <n v="3013095"/>
    <x v="2435"/>
    <s v="2021-04-09 23:20:02"/>
    <n v="3000"/>
    <n v="3000"/>
    <n v="4.5"/>
    <n v="4.5"/>
    <s v="1976-04-06 00:00:00"/>
    <n v="7000"/>
    <s v="Домогосподар/-ка"/>
    <s v="Розлучений (а)"/>
    <m/>
    <s v="Тернопільська"/>
  </r>
  <r>
    <n v="3014341"/>
    <x v="2436"/>
    <s v="2021-04-10 08:20:35"/>
    <n v="3000"/>
    <n v="3000"/>
    <n v="4.5"/>
    <n v="4.5"/>
    <s v="1988-02-24 00:00:00"/>
    <n v="10000"/>
    <s v="Декретна відпустка"/>
    <s v="Перебуваю у шлюбі"/>
    <m/>
    <s v="Черкаська"/>
  </r>
  <r>
    <n v="3016686"/>
    <x v="2437"/>
    <s v="2021-04-10 14:19:43"/>
    <n v="3000"/>
    <n v="3000"/>
    <n v="4.5"/>
    <n v="4.5"/>
    <s v="1994-04-17 00:00:00"/>
    <n v="17500"/>
    <s v="Підприємець"/>
    <s v="Не був (ла) у шлюбі"/>
    <m/>
    <s v="Чернігівська"/>
  </r>
  <r>
    <n v="3017659"/>
    <x v="2438"/>
    <s v="2021-04-10 16:48:10"/>
    <n v="3000"/>
    <n v="3000"/>
    <n v="4.5"/>
    <n v="4.5"/>
    <s v="1991-08-13 00:00:00"/>
    <n v="10500"/>
    <s v="Працюю"/>
    <s v="Не був (ла) у шлюбі"/>
    <s v="повний робочий день"/>
    <s v="Полтавська"/>
  </r>
  <r>
    <n v="3020417"/>
    <x v="2439"/>
    <s v="2021-04-11 00:42:12"/>
    <n v="3000"/>
    <n v="3000"/>
    <n v="4.5"/>
    <n v="4.5"/>
    <s v="1988-11-20 00:00:00"/>
    <n v="32000"/>
    <s v="Працюю"/>
    <s v="Не був (ла) у шлюбі"/>
    <s v="повний робочий день"/>
    <s v="Київська"/>
  </r>
  <r>
    <n v="3021327"/>
    <x v="2440"/>
    <s v="2021-04-11 08:13:29"/>
    <n v="3000"/>
    <n v="3000"/>
    <n v="4.5"/>
    <n v="4.5"/>
    <s v="1986-03-01 00:00:00"/>
    <n v="9000"/>
    <s v="Декретна відпустка"/>
    <s v="Перебуваю у шлюбі"/>
    <m/>
    <s v="Кіровоградська"/>
  </r>
  <r>
    <n v="3023462"/>
    <x v="2441"/>
    <s v="2021-04-11 13:40:01"/>
    <n v="3000"/>
    <n v="3000"/>
    <n v="4.5"/>
    <n v="4.5"/>
    <s v="1994-07-22 00:00:00"/>
    <n v="13000"/>
    <s v="Домогосподар/-ка"/>
    <s v="Не був (ла) у шлюбі"/>
    <m/>
    <s v="Київ"/>
  </r>
  <r>
    <n v="3003652"/>
    <x v="2442"/>
    <s v="2021-04-11 19:55:59"/>
    <n v="3000"/>
    <n v="3000"/>
    <n v="4.5"/>
    <n v="4.5"/>
    <s v="1992-07-04 00:00:00"/>
    <n v="2000"/>
    <s v="Працюю"/>
    <s v="Не був (ла) у шлюбі"/>
    <s v="повний робочий день"/>
    <s v="Львівська"/>
  </r>
  <r>
    <n v="3027179"/>
    <x v="2443"/>
    <s v="2021-04-12 00:25:52"/>
    <n v="3000"/>
    <n v="3000"/>
    <n v="4.5"/>
    <n v="4.5"/>
    <s v="1959-01-25 00:00:00"/>
    <n v="19000"/>
    <s v="Працюю"/>
    <s v="Перебуваю у шлюбі"/>
    <s v="повний робочий день"/>
    <s v="Херсонська"/>
  </r>
  <r>
    <n v="3027326"/>
    <x v="2444"/>
    <s v="2021-04-12 00:52:28"/>
    <n v="3000"/>
    <n v="3000"/>
    <n v="4.5"/>
    <n v="4.5"/>
    <s v="1966-09-03 00:00:00"/>
    <n v="5000"/>
    <s v="Підприємець"/>
    <s v="Вдівець / Вдова"/>
    <m/>
    <s v="Кіровоградська"/>
  </r>
  <r>
    <n v="3029538"/>
    <x v="2445"/>
    <s v="2021-04-12 12:36:06"/>
    <n v="3000"/>
    <n v="3000"/>
    <n v="4.5"/>
    <n v="4.5"/>
    <s v="1998-09-21 00:00:00"/>
    <n v="10000"/>
    <s v="Не працюю"/>
    <s v="Не був (ла) у шлюбі"/>
    <m/>
    <s v="Дніпропетровська"/>
  </r>
  <r>
    <n v="3031246"/>
    <x v="2446"/>
    <s v="2021-04-12 15:46:46"/>
    <n v="3000"/>
    <n v="3000"/>
    <n v="4.5"/>
    <n v="4.5"/>
    <s v="1976-06-27 00:00:00"/>
    <n v="20000"/>
    <s v="Підприємець"/>
    <s v="Перебуваю у шлюбі"/>
    <m/>
    <s v="Рівненська"/>
  </r>
  <r>
    <n v="3031449"/>
    <x v="2447"/>
    <s v="2021-04-12 16:04:17"/>
    <n v="3000"/>
    <n v="3000"/>
    <n v="4.5"/>
    <n v="4.5"/>
    <s v="1999-01-09 00:00:00"/>
    <n v="8000"/>
    <s v="Працюю"/>
    <s v="Не був (ла) у шлюбі"/>
    <s v="повний робочий день"/>
    <s v="Київська"/>
  </r>
  <r>
    <n v="3033934"/>
    <x v="2448"/>
    <s v="2021-04-12 21:54:58"/>
    <n v="3000"/>
    <n v="3000"/>
    <n v="4.5"/>
    <n v="4.5"/>
    <s v="1983-03-22 00:00:00"/>
    <n v="5000"/>
    <s v="Працюю"/>
    <s v="Перебуваю у шлюбі"/>
    <s v="позмінний графік"/>
    <s v="Черкаська"/>
  </r>
  <r>
    <n v="3036034"/>
    <x v="2449"/>
    <s v="2021-04-13 10:30:42"/>
    <n v="3000"/>
    <n v="3000"/>
    <n v="4.5"/>
    <n v="4.5"/>
    <s v="1979-11-03 00:00:00"/>
    <n v="16000"/>
    <s v="Декретна відпустка"/>
    <s v="Перебуваю у шлюбі"/>
    <m/>
    <s v="Миколаївська"/>
  </r>
  <r>
    <n v="3036300"/>
    <x v="2450"/>
    <s v="2021-04-13 11:10:44"/>
    <n v="3000"/>
    <n v="3000"/>
    <n v="4.5"/>
    <n v="4.5"/>
    <s v="1997-08-07 00:00:00"/>
    <n v="7000"/>
    <s v="Працюю"/>
    <s v="Не був (ла) у шлюбі"/>
    <s v="повний робочий день"/>
    <s v="Волинська"/>
  </r>
  <r>
    <n v="3036741"/>
    <x v="2451"/>
    <s v="2021-04-13 12:20:56"/>
    <n v="3000"/>
    <n v="3000"/>
    <n v="4.5"/>
    <n v="4.5"/>
    <s v="1956-11-23 00:00:00"/>
    <n v="20000"/>
    <s v="Працюю"/>
    <s v="Перебуваю у шлюбі"/>
    <s v="повний робочий день"/>
    <s v="Київська"/>
  </r>
  <r>
    <n v="3037196"/>
    <x v="2452"/>
    <s v="2021-04-13 13:10:21"/>
    <n v="3000"/>
    <n v="3000"/>
    <n v="4.5"/>
    <n v="4.5"/>
    <s v="1996-09-27 00:00:00"/>
    <n v="1000"/>
    <s v="Не працюю"/>
    <s v="Не був (ла) у шлюбі"/>
    <m/>
    <s v="Житомирська"/>
  </r>
  <r>
    <n v="3037329"/>
    <x v="2453"/>
    <s v="2021-04-13 13:28:27"/>
    <n v="3000"/>
    <n v="3000"/>
    <n v="4.5"/>
    <n v="4.5"/>
    <s v="1971-04-18 00:00:00"/>
    <n v="15000"/>
    <s v="Працюю"/>
    <s v="Перебуваю у шлюбі"/>
    <s v="повний робочий день"/>
    <s v="Одеська"/>
  </r>
  <r>
    <n v="3037707"/>
    <x v="2454"/>
    <s v="2021-04-13 14:11:40"/>
    <n v="3000"/>
    <n v="3000"/>
    <n v="4.5"/>
    <n v="4.5"/>
    <s v="1978-04-19 00:00:00"/>
    <n v="8000"/>
    <s v="Не працюю"/>
    <s v="Не був (ла) у шлюбі"/>
    <m/>
    <s v="Львівська"/>
  </r>
  <r>
    <n v="2941464"/>
    <x v="2455"/>
    <s v="2021-04-13 14:39:35"/>
    <n v="3000"/>
    <n v="3000"/>
    <n v="4.5"/>
    <n v="4.5"/>
    <s v="1964-01-07 00:00:00"/>
    <n v="10000"/>
    <s v="Не працюю"/>
    <s v="Розлучений (а)"/>
    <s v="повний робочий день"/>
    <s v="Кіровоградська"/>
  </r>
  <r>
    <n v="3040808"/>
    <x v="2456"/>
    <s v="2021-04-13 20:19:54"/>
    <n v="3000"/>
    <n v="3000"/>
    <n v="4.5"/>
    <n v="4.5"/>
    <s v="1996-11-08 00:00:00"/>
    <n v="7000"/>
    <s v="Не працюю"/>
    <s v="Не був (ла) у шлюбі"/>
    <m/>
    <s v="Київ"/>
  </r>
  <r>
    <n v="3041298"/>
    <x v="2457"/>
    <s v="2021-04-13 21:26:45"/>
    <n v="3000"/>
    <n v="3000"/>
    <n v="4.5"/>
    <n v="4.5"/>
    <s v="1995-12-15 00:00:00"/>
    <n v="25000"/>
    <s v="Декретна відпустка"/>
    <s v="Не був (ла) у шлюбі"/>
    <m/>
    <s v="Житомирська"/>
  </r>
  <r>
    <n v="3043223"/>
    <x v="2458"/>
    <s v="2021-04-14 08:52:45"/>
    <n v="3000"/>
    <n v="3000"/>
    <n v="4.5"/>
    <n v="4.5"/>
    <s v="1973-12-02 00:00:00"/>
    <n v="20000"/>
    <s v="Працюю"/>
    <s v="Не був (ла) у шлюбі"/>
    <s v="повний робочий день"/>
    <s v="Київська"/>
  </r>
  <r>
    <n v="3044350"/>
    <x v="2459"/>
    <s v="2021-04-14 11:22:46"/>
    <n v="3000"/>
    <n v="3000"/>
    <n v="4.5"/>
    <n v="4.5"/>
    <s v="1997-04-30 00:00:00"/>
    <n v="5000"/>
    <s v="Працюю"/>
    <s v="Не був (ла) у шлюбі"/>
    <s v="повний робочий день"/>
    <s v="Чернівецька"/>
  </r>
  <r>
    <n v="3044364"/>
    <x v="2460"/>
    <s v="2021-04-14 11:25:56"/>
    <n v="3000"/>
    <n v="3000"/>
    <n v="4.5"/>
    <n v="4.5"/>
    <s v="1989-11-04 00:00:00"/>
    <n v="4000"/>
    <s v="Працюю"/>
    <s v="Не був (ла) у шлюбі"/>
    <s v="повний робочий день"/>
    <s v="Харківська"/>
  </r>
  <r>
    <n v="3046534"/>
    <x v="2461"/>
    <s v="2021-04-14 15:13:43"/>
    <n v="3000"/>
    <n v="3000"/>
    <n v="4.5"/>
    <n v="4.5"/>
    <s v="1993-07-11 00:00:00"/>
    <n v="6000"/>
    <s v="Працюю"/>
    <s v="Перебуваю у шлюбі"/>
    <s v="позмінний графік"/>
    <s v="Запорізька"/>
  </r>
  <r>
    <n v="3047794"/>
    <x v="2462"/>
    <s v="2021-04-14 17:16:42"/>
    <n v="3000"/>
    <n v="3000"/>
    <n v="4.5"/>
    <n v="4.5"/>
    <s v="1985-07-30 00:00:00"/>
    <n v="12000"/>
    <s v="Працюю"/>
    <s v="Розлучений (а)"/>
    <s v="повний робочий день"/>
    <s v="Запорізька"/>
  </r>
  <r>
    <n v="3049908"/>
    <x v="2463"/>
    <s v="2021-04-14 22:05:42"/>
    <n v="3000"/>
    <n v="3000"/>
    <n v="4.5"/>
    <n v="4.5"/>
    <s v="1979-03-17 00:00:00"/>
    <n v="5000"/>
    <s v="Підприємець"/>
    <s v="Не був (ла) у шлюбі"/>
    <m/>
    <s v="Полтавська"/>
  </r>
  <r>
    <n v="3050538"/>
    <x v="2464"/>
    <s v="2021-04-15 00:41:21"/>
    <n v="3000"/>
    <n v="3000"/>
    <n v="4.5"/>
    <n v="4.5"/>
    <s v="1989-11-24 00:00:00"/>
    <n v="25000"/>
    <s v="Працюю"/>
    <s v="Перебуваю у шлюбі"/>
    <s v="повний робочий день"/>
    <s v="Черкаська"/>
  </r>
  <r>
    <n v="3052078"/>
    <x v="2465"/>
    <s v="2021-04-15 09:59:46"/>
    <n v="3000"/>
    <n v="3000"/>
    <n v="4.5"/>
    <n v="4.5"/>
    <s v="1990-09-20 00:00:00"/>
    <n v="10000"/>
    <s v="Працюю"/>
    <s v="Не був (ла) у шлюбі"/>
    <m/>
    <s v="Запорізька"/>
  </r>
  <r>
    <n v="3054010"/>
    <x v="2466"/>
    <s v="2021-04-15 15:19:41"/>
    <n v="3000"/>
    <n v="3000"/>
    <n v="4.5"/>
    <n v="4.5"/>
    <s v="1998-09-03 00:00:00"/>
    <n v="14500"/>
    <s v="Працюю"/>
    <s v="Перебуваю у шлюбі"/>
    <s v="повний робочий день"/>
    <s v="Житомирська"/>
  </r>
  <r>
    <n v="3058091"/>
    <x v="2467"/>
    <s v="2021-04-15 21:00:39"/>
    <n v="3000"/>
    <n v="3000"/>
    <n v="4.5"/>
    <n v="4.5"/>
    <s v="1990-02-09 00:00:00"/>
    <n v="12000"/>
    <s v="Працюю"/>
    <s v="Перебуваю у шлюбі"/>
    <s v="повний робочий день"/>
    <s v="Волинська"/>
  </r>
  <r>
    <n v="3058035"/>
    <x v="2468"/>
    <s v="2021-04-15 21:03:11"/>
    <n v="3000"/>
    <n v="3000"/>
    <n v="4.5"/>
    <n v="4.5"/>
    <s v="1996-09-02 00:00:00"/>
    <n v="8000"/>
    <s v="Працюю"/>
    <s v="Перебуваю у шлюбі"/>
    <s v="повний робочий день"/>
    <s v="Волинська"/>
  </r>
  <r>
    <n v="2945832"/>
    <x v="2469"/>
    <s v="2021-04-01 08:53:47"/>
    <n v="3000"/>
    <n v="3000"/>
    <n v="4.2"/>
    <n v="4.1999999999998181"/>
    <s v="1993-02-03 00:00:00"/>
    <n v="1000"/>
    <s v="Декретна відпустка"/>
    <s v="Перебуваю у шлюбі"/>
    <m/>
    <s v="Кіровоградська"/>
  </r>
  <r>
    <n v="2961757"/>
    <x v="2470"/>
    <s v="2021-04-03 03:52:23"/>
    <n v="3000"/>
    <n v="3000"/>
    <n v="4.2"/>
    <n v="4.1999999999998181"/>
    <s v="1999-03-25 00:00:00"/>
    <n v="8000"/>
    <s v="Працюю"/>
    <s v="Не був (ла) у шлюбі"/>
    <s v="повний робочий день"/>
    <s v="Харківська"/>
  </r>
  <r>
    <n v="2966706"/>
    <x v="2471"/>
    <s v="2021-04-03 18:38:58"/>
    <n v="3000"/>
    <n v="3000"/>
    <n v="4.2"/>
    <n v="4.1999999999998181"/>
    <s v="1976-12-15 00:00:00"/>
    <n v="20000"/>
    <s v="Працюю"/>
    <s v="Перебуваю у шлюбі"/>
    <s v="повний робочий день"/>
    <s v="Київ"/>
  </r>
  <r>
    <n v="2968869"/>
    <x v="2472"/>
    <s v="2021-04-03 23:25:05"/>
    <n v="3000"/>
    <n v="3000"/>
    <n v="4.2"/>
    <n v="4.1999999999998181"/>
    <s v="1999-02-27 00:00:00"/>
    <n v="10000"/>
    <s v="Студент"/>
    <s v="Не був (ла) у шлюбі"/>
    <s v="частковий робочий день"/>
    <s v="Київська"/>
  </r>
  <r>
    <n v="2969513"/>
    <x v="2473"/>
    <s v="2021-04-04 03:34:12"/>
    <n v="3000"/>
    <n v="3000"/>
    <n v="4.2"/>
    <n v="4.1999999999998181"/>
    <s v="1999-09-07 00:00:00"/>
    <n v="12000"/>
    <s v="Працюю"/>
    <s v="Не був (ла) у шлюбі"/>
    <s v="повний робочий день"/>
    <s v="Одеська"/>
  </r>
  <r>
    <n v="2972733"/>
    <x v="2474"/>
    <s v="2021-04-04 13:37:24"/>
    <n v="2800"/>
    <n v="2800"/>
    <n v="4.2"/>
    <n v="4.1999999999998181"/>
    <s v="2002-03-12 00:00:00"/>
    <n v="15000"/>
    <s v="Працюю"/>
    <s v="Не був (ла) у шлюбі"/>
    <s v="повний робочий день"/>
    <s v="Львівська"/>
  </r>
  <r>
    <n v="2982624"/>
    <x v="2475"/>
    <s v="2021-04-05 20:09:11"/>
    <n v="2800"/>
    <n v="2800"/>
    <n v="4.2"/>
    <n v="4.1999999999998181"/>
    <s v="1995-09-18 00:00:00"/>
    <n v="15000"/>
    <s v="Працюю"/>
    <s v="Не був (ла) у шлюбі"/>
    <s v="повний робочий день"/>
    <s v="Донецька"/>
  </r>
  <r>
    <n v="2987132"/>
    <x v="2476"/>
    <s v="2021-04-06 13:56:44"/>
    <n v="3000"/>
    <n v="3000"/>
    <n v="4.2"/>
    <n v="4.1999999999998181"/>
    <s v="1992-03-26 00:00:00"/>
    <n v="20000"/>
    <s v="Декретна відпустка"/>
    <s v="Цивільний шлюб"/>
    <m/>
    <s v="Тернопільська"/>
  </r>
  <r>
    <n v="2988245"/>
    <x v="2477"/>
    <s v="2021-04-06 16:04:54"/>
    <n v="3000"/>
    <n v="3000"/>
    <n v="4.2"/>
    <n v="4.1999999999998181"/>
    <s v="1987-10-15 00:00:00"/>
    <n v="8000"/>
    <s v="Працюю"/>
    <s v="Перебуваю у шлюбі"/>
    <s v="частковий робочий день"/>
    <s v="Івано-Франківська"/>
  </r>
  <r>
    <n v="2989659"/>
    <x v="2478"/>
    <s v="2021-04-06 19:42:45"/>
    <n v="3000"/>
    <n v="3000"/>
    <n v="4.2"/>
    <n v="4.1999999999998181"/>
    <s v="1987-11-29 00:00:00"/>
    <n v="25000"/>
    <s v="Працюю"/>
    <s v="Не був (ла) у шлюбі"/>
    <s v="повний робочий день"/>
    <s v="Миколаївська"/>
  </r>
  <r>
    <n v="2996603"/>
    <x v="2479"/>
    <s v="2021-04-07 18:24:06"/>
    <n v="3000"/>
    <n v="3000"/>
    <n v="4.2"/>
    <n v="4.1999999999998181"/>
    <s v="1971-11-04 00:00:00"/>
    <n v="30000"/>
    <s v="Працюю"/>
    <s v="Цивільний шлюб"/>
    <s v="повний робочий день"/>
    <s v="Сумська"/>
  </r>
  <r>
    <n v="3001307"/>
    <x v="2480"/>
    <s v="2021-04-08 12:53:51"/>
    <n v="3000"/>
    <n v="3000"/>
    <n v="4.2"/>
    <n v="4.1999999999998181"/>
    <s v="1997-06-14 00:00:00"/>
    <n v="28000"/>
    <s v="Працюю"/>
    <s v="Цивільний шлюб"/>
    <s v="повний робочий день"/>
    <s v="Житомирська"/>
  </r>
  <r>
    <n v="3010148"/>
    <x v="2481"/>
    <s v="2021-04-09 16:42:21"/>
    <n v="3000"/>
    <n v="3000"/>
    <n v="4.2"/>
    <n v="4.1999999999998181"/>
    <s v="1996-03-04 00:00:00"/>
    <n v="15000"/>
    <s v="Декретна відпустка"/>
    <s v="Перебуваю у шлюбі"/>
    <m/>
    <s v="Хмельницька"/>
  </r>
  <r>
    <n v="3010554"/>
    <x v="2482"/>
    <s v="2021-04-09 17:03:55"/>
    <n v="3000"/>
    <n v="3000"/>
    <n v="4.2"/>
    <n v="4.1999999999998181"/>
    <s v="1972-09-18 00:00:00"/>
    <n v="1100"/>
    <s v="Підприємець"/>
    <s v="Перебуваю у шлюбі"/>
    <m/>
    <s v="Львівська"/>
  </r>
  <r>
    <n v="3009077"/>
    <x v="2483"/>
    <s v="2021-04-10 16:53:53"/>
    <n v="3000"/>
    <n v="3000"/>
    <n v="4.2"/>
    <n v="4.1999999999998181"/>
    <s v="1992-08-07 00:00:00"/>
    <n v="5500"/>
    <s v="Працюю"/>
    <s v="Не був (ла) у шлюбі"/>
    <s v="частковий робочий день"/>
    <s v="Полтавська"/>
  </r>
  <r>
    <n v="3023000"/>
    <x v="2484"/>
    <s v="2021-04-11 12:25:52"/>
    <n v="3000"/>
    <n v="3000"/>
    <n v="4.2"/>
    <n v="4.1999999999998181"/>
    <s v="1984-01-29 00:00:00"/>
    <n v="4000"/>
    <s v="Підприємець"/>
    <s v="Перебуваю у шлюбі"/>
    <m/>
    <s v="Закарпатська"/>
  </r>
  <r>
    <n v="3008083"/>
    <x v="2485"/>
    <s v="2021-04-11 17:38:10"/>
    <n v="3000"/>
    <n v="3000"/>
    <n v="4.2"/>
    <n v="4.1999999999998181"/>
    <s v="1987-08-13 00:00:00"/>
    <n v="9000"/>
    <s v="Працюю"/>
    <s v="Перебуваю у шлюбі"/>
    <s v="повний робочий день"/>
    <s v="Київ"/>
  </r>
  <r>
    <n v="3030973"/>
    <x v="2486"/>
    <s v="2021-04-12 15:11:44"/>
    <n v="3000"/>
    <n v="3000"/>
    <n v="4.2"/>
    <n v="4.1999999999998181"/>
    <s v="1971-10-16 00:00:00"/>
    <n v="40000"/>
    <s v="Працюю"/>
    <s v="Розлучений (а)"/>
    <s v="повний робочий день"/>
    <s v="Дніпропетровська"/>
  </r>
  <r>
    <n v="3037168"/>
    <x v="2487"/>
    <s v="2021-04-13 13:07:12"/>
    <n v="3000"/>
    <n v="3000"/>
    <n v="4.2"/>
    <n v="4.1999999999998181"/>
    <s v="1989-08-22 00:00:00"/>
    <n v="10000"/>
    <s v="Підприємець"/>
    <s v="Перебуваю у шлюбі"/>
    <m/>
    <s v="Волинська"/>
  </r>
  <r>
    <n v="3041739"/>
    <x v="2488"/>
    <s v="2021-04-13 22:41:16"/>
    <n v="3000"/>
    <n v="3000"/>
    <n v="4.2"/>
    <n v="4.1999999999998181"/>
    <s v="1983-01-29 00:00:00"/>
    <n v="11000"/>
    <s v="Працюю"/>
    <s v="Перебуваю у шлюбі"/>
    <s v="повний робочий день"/>
    <s v="Дніпропетровська"/>
  </r>
  <r>
    <n v="3044602"/>
    <x v="2489"/>
    <s v="2021-04-14 13:02:44"/>
    <n v="3000"/>
    <n v="3000"/>
    <n v="4.2"/>
    <n v="4.1999999999998181"/>
    <s v="1990-07-02 00:00:00"/>
    <n v="50000"/>
    <s v="Підприємець"/>
    <s v="Цивільний шлюб"/>
    <s v="частковий робочий день"/>
    <s v="Хмельницька"/>
  </r>
  <r>
    <n v="3046877"/>
    <x v="2490"/>
    <s v="2021-04-14 15:45:00"/>
    <n v="3000"/>
    <n v="3000"/>
    <n v="4.2"/>
    <n v="4.1999999999998181"/>
    <s v="1993-03-07 00:00:00"/>
    <n v="7000"/>
    <s v="Працюю"/>
    <s v="Перебуваю у шлюбі"/>
    <s v="повний робочий день"/>
    <s v="Донецька"/>
  </r>
  <r>
    <n v="3043650"/>
    <x v="2491"/>
    <s v="2021-04-14 17:23:45"/>
    <n v="3000"/>
    <n v="3000"/>
    <n v="4.2"/>
    <n v="4.1999999999998181"/>
    <s v="1995-11-15 00:00:00"/>
    <n v="25000"/>
    <s v="Працюю"/>
    <s v="Не був (ла) у шлюбі"/>
    <s v="повний робочий день"/>
    <s v="Дніпропетровська"/>
  </r>
  <r>
    <n v="3050713"/>
    <x v="2492"/>
    <s v="2021-04-15 01:46:51"/>
    <n v="3000"/>
    <n v="3000"/>
    <n v="4.2"/>
    <n v="4.1999999999998181"/>
    <s v="1977-07-01 00:00:00"/>
    <n v="7000"/>
    <s v="Працюю"/>
    <s v="Перебуваю у шлюбі"/>
    <s v="повний робочий день"/>
    <s v="Київська"/>
  </r>
  <r>
    <n v="3056929"/>
    <x v="2493"/>
    <s v="2021-04-15 18:49:30"/>
    <n v="3000"/>
    <n v="3000"/>
    <n v="4.2"/>
    <n v="4.1999999999998181"/>
    <s v="1984-11-10 00:00:00"/>
    <n v="150"/>
    <s v="Декретна відпустка"/>
    <s v="Перебуваю у шлюбі"/>
    <m/>
    <s v="Харківська"/>
  </r>
  <r>
    <n v="2951509"/>
    <x v="2494"/>
    <s v="2021-04-01 19:57:22"/>
    <n v="3000"/>
    <n v="3000"/>
    <n v="3.9"/>
    <n v="3.9000000000000909"/>
    <s v="1998-03-21 00:00:00"/>
    <n v="18000"/>
    <s v="Працюю"/>
    <s v="Не був (ла) у шлюбі"/>
    <s v="повний робочий день"/>
    <s v="Луганська"/>
  </r>
  <r>
    <n v="2959314"/>
    <x v="2495"/>
    <s v="2021-04-02 18:44:37"/>
    <n v="3000"/>
    <n v="3000"/>
    <n v="3.9"/>
    <n v="3.9000000000000909"/>
    <s v="1993-06-19 00:00:00"/>
    <n v="6000"/>
    <s v="Домогосподар/-ка"/>
    <s v="Не був (ла) у шлюбі"/>
    <m/>
    <s v="Вінницька"/>
  </r>
  <r>
    <n v="2960854"/>
    <x v="2496"/>
    <s v="2021-04-02 22:18:24"/>
    <n v="3000"/>
    <n v="3000"/>
    <n v="3.9"/>
    <n v="3.9000000000000909"/>
    <s v="1960-07-01 00:00:00"/>
    <n v="55000"/>
    <s v="Підприємець"/>
    <s v="Перебуваю у шлюбі"/>
    <m/>
    <s v="Київ"/>
  </r>
  <r>
    <n v="2965068"/>
    <x v="2497"/>
    <s v="2021-04-03 16:51:17"/>
    <n v="3000"/>
    <n v="3000"/>
    <n v="3.9"/>
    <n v="3.9000000000000909"/>
    <s v="1969-10-25 00:00:00"/>
    <n v="30000"/>
    <s v="Працюю"/>
    <s v="Перебуваю у шлюбі"/>
    <s v="частковий робочий день"/>
    <s v="Миколаївська"/>
  </r>
  <r>
    <n v="2974588"/>
    <x v="2498"/>
    <s v="2021-04-04 17:14:17"/>
    <n v="3000"/>
    <n v="3000"/>
    <n v="3.9"/>
    <n v="3.9000000000000909"/>
    <s v="1993-05-28 00:00:00"/>
    <n v="12000"/>
    <s v="Декретна відпустка"/>
    <s v="Розлучений (а)"/>
    <m/>
    <s v="Житомирська"/>
  </r>
  <r>
    <n v="2981000"/>
    <x v="2499"/>
    <s v="2021-04-05 17:00:05"/>
    <n v="3000"/>
    <n v="3000"/>
    <n v="3.9"/>
    <n v="3.9000000000000909"/>
    <s v="2001-12-23 00:00:00"/>
    <n v="7000"/>
    <s v="Працюю"/>
    <s v="Не був (ла) у шлюбі"/>
    <s v="повний робочий день"/>
    <s v="Запорізька"/>
  </r>
  <r>
    <n v="2986264"/>
    <x v="2500"/>
    <s v="2021-04-06 12:31:27"/>
    <n v="3000"/>
    <n v="3000"/>
    <n v="3.9"/>
    <n v="3.9000000000000909"/>
    <s v="1986-12-03 00:00:00"/>
    <n v="10000"/>
    <s v="Працюю"/>
    <s v="Перебуваю у шлюбі"/>
    <s v="повний робочий день"/>
    <s v="Харківська"/>
  </r>
  <r>
    <n v="2986775"/>
    <x v="2501"/>
    <s v="2021-04-06 13:18:11"/>
    <n v="3000"/>
    <n v="3000"/>
    <n v="3.9"/>
    <n v="3.9000000000000909"/>
    <s v="1994-06-06 00:00:00"/>
    <n v="8000"/>
    <s v="Працюю"/>
    <s v="Перебуваю у шлюбі"/>
    <s v="повний робочий день"/>
    <s v="Полтавська"/>
  </r>
  <r>
    <n v="3003603"/>
    <x v="2502"/>
    <s v="2021-04-08 17:54:15"/>
    <n v="3000"/>
    <n v="3000"/>
    <n v="3.9"/>
    <n v="3.9000000000000909"/>
    <s v="1975-04-30 00:00:00"/>
    <n v="6000"/>
    <s v="Працюю"/>
    <s v="Перебуваю у шлюбі"/>
    <s v="повний робочий день"/>
    <s v="Миколаївська"/>
  </r>
  <r>
    <n v="3011919"/>
    <x v="2503"/>
    <s v="2021-04-09 19:57:22"/>
    <n v="3000"/>
    <n v="3000"/>
    <n v="3.9"/>
    <n v="3.9000000000000909"/>
    <s v="1993-05-14 00:00:00"/>
    <n v="9000"/>
    <s v="Працюю"/>
    <s v="Перебуваю у шлюбі"/>
    <s v="повний робочий день"/>
    <s v="Дніпропетровська"/>
  </r>
  <r>
    <n v="3012395"/>
    <x v="2504"/>
    <s v="2021-04-09 21:12:51"/>
    <n v="1500"/>
    <n v="1500"/>
    <n v="3.9"/>
    <n v="3.9000000000000909"/>
    <s v="1981-08-06 00:00:00"/>
    <n v="20000"/>
    <s v="Працюю"/>
    <s v="Перебуваю у шлюбі"/>
    <s v="позмінний графік"/>
    <s v="Одеська"/>
  </r>
  <r>
    <n v="3015321"/>
    <x v="2505"/>
    <s v="2021-04-10 11:13:24"/>
    <n v="3000"/>
    <n v="3000"/>
    <n v="3.9"/>
    <n v="3.9000000000000909"/>
    <s v="1982-12-28 00:00:00"/>
    <n v="10000"/>
    <s v="Працюю"/>
    <s v="Цивільний шлюб"/>
    <s v="частковий робочий день"/>
    <s v="Дніпропетровська"/>
  </r>
  <r>
    <n v="3017743"/>
    <x v="2506"/>
    <s v="2021-04-10 16:54:24"/>
    <n v="3000"/>
    <n v="3000"/>
    <n v="3.9"/>
    <n v="3.9000000000000909"/>
    <s v="2001-12-11 00:00:00"/>
    <n v="16000"/>
    <s v="Працюю"/>
    <s v="Не був (ла) у шлюбі"/>
    <s v="повний робочий день"/>
    <s v="Житомирська"/>
  </r>
  <r>
    <n v="3025933"/>
    <x v="2507"/>
    <s v="2021-04-11 19:06:33"/>
    <n v="3000"/>
    <n v="3000"/>
    <n v="3.9"/>
    <n v="3.9000000000000909"/>
    <s v="1990-08-25 00:00:00"/>
    <n v="12000"/>
    <s v="Працюю"/>
    <s v="Не був (ла) у шлюбі"/>
    <s v="повний робочий день"/>
    <s v="Харківська"/>
  </r>
  <r>
    <n v="3044840"/>
    <x v="2508"/>
    <s v="2021-04-14 12:14:00"/>
    <n v="2600"/>
    <n v="2600"/>
    <n v="3.9"/>
    <n v="3.9000000000000909"/>
    <s v="2001-08-01 00:00:00"/>
    <n v="5000"/>
    <s v="Студент"/>
    <s v="Не був (ла) у шлюбі"/>
    <m/>
    <s v="Львівська"/>
  </r>
  <r>
    <n v="3056082"/>
    <x v="2509"/>
    <s v="2021-04-15 17:23:31"/>
    <n v="3000"/>
    <n v="3000"/>
    <n v="3.9"/>
    <n v="3.9000000000000909"/>
    <s v="1999-08-11 00:00:00"/>
    <n v="15000"/>
    <s v="Працюю"/>
    <s v="Не був (ла) у шлюбі"/>
    <s v="повний робочий день"/>
    <s v="Одеська"/>
  </r>
  <r>
    <n v="3058455"/>
    <x v="2510"/>
    <s v="2021-04-15 22:04:52"/>
    <n v="3000"/>
    <n v="3000"/>
    <n v="3.9"/>
    <n v="3.9000000000000909"/>
    <s v="1989-08-24 00:00:00"/>
    <n v="20000"/>
    <s v="Працюю"/>
    <s v="Перебуваю у шлюбі"/>
    <s v="повний робочий день"/>
    <s v="Вінницька"/>
  </r>
  <r>
    <n v="3026948"/>
    <x v="2511"/>
    <s v="2021-04-11 22:51:08"/>
    <n v="2500"/>
    <n v="2500"/>
    <n v="3.75"/>
    <n v="3.75"/>
    <s v="1999-11-28 00:00:00"/>
    <n v="15000"/>
    <s v="Декретна відпустка"/>
    <s v="Перебуваю у шлюбі"/>
    <m/>
    <s v="Івано-Франківська"/>
  </r>
  <r>
    <n v="2951516"/>
    <x v="2512"/>
    <s v="2021-04-01 19:40:35"/>
    <n v="3000"/>
    <n v="3000"/>
    <n v="3.6"/>
    <n v="3.5999999999999091"/>
    <s v="1990-09-20 00:00:00"/>
    <n v="20000"/>
    <s v="Декретна відпустка"/>
    <s v="Не був (ла) у шлюбі"/>
    <m/>
    <s v="Київ"/>
  </r>
  <r>
    <n v="2953049"/>
    <x v="2513"/>
    <s v="2021-04-01 23:48:20"/>
    <n v="3000"/>
    <n v="3000"/>
    <n v="3.6"/>
    <n v="3.5999999999999091"/>
    <s v="1994-05-01 00:00:00"/>
    <n v="20000"/>
    <s v="Працюю"/>
    <s v="Не був (ла) у шлюбі"/>
    <m/>
    <s v="Київ"/>
  </r>
  <r>
    <n v="2971326"/>
    <x v="2514"/>
    <s v="2021-04-04 11:22:27"/>
    <n v="3000"/>
    <n v="3000"/>
    <n v="3.6"/>
    <n v="3.5999999999999091"/>
    <s v="1987-09-04 00:00:00"/>
    <n v="40000"/>
    <s v="Підприємець"/>
    <s v="Перебуваю у шлюбі"/>
    <m/>
    <s v="Хмельницька"/>
  </r>
  <r>
    <n v="2976072"/>
    <x v="2515"/>
    <s v="2021-04-04 20:33:35"/>
    <n v="3000"/>
    <n v="3000"/>
    <n v="3.6"/>
    <n v="3.5999999999999091"/>
    <s v="1999-10-28 00:00:00"/>
    <n v="20000"/>
    <s v="Працюю"/>
    <s v="Цивільний шлюб"/>
    <s v="повний робочий день"/>
    <s v="Хмельницька"/>
  </r>
  <r>
    <n v="2981413"/>
    <x v="2516"/>
    <s v="2021-04-05 17:27:10"/>
    <n v="3000"/>
    <n v="3000"/>
    <n v="3.6"/>
    <n v="3.5999999999999091"/>
    <s v="1979-08-06 00:00:00"/>
    <n v="10000"/>
    <s v="Не працюю"/>
    <s v="Розлучений (а)"/>
    <m/>
    <s v="Полтавська"/>
  </r>
  <r>
    <n v="3017596"/>
    <x v="2517"/>
    <s v="2021-04-10 16:57:17"/>
    <n v="3000"/>
    <n v="3000"/>
    <n v="3.6"/>
    <n v="3.5999999999999091"/>
    <s v="1972-03-05 00:00:00"/>
    <n v="30000"/>
    <s v="Працюю"/>
    <s v="Перебуваю у шлюбі"/>
    <s v="повний робочий день"/>
    <s v="Київська"/>
  </r>
  <r>
    <n v="3021978"/>
    <x v="2518"/>
    <s v="2021-04-11 10:34:33"/>
    <n v="3000"/>
    <n v="3000"/>
    <n v="3.6"/>
    <n v="3.5999999999999091"/>
    <s v="1993-06-07 00:00:00"/>
    <n v="15000"/>
    <s v="Працюю"/>
    <s v="Перебуваю у шлюбі"/>
    <s v="повний робочий день"/>
    <s v="Чернівецька"/>
  </r>
  <r>
    <n v="2995707"/>
    <x v="2519"/>
    <s v="2021-04-07 16:09:27"/>
    <n v="2500"/>
    <n v="2500"/>
    <n v="3.5"/>
    <n v="3.5"/>
    <s v="1994-05-28 00:00:00"/>
    <n v="15000"/>
    <s v="Працюю"/>
    <s v="Перебуваю у шлюбі"/>
    <s v="повний робочий день"/>
    <s v="Івано-Франківська"/>
  </r>
  <r>
    <n v="3028327"/>
    <x v="2520"/>
    <s v="2021-04-12 09:33:11"/>
    <n v="2400"/>
    <n v="2400"/>
    <n v="3.36"/>
    <n v="3.3600000000001273"/>
    <s v="1957-08-14 00:00:00"/>
    <n v="5000"/>
    <s v="Пенсіонер"/>
    <s v="Не був (ла) у шлюбі"/>
    <m/>
    <s v="Черкаська"/>
  </r>
  <r>
    <n v="2966209"/>
    <x v="2521"/>
    <s v="2021-04-03 16:45:11"/>
    <n v="3000"/>
    <n v="3000"/>
    <n v="3.3"/>
    <n v="3.3000000000001819"/>
    <s v="1993-12-27 00:00:00"/>
    <n v="3900"/>
    <s v="Працюю"/>
    <s v="Цивільний шлюб"/>
    <s v="позмінний графік"/>
    <s v="Хмельницька"/>
  </r>
  <r>
    <n v="2976114"/>
    <x v="2522"/>
    <s v="2021-04-04 20:34:52"/>
    <n v="3000"/>
    <n v="3000"/>
    <n v="3.3"/>
    <n v="3.3000000000001819"/>
    <s v="1991-11-11 00:00:00"/>
    <n v="14000"/>
    <s v="Працюю"/>
    <s v="Цивільний шлюб"/>
    <s v="повний робочий день"/>
    <s v="Херсонська"/>
  </r>
  <r>
    <n v="2985144"/>
    <x v="2523"/>
    <s v="2021-04-06 10:00:56"/>
    <n v="3000"/>
    <n v="3000"/>
    <n v="3.3"/>
    <n v="3.3000000000001819"/>
    <s v="1992-06-29 00:00:00"/>
    <n v="15000"/>
    <s v="Працюю"/>
    <s v="Перебуваю у шлюбі"/>
    <s v="повний робочий день"/>
    <s v="Кіровоградська"/>
  </r>
  <r>
    <n v="2985725"/>
    <x v="2524"/>
    <s v="2021-04-06 11:43:30"/>
    <n v="3000"/>
    <n v="3000"/>
    <n v="3.3"/>
    <n v="3.3000000000001819"/>
    <s v="1993-04-25 00:00:00"/>
    <n v="10000"/>
    <s v="Декретна відпустка"/>
    <s v="Перебуваю у шлюбі"/>
    <m/>
    <s v="Миколаївська"/>
  </r>
  <r>
    <n v="2993271"/>
    <x v="2525"/>
    <s v="2021-04-07 11:52:59"/>
    <n v="3000"/>
    <n v="3000"/>
    <n v="3.3"/>
    <n v="3.3000000000001819"/>
    <s v="1975-05-13 00:00:00"/>
    <n v="50000"/>
    <s v="Працюю"/>
    <s v="Перебуваю у шлюбі"/>
    <s v="повний робочий день"/>
    <s v="Закарпатська"/>
  </r>
  <r>
    <n v="3002140"/>
    <x v="2526"/>
    <s v="2021-04-08 15:06:48"/>
    <n v="3000"/>
    <n v="3000"/>
    <n v="3.3"/>
    <n v="3.3000000000001819"/>
    <s v="1995-05-21 00:00:00"/>
    <n v="6000"/>
    <s v="Декретна відпустка"/>
    <s v="Розлучений (а)"/>
    <m/>
    <s v="Херсонська"/>
  </r>
  <r>
    <n v="3009098"/>
    <x v="2527"/>
    <s v="2021-04-09 13:59:26"/>
    <n v="3000"/>
    <n v="3000"/>
    <n v="3.3"/>
    <n v="3.3000000000001819"/>
    <s v="1981-09-02 00:00:00"/>
    <n v="15000"/>
    <s v="Працюю"/>
    <s v="Перебуваю у шлюбі"/>
    <s v="повний робочий день"/>
    <s v="Львівська"/>
  </r>
  <r>
    <n v="3023350"/>
    <x v="2528"/>
    <s v="2021-04-11 14:49:57"/>
    <n v="3000"/>
    <n v="3000"/>
    <n v="3.3"/>
    <n v="3.3000000000001819"/>
    <s v="1994-12-04 00:00:00"/>
    <n v="4000"/>
    <s v="Працюю"/>
    <s v="Не був (ла) у шлюбі"/>
    <s v="повний робочий день"/>
    <s v="Хмельницька"/>
  </r>
  <r>
    <n v="3026423"/>
    <x v="2529"/>
    <s v="2021-04-11 21:02:03"/>
    <n v="3000"/>
    <n v="3000"/>
    <n v="3.3"/>
    <n v="3.3000000000001819"/>
    <s v="1981-02-20 00:00:00"/>
    <n v="50000"/>
    <s v="Працюю"/>
    <s v="Перебуваю у шлюбі"/>
    <s v="повний робочий день"/>
    <s v="Донецька"/>
  </r>
  <r>
    <n v="3035775"/>
    <x v="2530"/>
    <s v="2021-04-13 10:05:07"/>
    <n v="3000"/>
    <n v="3000"/>
    <n v="3.3"/>
    <n v="3.3000000000001819"/>
    <s v="1995-02-18 00:00:00"/>
    <n v="10000"/>
    <s v="Працюю"/>
    <s v="Цивільний шлюб"/>
    <s v="повний робочий день"/>
    <s v="Харківська"/>
  </r>
  <r>
    <n v="3041480"/>
    <x v="2531"/>
    <s v="2021-04-13 23:07:37"/>
    <n v="2200"/>
    <n v="2200"/>
    <n v="3.3"/>
    <n v="3.3000000000001819"/>
    <s v="2001-06-28 00:00:00"/>
    <n v="7000"/>
    <s v="Працюю"/>
    <s v="Не був (ла) у шлюбі"/>
    <s v="повний робочий день"/>
    <s v="Хмельницька"/>
  </r>
  <r>
    <n v="3010981"/>
    <x v="2532"/>
    <s v="2021-04-09 17:44:15"/>
    <n v="2100"/>
    <n v="2100"/>
    <n v="3.15"/>
    <n v="3.1500000000000909"/>
    <s v="1986-07-14 00:00:00"/>
    <n v="15000"/>
    <s v="Працюю"/>
    <s v="Перебуваю у шлюбі"/>
    <s v="повний робочий день"/>
    <s v="Миколаївська"/>
  </r>
  <r>
    <n v="2952573"/>
    <x v="2533"/>
    <s v="2021-04-01 22:29:15"/>
    <n v="2200"/>
    <n v="2200"/>
    <n v="3.08"/>
    <n v="3.0799999999999272"/>
    <s v="1997-05-09 00:00:00"/>
    <n v="7000"/>
    <s v="Декретна відпустка"/>
    <s v="Перебуваю у шлюбі"/>
    <m/>
    <s v="Запорізька"/>
  </r>
  <r>
    <n v="2945839"/>
    <x v="2534"/>
    <s v="2021-04-01 08:53:01"/>
    <n v="2000"/>
    <n v="2000"/>
    <n v="3"/>
    <n v="3"/>
    <s v="1987-05-17 00:00:00"/>
    <n v="16000"/>
    <s v="Працюю"/>
    <s v="Не був (ла) у шлюбі"/>
    <s v="повний робочий день"/>
    <s v="Київ"/>
  </r>
  <r>
    <n v="2944922"/>
    <x v="362"/>
    <s v="2021-04-01 10:23:19"/>
    <n v="3000"/>
    <n v="3000"/>
    <n v="3"/>
    <n v="3"/>
    <s v="1989-05-31 00:00:00"/>
    <n v="10500"/>
    <s v="Працюю"/>
    <s v="Цивільний шлюб"/>
    <s v="повний робочий день"/>
    <s v="Одеська"/>
  </r>
  <r>
    <n v="2947218"/>
    <x v="2535"/>
    <s v="2021-04-01 12:22:18"/>
    <n v="2000"/>
    <n v="2000"/>
    <n v="3"/>
    <n v="3"/>
    <s v="1965-10-29 00:00:00"/>
    <n v="2450"/>
    <s v="Підприємець"/>
    <s v="Перебуваю у шлюбі"/>
    <m/>
    <s v="Київська"/>
  </r>
  <r>
    <n v="2948296"/>
    <x v="2536"/>
    <s v="2021-04-01 13:20:35"/>
    <n v="2000"/>
    <n v="2000"/>
    <n v="3"/>
    <n v="3"/>
    <s v="1985-01-20 00:00:00"/>
    <n v="18000"/>
    <s v="Працюю"/>
    <s v="Перебуваю у шлюбі"/>
    <s v="повний робочий день"/>
    <s v="Полтавська"/>
  </r>
  <r>
    <n v="2948506"/>
    <x v="2537"/>
    <s v="2021-04-01 13:37:01"/>
    <n v="2000"/>
    <n v="2000"/>
    <n v="3"/>
    <n v="3"/>
    <s v="2000-08-02 00:00:00"/>
    <n v="114000"/>
    <s v="Підприємець"/>
    <s v="Не був (ла) у шлюбі"/>
    <m/>
    <s v="Донецька"/>
  </r>
  <r>
    <n v="2949626"/>
    <x v="2538"/>
    <s v="2021-04-01 15:49:33"/>
    <n v="2000"/>
    <n v="2000"/>
    <n v="3"/>
    <n v="3"/>
    <s v="1986-09-19 00:00:00"/>
    <n v="30000"/>
    <s v="Підприємець"/>
    <s v="Перебуваю у шлюбі"/>
    <m/>
    <s v="Полтавська"/>
  </r>
  <r>
    <n v="2951369"/>
    <x v="2539"/>
    <s v="2021-04-01 19:16:56"/>
    <n v="2000"/>
    <n v="2000"/>
    <n v="3"/>
    <n v="3"/>
    <s v="1990-12-22 00:00:00"/>
    <n v="40000"/>
    <s v="Працюю"/>
    <s v="Не був (ла) у шлюбі"/>
    <s v="повний робочий день"/>
    <s v="Київ"/>
  </r>
  <r>
    <n v="2951838"/>
    <x v="2540"/>
    <s v="2021-04-01 20:26:03"/>
    <n v="2000"/>
    <n v="2000"/>
    <n v="3"/>
    <n v="3"/>
    <s v="1976-09-22 00:00:00"/>
    <n v="30000"/>
    <s v="Працюю"/>
    <s v="Перебуваю у шлюбі"/>
    <s v="повний робочий день"/>
    <s v="Київ"/>
  </r>
  <r>
    <n v="2952293"/>
    <x v="2541"/>
    <s v="2021-04-01 21:29:34"/>
    <n v="2000"/>
    <n v="2000"/>
    <n v="3"/>
    <n v="3"/>
    <s v="1993-02-28 00:00:00"/>
    <n v="90000"/>
    <s v="Підприємець"/>
    <s v="Перебуваю у шлюбі"/>
    <m/>
    <s v="Тернопільська"/>
  </r>
  <r>
    <n v="2952328"/>
    <x v="1052"/>
    <s v="2021-04-01 21:40:45"/>
    <n v="2000"/>
    <n v="2000"/>
    <n v="3"/>
    <n v="3"/>
    <s v="1997-08-21 00:00:00"/>
    <n v="25000"/>
    <s v="Працюю"/>
    <s v="Не був (ла) у шлюбі"/>
    <s v="позмінний графік"/>
    <s v="Київ"/>
  </r>
  <r>
    <n v="2953980"/>
    <x v="2542"/>
    <s v="2021-04-02 08:56:45"/>
    <n v="2000"/>
    <n v="2000"/>
    <n v="3"/>
    <n v="3"/>
    <s v="1992-02-27 00:00:00"/>
    <n v="30000"/>
    <s v="Працюю"/>
    <s v="Не був (ла) у шлюбі"/>
    <s v="почасово"/>
    <s v="Київ"/>
  </r>
  <r>
    <n v="2955576"/>
    <x v="2543"/>
    <s v="2021-04-02 12:42:45"/>
    <n v="2000"/>
    <n v="2000"/>
    <n v="3"/>
    <n v="3"/>
    <s v="1992-05-02 00:00:00"/>
    <n v="6000"/>
    <s v="Працюю"/>
    <s v="Перебуваю у шлюбі"/>
    <s v="позмінний графік"/>
    <s v="Полтавська"/>
  </r>
  <r>
    <n v="2956213"/>
    <x v="2544"/>
    <s v="2021-04-02 13:42:21"/>
    <n v="2000"/>
    <n v="2000"/>
    <n v="3"/>
    <n v="3"/>
    <s v="1983-03-01 00:00:00"/>
    <n v="14000"/>
    <s v="Працюю"/>
    <s v="Перебуваю у шлюбі"/>
    <s v="почасово"/>
    <s v="Хмельницька"/>
  </r>
  <r>
    <n v="2956297"/>
    <x v="2545"/>
    <s v="2021-04-02 13:46:33"/>
    <n v="2000"/>
    <n v="2000"/>
    <n v="3"/>
    <n v="3"/>
    <s v="1998-03-20 00:00:00"/>
    <n v="10000"/>
    <s v="Студент"/>
    <s v="Не був (ла) у шлюбі"/>
    <m/>
    <s v="Запорізька"/>
  </r>
  <r>
    <n v="2956346"/>
    <x v="2546"/>
    <s v="2021-04-02 13:51:56"/>
    <n v="2000"/>
    <n v="2000"/>
    <n v="3"/>
    <n v="3"/>
    <s v="2003-01-01 00:00:00"/>
    <n v="8000"/>
    <s v="Працюю"/>
    <s v="Не був (ла) у шлюбі"/>
    <s v="повний робочий день"/>
    <s v="Чернігівська"/>
  </r>
  <r>
    <n v="2956304"/>
    <x v="2547"/>
    <s v="2021-04-02 13:53:22"/>
    <n v="2000"/>
    <n v="2000"/>
    <n v="3"/>
    <n v="3"/>
    <s v="1979-09-04 00:00:00"/>
    <n v="5200"/>
    <s v="Працюю"/>
    <s v="Розлучений (а)"/>
    <m/>
    <s v="Вінницька"/>
  </r>
  <r>
    <n v="2956668"/>
    <x v="2548"/>
    <s v="2021-04-02 14:18:20"/>
    <n v="2000"/>
    <n v="2000"/>
    <n v="3"/>
    <n v="3"/>
    <s v="1970-05-08 00:00:00"/>
    <n v="15000"/>
    <s v="Працюю"/>
    <s v="Розлучений (а)"/>
    <s v="частковий робочий день"/>
    <s v="Київ"/>
  </r>
  <r>
    <n v="2956829"/>
    <x v="2549"/>
    <s v="2021-04-02 14:45:58"/>
    <n v="2000"/>
    <n v="2000"/>
    <n v="3"/>
    <n v="3"/>
    <s v="1979-05-23 00:00:00"/>
    <n v="15000"/>
    <s v="Працюю"/>
    <s v="Розлучений (а)"/>
    <s v="повний робочий день"/>
    <s v="Вінницька"/>
  </r>
  <r>
    <n v="2958495"/>
    <x v="2550"/>
    <s v="2021-04-02 17:06:18"/>
    <n v="2000"/>
    <n v="2000"/>
    <n v="3"/>
    <n v="3"/>
    <s v="1980-01-24 00:00:00"/>
    <n v="12000"/>
    <s v="Працюю"/>
    <s v="Не був (ла) у шлюбі"/>
    <s v="повний робочий день"/>
    <s v="Черкаська"/>
  </r>
  <r>
    <n v="2958320"/>
    <x v="2551"/>
    <s v="2021-04-02 17:07:17"/>
    <n v="2000"/>
    <n v="2000"/>
    <n v="3"/>
    <n v="3"/>
    <s v="2000-07-24 00:00:00"/>
    <n v="5000"/>
    <s v="Працюю"/>
    <s v="Не був (ла) у шлюбі"/>
    <s v="частковий робочий день"/>
    <s v="Дніпропетровська"/>
  </r>
  <r>
    <n v="2958887"/>
    <x v="2552"/>
    <s v="2021-04-02 17:45:16"/>
    <n v="2000"/>
    <n v="2000"/>
    <n v="3"/>
    <n v="3"/>
    <s v="1993-11-21 00:00:00"/>
    <n v="11000"/>
    <s v="Не працюю"/>
    <s v="Не був (ла) у шлюбі"/>
    <s v="повний робочий день"/>
    <s v="Херсонська"/>
  </r>
  <r>
    <n v="2959013"/>
    <x v="2553"/>
    <s v="2021-04-02 17:59:50"/>
    <n v="2000"/>
    <n v="2000"/>
    <n v="3"/>
    <n v="3"/>
    <s v="2002-10-21 00:00:00"/>
    <n v="24000"/>
    <s v="Підприємець"/>
    <s v="Не був (ла) у шлюбі"/>
    <m/>
    <s v="Івано-Франківська"/>
  </r>
  <r>
    <n v="2960378"/>
    <x v="2554"/>
    <s v="2021-04-02 20:54:58"/>
    <n v="2000"/>
    <n v="2000"/>
    <n v="3"/>
    <n v="3"/>
    <s v="2001-08-02 00:00:00"/>
    <n v="10000"/>
    <s v="Працюю"/>
    <s v="Не був (ла) у шлюбі"/>
    <s v="почасово"/>
    <s v="Дніпропетровська"/>
  </r>
  <r>
    <n v="2963409"/>
    <x v="2555"/>
    <s v="2021-04-03 12:10:05"/>
    <n v="2000"/>
    <n v="2000"/>
    <n v="3"/>
    <n v="3"/>
    <s v="1980-03-19 00:00:00"/>
    <n v="11500"/>
    <s v="Працюю"/>
    <s v="Перебуваю у шлюбі"/>
    <s v="позмінний графік"/>
    <s v="Черкаська"/>
  </r>
  <r>
    <n v="2963906"/>
    <x v="2556"/>
    <s v="2021-04-03 13:28:34"/>
    <n v="2000"/>
    <n v="2000"/>
    <n v="3"/>
    <n v="3"/>
    <s v="1960-11-22 00:00:00"/>
    <n v="15000"/>
    <s v="Підприємець"/>
    <s v="Перебуваю у шлюбі"/>
    <m/>
    <s v="Донецька"/>
  </r>
  <r>
    <n v="2965061"/>
    <x v="2557"/>
    <s v="2021-04-03 14:37:24"/>
    <n v="2000"/>
    <n v="2000"/>
    <n v="3"/>
    <n v="3"/>
    <s v="1984-03-21 00:00:00"/>
    <n v="1000"/>
    <s v="Домогосподар/-ка"/>
    <s v="Перебуваю у шлюбі"/>
    <m/>
    <s v="Житомирська"/>
  </r>
  <r>
    <n v="2965173"/>
    <x v="2558"/>
    <s v="2021-04-03 14:45:24"/>
    <n v="2000"/>
    <n v="2000"/>
    <n v="3"/>
    <n v="3"/>
    <s v="1999-06-24 00:00:00"/>
    <n v="8000"/>
    <s v="Працюю"/>
    <s v="Цивільний шлюб"/>
    <s v="повний робочий день"/>
    <s v="Закарпатська"/>
  </r>
  <r>
    <n v="2965635"/>
    <x v="2559"/>
    <s v="2021-04-03 15:36:26"/>
    <n v="2000"/>
    <n v="2000"/>
    <n v="3"/>
    <n v="3"/>
    <s v="1993-01-07 00:00:00"/>
    <n v="20000"/>
    <s v="Працюю"/>
    <s v="Перебуваю у шлюбі"/>
    <s v="повний робочий день"/>
    <s v="Чернігівська"/>
  </r>
  <r>
    <n v="2967896"/>
    <x v="2560"/>
    <s v="2021-04-03 20:39:48"/>
    <n v="3000"/>
    <n v="3000"/>
    <n v="3"/>
    <n v="3"/>
    <s v="1982-03-25 00:00:00"/>
    <n v="7000"/>
    <s v="Працюю"/>
    <s v="Не був (ла) у шлюбі"/>
    <s v="позмінний графік"/>
    <s v="Київська"/>
  </r>
  <r>
    <n v="2968659"/>
    <x v="2561"/>
    <s v="2021-04-03 22:32:09"/>
    <n v="2000"/>
    <n v="2000"/>
    <n v="3"/>
    <n v="3"/>
    <s v="1987-02-03 00:00:00"/>
    <n v="23000"/>
    <s v="Працюю"/>
    <s v="Не був (ла) у шлюбі"/>
    <s v="повний робочий день"/>
    <s v="Харківська"/>
  </r>
  <r>
    <n v="2970346"/>
    <x v="2562"/>
    <s v="2021-04-04 08:54:12"/>
    <n v="2000"/>
    <n v="2000"/>
    <n v="3"/>
    <n v="3"/>
    <s v="1984-05-19 00:00:00"/>
    <n v="25000"/>
    <s v="Підприємець"/>
    <s v="Перебуваю у шлюбі"/>
    <s v="повний робочий день"/>
    <s v="Полтавська"/>
  </r>
  <r>
    <n v="2970647"/>
    <x v="2563"/>
    <s v="2021-04-04 09:39:45"/>
    <n v="2000"/>
    <n v="2000"/>
    <n v="3"/>
    <n v="3"/>
    <s v="1988-02-10 00:00:00"/>
    <n v="20000"/>
    <s v="Підприємець"/>
    <s v="Не був (ла) у шлюбі"/>
    <m/>
    <s v="Дніпропетровська"/>
  </r>
  <r>
    <n v="2970857"/>
    <x v="2564"/>
    <s v="2021-04-04 10:24:39"/>
    <n v="2000"/>
    <n v="2000"/>
    <n v="3"/>
    <n v="3"/>
    <s v="1990-06-14 00:00:00"/>
    <n v="9500"/>
    <s v="Працюю"/>
    <s v="Не був (ла) у шлюбі"/>
    <s v="повний робочий день"/>
    <s v="Донецька"/>
  </r>
  <r>
    <n v="2971179"/>
    <x v="2565"/>
    <s v="2021-04-04 11:53:53"/>
    <n v="2000"/>
    <n v="2000"/>
    <n v="3"/>
    <n v="3"/>
    <s v="1991-01-08 00:00:00"/>
    <n v="9000"/>
    <s v="Працюю"/>
    <s v="Не був (ла) у шлюбі"/>
    <s v="повний робочий день"/>
    <s v="Полтавська"/>
  </r>
  <r>
    <n v="2971718"/>
    <x v="2566"/>
    <s v="2021-04-04 12:04:32"/>
    <n v="2000"/>
    <n v="2000"/>
    <n v="3"/>
    <n v="3"/>
    <s v="1993-02-10 00:00:00"/>
    <n v="17000"/>
    <s v="Працюю"/>
    <s v="Перебуваю у шлюбі"/>
    <s v="повний робочий день"/>
    <s v="Запорізька"/>
  </r>
  <r>
    <n v="2971781"/>
    <x v="2567"/>
    <s v="2021-04-04 12:09:57"/>
    <n v="2000"/>
    <n v="2000"/>
    <n v="3"/>
    <n v="3"/>
    <s v="1999-05-19 00:00:00"/>
    <n v="24000"/>
    <s v="Працюю"/>
    <s v="Цивільний шлюб"/>
    <s v="повний робочий день"/>
    <s v="Одеська"/>
  </r>
  <r>
    <n v="2971837"/>
    <x v="2568"/>
    <s v="2021-04-04 12:12:00"/>
    <n v="2000"/>
    <n v="2000"/>
    <n v="3"/>
    <n v="3"/>
    <s v="1988-11-03 00:00:00"/>
    <n v="10000"/>
    <s v="Працюю"/>
    <s v="Не був (ла) у шлюбі"/>
    <s v="повний робочий день"/>
    <s v="Київ"/>
  </r>
  <r>
    <n v="2972467"/>
    <x v="2569"/>
    <s v="2021-04-04 13:16:27"/>
    <n v="2000"/>
    <n v="2000"/>
    <n v="3"/>
    <n v="3"/>
    <s v="1995-04-23 00:00:00"/>
    <n v="8000"/>
    <s v="Декретна відпустка"/>
    <s v="Цивільний шлюб"/>
    <m/>
    <s v="Київська"/>
  </r>
  <r>
    <n v="2972537"/>
    <x v="2570"/>
    <s v="2021-04-04 13:26:44"/>
    <n v="2000"/>
    <n v="2000"/>
    <n v="3"/>
    <n v="3"/>
    <s v="1998-03-11 00:00:00"/>
    <n v="12000"/>
    <s v="Працюю"/>
    <s v="Перебуваю у шлюбі"/>
    <s v="почасово"/>
    <s v="Хмельницька"/>
  </r>
  <r>
    <n v="2972670"/>
    <x v="2571"/>
    <s v="2021-04-04 13:32:46"/>
    <n v="2000"/>
    <n v="2000"/>
    <n v="3"/>
    <n v="3"/>
    <s v="1984-08-27 00:00:00"/>
    <n v="8500"/>
    <s v="Працюю"/>
    <s v="Перебуваю у шлюбі"/>
    <s v="позмінний графік"/>
    <s v="Дніпропетровська"/>
  </r>
  <r>
    <n v="2954960"/>
    <x v="2572"/>
    <s v="2021-04-04 14:18:22"/>
    <n v="2000"/>
    <n v="2000"/>
    <n v="3"/>
    <n v="3"/>
    <s v="1994-09-15 00:00:00"/>
    <n v="57000"/>
    <s v="Працюю"/>
    <s v="Не був (ла) у шлюбі"/>
    <s v="повний робочий день"/>
    <s v="Сумська"/>
  </r>
  <r>
    <n v="2974217"/>
    <x v="2573"/>
    <s v="2021-04-04 16:21:58"/>
    <n v="2000"/>
    <n v="2000"/>
    <n v="3"/>
    <n v="3"/>
    <s v="1997-06-23 00:00:00"/>
    <n v="14000"/>
    <s v="Працюю"/>
    <s v="Не був (ла) у шлюбі"/>
    <s v="позмінний графік"/>
    <s v="Житомирська"/>
  </r>
  <r>
    <n v="2970059"/>
    <x v="2574"/>
    <s v="2021-04-04 16:52:26"/>
    <n v="2000"/>
    <n v="2000"/>
    <n v="3"/>
    <n v="3"/>
    <s v="1993-02-26 00:00:00"/>
    <n v="300"/>
    <s v="Працюю"/>
    <s v="Не був (ла) у шлюбі"/>
    <s v="повний робочий день"/>
    <s v="Київ"/>
  </r>
  <r>
    <n v="2976226"/>
    <x v="2575"/>
    <s v="2021-04-04 21:02:00"/>
    <n v="2000"/>
    <n v="2000"/>
    <n v="3"/>
    <n v="3"/>
    <s v="1986-03-11 00:00:00"/>
    <n v="30000"/>
    <s v="Працюю"/>
    <s v="Перебуваю у шлюбі"/>
    <s v="повний робочий день"/>
    <s v="Дніпропетровська"/>
  </r>
  <r>
    <n v="2976345"/>
    <x v="2576"/>
    <s v="2021-04-04 21:25:33"/>
    <n v="2000"/>
    <n v="2000"/>
    <n v="3"/>
    <n v="3"/>
    <s v="1996-07-27 00:00:00"/>
    <n v="20000"/>
    <s v="Працюю"/>
    <s v="Не був (ла) у шлюбі"/>
    <s v="повний робочий день"/>
    <s v="Одеська"/>
  </r>
  <r>
    <n v="2976709"/>
    <x v="2577"/>
    <s v="2021-04-04 22:56:00"/>
    <n v="2000"/>
    <n v="2000"/>
    <n v="3"/>
    <n v="3"/>
    <s v="1987-03-10 00:00:00"/>
    <n v="30000"/>
    <s v="Підприємець"/>
    <s v="Цивільний шлюб"/>
    <m/>
    <s v="Дніпропетровська"/>
  </r>
  <r>
    <n v="2971375"/>
    <x v="2578"/>
    <s v="2021-04-04 23:27:19"/>
    <n v="2000"/>
    <n v="2000"/>
    <n v="3"/>
    <n v="3"/>
    <s v="1996-11-07 00:00:00"/>
    <n v="8000"/>
    <s v="Працюю"/>
    <s v="Перебуваю у шлюбі"/>
    <s v="повний робочий день"/>
    <s v="Івано-Франківська"/>
  </r>
  <r>
    <n v="2978123"/>
    <x v="2579"/>
    <s v="2021-04-05 09:42:41"/>
    <n v="2000"/>
    <n v="2000"/>
    <n v="3"/>
    <n v="3"/>
    <s v="1997-08-17 00:00:00"/>
    <n v="10000"/>
    <s v="Декретна відпустка"/>
    <s v="Цивільний шлюб"/>
    <m/>
    <s v="Черкаська"/>
  </r>
  <r>
    <n v="2978151"/>
    <x v="2580"/>
    <s v="2021-04-05 09:54:09"/>
    <n v="2000"/>
    <n v="2000"/>
    <n v="3"/>
    <n v="3"/>
    <s v="1994-12-31 00:00:00"/>
    <n v="13000"/>
    <s v="Працюю"/>
    <s v="Не був (ла) у шлюбі"/>
    <s v="повний робочий день"/>
    <s v="Полтавська"/>
  </r>
  <r>
    <n v="2980237"/>
    <x v="2581"/>
    <s v="2021-04-05 14:57:38"/>
    <n v="2000"/>
    <n v="2000"/>
    <n v="3"/>
    <n v="3"/>
    <s v="1994-09-14 00:00:00"/>
    <n v="5000"/>
    <s v="Працюю"/>
    <s v="Не був (ла) у шлюбі"/>
    <s v="повний робочий день"/>
    <s v="Київ"/>
  </r>
  <r>
    <n v="2980244"/>
    <x v="2582"/>
    <s v="2021-04-05 15:01:21"/>
    <n v="2000"/>
    <n v="2000"/>
    <n v="3"/>
    <n v="3"/>
    <s v="2001-06-16 00:00:00"/>
    <n v="16000"/>
    <s v="Працюю"/>
    <s v="Не був (ла) у шлюбі"/>
    <s v="частковий робочий день"/>
    <s v="Київська"/>
  </r>
  <r>
    <n v="2980916"/>
    <x v="2583"/>
    <s v="2021-04-05 16:17:00"/>
    <n v="2000"/>
    <n v="2000"/>
    <n v="3"/>
    <n v="3"/>
    <s v="1999-04-23 00:00:00"/>
    <n v="15000"/>
    <s v="Не працюю"/>
    <s v="Не був (ла) у шлюбі"/>
    <m/>
    <s v="Харківська"/>
  </r>
  <r>
    <n v="2981119"/>
    <x v="2584"/>
    <s v="2021-04-05 16:49:37"/>
    <n v="2000"/>
    <n v="2000"/>
    <n v="3"/>
    <n v="3"/>
    <s v="1989-02-17 00:00:00"/>
    <n v="14000"/>
    <s v="Працюю"/>
    <s v="Перебуваю у шлюбі"/>
    <s v="повний робочий день"/>
    <s v="Одеська"/>
  </r>
  <r>
    <n v="2981595"/>
    <x v="2585"/>
    <s v="2021-04-05 17:41:29"/>
    <n v="2000"/>
    <n v="2000"/>
    <n v="3"/>
    <n v="3"/>
    <s v="1994-03-20 00:00:00"/>
    <n v="1500"/>
    <s v="Працюю"/>
    <s v="Цивільний шлюб"/>
    <s v="повний робочий день"/>
    <s v="Донецька"/>
  </r>
  <r>
    <n v="2981833"/>
    <x v="2586"/>
    <s v="2021-04-05 18:14:16"/>
    <n v="2000"/>
    <n v="2000"/>
    <n v="3"/>
    <n v="3"/>
    <s v="1987-12-19 00:00:00"/>
    <n v="18000"/>
    <s v="Працюю"/>
    <s v="Перебуваю у шлюбі"/>
    <s v="повний робочий день"/>
    <s v="Київ"/>
  </r>
  <r>
    <n v="2981525"/>
    <x v="2587"/>
    <s v="2021-04-05 18:57:34"/>
    <n v="2000"/>
    <n v="2000"/>
    <n v="3"/>
    <n v="3"/>
    <s v="1979-09-27 00:00:00"/>
    <n v="12500"/>
    <s v="Працюю"/>
    <s v="Перебуваю у шлюбі"/>
    <s v="повний робочий день"/>
    <s v="Київська"/>
  </r>
  <r>
    <n v="2982379"/>
    <x v="2588"/>
    <s v="2021-04-05 19:18:57"/>
    <n v="2000"/>
    <n v="2000"/>
    <n v="3"/>
    <n v="3"/>
    <s v="2000-01-29 00:00:00"/>
    <n v="15000"/>
    <s v="Працюю"/>
    <s v="Не був (ла) у шлюбі"/>
    <s v="повний робочий день"/>
    <s v="Чернігівська"/>
  </r>
  <r>
    <n v="2984829"/>
    <x v="2589"/>
    <s v="2021-04-06 08:43:44"/>
    <n v="2000"/>
    <n v="2000"/>
    <n v="3"/>
    <n v="3"/>
    <s v="1993-07-27 00:00:00"/>
    <n v="12500"/>
    <s v="Працюю"/>
    <s v="Цивільний шлюб"/>
    <s v="повний робочий день"/>
    <s v="Черкаська"/>
  </r>
  <r>
    <n v="2965278"/>
    <x v="2590"/>
    <s v="2021-04-06 11:35:08"/>
    <n v="2000"/>
    <n v="2000"/>
    <n v="3"/>
    <n v="3"/>
    <s v="1986-02-26 00:00:00"/>
    <n v="15000"/>
    <s v="Працюю"/>
    <s v="Перебуваю у шлюбі"/>
    <s v="повний робочий день"/>
    <s v="Дніпропетровська"/>
  </r>
  <r>
    <n v="2985970"/>
    <x v="2591"/>
    <s v="2021-04-06 11:56:31"/>
    <n v="2000"/>
    <n v="2000"/>
    <n v="3"/>
    <n v="3"/>
    <s v="1995-08-24 00:00:00"/>
    <n v="15000"/>
    <s v="Домогосподар/-ка"/>
    <s v="Перебуваю у шлюбі"/>
    <m/>
    <s v="Дніпропетровська"/>
  </r>
  <r>
    <n v="2986425"/>
    <x v="2592"/>
    <s v="2021-04-06 12:42:52"/>
    <n v="2000"/>
    <n v="2000"/>
    <n v="3"/>
    <n v="3"/>
    <s v="1973-06-02 00:00:00"/>
    <n v="15000"/>
    <s v="Працюю"/>
    <s v="Розлучений (а)"/>
    <s v="повний робочий день"/>
    <s v="Київська"/>
  </r>
  <r>
    <n v="2986726"/>
    <x v="2593"/>
    <s v="2021-04-06 13:16:44"/>
    <n v="2000"/>
    <n v="2000"/>
    <n v="3"/>
    <n v="3"/>
    <s v="1989-12-27 00:00:00"/>
    <n v="18000"/>
    <s v="Декретна відпустка"/>
    <s v="Не був (ла) у шлюбі"/>
    <m/>
    <s v="Харківська"/>
  </r>
  <r>
    <n v="2979208"/>
    <x v="2594"/>
    <s v="2021-04-06 14:13:16"/>
    <n v="2000"/>
    <n v="2000"/>
    <n v="3"/>
    <n v="3"/>
    <s v="1989-04-10 00:00:00"/>
    <n v="22000"/>
    <s v="Підприємець"/>
    <s v="Перебуваю у шлюбі"/>
    <m/>
    <s v="Київ"/>
  </r>
  <r>
    <n v="2988147"/>
    <x v="2595"/>
    <s v="2021-04-06 15:52:44"/>
    <n v="2000"/>
    <n v="2000"/>
    <n v="3"/>
    <n v="3"/>
    <s v="1970-06-24 00:00:00"/>
    <n v="12500"/>
    <s v="Працюю"/>
    <s v="Перебуваю у шлюбі"/>
    <s v="повний робочий день"/>
    <s v="Харківська"/>
  </r>
  <r>
    <n v="2988784"/>
    <x v="2596"/>
    <s v="2021-04-06 17:10:00"/>
    <n v="2000"/>
    <n v="2000"/>
    <n v="3"/>
    <n v="3"/>
    <s v="1997-01-18 00:00:00"/>
    <n v="15000"/>
    <s v="Працюю"/>
    <s v="Цивільний шлюб"/>
    <s v="повний робочий день"/>
    <s v="Дніпропетровська"/>
  </r>
  <r>
    <n v="2989148"/>
    <x v="2597"/>
    <s v="2021-04-06 18:05:06"/>
    <n v="2000"/>
    <n v="2000"/>
    <n v="3"/>
    <n v="3"/>
    <s v="1975-09-03 00:00:00"/>
    <n v="65000"/>
    <s v="Підприємець"/>
    <s v="Розлучений (а)"/>
    <m/>
    <s v="Київ"/>
  </r>
  <r>
    <n v="2989295"/>
    <x v="2598"/>
    <s v="2021-04-06 18:21:25"/>
    <n v="2000"/>
    <n v="2000"/>
    <n v="3"/>
    <n v="3"/>
    <s v="1998-01-18 00:00:00"/>
    <n v="14000"/>
    <s v="Працюю"/>
    <s v="Не був (ла) у шлюбі"/>
    <s v="повний робочий день"/>
    <s v="Київська"/>
  </r>
  <r>
    <n v="2892366"/>
    <x v="2599"/>
    <s v="2021-04-06 18:26:37"/>
    <n v="2000"/>
    <n v="2000"/>
    <n v="3"/>
    <n v="3"/>
    <s v="1990-04-22 00:00:00"/>
    <n v="18000"/>
    <s v="Підприємець"/>
    <s v="Перебуваю у шлюбі"/>
    <m/>
    <s v="Чернігівська"/>
  </r>
  <r>
    <n v="2989722"/>
    <x v="2600"/>
    <s v="2021-04-06 19:31:29"/>
    <n v="2000"/>
    <n v="2000"/>
    <n v="3"/>
    <n v="3"/>
    <s v="2003-01-15 00:00:00"/>
    <n v="20000"/>
    <s v="Студент"/>
    <s v="Не був (ла) у шлюбі"/>
    <m/>
    <s v="Хмельницька"/>
  </r>
  <r>
    <n v="2988308"/>
    <x v="2601"/>
    <s v="2021-04-06 20:26:06"/>
    <n v="2000"/>
    <n v="2000"/>
    <n v="3"/>
    <n v="3"/>
    <s v="1968-08-30 00:00:00"/>
    <n v="34000"/>
    <s v="Підприємець"/>
    <s v="Розлучений (а)"/>
    <m/>
    <s v="Харківська"/>
  </r>
  <r>
    <n v="2990478"/>
    <x v="2602"/>
    <s v="2021-04-06 21:16:16"/>
    <n v="2000"/>
    <n v="2000"/>
    <n v="3"/>
    <n v="3"/>
    <s v="1991-12-24 00:00:00"/>
    <n v="15000"/>
    <s v="Не працюю"/>
    <s v="Перебуваю у шлюбі"/>
    <m/>
    <s v="Тернопільська"/>
  </r>
  <r>
    <n v="2990786"/>
    <x v="2603"/>
    <s v="2021-04-06 22:25:46"/>
    <n v="2000"/>
    <n v="2000"/>
    <n v="3"/>
    <n v="3"/>
    <s v="2000-09-24 00:00:00"/>
    <n v="13000"/>
    <s v="Працюю"/>
    <s v="Не був (ла) у шлюбі"/>
    <s v="повний робочий день"/>
    <s v="Харківська"/>
  </r>
  <r>
    <n v="2992963"/>
    <x v="2604"/>
    <s v="2021-04-07 10:33:00"/>
    <n v="2000"/>
    <n v="2000"/>
    <n v="3"/>
    <n v="3"/>
    <s v="2001-08-18 00:00:00"/>
    <n v="17000"/>
    <s v="Працюю"/>
    <s v="Перебуваю у шлюбі"/>
    <s v="позмінний графік"/>
    <s v="Рівненська"/>
  </r>
  <r>
    <n v="2993096"/>
    <x v="2605"/>
    <s v="2021-04-07 11:11:37"/>
    <n v="2000"/>
    <n v="2000"/>
    <n v="3"/>
    <n v="3"/>
    <s v="1981-10-03 00:00:00"/>
    <n v="15000"/>
    <s v="Працюю"/>
    <s v="Цивільний шлюб"/>
    <s v="повний робочий день"/>
    <s v="Волинська"/>
  </r>
  <r>
    <n v="2994146"/>
    <x v="2606"/>
    <s v="2021-04-07 13:19:32"/>
    <n v="2000"/>
    <n v="2000"/>
    <n v="3"/>
    <n v="3"/>
    <s v="2000-05-15 00:00:00"/>
    <n v="11000"/>
    <s v="Працюю"/>
    <s v="Не був (ла) у шлюбі"/>
    <s v="повний робочий день"/>
    <s v="Київ"/>
  </r>
  <r>
    <n v="2994251"/>
    <x v="2607"/>
    <s v="2021-04-07 13:40:19"/>
    <n v="2000"/>
    <n v="2000"/>
    <n v="3"/>
    <n v="3"/>
    <s v="1960-08-27 00:00:00"/>
    <n v="4000"/>
    <s v="Пенсіонер"/>
    <s v="Вдівець / Вдова"/>
    <m/>
    <s v="Полтавська"/>
  </r>
  <r>
    <n v="2995252"/>
    <x v="2608"/>
    <s v="2021-04-07 15:18:34"/>
    <n v="2000"/>
    <n v="2000"/>
    <n v="3"/>
    <n v="3"/>
    <s v="1976-11-26 00:00:00"/>
    <n v="20000"/>
    <s v="Працюю"/>
    <s v="Перебуваю у шлюбі"/>
    <s v="частковий робочий день"/>
    <s v="Тернопільська"/>
  </r>
  <r>
    <n v="2996148"/>
    <x v="2609"/>
    <s v="2021-04-07 16:56:50"/>
    <n v="2000"/>
    <n v="2000"/>
    <n v="3"/>
    <n v="3"/>
    <s v="1983-06-29 00:00:00"/>
    <n v="16000"/>
    <s v="Працюю"/>
    <s v="Перебуваю у шлюбі"/>
    <m/>
    <s v="Дніпропетровська"/>
  </r>
  <r>
    <n v="2996288"/>
    <x v="2610"/>
    <s v="2021-04-07 17:11:39"/>
    <n v="2000"/>
    <n v="2000"/>
    <n v="3"/>
    <n v="3"/>
    <s v="1999-03-07 00:00:00"/>
    <n v="15000"/>
    <s v="Працюю"/>
    <s v="Цивільний шлюб"/>
    <s v="повний робочий день"/>
    <s v="Дніпропетровська"/>
  </r>
  <r>
    <n v="2996442"/>
    <x v="2611"/>
    <s v="2021-04-07 17:38:56"/>
    <n v="2000"/>
    <n v="2000"/>
    <n v="3"/>
    <n v="3"/>
    <s v="1990-12-01 00:00:00"/>
    <n v="18000"/>
    <s v="Працюю"/>
    <s v="Перебуваю у шлюбі"/>
    <s v="повний робочий день"/>
    <s v="Київська"/>
  </r>
  <r>
    <n v="2996554"/>
    <x v="2612"/>
    <s v="2021-04-07 17:54:14"/>
    <n v="2000"/>
    <n v="2000"/>
    <n v="3"/>
    <n v="3"/>
    <s v="1979-12-21 00:00:00"/>
    <n v="6000"/>
    <s v="Працюю"/>
    <s v="Перебуваю у шлюбі"/>
    <s v="повний робочий день"/>
    <s v="Запорізька"/>
  </r>
  <r>
    <n v="2997254"/>
    <x v="2613"/>
    <s v="2021-04-07 19:00:03"/>
    <n v="2000"/>
    <n v="2000"/>
    <n v="3"/>
    <n v="3"/>
    <s v="1998-07-19 00:00:00"/>
    <n v="10000"/>
    <s v="Працюю"/>
    <s v="Не був (ла) у шлюбі"/>
    <s v="повний робочий день"/>
    <s v="Івано-Франківська"/>
  </r>
  <r>
    <n v="2997471"/>
    <x v="2614"/>
    <s v="2021-04-07 19:32:04"/>
    <n v="2000"/>
    <n v="2000"/>
    <n v="3"/>
    <n v="3"/>
    <s v="1960-10-29 00:00:00"/>
    <n v="11600"/>
    <s v="Працюю"/>
    <s v="Перебуваю у шлюбі"/>
    <s v="повний робочий день"/>
    <s v="Дніпропетровська"/>
  </r>
  <r>
    <n v="2997688"/>
    <x v="2615"/>
    <s v="2021-04-07 20:22:16"/>
    <n v="2000"/>
    <n v="2000"/>
    <n v="3"/>
    <n v="3"/>
    <s v="1977-09-23 00:00:00"/>
    <n v="12000"/>
    <s v="Працюю"/>
    <s v="Розлучений (а)"/>
    <s v="повний робочий день"/>
    <s v="Івано-Франківська"/>
  </r>
  <r>
    <n v="2997765"/>
    <x v="2616"/>
    <s v="2021-04-07 20:41:51"/>
    <n v="2000"/>
    <n v="2000"/>
    <n v="3"/>
    <n v="3"/>
    <s v="1986-09-16 00:00:00"/>
    <n v="17000"/>
    <s v="Працюю"/>
    <s v="Перебуваю у шлюбі"/>
    <s v="повний робочий день"/>
    <s v="Донецька"/>
  </r>
  <r>
    <n v="2997856"/>
    <x v="2617"/>
    <s v="2021-04-07 20:49:49"/>
    <n v="2000"/>
    <n v="2000"/>
    <n v="3"/>
    <n v="3"/>
    <s v="2003-01-20 00:00:00"/>
    <n v="15000"/>
    <s v="Працюю"/>
    <s v="Не був (ла) у шлюбі"/>
    <m/>
    <s v="Сумська"/>
  </r>
  <r>
    <n v="2999669"/>
    <x v="2618"/>
    <s v="2021-04-08 08:22:49"/>
    <n v="2000"/>
    <n v="2000"/>
    <n v="3"/>
    <n v="3"/>
    <s v="1996-06-12 00:00:00"/>
    <n v="5000"/>
    <s v="Працюю"/>
    <s v="Перебуваю у шлюбі"/>
    <s v="повний робочий день"/>
    <s v="Сумська"/>
  </r>
  <r>
    <n v="2999823"/>
    <x v="2619"/>
    <s v="2021-04-08 09:08:46"/>
    <n v="2000"/>
    <n v="2000"/>
    <n v="3"/>
    <n v="3"/>
    <s v="1982-08-15 00:00:00"/>
    <n v="6000"/>
    <s v="Працюю"/>
    <s v="Перебуваю у шлюбі"/>
    <s v="повний робочий день"/>
    <s v="Харківська"/>
  </r>
  <r>
    <n v="3000012"/>
    <x v="2620"/>
    <s v="2021-04-08 09:55:16"/>
    <n v="2000"/>
    <n v="2000"/>
    <n v="3"/>
    <n v="3"/>
    <s v="1995-08-25 00:00:00"/>
    <n v="25000"/>
    <s v="Працюю"/>
    <s v="Перебуваю у шлюбі"/>
    <s v="повний робочий день"/>
    <s v="Київ"/>
  </r>
  <r>
    <n v="2988336"/>
    <x v="2621"/>
    <s v="2021-04-08 13:00:40"/>
    <n v="2000"/>
    <n v="2000"/>
    <n v="3"/>
    <n v="3"/>
    <s v="1967-12-11 00:00:00"/>
    <n v="17000"/>
    <s v="Працюю"/>
    <s v="Перебуваю у шлюбі"/>
    <s v="повний робочий день"/>
    <s v="Запорізька"/>
  </r>
  <r>
    <n v="3001755"/>
    <x v="2622"/>
    <s v="2021-04-08 13:57:55"/>
    <n v="2000"/>
    <n v="2000"/>
    <n v="3"/>
    <n v="3"/>
    <s v="1978-03-23 00:00:00"/>
    <n v="15000"/>
    <s v="Працюю"/>
    <s v="Розлучений (а)"/>
    <s v="повний робочий день"/>
    <s v="Київська"/>
  </r>
  <r>
    <n v="3002245"/>
    <x v="2623"/>
    <s v="2021-04-08 15:29:09"/>
    <n v="2000"/>
    <n v="2000"/>
    <n v="3"/>
    <n v="3"/>
    <s v="1983-01-01 00:00:00"/>
    <n v="15000"/>
    <s v="Підприємець"/>
    <s v="Не був (ла) у шлюбі"/>
    <m/>
    <s v="Запорізька"/>
  </r>
  <r>
    <n v="3001909"/>
    <x v="2624"/>
    <s v="2021-04-08 15:36:27"/>
    <n v="2000"/>
    <n v="2000"/>
    <n v="3"/>
    <n v="3"/>
    <s v="1992-04-15 00:00:00"/>
    <n v="20000"/>
    <s v="Підприємець"/>
    <s v="Не був (ла) у шлюбі"/>
    <m/>
    <s v="Волинська"/>
  </r>
  <r>
    <n v="3003134"/>
    <x v="2625"/>
    <s v="2021-04-08 17:15:26"/>
    <n v="2000"/>
    <n v="2000"/>
    <n v="3"/>
    <n v="3"/>
    <s v="1961-09-11 00:00:00"/>
    <n v="12000"/>
    <s v="Працюю"/>
    <s v="Цивільний шлюб"/>
    <s v="повний робочий день"/>
    <s v="Сумська"/>
  </r>
  <r>
    <n v="3002791"/>
    <x v="2626"/>
    <s v="2021-04-08 17:44:11"/>
    <n v="2000"/>
    <n v="2000"/>
    <n v="3"/>
    <n v="3"/>
    <s v="2002-10-20 00:00:00"/>
    <n v="30000"/>
    <s v="Студент"/>
    <s v="Перебуваю у шлюбі"/>
    <m/>
    <s v="Рівненська"/>
  </r>
  <r>
    <n v="3004807"/>
    <x v="2627"/>
    <s v="2021-04-08 20:21:49"/>
    <n v="2000"/>
    <n v="2000"/>
    <n v="3"/>
    <n v="3"/>
    <s v="1994-04-17 00:00:00"/>
    <n v="18000"/>
    <s v="Працюю"/>
    <s v="Перебуваю у шлюбі"/>
    <s v="повний робочий день"/>
    <s v="Дніпропетровська"/>
  </r>
  <r>
    <n v="3006641"/>
    <x v="2628"/>
    <s v="2021-04-09 06:07:18"/>
    <n v="2000"/>
    <n v="2000"/>
    <n v="3"/>
    <n v="3"/>
    <s v="1999-01-10 00:00:00"/>
    <n v="15000"/>
    <s v="Працюю"/>
    <s v="Не був (ла) у шлюбі"/>
    <s v="повний робочий день"/>
    <s v="Донецька"/>
  </r>
  <r>
    <n v="3006935"/>
    <x v="2629"/>
    <s v="2021-04-09 08:15:10"/>
    <n v="2000"/>
    <n v="2000"/>
    <n v="3"/>
    <n v="3"/>
    <s v="1997-12-22 00:00:00"/>
    <n v="12000"/>
    <s v="Працюю"/>
    <s v="Не був (ла) у шлюбі"/>
    <s v="повний робочий день"/>
    <s v="Запорізька"/>
  </r>
  <r>
    <n v="3006970"/>
    <x v="2630"/>
    <s v="2021-04-09 08:42:18"/>
    <n v="2000"/>
    <n v="2000"/>
    <n v="3"/>
    <n v="3"/>
    <s v="1986-10-12 00:00:00"/>
    <n v="50000"/>
    <s v="Працюю"/>
    <s v="Перебуваю у шлюбі"/>
    <s v="повний робочий день"/>
    <s v="Харківська"/>
  </r>
  <r>
    <n v="3007474"/>
    <x v="2631"/>
    <s v="2021-04-09 09:54:53"/>
    <n v="2000"/>
    <n v="2000"/>
    <n v="3"/>
    <n v="3"/>
    <s v="1995-07-08 00:00:00"/>
    <n v="10000"/>
    <s v="Працюю"/>
    <s v="Перебуваю у шлюбі"/>
    <s v="повний робочий день"/>
    <s v="Полтавська"/>
  </r>
  <r>
    <n v="3008062"/>
    <x v="2632"/>
    <s v="2021-04-09 12:30:21"/>
    <n v="2000"/>
    <n v="2000"/>
    <n v="3"/>
    <n v="3"/>
    <s v="1974-04-07 00:00:00"/>
    <n v="15000"/>
    <s v="Працюю"/>
    <s v="Розлучений (а)"/>
    <s v="повний робочий день"/>
    <s v="Хмельницька"/>
  </r>
  <r>
    <n v="3008475"/>
    <x v="2633"/>
    <s v="2021-04-09 13:02:56"/>
    <n v="2000"/>
    <n v="2000"/>
    <n v="3"/>
    <n v="3"/>
    <s v="1986-05-23 00:00:00"/>
    <n v="15000"/>
    <s v="Не працюю"/>
    <s v="Не був (ла) у шлюбі"/>
    <m/>
    <s v="Одеська"/>
  </r>
  <r>
    <n v="3008839"/>
    <x v="2634"/>
    <s v="2021-04-09 13:23:15"/>
    <n v="2000"/>
    <n v="2000"/>
    <n v="3"/>
    <n v="3"/>
    <s v="2002-08-22 00:00:00"/>
    <n v="13000"/>
    <s v="Працюю"/>
    <s v="Не був (ла) у шлюбі"/>
    <s v="повний робочий день"/>
    <s v="Дніпропетровська"/>
  </r>
  <r>
    <n v="3008118"/>
    <x v="2635"/>
    <s v="2021-04-09 13:36:23"/>
    <n v="2000"/>
    <n v="2000"/>
    <n v="3"/>
    <n v="3"/>
    <s v="1982-07-12 00:00:00"/>
    <n v="10000"/>
    <s v="Працюю"/>
    <s v="Розлучений (а)"/>
    <s v="частковий робочий день"/>
    <s v="Одеська"/>
  </r>
  <r>
    <n v="3009756"/>
    <x v="2636"/>
    <s v="2021-04-09 15:11:36"/>
    <n v="2000"/>
    <n v="2000"/>
    <n v="3"/>
    <n v="3"/>
    <s v="1991-08-11 00:00:00"/>
    <n v="10000"/>
    <s v="Працюю"/>
    <s v="Перебуваю у шлюбі"/>
    <m/>
    <s v="Чернігівська"/>
  </r>
  <r>
    <n v="3010610"/>
    <x v="2637"/>
    <s v="2021-04-09 17:50:13"/>
    <n v="2000"/>
    <n v="2000"/>
    <n v="3"/>
    <n v="3"/>
    <s v="1977-01-12 00:00:00"/>
    <n v="12000"/>
    <s v="Працюю"/>
    <s v="Розлучений (а)"/>
    <s v="повний робочий день"/>
    <s v="Запорізька"/>
  </r>
  <r>
    <n v="3010701"/>
    <x v="2638"/>
    <s v="2021-04-09 18:09:30"/>
    <n v="2000"/>
    <n v="2000"/>
    <n v="3"/>
    <n v="3"/>
    <s v="1961-04-03 00:00:00"/>
    <n v="8000"/>
    <s v="Працюю"/>
    <s v="Перебуваю у шлюбі"/>
    <s v="позмінний графік"/>
    <s v="Київська"/>
  </r>
  <r>
    <n v="3011541"/>
    <x v="2639"/>
    <s v="2021-04-09 18:56:23"/>
    <n v="2000"/>
    <n v="2000"/>
    <n v="3"/>
    <n v="3"/>
    <s v="2002-07-24 00:00:00"/>
    <n v="9000"/>
    <s v="Студент"/>
    <s v="Не був (ла) у шлюбі"/>
    <m/>
    <s v="Харківська"/>
  </r>
  <r>
    <n v="3011639"/>
    <x v="2640"/>
    <s v="2021-04-09 19:07:14"/>
    <n v="2000"/>
    <n v="2000"/>
    <n v="3"/>
    <n v="3"/>
    <s v="1981-02-05 00:00:00"/>
    <n v="50000"/>
    <s v="Працюю"/>
    <s v="Перебуваю у шлюбі"/>
    <s v="повний робочий день"/>
    <s v="Київ"/>
  </r>
  <r>
    <n v="3012465"/>
    <x v="2641"/>
    <s v="2021-04-09 21:15:23"/>
    <n v="2000"/>
    <n v="2000"/>
    <n v="3"/>
    <n v="3"/>
    <s v="2002-03-14 00:00:00"/>
    <n v="9000"/>
    <s v="Працюю"/>
    <s v="Не був (ла) у шлюбі"/>
    <s v="повний робочий день"/>
    <s v="Київ"/>
  </r>
  <r>
    <n v="3014012"/>
    <x v="2642"/>
    <s v="2021-04-10 06:40:37"/>
    <n v="2000"/>
    <n v="2000"/>
    <n v="3"/>
    <n v="3"/>
    <s v="2000-06-25 00:00:00"/>
    <n v="12000"/>
    <s v="Працюю"/>
    <s v="Не був (ла) у шлюбі"/>
    <s v="позмінний графік"/>
    <s v="Одеська"/>
  </r>
  <r>
    <n v="3014138"/>
    <x v="2643"/>
    <s v="2021-04-10 07:16:59"/>
    <n v="2000"/>
    <n v="2000"/>
    <n v="3"/>
    <n v="3"/>
    <s v="1987-08-24 00:00:00"/>
    <n v="25000"/>
    <s v="Працюю"/>
    <s v="Не був (ла) у шлюбі"/>
    <s v="повний робочий день"/>
    <s v="Дніпропетровська"/>
  </r>
  <r>
    <n v="3014306"/>
    <x v="2644"/>
    <s v="2021-04-10 09:04:35"/>
    <n v="2000"/>
    <n v="2000"/>
    <n v="3"/>
    <n v="3"/>
    <s v="1979-09-08 00:00:00"/>
    <n v="10000"/>
    <s v="Працюю"/>
    <s v="Перебуваю у шлюбі"/>
    <s v="повний робочий день"/>
    <s v="Дніпропетровська"/>
  </r>
  <r>
    <n v="3015104"/>
    <x v="2645"/>
    <s v="2021-04-10 10:55:27"/>
    <n v="2000"/>
    <n v="2000"/>
    <n v="3"/>
    <n v="3"/>
    <s v="1992-09-06 00:00:00"/>
    <n v="2000"/>
    <s v="Працюю"/>
    <s v="Розлучений (а)"/>
    <s v="повний робочий день"/>
    <s v="Чернівецька"/>
  </r>
  <r>
    <n v="3016749"/>
    <x v="2646"/>
    <s v="2021-04-10 14:30:07"/>
    <n v="2000"/>
    <n v="2000"/>
    <n v="3"/>
    <n v="3"/>
    <s v="1990-06-25 00:00:00"/>
    <n v="17000"/>
    <s v="Працюю"/>
    <s v="Не був (ла) у шлюбі"/>
    <s v="повний робочий день"/>
    <s v="Одеська"/>
  </r>
  <r>
    <n v="3017981"/>
    <x v="2647"/>
    <s v="2021-04-10 17:30:16"/>
    <n v="2000"/>
    <n v="2000"/>
    <n v="3"/>
    <n v="3"/>
    <s v="1982-07-14 00:00:00"/>
    <n v="10000"/>
    <s v="Працюю"/>
    <s v="Перебуваю у шлюбі"/>
    <s v="повний робочий день"/>
    <s v="Миколаївська"/>
  </r>
  <r>
    <n v="3018534"/>
    <x v="2648"/>
    <s v="2021-04-10 18:44:09"/>
    <n v="2000"/>
    <n v="2000"/>
    <n v="3"/>
    <n v="3"/>
    <s v="1986-04-05 00:00:00"/>
    <n v="70000"/>
    <s v="Працюю"/>
    <s v="Не був (ла) у шлюбі"/>
    <s v="повний робочий день"/>
    <s v="Одеська"/>
  </r>
  <r>
    <n v="3019997"/>
    <x v="2649"/>
    <s v="2021-04-10 22:49:47"/>
    <n v="2000"/>
    <n v="2000"/>
    <n v="3"/>
    <n v="3"/>
    <s v="1981-01-29 00:00:00"/>
    <n v="10000"/>
    <s v="Працюю"/>
    <s v="Перебуваю у шлюбі"/>
    <s v="повний робочий день"/>
    <s v="Тернопільська"/>
  </r>
  <r>
    <n v="3020865"/>
    <x v="2650"/>
    <s v="2021-04-11 03:22:41"/>
    <n v="2000"/>
    <n v="2000"/>
    <n v="3"/>
    <n v="3"/>
    <s v="1997-12-02 00:00:00"/>
    <n v="22000"/>
    <s v="Не працюю"/>
    <s v="Не був (ла) у шлюбі"/>
    <m/>
    <s v="Житомирська"/>
  </r>
  <r>
    <n v="3021257"/>
    <x v="2651"/>
    <s v="2021-04-11 08:00:00"/>
    <n v="2000"/>
    <n v="2000"/>
    <n v="3"/>
    <n v="3"/>
    <s v="1996-10-07 00:00:00"/>
    <n v="13500"/>
    <s v="Працюю"/>
    <s v="Не був (ла) у шлюбі"/>
    <s v="повний робочий день"/>
    <s v="Сумська"/>
  </r>
  <r>
    <n v="3021271"/>
    <x v="2652"/>
    <s v="2021-04-11 08:13:35"/>
    <n v="2000"/>
    <n v="2000"/>
    <n v="3"/>
    <n v="3"/>
    <s v="1973-05-27 00:00:00"/>
    <n v="15000"/>
    <s v="Працюю"/>
    <s v="Не був (ла) у шлюбі"/>
    <s v="повний робочий день"/>
    <s v="Дніпропетровська"/>
  </r>
  <r>
    <n v="3021558"/>
    <x v="2653"/>
    <s v="2021-04-11 09:27:44"/>
    <n v="2000"/>
    <n v="2000"/>
    <n v="3"/>
    <n v="3"/>
    <s v="1983-01-30 00:00:00"/>
    <n v="8000"/>
    <s v="Працюю"/>
    <s v="Перебуваю у шлюбі"/>
    <s v="повний робочий день"/>
    <s v="Одеська"/>
  </r>
  <r>
    <n v="3023567"/>
    <x v="2654"/>
    <s v="2021-04-11 13:56:14"/>
    <n v="2000"/>
    <n v="2000"/>
    <n v="3"/>
    <n v="3"/>
    <s v="1999-02-13 00:00:00"/>
    <n v="30000"/>
    <s v="Працюю"/>
    <s v="Не був (ла) у шлюбі"/>
    <s v="повний робочий день"/>
    <s v="Київ"/>
  </r>
  <r>
    <n v="3024484"/>
    <x v="2655"/>
    <s v="2021-04-11 16:12:31"/>
    <n v="2000"/>
    <n v="2000"/>
    <n v="3"/>
    <n v="3"/>
    <s v="1999-12-13 00:00:00"/>
    <n v="10000"/>
    <s v="Працюю"/>
    <s v="Цивільний шлюб"/>
    <s v="повний робочий день"/>
    <s v="Харківська"/>
  </r>
  <r>
    <n v="3024701"/>
    <x v="2656"/>
    <s v="2021-04-11 16:20:19"/>
    <n v="2000"/>
    <n v="2000"/>
    <n v="3"/>
    <n v="3"/>
    <s v="1978-03-25 00:00:00"/>
    <n v="3000"/>
    <s v="Працюю"/>
    <s v="Перебуваю у шлюбі"/>
    <s v="повний робочий день"/>
    <s v="Київська"/>
  </r>
  <r>
    <n v="3027270"/>
    <x v="2657"/>
    <s v="2021-04-11 23:55:51"/>
    <n v="2000"/>
    <n v="2000"/>
    <n v="3"/>
    <n v="3"/>
    <s v="1989-11-01 00:00:00"/>
    <n v="10000"/>
    <s v="Працюю"/>
    <s v="Не був (ла) у шлюбі"/>
    <s v="повний робочий день"/>
    <s v="Полтавська"/>
  </r>
  <r>
    <n v="3029258"/>
    <x v="2658"/>
    <s v="2021-04-12 11:55:54"/>
    <n v="2000"/>
    <n v="2000"/>
    <n v="3"/>
    <n v="3"/>
    <s v="1981-04-01 00:00:00"/>
    <n v="4000"/>
    <s v="Працюю"/>
    <s v="Перебуваю у шлюбі"/>
    <s v="позмінний графік"/>
    <s v="Одеська"/>
  </r>
  <r>
    <n v="3029468"/>
    <x v="2659"/>
    <s v="2021-04-12 12:38:23"/>
    <n v="2000"/>
    <n v="2000"/>
    <n v="3"/>
    <n v="3"/>
    <s v="1975-05-27 00:00:00"/>
    <n v="470"/>
    <s v="Працюю"/>
    <s v="Цивільний шлюб"/>
    <s v="повний робочий день"/>
    <s v="Миколаївська"/>
  </r>
  <r>
    <n v="3029748"/>
    <x v="2660"/>
    <s v="2021-04-12 12:58:55"/>
    <n v="2000"/>
    <n v="2000"/>
    <n v="3"/>
    <n v="3"/>
    <s v="1991-08-13 00:00:00"/>
    <n v="45000"/>
    <s v="Працюю"/>
    <s v="Перебуваю у шлюбі"/>
    <s v="повний робочий день"/>
    <s v="Житомирська"/>
  </r>
  <r>
    <n v="3029678"/>
    <x v="2661"/>
    <s v="2021-04-12 12:59:52"/>
    <n v="3000"/>
    <n v="3000"/>
    <n v="3"/>
    <n v="3"/>
    <s v="1965-10-31 00:00:00"/>
    <n v="20000"/>
    <s v="Працюю"/>
    <s v="Розлучений (а)"/>
    <s v="повний робочий день"/>
    <s v="Дніпропетровська"/>
  </r>
  <r>
    <n v="3030126"/>
    <x v="2662"/>
    <s v="2021-04-12 13:35:48"/>
    <n v="2000"/>
    <n v="2000"/>
    <n v="3"/>
    <n v="3"/>
    <s v="1993-11-16 00:00:00"/>
    <n v="50000"/>
    <s v="Працюю"/>
    <s v="Не був (ла) у шлюбі"/>
    <s v="повний робочий день"/>
    <s v="Київська"/>
  </r>
  <r>
    <n v="3030784"/>
    <x v="2663"/>
    <s v="2021-04-12 14:46:34"/>
    <n v="3000"/>
    <n v="3000"/>
    <n v="3"/>
    <n v="3"/>
    <s v="2000-10-01 00:00:00"/>
    <n v="6490"/>
    <s v="Студент"/>
    <s v="Не був (ла) у шлюбі"/>
    <m/>
    <s v="Херсонська"/>
  </r>
  <r>
    <n v="3031008"/>
    <x v="2664"/>
    <s v="2021-04-12 15:15:54"/>
    <n v="2000"/>
    <n v="2000"/>
    <n v="3"/>
    <n v="3"/>
    <s v="1978-01-15 00:00:00"/>
    <n v="20000"/>
    <s v="Працюю"/>
    <s v="Розлучений (а)"/>
    <s v="позмінний графік"/>
    <s v="Дніпропетровська"/>
  </r>
  <r>
    <n v="3031001"/>
    <x v="2665"/>
    <s v="2021-04-12 15:24:47"/>
    <n v="2000"/>
    <n v="2000"/>
    <n v="3"/>
    <n v="3"/>
    <s v="1999-03-26 00:00:00"/>
    <n v="18000"/>
    <s v="Студент"/>
    <s v="Не був (ла) у шлюбі"/>
    <m/>
    <s v="Львівська"/>
  </r>
  <r>
    <n v="3029916"/>
    <x v="2666"/>
    <s v="2021-04-12 15:51:32"/>
    <n v="2000"/>
    <n v="2000"/>
    <n v="3"/>
    <n v="3"/>
    <s v="1992-12-15 00:00:00"/>
    <n v="9000"/>
    <s v="Працюю"/>
    <s v="Перебуваю у шлюбі"/>
    <s v="повний робочий день"/>
    <s v="Донецька"/>
  </r>
  <r>
    <n v="3031351"/>
    <x v="2667"/>
    <s v="2021-04-12 15:55:25"/>
    <n v="2000"/>
    <n v="2000"/>
    <n v="3"/>
    <n v="3"/>
    <s v="1988-03-02 00:00:00"/>
    <n v="15000"/>
    <s v="Працюю"/>
    <s v="Перебуваю у шлюбі"/>
    <s v="повний робочий день"/>
    <s v="Миколаївська"/>
  </r>
  <r>
    <n v="3031960"/>
    <x v="2668"/>
    <s v="2021-04-12 16:58:42"/>
    <n v="2000"/>
    <n v="2000"/>
    <n v="3"/>
    <n v="3"/>
    <s v="1997-07-01 00:00:00"/>
    <n v="10000"/>
    <s v="Працюю"/>
    <s v="Цивільний шлюб"/>
    <s v="повний робочий день"/>
    <s v="Київ"/>
  </r>
  <r>
    <n v="3033192"/>
    <x v="2669"/>
    <s v="2021-04-12 20:05:03"/>
    <n v="2000"/>
    <n v="2000"/>
    <n v="3"/>
    <n v="3"/>
    <s v="1995-02-17 00:00:00"/>
    <n v="15000"/>
    <s v="Працюю"/>
    <s v="Цивільний шлюб"/>
    <s v="повний робочий день"/>
    <s v="Вінницька"/>
  </r>
  <r>
    <n v="3030063"/>
    <x v="2670"/>
    <s v="2021-04-12 22:21:04"/>
    <n v="3000"/>
    <n v="3000"/>
    <n v="3"/>
    <n v="3"/>
    <s v="1980-04-16 00:00:00"/>
    <n v="14000"/>
    <s v="Працюю"/>
    <s v="Перебуваю у шлюбі"/>
    <m/>
    <s v="Харківська"/>
  </r>
  <r>
    <n v="3035089"/>
    <x v="2671"/>
    <s v="2021-04-13 05:57:59"/>
    <n v="2000"/>
    <n v="2000"/>
    <n v="3"/>
    <n v="3"/>
    <s v="1994-12-31 00:00:00"/>
    <n v="30000"/>
    <s v="Працюю"/>
    <s v="Не був (ла) у шлюбі"/>
    <s v="повний робочий день"/>
    <s v="Львівська"/>
  </r>
  <r>
    <n v="3035481"/>
    <x v="2672"/>
    <s v="2021-04-13 08:53:25"/>
    <n v="2000"/>
    <n v="2000"/>
    <n v="3"/>
    <n v="3"/>
    <s v="1999-09-10 00:00:00"/>
    <n v="10000"/>
    <s v="Працюю"/>
    <s v="Не був (ла) у шлюбі"/>
    <s v="повний робочий день"/>
    <s v="Сумська"/>
  </r>
  <r>
    <n v="3037252"/>
    <x v="2673"/>
    <s v="2021-04-13 13:21:01"/>
    <n v="2000"/>
    <n v="2000"/>
    <n v="3"/>
    <n v="3"/>
    <s v="1978-12-27 00:00:00"/>
    <n v="15000"/>
    <s v="Працюю"/>
    <s v="Не був (ла) у шлюбі"/>
    <s v="повний робочий день"/>
    <s v="Запорізька"/>
  </r>
  <r>
    <n v="3037693"/>
    <x v="2674"/>
    <s v="2021-04-13 14:14:55"/>
    <n v="2000"/>
    <n v="2000"/>
    <n v="3"/>
    <n v="3"/>
    <s v="1985-05-10 00:00:00"/>
    <n v="12400"/>
    <s v="Працюю"/>
    <s v="Перебуваю у шлюбі"/>
    <s v="повний робочий день"/>
    <s v="Одеська"/>
  </r>
  <r>
    <n v="3036888"/>
    <x v="2675"/>
    <s v="2021-04-13 14:47:59"/>
    <n v="2000"/>
    <n v="2000"/>
    <n v="3"/>
    <n v="3"/>
    <s v="1990-12-24 00:00:00"/>
    <n v="35000"/>
    <s v="Працюю"/>
    <s v="Не був (ла) у шлюбі"/>
    <s v="повний робочий день"/>
    <s v="Чернігівська"/>
  </r>
  <r>
    <n v="3038036"/>
    <x v="2676"/>
    <s v="2021-04-13 15:09:52"/>
    <n v="2000"/>
    <n v="2000"/>
    <n v="3"/>
    <n v="3"/>
    <s v="1996-04-10 00:00:00"/>
    <n v="10000"/>
    <s v="Працюю"/>
    <s v="Не був (ла) у шлюбі"/>
    <s v="повний робочий день"/>
    <s v="Херсонська"/>
  </r>
  <r>
    <n v="3038309"/>
    <x v="2677"/>
    <s v="2021-04-13 15:12:13"/>
    <n v="2000"/>
    <n v="2000"/>
    <n v="3"/>
    <n v="3"/>
    <s v="1985-04-23 00:00:00"/>
    <n v="13000"/>
    <s v="Працюю"/>
    <s v="Цивільний шлюб"/>
    <s v="повний робочий день"/>
    <s v="Запорізька"/>
  </r>
  <r>
    <n v="3038778"/>
    <x v="2678"/>
    <s v="2021-04-13 16:08:24"/>
    <n v="2000"/>
    <n v="2000"/>
    <n v="3"/>
    <n v="3"/>
    <s v="1999-10-03 00:00:00"/>
    <n v="12000"/>
    <s v="Підприємець"/>
    <s v="Не був (ла) у шлюбі"/>
    <m/>
    <s v="Вінницька"/>
  </r>
  <r>
    <n v="3039072"/>
    <x v="2679"/>
    <s v="2021-04-13 16:36:15"/>
    <n v="2000"/>
    <n v="2000"/>
    <n v="3"/>
    <n v="3"/>
    <s v="1981-10-06 00:00:00"/>
    <n v="40000"/>
    <s v="Працюю"/>
    <s v="Перебуваю у шлюбі"/>
    <s v="повний робочий день"/>
    <s v="Київ"/>
  </r>
  <r>
    <n v="3040367"/>
    <x v="2680"/>
    <s v="2021-04-13 19:32:27"/>
    <n v="2000"/>
    <n v="2000"/>
    <n v="3"/>
    <n v="3"/>
    <s v="1991-12-25 00:00:00"/>
    <n v="13000"/>
    <s v="Працюю"/>
    <s v="Перебуваю у шлюбі"/>
    <s v="позмінний графік"/>
    <s v="Одеська"/>
  </r>
  <r>
    <n v="3040899"/>
    <x v="2681"/>
    <s v="2021-04-13 20:43:15"/>
    <n v="2000"/>
    <n v="2000"/>
    <n v="3"/>
    <n v="3"/>
    <s v="1982-10-11 00:00:00"/>
    <n v="10"/>
    <s v="Працюю"/>
    <s v="Розлучений (а)"/>
    <s v="повний робочий день"/>
    <s v="Харківська"/>
  </r>
  <r>
    <n v="3041718"/>
    <x v="2682"/>
    <s v="2021-04-13 22:34:35"/>
    <n v="2000"/>
    <n v="2000"/>
    <n v="3"/>
    <n v="3"/>
    <s v="1996-03-08 00:00:00"/>
    <n v="20000"/>
    <s v="Працюю"/>
    <s v="Не був (ла) у шлюбі"/>
    <s v="повний робочий день"/>
    <s v="Тернопільська"/>
  </r>
  <r>
    <n v="3037700"/>
    <x v="2683"/>
    <s v="2021-04-13 22:35:03"/>
    <n v="2000"/>
    <n v="2000"/>
    <n v="3"/>
    <n v="3"/>
    <s v="1991-06-19 00:00:00"/>
    <n v="10000"/>
    <s v="Підприємець"/>
    <s v="Перебуваю у шлюбі"/>
    <m/>
    <s v="Закарпатська"/>
  </r>
  <r>
    <n v="3041095"/>
    <x v="2684"/>
    <s v="2021-04-14 00:07:58"/>
    <n v="2000"/>
    <n v="2000"/>
    <n v="3"/>
    <n v="3"/>
    <s v="1978-12-10 00:00:00"/>
    <n v="25000"/>
    <s v="Працюю"/>
    <s v="Цивільний шлюб"/>
    <s v="частковий робочий день"/>
    <s v="Івано-Франківська"/>
  </r>
  <r>
    <n v="3044952"/>
    <x v="2685"/>
    <s v="2021-04-14 13:18:18"/>
    <n v="2000"/>
    <n v="2000"/>
    <n v="3"/>
    <n v="3"/>
    <s v="1967-05-13 00:00:00"/>
    <n v="60000"/>
    <s v="Підприємець"/>
    <s v="Перебуваю у шлюбі"/>
    <m/>
    <s v="Харківська"/>
  </r>
  <r>
    <n v="3047122"/>
    <x v="2686"/>
    <s v="2021-04-14 15:59:38"/>
    <n v="2000"/>
    <n v="2000"/>
    <n v="3"/>
    <n v="3"/>
    <s v="1990-09-07 00:00:00"/>
    <n v="12000"/>
    <s v="Працюю"/>
    <s v="Перебуваю у шлюбі"/>
    <s v="частковий робочий день"/>
    <s v="Запорізька"/>
  </r>
  <r>
    <n v="3040871"/>
    <x v="2687"/>
    <s v="2021-04-14 16:04:33"/>
    <n v="2000"/>
    <n v="2000"/>
    <n v="3"/>
    <n v="3"/>
    <s v="1988-08-29 00:00:00"/>
    <n v="13000"/>
    <s v="Працюю"/>
    <s v="Розлучений (а)"/>
    <s v="повний робочий день"/>
    <s v="Полтавська"/>
  </r>
  <r>
    <n v="3047248"/>
    <x v="2688"/>
    <s v="2021-04-14 16:10:38"/>
    <n v="2000"/>
    <n v="2000"/>
    <n v="3"/>
    <n v="3"/>
    <s v="1989-02-27 00:00:00"/>
    <n v="12000"/>
    <s v="Працюю"/>
    <s v="Цивільний шлюб"/>
    <s v="повний робочий день"/>
    <s v="Одеська"/>
  </r>
  <r>
    <n v="3040934"/>
    <x v="2689"/>
    <s v="2021-04-14 18:02:11"/>
    <n v="2000"/>
    <n v="2000"/>
    <n v="3"/>
    <n v="3"/>
    <s v="1964-09-17 00:00:00"/>
    <n v="30000"/>
    <s v="Працюю"/>
    <s v="Перебуваю у шлюбі"/>
    <s v="повний робочий день"/>
    <s v="Закарпатська"/>
  </r>
  <r>
    <n v="3048550"/>
    <x v="2690"/>
    <s v="2021-04-14 18:55:45"/>
    <n v="2000"/>
    <n v="2000"/>
    <n v="3"/>
    <n v="3"/>
    <s v="1971-08-10 00:00:00"/>
    <n v="7000"/>
    <s v="Працюю"/>
    <s v="Не був (ла) у шлюбі"/>
    <s v="позмінний графік"/>
    <s v="Львівська"/>
  </r>
  <r>
    <n v="3048921"/>
    <x v="2691"/>
    <s v="2021-04-14 19:51:37"/>
    <n v="2000"/>
    <n v="2000"/>
    <n v="3"/>
    <n v="3"/>
    <s v="1991-07-25 00:00:00"/>
    <n v="11000"/>
    <s v="Працюю"/>
    <s v="Перебуваю у шлюбі"/>
    <s v="повний робочий день"/>
    <s v="Вінницька"/>
  </r>
  <r>
    <n v="3042985"/>
    <x v="2692"/>
    <s v="2021-04-15 07:18:57"/>
    <n v="2000"/>
    <n v="2000"/>
    <n v="3"/>
    <n v="3"/>
    <s v="1997-10-04 00:00:00"/>
    <n v="7000"/>
    <s v="Працюю"/>
    <s v="Перебуваю у шлюбі"/>
    <s v="позмінний графік"/>
    <s v="Одеська"/>
  </r>
  <r>
    <n v="3051714"/>
    <x v="2693"/>
    <s v="2021-04-15 08:58:27"/>
    <n v="2000"/>
    <n v="2000"/>
    <n v="3"/>
    <n v="3"/>
    <s v="1980-08-25 00:00:00"/>
    <n v="12000"/>
    <s v="Працюю"/>
    <s v="Розлучений (а)"/>
    <s v="повний робочий день"/>
    <s v="Київська"/>
  </r>
  <r>
    <n v="3053835"/>
    <x v="2694"/>
    <s v="2021-04-15 13:33:17"/>
    <n v="2000"/>
    <n v="2000"/>
    <n v="3"/>
    <n v="3"/>
    <s v="1990-07-21 00:00:00"/>
    <n v="25000"/>
    <s v="Працюю"/>
    <s v="Розлучений (а)"/>
    <s v="повний робочий день"/>
    <s v="Івано-Франківська"/>
  </r>
  <r>
    <n v="3054556"/>
    <x v="2695"/>
    <s v="2021-04-15 15:22:19"/>
    <n v="2000"/>
    <n v="2000"/>
    <n v="3"/>
    <n v="3"/>
    <s v="1991-05-29 00:00:00"/>
    <n v="6000"/>
    <s v="Працюю"/>
    <s v="Цивільний шлюб"/>
    <s v="позмінний графік"/>
    <s v="Вінницька"/>
  </r>
  <r>
    <n v="2963031"/>
    <x v="2696"/>
    <s v="2021-04-15 19:36:31"/>
    <n v="2000"/>
    <n v="2000"/>
    <n v="3"/>
    <n v="3"/>
    <s v="1978-07-17 00:00:00"/>
    <n v="4600"/>
    <s v="Працюю"/>
    <s v="Перебуваю у шлюбі"/>
    <m/>
    <s v="Луганська"/>
  </r>
  <r>
    <n v="2988987"/>
    <x v="2697"/>
    <s v="2021-04-06 17:33:25"/>
    <n v="1900"/>
    <n v="1900"/>
    <n v="2.85"/>
    <n v="2.8499999999999091"/>
    <s v="2001-07-11 00:00:00"/>
    <n v="18000"/>
    <s v="Працюю"/>
    <s v="Не був (ла) у шлюбі"/>
    <s v="повний робочий день"/>
    <s v="Миколаївська"/>
  </r>
  <r>
    <n v="3013319"/>
    <x v="2698"/>
    <s v="2021-04-10 00:38:07"/>
    <n v="2800"/>
    <n v="2800"/>
    <n v="2.8"/>
    <n v="2.8000000000001819"/>
    <s v="1999-04-14 00:00:00"/>
    <n v="10000"/>
    <s v="Працюю"/>
    <s v="Не був (ла) у шлюбі"/>
    <s v="повний робочий день"/>
    <s v="Івано-Франківська"/>
  </r>
  <r>
    <n v="2941667"/>
    <x v="2699"/>
    <s v="2021-04-01 11:18:12"/>
    <n v="2000"/>
    <n v="2000"/>
    <n v="2.8"/>
    <n v="2.7999999999999545"/>
    <s v="1983-09-17 00:00:00"/>
    <n v="30000"/>
    <s v="Підприємець"/>
    <s v="Перебуваю у шлюбі"/>
    <m/>
    <s v="Луганська"/>
  </r>
  <r>
    <n v="2956199"/>
    <x v="2700"/>
    <s v="2021-04-02 13:38:11"/>
    <n v="2000"/>
    <n v="2000"/>
    <n v="2.8"/>
    <n v="2.7999999999999545"/>
    <s v="2000-02-28 00:00:00"/>
    <n v="15000"/>
    <s v="Працюю"/>
    <s v="Цивільний шлюб"/>
    <s v="повний робочий день"/>
    <s v="Київ"/>
  </r>
  <r>
    <n v="2956444"/>
    <x v="2701"/>
    <s v="2021-04-02 14:00:54"/>
    <n v="2000"/>
    <n v="2000"/>
    <n v="2.8"/>
    <n v="2.7999999999999545"/>
    <s v="1985-11-11 00:00:00"/>
    <n v="25000"/>
    <s v="Підприємець"/>
    <s v="Розлучений (а)"/>
    <m/>
    <s v="Закарпатська"/>
  </r>
  <r>
    <n v="2957235"/>
    <x v="2702"/>
    <s v="2021-04-02 15:20:47"/>
    <n v="2000"/>
    <n v="2000"/>
    <n v="2.8"/>
    <n v="2.7999999999999545"/>
    <s v="1959-12-25 00:00:00"/>
    <n v="10000"/>
    <s v="Працюю"/>
    <s v="Перебуваю у шлюбі"/>
    <s v="повний робочий день"/>
    <s v="Чернівецька"/>
  </r>
  <r>
    <n v="2960693"/>
    <x v="2703"/>
    <s v="2021-04-02 21:45:29"/>
    <n v="2000"/>
    <n v="2000"/>
    <n v="2.8"/>
    <n v="2.7999999999999545"/>
    <s v="1981-06-12 00:00:00"/>
    <n v="16000"/>
    <s v="Працюю"/>
    <s v="Перебуваю у шлюбі"/>
    <s v="повний робочий день"/>
    <s v="Вінницька"/>
  </r>
  <r>
    <n v="2961575"/>
    <x v="2704"/>
    <s v="2021-04-03 02:36:54"/>
    <n v="2000"/>
    <n v="2000"/>
    <n v="2.8"/>
    <n v="2.7999999999999545"/>
    <s v="1985-06-26 00:00:00"/>
    <n v="20000"/>
    <s v="Працюю"/>
    <s v="Розлучений (а)"/>
    <s v="повний робочий день"/>
    <s v="Черкаська"/>
  </r>
  <r>
    <n v="2964438"/>
    <x v="2705"/>
    <s v="2021-04-03 13:41:35"/>
    <n v="2000"/>
    <n v="2000"/>
    <n v="2.8"/>
    <n v="2.7999999999999545"/>
    <s v="1988-10-18 00:00:00"/>
    <n v="5000"/>
    <s v="Працюю"/>
    <s v="Розлучений (а)"/>
    <s v="повний робочий день"/>
    <s v="Дніпропетровська"/>
  </r>
  <r>
    <n v="2964746"/>
    <x v="2706"/>
    <s v="2021-04-03 14:08:00"/>
    <n v="2000"/>
    <n v="2000"/>
    <n v="2.8"/>
    <n v="2.7999999999999545"/>
    <s v="1982-06-08 00:00:00"/>
    <n v="20000"/>
    <s v="Домогосподар/-ка"/>
    <s v="Цивільний шлюб"/>
    <m/>
    <s v="Харківська"/>
  </r>
  <r>
    <n v="2965026"/>
    <x v="2707"/>
    <s v="2021-04-03 14:29:55"/>
    <n v="2000"/>
    <n v="2000"/>
    <n v="2.8"/>
    <n v="2.7999999999999545"/>
    <s v="1987-10-12 00:00:00"/>
    <n v="15000"/>
    <s v="Працюю"/>
    <s v="Перебуваю у шлюбі"/>
    <s v="частковий робочий день"/>
    <s v="Вінницька"/>
  </r>
  <r>
    <n v="2965285"/>
    <x v="2708"/>
    <s v="2021-04-03 15:07:04"/>
    <n v="2000"/>
    <n v="2000"/>
    <n v="2.8"/>
    <n v="2.7999999999999545"/>
    <s v="1999-12-26 00:00:00"/>
    <n v="30000"/>
    <s v="Підприємець"/>
    <s v="Не був (ла) у шлюбі"/>
    <m/>
    <s v="Херсонська"/>
  </r>
  <r>
    <n v="2965789"/>
    <x v="2709"/>
    <s v="2021-04-03 16:10:22"/>
    <n v="2000"/>
    <n v="2000"/>
    <n v="2.8"/>
    <n v="2.7999999999999545"/>
    <s v="1969-03-19 00:00:00"/>
    <n v="4000"/>
    <s v="Пенсіонер"/>
    <s v="Розлучений (а)"/>
    <m/>
    <s v="Запорізька"/>
  </r>
  <r>
    <n v="2967560"/>
    <x v="2710"/>
    <s v="2021-04-03 19:49:31"/>
    <n v="2000"/>
    <n v="2000"/>
    <n v="2.8"/>
    <n v="2.7999999999999545"/>
    <s v="2000-04-28 00:00:00"/>
    <n v="600"/>
    <s v="Працюю"/>
    <s v="Не був (ла) у шлюбі"/>
    <s v="частковий робочий день"/>
    <s v="Київ"/>
  </r>
  <r>
    <n v="2968120"/>
    <x v="2711"/>
    <s v="2021-04-03 21:18:20"/>
    <n v="2000"/>
    <n v="2000"/>
    <n v="2.8"/>
    <n v="2.7999999999999545"/>
    <s v="1993-02-13 00:00:00"/>
    <n v="17000"/>
    <s v="Працюю"/>
    <s v="Цивільний шлюб"/>
    <s v="повний робочий день"/>
    <s v="Хмельницька"/>
  </r>
  <r>
    <n v="2970556"/>
    <x v="2712"/>
    <s v="2021-04-04 09:32:16"/>
    <n v="2000"/>
    <n v="2000"/>
    <n v="2.8"/>
    <n v="2.7999999999999545"/>
    <s v="2003-03-14 00:00:00"/>
    <n v="18000"/>
    <s v="Працюю"/>
    <s v="Цивільний шлюб"/>
    <s v="повний робочий день"/>
    <s v="Сумська"/>
  </r>
  <r>
    <n v="2981868"/>
    <x v="2713"/>
    <s v="2021-04-05 18:17:42"/>
    <n v="2000"/>
    <n v="2000"/>
    <n v="2.8"/>
    <n v="2.7999999999999545"/>
    <s v="1987-04-10 00:00:00"/>
    <n v="10000"/>
    <s v="Працюю"/>
    <s v="Не був (ла) у шлюбі"/>
    <s v="повний робочий день"/>
    <s v="Львівська"/>
  </r>
  <r>
    <n v="2983198"/>
    <x v="2714"/>
    <s v="2021-04-05 21:08:56"/>
    <n v="2000"/>
    <n v="2000"/>
    <n v="2.8"/>
    <n v="2.7999999999999545"/>
    <s v="1988-03-03 00:00:00"/>
    <n v="18000"/>
    <s v="Працюю"/>
    <s v="Розлучений (а)"/>
    <s v="позмінний графік"/>
    <s v="Житомирська"/>
  </r>
  <r>
    <n v="2982575"/>
    <x v="2715"/>
    <s v="2021-04-06 10:18:57"/>
    <n v="2000"/>
    <n v="2000"/>
    <n v="2.8"/>
    <n v="2.7999999999999545"/>
    <s v="1968-04-10 00:00:00"/>
    <n v="10000"/>
    <s v="Пенсіонер"/>
    <s v="Розлучений (а)"/>
    <s v="повний робочий день"/>
    <s v="Кіровоградська"/>
  </r>
  <r>
    <n v="2985760"/>
    <x v="2716"/>
    <s v="2021-04-06 11:45:55"/>
    <n v="2000"/>
    <n v="2000"/>
    <n v="2.8"/>
    <n v="2.7999999999999545"/>
    <s v="1994-04-30 00:00:00"/>
    <n v="8000"/>
    <s v="Декретна відпустка"/>
    <s v="Перебуваю у шлюбі"/>
    <m/>
    <s v="Львівська"/>
  </r>
  <r>
    <n v="2977738"/>
    <x v="2717"/>
    <s v="2021-04-06 16:42:59"/>
    <n v="2000"/>
    <n v="2000"/>
    <n v="2.8"/>
    <n v="2.7999999999999545"/>
    <s v="2001-09-25 00:00:00"/>
    <n v="15000"/>
    <s v="Працюю"/>
    <s v="Не був (ла) у шлюбі"/>
    <s v="повний робочий день"/>
    <s v="Черкаська"/>
  </r>
  <r>
    <n v="2998094"/>
    <x v="2718"/>
    <s v="2021-04-07 21:29:30"/>
    <n v="2000"/>
    <n v="2000"/>
    <n v="2.8"/>
    <n v="2.7999999999999545"/>
    <s v="1991-02-24 00:00:00"/>
    <n v="19000"/>
    <s v="Працюю"/>
    <s v="Не був (ла) у шлюбі"/>
    <s v="позмінний графік"/>
    <s v="Запорізька"/>
  </r>
  <r>
    <n v="3001398"/>
    <x v="2719"/>
    <s v="2021-04-08 13:05:31"/>
    <n v="2000"/>
    <n v="2000"/>
    <n v="2.8"/>
    <n v="2.7999999999999545"/>
    <s v="1989-08-18 00:00:00"/>
    <n v="18000"/>
    <s v="Підприємець"/>
    <s v="Не був (ла) у шлюбі"/>
    <m/>
    <s v="Миколаївська"/>
  </r>
  <r>
    <n v="3001447"/>
    <x v="2720"/>
    <s v="2021-04-08 13:23:54"/>
    <n v="2000"/>
    <n v="2000"/>
    <n v="2.8"/>
    <n v="2.7999999999999545"/>
    <s v="1979-02-18 00:00:00"/>
    <n v="18000"/>
    <s v="Працюю"/>
    <s v="Перебуваю у шлюбі"/>
    <s v="повний робочий день"/>
    <s v="Харківська"/>
  </r>
  <r>
    <n v="3001552"/>
    <x v="2721"/>
    <s v="2021-04-08 13:50:52"/>
    <n v="2000"/>
    <n v="2000"/>
    <n v="2.8"/>
    <n v="2.7999999999999545"/>
    <s v="1990-12-02 00:00:00"/>
    <n v="23000"/>
    <s v="Працюю"/>
    <s v="Перебуваю у шлюбі"/>
    <s v="повний робочий день"/>
    <s v="Київ"/>
  </r>
  <r>
    <n v="3002224"/>
    <x v="2722"/>
    <s v="2021-04-08 15:13:43"/>
    <n v="2000"/>
    <n v="2000"/>
    <n v="2.8"/>
    <n v="2.7999999999999545"/>
    <s v="1996-06-01 00:00:00"/>
    <n v="10000"/>
    <s v="Підприємець"/>
    <s v="Не був (ла) у шлюбі"/>
    <s v="повний робочий день"/>
    <s v="Київ"/>
  </r>
  <r>
    <n v="3002665"/>
    <x v="2723"/>
    <s v="2021-04-08 15:57:03"/>
    <n v="2000"/>
    <n v="2000"/>
    <n v="2.8"/>
    <n v="2.7999999999999545"/>
    <s v="1991-01-16 00:00:00"/>
    <n v="14000"/>
    <s v="Працюю"/>
    <s v="Розлучений (а)"/>
    <s v="повний робочий день"/>
    <s v="Київська"/>
  </r>
  <r>
    <n v="3002511"/>
    <x v="2724"/>
    <s v="2021-04-08 15:57:36"/>
    <n v="2000"/>
    <n v="2000"/>
    <n v="2.8"/>
    <n v="2.7999999999999545"/>
    <s v="1966-02-08 00:00:00"/>
    <n v="25000"/>
    <s v="Працюю"/>
    <s v="Розлучений (а)"/>
    <s v="повний робочий день"/>
    <s v="Київ"/>
  </r>
  <r>
    <n v="3010337"/>
    <x v="2725"/>
    <s v="2021-04-09 16:33:00"/>
    <n v="2000"/>
    <n v="2000"/>
    <n v="2.8"/>
    <n v="2.7999999999999545"/>
    <s v="1986-08-24 00:00:00"/>
    <n v="20000"/>
    <s v="Підприємець"/>
    <s v="Не був (ла) у шлюбі"/>
    <m/>
    <s v="Київ"/>
  </r>
  <r>
    <n v="3015167"/>
    <x v="2726"/>
    <s v="2021-04-10 11:00:46"/>
    <n v="2000"/>
    <n v="2000"/>
    <n v="2.8"/>
    <n v="2.7999999999999545"/>
    <s v="1987-07-03 00:00:00"/>
    <n v="5000"/>
    <s v="Працюю"/>
    <s v="Перебуваю у шлюбі"/>
    <s v="повний робочий день"/>
    <s v="Харківська"/>
  </r>
  <r>
    <n v="3016924"/>
    <x v="2727"/>
    <s v="2021-04-10 14:59:22"/>
    <n v="2000"/>
    <n v="2000"/>
    <n v="2.8"/>
    <n v="2.7999999999999545"/>
    <s v="1992-10-13 00:00:00"/>
    <n v="28000"/>
    <s v="Працюю"/>
    <s v="Не був (ла) у шлюбі"/>
    <s v="повний робочий день"/>
    <s v="Київська"/>
  </r>
  <r>
    <n v="3022153"/>
    <x v="2728"/>
    <s v="2021-04-11 10:53:21"/>
    <n v="2000"/>
    <n v="2000"/>
    <n v="2.8"/>
    <n v="2.7999999999999545"/>
    <s v="1975-03-10 00:00:00"/>
    <n v="10300"/>
    <s v="Працюю"/>
    <s v="Не був (ла) у шлюбі"/>
    <s v="повний робочий день"/>
    <s v="Житомирська"/>
  </r>
  <r>
    <n v="3028572"/>
    <x v="2729"/>
    <s v="2021-04-12 10:17:51"/>
    <n v="2000"/>
    <n v="2000"/>
    <n v="2.8"/>
    <n v="2.7999999999999545"/>
    <s v="1994-06-15 00:00:00"/>
    <n v="30000"/>
    <s v="Працюю"/>
    <s v="Цивільний шлюб"/>
    <s v="повний робочий день"/>
    <s v="Львівська"/>
  </r>
  <r>
    <n v="3029244"/>
    <x v="2730"/>
    <s v="2021-04-12 11:52:54"/>
    <n v="2000"/>
    <n v="2000"/>
    <n v="2.8"/>
    <n v="2.7999999999999545"/>
    <s v="2000-02-15 00:00:00"/>
    <n v="15000"/>
    <s v="Студент"/>
    <s v="Не був (ла) у шлюбі"/>
    <m/>
    <s v="Тернопільська"/>
  </r>
  <r>
    <n v="3036881"/>
    <x v="2731"/>
    <s v="2021-04-13 12:27:35"/>
    <n v="2000"/>
    <n v="2000"/>
    <n v="2.8"/>
    <n v="2.7999999999999545"/>
    <s v="1995-12-22 00:00:00"/>
    <n v="10000"/>
    <s v="Працюю"/>
    <s v="Не був (ла) у шлюбі"/>
    <s v="позмінний графік"/>
    <s v="Хмельницька"/>
  </r>
  <r>
    <n v="3038722"/>
    <x v="2732"/>
    <s v="2021-04-13 15:58:10"/>
    <n v="2000"/>
    <n v="2000"/>
    <n v="2.8"/>
    <n v="2.7999999999999545"/>
    <s v="2001-07-25 00:00:00"/>
    <n v="15000"/>
    <s v="Підприємець"/>
    <s v="Не був (ла) у шлюбі"/>
    <m/>
    <s v="Київська"/>
  </r>
  <r>
    <n v="3038708"/>
    <x v="2733"/>
    <s v="2021-04-13 15:59:24"/>
    <n v="2000"/>
    <n v="2000"/>
    <n v="2.8"/>
    <n v="2.7999999999999545"/>
    <s v="1984-07-14 00:00:00"/>
    <n v="6500"/>
    <s v="Працюю"/>
    <s v="Перебуваю у шлюбі"/>
    <s v="повний робочий день"/>
    <s v="Львівська"/>
  </r>
  <r>
    <n v="3042320"/>
    <x v="2734"/>
    <s v="2021-04-14 00:41:38"/>
    <n v="2000"/>
    <n v="2000"/>
    <n v="2.8"/>
    <n v="2.7999999999999545"/>
    <s v="1990-01-16 00:00:00"/>
    <n v="26000"/>
    <s v="Не працюю"/>
    <s v="Перебуваю у шлюбі"/>
    <s v="позмінний графік"/>
    <s v="Харківська"/>
  </r>
  <r>
    <n v="3048123"/>
    <x v="2735"/>
    <s v="2021-04-14 18:22:30"/>
    <n v="2000"/>
    <n v="2000"/>
    <n v="2.8"/>
    <n v="2.7999999999999545"/>
    <s v="1992-02-13 00:00:00"/>
    <n v="7000"/>
    <s v="Працюю"/>
    <s v="Розлучений (а)"/>
    <s v="повний робочий день"/>
    <s v="Полтавська"/>
  </r>
  <r>
    <n v="3041242"/>
    <x v="2736"/>
    <s v="2021-04-14 20:06:33"/>
    <n v="2000"/>
    <n v="2000"/>
    <n v="2.8"/>
    <n v="2.7999999999999545"/>
    <s v="1998-05-09 00:00:00"/>
    <n v="27000"/>
    <s v="Працюю"/>
    <s v="Не був (ла) у шлюбі"/>
    <s v="повний робочий день"/>
    <s v="Харківська"/>
  </r>
  <r>
    <n v="3047549"/>
    <x v="2737"/>
    <s v="2021-04-14 21:08:39"/>
    <n v="2000"/>
    <n v="2000"/>
    <n v="2.8"/>
    <n v="2.7999999999999545"/>
    <s v="1962-11-25 00:00:00"/>
    <n v="6300"/>
    <s v="Не працюю"/>
    <s v="Перебуваю у шлюбі"/>
    <m/>
    <s v="Херсонська"/>
  </r>
  <r>
    <n v="3050076"/>
    <x v="2738"/>
    <s v="2021-04-14 23:04:15"/>
    <n v="2000"/>
    <n v="2000"/>
    <n v="2.8"/>
    <n v="2.7999999999999545"/>
    <s v="1992-01-01 00:00:00"/>
    <n v="7000"/>
    <s v="Працюю"/>
    <s v="Перебуваю у шлюбі"/>
    <s v="частковий робочий день"/>
    <s v="Львівська"/>
  </r>
  <r>
    <n v="3053100"/>
    <x v="2739"/>
    <s v="2021-04-15 11:59:23"/>
    <n v="2000"/>
    <n v="2000"/>
    <n v="2.8"/>
    <n v="2.7999999999999545"/>
    <s v="1988-11-14 00:00:00"/>
    <n v="28500"/>
    <s v="Підприємець"/>
    <s v="Перебуваю у шлюбі"/>
    <m/>
    <s v="Одеська"/>
  </r>
  <r>
    <n v="3057258"/>
    <x v="2740"/>
    <s v="2021-04-15 21:02:28"/>
    <n v="2000"/>
    <n v="2000"/>
    <n v="2.8"/>
    <n v="2.7999999999999545"/>
    <s v="1979-08-12 00:00:00"/>
    <n v="15000"/>
    <s v="Працюю"/>
    <s v="Перебуваю у шлюбі"/>
    <m/>
    <s v="Вінницька"/>
  </r>
  <r>
    <n v="3058497"/>
    <x v="2741"/>
    <s v="2021-04-15 22:07:02"/>
    <n v="2000"/>
    <n v="2000"/>
    <n v="2.8"/>
    <n v="2.7999999999999545"/>
    <s v="1986-03-11 00:00:00"/>
    <n v="33000"/>
    <s v="Працюю"/>
    <s v="Розлучений (а)"/>
    <s v="повний робочий день"/>
    <s v="Чернігівська"/>
  </r>
  <r>
    <n v="2976156"/>
    <x v="2742"/>
    <s v="2021-04-04 20:45:49"/>
    <n v="1800"/>
    <n v="1800"/>
    <n v="2.7"/>
    <n v="2.7000000000000455"/>
    <s v="1994-07-22 00:00:00"/>
    <n v="10000"/>
    <s v="Працюю"/>
    <s v="Перебуваю у шлюбі"/>
    <s v="повний робочий день"/>
    <s v="Донецька"/>
  </r>
  <r>
    <n v="2979467"/>
    <x v="2743"/>
    <s v="2021-04-05 13:16:58"/>
    <n v="3000"/>
    <n v="3000"/>
    <n v="2.7"/>
    <n v="2.6999999999998181"/>
    <s v="1986-07-31 00:00:00"/>
    <n v="30000"/>
    <s v="Працюю"/>
    <s v="Перебуваю у шлюбі"/>
    <s v="повний робочий день"/>
    <s v="Львівська"/>
  </r>
  <r>
    <n v="3008419"/>
    <x v="2744"/>
    <s v="2021-04-09 12:13:51"/>
    <n v="3000"/>
    <n v="3000"/>
    <n v="2.7"/>
    <n v="2.6999999999998181"/>
    <s v="1999-09-12 00:00:00"/>
    <n v="10000"/>
    <s v="Декретна відпустка"/>
    <s v="Не був (ла) у шлюбі"/>
    <m/>
    <s v="Дніпропетровська"/>
  </r>
  <r>
    <n v="3009378"/>
    <x v="2745"/>
    <s v="2021-04-09 14:23:49"/>
    <n v="3000"/>
    <n v="3000"/>
    <n v="2.7"/>
    <n v="2.6999999999998181"/>
    <s v="1988-09-29 00:00:00"/>
    <n v="10000"/>
    <s v="Працюю"/>
    <s v="Перебуваю у шлюбі"/>
    <s v="частковий робочий день"/>
    <s v="Київська"/>
  </r>
  <r>
    <n v="3021887"/>
    <x v="2746"/>
    <s v="2021-04-11 10:24:18"/>
    <n v="3000"/>
    <n v="3000"/>
    <n v="2.7"/>
    <n v="2.6999999999998181"/>
    <s v="1972-09-29 00:00:00"/>
    <n v="8000"/>
    <s v="Працюю"/>
    <s v="Цивільний шлюб"/>
    <s v="частковий робочий день"/>
    <s v="Херсонська"/>
  </r>
  <r>
    <n v="3029447"/>
    <x v="2747"/>
    <s v="2021-04-12 12:14:12"/>
    <n v="3000"/>
    <n v="3000"/>
    <n v="2.7"/>
    <n v="2.6999999999998181"/>
    <s v="1990-07-20 00:00:00"/>
    <n v="10000"/>
    <s v="Не працюю"/>
    <s v="Перебуваю у шлюбі"/>
    <m/>
    <s v="Львівська"/>
  </r>
  <r>
    <n v="3034004"/>
    <x v="2748"/>
    <s v="2021-04-12 22:17:00"/>
    <n v="3000"/>
    <n v="3000"/>
    <n v="2.7"/>
    <n v="2.6999999999998181"/>
    <s v="1970-05-22 00:00:00"/>
    <n v="10000"/>
    <s v="Не працюю"/>
    <s v="Вдівець / Вдова"/>
    <m/>
    <s v="Запорізька"/>
  </r>
  <r>
    <n v="3038414"/>
    <x v="2749"/>
    <s v="2021-04-13 16:32:28"/>
    <n v="3000"/>
    <n v="3000"/>
    <n v="2.7"/>
    <n v="2.6999999999998181"/>
    <s v="1965-10-07 00:00:00"/>
    <n v="18000"/>
    <s v="Підприємець"/>
    <s v="Перебуваю у шлюбі"/>
    <m/>
    <s v="Миколаївська"/>
  </r>
  <r>
    <n v="2979621"/>
    <x v="2750"/>
    <s v="2021-04-05 13:39:48"/>
    <n v="2200"/>
    <n v="2200"/>
    <n v="2.64"/>
    <n v="2.6399999999998727"/>
    <s v="1979-07-01 00:00:00"/>
    <n v="10000"/>
    <s v="Працюю"/>
    <s v="Не був (ла) у шлюбі"/>
    <s v="повний робочий день"/>
    <s v="Одеська"/>
  </r>
  <r>
    <n v="3053387"/>
    <x v="2751"/>
    <s v="2021-04-15 12:32:45"/>
    <n v="2900"/>
    <n v="2900"/>
    <n v="2.61"/>
    <n v="2.6100000000001273"/>
    <s v="1996-03-23 00:00:00"/>
    <n v="10000"/>
    <s v="Працюю"/>
    <s v="Не був (ла) у шлюбі"/>
    <s v="повний робочий день"/>
    <s v="Одеська"/>
  </r>
  <r>
    <n v="2943172"/>
    <x v="2752"/>
    <s v="2021-04-01 09:26:22"/>
    <n v="2000"/>
    <n v="2000"/>
    <n v="2.6"/>
    <n v="2.5999999999999091"/>
    <s v="1996-12-01 00:00:00"/>
    <n v="9000"/>
    <s v="Працюю"/>
    <s v="Перебуваю у шлюбі"/>
    <s v="повний робочий день"/>
    <s v="Львівська"/>
  </r>
  <r>
    <n v="2958656"/>
    <x v="2753"/>
    <s v="2021-04-02 17:22:14"/>
    <n v="2000"/>
    <n v="2000"/>
    <n v="2.6"/>
    <n v="2.5999999999999091"/>
    <s v="1986-09-24 00:00:00"/>
    <n v="21000"/>
    <s v="Працюю"/>
    <s v="Перебуваю у шлюбі"/>
    <s v="повний робочий день"/>
    <s v="Львівська"/>
  </r>
  <r>
    <n v="2965481"/>
    <x v="2754"/>
    <s v="2021-04-03 15:20:38"/>
    <n v="2000"/>
    <n v="2000"/>
    <n v="2.6"/>
    <n v="2.5999999999999091"/>
    <s v="1976-03-22 00:00:00"/>
    <n v="16000"/>
    <s v="Працюю"/>
    <s v="Перебуваю у шлюбі"/>
    <s v="повний робочий день"/>
    <s v="Дніпропетровська"/>
  </r>
  <r>
    <n v="2970311"/>
    <x v="2755"/>
    <s v="2021-04-04 08:51:37"/>
    <n v="2000"/>
    <n v="2000"/>
    <n v="2.6"/>
    <n v="2.5999999999999091"/>
    <s v="1977-12-05 00:00:00"/>
    <n v="35000"/>
    <s v="Підприємець"/>
    <s v="Перебуваю у шлюбі"/>
    <m/>
    <s v="Харківська"/>
  </r>
  <r>
    <n v="2989309"/>
    <x v="2756"/>
    <s v="2021-04-06 18:27:08"/>
    <n v="2000"/>
    <n v="2000"/>
    <n v="2.6"/>
    <n v="2.5999999999999091"/>
    <s v="1993-02-25 00:00:00"/>
    <n v="2000"/>
    <s v="Працюю"/>
    <s v="Не був (ла) у шлюбі"/>
    <s v="почасово"/>
    <s v="Івано-Франківська"/>
  </r>
  <r>
    <n v="2995098"/>
    <x v="2757"/>
    <s v="2021-04-07 15:08:12"/>
    <n v="2000"/>
    <n v="2000"/>
    <n v="2.6"/>
    <n v="2.5999999999999091"/>
    <s v="1970-06-07 00:00:00"/>
    <n v="17000"/>
    <s v="Підприємець"/>
    <s v="Не був (ла) у шлюбі"/>
    <s v="повний робочий день"/>
    <s v="Харківська"/>
  </r>
  <r>
    <n v="2990212"/>
    <x v="2758"/>
    <s v="2021-04-07 21:02:30"/>
    <n v="2000"/>
    <n v="2000"/>
    <n v="2.6"/>
    <n v="2.5999999999999091"/>
    <s v="1998-09-29 00:00:00"/>
    <n v="8500"/>
    <s v="Працюю"/>
    <s v="Не був (ла) у шлюбі"/>
    <s v="повний робочий день"/>
    <s v="Чернігівська"/>
  </r>
  <r>
    <n v="2998108"/>
    <x v="2759"/>
    <s v="2021-04-07 21:35:42"/>
    <n v="2000"/>
    <n v="2000"/>
    <n v="2.6"/>
    <n v="2.5999999999999091"/>
    <s v="1979-08-04 00:00:00"/>
    <n v="3000"/>
    <s v="Декретна відпустка"/>
    <s v="Перебуваю у шлюбі"/>
    <m/>
    <s v="Вінницька"/>
  </r>
  <r>
    <n v="3001790"/>
    <x v="2760"/>
    <s v="2021-04-08 13:59:10"/>
    <n v="2000"/>
    <n v="2000"/>
    <n v="2.6"/>
    <n v="2.5999999999999091"/>
    <s v="1978-06-12 00:00:00"/>
    <n v="20000"/>
    <s v="Працюю"/>
    <s v="Перебуваю у шлюбі"/>
    <s v="повний робочий день"/>
    <s v="Київ"/>
  </r>
  <r>
    <n v="3002819"/>
    <x v="2761"/>
    <s v="2021-04-08 16:13:23"/>
    <n v="2000"/>
    <n v="2000"/>
    <n v="2.6"/>
    <n v="2.5999999999999091"/>
    <s v="1995-10-05 00:00:00"/>
    <n v="10000"/>
    <s v="Працюю"/>
    <s v="Перебуваю у шлюбі"/>
    <s v="повний робочий день"/>
    <s v="Сумська"/>
  </r>
  <r>
    <n v="3008692"/>
    <x v="2762"/>
    <s v="2021-04-09 12:51:55"/>
    <n v="2000"/>
    <n v="2000"/>
    <n v="2.6"/>
    <n v="2.5999999999999091"/>
    <s v="1992-11-25 00:00:00"/>
    <n v="10000"/>
    <s v="Працюю"/>
    <s v="Не був (ла) у шлюбі"/>
    <s v="повний робочий день"/>
    <s v="Київ"/>
  </r>
  <r>
    <n v="2995287"/>
    <x v="2763"/>
    <s v="2021-04-09 18:15:49"/>
    <n v="2000"/>
    <n v="2000"/>
    <n v="2.6"/>
    <n v="2.5999999999999091"/>
    <s v="1958-04-12 00:00:00"/>
    <n v="30000"/>
    <s v="Працюю"/>
    <s v="Перебуваю у шлюбі"/>
    <s v="повний робочий день"/>
    <s v="Херсонська"/>
  </r>
  <r>
    <n v="3011828"/>
    <x v="2764"/>
    <s v="2021-04-09 20:49:59"/>
    <n v="2000"/>
    <n v="2000"/>
    <n v="2.6"/>
    <n v="2.5999999999999091"/>
    <s v="2002-01-21 00:00:00"/>
    <n v="9000"/>
    <s v="Працюю"/>
    <s v="Не був (ла) у шлюбі"/>
    <s v="позмінний графік"/>
    <s v="Житомирська"/>
  </r>
  <r>
    <n v="3012766"/>
    <x v="2765"/>
    <s v="2021-04-09 22:05:23"/>
    <n v="2000"/>
    <n v="2000"/>
    <n v="2.6"/>
    <n v="2.5999999999999091"/>
    <s v="1988-02-18 00:00:00"/>
    <n v="12860"/>
    <s v="Працюю"/>
    <s v="Перебуваю у шлюбі"/>
    <s v="повний робочий день"/>
    <s v="Київська"/>
  </r>
  <r>
    <n v="3017484"/>
    <x v="2766"/>
    <s v="2021-04-10 16:23:08"/>
    <n v="2000"/>
    <n v="2000"/>
    <n v="2.6"/>
    <n v="2.5999999999999091"/>
    <s v="1998-05-07 00:00:00"/>
    <n v="17000"/>
    <s v="Працюю"/>
    <s v="Перебуваю у шлюбі"/>
    <s v="почасово"/>
    <s v="Миколаївська"/>
  </r>
  <r>
    <n v="3026997"/>
    <x v="2767"/>
    <s v="2021-04-12 10:44:16"/>
    <n v="2000"/>
    <n v="2000"/>
    <n v="2.6"/>
    <n v="2.5999999999999091"/>
    <s v="1988-05-08 00:00:00"/>
    <n v="500"/>
    <s v="Працюю"/>
    <s v="Розлучений (а)"/>
    <s v="повний робочий день"/>
    <s v="Херсонська"/>
  </r>
  <r>
    <n v="3039212"/>
    <x v="2768"/>
    <s v="2021-04-13 17:40:26"/>
    <n v="2000"/>
    <n v="2000"/>
    <n v="2.6"/>
    <n v="2.5999999999999091"/>
    <s v="1987-01-04 00:00:00"/>
    <n v="9000"/>
    <s v="Декретна відпустка"/>
    <s v="Перебуваю у шлюбі"/>
    <m/>
    <s v="Хмельницька"/>
  </r>
  <r>
    <n v="3055564"/>
    <x v="2769"/>
    <s v="2021-04-15 16:38:22"/>
    <n v="2000"/>
    <n v="2000"/>
    <n v="2.6"/>
    <n v="2.5999999999999091"/>
    <s v="1996-04-24 00:00:00"/>
    <n v="18000"/>
    <s v="Працюю"/>
    <s v="Не був (ла) у шлюбі"/>
    <s v="почасово"/>
    <s v="Одеська"/>
  </r>
  <r>
    <n v="3004919"/>
    <x v="2770"/>
    <s v="2021-04-08 20:35:25"/>
    <n v="1700"/>
    <n v="1700"/>
    <n v="2.5499999999999998"/>
    <n v="2.5499999999999545"/>
    <s v="1998-12-26 00:00:00"/>
    <n v="2000"/>
    <s v="Декретна відпустка"/>
    <s v="Перебуваю у шлюбі"/>
    <m/>
    <s v="Дніпропетровська"/>
  </r>
  <r>
    <n v="3032331"/>
    <x v="2771"/>
    <s v="2021-04-12 17:56:50"/>
    <n v="1700"/>
    <n v="1700"/>
    <n v="2.5499999999999998"/>
    <n v="2.5499999999999545"/>
    <s v="1982-08-25 00:00:00"/>
    <n v="38000"/>
    <s v="Працюю"/>
    <s v="Перебуваю у шлюбі"/>
    <s v="повний робочий день"/>
    <s v="Харківська"/>
  </r>
  <r>
    <n v="3031729"/>
    <x v="2772"/>
    <s v="2021-04-12 16:37:06"/>
    <n v="2300"/>
    <n v="2300"/>
    <n v="2.5299999999999998"/>
    <n v="2.5300000000002001"/>
    <s v="1999-06-30 00:00:00"/>
    <n v="10000"/>
    <s v="Працюю"/>
    <s v="Не був (ла) у шлюбі"/>
    <s v="повний робочий день"/>
    <s v="Волинська"/>
  </r>
  <r>
    <n v="2972558"/>
    <x v="2773"/>
    <s v="2021-04-04 13:27:56"/>
    <n v="2100"/>
    <n v="2100"/>
    <n v="2.52"/>
    <n v="2.5199999999999818"/>
    <s v="2000-06-13 00:00:00"/>
    <n v="13000"/>
    <s v="Підприємець"/>
    <s v="Не був (ла) у шлюбі"/>
    <m/>
    <s v="Львівська"/>
  </r>
  <r>
    <n v="3036524"/>
    <x v="2774"/>
    <s v="2021-04-13 11:33:18"/>
    <n v="1900"/>
    <n v="1900"/>
    <n v="2.4700000000000002"/>
    <n v="2.4700000000000273"/>
    <s v="2002-11-15 00:00:00"/>
    <n v="7000"/>
    <s v="Працюю"/>
    <s v="Не був (ла) у шлюбі"/>
    <s v="повний робочий день"/>
    <s v="Вінницька"/>
  </r>
  <r>
    <n v="3056488"/>
    <x v="2775"/>
    <s v="2021-04-15 17:56:27"/>
    <n v="2200"/>
    <n v="2200"/>
    <n v="2.42"/>
    <n v="2.4200000000000728"/>
    <s v="1999-04-11 00:00:00"/>
    <n v="6000"/>
    <s v="Працюю"/>
    <s v="Не був (ла) у шлюбі"/>
    <s v="повний робочий день"/>
    <s v="Миколаївська"/>
  </r>
  <r>
    <n v="2949514"/>
    <x v="2776"/>
    <s v="2021-04-01 15:29:12"/>
    <n v="2000"/>
    <n v="2000"/>
    <n v="2.4"/>
    <n v="2.4000000000000909"/>
    <s v="2000-06-10 00:00:00"/>
    <n v="15000"/>
    <s v="Працюю"/>
    <s v="Не був (ла) у шлюбі"/>
    <s v="повний робочий день"/>
    <s v="Волинська"/>
  </r>
  <r>
    <n v="2948996"/>
    <x v="2777"/>
    <s v="2021-04-01 19:32:34"/>
    <n v="2000"/>
    <n v="2000"/>
    <n v="2.4"/>
    <n v="2.4000000000000909"/>
    <s v="1988-09-07 00:00:00"/>
    <n v="20000"/>
    <s v="Працюю"/>
    <s v="Перебуваю у шлюбі"/>
    <s v="повний робочий день"/>
    <s v="Херсонська"/>
  </r>
  <r>
    <n v="2953203"/>
    <x v="2778"/>
    <s v="2021-04-02 00:48:01"/>
    <n v="2000"/>
    <n v="2000"/>
    <n v="2.4"/>
    <n v="2.4000000000000909"/>
    <s v="1999-08-26 00:00:00"/>
    <n v="14000"/>
    <s v="Працюю"/>
    <s v="Не був (ла) у шлюбі"/>
    <s v="позмінний графік"/>
    <s v="Донецька"/>
  </r>
  <r>
    <n v="2953700"/>
    <x v="2779"/>
    <s v="2021-04-02 07:19:56"/>
    <n v="2000"/>
    <n v="2000"/>
    <n v="2.4"/>
    <n v="2.4000000000000909"/>
    <s v="1984-09-02 00:00:00"/>
    <n v="9000"/>
    <s v="Працюю"/>
    <s v="Розлучений (а)"/>
    <s v="повний робочий день"/>
    <s v="Вінницька"/>
  </r>
  <r>
    <n v="2956395"/>
    <x v="1179"/>
    <s v="2021-04-02 13:50:40"/>
    <n v="2000"/>
    <n v="2000"/>
    <n v="2.4"/>
    <n v="2.4000000000000909"/>
    <s v="1999-12-21 00:00:00"/>
    <n v="12000"/>
    <s v="Не працюю"/>
    <s v="Не був (ла) у шлюбі"/>
    <m/>
    <s v="Львівська"/>
  </r>
  <r>
    <n v="2963934"/>
    <x v="2780"/>
    <s v="2021-04-03 12:50:57"/>
    <n v="2000"/>
    <n v="2000"/>
    <n v="2.4"/>
    <n v="2.4000000000000909"/>
    <s v="1997-12-05 00:00:00"/>
    <n v="11500"/>
    <s v="Студент"/>
    <s v="Не був (ла) у шлюбі"/>
    <m/>
    <s v="Львівська"/>
  </r>
  <r>
    <n v="2970080"/>
    <x v="2781"/>
    <s v="2021-04-04 07:12:44"/>
    <n v="2000"/>
    <n v="2000"/>
    <n v="2.4"/>
    <n v="2.4000000000000909"/>
    <s v="1979-08-23 00:00:00"/>
    <n v="15000"/>
    <s v="Працюю"/>
    <s v="Не був (ла) у шлюбі"/>
    <s v="позмінний графік"/>
    <s v="Харківська"/>
  </r>
  <r>
    <n v="2971865"/>
    <x v="2782"/>
    <s v="2021-04-04 12:17:40"/>
    <n v="2000"/>
    <n v="2000"/>
    <n v="2.4"/>
    <n v="2.4000000000000909"/>
    <s v="1987-05-26 00:00:00"/>
    <n v="20000"/>
    <s v="Не працюю"/>
    <s v="Не був (ла) у шлюбі"/>
    <m/>
    <s v="Сумська"/>
  </r>
  <r>
    <n v="2972635"/>
    <x v="204"/>
    <s v="2021-04-04 13:27:42"/>
    <n v="3000"/>
    <n v="3000"/>
    <n v="2.4"/>
    <n v="2.4000000000000909"/>
    <s v="1992-01-03 00:00:00"/>
    <n v="40000"/>
    <s v="Працюю"/>
    <s v="Перебуваю у шлюбі"/>
    <s v="повний робочий день"/>
    <s v="Закарпатська"/>
  </r>
  <r>
    <n v="2987657"/>
    <x v="2783"/>
    <s v="2021-04-06 14:57:50"/>
    <n v="3000"/>
    <n v="3000"/>
    <n v="2.4"/>
    <n v="2.4000000000000909"/>
    <s v="2001-04-25 00:00:00"/>
    <n v="10000"/>
    <s v="Працюю"/>
    <s v="Не був (ла) у шлюбі"/>
    <s v="повний робочий день"/>
    <s v="Київська"/>
  </r>
  <r>
    <n v="2988763"/>
    <x v="2784"/>
    <s v="2021-04-06 17:05:36"/>
    <n v="3000"/>
    <n v="3000"/>
    <n v="2.4"/>
    <n v="2.4000000000000909"/>
    <s v="1993-12-12 00:00:00"/>
    <n v="13000"/>
    <s v="Працюю"/>
    <s v="Не був (ла) у шлюбі"/>
    <s v="повний робочий день"/>
    <s v="Хмельницька"/>
  </r>
  <r>
    <n v="2989834"/>
    <x v="53"/>
    <s v="2021-04-06 19:41:17"/>
    <n v="3000"/>
    <n v="3000"/>
    <n v="2.4"/>
    <n v="2.4000000000000909"/>
    <s v="1994-08-26 00:00:00"/>
    <n v="7000"/>
    <s v="Працюю"/>
    <s v="Розлучений (а)"/>
    <s v="повний робочий день"/>
    <s v="Львівська"/>
  </r>
  <r>
    <n v="2996428"/>
    <x v="2785"/>
    <s v="2021-04-07 17:33:14"/>
    <n v="2000"/>
    <n v="2000"/>
    <n v="2.4"/>
    <n v="2.4000000000000909"/>
    <s v="1980-09-19 00:00:00"/>
    <n v="6000"/>
    <s v="Працюю"/>
    <s v="Не був (ла) у шлюбі"/>
    <s v="повний робочий день"/>
    <s v="Запорізька"/>
  </r>
  <r>
    <n v="3009126"/>
    <x v="2786"/>
    <s v="2021-04-09 13:50:52"/>
    <n v="2000"/>
    <n v="2000"/>
    <n v="2.4"/>
    <n v="2.4000000000000909"/>
    <s v="1984-10-01 00:00:00"/>
    <n v="20580"/>
    <s v="Підприємець"/>
    <s v="Перебуваю у шлюбі"/>
    <m/>
    <s v="Херсонська"/>
  </r>
  <r>
    <n v="3015902"/>
    <x v="2787"/>
    <s v="2021-04-10 12:41:04"/>
    <n v="2000"/>
    <n v="2000"/>
    <n v="2.4"/>
    <n v="2.4000000000000909"/>
    <s v="1987-08-29 00:00:00"/>
    <n v="5000"/>
    <s v="Працюю"/>
    <s v="Не був (ла) у шлюбі"/>
    <s v="повний робочий день"/>
    <s v="Сумська"/>
  </r>
  <r>
    <n v="2992221"/>
    <x v="2788"/>
    <s v="2021-04-10 16:56:59"/>
    <n v="2000"/>
    <n v="2000"/>
    <n v="2.4"/>
    <n v="2.4000000000000909"/>
    <s v="1986-10-12 00:00:00"/>
    <n v="12000"/>
    <s v="Працюю"/>
    <s v="Не був (ла) у шлюбі"/>
    <s v="повний робочий день"/>
    <s v="Харківська"/>
  </r>
  <r>
    <n v="3024897"/>
    <x v="2789"/>
    <s v="2021-04-11 16:51:03"/>
    <n v="2000"/>
    <n v="2000"/>
    <n v="2.4"/>
    <n v="2.4000000000000909"/>
    <s v="1978-06-08 00:00:00"/>
    <n v="610"/>
    <s v="Працюю"/>
    <s v="Перебуваю у шлюбі"/>
    <s v="повний робочий день"/>
    <s v="Київ"/>
  </r>
  <r>
    <n v="3026318"/>
    <x v="2790"/>
    <s v="2021-04-11 20:30:25"/>
    <n v="3000"/>
    <n v="3000"/>
    <n v="2.4"/>
    <n v="2.4000000000000909"/>
    <s v="1993-11-08 00:00:00"/>
    <n v="25000"/>
    <s v="Працюю"/>
    <s v="Перебуваю у шлюбі"/>
    <s v="повний робочий день"/>
    <s v="Дніпропетровська"/>
  </r>
  <r>
    <n v="3027305"/>
    <x v="2791"/>
    <s v="2021-04-12 00:08:25"/>
    <n v="2000"/>
    <n v="2000"/>
    <n v="2.4"/>
    <n v="2.4000000000000909"/>
    <s v="1994-12-05 00:00:00"/>
    <n v="25000"/>
    <s v="Працюю"/>
    <s v="Не був (ла) у шлюбі"/>
    <s v="повний робочий день"/>
    <s v="Тернопільська"/>
  </r>
  <r>
    <n v="3041018"/>
    <x v="2792"/>
    <s v="2021-04-13 20:54:04"/>
    <n v="3000"/>
    <n v="3000"/>
    <n v="2.4"/>
    <n v="2.4000000000000909"/>
    <s v="1992-05-26 00:00:00"/>
    <n v="30000"/>
    <s v="Підприємець"/>
    <s v="Не був (ла) у шлюбі"/>
    <m/>
    <s v="Запорізька"/>
  </r>
  <r>
    <n v="3043524"/>
    <x v="2793"/>
    <s v="2021-04-14 10:00:02"/>
    <n v="3000"/>
    <n v="3000"/>
    <n v="2.4"/>
    <n v="2.4000000000000909"/>
    <s v="1982-07-29 00:00:00"/>
    <n v="8000"/>
    <s v="Декретна відпустка"/>
    <s v="Цивільний шлюб"/>
    <m/>
    <s v="Хмельницька"/>
  </r>
  <r>
    <n v="3049964"/>
    <x v="2794"/>
    <s v="2021-04-14 22:14:46"/>
    <n v="2000"/>
    <n v="2000"/>
    <n v="2.4"/>
    <n v="2.4000000000000909"/>
    <s v="1986-04-10 00:00:00"/>
    <n v="21000"/>
    <s v="Працюю"/>
    <s v="Не був (ла) у шлюбі"/>
    <s v="повний робочий день"/>
    <s v="Дніпропетровська"/>
  </r>
  <r>
    <n v="3055130"/>
    <x v="2795"/>
    <s v="2021-04-15 15:58:01"/>
    <n v="2000"/>
    <n v="2000"/>
    <n v="2.4"/>
    <n v="2.4000000000000909"/>
    <s v="1992-01-25 00:00:00"/>
    <n v="8000"/>
    <s v="Працюю"/>
    <s v="Перебуваю у шлюбі"/>
    <m/>
    <s v="Кіровоградська"/>
  </r>
  <r>
    <n v="3057671"/>
    <x v="2796"/>
    <s v="2021-04-15 20:02:17"/>
    <n v="2000"/>
    <n v="2000"/>
    <n v="2.4"/>
    <n v="2.4000000000000909"/>
    <s v="2001-04-19 00:00:00"/>
    <n v="13500"/>
    <s v="Працюю"/>
    <s v="Не був (ла) у шлюбі"/>
    <s v="частковий робочий день"/>
    <s v="Харківська"/>
  </r>
  <r>
    <n v="2945678"/>
    <x v="2797"/>
    <s v="2021-04-01 08:31:41"/>
    <n v="1500"/>
    <n v="1500"/>
    <n v="2.25"/>
    <n v="2.25"/>
    <s v="1989-07-27 00:00:00"/>
    <n v="10000"/>
    <s v="Декретна відпустка"/>
    <s v="Перебуваю у шлюбі"/>
    <m/>
    <s v="Вінницька"/>
  </r>
  <r>
    <n v="2946245"/>
    <x v="2798"/>
    <s v="2021-04-01 10:10:34"/>
    <n v="1500"/>
    <n v="1500"/>
    <n v="2.25"/>
    <n v="2.25"/>
    <s v="1990-01-22 00:00:00"/>
    <n v="35000"/>
    <s v="Працюю"/>
    <s v="Перебуваю у шлюбі"/>
    <s v="частковий робочий день"/>
    <s v="Київ"/>
  </r>
  <r>
    <n v="2947736"/>
    <x v="2799"/>
    <s v="2021-04-01 12:33:31"/>
    <n v="1500"/>
    <n v="1500"/>
    <n v="2.25"/>
    <n v="2.25"/>
    <s v="1980-01-03 00:00:00"/>
    <n v="25000"/>
    <s v="Працюю"/>
    <s v="Розлучений (а)"/>
    <s v="повний робочий день"/>
    <s v="Київська"/>
  </r>
  <r>
    <n v="2948051"/>
    <x v="2800"/>
    <s v="2021-04-01 13:06:38"/>
    <n v="1500"/>
    <n v="1500"/>
    <n v="2.25"/>
    <n v="2.25"/>
    <s v="1971-09-17 00:00:00"/>
    <n v="12000"/>
    <s v="Працюю"/>
    <s v="Вдівець / Вдова"/>
    <s v="повний робочий день"/>
    <s v="Донецька"/>
  </r>
  <r>
    <n v="2949682"/>
    <x v="2801"/>
    <s v="2021-04-01 15:50:40"/>
    <n v="1500"/>
    <n v="1500"/>
    <n v="2.25"/>
    <n v="2.25"/>
    <s v="1966-04-28 00:00:00"/>
    <n v="8900"/>
    <s v="Працюю"/>
    <s v="Перебуваю у шлюбі"/>
    <s v="повний робочий день"/>
    <s v="Івано-Франківська"/>
  </r>
  <r>
    <n v="2950284"/>
    <x v="2802"/>
    <s v="2021-04-01 17:06:28"/>
    <n v="1500"/>
    <n v="1500"/>
    <n v="2.25"/>
    <n v="2.25"/>
    <s v="1993-09-20 00:00:00"/>
    <n v="15000"/>
    <s v="Працюю"/>
    <s v="Не був (ла) у шлюбі"/>
    <s v="повний робочий день"/>
    <s v="Хмельницька"/>
  </r>
  <r>
    <n v="2950291"/>
    <x v="2803"/>
    <s v="2021-04-01 17:15:46"/>
    <n v="1500"/>
    <n v="1500"/>
    <n v="2.25"/>
    <n v="2.25"/>
    <s v="1969-12-18 00:00:00"/>
    <n v="18000"/>
    <s v="Працюю"/>
    <s v="Перебуваю у шлюбі"/>
    <m/>
    <s v="Дніпропетровська"/>
  </r>
  <r>
    <n v="2949780"/>
    <x v="2804"/>
    <s v="2021-04-01 17:33:09"/>
    <n v="1500"/>
    <n v="1500"/>
    <n v="2.25"/>
    <n v="2.25"/>
    <s v="2001-01-04 00:00:00"/>
    <n v="12000"/>
    <s v="Працюю"/>
    <s v="Не був (ла) у шлюбі"/>
    <s v="повний робочий день"/>
    <s v="Івано-Франківська"/>
  </r>
  <r>
    <n v="2951131"/>
    <x v="2805"/>
    <s v="2021-04-01 18:58:46"/>
    <n v="1500"/>
    <n v="1500"/>
    <n v="2.25"/>
    <n v="2.25"/>
    <s v="1997-05-29 00:00:00"/>
    <n v="15000"/>
    <s v="Не працюю"/>
    <s v="Не був (ла) у шлюбі"/>
    <m/>
    <s v="Львівська"/>
  </r>
  <r>
    <n v="2950795"/>
    <x v="2806"/>
    <s v="2021-04-02 02:20:58"/>
    <n v="1500"/>
    <n v="1500"/>
    <n v="2.25"/>
    <n v="2.25"/>
    <s v="2002-09-06 00:00:00"/>
    <n v="2000"/>
    <s v="Працюю"/>
    <s v="Не був (ла) у шлюбі"/>
    <s v="повний робочий день"/>
    <s v="Київ"/>
  </r>
  <r>
    <n v="2958117"/>
    <x v="2807"/>
    <s v="2021-04-02 16:22:52"/>
    <n v="1500"/>
    <n v="1500"/>
    <n v="2.25"/>
    <n v="2.25"/>
    <s v="1998-03-30 00:00:00"/>
    <n v="5000"/>
    <s v="Працюю"/>
    <s v="Не був (ла) у шлюбі"/>
    <s v="частковий робочий день"/>
    <s v="Київ"/>
  </r>
  <r>
    <n v="2958810"/>
    <x v="2808"/>
    <s v="2021-04-02 17:42:06"/>
    <n v="1500"/>
    <n v="1500"/>
    <n v="2.25"/>
    <n v="2.25"/>
    <s v="1994-05-02 00:00:00"/>
    <n v="14500"/>
    <s v="Працюю"/>
    <s v="Не був (ла) у шлюбі"/>
    <s v="повний робочий день"/>
    <s v="Кіровоградська"/>
  </r>
  <r>
    <n v="2959202"/>
    <x v="2809"/>
    <s v="2021-04-02 18:20:25"/>
    <n v="1500"/>
    <n v="1500"/>
    <n v="2.25"/>
    <n v="2.25"/>
    <s v="2000-04-25 00:00:00"/>
    <n v="15000"/>
    <s v="Підприємець"/>
    <s v="Не був (ла) у шлюбі"/>
    <m/>
    <s v="Житомирська"/>
  </r>
  <r>
    <n v="2961456"/>
    <x v="2810"/>
    <s v="2021-04-03 01:04:26"/>
    <n v="1500"/>
    <n v="1500"/>
    <n v="2.25"/>
    <n v="2.25"/>
    <s v="1994-09-22 00:00:00"/>
    <n v="10000"/>
    <s v="Працюю"/>
    <s v="Не був (ла) у шлюбі"/>
    <s v="повний робочий день"/>
    <s v="Волинська"/>
  </r>
  <r>
    <n v="2967294"/>
    <x v="2811"/>
    <s v="2021-04-03 19:15:15"/>
    <n v="1500"/>
    <n v="1500"/>
    <n v="2.25"/>
    <n v="2.25"/>
    <s v="1994-08-01 00:00:00"/>
    <n v="12000"/>
    <s v="Працюю"/>
    <s v="Не був (ла) у шлюбі"/>
    <s v="повний робочий день"/>
    <s v="Сумська"/>
  </r>
  <r>
    <n v="2967476"/>
    <x v="2812"/>
    <s v="2021-04-03 21:37:21"/>
    <n v="1500"/>
    <n v="1500"/>
    <n v="2.25"/>
    <n v="2.25"/>
    <s v="1995-09-04 00:00:00"/>
    <n v="40000"/>
    <s v="Працюю"/>
    <s v="Не був (ла) у шлюбі"/>
    <s v="повний робочий день"/>
    <s v="Львівська"/>
  </r>
  <r>
    <n v="2968687"/>
    <x v="2813"/>
    <s v="2021-04-03 22:44:34"/>
    <n v="1500"/>
    <n v="1500"/>
    <n v="2.25"/>
    <n v="2.25"/>
    <s v="1991-06-22 00:00:00"/>
    <n v="20000"/>
    <s v="Працюю"/>
    <s v="Перебуваю у шлюбі"/>
    <s v="повний робочий день"/>
    <s v="Львівська"/>
  </r>
  <r>
    <n v="2971711"/>
    <x v="2814"/>
    <s v="2021-04-04 12:17:50"/>
    <n v="1500"/>
    <n v="1500"/>
    <n v="2.25"/>
    <n v="2.25"/>
    <s v="1964-05-11 00:00:00"/>
    <n v="20000"/>
    <s v="Підприємець"/>
    <s v="Розлучений (а)"/>
    <m/>
    <s v="Київська"/>
  </r>
  <r>
    <n v="2973265"/>
    <x v="2815"/>
    <s v="2021-04-04 14:28:01"/>
    <n v="1500"/>
    <n v="1500"/>
    <n v="2.25"/>
    <n v="2.25"/>
    <s v="1996-08-09 00:00:00"/>
    <n v="8000"/>
    <s v="Не працюю"/>
    <s v="Не був (ла) у шлюбі"/>
    <m/>
    <s v="Івано-Франківська"/>
  </r>
  <r>
    <n v="2973769"/>
    <x v="2816"/>
    <s v="2021-04-04 15:46:56"/>
    <n v="1500"/>
    <n v="1500"/>
    <n v="2.25"/>
    <n v="2.25"/>
    <s v="1991-08-23 00:00:00"/>
    <n v="20000"/>
    <s v="Працюю"/>
    <s v="Не був (ла) у шлюбі"/>
    <s v="повний робочий день"/>
    <s v="Івано-Франківська"/>
  </r>
  <r>
    <n v="2973916"/>
    <x v="2817"/>
    <s v="2021-04-04 16:03:06"/>
    <n v="1500"/>
    <n v="1500"/>
    <n v="2.25"/>
    <n v="2.25"/>
    <s v="1994-11-04 00:00:00"/>
    <n v="25000"/>
    <s v="Працюю"/>
    <s v="Не був (ла) у шлюбі"/>
    <s v="повний робочий день"/>
    <s v="Рівненська"/>
  </r>
  <r>
    <n v="2976205"/>
    <x v="2818"/>
    <s v="2021-04-04 23:25:19"/>
    <n v="1500"/>
    <n v="1500"/>
    <n v="2.25"/>
    <n v="2.25"/>
    <s v="1967-02-27 00:00:00"/>
    <n v="21000"/>
    <s v="Працюю"/>
    <s v="Розлучений (а)"/>
    <s v="повний робочий день"/>
    <s v="Київська"/>
  </r>
  <r>
    <n v="2976821"/>
    <x v="2819"/>
    <s v="2021-04-04 23:26:19"/>
    <n v="1500"/>
    <n v="1500"/>
    <n v="2.25"/>
    <n v="2.25"/>
    <s v="1986-05-13 00:00:00"/>
    <n v="30000"/>
    <s v="Підприємець"/>
    <s v="Не був (ла) у шлюбі"/>
    <s v="повний робочий день"/>
    <s v="Київ"/>
  </r>
  <r>
    <n v="2976877"/>
    <x v="2820"/>
    <s v="2021-04-04 23:47:02"/>
    <n v="1500"/>
    <n v="1500"/>
    <n v="2.25"/>
    <n v="2.25"/>
    <s v="2001-10-27 00:00:00"/>
    <n v="15000"/>
    <s v="Працюю"/>
    <s v="Не був (ла) у шлюбі"/>
    <s v="повний робочий день"/>
    <s v="Кіровоградська"/>
  </r>
  <r>
    <n v="2977101"/>
    <x v="2821"/>
    <s v="2021-04-05 00:48:33"/>
    <n v="1500"/>
    <n v="1500"/>
    <n v="2.25"/>
    <n v="2.25"/>
    <s v="1991-09-05 00:00:00"/>
    <n v="40000"/>
    <s v="Працюю"/>
    <s v="Не був (ла) у шлюбі"/>
    <s v="повний робочий день"/>
    <s v="Київ"/>
  </r>
  <r>
    <n v="2977129"/>
    <x v="2822"/>
    <s v="2021-04-05 01:28:12"/>
    <n v="1500"/>
    <n v="1500"/>
    <n v="2.25"/>
    <n v="2.25"/>
    <s v="1986-03-11 00:00:00"/>
    <n v="30000"/>
    <s v="Працюю"/>
    <s v="Цивільний шлюб"/>
    <s v="повний робочий день"/>
    <s v="Сумська"/>
  </r>
  <r>
    <n v="2943760"/>
    <x v="2823"/>
    <s v="2021-04-05 12:02:25"/>
    <n v="1500"/>
    <n v="1500"/>
    <n v="2.25"/>
    <n v="2.25"/>
    <s v="1983-10-02 00:00:00"/>
    <n v="8000"/>
    <s v="Підприємець"/>
    <s v="Цивільний шлюб"/>
    <m/>
    <s v="Донецька"/>
  </r>
  <r>
    <n v="2978725"/>
    <x v="2824"/>
    <s v="2021-04-05 12:15:15"/>
    <n v="1500"/>
    <n v="1500"/>
    <n v="2.25"/>
    <n v="2.25"/>
    <s v="1968-05-28 00:00:00"/>
    <n v="10000"/>
    <s v="Пенсіонер"/>
    <s v="Розлучений (а)"/>
    <m/>
    <s v="Івано-Франківська"/>
  </r>
  <r>
    <n v="2981728"/>
    <x v="2825"/>
    <s v="2021-04-05 18:04:14"/>
    <n v="1500"/>
    <n v="1500"/>
    <n v="2.25"/>
    <n v="2.25"/>
    <s v="1991-01-20 00:00:00"/>
    <n v="10000"/>
    <s v="Працюю"/>
    <s v="Перебуваю у шлюбі"/>
    <s v="повний робочий день"/>
    <s v="Сумська"/>
  </r>
  <r>
    <n v="2986614"/>
    <x v="2826"/>
    <s v="2021-04-06 13:23:42"/>
    <n v="1500"/>
    <n v="1500"/>
    <n v="2.25"/>
    <n v="2.25"/>
    <s v="2001-08-13 00:00:00"/>
    <n v="4000"/>
    <s v="Пенсіонер"/>
    <s v="Не був (ла) у шлюбі"/>
    <m/>
    <s v="Дніпропетровська"/>
  </r>
  <r>
    <n v="2986509"/>
    <x v="2827"/>
    <s v="2021-04-06 13:30:18"/>
    <n v="1500"/>
    <n v="1500"/>
    <n v="2.25"/>
    <n v="2.25"/>
    <s v="1992-12-03 00:00:00"/>
    <n v="6000"/>
    <s v="Працюю"/>
    <s v="Не був (ла) у шлюбі"/>
    <m/>
    <s v="Одеська"/>
  </r>
  <r>
    <n v="2991178"/>
    <x v="2828"/>
    <s v="2021-04-07 08:15:34"/>
    <n v="1500"/>
    <n v="1500"/>
    <n v="2.25"/>
    <n v="2.25"/>
    <s v="1995-09-23 00:00:00"/>
    <n v="15000"/>
    <s v="Працюю"/>
    <s v="Перебуваю у шлюбі"/>
    <s v="повний робочий день"/>
    <s v="Волинська"/>
  </r>
  <r>
    <n v="2992186"/>
    <x v="2829"/>
    <s v="2021-04-07 08:32:02"/>
    <n v="1500"/>
    <n v="1500"/>
    <n v="2.25"/>
    <n v="2.25"/>
    <s v="1986-06-05 00:00:00"/>
    <n v="8000"/>
    <s v="Декретна відпустка"/>
    <s v="Не був (ла) у шлюбі"/>
    <m/>
    <s v="Одеська"/>
  </r>
  <r>
    <n v="2993040"/>
    <x v="2830"/>
    <s v="2021-04-07 11:29:33"/>
    <n v="1500"/>
    <n v="1500"/>
    <n v="2.25"/>
    <n v="2.25"/>
    <s v="1971-04-29 00:00:00"/>
    <n v="15000"/>
    <s v="Працюю"/>
    <s v="Перебуваю у шлюбі"/>
    <s v="повний робочий день"/>
    <s v="Миколаївська"/>
  </r>
  <r>
    <n v="2995602"/>
    <x v="2831"/>
    <s v="2021-04-07 15:58:33"/>
    <n v="1500"/>
    <n v="1500"/>
    <n v="2.25"/>
    <n v="2.25"/>
    <s v="2001-12-04 00:00:00"/>
    <n v="8500"/>
    <s v="Працюю"/>
    <s v="Не був (ла) у шлюбі"/>
    <s v="повний робочий день"/>
    <s v="Волинська"/>
  </r>
  <r>
    <n v="2997611"/>
    <x v="2832"/>
    <s v="2021-04-07 22:14:54"/>
    <n v="1500"/>
    <n v="1500"/>
    <n v="2.25"/>
    <n v="2.25"/>
    <s v="1971-03-12 00:00:00"/>
    <n v="13000"/>
    <s v="Працюю"/>
    <s v="Вдівець / Вдова"/>
    <s v="повний робочий день"/>
    <s v="Хмельницька"/>
  </r>
  <r>
    <n v="3001643"/>
    <x v="2833"/>
    <s v="2021-04-08 14:11:08"/>
    <n v="1500"/>
    <n v="1500"/>
    <n v="2.25"/>
    <n v="2.25"/>
    <s v="1972-09-27 00:00:00"/>
    <n v="20000"/>
    <s v="Працюю"/>
    <s v="Розлучений (а)"/>
    <s v="повний робочий день"/>
    <s v="Запорізька"/>
  </r>
  <r>
    <n v="3004226"/>
    <x v="2834"/>
    <s v="2021-04-08 19:26:32"/>
    <n v="1500"/>
    <n v="1500"/>
    <n v="2.25"/>
    <n v="2.25"/>
    <s v="1990-07-19 00:00:00"/>
    <n v="17000"/>
    <s v="Працюю"/>
    <s v="Не був (ла) у шлюбі"/>
    <s v="позмінний графік"/>
    <s v="Київ"/>
  </r>
  <r>
    <n v="3006172"/>
    <x v="2835"/>
    <s v="2021-04-09 01:15:35"/>
    <n v="1500"/>
    <n v="1500"/>
    <n v="2.25"/>
    <n v="2.25"/>
    <s v="1991-11-24 00:00:00"/>
    <n v="20000"/>
    <s v="Працюю"/>
    <s v="Не був (ла) у шлюбі"/>
    <s v="повний робочий день"/>
    <s v="Черкаська"/>
  </r>
  <r>
    <n v="3007222"/>
    <x v="2836"/>
    <s v="2021-04-09 09:21:43"/>
    <n v="1500"/>
    <n v="1500"/>
    <n v="2.25"/>
    <n v="2.25"/>
    <s v="1991-02-27 00:00:00"/>
    <n v="20000"/>
    <s v="Працюю"/>
    <s v="Розлучений (а)"/>
    <s v="повний робочий день"/>
    <s v="Кіровоградська"/>
  </r>
  <r>
    <n v="3008258"/>
    <x v="2837"/>
    <s v="2021-04-09 11:51:02"/>
    <n v="1500"/>
    <n v="1500"/>
    <n v="2.25"/>
    <n v="2.25"/>
    <s v="2002-01-05 00:00:00"/>
    <n v="12000"/>
    <s v="Студент"/>
    <s v="Не був (ла) у шлюбі"/>
    <m/>
    <s v="Запорізька"/>
  </r>
  <r>
    <n v="3009959"/>
    <x v="2838"/>
    <s v="2021-04-09 15:42:48"/>
    <n v="1500"/>
    <n v="1500"/>
    <n v="2.25"/>
    <n v="2.25"/>
    <s v="1981-11-25 00:00:00"/>
    <n v="10000"/>
    <s v="Декретна відпустка"/>
    <s v="Вдівець / Вдова"/>
    <m/>
    <s v="Дніпропетровська"/>
  </r>
  <r>
    <n v="3010407"/>
    <x v="2839"/>
    <s v="2021-04-09 17:12:36"/>
    <n v="1500"/>
    <n v="1500"/>
    <n v="2.25"/>
    <n v="2.25"/>
    <s v="1989-07-27 00:00:00"/>
    <n v="14000"/>
    <s v="Працюю"/>
    <s v="Розлучений (а)"/>
    <m/>
    <s v="Хмельницька"/>
  </r>
  <r>
    <n v="3012535"/>
    <x v="2840"/>
    <s v="2021-04-09 21:32:59"/>
    <n v="1500"/>
    <n v="1500"/>
    <n v="2.25"/>
    <n v="2.25"/>
    <s v="1999-11-23 00:00:00"/>
    <n v="3000"/>
    <s v="Працюю"/>
    <s v="Не був (ла) у шлюбі"/>
    <s v="повний робочий день"/>
    <s v="Тернопільська"/>
  </r>
  <r>
    <n v="3012969"/>
    <x v="2841"/>
    <s v="2021-04-09 22:32:54"/>
    <n v="1500"/>
    <n v="1500"/>
    <n v="2.25"/>
    <n v="2.25"/>
    <s v="1990-01-22 00:00:00"/>
    <n v="6500"/>
    <s v="Домогосподар/-ка"/>
    <s v="Перебуваю у шлюбі"/>
    <m/>
    <s v="Хмельницька"/>
  </r>
  <r>
    <n v="3017834"/>
    <x v="2842"/>
    <s v="2021-04-10 17:05:58"/>
    <n v="1500"/>
    <n v="1500"/>
    <n v="2.25"/>
    <n v="2.25"/>
    <s v="2002-07-08 00:00:00"/>
    <n v="12000"/>
    <s v="Працюю"/>
    <s v="Не був (ла) у шлюбі"/>
    <s v="повний робочий день"/>
    <s v="Київ"/>
  </r>
  <r>
    <n v="3015307"/>
    <x v="2843"/>
    <s v="2021-04-10 17:58:22"/>
    <n v="1500"/>
    <n v="1500"/>
    <n v="2.25"/>
    <n v="2.25"/>
    <s v="1962-01-23 00:00:00"/>
    <n v="9000"/>
    <s v="Працюю"/>
    <s v="Перебуваю у шлюбі"/>
    <s v="повний робочий день"/>
    <s v="Київська"/>
  </r>
  <r>
    <n v="3019864"/>
    <x v="2844"/>
    <s v="2021-04-10 22:25:52"/>
    <n v="1500"/>
    <n v="1500"/>
    <n v="2.25"/>
    <n v="2.25"/>
    <s v="1985-06-06 00:00:00"/>
    <n v="5000"/>
    <s v="Працюю"/>
    <s v="Перебуваю у шлюбі"/>
    <s v="повний робочий день"/>
    <s v="Закарпатська"/>
  </r>
  <r>
    <n v="3021628"/>
    <x v="2845"/>
    <s v="2021-04-11 09:48:44"/>
    <n v="1500"/>
    <n v="1500"/>
    <n v="2.25"/>
    <n v="2.25"/>
    <s v="1983-06-23 00:00:00"/>
    <n v="30000"/>
    <s v="Працюю"/>
    <s v="Розлучений (а)"/>
    <s v="повний робочий день"/>
    <s v="Харківська"/>
  </r>
  <r>
    <n v="3023756"/>
    <x v="2846"/>
    <s v="2021-04-11 14:20:24"/>
    <n v="1500"/>
    <n v="1500"/>
    <n v="2.25"/>
    <n v="2.25"/>
    <s v="1991-07-26 00:00:00"/>
    <n v="4500"/>
    <s v="Декретна відпустка"/>
    <s v="Не був (ла) у шлюбі"/>
    <m/>
    <s v="Харківська"/>
  </r>
  <r>
    <n v="3028208"/>
    <x v="2847"/>
    <s v="2021-04-12 08:50:22"/>
    <n v="1500"/>
    <n v="1500"/>
    <n v="2.25"/>
    <n v="2.25"/>
    <s v="1994-02-10 00:00:00"/>
    <n v="6000"/>
    <s v="Працюю"/>
    <s v="Перебуваю у шлюбі"/>
    <s v="повний робочий день"/>
    <s v="Харківська"/>
  </r>
  <r>
    <n v="3028495"/>
    <x v="2848"/>
    <s v="2021-04-12 13:27:56"/>
    <n v="1500"/>
    <n v="1500"/>
    <n v="2.25"/>
    <n v="2.25"/>
    <s v="1999-04-20 00:00:00"/>
    <n v="10000"/>
    <s v="Працюю"/>
    <s v="Перебуваю у шлюбі"/>
    <s v="повний робочий день"/>
    <s v="Житомирська"/>
  </r>
  <r>
    <n v="3029965"/>
    <x v="2849"/>
    <s v="2021-04-12 13:45:57"/>
    <n v="1500"/>
    <n v="1500"/>
    <n v="2.25"/>
    <n v="2.25"/>
    <s v="1983-08-28 00:00:00"/>
    <n v="1000"/>
    <s v="Підприємець"/>
    <s v="Перебуваю у шлюбі"/>
    <m/>
    <s v="Дніпропетровська"/>
  </r>
  <r>
    <n v="3030119"/>
    <x v="2850"/>
    <s v="2021-04-12 14:05:17"/>
    <n v="1500"/>
    <n v="1500"/>
    <n v="2.25"/>
    <n v="2.25"/>
    <s v="1993-03-26 00:00:00"/>
    <n v="12000"/>
    <s v="Декретна відпустка"/>
    <s v="Цивільний шлюб"/>
    <m/>
    <s v="Полтавська"/>
  </r>
  <r>
    <n v="3030392"/>
    <x v="2851"/>
    <s v="2021-04-12 15:15:40"/>
    <n v="1500"/>
    <n v="1500"/>
    <n v="2.25"/>
    <n v="2.25"/>
    <s v="1987-12-24 00:00:00"/>
    <n v="10000"/>
    <s v="Домогосподар/-ка"/>
    <s v="Не був (ла) у шлюбі"/>
    <m/>
    <s v="Донецька"/>
  </r>
  <r>
    <n v="3031652"/>
    <x v="2852"/>
    <s v="2021-04-12 17:42:47"/>
    <n v="1500"/>
    <n v="1500"/>
    <n v="2.25"/>
    <n v="2.25"/>
    <s v="1984-05-16 00:00:00"/>
    <n v="18000"/>
    <s v="Підприємець"/>
    <s v="Цивільний шлюб"/>
    <m/>
    <s v="Івано-Франківська"/>
  </r>
  <r>
    <n v="3034172"/>
    <x v="2853"/>
    <s v="2021-04-13 01:00:20"/>
    <n v="1500"/>
    <n v="1500"/>
    <n v="2.25"/>
    <n v="2.25"/>
    <s v="1985-08-27 00:00:00"/>
    <n v="15000"/>
    <s v="Працюю"/>
    <s v="Не був (ла) у шлюбі"/>
    <s v="повний робочий день"/>
    <s v="Донецька"/>
  </r>
  <r>
    <n v="3035677"/>
    <x v="2854"/>
    <s v="2021-04-13 13:36:58"/>
    <n v="1500"/>
    <n v="1500"/>
    <n v="2.25"/>
    <n v="2.25"/>
    <s v="1985-09-18 00:00:00"/>
    <n v="15000"/>
    <s v="Працюю"/>
    <s v="Перебуваю у шлюбі"/>
    <s v="повний робочий день"/>
    <s v="Херсонська"/>
  </r>
  <r>
    <n v="3038204"/>
    <x v="2855"/>
    <s v="2021-04-13 15:17:54"/>
    <n v="1500"/>
    <n v="1500"/>
    <n v="2.25"/>
    <n v="2.25"/>
    <s v="1967-11-07 00:00:00"/>
    <n v="3500"/>
    <s v="Працюю"/>
    <s v="Розлучений (а)"/>
    <s v="повний робочий день"/>
    <s v="Одеська"/>
  </r>
  <r>
    <n v="3040171"/>
    <x v="2856"/>
    <s v="2021-04-13 20:09:52"/>
    <n v="1500"/>
    <n v="1500"/>
    <n v="2.25"/>
    <n v="2.25"/>
    <s v="1987-07-02 00:00:00"/>
    <n v="12000"/>
    <s v="Домогосподар/-ка"/>
    <s v="Цивільний шлюб"/>
    <m/>
    <s v="Івано-Франківська"/>
  </r>
  <r>
    <n v="3041949"/>
    <x v="2857"/>
    <s v="2021-04-13 23:09:01"/>
    <n v="1500"/>
    <n v="1500"/>
    <n v="2.25"/>
    <n v="2.25"/>
    <s v="2002-02-16 00:00:00"/>
    <n v="8000"/>
    <s v="Працюю"/>
    <s v="Не був (ла) у шлюбі"/>
    <s v="повний робочий день"/>
    <s v="Хмельницька"/>
  </r>
  <r>
    <n v="3044959"/>
    <x v="2858"/>
    <s v="2021-04-14 13:17:33"/>
    <n v="1500"/>
    <n v="1500"/>
    <n v="2.25"/>
    <n v="2.25"/>
    <s v="1994-01-16 00:00:00"/>
    <n v="10000"/>
    <s v="Працюю"/>
    <s v="Перебуваю у шлюбі"/>
    <s v="частковий робочий день"/>
    <s v="Запорізька"/>
  </r>
  <r>
    <n v="3046051"/>
    <x v="2859"/>
    <s v="2021-04-14 14:32:03"/>
    <n v="1500"/>
    <n v="1500"/>
    <n v="2.25"/>
    <n v="2.25"/>
    <s v="1983-09-28 00:00:00"/>
    <n v="18000"/>
    <s v="Працюю"/>
    <s v="Перебуваю у шлюбі"/>
    <s v="повний робочий день"/>
    <s v="Житомирська"/>
  </r>
  <r>
    <n v="3049089"/>
    <x v="2860"/>
    <s v="2021-04-14 20:27:20"/>
    <n v="1500"/>
    <n v="1500"/>
    <n v="2.25"/>
    <n v="2.25"/>
    <s v="1998-07-10 00:00:00"/>
    <n v="24000"/>
    <s v="Підприємець"/>
    <s v="Не був (ла) у шлюбі"/>
    <m/>
    <s v="Тернопільська"/>
  </r>
  <r>
    <n v="3051343"/>
    <x v="2861"/>
    <s v="2021-04-15 08:16:00"/>
    <n v="1500"/>
    <n v="1500"/>
    <n v="2.25"/>
    <n v="2.25"/>
    <s v="1996-08-03 00:00:00"/>
    <n v="12000"/>
    <s v="Не працюю"/>
    <s v="Цивільний шлюб"/>
    <m/>
    <s v="Львівська"/>
  </r>
  <r>
    <n v="3057804"/>
    <x v="2862"/>
    <s v="2021-04-15 20:34:31"/>
    <n v="1500"/>
    <n v="1500"/>
    <n v="2.25"/>
    <n v="2.25"/>
    <s v="1978-07-08 00:00:00"/>
    <n v="20000"/>
    <s v="Працюю"/>
    <s v="Перебуваю у шлюбі"/>
    <s v="повний робочий день"/>
    <s v="Харківська"/>
  </r>
  <r>
    <n v="2963087"/>
    <x v="2863"/>
    <s v="2021-04-03 12:07:42"/>
    <n v="2000"/>
    <n v="2000"/>
    <n v="2.2000000000000002"/>
    <n v="2.2000000000000455"/>
    <s v="1989-01-23 00:00:00"/>
    <n v="15000"/>
    <s v="Працюю"/>
    <s v="Не був (ла) у шлюбі"/>
    <s v="повний робочий день"/>
    <s v="Львівська"/>
  </r>
  <r>
    <n v="2971354"/>
    <x v="2864"/>
    <s v="2021-04-04 11:23:09"/>
    <n v="2000"/>
    <n v="2000"/>
    <n v="2.2000000000000002"/>
    <n v="2.2000000000000455"/>
    <s v="1994-05-12 00:00:00"/>
    <n v="10200"/>
    <s v="Працюю"/>
    <s v="Не був (ла) у шлюбі"/>
    <s v="повний робочий день"/>
    <s v="Запорізька"/>
  </r>
  <r>
    <n v="2974770"/>
    <x v="2865"/>
    <s v="2021-04-04 17:27:21"/>
    <n v="2000"/>
    <n v="2000"/>
    <n v="2.2000000000000002"/>
    <n v="2.2000000000000455"/>
    <s v="1994-12-26 00:00:00"/>
    <n v="20000"/>
    <s v="Працюю"/>
    <s v="Не був (ла) у шлюбі"/>
    <s v="повний робочий день"/>
    <s v="Харківська"/>
  </r>
  <r>
    <n v="2994188"/>
    <x v="2866"/>
    <s v="2021-04-07 13:18:23"/>
    <n v="2000"/>
    <n v="2000"/>
    <n v="2.2000000000000002"/>
    <n v="2.2000000000000455"/>
    <s v="1980-08-02 00:00:00"/>
    <n v="5000"/>
    <s v="Працюю"/>
    <s v="Перебуваю у шлюбі"/>
    <s v="повний робочий день"/>
    <s v="Вінницька"/>
  </r>
  <r>
    <n v="3009315"/>
    <x v="2867"/>
    <s v="2021-04-09 14:19:28"/>
    <n v="2000"/>
    <n v="2000"/>
    <n v="2.2000000000000002"/>
    <n v="2.2000000000000455"/>
    <s v="1991-09-30 00:00:00"/>
    <n v="15000"/>
    <s v="Працюю"/>
    <s v="Не був (ла) у шлюбі"/>
    <s v="повний робочий день"/>
    <s v="Херсонська"/>
  </r>
  <r>
    <n v="3015020"/>
    <x v="2868"/>
    <s v="2021-04-10 10:41:43"/>
    <n v="2000"/>
    <n v="2000"/>
    <n v="2.2000000000000002"/>
    <n v="2.2000000000000455"/>
    <s v="1979-06-13 00:00:00"/>
    <n v="10000"/>
    <s v="Працюю"/>
    <s v="Перебуваю у шлюбі"/>
    <s v="повний робочий день"/>
    <s v="Київська"/>
  </r>
  <r>
    <n v="3018877"/>
    <x v="2869"/>
    <s v="2021-04-10 19:42:00"/>
    <n v="2000"/>
    <n v="2000"/>
    <n v="2.2000000000000002"/>
    <n v="2.2000000000000455"/>
    <s v="1988-08-09 00:00:00"/>
    <n v="2000"/>
    <s v="Працюю"/>
    <s v="Цивільний шлюб"/>
    <s v="повний робочий день"/>
    <s v="Одеська"/>
  </r>
  <r>
    <n v="3029727"/>
    <x v="2870"/>
    <s v="2021-04-12 13:08:32"/>
    <n v="2000"/>
    <n v="2000"/>
    <n v="2.2000000000000002"/>
    <n v="2.2000000000000455"/>
    <s v="1996-03-24 00:00:00"/>
    <n v="10000"/>
    <s v="Працюю"/>
    <s v="Не був (ла) у шлюбі"/>
    <s v="повний робочий день"/>
    <s v="Рівненська"/>
  </r>
  <r>
    <n v="3026689"/>
    <x v="2871"/>
    <s v="2021-04-14 08:38:38"/>
    <n v="2000"/>
    <n v="2000"/>
    <n v="2.2000000000000002"/>
    <n v="2.2000000000000455"/>
    <s v="1974-05-06 00:00:00"/>
    <n v="300"/>
    <s v="Не працюю"/>
    <s v="Розлучений (а)"/>
    <m/>
    <s v="Черкаська"/>
  </r>
  <r>
    <n v="3051021"/>
    <x v="2872"/>
    <s v="2021-04-15 07:11:48"/>
    <n v="2000"/>
    <n v="2000"/>
    <n v="2.2000000000000002"/>
    <n v="2.2000000000000455"/>
    <s v="1978-01-26 00:00:00"/>
    <n v="16000"/>
    <s v="Працюю"/>
    <s v="Перебуваю у шлюбі"/>
    <s v="повний робочий день"/>
    <s v="Житомирська"/>
  </r>
  <r>
    <n v="3052316"/>
    <x v="2873"/>
    <s v="2021-04-15 10:29:09"/>
    <n v="2000"/>
    <n v="2000"/>
    <n v="2.2000000000000002"/>
    <n v="2.2000000000000455"/>
    <s v="1974-12-04 00:00:00"/>
    <n v="15000"/>
    <s v="Працюю"/>
    <s v="Розлучений (а)"/>
    <s v="повний робочий день"/>
    <s v="Дніпропетровська"/>
  </r>
  <r>
    <n v="2949969"/>
    <x v="841"/>
    <s v="2021-04-01 16:32:42"/>
    <n v="1500"/>
    <n v="1500"/>
    <n v="2.1"/>
    <n v="2.0999999999999091"/>
    <s v="1989-07-21 00:00:00"/>
    <n v="18000"/>
    <s v="Працюю"/>
    <s v="Перебуваю у шлюбі"/>
    <s v="частковий робочий день"/>
    <s v="Львівська"/>
  </r>
  <r>
    <n v="2946945"/>
    <x v="2874"/>
    <s v="2021-04-02 13:31:47"/>
    <n v="1500"/>
    <n v="1500"/>
    <n v="2.1"/>
    <n v="2.0999999999999091"/>
    <s v="1976-02-07 00:00:00"/>
    <n v="9200"/>
    <s v="Працюю"/>
    <s v="Перебуваю у шлюбі"/>
    <s v="позмінний графік"/>
    <s v="Харківська"/>
  </r>
  <r>
    <n v="2953196"/>
    <x v="2875"/>
    <s v="2021-04-02 16:20:41"/>
    <n v="3000"/>
    <n v="3000"/>
    <n v="2.1"/>
    <n v="2.0999999999999091"/>
    <s v="1986-03-20 00:00:00"/>
    <n v="25000"/>
    <s v="Працюю"/>
    <s v="Перебуваю у шлюбі"/>
    <s v="повний робочий день"/>
    <s v="Одеська"/>
  </r>
  <r>
    <n v="2953595"/>
    <x v="2876"/>
    <s v="2021-04-03 05:51:25"/>
    <n v="1500"/>
    <n v="1500"/>
    <n v="2.1"/>
    <n v="2.0999999999999091"/>
    <s v="1990-11-25 00:00:00"/>
    <n v="16000"/>
    <s v="Працюю"/>
    <s v="Не був (ла) у шлюбі"/>
    <s v="повний робочий день"/>
    <s v="Волинська"/>
  </r>
  <r>
    <n v="2967518"/>
    <x v="2877"/>
    <s v="2021-04-03 20:03:11"/>
    <n v="1500"/>
    <n v="1500"/>
    <n v="2.1"/>
    <n v="2.0999999999999091"/>
    <s v="1959-06-24 00:00:00"/>
    <n v="7000"/>
    <s v="Пенсіонер"/>
    <s v="Перебуваю у шлюбі"/>
    <m/>
    <s v="Рівненська"/>
  </r>
  <r>
    <n v="2970213"/>
    <x v="2878"/>
    <s v="2021-04-04 08:35:23"/>
    <n v="1500"/>
    <n v="1500"/>
    <n v="2.1"/>
    <n v="2.0999999999999091"/>
    <s v="1999-10-02 00:00:00"/>
    <n v="12000"/>
    <s v="Працюю"/>
    <s v="Не був (ла) у шлюбі"/>
    <s v="повний робочий день"/>
    <s v="Сумська"/>
  </r>
  <r>
    <n v="2976506"/>
    <x v="2879"/>
    <s v="2021-04-04 22:29:33"/>
    <n v="1500"/>
    <n v="1500"/>
    <n v="2.1"/>
    <n v="2.0999999999999091"/>
    <s v="1976-04-05 00:00:00"/>
    <n v="50000"/>
    <s v="Підприємець"/>
    <s v="Розлучений (а)"/>
    <m/>
    <s v="Київ"/>
  </r>
  <r>
    <n v="2976786"/>
    <x v="2880"/>
    <s v="2021-04-04 23:25:36"/>
    <n v="1500"/>
    <n v="1500"/>
    <n v="2.1"/>
    <n v="2.0999999999999091"/>
    <s v="1978-09-01 00:00:00"/>
    <n v="18000"/>
    <s v="Працюю"/>
    <s v="Перебуваю у шлюбі"/>
    <s v="повний робочий день"/>
    <s v="Одеська"/>
  </r>
  <r>
    <n v="2986635"/>
    <x v="2881"/>
    <s v="2021-04-06 15:41:59"/>
    <n v="1500"/>
    <n v="1500"/>
    <n v="2.1"/>
    <n v="2.0999999999999091"/>
    <s v="1985-08-18 00:00:00"/>
    <n v="7000"/>
    <s v="Працюю"/>
    <s v="Перебуваю у шлюбі"/>
    <s v="повний робочий день"/>
    <s v="Івано-Франківська"/>
  </r>
  <r>
    <n v="2989071"/>
    <x v="2882"/>
    <s v="2021-04-06 18:24:41"/>
    <n v="1500"/>
    <n v="1500"/>
    <n v="2.1"/>
    <n v="2.0999999999999091"/>
    <s v="1971-09-20 00:00:00"/>
    <n v="12000"/>
    <s v="Працюю"/>
    <s v="Цивільний шлюб"/>
    <s v="позмінний графік"/>
    <s v="Харківська"/>
  </r>
  <r>
    <n v="2989155"/>
    <x v="2883"/>
    <s v="2021-04-06 18:28:51"/>
    <n v="1500"/>
    <n v="1500"/>
    <n v="2.1"/>
    <n v="2.0999999999999091"/>
    <s v="1991-05-16 00:00:00"/>
    <n v="23000"/>
    <s v="Працюю"/>
    <s v="Перебуваю у шлюбі"/>
    <s v="позмінний графік"/>
    <s v="Кіровоградська"/>
  </r>
  <r>
    <n v="2990121"/>
    <x v="2884"/>
    <s v="2021-04-06 20:21:17"/>
    <n v="3000"/>
    <n v="3000"/>
    <n v="2.1"/>
    <n v="2.0999999999999091"/>
    <s v="1990-06-27 00:00:00"/>
    <n v="5000"/>
    <s v="Підприємець"/>
    <s v="Не був (ла) у шлюбі"/>
    <m/>
    <s v="Дніпропетровська"/>
  </r>
  <r>
    <n v="2986859"/>
    <x v="2885"/>
    <s v="2021-04-07 14:20:16"/>
    <n v="3000"/>
    <n v="3000"/>
    <n v="2.1"/>
    <n v="2.0999999999999091"/>
    <s v="1986-09-29 00:00:00"/>
    <n v="14000"/>
    <s v="Працюю"/>
    <s v="Розлучений (а)"/>
    <s v="повний робочий день"/>
    <s v="Харківська"/>
  </r>
  <r>
    <n v="2995462"/>
    <x v="2886"/>
    <s v="2021-04-07 15:39:02"/>
    <n v="3000"/>
    <n v="3000"/>
    <n v="2.1"/>
    <n v="2.0999999999999091"/>
    <s v="1983-08-26 00:00:00"/>
    <n v="3000"/>
    <s v="Працюю"/>
    <s v="Розлучений (а)"/>
    <s v="повний робочий день"/>
    <s v="Рівненська"/>
  </r>
  <r>
    <n v="2996701"/>
    <x v="2887"/>
    <s v="2021-04-07 18:12:10"/>
    <n v="1500"/>
    <n v="1500"/>
    <n v="2.1"/>
    <n v="2.0999999999999091"/>
    <s v="1978-08-10 00:00:00"/>
    <n v="25000"/>
    <s v="Працюю"/>
    <s v="Перебуваю у шлюбі"/>
    <s v="почасово"/>
    <s v="Рівненська"/>
  </r>
  <r>
    <n v="2986838"/>
    <x v="2888"/>
    <s v="2021-04-07 18:16:14"/>
    <n v="3000"/>
    <n v="3000"/>
    <n v="2.1"/>
    <n v="2.0999999999999091"/>
    <s v="1980-06-06 00:00:00"/>
    <n v="25000"/>
    <s v="Підприємець"/>
    <s v="Розлучений (а)"/>
    <m/>
    <s v="Київ"/>
  </r>
  <r>
    <n v="3014593"/>
    <x v="2889"/>
    <s v="2021-04-10 09:34:33"/>
    <n v="3000"/>
    <n v="3000"/>
    <n v="2.1"/>
    <n v="2.0999999999999091"/>
    <s v="1990-07-06 00:00:00"/>
    <n v="15000"/>
    <s v="Працюю"/>
    <s v="Перебуваю у шлюбі"/>
    <s v="частковий робочий день"/>
    <s v="Одеська"/>
  </r>
  <r>
    <n v="3018016"/>
    <x v="2890"/>
    <s v="2021-04-10 20:48:29"/>
    <n v="1500"/>
    <n v="1500"/>
    <n v="2.1"/>
    <n v="2.0999999999999091"/>
    <s v="1990-01-21 00:00:00"/>
    <n v="15000"/>
    <s v="Працюю"/>
    <s v="Перебуваю у шлюбі"/>
    <s v="повний робочий день"/>
    <s v="Черкаська"/>
  </r>
  <r>
    <n v="3027522"/>
    <x v="2891"/>
    <s v="2021-04-12 02:03:20"/>
    <n v="3000"/>
    <n v="3000"/>
    <n v="2.1"/>
    <n v="2.0999999999999091"/>
    <s v="1992-02-25 00:00:00"/>
    <n v="6000"/>
    <s v="Працюю"/>
    <s v="Не був (ла) у шлюбі"/>
    <s v="повний робочий день"/>
    <s v="Чернігівська"/>
  </r>
  <r>
    <n v="3032457"/>
    <x v="2892"/>
    <s v="2021-04-12 18:59:00"/>
    <n v="1500"/>
    <n v="1500"/>
    <n v="2.1"/>
    <n v="2.0999999999999091"/>
    <s v="1987-08-02 00:00:00"/>
    <n v="15000"/>
    <s v="Працюю"/>
    <s v="Цивільний шлюб"/>
    <s v="позмінний графік"/>
    <s v="Одеська"/>
  </r>
  <r>
    <n v="3037455"/>
    <x v="2893"/>
    <s v="2021-04-13 14:08:11"/>
    <n v="1500"/>
    <n v="1500"/>
    <n v="2.1"/>
    <n v="2.0999999999999091"/>
    <s v="1997-05-12 00:00:00"/>
    <n v="17000"/>
    <s v="Працюю"/>
    <s v="Не був (ла) у шлюбі"/>
    <s v="повний робочий день"/>
    <s v="Київ"/>
  </r>
  <r>
    <n v="3042222"/>
    <x v="2894"/>
    <s v="2021-04-14 00:39:04"/>
    <n v="1500"/>
    <n v="1500"/>
    <n v="2.1"/>
    <n v="2.0999999999999091"/>
    <s v="1984-08-04 00:00:00"/>
    <n v="50000"/>
    <s v="Працюю"/>
    <s v="Перебуваю у шлюбі"/>
    <s v="повний робочий день"/>
    <s v="Тернопільська"/>
  </r>
  <r>
    <n v="3042390"/>
    <x v="2895"/>
    <s v="2021-04-14 01:26:47"/>
    <n v="3000"/>
    <n v="3000"/>
    <n v="2.1"/>
    <n v="2.0999999999999091"/>
    <s v="1996-05-17 00:00:00"/>
    <n v="120000"/>
    <s v="Працюю"/>
    <s v="Не був (ла) у шлюбі"/>
    <s v="повний робочий день"/>
    <s v="Київ"/>
  </r>
  <r>
    <n v="3048872"/>
    <x v="2896"/>
    <s v="2021-04-14 19:57:17"/>
    <n v="1500"/>
    <n v="1500"/>
    <n v="2.1"/>
    <n v="2.0999999999999091"/>
    <s v="1972-02-13 00:00:00"/>
    <n v="10000"/>
    <s v="Працюю"/>
    <s v="Не був (ла) у шлюбі"/>
    <s v="повний робочий день"/>
    <s v="Дніпропетровська"/>
  </r>
  <r>
    <n v="3048809"/>
    <x v="2897"/>
    <s v="2021-04-14 21:01:39"/>
    <n v="1500"/>
    <n v="1500"/>
    <n v="2.1"/>
    <n v="2.0999999999999091"/>
    <s v="1972-04-24 00:00:00"/>
    <n v="12000"/>
    <s v="Працюю"/>
    <s v="Розлучений (а)"/>
    <s v="повний робочий день"/>
    <s v="Київська"/>
  </r>
  <r>
    <n v="3053786"/>
    <x v="2898"/>
    <s v="2021-04-15 13:25:04"/>
    <n v="1500"/>
    <n v="1500"/>
    <n v="2.1"/>
    <n v="2.0999999999999091"/>
    <s v="1998-02-13 00:00:00"/>
    <n v="7000"/>
    <s v="Працюю"/>
    <s v="Не був (ла) у шлюбі"/>
    <s v="повний робочий день"/>
    <s v="Хмельницька"/>
  </r>
  <r>
    <n v="3055669"/>
    <x v="2899"/>
    <s v="2021-04-15 16:53:54"/>
    <n v="1500"/>
    <n v="1500"/>
    <n v="2.1"/>
    <n v="2.0999999999999091"/>
    <s v="1987-02-07 00:00:00"/>
    <n v="10000"/>
    <s v="Працюю"/>
    <s v="Перебуваю у шлюбі"/>
    <s v="повний робочий день"/>
    <s v="Львівська"/>
  </r>
  <r>
    <n v="2981924"/>
    <x v="2900"/>
    <s v="2021-04-05 18:18:02"/>
    <n v="1600"/>
    <n v="1600"/>
    <n v="2.08"/>
    <n v="2.0799999999999272"/>
    <s v="1996-08-15 00:00:00"/>
    <n v="8000"/>
    <s v="Працюю"/>
    <s v="Не був (ла) у шлюбі"/>
    <s v="повний робочий день"/>
    <s v="Запорізька"/>
  </r>
  <r>
    <n v="2996932"/>
    <x v="2901"/>
    <s v="2021-04-07 18:22:46"/>
    <n v="1600"/>
    <n v="1600"/>
    <n v="2.08"/>
    <n v="2.0799999999999272"/>
    <s v="1999-01-25 00:00:00"/>
    <n v="10000"/>
    <s v="Не працюю"/>
    <s v="Перебуваю у шлюбі"/>
    <m/>
    <s v="Луганська"/>
  </r>
  <r>
    <n v="2990779"/>
    <x v="2902"/>
    <s v="2021-04-06 22:15:06"/>
    <n v="1700"/>
    <n v="1700"/>
    <n v="2.04"/>
    <n v="2.0399999999999636"/>
    <s v="1995-03-08 00:00:00"/>
    <n v="13500"/>
    <s v="Працюю"/>
    <s v="Не був (ла) у шлюбі"/>
    <s v="повний робочий день"/>
    <s v="Житомирська"/>
  </r>
  <r>
    <n v="2965355"/>
    <x v="2903"/>
    <s v="2021-04-03 15:03:02"/>
    <n v="2000"/>
    <n v="2000"/>
    <n v="2"/>
    <n v="2"/>
    <s v="1980-08-19 00:00:00"/>
    <n v="15000"/>
    <s v="Працюю"/>
    <s v="Перебуваю у шлюбі"/>
    <s v="повний робочий день"/>
    <s v="Закарпатська"/>
  </r>
  <r>
    <n v="2980755"/>
    <x v="2904"/>
    <s v="2021-04-05 15:58:35"/>
    <n v="2000"/>
    <n v="2000"/>
    <n v="2"/>
    <n v="2"/>
    <s v="1996-05-20 00:00:00"/>
    <n v="9000"/>
    <s v="Працюю"/>
    <s v="Не був (ла) у шлюбі"/>
    <s v="повний робочий день"/>
    <s v="Київ"/>
  </r>
  <r>
    <n v="2990093"/>
    <x v="2905"/>
    <s v="2021-04-06 20:05:11"/>
    <n v="2000"/>
    <n v="2000"/>
    <n v="2"/>
    <n v="2"/>
    <s v="1985-04-18 00:00:00"/>
    <n v="28000"/>
    <s v="Підприємець"/>
    <s v="Цивільний шлюб"/>
    <m/>
    <s v="Одеська"/>
  </r>
  <r>
    <n v="2993880"/>
    <x v="2906"/>
    <s v="2021-04-07 12:38:02"/>
    <n v="2000"/>
    <n v="2000"/>
    <n v="2"/>
    <n v="2"/>
    <s v="1977-07-24 00:00:00"/>
    <n v="50000"/>
    <s v="Підприємець"/>
    <s v="Перебуваю у шлюбі"/>
    <m/>
    <s v="Донецька"/>
  </r>
  <r>
    <n v="3014691"/>
    <x v="2907"/>
    <s v="2021-04-10 09:59:37"/>
    <n v="2000"/>
    <n v="2000"/>
    <n v="2"/>
    <n v="2"/>
    <s v="1990-02-11 00:00:00"/>
    <n v="12000"/>
    <s v="Працюю"/>
    <s v="Не був (ла) у шлюбі"/>
    <s v="повний робочий день"/>
    <s v="Полтавська"/>
  </r>
  <r>
    <n v="3015111"/>
    <x v="2908"/>
    <s v="2021-04-10 11:03:57"/>
    <n v="2000"/>
    <n v="2000"/>
    <n v="2"/>
    <n v="2"/>
    <s v="1994-10-20 00:00:00"/>
    <n v="18000"/>
    <s v="Працюю"/>
    <s v="Перебуваю у шлюбі"/>
    <s v="повний робочий день"/>
    <s v="Закарпатська"/>
  </r>
  <r>
    <n v="3025247"/>
    <x v="2909"/>
    <s v="2021-04-11 18:23:00"/>
    <n v="2000"/>
    <n v="2000"/>
    <n v="2"/>
    <n v="2"/>
    <s v="1965-07-03 00:00:00"/>
    <n v="6000"/>
    <s v="Підприємець"/>
    <s v="Розлучений (а)"/>
    <m/>
    <s v="Запорізька"/>
  </r>
  <r>
    <n v="3025702"/>
    <x v="2910"/>
    <s v="2021-04-11 18:50:37"/>
    <n v="2000"/>
    <n v="2000"/>
    <n v="2"/>
    <n v="2"/>
    <s v="2001-04-18 00:00:00"/>
    <n v="6000"/>
    <s v="Працюю"/>
    <s v="Не був (ла) у шлюбі"/>
    <s v="повний робочий день"/>
    <s v="Кіровоградська"/>
  </r>
  <r>
    <n v="3028852"/>
    <x v="2911"/>
    <s v="2021-04-12 10:53:45"/>
    <n v="2000"/>
    <n v="2000"/>
    <n v="2"/>
    <n v="2"/>
    <s v="1999-08-24 00:00:00"/>
    <n v="6000"/>
    <s v="Працюю"/>
    <s v="Не був (ла) у шлюбі"/>
    <s v="повний робочий день"/>
    <s v="Дніпропетровська"/>
  </r>
  <r>
    <n v="3034557"/>
    <x v="2912"/>
    <s v="2021-04-13 00:25:56"/>
    <n v="2000"/>
    <n v="2000"/>
    <n v="2"/>
    <n v="2"/>
    <s v="1985-11-28 00:00:00"/>
    <n v="12000"/>
    <s v="Декретна відпустка"/>
    <s v="Перебуваю у шлюбі"/>
    <m/>
    <s v="Рівненська"/>
  </r>
  <r>
    <n v="3038652"/>
    <x v="2913"/>
    <s v="2021-04-13 15:53:37"/>
    <n v="1000"/>
    <n v="1000"/>
    <n v="2"/>
    <n v="2"/>
    <s v="1999-12-05 00:00:00"/>
    <n v="8700"/>
    <s v="Працюю"/>
    <s v="Не був (ла) у шлюбі"/>
    <s v="повний робочий день"/>
    <s v="Кіровоградська"/>
  </r>
  <r>
    <n v="3043370"/>
    <x v="2914"/>
    <s v="2021-04-14 09:25:10"/>
    <n v="2000"/>
    <n v="2000"/>
    <n v="2"/>
    <n v="2"/>
    <s v="1994-09-21 00:00:00"/>
    <n v="20000"/>
    <s v="Працюю"/>
    <s v="Не був (ла) у шлюбі"/>
    <s v="повний робочий день"/>
    <s v="Донецька"/>
  </r>
  <r>
    <n v="3044623"/>
    <x v="2915"/>
    <s v="2021-04-14 12:10:16"/>
    <n v="2000"/>
    <n v="2000"/>
    <n v="2"/>
    <n v="2"/>
    <s v="1974-07-11 00:00:00"/>
    <n v="19000"/>
    <s v="Працюю"/>
    <s v="Не був (ла) у шлюбі"/>
    <s v="повний робочий день"/>
    <s v="Київська"/>
  </r>
  <r>
    <n v="3048333"/>
    <x v="2916"/>
    <s v="2021-04-14 18:46:27"/>
    <n v="2000"/>
    <n v="2000"/>
    <n v="2"/>
    <n v="2"/>
    <s v="1969-07-11 00:00:00"/>
    <n v="10000"/>
    <s v="Підприємець"/>
    <s v="Розлучений (а)"/>
    <m/>
    <s v="Кіровоградська"/>
  </r>
  <r>
    <n v="2955170"/>
    <x v="2917"/>
    <s v="2021-04-02 12:04:13"/>
    <n v="1300"/>
    <n v="1300"/>
    <n v="1.95"/>
    <n v="1.9500000000000455"/>
    <s v="1990-06-15 00:00:00"/>
    <n v="15000"/>
    <s v="Не працюю"/>
    <s v="Перебуваю у шлюбі"/>
    <m/>
    <s v="Запорізька"/>
  </r>
  <r>
    <n v="3028670"/>
    <x v="2918"/>
    <s v="2021-04-12 10:23:58"/>
    <n v="1500"/>
    <n v="1500"/>
    <n v="1.95"/>
    <n v="1.9500000000000455"/>
    <s v="2000-10-20 00:00:00"/>
    <n v="5000"/>
    <s v="Працюю"/>
    <s v="Не був (ла) у шлюбі"/>
    <s v="повний робочий день"/>
    <s v="Одеська"/>
  </r>
  <r>
    <n v="3039618"/>
    <x v="2919"/>
    <s v="2021-04-13 17:52:55"/>
    <n v="1500"/>
    <n v="1500"/>
    <n v="1.95"/>
    <n v="1.9500000000000455"/>
    <s v="1985-07-06 00:00:00"/>
    <n v="10000"/>
    <s v="Працюю"/>
    <s v="Перебуваю у шлюбі"/>
    <s v="позмінний графік"/>
    <s v="Черкаська"/>
  </r>
  <r>
    <n v="2974973"/>
    <x v="2920"/>
    <s v="2021-04-04 17:50:33"/>
    <n v="1400"/>
    <n v="1400"/>
    <n v="1.82"/>
    <n v="1.8199999999999363"/>
    <s v="1997-12-10 00:00:00"/>
    <n v="19000"/>
    <s v="Працюю"/>
    <s v="Не був (ла) у шлюбі"/>
    <s v="повний робочий день"/>
    <s v="Рівненська"/>
  </r>
  <r>
    <n v="3040920"/>
    <x v="2921"/>
    <s v="2021-04-13 20:49:47"/>
    <n v="1300"/>
    <n v="1300"/>
    <n v="1.82"/>
    <n v="1.8199999999999363"/>
    <s v="1990-08-30 00:00:00"/>
    <n v="8000"/>
    <s v="Працюю"/>
    <s v="Не був (ла) у шлюбі"/>
    <s v="повний робочий день"/>
    <s v="Івано-Франківська"/>
  </r>
  <r>
    <n v="2955520"/>
    <x v="2922"/>
    <s v="2021-04-02 12:41:09"/>
    <n v="3000"/>
    <n v="3000"/>
    <n v="1.8"/>
    <n v="1.8000000000001819"/>
    <s v="1994-03-03 00:00:00"/>
    <n v="2500"/>
    <s v="Підприємець"/>
    <s v="Розлучений (а)"/>
    <m/>
    <s v="Вінницька"/>
  </r>
  <r>
    <n v="2956234"/>
    <x v="2923"/>
    <s v="2021-04-02 13:45:57"/>
    <n v="3000"/>
    <n v="3000"/>
    <n v="1.8"/>
    <n v="1.8000000000001819"/>
    <s v="1998-07-19 00:00:00"/>
    <n v="15000"/>
    <s v="Працюю"/>
    <s v="Перебуваю у шлюбі"/>
    <s v="повний робочий день"/>
    <s v="Львівська"/>
  </r>
  <r>
    <n v="2962492"/>
    <x v="2924"/>
    <s v="2021-04-03 09:22:57"/>
    <n v="3000"/>
    <n v="3000"/>
    <n v="1.8"/>
    <n v="1.8000000000001819"/>
    <s v="1991-01-23 00:00:00"/>
    <n v="15000"/>
    <s v="Працюю"/>
    <s v="Не був (ла) у шлюбі"/>
    <s v="повний робочий день"/>
    <s v="Полтавська"/>
  </r>
  <r>
    <n v="2969058"/>
    <x v="2925"/>
    <s v="2021-04-04 00:01:25"/>
    <n v="3000"/>
    <n v="3000"/>
    <n v="1.8"/>
    <n v="1.8000000000001819"/>
    <s v="1995-01-06 00:00:00"/>
    <n v="50000"/>
    <s v="Працюю"/>
    <s v="Перебуваю у шлюбі"/>
    <s v="повний робочий день"/>
    <s v="Київська"/>
  </r>
  <r>
    <n v="2973083"/>
    <x v="2926"/>
    <s v="2021-04-04 14:15:56"/>
    <n v="3000"/>
    <n v="3000"/>
    <n v="1.8"/>
    <n v="1.8000000000001819"/>
    <s v="1999-10-29 00:00:00"/>
    <n v="12000"/>
    <s v="Не працюю"/>
    <s v="Не був (ла) у шлюбі"/>
    <m/>
    <s v="Запорізька"/>
  </r>
  <r>
    <n v="2947855"/>
    <x v="2927"/>
    <s v="2021-04-01 12:49:31"/>
    <n v="2000"/>
    <n v="2000"/>
    <n v="1.8"/>
    <n v="1.7999999999999545"/>
    <s v="1991-09-14 00:00:00"/>
    <n v="11000"/>
    <s v="Працюю"/>
    <s v="Перебуваю у шлюбі"/>
    <s v="повний робочий день"/>
    <s v="Житомирська"/>
  </r>
  <r>
    <n v="2951474"/>
    <x v="2928"/>
    <s v="2021-04-01 19:40:12"/>
    <n v="1200"/>
    <n v="1200"/>
    <n v="1.8"/>
    <n v="1.7999999999999545"/>
    <s v="1987-05-02 00:00:00"/>
    <n v="7000"/>
    <s v="Працюю"/>
    <s v="Перебуваю у шлюбі"/>
    <s v="повний робочий день"/>
    <s v="Одеська"/>
  </r>
  <r>
    <n v="2952937"/>
    <x v="2929"/>
    <s v="2021-04-01 23:25:25"/>
    <n v="2000"/>
    <n v="2000"/>
    <n v="1.8"/>
    <n v="1.7999999999999545"/>
    <s v="1994-04-24 00:00:00"/>
    <n v="8000"/>
    <s v="Працюю"/>
    <s v="Цивільний шлюб"/>
    <s v="повний робочий день"/>
    <s v="Вінницька"/>
  </r>
  <r>
    <n v="2954897"/>
    <x v="310"/>
    <s v="2021-04-02 11:23:12"/>
    <n v="2000"/>
    <n v="2000"/>
    <n v="1.8"/>
    <n v="1.7999999999999545"/>
    <s v="1993-06-19 00:00:00"/>
    <n v="15000"/>
    <s v="Працюю"/>
    <s v="Перебуваю у шлюбі"/>
    <s v="повний робочий день"/>
    <s v="Чернівецька"/>
  </r>
  <r>
    <n v="2960525"/>
    <x v="2930"/>
    <s v="2021-04-02 21:29:57"/>
    <n v="1500"/>
    <n v="1500"/>
    <n v="1.8"/>
    <n v="1.7999999999999545"/>
    <s v="2003-03-09 00:00:00"/>
    <n v="7500"/>
    <s v="Працюю"/>
    <s v="Не був (ла) у шлюбі"/>
    <s v="повний робочий день"/>
    <s v="Львівська"/>
  </r>
  <r>
    <n v="2961988"/>
    <x v="2931"/>
    <s v="2021-04-03 06:13:14"/>
    <n v="2000"/>
    <n v="2000"/>
    <n v="1.8"/>
    <n v="1.7999999999999545"/>
    <s v="1985-11-08 00:00:00"/>
    <n v="32000"/>
    <s v="Працюю"/>
    <s v="Не був (ла) у шлюбі"/>
    <s v="повний робочий день"/>
    <s v="Полтавська"/>
  </r>
  <r>
    <n v="2967336"/>
    <x v="2932"/>
    <s v="2021-04-03 19:20:26"/>
    <n v="1500"/>
    <n v="1500"/>
    <n v="1.8"/>
    <n v="1.7999999999999545"/>
    <s v="1973-01-02 00:00:00"/>
    <n v="11000"/>
    <s v="Працюю"/>
    <s v="Розлучений (а)"/>
    <s v="повний робочий день"/>
    <s v="Львівська"/>
  </r>
  <r>
    <n v="2976275"/>
    <x v="2933"/>
    <s v="2021-04-04 21:28:50"/>
    <n v="1500"/>
    <n v="1500"/>
    <n v="1.8"/>
    <n v="1.7999999999999545"/>
    <s v="1979-04-22 00:00:00"/>
    <n v="10000"/>
    <s v="Працюю"/>
    <s v="Перебуваю у шлюбі"/>
    <s v="повний робочий день"/>
    <s v="Київська"/>
  </r>
  <r>
    <n v="2976401"/>
    <x v="2934"/>
    <s v="2021-04-04 22:13:15"/>
    <n v="1500"/>
    <n v="1500"/>
    <n v="1.8"/>
    <n v="1.7999999999999545"/>
    <s v="1981-01-11 00:00:00"/>
    <n v="160000"/>
    <s v="Підприємець"/>
    <s v="Розлучений (а)"/>
    <m/>
    <s v="Запорізька"/>
  </r>
  <r>
    <n v="2977437"/>
    <x v="2935"/>
    <s v="2021-04-05 03:10:07"/>
    <n v="1500"/>
    <n v="1500"/>
    <n v="1.8"/>
    <n v="1.7999999999999545"/>
    <s v="1989-10-25 00:00:00"/>
    <n v="19000"/>
    <s v="Працюю"/>
    <s v="Не був (ла) у шлюбі"/>
    <s v="повний робочий день"/>
    <s v="Київ"/>
  </r>
  <r>
    <n v="2988560"/>
    <x v="1590"/>
    <s v="2021-04-06 16:50:38"/>
    <n v="2000"/>
    <n v="2000"/>
    <n v="1.8"/>
    <n v="1.7999999999999545"/>
    <s v="1976-09-19 00:00:00"/>
    <n v="9000"/>
    <s v="Працюю"/>
    <s v="Цивільний шлюб"/>
    <s v="повний робочий день"/>
    <s v="Запорізька"/>
  </r>
  <r>
    <n v="2986579"/>
    <x v="2936"/>
    <s v="2021-04-06 17:29:22"/>
    <n v="1500"/>
    <n v="1500"/>
    <n v="1.8"/>
    <n v="1.7999999999999545"/>
    <s v="1960-03-19 00:00:00"/>
    <n v="20000"/>
    <s v="Підприємець"/>
    <s v="Розлучений (а)"/>
    <m/>
    <s v="Дніпропетровська"/>
  </r>
  <r>
    <n v="2989232"/>
    <x v="2937"/>
    <s v="2021-04-06 18:17:58"/>
    <n v="1200"/>
    <n v="1200"/>
    <n v="1.8"/>
    <n v="1.7999999999999545"/>
    <s v="1996-09-12 00:00:00"/>
    <n v="13000"/>
    <s v="Працюю"/>
    <s v="Не був (ла) у шлюбі"/>
    <s v="повний робочий день"/>
    <s v="Хмельницька"/>
  </r>
  <r>
    <n v="2993684"/>
    <x v="2938"/>
    <s v="2021-04-07 12:01:36"/>
    <n v="1500"/>
    <n v="1500"/>
    <n v="1.8"/>
    <n v="1.7999999999999545"/>
    <s v="2001-06-27 00:00:00"/>
    <n v="5000"/>
    <s v="Студент"/>
    <s v="Не був (ла) у шлюбі"/>
    <m/>
    <s v="Житомирська"/>
  </r>
  <r>
    <n v="2994461"/>
    <x v="2939"/>
    <s v="2021-04-07 14:01:50"/>
    <n v="2000"/>
    <n v="2000"/>
    <n v="1.8"/>
    <n v="1.7999999999999545"/>
    <s v="1981-08-31 00:00:00"/>
    <n v="20000"/>
    <s v="Працюю"/>
    <s v="Цивільний шлюб"/>
    <s v="повний робочий день"/>
    <s v="Київ"/>
  </r>
  <r>
    <n v="3006746"/>
    <x v="2940"/>
    <s v="2021-04-09 06:41:29"/>
    <n v="1500"/>
    <n v="1500"/>
    <n v="1.8"/>
    <n v="1.7999999999999545"/>
    <s v="2001-02-24 00:00:00"/>
    <n v="10000"/>
    <s v="Працюю"/>
    <s v="Не був (ла) у шлюбі"/>
    <s v="частковий робочий день"/>
    <s v="Івано-Франківська"/>
  </r>
  <r>
    <n v="3008237"/>
    <x v="2941"/>
    <s v="2021-04-09 11:49:47"/>
    <n v="2000"/>
    <n v="2000"/>
    <n v="1.8"/>
    <n v="1.7999999999999545"/>
    <s v="1989-09-12 00:00:00"/>
    <n v="18000"/>
    <s v="Працюю"/>
    <s v="Не був (ла) у шлюбі"/>
    <s v="повний робочий день"/>
    <s v="Чернівецька"/>
  </r>
  <r>
    <n v="3013417"/>
    <x v="2942"/>
    <s v="2021-04-10 01:13:24"/>
    <n v="2000"/>
    <n v="2000"/>
    <n v="1.8"/>
    <n v="1.7999999999999545"/>
    <s v="1985-12-05 00:00:00"/>
    <n v="20000"/>
    <s v="Підприємець"/>
    <s v="Перебуваю у шлюбі"/>
    <m/>
    <s v="Тернопільська"/>
  </r>
  <r>
    <n v="3018975"/>
    <x v="2943"/>
    <s v="2021-04-10 19:36:23"/>
    <n v="2000"/>
    <n v="2000"/>
    <n v="1.8"/>
    <n v="1.7999999999999545"/>
    <s v="1999-09-30 00:00:00"/>
    <n v="13000"/>
    <s v="Працюю"/>
    <s v="Не був (ла) у шлюбі"/>
    <s v="повний робочий день"/>
    <s v="Чернігівська"/>
  </r>
  <r>
    <n v="3029993"/>
    <x v="2944"/>
    <s v="2021-04-12 14:18:09"/>
    <n v="1500"/>
    <n v="1500"/>
    <n v="1.8"/>
    <n v="1.7999999999999545"/>
    <s v="2002-05-23 00:00:00"/>
    <n v="7000"/>
    <s v="Працюю"/>
    <s v="Не був (ла) у шлюбі"/>
    <s v="частковий робочий день"/>
    <s v="Рівненська"/>
  </r>
  <r>
    <n v="3034235"/>
    <x v="2945"/>
    <s v="2021-04-12 23:09:09"/>
    <n v="1200"/>
    <n v="1200"/>
    <n v="1.8"/>
    <n v="1.7999999999999545"/>
    <s v="1994-09-27 00:00:00"/>
    <n v="30000"/>
    <s v="Працюю"/>
    <s v="Не був (ла) у шлюбі"/>
    <s v="повний робочий день"/>
    <s v="Дніпропетровська"/>
  </r>
  <r>
    <n v="3040843"/>
    <x v="2946"/>
    <s v="2021-04-13 20:27:41"/>
    <n v="1800"/>
    <n v="1800"/>
    <n v="1.8"/>
    <n v="1.7999999999999545"/>
    <s v="2002-07-07 00:00:00"/>
    <n v="8200"/>
    <s v="Працюю"/>
    <s v="Не був (ла) у шлюбі"/>
    <s v="повний робочий день"/>
    <s v="Івано-Франківська"/>
  </r>
  <r>
    <n v="3046919"/>
    <x v="2947"/>
    <s v="2021-04-14 15:48:46"/>
    <n v="2000"/>
    <n v="2000"/>
    <n v="1.8"/>
    <n v="1.7999999999999545"/>
    <s v="1980-02-29 00:00:00"/>
    <n v="3000"/>
    <s v="Підприємець"/>
    <s v="Цивільний шлюб"/>
    <s v="повний робочий день"/>
    <s v="Київ"/>
  </r>
  <r>
    <n v="3052498"/>
    <x v="2948"/>
    <s v="2021-04-15 10:59:58"/>
    <n v="2000"/>
    <n v="2000"/>
    <n v="1.8"/>
    <n v="1.7999999999999545"/>
    <s v="2003-04-01 00:00:00"/>
    <n v="10000"/>
    <s v="Працюю"/>
    <s v="Вдівець / Вдова"/>
    <s v="повний робочий день"/>
    <s v="Івано-Франківська"/>
  </r>
  <r>
    <n v="3057524"/>
    <x v="2949"/>
    <s v="2021-04-15 19:50:29"/>
    <n v="2000"/>
    <n v="2000"/>
    <n v="1.8"/>
    <n v="1.7999999999999545"/>
    <s v="1980-04-09 00:00:00"/>
    <n v="860"/>
    <s v="Декретна відпустка"/>
    <s v="Перебуваю у шлюбі"/>
    <m/>
    <s v="Івано-Франківська"/>
  </r>
  <r>
    <n v="2963990"/>
    <x v="2950"/>
    <s v="2021-04-03 12:55:36"/>
    <n v="2200"/>
    <n v="2200"/>
    <n v="1.76"/>
    <n v="1.7600000000002183"/>
    <s v="1989-09-24 00:00:00"/>
    <n v="15000"/>
    <s v="Працюю"/>
    <s v="Перебуваю у шлюбі"/>
    <s v="повний робочий день"/>
    <s v="Київ"/>
  </r>
  <r>
    <n v="2951278"/>
    <x v="2951"/>
    <s v="2021-04-01 19:07:30"/>
    <n v="1500"/>
    <n v="1500"/>
    <n v="1.65"/>
    <n v="1.6500000000000909"/>
    <s v="1982-02-07 00:00:00"/>
    <n v="30000"/>
    <s v="Працюю"/>
    <s v="Цивільний шлюб"/>
    <s v="повний робочий день"/>
    <s v="Луганська"/>
  </r>
  <r>
    <n v="2977192"/>
    <x v="2952"/>
    <s v="2021-04-05 01:27:59"/>
    <n v="1500"/>
    <n v="1500"/>
    <n v="1.65"/>
    <n v="1.6500000000000909"/>
    <s v="1984-07-28 00:00:00"/>
    <n v="20000"/>
    <s v="Працюю"/>
    <s v="Не був (ла) у шлюбі"/>
    <s v="повний робочий день"/>
    <s v="Полтавська"/>
  </r>
  <r>
    <n v="3033416"/>
    <x v="2953"/>
    <s v="2021-04-12 20:49:39"/>
    <n v="1500"/>
    <n v="1500"/>
    <n v="1.65"/>
    <n v="1.6500000000000909"/>
    <s v="1998-07-18 00:00:00"/>
    <n v="6000"/>
    <s v="Працюю"/>
    <s v="Перебуваю у шлюбі"/>
    <s v="повний робочий день"/>
    <s v="Хмельницька"/>
  </r>
  <r>
    <n v="3041193"/>
    <x v="2954"/>
    <s v="2021-04-13 22:41:20"/>
    <n v="1500"/>
    <n v="1500"/>
    <n v="1.65"/>
    <n v="1.6500000000000909"/>
    <s v="1984-03-08 00:00:00"/>
    <n v="15000"/>
    <s v="Домогосподар/-ка"/>
    <s v="Перебуваю у шлюбі"/>
    <m/>
    <s v="Київ"/>
  </r>
  <r>
    <n v="3046261"/>
    <x v="2955"/>
    <s v="2021-04-14 15:03:38"/>
    <n v="1500"/>
    <n v="1500"/>
    <n v="1.65"/>
    <n v="1.6500000000000909"/>
    <s v="2002-11-08 00:00:00"/>
    <n v="8000"/>
    <s v="Студент"/>
    <s v="Не був (ла) у шлюбі"/>
    <m/>
    <s v="Рівненська"/>
  </r>
  <r>
    <n v="2949150"/>
    <x v="2956"/>
    <s v="2021-04-01 14:52:09"/>
    <n v="2000"/>
    <n v="2000"/>
    <n v="1.6"/>
    <n v="1.5999999999999091"/>
    <s v="1980-02-27 00:00:00"/>
    <n v="16000"/>
    <s v="Працюю"/>
    <s v="Не був (ла) у шлюбі"/>
    <s v="повний робочий день"/>
    <s v="Чернівецька"/>
  </r>
  <r>
    <n v="2993586"/>
    <x v="1969"/>
    <s v="2021-04-07 11:54:19"/>
    <n v="2000"/>
    <n v="2000"/>
    <n v="1.6"/>
    <n v="1.5999999999999091"/>
    <s v="1988-02-24 00:00:00"/>
    <n v="15000"/>
    <s v="Працюю"/>
    <s v="Не був (ла) у шлюбі"/>
    <s v="повний робочий день"/>
    <s v="Волинська"/>
  </r>
  <r>
    <n v="3028040"/>
    <x v="2957"/>
    <s v="2021-04-12 08:05:38"/>
    <n v="1600"/>
    <n v="1600"/>
    <n v="1.6"/>
    <n v="1.5999999999999091"/>
    <s v="1996-07-11 00:00:00"/>
    <n v="3000"/>
    <s v="Працюю"/>
    <s v="Не був (ла) у шлюбі"/>
    <s v="повний робочий день"/>
    <s v="Волинська"/>
  </r>
  <r>
    <n v="3032954"/>
    <x v="2958"/>
    <s v="2021-04-12 19:16:10"/>
    <n v="2000"/>
    <n v="2000"/>
    <n v="1.6"/>
    <n v="1.5999999999999091"/>
    <s v="2002-09-25 00:00:00"/>
    <n v="30000"/>
    <s v="Не працюю"/>
    <s v="Не був (ла) у шлюбі"/>
    <m/>
    <s v="Волинська"/>
  </r>
  <r>
    <n v="3035292"/>
    <x v="2959"/>
    <s v="2021-04-13 07:57:07"/>
    <n v="2000"/>
    <n v="2000"/>
    <n v="1.6"/>
    <n v="1.5999999999999091"/>
    <s v="1987-06-04 00:00:00"/>
    <n v="15000"/>
    <s v="Працюю"/>
    <s v="Цивільний шлюб"/>
    <s v="позмінний графік"/>
    <s v="Черкаська"/>
  </r>
  <r>
    <n v="3037105"/>
    <x v="2960"/>
    <s v="2021-04-13 12:58:46"/>
    <n v="2000"/>
    <n v="2000"/>
    <n v="1.6"/>
    <n v="1.5999999999999091"/>
    <s v="1989-11-01 00:00:00"/>
    <n v="15000"/>
    <s v="Працюю"/>
    <s v="Перебуваю у шлюбі"/>
    <s v="повний робочий день"/>
    <s v="Івано-Франківська"/>
  </r>
  <r>
    <n v="3041487"/>
    <x v="2961"/>
    <s v="2021-04-13 22:05:31"/>
    <n v="2000"/>
    <n v="2000"/>
    <n v="1.6"/>
    <n v="1.5999999999999091"/>
    <s v="1980-02-16 00:00:00"/>
    <n v="15000"/>
    <s v="Працюю"/>
    <s v="Перебуваю у шлюбі"/>
    <s v="повний робочий день"/>
    <s v="Донецька"/>
  </r>
  <r>
    <n v="3042208"/>
    <x v="2962"/>
    <s v="2021-04-14 01:09:39"/>
    <n v="2000"/>
    <n v="2000"/>
    <n v="1.6"/>
    <n v="1.5999999999999091"/>
    <s v="1995-06-20 00:00:00"/>
    <n v="8000"/>
    <s v="Працюю"/>
    <s v="Не був (ла) у шлюбі"/>
    <s v="повний робочий день"/>
    <s v="Одеська"/>
  </r>
  <r>
    <n v="3048074"/>
    <x v="2963"/>
    <s v="2021-04-14 17:56:46"/>
    <n v="2000"/>
    <n v="2000"/>
    <n v="1.6"/>
    <n v="1.5999999999999091"/>
    <s v="2003-01-25 00:00:00"/>
    <n v="4500"/>
    <s v="Працюю"/>
    <s v="Не був (ла) у шлюбі"/>
    <s v="повний робочий день"/>
    <s v="Харківська"/>
  </r>
  <r>
    <n v="3052274"/>
    <x v="2964"/>
    <s v="2021-04-15 10:18:19"/>
    <n v="2000"/>
    <n v="2000"/>
    <n v="1.6"/>
    <n v="1.5999999999999091"/>
    <s v="1983-04-23 00:00:00"/>
    <n v="14000"/>
    <s v="Працюю"/>
    <s v="Не був (ла) у шлюбі"/>
    <s v="позмінний графік"/>
    <s v="Дніпропетровська"/>
  </r>
  <r>
    <n v="3056131"/>
    <x v="2965"/>
    <s v="2021-04-15 17:32:08"/>
    <n v="2000"/>
    <n v="2000"/>
    <n v="1.6"/>
    <n v="1.5999999999999091"/>
    <s v="1987-02-23 00:00:00"/>
    <n v="30000"/>
    <s v="Працюю"/>
    <s v="Перебуваю у шлюбі"/>
    <s v="повний робочий день"/>
    <s v="Донецька"/>
  </r>
  <r>
    <n v="3024617"/>
    <x v="2966"/>
    <s v="2021-04-11 16:05:38"/>
    <n v="1200"/>
    <n v="1200"/>
    <n v="1.56"/>
    <n v="1.5599999999999454"/>
    <s v="1974-06-10 00:00:00"/>
    <n v="6500"/>
    <s v="Пенсіонер"/>
    <s v="Перебуваю у шлюбі"/>
    <m/>
    <s v="Запорізька"/>
  </r>
  <r>
    <n v="2993992"/>
    <x v="2967"/>
    <s v="2021-04-07 13:10:28"/>
    <n v="1100"/>
    <n v="1100"/>
    <n v="1.54"/>
    <n v="1.5399999999999636"/>
    <s v="1959-06-02 00:00:00"/>
    <n v="3200"/>
    <s v="Пенсіонер"/>
    <s v="Перебуваю у шлюбі"/>
    <m/>
    <s v="Івано-Франківська"/>
  </r>
  <r>
    <n v="3057111"/>
    <x v="2968"/>
    <s v="2021-04-15 19:33:30"/>
    <n v="1100"/>
    <n v="1100"/>
    <n v="1.54"/>
    <n v="1.5399999999999636"/>
    <s v="1962-06-25 00:00:00"/>
    <n v="8000"/>
    <s v="Працюю"/>
    <s v="Перебуваю у шлюбі"/>
    <s v="повний робочий день"/>
    <s v="Івано-Франківська"/>
  </r>
  <r>
    <n v="2949689"/>
    <x v="2969"/>
    <s v="2021-04-01 16:05:40"/>
    <n v="1000"/>
    <n v="1000"/>
    <n v="1.5"/>
    <n v="1.5"/>
    <s v="1976-07-26 00:00:00"/>
    <n v="11000"/>
    <s v="Працюю"/>
    <s v="Перебуваю у шлюбі"/>
    <s v="повний робочий день"/>
    <s v="Дніпропетровська"/>
  </r>
  <r>
    <n v="2949878"/>
    <x v="2970"/>
    <s v="2021-04-01 16:23:26"/>
    <n v="1000"/>
    <n v="1000"/>
    <n v="1.5"/>
    <n v="1.5"/>
    <s v="1997-02-22 00:00:00"/>
    <n v="9000"/>
    <s v="Працюю"/>
    <s v="Цивільний шлюб"/>
    <s v="повний робочий день"/>
    <s v="Херсонська"/>
  </r>
  <r>
    <n v="2950431"/>
    <x v="2971"/>
    <s v="2021-04-01 17:48:57"/>
    <n v="1500"/>
    <n v="1500"/>
    <n v="1.5"/>
    <n v="1.5"/>
    <s v="1978-02-10 00:00:00"/>
    <n v="7000"/>
    <s v="Працюю"/>
    <s v="Цивільний шлюб"/>
    <s v="повний робочий день"/>
    <s v="Донецька"/>
  </r>
  <r>
    <n v="2966370"/>
    <x v="2972"/>
    <s v="2021-04-03 18:08:13"/>
    <n v="1000"/>
    <n v="1000"/>
    <n v="1.5"/>
    <n v="1.5"/>
    <s v="1989-08-15 00:00:00"/>
    <n v="15000"/>
    <s v="Працюю"/>
    <s v="Перебуваю у шлюбі"/>
    <s v="повний робочий день"/>
    <s v="Дніпропетровська"/>
  </r>
  <r>
    <n v="2964312"/>
    <x v="2973"/>
    <s v="2021-04-03 19:33:23"/>
    <n v="1000"/>
    <n v="1000"/>
    <n v="1.5"/>
    <n v="1.5"/>
    <s v="1994-01-09 00:00:00"/>
    <n v="12000"/>
    <s v="Працюю"/>
    <s v="Не був (ла) у шлюбі"/>
    <s v="повний робочий день"/>
    <s v="Черкаська"/>
  </r>
  <r>
    <n v="2971151"/>
    <x v="2974"/>
    <s v="2021-04-04 11:10:27"/>
    <n v="1000"/>
    <n v="1000"/>
    <n v="1.5"/>
    <n v="1.5"/>
    <s v="1987-06-29 00:00:00"/>
    <n v="15000"/>
    <s v="Працюю"/>
    <s v="Не був (ла) у шлюбі"/>
    <s v="повний робочий день"/>
    <s v="Київ"/>
  </r>
  <r>
    <n v="2972250"/>
    <x v="2975"/>
    <s v="2021-04-04 13:14:50"/>
    <n v="1000"/>
    <n v="1000"/>
    <n v="1.5"/>
    <n v="1.5"/>
    <s v="1994-05-03 00:00:00"/>
    <n v="25000"/>
    <s v="Працюю"/>
    <s v="Не був (ла) у шлюбі"/>
    <s v="повний робочий день"/>
    <s v="Дніпропетровська"/>
  </r>
  <r>
    <n v="2974455"/>
    <x v="2976"/>
    <s v="2021-04-04 17:41:25"/>
    <n v="1000"/>
    <n v="1000"/>
    <n v="1.5"/>
    <n v="1.5"/>
    <s v="1963-02-11 00:00:00"/>
    <n v="20000"/>
    <s v="Пенсіонер"/>
    <s v="Розлучений (а)"/>
    <m/>
    <s v="Дніпропетровська"/>
  </r>
  <r>
    <n v="2994713"/>
    <x v="2977"/>
    <s v="2021-04-07 14:23:33"/>
    <n v="1500"/>
    <n v="1500"/>
    <n v="1.5"/>
    <n v="1.5"/>
    <s v="1988-05-06 00:00:00"/>
    <n v="3000"/>
    <s v="Працюю"/>
    <s v="Не був (ла) у шлюбі"/>
    <s v="позмінний графік"/>
    <s v="Херсонська"/>
  </r>
  <r>
    <n v="3001041"/>
    <x v="870"/>
    <s v="2021-04-08 13:55:13"/>
    <n v="3000"/>
    <n v="3000"/>
    <n v="1.5"/>
    <n v="1.5"/>
    <s v="1990-06-05 00:00:00"/>
    <n v="20000"/>
    <s v="Не працюю"/>
    <s v="Перебуваю у шлюбі"/>
    <m/>
    <s v="Волинська"/>
  </r>
  <r>
    <n v="3005752"/>
    <x v="2978"/>
    <s v="2021-04-08 23:22:29"/>
    <n v="1500"/>
    <n v="1500"/>
    <n v="1.5"/>
    <n v="1.5"/>
    <s v="1999-07-16 00:00:00"/>
    <n v="8000"/>
    <s v="Працюю"/>
    <s v="Не був (ла) у шлюбі"/>
    <s v="позмінний графік"/>
    <s v="Хмельницька"/>
  </r>
  <r>
    <n v="3007712"/>
    <x v="2979"/>
    <s v="2021-04-09 10:51:28"/>
    <n v="1000"/>
    <n v="1000"/>
    <n v="1.5"/>
    <n v="1.5"/>
    <s v="1985-03-07 00:00:00"/>
    <n v="13000"/>
    <s v="Працюю"/>
    <s v="Перебуваю у шлюбі"/>
    <s v="повний робочий день"/>
    <s v="Донецька"/>
  </r>
  <r>
    <n v="3008349"/>
    <x v="2980"/>
    <s v="2021-04-09 12:29:26"/>
    <n v="1500"/>
    <n v="1500"/>
    <n v="1.5"/>
    <n v="1.5"/>
    <s v="1973-09-22 00:00:00"/>
    <n v="8000"/>
    <s v="Працюю"/>
    <s v="Цивільний шлюб"/>
    <s v="повний робочий день"/>
    <s v="Дніпропетровська"/>
  </r>
  <r>
    <n v="3011562"/>
    <x v="2981"/>
    <s v="2021-04-09 19:00:22"/>
    <n v="1000"/>
    <n v="1000"/>
    <n v="1.5"/>
    <n v="1.5"/>
    <s v="1982-12-24 00:00:00"/>
    <n v="10000"/>
    <s v="Працюю"/>
    <s v="Перебуваю у шлюбі"/>
    <s v="повний робочий день"/>
    <s v="Луганська"/>
  </r>
  <r>
    <n v="3017274"/>
    <x v="2982"/>
    <s v="2021-04-10 15:59:00"/>
    <n v="1000"/>
    <n v="1000"/>
    <n v="1.5"/>
    <n v="1.5"/>
    <s v="1994-07-31 00:00:00"/>
    <n v="7000"/>
    <s v="Підприємець"/>
    <s v="Цивільний шлюб"/>
    <m/>
    <s v="Чернігівська"/>
  </r>
  <r>
    <n v="3018422"/>
    <x v="2983"/>
    <s v="2021-04-10 18:39:45"/>
    <n v="1500"/>
    <n v="1500"/>
    <n v="1.5"/>
    <n v="1.5"/>
    <s v="1997-11-25 00:00:00"/>
    <n v="14000"/>
    <s v="Працюю"/>
    <s v="Не був (ла) у шлюбі"/>
    <s v="повний робочий день"/>
    <s v="Одеська"/>
  </r>
  <r>
    <n v="3021670"/>
    <x v="2984"/>
    <s v="2021-04-11 09:48:39"/>
    <n v="1500"/>
    <n v="1500"/>
    <n v="1.5"/>
    <n v="1.5"/>
    <s v="1991-03-28 00:00:00"/>
    <n v="20000"/>
    <s v="Працюю"/>
    <s v="Не був (ла) у шлюбі"/>
    <s v="позмінний графік"/>
    <s v="Черкаська"/>
  </r>
  <r>
    <n v="3022748"/>
    <x v="2985"/>
    <s v="2021-04-11 12:14:53"/>
    <n v="1000"/>
    <n v="1000"/>
    <n v="1.5"/>
    <n v="1.5"/>
    <s v="1985-08-22 00:00:00"/>
    <n v="12000"/>
    <s v="Працюю"/>
    <s v="Не був (ла) у шлюбі"/>
    <s v="позмінний графік"/>
    <s v="Харківська"/>
  </r>
  <r>
    <n v="3024925"/>
    <x v="2986"/>
    <s v="2021-04-11 16:52:52"/>
    <n v="1000"/>
    <n v="1000"/>
    <n v="1.5"/>
    <n v="1.5"/>
    <s v="1989-02-12 00:00:00"/>
    <n v="10000"/>
    <s v="Декретна відпустка"/>
    <s v="Цивільний шлюб"/>
    <m/>
    <s v="Миколаївська"/>
  </r>
  <r>
    <n v="3029895"/>
    <x v="2987"/>
    <s v="2021-04-12 13:17:38"/>
    <n v="1000"/>
    <n v="1000"/>
    <n v="1.5"/>
    <n v="1.5"/>
    <s v="1990-02-08 00:00:00"/>
    <n v="8500"/>
    <s v="Працюю"/>
    <s v="Перебуваю у шлюбі"/>
    <s v="повний робочий день"/>
    <s v="Івано-Франківська"/>
  </r>
  <r>
    <n v="3032485"/>
    <x v="2988"/>
    <s v="2021-04-12 18:17:00"/>
    <n v="1000"/>
    <n v="1000"/>
    <n v="1.5"/>
    <n v="1.5"/>
    <s v="1996-05-19 00:00:00"/>
    <n v="5000"/>
    <s v="Працюю"/>
    <s v="Перебуваю у шлюбі"/>
    <s v="повний робочий день"/>
    <s v="Запорізька"/>
  </r>
  <r>
    <n v="3035866"/>
    <x v="2989"/>
    <s v="2021-04-13 10:09:51"/>
    <n v="1000"/>
    <n v="1000"/>
    <n v="1.5"/>
    <n v="1.5"/>
    <s v="1993-03-12 00:00:00"/>
    <n v="6000"/>
    <s v="Працюю"/>
    <s v="Не був (ла) у шлюбі"/>
    <s v="повний робочий день"/>
    <s v="Рівненська"/>
  </r>
  <r>
    <n v="3039373"/>
    <x v="2990"/>
    <s v="2021-04-13 17:17:12"/>
    <n v="1000"/>
    <n v="1000"/>
    <n v="1.5"/>
    <n v="1.5"/>
    <s v="1976-08-26 00:00:00"/>
    <n v="2000"/>
    <s v="Працюю"/>
    <s v="Перебуваю у шлюбі"/>
    <s v="повний робочий день"/>
    <s v="Полтавська"/>
  </r>
  <r>
    <n v="3039996"/>
    <x v="2991"/>
    <s v="2021-04-13 18:41:37"/>
    <n v="3000"/>
    <n v="3000"/>
    <n v="1.5"/>
    <n v="1.5"/>
    <s v="1991-04-19 00:00:00"/>
    <n v="10000"/>
    <s v="Декретна відпустка"/>
    <s v="Перебуваю у шлюбі"/>
    <m/>
    <s v="Дніпропетровська"/>
  </r>
  <r>
    <n v="3040514"/>
    <x v="2992"/>
    <s v="2021-04-13 19:41:02"/>
    <n v="2500"/>
    <n v="2500"/>
    <n v="1.5"/>
    <n v="1.5"/>
    <s v="1993-10-22 00:00:00"/>
    <n v="12000"/>
    <s v="Працюю"/>
    <s v="Не був (ла) у шлюбі"/>
    <m/>
    <s v="Донецька"/>
  </r>
  <r>
    <n v="3042334"/>
    <x v="2993"/>
    <s v="2021-04-14 01:00:07"/>
    <n v="1000"/>
    <n v="1000"/>
    <n v="1.5"/>
    <n v="1.5"/>
    <s v="2002-03-08 00:00:00"/>
    <n v="7000"/>
    <s v="Працюю"/>
    <s v="Не був (ла) у шлюбі"/>
    <s v="повний робочий день"/>
    <s v="Чернігівська"/>
  </r>
  <r>
    <n v="3046114"/>
    <x v="2994"/>
    <s v="2021-04-14 15:25:41"/>
    <n v="1500"/>
    <n v="1500"/>
    <n v="1.5"/>
    <n v="1.5"/>
    <s v="1993-01-20 00:00:00"/>
    <n v="6000"/>
    <s v="Домогосподар/-ка"/>
    <s v="Перебуваю у шлюбі"/>
    <m/>
    <s v="Дніпропетровська"/>
  </r>
  <r>
    <n v="3047143"/>
    <x v="2995"/>
    <s v="2021-04-14 16:38:26"/>
    <n v="1500"/>
    <n v="1500"/>
    <n v="1.5"/>
    <n v="1.5"/>
    <s v="1993-10-13 00:00:00"/>
    <n v="10000"/>
    <s v="Працюю"/>
    <s v="Перебуваю у шлюбі"/>
    <s v="частковий робочий день"/>
    <s v="Одеська"/>
  </r>
  <r>
    <n v="3051497"/>
    <x v="2996"/>
    <s v="2021-04-15 08:15:18"/>
    <n v="3000"/>
    <n v="3000"/>
    <n v="1.5"/>
    <n v="1.5"/>
    <s v="1994-06-08 00:00:00"/>
    <n v="2000"/>
    <s v="Працюю"/>
    <s v="Перебуваю у шлюбі"/>
    <s v="повний робочий день"/>
    <s v="Донецька"/>
  </r>
  <r>
    <n v="2964025"/>
    <x v="1862"/>
    <s v="2021-04-03 12:57:09"/>
    <n v="1200"/>
    <n v="1200"/>
    <n v="1.44"/>
    <n v="1.4400000000000546"/>
    <s v="1983-11-01 00:00:00"/>
    <n v="12500"/>
    <s v="Працюю"/>
    <s v="Розлучений (а)"/>
    <s v="повний робочий день"/>
    <s v="Закарпатська"/>
  </r>
  <r>
    <n v="2975239"/>
    <x v="1956"/>
    <s v="2021-04-04 18:30:27"/>
    <n v="1600"/>
    <n v="1600"/>
    <n v="1.44"/>
    <n v="1.4400000000000546"/>
    <s v="1993-01-15 00:00:00"/>
    <n v="25000"/>
    <s v="Працюю"/>
    <s v="Не був (ла) у шлюбі"/>
    <s v="повний робочий день"/>
    <s v="Київ"/>
  </r>
  <r>
    <n v="3024869"/>
    <x v="2997"/>
    <s v="2021-04-11 16:46:33"/>
    <n v="1800"/>
    <n v="1800"/>
    <n v="1.44"/>
    <n v="1.4400000000000546"/>
    <s v="2001-12-10 00:00:00"/>
    <n v="8000"/>
    <s v="Працюю"/>
    <s v="Не був (ла) у шлюбі"/>
    <s v="повний робочий день"/>
    <s v="Івано-Франківська"/>
  </r>
  <r>
    <n v="3013718"/>
    <x v="2998"/>
    <s v="2021-04-10 05:12:56"/>
    <n v="1100"/>
    <n v="1100"/>
    <n v="1.43"/>
    <n v="1.4300000000000637"/>
    <s v="1996-04-22 00:00:00"/>
    <n v="16000"/>
    <s v="Працюю"/>
    <s v="Не був (ла) у шлюбі"/>
    <s v="повний робочий день"/>
    <s v="Чернігівська"/>
  </r>
  <r>
    <n v="3024610"/>
    <x v="2999"/>
    <s v="2021-04-11 15:56:56"/>
    <n v="1300"/>
    <n v="1300"/>
    <n v="1.43"/>
    <n v="1.4300000000000637"/>
    <s v="1980-08-10 00:00:00"/>
    <n v="12000"/>
    <s v="Працюю"/>
    <s v="Розлучений (а)"/>
    <s v="повний робочий день"/>
    <s v="Одеська"/>
  </r>
  <r>
    <n v="2950557"/>
    <x v="3000"/>
    <s v="2021-04-01 17:35:14"/>
    <n v="2000"/>
    <n v="2000"/>
    <n v="1.4"/>
    <n v="1.4000000000000909"/>
    <s v="1987-07-14 00:00:00"/>
    <n v="18000"/>
    <s v="Декретна відпустка"/>
    <s v="Цивільний шлюб"/>
    <m/>
    <s v="Дніпропетровська"/>
  </r>
  <r>
    <n v="2952412"/>
    <x v="3001"/>
    <s v="2021-04-01 22:57:13"/>
    <n v="2000"/>
    <n v="2000"/>
    <n v="1.4"/>
    <n v="1.4000000000000909"/>
    <s v="1983-05-09 00:00:00"/>
    <n v="34000"/>
    <s v="Працюю"/>
    <s v="Перебуваю у шлюбі"/>
    <s v="повний робочий день"/>
    <s v="Київська"/>
  </r>
  <r>
    <n v="2952538"/>
    <x v="3002"/>
    <s v="2021-04-01 23:02:03"/>
    <n v="2000"/>
    <n v="2000"/>
    <n v="1.4"/>
    <n v="1.4000000000000909"/>
    <s v="1990-02-28 00:00:00"/>
    <n v="16000"/>
    <s v="Працюю"/>
    <s v="Перебуваю у шлюбі"/>
    <s v="позмінний графік"/>
    <s v="Івано-Франківська"/>
  </r>
  <r>
    <n v="2956493"/>
    <x v="3003"/>
    <s v="2021-04-02 13:58:23"/>
    <n v="2000"/>
    <n v="2000"/>
    <n v="1.4"/>
    <n v="1.4000000000000909"/>
    <s v="1991-08-16 00:00:00"/>
    <n v="15000"/>
    <s v="Працюю"/>
    <s v="Розлучений (а)"/>
    <s v="частковий робочий день"/>
    <s v="Херсонська"/>
  </r>
  <r>
    <n v="2965348"/>
    <x v="3004"/>
    <s v="2021-04-03 15:04:24"/>
    <n v="2000"/>
    <n v="2000"/>
    <n v="1.4"/>
    <n v="1.4000000000000909"/>
    <s v="1997-01-28 00:00:00"/>
    <n v="5000"/>
    <s v="Працюю"/>
    <s v="Не був (ла) у шлюбі"/>
    <s v="частковий робочий день"/>
    <s v="Кіровоградська"/>
  </r>
  <r>
    <n v="2968064"/>
    <x v="1262"/>
    <s v="2021-04-03 21:07:52"/>
    <n v="2000"/>
    <n v="2000"/>
    <n v="1.4"/>
    <n v="1.4000000000000909"/>
    <s v="1981-10-26 00:00:00"/>
    <n v="18000"/>
    <s v="Підприємець"/>
    <s v="Перебуваю у шлюбі"/>
    <m/>
    <s v="Тернопільська"/>
  </r>
  <r>
    <n v="2968421"/>
    <x v="3005"/>
    <s v="2021-04-03 22:05:15"/>
    <n v="2000"/>
    <n v="2000"/>
    <n v="1.4"/>
    <n v="1.4000000000000909"/>
    <s v="1981-06-07 00:00:00"/>
    <n v="5000"/>
    <s v="Працюю"/>
    <s v="Розлучений (а)"/>
    <s v="повний робочий день"/>
    <s v="Закарпатська"/>
  </r>
  <r>
    <n v="2976660"/>
    <x v="3006"/>
    <s v="2021-04-04 22:45:14"/>
    <n v="2000"/>
    <n v="2000"/>
    <n v="1.4"/>
    <n v="1.4000000000000909"/>
    <s v="1988-04-28 00:00:00"/>
    <n v="15000"/>
    <s v="Працюю"/>
    <s v="Перебуваю у шлюбі"/>
    <s v="повний робочий день"/>
    <s v="Київ"/>
  </r>
  <r>
    <n v="2976359"/>
    <x v="3007"/>
    <s v="2021-04-04 22:48:19"/>
    <n v="1400"/>
    <n v="1400"/>
    <n v="1.4"/>
    <n v="1.4000000000000909"/>
    <s v="2002-05-20 00:00:00"/>
    <n v="8500"/>
    <s v="Працюю"/>
    <s v="Не був (ла) у шлюбі"/>
    <s v="повний робочий день"/>
    <s v="Хмельницька"/>
  </r>
  <r>
    <n v="2983695"/>
    <x v="864"/>
    <s v="2021-04-05 23:05:28"/>
    <n v="2000"/>
    <n v="2000"/>
    <n v="1.4"/>
    <n v="1.4000000000000909"/>
    <s v="1998-10-12 00:00:00"/>
    <n v="15000"/>
    <s v="Працюю"/>
    <s v="Не був (ла) у шлюбі"/>
    <s v="повний робочий день"/>
    <s v="Київська"/>
  </r>
  <r>
    <n v="2993131"/>
    <x v="3008"/>
    <s v="2021-04-07 11:16:49"/>
    <n v="2000"/>
    <n v="2000"/>
    <n v="1.4"/>
    <n v="1.4000000000000909"/>
    <s v="1983-01-09 00:00:00"/>
    <n v="9000"/>
    <s v="Працюю"/>
    <s v="Вдівець / Вдова"/>
    <s v="повний робочий день"/>
    <s v="Дніпропетровська"/>
  </r>
  <r>
    <n v="3001923"/>
    <x v="98"/>
    <s v="2021-04-08 14:28:44"/>
    <n v="2000"/>
    <n v="2000"/>
    <n v="1.4"/>
    <n v="1.4000000000000909"/>
    <s v="1979-08-30 00:00:00"/>
    <n v="5000"/>
    <s v="Працюю"/>
    <s v="Розлучений (а)"/>
    <s v="позмінний графік"/>
    <s v="Донецька"/>
  </r>
  <r>
    <n v="3005556"/>
    <x v="3009"/>
    <s v="2021-04-08 22:18:20"/>
    <n v="1400"/>
    <n v="1400"/>
    <n v="1.4"/>
    <n v="1.4000000000000909"/>
    <s v="2002-05-29 00:00:00"/>
    <n v="7500"/>
    <s v="Працюю"/>
    <s v="Не був (ла) у шлюбі"/>
    <s v="позмінний графік"/>
    <s v="Київська"/>
  </r>
  <r>
    <n v="3037301"/>
    <x v="3010"/>
    <s v="2021-04-13 13:20:17"/>
    <n v="2000"/>
    <n v="2000"/>
    <n v="1.4"/>
    <n v="1.4000000000000909"/>
    <s v="1986-02-25 00:00:00"/>
    <n v="11000"/>
    <s v="Підприємець"/>
    <s v="Не був (ла) у шлюбі"/>
    <m/>
    <s v="Херсонська"/>
  </r>
  <r>
    <n v="3038323"/>
    <x v="3011"/>
    <s v="2021-04-13 15:16:40"/>
    <n v="2000"/>
    <n v="2000"/>
    <n v="1.4"/>
    <n v="1.4000000000000909"/>
    <s v="1983-12-13 00:00:00"/>
    <n v="13000"/>
    <s v="Працюю"/>
    <s v="Розлучений (а)"/>
    <s v="повний робочий день"/>
    <s v="Хмельницька"/>
  </r>
  <r>
    <n v="3031869"/>
    <x v="3012"/>
    <s v="2021-04-13 18:00:20"/>
    <n v="2000"/>
    <n v="2000"/>
    <n v="1.4"/>
    <n v="1.4000000000000909"/>
    <s v="1984-08-14 00:00:00"/>
    <n v="1000"/>
    <s v="Не працюю"/>
    <s v="Цивільний шлюб"/>
    <m/>
    <s v="Херсонська"/>
  </r>
  <r>
    <n v="3041270"/>
    <x v="3013"/>
    <s v="2021-04-13 21:34:20"/>
    <n v="2000"/>
    <n v="2000"/>
    <n v="1.4"/>
    <n v="1.4000000000000909"/>
    <s v="1998-11-03 00:00:00"/>
    <n v="10000"/>
    <s v="Працюю"/>
    <s v="Цивільний шлюб"/>
    <s v="позмінний графік"/>
    <s v="Одеська"/>
  </r>
  <r>
    <n v="2961967"/>
    <x v="3014"/>
    <s v="2021-04-03 06:20:26"/>
    <n v="1000"/>
    <n v="1000"/>
    <n v="1.4"/>
    <n v="1.3999999999999773"/>
    <s v="1986-01-24 00:00:00"/>
    <n v="18000"/>
    <s v="Підприємець"/>
    <s v="Не був (ла) у шлюбі"/>
    <m/>
    <s v="Кіровоградська"/>
  </r>
  <r>
    <n v="2967287"/>
    <x v="3015"/>
    <s v="2021-04-03 19:15:25"/>
    <n v="1000"/>
    <n v="1000"/>
    <n v="1.4"/>
    <n v="1.3999999999999773"/>
    <s v="1991-11-27 00:00:00"/>
    <n v="18000"/>
    <s v="Працюю"/>
    <s v="Перебуваю у шлюбі"/>
    <s v="повний робочий день"/>
    <s v="Рівненська"/>
  </r>
  <r>
    <n v="2969072"/>
    <x v="3016"/>
    <s v="2021-04-04 08:09:09"/>
    <n v="1000"/>
    <n v="1000"/>
    <n v="1.4"/>
    <n v="1.3999999999999773"/>
    <s v="1987-09-26 00:00:00"/>
    <n v="8000"/>
    <s v="Працюю"/>
    <s v="Цивільний шлюб"/>
    <s v="повний робочий день"/>
    <s v="Миколаївська"/>
  </r>
  <r>
    <n v="3008433"/>
    <x v="3017"/>
    <s v="2021-04-09 13:13:35"/>
    <n v="1000"/>
    <n v="1000"/>
    <n v="1.4"/>
    <n v="1.3999999999999773"/>
    <s v="1957-03-28 00:00:00"/>
    <n v="4000"/>
    <s v="Пенсіонер"/>
    <s v="Розлучений (а)"/>
    <m/>
    <s v="Київ"/>
  </r>
  <r>
    <n v="3016497"/>
    <x v="3018"/>
    <s v="2021-04-10 13:57:13"/>
    <n v="1000"/>
    <n v="1000"/>
    <n v="1.4"/>
    <n v="1.3999999999999773"/>
    <s v="1970-09-27 00:00:00"/>
    <n v="8500"/>
    <s v="Працюю"/>
    <s v="Цивільний шлюб"/>
    <s v="повний робочий день"/>
    <s v="Івано-Франківська"/>
  </r>
  <r>
    <n v="3016623"/>
    <x v="3019"/>
    <s v="2021-04-10 14:41:01"/>
    <n v="1000"/>
    <n v="1000"/>
    <n v="1.4"/>
    <n v="1.3999999999999773"/>
    <s v="1965-04-27 00:00:00"/>
    <n v="9000"/>
    <s v="Працюю"/>
    <s v="Перебуваю у шлюбі"/>
    <s v="частковий робочий день"/>
    <s v="Вінницька"/>
  </r>
  <r>
    <n v="3011023"/>
    <x v="3020"/>
    <s v="2021-04-09 17:54:01"/>
    <n v="900"/>
    <n v="900"/>
    <n v="1.35"/>
    <n v="1.3500000000000227"/>
    <s v="1997-09-01 00:00:00"/>
    <n v="17000"/>
    <s v="Працюю"/>
    <s v="Цивільний шлюб"/>
    <s v="повний робочий день"/>
    <s v="Київ"/>
  </r>
  <r>
    <n v="3016679"/>
    <x v="3021"/>
    <s v="2021-04-10 14:27:08"/>
    <n v="900"/>
    <n v="900"/>
    <n v="1.35"/>
    <n v="1.3500000000000227"/>
    <s v="2002-06-23 00:00:00"/>
    <n v="13000"/>
    <s v="Працюю"/>
    <s v="Розлучений (а)"/>
    <s v="повний робочий день"/>
    <s v="Волинська"/>
  </r>
  <r>
    <n v="2950116"/>
    <x v="982"/>
    <s v="2021-04-01 16:57:25"/>
    <n v="1500"/>
    <n v="1500"/>
    <n v="1.35"/>
    <n v="1.3499999999999091"/>
    <s v="1999-05-07 00:00:00"/>
    <n v="30000"/>
    <s v="Працюю"/>
    <s v="Не був (ла) у шлюбі"/>
    <s v="повний робочий день"/>
    <s v="Київ"/>
  </r>
  <r>
    <n v="2973314"/>
    <x v="3022"/>
    <s v="2021-04-04 14:51:43"/>
    <n v="1500"/>
    <n v="1500"/>
    <n v="1.35"/>
    <n v="1.3499999999999091"/>
    <s v="1979-07-08 00:00:00"/>
    <n v="9000"/>
    <s v="Працюю"/>
    <s v="Розлучений (а)"/>
    <s v="частковий робочий день"/>
    <s v="Вінницька"/>
  </r>
  <r>
    <n v="2983611"/>
    <x v="3023"/>
    <s v="2021-04-05 22:45:39"/>
    <n v="1500"/>
    <n v="1500"/>
    <n v="1.35"/>
    <n v="1.3499999999999091"/>
    <s v="2001-07-23 00:00:00"/>
    <n v="6000"/>
    <s v="Працюю"/>
    <s v="Не був (ла) у шлюбі"/>
    <s v="повний робочий день"/>
    <s v="Львівська"/>
  </r>
  <r>
    <n v="2988133"/>
    <x v="1124"/>
    <s v="2021-04-06 16:40:38"/>
    <n v="1500"/>
    <n v="1500"/>
    <n v="1.35"/>
    <n v="1.3499999999999091"/>
    <s v="2000-05-18 00:00:00"/>
    <n v="23000"/>
    <s v="Працюю"/>
    <s v="Не був (ла) у шлюбі"/>
    <s v="повний робочий день"/>
    <s v="Луганська"/>
  </r>
  <r>
    <n v="2991402"/>
    <x v="3024"/>
    <s v="2021-04-07 00:34:38"/>
    <n v="1500"/>
    <n v="1500"/>
    <n v="1.35"/>
    <n v="1.3499999999999091"/>
    <s v="1979-04-29 00:00:00"/>
    <n v="15000"/>
    <s v="Працюю"/>
    <s v="Перебуваю у шлюбі"/>
    <s v="повний робочий день"/>
    <s v="Запорізька"/>
  </r>
  <r>
    <n v="3019836"/>
    <x v="3025"/>
    <s v="2021-04-11 10:15:53"/>
    <n v="1500"/>
    <n v="1500"/>
    <n v="1.35"/>
    <n v="1.3499999999999091"/>
    <s v="1979-10-02 00:00:00"/>
    <n v="8000"/>
    <s v="Домогосподар/-ка"/>
    <s v="Перебуваю у шлюбі"/>
    <m/>
    <s v="Дніпропетровська"/>
  </r>
  <r>
    <n v="3036874"/>
    <x v="3026"/>
    <s v="2021-04-13 12:41:42"/>
    <n v="1500"/>
    <n v="1500"/>
    <n v="1.35"/>
    <n v="1.3499999999999091"/>
    <s v="1996-07-05 00:00:00"/>
    <n v="11200"/>
    <s v="Працюю"/>
    <s v="Не був (ла) у шлюбі"/>
    <s v="повний робочий день"/>
    <s v="Вінницька"/>
  </r>
  <r>
    <n v="2954134"/>
    <x v="3027"/>
    <s v="2021-04-02 09:27:16"/>
    <n v="1200"/>
    <n v="1200"/>
    <n v="1.32"/>
    <n v="1.3199999999999363"/>
    <s v="1994-07-25 00:00:00"/>
    <n v="25000"/>
    <s v="Працюю"/>
    <s v="Розлучений (а)"/>
    <s v="повний робочий день"/>
    <s v="Київ"/>
  </r>
  <r>
    <n v="2964305"/>
    <x v="3028"/>
    <s v="2021-04-03 13:52:37"/>
    <n v="1000"/>
    <n v="1000"/>
    <n v="1.3"/>
    <n v="1.2999999999999545"/>
    <s v="2001-08-06 00:00:00"/>
    <n v="10000"/>
    <s v="Працюю"/>
    <s v="Не був (ла) у шлюбі"/>
    <s v="повний робочий день"/>
    <s v="Івано-Франківська"/>
  </r>
  <r>
    <n v="2984640"/>
    <x v="3029"/>
    <s v="2021-04-06 06:44:51"/>
    <n v="1000"/>
    <n v="1000"/>
    <n v="1.3"/>
    <n v="1.2999999999999545"/>
    <s v="1987-10-16 00:00:00"/>
    <n v="7000"/>
    <s v="Працюю"/>
    <s v="Перебуваю у шлюбі"/>
    <s v="повний робочий день"/>
    <s v="Одеська"/>
  </r>
  <r>
    <n v="3024099"/>
    <x v="3030"/>
    <s v="2021-04-11 14:59:06"/>
    <n v="1000"/>
    <n v="1000"/>
    <n v="1.3"/>
    <n v="1.2999999999999545"/>
    <s v="1971-07-07 00:00:00"/>
    <n v="11000"/>
    <s v="Працюю"/>
    <s v="Розлучений (а)"/>
    <s v="повний робочий день"/>
    <s v="Вінницька"/>
  </r>
  <r>
    <n v="3042460"/>
    <x v="3031"/>
    <s v="2021-04-14 01:44:19"/>
    <n v="1000"/>
    <n v="1000"/>
    <n v="1.3"/>
    <n v="1.2999999999999545"/>
    <s v="2003-04-07 00:00:00"/>
    <n v="7000"/>
    <s v="Студент"/>
    <s v="Не був (ла) у шлюбі"/>
    <m/>
    <s v="Львівська"/>
  </r>
  <r>
    <n v="2983226"/>
    <x v="3032"/>
    <s v="2021-04-05 21:21:34"/>
    <n v="1400"/>
    <n v="1400"/>
    <n v="1.26"/>
    <n v="1.2599999999999909"/>
    <s v="2001-08-20 00:00:00"/>
    <n v="9000"/>
    <s v="Працюю"/>
    <s v="Вдівець / Вдова"/>
    <s v="повний робочий день"/>
    <s v="Івано-Франківська"/>
  </r>
  <r>
    <n v="2988840"/>
    <x v="3033"/>
    <s v="2021-04-06 19:56:26"/>
    <n v="900"/>
    <n v="900"/>
    <n v="1.26"/>
    <n v="1.2599999999999909"/>
    <s v="1997-03-01 00:00:00"/>
    <n v="8000"/>
    <s v="Працюю"/>
    <s v="Не був (ла) у шлюбі"/>
    <s v="позмінний графік"/>
    <s v="Донецька"/>
  </r>
  <r>
    <n v="2996162"/>
    <x v="3034"/>
    <s v="2021-04-07 17:00:16"/>
    <n v="900"/>
    <n v="900"/>
    <n v="1.26"/>
    <n v="1.2599999999999909"/>
    <s v="1987-12-28 00:00:00"/>
    <n v="9000"/>
    <s v="Декретна відпустка"/>
    <s v="Цивільний шлюб"/>
    <m/>
    <s v="Донецька"/>
  </r>
  <r>
    <n v="3002105"/>
    <x v="3035"/>
    <s v="2021-04-08 14:55:10"/>
    <n v="1400"/>
    <n v="1400"/>
    <n v="1.26"/>
    <n v="1.2599999999999909"/>
    <s v="1992-11-07 00:00:00"/>
    <n v="12000"/>
    <s v="Працюю"/>
    <s v="Перебуваю у шлюбі"/>
    <s v="повний робочий день"/>
    <s v="Харківська"/>
  </r>
  <r>
    <n v="2965551"/>
    <x v="2061"/>
    <s v="2021-04-03 15:29:13"/>
    <n v="2500"/>
    <n v="2500"/>
    <n v="1.25"/>
    <n v="1.25"/>
    <s v="1992-07-10 00:00:00"/>
    <n v="20000"/>
    <s v="Декретна відпустка"/>
    <s v="Перебуваю у шлюбі"/>
    <m/>
    <s v="Київ"/>
  </r>
  <r>
    <n v="2945797"/>
    <x v="3036"/>
    <s v="2021-04-01 08:43:53"/>
    <n v="2000"/>
    <n v="2000"/>
    <n v="1.2"/>
    <n v="1.2000000000000455"/>
    <s v="1992-06-21 00:00:00"/>
    <n v="7000"/>
    <s v="Працюю"/>
    <s v="Вдівець / Вдова"/>
    <s v="повний робочий день"/>
    <s v="Рівненська"/>
  </r>
  <r>
    <n v="2955429"/>
    <x v="3037"/>
    <s v="2021-04-02 12:27:09"/>
    <n v="2000"/>
    <n v="2000"/>
    <n v="1.2"/>
    <n v="1.2000000000000455"/>
    <s v="1994-11-07 00:00:00"/>
    <n v="8000"/>
    <s v="Працюю"/>
    <s v="Цивільний шлюб"/>
    <s v="повний робочий день"/>
    <s v="Миколаївська"/>
  </r>
  <r>
    <n v="2956409"/>
    <x v="3038"/>
    <s v="2021-04-02 13:48:54"/>
    <n v="800"/>
    <n v="800"/>
    <n v="1.2"/>
    <n v="1.2000000000000455"/>
    <s v="1997-07-13 00:00:00"/>
    <n v="23000"/>
    <s v="Працюю"/>
    <s v="Цивільний шлюб"/>
    <s v="повний робочий день"/>
    <s v="Дніпропетровська"/>
  </r>
  <r>
    <n v="2963150"/>
    <x v="3039"/>
    <s v="2021-04-03 11:29:14"/>
    <n v="1000"/>
    <n v="1000"/>
    <n v="1.2"/>
    <n v="1.2000000000000455"/>
    <s v="1997-08-04 00:00:00"/>
    <n v="7000"/>
    <s v="Працюю"/>
    <s v="Не був (ла) у шлюбі"/>
    <s v="повний робочий день"/>
    <s v="Київ"/>
  </r>
  <r>
    <n v="2976380"/>
    <x v="451"/>
    <s v="2021-04-04 22:12:46"/>
    <n v="1500"/>
    <n v="1500"/>
    <n v="1.2"/>
    <n v="1.2000000000000455"/>
    <s v="1988-04-28 00:00:00"/>
    <n v="5900"/>
    <s v="Працюю"/>
    <s v="Не був (ла) у шлюбі"/>
    <s v="позмінний графік"/>
    <s v="Херсонська"/>
  </r>
  <r>
    <n v="2981399"/>
    <x v="3040"/>
    <s v="2021-04-05 17:24:12"/>
    <n v="800"/>
    <n v="800"/>
    <n v="1.2"/>
    <n v="1.2000000000000455"/>
    <s v="2002-12-22 00:00:00"/>
    <n v="12000"/>
    <s v="Працюю"/>
    <s v="Не був (ла) у шлюбі"/>
    <s v="повний робочий день"/>
    <s v="Київ"/>
  </r>
  <r>
    <n v="2981749"/>
    <x v="3041"/>
    <s v="2021-04-05 18:12:02"/>
    <n v="2000"/>
    <n v="2000"/>
    <n v="1.2"/>
    <n v="1.2000000000000455"/>
    <s v="1997-07-28 00:00:00"/>
    <n v="40000"/>
    <s v="Працюю"/>
    <s v="Не був (ла) у шлюбі"/>
    <s v="повний робочий день"/>
    <s v="Одеська"/>
  </r>
  <r>
    <n v="2984444"/>
    <x v="3042"/>
    <s v="2021-04-06 04:15:34"/>
    <n v="1000"/>
    <n v="1000"/>
    <n v="1.2"/>
    <n v="1.2000000000000455"/>
    <s v="1985-06-28 00:00:00"/>
    <n v="15000"/>
    <s v="Працюю"/>
    <s v="Перебуваю у шлюбі"/>
    <s v="повний робочий день"/>
    <s v="Київ"/>
  </r>
  <r>
    <n v="2984325"/>
    <x v="3043"/>
    <s v="2021-04-06 10:29:18"/>
    <n v="1500"/>
    <n v="1500"/>
    <n v="1.2"/>
    <n v="1.2000000000000455"/>
    <s v="1994-02-05 00:00:00"/>
    <n v="7000"/>
    <s v="Працюю"/>
    <s v="Не був (ла) у шлюбі"/>
    <s v="повний робочий день"/>
    <s v="Чернівецька"/>
  </r>
  <r>
    <n v="2987174"/>
    <x v="3044"/>
    <s v="2021-04-06 14:05:07"/>
    <n v="2000"/>
    <n v="2000"/>
    <n v="1.2"/>
    <n v="1.2000000000000455"/>
    <s v="1997-03-01 00:00:00"/>
    <n v="10000"/>
    <s v="Працюю"/>
    <s v="Перебуваю у шлюбі"/>
    <s v="повний робочий день"/>
    <s v="Донецька"/>
  </r>
  <r>
    <n v="2993194"/>
    <x v="1063"/>
    <s v="2021-04-07 11:06:39"/>
    <n v="2000"/>
    <n v="2000"/>
    <n v="1.2"/>
    <n v="1.2000000000000455"/>
    <s v="1995-04-27 00:00:00"/>
    <n v="8000"/>
    <s v="Декретна відпустка"/>
    <s v="Перебуваю у шлюбі"/>
    <m/>
    <s v="Волинська"/>
  </r>
  <r>
    <n v="2993929"/>
    <x v="3045"/>
    <s v="2021-04-07 12:42:46"/>
    <n v="1500"/>
    <n v="1500"/>
    <n v="1.2"/>
    <n v="1.2000000000000455"/>
    <s v="1983-10-21 00:00:00"/>
    <n v="11000"/>
    <s v="Працюю"/>
    <s v="Цивільний шлюб"/>
    <s v="повний робочий день"/>
    <s v="Житомирська"/>
  </r>
  <r>
    <n v="2998577"/>
    <x v="3046"/>
    <s v="2021-04-07 23:56:06"/>
    <n v="2000"/>
    <n v="2000"/>
    <n v="1.2"/>
    <n v="1.2000000000000455"/>
    <s v="1995-06-03 00:00:00"/>
    <n v="13000"/>
    <s v="Працюю"/>
    <s v="Перебуваю у шлюбі"/>
    <s v="позмінний графік"/>
    <s v="Львівська"/>
  </r>
  <r>
    <n v="3003617"/>
    <x v="3047"/>
    <s v="2021-04-08 20:35:52"/>
    <n v="1000"/>
    <n v="1000"/>
    <n v="1.2"/>
    <n v="1.2000000000000455"/>
    <s v="1990-09-04 00:00:00"/>
    <n v="10000"/>
    <s v="Працюю"/>
    <s v="Не був (ла) у шлюбі"/>
    <s v="повний робочий день"/>
    <s v="Київська"/>
  </r>
  <r>
    <n v="3006767"/>
    <x v="3048"/>
    <s v="2021-04-09 06:30:43"/>
    <n v="1000"/>
    <n v="1000"/>
    <n v="1.2"/>
    <n v="1.2000000000000455"/>
    <s v="1996-08-29 00:00:00"/>
    <n v="15000"/>
    <s v="Не працюю"/>
    <s v="Не був (ла) у шлюбі"/>
    <m/>
    <s v="Волинська"/>
  </r>
  <r>
    <n v="3009308"/>
    <x v="3049"/>
    <s v="2021-04-09 14:35:29"/>
    <n v="2000"/>
    <n v="2000"/>
    <n v="1.2"/>
    <n v="1.2000000000000455"/>
    <s v="1980-03-13 00:00:00"/>
    <n v="1500"/>
    <s v="Працюю"/>
    <s v="Не був (ла) у шлюбі"/>
    <s v="повний робочий день"/>
    <s v="Дніпропетровська"/>
  </r>
  <r>
    <n v="3014866"/>
    <x v="3050"/>
    <s v="2021-04-10 10:24:11"/>
    <n v="1000"/>
    <n v="1000"/>
    <n v="1.2"/>
    <n v="1.2000000000000455"/>
    <s v="1985-11-19 00:00:00"/>
    <n v="15000"/>
    <s v="Працюю"/>
    <s v="Не був (ла) у шлюбі"/>
    <s v="повний робочий день"/>
    <s v="Київська"/>
  </r>
  <r>
    <n v="3017533"/>
    <x v="3051"/>
    <s v="2021-04-10 17:52:55"/>
    <n v="1000"/>
    <n v="1000"/>
    <n v="1.2"/>
    <n v="1.2000000000000455"/>
    <s v="2002-02-05 00:00:00"/>
    <n v="2800"/>
    <s v="Декретна відпустка"/>
    <s v="Перебуваю у шлюбі"/>
    <m/>
    <s v="Закарпатська"/>
  </r>
  <r>
    <n v="3018233"/>
    <x v="3052"/>
    <s v="2021-04-10 17:59:10"/>
    <n v="1000"/>
    <n v="1000"/>
    <n v="1.2"/>
    <n v="1.2000000000000455"/>
    <s v="1992-02-11 00:00:00"/>
    <n v="8000"/>
    <s v="Працюю"/>
    <s v="Не був (ла) у шлюбі"/>
    <s v="повний робочий день"/>
    <s v="Житомирська"/>
  </r>
  <r>
    <n v="3019948"/>
    <x v="3053"/>
    <s v="2021-04-10 22:33:54"/>
    <n v="2000"/>
    <n v="2000"/>
    <n v="1.2"/>
    <n v="1.2000000000000455"/>
    <s v="2000-08-24 00:00:00"/>
    <n v="15000"/>
    <s v="Працюю"/>
    <s v="Перебуваю у шлюбі"/>
    <s v="повний робочий день"/>
    <s v="Хмельницька"/>
  </r>
  <r>
    <n v="3020711"/>
    <x v="3054"/>
    <s v="2021-04-11 02:27:34"/>
    <n v="1000"/>
    <n v="1000"/>
    <n v="1.2"/>
    <n v="1.2000000000000455"/>
    <s v="2002-06-07 00:00:00"/>
    <n v="8500"/>
    <s v="Студент"/>
    <s v="Не був (ла) у шлюбі"/>
    <m/>
    <s v="Тернопільська"/>
  </r>
  <r>
    <n v="3028901"/>
    <x v="3055"/>
    <s v="2021-04-12 11:47:51"/>
    <n v="1500"/>
    <n v="1500"/>
    <n v="1.2"/>
    <n v="1.2000000000000455"/>
    <s v="1988-10-29 00:00:00"/>
    <n v="10000"/>
    <s v="Домогосподар/-ка"/>
    <s v="Цивільний шлюб"/>
    <m/>
    <s v="Полтавська"/>
  </r>
  <r>
    <n v="3031085"/>
    <x v="3056"/>
    <s v="2021-04-12 15:18:39"/>
    <n v="2000"/>
    <n v="2000"/>
    <n v="1.2"/>
    <n v="1.2000000000000455"/>
    <s v="1992-06-25 00:00:00"/>
    <n v="28000"/>
    <s v="Працюю"/>
    <s v="Цивільний шлюб"/>
    <s v="повний робочий день"/>
    <s v="Донецька"/>
  </r>
  <r>
    <n v="3030266"/>
    <x v="3057"/>
    <s v="2021-04-12 15:45:24"/>
    <n v="800"/>
    <n v="800"/>
    <n v="1.2"/>
    <n v="1.2000000000000455"/>
    <s v="1991-09-10 00:00:00"/>
    <n v="7000"/>
    <s v="Працюю"/>
    <s v="Цивільний шлюб"/>
    <s v="повний робочий день"/>
    <s v="Дніпропетровська"/>
  </r>
  <r>
    <n v="3038239"/>
    <x v="3058"/>
    <s v="2021-04-13 15:03:26"/>
    <n v="2000"/>
    <n v="2000"/>
    <n v="1.2"/>
    <n v="1.2000000000000455"/>
    <s v="1997-07-12 00:00:00"/>
    <n v="6000"/>
    <s v="Декретна відпустка"/>
    <s v="Перебуваю у шлюбі"/>
    <m/>
    <s v="Вінницька"/>
  </r>
  <r>
    <n v="3048060"/>
    <x v="3059"/>
    <s v="2021-04-14 17:52:27"/>
    <n v="2000"/>
    <n v="2000"/>
    <n v="1.2"/>
    <n v="1.2000000000000455"/>
    <s v="1994-10-15 00:00:00"/>
    <n v="15000"/>
    <s v="Працюю"/>
    <s v="Розлучений (а)"/>
    <s v="повний робочий день"/>
    <s v="Запорізька"/>
  </r>
  <r>
    <n v="3052414"/>
    <x v="3060"/>
    <s v="2021-04-15 10:44:01"/>
    <n v="1000"/>
    <n v="1000"/>
    <n v="1.2"/>
    <n v="1.2000000000000455"/>
    <s v="1982-10-01 00:00:00"/>
    <n v="8000"/>
    <s v="Працюю"/>
    <s v="Цивільний шлюб"/>
    <s v="повний робочий день"/>
    <s v="Хмельницька"/>
  </r>
  <r>
    <n v="3050272"/>
    <x v="3061"/>
    <s v="2021-04-15 11:39:16"/>
    <n v="1200"/>
    <n v="1200"/>
    <n v="1.2"/>
    <n v="1.2000000000000455"/>
    <s v="2002-07-24 00:00:00"/>
    <n v="8000"/>
    <s v="Працюю"/>
    <s v="Не був (ла) у шлюбі"/>
    <s v="повний робочий день"/>
    <s v="Волинська"/>
  </r>
  <r>
    <n v="3054500"/>
    <x v="3062"/>
    <s v="2021-04-15 14:58:23"/>
    <n v="1000"/>
    <n v="1000"/>
    <n v="1.2"/>
    <n v="1.2000000000000455"/>
    <s v="1974-05-14 00:00:00"/>
    <n v="8500"/>
    <s v="Працюю"/>
    <s v="Розлучений (а)"/>
    <s v="повний робочий день"/>
    <s v="Івано-Франківська"/>
  </r>
  <r>
    <n v="2979656"/>
    <x v="3063"/>
    <s v="2021-04-05 13:43:12"/>
    <n v="3000"/>
    <n v="3000"/>
    <n v="1.2"/>
    <n v="1.1999999999998181"/>
    <s v="1984-09-07 00:00:00"/>
    <n v="12000"/>
    <s v="Працюю"/>
    <s v="Розлучений (а)"/>
    <s v="повний робочий день"/>
    <s v="Миколаївська"/>
  </r>
  <r>
    <n v="2985060"/>
    <x v="3064"/>
    <s v="2021-04-06 09:26:01"/>
    <n v="3000"/>
    <n v="3000"/>
    <n v="1.2"/>
    <n v="1.1999999999998181"/>
    <s v="1987-06-18 00:00:00"/>
    <n v="12000"/>
    <s v="Працюю"/>
    <s v="Перебуваю у шлюбі"/>
    <s v="повний робочий день"/>
    <s v="Вінницька"/>
  </r>
  <r>
    <n v="2990520"/>
    <x v="3065"/>
    <s v="2021-04-06 21:25:24"/>
    <n v="3000"/>
    <n v="3000"/>
    <n v="1.2"/>
    <n v="1.1999999999998181"/>
    <s v="1997-08-12 00:00:00"/>
    <n v="25000"/>
    <s v="Працюю"/>
    <s v="Цивільний шлюб"/>
    <s v="повний робочий день"/>
    <s v="Чернігівська"/>
  </r>
  <r>
    <n v="3009245"/>
    <x v="3066"/>
    <s v="2021-04-09 14:08:21"/>
    <n v="3000"/>
    <n v="3000"/>
    <n v="1.2"/>
    <n v="1.1999999999998181"/>
    <s v="1989-09-15 00:00:00"/>
    <n v="10000"/>
    <s v="Працюю"/>
    <s v="Перебуваю у шлюбі"/>
    <s v="повний робочий день"/>
    <s v="Київ"/>
  </r>
  <r>
    <n v="3023833"/>
    <x v="3067"/>
    <s v="2021-04-11 14:36:45"/>
    <n v="3000"/>
    <n v="3000"/>
    <n v="1.2"/>
    <n v="1.1999999999998181"/>
    <s v="1993-11-15 00:00:00"/>
    <n v="27000"/>
    <s v="Підприємець"/>
    <s v="Перебуваю у шлюбі"/>
    <m/>
    <s v="Івано-Франківська"/>
  </r>
  <r>
    <n v="2944719"/>
    <x v="3068"/>
    <s v="2021-04-01 03:01:39"/>
    <n v="900"/>
    <n v="900"/>
    <n v="1.17"/>
    <n v="1.1699999999999591"/>
    <s v="1998-10-11 00:00:00"/>
    <n v="12000"/>
    <s v="Студент"/>
    <s v="Не був (ла) у шлюбі"/>
    <m/>
    <s v="Житомирська"/>
  </r>
  <r>
    <n v="2944859"/>
    <x v="3069"/>
    <s v="2021-04-01 03:13:56"/>
    <n v="900"/>
    <n v="900"/>
    <n v="1.17"/>
    <n v="1.1699999999999591"/>
    <s v="1996-05-24 00:00:00"/>
    <n v="15000"/>
    <s v="Підприємець"/>
    <s v="Не був (ла) у шлюбі"/>
    <m/>
    <s v="Дніпропетровська"/>
  </r>
  <r>
    <n v="3018044"/>
    <x v="3070"/>
    <s v="2021-04-10 17:20:21"/>
    <n v="900"/>
    <n v="900"/>
    <n v="1.17"/>
    <n v="1.1699999999999591"/>
    <s v="2001-09-12 00:00:00"/>
    <n v="7200"/>
    <s v="Працюю"/>
    <s v="Не був (ла) у шлюбі"/>
    <s v="повний робочий день"/>
    <s v="Донецька"/>
  </r>
  <r>
    <n v="3041214"/>
    <x v="3071"/>
    <s v="2021-04-13 21:18:40"/>
    <n v="1400"/>
    <n v="1400"/>
    <n v="1.1200000000000001"/>
    <n v="1.1199999999998909"/>
    <s v="2001-08-16 00:00:00"/>
    <n v="7500"/>
    <s v="Працюю"/>
    <s v="Не був (ла) у шлюбі"/>
    <s v="повний робочий день"/>
    <s v="Івано-Франківська"/>
  </r>
  <r>
    <n v="3056026"/>
    <x v="3072"/>
    <s v="2021-04-15 17:19:03"/>
    <n v="1400"/>
    <n v="1400"/>
    <n v="1.1200000000000001"/>
    <n v="1.1199999999998909"/>
    <s v="1984-05-25 00:00:00"/>
    <n v="11000"/>
    <s v="Працюю"/>
    <s v="Перебуваю у шлюбі"/>
    <s v="повний робочий день"/>
    <s v="Миколаївська"/>
  </r>
  <r>
    <n v="2964886"/>
    <x v="3073"/>
    <s v="2021-04-03 14:40:53"/>
    <n v="1000"/>
    <n v="1000"/>
    <n v="1.1000000000000001"/>
    <n v="1.1000000000000227"/>
    <s v="1988-02-26 00:00:00"/>
    <n v="10000"/>
    <s v="Домогосподар/-ка"/>
    <s v="Перебуваю у шлюбі"/>
    <m/>
    <s v="Херсонська"/>
  </r>
  <r>
    <n v="2980699"/>
    <x v="3074"/>
    <s v="2021-04-05 17:34:06"/>
    <n v="1000"/>
    <n v="1000"/>
    <n v="1.1000000000000001"/>
    <n v="1.1000000000000227"/>
    <s v="1987-10-22 00:00:00"/>
    <n v="12000"/>
    <s v="Працюю"/>
    <s v="Перебуваю у шлюбі"/>
    <s v="повний робочий день"/>
    <s v="Дніпропетровська"/>
  </r>
  <r>
    <n v="3022923"/>
    <x v="3075"/>
    <s v="2021-04-11 12:36:31"/>
    <n v="1000"/>
    <n v="1000"/>
    <n v="1.1000000000000001"/>
    <n v="1.1000000000000227"/>
    <s v="1998-03-02 00:00:00"/>
    <n v="6000"/>
    <s v="Працюю"/>
    <s v="Не був (ла) у шлюбі"/>
    <s v="повний робочий день"/>
    <s v="Дніпропетровська"/>
  </r>
  <r>
    <n v="2987440"/>
    <x v="3076"/>
    <s v="2021-04-06 15:18:01"/>
    <n v="1500"/>
    <n v="1500"/>
    <n v="1.05"/>
    <n v="1.0499999999999545"/>
    <s v="1958-10-28 00:00:00"/>
    <n v="38000"/>
    <s v="Працюю"/>
    <s v="Перебуваю у шлюбі"/>
    <s v="повний робочий день"/>
    <s v="Київська"/>
  </r>
  <r>
    <n v="3000229"/>
    <x v="3077"/>
    <s v="2021-04-08 10:22:58"/>
    <n v="700"/>
    <n v="700"/>
    <n v="1.05"/>
    <n v="1.0499999999999545"/>
    <s v="1991-05-06 00:00:00"/>
    <n v="9300"/>
    <s v="Працюю"/>
    <s v="Розлучений (а)"/>
    <s v="повний робочий день"/>
    <s v="Хмельницька"/>
  </r>
  <r>
    <n v="3000845"/>
    <x v="3078"/>
    <s v="2021-04-08 12:54:41"/>
    <n v="1500"/>
    <n v="1500"/>
    <n v="1.05"/>
    <n v="1.0499999999999545"/>
    <s v="1976-04-22 00:00:00"/>
    <n v="2400"/>
    <s v="Домогосподар/-ка"/>
    <s v="Розлучений (а)"/>
    <m/>
    <s v="Запорізька"/>
  </r>
  <r>
    <n v="3037119"/>
    <x v="3079"/>
    <s v="2021-04-13 14:15:45"/>
    <n v="1500"/>
    <n v="1500"/>
    <n v="1.05"/>
    <n v="1.0499999999999545"/>
    <s v="1965-05-01 00:00:00"/>
    <n v="20000"/>
    <s v="Працюю"/>
    <s v="Перебуваю у шлюбі"/>
    <s v="повний робочий день"/>
    <s v="Харківська"/>
  </r>
  <r>
    <n v="3039352"/>
    <x v="3080"/>
    <s v="2021-04-13 17:11:00"/>
    <n v="1500"/>
    <n v="1500"/>
    <n v="1.05"/>
    <n v="1.0499999999999545"/>
    <s v="1981-10-05 00:00:00"/>
    <n v="4500"/>
    <s v="Працюю"/>
    <s v="Не був (ла) у шлюбі"/>
    <s v="повний робочий день"/>
    <s v="Запорізька"/>
  </r>
  <r>
    <n v="3037994"/>
    <x v="3081"/>
    <s v="2021-04-13 21:59:37"/>
    <n v="1500"/>
    <n v="1500"/>
    <n v="1.05"/>
    <n v="1.0499999999999545"/>
    <s v="1986-03-17 00:00:00"/>
    <n v="17000"/>
    <s v="Працюю"/>
    <s v="Не був (ла) у шлюбі"/>
    <s v="повний робочий день"/>
    <s v="Хмельницька"/>
  </r>
  <r>
    <n v="3053975"/>
    <x v="3082"/>
    <s v="2021-04-15 13:52:20"/>
    <n v="1500"/>
    <n v="1500"/>
    <n v="1.05"/>
    <n v="1.0499999999999545"/>
    <s v="1986-09-14 00:00:00"/>
    <n v="15000"/>
    <s v="Працюю"/>
    <s v="Цивільний шлюб"/>
    <s v="повний робочий день"/>
    <s v="Житомирська"/>
  </r>
  <r>
    <n v="3033479"/>
    <x v="1956"/>
    <s v="2021-04-12 20:36:07"/>
    <n v="5100"/>
    <n v="5100"/>
    <n v="1.02"/>
    <n v="1.0200000000004366"/>
    <s v="1993-01-15 00:00:00"/>
    <n v="25000"/>
    <s v="Працюю"/>
    <s v="Не був (ла) у шлюбі"/>
    <s v="повний робочий день"/>
    <s v="Київ"/>
  </r>
  <r>
    <n v="2949122"/>
    <x v="3083"/>
    <s v="2021-04-01 14:39:35"/>
    <n v="2000"/>
    <n v="2000"/>
    <n v="1"/>
    <n v="1"/>
    <s v="2000-03-30 00:00:00"/>
    <n v="11500"/>
    <s v="Студент"/>
    <s v="Не був (ла) у шлюбі"/>
    <m/>
    <s v="Київ"/>
  </r>
  <r>
    <n v="2935402"/>
    <x v="1507"/>
    <s v="2021-04-01 16:39:43"/>
    <n v="2000"/>
    <n v="2000"/>
    <n v="1"/>
    <n v="1"/>
    <s v="1997-06-11 00:00:00"/>
    <n v="1"/>
    <s v="Працюю"/>
    <s v="Не був (ла) у шлюбі"/>
    <s v="почасово"/>
    <s v="Житомирська"/>
  </r>
  <r>
    <n v="2942402"/>
    <x v="316"/>
    <s v="2021-04-03 10:52:24"/>
    <n v="2000"/>
    <n v="2000"/>
    <n v="1"/>
    <n v="1"/>
    <s v="1985-01-24 00:00:00"/>
    <n v="35000"/>
    <s v="Працюю"/>
    <s v="Перебуваю у шлюбі"/>
    <s v="повний робочий день"/>
    <s v="Київ"/>
  </r>
  <r>
    <n v="2969590"/>
    <x v="3084"/>
    <s v="2021-04-04 03:34:05"/>
    <n v="1000"/>
    <n v="1000"/>
    <n v="1"/>
    <n v="1"/>
    <s v="1999-07-24 00:00:00"/>
    <n v="18000"/>
    <s v="Студент"/>
    <s v="Цивільний шлюб"/>
    <m/>
    <s v="Київ"/>
  </r>
  <r>
    <n v="2971676"/>
    <x v="150"/>
    <s v="2021-04-04 12:10:56"/>
    <n v="1000"/>
    <n v="1000"/>
    <n v="1"/>
    <n v="1"/>
    <s v="1968-06-21 00:00:00"/>
    <n v="15000"/>
    <s v="Працюю"/>
    <s v="Перебуваю у шлюбі"/>
    <s v="повний робочий день"/>
    <s v="Закарпатська"/>
  </r>
  <r>
    <n v="2976422"/>
    <x v="331"/>
    <s v="2021-04-04 21:44:03"/>
    <n v="2000"/>
    <n v="2000"/>
    <n v="1"/>
    <n v="1"/>
    <s v="1990-04-15 00:00:00"/>
    <n v="15000"/>
    <s v="Працюю"/>
    <s v="Перебуваю у шлюбі"/>
    <s v="повний робочий день"/>
    <s v="Запорізька"/>
  </r>
  <r>
    <n v="2979159"/>
    <x v="1123"/>
    <s v="2021-04-05 12:41:05"/>
    <n v="2000"/>
    <n v="2000"/>
    <n v="1"/>
    <n v="1"/>
    <s v="1991-12-07 00:00:00"/>
    <n v="8000"/>
    <s v="Працюю"/>
    <s v="Не був (ла) у шлюбі"/>
    <s v="повний робочий день"/>
    <s v="Львівська"/>
  </r>
  <r>
    <n v="2980741"/>
    <x v="812"/>
    <s v="2021-04-05 16:19:16"/>
    <n v="1000"/>
    <n v="1000"/>
    <n v="1"/>
    <n v="1"/>
    <s v="1987-06-21 00:00:00"/>
    <n v="15000"/>
    <s v="Працюю"/>
    <s v="Перебуваю у шлюбі"/>
    <s v="повний робочий день"/>
    <s v="Закарпатська"/>
  </r>
  <r>
    <n v="2988140"/>
    <x v="3085"/>
    <s v="2021-04-06 15:48:28"/>
    <n v="1000"/>
    <n v="1000"/>
    <n v="1"/>
    <n v="1"/>
    <s v="1998-10-17 00:00:00"/>
    <n v="10000"/>
    <s v="Працюю"/>
    <s v="Не був (ла) у шлюбі"/>
    <s v="почасово"/>
    <s v="Львівська"/>
  </r>
  <r>
    <n v="2990807"/>
    <x v="3086"/>
    <s v="2021-04-06 22:22:12"/>
    <n v="2000"/>
    <n v="2000"/>
    <n v="1"/>
    <n v="1"/>
    <s v="1999-03-11 00:00:00"/>
    <n v="10000"/>
    <s v="Працюю"/>
    <s v="Перебуваю у шлюбі"/>
    <s v="повний робочий день"/>
    <s v="Тернопільська"/>
  </r>
  <r>
    <n v="3000572"/>
    <x v="487"/>
    <s v="2021-04-08 11:28:11"/>
    <n v="2000"/>
    <n v="2000"/>
    <n v="1"/>
    <n v="1"/>
    <s v="1994-12-07 00:00:00"/>
    <n v="8300"/>
    <s v="Працюю"/>
    <s v="Перебуваю у шлюбі"/>
    <s v="повний робочий день"/>
    <s v="Полтавська"/>
  </r>
  <r>
    <n v="3002763"/>
    <x v="3087"/>
    <s v="2021-04-08 16:07:32"/>
    <n v="2000"/>
    <n v="2000"/>
    <n v="1"/>
    <n v="1"/>
    <s v="1991-06-21 00:00:00"/>
    <n v="20000"/>
    <s v="Працюю"/>
    <s v="Розлучений (а)"/>
    <s v="повний робочий день"/>
    <s v="Київська"/>
  </r>
  <r>
    <n v="3019766"/>
    <x v="3088"/>
    <s v="2021-04-10 22:05:47"/>
    <n v="1000"/>
    <n v="1000"/>
    <n v="1"/>
    <n v="1"/>
    <s v="1980-10-30 00:00:00"/>
    <n v="0"/>
    <s v="Військовослужбовець"/>
    <s v="Перебуваю у шлюбі"/>
    <s v="повний робочий день"/>
    <s v="Харківська"/>
  </r>
  <r>
    <n v="3024190"/>
    <x v="3089"/>
    <s v="2021-04-11 15:40:12"/>
    <n v="1000"/>
    <n v="1000"/>
    <n v="1"/>
    <n v="1"/>
    <s v="1971-10-29 00:00:00"/>
    <n v="20000"/>
    <s v="Підприємець"/>
    <s v="Розлучений (а)"/>
    <m/>
    <s v="Запорізька"/>
  </r>
  <r>
    <n v="3014460"/>
    <x v="3090"/>
    <s v="2021-04-11 16:44:31"/>
    <n v="1000"/>
    <n v="1000"/>
    <n v="1"/>
    <n v="1"/>
    <s v="1994-03-25 00:00:00"/>
    <n v="5000"/>
    <s v="Декретна відпустка"/>
    <s v="Не був (ла) у шлюбі"/>
    <m/>
    <s v="Дніпропетровська"/>
  </r>
  <r>
    <n v="3030518"/>
    <x v="3091"/>
    <s v="2021-04-12 14:24:52"/>
    <n v="1000"/>
    <n v="1000"/>
    <n v="1"/>
    <n v="1"/>
    <s v="1995-05-11 00:00:00"/>
    <n v="12000"/>
    <s v="Працюю"/>
    <s v="Не був (ла) у шлюбі"/>
    <s v="позмінний графік"/>
    <s v="Дніпропетровська"/>
  </r>
  <r>
    <n v="3030987"/>
    <x v="3092"/>
    <s v="2021-04-12 15:55:11"/>
    <n v="2000"/>
    <n v="2000"/>
    <n v="1"/>
    <n v="1"/>
    <s v="1978-12-11 00:00:00"/>
    <n v="9000"/>
    <s v="Працюю"/>
    <s v="Розлучений (а)"/>
    <s v="повний робочий день"/>
    <s v="Одеська"/>
  </r>
  <r>
    <n v="3020060"/>
    <x v="3093"/>
    <s v="2021-04-13 23:01:29"/>
    <n v="2500"/>
    <n v="2500"/>
    <n v="1"/>
    <n v="1"/>
    <s v="1988-03-16 00:00:00"/>
    <n v="5000"/>
    <s v="Не працюю"/>
    <s v="Перебуваю у шлюбі"/>
    <m/>
    <s v="Вінницька"/>
  </r>
  <r>
    <n v="3047262"/>
    <x v="3094"/>
    <s v="2021-04-14 16:25:50"/>
    <n v="2000"/>
    <n v="2000"/>
    <n v="1"/>
    <n v="1"/>
    <s v="1999-05-19 00:00:00"/>
    <n v="2000"/>
    <s v="Студент"/>
    <s v="Цивільний шлюб"/>
    <m/>
    <s v="Дніпропетровська"/>
  </r>
  <r>
    <n v="3047486"/>
    <x v="3095"/>
    <s v="2021-04-14 16:55:22"/>
    <n v="500"/>
    <n v="500"/>
    <n v="1"/>
    <n v="1"/>
    <s v="1996-12-07 00:00:00"/>
    <n v="4800"/>
    <s v="Працюю"/>
    <s v="Не був (ла) у шлюбі"/>
    <s v="повний робочий день"/>
    <s v="Київ"/>
  </r>
  <r>
    <n v="2990765"/>
    <x v="3096"/>
    <s v="2021-04-06 22:06:56"/>
    <n v="1100"/>
    <n v="1100"/>
    <n v="0.99"/>
    <n v="0.99000000000000909"/>
    <s v="1995-10-17 00:00:00"/>
    <n v="12000"/>
    <s v="Працюю"/>
    <s v="Перебуваю у шлюбі"/>
    <s v="повний робочий день"/>
    <s v="Сумська"/>
  </r>
  <r>
    <n v="2994769"/>
    <x v="3097"/>
    <s v="2021-04-07 14:32:51"/>
    <n v="1100"/>
    <n v="1100"/>
    <n v="0.99"/>
    <n v="0.99000000000000909"/>
    <s v="1993-08-29 00:00:00"/>
    <n v="25000"/>
    <s v="Працюю"/>
    <s v="Не був (ла) у шлюбі"/>
    <s v="повний робочий день"/>
    <s v="Вінницька"/>
  </r>
  <r>
    <n v="2997464"/>
    <x v="3098"/>
    <s v="2021-04-07 19:30:16"/>
    <n v="1100"/>
    <n v="1100"/>
    <n v="0.99"/>
    <n v="0.99000000000000909"/>
    <s v="2000-10-01 00:00:00"/>
    <n v="10000"/>
    <s v="Працюю"/>
    <s v="Не був (ла) у шлюбі"/>
    <s v="повний робочий день"/>
    <s v="Херсонська"/>
  </r>
  <r>
    <n v="3017911"/>
    <x v="3099"/>
    <s v="2021-04-10 18:57:51"/>
    <n v="1600"/>
    <n v="1600"/>
    <n v="0.96"/>
    <n v="0.96000000000003638"/>
    <s v="1963-03-12 00:00:00"/>
    <n v="4000"/>
    <s v="Домогосподар/-ка"/>
    <s v="Цивільний шлюб"/>
    <m/>
    <s v="Київська"/>
  </r>
  <r>
    <n v="3025681"/>
    <x v="3100"/>
    <s v="2021-04-11 18:35:16"/>
    <n v="700"/>
    <n v="700"/>
    <n v="0.91"/>
    <n v="0.90999999999996817"/>
    <s v="1980-07-13 00:00:00"/>
    <n v="13000"/>
    <s v="Працюю"/>
    <s v="Перебуваю у шлюбі"/>
    <s v="повний робочий день"/>
    <s v="Київська"/>
  </r>
  <r>
    <n v="2943249"/>
    <x v="3101"/>
    <s v="2021-04-01 00:04:08"/>
    <n v="1500"/>
    <n v="1500"/>
    <n v="0.9"/>
    <n v="0.90000000000009095"/>
    <s v="1993-08-27 00:00:00"/>
    <n v="35000"/>
    <s v="Підприємець"/>
    <s v="Цивільний шлюб"/>
    <m/>
    <s v="Одеська"/>
  </r>
  <r>
    <n v="2959286"/>
    <x v="2272"/>
    <s v="2021-04-02 18:35:31"/>
    <n v="1500"/>
    <n v="1500"/>
    <n v="0.9"/>
    <n v="0.90000000000009095"/>
    <s v="1978-01-28 00:00:00"/>
    <n v="17800"/>
    <s v="Працюю"/>
    <s v="Цивільний шлюб"/>
    <s v="повний робочий день"/>
    <s v="Дніпропетровська"/>
  </r>
  <r>
    <n v="2971774"/>
    <x v="3102"/>
    <s v="2021-04-04 12:17:35"/>
    <n v="1500"/>
    <n v="1500"/>
    <n v="0.9"/>
    <n v="0.90000000000009095"/>
    <s v="2000-11-23 00:00:00"/>
    <n v="9500"/>
    <s v="Працюю"/>
    <s v="Не був (ла) у шлюбі"/>
    <s v="повний робочий день"/>
    <s v="Київська"/>
  </r>
  <r>
    <n v="2975015"/>
    <x v="3103"/>
    <s v="2021-04-04 17:55:13"/>
    <n v="1500"/>
    <n v="1500"/>
    <n v="0.9"/>
    <n v="0.90000000000009095"/>
    <s v="1997-12-01 00:00:00"/>
    <n v="6000"/>
    <s v="Працюю"/>
    <s v="Не був (ла) у шлюбі"/>
    <s v="частковий робочий день"/>
    <s v="Миколаївська"/>
  </r>
  <r>
    <n v="2991787"/>
    <x v="3104"/>
    <s v="2021-04-07 17:57:51"/>
    <n v="3000"/>
    <n v="3000"/>
    <n v="0.9"/>
    <n v="0.90000000000009095"/>
    <s v="1970-07-07 00:00:00"/>
    <n v="10000"/>
    <s v="Працюю"/>
    <s v="Вдівець / Вдова"/>
    <s v="повний робочий день"/>
    <s v="Житомирська"/>
  </r>
  <r>
    <n v="3013830"/>
    <x v="3105"/>
    <s v="2021-04-10 05:09:27"/>
    <n v="1500"/>
    <n v="1500"/>
    <n v="0.9"/>
    <n v="0.90000000000009095"/>
    <s v="1998-12-31 00:00:00"/>
    <n v="1000"/>
    <s v="Працюю"/>
    <s v="Не був (ла) у шлюбі"/>
    <s v="повний робочий день"/>
    <s v="Донецька"/>
  </r>
  <r>
    <n v="3019962"/>
    <x v="3106"/>
    <s v="2021-04-10 22:41:58"/>
    <n v="1500"/>
    <n v="1500"/>
    <n v="0.9"/>
    <n v="0.90000000000009095"/>
    <s v="1970-06-29 00:00:00"/>
    <n v="12000"/>
    <s v="Працюю"/>
    <s v="Перебуваю у шлюбі"/>
    <s v="повний робочий день"/>
    <s v="Хмельницька"/>
  </r>
  <r>
    <n v="3021250"/>
    <x v="3107"/>
    <s v="2021-04-11 08:12:29"/>
    <n v="1500"/>
    <n v="1500"/>
    <n v="0.9"/>
    <n v="0.90000000000009095"/>
    <s v="1994-01-21 00:00:00"/>
    <n v="13000"/>
    <s v="Працюю"/>
    <s v="Перебуваю у шлюбі"/>
    <s v="повний робочий день"/>
    <s v="Рівненська"/>
  </r>
  <r>
    <n v="3021600"/>
    <x v="3108"/>
    <s v="2021-04-11 09:47:09"/>
    <n v="1500"/>
    <n v="1500"/>
    <n v="0.9"/>
    <n v="0.90000000000009095"/>
    <s v="1988-06-27 00:00:00"/>
    <n v="16000"/>
    <s v="Працюю"/>
    <s v="Перебуваю у шлюбі"/>
    <s v="повний робочий день"/>
    <s v="Львівська"/>
  </r>
  <r>
    <n v="3031659"/>
    <x v="3109"/>
    <s v="2021-04-12 16:34:03"/>
    <n v="3000"/>
    <n v="3000"/>
    <n v="0.9"/>
    <n v="0.90000000000009095"/>
    <s v="1992-06-08 00:00:00"/>
    <n v="22000"/>
    <s v="Працюю"/>
    <s v="Не був (ла) у шлюбі"/>
    <s v="повний робочий день"/>
    <s v="Рівненська"/>
  </r>
  <r>
    <n v="3035068"/>
    <x v="3110"/>
    <s v="2021-04-13 05:37:11"/>
    <n v="3000"/>
    <n v="3000"/>
    <n v="0.9"/>
    <n v="0.90000000000009095"/>
    <s v="1986-11-02 00:00:00"/>
    <n v="20000"/>
    <s v="Підприємець"/>
    <s v="Перебуваю у шлюбі"/>
    <s v="повний робочий день"/>
    <s v="Кіровоградська"/>
  </r>
  <r>
    <n v="2949703"/>
    <x v="3111"/>
    <s v="2021-04-01 15:51:13"/>
    <n v="1000"/>
    <n v="1000"/>
    <n v="0.9"/>
    <n v="0.89999999999997726"/>
    <s v="1999-09-13 00:00:00"/>
    <n v="7000"/>
    <s v="Працюю"/>
    <s v="Не був (ла) у шлюбі"/>
    <s v="повний робочий день"/>
    <s v="Львівська"/>
  </r>
  <r>
    <n v="2962975"/>
    <x v="513"/>
    <s v="2021-04-03 11:12:33"/>
    <n v="1000"/>
    <n v="1000"/>
    <n v="0.9"/>
    <n v="0.89999999999997726"/>
    <s v="1970-08-01 00:00:00"/>
    <n v="25000"/>
    <s v="Працюю"/>
    <s v="Не був (ла) у шлюбі"/>
    <s v="повний робочий день"/>
    <s v="Харківська"/>
  </r>
  <r>
    <n v="3013424"/>
    <x v="3112"/>
    <s v="2021-04-10 01:34:00"/>
    <n v="1000"/>
    <n v="1000"/>
    <n v="0.9"/>
    <n v="0.89999999999997726"/>
    <s v="2001-01-28 00:00:00"/>
    <n v="8000"/>
    <s v="Працюю"/>
    <s v="Не був (ла) у шлюбі"/>
    <s v="повний робочий день"/>
    <s v="Запорізька"/>
  </r>
  <r>
    <n v="3020284"/>
    <x v="3113"/>
    <s v="2021-04-10 23:55:52"/>
    <n v="600"/>
    <n v="600"/>
    <n v="0.9"/>
    <n v="0.89999999999997726"/>
    <s v="1981-09-27 00:00:00"/>
    <n v="17000"/>
    <s v="Працюю"/>
    <s v="Цивільний шлюб"/>
    <s v="повний робочий день"/>
    <s v="Київ"/>
  </r>
  <r>
    <n v="3035593"/>
    <x v="3114"/>
    <s v="2021-04-13 09:26:30"/>
    <n v="900"/>
    <n v="900"/>
    <n v="0.9"/>
    <n v="0.89999999999997726"/>
    <s v="1994-03-07 00:00:00"/>
    <n v="13000"/>
    <s v="Працюю"/>
    <s v="Розлучений (а)"/>
    <s v="повний робочий день"/>
    <s v="Запорізька"/>
  </r>
  <r>
    <n v="3024722"/>
    <x v="3115"/>
    <s v="2021-04-11 16:27:54"/>
    <n v="600"/>
    <n v="600"/>
    <n v="0.84"/>
    <n v="0.84000000000003183"/>
    <s v="2001-01-18 00:00:00"/>
    <n v="8000"/>
    <s v="Працюю"/>
    <s v="Не був (ла) у шлюбі"/>
    <s v="повний робочий день"/>
    <s v="Тернопільська"/>
  </r>
  <r>
    <n v="3050328"/>
    <x v="3116"/>
    <s v="2021-04-14 23:33:59"/>
    <n v="1200"/>
    <n v="1200"/>
    <n v="0.84"/>
    <n v="0.83999999999991815"/>
    <s v="1999-06-14 00:00:00"/>
    <n v="13000"/>
    <s v="Працюю"/>
    <s v="Не був (ла) у шлюбі"/>
    <s v="повний робочий день"/>
    <s v="Миколаївська"/>
  </r>
  <r>
    <n v="2945958"/>
    <x v="3117"/>
    <s v="2021-04-01 09:10:15"/>
    <n v="2000"/>
    <n v="2000"/>
    <n v="0.8"/>
    <n v="0.79999999999995453"/>
    <s v="1995-08-29 00:00:00"/>
    <n v="15000"/>
    <s v="Працюю"/>
    <s v="Не був (ла) у шлюбі"/>
    <s v="повний робочий день"/>
    <s v="Херсонська"/>
  </r>
  <r>
    <n v="2948177"/>
    <x v="3118"/>
    <s v="2021-04-01 13:14:22"/>
    <n v="2000"/>
    <n v="2000"/>
    <n v="0.8"/>
    <n v="0.79999999999995453"/>
    <s v="1998-06-21 00:00:00"/>
    <n v="14500"/>
    <s v="Працюю"/>
    <s v="Не був (ла) у шлюбі"/>
    <s v="повний робочий день"/>
    <s v="Хмельницька"/>
  </r>
  <r>
    <n v="2953343"/>
    <x v="1859"/>
    <s v="2021-04-02 01:30:48"/>
    <n v="2000"/>
    <n v="2000"/>
    <n v="0.8"/>
    <n v="0.79999999999995453"/>
    <s v="1991-04-28 00:00:00"/>
    <n v="1250"/>
    <s v="Працюю"/>
    <s v="Перебуваю у шлюбі"/>
    <s v="повний робочий день"/>
    <s v="Сумська"/>
  </r>
  <r>
    <n v="2954939"/>
    <x v="1176"/>
    <s v="2021-04-02 11:37:21"/>
    <n v="2000"/>
    <n v="2000"/>
    <n v="0.8"/>
    <n v="0.79999999999995453"/>
    <s v="1986-01-09 00:00:00"/>
    <n v="1000"/>
    <s v="Домогосподар/-ка"/>
    <s v="Розлучений (а)"/>
    <m/>
    <s v="Луганська"/>
  </r>
  <r>
    <n v="2966321"/>
    <x v="341"/>
    <s v="2021-04-03 17:26:02"/>
    <n v="1000"/>
    <n v="1000"/>
    <n v="0.8"/>
    <n v="0.79999999999995453"/>
    <s v="2001-09-18 00:00:00"/>
    <n v="15000"/>
    <s v="Працюю"/>
    <s v="Вдівець / Вдова"/>
    <s v="повний робочий день"/>
    <s v="Львівська"/>
  </r>
  <r>
    <n v="2967007"/>
    <x v="801"/>
    <s v="2021-04-03 18:50:43"/>
    <n v="1000"/>
    <n v="1000"/>
    <n v="0.8"/>
    <n v="0.79999999999995453"/>
    <s v="1964-06-11 00:00:00"/>
    <n v="29700"/>
    <s v="Підприємець"/>
    <s v="Перебуваю у шлюбі"/>
    <m/>
    <s v="Одеська"/>
  </r>
  <r>
    <n v="2968799"/>
    <x v="1173"/>
    <s v="2021-04-03 23:07:25"/>
    <n v="2000"/>
    <n v="2000"/>
    <n v="0.8"/>
    <n v="0.79999999999995453"/>
    <s v="1996-12-04 00:00:00"/>
    <n v="16000"/>
    <s v="Працюю"/>
    <s v="Перебуваю у шлюбі"/>
    <s v="повний робочий день"/>
    <s v="Полтавська"/>
  </r>
  <r>
    <n v="2977808"/>
    <x v="1748"/>
    <s v="2021-04-05 08:35:53"/>
    <n v="1000"/>
    <n v="1000"/>
    <n v="0.8"/>
    <n v="0.79999999999995453"/>
    <s v="1979-11-28 00:00:00"/>
    <n v="25000"/>
    <s v="Працюю"/>
    <s v="Перебуваю у шлюбі"/>
    <s v="повний робочий день"/>
    <s v="Дніпропетровська"/>
  </r>
  <r>
    <n v="2984850"/>
    <x v="3119"/>
    <s v="2021-04-06 08:36:07"/>
    <n v="2000"/>
    <n v="2000"/>
    <n v="0.8"/>
    <n v="0.79999999999995453"/>
    <s v="1994-06-19 00:00:00"/>
    <n v="15000"/>
    <s v="Працюю"/>
    <s v="Не був (ла) у шлюбі"/>
    <s v="повний робочий день"/>
    <s v="Дніпропетровська"/>
  </r>
  <r>
    <n v="2985648"/>
    <x v="3120"/>
    <s v="2021-04-06 11:28:01"/>
    <n v="1000"/>
    <n v="1000"/>
    <n v="0.8"/>
    <n v="0.79999999999995453"/>
    <s v="2001-11-03 00:00:00"/>
    <n v="3000"/>
    <s v="Студент"/>
    <s v="Не був (ла) у шлюбі"/>
    <m/>
    <s v="Івано-Франківська"/>
  </r>
  <r>
    <n v="3000313"/>
    <x v="3121"/>
    <s v="2021-04-08 10:36:56"/>
    <n v="2000"/>
    <n v="2000"/>
    <n v="0.8"/>
    <n v="0.79999999999995453"/>
    <s v="1992-07-07 00:00:00"/>
    <n v="5000"/>
    <s v="Працюю"/>
    <s v="Перебуваю у шлюбі"/>
    <s v="повний робочий день"/>
    <s v="Донецька"/>
  </r>
  <r>
    <n v="2961827"/>
    <x v="2012"/>
    <s v="2021-04-09 09:03:31"/>
    <n v="2000"/>
    <n v="2000"/>
    <n v="0.8"/>
    <n v="0.79999999999995453"/>
    <s v="1994-01-31 00:00:00"/>
    <n v="20000"/>
    <s v="Працюю"/>
    <s v="Не був (ла) у шлюбі"/>
    <s v="повний робочий день"/>
    <s v="Івано-Франківська"/>
  </r>
  <r>
    <n v="3005486"/>
    <x v="3122"/>
    <s v="2021-04-09 16:58:18"/>
    <n v="1000"/>
    <n v="1000"/>
    <n v="0.8"/>
    <n v="0.79999999999995453"/>
    <s v="1967-05-03 00:00:00"/>
    <n v="12000"/>
    <s v="Підприємець"/>
    <s v="Перебуваю у шлюбі"/>
    <m/>
    <s v="Запорізька"/>
  </r>
  <r>
    <n v="3013389"/>
    <x v="3123"/>
    <s v="2021-04-10 01:00:59"/>
    <n v="2000"/>
    <n v="2000"/>
    <n v="0.8"/>
    <n v="0.79999999999995453"/>
    <s v="1993-04-20 00:00:00"/>
    <n v="9000"/>
    <s v="Працюю"/>
    <s v="Не був (ла) у шлюбі"/>
    <s v="позмінний графік"/>
    <s v="Кіровоградська"/>
  </r>
  <r>
    <n v="3026738"/>
    <x v="3124"/>
    <s v="2021-04-11 21:59:51"/>
    <n v="1000"/>
    <n v="1000"/>
    <n v="0.8"/>
    <n v="0.79999999999995453"/>
    <s v="1994-02-27 00:00:00"/>
    <n v="10000"/>
    <s v="Працюю"/>
    <s v="Не був (ла) у шлюбі"/>
    <s v="повний робочий день"/>
    <s v="Донецька"/>
  </r>
  <r>
    <n v="3026178"/>
    <x v="3125"/>
    <s v="2021-04-12 12:04:13"/>
    <n v="2000"/>
    <n v="2000"/>
    <n v="0.8"/>
    <n v="0.79999999999995453"/>
    <s v="1988-06-27 00:00:00"/>
    <n v="30000"/>
    <s v="Працюю"/>
    <s v="Не був (ла) у шлюбі"/>
    <s v="повний робочий день"/>
    <s v="Львівська"/>
  </r>
  <r>
    <n v="3029363"/>
    <x v="3126"/>
    <s v="2021-04-12 12:19:06"/>
    <n v="2000"/>
    <n v="2000"/>
    <n v="0.8"/>
    <n v="0.79999999999995453"/>
    <s v="1987-05-25 00:00:00"/>
    <n v="15000"/>
    <s v="Працюю"/>
    <s v="Перебуваю у шлюбі"/>
    <s v="повний робочий день"/>
    <s v="Сумська"/>
  </r>
  <r>
    <n v="3041396"/>
    <x v="3127"/>
    <s v="2021-04-13 21:50:22"/>
    <n v="2000"/>
    <n v="2000"/>
    <n v="0.8"/>
    <n v="0.79999999999995453"/>
    <s v="1970-11-08 00:00:00"/>
    <n v="10000"/>
    <s v="Працюю"/>
    <s v="Розлучений (а)"/>
    <s v="повний робочий день"/>
    <s v="Київ"/>
  </r>
  <r>
    <n v="3042173"/>
    <x v="3128"/>
    <s v="2021-04-13 23:55:42"/>
    <n v="2000"/>
    <n v="2000"/>
    <n v="0.8"/>
    <n v="0.79999999999995453"/>
    <s v="1999-07-22 00:00:00"/>
    <n v="15000"/>
    <s v="Працюю"/>
    <s v="Не був (ла) у шлюбі"/>
    <s v="повний робочий день"/>
    <s v="Дніпропетровська"/>
  </r>
  <r>
    <n v="3043230"/>
    <x v="3129"/>
    <s v="2021-04-14 09:01:05"/>
    <n v="2000"/>
    <n v="2000"/>
    <n v="0.8"/>
    <n v="0.79999999999995453"/>
    <s v="1983-10-27 00:00:00"/>
    <n v="7000"/>
    <s v="Домогосподар/-ка"/>
    <s v="Перебуваю у шлюбі"/>
    <m/>
    <s v="Миколаївська"/>
  </r>
  <r>
    <n v="3049054"/>
    <x v="3130"/>
    <s v="2021-04-14 20:08:29"/>
    <n v="2000"/>
    <n v="2000"/>
    <n v="0.8"/>
    <n v="0.79999999999995453"/>
    <s v="1995-05-13 00:00:00"/>
    <n v="10000"/>
    <s v="Працюю"/>
    <s v="Не був (ла) у шлюбі"/>
    <s v="повний робочий день"/>
    <s v="Одеська"/>
  </r>
  <r>
    <n v="3052946"/>
    <x v="3131"/>
    <s v="2021-04-15 12:16:27"/>
    <n v="1000"/>
    <n v="1000"/>
    <n v="0.8"/>
    <n v="0.79999999999995453"/>
    <s v="2000-12-17 00:00:00"/>
    <n v="10000"/>
    <s v="Працюю"/>
    <s v="Не був (ла) у шлюбі"/>
    <s v="частковий робочий день"/>
    <s v="Дніпропетровська"/>
  </r>
  <r>
    <n v="3053079"/>
    <x v="3132"/>
    <s v="2021-04-15 12:39:04"/>
    <n v="1000"/>
    <n v="1000"/>
    <n v="0.8"/>
    <n v="0.79999999999995453"/>
    <s v="1988-09-30 00:00:00"/>
    <n v="14000"/>
    <s v="Працюю"/>
    <s v="Перебуваю у шлюбі"/>
    <s v="повний робочий день"/>
    <s v="Київська"/>
  </r>
  <r>
    <n v="3058777"/>
    <x v="3133"/>
    <s v="2021-04-15 22:36:41"/>
    <n v="2000"/>
    <n v="2000"/>
    <n v="0.8"/>
    <n v="0.79999999999995453"/>
    <s v="2001-07-02 00:00:00"/>
    <n v="9000"/>
    <s v="Працюю"/>
    <s v="Не був (ла) у шлюбі"/>
    <s v="позмінний графік"/>
    <s v="Херсонська"/>
  </r>
  <r>
    <n v="3015223"/>
    <x v="3134"/>
    <s v="2021-04-10 11:04:59"/>
    <n v="1300"/>
    <n v="1300"/>
    <n v="0.78"/>
    <n v="0.77999999999997272"/>
    <s v="1994-01-14 00:00:00"/>
    <n v="7000"/>
    <s v="Працюю"/>
    <s v="Не був (ла) у шлюбі"/>
    <s v="повний робочий день"/>
    <s v="Миколаївська"/>
  </r>
  <r>
    <n v="2957284"/>
    <x v="1868"/>
    <s v="2021-04-02 15:07:40"/>
    <n v="700"/>
    <n v="700"/>
    <n v="0.77"/>
    <n v="0.76999999999998181"/>
    <s v="1975-11-18 00:00:00"/>
    <n v="7500"/>
    <s v="Працюю"/>
    <s v="Перебуваю у шлюбі"/>
    <s v="повний робочий день"/>
    <s v="Вінницька"/>
  </r>
  <r>
    <n v="3039506"/>
    <x v="3135"/>
    <s v="2021-04-13 18:02:53"/>
    <n v="1100"/>
    <n v="1100"/>
    <n v="0.77"/>
    <n v="0.76999999999998181"/>
    <s v="1985-03-13 00:00:00"/>
    <n v="7000"/>
    <s v="Працюю"/>
    <s v="Цивільний шлюб"/>
    <s v="почасово"/>
    <s v="Хмельницька"/>
  </r>
  <r>
    <n v="2946175"/>
    <x v="3136"/>
    <s v="2021-04-01 09:50:53"/>
    <n v="500"/>
    <n v="500"/>
    <n v="0.75"/>
    <n v="0.75"/>
    <s v="1995-07-23 00:00:00"/>
    <n v="11000"/>
    <s v="Підприємець"/>
    <s v="Перебуваю у шлюбі"/>
    <m/>
    <s v="Миколаївська"/>
  </r>
  <r>
    <n v="2943095"/>
    <x v="1717"/>
    <s v="2021-04-01 12:37:18"/>
    <n v="1500"/>
    <n v="1500"/>
    <n v="0.75"/>
    <n v="0.75"/>
    <s v="2002-11-12 00:00:00"/>
    <n v="7000"/>
    <s v="Студент"/>
    <s v="Не був (ла) у шлюбі"/>
    <m/>
    <s v="Львівська"/>
  </r>
  <r>
    <n v="2954197"/>
    <x v="3137"/>
    <s v="2021-04-02 09:46:28"/>
    <n v="1500"/>
    <n v="1500"/>
    <n v="0.75"/>
    <n v="0.75"/>
    <s v="1994-11-16 00:00:00"/>
    <n v="4000"/>
    <s v="Працюю"/>
    <s v="Не був (ла) у шлюбі"/>
    <s v="повний робочий день"/>
    <s v="Тернопільська"/>
  </r>
  <r>
    <n v="2954337"/>
    <x v="3138"/>
    <s v="2021-04-02 10:02:19"/>
    <n v="500"/>
    <n v="500"/>
    <n v="0.75"/>
    <n v="0.75"/>
    <s v="2002-05-09 00:00:00"/>
    <n v="12600"/>
    <s v="Декретна відпустка"/>
    <s v="Перебуваю у шлюбі"/>
    <m/>
    <s v="Луганська"/>
  </r>
  <r>
    <n v="2962471"/>
    <x v="1613"/>
    <s v="2021-04-03 09:28:48"/>
    <n v="1500"/>
    <n v="1500"/>
    <n v="0.75"/>
    <n v="0.75"/>
    <s v="1977-03-31 00:00:00"/>
    <n v="17000"/>
    <s v="Працюю"/>
    <s v="Розлучений (а)"/>
    <s v="повний робочий день"/>
    <s v="Івано-Франківська"/>
  </r>
  <r>
    <n v="2962779"/>
    <x v="3139"/>
    <s v="2021-04-03 10:18:40"/>
    <n v="500"/>
    <n v="500"/>
    <n v="0.75"/>
    <n v="0.75"/>
    <s v="2002-09-07 00:00:00"/>
    <n v="8000"/>
    <s v="Працюю"/>
    <s v="Не був (ла) у шлюбі"/>
    <s v="повний робочий день"/>
    <s v="Херсонська"/>
  </r>
  <r>
    <n v="2974126"/>
    <x v="3140"/>
    <s v="2021-04-04 16:20:53"/>
    <n v="500"/>
    <n v="500"/>
    <n v="0.75"/>
    <n v="0.75"/>
    <s v="1976-08-17 00:00:00"/>
    <n v="5000"/>
    <s v="Працюю"/>
    <s v="Перебуваю у шлюбі"/>
    <s v="частковий робочий день"/>
    <s v="Донецька"/>
  </r>
  <r>
    <n v="2976415"/>
    <x v="851"/>
    <s v="2021-04-04 21:45:08"/>
    <n v="1500"/>
    <n v="1500"/>
    <n v="0.75"/>
    <n v="0.75"/>
    <s v="1987-01-13 00:00:00"/>
    <n v="19000"/>
    <s v="Працюю"/>
    <s v="Розлучений (а)"/>
    <s v="повний робочий день"/>
    <s v="Київська"/>
  </r>
  <r>
    <n v="2978116"/>
    <x v="3141"/>
    <s v="2021-04-05 10:06:00"/>
    <n v="500"/>
    <n v="500"/>
    <n v="0.75"/>
    <n v="0.75"/>
    <s v="2001-12-01 00:00:00"/>
    <n v="4000"/>
    <s v="Працюю"/>
    <s v="Не був (ла) у шлюбі"/>
    <s v="повний робочий день"/>
    <s v="Вінницька"/>
  </r>
  <r>
    <n v="2979978"/>
    <x v="3142"/>
    <s v="2021-04-05 15:27:14"/>
    <n v="500"/>
    <n v="500"/>
    <n v="0.75"/>
    <n v="0.75"/>
    <s v="1999-12-05 00:00:00"/>
    <n v="3000"/>
    <s v="Працюю"/>
    <s v="Не був (ла) у шлюбі"/>
    <s v="повний робочий день"/>
    <s v="Київ"/>
  </r>
  <r>
    <n v="2985389"/>
    <x v="3143"/>
    <s v="2021-04-06 10:55:06"/>
    <n v="500"/>
    <n v="500"/>
    <n v="0.75"/>
    <n v="0.75"/>
    <s v="2002-05-26 00:00:00"/>
    <n v="10000"/>
    <s v="Не працюю"/>
    <s v="Не був (ла) у шлюбі"/>
    <m/>
    <s v="Івано-Франківська"/>
  </r>
  <r>
    <n v="2988035"/>
    <x v="3144"/>
    <s v="2021-04-06 15:43:30"/>
    <n v="500"/>
    <n v="500"/>
    <n v="0.75"/>
    <n v="0.75"/>
    <s v="2002-07-05 00:00:00"/>
    <n v="15000"/>
    <s v="Працюю"/>
    <s v="Не був (ла) у шлюбі"/>
    <s v="повний робочий день"/>
    <s v="Рівненська"/>
  </r>
  <r>
    <n v="2995343"/>
    <x v="3145"/>
    <s v="2021-04-07 15:35:55"/>
    <n v="500"/>
    <n v="500"/>
    <n v="0.75"/>
    <n v="0.75"/>
    <s v="1974-12-30 00:00:00"/>
    <n v="9500"/>
    <s v="Пенсіонер"/>
    <s v="Розлучений (а)"/>
    <m/>
    <s v="Дніпропетровська"/>
  </r>
  <r>
    <n v="2991962"/>
    <x v="3146"/>
    <s v="2021-04-07 15:36:59"/>
    <n v="500"/>
    <n v="500"/>
    <n v="0.75"/>
    <n v="0.75"/>
    <s v="1964-07-04 00:00:00"/>
    <n v="5500"/>
    <s v="Працюю"/>
    <s v="Вдівець / Вдова"/>
    <s v="повний робочий день"/>
    <s v="Київ"/>
  </r>
  <r>
    <n v="3005150"/>
    <x v="1899"/>
    <s v="2021-04-08 21:20:33"/>
    <n v="1500"/>
    <n v="1500"/>
    <n v="0.75"/>
    <n v="0.75"/>
    <s v="1977-04-13 00:00:00"/>
    <n v="12000"/>
    <s v="Працюю"/>
    <s v="Розлучений (а)"/>
    <s v="позмінний графік"/>
    <s v="Луганська"/>
  </r>
  <r>
    <n v="3020767"/>
    <x v="3147"/>
    <s v="2021-04-11 06:45:20"/>
    <n v="500"/>
    <n v="500"/>
    <n v="0.75"/>
    <n v="0.75"/>
    <s v="1989-04-11 00:00:00"/>
    <n v="14200"/>
    <s v="Працюю"/>
    <s v="Не був (ла) у шлюбі"/>
    <s v="повний робочий день"/>
    <s v="Дніпропетровська"/>
  </r>
  <r>
    <n v="3024491"/>
    <x v="3148"/>
    <s v="2021-04-11 17:13:33"/>
    <n v="500"/>
    <n v="500"/>
    <n v="0.75"/>
    <n v="0.75"/>
    <s v="1977-10-06 00:00:00"/>
    <n v="6700"/>
    <s v="Працюю"/>
    <s v="Цивільний шлюб"/>
    <s v="повний робочий день"/>
    <s v="Луганська"/>
  </r>
  <r>
    <n v="3026619"/>
    <x v="3149"/>
    <s v="2021-04-11 21:26:31"/>
    <n v="500"/>
    <n v="500"/>
    <n v="0.75"/>
    <n v="0.75"/>
    <s v="1999-08-09 00:00:00"/>
    <n v="20000"/>
    <s v="Працюю"/>
    <s v="Перебуваю у шлюбі"/>
    <s v="повний робочий день"/>
    <s v="Київ"/>
  </r>
  <r>
    <n v="3030707"/>
    <x v="3150"/>
    <s v="2021-04-12 14:47:13"/>
    <n v="1500"/>
    <n v="1500"/>
    <n v="0.75"/>
    <n v="0.75"/>
    <s v="1991-12-26 00:00:00"/>
    <n v="21500"/>
    <s v="Працюю"/>
    <s v="Не був (ла) у шлюбі"/>
    <s v="повний робочий день"/>
    <s v="Одеська"/>
  </r>
  <r>
    <n v="3032002"/>
    <x v="3151"/>
    <s v="2021-04-12 17:15:09"/>
    <n v="500"/>
    <n v="500"/>
    <n v="0.75"/>
    <n v="0.75"/>
    <s v="1997-02-04 00:00:00"/>
    <n v="10000"/>
    <s v="Працюю"/>
    <s v="Не був (ла) у шлюбі"/>
    <s v="повний робочий день"/>
    <s v="Дніпропетровська"/>
  </r>
  <r>
    <n v="3034144"/>
    <x v="3152"/>
    <s v="2021-04-12 23:26:09"/>
    <n v="500"/>
    <n v="500"/>
    <n v="0.75"/>
    <n v="0.75"/>
    <s v="1993-11-20 00:00:00"/>
    <n v="12000"/>
    <s v="Працюю"/>
    <s v="Перебуваю у шлюбі"/>
    <s v="повний робочий день"/>
    <s v="Закарпатська"/>
  </r>
  <r>
    <n v="3033906"/>
    <x v="3153"/>
    <s v="2021-04-13 00:22:19"/>
    <n v="1500"/>
    <n v="1500"/>
    <n v="0.75"/>
    <n v="0.75"/>
    <s v="1987-02-10 00:00:00"/>
    <n v="15000"/>
    <s v="Працюю"/>
    <s v="Перебуваю у шлюбі"/>
    <s v="повний робочий день"/>
    <s v="Харківська"/>
  </r>
  <r>
    <n v="3038680"/>
    <x v="3154"/>
    <s v="2021-04-13 16:45:11"/>
    <n v="1500"/>
    <n v="1500"/>
    <n v="0.75"/>
    <n v="0.75"/>
    <s v="1994-06-05 00:00:00"/>
    <n v="25000"/>
    <s v="Працюю"/>
    <s v="Не був (ла) у шлюбі"/>
    <s v="повний робочий день"/>
    <s v="Київ"/>
  </r>
  <r>
    <n v="3039205"/>
    <x v="3155"/>
    <s v="2021-04-13 16:54:40"/>
    <n v="500"/>
    <n v="500"/>
    <n v="0.75"/>
    <n v="0.75"/>
    <s v="1985-09-25 00:00:00"/>
    <n v="15000"/>
    <s v="Працюю"/>
    <s v="Перебуваю у шлюбі"/>
    <s v="повний робочий день"/>
    <s v="Миколаївська"/>
  </r>
  <r>
    <n v="3042418"/>
    <x v="3156"/>
    <s v="2021-04-14 01:16:39"/>
    <n v="500"/>
    <n v="500"/>
    <n v="0.75"/>
    <n v="0.75"/>
    <s v="2001-03-26 00:00:00"/>
    <n v="15000"/>
    <s v="Працюю"/>
    <s v="Не був (ла) у шлюбі"/>
    <s v="повний робочий день"/>
    <s v="Чернігівська"/>
  </r>
  <r>
    <n v="3046464"/>
    <x v="3157"/>
    <s v="2021-04-14 15:02:17"/>
    <n v="500"/>
    <n v="500"/>
    <n v="0.75"/>
    <n v="0.75"/>
    <s v="1991-10-30 00:00:00"/>
    <n v="45000"/>
    <s v="Працюю"/>
    <s v="Цивільний шлюб"/>
    <s v="повний робочий день"/>
    <s v="Миколаївська"/>
  </r>
  <r>
    <n v="3047346"/>
    <x v="3158"/>
    <s v="2021-04-14 16:27:32"/>
    <n v="500"/>
    <n v="500"/>
    <n v="0.75"/>
    <n v="0.75"/>
    <s v="2001-10-21 00:00:00"/>
    <n v="15000"/>
    <s v="Студент"/>
    <s v="Перебуваю у шлюбі"/>
    <m/>
    <s v="Харківська"/>
  </r>
  <r>
    <n v="3058525"/>
    <x v="3159"/>
    <s v="2021-04-15 22:01:50"/>
    <n v="2500"/>
    <n v="2500"/>
    <n v="0.75"/>
    <n v="0.75"/>
    <s v="2003-03-23 00:00:00"/>
    <n v="2000"/>
    <s v="Працюю"/>
    <s v="Не був (ла) у шлюбі"/>
    <s v="повний робочий день"/>
    <s v="Хмельницька"/>
  </r>
  <r>
    <n v="2979089"/>
    <x v="2202"/>
    <s v="2021-04-05 12:26:30"/>
    <n v="1800"/>
    <n v="1800"/>
    <n v="0.72"/>
    <n v="0.72000000000002728"/>
    <s v="1985-03-10 00:00:00"/>
    <n v="15000"/>
    <s v="Працюю"/>
    <s v="Не був (ла) у шлюбі"/>
    <s v="позмінний графік"/>
    <s v="Дніпропетровська"/>
  </r>
  <r>
    <n v="3025121"/>
    <x v="3160"/>
    <s v="2021-04-11 17:19:49"/>
    <n v="800"/>
    <n v="800"/>
    <n v="0.72"/>
    <n v="0.72000000000002728"/>
    <s v="1987-02-23 00:00:00"/>
    <n v="13000"/>
    <s v="Працюю"/>
    <s v="Перебуваю у шлюбі"/>
    <s v="повний робочий день"/>
    <s v="Київська"/>
  </r>
  <r>
    <n v="2950781"/>
    <x v="3161"/>
    <s v="2021-04-01 18:02:55"/>
    <n v="1000"/>
    <n v="1000"/>
    <n v="0.7"/>
    <n v="0.70000000000004547"/>
    <s v="1995-12-10 00:00:00"/>
    <n v="8000"/>
    <s v="Працюю"/>
    <s v="Не був (ла) у шлюбі"/>
    <s v="повний робочий день"/>
    <s v="Запорізька"/>
  </r>
  <r>
    <n v="2961729"/>
    <x v="3162"/>
    <s v="2021-04-03 03:17:21"/>
    <n v="1000"/>
    <n v="1000"/>
    <n v="0.7"/>
    <n v="0.70000000000004547"/>
    <s v="1991-10-12 00:00:00"/>
    <n v="18000"/>
    <s v="Працюю"/>
    <s v="Не був (ла) у шлюбі"/>
    <s v="повний робочий день"/>
    <s v="Дніпропетровська"/>
  </r>
  <r>
    <n v="2967385"/>
    <x v="3163"/>
    <s v="2021-04-03 19:25:46"/>
    <n v="1400"/>
    <n v="1400"/>
    <n v="0.7"/>
    <n v="0.70000000000004547"/>
    <s v="2003-02-21 00:00:00"/>
    <n v="1000"/>
    <s v="Студент"/>
    <s v="Не був (ла) у шлюбі"/>
    <m/>
    <s v="Чернігівська"/>
  </r>
  <r>
    <n v="2984402"/>
    <x v="3164"/>
    <s v="2021-04-06 04:21:44"/>
    <n v="1000"/>
    <n v="1000"/>
    <n v="0.7"/>
    <n v="0.70000000000004547"/>
    <s v="1980-10-04 00:00:00"/>
    <n v="18700"/>
    <s v="Працюю"/>
    <s v="Розлучений (а)"/>
    <s v="повний робочий день"/>
    <s v="Рівненська"/>
  </r>
  <r>
    <n v="2998794"/>
    <x v="259"/>
    <s v="2021-04-08 00:24:46"/>
    <n v="1000"/>
    <n v="1000"/>
    <n v="0.7"/>
    <n v="0.70000000000004547"/>
    <s v="2003-01-15 00:00:00"/>
    <n v="14000"/>
    <s v="Студент"/>
    <s v="Не був (ла) у шлюбі"/>
    <m/>
    <s v="Волинська"/>
  </r>
  <r>
    <n v="3024533"/>
    <x v="3165"/>
    <s v="2021-04-11 19:00:13"/>
    <n v="1000"/>
    <n v="1000"/>
    <n v="0.7"/>
    <n v="0.70000000000004547"/>
    <s v="1992-03-21 00:00:00"/>
    <n v="19000"/>
    <s v="Підприємець"/>
    <s v="Розлучений (а)"/>
    <m/>
    <s v="Донецька"/>
  </r>
  <r>
    <n v="3029216"/>
    <x v="3166"/>
    <s v="2021-04-12 11:50:17"/>
    <n v="1000"/>
    <n v="1000"/>
    <n v="0.7"/>
    <n v="0.70000000000004547"/>
    <s v="2003-04-01 00:00:00"/>
    <n v="5000"/>
    <s v="Студент"/>
    <s v="Не був (ла) у шлюбі"/>
    <m/>
    <s v="Івано-Франківська"/>
  </r>
  <r>
    <n v="2960336"/>
    <x v="3167"/>
    <s v="2021-04-02 21:00:55"/>
    <n v="500"/>
    <n v="500"/>
    <n v="0.7"/>
    <n v="0.69999999999998863"/>
    <s v="2001-07-09 00:00:00"/>
    <n v="6500"/>
    <s v="Студент"/>
    <s v="Не був (ла) у шлюбі"/>
    <m/>
    <s v="Дніпропетровська"/>
  </r>
  <r>
    <n v="2989561"/>
    <x v="3168"/>
    <s v="2021-04-07 21:19:50"/>
    <n v="500"/>
    <n v="500"/>
    <n v="0.7"/>
    <n v="0.69999999999998863"/>
    <s v="1988-02-22 00:00:00"/>
    <n v="12000"/>
    <s v="Працюю"/>
    <s v="Цивільний шлюб"/>
    <s v="повний робочий день"/>
    <s v="Дніпропетровська"/>
  </r>
  <r>
    <n v="2999466"/>
    <x v="3169"/>
    <s v="2021-04-08 06:55:39"/>
    <n v="500"/>
    <n v="500"/>
    <n v="0.7"/>
    <n v="0.69999999999998863"/>
    <s v="1990-10-17 00:00:00"/>
    <n v="14000"/>
    <s v="Працюю"/>
    <s v="Перебуваю у шлюбі"/>
    <s v="повний робочий день"/>
    <s v="Дніпропетровська"/>
  </r>
  <r>
    <n v="3036755"/>
    <x v="3170"/>
    <s v="2021-04-13 12:07:19"/>
    <n v="500"/>
    <n v="500"/>
    <n v="0.7"/>
    <n v="0.69999999999998863"/>
    <s v="2003-04-01 00:00:00"/>
    <n v="8000"/>
    <s v="Студент"/>
    <s v="Не був (ла) у шлюбі"/>
    <m/>
    <s v="Київ"/>
  </r>
  <r>
    <n v="3013900"/>
    <x v="3171"/>
    <s v="2021-04-10 05:14:02"/>
    <n v="2300"/>
    <n v="2300"/>
    <n v="0.69"/>
    <n v="0.69000000000005457"/>
    <s v="1995-04-03 00:00:00"/>
    <n v="6500"/>
    <s v="Працюю"/>
    <s v="Не був (ла) у шлюбі"/>
    <s v="повний робочий день"/>
    <s v="Дніпропетровська"/>
  </r>
  <r>
    <n v="2951068"/>
    <x v="3172"/>
    <s v="2021-04-01 18:38:27"/>
    <n v="2200"/>
    <n v="2200"/>
    <n v="0.66"/>
    <n v="0.65999999999985448"/>
    <s v="2002-06-13 00:00:00"/>
    <n v="9000"/>
    <s v="Працюю"/>
    <s v="Не був (ла) у шлюбі"/>
    <s v="повний робочий день"/>
    <s v="Запорізька"/>
  </r>
  <r>
    <n v="2948611"/>
    <x v="3173"/>
    <s v="2021-04-01 13:51:37"/>
    <n v="1300"/>
    <n v="1300"/>
    <n v="0.65"/>
    <n v="0.65000000000009095"/>
    <s v="2002-05-01 00:00:00"/>
    <n v="12000"/>
    <s v="Працюю"/>
    <s v="Не був (ла) у шлюбі"/>
    <s v="повний робочий день"/>
    <s v="Черкаська"/>
  </r>
  <r>
    <n v="2976436"/>
    <x v="3174"/>
    <s v="2021-04-04 21:48:13"/>
    <n v="1300"/>
    <n v="1300"/>
    <n v="0.65"/>
    <n v="0.65000000000009095"/>
    <s v="1990-12-31 00:00:00"/>
    <n v="25000"/>
    <s v="Працюю"/>
    <s v="Перебуваю у шлюбі"/>
    <s v="повний робочий день"/>
    <s v="Чернігівська"/>
  </r>
  <r>
    <n v="2978445"/>
    <x v="3175"/>
    <s v="2021-04-05 10:43:14"/>
    <n v="500"/>
    <n v="500"/>
    <n v="0.65"/>
    <n v="0.64999999999997726"/>
    <s v="1998-10-19 00:00:00"/>
    <n v="10000"/>
    <s v="Працюю"/>
    <s v="Не був (ла) у шлюбі"/>
    <s v="позмінний графік"/>
    <s v="Чернігівська"/>
  </r>
  <r>
    <n v="2985690"/>
    <x v="3176"/>
    <s v="2021-04-06 11:37:40"/>
    <n v="500"/>
    <n v="500"/>
    <n v="0.65"/>
    <n v="0.64999999999997726"/>
    <s v="2003-03-27 00:00:00"/>
    <n v="9000"/>
    <s v="Працюю"/>
    <s v="Не був (ла) у шлюбі"/>
    <s v="повний робочий день"/>
    <s v="Харківська"/>
  </r>
  <r>
    <n v="3020382"/>
    <x v="3177"/>
    <s v="2021-04-11 00:30:29"/>
    <n v="500"/>
    <n v="500"/>
    <n v="0.65"/>
    <n v="0.64999999999997726"/>
    <s v="2001-08-11 00:00:00"/>
    <n v="15000"/>
    <s v="Працюю"/>
    <s v="Не був (ла) у шлюбі"/>
    <m/>
    <s v="Одеська"/>
  </r>
  <r>
    <n v="3057580"/>
    <x v="3178"/>
    <s v="2021-04-15 19:53:14"/>
    <n v="500"/>
    <n v="500"/>
    <n v="0.65"/>
    <n v="0.64999999999997726"/>
    <s v="1997-04-25 00:00:00"/>
    <n v="12000"/>
    <s v="Працюю"/>
    <s v="Розлучений (а)"/>
    <s v="повний робочий день"/>
    <s v="Львівська"/>
  </r>
  <r>
    <n v="2949017"/>
    <x v="3179"/>
    <s v="2021-04-01 15:00:24"/>
    <n v="800"/>
    <n v="800"/>
    <n v="0.64"/>
    <n v="0.63999999999998636"/>
    <s v="1994-07-15 00:00:00"/>
    <n v="14500"/>
    <s v="Працюю"/>
    <s v="Не був (ла) у шлюбі"/>
    <s v="повний робочий день"/>
    <s v="Полтавська"/>
  </r>
  <r>
    <n v="2969387"/>
    <x v="3180"/>
    <s v="2021-04-04 02:01:32"/>
    <n v="800"/>
    <n v="800"/>
    <n v="0.64"/>
    <n v="0.63999999999998636"/>
    <s v="1993-09-18 00:00:00"/>
    <n v="2000"/>
    <s v="Працюю"/>
    <s v="Перебуваю у шлюбі"/>
    <s v="повний робочий день"/>
    <s v="Київська"/>
  </r>
  <r>
    <n v="2971536"/>
    <x v="2278"/>
    <s v="2021-04-04 11:34:27"/>
    <n v="800"/>
    <n v="800"/>
    <n v="0.64"/>
    <n v="0.63999999999998636"/>
    <s v="1992-12-13 00:00:00"/>
    <n v="2000"/>
    <s v="Працюю"/>
    <s v="Не був (ла) у шлюбі"/>
    <s v="повний робочий день"/>
    <s v="Хмельницька"/>
  </r>
  <r>
    <n v="2984528"/>
    <x v="3181"/>
    <s v="2021-04-06 05:14:12"/>
    <n v="700"/>
    <n v="700"/>
    <n v="0.63"/>
    <n v="0.62999999999999545"/>
    <s v="1994-04-11 00:00:00"/>
    <n v="10000"/>
    <s v="Працюю"/>
    <s v="Не був (ла) у шлюбі"/>
    <s v="позмінний графік"/>
    <s v="Київська"/>
  </r>
  <r>
    <n v="3005941"/>
    <x v="3182"/>
    <s v="2021-04-08 23:48:24"/>
    <n v="700"/>
    <n v="700"/>
    <n v="0.63"/>
    <n v="0.62999999999999545"/>
    <s v="1999-05-18 00:00:00"/>
    <n v="13000"/>
    <s v="Працюю"/>
    <s v="Перебуваю у шлюбі"/>
    <s v="повний робочий день"/>
    <s v="Одеська"/>
  </r>
  <r>
    <n v="3056768"/>
    <x v="3183"/>
    <s v="2021-04-15 19:31:46"/>
    <n v="900"/>
    <n v="900"/>
    <n v="0.63"/>
    <n v="0.62999999999999545"/>
    <s v="1984-03-18 00:00:00"/>
    <n v="11000"/>
    <s v="Працюю"/>
    <s v="Перебуваю у шлюбі"/>
    <s v="повний робочий день"/>
    <s v="Волинська"/>
  </r>
  <r>
    <n v="2953840"/>
    <x v="3184"/>
    <s v="2021-04-02 07:51:40"/>
    <n v="1000"/>
    <n v="1000"/>
    <n v="0.6"/>
    <n v="0.60000000000002274"/>
    <s v="1987-07-15 00:00:00"/>
    <n v="15000"/>
    <s v="Працюю"/>
    <s v="Не був (ла) у шлюбі"/>
    <s v="позмінний графік"/>
    <s v="Дніпропетровська"/>
  </r>
  <r>
    <n v="2958236"/>
    <x v="3185"/>
    <s v="2021-04-02 16:35:23"/>
    <n v="500"/>
    <n v="500"/>
    <n v="0.6"/>
    <n v="0.60000000000002274"/>
    <s v="1998-10-10 00:00:00"/>
    <n v="20000"/>
    <s v="Студент"/>
    <s v="Не був (ла) у шлюбі"/>
    <m/>
    <s v="Дніпропетровська"/>
  </r>
  <r>
    <n v="2962198"/>
    <x v="3186"/>
    <s v="2021-04-03 07:52:16"/>
    <n v="500"/>
    <n v="500"/>
    <n v="0.6"/>
    <n v="0.60000000000002274"/>
    <s v="1977-12-06 00:00:00"/>
    <n v="22000"/>
    <s v="Працюю"/>
    <s v="Розлучений (а)"/>
    <s v="повний робочий день"/>
    <s v="Донецька"/>
  </r>
  <r>
    <n v="2968183"/>
    <x v="3187"/>
    <s v="2021-04-03 21:37:33"/>
    <n v="500"/>
    <n v="500"/>
    <n v="0.6"/>
    <n v="0.60000000000002274"/>
    <s v="1999-02-07 00:00:00"/>
    <n v="6000"/>
    <s v="Працюю"/>
    <s v="Не був (ла) у шлюбі"/>
    <s v="позмінний графік"/>
    <s v="Сумська"/>
  </r>
  <r>
    <n v="2974196"/>
    <x v="3188"/>
    <s v="2021-04-04 17:26:03"/>
    <n v="1000"/>
    <n v="1000"/>
    <n v="0.6"/>
    <n v="0.60000000000002274"/>
    <s v="1993-02-28 00:00:00"/>
    <n v="12000"/>
    <s v="Працюю"/>
    <s v="Не був (ла) у шлюбі"/>
    <s v="позмінний графік"/>
    <s v="Сумська"/>
  </r>
  <r>
    <n v="2975519"/>
    <x v="2050"/>
    <s v="2021-04-04 19:09:59"/>
    <n v="500"/>
    <n v="500"/>
    <n v="0.6"/>
    <n v="0.60000000000002274"/>
    <s v="1996-11-15 00:00:00"/>
    <n v="10200"/>
    <s v="Працюю"/>
    <s v="Перебуваю у шлюбі"/>
    <s v="повний робочий день"/>
    <s v="Вінницька"/>
  </r>
  <r>
    <n v="3018989"/>
    <x v="3189"/>
    <s v="2021-04-10 19:35:17"/>
    <n v="500"/>
    <n v="500"/>
    <n v="0.6"/>
    <n v="0.60000000000002274"/>
    <s v="2003-03-05 00:00:00"/>
    <n v="7000"/>
    <s v="Студент"/>
    <s v="Не був (ла) у шлюбі"/>
    <m/>
    <s v="Львівська"/>
  </r>
  <r>
    <n v="3022244"/>
    <x v="3190"/>
    <s v="2021-04-11 11:05:24"/>
    <n v="600"/>
    <n v="600"/>
    <n v="0.6"/>
    <n v="0.60000000000002274"/>
    <s v="1995-11-08 00:00:00"/>
    <n v="10000"/>
    <s v="Працюю"/>
    <s v="Не був (ла) у шлюбі"/>
    <s v="повний робочий день"/>
    <s v="Херсонська"/>
  </r>
  <r>
    <n v="2946056"/>
    <x v="3191"/>
    <s v="2021-04-11 12:50:32"/>
    <n v="1000"/>
    <n v="1000"/>
    <n v="0.6"/>
    <n v="0.60000000000002274"/>
    <s v="2000-08-27 00:00:00"/>
    <n v="10000"/>
    <s v="Підприємець"/>
    <s v="Не був (ла) у шлюбі"/>
    <m/>
    <s v="Вінницька"/>
  </r>
  <r>
    <n v="3053611"/>
    <x v="3192"/>
    <s v="2021-04-15 12:59:28"/>
    <n v="1000"/>
    <n v="1000"/>
    <n v="0.6"/>
    <n v="0.60000000000002274"/>
    <s v="2000-07-06 00:00:00"/>
    <n v="7000"/>
    <s v="Студент"/>
    <s v="Не був (ла) у шлюбі"/>
    <m/>
    <s v="Запорізька"/>
  </r>
  <r>
    <n v="3051735"/>
    <x v="3193"/>
    <s v="2021-04-15 14:43:58"/>
    <n v="500"/>
    <n v="500"/>
    <n v="0.6"/>
    <n v="0.60000000000002274"/>
    <s v="2000-05-29 00:00:00"/>
    <n v="9000"/>
    <s v="Працюю"/>
    <s v="Цивільний шлюб"/>
    <s v="повний робочий день"/>
    <s v="Одеська"/>
  </r>
  <r>
    <n v="3054668"/>
    <x v="3194"/>
    <s v="2021-04-15 15:17:08"/>
    <n v="1000"/>
    <n v="1000"/>
    <n v="0.6"/>
    <n v="0.60000000000002274"/>
    <s v="1992-11-03 00:00:00"/>
    <n v="4000"/>
    <s v="Працюю"/>
    <s v="Не був (ла) у шлюбі"/>
    <s v="повний робочий день"/>
    <s v="Львівська"/>
  </r>
  <r>
    <n v="2946042"/>
    <x v="3195"/>
    <s v="2021-04-01 09:33:58"/>
    <n v="1500"/>
    <n v="1500"/>
    <n v="0.6"/>
    <n v="0.59999999999990905"/>
    <s v="1988-11-29 00:00:00"/>
    <n v="10000"/>
    <s v="Працюю"/>
    <s v="Розлучений (а)"/>
    <s v="частковий робочий день"/>
    <s v="Дніпропетровська"/>
  </r>
  <r>
    <n v="2948751"/>
    <x v="126"/>
    <s v="2021-04-01 14:55:17"/>
    <n v="1500"/>
    <n v="1500"/>
    <n v="0.6"/>
    <n v="0.59999999999990905"/>
    <s v="1998-05-24 00:00:00"/>
    <n v="20000"/>
    <s v="Працюю"/>
    <s v="Не був (ла) у шлюбі"/>
    <s v="повний робочий день"/>
    <s v="Київ"/>
  </r>
  <r>
    <n v="2951208"/>
    <x v="3196"/>
    <s v="2021-04-01 18:55:25"/>
    <n v="2000"/>
    <n v="2000"/>
    <n v="0.6"/>
    <n v="0.59999999999990905"/>
    <s v="1999-05-22 00:00:00"/>
    <n v="7000"/>
    <s v="Студент"/>
    <s v="Розлучений (а)"/>
    <m/>
    <s v="Дніпропетровська"/>
  </r>
  <r>
    <n v="2952272"/>
    <x v="257"/>
    <s v="2021-04-01 21:23:17"/>
    <n v="2000"/>
    <n v="2000"/>
    <n v="0.6"/>
    <n v="0.59999999999990905"/>
    <s v="1993-03-15 00:00:00"/>
    <n v="20000"/>
    <s v="Працюю"/>
    <s v="Не був (ла) у шлюбі"/>
    <s v="повний робочий день"/>
    <s v="Київ"/>
  </r>
  <r>
    <n v="2953847"/>
    <x v="3197"/>
    <s v="2021-04-02 08:22:49"/>
    <n v="1500"/>
    <n v="1500"/>
    <n v="0.6"/>
    <n v="0.59999999999990905"/>
    <s v="1987-09-25 00:00:00"/>
    <n v="9000"/>
    <s v="Працюю"/>
    <s v="Перебуваю у шлюбі"/>
    <s v="повний робочий день"/>
    <s v="Дніпропетровська"/>
  </r>
  <r>
    <n v="2954904"/>
    <x v="881"/>
    <s v="2021-04-02 11:46:47"/>
    <n v="2000"/>
    <n v="2000"/>
    <n v="0.6"/>
    <n v="0.59999999999990905"/>
    <s v="1983-03-30 00:00:00"/>
    <n v="18000"/>
    <s v="Підприємець"/>
    <s v="Розлучений (а)"/>
    <m/>
    <s v="Київ"/>
  </r>
  <r>
    <n v="2957739"/>
    <x v="1236"/>
    <s v="2021-04-02 15:49:10"/>
    <n v="2000"/>
    <n v="2000"/>
    <n v="0.6"/>
    <n v="0.59999999999990905"/>
    <s v="1983-02-20 00:00:00"/>
    <n v="8500"/>
    <s v="Працюю"/>
    <s v="Перебуваю у шлюбі"/>
    <s v="повний робочий день"/>
    <s v="Донецька"/>
  </r>
  <r>
    <n v="2966027"/>
    <x v="3198"/>
    <s v="2021-04-03 16:25:43"/>
    <n v="1500"/>
    <n v="1500"/>
    <n v="0.6"/>
    <n v="0.59999999999990905"/>
    <s v="1987-06-11 00:00:00"/>
    <n v="15000"/>
    <s v="Працюю"/>
    <s v="Не був (ла) у шлюбі"/>
    <s v="повний робочий день"/>
    <s v="Харківська"/>
  </r>
  <r>
    <n v="2972019"/>
    <x v="3199"/>
    <s v="2021-04-04 12:52:00"/>
    <n v="1500"/>
    <n v="1500"/>
    <n v="0.6"/>
    <n v="0.59999999999990905"/>
    <s v="1982-11-24 00:00:00"/>
    <n v="22000"/>
    <s v="Працюю"/>
    <s v="Перебуваю у шлюбі"/>
    <s v="повний робочий день"/>
    <s v="Дніпропетровська"/>
  </r>
  <r>
    <n v="2978074"/>
    <x v="3200"/>
    <s v="2021-04-05 09:31:46"/>
    <n v="2000"/>
    <n v="2000"/>
    <n v="0.6"/>
    <n v="0.59999999999990905"/>
    <s v="1998-06-09 00:00:00"/>
    <n v="7000"/>
    <s v="Працюю"/>
    <s v="Не був (ла) у шлюбі"/>
    <s v="повний робочий день"/>
    <s v="Луганська"/>
  </r>
  <r>
    <n v="2981154"/>
    <x v="3201"/>
    <s v="2021-04-05 16:39:09"/>
    <n v="1500"/>
    <n v="1500"/>
    <n v="0.6"/>
    <n v="0.59999999999990905"/>
    <s v="1999-07-22 00:00:00"/>
    <n v="15000"/>
    <s v="Декретна відпустка"/>
    <s v="Не був (ла) у шлюбі"/>
    <m/>
    <s v="Запорізька"/>
  </r>
  <r>
    <n v="2984514"/>
    <x v="1313"/>
    <s v="2021-04-06 05:12:43"/>
    <n v="3000"/>
    <n v="3000"/>
    <n v="0.6"/>
    <n v="0.59999999999990905"/>
    <s v="1983-03-12 00:00:00"/>
    <n v="1"/>
    <s v="Працюю"/>
    <s v="Перебуваю у шлюбі"/>
    <s v="повний робочий день"/>
    <s v="Київська"/>
  </r>
  <r>
    <n v="2987748"/>
    <x v="3202"/>
    <s v="2021-04-06 15:19:53"/>
    <n v="1500"/>
    <n v="1500"/>
    <n v="0.6"/>
    <n v="0.59999999999990905"/>
    <s v="1997-10-29 00:00:00"/>
    <n v="12000"/>
    <s v="Працюю"/>
    <s v="Не був (ла) у шлюбі"/>
    <s v="почасово"/>
    <s v="Миколаївська"/>
  </r>
  <r>
    <n v="2988042"/>
    <x v="1630"/>
    <s v="2021-04-06 15:43:08"/>
    <n v="2000"/>
    <n v="2000"/>
    <n v="0.6"/>
    <n v="0.59999999999990905"/>
    <s v="1994-10-13 00:00:00"/>
    <n v="12000"/>
    <s v="Працюю"/>
    <s v="Не був (ла) у шлюбі"/>
    <s v="повний робочий день"/>
    <s v="Харківська"/>
  </r>
  <r>
    <n v="2990898"/>
    <x v="2196"/>
    <s v="2021-04-06 22:45:18"/>
    <n v="2000"/>
    <n v="2000"/>
    <n v="0.6"/>
    <n v="0.59999999999990905"/>
    <s v="1984-10-22 00:00:00"/>
    <n v="14000"/>
    <s v="Підприємець"/>
    <s v="Перебуваю у шлюбі"/>
    <m/>
    <s v="Хмельницька"/>
  </r>
  <r>
    <n v="2992641"/>
    <x v="3203"/>
    <s v="2021-04-07 10:08:31"/>
    <n v="1500"/>
    <n v="1500"/>
    <n v="0.6"/>
    <n v="0.59999999999990905"/>
    <s v="1983-10-24 00:00:00"/>
    <n v="10000"/>
    <s v="Працюю"/>
    <s v="Розлучений (а)"/>
    <s v="повний робочий день"/>
    <s v="Чернігівська"/>
  </r>
  <r>
    <n v="2995000"/>
    <x v="3204"/>
    <s v="2021-04-07 15:47:20"/>
    <n v="1500"/>
    <n v="1500"/>
    <n v="0.6"/>
    <n v="0.59999999999990905"/>
    <s v="1999-10-06 00:00:00"/>
    <n v="12000"/>
    <s v="Працюю"/>
    <s v="Не був (ла) у шлюбі"/>
    <s v="повний робочий день"/>
    <s v="Київська"/>
  </r>
  <r>
    <n v="2998052"/>
    <x v="33"/>
    <s v="2021-04-07 21:30:24"/>
    <n v="3000"/>
    <n v="3000"/>
    <n v="0.6"/>
    <n v="0.59999999999990905"/>
    <s v="1999-04-22 00:00:00"/>
    <n v="10000"/>
    <s v="Студент"/>
    <s v="Не був (ла) у шлюбі"/>
    <m/>
    <s v="Львівська"/>
  </r>
  <r>
    <n v="3001832"/>
    <x v="3205"/>
    <s v="2021-04-08 14:12:30"/>
    <n v="2000"/>
    <n v="2000"/>
    <n v="0.6"/>
    <n v="0.59999999999990905"/>
    <s v="1988-02-20 00:00:00"/>
    <n v="12000"/>
    <s v="Працюю"/>
    <s v="Не був (ла) у шлюбі"/>
    <s v="повний робочий день"/>
    <s v="Вінницька"/>
  </r>
  <r>
    <n v="3018856"/>
    <x v="3206"/>
    <s v="2021-04-10 19:24:09"/>
    <n v="2000"/>
    <n v="2000"/>
    <n v="0.6"/>
    <n v="0.59999999999990905"/>
    <s v="1992-11-29 00:00:00"/>
    <n v="15000"/>
    <s v="Працюю"/>
    <s v="Не був (ла) у шлюбі"/>
    <s v="частковий робочий день"/>
    <s v="Київ"/>
  </r>
  <r>
    <n v="3023483"/>
    <x v="1749"/>
    <s v="2021-04-11 13:39:32"/>
    <n v="2000"/>
    <n v="2000"/>
    <n v="0.6"/>
    <n v="0.59999999999990905"/>
    <s v="1991-04-22 00:00:00"/>
    <n v="9500"/>
    <s v="Працюю"/>
    <s v="Розлучений (а)"/>
    <s v="повний робочий день"/>
    <s v="Дніпропетровська"/>
  </r>
  <r>
    <n v="3029048"/>
    <x v="3207"/>
    <s v="2021-04-12 11:53:47"/>
    <n v="1500"/>
    <n v="1500"/>
    <n v="0.6"/>
    <n v="0.59999999999990905"/>
    <s v="2002-06-18 00:00:00"/>
    <n v="10000"/>
    <s v="Студент"/>
    <s v="Не був (ла) у шлюбі"/>
    <m/>
    <s v="Донецька"/>
  </r>
  <r>
    <n v="3049733"/>
    <x v="3208"/>
    <s v="2021-04-14 21:31:50"/>
    <n v="2000"/>
    <n v="2000"/>
    <n v="0.6"/>
    <n v="0.59999999999990905"/>
    <s v="1996-04-12 00:00:00"/>
    <n v="20000"/>
    <s v="Підприємець"/>
    <s v="Цивільний шлюб"/>
    <m/>
    <s v="Тернопільська"/>
  </r>
  <r>
    <n v="3019920"/>
    <x v="3209"/>
    <s v="2021-04-15 07:00:56"/>
    <n v="3000"/>
    <n v="3000"/>
    <n v="0.6"/>
    <n v="0.59999999999990905"/>
    <s v="1989-12-20 00:00:00"/>
    <n v="15000"/>
    <s v="Працюю"/>
    <s v="Розлучений (а)"/>
    <s v="повний робочий день"/>
    <s v="Харківська"/>
  </r>
  <r>
    <n v="3057370"/>
    <x v="3210"/>
    <s v="2021-04-15 19:26:26"/>
    <n v="3000"/>
    <n v="3000"/>
    <n v="0.6"/>
    <n v="0.59999999999990905"/>
    <s v="1991-10-08 00:00:00"/>
    <n v="6900"/>
    <s v="Працюю"/>
    <s v="Не був (ла) у шлюбі"/>
    <s v="повний робочий день"/>
    <s v="Донецька"/>
  </r>
  <r>
    <n v="2984598"/>
    <x v="3211"/>
    <s v="2021-04-06 07:38:38"/>
    <n v="700"/>
    <n v="700"/>
    <n v="0.56000000000000005"/>
    <n v="0.55999999999994543"/>
    <s v="1995-03-10 00:00:00"/>
    <n v="11000"/>
    <s v="Працюю"/>
    <s v="Не був (ла) у шлюбі"/>
    <s v="частковий робочий день"/>
    <s v="Чернівецька"/>
  </r>
  <r>
    <n v="3029286"/>
    <x v="3212"/>
    <s v="2021-04-12 12:07:36"/>
    <n v="800"/>
    <n v="800"/>
    <n v="0.56000000000000005"/>
    <n v="0.55999999999994543"/>
    <s v="1990-07-05 00:00:00"/>
    <n v="30000"/>
    <s v="Працюю"/>
    <s v="Цивільний шлюб"/>
    <s v="повний робочий день"/>
    <s v="Кіровоградська"/>
  </r>
  <r>
    <n v="3029307"/>
    <x v="3213"/>
    <s v="2021-04-12 12:07:43"/>
    <n v="800"/>
    <n v="800"/>
    <n v="0.56000000000000005"/>
    <n v="0.55999999999994543"/>
    <s v="1993-09-18 00:00:00"/>
    <n v="15000"/>
    <s v="Не працюю"/>
    <s v="Перебуваю у шлюбі"/>
    <m/>
    <s v="Київ"/>
  </r>
  <r>
    <n v="2946539"/>
    <x v="3214"/>
    <s v="2021-04-01 11:01:46"/>
    <n v="500"/>
    <n v="500"/>
    <n v="0.55000000000000004"/>
    <n v="0.55000000000001137"/>
    <s v="2002-05-27 00:00:00"/>
    <n v="15000"/>
    <s v="Працюю"/>
    <s v="Не був (ла) у шлюбі"/>
    <s v="позмінний графік"/>
    <s v="Дніпропетровська"/>
  </r>
  <r>
    <n v="2960105"/>
    <x v="2013"/>
    <s v="2021-04-02 20:45:02"/>
    <n v="500"/>
    <n v="500"/>
    <n v="0.55000000000000004"/>
    <n v="0.55000000000001137"/>
    <s v="1992-12-01 00:00:00"/>
    <n v="20000"/>
    <s v="Працюю"/>
    <s v="Не був (ла) у шлюбі"/>
    <s v="повний робочий день"/>
    <s v="Полтавська"/>
  </r>
  <r>
    <n v="2961904"/>
    <x v="1986"/>
    <s v="2021-04-03 05:39:41"/>
    <n v="500"/>
    <n v="500"/>
    <n v="0.55000000000000004"/>
    <n v="0.55000000000001137"/>
    <s v="1998-11-16 00:00:00"/>
    <n v="13000"/>
    <s v="Працюю"/>
    <s v="Не був (ла) у шлюбі"/>
    <s v="повний робочий день"/>
    <s v="Чернігівська"/>
  </r>
  <r>
    <n v="2985137"/>
    <x v="3215"/>
    <s v="2021-04-06 09:47:10"/>
    <n v="500"/>
    <n v="500"/>
    <n v="0.55000000000000004"/>
    <n v="0.55000000000001137"/>
    <s v="1993-02-11 00:00:00"/>
    <n v="7000"/>
    <s v="Декретна відпустка"/>
    <s v="Цивільний шлюб"/>
    <s v="повний робочий день"/>
    <s v="Черкаська"/>
  </r>
  <r>
    <n v="3029888"/>
    <x v="3216"/>
    <s v="2021-04-12 13:08:40"/>
    <n v="500"/>
    <n v="500"/>
    <n v="0.55000000000000004"/>
    <n v="0.55000000000001137"/>
    <s v="2002-12-28 00:00:00"/>
    <n v="20000"/>
    <s v="Студент"/>
    <s v="Не був (ла) у шлюбі"/>
    <m/>
    <s v="Кіровоградська"/>
  </r>
  <r>
    <n v="2964781"/>
    <x v="3217"/>
    <s v="2021-04-03 14:12:58"/>
    <n v="1100"/>
    <n v="1100"/>
    <n v="0.55000000000000004"/>
    <n v="0.54999999999995453"/>
    <s v="1995-07-10 00:00:00"/>
    <n v="8800"/>
    <s v="Працюю"/>
    <s v="Перебуваю у шлюбі"/>
    <s v="позмінний графік"/>
    <s v="Донецька"/>
  </r>
  <r>
    <n v="2958523"/>
    <x v="3218"/>
    <s v="2021-04-02 16:58:24"/>
    <n v="600"/>
    <n v="600"/>
    <n v="0.54"/>
    <n v="0.53999999999996362"/>
    <s v="1989-08-10 00:00:00"/>
    <n v="13000"/>
    <s v="Працюю"/>
    <s v="Цивільний шлюб"/>
    <s v="повний робочий день"/>
    <s v="Львівська"/>
  </r>
  <r>
    <n v="2992102"/>
    <x v="3219"/>
    <s v="2021-04-07 06:58:30"/>
    <n v="600"/>
    <n v="600"/>
    <n v="0.54"/>
    <n v="0.53999999999996362"/>
    <s v="1992-11-20 00:00:00"/>
    <n v="10200"/>
    <s v="Працюю"/>
    <s v="Не був (ла) у шлюбі"/>
    <s v="повний робочий день"/>
    <s v="Сумська"/>
  </r>
  <r>
    <n v="3020410"/>
    <x v="3220"/>
    <s v="2021-04-11 00:36:30"/>
    <n v="2700"/>
    <n v="2700"/>
    <n v="0.54"/>
    <n v="0.53999999999996362"/>
    <s v="1983-06-06 00:00:00"/>
    <n v="10000"/>
    <s v="Працюю"/>
    <s v="Цивільний шлюб"/>
    <s v="повний робочий день"/>
    <s v="Київ"/>
  </r>
  <r>
    <n v="3027858"/>
    <x v="3221"/>
    <s v="2021-04-12 06:33:11"/>
    <n v="1300"/>
    <n v="1300"/>
    <n v="0.52"/>
    <n v="0.51999999999998181"/>
    <s v="1991-01-19 00:00:00"/>
    <n v="15000"/>
    <s v="Працюю"/>
    <s v="Перебуваю у шлюбі"/>
    <s v="позмінний графік"/>
    <s v="Полтавська"/>
  </r>
  <r>
    <n v="2962044"/>
    <x v="3222"/>
    <s v="2021-04-03 07:02:57"/>
    <n v="1670"/>
    <n v="1670"/>
    <n v="0.51"/>
    <n v="0.50999999999999091"/>
    <s v="1975-01-19 00:00:00"/>
    <n v="12000"/>
    <s v="Працюю"/>
    <s v="Не був (ла) у шлюбі"/>
    <s v="повний робочий день"/>
    <s v="Черкаська"/>
  </r>
  <r>
    <n v="2947533"/>
    <x v="1355"/>
    <s v="2021-04-01 12:19:38"/>
    <n v="1000"/>
    <n v="1000"/>
    <n v="0.5"/>
    <n v="0.5"/>
    <s v="1994-06-15 00:00:00"/>
    <n v="15000"/>
    <s v="Працюю"/>
    <s v="Не був (ла) у шлюбі"/>
    <s v="повний робочий день"/>
    <s v="Київська"/>
  </r>
  <r>
    <n v="2952090"/>
    <x v="3223"/>
    <s v="2021-04-01 21:08:21"/>
    <n v="500"/>
    <n v="500"/>
    <n v="0.5"/>
    <n v="0.5"/>
    <s v="1990-12-25 00:00:00"/>
    <n v="6000"/>
    <s v="Працюю"/>
    <s v="Розлучений (а)"/>
    <s v="повний робочий день"/>
    <s v="Донецька"/>
  </r>
  <r>
    <n v="2959867"/>
    <x v="3224"/>
    <s v="2021-04-02 19:55:35"/>
    <n v="1000"/>
    <n v="1000"/>
    <n v="0.5"/>
    <n v="0.5"/>
    <s v="1979-09-18 00:00:00"/>
    <n v="12300"/>
    <s v="Працюю"/>
    <s v="Не був (ла) у шлюбі"/>
    <s v="позмінний графік"/>
    <s v="Київська"/>
  </r>
  <r>
    <n v="2962954"/>
    <x v="3225"/>
    <s v="2021-04-03 10:52:36"/>
    <n v="500"/>
    <n v="500"/>
    <n v="0.5"/>
    <n v="0.5"/>
    <s v="1982-01-05 00:00:00"/>
    <n v="18000"/>
    <s v="Підприємець"/>
    <s v="Цивільний шлюб"/>
    <m/>
    <s v="Донецька"/>
  </r>
  <r>
    <n v="2969366"/>
    <x v="3226"/>
    <s v="2021-04-04 01:43:40"/>
    <n v="500"/>
    <n v="500"/>
    <n v="0.5"/>
    <n v="0.5"/>
    <s v="1985-11-19 00:00:00"/>
    <n v="10000"/>
    <s v="Домогосподар/-ка"/>
    <s v="Не був (ла) у шлюбі"/>
    <m/>
    <s v="Івано-Франківська"/>
  </r>
  <r>
    <n v="2973573"/>
    <x v="3227"/>
    <s v="2021-04-04 14:59:02"/>
    <n v="1000"/>
    <n v="1000"/>
    <n v="0.5"/>
    <n v="0.5"/>
    <s v="1988-04-09 00:00:00"/>
    <n v="10000"/>
    <s v="Працюю"/>
    <s v="Перебуваю у шлюбі"/>
    <s v="повний робочий день"/>
    <s v="Запорізька"/>
  </r>
  <r>
    <n v="2982092"/>
    <x v="3228"/>
    <s v="2021-04-05 18:38:39"/>
    <n v="1000"/>
    <n v="1000"/>
    <n v="0.5"/>
    <n v="0.5"/>
    <s v="1994-02-13 00:00:00"/>
    <n v="14000"/>
    <s v="Працюю"/>
    <s v="Перебуваю у шлюбі"/>
    <s v="позмінний графік"/>
    <s v="Закарпатська"/>
  </r>
  <r>
    <n v="3009091"/>
    <x v="3229"/>
    <s v="2021-04-09 13:59:33"/>
    <n v="1000"/>
    <n v="1000"/>
    <n v="0.5"/>
    <n v="0.5"/>
    <s v="1996-01-20 00:00:00"/>
    <n v="16000"/>
    <s v="Працюю"/>
    <s v="Перебуваю у шлюбі"/>
    <s v="повний робочий день"/>
    <s v="Луганська"/>
  </r>
  <r>
    <n v="3009833"/>
    <x v="1967"/>
    <s v="2021-04-09 15:41:36"/>
    <n v="1000"/>
    <n v="1000"/>
    <n v="0.5"/>
    <n v="0.5"/>
    <s v="1991-11-12 00:00:00"/>
    <n v="10000"/>
    <s v="Працюю"/>
    <s v="Не був (ла) у шлюбі"/>
    <s v="повний робочий день"/>
    <s v="Миколаївська"/>
  </r>
  <r>
    <n v="3031225"/>
    <x v="3230"/>
    <s v="2021-04-12 15:29:25"/>
    <n v="500"/>
    <n v="500"/>
    <n v="0.5"/>
    <n v="0.5"/>
    <s v="1992-03-28 00:00:00"/>
    <n v="15000"/>
    <s v="Працюю"/>
    <s v="Перебуваю у шлюбі"/>
    <s v="повний робочий день"/>
    <s v="Закарпатська"/>
  </r>
  <r>
    <n v="3043860"/>
    <x v="3231"/>
    <s v="2021-04-14 10:41:00"/>
    <n v="1000"/>
    <n v="1000"/>
    <n v="0.5"/>
    <n v="0.5"/>
    <s v="2003-02-18 00:00:00"/>
    <n v="1"/>
    <s v="Студент"/>
    <s v="Не був (ла) у шлюбі"/>
    <m/>
    <s v="Запорізька"/>
  </r>
  <r>
    <n v="3028292"/>
    <x v="3232"/>
    <s v="2021-04-12 09:24:15"/>
    <n v="600"/>
    <n v="600"/>
    <n v="0.48"/>
    <n v="0.48000000000001819"/>
    <s v="2001-12-29 00:00:00"/>
    <n v="2300"/>
    <s v="Студент"/>
    <s v="Не був (ла) у шлюбі"/>
    <m/>
    <s v="Луганська"/>
  </r>
  <r>
    <n v="3039002"/>
    <x v="3233"/>
    <s v="2021-04-13 16:37:37"/>
    <n v="1200"/>
    <n v="1200"/>
    <n v="0.48"/>
    <n v="0.48000000000001819"/>
    <s v="1995-03-11 00:00:00"/>
    <n v="14000"/>
    <s v="Працюю"/>
    <s v="Не був (ла) у шлюбі"/>
    <s v="позмінний графік"/>
    <s v="Донецька"/>
  </r>
  <r>
    <n v="2936473"/>
    <x v="1822"/>
    <s v="2021-04-01 12:46:05"/>
    <n v="1500"/>
    <n v="1500"/>
    <n v="0.45"/>
    <n v="0.45000000000004547"/>
    <s v="1977-06-29 00:00:00"/>
    <n v="10500"/>
    <s v="Працюю"/>
    <s v="Розлучений (а)"/>
    <s v="повний робочий день"/>
    <s v="Дніпропетровська"/>
  </r>
  <r>
    <n v="2959636"/>
    <x v="3234"/>
    <s v="2021-04-02 19:23:15"/>
    <n v="1500"/>
    <n v="1500"/>
    <n v="0.45"/>
    <n v="0.45000000000004547"/>
    <s v="1997-06-12 00:00:00"/>
    <n v="15000"/>
    <s v="Не працюю"/>
    <s v="Не був (ла) у шлюбі"/>
    <m/>
    <s v="Чернігівська"/>
  </r>
  <r>
    <n v="2973650"/>
    <x v="3235"/>
    <s v="2021-04-04 15:12:36"/>
    <n v="1500"/>
    <n v="1500"/>
    <n v="0.45"/>
    <n v="0.45000000000004547"/>
    <s v="1992-08-03 00:00:00"/>
    <n v="10000"/>
    <s v="Працюю"/>
    <s v="Перебуваю у шлюбі"/>
    <s v="повний робочий день"/>
    <s v="Дніпропетровська"/>
  </r>
  <r>
    <n v="2987160"/>
    <x v="566"/>
    <s v="2021-04-06 20:50:42"/>
    <n v="1500"/>
    <n v="1500"/>
    <n v="0.45"/>
    <n v="0.45000000000004547"/>
    <s v="1974-12-11 00:00:00"/>
    <n v="15000"/>
    <s v="Працюю"/>
    <s v="Розлучений (а)"/>
    <s v="позмінний графік"/>
    <s v="Дніпропетровська"/>
  </r>
  <r>
    <n v="2991087"/>
    <x v="3236"/>
    <s v="2021-04-07 00:08:27"/>
    <n v="1500"/>
    <n v="1500"/>
    <n v="0.45"/>
    <n v="0.45000000000004547"/>
    <s v="1972-12-05 00:00:00"/>
    <n v="1000"/>
    <s v="Працюю"/>
    <s v="Розлучений (а)"/>
    <s v="повний робочий день"/>
    <s v="Харківська"/>
  </r>
  <r>
    <n v="2992830"/>
    <x v="1894"/>
    <s v="2021-04-07 10:53:47"/>
    <n v="1500"/>
    <n v="1500"/>
    <n v="0.45"/>
    <n v="0.45000000000004547"/>
    <s v="1993-12-13 00:00:00"/>
    <n v="14500"/>
    <s v="Працюю"/>
    <s v="Розлучений (а)"/>
    <s v="позмінний графік"/>
    <s v="Київ"/>
  </r>
  <r>
    <n v="3001685"/>
    <x v="3237"/>
    <s v="2021-04-08 13:48:53"/>
    <n v="900"/>
    <n v="900"/>
    <n v="0.45"/>
    <n v="0.45000000000004547"/>
    <s v="2002-03-11 00:00:00"/>
    <n v="7000"/>
    <s v="Працюю"/>
    <s v="Не був (ла) у шлюбі"/>
    <s v="позмінний графік"/>
    <s v="Львівська"/>
  </r>
  <r>
    <n v="3006445"/>
    <x v="3238"/>
    <s v="2021-04-09 04:31:40"/>
    <n v="1500"/>
    <n v="1500"/>
    <n v="0.45"/>
    <n v="0.45000000000004547"/>
    <s v="1987-10-19 00:00:00"/>
    <n v="14000"/>
    <s v="Працюю"/>
    <s v="Перебуваю у шлюбі"/>
    <m/>
    <s v="Донецька"/>
  </r>
  <r>
    <n v="3012983"/>
    <x v="3239"/>
    <s v="2021-04-09 22:46:36"/>
    <n v="1500"/>
    <n v="1500"/>
    <n v="0.45"/>
    <n v="0.45000000000004547"/>
    <s v="1995-07-20 00:00:00"/>
    <n v="8000"/>
    <s v="Працюю"/>
    <s v="Не був (ла) у шлюбі"/>
    <s v="повний робочий день"/>
    <s v="Івано-Франківська"/>
  </r>
  <r>
    <n v="3029069"/>
    <x v="3240"/>
    <s v="2021-04-12 11:55:37"/>
    <n v="1500"/>
    <n v="1500"/>
    <n v="0.45"/>
    <n v="0.45000000000004547"/>
    <s v="1999-03-11 00:00:00"/>
    <n v="25000"/>
    <s v="Не працюю"/>
    <s v="Не був (ла) у шлюбі"/>
    <m/>
    <s v="Закарпатська"/>
  </r>
  <r>
    <n v="3042642"/>
    <x v="3241"/>
    <s v="2021-04-14 03:19:51"/>
    <n v="1500"/>
    <n v="1500"/>
    <n v="0.45"/>
    <n v="0.45000000000004547"/>
    <s v="2001-04-12 00:00:00"/>
    <n v="50000"/>
    <s v="Працюю"/>
    <s v="Не був (ла) у шлюбі"/>
    <s v="повний робочий день"/>
    <s v="Рівненська"/>
  </r>
  <r>
    <n v="3044413"/>
    <x v="3242"/>
    <s v="2021-04-14 12:00:27"/>
    <n v="1500"/>
    <n v="1500"/>
    <n v="0.45"/>
    <n v="0.45000000000004547"/>
    <s v="1984-12-24 00:00:00"/>
    <n v="2000"/>
    <s v="Не працюю"/>
    <s v="Не був (ла) у шлюбі"/>
    <m/>
    <s v="Черкаська"/>
  </r>
  <r>
    <n v="2946224"/>
    <x v="3243"/>
    <s v="2021-04-01 09:56:11"/>
    <n v="500"/>
    <n v="500"/>
    <n v="0.45"/>
    <n v="0.44999999999998863"/>
    <s v="2002-11-17 00:00:00"/>
    <n v="7000"/>
    <s v="Працюю"/>
    <s v="Не був (ла) у шлюбі"/>
    <s v="частковий робочий день"/>
    <s v="Львівська"/>
  </r>
  <r>
    <n v="2947631"/>
    <x v="3244"/>
    <s v="2021-04-01 12:27:14"/>
    <n v="500"/>
    <n v="500"/>
    <n v="0.45"/>
    <n v="0.44999999999998863"/>
    <s v="1984-02-03 00:00:00"/>
    <n v="15000"/>
    <s v="Працюю"/>
    <s v="Не був (ла) у шлюбі"/>
    <s v="повний робочий день"/>
    <s v="Житомирська"/>
  </r>
  <r>
    <n v="2952951"/>
    <x v="3245"/>
    <s v="2021-04-01 23:32:30"/>
    <n v="500"/>
    <n v="500"/>
    <n v="0.45"/>
    <n v="0.44999999999998863"/>
    <s v="1999-09-04 00:00:00"/>
    <n v="15000"/>
    <s v="Студент"/>
    <s v="Не був (ла) у шлюбі"/>
    <m/>
    <s v="Дніпропетровська"/>
  </r>
  <r>
    <n v="2955702"/>
    <x v="2318"/>
    <s v="2021-04-02 13:04:30"/>
    <n v="500"/>
    <n v="500"/>
    <n v="0.45"/>
    <n v="0.44999999999998863"/>
    <s v="1981-12-19 00:00:00"/>
    <n v="10000"/>
    <s v="Працюю"/>
    <s v="Розлучений (а)"/>
    <s v="повний робочий день"/>
    <s v="Донецька"/>
  </r>
  <r>
    <n v="2973398"/>
    <x v="3246"/>
    <s v="2021-04-04 14:37:10"/>
    <n v="500"/>
    <n v="500"/>
    <n v="0.45"/>
    <n v="0.44999999999998863"/>
    <s v="1989-07-02 00:00:00"/>
    <n v="12500"/>
    <s v="Працюю"/>
    <s v="Розлучений (а)"/>
    <s v="повний робочий день"/>
    <s v="Донецька"/>
  </r>
  <r>
    <n v="2973447"/>
    <x v="3247"/>
    <s v="2021-04-04 14:43:22"/>
    <n v="500"/>
    <n v="500"/>
    <n v="0.45"/>
    <n v="0.44999999999998863"/>
    <s v="2003-01-01 00:00:00"/>
    <n v="11000"/>
    <s v="Студент"/>
    <s v="Не був (ла) у шлюбі"/>
    <m/>
    <s v="Дніпропетровська"/>
  </r>
  <r>
    <n v="2979341"/>
    <x v="3248"/>
    <s v="2021-04-05 12:55:55"/>
    <n v="500"/>
    <n v="500"/>
    <n v="0.45"/>
    <n v="0.44999999999998863"/>
    <s v="1988-10-14 00:00:00"/>
    <n v="11000"/>
    <s v="Працюю"/>
    <s v="Не був (ла) у шлюбі"/>
    <s v="повний робочий день"/>
    <s v="Херсонська"/>
  </r>
  <r>
    <n v="2983702"/>
    <x v="2180"/>
    <s v="2021-04-05 23:04:55"/>
    <n v="500"/>
    <n v="500"/>
    <n v="0.45"/>
    <n v="0.44999999999998863"/>
    <s v="1993-02-13 00:00:00"/>
    <n v="8000"/>
    <s v="Працюю"/>
    <s v="Перебуваю у шлюбі"/>
    <s v="повний робочий день"/>
    <s v="Черкаська"/>
  </r>
  <r>
    <n v="2986159"/>
    <x v="3249"/>
    <s v="2021-04-06 12:15:44"/>
    <n v="500"/>
    <n v="500"/>
    <n v="0.45"/>
    <n v="0.44999999999998863"/>
    <s v="1999-04-06 00:00:00"/>
    <n v="6000"/>
    <s v="Декретна відпустка"/>
    <s v="Перебуваю у шлюбі"/>
    <m/>
    <s v="Івано-Франківська"/>
  </r>
  <r>
    <n v="2989568"/>
    <x v="3250"/>
    <s v="2021-04-06 19:50:50"/>
    <n v="500"/>
    <n v="500"/>
    <n v="0.45"/>
    <n v="0.44999999999998863"/>
    <s v="2003-04-05 00:00:00"/>
    <n v="11000"/>
    <s v="Працюю"/>
    <s v="Не був (ла) у шлюбі"/>
    <s v="повний робочий день"/>
    <s v="Чернігівська"/>
  </r>
  <r>
    <n v="3032842"/>
    <x v="3251"/>
    <s v="2021-04-12 19:03:01"/>
    <n v="500"/>
    <n v="500"/>
    <n v="0.45"/>
    <n v="0.44999999999998863"/>
    <s v="1997-10-09 00:00:00"/>
    <n v="10000"/>
    <s v="Працюю"/>
    <s v="Не був (ла) у шлюбі"/>
    <s v="повний робочий день"/>
    <s v="Сумська"/>
  </r>
  <r>
    <n v="3032905"/>
    <x v="3252"/>
    <s v="2021-04-12 19:42:20"/>
    <n v="500"/>
    <n v="500"/>
    <n v="0.45"/>
    <n v="0.44999999999998863"/>
    <s v="1979-07-23 00:00:00"/>
    <n v="5000"/>
    <s v="Працюю"/>
    <s v="Розлучений (а)"/>
    <m/>
    <s v="Хмельницька"/>
  </r>
  <r>
    <n v="2955744"/>
    <x v="3253"/>
    <s v="2021-04-02 18:59:24"/>
    <n v="1100"/>
    <n v="1100"/>
    <n v="0.44"/>
    <n v="0.44000000000005457"/>
    <s v="2003-02-20 00:00:00"/>
    <n v="100"/>
    <s v="Студент"/>
    <s v="Не був (ла) у шлюбі"/>
    <m/>
    <s v="Івано-Франківська"/>
  </r>
  <r>
    <n v="2949850"/>
    <x v="3254"/>
    <s v="2021-04-01 16:38:21"/>
    <n v="700"/>
    <n v="700"/>
    <n v="0.42"/>
    <n v="0.41999999999995907"/>
    <s v="1977-06-14 00:00:00"/>
    <n v="12500"/>
    <s v="Працюю"/>
    <s v="Розлучений (а)"/>
    <s v="позмінний графік"/>
    <s v="Запорізька"/>
  </r>
  <r>
    <n v="2957956"/>
    <x v="3255"/>
    <s v="2021-04-02 15:59:47"/>
    <n v="600"/>
    <n v="600"/>
    <n v="0.42"/>
    <n v="0.41999999999995907"/>
    <s v="1999-10-20 00:00:00"/>
    <n v="7000"/>
    <s v="Працюю"/>
    <s v="Не був (ла) у шлюбі"/>
    <s v="повний робочий день"/>
    <s v="Чернігівська"/>
  </r>
  <r>
    <n v="2952167"/>
    <x v="642"/>
    <s v="2021-04-01 22:51:19"/>
    <n v="2000"/>
    <n v="2000"/>
    <n v="0.4"/>
    <n v="0.40000000000009095"/>
    <s v="1990-07-03 00:00:00"/>
    <n v="12000"/>
    <s v="Працюю"/>
    <s v="Не був (ла) у шлюбі"/>
    <s v="повний робочий день"/>
    <s v="Львівська"/>
  </r>
  <r>
    <n v="2954085"/>
    <x v="663"/>
    <s v="2021-04-02 09:21:15"/>
    <n v="2000"/>
    <n v="2000"/>
    <n v="0.4"/>
    <n v="0.40000000000009095"/>
    <s v="1992-06-21 00:00:00"/>
    <n v="12000"/>
    <s v="Працюю"/>
    <s v="Не був (ла) у шлюбі"/>
    <s v="повний робочий день"/>
    <s v="Одеська"/>
  </r>
  <r>
    <n v="2966034"/>
    <x v="869"/>
    <s v="2021-04-03 16:30:45"/>
    <n v="2000"/>
    <n v="2000"/>
    <n v="0.4"/>
    <n v="0.40000000000009095"/>
    <s v="1978-09-30 00:00:00"/>
    <n v="6000"/>
    <s v="Працюю"/>
    <s v="Перебуваю у шлюбі"/>
    <s v="частковий робочий день"/>
    <s v="Дніпропетровська"/>
  </r>
  <r>
    <n v="2987328"/>
    <x v="3256"/>
    <s v="2021-04-06 14:22:58"/>
    <n v="2000"/>
    <n v="2000"/>
    <n v="0.4"/>
    <n v="0.40000000000009095"/>
    <s v="1985-04-25 00:00:00"/>
    <n v="15000"/>
    <s v="Працюю"/>
    <s v="Розлучений (а)"/>
    <s v="повний робочий день"/>
    <s v="Сумська"/>
  </r>
  <r>
    <n v="2991934"/>
    <x v="2157"/>
    <s v="2021-04-07 05:16:15"/>
    <n v="2000"/>
    <n v="2000"/>
    <n v="0.4"/>
    <n v="0.40000000000009095"/>
    <s v="1991-09-18 00:00:00"/>
    <n v="24000"/>
    <s v="Працюю"/>
    <s v="Перебуваю у шлюбі"/>
    <s v="повний робочий день"/>
    <s v="Київська"/>
  </r>
  <r>
    <n v="2995189"/>
    <x v="722"/>
    <s v="2021-04-07 15:11:31"/>
    <n v="2000"/>
    <n v="2000"/>
    <n v="0.4"/>
    <n v="0.40000000000009095"/>
    <s v="1992-02-22 00:00:00"/>
    <n v="26000"/>
    <s v="Працюю"/>
    <s v="Перебуваю у шлюбі"/>
    <s v="повний робочий день"/>
    <s v="Херсонська"/>
  </r>
  <r>
    <n v="2996456"/>
    <x v="361"/>
    <s v="2021-04-07 17:46:29"/>
    <n v="2000"/>
    <n v="2000"/>
    <n v="0.4"/>
    <n v="0.40000000000009095"/>
    <s v="2001-11-22 00:00:00"/>
    <n v="18000"/>
    <s v="Працюю"/>
    <s v="Не був (ла) у шлюбі"/>
    <s v="повний робочий день"/>
    <s v="Харківська"/>
  </r>
  <r>
    <n v="3005276"/>
    <x v="3257"/>
    <s v="2021-04-08 21:31:28"/>
    <n v="2000"/>
    <n v="2000"/>
    <n v="0.4"/>
    <n v="0.40000000000009095"/>
    <s v="1991-10-11 00:00:00"/>
    <n v="45000"/>
    <s v="Працюю"/>
    <s v="Перебуваю у шлюбі"/>
    <s v="повний робочий день"/>
    <s v="Київ"/>
  </r>
  <r>
    <n v="3011877"/>
    <x v="3258"/>
    <s v="2021-04-09 19:43:31"/>
    <n v="2000"/>
    <n v="2000"/>
    <n v="0.4"/>
    <n v="0.40000000000009095"/>
    <s v="1991-06-25 00:00:00"/>
    <n v="24000"/>
    <s v="Працюю"/>
    <s v="Не був (ла) у шлюбі"/>
    <s v="повний робочий день"/>
    <s v="Черкаська"/>
  </r>
  <r>
    <n v="3046835"/>
    <x v="3259"/>
    <s v="2021-04-14 15:40:16"/>
    <n v="2000"/>
    <n v="2000"/>
    <n v="0.4"/>
    <n v="0.40000000000009095"/>
    <s v="1987-05-26 00:00:00"/>
    <n v="86000"/>
    <s v="Підприємець"/>
    <s v="Розлучений (а)"/>
    <s v="частковий робочий день"/>
    <s v="Одеська"/>
  </r>
  <r>
    <n v="2945398"/>
    <x v="3260"/>
    <s v="2021-04-01 06:53:41"/>
    <n v="1000"/>
    <n v="1000"/>
    <n v="0.4"/>
    <n v="0.39999999999997726"/>
    <s v="2002-04-22 00:00:00"/>
    <n v="15000"/>
    <s v="Працюю"/>
    <s v="Не був (ла) у шлюбі"/>
    <s v="повний робочий день"/>
    <s v="Київ"/>
  </r>
  <r>
    <n v="2955114"/>
    <x v="3261"/>
    <s v="2021-04-02 11:50:39"/>
    <n v="500"/>
    <n v="500"/>
    <n v="0.4"/>
    <n v="0.39999999999997726"/>
    <s v="1996-05-02 00:00:00"/>
    <n v="5000"/>
    <s v="Не працюю"/>
    <s v="Не був (ла) у шлюбі"/>
    <m/>
    <s v="Вінницька"/>
  </r>
  <r>
    <n v="2970479"/>
    <x v="2197"/>
    <s v="2021-04-04 09:11:02"/>
    <n v="500"/>
    <n v="500"/>
    <n v="0.4"/>
    <n v="0.39999999999997726"/>
    <s v="2000-12-05 00:00:00"/>
    <n v="3500"/>
    <s v="Студент"/>
    <s v="Не був (ла) у шлюбі"/>
    <m/>
    <s v="Львівська"/>
  </r>
  <r>
    <n v="2975771"/>
    <x v="3262"/>
    <s v="2021-04-04 20:19:45"/>
    <n v="1000"/>
    <n v="1000"/>
    <n v="0.4"/>
    <n v="0.39999999999997726"/>
    <s v="1989-03-11 00:00:00"/>
    <n v="15000"/>
    <s v="Працюю"/>
    <s v="Цивільний шлюб"/>
    <s v="позмінний графік"/>
    <s v="Дніпропетровська"/>
  </r>
  <r>
    <n v="3011800"/>
    <x v="3263"/>
    <s v="2021-04-09 19:42:35"/>
    <n v="1000"/>
    <n v="1000"/>
    <n v="0.4"/>
    <n v="0.39999999999997726"/>
    <s v="1992-02-19 00:00:00"/>
    <n v="8000"/>
    <s v="Домогосподар/-ка"/>
    <s v="Цивільний шлюб"/>
    <m/>
    <s v="Івано-Франківська"/>
  </r>
  <r>
    <n v="3013760"/>
    <x v="3264"/>
    <s v="2021-04-10 03:52:10"/>
    <n v="500"/>
    <n v="500"/>
    <n v="0.4"/>
    <n v="0.39999999999997726"/>
    <s v="1999-06-10 00:00:00"/>
    <n v="13000"/>
    <s v="Працюю"/>
    <s v="Не був (ла) у шлюбі"/>
    <s v="повний робочий день"/>
    <s v="Хмельницька"/>
  </r>
  <r>
    <n v="3018562"/>
    <x v="3265"/>
    <s v="2021-04-10 18:41:24"/>
    <n v="800"/>
    <n v="800"/>
    <n v="0.4"/>
    <n v="0.39999999999997726"/>
    <s v="1999-12-27 00:00:00"/>
    <n v="8000"/>
    <s v="Працюю"/>
    <s v="Перебуваю у шлюбі"/>
    <s v="повний робочий день"/>
    <s v="Львівська"/>
  </r>
  <r>
    <n v="3026752"/>
    <x v="3266"/>
    <s v="2021-04-11 21:58:49"/>
    <n v="800"/>
    <n v="800"/>
    <n v="0.4"/>
    <n v="0.39999999999997726"/>
    <s v="1985-12-14 00:00:00"/>
    <n v="10000"/>
    <s v="Підприємець"/>
    <s v="Перебуваю у шлюбі"/>
    <m/>
    <s v="Чернівецька"/>
  </r>
  <r>
    <n v="3028061"/>
    <x v="3267"/>
    <s v="2021-04-12 08:19:39"/>
    <n v="1000"/>
    <n v="1000"/>
    <n v="0.4"/>
    <n v="0.39999999999997726"/>
    <s v="1997-04-26 00:00:00"/>
    <n v="26000"/>
    <s v="Працюю"/>
    <s v="Не був (ла) у шлюбі"/>
    <s v="позмінний графік"/>
    <s v="Київська"/>
  </r>
  <r>
    <n v="3036083"/>
    <x v="3268"/>
    <s v="2021-04-13 10:34:29"/>
    <n v="500"/>
    <n v="500"/>
    <n v="0.4"/>
    <n v="0.39999999999997726"/>
    <s v="2002-11-27 00:00:00"/>
    <n v="7000"/>
    <s v="Студент"/>
    <s v="Не був (ла) у шлюбі"/>
    <m/>
    <s v="Київ"/>
  </r>
  <r>
    <n v="3040416"/>
    <x v="3269"/>
    <s v="2021-04-13 19:27:43"/>
    <n v="800"/>
    <n v="800"/>
    <n v="0.4"/>
    <n v="0.39999999999997726"/>
    <s v="1986-05-19 00:00:00"/>
    <n v="9000"/>
    <s v="Працюю"/>
    <s v="Розлучений (а)"/>
    <s v="повний робочий день"/>
    <s v="Івано-Франківська"/>
  </r>
  <r>
    <n v="3045764"/>
    <x v="3270"/>
    <s v="2021-04-14 14:04:46"/>
    <n v="500"/>
    <n v="500"/>
    <n v="0.4"/>
    <n v="0.39999999999997726"/>
    <s v="2003-01-14 00:00:00"/>
    <n v="15000"/>
    <s v="Працюю"/>
    <s v="Вдівець / Вдова"/>
    <s v="повний робочий день"/>
    <s v="Вінницька"/>
  </r>
  <r>
    <n v="3046121"/>
    <x v="3271"/>
    <s v="2021-04-14 14:46:56"/>
    <n v="500"/>
    <n v="500"/>
    <n v="0.4"/>
    <n v="0.39999999999997726"/>
    <s v="1999-03-04 00:00:00"/>
    <n v="6200"/>
    <s v="Студент"/>
    <s v="Не був (ла) у шлюбі"/>
    <m/>
    <s v="Черкаська"/>
  </r>
  <r>
    <n v="3047192"/>
    <x v="3272"/>
    <s v="2021-04-15 11:53:38"/>
    <n v="500"/>
    <n v="500"/>
    <n v="0.4"/>
    <n v="0.39999999999997726"/>
    <s v="1996-03-01 00:00:00"/>
    <n v="22000"/>
    <s v="Працюю"/>
    <s v="Не був (ла) у шлюбі"/>
    <s v="повний робочий день"/>
    <s v="Київ"/>
  </r>
  <r>
    <n v="3054192"/>
    <x v="3273"/>
    <s v="2021-04-15 14:09:02"/>
    <n v="500"/>
    <n v="500"/>
    <n v="0.4"/>
    <n v="0.39999999999997726"/>
    <s v="2000-01-12 00:00:00"/>
    <n v="14000"/>
    <s v="Працюю"/>
    <s v="Не був (ла) у шлюбі"/>
    <s v="повний робочий день"/>
    <s v="Черкаська"/>
  </r>
  <r>
    <n v="3055396"/>
    <x v="3274"/>
    <s v="2021-04-15 16:44:08"/>
    <n v="1000"/>
    <n v="1000"/>
    <n v="0.4"/>
    <n v="0.39999999999997726"/>
    <s v="1985-10-06 00:00:00"/>
    <n v="10000"/>
    <s v="Працюю"/>
    <s v="Не був (ла) у шлюбі"/>
    <s v="повний робочий день"/>
    <s v="Сумська"/>
  </r>
  <r>
    <n v="2964865"/>
    <x v="3275"/>
    <s v="2021-04-03 14:14:27"/>
    <n v="900"/>
    <n v="900"/>
    <n v="0.36"/>
    <n v="0.36000000000001364"/>
    <s v="1994-01-17 00:00:00"/>
    <n v="7800"/>
    <s v="Декретна відпустка"/>
    <s v="Перебуваю у шлюбі"/>
    <m/>
    <s v="Сумська"/>
  </r>
  <r>
    <n v="2965418"/>
    <x v="3276"/>
    <s v="2021-04-03 15:12:55"/>
    <n v="600"/>
    <n v="600"/>
    <n v="0.36"/>
    <n v="0.36000000000001364"/>
    <s v="1998-07-15 00:00:00"/>
    <n v="6000"/>
    <s v="Працюю"/>
    <s v="Не був (ла) у шлюбі"/>
    <s v="повний робочий день"/>
    <s v="Вінницька"/>
  </r>
  <r>
    <n v="2984906"/>
    <x v="3277"/>
    <s v="2021-04-06 09:01:58"/>
    <n v="600"/>
    <n v="600"/>
    <n v="0.36"/>
    <n v="0.36000000000001364"/>
    <s v="1995-08-25 00:00:00"/>
    <n v="12590"/>
    <s v="Працюю"/>
    <s v="Цивільний шлюб"/>
    <s v="повний робочий день"/>
    <s v="Кіровоградська"/>
  </r>
  <r>
    <n v="3003141"/>
    <x v="3278"/>
    <s v="2021-04-08 16:53:10"/>
    <n v="600"/>
    <n v="600"/>
    <n v="0.36"/>
    <n v="0.36000000000001364"/>
    <s v="2002-10-16 00:00:00"/>
    <n v="15000"/>
    <s v="Працюю"/>
    <s v="Не був (ла) у шлюбі"/>
    <s v="повний робочий день"/>
    <s v="Дніпропетровська"/>
  </r>
  <r>
    <n v="3045288"/>
    <x v="3279"/>
    <s v="2021-04-14 12:57:31"/>
    <n v="1200"/>
    <n v="1200"/>
    <n v="0.36"/>
    <n v="0.35999999999989996"/>
    <s v="1982-10-03 00:00:00"/>
    <n v="14000"/>
    <s v="Працюю"/>
    <s v="Розлучений (а)"/>
    <s v="повний робочий день"/>
    <s v="Запорізька"/>
  </r>
  <r>
    <n v="2957690"/>
    <x v="3280"/>
    <s v="2021-04-02 15:33:52"/>
    <n v="500"/>
    <n v="500"/>
    <n v="0.35"/>
    <n v="0.35000000000002274"/>
    <s v="1987-06-01 00:00:00"/>
    <n v="7100"/>
    <s v="Декретна відпустка"/>
    <s v="Цивільний шлюб"/>
    <s v="частковий робочий день"/>
    <s v="Запорізька"/>
  </r>
  <r>
    <n v="2968204"/>
    <x v="3281"/>
    <s v="2021-04-03 21:44:46"/>
    <n v="500"/>
    <n v="500"/>
    <n v="0.35"/>
    <n v="0.35000000000002274"/>
    <s v="2001-04-11 00:00:00"/>
    <n v="7000"/>
    <s v="Працюю"/>
    <s v="Не був (ла) у шлюбі"/>
    <s v="повний робочий день"/>
    <s v="Київ"/>
  </r>
  <r>
    <n v="2982855"/>
    <x v="3282"/>
    <s v="2021-04-05 20:08:23"/>
    <n v="500"/>
    <n v="500"/>
    <n v="0.35"/>
    <n v="0.35000000000002274"/>
    <s v="1990-10-27 00:00:00"/>
    <n v="15000"/>
    <s v="Працюю"/>
    <s v="Перебуваю у шлюбі"/>
    <s v="повний робочий день"/>
    <s v="Київ"/>
  </r>
  <r>
    <n v="3022636"/>
    <x v="3283"/>
    <s v="2021-04-11 11:41:50"/>
    <n v="700"/>
    <n v="700"/>
    <n v="0.35"/>
    <n v="0.35000000000002274"/>
    <s v="2000-11-22 00:00:00"/>
    <n v="5500"/>
    <s v="Студент"/>
    <s v="Не був (ла) у шлюбі"/>
    <m/>
    <s v="Київ"/>
  </r>
  <r>
    <n v="3022776"/>
    <x v="3284"/>
    <s v="2021-04-11 19:34:06"/>
    <n v="500"/>
    <n v="500"/>
    <n v="0.35"/>
    <n v="0.35000000000002274"/>
    <s v="1984-10-11 00:00:00"/>
    <n v="8000"/>
    <s v="Працюю"/>
    <s v="Перебуваю у шлюбі"/>
    <s v="повний робочий день"/>
    <s v="Чернівецька"/>
  </r>
  <r>
    <n v="3032499"/>
    <x v="3285"/>
    <s v="2021-04-12 18:19:15"/>
    <n v="700"/>
    <n v="700"/>
    <n v="0.35"/>
    <n v="0.35000000000002274"/>
    <s v="2002-02-13 00:00:00"/>
    <n v="15000"/>
    <s v="Працюю"/>
    <s v="Не був (ла) у шлюбі"/>
    <s v="повний робочий день"/>
    <s v="Волинська"/>
  </r>
  <r>
    <n v="3048536"/>
    <x v="3286"/>
    <s v="2021-04-14 19:06:07"/>
    <n v="700"/>
    <n v="700"/>
    <n v="0.35"/>
    <n v="0.35000000000002274"/>
    <s v="2002-05-31 00:00:00"/>
    <n v="6000"/>
    <s v="Не працюю"/>
    <s v="Не був (ла) у шлюбі"/>
    <m/>
    <s v="Харківська"/>
  </r>
  <r>
    <n v="3054458"/>
    <x v="3287"/>
    <s v="2021-04-15 14:44:25"/>
    <n v="500"/>
    <n v="500"/>
    <n v="0.35"/>
    <n v="0.35000000000002274"/>
    <s v="1979-05-25 00:00:00"/>
    <n v="13800"/>
    <s v="Працюю"/>
    <s v="Перебуваю у шлюбі"/>
    <s v="повний робочий день"/>
    <s v="Вінницька"/>
  </r>
  <r>
    <n v="3058574"/>
    <x v="3288"/>
    <s v="2021-04-15 22:14:28"/>
    <n v="1600"/>
    <n v="1600"/>
    <n v="0.32"/>
    <n v="0.31999999999993634"/>
    <s v="1993-03-29 00:00:00"/>
    <n v="13000"/>
    <s v="Працюю"/>
    <s v="Не був (ла) у шлюбі"/>
    <s v="повний робочий день"/>
    <s v="Чернівецька"/>
  </r>
  <r>
    <n v="2948716"/>
    <x v="3289"/>
    <s v="2021-04-01 13:54:31"/>
    <n v="3000"/>
    <n v="3000"/>
    <n v="0.3"/>
    <n v="0.3000000000001819"/>
    <s v="1999-04-29 00:00:00"/>
    <n v="30000"/>
    <s v="Підприємець"/>
    <s v="Розлучений (а)"/>
    <m/>
    <s v="Чернівецька"/>
  </r>
  <r>
    <n v="2975295"/>
    <x v="3290"/>
    <s v="2021-04-04 18:57:33"/>
    <n v="3000"/>
    <n v="3000"/>
    <n v="0.3"/>
    <n v="0.3000000000001819"/>
    <s v="1982-04-24 00:00:00"/>
    <n v="10"/>
    <s v="Працюю"/>
    <s v="Перебуваю у шлюбі"/>
    <s v="повний робочий день"/>
    <s v="Луганська"/>
  </r>
  <r>
    <n v="2987825"/>
    <x v="3291"/>
    <s v="2021-04-06 15:16:33"/>
    <n v="3000"/>
    <n v="3000"/>
    <n v="0.3"/>
    <n v="0.3000000000001819"/>
    <s v="2001-08-25 00:00:00"/>
    <n v="18000"/>
    <s v="Працюю"/>
    <s v="Не був (ла) у шлюбі"/>
    <s v="позмінний графік"/>
    <s v="Полтавська"/>
  </r>
  <r>
    <n v="2956318"/>
    <x v="2045"/>
    <s v="2021-04-02 13:50:43"/>
    <n v="500"/>
    <n v="500"/>
    <n v="0.3"/>
    <n v="0.30000000000001137"/>
    <s v="1989-11-11 00:00:00"/>
    <n v="15000"/>
    <s v="Працюю"/>
    <s v="Розлучений (а)"/>
    <s v="частковий робочий день"/>
    <s v="Дніпропетровська"/>
  </r>
  <r>
    <n v="2961421"/>
    <x v="3292"/>
    <s v="2021-04-03 00:39:55"/>
    <n v="500"/>
    <n v="500"/>
    <n v="0.3"/>
    <n v="0.30000000000001137"/>
    <s v="2001-08-20 00:00:00"/>
    <n v="9000"/>
    <s v="Працюю"/>
    <s v="Не був (ла) у шлюбі"/>
    <s v="повний робочий день"/>
    <s v="Харківська"/>
  </r>
  <r>
    <n v="2963997"/>
    <x v="3293"/>
    <s v="2021-04-03 12:56:36"/>
    <n v="500"/>
    <n v="500"/>
    <n v="0.3"/>
    <n v="0.30000000000001137"/>
    <s v="1997-12-13 00:00:00"/>
    <n v="10000"/>
    <s v="Працюю"/>
    <s v="Не був (ла) у шлюбі"/>
    <s v="повний робочий день"/>
    <s v="Чернігівська"/>
  </r>
  <r>
    <n v="2999088"/>
    <x v="3294"/>
    <s v="2021-04-08 02:17:04"/>
    <n v="500"/>
    <n v="500"/>
    <n v="0.3"/>
    <n v="0.30000000000001137"/>
    <s v="1991-10-27 00:00:00"/>
    <n v="15000"/>
    <s v="Працюю"/>
    <s v="Не був (ла) у шлюбі"/>
    <s v="позмінний графік"/>
    <s v="Київ"/>
  </r>
  <r>
    <n v="2954673"/>
    <x v="1887"/>
    <s v="2021-04-02 10:50:04"/>
    <n v="600"/>
    <n v="600"/>
    <n v="0.3"/>
    <n v="0.29999999999995453"/>
    <s v="1990-04-21 00:00:00"/>
    <n v="14600"/>
    <s v="Працюю"/>
    <s v="Розлучений (а)"/>
    <s v="позмінний графік"/>
    <s v="Кіровоградська"/>
  </r>
  <r>
    <n v="2975267"/>
    <x v="3295"/>
    <s v="2021-04-04 18:29:09"/>
    <n v="1000"/>
    <n v="1000"/>
    <n v="0.3"/>
    <n v="0.29999999999995453"/>
    <s v="1999-10-04 00:00:00"/>
    <n v="16500"/>
    <s v="Працюю"/>
    <s v="Не був (ла) у шлюбі"/>
    <s v="позмінний графік"/>
    <s v="Дніпропетровська"/>
  </r>
  <r>
    <n v="2975449"/>
    <x v="3296"/>
    <s v="2021-04-04 19:11:15"/>
    <n v="600"/>
    <n v="600"/>
    <n v="0.3"/>
    <n v="0.29999999999995453"/>
    <s v="1991-01-08 00:00:00"/>
    <n v="20000"/>
    <s v="Працюю"/>
    <s v="Не був (ла) у шлюбі"/>
    <s v="повний робочий день"/>
    <s v="Дніпропетровська"/>
  </r>
  <r>
    <n v="2982764"/>
    <x v="3297"/>
    <s v="2021-04-05 21:17:38"/>
    <n v="1000"/>
    <n v="1000"/>
    <n v="0.3"/>
    <n v="0.29999999999995453"/>
    <s v="2000-02-18 00:00:00"/>
    <n v="8000"/>
    <s v="Декретна відпустка"/>
    <s v="Розлучений (а)"/>
    <m/>
    <s v="Івано-Франківська"/>
  </r>
  <r>
    <n v="2984227"/>
    <x v="1437"/>
    <s v="2021-04-06 01:31:36"/>
    <n v="1000"/>
    <n v="1000"/>
    <n v="0.3"/>
    <n v="0.29999999999995453"/>
    <s v="1991-07-22 00:00:00"/>
    <n v="23500"/>
    <s v="Працюю"/>
    <s v="Розлучений (а)"/>
    <s v="повний робочий день"/>
    <s v="Вінницька"/>
  </r>
  <r>
    <n v="2987573"/>
    <x v="1821"/>
    <s v="2021-04-06 15:05:07"/>
    <n v="1500"/>
    <n v="1500"/>
    <n v="0.3"/>
    <n v="0.29999999999995453"/>
    <s v="1991-01-26 00:00:00"/>
    <n v="9000"/>
    <s v="Працюю"/>
    <s v="Не був (ла) у шлюбі"/>
    <s v="повний робочий день"/>
    <s v="Дніпропетровська"/>
  </r>
  <r>
    <n v="2996764"/>
    <x v="3298"/>
    <s v="2021-04-07 18:12:00"/>
    <n v="600"/>
    <n v="600"/>
    <n v="0.3"/>
    <n v="0.29999999999995453"/>
    <s v="1991-05-18 00:00:00"/>
    <n v="8000"/>
    <s v="Працюю"/>
    <s v="Перебуваю у шлюбі"/>
    <s v="повний робочий день"/>
    <s v="Вінницька"/>
  </r>
  <r>
    <n v="3004695"/>
    <x v="1964"/>
    <s v="2021-04-08 20:51:15"/>
    <n v="1500"/>
    <n v="1500"/>
    <n v="0.3"/>
    <n v="0.29999999999995453"/>
    <s v="1993-07-16 00:00:00"/>
    <n v="2000"/>
    <s v="Працюю"/>
    <s v="Цивільний шлюб"/>
    <s v="частковий робочий день"/>
    <s v="Донецька"/>
  </r>
  <r>
    <n v="3010358"/>
    <x v="2369"/>
    <s v="2021-04-09 16:47:12"/>
    <n v="1500"/>
    <n v="1500"/>
    <n v="0.3"/>
    <n v="0.29999999999995453"/>
    <s v="1998-12-11 00:00:00"/>
    <n v="30000"/>
    <s v="Працюю"/>
    <s v="Не був (ла) у шлюбі"/>
    <s v="повний робочий день"/>
    <s v="Київ"/>
  </r>
  <r>
    <n v="3016917"/>
    <x v="1348"/>
    <s v="2021-04-10 15:02:47"/>
    <n v="1500"/>
    <n v="1500"/>
    <n v="0.3"/>
    <n v="0.29999999999995453"/>
    <s v="1985-01-12 00:00:00"/>
    <n v="18000"/>
    <s v="Працюю"/>
    <s v="Розлучений (а)"/>
    <s v="повний робочий день"/>
    <s v="Київ"/>
  </r>
  <r>
    <n v="3012444"/>
    <x v="1701"/>
    <s v="2021-04-10 17:23:24"/>
    <n v="1500"/>
    <n v="1500"/>
    <n v="0.3"/>
    <n v="0.29999999999995453"/>
    <s v="1988-01-23 00:00:00"/>
    <n v="12000"/>
    <s v="Працюю"/>
    <s v="Перебуваю у шлюбі"/>
    <s v="повний робочий день"/>
    <s v="Львівська"/>
  </r>
  <r>
    <n v="3018590"/>
    <x v="1776"/>
    <s v="2021-04-10 18:53:32"/>
    <n v="1500"/>
    <n v="1500"/>
    <n v="0.3"/>
    <n v="0.29999999999995453"/>
    <s v="1981-07-12 00:00:00"/>
    <n v="12000"/>
    <s v="Працюю"/>
    <s v="Не був (ла) у шлюбі"/>
    <s v="частковий робочий день"/>
    <s v="Дніпропетровська"/>
  </r>
  <r>
    <n v="3037266"/>
    <x v="3299"/>
    <s v="2021-04-13 15:48:09"/>
    <n v="1500"/>
    <n v="1500"/>
    <n v="0.3"/>
    <n v="0.29999999999995453"/>
    <s v="1993-06-25 00:00:00"/>
    <n v="3000"/>
    <s v="Працюю"/>
    <s v="Не був (ла) у шлюбі"/>
    <s v="повний робочий день"/>
    <s v="Київ"/>
  </r>
  <r>
    <n v="3040360"/>
    <x v="3300"/>
    <s v="2021-04-13 19:30:33"/>
    <n v="600"/>
    <n v="600"/>
    <n v="0.3"/>
    <n v="0.29999999999995453"/>
    <s v="2001-01-19 00:00:00"/>
    <n v="2300"/>
    <s v="Студент"/>
    <s v="Не був (ла) у шлюбі"/>
    <m/>
    <s v="Луганська"/>
  </r>
  <r>
    <n v="3045918"/>
    <x v="3159"/>
    <s v="2021-04-14 14:10:01"/>
    <n v="1500"/>
    <n v="1500"/>
    <n v="0.3"/>
    <n v="0.29999999999995453"/>
    <s v="2003-03-23 00:00:00"/>
    <n v="2000"/>
    <s v="Працюю"/>
    <s v="Не був (ла) у шлюбі"/>
    <s v="повний робочий день"/>
    <s v="Хмельницька"/>
  </r>
  <r>
    <n v="3047528"/>
    <x v="3301"/>
    <s v="2021-04-14 18:00:22"/>
    <n v="1500"/>
    <n v="1500"/>
    <n v="0.3"/>
    <n v="0.29999999999995453"/>
    <s v="1985-02-19 00:00:00"/>
    <n v="25000"/>
    <s v="Працюю"/>
    <s v="Перебуваю у шлюбі"/>
    <s v="повний робочий день"/>
    <s v="Одеська"/>
  </r>
  <r>
    <n v="3050034"/>
    <x v="3302"/>
    <s v="2021-04-14 22:54:03"/>
    <n v="1500"/>
    <n v="1500"/>
    <n v="0.3"/>
    <n v="0.29999999999995453"/>
    <s v="1985-02-25 00:00:00"/>
    <n v="12000"/>
    <s v="Працюю"/>
    <s v="Цивільний шлюб"/>
    <s v="позмінний графік"/>
    <s v="Київ"/>
  </r>
  <r>
    <n v="3051028"/>
    <x v="3303"/>
    <s v="2021-04-15 03:52:31"/>
    <n v="1500"/>
    <n v="1500"/>
    <n v="0.3"/>
    <n v="0.29999999999995453"/>
    <s v="2001-07-24 00:00:00"/>
    <n v="12000"/>
    <s v="Працюю"/>
    <s v="Не був (ла) у шлюбі"/>
    <s v="почасово"/>
    <s v="Одеська"/>
  </r>
  <r>
    <n v="3058560"/>
    <x v="3304"/>
    <s v="2021-04-15 22:12:19"/>
    <n v="1000"/>
    <n v="1000"/>
    <n v="0.3"/>
    <n v="0.29999999999995453"/>
    <s v="1979-05-13 00:00:00"/>
    <n v="12000"/>
    <s v="Не працюю"/>
    <s v="Розлучений (а)"/>
    <m/>
    <s v="Київ"/>
  </r>
  <r>
    <n v="2978592"/>
    <x v="3305"/>
    <s v="2021-04-05 11:12:10"/>
    <n v="700"/>
    <n v="700"/>
    <n v="0.28000000000000003"/>
    <n v="0.27999999999997272"/>
    <s v="1999-03-05 00:00:00"/>
    <n v="6000"/>
    <s v="Працюю"/>
    <s v="Цивільний шлюб"/>
    <s v="частковий робочий день"/>
    <s v="Харківська"/>
  </r>
  <r>
    <n v="3008510"/>
    <x v="3306"/>
    <s v="2021-04-09 12:26:02"/>
    <n v="700"/>
    <n v="700"/>
    <n v="0.28000000000000003"/>
    <n v="0.27999999999997272"/>
    <s v="1970-02-01 00:00:00"/>
    <n v="6800"/>
    <s v="Працюю"/>
    <s v="Перебуваю у шлюбі"/>
    <s v="позмінний графік"/>
    <s v="Тернопільська"/>
  </r>
  <r>
    <n v="2975638"/>
    <x v="649"/>
    <s v="2021-04-04 19:41:47"/>
    <n v="900"/>
    <n v="900"/>
    <n v="0.27"/>
    <n v="0.26999999999998181"/>
    <s v="1999-07-08 00:00:00"/>
    <n v="10000"/>
    <s v="Працюю"/>
    <s v="Не був (ла) у шлюбі"/>
    <s v="позмінний графік"/>
    <s v="Чернігівська"/>
  </r>
  <r>
    <n v="2957620"/>
    <x v="2331"/>
    <s v="2021-04-02 15:35:07"/>
    <n v="1300"/>
    <n v="1300"/>
    <n v="0.26"/>
    <n v="0.25999999999999091"/>
    <s v="2002-03-28 00:00:00"/>
    <n v="10000"/>
    <s v="Працюю"/>
    <s v="Не був (ла) у шлюбі"/>
    <s v="повний робочий день"/>
    <s v="Донецька"/>
  </r>
  <r>
    <n v="2999277"/>
    <x v="3307"/>
    <s v="2021-04-08 05:05:39"/>
    <n v="1300"/>
    <n v="1300"/>
    <n v="0.26"/>
    <n v="0.25999999999999091"/>
    <s v="1995-02-01 00:00:00"/>
    <n v="12500"/>
    <s v="Працюю"/>
    <s v="Не був (ла) у шлюбі"/>
    <s v="повний робочий день"/>
    <s v="Дніпропетровська"/>
  </r>
  <r>
    <n v="2945342"/>
    <x v="3308"/>
    <s v="2021-04-01 05:28:54"/>
    <n v="500"/>
    <n v="500"/>
    <n v="0.25"/>
    <n v="0.25"/>
    <s v="2001-02-08 00:00:00"/>
    <n v="20000"/>
    <s v="Працюю"/>
    <s v="Не був (ла) у шлюбі"/>
    <s v="повний робочий день"/>
    <s v="Черкаська"/>
  </r>
  <r>
    <n v="2954813"/>
    <x v="3309"/>
    <s v="2021-04-02 11:17:24"/>
    <n v="500"/>
    <n v="500"/>
    <n v="0.25"/>
    <n v="0.25"/>
    <s v="1990-08-04 00:00:00"/>
    <n v="15000"/>
    <s v="Не працюю"/>
    <s v="Перебуваю у шлюбі"/>
    <s v="позмінний графік"/>
    <s v="Київ"/>
  </r>
  <r>
    <n v="2961652"/>
    <x v="3310"/>
    <s v="2021-04-03 04:00:10"/>
    <n v="500"/>
    <n v="500"/>
    <n v="0.25"/>
    <n v="0.25"/>
    <s v="1996-05-11 00:00:00"/>
    <n v="10000"/>
    <s v="Працюю"/>
    <s v="Не був (ла) у шлюбі"/>
    <s v="повний робочий день"/>
    <s v="Запорізька"/>
  </r>
  <r>
    <n v="2963234"/>
    <x v="1402"/>
    <s v="2021-04-03 11:21:59"/>
    <n v="500"/>
    <n v="500"/>
    <n v="0.25"/>
    <n v="0.25"/>
    <s v="1997-01-04 00:00:00"/>
    <n v="9000"/>
    <s v="Працюю"/>
    <s v="Цивільний шлюб"/>
    <s v="повний робочий день"/>
    <s v="Дніпропетровська"/>
  </r>
  <r>
    <n v="2952069"/>
    <x v="2135"/>
    <s v="2021-04-03 13:58:01"/>
    <n v="500"/>
    <n v="500"/>
    <n v="0.25"/>
    <n v="0.25"/>
    <s v="2001-11-29 00:00:00"/>
    <n v="8000"/>
    <s v="Працюю"/>
    <s v="Не був (ла) у шлюбі"/>
    <s v="позмінний графік"/>
    <s v="Хмельницька"/>
  </r>
  <r>
    <n v="2964851"/>
    <x v="3311"/>
    <s v="2021-04-03 14:11:22"/>
    <n v="500"/>
    <n v="500"/>
    <n v="0.25"/>
    <n v="0.25"/>
    <s v="1993-06-18 00:00:00"/>
    <n v="22000"/>
    <s v="Декретна відпустка"/>
    <s v="Перебуваю у шлюбі"/>
    <m/>
    <s v="Одеська"/>
  </r>
  <r>
    <n v="2969723"/>
    <x v="3312"/>
    <s v="2021-04-04 04:16:24"/>
    <n v="500"/>
    <n v="500"/>
    <n v="0.25"/>
    <n v="0.25"/>
    <s v="1996-09-03 00:00:00"/>
    <n v="10800"/>
    <s v="Працюю"/>
    <s v="Цивільний шлюб"/>
    <s v="повний робочий день"/>
    <s v="Дніпропетровська"/>
  </r>
  <r>
    <n v="2971137"/>
    <x v="3313"/>
    <s v="2021-04-04 11:04:11"/>
    <n v="500"/>
    <n v="500"/>
    <n v="0.25"/>
    <n v="0.25"/>
    <s v="2001-06-28 00:00:00"/>
    <n v="300"/>
    <s v="Не працюю"/>
    <s v="Не був (ла) у шлюбі"/>
    <m/>
    <s v="Київ"/>
  </r>
  <r>
    <n v="2971494"/>
    <x v="3314"/>
    <s v="2021-04-04 12:01:36"/>
    <n v="500"/>
    <n v="500"/>
    <n v="0.25"/>
    <n v="0.25"/>
    <s v="1993-12-03 00:00:00"/>
    <n v="7000"/>
    <s v="Працюю"/>
    <s v="Не був (ла) у шлюбі"/>
    <s v="частковий робочий день"/>
    <s v="Донецька"/>
  </r>
  <r>
    <n v="2972964"/>
    <x v="3315"/>
    <s v="2021-04-04 14:09:27"/>
    <n v="500"/>
    <n v="500"/>
    <n v="0.25"/>
    <n v="0.25"/>
    <s v="1994-01-24 00:00:00"/>
    <n v="12000"/>
    <s v="Працюю"/>
    <s v="Не був (ла) у шлюбі"/>
    <s v="повний робочий день"/>
    <s v="Полтавська"/>
  </r>
  <r>
    <n v="2977661"/>
    <x v="3316"/>
    <s v="2021-04-05 06:30:58"/>
    <n v="500"/>
    <n v="500"/>
    <n v="0.25"/>
    <n v="0.25"/>
    <s v="1997-08-29 00:00:00"/>
    <n v="15000"/>
    <s v="Працюю"/>
    <s v="Не був (ла) у шлюбі"/>
    <s v="повний робочий день"/>
    <s v="Житомирська"/>
  </r>
  <r>
    <n v="2978242"/>
    <x v="3317"/>
    <s v="2021-04-05 10:08:38"/>
    <n v="500"/>
    <n v="500"/>
    <n v="0.25"/>
    <n v="0.25"/>
    <s v="1996-12-29 00:00:00"/>
    <n v="5000"/>
    <s v="Працюю"/>
    <s v="Не був (ла) у шлюбі"/>
    <s v="повний робочий день"/>
    <s v="Запорізька"/>
  </r>
  <r>
    <n v="2978473"/>
    <x v="3318"/>
    <s v="2021-04-05 10:54:39"/>
    <n v="500"/>
    <n v="500"/>
    <n v="0.25"/>
    <n v="0.25"/>
    <s v="1981-07-30 00:00:00"/>
    <n v="9600"/>
    <s v="Декретна відпустка"/>
    <s v="Перебуваю у шлюбі"/>
    <m/>
    <s v="Запорізька"/>
  </r>
  <r>
    <n v="2980209"/>
    <x v="3319"/>
    <s v="2021-04-05 14:58:12"/>
    <n v="500"/>
    <n v="500"/>
    <n v="0.25"/>
    <n v="0.25"/>
    <s v="1994-11-07 00:00:00"/>
    <n v="14000"/>
    <s v="Працюю"/>
    <s v="Не був (ла) у шлюбі"/>
    <s v="позмінний графік"/>
    <s v="Дніпропетровська"/>
  </r>
  <r>
    <n v="2984381"/>
    <x v="3320"/>
    <s v="2021-04-06 03:28:23"/>
    <n v="500"/>
    <n v="500"/>
    <n v="0.25"/>
    <n v="0.25"/>
    <s v="2001-09-28 00:00:00"/>
    <n v="7000"/>
    <s v="Студент"/>
    <s v="Не був (ла) у шлюбі"/>
    <m/>
    <s v="Харківська"/>
  </r>
  <r>
    <n v="2988707"/>
    <x v="3321"/>
    <s v="2021-04-06 16:58:52"/>
    <n v="500"/>
    <n v="500"/>
    <n v="0.25"/>
    <n v="0.25"/>
    <s v="1994-04-16 00:00:00"/>
    <n v="6700"/>
    <s v="Працюю"/>
    <s v="Не був (ла) у шлюбі"/>
    <s v="повний робочий день"/>
    <s v="Хмельницька"/>
  </r>
  <r>
    <n v="2999249"/>
    <x v="1966"/>
    <s v="2021-04-08 04:06:56"/>
    <n v="500"/>
    <n v="500"/>
    <n v="0.25"/>
    <n v="0.25"/>
    <s v="1991-09-08 00:00:00"/>
    <n v="15000"/>
    <s v="Підприємець"/>
    <s v="Перебуваю у шлюбі"/>
    <m/>
    <s v="Черкаська"/>
  </r>
  <r>
    <n v="3020445"/>
    <x v="3322"/>
    <s v="2021-04-11 00:41:01"/>
    <n v="500"/>
    <n v="500"/>
    <n v="0.25"/>
    <n v="0.25"/>
    <s v="1997-04-25 00:00:00"/>
    <n v="12000"/>
    <s v="Працюю"/>
    <s v="Не був (ла) у шлюбі"/>
    <s v="повний робочий день"/>
    <s v="Черкаська"/>
  </r>
  <r>
    <n v="3024043"/>
    <x v="3323"/>
    <s v="2021-04-11 16:17:07"/>
    <n v="500"/>
    <n v="500"/>
    <n v="0.25"/>
    <n v="0.25"/>
    <s v="2000-11-22 00:00:00"/>
    <n v="5500"/>
    <s v="Студент"/>
    <s v="Не був (ла) у шлюбі"/>
    <m/>
    <s v="Київ"/>
  </r>
  <r>
    <n v="3030140"/>
    <x v="3324"/>
    <s v="2021-04-12 13:35:30"/>
    <n v="500"/>
    <n v="500"/>
    <n v="0.25"/>
    <n v="0.25"/>
    <s v="1993-05-31 00:00:00"/>
    <n v="10000"/>
    <s v="Працюю"/>
    <s v="Перебуваю у шлюбі"/>
    <s v="повний робочий день"/>
    <s v="Хмельницька"/>
  </r>
  <r>
    <n v="3033990"/>
    <x v="3325"/>
    <s v="2021-04-12 22:02:11"/>
    <n v="500"/>
    <n v="500"/>
    <n v="0.25"/>
    <n v="0.25"/>
    <s v="1993-09-02 00:00:00"/>
    <n v="8000"/>
    <s v="Працюю"/>
    <s v="Цивільний шлюб"/>
    <s v="повний робочий день"/>
    <s v="Київська"/>
  </r>
  <r>
    <n v="3051427"/>
    <x v="3326"/>
    <s v="2021-04-15 08:09:58"/>
    <n v="500"/>
    <n v="500"/>
    <n v="0.25"/>
    <n v="0.25"/>
    <s v="2003-01-30 00:00:00"/>
    <n v="3000"/>
    <s v="Домогосподар/-ка"/>
    <s v="Не був (ла) у шлюбі"/>
    <m/>
    <s v="Львівська"/>
  </r>
  <r>
    <n v="3058371"/>
    <x v="3327"/>
    <s v="2021-04-15 21:45:02"/>
    <n v="500"/>
    <n v="500"/>
    <n v="0.25"/>
    <n v="0.25"/>
    <s v="1989-08-11 00:00:00"/>
    <n v="9500"/>
    <s v="Працюю"/>
    <s v="Не був (ла) у шлюбі"/>
    <s v="повний робочий день"/>
    <s v="Київ"/>
  </r>
  <r>
    <n v="3024260"/>
    <x v="3328"/>
    <s v="2021-04-11 15:21:12"/>
    <n v="600"/>
    <n v="600"/>
    <n v="0.24"/>
    <n v="0.24000000000000909"/>
    <s v="2001-01-15 00:00:00"/>
    <n v="2000"/>
    <s v="Студент"/>
    <s v="Не був (ла) у шлюбі"/>
    <m/>
    <s v="Львівська"/>
  </r>
  <r>
    <n v="3044644"/>
    <x v="3329"/>
    <s v="2021-04-14 18:47:40"/>
    <n v="800"/>
    <n v="800"/>
    <n v="0.24"/>
    <n v="0.24000000000000909"/>
    <s v="1989-04-16 00:00:00"/>
    <n v="9000"/>
    <s v="Працюю"/>
    <s v="Перебуваю у шлюбі"/>
    <s v="повний робочий день"/>
    <s v="Полтавська"/>
  </r>
  <r>
    <n v="2949619"/>
    <x v="938"/>
    <s v="2021-04-01 20:39:47"/>
    <n v="1100"/>
    <n v="1100"/>
    <n v="0.22"/>
    <n v="0.22000000000002728"/>
    <s v="1992-01-05 00:00:00"/>
    <n v="17000"/>
    <s v="Працюю"/>
    <s v="Розлучений (а)"/>
    <s v="позмінний графік"/>
    <s v="Одеська"/>
  </r>
  <r>
    <n v="3005262"/>
    <x v="3330"/>
    <s v="2021-04-08 21:42:25"/>
    <n v="1100"/>
    <n v="1100"/>
    <n v="0.22"/>
    <n v="0.22000000000002728"/>
    <s v="2002-02-14 00:00:00"/>
    <n v="14000"/>
    <s v="Студент"/>
    <s v="Не був (ла) у шлюбі"/>
    <m/>
    <s v="Одеська"/>
  </r>
  <r>
    <n v="3053905"/>
    <x v="3331"/>
    <s v="2021-04-15 13:41:24"/>
    <n v="1100"/>
    <n v="1100"/>
    <n v="0.22"/>
    <n v="0.22000000000002728"/>
    <s v="2002-10-02 00:00:00"/>
    <n v="7500"/>
    <s v="Працюю"/>
    <s v="Не був (ла) у шлюбі"/>
    <s v="повний робочий день"/>
    <s v="Львівська"/>
  </r>
  <r>
    <n v="2950816"/>
    <x v="3332"/>
    <s v="2021-04-01 18:03:13"/>
    <n v="2100"/>
    <n v="2100"/>
    <n v="0.21"/>
    <n v="0.21000000000003638"/>
    <s v="2002-12-02 00:00:00"/>
    <n v="25000"/>
    <s v="Студент"/>
    <s v="Не був (ла) у шлюбі"/>
    <m/>
    <s v="Харківська"/>
  </r>
  <r>
    <n v="2998542"/>
    <x v="1993"/>
    <s v="2021-04-08 08:10:47"/>
    <n v="700"/>
    <n v="700"/>
    <n v="0.21"/>
    <n v="0.21000000000003638"/>
    <s v="1989-11-26 00:00:00"/>
    <n v="1500"/>
    <s v="Працюю"/>
    <s v="Не був (ла) у шлюбі"/>
    <s v="позмінний графік"/>
    <s v="Одеська"/>
  </r>
  <r>
    <n v="2945419"/>
    <x v="3333"/>
    <s v="2021-04-01 06:57:25"/>
    <n v="1000"/>
    <n v="1000"/>
    <n v="0.2"/>
    <n v="0.20000000000004547"/>
    <s v="1991-07-11 00:00:00"/>
    <n v="7600"/>
    <s v="Працюю"/>
    <s v="Розлучений (а)"/>
    <s v="повний робочий день"/>
    <s v="Дніпропетровська"/>
  </r>
  <r>
    <n v="2945566"/>
    <x v="3334"/>
    <s v="2021-04-01 07:33:41"/>
    <n v="2000"/>
    <n v="2000"/>
    <n v="0.2"/>
    <n v="0.20000000000004547"/>
    <s v="1987-12-11 00:00:00"/>
    <n v="17500"/>
    <s v="Працюю"/>
    <s v="Не був (ла) у шлюбі"/>
    <m/>
    <s v="Львівська"/>
  </r>
  <r>
    <n v="2954659"/>
    <x v="3335"/>
    <s v="2021-04-02 10:49:09"/>
    <n v="2000"/>
    <n v="2000"/>
    <n v="0.2"/>
    <n v="0.20000000000004547"/>
    <s v="1997-09-17 00:00:00"/>
    <n v="14000"/>
    <s v="Працюю"/>
    <s v="Не був (ла) у шлюбі"/>
    <s v="повний робочий день"/>
    <s v="Одеська"/>
  </r>
  <r>
    <n v="2956584"/>
    <x v="3336"/>
    <s v="2021-04-02 14:08:39"/>
    <n v="2000"/>
    <n v="2000"/>
    <n v="0.2"/>
    <n v="0.20000000000004547"/>
    <s v="1988-09-18 00:00:00"/>
    <n v="12000"/>
    <s v="Домогосподар/-ка"/>
    <s v="Перебуваю у шлюбі"/>
    <m/>
    <s v="Черкаська"/>
  </r>
  <r>
    <n v="2958341"/>
    <x v="2256"/>
    <s v="2021-04-02 16:57:10"/>
    <n v="2000"/>
    <n v="2000"/>
    <n v="0.2"/>
    <n v="0.20000000000004547"/>
    <s v="2000-07-17 00:00:00"/>
    <n v="7500"/>
    <s v="Працюю"/>
    <s v="Не був (ла) у шлюбі"/>
    <s v="позмінний графік"/>
    <s v="Кіровоградська"/>
  </r>
  <r>
    <n v="2961890"/>
    <x v="2121"/>
    <s v="2021-04-03 05:23:36"/>
    <n v="2000"/>
    <n v="2000"/>
    <n v="0.2"/>
    <n v="0.20000000000004547"/>
    <s v="1994-03-03 00:00:00"/>
    <n v="10000"/>
    <s v="Не працюю"/>
    <s v="Не був (ла) у шлюбі"/>
    <m/>
    <s v="Закарпатська"/>
  </r>
  <r>
    <n v="2964452"/>
    <x v="3337"/>
    <s v="2021-04-03 14:31:24"/>
    <n v="2000"/>
    <n v="2000"/>
    <n v="0.2"/>
    <n v="0.20000000000004547"/>
    <s v="1992-11-30 00:00:00"/>
    <n v="15000"/>
    <s v="Не працюю"/>
    <s v="Не був (ла) у шлюбі"/>
    <m/>
    <s v="Одеська"/>
  </r>
  <r>
    <n v="2967196"/>
    <x v="635"/>
    <s v="2021-04-03 19:06:05"/>
    <n v="1000"/>
    <n v="1000"/>
    <n v="0.2"/>
    <n v="0.20000000000004547"/>
    <s v="1997-01-10 00:00:00"/>
    <n v="17000"/>
    <s v="Працюю"/>
    <s v="Не був (ла) у шлюбі"/>
    <s v="повний робочий день"/>
    <s v="Вінницька"/>
  </r>
  <r>
    <n v="2969219"/>
    <x v="664"/>
    <s v="2021-04-04 00:39:33"/>
    <n v="2000"/>
    <n v="2000"/>
    <n v="0.2"/>
    <n v="0.20000000000004547"/>
    <s v="1982-02-06 00:00:00"/>
    <n v="45000"/>
    <s v="Підприємець"/>
    <s v="Розлучений (а)"/>
    <s v="повний робочий день"/>
    <s v="Одеська"/>
  </r>
  <r>
    <n v="2972180"/>
    <x v="3338"/>
    <s v="2021-04-04 12:57:59"/>
    <n v="2000"/>
    <n v="2000"/>
    <n v="0.2"/>
    <n v="0.20000000000004547"/>
    <s v="1989-05-21 00:00:00"/>
    <n v="6000"/>
    <s v="Працюю"/>
    <s v="Розлучений (а)"/>
    <s v="позмінний графік"/>
    <s v="Чернівецька"/>
  </r>
  <r>
    <n v="2978088"/>
    <x v="990"/>
    <s v="2021-04-05 09:38:54"/>
    <n v="2000"/>
    <n v="2000"/>
    <n v="0.2"/>
    <n v="0.20000000000004547"/>
    <s v="1984-04-12 00:00:00"/>
    <n v="30000"/>
    <s v="Працюю"/>
    <s v="Не був (ла) у шлюбі"/>
    <s v="повний робочий день"/>
    <s v="Вінницька"/>
  </r>
  <r>
    <n v="2978802"/>
    <x v="3339"/>
    <s v="2021-04-05 11:38:18"/>
    <n v="2000"/>
    <n v="2000"/>
    <n v="0.2"/>
    <n v="0.20000000000004547"/>
    <s v="1989-06-18 00:00:00"/>
    <n v="5000"/>
    <s v="Працюю"/>
    <s v="Цивільний шлюб"/>
    <s v="повний робочий день"/>
    <s v="Полтавська"/>
  </r>
  <r>
    <n v="2981518"/>
    <x v="3340"/>
    <s v="2021-04-05 17:37:56"/>
    <n v="2000"/>
    <n v="2000"/>
    <n v="0.2"/>
    <n v="0.20000000000004547"/>
    <s v="2003-01-07 00:00:00"/>
    <n v="5000"/>
    <s v="Студент"/>
    <s v="Не був (ла) у шлюбі"/>
    <m/>
    <s v="Київ"/>
  </r>
  <r>
    <n v="2984626"/>
    <x v="3341"/>
    <s v="2021-04-06 06:43:18"/>
    <n v="2000"/>
    <n v="2000"/>
    <n v="0.2"/>
    <n v="0.20000000000004547"/>
    <s v="1976-07-21 00:00:00"/>
    <n v="11000"/>
    <s v="Домогосподар/-ка"/>
    <s v="Вдівець / Вдова"/>
    <m/>
    <s v="Херсонська"/>
  </r>
  <r>
    <n v="2990541"/>
    <x v="3342"/>
    <s v="2021-04-06 21:23:58"/>
    <n v="1000"/>
    <n v="1000"/>
    <n v="0.2"/>
    <n v="0.20000000000004547"/>
    <s v="2001-05-16 00:00:00"/>
    <n v="11000"/>
    <s v="Студент"/>
    <s v="Перебуваю у шлюбі"/>
    <m/>
    <s v="Вінницька"/>
  </r>
  <r>
    <n v="2990996"/>
    <x v="3343"/>
    <s v="2021-04-06 22:45:26"/>
    <n v="2000"/>
    <n v="2000"/>
    <n v="0.2"/>
    <n v="0.20000000000004547"/>
    <s v="2002-03-07 00:00:00"/>
    <n v="15000"/>
    <s v="Студент"/>
    <s v="Не був (ла) у шлюбі"/>
    <m/>
    <s v="Волинська"/>
  </r>
  <r>
    <n v="2993754"/>
    <x v="3344"/>
    <s v="2021-04-07 12:15:09"/>
    <n v="1000"/>
    <n v="1000"/>
    <n v="0.2"/>
    <n v="0.20000000000004547"/>
    <s v="1980-08-07 00:00:00"/>
    <n v="15000"/>
    <s v="Працюю"/>
    <s v="Цивільний шлюб"/>
    <s v="повний робочий день"/>
    <s v="Запорізька"/>
  </r>
  <r>
    <n v="2997443"/>
    <x v="501"/>
    <s v="2021-04-07 19:32:25"/>
    <n v="2000"/>
    <n v="2000"/>
    <n v="0.2"/>
    <n v="0.20000000000004547"/>
    <s v="1991-07-25 00:00:00"/>
    <n v="35000"/>
    <s v="Працюю"/>
    <s v="Не був (ла) у шлюбі"/>
    <s v="повний робочий день"/>
    <s v="Полтавська"/>
  </r>
  <r>
    <n v="3003659"/>
    <x v="3345"/>
    <s v="2021-04-08 17:55:45"/>
    <n v="1000"/>
    <n v="1000"/>
    <n v="0.2"/>
    <n v="0.20000000000004547"/>
    <s v="1996-01-22 00:00:00"/>
    <n v="11000"/>
    <s v="Працюю"/>
    <s v="Перебуваю у шлюбі"/>
    <s v="повний робочий день"/>
    <s v="Київська"/>
  </r>
  <r>
    <n v="2999137"/>
    <x v="1387"/>
    <s v="2021-04-08 20:34:29"/>
    <n v="1000"/>
    <n v="1000"/>
    <n v="0.2"/>
    <n v="0.20000000000004547"/>
    <s v="1987-06-11 00:00:00"/>
    <n v="14000"/>
    <s v="Не працюю"/>
    <s v="Не був (ла) у шлюбі"/>
    <s v="повний робочий день"/>
    <s v="Рівненська"/>
  </r>
  <r>
    <n v="3010624"/>
    <x v="3346"/>
    <s v="2021-04-09 17:01:22"/>
    <n v="2000"/>
    <n v="2000"/>
    <n v="0.2"/>
    <n v="0.20000000000004547"/>
    <s v="1986-11-02 00:00:00"/>
    <n v="20000"/>
    <s v="Працюю"/>
    <s v="Перебуваю у шлюбі"/>
    <s v="повний робочий день"/>
    <s v="Миколаївська"/>
  </r>
  <r>
    <n v="3019297"/>
    <x v="3347"/>
    <s v="2021-04-10 20:36:57"/>
    <n v="1000"/>
    <n v="1000"/>
    <n v="0.2"/>
    <n v="0.20000000000004547"/>
    <s v="1996-12-21 00:00:00"/>
    <n v="860"/>
    <s v="Декретна відпустка"/>
    <s v="Перебуваю у шлюбі"/>
    <m/>
    <s v="Донецька"/>
  </r>
  <r>
    <n v="3022139"/>
    <x v="3348"/>
    <s v="2021-04-11 10:48:21"/>
    <n v="2000"/>
    <n v="2000"/>
    <n v="0.2"/>
    <n v="0.20000000000004547"/>
    <s v="1990-10-10 00:00:00"/>
    <n v="7000"/>
    <s v="Працюю"/>
    <s v="Не був (ла) у шлюбі"/>
    <s v="повний робочий день"/>
    <s v="Тернопільська"/>
  </r>
  <r>
    <n v="3024743"/>
    <x v="890"/>
    <s v="2021-04-11 16:47:56"/>
    <n v="2000"/>
    <n v="2000"/>
    <n v="0.2"/>
    <n v="0.20000000000004547"/>
    <s v="1993-11-11 00:00:00"/>
    <n v="18000"/>
    <s v="Працюю"/>
    <s v="Не був (ла) у шлюбі"/>
    <s v="повний робочий день"/>
    <s v="Київ"/>
  </r>
  <r>
    <n v="3027487"/>
    <x v="1604"/>
    <s v="2021-04-12 01:59:23"/>
    <n v="2000"/>
    <n v="2000"/>
    <n v="0.2"/>
    <n v="0.20000000000004547"/>
    <s v="1993-06-04 00:00:00"/>
    <n v="15000"/>
    <s v="Працюю"/>
    <s v="Перебуваю у шлюбі"/>
    <s v="повний робочий день"/>
    <s v="Чернігівська"/>
  </r>
  <r>
    <n v="3029440"/>
    <x v="3349"/>
    <s v="2021-04-12 12:17:13"/>
    <n v="2000"/>
    <n v="2000"/>
    <n v="0.2"/>
    <n v="0.20000000000004547"/>
    <s v="2001-12-25 00:00:00"/>
    <n v="15000"/>
    <s v="Студент"/>
    <s v="Не був (ла) у шлюбі"/>
    <m/>
    <s v="Херсонська"/>
  </r>
  <r>
    <n v="3036160"/>
    <x v="3350"/>
    <s v="2021-04-13 10:47:03"/>
    <n v="2000"/>
    <n v="2000"/>
    <n v="0.2"/>
    <n v="0.20000000000004547"/>
    <s v="1989-03-03 00:00:00"/>
    <n v="10000"/>
    <s v="Працюю"/>
    <s v="Не був (ла) у шлюбі"/>
    <s v="повний робочий день"/>
    <s v="Миколаївська"/>
  </r>
  <r>
    <n v="3043048"/>
    <x v="321"/>
    <s v="2021-04-14 08:14:07"/>
    <n v="2000"/>
    <n v="2000"/>
    <n v="0.2"/>
    <n v="0.20000000000004547"/>
    <s v="1993-03-13 00:00:00"/>
    <n v="14000"/>
    <s v="Працюю"/>
    <s v="Перебуваю у шлюбі"/>
    <s v="повний робочий день"/>
    <s v="Київська"/>
  </r>
  <r>
    <n v="3047283"/>
    <x v="3351"/>
    <s v="2021-04-14 16:20:02"/>
    <n v="1000"/>
    <n v="1000"/>
    <n v="0.2"/>
    <n v="0.20000000000004547"/>
    <s v="1974-10-14 00:00:00"/>
    <n v="8000"/>
    <s v="Працюю"/>
    <s v="Цивільний шлюб"/>
    <s v="повний робочий день"/>
    <s v="Дніпропетровська"/>
  </r>
  <r>
    <n v="3047570"/>
    <x v="3352"/>
    <s v="2021-04-14 17:11:58"/>
    <n v="2000"/>
    <n v="2000"/>
    <n v="0.2"/>
    <n v="0.20000000000004547"/>
    <s v="1999-05-21 00:00:00"/>
    <n v="1000"/>
    <s v="Підприємець"/>
    <s v="Не був (ла) у шлюбі"/>
    <m/>
    <s v="Івано-Франківська"/>
  </r>
  <r>
    <n v="3053352"/>
    <x v="3353"/>
    <s v="2021-04-15 12:36:20"/>
    <n v="1000"/>
    <n v="1000"/>
    <n v="0.2"/>
    <n v="0.20000000000004547"/>
    <s v="1988-03-01 00:00:00"/>
    <n v="9000"/>
    <s v="Працюю"/>
    <s v="Розлучений (а)"/>
    <s v="повний робочий день"/>
    <s v="Київська"/>
  </r>
  <r>
    <n v="3057650"/>
    <x v="3354"/>
    <s v="2021-04-15 20:10:08"/>
    <n v="1000"/>
    <n v="1000"/>
    <n v="0.2"/>
    <n v="0.20000000000004547"/>
    <s v="1975-12-26 00:00:00"/>
    <n v="12000"/>
    <s v="Працюю"/>
    <s v="Розлучений (а)"/>
    <s v="повний робочий день"/>
    <s v="Полтавська"/>
  </r>
  <r>
    <n v="2955793"/>
    <x v="3355"/>
    <s v="2021-04-02 13:07:34"/>
    <n v="500"/>
    <n v="500"/>
    <n v="0.2"/>
    <n v="0.19999999999998863"/>
    <s v="2002-12-07 00:00:00"/>
    <n v="15000"/>
    <s v="Працюю"/>
    <s v="Не був (ла) у шлюбі"/>
    <s v="повний робочий день"/>
    <s v="Дніпропетровська"/>
  </r>
  <r>
    <n v="2978018"/>
    <x v="3356"/>
    <s v="2021-04-05 09:24:51"/>
    <n v="500"/>
    <n v="500"/>
    <n v="0.2"/>
    <n v="0.19999999999998863"/>
    <s v="1986-02-13 00:00:00"/>
    <n v="11000"/>
    <s v="Працюю"/>
    <s v="Цивільний шлюб"/>
    <s v="повний робочий день"/>
    <s v="Дніпропетровська"/>
  </r>
  <r>
    <n v="2978599"/>
    <x v="1989"/>
    <s v="2021-04-05 11:05:18"/>
    <n v="500"/>
    <n v="500"/>
    <n v="0.2"/>
    <n v="0.19999999999998863"/>
    <s v="1993-07-05 00:00:00"/>
    <n v="19000"/>
    <s v="Працюю"/>
    <s v="Не був (ла) у шлюбі"/>
    <s v="повний робочий день"/>
    <s v="Дніпропетровська"/>
  </r>
  <r>
    <n v="2985578"/>
    <x v="3357"/>
    <s v="2021-04-06 11:11:10"/>
    <n v="500"/>
    <n v="500"/>
    <n v="0.2"/>
    <n v="0.19999999999998863"/>
    <s v="1997-08-04 00:00:00"/>
    <n v="7000"/>
    <s v="Працюю"/>
    <s v="Цивільний шлюб"/>
    <s v="повний робочий день"/>
    <s v="Черкаська"/>
  </r>
  <r>
    <n v="3002294"/>
    <x v="3358"/>
    <s v="2021-04-08 15:17:57"/>
    <n v="500"/>
    <n v="500"/>
    <n v="0.2"/>
    <n v="0.19999999999998863"/>
    <s v="1995-08-28 00:00:00"/>
    <n v="9500"/>
    <s v="Працюю"/>
    <s v="Не був (ла) у шлюбі"/>
    <s v="повний робочий день"/>
    <s v="Дніпропетровська"/>
  </r>
  <r>
    <n v="3029118"/>
    <x v="3359"/>
    <s v="2021-04-12 11:30:07"/>
    <n v="500"/>
    <n v="500"/>
    <n v="0.2"/>
    <n v="0.19999999999998863"/>
    <s v="1994-11-13 00:00:00"/>
    <n v="15000"/>
    <s v="Працюю"/>
    <s v="Розлучений (а)"/>
    <s v="повний робочий день"/>
    <s v="Хмельницька"/>
  </r>
  <r>
    <n v="3043020"/>
    <x v="3360"/>
    <s v="2021-04-14 08:14:08"/>
    <n v="500"/>
    <n v="500"/>
    <n v="0.2"/>
    <n v="0.19999999999998863"/>
    <s v="1996-04-17 00:00:00"/>
    <n v="8000"/>
    <s v="Працюю"/>
    <s v="Перебуваю у шлюбі"/>
    <s v="повний робочий день"/>
    <s v="Чернівецька"/>
  </r>
  <r>
    <n v="3019136"/>
    <x v="1901"/>
    <s v="2021-04-10 19:58:56"/>
    <n v="600"/>
    <n v="600"/>
    <n v="0.18"/>
    <n v="0.17999999999994998"/>
    <s v="1983-06-20 00:00:00"/>
    <n v="10500"/>
    <s v="Працюю"/>
    <s v="Перебуваю у шлюбі"/>
    <s v="позмінний графік"/>
    <s v="Дніпропетровська"/>
  </r>
  <r>
    <n v="3024904"/>
    <x v="3361"/>
    <s v="2021-04-11 16:51:04"/>
    <n v="600"/>
    <n v="600"/>
    <n v="0.18"/>
    <n v="0.17999999999994998"/>
    <s v="1998-12-04 00:00:00"/>
    <n v="5000"/>
    <s v="Студент"/>
    <s v="Не був (ла) у шлюбі"/>
    <m/>
    <s v="Чернівецька"/>
  </r>
  <r>
    <n v="2988343"/>
    <x v="655"/>
    <s v="2021-04-06 16:13:00"/>
    <n v="1600"/>
    <n v="1600"/>
    <n v="0.16"/>
    <n v="0.16000000000008185"/>
    <s v="1980-07-14 00:00:00"/>
    <n v="15000"/>
    <s v="Підприємець"/>
    <s v="Перебуваю у шлюбі"/>
    <m/>
    <s v="Київська"/>
  </r>
  <r>
    <n v="2992326"/>
    <x v="3362"/>
    <s v="2021-04-07 08:43:49"/>
    <n v="1600"/>
    <n v="1600"/>
    <n v="0.16"/>
    <n v="0.16000000000008185"/>
    <s v="1998-04-22 00:00:00"/>
    <n v="8000"/>
    <s v="Декретна відпустка"/>
    <s v="Перебуваю у шлюбі"/>
    <m/>
    <s v="Дніпропетровська"/>
  </r>
  <r>
    <n v="2949493"/>
    <x v="2120"/>
    <s v="2021-04-01 15:27:32"/>
    <n v="800"/>
    <n v="800"/>
    <n v="0.16"/>
    <n v="0.15999999999996817"/>
    <s v="1993-08-17 00:00:00"/>
    <n v="10000"/>
    <s v="Працюю"/>
    <s v="Не був (ла) у шлюбі"/>
    <s v="повний робочий день"/>
    <s v="Одеська"/>
  </r>
  <r>
    <n v="2970654"/>
    <x v="3363"/>
    <s v="2021-04-04 09:43:49"/>
    <n v="800"/>
    <n v="800"/>
    <n v="0.16"/>
    <n v="0.15999999999996817"/>
    <s v="1988-09-02 00:00:00"/>
    <n v="1"/>
    <s v="Пенсіонер"/>
    <s v="Розлучений (а)"/>
    <m/>
    <s v="Хмельницька"/>
  </r>
  <r>
    <n v="2971060"/>
    <x v="3364"/>
    <s v="2021-04-04 10:49:05"/>
    <n v="800"/>
    <n v="800"/>
    <n v="0.16"/>
    <n v="0.15999999999996817"/>
    <s v="1986-03-21 00:00:00"/>
    <n v="8000"/>
    <s v="Працюю"/>
    <s v="Розлучений (а)"/>
    <s v="повний робочий день"/>
    <s v="Кіровоградська"/>
  </r>
  <r>
    <n v="2972243"/>
    <x v="3365"/>
    <s v="2021-04-04 13:24:26"/>
    <n v="800"/>
    <n v="800"/>
    <n v="0.16"/>
    <n v="0.15999999999996817"/>
    <s v="1983-09-26 00:00:00"/>
    <n v="1"/>
    <s v="Працюю"/>
    <s v="Перебуваю у шлюбі"/>
    <s v="повний робочий день"/>
    <s v="Хмельницька"/>
  </r>
  <r>
    <n v="2984052"/>
    <x v="3366"/>
    <s v="2021-04-06 00:15:41"/>
    <n v="800"/>
    <n v="800"/>
    <n v="0.16"/>
    <n v="0.15999999999996817"/>
    <s v="1994-10-06 00:00:00"/>
    <n v="6000"/>
    <s v="Працюю"/>
    <s v="Цивільний шлюб"/>
    <s v="повний робочий день"/>
    <s v="Харківська"/>
  </r>
  <r>
    <n v="2983632"/>
    <x v="3367"/>
    <s v="2021-04-06 01:56:38"/>
    <n v="800"/>
    <n v="800"/>
    <n v="0.16"/>
    <n v="0.15999999999996817"/>
    <s v="1987-05-01 00:00:00"/>
    <n v="5000"/>
    <s v="Домогосподар/-ка"/>
    <s v="Перебуваю у шлюбі"/>
    <m/>
    <s v="Харківська"/>
  </r>
  <r>
    <n v="3059029"/>
    <x v="3368"/>
    <s v="2021-04-15 23:43:26"/>
    <n v="800"/>
    <n v="800"/>
    <n v="0.16"/>
    <n v="0.15999999999996817"/>
    <s v="1967-08-09 00:00:00"/>
    <n v="18500"/>
    <s v="Працюю"/>
    <s v="Вдівець / Вдова"/>
    <s v="повний робочий день"/>
    <s v="Київ"/>
  </r>
  <r>
    <n v="2953777"/>
    <x v="3369"/>
    <s v="2021-04-02 07:44:04"/>
    <n v="1500"/>
    <n v="1500"/>
    <n v="0.15"/>
    <n v="0.15000000000009095"/>
    <s v="2001-09-04 00:00:00"/>
    <n v="10000"/>
    <s v="Працюю"/>
    <s v="Вдівець / Вдова"/>
    <s v="повний робочий день"/>
    <s v="Полтавська"/>
  </r>
  <r>
    <n v="2957970"/>
    <x v="1946"/>
    <s v="2021-04-02 16:07:22"/>
    <n v="1500"/>
    <n v="1500"/>
    <n v="0.15"/>
    <n v="0.15000000000009095"/>
    <s v="1986-06-30 00:00:00"/>
    <n v="25000"/>
    <s v="Домогосподар/-ка"/>
    <s v="Перебуваю у шлюбі"/>
    <m/>
    <s v="Вінницька"/>
  </r>
  <r>
    <n v="2961568"/>
    <x v="860"/>
    <s v="2021-04-03 02:28:46"/>
    <n v="1500"/>
    <n v="1500"/>
    <n v="0.15"/>
    <n v="0.15000000000009095"/>
    <s v="1984-04-07 00:00:00"/>
    <n v="25000"/>
    <s v="Працюю"/>
    <s v="Розлучений (а)"/>
    <m/>
    <s v="Київ"/>
  </r>
  <r>
    <n v="2967448"/>
    <x v="2155"/>
    <s v="2021-04-03 19:59:17"/>
    <n v="1500"/>
    <n v="1500"/>
    <n v="0.15"/>
    <n v="0.15000000000009095"/>
    <s v="2000-03-01 00:00:00"/>
    <n v="20000"/>
    <s v="Працюю"/>
    <s v="Не був (ла) у шлюбі"/>
    <s v="почасово"/>
    <s v="Київ"/>
  </r>
  <r>
    <n v="2972096"/>
    <x v="1139"/>
    <s v="2021-04-04 12:51:19"/>
    <n v="1500"/>
    <n v="1500"/>
    <n v="0.15"/>
    <n v="0.15000000000009095"/>
    <s v="1995-06-30 00:00:00"/>
    <n v="14000"/>
    <s v="Підприємець"/>
    <s v="Не був (ла) у шлюбі"/>
    <m/>
    <s v="Львівська"/>
  </r>
  <r>
    <n v="2983884"/>
    <x v="3370"/>
    <s v="2021-04-06 00:06:20"/>
    <n v="1500"/>
    <n v="1500"/>
    <n v="0.15"/>
    <n v="0.15000000000009095"/>
    <s v="1993-04-11 00:00:00"/>
    <n v="12000"/>
    <s v="Працюю"/>
    <s v="Перебуваю у шлюбі"/>
    <s v="повний робочий день"/>
    <s v="Рівненська"/>
  </r>
  <r>
    <n v="3004212"/>
    <x v="3371"/>
    <s v="2021-04-08 19:17:45"/>
    <n v="1500"/>
    <n v="1500"/>
    <n v="0.15"/>
    <n v="0.15000000000009095"/>
    <s v="1998-08-15 00:00:00"/>
    <n v="25000"/>
    <s v="Працюю"/>
    <s v="Не був (ла) у шлюбі"/>
    <s v="повний робочий день"/>
    <s v="Херсонська"/>
  </r>
  <r>
    <n v="3006529"/>
    <x v="943"/>
    <s v="2021-04-09 04:20:28"/>
    <n v="1500"/>
    <n v="1500"/>
    <n v="0.15"/>
    <n v="0.15000000000009095"/>
    <s v="1989-03-22 00:00:00"/>
    <n v="20000"/>
    <s v="Працюю"/>
    <s v="Не був (ла) у шлюбі"/>
    <m/>
    <s v="Івано-Франківська"/>
  </r>
  <r>
    <n v="3044021"/>
    <x v="2126"/>
    <s v="2021-04-14 11:08:22"/>
    <n v="1500"/>
    <n v="1500"/>
    <n v="0.15"/>
    <n v="0.15000000000009095"/>
    <s v="2001-02-06 00:00:00"/>
    <n v="20000"/>
    <s v="Працюю"/>
    <s v="Не був (ла) у шлюбі"/>
    <s v="повний робочий день"/>
    <s v="Запорізька"/>
  </r>
  <r>
    <n v="3047458"/>
    <x v="2205"/>
    <s v="2021-04-14 16:42:37"/>
    <n v="1500"/>
    <n v="1500"/>
    <n v="0.15"/>
    <n v="0.15000000000009095"/>
    <s v="1990-05-28 00:00:00"/>
    <n v="20000"/>
    <s v="Підприємець"/>
    <s v="Розлучений (а)"/>
    <m/>
    <s v="Івано-Франківська"/>
  </r>
  <r>
    <n v="3054997"/>
    <x v="3372"/>
    <s v="2021-04-15 16:07:06"/>
    <n v="1500"/>
    <n v="1500"/>
    <n v="0.15"/>
    <n v="0.15000000000009095"/>
    <s v="1981-03-03 00:00:00"/>
    <n v="10000"/>
    <s v="Працюю"/>
    <s v="Цивільний шлюб"/>
    <s v="повний робочий день"/>
    <s v="Закарпатська"/>
  </r>
  <r>
    <n v="2944747"/>
    <x v="1688"/>
    <s v="2021-04-01 00:45:10"/>
    <n v="500"/>
    <n v="500"/>
    <n v="0.15"/>
    <n v="0.14999999999997726"/>
    <s v="2001-06-03 00:00:00"/>
    <n v="17000"/>
    <s v="Студент"/>
    <s v="Не був (ла) у шлюбі"/>
    <m/>
    <s v="Полтавська"/>
  </r>
  <r>
    <n v="2958166"/>
    <x v="3373"/>
    <s v="2021-04-02 16:21:06"/>
    <n v="500"/>
    <n v="500"/>
    <n v="0.15"/>
    <n v="0.14999999999997726"/>
    <s v="2003-03-05 00:00:00"/>
    <n v="10500"/>
    <s v="Студент"/>
    <s v="Не був (ла) у шлюбі"/>
    <m/>
    <s v="Чернігівська"/>
  </r>
  <r>
    <n v="2959608"/>
    <x v="2156"/>
    <s v="2021-04-02 20:10:00"/>
    <n v="500"/>
    <n v="500"/>
    <n v="0.15"/>
    <n v="0.14999999999997726"/>
    <s v="1971-07-22 00:00:00"/>
    <n v="10000"/>
    <s v="Пенсіонер"/>
    <s v="Вдівець / Вдова"/>
    <m/>
    <s v="Київ"/>
  </r>
  <r>
    <n v="2977122"/>
    <x v="2027"/>
    <s v="2021-04-05 01:17:27"/>
    <n v="500"/>
    <n v="500"/>
    <n v="0.15"/>
    <n v="0.14999999999997726"/>
    <s v="1997-03-04 00:00:00"/>
    <n v="8000"/>
    <s v="Працюю"/>
    <s v="Не був (ла) у шлюбі"/>
    <s v="повний робочий день"/>
    <s v="Львівська"/>
  </r>
  <r>
    <n v="2978291"/>
    <x v="3374"/>
    <s v="2021-04-05 10:26:14"/>
    <n v="500"/>
    <n v="500"/>
    <n v="0.15"/>
    <n v="0.14999999999997726"/>
    <s v="2003-02-21 00:00:00"/>
    <n v="2"/>
    <s v="Декретна відпустка"/>
    <s v="Не був (ла) у шлюбі"/>
    <m/>
    <s v="Житомирська"/>
  </r>
  <r>
    <n v="2979173"/>
    <x v="1057"/>
    <s v="2021-04-05 12:39:39"/>
    <n v="500"/>
    <n v="500"/>
    <n v="0.15"/>
    <n v="0.14999999999997726"/>
    <s v="1986-05-09 00:00:00"/>
    <n v="15000"/>
    <s v="Працюю"/>
    <s v="Не був (ла) у шлюбі"/>
    <s v="повний робочий день"/>
    <s v="Київ"/>
  </r>
  <r>
    <n v="2979187"/>
    <x v="3375"/>
    <s v="2021-04-05 12:42:01"/>
    <n v="500"/>
    <n v="500"/>
    <n v="0.15"/>
    <n v="0.14999999999997726"/>
    <s v="1993-05-06 00:00:00"/>
    <n v="8000"/>
    <s v="Працюю"/>
    <s v="Не був (ла) у шлюбі"/>
    <s v="повний робочий день"/>
    <s v="Львівська"/>
  </r>
  <r>
    <n v="2984269"/>
    <x v="3376"/>
    <s v="2021-04-06 02:13:33"/>
    <n v="500"/>
    <n v="500"/>
    <n v="0.15"/>
    <n v="0.14999999999997726"/>
    <s v="1998-06-25 00:00:00"/>
    <n v="12000"/>
    <s v="Працюю"/>
    <s v="Не був (ла) у шлюбі"/>
    <s v="повний робочий день"/>
    <s v="Запорізька"/>
  </r>
  <r>
    <n v="2992123"/>
    <x v="1672"/>
    <s v="2021-04-07 07:18:47"/>
    <n v="500"/>
    <n v="500"/>
    <n v="0.15"/>
    <n v="0.14999999999997726"/>
    <s v="1999-05-01 00:00:00"/>
    <n v="5500"/>
    <s v="Працюю"/>
    <s v="Не був (ла) у шлюбі"/>
    <s v="повний робочий день"/>
    <s v="Дніпропетровська"/>
  </r>
  <r>
    <n v="2997842"/>
    <x v="989"/>
    <s v="2021-04-07 21:27:40"/>
    <n v="500"/>
    <n v="500"/>
    <n v="0.15"/>
    <n v="0.14999999999997726"/>
    <s v="1991-05-20 00:00:00"/>
    <n v="8000"/>
    <s v="Не працюю"/>
    <s v="Не був (ла) у шлюбі"/>
    <m/>
    <s v="Рівненська"/>
  </r>
  <r>
    <n v="2997961"/>
    <x v="3377"/>
    <s v="2021-04-07 21:58:58"/>
    <n v="500"/>
    <n v="500"/>
    <n v="0.15"/>
    <n v="0.14999999999997726"/>
    <s v="1991-03-21 00:00:00"/>
    <n v="16000"/>
    <s v="Працюю"/>
    <s v="Не був (ла) у шлюбі"/>
    <s v="повний робочий день"/>
    <s v="Дніпропетровська"/>
  </r>
  <r>
    <n v="3002189"/>
    <x v="1366"/>
    <s v="2021-04-08 15:05:59"/>
    <n v="500"/>
    <n v="500"/>
    <n v="0.15"/>
    <n v="0.14999999999997726"/>
    <s v="1989-10-12 00:00:00"/>
    <n v="14000"/>
    <s v="Працюю"/>
    <s v="Розлучений (а)"/>
    <s v="повний робочий день"/>
    <s v="Чернівецька"/>
  </r>
  <r>
    <n v="3011548"/>
    <x v="3378"/>
    <s v="2021-04-09 19:04:31"/>
    <n v="500"/>
    <n v="500"/>
    <n v="0.15"/>
    <n v="0.14999999999997726"/>
    <s v="1998-07-02 00:00:00"/>
    <n v="6000"/>
    <s v="Працюю"/>
    <s v="Перебуваю у шлюбі"/>
    <s v="повний робочий день"/>
    <s v="Чернівецька"/>
  </r>
  <r>
    <n v="3020690"/>
    <x v="3379"/>
    <s v="2021-04-11 02:22:27"/>
    <n v="500"/>
    <n v="500"/>
    <n v="0.15"/>
    <n v="0.14999999999997726"/>
    <s v="1980-11-12 00:00:00"/>
    <n v="12000"/>
    <s v="Працюю"/>
    <s v="Розлучений (а)"/>
    <s v="повний робочий день"/>
    <s v="Київська"/>
  </r>
  <r>
    <n v="3020298"/>
    <x v="3380"/>
    <s v="2021-04-11 14:54:42"/>
    <n v="500"/>
    <n v="500"/>
    <n v="0.15"/>
    <n v="0.14999999999997726"/>
    <s v="1987-05-19 00:00:00"/>
    <n v="15000"/>
    <s v="Працюю"/>
    <s v="Перебуваю у шлюбі"/>
    <s v="повний робочий день"/>
    <s v="Івано-Франківська"/>
  </r>
  <r>
    <n v="3025296"/>
    <x v="1757"/>
    <s v="2021-04-11 17:39:50"/>
    <n v="500"/>
    <n v="500"/>
    <n v="0.15"/>
    <n v="0.14999999999997726"/>
    <s v="2000-03-18 00:00:00"/>
    <n v="10000"/>
    <s v="Не працюю"/>
    <s v="Не був (ла) у шлюбі"/>
    <m/>
    <s v="Івано-Франківська"/>
  </r>
  <r>
    <n v="3025891"/>
    <x v="1968"/>
    <s v="2021-04-11 19:01:31"/>
    <n v="500"/>
    <n v="500"/>
    <n v="0.15"/>
    <n v="0.14999999999997726"/>
    <s v="1992-02-17 00:00:00"/>
    <n v="9000"/>
    <s v="Працюю"/>
    <s v="Цивільний шлюб"/>
    <s v="повний робочий день"/>
    <s v="Харківська"/>
  </r>
  <r>
    <n v="3034690"/>
    <x v="1952"/>
    <s v="2021-04-13 01:14:56"/>
    <n v="500"/>
    <n v="500"/>
    <n v="0.15"/>
    <n v="0.14999999999997726"/>
    <s v="1990-04-10 00:00:00"/>
    <n v="12000"/>
    <s v="Працюю"/>
    <s v="Перебуваю у шлюбі"/>
    <s v="повний робочий день"/>
    <s v="Донецька"/>
  </r>
  <r>
    <n v="3030406"/>
    <x v="3381"/>
    <s v="2021-04-13 00:14:19"/>
    <n v="700"/>
    <n v="700"/>
    <n v="0.14000000000000001"/>
    <n v="0.13999999999998636"/>
    <s v="2003-03-02 00:00:00"/>
    <n v="4500"/>
    <s v="Працюю"/>
    <s v="Не був (ла) у шлюбі"/>
    <s v="повний робочий день"/>
    <s v="Хмельницька"/>
  </r>
  <r>
    <n v="3040633"/>
    <x v="3382"/>
    <s v="2021-04-13 19:56:48"/>
    <n v="700"/>
    <n v="700"/>
    <n v="0.14000000000000001"/>
    <n v="0.13999999999998636"/>
    <s v="1999-11-20 00:00:00"/>
    <n v="6000"/>
    <s v="Працюю"/>
    <s v="Не був (ла) у шлюбі"/>
    <s v="повний робочий день"/>
    <s v="Тернопільська"/>
  </r>
  <r>
    <n v="3041102"/>
    <x v="3383"/>
    <s v="2021-04-13 21:05:33"/>
    <n v="700"/>
    <n v="700"/>
    <n v="0.14000000000000001"/>
    <n v="0.13999999999998636"/>
    <s v="1999-09-27 00:00:00"/>
    <n v="15000"/>
    <s v="Працюю"/>
    <s v="Не був (ла) у шлюбі"/>
    <s v="повний робочий день"/>
    <s v="Тернопільська"/>
  </r>
  <r>
    <n v="2995084"/>
    <x v="3384"/>
    <s v="2021-04-07 15:11:57"/>
    <n v="1300"/>
    <n v="1300"/>
    <n v="0.13"/>
    <n v="0.13000000000010914"/>
    <s v="2002-08-18 00:00:00"/>
    <n v="3000"/>
    <s v="Працюю"/>
    <s v="Не був (ла) у шлюбі"/>
    <s v="повний робочий день"/>
    <s v="Хмельницька"/>
  </r>
  <r>
    <n v="2951348"/>
    <x v="3385"/>
    <s v="2021-04-01 19:12:38"/>
    <n v="600"/>
    <n v="600"/>
    <n v="0.12"/>
    <n v="0.12000000000000455"/>
    <s v="1998-06-19 00:00:00"/>
    <n v="20000"/>
    <s v="Працюю"/>
    <s v="Не був (ла) у шлюбі"/>
    <s v="повний робочий день"/>
    <s v="Тернопільська"/>
  </r>
  <r>
    <n v="2952552"/>
    <x v="2359"/>
    <s v="2021-04-01 22:15:24"/>
    <n v="600"/>
    <n v="600"/>
    <n v="0.12"/>
    <n v="0.12000000000000455"/>
    <s v="2003-02-09 00:00:00"/>
    <n v="5000"/>
    <s v="Студент"/>
    <s v="Не був (ла) у шлюбі"/>
    <m/>
    <s v="Івано-Франківська"/>
  </r>
  <r>
    <n v="2952601"/>
    <x v="2073"/>
    <s v="2021-04-01 22:21:29"/>
    <n v="600"/>
    <n v="600"/>
    <n v="0.12"/>
    <n v="0.12000000000000455"/>
    <s v="1997-12-25 00:00:00"/>
    <n v="6000"/>
    <s v="Студент"/>
    <s v="Не був (ла) у шлюбі"/>
    <m/>
    <s v="Івано-Франківська"/>
  </r>
  <r>
    <n v="2968638"/>
    <x v="3386"/>
    <s v="2021-04-03 22:33:03"/>
    <n v="600"/>
    <n v="600"/>
    <n v="0.12"/>
    <n v="0.12000000000000455"/>
    <s v="1998-02-13 00:00:00"/>
    <n v="8500"/>
    <s v="Працюю"/>
    <s v="Не був (ла) у шлюбі"/>
    <s v="повний робочий день"/>
    <s v="Тернопільська"/>
  </r>
  <r>
    <n v="2986047"/>
    <x v="3387"/>
    <s v="2021-04-06 12:03:45"/>
    <n v="600"/>
    <n v="600"/>
    <n v="0.12"/>
    <n v="0.12000000000000455"/>
    <s v="1996-04-08 00:00:00"/>
    <n v="15000"/>
    <s v="Працюю"/>
    <s v="Не був (ла) у шлюбі"/>
    <s v="повний робочий день"/>
    <s v="Київ"/>
  </r>
  <r>
    <n v="2987433"/>
    <x v="3388"/>
    <s v="2021-04-06 14:34:11"/>
    <n v="600"/>
    <n v="600"/>
    <n v="0.12"/>
    <n v="0.12000000000000455"/>
    <s v="2003-01-02 00:00:00"/>
    <n v="2000"/>
    <s v="Студент"/>
    <s v="Не був (ла) у шлюбі"/>
    <m/>
    <s v="Львівська"/>
  </r>
  <r>
    <n v="3005360"/>
    <x v="3389"/>
    <s v="2021-04-08 21:44:21"/>
    <n v="600"/>
    <n v="600"/>
    <n v="0.12"/>
    <n v="0.12000000000000455"/>
    <s v="2003-02-26 00:00:00"/>
    <n v="3000"/>
    <s v="Підприємець"/>
    <s v="Не був (ла) у шлюбі"/>
    <m/>
    <s v="Київська"/>
  </r>
  <r>
    <n v="3024687"/>
    <x v="3390"/>
    <s v="2021-04-11 16:14:24"/>
    <n v="600"/>
    <n v="600"/>
    <n v="0.12"/>
    <n v="0.12000000000000455"/>
    <s v="2003-03-27 00:00:00"/>
    <n v="700"/>
    <s v="Студент"/>
    <s v="Не був (ла) у шлюбі"/>
    <m/>
    <s v="Львівська"/>
  </r>
  <r>
    <n v="3039086"/>
    <x v="3391"/>
    <s v="2021-04-13 16:38:17"/>
    <n v="600"/>
    <n v="600"/>
    <n v="0.12"/>
    <n v="0.12000000000000455"/>
    <s v="2001-09-18 00:00:00"/>
    <n v="4000"/>
    <s v="Студент"/>
    <s v="Не був (ла) у шлюбі"/>
    <m/>
    <s v="Львівська"/>
  </r>
  <r>
    <n v="2945307"/>
    <x v="3392"/>
    <s v="2021-04-01 05:05:22"/>
    <n v="1080"/>
    <n v="1080"/>
    <n v="0.11"/>
    <n v="0.10999999999989996"/>
    <s v="1995-02-12 00:00:00"/>
    <n v="9000"/>
    <s v="Працюю"/>
    <s v="Перебуваю у шлюбі"/>
    <s v="позмінний графік"/>
    <s v="Чернігівська"/>
  </r>
  <r>
    <n v="2962156"/>
    <x v="2334"/>
    <s v="2021-04-03 07:45:58"/>
    <n v="1100"/>
    <n v="1100"/>
    <n v="0.11"/>
    <n v="0.10999999999989996"/>
    <s v="1995-10-07 00:00:00"/>
    <n v="15900"/>
    <s v="Працюю"/>
    <s v="Перебуваю у шлюбі"/>
    <s v="позмінний графік"/>
    <s v="Київська"/>
  </r>
  <r>
    <n v="2946490"/>
    <x v="3393"/>
    <s v="2021-04-01 10:33:18"/>
    <n v="500"/>
    <n v="500"/>
    <n v="0.1"/>
    <n v="0.10000000000002274"/>
    <s v="2003-02-03 00:00:00"/>
    <n v="3000"/>
    <s v="Студент"/>
    <s v="Не був (ла) у шлюбі"/>
    <m/>
    <s v="Полтавська"/>
  </r>
  <r>
    <n v="2948856"/>
    <x v="3394"/>
    <s v="2021-04-01 14:14:28"/>
    <n v="1000"/>
    <n v="1000"/>
    <n v="0.1"/>
    <n v="0.10000000000002274"/>
    <s v="1988-12-22 00:00:00"/>
    <n v="12000"/>
    <s v="Не працюю"/>
    <s v="Не був (ла) у шлюбі"/>
    <m/>
    <s v="Київська"/>
  </r>
  <r>
    <n v="2954078"/>
    <x v="3395"/>
    <s v="2021-04-02 09:21:25"/>
    <n v="500"/>
    <n v="500"/>
    <n v="0.1"/>
    <n v="0.10000000000002274"/>
    <s v="2002-12-20 00:00:00"/>
    <n v="4000"/>
    <s v="Студент"/>
    <s v="Не був (ла) у шлюбі"/>
    <m/>
    <s v="Полтавська"/>
  </r>
  <r>
    <n v="2915753"/>
    <x v="1926"/>
    <s v="2021-04-02 21:19:28"/>
    <n v="500"/>
    <n v="500"/>
    <n v="0.1"/>
    <n v="0.10000000000002274"/>
    <s v="2002-03-19 00:00:00"/>
    <n v="11000"/>
    <s v="Працюю"/>
    <s v="Не був (ла) у шлюбі"/>
    <s v="повний робочий день"/>
    <s v="Дніпропетровська"/>
  </r>
  <r>
    <n v="2961708"/>
    <x v="1774"/>
    <s v="2021-04-03 03:09:05"/>
    <n v="500"/>
    <n v="500"/>
    <n v="0.1"/>
    <n v="0.10000000000002274"/>
    <s v="1974-06-26 00:00:00"/>
    <n v="9000"/>
    <s v="Працюю"/>
    <s v="Вдівець / Вдова"/>
    <s v="повний робочий день"/>
    <s v="Херсонська"/>
  </r>
  <r>
    <n v="2966685"/>
    <x v="3396"/>
    <s v="2021-04-03 17:52:00"/>
    <n v="500"/>
    <n v="500"/>
    <n v="0.1"/>
    <n v="0.10000000000002274"/>
    <s v="1998-03-14 00:00:00"/>
    <n v="5000"/>
    <s v="Працюю"/>
    <s v="Не був (ла) у шлюбі"/>
    <s v="позмінний графік"/>
    <s v="Кіровоградська"/>
  </r>
  <r>
    <n v="2889384"/>
    <x v="3397"/>
    <s v="2021-04-04 08:30:49"/>
    <n v="1000"/>
    <n v="1000"/>
    <n v="0.1"/>
    <n v="0.10000000000002274"/>
    <s v="1995-11-09 00:00:00"/>
    <n v="9000"/>
    <s v="Працюю"/>
    <s v="Не був (ла) у шлюбі"/>
    <s v="частковий робочий день"/>
    <s v="Хмельницька"/>
  </r>
  <r>
    <n v="2970843"/>
    <x v="3398"/>
    <s v="2021-04-04 10:15:30"/>
    <n v="1000"/>
    <n v="1000"/>
    <n v="0.1"/>
    <n v="0.10000000000002274"/>
    <s v="1998-12-13 00:00:00"/>
    <n v="21300"/>
    <s v="Підприємець"/>
    <s v="Не був (ла) у шлюбі"/>
    <m/>
    <s v="Київська"/>
  </r>
  <r>
    <n v="2972026"/>
    <x v="3399"/>
    <s v="2021-04-04 12:32:30"/>
    <n v="500"/>
    <n v="500"/>
    <n v="0.1"/>
    <n v="0.10000000000002274"/>
    <s v="1989-01-24 00:00:00"/>
    <n v="12000"/>
    <s v="Працюю"/>
    <s v="Не був (ла) у шлюбі"/>
    <s v="повний робочий день"/>
    <s v="Дніпропетровська"/>
  </r>
  <r>
    <n v="2976443"/>
    <x v="2279"/>
    <s v="2021-04-04 21:51:37"/>
    <n v="500"/>
    <n v="500"/>
    <n v="0.1"/>
    <n v="0.10000000000002274"/>
    <s v="1999-07-08 00:00:00"/>
    <n v="8000"/>
    <s v="Працюю"/>
    <s v="Не був (ла) у шлюбі"/>
    <s v="позмінний графік"/>
    <s v="Черкаська"/>
  </r>
  <r>
    <n v="2968015"/>
    <x v="1210"/>
    <s v="2021-04-05 08:25:42"/>
    <n v="1000"/>
    <n v="1000"/>
    <n v="0.1"/>
    <n v="0.10000000000002274"/>
    <s v="1993-06-23 00:00:00"/>
    <n v="8500"/>
    <s v="Працюю"/>
    <s v="Цивільний шлюб"/>
    <s v="позмінний графік"/>
    <s v="Дніпропетровська"/>
  </r>
  <r>
    <n v="2965019"/>
    <x v="3400"/>
    <s v="2021-04-06 01:01:16"/>
    <n v="1000"/>
    <n v="1000"/>
    <n v="0.1"/>
    <n v="0.10000000000002274"/>
    <s v="1993-11-21 00:00:00"/>
    <n v="9000"/>
    <s v="Працюю"/>
    <s v="Перебуваю у шлюбі"/>
    <s v="позмінний графік"/>
    <s v="Житомирська"/>
  </r>
  <r>
    <n v="2984773"/>
    <x v="1954"/>
    <s v="2021-04-06 08:05:44"/>
    <n v="1000"/>
    <n v="1000"/>
    <n v="0.1"/>
    <n v="0.10000000000002274"/>
    <s v="1994-08-26 00:00:00"/>
    <n v="9300"/>
    <s v="Працюю"/>
    <s v="Цивільний шлюб"/>
    <s v="частковий робочий день"/>
    <s v="Миколаївська"/>
  </r>
  <r>
    <n v="2985879"/>
    <x v="3401"/>
    <s v="2021-04-06 11:48:33"/>
    <n v="500"/>
    <n v="500"/>
    <n v="0.1"/>
    <n v="0.10000000000002274"/>
    <s v="1992-06-25 00:00:00"/>
    <n v="3000"/>
    <s v="Працюю"/>
    <s v="Цивільний шлюб"/>
    <s v="повний робочий день"/>
    <s v="Київ"/>
  </r>
  <r>
    <n v="2988273"/>
    <x v="3402"/>
    <s v="2021-04-06 16:09:03"/>
    <n v="500"/>
    <n v="500"/>
    <n v="0.1"/>
    <n v="0.10000000000002274"/>
    <s v="1988-02-15 00:00:00"/>
    <n v="6000"/>
    <s v="Пенсіонер"/>
    <s v="Не був (ла) у шлюбі"/>
    <m/>
    <s v="Вінницька"/>
  </r>
  <r>
    <n v="2988483"/>
    <x v="2276"/>
    <s v="2021-04-06 16:42:01"/>
    <n v="500"/>
    <n v="500"/>
    <n v="0.1"/>
    <n v="0.10000000000002274"/>
    <s v="2002-01-08 00:00:00"/>
    <n v="8000"/>
    <s v="Працюю"/>
    <s v="Не був (ла) у шлюбі"/>
    <s v="повний робочий день"/>
    <s v="Херсонська"/>
  </r>
  <r>
    <n v="2990352"/>
    <x v="3403"/>
    <s v="2021-04-06 21:24:11"/>
    <n v="500"/>
    <n v="500"/>
    <n v="0.1"/>
    <n v="0.10000000000002274"/>
    <s v="1983-08-12 00:00:00"/>
    <n v="8000"/>
    <s v="Працюю"/>
    <s v="Розлучений (а)"/>
    <s v="повний робочий день"/>
    <s v="Вінницька"/>
  </r>
  <r>
    <n v="2990569"/>
    <x v="3404"/>
    <s v="2021-04-06 21:34:53"/>
    <n v="500"/>
    <n v="500"/>
    <n v="0.1"/>
    <n v="0.10000000000002274"/>
    <s v="1972-09-05 00:00:00"/>
    <n v="5000"/>
    <s v="Не працюю"/>
    <s v="Не був (ла) у шлюбі"/>
    <m/>
    <s v="Одеська"/>
  </r>
  <r>
    <n v="2991129"/>
    <x v="3405"/>
    <s v="2021-04-06 23:14:47"/>
    <n v="500"/>
    <n v="500"/>
    <n v="0.1"/>
    <n v="0.10000000000002274"/>
    <s v="2002-02-02 00:00:00"/>
    <n v="1500"/>
    <s v="Студент"/>
    <s v="Не був (ла) у шлюбі"/>
    <m/>
    <s v="Кіровоградська"/>
  </r>
  <r>
    <n v="2987482"/>
    <x v="3406"/>
    <s v="2021-04-07 09:45:00"/>
    <n v="500"/>
    <n v="500"/>
    <n v="0.1"/>
    <n v="0.10000000000002274"/>
    <s v="1986-05-30 00:00:00"/>
    <n v="5000"/>
    <s v="Працюю"/>
    <s v="Цивільний шлюб"/>
    <s v="позмінний графік"/>
    <s v="Львівська"/>
  </r>
  <r>
    <n v="2993411"/>
    <x v="3407"/>
    <s v="2021-04-07 11:32:16"/>
    <n v="500"/>
    <n v="500"/>
    <n v="0.1"/>
    <n v="0.10000000000002274"/>
    <s v="1989-02-25 00:00:00"/>
    <n v="14500"/>
    <s v="Декретна відпустка"/>
    <s v="Цивільний шлюб"/>
    <m/>
    <s v="Івано-Франківська"/>
  </r>
  <r>
    <n v="2994601"/>
    <x v="3408"/>
    <s v="2021-04-07 14:03:08"/>
    <n v="500"/>
    <n v="500"/>
    <n v="0.1"/>
    <n v="0.10000000000002274"/>
    <s v="1994-10-01 00:00:00"/>
    <n v="11000"/>
    <s v="Працюю"/>
    <s v="Перебуваю у шлюбі"/>
    <s v="позмінний графік"/>
    <s v="Вінницька"/>
  </r>
  <r>
    <n v="2994937"/>
    <x v="3409"/>
    <s v="2021-04-07 14:53:20"/>
    <n v="500"/>
    <n v="500"/>
    <n v="0.1"/>
    <n v="0.10000000000002274"/>
    <s v="1990-02-16 00:00:00"/>
    <n v="1000"/>
    <s v="Працюю"/>
    <s v="Перебуваю у шлюбі"/>
    <s v="позмінний графік"/>
    <s v="Волинська"/>
  </r>
  <r>
    <n v="2999123"/>
    <x v="3410"/>
    <s v="2021-04-08 02:36:06"/>
    <n v="500"/>
    <n v="500"/>
    <n v="0.1"/>
    <n v="0.10000000000002274"/>
    <s v="1999-03-25 00:00:00"/>
    <n v="11500"/>
    <s v="Працюю"/>
    <s v="Не був (ла) у шлюбі"/>
    <s v="позмінний графік"/>
    <s v="Запорізька"/>
  </r>
  <r>
    <n v="2999165"/>
    <x v="3411"/>
    <s v="2021-04-08 02:58:50"/>
    <n v="500"/>
    <n v="500"/>
    <n v="0.1"/>
    <n v="0.10000000000002274"/>
    <s v="1989-10-26 00:00:00"/>
    <n v="10000"/>
    <s v="Працюю"/>
    <s v="Не був (ла) у шлюбі"/>
    <s v="позмінний графік"/>
    <s v="Дніпропетровська"/>
  </r>
  <r>
    <n v="3002679"/>
    <x v="3412"/>
    <s v="2021-04-08 16:00:44"/>
    <n v="500"/>
    <n v="500"/>
    <n v="0.1"/>
    <n v="0.10000000000002274"/>
    <s v="1997-07-30 00:00:00"/>
    <n v="11000"/>
    <s v="Декретна відпустка"/>
    <s v="Перебуваю у шлюбі"/>
    <m/>
    <s v="Волинська"/>
  </r>
  <r>
    <n v="3002735"/>
    <x v="3413"/>
    <s v="2021-04-08 16:07:36"/>
    <n v="500"/>
    <n v="500"/>
    <n v="0.1"/>
    <n v="0.10000000000002274"/>
    <s v="1994-01-26 00:00:00"/>
    <n v="1712"/>
    <s v="Інвалід"/>
    <s v="Перебуваю у шлюбі"/>
    <m/>
    <s v="Хмельницька"/>
  </r>
  <r>
    <n v="3003918"/>
    <x v="3414"/>
    <s v="2021-04-08 18:42:44"/>
    <n v="500"/>
    <n v="500"/>
    <n v="0.1"/>
    <n v="0.10000000000002274"/>
    <s v="2001-12-13 00:00:00"/>
    <n v="5000"/>
    <s v="Студент"/>
    <s v="Не був (ла) у шлюбі"/>
    <m/>
    <s v="Вінницька"/>
  </r>
  <r>
    <n v="3004856"/>
    <x v="3415"/>
    <s v="2021-04-08 20:25:26"/>
    <n v="500"/>
    <n v="500"/>
    <n v="0.1"/>
    <n v="0.10000000000002274"/>
    <s v="1992-11-16 00:00:00"/>
    <n v="7000"/>
    <s v="Працюю"/>
    <s v="Перебуваю у шлюбі"/>
    <s v="повний робочий день"/>
    <s v="Дніпропетровська"/>
  </r>
  <r>
    <n v="3008587"/>
    <x v="3416"/>
    <s v="2021-04-09 12:35:14"/>
    <n v="500"/>
    <n v="500"/>
    <n v="0.1"/>
    <n v="0.10000000000002274"/>
    <s v="1994-03-30 00:00:00"/>
    <n v="15000"/>
    <s v="Підприємець"/>
    <s v="Перебуваю у шлюбі"/>
    <m/>
    <s v="Луганська"/>
  </r>
  <r>
    <n v="3012038"/>
    <x v="3417"/>
    <s v="2021-04-09 20:18:49"/>
    <n v="1000"/>
    <n v="1000"/>
    <n v="0.1"/>
    <n v="0.10000000000002274"/>
    <s v="2002-09-09 00:00:00"/>
    <n v="6000"/>
    <s v="Працюю"/>
    <s v="Не був (ла) у шлюбі"/>
    <s v="позмінний графік"/>
    <s v="Одеська"/>
  </r>
  <r>
    <n v="3012367"/>
    <x v="2063"/>
    <s v="2021-04-09 20:46:31"/>
    <n v="500"/>
    <n v="500"/>
    <n v="0.1"/>
    <n v="0.10000000000002274"/>
    <s v="2001-08-14 00:00:00"/>
    <n v="13000"/>
    <s v="Працюю"/>
    <s v="Не був (ла) у шлюбі"/>
    <s v="повний робочий день"/>
    <s v="Львівська"/>
  </r>
  <r>
    <n v="3015349"/>
    <x v="3418"/>
    <s v="2021-04-10 11:34:40"/>
    <n v="1000"/>
    <n v="1000"/>
    <n v="0.1"/>
    <n v="0.10000000000002274"/>
    <s v="2002-11-18 00:00:00"/>
    <n v="20000"/>
    <s v="Працюю"/>
    <s v="Цивільний шлюб"/>
    <s v="повний робочий день"/>
    <s v="Харківська"/>
  </r>
  <r>
    <n v="2996204"/>
    <x v="3419"/>
    <s v="2021-04-10 12:41:08"/>
    <n v="1000"/>
    <n v="1000"/>
    <n v="0.1"/>
    <n v="0.10000000000002274"/>
    <s v="1984-01-25 00:00:00"/>
    <n v="5000"/>
    <s v="Працюю"/>
    <s v="Перебуваю у шлюбі"/>
    <s v="повний робочий день"/>
    <s v="Київ"/>
  </r>
  <r>
    <n v="3018681"/>
    <x v="3420"/>
    <s v="2021-04-10 18:55:58"/>
    <n v="500"/>
    <n v="500"/>
    <n v="0.1"/>
    <n v="0.10000000000002274"/>
    <s v="1996-11-24 00:00:00"/>
    <n v="15000"/>
    <s v="Підприємець"/>
    <s v="Перебуваю у шлюбі"/>
    <m/>
    <s v="Львівська"/>
  </r>
  <r>
    <n v="3015342"/>
    <x v="3421"/>
    <s v="2021-04-11 09:00:04"/>
    <n v="500"/>
    <n v="500"/>
    <n v="0.1"/>
    <n v="0.10000000000002274"/>
    <s v="1981-01-01 00:00:00"/>
    <n v="10000"/>
    <s v="Підприємець"/>
    <s v="Перебуваю у шлюбі"/>
    <m/>
    <s v="Донецька"/>
  </r>
  <r>
    <n v="3023042"/>
    <x v="3422"/>
    <s v="2021-04-11 20:23:38"/>
    <n v="1000"/>
    <n v="1000"/>
    <n v="0.1"/>
    <n v="0.10000000000002274"/>
    <s v="1990-12-19 00:00:00"/>
    <n v="20000"/>
    <s v="Працюю"/>
    <s v="Розлучений (а)"/>
    <s v="позмінний графік"/>
    <s v="Закарпатська"/>
  </r>
  <r>
    <n v="3029160"/>
    <x v="1900"/>
    <s v="2021-04-12 11:39:46"/>
    <n v="1000"/>
    <n v="1000"/>
    <n v="0.1"/>
    <n v="0.10000000000002274"/>
    <s v="1983-08-23 00:00:00"/>
    <n v="9500"/>
    <s v="Працюю"/>
    <s v="Розлучений (а)"/>
    <s v="повний робочий день"/>
    <s v="Одеська"/>
  </r>
  <r>
    <n v="3031337"/>
    <x v="2220"/>
    <s v="2021-04-12 15:49:19"/>
    <n v="500"/>
    <n v="500"/>
    <n v="0.1"/>
    <n v="0.10000000000002274"/>
    <s v="1991-11-30 00:00:00"/>
    <n v="30000"/>
    <s v="Працюю"/>
    <s v="Перебуваю у шлюбі"/>
    <s v="повний робочий день"/>
    <s v="Донецька"/>
  </r>
  <r>
    <n v="3031484"/>
    <x v="1214"/>
    <s v="2021-04-12 16:06:19"/>
    <n v="500"/>
    <n v="500"/>
    <n v="0.1"/>
    <n v="0.10000000000002274"/>
    <s v="2000-07-15 00:00:00"/>
    <n v="15000"/>
    <s v="Працюю"/>
    <s v="Не був (ла) у шлюбі"/>
    <s v="повний робочий день"/>
    <s v="Кіровоградська"/>
  </r>
  <r>
    <n v="3034942"/>
    <x v="3423"/>
    <s v="2021-04-13 03:58:25"/>
    <n v="500"/>
    <n v="500"/>
    <n v="0.1"/>
    <n v="0.10000000000002274"/>
    <s v="1994-09-09 00:00:00"/>
    <n v="8000"/>
    <s v="Домогосподар/-ка"/>
    <s v="Перебуваю у шлюбі"/>
    <s v="частковий робочий день"/>
    <s v="Запорізька"/>
  </r>
  <r>
    <n v="3039751"/>
    <x v="3424"/>
    <s v="2021-04-13 18:08:59"/>
    <n v="500"/>
    <n v="500"/>
    <n v="0.1"/>
    <n v="0.10000000000002274"/>
    <s v="1988-06-18 00:00:00"/>
    <n v="1000"/>
    <s v="Не працюю"/>
    <s v="Перебуваю у шлюбі"/>
    <m/>
    <s v="Сумська"/>
  </r>
  <r>
    <n v="3039401"/>
    <x v="3425"/>
    <s v="2021-04-13 18:26:49"/>
    <n v="500"/>
    <n v="500"/>
    <n v="0.1"/>
    <n v="0.10000000000002274"/>
    <s v="1990-12-12 00:00:00"/>
    <n v="5000"/>
    <s v="Працюю"/>
    <s v="Не був (ла) у шлюбі"/>
    <s v="повний робочий день"/>
    <s v="Київська"/>
  </r>
  <r>
    <n v="3044133"/>
    <x v="3426"/>
    <s v="2021-04-14 11:38:18"/>
    <n v="500"/>
    <n v="500"/>
    <n v="0.1"/>
    <n v="0.10000000000002274"/>
    <s v="1993-04-07 00:00:00"/>
    <n v="8000"/>
    <s v="Працюю"/>
    <s v="Не був (ла) у шлюбі"/>
    <s v="частковий робочий день"/>
    <s v="Дніпропетровська"/>
  </r>
  <r>
    <n v="3044910"/>
    <x v="3427"/>
    <s v="2021-04-14 12:22:02"/>
    <n v="500"/>
    <n v="500"/>
    <n v="0.1"/>
    <n v="0.10000000000002274"/>
    <s v="2002-08-07 00:00:00"/>
    <n v="5000"/>
    <s v="Студент"/>
    <s v="Не був (ла) у шлюбі"/>
    <m/>
    <s v="Тернопільська"/>
  </r>
  <r>
    <n v="3014173"/>
    <x v="1720"/>
    <s v="2021-04-10 07:25:57"/>
    <n v="900"/>
    <n v="900"/>
    <n v="0.09"/>
    <n v="9.0000000000031832E-2"/>
    <s v="1989-08-10 00:00:00"/>
    <n v="12000"/>
    <s v="Працюю"/>
    <s v="Перебуваю у шлюбі"/>
    <s v="повний робочий день"/>
    <s v="Дніпропетровська"/>
  </r>
  <r>
    <n v="3020886"/>
    <x v="1235"/>
    <s v="2021-04-11 03:25:18"/>
    <n v="900"/>
    <n v="900"/>
    <n v="0.09"/>
    <n v="9.0000000000031832E-2"/>
    <s v="1985-06-17 00:00:00"/>
    <n v="13500"/>
    <s v="Не працюю"/>
    <s v="Цивільний шлюб"/>
    <m/>
    <s v="Дніпропетровська"/>
  </r>
  <r>
    <n v="3029636"/>
    <x v="3428"/>
    <s v="2021-04-12 12:37:31"/>
    <n v="900"/>
    <n v="900"/>
    <n v="0.09"/>
    <n v="9.0000000000031832E-2"/>
    <s v="1987-03-15 00:00:00"/>
    <n v="9000"/>
    <s v="Працюю"/>
    <s v="Перебуваю у шлюбі"/>
    <s v="повний робочий день"/>
    <s v="Хмельницька"/>
  </r>
  <r>
    <n v="3046891"/>
    <x v="3429"/>
    <s v="2021-04-14 15:42:16"/>
    <n v="900"/>
    <n v="900"/>
    <n v="0.09"/>
    <n v="9.0000000000031832E-2"/>
    <s v="2001-09-19 00:00:00"/>
    <n v="8000"/>
    <s v="Студент"/>
    <s v="Не був (ла) у шлюбі"/>
    <m/>
    <s v="Хмельницька"/>
  </r>
  <r>
    <n v="2943018"/>
    <x v="1726"/>
    <s v="2021-04-01 08:00:26"/>
    <n v="800"/>
    <n v="800"/>
    <n v="0.08"/>
    <n v="8.0000000000040927E-2"/>
    <s v="1998-03-10 00:00:00"/>
    <n v="4000"/>
    <s v="Працюю"/>
    <s v="Перебуваю у шлюбі"/>
    <s v="повний робочий день"/>
    <s v="Хмельницька"/>
  </r>
  <r>
    <n v="2979768"/>
    <x v="1143"/>
    <s v="2021-04-05 14:05:05"/>
    <n v="800"/>
    <n v="800"/>
    <n v="0.08"/>
    <n v="8.0000000000040927E-2"/>
    <s v="1983-02-17 00:00:00"/>
    <n v="14000"/>
    <s v="Працюю"/>
    <s v="Розлучений (а)"/>
    <s v="повний робочий день"/>
    <s v="Харківська"/>
  </r>
  <r>
    <n v="3030168"/>
    <x v="2091"/>
    <s v="2021-04-12 13:36:00"/>
    <n v="800"/>
    <n v="800"/>
    <n v="0.08"/>
    <n v="8.0000000000040927E-2"/>
    <s v="2003-02-03 00:00:00"/>
    <n v="12000"/>
    <s v="Працюю"/>
    <s v="Не був (ла) у шлюбі"/>
    <s v="повний робочий день"/>
    <s v="Київська"/>
  </r>
  <r>
    <n v="2986747"/>
    <x v="3430"/>
    <s v="2021-04-06 13:34:16"/>
    <n v="700"/>
    <n v="700"/>
    <n v="7.0000000000000007E-2"/>
    <n v="7.0000000000050022E-2"/>
    <s v="1982-04-29 00:00:00"/>
    <n v="10000"/>
    <s v="Працюю"/>
    <s v="Перебуваю у шлюбі"/>
    <s v="повний робочий день"/>
    <s v="Дніпропетровська"/>
  </r>
  <r>
    <n v="3027606"/>
    <x v="1634"/>
    <s v="2021-04-12 02:46:10"/>
    <n v="700"/>
    <n v="700"/>
    <n v="7.0000000000000007E-2"/>
    <n v="7.0000000000050022E-2"/>
    <s v="2000-01-22 00:00:00"/>
    <n v="11000"/>
    <s v="Працюю"/>
    <s v="Не був (ла) у шлюбі"/>
    <s v="повний робочий день"/>
    <s v="Київська"/>
  </r>
  <r>
    <n v="2947407"/>
    <x v="1668"/>
    <s v="2021-04-01 12:09:13"/>
    <n v="600"/>
    <n v="600"/>
    <n v="0.06"/>
    <n v="5.999999999994543E-2"/>
    <s v="1989-02-23 00:00:00"/>
    <n v="10000"/>
    <s v="Працюю"/>
    <s v="Не був (ла) у шлюбі"/>
    <s v="повний робочий день"/>
    <s v="Дніпропетровська"/>
  </r>
  <r>
    <n v="2948919"/>
    <x v="3431"/>
    <s v="2021-04-01 14:38:17"/>
    <n v="600"/>
    <n v="600"/>
    <n v="0.06"/>
    <n v="5.999999999994543E-2"/>
    <s v="2002-11-23 00:00:00"/>
    <n v="1200"/>
    <s v="Студент"/>
    <s v="Не був (ла) у шлюбі"/>
    <m/>
    <s v="Чернігівська"/>
  </r>
  <r>
    <n v="2950102"/>
    <x v="3432"/>
    <s v="2021-04-01 16:37:18"/>
    <n v="600"/>
    <n v="600"/>
    <n v="0.06"/>
    <n v="5.999999999994543E-2"/>
    <s v="2001-05-05 00:00:00"/>
    <n v="7000"/>
    <s v="Студент"/>
    <s v="Не був (ла) у шлюбі"/>
    <m/>
    <s v="Тернопільська"/>
  </r>
  <r>
    <n v="2956094"/>
    <x v="3433"/>
    <s v="2021-04-02 13:33:37"/>
    <n v="600"/>
    <n v="600"/>
    <n v="0.06"/>
    <n v="5.999999999994543E-2"/>
    <s v="2001-01-27 00:00:00"/>
    <n v="4000"/>
    <s v="Студент"/>
    <s v="Не був (ла) у шлюбі"/>
    <m/>
    <s v="Івано-Франківська"/>
  </r>
  <r>
    <n v="2963185"/>
    <x v="3434"/>
    <s v="2021-04-03 11:20:45"/>
    <n v="600"/>
    <n v="600"/>
    <n v="0.06"/>
    <n v="5.999999999994543E-2"/>
    <s v="1970-03-17 00:00:00"/>
    <n v="8600"/>
    <s v="Працюю"/>
    <s v="Вдівець / Вдова"/>
    <s v="повний робочий день"/>
    <s v="Миколаївська"/>
  </r>
  <r>
    <n v="2983940"/>
    <x v="3435"/>
    <s v="2021-04-05 23:48:56"/>
    <n v="600"/>
    <n v="600"/>
    <n v="0.06"/>
    <n v="5.999999999994543E-2"/>
    <s v="1998-08-02 00:00:00"/>
    <n v="10000"/>
    <s v="Працюю"/>
    <s v="Не був (ла) у шлюбі"/>
    <s v="позмінний графік"/>
    <s v="Київ"/>
  </r>
  <r>
    <n v="2987167"/>
    <x v="3436"/>
    <s v="2021-04-06 14:01:25"/>
    <n v="600"/>
    <n v="600"/>
    <n v="0.06"/>
    <n v="5.999999999994543E-2"/>
    <s v="2003-01-12 00:00:00"/>
    <n v="4000"/>
    <s v="Студент"/>
    <s v="Не був (ла) у шлюбі"/>
    <m/>
    <s v="Львівська"/>
  </r>
  <r>
    <n v="2993614"/>
    <x v="3437"/>
    <s v="2021-04-07 12:03:44"/>
    <n v="600"/>
    <n v="600"/>
    <n v="0.06"/>
    <n v="5.999999999994543E-2"/>
    <s v="2002-12-29 00:00:00"/>
    <n v="3000"/>
    <s v="Не працюю"/>
    <s v="Не був (ла) у шлюбі"/>
    <m/>
    <s v="Львівська"/>
  </r>
  <r>
    <n v="2999074"/>
    <x v="2173"/>
    <s v="2021-04-08 02:33:40"/>
    <n v="600"/>
    <n v="600"/>
    <n v="0.06"/>
    <n v="5.999999999994543E-2"/>
    <s v="1997-04-15 00:00:00"/>
    <n v="8000"/>
    <s v="Працюю"/>
    <s v="Вдівець / Вдова"/>
    <s v="почасово"/>
    <s v="Дніпропетровська"/>
  </r>
  <r>
    <n v="3000355"/>
    <x v="3438"/>
    <s v="2021-04-08 10:44:14"/>
    <n v="600"/>
    <n v="600"/>
    <n v="0.06"/>
    <n v="5.999999999994543E-2"/>
    <s v="2003-02-27 00:00:00"/>
    <n v="4000"/>
    <s v="Працюю"/>
    <s v="Не був (ла) у шлюбі"/>
    <s v="повний робочий день"/>
    <s v="Тернопільська"/>
  </r>
  <r>
    <n v="3003428"/>
    <x v="3439"/>
    <s v="2021-04-08 17:26:33"/>
    <n v="600"/>
    <n v="600"/>
    <n v="0.06"/>
    <n v="5.999999999994543E-2"/>
    <s v="2003-01-17 00:00:00"/>
    <n v="3000"/>
    <s v="Підприємець"/>
    <s v="Не був (ла) у шлюбі"/>
    <m/>
    <s v="Київська"/>
  </r>
  <r>
    <n v="3033521"/>
    <x v="3440"/>
    <s v="2021-04-12 20:50:21"/>
    <n v="600"/>
    <n v="600"/>
    <n v="0.06"/>
    <n v="5.999999999994543E-2"/>
    <s v="2003-02-27 00:00:00"/>
    <n v="10000"/>
    <s v="Підприємець"/>
    <s v="Не був (ла) у шлюбі"/>
    <m/>
    <s v="Харківська"/>
  </r>
  <r>
    <n v="3043811"/>
    <x v="2282"/>
    <s v="2021-04-14 10:34:01"/>
    <n v="600"/>
    <n v="600"/>
    <n v="0.06"/>
    <n v="5.999999999994543E-2"/>
    <s v="2001-09-26 00:00:00"/>
    <n v="14000"/>
    <s v="Студент"/>
    <s v="Не був (ла) у шлюбі"/>
    <m/>
    <s v="Кіровоградська"/>
  </r>
  <r>
    <n v="2945139"/>
    <x v="2004"/>
    <s v="2021-04-01 03:27:10"/>
    <n v="500"/>
    <n v="500"/>
    <n v="0.05"/>
    <n v="5.0000000000011369E-2"/>
    <s v="1991-03-17 00:00:00"/>
    <n v="21000"/>
    <s v="Працюю"/>
    <s v="Перебуваю у шлюбі"/>
    <s v="повний робочий день"/>
    <s v="Київська"/>
  </r>
  <r>
    <n v="2945174"/>
    <x v="3441"/>
    <s v="2021-04-01 03:42:36"/>
    <n v="500"/>
    <n v="500"/>
    <n v="0.05"/>
    <n v="5.0000000000011369E-2"/>
    <s v="1980-10-23 00:00:00"/>
    <n v="7000"/>
    <s v="Домогосподар/-ка"/>
    <s v="Цивільний шлюб"/>
    <m/>
    <s v="Дніпропетровська"/>
  </r>
  <r>
    <n v="2944705"/>
    <x v="3442"/>
    <s v="2021-04-01 04:18:15"/>
    <n v="500"/>
    <n v="500"/>
    <n v="0.05"/>
    <n v="5.0000000000011369E-2"/>
    <s v="2001-10-21 00:00:00"/>
    <n v="8000"/>
    <s v="Підприємець"/>
    <s v="Не був (ла) у шлюбі"/>
    <m/>
    <s v="Дніпропетровська"/>
  </r>
  <r>
    <n v="2946203"/>
    <x v="1942"/>
    <s v="2021-04-01 09:56:58"/>
    <n v="500"/>
    <n v="500"/>
    <n v="0.05"/>
    <n v="5.0000000000011369E-2"/>
    <s v="1992-09-24 00:00:00"/>
    <n v="8500"/>
    <s v="Працюю"/>
    <s v="Перебуваю у шлюбі"/>
    <s v="повний робочий день"/>
    <s v="Житомирська"/>
  </r>
  <r>
    <n v="2946595"/>
    <x v="3443"/>
    <s v="2021-04-01 10:44:20"/>
    <n v="500"/>
    <n v="500"/>
    <n v="0.05"/>
    <n v="5.0000000000011369E-2"/>
    <s v="1994-06-17 00:00:00"/>
    <n v="5000"/>
    <s v="Працюю"/>
    <s v="Не був (ла) у шлюбі"/>
    <s v="повний робочий день"/>
    <s v="Черкаська"/>
  </r>
  <r>
    <n v="2946714"/>
    <x v="3444"/>
    <s v="2021-04-01 10:56:58"/>
    <n v="500"/>
    <n v="500"/>
    <n v="0.05"/>
    <n v="5.0000000000011369E-2"/>
    <s v="2002-08-27 00:00:00"/>
    <n v="6000"/>
    <s v="Студент"/>
    <s v="Не був (ла) у шлюбі"/>
    <m/>
    <s v="Тернопільська"/>
  </r>
  <r>
    <n v="2949066"/>
    <x v="2167"/>
    <s v="2021-04-01 14:39:31"/>
    <n v="500"/>
    <n v="500"/>
    <n v="0.05"/>
    <n v="5.0000000000011369E-2"/>
    <s v="2002-04-04 00:00:00"/>
    <n v="4000"/>
    <s v="Декретна відпустка"/>
    <s v="Не був (ла) у шлюбі"/>
    <m/>
    <s v="Львівська"/>
  </r>
  <r>
    <n v="2953371"/>
    <x v="1330"/>
    <s v="2021-04-02 01:51:00"/>
    <n v="500"/>
    <n v="500"/>
    <n v="0.05"/>
    <n v="5.0000000000011369E-2"/>
    <s v="1995-01-24 00:00:00"/>
    <n v="23000"/>
    <s v="Працюю"/>
    <s v="Розлучений (а)"/>
    <s v="повний робочий день"/>
    <s v="Черкаська"/>
  </r>
  <r>
    <n v="2953336"/>
    <x v="3445"/>
    <s v="2021-04-02 02:12:18"/>
    <n v="500"/>
    <n v="500"/>
    <n v="0.05"/>
    <n v="5.0000000000011369E-2"/>
    <s v="1988-07-22 00:00:00"/>
    <n v="1700"/>
    <s v="Працюю"/>
    <s v="Цивільний шлюб"/>
    <m/>
    <s v="Кіровоградська"/>
  </r>
  <r>
    <n v="2955457"/>
    <x v="3446"/>
    <s v="2021-04-02 12:41:13"/>
    <n v="500"/>
    <n v="500"/>
    <n v="0.05"/>
    <n v="5.0000000000011369E-2"/>
    <s v="2001-07-19 00:00:00"/>
    <n v="2000"/>
    <s v="Студент"/>
    <s v="Не був (ла) у шлюбі"/>
    <m/>
    <s v="Харківська"/>
  </r>
  <r>
    <n v="2962555"/>
    <x v="2122"/>
    <s v="2021-04-03 09:30:37"/>
    <n v="500"/>
    <n v="500"/>
    <n v="0.05"/>
    <n v="5.0000000000011369E-2"/>
    <s v="1998-04-18 00:00:00"/>
    <n v="6000"/>
    <s v="Працюю"/>
    <s v="Не був (ла) у шлюбі"/>
    <s v="повний робочий день"/>
    <s v="Тернопільська"/>
  </r>
  <r>
    <n v="2963899"/>
    <x v="3447"/>
    <s v="2021-04-03 13:04:37"/>
    <n v="500"/>
    <n v="500"/>
    <n v="0.05"/>
    <n v="5.0000000000011369E-2"/>
    <s v="1993-10-03 00:00:00"/>
    <n v="15000"/>
    <s v="Працюю"/>
    <s v="Не був (ла) у шлюбі"/>
    <s v="повний робочий день"/>
    <s v="Київ"/>
  </r>
  <r>
    <n v="2969625"/>
    <x v="3448"/>
    <s v="2021-04-04 03:31:11"/>
    <n v="500"/>
    <n v="500"/>
    <n v="0.05"/>
    <n v="5.0000000000011369E-2"/>
    <s v="1995-04-20 00:00:00"/>
    <n v="10000"/>
    <s v="Декретна відпустка"/>
    <s v="Перебуваю у шлюбі"/>
    <s v="повний робочий день"/>
    <s v="Донецька"/>
  </r>
  <r>
    <n v="2969639"/>
    <x v="3449"/>
    <s v="2021-04-04 03:55:21"/>
    <n v="500"/>
    <n v="500"/>
    <n v="0.05"/>
    <n v="5.0000000000011369E-2"/>
    <s v="1976-08-06 00:00:00"/>
    <n v="500"/>
    <s v="Домогосподар/-ка"/>
    <s v="Перебуваю у шлюбі"/>
    <m/>
    <s v="Черкаська"/>
  </r>
  <r>
    <n v="2969968"/>
    <x v="2008"/>
    <s v="2021-04-04 06:09:18"/>
    <n v="500"/>
    <n v="500"/>
    <n v="0.05"/>
    <n v="5.0000000000011369E-2"/>
    <s v="1994-10-06 00:00:00"/>
    <n v="9000"/>
    <s v="Працюю"/>
    <s v="Не був (ла) у шлюбі"/>
    <s v="позмінний графік"/>
    <s v="Київ"/>
  </r>
  <r>
    <n v="2977514"/>
    <x v="925"/>
    <s v="2021-04-05 03:48:46"/>
    <n v="500"/>
    <n v="500"/>
    <n v="0.05"/>
    <n v="5.0000000000011369E-2"/>
    <s v="1996-09-18 00:00:00"/>
    <n v="15000"/>
    <s v="Підприємець"/>
    <s v="Не був (ла) у шлюбі"/>
    <m/>
    <s v="Тернопільська"/>
  </r>
  <r>
    <n v="2980146"/>
    <x v="3450"/>
    <s v="2021-04-05 14:55:41"/>
    <n v="500"/>
    <n v="500"/>
    <n v="0.05"/>
    <n v="5.0000000000011369E-2"/>
    <s v="1998-03-31 00:00:00"/>
    <n v="9000"/>
    <s v="Працюю"/>
    <s v="Не був (ла) у шлюбі"/>
    <s v="повний робочий день"/>
    <s v="Львівська"/>
  </r>
  <r>
    <n v="2986943"/>
    <x v="3451"/>
    <s v="2021-04-06 13:55:46"/>
    <n v="500"/>
    <n v="500"/>
    <n v="0.05"/>
    <n v="5.0000000000011369E-2"/>
    <s v="2003-02-08 00:00:00"/>
    <n v="5900"/>
    <s v="Не працюю"/>
    <s v="Не був (ла) у шлюбі"/>
    <m/>
    <s v="Миколаївська"/>
  </r>
  <r>
    <n v="2991766"/>
    <x v="2195"/>
    <s v="2021-04-07 03:22:09"/>
    <n v="500"/>
    <n v="500"/>
    <n v="0.05"/>
    <n v="5.0000000000011369E-2"/>
    <s v="1990-10-11 00:00:00"/>
    <n v="10000"/>
    <s v="Працюю"/>
    <s v="Не був (ла) у шлюбі"/>
    <s v="повний робочий день"/>
    <s v="Кіровоградська"/>
  </r>
  <r>
    <n v="2992655"/>
    <x v="2149"/>
    <s v="2021-04-07 09:55:48"/>
    <n v="500"/>
    <n v="500"/>
    <n v="0.05"/>
    <n v="5.0000000000011369E-2"/>
    <s v="1964-03-25 00:00:00"/>
    <n v="14800"/>
    <s v="Працюю"/>
    <s v="Перебуваю у шлюбі"/>
    <s v="повний робочий день"/>
    <s v="Івано-Франківська"/>
  </r>
  <r>
    <n v="2993481"/>
    <x v="2362"/>
    <s v="2021-04-07 11:54:15"/>
    <n v="500"/>
    <n v="500"/>
    <n v="0.05"/>
    <n v="5.0000000000011369E-2"/>
    <s v="1958-04-18 00:00:00"/>
    <n v="21500"/>
    <s v="Працюю"/>
    <s v="Цивільний шлюб"/>
    <s v="повний робочий день"/>
    <s v="Дніпропетровська"/>
  </r>
  <r>
    <n v="2993551"/>
    <x v="3452"/>
    <s v="2021-04-07 12:01:35"/>
    <n v="500"/>
    <n v="500"/>
    <n v="0.05"/>
    <n v="5.0000000000011369E-2"/>
    <s v="2000-09-29 00:00:00"/>
    <n v="9500"/>
    <s v="Працюю"/>
    <s v="Не був (ла) у шлюбі"/>
    <s v="повний робочий день"/>
    <s v="Дніпропетровська"/>
  </r>
  <r>
    <n v="3000712"/>
    <x v="3453"/>
    <s v="2021-04-08 11:51:50"/>
    <n v="500"/>
    <n v="500"/>
    <n v="0.05"/>
    <n v="5.0000000000011369E-2"/>
    <s v="1998-01-18 00:00:00"/>
    <n v="1000"/>
    <s v="Не працюю"/>
    <s v="Не був (ла) у шлюбі"/>
    <m/>
    <s v="Херсонська"/>
  </r>
  <r>
    <n v="3003253"/>
    <x v="2000"/>
    <s v="2021-04-08 17:05:01"/>
    <n v="500"/>
    <n v="500"/>
    <n v="0.05"/>
    <n v="5.0000000000011369E-2"/>
    <s v="1983-05-30 00:00:00"/>
    <n v="12500"/>
    <s v="Працюю"/>
    <s v="Не був (ла) у шлюбі"/>
    <s v="повний робочий день"/>
    <s v="Дніпропетровська"/>
  </r>
  <r>
    <n v="3009525"/>
    <x v="3454"/>
    <s v="2021-04-09 14:46:17"/>
    <n v="500"/>
    <n v="500"/>
    <n v="0.05"/>
    <n v="5.0000000000011369E-2"/>
    <s v="2002-02-11 00:00:00"/>
    <n v="9000"/>
    <s v="Працюю"/>
    <s v="Не був (ла) у шлюбі"/>
    <s v="повний робочий день"/>
    <s v="Херсонська"/>
  </r>
  <r>
    <n v="3010085"/>
    <x v="3455"/>
    <s v="2021-04-09 15:51:09"/>
    <n v="500"/>
    <n v="500"/>
    <n v="0.05"/>
    <n v="5.0000000000011369E-2"/>
    <s v="1998-01-06 00:00:00"/>
    <n v="4000"/>
    <s v="Декретна відпустка"/>
    <s v="Перебуваю у шлюбі"/>
    <m/>
    <s v="Чернігівська"/>
  </r>
  <r>
    <n v="3009700"/>
    <x v="1655"/>
    <s v="2021-04-09 16:18:06"/>
    <n v="500"/>
    <n v="500"/>
    <n v="0.05"/>
    <n v="5.0000000000011369E-2"/>
    <s v="1993-10-03 00:00:00"/>
    <n v="5000"/>
    <s v="Домогосподар/-ка"/>
    <s v="Цивільний шлюб"/>
    <m/>
    <s v="Житомирська"/>
  </r>
  <r>
    <n v="3013641"/>
    <x v="2219"/>
    <s v="2021-04-10 06:02:55"/>
    <n v="500"/>
    <n v="500"/>
    <n v="0.05"/>
    <n v="5.0000000000011369E-2"/>
    <s v="1981-09-18 00:00:00"/>
    <n v="13450"/>
    <s v="Працюю"/>
    <s v="Не був (ла) у шлюбі"/>
    <s v="повний робочий день"/>
    <s v="Дніпропетровська"/>
  </r>
  <r>
    <n v="3020235"/>
    <x v="3456"/>
    <s v="2021-04-10 23:47:17"/>
    <n v="500"/>
    <n v="500"/>
    <n v="0.05"/>
    <n v="5.0000000000011369E-2"/>
    <s v="2003-01-17 00:00:00"/>
    <n v="24000"/>
    <s v="Студент"/>
    <s v="Не був (ла) у шлюбі"/>
    <m/>
    <s v="Херсонська"/>
  </r>
  <r>
    <n v="3024106"/>
    <x v="3457"/>
    <s v="2021-04-11 14:52:35"/>
    <n v="500"/>
    <n v="500"/>
    <n v="0.05"/>
    <n v="5.0000000000011369E-2"/>
    <s v="2000-12-26 00:00:00"/>
    <n v="2000"/>
    <s v="Студент"/>
    <s v="Вдівець / Вдова"/>
    <m/>
    <s v="Київ"/>
  </r>
  <r>
    <n v="3024463"/>
    <x v="3458"/>
    <s v="2021-04-11 15:45:52"/>
    <n v="500"/>
    <n v="500"/>
    <n v="0.05"/>
    <n v="5.0000000000011369E-2"/>
    <s v="2002-07-31 00:00:00"/>
    <n v="8000"/>
    <s v="Працюю"/>
    <s v="Не був (ла) у шлюбі"/>
    <s v="частковий робочий день"/>
    <s v="Миколаївська"/>
  </r>
  <r>
    <n v="3027732"/>
    <x v="2363"/>
    <s v="2021-04-12 04:29:16"/>
    <n v="500"/>
    <n v="500"/>
    <n v="0.05"/>
    <n v="5.0000000000011369E-2"/>
    <s v="2000-07-12 00:00:00"/>
    <n v="5000"/>
    <s v="Студент"/>
    <s v="Не був (ла) у шлюбі"/>
    <m/>
    <s v="Житомирська"/>
  </r>
  <r>
    <n v="3030714"/>
    <x v="3459"/>
    <s v="2021-04-12 14:35:03"/>
    <n v="500"/>
    <n v="500"/>
    <n v="0.05"/>
    <n v="5.0000000000011369E-2"/>
    <s v="1988-06-07 00:00:00"/>
    <n v="11200"/>
    <s v="Працюю"/>
    <s v="Перебуваю у шлюбі"/>
    <s v="повний робочий день"/>
    <s v="Миколаївська"/>
  </r>
  <r>
    <n v="3031862"/>
    <x v="3460"/>
    <s v="2021-04-12 16:49:52"/>
    <n v="500"/>
    <n v="500"/>
    <n v="0.05"/>
    <n v="5.0000000000011369E-2"/>
    <s v="2002-09-03 00:00:00"/>
    <n v="7500"/>
    <s v="Працюю"/>
    <s v="Не був (ла) у шлюбі"/>
    <s v="повний робочий день"/>
    <s v="Дніпропетровська"/>
  </r>
  <r>
    <n v="3050020"/>
    <x v="2163"/>
    <s v="2021-04-14 22:31:01"/>
    <n v="500"/>
    <n v="500"/>
    <n v="0.05"/>
    <n v="5.0000000000011369E-2"/>
    <s v="1982-07-01 00:00:00"/>
    <n v="15000"/>
    <s v="Підприємець"/>
    <s v="Вдівець / Вдова"/>
    <m/>
    <s v="Луганська"/>
  </r>
  <r>
    <n v="3051098"/>
    <x v="3461"/>
    <s v="2021-04-15 04:54:59"/>
    <n v="500"/>
    <n v="500"/>
    <n v="0.05"/>
    <n v="5.0000000000011369E-2"/>
    <s v="1997-03-14 00:00:00"/>
    <n v="9000"/>
    <s v="Працюю"/>
    <s v="Не був (ла) у шлюбі"/>
    <s v="позмінний графік"/>
    <s v="Київська"/>
  </r>
  <r>
    <n v="3046569"/>
    <x v="3462"/>
    <s v="2021-04-15 14:03:08"/>
    <n v="500"/>
    <n v="500"/>
    <n v="0.05"/>
    <n v="5.0000000000011369E-2"/>
    <s v="2002-05-26 00:00:00"/>
    <n v="300"/>
    <s v="Студент"/>
    <s v="Не був (ла) у шлюбі"/>
    <m/>
    <s v="Волинська"/>
  </r>
  <r>
    <n v="3054927"/>
    <x v="3463"/>
    <s v="2021-04-15 15:17:06"/>
    <n v="500"/>
    <n v="500"/>
    <n v="0.05"/>
    <n v="5.0000000000011369E-2"/>
    <s v="2001-12-02 00:00:00"/>
    <n v="8000"/>
    <s v="Студент"/>
    <s v="Не був (ла) у шлюбі"/>
    <m/>
    <s v="Київ"/>
  </r>
  <r>
    <n v="2963591"/>
    <x v="3464"/>
    <s v="2021-04-03 12:13:50"/>
    <n v="4000"/>
    <n v="1742.8"/>
    <n v="2257.1999999999998"/>
    <n v="0"/>
    <s v="1974-03-04 00:00:00"/>
    <n v="7000"/>
    <s v="Не працюю"/>
    <s v="Перебуваю у шлюбі"/>
    <s v="частковий робочий день"/>
    <s v="Львівська"/>
  </r>
  <r>
    <n v="2999893"/>
    <x v="3465"/>
    <s v="2021-04-08 09:22:57"/>
    <n v="1000"/>
    <n v="0"/>
    <n v="1000"/>
    <n v="0"/>
    <s v="1972-12-31 00:00:00"/>
    <n v="6000"/>
    <s v="Працюю"/>
    <s v="Перебуваю у шлюбі"/>
    <s v="почасово"/>
    <s v="Полтавська"/>
  </r>
  <r>
    <n v="3005535"/>
    <x v="3466"/>
    <s v="2021-04-08 22:37:35"/>
    <n v="1000"/>
    <n v="713.5"/>
    <n v="286.5"/>
    <n v="0"/>
    <s v="1993-08-03 00:00:00"/>
    <n v="12000"/>
    <s v="Працюю"/>
    <s v="Перебуваю у шлюбі"/>
    <s v="частковий робочий день"/>
    <s v="Волинська"/>
  </r>
  <r>
    <n v="3023763"/>
    <x v="3467"/>
    <s v="2021-04-11 14:09:31"/>
    <n v="600"/>
    <n v="0"/>
    <n v="600"/>
    <n v="0"/>
    <s v="2002-06-21 00:00:00"/>
    <n v="3000"/>
    <s v="Не працюю"/>
    <s v="Не був (ла) у шлюбі"/>
    <m/>
    <s v="Сумська"/>
  </r>
  <r>
    <n v="3023812"/>
    <x v="3468"/>
    <s v="2021-04-11 14:19:05"/>
    <n v="2000"/>
    <n v="2000"/>
    <n v="0"/>
    <n v="0"/>
    <s v="1997-12-31 00:00:00"/>
    <n v="16000"/>
    <s v="Працюю"/>
    <s v="Не був (ла) у шлюбі"/>
    <s v="повний робочий день"/>
    <s v="Донецька"/>
  </r>
  <r>
    <n v="2963577"/>
    <x v="3469"/>
    <s v="2021-04-03 12:10:31"/>
    <n v="3000"/>
    <n v="0"/>
    <n v="2997"/>
    <n v="-3"/>
    <s v="1983-09-03 00:00:00"/>
    <n v="7000"/>
    <s v="Працюю"/>
    <s v="Перебуваю у шлюбі"/>
    <s v="позмінний графік"/>
    <s v="Черкаська"/>
  </r>
  <r>
    <n v="2985067"/>
    <x v="3470"/>
    <s v="2021-04-06 09:23:35"/>
    <n v="2800"/>
    <n v="0"/>
    <n v="2783.6"/>
    <n v="-16.400000000000091"/>
    <s v="1986-07-31 00:00:00"/>
    <n v="10000"/>
    <s v="Працюю"/>
    <s v="Перебуваю у шлюбі"/>
    <s v="повний робочий день"/>
    <s v="Харківська"/>
  </r>
  <r>
    <n v="2949752"/>
    <x v="3471"/>
    <s v="2021-04-01 15:54:23"/>
    <n v="1250"/>
    <n v="0"/>
    <n v="1207.74"/>
    <n v="-42.259999999999991"/>
    <s v="1985-09-13 00:00:00"/>
    <n v="2500"/>
    <s v="Працюю"/>
    <s v="Перебуваю у шлюбі"/>
    <s v="повний робочий день"/>
    <s v="Хмельницька"/>
  </r>
  <r>
    <n v="2987734"/>
    <x v="3472"/>
    <s v="2021-04-06 15:00:26"/>
    <n v="2050"/>
    <n v="0"/>
    <n v="1994.24"/>
    <n v="-55.759999999999991"/>
    <s v="1999-12-07 00:00:00"/>
    <n v="20000"/>
    <s v="Працюю"/>
    <s v="Не був (ла) у шлюбі"/>
    <s v="повний робочий день"/>
    <s v="Харківська"/>
  </r>
  <r>
    <n v="3039625"/>
    <x v="3473"/>
    <s v="2021-04-13 17:46:11"/>
    <n v="500"/>
    <n v="272"/>
    <n v="99.55"/>
    <n v="-128.44999999999999"/>
    <s v="1989-08-22 00:00:00"/>
    <n v="5000"/>
    <s v="Працюю"/>
    <s v="Розлучений (а)"/>
    <s v="повний робочий день"/>
    <s v="Запорізька"/>
  </r>
  <r>
    <n v="2954113"/>
    <x v="3474"/>
    <s v="2021-04-15 08:57:44"/>
    <n v="1000"/>
    <n v="24"/>
    <n v="836"/>
    <n v="-140"/>
    <s v="1960-06-20 00:00:00"/>
    <n v="7000"/>
    <s v="Працюю"/>
    <s v="Перебуваю у шлюбі"/>
    <s v="повний робочий день"/>
    <s v="Миколаївська"/>
  </r>
  <r>
    <n v="3015629"/>
    <x v="3475"/>
    <s v="2021-04-10 12:01:12"/>
    <n v="3000"/>
    <n v="0"/>
    <n v="2851.2"/>
    <n v="-148.80000000000018"/>
    <s v="1983-12-11 00:00:00"/>
    <n v="11000"/>
    <s v="Працюю"/>
    <s v="Розлучений (а)"/>
    <s v="повний робочий день"/>
    <s v="Харківська"/>
  </r>
  <r>
    <n v="2976674"/>
    <x v="3476"/>
    <s v="2021-04-04 23:14:18"/>
    <n v="500"/>
    <n v="19.25"/>
    <n v="327.10000000000002"/>
    <n v="-153.64999999999998"/>
    <s v="2001-12-09 00:00:00"/>
    <n v="8000"/>
    <s v="Працюю"/>
    <s v="Не був (ла) у шлюбі"/>
    <s v="повний робочий день"/>
    <s v="Хмельницька"/>
  </r>
  <r>
    <n v="2988700"/>
    <x v="3477"/>
    <s v="2021-04-06 16:52:30"/>
    <n v="1000"/>
    <n v="60"/>
    <n v="765"/>
    <n v="-175"/>
    <s v="2001-12-11 00:00:00"/>
    <n v="7000"/>
    <s v="Студент"/>
    <s v="Не був (ла) у шлюбі"/>
    <m/>
    <s v="Вінницька"/>
  </r>
  <r>
    <n v="2972138"/>
    <x v="3478"/>
    <s v="2021-04-04 12:39:56"/>
    <n v="2000"/>
    <n v="335.45"/>
    <n v="1464.55"/>
    <n v="-200"/>
    <s v="1988-06-24 00:00:00"/>
    <n v="12000"/>
    <s v="Працюю"/>
    <s v="Не був (ла) у шлюбі"/>
    <s v="повний робочий день"/>
    <s v="Запорізька"/>
  </r>
  <r>
    <n v="2995658"/>
    <x v="3479"/>
    <s v="2021-04-07 15:58:26"/>
    <n v="500"/>
    <n v="299.55"/>
    <n v="0.45"/>
    <n v="-200"/>
    <s v="1986-07-21 00:00:00"/>
    <n v="9000"/>
    <s v="Не працюю"/>
    <s v="Цивільний шлюб"/>
    <m/>
    <s v="Черкаська"/>
  </r>
  <r>
    <n v="2978886"/>
    <x v="3480"/>
    <s v="2021-04-05 11:45:10"/>
    <n v="1000"/>
    <n v="0"/>
    <n v="786.6"/>
    <n v="-213.39999999999998"/>
    <s v="1988-12-15 00:00:00"/>
    <n v="18500"/>
    <s v="Працюю"/>
    <s v="Розлучений (а)"/>
    <s v="повний робочий день"/>
    <s v="Черкаська"/>
  </r>
  <r>
    <n v="3002357"/>
    <x v="3481"/>
    <s v="2021-04-08 15:27:28"/>
    <n v="500"/>
    <n v="0"/>
    <n v="285"/>
    <n v="-215"/>
    <s v="1998-01-23 00:00:00"/>
    <n v="9000"/>
    <s v="Не працюю"/>
    <s v="Не був (ла) у шлюбі"/>
    <m/>
    <s v="Івано-Франківська"/>
  </r>
  <r>
    <n v="2982792"/>
    <x v="3482"/>
    <s v="2021-04-05 20:52:24"/>
    <n v="1500"/>
    <n v="2.75"/>
    <n v="1254.75"/>
    <n v="-242.5"/>
    <s v="1971-06-05 00:00:00"/>
    <n v="13000"/>
    <s v="Працюю"/>
    <s v="Не був (ла) у шлюбі"/>
    <s v="повний робочий день"/>
    <s v="Київ"/>
  </r>
  <r>
    <n v="3038687"/>
    <x v="3483"/>
    <s v="2021-04-13 16:08:02"/>
    <n v="800"/>
    <n v="41.8"/>
    <n v="513.20000000000005"/>
    <n v="-245"/>
    <s v="1995-06-23 00:00:00"/>
    <n v="7900"/>
    <s v="Домогосподар/-ка"/>
    <s v="Перебуваю у шлюбі"/>
    <m/>
    <s v="Дніпропетровська"/>
  </r>
  <r>
    <n v="3001629"/>
    <x v="3484"/>
    <s v="2021-04-08 15:16:17"/>
    <n v="2000"/>
    <n v="0"/>
    <n v="1748"/>
    <n v="-252"/>
    <s v="1986-08-24 00:00:00"/>
    <n v="10000"/>
    <s v="Домогосподар/-ка"/>
    <s v="Не був (ла) у шлюбі"/>
    <m/>
    <s v="Одеська"/>
  </r>
  <r>
    <n v="3018163"/>
    <x v="3485"/>
    <s v="2021-04-10 17:36:11"/>
    <n v="500"/>
    <n v="0"/>
    <n v="240"/>
    <n v="-260"/>
    <s v="2001-04-03 00:00:00"/>
    <n v="18000"/>
    <s v="Працюю"/>
    <s v="Не був (ла) у шлюбі"/>
    <s v="повний робочий день"/>
    <s v="Харківська"/>
  </r>
  <r>
    <n v="2981854"/>
    <x v="3486"/>
    <s v="2021-04-05 18:18:11"/>
    <n v="4000"/>
    <n v="0"/>
    <n v="3724"/>
    <n v="-276"/>
    <s v="1984-11-07 00:00:00"/>
    <n v="24000"/>
    <s v="Підприємець"/>
    <s v="Цивільний шлюб"/>
    <m/>
    <s v="Київська"/>
  </r>
  <r>
    <n v="3038253"/>
    <x v="3487"/>
    <s v="2021-04-13 15:18:58"/>
    <n v="1500"/>
    <n v="0"/>
    <n v="1221"/>
    <n v="-279"/>
    <s v="1979-05-14 00:00:00"/>
    <n v="15000"/>
    <s v="Працюю"/>
    <s v="Розлучений (а)"/>
    <s v="позмінний графік"/>
    <s v="Одеська"/>
  </r>
  <r>
    <n v="2979901"/>
    <x v="3488"/>
    <s v="2021-04-05 14:10:41"/>
    <n v="5500"/>
    <n v="0"/>
    <n v="5214.68"/>
    <n v="-285.31999999999971"/>
    <s v="1986-04-08 00:00:00"/>
    <n v="25000"/>
    <s v="Працюю"/>
    <s v="Розлучений (а)"/>
    <s v="повний робочий день"/>
    <s v="Івано-Франківська"/>
  </r>
  <r>
    <n v="2971949"/>
    <x v="3489"/>
    <s v="2021-04-04 12:21:53"/>
    <n v="1000"/>
    <n v="0"/>
    <n v="701.1"/>
    <n v="-298.89999999999998"/>
    <s v="1991-09-12 00:00:00"/>
    <n v="15000"/>
    <s v="Працюю"/>
    <s v="Перебуваю у шлюбі"/>
    <s v="повний робочий день"/>
    <s v="Сумська"/>
  </r>
  <r>
    <n v="2951096"/>
    <x v="3490"/>
    <s v="2021-04-01 18:40:13"/>
    <n v="500"/>
    <n v="49.7"/>
    <n v="150.86000000000001"/>
    <n v="-299.44"/>
    <s v="1991-09-23 00:00:00"/>
    <n v="10000"/>
    <s v="Декретна відпустка"/>
    <s v="Перебуваю у шлюбі"/>
    <m/>
    <s v="Запорізька"/>
  </r>
  <r>
    <n v="2947939"/>
    <x v="3491"/>
    <s v="2021-04-01 13:09:20"/>
    <n v="1500"/>
    <n v="31.5"/>
    <n v="1168.5"/>
    <n v="-300"/>
    <s v="1990-02-15 00:00:00"/>
    <n v="15000"/>
    <s v="Працюю"/>
    <s v="Перебуваю у шлюбі"/>
    <s v="позмінний графік"/>
    <s v="Харківська"/>
  </r>
  <r>
    <n v="3001958"/>
    <x v="3492"/>
    <s v="2021-04-08 14:49:34"/>
    <n v="1500"/>
    <n v="0"/>
    <n v="1198.5"/>
    <n v="-301.5"/>
    <s v="1987-09-18 00:00:00"/>
    <n v="14000"/>
    <s v="Працюю"/>
    <s v="Перебуваю у шлюбі"/>
    <s v="повний робочий день"/>
    <s v="Черкаська"/>
  </r>
  <r>
    <n v="2955366"/>
    <x v="3493"/>
    <s v="2021-04-02 12:16:06"/>
    <n v="500"/>
    <n v="177.9"/>
    <n v="17.100000000000001"/>
    <n v="-305"/>
    <s v="1997-01-14 00:00:00"/>
    <n v="6000"/>
    <s v="Працюю"/>
    <s v="Перебуваю у шлюбі"/>
    <s v="позмінний графік"/>
    <s v="Житомирська"/>
  </r>
  <r>
    <n v="3001055"/>
    <x v="3494"/>
    <s v="2021-04-08 12:26:55"/>
    <n v="500"/>
    <n v="0"/>
    <n v="190"/>
    <n v="-310"/>
    <s v="1990-08-15 00:00:00"/>
    <n v="9000"/>
    <s v="Працюю"/>
    <s v="Не був (ла) у шлюбі"/>
    <s v="повний робочий день"/>
    <s v="Сумська"/>
  </r>
  <r>
    <n v="3022629"/>
    <x v="3495"/>
    <s v="2021-04-11 11:37:31"/>
    <n v="1000"/>
    <n v="0"/>
    <n v="685.9"/>
    <n v="-314.10000000000002"/>
    <s v="1997-11-02 00:00:00"/>
    <n v="15000"/>
    <s v="Працюю"/>
    <s v="Не був (ла) у шлюбі"/>
    <s v="повний робочий день"/>
    <s v="Харківська"/>
  </r>
  <r>
    <n v="2990037"/>
    <x v="3496"/>
    <s v="2021-04-06 20:42:43"/>
    <n v="1000"/>
    <n v="0"/>
    <n v="670"/>
    <n v="-330"/>
    <s v="1979-11-02 00:00:00"/>
    <n v="8000"/>
    <s v="Працюю"/>
    <s v="Розлучений (а)"/>
    <s v="повний робочий день"/>
    <s v="Київ"/>
  </r>
  <r>
    <n v="2985459"/>
    <x v="3497"/>
    <s v="2021-04-06 10:48:59"/>
    <n v="2000"/>
    <n v="0"/>
    <n v="1657"/>
    <n v="-343"/>
    <s v="1993-06-16 00:00:00"/>
    <n v="120000"/>
    <s v="Підприємець"/>
    <s v="Не був (ла) у шлюбі"/>
    <m/>
    <s v="Дніпропетровська"/>
  </r>
  <r>
    <n v="2995581"/>
    <x v="3498"/>
    <s v="2021-04-07 15:55:27"/>
    <n v="3000"/>
    <n v="0"/>
    <n v="2655"/>
    <n v="-345"/>
    <s v="1990-03-17 00:00:00"/>
    <n v="7000"/>
    <s v="Працюю"/>
    <s v="Перебуваю у шлюбі"/>
    <s v="повний робочий день"/>
    <s v="Київська"/>
  </r>
  <r>
    <n v="3039359"/>
    <x v="3499"/>
    <s v="2021-04-13 17:12:02"/>
    <n v="500"/>
    <n v="4.75"/>
    <n v="150.25"/>
    <n v="-345"/>
    <s v="1998-07-20 00:00:00"/>
    <n v="5500"/>
    <s v="Працюю"/>
    <s v="Розлучений (а)"/>
    <s v="повний робочий день"/>
    <s v="Івано-Франківська"/>
  </r>
  <r>
    <n v="3000831"/>
    <x v="3500"/>
    <s v="2021-04-08 12:04:16"/>
    <n v="2000"/>
    <n v="0"/>
    <n v="1653"/>
    <n v="-347"/>
    <s v="1984-07-17 00:00:00"/>
    <n v="600"/>
    <s v="Пенсіонер"/>
    <s v="Перебуваю у шлюбі"/>
    <m/>
    <s v="Київ"/>
  </r>
  <r>
    <n v="3046233"/>
    <x v="3501"/>
    <s v="2021-04-14 14:52:48"/>
    <n v="500"/>
    <n v="0.75"/>
    <n v="143.25"/>
    <n v="-356"/>
    <s v="2002-04-08 00:00:00"/>
    <n v="9000"/>
    <s v="Працюю"/>
    <s v="Не був (ла) у шлюбі"/>
    <s v="повний робочий день"/>
    <s v="Львівська"/>
  </r>
  <r>
    <n v="2960210"/>
    <x v="3502"/>
    <s v="2021-04-02 20:50:15"/>
    <n v="500"/>
    <n v="4.25"/>
    <n v="135.75"/>
    <n v="-360"/>
    <s v="1990-01-18 00:00:00"/>
    <n v="10000"/>
    <s v="Підприємець"/>
    <s v="Перебуваю у шлюбі"/>
    <m/>
    <s v="Дніпропетровська"/>
  </r>
  <r>
    <n v="3020592"/>
    <x v="3503"/>
    <s v="2021-04-11 01:37:01"/>
    <n v="1500"/>
    <n v="0"/>
    <n v="1140"/>
    <n v="-360"/>
    <s v="1996-01-04 00:00:00"/>
    <n v="10000"/>
    <s v="Працюю"/>
    <s v="Перебуваю у шлюбі"/>
    <s v="повний робочий день"/>
    <s v="Рівненська"/>
  </r>
  <r>
    <n v="2943725"/>
    <x v="3504"/>
    <s v="2021-04-12 17:50:47"/>
    <n v="500"/>
    <n v="0"/>
    <n v="135.75"/>
    <n v="-364.25"/>
    <s v="2000-07-05 00:00:00"/>
    <n v="18000"/>
    <s v="Працюю"/>
    <s v="Не був (ла) у шлюбі"/>
    <s v="повний робочий день"/>
    <s v="Київ"/>
  </r>
  <r>
    <n v="3026416"/>
    <x v="3505"/>
    <s v="2021-04-11 20:41:39"/>
    <n v="500"/>
    <n v="0"/>
    <n v="133"/>
    <n v="-367"/>
    <s v="1996-09-21 00:00:00"/>
    <n v="10000"/>
    <s v="Працюю"/>
    <s v="Не був (ла) у шлюбі"/>
    <s v="повний робочий день"/>
    <s v="Миколаївська"/>
  </r>
  <r>
    <n v="3032828"/>
    <x v="3506"/>
    <s v="2021-04-12 19:01:50"/>
    <n v="800"/>
    <n v="0"/>
    <n v="429.6"/>
    <n v="-370.4"/>
    <s v="2003-04-11 00:00:00"/>
    <n v="7000"/>
    <s v="Працюю"/>
    <s v="Не був (ла) у шлюбі"/>
    <s v="частковий робочий день"/>
    <s v="Івано-Франківська"/>
  </r>
  <r>
    <n v="3016343"/>
    <x v="3507"/>
    <s v="2021-04-10 13:59:50"/>
    <n v="1000"/>
    <n v="0"/>
    <n v="627"/>
    <n v="-373"/>
    <s v="1996-07-24 00:00:00"/>
    <n v="27000"/>
    <s v="Працюю"/>
    <s v="Перебуваю у шлюбі"/>
    <s v="повний робочий день"/>
    <s v="Київська"/>
  </r>
  <r>
    <n v="2976499"/>
    <x v="3508"/>
    <s v="2021-04-05 07:31:11"/>
    <n v="500"/>
    <n v="0"/>
    <n v="104.5"/>
    <n v="-395.5"/>
    <s v="2000-03-10 00:00:00"/>
    <n v="9000"/>
    <s v="Працюю"/>
    <s v="Не був (ла) у шлюбі"/>
    <s v="повний робочий день"/>
    <s v="Київська"/>
  </r>
  <r>
    <n v="3005899"/>
    <x v="3509"/>
    <s v="2021-04-08 23:10:51"/>
    <n v="2000"/>
    <n v="0"/>
    <n v="1596"/>
    <n v="-404"/>
    <s v="1995-12-16 00:00:00"/>
    <n v="1000"/>
    <s v="Працюю"/>
    <s v="Не був (ла) у шлюбі"/>
    <s v="повний робочий день"/>
    <s v="Львівська"/>
  </r>
  <r>
    <n v="3028026"/>
    <x v="3510"/>
    <s v="2021-04-12 08:24:04"/>
    <n v="2000"/>
    <n v="0"/>
    <n v="1596"/>
    <n v="-404"/>
    <s v="1970-08-11 00:00:00"/>
    <n v="2500"/>
    <s v="Працюю"/>
    <s v="Не був (ла) у шлюбі"/>
    <s v="повний робочий день"/>
    <s v="Луганська"/>
  </r>
  <r>
    <n v="2993453"/>
    <x v="1942"/>
    <s v="2021-04-07 11:33:49"/>
    <n v="8200"/>
    <n v="0"/>
    <n v="7780"/>
    <n v="-420"/>
    <s v="1992-09-24 00:00:00"/>
    <n v="8500"/>
    <s v="Працюю"/>
    <s v="Перебуваю у шлюбі"/>
    <s v="повний робочий день"/>
    <s v="Житомирська"/>
  </r>
  <r>
    <n v="2976884"/>
    <x v="3511"/>
    <s v="2021-04-06 10:29:10"/>
    <n v="1000"/>
    <n v="0"/>
    <n v="570"/>
    <n v="-430"/>
    <s v="1999-01-09 00:00:00"/>
    <n v="6500"/>
    <s v="Працюю"/>
    <s v="Не був (ла) у шлюбі"/>
    <s v="повний робочий день"/>
    <s v="Київ"/>
  </r>
  <r>
    <n v="3033311"/>
    <x v="3244"/>
    <s v="2021-04-12 20:12:45"/>
    <n v="1000"/>
    <n v="0"/>
    <n v="570"/>
    <n v="-430"/>
    <s v="1984-02-03 00:00:00"/>
    <n v="15000"/>
    <s v="Працюю"/>
    <s v="Не був (ла) у шлюбі"/>
    <s v="повний робочий день"/>
    <s v="Житомирська"/>
  </r>
  <r>
    <n v="3046576"/>
    <x v="3512"/>
    <s v="2021-04-14 15:15:46"/>
    <n v="3000"/>
    <n v="2"/>
    <n v="2568"/>
    <n v="-430"/>
    <s v="1957-01-08 00:00:00"/>
    <n v="15000"/>
    <s v="Працюю"/>
    <s v="Вдівець / Вдова"/>
    <s v="повний робочий день"/>
    <s v="Київ"/>
  </r>
  <r>
    <n v="2950109"/>
    <x v="3513"/>
    <s v="2021-04-01 16:35:12"/>
    <n v="3000"/>
    <n v="0"/>
    <n v="2568"/>
    <n v="-432"/>
    <s v="1987-01-30 00:00:00"/>
    <n v="2000"/>
    <s v="Працюю"/>
    <s v="Не був (ла) у шлюбі"/>
    <s v="повний робочий день"/>
    <s v="Черкаська"/>
  </r>
  <r>
    <n v="2964116"/>
    <x v="3514"/>
    <s v="2021-04-03 13:23:40"/>
    <n v="3000"/>
    <n v="0"/>
    <n v="2568"/>
    <n v="-432"/>
    <s v="1960-12-25 00:00:00"/>
    <n v="5000"/>
    <s v="Працюю"/>
    <s v="Перебуваю у шлюбі"/>
    <s v="повний робочий день"/>
    <s v="Луганська"/>
  </r>
  <r>
    <n v="2955275"/>
    <x v="3515"/>
    <s v="2021-04-02 13:19:13"/>
    <n v="2000"/>
    <n v="3"/>
    <n v="1551"/>
    <n v="-446"/>
    <s v="1973-08-27 00:00:00"/>
    <n v="7000"/>
    <s v="Працюю"/>
    <s v="Розлучений (а)"/>
    <s v="повний робочий день"/>
    <s v="Одеська"/>
  </r>
  <r>
    <n v="2957536"/>
    <x v="3516"/>
    <s v="2021-04-02 15:34:07"/>
    <n v="500"/>
    <n v="0"/>
    <n v="50"/>
    <n v="-450"/>
    <s v="1993-12-03 00:00:00"/>
    <n v="8000"/>
    <s v="Працюю"/>
    <s v="Не був (ла) у шлюбі"/>
    <s v="повний робочий день"/>
    <s v="Київ"/>
  </r>
  <r>
    <n v="2957375"/>
    <x v="3517"/>
    <s v="2021-04-02 15:27:13"/>
    <n v="1500"/>
    <n v="8.25"/>
    <n v="1023.75"/>
    <n v="-468"/>
    <s v="1981-08-13 00:00:00"/>
    <n v="10000"/>
    <s v="Працюю"/>
    <s v="Не був (ла) у шлюбі"/>
    <s v="частковий робочий день"/>
    <s v="Харківська"/>
  </r>
  <r>
    <n v="2958663"/>
    <x v="3518"/>
    <s v="2021-04-02 18:22:26"/>
    <n v="1500"/>
    <n v="7.75"/>
    <n v="1023.75"/>
    <n v="-468.5"/>
    <s v="1978-02-16 00:00:00"/>
    <n v="8700"/>
    <s v="Працюю"/>
    <s v="Цивільний шлюб"/>
    <s v="повний робочий день"/>
    <s v="Дніпропетровська"/>
  </r>
  <r>
    <n v="3039758"/>
    <x v="3519"/>
    <s v="2021-04-13 18:10:16"/>
    <n v="500"/>
    <n v="0"/>
    <n v="30"/>
    <n v="-470"/>
    <s v="1992-02-17 00:00:00"/>
    <n v="9500"/>
    <s v="Домогосподар/-ка"/>
    <s v="Цивільний шлюб"/>
    <m/>
    <s v="Житомирська"/>
  </r>
  <r>
    <n v="2959552"/>
    <x v="3520"/>
    <s v="2021-04-02 19:01:03"/>
    <n v="3000"/>
    <n v="0"/>
    <n v="2520"/>
    <n v="-480"/>
    <s v="1997-12-08 00:00:00"/>
    <n v="9500"/>
    <s v="Працюю"/>
    <s v="Цивільний шлюб"/>
    <s v="позмінний графік"/>
    <s v="Івано-Франківська"/>
  </r>
  <r>
    <n v="3049810"/>
    <x v="3521"/>
    <s v="2021-04-14 21:42:41"/>
    <n v="6300"/>
    <n v="4300"/>
    <n v="1512"/>
    <n v="-488"/>
    <s v="1999-10-06 00:00:00"/>
    <n v="17000"/>
    <s v="Підприємець"/>
    <s v="Не був (ла) у шлюбі"/>
    <m/>
    <s v="Миколаївська"/>
  </r>
  <r>
    <n v="2951124"/>
    <x v="3522"/>
    <s v="2021-04-01 18:46:10"/>
    <n v="500"/>
    <n v="4.25"/>
    <n v="0.75"/>
    <n v="-495"/>
    <s v="1997-12-12 00:00:00"/>
    <n v="12000"/>
    <s v="Працюю"/>
    <s v="Перебуваю у шлюбі"/>
    <s v="позмінний графік"/>
    <s v="Одеська"/>
  </r>
  <r>
    <n v="2955877"/>
    <x v="3523"/>
    <s v="2021-04-02 13:18:03"/>
    <n v="500"/>
    <n v="4.6500000000000004"/>
    <n v="0.35"/>
    <n v="-495"/>
    <s v="1997-01-15 00:00:00"/>
    <n v="10600"/>
    <s v="Працюю"/>
    <s v="Не був (ла) у шлюбі"/>
    <s v="повний робочий день"/>
    <s v="Дніпропетровська"/>
  </r>
  <r>
    <n v="2980972"/>
    <x v="3524"/>
    <s v="2021-04-05 16:18:09"/>
    <n v="500"/>
    <n v="4.75"/>
    <n v="0.25"/>
    <n v="-495"/>
    <s v="1994-12-06 00:00:00"/>
    <n v="15000"/>
    <s v="Працюю"/>
    <s v="Не був (ла) у шлюбі"/>
    <s v="повний робочий день"/>
    <s v="Київ"/>
  </r>
  <r>
    <n v="2985522"/>
    <x v="3525"/>
    <s v="2021-04-06 11:37:52"/>
    <n v="500"/>
    <n v="4.6500000000000004"/>
    <n v="0.35"/>
    <n v="-495"/>
    <s v="1992-02-24 00:00:00"/>
    <n v="300"/>
    <s v="Працюю"/>
    <s v="Перебуваю у шлюбі"/>
    <s v="повний робочий день"/>
    <s v="Луганська"/>
  </r>
  <r>
    <n v="2994531"/>
    <x v="3526"/>
    <s v="2021-04-07 14:19:39"/>
    <n v="500"/>
    <n v="0"/>
    <n v="5"/>
    <n v="-495"/>
    <s v="1982-10-26 00:00:00"/>
    <n v="17000"/>
    <s v="Працюю"/>
    <s v="Цивільний шлюб"/>
    <s v="повний робочий день"/>
    <s v="Київ"/>
  </r>
  <r>
    <n v="3005472"/>
    <x v="3527"/>
    <s v="2021-04-08 21:55:22"/>
    <n v="500"/>
    <n v="4.25"/>
    <n v="0.75"/>
    <n v="-495"/>
    <s v="1992-04-07 00:00:00"/>
    <n v="8000"/>
    <s v="Працюю"/>
    <s v="Не був (ла) у шлюбі"/>
    <s v="почасово"/>
    <s v="Миколаївська"/>
  </r>
  <r>
    <n v="3013683"/>
    <x v="3528"/>
    <s v="2021-04-10 03:41:58"/>
    <n v="500"/>
    <n v="4.95"/>
    <n v="0.05"/>
    <n v="-495"/>
    <s v="2002-05-30 00:00:00"/>
    <n v="6000"/>
    <s v="Декретна відпустка"/>
    <s v="Не був (ла) у шлюбі"/>
    <m/>
    <s v="Дніпропетровська"/>
  </r>
  <r>
    <n v="3054654"/>
    <x v="3529"/>
    <s v="2021-04-15 16:08:27"/>
    <n v="1000"/>
    <n v="0"/>
    <n v="501.5"/>
    <n v="-498.5"/>
    <s v="1977-12-17 00:00:00"/>
    <n v="22000"/>
    <s v="Підприємець"/>
    <s v="Перебуваю у шлюбі"/>
    <m/>
    <s v="Київ"/>
  </r>
  <r>
    <n v="3006326"/>
    <x v="3530"/>
    <s v="2021-04-09 01:50:48"/>
    <n v="500"/>
    <n v="0"/>
    <n v="0.75"/>
    <n v="-499.25"/>
    <s v="1992-05-05 00:00:00"/>
    <n v="9000"/>
    <s v="Працюю"/>
    <s v="Не був (ла) у шлюбі"/>
    <s v="повний робочий день"/>
    <s v="Рівненська"/>
  </r>
  <r>
    <n v="3020515"/>
    <x v="3531"/>
    <s v="2021-04-11 01:06:35"/>
    <n v="500"/>
    <n v="0"/>
    <n v="0.75"/>
    <n v="-499.25"/>
    <s v="1985-02-04 00:00:00"/>
    <n v="7000"/>
    <s v="Працюю"/>
    <s v="Не був (ла) у шлюбі"/>
    <s v="повний робочий день"/>
    <s v="Полтавська"/>
  </r>
  <r>
    <n v="3037980"/>
    <x v="3532"/>
    <s v="2021-04-13 15:55:16"/>
    <n v="500"/>
    <n v="0"/>
    <n v="0.75"/>
    <n v="-499.25"/>
    <s v="1991-11-29 00:00:00"/>
    <n v="14000"/>
    <s v="Працюю"/>
    <s v="Вдівець / Вдова"/>
    <s v="позмінний графік"/>
    <s v="Дніпропетровська"/>
  </r>
  <r>
    <n v="3051056"/>
    <x v="3533"/>
    <s v="2021-04-15 04:17:02"/>
    <n v="500"/>
    <n v="0"/>
    <n v="0.45"/>
    <n v="-499.55"/>
    <s v="1987-08-26 00:00:00"/>
    <n v="20000"/>
    <s v="Працюю"/>
    <s v="Розлучений (а)"/>
    <s v="повний робочий день"/>
    <s v="Одеська"/>
  </r>
  <r>
    <n v="3050097"/>
    <x v="3534"/>
    <s v="2021-04-14 23:02:18"/>
    <n v="500"/>
    <n v="0"/>
    <n v="0.25"/>
    <n v="-499.75"/>
    <s v="2003-04-10 00:00:00"/>
    <n v="8000"/>
    <s v="Працюю"/>
    <s v="Не був (ла) у шлюбі"/>
    <s v="частковий робочий день"/>
    <s v="Сумська"/>
  </r>
  <r>
    <n v="2945895"/>
    <x v="3535"/>
    <s v="2021-04-01 09:08:16"/>
    <n v="500"/>
    <n v="0"/>
    <n v="0"/>
    <n v="-500"/>
    <s v="2000-05-13 00:00:00"/>
    <n v="9000"/>
    <s v="Працюю"/>
    <s v="Не був (ла) у шлюбі"/>
    <s v="повний робочий день"/>
    <s v="Львівська"/>
  </r>
  <r>
    <n v="2945762"/>
    <x v="3536"/>
    <s v="2021-04-01 10:04:28"/>
    <n v="500"/>
    <n v="0"/>
    <n v="0"/>
    <n v="-500"/>
    <s v="2003-03-02 00:00:00"/>
    <n v="6700"/>
    <s v="Працюю"/>
    <s v="Не був (ла) у шлюбі"/>
    <s v="повний робочий день"/>
    <s v="Полтавська"/>
  </r>
  <r>
    <n v="2946854"/>
    <x v="3537"/>
    <s v="2021-04-01 11:23:54"/>
    <n v="500"/>
    <n v="0"/>
    <n v="0"/>
    <n v="-500"/>
    <s v="1989-12-08 00:00:00"/>
    <n v="12000"/>
    <s v="Працюю"/>
    <s v="Не був (ла) у шлюбі"/>
    <s v="повний робочий день"/>
    <s v="Київ"/>
  </r>
  <r>
    <n v="2947281"/>
    <x v="3538"/>
    <s v="2021-04-01 12:08:10"/>
    <n v="500"/>
    <n v="0"/>
    <n v="0"/>
    <n v="-500"/>
    <s v="1996-08-06 00:00:00"/>
    <n v="3000"/>
    <s v="Працюю"/>
    <s v="Не був (ла) у шлюбі"/>
    <s v="повний робочий день"/>
    <s v="Миколаївська"/>
  </r>
  <r>
    <n v="2947841"/>
    <x v="3539"/>
    <s v="2021-04-01 13:18:19"/>
    <n v="500"/>
    <n v="0"/>
    <n v="0"/>
    <n v="-500"/>
    <s v="2003-03-18 00:00:00"/>
    <n v="2500"/>
    <s v="Студент"/>
    <s v="Не був (ла) у шлюбі"/>
    <m/>
    <s v="Івано-Франківська"/>
  </r>
  <r>
    <n v="2948310"/>
    <x v="3540"/>
    <s v="2021-04-01 13:27:20"/>
    <n v="500"/>
    <n v="0"/>
    <n v="0"/>
    <n v="-500"/>
    <s v="1981-07-09 00:00:00"/>
    <n v="21000"/>
    <s v="Працюю"/>
    <s v="Вдівець / Вдова"/>
    <s v="повний робочий день"/>
    <s v="Херсонська"/>
  </r>
  <r>
    <n v="2951544"/>
    <x v="3541"/>
    <s v="2021-04-01 19:46:25"/>
    <n v="500"/>
    <n v="0"/>
    <n v="0"/>
    <n v="-500"/>
    <s v="1985-05-12 00:00:00"/>
    <n v="9850"/>
    <s v="Працюю"/>
    <s v="Цивільний шлюб"/>
    <s v="повний робочий день"/>
    <s v="Дніпропетровська"/>
  </r>
  <r>
    <n v="2952006"/>
    <x v="3542"/>
    <s v="2021-04-01 22:06:05"/>
    <n v="500"/>
    <n v="0"/>
    <n v="0"/>
    <n v="-500"/>
    <s v="1987-08-14 00:00:00"/>
    <n v="12000"/>
    <s v="Працюю"/>
    <s v="Не був (ла) у шлюбі"/>
    <s v="повний робочий день"/>
    <s v="Чернівецька"/>
  </r>
  <r>
    <n v="2952860"/>
    <x v="3543"/>
    <s v="2021-04-01 23:46:29"/>
    <n v="500"/>
    <n v="0"/>
    <n v="0"/>
    <n v="-500"/>
    <s v="2003-01-11 00:00:00"/>
    <n v="15000"/>
    <s v="Працюю"/>
    <s v="Не був (ла) у шлюбі"/>
    <s v="повний робочий день"/>
    <s v="Київська"/>
  </r>
  <r>
    <n v="2953189"/>
    <x v="3442"/>
    <s v="2021-04-02 00:38:55"/>
    <n v="500"/>
    <n v="0"/>
    <n v="0"/>
    <n v="-500"/>
    <s v="2001-10-21 00:00:00"/>
    <n v="8000"/>
    <s v="Підприємець"/>
    <s v="Не був (ла) у шлюбі"/>
    <m/>
    <s v="Дніпропетровська"/>
  </r>
  <r>
    <n v="2954120"/>
    <x v="3544"/>
    <s v="2021-04-02 09:30:24"/>
    <n v="500"/>
    <n v="0"/>
    <n v="0"/>
    <n v="-500"/>
    <s v="1980-03-06 00:00:00"/>
    <n v="13500"/>
    <s v="Працюю"/>
    <s v="Цивільний шлюб"/>
    <s v="повний робочий день"/>
    <s v="Харківська"/>
  </r>
  <r>
    <n v="2954568"/>
    <x v="3545"/>
    <s v="2021-04-02 10:46:37"/>
    <n v="500"/>
    <n v="0"/>
    <n v="0"/>
    <n v="-500"/>
    <s v="1992-01-17 00:00:00"/>
    <n v="5000"/>
    <s v="Домогосподар/-ка"/>
    <s v="Не був (ла) у шлюбі"/>
    <m/>
    <s v="Полтавська"/>
  </r>
  <r>
    <n v="2955254"/>
    <x v="3546"/>
    <s v="2021-04-02 12:06:19"/>
    <n v="500"/>
    <n v="0"/>
    <n v="0"/>
    <n v="-500"/>
    <s v="2002-06-02 00:00:00"/>
    <n v="2500"/>
    <s v="Студент"/>
    <s v="Не був (ла) у шлюбі"/>
    <m/>
    <s v="Херсонська"/>
  </r>
  <r>
    <n v="2955807"/>
    <x v="3547"/>
    <s v="2021-04-02 13:07:22"/>
    <n v="500"/>
    <n v="0"/>
    <n v="0"/>
    <n v="-500"/>
    <s v="1992-07-02 00:00:00"/>
    <n v="5000"/>
    <s v="Інвалід"/>
    <s v="Не був (ла) у шлюбі"/>
    <s v="повний робочий день"/>
    <s v="Рівненська"/>
  </r>
  <r>
    <n v="2957914"/>
    <x v="3548"/>
    <s v="2021-04-02 16:01:34"/>
    <n v="500"/>
    <n v="0"/>
    <n v="0"/>
    <n v="-500"/>
    <s v="1998-03-19 00:00:00"/>
    <n v="4600"/>
    <s v="Домогосподар/-ка"/>
    <s v="Не був (ла) у шлюбі"/>
    <m/>
    <s v="Хмельницька"/>
  </r>
  <r>
    <n v="2959755"/>
    <x v="3549"/>
    <s v="2021-04-02 19:42:02"/>
    <n v="500"/>
    <n v="0"/>
    <n v="0"/>
    <n v="-500"/>
    <s v="1988-11-15 00:00:00"/>
    <n v="10000"/>
    <s v="Працюю"/>
    <s v="Вдівець / Вдова"/>
    <s v="повний робочий день"/>
    <s v="Волинська"/>
  </r>
  <r>
    <n v="2955065"/>
    <x v="3550"/>
    <s v="2021-04-02 20:36:16"/>
    <n v="500"/>
    <n v="0"/>
    <n v="0"/>
    <n v="-500"/>
    <s v="1998-10-25 00:00:00"/>
    <n v="17000"/>
    <s v="Підприємець"/>
    <s v="Не був (ла) у шлюбі"/>
    <m/>
    <s v="Київ"/>
  </r>
  <r>
    <n v="2961624"/>
    <x v="3551"/>
    <s v="2021-04-03 03:02:26"/>
    <n v="500"/>
    <n v="0"/>
    <n v="0"/>
    <n v="-500"/>
    <s v="1986-08-20 00:00:00"/>
    <n v="9000"/>
    <s v="Працюю"/>
    <s v="Не був (ла) у шлюбі"/>
    <s v="повний робочий день"/>
    <s v="Донецька"/>
  </r>
  <r>
    <n v="2962009"/>
    <x v="3552"/>
    <s v="2021-04-03 06:48:32"/>
    <n v="500"/>
    <n v="0"/>
    <n v="0"/>
    <n v="-500"/>
    <s v="1990-05-23 00:00:00"/>
    <n v="12000"/>
    <s v="Працюю"/>
    <s v="Розлучений (а)"/>
    <s v="повний робочий день"/>
    <s v="Дніпропетровська"/>
  </r>
  <r>
    <n v="2962233"/>
    <x v="3553"/>
    <s v="2021-04-03 08:20:24"/>
    <n v="500"/>
    <n v="0"/>
    <n v="0"/>
    <n v="-500"/>
    <s v="1986-04-11 00:00:00"/>
    <n v="7000"/>
    <s v="Працюю"/>
    <s v="Не був (ла) у шлюбі"/>
    <s v="повний робочий день"/>
    <s v="Донецька"/>
  </r>
  <r>
    <n v="2962485"/>
    <x v="3554"/>
    <s v="2021-04-03 09:19:04"/>
    <n v="500"/>
    <n v="0"/>
    <n v="0"/>
    <n v="-500"/>
    <s v="1998-02-03 00:00:00"/>
    <n v="4000"/>
    <s v="Працюю"/>
    <s v="Не був (ла) у шлюбі"/>
    <s v="позмінний графік"/>
    <s v="Кіровоградська"/>
  </r>
  <r>
    <n v="2906996"/>
    <x v="3555"/>
    <s v="2021-04-03 10:02:47"/>
    <n v="500"/>
    <n v="0"/>
    <n v="0"/>
    <n v="-500"/>
    <s v="1990-12-22 00:00:00"/>
    <n v="10000"/>
    <s v="Працюю"/>
    <s v="Не був (ла) у шлюбі"/>
    <s v="повний робочий день"/>
    <s v="Дніпропетровська"/>
  </r>
  <r>
    <n v="2963269"/>
    <x v="3556"/>
    <s v="2021-04-03 11:32:14"/>
    <n v="500"/>
    <n v="0"/>
    <n v="0"/>
    <n v="-500"/>
    <s v="1987-06-11 00:00:00"/>
    <n v="17500"/>
    <s v="Працюю"/>
    <s v="Цивільний шлюб"/>
    <s v="повний робочий день"/>
    <s v="Донецька"/>
  </r>
  <r>
    <n v="2964368"/>
    <x v="3557"/>
    <s v="2021-04-03 13:27:39"/>
    <n v="500"/>
    <n v="0"/>
    <n v="0"/>
    <n v="-500"/>
    <s v="1996-04-12 00:00:00"/>
    <n v="10000"/>
    <s v="Працюю"/>
    <s v="Не був (ла) у шлюбі"/>
    <s v="позмінний графік"/>
    <s v="Закарпатська"/>
  </r>
  <r>
    <n v="2964291"/>
    <x v="3558"/>
    <s v="2021-04-03 13:46:13"/>
    <n v="500"/>
    <n v="0"/>
    <n v="0"/>
    <n v="-500"/>
    <s v="1992-01-12 00:00:00"/>
    <n v="14000"/>
    <s v="Працюю"/>
    <s v="Не був (ла) у шлюбі"/>
    <s v="позмінний графік"/>
    <s v="Київська"/>
  </r>
  <r>
    <n v="2964690"/>
    <x v="3559"/>
    <s v="2021-04-03 14:48:43"/>
    <n v="500"/>
    <n v="0"/>
    <n v="0"/>
    <n v="-500"/>
    <s v="1987-07-07 00:00:00"/>
    <n v="2000"/>
    <s v="Працюю"/>
    <s v="Цивільний шлюб"/>
    <s v="повний робочий день"/>
    <s v="Закарпатська"/>
  </r>
  <r>
    <n v="2965257"/>
    <x v="3560"/>
    <s v="2021-04-03 14:58:50"/>
    <n v="500"/>
    <n v="0"/>
    <n v="0"/>
    <n v="-500"/>
    <s v="1997-08-04 00:00:00"/>
    <n v="12000"/>
    <s v="Працюю"/>
    <s v="Цивільний шлюб"/>
    <s v="повний робочий день"/>
    <s v="Київ"/>
  </r>
  <r>
    <n v="2965642"/>
    <x v="3561"/>
    <s v="2021-04-03 15:37:17"/>
    <n v="500"/>
    <n v="0"/>
    <n v="0"/>
    <n v="-500"/>
    <s v="1993-06-06 00:00:00"/>
    <n v="12000"/>
    <s v="Працюю"/>
    <s v="Перебуваю у шлюбі"/>
    <s v="повний робочий день"/>
    <s v="Одеська"/>
  </r>
  <r>
    <n v="2964151"/>
    <x v="3562"/>
    <s v="2021-04-03 15:51:24"/>
    <n v="500"/>
    <n v="0"/>
    <n v="0"/>
    <n v="-500"/>
    <s v="1986-09-26 00:00:00"/>
    <n v="12000"/>
    <s v="Працюю"/>
    <s v="Не був (ла) у шлюбі"/>
    <s v="частковий робочий день"/>
    <s v="Київська"/>
  </r>
  <r>
    <n v="2964816"/>
    <x v="3563"/>
    <s v="2021-04-03 16:54:40"/>
    <n v="500"/>
    <n v="0"/>
    <n v="0"/>
    <n v="-500"/>
    <s v="2000-05-26 00:00:00"/>
    <n v="10000"/>
    <s v="Працюю"/>
    <s v="Перебуваю у шлюбі"/>
    <s v="повний робочий день"/>
    <s v="Херсонська"/>
  </r>
  <r>
    <n v="2966391"/>
    <x v="3564"/>
    <s v="2021-04-03 17:10:53"/>
    <n v="500"/>
    <n v="0"/>
    <n v="0"/>
    <n v="-500"/>
    <s v="1997-12-02 00:00:00"/>
    <n v="10000"/>
    <s v="Працюю"/>
    <s v="Не був (ла) у шлюбі"/>
    <s v="частковий робочий день"/>
    <s v="Запорізька"/>
  </r>
  <r>
    <n v="2967189"/>
    <x v="3565"/>
    <s v="2021-04-03 18:57:51"/>
    <n v="500"/>
    <n v="0"/>
    <n v="0"/>
    <n v="-500"/>
    <s v="1999-08-13 00:00:00"/>
    <n v="12000"/>
    <s v="Працюю"/>
    <s v="Не був (ла) у шлюбі"/>
    <s v="повний робочий день"/>
    <s v="Полтавська"/>
  </r>
  <r>
    <n v="2966741"/>
    <x v="3566"/>
    <s v="2021-04-03 19:44:32"/>
    <n v="500"/>
    <n v="0"/>
    <n v="0"/>
    <n v="-500"/>
    <s v="1998-04-19 00:00:00"/>
    <n v="4800"/>
    <s v="Працюю"/>
    <s v="Не був (ла) у шлюбі"/>
    <s v="повний робочий день"/>
    <s v="Запорізька"/>
  </r>
  <r>
    <n v="2967749"/>
    <x v="3567"/>
    <s v="2021-04-03 20:06:34"/>
    <n v="500"/>
    <n v="0"/>
    <n v="0"/>
    <n v="-500"/>
    <s v="1989-07-19 00:00:00"/>
    <n v="15000"/>
    <s v="Працюю"/>
    <s v="Не був (ла) у шлюбі"/>
    <s v="позмінний графік"/>
    <s v="Вінницька"/>
  </r>
  <r>
    <n v="2968134"/>
    <x v="3568"/>
    <s v="2021-04-03 21:19:11"/>
    <n v="500"/>
    <n v="0"/>
    <n v="0"/>
    <n v="-500"/>
    <s v="1991-07-27 00:00:00"/>
    <n v="8500"/>
    <s v="Працюю"/>
    <s v="Не був (ла) у шлюбі"/>
    <s v="повний робочий день"/>
    <s v="Дніпропетровська"/>
  </r>
  <r>
    <n v="2968218"/>
    <x v="3569"/>
    <s v="2021-04-03 21:28:39"/>
    <n v="500"/>
    <n v="0"/>
    <n v="0"/>
    <n v="-500"/>
    <s v="1992-09-11 00:00:00"/>
    <n v="8500"/>
    <s v="Працюю"/>
    <s v="Цивільний шлюб"/>
    <s v="позмінний графік"/>
    <s v="Дніпропетровська"/>
  </r>
  <r>
    <n v="2969044"/>
    <x v="3570"/>
    <s v="2021-04-03 23:51:05"/>
    <n v="500"/>
    <n v="0"/>
    <n v="0"/>
    <n v="-500"/>
    <s v="1992-11-25 00:00:00"/>
    <n v="14000"/>
    <s v="Працюю"/>
    <s v="Не був (ла) у шлюбі"/>
    <s v="повний робочий день"/>
    <s v="Запорізька"/>
  </r>
  <r>
    <n v="2969422"/>
    <x v="3571"/>
    <s v="2021-04-04 02:08:35"/>
    <n v="500"/>
    <n v="0"/>
    <n v="0"/>
    <n v="-500"/>
    <s v="1992-04-27 00:00:00"/>
    <n v="10000"/>
    <s v="Домогосподар/-ка"/>
    <s v="Не був (ла) у шлюбі"/>
    <m/>
    <s v="Чернівецька"/>
  </r>
  <r>
    <n v="2969597"/>
    <x v="3572"/>
    <s v="2021-04-04 03:24:18"/>
    <n v="500"/>
    <n v="0"/>
    <n v="0"/>
    <n v="-500"/>
    <s v="1994-05-23 00:00:00"/>
    <n v="5000"/>
    <s v="Працюю"/>
    <s v="Не був (ла) у шлюбі"/>
    <s v="повний робочий день"/>
    <s v="Львівська"/>
  </r>
  <r>
    <n v="2969884"/>
    <x v="3573"/>
    <s v="2021-04-04 05:53:39"/>
    <n v="500"/>
    <n v="0"/>
    <n v="0"/>
    <n v="-500"/>
    <s v="1988-07-15 00:00:00"/>
    <n v="2000"/>
    <s v="Декретна відпустка"/>
    <s v="Розлучений (а)"/>
    <m/>
    <s v="Київ"/>
  </r>
  <r>
    <n v="2969982"/>
    <x v="3574"/>
    <s v="2021-04-04 06:10:40"/>
    <n v="500"/>
    <n v="0"/>
    <n v="0"/>
    <n v="-500"/>
    <s v="1986-02-15 00:00:00"/>
    <n v="8000"/>
    <s v="Працюю"/>
    <s v="Розлучений (а)"/>
    <s v="почасово"/>
    <s v="Черкаська"/>
  </r>
  <r>
    <n v="2969961"/>
    <x v="3575"/>
    <s v="2021-04-04 06:30:24"/>
    <n v="500"/>
    <n v="0"/>
    <n v="0"/>
    <n v="-500"/>
    <s v="1992-10-23 00:00:00"/>
    <n v="7000"/>
    <s v="Працюю"/>
    <s v="Не був (ла) у шлюбі"/>
    <s v="повний робочий день"/>
    <s v="Київ"/>
  </r>
  <r>
    <n v="2971634"/>
    <x v="3576"/>
    <s v="2021-04-04 11:47:39"/>
    <n v="500"/>
    <n v="0"/>
    <n v="0"/>
    <n v="-500"/>
    <s v="1981-09-04 00:00:00"/>
    <n v="13000"/>
    <s v="Працюю"/>
    <s v="Не був (ла) у шлюбі"/>
    <s v="повний робочий день"/>
    <s v="Київ"/>
  </r>
  <r>
    <n v="2971746"/>
    <x v="3577"/>
    <s v="2021-04-04 12:05:18"/>
    <n v="500"/>
    <n v="0"/>
    <n v="0"/>
    <n v="-500"/>
    <s v="1985-07-09 00:00:00"/>
    <n v="5000"/>
    <s v="Працюю"/>
    <s v="Не був (ла) у шлюбі"/>
    <s v="позмінний графік"/>
    <s v="Черкаська"/>
  </r>
  <r>
    <n v="2972775"/>
    <x v="3578"/>
    <s v="2021-04-04 13:45:47"/>
    <n v="500"/>
    <n v="0"/>
    <n v="0"/>
    <n v="-500"/>
    <s v="1985-09-12 00:00:00"/>
    <n v="10000"/>
    <s v="Працюю"/>
    <s v="Цивільний шлюб"/>
    <s v="повний робочий день"/>
    <s v="Київська"/>
  </r>
  <r>
    <n v="2973538"/>
    <x v="3579"/>
    <s v="2021-04-04 14:49:38"/>
    <n v="500"/>
    <n v="0"/>
    <n v="0"/>
    <n v="-500"/>
    <s v="1998-10-11 00:00:00"/>
    <n v="8000"/>
    <s v="Декретна відпустка"/>
    <s v="Перебуваю у шлюбі"/>
    <m/>
    <s v="Запорізька"/>
  </r>
  <r>
    <n v="2974021"/>
    <x v="3580"/>
    <s v="2021-04-04 16:02:57"/>
    <n v="500"/>
    <n v="0"/>
    <n v="0"/>
    <n v="-500"/>
    <s v="1991-12-17 00:00:00"/>
    <n v="10000"/>
    <s v="Працюю"/>
    <s v="Не був (ла) у шлюбі"/>
    <s v="позмінний графік"/>
    <s v="Миколаївська"/>
  </r>
  <r>
    <n v="2974378"/>
    <x v="3581"/>
    <s v="2021-04-04 17:41:07"/>
    <n v="500"/>
    <n v="0"/>
    <n v="0"/>
    <n v="-500"/>
    <s v="1993-07-20 00:00:00"/>
    <n v="25000"/>
    <s v="Працюю"/>
    <s v="Не був (ла) у шлюбі"/>
    <s v="повний робочий день"/>
    <s v="Київ"/>
  </r>
  <r>
    <n v="2976030"/>
    <x v="3582"/>
    <s v="2021-04-04 20:15:08"/>
    <n v="500"/>
    <n v="0"/>
    <n v="0"/>
    <n v="-500"/>
    <s v="1995-06-08 00:00:00"/>
    <n v="15000"/>
    <s v="Працюю"/>
    <s v="Перебуваю у шлюбі"/>
    <s v="повний робочий день"/>
    <s v="Чернігівська"/>
  </r>
  <r>
    <n v="2977640"/>
    <x v="3583"/>
    <s v="2021-04-05 06:01:51"/>
    <n v="500"/>
    <n v="0"/>
    <n v="0"/>
    <n v="-500"/>
    <s v="1981-12-17 00:00:00"/>
    <n v="6000"/>
    <s v="Працюю"/>
    <s v="Не був (ла) у шлюбі"/>
    <s v="частковий робочий день"/>
    <s v="Дніпропетровська"/>
  </r>
  <r>
    <n v="2973678"/>
    <x v="3584"/>
    <s v="2021-04-05 08:56:11"/>
    <n v="500"/>
    <n v="0"/>
    <n v="0"/>
    <n v="-500"/>
    <s v="1968-06-13 00:00:00"/>
    <n v="9000"/>
    <s v="Підприємець"/>
    <s v="Розлучений (а)"/>
    <m/>
    <s v="Дніпропетровська"/>
  </r>
  <r>
    <n v="2978081"/>
    <x v="3585"/>
    <s v="2021-04-05 09:30:17"/>
    <n v="500"/>
    <n v="0"/>
    <n v="0"/>
    <n v="-500"/>
    <s v="2000-08-17 00:00:00"/>
    <n v="8000"/>
    <s v="Студент"/>
    <s v="Не був (ла) у шлюбі"/>
    <s v="повний робочий день"/>
    <s v="Чернівецька"/>
  </r>
  <r>
    <n v="2978172"/>
    <x v="3586"/>
    <s v="2021-04-05 10:57:44"/>
    <n v="500"/>
    <n v="0"/>
    <n v="0"/>
    <n v="-500"/>
    <s v="2000-01-14 00:00:00"/>
    <n v="3500"/>
    <s v="Працюю"/>
    <s v="Не був (ла) у шлюбі"/>
    <s v="частковий робочий день"/>
    <s v="Вінницька"/>
  </r>
  <r>
    <n v="2979733"/>
    <x v="3587"/>
    <s v="2021-04-05 14:26:45"/>
    <n v="500"/>
    <n v="0"/>
    <n v="0"/>
    <n v="-500"/>
    <s v="1991-01-30 00:00:00"/>
    <n v="15000"/>
    <s v="Працюю"/>
    <s v="Не був (ла) у шлюбі"/>
    <s v="повний робочий день"/>
    <s v="Запорізька"/>
  </r>
  <r>
    <n v="2980335"/>
    <x v="3588"/>
    <s v="2021-04-05 15:48:46"/>
    <n v="500"/>
    <n v="0"/>
    <n v="0"/>
    <n v="-500"/>
    <s v="2002-02-18 00:00:00"/>
    <n v="20000"/>
    <s v="Підприємець"/>
    <s v="Не був (ла) у шлюбі"/>
    <m/>
    <s v="Житомирська"/>
  </r>
  <r>
    <n v="2982715"/>
    <x v="3589"/>
    <s v="2021-04-05 22:01:36"/>
    <n v="500"/>
    <n v="0"/>
    <n v="0"/>
    <n v="-500"/>
    <s v="1993-09-03 00:00:00"/>
    <n v="8500"/>
    <s v="Працюю"/>
    <s v="Не був (ла) у шлюбі"/>
    <s v="повний робочий день"/>
    <s v="Харківська"/>
  </r>
  <r>
    <n v="2984248"/>
    <x v="3590"/>
    <s v="2021-04-06 01:50:34"/>
    <n v="500"/>
    <n v="0"/>
    <n v="0"/>
    <n v="-500"/>
    <s v="2002-06-24 00:00:00"/>
    <n v="10000"/>
    <s v="Домогосподар/-ка"/>
    <s v="Не був (ла) у шлюбі"/>
    <m/>
    <s v="Волинська"/>
  </r>
  <r>
    <n v="2985221"/>
    <x v="3591"/>
    <s v="2021-04-06 11:54:29"/>
    <n v="500"/>
    <n v="0"/>
    <n v="0"/>
    <n v="-500"/>
    <s v="1985-11-29 00:00:00"/>
    <n v="7000"/>
    <s v="Домогосподар/-ка"/>
    <s v="Розлучений (а)"/>
    <m/>
    <s v="Харківська"/>
  </r>
  <r>
    <n v="2986600"/>
    <x v="3592"/>
    <s v="2021-04-06 12:59:17"/>
    <n v="500"/>
    <n v="0"/>
    <n v="0"/>
    <n v="-500"/>
    <s v="1993-09-27 00:00:00"/>
    <n v="15000"/>
    <s v="Не працюю"/>
    <s v="Не був (ла) у шлюбі"/>
    <m/>
    <s v="Харківська"/>
  </r>
  <r>
    <n v="2988623"/>
    <x v="3593"/>
    <s v="2021-04-06 16:45:47"/>
    <n v="500"/>
    <n v="0"/>
    <n v="0"/>
    <n v="-500"/>
    <s v="2002-10-19 00:00:00"/>
    <n v="6000"/>
    <s v="Працюю"/>
    <s v="Не був (ла) у шлюбі"/>
    <s v="повний робочий день"/>
    <s v="Вінницька"/>
  </r>
  <r>
    <n v="2991101"/>
    <x v="3594"/>
    <s v="2021-04-06 23:01:54"/>
    <n v="500"/>
    <n v="0"/>
    <n v="0"/>
    <n v="-500"/>
    <s v="1999-01-10 00:00:00"/>
    <n v="24000"/>
    <s v="Підприємець"/>
    <s v="Не був (ла) у шлюбі"/>
    <s v="повний робочий день"/>
    <s v="Київ"/>
  </r>
  <r>
    <n v="2991416"/>
    <x v="3595"/>
    <s v="2021-04-07 00:32:11"/>
    <n v="500"/>
    <n v="0"/>
    <n v="0"/>
    <n v="-500"/>
    <s v="1997-02-17 00:00:00"/>
    <n v="18000"/>
    <s v="Підприємець"/>
    <s v="Не був (ла) у шлюбі"/>
    <s v="повний робочий день"/>
    <s v="Київська"/>
  </r>
  <r>
    <n v="2991731"/>
    <x v="3596"/>
    <s v="2021-04-07 02:56:15"/>
    <n v="500"/>
    <n v="0"/>
    <n v="0"/>
    <n v="-500"/>
    <s v="1995-08-20 00:00:00"/>
    <n v="13000"/>
    <s v="Працюю"/>
    <s v="Не був (ла) у шлюбі"/>
    <s v="повний робочий день"/>
    <s v="Луганська"/>
  </r>
  <r>
    <n v="2991927"/>
    <x v="3597"/>
    <s v="2021-04-07 05:17:21"/>
    <n v="500"/>
    <n v="0"/>
    <n v="0"/>
    <n v="-500"/>
    <s v="1998-04-27 00:00:00"/>
    <n v="12000"/>
    <s v="Працюю"/>
    <s v="Не був (ла) у шлюбі"/>
    <s v="позмінний графік"/>
    <s v="Рівненська"/>
  </r>
  <r>
    <n v="2991836"/>
    <x v="3598"/>
    <s v="2021-04-07 05:27:28"/>
    <n v="500"/>
    <n v="0"/>
    <n v="0"/>
    <n v="-500"/>
    <s v="1998-03-12 00:00:00"/>
    <n v="6000"/>
    <s v="Працюю"/>
    <s v="Розлучений (а)"/>
    <s v="повний робочий день"/>
    <s v="Кіровоградська"/>
  </r>
  <r>
    <n v="2981469"/>
    <x v="3599"/>
    <s v="2021-04-07 10:51:46"/>
    <n v="500"/>
    <n v="0"/>
    <n v="0"/>
    <n v="-500"/>
    <s v="2000-09-02 00:00:00"/>
    <n v="4500"/>
    <s v="Працюю"/>
    <s v="Не був (ла) у шлюбі"/>
    <s v="повний робочий день"/>
    <s v="Черкаська"/>
  </r>
  <r>
    <n v="2993642"/>
    <x v="3600"/>
    <s v="2021-04-07 12:08:12"/>
    <n v="500"/>
    <n v="0"/>
    <n v="0"/>
    <n v="-500"/>
    <s v="2000-04-11 00:00:00"/>
    <n v="13000"/>
    <s v="Працюю"/>
    <s v="Не був (ла) у шлюбі"/>
    <s v="повний робочий день"/>
    <s v="Запорізька"/>
  </r>
  <r>
    <n v="2994552"/>
    <x v="3601"/>
    <s v="2021-04-07 14:27:02"/>
    <n v="500"/>
    <n v="0"/>
    <n v="0"/>
    <n v="-500"/>
    <s v="1999-11-22 00:00:00"/>
    <n v="20000"/>
    <s v="Працюю"/>
    <s v="Не був (ла) у шлюбі"/>
    <s v="повний робочий день"/>
    <s v="Закарпатська"/>
  </r>
  <r>
    <n v="2995609"/>
    <x v="3602"/>
    <s v="2021-04-07 16:00:02"/>
    <n v="500"/>
    <n v="0"/>
    <n v="0"/>
    <n v="-500"/>
    <s v="2000-05-25 00:00:00"/>
    <n v="5500"/>
    <s v="Студент"/>
    <s v="Не був (ла) у шлюбі"/>
    <m/>
    <s v="Дніпропетровська"/>
  </r>
  <r>
    <n v="2997156"/>
    <x v="3603"/>
    <s v="2021-04-07 19:08:14"/>
    <n v="500"/>
    <n v="0"/>
    <n v="0"/>
    <n v="-500"/>
    <s v="1970-06-08 00:00:00"/>
    <n v="500"/>
    <s v="Підприємець"/>
    <s v="Розлучений (а)"/>
    <m/>
    <s v="Полтавська"/>
  </r>
  <r>
    <n v="3000327"/>
    <x v="2362"/>
    <s v="2021-04-08 10:35:18"/>
    <n v="500"/>
    <n v="0"/>
    <n v="0"/>
    <n v="-500"/>
    <s v="1958-04-18 00:00:00"/>
    <n v="21500"/>
    <s v="Працюю"/>
    <s v="Цивільний шлюб"/>
    <s v="повний робочий день"/>
    <s v="Дніпропетровська"/>
  </r>
  <r>
    <n v="3002091"/>
    <x v="3604"/>
    <s v="2021-04-08 15:01:06"/>
    <n v="500"/>
    <n v="0"/>
    <n v="0"/>
    <n v="-500"/>
    <s v="1997-07-04 00:00:00"/>
    <n v="5500"/>
    <s v="Працюю"/>
    <s v="Перебуваю у шлюбі"/>
    <s v="повний робочий день"/>
    <s v="Полтавська"/>
  </r>
  <r>
    <n v="2995168"/>
    <x v="3605"/>
    <s v="2021-04-08 15:55:23"/>
    <n v="500"/>
    <n v="0"/>
    <n v="0"/>
    <n v="-500"/>
    <s v="1995-06-16 00:00:00"/>
    <n v="10000"/>
    <s v="Працюю"/>
    <s v="Не був (ла) у шлюбі"/>
    <s v="повний робочий день"/>
    <s v="Кіровоградська"/>
  </r>
  <r>
    <n v="3004380"/>
    <x v="3606"/>
    <s v="2021-04-08 19:31:48"/>
    <n v="500"/>
    <n v="0"/>
    <n v="0"/>
    <n v="-500"/>
    <s v="1992-03-30 00:00:00"/>
    <n v="15300"/>
    <s v="Працюю"/>
    <s v="Не був (ла) у шлюбі"/>
    <s v="повний робочий день"/>
    <s v="Одеська"/>
  </r>
  <r>
    <n v="3004772"/>
    <x v="3607"/>
    <s v="2021-04-08 20:28:47"/>
    <n v="500"/>
    <n v="0"/>
    <n v="0"/>
    <n v="-500"/>
    <s v="2001-01-23 00:00:00"/>
    <n v="2800"/>
    <s v="Працюю"/>
    <s v="Не був (ла) у шлюбі"/>
    <s v="повний робочий день"/>
    <s v="Вінницька"/>
  </r>
  <r>
    <n v="3005185"/>
    <x v="3608"/>
    <s v="2021-04-08 21:26:55"/>
    <n v="500"/>
    <n v="0"/>
    <n v="0"/>
    <n v="-500"/>
    <s v="2003-01-18 00:00:00"/>
    <n v="1000"/>
    <s v="Працюю"/>
    <s v="Не був (ла) у шлюбі"/>
    <s v="повний робочий день"/>
    <s v="Вінницька"/>
  </r>
  <r>
    <n v="3006333"/>
    <x v="3609"/>
    <s v="2021-04-09 02:04:01"/>
    <n v="500"/>
    <n v="0"/>
    <n v="0"/>
    <n v="-500"/>
    <s v="1994-06-20 00:00:00"/>
    <n v="7000"/>
    <s v="Працюю"/>
    <s v="Не був (ла) у шлюбі"/>
    <s v="позмінний графік"/>
    <s v="Івано-Франківська"/>
  </r>
  <r>
    <n v="2998535"/>
    <x v="3610"/>
    <s v="2021-04-09 11:49:14"/>
    <n v="500"/>
    <n v="0"/>
    <n v="0"/>
    <n v="-500"/>
    <s v="1992-10-12 00:00:00"/>
    <n v="9500"/>
    <s v="Працюю"/>
    <s v="Не був (ла) у шлюбі"/>
    <s v="позмінний графік"/>
    <s v="Дніпропетровська"/>
  </r>
  <r>
    <n v="3012339"/>
    <x v="3611"/>
    <s v="2021-04-09 20:42:35"/>
    <n v="500"/>
    <n v="0"/>
    <n v="0"/>
    <n v="-500"/>
    <s v="1987-05-30 00:00:00"/>
    <n v="8000"/>
    <s v="Не працюю"/>
    <s v="Не був (ла) у шлюбі"/>
    <s v="повний робочий день"/>
    <s v="Дніпропетровська"/>
  </r>
  <r>
    <n v="3013452"/>
    <x v="3612"/>
    <s v="2021-04-10 07:05:27"/>
    <n v="500"/>
    <n v="0"/>
    <n v="0"/>
    <n v="-500"/>
    <s v="1990-11-29 00:00:00"/>
    <n v="10000"/>
    <s v="Працюю"/>
    <s v="Не був (ла) у шлюбі"/>
    <s v="повний робочий день"/>
    <s v="Дніпропетровська"/>
  </r>
  <r>
    <n v="3014719"/>
    <x v="3613"/>
    <s v="2021-04-10 09:59:25"/>
    <n v="500"/>
    <n v="0"/>
    <n v="0"/>
    <n v="-500"/>
    <s v="1998-03-10 00:00:00"/>
    <n v="3000"/>
    <s v="Не працюю"/>
    <s v="Не був (ла) у шлюбі"/>
    <m/>
    <s v="Донецька"/>
  </r>
  <r>
    <n v="3014859"/>
    <x v="3614"/>
    <s v="2021-04-10 11:04:35"/>
    <n v="500"/>
    <n v="0"/>
    <n v="0"/>
    <n v="-500"/>
    <s v="2002-05-01 00:00:00"/>
    <n v="11000"/>
    <s v="Працюю"/>
    <s v="Не був (ла) у шлюбі"/>
    <s v="повний робочий день"/>
    <s v="Дніпропетровська"/>
  </r>
  <r>
    <n v="3015475"/>
    <x v="3615"/>
    <s v="2021-04-10 12:28:17"/>
    <n v="500"/>
    <n v="0"/>
    <n v="0"/>
    <n v="-500"/>
    <s v="1995-07-12 00:00:00"/>
    <n v="15000"/>
    <s v="Працюю"/>
    <s v="Не був (ла) у шлюбі"/>
    <s v="повний робочий день"/>
    <s v="Івано-Франківська"/>
  </r>
  <r>
    <n v="3016308"/>
    <x v="3616"/>
    <s v="2021-04-10 13:44:02"/>
    <n v="500"/>
    <n v="0"/>
    <n v="0"/>
    <n v="-500"/>
    <s v="2001-07-03 00:00:00"/>
    <n v="9000"/>
    <s v="Працюю"/>
    <s v="Не був (ла) у шлюбі"/>
    <s v="повний робочий день"/>
    <s v="Донецька"/>
  </r>
  <r>
    <n v="3016791"/>
    <x v="2156"/>
    <s v="2021-04-10 14:35:53"/>
    <n v="500"/>
    <n v="0"/>
    <n v="0"/>
    <n v="-500"/>
    <s v="1971-07-22 00:00:00"/>
    <n v="10000"/>
    <s v="Пенсіонер"/>
    <s v="Вдівець / Вдова"/>
    <m/>
    <s v="Київ"/>
  </r>
  <r>
    <n v="3016889"/>
    <x v="3617"/>
    <s v="2021-04-10 14:45:35"/>
    <n v="500"/>
    <n v="0"/>
    <n v="0"/>
    <n v="-500"/>
    <s v="2002-05-08 00:00:00"/>
    <n v="8000"/>
    <s v="Працюю"/>
    <s v="Не був (ла) у шлюбі"/>
    <s v="повний робочий день"/>
    <s v="Київська"/>
  </r>
  <r>
    <n v="3017638"/>
    <x v="3618"/>
    <s v="2021-04-10 17:18:51"/>
    <n v="500"/>
    <n v="0"/>
    <n v="0"/>
    <n v="-500"/>
    <s v="1998-05-05 00:00:00"/>
    <n v="10000"/>
    <s v="Працюю"/>
    <s v="Цивільний шлюб"/>
    <s v="повний робочий день"/>
    <s v="Харківська"/>
  </r>
  <r>
    <n v="3021096"/>
    <x v="3619"/>
    <s v="2021-04-11 06:27:53"/>
    <n v="500"/>
    <n v="0"/>
    <n v="0"/>
    <n v="-500"/>
    <s v="2002-09-03 00:00:00"/>
    <n v="5600"/>
    <s v="Студент"/>
    <s v="Не був (ла) у шлюбі"/>
    <m/>
    <s v="Івано-Франківська"/>
  </r>
  <r>
    <n v="3022398"/>
    <x v="3620"/>
    <s v="2021-04-11 12:16:13"/>
    <n v="500"/>
    <n v="0"/>
    <n v="0"/>
    <n v="-500"/>
    <s v="2001-05-27 00:00:00"/>
    <n v="9000"/>
    <s v="Декретна відпустка"/>
    <s v="Перебуваю у шлюбі"/>
    <m/>
    <s v="Закарпатська"/>
  </r>
  <r>
    <n v="3023861"/>
    <x v="3621"/>
    <s v="2021-04-11 14:21:10"/>
    <n v="500"/>
    <n v="0"/>
    <n v="0"/>
    <n v="-500"/>
    <s v="1986-02-18 00:00:00"/>
    <n v="12000"/>
    <s v="Працюю"/>
    <s v="Розлучений (а)"/>
    <s v="позмінний графік"/>
    <s v="Вінницька"/>
  </r>
  <r>
    <n v="3025527"/>
    <x v="3622"/>
    <s v="2021-04-11 18:15:29"/>
    <n v="500"/>
    <n v="0"/>
    <n v="0"/>
    <n v="-500"/>
    <s v="1990-01-30 00:00:00"/>
    <n v="5000"/>
    <s v="Працюю"/>
    <s v="Розлучений (а)"/>
    <s v="позмінний графік"/>
    <s v="Дніпропетровська"/>
  </r>
  <r>
    <n v="3027081"/>
    <x v="3623"/>
    <s v="2021-04-11 23:20:21"/>
    <n v="500"/>
    <n v="0"/>
    <n v="0"/>
    <n v="-500"/>
    <s v="1997-04-26 00:00:00"/>
    <n v="16000"/>
    <s v="Працюю"/>
    <s v="Перебуваю у шлюбі"/>
    <s v="позмінний графік"/>
    <s v="Київська"/>
  </r>
  <r>
    <n v="3027158"/>
    <x v="3624"/>
    <s v="2021-04-11 23:32:58"/>
    <n v="500"/>
    <n v="0"/>
    <n v="0"/>
    <n v="-500"/>
    <s v="1999-02-23 00:00:00"/>
    <n v="5000"/>
    <s v="Інвалід"/>
    <s v="Не був (ла) у шлюбі"/>
    <m/>
    <s v="Житомирська"/>
  </r>
  <r>
    <n v="3027781"/>
    <x v="3625"/>
    <s v="2021-04-12 04:48:48"/>
    <n v="500"/>
    <n v="0"/>
    <n v="0"/>
    <n v="-500"/>
    <s v="1993-12-20 00:00:00"/>
    <n v="5000"/>
    <s v="Домогосподар/-ка"/>
    <s v="Перебуваю у шлюбі"/>
    <m/>
    <s v="Закарпатська"/>
  </r>
  <r>
    <n v="3029818"/>
    <x v="3626"/>
    <s v="2021-04-12 13:00:22"/>
    <n v="500"/>
    <n v="0"/>
    <n v="0"/>
    <n v="-500"/>
    <s v="2000-04-28 00:00:00"/>
    <n v="8000"/>
    <s v="Студент"/>
    <s v="Не був (ла) у шлюбі"/>
    <m/>
    <s v="Одеська"/>
  </r>
  <r>
    <n v="3032548"/>
    <x v="3627"/>
    <s v="2021-04-12 19:07:14"/>
    <n v="500"/>
    <n v="0"/>
    <n v="0"/>
    <n v="-500"/>
    <s v="2000-05-09 00:00:00"/>
    <n v="8000"/>
    <s v="Працюю"/>
    <s v="Не був (ла) у шлюбі"/>
    <s v="повний робочий день"/>
    <s v="Донецька"/>
  </r>
  <r>
    <n v="3033857"/>
    <x v="2273"/>
    <s v="2021-04-12 21:31:54"/>
    <n v="500"/>
    <n v="0"/>
    <n v="0"/>
    <n v="-500"/>
    <s v="2000-10-27 00:00:00"/>
    <n v="10000"/>
    <s v="Підприємець"/>
    <s v="Не був (ла) у шлюбі"/>
    <m/>
    <s v="Київська"/>
  </r>
  <r>
    <n v="3034214"/>
    <x v="3628"/>
    <s v="2021-04-13 00:24:18"/>
    <n v="500"/>
    <n v="0"/>
    <n v="0"/>
    <n v="-500"/>
    <s v="1994-03-06 00:00:00"/>
    <n v="8300"/>
    <s v="Працюю"/>
    <s v="Цивільний шлюб"/>
    <s v="позмінний графік"/>
    <s v="Дніпропетровська"/>
  </r>
  <r>
    <n v="3034718"/>
    <x v="3629"/>
    <s v="2021-04-13 01:28:50"/>
    <n v="500"/>
    <n v="0"/>
    <n v="0"/>
    <n v="-500"/>
    <s v="1989-03-03 00:00:00"/>
    <n v="6000"/>
    <s v="Працюю"/>
    <s v="Цивільний шлюб"/>
    <s v="повний робочий день"/>
    <s v="Запорізька"/>
  </r>
  <r>
    <n v="3034767"/>
    <x v="3630"/>
    <s v="2021-04-13 02:07:49"/>
    <n v="500"/>
    <n v="0"/>
    <n v="0"/>
    <n v="-500"/>
    <s v="1987-03-13 00:00:00"/>
    <n v="15000"/>
    <s v="Працюю"/>
    <s v="Перебуваю у шлюбі"/>
    <s v="повний робочий день"/>
    <s v="Одеська"/>
  </r>
  <r>
    <n v="3033661"/>
    <x v="3631"/>
    <s v="2021-04-13 08:23:35"/>
    <n v="500"/>
    <n v="0"/>
    <n v="0"/>
    <n v="-500"/>
    <s v="1974-06-24 00:00:00"/>
    <n v="7000"/>
    <s v="Працюю"/>
    <s v="Не був (ла) у шлюбі"/>
    <s v="повний робочий день"/>
    <s v="Київ"/>
  </r>
  <r>
    <n v="3034907"/>
    <x v="3632"/>
    <s v="2021-04-13 13:41:23"/>
    <n v="500"/>
    <n v="0"/>
    <n v="0"/>
    <n v="-500"/>
    <s v="1984-03-13 00:00:00"/>
    <n v="12000"/>
    <s v="Працюю"/>
    <s v="Розлучений (а)"/>
    <s v="повний робочий день"/>
    <s v="Кіровоградська"/>
  </r>
  <r>
    <n v="3039632"/>
    <x v="3633"/>
    <s v="2021-04-13 17:46:18"/>
    <n v="500"/>
    <n v="0"/>
    <n v="0"/>
    <n v="-500"/>
    <s v="1996-05-27 00:00:00"/>
    <n v="10400"/>
    <s v="Працюю"/>
    <s v="Не був (ла) у шлюбі"/>
    <s v="повний робочий день"/>
    <s v="Сумська"/>
  </r>
  <r>
    <n v="3040668"/>
    <x v="3634"/>
    <s v="2021-04-13 20:09:22"/>
    <n v="500"/>
    <n v="0"/>
    <n v="0"/>
    <n v="-500"/>
    <s v="1981-10-22 00:00:00"/>
    <n v="2000"/>
    <s v="Працюю"/>
    <s v="Розлучений (а)"/>
    <m/>
    <s v="Тернопільська"/>
  </r>
  <r>
    <n v="3042677"/>
    <x v="3635"/>
    <s v="2021-04-14 03:31:18"/>
    <n v="500"/>
    <n v="0"/>
    <n v="0"/>
    <n v="-500"/>
    <s v="1997-08-25 00:00:00"/>
    <n v="12500"/>
    <s v="Працюю"/>
    <s v="Не був (ла) у шлюбі"/>
    <s v="позмінний графік"/>
    <s v="Київська"/>
  </r>
  <r>
    <n v="3043328"/>
    <x v="3636"/>
    <s v="2021-04-14 09:14:28"/>
    <n v="500"/>
    <n v="0"/>
    <n v="0"/>
    <n v="-500"/>
    <s v="1991-12-22 00:00:00"/>
    <n v="8500"/>
    <s v="Працюю"/>
    <s v="Перебуваю у шлюбі"/>
    <s v="повний робочий день"/>
    <s v="Одеська"/>
  </r>
  <r>
    <n v="3037182"/>
    <x v="3637"/>
    <s v="2021-04-14 09:58:13"/>
    <n v="500"/>
    <n v="0"/>
    <n v="0"/>
    <n v="-500"/>
    <s v="1995-06-10 00:00:00"/>
    <n v="22000"/>
    <s v="Підприємець"/>
    <s v="Перебуваю у шлюбі"/>
    <m/>
    <s v="Полтавська"/>
  </r>
  <r>
    <n v="3045687"/>
    <x v="3638"/>
    <s v="2021-04-14 13:36:39"/>
    <n v="500"/>
    <n v="0"/>
    <n v="0"/>
    <n v="-500"/>
    <s v="1990-09-17 00:00:00"/>
    <n v="8000"/>
    <s v="Працюю"/>
    <s v="Не був (ла) у шлюбі"/>
    <s v="повний робочий день"/>
    <s v="Полтавська"/>
  </r>
  <r>
    <n v="3045869"/>
    <x v="3639"/>
    <s v="2021-04-14 13:54:11"/>
    <n v="500"/>
    <n v="0"/>
    <n v="0"/>
    <n v="-500"/>
    <s v="1998-08-18 00:00:00"/>
    <n v="10000"/>
    <s v="Працюю"/>
    <s v="Не був (ла) у шлюбі"/>
    <s v="повний робочий день"/>
    <s v="Київська"/>
  </r>
  <r>
    <n v="3040773"/>
    <x v="3640"/>
    <s v="2021-04-14 14:57:45"/>
    <n v="500"/>
    <n v="0"/>
    <n v="0"/>
    <n v="-500"/>
    <s v="1997-07-03 00:00:00"/>
    <n v="10000"/>
    <s v="Підприємець"/>
    <s v="Не був (ла) у шлюбі"/>
    <m/>
    <s v="Дніпропетровська"/>
  </r>
  <r>
    <n v="3047969"/>
    <x v="3641"/>
    <s v="2021-04-14 17:37:56"/>
    <n v="500"/>
    <n v="0"/>
    <n v="0"/>
    <n v="-500"/>
    <s v="2002-04-03 00:00:00"/>
    <n v="12000"/>
    <s v="Працюю"/>
    <s v="Не був (ла) у шлюбі"/>
    <s v="повний робочий день"/>
    <s v="Сумська"/>
  </r>
  <r>
    <n v="3048592"/>
    <x v="3642"/>
    <s v="2021-04-14 19:12:04"/>
    <n v="500"/>
    <n v="0"/>
    <n v="0"/>
    <n v="-500"/>
    <s v="1995-07-04 00:00:00"/>
    <n v="15000"/>
    <s v="Домогосподар/-ка"/>
    <s v="Не був (ла) у шлюбі"/>
    <m/>
    <s v="Полтавська"/>
  </r>
  <r>
    <n v="3048739"/>
    <x v="3643"/>
    <s v="2021-04-14 20:32:10"/>
    <n v="500"/>
    <n v="0"/>
    <n v="0"/>
    <n v="-500"/>
    <s v="1997-02-05 00:00:00"/>
    <n v="17000"/>
    <s v="Не працюю"/>
    <s v="Не був (ла) у шлюбі"/>
    <m/>
    <s v="Волинська"/>
  </r>
  <r>
    <n v="3050475"/>
    <x v="3644"/>
    <s v="2021-04-15 00:15:23"/>
    <n v="500"/>
    <n v="0"/>
    <n v="0"/>
    <n v="-500"/>
    <s v="1980-06-22 00:00:00"/>
    <n v="3700"/>
    <s v="Працюю"/>
    <s v="Розлучений (а)"/>
    <s v="повний робочий день"/>
    <s v="Полтавська"/>
  </r>
  <r>
    <n v="3050769"/>
    <x v="3645"/>
    <s v="2021-04-15 02:45:12"/>
    <n v="500"/>
    <n v="0"/>
    <n v="0"/>
    <n v="-500"/>
    <s v="1989-05-05 00:00:00"/>
    <n v="7000"/>
    <s v="Працюю"/>
    <s v="Розлучений (а)"/>
    <s v="повний робочий день"/>
    <s v="Миколаївська"/>
  </r>
  <r>
    <n v="3036559"/>
    <x v="3646"/>
    <s v="2021-04-15 16:06:18"/>
    <n v="500"/>
    <n v="0"/>
    <n v="0"/>
    <n v="-500"/>
    <s v="2000-11-26 00:00:00"/>
    <n v="10000"/>
    <s v="Працюю"/>
    <s v="Не був (ла) у шлюбі"/>
    <s v="повний робочий день"/>
    <s v="Дніпропетровська"/>
  </r>
  <r>
    <n v="3056236"/>
    <x v="3647"/>
    <s v="2021-04-15 17:45:31"/>
    <n v="500"/>
    <n v="0"/>
    <n v="0"/>
    <n v="-500"/>
    <s v="1998-08-27 00:00:00"/>
    <n v="11000"/>
    <s v="Працюю"/>
    <s v="Цивільний шлюб"/>
    <m/>
    <s v="Донецька"/>
  </r>
  <r>
    <n v="3058049"/>
    <x v="3648"/>
    <s v="2021-04-15 21:18:04"/>
    <n v="500"/>
    <n v="0"/>
    <n v="0"/>
    <n v="-500"/>
    <s v="2000-07-13 00:00:00"/>
    <n v="5000"/>
    <s v="Декретна відпустка"/>
    <s v="Перебуваю у шлюбі"/>
    <m/>
    <s v="Вінницька"/>
  </r>
  <r>
    <n v="2952853"/>
    <x v="3649"/>
    <s v="2021-04-15 22:22:35"/>
    <n v="500"/>
    <n v="0"/>
    <n v="0"/>
    <n v="-500"/>
    <s v="1995-05-30 00:00:00"/>
    <n v="7500"/>
    <s v="Працюю"/>
    <s v="Розлучений (а)"/>
    <s v="повний робочий день"/>
    <s v="Хмельницька"/>
  </r>
  <r>
    <n v="2971459"/>
    <x v="3650"/>
    <s v="2021-04-06 21:10:06"/>
    <n v="2000"/>
    <n v="0"/>
    <n v="1478"/>
    <n v="-522"/>
    <s v="1996-07-16 00:00:00"/>
    <n v="12000"/>
    <s v="Працюю"/>
    <s v="Не був (ла) у шлюбі"/>
    <s v="позмінний графік"/>
    <s v="Харківська"/>
  </r>
  <r>
    <n v="2950459"/>
    <x v="3651"/>
    <s v="2021-04-01 17:20:37"/>
    <n v="3000"/>
    <n v="0.5"/>
    <n v="2450.85"/>
    <n v="-548.65000000000009"/>
    <s v="1984-12-07 00:00:00"/>
    <n v="20000"/>
    <s v="Працюю"/>
    <s v="Перебуваю у шлюбі"/>
    <s v="повний робочий день"/>
    <s v="Донецька"/>
  </r>
  <r>
    <n v="3044434"/>
    <x v="3652"/>
    <s v="2021-04-14 11:33:04"/>
    <n v="2000"/>
    <n v="6"/>
    <n v="1444"/>
    <n v="-550"/>
    <s v="1980-02-09 00:00:00"/>
    <n v="15000"/>
    <s v="Пенсіонер"/>
    <s v="Перебуваю у шлюбі"/>
    <m/>
    <s v="Одеська"/>
  </r>
  <r>
    <n v="2960343"/>
    <x v="3653"/>
    <s v="2021-04-02 20:50:52"/>
    <n v="1500"/>
    <n v="5"/>
    <n v="936"/>
    <n v="-559"/>
    <s v="1988-05-17 00:00:00"/>
    <n v="7500"/>
    <s v="Працюю"/>
    <s v="Перебуваю у шлюбі"/>
    <s v="повний робочий день"/>
    <s v="Черкаська"/>
  </r>
  <r>
    <n v="2974119"/>
    <x v="3654"/>
    <s v="2021-04-04 16:10:33"/>
    <n v="2000"/>
    <n v="0"/>
    <n v="1440"/>
    <n v="-560"/>
    <s v="1984-04-07 00:00:00"/>
    <n v="17000"/>
    <s v="Працюю"/>
    <s v="Перебуваю у шлюбі"/>
    <s v="повний робочий день"/>
    <s v="Сумська"/>
  </r>
  <r>
    <n v="3020536"/>
    <x v="3655"/>
    <s v="2021-04-11 01:43:40"/>
    <n v="800"/>
    <n v="0"/>
    <n v="228"/>
    <n v="-572"/>
    <s v="1991-08-23 00:00:00"/>
    <n v="6500"/>
    <s v="Працюю"/>
    <s v="Перебуваю у шлюбі"/>
    <s v="позмінний графік"/>
    <s v="Житомирська"/>
  </r>
  <r>
    <n v="2946749"/>
    <x v="3656"/>
    <s v="2021-04-01 11:05:18"/>
    <n v="3000"/>
    <n v="0"/>
    <n v="2425.5"/>
    <n v="-574.5"/>
    <s v="1988-12-09 00:00:00"/>
    <n v="11000"/>
    <s v="Працюю"/>
    <s v="Перебуваю у шлюбі"/>
    <s v="повний робочий день"/>
    <s v="Сумська"/>
  </r>
  <r>
    <n v="3007327"/>
    <x v="3657"/>
    <s v="2021-04-10 23:58:57"/>
    <n v="2000"/>
    <n v="0"/>
    <n v="1420"/>
    <n v="-580"/>
    <s v="1985-03-05 00:00:00"/>
    <n v="14000"/>
    <s v="Працюю"/>
    <s v="Цивільний шлюб"/>
    <s v="повний робочий день"/>
    <s v="Рівненська"/>
  </r>
  <r>
    <n v="2997828"/>
    <x v="3309"/>
    <s v="2021-04-07 20:42:48"/>
    <n v="1000"/>
    <n v="0"/>
    <n v="418"/>
    <n v="-582"/>
    <s v="1990-08-04 00:00:00"/>
    <n v="15000"/>
    <s v="Не працюю"/>
    <s v="Перебуваю у шлюбі"/>
    <s v="позмінний графік"/>
    <s v="Київ"/>
  </r>
  <r>
    <n v="2984899"/>
    <x v="3658"/>
    <s v="2021-04-06 09:01:24"/>
    <n v="600"/>
    <n v="9.1"/>
    <n v="0.9"/>
    <n v="-590"/>
    <s v="1980-03-12 00:00:00"/>
    <n v="8700"/>
    <s v="Працюю"/>
    <s v="Не був (ла) у шлюбі"/>
    <s v="повний робочий день"/>
    <s v="Запорізька"/>
  </r>
  <r>
    <n v="2947512"/>
    <x v="3659"/>
    <s v="2021-04-01 12:19:38"/>
    <n v="600"/>
    <n v="4.16"/>
    <n v="0.84"/>
    <n v="-595"/>
    <s v="1986-05-14 00:00:00"/>
    <n v="15000"/>
    <s v="Працюю"/>
    <s v="Перебуваю у шлюбі"/>
    <s v="повний робочий день"/>
    <s v="Дніпропетровська"/>
  </r>
  <r>
    <n v="2999767"/>
    <x v="3660"/>
    <s v="2021-04-08 08:41:39"/>
    <n v="1500"/>
    <n v="0"/>
    <n v="902"/>
    <n v="-598"/>
    <s v="1961-06-20 00:00:00"/>
    <n v="15800"/>
    <s v="Підприємець"/>
    <s v="Вдівець / Вдова"/>
    <m/>
    <s v="Вінницька"/>
  </r>
  <r>
    <n v="2945349"/>
    <x v="3661"/>
    <s v="2021-04-01 05:26:35"/>
    <n v="600"/>
    <n v="0"/>
    <n v="0"/>
    <n v="-600"/>
    <s v="2000-03-13 00:00:00"/>
    <n v="7000"/>
    <s v="Працюю"/>
    <s v="Не був (ла) у шлюбі"/>
    <s v="позмінний графік"/>
    <s v="Дніпропетровська"/>
  </r>
  <r>
    <n v="2946798"/>
    <x v="3662"/>
    <s v="2021-04-01 11:18:56"/>
    <n v="600"/>
    <n v="0"/>
    <n v="0"/>
    <n v="-600"/>
    <s v="2001-06-08 00:00:00"/>
    <n v="7"/>
    <s v="Працюю"/>
    <s v="Перебуваю у шлюбі"/>
    <s v="повний робочий день"/>
    <s v="Дніпропетровська"/>
  </r>
  <r>
    <n v="2948338"/>
    <x v="3663"/>
    <s v="2021-04-01 13:30:19"/>
    <n v="600"/>
    <n v="0"/>
    <n v="0"/>
    <n v="-600"/>
    <s v="1991-12-30 00:00:00"/>
    <n v="6000"/>
    <s v="Працюю"/>
    <s v="Розлучений (а)"/>
    <s v="повний робочий день"/>
    <s v="Вінницька"/>
  </r>
  <r>
    <n v="2950655"/>
    <x v="3664"/>
    <s v="2021-04-01 17:50:14"/>
    <n v="600"/>
    <n v="0"/>
    <n v="0"/>
    <n v="-600"/>
    <s v="1997-08-16 00:00:00"/>
    <n v="10000"/>
    <s v="Працюю"/>
    <s v="Не був (ла) у шлюбі"/>
    <s v="повний робочий день"/>
    <s v="Черкаська"/>
  </r>
  <r>
    <n v="2941828"/>
    <x v="3665"/>
    <s v="2021-04-02 12:42:47"/>
    <n v="600"/>
    <n v="0"/>
    <n v="0"/>
    <n v="-600"/>
    <s v="2003-03-18 00:00:00"/>
    <n v="12000"/>
    <s v="Працюю"/>
    <s v="Не був (ла) у шлюбі"/>
    <s v="повний робочий день"/>
    <s v="Донецька"/>
  </r>
  <r>
    <n v="2958866"/>
    <x v="3666"/>
    <s v="2021-04-02 17:38:47"/>
    <n v="600"/>
    <n v="0"/>
    <n v="0"/>
    <n v="-600"/>
    <s v="1996-07-13 00:00:00"/>
    <n v="14600"/>
    <s v="Працюю"/>
    <s v="Перебуваю у шлюбі"/>
    <s v="повний робочий день"/>
    <s v="Черкаська"/>
  </r>
  <r>
    <n v="2969520"/>
    <x v="3667"/>
    <s v="2021-04-04 02:49:38"/>
    <n v="600"/>
    <n v="0"/>
    <n v="0"/>
    <n v="-600"/>
    <s v="1993-04-10 00:00:00"/>
    <n v="10000"/>
    <s v="Працюю"/>
    <s v="Не був (ла) у шлюбі"/>
    <s v="почасово"/>
    <s v="Запорізька"/>
  </r>
  <r>
    <n v="2969604"/>
    <x v="3668"/>
    <s v="2021-04-04 06:24:38"/>
    <n v="600"/>
    <n v="0"/>
    <n v="0"/>
    <n v="-600"/>
    <s v="1996-02-06 00:00:00"/>
    <n v="13000"/>
    <s v="Підприємець"/>
    <s v="Не був (ла) у шлюбі"/>
    <m/>
    <s v="Полтавська"/>
  </r>
  <r>
    <n v="2982974"/>
    <x v="3669"/>
    <s v="2021-04-05 21:37:57"/>
    <n v="600"/>
    <n v="0"/>
    <n v="0"/>
    <n v="-600"/>
    <s v="1975-08-30 00:00:00"/>
    <n v="5600"/>
    <s v="Працюю"/>
    <s v="Розлучений (а)"/>
    <s v="повний робочий день"/>
    <s v="Житомирська"/>
  </r>
  <r>
    <n v="2982519"/>
    <x v="3670"/>
    <s v="2021-04-06 15:50:44"/>
    <n v="600"/>
    <n v="0"/>
    <n v="0"/>
    <n v="-600"/>
    <s v="1983-05-20 00:00:00"/>
    <n v="19000"/>
    <s v="Працюю"/>
    <s v="Не був (ла) у шлюбі"/>
    <s v="повний робочий день"/>
    <s v="Запорізька"/>
  </r>
  <r>
    <n v="2989820"/>
    <x v="3671"/>
    <s v="2021-04-06 19:40:06"/>
    <n v="600"/>
    <n v="0"/>
    <n v="0"/>
    <n v="-600"/>
    <s v="2002-11-13 00:00:00"/>
    <n v="4800"/>
    <s v="Працюю"/>
    <s v="Вдівець / Вдова"/>
    <s v="повний робочий день"/>
    <s v="Київська"/>
  </r>
  <r>
    <n v="3000922"/>
    <x v="3672"/>
    <s v="2021-04-08 12:05:04"/>
    <n v="600"/>
    <n v="0"/>
    <n v="0"/>
    <n v="-600"/>
    <s v="1977-04-09 00:00:00"/>
    <n v="14000"/>
    <s v="Працюю"/>
    <s v="Перебуваю у шлюбі"/>
    <s v="повний робочий день"/>
    <s v="Київ"/>
  </r>
  <r>
    <n v="3006809"/>
    <x v="3673"/>
    <s v="2021-04-09 07:13:36"/>
    <n v="600"/>
    <n v="0"/>
    <n v="0"/>
    <n v="-600"/>
    <s v="1986-04-14 00:00:00"/>
    <n v="10500"/>
    <s v="Працюю"/>
    <s v="Розлучений (а)"/>
    <s v="повний робочий день"/>
    <s v="Черкаська"/>
  </r>
  <r>
    <n v="3013879"/>
    <x v="3674"/>
    <s v="2021-04-10 04:53:15"/>
    <n v="600"/>
    <n v="0"/>
    <n v="0"/>
    <n v="-600"/>
    <s v="1992-01-01 00:00:00"/>
    <n v="15000"/>
    <s v="Працюю"/>
    <s v="Перебуваю у шлюбі"/>
    <s v="позмінний графік"/>
    <s v="Дніпропетровська"/>
  </r>
  <r>
    <n v="3017183"/>
    <x v="3675"/>
    <s v="2021-04-10 15:24:05"/>
    <n v="600"/>
    <n v="0"/>
    <n v="0"/>
    <n v="-600"/>
    <s v="1994-03-07 00:00:00"/>
    <n v="20000"/>
    <s v="Працюю"/>
    <s v="Перебуваю у шлюбі"/>
    <s v="повний робочий день"/>
    <s v="Закарпатська"/>
  </r>
  <r>
    <n v="3023168"/>
    <x v="3676"/>
    <s v="2021-04-11 13:01:14"/>
    <n v="600"/>
    <n v="0"/>
    <n v="0"/>
    <n v="-600"/>
    <s v="1998-08-10 00:00:00"/>
    <n v="5000"/>
    <s v="Працюю"/>
    <s v="Не був (ла) у шлюбі"/>
    <s v="повний робочий день"/>
    <s v="Донецька"/>
  </r>
  <r>
    <n v="3028481"/>
    <x v="3677"/>
    <s v="2021-04-12 09:53:59"/>
    <n v="600"/>
    <n v="0"/>
    <n v="0"/>
    <n v="-600"/>
    <s v="1998-04-26 00:00:00"/>
    <n v="11000"/>
    <s v="Працюю"/>
    <s v="Не був (ла) у шлюбі"/>
    <s v="повний робочий день"/>
    <s v="Львівська"/>
  </r>
  <r>
    <n v="3044189"/>
    <x v="3678"/>
    <s v="2021-04-14 11:06:46"/>
    <n v="600"/>
    <n v="0"/>
    <n v="0"/>
    <n v="-600"/>
    <s v="1989-08-09 00:00:00"/>
    <n v="12000"/>
    <s v="Працюю"/>
    <s v="Розлучений (а)"/>
    <s v="повний робочий день"/>
    <s v="Миколаївська"/>
  </r>
  <r>
    <n v="3058693"/>
    <x v="3679"/>
    <s v="2021-04-15 22:32:22"/>
    <n v="600"/>
    <n v="0"/>
    <n v="0"/>
    <n v="-600"/>
    <s v="1988-10-30 00:00:00"/>
    <n v="8000"/>
    <s v="Працюю"/>
    <s v="Вдівець / Вдова"/>
    <s v="повний робочий день"/>
    <s v="Луганська"/>
  </r>
  <r>
    <n v="2998871"/>
    <x v="3254"/>
    <s v="2021-04-08 00:41:25"/>
    <n v="1500"/>
    <n v="0"/>
    <n v="897"/>
    <n v="-603"/>
    <s v="1977-06-14 00:00:00"/>
    <n v="12500"/>
    <s v="Працюю"/>
    <s v="Розлучений (а)"/>
    <s v="позмінний графік"/>
    <s v="Запорізька"/>
  </r>
  <r>
    <n v="3031904"/>
    <x v="3459"/>
    <s v="2021-04-12 17:42:40"/>
    <n v="850"/>
    <n v="0"/>
    <n v="236.3"/>
    <n v="-613.70000000000005"/>
    <s v="1988-06-07 00:00:00"/>
    <n v="11200"/>
    <s v="Працюю"/>
    <s v="Перебуваю у шлюбі"/>
    <s v="повний робочий день"/>
    <s v="Миколаївська"/>
  </r>
  <r>
    <n v="3056075"/>
    <x v="3680"/>
    <s v="2021-04-15 17:17:37"/>
    <n v="800"/>
    <n v="0"/>
    <n v="170.24"/>
    <n v="-629.76"/>
    <s v="1993-12-12 00:00:00"/>
    <n v="8000"/>
    <s v="Працюю"/>
    <s v="Перебуваю у шлюбі"/>
    <s v="повний робочий день"/>
    <s v="Київська"/>
  </r>
  <r>
    <n v="3041277"/>
    <x v="2364"/>
    <s v="2021-04-13 21:51:17"/>
    <n v="1500"/>
    <n v="0"/>
    <n v="855"/>
    <n v="-645"/>
    <s v="1994-10-20 00:00:00"/>
    <n v="15000"/>
    <s v="Домогосподар/-ка"/>
    <s v="Не був (ла) у шлюбі"/>
    <s v="частковий робочий день"/>
    <s v="Рівненська"/>
  </r>
  <r>
    <n v="3018275"/>
    <x v="3681"/>
    <s v="2021-04-10 17:54:53"/>
    <n v="1000"/>
    <n v="0"/>
    <n v="342"/>
    <n v="-658"/>
    <s v="2003-03-19 00:00:00"/>
    <n v="3000"/>
    <s v="Студент"/>
    <s v="Не був (ла) у шлюбі"/>
    <m/>
    <s v="Полтавська"/>
  </r>
  <r>
    <n v="2948149"/>
    <x v="3682"/>
    <s v="2021-04-01 13:16:28"/>
    <n v="2000"/>
    <n v="0"/>
    <n v="1335.7"/>
    <n v="-664.3"/>
    <s v="1989-01-11 00:00:00"/>
    <n v="17000"/>
    <s v="Працюю"/>
    <s v="Розлучений (а)"/>
    <s v="повний робочий день"/>
    <s v="Київ"/>
  </r>
  <r>
    <n v="3057286"/>
    <x v="3683"/>
    <s v="2021-04-15 19:21:35"/>
    <n v="3050"/>
    <n v="1073"/>
    <n v="1311.5"/>
    <n v="-665.5"/>
    <s v="1999-01-03 00:00:00"/>
    <n v="15000"/>
    <s v="Працюю"/>
    <s v="Не був (ла) у шлюбі"/>
    <s v="повний робочий день"/>
    <s v="Житомирська"/>
  </r>
  <r>
    <n v="3048627"/>
    <x v="3684"/>
    <s v="2021-04-14 19:06:27"/>
    <n v="1500"/>
    <n v="0"/>
    <n v="812.4"/>
    <n v="-687.6"/>
    <s v="1990-08-12 00:00:00"/>
    <n v="14000"/>
    <s v="Працюю"/>
    <s v="Перебуваю у шлюбі"/>
    <s v="повний робочий день"/>
    <s v="Львівська"/>
  </r>
  <r>
    <n v="3054031"/>
    <x v="3685"/>
    <s v="2021-04-15 13:53:34"/>
    <n v="700"/>
    <n v="0"/>
    <n v="0.91"/>
    <n v="-699.09"/>
    <s v="1998-08-24 00:00:00"/>
    <n v="10000"/>
    <s v="Декретна відпустка"/>
    <s v="Цивільний шлюб"/>
    <m/>
    <s v="Донецька"/>
  </r>
  <r>
    <n v="2951173"/>
    <x v="3686"/>
    <s v="2021-04-01 18:50:01"/>
    <n v="700"/>
    <n v="0"/>
    <n v="0"/>
    <n v="-700"/>
    <s v="2002-10-27 00:00:00"/>
    <n v="7000"/>
    <s v="Працюю"/>
    <s v="Не був (ла) у шлюбі"/>
    <s v="частковий робочий день"/>
    <s v="Черкаська"/>
  </r>
  <r>
    <n v="2959594"/>
    <x v="3687"/>
    <s v="2021-04-02 19:19:48"/>
    <n v="700"/>
    <n v="0"/>
    <n v="0"/>
    <n v="-700"/>
    <s v="1985-11-02 00:00:00"/>
    <n v="9700"/>
    <s v="Працюю"/>
    <s v="Не був (ла) у шлюбі"/>
    <s v="позмінний графік"/>
    <s v="Черкаська"/>
  </r>
  <r>
    <n v="2966342"/>
    <x v="3688"/>
    <s v="2021-04-03 17:04:31"/>
    <n v="700"/>
    <n v="0"/>
    <n v="0"/>
    <n v="-700"/>
    <s v="1998-06-14 00:00:00"/>
    <n v="6000"/>
    <s v="Працюю"/>
    <s v="Перебуваю у шлюбі"/>
    <s v="повний робочий день"/>
    <s v="Донецька"/>
  </r>
  <r>
    <n v="2977066"/>
    <x v="3689"/>
    <s v="2021-04-05 00:34:54"/>
    <n v="700"/>
    <n v="0"/>
    <n v="0"/>
    <n v="-700"/>
    <s v="1995-07-20 00:00:00"/>
    <n v="13700"/>
    <s v="Працюю"/>
    <s v="Не був (ла) у шлюбі"/>
    <s v="повний робочий день"/>
    <s v="Херсонська"/>
  </r>
  <r>
    <n v="2982869"/>
    <x v="3690"/>
    <s v="2021-04-05 20:08:10"/>
    <n v="700"/>
    <n v="0"/>
    <n v="0"/>
    <n v="-700"/>
    <s v="1995-04-20 00:00:00"/>
    <n v="5000"/>
    <s v="Не працюю"/>
    <s v="Не був (ла) у шлюбі"/>
    <m/>
    <s v="Хмельницька"/>
  </r>
  <r>
    <n v="2984045"/>
    <x v="3691"/>
    <s v="2021-04-06 02:13:35"/>
    <n v="1500"/>
    <n v="298.2"/>
    <n v="501.8"/>
    <n v="-700"/>
    <s v="1990-12-31 00:00:00"/>
    <n v="7567"/>
    <s v="Працюю"/>
    <s v="Цивільний шлюб"/>
    <s v="повний робочий день"/>
    <s v="Черкаська"/>
  </r>
  <r>
    <n v="2999319"/>
    <x v="3692"/>
    <s v="2021-04-08 04:44:51"/>
    <n v="700"/>
    <n v="0"/>
    <n v="0"/>
    <n v="-700"/>
    <s v="1997-12-25 00:00:00"/>
    <n v="8000"/>
    <s v="Працюю"/>
    <s v="Не був (ла) у шлюбі"/>
    <s v="позмінний графік"/>
    <s v="Київська"/>
  </r>
  <r>
    <n v="3009259"/>
    <x v="3693"/>
    <s v="2021-04-09 14:18:52"/>
    <n v="700"/>
    <n v="0"/>
    <n v="0"/>
    <n v="-700"/>
    <s v="1988-04-08 00:00:00"/>
    <n v="11000"/>
    <s v="Студент"/>
    <s v="Цивільний шлюб"/>
    <m/>
    <s v="Миколаївська"/>
  </r>
  <r>
    <n v="3016336"/>
    <x v="3694"/>
    <s v="2021-04-10 13:39:33"/>
    <n v="700"/>
    <n v="0"/>
    <n v="0"/>
    <n v="-700"/>
    <s v="1999-12-02 00:00:00"/>
    <n v="11200"/>
    <s v="Працюю"/>
    <s v="Не був (ла) у шлюбі"/>
    <s v="повний робочий день"/>
    <s v="Волинська"/>
  </r>
  <r>
    <n v="3021586"/>
    <x v="3695"/>
    <s v="2021-04-11 09:30:11"/>
    <n v="700"/>
    <n v="0"/>
    <n v="0"/>
    <n v="-700"/>
    <s v="1991-01-11 00:00:00"/>
    <n v="10000"/>
    <s v="Працюю"/>
    <s v="Не був (ла) у шлюбі"/>
    <s v="позмінний графік"/>
    <s v="Дніпропетровська"/>
  </r>
  <r>
    <n v="3023413"/>
    <x v="3696"/>
    <s v="2021-04-11 13:29:57"/>
    <n v="700"/>
    <n v="0"/>
    <n v="0"/>
    <n v="-700"/>
    <s v="1998-10-21 00:00:00"/>
    <n v="12000"/>
    <s v="Підприємець"/>
    <s v="Цивільний шлюб"/>
    <m/>
    <s v="Харківська"/>
  </r>
  <r>
    <n v="3031295"/>
    <x v="3697"/>
    <s v="2021-04-12 15:42:31"/>
    <n v="700"/>
    <n v="0"/>
    <n v="0"/>
    <n v="-700"/>
    <s v="1996-06-21 00:00:00"/>
    <n v="6000"/>
    <s v="Працюю"/>
    <s v="Перебуваю у шлюбі"/>
    <s v="позмінний графік"/>
    <s v="Вінницька"/>
  </r>
  <r>
    <n v="3037574"/>
    <x v="3698"/>
    <s v="2021-04-13 13:48:20"/>
    <n v="700"/>
    <n v="0"/>
    <n v="0"/>
    <n v="-700"/>
    <s v="2002-09-20 00:00:00"/>
    <n v="12000"/>
    <s v="Працюю"/>
    <s v="Не був (ла) у шлюбі"/>
    <s v="повний робочий день"/>
    <s v="Дніпропетровська"/>
  </r>
  <r>
    <n v="3040185"/>
    <x v="3699"/>
    <s v="2021-04-13 18:59:11"/>
    <n v="700"/>
    <n v="0"/>
    <n v="0"/>
    <n v="-700"/>
    <s v="1994-01-12 00:00:00"/>
    <n v="14000"/>
    <s v="Працюю"/>
    <s v="Не був (ла) у шлюбі"/>
    <s v="повний робочий день"/>
    <s v="Вінницька"/>
  </r>
  <r>
    <n v="3041088"/>
    <x v="3700"/>
    <s v="2021-04-13 22:40:08"/>
    <n v="700"/>
    <n v="0"/>
    <n v="0"/>
    <n v="-700"/>
    <s v="2003-02-17 00:00:00"/>
    <n v="9000"/>
    <s v="Студент"/>
    <s v="Не був (ла) у шлюбі"/>
    <m/>
    <s v="Вінницька"/>
  </r>
  <r>
    <n v="3042278"/>
    <x v="3701"/>
    <s v="2021-04-14 00:38:37"/>
    <n v="1000"/>
    <n v="0"/>
    <n v="286.5"/>
    <n v="-713.5"/>
    <s v="1992-03-24 00:00:00"/>
    <n v="8000"/>
    <s v="Декретна відпустка"/>
    <s v="Цивільний шлюб"/>
    <s v="повний робочий день"/>
    <s v="Чернігівська"/>
  </r>
  <r>
    <n v="3029013"/>
    <x v="3702"/>
    <s v="2021-04-12 11:50:22"/>
    <n v="1500"/>
    <n v="0"/>
    <n v="785.25"/>
    <n v="-714.75"/>
    <s v="1964-01-28 00:00:00"/>
    <n v="12000"/>
    <s v="Не працюю"/>
    <s v="Перебуваю у шлюбі"/>
    <m/>
    <s v="Полтавська"/>
  </r>
  <r>
    <n v="2954372"/>
    <x v="3703"/>
    <s v="2021-04-02 10:02:33"/>
    <n v="3550"/>
    <n v="0"/>
    <n v="2832.9"/>
    <n v="-717.09999999999991"/>
    <s v="1990-12-16 00:00:00"/>
    <n v="5000"/>
    <s v="Декретна відпустка"/>
    <s v="Перебуваю у шлюбі"/>
    <m/>
    <s v="Закарпатська"/>
  </r>
  <r>
    <n v="3050181"/>
    <x v="3181"/>
    <s v="2021-04-14 22:56:47"/>
    <n v="1600"/>
    <n v="0"/>
    <n v="881.6"/>
    <n v="-718.4"/>
    <s v="1994-04-11 00:00:00"/>
    <n v="10000"/>
    <s v="Працюю"/>
    <s v="Не був (ла) у шлюбі"/>
    <s v="позмінний графік"/>
    <s v="Київська"/>
  </r>
  <r>
    <n v="2980440"/>
    <x v="3704"/>
    <s v="2021-04-05 15:25:49"/>
    <n v="900"/>
    <n v="0"/>
    <n v="171"/>
    <n v="-729"/>
    <s v="2001-04-30 00:00:00"/>
    <n v="10000"/>
    <s v="Працюю"/>
    <s v="Не був (ла) у шлюбі"/>
    <s v="повний робочий день"/>
    <s v="Донецька"/>
  </r>
  <r>
    <n v="2973958"/>
    <x v="3705"/>
    <s v="2021-04-04 16:01:19"/>
    <n v="750"/>
    <n v="0"/>
    <n v="0"/>
    <n v="-750"/>
    <s v="1985-06-07 00:00:00"/>
    <n v="14000"/>
    <s v="Не працюю"/>
    <s v="Розлучений (а)"/>
    <s v="повний робочий день"/>
    <s v="Одеська"/>
  </r>
  <r>
    <n v="3054787"/>
    <x v="3706"/>
    <s v="2021-04-15 15:08:32"/>
    <n v="750"/>
    <n v="0"/>
    <n v="0"/>
    <n v="-750"/>
    <s v="2001-09-05 00:00:00"/>
    <n v="6000"/>
    <s v="Працюю"/>
    <s v="Не був (ла) у шлюбі"/>
    <s v="частковий робочий день"/>
    <s v="Сумська"/>
  </r>
  <r>
    <n v="3016476"/>
    <x v="3707"/>
    <s v="2021-04-10 14:42:13"/>
    <n v="1050"/>
    <n v="0"/>
    <n v="299.25"/>
    <n v="-750.75"/>
    <s v="1980-10-06 00:00:00"/>
    <n v="12000"/>
    <s v="Працюю"/>
    <s v="Перебуваю у шлюбі"/>
    <s v="повний робочий день"/>
    <s v="Харківська"/>
  </r>
  <r>
    <n v="2992746"/>
    <x v="3708"/>
    <s v="2021-04-07 10:12:02"/>
    <n v="2000"/>
    <n v="0"/>
    <n v="1231.2"/>
    <n v="-768.8"/>
    <s v="1984-03-26 00:00:00"/>
    <n v="20000"/>
    <s v="Працюю"/>
    <s v="Не був (ла) у шлюбі"/>
    <s v="повний робочий день"/>
    <s v="Донецька"/>
  </r>
  <r>
    <n v="2964277"/>
    <x v="3709"/>
    <s v="2021-04-03 13:43:11"/>
    <n v="1100"/>
    <n v="0"/>
    <n v="315.14999999999998"/>
    <n v="-784.85"/>
    <s v="1960-05-27 00:00:00"/>
    <n v="7000"/>
    <s v="Пенсіонер"/>
    <s v="Розлучений (а)"/>
    <m/>
    <s v="Донецька"/>
  </r>
  <r>
    <n v="3028586"/>
    <x v="3710"/>
    <s v="2021-04-12 10:10:55"/>
    <n v="800"/>
    <n v="0"/>
    <n v="0.8"/>
    <n v="-799.2"/>
    <s v="1991-05-09 00:00:00"/>
    <n v="7500"/>
    <s v="Працюю"/>
    <s v="Не був (ла) у шлюбі"/>
    <s v="повний робочий день"/>
    <s v="Донецька"/>
  </r>
  <r>
    <n v="2945202"/>
    <x v="3711"/>
    <s v="2021-04-01 04:11:25"/>
    <n v="800"/>
    <n v="0"/>
    <n v="0"/>
    <n v="-800"/>
    <s v="1983-08-26 00:00:00"/>
    <n v="9600"/>
    <s v="Працюю"/>
    <s v="Цивільний шлюб"/>
    <s v="повний робочий день"/>
    <s v="Херсонська"/>
  </r>
  <r>
    <n v="2929102"/>
    <x v="3712"/>
    <s v="2021-04-01 09:23:28"/>
    <n v="800"/>
    <n v="0"/>
    <n v="0"/>
    <n v="-800"/>
    <s v="2003-03-24 00:00:00"/>
    <n v="7000"/>
    <s v="Студент"/>
    <s v="Не був (ла) у шлюбі"/>
    <m/>
    <s v="Дніпропетровська"/>
  </r>
  <r>
    <n v="2953798"/>
    <x v="3713"/>
    <s v="2021-04-02 07:35:38"/>
    <n v="800"/>
    <n v="0"/>
    <n v="0"/>
    <n v="-800"/>
    <s v="2001-12-05 00:00:00"/>
    <n v="1000"/>
    <s v="Студент"/>
    <s v="Не був (ла) у шлюбі"/>
    <m/>
    <s v="Кіровоградська"/>
  </r>
  <r>
    <n v="2953833"/>
    <x v="3714"/>
    <s v="2021-04-02 08:09:24"/>
    <n v="800"/>
    <n v="0"/>
    <n v="0"/>
    <n v="-800"/>
    <s v="2002-12-23 00:00:00"/>
    <n v="8000"/>
    <s v="Працюю"/>
    <s v="Не був (ла) у шлюбі"/>
    <s v="повний робочий день"/>
    <s v="Івано-Франківська"/>
  </r>
  <r>
    <n v="2956612"/>
    <x v="3715"/>
    <s v="2021-04-02 14:20:44"/>
    <n v="800"/>
    <n v="0"/>
    <n v="0"/>
    <n v="-800"/>
    <s v="2003-02-25 00:00:00"/>
    <n v="13700"/>
    <s v="Працюю"/>
    <s v="Не був (ла) у шлюбі"/>
    <s v="повний робочий день"/>
    <s v="Хмельницька"/>
  </r>
  <r>
    <n v="2961659"/>
    <x v="3716"/>
    <s v="2021-04-03 02:53:36"/>
    <n v="800"/>
    <n v="0"/>
    <n v="0"/>
    <n v="-800"/>
    <s v="1999-01-17 00:00:00"/>
    <n v="20000"/>
    <s v="Декретна відпустка"/>
    <s v="Перебуваю у шлюбі"/>
    <m/>
    <s v="Кіровоградська"/>
  </r>
  <r>
    <n v="2969905"/>
    <x v="3717"/>
    <s v="2021-04-04 05:22:01"/>
    <n v="800"/>
    <n v="0"/>
    <n v="0"/>
    <n v="-800"/>
    <s v="1998-03-02 00:00:00"/>
    <n v="9500"/>
    <s v="Працюю"/>
    <s v="Не був (ла) у шлюбі"/>
    <s v="повний робочий день"/>
    <s v="Київ"/>
  </r>
  <r>
    <n v="2974371"/>
    <x v="3718"/>
    <s v="2021-04-04 17:11:11"/>
    <n v="800"/>
    <n v="0"/>
    <n v="0"/>
    <n v="-800"/>
    <s v="2000-06-08 00:00:00"/>
    <n v="7000"/>
    <s v="Працюю"/>
    <s v="Не був (ла) у шлюбі"/>
    <s v="позмінний графік"/>
    <s v="Львівська"/>
  </r>
  <r>
    <n v="2951782"/>
    <x v="3719"/>
    <s v="2021-04-04 22:40:29"/>
    <n v="800"/>
    <n v="0"/>
    <n v="0"/>
    <n v="-800"/>
    <s v="1987-05-20 00:00:00"/>
    <n v="10000"/>
    <s v="Працюю"/>
    <s v="Цивільний шлюб"/>
    <s v="позмінний графік"/>
    <s v="Харківська"/>
  </r>
  <r>
    <n v="2983898"/>
    <x v="3720"/>
    <s v="2021-04-05 23:42:28"/>
    <n v="800"/>
    <n v="0"/>
    <n v="0"/>
    <n v="-800"/>
    <s v="1991-07-03 00:00:00"/>
    <n v="15000"/>
    <s v="Працюю"/>
    <s v="Перебуваю у шлюбі"/>
    <s v="повний робочий день"/>
    <s v="Київська"/>
  </r>
  <r>
    <n v="2985802"/>
    <x v="3721"/>
    <s v="2021-04-06 13:16:38"/>
    <n v="800"/>
    <n v="0"/>
    <n v="0"/>
    <n v="-800"/>
    <s v="1987-10-25 00:00:00"/>
    <n v="15000"/>
    <s v="Працюю"/>
    <s v="Не був (ла) у шлюбі"/>
    <s v="повний робочий день"/>
    <s v="Донецька"/>
  </r>
  <r>
    <n v="2994888"/>
    <x v="3722"/>
    <s v="2021-04-07 14:55:56"/>
    <n v="800"/>
    <n v="0"/>
    <n v="0"/>
    <n v="-800"/>
    <s v="2002-07-06 00:00:00"/>
    <n v="8000"/>
    <s v="Працюю"/>
    <s v="Не був (ла) у шлюбі"/>
    <s v="повний робочий день"/>
    <s v="Івано-Франківська"/>
  </r>
  <r>
    <n v="2996561"/>
    <x v="3723"/>
    <s v="2021-04-07 17:45:34"/>
    <n v="800"/>
    <n v="0"/>
    <n v="0"/>
    <n v="-800"/>
    <s v="1989-11-05 00:00:00"/>
    <n v="8000"/>
    <s v="Працюю"/>
    <s v="Розлучений (а)"/>
    <s v="позмінний графік"/>
    <s v="Дніпропетровська"/>
  </r>
  <r>
    <n v="2997625"/>
    <x v="3724"/>
    <s v="2021-04-12 13:18:48"/>
    <n v="800"/>
    <n v="0"/>
    <n v="0"/>
    <n v="-800"/>
    <s v="1979-07-18 00:00:00"/>
    <n v="6800"/>
    <s v="Працюю"/>
    <s v="Перебуваю у шлюбі"/>
    <s v="позмінний графік"/>
    <s v="Львівська"/>
  </r>
  <r>
    <n v="3034186"/>
    <x v="3725"/>
    <s v="2021-04-12 22:48:51"/>
    <n v="800"/>
    <n v="0"/>
    <n v="0"/>
    <n v="-800"/>
    <s v="1996-05-19 00:00:00"/>
    <n v="5000"/>
    <s v="Працюю"/>
    <s v="Не був (ла) у шлюбі"/>
    <s v="повний робочий день"/>
    <s v="Дніпропетровська"/>
  </r>
  <r>
    <n v="3041403"/>
    <x v="3726"/>
    <s v="2021-04-13 22:08:23"/>
    <n v="800"/>
    <n v="0"/>
    <n v="0"/>
    <n v="-800"/>
    <s v="1993-04-24 00:00:00"/>
    <n v="12000"/>
    <s v="Підприємець"/>
    <s v="Цивільний шлюб"/>
    <m/>
    <s v="Одеська"/>
  </r>
  <r>
    <n v="3049943"/>
    <x v="3727"/>
    <s v="2021-04-14 23:05:08"/>
    <n v="800"/>
    <n v="0"/>
    <n v="0"/>
    <n v="-800"/>
    <s v="2002-12-27 00:00:00"/>
    <n v="5000"/>
    <s v="Працюю"/>
    <s v="Цивільний шлюб"/>
    <s v="повний робочий день"/>
    <s v="Київ"/>
  </r>
  <r>
    <n v="3050888"/>
    <x v="3728"/>
    <s v="2021-04-15 02:57:03"/>
    <n v="800"/>
    <n v="0"/>
    <n v="0"/>
    <n v="-800"/>
    <s v="2003-03-24 00:00:00"/>
    <n v="8500"/>
    <s v="Не працюю"/>
    <s v="Не був (ла) у шлюбі"/>
    <m/>
    <s v="Чернігівська"/>
  </r>
  <r>
    <n v="3054808"/>
    <x v="3729"/>
    <s v="2021-04-15 15:09:30"/>
    <n v="800"/>
    <n v="0"/>
    <n v="0"/>
    <n v="-800"/>
    <s v="1995-10-04 00:00:00"/>
    <n v="10000"/>
    <s v="Працюю"/>
    <s v="Не був (ла) у шлюбі"/>
    <s v="позмінний графік"/>
    <s v="Донецька"/>
  </r>
  <r>
    <n v="3056194"/>
    <x v="3730"/>
    <s v="2021-04-15 17:47:47"/>
    <n v="800"/>
    <n v="0"/>
    <n v="0"/>
    <n v="-800"/>
    <s v="1990-09-01 00:00:00"/>
    <n v="12000"/>
    <s v="Домогосподар/-ка"/>
    <s v="Перебуваю у шлюбі"/>
    <m/>
    <s v="Запорізька"/>
  </r>
  <r>
    <n v="3016868"/>
    <x v="1485"/>
    <s v="2021-04-10 14:39:15"/>
    <n v="3000"/>
    <n v="0"/>
    <n v="2176.1999999999998"/>
    <n v="-823.80000000000018"/>
    <s v="1986-03-23 00:00:00"/>
    <n v="8000"/>
    <s v="Підприємець"/>
    <s v="Не був (ла) у шлюбі"/>
    <m/>
    <s v="Миколаївська"/>
  </r>
  <r>
    <n v="2976758"/>
    <x v="3731"/>
    <s v="2021-04-04 23:05:58"/>
    <n v="2400"/>
    <n v="0"/>
    <n v="1563.84"/>
    <n v="-836.16000000000008"/>
    <s v="1957-05-30 00:00:00"/>
    <n v="8000"/>
    <s v="Працюю"/>
    <s v="Перебуваю у шлюбі"/>
    <s v="повний робочий день"/>
    <s v="Київ"/>
  </r>
  <r>
    <n v="3041172"/>
    <x v="3341"/>
    <s v="2021-04-13 21:14:22"/>
    <n v="1000"/>
    <n v="0"/>
    <n v="152"/>
    <n v="-848"/>
    <s v="1976-07-21 00:00:00"/>
    <n v="11000"/>
    <s v="Домогосподар/-ка"/>
    <s v="Вдівець / Вдова"/>
    <m/>
    <s v="Херсонська"/>
  </r>
  <r>
    <n v="2974441"/>
    <x v="3732"/>
    <s v="2021-04-04 16:53:21"/>
    <n v="2000"/>
    <n v="0"/>
    <n v="1140"/>
    <n v="-860"/>
    <s v="2001-06-18 00:00:00"/>
    <n v="20000"/>
    <s v="Студент"/>
    <s v="Не був (ла) у шлюбі"/>
    <m/>
    <s v="Івано-Франківська"/>
  </r>
  <r>
    <n v="3005871"/>
    <x v="3733"/>
    <s v="2021-04-08 23:05:13"/>
    <n v="3450"/>
    <n v="22.1"/>
    <n v="2559.9"/>
    <n v="-868"/>
    <s v="1985-11-24 00:00:00"/>
    <n v="36000"/>
    <s v="Працюю"/>
    <s v="Розлучений (а)"/>
    <s v="повний робочий день"/>
    <s v="Рівненська"/>
  </r>
  <r>
    <n v="3036545"/>
    <x v="3734"/>
    <s v="2021-04-13 11:34:53"/>
    <n v="3000"/>
    <n v="0"/>
    <n v="2118"/>
    <n v="-882"/>
    <s v="1993-04-17 00:00:00"/>
    <n v="35000"/>
    <s v="Працюю"/>
    <s v="Перебуваю у шлюбі"/>
    <s v="повний робочий день"/>
    <s v="Житомирська"/>
  </r>
  <r>
    <n v="3007929"/>
    <x v="3735"/>
    <s v="2021-04-09 11:07:35"/>
    <n v="2500"/>
    <n v="0"/>
    <n v="1615"/>
    <n v="-885"/>
    <s v="1971-03-13 00:00:00"/>
    <n v="20000"/>
    <s v="Підприємець"/>
    <s v="Цивільний шлюб"/>
    <m/>
    <s v="Чернігівська"/>
  </r>
  <r>
    <n v="2986789"/>
    <x v="3736"/>
    <s v="2021-04-06 13:30:39"/>
    <n v="900"/>
    <n v="8.65"/>
    <n v="1.35"/>
    <n v="-890"/>
    <s v="1984-09-01 00:00:00"/>
    <n v="14000"/>
    <s v="Працюю"/>
    <s v="Не був (ла) у шлюбі"/>
    <s v="повний робочий день"/>
    <s v="Одеська"/>
  </r>
  <r>
    <n v="2945482"/>
    <x v="3737"/>
    <s v="2021-04-01 07:13:22"/>
    <n v="2500"/>
    <n v="0"/>
    <n v="1600"/>
    <n v="-900"/>
    <s v="1987-08-15 00:00:00"/>
    <n v="25000"/>
    <s v="Працюю"/>
    <s v="Перебуваю у шлюбі"/>
    <s v="повний робочий день"/>
    <s v="Житомирська"/>
  </r>
  <r>
    <n v="2945727"/>
    <x v="3738"/>
    <s v="2021-04-01 08:37:17"/>
    <n v="900"/>
    <n v="0"/>
    <n v="0"/>
    <n v="-900"/>
    <s v="1992-04-15 00:00:00"/>
    <n v="9000"/>
    <s v="Працюю"/>
    <s v="Перебуваю у шлюбі"/>
    <s v="позмінний графік"/>
    <s v="Миколаївська"/>
  </r>
  <r>
    <n v="2959398"/>
    <x v="3739"/>
    <s v="2021-04-02 18:55:25"/>
    <n v="900"/>
    <n v="0"/>
    <n v="0"/>
    <n v="-900"/>
    <s v="2003-03-19 00:00:00"/>
    <n v="9000"/>
    <s v="Працюю"/>
    <s v="Не був (ла) у шлюбі"/>
    <s v="повний робочий день"/>
    <s v="Вінницька"/>
  </r>
  <r>
    <n v="2971473"/>
    <x v="3740"/>
    <s v="2021-04-04 11:29:35"/>
    <n v="900"/>
    <n v="0"/>
    <n v="0"/>
    <n v="-900"/>
    <s v="2000-05-02 00:00:00"/>
    <n v="15000"/>
    <s v="Працюю"/>
    <s v="Не був (ла) у шлюбі"/>
    <s v="повний робочий день"/>
    <s v="Сумська"/>
  </r>
  <r>
    <n v="3001860"/>
    <x v="3741"/>
    <s v="2021-04-08 14:23:16"/>
    <n v="900"/>
    <n v="0"/>
    <n v="0"/>
    <n v="-900"/>
    <s v="2000-06-10 00:00:00"/>
    <n v="20000"/>
    <s v="Працюю"/>
    <s v="Не був (ла) у шлюбі"/>
    <s v="повний робочий день"/>
    <s v="Кіровоградська"/>
  </r>
  <r>
    <n v="3046289"/>
    <x v="3742"/>
    <s v="2021-04-14 14:53:36"/>
    <n v="900"/>
    <n v="0"/>
    <n v="0"/>
    <n v="-900"/>
    <s v="1982-10-31 00:00:00"/>
    <n v="27000"/>
    <s v="Підприємець"/>
    <s v="Розлучений (а)"/>
    <m/>
    <s v="Дніпропетровська"/>
  </r>
  <r>
    <n v="3050902"/>
    <x v="3743"/>
    <s v="2021-04-15 02:43:23"/>
    <n v="900"/>
    <n v="0"/>
    <n v="0"/>
    <n v="-900"/>
    <s v="1992-12-22 00:00:00"/>
    <n v="10000"/>
    <s v="Працюю"/>
    <s v="Не був (ла) у шлюбі"/>
    <s v="почасово"/>
    <s v="Житомирська"/>
  </r>
  <r>
    <n v="2998444"/>
    <x v="3744"/>
    <s v="2021-04-07 22:37:52"/>
    <n v="2000"/>
    <n v="0"/>
    <n v="1083"/>
    <n v="-917"/>
    <s v="1978-05-29 00:00:00"/>
    <n v="1000"/>
    <s v="Підприємець"/>
    <s v="Перебуваю у шлюбі"/>
    <m/>
    <s v="Київ"/>
  </r>
  <r>
    <n v="3044266"/>
    <x v="3745"/>
    <s v="2021-04-14 11:26:21"/>
    <n v="1600"/>
    <n v="0"/>
    <n v="650"/>
    <n v="-950"/>
    <s v="1983-04-20 00:00:00"/>
    <n v="3700"/>
    <s v="Працюю"/>
    <s v="Перебуваю у шлюбі"/>
    <s v="позмінний графік"/>
    <s v="Харківська"/>
  </r>
  <r>
    <n v="2965103"/>
    <x v="3746"/>
    <s v="2021-04-03 15:04:10"/>
    <n v="1000"/>
    <n v="3.5"/>
    <n v="1.5"/>
    <n v="-995"/>
    <s v="1958-04-17 00:00:00"/>
    <n v="10000"/>
    <s v="Працюю"/>
    <s v="Перебуваю у шлюбі"/>
    <s v="повний робочий день"/>
    <s v="Донецька"/>
  </r>
  <r>
    <n v="2989141"/>
    <x v="3747"/>
    <s v="2021-04-06 18:15:05"/>
    <n v="1000"/>
    <n v="3.5"/>
    <n v="1.5"/>
    <n v="-995"/>
    <s v="1987-09-02 00:00:00"/>
    <n v="3000"/>
    <s v="Працюю"/>
    <s v="Розлучений (а)"/>
    <s v="повний робочий день"/>
    <s v="Чернівецька"/>
  </r>
  <r>
    <n v="3010512"/>
    <x v="3748"/>
    <s v="2021-04-09 18:36:58"/>
    <n v="1000"/>
    <n v="3.5"/>
    <n v="1.5"/>
    <n v="-995"/>
    <s v="1973-08-26 00:00:00"/>
    <n v="14000"/>
    <s v="Працюю"/>
    <s v="Розлучений (а)"/>
    <s v="повний робочий день"/>
    <s v="Полтавська"/>
  </r>
  <r>
    <n v="3010274"/>
    <x v="3749"/>
    <s v="2021-04-09 16:57:23"/>
    <n v="1000"/>
    <n v="0"/>
    <n v="1.5"/>
    <n v="-998.5"/>
    <s v="1991-11-25 00:00:00"/>
    <n v="20000"/>
    <s v="Працюю"/>
    <s v="Перебуваю у шлюбі"/>
    <s v="повний робочий день"/>
    <s v="Донецька"/>
  </r>
  <r>
    <n v="3013613"/>
    <x v="3750"/>
    <s v="2021-04-10 02:11:07"/>
    <n v="1000"/>
    <n v="0"/>
    <n v="1.5"/>
    <n v="-998.5"/>
    <s v="1989-08-01 00:00:00"/>
    <n v="12000"/>
    <s v="Працюю"/>
    <s v="Не був (ла) у шлюбі"/>
    <s v="позмінний графік"/>
    <s v="Донецька"/>
  </r>
  <r>
    <n v="3025961"/>
    <x v="3751"/>
    <s v="2021-04-11 19:37:17"/>
    <n v="1000"/>
    <n v="0"/>
    <n v="1.5"/>
    <n v="-998.5"/>
    <s v="1958-06-15 00:00:00"/>
    <n v="18000"/>
    <s v="Працюю"/>
    <s v="Вдівець / Вдова"/>
    <s v="повний робочий день"/>
    <s v="Сумська"/>
  </r>
  <r>
    <n v="2945188"/>
    <x v="3752"/>
    <s v="2021-04-01 04:02:29"/>
    <n v="1000"/>
    <n v="0"/>
    <n v="0"/>
    <n v="-1000"/>
    <s v="1995-01-20 00:00:00"/>
    <n v="5000"/>
    <s v="Декретна відпустка"/>
    <s v="Перебуваю у шлюбі"/>
    <m/>
    <s v="Одеська"/>
  </r>
  <r>
    <n v="2945587"/>
    <x v="3334"/>
    <s v="2021-04-01 07:38:41"/>
    <n v="1000"/>
    <n v="0"/>
    <n v="0"/>
    <n v="-1000"/>
    <s v="1987-12-11 00:00:00"/>
    <n v="17500"/>
    <s v="Працюю"/>
    <s v="Не був (ла) у шлюбі"/>
    <m/>
    <s v="Львівська"/>
  </r>
  <r>
    <n v="2946385"/>
    <x v="3753"/>
    <s v="2021-04-01 10:19:37"/>
    <n v="1000"/>
    <n v="0"/>
    <n v="0"/>
    <n v="-1000"/>
    <s v="2001-04-10 00:00:00"/>
    <n v="15000"/>
    <s v="Працюю"/>
    <s v="Не був (ла) у шлюбі"/>
    <s v="позмінний графік"/>
    <s v="Львівська"/>
  </r>
  <r>
    <n v="2947365"/>
    <x v="3754"/>
    <s v="2021-04-01 12:23:28"/>
    <n v="1000"/>
    <n v="0"/>
    <n v="0"/>
    <n v="-1000"/>
    <s v="1996-11-17 00:00:00"/>
    <n v="10000"/>
    <s v="Працюю"/>
    <s v="Не був (ла) у шлюбі"/>
    <s v="повний робочий день"/>
    <s v="Харківська"/>
  </r>
  <r>
    <n v="2946077"/>
    <x v="3755"/>
    <s v="2021-04-01 14:00:25"/>
    <n v="1000"/>
    <n v="0"/>
    <n v="0"/>
    <n v="-1000"/>
    <s v="1994-09-22 00:00:00"/>
    <n v="18900"/>
    <s v="Працюю"/>
    <s v="Перебуваю у шлюбі"/>
    <s v="повний робочий день"/>
    <s v="Київська"/>
  </r>
  <r>
    <n v="2948786"/>
    <x v="3756"/>
    <s v="2021-04-01 14:26:07"/>
    <n v="1000"/>
    <n v="0"/>
    <n v="0"/>
    <n v="-1000"/>
    <s v="1995-12-08 00:00:00"/>
    <n v="9000"/>
    <s v="Декретна відпустка"/>
    <s v="Не був (ла) у шлюбі"/>
    <m/>
    <s v="Запорізька"/>
  </r>
  <r>
    <n v="2949339"/>
    <x v="3757"/>
    <s v="2021-04-01 15:19:13"/>
    <n v="1000"/>
    <n v="0"/>
    <n v="0"/>
    <n v="-1000"/>
    <s v="2002-03-24 00:00:00"/>
    <n v="2200"/>
    <s v="Декретна відпустка"/>
    <s v="Цивільний шлюб"/>
    <m/>
    <s v="Запорізька"/>
  </r>
  <r>
    <n v="2949584"/>
    <x v="3758"/>
    <s v="2021-04-01 15:42:17"/>
    <n v="1000"/>
    <n v="0"/>
    <n v="0"/>
    <n v="-1000"/>
    <s v="1986-07-20 00:00:00"/>
    <n v="12000"/>
    <s v="Працюю"/>
    <s v="Цивільний шлюб"/>
    <s v="повний робочий день"/>
    <s v="Запорізька"/>
  </r>
  <r>
    <n v="2949962"/>
    <x v="3759"/>
    <s v="2021-04-01 16:35:09"/>
    <n v="1000"/>
    <n v="0"/>
    <n v="0"/>
    <n v="-1000"/>
    <s v="1990-04-05 00:00:00"/>
    <n v="12000"/>
    <s v="Підприємець"/>
    <s v="Цивільний шлюб"/>
    <m/>
    <s v="Луганська"/>
  </r>
  <r>
    <n v="2953532"/>
    <x v="3760"/>
    <s v="2021-04-02 03:21:59"/>
    <n v="1000"/>
    <n v="0"/>
    <n v="0"/>
    <n v="-1000"/>
    <s v="1983-05-28 00:00:00"/>
    <n v="10000"/>
    <s v="Працюю"/>
    <s v="Розлучений (а)"/>
    <s v="повний робочий день"/>
    <s v="Донецька"/>
  </r>
  <r>
    <n v="2953994"/>
    <x v="3761"/>
    <s v="2021-04-02 09:36:34"/>
    <n v="1000"/>
    <n v="0"/>
    <n v="0"/>
    <n v="-1000"/>
    <s v="2003-02-28 00:00:00"/>
    <n v="17000"/>
    <s v="Працюю"/>
    <s v="Не був (ла) у шлюбі"/>
    <s v="повний робочий день"/>
    <s v="Донецька"/>
  </r>
  <r>
    <n v="2954519"/>
    <x v="3762"/>
    <s v="2021-04-02 10:33:32"/>
    <n v="1000"/>
    <n v="0"/>
    <n v="0"/>
    <n v="-1000"/>
    <s v="1960-05-26 00:00:00"/>
    <n v="16000"/>
    <s v="Працюю"/>
    <s v="Цивільний шлюб"/>
    <s v="повний робочий день"/>
    <s v="Одеська"/>
  </r>
  <r>
    <n v="2930082"/>
    <x v="3763"/>
    <s v="2021-04-02 11:24:37"/>
    <n v="1000"/>
    <n v="0"/>
    <n v="0"/>
    <n v="-1000"/>
    <s v="1985-06-24 00:00:00"/>
    <n v="7000"/>
    <s v="Працюю"/>
    <s v="Перебуваю у шлюбі"/>
    <s v="повний робочий день"/>
    <s v="Дніпропетровська"/>
  </r>
  <r>
    <n v="2955233"/>
    <x v="3764"/>
    <s v="2021-04-02 12:04:49"/>
    <n v="1000"/>
    <n v="0"/>
    <n v="0"/>
    <n v="-1000"/>
    <s v="2002-07-16 00:00:00"/>
    <n v="12000"/>
    <s v="Працюю"/>
    <s v="Не був (ла) у шлюбі"/>
    <s v="повний робочий день"/>
    <s v="Дніпропетровська"/>
  </r>
  <r>
    <n v="2955751"/>
    <x v="3765"/>
    <s v="2021-04-02 13:06:55"/>
    <n v="1000"/>
    <n v="0"/>
    <n v="0"/>
    <n v="-1000"/>
    <s v="1994-10-11 00:00:00"/>
    <n v="10"/>
    <s v="Працюю"/>
    <s v="Цивільний шлюб"/>
    <s v="повний робочий день"/>
    <s v="Житомирська"/>
  </r>
  <r>
    <n v="2956374"/>
    <x v="3766"/>
    <s v="2021-04-02 14:06:26"/>
    <n v="2000"/>
    <n v="997"/>
    <n v="3"/>
    <n v="-1000"/>
    <s v="1990-09-02 00:00:00"/>
    <n v="6000"/>
    <s v="Домогосподар/-ка"/>
    <s v="Перебуваю у шлюбі"/>
    <m/>
    <s v="Одеська"/>
  </r>
  <r>
    <n v="2958187"/>
    <x v="3767"/>
    <s v="2021-04-02 16:31:00"/>
    <n v="1000"/>
    <n v="0"/>
    <n v="0"/>
    <n v="-1000"/>
    <s v="1993-04-28 00:00:00"/>
    <n v="8000"/>
    <s v="Працюю"/>
    <s v="Вдівець / Вдова"/>
    <s v="позмінний графік"/>
    <s v="Черкаська"/>
  </r>
  <r>
    <n v="2846222"/>
    <x v="3768"/>
    <s v="2021-04-02 16:34:41"/>
    <n v="1000"/>
    <n v="0"/>
    <n v="0"/>
    <n v="-1000"/>
    <s v="1995-09-14 00:00:00"/>
    <n v="23000"/>
    <s v="Працюю"/>
    <s v="Перебуваю у шлюбі"/>
    <s v="повний робочий день"/>
    <s v="Черкаська"/>
  </r>
  <r>
    <n v="2958348"/>
    <x v="3769"/>
    <s v="2021-04-02 16:39:20"/>
    <n v="1000"/>
    <n v="0"/>
    <n v="0"/>
    <n v="-1000"/>
    <s v="1985-12-20 00:00:00"/>
    <n v="14000"/>
    <s v="Працюю"/>
    <s v="Перебуваю у шлюбі"/>
    <s v="повний робочий день"/>
    <s v="Київ"/>
  </r>
  <r>
    <n v="2959713"/>
    <x v="2366"/>
    <s v="2021-04-02 19:31:43"/>
    <n v="1000"/>
    <n v="0"/>
    <n v="0"/>
    <n v="-1000"/>
    <s v="1998-05-07 00:00:00"/>
    <n v="12500"/>
    <s v="Студент"/>
    <s v="Не був (ла) у шлюбі"/>
    <m/>
    <s v="Рівненська"/>
  </r>
  <r>
    <n v="2960049"/>
    <x v="3770"/>
    <s v="2021-04-02 20:06:25"/>
    <n v="1000"/>
    <n v="0"/>
    <n v="0"/>
    <n v="-1000"/>
    <s v="1992-03-20 00:00:00"/>
    <n v="14000"/>
    <s v="Працюю"/>
    <s v="Не був (ла) у шлюбі"/>
    <s v="повний робочий день"/>
    <s v="Закарпатська"/>
  </r>
  <r>
    <n v="2960574"/>
    <x v="3771"/>
    <s v="2021-04-02 21:45:19"/>
    <n v="1000"/>
    <n v="0"/>
    <n v="0"/>
    <n v="-1000"/>
    <s v="1993-08-02 00:00:00"/>
    <n v="4000"/>
    <s v="Працюю"/>
    <s v="Не був (ла) у шлюбі"/>
    <s v="повний робочий день"/>
    <s v="Полтавська"/>
  </r>
  <r>
    <n v="2933232"/>
    <x v="3772"/>
    <s v="2021-04-02 22:13:34"/>
    <n v="1000"/>
    <n v="0"/>
    <n v="0"/>
    <n v="-1000"/>
    <s v="1997-03-24 00:00:00"/>
    <n v="6000"/>
    <s v="Працюю"/>
    <s v="Не був (ла) у шлюбі"/>
    <s v="повний робочий день"/>
    <s v="Полтавська"/>
  </r>
  <r>
    <n v="2963619"/>
    <x v="3773"/>
    <s v="2021-04-03 12:35:17"/>
    <n v="1000"/>
    <n v="0"/>
    <n v="0"/>
    <n v="-1000"/>
    <s v="1997-03-26 00:00:00"/>
    <n v="12000"/>
    <s v="Працюю"/>
    <s v="Не був (ла) у шлюбі"/>
    <s v="повний робочий день"/>
    <s v="Рівненська"/>
  </r>
  <r>
    <n v="2951845"/>
    <x v="3774"/>
    <s v="2021-04-03 13:06:56"/>
    <n v="1000"/>
    <n v="0"/>
    <n v="0"/>
    <n v="-1000"/>
    <s v="1986-08-03 00:00:00"/>
    <n v="6000"/>
    <s v="Працюю"/>
    <s v="Розлучений (а)"/>
    <s v="повний робочий день"/>
    <s v="Чернівецька"/>
  </r>
  <r>
    <n v="2965306"/>
    <x v="3775"/>
    <s v="2021-04-03 15:19:03"/>
    <n v="1000"/>
    <n v="0"/>
    <n v="0"/>
    <n v="-1000"/>
    <s v="1985-11-20 00:00:00"/>
    <n v="19000"/>
    <s v="Працюю"/>
    <s v="Перебуваю у шлюбі"/>
    <s v="повний робочий день"/>
    <s v="Одеська"/>
  </r>
  <r>
    <n v="2965495"/>
    <x v="3776"/>
    <s v="2021-04-03 15:24:51"/>
    <n v="1000"/>
    <n v="0"/>
    <n v="0"/>
    <n v="-1000"/>
    <s v="2000-01-24 00:00:00"/>
    <n v="98000"/>
    <s v="Підприємець"/>
    <s v="Не був (ла) у шлюбі"/>
    <m/>
    <s v="Запорізька"/>
  </r>
  <r>
    <n v="2965726"/>
    <x v="2331"/>
    <s v="2021-04-03 16:01:00"/>
    <n v="1000"/>
    <n v="0"/>
    <n v="0"/>
    <n v="-1000"/>
    <s v="2002-03-28 00:00:00"/>
    <n v="10000"/>
    <s v="Працюю"/>
    <s v="Не був (ла) у шлюбі"/>
    <s v="повний робочий день"/>
    <s v="Донецька"/>
  </r>
  <r>
    <n v="2966251"/>
    <x v="3777"/>
    <s v="2021-04-03 16:51:28"/>
    <n v="1000"/>
    <n v="0"/>
    <n v="0"/>
    <n v="-1000"/>
    <s v="1987-01-03 00:00:00"/>
    <n v="5000"/>
    <s v="Працюю"/>
    <s v="Не був (ла) у шлюбі"/>
    <s v="позмінний графік"/>
    <s v="Чернівецька"/>
  </r>
  <r>
    <n v="2967875"/>
    <x v="3778"/>
    <s v="2021-04-03 20:29:57"/>
    <n v="1000"/>
    <n v="0"/>
    <n v="0"/>
    <n v="-1000"/>
    <s v="1993-11-24 00:00:00"/>
    <n v="3500"/>
    <s v="Декретна відпустка"/>
    <s v="Перебуваю у шлюбі"/>
    <m/>
    <s v="Миколаївська"/>
  </r>
  <r>
    <n v="2968813"/>
    <x v="3779"/>
    <s v="2021-04-03 23:02:42"/>
    <n v="1000"/>
    <n v="0"/>
    <n v="0"/>
    <n v="-1000"/>
    <s v="1987-06-02 00:00:00"/>
    <n v="13500"/>
    <s v="Працюю"/>
    <s v="Не був (ла) у шлюбі"/>
    <s v="позмінний графік"/>
    <s v="Херсонська"/>
  </r>
  <r>
    <n v="2968946"/>
    <x v="3780"/>
    <s v="2021-04-03 23:24:04"/>
    <n v="1000"/>
    <n v="0"/>
    <n v="0"/>
    <n v="-1000"/>
    <s v="1982-07-28 00:00:00"/>
    <n v="20000"/>
    <s v="Працюю"/>
    <s v="Перебуваю у шлюбі"/>
    <s v="повний робочий день"/>
    <s v="Київ"/>
  </r>
  <r>
    <n v="2969135"/>
    <x v="3781"/>
    <s v="2021-04-04 00:18:29"/>
    <n v="1000"/>
    <n v="0"/>
    <n v="0"/>
    <n v="-1000"/>
    <s v="1987-01-16 00:00:00"/>
    <n v="14500"/>
    <s v="Працюю"/>
    <s v="Цивільний шлюб"/>
    <s v="повний робочий день"/>
    <s v="Київська"/>
  </r>
  <r>
    <n v="2969548"/>
    <x v="3782"/>
    <s v="2021-04-04 03:17:15"/>
    <n v="1000"/>
    <n v="0"/>
    <n v="0"/>
    <n v="-1000"/>
    <s v="2001-11-20 00:00:00"/>
    <n v="3000"/>
    <s v="Працюю"/>
    <s v="Не був (ла) у шлюбі"/>
    <m/>
    <s v="Закарпатська"/>
  </r>
  <r>
    <n v="2970381"/>
    <x v="3783"/>
    <s v="2021-04-04 08:40:17"/>
    <n v="1000"/>
    <n v="0"/>
    <n v="0"/>
    <n v="-1000"/>
    <s v="1994-09-09 00:00:00"/>
    <n v="1000"/>
    <s v="Працюю"/>
    <s v="Цивільний шлюб"/>
    <s v="повний робочий день"/>
    <s v="Київська"/>
  </r>
  <r>
    <n v="2970584"/>
    <x v="3784"/>
    <s v="2021-04-04 09:26:18"/>
    <n v="1000"/>
    <n v="0"/>
    <n v="0"/>
    <n v="-1000"/>
    <s v="1999-02-03 00:00:00"/>
    <n v="12000"/>
    <s v="Працюю"/>
    <s v="Перебуваю у шлюбі"/>
    <s v="повний робочий день"/>
    <s v="Львівська"/>
  </r>
  <r>
    <n v="2970906"/>
    <x v="3785"/>
    <s v="2021-04-04 12:20:08"/>
    <n v="1000"/>
    <n v="0"/>
    <n v="0"/>
    <n v="-1000"/>
    <s v="1980-03-20 00:00:00"/>
    <n v="15000"/>
    <s v="Працюю"/>
    <s v="Перебуваю у шлюбі"/>
    <s v="позмінний графік"/>
    <s v="Житомирська"/>
  </r>
  <r>
    <n v="2972131"/>
    <x v="3786"/>
    <s v="2021-04-04 12:40:22"/>
    <n v="1000"/>
    <n v="0"/>
    <n v="0"/>
    <n v="-1000"/>
    <s v="1983-05-31 00:00:00"/>
    <n v="10000"/>
    <s v="Працюю"/>
    <s v="Розлучений (а)"/>
    <s v="повний робочий день"/>
    <s v="Донецька"/>
  </r>
  <r>
    <n v="2972446"/>
    <x v="3787"/>
    <s v="2021-04-04 13:13:26"/>
    <n v="1000"/>
    <n v="0"/>
    <n v="0"/>
    <n v="-1000"/>
    <s v="1990-03-28 00:00:00"/>
    <n v="15000"/>
    <s v="Не працюю"/>
    <s v="Перебуваю у шлюбі"/>
    <m/>
    <s v="Львівська"/>
  </r>
  <r>
    <n v="2972782"/>
    <x v="3788"/>
    <s v="2021-04-04 13:46:09"/>
    <n v="1000"/>
    <n v="0"/>
    <n v="0"/>
    <n v="-1000"/>
    <s v="1991-08-12 00:00:00"/>
    <n v="8000"/>
    <s v="Працюю"/>
    <s v="Не був (ла) у шлюбі"/>
    <s v="повний робочий день"/>
    <s v="Сумська"/>
  </r>
  <r>
    <n v="2972145"/>
    <x v="3789"/>
    <s v="2021-04-04 14:11:40"/>
    <n v="1000"/>
    <n v="0"/>
    <n v="0"/>
    <n v="-1000"/>
    <s v="1990-02-25 00:00:00"/>
    <n v="8000"/>
    <s v="Працюю"/>
    <s v="Не був (ла) у шлюбі"/>
    <s v="повний робочий день"/>
    <s v="Дніпропетровська"/>
  </r>
  <r>
    <n v="2973216"/>
    <x v="3790"/>
    <s v="2021-04-04 14:57:46"/>
    <n v="1000"/>
    <n v="0"/>
    <n v="0"/>
    <n v="-1000"/>
    <s v="1988-02-11 00:00:00"/>
    <n v="15000"/>
    <s v="Працюю"/>
    <s v="Не був (ла) у шлюбі"/>
    <s v="повний робочий день"/>
    <s v="Київська"/>
  </r>
  <r>
    <n v="2973195"/>
    <x v="3791"/>
    <s v="2021-04-04 14:58:32"/>
    <n v="1000"/>
    <n v="0"/>
    <n v="0"/>
    <n v="-1000"/>
    <s v="1994-06-08 00:00:00"/>
    <n v="13000"/>
    <s v="Працюю"/>
    <s v="Перебуваю у шлюбі"/>
    <s v="повний робочий день"/>
    <s v="Чернівецька"/>
  </r>
  <r>
    <n v="2974189"/>
    <x v="3792"/>
    <s v="2021-04-04 16:18:04"/>
    <n v="1000"/>
    <n v="0"/>
    <n v="0"/>
    <n v="-1000"/>
    <s v="1997-07-01 00:00:00"/>
    <n v="8000"/>
    <s v="Працюю"/>
    <s v="Не був (ла) у шлюбі"/>
    <s v="повний робочий день"/>
    <s v="Харківська"/>
  </r>
  <r>
    <n v="2964739"/>
    <x v="3793"/>
    <s v="2021-04-04 17:30:06"/>
    <n v="1000"/>
    <n v="0"/>
    <n v="0"/>
    <n v="-1000"/>
    <s v="2002-11-07 00:00:00"/>
    <n v="2900"/>
    <s v="Працюю"/>
    <s v="Не був (ла) у шлюбі"/>
    <s v="позмінний графік"/>
    <s v="Тернопільська"/>
  </r>
  <r>
    <n v="2975092"/>
    <x v="3794"/>
    <s v="2021-04-04 18:08:07"/>
    <n v="1000"/>
    <n v="0"/>
    <n v="0"/>
    <n v="-1000"/>
    <s v="1983-10-15 00:00:00"/>
    <n v="7000"/>
    <s v="Працюю"/>
    <s v="Не був (ла) у шлюбі"/>
    <s v="повний робочий день"/>
    <s v="Черкаська"/>
  </r>
  <r>
    <n v="2975190"/>
    <x v="3795"/>
    <s v="2021-04-04 18:16:20"/>
    <n v="1000"/>
    <n v="0"/>
    <n v="0"/>
    <n v="-1000"/>
    <s v="1988-05-18 00:00:00"/>
    <n v="17000"/>
    <s v="Працюю"/>
    <s v="Перебуваю у шлюбі"/>
    <s v="повний робочий день"/>
    <s v="Запорізька"/>
  </r>
  <r>
    <n v="2976240"/>
    <x v="3796"/>
    <s v="2021-04-04 21:14:59"/>
    <n v="1000"/>
    <n v="0"/>
    <n v="0"/>
    <n v="-1000"/>
    <s v="1981-06-23 00:00:00"/>
    <n v="15000"/>
    <s v="Працюю"/>
    <s v="Цивільний шлюб"/>
    <s v="повний робочий день"/>
    <s v="Полтавська"/>
  </r>
  <r>
    <n v="2965005"/>
    <x v="3797"/>
    <s v="2021-04-04 21:17:59"/>
    <n v="1000"/>
    <n v="0"/>
    <n v="0"/>
    <n v="-1000"/>
    <s v="2000-03-11 00:00:00"/>
    <n v="9800"/>
    <s v="Працюю"/>
    <s v="Не був (ла) у шлюбі"/>
    <s v="повний робочий день"/>
    <s v="Хмельницька"/>
  </r>
  <r>
    <n v="2976653"/>
    <x v="3798"/>
    <s v="2021-04-04 22:53:16"/>
    <n v="1000"/>
    <n v="0"/>
    <n v="0"/>
    <n v="-1000"/>
    <s v="1997-09-23 00:00:00"/>
    <n v="6000"/>
    <s v="Працюю"/>
    <s v="Не був (ла) у шлюбі"/>
    <s v="повний робочий день"/>
    <s v="Київ"/>
  </r>
  <r>
    <n v="2976926"/>
    <x v="3333"/>
    <s v="2021-04-04 23:54:06"/>
    <n v="1000"/>
    <n v="0"/>
    <n v="0"/>
    <n v="-1000"/>
    <s v="1991-07-11 00:00:00"/>
    <n v="7600"/>
    <s v="Працюю"/>
    <s v="Розлучений (а)"/>
    <s v="повний робочий день"/>
    <s v="Дніпропетровська"/>
  </r>
  <r>
    <n v="2977227"/>
    <x v="3799"/>
    <s v="2021-04-05 01:48:23"/>
    <n v="1000"/>
    <n v="0"/>
    <n v="0"/>
    <n v="-1000"/>
    <s v="1996-06-25 00:00:00"/>
    <n v="12000"/>
    <s v="Працюю"/>
    <s v="Не був (ла) у шлюбі"/>
    <s v="повний робочий день"/>
    <s v="Сумська"/>
  </r>
  <r>
    <n v="2977234"/>
    <x v="3800"/>
    <s v="2021-04-05 02:07:02"/>
    <n v="1000"/>
    <n v="0"/>
    <n v="0"/>
    <n v="-1000"/>
    <s v="1977-04-17 00:00:00"/>
    <n v="1200"/>
    <s v="Підприємець"/>
    <s v="Розлучений (а)"/>
    <m/>
    <s v="Донецька"/>
  </r>
  <r>
    <n v="2978550"/>
    <x v="3801"/>
    <s v="2021-04-05 11:06:05"/>
    <n v="1000"/>
    <n v="0"/>
    <n v="0"/>
    <n v="-1000"/>
    <s v="2002-03-28 00:00:00"/>
    <n v="9500"/>
    <s v="Працюю"/>
    <s v="Не був (ла) у шлюбі"/>
    <s v="повний робочий день"/>
    <s v="Київ"/>
  </r>
  <r>
    <n v="2979026"/>
    <x v="3802"/>
    <s v="2021-04-05 12:44:45"/>
    <n v="1000"/>
    <n v="0"/>
    <n v="0"/>
    <n v="-1000"/>
    <s v="1997-01-27 00:00:00"/>
    <n v="5000"/>
    <s v="Працюю"/>
    <s v="Не був (ла) у шлюбі"/>
    <s v="позмінний графік"/>
    <s v="Вінницька"/>
  </r>
  <r>
    <n v="2979859"/>
    <x v="3803"/>
    <s v="2021-04-05 14:03:54"/>
    <n v="1000"/>
    <n v="0"/>
    <n v="0"/>
    <n v="-1000"/>
    <s v="1995-05-08 00:00:00"/>
    <n v="10000"/>
    <s v="Працюю"/>
    <s v="Перебуваю у шлюбі"/>
    <s v="повний робочий день"/>
    <s v="Запорізька"/>
  </r>
  <r>
    <n v="2980524"/>
    <x v="3804"/>
    <s v="2021-04-05 16:19:45"/>
    <n v="1000"/>
    <n v="0"/>
    <n v="0"/>
    <n v="-1000"/>
    <s v="1997-02-14 00:00:00"/>
    <n v="20000"/>
    <s v="Працюю"/>
    <s v="Перебуваю у шлюбі"/>
    <m/>
    <s v="Миколаївська"/>
  </r>
  <r>
    <n v="2981315"/>
    <x v="3805"/>
    <s v="2021-04-05 17:15:00"/>
    <n v="1000"/>
    <n v="0"/>
    <n v="0"/>
    <n v="-1000"/>
    <s v="1992-04-02 00:00:00"/>
    <n v="17400"/>
    <s v="Працюю"/>
    <s v="Цивільний шлюб"/>
    <s v="повний робочий день"/>
    <s v="Хмельницька"/>
  </r>
  <r>
    <n v="2980993"/>
    <x v="3806"/>
    <s v="2021-04-05 17:23:12"/>
    <n v="1000"/>
    <n v="0"/>
    <n v="0"/>
    <n v="-1000"/>
    <s v="1996-05-08 00:00:00"/>
    <n v="4000"/>
    <s v="Працюю"/>
    <s v="Не був (ла) у шлюбі"/>
    <s v="повний робочий день"/>
    <s v="Житомирська"/>
  </r>
  <r>
    <n v="2981581"/>
    <x v="3807"/>
    <s v="2021-04-05 17:38:03"/>
    <n v="1000"/>
    <n v="0"/>
    <n v="0"/>
    <n v="-1000"/>
    <s v="1985-05-02 00:00:00"/>
    <n v="8000"/>
    <s v="Домогосподар/-ка"/>
    <s v="Розлучений (а)"/>
    <m/>
    <s v="Кіровоградська"/>
  </r>
  <r>
    <n v="2981609"/>
    <x v="3808"/>
    <s v="2021-04-05 17:53:25"/>
    <n v="1000"/>
    <n v="0"/>
    <n v="0"/>
    <n v="-1000"/>
    <s v="1991-11-25 00:00:00"/>
    <n v="15000"/>
    <s v="Працюю"/>
    <s v="Цивільний шлюб"/>
    <s v="повний робочий день"/>
    <s v="Київ"/>
  </r>
  <r>
    <n v="2981903"/>
    <x v="3809"/>
    <s v="2021-04-05 18:29:32"/>
    <n v="1000"/>
    <n v="0"/>
    <n v="0"/>
    <n v="-1000"/>
    <s v="1999-01-08 00:00:00"/>
    <n v="3000"/>
    <s v="Працюю"/>
    <s v="Не був (ла) у шлюбі"/>
    <s v="повний робочий день"/>
    <s v="Львівська"/>
  </r>
  <r>
    <n v="2936935"/>
    <x v="3810"/>
    <s v="2021-04-05 18:50:53"/>
    <n v="1000"/>
    <n v="0"/>
    <n v="0"/>
    <n v="-1000"/>
    <s v="1987-05-18 00:00:00"/>
    <n v="20000"/>
    <s v="Працюю"/>
    <s v="Перебуваю у шлюбі"/>
    <s v="повний робочий день"/>
    <s v="Одеська"/>
  </r>
  <r>
    <n v="2982064"/>
    <x v="3811"/>
    <s v="2021-04-05 19:14:20"/>
    <n v="1000"/>
    <n v="0"/>
    <n v="0"/>
    <n v="-1000"/>
    <s v="1994-06-14 00:00:00"/>
    <n v="4000"/>
    <s v="Працюю"/>
    <s v="Перебуваю у шлюбі"/>
    <s v="повний робочий день"/>
    <s v="Івано-Франківська"/>
  </r>
  <r>
    <n v="2984633"/>
    <x v="3812"/>
    <s v="2021-04-06 06:48:34"/>
    <n v="1000"/>
    <n v="0"/>
    <n v="0"/>
    <n v="-1000"/>
    <s v="1992-11-06 00:00:00"/>
    <n v="8500"/>
    <s v="Працюю"/>
    <s v="Не був (ла) у шлюбі"/>
    <s v="повний робочий день"/>
    <s v="Донецька"/>
  </r>
  <r>
    <n v="2986663"/>
    <x v="3813"/>
    <s v="2021-04-06 13:15:50"/>
    <n v="1000"/>
    <n v="0"/>
    <n v="0"/>
    <n v="-1000"/>
    <s v="1995-09-16 00:00:00"/>
    <n v="10000"/>
    <s v="Працюю"/>
    <s v="Не був (ла) у шлюбі"/>
    <s v="повний робочий день"/>
    <s v="Житомирська"/>
  </r>
  <r>
    <n v="2986831"/>
    <x v="3814"/>
    <s v="2021-04-06 13:26:32"/>
    <n v="1000"/>
    <n v="0"/>
    <n v="0"/>
    <n v="-1000"/>
    <s v="2001-12-18 00:00:00"/>
    <n v="14000"/>
    <s v="Працюю"/>
    <s v="Не був (ла) у шлюбі"/>
    <s v="повний робочий день"/>
    <s v="Харківська"/>
  </r>
  <r>
    <n v="2987090"/>
    <x v="3815"/>
    <s v="2021-04-06 13:49:47"/>
    <n v="1000"/>
    <n v="0"/>
    <n v="0"/>
    <n v="-1000"/>
    <s v="1990-04-22 00:00:00"/>
    <n v="18000"/>
    <s v="Працюю"/>
    <s v="Розлучений (а)"/>
    <s v="повний робочий день"/>
    <s v="Київська"/>
  </r>
  <r>
    <n v="2987510"/>
    <x v="3816"/>
    <s v="2021-04-06 14:45:59"/>
    <n v="1000"/>
    <n v="0"/>
    <n v="0"/>
    <n v="-1000"/>
    <s v="1986-12-21 00:00:00"/>
    <n v="10000"/>
    <s v="Працюю"/>
    <s v="Не був (ла) у шлюбі"/>
    <s v="повний робочий день"/>
    <s v="Кіровоградська"/>
  </r>
  <r>
    <n v="2986201"/>
    <x v="3817"/>
    <s v="2021-04-06 16:56:48"/>
    <n v="1000"/>
    <n v="0"/>
    <n v="0"/>
    <n v="-1000"/>
    <s v="1990-12-01 00:00:00"/>
    <n v="5000"/>
    <s v="Працюю"/>
    <s v="Розлучений (а)"/>
    <s v="повний робочий день"/>
    <s v="Житомирська"/>
  </r>
  <r>
    <n v="2990527"/>
    <x v="3818"/>
    <s v="2021-04-06 22:16:02"/>
    <n v="1000"/>
    <n v="0"/>
    <n v="0"/>
    <n v="-1000"/>
    <s v="2000-01-19 00:00:00"/>
    <n v="10000"/>
    <s v="Працюю"/>
    <s v="Не був (ла) у шлюбі"/>
    <s v="повний робочий день"/>
    <s v="Вінницька"/>
  </r>
  <r>
    <n v="2991290"/>
    <x v="3819"/>
    <s v="2021-04-06 23:47:02"/>
    <n v="1000"/>
    <n v="0"/>
    <n v="0"/>
    <n v="-1000"/>
    <s v="1989-01-11 00:00:00"/>
    <n v="9000"/>
    <s v="Працюю"/>
    <s v="Не був (ла) у шлюбі"/>
    <s v="повний робочий день"/>
    <s v="Запорізька"/>
  </r>
  <r>
    <n v="2991381"/>
    <x v="3820"/>
    <s v="2021-04-07 00:16:42"/>
    <n v="1000"/>
    <n v="0"/>
    <n v="0"/>
    <n v="-1000"/>
    <s v="1992-09-26 00:00:00"/>
    <n v="12000"/>
    <s v="Працюю"/>
    <s v="Не був (ла) у шлюбі"/>
    <s v="повний робочий день"/>
    <s v="Одеська"/>
  </r>
  <r>
    <n v="2991535"/>
    <x v="3037"/>
    <s v="2021-04-07 01:21:10"/>
    <n v="1000"/>
    <n v="0"/>
    <n v="0"/>
    <n v="-1000"/>
    <s v="1994-11-07 00:00:00"/>
    <n v="8000"/>
    <s v="Працюю"/>
    <s v="Цивільний шлюб"/>
    <s v="повний робочий день"/>
    <s v="Миколаївська"/>
  </r>
  <r>
    <n v="2991983"/>
    <x v="3821"/>
    <s v="2021-04-07 06:39:25"/>
    <n v="1000"/>
    <n v="0"/>
    <n v="0"/>
    <n v="-1000"/>
    <s v="1989-04-02 00:00:00"/>
    <n v="10000"/>
    <s v="Працюю"/>
    <s v="Не був (ла) у шлюбі"/>
    <s v="частковий робочий день"/>
    <s v="Київ"/>
  </r>
  <r>
    <n v="2992277"/>
    <x v="3822"/>
    <s v="2021-04-07 08:34:50"/>
    <n v="1000"/>
    <n v="0"/>
    <n v="0"/>
    <n v="-1000"/>
    <s v="1994-02-25 00:00:00"/>
    <n v="11000"/>
    <s v="Працюю"/>
    <s v="Не був (ла) у шлюбі"/>
    <s v="повний робочий день"/>
    <s v="Дніпропетровська"/>
  </r>
  <r>
    <n v="2992613"/>
    <x v="3823"/>
    <s v="2021-04-07 09:46:31"/>
    <n v="1000"/>
    <n v="0"/>
    <n v="0"/>
    <n v="-1000"/>
    <s v="1989-08-18 00:00:00"/>
    <n v="9000"/>
    <s v="Працюю"/>
    <s v="Перебуваю у шлюбі"/>
    <s v="повний робочий день"/>
    <s v="Запорізька"/>
  </r>
  <r>
    <n v="2994447"/>
    <x v="1668"/>
    <s v="2021-04-07 13:49:08"/>
    <n v="1000"/>
    <n v="0"/>
    <n v="0"/>
    <n v="-1000"/>
    <s v="1989-02-23 00:00:00"/>
    <n v="10000"/>
    <s v="Працюю"/>
    <s v="Не був (ла) у шлюбі"/>
    <s v="повний робочий день"/>
    <s v="Дніпропетровська"/>
  </r>
  <r>
    <n v="2994489"/>
    <x v="3824"/>
    <s v="2021-04-07 13:57:35"/>
    <n v="1000"/>
    <n v="0"/>
    <n v="0"/>
    <n v="-1000"/>
    <s v="1995-08-01 00:00:00"/>
    <n v="25000"/>
    <s v="Працюю"/>
    <s v="Не був (ла) у шлюбі"/>
    <s v="повний робочий день"/>
    <s v="Львівська"/>
  </r>
  <r>
    <n v="2996708"/>
    <x v="3825"/>
    <s v="2021-04-07 18:07:56"/>
    <n v="1000"/>
    <n v="0"/>
    <n v="0"/>
    <n v="-1000"/>
    <s v="1990-09-21 00:00:00"/>
    <n v="16300"/>
    <s v="Працюю"/>
    <s v="Не був (ла) у шлюбі"/>
    <s v="повний робочий день"/>
    <s v="Дніпропетровська"/>
  </r>
  <r>
    <n v="2995875"/>
    <x v="3826"/>
    <s v="2021-04-07 18:48:03"/>
    <n v="1000"/>
    <n v="0"/>
    <n v="0"/>
    <n v="-1000"/>
    <s v="1998-01-28 00:00:00"/>
    <n v="9100"/>
    <s v="Працюю"/>
    <s v="Перебуваю у шлюбі"/>
    <s v="повний робочий день"/>
    <s v="Івано-Франківська"/>
  </r>
  <r>
    <n v="2997044"/>
    <x v="3827"/>
    <s v="2021-04-07 18:51:01"/>
    <n v="1000"/>
    <n v="0"/>
    <n v="0"/>
    <n v="-1000"/>
    <s v="2000-08-04 00:00:00"/>
    <n v="9000"/>
    <s v="Працюю"/>
    <s v="Не був (ла) у шлюбі"/>
    <s v="повний робочий день"/>
    <s v="Львівська"/>
  </r>
  <r>
    <n v="2997282"/>
    <x v="3828"/>
    <s v="2021-04-07 19:03:05"/>
    <n v="1000"/>
    <n v="0"/>
    <n v="0"/>
    <n v="-1000"/>
    <s v="1990-06-05 00:00:00"/>
    <n v="8000"/>
    <s v="Працюю"/>
    <s v="Перебуваю у шлюбі"/>
    <s v="позмінний графік"/>
    <s v="Волинська"/>
  </r>
  <r>
    <n v="2940246"/>
    <x v="3829"/>
    <s v="2021-04-07 21:22:22"/>
    <n v="1000"/>
    <n v="0"/>
    <n v="0"/>
    <n v="-1000"/>
    <s v="1996-03-11 00:00:00"/>
    <n v="8000"/>
    <s v="Працюю"/>
    <s v="Не був (ла) у шлюбі"/>
    <s v="повний робочий день"/>
    <s v="Львівська"/>
  </r>
  <r>
    <n v="2998269"/>
    <x v="3830"/>
    <s v="2021-04-07 21:51:33"/>
    <n v="1000"/>
    <n v="0"/>
    <n v="0"/>
    <n v="-1000"/>
    <s v="1997-05-03 00:00:00"/>
    <n v="9000"/>
    <s v="Працюю"/>
    <s v="Перебуваю у шлюбі"/>
    <s v="повний робочий день"/>
    <s v="Донецька"/>
  </r>
  <r>
    <n v="2997639"/>
    <x v="3831"/>
    <s v="2021-04-07 22:01:42"/>
    <n v="1000"/>
    <n v="0"/>
    <n v="0"/>
    <n v="-1000"/>
    <s v="2001-06-30 00:00:00"/>
    <n v="80000"/>
    <s v="Працюю"/>
    <s v="Не був (ла) у шлюбі"/>
    <s v="частковий робочий день"/>
    <s v="Чернівецька"/>
  </r>
  <r>
    <n v="2998136"/>
    <x v="3832"/>
    <s v="2021-04-07 22:22:14"/>
    <n v="1000"/>
    <n v="0"/>
    <n v="0"/>
    <n v="-1000"/>
    <s v="1981-09-01 00:00:00"/>
    <n v="16000"/>
    <s v="Працюю"/>
    <s v="Перебуваю у шлюбі"/>
    <s v="позмінний графік"/>
    <s v="Запорізька"/>
  </r>
  <r>
    <n v="3002427"/>
    <x v="3833"/>
    <s v="2021-04-08 15:36:23"/>
    <n v="1000"/>
    <n v="0"/>
    <n v="0"/>
    <n v="-1000"/>
    <s v="2000-09-16 00:00:00"/>
    <n v="12000"/>
    <s v="Працюю"/>
    <s v="Цивільний шлюб"/>
    <s v="повний робочий день"/>
    <s v="Одеська"/>
  </r>
  <r>
    <n v="3002532"/>
    <x v="3296"/>
    <s v="2021-04-08 15:45:39"/>
    <n v="1000"/>
    <n v="0"/>
    <n v="0"/>
    <n v="-1000"/>
    <s v="1991-01-08 00:00:00"/>
    <n v="20000"/>
    <s v="Працюю"/>
    <s v="Не був (ла) у шлюбі"/>
    <s v="повний робочий день"/>
    <s v="Дніпропетровська"/>
  </r>
  <r>
    <n v="3003274"/>
    <x v="3834"/>
    <s v="2021-04-08 17:11:06"/>
    <n v="1000"/>
    <n v="0"/>
    <n v="0"/>
    <n v="-1000"/>
    <s v="2003-03-13 00:00:00"/>
    <n v="7000"/>
    <s v="Працюю"/>
    <s v="Не був (ла) у шлюбі"/>
    <s v="повний робочий день"/>
    <s v="Львівська"/>
  </r>
  <r>
    <n v="3003519"/>
    <x v="2341"/>
    <s v="2021-04-08 17:37:22"/>
    <n v="1000"/>
    <n v="0"/>
    <n v="0"/>
    <n v="-1000"/>
    <s v="1986-10-16 00:00:00"/>
    <n v="10000"/>
    <s v="Підприємець"/>
    <s v="Цивільний шлюб"/>
    <m/>
    <s v="Кіровоградська"/>
  </r>
  <r>
    <n v="3004002"/>
    <x v="3835"/>
    <s v="2021-04-08 18:41:34"/>
    <n v="1000"/>
    <n v="0"/>
    <n v="0"/>
    <n v="-1000"/>
    <s v="1984-01-19 00:00:00"/>
    <n v="12500"/>
    <s v="Працюю"/>
    <s v="Перебуваю у шлюбі"/>
    <s v="повний робочий день"/>
    <s v="Чернігівська"/>
  </r>
  <r>
    <n v="3004884"/>
    <x v="3836"/>
    <s v="2021-04-08 20:40:45"/>
    <n v="1000"/>
    <n v="0"/>
    <n v="0"/>
    <n v="-1000"/>
    <s v="1979-07-05 00:00:00"/>
    <n v="10000"/>
    <s v="Працюю"/>
    <s v="Розлучений (а)"/>
    <s v="повний робочий день"/>
    <s v="Луганська"/>
  </r>
  <r>
    <n v="3007180"/>
    <x v="3837"/>
    <s v="2021-04-09 09:18:28"/>
    <n v="1000"/>
    <n v="0"/>
    <n v="0"/>
    <n v="-1000"/>
    <s v="1979-05-06 00:00:00"/>
    <n v="12000"/>
    <s v="Працюю"/>
    <s v="Цивільний шлюб"/>
    <s v="повний робочий день"/>
    <s v="Рівненська"/>
  </r>
  <r>
    <n v="3008006"/>
    <x v="3838"/>
    <s v="2021-04-09 11:15:06"/>
    <n v="5000"/>
    <n v="0"/>
    <n v="4000"/>
    <n v="-1000"/>
    <s v="1986-02-01 00:00:00"/>
    <n v="20000"/>
    <s v="Працюю"/>
    <s v="Перебуваю у шлюбі"/>
    <s v="позмінний графік"/>
    <s v="Київ"/>
  </r>
  <r>
    <n v="3013221"/>
    <x v="3839"/>
    <s v="2021-04-10 00:12:49"/>
    <n v="1000"/>
    <n v="0"/>
    <n v="0"/>
    <n v="-1000"/>
    <s v="1997-11-18 00:00:00"/>
    <n v="17000"/>
    <s v="Працюю"/>
    <s v="Цивільний шлюб"/>
    <s v="повний робочий день"/>
    <s v="Одеська"/>
  </r>
  <r>
    <n v="3014117"/>
    <x v="3840"/>
    <s v="2021-04-10 06:58:38"/>
    <n v="1000"/>
    <n v="0"/>
    <n v="0"/>
    <n v="-1000"/>
    <s v="1999-03-02 00:00:00"/>
    <n v="8500"/>
    <s v="Працюю"/>
    <s v="Не був (ла) у шлюбі"/>
    <s v="повний робочий день"/>
    <s v="Вінницька"/>
  </r>
  <r>
    <n v="3014110"/>
    <x v="3841"/>
    <s v="2021-04-10 07:17:11"/>
    <n v="1000"/>
    <n v="0"/>
    <n v="0"/>
    <n v="-1000"/>
    <s v="1989-02-13 00:00:00"/>
    <n v="7000"/>
    <s v="Домогосподар/-ка"/>
    <s v="Перебуваю у шлюбі"/>
    <m/>
    <s v="Кіровоградська"/>
  </r>
  <r>
    <n v="3014887"/>
    <x v="3842"/>
    <s v="2021-04-10 10:32:54"/>
    <n v="1000"/>
    <n v="0"/>
    <n v="0"/>
    <n v="-1000"/>
    <s v="1997-11-15 00:00:00"/>
    <n v="20000"/>
    <s v="Не працюю"/>
    <s v="Не був (ла) у шлюбі"/>
    <m/>
    <s v="Житомирська"/>
  </r>
  <r>
    <n v="3015132"/>
    <x v="3843"/>
    <s v="2021-04-10 11:12:05"/>
    <n v="1000"/>
    <n v="0"/>
    <n v="0"/>
    <n v="-1000"/>
    <s v="1984-12-06 00:00:00"/>
    <n v="15000"/>
    <s v="Не працюю"/>
    <s v="Перебуваю у шлюбі"/>
    <m/>
    <s v="Херсонська"/>
  </r>
  <r>
    <n v="3015825"/>
    <x v="3844"/>
    <s v="2021-04-10 12:41:04"/>
    <n v="1000"/>
    <n v="0"/>
    <n v="0"/>
    <n v="-1000"/>
    <s v="1993-01-14 00:00:00"/>
    <n v="3000"/>
    <s v="Працюю"/>
    <s v="Перебуваю у шлюбі"/>
    <s v="повний робочий день"/>
    <s v="Закарпатська"/>
  </r>
  <r>
    <n v="3015811"/>
    <x v="3845"/>
    <s v="2021-04-10 12:41:56"/>
    <n v="1000"/>
    <n v="0"/>
    <n v="0"/>
    <n v="-1000"/>
    <s v="1975-02-20 00:00:00"/>
    <n v="14000"/>
    <s v="Працюю"/>
    <s v="Розлучений (а)"/>
    <s v="повний робочий день"/>
    <s v="Львівська"/>
  </r>
  <r>
    <n v="3017729"/>
    <x v="3846"/>
    <s v="2021-04-10 16:52:19"/>
    <n v="1000"/>
    <n v="0"/>
    <n v="0"/>
    <n v="-1000"/>
    <s v="1991-10-21 00:00:00"/>
    <n v="12500"/>
    <s v="Працюю"/>
    <s v="Розлучений (а)"/>
    <s v="повний робочий день"/>
    <s v="Полтавська"/>
  </r>
  <r>
    <n v="3017645"/>
    <x v="3847"/>
    <s v="2021-04-10 16:57:40"/>
    <n v="1000"/>
    <n v="0"/>
    <n v="0"/>
    <n v="-1000"/>
    <s v="1998-01-04 00:00:00"/>
    <n v="10000"/>
    <s v="Працюю"/>
    <s v="Не був (ла) у шлюбі"/>
    <s v="повний робочий день"/>
    <s v="Київ"/>
  </r>
  <r>
    <n v="3017813"/>
    <x v="3848"/>
    <s v="2021-04-10 17:27:32"/>
    <n v="1000"/>
    <n v="0"/>
    <n v="0"/>
    <n v="-1000"/>
    <s v="1985-08-20 00:00:00"/>
    <n v="8000"/>
    <s v="Домогосподар/-ка"/>
    <s v="Цивільний шлюб"/>
    <m/>
    <s v="Львівська"/>
  </r>
  <r>
    <n v="3017897"/>
    <x v="3849"/>
    <s v="2021-04-10 18:26:22"/>
    <n v="1000"/>
    <n v="0"/>
    <n v="0"/>
    <n v="-1000"/>
    <s v="1984-05-03 00:00:00"/>
    <n v="30000"/>
    <s v="Працюю"/>
    <s v="Перебуваю у шлюбі"/>
    <s v="повний робочий день"/>
    <s v="Київ"/>
  </r>
  <r>
    <n v="3019843"/>
    <x v="3850"/>
    <s v="2021-04-10 22:34:49"/>
    <n v="1000"/>
    <n v="0"/>
    <n v="0"/>
    <n v="-1000"/>
    <s v="1989-08-02 00:00:00"/>
    <n v="10000"/>
    <s v="Працюю"/>
    <s v="Цивільний шлюб"/>
    <s v="позмінний графік"/>
    <s v="Харківська"/>
  </r>
  <r>
    <n v="3022209"/>
    <x v="3851"/>
    <s v="2021-04-11 10:51:12"/>
    <n v="1000"/>
    <n v="0"/>
    <n v="0"/>
    <n v="-1000"/>
    <s v="1990-09-16 00:00:00"/>
    <n v="2000"/>
    <s v="Пенсіонер"/>
    <s v="Перебуваю у шлюбі"/>
    <m/>
    <s v="Дніпропетровська"/>
  </r>
  <r>
    <n v="3023903"/>
    <x v="3852"/>
    <s v="2021-04-11 14:24:34"/>
    <n v="1000"/>
    <n v="0"/>
    <n v="0"/>
    <n v="-1000"/>
    <s v="1979-06-18 00:00:00"/>
    <n v="5000"/>
    <s v="Працюю"/>
    <s v="Не був (ла) у шлюбі"/>
    <s v="повний робочий день"/>
    <s v="Рівненська"/>
  </r>
  <r>
    <n v="3010295"/>
    <x v="2028"/>
    <s v="2021-04-11 19:54:55"/>
    <n v="1000"/>
    <n v="0"/>
    <n v="0"/>
    <n v="-1000"/>
    <s v="1981-09-19 00:00:00"/>
    <n v="10000"/>
    <s v="Працюю"/>
    <s v="Перебуваю у шлюбі"/>
    <s v="позмінний графік"/>
    <s v="Вінницька"/>
  </r>
  <r>
    <n v="3026542"/>
    <x v="3853"/>
    <s v="2021-04-11 21:08:06"/>
    <n v="1500"/>
    <n v="0"/>
    <n v="500"/>
    <n v="-1000"/>
    <s v="1978-05-21 00:00:00"/>
    <n v="12000"/>
    <s v="Підприємець"/>
    <s v="Розлучений (а)"/>
    <m/>
    <s v="Одеська"/>
  </r>
  <r>
    <n v="3026500"/>
    <x v="3277"/>
    <s v="2021-04-11 21:08:39"/>
    <n v="1000"/>
    <n v="0"/>
    <n v="0"/>
    <n v="-1000"/>
    <s v="1995-08-25 00:00:00"/>
    <n v="12590"/>
    <s v="Працюю"/>
    <s v="Цивільний шлюб"/>
    <s v="повний робочий день"/>
    <s v="Кіровоградська"/>
  </r>
  <r>
    <n v="3026801"/>
    <x v="3854"/>
    <s v="2021-04-11 22:03:36"/>
    <n v="1000"/>
    <n v="0"/>
    <n v="0"/>
    <n v="-1000"/>
    <s v="1986-06-09 00:00:00"/>
    <n v="10000"/>
    <s v="Працюю"/>
    <s v="Перебуваю у шлюбі"/>
    <s v="повний робочий день"/>
    <s v="Дніпропетровська"/>
  </r>
  <r>
    <n v="3029433"/>
    <x v="3855"/>
    <s v="2021-04-12 12:18:23"/>
    <n v="1000"/>
    <n v="0"/>
    <n v="0"/>
    <n v="-1000"/>
    <s v="2002-12-04 00:00:00"/>
    <n v="7000"/>
    <s v="Студент"/>
    <s v="Вдівець / Вдова"/>
    <m/>
    <s v="Вінницька"/>
  </r>
  <r>
    <n v="3034032"/>
    <x v="3856"/>
    <s v="2021-04-12 22:15:03"/>
    <n v="1000"/>
    <n v="0"/>
    <n v="0"/>
    <n v="-1000"/>
    <s v="2000-03-14 00:00:00"/>
    <n v="6800"/>
    <s v="Працюю"/>
    <s v="Не був (ла) у шлюбі"/>
    <s v="почасово"/>
    <s v="Київ"/>
  </r>
  <r>
    <n v="3035768"/>
    <x v="3857"/>
    <s v="2021-04-13 09:54:13"/>
    <n v="1000"/>
    <n v="0"/>
    <n v="0"/>
    <n v="-1000"/>
    <s v="2001-04-08 00:00:00"/>
    <n v="4886"/>
    <s v="Декретна відпустка"/>
    <s v="Розлучений (а)"/>
    <m/>
    <s v="Харківська"/>
  </r>
  <r>
    <n v="3036587"/>
    <x v="3858"/>
    <s v="2021-04-13 11:36:37"/>
    <n v="1000"/>
    <n v="0"/>
    <n v="0"/>
    <n v="-1000"/>
    <s v="1959-01-20 00:00:00"/>
    <n v="6000"/>
    <s v="Працюю"/>
    <s v="Перебуваю у шлюбі"/>
    <s v="повний робочий день"/>
    <s v="Сумська"/>
  </r>
  <r>
    <n v="3038743"/>
    <x v="3859"/>
    <s v="2021-04-13 16:03:12"/>
    <n v="1000"/>
    <n v="0"/>
    <n v="0"/>
    <n v="-1000"/>
    <s v="1995-05-01 00:00:00"/>
    <n v="7000"/>
    <s v="Домогосподар/-ка"/>
    <s v="Перебуваю у шлюбі"/>
    <m/>
    <s v="Полтавська"/>
  </r>
  <r>
    <n v="3040255"/>
    <x v="3860"/>
    <s v="2021-04-13 19:09:19"/>
    <n v="1000"/>
    <n v="0"/>
    <n v="0"/>
    <n v="-1000"/>
    <s v="1997-02-01 00:00:00"/>
    <n v="10000"/>
    <s v="Працюю"/>
    <s v="Перебуваю у шлюбі"/>
    <s v="повний робочий день"/>
    <s v="Донецька"/>
  </r>
  <r>
    <n v="3040836"/>
    <x v="3861"/>
    <s v="2021-04-13 20:19:31"/>
    <n v="1000"/>
    <n v="0"/>
    <n v="0"/>
    <n v="-1000"/>
    <s v="1993-10-06 00:00:00"/>
    <n v="27000"/>
    <s v="Підприємець"/>
    <s v="Цивільний шлюб"/>
    <m/>
    <s v="Київська"/>
  </r>
  <r>
    <n v="3041207"/>
    <x v="3862"/>
    <s v="2021-04-13 21:13:03"/>
    <n v="1000"/>
    <n v="0"/>
    <n v="0"/>
    <n v="-1000"/>
    <s v="1996-12-08 00:00:00"/>
    <n v="3000"/>
    <s v="Працюю"/>
    <s v="Вдівець / Вдова"/>
    <s v="повний робочий день"/>
    <s v="Львівська"/>
  </r>
  <r>
    <n v="3041599"/>
    <x v="3863"/>
    <s v="2021-04-13 22:30:49"/>
    <n v="1000"/>
    <n v="0"/>
    <n v="0"/>
    <n v="-1000"/>
    <s v="1992-11-14 00:00:00"/>
    <n v="150000"/>
    <s v="Працюю"/>
    <s v="Не був (ла) у шлюбі"/>
    <s v="повний робочий день"/>
    <s v="Полтавська"/>
  </r>
  <r>
    <n v="3042530"/>
    <x v="3864"/>
    <s v="2021-04-14 02:12:15"/>
    <n v="1000"/>
    <n v="0"/>
    <n v="0"/>
    <n v="-1000"/>
    <s v="2000-06-22 00:00:00"/>
    <n v="9000"/>
    <s v="Студент"/>
    <s v="Не був (ла) у шлюбі"/>
    <s v="повний робочий день"/>
    <s v="Херсонська"/>
  </r>
  <r>
    <n v="3043517"/>
    <x v="3865"/>
    <s v="2021-04-14 09:49:44"/>
    <n v="1000"/>
    <n v="0"/>
    <n v="0"/>
    <n v="-1000"/>
    <s v="1987-08-13 00:00:00"/>
    <n v="18000"/>
    <s v="Працюю"/>
    <s v="Перебуваю у шлюбі"/>
    <m/>
    <s v="Харківська"/>
  </r>
  <r>
    <n v="3043881"/>
    <x v="3866"/>
    <s v="2021-04-14 10:38:08"/>
    <n v="1000"/>
    <n v="0"/>
    <n v="0"/>
    <n v="-1000"/>
    <s v="2001-03-08 00:00:00"/>
    <n v="9000"/>
    <s v="Працюю"/>
    <s v="Не був (ла) у шлюбі"/>
    <s v="повний робочий день"/>
    <s v="Івано-Франківська"/>
  </r>
  <r>
    <n v="3046723"/>
    <x v="3867"/>
    <s v="2021-04-14 15:29:59"/>
    <n v="1000"/>
    <n v="0"/>
    <n v="0"/>
    <n v="-1000"/>
    <s v="1978-02-09 00:00:00"/>
    <n v="8000"/>
    <s v="Працюю"/>
    <s v="Перебуваю у шлюбі"/>
    <s v="повний робочий день"/>
    <s v="Івано-Франківська"/>
  </r>
  <r>
    <n v="3047024"/>
    <x v="3868"/>
    <s v="2021-04-14 15:52:03"/>
    <n v="1000"/>
    <n v="0"/>
    <n v="0"/>
    <n v="-1000"/>
    <s v="1989-06-12 00:00:00"/>
    <n v="10000"/>
    <s v="Працюю"/>
    <s v="Цивільний шлюб"/>
    <s v="повний робочий день"/>
    <s v="Харківська"/>
  </r>
  <r>
    <n v="3049334"/>
    <x v="3869"/>
    <s v="2021-04-14 20:37:50"/>
    <n v="1000"/>
    <n v="0"/>
    <n v="0"/>
    <n v="-1000"/>
    <s v="1990-11-14 00:00:00"/>
    <n v="12000"/>
    <s v="Працюю"/>
    <s v="Не був (ла) у шлюбі"/>
    <s v="повний робочий день"/>
    <s v="Київська"/>
  </r>
  <r>
    <n v="3050923"/>
    <x v="3870"/>
    <s v="2021-04-15 03:16:37"/>
    <n v="1000"/>
    <n v="0"/>
    <n v="0"/>
    <n v="-1000"/>
    <s v="1995-11-22 00:00:00"/>
    <n v="12500"/>
    <s v="Не працюю"/>
    <s v="Не був (ла) у шлюбі"/>
    <m/>
    <s v="Чернівецька"/>
  </r>
  <r>
    <n v="3052435"/>
    <x v="3871"/>
    <s v="2021-04-15 10:47:32"/>
    <n v="1000"/>
    <n v="0"/>
    <n v="0"/>
    <n v="-1000"/>
    <s v="1987-01-19 00:00:00"/>
    <n v="12000"/>
    <s v="Підприємець"/>
    <s v="Перебуваю у шлюбі"/>
    <m/>
    <s v="Київ"/>
  </r>
  <r>
    <n v="3052309"/>
    <x v="3872"/>
    <s v="2021-04-15 11:49:00"/>
    <n v="1000"/>
    <n v="0"/>
    <n v="0"/>
    <n v="-1000"/>
    <s v="1975-03-04 00:00:00"/>
    <n v="12000"/>
    <s v="Працюю"/>
    <s v="Розлучений (а)"/>
    <s v="повний робочий день"/>
    <s v="Харківська"/>
  </r>
  <r>
    <n v="3053394"/>
    <x v="3873"/>
    <s v="2021-04-15 12:41:02"/>
    <n v="1000"/>
    <n v="0"/>
    <n v="0"/>
    <n v="-1000"/>
    <s v="2003-03-24 00:00:00"/>
    <n v="8200"/>
    <s v="Працюю"/>
    <s v="Не був (ла) у шлюбі"/>
    <s v="повний робочий день"/>
    <s v="Дніпропетровська"/>
  </r>
  <r>
    <n v="3053191"/>
    <x v="1964"/>
    <s v="2021-04-15 12:42:32"/>
    <n v="1000"/>
    <n v="0"/>
    <n v="0"/>
    <n v="-1000"/>
    <s v="1993-07-16 00:00:00"/>
    <n v="2000"/>
    <s v="Працюю"/>
    <s v="Цивільний шлюб"/>
    <s v="частковий робочий день"/>
    <s v="Донецька"/>
  </r>
  <r>
    <n v="3053940"/>
    <x v="3874"/>
    <s v="2021-04-15 13:46:10"/>
    <n v="1000"/>
    <n v="0"/>
    <n v="0"/>
    <n v="-1000"/>
    <s v="2002-10-22 00:00:00"/>
    <n v="8000"/>
    <s v="Працюю"/>
    <s v="Не був (ла) у шлюбі"/>
    <s v="повний робочий день"/>
    <s v="Херсонська"/>
  </r>
  <r>
    <n v="3055291"/>
    <x v="3875"/>
    <s v="2021-04-15 16:17:02"/>
    <n v="1000"/>
    <n v="0"/>
    <n v="0"/>
    <n v="-1000"/>
    <s v="1994-03-03 00:00:00"/>
    <n v="14000"/>
    <s v="Працюю"/>
    <s v="Не був (ла) у шлюбі"/>
    <s v="повний робочий день"/>
    <s v="Дніпропетровська"/>
  </r>
  <r>
    <n v="3055578"/>
    <x v="3204"/>
    <s v="2021-04-15 16:37:43"/>
    <n v="1000"/>
    <n v="0"/>
    <n v="0"/>
    <n v="-1000"/>
    <s v="1999-10-06 00:00:00"/>
    <n v="12000"/>
    <s v="Працюю"/>
    <s v="Не був (ла) у шлюбі"/>
    <s v="повний робочий день"/>
    <s v="Київська"/>
  </r>
  <r>
    <n v="3053562"/>
    <x v="3876"/>
    <s v="2021-04-15 16:59:27"/>
    <n v="1000"/>
    <n v="0"/>
    <n v="0"/>
    <n v="-1000"/>
    <s v="1993-01-17 00:00:00"/>
    <n v="3000"/>
    <s v="Не працюю"/>
    <s v="Не був (ла) у шлюбі"/>
    <m/>
    <s v="Волинська"/>
  </r>
  <r>
    <n v="3055858"/>
    <x v="3351"/>
    <s v="2021-04-15 17:01:08"/>
    <n v="1000"/>
    <n v="0"/>
    <n v="0"/>
    <n v="-1000"/>
    <s v="1974-10-14 00:00:00"/>
    <n v="8000"/>
    <s v="Працюю"/>
    <s v="Цивільний шлюб"/>
    <s v="повний робочий день"/>
    <s v="Дніпропетровська"/>
  </r>
  <r>
    <n v="3057398"/>
    <x v="3267"/>
    <s v="2021-04-15 19:27:27"/>
    <n v="1000"/>
    <n v="0"/>
    <n v="0"/>
    <n v="-1000"/>
    <s v="1997-04-26 00:00:00"/>
    <n v="26000"/>
    <s v="Працюю"/>
    <s v="Не був (ла) у шлюбі"/>
    <s v="позмінний графік"/>
    <s v="Київська"/>
  </r>
  <r>
    <n v="3057587"/>
    <x v="3221"/>
    <s v="2021-04-15 19:46:37"/>
    <n v="1000"/>
    <n v="0"/>
    <n v="0"/>
    <n v="-1000"/>
    <s v="1991-01-19 00:00:00"/>
    <n v="15000"/>
    <s v="Працюю"/>
    <s v="Перебуваю у шлюбі"/>
    <s v="позмінний графік"/>
    <s v="Полтавська"/>
  </r>
  <r>
    <n v="2954176"/>
    <x v="3877"/>
    <s v="2021-04-15 20:38:24"/>
    <n v="1000"/>
    <n v="0"/>
    <n v="0"/>
    <n v="-1000"/>
    <s v="1995-04-06 00:00:00"/>
    <n v="10000"/>
    <s v="Працюю"/>
    <s v="Не був (ла) у шлюбі"/>
    <s v="почасово"/>
    <s v="Донецька"/>
  </r>
  <r>
    <n v="2968848"/>
    <x v="3878"/>
    <s v="2021-04-03 23:18:03"/>
    <n v="1030"/>
    <n v="0"/>
    <n v="0"/>
    <n v="-1030"/>
    <s v="1989-04-23 00:00:00"/>
    <n v="15000"/>
    <s v="Підприємець"/>
    <s v="Цивільний шлюб"/>
    <m/>
    <s v="Одеська"/>
  </r>
  <r>
    <n v="3035201"/>
    <x v="3879"/>
    <s v="2021-04-13 07:11:35"/>
    <n v="2500"/>
    <n v="0"/>
    <n v="1470"/>
    <n v="-1030"/>
    <s v="1988-07-16 00:00:00"/>
    <n v="12000"/>
    <s v="Працюю"/>
    <s v="Цивільний шлюб"/>
    <s v="частковий робочий день"/>
    <s v="Харківська"/>
  </r>
  <r>
    <n v="3007698"/>
    <x v="3880"/>
    <s v="2021-04-09 10:24:20"/>
    <n v="10000"/>
    <n v="0"/>
    <n v="8968"/>
    <n v="-1032"/>
    <s v="1992-08-21 00:00:00"/>
    <n v="18000"/>
    <s v="Підприємець"/>
    <s v="Перебуваю у шлюбі"/>
    <m/>
    <s v="Чернівецька"/>
  </r>
  <r>
    <n v="2990359"/>
    <x v="3881"/>
    <s v="2021-04-06 22:33:32"/>
    <n v="1200"/>
    <n v="0"/>
    <n v="161.4"/>
    <n v="-1038.5999999999999"/>
    <s v="1989-03-06 00:00:00"/>
    <n v="20000"/>
    <s v="Працюю"/>
    <s v="Перебуваю у шлюбі"/>
    <s v="повний робочий день"/>
    <s v="Київ"/>
  </r>
  <r>
    <n v="2952356"/>
    <x v="3882"/>
    <s v="2021-04-01 21:40:08"/>
    <n v="1050"/>
    <n v="0"/>
    <n v="0"/>
    <n v="-1050"/>
    <s v="1995-05-19 00:00:00"/>
    <n v="15000"/>
    <s v="Працюю"/>
    <s v="Розлучений (а)"/>
    <s v="повний робочий день"/>
    <s v="Одеська"/>
  </r>
  <r>
    <n v="2999445"/>
    <x v="3883"/>
    <s v="2021-04-08 06:53:36"/>
    <n v="2000"/>
    <n v="0"/>
    <n v="950"/>
    <n v="-1050"/>
    <s v="1981-04-21 00:00:00"/>
    <n v="7000"/>
    <s v="Працюю"/>
    <s v="Цивільний шлюб"/>
    <s v="повний робочий день"/>
    <s v="Донецька"/>
  </r>
  <r>
    <n v="3031953"/>
    <x v="3460"/>
    <s v="2021-04-12 16:59:46"/>
    <n v="1050"/>
    <n v="0"/>
    <n v="0"/>
    <n v="-1050"/>
    <s v="2002-09-03 00:00:00"/>
    <n v="7500"/>
    <s v="Працюю"/>
    <s v="Не був (ла) у шлюбі"/>
    <s v="повний робочий день"/>
    <s v="Дніпропетровська"/>
  </r>
  <r>
    <n v="2986355"/>
    <x v="3884"/>
    <s v="2021-04-06 12:40:43"/>
    <n v="1500"/>
    <n v="0"/>
    <n v="429.75"/>
    <n v="-1070.25"/>
    <s v="1979-09-11 00:00:00"/>
    <n v="15000"/>
    <s v="Не працюю"/>
    <s v="Розлучений (а)"/>
    <m/>
    <s v="Харківська"/>
  </r>
  <r>
    <n v="2989631"/>
    <x v="3885"/>
    <s v="2021-04-06 19:13:05"/>
    <n v="1500"/>
    <n v="0"/>
    <n v="429.75"/>
    <n v="-1070.25"/>
    <s v="2002-03-29 00:00:00"/>
    <n v="12000"/>
    <s v="Працюю"/>
    <s v="Не був (ла) у шлюбі"/>
    <s v="повний робочий день"/>
    <s v="Донецька"/>
  </r>
  <r>
    <n v="2991297"/>
    <x v="3886"/>
    <s v="2021-04-07 00:30:38"/>
    <n v="1500"/>
    <n v="0"/>
    <n v="429.75"/>
    <n v="-1070.25"/>
    <s v="1961-05-19 00:00:00"/>
    <n v="7000"/>
    <s v="Працюю"/>
    <s v="Вдівець / Вдова"/>
    <s v="повний робочий день"/>
    <s v="Донецька"/>
  </r>
  <r>
    <n v="3014432"/>
    <x v="3887"/>
    <s v="2021-04-10 09:11:33"/>
    <n v="1500"/>
    <n v="0"/>
    <n v="429.75"/>
    <n v="-1070.25"/>
    <s v="1990-06-17 00:00:00"/>
    <n v="10000"/>
    <s v="Не працюю"/>
    <s v="Розлучений (а)"/>
    <m/>
    <s v="Хмельницька"/>
  </r>
  <r>
    <n v="3040318"/>
    <x v="3888"/>
    <s v="2021-04-13 19:21:54"/>
    <n v="1500"/>
    <n v="0"/>
    <n v="429.75"/>
    <n v="-1070.25"/>
    <s v="2002-04-10 00:00:00"/>
    <n v="12500"/>
    <s v="Працюю"/>
    <s v="Не був (ла) у шлюбі"/>
    <s v="повний робочий день"/>
    <s v="Київська"/>
  </r>
  <r>
    <n v="3058378"/>
    <x v="3889"/>
    <s v="2021-04-15 21:49:03"/>
    <n v="1500"/>
    <n v="0"/>
    <n v="429.75"/>
    <n v="-1070.25"/>
    <s v="1989-12-23 00:00:00"/>
    <n v="12000"/>
    <s v="Працюю"/>
    <s v="Розлучений (а)"/>
    <s v="частковий робочий день"/>
    <s v="Київська"/>
  </r>
  <r>
    <n v="2978389"/>
    <x v="3890"/>
    <s v="2021-04-05 10:39:30"/>
    <n v="1500"/>
    <n v="0"/>
    <n v="427.5"/>
    <n v="-1072.5"/>
    <s v="1996-08-14 00:00:00"/>
    <n v="10000"/>
    <s v="Працюю"/>
    <s v="Перебуваю у шлюбі"/>
    <s v="повний робочий день"/>
    <s v="Черкаська"/>
  </r>
  <r>
    <n v="2996400"/>
    <x v="3891"/>
    <s v="2021-04-07 17:24:32"/>
    <n v="2500"/>
    <n v="2"/>
    <n v="1425"/>
    <n v="-1073"/>
    <s v="1998-02-11 00:00:00"/>
    <n v="10000"/>
    <s v="Не працюю"/>
    <s v="Не був (ла) у шлюбі"/>
    <m/>
    <s v="Київ"/>
  </r>
  <r>
    <n v="2945069"/>
    <x v="3892"/>
    <s v="2021-04-01 04:43:47"/>
    <n v="1100"/>
    <n v="4.45"/>
    <n v="0.55000000000000004"/>
    <n v="-1095"/>
    <s v="1983-09-08 00:00:00"/>
    <n v="15000"/>
    <s v="Працюю"/>
    <s v="Не був (ла) у шлюбі"/>
    <s v="повний робочий день"/>
    <s v="Дніпропетровська"/>
  </r>
  <r>
    <n v="2951033"/>
    <x v="3893"/>
    <s v="2021-04-01 18:49:03"/>
    <n v="1100"/>
    <n v="0"/>
    <n v="0"/>
    <n v="-1100"/>
    <s v="1998-09-27 00:00:00"/>
    <n v="10000"/>
    <s v="Працюю"/>
    <s v="Не був (ла) у шлюбі"/>
    <s v="повний робочий день"/>
    <s v="Київ"/>
  </r>
  <r>
    <n v="2955359"/>
    <x v="3894"/>
    <s v="2021-04-02 12:21:05"/>
    <n v="2500"/>
    <n v="0"/>
    <n v="1400"/>
    <n v="-1100"/>
    <s v="1984-06-27 00:00:00"/>
    <n v="20000"/>
    <s v="Працюю"/>
    <s v="Перебуваю у шлюбі"/>
    <s v="повний робочий день"/>
    <s v="Житомирська"/>
  </r>
  <r>
    <n v="2964501"/>
    <x v="3895"/>
    <s v="2021-04-03 13:37:15"/>
    <n v="1100"/>
    <n v="0"/>
    <n v="0"/>
    <n v="-1100"/>
    <s v="1990-09-19 00:00:00"/>
    <n v="15000"/>
    <s v="Працюю"/>
    <s v="Не був (ла) у шлюбі"/>
    <s v="повний робочий день"/>
    <s v="Тернопільська"/>
  </r>
  <r>
    <n v="2984766"/>
    <x v="3896"/>
    <s v="2021-04-06 08:13:24"/>
    <n v="1100"/>
    <n v="0"/>
    <n v="0"/>
    <n v="-1100"/>
    <s v="1998-05-11 00:00:00"/>
    <n v="10000"/>
    <s v="Декретна відпустка"/>
    <s v="Перебуваю у шлюбі"/>
    <m/>
    <s v="Житомирська"/>
  </r>
  <r>
    <n v="2993509"/>
    <x v="3897"/>
    <s v="2021-04-07 11:59:57"/>
    <n v="1100"/>
    <n v="0"/>
    <n v="0"/>
    <n v="-1100"/>
    <s v="1996-08-05 00:00:00"/>
    <n v="25000"/>
    <s v="Працюю"/>
    <s v="Не був (ла) у шлюбі"/>
    <s v="повний робочий день"/>
    <s v="Київ"/>
  </r>
  <r>
    <n v="3012584"/>
    <x v="3898"/>
    <s v="2021-04-09 21:23:56"/>
    <n v="1100"/>
    <n v="0"/>
    <n v="0"/>
    <n v="-1100"/>
    <s v="1999-03-26 00:00:00"/>
    <n v="15000"/>
    <s v="Працюю"/>
    <s v="Не був (ла) у шлюбі"/>
    <s v="повний робочий день"/>
    <s v="Київ"/>
  </r>
  <r>
    <n v="3036664"/>
    <x v="3899"/>
    <s v="2021-04-13 12:39:37"/>
    <n v="1100"/>
    <n v="0"/>
    <n v="0"/>
    <n v="-1100"/>
    <s v="2003-04-05 00:00:00"/>
    <n v="10000"/>
    <s v="Працюю"/>
    <s v="Не був (ла) у шлюбі"/>
    <s v="позмінний графік"/>
    <s v="Дніпропетровська"/>
  </r>
  <r>
    <n v="3045372"/>
    <x v="3900"/>
    <s v="2021-04-14 13:05:03"/>
    <n v="1100"/>
    <n v="0"/>
    <n v="0"/>
    <n v="-1100"/>
    <s v="1991-11-26 00:00:00"/>
    <n v="10000"/>
    <s v="Працюю"/>
    <s v="Не був (ла) у шлюбі"/>
    <s v="повний робочий день"/>
    <s v="Київ"/>
  </r>
  <r>
    <n v="3052176"/>
    <x v="3901"/>
    <s v="2021-04-15 10:10:23"/>
    <n v="1100"/>
    <n v="0"/>
    <n v="0"/>
    <n v="-1100"/>
    <s v="1992-12-07 00:00:00"/>
    <n v="7000"/>
    <s v="Не працюю"/>
    <s v="Не був (ла) у шлюбі"/>
    <m/>
    <s v="Полтавська"/>
  </r>
  <r>
    <n v="3032205"/>
    <x v="3902"/>
    <s v="2021-04-14 15:49:26"/>
    <n v="1500"/>
    <n v="0"/>
    <n v="380.25"/>
    <n v="-1119.75"/>
    <s v="1970-09-15 00:00:00"/>
    <n v="20000"/>
    <s v="Працюю"/>
    <s v="Розлучений (а)"/>
    <s v="повний робочий день"/>
    <s v="Дніпропетровська"/>
  </r>
  <r>
    <n v="3003106"/>
    <x v="3903"/>
    <s v="2021-04-08 16:58:21"/>
    <n v="1500"/>
    <n v="0"/>
    <n v="379.12"/>
    <n v="-1120.8800000000001"/>
    <s v="1978-12-09 00:00:00"/>
    <n v="5000"/>
    <s v="Працюю"/>
    <s v="Перебуваю у шлюбі"/>
    <s v="повний робочий день"/>
    <s v="Дніпропетровська"/>
  </r>
  <r>
    <n v="2956857"/>
    <x v="3904"/>
    <s v="2021-04-02 14:41:55"/>
    <n v="2000"/>
    <n v="0"/>
    <n v="873"/>
    <n v="-1127"/>
    <s v="1992-11-09 00:00:00"/>
    <n v="3000"/>
    <s v="Працюю"/>
    <s v="Цивільний шлюб"/>
    <s v="позмінний графік"/>
    <s v="Закарпатська"/>
  </r>
  <r>
    <n v="3000026"/>
    <x v="3905"/>
    <s v="2021-04-08 10:02:53"/>
    <n v="1500"/>
    <n v="0"/>
    <n v="372.75"/>
    <n v="-1127.25"/>
    <s v="2001-09-26 00:00:00"/>
    <n v="10000"/>
    <s v="Студент"/>
    <s v="Не був (ла) у шлюбі"/>
    <m/>
    <s v="Київ"/>
  </r>
  <r>
    <n v="2973720"/>
    <x v="3906"/>
    <s v="2021-04-04 15:19:14"/>
    <n v="1600"/>
    <n v="0"/>
    <n v="456"/>
    <n v="-1144"/>
    <s v="1986-04-22 00:00:00"/>
    <n v="25000"/>
    <s v="Працюю"/>
    <s v="Не був (ла) у шлюбі"/>
    <s v="повний робочий день"/>
    <s v="Харківська"/>
  </r>
  <r>
    <n v="2970794"/>
    <x v="3907"/>
    <s v="2021-04-04 10:04:49"/>
    <n v="2550"/>
    <n v="1101.55"/>
    <n v="298.45"/>
    <n v="-1150"/>
    <s v="2000-04-13 00:00:00"/>
    <n v="8000"/>
    <s v="Декретна відпустка"/>
    <s v="Перебуваю у шлюбі"/>
    <m/>
    <s v="Київська"/>
  </r>
  <r>
    <n v="2986488"/>
    <x v="3908"/>
    <s v="2021-04-06 12:50:49"/>
    <n v="1150"/>
    <n v="0"/>
    <n v="0"/>
    <n v="-1150"/>
    <s v="2000-12-05 00:00:00"/>
    <n v="21000"/>
    <s v="Працюю"/>
    <s v="Не був (ла) у шлюбі"/>
    <s v="повний робочий день"/>
    <s v="Одеська"/>
  </r>
  <r>
    <n v="3042803"/>
    <x v="3294"/>
    <s v="2021-04-14 05:29:07"/>
    <n v="1150"/>
    <n v="0"/>
    <n v="0"/>
    <n v="-1150"/>
    <s v="1991-10-27 00:00:00"/>
    <n v="15000"/>
    <s v="Працюю"/>
    <s v="Не був (ла) у шлюбі"/>
    <s v="позмінний графік"/>
    <s v="Київ"/>
  </r>
  <r>
    <n v="3051707"/>
    <x v="3909"/>
    <s v="2021-04-15 08:56:08"/>
    <n v="1150"/>
    <n v="0"/>
    <n v="0"/>
    <n v="-1150"/>
    <s v="1999-12-25 00:00:00"/>
    <n v="6000"/>
    <s v="Студент"/>
    <s v="Не був (ла) у шлюбі"/>
    <m/>
    <s v="Вінницька"/>
  </r>
  <r>
    <n v="3011954"/>
    <x v="3910"/>
    <s v="2021-04-09 19:52:19"/>
    <n v="3000"/>
    <n v="0"/>
    <n v="1846.8"/>
    <n v="-1153.2"/>
    <s v="1975-09-05 00:00:00"/>
    <n v="16000"/>
    <s v="Працюю"/>
    <s v="Перебуваю у шлюбі"/>
    <s v="повний робочий день"/>
    <s v="Вінницька"/>
  </r>
  <r>
    <n v="2967301"/>
    <x v="3911"/>
    <s v="2021-04-03 19:13:37"/>
    <n v="1500"/>
    <n v="99.25"/>
    <n v="243.75"/>
    <n v="-1157"/>
    <s v="1993-01-08 00:00:00"/>
    <n v="10400"/>
    <s v="Працюю"/>
    <s v="Перебуваю у шлюбі"/>
    <m/>
    <s v="Волинська"/>
  </r>
  <r>
    <n v="3055452"/>
    <x v="3912"/>
    <s v="2021-04-15 16:17:33"/>
    <n v="1400"/>
    <n v="0"/>
    <n v="239.4"/>
    <n v="-1160.5999999999999"/>
    <s v="1992-07-17 00:00:00"/>
    <n v="40000"/>
    <s v="Підприємець"/>
    <s v="Не був (ла) у шлюбі"/>
    <m/>
    <s v="Харківська"/>
  </r>
  <r>
    <n v="2978893"/>
    <x v="3913"/>
    <s v="2021-04-05 12:03:29"/>
    <n v="2000"/>
    <n v="0"/>
    <n v="810"/>
    <n v="-1190"/>
    <s v="2000-11-22 00:00:00"/>
    <n v="5000"/>
    <s v="Декретна відпустка"/>
    <s v="Не був (ла) у шлюбі"/>
    <m/>
    <s v="Херсонська"/>
  </r>
  <r>
    <n v="2959062"/>
    <x v="3914"/>
    <s v="2021-04-02 18:11:38"/>
    <n v="1200"/>
    <n v="0"/>
    <n v="0"/>
    <n v="-1200"/>
    <s v="1997-12-31 00:00:00"/>
    <n v="9000"/>
    <s v="Декретна відпустка"/>
    <s v="Цивільний шлюб"/>
    <s v="почасово"/>
    <s v="Тернопільська"/>
  </r>
  <r>
    <n v="2959790"/>
    <x v="3915"/>
    <s v="2021-04-02 20:03:41"/>
    <n v="1200"/>
    <n v="0"/>
    <n v="0"/>
    <n v="-1200"/>
    <s v="2002-07-12 00:00:00"/>
    <n v="9000"/>
    <s v="Працюю"/>
    <s v="Не був (ла) у шлюбі"/>
    <s v="повний робочий день"/>
    <s v="Хмельницька"/>
  </r>
  <r>
    <n v="2978851"/>
    <x v="3916"/>
    <s v="2021-04-05 11:41:28"/>
    <n v="1200"/>
    <n v="0"/>
    <n v="0"/>
    <n v="-1200"/>
    <s v="1987-10-28 00:00:00"/>
    <n v="12500"/>
    <s v="Працюю"/>
    <s v="Не був (ла) у шлюбі"/>
    <s v="повний робочий день"/>
    <s v="Київська"/>
  </r>
  <r>
    <n v="3006718"/>
    <x v="3917"/>
    <s v="2021-04-09 06:01:22"/>
    <n v="1200"/>
    <n v="0"/>
    <n v="0"/>
    <n v="-1200"/>
    <s v="1989-09-14 00:00:00"/>
    <n v="12000"/>
    <s v="Працюю"/>
    <s v="Перебуваю у шлюбі"/>
    <s v="позмінний графік"/>
    <s v="Вінницька"/>
  </r>
  <r>
    <n v="3020508"/>
    <x v="3918"/>
    <s v="2021-04-11 01:00:33"/>
    <n v="1200"/>
    <n v="0"/>
    <n v="0"/>
    <n v="-1200"/>
    <s v="1998-05-06 00:00:00"/>
    <n v="12000"/>
    <s v="Підприємець"/>
    <s v="Перебуваю у шлюбі"/>
    <m/>
    <s v="Івано-Франківська"/>
  </r>
  <r>
    <n v="3039177"/>
    <x v="3919"/>
    <s v="2021-04-13 17:25:47"/>
    <n v="1200"/>
    <n v="0"/>
    <n v="0"/>
    <n v="-1200"/>
    <s v="1993-10-27 00:00:00"/>
    <n v="3000"/>
    <s v="Працюю"/>
    <s v="Не був (ла) у шлюбі"/>
    <s v="повний робочий день"/>
    <s v="Київська"/>
  </r>
  <r>
    <n v="3045631"/>
    <x v="3920"/>
    <s v="2021-04-14 14:15:14"/>
    <n v="1200"/>
    <n v="0"/>
    <n v="0"/>
    <n v="-1200"/>
    <s v="1986-04-17 00:00:00"/>
    <n v="12000"/>
    <s v="Працюю"/>
    <s v="Цивільний шлюб"/>
    <s v="почасово"/>
    <s v="Дніпропетровська"/>
  </r>
  <r>
    <n v="3057293"/>
    <x v="3921"/>
    <s v="2021-04-15 19:22:32"/>
    <n v="3000"/>
    <n v="0"/>
    <n v="1786.95"/>
    <n v="-1213.05"/>
    <s v="1976-06-14 00:00:00"/>
    <n v="25000"/>
    <s v="Працюю"/>
    <s v="Перебуваю у шлюбі"/>
    <s v="повний робочий день"/>
    <s v="Одеська"/>
  </r>
  <r>
    <n v="2970087"/>
    <x v="2004"/>
    <s v="2021-04-04 07:06:41"/>
    <n v="2500"/>
    <n v="0"/>
    <n v="1275.43"/>
    <n v="-1224.57"/>
    <s v="1991-03-17 00:00:00"/>
    <n v="21000"/>
    <s v="Працюю"/>
    <s v="Перебуваю у шлюбі"/>
    <s v="повний робочий день"/>
    <s v="Київська"/>
  </r>
  <r>
    <n v="2989442"/>
    <x v="3922"/>
    <s v="2021-04-06 18:40:26"/>
    <n v="2000"/>
    <n v="0"/>
    <n v="758.1"/>
    <n v="-1241.9000000000001"/>
    <s v="1997-03-02 00:00:00"/>
    <n v="7000"/>
    <s v="Працюю"/>
    <s v="Не був (ла) у шлюбі"/>
    <s v="повний робочий день"/>
    <s v="Дніпропетровська"/>
  </r>
  <r>
    <n v="2983996"/>
    <x v="3435"/>
    <s v="2021-04-06 00:01:43"/>
    <n v="1250"/>
    <n v="0"/>
    <n v="0"/>
    <n v="-1250"/>
    <s v="1998-08-02 00:00:00"/>
    <n v="10000"/>
    <s v="Працюю"/>
    <s v="Не був (ла) у шлюбі"/>
    <s v="позмінний графік"/>
    <s v="Київ"/>
  </r>
  <r>
    <n v="2946399"/>
    <x v="3923"/>
    <s v="2021-04-01 10:21:02"/>
    <n v="1300"/>
    <n v="8.0500000000000007"/>
    <n v="1.95"/>
    <n v="-1290"/>
    <s v="1986-09-25 00:00:00"/>
    <n v="950"/>
    <s v="Працюю"/>
    <s v="Не був (ла) у шлюбі"/>
    <s v="почасово"/>
    <s v="Харківська"/>
  </r>
  <r>
    <n v="2944789"/>
    <x v="3924"/>
    <s v="2021-04-01 01:19:24"/>
    <n v="1300"/>
    <n v="0"/>
    <n v="0"/>
    <n v="-1300"/>
    <s v="2002-07-02 00:00:00"/>
    <n v="10000"/>
    <s v="Студент"/>
    <s v="Вдівець / Вдова"/>
    <m/>
    <s v="Київ"/>
  </r>
  <r>
    <n v="2948814"/>
    <x v="3925"/>
    <s v="2021-04-01 14:18:57"/>
    <n v="1300"/>
    <n v="0"/>
    <n v="0"/>
    <n v="-1300"/>
    <s v="1980-08-20 00:00:00"/>
    <n v="2500"/>
    <s v="Інвалід"/>
    <s v="Цивільний шлюб"/>
    <m/>
    <s v="Донецька"/>
  </r>
  <r>
    <n v="2955513"/>
    <x v="3926"/>
    <s v="2021-04-02 12:57:25"/>
    <n v="2500"/>
    <n v="0"/>
    <n v="1200"/>
    <n v="-1300"/>
    <s v="1982-08-14 00:00:00"/>
    <n v="10000"/>
    <s v="Працюю"/>
    <s v="Не був (ла) у шлюбі"/>
    <s v="повний робочий день"/>
    <s v="Хмельницька"/>
  </r>
  <r>
    <n v="3042033"/>
    <x v="3927"/>
    <s v="2021-04-13 23:57:55"/>
    <n v="1300"/>
    <n v="0"/>
    <n v="0"/>
    <n v="-1300"/>
    <s v="1986-10-18 00:00:00"/>
    <n v="14000"/>
    <s v="Працюю"/>
    <s v="Не був (ла) у шлюбі"/>
    <s v="повний робочий день"/>
    <s v="Київська"/>
  </r>
  <r>
    <n v="3032870"/>
    <x v="2214"/>
    <s v="2021-04-12 19:09:11"/>
    <n v="2500"/>
    <n v="0"/>
    <n v="1197"/>
    <n v="-1303"/>
    <s v="1984-03-27 00:00:00"/>
    <n v="35000"/>
    <s v="Працюю"/>
    <s v="Перебуваю у шлюбі"/>
    <s v="позмінний графік"/>
    <s v="Вінницька"/>
  </r>
  <r>
    <n v="2955191"/>
    <x v="3928"/>
    <s v="2021-04-02 11:54:21"/>
    <n v="1350"/>
    <n v="0"/>
    <n v="0"/>
    <n v="-1350"/>
    <s v="1981-12-15 00:00:00"/>
    <n v="4000"/>
    <s v="Працюю"/>
    <s v="Перебуваю у шлюбі"/>
    <s v="повний робочий день"/>
    <s v="Херсонська"/>
  </r>
  <r>
    <n v="2992942"/>
    <x v="3929"/>
    <s v="2021-04-07 11:35:02"/>
    <n v="2000"/>
    <n v="77"/>
    <n v="573"/>
    <n v="-1350"/>
    <s v="1992-10-12 00:00:00"/>
    <n v="5000"/>
    <s v="Працюю"/>
    <s v="Перебуваю у шлюбі"/>
    <s v="повний робочий день"/>
    <s v="Одеська"/>
  </r>
  <r>
    <n v="2956983"/>
    <x v="3930"/>
    <s v="2021-04-02 14:49:35"/>
    <n v="1500"/>
    <n v="0"/>
    <n v="144.75"/>
    <n v="-1355.25"/>
    <s v="1985-05-12 00:00:00"/>
    <n v="10000"/>
    <s v="Працюю"/>
    <s v="Не був (ла) у шлюбі"/>
    <s v="повний робочий день"/>
    <s v="Київ"/>
  </r>
  <r>
    <n v="2976618"/>
    <x v="3931"/>
    <s v="2021-04-04 22:43:22"/>
    <n v="1500"/>
    <n v="0"/>
    <n v="144.75"/>
    <n v="-1355.25"/>
    <s v="1996-06-09 00:00:00"/>
    <n v="9000"/>
    <s v="Працюю"/>
    <s v="Не був (ла) у шлюбі"/>
    <s v="повний робочий день"/>
    <s v="Черкаська"/>
  </r>
  <r>
    <n v="2947302"/>
    <x v="3932"/>
    <s v="2021-04-01 12:08:14"/>
    <n v="1370"/>
    <n v="0"/>
    <n v="0"/>
    <n v="-1370"/>
    <s v="1998-03-05 00:00:00"/>
    <n v="15000"/>
    <s v="Працюю"/>
    <s v="Не був (ла) у шлюбі"/>
    <s v="повний робочий день"/>
    <s v="Дніпропетровська"/>
  </r>
  <r>
    <n v="2997618"/>
    <x v="3933"/>
    <s v="2021-04-07 19:59:46"/>
    <n v="3000"/>
    <n v="0"/>
    <n v="1624.5"/>
    <n v="-1375.5"/>
    <s v="1988-10-03 00:00:00"/>
    <n v="3000"/>
    <s v="Працюю"/>
    <s v="Перебуваю у шлюбі"/>
    <s v="частковий робочий день"/>
    <s v="Івано-Франківська"/>
  </r>
  <r>
    <n v="3047675"/>
    <x v="3934"/>
    <s v="2021-04-14 17:00:23"/>
    <n v="3000"/>
    <n v="0"/>
    <n v="1624.5"/>
    <n v="-1375.5"/>
    <s v="2002-01-10 00:00:00"/>
    <n v="6000"/>
    <s v="Студент"/>
    <s v="Цивільний шлюб"/>
    <m/>
    <s v="Дніпропетровська"/>
  </r>
  <r>
    <n v="3032212"/>
    <x v="3935"/>
    <s v="2021-04-12 17:53:23"/>
    <n v="2000"/>
    <n v="0"/>
    <n v="617"/>
    <n v="-1383"/>
    <s v="1980-08-04 00:00:00"/>
    <n v="11000"/>
    <s v="Працюю"/>
    <s v="Розлучений (а)"/>
    <s v="позмінний графік"/>
    <s v="Донецька"/>
  </r>
  <r>
    <n v="2945489"/>
    <x v="3936"/>
    <s v="2021-04-01 07:14:19"/>
    <n v="1400"/>
    <n v="0"/>
    <n v="0"/>
    <n v="-1400"/>
    <s v="1999-05-21 00:00:00"/>
    <n v="2000"/>
    <s v="Працюю"/>
    <s v="Не був (ла) у шлюбі"/>
    <s v="повний робочий день"/>
    <s v="Хмельницька"/>
  </r>
  <r>
    <n v="2949570"/>
    <x v="3937"/>
    <s v="2021-04-01 16:07:38"/>
    <n v="1400"/>
    <n v="0"/>
    <n v="0"/>
    <n v="-1400"/>
    <s v="1965-04-03 00:00:00"/>
    <n v="8000"/>
    <s v="Працюю"/>
    <s v="Цивільний шлюб"/>
    <s v="повний робочий день"/>
    <s v="Київ"/>
  </r>
  <r>
    <n v="2955982"/>
    <x v="3938"/>
    <s v="2021-04-02 13:25:16"/>
    <n v="1500"/>
    <n v="97.75"/>
    <n v="2.25"/>
    <n v="-1400"/>
    <s v="1982-01-22 00:00:00"/>
    <n v="12000"/>
    <s v="Працюю"/>
    <s v="Не був (ла) у шлюбі"/>
    <s v="повний робочий день"/>
    <s v="Дніпропетровська"/>
  </r>
  <r>
    <n v="3029671"/>
    <x v="3939"/>
    <s v="2021-04-12 12:39:48"/>
    <n v="1400"/>
    <n v="0"/>
    <n v="0"/>
    <n v="-1400"/>
    <s v="1986-07-21 00:00:00"/>
    <n v="16000"/>
    <s v="Працюю"/>
    <s v="Перебуваю у шлюбі"/>
    <s v="повний робочий день"/>
    <s v="Дніпропетровська"/>
  </r>
  <r>
    <n v="3030952"/>
    <x v="3940"/>
    <s v="2021-04-12 16:39:11"/>
    <n v="1400"/>
    <n v="0"/>
    <n v="0"/>
    <n v="-1400"/>
    <s v="1992-06-10 00:00:00"/>
    <n v="7000"/>
    <s v="Працюю"/>
    <s v="Цивільний шлюб"/>
    <s v="позмінний графік"/>
    <s v="Сумська"/>
  </r>
  <r>
    <n v="3039821"/>
    <x v="3941"/>
    <s v="2021-04-13 18:26:09"/>
    <n v="1400"/>
    <n v="0"/>
    <n v="0"/>
    <n v="-1400"/>
    <s v="1999-03-12 00:00:00"/>
    <n v="9500"/>
    <s v="Не працюю"/>
    <s v="Не був (ла) у шлюбі"/>
    <m/>
    <s v="Рівненська"/>
  </r>
  <r>
    <n v="3043195"/>
    <x v="3942"/>
    <s v="2021-04-14 08:57:59"/>
    <n v="1400"/>
    <n v="0"/>
    <n v="0"/>
    <n v="-1400"/>
    <s v="2002-03-25 00:00:00"/>
    <n v="8600"/>
    <s v="Працюю"/>
    <s v="Не був (ла) у шлюбі"/>
    <s v="повний робочий день"/>
    <s v="Запорізька"/>
  </r>
  <r>
    <n v="3030525"/>
    <x v="3943"/>
    <s v="2021-04-12 18:28:57"/>
    <n v="2500"/>
    <n v="0"/>
    <n v="1083.0999999999999"/>
    <n v="-1416.9"/>
    <s v="1977-06-22 00:00:00"/>
    <n v="5000"/>
    <s v="Працюю"/>
    <s v="Цивільний шлюб"/>
    <s v="повний робочий день"/>
    <s v="Київська"/>
  </r>
  <r>
    <n v="3032415"/>
    <x v="3944"/>
    <s v="2021-04-12 18:58:35"/>
    <n v="2000"/>
    <n v="0"/>
    <n v="582"/>
    <n v="-1418"/>
    <s v="2001-04-17 00:00:00"/>
    <n v="5000"/>
    <s v="Студент"/>
    <s v="Не був (ла) у шлюбі"/>
    <m/>
    <s v="Одеська"/>
  </r>
  <r>
    <n v="2964732"/>
    <x v="3945"/>
    <s v="2021-04-03 14:09:20"/>
    <n v="2000"/>
    <n v="0"/>
    <n v="573"/>
    <n v="-1427"/>
    <s v="1992-01-22 00:00:00"/>
    <n v="20000"/>
    <s v="Працюю"/>
    <s v="Не був (ла) у шлюбі"/>
    <s v="позмінний графік"/>
    <s v="Полтавська"/>
  </r>
  <r>
    <n v="2970633"/>
    <x v="3946"/>
    <s v="2021-04-04 10:08:30"/>
    <n v="2000"/>
    <n v="0"/>
    <n v="573"/>
    <n v="-1427"/>
    <s v="1985-07-28 00:00:00"/>
    <n v="800"/>
    <s v="Не працюю"/>
    <s v="Не був (ла) у шлюбі"/>
    <m/>
    <s v="Полтавська"/>
  </r>
  <r>
    <n v="3033773"/>
    <x v="3947"/>
    <s v="2021-04-12 21:47:18"/>
    <n v="3350"/>
    <n v="0"/>
    <n v="1909.5"/>
    <n v="-1440.5"/>
    <s v="1987-04-14 00:00:00"/>
    <n v="7000"/>
    <s v="Працюю"/>
    <s v="Перебуваю у шлюбі"/>
    <s v="позмінний графік"/>
    <s v="Дніпропетровська"/>
  </r>
  <r>
    <n v="3045260"/>
    <x v="3948"/>
    <s v="2021-04-15 09:18:04"/>
    <n v="2852"/>
    <n v="1402.5"/>
    <n v="8.6999999999999993"/>
    <n v="-1440.8"/>
    <s v="1986-01-23 00:00:00"/>
    <n v="5500"/>
    <s v="Працюю"/>
    <s v="Не був (ла) у шлюбі"/>
    <s v="почасово"/>
    <s v="Львівська"/>
  </r>
  <r>
    <n v="3048081"/>
    <x v="3949"/>
    <s v="2021-04-14 17:56:22"/>
    <n v="3500"/>
    <n v="0"/>
    <n v="2058"/>
    <n v="-1442"/>
    <s v="1993-12-29 00:00:00"/>
    <n v="1000"/>
    <s v="Працюю"/>
    <s v="Перебуваю у шлюбі"/>
    <s v="повний робочий день"/>
    <s v="Житомирська"/>
  </r>
  <r>
    <n v="3016630"/>
    <x v="3320"/>
    <s v="2021-04-10 14:12:10"/>
    <n v="1450"/>
    <n v="0"/>
    <n v="4"/>
    <n v="-1446"/>
    <s v="2001-09-28 00:00:00"/>
    <n v="7000"/>
    <s v="Студент"/>
    <s v="Не був (ла) у шлюбі"/>
    <m/>
    <s v="Харківська"/>
  </r>
  <r>
    <n v="2957907"/>
    <x v="3950"/>
    <s v="2021-04-02 15:56:00"/>
    <n v="2000"/>
    <n v="2"/>
    <n v="543"/>
    <n v="-1455"/>
    <s v="2000-01-20 00:00:00"/>
    <n v="30000"/>
    <s v="Працюю"/>
    <s v="Не був (ла) у шлюбі"/>
    <s v="повний робочий день"/>
    <s v="Дніпропетровська"/>
  </r>
  <r>
    <n v="3056964"/>
    <x v="1960"/>
    <s v="2021-04-15 18:44:36"/>
    <n v="6000"/>
    <n v="0"/>
    <n v="4536"/>
    <n v="-1464"/>
    <s v="1988-03-07 00:00:00"/>
    <n v="25000"/>
    <s v="Підприємець"/>
    <s v="Перебуваю у шлюбі"/>
    <m/>
    <s v="Сумська"/>
  </r>
  <r>
    <n v="2986341"/>
    <x v="3951"/>
    <s v="2021-04-06 12:49:07"/>
    <n v="1500"/>
    <n v="33.5"/>
    <n v="1.5"/>
    <n v="-1465"/>
    <s v="1993-01-04 00:00:00"/>
    <n v="8300"/>
    <s v="Домогосподар/-ка"/>
    <s v="Не був (ла) у шлюбі"/>
    <m/>
    <s v="Дніпропетровська"/>
  </r>
  <r>
    <n v="2988826"/>
    <x v="3952"/>
    <s v="2021-04-06 17:34:38"/>
    <n v="1500"/>
    <n v="27.9"/>
    <n v="2.1"/>
    <n v="-1470"/>
    <s v="1999-01-03 00:00:00"/>
    <n v="15000"/>
    <s v="Не працюю"/>
    <s v="Не був (ла) у шлюбі"/>
    <m/>
    <s v="Рівненська"/>
  </r>
  <r>
    <n v="2970353"/>
    <x v="3953"/>
    <s v="2021-04-04 08:45:46"/>
    <n v="2000"/>
    <n v="2"/>
    <n v="507"/>
    <n v="-1491"/>
    <s v="1998-06-01 00:00:00"/>
    <n v="6000"/>
    <s v="Працюю"/>
    <s v="Не був (ла) у шлюбі"/>
    <s v="повний робочий день"/>
    <s v="Кіровоградська"/>
  </r>
  <r>
    <n v="2972929"/>
    <x v="3954"/>
    <s v="2021-04-04 14:42:12"/>
    <n v="1500"/>
    <n v="4.75"/>
    <n v="2.25"/>
    <n v="-1493"/>
    <s v="1983-12-06 00:00:00"/>
    <n v="8000"/>
    <s v="Працюю"/>
    <s v="Перебуваю у шлюбі"/>
    <s v="повний робочий день"/>
    <s v="Дніпропетровська"/>
  </r>
  <r>
    <n v="2948660"/>
    <x v="3955"/>
    <s v="2021-04-01 14:31:18"/>
    <n v="1500"/>
    <n v="2.75"/>
    <n v="2.25"/>
    <n v="-1495"/>
    <s v="1993-12-13 00:00:00"/>
    <n v="15000"/>
    <s v="Працюю"/>
    <s v="Розлучений (а)"/>
    <s v="повний робочий день"/>
    <s v="Запорізька"/>
  </r>
  <r>
    <n v="2950193"/>
    <x v="3956"/>
    <s v="2021-04-01 16:51:22"/>
    <n v="1500"/>
    <n v="2.75"/>
    <n v="2.25"/>
    <n v="-1495"/>
    <s v="1995-08-29 00:00:00"/>
    <n v="24000"/>
    <s v="Працюю"/>
    <s v="Не був (ла) у шлюбі"/>
    <s v="повний робочий день"/>
    <s v="Луганська"/>
  </r>
  <r>
    <n v="2954022"/>
    <x v="3957"/>
    <s v="2021-04-02 09:15:06"/>
    <n v="1500"/>
    <n v="2.75"/>
    <n v="2.25"/>
    <n v="-1495"/>
    <s v="2002-12-21 00:00:00"/>
    <n v="15000"/>
    <s v="Працюю"/>
    <s v="Не був (ла) у шлюбі"/>
    <s v="повний робочий день"/>
    <s v="Закарпатська"/>
  </r>
  <r>
    <n v="2971081"/>
    <x v="3958"/>
    <s v="2021-04-04 11:06:22"/>
    <n v="1500"/>
    <n v="2.75"/>
    <n v="2.25"/>
    <n v="-1495"/>
    <s v="1988-06-24 00:00:00"/>
    <n v="30000"/>
    <s v="Працюю"/>
    <s v="Цивільний шлюб"/>
    <s v="повний робочий день"/>
    <s v="Полтавська"/>
  </r>
  <r>
    <n v="3052295"/>
    <x v="3959"/>
    <s v="2021-04-15 10:46:06"/>
    <n v="1500"/>
    <n v="0"/>
    <n v="2.25"/>
    <n v="-1497.75"/>
    <s v="1990-09-26 00:00:00"/>
    <n v="20000"/>
    <s v="Працюю"/>
    <s v="Перебуваю у шлюбі"/>
    <s v="повний робочий день"/>
    <s v="Сумська"/>
  </r>
  <r>
    <n v="3048522"/>
    <x v="3960"/>
    <s v="2021-04-14 19:07:19"/>
    <n v="1500"/>
    <n v="0"/>
    <n v="1.35"/>
    <n v="-1498.65"/>
    <s v="1989-04-29 00:00:00"/>
    <n v="10000"/>
    <s v="Працюю"/>
    <s v="Перебуваю у шлюбі"/>
    <s v="позмінний графік"/>
    <s v="Львівська"/>
  </r>
  <r>
    <n v="2945426"/>
    <x v="3961"/>
    <s v="2021-04-01 07:27:23"/>
    <n v="1500"/>
    <n v="0"/>
    <n v="0"/>
    <n v="-1500"/>
    <s v="1993-04-10 00:00:00"/>
    <n v="6000"/>
    <s v="Працюю"/>
    <s v="Не був (ла) у шлюбі"/>
    <s v="повний робочий день"/>
    <s v="Київська"/>
  </r>
  <r>
    <n v="2946546"/>
    <x v="3962"/>
    <s v="2021-04-01 10:46:03"/>
    <n v="1500"/>
    <n v="0"/>
    <n v="0"/>
    <n v="-1500"/>
    <s v="1980-10-16 00:00:00"/>
    <n v="15000"/>
    <s v="Декретна відпустка"/>
    <s v="Не був (ла) у шлюбі"/>
    <m/>
    <s v="Одеська"/>
  </r>
  <r>
    <n v="2947428"/>
    <x v="3963"/>
    <s v="2021-04-01 12:08:07"/>
    <n v="1500"/>
    <n v="0"/>
    <n v="0"/>
    <n v="-1500"/>
    <s v="1992-03-07 00:00:00"/>
    <n v="8000"/>
    <s v="Працюю"/>
    <s v="Не був (ла) у шлюбі"/>
    <s v="повний робочий день"/>
    <s v="Донецька"/>
  </r>
  <r>
    <n v="2947393"/>
    <x v="3964"/>
    <s v="2021-04-01 12:17:00"/>
    <n v="1500"/>
    <n v="0"/>
    <n v="0"/>
    <n v="-1500"/>
    <s v="1985-01-14 00:00:00"/>
    <n v="5000"/>
    <s v="Декретна відпустка"/>
    <s v="Розлучений (а)"/>
    <m/>
    <s v="Київська"/>
  </r>
  <r>
    <n v="2947666"/>
    <x v="3965"/>
    <s v="2021-04-01 12:41:19"/>
    <n v="1500"/>
    <n v="0"/>
    <n v="0"/>
    <n v="-1500"/>
    <s v="1983-06-07 00:00:00"/>
    <n v="20"/>
    <s v="Працюю"/>
    <s v="Цивільний шлюб"/>
    <s v="повний робочий день"/>
    <s v="Київська"/>
  </r>
  <r>
    <n v="2948016"/>
    <x v="3966"/>
    <s v="2021-04-01 12:56:06"/>
    <n v="1500"/>
    <n v="0"/>
    <n v="0"/>
    <n v="-1500"/>
    <s v="1993-05-24 00:00:00"/>
    <n v="11000"/>
    <s v="Працюю"/>
    <s v="Цивільний шлюб"/>
    <s v="повний робочий день"/>
    <s v="Харківська"/>
  </r>
  <r>
    <n v="2948653"/>
    <x v="3967"/>
    <s v="2021-04-01 13:49:07"/>
    <n v="1500"/>
    <n v="0"/>
    <n v="0"/>
    <n v="-1500"/>
    <s v="2002-12-29 00:00:00"/>
    <n v="25000"/>
    <s v="Працюю"/>
    <s v="Не був (ла) у шлюбі"/>
    <s v="позмінний графік"/>
    <s v="Київ"/>
  </r>
  <r>
    <n v="2949171"/>
    <x v="3968"/>
    <s v="2021-04-01 14:47:16"/>
    <n v="1500"/>
    <n v="0"/>
    <n v="0"/>
    <n v="-1500"/>
    <s v="2002-06-11 00:00:00"/>
    <n v="1000"/>
    <s v="Студент"/>
    <s v="Не був (ла) у шлюбі"/>
    <m/>
    <s v="Рівненська"/>
  </r>
  <r>
    <n v="2949556"/>
    <x v="3969"/>
    <s v="2021-04-01 15:36:30"/>
    <n v="1500"/>
    <n v="0"/>
    <n v="0"/>
    <n v="-1500"/>
    <s v="1978-07-13 00:00:00"/>
    <n v="14000"/>
    <s v="Підприємець"/>
    <s v="Перебуваю у шлюбі"/>
    <m/>
    <s v="Миколаївська"/>
  </r>
  <r>
    <n v="2949717"/>
    <x v="3970"/>
    <s v="2021-04-01 16:02:29"/>
    <n v="1500"/>
    <n v="0"/>
    <n v="0"/>
    <n v="-1500"/>
    <s v="2002-05-14 00:00:00"/>
    <n v="10000"/>
    <s v="Працюю"/>
    <s v="Не був (ла) у шлюбі"/>
    <s v="повний робочий день"/>
    <s v="Одеська"/>
  </r>
  <r>
    <n v="2952048"/>
    <x v="3971"/>
    <s v="2021-04-01 20:52:23"/>
    <n v="1500"/>
    <n v="0"/>
    <n v="0"/>
    <n v="-1500"/>
    <s v="1992-02-16 00:00:00"/>
    <n v="10000"/>
    <s v="Інвалід"/>
    <s v="Перебуваю у шлюбі"/>
    <m/>
    <s v="Вінницька"/>
  </r>
  <r>
    <n v="2952608"/>
    <x v="3972"/>
    <s v="2021-04-01 22:18:12"/>
    <n v="1500"/>
    <n v="0"/>
    <n v="0"/>
    <n v="-1500"/>
    <s v="1984-06-18 00:00:00"/>
    <n v="15000"/>
    <s v="Працюю"/>
    <s v="Перебуваю у шлюбі"/>
    <s v="повний робочий день"/>
    <s v="Черкаська"/>
  </r>
  <r>
    <n v="2953679"/>
    <x v="3973"/>
    <s v="2021-04-02 06:12:52"/>
    <n v="1500"/>
    <n v="0"/>
    <n v="0"/>
    <n v="-1500"/>
    <s v="2003-01-13 00:00:00"/>
    <n v="19560"/>
    <s v="Працюю"/>
    <s v="Не був (ла) у шлюбі"/>
    <s v="повний робочий день"/>
    <s v="Дніпропетровська"/>
  </r>
  <r>
    <n v="2953749"/>
    <x v="3974"/>
    <s v="2021-04-02 07:22:30"/>
    <n v="1500"/>
    <n v="0"/>
    <n v="0"/>
    <n v="-1500"/>
    <s v="1998-04-06 00:00:00"/>
    <n v="42000"/>
    <s v="Працюю"/>
    <s v="Не був (ла) у шлюбі"/>
    <s v="повний робочий день"/>
    <s v="Київська"/>
  </r>
  <r>
    <n v="2945776"/>
    <x v="3975"/>
    <s v="2021-04-02 07:54:32"/>
    <n v="1500"/>
    <n v="0"/>
    <n v="0"/>
    <n v="-1500"/>
    <s v="1983-03-10 00:00:00"/>
    <n v="12000"/>
    <s v="Домогосподар/-ка"/>
    <s v="Перебуваю у шлюбі"/>
    <m/>
    <s v="Львівська"/>
  </r>
  <r>
    <n v="2954358"/>
    <x v="3976"/>
    <s v="2021-04-02 10:10:56"/>
    <n v="1500"/>
    <n v="0"/>
    <n v="0"/>
    <n v="-1500"/>
    <s v="1997-12-29 00:00:00"/>
    <n v="1000"/>
    <s v="Працюю"/>
    <s v="Не був (ла) у шлюбі"/>
    <s v="повний робочий день"/>
    <s v="Київ"/>
  </r>
  <r>
    <n v="2955625"/>
    <x v="3977"/>
    <s v="2021-04-02 12:57:00"/>
    <n v="1500"/>
    <n v="0"/>
    <n v="0"/>
    <n v="-1500"/>
    <s v="1997-08-21 00:00:00"/>
    <n v="15000"/>
    <s v="Працюю"/>
    <s v="Не був (ла) у шлюбі"/>
    <s v="повний робочий день"/>
    <s v="Одеська"/>
  </r>
  <r>
    <n v="2940316"/>
    <x v="3978"/>
    <s v="2021-04-02 13:44:37"/>
    <n v="1500"/>
    <n v="0"/>
    <n v="0"/>
    <n v="-1500"/>
    <s v="2000-03-11 00:00:00"/>
    <n v="2000"/>
    <s v="Працюю"/>
    <s v="Цивільний шлюб"/>
    <s v="повний робочий день"/>
    <s v="Харківська"/>
  </r>
  <r>
    <n v="2958180"/>
    <x v="3979"/>
    <s v="2021-04-02 16:41:12"/>
    <n v="1500"/>
    <n v="0"/>
    <n v="0"/>
    <n v="-1500"/>
    <s v="1968-05-26 00:00:00"/>
    <n v="15000"/>
    <s v="Працюю"/>
    <s v="Не був (ла) у шлюбі"/>
    <s v="повний робочий день"/>
    <s v="Запорізька"/>
  </r>
  <r>
    <n v="2958306"/>
    <x v="3980"/>
    <s v="2021-04-02 17:05:32"/>
    <n v="1500"/>
    <n v="0"/>
    <n v="0"/>
    <n v="-1500"/>
    <s v="1977-09-11 00:00:00"/>
    <n v="10000"/>
    <s v="Працюю"/>
    <s v="Не був (ла) у шлюбі"/>
    <s v="позмінний графік"/>
    <s v="Закарпатська"/>
  </r>
  <r>
    <n v="2959846"/>
    <x v="3981"/>
    <s v="2021-04-02 19:42:07"/>
    <n v="1500"/>
    <n v="0"/>
    <n v="0"/>
    <n v="-1500"/>
    <s v="1995-01-07 00:00:00"/>
    <n v="15000"/>
    <s v="Працюю"/>
    <s v="Перебуваю у шлюбі"/>
    <s v="повний робочий день"/>
    <s v="Львівська"/>
  </r>
  <r>
    <n v="2959769"/>
    <x v="3982"/>
    <s v="2021-04-02 19:47:43"/>
    <n v="1500"/>
    <n v="0"/>
    <n v="0"/>
    <n v="-1500"/>
    <s v="1974-07-05 00:00:00"/>
    <n v="5000"/>
    <s v="Працюю"/>
    <s v="Цивільний шлюб"/>
    <m/>
    <s v="Одеська"/>
  </r>
  <r>
    <n v="2960721"/>
    <x v="3983"/>
    <s v="2021-04-02 22:02:28"/>
    <n v="1500"/>
    <n v="0"/>
    <n v="0"/>
    <n v="-1500"/>
    <s v="1998-10-13 00:00:00"/>
    <n v="8500"/>
    <s v="Працюю"/>
    <s v="Не був (ла) у шлюбі"/>
    <s v="повний робочий день"/>
    <s v="Київська"/>
  </r>
  <r>
    <n v="2960868"/>
    <x v="3984"/>
    <s v="2021-04-02 22:10:52"/>
    <n v="1500"/>
    <n v="0"/>
    <n v="0"/>
    <n v="-1500"/>
    <s v="1986-10-29 00:00:00"/>
    <n v="7500"/>
    <s v="Працюю"/>
    <s v="Не був (ла) у шлюбі"/>
    <s v="повний робочий день"/>
    <s v="Черкаська"/>
  </r>
  <r>
    <n v="2960959"/>
    <x v="3985"/>
    <s v="2021-04-02 22:35:54"/>
    <n v="1500"/>
    <n v="0"/>
    <n v="0"/>
    <n v="-1500"/>
    <s v="1993-06-04 00:00:00"/>
    <n v="12000"/>
    <s v="Працюю"/>
    <s v="Не був (ла) у шлюбі"/>
    <s v="повний робочий день"/>
    <s v="Дніпропетровська"/>
  </r>
  <r>
    <n v="2963423"/>
    <x v="3986"/>
    <s v="2021-04-03 13:10:55"/>
    <n v="1500"/>
    <n v="0"/>
    <n v="0"/>
    <n v="-1500"/>
    <s v="1989-04-05 00:00:00"/>
    <n v="12000"/>
    <s v="Працюю"/>
    <s v="Перебуваю у шлюбі"/>
    <s v="повний робочий день"/>
    <s v="Миколаївська"/>
  </r>
  <r>
    <n v="2965383"/>
    <x v="3987"/>
    <s v="2021-04-03 15:24:13"/>
    <n v="1500"/>
    <n v="0"/>
    <n v="0"/>
    <n v="-1500"/>
    <s v="1998-01-22 00:00:00"/>
    <n v="15000"/>
    <s v="Працюю"/>
    <s v="Не був (ла) у шлюбі"/>
    <s v="повний робочий день"/>
    <s v="Тернопільська"/>
  </r>
  <r>
    <n v="2964984"/>
    <x v="3988"/>
    <s v="2021-04-03 17:10:18"/>
    <n v="1500"/>
    <n v="0"/>
    <n v="0"/>
    <n v="-1500"/>
    <s v="1987-12-04 00:00:00"/>
    <n v="15500"/>
    <s v="Працюю"/>
    <s v="Не був (ла) у шлюбі"/>
    <s v="повний робочий день"/>
    <s v="Одеська"/>
  </r>
  <r>
    <n v="2967224"/>
    <x v="3989"/>
    <s v="2021-04-03 19:18:01"/>
    <n v="1500"/>
    <n v="0"/>
    <n v="0"/>
    <n v="-1500"/>
    <s v="1998-09-27 00:00:00"/>
    <n v="5500"/>
    <s v="Працюю"/>
    <s v="Цивільний шлюб"/>
    <s v="повний робочий день"/>
    <s v="Хмельницька"/>
  </r>
  <r>
    <n v="2967441"/>
    <x v="3990"/>
    <s v="2021-04-03 20:13:22"/>
    <n v="1500"/>
    <n v="0"/>
    <n v="0"/>
    <n v="-1500"/>
    <s v="2003-01-29 00:00:00"/>
    <n v="10000"/>
    <s v="Працюю"/>
    <s v="Не був (ла) у шлюбі"/>
    <s v="повний робочий день"/>
    <s v="Полтавська"/>
  </r>
  <r>
    <n v="2969695"/>
    <x v="3260"/>
    <s v="2021-04-04 04:10:23"/>
    <n v="1500"/>
    <n v="0"/>
    <n v="0"/>
    <n v="-1500"/>
    <s v="2002-04-22 00:00:00"/>
    <n v="15000"/>
    <s v="Працюю"/>
    <s v="Не був (ла) у шлюбі"/>
    <s v="повний робочий день"/>
    <s v="Київ"/>
  </r>
  <r>
    <n v="2972208"/>
    <x v="3991"/>
    <s v="2021-04-04 12:51:55"/>
    <n v="1500"/>
    <n v="0"/>
    <n v="0"/>
    <n v="-1500"/>
    <s v="1975-08-23 00:00:00"/>
    <n v="20000"/>
    <s v="Працюю"/>
    <s v="Перебуваю у шлюбі"/>
    <s v="повний робочий день"/>
    <s v="Рівненська"/>
  </r>
  <r>
    <n v="2974511"/>
    <x v="3992"/>
    <s v="2021-04-04 17:40:54"/>
    <n v="1500"/>
    <n v="0"/>
    <n v="0"/>
    <n v="-1500"/>
    <s v="1990-08-28 00:00:00"/>
    <n v="4000"/>
    <s v="Працюю"/>
    <s v="Не був (ла) у шлюбі"/>
    <m/>
    <s v="Вінницька"/>
  </r>
  <r>
    <n v="2975785"/>
    <x v="3993"/>
    <s v="2021-04-04 20:07:09"/>
    <n v="1500"/>
    <n v="0"/>
    <n v="0"/>
    <n v="-1500"/>
    <s v="1986-05-18 00:00:00"/>
    <n v="12300"/>
    <s v="Домогосподар/-ка"/>
    <s v="Перебуваю у шлюбі"/>
    <m/>
    <s v="Херсонська"/>
  </r>
  <r>
    <n v="2976016"/>
    <x v="3994"/>
    <s v="2021-04-04 20:26:18"/>
    <n v="1500"/>
    <n v="0"/>
    <n v="0"/>
    <n v="-1500"/>
    <s v="1991-05-29 00:00:00"/>
    <n v="8000"/>
    <s v="Працюю"/>
    <s v="Цивільний шлюб"/>
    <s v="повний робочий день"/>
    <s v="Луганська"/>
  </r>
  <r>
    <n v="2957158"/>
    <x v="3995"/>
    <s v="2021-04-05 14:51:12"/>
    <n v="1500"/>
    <n v="0"/>
    <n v="0"/>
    <n v="-1500"/>
    <s v="1975-10-02 00:00:00"/>
    <n v="3000"/>
    <s v="Працюю"/>
    <s v="Перебуваю у шлюбі"/>
    <s v="повний робочий день"/>
    <s v="Донецька"/>
  </r>
  <r>
    <n v="2981623"/>
    <x v="3996"/>
    <s v="2021-04-05 18:03:29"/>
    <n v="1500"/>
    <n v="0"/>
    <n v="0"/>
    <n v="-1500"/>
    <s v="1972-08-12 00:00:00"/>
    <n v="7000"/>
    <s v="Працюю"/>
    <s v="Цивільний шлюб"/>
    <s v="повний робочий день"/>
    <s v="Харківська"/>
  </r>
  <r>
    <n v="2983107"/>
    <x v="3997"/>
    <s v="2021-04-05 21:40:15"/>
    <n v="1500"/>
    <n v="0"/>
    <n v="0"/>
    <n v="-1500"/>
    <s v="2000-09-19 00:00:00"/>
    <n v="1000"/>
    <s v="Підприємець"/>
    <s v="Не був (ла) у шлюбі"/>
    <m/>
    <s v="Одеська"/>
  </r>
  <r>
    <n v="2984661"/>
    <x v="3998"/>
    <s v="2021-04-06 07:00:56"/>
    <n v="4000"/>
    <n v="0"/>
    <n v="2500"/>
    <n v="-1500"/>
    <s v="1970-07-08 00:00:00"/>
    <n v="15000"/>
    <s v="Працюю"/>
    <s v="Розлучений (а)"/>
    <s v="повний робочий день"/>
    <s v="Івано-Франківська"/>
  </r>
  <r>
    <n v="2984542"/>
    <x v="3999"/>
    <s v="2021-04-06 07:50:13"/>
    <n v="1500"/>
    <n v="0"/>
    <n v="0"/>
    <n v="-1500"/>
    <s v="1983-06-22 00:00:00"/>
    <n v="20000"/>
    <s v="Працюю"/>
    <s v="Перебуваю у шлюбі"/>
    <s v="повний робочий день"/>
    <s v="Дніпропетровська"/>
  </r>
  <r>
    <n v="2984689"/>
    <x v="4000"/>
    <s v="2021-04-06 08:29:50"/>
    <n v="1500"/>
    <n v="0"/>
    <n v="0"/>
    <n v="-1500"/>
    <s v="1990-03-02 00:00:00"/>
    <n v="500"/>
    <s v="Працюю"/>
    <s v="Не був (ла) у шлюбі"/>
    <s v="повний робочий день"/>
    <s v="Дніпропетровська"/>
  </r>
  <r>
    <n v="2985200"/>
    <x v="4001"/>
    <s v="2021-04-06 10:03:57"/>
    <n v="1500"/>
    <n v="0"/>
    <n v="0"/>
    <n v="-1500"/>
    <s v="1974-03-15 00:00:00"/>
    <n v="15000"/>
    <s v="Працюю"/>
    <s v="Розлучений (а)"/>
    <s v="повний робочий день"/>
    <s v="Одеська"/>
  </r>
  <r>
    <n v="2985732"/>
    <x v="4002"/>
    <s v="2021-04-06 11:38:56"/>
    <n v="1500"/>
    <n v="0"/>
    <n v="0"/>
    <n v="-1500"/>
    <s v="1985-01-13 00:00:00"/>
    <n v="17000"/>
    <s v="Працюю"/>
    <s v="Не був (ла) у шлюбі"/>
    <s v="повний робочий день"/>
    <s v="Хмельницька"/>
  </r>
  <r>
    <n v="2985746"/>
    <x v="4003"/>
    <s v="2021-04-06 11:39:05"/>
    <n v="1500"/>
    <n v="0"/>
    <n v="0"/>
    <n v="-1500"/>
    <s v="1985-06-12 00:00:00"/>
    <n v="25000"/>
    <s v="Працюю"/>
    <s v="Перебуваю у шлюбі"/>
    <s v="частковий робочий день"/>
    <s v="Київ"/>
  </r>
  <r>
    <n v="2986131"/>
    <x v="4004"/>
    <s v="2021-04-06 12:18:19"/>
    <n v="1500"/>
    <n v="0"/>
    <n v="0"/>
    <n v="-1500"/>
    <s v="1985-10-20 00:00:00"/>
    <n v="10000"/>
    <s v="Працюю"/>
    <s v="Перебуваю у шлюбі"/>
    <s v="позмінний графік"/>
    <s v="Київ"/>
  </r>
  <r>
    <n v="2986782"/>
    <x v="4005"/>
    <s v="2021-04-06 13:27:25"/>
    <n v="2000"/>
    <n v="498.4"/>
    <n v="1.6"/>
    <n v="-1500"/>
    <s v="1976-06-04 00:00:00"/>
    <n v="8000"/>
    <s v="Працюю"/>
    <s v="Перебуваю у шлюбі"/>
    <s v="повний робочий день"/>
    <s v="Донецька"/>
  </r>
  <r>
    <n v="2986810"/>
    <x v="4006"/>
    <s v="2021-04-06 13:34:00"/>
    <n v="1500"/>
    <n v="0"/>
    <n v="0"/>
    <n v="-1500"/>
    <s v="2002-11-06 00:00:00"/>
    <n v="7000"/>
    <s v="Студент"/>
    <s v="Не був (ла) у шлюбі"/>
    <m/>
    <s v="Одеська"/>
  </r>
  <r>
    <n v="2987692"/>
    <x v="4007"/>
    <s v="2021-04-06 14:58:12"/>
    <n v="1500"/>
    <n v="0"/>
    <n v="0"/>
    <n v="-1500"/>
    <s v="1979-05-31 00:00:00"/>
    <n v="8300"/>
    <s v="Працюю"/>
    <s v="Розлучений (а)"/>
    <s v="повний робочий день"/>
    <s v="Черкаська"/>
  </r>
  <r>
    <n v="2987888"/>
    <x v="2058"/>
    <s v="2021-04-06 15:16:49"/>
    <n v="1500"/>
    <n v="0"/>
    <n v="0"/>
    <n v="-1500"/>
    <s v="1992-02-07 00:00:00"/>
    <n v="9000"/>
    <s v="Працюю"/>
    <s v="Перебуваю у шлюбі"/>
    <s v="позмінний графік"/>
    <s v="Житомирська"/>
  </r>
  <r>
    <n v="2988119"/>
    <x v="4008"/>
    <s v="2021-04-06 17:05:35"/>
    <n v="1500"/>
    <n v="0"/>
    <n v="0"/>
    <n v="-1500"/>
    <s v="1975-09-19 00:00:00"/>
    <n v="8000"/>
    <s v="Працюю"/>
    <s v="Цивільний шлюб"/>
    <s v="частковий робочий день"/>
    <s v="Київ"/>
  </r>
  <r>
    <n v="2990968"/>
    <x v="1809"/>
    <s v="2021-04-06 22:42:22"/>
    <n v="1500"/>
    <n v="0"/>
    <n v="0"/>
    <n v="-1500"/>
    <s v="2001-06-03 00:00:00"/>
    <n v="20000"/>
    <s v="Працюю"/>
    <s v="Цивільний шлюб"/>
    <s v="повний робочий день"/>
    <s v="Дніпропетровська"/>
  </r>
  <r>
    <n v="2992095"/>
    <x v="4009"/>
    <s v="2021-04-07 07:02:51"/>
    <n v="1500"/>
    <n v="0"/>
    <n v="0"/>
    <n v="-1500"/>
    <s v="1987-07-08 00:00:00"/>
    <n v="9000"/>
    <s v="Не працюю"/>
    <s v="Не був (ла) у шлюбі"/>
    <m/>
    <s v="Рівненська"/>
  </r>
  <r>
    <n v="2992158"/>
    <x v="4010"/>
    <s v="2021-04-07 07:56:01"/>
    <n v="1500"/>
    <n v="0"/>
    <n v="0"/>
    <n v="-1500"/>
    <s v="1994-08-16 00:00:00"/>
    <n v="16000"/>
    <s v="Працюю"/>
    <s v="Не був (ла) у шлюбі"/>
    <s v="повний робочий день"/>
    <s v="Дніпропетровська"/>
  </r>
  <r>
    <n v="2993180"/>
    <x v="4011"/>
    <s v="2021-04-07 11:01:06"/>
    <n v="1500"/>
    <n v="0"/>
    <n v="0"/>
    <n v="-1500"/>
    <s v="2001-06-14 00:00:00"/>
    <n v="10000"/>
    <s v="Працюю"/>
    <s v="Не був (ла) у шлюбі"/>
    <s v="почасово"/>
    <s v="Харківська"/>
  </r>
  <r>
    <n v="2993656"/>
    <x v="4012"/>
    <s v="2021-04-07 12:10:36"/>
    <n v="1500"/>
    <n v="0"/>
    <n v="0"/>
    <n v="-1500"/>
    <s v="1991-05-15 00:00:00"/>
    <n v="10000"/>
    <s v="Працюю"/>
    <s v="Не був (ла) у шлюбі"/>
    <s v="повний робочий день"/>
    <s v="Закарпатська"/>
  </r>
  <r>
    <n v="2994496"/>
    <x v="4013"/>
    <s v="2021-04-07 13:58:31"/>
    <n v="1500"/>
    <n v="0"/>
    <n v="0"/>
    <n v="-1500"/>
    <s v="1996-12-01 00:00:00"/>
    <n v="10000"/>
    <s v="Працюю"/>
    <s v="Не був (ла) у шлюбі"/>
    <s v="частковий робочий день"/>
    <s v="Волинська"/>
  </r>
  <r>
    <n v="2995980"/>
    <x v="4014"/>
    <s v="2021-04-07 16:46:11"/>
    <n v="1500"/>
    <n v="0"/>
    <n v="0"/>
    <n v="-1500"/>
    <s v="1980-03-21 00:00:00"/>
    <n v="15000"/>
    <s v="Працюю"/>
    <s v="Не був (ла) у шлюбі"/>
    <s v="повний робочий день"/>
    <s v="Дніпропетровська"/>
  </r>
  <r>
    <n v="2996407"/>
    <x v="4015"/>
    <s v="2021-04-07 17:32:24"/>
    <n v="1500"/>
    <n v="0"/>
    <n v="0"/>
    <n v="-1500"/>
    <s v="2002-12-06 00:00:00"/>
    <n v="12500"/>
    <s v="Працюю"/>
    <s v="Не був (ла) у шлюбі"/>
    <s v="повний робочий день"/>
    <s v="Дніпропетровська"/>
  </r>
  <r>
    <n v="2996533"/>
    <x v="4016"/>
    <s v="2021-04-07 18:16:55"/>
    <n v="1500"/>
    <n v="0"/>
    <n v="0"/>
    <n v="-1500"/>
    <s v="1979-01-16 00:00:00"/>
    <n v="15000"/>
    <s v="Працюю"/>
    <s v="Не був (ла) у шлюбі"/>
    <s v="частковий робочий день"/>
    <s v="Одеська"/>
  </r>
  <r>
    <n v="2997604"/>
    <x v="4017"/>
    <s v="2021-04-07 19:58:19"/>
    <n v="1500"/>
    <n v="0"/>
    <n v="0"/>
    <n v="-1500"/>
    <s v="2001-08-23 00:00:00"/>
    <n v="8000"/>
    <s v="Домогосподар/-ка"/>
    <s v="Не був (ла) у шлюбі"/>
    <m/>
    <s v="Київ"/>
  </r>
  <r>
    <n v="2999746"/>
    <x v="3315"/>
    <s v="2021-04-08 08:40:23"/>
    <n v="1500"/>
    <n v="0"/>
    <n v="0"/>
    <n v="-1500"/>
    <s v="1994-01-24 00:00:00"/>
    <n v="12000"/>
    <s v="Працюю"/>
    <s v="Не був (ла) у шлюбі"/>
    <s v="повний робочий день"/>
    <s v="Полтавська"/>
  </r>
  <r>
    <n v="2970493"/>
    <x v="4018"/>
    <s v="2021-04-08 14:38:00"/>
    <n v="1500"/>
    <n v="0"/>
    <n v="0"/>
    <n v="-1500"/>
    <s v="1995-03-27 00:00:00"/>
    <n v="18000"/>
    <s v="Працюю"/>
    <s v="Не був (ла) у шлюбі"/>
    <s v="повний робочий день"/>
    <s v="Київ"/>
  </r>
  <r>
    <n v="3002350"/>
    <x v="4019"/>
    <s v="2021-04-08 15:38:57"/>
    <n v="1500"/>
    <n v="0"/>
    <n v="0"/>
    <n v="-1500"/>
    <s v="2001-03-21 00:00:00"/>
    <n v="8000"/>
    <s v="Працюю"/>
    <s v="Не був (ла) у шлюбі"/>
    <s v="позмінний графік"/>
    <s v="Волинська"/>
  </r>
  <r>
    <n v="3002840"/>
    <x v="4020"/>
    <s v="2021-04-08 16:13:37"/>
    <n v="1500"/>
    <n v="0"/>
    <n v="0"/>
    <n v="-1500"/>
    <s v="1966-11-08 00:00:00"/>
    <n v="6000"/>
    <s v="Працюю"/>
    <s v="Розлучений (а)"/>
    <s v="позмінний графік"/>
    <s v="Київ"/>
  </r>
  <r>
    <n v="3003169"/>
    <x v="4021"/>
    <s v="2021-04-08 17:12:53"/>
    <n v="1500"/>
    <n v="0"/>
    <n v="0"/>
    <n v="-1500"/>
    <s v="1984-07-31 00:00:00"/>
    <n v="9000"/>
    <s v="Працюю"/>
    <s v="Не був (ла) у шлюбі"/>
    <s v="повний робочий день"/>
    <s v="Миколаївська"/>
  </r>
  <r>
    <n v="3005493"/>
    <x v="4022"/>
    <s v="2021-04-08 21:56:08"/>
    <n v="1500"/>
    <n v="0"/>
    <n v="0"/>
    <n v="-1500"/>
    <s v="1978-04-30 00:00:00"/>
    <n v="20000"/>
    <s v="Працюю"/>
    <s v="Перебуваю у шлюбі"/>
    <s v="повний робочий день"/>
    <s v="Черкаська"/>
  </r>
  <r>
    <n v="3005864"/>
    <x v="4023"/>
    <s v="2021-04-08 23:06:05"/>
    <n v="1500"/>
    <n v="0"/>
    <n v="0"/>
    <n v="-1500"/>
    <s v="1996-05-05 00:00:00"/>
    <n v="4000"/>
    <s v="Студент"/>
    <s v="Не був (ла) у шлюбі"/>
    <m/>
    <s v="Івано-Франківська"/>
  </r>
  <r>
    <n v="3006627"/>
    <x v="4024"/>
    <s v="2021-04-09 05:46:27"/>
    <n v="1500"/>
    <n v="0"/>
    <n v="0"/>
    <n v="-1500"/>
    <s v="2001-08-18 00:00:00"/>
    <n v="25000"/>
    <s v="Студент"/>
    <s v="Не був (ла) у шлюбі"/>
    <m/>
    <s v="Одеська"/>
  </r>
  <r>
    <n v="3006928"/>
    <x v="2234"/>
    <s v="2021-04-09 08:09:24"/>
    <n v="1500"/>
    <n v="0"/>
    <n v="0"/>
    <n v="-1500"/>
    <s v="1999-02-17 00:00:00"/>
    <n v="13000"/>
    <s v="Декретна відпустка"/>
    <s v="Перебуваю у шлюбі"/>
    <m/>
    <s v="Полтавська"/>
  </r>
  <r>
    <n v="3007208"/>
    <x v="3236"/>
    <s v="2021-04-09 09:09:44"/>
    <n v="2000"/>
    <n v="0"/>
    <n v="500"/>
    <n v="-1500"/>
    <s v="1972-12-05 00:00:00"/>
    <n v="1000"/>
    <s v="Працюю"/>
    <s v="Розлучений (а)"/>
    <s v="повний робочий день"/>
    <s v="Харківська"/>
  </r>
  <r>
    <n v="3007831"/>
    <x v="4025"/>
    <s v="2021-04-09 10:52:07"/>
    <n v="1500"/>
    <n v="0"/>
    <n v="0"/>
    <n v="-1500"/>
    <s v="2000-09-04 00:00:00"/>
    <n v="6700"/>
    <s v="Працюю"/>
    <s v="Не був (ла) у шлюбі"/>
    <s v="повний робочий день"/>
    <s v="Волинська"/>
  </r>
  <r>
    <n v="3009028"/>
    <x v="2342"/>
    <s v="2021-04-09 13:40:00"/>
    <n v="1500"/>
    <n v="0"/>
    <n v="0"/>
    <n v="-1500"/>
    <s v="1999-08-17 00:00:00"/>
    <n v="15000"/>
    <s v="Студент"/>
    <s v="Не був (ла) у шлюбі"/>
    <m/>
    <s v="Одеська"/>
  </r>
  <r>
    <n v="3010547"/>
    <x v="3307"/>
    <s v="2021-04-09 17:13:38"/>
    <n v="1500"/>
    <n v="0"/>
    <n v="0"/>
    <n v="-1500"/>
    <s v="1995-02-01 00:00:00"/>
    <n v="12500"/>
    <s v="Працюю"/>
    <s v="Не був (ла) у шлюбі"/>
    <s v="повний робочий день"/>
    <s v="Дніпропетровська"/>
  </r>
  <r>
    <n v="3015405"/>
    <x v="4026"/>
    <s v="2021-04-10 11:38:52"/>
    <n v="1500"/>
    <n v="0"/>
    <n v="0"/>
    <n v="-1500"/>
    <s v="1988-04-27 00:00:00"/>
    <n v="10000"/>
    <s v="Працюю"/>
    <s v="Перебуваю у шлюбі"/>
    <s v="повний робочий день"/>
    <s v="Волинська"/>
  </r>
  <r>
    <n v="3015559"/>
    <x v="4027"/>
    <s v="2021-04-10 11:55:39"/>
    <n v="1500"/>
    <n v="0"/>
    <n v="0"/>
    <n v="-1500"/>
    <s v="1986-01-12 00:00:00"/>
    <n v="15000"/>
    <s v="Не працюю"/>
    <s v="Не був (ла) у шлюбі"/>
    <m/>
    <s v="Черкаська"/>
  </r>
  <r>
    <n v="3017162"/>
    <x v="2123"/>
    <s v="2021-04-10 15:21:04"/>
    <n v="1500"/>
    <n v="0"/>
    <n v="0"/>
    <n v="-1500"/>
    <s v="1994-11-26 00:00:00"/>
    <n v="17000"/>
    <s v="Декретна відпустка"/>
    <s v="Цивільний шлюб"/>
    <s v="повний робочий день"/>
    <s v="Одеська"/>
  </r>
  <r>
    <n v="3011597"/>
    <x v="4028"/>
    <s v="2021-04-10 16:45:40"/>
    <n v="1500"/>
    <n v="0"/>
    <n v="0"/>
    <n v="-1500"/>
    <s v="1991-08-13 00:00:00"/>
    <n v="11000"/>
    <s v="Працюю"/>
    <s v="Не був (ла) у шлюбі"/>
    <s v="повний робочий день"/>
    <s v="Полтавська"/>
  </r>
  <r>
    <n v="3019521"/>
    <x v="4029"/>
    <s v="2021-04-10 21:37:47"/>
    <n v="1500"/>
    <n v="0"/>
    <n v="0"/>
    <n v="-1500"/>
    <s v="1984-10-14 00:00:00"/>
    <n v="400"/>
    <s v="Не працюю"/>
    <s v="Не був (ла) у шлюбі"/>
    <m/>
    <s v="Рівненська"/>
  </r>
  <r>
    <n v="3019752"/>
    <x v="4030"/>
    <s v="2021-04-10 21:48:46"/>
    <n v="1500"/>
    <n v="0"/>
    <n v="0"/>
    <n v="-1500"/>
    <s v="1989-09-11 00:00:00"/>
    <n v="10000"/>
    <s v="Працюю"/>
    <s v="Вдівець / Вдова"/>
    <s v="повний робочий день"/>
    <s v="Полтавська"/>
  </r>
  <r>
    <n v="3019773"/>
    <x v="4031"/>
    <s v="2021-04-10 22:06:32"/>
    <n v="1500"/>
    <n v="0"/>
    <n v="0"/>
    <n v="-1500"/>
    <s v="2001-02-10 00:00:00"/>
    <n v="18000"/>
    <s v="Працюю"/>
    <s v="Не був (ла) у шлюбі"/>
    <s v="повний робочий день"/>
    <s v="Харківська"/>
  </r>
  <r>
    <n v="3020781"/>
    <x v="4032"/>
    <s v="2021-04-11 02:39:59"/>
    <n v="1500"/>
    <n v="0"/>
    <n v="0"/>
    <n v="-1500"/>
    <s v="1986-11-24 00:00:00"/>
    <n v="15000"/>
    <s v="Працюю"/>
    <s v="Перебуваю у шлюбі"/>
    <s v="повний робочий день"/>
    <s v="Харківська"/>
  </r>
  <r>
    <n v="3020809"/>
    <x v="4033"/>
    <s v="2021-04-11 03:06:39"/>
    <n v="1500"/>
    <n v="0"/>
    <n v="0"/>
    <n v="-1500"/>
    <s v="1993-11-10 00:00:00"/>
    <n v="10000"/>
    <s v="Працюю"/>
    <s v="Не був (ла) у шлюбі"/>
    <s v="повний робочий день"/>
    <s v="Миколаївська"/>
  </r>
  <r>
    <n v="3021397"/>
    <x v="4034"/>
    <s v="2021-04-11 08:50:48"/>
    <n v="1500"/>
    <n v="0"/>
    <n v="0"/>
    <n v="-1500"/>
    <s v="1981-01-23 00:00:00"/>
    <n v="20000"/>
    <s v="Працюю"/>
    <s v="Не був (ла) у шлюбі"/>
    <s v="повний робочий день"/>
    <s v="Чернігівська"/>
  </r>
  <r>
    <n v="3024379"/>
    <x v="4035"/>
    <s v="2021-04-11 15:30:17"/>
    <n v="1500"/>
    <n v="0"/>
    <n v="0"/>
    <n v="-1500"/>
    <s v="1999-04-25 00:00:00"/>
    <n v="15000"/>
    <s v="Працюю"/>
    <s v="Не був (ла) у шлюбі"/>
    <s v="повний робочий день"/>
    <s v="Харківська"/>
  </r>
  <r>
    <n v="3024708"/>
    <x v="4036"/>
    <s v="2021-04-11 16:21:09"/>
    <n v="1500"/>
    <n v="0"/>
    <n v="0"/>
    <n v="-1500"/>
    <s v="1993-07-21 00:00:00"/>
    <n v="1000"/>
    <s v="Працюю"/>
    <s v="Цивільний шлюб"/>
    <s v="повний робочий день"/>
    <s v="Запорізька"/>
  </r>
  <r>
    <n v="3024666"/>
    <x v="4037"/>
    <s v="2021-04-11 16:21:34"/>
    <n v="1500"/>
    <n v="0"/>
    <n v="0"/>
    <n v="-1500"/>
    <s v="1983-01-09 00:00:00"/>
    <n v="9500"/>
    <s v="Працюю"/>
    <s v="Не був (ла) у шлюбі"/>
    <s v="повний робочий день"/>
    <s v="Рівненська"/>
  </r>
  <r>
    <n v="3025282"/>
    <x v="4038"/>
    <s v="2021-04-11 18:43:41"/>
    <n v="1500"/>
    <n v="0"/>
    <n v="0"/>
    <n v="-1500"/>
    <s v="1966-03-26 00:00:00"/>
    <n v="6000"/>
    <s v="Пенсіонер"/>
    <s v="Перебуваю у шлюбі"/>
    <m/>
    <s v="Волинська"/>
  </r>
  <r>
    <n v="3026297"/>
    <x v="4039"/>
    <s v="2021-04-11 21:05:58"/>
    <n v="1500"/>
    <n v="0"/>
    <n v="0"/>
    <n v="-1500"/>
    <s v="1977-08-15 00:00:00"/>
    <n v="15000"/>
    <s v="Підприємець"/>
    <s v="Перебуваю у шлюбі"/>
    <m/>
    <s v="Черкаська"/>
  </r>
  <r>
    <n v="3027361"/>
    <x v="4040"/>
    <s v="2021-04-12 01:08:59"/>
    <n v="1500"/>
    <n v="0"/>
    <n v="0"/>
    <n v="-1500"/>
    <s v="1993-06-22 00:00:00"/>
    <n v="14000"/>
    <s v="Працюю"/>
    <s v="Перебуваю у шлюбі"/>
    <s v="повний робочий день"/>
    <s v="Запорізька"/>
  </r>
  <r>
    <n v="3028138"/>
    <x v="4041"/>
    <s v="2021-04-12 08:46:24"/>
    <n v="1500"/>
    <n v="0"/>
    <n v="0"/>
    <n v="-1500"/>
    <s v="1986-01-26 00:00:00"/>
    <n v="7500"/>
    <s v="Працюю"/>
    <s v="Не був (ла) у шлюбі"/>
    <s v="позмінний графік"/>
    <s v="Київська"/>
  </r>
  <r>
    <n v="3026458"/>
    <x v="4042"/>
    <s v="2021-04-12 08:59:02"/>
    <n v="1500"/>
    <n v="0"/>
    <n v="0"/>
    <n v="-1500"/>
    <s v="1979-10-26 00:00:00"/>
    <n v="13000"/>
    <s v="Працюю"/>
    <s v="Не був (ла) у шлюбі"/>
    <s v="повний робочий день"/>
    <s v="Запорізька"/>
  </r>
  <r>
    <n v="3028614"/>
    <x v="4043"/>
    <s v="2021-04-12 10:20:51"/>
    <n v="1500"/>
    <n v="0"/>
    <n v="0"/>
    <n v="-1500"/>
    <s v="2000-08-20 00:00:00"/>
    <n v="20000"/>
    <s v="Працюю"/>
    <s v="Не був (ла) у шлюбі"/>
    <s v="почасово"/>
    <s v="Львівська"/>
  </r>
  <r>
    <n v="3017351"/>
    <x v="4044"/>
    <s v="2021-04-12 12:19:43"/>
    <n v="1500"/>
    <n v="0"/>
    <n v="0"/>
    <n v="-1500"/>
    <s v="1997-11-05 00:00:00"/>
    <n v="8500"/>
    <s v="Працюю"/>
    <s v="Не був (ла) у шлюбі"/>
    <s v="повний робочий день"/>
    <s v="Одеська"/>
  </r>
  <r>
    <n v="3029335"/>
    <x v="4045"/>
    <s v="2021-04-12 12:33:33"/>
    <n v="1500"/>
    <n v="0"/>
    <n v="0"/>
    <n v="-1500"/>
    <s v="2002-01-23 00:00:00"/>
    <n v="10000"/>
    <s v="Не працюю"/>
    <s v="Не був (ла) у шлюбі"/>
    <m/>
    <s v="Харківська"/>
  </r>
  <r>
    <n v="3030567"/>
    <x v="4046"/>
    <s v="2021-04-12 14:32:04"/>
    <n v="1500"/>
    <n v="0"/>
    <n v="0"/>
    <n v="-1500"/>
    <s v="1998-04-27 00:00:00"/>
    <n v="6000"/>
    <s v="Працюю"/>
    <s v="Не був (ла) у шлюбі"/>
    <s v="повний робочий день"/>
    <s v="Черкаська"/>
  </r>
  <r>
    <n v="3029937"/>
    <x v="4047"/>
    <s v="2021-04-12 14:34:18"/>
    <n v="1500"/>
    <n v="0"/>
    <n v="0"/>
    <n v="-1500"/>
    <s v="2002-09-05 00:00:00"/>
    <n v="9000"/>
    <s v="Працюю"/>
    <s v="Не був (ла) у шлюбі"/>
    <s v="повний робочий день"/>
    <s v="Миколаївська"/>
  </r>
  <r>
    <n v="3025548"/>
    <x v="4048"/>
    <s v="2021-04-12 15:22:31"/>
    <n v="2500"/>
    <n v="0"/>
    <n v="1000"/>
    <n v="-1500"/>
    <s v="1991-04-07 00:00:00"/>
    <n v="15000"/>
    <s v="Працюю"/>
    <s v="Не був (ла) у шлюбі"/>
    <s v="повний робочий день"/>
    <s v="Луганська"/>
  </r>
  <r>
    <n v="3029349"/>
    <x v="4049"/>
    <s v="2021-04-12 16:11:12"/>
    <n v="1500"/>
    <n v="0"/>
    <n v="0"/>
    <n v="-1500"/>
    <s v="2001-11-24 00:00:00"/>
    <n v="8000"/>
    <s v="Працюю"/>
    <s v="Не був (ла) у шлюбі"/>
    <s v="повний робочий день"/>
    <s v="Івано-Франківська"/>
  </r>
  <r>
    <n v="3032800"/>
    <x v="4050"/>
    <s v="2021-04-12 19:05:49"/>
    <n v="1500"/>
    <n v="0"/>
    <n v="0"/>
    <n v="-1500"/>
    <s v="1988-06-05 00:00:00"/>
    <n v="5000"/>
    <s v="Працюю"/>
    <s v="Перебуваю у шлюбі"/>
    <s v="повний робочий день"/>
    <s v="Київська"/>
  </r>
  <r>
    <n v="3033794"/>
    <x v="4051"/>
    <s v="2021-04-12 22:42:40"/>
    <n v="1500"/>
    <n v="0"/>
    <n v="0"/>
    <n v="-1500"/>
    <s v="1998-01-02 00:00:00"/>
    <n v="18000"/>
    <s v="Працюю"/>
    <s v="Не був (ла) у шлюбі"/>
    <s v="повний робочий день"/>
    <s v="Миколаївська"/>
  </r>
  <r>
    <n v="3035040"/>
    <x v="4052"/>
    <s v="2021-04-13 04:59:17"/>
    <n v="1500"/>
    <n v="0"/>
    <n v="0"/>
    <n v="-1500"/>
    <s v="1978-08-28 00:00:00"/>
    <n v="3000"/>
    <s v="Працюю"/>
    <s v="Перебуваю у шлюбі"/>
    <s v="повний робочий день"/>
    <s v="Полтавська"/>
  </r>
  <r>
    <n v="3035257"/>
    <x v="4053"/>
    <s v="2021-04-13 07:55:30"/>
    <n v="1500"/>
    <n v="0"/>
    <n v="0"/>
    <n v="-1500"/>
    <s v="1995-04-08 00:00:00"/>
    <n v="12000"/>
    <s v="Не працюю"/>
    <s v="Не був (ла) у шлюбі"/>
    <m/>
    <s v="Рівненська"/>
  </r>
  <r>
    <n v="3023098"/>
    <x v="4054"/>
    <s v="2021-04-13 09:35:45"/>
    <n v="1500"/>
    <n v="0"/>
    <n v="0"/>
    <n v="-1500"/>
    <s v="1997-08-04 00:00:00"/>
    <n v="5000"/>
    <s v="Працюю"/>
    <s v="Перебуваю у шлюбі"/>
    <s v="повний робочий день"/>
    <s v="Дніпропетровська"/>
  </r>
  <r>
    <n v="3036825"/>
    <x v="4055"/>
    <s v="2021-04-13 12:33:21"/>
    <n v="1500"/>
    <n v="0"/>
    <n v="0"/>
    <n v="-1500"/>
    <s v="1998-07-11 00:00:00"/>
    <n v="20000"/>
    <s v="Працюю"/>
    <s v="Розлучений (а)"/>
    <s v="повний робочий день"/>
    <s v="Київ"/>
  </r>
  <r>
    <n v="3036832"/>
    <x v="4056"/>
    <s v="2021-04-13 12:37:24"/>
    <n v="1500"/>
    <n v="0"/>
    <n v="0"/>
    <n v="-1500"/>
    <s v="1987-09-29 00:00:00"/>
    <n v="10000"/>
    <s v="Декретна відпустка"/>
    <s v="Перебуваю у шлюбі"/>
    <m/>
    <s v="Сумська"/>
  </r>
  <r>
    <n v="3038449"/>
    <x v="4057"/>
    <s v="2021-04-13 16:31:11"/>
    <n v="1500"/>
    <n v="0"/>
    <n v="0"/>
    <n v="-1500"/>
    <s v="2002-12-30 00:00:00"/>
    <n v="4000"/>
    <s v="Працюю"/>
    <s v="Не був (ла) у шлюбі"/>
    <s v="повний робочий день"/>
    <s v="Хмельницька"/>
  </r>
  <r>
    <n v="3039310"/>
    <x v="4058"/>
    <s v="2021-04-13 17:08:16"/>
    <n v="1500"/>
    <n v="0"/>
    <n v="0"/>
    <n v="-1500"/>
    <s v="1992-08-07 00:00:00"/>
    <n v="6000"/>
    <s v="Домогосподар/-ка"/>
    <s v="Цивільний шлюб"/>
    <m/>
    <s v="Миколаївська"/>
  </r>
  <r>
    <n v="3039814"/>
    <x v="4059"/>
    <s v="2021-04-13 18:23:41"/>
    <n v="1500"/>
    <n v="0"/>
    <n v="0"/>
    <n v="-1500"/>
    <s v="2002-12-23 00:00:00"/>
    <n v="10000"/>
    <s v="Працюю"/>
    <s v="Не був (ла) у шлюбі"/>
    <s v="повний робочий день"/>
    <s v="Дніпропетровська"/>
  </r>
  <r>
    <n v="3041802"/>
    <x v="4060"/>
    <s v="2021-04-13 22:37:37"/>
    <n v="1500"/>
    <n v="0"/>
    <n v="0"/>
    <n v="-1500"/>
    <s v="1997-03-21 00:00:00"/>
    <n v="15000"/>
    <s v="Працюю"/>
    <s v="Розлучений (а)"/>
    <s v="повний робочий день"/>
    <s v="Донецька"/>
  </r>
  <r>
    <n v="3042439"/>
    <x v="4061"/>
    <s v="2021-04-14 01:30:51"/>
    <n v="1500"/>
    <n v="0"/>
    <n v="0"/>
    <n v="-1500"/>
    <s v="2002-12-25 00:00:00"/>
    <n v="6000"/>
    <s v="Працюю"/>
    <s v="Вдівець / Вдова"/>
    <s v="повний робочий день"/>
    <s v="Черкаська"/>
  </r>
  <r>
    <n v="3043356"/>
    <x v="4062"/>
    <s v="2021-04-14 09:32:55"/>
    <n v="1500"/>
    <n v="0"/>
    <n v="0"/>
    <n v="-1500"/>
    <s v="1995-08-06 00:00:00"/>
    <n v="12000"/>
    <s v="Працюю"/>
    <s v="Розлучений (а)"/>
    <s v="позмінний графік"/>
    <s v="Запорізька"/>
  </r>
  <r>
    <n v="3044007"/>
    <x v="4063"/>
    <s v="2021-04-14 11:33:46"/>
    <n v="1500"/>
    <n v="0"/>
    <n v="0"/>
    <n v="-1500"/>
    <s v="1989-05-27 00:00:00"/>
    <n v="2"/>
    <s v="Декретна відпустка"/>
    <s v="Цивільний шлюб"/>
    <m/>
    <s v="Закарпатська"/>
  </r>
  <r>
    <n v="3044665"/>
    <x v="4064"/>
    <s v="2021-04-14 12:10:23"/>
    <n v="1500"/>
    <n v="0"/>
    <n v="0"/>
    <n v="-1500"/>
    <s v="1979-04-20 00:00:00"/>
    <n v="9000"/>
    <s v="Підприємець"/>
    <s v="Не був (ла) у шлюбі"/>
    <m/>
    <s v="Дніпропетровська"/>
  </r>
  <r>
    <n v="3045659"/>
    <x v="4065"/>
    <s v="2021-04-14 13:57:24"/>
    <n v="1500"/>
    <n v="0"/>
    <n v="0"/>
    <n v="-1500"/>
    <s v="2002-09-20 00:00:00"/>
    <n v="5000"/>
    <s v="Студент"/>
    <s v="Цивільний шлюб"/>
    <m/>
    <s v="Хмельницька"/>
  </r>
  <r>
    <n v="3045680"/>
    <x v="4066"/>
    <s v="2021-04-14 14:47:18"/>
    <n v="1500"/>
    <n v="0"/>
    <n v="0"/>
    <n v="-1500"/>
    <s v="1992-05-23 00:00:00"/>
    <n v="8500"/>
    <s v="Працюю"/>
    <s v="Цивільний шлюб"/>
    <s v="повний робочий день"/>
    <s v="Львівська"/>
  </r>
  <r>
    <n v="3046142"/>
    <x v="4067"/>
    <s v="2021-04-14 15:06:56"/>
    <n v="1500"/>
    <n v="0"/>
    <n v="0"/>
    <n v="-1500"/>
    <s v="1983-02-03 00:00:00"/>
    <n v="10000"/>
    <s v="Працюю"/>
    <s v="Розлучений (а)"/>
    <s v="повний робочий день"/>
    <s v="Донецька"/>
  </r>
  <r>
    <n v="3046828"/>
    <x v="4068"/>
    <s v="2021-04-14 15:36:31"/>
    <n v="1500"/>
    <n v="0"/>
    <n v="0"/>
    <n v="-1500"/>
    <s v="1997-07-01 00:00:00"/>
    <n v="15000"/>
    <s v="Працюю"/>
    <s v="Перебуваю у шлюбі"/>
    <s v="повний робочий день"/>
    <s v="Херсонська"/>
  </r>
  <r>
    <n v="3046884"/>
    <x v="4069"/>
    <s v="2021-04-14 15:58:20"/>
    <n v="1500"/>
    <n v="0"/>
    <n v="0"/>
    <n v="-1500"/>
    <s v="1967-01-12 00:00:00"/>
    <n v="15000"/>
    <s v="Пенсіонер"/>
    <s v="Вдівець / Вдова"/>
    <m/>
    <s v="Хмельницька"/>
  </r>
  <r>
    <n v="3047227"/>
    <x v="4070"/>
    <s v="2021-04-14 16:09:39"/>
    <n v="1500"/>
    <n v="0"/>
    <n v="0"/>
    <n v="-1500"/>
    <s v="1996-04-27 00:00:00"/>
    <n v="7000"/>
    <s v="Декретна відпустка"/>
    <s v="Перебуваю у шлюбі"/>
    <m/>
    <s v="Хмельницька"/>
  </r>
  <r>
    <n v="3047094"/>
    <x v="4071"/>
    <s v="2021-04-14 16:22:38"/>
    <n v="1500"/>
    <n v="0"/>
    <n v="0"/>
    <n v="-1500"/>
    <s v="2001-10-13 00:00:00"/>
    <n v="12000"/>
    <s v="Працюю"/>
    <s v="Не був (ла) у шлюбі"/>
    <s v="позмінний графік"/>
    <s v="Житомирська"/>
  </r>
  <r>
    <n v="3047416"/>
    <x v="4072"/>
    <s v="2021-04-14 17:06:35"/>
    <n v="1500"/>
    <n v="0"/>
    <n v="0"/>
    <n v="-1500"/>
    <s v="1996-12-31 00:00:00"/>
    <n v="3000"/>
    <s v="Працюю"/>
    <s v="Перебуваю у шлюбі"/>
    <s v="повний робочий день"/>
    <s v="Закарпатська"/>
  </r>
  <r>
    <n v="3047633"/>
    <x v="4073"/>
    <s v="2021-04-14 17:27:44"/>
    <n v="1500"/>
    <n v="0"/>
    <n v="0"/>
    <n v="-1500"/>
    <s v="1989-05-30 00:00:00"/>
    <n v="1000"/>
    <s v="Не працюю"/>
    <s v="Не був (ла) у шлюбі"/>
    <m/>
    <s v="Одеська"/>
  </r>
  <r>
    <n v="3012878"/>
    <x v="4074"/>
    <s v="2021-04-14 17:52:50"/>
    <n v="1500"/>
    <n v="0"/>
    <n v="0"/>
    <n v="-1500"/>
    <s v="1986-10-01 00:00:00"/>
    <n v="2500"/>
    <s v="Працюю"/>
    <s v="Не був (ла) у шлюбі"/>
    <s v="повний робочий день"/>
    <s v="Харківська"/>
  </r>
  <r>
    <n v="3047983"/>
    <x v="4075"/>
    <s v="2021-04-14 17:56:43"/>
    <n v="1500"/>
    <n v="0"/>
    <n v="0"/>
    <n v="-1500"/>
    <s v="1999-05-03 00:00:00"/>
    <n v="9500"/>
    <s v="Працюю"/>
    <s v="Не був (ла) у шлюбі"/>
    <s v="повний робочий день"/>
    <s v="Запорізька"/>
  </r>
  <r>
    <n v="3046548"/>
    <x v="4076"/>
    <s v="2021-04-14 18:01:09"/>
    <n v="1500"/>
    <n v="0"/>
    <n v="0"/>
    <n v="-1500"/>
    <s v="1956-11-05 00:00:00"/>
    <n v="20000"/>
    <s v="Пенсіонер"/>
    <s v="Перебуваю у шлюбі"/>
    <m/>
    <s v="Дніпропетровська"/>
  </r>
  <r>
    <n v="3048662"/>
    <x v="4077"/>
    <s v="2021-04-14 19:32:38"/>
    <n v="1500"/>
    <n v="0"/>
    <n v="0"/>
    <n v="-1500"/>
    <s v="1996-11-20 00:00:00"/>
    <n v="2000"/>
    <s v="Працюю"/>
    <s v="Не був (ла) у шлюбі"/>
    <s v="повний робочий день"/>
    <s v="Житомирська"/>
  </r>
  <r>
    <n v="3048956"/>
    <x v="4078"/>
    <s v="2021-04-14 19:55:47"/>
    <n v="1500"/>
    <n v="0"/>
    <n v="0"/>
    <n v="-1500"/>
    <s v="2002-10-17 00:00:00"/>
    <n v="25000"/>
    <s v="Працюю"/>
    <s v="Не був (ла) у шлюбі"/>
    <s v="повний робочий день"/>
    <s v="Київська"/>
  </r>
  <r>
    <n v="3049530"/>
    <x v="4079"/>
    <s v="2021-04-14 21:17:12"/>
    <n v="1500"/>
    <n v="0"/>
    <n v="0"/>
    <n v="-1500"/>
    <s v="1988-10-31 00:00:00"/>
    <n v="10000"/>
    <s v="Працюю"/>
    <s v="Перебуваю у шлюбі"/>
    <s v="повний робочий день"/>
    <s v="Київська"/>
  </r>
  <r>
    <n v="3049992"/>
    <x v="1820"/>
    <s v="2021-04-14 22:17:40"/>
    <n v="1500"/>
    <n v="0"/>
    <n v="0"/>
    <n v="-1500"/>
    <s v="2000-03-02 00:00:00"/>
    <n v="7000"/>
    <s v="Працюю"/>
    <s v="Не був (ла) у шлюбі"/>
    <s v="повний робочий день"/>
    <s v="Херсонська"/>
  </r>
  <r>
    <n v="3049789"/>
    <x v="4080"/>
    <s v="2021-04-14 22:31:44"/>
    <n v="1500"/>
    <n v="0"/>
    <n v="0"/>
    <n v="-1500"/>
    <s v="2003-03-18 00:00:00"/>
    <n v="8500"/>
    <s v="Декретна відпустка"/>
    <s v="Цивільний шлюб"/>
    <m/>
    <s v="Миколаївська"/>
  </r>
  <r>
    <n v="3051315"/>
    <x v="4081"/>
    <s v="2021-04-15 07:06:25"/>
    <n v="1500"/>
    <n v="0"/>
    <n v="0"/>
    <n v="-1500"/>
    <s v="1993-08-13 00:00:00"/>
    <n v="20000"/>
    <s v="Працюю"/>
    <s v="Перебуваю у шлюбі"/>
    <s v="повний робочий день"/>
    <s v="Харківська"/>
  </r>
  <r>
    <n v="3051322"/>
    <x v="3238"/>
    <s v="2021-04-15 07:06:44"/>
    <n v="1500"/>
    <n v="0"/>
    <n v="0"/>
    <n v="-1500"/>
    <s v="1987-10-19 00:00:00"/>
    <n v="14000"/>
    <s v="Працюю"/>
    <s v="Перебуваю у шлюбі"/>
    <m/>
    <s v="Донецька"/>
  </r>
  <r>
    <n v="3051294"/>
    <x v="4082"/>
    <s v="2021-04-15 07:09:09"/>
    <n v="1500"/>
    <n v="0"/>
    <n v="0"/>
    <n v="-1500"/>
    <s v="1977-10-10 00:00:00"/>
    <n v="2000"/>
    <s v="Працюю"/>
    <s v="Цивільний шлюб"/>
    <s v="повний робочий день"/>
    <s v="Миколаївська"/>
  </r>
  <r>
    <n v="3045834"/>
    <x v="4083"/>
    <s v="2021-04-15 09:31:33"/>
    <n v="1500"/>
    <n v="0"/>
    <n v="0"/>
    <n v="-1500"/>
    <s v="2001-12-13 00:00:00"/>
    <n v="35000"/>
    <s v="Працюю"/>
    <s v="Не був (ла) у шлюбі"/>
    <s v="повний робочий день"/>
    <s v="Полтавська"/>
  </r>
  <r>
    <n v="3052883"/>
    <x v="2205"/>
    <s v="2021-04-15 12:01:28"/>
    <n v="1500"/>
    <n v="0"/>
    <n v="0"/>
    <n v="-1500"/>
    <s v="1990-05-28 00:00:00"/>
    <n v="20000"/>
    <s v="Підприємець"/>
    <s v="Розлучений (а)"/>
    <m/>
    <s v="Івано-Франківська"/>
  </r>
  <r>
    <n v="3054892"/>
    <x v="4084"/>
    <s v="2021-04-15 16:05:18"/>
    <n v="1500"/>
    <n v="0"/>
    <n v="0"/>
    <n v="-1500"/>
    <s v="2000-09-27 00:00:00"/>
    <n v="5000"/>
    <s v="Працюю"/>
    <s v="Не був (ла) у шлюбі"/>
    <m/>
    <s v="Полтавська"/>
  </r>
  <r>
    <n v="3057265"/>
    <x v="1824"/>
    <s v="2021-04-15 19:18:03"/>
    <n v="1500"/>
    <n v="0"/>
    <n v="0"/>
    <n v="-1500"/>
    <s v="1980-08-20 00:00:00"/>
    <n v="10000"/>
    <s v="Працюю"/>
    <s v="Розлучений (а)"/>
    <s v="повний робочий день"/>
    <s v="Дніпропетровська"/>
  </r>
  <r>
    <n v="2960294"/>
    <x v="4085"/>
    <s v="2021-04-02 20:48:12"/>
    <n v="3500"/>
    <n v="0"/>
    <n v="1995"/>
    <n v="-1505"/>
    <s v="1990-01-16 00:00:00"/>
    <n v="15000"/>
    <s v="Працюю"/>
    <s v="Перебуваю у шлюбі"/>
    <s v="повний робочий день"/>
    <s v="Київ"/>
  </r>
  <r>
    <n v="2991115"/>
    <x v="4086"/>
    <s v="2021-04-06 23:12:32"/>
    <n v="2700"/>
    <n v="0"/>
    <n v="1179.9000000000001"/>
    <n v="-1520.1"/>
    <s v="2003-02-08 00:00:00"/>
    <n v="12000"/>
    <s v="Працюю"/>
    <s v="Не був (ла) у шлюбі"/>
    <s v="повний робочий день"/>
    <s v="Кіровоградська"/>
  </r>
  <r>
    <n v="2984675"/>
    <x v="4087"/>
    <s v="2021-04-06 07:20:48"/>
    <n v="1600"/>
    <n v="0"/>
    <n v="63.2"/>
    <n v="-1536.8"/>
    <s v="1983-06-13 00:00:00"/>
    <n v="15000"/>
    <s v="Працюю"/>
    <s v="Перебуваю у шлюбі"/>
    <m/>
    <s v="Харківська"/>
  </r>
  <r>
    <n v="2957039"/>
    <x v="4088"/>
    <s v="2021-04-02 14:46:56"/>
    <n v="1550"/>
    <n v="0"/>
    <n v="0"/>
    <n v="-1550"/>
    <s v="1984-12-12 00:00:00"/>
    <n v="20000"/>
    <s v="Працюю"/>
    <s v="Розлучений (а)"/>
    <s v="повний робочий день"/>
    <s v="Івано-Франківська"/>
  </r>
  <r>
    <n v="2957634"/>
    <x v="4089"/>
    <s v="2021-04-02 15:44:05"/>
    <n v="2000"/>
    <n v="2"/>
    <n v="448"/>
    <n v="-1550"/>
    <s v="1991-08-13 00:00:00"/>
    <n v="10000"/>
    <s v="Домогосподар/-ка"/>
    <s v="Перебуваю у шлюбі"/>
    <m/>
    <s v="Вінницька"/>
  </r>
  <r>
    <n v="2984983"/>
    <x v="4090"/>
    <s v="2021-04-06 09:03:04"/>
    <n v="1550"/>
    <n v="0"/>
    <n v="0"/>
    <n v="-1550"/>
    <s v="1991-08-11 00:00:00"/>
    <n v="12000"/>
    <s v="Працюю"/>
    <s v="Не був (ла) у шлюбі"/>
    <s v="повний робочий день"/>
    <s v="Київська"/>
  </r>
  <r>
    <n v="2995280"/>
    <x v="4091"/>
    <s v="2021-04-07 15:15:50"/>
    <n v="1550"/>
    <n v="0"/>
    <n v="0"/>
    <n v="-1550"/>
    <s v="1996-05-20 00:00:00"/>
    <n v="15000"/>
    <s v="Підприємець"/>
    <s v="Не був (ла) у шлюбі"/>
    <m/>
    <s v="Житомирська"/>
  </r>
  <r>
    <n v="3022104"/>
    <x v="2340"/>
    <s v="2021-04-11 10:41:20"/>
    <n v="1550"/>
    <n v="0"/>
    <n v="0"/>
    <n v="-1550"/>
    <s v="2003-03-15 00:00:00"/>
    <n v="7000"/>
    <s v="Працюю"/>
    <s v="Не був (ла) у шлюбі"/>
    <s v="повний робочий день"/>
    <s v="Дніпропетровська"/>
  </r>
  <r>
    <n v="3028544"/>
    <x v="3376"/>
    <s v="2021-04-12 10:05:16"/>
    <n v="1550"/>
    <n v="0"/>
    <n v="0"/>
    <n v="-1550"/>
    <s v="1998-06-25 00:00:00"/>
    <n v="12000"/>
    <s v="Працюю"/>
    <s v="Не був (ла) у шлюбі"/>
    <s v="повний робочий день"/>
    <s v="Запорізька"/>
  </r>
  <r>
    <n v="3036251"/>
    <x v="3248"/>
    <s v="2021-04-13 11:02:41"/>
    <n v="1550"/>
    <n v="0"/>
    <n v="0"/>
    <n v="-1550"/>
    <s v="1988-10-14 00:00:00"/>
    <n v="11000"/>
    <s v="Працюю"/>
    <s v="Не був (ла) у шлюбі"/>
    <s v="повний робочий день"/>
    <s v="Херсонська"/>
  </r>
  <r>
    <n v="3058147"/>
    <x v="3106"/>
    <s v="2021-04-15 21:06:31"/>
    <n v="2500"/>
    <n v="0"/>
    <n v="950"/>
    <n v="-1550"/>
    <s v="1970-06-29 00:00:00"/>
    <n v="12000"/>
    <s v="Працюю"/>
    <s v="Перебуваю у шлюбі"/>
    <s v="повний робочий день"/>
    <s v="Хмельницька"/>
  </r>
  <r>
    <n v="3039520"/>
    <x v="4092"/>
    <s v="2021-04-13 17:27:57"/>
    <n v="3000"/>
    <n v="0"/>
    <n v="1440"/>
    <n v="-1560"/>
    <s v="1997-12-03 00:00:00"/>
    <n v="25000"/>
    <s v="Працюю"/>
    <s v="Не був (ла) у шлюбі"/>
    <s v="повний робочий день"/>
    <s v="Хмельницька"/>
  </r>
  <r>
    <n v="2978739"/>
    <x v="4093"/>
    <s v="2021-04-05 11:53:25"/>
    <n v="3170.5"/>
    <n v="1559.4"/>
    <n v="47.7"/>
    <n v="-1563.3999999999999"/>
    <s v="1982-12-26 00:00:00"/>
    <n v="35000"/>
    <s v="Працюю"/>
    <s v="Не був (ла) у шлюбі"/>
    <s v="повний робочий день"/>
    <s v="Харківська"/>
  </r>
  <r>
    <n v="3001867"/>
    <x v="4094"/>
    <s v="2021-04-08 14:17:10"/>
    <n v="2000"/>
    <n v="0"/>
    <n v="425.6"/>
    <n v="-1574.4"/>
    <s v="1993-12-03 00:00:00"/>
    <n v="13200"/>
    <s v="Працюю"/>
    <s v="Не був (ла) у шлюбі"/>
    <s v="повний робочий день"/>
    <s v="Житомирська"/>
  </r>
  <r>
    <n v="2944831"/>
    <x v="4095"/>
    <s v="2021-04-01 01:17:15"/>
    <n v="2000"/>
    <n v="0"/>
    <n v="420"/>
    <n v="-1580"/>
    <s v="1980-06-09 00:00:00"/>
    <n v="15000"/>
    <s v="Працюю"/>
    <s v="Перебуваю у шлюбі"/>
    <s v="частковий робочий день"/>
    <s v="Одеська"/>
  </r>
  <r>
    <n v="3043615"/>
    <x v="4096"/>
    <s v="2021-04-14 10:13:57"/>
    <n v="2000"/>
    <n v="0"/>
    <n v="418"/>
    <n v="-1582"/>
    <s v="1983-07-22 00:00:00"/>
    <n v="15000"/>
    <s v="Працюю"/>
    <s v="Перебуваю у шлюбі"/>
    <s v="почасово"/>
    <s v="Волинська"/>
  </r>
  <r>
    <n v="3053933"/>
    <x v="4097"/>
    <s v="2021-04-15 13:40:31"/>
    <n v="5050"/>
    <n v="0"/>
    <n v="3454.2"/>
    <n v="-1595.8000000000002"/>
    <s v="1966-09-24 00:00:00"/>
    <n v="10000"/>
    <s v="Працюю"/>
    <s v="Розлучений (а)"/>
    <s v="повний робочий день"/>
    <s v="Вінницька"/>
  </r>
  <r>
    <n v="2960770"/>
    <x v="4098"/>
    <s v="2021-04-02 21:51:03"/>
    <n v="1600"/>
    <n v="0"/>
    <n v="0"/>
    <n v="-1600"/>
    <s v="1996-12-26 00:00:00"/>
    <n v="3000"/>
    <s v="Працюю"/>
    <s v="Не був (ла) у шлюбі"/>
    <s v="повний робочий день"/>
    <s v="Херсонська"/>
  </r>
  <r>
    <n v="3006613"/>
    <x v="4099"/>
    <s v="2021-04-09 04:44:40"/>
    <n v="1600"/>
    <n v="0"/>
    <n v="0"/>
    <n v="-1600"/>
    <s v="1993-10-16 00:00:00"/>
    <n v="7500"/>
    <s v="Працюю"/>
    <s v="Не був (ла) у шлюбі"/>
    <s v="повний робочий день"/>
    <s v="Київ"/>
  </r>
  <r>
    <n v="3033892"/>
    <x v="4100"/>
    <s v="2021-04-12 21:43:23"/>
    <n v="1600"/>
    <n v="0"/>
    <n v="0"/>
    <n v="-1600"/>
    <s v="2001-07-12 00:00:00"/>
    <n v="8000"/>
    <s v="Студент"/>
    <s v="Не був (ла) у шлюбі"/>
    <m/>
    <s v="Львівська"/>
  </r>
  <r>
    <n v="3034900"/>
    <x v="4101"/>
    <s v="2021-04-13 03:23:03"/>
    <n v="2000"/>
    <n v="0"/>
    <n v="400"/>
    <n v="-1600"/>
    <s v="1992-12-01 00:00:00"/>
    <n v="15000"/>
    <s v="Не працюю"/>
    <s v="Перебуваю у шлюбі"/>
    <m/>
    <s v="Чернівецька"/>
  </r>
  <r>
    <n v="3035271"/>
    <x v="4102"/>
    <s v="2021-04-13 07:52:14"/>
    <n v="1600"/>
    <n v="0"/>
    <n v="0"/>
    <n v="-1600"/>
    <s v="1997-08-12 00:00:00"/>
    <n v="17000"/>
    <s v="Працюю"/>
    <s v="Не був (ла) у шлюбі"/>
    <s v="повний робочий день"/>
    <s v="Київська"/>
  </r>
  <r>
    <n v="3046016"/>
    <x v="4103"/>
    <s v="2021-04-14 14:17:00"/>
    <n v="1600"/>
    <n v="0"/>
    <n v="0"/>
    <n v="-1600"/>
    <s v="1996-02-08 00:00:00"/>
    <n v="15000"/>
    <s v="Працюю"/>
    <s v="Не був (ла) у шлюбі"/>
    <s v="повний робочий день"/>
    <s v="Харківська"/>
  </r>
  <r>
    <n v="2971067"/>
    <x v="4104"/>
    <s v="2021-04-04 10:51:21"/>
    <n v="3500"/>
    <n v="0"/>
    <n v="1895.4"/>
    <n v="-1604.6"/>
    <s v="1981-12-01 00:00:00"/>
    <n v="8600"/>
    <s v="Працюю"/>
    <s v="Розлучений (а)"/>
    <s v="повний робочий день"/>
    <s v="Хмельницька"/>
  </r>
  <r>
    <n v="3042712"/>
    <x v="2042"/>
    <s v="2021-04-14 03:59:23"/>
    <n v="3850"/>
    <n v="0"/>
    <n v="2238.54"/>
    <n v="-1611.46"/>
    <s v="1994-07-18 00:00:00"/>
    <n v="5000"/>
    <s v="Працюю"/>
    <s v="Не був (ла) у шлюбі"/>
    <s v="позмінний графік"/>
    <s v="Миколаївська"/>
  </r>
  <r>
    <n v="2964263"/>
    <x v="4105"/>
    <s v="2021-04-03 13:18:20"/>
    <n v="4000"/>
    <n v="0"/>
    <n v="2368"/>
    <n v="-1632"/>
    <s v="1987-12-16 00:00:00"/>
    <n v="20000"/>
    <s v="Працюю"/>
    <s v="Перебуваю у шлюбі"/>
    <s v="повний робочий день"/>
    <s v="Полтавська"/>
  </r>
  <r>
    <n v="3020144"/>
    <x v="4106"/>
    <s v="2021-04-10 23:14:17"/>
    <n v="1650"/>
    <n v="0"/>
    <n v="0"/>
    <n v="-1650"/>
    <s v="2000-08-26 00:00:00"/>
    <n v="13000"/>
    <s v="Працюю"/>
    <s v="Не був (ла) у шлюбі"/>
    <s v="позмінний графік"/>
    <s v="Одеська"/>
  </r>
  <r>
    <n v="2970451"/>
    <x v="4107"/>
    <s v="2021-04-04 08:58:47"/>
    <n v="4000"/>
    <n v="0"/>
    <n v="2340"/>
    <n v="-1660"/>
    <s v="1992-08-17 00:00:00"/>
    <n v="10000"/>
    <s v="Працюю"/>
    <s v="Перебуваю у шлюбі"/>
    <s v="повний робочий день"/>
    <s v="Донецька"/>
  </r>
  <r>
    <n v="3045050"/>
    <x v="4108"/>
    <s v="2021-04-14 12:32:33"/>
    <n v="2000"/>
    <n v="0"/>
    <n v="324.89999999999998"/>
    <n v="-1675.1"/>
    <s v="1996-10-01 00:00:00"/>
    <n v="3000"/>
    <s v="Працюю"/>
    <s v="Не був (ла) у шлюбі"/>
    <s v="позмінний графік"/>
    <s v="Київська"/>
  </r>
  <r>
    <n v="2972516"/>
    <x v="4109"/>
    <s v="2021-04-04 13:18:00"/>
    <n v="3050"/>
    <n v="0"/>
    <n v="1372.5"/>
    <n v="-1677.5"/>
    <s v="1996-09-18 00:00:00"/>
    <n v="15000"/>
    <s v="Працюю"/>
    <s v="Не був (ла) у шлюбі"/>
    <s v="повний робочий день"/>
    <s v="Полтавська"/>
  </r>
  <r>
    <n v="2992319"/>
    <x v="4110"/>
    <s v="2021-04-07 08:38:26"/>
    <n v="8000"/>
    <n v="0"/>
    <n v="6320"/>
    <n v="-1680"/>
    <s v="1992-05-20 00:00:00"/>
    <n v="25000"/>
    <s v="Працюю"/>
    <s v="Перебуваю у шлюбі"/>
    <s v="повний робочий день"/>
    <s v="Рівненська"/>
  </r>
  <r>
    <n v="2954764"/>
    <x v="4111"/>
    <s v="2021-04-02 11:13:03"/>
    <n v="1700"/>
    <n v="0"/>
    <n v="0"/>
    <n v="-1700"/>
    <s v="1987-12-18 00:00:00"/>
    <n v="21000"/>
    <s v="Працюю"/>
    <s v="Не був (ла) у шлюбі"/>
    <s v="повний робочий день"/>
    <s v="Тернопільська"/>
  </r>
  <r>
    <n v="2974693"/>
    <x v="4112"/>
    <s v="2021-04-04 17:44:57"/>
    <n v="1700"/>
    <n v="0"/>
    <n v="0"/>
    <n v="-1700"/>
    <s v="1996-07-06 00:00:00"/>
    <n v="10000"/>
    <s v="Працюю"/>
    <s v="Не був (ла) у шлюбі"/>
    <s v="частковий робочий день"/>
    <s v="Харківська"/>
  </r>
  <r>
    <n v="2997289"/>
    <x v="4113"/>
    <s v="2021-04-07 20:27:45"/>
    <n v="1700"/>
    <n v="0"/>
    <n v="0"/>
    <n v="-1700"/>
    <s v="1985-07-21 00:00:00"/>
    <n v="15000"/>
    <s v="Працюю"/>
    <s v="Не був (ла) у шлюбі"/>
    <m/>
    <s v="Київ"/>
  </r>
  <r>
    <n v="2997807"/>
    <x v="4114"/>
    <s v="2021-04-07 20:33:47"/>
    <n v="1700"/>
    <n v="0"/>
    <n v="0"/>
    <n v="-1700"/>
    <s v="1986-11-09 00:00:00"/>
    <n v="5000"/>
    <s v="Працюю"/>
    <s v="Розлучений (а)"/>
    <s v="позмінний графік"/>
    <s v="Дніпропетровська"/>
  </r>
  <r>
    <n v="2954302"/>
    <x v="3369"/>
    <s v="2021-04-02 09:56:56"/>
    <n v="3500"/>
    <n v="469.5"/>
    <n v="1330"/>
    <n v="-1700.5"/>
    <s v="2001-09-04 00:00:00"/>
    <n v="10000"/>
    <s v="Працюю"/>
    <s v="Вдівець / Вдова"/>
    <s v="повний робочий день"/>
    <s v="Полтавська"/>
  </r>
  <r>
    <n v="3051581"/>
    <x v="1899"/>
    <s v="2021-04-15 08:20:05"/>
    <n v="4000"/>
    <n v="0"/>
    <n v="2280"/>
    <n v="-1720"/>
    <s v="1977-04-13 00:00:00"/>
    <n v="12000"/>
    <s v="Працюю"/>
    <s v="Розлучений (а)"/>
    <s v="позмінний графік"/>
    <s v="Луганська"/>
  </r>
  <r>
    <n v="2949654"/>
    <x v="4115"/>
    <s v="2021-04-01 15:49:53"/>
    <n v="1800"/>
    <n v="0"/>
    <n v="0"/>
    <n v="-1800"/>
    <s v="1990-04-11 00:00:00"/>
    <n v="7000"/>
    <s v="Не працюю"/>
    <s v="Не був (ла) у шлюбі"/>
    <m/>
    <s v="Харківська"/>
  </r>
  <r>
    <n v="2993915"/>
    <x v="3297"/>
    <s v="2021-04-07 12:42:39"/>
    <n v="1800"/>
    <n v="0"/>
    <n v="0"/>
    <n v="-1800"/>
    <s v="2000-02-18 00:00:00"/>
    <n v="8000"/>
    <s v="Декретна відпустка"/>
    <s v="Розлучений (а)"/>
    <m/>
    <s v="Івано-Франківська"/>
  </r>
  <r>
    <n v="3053947"/>
    <x v="4116"/>
    <s v="2021-04-15 13:40:44"/>
    <n v="1800"/>
    <n v="0"/>
    <n v="0"/>
    <n v="-1800"/>
    <s v="1982-01-23 00:00:00"/>
    <n v="25000"/>
    <s v="Декретна відпустка"/>
    <s v="Перебуваю у шлюбі"/>
    <m/>
    <s v="Чернігівська"/>
  </r>
  <r>
    <n v="3057664"/>
    <x v="4117"/>
    <s v="2021-04-15 20:05:15"/>
    <n v="2000"/>
    <n v="0"/>
    <n v="193"/>
    <n v="-1807"/>
    <s v="1993-06-16 00:00:00"/>
    <n v="21000"/>
    <s v="Працюю"/>
    <s v="Перебуваю у шлюбі"/>
    <s v="позмінний графік"/>
    <s v="Миколаївська"/>
  </r>
  <r>
    <n v="3001797"/>
    <x v="4118"/>
    <s v="2021-04-08 13:59:58"/>
    <n v="1850"/>
    <n v="0"/>
    <n v="0"/>
    <n v="-1850"/>
    <s v="1999-09-07 00:00:00"/>
    <n v="4880"/>
    <s v="Працюю"/>
    <s v="Не був (ла) у шлюбі"/>
    <s v="повний робочий день"/>
    <s v="Одеська"/>
  </r>
  <r>
    <n v="2953147"/>
    <x v="4119"/>
    <s v="2021-04-02 00:31:16"/>
    <n v="1900"/>
    <n v="0"/>
    <n v="0"/>
    <n v="-1900"/>
    <s v="1981-03-31 00:00:00"/>
    <n v="7000"/>
    <s v="Працюю"/>
    <s v="Цивільний шлюб"/>
    <s v="повний робочий день"/>
    <s v="Миколаївська"/>
  </r>
  <r>
    <n v="2958173"/>
    <x v="4120"/>
    <s v="2021-04-02 16:33:17"/>
    <n v="2000"/>
    <n v="99.6"/>
    <n v="0.4"/>
    <n v="-1900"/>
    <s v="1982-11-08 00:00:00"/>
    <n v="7000"/>
    <s v="Підприємець"/>
    <s v="Не був (ла) у шлюбі"/>
    <m/>
    <s v="Вінницька"/>
  </r>
  <r>
    <n v="2993474"/>
    <x v="4121"/>
    <s v="2021-04-07 11:36:17"/>
    <n v="10000"/>
    <n v="0"/>
    <n v="8100"/>
    <n v="-1900"/>
    <s v="1990-04-02 00:00:00"/>
    <n v="10000"/>
    <s v="Працюю"/>
    <s v="Розлучений (а)"/>
    <s v="позмінний графік"/>
    <s v="Донецька"/>
  </r>
  <r>
    <n v="3025450"/>
    <x v="4122"/>
    <s v="2021-04-11 17:58:53"/>
    <n v="1900"/>
    <n v="0"/>
    <n v="0"/>
    <n v="-1900"/>
    <s v="1991-05-26 00:00:00"/>
    <n v="4500"/>
    <s v="Працюю"/>
    <s v="Перебуваю у шлюбі"/>
    <s v="повний робочий день"/>
    <s v="Запорізька"/>
  </r>
  <r>
    <n v="3034893"/>
    <x v="4123"/>
    <s v="2021-04-13 03:13:22"/>
    <n v="1900"/>
    <n v="0"/>
    <n v="0"/>
    <n v="-1900"/>
    <s v="1993-11-27 00:00:00"/>
    <n v="14000"/>
    <s v="Працюю"/>
    <s v="Не був (ла) у шлюбі"/>
    <s v="почасово"/>
    <s v="Полтавська"/>
  </r>
  <r>
    <n v="3031834"/>
    <x v="4124"/>
    <s v="2021-04-12 16:42:44"/>
    <n v="3500"/>
    <n v="0"/>
    <n v="1575"/>
    <n v="-1925"/>
    <s v="1987-06-26 00:00:00"/>
    <n v="22590"/>
    <s v="Працюю"/>
    <s v="Розлучений (а)"/>
    <s v="повний робочий день"/>
    <s v="Одеська"/>
  </r>
  <r>
    <n v="2978452"/>
    <x v="4125"/>
    <s v="2021-04-05 10:42:09"/>
    <n v="4000"/>
    <n v="0"/>
    <n v="2052"/>
    <n v="-1948"/>
    <s v="1999-12-27 00:00:00"/>
    <n v="14000"/>
    <s v="Працюю"/>
    <s v="Не був (ла) у шлюбі"/>
    <s v="повний робочий день"/>
    <s v="Київ"/>
  </r>
  <r>
    <n v="2996673"/>
    <x v="3387"/>
    <s v="2021-04-07 17:56:22"/>
    <n v="1950"/>
    <n v="0"/>
    <n v="0"/>
    <n v="-1950"/>
    <s v="1996-04-08 00:00:00"/>
    <n v="15000"/>
    <s v="Працюю"/>
    <s v="Не був (ла) у шлюбі"/>
    <s v="повний робочий день"/>
    <s v="Київ"/>
  </r>
  <r>
    <n v="2945195"/>
    <x v="4126"/>
    <s v="2021-04-01 04:10:20"/>
    <n v="2000"/>
    <n v="0"/>
    <n v="41"/>
    <n v="-1959"/>
    <s v="1986-09-04 00:00:00"/>
    <n v="42000"/>
    <s v="Працюю"/>
    <s v="Цивільний шлюб"/>
    <s v="частковий робочий день"/>
    <s v="Чернігівська"/>
  </r>
  <r>
    <n v="2988322"/>
    <x v="4127"/>
    <s v="2021-04-07 14:29:05"/>
    <n v="2000"/>
    <n v="1"/>
    <n v="36"/>
    <n v="-1963"/>
    <s v="1989-06-19 00:00:00"/>
    <n v="16000"/>
    <s v="Працюю"/>
    <s v="Цивільний шлюб"/>
    <s v="повний робочий день"/>
    <s v="Сумська"/>
  </r>
  <r>
    <n v="2946686"/>
    <x v="4128"/>
    <s v="2021-04-01 11:06:18"/>
    <n v="2000"/>
    <n v="27"/>
    <n v="3"/>
    <n v="-1970"/>
    <s v="1977-02-18 00:00:00"/>
    <n v="20000"/>
    <s v="Не працюю"/>
    <s v="Перебуваю у шлюбі"/>
    <m/>
    <s v="Київська"/>
  </r>
  <r>
    <n v="3041501"/>
    <x v="4129"/>
    <s v="2021-04-13 21:54:17"/>
    <n v="10000"/>
    <n v="0"/>
    <n v="8013.5"/>
    <n v="-1986.5"/>
    <s v="1985-01-10 00:00:00"/>
    <n v="11"/>
    <s v="Працюю"/>
    <s v="Перебуваю у шлюбі"/>
    <m/>
    <s v="Полтавська"/>
  </r>
  <r>
    <n v="2955261"/>
    <x v="4130"/>
    <s v="2021-04-02 12:05:05"/>
    <n v="2000"/>
    <n v="7"/>
    <n v="3"/>
    <n v="-1990"/>
    <s v="1998-10-08 00:00:00"/>
    <n v="9000"/>
    <s v="Працюю"/>
    <s v="Не був (ла) у шлюбі"/>
    <s v="повний робочий день"/>
    <s v="Донецька"/>
  </r>
  <r>
    <n v="2969436"/>
    <x v="4131"/>
    <s v="2021-04-04 02:28:00"/>
    <n v="2000"/>
    <n v="7"/>
    <n v="3"/>
    <n v="-1990"/>
    <s v="1986-05-24 00:00:00"/>
    <n v="20000"/>
    <s v="Підприємець"/>
    <s v="Перебуваю у шлюбі"/>
    <m/>
    <s v="Київ"/>
  </r>
  <r>
    <n v="3034669"/>
    <x v="4132"/>
    <s v="2021-04-13 01:20:05"/>
    <n v="2000"/>
    <n v="4.4000000000000004"/>
    <n v="3"/>
    <n v="-1992.6"/>
    <s v="1992-10-22 00:00:00"/>
    <n v="20000"/>
    <s v="Працюю"/>
    <s v="Перебуваю у шлюбі"/>
    <s v="повний робочий день"/>
    <s v="Житомирська"/>
  </r>
  <r>
    <n v="2977430"/>
    <x v="4133"/>
    <s v="2021-04-05 03:08:22"/>
    <n v="2000"/>
    <n v="4.8"/>
    <n v="0.2"/>
    <n v="-1995"/>
    <s v="1991-07-30 00:00:00"/>
    <n v="10000"/>
    <s v="Працюю"/>
    <s v="Перебуваю у шлюбі"/>
    <s v="повний робочий день"/>
    <s v="Хмельницька"/>
  </r>
  <r>
    <n v="2982449"/>
    <x v="4134"/>
    <s v="2021-04-05 19:19:40"/>
    <n v="2000"/>
    <n v="2"/>
    <n v="3"/>
    <n v="-1995"/>
    <s v="1977-07-28 00:00:00"/>
    <n v="7899"/>
    <s v="Студент"/>
    <s v="Не був (ла) у шлюбі"/>
    <m/>
    <s v="Вінницька"/>
  </r>
  <r>
    <n v="2988000"/>
    <x v="4135"/>
    <s v="2021-04-07 18:17:37"/>
    <n v="2000"/>
    <n v="0"/>
    <n v="3"/>
    <n v="-1997"/>
    <s v="1991-04-20 00:00:00"/>
    <n v="14000"/>
    <s v="Працюю"/>
    <s v="Не був (ла) у шлюбі"/>
    <s v="позмінний графік"/>
    <s v="Закарпатська"/>
  </r>
  <r>
    <n v="3047101"/>
    <x v="4136"/>
    <s v="2021-04-14 16:04:30"/>
    <n v="2000"/>
    <n v="0"/>
    <n v="3"/>
    <n v="-1997"/>
    <s v="1991-08-06 00:00:00"/>
    <n v="15000"/>
    <s v="Не працюю"/>
    <s v="Перебуваю у шлюбі"/>
    <m/>
    <s v="Житомирська"/>
  </r>
  <r>
    <n v="3014082"/>
    <x v="4137"/>
    <s v="2021-04-10 06:42:03"/>
    <n v="2000"/>
    <n v="0"/>
    <n v="2.8"/>
    <n v="-1997.2"/>
    <s v="1983-12-06 00:00:00"/>
    <n v="14000"/>
    <s v="Працюю"/>
    <s v="Розлучений (а)"/>
    <s v="повний робочий день"/>
    <s v="Київ"/>
  </r>
  <r>
    <n v="3049257"/>
    <x v="4138"/>
    <s v="2021-04-14 20:25:10"/>
    <n v="2000"/>
    <n v="0"/>
    <n v="2"/>
    <n v="-1998"/>
    <s v="1996-06-27 00:00:00"/>
    <n v="9000"/>
    <s v="Працюю"/>
    <s v="Не був (ла) у шлюбі"/>
    <s v="повний робочий день"/>
    <s v="Запорізька"/>
  </r>
  <r>
    <n v="2944726"/>
    <x v="4139"/>
    <s v="2021-04-01 00:43:02"/>
    <n v="2000"/>
    <n v="0"/>
    <n v="0"/>
    <n v="-2000"/>
    <s v="2001-05-22 00:00:00"/>
    <n v="12500"/>
    <s v="Працюю"/>
    <s v="Не був (ла) у шлюбі"/>
    <s v="повний робочий день"/>
    <s v="Херсонська"/>
  </r>
  <r>
    <n v="2945083"/>
    <x v="4140"/>
    <s v="2021-04-01 02:55:15"/>
    <n v="2000"/>
    <n v="0"/>
    <n v="0"/>
    <n v="-2000"/>
    <s v="1994-06-26 00:00:00"/>
    <n v="7000"/>
    <s v="Працюю"/>
    <s v="Розлучений (а)"/>
    <m/>
    <s v="Житомирська"/>
  </r>
  <r>
    <n v="2945118"/>
    <x v="4141"/>
    <s v="2021-04-01 03:16:39"/>
    <n v="2000"/>
    <n v="0"/>
    <n v="0"/>
    <n v="-2000"/>
    <s v="1981-04-21 00:00:00"/>
    <n v="6500"/>
    <s v="Домогосподар/-ка"/>
    <s v="Цивільний шлюб"/>
    <m/>
    <s v="Одеська"/>
  </r>
  <r>
    <n v="2945272"/>
    <x v="4142"/>
    <s v="2021-04-01 05:14:51"/>
    <n v="2000"/>
    <n v="0"/>
    <n v="0"/>
    <n v="-2000"/>
    <s v="1991-07-07 00:00:00"/>
    <n v="1400"/>
    <s v="Працюю"/>
    <s v="Цивільний шлюб"/>
    <s v="повний робочий день"/>
    <s v="Івано-Франківська"/>
  </r>
  <r>
    <n v="2946112"/>
    <x v="4143"/>
    <s v="2021-04-01 09:39:04"/>
    <n v="2000"/>
    <n v="0"/>
    <n v="0"/>
    <n v="-2000"/>
    <s v="1986-05-02 00:00:00"/>
    <n v="8000"/>
    <s v="Працюю"/>
    <s v="Перебуваю у шлюбі"/>
    <s v="повний робочий день"/>
    <s v="Івано-Франківська"/>
  </r>
  <r>
    <n v="2938426"/>
    <x v="4144"/>
    <s v="2021-04-01 09:51:24"/>
    <n v="2000"/>
    <n v="0"/>
    <n v="0"/>
    <n v="-2000"/>
    <s v="1994-02-27 00:00:00"/>
    <n v="18000"/>
    <s v="Працюю"/>
    <s v="Не був (ла) у шлюбі"/>
    <s v="повний робочий день"/>
    <s v="Київ"/>
  </r>
  <r>
    <n v="2946420"/>
    <x v="4145"/>
    <s v="2021-04-01 10:32:55"/>
    <n v="2000"/>
    <n v="0"/>
    <n v="0"/>
    <n v="-2000"/>
    <s v="1987-12-25 00:00:00"/>
    <n v="5000"/>
    <s v="Працюю"/>
    <s v="Не був (ла) у шлюбі"/>
    <s v="позмінний графік"/>
    <s v="Запорізька"/>
  </r>
  <r>
    <n v="2947379"/>
    <x v="4146"/>
    <s v="2021-04-01 12:00:20"/>
    <n v="2000"/>
    <n v="0"/>
    <n v="0"/>
    <n v="-2000"/>
    <s v="1994-08-26 00:00:00"/>
    <n v="7000"/>
    <s v="Працюю"/>
    <s v="Не був (ла) у шлюбі"/>
    <s v="повний робочий день"/>
    <s v="Одеська"/>
  </r>
  <r>
    <n v="2946973"/>
    <x v="4147"/>
    <s v="2021-04-01 12:43:10"/>
    <n v="2000"/>
    <n v="0"/>
    <n v="0"/>
    <n v="-2000"/>
    <s v="1993-04-07 00:00:00"/>
    <n v="2000"/>
    <s v="Працюю"/>
    <s v="Не був (ла) у шлюбі"/>
    <s v="почасово"/>
    <s v="Одеська"/>
  </r>
  <r>
    <n v="2949115"/>
    <x v="4148"/>
    <s v="2021-04-01 14:39:33"/>
    <n v="2000"/>
    <n v="0"/>
    <n v="0"/>
    <n v="-2000"/>
    <s v="2000-04-18 00:00:00"/>
    <n v="16500"/>
    <s v="Працюю"/>
    <s v="Не був (ла) у шлюбі"/>
    <s v="повний робочий день"/>
    <s v="Харківська"/>
  </r>
  <r>
    <n v="2949745"/>
    <x v="4149"/>
    <s v="2021-04-01 16:30:56"/>
    <n v="2000"/>
    <n v="0"/>
    <n v="0"/>
    <n v="-2000"/>
    <s v="2000-11-29 00:00:00"/>
    <n v="15000"/>
    <s v="Працюю"/>
    <s v="Не був (ла) у шлюбі"/>
    <s v="повний робочий день"/>
    <s v="Вінницька"/>
  </r>
  <r>
    <n v="2950130"/>
    <x v="4150"/>
    <s v="2021-04-01 16:38:52"/>
    <n v="2000"/>
    <n v="0"/>
    <n v="0"/>
    <n v="-2000"/>
    <s v="1995-08-21 00:00:00"/>
    <n v="10000"/>
    <s v="Не працюю"/>
    <s v="Не був (ла) у шлюбі"/>
    <m/>
    <s v="Львівська"/>
  </r>
  <r>
    <n v="2950235"/>
    <x v="4151"/>
    <s v="2021-04-01 16:56:18"/>
    <n v="2000"/>
    <n v="0"/>
    <n v="0"/>
    <n v="-2000"/>
    <s v="1967-05-12 00:00:00"/>
    <n v="15500"/>
    <s v="Працюю"/>
    <s v="Перебуваю у шлюбі"/>
    <s v="повний робочий день"/>
    <s v="Київ"/>
  </r>
  <r>
    <n v="2950900"/>
    <x v="4152"/>
    <s v="2021-04-01 18:17:58"/>
    <n v="2000"/>
    <n v="0"/>
    <n v="0"/>
    <n v="-2000"/>
    <s v="1973-07-04 00:00:00"/>
    <n v="12000"/>
    <s v="Працюю"/>
    <s v="Не був (ла) у шлюбі"/>
    <s v="позмінний графік"/>
    <s v="Волинська"/>
  </r>
  <r>
    <n v="2951026"/>
    <x v="4153"/>
    <s v="2021-04-01 18:30:33"/>
    <n v="2000"/>
    <n v="0"/>
    <n v="0"/>
    <n v="-2000"/>
    <s v="2000-01-05 00:00:00"/>
    <n v="8000"/>
    <s v="Не працюю"/>
    <s v="Не був (ла) у шлюбі"/>
    <m/>
    <s v="Дніпропетровська"/>
  </r>
  <r>
    <n v="2951110"/>
    <x v="4154"/>
    <s v="2021-04-01 19:15:05"/>
    <n v="2000"/>
    <n v="0"/>
    <n v="0"/>
    <n v="-2000"/>
    <s v="1992-11-29 00:00:00"/>
    <n v="13000"/>
    <s v="Працюю"/>
    <s v="Не був (ла) у шлюбі"/>
    <s v="повний робочий день"/>
    <s v="Донецька"/>
  </r>
  <r>
    <n v="2951502"/>
    <x v="4155"/>
    <s v="2021-04-01 19:34:23"/>
    <n v="2000"/>
    <n v="0"/>
    <n v="0"/>
    <n v="-2000"/>
    <s v="1997-02-05 00:00:00"/>
    <n v="20000"/>
    <s v="Працюю"/>
    <s v="Не був (ла) у шлюбі"/>
    <s v="повний робочий день"/>
    <s v="Хмельницька"/>
  </r>
  <r>
    <n v="2952349"/>
    <x v="4156"/>
    <s v="2021-04-01 21:37:08"/>
    <n v="2000"/>
    <n v="0"/>
    <n v="0"/>
    <n v="-2000"/>
    <s v="1991-10-07 00:00:00"/>
    <n v="60000"/>
    <s v="Працюю"/>
    <s v="Перебуваю у шлюбі"/>
    <s v="повний робочий день"/>
    <s v="Чернівецька"/>
  </r>
  <r>
    <n v="2952643"/>
    <x v="4157"/>
    <s v="2021-04-01 22:32:29"/>
    <n v="2000"/>
    <n v="0"/>
    <n v="0"/>
    <n v="-2000"/>
    <s v="1994-08-20 00:00:00"/>
    <n v="2000"/>
    <s v="Працюю"/>
    <s v="Не був (ла) у шлюбі"/>
    <s v="повний робочий день"/>
    <s v="Івано-Франківська"/>
  </r>
  <r>
    <n v="2953287"/>
    <x v="4158"/>
    <s v="2021-04-02 01:13:20"/>
    <n v="2000"/>
    <n v="0"/>
    <n v="0"/>
    <n v="-2000"/>
    <s v="1987-11-05 00:00:00"/>
    <n v="8000"/>
    <s v="Працюю"/>
    <s v="Не був (ла) у шлюбі"/>
    <s v="почасово"/>
    <s v="Чернігівська"/>
  </r>
  <r>
    <n v="2953455"/>
    <x v="4159"/>
    <s v="2021-04-02 02:53:17"/>
    <n v="2000"/>
    <n v="0"/>
    <n v="0"/>
    <n v="-2000"/>
    <s v="1973-09-13 00:00:00"/>
    <n v="15000"/>
    <s v="Працюю"/>
    <s v="Цивільний шлюб"/>
    <s v="повний робочий день"/>
    <s v="Запорізька"/>
  </r>
  <r>
    <n v="2955184"/>
    <x v="4160"/>
    <s v="2021-04-02 11:59:41"/>
    <n v="2000"/>
    <n v="0"/>
    <n v="0"/>
    <n v="-2000"/>
    <s v="1976-08-09 00:00:00"/>
    <n v="7000"/>
    <s v="Працюю"/>
    <s v="Цивільний шлюб"/>
    <s v="повний робочий день"/>
    <s v="Херсонська"/>
  </r>
  <r>
    <n v="2956808"/>
    <x v="4161"/>
    <s v="2021-04-02 14:30:36"/>
    <n v="2000"/>
    <n v="0"/>
    <n v="0"/>
    <n v="-2000"/>
    <s v="1992-08-28 00:00:00"/>
    <n v="20000"/>
    <s v="Працюю"/>
    <s v="Не був (ла) у шлюбі"/>
    <s v="повний робочий день"/>
    <s v="Житомирська"/>
  </r>
  <r>
    <n v="2958040"/>
    <x v="4162"/>
    <s v="2021-04-02 16:04:23"/>
    <n v="2000"/>
    <n v="0"/>
    <n v="0"/>
    <n v="-2000"/>
    <s v="2002-10-03 00:00:00"/>
    <n v="3500"/>
    <s v="Студент"/>
    <s v="Цивільний шлюб"/>
    <m/>
    <s v="Харківська"/>
  </r>
  <r>
    <n v="2958243"/>
    <x v="4163"/>
    <s v="2021-04-02 16:28:12"/>
    <n v="2000"/>
    <n v="0"/>
    <n v="0"/>
    <n v="-2000"/>
    <s v="1989-03-05 00:00:00"/>
    <n v="7500"/>
    <s v="Працюю"/>
    <s v="Розлучений (а)"/>
    <s v="повний робочий день"/>
    <s v="Донецька"/>
  </r>
  <r>
    <n v="2958439"/>
    <x v="4164"/>
    <s v="2021-04-02 16:54:07"/>
    <n v="2000"/>
    <n v="0"/>
    <n v="0"/>
    <n v="-2000"/>
    <s v="1988-09-02 00:00:00"/>
    <n v="13000"/>
    <s v="Працюю"/>
    <s v="Не був (ла) у шлюбі"/>
    <s v="повний робочий день"/>
    <s v="Хмельницька"/>
  </r>
  <r>
    <n v="2935941"/>
    <x v="4165"/>
    <s v="2021-04-02 17:28:20"/>
    <n v="2000"/>
    <n v="0"/>
    <n v="0"/>
    <n v="-2000"/>
    <s v="1989-02-23 00:00:00"/>
    <n v="6000"/>
    <s v="Працюю"/>
    <s v="Розлучений (а)"/>
    <s v="повний робочий день"/>
    <s v="Київська"/>
  </r>
  <r>
    <n v="2959643"/>
    <x v="4166"/>
    <s v="2021-04-02 19:19:16"/>
    <n v="2000"/>
    <n v="0"/>
    <n v="0"/>
    <n v="-2000"/>
    <s v="1994-04-29 00:00:00"/>
    <n v="20000"/>
    <s v="Працюю"/>
    <s v="Перебуваю у шлюбі"/>
    <s v="повний робочий день"/>
    <s v="Вінницька"/>
  </r>
  <r>
    <n v="2959706"/>
    <x v="4167"/>
    <s v="2021-04-02 19:26:07"/>
    <n v="2000"/>
    <n v="0"/>
    <n v="0"/>
    <n v="-2000"/>
    <s v="1987-05-13 00:00:00"/>
    <n v="1500"/>
    <s v="Підприємець"/>
    <s v="Цивільний шлюб"/>
    <m/>
    <s v="Рівненська"/>
  </r>
  <r>
    <n v="2959881"/>
    <x v="4168"/>
    <s v="2021-04-02 19:46:20"/>
    <n v="2000"/>
    <n v="0"/>
    <n v="0"/>
    <n v="-2000"/>
    <s v="1987-07-09 00:00:00"/>
    <n v="3000"/>
    <s v="Декретна відпустка"/>
    <s v="Цивільний шлюб"/>
    <m/>
    <s v="Харківська"/>
  </r>
  <r>
    <n v="2961323"/>
    <x v="4169"/>
    <s v="2021-04-03 00:18:56"/>
    <n v="2000"/>
    <n v="0"/>
    <n v="0"/>
    <n v="-2000"/>
    <s v="1990-10-03 00:00:00"/>
    <n v="26000"/>
    <s v="Працюю"/>
    <s v="Розлучений (а)"/>
    <s v="повний робочий день"/>
    <s v="Одеська"/>
  </r>
  <r>
    <n v="2962723"/>
    <x v="4170"/>
    <s v="2021-04-03 10:11:01"/>
    <n v="2000"/>
    <n v="0"/>
    <n v="0"/>
    <n v="-2000"/>
    <s v="1990-03-15 00:00:00"/>
    <n v="15000"/>
    <s v="Працюю"/>
    <s v="Не був (ла) у шлюбі"/>
    <s v="повний робочий день"/>
    <s v="Київ"/>
  </r>
  <r>
    <n v="2964466"/>
    <x v="4171"/>
    <s v="2021-04-03 13:35:38"/>
    <n v="2000"/>
    <n v="0"/>
    <n v="0"/>
    <n v="-2000"/>
    <s v="2002-11-19 00:00:00"/>
    <n v="25000"/>
    <s v="Працюю"/>
    <s v="Не був (ла) у шлюбі"/>
    <s v="повний робочий день"/>
    <s v="Івано-Франківська"/>
  </r>
  <r>
    <n v="2965838"/>
    <x v="4172"/>
    <s v="2021-04-03 16:21:47"/>
    <n v="2000"/>
    <n v="0"/>
    <n v="0"/>
    <n v="-2000"/>
    <s v="1983-10-15 00:00:00"/>
    <n v="8000"/>
    <s v="Працюю"/>
    <s v="Перебуваю у шлюбі"/>
    <s v="частковий робочий день"/>
    <s v="Харківська"/>
  </r>
  <r>
    <n v="2966559"/>
    <x v="4173"/>
    <s v="2021-04-03 17:39:47"/>
    <n v="2000"/>
    <n v="0"/>
    <n v="0"/>
    <n v="-2000"/>
    <s v="1986-08-18 00:00:00"/>
    <n v="12000"/>
    <s v="Підприємець"/>
    <s v="Не був (ла) у шлюбі"/>
    <m/>
    <s v="Вінницька"/>
  </r>
  <r>
    <n v="2966937"/>
    <x v="4174"/>
    <s v="2021-04-03 18:31:45"/>
    <n v="2000"/>
    <n v="0"/>
    <n v="0"/>
    <n v="-2000"/>
    <s v="1973-08-09 00:00:00"/>
    <n v="18000"/>
    <s v="Працюю"/>
    <s v="Перебуваю у шлюбі"/>
    <s v="частковий робочий день"/>
    <s v="Хмельницька"/>
  </r>
  <r>
    <n v="2967973"/>
    <x v="4175"/>
    <s v="2021-04-03 20:46:27"/>
    <n v="2000"/>
    <n v="0"/>
    <n v="0"/>
    <n v="-2000"/>
    <s v="1989-11-12 00:00:00"/>
    <n v="7000"/>
    <s v="Працюю"/>
    <s v="Не був (ла) у шлюбі"/>
    <s v="позмінний графік"/>
    <s v="Рівненська"/>
  </r>
  <r>
    <n v="2967952"/>
    <x v="4176"/>
    <s v="2021-04-03 20:47:59"/>
    <n v="2000"/>
    <n v="0"/>
    <n v="0"/>
    <n v="-2000"/>
    <s v="2002-04-30 00:00:00"/>
    <n v="8200"/>
    <s v="Працюю"/>
    <s v="Не був (ла) у шлюбі"/>
    <s v="повний робочий день"/>
    <s v="Львівська"/>
  </r>
  <r>
    <n v="2968918"/>
    <x v="4177"/>
    <s v="2021-04-03 23:20:59"/>
    <n v="2000"/>
    <n v="0"/>
    <n v="0"/>
    <n v="-2000"/>
    <s v="1988-07-08 00:00:00"/>
    <n v="10000"/>
    <s v="Працюю"/>
    <s v="Перебуваю у шлюбі"/>
    <s v="повний робочий день"/>
    <s v="Дніпропетровська"/>
  </r>
  <r>
    <n v="2968960"/>
    <x v="4178"/>
    <s v="2021-04-03 23:29:07"/>
    <n v="2000"/>
    <n v="0"/>
    <n v="0"/>
    <n v="-2000"/>
    <s v="1973-02-10 00:00:00"/>
    <n v="15500"/>
    <s v="Працюю"/>
    <s v="Перебуваю у шлюбі"/>
    <s v="повний робочий день"/>
    <s v="Волинська"/>
  </r>
  <r>
    <n v="2968995"/>
    <x v="4179"/>
    <s v="2021-04-03 23:36:25"/>
    <n v="2000"/>
    <n v="0"/>
    <n v="0"/>
    <n v="-2000"/>
    <s v="1992-10-09 00:00:00"/>
    <n v="40000"/>
    <s v="Декретна відпустка"/>
    <s v="Перебуваю у шлюбі"/>
    <m/>
    <s v="Донецька"/>
  </r>
  <r>
    <n v="2969296"/>
    <x v="4180"/>
    <s v="2021-04-04 01:21:24"/>
    <n v="2000"/>
    <n v="0"/>
    <n v="0"/>
    <n v="-2000"/>
    <s v="1992-04-06 00:00:00"/>
    <n v="11000"/>
    <s v="Працюю"/>
    <s v="Не був (ла) у шлюбі"/>
    <s v="повний робочий день"/>
    <s v="Луганська"/>
  </r>
  <r>
    <n v="2969408"/>
    <x v="4181"/>
    <s v="2021-04-04 02:08:32"/>
    <n v="2000"/>
    <n v="0"/>
    <n v="0"/>
    <n v="-2000"/>
    <s v="1971-12-14 00:00:00"/>
    <n v="16000"/>
    <s v="Працюю"/>
    <s v="Перебуваю у шлюбі"/>
    <s v="позмінний графік"/>
    <s v="Сумська"/>
  </r>
  <r>
    <n v="2969821"/>
    <x v="4182"/>
    <s v="2021-04-04 04:49:36"/>
    <n v="2000"/>
    <n v="0"/>
    <n v="0"/>
    <n v="-2000"/>
    <s v="1976-05-22 00:00:00"/>
    <n v="8000"/>
    <s v="Працюю"/>
    <s v="Розлучений (а)"/>
    <s v="повний робочий день"/>
    <s v="Донецька"/>
  </r>
  <r>
    <n v="2945216"/>
    <x v="4183"/>
    <s v="2021-04-04 07:51:40"/>
    <n v="2000"/>
    <n v="0"/>
    <n v="0"/>
    <n v="-2000"/>
    <s v="1981-04-19 00:00:00"/>
    <n v="14000"/>
    <s v="Працюю"/>
    <s v="Перебуваю у шлюбі"/>
    <s v="позмінний графік"/>
    <s v="Запорізька"/>
  </r>
  <r>
    <n v="2971725"/>
    <x v="4184"/>
    <s v="2021-04-04 12:23:03"/>
    <n v="2000"/>
    <n v="0"/>
    <n v="0"/>
    <n v="-2000"/>
    <s v="1990-02-23 00:00:00"/>
    <n v="5000"/>
    <s v="Працюю"/>
    <s v="Розлучений (а)"/>
    <s v="позмінний графік"/>
    <s v="Івано-Франківська"/>
  </r>
  <r>
    <n v="2972229"/>
    <x v="4185"/>
    <s v="2021-04-04 12:58:12"/>
    <n v="2000"/>
    <n v="0"/>
    <n v="0"/>
    <n v="-2000"/>
    <s v="1974-08-31 00:00:00"/>
    <n v="15000"/>
    <s v="Працюю"/>
    <s v="Не був (ла) у шлюбі"/>
    <s v="повний робочий день"/>
    <s v="Донецька"/>
  </r>
  <r>
    <n v="2974917"/>
    <x v="4186"/>
    <s v="2021-04-04 17:46:20"/>
    <n v="2000"/>
    <n v="0"/>
    <n v="0"/>
    <n v="-2000"/>
    <s v="1986-06-05 00:00:00"/>
    <n v="7000"/>
    <s v="Декретна відпустка"/>
    <s v="Цивільний шлюб"/>
    <m/>
    <s v="Волинська"/>
  </r>
  <r>
    <n v="2975911"/>
    <x v="4187"/>
    <s v="2021-04-04 20:15:18"/>
    <n v="2000"/>
    <n v="0"/>
    <n v="0"/>
    <n v="-2000"/>
    <s v="1991-10-08 00:00:00"/>
    <n v="5000"/>
    <s v="Не працюю"/>
    <s v="Не був (ла) у шлюбі"/>
    <m/>
    <s v="Вінницька"/>
  </r>
  <r>
    <n v="2976464"/>
    <x v="4188"/>
    <s v="2021-04-04 21:49:24"/>
    <n v="3000"/>
    <n v="0"/>
    <n v="1000"/>
    <n v="-2000"/>
    <s v="1993-12-24 00:00:00"/>
    <n v="11000"/>
    <s v="Працюю"/>
    <s v="Не був (ла) у шлюбі"/>
    <s v="повний робочий день"/>
    <s v="Івано-Франківська"/>
  </r>
  <r>
    <n v="2976527"/>
    <x v="4189"/>
    <s v="2021-04-04 22:04:52"/>
    <n v="2000"/>
    <n v="0"/>
    <n v="0"/>
    <n v="-2000"/>
    <s v="1994-12-17 00:00:00"/>
    <n v="10000"/>
    <s v="Працюю"/>
    <s v="Не був (ла) у шлюбі"/>
    <s v="повний робочий день"/>
    <s v="Дніпропетровська"/>
  </r>
  <r>
    <n v="2965677"/>
    <x v="4190"/>
    <s v="2021-04-05 04:31:43"/>
    <n v="2000"/>
    <n v="0"/>
    <n v="0"/>
    <n v="-2000"/>
    <s v="1991-02-27 00:00:00"/>
    <n v="30000"/>
    <s v="Працюю"/>
    <s v="Не був (ла) у шлюбі"/>
    <s v="повний робочий день"/>
    <s v="Одеська"/>
  </r>
  <r>
    <n v="2978606"/>
    <x v="4191"/>
    <s v="2021-04-05 11:05:45"/>
    <n v="2000"/>
    <n v="0"/>
    <n v="0"/>
    <n v="-2000"/>
    <s v="1987-04-08 00:00:00"/>
    <n v="5000"/>
    <s v="Працюю"/>
    <s v="Не був (ла) у шлюбі"/>
    <s v="повний робочий день"/>
    <s v="Херсонська"/>
  </r>
  <r>
    <n v="2978529"/>
    <x v="4192"/>
    <s v="2021-04-05 11:15:14"/>
    <n v="2000"/>
    <n v="0"/>
    <n v="0"/>
    <n v="-2000"/>
    <s v="1960-11-21 00:00:00"/>
    <n v="28000"/>
    <s v="Підприємець"/>
    <s v="Розлучений (а)"/>
    <m/>
    <s v="Одеська"/>
  </r>
  <r>
    <n v="2978935"/>
    <x v="4193"/>
    <s v="2021-04-05 12:08:56"/>
    <n v="2000"/>
    <n v="0"/>
    <n v="0"/>
    <n v="-2000"/>
    <s v="1990-08-30 00:00:00"/>
    <n v="20000"/>
    <s v="Працюю"/>
    <s v="Не був (ла) у шлюбі"/>
    <s v="повний робочий день"/>
    <s v="Сумська"/>
  </r>
  <r>
    <n v="2979033"/>
    <x v="4194"/>
    <s v="2021-04-05 12:17:36"/>
    <n v="2000"/>
    <n v="0"/>
    <n v="0"/>
    <n v="-2000"/>
    <s v="1986-06-17 00:00:00"/>
    <n v="3000"/>
    <s v="Працюю"/>
    <s v="Розлучений (а)"/>
    <s v="повний робочий день"/>
    <s v="Дніпропетровська"/>
  </r>
  <r>
    <n v="2979516"/>
    <x v="4195"/>
    <s v="2021-04-05 13:29:19"/>
    <n v="2000"/>
    <n v="0"/>
    <n v="0"/>
    <n v="-2000"/>
    <s v="1980-02-13 00:00:00"/>
    <n v="8000"/>
    <s v="Працюю"/>
    <s v="Розлучений (а)"/>
    <s v="частковий робочий день"/>
    <s v="Хмельницька"/>
  </r>
  <r>
    <n v="2979719"/>
    <x v="4196"/>
    <s v="2021-04-05 14:06:17"/>
    <n v="2000"/>
    <n v="0"/>
    <n v="0"/>
    <n v="-2000"/>
    <s v="1981-05-04 00:00:00"/>
    <n v="20000"/>
    <s v="Працюю"/>
    <s v="Не був (ла) у шлюбі"/>
    <s v="повний робочий день"/>
    <s v="Івано-Франківська"/>
  </r>
  <r>
    <n v="2980188"/>
    <x v="4197"/>
    <s v="2021-04-05 14:57:12"/>
    <n v="2000"/>
    <n v="0"/>
    <n v="0"/>
    <n v="-2000"/>
    <s v="2000-06-05 00:00:00"/>
    <n v="12000"/>
    <s v="Працюю"/>
    <s v="Не був (ла) у шлюбі"/>
    <s v="частковий робочий день"/>
    <s v="Миколаївська"/>
  </r>
  <r>
    <n v="2980377"/>
    <x v="3308"/>
    <s v="2021-04-05 15:17:50"/>
    <n v="2000"/>
    <n v="0"/>
    <n v="0"/>
    <n v="-2000"/>
    <s v="2001-02-08 00:00:00"/>
    <n v="20000"/>
    <s v="Працюю"/>
    <s v="Не був (ла) у шлюбі"/>
    <s v="повний робочий день"/>
    <s v="Черкаська"/>
  </r>
  <r>
    <n v="2976149"/>
    <x v="4198"/>
    <s v="2021-04-05 15:57:11"/>
    <n v="2000"/>
    <n v="0"/>
    <n v="0"/>
    <n v="-2000"/>
    <s v="1979-02-07 00:00:00"/>
    <n v="5000"/>
    <s v="Працюю"/>
    <s v="Перебуваю у шлюбі"/>
    <s v="повний робочий день"/>
    <s v="Одеська"/>
  </r>
  <r>
    <n v="2982078"/>
    <x v="4199"/>
    <s v="2021-04-05 18:56:12"/>
    <n v="2000"/>
    <n v="0"/>
    <n v="0"/>
    <n v="-2000"/>
    <s v="1995-09-01 00:00:00"/>
    <n v="12000"/>
    <s v="Працюю"/>
    <s v="Не був (ла) у шлюбі"/>
    <s v="повний робочий день"/>
    <s v="Житомирська"/>
  </r>
  <r>
    <n v="2982778"/>
    <x v="4200"/>
    <s v="2021-04-05 20:06:03"/>
    <n v="2000"/>
    <n v="0"/>
    <n v="0"/>
    <n v="-2000"/>
    <s v="1984-08-26 00:00:00"/>
    <n v="20000"/>
    <s v="Працюю"/>
    <s v="Розлучений (а)"/>
    <s v="позмінний графік"/>
    <s v="Донецька"/>
  </r>
  <r>
    <n v="2983338"/>
    <x v="4201"/>
    <s v="2021-04-05 21:37:19"/>
    <n v="2000"/>
    <n v="0"/>
    <n v="0"/>
    <n v="-2000"/>
    <s v="1987-02-21 00:00:00"/>
    <n v="38000"/>
    <s v="Працюю"/>
    <s v="Не був (ла) у шлюбі"/>
    <s v="повний робочий день"/>
    <s v="Хмельницька"/>
  </r>
  <r>
    <n v="2983723"/>
    <x v="4202"/>
    <s v="2021-04-05 23:16:59"/>
    <n v="2000"/>
    <n v="0"/>
    <n v="0"/>
    <n v="-2000"/>
    <s v="1994-12-22 00:00:00"/>
    <n v="2500"/>
    <s v="Декретна відпустка"/>
    <s v="Перебуваю у шлюбі"/>
    <m/>
    <s v="Кіровоградська"/>
  </r>
  <r>
    <n v="2983842"/>
    <x v="4203"/>
    <s v="2021-04-05 23:28:29"/>
    <n v="2000"/>
    <n v="0"/>
    <n v="0"/>
    <n v="-2000"/>
    <s v="1990-01-26 00:00:00"/>
    <n v="7500"/>
    <s v="Декретна відпустка"/>
    <s v="Цивільний шлюб"/>
    <s v="позмінний графік"/>
    <s v="Запорізька"/>
  </r>
  <r>
    <n v="2985326"/>
    <x v="2029"/>
    <s v="2021-04-06 10:33:11"/>
    <n v="2000"/>
    <n v="0"/>
    <n v="0"/>
    <n v="-2000"/>
    <s v="1987-02-28 00:00:00"/>
    <n v="5000"/>
    <s v="Працюю"/>
    <s v="Розлучений (а)"/>
    <s v="повний робочий день"/>
    <s v="Полтавська"/>
  </r>
  <r>
    <n v="2985956"/>
    <x v="4204"/>
    <s v="2021-04-06 11:55:44"/>
    <n v="2000"/>
    <n v="0"/>
    <n v="0"/>
    <n v="-2000"/>
    <s v="1987-09-17 00:00:00"/>
    <n v="4800"/>
    <s v="Працюю"/>
    <s v="Перебуваю у шлюбі"/>
    <s v="повний робочий день"/>
    <s v="Донецька"/>
  </r>
  <r>
    <n v="2986117"/>
    <x v="4205"/>
    <s v="2021-04-06 12:08:46"/>
    <n v="2000"/>
    <n v="0"/>
    <n v="0"/>
    <n v="-2000"/>
    <s v="1976-03-30 00:00:00"/>
    <n v="20000"/>
    <s v="Домогосподар/-ка"/>
    <s v="Розлучений (а)"/>
    <m/>
    <s v="Дніпропетровська"/>
  </r>
  <r>
    <n v="2986327"/>
    <x v="4206"/>
    <s v="2021-04-06 12:41:52"/>
    <n v="2000"/>
    <n v="0"/>
    <n v="0"/>
    <n v="-2000"/>
    <s v="1989-04-26 00:00:00"/>
    <n v="7000"/>
    <s v="Домогосподар/-ка"/>
    <s v="Цивільний шлюб"/>
    <m/>
    <s v="Волинська"/>
  </r>
  <r>
    <n v="2986418"/>
    <x v="4207"/>
    <s v="2021-04-06 12:45:31"/>
    <n v="2000"/>
    <n v="0"/>
    <n v="0"/>
    <n v="-2000"/>
    <s v="1999-09-25 00:00:00"/>
    <n v="15000"/>
    <s v="Працюю"/>
    <s v="Не був (ла) у шлюбі"/>
    <s v="повний робочий день"/>
    <s v="Івано-Франківська"/>
  </r>
  <r>
    <n v="2987531"/>
    <x v="4208"/>
    <s v="2021-04-06 14:48:11"/>
    <n v="2000"/>
    <n v="0"/>
    <n v="0"/>
    <n v="-2000"/>
    <s v="1980-05-13 00:00:00"/>
    <n v="15000"/>
    <s v="Підприємець"/>
    <s v="Розлучений (а)"/>
    <m/>
    <s v="Миколаївська"/>
  </r>
  <r>
    <n v="2982757"/>
    <x v="4209"/>
    <s v="2021-04-06 17:33:25"/>
    <n v="2000"/>
    <n v="0"/>
    <n v="0"/>
    <n v="-2000"/>
    <s v="1996-01-19 00:00:00"/>
    <n v="13000"/>
    <s v="Працюю"/>
    <s v="Розлучений (а)"/>
    <s v="повний робочий день"/>
    <s v="Запорізька"/>
  </r>
  <r>
    <n v="2989022"/>
    <x v="1957"/>
    <s v="2021-04-06 17:39:32"/>
    <n v="2000"/>
    <n v="0"/>
    <n v="0"/>
    <n v="-2000"/>
    <s v="2000-04-24 00:00:00"/>
    <n v="10000"/>
    <s v="Працюю"/>
    <s v="Перебуваю у шлюбі"/>
    <s v="повний робочий день"/>
    <s v="Закарпатська"/>
  </r>
  <r>
    <n v="2989120"/>
    <x v="4210"/>
    <s v="2021-04-06 17:58:00"/>
    <n v="2000"/>
    <n v="0"/>
    <n v="0"/>
    <n v="-2000"/>
    <s v="1990-01-13 00:00:00"/>
    <n v="15000"/>
    <s v="Працюю"/>
    <s v="Цивільний шлюб"/>
    <s v="повний робочий день"/>
    <s v="Київська"/>
  </r>
  <r>
    <n v="2989393"/>
    <x v="4211"/>
    <s v="2021-04-06 18:32:11"/>
    <n v="2000"/>
    <n v="0"/>
    <n v="0"/>
    <n v="-2000"/>
    <s v="2000-02-26 00:00:00"/>
    <n v="13000"/>
    <s v="Працюю"/>
    <s v="Не був (ла) у шлюбі"/>
    <s v="позмінний графік"/>
    <s v="Житомирська"/>
  </r>
  <r>
    <n v="2989666"/>
    <x v="4212"/>
    <s v="2021-04-06 19:10:14"/>
    <n v="2000"/>
    <n v="0"/>
    <n v="0"/>
    <n v="-2000"/>
    <s v="2002-06-13 00:00:00"/>
    <n v="34000"/>
    <s v="Підприємець"/>
    <s v="Не був (ла) у шлюбі"/>
    <m/>
    <s v="Київ"/>
  </r>
  <r>
    <n v="2990737"/>
    <x v="4213"/>
    <s v="2021-04-06 23:13:06"/>
    <n v="2000"/>
    <n v="0"/>
    <n v="0"/>
    <n v="-2000"/>
    <s v="1976-05-12 00:00:00"/>
    <n v="25000"/>
    <s v="Працюю"/>
    <s v="Перебуваю у шлюбі"/>
    <s v="повний робочий день"/>
    <s v="Хмельницька"/>
  </r>
  <r>
    <n v="2993236"/>
    <x v="4214"/>
    <s v="2021-04-07 11:09:29"/>
    <n v="2000"/>
    <n v="0"/>
    <n v="0"/>
    <n v="-2000"/>
    <s v="1997-08-15 00:00:00"/>
    <n v="9000"/>
    <s v="Працюю"/>
    <s v="Перебуваю у шлюбі"/>
    <s v="позмінний графік"/>
    <s v="Харківська"/>
  </r>
  <r>
    <n v="2993789"/>
    <x v="4215"/>
    <s v="2021-04-07 12:19:06"/>
    <n v="2000"/>
    <n v="0"/>
    <n v="0"/>
    <n v="-2000"/>
    <s v="1997-10-06 00:00:00"/>
    <n v="8000"/>
    <s v="Працюю"/>
    <s v="Не був (ла) у шлюбі"/>
    <s v="повний робочий день"/>
    <s v="Львівська"/>
  </r>
  <r>
    <n v="2995042"/>
    <x v="4216"/>
    <s v="2021-04-07 14:52:13"/>
    <n v="2000"/>
    <n v="0"/>
    <n v="0"/>
    <n v="-2000"/>
    <s v="1988-03-12 00:00:00"/>
    <n v="10800"/>
    <s v="Працюю"/>
    <s v="Перебуваю у шлюбі"/>
    <s v="повний робочий день"/>
    <s v="Волинська"/>
  </r>
  <r>
    <n v="2994993"/>
    <x v="4217"/>
    <s v="2021-04-07 14:53:19"/>
    <n v="2000"/>
    <n v="0"/>
    <n v="0"/>
    <n v="-2000"/>
    <s v="1986-05-13 00:00:00"/>
    <n v="25000"/>
    <s v="Працюю"/>
    <s v="Цивільний шлюб"/>
    <s v="повний робочий день"/>
    <s v="Донецька"/>
  </r>
  <r>
    <n v="2995476"/>
    <x v="4218"/>
    <s v="2021-04-07 15:42:00"/>
    <n v="2000"/>
    <n v="0"/>
    <n v="0"/>
    <n v="-2000"/>
    <s v="1984-09-10 00:00:00"/>
    <n v="13000"/>
    <s v="Працюю"/>
    <s v="Не був (ла) у шлюбі"/>
    <s v="повний робочий день"/>
    <s v="Дніпропетровська"/>
  </r>
  <r>
    <n v="2995693"/>
    <x v="4219"/>
    <s v="2021-04-07 15:59:01"/>
    <n v="2000"/>
    <n v="0"/>
    <n v="0"/>
    <n v="-2000"/>
    <s v="1994-08-12 00:00:00"/>
    <n v="45000"/>
    <s v="Працюю"/>
    <s v="Перебуваю у шлюбі"/>
    <s v="повний робочий день"/>
    <s v="Івано-Франківська"/>
  </r>
  <r>
    <n v="2996505"/>
    <x v="4220"/>
    <s v="2021-04-07 17:50:32"/>
    <n v="2000"/>
    <n v="0"/>
    <n v="0"/>
    <n v="-2000"/>
    <s v="1979-02-21 00:00:00"/>
    <n v="15"/>
    <s v="Не працюю"/>
    <s v="Перебуваю у шлюбі"/>
    <m/>
    <s v="Львівська"/>
  </r>
  <r>
    <n v="2998003"/>
    <x v="1915"/>
    <s v="2021-04-07 21:10:13"/>
    <n v="2000"/>
    <n v="0"/>
    <n v="0"/>
    <n v="-2000"/>
    <s v="1990-08-27 00:00:00"/>
    <n v="5000"/>
    <s v="Працюю"/>
    <s v="Цивільний шлюб"/>
    <s v="повний робочий день"/>
    <s v="Херсонська"/>
  </r>
  <r>
    <n v="2998164"/>
    <x v="4221"/>
    <s v="2021-04-07 21:39:03"/>
    <n v="2000"/>
    <n v="0"/>
    <n v="0"/>
    <n v="-2000"/>
    <s v="1988-03-09 00:00:00"/>
    <n v="15000"/>
    <s v="Працюю"/>
    <s v="Не був (ла) у шлюбі"/>
    <s v="повний робочий день"/>
    <s v="Київ"/>
  </r>
  <r>
    <n v="2999291"/>
    <x v="4222"/>
    <s v="2021-04-08 04:36:43"/>
    <n v="2000"/>
    <n v="0"/>
    <n v="0"/>
    <n v="-2000"/>
    <s v="1998-02-10 00:00:00"/>
    <n v="15000"/>
    <s v="Працюю"/>
    <s v="Не був (ла) у шлюбі"/>
    <s v="повний робочий день"/>
    <s v="Дніпропетровська"/>
  </r>
  <r>
    <n v="2999676"/>
    <x v="2202"/>
    <s v="2021-04-08 08:21:16"/>
    <n v="2000"/>
    <n v="0"/>
    <n v="0"/>
    <n v="-2000"/>
    <s v="1985-03-10 00:00:00"/>
    <n v="15000"/>
    <s v="Працюю"/>
    <s v="Не був (ла) у шлюбі"/>
    <s v="позмінний графік"/>
    <s v="Дніпропетровська"/>
  </r>
  <r>
    <n v="2999081"/>
    <x v="4223"/>
    <s v="2021-04-08 09:11:28"/>
    <n v="2000"/>
    <n v="0"/>
    <n v="0"/>
    <n v="-2000"/>
    <s v="1997-10-14 00:00:00"/>
    <n v="12000"/>
    <s v="Працюю"/>
    <s v="Не був (ла) у шлюбі"/>
    <s v="повний робочий день"/>
    <s v="Івано-Франківська"/>
  </r>
  <r>
    <n v="3000502"/>
    <x v="4224"/>
    <s v="2021-04-08 11:08:35"/>
    <n v="2000"/>
    <n v="0"/>
    <n v="0"/>
    <n v="-2000"/>
    <s v="2002-02-21 00:00:00"/>
    <n v="20000"/>
    <s v="Студент"/>
    <s v="Не був (ла) у шлюбі"/>
    <m/>
    <s v="Київська"/>
  </r>
  <r>
    <n v="3000698"/>
    <x v="4225"/>
    <s v="2021-04-08 11:46:03"/>
    <n v="2000"/>
    <n v="0"/>
    <n v="0"/>
    <n v="-2000"/>
    <s v="2002-06-16 00:00:00"/>
    <n v="10000"/>
    <s v="Студент"/>
    <s v="Не був (ла) у шлюбі"/>
    <m/>
    <s v="Вінницька"/>
  </r>
  <r>
    <n v="3000705"/>
    <x v="4226"/>
    <s v="2021-04-08 11:50:53"/>
    <n v="2000"/>
    <n v="0"/>
    <n v="0"/>
    <n v="-2000"/>
    <s v="1982-09-10 00:00:00"/>
    <n v="10000"/>
    <s v="Працюю"/>
    <s v="Перебуваю у шлюбі"/>
    <s v="повний робочий день"/>
    <s v="Одеська"/>
  </r>
  <r>
    <n v="3001237"/>
    <x v="2195"/>
    <s v="2021-04-08 12:42:26"/>
    <n v="2000"/>
    <n v="0"/>
    <n v="0"/>
    <n v="-2000"/>
    <s v="1990-10-11 00:00:00"/>
    <n v="10000"/>
    <s v="Працюю"/>
    <s v="Не був (ла) у шлюбі"/>
    <s v="повний робочий день"/>
    <s v="Кіровоградська"/>
  </r>
  <r>
    <n v="2999585"/>
    <x v="4227"/>
    <s v="2021-04-08 17:13:21"/>
    <n v="2000"/>
    <n v="0"/>
    <n v="0"/>
    <n v="-2000"/>
    <s v="1997-06-20 00:00:00"/>
    <n v="22000"/>
    <s v="Декретна відпустка"/>
    <s v="Не був (ла) у шлюбі"/>
    <m/>
    <s v="Чернівецька"/>
  </r>
  <r>
    <n v="3000516"/>
    <x v="4228"/>
    <s v="2021-04-08 18:19:18"/>
    <n v="2000"/>
    <n v="0"/>
    <n v="0"/>
    <n v="-2000"/>
    <s v="1973-10-01 00:00:00"/>
    <n v="14000"/>
    <s v="Працюю"/>
    <s v="Перебуваю у шлюбі"/>
    <s v="повний робочий день"/>
    <s v="Львівська"/>
  </r>
  <r>
    <n v="3003379"/>
    <x v="4229"/>
    <s v="2021-04-08 18:32:44"/>
    <n v="2000"/>
    <n v="0"/>
    <n v="0"/>
    <n v="-2000"/>
    <s v="1992-03-26 00:00:00"/>
    <n v="5000"/>
    <s v="Працюю"/>
    <s v="Перебуваю у шлюбі"/>
    <s v="повний робочий день"/>
    <s v="Запорізька"/>
  </r>
  <r>
    <n v="3004254"/>
    <x v="4230"/>
    <s v="2021-04-08 19:17:43"/>
    <n v="2000"/>
    <n v="0"/>
    <n v="0"/>
    <n v="-2000"/>
    <s v="1999-10-18 00:00:00"/>
    <n v="5000"/>
    <s v="Працюю"/>
    <s v="Не був (ла) у шлюбі"/>
    <s v="повний робочий день"/>
    <s v="Івано-Франківська"/>
  </r>
  <r>
    <n v="3006298"/>
    <x v="4231"/>
    <s v="2021-04-09 01:43:07"/>
    <n v="2000"/>
    <n v="0"/>
    <n v="0"/>
    <n v="-2000"/>
    <s v="1977-02-01 00:00:00"/>
    <n v="8956"/>
    <s v="Пенсіонер"/>
    <s v="Не був (ла) у шлюбі"/>
    <m/>
    <s v="Тернопільська"/>
  </r>
  <r>
    <n v="3007243"/>
    <x v="4232"/>
    <s v="2021-04-09 10:18:28"/>
    <n v="2000"/>
    <n v="0"/>
    <n v="0"/>
    <n v="-2000"/>
    <s v="2001-10-29 00:00:00"/>
    <n v="40000"/>
    <s v="Працюю"/>
    <s v="Не був (ла) у шлюбі"/>
    <s v="повний робочий день"/>
    <s v="Київ"/>
  </r>
  <r>
    <n v="3008244"/>
    <x v="4233"/>
    <s v="2021-04-09 11:42:24"/>
    <n v="2000"/>
    <n v="0"/>
    <n v="0"/>
    <n v="-2000"/>
    <s v="2000-12-21 00:00:00"/>
    <n v="4000"/>
    <s v="Працюю"/>
    <s v="Не був (ла) у шлюбі"/>
    <s v="повний робочий день"/>
    <s v="Київ"/>
  </r>
  <r>
    <n v="3008734"/>
    <x v="2241"/>
    <s v="2021-04-09 12:56:31"/>
    <n v="2000"/>
    <n v="0"/>
    <n v="0"/>
    <n v="-2000"/>
    <s v="1999-08-02 00:00:00"/>
    <n v="20000"/>
    <s v="Підприємець"/>
    <s v="Не був (ла) у шлюбі"/>
    <m/>
    <s v="Волинська"/>
  </r>
  <r>
    <n v="3009112"/>
    <x v="4234"/>
    <s v="2021-04-09 13:47:28"/>
    <n v="2000"/>
    <n v="0"/>
    <n v="0"/>
    <n v="-2000"/>
    <s v="1993-10-05 00:00:00"/>
    <n v="11000"/>
    <s v="Працюю"/>
    <s v="Перебуваю у шлюбі"/>
    <s v="повний робочий день"/>
    <s v="Вінницька"/>
  </r>
  <r>
    <n v="3009266"/>
    <x v="4235"/>
    <s v="2021-04-09 14:10:18"/>
    <n v="2000"/>
    <n v="0"/>
    <n v="0"/>
    <n v="-2000"/>
    <s v="1997-04-02 00:00:00"/>
    <n v="7000"/>
    <s v="Працюю"/>
    <s v="Не був (ла) у шлюбі"/>
    <s v="повний робочий день"/>
    <s v="Київ"/>
  </r>
  <r>
    <n v="3009868"/>
    <x v="4236"/>
    <s v="2021-04-09 15:20:04"/>
    <n v="2000"/>
    <n v="0"/>
    <n v="0"/>
    <n v="-2000"/>
    <s v="1988-04-24 00:00:00"/>
    <n v="20000"/>
    <s v="Працюю"/>
    <s v="Не був (ла) у шлюбі"/>
    <s v="повний робочий день"/>
    <s v="Полтавська"/>
  </r>
  <r>
    <n v="3010092"/>
    <x v="3412"/>
    <s v="2021-04-09 15:47:20"/>
    <n v="2000"/>
    <n v="0"/>
    <n v="0"/>
    <n v="-2000"/>
    <s v="1997-07-30 00:00:00"/>
    <n v="11000"/>
    <s v="Декретна відпустка"/>
    <s v="Перебуваю у шлюбі"/>
    <m/>
    <s v="Волинська"/>
  </r>
  <r>
    <n v="3010463"/>
    <x v="3280"/>
    <s v="2021-04-09 16:43:38"/>
    <n v="2000"/>
    <n v="0"/>
    <n v="0"/>
    <n v="-2000"/>
    <s v="1987-06-01 00:00:00"/>
    <n v="7100"/>
    <s v="Декретна відпустка"/>
    <s v="Цивільний шлюб"/>
    <s v="частковий робочий день"/>
    <s v="Запорізька"/>
  </r>
  <r>
    <n v="3010988"/>
    <x v="4237"/>
    <s v="2021-04-09 17:45:33"/>
    <n v="2000"/>
    <n v="0"/>
    <n v="0"/>
    <n v="-2000"/>
    <s v="1963-08-15 00:00:00"/>
    <n v="29000"/>
    <s v="Працюю"/>
    <s v="Перебуваю у шлюбі"/>
    <s v="повний робочий день"/>
    <s v="Івано-Франківська"/>
  </r>
  <r>
    <n v="3011205"/>
    <x v="4238"/>
    <s v="2021-04-09 18:12:11"/>
    <n v="2000"/>
    <n v="0"/>
    <n v="0"/>
    <n v="-2000"/>
    <s v="1997-06-06 00:00:00"/>
    <n v="35000"/>
    <s v="Працюю"/>
    <s v="Перебуваю у шлюбі"/>
    <s v="повний робочий день"/>
    <s v="Одеська"/>
  </r>
  <r>
    <n v="3012283"/>
    <x v="4239"/>
    <s v="2021-04-09 20:40:15"/>
    <n v="2000"/>
    <n v="0"/>
    <n v="0"/>
    <n v="-2000"/>
    <s v="1971-12-10 00:00:00"/>
    <n v="20000"/>
    <s v="Підприємець"/>
    <s v="Цивільний шлюб"/>
    <m/>
    <s v="Київ"/>
  </r>
  <r>
    <n v="3012661"/>
    <x v="2173"/>
    <s v="2021-04-09 21:37:36"/>
    <n v="2000"/>
    <n v="0"/>
    <n v="0"/>
    <n v="-2000"/>
    <s v="1997-04-15 00:00:00"/>
    <n v="8000"/>
    <s v="Працюю"/>
    <s v="Вдівець / Вдова"/>
    <s v="почасово"/>
    <s v="Дніпропетровська"/>
  </r>
  <r>
    <n v="3013508"/>
    <x v="2000"/>
    <s v="2021-04-10 01:32:46"/>
    <n v="2000"/>
    <n v="0"/>
    <n v="0"/>
    <n v="-2000"/>
    <s v="1983-05-30 00:00:00"/>
    <n v="12500"/>
    <s v="Працюю"/>
    <s v="Не був (ла) у шлюбі"/>
    <s v="повний робочий день"/>
    <s v="Дніпропетровська"/>
  </r>
  <r>
    <n v="3014257"/>
    <x v="4240"/>
    <s v="2021-04-10 08:01:43"/>
    <n v="2000"/>
    <n v="0"/>
    <n v="0"/>
    <n v="-2000"/>
    <s v="1993-02-20 00:00:00"/>
    <n v="1000"/>
    <s v="Працюю"/>
    <s v="Цивільний шлюб"/>
    <s v="почасово"/>
    <s v="Полтавська"/>
  </r>
  <r>
    <n v="3012857"/>
    <x v="4241"/>
    <s v="2021-04-10 09:29:45"/>
    <n v="2000"/>
    <n v="0"/>
    <n v="0"/>
    <n v="-2000"/>
    <s v="1987-01-04 00:00:00"/>
    <n v="7000"/>
    <s v="Працюю"/>
    <s v="Не був (ла) у шлюбі"/>
    <s v="повний робочий день"/>
    <s v="Чернівецька"/>
  </r>
  <r>
    <n v="3015503"/>
    <x v="3418"/>
    <s v="2021-04-10 11:44:39"/>
    <n v="2000"/>
    <n v="0"/>
    <n v="0"/>
    <n v="-2000"/>
    <s v="2002-11-18 00:00:00"/>
    <n v="20000"/>
    <s v="Працюю"/>
    <s v="Цивільний шлюб"/>
    <s v="повний робочий день"/>
    <s v="Харківська"/>
  </r>
  <r>
    <n v="3016819"/>
    <x v="4242"/>
    <s v="2021-04-10 14:48:30"/>
    <n v="2000"/>
    <n v="0"/>
    <n v="0"/>
    <n v="-2000"/>
    <s v="1967-04-22 00:00:00"/>
    <n v="15000"/>
    <s v="Працюю"/>
    <s v="Вдівець / Вдова"/>
    <s v="повний робочий день"/>
    <s v="Харківська"/>
  </r>
  <r>
    <n v="3018100"/>
    <x v="4243"/>
    <s v="2021-04-10 17:26:19"/>
    <n v="2000"/>
    <n v="0"/>
    <n v="0"/>
    <n v="-2000"/>
    <s v="1990-04-15 00:00:00"/>
    <n v="15000"/>
    <s v="Декретна відпустка"/>
    <s v="Перебуваю у шлюбі"/>
    <m/>
    <s v="Львівська"/>
  </r>
  <r>
    <n v="3018408"/>
    <x v="4244"/>
    <s v="2021-04-10 18:16:37"/>
    <n v="2000"/>
    <n v="0"/>
    <n v="0"/>
    <n v="-2000"/>
    <s v="1988-11-03 00:00:00"/>
    <n v="5000"/>
    <s v="Працюю"/>
    <s v="Перебуваю у шлюбі"/>
    <s v="повний робочий день"/>
    <s v="Харківська"/>
  </r>
  <r>
    <n v="3018401"/>
    <x v="4245"/>
    <s v="2021-04-10 18:41:31"/>
    <n v="2000"/>
    <n v="0"/>
    <n v="0"/>
    <n v="-2000"/>
    <s v="1989-09-03 00:00:00"/>
    <n v="24000"/>
    <s v="Працюю"/>
    <s v="Цивільний шлюб"/>
    <s v="повний робочий день"/>
    <s v="Одеська"/>
  </r>
  <r>
    <n v="3020221"/>
    <x v="4246"/>
    <s v="2021-04-10 23:40:21"/>
    <n v="2000"/>
    <n v="0"/>
    <n v="0"/>
    <n v="-2000"/>
    <s v="1998-02-20 00:00:00"/>
    <n v="8000"/>
    <s v="Домогосподар/-ка"/>
    <s v="Цивільний шлюб"/>
    <m/>
    <s v="Запорізька"/>
  </r>
  <r>
    <n v="3020949"/>
    <x v="4247"/>
    <s v="2021-04-11 04:13:34"/>
    <n v="2000"/>
    <n v="0"/>
    <n v="0"/>
    <n v="-2000"/>
    <s v="1995-03-16 00:00:00"/>
    <n v="20000"/>
    <s v="Працюю"/>
    <s v="Перебуваю у шлюбі"/>
    <s v="повний робочий день"/>
    <s v="Кіровоградська"/>
  </r>
  <r>
    <n v="3021551"/>
    <x v="4248"/>
    <s v="2021-04-11 09:17:33"/>
    <n v="2000"/>
    <n v="0"/>
    <n v="0"/>
    <n v="-2000"/>
    <s v="1985-11-17 00:00:00"/>
    <n v="13000"/>
    <s v="Не працюю"/>
    <s v="Перебуваю у шлюбі"/>
    <m/>
    <s v="Львівська"/>
  </r>
  <r>
    <n v="3021593"/>
    <x v="4249"/>
    <s v="2021-04-11 09:24:29"/>
    <n v="2000"/>
    <n v="0"/>
    <n v="0"/>
    <n v="-2000"/>
    <s v="1991-08-08 00:00:00"/>
    <n v="12000"/>
    <s v="Декретна відпустка"/>
    <s v="Перебуваю у шлюбі"/>
    <m/>
    <s v="Львівська"/>
  </r>
  <r>
    <n v="3021740"/>
    <x v="4250"/>
    <s v="2021-04-11 09:49:12"/>
    <n v="2000"/>
    <n v="0"/>
    <n v="0"/>
    <n v="-2000"/>
    <s v="1997-03-25 00:00:00"/>
    <n v="8000"/>
    <s v="Декретна відпустка"/>
    <s v="Перебуваю у шлюбі"/>
    <m/>
    <s v="Сумська"/>
  </r>
  <r>
    <n v="3021810"/>
    <x v="4251"/>
    <s v="2021-04-11 10:14:04"/>
    <n v="2000"/>
    <n v="0"/>
    <n v="0"/>
    <n v="-2000"/>
    <s v="1987-01-25 00:00:00"/>
    <n v="6000"/>
    <s v="Працюю"/>
    <s v="Перебуваю у шлюбі"/>
    <s v="повний робочий день"/>
    <s v="Донецька"/>
  </r>
  <r>
    <n v="3022860"/>
    <x v="2145"/>
    <s v="2021-04-11 12:02:20"/>
    <n v="2000"/>
    <n v="0"/>
    <n v="0"/>
    <n v="-2000"/>
    <s v="1982-06-22 00:00:00"/>
    <n v="15000"/>
    <s v="Працюю"/>
    <s v="Розлучений (а)"/>
    <s v="повний робочий день"/>
    <s v="Київська"/>
  </r>
  <r>
    <n v="3022965"/>
    <x v="4252"/>
    <s v="2021-04-11 12:20:34"/>
    <n v="2000"/>
    <n v="0"/>
    <n v="0"/>
    <n v="-2000"/>
    <s v="1984-10-24 00:00:00"/>
    <n v="235900"/>
    <s v="Пенсіонер"/>
    <s v="Перебуваю у шлюбі"/>
    <m/>
    <s v="Сумська"/>
  </r>
  <r>
    <n v="3023161"/>
    <x v="4253"/>
    <s v="2021-04-11 12:56:40"/>
    <n v="2000"/>
    <n v="0"/>
    <n v="0"/>
    <n v="-2000"/>
    <s v="1989-07-02 00:00:00"/>
    <n v="30000"/>
    <s v="Працюю"/>
    <s v="Не був (ла) у шлюбі"/>
    <s v="повний робочий день"/>
    <s v="Київ"/>
  </r>
  <r>
    <n v="3023735"/>
    <x v="4254"/>
    <s v="2021-04-11 14:06:48"/>
    <n v="2000"/>
    <n v="0"/>
    <n v="0"/>
    <n v="-2000"/>
    <s v="1998-04-20 00:00:00"/>
    <n v="15500"/>
    <s v="Працюю"/>
    <s v="Не був (ла) у шлюбі"/>
    <s v="позмінний графік"/>
    <s v="Тернопільська"/>
  </r>
  <r>
    <n v="3024015"/>
    <x v="4255"/>
    <s v="2021-04-11 14:43:57"/>
    <n v="2000"/>
    <n v="0"/>
    <n v="0"/>
    <n v="-2000"/>
    <s v="1995-04-14 00:00:00"/>
    <n v="12000"/>
    <s v="Працюю"/>
    <s v="Не був (ла) у шлюбі"/>
    <s v="повний робочий день"/>
    <s v="Івано-Франківська"/>
  </r>
  <r>
    <n v="3027368"/>
    <x v="4256"/>
    <s v="2021-04-12 00:40:59"/>
    <n v="2000"/>
    <n v="0"/>
    <n v="0"/>
    <n v="-2000"/>
    <s v="1994-04-18 00:00:00"/>
    <n v="10000"/>
    <s v="Підприємець"/>
    <s v="Перебуваю у шлюбі"/>
    <m/>
    <s v="Волинська"/>
  </r>
  <r>
    <n v="3027753"/>
    <x v="4257"/>
    <s v="2021-04-12 04:19:26"/>
    <n v="2000"/>
    <n v="0"/>
    <n v="0"/>
    <n v="-2000"/>
    <s v="1988-09-12 00:00:00"/>
    <n v="30000"/>
    <s v="Декретна відпустка"/>
    <s v="Перебуваю у шлюбі"/>
    <m/>
    <s v="Львівська"/>
  </r>
  <r>
    <n v="3028369"/>
    <x v="4258"/>
    <s v="2021-04-12 09:31:19"/>
    <n v="2000"/>
    <n v="0"/>
    <n v="0"/>
    <n v="-2000"/>
    <s v="1988-04-22 00:00:00"/>
    <n v="16000"/>
    <s v="Працюю"/>
    <s v="Розлучений (а)"/>
    <s v="повний робочий день"/>
    <s v="Луганська"/>
  </r>
  <r>
    <n v="3028187"/>
    <x v="4259"/>
    <s v="2021-04-12 10:22:10"/>
    <n v="2000"/>
    <n v="0"/>
    <n v="0"/>
    <n v="-2000"/>
    <s v="1991-06-25 00:00:00"/>
    <n v="22000"/>
    <s v="Працюю"/>
    <s v="Не був (ла) у шлюбі"/>
    <s v="позмінний графік"/>
    <s v="Одеська"/>
  </r>
  <r>
    <n v="3030840"/>
    <x v="4260"/>
    <s v="2021-04-12 14:50:10"/>
    <n v="2000"/>
    <n v="0"/>
    <n v="0"/>
    <n v="-2000"/>
    <s v="1998-09-28 00:00:00"/>
    <n v="8000"/>
    <s v="Працюю"/>
    <s v="Не був (ла) у шлюбі"/>
    <s v="повний робочий день"/>
    <s v="Полтавська"/>
  </r>
  <r>
    <n v="3031190"/>
    <x v="4261"/>
    <s v="2021-04-12 15:37:56"/>
    <n v="2000"/>
    <n v="0"/>
    <n v="0"/>
    <n v="-2000"/>
    <s v="2003-03-21 00:00:00"/>
    <n v="18000"/>
    <s v="Працюю"/>
    <s v="Не був (ла) у шлюбі"/>
    <s v="повний робочий день"/>
    <s v="Київ"/>
  </r>
  <r>
    <n v="3029958"/>
    <x v="4262"/>
    <s v="2021-04-12 15:39:51"/>
    <n v="2000"/>
    <n v="0"/>
    <n v="0"/>
    <n v="-2000"/>
    <s v="1971-10-07 00:00:00"/>
    <n v="10500"/>
    <s v="Працюю"/>
    <s v="Вдівець / Вдова"/>
    <s v="повний робочий день"/>
    <s v="Житомирська"/>
  </r>
  <r>
    <n v="3031344"/>
    <x v="4263"/>
    <s v="2021-04-12 15:57:56"/>
    <n v="2000"/>
    <n v="0"/>
    <n v="0"/>
    <n v="-2000"/>
    <s v="1998-03-10 00:00:00"/>
    <n v="4000"/>
    <s v="Працюю"/>
    <s v="Перебуваю у шлюбі"/>
    <s v="повний робочий день"/>
    <s v="Закарпатська"/>
  </r>
  <r>
    <n v="3031981"/>
    <x v="4264"/>
    <s v="2021-04-12 17:03:58"/>
    <n v="2000"/>
    <n v="0"/>
    <n v="0"/>
    <n v="-2000"/>
    <s v="1967-09-14 00:00:00"/>
    <n v="9000"/>
    <s v="Працюю"/>
    <s v="Не був (ла) у шлюбі"/>
    <s v="частковий робочий день"/>
    <s v="Київська"/>
  </r>
  <r>
    <n v="3032716"/>
    <x v="4265"/>
    <s v="2021-04-12 19:05:01"/>
    <n v="2000"/>
    <n v="0"/>
    <n v="0"/>
    <n v="-2000"/>
    <s v="2002-06-17 00:00:00"/>
    <n v="100"/>
    <s v="Не працюю"/>
    <s v="Не був (ла) у шлюбі"/>
    <m/>
    <s v="Київська"/>
  </r>
  <r>
    <n v="3033150"/>
    <x v="4266"/>
    <s v="2021-04-12 19:56:20"/>
    <n v="2000"/>
    <n v="0"/>
    <n v="0"/>
    <n v="-2000"/>
    <s v="1976-01-04 00:00:00"/>
    <n v="10000"/>
    <s v="Працюю"/>
    <s v="Розлучений (а)"/>
    <s v="повний робочий день"/>
    <s v="Полтавська"/>
  </r>
  <r>
    <n v="3034396"/>
    <x v="3046"/>
    <s v="2021-04-12 23:36:03"/>
    <n v="2000"/>
    <n v="0"/>
    <n v="0"/>
    <n v="-2000"/>
    <s v="1995-06-03 00:00:00"/>
    <n v="13000"/>
    <s v="Працюю"/>
    <s v="Перебуваю у шлюбі"/>
    <s v="позмінний графік"/>
    <s v="Львівська"/>
  </r>
  <r>
    <n v="3034592"/>
    <x v="4267"/>
    <s v="2021-04-13 00:31:48"/>
    <n v="2000"/>
    <n v="0"/>
    <n v="0"/>
    <n v="-2000"/>
    <s v="1983-11-25 00:00:00"/>
    <n v="20000"/>
    <s v="Декретна відпустка"/>
    <s v="Не був (ла) у шлюбі"/>
    <m/>
    <s v="Київ"/>
  </r>
  <r>
    <n v="3035306"/>
    <x v="4268"/>
    <s v="2021-04-13 08:00:59"/>
    <n v="2000"/>
    <n v="0"/>
    <n v="0"/>
    <n v="-2000"/>
    <s v="1997-04-06 00:00:00"/>
    <n v="9000"/>
    <s v="Працюю"/>
    <s v="Не був (ла) у шлюбі"/>
    <s v="повний робочий день"/>
    <s v="Дніпропетровська"/>
  </r>
  <r>
    <n v="3036027"/>
    <x v="4269"/>
    <s v="2021-04-13 10:26:29"/>
    <n v="2000"/>
    <n v="0"/>
    <n v="0"/>
    <n v="-2000"/>
    <s v="1986-09-02 00:00:00"/>
    <n v="12000"/>
    <s v="Працюю"/>
    <s v="Перебуваю у шлюбі"/>
    <s v="повний робочий день"/>
    <s v="Полтавська"/>
  </r>
  <r>
    <n v="3036167"/>
    <x v="4270"/>
    <s v="2021-04-13 10:51:32"/>
    <n v="2000"/>
    <n v="0"/>
    <n v="0"/>
    <n v="-2000"/>
    <s v="1990-04-24 00:00:00"/>
    <n v="13000"/>
    <s v="Працюю"/>
    <s v="Не був (ла) у шлюбі"/>
    <s v="повний робочий день"/>
    <s v="Одеська"/>
  </r>
  <r>
    <n v="3035845"/>
    <x v="4271"/>
    <s v="2021-04-13 11:02:12"/>
    <n v="2000"/>
    <n v="0"/>
    <n v="0"/>
    <n v="-2000"/>
    <s v="1972-12-07 00:00:00"/>
    <n v="18000"/>
    <s v="Не працюю"/>
    <s v="Цивільний шлюб"/>
    <m/>
    <s v="Львівська"/>
  </r>
  <r>
    <n v="3037203"/>
    <x v="4272"/>
    <s v="2021-04-13 13:11:27"/>
    <n v="2000"/>
    <n v="0"/>
    <n v="0"/>
    <n v="-2000"/>
    <s v="1992-02-19 00:00:00"/>
    <n v="12000"/>
    <s v="Працюю"/>
    <s v="Не був (ла) у шлюбі"/>
    <s v="повний робочий день"/>
    <s v="Черкаська"/>
  </r>
  <r>
    <n v="3038246"/>
    <x v="4273"/>
    <s v="2021-04-13 15:14:24"/>
    <n v="2000"/>
    <n v="0"/>
    <n v="0"/>
    <n v="-2000"/>
    <s v="2001-10-15 00:00:00"/>
    <n v="26000"/>
    <s v="Працюю"/>
    <s v="Не був (ла) у шлюбі"/>
    <s v="повний робочий день"/>
    <s v="Харківська"/>
  </r>
  <r>
    <n v="3038330"/>
    <x v="4274"/>
    <s v="2021-04-13 15:18:17"/>
    <n v="2000"/>
    <n v="0"/>
    <n v="0"/>
    <n v="-2000"/>
    <s v="1969-04-18 00:00:00"/>
    <n v="15000"/>
    <s v="Працюю"/>
    <s v="Перебуваю у шлюбі"/>
    <s v="частковий робочий день"/>
    <s v="Сумська"/>
  </r>
  <r>
    <n v="3039849"/>
    <x v="4275"/>
    <s v="2021-04-13 18:19:50"/>
    <n v="2000"/>
    <n v="0"/>
    <n v="0"/>
    <n v="-2000"/>
    <s v="2001-06-15 00:00:00"/>
    <n v="12000"/>
    <s v="Працюю"/>
    <s v="Не був (ла) у шлюбі"/>
    <s v="повний робочий день"/>
    <s v="Львівська"/>
  </r>
  <r>
    <n v="3041704"/>
    <x v="4276"/>
    <s v="2021-04-13 22:19:33"/>
    <n v="2000"/>
    <n v="0"/>
    <n v="0"/>
    <n v="-2000"/>
    <s v="1987-12-18 00:00:00"/>
    <n v="6000"/>
    <s v="Не працюю"/>
    <s v="Не був (ла) у шлюбі"/>
    <m/>
    <s v="Миколаївська"/>
  </r>
  <r>
    <n v="3042131"/>
    <x v="4277"/>
    <s v="2021-04-13 23:50:58"/>
    <n v="2000"/>
    <n v="0"/>
    <n v="0"/>
    <n v="-2000"/>
    <s v="1999-03-15 00:00:00"/>
    <n v="16000"/>
    <s v="Працюю"/>
    <s v="Не був (ла) у шлюбі"/>
    <s v="повний робочий день"/>
    <s v="Хмельницька"/>
  </r>
  <r>
    <n v="3042971"/>
    <x v="4278"/>
    <s v="2021-04-14 07:42:38"/>
    <n v="2000"/>
    <n v="0"/>
    <n v="0"/>
    <n v="-2000"/>
    <s v="2002-08-23 00:00:00"/>
    <n v="14000"/>
    <s v="Працюю"/>
    <s v="Не був (ла) у шлюбі"/>
    <s v="повний робочий день"/>
    <s v="Київ"/>
  </r>
  <r>
    <n v="3043685"/>
    <x v="4279"/>
    <s v="2021-04-14 10:14:41"/>
    <n v="2000"/>
    <n v="0"/>
    <n v="0"/>
    <n v="-2000"/>
    <s v="1991-09-05 00:00:00"/>
    <n v="50000"/>
    <s v="Працюю"/>
    <s v="Перебуваю у шлюбі"/>
    <s v="повний робочий день"/>
    <s v="Донецька"/>
  </r>
  <r>
    <n v="3045029"/>
    <x v="4280"/>
    <s v="2021-04-14 12:35:10"/>
    <n v="2000"/>
    <n v="0"/>
    <n v="0"/>
    <n v="-2000"/>
    <s v="1983-01-26 00:00:00"/>
    <n v="15000"/>
    <s v="Працюю"/>
    <s v="Перебуваю у шлюбі"/>
    <s v="повний робочий день"/>
    <s v="Дніпропетровська"/>
  </r>
  <r>
    <n v="3045505"/>
    <x v="4281"/>
    <s v="2021-04-14 13:20:36"/>
    <n v="2000"/>
    <n v="0"/>
    <n v="0"/>
    <n v="-2000"/>
    <s v="1988-09-15 00:00:00"/>
    <n v="12000"/>
    <s v="Працюю"/>
    <s v="Перебуваю у шлюбі"/>
    <s v="позмінний графік"/>
    <s v="Запорізька"/>
  </r>
  <r>
    <n v="3045841"/>
    <x v="4282"/>
    <s v="2021-04-14 13:51:24"/>
    <n v="2000"/>
    <n v="0"/>
    <n v="0"/>
    <n v="-2000"/>
    <s v="1990-11-03 00:00:00"/>
    <n v="14000"/>
    <s v="Працюю"/>
    <s v="Не був (ла) у шлюбі"/>
    <s v="повний робочий день"/>
    <s v="Дніпропетровська"/>
  </r>
  <r>
    <n v="3045890"/>
    <x v="4283"/>
    <s v="2021-04-14 14:03:07"/>
    <n v="2000"/>
    <n v="0"/>
    <n v="0"/>
    <n v="-2000"/>
    <s v="1992-04-27 00:00:00"/>
    <n v="15000"/>
    <s v="Працюю"/>
    <s v="Перебуваю у шлюбі"/>
    <s v="повний робочий день"/>
    <s v="Житомирська"/>
  </r>
  <r>
    <n v="3046667"/>
    <x v="4284"/>
    <s v="2021-04-14 15:20:28"/>
    <n v="2000"/>
    <n v="0"/>
    <n v="0"/>
    <n v="-2000"/>
    <s v="1991-10-24 00:00:00"/>
    <n v="30000"/>
    <s v="Декретна відпустка"/>
    <s v="Цивільний шлюб"/>
    <m/>
    <s v="Миколаївська"/>
  </r>
  <r>
    <n v="3047318"/>
    <x v="4285"/>
    <s v="2021-04-14 16:24:25"/>
    <n v="2000"/>
    <n v="0"/>
    <n v="0"/>
    <n v="-2000"/>
    <s v="1999-12-29 00:00:00"/>
    <n v="5000"/>
    <s v="Працюю"/>
    <s v="Не був (ла) у шлюбі"/>
    <s v="повний робочий день"/>
    <s v="Сумська"/>
  </r>
  <r>
    <n v="3047451"/>
    <x v="4286"/>
    <s v="2021-04-14 16:40:59"/>
    <n v="2000"/>
    <n v="0"/>
    <n v="0"/>
    <n v="-2000"/>
    <s v="1994-05-18 00:00:00"/>
    <n v="15000"/>
    <s v="Працюю"/>
    <s v="Цивільний шлюб"/>
    <s v="повний робочий день"/>
    <s v="Чернівецька"/>
  </r>
  <r>
    <n v="3050006"/>
    <x v="4287"/>
    <s v="2021-04-14 22:34:31"/>
    <n v="2000"/>
    <n v="0"/>
    <n v="0"/>
    <n v="-2000"/>
    <s v="1984-12-30 00:00:00"/>
    <n v="15000"/>
    <s v="Працюю"/>
    <s v="Перебуваю у шлюбі"/>
    <s v="почасово"/>
    <s v="Одеська"/>
  </r>
  <r>
    <n v="3050048"/>
    <x v="4288"/>
    <s v="2021-04-14 22:39:20"/>
    <n v="2000"/>
    <n v="0"/>
    <n v="0"/>
    <n v="-2000"/>
    <s v="1994-07-17 00:00:00"/>
    <n v="7000"/>
    <s v="Працюю"/>
    <s v="Не був (ла) у шлюбі"/>
    <s v="повний робочий день"/>
    <s v="Київ"/>
  </r>
  <r>
    <n v="3050545"/>
    <x v="4289"/>
    <s v="2021-04-15 00:32:39"/>
    <n v="2000"/>
    <n v="0"/>
    <n v="0"/>
    <n v="-2000"/>
    <s v="1970-04-16 00:00:00"/>
    <n v="25000"/>
    <s v="Працюю"/>
    <s v="Не був (ла) у шлюбі"/>
    <s v="повний робочий день"/>
    <s v="Вінницька"/>
  </r>
  <r>
    <n v="3051784"/>
    <x v="4290"/>
    <s v="2021-04-15 09:08:48"/>
    <n v="2000"/>
    <n v="0"/>
    <n v="0"/>
    <n v="-2000"/>
    <s v="1991-01-29 00:00:00"/>
    <n v="10000"/>
    <s v="Працюю"/>
    <s v="Перебуваю у шлюбі"/>
    <s v="почасово"/>
    <s v="Сумська"/>
  </r>
  <r>
    <n v="3051910"/>
    <x v="4291"/>
    <s v="2021-04-15 09:41:33"/>
    <n v="2000"/>
    <n v="0"/>
    <n v="0"/>
    <n v="-2000"/>
    <s v="1971-08-26 00:00:00"/>
    <n v="1500"/>
    <s v="Працюю"/>
    <s v="Вдівець / Вдова"/>
    <s v="повний робочий день"/>
    <s v="Рівненська"/>
  </r>
  <r>
    <n v="3052015"/>
    <x v="3302"/>
    <s v="2021-04-15 09:47:55"/>
    <n v="2000"/>
    <n v="0"/>
    <n v="0"/>
    <n v="-2000"/>
    <s v="1985-02-25 00:00:00"/>
    <n v="12000"/>
    <s v="Працюю"/>
    <s v="Цивільний шлюб"/>
    <s v="позмінний графік"/>
    <s v="Київ"/>
  </r>
  <r>
    <n v="3052652"/>
    <x v="4292"/>
    <s v="2021-04-15 11:12:46"/>
    <n v="2000"/>
    <n v="0"/>
    <n v="0"/>
    <n v="-2000"/>
    <s v="1971-04-26 00:00:00"/>
    <n v="9350"/>
    <s v="Працюю"/>
    <s v="Розлучений (а)"/>
    <s v="повний робочий день"/>
    <s v="Полтавська"/>
  </r>
  <r>
    <n v="3052694"/>
    <x v="4293"/>
    <s v="2021-04-15 11:59:32"/>
    <n v="2000"/>
    <n v="0"/>
    <n v="0"/>
    <n v="-2000"/>
    <s v="2003-03-10 00:00:00"/>
    <n v="7000"/>
    <s v="Працюю"/>
    <s v="Не був (ла) у шлюбі"/>
    <s v="повний робочий день"/>
    <s v="Дніпропетровська"/>
  </r>
  <r>
    <n v="3053576"/>
    <x v="2144"/>
    <s v="2021-04-15 12:48:12"/>
    <n v="2000"/>
    <n v="0"/>
    <n v="0"/>
    <n v="-2000"/>
    <s v="2002-07-15 00:00:00"/>
    <n v="10000"/>
    <s v="Працюю"/>
    <s v="Не був (ла) у шлюбі"/>
    <s v="повний робочий день"/>
    <s v="Запорізька"/>
  </r>
  <r>
    <n v="3053618"/>
    <x v="4294"/>
    <s v="2021-04-15 13:52:45"/>
    <n v="2000"/>
    <n v="0"/>
    <n v="0"/>
    <n v="-2000"/>
    <s v="2000-11-07 00:00:00"/>
    <n v="100"/>
    <s v="Працюю"/>
    <s v="Цивільний шлюб"/>
    <s v="повний робочий день"/>
    <s v="Харківська"/>
  </r>
  <r>
    <n v="3055599"/>
    <x v="1961"/>
    <s v="2021-04-15 16:36:06"/>
    <n v="2000"/>
    <n v="0"/>
    <n v="0"/>
    <n v="-2000"/>
    <s v="1995-04-29 00:00:00"/>
    <n v="10000"/>
    <s v="Працюю"/>
    <s v="Розлучений (а)"/>
    <s v="повний робочий день"/>
    <s v="Вінницька"/>
  </r>
  <r>
    <n v="3055767"/>
    <x v="4295"/>
    <s v="2021-04-15 16:57:53"/>
    <n v="2000"/>
    <n v="0"/>
    <n v="0"/>
    <n v="-2000"/>
    <s v="1999-04-10 00:00:00"/>
    <n v="15000"/>
    <s v="Працюю"/>
    <s v="Не був (ла) у шлюбі"/>
    <s v="повний робочий день"/>
    <s v="Харківська"/>
  </r>
  <r>
    <n v="3055970"/>
    <x v="4296"/>
    <s v="2021-04-15 17:19:47"/>
    <n v="2000"/>
    <n v="0"/>
    <n v="0"/>
    <n v="-2000"/>
    <s v="1985-11-11 00:00:00"/>
    <n v="20000"/>
    <s v="Працюю"/>
    <s v="Вдівець / Вдова"/>
    <s v="повний робочий день"/>
    <s v="Харківська"/>
  </r>
  <r>
    <n v="3056320"/>
    <x v="4297"/>
    <s v="2021-04-15 17:48:03"/>
    <n v="2000"/>
    <n v="0"/>
    <n v="0"/>
    <n v="-2000"/>
    <s v="1992-08-05 00:00:00"/>
    <n v="220000"/>
    <s v="Працюю"/>
    <s v="Перебуваю у шлюбі"/>
    <s v="повний робочий день"/>
    <s v="Дніпропетровська"/>
  </r>
  <r>
    <n v="3057174"/>
    <x v="2227"/>
    <s v="2021-04-15 19:10:22"/>
    <n v="2000"/>
    <n v="0"/>
    <n v="0"/>
    <n v="-2000"/>
    <s v="1998-03-23 00:00:00"/>
    <n v="10000"/>
    <s v="Працюю"/>
    <s v="Не був (ла) у шлюбі"/>
    <s v="почасово"/>
    <s v="Київ"/>
  </r>
  <r>
    <n v="3057748"/>
    <x v="4298"/>
    <s v="2021-04-15 20:16:21"/>
    <n v="2000"/>
    <n v="0"/>
    <n v="0"/>
    <n v="-2000"/>
    <s v="1985-09-03 00:00:00"/>
    <n v="9000"/>
    <s v="Працюю"/>
    <s v="Перебуваю у шлюбі"/>
    <s v="позмінний графік"/>
    <s v="Миколаївська"/>
  </r>
  <r>
    <n v="3058623"/>
    <x v="4299"/>
    <s v="2021-04-15 22:22:22"/>
    <n v="2000"/>
    <n v="0"/>
    <n v="0"/>
    <n v="-2000"/>
    <s v="1978-09-24 00:00:00"/>
    <n v="20000"/>
    <s v="Працюю"/>
    <s v="Не був (ла) у шлюбі"/>
    <s v="повний робочий день"/>
    <s v="Одеська"/>
  </r>
  <r>
    <n v="3058329"/>
    <x v="4300"/>
    <s v="2021-04-15 22:43:02"/>
    <n v="2000"/>
    <n v="0"/>
    <n v="0"/>
    <n v="-2000"/>
    <s v="1992-03-02 00:00:00"/>
    <n v="10000"/>
    <s v="Працюю"/>
    <s v="Перебуваю у шлюбі"/>
    <s v="частковий робочий день"/>
    <s v="Львівська"/>
  </r>
  <r>
    <n v="2951040"/>
    <x v="4301"/>
    <s v="2021-04-01 18:33:42"/>
    <n v="3000"/>
    <n v="0"/>
    <n v="969"/>
    <n v="-2031"/>
    <s v="1960-05-29 00:00:00"/>
    <n v="12000"/>
    <s v="Пенсіонер"/>
    <s v="Перебуваю у шлюбі"/>
    <m/>
    <s v="Львівська"/>
  </r>
  <r>
    <n v="2947848"/>
    <x v="4302"/>
    <s v="2021-04-01 12:43:12"/>
    <n v="2050"/>
    <n v="0"/>
    <n v="0"/>
    <n v="-2050"/>
    <s v="1997-06-18 00:00:00"/>
    <n v="7500"/>
    <s v="Домогосподар/-ка"/>
    <s v="Не був (ла) у шлюбі"/>
    <m/>
    <s v="Івано-Франківська"/>
  </r>
  <r>
    <n v="2956794"/>
    <x v="4303"/>
    <s v="2021-04-02 14:26:37"/>
    <n v="2050"/>
    <n v="0"/>
    <n v="0"/>
    <n v="-2050"/>
    <s v="2000-11-01 00:00:00"/>
    <n v="10000"/>
    <s v="Працюю"/>
    <s v="Не був (ла) у шлюбі"/>
    <s v="повний робочий день"/>
    <s v="Крим"/>
  </r>
  <r>
    <n v="3014495"/>
    <x v="2122"/>
    <s v="2021-04-10 09:08:42"/>
    <n v="2100"/>
    <n v="0"/>
    <n v="0"/>
    <n v="-2100"/>
    <s v="1998-04-18 00:00:00"/>
    <n v="6000"/>
    <s v="Працюю"/>
    <s v="Не був (ла) у шлюбі"/>
    <s v="повний робочий день"/>
    <s v="Тернопільська"/>
  </r>
  <r>
    <n v="2991262"/>
    <x v="4304"/>
    <s v="2021-04-06 23:43:43"/>
    <n v="5000"/>
    <n v="0"/>
    <n v="2850"/>
    <n v="-2150"/>
    <s v="1984-12-24 00:00:00"/>
    <n v="15000"/>
    <s v="Підприємець"/>
    <s v="Розлучений (а)"/>
    <m/>
    <s v="Львівська"/>
  </r>
  <r>
    <n v="2993467"/>
    <x v="4305"/>
    <s v="2021-04-07 11:35:26"/>
    <n v="5000"/>
    <n v="0"/>
    <n v="2850"/>
    <n v="-2150"/>
    <s v="1995-08-04 00:00:00"/>
    <n v="5000"/>
    <s v="Працюю"/>
    <s v="Не був (ла) у шлюбі"/>
    <s v="повний робочий день"/>
    <s v="Львівська"/>
  </r>
  <r>
    <n v="3003477"/>
    <x v="2256"/>
    <s v="2021-04-08 17:31:39"/>
    <n v="2150"/>
    <n v="0"/>
    <n v="0"/>
    <n v="-2150"/>
    <s v="2000-07-17 00:00:00"/>
    <n v="7500"/>
    <s v="Працюю"/>
    <s v="Не був (ла) у шлюбі"/>
    <s v="позмінний графік"/>
    <s v="Кіровоградська"/>
  </r>
  <r>
    <n v="3015860"/>
    <x v="4306"/>
    <s v="2021-04-10 22:10:13"/>
    <n v="5000"/>
    <n v="0"/>
    <n v="2850"/>
    <n v="-2150"/>
    <s v="1989-08-19 00:00:00"/>
    <n v="12000"/>
    <s v="Працюю"/>
    <s v="Цивільний шлюб"/>
    <s v="позмінний графік"/>
    <s v="Дніпропетровська"/>
  </r>
  <r>
    <n v="2946007"/>
    <x v="4307"/>
    <s v="2021-04-01 09:31:07"/>
    <n v="10000"/>
    <n v="0"/>
    <n v="7844"/>
    <n v="-2156"/>
    <s v="1991-09-29 00:00:00"/>
    <n v="30000"/>
    <s v="Працюю"/>
    <s v="Перебуваю у шлюбі"/>
    <s v="повний робочий день"/>
    <s v="Волинська"/>
  </r>
  <r>
    <n v="3008272"/>
    <x v="4308"/>
    <s v="2021-04-09 12:00:03"/>
    <n v="3000"/>
    <n v="0"/>
    <n v="814.5"/>
    <n v="-2185.5"/>
    <s v="1995-05-06 00:00:00"/>
    <n v="15000"/>
    <s v="Працюю"/>
    <s v="Цивільний шлюб"/>
    <s v="частковий робочий день"/>
    <s v="Чернівецька"/>
  </r>
  <r>
    <n v="3011107"/>
    <x v="4309"/>
    <s v="2021-04-09 17:55:15"/>
    <n v="2200"/>
    <n v="0"/>
    <n v="0"/>
    <n v="-2200"/>
    <s v="1997-08-14 00:00:00"/>
    <n v="1200"/>
    <s v="Підприємець"/>
    <s v="Не був (ла) у шлюбі"/>
    <m/>
    <s v="Хмельницька"/>
  </r>
  <r>
    <n v="3047493"/>
    <x v="1743"/>
    <s v="2021-04-14 16:41:38"/>
    <n v="2200"/>
    <n v="0"/>
    <n v="0"/>
    <n v="-2200"/>
    <s v="1983-07-03 00:00:00"/>
    <n v="15000"/>
    <s v="Не працюю"/>
    <s v="Розлучений (а)"/>
    <m/>
    <s v="Київська"/>
  </r>
  <r>
    <n v="3047836"/>
    <x v="4310"/>
    <s v="2021-04-14 17:50:32"/>
    <n v="3000"/>
    <n v="4.5"/>
    <n v="760.5"/>
    <n v="-2235"/>
    <s v="1987-05-30 00:00:00"/>
    <n v="16500"/>
    <s v="Домогосподар/-ка"/>
    <s v="Розлучений (а)"/>
    <m/>
    <s v="Одеська"/>
  </r>
  <r>
    <n v="3000061"/>
    <x v="4311"/>
    <s v="2021-04-08 09:59:58"/>
    <n v="3000"/>
    <n v="0"/>
    <n v="760.5"/>
    <n v="-2239.5"/>
    <s v="1991-08-29 00:00:00"/>
    <n v="22800"/>
    <s v="Працюю"/>
    <s v="Не був (ла) у шлюбі"/>
    <s v="повний робочий день"/>
    <s v="Рівненська"/>
  </r>
  <r>
    <n v="3022783"/>
    <x v="4312"/>
    <s v="2021-04-11 11:55:52"/>
    <n v="2250"/>
    <n v="0"/>
    <n v="0"/>
    <n v="-2250"/>
    <s v="1980-08-11 00:00:00"/>
    <n v="15000"/>
    <s v="Працюю"/>
    <s v="Цивільний шлюб"/>
    <s v="повний робочий день"/>
    <s v="Харківська"/>
  </r>
  <r>
    <n v="3056215"/>
    <x v="2305"/>
    <s v="2021-04-15 17:33:31"/>
    <n v="2250"/>
    <n v="0"/>
    <n v="0"/>
    <n v="-2250"/>
    <s v="2001-01-16 00:00:00"/>
    <n v="8000"/>
    <s v="Студент"/>
    <s v="Не був (ла) у шлюбі"/>
    <m/>
    <s v="Сумська"/>
  </r>
  <r>
    <n v="3035698"/>
    <x v="4313"/>
    <s v="2021-04-13 10:03:09"/>
    <n v="4500"/>
    <n v="2213.0500000000002"/>
    <n v="13.95"/>
    <n v="-2273"/>
    <s v="1989-11-22 00:00:00"/>
    <n v="11000"/>
    <s v="Працюю"/>
    <s v="Вдівець / Вдова"/>
    <m/>
    <s v="Київська"/>
  </r>
  <r>
    <n v="2996806"/>
    <x v="3401"/>
    <s v="2021-04-07 18:10:15"/>
    <n v="2300"/>
    <n v="0"/>
    <n v="0"/>
    <n v="-2300"/>
    <s v="1992-06-25 00:00:00"/>
    <n v="3000"/>
    <s v="Працюю"/>
    <s v="Цивільний шлюб"/>
    <s v="повний робочий день"/>
    <s v="Київ"/>
  </r>
  <r>
    <n v="3049985"/>
    <x v="4314"/>
    <s v="2021-04-14 22:14:05"/>
    <n v="2300"/>
    <n v="0"/>
    <n v="0"/>
    <n v="-2300"/>
    <s v="2001-01-10 00:00:00"/>
    <n v="7500"/>
    <s v="Студент"/>
    <s v="Не був (ла) у шлюбі"/>
    <m/>
    <s v="Вінницька"/>
  </r>
  <r>
    <n v="3039149"/>
    <x v="4315"/>
    <s v="2021-04-13 16:41:41"/>
    <n v="2400"/>
    <n v="0"/>
    <n v="0"/>
    <n v="-2400"/>
    <s v="2001-01-15 00:00:00"/>
    <n v="20000"/>
    <s v="Працюю"/>
    <s v="Перебуваю у шлюбі"/>
    <s v="повний робочий день"/>
    <s v="Київ"/>
  </r>
  <r>
    <n v="3025156"/>
    <x v="1688"/>
    <s v="2021-04-11 17:18:21"/>
    <n v="2450"/>
    <n v="0"/>
    <n v="0"/>
    <n v="-2450"/>
    <s v="2001-06-03 00:00:00"/>
    <n v="17000"/>
    <s v="Студент"/>
    <s v="Не був (ла) у шлюбі"/>
    <m/>
    <s v="Полтавська"/>
  </r>
  <r>
    <n v="2952020"/>
    <x v="4316"/>
    <s v="2021-04-02 19:28:34"/>
    <n v="7000"/>
    <n v="0"/>
    <n v="4522"/>
    <n v="-2478"/>
    <s v="1982-07-09 00:00:00"/>
    <n v="16000"/>
    <s v="Працюю"/>
    <s v="Перебуваю у шлюбі"/>
    <s v="повний робочий день"/>
    <s v="Дніпропетровська"/>
  </r>
  <r>
    <n v="2948674"/>
    <x v="4317"/>
    <s v="2021-04-01 13:49:01"/>
    <n v="2500"/>
    <n v="0"/>
    <n v="0"/>
    <n v="-2500"/>
    <s v="1986-08-07 00:00:00"/>
    <n v="30000"/>
    <s v="Працюю"/>
    <s v="Перебуваю у шлюбі"/>
    <s v="повний робочий день"/>
    <s v="Івано-Франківська"/>
  </r>
  <r>
    <n v="2949129"/>
    <x v="4318"/>
    <s v="2021-04-01 14:37:13"/>
    <n v="2500"/>
    <n v="0"/>
    <n v="0"/>
    <n v="-2500"/>
    <s v="1992-11-20 00:00:00"/>
    <n v="2"/>
    <s v="Працюю"/>
    <s v="Перебуваю у шлюбі"/>
    <s v="позмінний графік"/>
    <s v="Чернігівська"/>
  </r>
  <r>
    <n v="2961358"/>
    <x v="4319"/>
    <s v="2021-04-03 00:24:41"/>
    <n v="2500"/>
    <n v="0"/>
    <n v="0"/>
    <n v="-2500"/>
    <s v="1980-10-20 00:00:00"/>
    <n v="10000"/>
    <s v="Працюю"/>
    <s v="Розлучений (а)"/>
    <s v="повний робочий день"/>
    <s v="Чернігівська"/>
  </r>
  <r>
    <n v="2962646"/>
    <x v="4320"/>
    <s v="2021-04-03 09:51:27"/>
    <n v="2500"/>
    <n v="0"/>
    <n v="0"/>
    <n v="-2500"/>
    <s v="2002-02-28 00:00:00"/>
    <n v="12000"/>
    <s v="Працюю"/>
    <s v="Не був (ла) у шлюбі"/>
    <s v="повний робочий день"/>
    <s v="Вінницька"/>
  </r>
  <r>
    <n v="2971613"/>
    <x v="4321"/>
    <s v="2021-04-04 11:41:28"/>
    <n v="2500"/>
    <n v="0"/>
    <n v="0"/>
    <n v="-2500"/>
    <s v="1975-11-21 00:00:00"/>
    <n v="2500"/>
    <s v="Працюю"/>
    <s v="Розлучений (а)"/>
    <m/>
    <s v="Закарпатська"/>
  </r>
  <r>
    <n v="2971788"/>
    <x v="4322"/>
    <s v="2021-04-04 12:07:36"/>
    <n v="2500"/>
    <n v="0"/>
    <n v="0"/>
    <n v="-2500"/>
    <s v="2000-06-02 00:00:00"/>
    <n v="7500"/>
    <s v="Працюю"/>
    <s v="Цивільний шлюб"/>
    <s v="повний робочий день"/>
    <s v="Миколаївська"/>
  </r>
  <r>
    <n v="2973426"/>
    <x v="4323"/>
    <s v="2021-04-04 14:38:29"/>
    <n v="2500"/>
    <n v="0"/>
    <n v="0"/>
    <n v="-2500"/>
    <s v="2001-01-03 00:00:00"/>
    <n v="8000"/>
    <s v="Працюю"/>
    <s v="Не був (ла) у шлюбі"/>
    <s v="частковий робочий день"/>
    <s v="Запорізька"/>
  </r>
  <r>
    <n v="2976086"/>
    <x v="4324"/>
    <s v="2021-04-04 20:22:55"/>
    <n v="2500"/>
    <n v="0"/>
    <n v="0"/>
    <n v="-2500"/>
    <s v="1998-07-21 00:00:00"/>
    <n v="11600"/>
    <s v="Не працюю"/>
    <s v="Не був (ла) у шлюбі"/>
    <m/>
    <s v="Чернігівська"/>
  </r>
  <r>
    <n v="2977878"/>
    <x v="4325"/>
    <s v="2021-04-05 08:30:36"/>
    <n v="2500"/>
    <n v="0"/>
    <n v="0"/>
    <n v="-2500"/>
    <s v="1993-12-28 00:00:00"/>
    <n v="7000"/>
    <s v="Працюю"/>
    <s v="Перебуваю у шлюбі"/>
    <s v="повний робочий день"/>
    <s v="Херсонська"/>
  </r>
  <r>
    <n v="2983562"/>
    <x v="4326"/>
    <s v="2021-04-05 22:32:18"/>
    <n v="2500"/>
    <n v="0"/>
    <n v="0"/>
    <n v="-2500"/>
    <s v="1988-12-14 00:00:00"/>
    <n v="22000"/>
    <s v="Працюю"/>
    <s v="Перебуваю у шлюбі"/>
    <s v="повний робочий день"/>
    <s v="Сумська"/>
  </r>
  <r>
    <n v="2986012"/>
    <x v="3198"/>
    <s v="2021-04-06 11:55:02"/>
    <n v="2500"/>
    <n v="0"/>
    <n v="0"/>
    <n v="-2500"/>
    <s v="1987-06-11 00:00:00"/>
    <n v="15000"/>
    <s v="Працюю"/>
    <s v="Не був (ла) у шлюбі"/>
    <s v="повний робочий день"/>
    <s v="Харківська"/>
  </r>
  <r>
    <n v="2990366"/>
    <x v="4327"/>
    <s v="2021-04-06 20:53:26"/>
    <n v="2500"/>
    <n v="0"/>
    <n v="0"/>
    <n v="-2500"/>
    <s v="1997-09-18 00:00:00"/>
    <n v="17000"/>
    <s v="Працюю"/>
    <s v="Не був (ла) у шлюбі"/>
    <s v="повний робочий день"/>
    <s v="Івано-Франківська"/>
  </r>
  <r>
    <n v="2990730"/>
    <x v="4328"/>
    <s v="2021-04-06 22:10:49"/>
    <n v="2500"/>
    <n v="0"/>
    <n v="0"/>
    <n v="-2500"/>
    <s v="1991-05-19 00:00:00"/>
    <n v="45000"/>
    <s v="Підприємець"/>
    <s v="Не був (ла) у шлюбі"/>
    <m/>
    <s v="Київ"/>
  </r>
  <r>
    <n v="2992487"/>
    <x v="4329"/>
    <s v="2021-04-07 09:25:37"/>
    <n v="2500"/>
    <n v="0"/>
    <n v="0"/>
    <n v="-2500"/>
    <s v="1993-06-25 00:00:00"/>
    <n v="12000"/>
    <s v="Працюю"/>
    <s v="Не був (ла) у шлюбі"/>
    <s v="позмінний графік"/>
    <s v="Івано-Франківська"/>
  </r>
  <r>
    <n v="2995546"/>
    <x v="1924"/>
    <s v="2021-04-07 15:42:35"/>
    <n v="2500"/>
    <n v="0"/>
    <n v="0"/>
    <n v="-2500"/>
    <s v="1995-06-07 00:00:00"/>
    <n v="12000"/>
    <s v="Працюю"/>
    <s v="Перебуваю у шлюбі"/>
    <s v="повний робочий день"/>
    <s v="Черкаська"/>
  </r>
  <r>
    <n v="2995623"/>
    <x v="4330"/>
    <s v="2021-04-07 16:01:09"/>
    <n v="3000"/>
    <n v="495.5"/>
    <n v="4.5"/>
    <n v="-2500"/>
    <s v="1961-03-11 00:00:00"/>
    <n v="12"/>
    <s v="Працюю"/>
    <s v="Не був (ла) у шлюбі"/>
    <s v="позмінний графік"/>
    <s v="Донецька"/>
  </r>
  <r>
    <n v="2996778"/>
    <x v="4331"/>
    <s v="2021-04-07 18:08:00"/>
    <n v="2500"/>
    <n v="0"/>
    <n v="0"/>
    <n v="-2500"/>
    <s v="1987-10-05 00:00:00"/>
    <n v="9500"/>
    <s v="Працюю"/>
    <s v="Цивільний шлюб"/>
    <s v="позмінний графік"/>
    <s v="Луганська"/>
  </r>
  <r>
    <n v="2999263"/>
    <x v="4332"/>
    <s v="2021-04-08 05:25:53"/>
    <n v="2500"/>
    <n v="0"/>
    <n v="0"/>
    <n v="-2500"/>
    <s v="1992-08-29 00:00:00"/>
    <n v="30000"/>
    <s v="Працюю"/>
    <s v="Не був (ла) у шлюбі"/>
    <m/>
    <s v="Київ"/>
  </r>
  <r>
    <n v="3001363"/>
    <x v="4333"/>
    <s v="2021-04-08 13:01:41"/>
    <n v="2500"/>
    <n v="0"/>
    <n v="0"/>
    <n v="-2500"/>
    <s v="2001-10-04 00:00:00"/>
    <n v="15000"/>
    <s v="Працюю"/>
    <s v="Не був (ла) у шлюбі"/>
    <s v="повний робочий день"/>
    <s v="Львівська"/>
  </r>
  <r>
    <n v="3004541"/>
    <x v="4334"/>
    <s v="2021-04-08 19:48:13"/>
    <n v="3500"/>
    <n v="0"/>
    <n v="1000"/>
    <n v="-2500"/>
    <s v="1997-02-20 00:00:00"/>
    <n v="10000"/>
    <s v="Декретна відпустка"/>
    <s v="Перебуваю у шлюбі"/>
    <m/>
    <s v="Хмельницька"/>
  </r>
  <r>
    <n v="3005948"/>
    <x v="1724"/>
    <s v="2021-04-08 23:34:54"/>
    <n v="2500"/>
    <n v="0"/>
    <n v="0"/>
    <n v="-2500"/>
    <s v="2000-05-03 00:00:00"/>
    <n v="15000"/>
    <s v="Працюю"/>
    <s v="Не був (ла) у шлюбі"/>
    <s v="почасово"/>
    <s v="Київ"/>
  </r>
  <r>
    <n v="3016203"/>
    <x v="4335"/>
    <s v="2021-04-10 13:13:25"/>
    <n v="2500"/>
    <n v="0"/>
    <n v="0"/>
    <n v="-2500"/>
    <s v="1986-09-13 00:00:00"/>
    <n v="11000"/>
    <s v="Працюю"/>
    <s v="Перебуваю у шлюбі"/>
    <s v="повний робочий день"/>
    <s v="Чернігівська"/>
  </r>
  <r>
    <n v="3020942"/>
    <x v="4336"/>
    <s v="2021-04-11 04:06:20"/>
    <n v="2500"/>
    <n v="0"/>
    <n v="0"/>
    <n v="-2500"/>
    <s v="1989-11-23 00:00:00"/>
    <n v="5000"/>
    <s v="Домогосподар/-ка"/>
    <s v="Не був (ла) у шлюбі"/>
    <m/>
    <s v="Кіровоградська"/>
  </r>
  <r>
    <n v="3021369"/>
    <x v="4337"/>
    <s v="2021-04-11 08:27:12"/>
    <n v="2500"/>
    <n v="0"/>
    <n v="0"/>
    <n v="-2500"/>
    <s v="1969-12-13 00:00:00"/>
    <n v="19000"/>
    <s v="Працюю"/>
    <s v="Перебуваю у шлюбі"/>
    <s v="повний робочий день"/>
    <s v="Київська"/>
  </r>
  <r>
    <n v="3025219"/>
    <x v="4338"/>
    <s v="2021-04-11 17:28:13"/>
    <n v="2500"/>
    <n v="0"/>
    <n v="0"/>
    <n v="-2500"/>
    <s v="1999-02-03 00:00:00"/>
    <n v="10000"/>
    <s v="Працюю"/>
    <s v="Не був (ла) у шлюбі"/>
    <s v="повний робочий день"/>
    <s v="Київ"/>
  </r>
  <r>
    <n v="3026703"/>
    <x v="4339"/>
    <s v="2021-04-11 23:04:38"/>
    <n v="2500"/>
    <n v="0"/>
    <n v="0"/>
    <n v="-2500"/>
    <s v="1994-02-05 00:00:00"/>
    <n v="15000"/>
    <s v="Працюю"/>
    <s v="Перебуваю у шлюбі"/>
    <s v="повний робочий день"/>
    <s v="Донецька"/>
  </r>
  <r>
    <n v="3027242"/>
    <x v="1591"/>
    <s v="2021-04-11 23:44:50"/>
    <n v="2500"/>
    <n v="0"/>
    <n v="0"/>
    <n v="-2500"/>
    <s v="1999-02-01 00:00:00"/>
    <n v="7000"/>
    <s v="Працюю"/>
    <s v="Не був (ла) у шлюбі"/>
    <s v="позмінний графік"/>
    <s v="Хмельницька"/>
  </r>
  <r>
    <n v="3031358"/>
    <x v="4340"/>
    <s v="2021-04-12 15:49:00"/>
    <n v="2500"/>
    <n v="0"/>
    <n v="0"/>
    <n v="-2500"/>
    <s v="1983-11-11 00:00:00"/>
    <n v="5000"/>
    <s v="Працюю"/>
    <s v="Не був (ла) у шлюбі"/>
    <s v="повний робочий день"/>
    <s v="Хмельницька"/>
  </r>
  <r>
    <n v="3037728"/>
    <x v="4341"/>
    <s v="2021-04-13 14:19:21"/>
    <n v="2500"/>
    <n v="0"/>
    <n v="0"/>
    <n v="-2500"/>
    <s v="1990-02-09 00:00:00"/>
    <n v="10000"/>
    <s v="Працюю"/>
    <s v="Цивільний шлюб"/>
    <s v="повний робочий день"/>
    <s v="Дніпропетровська"/>
  </r>
  <r>
    <n v="3040220"/>
    <x v="4342"/>
    <s v="2021-04-13 19:02:31"/>
    <n v="2500"/>
    <n v="0"/>
    <n v="0"/>
    <n v="-2500"/>
    <s v="1998-11-05 00:00:00"/>
    <n v="4000"/>
    <s v="Працюю"/>
    <s v="Не був (ла) у шлюбі"/>
    <s v="частковий робочий день"/>
    <s v="Львівська"/>
  </r>
  <r>
    <n v="3041914"/>
    <x v="4343"/>
    <s v="2021-04-13 22:57:16"/>
    <n v="2500"/>
    <n v="0"/>
    <n v="0"/>
    <n v="-2500"/>
    <s v="1983-04-01 00:00:00"/>
    <n v="10000"/>
    <s v="Працюю"/>
    <s v="Цивільний шлюб"/>
    <s v="повний робочий день"/>
    <s v="Рівненська"/>
  </r>
  <r>
    <n v="3049579"/>
    <x v="4344"/>
    <s v="2021-04-14 21:14:11"/>
    <n v="2500"/>
    <n v="0"/>
    <n v="0"/>
    <n v="-2500"/>
    <s v="1984-08-02 00:00:00"/>
    <n v="12000"/>
    <s v="Працюю"/>
    <s v="Цивільний шлюб"/>
    <s v="повний робочий день"/>
    <s v="Харківська"/>
  </r>
  <r>
    <n v="3042614"/>
    <x v="4345"/>
    <s v="2021-04-15 01:29:59"/>
    <n v="2500"/>
    <n v="0"/>
    <n v="0"/>
    <n v="-2500"/>
    <s v="1991-12-01 00:00:00"/>
    <n v="20000"/>
    <s v="Працюю"/>
    <s v="Не був (ла) у шлюбі"/>
    <s v="повний робочий день"/>
    <s v="Харківська"/>
  </r>
  <r>
    <n v="3054017"/>
    <x v="4346"/>
    <s v="2021-04-15 13:49:47"/>
    <n v="2500"/>
    <n v="0"/>
    <n v="0"/>
    <n v="-2500"/>
    <s v="1985-04-19 00:00:00"/>
    <n v="15000"/>
    <s v="Працюю"/>
    <s v="Не був (ла) у шлюбі"/>
    <s v="позмінний графік"/>
    <s v="Львівська"/>
  </r>
  <r>
    <n v="3055207"/>
    <x v="4347"/>
    <s v="2021-04-15 15:56:17"/>
    <n v="2500"/>
    <n v="0"/>
    <n v="0"/>
    <n v="-2500"/>
    <s v="1970-07-18 00:00:00"/>
    <n v="25000"/>
    <s v="Працюю"/>
    <s v="Перебуваю у шлюбі"/>
    <s v="повний робочий день"/>
    <s v="Київ"/>
  </r>
  <r>
    <n v="3056635"/>
    <x v="2101"/>
    <s v="2021-04-15 18:13:21"/>
    <n v="2500"/>
    <n v="0"/>
    <n v="0"/>
    <n v="-2500"/>
    <s v="1995-12-23 00:00:00"/>
    <n v="14500"/>
    <s v="Працюю"/>
    <s v="Не був (ла) у шлюбі"/>
    <s v="повний робочий день"/>
    <s v="Волинська"/>
  </r>
  <r>
    <n v="2963045"/>
    <x v="4348"/>
    <s v="2021-04-03 10:57:36"/>
    <n v="3500"/>
    <n v="0"/>
    <n v="997.5"/>
    <n v="-2502.5"/>
    <s v="1986-05-01 00:00:00"/>
    <n v="2500"/>
    <s v="Працюю"/>
    <s v="Перебуваю у шлюбі"/>
    <s v="повний робочий день"/>
    <s v="Житомирська"/>
  </r>
  <r>
    <n v="2947603"/>
    <x v="4349"/>
    <s v="2021-04-01 12:21:05"/>
    <n v="2550"/>
    <n v="0"/>
    <n v="0"/>
    <n v="-2550"/>
    <s v="1999-01-16 00:00:00"/>
    <n v="12000"/>
    <s v="Працюю"/>
    <s v="Не був (ла) у шлюбі"/>
    <s v="позмінний графік"/>
    <s v="Чернігівська"/>
  </r>
  <r>
    <n v="2979376"/>
    <x v="4350"/>
    <s v="2021-04-05 13:02:41"/>
    <n v="2550"/>
    <n v="0"/>
    <n v="0"/>
    <n v="-2550"/>
    <s v="1976-12-11 00:00:00"/>
    <n v="12000"/>
    <s v="Працюю"/>
    <s v="Не був (ла) у шлюбі"/>
    <s v="повний робочий день"/>
    <s v="Львівська"/>
  </r>
  <r>
    <n v="3032051"/>
    <x v="3246"/>
    <s v="2021-04-12 17:21:09"/>
    <n v="2550"/>
    <n v="0"/>
    <n v="0"/>
    <n v="-2550"/>
    <s v="1989-07-02 00:00:00"/>
    <n v="12500"/>
    <s v="Працюю"/>
    <s v="Розлучений (а)"/>
    <s v="повний робочий день"/>
    <s v="Донецька"/>
  </r>
  <r>
    <n v="2980223"/>
    <x v="4351"/>
    <s v="2021-04-05 14:55:38"/>
    <n v="8000"/>
    <n v="200"/>
    <n v="5208"/>
    <n v="-2592"/>
    <s v="1989-04-28 00:00:00"/>
    <n v="52000"/>
    <s v="Підприємець"/>
    <s v="Перебуваю у шлюбі"/>
    <m/>
    <s v="Київ"/>
  </r>
  <r>
    <n v="3054780"/>
    <x v="637"/>
    <s v="2021-04-15 15:33:43"/>
    <n v="3000"/>
    <n v="0"/>
    <n v="399"/>
    <n v="-2601"/>
    <s v="1993-05-18 00:00:00"/>
    <n v="30000"/>
    <s v="Підприємець"/>
    <s v="Розлучений (а)"/>
    <m/>
    <s v="Запорізька"/>
  </r>
  <r>
    <n v="2985116"/>
    <x v="4352"/>
    <s v="2021-04-06 09:37:34"/>
    <n v="3000"/>
    <n v="0"/>
    <n v="346.5"/>
    <n v="-2653.5"/>
    <s v="2002-10-01 00:00:00"/>
    <n v="20000"/>
    <s v="Не працюю"/>
    <s v="Не був (ла) у шлюбі"/>
    <m/>
    <s v="Одеська"/>
  </r>
  <r>
    <n v="2980181"/>
    <x v="4353"/>
    <s v="2021-04-05 14:59:46"/>
    <n v="2700"/>
    <n v="0"/>
    <n v="0"/>
    <n v="-2700"/>
    <s v="1986-01-14 00:00:00"/>
    <n v="22000"/>
    <s v="Працюю"/>
    <s v="Не був (ла) у шлюбі"/>
    <s v="повний робочий день"/>
    <s v="Київська"/>
  </r>
  <r>
    <n v="2949479"/>
    <x v="3394"/>
    <s v="2021-04-01 15:17:19"/>
    <n v="2800"/>
    <n v="0"/>
    <n v="0"/>
    <n v="-2800"/>
    <s v="1988-12-22 00:00:00"/>
    <n v="12000"/>
    <s v="Не працюю"/>
    <s v="Не був (ла) у шлюбі"/>
    <m/>
    <s v="Київська"/>
  </r>
  <r>
    <n v="3001258"/>
    <x v="4354"/>
    <s v="2021-04-08 12:39:52"/>
    <n v="2800"/>
    <n v="0"/>
    <n v="0"/>
    <n v="-2800"/>
    <s v="1994-04-08 00:00:00"/>
    <n v="20000"/>
    <s v="Працюю"/>
    <s v="Не був (ла) у шлюбі"/>
    <s v="повний робочий день"/>
    <s v="Чернігівська"/>
  </r>
  <r>
    <n v="3015041"/>
    <x v="4355"/>
    <s v="2021-04-10 10:41:30"/>
    <n v="10000"/>
    <n v="3850"/>
    <n v="3350"/>
    <n v="-2800"/>
    <s v="1992-08-15 00:00:00"/>
    <n v="4000"/>
    <s v="Працюю"/>
    <s v="Перебуваю у шлюбі"/>
    <s v="повний робочий день"/>
    <s v="Київ"/>
  </r>
  <r>
    <n v="3013445"/>
    <x v="4356"/>
    <s v="2021-04-10 01:19:36"/>
    <n v="2900"/>
    <n v="0"/>
    <n v="0"/>
    <n v="-2900"/>
    <s v="1987-04-17 00:00:00"/>
    <n v="11000"/>
    <s v="Працюю"/>
    <s v="Перебуваю у шлюбі"/>
    <s v="повний робочий день"/>
    <s v="Донецька"/>
  </r>
  <r>
    <n v="2956143"/>
    <x v="4357"/>
    <s v="2021-04-02 13:35:30"/>
    <n v="3000"/>
    <n v="60.5"/>
    <n v="4.5"/>
    <n v="-2935"/>
    <s v="1987-04-13 00:00:00"/>
    <n v="6500"/>
    <s v="Працюю"/>
    <s v="Не був (ла) у шлюбі"/>
    <s v="повний робочий день"/>
    <s v="Вінницька"/>
  </r>
  <r>
    <n v="3011835"/>
    <x v="4358"/>
    <s v="2021-04-09 19:36:08"/>
    <n v="2950"/>
    <n v="0"/>
    <n v="0"/>
    <n v="-2950"/>
    <s v="1963-07-03 00:00:00"/>
    <n v="15000"/>
    <s v="Працюю"/>
    <s v="Перебуваю у шлюбі"/>
    <s v="позмінний графік"/>
    <s v="Київська"/>
  </r>
  <r>
    <n v="2947456"/>
    <x v="4359"/>
    <s v="2021-04-01 12:21:39"/>
    <n v="3000"/>
    <n v="0"/>
    <n v="3"/>
    <n v="-2997"/>
    <s v="1989-03-02 00:00:00"/>
    <n v="9"/>
    <s v="Домогосподар/-ка"/>
    <s v="Перебуваю у шлюбі"/>
    <m/>
    <s v="Івано-Франківська"/>
  </r>
  <r>
    <n v="2949605"/>
    <x v="4360"/>
    <s v="2021-04-01 18:00:15"/>
    <n v="3000"/>
    <n v="0"/>
    <n v="0"/>
    <n v="-3000"/>
    <s v="1992-06-26 00:00:00"/>
    <n v="7000"/>
    <s v="Працюю"/>
    <s v="Перебуваю у шлюбі"/>
    <s v="повний робочий день"/>
    <s v="Сумська"/>
  </r>
  <r>
    <n v="2950823"/>
    <x v="4361"/>
    <s v="2021-04-01 18:03:40"/>
    <n v="3000"/>
    <n v="0"/>
    <n v="0"/>
    <n v="-3000"/>
    <s v="1997-01-10 00:00:00"/>
    <n v="15000"/>
    <s v="Підприємець"/>
    <s v="Не був (ла) у шлюбі"/>
    <m/>
    <s v="Миколаївська"/>
  </r>
  <r>
    <n v="2952867"/>
    <x v="4362"/>
    <s v="2021-04-01 23:13:30"/>
    <n v="3000"/>
    <n v="0"/>
    <n v="0"/>
    <n v="-3000"/>
    <s v="1997-09-01 00:00:00"/>
    <n v="13000"/>
    <s v="Працюю"/>
    <s v="Не був (ла) у шлюбі"/>
    <s v="повний робочий день"/>
    <s v="Миколаївська"/>
  </r>
  <r>
    <n v="2953413"/>
    <x v="4363"/>
    <s v="2021-04-02 02:10:14"/>
    <n v="3000"/>
    <n v="0"/>
    <n v="0"/>
    <n v="-3000"/>
    <s v="1981-04-14 00:00:00"/>
    <n v="15500"/>
    <s v="Працюю"/>
    <s v="Перебуваю у шлюбі"/>
    <s v="повний робочий день"/>
    <s v="Миколаївська"/>
  </r>
  <r>
    <n v="2954680"/>
    <x v="4364"/>
    <s v="2021-04-02 10:53:13"/>
    <n v="3000"/>
    <n v="0"/>
    <n v="0"/>
    <n v="-3000"/>
    <s v="1984-07-18 00:00:00"/>
    <n v="6000"/>
    <s v="Працюю"/>
    <s v="Цивільний шлюб"/>
    <s v="повний робочий день"/>
    <s v="Харківська"/>
  </r>
  <r>
    <n v="2955100"/>
    <x v="4365"/>
    <s v="2021-04-02 11:55:36"/>
    <n v="3000"/>
    <n v="0"/>
    <n v="0"/>
    <n v="-3000"/>
    <s v="1995-10-25 00:00:00"/>
    <n v="9000"/>
    <s v="Працюю"/>
    <s v="Не був (ла) у шлюбі"/>
    <s v="почасово"/>
    <s v="Львівська"/>
  </r>
  <r>
    <n v="2955842"/>
    <x v="4366"/>
    <s v="2021-04-02 13:09:32"/>
    <n v="3000"/>
    <n v="0"/>
    <n v="0"/>
    <n v="-3000"/>
    <s v="1999-01-29 00:00:00"/>
    <n v="12000"/>
    <s v="Студент"/>
    <s v="Не був (ла) у шлюбі"/>
    <m/>
    <s v="Львівська"/>
  </r>
  <r>
    <n v="2957179"/>
    <x v="4367"/>
    <s v="2021-04-02 15:17:57"/>
    <n v="3000"/>
    <n v="0"/>
    <n v="0"/>
    <n v="-3000"/>
    <s v="1969-01-09 00:00:00"/>
    <n v="13000"/>
    <s v="Працюю"/>
    <s v="Розлучений (а)"/>
    <s v="повний робочий день"/>
    <s v="Полтавська"/>
  </r>
  <r>
    <n v="2973937"/>
    <x v="4368"/>
    <s v="2021-04-04 15:51:42"/>
    <n v="3000"/>
    <n v="0"/>
    <n v="0"/>
    <n v="-3000"/>
    <s v="1990-08-21 00:00:00"/>
    <n v="20000"/>
    <s v="Працюю"/>
    <s v="Цивільний шлюб"/>
    <s v="повний робочий день"/>
    <s v="Луганська"/>
  </r>
  <r>
    <n v="2974735"/>
    <x v="4369"/>
    <s v="2021-04-04 17:22:55"/>
    <n v="3000"/>
    <n v="0"/>
    <n v="0"/>
    <n v="-3000"/>
    <s v="1983-01-07 00:00:00"/>
    <n v="7000"/>
    <s v="Працюю"/>
    <s v="Перебуваю у шлюбі"/>
    <s v="повний робочий день"/>
    <s v="Луганська"/>
  </r>
  <r>
    <n v="2982015"/>
    <x v="4370"/>
    <s v="2021-04-05 18:33:10"/>
    <n v="3000"/>
    <n v="0"/>
    <n v="0"/>
    <n v="-3000"/>
    <s v="2001-10-14 00:00:00"/>
    <n v="9000"/>
    <s v="Працюю"/>
    <s v="Не був (ла) у шлюбі"/>
    <s v="повний робочий день"/>
    <s v="Вінницька"/>
  </r>
  <r>
    <n v="2982162"/>
    <x v="4371"/>
    <s v="2021-04-05 18:45:20"/>
    <n v="3000"/>
    <n v="0"/>
    <n v="0"/>
    <n v="-3000"/>
    <s v="2000-01-19 00:00:00"/>
    <n v="15800"/>
    <s v="Працюю"/>
    <s v="Не був (ла) у шлюбі"/>
    <s v="почасово"/>
    <s v="Київська"/>
  </r>
  <r>
    <n v="2985676"/>
    <x v="4372"/>
    <s v="2021-04-06 11:29:49"/>
    <n v="3000"/>
    <n v="0"/>
    <n v="0"/>
    <n v="-3000"/>
    <s v="1994-10-29 00:00:00"/>
    <n v="12000"/>
    <s v="Працюю"/>
    <s v="Розлучений (а)"/>
    <s v="повний робочий день"/>
    <s v="Харківська"/>
  </r>
  <r>
    <n v="2986530"/>
    <x v="4373"/>
    <s v="2021-04-06 12:57:34"/>
    <n v="3000"/>
    <n v="0"/>
    <n v="0"/>
    <n v="-3000"/>
    <s v="1990-06-18 00:00:00"/>
    <n v="25000"/>
    <s v="Підприємець"/>
    <s v="Перебуваю у шлюбі"/>
    <m/>
    <s v="Одеська"/>
  </r>
  <r>
    <n v="2987594"/>
    <x v="4374"/>
    <s v="2021-04-06 14:54:47"/>
    <n v="3000"/>
    <n v="0"/>
    <n v="0"/>
    <n v="-3000"/>
    <s v="1992-04-08 00:00:00"/>
    <n v="18000"/>
    <s v="Працюю"/>
    <s v="Не був (ла) у шлюбі"/>
    <s v="повний робочий день"/>
    <s v="Івано-Франківська"/>
  </r>
  <r>
    <n v="2987650"/>
    <x v="4375"/>
    <s v="2021-04-06 14:54:52"/>
    <n v="3000"/>
    <n v="0"/>
    <n v="0"/>
    <n v="-3000"/>
    <s v="1978-02-24 00:00:00"/>
    <n v="18000"/>
    <s v="Працюю"/>
    <s v="Перебуваю у шлюбі"/>
    <s v="повний робочий день"/>
    <s v="Сумська"/>
  </r>
  <r>
    <n v="2995161"/>
    <x v="3291"/>
    <s v="2021-04-07 15:08:26"/>
    <n v="3000"/>
    <n v="0"/>
    <n v="0"/>
    <n v="-3000"/>
    <s v="2001-08-25 00:00:00"/>
    <n v="18000"/>
    <s v="Працюю"/>
    <s v="Не був (ла) у шлюбі"/>
    <s v="позмінний графік"/>
    <s v="Полтавська"/>
  </r>
  <r>
    <n v="2995420"/>
    <x v="4376"/>
    <s v="2021-04-07 15:30:42"/>
    <n v="3000"/>
    <n v="0"/>
    <n v="0"/>
    <n v="-3000"/>
    <s v="1976-12-11 00:00:00"/>
    <n v="12000"/>
    <s v="Працюю"/>
    <s v="Розлучений (а)"/>
    <m/>
    <s v="Київ"/>
  </r>
  <r>
    <n v="2995861"/>
    <x v="4377"/>
    <s v="2021-04-07 16:15:59"/>
    <n v="3000"/>
    <n v="0"/>
    <n v="0"/>
    <n v="-3000"/>
    <s v="1988-09-19 00:00:00"/>
    <n v="8500"/>
    <s v="Працюю"/>
    <s v="Перебуваю у шлюбі"/>
    <s v="повний робочий день"/>
    <s v="Запорізька"/>
  </r>
  <r>
    <n v="2996596"/>
    <x v="4378"/>
    <s v="2021-04-07 17:52:17"/>
    <n v="3000"/>
    <n v="0"/>
    <n v="0"/>
    <n v="-3000"/>
    <s v="1971-12-27 00:00:00"/>
    <n v="25000"/>
    <s v="Домогосподар/-ка"/>
    <s v="Перебуваю у шлюбі"/>
    <m/>
    <s v="Запорізька"/>
  </r>
  <r>
    <n v="2997107"/>
    <x v="4379"/>
    <s v="2021-04-07 18:41:32"/>
    <n v="3000"/>
    <n v="0"/>
    <n v="0"/>
    <n v="-3000"/>
    <s v="1997-09-14 00:00:00"/>
    <n v="13000"/>
    <s v="Працюю"/>
    <s v="Не був (ла) у шлюбі"/>
    <s v="повний робочий день"/>
    <s v="Запорізька"/>
  </r>
  <r>
    <n v="2998409"/>
    <x v="2193"/>
    <s v="2021-04-07 22:29:03"/>
    <n v="3000"/>
    <n v="0"/>
    <n v="0"/>
    <n v="-3000"/>
    <s v="1997-04-22 00:00:00"/>
    <n v="11000"/>
    <s v="Працюю"/>
    <s v="Не був (ла) у шлюбі"/>
    <s v="повний робочий день"/>
    <s v="Київська"/>
  </r>
  <r>
    <n v="2998605"/>
    <x v="4380"/>
    <s v="2021-04-07 23:28:56"/>
    <n v="3000"/>
    <n v="0"/>
    <n v="0"/>
    <n v="-3000"/>
    <s v="1992-08-07 00:00:00"/>
    <n v="16000"/>
    <s v="Працюю"/>
    <s v="Не був (ла) у шлюбі"/>
    <s v="повний робочий день"/>
    <s v="Черкаська"/>
  </r>
  <r>
    <n v="3000019"/>
    <x v="4381"/>
    <s v="2021-04-08 09:55:35"/>
    <n v="3000"/>
    <n v="0"/>
    <n v="0"/>
    <n v="-3000"/>
    <s v="1992-07-15 00:00:00"/>
    <n v="12000"/>
    <s v="Працюю"/>
    <s v="Перебуваю у шлюбі"/>
    <s v="повний робочий день"/>
    <s v="Харківська"/>
  </r>
  <r>
    <n v="3002707"/>
    <x v="4382"/>
    <s v="2021-04-08 16:02:53"/>
    <n v="3000"/>
    <n v="0"/>
    <n v="0"/>
    <n v="-3000"/>
    <s v="1994-05-29 00:00:00"/>
    <n v="4000"/>
    <s v="Працюю"/>
    <s v="Цивільний шлюб"/>
    <s v="почасово"/>
    <s v="Луганська"/>
  </r>
  <r>
    <n v="3009574"/>
    <x v="4383"/>
    <s v="2021-04-09 14:39:23"/>
    <n v="3000"/>
    <n v="0"/>
    <n v="0"/>
    <n v="-3000"/>
    <s v="1994-04-23 00:00:00"/>
    <n v="12000"/>
    <s v="Працюю"/>
    <s v="Розлучений (а)"/>
    <s v="повний робочий день"/>
    <s v="Харківська"/>
  </r>
  <r>
    <n v="3011786"/>
    <x v="4384"/>
    <s v="2021-04-09 19:24:52"/>
    <n v="3000"/>
    <n v="0"/>
    <n v="0"/>
    <n v="-3000"/>
    <s v="1978-12-22 00:00:00"/>
    <n v="12000"/>
    <s v="Працюю"/>
    <s v="Розлучений (а)"/>
    <s v="повний робочий день"/>
    <s v="Полтавська"/>
  </r>
  <r>
    <n v="3012997"/>
    <x v="4385"/>
    <s v="2021-04-09 23:32:57"/>
    <n v="3000"/>
    <n v="0"/>
    <n v="0"/>
    <n v="-3000"/>
    <s v="1977-04-10 00:00:00"/>
    <n v="13000"/>
    <s v="Працюю"/>
    <s v="Перебуваю у шлюбі"/>
    <s v="повний робочий день"/>
    <s v="Донецька"/>
  </r>
  <r>
    <n v="3012521"/>
    <x v="2041"/>
    <s v="2021-04-10 19:34:21"/>
    <n v="3000"/>
    <n v="0"/>
    <n v="0"/>
    <n v="-3000"/>
    <s v="1986-05-24 00:00:00"/>
    <n v="9900"/>
    <s v="Працюю"/>
    <s v="Цивільний шлюб"/>
    <s v="повний робочий день"/>
    <s v="Кіровоградська"/>
  </r>
  <r>
    <n v="3019689"/>
    <x v="4386"/>
    <s v="2021-04-10 21:42:39"/>
    <n v="3000"/>
    <n v="0"/>
    <n v="0"/>
    <n v="-3000"/>
    <s v="1987-07-29 00:00:00"/>
    <n v="36000"/>
    <s v="Працюю"/>
    <s v="Перебуваю у шлюбі"/>
    <s v="повний робочий день"/>
    <s v="Київ"/>
  </r>
  <r>
    <n v="3019822"/>
    <x v="4387"/>
    <s v="2021-04-10 22:18:01"/>
    <n v="3000"/>
    <n v="0"/>
    <n v="0"/>
    <n v="-3000"/>
    <s v="1983-02-17 00:00:00"/>
    <n v="1"/>
    <s v="Працюю"/>
    <s v="Розлучений (а)"/>
    <s v="повний робочий день"/>
    <s v="Житомирська"/>
  </r>
  <r>
    <n v="3022202"/>
    <x v="4388"/>
    <s v="2021-04-11 10:51:31"/>
    <n v="3000"/>
    <n v="0"/>
    <n v="0"/>
    <n v="-3000"/>
    <s v="1986-06-19 00:00:00"/>
    <n v="30000"/>
    <s v="Працюю"/>
    <s v="Цивільний шлюб"/>
    <s v="повний робочий день"/>
    <s v="Донецька"/>
  </r>
  <r>
    <n v="3027340"/>
    <x v="4389"/>
    <s v="2021-04-12 00:26:10"/>
    <n v="3000"/>
    <n v="0"/>
    <n v="0"/>
    <n v="-3000"/>
    <s v="1979-03-12 00:00:00"/>
    <n v="6000"/>
    <s v="Працюю"/>
    <s v="Цивільний шлюб"/>
    <s v="повний робочий день"/>
    <s v="Донецька"/>
  </r>
  <r>
    <n v="3030644"/>
    <x v="4390"/>
    <s v="2021-04-12 14:31:00"/>
    <n v="3000"/>
    <n v="0"/>
    <n v="0"/>
    <n v="-3000"/>
    <s v="1985-04-05 00:00:00"/>
    <n v="12000"/>
    <s v="Працюю"/>
    <s v="Не був (ла) у шлюбі"/>
    <s v="позмінний графік"/>
    <s v="Чернівецька"/>
  </r>
  <r>
    <n v="3030980"/>
    <x v="4391"/>
    <s v="2021-04-12 15:24:03"/>
    <n v="3000"/>
    <n v="0"/>
    <n v="0"/>
    <n v="-3000"/>
    <s v="1999-02-15 00:00:00"/>
    <n v="18000"/>
    <s v="Працюю"/>
    <s v="Не був (ла) у шлюбі"/>
    <s v="повний робочий день"/>
    <s v="Запорізька"/>
  </r>
  <r>
    <n v="3032464"/>
    <x v="4392"/>
    <s v="2021-04-12 18:18:25"/>
    <n v="3000"/>
    <n v="0"/>
    <n v="0"/>
    <n v="-3000"/>
    <s v="1980-06-19 00:00:00"/>
    <n v="18000"/>
    <s v="Працюю"/>
    <s v="Цивільний шлюб"/>
    <s v="повний робочий день"/>
    <s v="Київ"/>
  </r>
  <r>
    <n v="3035467"/>
    <x v="4393"/>
    <s v="2021-04-13 08:51:38"/>
    <n v="3000"/>
    <n v="0"/>
    <n v="0"/>
    <n v="-3000"/>
    <s v="1984-04-23 00:00:00"/>
    <n v="18000"/>
    <s v="Працюю"/>
    <s v="Цивільний шлюб"/>
    <s v="повний робочий день"/>
    <s v="Кіровоградська"/>
  </r>
  <r>
    <n v="3038911"/>
    <x v="4394"/>
    <s v="2021-04-13 16:59:27"/>
    <n v="3000"/>
    <n v="0"/>
    <n v="0"/>
    <n v="-3000"/>
    <s v="1993-02-10 00:00:00"/>
    <n v="27000"/>
    <s v="Працюю"/>
    <s v="Не був (ла) у шлюбі"/>
    <m/>
    <s v="Київ"/>
  </r>
  <r>
    <n v="3048760"/>
    <x v="1677"/>
    <s v="2021-04-14 19:23:16"/>
    <n v="3000"/>
    <n v="0"/>
    <n v="0"/>
    <n v="-3000"/>
    <s v="2001-11-23 00:00:00"/>
    <n v="10000"/>
    <s v="Працюю"/>
    <s v="Не був (ла) у шлюбі"/>
    <s v="позмінний графік"/>
    <s v="Львівська"/>
  </r>
  <r>
    <n v="3049628"/>
    <x v="4395"/>
    <s v="2021-04-14 21:34:49"/>
    <n v="3000"/>
    <n v="0"/>
    <n v="0"/>
    <n v="-3000"/>
    <s v="1983-09-30 00:00:00"/>
    <n v="20000"/>
    <s v="Працюю"/>
    <s v="Перебуваю у шлюбі"/>
    <s v="повний робочий день"/>
    <s v="Одеська"/>
  </r>
  <r>
    <n v="3050447"/>
    <x v="4396"/>
    <s v="2021-04-15 00:44:58"/>
    <n v="3000"/>
    <n v="0"/>
    <n v="0"/>
    <n v="-3000"/>
    <s v="2001-02-18 00:00:00"/>
    <n v="21000"/>
    <s v="Студент"/>
    <s v="Не був (ла) у шлюбі"/>
    <m/>
    <s v="Львівська"/>
  </r>
  <r>
    <n v="3052834"/>
    <x v="4397"/>
    <s v="2021-04-15 11:22:35"/>
    <n v="3000"/>
    <n v="0"/>
    <n v="0"/>
    <n v="-3000"/>
    <s v="1994-09-06 00:00:00"/>
    <n v="9000"/>
    <s v="Працюю"/>
    <s v="Вдівець / Вдова"/>
    <s v="повний робочий день"/>
    <s v="Львівська"/>
  </r>
  <r>
    <n v="3054836"/>
    <x v="2314"/>
    <s v="2021-04-15 15:11:38"/>
    <n v="3000"/>
    <n v="0"/>
    <n v="0"/>
    <n v="-3000"/>
    <s v="1994-09-14 00:00:00"/>
    <n v="12000"/>
    <s v="Не працюю"/>
    <s v="Не був (ла) у шлюбі"/>
    <m/>
    <s v="Донецька"/>
  </r>
  <r>
    <n v="3055403"/>
    <x v="4398"/>
    <s v="2021-04-15 16:17:09"/>
    <n v="3000"/>
    <n v="0"/>
    <n v="0"/>
    <n v="-3000"/>
    <s v="1976-05-18 00:00:00"/>
    <n v="40000"/>
    <s v="Працюю"/>
    <s v="Перебуваю у шлюбі"/>
    <s v="повний робочий день"/>
    <s v="Київська"/>
  </r>
  <r>
    <n v="3055956"/>
    <x v="4399"/>
    <s v="2021-04-15 17:09:49"/>
    <n v="3000"/>
    <n v="0"/>
    <n v="0"/>
    <n v="-3000"/>
    <s v="1998-02-18 00:00:00"/>
    <n v="4000"/>
    <s v="Працюю"/>
    <s v="Не був (ла) у шлюбі"/>
    <s v="повний робочий день"/>
    <s v="Полтавська"/>
  </r>
  <r>
    <n v="2958796"/>
    <x v="4400"/>
    <s v="2021-04-02 19:59:41"/>
    <n v="3500"/>
    <n v="0.5"/>
    <n v="472.5"/>
    <n v="-3027"/>
    <s v="1971-06-15 00:00:00"/>
    <n v="14000"/>
    <s v="Працюю"/>
    <s v="Цивільний шлюб"/>
    <s v="повний робочий день"/>
    <s v="Донецька"/>
  </r>
  <r>
    <n v="2956703"/>
    <x v="4401"/>
    <s v="2021-04-02 14:19:24"/>
    <n v="3050"/>
    <n v="0"/>
    <n v="0"/>
    <n v="-3050"/>
    <s v="2000-04-08 00:00:00"/>
    <n v="15000"/>
    <s v="Працюю"/>
    <s v="Не був (ла) у шлюбі"/>
    <s v="частковий робочий день"/>
    <s v="Львівська"/>
  </r>
  <r>
    <n v="2957886"/>
    <x v="4402"/>
    <s v="2021-04-02 15:53:55"/>
    <n v="3050"/>
    <n v="0"/>
    <n v="0"/>
    <n v="-3050"/>
    <s v="2000-01-14 00:00:00"/>
    <n v="100000"/>
    <s v="Працюю"/>
    <s v="Не був (ла) у шлюбі"/>
    <s v="повний робочий день"/>
    <s v="Донецька"/>
  </r>
  <r>
    <n v="2965600"/>
    <x v="4403"/>
    <s v="2021-04-03 15:33:25"/>
    <n v="3050"/>
    <n v="0"/>
    <n v="0"/>
    <n v="-3050"/>
    <s v="1993-05-01 00:00:00"/>
    <n v="14000"/>
    <s v="Декретна відпустка"/>
    <s v="Не був (ла) у шлюбі"/>
    <m/>
    <s v="Львівська"/>
  </r>
  <r>
    <n v="2967574"/>
    <x v="4404"/>
    <s v="2021-04-03 19:44:25"/>
    <n v="3050"/>
    <n v="0"/>
    <n v="0"/>
    <n v="-3050"/>
    <s v="1994-01-21 00:00:00"/>
    <n v="14000"/>
    <s v="Працюю"/>
    <s v="Не був (ла) у шлюбі"/>
    <s v="повний робочий день"/>
    <s v="Запорізька"/>
  </r>
  <r>
    <n v="2949178"/>
    <x v="4405"/>
    <s v="2021-04-01 14:45:35"/>
    <n v="3100"/>
    <n v="0"/>
    <n v="0"/>
    <n v="-3100"/>
    <s v="1996-10-29 00:00:00"/>
    <n v="1000"/>
    <s v="Декретна відпустка"/>
    <s v="Не був (ла) у шлюбі"/>
    <m/>
    <s v="Закарпатська"/>
  </r>
  <r>
    <n v="2966048"/>
    <x v="4406"/>
    <s v="2021-04-03 16:35:36"/>
    <n v="3100"/>
    <n v="0"/>
    <n v="0"/>
    <n v="-3100"/>
    <s v="1989-01-29 00:00:00"/>
    <n v="10.7"/>
    <s v="Працюю"/>
    <s v="Не був (ла) у шлюбі"/>
    <m/>
    <s v="Харківська"/>
  </r>
  <r>
    <n v="2982085"/>
    <x v="4407"/>
    <s v="2021-04-05 18:39:49"/>
    <n v="4000"/>
    <n v="0"/>
    <n v="900"/>
    <n v="-3100"/>
    <s v="1976-02-27 00:00:00"/>
    <n v="15000"/>
    <s v="Працюю"/>
    <s v="Розлучений (а)"/>
    <s v="позмінний графік"/>
    <s v="Дніпропетровська"/>
  </r>
  <r>
    <n v="3027963"/>
    <x v="4408"/>
    <s v="2021-04-12 07:14:22"/>
    <n v="3100"/>
    <n v="0"/>
    <n v="0"/>
    <n v="-3100"/>
    <s v="1987-03-02 00:00:00"/>
    <n v="11000"/>
    <s v="Працюю"/>
    <s v="Перебуваю у шлюбі"/>
    <s v="повний робочий день"/>
    <s v="Кіровоградська"/>
  </r>
  <r>
    <n v="3025926"/>
    <x v="4409"/>
    <s v="2021-04-12 09:33:14"/>
    <n v="3100"/>
    <n v="0"/>
    <n v="0"/>
    <n v="-3100"/>
    <s v="1989-08-15 00:00:00"/>
    <n v="25000"/>
    <s v="Працюю"/>
    <s v="Перебуваю у шлюбі"/>
    <s v="повний робочий день"/>
    <s v="Дніпропетровська"/>
  </r>
  <r>
    <n v="3004191"/>
    <x v="4410"/>
    <s v="2021-04-08 19:03:54"/>
    <n v="6700"/>
    <n v="0"/>
    <n v="3491.4"/>
    <n v="-3208.6"/>
    <s v="1992-08-22 00:00:00"/>
    <n v="25000"/>
    <s v="Підприємець"/>
    <s v="Перебуваю у шлюбі"/>
    <m/>
    <s v="Вінницька"/>
  </r>
  <r>
    <n v="2946525"/>
    <x v="2268"/>
    <s v="2021-04-01 10:31:00"/>
    <n v="3300"/>
    <n v="0"/>
    <n v="0"/>
    <n v="-3300"/>
    <s v="1997-06-20 00:00:00"/>
    <n v="5000"/>
    <s v="Студент"/>
    <s v="Не був (ла) у шлюбі"/>
    <m/>
    <s v="Чернігівська"/>
  </r>
  <r>
    <n v="2948541"/>
    <x v="4411"/>
    <s v="2021-04-01 13:37:37"/>
    <n v="3350"/>
    <n v="0"/>
    <n v="0"/>
    <n v="-3350"/>
    <s v="1979-07-12 00:00:00"/>
    <n v="7500"/>
    <s v="Працюю"/>
    <s v="Перебуваю у шлюбі"/>
    <s v="повний робочий день"/>
    <s v="Донецька"/>
  </r>
  <r>
    <n v="3012745"/>
    <x v="4412"/>
    <s v="2021-04-09 21:59:13"/>
    <n v="3500"/>
    <n v="0"/>
    <n v="100"/>
    <n v="-3400"/>
    <s v="1993-07-24 00:00:00"/>
    <n v="2000"/>
    <s v="Декретна відпустка"/>
    <s v="Не був (ла) у шлюбі"/>
    <m/>
    <s v="Чернігівська"/>
  </r>
  <r>
    <n v="3013536"/>
    <x v="4413"/>
    <s v="2021-04-10 01:54:09"/>
    <n v="3450"/>
    <n v="0"/>
    <n v="0"/>
    <n v="-3450"/>
    <s v="1985-04-16 00:00:00"/>
    <n v="16000"/>
    <s v="Працюю"/>
    <s v="Перебуваю у шлюбі"/>
    <s v="повний робочий день"/>
    <s v="Київ"/>
  </r>
  <r>
    <n v="2946784"/>
    <x v="3443"/>
    <s v="2021-04-01 10:59:16"/>
    <n v="3500"/>
    <n v="0"/>
    <n v="0"/>
    <n v="-3500"/>
    <s v="1994-06-17 00:00:00"/>
    <n v="5000"/>
    <s v="Працюю"/>
    <s v="Не був (ла) у шлюбі"/>
    <s v="повний робочий день"/>
    <s v="Черкаська"/>
  </r>
  <r>
    <n v="2946966"/>
    <x v="4414"/>
    <s v="2021-04-01 11:28:23"/>
    <n v="3500"/>
    <n v="0"/>
    <n v="0"/>
    <n v="-3500"/>
    <s v="1974-02-09 00:00:00"/>
    <n v="1"/>
    <s v="Працюю"/>
    <s v="Розлучений (а)"/>
    <s v="почасово"/>
    <s v="Кіровоградська"/>
  </r>
  <r>
    <n v="2947526"/>
    <x v="4415"/>
    <s v="2021-04-01 12:14:09"/>
    <n v="3500"/>
    <n v="0"/>
    <n v="0"/>
    <n v="-3500"/>
    <s v="1990-04-07 00:00:00"/>
    <n v="10000"/>
    <s v="Працюю"/>
    <s v="Не був (ла) у шлюбі"/>
    <s v="повний робочий день"/>
    <s v="Полтавська"/>
  </r>
  <r>
    <n v="2952811"/>
    <x v="4416"/>
    <s v="2021-04-01 23:03:03"/>
    <n v="3500"/>
    <n v="0"/>
    <n v="0"/>
    <n v="-3500"/>
    <s v="1992-02-19 00:00:00"/>
    <n v="16000"/>
    <s v="Працюю"/>
    <s v="Не був (ла) у шлюбі"/>
    <s v="повний робочий день"/>
    <s v="Київ"/>
  </r>
  <r>
    <n v="2954365"/>
    <x v="4417"/>
    <s v="2021-04-02 10:00:10"/>
    <n v="3500"/>
    <n v="0"/>
    <n v="0"/>
    <n v="-3500"/>
    <s v="1997-03-17 00:00:00"/>
    <n v="15000"/>
    <s v="Працюю"/>
    <s v="Не був (ла) у шлюбі"/>
    <s v="позмінний графік"/>
    <s v="Одеська"/>
  </r>
  <r>
    <n v="2963689"/>
    <x v="4418"/>
    <s v="2021-04-03 12:29:38"/>
    <n v="3500"/>
    <n v="0"/>
    <n v="0"/>
    <n v="-3500"/>
    <s v="1985-05-05 00:00:00"/>
    <n v="11000"/>
    <s v="Підприємець"/>
    <s v="Перебуваю у шлюбі"/>
    <m/>
    <s v="Хмельницька"/>
  </r>
  <r>
    <n v="2966195"/>
    <x v="4419"/>
    <s v="2021-04-03 16:41:37"/>
    <n v="3500"/>
    <n v="0"/>
    <n v="0"/>
    <n v="-3500"/>
    <s v="1983-02-28 00:00:00"/>
    <n v="15000"/>
    <s v="Працюю"/>
    <s v="Перебуваю у шлюбі"/>
    <s v="повний робочий день"/>
    <s v="Тернопільська"/>
  </r>
  <r>
    <n v="2971347"/>
    <x v="4420"/>
    <s v="2021-04-04 11:17:40"/>
    <n v="3500"/>
    <n v="0"/>
    <n v="0"/>
    <n v="-3500"/>
    <s v="1995-04-20 00:00:00"/>
    <n v="1.2"/>
    <s v="Працюю"/>
    <s v="Не був (ла) у шлюбі"/>
    <s v="повний робочий день"/>
    <s v="Херсонська"/>
  </r>
  <r>
    <n v="2972796"/>
    <x v="3117"/>
    <s v="2021-04-04 13:45:04"/>
    <n v="3500"/>
    <n v="0"/>
    <n v="0"/>
    <n v="-3500"/>
    <s v="1995-08-29 00:00:00"/>
    <n v="15000"/>
    <s v="Працюю"/>
    <s v="Не був (ла) у шлюбі"/>
    <s v="повний робочий день"/>
    <s v="Херсонська"/>
  </r>
  <r>
    <n v="2975694"/>
    <x v="4421"/>
    <s v="2021-04-04 19:28:24"/>
    <n v="3500"/>
    <n v="0"/>
    <n v="0"/>
    <n v="-3500"/>
    <s v="1971-03-23 00:00:00"/>
    <n v="12000"/>
    <s v="Працюю"/>
    <s v="Розлучений (а)"/>
    <s v="повний робочий день"/>
    <s v="Вінницька"/>
  </r>
  <r>
    <n v="2982106"/>
    <x v="4422"/>
    <s v="2021-04-05 18:39:52"/>
    <n v="3500"/>
    <n v="0"/>
    <n v="0"/>
    <n v="-3500"/>
    <s v="1990-07-29 00:00:00"/>
    <n v="19800"/>
    <s v="Працюю"/>
    <s v="Перебуваю у шлюбі"/>
    <s v="повний робочий день"/>
    <s v="Рівненська"/>
  </r>
  <r>
    <n v="2989036"/>
    <x v="3222"/>
    <s v="2021-04-06 17:47:12"/>
    <n v="3500"/>
    <n v="0"/>
    <n v="0"/>
    <n v="-3500"/>
    <s v="1975-01-19 00:00:00"/>
    <n v="12000"/>
    <s v="Працюю"/>
    <s v="Не був (ла) у шлюбі"/>
    <s v="повний робочий день"/>
    <s v="Черкаська"/>
  </r>
  <r>
    <n v="2990072"/>
    <x v="4423"/>
    <s v="2021-04-06 20:21:57"/>
    <n v="3500"/>
    <n v="0"/>
    <n v="0"/>
    <n v="-3500"/>
    <s v="1996-02-25 00:00:00"/>
    <n v="15000"/>
    <s v="Працюю"/>
    <s v="Не був (ла) у шлюбі"/>
    <s v="повний робочий день"/>
    <s v="Донецька"/>
  </r>
  <r>
    <n v="3000635"/>
    <x v="4424"/>
    <s v="2021-04-08 11:27:01"/>
    <n v="3500"/>
    <n v="0"/>
    <n v="0"/>
    <n v="-3500"/>
    <s v="1997-04-19 00:00:00"/>
    <n v="12000"/>
    <s v="Працюю"/>
    <s v="Перебуваю у шлюбі"/>
    <s v="повний робочий день"/>
    <s v="Вінницька"/>
  </r>
  <r>
    <n v="3002455"/>
    <x v="4425"/>
    <s v="2021-04-08 15:38:09"/>
    <n v="3500"/>
    <n v="0"/>
    <n v="0"/>
    <n v="-3500"/>
    <s v="1985-01-27 00:00:00"/>
    <n v="25000"/>
    <s v="Працюю"/>
    <s v="Не був (ла) у шлюбі"/>
    <s v="повний робочий день"/>
    <s v="Рівненська"/>
  </r>
  <r>
    <n v="3005388"/>
    <x v="4426"/>
    <s v="2021-04-08 21:39:55"/>
    <n v="3500"/>
    <n v="0"/>
    <n v="0"/>
    <n v="-3500"/>
    <s v="1978-08-06 00:00:00"/>
    <n v="5000"/>
    <s v="Працюю"/>
    <s v="Вдівець / Вдова"/>
    <s v="повний робочий день"/>
    <s v="Львівська"/>
  </r>
  <r>
    <n v="3006956"/>
    <x v="4427"/>
    <s v="2021-04-09 12:03:19"/>
    <n v="3500"/>
    <n v="0"/>
    <n v="0"/>
    <n v="-3500"/>
    <s v="1977-03-28 00:00:00"/>
    <n v="1500"/>
    <s v="Працюю"/>
    <s v="Розлучений (а)"/>
    <s v="повний робочий день"/>
    <s v="Харківська"/>
  </r>
  <r>
    <n v="3008622"/>
    <x v="4428"/>
    <s v="2021-04-09 13:16:52"/>
    <n v="3500"/>
    <n v="0"/>
    <n v="0"/>
    <n v="-3500"/>
    <s v="1994-05-11 00:00:00"/>
    <n v="30000"/>
    <s v="Працюю"/>
    <s v="Не був (ла) у шлюбі"/>
    <s v="повний робочий день"/>
    <s v="Київ"/>
  </r>
  <r>
    <n v="3012157"/>
    <x v="3102"/>
    <s v="2021-04-09 20:20:45"/>
    <n v="3500"/>
    <n v="0"/>
    <n v="0"/>
    <n v="-3500"/>
    <s v="2000-11-23 00:00:00"/>
    <n v="9500"/>
    <s v="Працюю"/>
    <s v="Не був (ла) у шлюбі"/>
    <s v="повний робочий день"/>
    <s v="Київська"/>
  </r>
  <r>
    <n v="3042061"/>
    <x v="4429"/>
    <s v="2021-04-13 23:36:49"/>
    <n v="3500"/>
    <n v="0"/>
    <n v="0"/>
    <n v="-3500"/>
    <s v="1997-08-20 00:00:00"/>
    <n v="60000"/>
    <s v="Працюю"/>
    <s v="Перебуваю у шлюбі"/>
    <s v="позмінний графік"/>
    <s v="Чернігівська"/>
  </r>
  <r>
    <n v="3042754"/>
    <x v="4430"/>
    <s v="2021-04-14 04:46:21"/>
    <n v="3500"/>
    <n v="0"/>
    <n v="0"/>
    <n v="-3500"/>
    <s v="1999-07-11 00:00:00"/>
    <n v="20000"/>
    <s v="Працюю"/>
    <s v="Не був (ла) у шлюбі"/>
    <s v="повний робочий день"/>
    <s v="Вінницька"/>
  </r>
  <r>
    <n v="3057881"/>
    <x v="1900"/>
    <s v="2021-04-15 20:21:13"/>
    <n v="3500"/>
    <n v="0"/>
    <n v="0"/>
    <n v="-3500"/>
    <s v="1983-08-23 00:00:00"/>
    <n v="9500"/>
    <s v="Працюю"/>
    <s v="Розлучений (а)"/>
    <s v="повний робочий день"/>
    <s v="Одеська"/>
  </r>
  <r>
    <n v="3015643"/>
    <x v="4431"/>
    <s v="2021-04-10 12:01:16"/>
    <n v="3550"/>
    <n v="0"/>
    <n v="0"/>
    <n v="-3550"/>
    <s v="1996-07-30 00:00:00"/>
    <n v="12000"/>
    <s v="Працюю"/>
    <s v="Не був (ла) у шлюбі"/>
    <s v="повний робочий день"/>
    <s v="Вінницька"/>
  </r>
  <r>
    <n v="3037112"/>
    <x v="1780"/>
    <s v="2021-04-13 12:54:12"/>
    <n v="3600"/>
    <n v="0"/>
    <n v="0"/>
    <n v="-3600"/>
    <s v="1990-03-21 00:00:00"/>
    <n v="5000"/>
    <s v="Працюю"/>
    <s v="Розлучений (а)"/>
    <s v="повний робочий день"/>
    <s v="Дніпропетровська"/>
  </r>
  <r>
    <n v="2965047"/>
    <x v="4432"/>
    <s v="2021-04-03 14:26:34"/>
    <n v="3750"/>
    <n v="0"/>
    <n v="0"/>
    <n v="-3750"/>
    <s v="1990-12-27 00:00:00"/>
    <n v="20000"/>
    <s v="Працюю"/>
    <s v="Не був (ла) у шлюбі"/>
    <s v="повний робочий день"/>
    <s v="Миколаївська"/>
  </r>
  <r>
    <n v="3010309"/>
    <x v="4433"/>
    <s v="2021-04-09 16:43:37"/>
    <n v="7000"/>
    <n v="0"/>
    <n v="3150"/>
    <n v="-3850"/>
    <s v="1976-02-23 00:00:00"/>
    <n v="22000"/>
    <s v="Підприємець"/>
    <s v="Цивільний шлюб"/>
    <m/>
    <s v="Вінницька"/>
  </r>
  <r>
    <n v="3034753"/>
    <x v="897"/>
    <s v="2021-04-13 01:53:05"/>
    <n v="3900"/>
    <n v="0"/>
    <n v="0"/>
    <n v="-3900"/>
    <s v="1994-09-01 00:00:00"/>
    <n v="100"/>
    <s v="Працюю"/>
    <s v="Розлучений (а)"/>
    <s v="позмінний графік"/>
    <s v="Харківська"/>
  </r>
  <r>
    <n v="2983681"/>
    <x v="4434"/>
    <s v="2021-04-05 22:59:11"/>
    <n v="3950"/>
    <n v="0"/>
    <n v="0"/>
    <n v="-3950"/>
    <s v="1990-06-01 00:00:00"/>
    <n v="46000"/>
    <s v="Підприємець"/>
    <s v="Не був (ла) у шлюбі"/>
    <m/>
    <s v="Рівненська"/>
  </r>
  <r>
    <n v="3033283"/>
    <x v="2172"/>
    <s v="2021-04-12 20:09:31"/>
    <n v="8300"/>
    <n v="3700"/>
    <n v="630.79999999999995"/>
    <n v="-3969.2"/>
    <s v="2002-07-17 00:00:00"/>
    <n v="7000"/>
    <s v="Студент"/>
    <s v="Не був (ла) у шлюбі"/>
    <m/>
    <s v="Київ"/>
  </r>
  <r>
    <n v="2948366"/>
    <x v="4435"/>
    <s v="2021-04-01 13:24:15"/>
    <n v="4000"/>
    <n v="0"/>
    <n v="0"/>
    <n v="-4000"/>
    <s v="1983-03-17 00:00:00"/>
    <n v="13000"/>
    <s v="Працюю"/>
    <s v="Перебуваю у шлюбі"/>
    <s v="повний робочий день"/>
    <s v="Івано-Франківська"/>
  </r>
  <r>
    <n v="2949871"/>
    <x v="4436"/>
    <s v="2021-04-01 16:06:42"/>
    <n v="4000"/>
    <n v="0"/>
    <n v="0"/>
    <n v="-4000"/>
    <s v="1994-06-26 00:00:00"/>
    <n v="13000"/>
    <s v="Декретна відпустка"/>
    <s v="Перебуваю у шлюбі"/>
    <m/>
    <s v="Івано-Франківська"/>
  </r>
  <r>
    <n v="2954036"/>
    <x v="4437"/>
    <s v="2021-04-02 09:08:06"/>
    <n v="4000"/>
    <n v="0"/>
    <n v="0"/>
    <n v="-4000"/>
    <s v="1989-11-02 00:00:00"/>
    <n v="18000"/>
    <s v="Працюю"/>
    <s v="Не був (ла) у шлюбі"/>
    <s v="повний робочий день"/>
    <s v="Дніпропетровська"/>
  </r>
  <r>
    <n v="2958712"/>
    <x v="4438"/>
    <s v="2021-04-02 17:26:21"/>
    <n v="4000"/>
    <n v="0"/>
    <n v="0"/>
    <n v="-4000"/>
    <s v="1993-06-27 00:00:00"/>
    <n v="1500"/>
    <s v="Працюю"/>
    <s v="Розлучений (а)"/>
    <s v="позмінний графік"/>
    <s v="Одеська"/>
  </r>
  <r>
    <n v="2966377"/>
    <x v="4439"/>
    <s v="2021-04-03 17:09:30"/>
    <n v="4000"/>
    <n v="0"/>
    <n v="0"/>
    <n v="-4000"/>
    <s v="1976-11-12 00:00:00"/>
    <n v="15000"/>
    <s v="Працюю"/>
    <s v="Розлучений (а)"/>
    <s v="повний робочий день"/>
    <s v="Житомирська"/>
  </r>
  <r>
    <n v="2966916"/>
    <x v="4440"/>
    <s v="2021-04-03 18:23:56"/>
    <n v="4000"/>
    <n v="0"/>
    <n v="0"/>
    <n v="-4000"/>
    <s v="1986-09-11 00:00:00"/>
    <n v="5000"/>
    <s v="Працюю"/>
    <s v="Перебуваю у шлюбі"/>
    <s v="повний робочий день"/>
    <s v="Луганська"/>
  </r>
  <r>
    <n v="2980496"/>
    <x v="4441"/>
    <s v="2021-04-05 15:33:18"/>
    <n v="4000"/>
    <n v="0"/>
    <n v="0"/>
    <n v="-4000"/>
    <s v="1986-06-10 00:00:00"/>
    <n v="15000"/>
    <s v="Працюю"/>
    <s v="Перебуваю у шлюбі"/>
    <s v="повний робочий день"/>
    <s v="Івано-Франківська"/>
  </r>
  <r>
    <n v="2985585"/>
    <x v="4442"/>
    <s v="2021-04-06 11:10:45"/>
    <n v="4000"/>
    <n v="0"/>
    <n v="0"/>
    <n v="-4000"/>
    <s v="1998-03-26 00:00:00"/>
    <n v="7000"/>
    <s v="Працюю"/>
    <s v="Цивільний шлюб"/>
    <s v="повний робочий день"/>
    <s v="Київська"/>
  </r>
  <r>
    <n v="2994391"/>
    <x v="4443"/>
    <s v="2021-04-07 13:39:55"/>
    <n v="4000"/>
    <n v="0"/>
    <n v="0"/>
    <n v="-4000"/>
    <s v="1996-08-25 00:00:00"/>
    <n v="15800"/>
    <s v="Працюю"/>
    <s v="Не був (ла) у шлюбі"/>
    <s v="повний робочий день"/>
    <s v="Дніпропетровська"/>
  </r>
  <r>
    <n v="3001314"/>
    <x v="4444"/>
    <s v="2021-04-08 12:50:43"/>
    <n v="4000"/>
    <n v="0"/>
    <n v="0"/>
    <n v="-4000"/>
    <s v="1988-05-27 00:00:00"/>
    <n v="12000"/>
    <s v="Домогосподар/-ка"/>
    <s v="Перебуваю у шлюбі"/>
    <m/>
    <s v="Волинська"/>
  </r>
  <r>
    <n v="3002945"/>
    <x v="4445"/>
    <s v="2021-04-08 16:25:46"/>
    <n v="4000"/>
    <n v="0"/>
    <n v="0"/>
    <n v="-4000"/>
    <s v="1995-02-19 00:00:00"/>
    <n v="8500"/>
    <s v="Декретна відпустка"/>
    <s v="Цивільний шлюб"/>
    <m/>
    <s v="Дніпропетровська"/>
  </r>
  <r>
    <n v="3005010"/>
    <x v="4446"/>
    <s v="2021-04-08 20:43:45"/>
    <n v="4000"/>
    <n v="0"/>
    <n v="0"/>
    <n v="-4000"/>
    <s v="1997-04-13 00:00:00"/>
    <n v="15000"/>
    <s v="Працюю"/>
    <s v="Не був (ла) у шлюбі"/>
    <s v="частковий робочий день"/>
    <s v="Київська"/>
  </r>
  <r>
    <n v="3014418"/>
    <x v="4447"/>
    <s v="2021-04-10 08:56:51"/>
    <n v="4000"/>
    <n v="0"/>
    <n v="0"/>
    <n v="-4000"/>
    <s v="1991-09-06 00:00:00"/>
    <n v="5000"/>
    <s v="Декретна відпустка"/>
    <s v="Розлучений (а)"/>
    <m/>
    <s v="Кіровоградська"/>
  </r>
  <r>
    <n v="3014474"/>
    <x v="3205"/>
    <s v="2021-04-10 09:02:17"/>
    <n v="4000"/>
    <n v="0"/>
    <n v="0"/>
    <n v="-4000"/>
    <s v="1988-02-20 00:00:00"/>
    <n v="12000"/>
    <s v="Працюю"/>
    <s v="Не був (ла) у шлюбі"/>
    <s v="повний робочий день"/>
    <s v="Вінницька"/>
  </r>
  <r>
    <n v="3018772"/>
    <x v="3321"/>
    <s v="2021-04-10 19:08:38"/>
    <n v="4000"/>
    <n v="0"/>
    <n v="0"/>
    <n v="-4000"/>
    <s v="1994-04-16 00:00:00"/>
    <n v="6700"/>
    <s v="Працюю"/>
    <s v="Не був (ла) у шлюбі"/>
    <s v="повний робочий день"/>
    <s v="Хмельницька"/>
  </r>
  <r>
    <n v="3022503"/>
    <x v="4448"/>
    <s v="2021-04-11 11:26:57"/>
    <n v="4000"/>
    <n v="0"/>
    <n v="0"/>
    <n v="-4000"/>
    <s v="1992-12-17 00:00:00"/>
    <n v="20000"/>
    <s v="Декретна відпустка"/>
    <s v="Перебуваю у шлюбі"/>
    <m/>
    <s v="Івано-Франківська"/>
  </r>
  <r>
    <n v="3037672"/>
    <x v="3008"/>
    <s v="2021-04-13 14:05:40"/>
    <n v="4000"/>
    <n v="0"/>
    <n v="0"/>
    <n v="-4000"/>
    <s v="1983-01-09 00:00:00"/>
    <n v="9000"/>
    <s v="Працюю"/>
    <s v="Вдівець / Вдова"/>
    <s v="повний робочий день"/>
    <s v="Дніпропетровська"/>
  </r>
  <r>
    <n v="3047255"/>
    <x v="1442"/>
    <s v="2021-04-14 16:09:57"/>
    <n v="4000"/>
    <n v="0"/>
    <n v="0"/>
    <n v="-4000"/>
    <s v="1995-04-18 00:00:00"/>
    <n v="5000"/>
    <s v="Не працюю"/>
    <s v="Цивільний шлюб"/>
    <m/>
    <s v="Одеська"/>
  </r>
  <r>
    <n v="3048053"/>
    <x v="4449"/>
    <s v="2021-04-14 17:55:46"/>
    <n v="4000"/>
    <n v="0"/>
    <n v="0"/>
    <n v="-4000"/>
    <s v="1986-05-02 00:00:00"/>
    <n v="15000"/>
    <s v="Працюю"/>
    <s v="Перебуваю у шлюбі"/>
    <s v="повний робочий день"/>
    <s v="Хмельницька"/>
  </r>
  <r>
    <n v="3049474"/>
    <x v="2026"/>
    <s v="2021-04-14 20:59:12"/>
    <n v="4000"/>
    <n v="0"/>
    <n v="0"/>
    <n v="-4000"/>
    <s v="1961-05-25 00:00:00"/>
    <n v="23000"/>
    <s v="Працюю"/>
    <s v="Перебуваю у шлюбі"/>
    <s v="повний робочий день"/>
    <s v="Черкаська"/>
  </r>
  <r>
    <n v="3050307"/>
    <x v="3164"/>
    <s v="2021-04-14 23:30:21"/>
    <n v="4000"/>
    <n v="0"/>
    <n v="0"/>
    <n v="-4000"/>
    <s v="1980-10-04 00:00:00"/>
    <n v="18700"/>
    <s v="Працюю"/>
    <s v="Розлучений (а)"/>
    <s v="повний робочий день"/>
    <s v="Рівненська"/>
  </r>
  <r>
    <n v="3050720"/>
    <x v="4450"/>
    <s v="2021-04-15 01:46:25"/>
    <n v="4000"/>
    <n v="0"/>
    <n v="0"/>
    <n v="-4000"/>
    <s v="1981-06-07 00:00:00"/>
    <n v="20000"/>
    <s v="Працюю"/>
    <s v="Перебуваю у шлюбі"/>
    <s v="повний робочий день"/>
    <s v="Івано-Франківська"/>
  </r>
  <r>
    <n v="3054150"/>
    <x v="4451"/>
    <s v="2021-04-15 14:06:11"/>
    <n v="4000"/>
    <n v="0"/>
    <n v="0"/>
    <n v="-4000"/>
    <s v="1997-03-15 00:00:00"/>
    <n v="20000"/>
    <s v="Працюю"/>
    <s v="Не був (ла) у шлюбі"/>
    <s v="повний робочий день"/>
    <s v="Харківська"/>
  </r>
  <r>
    <n v="3056614"/>
    <x v="2932"/>
    <s v="2021-04-15 18:12:12"/>
    <n v="4000"/>
    <n v="0"/>
    <n v="0"/>
    <n v="-4000"/>
    <s v="1973-01-02 00:00:00"/>
    <n v="11000"/>
    <s v="Працюю"/>
    <s v="Розлучений (а)"/>
    <s v="повний робочий день"/>
    <s v="Львівська"/>
  </r>
  <r>
    <n v="3038701"/>
    <x v="4452"/>
    <s v="2021-04-13 19:43:18"/>
    <n v="4050"/>
    <n v="0"/>
    <n v="0"/>
    <n v="-4050"/>
    <s v="1996-11-17 00:00:00"/>
    <n v="12000"/>
    <s v="Працюю"/>
    <s v="Перебуваю у шлюбі"/>
    <s v="частковий робочий день"/>
    <s v="Донецька"/>
  </r>
  <r>
    <n v="2946987"/>
    <x v="4453"/>
    <s v="2021-04-01 11:29:35"/>
    <n v="4100"/>
    <n v="0"/>
    <n v="0"/>
    <n v="-4100"/>
    <s v="1993-03-21 00:00:00"/>
    <n v="5000"/>
    <s v="Працюю"/>
    <s v="Перебуваю у шлюбі"/>
    <s v="повний робочий день"/>
    <s v="Харківська"/>
  </r>
  <r>
    <n v="3016518"/>
    <x v="4454"/>
    <s v="2021-04-10 14:00:41"/>
    <n v="8000"/>
    <n v="0"/>
    <n v="3840"/>
    <n v="-4160"/>
    <s v="1989-02-22 00:00:00"/>
    <n v="50000"/>
    <s v="Підприємець"/>
    <s v="Розлучений (а)"/>
    <m/>
    <s v="Рівненська"/>
  </r>
  <r>
    <n v="2974245"/>
    <x v="4455"/>
    <s v="2021-04-04 17:05:18"/>
    <n v="4246"/>
    <n v="0"/>
    <n v="80"/>
    <n v="-4166"/>
    <s v="1995-02-06 00:00:00"/>
    <n v="10000"/>
    <s v="Працюю"/>
    <s v="Не був (ла) у шлюбі"/>
    <s v="повний робочий день"/>
    <s v="Дніпропетровська"/>
  </r>
  <r>
    <n v="3058896"/>
    <x v="4456"/>
    <s v="2021-04-15 23:12:10"/>
    <n v="4200"/>
    <n v="0"/>
    <n v="0"/>
    <n v="-4200"/>
    <s v="1999-04-01 00:00:00"/>
    <n v="14000"/>
    <s v="Працюю"/>
    <s v="Не був (ла) у шлюбі"/>
    <s v="повний робочий день"/>
    <s v="Львівська"/>
  </r>
  <r>
    <n v="2955030"/>
    <x v="4457"/>
    <s v="2021-04-02 12:04:50"/>
    <n v="6000"/>
    <n v="0"/>
    <n v="1710"/>
    <n v="-4290"/>
    <s v="1994-09-07 00:00:00"/>
    <n v="10000"/>
    <s v="Працюю"/>
    <s v="Цивільний шлюб"/>
    <s v="повний робочий день"/>
    <s v="Миколаївська"/>
  </r>
  <r>
    <n v="2955506"/>
    <x v="2345"/>
    <s v="2021-04-02 12:34:12"/>
    <n v="7900"/>
    <n v="0"/>
    <n v="3602.4"/>
    <n v="-4297.6000000000004"/>
    <s v="2000-09-15 00:00:00"/>
    <n v="30000"/>
    <s v="Працюю"/>
    <s v="Не був (ла) у шлюбі"/>
    <s v="повний робочий день"/>
    <s v="Київ"/>
  </r>
  <r>
    <n v="2946931"/>
    <x v="4458"/>
    <s v="2021-04-01 11:31:24"/>
    <n v="4300"/>
    <n v="0"/>
    <n v="0"/>
    <n v="-4300"/>
    <s v="1993-04-07 00:00:00"/>
    <n v="4100"/>
    <s v="Працюю"/>
    <s v="Не був (ла) у шлюбі"/>
    <s v="повний робочий день"/>
    <s v="Дніпропетровська"/>
  </r>
  <r>
    <n v="2988294"/>
    <x v="4459"/>
    <s v="2021-04-06 16:04:39"/>
    <n v="4350"/>
    <n v="0"/>
    <n v="0"/>
    <n v="-4350"/>
    <s v="1985-06-05 00:00:00"/>
    <n v="14500"/>
    <s v="Працюю"/>
    <s v="Перебуваю у шлюбі"/>
    <s v="позмінний графік"/>
    <s v="Сумська"/>
  </r>
  <r>
    <n v="2947344"/>
    <x v="4460"/>
    <s v="2021-04-01 12:07:25"/>
    <n v="4400"/>
    <n v="0"/>
    <n v="0"/>
    <n v="-4400"/>
    <s v="1996-02-08 00:00:00"/>
    <n v="15000"/>
    <s v="Не працюю"/>
    <s v="Не був (ла) у шлюбі"/>
    <s v="повний робочий день"/>
    <s v="Київська"/>
  </r>
  <r>
    <n v="2985704"/>
    <x v="4461"/>
    <s v="2021-04-06 11:30:36"/>
    <n v="4400"/>
    <n v="0"/>
    <n v="0"/>
    <n v="-4400"/>
    <s v="1990-09-29 00:00:00"/>
    <n v="21000"/>
    <s v="Працюю"/>
    <s v="Цивільний шлюб"/>
    <s v="повний робочий день"/>
    <s v="Донецька"/>
  </r>
  <r>
    <n v="2954666"/>
    <x v="1974"/>
    <s v="2021-04-02 10:44:45"/>
    <n v="10000"/>
    <n v="2000"/>
    <n v="3500"/>
    <n v="-4500"/>
    <s v="1996-02-15 00:00:00"/>
    <n v="15000"/>
    <s v="Працюю"/>
    <s v="Не був (ла) у шлюбі"/>
    <s v="повний робочий день"/>
    <s v="Чернігівська"/>
  </r>
  <r>
    <n v="2963500"/>
    <x v="4462"/>
    <s v="2021-04-03 11:59:18"/>
    <n v="4500"/>
    <n v="0"/>
    <n v="0"/>
    <n v="-4500"/>
    <s v="1978-07-23 00:00:00"/>
    <n v="6000"/>
    <s v="Працюю"/>
    <s v="Розлучений (а)"/>
    <s v="повний робочий день"/>
    <s v="Харківська"/>
  </r>
  <r>
    <n v="2968071"/>
    <x v="2289"/>
    <s v="2021-04-03 21:00:56"/>
    <n v="4500"/>
    <n v="0"/>
    <n v="0"/>
    <n v="-4500"/>
    <s v="2002-02-19 00:00:00"/>
    <n v="5000"/>
    <s v="Працюю"/>
    <s v="Не був (ла) у шлюбі"/>
    <s v="частковий робочий день"/>
    <s v="Донецька"/>
  </r>
  <r>
    <n v="2993117"/>
    <x v="2096"/>
    <s v="2021-04-07 10:50:56"/>
    <n v="4500"/>
    <n v="0"/>
    <n v="0"/>
    <n v="-4500"/>
    <s v="1992-09-05 00:00:00"/>
    <n v="15000"/>
    <s v="Працюю"/>
    <s v="Перебуваю у шлюбі"/>
    <s v="повний робочий день"/>
    <s v="Київська"/>
  </r>
  <r>
    <n v="3035614"/>
    <x v="4463"/>
    <s v="2021-04-13 09:22:49"/>
    <n v="4500"/>
    <n v="0"/>
    <n v="0"/>
    <n v="-4500"/>
    <s v="1985-11-24 00:00:00"/>
    <n v="15000"/>
    <s v="Домогосподар/-ка"/>
    <s v="Перебуваю у шлюбі"/>
    <m/>
    <s v="Вінницька"/>
  </r>
  <r>
    <n v="3036069"/>
    <x v="1855"/>
    <s v="2021-04-13 10:30:12"/>
    <n v="4500"/>
    <n v="0"/>
    <n v="0"/>
    <n v="-4500"/>
    <s v="1994-03-04 00:00:00"/>
    <n v="10000"/>
    <s v="Працюю"/>
    <s v="Не був (ла) у шлюбі"/>
    <s v="повний робочий день"/>
    <s v="Черкаська"/>
  </r>
  <r>
    <n v="3048753"/>
    <x v="4464"/>
    <s v="2021-04-14 19:29:37"/>
    <n v="4500"/>
    <n v="0"/>
    <n v="0"/>
    <n v="-4500"/>
    <s v="1984-11-30 00:00:00"/>
    <n v="7000"/>
    <s v="Працюю"/>
    <s v="Цивільний шлюб"/>
    <s v="позмінний графік"/>
    <s v="Миколаївська"/>
  </r>
  <r>
    <n v="2955002"/>
    <x v="4465"/>
    <s v="2021-04-02 11:38:33"/>
    <n v="7600"/>
    <n v="0"/>
    <n v="3093.2"/>
    <n v="-4506.8"/>
    <s v="1977-04-06 00:00:00"/>
    <n v="12000"/>
    <s v="Працюю"/>
    <s v="Перебуваю у шлюбі"/>
    <s v="повний робочий день"/>
    <s v="Чернігівська"/>
  </r>
  <r>
    <n v="2981791"/>
    <x v="4466"/>
    <s v="2021-04-05 18:07:27"/>
    <n v="8250"/>
    <n v="0"/>
    <n v="3722.75"/>
    <n v="-4527.25"/>
    <s v="1978-01-01 00:00:00"/>
    <n v="7000"/>
    <s v="Домогосподар/-ка"/>
    <s v="Перебуваю у шлюбі"/>
    <m/>
    <s v="Полтавська"/>
  </r>
  <r>
    <n v="3035726"/>
    <x v="1411"/>
    <s v="2021-04-13 09:48:37"/>
    <n v="5450"/>
    <n v="0"/>
    <n v="882.9"/>
    <n v="-4567.1000000000004"/>
    <s v="1987-03-05 00:00:00"/>
    <n v="8500"/>
    <s v="Працюю"/>
    <s v="Перебуваю у шлюбі"/>
    <s v="повний робочий день"/>
    <s v="Вінницька"/>
  </r>
  <r>
    <n v="2955478"/>
    <x v="4467"/>
    <s v="2021-04-02 12:31:35"/>
    <n v="4600"/>
    <n v="0"/>
    <n v="0"/>
    <n v="-4600"/>
    <s v="1988-09-07 00:00:00"/>
    <n v="12000"/>
    <s v="Працюю"/>
    <s v="Перебуваю у шлюбі"/>
    <s v="повний робочий день"/>
    <s v="Київська"/>
  </r>
  <r>
    <n v="2989547"/>
    <x v="4468"/>
    <s v="2021-04-06 20:03:17"/>
    <n v="4600"/>
    <n v="0"/>
    <n v="0"/>
    <n v="-4600"/>
    <s v="1997-08-01 00:00:00"/>
    <n v="24000"/>
    <s v="Працюю"/>
    <s v="Не був (ла) у шлюбі"/>
    <s v="повний робочий день"/>
    <s v="Київ"/>
  </r>
  <r>
    <n v="2995315"/>
    <x v="4469"/>
    <s v="2021-04-07 15:18:52"/>
    <n v="4900"/>
    <n v="0"/>
    <n v="0"/>
    <n v="-4900"/>
    <s v="1996-07-22 00:00:00"/>
    <n v="15000"/>
    <s v="Працюю"/>
    <s v="Не був (ла) у шлюбі"/>
    <s v="повний робочий день"/>
    <s v="Полтавська"/>
  </r>
  <r>
    <n v="3036097"/>
    <x v="4470"/>
    <s v="2021-04-13 10:36:13"/>
    <n v="7000"/>
    <n v="0"/>
    <n v="2100"/>
    <n v="-4900"/>
    <s v="1992-04-16 00:00:00"/>
    <n v="4000"/>
    <s v="Декретна відпустка"/>
    <s v="Не був (ла) у шлюбі"/>
    <m/>
    <s v="Рівненська"/>
  </r>
  <r>
    <n v="2946658"/>
    <x v="2177"/>
    <s v="2021-04-01 10:46:41"/>
    <n v="5000"/>
    <n v="0"/>
    <n v="0"/>
    <n v="-5000"/>
    <s v="1995-09-21 00:00:00"/>
    <n v="40"/>
    <s v="Працюю"/>
    <s v="Не був (ла) у шлюбі"/>
    <s v="повний робочий день"/>
    <s v="Запорізька"/>
  </r>
  <r>
    <n v="2951915"/>
    <x v="4471"/>
    <s v="2021-04-01 20:33:40"/>
    <n v="5000"/>
    <n v="0"/>
    <n v="0"/>
    <n v="-5000"/>
    <s v="1992-08-17 00:00:00"/>
    <n v="6000"/>
    <s v="Працюю"/>
    <s v="Перебуваю у шлюбі"/>
    <s v="позмінний графік"/>
    <s v="Харківська"/>
  </r>
  <r>
    <n v="2970507"/>
    <x v="4472"/>
    <s v="2021-04-04 09:14:24"/>
    <n v="5000"/>
    <n v="0"/>
    <n v="0"/>
    <n v="-5000"/>
    <s v="1989-08-26 00:00:00"/>
    <n v="25000"/>
    <s v="Не працюю"/>
    <s v="Не був (ла) у шлюбі"/>
    <m/>
    <s v="Закарпатська"/>
  </r>
  <r>
    <n v="2975148"/>
    <x v="4473"/>
    <s v="2021-04-04 18:13:02"/>
    <n v="5000"/>
    <n v="0"/>
    <n v="0"/>
    <n v="-5000"/>
    <s v="1983-12-15 00:00:00"/>
    <n v="14000"/>
    <s v="Працюю"/>
    <s v="Перебуваю у шлюбі"/>
    <s v="повний робочий день"/>
    <s v="Дніпропетровська"/>
  </r>
  <r>
    <n v="2977157"/>
    <x v="4474"/>
    <s v="2021-04-05 01:14:20"/>
    <n v="5000"/>
    <n v="0"/>
    <n v="0"/>
    <n v="-5000"/>
    <s v="2002-04-29 00:00:00"/>
    <n v="22500"/>
    <s v="Працюю"/>
    <s v="Не був (ла) у шлюбі"/>
    <s v="повний робочий день"/>
    <s v="Черкаська"/>
  </r>
  <r>
    <n v="2991619"/>
    <x v="3036"/>
    <s v="2021-04-07 01:44:07"/>
    <n v="5000"/>
    <n v="0"/>
    <n v="0"/>
    <n v="-5000"/>
    <s v="1992-06-21 00:00:00"/>
    <n v="7000"/>
    <s v="Працюю"/>
    <s v="Вдівець / Вдова"/>
    <s v="повний робочий день"/>
    <s v="Рівненська"/>
  </r>
  <r>
    <n v="2994559"/>
    <x v="4475"/>
    <s v="2021-04-07 13:59:41"/>
    <n v="5000"/>
    <n v="0"/>
    <n v="0"/>
    <n v="-5000"/>
    <s v="1986-12-15 00:00:00"/>
    <n v="5000"/>
    <s v="Працюю"/>
    <s v="Перебуваю у шлюбі"/>
    <s v="повний робочий день"/>
    <s v="Київ"/>
  </r>
  <r>
    <n v="2995637"/>
    <x v="1593"/>
    <s v="2021-04-07 15:56:51"/>
    <n v="5000"/>
    <n v="0"/>
    <n v="0"/>
    <n v="-5000"/>
    <s v="1970-10-15 00:00:00"/>
    <n v="19000"/>
    <s v="Працюю"/>
    <s v="Перебуваю у шлюбі"/>
    <s v="повний робочий день"/>
    <s v="Львівська"/>
  </r>
  <r>
    <n v="3000537"/>
    <x v="4476"/>
    <s v="2021-04-08 11:16:43"/>
    <n v="5000"/>
    <n v="0"/>
    <n v="0"/>
    <n v="-5000"/>
    <s v="1974-07-20 00:00:00"/>
    <n v="20000"/>
    <s v="Не працюю"/>
    <s v="Розлучений (а)"/>
    <s v="повний робочий день"/>
    <s v="Одеська"/>
  </r>
  <r>
    <n v="3017288"/>
    <x v="4477"/>
    <s v="2021-04-10 15:43:49"/>
    <n v="5000"/>
    <n v="0"/>
    <n v="0"/>
    <n v="-5000"/>
    <s v="1989-07-20 00:00:00"/>
    <n v="8000"/>
    <s v="Працюю"/>
    <s v="Розлучений (а)"/>
    <s v="частковий робочий день"/>
    <s v="Донецька"/>
  </r>
  <r>
    <n v="3041081"/>
    <x v="4478"/>
    <s v="2021-04-13 20:57:08"/>
    <n v="5000"/>
    <n v="0"/>
    <n v="0"/>
    <n v="-5000"/>
    <s v="2001-11-02 00:00:00"/>
    <n v="10000"/>
    <s v="Студент"/>
    <s v="Не був (ла) у шлюбі"/>
    <m/>
    <s v="Одеська"/>
  </r>
  <r>
    <n v="3051966"/>
    <x v="4479"/>
    <s v="2021-04-15 09:40:33"/>
    <n v="5000"/>
    <n v="0"/>
    <n v="0"/>
    <n v="-5000"/>
    <s v="1984-09-15 00:00:00"/>
    <n v="500"/>
    <s v="Не працюю"/>
    <s v="Розлучений (а)"/>
    <m/>
    <s v="Львівська"/>
  </r>
  <r>
    <n v="3046359"/>
    <x v="4480"/>
    <s v="2021-04-14 14:52:46"/>
    <n v="6600"/>
    <n v="0"/>
    <n v="1577.4"/>
    <n v="-5022.6000000000004"/>
    <s v="1978-09-09 00:00:00"/>
    <n v="8000"/>
    <s v="Працюю"/>
    <s v="Цивільний шлюб"/>
    <s v="повний робочий день"/>
    <s v="Запорізька"/>
  </r>
  <r>
    <n v="3056810"/>
    <x v="3105"/>
    <s v="2021-04-15 18:28:34"/>
    <n v="5050"/>
    <n v="0"/>
    <n v="0"/>
    <n v="-5050"/>
    <s v="1998-12-31 00:00:00"/>
    <n v="1000"/>
    <s v="Працюю"/>
    <s v="Не був (ла) у шлюбі"/>
    <s v="повний робочий день"/>
    <s v="Донецька"/>
  </r>
  <r>
    <n v="2979838"/>
    <x v="4481"/>
    <s v="2021-04-05 14:03:51"/>
    <n v="5100"/>
    <n v="0"/>
    <n v="0"/>
    <n v="-5100"/>
    <s v="1992-07-21 00:00:00"/>
    <n v="6"/>
    <s v="Домогосподар/-ка"/>
    <s v="Перебуваю у шлюбі"/>
    <m/>
    <s v="Чернівецька"/>
  </r>
  <r>
    <n v="2948478"/>
    <x v="4482"/>
    <s v="2021-04-01 13:39:09"/>
    <n v="7000"/>
    <n v="0"/>
    <n v="1895.25"/>
    <n v="-5104.75"/>
    <s v="1995-08-27 00:00:00"/>
    <n v="5000"/>
    <s v="Декретна відпустка"/>
    <s v="Цивільний шлюб"/>
    <m/>
    <s v="Харківська"/>
  </r>
  <r>
    <n v="2998192"/>
    <x v="4483"/>
    <s v="2021-04-07 21:45:01"/>
    <n v="7000"/>
    <n v="0"/>
    <n v="1820"/>
    <n v="-5180"/>
    <s v="1990-03-08 00:00:00"/>
    <n v="9000"/>
    <s v="Працюю"/>
    <s v="Перебуваю у шлюбі"/>
    <s v="повний робочий день"/>
    <s v="Вінницька"/>
  </r>
  <r>
    <n v="2985018"/>
    <x v="2224"/>
    <s v="2021-04-06 09:10:20"/>
    <n v="7000"/>
    <n v="0"/>
    <n v="1813"/>
    <n v="-5187"/>
    <s v="1993-09-22 00:00:00"/>
    <n v="11000"/>
    <s v="Працюю"/>
    <s v="Перебуваю у шлюбі"/>
    <s v="повний робочий день"/>
    <s v="Кіровоградська"/>
  </r>
  <r>
    <n v="2916439"/>
    <x v="4484"/>
    <s v="2021-04-06 08:50:45"/>
    <n v="11550.4"/>
    <n v="5916.09"/>
    <n v="364.14"/>
    <n v="-5270.1699999999992"/>
    <s v="1998-03-03 00:00:00"/>
    <n v="40000"/>
    <s v="Працюю"/>
    <s v="Не був (ла) у шлюбі"/>
    <s v="повний робочий день"/>
    <s v="Дніпропетровська"/>
  </r>
  <r>
    <n v="3045225"/>
    <x v="4485"/>
    <s v="2021-04-14 12:51:54"/>
    <n v="8000"/>
    <n v="0"/>
    <n v="2640"/>
    <n v="-5360"/>
    <s v="1986-10-19 00:00:00"/>
    <n v="14000"/>
    <s v="Працюю"/>
    <s v="Перебуваю у шлюбі"/>
    <s v="позмінний графік"/>
    <s v="Дніпропетровська"/>
  </r>
  <r>
    <n v="2995455"/>
    <x v="4486"/>
    <s v="2021-04-07 15:31:36"/>
    <n v="5400"/>
    <n v="0"/>
    <n v="0"/>
    <n v="-5400"/>
    <s v="1986-09-28 00:00:00"/>
    <n v="30000"/>
    <s v="Працюю"/>
    <s v="Перебуваю у шлюбі"/>
    <s v="повний робочий день"/>
    <s v="Київ"/>
  </r>
  <r>
    <n v="3014873"/>
    <x v="4487"/>
    <s v="2021-04-10 10:24:16"/>
    <n v="5400"/>
    <n v="0"/>
    <n v="0"/>
    <n v="-5400"/>
    <s v="1987-07-30 00:00:00"/>
    <n v="20000"/>
    <s v="Працюю"/>
    <s v="Перебуваю у шлюбі"/>
    <s v="повний робочий день"/>
    <s v="Київ"/>
  </r>
  <r>
    <n v="3000488"/>
    <x v="4488"/>
    <s v="2021-04-08 11:01:27"/>
    <n v="10000"/>
    <n v="0"/>
    <n v="4560"/>
    <n v="-5440"/>
    <s v="1988-09-25 00:00:00"/>
    <n v="20000"/>
    <s v="Працюю"/>
    <s v="Перебуваю у шлюбі"/>
    <s v="повний робочий день"/>
    <s v="Київська"/>
  </r>
  <r>
    <n v="2953077"/>
    <x v="4489"/>
    <s v="2021-04-01 23:55:58"/>
    <n v="5500"/>
    <n v="0"/>
    <n v="0"/>
    <n v="-5500"/>
    <s v="1983-01-14 00:00:00"/>
    <n v="30000"/>
    <s v="Працюю"/>
    <s v="Перебуваю у шлюбі"/>
    <s v="повний робочий день"/>
    <s v="Київ"/>
  </r>
  <r>
    <n v="2975869"/>
    <x v="4490"/>
    <s v="2021-04-04 19:54:47"/>
    <n v="10000"/>
    <n v="0"/>
    <n v="4500"/>
    <n v="-5500"/>
    <s v="1997-04-09 00:00:00"/>
    <n v="20000"/>
    <s v="Працюю"/>
    <s v="Перебуваю у шлюбі"/>
    <s v="повний робочий день"/>
    <s v="Тернопільська"/>
  </r>
  <r>
    <n v="2976954"/>
    <x v="3234"/>
    <s v="2021-04-04 23:58:32"/>
    <n v="5500"/>
    <n v="0"/>
    <n v="0"/>
    <n v="-5500"/>
    <s v="1997-06-12 00:00:00"/>
    <n v="15000"/>
    <s v="Не працюю"/>
    <s v="Не був (ла) у шлюбі"/>
    <m/>
    <s v="Чернігівська"/>
  </r>
  <r>
    <n v="3009812"/>
    <x v="2233"/>
    <s v="2021-04-09 15:12:13"/>
    <n v="5500"/>
    <n v="0"/>
    <n v="0"/>
    <n v="-5500"/>
    <s v="1995-06-04 00:00:00"/>
    <n v="5000"/>
    <s v="Працюю"/>
    <s v="Перебуваю у шлюбі"/>
    <s v="повний робочий день"/>
    <s v="Івано-Франківська"/>
  </r>
  <r>
    <n v="3028929"/>
    <x v="4491"/>
    <s v="2021-04-12 10:58:18"/>
    <n v="10000"/>
    <n v="0"/>
    <n v="4500"/>
    <n v="-5500"/>
    <s v="1980-11-04 00:00:00"/>
    <n v="10500"/>
    <s v="Підприємець"/>
    <s v="Не був (ла) у шлюбі"/>
    <m/>
    <s v="Одеська"/>
  </r>
  <r>
    <n v="3032534"/>
    <x v="4492"/>
    <s v="2021-04-12 18:20:50"/>
    <n v="10000"/>
    <n v="0"/>
    <n v="4500"/>
    <n v="-5500"/>
    <s v="1987-04-07 00:00:00"/>
    <n v="7000"/>
    <s v="Працюю"/>
    <s v="Не був (ла) у шлюбі"/>
    <s v="повний робочий день"/>
    <s v="Вінницька"/>
  </r>
  <r>
    <n v="3034116"/>
    <x v="4493"/>
    <s v="2021-04-12 22:33:51"/>
    <n v="5500"/>
    <n v="0"/>
    <n v="0"/>
    <n v="-5500"/>
    <s v="1976-11-03 00:00:00"/>
    <n v="25000"/>
    <s v="Працюю"/>
    <s v="Розлучений (а)"/>
    <s v="повний робочий день"/>
    <s v="Дніпропетровська"/>
  </r>
  <r>
    <n v="3036496"/>
    <x v="1768"/>
    <s v="2021-04-13 11:27:31"/>
    <n v="5500"/>
    <n v="0"/>
    <n v="0"/>
    <n v="-5500"/>
    <s v="1983-07-28 00:00:00"/>
    <n v="15000"/>
    <s v="Підприємець"/>
    <s v="Перебуваю у шлюбі"/>
    <m/>
    <s v="Херсонська"/>
  </r>
  <r>
    <n v="3058861"/>
    <x v="2163"/>
    <s v="2021-04-15 23:06:17"/>
    <n v="5500"/>
    <n v="0"/>
    <n v="0"/>
    <n v="-5500"/>
    <s v="1982-07-01 00:00:00"/>
    <n v="15000"/>
    <s v="Підприємець"/>
    <s v="Вдівець / Вдова"/>
    <m/>
    <s v="Луганська"/>
  </r>
  <r>
    <n v="2971424"/>
    <x v="4494"/>
    <s v="2021-04-04 11:29:11"/>
    <n v="6250"/>
    <n v="0"/>
    <n v="665"/>
    <n v="-5585"/>
    <s v="1991-09-24 00:00:00"/>
    <n v="25000"/>
    <s v="Працюю"/>
    <s v="Перебуваю у шлюбі"/>
    <s v="повний робочий день"/>
    <s v="Кіровоградська"/>
  </r>
  <r>
    <n v="2992424"/>
    <x v="3118"/>
    <s v="2021-04-07 09:13:51"/>
    <n v="5650"/>
    <n v="0"/>
    <n v="0"/>
    <n v="-5650"/>
    <s v="1998-06-21 00:00:00"/>
    <n v="14500"/>
    <s v="Працюю"/>
    <s v="Не був (ла) у шлюбі"/>
    <s v="повний робочий день"/>
    <s v="Хмельницька"/>
  </r>
  <r>
    <n v="2977696"/>
    <x v="4495"/>
    <s v="2021-04-05 06:33:49"/>
    <n v="6000"/>
    <n v="0"/>
    <n v="91.2"/>
    <n v="-5908.8"/>
    <s v="1967-10-21 00:00:00"/>
    <n v="14000"/>
    <s v="Працюю"/>
    <s v="Перебуваю у шлюбі"/>
    <s v="повний робочий день"/>
    <s v="Сумська"/>
  </r>
  <r>
    <n v="2957998"/>
    <x v="4496"/>
    <s v="2021-04-02 16:03:35"/>
    <n v="6000"/>
    <n v="0"/>
    <n v="0"/>
    <n v="-6000"/>
    <s v="1999-02-03 00:00:00"/>
    <n v="12500"/>
    <s v="Працюю"/>
    <s v="Вдівець / Вдова"/>
    <s v="повний робочий день"/>
    <s v="Сумська"/>
  </r>
  <r>
    <n v="2959069"/>
    <x v="4497"/>
    <s v="2021-04-02 18:07:34"/>
    <n v="6000"/>
    <n v="0"/>
    <n v="0"/>
    <n v="-6000"/>
    <s v="1999-12-21 00:00:00"/>
    <n v="12500"/>
    <s v="Працюю"/>
    <s v="Не був (ла) у шлюбі"/>
    <s v="повний робочий день"/>
    <s v="Івано-Франківська"/>
  </r>
  <r>
    <n v="3016875"/>
    <x v="4498"/>
    <s v="2021-04-10 14:42:04"/>
    <n v="6000"/>
    <n v="0"/>
    <n v="0"/>
    <n v="-6000"/>
    <s v="1997-09-30 00:00:00"/>
    <n v="5000"/>
    <s v="Працюю"/>
    <s v="Не був (ла) у шлюбі"/>
    <s v="повний робочий день"/>
    <s v="Одеська"/>
  </r>
  <r>
    <n v="3033913"/>
    <x v="4499"/>
    <s v="2021-04-12 21:42:38"/>
    <n v="6000"/>
    <n v="0"/>
    <n v="0"/>
    <n v="-6000"/>
    <s v="1997-04-24 00:00:00"/>
    <n v="15000"/>
    <s v="Працюю"/>
    <s v="Не був (ла) у шлюбі"/>
    <s v="позмінний графік"/>
    <s v="Житомирська"/>
  </r>
  <r>
    <n v="3037777"/>
    <x v="4500"/>
    <s v="2021-04-13 14:12:54"/>
    <n v="6000"/>
    <n v="0"/>
    <n v="0"/>
    <n v="-6000"/>
    <s v="1997-05-10 00:00:00"/>
    <n v="40000"/>
    <s v="Підприємець"/>
    <s v="Не був (ла) у шлюбі"/>
    <m/>
    <s v="Одеська"/>
  </r>
  <r>
    <n v="3039737"/>
    <x v="4501"/>
    <s v="2021-04-13 18:04:20"/>
    <n v="6000"/>
    <n v="0"/>
    <n v="0"/>
    <n v="-6000"/>
    <s v="1987-10-19 00:00:00"/>
    <n v="2000"/>
    <s v="Працюю"/>
    <s v="Перебуваю у шлюбі"/>
    <s v="почасово"/>
    <s v="Київ"/>
  </r>
  <r>
    <n v="2989988"/>
    <x v="4502"/>
    <s v="2021-04-06 19:58:59"/>
    <n v="6050"/>
    <n v="0"/>
    <n v="0"/>
    <n v="-6050"/>
    <s v="2001-08-10 00:00:00"/>
    <n v="11300"/>
    <s v="Працюю"/>
    <s v="Не був (ла) у шлюбі"/>
    <s v="повний робочий день"/>
    <s v="Дніпропетровська"/>
  </r>
  <r>
    <n v="3043027"/>
    <x v="1232"/>
    <s v="2021-04-14 08:02:36"/>
    <n v="6200"/>
    <n v="0"/>
    <n v="0"/>
    <n v="-6200"/>
    <s v="2002-04-09 00:00:00"/>
    <n v="4500"/>
    <s v="Працюю"/>
    <s v="Не був (ла) у шлюбі"/>
    <s v="повний робочий день"/>
    <s v="Сумська"/>
  </r>
  <r>
    <n v="3012451"/>
    <x v="4503"/>
    <s v="2021-04-09 21:36:07"/>
    <n v="6492"/>
    <n v="9.25"/>
    <n v="100.75"/>
    <n v="-6382"/>
    <s v="1978-11-09 00:00:00"/>
    <n v="2000"/>
    <s v="Працюю"/>
    <s v="Перебуваю у шлюбі"/>
    <s v="позмінний графік"/>
    <s v="Рівненська"/>
  </r>
  <r>
    <n v="2950921"/>
    <x v="4504"/>
    <s v="2021-04-01 18:14:07"/>
    <n v="6450"/>
    <n v="0"/>
    <n v="0"/>
    <n v="-6450"/>
    <s v="1982-09-17 00:00:00"/>
    <n v="400"/>
    <s v="Працюю"/>
    <s v="Не був (ла) у шлюбі"/>
    <m/>
    <s v="Одеська"/>
  </r>
  <r>
    <n v="3007397"/>
    <x v="4505"/>
    <s v="2021-04-09 09:37:48"/>
    <n v="10000"/>
    <n v="330"/>
    <n v="3140"/>
    <n v="-6530"/>
    <s v="1993-01-22 00:00:00"/>
    <n v="20000"/>
    <s v="Працюю"/>
    <s v="Перебуваю у шлюбі"/>
    <s v="повний робочий день"/>
    <s v="Полтавська"/>
  </r>
  <r>
    <n v="2952909"/>
    <x v="4506"/>
    <s v="2021-04-01 23:19:08"/>
    <n v="6700"/>
    <n v="0"/>
    <n v="0"/>
    <n v="-6700"/>
    <s v="1992-07-23 00:00:00"/>
    <n v="23700"/>
    <s v="Працюю"/>
    <s v="Не був (ла) у шлюбі"/>
    <s v="повний робочий день"/>
    <s v="Івано-Франківська"/>
  </r>
  <r>
    <n v="3039464"/>
    <x v="1636"/>
    <s v="2021-04-13 17:18:32"/>
    <n v="6850"/>
    <n v="0"/>
    <n v="0"/>
    <n v="-6850"/>
    <s v="1991-08-06 00:00:00"/>
    <n v="25000"/>
    <s v="Підприємець"/>
    <s v="Розлучений (а)"/>
    <m/>
    <s v="Вінницька"/>
  </r>
  <r>
    <n v="3040647"/>
    <x v="4507"/>
    <s v="2021-04-13 19:53:28"/>
    <n v="6900"/>
    <n v="0"/>
    <n v="0"/>
    <n v="-6900"/>
    <s v="1991-04-22 00:00:00"/>
    <n v="15000"/>
    <s v="Працюю"/>
    <s v="Не був (ла) у шлюбі"/>
    <s v="повний робочий день"/>
    <s v="Київ"/>
  </r>
  <r>
    <n v="2950599"/>
    <x v="4508"/>
    <s v="2021-04-01 17:32:22"/>
    <n v="7000"/>
    <n v="0"/>
    <n v="0"/>
    <n v="-7000"/>
    <s v="1990-08-04 00:00:00"/>
    <n v="15000"/>
    <s v="Працюю"/>
    <s v="Перебуваю у шлюбі"/>
    <s v="повний робочий день"/>
    <s v="Черкаська"/>
  </r>
  <r>
    <n v="2969338"/>
    <x v="3195"/>
    <s v="2021-04-04 01:21:04"/>
    <n v="7000"/>
    <n v="0"/>
    <n v="0"/>
    <n v="-7000"/>
    <s v="1988-11-29 00:00:00"/>
    <n v="10000"/>
    <s v="Працюю"/>
    <s v="Розлучений (а)"/>
    <s v="частковий робочий день"/>
    <s v="Дніпропетровська"/>
  </r>
  <r>
    <n v="2978235"/>
    <x v="4509"/>
    <s v="2021-04-05 10:03:52"/>
    <n v="7000"/>
    <n v="0"/>
    <n v="0"/>
    <n v="-7000"/>
    <s v="1990-01-18 00:00:00"/>
    <n v="2500"/>
    <s v="Працюю"/>
    <s v="Не був (ла) у шлюбі"/>
    <s v="повний робочий день"/>
    <s v="Сумська"/>
  </r>
  <r>
    <n v="2988945"/>
    <x v="4510"/>
    <s v="2021-04-06 17:31:17"/>
    <n v="7000"/>
    <n v="0"/>
    <n v="0"/>
    <n v="-7000"/>
    <s v="2002-12-01 00:00:00"/>
    <n v="12000"/>
    <s v="Працюю"/>
    <s v="Не був (ла) у шлюбі"/>
    <m/>
    <s v="Запорізька"/>
  </r>
  <r>
    <n v="2993495"/>
    <x v="2149"/>
    <s v="2021-04-07 11:58:17"/>
    <n v="7000"/>
    <n v="0"/>
    <n v="0"/>
    <n v="-7000"/>
    <s v="1964-03-25 00:00:00"/>
    <n v="14800"/>
    <s v="Працюю"/>
    <s v="Перебуваю у шлюбі"/>
    <s v="повний робочий день"/>
    <s v="Івано-Франківська"/>
  </r>
  <r>
    <n v="3001104"/>
    <x v="2157"/>
    <s v="2021-04-08 12:24:58"/>
    <n v="7000"/>
    <n v="0"/>
    <n v="0"/>
    <n v="-7000"/>
    <s v="1991-09-18 00:00:00"/>
    <n v="24000"/>
    <s v="Працюю"/>
    <s v="Перебуваю у шлюбі"/>
    <s v="повний робочий день"/>
    <s v="Київська"/>
  </r>
  <r>
    <n v="3020095"/>
    <x v="3416"/>
    <s v="2021-04-10 23:04:05"/>
    <n v="7000"/>
    <n v="0"/>
    <n v="0"/>
    <n v="-7000"/>
    <s v="1994-03-30 00:00:00"/>
    <n v="15000"/>
    <s v="Підприємець"/>
    <s v="Перебуваю у шлюбі"/>
    <m/>
    <s v="Луганська"/>
  </r>
  <r>
    <n v="3024323"/>
    <x v="4511"/>
    <s v="2021-04-11 16:09:37"/>
    <n v="7000"/>
    <n v="0"/>
    <n v="0"/>
    <n v="-7000"/>
    <s v="1994-03-12 00:00:00"/>
    <n v="10000"/>
    <s v="Працюю"/>
    <s v="Цивільний шлюб"/>
    <s v="повний робочий день"/>
    <s v="Черкаська"/>
  </r>
  <r>
    <n v="3025380"/>
    <x v="4512"/>
    <s v="2021-04-11 17:51:16"/>
    <n v="7000"/>
    <n v="0"/>
    <n v="0"/>
    <n v="-7000"/>
    <s v="1990-07-04 00:00:00"/>
    <n v="20000"/>
    <s v="Підприємець"/>
    <s v="Не був (ла) у шлюбі"/>
    <m/>
    <s v="Волинська"/>
  </r>
  <r>
    <n v="3036867"/>
    <x v="4513"/>
    <s v="2021-04-13 12:29:44"/>
    <n v="7000"/>
    <n v="0"/>
    <n v="0"/>
    <n v="-7000"/>
    <s v="1993-12-02 00:00:00"/>
    <n v="15000"/>
    <s v="Працюю"/>
    <s v="Не був (ла) у шлюбі"/>
    <s v="позмінний графік"/>
    <s v="Рівненська"/>
  </r>
  <r>
    <n v="3041249"/>
    <x v="4514"/>
    <s v="2021-04-13 21:21:38"/>
    <n v="7000"/>
    <n v="0"/>
    <n v="0"/>
    <n v="-7000"/>
    <s v="1990-11-05 00:00:00"/>
    <n v="12000"/>
    <s v="Працюю"/>
    <s v="Не був (ла) у шлюбі"/>
    <s v="повний робочий день"/>
    <s v="Житомирська"/>
  </r>
  <r>
    <n v="3048011"/>
    <x v="4515"/>
    <s v="2021-04-14 17:54:57"/>
    <n v="7000"/>
    <n v="0"/>
    <n v="0"/>
    <n v="-7000"/>
    <s v="1987-11-11 00:00:00"/>
    <n v="18500"/>
    <s v="Працюю"/>
    <s v="Розлучений (а)"/>
    <s v="повний робочий день"/>
    <s v="Вінницька"/>
  </r>
  <r>
    <n v="3050440"/>
    <x v="3043"/>
    <s v="2021-04-15 00:04:17"/>
    <n v="7000"/>
    <n v="0"/>
    <n v="0"/>
    <n v="-7000"/>
    <s v="1994-02-05 00:00:00"/>
    <n v="7000"/>
    <s v="Працюю"/>
    <s v="Не був (ла) у шлюбі"/>
    <s v="повний робочий день"/>
    <s v="Чернівецька"/>
  </r>
  <r>
    <n v="3055949"/>
    <x v="4516"/>
    <s v="2021-04-15 17:14:00"/>
    <n v="8000"/>
    <n v="0"/>
    <n v="960"/>
    <n v="-7040"/>
    <s v="1979-02-01 00:00:00"/>
    <n v="7000"/>
    <s v="Працюю"/>
    <s v="Перебуваю у шлюбі"/>
    <s v="повний робочий день"/>
    <s v="Дніпропетровська"/>
  </r>
  <r>
    <n v="3009084"/>
    <x v="4517"/>
    <s v="2021-04-11 08:40:41"/>
    <n v="10000"/>
    <n v="0"/>
    <n v="2850"/>
    <n v="-7150"/>
    <s v="1989-04-04 00:00:00"/>
    <n v="20000"/>
    <s v="Працюю"/>
    <s v="Не був (ла) у шлюбі"/>
    <s v="повний робочий день"/>
    <s v="Київ"/>
  </r>
  <r>
    <n v="2956626"/>
    <x v="4518"/>
    <s v="2021-04-02 14:08:50"/>
    <n v="10000"/>
    <n v="0"/>
    <n v="2826"/>
    <n v="-7174"/>
    <s v="1985-04-26 00:00:00"/>
    <n v="12000"/>
    <s v="Декретна відпустка"/>
    <s v="Цивільний шлюб"/>
    <m/>
    <s v="Чернігівська"/>
  </r>
  <r>
    <n v="2963857"/>
    <x v="4519"/>
    <s v="2021-04-03 12:38:00"/>
    <n v="7500"/>
    <n v="0"/>
    <n v="0"/>
    <n v="-7500"/>
    <s v="1997-06-12 00:00:00"/>
    <n v="15000"/>
    <s v="Працюю"/>
    <s v="Не був (ла) у шлюбі"/>
    <s v="повний робочий день"/>
    <s v="Херсонська"/>
  </r>
  <r>
    <n v="3035005"/>
    <x v="1894"/>
    <s v="2021-04-13 04:41:53"/>
    <n v="7500"/>
    <n v="0"/>
    <n v="0"/>
    <n v="-7500"/>
    <s v="1993-12-13 00:00:00"/>
    <n v="14500"/>
    <s v="Працюю"/>
    <s v="Розлучений (а)"/>
    <s v="позмінний графік"/>
    <s v="Київ"/>
  </r>
  <r>
    <n v="2964893"/>
    <x v="2143"/>
    <s v="2021-04-03 14:14:39"/>
    <n v="7600"/>
    <n v="0"/>
    <n v="0"/>
    <n v="-7600"/>
    <s v="1978-01-05 00:00:00"/>
    <n v="15000"/>
    <s v="Працюю"/>
    <s v="Цивільний шлюб"/>
    <s v="повний робочий день"/>
    <s v="Київ"/>
  </r>
  <r>
    <n v="2946063"/>
    <x v="4520"/>
    <s v="2021-04-01 09:26:50"/>
    <n v="8000"/>
    <n v="0"/>
    <n v="0"/>
    <n v="-8000"/>
    <s v="1995-06-27 00:00:00"/>
    <n v="25000"/>
    <s v="Підприємець"/>
    <s v="Не був (ла) у шлюбі"/>
    <m/>
    <s v="Київська"/>
  </r>
  <r>
    <n v="2949360"/>
    <x v="4521"/>
    <s v="2021-04-01 15:10:32"/>
    <n v="8000"/>
    <n v="0"/>
    <n v="0"/>
    <n v="-8000"/>
    <s v="2000-02-18 00:00:00"/>
    <n v="15000"/>
    <s v="Працюю"/>
    <s v="Не був (ла) у шлюбі"/>
    <s v="повний робочий день"/>
    <s v="Івано-Франківська"/>
  </r>
  <r>
    <n v="2953091"/>
    <x v="4522"/>
    <s v="2021-04-01 23:57:34"/>
    <n v="8000"/>
    <n v="0"/>
    <n v="0"/>
    <n v="-8000"/>
    <s v="1993-07-02 00:00:00"/>
    <n v="54000"/>
    <s v="Підприємець"/>
    <s v="Перебуваю у шлюбі"/>
    <m/>
    <s v="Чернігівська"/>
  </r>
  <r>
    <n v="2955569"/>
    <x v="4523"/>
    <s v="2021-04-02 12:40:43"/>
    <n v="8000"/>
    <n v="0"/>
    <n v="0"/>
    <n v="-8000"/>
    <s v="1975-03-03 00:00:00"/>
    <n v="50000"/>
    <s v="Підприємець"/>
    <s v="Перебуваю у шлюбі"/>
    <m/>
    <s v="Львівська"/>
  </r>
  <r>
    <n v="2965201"/>
    <x v="2019"/>
    <s v="2021-04-03 14:44:44"/>
    <n v="8000"/>
    <n v="0"/>
    <n v="0"/>
    <n v="-8000"/>
    <s v="1993-01-19 00:00:00"/>
    <n v="24300"/>
    <s v="Підприємець"/>
    <s v="Цивільний шлюб"/>
    <m/>
    <s v="Луганська"/>
  </r>
  <r>
    <n v="2966517"/>
    <x v="4524"/>
    <s v="2021-04-03 17:28:50"/>
    <n v="8000"/>
    <n v="0"/>
    <n v="0"/>
    <n v="-8000"/>
    <s v="1990-07-02 00:00:00"/>
    <n v="15000"/>
    <s v="Працюю"/>
    <s v="Не був (ла) у шлюбі"/>
    <s v="частковий робочий день"/>
    <s v="Тернопільська"/>
  </r>
  <r>
    <n v="2992816"/>
    <x v="4525"/>
    <s v="2021-04-07 10:11:04"/>
    <n v="8000"/>
    <n v="0"/>
    <n v="0"/>
    <n v="-8000"/>
    <s v="1997-09-24 00:00:00"/>
    <n v="20000"/>
    <s v="Працюю"/>
    <s v="Цивільний шлюб"/>
    <s v="повний робочий день"/>
    <s v="Київська"/>
  </r>
  <r>
    <n v="3009070"/>
    <x v="4526"/>
    <s v="2021-04-09 13:46:10"/>
    <n v="8000"/>
    <n v="0"/>
    <n v="0"/>
    <n v="-8000"/>
    <s v="1991-03-15 00:00:00"/>
    <n v="38000"/>
    <s v="Працюю"/>
    <s v="Не був (ла) у шлюбі"/>
    <s v="повний робочий день"/>
    <s v="Київ"/>
  </r>
  <r>
    <n v="3014565"/>
    <x v="4527"/>
    <s v="2021-04-10 09:27:56"/>
    <n v="8000"/>
    <n v="0"/>
    <n v="0"/>
    <n v="-8000"/>
    <s v="1983-06-28 00:00:00"/>
    <n v="15000"/>
    <s v="Працюю"/>
    <s v="Розлучений (а)"/>
    <s v="позмінний графік"/>
    <s v="Закарпатська"/>
  </r>
  <r>
    <n v="3035187"/>
    <x v="4528"/>
    <s v="2021-04-13 07:12:49"/>
    <n v="8000"/>
    <n v="0"/>
    <n v="0"/>
    <n v="-8000"/>
    <s v="1980-09-18 00:00:00"/>
    <n v="35000"/>
    <s v="Працюю"/>
    <s v="Не був (ла) у шлюбі"/>
    <s v="повний робочий день"/>
    <s v="Черкаська"/>
  </r>
  <r>
    <n v="3035222"/>
    <x v="3428"/>
    <s v="2021-04-13 07:27:06"/>
    <n v="8000"/>
    <n v="0"/>
    <n v="0"/>
    <n v="-8000"/>
    <s v="1987-03-15 00:00:00"/>
    <n v="9000"/>
    <s v="Працюю"/>
    <s v="Перебуваю у шлюбі"/>
    <s v="повний робочий день"/>
    <s v="Хмельницька"/>
  </r>
  <r>
    <n v="2947225"/>
    <x v="4529"/>
    <s v="2021-04-01 12:03:12"/>
    <n v="10000"/>
    <n v="0"/>
    <n v="1805"/>
    <n v="-8195"/>
    <s v="1983-07-14 00:00:00"/>
    <n v="25000"/>
    <s v="Підприємець"/>
    <s v="Розлучений (а)"/>
    <m/>
    <s v="Харківська"/>
  </r>
  <r>
    <n v="2957865"/>
    <x v="4530"/>
    <s v="2021-04-02 16:02:33"/>
    <n v="10000"/>
    <n v="0"/>
    <n v="1805"/>
    <n v="-8195"/>
    <s v="1990-04-25 00:00:00"/>
    <n v="30000"/>
    <s v="Підприємець"/>
    <s v="Перебуваю у шлюбі"/>
    <s v="повний робочий день"/>
    <s v="Одеська"/>
  </r>
  <r>
    <n v="2981385"/>
    <x v="4531"/>
    <s v="2021-04-05 17:19:44"/>
    <n v="10000"/>
    <n v="0"/>
    <n v="1805"/>
    <n v="-8195"/>
    <s v="1982-12-18 00:00:00"/>
    <n v="7500"/>
    <s v="Працюю"/>
    <s v="Перебуваю у шлюбі"/>
    <s v="позмінний графік"/>
    <s v="Дніпропетровська"/>
  </r>
  <r>
    <n v="3008713"/>
    <x v="869"/>
    <s v="2021-04-09 12:49:10"/>
    <n v="10000"/>
    <n v="0"/>
    <n v="1710"/>
    <n v="-8290"/>
    <s v="1978-09-30 00:00:00"/>
    <n v="6000"/>
    <s v="Працюю"/>
    <s v="Перебуваю у шлюбі"/>
    <s v="частковий робочий день"/>
    <s v="Дніпропетровська"/>
  </r>
  <r>
    <n v="3001020"/>
    <x v="4532"/>
    <s v="2021-04-08 12:13:30"/>
    <n v="10000"/>
    <n v="0"/>
    <n v="1560"/>
    <n v="-8440"/>
    <s v="1993-07-13 00:00:00"/>
    <n v="30000"/>
    <s v="Працюю"/>
    <s v="Перебуваю у шлюбі"/>
    <s v="повний робочий день"/>
    <s v="Рівненська"/>
  </r>
  <r>
    <n v="2998304"/>
    <x v="4533"/>
    <s v="2021-04-07 22:00:38"/>
    <n v="10000"/>
    <n v="0"/>
    <n v="1321"/>
    <n v="-8679"/>
    <s v="1992-09-01 00:00:00"/>
    <n v="10000"/>
    <s v="Працюю"/>
    <s v="Цивільний шлюб"/>
    <s v="повний робочий день"/>
    <s v="Київ"/>
  </r>
  <r>
    <n v="2961960"/>
    <x v="2121"/>
    <s v="2021-04-03 05:45:46"/>
    <n v="8900"/>
    <n v="0"/>
    <n v="0"/>
    <n v="-8900"/>
    <s v="1994-03-03 00:00:00"/>
    <n v="10000"/>
    <s v="Не працюю"/>
    <s v="Не був (ла) у шлюбі"/>
    <m/>
    <s v="Закарпатська"/>
  </r>
  <r>
    <n v="3004751"/>
    <x v="4534"/>
    <s v="2021-04-08 20:14:51"/>
    <n v="10000"/>
    <n v="0"/>
    <n v="1040"/>
    <n v="-8960"/>
    <s v="1989-01-19 00:00:00"/>
    <n v="10000"/>
    <s v="Працюю"/>
    <s v="Не був (ла) у шлюбі"/>
    <s v="повний робочий день"/>
    <s v="Миколаївська"/>
  </r>
  <r>
    <n v="3001657"/>
    <x v="1853"/>
    <s v="2021-04-08 13:41:41"/>
    <n v="9000"/>
    <n v="0"/>
    <n v="0"/>
    <n v="-9000"/>
    <s v="1990-07-08 00:00:00"/>
    <n v="5000"/>
    <s v="Працюю"/>
    <s v="Перебуваю у шлюбі"/>
    <s v="повний робочий день"/>
    <s v="Чернігівська"/>
  </r>
  <r>
    <n v="3057839"/>
    <x v="2138"/>
    <s v="2021-04-15 20:13:36"/>
    <n v="9000"/>
    <n v="0"/>
    <n v="0"/>
    <n v="-9000"/>
    <s v="1990-04-24 00:00:00"/>
    <n v="22000"/>
    <s v="Не працюю"/>
    <s v="Цивільний шлюб"/>
    <m/>
    <s v="Закарпатська"/>
  </r>
  <r>
    <n v="3008888"/>
    <x v="1555"/>
    <s v="2021-04-09 13:23:38"/>
    <n v="9100"/>
    <n v="0"/>
    <n v="0"/>
    <n v="-9100"/>
    <s v="1996-08-09 00:00:00"/>
    <n v="17000"/>
    <s v="Декретна відпустка"/>
    <s v="Перебуваю у шлюбі"/>
    <s v="частковий робочий день"/>
    <s v="Закарпатська"/>
  </r>
  <r>
    <n v="2952692"/>
    <x v="4535"/>
    <s v="2021-04-01 22:44:37"/>
    <n v="10000"/>
    <n v="0"/>
    <n v="840"/>
    <n v="-9160"/>
    <s v="1977-04-22 00:00:00"/>
    <n v="20000"/>
    <s v="Працюю"/>
    <s v="Перебуваю у шлюбі"/>
    <s v="повний робочий день"/>
    <s v="Полтавська"/>
  </r>
  <r>
    <n v="2970500"/>
    <x v="4536"/>
    <s v="2021-04-04 09:13:06"/>
    <n v="9650"/>
    <n v="0"/>
    <n v="200"/>
    <n v="-9450"/>
    <s v="1995-12-15 00:00:00"/>
    <n v="7000"/>
    <s v="Працюю"/>
    <s v="Не був (ла) у шлюбі"/>
    <s v="повний робочий день"/>
    <s v="Київ"/>
  </r>
  <r>
    <n v="2994573"/>
    <x v="4537"/>
    <s v="2021-04-07 14:01:29"/>
    <n v="9500"/>
    <n v="0"/>
    <n v="0"/>
    <n v="-9500"/>
    <s v="1983-05-24 00:00:00"/>
    <n v="12000"/>
    <s v="Працюю"/>
    <s v="Не був (ла) у шлюбі"/>
    <s v="повний робочий день"/>
    <s v="Кіровоградська"/>
  </r>
  <r>
    <n v="2995469"/>
    <x v="4538"/>
    <s v="2021-04-07 15:37:40"/>
    <n v="10000"/>
    <n v="0"/>
    <n v="452"/>
    <n v="-9548"/>
    <s v="1980-03-10 00:00:00"/>
    <n v="8000"/>
    <s v="Працюю"/>
    <s v="Цивільний шлюб"/>
    <s v="позмінний графік"/>
    <s v="Вінницька"/>
  </r>
  <r>
    <n v="3011989"/>
    <x v="4539"/>
    <s v="2021-04-09 19:54:19"/>
    <n v="10000"/>
    <n v="0"/>
    <n v="200"/>
    <n v="-9800"/>
    <s v="1997-01-26 00:00:00"/>
    <n v="12000"/>
    <s v="Працюю"/>
    <s v="Перебуваю у шлюбі"/>
    <s v="повний робочий день"/>
    <s v="Львівська"/>
  </r>
  <r>
    <n v="2945804"/>
    <x v="4540"/>
    <s v="2021-04-01 08:46:28"/>
    <n v="10000"/>
    <n v="0"/>
    <n v="0"/>
    <n v="-10000"/>
    <s v="1995-11-24 00:00:00"/>
    <n v="7500"/>
    <s v="Працюю"/>
    <s v="Перебуваю у шлюбі"/>
    <s v="повний робочий день"/>
    <s v="Донецька"/>
  </r>
  <r>
    <n v="2948142"/>
    <x v="4541"/>
    <s v="2021-04-01 13:06:10"/>
    <n v="10000"/>
    <n v="0"/>
    <n v="0"/>
    <n v="-10000"/>
    <s v="1991-06-16 00:00:00"/>
    <n v="10000"/>
    <s v="Працюю"/>
    <s v="Не був (ла) у шлюбі"/>
    <s v="повний робочий день"/>
    <s v="Харківська"/>
  </r>
  <r>
    <n v="2947120"/>
    <x v="4542"/>
    <s v="2021-04-01 13:23:06"/>
    <n v="10000"/>
    <n v="0"/>
    <n v="0"/>
    <n v="-10000"/>
    <s v="1984-05-25 00:00:00"/>
    <n v="15000"/>
    <s v="Працюю"/>
    <s v="Не був (ла) у шлюбі"/>
    <s v="повний робочий день"/>
    <s v="Вінницька"/>
  </r>
  <r>
    <n v="2952160"/>
    <x v="4543"/>
    <s v="2021-04-01 21:02:37"/>
    <n v="10000"/>
    <n v="0"/>
    <n v="0"/>
    <n v="-10000"/>
    <s v="1995-10-08 00:00:00"/>
    <n v="20000"/>
    <s v="Працюю"/>
    <s v="Цивільний шлюб"/>
    <s v="повний робочий день"/>
    <s v="Київ"/>
  </r>
  <r>
    <n v="2953630"/>
    <x v="4544"/>
    <s v="2021-04-02 05:28:41"/>
    <n v="10000"/>
    <n v="0"/>
    <n v="0"/>
    <n v="-10000"/>
    <s v="1976-10-28 00:00:00"/>
    <n v="8000"/>
    <s v="Працюю"/>
    <s v="Цивільний шлюб"/>
    <s v="повний робочий день"/>
    <s v="Дніпропетровська"/>
  </r>
  <r>
    <n v="2957382"/>
    <x v="4545"/>
    <s v="2021-04-02 15:22:54"/>
    <n v="10000"/>
    <n v="0"/>
    <n v="0"/>
    <n v="-10000"/>
    <s v="1984-09-08 00:00:00"/>
    <n v="15000"/>
    <s v="Працюю"/>
    <s v="Розлучений (а)"/>
    <s v="повний робочий день"/>
    <s v="Тернопільська"/>
  </r>
  <r>
    <n v="2959930"/>
    <x v="4546"/>
    <s v="2021-04-02 19:49:17"/>
    <n v="10000"/>
    <n v="0"/>
    <n v="0"/>
    <n v="-10000"/>
    <s v="1998-04-14 00:00:00"/>
    <n v="25000"/>
    <s v="Працюю"/>
    <s v="Не був (ла) у шлюбі"/>
    <s v="повний робочий день"/>
    <s v="Київ"/>
  </r>
  <r>
    <n v="2960679"/>
    <x v="4547"/>
    <s v="2021-04-02 21:43:46"/>
    <n v="10000"/>
    <n v="0"/>
    <n v="0"/>
    <n v="-10000"/>
    <s v="1991-08-05 00:00:00"/>
    <n v="20000"/>
    <s v="Працюю"/>
    <s v="Перебуваю у шлюбі"/>
    <s v="повний робочий день"/>
    <s v="Київська"/>
  </r>
  <r>
    <n v="2968561"/>
    <x v="1904"/>
    <s v="2021-04-03 22:09:01"/>
    <n v="10000"/>
    <n v="0"/>
    <n v="0"/>
    <n v="-10000"/>
    <s v="1989-07-16 00:00:00"/>
    <n v="15000"/>
    <s v="Працюю"/>
    <s v="Не був (ла) у шлюбі"/>
    <s v="повний робочий день"/>
    <s v="Донецька"/>
  </r>
  <r>
    <n v="2969156"/>
    <x v="3337"/>
    <s v="2021-04-04 00:19:55"/>
    <n v="10000"/>
    <n v="0"/>
    <n v="0"/>
    <n v="-10000"/>
    <s v="1992-11-30 00:00:00"/>
    <n v="15000"/>
    <s v="Не працюю"/>
    <s v="Не був (ла) у шлюбі"/>
    <m/>
    <s v="Одеська"/>
  </r>
  <r>
    <n v="2975169"/>
    <x v="4548"/>
    <s v="2021-04-04 18:21:20"/>
    <n v="10000"/>
    <n v="0"/>
    <n v="0"/>
    <n v="-10000"/>
    <s v="1996-03-17 00:00:00"/>
    <n v="13000"/>
    <s v="Працюю"/>
    <s v="Не був (ла) у шлюбі"/>
    <s v="повний робочий день"/>
    <s v="Донецька"/>
  </r>
  <r>
    <n v="2976093"/>
    <x v="4549"/>
    <s v="2021-04-04 20:25:41"/>
    <n v="10000"/>
    <n v="0"/>
    <n v="0"/>
    <n v="-10000"/>
    <s v="1991-02-04 00:00:00"/>
    <n v="2000"/>
    <s v="Працюю"/>
    <s v="Перебуваю у шлюбі"/>
    <s v="повний робочий день"/>
    <s v="Львівська"/>
  </r>
  <r>
    <n v="2983352"/>
    <x v="4550"/>
    <s v="2021-04-05 21:38:38"/>
    <n v="10000"/>
    <n v="0"/>
    <n v="0"/>
    <n v="-10000"/>
    <s v="1981-01-02 00:00:00"/>
    <n v="15000"/>
    <s v="Працюю"/>
    <s v="Перебуваю у шлюбі"/>
    <s v="повний робочий день"/>
    <s v="Харківська"/>
  </r>
  <r>
    <n v="2987958"/>
    <x v="4551"/>
    <s v="2021-04-06 15:22:08"/>
    <n v="10000"/>
    <n v="0"/>
    <n v="0"/>
    <n v="-10000"/>
    <s v="1989-09-03 00:00:00"/>
    <n v="18000"/>
    <s v="Не працюю"/>
    <s v="Не був (ла) у шлюбі"/>
    <m/>
    <s v="Тернопільська"/>
  </r>
  <r>
    <n v="2992571"/>
    <x v="4552"/>
    <s v="2021-04-07 09:39:21"/>
    <n v="10000"/>
    <n v="0"/>
    <n v="0"/>
    <n v="-10000"/>
    <s v="1988-01-19 00:00:00"/>
    <n v="30000"/>
    <s v="Працюю"/>
    <s v="Перебуваю у шлюбі"/>
    <s v="повний робочий день"/>
    <s v="Київ"/>
  </r>
  <r>
    <n v="2993348"/>
    <x v="4553"/>
    <s v="2021-04-07 11:22:47"/>
    <n v="10000"/>
    <n v="0"/>
    <n v="0"/>
    <n v="-10000"/>
    <s v="1995-12-13 00:00:00"/>
    <n v="28000"/>
    <s v="Підприємець"/>
    <s v="Не був (ла) у шлюбі"/>
    <m/>
    <s v="Львівська"/>
  </r>
  <r>
    <n v="2997569"/>
    <x v="1907"/>
    <s v="2021-04-07 19:46:53"/>
    <n v="10000"/>
    <n v="0"/>
    <n v="0"/>
    <n v="-10000"/>
    <s v="1991-10-14 00:00:00"/>
    <n v="25000"/>
    <s v="Підприємець"/>
    <s v="Перебуваю у шлюбі"/>
    <m/>
    <s v="Кіровоградська"/>
  </r>
  <r>
    <n v="2998150"/>
    <x v="1624"/>
    <s v="2021-04-07 22:26:48"/>
    <n v="10000"/>
    <n v="0"/>
    <n v="0"/>
    <n v="-10000"/>
    <s v="1998-05-16 00:00:00"/>
    <n v="10000"/>
    <s v="Працюю"/>
    <s v="Не був (ла) у шлюбі"/>
    <s v="повний робочий день"/>
    <s v="Дніпропетровська"/>
  </r>
  <r>
    <n v="3006109"/>
    <x v="4554"/>
    <s v="2021-04-09 00:34:43"/>
    <n v="10000"/>
    <n v="0"/>
    <n v="0"/>
    <n v="-10000"/>
    <s v="1974-10-03 00:00:00"/>
    <n v="7000"/>
    <s v="Працюю"/>
    <s v="Перебуваю у шлюбі"/>
    <s v="повний робочий день"/>
    <s v="Київ"/>
  </r>
  <r>
    <n v="3006914"/>
    <x v="4555"/>
    <s v="2021-04-09 08:08:13"/>
    <n v="10000"/>
    <n v="0"/>
    <n v="0"/>
    <n v="-10000"/>
    <s v="1987-10-19 00:00:00"/>
    <n v="5000"/>
    <s v="Працюю"/>
    <s v="Розлучений (а)"/>
    <s v="повний робочий день"/>
    <s v="Харківська"/>
  </r>
  <r>
    <n v="3009105"/>
    <x v="4556"/>
    <s v="2021-04-09 13:44:16"/>
    <n v="10000"/>
    <n v="0"/>
    <n v="0"/>
    <n v="-10000"/>
    <s v="1988-10-05 00:00:00"/>
    <n v="7000"/>
    <s v="Працюю"/>
    <s v="Не був (ла) у шлюбі"/>
    <s v="повний робочий день"/>
    <s v="Львівська"/>
  </r>
  <r>
    <n v="3011142"/>
    <x v="4557"/>
    <s v="2021-04-09 20:35:36"/>
    <n v="10000"/>
    <n v="0"/>
    <n v="0"/>
    <n v="-10000"/>
    <s v="1983-11-20 00:00:00"/>
    <n v="28000"/>
    <s v="Декретна відпустка"/>
    <s v="Перебуваю у шлюбі"/>
    <m/>
    <s v="Івано-Франківська"/>
  </r>
  <r>
    <n v="3012990"/>
    <x v="997"/>
    <s v="2021-04-09 22:29:22"/>
    <n v="10000"/>
    <n v="0"/>
    <n v="0"/>
    <n v="-10000"/>
    <s v="1976-04-13 00:00:00"/>
    <n v="15000"/>
    <s v="Працюю"/>
    <s v="Розлучений (а)"/>
    <s v="повний робочий день"/>
    <s v="Львівська"/>
  </r>
  <r>
    <n v="3013844"/>
    <x v="3041"/>
    <s v="2021-04-10 04:36:56"/>
    <n v="10000"/>
    <n v="0"/>
    <n v="0"/>
    <n v="-10000"/>
    <s v="1997-07-28 00:00:00"/>
    <n v="40000"/>
    <s v="Працюю"/>
    <s v="Не був (ла) у шлюбі"/>
    <s v="повний робочий день"/>
    <s v="Одеська"/>
  </r>
  <r>
    <n v="3016707"/>
    <x v="4558"/>
    <s v="2021-04-10 14:26:26"/>
    <n v="10000"/>
    <n v="0"/>
    <n v="0"/>
    <n v="-10000"/>
    <s v="1988-05-25 00:00:00"/>
    <n v="13000"/>
    <s v="Працюю"/>
    <s v="Не був (ла) у шлюбі"/>
    <s v="повний робочий день"/>
    <s v="Київська"/>
  </r>
  <r>
    <n v="3018933"/>
    <x v="4559"/>
    <s v="2021-04-10 19:27:39"/>
    <n v="10000"/>
    <n v="0"/>
    <n v="0"/>
    <n v="-10000"/>
    <s v="1988-10-31 00:00:00"/>
    <n v="1"/>
    <s v="Працюю"/>
    <s v="Не був (ла) у шлюбі"/>
    <s v="повний робочий день"/>
    <s v="Київська"/>
  </r>
  <r>
    <n v="3020921"/>
    <x v="4560"/>
    <s v="2021-04-11 03:47:28"/>
    <n v="10000"/>
    <n v="0"/>
    <n v="0"/>
    <n v="-10000"/>
    <s v="1986-10-08 00:00:00"/>
    <n v="28400"/>
    <s v="Працюю"/>
    <s v="Розлучений (а)"/>
    <s v="позмінний графік"/>
    <s v="Дніпропетровська"/>
  </r>
  <r>
    <n v="3029545"/>
    <x v="1464"/>
    <s v="2021-04-12 12:22:27"/>
    <n v="10000"/>
    <n v="0"/>
    <n v="0"/>
    <n v="-10000"/>
    <s v="1989-02-01 00:00:00"/>
    <n v="18000"/>
    <s v="Працюю"/>
    <s v="Розлучений (а)"/>
    <s v="позмінний графік"/>
    <s v="Миколаївська"/>
  </r>
  <r>
    <n v="3031260"/>
    <x v="911"/>
    <s v="2021-04-12 15:34:05"/>
    <n v="10000"/>
    <n v="0"/>
    <n v="0"/>
    <n v="-10000"/>
    <s v="1990-08-26 00:00:00"/>
    <n v="25000"/>
    <s v="Працюю"/>
    <s v="Розлучений (а)"/>
    <s v="повний робочий день"/>
    <s v="Одеська"/>
  </r>
  <r>
    <n v="3032009"/>
    <x v="1143"/>
    <s v="2021-04-12 17:11:58"/>
    <n v="10000"/>
    <n v="0"/>
    <n v="0"/>
    <n v="-10000"/>
    <s v="1983-02-17 00:00:00"/>
    <n v="14000"/>
    <s v="Працюю"/>
    <s v="Розлучений (а)"/>
    <s v="повний робочий день"/>
    <s v="Харківська"/>
  </r>
  <r>
    <n v="3036531"/>
    <x v="3002"/>
    <s v="2021-04-13 11:29:45"/>
    <n v="10000"/>
    <n v="0"/>
    <n v="0"/>
    <n v="-10000"/>
    <s v="1990-02-28 00:00:00"/>
    <n v="16000"/>
    <s v="Працюю"/>
    <s v="Перебуваю у шлюбі"/>
    <s v="позмінний графік"/>
    <s v="Івано-Франківська"/>
  </r>
  <r>
    <n v="3037014"/>
    <x v="1337"/>
    <s v="2021-04-13 12:39:51"/>
    <n v="10000"/>
    <n v="0"/>
    <n v="0"/>
    <n v="-10000"/>
    <s v="1990-12-01 00:00:00"/>
    <n v="8000"/>
    <s v="Працюю"/>
    <s v="Перебуваю у шлюбі"/>
    <s v="повний робочий день"/>
    <s v="Волинська"/>
  </r>
  <r>
    <n v="3040108"/>
    <x v="2039"/>
    <s v="2021-04-13 18:41:17"/>
    <n v="10000"/>
    <n v="0"/>
    <n v="0"/>
    <n v="-10000"/>
    <s v="1996-02-10 00:00:00"/>
    <n v="12000"/>
    <s v="Працюю"/>
    <s v="Не був (ла) у шлюбі"/>
    <s v="повний робочий день"/>
    <s v="Чернігівська"/>
  </r>
  <r>
    <n v="3040122"/>
    <x v="4561"/>
    <s v="2021-04-13 18:41:52"/>
    <n v="10000"/>
    <n v="0"/>
    <n v="0"/>
    <n v="-10000"/>
    <s v="1983-07-25 00:00:00"/>
    <n v="17000"/>
    <s v="Працюю"/>
    <s v="Перебуваю у шлюбі"/>
    <s v="повний робочий день"/>
    <s v="Київська"/>
  </r>
  <r>
    <n v="3041291"/>
    <x v="4562"/>
    <s v="2021-04-13 21:25:50"/>
    <n v="10000"/>
    <n v="0"/>
    <n v="0"/>
    <n v="-10000"/>
    <s v="1990-03-29 00:00:00"/>
    <n v="15000"/>
    <s v="Домогосподар/-ка"/>
    <s v="Не був (ла) у шлюбі"/>
    <m/>
    <s v="Полтавська"/>
  </r>
  <r>
    <n v="3046856"/>
    <x v="1845"/>
    <s v="2021-04-14 15:40:53"/>
    <n v="10000"/>
    <n v="0"/>
    <n v="0"/>
    <n v="-10000"/>
    <s v="2002-06-14 00:00:00"/>
    <n v="25000"/>
    <s v="Студент"/>
    <s v="Не був (ла) у шлюбі"/>
    <m/>
    <s v="Черкаська"/>
  </r>
  <r>
    <n v="3055634"/>
    <x v="4563"/>
    <s v="2021-04-15 16:42:28"/>
    <n v="10000"/>
    <n v="0"/>
    <n v="0"/>
    <n v="-10000"/>
    <s v="1994-01-13 00:00:00"/>
    <n v="20000"/>
    <s v="Підприємець"/>
    <s v="Перебуваю у шлюбі"/>
    <m/>
    <s v="Херсонська"/>
  </r>
  <r>
    <n v="3057027"/>
    <x v="699"/>
    <s v="2021-04-15 18:55:35"/>
    <n v="10000"/>
    <n v="0"/>
    <n v="0"/>
    <n v="-10000"/>
    <s v="1991-07-07 00:00:00"/>
    <n v="3000"/>
    <s v="Працюю"/>
    <s v="Не був (ла) у шлюбі"/>
    <s v="повний робочий день"/>
    <s v="Київ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86725-18A1-FF40-8D2E-430B847248B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1:AL4566" firstHeaderRow="0" firstDataRow="1" firstDataCol="1"/>
  <pivotFields count="13">
    <pivotField showAll="0"/>
    <pivotField axis="axisRow" showAll="0">
      <items count="4565">
        <item x="3629"/>
        <item x="2337"/>
        <item x="3541"/>
        <item x="1074"/>
        <item x="417"/>
        <item x="162"/>
        <item x="4459"/>
        <item x="3527"/>
        <item x="155"/>
        <item x="4311"/>
        <item x="3583"/>
        <item x="614"/>
        <item x="3898"/>
        <item x="89"/>
        <item x="1421"/>
        <item x="279"/>
        <item x="3368"/>
        <item x="68"/>
        <item x="1942"/>
        <item x="951"/>
        <item x="1322"/>
        <item x="1310"/>
        <item x="655"/>
        <item x="575"/>
        <item x="1984"/>
        <item x="2198"/>
        <item x="4138"/>
        <item x="1919"/>
        <item x="3475"/>
        <item x="1593"/>
        <item x="400"/>
        <item x="1900"/>
        <item x="288"/>
        <item x="2199"/>
        <item x="3679"/>
        <item x="3595"/>
        <item x="4117"/>
        <item x="4298"/>
        <item x="4007"/>
        <item x="507"/>
        <item x="722"/>
        <item x="4260"/>
        <item x="4203"/>
        <item x="1031"/>
        <item x="3322"/>
        <item x="3750"/>
        <item x="3434"/>
        <item x="2319"/>
        <item x="3955"/>
        <item x="3890"/>
        <item x="1938"/>
        <item x="1016"/>
        <item x="3770"/>
        <item x="370"/>
        <item x="1319"/>
        <item x="2734"/>
        <item x="1323"/>
        <item x="3327"/>
        <item x="3273"/>
        <item x="774"/>
        <item x="993"/>
        <item x="3060"/>
        <item x="1556"/>
        <item x="3198"/>
        <item x="92"/>
        <item x="228"/>
        <item x="627"/>
        <item x="470"/>
        <item x="3540"/>
        <item x="4353"/>
        <item x="3459"/>
        <item x="24"/>
        <item x="1669"/>
        <item x="182"/>
        <item x="138"/>
        <item x="1862"/>
        <item x="2065"/>
        <item x="1910"/>
        <item x="1778"/>
        <item x="3522"/>
        <item x="4403"/>
        <item x="3914"/>
        <item x="32"/>
        <item x="905"/>
        <item x="1527"/>
        <item x="1675"/>
        <item x="1002"/>
        <item x="4435"/>
        <item x="2157"/>
        <item x="2673"/>
        <item x="609"/>
        <item x="467"/>
        <item x="4507"/>
        <item x="1702"/>
        <item x="1634"/>
        <item x="3152"/>
        <item x="2083"/>
        <item x="1223"/>
        <item x="1239"/>
        <item x="4358"/>
        <item x="4094"/>
        <item x="1924"/>
        <item x="3939"/>
        <item x="1896"/>
        <item x="1724"/>
        <item x="3807"/>
        <item x="642"/>
        <item x="850"/>
        <item x="45"/>
        <item x="2314"/>
        <item x="4455"/>
        <item x="1596"/>
        <item x="883"/>
        <item x="285"/>
        <item x="4461"/>
        <item x="3524"/>
        <item x="326"/>
        <item x="2237"/>
        <item x="1303"/>
        <item x="3945"/>
        <item x="455"/>
        <item x="3635"/>
        <item x="657"/>
        <item x="4118"/>
        <item x="2297"/>
        <item x="782"/>
        <item x="4253"/>
        <item x="1773"/>
        <item x="3787"/>
        <item x="1182"/>
        <item x="949"/>
        <item x="3830"/>
        <item x="3415"/>
        <item x="419"/>
        <item x="4488"/>
        <item x="1892"/>
        <item x="2321"/>
        <item x="1501"/>
        <item x="799"/>
        <item x="478"/>
        <item x="3705"/>
        <item x="4476"/>
        <item x="4170"/>
        <item x="1446"/>
        <item x="3623"/>
        <item x="3765"/>
        <item x="2240"/>
        <item x="2298"/>
        <item x="2130"/>
        <item x="3972"/>
        <item x="1399"/>
        <item x="1582"/>
        <item x="986"/>
        <item x="3499"/>
        <item x="567"/>
        <item x="3567"/>
        <item x="2041"/>
        <item x="913"/>
        <item x="2011"/>
        <item x="2815"/>
        <item x="2288"/>
        <item x="1148"/>
        <item x="2472"/>
        <item x="938"/>
        <item x="1633"/>
        <item x="19"/>
        <item x="338"/>
        <item x="3280"/>
        <item x="2367"/>
        <item x="321"/>
        <item x="436"/>
        <item x="2947"/>
        <item x="2016"/>
        <item x="1626"/>
        <item x="438"/>
        <item x="4104"/>
        <item x="552"/>
        <item x="1847"/>
        <item x="1149"/>
        <item x="416"/>
        <item x="80"/>
        <item x="3087"/>
        <item x="4544"/>
        <item x="1018"/>
        <item x="2160"/>
        <item x="372"/>
        <item x="777"/>
        <item x="4528"/>
        <item x="2486"/>
        <item x="1004"/>
        <item x="3926"/>
        <item x="239"/>
        <item x="3530"/>
        <item x="4217"/>
        <item x="1129"/>
        <item x="3672"/>
        <item x="1"/>
        <item x="127"/>
        <item x="2713"/>
        <item x="3502"/>
        <item x="135"/>
        <item x="4446"/>
        <item x="471"/>
        <item x="1932"/>
        <item x="992"/>
        <item x="1907"/>
        <item x="2372"/>
        <item x="336"/>
        <item x="4511"/>
        <item x="193"/>
        <item x="1851"/>
        <item x="2236"/>
        <item x="1337"/>
        <item x="2086"/>
        <item x="585"/>
        <item x="1484"/>
        <item x="234"/>
        <item x="1712"/>
        <item x="4002"/>
        <item x="3448"/>
        <item x="231"/>
        <item x="384"/>
        <item x="3962"/>
        <item x="1549"/>
        <item x="2739"/>
        <item x="3680"/>
        <item x="4422"/>
        <item x="2789"/>
        <item x="3812"/>
        <item x="1003"/>
        <item x="1529"/>
        <item x="966"/>
        <item x="2320"/>
        <item x="1078"/>
        <item x="3077"/>
        <item x="489"/>
        <item x="2719"/>
        <item x="1583"/>
        <item x="2133"/>
        <item x="3597"/>
        <item x="1693"/>
        <item x="332"/>
        <item x="1083"/>
        <item x="3215"/>
        <item x="3353"/>
        <item x="3840"/>
        <item x="4454"/>
        <item x="3178"/>
        <item x="4013"/>
        <item x="2030"/>
        <item x="25"/>
        <item x="3255"/>
        <item x="2723"/>
        <item x="3835"/>
        <item x="513"/>
        <item x="2096"/>
        <item x="4492"/>
        <item x="3696"/>
        <item x="2370"/>
        <item x="1567"/>
        <item x="1050"/>
        <item x="2075"/>
        <item x="4161"/>
        <item x="964"/>
        <item x="2006"/>
        <item x="76"/>
        <item x="522"/>
        <item x="1119"/>
        <item x="926"/>
        <item x="2496"/>
        <item x="3779"/>
        <item x="2125"/>
        <item x="3927"/>
        <item x="2009"/>
        <item x="4514"/>
        <item x="1902"/>
        <item x="3723"/>
        <item x="2876"/>
        <item x="2800"/>
        <item x="1312"/>
        <item x="2935"/>
        <item x="2005"/>
        <item x="1877"/>
        <item x="466"/>
        <item x="1447"/>
        <item x="3364"/>
        <item x="2113"/>
        <item x="885"/>
        <item x="225"/>
        <item x="345"/>
        <item x="339"/>
        <item x="4322"/>
        <item x="615"/>
        <item x="778"/>
        <item x="1813"/>
        <item x="3233"/>
        <item x="1017"/>
        <item x="931"/>
        <item x="4469"/>
        <item x="1955"/>
        <item x="1777"/>
        <item x="1989"/>
        <item x="2231"/>
        <item x="683"/>
        <item x="580"/>
        <item x="3828"/>
        <item x="3057"/>
        <item x="1464"/>
        <item x="2134"/>
        <item x="730"/>
        <item x="1175"/>
        <item x="3179"/>
        <item x="4349"/>
        <item x="952"/>
        <item x="908"/>
        <item x="1644"/>
        <item x="779"/>
        <item x="2023"/>
        <item x="2092"/>
        <item x="3531"/>
        <item x="1259"/>
        <item x="2122"/>
        <item x="62"/>
        <item x="3908"/>
        <item x="3815"/>
        <item x="4471"/>
        <item x="2045"/>
        <item x="865"/>
        <item x="1635"/>
        <item x="592"/>
        <item x="1718"/>
        <item x="3678"/>
        <item x="4423"/>
        <item x="337"/>
        <item x="1101"/>
        <item x="712"/>
        <item x="1513"/>
        <item x="546"/>
        <item x="4521"/>
        <item x="2284"/>
        <item x="15"/>
        <item x="3776"/>
        <item x="4365"/>
        <item x="4090"/>
        <item x="1039"/>
        <item x="212"/>
        <item x="4329"/>
        <item x="1743"/>
        <item x="1673"/>
        <item x="3050"/>
        <item x="2140"/>
        <item x="3532"/>
        <item x="1935"/>
        <item x="4216"/>
        <item x="3594"/>
        <item x="574"/>
        <item x="2773"/>
        <item x="2129"/>
        <item x="1943"/>
        <item x="1290"/>
        <item x="573"/>
        <item x="582"/>
        <item x="1523"/>
        <item x="2039"/>
        <item x="845"/>
        <item x="766"/>
        <item x="2324"/>
        <item x="2059"/>
        <item x="4495"/>
        <item x="3598"/>
        <item x="67"/>
        <item x="2139"/>
        <item x="793"/>
        <item x="3325"/>
        <item x="1027"/>
        <item x="104"/>
        <item x="2391"/>
        <item x="314"/>
        <item x="140"/>
        <item x="54"/>
        <item x="1843"/>
        <item x="2227"/>
        <item x="4442"/>
        <item x="4314"/>
        <item x="1839"/>
        <item x="3688"/>
        <item x="492"/>
        <item x="241"/>
        <item x="2201"/>
        <item x="4486"/>
        <item x="2043"/>
        <item x="277"/>
        <item x="4520"/>
        <item x="1638"/>
        <item x="714"/>
        <item x="1607"/>
        <item x="1597"/>
        <item x="3010"/>
        <item x="4408"/>
        <item x="1979"/>
        <item x="963"/>
        <item x="2667"/>
        <item x="1950"/>
        <item x="3817"/>
        <item x="3578"/>
        <item x="3194"/>
        <item x="1835"/>
        <item x="3547"/>
        <item x="170"/>
        <item x="1553"/>
        <item x="278"/>
        <item x="40"/>
        <item x="3868"/>
        <item x="3689"/>
        <item x="1296"/>
        <item x="577"/>
        <item x="283"/>
        <item x="2889"/>
        <item x="4397"/>
        <item x="664"/>
        <item x="4416"/>
        <item x="2273"/>
        <item x="1680"/>
        <item x="4369"/>
        <item x="2959"/>
        <item x="1429"/>
        <item x="1288"/>
        <item x="3174"/>
        <item x="1138"/>
        <item x="4534"/>
        <item x="930"/>
        <item x="298"/>
        <item x="800"/>
        <item x="3895"/>
        <item x="1340"/>
        <item x="2283"/>
        <item x="3264"/>
        <item x="382"/>
        <item x="2689"/>
        <item x="197"/>
        <item x="660"/>
        <item x="8"/>
        <item x="3880"/>
        <item x="2097"/>
        <item x="2137"/>
        <item x="3472"/>
        <item x="2455"/>
        <item x="2291"/>
        <item x="3301"/>
        <item x="459"/>
        <item x="4494"/>
        <item x="3734"/>
        <item x="4328"/>
        <item x="3791"/>
        <item x="2371"/>
        <item x="819"/>
        <item x="3435"/>
        <item x="3511"/>
        <item x="2148"/>
        <item x="4560"/>
        <item x="1191"/>
        <item x="4122"/>
        <item x="2054"/>
        <item x="252"/>
        <item x="398"/>
        <item x="143"/>
        <item x="652"/>
        <item x="644"/>
        <item x="4539"/>
        <item x="3636"/>
        <item x="3869"/>
        <item x="4326"/>
        <item x="539"/>
        <item x="976"/>
        <item x="3909"/>
        <item x="1765"/>
        <item x="1747"/>
        <item x="781"/>
        <item x="3344"/>
        <item x="2067"/>
        <item x="2290"/>
        <item x="925"/>
        <item x="2693"/>
        <item x="4282"/>
        <item x="1552"/>
        <item x="4356"/>
        <item x="2779"/>
        <item x="3938"/>
        <item x="4393"/>
        <item x="1812"/>
        <item x="3473"/>
        <item x="3795"/>
        <item x="3412"/>
        <item x="1517"/>
        <item x="2080"/>
        <item x="835"/>
        <item x="3651"/>
        <item x="192"/>
        <item x="4396"/>
        <item x="4350"/>
        <item x="4307"/>
        <item x="1874"/>
        <item x="377"/>
        <item x="1081"/>
        <item x="1535"/>
        <item x="312"/>
        <item x="242"/>
        <item x="1640"/>
        <item x="4101"/>
        <item x="2270"/>
        <item x="1670"/>
        <item x="1852"/>
        <item x="1714"/>
        <item x="915"/>
        <item x="148"/>
        <item x="2062"/>
        <item x="2545"/>
        <item x="1941"/>
        <item x="1433"/>
        <item x="1890"/>
        <item x="967"/>
        <item x="1869"/>
        <item x="682"/>
        <item x="647"/>
        <item x="3798"/>
        <item x="2317"/>
        <item x="1366"/>
        <item x="3819"/>
        <item x="2147"/>
        <item x="1694"/>
        <item x="4116"/>
        <item x="3183"/>
        <item x="2101"/>
        <item x="2295"/>
        <item x="86"/>
        <item x="1710"/>
        <item x="1758"/>
        <item x="3557"/>
        <item x="3745"/>
        <item x="2305"/>
        <item x="2119"/>
        <item x="1049"/>
        <item x="103"/>
        <item x="4319"/>
        <item x="1519"/>
        <item x="2293"/>
        <item x="3611"/>
        <item x="3676"/>
        <item x="1558"/>
        <item x="2204"/>
        <item x="1407"/>
        <item x="867"/>
        <item x="4189"/>
        <item x="1431"/>
        <item x="305"/>
        <item x="1849"/>
        <item x="1824"/>
        <item x="658"/>
        <item x="723"/>
        <item x="1906"/>
        <item x="2360"/>
        <item x="1359"/>
        <item x="3309"/>
        <item x="2596"/>
        <item x="1782"/>
        <item x="3059"/>
        <item x="2878"/>
        <item x="2159"/>
        <item x="3792"/>
        <item x="4199"/>
        <item x="215"/>
        <item x="4105"/>
        <item x="2151"/>
        <item x="1947"/>
        <item x="4548"/>
        <item x="3816"/>
        <item x="2503"/>
        <item x="3918"/>
        <item x="3235"/>
        <item x="3933"/>
        <item x="2"/>
        <item x="1965"/>
        <item x="907"/>
        <item x="1865"/>
        <item x="693"/>
        <item x="659"/>
        <item x="2025"/>
        <item x="520"/>
        <item x="465"/>
        <item x="207"/>
        <item x="1152"/>
        <item x="862"/>
        <item x="2326"/>
        <item x="4431"/>
        <item x="3661"/>
        <item x="4343"/>
        <item x="833"/>
        <item x="1190"/>
        <item x="3376"/>
        <item x="1082"/>
        <item x="1294"/>
        <item x="1332"/>
        <item x="3948"/>
        <item x="977"/>
        <item x="2285"/>
        <item x="3274"/>
        <item x="2032"/>
        <item x="4316"/>
        <item x="439"/>
        <item x="999"/>
        <item x="1125"/>
        <item x="2243"/>
        <item x="195"/>
        <item x="3160"/>
        <item x="2246"/>
        <item x="3602"/>
        <item x="2352"/>
        <item x="4020"/>
        <item x="3790"/>
        <item x="423"/>
        <item x="578"/>
        <item x="2046"/>
        <item x="4460"/>
        <item x="2176"/>
        <item x="3877"/>
        <item x="1686"/>
        <item x="1216"/>
        <item x="827"/>
        <item x="1647"/>
        <item x="4202"/>
        <item x="2171"/>
        <item x="1047"/>
        <item x="749"/>
        <item x="17"/>
        <item x="1830"/>
        <item x="4406"/>
        <item x="3182"/>
        <item x="3171"/>
        <item x="139"/>
        <item x="1238"/>
        <item x="42"/>
        <item x="4344"/>
        <item x="344"/>
        <item x="3568"/>
        <item x="3480"/>
        <item x="2548"/>
        <item x="3600"/>
        <item x="1648"/>
        <item x="677"/>
        <item x="3095"/>
        <item x="1545"/>
        <item x="437"/>
        <item x="91"/>
        <item x="876"/>
        <item x="543"/>
        <item x="3701"/>
        <item x="786"/>
        <item x="2998"/>
        <item x="2344"/>
        <item x="3066"/>
        <item x="1749"/>
        <item x="3904"/>
        <item x="2358"/>
        <item x="1080"/>
        <item x="4286"/>
        <item x="3211"/>
        <item x="1681"/>
        <item x="3267"/>
        <item x="449"/>
        <item x="3654"/>
        <item x="1192"/>
        <item x="1186"/>
        <item x="3820"/>
        <item x="3520"/>
        <item x="856"/>
        <item x="1795"/>
        <item x="1209"/>
        <item x="392"/>
        <item x="2408"/>
        <item x="1881"/>
        <item x="706"/>
        <item x="1937"/>
        <item x="4062"/>
        <item x="1602"/>
        <item x="3146"/>
        <item x="1857"/>
        <item x="1783"/>
        <item x="900"/>
        <item x="1854"/>
        <item x="2162"/>
        <item x="4215"/>
        <item x="3153"/>
        <item x="1156"/>
        <item x="1434"/>
        <item x="3994"/>
        <item x="2180"/>
        <item x="3295"/>
        <item x="1781"/>
        <item x="1010"/>
        <item x="2193"/>
        <item x="757"/>
        <item x="2050"/>
        <item x="11"/>
        <item x="2179"/>
        <item x="363"/>
        <item x="435"/>
        <item x="468"/>
        <item x="4264"/>
        <item x="3596"/>
        <item x="375"/>
        <item x="43"/>
        <item x="2212"/>
        <item x="1915"/>
        <item x="814"/>
        <item x="3443"/>
        <item x="1912"/>
        <item x="2244"/>
        <item x="1278"/>
        <item x="3699"/>
        <item x="1240"/>
        <item x="1737"/>
        <item x="2683"/>
        <item x="3609"/>
        <item x="556"/>
        <item x="320"/>
        <item x="1146"/>
        <item x="3246"/>
        <item x="1520"/>
        <item x="3299"/>
        <item x="353"/>
        <item x="263"/>
        <item x="1678"/>
        <item x="4026"/>
        <item x="453"/>
        <item x="118"/>
        <item x="3624"/>
        <item x="1650"/>
        <item x="3186"/>
        <item x="1728"/>
        <item x="2266"/>
        <item x="2332"/>
        <item x="56"/>
        <item x="3523"/>
        <item x="2752"/>
        <item x="1173"/>
        <item x="3297"/>
        <item x="1058"/>
        <item x="880"/>
        <item x="4553"/>
        <item x="122"/>
        <item x="2401"/>
        <item x="1479"/>
        <item x="1098"/>
        <item x="1901"/>
        <item x="206"/>
        <item x="536"/>
        <item x="2145"/>
        <item x="365"/>
        <item x="179"/>
        <item x="903"/>
        <item x="4210"/>
        <item x="4360"/>
        <item x="820"/>
        <item x="3754"/>
        <item x="1679"/>
        <item x="304"/>
        <item x="214"/>
        <item x="4432"/>
        <item x="4419"/>
        <item x="2650"/>
        <item x="2070"/>
        <item x="2123"/>
        <item x="258"/>
        <item x="1215"/>
        <item x="2004"/>
        <item x="1197"/>
        <item x="2383"/>
        <item x="2318"/>
        <item x="851"/>
        <item x="184"/>
        <item x="3495"/>
        <item x="839"/>
        <item x="247"/>
        <item x="2609"/>
        <item x="2407"/>
        <item x="488"/>
        <item x="3316"/>
        <item x="3512"/>
        <item x="2207"/>
        <item x="3731"/>
        <item x="4545"/>
        <item x="1637"/>
        <item x="3161"/>
        <item x="156"/>
        <item x="2556"/>
        <item x="3917"/>
        <item x="3387"/>
        <item x="2666"/>
        <item x="1933"/>
        <item x="3811"/>
        <item x="55"/>
        <item x="1867"/>
        <item x="1282"/>
        <item x="4174"/>
        <item x="626"/>
        <item x="569"/>
        <item x="226"/>
        <item x="3753"/>
        <item x="61"/>
        <item x="262"/>
        <item x="137"/>
        <item x="2468"/>
        <item x="324"/>
        <item x="3755"/>
        <item x="1430"/>
        <item x="185"/>
        <item x="1000"/>
        <item x="346"/>
        <item x="4205"/>
        <item x="1350"/>
        <item x="1410"/>
        <item x="2642"/>
        <item x="3407"/>
        <item x="3640"/>
        <item x="2897"/>
        <item x="2195"/>
        <item x="895"/>
        <item x="230"/>
        <item x="4244"/>
        <item x="2107"/>
        <item x="35"/>
        <item x="3854"/>
        <item x="2228"/>
        <item x="996"/>
        <item x="1659"/>
        <item x="2020"/>
        <item x="2245"/>
        <item x="3799"/>
        <item x="884"/>
        <item x="563"/>
        <item x="2746"/>
        <item x="2402"/>
        <item x="111"/>
        <item x="495"/>
        <item x="1483"/>
        <item x="3822"/>
        <item x="2029"/>
        <item x="3287"/>
        <item x="4068"/>
        <item x="69"/>
        <item x="2138"/>
        <item x="2118"/>
        <item x="606"/>
        <item x="2809"/>
        <item x="1996"/>
        <item x="397"/>
        <item x="719"/>
        <item x="2226"/>
        <item x="737"/>
        <item x="4336"/>
        <item x="4441"/>
        <item x="3157"/>
        <item x="2242"/>
        <item x="4355"/>
        <item x="1167"/>
        <item x="3206"/>
        <item x="4526"/>
        <item x="3490"/>
        <item x="1161"/>
        <item x="3488"/>
        <item x="4443"/>
        <item x="4425"/>
        <item x="2909"/>
        <item x="791"/>
        <item x="2218"/>
        <item x="1178"/>
        <item x="2461"/>
        <item x="3281"/>
        <item x="2701"/>
        <item x="1015"/>
        <item x="237"/>
        <item x="570"/>
        <item x="77"/>
        <item x="957"/>
        <item x="2808"/>
        <item x="1662"/>
        <item x="146"/>
        <item x="2115"/>
        <item x="3639"/>
        <item x="1295"/>
        <item x="1043"/>
        <item x="721"/>
        <item x="1411"/>
        <item x="3577"/>
        <item x="3605"/>
        <item x="3708"/>
        <item x="566"/>
        <item x="1772"/>
        <item x="213"/>
        <item x="3667"/>
        <item x="4541"/>
        <item x="576"/>
        <item x="1054"/>
        <item x="4010"/>
        <item x="1297"/>
        <item x="1489"/>
        <item x="356"/>
        <item x="1789"/>
        <item x="1379"/>
        <item x="1253"/>
        <item x="220"/>
        <item x="2403"/>
        <item x="4374"/>
        <item x="1636"/>
        <item x="1759"/>
        <item x="2325"/>
        <item x="1850"/>
        <item x="2462"/>
        <item x="1953"/>
        <item x="1794"/>
        <item x="2389"/>
        <item x="894"/>
        <item x="512"/>
        <item x="1949"/>
        <item x="2052"/>
        <item x="1568"/>
        <item x="4234"/>
        <item x="351"/>
        <item x="2614"/>
        <item x="3529"/>
        <item x="1588"/>
        <item x="2537"/>
        <item x="849"/>
        <item x="944"/>
        <item x="169"/>
        <item x="756"/>
        <item x="607"/>
        <item x="3784"/>
        <item x="1154"/>
        <item x="1524"/>
        <item x="1541"/>
        <item x="2451"/>
        <item x="4513"/>
        <item x="154"/>
        <item x="83"/>
        <item x="3921"/>
        <item x="307"/>
        <item x="180"/>
        <item x="4093"/>
        <item x="1041"/>
        <item x="3943"/>
        <item x="2436"/>
        <item x="4323"/>
        <item x="442"/>
        <item x="4426"/>
        <item x="2189"/>
        <item x="4201"/>
        <item x="919"/>
        <item x="3187"/>
        <item x="586"/>
        <item x="3702"/>
        <item x="1145"/>
        <item x="4456"/>
        <item x="48"/>
        <item x="1555"/>
        <item x="1118"/>
        <item x="4506"/>
        <item x="1591"/>
        <item x="2350"/>
        <item x="701"/>
        <item x="1646"/>
        <item x="1657"/>
        <item x="47"/>
        <item x="1539"/>
        <item x="2547"/>
        <item x="3312"/>
        <item x="27"/>
        <item x="2303"/>
        <item x="165"/>
        <item x="748"/>
        <item x="1365"/>
        <item x="390"/>
        <item x="4246"/>
        <item x="797"/>
        <item x="727"/>
        <item x="4227"/>
        <item x="1543"/>
        <item x="1516"/>
        <item x="3565"/>
        <item x="866"/>
        <item x="1623"/>
        <item x="2071"/>
        <item x="795"/>
        <item x="4303"/>
        <item x="526"/>
        <item x="2250"/>
        <item x="1005"/>
        <item x="3566"/>
        <item x="2131"/>
        <item x="145"/>
        <item x="1799"/>
        <item x="2114"/>
        <item x="680"/>
        <item x="2845"/>
        <item x="1316"/>
        <item x="4088"/>
        <item x="3072"/>
        <item x="3737"/>
        <item x="349"/>
        <item x="1395"/>
        <item x="299"/>
        <item x="1165"/>
        <item x="115"/>
        <item x="3668"/>
        <item x="3864"/>
        <item x="205"/>
        <item x="3379"/>
        <item x="1960"/>
        <item x="974"/>
        <item x="2604"/>
        <item x="2053"/>
        <item x="317"/>
        <item x="420"/>
        <item x="2678"/>
        <item x="3294"/>
        <item x="4458"/>
        <item x="3809"/>
        <item x="222"/>
        <item x="1040"/>
        <item x="4464"/>
        <item x="4259"/>
        <item x="4388"/>
        <item x="1262"/>
        <item x="3660"/>
        <item x="1624"/>
        <item x="4128"/>
        <item x="648"/>
        <item x="413"/>
        <item x="3533"/>
        <item x="1180"/>
        <item x="3632"/>
        <item x="441"/>
        <item x="732"/>
        <item x="4172"/>
        <item x="12"/>
        <item x="1450"/>
        <item x="292"/>
        <item x="2676"/>
        <item x="1435"/>
        <item x="447"/>
        <item x="3825"/>
        <item x="178"/>
        <item x="1858"/>
        <item x="514"/>
        <item x="4335"/>
        <item x="1613"/>
        <item x="7"/>
        <item x="4451"/>
        <item x="2753"/>
        <item x="1357"/>
        <item x="564"/>
        <item x="256"/>
        <item x="2888"/>
        <item x="796"/>
        <item x="4245"/>
        <item x="286"/>
        <item x="2567"/>
        <item x="3357"/>
        <item x="296"/>
        <item x="1228"/>
        <item x="1033"/>
        <item x="318"/>
        <item x="806"/>
        <item x="1592"/>
        <item x="733"/>
        <item x="3912"/>
        <item x="2306"/>
        <item x="762"/>
        <item x="3703"/>
        <item x="1871"/>
        <item x="1024"/>
        <item x="1788"/>
        <item x="537"/>
        <item x="3913"/>
        <item x="2047"/>
        <item x="2375"/>
        <item x="641"/>
        <item x="163"/>
        <item x="2515"/>
        <item x="910"/>
        <item x="1028"/>
        <item x="1428"/>
        <item x="4100"/>
        <item x="1997"/>
        <item x="4515"/>
        <item x="2185"/>
        <item x="518"/>
        <item x="3769"/>
        <item x="402"/>
        <item x="995"/>
        <item x="616"/>
        <item x="141"/>
        <item x="2916"/>
        <item x="4125"/>
        <item x="1978"/>
        <item x="472"/>
        <item x="1816"/>
        <item x="1575"/>
        <item x="870"/>
        <item x="4208"/>
        <item x="4386"/>
        <item x="686"/>
        <item x="4235"/>
        <item x="2652"/>
        <item x="613"/>
        <item x="1304"/>
        <item x="4040"/>
        <item x="638"/>
        <item x="249"/>
        <item x="2410"/>
        <item x="1908"/>
        <item x="1913"/>
        <item x="2008"/>
        <item x="4557"/>
        <item x="2561"/>
        <item x="1769"/>
        <item x="794"/>
        <item x="1097"/>
        <item x="4032"/>
        <item x="1193"/>
        <item x="1945"/>
        <item x="4348"/>
        <item x="1088"/>
        <item x="1776"/>
        <item x="656"/>
        <item x="3230"/>
        <item x="1046"/>
        <item x="57"/>
        <item x="482"/>
        <item x="4516"/>
        <item x="4551"/>
        <item x="4415"/>
        <item x="1264"/>
        <item x="2265"/>
        <item x="3423"/>
        <item x="250"/>
        <item x="2230"/>
        <item x="2166"/>
        <item x="1222"/>
        <item x="1196"/>
        <item x="4338"/>
        <item x="196"/>
        <item x="505"/>
        <item x="1260"/>
        <item x="343"/>
        <item x="2234"/>
        <item x="3774"/>
        <item x="899"/>
        <item x="4156"/>
        <item x="5"/>
        <item x="3017"/>
        <item x="1706"/>
        <item x="3780"/>
        <item x="4223"/>
        <item x="2286"/>
        <item x="1859"/>
        <item x="3764"/>
        <item x="1495"/>
        <item x="253"/>
        <item x="4382"/>
        <item x="486"/>
        <item x="4283"/>
        <item x="1828"/>
        <item x="2017"/>
        <item x="837"/>
        <item x="2018"/>
        <item x="3910"/>
        <item x="4121"/>
        <item x="1792"/>
        <item x="4342"/>
        <item x="4249"/>
        <item x="1620"/>
        <item x="60"/>
        <item x="2919"/>
        <item x="703"/>
        <item x="1791"/>
        <item x="739"/>
        <item x="2136"/>
        <item x="2463"/>
        <item x="293"/>
        <item x="568"/>
        <item x="3993"/>
        <item x="124"/>
        <item x="4339"/>
        <item x="1975"/>
        <item x="2150"/>
        <item x="1735"/>
        <item x="4240"/>
        <item x="1846"/>
        <item x="890"/>
        <item x="1880"/>
        <item x="1988"/>
        <item x="1572"/>
        <item x="1766"/>
        <item x="2355"/>
        <item x="810"/>
        <item x="1419"/>
        <item x="998"/>
        <item x="571"/>
        <item x="3410"/>
        <item x="2341"/>
        <item x="3038"/>
        <item x="4414"/>
        <item x="4479"/>
        <item x="2312"/>
        <item x="2064"/>
        <item x="204"/>
        <item x="2373"/>
        <item x="3582"/>
        <item x="3254"/>
        <item x="1409"/>
        <item x="14"/>
        <item x="911"/>
        <item x="2296"/>
        <item x="945"/>
        <item x="2595"/>
        <item x="2173"/>
        <item x="4179"/>
        <item x="78"/>
        <item x="939"/>
        <item x="1352"/>
        <item x="422"/>
        <item x="1095"/>
        <item x="1406"/>
        <item x="362"/>
        <item x="3576"/>
        <item x="1213"/>
        <item x="1147"/>
        <item x="3290"/>
        <item x="151"/>
        <item x="1198"/>
        <item x="1722"/>
        <item x="2859"/>
        <item x="1658"/>
        <item x="2688"/>
        <item x="3356"/>
        <item x="929"/>
        <item x="1339"/>
        <item x="41"/>
        <item x="2932"/>
        <item x="1632"/>
        <item x="3775"/>
        <item x="1889"/>
        <item x="1499"/>
        <item x="3777"/>
        <item x="3986"/>
        <item x="2405"/>
        <item x="1530"/>
        <item x="3464"/>
        <item x="1336"/>
        <item x="3570"/>
        <item x="2217"/>
        <item x="3279"/>
        <item x="273"/>
        <item x="3034"/>
        <item x="1992"/>
        <item x="1560"/>
        <item x="457"/>
        <item x="3"/>
        <item x="2865"/>
        <item x="443"/>
        <item x="676"/>
        <item x="2583"/>
        <item x="3732"/>
        <item x="1335"/>
        <item x="1930"/>
        <item x="4523"/>
        <item x="3181"/>
        <item x="1700"/>
        <item x="4228"/>
        <item x="1934"/>
        <item x="3405"/>
        <item x="4372"/>
        <item x="1963"/>
        <item x="3628"/>
        <item x="989"/>
        <item x="2287"/>
        <item x="3659"/>
        <item x="1404"/>
        <item x="3952"/>
        <item x="838"/>
        <item x="3002"/>
        <item x="2534"/>
        <item x="4146"/>
        <item x="780"/>
        <item x="4496"/>
        <item x="1286"/>
        <item x="2569"/>
        <item x="1595"/>
        <item x="3800"/>
        <item x="188"/>
        <item x="3513"/>
        <item x="1481"/>
        <item x="746"/>
        <item x="4481"/>
        <item x="34"/>
        <item x="2832"/>
        <item x="532"/>
        <item x="3630"/>
        <item x="2454"/>
        <item x="150"/>
        <item x="1103"/>
        <item x="485"/>
        <item x="2966"/>
        <item x="1449"/>
        <item x="2262"/>
        <item x="202"/>
        <item x="560"/>
        <item x="1707"/>
        <item x="920"/>
        <item x="3894"/>
        <item x="2210"/>
        <item x="4480"/>
        <item x="4069"/>
        <item x="2003"/>
        <item x="824"/>
        <item x="3465"/>
        <item x="1241"/>
        <item x="617"/>
        <item x="2860"/>
        <item x="1021"/>
        <item x="972"/>
        <item x="2460"/>
        <item x="2238"/>
        <item x="3621"/>
        <item x="2252"/>
        <item x="2986"/>
        <item x="325"/>
        <item x="391"/>
        <item x="3348"/>
        <item x="323"/>
        <item x="451"/>
        <item x="4535"/>
        <item x="1882"/>
        <item x="4411"/>
        <item x="2679"/>
        <item x="1608"/>
        <item x="4361"/>
        <item x="2082"/>
        <item x="1961"/>
        <item x="107"/>
        <item x="2205"/>
        <item x="4428"/>
        <item x="1884"/>
        <item x="1214"/>
        <item x="1194"/>
        <item x="1331"/>
        <item x="1367"/>
        <item x="4306"/>
        <item x="2504"/>
        <item x="2913"/>
        <item x="946"/>
        <item x="2736"/>
        <item x="236"/>
        <item x="2703"/>
        <item x="3690"/>
        <item x="217"/>
        <item x="828"/>
        <item x="747"/>
        <item x="4373"/>
        <item x="1496"/>
        <item x="1338"/>
        <item x="1064"/>
        <item x="4324"/>
        <item x="450"/>
        <item x="906"/>
        <item x="1012"/>
        <item x="4313"/>
        <item x="1189"/>
        <item x="408"/>
        <item x="3016"/>
        <item x="2152"/>
        <item x="744"/>
        <item x="1818"/>
        <item x="2478"/>
        <item x="1774"/>
        <item x="960"/>
        <item x="2691"/>
        <item x="2783"/>
        <item x="685"/>
        <item x="2379"/>
        <item x="2868"/>
        <item x="9"/>
        <item x="3311"/>
        <item x="4251"/>
        <item x="3169"/>
        <item x="1013"/>
        <item x="1562"/>
        <item x="3516"/>
        <item x="268"/>
        <item x="2785"/>
        <item x="1091"/>
        <item x="921"/>
        <item x="2464"/>
        <item x="46"/>
        <item x="2924"/>
        <item x="1153"/>
        <item x="3697"/>
        <item x="801"/>
        <item x="1691"/>
        <item x="1349"/>
        <item x="2726"/>
        <item x="2840"/>
        <item x="1299"/>
        <item x="1059"/>
        <item x="3124"/>
        <item x="3024"/>
        <item x="1506"/>
        <item x="3694"/>
        <item x="4392"/>
        <item x="270"/>
        <item x="629"/>
        <item x="3580"/>
        <item x="2033"/>
        <item x="2541"/>
        <item x="1358"/>
        <item x="415"/>
        <item x="454"/>
        <item x="1454"/>
        <item x="1542"/>
        <item x="950"/>
        <item x="1099"/>
        <item x="51"/>
        <item x="861"/>
        <item x="3447"/>
        <item x="1330"/>
        <item x="1141"/>
        <item x="2505"/>
        <item x="4439"/>
        <item x="1951"/>
        <item x="2282"/>
        <item x="3743"/>
        <item x="698"/>
        <item x="87"/>
        <item x="28"/>
        <item x="2014"/>
        <item x="4380"/>
        <item x="3028"/>
        <item x="1870"/>
        <item x="2579"/>
        <item x="2404"/>
        <item x="1361"/>
        <item x="4127"/>
        <item x="2158"/>
        <item x="110"/>
        <item x="1746"/>
        <item x="593"/>
        <item x="2576"/>
        <item x="2037"/>
        <item x="2165"/>
        <item x="2331"/>
        <item x="869"/>
        <item x="3308"/>
        <item x="113"/>
        <item x="1416"/>
        <item x="2531"/>
        <item x="1521"/>
        <item x="175"/>
        <item x="3852"/>
        <item x="3638"/>
        <item x="3111"/>
        <item x="2522"/>
        <item x="4046"/>
        <item x="1478"/>
        <item x="1403"/>
        <item x="3219"/>
        <item x="980"/>
        <item x="2543"/>
        <item x="1356"/>
        <item x="364"/>
        <item x="1115"/>
        <item x="1305"/>
        <item x="729"/>
        <item x="1391"/>
        <item x="4309"/>
        <item x="1210"/>
        <item x="3498"/>
        <item x="2759"/>
        <item x="1090"/>
        <item x="815"/>
        <item x="3470"/>
        <item x="432"/>
        <item x="229"/>
        <item x="1656"/>
        <item x="102"/>
        <item x="3360"/>
        <item x="2521"/>
        <item x="4505"/>
        <item x="4243"/>
        <item x="352"/>
        <item x="4413"/>
        <item x="2430"/>
        <item x="855"/>
        <item x="1504"/>
        <item x="3003"/>
        <item x="128"/>
        <item x="1616"/>
        <item x="591"/>
        <item x="4366"/>
        <item x="3548"/>
        <item x="4346"/>
        <item x="694"/>
        <item x="1695"/>
        <item x="2412"/>
        <item x="2364"/>
        <item x="2516"/>
        <item x="3150"/>
        <item x="2184"/>
        <item x="132"/>
        <item x="889"/>
        <item x="2174"/>
        <item x="2203"/>
        <item x="877"/>
        <item x="1439"/>
        <item x="275"/>
        <item x="1742"/>
        <item x="1855"/>
        <item x="355"/>
        <item x="371"/>
        <item x="38"/>
        <item x="4500"/>
        <item x="2494"/>
        <item x="2655"/>
        <item x="4549"/>
        <item x="955"/>
        <item x="2153"/>
        <item x="2186"/>
        <item x="2146"/>
        <item x="2577"/>
        <item x="3856"/>
        <item x="3801"/>
        <item x="1265"/>
        <item x="1485"/>
        <item x="1343"/>
        <item x="789"/>
        <item x="2141"/>
        <item x="1300"/>
        <item x="2665"/>
        <item x="2702"/>
        <item x="2672"/>
        <item x="81"/>
        <item x="144"/>
        <item x="3677"/>
        <item x="4149"/>
        <item x="4277"/>
        <item x="1573"/>
        <item x="157"/>
        <item x="1511"/>
        <item x="2525"/>
        <item x="2568"/>
        <item x="4143"/>
        <item x="2993"/>
        <item x="1606"/>
        <item x="3916"/>
        <item x="2357"/>
        <item x="3091"/>
        <item x="2990"/>
        <item x="2347"/>
        <item x="1383"/>
        <item x="116"/>
        <item x="322"/>
        <item x="4562"/>
        <item x="1287"/>
        <item x="2167"/>
        <item x="595"/>
        <item x="1437"/>
        <item x="784"/>
        <item x="3106"/>
        <item x="37"/>
        <item x="1112"/>
        <item x="886"/>
        <item x="4462"/>
        <item x="875"/>
        <item x="2550"/>
        <item x="1427"/>
        <item x="414"/>
        <item x="548"/>
        <item x="1630"/>
        <item x="2778"/>
        <item x="401"/>
        <item x="2905"/>
        <item x="4070"/>
        <item x="3221"/>
        <item x="1293"/>
        <item x="846"/>
        <item x="2384"/>
        <item x="4236"/>
        <item x="640"/>
        <item x="760"/>
        <item x="1252"/>
        <item x="4400"/>
        <item x="3749"/>
        <item x="1860"/>
        <item x="2261"/>
        <item x="1793"/>
        <item x="1280"/>
        <item x="1072"/>
        <item x="1126"/>
        <item x="2952"/>
        <item x="3422"/>
        <item x="4491"/>
        <item x="3114"/>
        <item x="440"/>
        <item x="96"/>
        <item x="2819"/>
        <item x="1344"/>
        <item x="1909"/>
        <item x="1414"/>
        <item x="2441"/>
        <item x="2748"/>
        <item x="2458"/>
        <item x="1526"/>
        <item x="611"/>
        <item x="3673"/>
        <item x="1579"/>
        <item x="1056"/>
        <item x="3013"/>
        <item x="2090"/>
        <item x="3591"/>
        <item x="3358"/>
        <item x="3122"/>
        <item x="2235"/>
        <item x="2323"/>
        <item x="1891"/>
        <item x="3906"/>
        <item x="1740"/>
        <item x="3515"/>
        <item x="2459"/>
        <item x="2155"/>
        <item x="1132"/>
        <item x="3997"/>
        <item x="3248"/>
        <item x="738"/>
        <item x="4224"/>
        <item x="30"/>
        <item x="3014"/>
        <item x="2397"/>
        <item x="3687"/>
        <item x="2602"/>
        <item x="3320"/>
        <item x="1981"/>
        <item x="1387"/>
        <item x="4281"/>
        <item x="2682"/>
        <item x="1500"/>
        <item x="2089"/>
        <item x="4232"/>
        <item x="2220"/>
        <item x="2334"/>
        <item x="978"/>
        <item x="3934"/>
        <item x="4072"/>
        <item x="1247"/>
        <item x="3113"/>
        <item x="852"/>
        <item x="1762"/>
        <item x="1594"/>
        <item x="3643"/>
        <item x="2995"/>
        <item x="2178"/>
        <item x="2506"/>
        <item x="2886"/>
        <item x="550"/>
        <item x="3836"/>
        <item x="4136"/>
        <item x="2363"/>
        <item x="2322"/>
        <item x="3911"/>
        <item x="125"/>
        <item x="1589"/>
        <item x="581"/>
        <item x="2349"/>
        <item x="3236"/>
        <item x="4099"/>
        <item x="4053"/>
        <item x="1128"/>
        <item x="378"/>
        <item x="2351"/>
        <item x="602"/>
        <item x="4163"/>
        <item x="1651"/>
        <item x="3336"/>
        <item x="2419"/>
        <item x="2424"/>
        <item x="481"/>
        <item x="3046"/>
        <item x="3818"/>
        <item x="428"/>
        <item x="2559"/>
        <item x="4536"/>
        <item x="2714"/>
        <item x="158"/>
        <item x="1779"/>
        <item x="3134"/>
        <item x="4433"/>
        <item x="2628"/>
        <item x="3900"/>
        <item x="4417"/>
        <item x="1045"/>
        <item x="897"/>
        <item x="4457"/>
        <item x="1748"/>
        <item x="3692"/>
        <item x="2853"/>
        <item x="3162"/>
        <item x="3606"/>
        <item x="4474"/>
        <item x="3037"/>
        <item x="2708"/>
        <item x="1554"/>
        <item x="3610"/>
        <item x="3168"/>
        <item x="3949"/>
        <item x="1645"/>
        <item x="1281"/>
        <item x="1053"/>
        <item x="3985"/>
        <item x="1443"/>
        <item x="2851"/>
        <item x="464"/>
        <item x="186"/>
        <item x="1904"/>
        <item x="3123"/>
        <item x="1166"/>
        <item x="734"/>
        <item x="1168"/>
        <item x="634"/>
        <item x="1011"/>
        <item x="3335"/>
        <item x="3501"/>
        <item x="4438"/>
        <item x="499"/>
        <item x="3633"/>
        <item x="3190"/>
        <item x="2677"/>
        <item x="3505"/>
        <item x="1298"/>
        <item x="1398"/>
        <item x="3601"/>
        <item x="2881"/>
        <item x="912"/>
        <item x="1701"/>
        <item x="1551"/>
        <item x="554"/>
        <item x="238"/>
        <item x="3622"/>
        <item x="1971"/>
        <item x="4111"/>
        <item x="1752"/>
        <item x="2661"/>
        <item x="4540"/>
        <item x="161"/>
        <item x="4437"/>
        <item x="1363"/>
        <item x="515"/>
        <item x="4052"/>
        <item x="211"/>
        <item x="2757"/>
        <item x="3710"/>
        <item x="768"/>
        <item x="1729"/>
        <item x="2110"/>
        <item x="1402"/>
        <item x="2904"/>
        <item x="1251"/>
        <item x="2049"/>
        <item x="2709"/>
        <item x="1584"/>
        <item x="3585"/>
        <item x="2934"/>
        <item x="2063"/>
        <item x="319"/>
        <item x="3154"/>
        <item x="4559"/>
        <item x="3861"/>
        <item x="3960"/>
        <item x="4102"/>
        <item x="932"/>
        <item x="4404"/>
        <item x="10"/>
        <item x="126"/>
        <item x="3735"/>
        <item x="1844"/>
        <item x="3039"/>
        <item x="2278"/>
        <item x="3982"/>
        <item x="4095"/>
        <item x="1973"/>
        <item x="302"/>
        <item x="123"/>
        <item x="3625"/>
        <item x="3556"/>
        <item x="39"/>
        <item x="4131"/>
        <item x="1029"/>
        <item x="2821"/>
        <item x="765"/>
        <item x="2775"/>
        <item x="2669"/>
        <item x="3155"/>
        <item x="276"/>
        <item x="2376"/>
        <item x="4048"/>
        <item x="2271"/>
        <item x="947"/>
        <item x="3430"/>
        <item x="199"/>
        <item x="1234"/>
        <item x="2571"/>
        <item x="1666"/>
        <item x="74"/>
        <item x="1073"/>
        <item x="2449"/>
        <item x="6"/>
        <item x="474"/>
        <item x="3744"/>
        <item x="1364"/>
        <item x="4409"/>
        <item x="1009"/>
        <item x="3088"/>
        <item x="3256"/>
        <item x="672"/>
        <item x="1157"/>
        <item x="2918"/>
        <item x="1396"/>
        <item x="562"/>
        <item x="166"/>
        <item x="1534"/>
        <item x="1318"/>
        <item x="501"/>
        <item x="2829"/>
        <item x="4155"/>
        <item x="1815"/>
        <item x="1329"/>
        <item x="171"/>
        <item x="600"/>
        <item x="3549"/>
        <item x="3284"/>
        <item x="490"/>
        <item x="1263"/>
        <item x="3995"/>
        <item x="1092"/>
        <item x="715"/>
        <item x="134"/>
        <item x="1661"/>
        <item x="164"/>
        <item x="4473"/>
        <item x="4233"/>
        <item x="208"/>
        <item x="2202"/>
        <item x="4270"/>
        <item x="1063"/>
        <item x="131"/>
        <item x="3888"/>
        <item x="599"/>
        <item x="3666"/>
        <item x="1219"/>
        <item x="4561"/>
        <item x="557"/>
        <item x="2100"/>
        <item x="4550"/>
        <item x="44"/>
        <item x="4547"/>
        <item x="848"/>
        <item x="3979"/>
        <item x="366"/>
        <item x="540"/>
        <item x="452"/>
        <item x="788"/>
        <item x="2142"/>
        <item x="4022"/>
        <item x="4467"/>
        <item x="1397"/>
        <item x="1515"/>
        <item x="3493"/>
        <item x="1275"/>
        <item x="1243"/>
        <item x="3345"/>
        <item x="4250"/>
        <item x="2190"/>
        <item x="2893"/>
        <item x="1629"/>
        <item x="4368"/>
        <item x="3130"/>
        <item x="3521"/>
        <item x="152"/>
        <item x="4056"/>
        <item x="3099"/>
        <item x="3477"/>
        <item x="389"/>
        <item x="2365"/>
        <item x="668"/>
        <item x="1564"/>
        <item x="1301"/>
        <item x="1903"/>
        <item x="71"/>
        <item x="4371"/>
        <item x="2996"/>
        <item x="2081"/>
        <item x="1887"/>
        <item x="2544"/>
        <item x="1461"/>
        <item x="4166"/>
        <item x="1698"/>
        <item x="4011"/>
        <item x="674"/>
        <item x="3269"/>
        <item x="3781"/>
        <item x="403"/>
        <item x="1408"/>
        <item x="3372"/>
        <item x="1577"/>
        <item x="3053"/>
        <item x="1341"/>
        <item x="3942"/>
        <item x="2258"/>
        <item x="3411"/>
        <item x="3463"/>
        <item x="1861"/>
        <item x="2316"/>
        <item x="1384"/>
        <item x="825"/>
        <item x="4466"/>
        <item x="4465"/>
        <item x="874"/>
        <item x="4096"/>
        <item x="94"/>
        <item x="1019"/>
        <item x="1164"/>
        <item x="1845"/>
        <item x="3489"/>
        <item x="369"/>
        <item x="264"/>
        <item x="500"/>
        <item x="3833"/>
        <item x="3369"/>
        <item x="3503"/>
        <item x="2068"/>
        <item x="590"/>
        <item x="333"/>
        <item x="219"/>
        <item x="2132"/>
        <item x="555"/>
        <item x="653"/>
        <item x="3786"/>
        <item x="561"/>
        <item x="1966"/>
        <item x="261"/>
        <item x="2599"/>
        <item x="3872"/>
        <item x="3029"/>
        <item x="1071"/>
        <item x="1202"/>
        <item x="1187"/>
        <item x="1102"/>
        <item x="3555"/>
        <item x="1069"/>
        <item x="1990"/>
        <item x="1386"/>
        <item x="2079"/>
        <item x="2048"/>
        <item x="109"/>
        <item x="3138"/>
        <item x="587"/>
        <item x="1372"/>
        <item x="2051"/>
        <item x="705"/>
        <item x="605"/>
        <item x="2592"/>
        <item x="3282"/>
        <item x="2294"/>
        <item x="1683"/>
        <item x="434"/>
        <item x="1309"/>
        <item x="1022"/>
        <item x="64"/>
        <item x="2257"/>
        <item x="1688"/>
        <item x="3509"/>
        <item x="2069"/>
        <item x="429"/>
        <item x="1806"/>
        <item x="790"/>
        <item x="1730"/>
        <item x="965"/>
        <item x="480"/>
        <item x="997"/>
        <item x="545"/>
        <item x="1711"/>
        <item x="2873"/>
        <item x="4407"/>
        <item x="1188"/>
        <item x="1254"/>
        <item x="4527"/>
        <item x="4542"/>
        <item x="1482"/>
        <item x="209"/>
        <item x="1142"/>
        <item x="1917"/>
        <item x="347"/>
        <item x="728"/>
        <item x="469"/>
        <item x="699"/>
        <item x="1927"/>
        <item x="1885"/>
        <item x="129"/>
        <item x="1420"/>
        <item x="348"/>
        <item x="896"/>
        <item x="3846"/>
        <item x="4378"/>
        <item x="291"/>
        <item x="4229"/>
        <item x="50"/>
        <item x="3924"/>
        <item x="1244"/>
        <item x="4114"/>
        <item x="3698"/>
        <item x="1179"/>
        <item x="1333"/>
        <item x="918"/>
        <item x="1505"/>
        <item x="29"/>
        <item x="3783"/>
        <item x="1987"/>
        <item x="1174"/>
        <item x="2247"/>
        <item x="3022"/>
        <item x="3675"/>
        <item x="4238"/>
        <item x="3882"/>
        <item x="1886"/>
        <item x="3504"/>
        <item x="1342"/>
        <item x="133"/>
        <item x="4484"/>
        <item x="4436"/>
        <item x="1840"/>
        <item x="2615"/>
        <item x="1864"/>
        <item x="1467"/>
        <item x="3686"/>
        <item x="4058"/>
        <item x="4123"/>
        <item x="4401"/>
        <item x="4085"/>
        <item x="1038"/>
        <item x="1321"/>
        <item x="3725"/>
        <item x="534"/>
        <item x="1354"/>
        <item x="287"/>
        <item x="2117"/>
        <item x="4035"/>
        <item x="3020"/>
        <item x="3574"/>
        <item x="1983"/>
        <item x="4169"/>
        <item x="3850"/>
        <item x="3612"/>
        <item x="887"/>
        <item x="3875"/>
        <item x="3076"/>
        <item x="3142"/>
        <item x="4389"/>
        <item x="2103"/>
        <item x="136"/>
        <item x="854"/>
        <item x="4463"/>
        <item x="3974"/>
        <item x="764"/>
        <item x="4267"/>
        <item x="4448"/>
        <item x="2740"/>
        <item x="2399"/>
        <item x="1574"/>
        <item x="2143"/>
        <item x="3808"/>
        <item x="117"/>
        <item x="3707"/>
        <item x="2127"/>
        <item x="1195"/>
        <item x="1569"/>
        <item x="836"/>
        <item x="776"/>
        <item x="2348"/>
        <item x="633"/>
        <item x="2768"/>
        <item x="4318"/>
        <item x="1061"/>
        <item x="3858"/>
        <item x="2444"/>
        <item x="2684"/>
        <item x="3314"/>
        <item x="1066"/>
        <item x="725"/>
        <item x="2223"/>
        <item x="1802"/>
        <item x="1991"/>
        <item x="2487"/>
        <item x="1025"/>
        <item x="1899"/>
        <item x="2950"/>
        <item x="3984"/>
        <item x="2336"/>
        <item x="1754"/>
        <item x="2346"/>
        <item x="49"/>
        <item x="4"/>
        <item x="3408"/>
        <item x="551"/>
        <item x="1468"/>
        <item x="1832"/>
        <item x="1051"/>
        <item x="272"/>
        <item x="901"/>
        <item x="2175"/>
        <item x="1302"/>
        <item x="4418"/>
        <item x="969"/>
        <item x="3641"/>
        <item x="1283"/>
        <item x="709"/>
        <item x="940"/>
        <item x="1976"/>
        <item x="1116"/>
        <item x="692"/>
        <item x="847"/>
        <item x="251"/>
        <item x="2483"/>
        <item x="1842"/>
        <item x="3399"/>
        <item x="1106"/>
        <item x="1671"/>
        <item x="3724"/>
        <item x="1642"/>
        <item x="357"/>
        <item x="1307"/>
        <item x="1581"/>
        <item x="4470"/>
        <item x="1052"/>
        <item x="295"/>
        <item x="1944"/>
        <item x="2743"/>
        <item x="4107"/>
        <item x="1525"/>
        <item x="1631"/>
        <item x="1036"/>
        <item x="2653"/>
        <item x="1571"/>
        <item x="1643"/>
        <item x="2812"/>
        <item x="2662"/>
        <item x="3579"/>
        <item x="2224"/>
        <item x="243"/>
        <item x="4055"/>
        <item x="4299"/>
        <item x="70"/>
        <item x="4132"/>
        <item x="1717"/>
        <item x="3120"/>
        <item x="2328"/>
        <item x="3682"/>
        <item x="2841"/>
        <item x="4503"/>
        <item x="18"/>
        <item x="961"/>
        <item x="3070"/>
        <item x="4248"/>
        <item x="1974"/>
        <item x="4237"/>
        <item x="1510"/>
        <item x="4315"/>
        <item x="3006"/>
        <item x="3571"/>
        <item x="4017"/>
        <item x="4144"/>
        <item x="1093"/>
        <item x="4308"/>
        <item x="700"/>
        <item x="1687"/>
        <item x="572"/>
        <item x="2931"/>
        <item x="4402"/>
        <item x="2055"/>
        <item x="31"/>
        <item x="1692"/>
        <item x="3733"/>
        <item x="3729"/>
        <item x="2308"/>
        <item x="4478"/>
        <item x="3243"/>
        <item x="2844"/>
        <item x="763"/>
        <item x="2954"/>
        <item x="622"/>
        <item x="678"/>
        <item x="2233"/>
        <item x="1753"/>
        <item x="1258"/>
        <item x="1733"/>
        <item x="3401"/>
        <item x="826"/>
        <item x="1672"/>
        <item x="168"/>
        <item x="1763"/>
        <item x="1218"/>
        <item x="301"/>
        <item x="4412"/>
        <item x="2973"/>
        <item x="4145"/>
        <item x="281"/>
        <item x="3085"/>
        <item x="1171"/>
        <item x="4009"/>
        <item x="922"/>
        <item x="1107"/>
        <item x="704"/>
        <item x="373"/>
        <item x="4483"/>
        <item x="2618"/>
        <item x="2010"/>
        <item x="2345"/>
        <item x="1603"/>
        <item x="1001"/>
        <item x="2098"/>
        <item x="4139"/>
        <item x="3720"/>
        <item x="2670"/>
        <item x="1580"/>
        <item x="3442"/>
        <item x="2431"/>
        <item x="3544"/>
        <item x="3131"/>
        <item x="618"/>
        <item x="690"/>
        <item x="4381"/>
        <item x="2972"/>
        <item x="1970"/>
        <item x="3494"/>
        <item x="3245"/>
        <item x="935"/>
        <item x="2382"/>
        <item x="3824"/>
        <item x="2277"/>
        <item x="584"/>
        <item x="260"/>
        <item x="1536"/>
        <item x="891"/>
        <item x="1212"/>
        <item x="2824"/>
        <item x="1972"/>
        <item x="1911"/>
        <item x="3471"/>
        <item x="2034"/>
        <item x="1566"/>
        <item x="3487"/>
        <item x="3018"/>
        <item x="1441"/>
        <item x="308"/>
        <item x="2801"/>
        <item x="1438"/>
        <item x="1587"/>
        <item x="2747"/>
        <item x="4531"/>
        <item x="1381"/>
        <item x="3998"/>
        <item x="4447"/>
        <item x="3355"/>
        <item x="1540"/>
        <item x="2310"/>
        <item x="3204"/>
        <item x="4334"/>
        <item x="265"/>
        <item x="4160"/>
        <item x="4538"/>
        <item x="511"/>
        <item x="3252"/>
        <item x="2733"/>
        <item x="20"/>
        <item x="4512"/>
        <item x="1838"/>
        <item x="1248"/>
        <item x="1814"/>
        <item x="1848"/>
        <item x="4103"/>
        <item x="502"/>
        <item x="1289"/>
        <item x="106"/>
        <item x="4050"/>
        <item x="458"/>
        <item x="3149"/>
        <item x="3156"/>
        <item x="1689"/>
        <item x="625"/>
        <item x="1250"/>
        <item x="1617"/>
        <item x="3129"/>
        <item x="367"/>
        <item x="971"/>
        <item x="2102"/>
        <item x="2342"/>
        <item x="4340"/>
        <item x="3859"/>
        <item x="1345"/>
        <item x="4472"/>
        <item x="3200"/>
        <item x="628"/>
        <item x="4485"/>
        <item x="303"/>
        <item x="1459"/>
        <item x="3988"/>
        <item x="1610"/>
        <item x="3292"/>
        <item x="3535"/>
        <item x="3684"/>
        <item x="4325"/>
        <item x="3047"/>
        <item x="3227"/>
        <item x="1231"/>
        <item x="297"/>
        <item x="1557"/>
        <item x="2144"/>
        <item x="610"/>
        <item x="3842"/>
        <item x="750"/>
        <item x="105"/>
        <item x="3044"/>
        <item x="755"/>
        <item x="1682"/>
        <item x="2699"/>
        <item x="1929"/>
        <item x="4150"/>
        <item x="598"/>
        <item x="3561"/>
        <item x="3208"/>
        <item x="2601"/>
        <item x="2898"/>
        <item x="3711"/>
        <item x="2172"/>
        <item x="604"/>
        <item x="1477"/>
        <item x="775"/>
        <item x="892"/>
        <item x="2192"/>
        <item x="3258"/>
        <item x="59"/>
        <item x="1868"/>
        <item x="201"/>
        <item x="3751"/>
        <item x="1208"/>
        <item x="1423"/>
        <item x="177"/>
        <item x="4239"/>
        <item x="3706"/>
        <item x="3626"/>
        <item x="1023"/>
        <item x="3338"/>
        <item x="4030"/>
        <item x="681"/>
        <item x="542"/>
        <item x="2309"/>
        <item x="1853"/>
        <item x="696"/>
        <item x="4498"/>
        <item x="717"/>
        <item x="2338"/>
        <item x="4453"/>
        <item x="1227"/>
        <item x="4167"/>
        <item x="4525"/>
        <item x="2387"/>
        <item x="1538"/>
        <item x="2697"/>
        <item x="917"/>
        <item x="244"/>
        <item x="821"/>
        <item x="1444"/>
        <item x="4546"/>
        <item x="2272"/>
        <item x="1780"/>
        <item x="4222"/>
        <item x="2304"/>
        <item x="2623"/>
        <item x="3228"/>
        <item x="2581"/>
        <item x="4241"/>
        <item x="235"/>
        <item x="2409"/>
        <item x="2168"/>
        <item x="2786"/>
        <item x="3617"/>
        <item x="2213"/>
        <item x="1952"/>
        <item x="3528"/>
        <item x="716"/>
        <item x="3080"/>
        <item x="3036"/>
        <item x="290"/>
        <item x="3862"/>
        <item x="742"/>
        <item x="1836"/>
        <item x="4003"/>
        <item x="4532"/>
        <item x="404"/>
        <item x="831"/>
        <item x="1755"/>
        <item x="200"/>
        <item x="1751"/>
        <item x="1151"/>
        <item x="2892"/>
        <item x="3959"/>
        <item x="409"/>
        <item x="2002"/>
        <item x="4296"/>
        <item x="754"/>
        <item x="4487"/>
        <item x="3043"/>
        <item x="1744"/>
        <item x="3416"/>
        <item x="1136"/>
        <item x="3964"/>
        <item x="2979"/>
        <item x="3030"/>
        <item x="4141"/>
        <item x="194"/>
        <item x="1837"/>
        <item x="1721"/>
        <item x="4076"/>
        <item x="2864"/>
        <item x="1133"/>
        <item x="1470"/>
        <item x="2597"/>
        <item x="2585"/>
        <item x="772"/>
        <item x="1727"/>
        <item x="101"/>
        <item x="3884"/>
        <item x="4152"/>
        <item x="1905"/>
        <item x="4158"/>
        <item x="1150"/>
        <item x="2024"/>
        <item x="1422"/>
        <item x="120"/>
        <item x="1087"/>
        <item x="2663"/>
        <item x="1497"/>
        <item x="280"/>
        <item x="832"/>
        <item x="4028"/>
        <item x="2636"/>
        <item x="1502"/>
        <item x="4424"/>
        <item x="2393"/>
        <item x="2641"/>
        <item x="108"/>
        <item x="506"/>
        <item x="160"/>
        <item x="3508"/>
        <item x="2855"/>
        <item x="3377"/>
        <item x="22"/>
        <item x="4555"/>
        <item x="3306"/>
        <item x="4230"/>
        <item x="3771"/>
        <item x="636"/>
        <item x="350"/>
        <item x="2414"/>
        <item x="4519"/>
        <item x="4067"/>
        <item x="3469"/>
        <item x="2078"/>
        <item x="3486"/>
        <item x="3879"/>
        <item x="3128"/>
        <item x="4027"/>
        <item x="494"/>
        <item x="2315"/>
        <item x="4054"/>
        <item x="4537"/>
        <item x="1750"/>
        <item x="2563"/>
        <item x="2621"/>
        <item x="981"/>
        <item x="689"/>
        <item x="3144"/>
        <item x="1720"/>
        <item x="2085"/>
        <item x="1277"/>
        <item x="736"/>
        <item x="4533"/>
        <item x="3991"/>
        <item x="2028"/>
        <item x="3821"/>
        <item x="1491"/>
        <item x="724"/>
        <item x="4510"/>
        <item x="1026"/>
        <item x="1382"/>
        <item x="1109"/>
        <item x="2106"/>
        <item x="1389"/>
        <item x="3056"/>
        <item x="2206"/>
        <item x="2725"/>
        <item x="1276"/>
        <item x="4337"/>
        <item x="4124"/>
        <item x="4108"/>
        <item x="2944"/>
        <item x="933"/>
        <item x="671"/>
        <item x="2730"/>
        <item x="406"/>
        <item x="4501"/>
        <item x="1641"/>
        <item x="3867"/>
        <item x="2031"/>
        <item x="4066"/>
        <item x="233"/>
        <item x="2490"/>
        <item x="181"/>
        <item x="902"/>
        <item x="1803"/>
        <item x="1100"/>
        <item x="254"/>
        <item x="2093"/>
        <item x="1462"/>
        <item x="354"/>
        <item x="4269"/>
        <item x="142"/>
        <item x="3978"/>
        <item x="2211"/>
        <item x="310"/>
        <item x="4301"/>
        <item x="3184"/>
        <item x="1217"/>
        <item x="1537"/>
        <item x="380"/>
        <item x="1417"/>
        <item x="2087"/>
        <item x="531"/>
        <item x="2038"/>
        <item x="360"/>
        <item x="1348"/>
        <item x="4109"/>
        <item x="2388"/>
        <item x="4191"/>
        <item x="2632"/>
        <item x="3089"/>
        <item x="399"/>
        <item x="3975"/>
        <item x="535"/>
        <item x="873"/>
        <item x="3756"/>
        <item x="1667"/>
        <item x="1413"/>
        <item x="589"/>
        <item x="2611"/>
        <item x="1612"/>
        <item x="1032"/>
        <item x="691"/>
        <item x="3971"/>
        <item x="529"/>
        <item x="3514"/>
        <item x="430"/>
        <item x="63"/>
        <item x="473"/>
        <item x="1274"/>
        <item x="2782"/>
        <item x="953"/>
        <item x="1833"/>
        <item x="84"/>
        <item x="3045"/>
        <item x="1377"/>
        <item x="2042"/>
        <item x="2094"/>
        <item x="1736"/>
        <item x="2542"/>
        <item x="2448"/>
        <item x="3981"/>
        <item x="619"/>
        <item x="948"/>
        <item x="1585"/>
        <item x="958"/>
        <item x="751"/>
        <item x="2512"/>
        <item x="2077"/>
        <item x="4452"/>
        <item x="1034"/>
        <item x="523"/>
        <item x="1547"/>
        <item x="3100"/>
        <item x="2292"/>
        <item x="3758"/>
        <item x="1719"/>
        <item x="1220"/>
        <item x="4271"/>
        <item x="3249"/>
        <item x="2980"/>
        <item x="3907"/>
        <item x="968"/>
        <item x="675"/>
        <item x="2536"/>
        <item x="358"/>
        <item x="1324"/>
        <item x="1392"/>
        <item x="2875"/>
        <item x="1393"/>
        <item x="1436"/>
        <item x="635"/>
        <item x="433"/>
        <item x="97"/>
        <item x="3740"/>
        <item x="735"/>
        <item x="1856"/>
        <item x="3319"/>
        <item x="3857"/>
        <item x="418"/>
        <item x="3074"/>
        <item x="3778"/>
        <item x="4173"/>
        <item x="4186"/>
        <item x="2674"/>
        <item x="1388"/>
        <item x="2978"/>
        <item x="2767"/>
        <item x="2975"/>
        <item x="858"/>
        <item x="3785"/>
        <item x="1311"/>
        <item x="4188"/>
        <item x="798"/>
        <item x="651"/>
        <item x="1272"/>
        <item x="2335"/>
        <item x="4384"/>
        <item x="2984"/>
        <item x="1030"/>
        <item x="3238"/>
        <item x="687"/>
        <item x="1466"/>
        <item x="461"/>
        <item x="909"/>
        <item x="547"/>
        <item x="3865"/>
        <item x="183"/>
        <item x="2720"/>
        <item x="956"/>
        <item x="1221"/>
        <item x="3101"/>
        <item x="1140"/>
        <item x="387"/>
        <item x="1400"/>
        <item x="2737"/>
        <item x="2209"/>
        <item x="1654"/>
        <item x="477"/>
        <item x="630"/>
        <item x="879"/>
        <item x="3788"/>
        <item x="1160"/>
        <item x="4063"/>
        <item x="3683"/>
        <item x="93"/>
        <item x="1739"/>
        <item x="1826"/>
        <item x="924"/>
        <item x="4449"/>
        <item x="1528"/>
        <item x="740"/>
        <item x="3554"/>
        <item x="1037"/>
        <item x="3132"/>
        <item x="340"/>
        <item x="3903"/>
        <item x="3874"/>
        <item x="1226"/>
        <item x="460"/>
        <item x="2867"/>
        <item x="1440"/>
        <item x="4518"/>
        <item x="1432"/>
        <item x="2191"/>
        <item x="761"/>
        <item x="73"/>
        <item x="620"/>
        <item x="4257"/>
        <item x="3424"/>
        <item x="456"/>
        <item x="394"/>
        <item x="2255"/>
        <item x="2781"/>
        <item x="1565"/>
        <item x="368"/>
        <item x="4522"/>
        <item x="4362"/>
        <item x="2589"/>
        <item x="1498"/>
        <item x="66"/>
        <item x="2899"/>
        <item x="1494"/>
        <item x="661"/>
        <item x="4558"/>
        <item x="2307"/>
        <item x="100"/>
        <item x="315"/>
        <item x="2760"/>
        <item x="822"/>
        <item x="1465"/>
        <item x="579"/>
        <item x="4364"/>
        <item x="4081"/>
        <item x="4398"/>
        <item x="1261"/>
        <item x="1649"/>
        <item x="1256"/>
        <item x="3210"/>
        <item x="3653"/>
        <item x="3519"/>
        <item x="1232"/>
        <item x="1490"/>
        <item x="3766"/>
        <item x="3180"/>
        <item x="1291"/>
        <item x="1820"/>
        <item x="1936"/>
        <item x="1246"/>
        <item x="4351"/>
        <item x="2900"/>
        <item x="517"/>
        <item x="246"/>
        <item x="844"/>
        <item x="1980"/>
        <item x="1113"/>
        <item x="4276"/>
        <item x="4327"/>
        <item x="4477"/>
        <item x="3901"/>
        <item x="3929"/>
        <item x="985"/>
        <item x="2790"/>
        <item x="2074"/>
        <item x="3092"/>
        <item x="2343"/>
        <item x="313"/>
        <item x="4554"/>
        <item x="4475"/>
        <item x="679"/>
        <item x="594"/>
        <item x="1007"/>
        <item x="3195"/>
        <item x="2741"/>
        <item x="112"/>
        <item x="4440"/>
        <item x="1390"/>
        <item x="3234"/>
        <item x="1488"/>
        <item x="621"/>
        <item x="3823"/>
        <item x="1699"/>
        <item x="743"/>
        <item x="3491"/>
        <item x="3966"/>
        <item x="1709"/>
        <item x="943"/>
        <item x="954"/>
        <item x="327"/>
        <item x="623"/>
        <item x="53"/>
        <item x="2707"/>
        <item x="2798"/>
        <item x="1487"/>
        <item x="1493"/>
        <item x="4057"/>
        <item x="3657"/>
        <item x="1825"/>
        <item x="1841"/>
        <item x="962"/>
        <item x="3049"/>
        <item x="2834"/>
        <item x="2519"/>
        <item x="4552"/>
        <item x="1586"/>
        <item x="2084"/>
        <item x="424"/>
        <item x="2903"/>
        <item x="1042"/>
        <item x="1977"/>
        <item x="1883"/>
        <item x="1245"/>
        <item x="2745"/>
        <item x="1122"/>
        <item x="311"/>
        <item x="3863"/>
        <item x="3220"/>
        <item x="553"/>
        <item x="3027"/>
        <item x="2552"/>
        <item x="1255"/>
        <item x="498"/>
        <item x="2797"/>
        <item x="4036"/>
        <item x="4399"/>
        <item x="412"/>
        <item x="383"/>
        <item x="4410"/>
        <item x="4430"/>
        <item x="2229"/>
        <item x="2275"/>
        <item x="4434"/>
        <item x="2619"/>
        <item x="530"/>
        <item x="4427"/>
        <item x="240"/>
        <item x="565"/>
        <item x="2274"/>
        <item x="491"/>
        <item x="1770"/>
        <item x="2530"/>
        <item x="4177"/>
        <item x="2313"/>
        <item x="1096"/>
        <item x="2225"/>
        <item x="975"/>
        <item x="3586"/>
        <item x="1570"/>
        <item x="2253"/>
        <item x="2214"/>
        <item x="643"/>
        <item x="1618"/>
        <item x="646"/>
        <item x="13"/>
        <item x="4341"/>
        <item x="937"/>
        <item x="1807"/>
        <item x="2884"/>
        <item x="4212"/>
        <item x="559"/>
        <item x="3078"/>
        <item x="2664"/>
        <item x="4304"/>
        <item x="1401"/>
        <item x="411"/>
        <item x="2586"/>
        <item x="1761"/>
        <item x="4563"/>
        <item x="4258"/>
        <item x="1170"/>
        <item x="1369"/>
        <item x="388"/>
        <item x="3905"/>
        <item x="2940"/>
        <item x="1518"/>
        <item x="4499"/>
        <item x="3941"/>
        <item x="3752"/>
        <item x="16"/>
        <item x="4274"/>
        <item x="3963"/>
        <item x="1385"/>
        <item x="342"/>
        <item x="1169"/>
        <item x="508"/>
        <item x="393"/>
        <item x="1451"/>
        <item x="218"/>
        <item x="479"/>
        <item x="603"/>
        <item x="4182"/>
        <item x="2128"/>
        <item x="3950"/>
        <item x="1472"/>
        <item x="2626"/>
        <item x="3656"/>
        <item x="527"/>
        <item x="2660"/>
        <item x="1347"/>
        <item x="1611"/>
        <item x="3518"/>
        <item x="2971"/>
        <item x="1745"/>
        <item x="2906"/>
        <item x="4268"/>
        <item x="2339"/>
        <item x="3592"/>
        <item x="1143"/>
        <item x="2816"/>
        <item x="4321"/>
        <item x="2415"/>
        <item x="1121"/>
        <item x="4312"/>
        <item x="878"/>
        <item x="1598"/>
        <item x="4420"/>
        <item x="4405"/>
        <item x="1089"/>
        <item x="2629"/>
        <item x="4280"/>
        <item x="2929"/>
        <item x="1796"/>
        <item x="4421"/>
        <item x="1708"/>
        <item x="1203"/>
        <item x="2532"/>
        <item x="3277"/>
        <item x="4083"/>
        <item x="4333"/>
        <item x="1964"/>
        <item x="1696"/>
        <item x="2784"/>
        <item x="3772"/>
        <item x="2578"/>
        <item x="3967"/>
        <item x="1939"/>
        <item x="190"/>
        <item x="3992"/>
        <item x="1622"/>
        <item x="1918"/>
        <item x="984"/>
        <item x="3853"/>
        <item x="1492"/>
        <item x="1362"/>
        <item x="3119"/>
        <item x="3268"/>
        <item x="1697"/>
        <item x="2149"/>
        <item x="2799"/>
        <item x="4148"/>
        <item x="1873"/>
        <item x="1474"/>
        <item x="1599"/>
        <item x="1137"/>
        <item x="817"/>
        <item x="1627"/>
        <item x="1897"/>
        <item x="4193"/>
        <item x="4529"/>
        <item x="1705"/>
        <item x="2880"/>
        <item x="4509"/>
        <item x="2838"/>
        <item x="1412"/>
        <item x="1076"/>
        <item x="1044"/>
        <item x="4275"/>
        <item x="2883"/>
        <item x="1205"/>
        <item x="2251"/>
        <item x="4493"/>
        <item x="4041"/>
        <item x="759"/>
        <item x="4162"/>
        <item x="1327"/>
        <item x="359"/>
        <item x="1085"/>
        <item x="1075"/>
        <item x="36"/>
        <item x="1619"/>
        <item x="2874"/>
        <item x="927"/>
        <item x="3021"/>
        <item x="3474"/>
        <item x="1676"/>
        <item x="1704"/>
        <item x="1445"/>
        <item x="2575"/>
        <item x="1285"/>
        <item x="1628"/>
        <item x="1229"/>
        <item x="1601"/>
        <item x="3832"/>
        <item x="1767"/>
        <item x="159"/>
        <item x="421"/>
        <item x="2915"/>
        <item x="1415"/>
        <item x="3133"/>
        <item x="1355"/>
        <item x="2164"/>
        <item x="804"/>
        <item x="2281"/>
        <item x="3704"/>
        <item x="2057"/>
        <item x="1139"/>
        <item x="3429"/>
        <item x="4023"/>
        <item x="4291"/>
        <item x="1346"/>
        <item x="2887"/>
        <item x="3802"/>
        <item x="3637"/>
        <item x="3040"/>
        <item x="4060"/>
        <item x="4530"/>
        <item x="2675"/>
        <item x="2183"/>
        <item x="2289"/>
        <item x="3569"/>
        <item x="3928"/>
        <item x="2858"/>
        <item x="2116"/>
        <item x="1784"/>
        <item x="2216"/>
        <item x="149"/>
        <item x="2124"/>
        <item x="541"/>
        <item x="4077"/>
        <item x="3564"/>
        <item x="3485"/>
        <item x="119"/>
        <item x="2827"/>
        <item x="2241"/>
        <item x="4042"/>
        <item x="2927"/>
        <item x="2500"/>
        <item x="1257"/>
        <item x="4097"/>
        <item x="3866"/>
        <item x="2076"/>
        <item x="1172"/>
        <item x="3104"/>
        <item x="843"/>
        <item x="688"/>
        <item x="2380"/>
        <item x="1653"/>
        <item x="3599"/>
        <item x="221"/>
        <item x="3829"/>
        <item x="4091"/>
        <item x="2956"/>
        <item x="1456"/>
        <item x="2200"/>
        <item x="4168"/>
        <item x="2814"/>
        <item x="445"/>
        <item x="331"/>
        <item x="1476"/>
        <item x="75"/>
        <item x="3500"/>
        <item x="1134"/>
        <item x="21"/>
        <item x="816"/>
        <item x="2792"/>
        <item x="1920"/>
        <item x="3925"/>
        <item x="4332"/>
        <item x="1959"/>
        <item x="4385"/>
        <item x="4098"/>
        <item x="1811"/>
        <item x="65"/>
        <item x="2215"/>
        <item x="4517"/>
        <item x="4183"/>
        <item x="2695"/>
        <item x="710"/>
        <item x="3164"/>
        <item x="2590"/>
        <item x="1872"/>
        <item x="4376"/>
        <item x="309"/>
        <item x="2862"/>
        <item x="4014"/>
        <item x="3922"/>
        <item x="662"/>
        <item x="2648"/>
        <item x="3947"/>
        <item x="2181"/>
        <item x="4092"/>
        <item x="3838"/>
        <item x="3240"/>
        <item x="697"/>
        <item x="395"/>
        <item x="1797"/>
        <item x="271"/>
        <item x="805"/>
        <item x="223"/>
        <item x="2109"/>
        <item x="99"/>
        <item x="970"/>
        <item x="3954"/>
        <item x="3097"/>
        <item x="1480"/>
        <item x="509"/>
        <item x="427"/>
        <item x="665"/>
        <item x="808"/>
        <item x="1741"/>
        <item x="2327"/>
        <item x="708"/>
        <item x="203"/>
        <item x="2921"/>
        <item x="4135"/>
        <item x="3188"/>
        <item x="4468"/>
        <item x="4375"/>
        <item x="2481"/>
        <item x="2769"/>
        <item x="2104"/>
        <item x="1703"/>
        <item x="1405"/>
        <item x="3891"/>
        <item x="988"/>
        <item x="2154"/>
        <item x="1732"/>
        <item x="4445"/>
        <item x="2992"/>
        <item x="266"/>
        <item x="1094"/>
        <item x="4317"/>
        <item x="2974"/>
        <item x="2356"/>
        <item x="2939"/>
        <item x="2374"/>
        <item x="973"/>
        <item x="2021"/>
        <item x="3999"/>
        <item x="4429"/>
        <item x="3107"/>
        <item x="979"/>
        <item x="52"/>
        <item x="1771"/>
        <item x="4330"/>
        <item x="2366"/>
        <item x="2817"/>
        <item x="1921"/>
        <item x="1834"/>
        <item x="1925"/>
        <item x="1578"/>
        <item x="2194"/>
        <item x="2390"/>
        <item x="2813"/>
        <item x="3468"/>
        <item x="4504"/>
        <item x="549"/>
        <item x="3760"/>
        <item x="4033"/>
        <item x="3536"/>
        <item x="3042"/>
        <item x="753"/>
        <item x="4016"/>
        <item x="4073"/>
        <item x="1716"/>
        <item x="4450"/>
        <item x="2446"/>
        <item x="2221"/>
        <item x="1183"/>
        <item x="267"/>
        <item x="2936"/>
        <item x="3242"/>
        <item x="282"/>
        <item x="2694"/>
        <item x="95"/>
        <item x="2301"/>
        <item x="4129"/>
        <item x="1895"/>
        <item x="3073"/>
        <item x="1948"/>
        <item x="3573"/>
        <item x="503"/>
        <item x="2755"/>
        <item x="3958"/>
        <item x="1111"/>
        <item x="407"/>
        <item x="274"/>
        <item x="558"/>
        <item x="524"/>
        <item x="1787"/>
        <item x="4489"/>
        <item x="3951"/>
        <item x="834"/>
        <item x="72"/>
        <item x="493"/>
        <item x="631"/>
        <item x="444"/>
        <item x="2839"/>
        <item x="4219"/>
        <item x="3768"/>
        <item x="1120"/>
        <item x="1155"/>
        <item x="0"/>
        <item x="2491"/>
        <item x="1810"/>
        <item x="1723"/>
        <item x="4012"/>
        <item x="4133"/>
        <item x="90"/>
        <item x="3481"/>
        <item x="4119"/>
        <item x="2269"/>
        <item x="2908"/>
        <item x="2239"/>
        <item x="448"/>
        <item x="1486"/>
        <item x="2362"/>
        <item x="1690"/>
        <item x="1463"/>
        <item x="3655"/>
        <item x="3418"/>
        <item x="1764"/>
        <item x="121"/>
        <item x="3172"/>
        <item x="914"/>
        <item x="994"/>
        <item x="718"/>
        <item x="2942"/>
        <item x="2066"/>
        <item x="928"/>
        <item x="4175"/>
        <item x="3572"/>
        <item x="2394"/>
        <item x="1817"/>
        <item x="2570"/>
        <item x="1206"/>
        <item x="2060"/>
        <item x="670"/>
        <item x="3371"/>
        <item x="2311"/>
        <item x="2177"/>
        <item x="1308"/>
        <item x="173"/>
        <item x="4305"/>
        <item x="695"/>
        <item x="3482"/>
        <item x="2960"/>
        <item x="1531"/>
        <item x="2658"/>
        <item x="645"/>
        <item x="2911"/>
        <item x="1823"/>
        <item x="1639"/>
        <item x="385"/>
        <item x="669"/>
        <item x="1060"/>
        <item x="1522"/>
        <item x="2007"/>
        <item x="1135"/>
        <item x="528"/>
        <item x="4110"/>
        <item x="4347"/>
        <item x="2977"/>
        <item x="1668"/>
        <item x="1351"/>
        <item x="3419"/>
        <item x="1957"/>
        <item x="1317"/>
        <item x="2989"/>
        <item x="26"/>
        <item x="4543"/>
        <item x="2555"/>
        <item x="1533"/>
        <item x="3763"/>
        <item x="1127"/>
        <item x="1715"/>
        <item x="4490"/>
        <item x="2044"/>
        <item x="2622"/>
        <item x="898"/>
        <item x="2647"/>
        <item x="4221"/>
        <item x="172"/>
        <item x="2377"/>
        <item x="4284"/>
        <item x="840"/>
        <item x="4444"/>
        <item x="1457"/>
        <item x="608"/>
        <item x="4320"/>
        <item x="2999"/>
        <item x="462"/>
        <item x="2208"/>
        <item x="807"/>
        <item x="2692"/>
        <item x="1181"/>
        <item x="2612"/>
        <item x="1660"/>
        <item x="1677"/>
        <item x="1968"/>
        <item x="1962"/>
        <item x="4185"/>
        <item x="3329"/>
        <item x="210"/>
        <item x="4262"/>
        <item x="1230"/>
        <item x="783"/>
        <item x="872"/>
        <item x="1819"/>
        <item x="1177"/>
        <item x="1775"/>
        <item x="2072"/>
        <item x="4025"/>
        <item x="335"/>
        <item x="624"/>
        <item x="2646"/>
        <item x="726"/>
        <item x="2780"/>
        <item x="4165"/>
        <item x="4556"/>
        <item x="4302"/>
        <item x="1279"/>
        <item x="3105"/>
        <item x="4354"/>
        <item x="1475"/>
        <item x="2361"/>
        <item x="1368"/>
        <item x="637"/>
        <item x="2961"/>
        <item x="4524"/>
        <item x="2036"/>
        <item x="3773"/>
        <item x="4508"/>
        <item x="1130"/>
        <item x="4502"/>
        <item x="334"/>
        <item x="1625"/>
        <item x="2196"/>
        <item x="3225"/>
        <item x="519"/>
        <item x="3461"/>
        <item x="4021"/>
        <item x="3664"/>
        <item x="632"/>
        <item x="2019"/>
        <item x="654"/>
        <item x="187"/>
        <item x="2540"/>
        <item x="3223"/>
        <item x="4000"/>
        <item x="1325"/>
        <item x="1014"/>
        <item x="1473"/>
        <item x="2788"/>
        <item x="167"/>
        <item x="2718"/>
        <item x="2866"/>
        <item x="3613"/>
        <item x="720"/>
        <item x="4482"/>
        <item x="4190"/>
        <item x="2605"/>
        <item x="1057"/>
        <item x="588"/>
        <item x="1315"/>
        <item x="1809"/>
        <item x="2732"/>
        <item x="2440"/>
        <item x="2434"/>
        <item x="1590"/>
        <item x="612"/>
        <item x="88"/>
        <item x="1284"/>
        <item x="853"/>
        <item x="3346"/>
        <item x="2056"/>
        <item x="2613"/>
        <item x="2095"/>
        <item x="3318"/>
        <item x="3789"/>
        <item x="176"/>
        <item x="4367"/>
        <item x="4059"/>
        <item x="4293"/>
        <item x="3397"/>
        <item x="2368"/>
        <item x="3936"/>
        <item x="496"/>
        <item x="2477"/>
        <item x="4075"/>
        <item x="3849"/>
        <item x="2340"/>
        <item x="2263"/>
        <item x="2429"/>
        <item x="4497"/>
        <item x="1561"/>
        <item x="1958"/>
        <item x="2015"/>
        <item x="597"/>
        <item x="4086"/>
        <item x="2330"/>
        <item x="3803"/>
        <item x="4001"/>
        <item x="484"/>
        <item x="3932"/>
        <item x="2498"/>
        <item x="1334"/>
        <item x="4254"/>
        <item x="3012"/>
        <item x="1207"/>
        <item x="2687"/>
        <item x="3717"/>
        <item x="82"/>
        <item x="475"/>
        <item x="1458"/>
        <item x="4331"/>
        <item x="4106"/>
        <item x="3304"/>
        <item x="2964"/>
        <item x="4231"/>
        <item x="396"/>
        <item x="2820"/>
        <item x="3893"/>
        <item x="2232"/>
        <item x="2058"/>
        <item x="3727"/>
        <item x="1144"/>
        <item x="2591"/>
        <item x="650"/>
        <item x="2222"/>
        <item x="4004"/>
        <item x="2811"/>
        <item x="1790"/>
        <item x="3851"/>
        <item x="3730"/>
        <item x="1158"/>
        <item x="2907"/>
        <item x="2722"/>
        <item x="410"/>
        <item x="1532"/>
        <item x="2413"/>
        <item x="2026"/>
        <item x="1233"/>
        <item x="1068"/>
        <item x="1110"/>
        <item x="767"/>
        <item x="2872"/>
        <item x="1926"/>
        <item x="1062"/>
        <item x="1922"/>
        <item x="3716"/>
        <item x="3746"/>
        <item x="3587"/>
        <item x="1117"/>
        <item x="2776"/>
        <item x="3804"/>
        <item x="3965"/>
        <item x="1079"/>
        <item x="1726"/>
        <item x="4377"/>
        <item x="216"/>
        <item x="538"/>
        <item x="2806"/>
        <item x="3337"/>
        <item x="1273"/>
        <item x="316"/>
        <item x="3257"/>
        <item x="1894"/>
        <item x="758"/>
        <item x="2640"/>
        <item x="934"/>
        <item x="3665"/>
        <item x="4137"/>
        <item x="2715"/>
        <item x="1460"/>
        <item x="3889"/>
        <item x="2656"/>
        <item x="130"/>
        <item x="4345"/>
        <item x="1503"/>
        <item x="3712"/>
        <item x="3478"/>
        <item x="4126"/>
        <item x="3649"/>
        <item x="787"/>
        <item x="3652"/>
        <item x="4379"/>
        <item x="1605"/>
        <item x="2268"/>
        <item x="1768"/>
        <item x="2668"/>
        <item x="959"/>
        <item x="386"/>
        <item x="2553"/>
        <item x="3341"/>
        <item x="1105"/>
        <item x="2260"/>
        <item x="1548"/>
        <item x="4263"/>
        <item x="2957"/>
        <item x="85"/>
        <item x="3244"/>
        <item x="1507"/>
        <item x="521"/>
        <item x="1822"/>
        <item x="4187"/>
        <item x="2625"/>
        <item x="1020"/>
        <item x="3810"/>
        <item x="1442"/>
        <item x="2529"/>
        <item x="4266"/>
        <item x="1916"/>
        <item x="3214"/>
        <item x="2035"/>
        <item x="1509"/>
        <item x="3117"/>
        <item x="23"/>
        <item x="3510"/>
        <item x="3736"/>
        <item x="2830"/>
        <item x="1898"/>
        <item x="1863"/>
        <item x="1378"/>
        <item x="1614"/>
        <item x="3886"/>
        <item x="2333"/>
        <item x="2823"/>
        <item x="4176"/>
        <item x="79"/>
        <item x="483"/>
        <item x="3681"/>
        <item x="3068"/>
        <item x="3069"/>
        <item x="3451"/>
        <item x="4140"/>
        <item x="3892"/>
        <item x="3747"/>
        <item x="3441"/>
        <item x="3392"/>
        <item x="4142"/>
        <item x="3260"/>
        <item x="3333"/>
        <item x="3961"/>
        <item x="3334"/>
        <item x="3738"/>
        <item x="2469"/>
        <item x="3191"/>
        <item x="3136"/>
        <item x="3923"/>
        <item x="3393"/>
        <item x="3537"/>
        <item x="4359"/>
        <item x="1969"/>
        <item x="3444"/>
        <item x="3662"/>
        <item x="4147"/>
        <item x="1785"/>
        <item x="2535"/>
        <item x="3538"/>
        <item x="4153"/>
        <item x="1731"/>
        <item x="1798"/>
        <item x="3431"/>
        <item x="818"/>
        <item x="3539"/>
        <item x="3987"/>
        <item x="1328"/>
        <item x="3118"/>
        <item x="3671"/>
        <item x="3663"/>
        <item x="3173"/>
        <item x="2607"/>
        <item x="3289"/>
        <item x="3394"/>
        <item x="2777"/>
        <item x="257"/>
        <item x="1756"/>
        <item x="3542"/>
        <item x="3083"/>
        <item x="3968"/>
        <item x="3757"/>
        <item x="2120"/>
        <item x="3970"/>
        <item x="3937"/>
        <item x="3969"/>
        <item x="2969"/>
        <item x="2538"/>
        <item x="4115"/>
        <item x="1875"/>
        <item x="3000"/>
        <item x="1760"/>
        <item x="2804"/>
        <item x="2970"/>
        <item x="982"/>
        <item x="2378"/>
        <item x="1131"/>
        <item x="3759"/>
        <item x="841"/>
        <item x="3432"/>
        <item x="3956"/>
        <item x="4151"/>
        <item x="2802"/>
        <item x="2803"/>
        <item x="785"/>
        <item x="1370"/>
        <item x="1204"/>
        <item x="3332"/>
        <item x="3615"/>
        <item x="868"/>
        <item x="4154"/>
        <item x="2805"/>
        <item x="3196"/>
        <item x="2951"/>
        <item x="3385"/>
        <item x="2539"/>
        <item x="2928"/>
        <item x="2724"/>
        <item x="4051"/>
        <item x="3719"/>
        <item x="306"/>
        <item x="2135"/>
        <item x="3977"/>
        <item x="3001"/>
        <item x="544"/>
        <item x="3713"/>
        <item x="2359"/>
        <item x="2533"/>
        <item x="2073"/>
        <item x="4157"/>
        <item x="3479"/>
        <item x="3543"/>
        <item x="1831"/>
        <item x="2513"/>
        <item x="3409"/>
        <item x="3445"/>
        <item x="426"/>
        <item x="4363"/>
        <item x="4159"/>
        <item x="812"/>
        <item x="1426"/>
        <item x="3973"/>
        <item x="3714"/>
        <item x="3197"/>
        <item x="2381"/>
        <item x="3761"/>
        <item x="3957"/>
        <item x="3395"/>
        <item x="663"/>
        <item x="3137"/>
        <item x="3976"/>
        <item x="3762"/>
        <item x="3545"/>
        <item x="3721"/>
        <item x="1827"/>
        <item x="881"/>
        <item x="189"/>
        <item x="1176"/>
        <item x="2572"/>
        <item x="813"/>
        <item x="3550"/>
        <item x="3261"/>
        <item x="374"/>
        <item x="2917"/>
        <item x="3546"/>
        <item x="4130"/>
        <item x="3446"/>
        <item x="1550"/>
        <item x="2922"/>
        <item x="3253"/>
        <item x="3433"/>
        <item x="1876"/>
        <item x="4357"/>
        <item x="2700"/>
        <item x="2923"/>
        <item x="2546"/>
        <item x="2549"/>
        <item x="3715"/>
        <item x="174"/>
        <item x="3930"/>
        <item x="3517"/>
        <item x="860"/>
        <item x="4089"/>
        <item x="1084"/>
        <item x="1236"/>
        <item x="4164"/>
        <item x="1946"/>
        <item x="2807"/>
        <item x="4120"/>
        <item x="3767"/>
        <item x="3373"/>
        <item x="3185"/>
        <item x="2551"/>
        <item x="3834"/>
        <item x="3980"/>
        <item x="2256"/>
        <item x="2849"/>
        <item x="3218"/>
        <item x="770"/>
        <item x="752"/>
        <item x="1394"/>
        <item x="2495"/>
        <item x="3739"/>
        <item x="2156"/>
        <item x="1738"/>
        <item x="2248"/>
        <item x="3915"/>
        <item x="1124"/>
        <item x="3224"/>
        <item x="2013"/>
        <item x="2554"/>
        <item x="3167"/>
        <item x="330"/>
        <item x="2930"/>
        <item x="3983"/>
        <item x="3293"/>
        <item x="2385"/>
        <item x="191"/>
        <item x="1266"/>
        <item x="525"/>
        <item x="2810"/>
        <item x="2704"/>
        <item x="3551"/>
        <item x="3310"/>
        <item x="904"/>
        <item x="2470"/>
        <item x="2012"/>
        <item x="1928"/>
        <item x="2161"/>
        <item x="2121"/>
        <item x="1986"/>
        <item x="3552"/>
        <item x="3222"/>
        <item x="2386"/>
        <item x="2249"/>
        <item x="381"/>
        <item x="3553"/>
        <item x="269"/>
        <item x="2329"/>
        <item x="3139"/>
        <item x="2696"/>
        <item x="2863"/>
        <item x="1615"/>
        <item x="923"/>
        <item x="3005"/>
        <item x="1184"/>
        <item x="3558"/>
        <item x="3562"/>
        <item x="601"/>
        <item x="3709"/>
        <item x="4171"/>
        <item x="2587"/>
        <item x="2705"/>
        <item x="1371"/>
        <item x="3559"/>
        <item x="3217"/>
        <item x="3793"/>
        <item x="3563"/>
        <item x="2706"/>
        <item x="3796"/>
        <item x="3275"/>
        <item x="3560"/>
        <item x="3400"/>
        <item x="224"/>
        <item x="3797"/>
        <item x="2557"/>
        <item x="2497"/>
        <item x="2558"/>
        <item x="3004"/>
        <item x="3276"/>
        <item x="2754"/>
        <item x="2061"/>
        <item x="936"/>
        <item x="341"/>
        <item x="3396"/>
        <item x="2471"/>
        <item x="2392"/>
        <item x="3989"/>
        <item x="3015"/>
        <item x="2099"/>
        <item x="2299"/>
        <item x="3163"/>
        <item x="3990"/>
        <item x="2877"/>
        <item x="2710"/>
        <item x="2712"/>
        <item x="2560"/>
        <item x="2188"/>
        <item x="2711"/>
        <item x="3251"/>
        <item x="3386"/>
        <item x="3878"/>
        <item x="4018"/>
        <item x="4178"/>
        <item x="3590"/>
        <item x="2925"/>
        <item x="4180"/>
        <item x="3226"/>
        <item x="4181"/>
        <item x="2473"/>
        <item x="3782"/>
        <item x="3084"/>
        <item x="3449"/>
        <item x="3575"/>
        <item x="2574"/>
        <item x="2105"/>
        <item x="2562"/>
        <item x="3953"/>
        <item x="2197"/>
        <item x="3946"/>
        <item x="3363"/>
        <item x="3398"/>
        <item x="2564"/>
        <item x="284"/>
        <item x="2395"/>
        <item x="2396"/>
        <item x="294"/>
        <item x="3313"/>
        <item x="2565"/>
        <item x="2514"/>
        <item x="3650"/>
        <item x="4220"/>
        <item x="2566"/>
        <item x="4184"/>
        <item x="3102"/>
        <item x="769"/>
        <item x="3094"/>
        <item x="3199"/>
        <item x="3365"/>
        <item x="1242"/>
        <item x="3374"/>
        <item x="2398"/>
        <item x="1077"/>
        <item x="2474"/>
        <item x="666"/>
        <item x="3058"/>
        <item x="3315"/>
        <item x="2926"/>
        <item x="1609"/>
        <item x="3247"/>
        <item x="1055"/>
        <item x="3584"/>
        <item x="1786"/>
        <item x="3263"/>
        <item x="2879"/>
        <item x="3876"/>
        <item x="3140"/>
        <item x="2573"/>
        <item x="248"/>
        <item x="3718"/>
        <item x="3581"/>
        <item x="2976"/>
        <item x="3996"/>
        <item x="4112"/>
        <item x="3065"/>
        <item x="3103"/>
        <item x="2920"/>
        <item x="3296"/>
        <item x="3794"/>
        <item x="147"/>
        <item x="1956"/>
        <item x="596"/>
        <item x="497"/>
        <item x="2818"/>
        <item x="1353"/>
        <item x="649"/>
        <item x="3262"/>
        <item x="2400"/>
        <item x="4198"/>
        <item x="2742"/>
        <item x="2933"/>
        <item x="425"/>
        <item x="98"/>
        <item x="3007"/>
        <item x="361"/>
        <item x="2279"/>
        <item x="3931"/>
        <item x="3476"/>
        <item x="2717"/>
        <item x="2822"/>
        <item x="2027"/>
        <item x="3525"/>
        <item x="3159"/>
        <item x="2681"/>
        <item x="990"/>
        <item x="3141"/>
        <item x="2580"/>
        <item x="3317"/>
        <item x="1048"/>
        <item x="3175"/>
        <item x="4192"/>
        <item x="3305"/>
        <item x="3339"/>
        <item x="4194"/>
        <item x="1123"/>
        <item x="3375"/>
        <item x="2594"/>
        <item x="232"/>
        <item x="4195"/>
        <item x="2750"/>
        <item x="3063"/>
        <item x="4196"/>
        <item x="4134"/>
        <item x="2259"/>
        <item x="1267"/>
        <item x="1360"/>
        <item x="3450"/>
        <item x="3588"/>
        <item x="4197"/>
        <item x="2582"/>
        <item x="3669"/>
        <item x="2406"/>
        <item x="3806"/>
        <item x="2499"/>
        <item x="2584"/>
        <item x="3201"/>
        <item x="3805"/>
        <item x="2938"/>
        <item x="3340"/>
        <item x="2825"/>
        <item x="3041"/>
        <item x="4370"/>
        <item x="2353"/>
        <item x="2588"/>
        <item x="3670"/>
        <item x="2475"/>
        <item x="3589"/>
        <item x="4209"/>
        <item x="4200"/>
        <item x="2428"/>
        <item x="893"/>
        <item x="3032"/>
        <item x="3023"/>
        <item x="3367"/>
        <item x="864"/>
        <item x="3370"/>
        <item x="3691"/>
        <item x="3366"/>
        <item x="1373"/>
        <item x="1313"/>
        <item x="4207"/>
        <item x="4087"/>
        <item x="1879"/>
        <item x="3896"/>
        <item x="1954"/>
        <item x="3658"/>
        <item x="3064"/>
        <item x="153"/>
        <item x="4352"/>
        <item x="2523"/>
        <item x="2300"/>
        <item x="3143"/>
        <item x="3497"/>
        <item x="3176"/>
        <item x="2524"/>
        <item x="2716"/>
        <item x="4204"/>
        <item x="1674"/>
        <item x="2771"/>
        <item x="4206"/>
        <item x="2826"/>
        <item x="3813"/>
        <item x="2593"/>
        <item x="2501"/>
        <item x="4005"/>
        <item x="4006"/>
        <item x="3814"/>
        <item x="2885"/>
        <item x="2182"/>
        <item x="2476"/>
        <item x="3436"/>
        <item x="3291"/>
        <item x="3388"/>
        <item x="3406"/>
        <item x="1821"/>
        <item x="3202"/>
        <item x="2600"/>
        <item x="4008"/>
        <item x="3402"/>
        <item x="2276"/>
        <item x="3593"/>
        <item x="3321"/>
        <item x="2411"/>
        <item x="3845"/>
        <item x="3033"/>
        <item x="2882"/>
        <item x="1108"/>
        <item x="2937"/>
        <item x="1374"/>
        <item x="2756"/>
        <item x="2598"/>
        <item x="4211"/>
        <item x="3250"/>
        <item x="3885"/>
        <item x="1070"/>
        <item x="842"/>
        <item x="3496"/>
        <item x="3881"/>
        <item x="2758"/>
        <item x="1159"/>
        <item x="3403"/>
        <item x="684"/>
        <item x="3342"/>
        <item x="3404"/>
        <item x="1998"/>
        <item x="4213"/>
        <item x="3343"/>
        <item x="2902"/>
        <item x="3096"/>
        <item x="2603"/>
        <item x="3086"/>
        <item x="1914"/>
        <item x="2828"/>
        <item x="3362"/>
        <item x="1940"/>
        <item x="1268"/>
        <item x="859"/>
        <item x="3203"/>
        <item x="3008"/>
        <item x="1866"/>
        <item x="2108"/>
        <item x="4214"/>
        <item x="3897"/>
        <item x="3452"/>
        <item x="3437"/>
        <item x="2967"/>
        <item x="1663"/>
        <item x="2606"/>
        <item x="1453"/>
        <item x="3526"/>
        <item x="1306"/>
        <item x="114"/>
        <item x="3722"/>
        <item x="3384"/>
        <item x="667"/>
        <item x="2763"/>
        <item x="2608"/>
        <item x="3145"/>
        <item x="4218"/>
        <item x="1086"/>
        <item x="2831"/>
        <item x="2088"/>
        <item x="711"/>
        <item x="3826"/>
        <item x="3827"/>
        <item x="1800"/>
        <item x="1893"/>
        <item x="2610"/>
        <item x="2416"/>
        <item x="4015"/>
        <item x="2479"/>
        <item x="2729"/>
        <item x="4226"/>
        <item x="3298"/>
        <item x="2901"/>
        <item x="713"/>
        <item x="3603"/>
        <item x="4113"/>
        <item x="809"/>
        <item x="3098"/>
        <item x="3831"/>
        <item x="1801"/>
        <item x="2417"/>
        <item x="2616"/>
        <item x="2617"/>
        <item x="33"/>
        <item x="1993"/>
        <item x="1211"/>
        <item x="1508"/>
        <item x="259"/>
        <item x="882"/>
        <item x="3307"/>
        <item x="2418"/>
        <item x="3883"/>
        <item x="1652"/>
        <item x="1067"/>
        <item x="2620"/>
        <item x="3121"/>
        <item x="300"/>
        <item x="3438"/>
        <item x="4037"/>
        <item x="1065"/>
        <item x="487"/>
        <item x="463"/>
        <item x="3453"/>
        <item x="4225"/>
        <item x="4034"/>
        <item x="871"/>
        <item x="1563"/>
        <item x="2480"/>
        <item x="2721"/>
        <item x="3484"/>
        <item x="2833"/>
        <item x="3237"/>
        <item x="3205"/>
        <item x="1734"/>
        <item x="3741"/>
        <item x="2624"/>
        <item x="3492"/>
        <item x="1418"/>
        <item x="3604"/>
        <item x="3035"/>
        <item x="2526"/>
        <item x="4019"/>
        <item x="1326"/>
        <item x="3413"/>
        <item x="2761"/>
        <item x="941"/>
        <item x="2420"/>
        <item x="2422"/>
        <item x="2421"/>
        <item x="3207"/>
        <item x="3278"/>
        <item x="2423"/>
        <item x="2000"/>
        <item x="3439"/>
        <item x="2502"/>
        <item x="2442"/>
        <item x="3414"/>
        <item x="1512"/>
        <item x="1994"/>
        <item x="3607"/>
        <item x="2425"/>
        <item x="1471"/>
        <item x="2627"/>
        <item x="2770"/>
        <item x="1375"/>
        <item x="2426"/>
        <item x="3608"/>
        <item x="3330"/>
        <item x="3389"/>
        <item x="3466"/>
        <item x="3009"/>
        <item x="2427"/>
        <item x="3873"/>
        <item x="1808"/>
        <item x="2835"/>
        <item x="707"/>
        <item x="1237"/>
        <item x="4024"/>
        <item x="3048"/>
        <item x="2630"/>
        <item x="3837"/>
        <item x="2836"/>
        <item x="516"/>
        <item x="2631"/>
        <item x="2485"/>
        <item x="2635"/>
        <item x="2941"/>
        <item x="2837"/>
        <item x="2633"/>
        <item x="2744"/>
        <item x="2762"/>
        <item x="2432"/>
        <item x="2634"/>
        <item x="745"/>
        <item x="2527"/>
        <item x="3229"/>
        <item x="2433"/>
        <item x="3693"/>
        <item x="4383"/>
        <item x="3454"/>
        <item x="1655"/>
        <item x="1967"/>
        <item x="2354"/>
        <item x="3507"/>
        <item x="3455"/>
        <item x="2369"/>
        <item x="1199"/>
        <item x="3748"/>
        <item x="2482"/>
        <item x="2637"/>
        <item x="2638"/>
        <item x="1162"/>
        <item x="2437"/>
        <item x="2639"/>
        <item x="3378"/>
        <item x="2981"/>
        <item x="2847"/>
        <item x="2764"/>
        <item x="3417"/>
        <item x="1448"/>
        <item x="942"/>
        <item x="255"/>
        <item x="2765"/>
        <item x="4074"/>
        <item x="3239"/>
        <item x="2435"/>
        <item x="3839"/>
        <item x="2698"/>
        <item x="3112"/>
        <item x="2219"/>
        <item x="3189"/>
        <item x="1006"/>
        <item x="3674"/>
        <item x="3841"/>
        <item x="1376"/>
        <item x="2643"/>
        <item x="1559"/>
        <item x="2644"/>
        <item x="3887"/>
        <item x="3090"/>
        <item x="3614"/>
        <item x="1664"/>
        <item x="2645"/>
        <item x="3843"/>
        <item x="2843"/>
        <item x="376"/>
        <item x="3421"/>
        <item x="3844"/>
        <item x="2187"/>
        <item x="2787"/>
        <item x="3616"/>
        <item x="58"/>
        <item x="1725"/>
        <item x="3019"/>
        <item x="4242"/>
        <item x="2727"/>
        <item x="1684"/>
        <item x="2982"/>
        <item x="3359"/>
        <item x="4044"/>
        <item x="1035"/>
        <item x="3618"/>
        <item x="2766"/>
        <item x="1455"/>
        <item x="3051"/>
        <item x="2517"/>
        <item x="3847"/>
        <item x="2438"/>
        <item x="3848"/>
        <item x="2842"/>
        <item x="2890"/>
        <item x="829"/>
        <item x="3052"/>
        <item x="3646"/>
        <item x="2983"/>
        <item x="3265"/>
        <item x="1452"/>
        <item x="3420"/>
        <item x="830"/>
        <item x="2869"/>
        <item x="2943"/>
        <item x="1995"/>
        <item x="3347"/>
        <item x="1829"/>
        <item x="4029"/>
        <item x="328"/>
        <item x="3380"/>
        <item x="4031"/>
        <item x="1314"/>
        <item x="2649"/>
        <item x="4387"/>
        <item x="3025"/>
        <item x="3209"/>
        <item x="3093"/>
        <item x="1185"/>
        <item x="2022"/>
        <item x="3456"/>
        <item x="3177"/>
        <item x="2439"/>
        <item x="3054"/>
        <item x="3147"/>
        <item x="1235"/>
        <item x="4247"/>
        <item x="3619"/>
        <item x="2651"/>
        <item x="4043"/>
        <item x="3695"/>
        <item x="3108"/>
        <item x="2728"/>
        <item x="2518"/>
        <item x="2001"/>
        <item x="1114"/>
        <item x="3620"/>
        <item x="1224"/>
        <item x="2985"/>
        <item x="245"/>
        <item x="3283"/>
        <item x="731"/>
        <item x="1713"/>
        <item x="3075"/>
        <item x="4252"/>
        <item x="2484"/>
        <item x="2528"/>
        <item x="1469"/>
        <item x="2654"/>
        <item x="991"/>
        <item x="2846"/>
        <item x="3467"/>
        <item x="4255"/>
        <item x="3067"/>
        <item x="3323"/>
        <item x="3457"/>
        <item x="3328"/>
        <item x="3081"/>
        <item x="3148"/>
        <item x="3458"/>
        <item x="1982"/>
        <item x="3165"/>
        <item x="3390"/>
        <item x="3115"/>
        <item x="2997"/>
        <item x="3361"/>
        <item x="1757"/>
        <item x="4038"/>
        <item x="773"/>
        <item x="2910"/>
        <item x="2507"/>
        <item x="1320"/>
        <item x="983"/>
        <item x="3125"/>
        <item x="4039"/>
        <item x="329"/>
        <item x="2871"/>
        <item x="3266"/>
        <item x="2169"/>
        <item x="2511"/>
        <item x="2443"/>
        <item x="1104"/>
        <item x="2657"/>
        <item x="2791"/>
        <item x="4256"/>
        <item x="1604"/>
        <item x="2891"/>
        <item x="3241"/>
        <item x="1200"/>
        <item x="3232"/>
        <item x="2520"/>
        <item x="802"/>
        <item x="446"/>
        <item x="2848"/>
        <item x="2302"/>
        <item x="3055"/>
        <item x="1804"/>
        <item x="1514"/>
        <item x="1888"/>
        <item x="3166"/>
        <item x="3302"/>
        <item x="3212"/>
        <item x="3213"/>
        <item x="4045"/>
        <item x="4049"/>
        <item x="3126"/>
        <item x="3855"/>
        <item x="3349"/>
        <item x="2659"/>
        <item x="2445"/>
        <item x="533"/>
        <item x="3428"/>
        <item x="2870"/>
        <item x="3216"/>
        <item x="2987"/>
        <item x="4047"/>
        <item x="2850"/>
        <item x="3324"/>
        <item x="2091"/>
        <item x="431"/>
        <item x="3381"/>
        <item x="2040"/>
        <item x="4390"/>
        <item x="198"/>
        <item x="3940"/>
        <item x="379"/>
        <item x="1201"/>
        <item x="4391"/>
        <item x="4261"/>
        <item x="2447"/>
        <item x="3109"/>
        <item x="702"/>
        <item x="2852"/>
        <item x="2170"/>
        <item x="2772"/>
        <item x="771"/>
        <item x="3460"/>
        <item x="3151"/>
        <item x="3902"/>
        <item x="823"/>
        <item x="3935"/>
        <item x="3944"/>
        <item x="3285"/>
        <item x="2988"/>
        <item x="3627"/>
        <item x="4265"/>
        <item x="3506"/>
        <item x="1576"/>
        <item x="2958"/>
        <item x="510"/>
        <item x="803"/>
        <item x="2953"/>
        <item x="741"/>
        <item x="1292"/>
        <item x="3440"/>
        <item x="3350"/>
        <item x="3631"/>
        <item x="2945"/>
        <item x="1269"/>
        <item x="2912"/>
        <item x="811"/>
        <item x="405"/>
        <item x="3110"/>
        <item x="2671"/>
        <item x="1424"/>
        <item x="2854"/>
        <item x="2450"/>
        <item x="2991"/>
        <item x="4272"/>
        <item x="2774"/>
        <item x="3899"/>
        <item x="3170"/>
        <item x="3026"/>
        <item x="2731"/>
        <item x="3079"/>
        <item x="2452"/>
        <item x="2453"/>
        <item x="857"/>
        <item x="888"/>
        <item x="3426"/>
        <item x="1685"/>
        <item x="863"/>
        <item x="3644"/>
        <item x="4273"/>
        <item x="3011"/>
        <item x="1249"/>
        <item x="2749"/>
        <item x="1380"/>
        <item x="3483"/>
        <item x="1878"/>
        <item x="2111"/>
        <item x="1985"/>
        <item x="4394"/>
        <item x="2280"/>
        <item x="3391"/>
        <item x="3919"/>
        <item x="3425"/>
        <item x="3135"/>
        <item x="1931"/>
        <item x="2856"/>
        <item x="3860"/>
        <item x="2680"/>
        <item x="3300"/>
        <item x="3382"/>
        <item x="3634"/>
        <item x="2456"/>
        <item x="2946"/>
        <item x="3700"/>
        <item x="3383"/>
        <item x="3071"/>
        <item x="2457"/>
        <item x="3127"/>
        <item x="3726"/>
        <item x="2488"/>
        <item x="2962"/>
        <item x="1008"/>
        <item x="2857"/>
        <item x="673"/>
        <item x="639"/>
        <item x="2914"/>
        <item x="2894"/>
        <item x="792"/>
        <item x="2254"/>
        <item x="2895"/>
        <item x="4061"/>
        <item x="3031"/>
        <item x="3647"/>
        <item x="4278"/>
        <item x="2793"/>
        <item x="1805"/>
        <item x="4279"/>
        <item x="3231"/>
        <item x="1270"/>
        <item x="2112"/>
        <item x="2126"/>
        <item x="4082"/>
        <item x="2489"/>
        <item x="4064"/>
        <item x="2508"/>
        <item x="3427"/>
        <item x="2685"/>
        <item x="289"/>
        <item x="4065"/>
        <item x="3920"/>
        <item x="3270"/>
        <item x="1425"/>
        <item x="3286"/>
        <item x="3352"/>
        <item x="1163"/>
        <item x="3271"/>
        <item x="2994"/>
        <item x="2955"/>
        <item x="3742"/>
        <item x="504"/>
        <item x="3462"/>
        <item x="3259"/>
        <item x="4071"/>
        <item x="2686"/>
        <item x="3272"/>
        <item x="3351"/>
        <item x="4285"/>
        <item x="3158"/>
        <item x="4310"/>
        <item x="2963"/>
        <item x="2735"/>
        <item x="2690"/>
        <item x="3642"/>
        <item x="2738"/>
        <item x="2896"/>
        <item x="4078"/>
        <item x="4079"/>
        <item x="4395"/>
        <item x="1544"/>
        <item x="4080"/>
        <item x="2163"/>
        <item x="2794"/>
        <item x="4287"/>
        <item x="4288"/>
        <item x="3534"/>
        <item x="3116"/>
        <item x="3061"/>
        <item x="4289"/>
        <item x="916"/>
        <item x="2492"/>
        <item x="3645"/>
        <item x="3728"/>
        <item x="1546"/>
        <item x="3870"/>
        <item x="3303"/>
        <item x="583"/>
        <item x="2861"/>
        <item x="3326"/>
        <item x="3193"/>
        <item x="4290"/>
        <item x="2465"/>
        <item x="3871"/>
        <item x="2948"/>
        <item x="4292"/>
        <item x="2751"/>
        <item x="1999"/>
        <item x="3192"/>
        <item x="4294"/>
        <item x="3331"/>
        <item x="3082"/>
        <item x="2466"/>
        <item x="3685"/>
        <item x="3062"/>
        <item x="476"/>
        <item x="4084"/>
        <item x="1665"/>
        <item x="2795"/>
        <item x="1271"/>
        <item x="4295"/>
        <item x="227"/>
        <item x="2509"/>
        <item x="2965"/>
        <item x="1621"/>
        <item x="4297"/>
        <item x="987"/>
        <item x="2493"/>
        <item x="1600"/>
        <item x="2968"/>
        <item x="1923"/>
        <item x="2949"/>
        <item x="2267"/>
        <item x="3354"/>
        <item x="2796"/>
        <item x="3648"/>
        <item x="2467"/>
        <item x="4300"/>
        <item x="2510"/>
        <item x="3288"/>
        <item x="1225"/>
        <item x="2264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5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ФІНАНСОВИЙ РЕЗУЛТАТ" fld="6" baseField="0" baseItem="0"/>
    <dataField name="Sum of Оплата відсотків" fld="5" baseField="0" baseItem="0"/>
    <dataField name="Sum of Оплата тіла кредиту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BFBB8-B332-C245-891A-2AF5FAE4530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4566" firstHeaderRow="1" firstDataRow="1" firstDataCol="1"/>
  <pivotFields count="13">
    <pivotField showAll="0"/>
    <pivotField axis="axisRow" showAll="0">
      <items count="4565">
        <item x="3629"/>
        <item x="2337"/>
        <item x="3541"/>
        <item x="1074"/>
        <item x="417"/>
        <item x="162"/>
        <item x="4459"/>
        <item x="3527"/>
        <item x="155"/>
        <item x="4311"/>
        <item x="3583"/>
        <item x="614"/>
        <item x="3898"/>
        <item x="89"/>
        <item x="1421"/>
        <item x="279"/>
        <item x="3368"/>
        <item x="68"/>
        <item x="1942"/>
        <item x="951"/>
        <item x="1322"/>
        <item x="1310"/>
        <item x="655"/>
        <item x="575"/>
        <item x="1984"/>
        <item x="2198"/>
        <item x="4138"/>
        <item x="1919"/>
        <item x="3475"/>
        <item x="1593"/>
        <item x="400"/>
        <item x="1900"/>
        <item x="288"/>
        <item x="2199"/>
        <item x="3679"/>
        <item x="3595"/>
        <item x="4117"/>
        <item x="4298"/>
        <item x="4007"/>
        <item x="507"/>
        <item x="722"/>
        <item x="4260"/>
        <item x="4203"/>
        <item x="1031"/>
        <item x="3322"/>
        <item x="3750"/>
        <item x="3434"/>
        <item x="2319"/>
        <item x="3955"/>
        <item x="3890"/>
        <item x="1938"/>
        <item x="1016"/>
        <item x="3770"/>
        <item x="370"/>
        <item x="1319"/>
        <item x="2734"/>
        <item x="1323"/>
        <item x="3327"/>
        <item x="3273"/>
        <item x="774"/>
        <item x="993"/>
        <item x="3060"/>
        <item x="1556"/>
        <item x="3198"/>
        <item x="92"/>
        <item x="228"/>
        <item x="627"/>
        <item x="470"/>
        <item x="3540"/>
        <item x="4353"/>
        <item x="3459"/>
        <item x="24"/>
        <item x="1669"/>
        <item x="182"/>
        <item x="138"/>
        <item x="1862"/>
        <item x="2065"/>
        <item x="1910"/>
        <item x="1778"/>
        <item x="3522"/>
        <item x="4403"/>
        <item x="3914"/>
        <item x="32"/>
        <item x="905"/>
        <item x="1527"/>
        <item x="1675"/>
        <item x="1002"/>
        <item x="4435"/>
        <item x="2157"/>
        <item x="2673"/>
        <item x="609"/>
        <item x="467"/>
        <item x="4507"/>
        <item x="1702"/>
        <item x="1634"/>
        <item x="3152"/>
        <item x="2083"/>
        <item x="1223"/>
        <item x="1239"/>
        <item x="4358"/>
        <item x="4094"/>
        <item x="1924"/>
        <item x="3939"/>
        <item x="1896"/>
        <item x="1724"/>
        <item x="3807"/>
        <item x="642"/>
        <item x="850"/>
        <item x="45"/>
        <item x="2314"/>
        <item x="4455"/>
        <item x="1596"/>
        <item x="883"/>
        <item x="285"/>
        <item x="4461"/>
        <item x="3524"/>
        <item x="326"/>
        <item x="2237"/>
        <item x="1303"/>
        <item x="3945"/>
        <item x="455"/>
        <item x="3635"/>
        <item x="657"/>
        <item x="4118"/>
        <item x="2297"/>
        <item x="782"/>
        <item x="4253"/>
        <item x="1773"/>
        <item x="3787"/>
        <item x="1182"/>
        <item x="949"/>
        <item x="3830"/>
        <item x="3415"/>
        <item x="419"/>
        <item x="4488"/>
        <item x="1892"/>
        <item x="2321"/>
        <item x="1501"/>
        <item x="799"/>
        <item x="478"/>
        <item x="3705"/>
        <item x="4476"/>
        <item x="4170"/>
        <item x="1446"/>
        <item x="3623"/>
        <item x="3765"/>
        <item x="2240"/>
        <item x="2298"/>
        <item x="2130"/>
        <item x="3972"/>
        <item x="1399"/>
        <item x="1582"/>
        <item x="986"/>
        <item x="3499"/>
        <item x="567"/>
        <item x="3567"/>
        <item x="2041"/>
        <item x="913"/>
        <item x="2011"/>
        <item x="2815"/>
        <item x="2288"/>
        <item x="1148"/>
        <item x="2472"/>
        <item x="938"/>
        <item x="1633"/>
        <item x="19"/>
        <item x="338"/>
        <item x="3280"/>
        <item x="2367"/>
        <item x="321"/>
        <item x="436"/>
        <item x="2947"/>
        <item x="2016"/>
        <item x="1626"/>
        <item x="438"/>
        <item x="4104"/>
        <item x="552"/>
        <item x="1847"/>
        <item x="1149"/>
        <item x="416"/>
        <item x="80"/>
        <item x="3087"/>
        <item x="4544"/>
        <item x="1018"/>
        <item x="2160"/>
        <item x="372"/>
        <item x="777"/>
        <item x="4528"/>
        <item x="2486"/>
        <item x="1004"/>
        <item x="3926"/>
        <item x="239"/>
        <item x="3530"/>
        <item x="4217"/>
        <item x="1129"/>
        <item x="3672"/>
        <item x="1"/>
        <item x="127"/>
        <item x="2713"/>
        <item x="3502"/>
        <item x="135"/>
        <item x="4446"/>
        <item x="471"/>
        <item x="1932"/>
        <item x="992"/>
        <item x="1907"/>
        <item x="2372"/>
        <item x="336"/>
        <item x="4511"/>
        <item x="193"/>
        <item x="1851"/>
        <item x="2236"/>
        <item x="1337"/>
        <item x="2086"/>
        <item x="585"/>
        <item x="1484"/>
        <item x="234"/>
        <item x="1712"/>
        <item x="4002"/>
        <item x="3448"/>
        <item x="231"/>
        <item x="384"/>
        <item x="3962"/>
        <item x="1549"/>
        <item x="2739"/>
        <item x="3680"/>
        <item x="4422"/>
        <item x="2789"/>
        <item x="3812"/>
        <item x="1003"/>
        <item x="1529"/>
        <item x="966"/>
        <item x="2320"/>
        <item x="1078"/>
        <item x="3077"/>
        <item x="489"/>
        <item x="2719"/>
        <item x="1583"/>
        <item x="2133"/>
        <item x="3597"/>
        <item x="1693"/>
        <item x="332"/>
        <item x="1083"/>
        <item x="3215"/>
        <item x="3353"/>
        <item x="3840"/>
        <item x="4454"/>
        <item x="3178"/>
        <item x="4013"/>
        <item x="2030"/>
        <item x="25"/>
        <item x="3255"/>
        <item x="2723"/>
        <item x="3835"/>
        <item x="513"/>
        <item x="2096"/>
        <item x="4492"/>
        <item x="3696"/>
        <item x="2370"/>
        <item x="1567"/>
        <item x="1050"/>
        <item x="2075"/>
        <item x="4161"/>
        <item x="964"/>
        <item x="2006"/>
        <item x="76"/>
        <item x="522"/>
        <item x="1119"/>
        <item x="926"/>
        <item x="2496"/>
        <item x="3779"/>
        <item x="2125"/>
        <item x="3927"/>
        <item x="2009"/>
        <item x="4514"/>
        <item x="1902"/>
        <item x="3723"/>
        <item x="2876"/>
        <item x="2800"/>
        <item x="1312"/>
        <item x="2935"/>
        <item x="2005"/>
        <item x="1877"/>
        <item x="466"/>
        <item x="1447"/>
        <item x="3364"/>
        <item x="2113"/>
        <item x="885"/>
        <item x="225"/>
        <item x="345"/>
        <item x="339"/>
        <item x="4322"/>
        <item x="615"/>
        <item x="778"/>
        <item x="1813"/>
        <item x="3233"/>
        <item x="1017"/>
        <item x="931"/>
        <item x="4469"/>
        <item x="1955"/>
        <item x="1777"/>
        <item x="1989"/>
        <item x="2231"/>
        <item x="683"/>
        <item x="580"/>
        <item x="3828"/>
        <item x="3057"/>
        <item x="1464"/>
        <item x="2134"/>
        <item x="730"/>
        <item x="1175"/>
        <item x="3179"/>
        <item x="4349"/>
        <item x="952"/>
        <item x="908"/>
        <item x="1644"/>
        <item x="779"/>
        <item x="2023"/>
        <item x="2092"/>
        <item x="3531"/>
        <item x="1259"/>
        <item x="2122"/>
        <item x="62"/>
        <item x="3908"/>
        <item x="3815"/>
        <item x="4471"/>
        <item x="2045"/>
        <item x="865"/>
        <item x="1635"/>
        <item x="592"/>
        <item x="1718"/>
        <item x="3678"/>
        <item x="4423"/>
        <item x="337"/>
        <item x="1101"/>
        <item x="712"/>
        <item x="1513"/>
        <item x="546"/>
        <item x="4521"/>
        <item x="2284"/>
        <item x="15"/>
        <item x="3776"/>
        <item x="4365"/>
        <item x="4090"/>
        <item x="1039"/>
        <item x="212"/>
        <item x="4329"/>
        <item x="1743"/>
        <item x="1673"/>
        <item x="3050"/>
        <item x="2140"/>
        <item x="3532"/>
        <item x="1935"/>
        <item x="4216"/>
        <item x="3594"/>
        <item x="574"/>
        <item x="2773"/>
        <item x="2129"/>
        <item x="1943"/>
        <item x="1290"/>
        <item x="573"/>
        <item x="582"/>
        <item x="1523"/>
        <item x="2039"/>
        <item x="845"/>
        <item x="766"/>
        <item x="2324"/>
        <item x="2059"/>
        <item x="4495"/>
        <item x="3598"/>
        <item x="67"/>
        <item x="2139"/>
        <item x="793"/>
        <item x="3325"/>
        <item x="1027"/>
        <item x="104"/>
        <item x="2391"/>
        <item x="314"/>
        <item x="140"/>
        <item x="54"/>
        <item x="1843"/>
        <item x="2227"/>
        <item x="4442"/>
        <item x="4314"/>
        <item x="1839"/>
        <item x="3688"/>
        <item x="492"/>
        <item x="241"/>
        <item x="2201"/>
        <item x="4486"/>
        <item x="2043"/>
        <item x="277"/>
        <item x="4520"/>
        <item x="1638"/>
        <item x="714"/>
        <item x="1607"/>
        <item x="1597"/>
        <item x="3010"/>
        <item x="4408"/>
        <item x="1979"/>
        <item x="963"/>
        <item x="2667"/>
        <item x="1950"/>
        <item x="3817"/>
        <item x="3578"/>
        <item x="3194"/>
        <item x="1835"/>
        <item x="3547"/>
        <item x="170"/>
        <item x="1553"/>
        <item x="278"/>
        <item x="40"/>
        <item x="3868"/>
        <item x="3689"/>
        <item x="1296"/>
        <item x="577"/>
        <item x="283"/>
        <item x="2889"/>
        <item x="4397"/>
        <item x="664"/>
        <item x="4416"/>
        <item x="2273"/>
        <item x="1680"/>
        <item x="4369"/>
        <item x="2959"/>
        <item x="1429"/>
        <item x="1288"/>
        <item x="3174"/>
        <item x="1138"/>
        <item x="4534"/>
        <item x="930"/>
        <item x="298"/>
        <item x="800"/>
        <item x="3895"/>
        <item x="1340"/>
        <item x="2283"/>
        <item x="3264"/>
        <item x="382"/>
        <item x="2689"/>
        <item x="197"/>
        <item x="660"/>
        <item x="8"/>
        <item x="3880"/>
        <item x="2097"/>
        <item x="2137"/>
        <item x="3472"/>
        <item x="2455"/>
        <item x="2291"/>
        <item x="3301"/>
        <item x="459"/>
        <item x="4494"/>
        <item x="3734"/>
        <item x="4328"/>
        <item x="3791"/>
        <item x="2371"/>
        <item x="819"/>
        <item x="3435"/>
        <item x="3511"/>
        <item x="2148"/>
        <item x="4560"/>
        <item x="1191"/>
        <item x="4122"/>
        <item x="2054"/>
        <item x="252"/>
        <item x="398"/>
        <item x="143"/>
        <item x="652"/>
        <item x="644"/>
        <item x="4539"/>
        <item x="3636"/>
        <item x="3869"/>
        <item x="4326"/>
        <item x="539"/>
        <item x="976"/>
        <item x="3909"/>
        <item x="1765"/>
        <item x="1747"/>
        <item x="781"/>
        <item x="3344"/>
        <item x="2067"/>
        <item x="2290"/>
        <item x="925"/>
        <item x="2693"/>
        <item x="4282"/>
        <item x="1552"/>
        <item x="4356"/>
        <item x="2779"/>
        <item x="3938"/>
        <item x="4393"/>
        <item x="1812"/>
        <item x="3473"/>
        <item x="3795"/>
        <item x="3412"/>
        <item x="1517"/>
        <item x="2080"/>
        <item x="835"/>
        <item x="3651"/>
        <item x="192"/>
        <item x="4396"/>
        <item x="4350"/>
        <item x="4307"/>
        <item x="1874"/>
        <item x="377"/>
        <item x="1081"/>
        <item x="1535"/>
        <item x="312"/>
        <item x="242"/>
        <item x="1640"/>
        <item x="4101"/>
        <item x="2270"/>
        <item x="1670"/>
        <item x="1852"/>
        <item x="1714"/>
        <item x="915"/>
        <item x="148"/>
        <item x="2062"/>
        <item x="2545"/>
        <item x="1941"/>
        <item x="1433"/>
        <item x="1890"/>
        <item x="967"/>
        <item x="1869"/>
        <item x="682"/>
        <item x="647"/>
        <item x="3798"/>
        <item x="2317"/>
        <item x="1366"/>
        <item x="3819"/>
        <item x="2147"/>
        <item x="1694"/>
        <item x="4116"/>
        <item x="3183"/>
        <item x="2101"/>
        <item x="2295"/>
        <item x="86"/>
        <item x="1710"/>
        <item x="1758"/>
        <item x="3557"/>
        <item x="3745"/>
        <item x="2305"/>
        <item x="2119"/>
        <item x="1049"/>
        <item x="103"/>
        <item x="4319"/>
        <item x="1519"/>
        <item x="2293"/>
        <item x="3611"/>
        <item x="3676"/>
        <item x="1558"/>
        <item x="2204"/>
        <item x="1407"/>
        <item x="867"/>
        <item x="4189"/>
        <item x="1431"/>
        <item x="305"/>
        <item x="1849"/>
        <item x="1824"/>
        <item x="658"/>
        <item x="723"/>
        <item x="1906"/>
        <item x="2360"/>
        <item x="1359"/>
        <item x="3309"/>
        <item x="2596"/>
        <item x="1782"/>
        <item x="3059"/>
        <item x="2878"/>
        <item x="2159"/>
        <item x="3792"/>
        <item x="4199"/>
        <item x="215"/>
        <item x="4105"/>
        <item x="2151"/>
        <item x="1947"/>
        <item x="4548"/>
        <item x="3816"/>
        <item x="2503"/>
        <item x="3918"/>
        <item x="3235"/>
        <item x="3933"/>
        <item x="2"/>
        <item x="1965"/>
        <item x="907"/>
        <item x="1865"/>
        <item x="693"/>
        <item x="659"/>
        <item x="2025"/>
        <item x="520"/>
        <item x="465"/>
        <item x="207"/>
        <item x="1152"/>
        <item x="862"/>
        <item x="2326"/>
        <item x="4431"/>
        <item x="3661"/>
        <item x="4343"/>
        <item x="833"/>
        <item x="1190"/>
        <item x="3376"/>
        <item x="1082"/>
        <item x="1294"/>
        <item x="1332"/>
        <item x="3948"/>
        <item x="977"/>
        <item x="2285"/>
        <item x="3274"/>
        <item x="2032"/>
        <item x="4316"/>
        <item x="439"/>
        <item x="999"/>
        <item x="1125"/>
        <item x="2243"/>
        <item x="195"/>
        <item x="3160"/>
        <item x="2246"/>
        <item x="3602"/>
        <item x="2352"/>
        <item x="4020"/>
        <item x="3790"/>
        <item x="423"/>
        <item x="578"/>
        <item x="2046"/>
        <item x="4460"/>
        <item x="2176"/>
        <item x="3877"/>
        <item x="1686"/>
        <item x="1216"/>
        <item x="827"/>
        <item x="1647"/>
        <item x="4202"/>
        <item x="2171"/>
        <item x="1047"/>
        <item x="749"/>
        <item x="17"/>
        <item x="1830"/>
        <item x="4406"/>
        <item x="3182"/>
        <item x="3171"/>
        <item x="139"/>
        <item x="1238"/>
        <item x="42"/>
        <item x="4344"/>
        <item x="344"/>
        <item x="3568"/>
        <item x="3480"/>
        <item x="2548"/>
        <item x="3600"/>
        <item x="1648"/>
        <item x="677"/>
        <item x="3095"/>
        <item x="1545"/>
        <item x="437"/>
        <item x="91"/>
        <item x="876"/>
        <item x="543"/>
        <item x="3701"/>
        <item x="786"/>
        <item x="2998"/>
        <item x="2344"/>
        <item x="3066"/>
        <item x="1749"/>
        <item x="3904"/>
        <item x="2358"/>
        <item x="1080"/>
        <item x="4286"/>
        <item x="3211"/>
        <item x="1681"/>
        <item x="3267"/>
        <item x="449"/>
        <item x="3654"/>
        <item x="1192"/>
        <item x="1186"/>
        <item x="3820"/>
        <item x="3520"/>
        <item x="856"/>
        <item x="1795"/>
        <item x="1209"/>
        <item x="392"/>
        <item x="2408"/>
        <item x="1881"/>
        <item x="706"/>
        <item x="1937"/>
        <item x="4062"/>
        <item x="1602"/>
        <item x="3146"/>
        <item x="1857"/>
        <item x="1783"/>
        <item x="900"/>
        <item x="1854"/>
        <item x="2162"/>
        <item x="4215"/>
        <item x="3153"/>
        <item x="1156"/>
        <item x="1434"/>
        <item x="3994"/>
        <item x="2180"/>
        <item x="3295"/>
        <item x="1781"/>
        <item x="1010"/>
        <item x="2193"/>
        <item x="757"/>
        <item x="2050"/>
        <item x="11"/>
        <item x="2179"/>
        <item x="363"/>
        <item x="435"/>
        <item x="468"/>
        <item x="4264"/>
        <item x="3596"/>
        <item x="375"/>
        <item x="43"/>
        <item x="2212"/>
        <item x="1915"/>
        <item x="814"/>
        <item x="3443"/>
        <item x="1912"/>
        <item x="2244"/>
        <item x="1278"/>
        <item x="3699"/>
        <item x="1240"/>
        <item x="1737"/>
        <item x="2683"/>
        <item x="3609"/>
        <item x="556"/>
        <item x="320"/>
        <item x="1146"/>
        <item x="3246"/>
        <item x="1520"/>
        <item x="3299"/>
        <item x="353"/>
        <item x="263"/>
        <item x="1678"/>
        <item x="4026"/>
        <item x="453"/>
        <item x="118"/>
        <item x="3624"/>
        <item x="1650"/>
        <item x="3186"/>
        <item x="1728"/>
        <item x="2266"/>
        <item x="2332"/>
        <item x="56"/>
        <item x="3523"/>
        <item x="2752"/>
        <item x="1173"/>
        <item x="3297"/>
        <item x="1058"/>
        <item x="880"/>
        <item x="4553"/>
        <item x="122"/>
        <item x="2401"/>
        <item x="1479"/>
        <item x="1098"/>
        <item x="1901"/>
        <item x="206"/>
        <item x="536"/>
        <item x="2145"/>
        <item x="365"/>
        <item x="179"/>
        <item x="903"/>
        <item x="4210"/>
        <item x="4360"/>
        <item x="820"/>
        <item x="3754"/>
        <item x="1679"/>
        <item x="304"/>
        <item x="214"/>
        <item x="4432"/>
        <item x="4419"/>
        <item x="2650"/>
        <item x="2070"/>
        <item x="2123"/>
        <item x="258"/>
        <item x="1215"/>
        <item x="2004"/>
        <item x="1197"/>
        <item x="2383"/>
        <item x="2318"/>
        <item x="851"/>
        <item x="184"/>
        <item x="3495"/>
        <item x="839"/>
        <item x="247"/>
        <item x="2609"/>
        <item x="2407"/>
        <item x="488"/>
        <item x="3316"/>
        <item x="3512"/>
        <item x="2207"/>
        <item x="3731"/>
        <item x="4545"/>
        <item x="1637"/>
        <item x="3161"/>
        <item x="156"/>
        <item x="2556"/>
        <item x="3917"/>
        <item x="3387"/>
        <item x="2666"/>
        <item x="1933"/>
        <item x="3811"/>
        <item x="55"/>
        <item x="1867"/>
        <item x="1282"/>
        <item x="4174"/>
        <item x="626"/>
        <item x="569"/>
        <item x="226"/>
        <item x="3753"/>
        <item x="61"/>
        <item x="262"/>
        <item x="137"/>
        <item x="2468"/>
        <item x="324"/>
        <item x="3755"/>
        <item x="1430"/>
        <item x="185"/>
        <item x="1000"/>
        <item x="346"/>
        <item x="4205"/>
        <item x="1350"/>
        <item x="1410"/>
        <item x="2642"/>
        <item x="3407"/>
        <item x="3640"/>
        <item x="2897"/>
        <item x="2195"/>
        <item x="895"/>
        <item x="230"/>
        <item x="4244"/>
        <item x="2107"/>
        <item x="35"/>
        <item x="3854"/>
        <item x="2228"/>
        <item x="996"/>
        <item x="1659"/>
        <item x="2020"/>
        <item x="2245"/>
        <item x="3799"/>
        <item x="884"/>
        <item x="563"/>
        <item x="2746"/>
        <item x="2402"/>
        <item x="111"/>
        <item x="495"/>
        <item x="1483"/>
        <item x="3822"/>
        <item x="2029"/>
        <item x="3287"/>
        <item x="4068"/>
        <item x="69"/>
        <item x="2138"/>
        <item x="2118"/>
        <item x="606"/>
        <item x="2809"/>
        <item x="1996"/>
        <item x="397"/>
        <item x="719"/>
        <item x="2226"/>
        <item x="737"/>
        <item x="4336"/>
        <item x="4441"/>
        <item x="3157"/>
        <item x="2242"/>
        <item x="4355"/>
        <item x="1167"/>
        <item x="3206"/>
        <item x="4526"/>
        <item x="3490"/>
        <item x="1161"/>
        <item x="3488"/>
        <item x="4443"/>
        <item x="4425"/>
        <item x="2909"/>
        <item x="791"/>
        <item x="2218"/>
        <item x="1178"/>
        <item x="2461"/>
        <item x="3281"/>
        <item x="2701"/>
        <item x="1015"/>
        <item x="237"/>
        <item x="570"/>
        <item x="77"/>
        <item x="957"/>
        <item x="2808"/>
        <item x="1662"/>
        <item x="146"/>
        <item x="2115"/>
        <item x="3639"/>
        <item x="1295"/>
        <item x="1043"/>
        <item x="721"/>
        <item x="1411"/>
        <item x="3577"/>
        <item x="3605"/>
        <item x="3708"/>
        <item x="566"/>
        <item x="1772"/>
        <item x="213"/>
        <item x="3667"/>
        <item x="4541"/>
        <item x="576"/>
        <item x="1054"/>
        <item x="4010"/>
        <item x="1297"/>
        <item x="1489"/>
        <item x="356"/>
        <item x="1789"/>
        <item x="1379"/>
        <item x="1253"/>
        <item x="220"/>
        <item x="2403"/>
        <item x="4374"/>
        <item x="1636"/>
        <item x="1759"/>
        <item x="2325"/>
        <item x="1850"/>
        <item x="2462"/>
        <item x="1953"/>
        <item x="1794"/>
        <item x="2389"/>
        <item x="894"/>
        <item x="512"/>
        <item x="1949"/>
        <item x="2052"/>
        <item x="1568"/>
        <item x="4234"/>
        <item x="351"/>
        <item x="2614"/>
        <item x="3529"/>
        <item x="1588"/>
        <item x="2537"/>
        <item x="849"/>
        <item x="944"/>
        <item x="169"/>
        <item x="756"/>
        <item x="607"/>
        <item x="3784"/>
        <item x="1154"/>
        <item x="1524"/>
        <item x="1541"/>
        <item x="2451"/>
        <item x="4513"/>
        <item x="154"/>
        <item x="83"/>
        <item x="3921"/>
        <item x="307"/>
        <item x="180"/>
        <item x="4093"/>
        <item x="1041"/>
        <item x="3943"/>
        <item x="2436"/>
        <item x="4323"/>
        <item x="442"/>
        <item x="4426"/>
        <item x="2189"/>
        <item x="4201"/>
        <item x="919"/>
        <item x="3187"/>
        <item x="586"/>
        <item x="3702"/>
        <item x="1145"/>
        <item x="4456"/>
        <item x="48"/>
        <item x="1555"/>
        <item x="1118"/>
        <item x="4506"/>
        <item x="1591"/>
        <item x="2350"/>
        <item x="701"/>
        <item x="1646"/>
        <item x="1657"/>
        <item x="47"/>
        <item x="1539"/>
        <item x="2547"/>
        <item x="3312"/>
        <item x="27"/>
        <item x="2303"/>
        <item x="165"/>
        <item x="748"/>
        <item x="1365"/>
        <item x="390"/>
        <item x="4246"/>
        <item x="797"/>
        <item x="727"/>
        <item x="4227"/>
        <item x="1543"/>
        <item x="1516"/>
        <item x="3565"/>
        <item x="866"/>
        <item x="1623"/>
        <item x="2071"/>
        <item x="795"/>
        <item x="4303"/>
        <item x="526"/>
        <item x="2250"/>
        <item x="1005"/>
        <item x="3566"/>
        <item x="2131"/>
        <item x="145"/>
        <item x="1799"/>
        <item x="2114"/>
        <item x="680"/>
        <item x="2845"/>
        <item x="1316"/>
        <item x="4088"/>
        <item x="3072"/>
        <item x="3737"/>
        <item x="349"/>
        <item x="1395"/>
        <item x="299"/>
        <item x="1165"/>
        <item x="115"/>
        <item x="3668"/>
        <item x="3864"/>
        <item x="205"/>
        <item x="3379"/>
        <item x="1960"/>
        <item x="974"/>
        <item x="2604"/>
        <item x="2053"/>
        <item x="317"/>
        <item x="420"/>
        <item x="2678"/>
        <item x="3294"/>
        <item x="4458"/>
        <item x="3809"/>
        <item x="222"/>
        <item x="1040"/>
        <item x="4464"/>
        <item x="4259"/>
        <item x="4388"/>
        <item x="1262"/>
        <item x="3660"/>
        <item x="1624"/>
        <item x="4128"/>
        <item x="648"/>
        <item x="413"/>
        <item x="3533"/>
        <item x="1180"/>
        <item x="3632"/>
        <item x="441"/>
        <item x="732"/>
        <item x="4172"/>
        <item x="12"/>
        <item x="1450"/>
        <item x="292"/>
        <item x="2676"/>
        <item x="1435"/>
        <item x="447"/>
        <item x="3825"/>
        <item x="178"/>
        <item x="1858"/>
        <item x="514"/>
        <item x="4335"/>
        <item x="1613"/>
        <item x="7"/>
        <item x="4451"/>
        <item x="2753"/>
        <item x="1357"/>
        <item x="564"/>
        <item x="256"/>
        <item x="2888"/>
        <item x="796"/>
        <item x="4245"/>
        <item x="286"/>
        <item x="2567"/>
        <item x="3357"/>
        <item x="296"/>
        <item x="1228"/>
        <item x="1033"/>
        <item x="318"/>
        <item x="806"/>
        <item x="1592"/>
        <item x="733"/>
        <item x="3912"/>
        <item x="2306"/>
        <item x="762"/>
        <item x="3703"/>
        <item x="1871"/>
        <item x="1024"/>
        <item x="1788"/>
        <item x="537"/>
        <item x="3913"/>
        <item x="2047"/>
        <item x="2375"/>
        <item x="641"/>
        <item x="163"/>
        <item x="2515"/>
        <item x="910"/>
        <item x="1028"/>
        <item x="1428"/>
        <item x="4100"/>
        <item x="1997"/>
        <item x="4515"/>
        <item x="2185"/>
        <item x="518"/>
        <item x="3769"/>
        <item x="402"/>
        <item x="995"/>
        <item x="616"/>
        <item x="141"/>
        <item x="2916"/>
        <item x="4125"/>
        <item x="1978"/>
        <item x="472"/>
        <item x="1816"/>
        <item x="1575"/>
        <item x="870"/>
        <item x="4208"/>
        <item x="4386"/>
        <item x="686"/>
        <item x="4235"/>
        <item x="2652"/>
        <item x="613"/>
        <item x="1304"/>
        <item x="4040"/>
        <item x="638"/>
        <item x="249"/>
        <item x="2410"/>
        <item x="1908"/>
        <item x="1913"/>
        <item x="2008"/>
        <item x="4557"/>
        <item x="2561"/>
        <item x="1769"/>
        <item x="794"/>
        <item x="1097"/>
        <item x="4032"/>
        <item x="1193"/>
        <item x="1945"/>
        <item x="4348"/>
        <item x="1088"/>
        <item x="1776"/>
        <item x="656"/>
        <item x="3230"/>
        <item x="1046"/>
        <item x="57"/>
        <item x="482"/>
        <item x="4516"/>
        <item x="4551"/>
        <item x="4415"/>
        <item x="1264"/>
        <item x="2265"/>
        <item x="3423"/>
        <item x="250"/>
        <item x="2230"/>
        <item x="2166"/>
        <item x="1222"/>
        <item x="1196"/>
        <item x="4338"/>
        <item x="196"/>
        <item x="505"/>
        <item x="1260"/>
        <item x="343"/>
        <item x="2234"/>
        <item x="3774"/>
        <item x="899"/>
        <item x="4156"/>
        <item x="5"/>
        <item x="3017"/>
        <item x="1706"/>
        <item x="3780"/>
        <item x="4223"/>
        <item x="2286"/>
        <item x="1859"/>
        <item x="3764"/>
        <item x="1495"/>
        <item x="253"/>
        <item x="4382"/>
        <item x="486"/>
        <item x="4283"/>
        <item x="1828"/>
        <item x="2017"/>
        <item x="837"/>
        <item x="2018"/>
        <item x="3910"/>
        <item x="4121"/>
        <item x="1792"/>
        <item x="4342"/>
        <item x="4249"/>
        <item x="1620"/>
        <item x="60"/>
        <item x="2919"/>
        <item x="703"/>
        <item x="1791"/>
        <item x="739"/>
        <item x="2136"/>
        <item x="2463"/>
        <item x="293"/>
        <item x="568"/>
        <item x="3993"/>
        <item x="124"/>
        <item x="4339"/>
        <item x="1975"/>
        <item x="2150"/>
        <item x="1735"/>
        <item x="4240"/>
        <item x="1846"/>
        <item x="890"/>
        <item x="1880"/>
        <item x="1988"/>
        <item x="1572"/>
        <item x="1766"/>
        <item x="2355"/>
        <item x="810"/>
        <item x="1419"/>
        <item x="998"/>
        <item x="571"/>
        <item x="3410"/>
        <item x="2341"/>
        <item x="3038"/>
        <item x="4414"/>
        <item x="4479"/>
        <item x="2312"/>
        <item x="2064"/>
        <item x="204"/>
        <item x="2373"/>
        <item x="3582"/>
        <item x="3254"/>
        <item x="1409"/>
        <item x="14"/>
        <item x="911"/>
        <item x="2296"/>
        <item x="945"/>
        <item x="2595"/>
        <item x="2173"/>
        <item x="4179"/>
        <item x="78"/>
        <item x="939"/>
        <item x="1352"/>
        <item x="422"/>
        <item x="1095"/>
        <item x="1406"/>
        <item x="362"/>
        <item x="3576"/>
        <item x="1213"/>
        <item x="1147"/>
        <item x="3290"/>
        <item x="151"/>
        <item x="1198"/>
        <item x="1722"/>
        <item x="2859"/>
        <item x="1658"/>
        <item x="2688"/>
        <item x="3356"/>
        <item x="929"/>
        <item x="1339"/>
        <item x="41"/>
        <item x="2932"/>
        <item x="1632"/>
        <item x="3775"/>
        <item x="1889"/>
        <item x="1499"/>
        <item x="3777"/>
        <item x="3986"/>
        <item x="2405"/>
        <item x="1530"/>
        <item x="3464"/>
        <item x="1336"/>
        <item x="3570"/>
        <item x="2217"/>
        <item x="3279"/>
        <item x="273"/>
        <item x="3034"/>
        <item x="1992"/>
        <item x="1560"/>
        <item x="457"/>
        <item x="3"/>
        <item x="2865"/>
        <item x="443"/>
        <item x="676"/>
        <item x="2583"/>
        <item x="3732"/>
        <item x="1335"/>
        <item x="1930"/>
        <item x="4523"/>
        <item x="3181"/>
        <item x="1700"/>
        <item x="4228"/>
        <item x="1934"/>
        <item x="3405"/>
        <item x="4372"/>
        <item x="1963"/>
        <item x="3628"/>
        <item x="989"/>
        <item x="2287"/>
        <item x="3659"/>
        <item x="1404"/>
        <item x="3952"/>
        <item x="838"/>
        <item x="3002"/>
        <item x="2534"/>
        <item x="4146"/>
        <item x="780"/>
        <item x="4496"/>
        <item x="1286"/>
        <item x="2569"/>
        <item x="1595"/>
        <item x="3800"/>
        <item x="188"/>
        <item x="3513"/>
        <item x="1481"/>
        <item x="746"/>
        <item x="4481"/>
        <item x="34"/>
        <item x="2832"/>
        <item x="532"/>
        <item x="3630"/>
        <item x="2454"/>
        <item x="150"/>
        <item x="1103"/>
        <item x="485"/>
        <item x="2966"/>
        <item x="1449"/>
        <item x="2262"/>
        <item x="202"/>
        <item x="560"/>
        <item x="1707"/>
        <item x="920"/>
        <item x="3894"/>
        <item x="2210"/>
        <item x="4480"/>
        <item x="4069"/>
        <item x="2003"/>
        <item x="824"/>
        <item x="3465"/>
        <item x="1241"/>
        <item x="617"/>
        <item x="2860"/>
        <item x="1021"/>
        <item x="972"/>
        <item x="2460"/>
        <item x="2238"/>
        <item x="3621"/>
        <item x="2252"/>
        <item x="2986"/>
        <item x="325"/>
        <item x="391"/>
        <item x="3348"/>
        <item x="323"/>
        <item x="451"/>
        <item x="4535"/>
        <item x="1882"/>
        <item x="4411"/>
        <item x="2679"/>
        <item x="1608"/>
        <item x="4361"/>
        <item x="2082"/>
        <item x="1961"/>
        <item x="107"/>
        <item x="2205"/>
        <item x="4428"/>
        <item x="1884"/>
        <item x="1214"/>
        <item x="1194"/>
        <item x="1331"/>
        <item x="1367"/>
        <item x="4306"/>
        <item x="2504"/>
        <item x="2913"/>
        <item x="946"/>
        <item x="2736"/>
        <item x="236"/>
        <item x="2703"/>
        <item x="3690"/>
        <item x="217"/>
        <item x="828"/>
        <item x="747"/>
        <item x="4373"/>
        <item x="1496"/>
        <item x="1338"/>
        <item x="1064"/>
        <item x="4324"/>
        <item x="450"/>
        <item x="906"/>
        <item x="1012"/>
        <item x="4313"/>
        <item x="1189"/>
        <item x="408"/>
        <item x="3016"/>
        <item x="2152"/>
        <item x="744"/>
        <item x="1818"/>
        <item x="2478"/>
        <item x="1774"/>
        <item x="960"/>
        <item x="2691"/>
        <item x="2783"/>
        <item x="685"/>
        <item x="2379"/>
        <item x="2868"/>
        <item x="9"/>
        <item x="3311"/>
        <item x="4251"/>
        <item x="3169"/>
        <item x="1013"/>
        <item x="1562"/>
        <item x="3516"/>
        <item x="268"/>
        <item x="2785"/>
        <item x="1091"/>
        <item x="921"/>
        <item x="2464"/>
        <item x="46"/>
        <item x="2924"/>
        <item x="1153"/>
        <item x="3697"/>
        <item x="801"/>
        <item x="1691"/>
        <item x="1349"/>
        <item x="2726"/>
        <item x="2840"/>
        <item x="1299"/>
        <item x="1059"/>
        <item x="3124"/>
        <item x="3024"/>
        <item x="1506"/>
        <item x="3694"/>
        <item x="4392"/>
        <item x="270"/>
        <item x="629"/>
        <item x="3580"/>
        <item x="2033"/>
        <item x="2541"/>
        <item x="1358"/>
        <item x="415"/>
        <item x="454"/>
        <item x="1454"/>
        <item x="1542"/>
        <item x="950"/>
        <item x="1099"/>
        <item x="51"/>
        <item x="861"/>
        <item x="3447"/>
        <item x="1330"/>
        <item x="1141"/>
        <item x="2505"/>
        <item x="4439"/>
        <item x="1951"/>
        <item x="2282"/>
        <item x="3743"/>
        <item x="698"/>
        <item x="87"/>
        <item x="28"/>
        <item x="2014"/>
        <item x="4380"/>
        <item x="3028"/>
        <item x="1870"/>
        <item x="2579"/>
        <item x="2404"/>
        <item x="1361"/>
        <item x="4127"/>
        <item x="2158"/>
        <item x="110"/>
        <item x="1746"/>
        <item x="593"/>
        <item x="2576"/>
        <item x="2037"/>
        <item x="2165"/>
        <item x="2331"/>
        <item x="869"/>
        <item x="3308"/>
        <item x="113"/>
        <item x="1416"/>
        <item x="2531"/>
        <item x="1521"/>
        <item x="175"/>
        <item x="3852"/>
        <item x="3638"/>
        <item x="3111"/>
        <item x="2522"/>
        <item x="4046"/>
        <item x="1478"/>
        <item x="1403"/>
        <item x="3219"/>
        <item x="980"/>
        <item x="2543"/>
        <item x="1356"/>
        <item x="364"/>
        <item x="1115"/>
        <item x="1305"/>
        <item x="729"/>
        <item x="1391"/>
        <item x="4309"/>
        <item x="1210"/>
        <item x="3498"/>
        <item x="2759"/>
        <item x="1090"/>
        <item x="815"/>
        <item x="3470"/>
        <item x="432"/>
        <item x="229"/>
        <item x="1656"/>
        <item x="102"/>
        <item x="3360"/>
        <item x="2521"/>
        <item x="4505"/>
        <item x="4243"/>
        <item x="352"/>
        <item x="4413"/>
        <item x="2430"/>
        <item x="855"/>
        <item x="1504"/>
        <item x="3003"/>
        <item x="128"/>
        <item x="1616"/>
        <item x="591"/>
        <item x="4366"/>
        <item x="3548"/>
        <item x="4346"/>
        <item x="694"/>
        <item x="1695"/>
        <item x="2412"/>
        <item x="2364"/>
        <item x="2516"/>
        <item x="3150"/>
        <item x="2184"/>
        <item x="132"/>
        <item x="889"/>
        <item x="2174"/>
        <item x="2203"/>
        <item x="877"/>
        <item x="1439"/>
        <item x="275"/>
        <item x="1742"/>
        <item x="1855"/>
        <item x="355"/>
        <item x="371"/>
        <item x="38"/>
        <item x="4500"/>
        <item x="2494"/>
        <item x="2655"/>
        <item x="4549"/>
        <item x="955"/>
        <item x="2153"/>
        <item x="2186"/>
        <item x="2146"/>
        <item x="2577"/>
        <item x="3856"/>
        <item x="3801"/>
        <item x="1265"/>
        <item x="1485"/>
        <item x="1343"/>
        <item x="789"/>
        <item x="2141"/>
        <item x="1300"/>
        <item x="2665"/>
        <item x="2702"/>
        <item x="2672"/>
        <item x="81"/>
        <item x="144"/>
        <item x="3677"/>
        <item x="4149"/>
        <item x="4277"/>
        <item x="1573"/>
        <item x="157"/>
        <item x="1511"/>
        <item x="2525"/>
        <item x="2568"/>
        <item x="4143"/>
        <item x="2993"/>
        <item x="1606"/>
        <item x="3916"/>
        <item x="2357"/>
        <item x="3091"/>
        <item x="2990"/>
        <item x="2347"/>
        <item x="1383"/>
        <item x="116"/>
        <item x="322"/>
        <item x="4562"/>
        <item x="1287"/>
        <item x="2167"/>
        <item x="595"/>
        <item x="1437"/>
        <item x="784"/>
        <item x="3106"/>
        <item x="37"/>
        <item x="1112"/>
        <item x="886"/>
        <item x="4462"/>
        <item x="875"/>
        <item x="2550"/>
        <item x="1427"/>
        <item x="414"/>
        <item x="548"/>
        <item x="1630"/>
        <item x="2778"/>
        <item x="401"/>
        <item x="2905"/>
        <item x="4070"/>
        <item x="3221"/>
        <item x="1293"/>
        <item x="846"/>
        <item x="2384"/>
        <item x="4236"/>
        <item x="640"/>
        <item x="760"/>
        <item x="1252"/>
        <item x="4400"/>
        <item x="3749"/>
        <item x="1860"/>
        <item x="2261"/>
        <item x="1793"/>
        <item x="1280"/>
        <item x="1072"/>
        <item x="1126"/>
        <item x="2952"/>
        <item x="3422"/>
        <item x="4491"/>
        <item x="3114"/>
        <item x="440"/>
        <item x="96"/>
        <item x="2819"/>
        <item x="1344"/>
        <item x="1909"/>
        <item x="1414"/>
        <item x="2441"/>
        <item x="2748"/>
        <item x="2458"/>
        <item x="1526"/>
        <item x="611"/>
        <item x="3673"/>
        <item x="1579"/>
        <item x="1056"/>
        <item x="3013"/>
        <item x="2090"/>
        <item x="3591"/>
        <item x="3358"/>
        <item x="3122"/>
        <item x="2235"/>
        <item x="2323"/>
        <item x="1891"/>
        <item x="3906"/>
        <item x="1740"/>
        <item x="3515"/>
        <item x="2459"/>
        <item x="2155"/>
        <item x="1132"/>
        <item x="3997"/>
        <item x="3248"/>
        <item x="738"/>
        <item x="4224"/>
        <item x="30"/>
        <item x="3014"/>
        <item x="2397"/>
        <item x="3687"/>
        <item x="2602"/>
        <item x="3320"/>
        <item x="1981"/>
        <item x="1387"/>
        <item x="4281"/>
        <item x="2682"/>
        <item x="1500"/>
        <item x="2089"/>
        <item x="4232"/>
        <item x="2220"/>
        <item x="2334"/>
        <item x="978"/>
        <item x="3934"/>
        <item x="4072"/>
        <item x="1247"/>
        <item x="3113"/>
        <item x="852"/>
        <item x="1762"/>
        <item x="1594"/>
        <item x="3643"/>
        <item x="2995"/>
        <item x="2178"/>
        <item x="2506"/>
        <item x="2886"/>
        <item x="550"/>
        <item x="3836"/>
        <item x="4136"/>
        <item x="2363"/>
        <item x="2322"/>
        <item x="3911"/>
        <item x="125"/>
        <item x="1589"/>
        <item x="581"/>
        <item x="2349"/>
        <item x="3236"/>
        <item x="4099"/>
        <item x="4053"/>
        <item x="1128"/>
        <item x="378"/>
        <item x="2351"/>
        <item x="602"/>
        <item x="4163"/>
        <item x="1651"/>
        <item x="3336"/>
        <item x="2419"/>
        <item x="2424"/>
        <item x="481"/>
        <item x="3046"/>
        <item x="3818"/>
        <item x="428"/>
        <item x="2559"/>
        <item x="4536"/>
        <item x="2714"/>
        <item x="158"/>
        <item x="1779"/>
        <item x="3134"/>
        <item x="4433"/>
        <item x="2628"/>
        <item x="3900"/>
        <item x="4417"/>
        <item x="1045"/>
        <item x="897"/>
        <item x="4457"/>
        <item x="1748"/>
        <item x="3692"/>
        <item x="2853"/>
        <item x="3162"/>
        <item x="3606"/>
        <item x="4474"/>
        <item x="3037"/>
        <item x="2708"/>
        <item x="1554"/>
        <item x="3610"/>
        <item x="3168"/>
        <item x="3949"/>
        <item x="1645"/>
        <item x="1281"/>
        <item x="1053"/>
        <item x="3985"/>
        <item x="1443"/>
        <item x="2851"/>
        <item x="464"/>
        <item x="186"/>
        <item x="1904"/>
        <item x="3123"/>
        <item x="1166"/>
        <item x="734"/>
        <item x="1168"/>
        <item x="634"/>
        <item x="1011"/>
        <item x="3335"/>
        <item x="3501"/>
        <item x="4438"/>
        <item x="499"/>
        <item x="3633"/>
        <item x="3190"/>
        <item x="2677"/>
        <item x="3505"/>
        <item x="1298"/>
        <item x="1398"/>
        <item x="3601"/>
        <item x="2881"/>
        <item x="912"/>
        <item x="1701"/>
        <item x="1551"/>
        <item x="554"/>
        <item x="238"/>
        <item x="3622"/>
        <item x="1971"/>
        <item x="4111"/>
        <item x="1752"/>
        <item x="2661"/>
        <item x="4540"/>
        <item x="161"/>
        <item x="4437"/>
        <item x="1363"/>
        <item x="515"/>
        <item x="4052"/>
        <item x="211"/>
        <item x="2757"/>
        <item x="3710"/>
        <item x="768"/>
        <item x="1729"/>
        <item x="2110"/>
        <item x="1402"/>
        <item x="2904"/>
        <item x="1251"/>
        <item x="2049"/>
        <item x="2709"/>
        <item x="1584"/>
        <item x="3585"/>
        <item x="2934"/>
        <item x="2063"/>
        <item x="319"/>
        <item x="3154"/>
        <item x="4559"/>
        <item x="3861"/>
        <item x="3960"/>
        <item x="4102"/>
        <item x="932"/>
        <item x="4404"/>
        <item x="10"/>
        <item x="126"/>
        <item x="3735"/>
        <item x="1844"/>
        <item x="3039"/>
        <item x="2278"/>
        <item x="3982"/>
        <item x="4095"/>
        <item x="1973"/>
        <item x="302"/>
        <item x="123"/>
        <item x="3625"/>
        <item x="3556"/>
        <item x="39"/>
        <item x="4131"/>
        <item x="1029"/>
        <item x="2821"/>
        <item x="765"/>
        <item x="2775"/>
        <item x="2669"/>
        <item x="3155"/>
        <item x="276"/>
        <item x="2376"/>
        <item x="4048"/>
        <item x="2271"/>
        <item x="947"/>
        <item x="3430"/>
        <item x="199"/>
        <item x="1234"/>
        <item x="2571"/>
        <item x="1666"/>
        <item x="74"/>
        <item x="1073"/>
        <item x="2449"/>
        <item x="6"/>
        <item x="474"/>
        <item x="3744"/>
        <item x="1364"/>
        <item x="4409"/>
        <item x="1009"/>
        <item x="3088"/>
        <item x="3256"/>
        <item x="672"/>
        <item x="1157"/>
        <item x="2918"/>
        <item x="1396"/>
        <item x="562"/>
        <item x="166"/>
        <item x="1534"/>
        <item x="1318"/>
        <item x="501"/>
        <item x="2829"/>
        <item x="4155"/>
        <item x="1815"/>
        <item x="1329"/>
        <item x="171"/>
        <item x="600"/>
        <item x="3549"/>
        <item x="3284"/>
        <item x="490"/>
        <item x="1263"/>
        <item x="3995"/>
        <item x="1092"/>
        <item x="715"/>
        <item x="134"/>
        <item x="1661"/>
        <item x="164"/>
        <item x="4473"/>
        <item x="4233"/>
        <item x="208"/>
        <item x="2202"/>
        <item x="4270"/>
        <item x="1063"/>
        <item x="131"/>
        <item x="3888"/>
        <item x="599"/>
        <item x="3666"/>
        <item x="1219"/>
        <item x="4561"/>
        <item x="557"/>
        <item x="2100"/>
        <item x="4550"/>
        <item x="44"/>
        <item x="4547"/>
        <item x="848"/>
        <item x="3979"/>
        <item x="366"/>
        <item x="540"/>
        <item x="452"/>
        <item x="788"/>
        <item x="2142"/>
        <item x="4022"/>
        <item x="4467"/>
        <item x="1397"/>
        <item x="1515"/>
        <item x="3493"/>
        <item x="1275"/>
        <item x="1243"/>
        <item x="3345"/>
        <item x="4250"/>
        <item x="2190"/>
        <item x="2893"/>
        <item x="1629"/>
        <item x="4368"/>
        <item x="3130"/>
        <item x="3521"/>
        <item x="152"/>
        <item x="4056"/>
        <item x="3099"/>
        <item x="3477"/>
        <item x="389"/>
        <item x="2365"/>
        <item x="668"/>
        <item x="1564"/>
        <item x="1301"/>
        <item x="1903"/>
        <item x="71"/>
        <item x="4371"/>
        <item x="2996"/>
        <item x="2081"/>
        <item x="1887"/>
        <item x="2544"/>
        <item x="1461"/>
        <item x="4166"/>
        <item x="1698"/>
        <item x="4011"/>
        <item x="674"/>
        <item x="3269"/>
        <item x="3781"/>
        <item x="403"/>
        <item x="1408"/>
        <item x="3372"/>
        <item x="1577"/>
        <item x="3053"/>
        <item x="1341"/>
        <item x="3942"/>
        <item x="2258"/>
        <item x="3411"/>
        <item x="3463"/>
        <item x="1861"/>
        <item x="2316"/>
        <item x="1384"/>
        <item x="825"/>
        <item x="4466"/>
        <item x="4465"/>
        <item x="874"/>
        <item x="4096"/>
        <item x="94"/>
        <item x="1019"/>
        <item x="1164"/>
        <item x="1845"/>
        <item x="3489"/>
        <item x="369"/>
        <item x="264"/>
        <item x="500"/>
        <item x="3833"/>
        <item x="3369"/>
        <item x="3503"/>
        <item x="2068"/>
        <item x="590"/>
        <item x="333"/>
        <item x="219"/>
        <item x="2132"/>
        <item x="555"/>
        <item x="653"/>
        <item x="3786"/>
        <item x="561"/>
        <item x="1966"/>
        <item x="261"/>
        <item x="2599"/>
        <item x="3872"/>
        <item x="3029"/>
        <item x="1071"/>
        <item x="1202"/>
        <item x="1187"/>
        <item x="1102"/>
        <item x="3555"/>
        <item x="1069"/>
        <item x="1990"/>
        <item x="1386"/>
        <item x="2079"/>
        <item x="2048"/>
        <item x="109"/>
        <item x="3138"/>
        <item x="587"/>
        <item x="1372"/>
        <item x="2051"/>
        <item x="705"/>
        <item x="605"/>
        <item x="2592"/>
        <item x="3282"/>
        <item x="2294"/>
        <item x="1683"/>
        <item x="434"/>
        <item x="1309"/>
        <item x="1022"/>
        <item x="64"/>
        <item x="2257"/>
        <item x="1688"/>
        <item x="3509"/>
        <item x="2069"/>
        <item x="429"/>
        <item x="1806"/>
        <item x="790"/>
        <item x="1730"/>
        <item x="965"/>
        <item x="480"/>
        <item x="997"/>
        <item x="545"/>
        <item x="1711"/>
        <item x="2873"/>
        <item x="4407"/>
        <item x="1188"/>
        <item x="1254"/>
        <item x="4527"/>
        <item x="4542"/>
        <item x="1482"/>
        <item x="209"/>
        <item x="1142"/>
        <item x="1917"/>
        <item x="347"/>
        <item x="728"/>
        <item x="469"/>
        <item x="699"/>
        <item x="1927"/>
        <item x="1885"/>
        <item x="129"/>
        <item x="1420"/>
        <item x="348"/>
        <item x="896"/>
        <item x="3846"/>
        <item x="4378"/>
        <item x="291"/>
        <item x="4229"/>
        <item x="50"/>
        <item x="3924"/>
        <item x="1244"/>
        <item x="4114"/>
        <item x="3698"/>
        <item x="1179"/>
        <item x="1333"/>
        <item x="918"/>
        <item x="1505"/>
        <item x="29"/>
        <item x="3783"/>
        <item x="1987"/>
        <item x="1174"/>
        <item x="2247"/>
        <item x="3022"/>
        <item x="3675"/>
        <item x="4238"/>
        <item x="3882"/>
        <item x="1886"/>
        <item x="3504"/>
        <item x="1342"/>
        <item x="133"/>
        <item x="4484"/>
        <item x="4436"/>
        <item x="1840"/>
        <item x="2615"/>
        <item x="1864"/>
        <item x="1467"/>
        <item x="3686"/>
        <item x="4058"/>
        <item x="4123"/>
        <item x="4401"/>
        <item x="4085"/>
        <item x="1038"/>
        <item x="1321"/>
        <item x="3725"/>
        <item x="534"/>
        <item x="1354"/>
        <item x="287"/>
        <item x="2117"/>
        <item x="4035"/>
        <item x="3020"/>
        <item x="3574"/>
        <item x="1983"/>
        <item x="4169"/>
        <item x="3850"/>
        <item x="3612"/>
        <item x="887"/>
        <item x="3875"/>
        <item x="3076"/>
        <item x="3142"/>
        <item x="4389"/>
        <item x="2103"/>
        <item x="136"/>
        <item x="854"/>
        <item x="4463"/>
        <item x="3974"/>
        <item x="764"/>
        <item x="4267"/>
        <item x="4448"/>
        <item x="2740"/>
        <item x="2399"/>
        <item x="1574"/>
        <item x="2143"/>
        <item x="3808"/>
        <item x="117"/>
        <item x="3707"/>
        <item x="2127"/>
        <item x="1195"/>
        <item x="1569"/>
        <item x="836"/>
        <item x="776"/>
        <item x="2348"/>
        <item x="633"/>
        <item x="2768"/>
        <item x="4318"/>
        <item x="1061"/>
        <item x="3858"/>
        <item x="2444"/>
        <item x="2684"/>
        <item x="3314"/>
        <item x="1066"/>
        <item x="725"/>
        <item x="2223"/>
        <item x="1802"/>
        <item x="1991"/>
        <item x="2487"/>
        <item x="1025"/>
        <item x="1899"/>
        <item x="2950"/>
        <item x="3984"/>
        <item x="2336"/>
        <item x="1754"/>
        <item x="2346"/>
        <item x="49"/>
        <item x="4"/>
        <item x="3408"/>
        <item x="551"/>
        <item x="1468"/>
        <item x="1832"/>
        <item x="1051"/>
        <item x="272"/>
        <item x="901"/>
        <item x="2175"/>
        <item x="1302"/>
        <item x="4418"/>
        <item x="969"/>
        <item x="3641"/>
        <item x="1283"/>
        <item x="709"/>
        <item x="940"/>
        <item x="1976"/>
        <item x="1116"/>
        <item x="692"/>
        <item x="847"/>
        <item x="251"/>
        <item x="2483"/>
        <item x="1842"/>
        <item x="3399"/>
        <item x="1106"/>
        <item x="1671"/>
        <item x="3724"/>
        <item x="1642"/>
        <item x="357"/>
        <item x="1307"/>
        <item x="1581"/>
        <item x="4470"/>
        <item x="1052"/>
        <item x="295"/>
        <item x="1944"/>
        <item x="2743"/>
        <item x="4107"/>
        <item x="1525"/>
        <item x="1631"/>
        <item x="1036"/>
        <item x="2653"/>
        <item x="1571"/>
        <item x="1643"/>
        <item x="2812"/>
        <item x="2662"/>
        <item x="3579"/>
        <item x="2224"/>
        <item x="243"/>
        <item x="4055"/>
        <item x="4299"/>
        <item x="70"/>
        <item x="4132"/>
        <item x="1717"/>
        <item x="3120"/>
        <item x="2328"/>
        <item x="3682"/>
        <item x="2841"/>
        <item x="4503"/>
        <item x="18"/>
        <item x="961"/>
        <item x="3070"/>
        <item x="4248"/>
        <item x="1974"/>
        <item x="4237"/>
        <item x="1510"/>
        <item x="4315"/>
        <item x="3006"/>
        <item x="3571"/>
        <item x="4017"/>
        <item x="4144"/>
        <item x="1093"/>
        <item x="4308"/>
        <item x="700"/>
        <item x="1687"/>
        <item x="572"/>
        <item x="2931"/>
        <item x="4402"/>
        <item x="2055"/>
        <item x="31"/>
        <item x="1692"/>
        <item x="3733"/>
        <item x="3729"/>
        <item x="2308"/>
        <item x="4478"/>
        <item x="3243"/>
        <item x="2844"/>
        <item x="763"/>
        <item x="2954"/>
        <item x="622"/>
        <item x="678"/>
        <item x="2233"/>
        <item x="1753"/>
        <item x="1258"/>
        <item x="1733"/>
        <item x="3401"/>
        <item x="826"/>
        <item x="1672"/>
        <item x="168"/>
        <item x="1763"/>
        <item x="1218"/>
        <item x="301"/>
        <item x="4412"/>
        <item x="2973"/>
        <item x="4145"/>
        <item x="281"/>
        <item x="3085"/>
        <item x="1171"/>
        <item x="4009"/>
        <item x="922"/>
        <item x="1107"/>
        <item x="704"/>
        <item x="373"/>
        <item x="4483"/>
        <item x="2618"/>
        <item x="2010"/>
        <item x="2345"/>
        <item x="1603"/>
        <item x="1001"/>
        <item x="2098"/>
        <item x="4139"/>
        <item x="3720"/>
        <item x="2670"/>
        <item x="1580"/>
        <item x="3442"/>
        <item x="2431"/>
        <item x="3544"/>
        <item x="3131"/>
        <item x="618"/>
        <item x="690"/>
        <item x="4381"/>
        <item x="2972"/>
        <item x="1970"/>
        <item x="3494"/>
        <item x="3245"/>
        <item x="935"/>
        <item x="2382"/>
        <item x="3824"/>
        <item x="2277"/>
        <item x="584"/>
        <item x="260"/>
        <item x="1536"/>
        <item x="891"/>
        <item x="1212"/>
        <item x="2824"/>
        <item x="1972"/>
        <item x="1911"/>
        <item x="3471"/>
        <item x="2034"/>
        <item x="1566"/>
        <item x="3487"/>
        <item x="3018"/>
        <item x="1441"/>
        <item x="308"/>
        <item x="2801"/>
        <item x="1438"/>
        <item x="1587"/>
        <item x="2747"/>
        <item x="4531"/>
        <item x="1381"/>
        <item x="3998"/>
        <item x="4447"/>
        <item x="3355"/>
        <item x="1540"/>
        <item x="2310"/>
        <item x="3204"/>
        <item x="4334"/>
        <item x="265"/>
        <item x="4160"/>
        <item x="4538"/>
        <item x="511"/>
        <item x="3252"/>
        <item x="2733"/>
        <item x="20"/>
        <item x="4512"/>
        <item x="1838"/>
        <item x="1248"/>
        <item x="1814"/>
        <item x="1848"/>
        <item x="4103"/>
        <item x="502"/>
        <item x="1289"/>
        <item x="106"/>
        <item x="4050"/>
        <item x="458"/>
        <item x="3149"/>
        <item x="3156"/>
        <item x="1689"/>
        <item x="625"/>
        <item x="1250"/>
        <item x="1617"/>
        <item x="3129"/>
        <item x="367"/>
        <item x="971"/>
        <item x="2102"/>
        <item x="2342"/>
        <item x="4340"/>
        <item x="3859"/>
        <item x="1345"/>
        <item x="4472"/>
        <item x="3200"/>
        <item x="628"/>
        <item x="4485"/>
        <item x="303"/>
        <item x="1459"/>
        <item x="3988"/>
        <item x="1610"/>
        <item x="3292"/>
        <item x="3535"/>
        <item x="3684"/>
        <item x="4325"/>
        <item x="3047"/>
        <item x="3227"/>
        <item x="1231"/>
        <item x="297"/>
        <item x="1557"/>
        <item x="2144"/>
        <item x="610"/>
        <item x="3842"/>
        <item x="750"/>
        <item x="105"/>
        <item x="3044"/>
        <item x="755"/>
        <item x="1682"/>
        <item x="2699"/>
        <item x="1929"/>
        <item x="4150"/>
        <item x="598"/>
        <item x="3561"/>
        <item x="3208"/>
        <item x="2601"/>
        <item x="2898"/>
        <item x="3711"/>
        <item x="2172"/>
        <item x="604"/>
        <item x="1477"/>
        <item x="775"/>
        <item x="892"/>
        <item x="2192"/>
        <item x="3258"/>
        <item x="59"/>
        <item x="1868"/>
        <item x="201"/>
        <item x="3751"/>
        <item x="1208"/>
        <item x="1423"/>
        <item x="177"/>
        <item x="4239"/>
        <item x="3706"/>
        <item x="3626"/>
        <item x="1023"/>
        <item x="3338"/>
        <item x="4030"/>
        <item x="681"/>
        <item x="542"/>
        <item x="2309"/>
        <item x="1853"/>
        <item x="696"/>
        <item x="4498"/>
        <item x="717"/>
        <item x="2338"/>
        <item x="4453"/>
        <item x="1227"/>
        <item x="4167"/>
        <item x="4525"/>
        <item x="2387"/>
        <item x="1538"/>
        <item x="2697"/>
        <item x="917"/>
        <item x="244"/>
        <item x="821"/>
        <item x="1444"/>
        <item x="4546"/>
        <item x="2272"/>
        <item x="1780"/>
        <item x="4222"/>
        <item x="2304"/>
        <item x="2623"/>
        <item x="3228"/>
        <item x="2581"/>
        <item x="4241"/>
        <item x="235"/>
        <item x="2409"/>
        <item x="2168"/>
        <item x="2786"/>
        <item x="3617"/>
        <item x="2213"/>
        <item x="1952"/>
        <item x="3528"/>
        <item x="716"/>
        <item x="3080"/>
        <item x="3036"/>
        <item x="290"/>
        <item x="3862"/>
        <item x="742"/>
        <item x="1836"/>
        <item x="4003"/>
        <item x="4532"/>
        <item x="404"/>
        <item x="831"/>
        <item x="1755"/>
        <item x="200"/>
        <item x="1751"/>
        <item x="1151"/>
        <item x="2892"/>
        <item x="3959"/>
        <item x="409"/>
        <item x="2002"/>
        <item x="4296"/>
        <item x="754"/>
        <item x="4487"/>
        <item x="3043"/>
        <item x="1744"/>
        <item x="3416"/>
        <item x="1136"/>
        <item x="3964"/>
        <item x="2979"/>
        <item x="3030"/>
        <item x="4141"/>
        <item x="194"/>
        <item x="1837"/>
        <item x="1721"/>
        <item x="4076"/>
        <item x="2864"/>
        <item x="1133"/>
        <item x="1470"/>
        <item x="2597"/>
        <item x="2585"/>
        <item x="772"/>
        <item x="1727"/>
        <item x="101"/>
        <item x="3884"/>
        <item x="4152"/>
        <item x="1905"/>
        <item x="4158"/>
        <item x="1150"/>
        <item x="2024"/>
        <item x="1422"/>
        <item x="120"/>
        <item x="1087"/>
        <item x="2663"/>
        <item x="1497"/>
        <item x="280"/>
        <item x="832"/>
        <item x="4028"/>
        <item x="2636"/>
        <item x="1502"/>
        <item x="4424"/>
        <item x="2393"/>
        <item x="2641"/>
        <item x="108"/>
        <item x="506"/>
        <item x="160"/>
        <item x="3508"/>
        <item x="2855"/>
        <item x="3377"/>
        <item x="22"/>
        <item x="4555"/>
        <item x="3306"/>
        <item x="4230"/>
        <item x="3771"/>
        <item x="636"/>
        <item x="350"/>
        <item x="2414"/>
        <item x="4519"/>
        <item x="4067"/>
        <item x="3469"/>
        <item x="2078"/>
        <item x="3486"/>
        <item x="3879"/>
        <item x="3128"/>
        <item x="4027"/>
        <item x="494"/>
        <item x="2315"/>
        <item x="4054"/>
        <item x="4537"/>
        <item x="1750"/>
        <item x="2563"/>
        <item x="2621"/>
        <item x="981"/>
        <item x="689"/>
        <item x="3144"/>
        <item x="1720"/>
        <item x="2085"/>
        <item x="1277"/>
        <item x="736"/>
        <item x="4533"/>
        <item x="3991"/>
        <item x="2028"/>
        <item x="3821"/>
        <item x="1491"/>
        <item x="724"/>
        <item x="4510"/>
        <item x="1026"/>
        <item x="1382"/>
        <item x="1109"/>
        <item x="2106"/>
        <item x="1389"/>
        <item x="3056"/>
        <item x="2206"/>
        <item x="2725"/>
        <item x="1276"/>
        <item x="4337"/>
        <item x="4124"/>
        <item x="4108"/>
        <item x="2944"/>
        <item x="933"/>
        <item x="671"/>
        <item x="2730"/>
        <item x="406"/>
        <item x="4501"/>
        <item x="1641"/>
        <item x="3867"/>
        <item x="2031"/>
        <item x="4066"/>
        <item x="233"/>
        <item x="2490"/>
        <item x="181"/>
        <item x="902"/>
        <item x="1803"/>
        <item x="1100"/>
        <item x="254"/>
        <item x="2093"/>
        <item x="1462"/>
        <item x="354"/>
        <item x="4269"/>
        <item x="142"/>
        <item x="3978"/>
        <item x="2211"/>
        <item x="310"/>
        <item x="4301"/>
        <item x="3184"/>
        <item x="1217"/>
        <item x="1537"/>
        <item x="380"/>
        <item x="1417"/>
        <item x="2087"/>
        <item x="531"/>
        <item x="2038"/>
        <item x="360"/>
        <item x="1348"/>
        <item x="4109"/>
        <item x="2388"/>
        <item x="4191"/>
        <item x="2632"/>
        <item x="3089"/>
        <item x="399"/>
        <item x="3975"/>
        <item x="535"/>
        <item x="873"/>
        <item x="3756"/>
        <item x="1667"/>
        <item x="1413"/>
        <item x="589"/>
        <item x="2611"/>
        <item x="1612"/>
        <item x="1032"/>
        <item x="691"/>
        <item x="3971"/>
        <item x="529"/>
        <item x="3514"/>
        <item x="430"/>
        <item x="63"/>
        <item x="473"/>
        <item x="1274"/>
        <item x="2782"/>
        <item x="953"/>
        <item x="1833"/>
        <item x="84"/>
        <item x="3045"/>
        <item x="1377"/>
        <item x="2042"/>
        <item x="2094"/>
        <item x="1736"/>
        <item x="2542"/>
        <item x="2448"/>
        <item x="3981"/>
        <item x="619"/>
        <item x="948"/>
        <item x="1585"/>
        <item x="958"/>
        <item x="751"/>
        <item x="2512"/>
        <item x="2077"/>
        <item x="4452"/>
        <item x="1034"/>
        <item x="523"/>
        <item x="1547"/>
        <item x="3100"/>
        <item x="2292"/>
        <item x="3758"/>
        <item x="1719"/>
        <item x="1220"/>
        <item x="4271"/>
        <item x="3249"/>
        <item x="2980"/>
        <item x="3907"/>
        <item x="968"/>
        <item x="675"/>
        <item x="2536"/>
        <item x="358"/>
        <item x="1324"/>
        <item x="1392"/>
        <item x="2875"/>
        <item x="1393"/>
        <item x="1436"/>
        <item x="635"/>
        <item x="433"/>
        <item x="97"/>
        <item x="3740"/>
        <item x="735"/>
        <item x="1856"/>
        <item x="3319"/>
        <item x="3857"/>
        <item x="418"/>
        <item x="3074"/>
        <item x="3778"/>
        <item x="4173"/>
        <item x="4186"/>
        <item x="2674"/>
        <item x="1388"/>
        <item x="2978"/>
        <item x="2767"/>
        <item x="2975"/>
        <item x="858"/>
        <item x="3785"/>
        <item x="1311"/>
        <item x="4188"/>
        <item x="798"/>
        <item x="651"/>
        <item x="1272"/>
        <item x="2335"/>
        <item x="4384"/>
        <item x="2984"/>
        <item x="1030"/>
        <item x="3238"/>
        <item x="687"/>
        <item x="1466"/>
        <item x="461"/>
        <item x="909"/>
        <item x="547"/>
        <item x="3865"/>
        <item x="183"/>
        <item x="2720"/>
        <item x="956"/>
        <item x="1221"/>
        <item x="3101"/>
        <item x="1140"/>
        <item x="387"/>
        <item x="1400"/>
        <item x="2737"/>
        <item x="2209"/>
        <item x="1654"/>
        <item x="477"/>
        <item x="630"/>
        <item x="879"/>
        <item x="3788"/>
        <item x="1160"/>
        <item x="4063"/>
        <item x="3683"/>
        <item x="93"/>
        <item x="1739"/>
        <item x="1826"/>
        <item x="924"/>
        <item x="4449"/>
        <item x="1528"/>
        <item x="740"/>
        <item x="3554"/>
        <item x="1037"/>
        <item x="3132"/>
        <item x="340"/>
        <item x="3903"/>
        <item x="3874"/>
        <item x="1226"/>
        <item x="460"/>
        <item x="2867"/>
        <item x="1440"/>
        <item x="4518"/>
        <item x="1432"/>
        <item x="2191"/>
        <item x="761"/>
        <item x="73"/>
        <item x="620"/>
        <item x="4257"/>
        <item x="3424"/>
        <item x="456"/>
        <item x="394"/>
        <item x="2255"/>
        <item x="2781"/>
        <item x="1565"/>
        <item x="368"/>
        <item x="4522"/>
        <item x="4362"/>
        <item x="2589"/>
        <item x="1498"/>
        <item x="66"/>
        <item x="2899"/>
        <item x="1494"/>
        <item x="661"/>
        <item x="4558"/>
        <item x="2307"/>
        <item x="100"/>
        <item x="315"/>
        <item x="2760"/>
        <item x="822"/>
        <item x="1465"/>
        <item x="579"/>
        <item x="4364"/>
        <item x="4081"/>
        <item x="4398"/>
        <item x="1261"/>
        <item x="1649"/>
        <item x="1256"/>
        <item x="3210"/>
        <item x="3653"/>
        <item x="3519"/>
        <item x="1232"/>
        <item x="1490"/>
        <item x="3766"/>
        <item x="3180"/>
        <item x="1291"/>
        <item x="1820"/>
        <item x="1936"/>
        <item x="1246"/>
        <item x="4351"/>
        <item x="2900"/>
        <item x="517"/>
        <item x="246"/>
        <item x="844"/>
        <item x="1980"/>
        <item x="1113"/>
        <item x="4276"/>
        <item x="4327"/>
        <item x="4477"/>
        <item x="3901"/>
        <item x="3929"/>
        <item x="985"/>
        <item x="2790"/>
        <item x="2074"/>
        <item x="3092"/>
        <item x="2343"/>
        <item x="313"/>
        <item x="4554"/>
        <item x="4475"/>
        <item x="679"/>
        <item x="594"/>
        <item x="1007"/>
        <item x="3195"/>
        <item x="2741"/>
        <item x="112"/>
        <item x="4440"/>
        <item x="1390"/>
        <item x="3234"/>
        <item x="1488"/>
        <item x="621"/>
        <item x="3823"/>
        <item x="1699"/>
        <item x="743"/>
        <item x="3491"/>
        <item x="3966"/>
        <item x="1709"/>
        <item x="943"/>
        <item x="954"/>
        <item x="327"/>
        <item x="623"/>
        <item x="53"/>
        <item x="2707"/>
        <item x="2798"/>
        <item x="1487"/>
        <item x="1493"/>
        <item x="4057"/>
        <item x="3657"/>
        <item x="1825"/>
        <item x="1841"/>
        <item x="962"/>
        <item x="3049"/>
        <item x="2834"/>
        <item x="2519"/>
        <item x="4552"/>
        <item x="1586"/>
        <item x="2084"/>
        <item x="424"/>
        <item x="2903"/>
        <item x="1042"/>
        <item x="1977"/>
        <item x="1883"/>
        <item x="1245"/>
        <item x="2745"/>
        <item x="1122"/>
        <item x="311"/>
        <item x="3863"/>
        <item x="3220"/>
        <item x="553"/>
        <item x="3027"/>
        <item x="2552"/>
        <item x="1255"/>
        <item x="498"/>
        <item x="2797"/>
        <item x="4036"/>
        <item x="4399"/>
        <item x="412"/>
        <item x="383"/>
        <item x="4410"/>
        <item x="4430"/>
        <item x="2229"/>
        <item x="2275"/>
        <item x="4434"/>
        <item x="2619"/>
        <item x="530"/>
        <item x="4427"/>
        <item x="240"/>
        <item x="565"/>
        <item x="2274"/>
        <item x="491"/>
        <item x="1770"/>
        <item x="2530"/>
        <item x="4177"/>
        <item x="2313"/>
        <item x="1096"/>
        <item x="2225"/>
        <item x="975"/>
        <item x="3586"/>
        <item x="1570"/>
        <item x="2253"/>
        <item x="2214"/>
        <item x="643"/>
        <item x="1618"/>
        <item x="646"/>
        <item x="13"/>
        <item x="4341"/>
        <item x="937"/>
        <item x="1807"/>
        <item x="2884"/>
        <item x="4212"/>
        <item x="559"/>
        <item x="3078"/>
        <item x="2664"/>
        <item x="4304"/>
        <item x="1401"/>
        <item x="411"/>
        <item x="2586"/>
        <item x="1761"/>
        <item x="4563"/>
        <item x="4258"/>
        <item x="1170"/>
        <item x="1369"/>
        <item x="388"/>
        <item x="3905"/>
        <item x="2940"/>
        <item x="1518"/>
        <item x="4499"/>
        <item x="3941"/>
        <item x="3752"/>
        <item x="16"/>
        <item x="4274"/>
        <item x="3963"/>
        <item x="1385"/>
        <item x="342"/>
        <item x="1169"/>
        <item x="508"/>
        <item x="393"/>
        <item x="1451"/>
        <item x="218"/>
        <item x="479"/>
        <item x="603"/>
        <item x="4182"/>
        <item x="2128"/>
        <item x="3950"/>
        <item x="1472"/>
        <item x="2626"/>
        <item x="3656"/>
        <item x="527"/>
        <item x="2660"/>
        <item x="1347"/>
        <item x="1611"/>
        <item x="3518"/>
        <item x="2971"/>
        <item x="1745"/>
        <item x="2906"/>
        <item x="4268"/>
        <item x="2339"/>
        <item x="3592"/>
        <item x="1143"/>
        <item x="2816"/>
        <item x="4321"/>
        <item x="2415"/>
        <item x="1121"/>
        <item x="4312"/>
        <item x="878"/>
        <item x="1598"/>
        <item x="4420"/>
        <item x="4405"/>
        <item x="1089"/>
        <item x="2629"/>
        <item x="4280"/>
        <item x="2929"/>
        <item x="1796"/>
        <item x="4421"/>
        <item x="1708"/>
        <item x="1203"/>
        <item x="2532"/>
        <item x="3277"/>
        <item x="4083"/>
        <item x="4333"/>
        <item x="1964"/>
        <item x="1696"/>
        <item x="2784"/>
        <item x="3772"/>
        <item x="2578"/>
        <item x="3967"/>
        <item x="1939"/>
        <item x="190"/>
        <item x="3992"/>
        <item x="1622"/>
        <item x="1918"/>
        <item x="984"/>
        <item x="3853"/>
        <item x="1492"/>
        <item x="1362"/>
        <item x="3119"/>
        <item x="3268"/>
        <item x="1697"/>
        <item x="2149"/>
        <item x="2799"/>
        <item x="4148"/>
        <item x="1873"/>
        <item x="1474"/>
        <item x="1599"/>
        <item x="1137"/>
        <item x="817"/>
        <item x="1627"/>
        <item x="1897"/>
        <item x="4193"/>
        <item x="4529"/>
        <item x="1705"/>
        <item x="2880"/>
        <item x="4509"/>
        <item x="2838"/>
        <item x="1412"/>
        <item x="1076"/>
        <item x="1044"/>
        <item x="4275"/>
        <item x="2883"/>
        <item x="1205"/>
        <item x="2251"/>
        <item x="4493"/>
        <item x="4041"/>
        <item x="759"/>
        <item x="4162"/>
        <item x="1327"/>
        <item x="359"/>
        <item x="1085"/>
        <item x="1075"/>
        <item x="36"/>
        <item x="1619"/>
        <item x="2874"/>
        <item x="927"/>
        <item x="3021"/>
        <item x="3474"/>
        <item x="1676"/>
        <item x="1704"/>
        <item x="1445"/>
        <item x="2575"/>
        <item x="1285"/>
        <item x="1628"/>
        <item x="1229"/>
        <item x="1601"/>
        <item x="3832"/>
        <item x="1767"/>
        <item x="159"/>
        <item x="421"/>
        <item x="2915"/>
        <item x="1415"/>
        <item x="3133"/>
        <item x="1355"/>
        <item x="2164"/>
        <item x="804"/>
        <item x="2281"/>
        <item x="3704"/>
        <item x="2057"/>
        <item x="1139"/>
        <item x="3429"/>
        <item x="4023"/>
        <item x="4291"/>
        <item x="1346"/>
        <item x="2887"/>
        <item x="3802"/>
        <item x="3637"/>
        <item x="3040"/>
        <item x="4060"/>
        <item x="4530"/>
        <item x="2675"/>
        <item x="2183"/>
        <item x="2289"/>
        <item x="3569"/>
        <item x="3928"/>
        <item x="2858"/>
        <item x="2116"/>
        <item x="1784"/>
        <item x="2216"/>
        <item x="149"/>
        <item x="2124"/>
        <item x="541"/>
        <item x="4077"/>
        <item x="3564"/>
        <item x="3485"/>
        <item x="119"/>
        <item x="2827"/>
        <item x="2241"/>
        <item x="4042"/>
        <item x="2927"/>
        <item x="2500"/>
        <item x="1257"/>
        <item x="4097"/>
        <item x="3866"/>
        <item x="2076"/>
        <item x="1172"/>
        <item x="3104"/>
        <item x="843"/>
        <item x="688"/>
        <item x="2380"/>
        <item x="1653"/>
        <item x="3599"/>
        <item x="221"/>
        <item x="3829"/>
        <item x="4091"/>
        <item x="2956"/>
        <item x="1456"/>
        <item x="2200"/>
        <item x="4168"/>
        <item x="2814"/>
        <item x="445"/>
        <item x="331"/>
        <item x="1476"/>
        <item x="75"/>
        <item x="3500"/>
        <item x="1134"/>
        <item x="21"/>
        <item x="816"/>
        <item x="2792"/>
        <item x="1920"/>
        <item x="3925"/>
        <item x="4332"/>
        <item x="1959"/>
        <item x="4385"/>
        <item x="4098"/>
        <item x="1811"/>
        <item x="65"/>
        <item x="2215"/>
        <item x="4517"/>
        <item x="4183"/>
        <item x="2695"/>
        <item x="710"/>
        <item x="3164"/>
        <item x="2590"/>
        <item x="1872"/>
        <item x="4376"/>
        <item x="309"/>
        <item x="2862"/>
        <item x="4014"/>
        <item x="3922"/>
        <item x="662"/>
        <item x="2648"/>
        <item x="3947"/>
        <item x="2181"/>
        <item x="4092"/>
        <item x="3838"/>
        <item x="3240"/>
        <item x="697"/>
        <item x="395"/>
        <item x="1797"/>
        <item x="271"/>
        <item x="805"/>
        <item x="223"/>
        <item x="2109"/>
        <item x="99"/>
        <item x="970"/>
        <item x="3954"/>
        <item x="3097"/>
        <item x="1480"/>
        <item x="509"/>
        <item x="427"/>
        <item x="665"/>
        <item x="808"/>
        <item x="1741"/>
        <item x="2327"/>
        <item x="708"/>
        <item x="203"/>
        <item x="2921"/>
        <item x="4135"/>
        <item x="3188"/>
        <item x="4468"/>
        <item x="4375"/>
        <item x="2481"/>
        <item x="2769"/>
        <item x="2104"/>
        <item x="1703"/>
        <item x="1405"/>
        <item x="3891"/>
        <item x="988"/>
        <item x="2154"/>
        <item x="1732"/>
        <item x="4445"/>
        <item x="2992"/>
        <item x="266"/>
        <item x="1094"/>
        <item x="4317"/>
        <item x="2974"/>
        <item x="2356"/>
        <item x="2939"/>
        <item x="2374"/>
        <item x="973"/>
        <item x="2021"/>
        <item x="3999"/>
        <item x="4429"/>
        <item x="3107"/>
        <item x="979"/>
        <item x="52"/>
        <item x="1771"/>
        <item x="4330"/>
        <item x="2366"/>
        <item x="2817"/>
        <item x="1921"/>
        <item x="1834"/>
        <item x="1925"/>
        <item x="1578"/>
        <item x="2194"/>
        <item x="2390"/>
        <item x="2813"/>
        <item x="3468"/>
        <item x="4504"/>
        <item x="549"/>
        <item x="3760"/>
        <item x="4033"/>
        <item x="3536"/>
        <item x="3042"/>
        <item x="753"/>
        <item x="4016"/>
        <item x="4073"/>
        <item x="1716"/>
        <item x="4450"/>
        <item x="2446"/>
        <item x="2221"/>
        <item x="1183"/>
        <item x="267"/>
        <item x="2936"/>
        <item x="3242"/>
        <item x="282"/>
        <item x="2694"/>
        <item x="95"/>
        <item x="2301"/>
        <item x="4129"/>
        <item x="1895"/>
        <item x="3073"/>
        <item x="1948"/>
        <item x="3573"/>
        <item x="503"/>
        <item x="2755"/>
        <item x="3958"/>
        <item x="1111"/>
        <item x="407"/>
        <item x="274"/>
        <item x="558"/>
        <item x="524"/>
        <item x="1787"/>
        <item x="4489"/>
        <item x="3951"/>
        <item x="834"/>
        <item x="72"/>
        <item x="493"/>
        <item x="631"/>
        <item x="444"/>
        <item x="2839"/>
        <item x="4219"/>
        <item x="3768"/>
        <item x="1120"/>
        <item x="1155"/>
        <item x="0"/>
        <item x="2491"/>
        <item x="1810"/>
        <item x="1723"/>
        <item x="4012"/>
        <item x="4133"/>
        <item x="90"/>
        <item x="3481"/>
        <item x="4119"/>
        <item x="2269"/>
        <item x="2908"/>
        <item x="2239"/>
        <item x="448"/>
        <item x="1486"/>
        <item x="2362"/>
        <item x="1690"/>
        <item x="1463"/>
        <item x="3655"/>
        <item x="3418"/>
        <item x="1764"/>
        <item x="121"/>
        <item x="3172"/>
        <item x="914"/>
        <item x="994"/>
        <item x="718"/>
        <item x="2942"/>
        <item x="2066"/>
        <item x="928"/>
        <item x="4175"/>
        <item x="3572"/>
        <item x="2394"/>
        <item x="1817"/>
        <item x="2570"/>
        <item x="1206"/>
        <item x="2060"/>
        <item x="670"/>
        <item x="3371"/>
        <item x="2311"/>
        <item x="2177"/>
        <item x="1308"/>
        <item x="173"/>
        <item x="4305"/>
        <item x="695"/>
        <item x="3482"/>
        <item x="2960"/>
        <item x="1531"/>
        <item x="2658"/>
        <item x="645"/>
        <item x="2911"/>
        <item x="1823"/>
        <item x="1639"/>
        <item x="385"/>
        <item x="669"/>
        <item x="1060"/>
        <item x="1522"/>
        <item x="2007"/>
        <item x="1135"/>
        <item x="528"/>
        <item x="4110"/>
        <item x="4347"/>
        <item x="2977"/>
        <item x="1668"/>
        <item x="1351"/>
        <item x="3419"/>
        <item x="1957"/>
        <item x="1317"/>
        <item x="2989"/>
        <item x="26"/>
        <item x="4543"/>
        <item x="2555"/>
        <item x="1533"/>
        <item x="3763"/>
        <item x="1127"/>
        <item x="1715"/>
        <item x="4490"/>
        <item x="2044"/>
        <item x="2622"/>
        <item x="898"/>
        <item x="2647"/>
        <item x="4221"/>
        <item x="172"/>
        <item x="2377"/>
        <item x="4284"/>
        <item x="840"/>
        <item x="4444"/>
        <item x="1457"/>
        <item x="608"/>
        <item x="4320"/>
        <item x="2999"/>
        <item x="462"/>
        <item x="2208"/>
        <item x="807"/>
        <item x="2692"/>
        <item x="1181"/>
        <item x="2612"/>
        <item x="1660"/>
        <item x="1677"/>
        <item x="1968"/>
        <item x="1962"/>
        <item x="4185"/>
        <item x="3329"/>
        <item x="210"/>
        <item x="4262"/>
        <item x="1230"/>
        <item x="783"/>
        <item x="872"/>
        <item x="1819"/>
        <item x="1177"/>
        <item x="1775"/>
        <item x="2072"/>
        <item x="4025"/>
        <item x="335"/>
        <item x="624"/>
        <item x="2646"/>
        <item x="726"/>
        <item x="2780"/>
        <item x="4165"/>
        <item x="4556"/>
        <item x="4302"/>
        <item x="1279"/>
        <item x="3105"/>
        <item x="4354"/>
        <item x="1475"/>
        <item x="2361"/>
        <item x="1368"/>
        <item x="637"/>
        <item x="2961"/>
        <item x="4524"/>
        <item x="2036"/>
        <item x="3773"/>
        <item x="4508"/>
        <item x="1130"/>
        <item x="4502"/>
        <item x="334"/>
        <item x="1625"/>
        <item x="2196"/>
        <item x="3225"/>
        <item x="519"/>
        <item x="3461"/>
        <item x="4021"/>
        <item x="3664"/>
        <item x="632"/>
        <item x="2019"/>
        <item x="654"/>
        <item x="187"/>
        <item x="2540"/>
        <item x="3223"/>
        <item x="4000"/>
        <item x="1325"/>
        <item x="1014"/>
        <item x="1473"/>
        <item x="2788"/>
        <item x="167"/>
        <item x="2718"/>
        <item x="2866"/>
        <item x="3613"/>
        <item x="720"/>
        <item x="4482"/>
        <item x="4190"/>
        <item x="2605"/>
        <item x="1057"/>
        <item x="588"/>
        <item x="1315"/>
        <item x="1809"/>
        <item x="2732"/>
        <item x="2440"/>
        <item x="2434"/>
        <item x="1590"/>
        <item x="612"/>
        <item x="88"/>
        <item x="1284"/>
        <item x="853"/>
        <item x="3346"/>
        <item x="2056"/>
        <item x="2613"/>
        <item x="2095"/>
        <item x="3318"/>
        <item x="3789"/>
        <item x="176"/>
        <item x="4367"/>
        <item x="4059"/>
        <item x="4293"/>
        <item x="3397"/>
        <item x="2368"/>
        <item x="3936"/>
        <item x="496"/>
        <item x="2477"/>
        <item x="4075"/>
        <item x="3849"/>
        <item x="2340"/>
        <item x="2263"/>
        <item x="2429"/>
        <item x="4497"/>
        <item x="1561"/>
        <item x="1958"/>
        <item x="2015"/>
        <item x="597"/>
        <item x="4086"/>
        <item x="2330"/>
        <item x="3803"/>
        <item x="4001"/>
        <item x="484"/>
        <item x="3932"/>
        <item x="2498"/>
        <item x="1334"/>
        <item x="4254"/>
        <item x="3012"/>
        <item x="1207"/>
        <item x="2687"/>
        <item x="3717"/>
        <item x="82"/>
        <item x="475"/>
        <item x="1458"/>
        <item x="4331"/>
        <item x="4106"/>
        <item x="3304"/>
        <item x="2964"/>
        <item x="4231"/>
        <item x="396"/>
        <item x="2820"/>
        <item x="3893"/>
        <item x="2232"/>
        <item x="2058"/>
        <item x="3727"/>
        <item x="1144"/>
        <item x="2591"/>
        <item x="650"/>
        <item x="2222"/>
        <item x="4004"/>
        <item x="2811"/>
        <item x="1790"/>
        <item x="3851"/>
        <item x="3730"/>
        <item x="1158"/>
        <item x="2907"/>
        <item x="2722"/>
        <item x="410"/>
        <item x="1532"/>
        <item x="2413"/>
        <item x="2026"/>
        <item x="1233"/>
        <item x="1068"/>
        <item x="1110"/>
        <item x="767"/>
        <item x="2872"/>
        <item x="1926"/>
        <item x="1062"/>
        <item x="1922"/>
        <item x="3716"/>
        <item x="3746"/>
        <item x="3587"/>
        <item x="1117"/>
        <item x="2776"/>
        <item x="3804"/>
        <item x="3965"/>
        <item x="1079"/>
        <item x="1726"/>
        <item x="4377"/>
        <item x="216"/>
        <item x="538"/>
        <item x="2806"/>
        <item x="3337"/>
        <item x="1273"/>
        <item x="316"/>
        <item x="3257"/>
        <item x="1894"/>
        <item x="758"/>
        <item x="2640"/>
        <item x="934"/>
        <item x="3665"/>
        <item x="4137"/>
        <item x="2715"/>
        <item x="1460"/>
        <item x="3889"/>
        <item x="2656"/>
        <item x="130"/>
        <item x="4345"/>
        <item x="1503"/>
        <item x="3712"/>
        <item x="3478"/>
        <item x="4126"/>
        <item x="3649"/>
        <item x="787"/>
        <item x="3652"/>
        <item x="4379"/>
        <item x="1605"/>
        <item x="2268"/>
        <item x="1768"/>
        <item x="2668"/>
        <item x="959"/>
        <item x="386"/>
        <item x="2553"/>
        <item x="3341"/>
        <item x="1105"/>
        <item x="2260"/>
        <item x="1548"/>
        <item x="4263"/>
        <item x="2957"/>
        <item x="85"/>
        <item x="3244"/>
        <item x="1507"/>
        <item x="521"/>
        <item x="1822"/>
        <item x="4187"/>
        <item x="2625"/>
        <item x="1020"/>
        <item x="3810"/>
        <item x="1442"/>
        <item x="2529"/>
        <item x="4266"/>
        <item x="1916"/>
        <item x="3214"/>
        <item x="2035"/>
        <item x="1509"/>
        <item x="3117"/>
        <item x="23"/>
        <item x="3510"/>
        <item x="3736"/>
        <item x="2830"/>
        <item x="1898"/>
        <item x="1863"/>
        <item x="1378"/>
        <item x="1614"/>
        <item x="3886"/>
        <item x="2333"/>
        <item x="2823"/>
        <item x="4176"/>
        <item x="79"/>
        <item x="483"/>
        <item x="3681"/>
        <item x="3068"/>
        <item x="3069"/>
        <item x="3451"/>
        <item x="4140"/>
        <item x="3892"/>
        <item x="3747"/>
        <item x="3441"/>
        <item x="3392"/>
        <item x="4142"/>
        <item x="3260"/>
        <item x="3333"/>
        <item x="3961"/>
        <item x="3334"/>
        <item x="3738"/>
        <item x="2469"/>
        <item x="3191"/>
        <item x="3136"/>
        <item x="3923"/>
        <item x="3393"/>
        <item x="3537"/>
        <item x="4359"/>
        <item x="1969"/>
        <item x="3444"/>
        <item x="3662"/>
        <item x="4147"/>
        <item x="1785"/>
        <item x="2535"/>
        <item x="3538"/>
        <item x="4153"/>
        <item x="1731"/>
        <item x="1798"/>
        <item x="3431"/>
        <item x="818"/>
        <item x="3539"/>
        <item x="3987"/>
        <item x="1328"/>
        <item x="3118"/>
        <item x="3671"/>
        <item x="3663"/>
        <item x="3173"/>
        <item x="2607"/>
        <item x="3289"/>
        <item x="3394"/>
        <item x="2777"/>
        <item x="257"/>
        <item x="1756"/>
        <item x="3542"/>
        <item x="3083"/>
        <item x="3968"/>
        <item x="3757"/>
        <item x="2120"/>
        <item x="3970"/>
        <item x="3937"/>
        <item x="3969"/>
        <item x="2969"/>
        <item x="2538"/>
        <item x="4115"/>
        <item x="1875"/>
        <item x="3000"/>
        <item x="1760"/>
        <item x="2804"/>
        <item x="2970"/>
        <item x="982"/>
        <item x="2378"/>
        <item x="1131"/>
        <item x="3759"/>
        <item x="841"/>
        <item x="3432"/>
        <item x="3956"/>
        <item x="4151"/>
        <item x="2802"/>
        <item x="2803"/>
        <item x="785"/>
        <item x="1370"/>
        <item x="1204"/>
        <item x="3332"/>
        <item x="3615"/>
        <item x="868"/>
        <item x="4154"/>
        <item x="2805"/>
        <item x="3196"/>
        <item x="2951"/>
        <item x="3385"/>
        <item x="2539"/>
        <item x="2928"/>
        <item x="2724"/>
        <item x="4051"/>
        <item x="3719"/>
        <item x="306"/>
        <item x="2135"/>
        <item x="3977"/>
        <item x="3001"/>
        <item x="544"/>
        <item x="3713"/>
        <item x="2359"/>
        <item x="2533"/>
        <item x="2073"/>
        <item x="4157"/>
        <item x="3479"/>
        <item x="3543"/>
        <item x="1831"/>
        <item x="2513"/>
        <item x="3409"/>
        <item x="3445"/>
        <item x="426"/>
        <item x="4363"/>
        <item x="4159"/>
        <item x="812"/>
        <item x="1426"/>
        <item x="3973"/>
        <item x="3714"/>
        <item x="3197"/>
        <item x="2381"/>
        <item x="3761"/>
        <item x="3957"/>
        <item x="3395"/>
        <item x="663"/>
        <item x="3137"/>
        <item x="3976"/>
        <item x="3762"/>
        <item x="3545"/>
        <item x="3721"/>
        <item x="1827"/>
        <item x="881"/>
        <item x="189"/>
        <item x="1176"/>
        <item x="2572"/>
        <item x="813"/>
        <item x="3550"/>
        <item x="3261"/>
        <item x="374"/>
        <item x="2917"/>
        <item x="3546"/>
        <item x="4130"/>
        <item x="3446"/>
        <item x="1550"/>
        <item x="2922"/>
        <item x="3253"/>
        <item x="3433"/>
        <item x="1876"/>
        <item x="4357"/>
        <item x="2700"/>
        <item x="2923"/>
        <item x="2546"/>
        <item x="2549"/>
        <item x="3715"/>
        <item x="174"/>
        <item x="3930"/>
        <item x="3517"/>
        <item x="860"/>
        <item x="4089"/>
        <item x="1084"/>
        <item x="1236"/>
        <item x="4164"/>
        <item x="1946"/>
        <item x="2807"/>
        <item x="4120"/>
        <item x="3767"/>
        <item x="3373"/>
        <item x="3185"/>
        <item x="2551"/>
        <item x="3834"/>
        <item x="3980"/>
        <item x="2256"/>
        <item x="2849"/>
        <item x="3218"/>
        <item x="770"/>
        <item x="752"/>
        <item x="1394"/>
        <item x="2495"/>
        <item x="3739"/>
        <item x="2156"/>
        <item x="1738"/>
        <item x="2248"/>
        <item x="3915"/>
        <item x="1124"/>
        <item x="3224"/>
        <item x="2013"/>
        <item x="2554"/>
        <item x="3167"/>
        <item x="330"/>
        <item x="2930"/>
        <item x="3983"/>
        <item x="3293"/>
        <item x="2385"/>
        <item x="191"/>
        <item x="1266"/>
        <item x="525"/>
        <item x="2810"/>
        <item x="2704"/>
        <item x="3551"/>
        <item x="3310"/>
        <item x="904"/>
        <item x="2470"/>
        <item x="2012"/>
        <item x="1928"/>
        <item x="2161"/>
        <item x="2121"/>
        <item x="1986"/>
        <item x="3552"/>
        <item x="3222"/>
        <item x="2386"/>
        <item x="2249"/>
        <item x="381"/>
        <item x="3553"/>
        <item x="269"/>
        <item x="2329"/>
        <item x="3139"/>
        <item x="2696"/>
        <item x="2863"/>
        <item x="1615"/>
        <item x="923"/>
        <item x="3005"/>
        <item x="1184"/>
        <item x="3558"/>
        <item x="3562"/>
        <item x="601"/>
        <item x="3709"/>
        <item x="4171"/>
        <item x="2587"/>
        <item x="2705"/>
        <item x="1371"/>
        <item x="3559"/>
        <item x="3217"/>
        <item x="3793"/>
        <item x="3563"/>
        <item x="2706"/>
        <item x="3796"/>
        <item x="3275"/>
        <item x="3560"/>
        <item x="3400"/>
        <item x="224"/>
        <item x="3797"/>
        <item x="2557"/>
        <item x="2497"/>
        <item x="2558"/>
        <item x="3004"/>
        <item x="3276"/>
        <item x="2754"/>
        <item x="2061"/>
        <item x="936"/>
        <item x="341"/>
        <item x="3396"/>
        <item x="2471"/>
        <item x="2392"/>
        <item x="3989"/>
        <item x="3015"/>
        <item x="2099"/>
        <item x="2299"/>
        <item x="3163"/>
        <item x="3990"/>
        <item x="2877"/>
        <item x="2710"/>
        <item x="2712"/>
        <item x="2560"/>
        <item x="2188"/>
        <item x="2711"/>
        <item x="3251"/>
        <item x="3386"/>
        <item x="3878"/>
        <item x="4018"/>
        <item x="4178"/>
        <item x="3590"/>
        <item x="2925"/>
        <item x="4180"/>
        <item x="3226"/>
        <item x="4181"/>
        <item x="2473"/>
        <item x="3782"/>
        <item x="3084"/>
        <item x="3449"/>
        <item x="3575"/>
        <item x="2574"/>
        <item x="2105"/>
        <item x="2562"/>
        <item x="3953"/>
        <item x="2197"/>
        <item x="3946"/>
        <item x="3363"/>
        <item x="3398"/>
        <item x="2564"/>
        <item x="284"/>
        <item x="2395"/>
        <item x="2396"/>
        <item x="294"/>
        <item x="3313"/>
        <item x="2565"/>
        <item x="2514"/>
        <item x="3650"/>
        <item x="4220"/>
        <item x="2566"/>
        <item x="4184"/>
        <item x="3102"/>
        <item x="769"/>
        <item x="3094"/>
        <item x="3199"/>
        <item x="3365"/>
        <item x="1242"/>
        <item x="3374"/>
        <item x="2398"/>
        <item x="1077"/>
        <item x="2474"/>
        <item x="666"/>
        <item x="3058"/>
        <item x="3315"/>
        <item x="2926"/>
        <item x="1609"/>
        <item x="3247"/>
        <item x="1055"/>
        <item x="3584"/>
        <item x="1786"/>
        <item x="3263"/>
        <item x="2879"/>
        <item x="3876"/>
        <item x="3140"/>
        <item x="2573"/>
        <item x="248"/>
        <item x="3718"/>
        <item x="3581"/>
        <item x="2976"/>
        <item x="3996"/>
        <item x="4112"/>
        <item x="3065"/>
        <item x="3103"/>
        <item x="2920"/>
        <item x="3296"/>
        <item x="3794"/>
        <item x="147"/>
        <item x="1956"/>
        <item x="596"/>
        <item x="497"/>
        <item x="2818"/>
        <item x="1353"/>
        <item x="649"/>
        <item x="3262"/>
        <item x="2400"/>
        <item x="4198"/>
        <item x="2742"/>
        <item x="2933"/>
        <item x="425"/>
        <item x="98"/>
        <item x="3007"/>
        <item x="361"/>
        <item x="2279"/>
        <item x="3931"/>
        <item x="3476"/>
        <item x="2717"/>
        <item x="2822"/>
        <item x="2027"/>
        <item x="3525"/>
        <item x="3159"/>
        <item x="2681"/>
        <item x="990"/>
        <item x="3141"/>
        <item x="2580"/>
        <item x="3317"/>
        <item x="1048"/>
        <item x="3175"/>
        <item x="4192"/>
        <item x="3305"/>
        <item x="3339"/>
        <item x="4194"/>
        <item x="1123"/>
        <item x="3375"/>
        <item x="2594"/>
        <item x="232"/>
        <item x="4195"/>
        <item x="2750"/>
        <item x="3063"/>
        <item x="4196"/>
        <item x="4134"/>
        <item x="2259"/>
        <item x="1267"/>
        <item x="1360"/>
        <item x="3450"/>
        <item x="3588"/>
        <item x="4197"/>
        <item x="2582"/>
        <item x="3669"/>
        <item x="2406"/>
        <item x="3806"/>
        <item x="2499"/>
        <item x="2584"/>
        <item x="3201"/>
        <item x="3805"/>
        <item x="2938"/>
        <item x="3340"/>
        <item x="2825"/>
        <item x="3041"/>
        <item x="4370"/>
        <item x="2353"/>
        <item x="2588"/>
        <item x="3670"/>
        <item x="2475"/>
        <item x="3589"/>
        <item x="4209"/>
        <item x="4200"/>
        <item x="2428"/>
        <item x="893"/>
        <item x="3032"/>
        <item x="3023"/>
        <item x="3367"/>
        <item x="864"/>
        <item x="3370"/>
        <item x="3691"/>
        <item x="3366"/>
        <item x="1373"/>
        <item x="1313"/>
        <item x="4207"/>
        <item x="4087"/>
        <item x="1879"/>
        <item x="3896"/>
        <item x="1954"/>
        <item x="3658"/>
        <item x="3064"/>
        <item x="153"/>
        <item x="4352"/>
        <item x="2523"/>
        <item x="2300"/>
        <item x="3143"/>
        <item x="3497"/>
        <item x="3176"/>
        <item x="2524"/>
        <item x="2716"/>
        <item x="4204"/>
        <item x="1674"/>
        <item x="2771"/>
        <item x="4206"/>
        <item x="2826"/>
        <item x="3813"/>
        <item x="2593"/>
        <item x="2501"/>
        <item x="4005"/>
        <item x="4006"/>
        <item x="3814"/>
        <item x="2885"/>
        <item x="2182"/>
        <item x="2476"/>
        <item x="3436"/>
        <item x="3291"/>
        <item x="3388"/>
        <item x="3406"/>
        <item x="1821"/>
        <item x="3202"/>
        <item x="2600"/>
        <item x="4008"/>
        <item x="3402"/>
        <item x="2276"/>
        <item x="3593"/>
        <item x="3321"/>
        <item x="2411"/>
        <item x="3845"/>
        <item x="3033"/>
        <item x="2882"/>
        <item x="1108"/>
        <item x="2937"/>
        <item x="1374"/>
        <item x="2756"/>
        <item x="2598"/>
        <item x="4211"/>
        <item x="3250"/>
        <item x="3885"/>
        <item x="1070"/>
        <item x="842"/>
        <item x="3496"/>
        <item x="3881"/>
        <item x="2758"/>
        <item x="1159"/>
        <item x="3403"/>
        <item x="684"/>
        <item x="3342"/>
        <item x="3404"/>
        <item x="1998"/>
        <item x="4213"/>
        <item x="3343"/>
        <item x="2902"/>
        <item x="3096"/>
        <item x="2603"/>
        <item x="3086"/>
        <item x="1914"/>
        <item x="2828"/>
        <item x="3362"/>
        <item x="1940"/>
        <item x="1268"/>
        <item x="859"/>
        <item x="3203"/>
        <item x="3008"/>
        <item x="1866"/>
        <item x="2108"/>
        <item x="4214"/>
        <item x="3897"/>
        <item x="3452"/>
        <item x="3437"/>
        <item x="2967"/>
        <item x="1663"/>
        <item x="2606"/>
        <item x="1453"/>
        <item x="3526"/>
        <item x="1306"/>
        <item x="114"/>
        <item x="3722"/>
        <item x="3384"/>
        <item x="667"/>
        <item x="2763"/>
        <item x="2608"/>
        <item x="3145"/>
        <item x="4218"/>
        <item x="1086"/>
        <item x="2831"/>
        <item x="2088"/>
        <item x="711"/>
        <item x="3826"/>
        <item x="3827"/>
        <item x="1800"/>
        <item x="1893"/>
        <item x="2610"/>
        <item x="2416"/>
        <item x="4015"/>
        <item x="2479"/>
        <item x="2729"/>
        <item x="4226"/>
        <item x="3298"/>
        <item x="2901"/>
        <item x="713"/>
        <item x="3603"/>
        <item x="4113"/>
        <item x="809"/>
        <item x="3098"/>
        <item x="3831"/>
        <item x="1801"/>
        <item x="2417"/>
        <item x="2616"/>
        <item x="2617"/>
        <item x="33"/>
        <item x="1993"/>
        <item x="1211"/>
        <item x="1508"/>
        <item x="259"/>
        <item x="882"/>
        <item x="3307"/>
        <item x="2418"/>
        <item x="3883"/>
        <item x="1652"/>
        <item x="1067"/>
        <item x="2620"/>
        <item x="3121"/>
        <item x="300"/>
        <item x="3438"/>
        <item x="4037"/>
        <item x="1065"/>
        <item x="487"/>
        <item x="463"/>
        <item x="3453"/>
        <item x="4225"/>
        <item x="4034"/>
        <item x="871"/>
        <item x="1563"/>
        <item x="2480"/>
        <item x="2721"/>
        <item x="3484"/>
        <item x="2833"/>
        <item x="3237"/>
        <item x="3205"/>
        <item x="1734"/>
        <item x="3741"/>
        <item x="2624"/>
        <item x="3492"/>
        <item x="1418"/>
        <item x="3604"/>
        <item x="3035"/>
        <item x="2526"/>
        <item x="4019"/>
        <item x="1326"/>
        <item x="3413"/>
        <item x="2761"/>
        <item x="941"/>
        <item x="2420"/>
        <item x="2422"/>
        <item x="2421"/>
        <item x="3207"/>
        <item x="3278"/>
        <item x="2423"/>
        <item x="2000"/>
        <item x="3439"/>
        <item x="2502"/>
        <item x="2442"/>
        <item x="3414"/>
        <item x="1512"/>
        <item x="1994"/>
        <item x="3607"/>
        <item x="2425"/>
        <item x="1471"/>
        <item x="2627"/>
        <item x="2770"/>
        <item x="1375"/>
        <item x="2426"/>
        <item x="3608"/>
        <item x="3330"/>
        <item x="3389"/>
        <item x="3466"/>
        <item x="3009"/>
        <item x="2427"/>
        <item x="3873"/>
        <item x="1808"/>
        <item x="2835"/>
        <item x="707"/>
        <item x="1237"/>
        <item x="4024"/>
        <item x="3048"/>
        <item x="2630"/>
        <item x="3837"/>
        <item x="2836"/>
        <item x="516"/>
        <item x="2631"/>
        <item x="2485"/>
        <item x="2635"/>
        <item x="2941"/>
        <item x="2837"/>
        <item x="2633"/>
        <item x="2744"/>
        <item x="2762"/>
        <item x="2432"/>
        <item x="2634"/>
        <item x="745"/>
        <item x="2527"/>
        <item x="3229"/>
        <item x="2433"/>
        <item x="3693"/>
        <item x="4383"/>
        <item x="3454"/>
        <item x="1655"/>
        <item x="1967"/>
        <item x="2354"/>
        <item x="3507"/>
        <item x="3455"/>
        <item x="2369"/>
        <item x="1199"/>
        <item x="3748"/>
        <item x="2482"/>
        <item x="2637"/>
        <item x="2638"/>
        <item x="1162"/>
        <item x="2437"/>
        <item x="2639"/>
        <item x="3378"/>
        <item x="2981"/>
        <item x="2847"/>
        <item x="2764"/>
        <item x="3417"/>
        <item x="1448"/>
        <item x="942"/>
        <item x="255"/>
        <item x="2765"/>
        <item x="4074"/>
        <item x="3239"/>
        <item x="2435"/>
        <item x="3839"/>
        <item x="2698"/>
        <item x="3112"/>
        <item x="2219"/>
        <item x="3189"/>
        <item x="1006"/>
        <item x="3674"/>
        <item x="3841"/>
        <item x="1376"/>
        <item x="2643"/>
        <item x="1559"/>
        <item x="2644"/>
        <item x="3887"/>
        <item x="3090"/>
        <item x="3614"/>
        <item x="1664"/>
        <item x="2645"/>
        <item x="3843"/>
        <item x="2843"/>
        <item x="376"/>
        <item x="3421"/>
        <item x="3844"/>
        <item x="2187"/>
        <item x="2787"/>
        <item x="3616"/>
        <item x="58"/>
        <item x="1725"/>
        <item x="3019"/>
        <item x="4242"/>
        <item x="2727"/>
        <item x="1684"/>
        <item x="2982"/>
        <item x="3359"/>
        <item x="4044"/>
        <item x="1035"/>
        <item x="3618"/>
        <item x="2766"/>
        <item x="1455"/>
        <item x="3051"/>
        <item x="2517"/>
        <item x="3847"/>
        <item x="2438"/>
        <item x="3848"/>
        <item x="2842"/>
        <item x="2890"/>
        <item x="829"/>
        <item x="3052"/>
        <item x="3646"/>
        <item x="2983"/>
        <item x="3265"/>
        <item x="1452"/>
        <item x="3420"/>
        <item x="830"/>
        <item x="2869"/>
        <item x="2943"/>
        <item x="1995"/>
        <item x="3347"/>
        <item x="1829"/>
        <item x="4029"/>
        <item x="328"/>
        <item x="3380"/>
        <item x="4031"/>
        <item x="1314"/>
        <item x="2649"/>
        <item x="4387"/>
        <item x="3025"/>
        <item x="3209"/>
        <item x="3093"/>
        <item x="1185"/>
        <item x="2022"/>
        <item x="3456"/>
        <item x="3177"/>
        <item x="2439"/>
        <item x="3054"/>
        <item x="3147"/>
        <item x="1235"/>
        <item x="4247"/>
        <item x="3619"/>
        <item x="2651"/>
        <item x="4043"/>
        <item x="3695"/>
        <item x="3108"/>
        <item x="2728"/>
        <item x="2518"/>
        <item x="2001"/>
        <item x="1114"/>
        <item x="3620"/>
        <item x="1224"/>
        <item x="2985"/>
        <item x="245"/>
        <item x="3283"/>
        <item x="731"/>
        <item x="1713"/>
        <item x="3075"/>
        <item x="4252"/>
        <item x="2484"/>
        <item x="2528"/>
        <item x="1469"/>
        <item x="2654"/>
        <item x="991"/>
        <item x="2846"/>
        <item x="3467"/>
        <item x="4255"/>
        <item x="3067"/>
        <item x="3323"/>
        <item x="3457"/>
        <item x="3328"/>
        <item x="3081"/>
        <item x="3148"/>
        <item x="3458"/>
        <item x="1982"/>
        <item x="3165"/>
        <item x="3390"/>
        <item x="3115"/>
        <item x="2997"/>
        <item x="3361"/>
        <item x="1757"/>
        <item x="4038"/>
        <item x="773"/>
        <item x="2910"/>
        <item x="2507"/>
        <item x="1320"/>
        <item x="983"/>
        <item x="3125"/>
        <item x="4039"/>
        <item x="329"/>
        <item x="2871"/>
        <item x="3266"/>
        <item x="2169"/>
        <item x="2511"/>
        <item x="2443"/>
        <item x="1104"/>
        <item x="2657"/>
        <item x="2791"/>
        <item x="4256"/>
        <item x="1604"/>
        <item x="2891"/>
        <item x="3241"/>
        <item x="1200"/>
        <item x="3232"/>
        <item x="2520"/>
        <item x="802"/>
        <item x="446"/>
        <item x="2848"/>
        <item x="2302"/>
        <item x="3055"/>
        <item x="1804"/>
        <item x="1514"/>
        <item x="1888"/>
        <item x="3166"/>
        <item x="3302"/>
        <item x="3212"/>
        <item x="3213"/>
        <item x="4045"/>
        <item x="4049"/>
        <item x="3126"/>
        <item x="3855"/>
        <item x="3349"/>
        <item x="2659"/>
        <item x="2445"/>
        <item x="533"/>
        <item x="3428"/>
        <item x="2870"/>
        <item x="3216"/>
        <item x="2987"/>
        <item x="4047"/>
        <item x="2850"/>
        <item x="3324"/>
        <item x="2091"/>
        <item x="431"/>
        <item x="3381"/>
        <item x="2040"/>
        <item x="4390"/>
        <item x="198"/>
        <item x="3940"/>
        <item x="379"/>
        <item x="1201"/>
        <item x="4391"/>
        <item x="4261"/>
        <item x="2447"/>
        <item x="3109"/>
        <item x="702"/>
        <item x="2852"/>
        <item x="2170"/>
        <item x="2772"/>
        <item x="771"/>
        <item x="3460"/>
        <item x="3151"/>
        <item x="3902"/>
        <item x="823"/>
        <item x="3935"/>
        <item x="3944"/>
        <item x="3285"/>
        <item x="2988"/>
        <item x="3627"/>
        <item x="4265"/>
        <item x="3506"/>
        <item x="1576"/>
        <item x="2958"/>
        <item x="510"/>
        <item x="803"/>
        <item x="2953"/>
        <item x="741"/>
        <item x="1292"/>
        <item x="3440"/>
        <item x="3350"/>
        <item x="3631"/>
        <item x="2945"/>
        <item x="1269"/>
        <item x="2912"/>
        <item x="811"/>
        <item x="405"/>
        <item x="3110"/>
        <item x="2671"/>
        <item x="1424"/>
        <item x="2854"/>
        <item x="2450"/>
        <item x="2991"/>
        <item x="4272"/>
        <item x="2774"/>
        <item x="3899"/>
        <item x="3170"/>
        <item x="3026"/>
        <item x="2731"/>
        <item x="3079"/>
        <item x="2452"/>
        <item x="2453"/>
        <item x="857"/>
        <item x="888"/>
        <item x="3426"/>
        <item x="1685"/>
        <item x="863"/>
        <item x="3644"/>
        <item x="4273"/>
        <item x="3011"/>
        <item x="1249"/>
        <item x="2749"/>
        <item x="1380"/>
        <item x="3483"/>
        <item x="1878"/>
        <item x="2111"/>
        <item x="1985"/>
        <item x="4394"/>
        <item x="2280"/>
        <item x="3391"/>
        <item x="3919"/>
        <item x="3425"/>
        <item x="3135"/>
        <item x="1931"/>
        <item x="2856"/>
        <item x="3860"/>
        <item x="2680"/>
        <item x="3300"/>
        <item x="3382"/>
        <item x="3634"/>
        <item x="2456"/>
        <item x="2946"/>
        <item x="3700"/>
        <item x="3383"/>
        <item x="3071"/>
        <item x="2457"/>
        <item x="3127"/>
        <item x="3726"/>
        <item x="2488"/>
        <item x="2962"/>
        <item x="1008"/>
        <item x="2857"/>
        <item x="673"/>
        <item x="639"/>
        <item x="2914"/>
        <item x="2894"/>
        <item x="792"/>
        <item x="2254"/>
        <item x="2895"/>
        <item x="4061"/>
        <item x="3031"/>
        <item x="3647"/>
        <item x="4278"/>
        <item x="2793"/>
        <item x="1805"/>
        <item x="4279"/>
        <item x="3231"/>
        <item x="1270"/>
        <item x="2112"/>
        <item x="2126"/>
        <item x="4082"/>
        <item x="2489"/>
        <item x="4064"/>
        <item x="2508"/>
        <item x="3427"/>
        <item x="2685"/>
        <item x="289"/>
        <item x="4065"/>
        <item x="3920"/>
        <item x="3270"/>
        <item x="1425"/>
        <item x="3286"/>
        <item x="3352"/>
        <item x="1163"/>
        <item x="3271"/>
        <item x="2994"/>
        <item x="2955"/>
        <item x="3742"/>
        <item x="504"/>
        <item x="3462"/>
        <item x="3259"/>
        <item x="4071"/>
        <item x="2686"/>
        <item x="3272"/>
        <item x="3351"/>
        <item x="4285"/>
        <item x="3158"/>
        <item x="4310"/>
        <item x="2963"/>
        <item x="2735"/>
        <item x="2690"/>
        <item x="3642"/>
        <item x="2738"/>
        <item x="2896"/>
        <item x="4078"/>
        <item x="4079"/>
        <item x="4395"/>
        <item x="1544"/>
        <item x="4080"/>
        <item x="2163"/>
        <item x="2794"/>
        <item x="4287"/>
        <item x="4288"/>
        <item x="3534"/>
        <item x="3116"/>
        <item x="3061"/>
        <item x="4289"/>
        <item x="916"/>
        <item x="2492"/>
        <item x="3645"/>
        <item x="3728"/>
        <item x="1546"/>
        <item x="3870"/>
        <item x="3303"/>
        <item x="583"/>
        <item x="2861"/>
        <item x="3326"/>
        <item x="3193"/>
        <item x="4290"/>
        <item x="2465"/>
        <item x="3871"/>
        <item x="2948"/>
        <item x="4292"/>
        <item x="2751"/>
        <item x="1999"/>
        <item x="3192"/>
        <item x="4294"/>
        <item x="3331"/>
        <item x="3082"/>
        <item x="2466"/>
        <item x="3685"/>
        <item x="3062"/>
        <item x="476"/>
        <item x="4084"/>
        <item x="1665"/>
        <item x="2795"/>
        <item x="1271"/>
        <item x="4295"/>
        <item x="227"/>
        <item x="2509"/>
        <item x="2965"/>
        <item x="1621"/>
        <item x="4297"/>
        <item x="987"/>
        <item x="2493"/>
        <item x="1600"/>
        <item x="2968"/>
        <item x="1923"/>
        <item x="2949"/>
        <item x="2267"/>
        <item x="3354"/>
        <item x="2796"/>
        <item x="3648"/>
        <item x="2467"/>
        <item x="4300"/>
        <item x="2510"/>
        <item x="3288"/>
        <item x="1225"/>
        <item x="226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5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 t="grand">
      <x/>
    </i>
  </rowItems>
  <colItems count="1">
    <i/>
  </colItems>
  <dataFields count="1">
    <dataField name="Sum of ФІНАНСОВИЙ РЕЗУЛТАТ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15"/>
  <sheetViews>
    <sheetView workbookViewId="0"/>
  </sheetViews>
  <sheetFormatPr baseColWidth="10" defaultColWidth="8.83203125" defaultRowHeight="15" x14ac:dyDescent="0.2"/>
  <cols>
    <col min="1" max="2" width="11.33203125" customWidth="1"/>
    <col min="3" max="3" width="14.5" customWidth="1"/>
    <col min="4" max="6" width="11.33203125" customWidth="1"/>
    <col min="7" max="7" width="11.33203125" style="8" customWidth="1"/>
    <col min="8" max="10" width="11.33203125" customWidth="1"/>
    <col min="11" max="11" width="19.6640625" customWidth="1"/>
    <col min="12" max="12" width="22.33203125" customWidth="1"/>
    <col min="13" max="13" width="11.33203125" customWidth="1"/>
  </cols>
  <sheetData>
    <row r="1" spans="1:13" ht="25" x14ac:dyDescent="0.2">
      <c r="A1" s="1" t="s">
        <v>0</v>
      </c>
      <c r="B1" s="1" t="s">
        <v>1</v>
      </c>
      <c r="C1" s="1" t="s">
        <v>2</v>
      </c>
      <c r="D1" s="2" t="s">
        <v>9336</v>
      </c>
      <c r="E1" s="2" t="s">
        <v>9337</v>
      </c>
      <c r="F1" s="2" t="s">
        <v>9338</v>
      </c>
      <c r="G1" s="6" t="s">
        <v>9345</v>
      </c>
      <c r="H1" s="5" t="s">
        <v>9339</v>
      </c>
      <c r="I1" s="5" t="s">
        <v>9340</v>
      </c>
      <c r="J1" s="5" t="s">
        <v>9341</v>
      </c>
      <c r="K1" s="5" t="s">
        <v>9342</v>
      </c>
      <c r="L1" s="5" t="s">
        <v>9343</v>
      </c>
      <c r="M1" s="5" t="s">
        <v>9344</v>
      </c>
    </row>
    <row r="2" spans="1:13" x14ac:dyDescent="0.2">
      <c r="A2" s="4">
        <v>3050440</v>
      </c>
      <c r="B2" s="4">
        <v>7355643</v>
      </c>
      <c r="C2" s="4" t="s">
        <v>8772</v>
      </c>
      <c r="D2" s="4">
        <v>7000</v>
      </c>
      <c r="E2" s="4">
        <v>0</v>
      </c>
      <c r="F2" s="4">
        <v>0</v>
      </c>
      <c r="G2" s="7">
        <f t="shared" ref="G2:G65" si="0">E2+F2-D2</f>
        <v>-7000</v>
      </c>
      <c r="H2" s="4" t="s">
        <v>3807</v>
      </c>
      <c r="I2" s="4">
        <v>7000</v>
      </c>
      <c r="J2" s="4" t="s">
        <v>4</v>
      </c>
      <c r="K2" s="4" t="s">
        <v>13</v>
      </c>
      <c r="L2" s="4" t="s">
        <v>6</v>
      </c>
      <c r="M2" s="4" t="s">
        <v>159</v>
      </c>
    </row>
    <row r="3" spans="1:13" x14ac:dyDescent="0.2">
      <c r="A3" s="4">
        <v>3050433</v>
      </c>
      <c r="B3" s="4">
        <v>9019032</v>
      </c>
      <c r="C3" s="4" t="s">
        <v>8773</v>
      </c>
      <c r="D3" s="4">
        <v>3000</v>
      </c>
      <c r="E3" s="4">
        <v>3000</v>
      </c>
      <c r="F3" s="4">
        <v>912</v>
      </c>
      <c r="G3" s="7">
        <f t="shared" si="0"/>
        <v>912</v>
      </c>
      <c r="H3" s="4" t="s">
        <v>3650</v>
      </c>
      <c r="I3" s="4">
        <v>15000</v>
      </c>
      <c r="J3" s="4" t="s">
        <v>4</v>
      </c>
      <c r="K3" s="4" t="s">
        <v>13</v>
      </c>
      <c r="L3" s="4" t="s">
        <v>6</v>
      </c>
      <c r="M3" s="4" t="s">
        <v>7</v>
      </c>
    </row>
    <row r="4" spans="1:13" x14ac:dyDescent="0.2">
      <c r="A4" s="4">
        <v>3050454</v>
      </c>
      <c r="B4" s="4">
        <v>326848</v>
      </c>
      <c r="C4" s="4" t="s">
        <v>8774</v>
      </c>
      <c r="D4" s="4">
        <v>10000</v>
      </c>
      <c r="E4" s="4">
        <v>10000</v>
      </c>
      <c r="F4" s="4">
        <v>3078</v>
      </c>
      <c r="G4" s="7">
        <f t="shared" si="0"/>
        <v>3078</v>
      </c>
      <c r="H4" s="4" t="s">
        <v>1110</v>
      </c>
      <c r="I4" s="4">
        <v>35000</v>
      </c>
      <c r="J4" s="4" t="s">
        <v>4</v>
      </c>
      <c r="K4" s="4" t="s">
        <v>8</v>
      </c>
      <c r="L4" s="4" t="s">
        <v>6</v>
      </c>
      <c r="M4" s="4" t="s">
        <v>25</v>
      </c>
    </row>
    <row r="5" spans="1:13" x14ac:dyDescent="0.2">
      <c r="A5" s="4">
        <v>3050482</v>
      </c>
      <c r="B5" s="4">
        <v>6284482</v>
      </c>
      <c r="C5" s="4" t="s">
        <v>8775</v>
      </c>
      <c r="D5" s="4">
        <v>1500</v>
      </c>
      <c r="E5" s="4">
        <v>1500</v>
      </c>
      <c r="F5" s="4">
        <v>410.4</v>
      </c>
      <c r="G5" s="7">
        <f t="shared" si="0"/>
        <v>410.40000000000009</v>
      </c>
      <c r="H5" s="4" t="s">
        <v>8292</v>
      </c>
      <c r="I5" s="4">
        <v>25000</v>
      </c>
      <c r="J5" s="4" t="s">
        <v>4</v>
      </c>
      <c r="K5" s="4" t="s">
        <v>5</v>
      </c>
      <c r="L5" s="4" t="s">
        <v>6</v>
      </c>
      <c r="M5" s="4" t="s">
        <v>29</v>
      </c>
    </row>
    <row r="6" spans="1:13" x14ac:dyDescent="0.2">
      <c r="A6" s="4">
        <v>3050475</v>
      </c>
      <c r="B6" s="4">
        <v>9166277</v>
      </c>
      <c r="C6" s="4" t="s">
        <v>8776</v>
      </c>
      <c r="D6" s="4">
        <v>500</v>
      </c>
      <c r="E6" s="4">
        <v>0</v>
      </c>
      <c r="F6" s="4">
        <v>0</v>
      </c>
      <c r="G6" s="7">
        <f t="shared" si="0"/>
        <v>-500</v>
      </c>
      <c r="H6" s="4" t="s">
        <v>7506</v>
      </c>
      <c r="I6" s="4">
        <v>3700</v>
      </c>
      <c r="J6" s="4" t="s">
        <v>4</v>
      </c>
      <c r="K6" s="4" t="s">
        <v>5</v>
      </c>
      <c r="L6" s="4" t="s">
        <v>6</v>
      </c>
      <c r="M6" s="4" t="s">
        <v>52</v>
      </c>
    </row>
    <row r="7" spans="1:13" x14ac:dyDescent="0.2">
      <c r="A7" s="4">
        <v>3050461</v>
      </c>
      <c r="B7" s="4">
        <v>8936257</v>
      </c>
      <c r="C7" s="4" t="s">
        <v>8777</v>
      </c>
      <c r="D7" s="4">
        <v>1500</v>
      </c>
      <c r="E7" s="4">
        <v>1500</v>
      </c>
      <c r="F7" s="4">
        <v>401.25</v>
      </c>
      <c r="G7" s="7">
        <f t="shared" si="0"/>
        <v>401.25</v>
      </c>
      <c r="H7" s="4" t="s">
        <v>8778</v>
      </c>
      <c r="I7" s="4">
        <v>11000</v>
      </c>
      <c r="J7" s="4" t="s">
        <v>4</v>
      </c>
      <c r="K7" s="4" t="s">
        <v>13</v>
      </c>
      <c r="L7" s="4" t="s">
        <v>6</v>
      </c>
      <c r="M7" s="4" t="s">
        <v>25</v>
      </c>
    </row>
    <row r="8" spans="1:13" x14ac:dyDescent="0.2">
      <c r="A8" s="4">
        <v>3050321</v>
      </c>
      <c r="B8" s="4">
        <v>262234</v>
      </c>
      <c r="C8" s="4" t="s">
        <v>8779</v>
      </c>
      <c r="D8" s="4">
        <v>500</v>
      </c>
      <c r="E8" s="4">
        <v>500</v>
      </c>
      <c r="F8" s="4">
        <v>53.2</v>
      </c>
      <c r="G8" s="7">
        <f t="shared" si="0"/>
        <v>53.200000000000045</v>
      </c>
      <c r="H8" s="4" t="s">
        <v>6501</v>
      </c>
      <c r="I8" s="4">
        <v>19000</v>
      </c>
      <c r="J8" s="4" t="s">
        <v>4</v>
      </c>
      <c r="K8" s="4" t="s">
        <v>8</v>
      </c>
      <c r="L8" s="4" t="s">
        <v>9</v>
      </c>
      <c r="M8" s="4" t="s">
        <v>20</v>
      </c>
    </row>
    <row r="9" spans="1:13" x14ac:dyDescent="0.2">
      <c r="A9" s="4">
        <v>3050545</v>
      </c>
      <c r="B9" s="4">
        <v>9201592</v>
      </c>
      <c r="C9" s="4" t="s">
        <v>8780</v>
      </c>
      <c r="D9" s="4">
        <v>2000</v>
      </c>
      <c r="E9" s="4">
        <v>0</v>
      </c>
      <c r="F9" s="4">
        <v>0</v>
      </c>
      <c r="G9" s="7">
        <f t="shared" si="0"/>
        <v>-2000</v>
      </c>
      <c r="H9" s="4" t="s">
        <v>8781</v>
      </c>
      <c r="I9" s="4">
        <v>25000</v>
      </c>
      <c r="J9" s="4" t="s">
        <v>4</v>
      </c>
      <c r="K9" s="4" t="s">
        <v>13</v>
      </c>
      <c r="L9" s="4" t="s">
        <v>6</v>
      </c>
      <c r="M9" s="4" t="s">
        <v>111</v>
      </c>
    </row>
    <row r="10" spans="1:13" x14ac:dyDescent="0.2">
      <c r="A10" s="4">
        <v>3050538</v>
      </c>
      <c r="B10" s="4">
        <v>4489045</v>
      </c>
      <c r="C10" s="4" t="s">
        <v>8782</v>
      </c>
      <c r="D10" s="4">
        <v>3000</v>
      </c>
      <c r="E10" s="4">
        <v>3000</v>
      </c>
      <c r="F10" s="4">
        <v>4.5</v>
      </c>
      <c r="G10" s="7">
        <f t="shared" si="0"/>
        <v>4.5</v>
      </c>
      <c r="H10" s="4" t="s">
        <v>8783</v>
      </c>
      <c r="I10" s="4">
        <v>25000</v>
      </c>
      <c r="J10" s="4" t="s">
        <v>4</v>
      </c>
      <c r="K10" s="4" t="s">
        <v>8</v>
      </c>
      <c r="L10" s="4" t="s">
        <v>6</v>
      </c>
      <c r="M10" s="4" t="s">
        <v>29</v>
      </c>
    </row>
    <row r="11" spans="1:13" x14ac:dyDescent="0.2">
      <c r="A11" s="4">
        <v>3050447</v>
      </c>
      <c r="B11" s="4">
        <v>351243</v>
      </c>
      <c r="C11" s="4" t="s">
        <v>8784</v>
      </c>
      <c r="D11" s="4">
        <v>3000</v>
      </c>
      <c r="E11" s="4">
        <v>0</v>
      </c>
      <c r="F11" s="4">
        <v>0</v>
      </c>
      <c r="G11" s="7">
        <f t="shared" si="0"/>
        <v>-3000</v>
      </c>
      <c r="H11" s="4" t="s">
        <v>8785</v>
      </c>
      <c r="I11" s="4">
        <v>21000</v>
      </c>
      <c r="J11" s="4" t="s">
        <v>51</v>
      </c>
      <c r="K11" s="4" t="s">
        <v>13</v>
      </c>
      <c r="M11" s="4" t="s">
        <v>64</v>
      </c>
    </row>
    <row r="12" spans="1:13" x14ac:dyDescent="0.2">
      <c r="A12" s="4">
        <v>3050587</v>
      </c>
      <c r="B12" s="4">
        <v>46201</v>
      </c>
      <c r="C12" s="4" t="s">
        <v>8786</v>
      </c>
      <c r="D12" s="4">
        <v>9000</v>
      </c>
      <c r="E12" s="4">
        <v>9000</v>
      </c>
      <c r="F12" s="4">
        <v>10991.7</v>
      </c>
      <c r="G12" s="7">
        <f t="shared" si="0"/>
        <v>10991.7</v>
      </c>
      <c r="H12" s="4" t="s">
        <v>7801</v>
      </c>
      <c r="I12" s="4">
        <v>23000</v>
      </c>
      <c r="J12" s="4" t="s">
        <v>4</v>
      </c>
      <c r="K12" s="4" t="s">
        <v>13</v>
      </c>
      <c r="L12" s="4" t="s">
        <v>6</v>
      </c>
      <c r="M12" s="4" t="s">
        <v>7</v>
      </c>
    </row>
    <row r="13" spans="1:13" x14ac:dyDescent="0.2">
      <c r="A13" s="4">
        <v>3035901</v>
      </c>
      <c r="B13" s="4">
        <v>6456570</v>
      </c>
      <c r="C13" s="4" t="s">
        <v>8787</v>
      </c>
      <c r="D13" s="4">
        <v>1000</v>
      </c>
      <c r="E13" s="4">
        <v>1000</v>
      </c>
      <c r="F13" s="4">
        <v>34.200000000000003</v>
      </c>
      <c r="G13" s="7">
        <f t="shared" si="0"/>
        <v>34.200000000000045</v>
      </c>
      <c r="H13" s="4" t="s">
        <v>8788</v>
      </c>
      <c r="I13" s="4">
        <v>25000</v>
      </c>
      <c r="J13" s="4" t="s">
        <v>4</v>
      </c>
      <c r="K13" s="4" t="s">
        <v>8</v>
      </c>
      <c r="L13" s="4" t="s">
        <v>6</v>
      </c>
      <c r="M13" s="4" t="s">
        <v>40</v>
      </c>
    </row>
    <row r="14" spans="1:13" x14ac:dyDescent="0.2">
      <c r="A14" s="4">
        <v>3050650</v>
      </c>
      <c r="B14" s="4">
        <v>5328233</v>
      </c>
      <c r="C14" s="4" t="s">
        <v>8789</v>
      </c>
      <c r="D14" s="4">
        <v>800</v>
      </c>
      <c r="E14" s="4">
        <v>800</v>
      </c>
      <c r="F14" s="4">
        <v>51.2</v>
      </c>
      <c r="G14" s="7">
        <f t="shared" si="0"/>
        <v>51.200000000000045</v>
      </c>
      <c r="H14" s="4" t="s">
        <v>5582</v>
      </c>
      <c r="I14" s="4">
        <v>30000</v>
      </c>
      <c r="J14" s="4" t="s">
        <v>4</v>
      </c>
      <c r="K14" s="4" t="s">
        <v>8</v>
      </c>
      <c r="L14" s="4" t="s">
        <v>6</v>
      </c>
      <c r="M14" s="4" t="s">
        <v>65</v>
      </c>
    </row>
    <row r="15" spans="1:13" x14ac:dyDescent="0.2">
      <c r="A15" s="4">
        <v>3050573</v>
      </c>
      <c r="B15" s="4">
        <v>9201711</v>
      </c>
      <c r="C15" s="4" t="s">
        <v>8790</v>
      </c>
      <c r="D15" s="4">
        <v>2000</v>
      </c>
      <c r="E15" s="4">
        <v>2000</v>
      </c>
      <c r="F15" s="4">
        <v>836</v>
      </c>
      <c r="G15" s="7">
        <f t="shared" si="0"/>
        <v>836</v>
      </c>
      <c r="H15" s="4" t="s">
        <v>1380</v>
      </c>
      <c r="I15" s="4">
        <v>9000</v>
      </c>
      <c r="J15" s="4" t="s">
        <v>4</v>
      </c>
      <c r="K15" s="4" t="s">
        <v>13</v>
      </c>
      <c r="L15" s="4" t="s">
        <v>14</v>
      </c>
      <c r="M15" s="4" t="s">
        <v>29</v>
      </c>
    </row>
    <row r="16" spans="1:13" x14ac:dyDescent="0.2">
      <c r="A16" s="4">
        <v>3050685</v>
      </c>
      <c r="B16" s="4">
        <v>446339</v>
      </c>
      <c r="C16" s="4" t="s">
        <v>8791</v>
      </c>
      <c r="D16" s="4">
        <v>3000</v>
      </c>
      <c r="E16" s="4">
        <v>3000</v>
      </c>
      <c r="F16" s="4">
        <v>564.29999999999995</v>
      </c>
      <c r="G16" s="7">
        <f t="shared" si="0"/>
        <v>564.30000000000018</v>
      </c>
      <c r="H16" s="4" t="s">
        <v>7000</v>
      </c>
      <c r="I16" s="4">
        <v>18000</v>
      </c>
      <c r="J16" s="4" t="s">
        <v>4</v>
      </c>
      <c r="K16" s="4" t="s">
        <v>22</v>
      </c>
      <c r="L16" s="4" t="s">
        <v>6</v>
      </c>
      <c r="M16" s="4" t="s">
        <v>64</v>
      </c>
    </row>
    <row r="17" spans="1:13" x14ac:dyDescent="0.2">
      <c r="A17" s="4">
        <v>3042614</v>
      </c>
      <c r="B17" s="4">
        <v>8864654</v>
      </c>
      <c r="C17" s="4" t="s">
        <v>8792</v>
      </c>
      <c r="D17" s="4">
        <v>2500</v>
      </c>
      <c r="E17" s="4">
        <v>0</v>
      </c>
      <c r="F17" s="4">
        <v>0</v>
      </c>
      <c r="G17" s="7">
        <f t="shared" si="0"/>
        <v>-2500</v>
      </c>
      <c r="H17" s="4" t="s">
        <v>8793</v>
      </c>
      <c r="I17" s="4">
        <v>20000</v>
      </c>
      <c r="J17" s="4" t="s">
        <v>4</v>
      </c>
      <c r="K17" s="4" t="s">
        <v>13</v>
      </c>
      <c r="L17" s="4" t="s">
        <v>6</v>
      </c>
      <c r="M17" s="4" t="s">
        <v>12</v>
      </c>
    </row>
    <row r="18" spans="1:13" x14ac:dyDescent="0.2">
      <c r="A18" s="4">
        <v>3050720</v>
      </c>
      <c r="B18" s="4">
        <v>8510027</v>
      </c>
      <c r="C18" s="4" t="s">
        <v>8794</v>
      </c>
      <c r="D18" s="4">
        <v>4000</v>
      </c>
      <c r="E18" s="4">
        <v>0</v>
      </c>
      <c r="F18" s="4">
        <v>0</v>
      </c>
      <c r="G18" s="7">
        <f t="shared" si="0"/>
        <v>-4000</v>
      </c>
      <c r="H18" s="4" t="s">
        <v>2295</v>
      </c>
      <c r="I18" s="4">
        <v>20000</v>
      </c>
      <c r="J18" s="4" t="s">
        <v>4</v>
      </c>
      <c r="K18" s="4" t="s">
        <v>8</v>
      </c>
      <c r="L18" s="4" t="s">
        <v>6</v>
      </c>
      <c r="M18" s="4" t="s">
        <v>17</v>
      </c>
    </row>
    <row r="19" spans="1:13" x14ac:dyDescent="0.2">
      <c r="A19" s="4">
        <v>3050713</v>
      </c>
      <c r="B19" s="4">
        <v>9201900</v>
      </c>
      <c r="C19" s="4" t="s">
        <v>8795</v>
      </c>
      <c r="D19" s="4">
        <v>3000</v>
      </c>
      <c r="E19" s="4">
        <v>3000</v>
      </c>
      <c r="F19" s="4">
        <v>4.2</v>
      </c>
      <c r="G19" s="7">
        <f t="shared" si="0"/>
        <v>4.1999999999998181</v>
      </c>
      <c r="H19" s="4" t="s">
        <v>8796</v>
      </c>
      <c r="I19" s="4">
        <v>7000</v>
      </c>
      <c r="J19" s="4" t="s">
        <v>4</v>
      </c>
      <c r="K19" s="4" t="s">
        <v>8</v>
      </c>
      <c r="L19" s="4" t="s">
        <v>6</v>
      </c>
      <c r="M19" s="4" t="s">
        <v>7</v>
      </c>
    </row>
    <row r="20" spans="1:13" x14ac:dyDescent="0.2">
      <c r="A20" s="4">
        <v>3050783</v>
      </c>
      <c r="B20" s="4">
        <v>8504063</v>
      </c>
      <c r="C20" s="4" t="s">
        <v>8797</v>
      </c>
      <c r="D20" s="4">
        <v>6050</v>
      </c>
      <c r="E20" s="4">
        <v>6050</v>
      </c>
      <c r="F20" s="4">
        <v>1551.9</v>
      </c>
      <c r="G20" s="7">
        <f t="shared" si="0"/>
        <v>1551.8999999999996</v>
      </c>
      <c r="H20" s="4" t="s">
        <v>5596</v>
      </c>
      <c r="I20" s="4">
        <v>16000</v>
      </c>
      <c r="J20" s="4" t="s">
        <v>4</v>
      </c>
      <c r="K20" s="4" t="s">
        <v>8</v>
      </c>
      <c r="L20" s="4" t="s">
        <v>6</v>
      </c>
      <c r="M20" s="4" t="s">
        <v>29</v>
      </c>
    </row>
    <row r="21" spans="1:13" x14ac:dyDescent="0.2">
      <c r="A21" s="4">
        <v>3050776</v>
      </c>
      <c r="B21" s="4">
        <v>8594825</v>
      </c>
      <c r="C21" s="4" t="s">
        <v>8798</v>
      </c>
      <c r="D21" s="4">
        <v>3000</v>
      </c>
      <c r="E21" s="4">
        <v>3000</v>
      </c>
      <c r="F21" s="4">
        <v>45.6</v>
      </c>
      <c r="G21" s="7">
        <f t="shared" si="0"/>
        <v>45.599999999999909</v>
      </c>
      <c r="H21" s="4" t="s">
        <v>834</v>
      </c>
      <c r="I21" s="4">
        <v>15000</v>
      </c>
      <c r="J21" s="4" t="s">
        <v>4</v>
      </c>
      <c r="K21" s="4" t="s">
        <v>13</v>
      </c>
      <c r="L21" s="4" t="s">
        <v>6</v>
      </c>
      <c r="M21" s="4" t="s">
        <v>47</v>
      </c>
    </row>
    <row r="22" spans="1:13" x14ac:dyDescent="0.2">
      <c r="A22" s="4">
        <v>3050902</v>
      </c>
      <c r="B22" s="4">
        <v>4620925</v>
      </c>
      <c r="C22" s="4" t="s">
        <v>8799</v>
      </c>
      <c r="D22" s="4">
        <v>900</v>
      </c>
      <c r="E22" s="4">
        <v>0</v>
      </c>
      <c r="F22" s="4">
        <v>0</v>
      </c>
      <c r="G22" s="7">
        <f t="shared" si="0"/>
        <v>-900</v>
      </c>
      <c r="H22" s="4" t="s">
        <v>8800</v>
      </c>
      <c r="I22" s="4">
        <v>10000</v>
      </c>
      <c r="J22" s="4" t="s">
        <v>4</v>
      </c>
      <c r="K22" s="4" t="s">
        <v>13</v>
      </c>
      <c r="L22" s="4" t="s">
        <v>201</v>
      </c>
      <c r="M22" s="4" t="s">
        <v>19</v>
      </c>
    </row>
    <row r="23" spans="1:13" x14ac:dyDescent="0.2">
      <c r="A23" s="4">
        <v>3050769</v>
      </c>
      <c r="B23" s="4">
        <v>9202033</v>
      </c>
      <c r="C23" s="4" t="s">
        <v>8801</v>
      </c>
      <c r="D23" s="4">
        <v>500</v>
      </c>
      <c r="E23" s="4">
        <v>0</v>
      </c>
      <c r="F23" s="4">
        <v>0</v>
      </c>
      <c r="G23" s="7">
        <f t="shared" si="0"/>
        <v>-500</v>
      </c>
      <c r="H23" s="4" t="s">
        <v>8802</v>
      </c>
      <c r="I23" s="4">
        <v>7000</v>
      </c>
      <c r="J23" s="4" t="s">
        <v>4</v>
      </c>
      <c r="K23" s="4" t="s">
        <v>5</v>
      </c>
      <c r="L23" s="4" t="s">
        <v>6</v>
      </c>
      <c r="M23" s="4" t="s">
        <v>173</v>
      </c>
    </row>
    <row r="24" spans="1:13" x14ac:dyDescent="0.2">
      <c r="A24" s="4">
        <v>3050909</v>
      </c>
      <c r="B24" s="4">
        <v>8206409</v>
      </c>
      <c r="C24" s="4" t="s">
        <v>8803</v>
      </c>
      <c r="D24" s="4">
        <v>3000</v>
      </c>
      <c r="E24" s="4">
        <v>3000</v>
      </c>
      <c r="F24" s="4">
        <v>162.44999999999999</v>
      </c>
      <c r="G24" s="7">
        <f t="shared" si="0"/>
        <v>162.44999999999982</v>
      </c>
      <c r="H24" s="4" t="s">
        <v>8804</v>
      </c>
      <c r="I24" s="4">
        <v>15000</v>
      </c>
      <c r="J24" s="4" t="s">
        <v>4</v>
      </c>
      <c r="K24" s="4" t="s">
        <v>13</v>
      </c>
      <c r="L24" s="4" t="s">
        <v>6</v>
      </c>
      <c r="M24" s="4" t="s">
        <v>64</v>
      </c>
    </row>
    <row r="25" spans="1:13" x14ac:dyDescent="0.2">
      <c r="A25" s="4">
        <v>3050881</v>
      </c>
      <c r="B25" s="4">
        <v>9101261</v>
      </c>
      <c r="C25" s="4" t="s">
        <v>8805</v>
      </c>
      <c r="D25" s="4">
        <v>1500</v>
      </c>
      <c r="E25" s="4">
        <v>1500</v>
      </c>
      <c r="F25" s="4">
        <v>51.3</v>
      </c>
      <c r="G25" s="7">
        <f t="shared" si="0"/>
        <v>51.299999999999955</v>
      </c>
      <c r="H25" s="4" t="s">
        <v>6146</v>
      </c>
      <c r="I25" s="4">
        <v>13450</v>
      </c>
      <c r="J25" s="4" t="s">
        <v>4</v>
      </c>
      <c r="K25" s="4" t="s">
        <v>13</v>
      </c>
      <c r="L25" s="4" t="s">
        <v>6</v>
      </c>
      <c r="M25" s="4" t="s">
        <v>20</v>
      </c>
    </row>
    <row r="26" spans="1:13" x14ac:dyDescent="0.2">
      <c r="A26" s="4">
        <v>3050916</v>
      </c>
      <c r="B26" s="4">
        <v>9202334</v>
      </c>
      <c r="C26" s="4" t="s">
        <v>8806</v>
      </c>
      <c r="D26" s="4">
        <v>500</v>
      </c>
      <c r="E26" s="4">
        <v>500</v>
      </c>
      <c r="F26" s="4">
        <v>325</v>
      </c>
      <c r="G26" s="7">
        <f t="shared" si="0"/>
        <v>325</v>
      </c>
      <c r="H26" s="4" t="s">
        <v>1409</v>
      </c>
      <c r="I26" s="4">
        <v>15000</v>
      </c>
      <c r="J26" s="4" t="s">
        <v>4</v>
      </c>
      <c r="K26" s="4" t="s">
        <v>13</v>
      </c>
      <c r="L26" s="4" t="s">
        <v>6</v>
      </c>
      <c r="M26" s="4" t="s">
        <v>17</v>
      </c>
    </row>
    <row r="27" spans="1:13" x14ac:dyDescent="0.2">
      <c r="A27" s="4">
        <v>3050888</v>
      </c>
      <c r="B27" s="4">
        <v>9202264</v>
      </c>
      <c r="C27" s="4" t="s">
        <v>8807</v>
      </c>
      <c r="D27" s="4">
        <v>800</v>
      </c>
      <c r="E27" s="4">
        <v>0</v>
      </c>
      <c r="F27" s="4">
        <v>0</v>
      </c>
      <c r="G27" s="7">
        <f t="shared" si="0"/>
        <v>-800</v>
      </c>
      <c r="H27" s="4" t="s">
        <v>206</v>
      </c>
      <c r="I27" s="4">
        <v>8500</v>
      </c>
      <c r="J27" s="4" t="s">
        <v>72</v>
      </c>
      <c r="K27" s="4" t="s">
        <v>13</v>
      </c>
      <c r="M27" s="4" t="s">
        <v>101</v>
      </c>
    </row>
    <row r="28" spans="1:13" x14ac:dyDescent="0.2">
      <c r="A28" s="4">
        <v>3050937</v>
      </c>
      <c r="B28" s="4">
        <v>8558068</v>
      </c>
      <c r="C28" s="4" t="s">
        <v>8808</v>
      </c>
      <c r="D28" s="4">
        <v>4000</v>
      </c>
      <c r="E28" s="4">
        <v>4000</v>
      </c>
      <c r="F28" s="4">
        <v>72.2</v>
      </c>
      <c r="G28" s="7">
        <f t="shared" si="0"/>
        <v>72.199999999999818</v>
      </c>
      <c r="H28" s="4" t="s">
        <v>1694</v>
      </c>
      <c r="I28" s="4">
        <v>18000</v>
      </c>
      <c r="J28" s="4" t="s">
        <v>4</v>
      </c>
      <c r="K28" s="4" t="s">
        <v>13</v>
      </c>
      <c r="L28" s="4" t="s">
        <v>6</v>
      </c>
      <c r="M28" s="4" t="s">
        <v>17</v>
      </c>
    </row>
    <row r="29" spans="1:13" x14ac:dyDescent="0.2">
      <c r="A29" s="4">
        <v>3050951</v>
      </c>
      <c r="B29" s="4">
        <v>8401457</v>
      </c>
      <c r="C29" s="4" t="s">
        <v>8809</v>
      </c>
      <c r="D29" s="4">
        <v>500</v>
      </c>
      <c r="E29" s="4">
        <v>500</v>
      </c>
      <c r="F29" s="4">
        <v>42.75</v>
      </c>
      <c r="G29" s="7">
        <f t="shared" si="0"/>
        <v>42.75</v>
      </c>
      <c r="H29" s="4" t="s">
        <v>3700</v>
      </c>
      <c r="I29" s="4">
        <v>6000</v>
      </c>
      <c r="J29" s="4" t="s">
        <v>11</v>
      </c>
      <c r="K29" s="4" t="s">
        <v>22</v>
      </c>
      <c r="M29" s="4" t="s">
        <v>20</v>
      </c>
    </row>
    <row r="30" spans="1:13" x14ac:dyDescent="0.2">
      <c r="A30" s="4">
        <v>3050965</v>
      </c>
      <c r="B30" s="4">
        <v>4680243</v>
      </c>
      <c r="C30" s="4" t="s">
        <v>8810</v>
      </c>
      <c r="D30" s="4">
        <v>650</v>
      </c>
      <c r="E30" s="4">
        <v>650</v>
      </c>
      <c r="F30" s="4">
        <v>9.8800000000000008</v>
      </c>
      <c r="G30" s="7">
        <f t="shared" si="0"/>
        <v>9.8799999999999955</v>
      </c>
      <c r="H30" s="4" t="s">
        <v>3249</v>
      </c>
      <c r="I30" s="4">
        <v>17000</v>
      </c>
      <c r="J30" s="4" t="s">
        <v>4</v>
      </c>
      <c r="K30" s="4" t="s">
        <v>8</v>
      </c>
      <c r="L30" s="4" t="s">
        <v>6</v>
      </c>
      <c r="M30" s="4" t="s">
        <v>20</v>
      </c>
    </row>
    <row r="31" spans="1:13" x14ac:dyDescent="0.2">
      <c r="A31" s="4">
        <v>3050923</v>
      </c>
      <c r="B31" s="4">
        <v>9202383</v>
      </c>
      <c r="C31" s="4" t="s">
        <v>8811</v>
      </c>
      <c r="D31" s="4">
        <v>1000</v>
      </c>
      <c r="E31" s="4">
        <v>0</v>
      </c>
      <c r="F31" s="4">
        <v>0</v>
      </c>
      <c r="G31" s="7">
        <f t="shared" si="0"/>
        <v>-1000</v>
      </c>
      <c r="H31" s="4" t="s">
        <v>7156</v>
      </c>
      <c r="I31" s="4">
        <v>12500</v>
      </c>
      <c r="J31" s="4" t="s">
        <v>72</v>
      </c>
      <c r="K31" s="4" t="s">
        <v>13</v>
      </c>
      <c r="M31" s="4" t="s">
        <v>159</v>
      </c>
    </row>
    <row r="32" spans="1:13" x14ac:dyDescent="0.2">
      <c r="A32" s="4">
        <v>3051000</v>
      </c>
      <c r="B32" s="4">
        <v>7069154</v>
      </c>
      <c r="C32" s="4" t="s">
        <v>8812</v>
      </c>
      <c r="D32" s="4">
        <v>1000</v>
      </c>
      <c r="E32" s="4">
        <v>1000</v>
      </c>
      <c r="F32" s="4">
        <v>90.25</v>
      </c>
      <c r="G32" s="7">
        <f t="shared" si="0"/>
        <v>90.25</v>
      </c>
      <c r="H32" s="4" t="s">
        <v>4951</v>
      </c>
      <c r="I32" s="4">
        <v>15000</v>
      </c>
      <c r="J32" s="4" t="s">
        <v>4</v>
      </c>
      <c r="K32" s="4" t="s">
        <v>8</v>
      </c>
      <c r="L32" s="4" t="s">
        <v>6</v>
      </c>
      <c r="M32" s="4" t="s">
        <v>12</v>
      </c>
    </row>
    <row r="33" spans="1:13" x14ac:dyDescent="0.2">
      <c r="A33" s="4">
        <v>3051028</v>
      </c>
      <c r="B33" s="4">
        <v>9202593</v>
      </c>
      <c r="C33" s="4" t="s">
        <v>8813</v>
      </c>
      <c r="D33" s="4">
        <v>1500</v>
      </c>
      <c r="E33" s="4">
        <v>1500</v>
      </c>
      <c r="F33" s="4">
        <v>0.3</v>
      </c>
      <c r="G33" s="7">
        <f t="shared" si="0"/>
        <v>0.29999999999995453</v>
      </c>
      <c r="H33" s="4" t="s">
        <v>8814</v>
      </c>
      <c r="I33" s="4">
        <v>12000</v>
      </c>
      <c r="J33" s="4" t="s">
        <v>4</v>
      </c>
      <c r="K33" s="4" t="s">
        <v>13</v>
      </c>
      <c r="L33" s="4" t="s">
        <v>201</v>
      </c>
      <c r="M33" s="4" t="s">
        <v>23</v>
      </c>
    </row>
    <row r="34" spans="1:13" x14ac:dyDescent="0.2">
      <c r="A34" s="4">
        <v>3051056</v>
      </c>
      <c r="B34" s="4">
        <v>1641094</v>
      </c>
      <c r="C34" s="4" t="s">
        <v>8815</v>
      </c>
      <c r="D34" s="4">
        <v>500</v>
      </c>
      <c r="E34" s="4">
        <v>0</v>
      </c>
      <c r="F34" s="4">
        <v>0.45</v>
      </c>
      <c r="G34" s="7">
        <f t="shared" si="0"/>
        <v>-499.55</v>
      </c>
      <c r="H34" s="4" t="s">
        <v>8816</v>
      </c>
      <c r="I34" s="4">
        <v>20000</v>
      </c>
      <c r="J34" s="4" t="s">
        <v>4</v>
      </c>
      <c r="K34" s="4" t="s">
        <v>5</v>
      </c>
      <c r="L34" s="4" t="s">
        <v>6</v>
      </c>
      <c r="M34" s="4" t="s">
        <v>23</v>
      </c>
    </row>
    <row r="35" spans="1:13" x14ac:dyDescent="0.2">
      <c r="A35" s="4">
        <v>3051063</v>
      </c>
      <c r="B35" s="4">
        <v>599693</v>
      </c>
      <c r="C35" s="4" t="s">
        <v>8817</v>
      </c>
      <c r="D35" s="4">
        <v>5000</v>
      </c>
      <c r="E35" s="4">
        <v>5000</v>
      </c>
      <c r="F35" s="4">
        <v>270.75</v>
      </c>
      <c r="G35" s="7">
        <f t="shared" si="0"/>
        <v>270.75</v>
      </c>
      <c r="H35" s="4" t="s">
        <v>8818</v>
      </c>
      <c r="I35" s="4">
        <v>30000</v>
      </c>
      <c r="J35" s="4" t="s">
        <v>72</v>
      </c>
      <c r="K35" s="4" t="s">
        <v>13</v>
      </c>
      <c r="M35" s="4" t="s">
        <v>23</v>
      </c>
    </row>
    <row r="36" spans="1:13" x14ac:dyDescent="0.2">
      <c r="A36" s="4">
        <v>3051098</v>
      </c>
      <c r="B36" s="4">
        <v>8727216</v>
      </c>
      <c r="C36" s="4" t="s">
        <v>8819</v>
      </c>
      <c r="D36" s="4">
        <v>500</v>
      </c>
      <c r="E36" s="4">
        <v>500</v>
      </c>
      <c r="F36" s="4">
        <v>0.05</v>
      </c>
      <c r="G36" s="7">
        <f t="shared" si="0"/>
        <v>5.0000000000011369E-2</v>
      </c>
      <c r="H36" s="4" t="s">
        <v>528</v>
      </c>
      <c r="I36" s="4">
        <v>9000</v>
      </c>
      <c r="J36" s="4" t="s">
        <v>4</v>
      </c>
      <c r="K36" s="4" t="s">
        <v>13</v>
      </c>
      <c r="L36" s="4" t="s">
        <v>9</v>
      </c>
      <c r="M36" s="4" t="s">
        <v>7</v>
      </c>
    </row>
    <row r="37" spans="1:13" x14ac:dyDescent="0.2">
      <c r="A37" s="4">
        <v>3051042</v>
      </c>
      <c r="B37" s="4">
        <v>5246634</v>
      </c>
      <c r="C37" s="4" t="s">
        <v>8820</v>
      </c>
      <c r="D37" s="4">
        <v>1500</v>
      </c>
      <c r="E37" s="4">
        <v>1500</v>
      </c>
      <c r="F37" s="4">
        <v>230.25</v>
      </c>
      <c r="G37" s="7">
        <f t="shared" si="0"/>
        <v>230.25</v>
      </c>
      <c r="H37" s="4" t="s">
        <v>8821</v>
      </c>
      <c r="I37" s="4">
        <v>8500</v>
      </c>
      <c r="J37" s="4" t="s">
        <v>4</v>
      </c>
      <c r="K37" s="4" t="s">
        <v>8</v>
      </c>
      <c r="L37" s="4" t="s">
        <v>6</v>
      </c>
      <c r="M37" s="4" t="s">
        <v>47</v>
      </c>
    </row>
    <row r="38" spans="1:13" x14ac:dyDescent="0.2">
      <c r="A38" s="4">
        <v>3051189</v>
      </c>
      <c r="B38" s="4">
        <v>6051795</v>
      </c>
      <c r="C38" s="4" t="s">
        <v>8822</v>
      </c>
      <c r="D38" s="4">
        <v>1300</v>
      </c>
      <c r="E38" s="4">
        <v>1300</v>
      </c>
      <c r="F38" s="4">
        <v>466.83</v>
      </c>
      <c r="G38" s="7">
        <f t="shared" si="0"/>
        <v>466.82999999999993</v>
      </c>
      <c r="H38" s="4" t="s">
        <v>1838</v>
      </c>
      <c r="I38" s="4">
        <v>15000</v>
      </c>
      <c r="J38" s="4" t="s">
        <v>4</v>
      </c>
      <c r="K38" s="4" t="s">
        <v>13</v>
      </c>
      <c r="L38" s="4" t="s">
        <v>6</v>
      </c>
      <c r="M38" s="4" t="s">
        <v>73</v>
      </c>
    </row>
    <row r="39" spans="1:13" x14ac:dyDescent="0.2">
      <c r="A39" s="4">
        <v>3051210</v>
      </c>
      <c r="B39" s="4">
        <v>4627484</v>
      </c>
      <c r="C39" s="4" t="s">
        <v>8823</v>
      </c>
      <c r="D39" s="4">
        <v>3000</v>
      </c>
      <c r="E39" s="4">
        <v>3000</v>
      </c>
      <c r="F39" s="4">
        <v>114</v>
      </c>
      <c r="G39" s="7">
        <f t="shared" si="0"/>
        <v>114</v>
      </c>
      <c r="H39" s="4" t="s">
        <v>4847</v>
      </c>
      <c r="I39" s="4">
        <v>27000</v>
      </c>
      <c r="J39" s="4" t="s">
        <v>4</v>
      </c>
      <c r="K39" s="4" t="s">
        <v>8</v>
      </c>
      <c r="L39" s="4" t="s">
        <v>6</v>
      </c>
      <c r="M39" s="4" t="s">
        <v>20</v>
      </c>
    </row>
    <row r="40" spans="1:13" x14ac:dyDescent="0.2">
      <c r="A40" s="4">
        <v>3051252</v>
      </c>
      <c r="B40" s="4">
        <v>8690781</v>
      </c>
      <c r="C40" s="4" t="s">
        <v>8825</v>
      </c>
      <c r="D40" s="4">
        <v>1000</v>
      </c>
      <c r="E40" s="4">
        <v>1000</v>
      </c>
      <c r="F40" s="4">
        <v>36.1</v>
      </c>
      <c r="G40" s="7">
        <f t="shared" si="0"/>
        <v>36.099999999999909</v>
      </c>
      <c r="H40" s="4" t="s">
        <v>1044</v>
      </c>
      <c r="I40" s="4">
        <v>14000</v>
      </c>
      <c r="J40" s="4" t="s">
        <v>4</v>
      </c>
      <c r="K40" s="4" t="s">
        <v>13</v>
      </c>
      <c r="L40" s="4" t="s">
        <v>6</v>
      </c>
      <c r="M40" s="4" t="s">
        <v>29</v>
      </c>
    </row>
    <row r="41" spans="1:13" x14ac:dyDescent="0.2">
      <c r="A41" s="4">
        <v>3019920</v>
      </c>
      <c r="B41" s="4">
        <v>9115961</v>
      </c>
      <c r="C41" s="4" t="s">
        <v>8826</v>
      </c>
      <c r="D41" s="4">
        <v>3000</v>
      </c>
      <c r="E41" s="4">
        <v>3000</v>
      </c>
      <c r="F41" s="4">
        <v>0.6</v>
      </c>
      <c r="G41" s="7">
        <f t="shared" si="0"/>
        <v>0.59999999999990905</v>
      </c>
      <c r="H41" s="4" t="s">
        <v>8827</v>
      </c>
      <c r="I41" s="4">
        <v>15000</v>
      </c>
      <c r="J41" s="4" t="s">
        <v>4</v>
      </c>
      <c r="K41" s="4" t="s">
        <v>5</v>
      </c>
      <c r="L41" s="4" t="s">
        <v>6</v>
      </c>
      <c r="M41" s="4" t="s">
        <v>12</v>
      </c>
    </row>
    <row r="42" spans="1:13" x14ac:dyDescent="0.2">
      <c r="A42" s="4">
        <v>3051315</v>
      </c>
      <c r="B42" s="4">
        <v>7890429</v>
      </c>
      <c r="C42" s="4" t="s">
        <v>8828</v>
      </c>
      <c r="D42" s="4">
        <v>1500</v>
      </c>
      <c r="E42" s="4">
        <v>0</v>
      </c>
      <c r="F42" s="4">
        <v>0</v>
      </c>
      <c r="G42" s="7">
        <f t="shared" si="0"/>
        <v>-1500</v>
      </c>
      <c r="H42" s="4" t="s">
        <v>8829</v>
      </c>
      <c r="I42" s="4">
        <v>20000</v>
      </c>
      <c r="J42" s="4" t="s">
        <v>4</v>
      </c>
      <c r="K42" s="4" t="s">
        <v>8</v>
      </c>
      <c r="L42" s="4" t="s">
        <v>6</v>
      </c>
      <c r="M42" s="4" t="s">
        <v>12</v>
      </c>
    </row>
    <row r="43" spans="1:13" x14ac:dyDescent="0.2">
      <c r="A43" s="4">
        <v>3051322</v>
      </c>
      <c r="B43" s="4">
        <v>7762854</v>
      </c>
      <c r="C43" s="4" t="s">
        <v>8830</v>
      </c>
      <c r="D43" s="4">
        <v>1500</v>
      </c>
      <c r="E43" s="4">
        <v>0</v>
      </c>
      <c r="F43" s="4">
        <v>0</v>
      </c>
      <c r="G43" s="7">
        <f t="shared" si="0"/>
        <v>-1500</v>
      </c>
      <c r="H43" s="4" t="s">
        <v>5606</v>
      </c>
      <c r="I43" s="4">
        <v>14000</v>
      </c>
      <c r="J43" s="4" t="s">
        <v>4</v>
      </c>
      <c r="K43" s="4" t="s">
        <v>8</v>
      </c>
      <c r="M43" s="4" t="s">
        <v>65</v>
      </c>
    </row>
    <row r="44" spans="1:13" x14ac:dyDescent="0.2">
      <c r="A44" s="4">
        <v>3051294</v>
      </c>
      <c r="B44" s="4">
        <v>9183854</v>
      </c>
      <c r="C44" s="4" t="s">
        <v>8831</v>
      </c>
      <c r="D44" s="4">
        <v>1500</v>
      </c>
      <c r="E44" s="4">
        <v>0</v>
      </c>
      <c r="F44" s="4">
        <v>0</v>
      </c>
      <c r="G44" s="7">
        <f t="shared" si="0"/>
        <v>-1500</v>
      </c>
      <c r="H44" s="4" t="s">
        <v>8832</v>
      </c>
      <c r="I44" s="4">
        <v>2000</v>
      </c>
      <c r="J44" s="4" t="s">
        <v>4</v>
      </c>
      <c r="K44" s="4" t="s">
        <v>22</v>
      </c>
      <c r="L44" s="4" t="s">
        <v>6</v>
      </c>
      <c r="M44" s="4" t="s">
        <v>173</v>
      </c>
    </row>
    <row r="45" spans="1:13" x14ac:dyDescent="0.2">
      <c r="A45" s="4">
        <v>3051021</v>
      </c>
      <c r="B45" s="4">
        <v>8830536</v>
      </c>
      <c r="C45" s="4" t="s">
        <v>8833</v>
      </c>
      <c r="D45" s="4">
        <v>2000</v>
      </c>
      <c r="E45" s="4">
        <v>2000</v>
      </c>
      <c r="F45" s="4">
        <v>2.2000000000000002</v>
      </c>
      <c r="G45" s="7">
        <f t="shared" si="0"/>
        <v>2.2000000000000455</v>
      </c>
      <c r="H45" s="4" t="s">
        <v>428</v>
      </c>
      <c r="I45" s="4">
        <v>16000</v>
      </c>
      <c r="J45" s="4" t="s">
        <v>4</v>
      </c>
      <c r="K45" s="4" t="s">
        <v>8</v>
      </c>
      <c r="L45" s="4" t="s">
        <v>6</v>
      </c>
      <c r="M45" s="4" t="s">
        <v>19</v>
      </c>
    </row>
    <row r="46" spans="1:13" x14ac:dyDescent="0.2">
      <c r="A46" s="4">
        <v>3050209</v>
      </c>
      <c r="B46" s="4">
        <v>9200122</v>
      </c>
      <c r="C46" s="4" t="s">
        <v>8834</v>
      </c>
      <c r="D46" s="4">
        <v>1000</v>
      </c>
      <c r="E46" s="4">
        <v>1000</v>
      </c>
      <c r="F46" s="4">
        <v>19</v>
      </c>
      <c r="G46" s="7">
        <f t="shared" si="0"/>
        <v>19</v>
      </c>
      <c r="H46" s="4" t="s">
        <v>8730</v>
      </c>
      <c r="I46" s="4">
        <v>15000</v>
      </c>
      <c r="J46" s="4" t="s">
        <v>32</v>
      </c>
      <c r="K46" s="4" t="s">
        <v>16</v>
      </c>
      <c r="M46" s="4" t="s">
        <v>10</v>
      </c>
    </row>
    <row r="47" spans="1:13" x14ac:dyDescent="0.2">
      <c r="A47" s="4">
        <v>3050615</v>
      </c>
      <c r="B47" s="4">
        <v>7763792</v>
      </c>
      <c r="C47" s="4" t="s">
        <v>8835</v>
      </c>
      <c r="D47" s="4">
        <v>600</v>
      </c>
      <c r="E47" s="4">
        <v>600</v>
      </c>
      <c r="F47" s="4">
        <v>379.05</v>
      </c>
      <c r="G47" s="7">
        <f t="shared" si="0"/>
        <v>379.04999999999995</v>
      </c>
      <c r="H47" s="4" t="s">
        <v>8836</v>
      </c>
      <c r="I47" s="4">
        <v>25000</v>
      </c>
      <c r="J47" s="4" t="s">
        <v>4</v>
      </c>
      <c r="K47" s="4" t="s">
        <v>13</v>
      </c>
      <c r="L47" s="4" t="s">
        <v>6</v>
      </c>
      <c r="M47" s="4" t="s">
        <v>111</v>
      </c>
    </row>
    <row r="48" spans="1:13" x14ac:dyDescent="0.2">
      <c r="A48" s="4">
        <v>3042985</v>
      </c>
      <c r="B48" s="4">
        <v>8673246</v>
      </c>
      <c r="C48" s="4" t="s">
        <v>8837</v>
      </c>
      <c r="D48" s="4">
        <v>2000</v>
      </c>
      <c r="E48" s="4">
        <v>2000</v>
      </c>
      <c r="F48" s="4">
        <v>3</v>
      </c>
      <c r="G48" s="7">
        <f t="shared" si="0"/>
        <v>3</v>
      </c>
      <c r="H48" s="4" t="s">
        <v>7276</v>
      </c>
      <c r="I48" s="4">
        <v>7000</v>
      </c>
      <c r="J48" s="4" t="s">
        <v>4</v>
      </c>
      <c r="K48" s="4" t="s">
        <v>8</v>
      </c>
      <c r="L48" s="4" t="s">
        <v>9</v>
      </c>
      <c r="M48" s="4" t="s">
        <v>23</v>
      </c>
    </row>
    <row r="49" spans="1:13" x14ac:dyDescent="0.2">
      <c r="A49" s="4">
        <v>3051378</v>
      </c>
      <c r="B49" s="4">
        <v>9200122</v>
      </c>
      <c r="C49" s="4" t="s">
        <v>8838</v>
      </c>
      <c r="D49" s="4">
        <v>3500</v>
      </c>
      <c r="E49" s="4">
        <v>3500</v>
      </c>
      <c r="F49" s="4">
        <v>63.18</v>
      </c>
      <c r="G49" s="7">
        <f t="shared" si="0"/>
        <v>63.179999999999836</v>
      </c>
      <c r="H49" s="4" t="s">
        <v>8730</v>
      </c>
      <c r="I49" s="4">
        <v>15000</v>
      </c>
      <c r="J49" s="4" t="s">
        <v>32</v>
      </c>
      <c r="K49" s="4" t="s">
        <v>16</v>
      </c>
      <c r="M49" s="4" t="s">
        <v>10</v>
      </c>
    </row>
    <row r="50" spans="1:13" x14ac:dyDescent="0.2">
      <c r="A50" s="4">
        <v>3033500</v>
      </c>
      <c r="B50" s="4">
        <v>75740</v>
      </c>
      <c r="C50" s="4" t="s">
        <v>8839</v>
      </c>
      <c r="D50" s="4">
        <v>1500</v>
      </c>
      <c r="E50" s="4">
        <v>1500</v>
      </c>
      <c r="F50" s="4">
        <v>45.6</v>
      </c>
      <c r="G50" s="7">
        <f t="shared" si="0"/>
        <v>45.599999999999909</v>
      </c>
      <c r="H50" s="4" t="s">
        <v>8840</v>
      </c>
      <c r="I50" s="4">
        <v>10000</v>
      </c>
      <c r="J50" s="4" t="s">
        <v>4</v>
      </c>
      <c r="K50" s="4" t="s">
        <v>8</v>
      </c>
      <c r="L50" s="4" t="s">
        <v>6</v>
      </c>
      <c r="M50" s="4" t="s">
        <v>7</v>
      </c>
    </row>
    <row r="51" spans="1:13" x14ac:dyDescent="0.2">
      <c r="A51" s="4">
        <v>3051490</v>
      </c>
      <c r="B51" s="4">
        <v>8847245</v>
      </c>
      <c r="C51" s="4" t="s">
        <v>8841</v>
      </c>
      <c r="D51" s="4">
        <v>3500</v>
      </c>
      <c r="E51" s="4">
        <v>3500</v>
      </c>
      <c r="F51" s="4">
        <v>505.44</v>
      </c>
      <c r="G51" s="7">
        <f t="shared" si="0"/>
        <v>505.44000000000005</v>
      </c>
      <c r="H51" s="4" t="s">
        <v>3757</v>
      </c>
      <c r="I51" s="4">
        <v>9000</v>
      </c>
      <c r="J51" s="4" t="s">
        <v>4</v>
      </c>
      <c r="K51" s="4" t="s">
        <v>8</v>
      </c>
      <c r="L51" s="4" t="s">
        <v>9</v>
      </c>
      <c r="M51" s="4" t="s">
        <v>48</v>
      </c>
    </row>
    <row r="52" spans="1:13" x14ac:dyDescent="0.2">
      <c r="A52" s="4">
        <v>3051427</v>
      </c>
      <c r="B52" s="4">
        <v>9203013</v>
      </c>
      <c r="C52" s="4" t="s">
        <v>8842</v>
      </c>
      <c r="D52" s="4">
        <v>500</v>
      </c>
      <c r="E52" s="4">
        <v>500</v>
      </c>
      <c r="F52" s="4">
        <v>0.25</v>
      </c>
      <c r="G52" s="7">
        <f t="shared" si="0"/>
        <v>0.25</v>
      </c>
      <c r="H52" s="4" t="s">
        <v>6836</v>
      </c>
      <c r="I52" s="4">
        <v>3000</v>
      </c>
      <c r="J52" s="4" t="s">
        <v>21</v>
      </c>
      <c r="K52" s="4" t="s">
        <v>13</v>
      </c>
      <c r="M52" s="4" t="s">
        <v>64</v>
      </c>
    </row>
    <row r="53" spans="1:13" x14ac:dyDescent="0.2">
      <c r="A53" s="4">
        <v>3051525</v>
      </c>
      <c r="B53" s="4">
        <v>4701481</v>
      </c>
      <c r="C53" s="4" t="s">
        <v>8843</v>
      </c>
      <c r="D53" s="4">
        <v>10000</v>
      </c>
      <c r="E53" s="4">
        <v>10000</v>
      </c>
      <c r="F53" s="4">
        <v>3880</v>
      </c>
      <c r="G53" s="7">
        <f t="shared" si="0"/>
        <v>3880</v>
      </c>
      <c r="H53" s="4" t="s">
        <v>854</v>
      </c>
      <c r="I53" s="4">
        <v>15000</v>
      </c>
      <c r="J53" s="4" t="s">
        <v>4</v>
      </c>
      <c r="K53" s="4" t="s">
        <v>8</v>
      </c>
      <c r="L53" s="4" t="s">
        <v>9</v>
      </c>
      <c r="M53" s="4" t="s">
        <v>47</v>
      </c>
    </row>
    <row r="54" spans="1:13" x14ac:dyDescent="0.2">
      <c r="A54" s="4">
        <v>3051539</v>
      </c>
      <c r="B54" s="4">
        <v>8958202</v>
      </c>
      <c r="C54" s="4" t="s">
        <v>8844</v>
      </c>
      <c r="D54" s="4">
        <v>500</v>
      </c>
      <c r="E54" s="4">
        <v>500</v>
      </c>
      <c r="F54" s="4">
        <v>123.5</v>
      </c>
      <c r="G54" s="7">
        <f t="shared" si="0"/>
        <v>123.5</v>
      </c>
      <c r="H54" s="4" t="s">
        <v>1747</v>
      </c>
      <c r="I54" s="4">
        <v>13000</v>
      </c>
      <c r="J54" s="4" t="s">
        <v>4</v>
      </c>
      <c r="K54" s="4" t="s">
        <v>13</v>
      </c>
      <c r="L54" s="4" t="s">
        <v>6</v>
      </c>
      <c r="M54" s="4" t="s">
        <v>101</v>
      </c>
    </row>
    <row r="55" spans="1:13" x14ac:dyDescent="0.2">
      <c r="A55" s="4">
        <v>3051497</v>
      </c>
      <c r="B55" s="4">
        <v>6268046</v>
      </c>
      <c r="C55" s="4" t="s">
        <v>8845</v>
      </c>
      <c r="D55" s="4">
        <v>3000</v>
      </c>
      <c r="E55" s="4">
        <v>3000</v>
      </c>
      <c r="F55" s="4">
        <v>1.5</v>
      </c>
      <c r="G55" s="7">
        <f t="shared" si="0"/>
        <v>1.5</v>
      </c>
      <c r="H55" s="4" t="s">
        <v>2748</v>
      </c>
      <c r="I55" s="4">
        <v>2000</v>
      </c>
      <c r="J55" s="4" t="s">
        <v>4</v>
      </c>
      <c r="K55" s="4" t="s">
        <v>8</v>
      </c>
      <c r="L55" s="4" t="s">
        <v>6</v>
      </c>
      <c r="M55" s="4" t="s">
        <v>65</v>
      </c>
    </row>
    <row r="56" spans="1:13" x14ac:dyDescent="0.2">
      <c r="A56" s="4">
        <v>3051343</v>
      </c>
      <c r="B56" s="4">
        <v>9202971</v>
      </c>
      <c r="C56" s="4" t="s">
        <v>8846</v>
      </c>
      <c r="D56" s="4">
        <v>1500</v>
      </c>
      <c r="E56" s="4">
        <v>1500</v>
      </c>
      <c r="F56" s="4">
        <v>2.25</v>
      </c>
      <c r="G56" s="7">
        <f t="shared" si="0"/>
        <v>2.25</v>
      </c>
      <c r="H56" s="4" t="s">
        <v>3424</v>
      </c>
      <c r="I56" s="4">
        <v>12000</v>
      </c>
      <c r="J56" s="4" t="s">
        <v>72</v>
      </c>
      <c r="K56" s="4" t="s">
        <v>22</v>
      </c>
      <c r="M56" s="4" t="s">
        <v>64</v>
      </c>
    </row>
    <row r="57" spans="1:13" x14ac:dyDescent="0.2">
      <c r="A57" s="4">
        <v>3051553</v>
      </c>
      <c r="B57" s="4">
        <v>8299635</v>
      </c>
      <c r="C57" s="4" t="s">
        <v>8847</v>
      </c>
      <c r="D57" s="4">
        <v>500</v>
      </c>
      <c r="E57" s="4">
        <v>500</v>
      </c>
      <c r="F57" s="4">
        <v>63</v>
      </c>
      <c r="G57" s="7">
        <f t="shared" si="0"/>
        <v>63</v>
      </c>
      <c r="H57" s="4" t="s">
        <v>1004</v>
      </c>
      <c r="I57" s="4">
        <v>10000</v>
      </c>
      <c r="J57" s="4" t="s">
        <v>4</v>
      </c>
      <c r="K57" s="4" t="s">
        <v>13</v>
      </c>
      <c r="L57" s="4" t="s">
        <v>9</v>
      </c>
      <c r="M57" s="4" t="s">
        <v>17</v>
      </c>
    </row>
    <row r="58" spans="1:13" x14ac:dyDescent="0.2">
      <c r="A58" s="4">
        <v>3051546</v>
      </c>
      <c r="B58" s="4">
        <v>63087</v>
      </c>
      <c r="C58" s="4" t="s">
        <v>8848</v>
      </c>
      <c r="D58" s="4">
        <v>1500</v>
      </c>
      <c r="E58" s="4">
        <v>1500</v>
      </c>
      <c r="F58" s="4">
        <v>528</v>
      </c>
      <c r="G58" s="7">
        <f t="shared" si="0"/>
        <v>528</v>
      </c>
      <c r="H58" s="4" t="s">
        <v>8849</v>
      </c>
      <c r="I58" s="4">
        <v>8000</v>
      </c>
      <c r="J58" s="4" t="s">
        <v>4</v>
      </c>
      <c r="K58" s="4" t="s">
        <v>8</v>
      </c>
      <c r="L58" s="4" t="s">
        <v>6</v>
      </c>
      <c r="M58" s="4" t="s">
        <v>52</v>
      </c>
    </row>
    <row r="59" spans="1:13" x14ac:dyDescent="0.2">
      <c r="A59" s="4">
        <v>3051581</v>
      </c>
      <c r="B59" s="4">
        <v>6765004</v>
      </c>
      <c r="C59" s="4" t="s">
        <v>8850</v>
      </c>
      <c r="D59" s="4">
        <v>4000</v>
      </c>
      <c r="E59" s="4">
        <v>0</v>
      </c>
      <c r="F59" s="4">
        <v>2280</v>
      </c>
      <c r="G59" s="7">
        <f t="shared" si="0"/>
        <v>-1720</v>
      </c>
      <c r="H59" s="4" t="s">
        <v>5162</v>
      </c>
      <c r="I59" s="4">
        <v>12000</v>
      </c>
      <c r="J59" s="4" t="s">
        <v>4</v>
      </c>
      <c r="K59" s="4" t="s">
        <v>5</v>
      </c>
      <c r="L59" s="4" t="s">
        <v>9</v>
      </c>
      <c r="M59" s="4" t="s">
        <v>10</v>
      </c>
    </row>
    <row r="60" spans="1:13" x14ac:dyDescent="0.2">
      <c r="A60" s="4">
        <v>3051609</v>
      </c>
      <c r="B60" s="4">
        <v>9200122</v>
      </c>
      <c r="C60" s="4" t="s">
        <v>8851</v>
      </c>
      <c r="D60" s="4">
        <v>2500</v>
      </c>
      <c r="E60" s="4">
        <v>2500</v>
      </c>
      <c r="F60" s="4">
        <v>42.75</v>
      </c>
      <c r="G60" s="7">
        <f t="shared" si="0"/>
        <v>42.75</v>
      </c>
      <c r="H60" s="4" t="s">
        <v>8730</v>
      </c>
      <c r="I60" s="4">
        <v>15000</v>
      </c>
      <c r="J60" s="4" t="s">
        <v>32</v>
      </c>
      <c r="K60" s="4" t="s">
        <v>16</v>
      </c>
      <c r="M60" s="4" t="s">
        <v>10</v>
      </c>
    </row>
    <row r="61" spans="1:13" x14ac:dyDescent="0.2">
      <c r="A61" s="4">
        <v>3051658</v>
      </c>
      <c r="B61" s="4">
        <v>8935662</v>
      </c>
      <c r="C61" s="4" t="s">
        <v>8852</v>
      </c>
      <c r="D61" s="4">
        <v>1500</v>
      </c>
      <c r="E61" s="4">
        <v>1500</v>
      </c>
      <c r="F61" s="4">
        <v>997.5</v>
      </c>
      <c r="G61" s="7">
        <f t="shared" si="0"/>
        <v>997.5</v>
      </c>
      <c r="H61" s="4" t="s">
        <v>3417</v>
      </c>
      <c r="I61" s="4">
        <v>15000</v>
      </c>
      <c r="J61" s="4" t="s">
        <v>4</v>
      </c>
      <c r="K61" s="4" t="s">
        <v>8</v>
      </c>
      <c r="L61" s="4" t="s">
        <v>6</v>
      </c>
      <c r="M61" s="4" t="s">
        <v>40</v>
      </c>
    </row>
    <row r="62" spans="1:13" x14ac:dyDescent="0.2">
      <c r="A62" s="4">
        <v>3051686</v>
      </c>
      <c r="B62" s="4">
        <v>131772</v>
      </c>
      <c r="C62" s="4" t="s">
        <v>8853</v>
      </c>
      <c r="D62" s="4">
        <v>10000</v>
      </c>
      <c r="E62" s="4">
        <v>10000</v>
      </c>
      <c r="F62" s="4">
        <v>1050</v>
      </c>
      <c r="G62" s="7">
        <f t="shared" si="0"/>
        <v>1050</v>
      </c>
      <c r="H62" s="4" t="s">
        <v>8854</v>
      </c>
      <c r="I62" s="4">
        <v>16000</v>
      </c>
      <c r="J62" s="4" t="s">
        <v>4</v>
      </c>
      <c r="K62" s="4" t="s">
        <v>8</v>
      </c>
      <c r="L62" s="4" t="s">
        <v>6</v>
      </c>
      <c r="M62" s="4" t="s">
        <v>101</v>
      </c>
    </row>
    <row r="63" spans="1:13" x14ac:dyDescent="0.2">
      <c r="A63" s="4">
        <v>3051700</v>
      </c>
      <c r="B63" s="4">
        <v>6935272</v>
      </c>
      <c r="C63" s="4" t="s">
        <v>8855</v>
      </c>
      <c r="D63" s="4">
        <v>10000</v>
      </c>
      <c r="E63" s="4">
        <v>10000</v>
      </c>
      <c r="F63" s="4">
        <v>1500</v>
      </c>
      <c r="G63" s="7">
        <f t="shared" si="0"/>
        <v>1500</v>
      </c>
      <c r="H63" s="4" t="s">
        <v>8856</v>
      </c>
      <c r="I63" s="4">
        <v>18000</v>
      </c>
      <c r="J63" s="4" t="s">
        <v>21</v>
      </c>
      <c r="K63" s="4" t="s">
        <v>8</v>
      </c>
      <c r="M63" s="4" t="s">
        <v>52</v>
      </c>
    </row>
    <row r="64" spans="1:13" x14ac:dyDescent="0.2">
      <c r="A64" s="4">
        <v>3051707</v>
      </c>
      <c r="B64" s="4">
        <v>332189</v>
      </c>
      <c r="C64" s="4" t="s">
        <v>8857</v>
      </c>
      <c r="D64" s="4">
        <v>1150</v>
      </c>
      <c r="E64" s="4">
        <v>0</v>
      </c>
      <c r="F64" s="4">
        <v>0</v>
      </c>
      <c r="G64" s="7">
        <f t="shared" si="0"/>
        <v>-1150</v>
      </c>
      <c r="H64" s="4" t="s">
        <v>8858</v>
      </c>
      <c r="I64" s="4">
        <v>6000</v>
      </c>
      <c r="J64" s="4" t="s">
        <v>51</v>
      </c>
      <c r="K64" s="4" t="s">
        <v>13</v>
      </c>
      <c r="M64" s="4" t="s">
        <v>111</v>
      </c>
    </row>
    <row r="65" spans="1:13" x14ac:dyDescent="0.2">
      <c r="A65" s="4">
        <v>2954113</v>
      </c>
      <c r="B65" s="4">
        <v>8276248</v>
      </c>
      <c r="C65" s="4" t="s">
        <v>8859</v>
      </c>
      <c r="D65" s="4">
        <v>1000</v>
      </c>
      <c r="E65" s="4">
        <v>24</v>
      </c>
      <c r="F65" s="4">
        <v>836</v>
      </c>
      <c r="G65" s="7">
        <f t="shared" si="0"/>
        <v>-140</v>
      </c>
      <c r="H65" s="4" t="s">
        <v>8860</v>
      </c>
      <c r="I65" s="4">
        <v>7000</v>
      </c>
      <c r="J65" s="4" t="s">
        <v>4</v>
      </c>
      <c r="K65" s="4" t="s">
        <v>8</v>
      </c>
      <c r="L65" s="4" t="s">
        <v>6</v>
      </c>
      <c r="M65" s="4" t="s">
        <v>173</v>
      </c>
    </row>
    <row r="66" spans="1:13" x14ac:dyDescent="0.2">
      <c r="A66" s="4">
        <v>3051714</v>
      </c>
      <c r="B66" s="4">
        <v>336028</v>
      </c>
      <c r="C66" s="4" t="s">
        <v>8862</v>
      </c>
      <c r="D66" s="4">
        <v>2000</v>
      </c>
      <c r="E66" s="4">
        <v>2000</v>
      </c>
      <c r="F66" s="4">
        <v>3</v>
      </c>
      <c r="G66" s="7">
        <f t="shared" ref="G66:G129" si="1">E66+F66-D66</f>
        <v>3</v>
      </c>
      <c r="H66" s="4" t="s">
        <v>8863</v>
      </c>
      <c r="I66" s="4">
        <v>12000</v>
      </c>
      <c r="J66" s="4" t="s">
        <v>4</v>
      </c>
      <c r="K66" s="4" t="s">
        <v>5</v>
      </c>
      <c r="L66" s="4" t="s">
        <v>6</v>
      </c>
      <c r="M66" s="4" t="s">
        <v>7</v>
      </c>
    </row>
    <row r="67" spans="1:13" x14ac:dyDescent="0.2">
      <c r="A67" s="4">
        <v>3051791</v>
      </c>
      <c r="B67" s="4">
        <v>1744302</v>
      </c>
      <c r="C67" s="4" t="s">
        <v>8864</v>
      </c>
      <c r="D67" s="4">
        <v>4500</v>
      </c>
      <c r="E67" s="4">
        <v>4500</v>
      </c>
      <c r="F67" s="4">
        <v>1701</v>
      </c>
      <c r="G67" s="7">
        <f t="shared" si="1"/>
        <v>1701</v>
      </c>
      <c r="H67" s="4" t="s">
        <v>8865</v>
      </c>
      <c r="I67" s="4">
        <v>12000</v>
      </c>
      <c r="J67" s="4" t="s">
        <v>98</v>
      </c>
      <c r="K67" s="4" t="s">
        <v>8</v>
      </c>
      <c r="M67" s="4" t="s">
        <v>35</v>
      </c>
    </row>
    <row r="68" spans="1:13" x14ac:dyDescent="0.2">
      <c r="A68" s="4">
        <v>3051784</v>
      </c>
      <c r="B68" s="4">
        <v>9203209</v>
      </c>
      <c r="C68" s="4" t="s">
        <v>8866</v>
      </c>
      <c r="D68" s="4">
        <v>2000</v>
      </c>
      <c r="E68" s="4">
        <v>0</v>
      </c>
      <c r="F68" s="4">
        <v>0</v>
      </c>
      <c r="G68" s="7">
        <f t="shared" si="1"/>
        <v>-2000</v>
      </c>
      <c r="H68" s="4" t="s">
        <v>8867</v>
      </c>
      <c r="I68" s="4">
        <v>10000</v>
      </c>
      <c r="J68" s="4" t="s">
        <v>4</v>
      </c>
      <c r="K68" s="4" t="s">
        <v>8</v>
      </c>
      <c r="L68" s="4" t="s">
        <v>201</v>
      </c>
      <c r="M68" s="4" t="s">
        <v>24</v>
      </c>
    </row>
    <row r="69" spans="1:13" x14ac:dyDescent="0.2">
      <c r="A69" s="4">
        <v>3045260</v>
      </c>
      <c r="B69" s="4">
        <v>417253</v>
      </c>
      <c r="C69" s="4" t="s">
        <v>8868</v>
      </c>
      <c r="D69" s="4">
        <v>2852</v>
      </c>
      <c r="E69" s="4">
        <v>1402.5</v>
      </c>
      <c r="F69" s="4">
        <v>8.6999999999999993</v>
      </c>
      <c r="G69" s="7">
        <f t="shared" si="1"/>
        <v>-1440.8</v>
      </c>
      <c r="H69" s="4" t="s">
        <v>8869</v>
      </c>
      <c r="I69" s="4">
        <v>5500</v>
      </c>
      <c r="J69" s="4" t="s">
        <v>4</v>
      </c>
      <c r="K69" s="4" t="s">
        <v>13</v>
      </c>
      <c r="L69" s="4" t="s">
        <v>201</v>
      </c>
      <c r="M69" s="4" t="s">
        <v>64</v>
      </c>
    </row>
    <row r="70" spans="1:13" x14ac:dyDescent="0.2">
      <c r="A70" s="4">
        <v>3029202</v>
      </c>
      <c r="B70" s="4">
        <v>9141854</v>
      </c>
      <c r="C70" s="4" t="s">
        <v>8870</v>
      </c>
      <c r="D70" s="4">
        <v>1000</v>
      </c>
      <c r="E70" s="4">
        <v>1000</v>
      </c>
      <c r="F70" s="4">
        <v>153.19999999999999</v>
      </c>
      <c r="G70" s="7">
        <f t="shared" si="1"/>
        <v>153.20000000000005</v>
      </c>
      <c r="H70" s="4" t="s">
        <v>8871</v>
      </c>
      <c r="I70" s="4">
        <v>8500</v>
      </c>
      <c r="J70" s="4" t="s">
        <v>4</v>
      </c>
      <c r="K70" s="4" t="s">
        <v>5</v>
      </c>
      <c r="L70" s="4" t="s">
        <v>6</v>
      </c>
      <c r="M70" s="4" t="s">
        <v>23</v>
      </c>
    </row>
    <row r="71" spans="1:13" x14ac:dyDescent="0.2">
      <c r="A71" s="4">
        <v>3045834</v>
      </c>
      <c r="B71" s="4">
        <v>8164318</v>
      </c>
      <c r="C71" s="4" t="s">
        <v>8872</v>
      </c>
      <c r="D71" s="4">
        <v>1500</v>
      </c>
      <c r="E71" s="4">
        <v>0</v>
      </c>
      <c r="F71" s="4">
        <v>0</v>
      </c>
      <c r="G71" s="7">
        <f t="shared" si="1"/>
        <v>-1500</v>
      </c>
      <c r="H71" s="4" t="s">
        <v>5405</v>
      </c>
      <c r="I71" s="4">
        <v>35000</v>
      </c>
      <c r="J71" s="4" t="s">
        <v>4</v>
      </c>
      <c r="K71" s="4" t="s">
        <v>13</v>
      </c>
      <c r="L71" s="4" t="s">
        <v>6</v>
      </c>
      <c r="M71" s="4" t="s">
        <v>52</v>
      </c>
    </row>
    <row r="72" spans="1:13" x14ac:dyDescent="0.2">
      <c r="A72" s="4">
        <v>3051903</v>
      </c>
      <c r="B72" s="4">
        <v>8945700</v>
      </c>
      <c r="C72" s="4" t="s">
        <v>8873</v>
      </c>
      <c r="D72" s="4">
        <v>2000</v>
      </c>
      <c r="E72" s="4">
        <v>2000</v>
      </c>
      <c r="F72" s="4">
        <v>532</v>
      </c>
      <c r="G72" s="7">
        <f t="shared" si="1"/>
        <v>532</v>
      </c>
      <c r="H72" s="4" t="s">
        <v>1340</v>
      </c>
      <c r="I72" s="4">
        <v>8500</v>
      </c>
      <c r="J72" s="4" t="s">
        <v>4</v>
      </c>
      <c r="K72" s="4" t="s">
        <v>8</v>
      </c>
      <c r="L72" s="4" t="s">
        <v>6</v>
      </c>
      <c r="M72" s="4" t="s">
        <v>65</v>
      </c>
    </row>
    <row r="73" spans="1:13" x14ac:dyDescent="0.2">
      <c r="A73" s="4">
        <v>3051966</v>
      </c>
      <c r="B73" s="4">
        <v>1810117</v>
      </c>
      <c r="C73" s="4" t="s">
        <v>8875</v>
      </c>
      <c r="D73" s="4">
        <v>5000</v>
      </c>
      <c r="E73" s="4">
        <v>0</v>
      </c>
      <c r="F73" s="4">
        <v>0</v>
      </c>
      <c r="G73" s="7">
        <f t="shared" si="1"/>
        <v>-5000</v>
      </c>
      <c r="H73" s="4" t="s">
        <v>8876</v>
      </c>
      <c r="I73" s="4">
        <v>500</v>
      </c>
      <c r="J73" s="4" t="s">
        <v>72</v>
      </c>
      <c r="K73" s="4" t="s">
        <v>5</v>
      </c>
      <c r="M73" s="4" t="s">
        <v>64</v>
      </c>
    </row>
    <row r="74" spans="1:13" x14ac:dyDescent="0.2">
      <c r="A74" s="4">
        <v>3051931</v>
      </c>
      <c r="B74" s="4">
        <v>705336</v>
      </c>
      <c r="C74" s="4" t="s">
        <v>8877</v>
      </c>
      <c r="D74" s="4">
        <v>2000</v>
      </c>
      <c r="E74" s="4">
        <v>2000</v>
      </c>
      <c r="F74" s="4">
        <v>4320</v>
      </c>
      <c r="G74" s="7">
        <f t="shared" si="1"/>
        <v>4320</v>
      </c>
      <c r="H74" s="4" t="s">
        <v>8878</v>
      </c>
      <c r="I74" s="4">
        <v>10000</v>
      </c>
      <c r="J74" s="4" t="s">
        <v>4</v>
      </c>
      <c r="K74" s="4" t="s">
        <v>13</v>
      </c>
      <c r="L74" s="4" t="s">
        <v>6</v>
      </c>
      <c r="M74" s="4" t="s">
        <v>47</v>
      </c>
    </row>
    <row r="75" spans="1:13" x14ac:dyDescent="0.2">
      <c r="A75" s="4">
        <v>3051910</v>
      </c>
      <c r="B75" s="4">
        <v>8314699</v>
      </c>
      <c r="C75" s="4" t="s">
        <v>8879</v>
      </c>
      <c r="D75" s="4">
        <v>2000</v>
      </c>
      <c r="E75" s="4">
        <v>0</v>
      </c>
      <c r="F75" s="4">
        <v>0</v>
      </c>
      <c r="G75" s="7">
        <f t="shared" si="1"/>
        <v>-2000</v>
      </c>
      <c r="H75" s="4" t="s">
        <v>8880</v>
      </c>
      <c r="I75" s="4">
        <v>1500</v>
      </c>
      <c r="J75" s="4" t="s">
        <v>4</v>
      </c>
      <c r="K75" s="4" t="s">
        <v>16</v>
      </c>
      <c r="L75" s="4" t="s">
        <v>6</v>
      </c>
      <c r="M75" s="4" t="s">
        <v>76</v>
      </c>
    </row>
    <row r="76" spans="1:13" x14ac:dyDescent="0.2">
      <c r="A76" s="4">
        <v>3051959</v>
      </c>
      <c r="B76" s="4">
        <v>9150009</v>
      </c>
      <c r="C76" s="4" t="s">
        <v>8881</v>
      </c>
      <c r="D76" s="4">
        <v>3000</v>
      </c>
      <c r="E76" s="4">
        <v>3000</v>
      </c>
      <c r="F76" s="4">
        <v>1197</v>
      </c>
      <c r="G76" s="7">
        <f t="shared" si="1"/>
        <v>1197</v>
      </c>
      <c r="H76" s="4" t="s">
        <v>8882</v>
      </c>
      <c r="I76" s="4">
        <v>100000</v>
      </c>
      <c r="J76" s="4" t="s">
        <v>32</v>
      </c>
      <c r="K76" s="4" t="s">
        <v>13</v>
      </c>
      <c r="M76" s="4" t="s">
        <v>35</v>
      </c>
    </row>
    <row r="77" spans="1:13" x14ac:dyDescent="0.2">
      <c r="A77" s="4">
        <v>3052001</v>
      </c>
      <c r="B77" s="4">
        <v>5988123</v>
      </c>
      <c r="C77" s="4" t="s">
        <v>8883</v>
      </c>
      <c r="D77" s="4">
        <v>10000</v>
      </c>
      <c r="E77" s="4">
        <v>0</v>
      </c>
      <c r="F77" s="4">
        <v>28670</v>
      </c>
      <c r="G77" s="7">
        <f t="shared" si="1"/>
        <v>18670</v>
      </c>
      <c r="H77" s="4" t="s">
        <v>2491</v>
      </c>
      <c r="I77" s="4">
        <v>15000</v>
      </c>
      <c r="J77" s="4" t="s">
        <v>4</v>
      </c>
      <c r="K77" s="4" t="s">
        <v>22</v>
      </c>
      <c r="L77" s="4" t="s">
        <v>6</v>
      </c>
      <c r="M77" s="4" t="s">
        <v>17</v>
      </c>
    </row>
    <row r="78" spans="1:13" x14ac:dyDescent="0.2">
      <c r="A78" s="4">
        <v>3052015</v>
      </c>
      <c r="B78" s="4">
        <v>9141938</v>
      </c>
      <c r="C78" s="4" t="s">
        <v>8884</v>
      </c>
      <c r="D78" s="4">
        <v>2000</v>
      </c>
      <c r="E78" s="4">
        <v>0</v>
      </c>
      <c r="F78" s="4">
        <v>0</v>
      </c>
      <c r="G78" s="7">
        <f t="shared" si="1"/>
        <v>-2000</v>
      </c>
      <c r="H78" s="4" t="s">
        <v>8748</v>
      </c>
      <c r="I78" s="4">
        <v>12000</v>
      </c>
      <c r="J78" s="4" t="s">
        <v>4</v>
      </c>
      <c r="K78" s="4" t="s">
        <v>22</v>
      </c>
      <c r="L78" s="4" t="s">
        <v>9</v>
      </c>
      <c r="M78" s="4" t="s">
        <v>25</v>
      </c>
    </row>
    <row r="79" spans="1:13" x14ac:dyDescent="0.2">
      <c r="A79" s="4">
        <v>3051994</v>
      </c>
      <c r="B79" s="4">
        <v>7259400</v>
      </c>
      <c r="C79" s="4" t="s">
        <v>8885</v>
      </c>
      <c r="D79" s="4">
        <v>2500</v>
      </c>
      <c r="E79" s="4">
        <v>2500</v>
      </c>
      <c r="F79" s="4">
        <v>1160</v>
      </c>
      <c r="G79" s="7">
        <f t="shared" si="1"/>
        <v>1160</v>
      </c>
      <c r="H79" s="4" t="s">
        <v>4825</v>
      </c>
      <c r="I79" s="4">
        <v>5000</v>
      </c>
      <c r="J79" s="4" t="s">
        <v>4</v>
      </c>
      <c r="K79" s="4" t="s">
        <v>13</v>
      </c>
      <c r="L79" s="4" t="s">
        <v>201</v>
      </c>
      <c r="M79" s="4" t="s">
        <v>17</v>
      </c>
    </row>
    <row r="80" spans="1:13" x14ac:dyDescent="0.2">
      <c r="A80" s="4">
        <v>3052071</v>
      </c>
      <c r="B80" s="4">
        <v>6730851</v>
      </c>
      <c r="C80" s="4" t="s">
        <v>8886</v>
      </c>
      <c r="D80" s="4">
        <v>4200</v>
      </c>
      <c r="E80" s="4">
        <v>4200</v>
      </c>
      <c r="F80" s="4">
        <v>75.81</v>
      </c>
      <c r="G80" s="7">
        <f t="shared" si="1"/>
        <v>75.8100000000004</v>
      </c>
      <c r="H80" s="4" t="s">
        <v>8887</v>
      </c>
      <c r="I80" s="4">
        <v>5000</v>
      </c>
      <c r="J80" s="4" t="s">
        <v>4</v>
      </c>
      <c r="K80" s="4" t="s">
        <v>8</v>
      </c>
      <c r="L80" s="4" t="s">
        <v>9</v>
      </c>
      <c r="M80" s="4" t="s">
        <v>29</v>
      </c>
    </row>
    <row r="81" spans="1:13" x14ac:dyDescent="0.2">
      <c r="A81" s="4">
        <v>3014537</v>
      </c>
      <c r="B81" s="4">
        <v>282327</v>
      </c>
      <c r="C81" s="4" t="s">
        <v>8888</v>
      </c>
      <c r="D81" s="4">
        <v>1000</v>
      </c>
      <c r="E81" s="4">
        <v>1000</v>
      </c>
      <c r="F81" s="4">
        <v>300</v>
      </c>
      <c r="G81" s="7">
        <f t="shared" si="1"/>
        <v>300</v>
      </c>
      <c r="H81" s="4" t="s">
        <v>8889</v>
      </c>
      <c r="I81" s="4">
        <v>15000</v>
      </c>
      <c r="J81" s="4" t="s">
        <v>21</v>
      </c>
      <c r="K81" s="4" t="s">
        <v>8</v>
      </c>
      <c r="M81" s="4" t="s">
        <v>12</v>
      </c>
    </row>
    <row r="82" spans="1:13" x14ac:dyDescent="0.2">
      <c r="A82" s="4">
        <v>3052029</v>
      </c>
      <c r="B82" s="4">
        <v>4381182</v>
      </c>
      <c r="C82" s="4" t="s">
        <v>8890</v>
      </c>
      <c r="D82" s="4">
        <v>1400</v>
      </c>
      <c r="E82" s="4">
        <v>1400</v>
      </c>
      <c r="F82" s="4">
        <v>672</v>
      </c>
      <c r="G82" s="7">
        <f t="shared" si="1"/>
        <v>672</v>
      </c>
      <c r="H82" s="4" t="s">
        <v>8891</v>
      </c>
      <c r="I82" s="4">
        <v>10000</v>
      </c>
      <c r="J82" s="4" t="s">
        <v>4</v>
      </c>
      <c r="K82" s="4" t="s">
        <v>22</v>
      </c>
      <c r="L82" s="4" t="s">
        <v>6</v>
      </c>
      <c r="M82" s="4" t="s">
        <v>29</v>
      </c>
    </row>
    <row r="83" spans="1:13" x14ac:dyDescent="0.2">
      <c r="A83" s="4">
        <v>3052078</v>
      </c>
      <c r="B83" s="4">
        <v>9203370</v>
      </c>
      <c r="C83" s="4" t="s">
        <v>8892</v>
      </c>
      <c r="D83" s="4">
        <v>3000</v>
      </c>
      <c r="E83" s="4">
        <v>3000</v>
      </c>
      <c r="F83" s="4">
        <v>4.5</v>
      </c>
      <c r="G83" s="7">
        <f t="shared" si="1"/>
        <v>4.5</v>
      </c>
      <c r="H83" s="4" t="s">
        <v>753</v>
      </c>
      <c r="I83" s="4">
        <v>10000</v>
      </c>
      <c r="J83" s="4" t="s">
        <v>4</v>
      </c>
      <c r="K83" s="4" t="s">
        <v>13</v>
      </c>
      <c r="M83" s="4" t="s">
        <v>47</v>
      </c>
    </row>
    <row r="84" spans="1:13" x14ac:dyDescent="0.2">
      <c r="A84" s="4">
        <v>3052176</v>
      </c>
      <c r="B84" s="4">
        <v>7938883</v>
      </c>
      <c r="C84" s="4" t="s">
        <v>8893</v>
      </c>
      <c r="D84" s="4">
        <v>1100</v>
      </c>
      <c r="E84" s="4">
        <v>0</v>
      </c>
      <c r="F84" s="4">
        <v>0</v>
      </c>
      <c r="G84" s="7">
        <f t="shared" si="1"/>
        <v>-1100</v>
      </c>
      <c r="H84" s="4" t="s">
        <v>8894</v>
      </c>
      <c r="I84" s="4">
        <v>7000</v>
      </c>
      <c r="J84" s="4" t="s">
        <v>72</v>
      </c>
      <c r="K84" s="4" t="s">
        <v>13</v>
      </c>
      <c r="M84" s="4" t="s">
        <v>52</v>
      </c>
    </row>
    <row r="85" spans="1:13" x14ac:dyDescent="0.2">
      <c r="A85" s="4">
        <v>3052197</v>
      </c>
      <c r="B85" s="4">
        <v>7140057</v>
      </c>
      <c r="C85" s="4" t="s">
        <v>8895</v>
      </c>
      <c r="D85" s="4">
        <v>3500</v>
      </c>
      <c r="E85" s="4">
        <v>3500</v>
      </c>
      <c r="F85" s="4">
        <v>1358</v>
      </c>
      <c r="G85" s="7">
        <f t="shared" si="1"/>
        <v>1358</v>
      </c>
      <c r="H85" s="4" t="s">
        <v>5211</v>
      </c>
      <c r="I85" s="4">
        <v>12000</v>
      </c>
      <c r="J85" s="4" t="s">
        <v>4</v>
      </c>
      <c r="K85" s="4" t="s">
        <v>8</v>
      </c>
      <c r="L85" s="4" t="s">
        <v>6</v>
      </c>
      <c r="M85" s="4" t="s">
        <v>20</v>
      </c>
    </row>
    <row r="86" spans="1:13" x14ac:dyDescent="0.2">
      <c r="A86" s="4">
        <v>3052218</v>
      </c>
      <c r="B86" s="4">
        <v>8899395</v>
      </c>
      <c r="C86" s="4" t="s">
        <v>8896</v>
      </c>
      <c r="D86" s="4">
        <v>1000</v>
      </c>
      <c r="E86" s="4">
        <v>1000</v>
      </c>
      <c r="F86" s="4">
        <v>171</v>
      </c>
      <c r="G86" s="7">
        <f t="shared" si="1"/>
        <v>171</v>
      </c>
      <c r="H86" s="4" t="s">
        <v>8897</v>
      </c>
      <c r="I86" s="4">
        <v>40000</v>
      </c>
      <c r="J86" s="4" t="s">
        <v>32</v>
      </c>
      <c r="K86" s="4" t="s">
        <v>13</v>
      </c>
      <c r="M86" s="4" t="s">
        <v>52</v>
      </c>
    </row>
    <row r="87" spans="1:13" x14ac:dyDescent="0.2">
      <c r="A87" s="4">
        <v>3052267</v>
      </c>
      <c r="B87" s="4">
        <v>8523257</v>
      </c>
      <c r="C87" s="4" t="s">
        <v>8898</v>
      </c>
      <c r="D87" s="4">
        <v>2000</v>
      </c>
      <c r="E87" s="4">
        <v>2000</v>
      </c>
      <c r="F87" s="4">
        <v>136.80000000000001</v>
      </c>
      <c r="G87" s="7">
        <f t="shared" si="1"/>
        <v>136.80000000000018</v>
      </c>
      <c r="H87" s="4" t="s">
        <v>8899</v>
      </c>
      <c r="I87" s="4">
        <v>32000</v>
      </c>
      <c r="J87" s="4" t="s">
        <v>4</v>
      </c>
      <c r="K87" s="4" t="s">
        <v>13</v>
      </c>
      <c r="L87" s="4" t="s">
        <v>6</v>
      </c>
      <c r="M87" s="4" t="s">
        <v>65</v>
      </c>
    </row>
    <row r="88" spans="1:13" x14ac:dyDescent="0.2">
      <c r="A88" s="4">
        <v>3048963</v>
      </c>
      <c r="B88" s="4">
        <v>1790947</v>
      </c>
      <c r="C88" s="4" t="s">
        <v>8900</v>
      </c>
      <c r="D88" s="4">
        <v>2000</v>
      </c>
      <c r="E88" s="4">
        <v>2000</v>
      </c>
      <c r="F88" s="4">
        <v>231</v>
      </c>
      <c r="G88" s="7">
        <f t="shared" si="1"/>
        <v>231</v>
      </c>
      <c r="H88" s="4" t="s">
        <v>8901</v>
      </c>
      <c r="I88" s="4">
        <v>10000</v>
      </c>
      <c r="J88" s="4" t="s">
        <v>4</v>
      </c>
      <c r="K88" s="4" t="s">
        <v>8</v>
      </c>
      <c r="L88" s="4" t="s">
        <v>201</v>
      </c>
      <c r="M88" s="4" t="s">
        <v>111</v>
      </c>
    </row>
    <row r="89" spans="1:13" x14ac:dyDescent="0.2">
      <c r="A89" s="4">
        <v>3052274</v>
      </c>
      <c r="B89" s="4">
        <v>8809865</v>
      </c>
      <c r="C89" s="4" t="s">
        <v>8902</v>
      </c>
      <c r="D89" s="4">
        <v>2000</v>
      </c>
      <c r="E89" s="4">
        <v>2000</v>
      </c>
      <c r="F89" s="4">
        <v>1.6</v>
      </c>
      <c r="G89" s="7">
        <f t="shared" si="1"/>
        <v>1.5999999999999091</v>
      </c>
      <c r="H89" s="4" t="s">
        <v>8903</v>
      </c>
      <c r="I89" s="4">
        <v>14000</v>
      </c>
      <c r="J89" s="4" t="s">
        <v>4</v>
      </c>
      <c r="K89" s="4" t="s">
        <v>13</v>
      </c>
      <c r="L89" s="4" t="s">
        <v>9</v>
      </c>
      <c r="M89" s="4" t="s">
        <v>20</v>
      </c>
    </row>
    <row r="90" spans="1:13" x14ac:dyDescent="0.2">
      <c r="A90" s="4">
        <v>3051770</v>
      </c>
      <c r="B90" s="4">
        <v>4575663</v>
      </c>
      <c r="C90" s="4" t="s">
        <v>8904</v>
      </c>
      <c r="D90" s="4">
        <v>1500</v>
      </c>
      <c r="E90" s="4">
        <v>1500</v>
      </c>
      <c r="F90" s="4">
        <v>380.25</v>
      </c>
      <c r="G90" s="7">
        <f t="shared" si="1"/>
        <v>380.25</v>
      </c>
      <c r="H90" s="4" t="s">
        <v>8905</v>
      </c>
      <c r="I90" s="4">
        <v>22200</v>
      </c>
      <c r="J90" s="4" t="s">
        <v>4</v>
      </c>
      <c r="K90" s="4" t="s">
        <v>13</v>
      </c>
      <c r="L90" s="4" t="s">
        <v>6</v>
      </c>
      <c r="M90" s="4" t="s">
        <v>186</v>
      </c>
    </row>
    <row r="91" spans="1:13" x14ac:dyDescent="0.2">
      <c r="A91" s="4">
        <v>3052316</v>
      </c>
      <c r="B91" s="4">
        <v>6505955</v>
      </c>
      <c r="C91" s="4" t="s">
        <v>8906</v>
      </c>
      <c r="D91" s="4">
        <v>2000</v>
      </c>
      <c r="E91" s="4">
        <v>2000</v>
      </c>
      <c r="F91" s="4">
        <v>2.2000000000000002</v>
      </c>
      <c r="G91" s="7">
        <f t="shared" si="1"/>
        <v>2.2000000000000455</v>
      </c>
      <c r="H91" s="4" t="s">
        <v>8907</v>
      </c>
      <c r="I91" s="4">
        <v>15000</v>
      </c>
      <c r="J91" s="4" t="s">
        <v>4</v>
      </c>
      <c r="K91" s="4" t="s">
        <v>5</v>
      </c>
      <c r="L91" s="4" t="s">
        <v>6</v>
      </c>
      <c r="M91" s="4" t="s">
        <v>20</v>
      </c>
    </row>
    <row r="92" spans="1:13" x14ac:dyDescent="0.2">
      <c r="A92" s="4">
        <v>3052407</v>
      </c>
      <c r="B92" s="4">
        <v>6162906</v>
      </c>
      <c r="C92" s="4" t="s">
        <v>8908</v>
      </c>
      <c r="D92" s="4">
        <v>3500</v>
      </c>
      <c r="E92" s="4">
        <v>3500</v>
      </c>
      <c r="F92" s="4">
        <v>538.65</v>
      </c>
      <c r="G92" s="7">
        <f t="shared" si="1"/>
        <v>538.65000000000009</v>
      </c>
      <c r="H92" s="4" t="s">
        <v>2838</v>
      </c>
      <c r="I92" s="4">
        <v>5500</v>
      </c>
      <c r="J92" s="4" t="s">
        <v>4</v>
      </c>
      <c r="K92" s="4" t="s">
        <v>22</v>
      </c>
      <c r="L92" s="4" t="s">
        <v>6</v>
      </c>
      <c r="M92" s="4" t="s">
        <v>73</v>
      </c>
    </row>
    <row r="93" spans="1:13" x14ac:dyDescent="0.2">
      <c r="A93" s="4">
        <v>3051980</v>
      </c>
      <c r="B93" s="4">
        <v>7011152</v>
      </c>
      <c r="C93" s="4" t="s">
        <v>8909</v>
      </c>
      <c r="D93" s="4">
        <v>10000</v>
      </c>
      <c r="E93" s="4">
        <v>10000</v>
      </c>
      <c r="F93" s="4">
        <v>2620</v>
      </c>
      <c r="G93" s="7">
        <f t="shared" si="1"/>
        <v>2620</v>
      </c>
      <c r="H93" s="4" t="s">
        <v>8910</v>
      </c>
      <c r="I93" s="4">
        <v>30000</v>
      </c>
      <c r="J93" s="4" t="s">
        <v>32</v>
      </c>
      <c r="K93" s="4" t="s">
        <v>8</v>
      </c>
      <c r="M93" s="4" t="s">
        <v>35</v>
      </c>
    </row>
    <row r="94" spans="1:13" x14ac:dyDescent="0.2">
      <c r="A94" s="4">
        <v>3052442</v>
      </c>
      <c r="B94" s="4">
        <v>8925323</v>
      </c>
      <c r="C94" s="4" t="s">
        <v>8911</v>
      </c>
      <c r="D94" s="4">
        <v>10000</v>
      </c>
      <c r="E94" s="4">
        <v>10000</v>
      </c>
      <c r="F94" s="4">
        <v>950</v>
      </c>
      <c r="G94" s="7">
        <f t="shared" si="1"/>
        <v>950</v>
      </c>
      <c r="H94" s="4" t="s">
        <v>588</v>
      </c>
      <c r="I94" s="4">
        <v>18000</v>
      </c>
      <c r="J94" s="4" t="s">
        <v>4</v>
      </c>
      <c r="K94" s="4" t="s">
        <v>8</v>
      </c>
      <c r="L94" s="4" t="s">
        <v>14</v>
      </c>
      <c r="M94" s="4" t="s">
        <v>64</v>
      </c>
    </row>
    <row r="95" spans="1:13" x14ac:dyDescent="0.2">
      <c r="A95" s="4">
        <v>3052414</v>
      </c>
      <c r="B95" s="4">
        <v>38402</v>
      </c>
      <c r="C95" s="4" t="s">
        <v>8912</v>
      </c>
      <c r="D95" s="4">
        <v>1000</v>
      </c>
      <c r="E95" s="4">
        <v>1000</v>
      </c>
      <c r="F95" s="4">
        <v>1.2</v>
      </c>
      <c r="G95" s="7">
        <f t="shared" si="1"/>
        <v>1.2000000000000455</v>
      </c>
      <c r="H95" s="4" t="s">
        <v>8913</v>
      </c>
      <c r="I95" s="4">
        <v>8000</v>
      </c>
      <c r="J95" s="4" t="s">
        <v>4</v>
      </c>
      <c r="K95" s="4" t="s">
        <v>22</v>
      </c>
      <c r="L95" s="4" t="s">
        <v>6</v>
      </c>
      <c r="M95" s="4" t="s">
        <v>26</v>
      </c>
    </row>
    <row r="96" spans="1:13" x14ac:dyDescent="0.2">
      <c r="A96" s="4">
        <v>3052295</v>
      </c>
      <c r="B96" s="4">
        <v>7340831</v>
      </c>
      <c r="C96" s="4" t="s">
        <v>8915</v>
      </c>
      <c r="D96" s="4">
        <v>1500</v>
      </c>
      <c r="E96" s="4">
        <v>0</v>
      </c>
      <c r="F96" s="4">
        <v>2.25</v>
      </c>
      <c r="G96" s="7">
        <f t="shared" si="1"/>
        <v>-1497.75</v>
      </c>
      <c r="H96" s="4" t="s">
        <v>8916</v>
      </c>
      <c r="I96" s="4">
        <v>20000</v>
      </c>
      <c r="J96" s="4" t="s">
        <v>4</v>
      </c>
      <c r="K96" s="4" t="s">
        <v>8</v>
      </c>
      <c r="L96" s="4" t="s">
        <v>6</v>
      </c>
      <c r="M96" s="4" t="s">
        <v>24</v>
      </c>
    </row>
    <row r="97" spans="1:13" x14ac:dyDescent="0.2">
      <c r="A97" s="4">
        <v>3052435</v>
      </c>
      <c r="B97" s="4">
        <v>9204049</v>
      </c>
      <c r="C97" s="4" t="s">
        <v>8917</v>
      </c>
      <c r="D97" s="4">
        <v>1000</v>
      </c>
      <c r="E97" s="4">
        <v>0</v>
      </c>
      <c r="F97" s="4">
        <v>0</v>
      </c>
      <c r="G97" s="7">
        <f t="shared" si="1"/>
        <v>-1000</v>
      </c>
      <c r="H97" s="4" t="s">
        <v>8918</v>
      </c>
      <c r="I97" s="4">
        <v>12000</v>
      </c>
      <c r="J97" s="4" t="s">
        <v>32</v>
      </c>
      <c r="K97" s="4" t="s">
        <v>8</v>
      </c>
      <c r="M97" s="4" t="s">
        <v>25</v>
      </c>
    </row>
    <row r="98" spans="1:13" x14ac:dyDescent="0.2">
      <c r="A98" s="4">
        <v>3052484</v>
      </c>
      <c r="B98" s="4">
        <v>8494851</v>
      </c>
      <c r="C98" s="4" t="s">
        <v>8917</v>
      </c>
      <c r="D98" s="4">
        <v>3000</v>
      </c>
      <c r="E98" s="4">
        <v>3000</v>
      </c>
      <c r="F98" s="4">
        <v>210</v>
      </c>
      <c r="G98" s="7">
        <f t="shared" si="1"/>
        <v>210</v>
      </c>
      <c r="H98" s="4" t="s">
        <v>8919</v>
      </c>
      <c r="I98" s="4">
        <v>7000</v>
      </c>
      <c r="J98" s="4" t="s">
        <v>4</v>
      </c>
      <c r="K98" s="4" t="s">
        <v>13</v>
      </c>
      <c r="L98" s="4" t="s">
        <v>6</v>
      </c>
      <c r="M98" s="4" t="s">
        <v>12</v>
      </c>
    </row>
    <row r="99" spans="1:13" x14ac:dyDescent="0.2">
      <c r="A99" s="4">
        <v>3052505</v>
      </c>
      <c r="B99" s="4">
        <v>281557</v>
      </c>
      <c r="C99" s="4" t="s">
        <v>8920</v>
      </c>
      <c r="D99" s="4">
        <v>10000</v>
      </c>
      <c r="E99" s="4">
        <v>10000</v>
      </c>
      <c r="F99" s="4">
        <v>280</v>
      </c>
      <c r="G99" s="7">
        <f t="shared" si="1"/>
        <v>280</v>
      </c>
      <c r="H99" s="4" t="s">
        <v>8921</v>
      </c>
      <c r="I99" s="4">
        <v>45000</v>
      </c>
      <c r="J99" s="4" t="s">
        <v>4</v>
      </c>
      <c r="K99" s="4" t="s">
        <v>8</v>
      </c>
      <c r="L99" s="4" t="s">
        <v>6</v>
      </c>
      <c r="M99" s="4" t="s">
        <v>24</v>
      </c>
    </row>
    <row r="100" spans="1:13" x14ac:dyDescent="0.2">
      <c r="A100" s="4">
        <v>3052498</v>
      </c>
      <c r="B100" s="4">
        <v>9204252</v>
      </c>
      <c r="C100" s="4" t="s">
        <v>8922</v>
      </c>
      <c r="D100" s="4">
        <v>2000</v>
      </c>
      <c r="E100" s="4">
        <v>2000</v>
      </c>
      <c r="F100" s="4">
        <v>1.8</v>
      </c>
      <c r="G100" s="7">
        <f t="shared" si="1"/>
        <v>1.7999999999999545</v>
      </c>
      <c r="H100" s="4" t="s">
        <v>7249</v>
      </c>
      <c r="I100" s="4">
        <v>10000</v>
      </c>
      <c r="J100" s="4" t="s">
        <v>4</v>
      </c>
      <c r="K100" s="4" t="s">
        <v>16</v>
      </c>
      <c r="L100" s="4" t="s">
        <v>6</v>
      </c>
      <c r="M100" s="4" t="s">
        <v>17</v>
      </c>
    </row>
    <row r="101" spans="1:13" x14ac:dyDescent="0.2">
      <c r="A101" s="4">
        <v>3052554</v>
      </c>
      <c r="B101" s="4">
        <v>493909</v>
      </c>
      <c r="C101" s="4" t="s">
        <v>8923</v>
      </c>
      <c r="D101" s="4">
        <v>10000</v>
      </c>
      <c r="E101" s="4">
        <v>10000</v>
      </c>
      <c r="F101" s="4">
        <v>1824</v>
      </c>
      <c r="G101" s="7">
        <f t="shared" si="1"/>
        <v>1824</v>
      </c>
      <c r="H101" s="4" t="s">
        <v>8924</v>
      </c>
      <c r="I101" s="4">
        <v>15000</v>
      </c>
      <c r="J101" s="4" t="s">
        <v>21</v>
      </c>
      <c r="K101" s="4" t="s">
        <v>8</v>
      </c>
      <c r="M101" s="4" t="s">
        <v>29</v>
      </c>
    </row>
    <row r="102" spans="1:13" x14ac:dyDescent="0.2">
      <c r="A102" s="4">
        <v>3052659</v>
      </c>
      <c r="B102" s="4">
        <v>7742652</v>
      </c>
      <c r="C102" s="4" t="s">
        <v>8925</v>
      </c>
      <c r="D102" s="4">
        <v>1500</v>
      </c>
      <c r="E102" s="4">
        <v>1500</v>
      </c>
      <c r="F102" s="4">
        <v>915.3</v>
      </c>
      <c r="G102" s="7">
        <f t="shared" si="1"/>
        <v>915.30000000000018</v>
      </c>
      <c r="H102" s="4" t="s">
        <v>985</v>
      </c>
      <c r="I102" s="4">
        <v>5</v>
      </c>
      <c r="J102" s="4" t="s">
        <v>4</v>
      </c>
      <c r="K102" s="4" t="s">
        <v>5</v>
      </c>
      <c r="L102" s="4" t="s">
        <v>6</v>
      </c>
      <c r="M102" s="4" t="s">
        <v>52</v>
      </c>
    </row>
    <row r="103" spans="1:13" x14ac:dyDescent="0.2">
      <c r="A103" s="4">
        <v>3052470</v>
      </c>
      <c r="B103" s="4">
        <v>1702087</v>
      </c>
      <c r="C103" s="4" t="s">
        <v>8926</v>
      </c>
      <c r="D103" s="4">
        <v>10000</v>
      </c>
      <c r="E103" s="4">
        <v>10000</v>
      </c>
      <c r="F103" s="4">
        <v>150</v>
      </c>
      <c r="G103" s="7">
        <f t="shared" si="1"/>
        <v>150</v>
      </c>
      <c r="H103" s="4" t="s">
        <v>1687</v>
      </c>
      <c r="I103" s="4">
        <v>55000</v>
      </c>
      <c r="J103" s="4" t="s">
        <v>4</v>
      </c>
      <c r="K103" s="4" t="s">
        <v>13</v>
      </c>
      <c r="L103" s="4" t="s">
        <v>6</v>
      </c>
      <c r="M103" s="4" t="s">
        <v>12</v>
      </c>
    </row>
    <row r="104" spans="1:13" x14ac:dyDescent="0.2">
      <c r="A104" s="4">
        <v>3052701</v>
      </c>
      <c r="B104" s="4">
        <v>8319907</v>
      </c>
      <c r="C104" s="4" t="s">
        <v>8927</v>
      </c>
      <c r="D104" s="4">
        <v>10000</v>
      </c>
      <c r="E104" s="4">
        <v>10000</v>
      </c>
      <c r="F104" s="4">
        <v>300</v>
      </c>
      <c r="G104" s="7">
        <f t="shared" si="1"/>
        <v>300</v>
      </c>
      <c r="H104" s="4" t="s">
        <v>2551</v>
      </c>
      <c r="I104" s="4">
        <v>10000</v>
      </c>
      <c r="J104" s="4" t="s">
        <v>4</v>
      </c>
      <c r="K104" s="4" t="s">
        <v>5</v>
      </c>
      <c r="L104" s="4" t="s">
        <v>6</v>
      </c>
      <c r="M104" s="4" t="s">
        <v>10</v>
      </c>
    </row>
    <row r="105" spans="1:13" x14ac:dyDescent="0.2">
      <c r="A105" s="4">
        <v>3052652</v>
      </c>
      <c r="B105" s="4">
        <v>9204581</v>
      </c>
      <c r="C105" s="4" t="s">
        <v>8928</v>
      </c>
      <c r="D105" s="4">
        <v>2000</v>
      </c>
      <c r="E105" s="4">
        <v>0</v>
      </c>
      <c r="F105" s="4">
        <v>0</v>
      </c>
      <c r="G105" s="7">
        <f t="shared" si="1"/>
        <v>-2000</v>
      </c>
      <c r="H105" s="4" t="s">
        <v>8929</v>
      </c>
      <c r="I105" s="4">
        <v>9350</v>
      </c>
      <c r="J105" s="4" t="s">
        <v>4</v>
      </c>
      <c r="K105" s="4" t="s">
        <v>5</v>
      </c>
      <c r="L105" s="4" t="s">
        <v>6</v>
      </c>
      <c r="M105" s="4" t="s">
        <v>52</v>
      </c>
    </row>
    <row r="106" spans="1:13" x14ac:dyDescent="0.2">
      <c r="A106" s="4">
        <v>3052764</v>
      </c>
      <c r="B106" s="4">
        <v>1620303</v>
      </c>
      <c r="C106" s="4" t="s">
        <v>8930</v>
      </c>
      <c r="D106" s="4">
        <v>1400</v>
      </c>
      <c r="E106" s="4">
        <v>1400</v>
      </c>
      <c r="F106" s="4">
        <v>468.16</v>
      </c>
      <c r="G106" s="7">
        <f t="shared" si="1"/>
        <v>468.16000000000008</v>
      </c>
      <c r="H106" s="4" t="s">
        <v>5429</v>
      </c>
      <c r="I106" s="4">
        <v>18000</v>
      </c>
      <c r="J106" s="4" t="s">
        <v>4</v>
      </c>
      <c r="K106" s="4" t="s">
        <v>8</v>
      </c>
      <c r="L106" s="4" t="s">
        <v>6</v>
      </c>
      <c r="M106" s="4" t="s">
        <v>23</v>
      </c>
    </row>
    <row r="107" spans="1:13" x14ac:dyDescent="0.2">
      <c r="A107" s="4">
        <v>3052771</v>
      </c>
      <c r="B107" s="4">
        <v>8623896</v>
      </c>
      <c r="C107" s="4" t="s">
        <v>8931</v>
      </c>
      <c r="D107" s="4">
        <v>10000</v>
      </c>
      <c r="E107" s="4">
        <v>10000</v>
      </c>
      <c r="F107" s="4">
        <v>280</v>
      </c>
      <c r="G107" s="7">
        <f t="shared" si="1"/>
        <v>280</v>
      </c>
      <c r="H107" s="4" t="s">
        <v>3350</v>
      </c>
      <c r="I107" s="4">
        <v>16000</v>
      </c>
      <c r="J107" s="4" t="s">
        <v>4</v>
      </c>
      <c r="K107" s="4" t="s">
        <v>8</v>
      </c>
      <c r="L107" s="4" t="s">
        <v>6</v>
      </c>
      <c r="M107" s="4" t="s">
        <v>111</v>
      </c>
    </row>
    <row r="108" spans="1:13" x14ac:dyDescent="0.2">
      <c r="A108" s="4">
        <v>3052834</v>
      </c>
      <c r="B108" s="4">
        <v>294156</v>
      </c>
      <c r="C108" s="4" t="s">
        <v>8932</v>
      </c>
      <c r="D108" s="4">
        <v>3000</v>
      </c>
      <c r="E108" s="4">
        <v>0</v>
      </c>
      <c r="F108" s="4">
        <v>0</v>
      </c>
      <c r="G108" s="7">
        <f t="shared" si="1"/>
        <v>-3000</v>
      </c>
      <c r="H108" s="4" t="s">
        <v>7359</v>
      </c>
      <c r="I108" s="4">
        <v>9000</v>
      </c>
      <c r="J108" s="4" t="s">
        <v>4</v>
      </c>
      <c r="K108" s="4" t="s">
        <v>16</v>
      </c>
      <c r="L108" s="4" t="s">
        <v>6</v>
      </c>
      <c r="M108" s="4" t="s">
        <v>64</v>
      </c>
    </row>
    <row r="109" spans="1:13" x14ac:dyDescent="0.2">
      <c r="A109" s="4">
        <v>3052876</v>
      </c>
      <c r="B109" s="4">
        <v>4406466</v>
      </c>
      <c r="C109" s="4" t="s">
        <v>8933</v>
      </c>
      <c r="D109" s="4">
        <v>7000</v>
      </c>
      <c r="E109" s="4">
        <v>7000</v>
      </c>
      <c r="F109" s="4">
        <v>560</v>
      </c>
      <c r="G109" s="7">
        <f t="shared" si="1"/>
        <v>560</v>
      </c>
      <c r="H109" s="4" t="s">
        <v>8934</v>
      </c>
      <c r="I109" s="4">
        <v>15000</v>
      </c>
      <c r="J109" s="4" t="s">
        <v>4</v>
      </c>
      <c r="K109" s="4" t="s">
        <v>5</v>
      </c>
      <c r="L109" s="4" t="s">
        <v>6</v>
      </c>
      <c r="M109" s="4" t="s">
        <v>173</v>
      </c>
    </row>
    <row r="110" spans="1:13" x14ac:dyDescent="0.2">
      <c r="A110" s="4">
        <v>3052890</v>
      </c>
      <c r="B110" s="4">
        <v>7945848</v>
      </c>
      <c r="C110" s="4" t="s">
        <v>8935</v>
      </c>
      <c r="D110" s="4">
        <v>1000</v>
      </c>
      <c r="E110" s="4">
        <v>1000</v>
      </c>
      <c r="F110" s="4">
        <v>91.2</v>
      </c>
      <c r="G110" s="7">
        <f t="shared" si="1"/>
        <v>91.200000000000045</v>
      </c>
      <c r="H110" s="4" t="s">
        <v>1475</v>
      </c>
      <c r="I110" s="4">
        <v>9000</v>
      </c>
      <c r="J110" s="4" t="s">
        <v>4</v>
      </c>
      <c r="K110" s="4" t="s">
        <v>8</v>
      </c>
      <c r="L110" s="4" t="s">
        <v>6</v>
      </c>
      <c r="M110" s="4" t="s">
        <v>65</v>
      </c>
    </row>
    <row r="111" spans="1:13" x14ac:dyDescent="0.2">
      <c r="A111" s="4">
        <v>3052904</v>
      </c>
      <c r="B111" s="4">
        <v>1758575</v>
      </c>
      <c r="C111" s="4" t="s">
        <v>8936</v>
      </c>
      <c r="D111" s="4">
        <v>7000</v>
      </c>
      <c r="E111" s="4">
        <v>7000</v>
      </c>
      <c r="F111" s="4">
        <v>1750</v>
      </c>
      <c r="G111" s="7">
        <f t="shared" si="1"/>
        <v>1750</v>
      </c>
      <c r="H111" s="4" t="s">
        <v>8937</v>
      </c>
      <c r="I111" s="4">
        <v>50000</v>
      </c>
      <c r="J111" s="4" t="s">
        <v>32</v>
      </c>
      <c r="K111" s="4" t="s">
        <v>8</v>
      </c>
      <c r="M111" s="4" t="s">
        <v>48</v>
      </c>
    </row>
    <row r="112" spans="1:13" x14ac:dyDescent="0.2">
      <c r="A112" s="4">
        <v>3052932</v>
      </c>
      <c r="B112" s="4">
        <v>5239851</v>
      </c>
      <c r="C112" s="4" t="s">
        <v>8938</v>
      </c>
      <c r="D112" s="4">
        <v>1000</v>
      </c>
      <c r="E112" s="4">
        <v>1000</v>
      </c>
      <c r="F112" s="4">
        <v>17.100000000000001</v>
      </c>
      <c r="G112" s="7">
        <f t="shared" si="1"/>
        <v>17.100000000000023</v>
      </c>
      <c r="H112" s="4" t="s">
        <v>1738</v>
      </c>
      <c r="I112" s="4">
        <v>13500</v>
      </c>
      <c r="J112" s="4" t="s">
        <v>4</v>
      </c>
      <c r="K112" s="4" t="s">
        <v>13</v>
      </c>
      <c r="L112" s="4" t="s">
        <v>14</v>
      </c>
      <c r="M112" s="4" t="s">
        <v>23</v>
      </c>
    </row>
    <row r="113" spans="1:13" x14ac:dyDescent="0.2">
      <c r="A113" s="4">
        <v>3050272</v>
      </c>
      <c r="B113" s="4">
        <v>9200997</v>
      </c>
      <c r="C113" s="4" t="s">
        <v>8939</v>
      </c>
      <c r="D113" s="4">
        <v>1200</v>
      </c>
      <c r="E113" s="4">
        <v>1200</v>
      </c>
      <c r="F113" s="4">
        <v>1.2</v>
      </c>
      <c r="G113" s="7">
        <f t="shared" si="1"/>
        <v>1.2000000000000455</v>
      </c>
      <c r="H113" s="4" t="s">
        <v>5951</v>
      </c>
      <c r="I113" s="4">
        <v>8000</v>
      </c>
      <c r="J113" s="4" t="s">
        <v>4</v>
      </c>
      <c r="K113" s="4" t="s">
        <v>13</v>
      </c>
      <c r="L113" s="4" t="s">
        <v>6</v>
      </c>
      <c r="M113" s="4" t="s">
        <v>35</v>
      </c>
    </row>
    <row r="114" spans="1:13" x14ac:dyDescent="0.2">
      <c r="A114" s="4">
        <v>3050055</v>
      </c>
      <c r="B114" s="4">
        <v>6964546</v>
      </c>
      <c r="C114" s="4" t="s">
        <v>8940</v>
      </c>
      <c r="D114" s="4">
        <v>1500</v>
      </c>
      <c r="E114" s="4">
        <v>1500</v>
      </c>
      <c r="F114" s="4">
        <v>29.1</v>
      </c>
      <c r="G114" s="7">
        <f t="shared" si="1"/>
        <v>29.099999999999909</v>
      </c>
      <c r="H114" s="4" t="s">
        <v>8941</v>
      </c>
      <c r="I114" s="4">
        <v>25000</v>
      </c>
      <c r="J114" s="4" t="s">
        <v>4</v>
      </c>
      <c r="K114" s="4" t="s">
        <v>8</v>
      </c>
      <c r="M114" s="4" t="s">
        <v>52</v>
      </c>
    </row>
    <row r="115" spans="1:13" x14ac:dyDescent="0.2">
      <c r="A115" s="4">
        <v>3053023</v>
      </c>
      <c r="B115" s="4">
        <v>8433454</v>
      </c>
      <c r="C115" s="4" t="s">
        <v>8942</v>
      </c>
      <c r="D115" s="4">
        <v>1500</v>
      </c>
      <c r="E115" s="4">
        <v>1500</v>
      </c>
      <c r="F115" s="4">
        <v>1003.2</v>
      </c>
      <c r="G115" s="7">
        <f t="shared" si="1"/>
        <v>1003.1999999999998</v>
      </c>
      <c r="H115" s="4" t="s">
        <v>1382</v>
      </c>
      <c r="I115" s="4">
        <v>5000</v>
      </c>
      <c r="J115" s="4" t="s">
        <v>72</v>
      </c>
      <c r="K115" s="4" t="s">
        <v>8</v>
      </c>
      <c r="M115" s="4" t="s">
        <v>186</v>
      </c>
    </row>
    <row r="116" spans="1:13" x14ac:dyDescent="0.2">
      <c r="A116" s="4">
        <v>3053002</v>
      </c>
      <c r="B116" s="4">
        <v>197718</v>
      </c>
      <c r="C116" s="4" t="s">
        <v>8943</v>
      </c>
      <c r="D116" s="4">
        <v>1500</v>
      </c>
      <c r="E116" s="4">
        <v>1500</v>
      </c>
      <c r="F116" s="4">
        <v>812.4</v>
      </c>
      <c r="G116" s="7">
        <f t="shared" si="1"/>
        <v>812.40000000000009</v>
      </c>
      <c r="H116" s="4" t="s">
        <v>8944</v>
      </c>
      <c r="I116" s="4">
        <v>12500</v>
      </c>
      <c r="J116" s="4" t="s">
        <v>11</v>
      </c>
      <c r="K116" s="4" t="s">
        <v>8</v>
      </c>
      <c r="M116" s="4" t="s">
        <v>52</v>
      </c>
    </row>
    <row r="117" spans="1:13" x14ac:dyDescent="0.2">
      <c r="A117" s="4">
        <v>3045330</v>
      </c>
      <c r="B117" s="4">
        <v>9187571</v>
      </c>
      <c r="C117" s="4" t="s">
        <v>8945</v>
      </c>
      <c r="D117" s="4">
        <v>2000</v>
      </c>
      <c r="E117" s="4">
        <v>2000</v>
      </c>
      <c r="F117" s="4">
        <v>2740</v>
      </c>
      <c r="G117" s="7">
        <f t="shared" si="1"/>
        <v>2740</v>
      </c>
      <c r="H117" s="4" t="s">
        <v>8946</v>
      </c>
      <c r="I117" s="4">
        <v>30000</v>
      </c>
      <c r="J117" s="4" t="s">
        <v>4</v>
      </c>
      <c r="K117" s="4" t="s">
        <v>8</v>
      </c>
      <c r="M117" s="4" t="s">
        <v>64</v>
      </c>
    </row>
    <row r="118" spans="1:13" x14ac:dyDescent="0.2">
      <c r="A118" s="4">
        <v>3052309</v>
      </c>
      <c r="B118" s="4">
        <v>6391029</v>
      </c>
      <c r="C118" s="4" t="s">
        <v>8947</v>
      </c>
      <c r="D118" s="4">
        <v>1000</v>
      </c>
      <c r="E118" s="4">
        <v>0</v>
      </c>
      <c r="F118" s="4">
        <v>0</v>
      </c>
      <c r="G118" s="7">
        <f t="shared" si="1"/>
        <v>-1000</v>
      </c>
      <c r="H118" s="4" t="s">
        <v>8948</v>
      </c>
      <c r="I118" s="4">
        <v>12000</v>
      </c>
      <c r="J118" s="4" t="s">
        <v>4</v>
      </c>
      <c r="K118" s="4" t="s">
        <v>5</v>
      </c>
      <c r="L118" s="4" t="s">
        <v>6</v>
      </c>
      <c r="M118" s="4" t="s">
        <v>12</v>
      </c>
    </row>
    <row r="119" spans="1:13" x14ac:dyDescent="0.2">
      <c r="A119" s="4">
        <v>3047192</v>
      </c>
      <c r="B119" s="4">
        <v>9191820</v>
      </c>
      <c r="C119" s="4" t="s">
        <v>8949</v>
      </c>
      <c r="D119" s="4">
        <v>500</v>
      </c>
      <c r="E119" s="4">
        <v>500</v>
      </c>
      <c r="F119" s="4">
        <v>0.4</v>
      </c>
      <c r="G119" s="7">
        <f t="shared" si="1"/>
        <v>0.39999999999997726</v>
      </c>
      <c r="H119" s="4" t="s">
        <v>8950</v>
      </c>
      <c r="I119" s="4">
        <v>22000</v>
      </c>
      <c r="J119" s="4" t="s">
        <v>4</v>
      </c>
      <c r="K119" s="4" t="s">
        <v>13</v>
      </c>
      <c r="L119" s="4" t="s">
        <v>6</v>
      </c>
      <c r="M119" s="4" t="s">
        <v>25</v>
      </c>
    </row>
    <row r="120" spans="1:13" x14ac:dyDescent="0.2">
      <c r="A120" s="4">
        <v>3051147</v>
      </c>
      <c r="B120" s="4">
        <v>9202754</v>
      </c>
      <c r="C120" s="4" t="s">
        <v>8951</v>
      </c>
      <c r="D120" s="4">
        <v>3000</v>
      </c>
      <c r="E120" s="4">
        <v>3000</v>
      </c>
      <c r="F120" s="4">
        <v>1470</v>
      </c>
      <c r="G120" s="7">
        <f t="shared" si="1"/>
        <v>1470</v>
      </c>
      <c r="H120" s="4" t="s">
        <v>8952</v>
      </c>
      <c r="I120" s="4">
        <v>12000</v>
      </c>
      <c r="J120" s="4" t="s">
        <v>4</v>
      </c>
      <c r="K120" s="4" t="s">
        <v>22</v>
      </c>
      <c r="L120" s="4" t="s">
        <v>9</v>
      </c>
      <c r="M120" s="4" t="s">
        <v>25</v>
      </c>
    </row>
    <row r="121" spans="1:13" x14ac:dyDescent="0.2">
      <c r="A121" s="4">
        <v>3053093</v>
      </c>
      <c r="B121" s="4">
        <v>208348</v>
      </c>
      <c r="C121" s="4" t="s">
        <v>8953</v>
      </c>
      <c r="D121" s="4">
        <v>1200</v>
      </c>
      <c r="E121" s="4">
        <v>1200</v>
      </c>
      <c r="F121" s="4">
        <v>18.239999999999998</v>
      </c>
      <c r="G121" s="7">
        <f t="shared" si="1"/>
        <v>18.240000000000009</v>
      </c>
      <c r="H121" s="4" t="s">
        <v>1727</v>
      </c>
      <c r="I121" s="4">
        <v>8000</v>
      </c>
      <c r="J121" s="4" t="s">
        <v>4</v>
      </c>
      <c r="K121" s="4" t="s">
        <v>13</v>
      </c>
      <c r="L121" s="4" t="s">
        <v>6</v>
      </c>
      <c r="M121" s="4" t="s">
        <v>65</v>
      </c>
    </row>
    <row r="122" spans="1:13" x14ac:dyDescent="0.2">
      <c r="A122" s="4">
        <v>3053100</v>
      </c>
      <c r="B122" s="4">
        <v>159516</v>
      </c>
      <c r="C122" s="4" t="s">
        <v>8954</v>
      </c>
      <c r="D122" s="4">
        <v>2000</v>
      </c>
      <c r="E122" s="4">
        <v>2000</v>
      </c>
      <c r="F122" s="4">
        <v>2.8</v>
      </c>
      <c r="G122" s="7">
        <f t="shared" si="1"/>
        <v>2.7999999999999545</v>
      </c>
      <c r="H122" s="4" t="s">
        <v>8955</v>
      </c>
      <c r="I122" s="4">
        <v>28500</v>
      </c>
      <c r="J122" s="4" t="s">
        <v>32</v>
      </c>
      <c r="K122" s="4" t="s">
        <v>8</v>
      </c>
      <c r="M122" s="4" t="s">
        <v>23</v>
      </c>
    </row>
    <row r="123" spans="1:13" x14ac:dyDescent="0.2">
      <c r="A123" s="4">
        <v>3052694</v>
      </c>
      <c r="B123" s="4">
        <v>8767242</v>
      </c>
      <c r="C123" s="4" t="s">
        <v>8956</v>
      </c>
      <c r="D123" s="4">
        <v>2000</v>
      </c>
      <c r="E123" s="4">
        <v>0</v>
      </c>
      <c r="F123" s="4">
        <v>0</v>
      </c>
      <c r="G123" s="7">
        <f t="shared" si="1"/>
        <v>-2000</v>
      </c>
      <c r="H123" s="4" t="s">
        <v>8957</v>
      </c>
      <c r="I123" s="4">
        <v>7000</v>
      </c>
      <c r="J123" s="4" t="s">
        <v>4</v>
      </c>
      <c r="K123" s="4" t="s">
        <v>13</v>
      </c>
      <c r="L123" s="4" t="s">
        <v>6</v>
      </c>
      <c r="M123" s="4" t="s">
        <v>20</v>
      </c>
    </row>
    <row r="124" spans="1:13" x14ac:dyDescent="0.2">
      <c r="A124" s="4">
        <v>3052883</v>
      </c>
      <c r="B124" s="4">
        <v>4317041</v>
      </c>
      <c r="C124" s="4" t="s">
        <v>8958</v>
      </c>
      <c r="D124" s="4">
        <v>1500</v>
      </c>
      <c r="E124" s="4">
        <v>0</v>
      </c>
      <c r="F124" s="4">
        <v>0</v>
      </c>
      <c r="G124" s="7">
        <f t="shared" si="1"/>
        <v>-1500</v>
      </c>
      <c r="H124" s="4" t="s">
        <v>8566</v>
      </c>
      <c r="I124" s="4">
        <v>20000</v>
      </c>
      <c r="J124" s="4" t="s">
        <v>32</v>
      </c>
      <c r="K124" s="4" t="s">
        <v>5</v>
      </c>
      <c r="M124" s="4" t="s">
        <v>17</v>
      </c>
    </row>
    <row r="125" spans="1:13" x14ac:dyDescent="0.2">
      <c r="A125" s="4">
        <v>3053177</v>
      </c>
      <c r="B125" s="4">
        <v>1660129</v>
      </c>
      <c r="C125" s="4" t="s">
        <v>8959</v>
      </c>
      <c r="D125" s="4">
        <v>10000</v>
      </c>
      <c r="E125" s="4">
        <v>10000</v>
      </c>
      <c r="F125" s="4">
        <v>18300</v>
      </c>
      <c r="G125" s="7">
        <f t="shared" si="1"/>
        <v>18300</v>
      </c>
      <c r="H125" s="4" t="s">
        <v>8960</v>
      </c>
      <c r="I125" s="4">
        <v>40000</v>
      </c>
      <c r="J125" s="4" t="s">
        <v>4</v>
      </c>
      <c r="K125" s="4" t="s">
        <v>13</v>
      </c>
      <c r="L125" s="4" t="s">
        <v>6</v>
      </c>
      <c r="M125" s="4" t="s">
        <v>25</v>
      </c>
    </row>
    <row r="126" spans="1:13" x14ac:dyDescent="0.2">
      <c r="A126" s="4">
        <v>3053156</v>
      </c>
      <c r="B126" s="4">
        <v>151927</v>
      </c>
      <c r="C126" s="4" t="s">
        <v>8961</v>
      </c>
      <c r="D126" s="4">
        <v>1100</v>
      </c>
      <c r="E126" s="4">
        <v>1100</v>
      </c>
      <c r="F126" s="4">
        <v>1469.16</v>
      </c>
      <c r="G126" s="7">
        <f t="shared" si="1"/>
        <v>1469.1599999999999</v>
      </c>
      <c r="H126" s="4" t="s">
        <v>8962</v>
      </c>
      <c r="I126" s="4">
        <v>9000</v>
      </c>
      <c r="J126" s="4" t="s">
        <v>4</v>
      </c>
      <c r="K126" s="4" t="s">
        <v>5</v>
      </c>
      <c r="L126" s="4" t="s">
        <v>6</v>
      </c>
      <c r="M126" s="4" t="s">
        <v>52</v>
      </c>
    </row>
    <row r="127" spans="1:13" x14ac:dyDescent="0.2">
      <c r="A127" s="4">
        <v>3052897</v>
      </c>
      <c r="B127" s="4">
        <v>6552533</v>
      </c>
      <c r="C127" s="4" t="s">
        <v>8963</v>
      </c>
      <c r="D127" s="4">
        <v>1000</v>
      </c>
      <c r="E127" s="4">
        <v>1000</v>
      </c>
      <c r="F127" s="4">
        <v>144.4</v>
      </c>
      <c r="G127" s="7">
        <f t="shared" si="1"/>
        <v>144.40000000000009</v>
      </c>
      <c r="H127" s="4" t="s">
        <v>8964</v>
      </c>
      <c r="I127" s="4">
        <v>10000</v>
      </c>
      <c r="J127" s="4" t="s">
        <v>4</v>
      </c>
      <c r="K127" s="4" t="s">
        <v>5</v>
      </c>
      <c r="L127" s="4" t="s">
        <v>9</v>
      </c>
      <c r="M127" s="4" t="s">
        <v>52</v>
      </c>
    </row>
    <row r="128" spans="1:13" x14ac:dyDescent="0.2">
      <c r="A128" s="4">
        <v>3052946</v>
      </c>
      <c r="B128" s="4">
        <v>7048154</v>
      </c>
      <c r="C128" s="4" t="s">
        <v>8966</v>
      </c>
      <c r="D128" s="4">
        <v>1000</v>
      </c>
      <c r="E128" s="4">
        <v>1000</v>
      </c>
      <c r="F128" s="4">
        <v>0.8</v>
      </c>
      <c r="G128" s="7">
        <f t="shared" si="1"/>
        <v>0.79999999999995453</v>
      </c>
      <c r="H128" s="4" t="s">
        <v>8967</v>
      </c>
      <c r="I128" s="4">
        <v>10000</v>
      </c>
      <c r="J128" s="4" t="s">
        <v>4</v>
      </c>
      <c r="K128" s="4" t="s">
        <v>13</v>
      </c>
      <c r="L128" s="4" t="s">
        <v>14</v>
      </c>
      <c r="M128" s="4" t="s">
        <v>20</v>
      </c>
    </row>
    <row r="129" spans="1:13" x14ac:dyDescent="0.2">
      <c r="A129" s="4">
        <v>3050174</v>
      </c>
      <c r="B129" s="4">
        <v>9057966</v>
      </c>
      <c r="C129" s="4" t="s">
        <v>8968</v>
      </c>
      <c r="D129" s="4">
        <v>8050</v>
      </c>
      <c r="E129" s="4">
        <v>8050</v>
      </c>
      <c r="F129" s="4">
        <v>9611.7000000000007</v>
      </c>
      <c r="G129" s="7">
        <f t="shared" si="1"/>
        <v>9611.7000000000007</v>
      </c>
      <c r="H129" s="4" t="s">
        <v>4935</v>
      </c>
      <c r="I129" s="4">
        <v>10000</v>
      </c>
      <c r="J129" s="4" t="s">
        <v>51</v>
      </c>
      <c r="K129" s="4" t="s">
        <v>13</v>
      </c>
      <c r="M129" s="4" t="s">
        <v>64</v>
      </c>
    </row>
    <row r="130" spans="1:13" x14ac:dyDescent="0.2">
      <c r="A130" s="4">
        <v>3039940</v>
      </c>
      <c r="B130" s="4">
        <v>7843571</v>
      </c>
      <c r="C130" s="4" t="s">
        <v>8969</v>
      </c>
      <c r="D130" s="4">
        <v>2390.5</v>
      </c>
      <c r="E130" s="4">
        <v>2390.5</v>
      </c>
      <c r="F130" s="4">
        <v>57.6</v>
      </c>
      <c r="G130" s="7">
        <f t="shared" ref="G130:G193" si="2">E130+F130-D130</f>
        <v>57.599999999999909</v>
      </c>
      <c r="H130" s="4" t="s">
        <v>8970</v>
      </c>
      <c r="I130" s="4">
        <v>9000</v>
      </c>
      <c r="J130" s="4" t="s">
        <v>51</v>
      </c>
      <c r="K130" s="4" t="s">
        <v>13</v>
      </c>
      <c r="L130" s="4" t="s">
        <v>9</v>
      </c>
      <c r="M130" s="4" t="s">
        <v>25</v>
      </c>
    </row>
    <row r="131" spans="1:13" x14ac:dyDescent="0.2">
      <c r="A131" s="4">
        <v>3053380</v>
      </c>
      <c r="B131" s="4">
        <v>8030856</v>
      </c>
      <c r="C131" s="4" t="s">
        <v>8971</v>
      </c>
      <c r="D131" s="4">
        <v>1500</v>
      </c>
      <c r="E131" s="4">
        <v>1500</v>
      </c>
      <c r="F131" s="4">
        <v>1541.7</v>
      </c>
      <c r="G131" s="7">
        <f t="shared" si="2"/>
        <v>1541.6999999999998</v>
      </c>
      <c r="H131" s="4" t="s">
        <v>2225</v>
      </c>
      <c r="I131" s="4">
        <v>30000</v>
      </c>
      <c r="J131" s="4" t="s">
        <v>4</v>
      </c>
      <c r="K131" s="4" t="s">
        <v>13</v>
      </c>
      <c r="L131" s="4" t="s">
        <v>6</v>
      </c>
      <c r="M131" s="4" t="s">
        <v>12</v>
      </c>
    </row>
    <row r="132" spans="1:13" x14ac:dyDescent="0.2">
      <c r="A132" s="4">
        <v>3053387</v>
      </c>
      <c r="B132" s="4">
        <v>9208410</v>
      </c>
      <c r="C132" s="4" t="s">
        <v>8972</v>
      </c>
      <c r="D132" s="4">
        <v>2900</v>
      </c>
      <c r="E132" s="4">
        <v>2900</v>
      </c>
      <c r="F132" s="4">
        <v>2.61</v>
      </c>
      <c r="G132" s="7">
        <f t="shared" si="2"/>
        <v>2.6100000000001273</v>
      </c>
      <c r="H132" s="4" t="s">
        <v>8973</v>
      </c>
      <c r="I132" s="4">
        <v>10000</v>
      </c>
      <c r="J132" s="4" t="s">
        <v>4</v>
      </c>
      <c r="K132" s="4" t="s">
        <v>13</v>
      </c>
      <c r="L132" s="4" t="s">
        <v>6</v>
      </c>
      <c r="M132" s="4" t="s">
        <v>23</v>
      </c>
    </row>
    <row r="133" spans="1:13" x14ac:dyDescent="0.2">
      <c r="A133" s="4">
        <v>3052911</v>
      </c>
      <c r="B133" s="4">
        <v>8924616</v>
      </c>
      <c r="C133" s="4" t="s">
        <v>8974</v>
      </c>
      <c r="D133" s="4">
        <v>500</v>
      </c>
      <c r="E133" s="4">
        <v>500</v>
      </c>
      <c r="F133" s="4">
        <v>218.5</v>
      </c>
      <c r="G133" s="7">
        <f t="shared" si="2"/>
        <v>218.5</v>
      </c>
      <c r="H133" s="4" t="s">
        <v>5603</v>
      </c>
      <c r="I133" s="4">
        <v>15000</v>
      </c>
      <c r="J133" s="4" t="s">
        <v>4</v>
      </c>
      <c r="K133" s="4" t="s">
        <v>13</v>
      </c>
      <c r="L133" s="4" t="s">
        <v>6</v>
      </c>
      <c r="M133" s="4" t="s">
        <v>47</v>
      </c>
    </row>
    <row r="134" spans="1:13" x14ac:dyDescent="0.2">
      <c r="A134" s="4">
        <v>3053471</v>
      </c>
      <c r="B134" s="4">
        <v>6596808</v>
      </c>
      <c r="C134" s="4" t="s">
        <v>8975</v>
      </c>
      <c r="D134" s="4">
        <v>4050</v>
      </c>
      <c r="E134" s="4">
        <v>4050</v>
      </c>
      <c r="F134" s="4">
        <v>123.12</v>
      </c>
      <c r="G134" s="7">
        <f t="shared" si="2"/>
        <v>123.11999999999989</v>
      </c>
      <c r="H134" s="4" t="s">
        <v>8976</v>
      </c>
      <c r="I134" s="4">
        <v>7000</v>
      </c>
      <c r="J134" s="4" t="s">
        <v>51</v>
      </c>
      <c r="K134" s="4" t="s">
        <v>13</v>
      </c>
      <c r="L134" s="4" t="s">
        <v>9</v>
      </c>
      <c r="M134" s="4" t="s">
        <v>48</v>
      </c>
    </row>
    <row r="135" spans="1:13" x14ac:dyDescent="0.2">
      <c r="A135" s="4">
        <v>3053352</v>
      </c>
      <c r="B135" s="4">
        <v>178143</v>
      </c>
      <c r="C135" s="4" t="s">
        <v>8977</v>
      </c>
      <c r="D135" s="4">
        <v>1000</v>
      </c>
      <c r="E135" s="4">
        <v>1000</v>
      </c>
      <c r="F135" s="4">
        <v>0.2</v>
      </c>
      <c r="G135" s="7">
        <f t="shared" si="2"/>
        <v>0.20000000000004547</v>
      </c>
      <c r="H135" s="4" t="s">
        <v>812</v>
      </c>
      <c r="I135" s="4">
        <v>9000</v>
      </c>
      <c r="J135" s="4" t="s">
        <v>4</v>
      </c>
      <c r="K135" s="4" t="s">
        <v>5</v>
      </c>
      <c r="L135" s="4" t="s">
        <v>6</v>
      </c>
      <c r="M135" s="4" t="s">
        <v>7</v>
      </c>
    </row>
    <row r="136" spans="1:13" x14ac:dyDescent="0.2">
      <c r="A136" s="4">
        <v>3053079</v>
      </c>
      <c r="B136" s="4">
        <v>7823796</v>
      </c>
      <c r="C136" s="4" t="s">
        <v>8978</v>
      </c>
      <c r="D136" s="4">
        <v>1000</v>
      </c>
      <c r="E136" s="4">
        <v>1000</v>
      </c>
      <c r="F136" s="4">
        <v>0.8</v>
      </c>
      <c r="G136" s="7">
        <f t="shared" si="2"/>
        <v>0.79999999999995453</v>
      </c>
      <c r="H136" s="4" t="s">
        <v>8979</v>
      </c>
      <c r="I136" s="4">
        <v>14000</v>
      </c>
      <c r="J136" s="4" t="s">
        <v>4</v>
      </c>
      <c r="K136" s="4" t="s">
        <v>8</v>
      </c>
      <c r="L136" s="4" t="s">
        <v>6</v>
      </c>
      <c r="M136" s="4" t="s">
        <v>7</v>
      </c>
    </row>
    <row r="137" spans="1:13" x14ac:dyDescent="0.2">
      <c r="A137" s="4">
        <v>3053394</v>
      </c>
      <c r="B137" s="4">
        <v>9079379</v>
      </c>
      <c r="C137" s="4" t="s">
        <v>8980</v>
      </c>
      <c r="D137" s="4">
        <v>1000</v>
      </c>
      <c r="E137" s="4">
        <v>0</v>
      </c>
      <c r="F137" s="4">
        <v>0</v>
      </c>
      <c r="G137" s="7">
        <f t="shared" si="2"/>
        <v>-1000</v>
      </c>
      <c r="H137" s="4" t="s">
        <v>206</v>
      </c>
      <c r="I137" s="4">
        <v>8200</v>
      </c>
      <c r="J137" s="4" t="s">
        <v>4</v>
      </c>
      <c r="K137" s="4" t="s">
        <v>13</v>
      </c>
      <c r="L137" s="4" t="s">
        <v>6</v>
      </c>
      <c r="M137" s="4" t="s">
        <v>20</v>
      </c>
    </row>
    <row r="138" spans="1:13" x14ac:dyDescent="0.2">
      <c r="A138" s="4">
        <v>3053191</v>
      </c>
      <c r="B138" s="4">
        <v>8165382</v>
      </c>
      <c r="C138" s="4" t="s">
        <v>8981</v>
      </c>
      <c r="D138" s="4">
        <v>1000</v>
      </c>
      <c r="E138" s="4">
        <v>0</v>
      </c>
      <c r="F138" s="4">
        <v>0</v>
      </c>
      <c r="G138" s="7">
        <f t="shared" si="2"/>
        <v>-1000</v>
      </c>
      <c r="H138" s="4" t="s">
        <v>5480</v>
      </c>
      <c r="I138" s="4">
        <v>2000</v>
      </c>
      <c r="J138" s="4" t="s">
        <v>4</v>
      </c>
      <c r="K138" s="4" t="s">
        <v>22</v>
      </c>
      <c r="L138" s="4" t="s">
        <v>14</v>
      </c>
      <c r="M138" s="4" t="s">
        <v>65</v>
      </c>
    </row>
    <row r="139" spans="1:13" x14ac:dyDescent="0.2">
      <c r="A139" s="4">
        <v>3053478</v>
      </c>
      <c r="B139" s="4">
        <v>7857165</v>
      </c>
      <c r="C139" s="4" t="s">
        <v>8982</v>
      </c>
      <c r="D139" s="4">
        <v>1500</v>
      </c>
      <c r="E139" s="4">
        <v>0</v>
      </c>
      <c r="F139" s="4">
        <v>3598.5</v>
      </c>
      <c r="G139" s="7">
        <f t="shared" si="2"/>
        <v>2098.5</v>
      </c>
      <c r="H139" s="4" t="s">
        <v>7344</v>
      </c>
      <c r="I139" s="4">
        <v>35000</v>
      </c>
      <c r="J139" s="4" t="s">
        <v>4</v>
      </c>
      <c r="K139" s="4" t="s">
        <v>13</v>
      </c>
      <c r="L139" s="4" t="s">
        <v>6</v>
      </c>
      <c r="M139" s="4" t="s">
        <v>25</v>
      </c>
    </row>
    <row r="140" spans="1:13" x14ac:dyDescent="0.2">
      <c r="A140" s="4">
        <v>3053576</v>
      </c>
      <c r="B140" s="4">
        <v>7195462</v>
      </c>
      <c r="C140" s="4" t="s">
        <v>8983</v>
      </c>
      <c r="D140" s="4">
        <v>2000</v>
      </c>
      <c r="E140" s="4">
        <v>0</v>
      </c>
      <c r="F140" s="4">
        <v>0</v>
      </c>
      <c r="G140" s="7">
        <f t="shared" si="2"/>
        <v>-2000</v>
      </c>
      <c r="H140" s="4" t="s">
        <v>6998</v>
      </c>
      <c r="I140" s="4">
        <v>10000</v>
      </c>
      <c r="J140" s="4" t="s">
        <v>4</v>
      </c>
      <c r="K140" s="4" t="s">
        <v>13</v>
      </c>
      <c r="L140" s="4" t="s">
        <v>6</v>
      </c>
      <c r="M140" s="4" t="s">
        <v>47</v>
      </c>
    </row>
    <row r="141" spans="1:13" x14ac:dyDescent="0.2">
      <c r="A141" s="4">
        <v>3053415</v>
      </c>
      <c r="B141" s="4">
        <v>9208480</v>
      </c>
      <c r="C141" s="4" t="s">
        <v>8984</v>
      </c>
      <c r="D141" s="4">
        <v>2000</v>
      </c>
      <c r="E141" s="4">
        <v>2000</v>
      </c>
      <c r="F141" s="4">
        <v>117</v>
      </c>
      <c r="G141" s="7">
        <f t="shared" si="2"/>
        <v>117</v>
      </c>
      <c r="H141" s="4" t="s">
        <v>3814</v>
      </c>
      <c r="I141" s="4">
        <v>13600</v>
      </c>
      <c r="J141" s="4" t="s">
        <v>4</v>
      </c>
      <c r="K141" s="4" t="s">
        <v>13</v>
      </c>
      <c r="L141" s="4" t="s">
        <v>6</v>
      </c>
      <c r="M141" s="4" t="s">
        <v>186</v>
      </c>
    </row>
    <row r="142" spans="1:13" x14ac:dyDescent="0.2">
      <c r="A142" s="4">
        <v>3053611</v>
      </c>
      <c r="B142" s="4">
        <v>9209019</v>
      </c>
      <c r="C142" s="4" t="s">
        <v>8985</v>
      </c>
      <c r="D142" s="4">
        <v>1000</v>
      </c>
      <c r="E142" s="4">
        <v>1000</v>
      </c>
      <c r="F142" s="4">
        <v>0.6</v>
      </c>
      <c r="G142" s="7">
        <f t="shared" si="2"/>
        <v>0.60000000000002274</v>
      </c>
      <c r="H142" s="4" t="s">
        <v>8986</v>
      </c>
      <c r="I142" s="4">
        <v>7000</v>
      </c>
      <c r="J142" s="4" t="s">
        <v>51</v>
      </c>
      <c r="K142" s="4" t="s">
        <v>13</v>
      </c>
      <c r="M142" s="4" t="s">
        <v>47</v>
      </c>
    </row>
    <row r="143" spans="1:13" x14ac:dyDescent="0.2">
      <c r="A143" s="4">
        <v>3053695</v>
      </c>
      <c r="B143" s="4">
        <v>561710</v>
      </c>
      <c r="C143" s="4" t="s">
        <v>8987</v>
      </c>
      <c r="D143" s="4">
        <v>10000</v>
      </c>
      <c r="E143" s="4">
        <v>10000</v>
      </c>
      <c r="F143" s="4">
        <v>4256</v>
      </c>
      <c r="G143" s="7">
        <f t="shared" si="2"/>
        <v>4256</v>
      </c>
      <c r="H143" s="4" t="s">
        <v>540</v>
      </c>
      <c r="I143" s="4">
        <v>45000</v>
      </c>
      <c r="J143" s="4" t="s">
        <v>4</v>
      </c>
      <c r="K143" s="4" t="s">
        <v>22</v>
      </c>
      <c r="L143" s="4" t="s">
        <v>6</v>
      </c>
      <c r="M143" s="4" t="s">
        <v>20</v>
      </c>
    </row>
    <row r="144" spans="1:13" x14ac:dyDescent="0.2">
      <c r="A144" s="4">
        <v>3053786</v>
      </c>
      <c r="B144" s="4">
        <v>7219787</v>
      </c>
      <c r="C144" s="4" t="s">
        <v>8988</v>
      </c>
      <c r="D144" s="4">
        <v>1500</v>
      </c>
      <c r="E144" s="4">
        <v>1500</v>
      </c>
      <c r="F144" s="4">
        <v>2.1</v>
      </c>
      <c r="G144" s="7">
        <f t="shared" si="2"/>
        <v>2.0999999999999091</v>
      </c>
      <c r="H144" s="4" t="s">
        <v>2312</v>
      </c>
      <c r="I144" s="4">
        <v>7000</v>
      </c>
      <c r="J144" s="4" t="s">
        <v>4</v>
      </c>
      <c r="K144" s="4" t="s">
        <v>13</v>
      </c>
      <c r="L144" s="4" t="s">
        <v>6</v>
      </c>
      <c r="M144" s="4" t="s">
        <v>26</v>
      </c>
    </row>
    <row r="145" spans="1:13" x14ac:dyDescent="0.2">
      <c r="A145" s="4">
        <v>3053814</v>
      </c>
      <c r="B145" s="4">
        <v>1871703</v>
      </c>
      <c r="C145" s="4" t="s">
        <v>8989</v>
      </c>
      <c r="D145" s="4">
        <v>2500</v>
      </c>
      <c r="E145" s="4">
        <v>2500</v>
      </c>
      <c r="F145" s="4">
        <v>6147.5</v>
      </c>
      <c r="G145" s="7">
        <f t="shared" si="2"/>
        <v>6147.5</v>
      </c>
      <c r="H145" s="4" t="s">
        <v>8990</v>
      </c>
      <c r="I145" s="4">
        <v>10000</v>
      </c>
      <c r="J145" s="4" t="s">
        <v>4</v>
      </c>
      <c r="K145" s="4" t="s">
        <v>8</v>
      </c>
      <c r="L145" s="4" t="s">
        <v>6</v>
      </c>
      <c r="M145" s="4" t="s">
        <v>12</v>
      </c>
    </row>
    <row r="146" spans="1:13" x14ac:dyDescent="0.2">
      <c r="A146" s="4">
        <v>3053828</v>
      </c>
      <c r="B146" s="4">
        <v>7558545</v>
      </c>
      <c r="C146" s="4" t="s">
        <v>8991</v>
      </c>
      <c r="D146" s="4">
        <v>2500</v>
      </c>
      <c r="E146" s="4">
        <v>2500</v>
      </c>
      <c r="F146" s="4">
        <v>85.5</v>
      </c>
      <c r="G146" s="7">
        <f t="shared" si="2"/>
        <v>85.5</v>
      </c>
      <c r="H146" s="4" t="s">
        <v>4346</v>
      </c>
      <c r="I146" s="4">
        <v>12000</v>
      </c>
      <c r="J146" s="4" t="s">
        <v>4</v>
      </c>
      <c r="K146" s="4" t="s">
        <v>13</v>
      </c>
      <c r="L146" s="4" t="s">
        <v>6</v>
      </c>
      <c r="M146" s="4" t="s">
        <v>7</v>
      </c>
    </row>
    <row r="147" spans="1:13" x14ac:dyDescent="0.2">
      <c r="A147" s="4">
        <v>3053856</v>
      </c>
      <c r="B147" s="4">
        <v>6866637</v>
      </c>
      <c r="C147" s="4" t="s">
        <v>8992</v>
      </c>
      <c r="D147" s="4">
        <v>2000</v>
      </c>
      <c r="E147" s="4">
        <v>2000</v>
      </c>
      <c r="F147" s="4">
        <v>703</v>
      </c>
      <c r="G147" s="7">
        <f t="shared" si="2"/>
        <v>703</v>
      </c>
      <c r="H147" s="4" t="s">
        <v>2492</v>
      </c>
      <c r="I147" s="4">
        <v>9000</v>
      </c>
      <c r="J147" s="4" t="s">
        <v>51</v>
      </c>
      <c r="K147" s="4" t="s">
        <v>13</v>
      </c>
      <c r="M147" s="4" t="s">
        <v>52</v>
      </c>
    </row>
    <row r="148" spans="1:13" x14ac:dyDescent="0.2">
      <c r="A148" s="4">
        <v>3053821</v>
      </c>
      <c r="B148" s="4">
        <v>8212863</v>
      </c>
      <c r="C148" s="4" t="s">
        <v>8993</v>
      </c>
      <c r="D148" s="4">
        <v>2000</v>
      </c>
      <c r="E148" s="4">
        <v>0</v>
      </c>
      <c r="F148" s="4">
        <v>2991</v>
      </c>
      <c r="G148" s="7">
        <f t="shared" si="2"/>
        <v>991</v>
      </c>
      <c r="H148" s="4" t="s">
        <v>4712</v>
      </c>
      <c r="I148" s="4">
        <v>20000</v>
      </c>
      <c r="J148" s="4" t="s">
        <v>4</v>
      </c>
      <c r="K148" s="4" t="s">
        <v>8</v>
      </c>
      <c r="L148" s="4" t="s">
        <v>6</v>
      </c>
      <c r="M148" s="4" t="s">
        <v>23</v>
      </c>
    </row>
    <row r="149" spans="1:13" x14ac:dyDescent="0.2">
      <c r="A149" s="4">
        <v>3053835</v>
      </c>
      <c r="B149" s="4">
        <v>8518434</v>
      </c>
      <c r="C149" s="4" t="s">
        <v>8994</v>
      </c>
      <c r="D149" s="4">
        <v>2000</v>
      </c>
      <c r="E149" s="4">
        <v>2000</v>
      </c>
      <c r="F149" s="4">
        <v>3</v>
      </c>
      <c r="G149" s="7">
        <f t="shared" si="2"/>
        <v>3</v>
      </c>
      <c r="H149" s="4" t="s">
        <v>8995</v>
      </c>
      <c r="I149" s="4">
        <v>25000</v>
      </c>
      <c r="J149" s="4" t="s">
        <v>4</v>
      </c>
      <c r="K149" s="4" t="s">
        <v>5</v>
      </c>
      <c r="L149" s="4" t="s">
        <v>6</v>
      </c>
      <c r="M149" s="4" t="s">
        <v>17</v>
      </c>
    </row>
    <row r="150" spans="1:13" x14ac:dyDescent="0.2">
      <c r="A150" s="4">
        <v>3053933</v>
      </c>
      <c r="B150" s="4">
        <v>8354943</v>
      </c>
      <c r="C150" s="4" t="s">
        <v>8996</v>
      </c>
      <c r="D150" s="4">
        <v>5050</v>
      </c>
      <c r="E150" s="4">
        <v>0</v>
      </c>
      <c r="F150" s="4">
        <v>3454.2</v>
      </c>
      <c r="G150" s="7">
        <f t="shared" si="2"/>
        <v>-1595.8000000000002</v>
      </c>
      <c r="H150" s="4" t="s">
        <v>8997</v>
      </c>
      <c r="I150" s="4">
        <v>10000</v>
      </c>
      <c r="J150" s="4" t="s">
        <v>4</v>
      </c>
      <c r="K150" s="4" t="s">
        <v>5</v>
      </c>
      <c r="L150" s="4" t="s">
        <v>6</v>
      </c>
      <c r="M150" s="4" t="s">
        <v>111</v>
      </c>
    </row>
    <row r="151" spans="1:13" x14ac:dyDescent="0.2">
      <c r="A151" s="4">
        <v>3053947</v>
      </c>
      <c r="B151" s="4">
        <v>373892</v>
      </c>
      <c r="C151" s="4" t="s">
        <v>8998</v>
      </c>
      <c r="D151" s="4">
        <v>1800</v>
      </c>
      <c r="E151" s="4">
        <v>0</v>
      </c>
      <c r="F151" s="4">
        <v>0</v>
      </c>
      <c r="G151" s="7">
        <f t="shared" si="2"/>
        <v>-1800</v>
      </c>
      <c r="H151" s="4" t="s">
        <v>8999</v>
      </c>
      <c r="I151" s="4">
        <v>25000</v>
      </c>
      <c r="J151" s="4" t="s">
        <v>98</v>
      </c>
      <c r="K151" s="4" t="s">
        <v>8</v>
      </c>
      <c r="M151" s="4" t="s">
        <v>101</v>
      </c>
    </row>
    <row r="152" spans="1:13" x14ac:dyDescent="0.2">
      <c r="A152" s="4">
        <v>3053905</v>
      </c>
      <c r="B152" s="4">
        <v>9210139</v>
      </c>
      <c r="C152" s="4" t="s">
        <v>9000</v>
      </c>
      <c r="D152" s="4">
        <v>1100</v>
      </c>
      <c r="E152" s="4">
        <v>1100</v>
      </c>
      <c r="F152" s="4">
        <v>0.22</v>
      </c>
      <c r="G152" s="7">
        <f t="shared" si="2"/>
        <v>0.22000000000002728</v>
      </c>
      <c r="H152" s="4" t="s">
        <v>9001</v>
      </c>
      <c r="I152" s="4">
        <v>7500</v>
      </c>
      <c r="J152" s="4" t="s">
        <v>4</v>
      </c>
      <c r="K152" s="4" t="s">
        <v>13</v>
      </c>
      <c r="L152" s="4" t="s">
        <v>6</v>
      </c>
      <c r="M152" s="4" t="s">
        <v>64</v>
      </c>
    </row>
    <row r="153" spans="1:13" x14ac:dyDescent="0.2">
      <c r="A153" s="4">
        <v>3053926</v>
      </c>
      <c r="B153" s="4">
        <v>4813481</v>
      </c>
      <c r="C153" s="4" t="s">
        <v>9002</v>
      </c>
      <c r="D153" s="4">
        <v>1500</v>
      </c>
      <c r="E153" s="4">
        <v>1500</v>
      </c>
      <c r="F153" s="4">
        <v>256.5</v>
      </c>
      <c r="G153" s="7">
        <f t="shared" si="2"/>
        <v>256.5</v>
      </c>
      <c r="H153" s="4" t="s">
        <v>9003</v>
      </c>
      <c r="I153" s="4">
        <v>20000</v>
      </c>
      <c r="J153" s="4" t="s">
        <v>4</v>
      </c>
      <c r="K153" s="4" t="s">
        <v>8</v>
      </c>
      <c r="L153" s="4" t="s">
        <v>6</v>
      </c>
      <c r="M153" s="4" t="s">
        <v>17</v>
      </c>
    </row>
    <row r="154" spans="1:13" x14ac:dyDescent="0.2">
      <c r="A154" s="4">
        <v>3053940</v>
      </c>
      <c r="B154" s="4">
        <v>7828381</v>
      </c>
      <c r="C154" s="4" t="s">
        <v>9004</v>
      </c>
      <c r="D154" s="4">
        <v>1000</v>
      </c>
      <c r="E154" s="4">
        <v>0</v>
      </c>
      <c r="F154" s="4">
        <v>0</v>
      </c>
      <c r="G154" s="7">
        <f t="shared" si="2"/>
        <v>-1000</v>
      </c>
      <c r="H154" s="4" t="s">
        <v>9005</v>
      </c>
      <c r="I154" s="4">
        <v>8000</v>
      </c>
      <c r="J154" s="4" t="s">
        <v>4</v>
      </c>
      <c r="K154" s="4" t="s">
        <v>13</v>
      </c>
      <c r="L154" s="4" t="s">
        <v>6</v>
      </c>
      <c r="M154" s="4" t="s">
        <v>48</v>
      </c>
    </row>
    <row r="155" spans="1:13" x14ac:dyDescent="0.2">
      <c r="A155" s="4">
        <v>3054017</v>
      </c>
      <c r="B155" s="4">
        <v>4806579</v>
      </c>
      <c r="C155" s="4" t="s">
        <v>9006</v>
      </c>
      <c r="D155" s="4">
        <v>2500</v>
      </c>
      <c r="E155" s="4">
        <v>0</v>
      </c>
      <c r="F155" s="4">
        <v>0</v>
      </c>
      <c r="G155" s="7">
        <f t="shared" si="2"/>
        <v>-2500</v>
      </c>
      <c r="H155" s="4" t="s">
        <v>714</v>
      </c>
      <c r="I155" s="4">
        <v>15000</v>
      </c>
      <c r="J155" s="4" t="s">
        <v>4</v>
      </c>
      <c r="K155" s="4" t="s">
        <v>13</v>
      </c>
      <c r="L155" s="4" t="s">
        <v>9</v>
      </c>
      <c r="M155" s="4" t="s">
        <v>64</v>
      </c>
    </row>
    <row r="156" spans="1:13" x14ac:dyDescent="0.2">
      <c r="A156" s="4">
        <v>3054038</v>
      </c>
      <c r="B156" s="4">
        <v>247488</v>
      </c>
      <c r="C156" s="4" t="s">
        <v>9007</v>
      </c>
      <c r="D156" s="4">
        <v>1000</v>
      </c>
      <c r="E156" s="4">
        <v>1000</v>
      </c>
      <c r="F156" s="4">
        <v>36.1</v>
      </c>
      <c r="G156" s="7">
        <f t="shared" si="2"/>
        <v>36.099999999999909</v>
      </c>
      <c r="H156" s="4" t="s">
        <v>5495</v>
      </c>
      <c r="I156" s="4">
        <v>15000</v>
      </c>
      <c r="J156" s="4" t="s">
        <v>4</v>
      </c>
      <c r="K156" s="4" t="s">
        <v>13</v>
      </c>
      <c r="L156" s="4" t="s">
        <v>6</v>
      </c>
      <c r="M156" s="4" t="s">
        <v>111</v>
      </c>
    </row>
    <row r="157" spans="1:13" x14ac:dyDescent="0.2">
      <c r="A157" s="4">
        <v>3053975</v>
      </c>
      <c r="B157" s="4">
        <v>9210209</v>
      </c>
      <c r="C157" s="4" t="s">
        <v>9008</v>
      </c>
      <c r="D157" s="4">
        <v>1500</v>
      </c>
      <c r="E157" s="4">
        <v>1500</v>
      </c>
      <c r="F157" s="4">
        <v>1.05</v>
      </c>
      <c r="G157" s="7">
        <f t="shared" si="2"/>
        <v>1.0499999999999545</v>
      </c>
      <c r="H157" s="4" t="s">
        <v>9009</v>
      </c>
      <c r="I157" s="4">
        <v>15000</v>
      </c>
      <c r="J157" s="4" t="s">
        <v>4</v>
      </c>
      <c r="K157" s="4" t="s">
        <v>22</v>
      </c>
      <c r="L157" s="4" t="s">
        <v>6</v>
      </c>
      <c r="M157" s="4" t="s">
        <v>19</v>
      </c>
    </row>
    <row r="158" spans="1:13" x14ac:dyDescent="0.2">
      <c r="A158" s="4">
        <v>3053618</v>
      </c>
      <c r="B158" s="4">
        <v>9209026</v>
      </c>
      <c r="C158" s="4" t="s">
        <v>9010</v>
      </c>
      <c r="D158" s="4">
        <v>2000</v>
      </c>
      <c r="E158" s="4">
        <v>0</v>
      </c>
      <c r="F158" s="4">
        <v>0</v>
      </c>
      <c r="G158" s="7">
        <f t="shared" si="2"/>
        <v>-2000</v>
      </c>
      <c r="H158" s="4" t="s">
        <v>9011</v>
      </c>
      <c r="I158" s="4">
        <v>100</v>
      </c>
      <c r="J158" s="4" t="s">
        <v>4</v>
      </c>
      <c r="K158" s="4" t="s">
        <v>22</v>
      </c>
      <c r="L158" s="4" t="s">
        <v>6</v>
      </c>
      <c r="M158" s="4" t="s">
        <v>12</v>
      </c>
    </row>
    <row r="159" spans="1:13" x14ac:dyDescent="0.2">
      <c r="A159" s="4">
        <v>3054031</v>
      </c>
      <c r="B159" s="4">
        <v>9210384</v>
      </c>
      <c r="C159" s="4" t="s">
        <v>9012</v>
      </c>
      <c r="D159" s="4">
        <v>700</v>
      </c>
      <c r="E159" s="4">
        <v>0</v>
      </c>
      <c r="F159" s="4">
        <v>0.91</v>
      </c>
      <c r="G159" s="7">
        <f t="shared" si="2"/>
        <v>-699.09</v>
      </c>
      <c r="H159" s="4" t="s">
        <v>9013</v>
      </c>
      <c r="I159" s="4">
        <v>10000</v>
      </c>
      <c r="J159" s="4" t="s">
        <v>98</v>
      </c>
      <c r="K159" s="4" t="s">
        <v>22</v>
      </c>
      <c r="M159" s="4" t="s">
        <v>65</v>
      </c>
    </row>
    <row r="160" spans="1:13" x14ac:dyDescent="0.2">
      <c r="A160" s="4">
        <v>3046569</v>
      </c>
      <c r="B160" s="4">
        <v>9190392</v>
      </c>
      <c r="C160" s="4" t="s">
        <v>9014</v>
      </c>
      <c r="D160" s="4">
        <v>500</v>
      </c>
      <c r="E160" s="4">
        <v>500</v>
      </c>
      <c r="F160" s="4">
        <v>0.05</v>
      </c>
      <c r="G160" s="7">
        <f t="shared" si="2"/>
        <v>5.0000000000011369E-2</v>
      </c>
      <c r="H160" s="4" t="s">
        <v>3825</v>
      </c>
      <c r="I160" s="4">
        <v>300</v>
      </c>
      <c r="J160" s="4" t="s">
        <v>51</v>
      </c>
      <c r="K160" s="4" t="s">
        <v>13</v>
      </c>
      <c r="M160" s="4" t="s">
        <v>35</v>
      </c>
    </row>
    <row r="161" spans="1:13" x14ac:dyDescent="0.2">
      <c r="A161" s="4">
        <v>3054150</v>
      </c>
      <c r="B161" s="4">
        <v>1660897</v>
      </c>
      <c r="C161" s="4" t="s">
        <v>9015</v>
      </c>
      <c r="D161" s="4">
        <v>4000</v>
      </c>
      <c r="E161" s="4">
        <v>0</v>
      </c>
      <c r="F161" s="4">
        <v>0</v>
      </c>
      <c r="G161" s="7">
        <f t="shared" si="2"/>
        <v>-4000</v>
      </c>
      <c r="H161" s="4" t="s">
        <v>9016</v>
      </c>
      <c r="I161" s="4">
        <v>20000</v>
      </c>
      <c r="J161" s="4" t="s">
        <v>4</v>
      </c>
      <c r="K161" s="4" t="s">
        <v>13</v>
      </c>
      <c r="L161" s="4" t="s">
        <v>6</v>
      </c>
      <c r="M161" s="4" t="s">
        <v>12</v>
      </c>
    </row>
    <row r="162" spans="1:13" x14ac:dyDescent="0.2">
      <c r="A162" s="4">
        <v>3054192</v>
      </c>
      <c r="B162" s="4">
        <v>37799</v>
      </c>
      <c r="C162" s="4" t="s">
        <v>9017</v>
      </c>
      <c r="D162" s="4">
        <v>500</v>
      </c>
      <c r="E162" s="4">
        <v>500</v>
      </c>
      <c r="F162" s="4">
        <v>0.4</v>
      </c>
      <c r="G162" s="7">
        <f t="shared" si="2"/>
        <v>0.39999999999997726</v>
      </c>
      <c r="H162" s="4" t="s">
        <v>3773</v>
      </c>
      <c r="I162" s="4">
        <v>14000</v>
      </c>
      <c r="J162" s="4" t="s">
        <v>4</v>
      </c>
      <c r="K162" s="4" t="s">
        <v>13</v>
      </c>
      <c r="L162" s="4" t="s">
        <v>6</v>
      </c>
      <c r="M162" s="4" t="s">
        <v>29</v>
      </c>
    </row>
    <row r="163" spans="1:13" x14ac:dyDescent="0.2">
      <c r="A163" s="4">
        <v>3053954</v>
      </c>
      <c r="B163" s="4">
        <v>682734</v>
      </c>
      <c r="C163" s="4" t="s">
        <v>9018</v>
      </c>
      <c r="D163" s="4">
        <v>7000</v>
      </c>
      <c r="E163" s="4">
        <v>7000</v>
      </c>
      <c r="F163" s="4">
        <v>199.5</v>
      </c>
      <c r="G163" s="7">
        <f t="shared" si="2"/>
        <v>199.5</v>
      </c>
      <c r="H163" s="4" t="s">
        <v>7783</v>
      </c>
      <c r="I163" s="4">
        <v>5000</v>
      </c>
      <c r="J163" s="4" t="s">
        <v>72</v>
      </c>
      <c r="K163" s="4" t="s">
        <v>8</v>
      </c>
      <c r="L163" s="4" t="s">
        <v>6</v>
      </c>
      <c r="M163" s="4" t="s">
        <v>52</v>
      </c>
    </row>
    <row r="164" spans="1:13" x14ac:dyDescent="0.2">
      <c r="A164" s="4">
        <v>3054304</v>
      </c>
      <c r="B164" s="4">
        <v>491357</v>
      </c>
      <c r="C164" s="4" t="s">
        <v>9019</v>
      </c>
      <c r="D164" s="4">
        <v>2550</v>
      </c>
      <c r="E164" s="4">
        <v>2550</v>
      </c>
      <c r="F164" s="4">
        <v>96.9</v>
      </c>
      <c r="G164" s="7">
        <f t="shared" si="2"/>
        <v>96.900000000000091</v>
      </c>
      <c r="H164" s="4" t="s">
        <v>2900</v>
      </c>
      <c r="I164" s="4">
        <v>10200</v>
      </c>
      <c r="J164" s="4" t="s">
        <v>4</v>
      </c>
      <c r="K164" s="4" t="s">
        <v>8</v>
      </c>
      <c r="L164" s="4" t="s">
        <v>6</v>
      </c>
      <c r="M164" s="4" t="s">
        <v>111</v>
      </c>
    </row>
    <row r="165" spans="1:13" x14ac:dyDescent="0.2">
      <c r="A165" s="4">
        <v>3054276</v>
      </c>
      <c r="B165" s="4">
        <v>400885</v>
      </c>
      <c r="C165" s="4" t="s">
        <v>9020</v>
      </c>
      <c r="D165" s="4">
        <v>10000</v>
      </c>
      <c r="E165" s="4">
        <v>10000</v>
      </c>
      <c r="F165" s="4">
        <v>27050</v>
      </c>
      <c r="G165" s="7">
        <f t="shared" si="2"/>
        <v>27050</v>
      </c>
      <c r="H165" s="4" t="s">
        <v>6765</v>
      </c>
      <c r="I165" s="4">
        <v>45000</v>
      </c>
      <c r="J165" s="4" t="s">
        <v>4</v>
      </c>
      <c r="K165" s="4" t="s">
        <v>13</v>
      </c>
      <c r="L165" s="4" t="s">
        <v>6</v>
      </c>
      <c r="M165" s="4" t="s">
        <v>20</v>
      </c>
    </row>
    <row r="166" spans="1:13" x14ac:dyDescent="0.2">
      <c r="A166" s="4">
        <v>3054290</v>
      </c>
      <c r="B166" s="4">
        <v>594669</v>
      </c>
      <c r="C166" s="4" t="s">
        <v>9021</v>
      </c>
      <c r="D166" s="4">
        <v>8000</v>
      </c>
      <c r="E166" s="4">
        <v>8000</v>
      </c>
      <c r="F166" s="4">
        <v>9480</v>
      </c>
      <c r="G166" s="7">
        <f t="shared" si="2"/>
        <v>9480</v>
      </c>
      <c r="H166" s="4" t="s">
        <v>9022</v>
      </c>
      <c r="I166" s="4">
        <v>20000</v>
      </c>
      <c r="J166" s="4" t="s">
        <v>32</v>
      </c>
      <c r="K166" s="4" t="s">
        <v>8</v>
      </c>
      <c r="M166" s="4" t="s">
        <v>40</v>
      </c>
    </row>
    <row r="167" spans="1:13" x14ac:dyDescent="0.2">
      <c r="A167" s="4">
        <v>3054311</v>
      </c>
      <c r="B167" s="4">
        <v>719662</v>
      </c>
      <c r="C167" s="4" t="s">
        <v>9023</v>
      </c>
      <c r="D167" s="4">
        <v>1900</v>
      </c>
      <c r="E167" s="4">
        <v>1900</v>
      </c>
      <c r="F167" s="4">
        <v>57.76</v>
      </c>
      <c r="G167" s="7">
        <f t="shared" si="2"/>
        <v>57.759999999999991</v>
      </c>
      <c r="H167" s="4" t="s">
        <v>192</v>
      </c>
      <c r="I167" s="4">
        <v>30000</v>
      </c>
      <c r="J167" s="4" t="s">
        <v>4</v>
      </c>
      <c r="K167" s="4" t="s">
        <v>13</v>
      </c>
      <c r="L167" s="4" t="s">
        <v>6</v>
      </c>
      <c r="M167" s="4" t="s">
        <v>25</v>
      </c>
    </row>
    <row r="168" spans="1:13" x14ac:dyDescent="0.2">
      <c r="A168" s="4">
        <v>3054325</v>
      </c>
      <c r="B168" s="4">
        <v>6174946</v>
      </c>
      <c r="C168" s="4" t="s">
        <v>9024</v>
      </c>
      <c r="D168" s="4">
        <v>1500</v>
      </c>
      <c r="E168" s="4">
        <v>1500</v>
      </c>
      <c r="F168" s="4">
        <v>1881</v>
      </c>
      <c r="G168" s="7">
        <f t="shared" si="2"/>
        <v>1881</v>
      </c>
      <c r="H168" s="4" t="s">
        <v>9025</v>
      </c>
      <c r="I168" s="4">
        <v>12500</v>
      </c>
      <c r="J168" s="4" t="s">
        <v>4</v>
      </c>
      <c r="K168" s="4" t="s">
        <v>8</v>
      </c>
      <c r="L168" s="4" t="s">
        <v>6</v>
      </c>
      <c r="M168" s="4" t="s">
        <v>101</v>
      </c>
    </row>
    <row r="169" spans="1:13" x14ac:dyDescent="0.2">
      <c r="A169" s="4">
        <v>3054465</v>
      </c>
      <c r="B169" s="4">
        <v>5883823</v>
      </c>
      <c r="C169" s="4" t="s">
        <v>9026</v>
      </c>
      <c r="D169" s="4">
        <v>1350</v>
      </c>
      <c r="E169" s="4">
        <v>1350</v>
      </c>
      <c r="F169" s="4">
        <v>51.3</v>
      </c>
      <c r="G169" s="7">
        <f t="shared" si="2"/>
        <v>51.299999999999955</v>
      </c>
      <c r="H169" s="4" t="s">
        <v>732</v>
      </c>
      <c r="I169" s="4">
        <v>13000</v>
      </c>
      <c r="J169" s="4" t="s">
        <v>4</v>
      </c>
      <c r="K169" s="4" t="s">
        <v>13</v>
      </c>
      <c r="L169" s="4" t="s">
        <v>6</v>
      </c>
      <c r="M169" s="4" t="s">
        <v>64</v>
      </c>
    </row>
    <row r="170" spans="1:13" x14ac:dyDescent="0.2">
      <c r="A170" s="4">
        <v>3054472</v>
      </c>
      <c r="B170" s="4">
        <v>263680</v>
      </c>
      <c r="C170" s="4" t="s">
        <v>9027</v>
      </c>
      <c r="D170" s="4">
        <v>10000</v>
      </c>
      <c r="E170" s="4">
        <v>10000</v>
      </c>
      <c r="F170" s="4">
        <v>1500</v>
      </c>
      <c r="G170" s="7">
        <f t="shared" si="2"/>
        <v>1500</v>
      </c>
      <c r="H170" s="4" t="s">
        <v>544</v>
      </c>
      <c r="I170" s="4">
        <v>21000</v>
      </c>
      <c r="J170" s="4" t="s">
        <v>4</v>
      </c>
      <c r="K170" s="4" t="s">
        <v>5</v>
      </c>
      <c r="L170" s="4" t="s">
        <v>201</v>
      </c>
      <c r="M170" s="4" t="s">
        <v>64</v>
      </c>
    </row>
    <row r="171" spans="1:13" x14ac:dyDescent="0.2">
      <c r="A171" s="4">
        <v>3051735</v>
      </c>
      <c r="B171" s="4">
        <v>9203181</v>
      </c>
      <c r="C171" s="4" t="s">
        <v>9028</v>
      </c>
      <c r="D171" s="4">
        <v>500</v>
      </c>
      <c r="E171" s="4">
        <v>500</v>
      </c>
      <c r="F171" s="4">
        <v>0.6</v>
      </c>
      <c r="G171" s="7">
        <f t="shared" si="2"/>
        <v>0.60000000000002274</v>
      </c>
      <c r="H171" s="4" t="s">
        <v>9029</v>
      </c>
      <c r="I171" s="4">
        <v>9000</v>
      </c>
      <c r="J171" s="4" t="s">
        <v>4</v>
      </c>
      <c r="K171" s="4" t="s">
        <v>22</v>
      </c>
      <c r="L171" s="4" t="s">
        <v>6</v>
      </c>
      <c r="M171" s="4" t="s">
        <v>23</v>
      </c>
    </row>
    <row r="172" spans="1:13" x14ac:dyDescent="0.2">
      <c r="A172" s="4">
        <v>3054458</v>
      </c>
      <c r="B172" s="4">
        <v>610133</v>
      </c>
      <c r="C172" s="4" t="s">
        <v>9030</v>
      </c>
      <c r="D172" s="4">
        <v>500</v>
      </c>
      <c r="E172" s="4">
        <v>500</v>
      </c>
      <c r="F172" s="4">
        <v>0.35</v>
      </c>
      <c r="G172" s="7">
        <f t="shared" si="2"/>
        <v>0.35000000000002274</v>
      </c>
      <c r="H172" s="4" t="s">
        <v>9031</v>
      </c>
      <c r="I172" s="4">
        <v>13800</v>
      </c>
      <c r="J172" s="4" t="s">
        <v>4</v>
      </c>
      <c r="K172" s="4" t="s">
        <v>8</v>
      </c>
      <c r="L172" s="4" t="s">
        <v>6</v>
      </c>
      <c r="M172" s="4" t="s">
        <v>111</v>
      </c>
    </row>
    <row r="173" spans="1:13" x14ac:dyDescent="0.2">
      <c r="A173" s="4">
        <v>3054542</v>
      </c>
      <c r="B173" s="4">
        <v>9179255</v>
      </c>
      <c r="C173" s="4" t="s">
        <v>9032</v>
      </c>
      <c r="D173" s="4">
        <v>1500</v>
      </c>
      <c r="E173" s="4">
        <v>1500</v>
      </c>
      <c r="F173" s="4">
        <v>741</v>
      </c>
      <c r="G173" s="7">
        <f t="shared" si="2"/>
        <v>741</v>
      </c>
      <c r="H173" s="4" t="s">
        <v>5996</v>
      </c>
      <c r="I173" s="4">
        <v>15000</v>
      </c>
      <c r="J173" s="4" t="s">
        <v>4</v>
      </c>
      <c r="K173" s="4" t="s">
        <v>13</v>
      </c>
      <c r="L173" s="4" t="s">
        <v>6</v>
      </c>
      <c r="M173" s="4" t="s">
        <v>159</v>
      </c>
    </row>
    <row r="174" spans="1:13" x14ac:dyDescent="0.2">
      <c r="A174" s="4">
        <v>3054640</v>
      </c>
      <c r="B174" s="4">
        <v>217798</v>
      </c>
      <c r="C174" s="4" t="s">
        <v>9033</v>
      </c>
      <c r="D174" s="4">
        <v>3000</v>
      </c>
      <c r="E174" s="4">
        <v>3000</v>
      </c>
      <c r="F174" s="4">
        <v>2371.5</v>
      </c>
      <c r="G174" s="7">
        <f t="shared" si="2"/>
        <v>2371.5</v>
      </c>
      <c r="H174" s="4" t="s">
        <v>2127</v>
      </c>
      <c r="I174" s="4">
        <v>25000</v>
      </c>
      <c r="J174" s="4" t="s">
        <v>4</v>
      </c>
      <c r="K174" s="4" t="s">
        <v>8</v>
      </c>
      <c r="L174" s="4" t="s">
        <v>6</v>
      </c>
      <c r="M174" s="4" t="s">
        <v>111</v>
      </c>
    </row>
    <row r="175" spans="1:13" x14ac:dyDescent="0.2">
      <c r="A175" s="4">
        <v>3054500</v>
      </c>
      <c r="B175" s="4">
        <v>9211483</v>
      </c>
      <c r="C175" s="4" t="s">
        <v>9034</v>
      </c>
      <c r="D175" s="4">
        <v>1000</v>
      </c>
      <c r="E175" s="4">
        <v>1000</v>
      </c>
      <c r="F175" s="4">
        <v>1.2</v>
      </c>
      <c r="G175" s="7">
        <f t="shared" si="2"/>
        <v>1.2000000000000455</v>
      </c>
      <c r="H175" s="4" t="s">
        <v>9035</v>
      </c>
      <c r="I175" s="4">
        <v>8500</v>
      </c>
      <c r="J175" s="4" t="s">
        <v>4</v>
      </c>
      <c r="K175" s="4" t="s">
        <v>5</v>
      </c>
      <c r="L175" s="4" t="s">
        <v>6</v>
      </c>
      <c r="M175" s="4" t="s">
        <v>17</v>
      </c>
    </row>
    <row r="176" spans="1:13" x14ac:dyDescent="0.2">
      <c r="A176" s="4">
        <v>3054584</v>
      </c>
      <c r="B176" s="4">
        <v>9211602</v>
      </c>
      <c r="C176" s="4" t="s">
        <v>9036</v>
      </c>
      <c r="D176" s="4">
        <v>2000</v>
      </c>
      <c r="E176" s="4">
        <v>2000</v>
      </c>
      <c r="F176" s="4">
        <v>1797</v>
      </c>
      <c r="G176" s="7">
        <f t="shared" si="2"/>
        <v>1797</v>
      </c>
      <c r="H176" s="4" t="s">
        <v>9037</v>
      </c>
      <c r="I176" s="4">
        <v>25000</v>
      </c>
      <c r="J176" s="4" t="s">
        <v>4</v>
      </c>
      <c r="K176" s="4" t="s">
        <v>13</v>
      </c>
      <c r="L176" s="4" t="s">
        <v>9</v>
      </c>
      <c r="M176" s="4" t="s">
        <v>25</v>
      </c>
    </row>
    <row r="177" spans="1:13" x14ac:dyDescent="0.2">
      <c r="A177" s="4">
        <v>3054745</v>
      </c>
      <c r="B177" s="4">
        <v>6165237</v>
      </c>
      <c r="C177" s="4" t="s">
        <v>9038</v>
      </c>
      <c r="D177" s="4">
        <v>5000</v>
      </c>
      <c r="E177" s="4">
        <v>5000</v>
      </c>
      <c r="F177" s="4">
        <v>8478</v>
      </c>
      <c r="G177" s="7">
        <f t="shared" si="2"/>
        <v>8478</v>
      </c>
      <c r="H177" s="4" t="s">
        <v>9039</v>
      </c>
      <c r="I177" s="4">
        <v>15000</v>
      </c>
      <c r="J177" s="4" t="s">
        <v>4</v>
      </c>
      <c r="K177" s="4" t="s">
        <v>8</v>
      </c>
      <c r="L177" s="4" t="s">
        <v>6</v>
      </c>
      <c r="M177" s="4" t="s">
        <v>19</v>
      </c>
    </row>
    <row r="178" spans="1:13" x14ac:dyDescent="0.2">
      <c r="A178" s="4">
        <v>3054787</v>
      </c>
      <c r="B178" s="4">
        <v>7246947</v>
      </c>
      <c r="C178" s="4" t="s">
        <v>9040</v>
      </c>
      <c r="D178" s="4">
        <v>750</v>
      </c>
      <c r="E178" s="4">
        <v>0</v>
      </c>
      <c r="F178" s="4">
        <v>0</v>
      </c>
      <c r="G178" s="7">
        <f t="shared" si="2"/>
        <v>-750</v>
      </c>
      <c r="H178" s="4" t="s">
        <v>9041</v>
      </c>
      <c r="I178" s="4">
        <v>6000</v>
      </c>
      <c r="J178" s="4" t="s">
        <v>4</v>
      </c>
      <c r="K178" s="4" t="s">
        <v>13</v>
      </c>
      <c r="L178" s="4" t="s">
        <v>14</v>
      </c>
      <c r="M178" s="4" t="s">
        <v>24</v>
      </c>
    </row>
    <row r="179" spans="1:13" x14ac:dyDescent="0.2">
      <c r="A179" s="4">
        <v>3054808</v>
      </c>
      <c r="B179" s="4">
        <v>6958596</v>
      </c>
      <c r="C179" s="4" t="s">
        <v>9042</v>
      </c>
      <c r="D179" s="4">
        <v>800</v>
      </c>
      <c r="E179" s="4">
        <v>0</v>
      </c>
      <c r="F179" s="4">
        <v>0</v>
      </c>
      <c r="G179" s="7">
        <f t="shared" si="2"/>
        <v>-800</v>
      </c>
      <c r="H179" s="4" t="s">
        <v>6087</v>
      </c>
      <c r="I179" s="4">
        <v>10000</v>
      </c>
      <c r="J179" s="4" t="s">
        <v>4</v>
      </c>
      <c r="K179" s="4" t="s">
        <v>13</v>
      </c>
      <c r="L179" s="4" t="s">
        <v>9</v>
      </c>
      <c r="M179" s="4" t="s">
        <v>65</v>
      </c>
    </row>
    <row r="180" spans="1:13" x14ac:dyDescent="0.2">
      <c r="A180" s="4">
        <v>3054815</v>
      </c>
      <c r="B180" s="4">
        <v>96145</v>
      </c>
      <c r="C180" s="4" t="s">
        <v>9043</v>
      </c>
      <c r="D180" s="4">
        <v>10000</v>
      </c>
      <c r="E180" s="4">
        <v>10000</v>
      </c>
      <c r="F180" s="4">
        <v>760</v>
      </c>
      <c r="G180" s="7">
        <f t="shared" si="2"/>
        <v>760</v>
      </c>
      <c r="H180" s="4" t="s">
        <v>3376</v>
      </c>
      <c r="I180" s="4">
        <v>13000</v>
      </c>
      <c r="J180" s="4" t="s">
        <v>4</v>
      </c>
      <c r="K180" s="4" t="s">
        <v>13</v>
      </c>
      <c r="L180" s="4" t="s">
        <v>14</v>
      </c>
      <c r="M180" s="4" t="s">
        <v>73</v>
      </c>
    </row>
    <row r="181" spans="1:13" x14ac:dyDescent="0.2">
      <c r="A181" s="4">
        <v>3054661</v>
      </c>
      <c r="B181" s="4">
        <v>6536720</v>
      </c>
      <c r="C181" s="4" t="s">
        <v>9044</v>
      </c>
      <c r="D181" s="4">
        <v>2000</v>
      </c>
      <c r="E181" s="4">
        <v>0</v>
      </c>
      <c r="F181" s="4">
        <v>4344</v>
      </c>
      <c r="G181" s="7">
        <f t="shared" si="2"/>
        <v>2344</v>
      </c>
      <c r="H181" s="4" t="s">
        <v>9045</v>
      </c>
      <c r="I181" s="4">
        <v>2000</v>
      </c>
      <c r="J181" s="4" t="s">
        <v>4</v>
      </c>
      <c r="K181" s="4" t="s">
        <v>5</v>
      </c>
      <c r="L181" s="4" t="s">
        <v>6</v>
      </c>
      <c r="M181" s="4" t="s">
        <v>23</v>
      </c>
    </row>
    <row r="182" spans="1:13" x14ac:dyDescent="0.2">
      <c r="A182" s="4">
        <v>3054836</v>
      </c>
      <c r="B182" s="4">
        <v>69794</v>
      </c>
      <c r="C182" s="4" t="s">
        <v>9046</v>
      </c>
      <c r="D182" s="4">
        <v>3000</v>
      </c>
      <c r="E182" s="4">
        <v>0</v>
      </c>
      <c r="F182" s="4">
        <v>0</v>
      </c>
      <c r="G182" s="7">
        <f t="shared" si="2"/>
        <v>-3000</v>
      </c>
      <c r="H182" s="4" t="s">
        <v>3345</v>
      </c>
      <c r="I182" s="4">
        <v>12000</v>
      </c>
      <c r="J182" s="4" t="s">
        <v>72</v>
      </c>
      <c r="K182" s="4" t="s">
        <v>13</v>
      </c>
      <c r="M182" s="4" t="s">
        <v>65</v>
      </c>
    </row>
    <row r="183" spans="1:13" x14ac:dyDescent="0.2">
      <c r="A183" s="4">
        <v>3053555</v>
      </c>
      <c r="B183" s="4">
        <v>1891562</v>
      </c>
      <c r="C183" s="4" t="s">
        <v>9047</v>
      </c>
      <c r="D183" s="4">
        <v>1000</v>
      </c>
      <c r="E183" s="4">
        <v>1000</v>
      </c>
      <c r="F183" s="4">
        <v>541.5</v>
      </c>
      <c r="G183" s="7">
        <f t="shared" si="2"/>
        <v>541.5</v>
      </c>
      <c r="H183" s="4" t="s">
        <v>9048</v>
      </c>
      <c r="I183" s="4">
        <v>15000</v>
      </c>
      <c r="J183" s="4" t="s">
        <v>4</v>
      </c>
      <c r="K183" s="4" t="s">
        <v>13</v>
      </c>
      <c r="L183" s="4" t="s">
        <v>6</v>
      </c>
      <c r="M183" s="4" t="s">
        <v>25</v>
      </c>
    </row>
    <row r="184" spans="1:13" x14ac:dyDescent="0.2">
      <c r="A184" s="4">
        <v>3054871</v>
      </c>
      <c r="B184" s="4">
        <v>7990424</v>
      </c>
      <c r="C184" s="4" t="s">
        <v>9049</v>
      </c>
      <c r="D184" s="4">
        <v>6000</v>
      </c>
      <c r="E184" s="4">
        <v>6000</v>
      </c>
      <c r="F184" s="4">
        <v>7830</v>
      </c>
      <c r="G184" s="7">
        <f t="shared" si="2"/>
        <v>7830</v>
      </c>
      <c r="H184" s="4" t="s">
        <v>304</v>
      </c>
      <c r="I184" s="4">
        <v>7000</v>
      </c>
      <c r="J184" s="4" t="s">
        <v>4</v>
      </c>
      <c r="K184" s="4" t="s">
        <v>5</v>
      </c>
      <c r="L184" s="4" t="s">
        <v>6</v>
      </c>
      <c r="M184" s="4" t="s">
        <v>64</v>
      </c>
    </row>
    <row r="185" spans="1:13" x14ac:dyDescent="0.2">
      <c r="A185" s="4">
        <v>3054913</v>
      </c>
      <c r="B185" s="4">
        <v>2064567</v>
      </c>
      <c r="C185" s="4" t="s">
        <v>9050</v>
      </c>
      <c r="D185" s="4">
        <v>5200</v>
      </c>
      <c r="E185" s="4">
        <v>5200</v>
      </c>
      <c r="F185" s="4">
        <v>1237.5999999999999</v>
      </c>
      <c r="G185" s="7">
        <f t="shared" si="2"/>
        <v>1237.6000000000004</v>
      </c>
      <c r="H185" s="4" t="s">
        <v>9051</v>
      </c>
      <c r="I185" s="4">
        <v>12000</v>
      </c>
      <c r="J185" s="4" t="s">
        <v>4</v>
      </c>
      <c r="K185" s="4" t="s">
        <v>8</v>
      </c>
      <c r="L185" s="4" t="s">
        <v>6</v>
      </c>
      <c r="M185" s="4" t="s">
        <v>40</v>
      </c>
    </row>
    <row r="186" spans="1:13" x14ac:dyDescent="0.2">
      <c r="A186" s="4">
        <v>3054927</v>
      </c>
      <c r="B186" s="4">
        <v>6308212</v>
      </c>
      <c r="C186" s="4" t="s">
        <v>9052</v>
      </c>
      <c r="D186" s="4">
        <v>500</v>
      </c>
      <c r="E186" s="4">
        <v>500</v>
      </c>
      <c r="F186" s="4">
        <v>0.05</v>
      </c>
      <c r="G186" s="7">
        <f t="shared" si="2"/>
        <v>5.0000000000011369E-2</v>
      </c>
      <c r="H186" s="4" t="s">
        <v>9053</v>
      </c>
      <c r="I186" s="4">
        <v>8000</v>
      </c>
      <c r="J186" s="4" t="s">
        <v>51</v>
      </c>
      <c r="K186" s="4" t="s">
        <v>13</v>
      </c>
      <c r="M186" s="4" t="s">
        <v>25</v>
      </c>
    </row>
    <row r="187" spans="1:13" x14ac:dyDescent="0.2">
      <c r="A187" s="4">
        <v>3054668</v>
      </c>
      <c r="B187" s="4">
        <v>287605</v>
      </c>
      <c r="C187" s="4" t="s">
        <v>9054</v>
      </c>
      <c r="D187" s="4">
        <v>1000</v>
      </c>
      <c r="E187" s="4">
        <v>1000</v>
      </c>
      <c r="F187" s="4">
        <v>0.6</v>
      </c>
      <c r="G187" s="7">
        <f t="shared" si="2"/>
        <v>0.60000000000002274</v>
      </c>
      <c r="H187" s="4" t="s">
        <v>5644</v>
      </c>
      <c r="I187" s="4">
        <v>4000</v>
      </c>
      <c r="J187" s="4" t="s">
        <v>4</v>
      </c>
      <c r="K187" s="4" t="s">
        <v>13</v>
      </c>
      <c r="L187" s="4" t="s">
        <v>6</v>
      </c>
      <c r="M187" s="4" t="s">
        <v>64</v>
      </c>
    </row>
    <row r="188" spans="1:13" x14ac:dyDescent="0.2">
      <c r="A188" s="4">
        <v>3054850</v>
      </c>
      <c r="B188" s="4">
        <v>6327525</v>
      </c>
      <c r="C188" s="4" t="s">
        <v>9055</v>
      </c>
      <c r="D188" s="4">
        <v>2000</v>
      </c>
      <c r="E188" s="4">
        <v>2000</v>
      </c>
      <c r="F188" s="4">
        <v>573</v>
      </c>
      <c r="G188" s="7">
        <f t="shared" si="2"/>
        <v>573</v>
      </c>
      <c r="H188" s="4" t="s">
        <v>9056</v>
      </c>
      <c r="I188" s="4">
        <v>15000</v>
      </c>
      <c r="J188" s="4" t="s">
        <v>4</v>
      </c>
      <c r="K188" s="4" t="s">
        <v>13</v>
      </c>
      <c r="L188" s="4" t="s">
        <v>6</v>
      </c>
      <c r="M188" s="4" t="s">
        <v>10</v>
      </c>
    </row>
    <row r="189" spans="1:13" x14ac:dyDescent="0.2">
      <c r="A189" s="4">
        <v>3048284</v>
      </c>
      <c r="B189" s="4">
        <v>5737894</v>
      </c>
      <c r="C189" s="4" t="s">
        <v>9057</v>
      </c>
      <c r="D189" s="4">
        <v>1500</v>
      </c>
      <c r="E189" s="4">
        <v>1500</v>
      </c>
      <c r="F189" s="4">
        <v>255</v>
      </c>
      <c r="G189" s="7">
        <f t="shared" si="2"/>
        <v>255</v>
      </c>
      <c r="H189" s="4" t="s">
        <v>6407</v>
      </c>
      <c r="I189" s="4">
        <v>12000</v>
      </c>
      <c r="J189" s="4" t="s">
        <v>4</v>
      </c>
      <c r="K189" s="4" t="s">
        <v>8</v>
      </c>
      <c r="L189" s="4" t="s">
        <v>6</v>
      </c>
      <c r="M189" s="4" t="s">
        <v>64</v>
      </c>
    </row>
    <row r="190" spans="1:13" x14ac:dyDescent="0.2">
      <c r="A190" s="4">
        <v>3054010</v>
      </c>
      <c r="B190" s="4">
        <v>9210307</v>
      </c>
      <c r="C190" s="4" t="s">
        <v>9058</v>
      </c>
      <c r="D190" s="4">
        <v>3000</v>
      </c>
      <c r="E190" s="4">
        <v>3000</v>
      </c>
      <c r="F190" s="4">
        <v>4.5</v>
      </c>
      <c r="G190" s="7">
        <f t="shared" si="2"/>
        <v>4.5</v>
      </c>
      <c r="H190" s="4" t="s">
        <v>9060</v>
      </c>
      <c r="I190" s="4">
        <v>14500</v>
      </c>
      <c r="J190" s="4" t="s">
        <v>4</v>
      </c>
      <c r="K190" s="4" t="s">
        <v>8</v>
      </c>
      <c r="L190" s="4" t="s">
        <v>6</v>
      </c>
      <c r="M190" s="4" t="s">
        <v>19</v>
      </c>
    </row>
    <row r="191" spans="1:13" x14ac:dyDescent="0.2">
      <c r="A191" s="4">
        <v>3054556</v>
      </c>
      <c r="B191" s="4">
        <v>8403347</v>
      </c>
      <c r="C191" s="4" t="s">
        <v>9061</v>
      </c>
      <c r="D191" s="4">
        <v>2000</v>
      </c>
      <c r="E191" s="4">
        <v>2000</v>
      </c>
      <c r="F191" s="4">
        <v>3</v>
      </c>
      <c r="G191" s="7">
        <f t="shared" si="2"/>
        <v>3</v>
      </c>
      <c r="H191" s="4" t="s">
        <v>2948</v>
      </c>
      <c r="I191" s="4">
        <v>6000</v>
      </c>
      <c r="J191" s="4" t="s">
        <v>4</v>
      </c>
      <c r="K191" s="4" t="s">
        <v>22</v>
      </c>
      <c r="L191" s="4" t="s">
        <v>9</v>
      </c>
      <c r="M191" s="4" t="s">
        <v>111</v>
      </c>
    </row>
    <row r="192" spans="1:13" x14ac:dyDescent="0.2">
      <c r="A192" s="4">
        <v>3054962</v>
      </c>
      <c r="B192" s="4">
        <v>8996310</v>
      </c>
      <c r="C192" s="4" t="s">
        <v>9062</v>
      </c>
      <c r="D192" s="4">
        <v>3400</v>
      </c>
      <c r="E192" s="4">
        <v>3400</v>
      </c>
      <c r="F192" s="4">
        <v>5548.8</v>
      </c>
      <c r="G192" s="7">
        <f t="shared" si="2"/>
        <v>5548.7999999999993</v>
      </c>
      <c r="H192" s="4" t="s">
        <v>5241</v>
      </c>
      <c r="I192" s="4">
        <v>5000</v>
      </c>
      <c r="J192" s="4" t="s">
        <v>4</v>
      </c>
      <c r="K192" s="4" t="s">
        <v>5</v>
      </c>
      <c r="L192" s="4" t="s">
        <v>9</v>
      </c>
      <c r="M192" s="4" t="s">
        <v>65</v>
      </c>
    </row>
    <row r="193" spans="1:13" x14ac:dyDescent="0.2">
      <c r="A193" s="4">
        <v>3054780</v>
      </c>
      <c r="B193" s="4">
        <v>8700980</v>
      </c>
      <c r="C193" s="4" t="s">
        <v>9063</v>
      </c>
      <c r="D193" s="4">
        <v>3000</v>
      </c>
      <c r="E193" s="4">
        <v>0</v>
      </c>
      <c r="F193" s="4">
        <v>399</v>
      </c>
      <c r="G193" s="7">
        <f t="shared" si="2"/>
        <v>-2601</v>
      </c>
      <c r="H193" s="4" t="s">
        <v>3814</v>
      </c>
      <c r="I193" s="4">
        <v>30000</v>
      </c>
      <c r="J193" s="4" t="s">
        <v>32</v>
      </c>
      <c r="K193" s="4" t="s">
        <v>5</v>
      </c>
      <c r="M193" s="4" t="s">
        <v>47</v>
      </c>
    </row>
    <row r="194" spans="1:13" x14ac:dyDescent="0.2">
      <c r="A194" s="4">
        <v>3055011</v>
      </c>
      <c r="B194" s="4">
        <v>6760181</v>
      </c>
      <c r="C194" s="4" t="s">
        <v>9064</v>
      </c>
      <c r="D194" s="4">
        <v>4000</v>
      </c>
      <c r="E194" s="4">
        <v>4000</v>
      </c>
      <c r="F194" s="4">
        <v>720</v>
      </c>
      <c r="G194" s="7">
        <f t="shared" ref="G194:G257" si="3">E194+F194-D194</f>
        <v>720</v>
      </c>
      <c r="H194" s="4" t="s">
        <v>9065</v>
      </c>
      <c r="I194" s="4">
        <v>10000</v>
      </c>
      <c r="J194" s="4" t="s">
        <v>4</v>
      </c>
      <c r="K194" s="4" t="s">
        <v>8</v>
      </c>
      <c r="L194" s="4" t="s">
        <v>14</v>
      </c>
      <c r="M194" s="4" t="s">
        <v>29</v>
      </c>
    </row>
    <row r="195" spans="1:13" x14ac:dyDescent="0.2">
      <c r="A195" s="4">
        <v>3055046</v>
      </c>
      <c r="B195" s="4">
        <v>422247</v>
      </c>
      <c r="C195" s="4" t="s">
        <v>9066</v>
      </c>
      <c r="D195" s="4">
        <v>10000</v>
      </c>
      <c r="E195" s="4">
        <v>10000</v>
      </c>
      <c r="F195" s="4">
        <v>608</v>
      </c>
      <c r="G195" s="7">
        <f t="shared" si="3"/>
        <v>608</v>
      </c>
      <c r="H195" s="4" t="s">
        <v>5452</v>
      </c>
      <c r="I195" s="4">
        <v>30000</v>
      </c>
      <c r="J195" s="4" t="s">
        <v>4</v>
      </c>
      <c r="K195" s="4" t="s">
        <v>8</v>
      </c>
      <c r="L195" s="4" t="s">
        <v>6</v>
      </c>
      <c r="M195" s="4" t="s">
        <v>7</v>
      </c>
    </row>
    <row r="196" spans="1:13" x14ac:dyDescent="0.2">
      <c r="A196" s="4">
        <v>3055123</v>
      </c>
      <c r="B196" s="4">
        <v>9200122</v>
      </c>
      <c r="C196" s="4" t="s">
        <v>9067</v>
      </c>
      <c r="D196" s="4">
        <v>3500</v>
      </c>
      <c r="E196" s="4">
        <v>3500</v>
      </c>
      <c r="F196" s="4">
        <v>59.85</v>
      </c>
      <c r="G196" s="7">
        <f t="shared" si="3"/>
        <v>59.849999999999909</v>
      </c>
      <c r="H196" s="4" t="s">
        <v>8730</v>
      </c>
      <c r="I196" s="4">
        <v>15000</v>
      </c>
      <c r="J196" s="4" t="s">
        <v>32</v>
      </c>
      <c r="K196" s="4" t="s">
        <v>16</v>
      </c>
      <c r="M196" s="4" t="s">
        <v>10</v>
      </c>
    </row>
    <row r="197" spans="1:13" x14ac:dyDescent="0.2">
      <c r="A197" s="4">
        <v>3055137</v>
      </c>
      <c r="B197" s="4">
        <v>431300</v>
      </c>
      <c r="C197" s="4" t="s">
        <v>9068</v>
      </c>
      <c r="D197" s="4">
        <v>6000</v>
      </c>
      <c r="E197" s="4">
        <v>6000</v>
      </c>
      <c r="F197" s="4">
        <v>182.4</v>
      </c>
      <c r="G197" s="7">
        <f t="shared" si="3"/>
        <v>182.39999999999964</v>
      </c>
      <c r="H197" s="4" t="s">
        <v>9069</v>
      </c>
      <c r="I197" s="4">
        <v>10000</v>
      </c>
      <c r="J197" s="4" t="s">
        <v>98</v>
      </c>
      <c r="K197" s="4" t="s">
        <v>8</v>
      </c>
      <c r="M197" s="4" t="s">
        <v>76</v>
      </c>
    </row>
    <row r="198" spans="1:13" x14ac:dyDescent="0.2">
      <c r="A198" s="4">
        <v>3055172</v>
      </c>
      <c r="B198" s="4">
        <v>5151868</v>
      </c>
      <c r="C198" s="4" t="s">
        <v>9070</v>
      </c>
      <c r="D198" s="4">
        <v>10000</v>
      </c>
      <c r="E198" s="4">
        <v>10000</v>
      </c>
      <c r="F198" s="4">
        <v>5560</v>
      </c>
      <c r="G198" s="7">
        <f t="shared" si="3"/>
        <v>5560</v>
      </c>
      <c r="H198" s="4" t="s">
        <v>2384</v>
      </c>
      <c r="I198" s="4">
        <v>20000</v>
      </c>
      <c r="J198" s="4" t="s">
        <v>4</v>
      </c>
      <c r="K198" s="4" t="s">
        <v>8</v>
      </c>
      <c r="L198" s="4" t="s">
        <v>6</v>
      </c>
      <c r="M198" s="4" t="s">
        <v>111</v>
      </c>
    </row>
    <row r="199" spans="1:13" x14ac:dyDescent="0.2">
      <c r="A199" s="4">
        <v>3055207</v>
      </c>
      <c r="B199" s="4">
        <v>8637070</v>
      </c>
      <c r="C199" s="4" t="s">
        <v>9071</v>
      </c>
      <c r="D199" s="4">
        <v>2500</v>
      </c>
      <c r="E199" s="4">
        <v>0</v>
      </c>
      <c r="F199" s="4">
        <v>0</v>
      </c>
      <c r="G199" s="7">
        <f t="shared" si="3"/>
        <v>-2500</v>
      </c>
      <c r="H199" s="4" t="s">
        <v>9072</v>
      </c>
      <c r="I199" s="4">
        <v>25000</v>
      </c>
      <c r="J199" s="4" t="s">
        <v>4</v>
      </c>
      <c r="K199" s="4" t="s">
        <v>8</v>
      </c>
      <c r="L199" s="4" t="s">
        <v>6</v>
      </c>
      <c r="M199" s="4" t="s">
        <v>25</v>
      </c>
    </row>
    <row r="200" spans="1:13" x14ac:dyDescent="0.2">
      <c r="A200" s="4">
        <v>3055130</v>
      </c>
      <c r="B200" s="4">
        <v>9213058</v>
      </c>
      <c r="C200" s="4" t="s">
        <v>9073</v>
      </c>
      <c r="D200" s="4">
        <v>2000</v>
      </c>
      <c r="E200" s="4">
        <v>2000</v>
      </c>
      <c r="F200" s="4">
        <v>2.4</v>
      </c>
      <c r="G200" s="7">
        <f t="shared" si="3"/>
        <v>2.4000000000000909</v>
      </c>
      <c r="H200" s="4" t="s">
        <v>8271</v>
      </c>
      <c r="I200" s="4">
        <v>8000</v>
      </c>
      <c r="J200" s="4" t="s">
        <v>4</v>
      </c>
      <c r="K200" s="4" t="s">
        <v>8</v>
      </c>
      <c r="M200" s="4" t="s">
        <v>186</v>
      </c>
    </row>
    <row r="201" spans="1:13" x14ac:dyDescent="0.2">
      <c r="A201" s="4">
        <v>3055263</v>
      </c>
      <c r="B201" s="4">
        <v>6585874</v>
      </c>
      <c r="C201" s="4" t="s">
        <v>9074</v>
      </c>
      <c r="D201" s="4">
        <v>7000</v>
      </c>
      <c r="E201" s="4">
        <v>7000</v>
      </c>
      <c r="F201" s="4">
        <v>350</v>
      </c>
      <c r="G201" s="7">
        <f t="shared" si="3"/>
        <v>350</v>
      </c>
      <c r="H201" s="4" t="s">
        <v>5835</v>
      </c>
      <c r="I201" s="4">
        <v>6000</v>
      </c>
      <c r="J201" s="4" t="s">
        <v>51</v>
      </c>
      <c r="K201" s="4" t="s">
        <v>13</v>
      </c>
      <c r="M201" s="4" t="s">
        <v>111</v>
      </c>
    </row>
    <row r="202" spans="1:13" x14ac:dyDescent="0.2">
      <c r="A202" s="4">
        <v>3054892</v>
      </c>
      <c r="B202" s="4">
        <v>9211973</v>
      </c>
      <c r="C202" s="4" t="s">
        <v>9075</v>
      </c>
      <c r="D202" s="4">
        <v>1500</v>
      </c>
      <c r="E202" s="4">
        <v>0</v>
      </c>
      <c r="F202" s="4">
        <v>0</v>
      </c>
      <c r="G202" s="7">
        <f t="shared" si="3"/>
        <v>-1500</v>
      </c>
      <c r="H202" s="4" t="s">
        <v>6339</v>
      </c>
      <c r="I202" s="4">
        <v>5000</v>
      </c>
      <c r="J202" s="4" t="s">
        <v>4</v>
      </c>
      <c r="K202" s="4" t="s">
        <v>13</v>
      </c>
      <c r="M202" s="4" t="s">
        <v>52</v>
      </c>
    </row>
    <row r="203" spans="1:13" x14ac:dyDescent="0.2">
      <c r="A203" s="4">
        <v>3036559</v>
      </c>
      <c r="B203" s="4">
        <v>9111257</v>
      </c>
      <c r="C203" s="4" t="s">
        <v>9076</v>
      </c>
      <c r="D203" s="4">
        <v>500</v>
      </c>
      <c r="E203" s="4">
        <v>0</v>
      </c>
      <c r="F203" s="4">
        <v>0</v>
      </c>
      <c r="G203" s="7">
        <f t="shared" si="3"/>
        <v>-500</v>
      </c>
      <c r="H203" s="4" t="s">
        <v>9077</v>
      </c>
      <c r="I203" s="4">
        <v>10000</v>
      </c>
      <c r="J203" s="4" t="s">
        <v>4</v>
      </c>
      <c r="K203" s="4" t="s">
        <v>13</v>
      </c>
      <c r="L203" s="4" t="s">
        <v>6</v>
      </c>
      <c r="M203" s="4" t="s">
        <v>20</v>
      </c>
    </row>
    <row r="204" spans="1:13" x14ac:dyDescent="0.2">
      <c r="A204" s="4">
        <v>3054997</v>
      </c>
      <c r="B204" s="4">
        <v>6287800</v>
      </c>
      <c r="C204" s="4" t="s">
        <v>9078</v>
      </c>
      <c r="D204" s="4">
        <v>1500</v>
      </c>
      <c r="E204" s="4">
        <v>1500</v>
      </c>
      <c r="F204" s="4">
        <v>0.15</v>
      </c>
      <c r="G204" s="7">
        <f t="shared" si="3"/>
        <v>0.15000000000009095</v>
      </c>
      <c r="H204" s="4" t="s">
        <v>9079</v>
      </c>
      <c r="I204" s="4">
        <v>10000</v>
      </c>
      <c r="J204" s="4" t="s">
        <v>4</v>
      </c>
      <c r="K204" s="4" t="s">
        <v>22</v>
      </c>
      <c r="L204" s="4" t="s">
        <v>6</v>
      </c>
      <c r="M204" s="4" t="s">
        <v>40</v>
      </c>
    </row>
    <row r="205" spans="1:13" x14ac:dyDescent="0.2">
      <c r="A205" s="4">
        <v>3054654</v>
      </c>
      <c r="B205" s="4">
        <v>689865</v>
      </c>
      <c r="C205" s="4" t="s">
        <v>9080</v>
      </c>
      <c r="D205" s="4">
        <v>1000</v>
      </c>
      <c r="E205" s="4">
        <v>0</v>
      </c>
      <c r="F205" s="4">
        <v>501.5</v>
      </c>
      <c r="G205" s="7">
        <f t="shared" si="3"/>
        <v>-498.5</v>
      </c>
      <c r="H205" s="4" t="s">
        <v>9081</v>
      </c>
      <c r="I205" s="4">
        <v>22000</v>
      </c>
      <c r="J205" s="4" t="s">
        <v>32</v>
      </c>
      <c r="K205" s="4" t="s">
        <v>8</v>
      </c>
      <c r="M205" s="4" t="s">
        <v>25</v>
      </c>
    </row>
    <row r="206" spans="1:13" x14ac:dyDescent="0.2">
      <c r="A206" s="4">
        <v>3055305</v>
      </c>
      <c r="B206" s="4">
        <v>13401</v>
      </c>
      <c r="C206" s="4" t="s">
        <v>9082</v>
      </c>
      <c r="D206" s="4">
        <v>2500</v>
      </c>
      <c r="E206" s="4">
        <v>2500</v>
      </c>
      <c r="F206" s="4">
        <v>1282.5</v>
      </c>
      <c r="G206" s="7">
        <f t="shared" si="3"/>
        <v>1282.5</v>
      </c>
      <c r="H206" s="4" t="s">
        <v>4085</v>
      </c>
      <c r="I206" s="4">
        <v>15000</v>
      </c>
      <c r="J206" s="4" t="s">
        <v>32</v>
      </c>
      <c r="K206" s="4" t="s">
        <v>8</v>
      </c>
      <c r="M206" s="4" t="s">
        <v>7</v>
      </c>
    </row>
    <row r="207" spans="1:13" x14ac:dyDescent="0.2">
      <c r="A207" s="4">
        <v>3055354</v>
      </c>
      <c r="B207" s="4">
        <v>7722268</v>
      </c>
      <c r="C207" s="4" t="s">
        <v>9083</v>
      </c>
      <c r="D207" s="4">
        <v>5000</v>
      </c>
      <c r="E207" s="4">
        <v>5000</v>
      </c>
      <c r="F207" s="4">
        <v>1140</v>
      </c>
      <c r="G207" s="7">
        <f t="shared" si="3"/>
        <v>1140</v>
      </c>
      <c r="H207" s="4" t="s">
        <v>5889</v>
      </c>
      <c r="I207" s="4">
        <v>15500</v>
      </c>
      <c r="J207" s="4" t="s">
        <v>4</v>
      </c>
      <c r="K207" s="4" t="s">
        <v>8</v>
      </c>
      <c r="L207" s="4" t="s">
        <v>6</v>
      </c>
      <c r="M207" s="4" t="s">
        <v>48</v>
      </c>
    </row>
    <row r="208" spans="1:13" x14ac:dyDescent="0.2">
      <c r="A208" s="4">
        <v>3055361</v>
      </c>
      <c r="B208" s="4">
        <v>9213562</v>
      </c>
      <c r="C208" s="4" t="s">
        <v>9084</v>
      </c>
      <c r="D208" s="4">
        <v>2000</v>
      </c>
      <c r="E208" s="4">
        <v>2000</v>
      </c>
      <c r="F208" s="4">
        <v>507</v>
      </c>
      <c r="G208" s="7">
        <f t="shared" si="3"/>
        <v>507</v>
      </c>
      <c r="H208" s="4" t="s">
        <v>9085</v>
      </c>
      <c r="I208" s="4">
        <v>30000</v>
      </c>
      <c r="J208" s="4" t="s">
        <v>4</v>
      </c>
      <c r="K208" s="4" t="s">
        <v>13</v>
      </c>
      <c r="L208" s="4" t="s">
        <v>6</v>
      </c>
      <c r="M208" s="4" t="s">
        <v>25</v>
      </c>
    </row>
    <row r="209" spans="1:13" x14ac:dyDescent="0.2">
      <c r="A209" s="4">
        <v>3055291</v>
      </c>
      <c r="B209" s="4">
        <v>6670098</v>
      </c>
      <c r="C209" s="4" t="s">
        <v>9086</v>
      </c>
      <c r="D209" s="4">
        <v>1000</v>
      </c>
      <c r="E209" s="4">
        <v>0</v>
      </c>
      <c r="F209" s="4">
        <v>0</v>
      </c>
      <c r="G209" s="7">
        <f t="shared" si="3"/>
        <v>-1000</v>
      </c>
      <c r="H209" s="4" t="s">
        <v>440</v>
      </c>
      <c r="I209" s="4">
        <v>14000</v>
      </c>
      <c r="J209" s="4" t="s">
        <v>4</v>
      </c>
      <c r="K209" s="4" t="s">
        <v>13</v>
      </c>
      <c r="L209" s="4" t="s">
        <v>6</v>
      </c>
      <c r="M209" s="4" t="s">
        <v>20</v>
      </c>
    </row>
    <row r="210" spans="1:13" x14ac:dyDescent="0.2">
      <c r="A210" s="4">
        <v>3055312</v>
      </c>
      <c r="B210" s="4">
        <v>9129709</v>
      </c>
      <c r="C210" s="4" t="s">
        <v>9087</v>
      </c>
      <c r="D210" s="4">
        <v>2000</v>
      </c>
      <c r="E210" s="4">
        <v>327</v>
      </c>
      <c r="F210" s="4">
        <v>1797</v>
      </c>
      <c r="G210" s="7">
        <f t="shared" si="3"/>
        <v>124</v>
      </c>
      <c r="H210" s="4" t="s">
        <v>6242</v>
      </c>
      <c r="I210" s="4">
        <v>8000</v>
      </c>
      <c r="J210" s="4" t="s">
        <v>72</v>
      </c>
      <c r="K210" s="4" t="s">
        <v>13</v>
      </c>
      <c r="M210" s="4" t="s">
        <v>25</v>
      </c>
    </row>
    <row r="211" spans="1:13" x14ac:dyDescent="0.2">
      <c r="A211" s="4">
        <v>3055403</v>
      </c>
      <c r="B211" s="4">
        <v>7891612</v>
      </c>
      <c r="C211" s="4" t="s">
        <v>9088</v>
      </c>
      <c r="D211" s="4">
        <v>3000</v>
      </c>
      <c r="E211" s="4">
        <v>0</v>
      </c>
      <c r="F211" s="4">
        <v>0</v>
      </c>
      <c r="G211" s="7">
        <f t="shared" si="3"/>
        <v>-3000</v>
      </c>
      <c r="H211" s="4" t="s">
        <v>9089</v>
      </c>
      <c r="I211" s="4">
        <v>40000</v>
      </c>
      <c r="J211" s="4" t="s">
        <v>4</v>
      </c>
      <c r="K211" s="4" t="s">
        <v>8</v>
      </c>
      <c r="L211" s="4" t="s">
        <v>6</v>
      </c>
      <c r="M211" s="4" t="s">
        <v>7</v>
      </c>
    </row>
    <row r="212" spans="1:13" x14ac:dyDescent="0.2">
      <c r="A212" s="4">
        <v>3055452</v>
      </c>
      <c r="B212" s="4">
        <v>1669014</v>
      </c>
      <c r="C212" s="4" t="s">
        <v>9090</v>
      </c>
      <c r="D212" s="4">
        <v>1400</v>
      </c>
      <c r="E212" s="4">
        <v>0</v>
      </c>
      <c r="F212" s="4">
        <v>239.4</v>
      </c>
      <c r="G212" s="7">
        <f t="shared" si="3"/>
        <v>-1160.5999999999999</v>
      </c>
      <c r="H212" s="4" t="s">
        <v>970</v>
      </c>
      <c r="I212" s="4">
        <v>40000</v>
      </c>
      <c r="J212" s="4" t="s">
        <v>32</v>
      </c>
      <c r="K212" s="4" t="s">
        <v>13</v>
      </c>
      <c r="M212" s="4" t="s">
        <v>12</v>
      </c>
    </row>
    <row r="213" spans="1:13" x14ac:dyDescent="0.2">
      <c r="A213" s="4">
        <v>3054948</v>
      </c>
      <c r="B213" s="4">
        <v>9212134</v>
      </c>
      <c r="C213" s="4" t="s">
        <v>9091</v>
      </c>
      <c r="D213" s="4">
        <v>2000</v>
      </c>
      <c r="E213" s="4">
        <v>2000</v>
      </c>
      <c r="F213" s="4">
        <v>269</v>
      </c>
      <c r="G213" s="7">
        <f t="shared" si="3"/>
        <v>269</v>
      </c>
      <c r="H213" s="4" t="s">
        <v>5934</v>
      </c>
      <c r="I213" s="4">
        <v>12000</v>
      </c>
      <c r="J213" s="4" t="s">
        <v>4</v>
      </c>
      <c r="K213" s="4" t="s">
        <v>13</v>
      </c>
      <c r="L213" s="4" t="s">
        <v>6</v>
      </c>
      <c r="M213" s="4" t="s">
        <v>23</v>
      </c>
    </row>
    <row r="214" spans="1:13" x14ac:dyDescent="0.2">
      <c r="A214" s="4">
        <v>3055473</v>
      </c>
      <c r="B214" s="4">
        <v>5342919</v>
      </c>
      <c r="C214" s="4" t="s">
        <v>9092</v>
      </c>
      <c r="D214" s="4">
        <v>1500</v>
      </c>
      <c r="E214" s="4">
        <v>1500</v>
      </c>
      <c r="F214" s="4">
        <v>217.5</v>
      </c>
      <c r="G214" s="7">
        <f t="shared" si="3"/>
        <v>217.5</v>
      </c>
      <c r="H214" s="4" t="s">
        <v>9093</v>
      </c>
      <c r="I214" s="4">
        <v>11000</v>
      </c>
      <c r="J214" s="4" t="s">
        <v>98</v>
      </c>
      <c r="K214" s="4" t="s">
        <v>8</v>
      </c>
      <c r="L214" s="4" t="s">
        <v>9</v>
      </c>
      <c r="M214" s="4" t="s">
        <v>7</v>
      </c>
    </row>
    <row r="215" spans="1:13" x14ac:dyDescent="0.2">
      <c r="A215" s="4">
        <v>3055543</v>
      </c>
      <c r="B215" s="4">
        <v>252430</v>
      </c>
      <c r="C215" s="4" t="s">
        <v>9094</v>
      </c>
      <c r="D215" s="4">
        <v>3050</v>
      </c>
      <c r="E215" s="4">
        <v>3050</v>
      </c>
      <c r="F215" s="4">
        <v>695.4</v>
      </c>
      <c r="G215" s="7">
        <f t="shared" si="3"/>
        <v>695.40000000000009</v>
      </c>
      <c r="H215" s="4" t="s">
        <v>9095</v>
      </c>
      <c r="I215" s="4">
        <v>30000</v>
      </c>
      <c r="J215" s="4" t="s">
        <v>4</v>
      </c>
      <c r="K215" s="4" t="s">
        <v>13</v>
      </c>
      <c r="L215" s="4" t="s">
        <v>6</v>
      </c>
      <c r="M215" s="4" t="s">
        <v>25</v>
      </c>
    </row>
    <row r="216" spans="1:13" x14ac:dyDescent="0.2">
      <c r="A216" s="4">
        <v>3055193</v>
      </c>
      <c r="B216" s="4">
        <v>8851263</v>
      </c>
      <c r="C216" s="4" t="s">
        <v>9096</v>
      </c>
      <c r="D216" s="4">
        <v>3000</v>
      </c>
      <c r="E216" s="4">
        <v>3000</v>
      </c>
      <c r="F216" s="4">
        <v>1083</v>
      </c>
      <c r="G216" s="7">
        <f t="shared" si="3"/>
        <v>1083</v>
      </c>
      <c r="H216" s="4" t="s">
        <v>9097</v>
      </c>
      <c r="I216" s="4">
        <v>15000</v>
      </c>
      <c r="J216" s="4" t="s">
        <v>4</v>
      </c>
      <c r="K216" s="4" t="s">
        <v>8</v>
      </c>
      <c r="L216" s="4" t="s">
        <v>6</v>
      </c>
      <c r="M216" s="4" t="s">
        <v>35</v>
      </c>
    </row>
    <row r="217" spans="1:13" x14ac:dyDescent="0.2">
      <c r="A217" s="4">
        <v>3055599</v>
      </c>
      <c r="B217" s="4">
        <v>4308823</v>
      </c>
      <c r="C217" s="4" t="s">
        <v>9098</v>
      </c>
      <c r="D217" s="4">
        <v>2000</v>
      </c>
      <c r="E217" s="4">
        <v>0</v>
      </c>
      <c r="F217" s="4">
        <v>0</v>
      </c>
      <c r="G217" s="7">
        <f t="shared" si="3"/>
        <v>-2000</v>
      </c>
      <c r="H217" s="4" t="s">
        <v>2361</v>
      </c>
      <c r="I217" s="4">
        <v>10000</v>
      </c>
      <c r="J217" s="4" t="s">
        <v>4</v>
      </c>
      <c r="K217" s="4" t="s">
        <v>5</v>
      </c>
      <c r="L217" s="4" t="s">
        <v>6</v>
      </c>
      <c r="M217" s="4" t="s">
        <v>111</v>
      </c>
    </row>
    <row r="218" spans="1:13" x14ac:dyDescent="0.2">
      <c r="A218" s="4">
        <v>3055578</v>
      </c>
      <c r="B218" s="4">
        <v>7096713</v>
      </c>
      <c r="C218" s="4" t="s">
        <v>9099</v>
      </c>
      <c r="D218" s="4">
        <v>1000</v>
      </c>
      <c r="E218" s="4">
        <v>0</v>
      </c>
      <c r="F218" s="4">
        <v>0</v>
      </c>
      <c r="G218" s="7">
        <f t="shared" si="3"/>
        <v>-1000</v>
      </c>
      <c r="H218" s="4" t="s">
        <v>4691</v>
      </c>
      <c r="I218" s="4">
        <v>12000</v>
      </c>
      <c r="J218" s="4" t="s">
        <v>4</v>
      </c>
      <c r="K218" s="4" t="s">
        <v>13</v>
      </c>
      <c r="L218" s="4" t="s">
        <v>6</v>
      </c>
      <c r="M218" s="4" t="s">
        <v>7</v>
      </c>
    </row>
    <row r="219" spans="1:13" x14ac:dyDescent="0.2">
      <c r="A219" s="4">
        <v>3055564</v>
      </c>
      <c r="B219" s="4">
        <v>8461370</v>
      </c>
      <c r="C219" s="4" t="s">
        <v>9100</v>
      </c>
      <c r="D219" s="4">
        <v>2000</v>
      </c>
      <c r="E219" s="4">
        <v>2000</v>
      </c>
      <c r="F219" s="4">
        <v>2.6</v>
      </c>
      <c r="G219" s="7">
        <f t="shared" si="3"/>
        <v>2.5999999999999091</v>
      </c>
      <c r="H219" s="4" t="s">
        <v>9101</v>
      </c>
      <c r="I219" s="4">
        <v>18000</v>
      </c>
      <c r="J219" s="4" t="s">
        <v>4</v>
      </c>
      <c r="K219" s="4" t="s">
        <v>13</v>
      </c>
      <c r="L219" s="4" t="s">
        <v>201</v>
      </c>
      <c r="M219" s="4" t="s">
        <v>23</v>
      </c>
    </row>
    <row r="220" spans="1:13" x14ac:dyDescent="0.2">
      <c r="A220" s="4">
        <v>3055634</v>
      </c>
      <c r="B220" s="4">
        <v>8085253</v>
      </c>
      <c r="C220" s="4" t="s">
        <v>9102</v>
      </c>
      <c r="D220" s="4">
        <v>10000</v>
      </c>
      <c r="E220" s="4">
        <v>0</v>
      </c>
      <c r="F220" s="4">
        <v>0</v>
      </c>
      <c r="G220" s="7">
        <f t="shared" si="3"/>
        <v>-10000</v>
      </c>
      <c r="H220" s="4" t="s">
        <v>3976</v>
      </c>
      <c r="I220" s="4">
        <v>20000</v>
      </c>
      <c r="J220" s="4" t="s">
        <v>32</v>
      </c>
      <c r="K220" s="4" t="s">
        <v>8</v>
      </c>
      <c r="M220" s="4" t="s">
        <v>48</v>
      </c>
    </row>
    <row r="221" spans="1:13" x14ac:dyDescent="0.2">
      <c r="A221" s="4">
        <v>3055571</v>
      </c>
      <c r="B221" s="4">
        <v>8916349</v>
      </c>
      <c r="C221" s="4" t="s">
        <v>9103</v>
      </c>
      <c r="D221" s="4">
        <v>1000</v>
      </c>
      <c r="E221" s="4">
        <v>1000</v>
      </c>
      <c r="F221" s="4">
        <v>133</v>
      </c>
      <c r="G221" s="7">
        <f t="shared" si="3"/>
        <v>133</v>
      </c>
      <c r="H221" s="4" t="s">
        <v>4524</v>
      </c>
      <c r="I221" s="4">
        <v>15000</v>
      </c>
      <c r="J221" s="4" t="s">
        <v>4</v>
      </c>
      <c r="K221" s="4" t="s">
        <v>13</v>
      </c>
      <c r="L221" s="4" t="s">
        <v>6</v>
      </c>
      <c r="M221" s="4" t="s">
        <v>35</v>
      </c>
    </row>
    <row r="222" spans="1:13" x14ac:dyDescent="0.2">
      <c r="A222" s="4">
        <v>3055396</v>
      </c>
      <c r="B222" s="4">
        <v>418806</v>
      </c>
      <c r="C222" s="4" t="s">
        <v>9104</v>
      </c>
      <c r="D222" s="4">
        <v>1000</v>
      </c>
      <c r="E222" s="4">
        <v>1000</v>
      </c>
      <c r="F222" s="4">
        <v>0.4</v>
      </c>
      <c r="G222" s="7">
        <f t="shared" si="3"/>
        <v>0.39999999999997726</v>
      </c>
      <c r="H222" s="4" t="s">
        <v>9105</v>
      </c>
      <c r="I222" s="4">
        <v>10000</v>
      </c>
      <c r="J222" s="4" t="s">
        <v>4</v>
      </c>
      <c r="K222" s="4" t="s">
        <v>13</v>
      </c>
      <c r="L222" s="4" t="s">
        <v>6</v>
      </c>
      <c r="M222" s="4" t="s">
        <v>24</v>
      </c>
    </row>
    <row r="223" spans="1:13" x14ac:dyDescent="0.2">
      <c r="A223" s="4">
        <v>3051518</v>
      </c>
      <c r="B223" s="4">
        <v>1636662</v>
      </c>
      <c r="C223" s="4" t="s">
        <v>9106</v>
      </c>
      <c r="D223" s="4">
        <v>1000</v>
      </c>
      <c r="E223" s="4">
        <v>1000</v>
      </c>
      <c r="F223" s="4">
        <v>513</v>
      </c>
      <c r="G223" s="7">
        <f t="shared" si="3"/>
        <v>513</v>
      </c>
      <c r="H223" s="4" t="s">
        <v>2270</v>
      </c>
      <c r="I223" s="4">
        <v>18000</v>
      </c>
      <c r="J223" s="4" t="s">
        <v>32</v>
      </c>
      <c r="K223" s="4" t="s">
        <v>8</v>
      </c>
      <c r="M223" s="4" t="s">
        <v>73</v>
      </c>
    </row>
    <row r="224" spans="1:13" x14ac:dyDescent="0.2">
      <c r="A224" s="4">
        <v>3051469</v>
      </c>
      <c r="B224" s="4">
        <v>5915988</v>
      </c>
      <c r="C224" s="4" t="s">
        <v>9107</v>
      </c>
      <c r="D224" s="4">
        <v>10000</v>
      </c>
      <c r="E224" s="4">
        <v>10000</v>
      </c>
      <c r="F224" s="4">
        <v>2620</v>
      </c>
      <c r="G224" s="7">
        <f t="shared" si="3"/>
        <v>2620</v>
      </c>
      <c r="H224" s="4" t="s">
        <v>5747</v>
      </c>
      <c r="I224" s="4">
        <v>50000</v>
      </c>
      <c r="J224" s="4" t="s">
        <v>4</v>
      </c>
      <c r="K224" s="4" t="s">
        <v>8</v>
      </c>
      <c r="L224" s="4" t="s">
        <v>6</v>
      </c>
      <c r="M224" s="4" t="s">
        <v>35</v>
      </c>
    </row>
    <row r="225" spans="1:13" x14ac:dyDescent="0.2">
      <c r="A225" s="4">
        <v>3055732</v>
      </c>
      <c r="B225" s="4">
        <v>91921</v>
      </c>
      <c r="C225" s="4" t="s">
        <v>9108</v>
      </c>
      <c r="D225" s="4">
        <v>2500</v>
      </c>
      <c r="E225" s="4">
        <v>2500</v>
      </c>
      <c r="F225" s="4">
        <v>45.13</v>
      </c>
      <c r="G225" s="7">
        <f t="shared" si="3"/>
        <v>45.130000000000109</v>
      </c>
      <c r="H225" s="4" t="s">
        <v>9109</v>
      </c>
      <c r="I225" s="4">
        <v>9500</v>
      </c>
      <c r="J225" s="4" t="s">
        <v>4</v>
      </c>
      <c r="K225" s="4" t="s">
        <v>13</v>
      </c>
      <c r="L225" s="4" t="s">
        <v>6</v>
      </c>
      <c r="M225" s="4" t="s">
        <v>52</v>
      </c>
    </row>
    <row r="226" spans="1:13" x14ac:dyDescent="0.2">
      <c r="A226" s="4">
        <v>3055669</v>
      </c>
      <c r="B226" s="4">
        <v>7867693</v>
      </c>
      <c r="C226" s="4" t="s">
        <v>9110</v>
      </c>
      <c r="D226" s="4">
        <v>1500</v>
      </c>
      <c r="E226" s="4">
        <v>1500</v>
      </c>
      <c r="F226" s="4">
        <v>2.1</v>
      </c>
      <c r="G226" s="7">
        <f t="shared" si="3"/>
        <v>2.0999999999999091</v>
      </c>
      <c r="H226" s="4" t="s">
        <v>9111</v>
      </c>
      <c r="I226" s="4">
        <v>10000</v>
      </c>
      <c r="J226" s="4" t="s">
        <v>4</v>
      </c>
      <c r="K226" s="4" t="s">
        <v>8</v>
      </c>
      <c r="L226" s="4" t="s">
        <v>6</v>
      </c>
      <c r="M226" s="4" t="s">
        <v>64</v>
      </c>
    </row>
    <row r="227" spans="1:13" x14ac:dyDescent="0.2">
      <c r="A227" s="4">
        <v>3055767</v>
      </c>
      <c r="B227" s="4">
        <v>9214633</v>
      </c>
      <c r="C227" s="4" t="s">
        <v>9112</v>
      </c>
      <c r="D227" s="4">
        <v>2000</v>
      </c>
      <c r="E227" s="4">
        <v>0</v>
      </c>
      <c r="F227" s="4">
        <v>0</v>
      </c>
      <c r="G227" s="7">
        <f t="shared" si="3"/>
        <v>-2000</v>
      </c>
      <c r="H227" s="4" t="s">
        <v>9113</v>
      </c>
      <c r="I227" s="4">
        <v>15000</v>
      </c>
      <c r="J227" s="4" t="s">
        <v>4</v>
      </c>
      <c r="K227" s="4" t="s">
        <v>13</v>
      </c>
      <c r="L227" s="4" t="s">
        <v>6</v>
      </c>
      <c r="M227" s="4" t="s">
        <v>12</v>
      </c>
    </row>
    <row r="228" spans="1:13" x14ac:dyDescent="0.2">
      <c r="A228" s="4">
        <v>3053562</v>
      </c>
      <c r="B228" s="4">
        <v>8986734</v>
      </c>
      <c r="C228" s="4" t="s">
        <v>9114</v>
      </c>
      <c r="D228" s="4">
        <v>1000</v>
      </c>
      <c r="E228" s="4">
        <v>0</v>
      </c>
      <c r="F228" s="4">
        <v>0</v>
      </c>
      <c r="G228" s="7">
        <f t="shared" si="3"/>
        <v>-1000</v>
      </c>
      <c r="H228" s="4" t="s">
        <v>9115</v>
      </c>
      <c r="I228" s="4">
        <v>3000</v>
      </c>
      <c r="J228" s="4" t="s">
        <v>72</v>
      </c>
      <c r="K228" s="4" t="s">
        <v>13</v>
      </c>
      <c r="M228" s="4" t="s">
        <v>35</v>
      </c>
    </row>
    <row r="229" spans="1:13" x14ac:dyDescent="0.2">
      <c r="A229" s="4">
        <v>3055858</v>
      </c>
      <c r="B229" s="4">
        <v>9191967</v>
      </c>
      <c r="C229" s="4" t="s">
        <v>9116</v>
      </c>
      <c r="D229" s="4">
        <v>1000</v>
      </c>
      <c r="E229" s="4">
        <v>0</v>
      </c>
      <c r="F229" s="4">
        <v>0</v>
      </c>
      <c r="G229" s="7">
        <f t="shared" si="3"/>
        <v>-1000</v>
      </c>
      <c r="H229" s="4" t="s">
        <v>8554</v>
      </c>
      <c r="I229" s="4">
        <v>8000</v>
      </c>
      <c r="J229" s="4" t="s">
        <v>4</v>
      </c>
      <c r="K229" s="4" t="s">
        <v>22</v>
      </c>
      <c r="L229" s="4" t="s">
        <v>6</v>
      </c>
      <c r="M229" s="4" t="s">
        <v>20</v>
      </c>
    </row>
    <row r="230" spans="1:13" x14ac:dyDescent="0.2">
      <c r="A230" s="4">
        <v>3055886</v>
      </c>
      <c r="B230" s="4">
        <v>537771</v>
      </c>
      <c r="C230" s="4" t="s">
        <v>9117</v>
      </c>
      <c r="D230" s="4">
        <v>3000</v>
      </c>
      <c r="E230" s="4">
        <v>3000</v>
      </c>
      <c r="F230" s="4">
        <v>1598.4</v>
      </c>
      <c r="G230" s="7">
        <f t="shared" si="3"/>
        <v>1598.3999999999996</v>
      </c>
      <c r="H230" s="4" t="s">
        <v>9118</v>
      </c>
      <c r="I230" s="4">
        <v>7500</v>
      </c>
      <c r="J230" s="4" t="s">
        <v>4</v>
      </c>
      <c r="K230" s="4" t="s">
        <v>8</v>
      </c>
      <c r="L230" s="4" t="s">
        <v>6</v>
      </c>
      <c r="M230" s="4" t="s">
        <v>65</v>
      </c>
    </row>
    <row r="231" spans="1:13" x14ac:dyDescent="0.2">
      <c r="A231" s="4">
        <v>3055907</v>
      </c>
      <c r="B231" s="4">
        <v>557473</v>
      </c>
      <c r="C231" s="4" t="s">
        <v>9119</v>
      </c>
      <c r="D231" s="4">
        <v>4100</v>
      </c>
      <c r="E231" s="4">
        <v>4100</v>
      </c>
      <c r="F231" s="4">
        <v>1744.96</v>
      </c>
      <c r="G231" s="7">
        <f t="shared" si="3"/>
        <v>1744.96</v>
      </c>
      <c r="H231" s="4" t="s">
        <v>624</v>
      </c>
      <c r="I231" s="4">
        <v>20000</v>
      </c>
      <c r="J231" s="4" t="s">
        <v>4</v>
      </c>
      <c r="K231" s="4" t="s">
        <v>13</v>
      </c>
      <c r="L231" s="4" t="s">
        <v>14</v>
      </c>
      <c r="M231" s="4" t="s">
        <v>101</v>
      </c>
    </row>
    <row r="232" spans="1:13" x14ac:dyDescent="0.2">
      <c r="A232" s="4">
        <v>3055851</v>
      </c>
      <c r="B232" s="4">
        <v>426168</v>
      </c>
      <c r="C232" s="4" t="s">
        <v>9120</v>
      </c>
      <c r="D232" s="4">
        <v>7000</v>
      </c>
      <c r="E232" s="4">
        <v>7000</v>
      </c>
      <c r="F232" s="4">
        <v>1995</v>
      </c>
      <c r="G232" s="7">
        <f t="shared" si="3"/>
        <v>1995</v>
      </c>
      <c r="H232" s="4" t="s">
        <v>2133</v>
      </c>
      <c r="I232" s="4">
        <v>15000</v>
      </c>
      <c r="J232" s="4" t="s">
        <v>4</v>
      </c>
      <c r="K232" s="4" t="s">
        <v>8</v>
      </c>
      <c r="L232" s="4" t="s">
        <v>6</v>
      </c>
      <c r="M232" s="4" t="s">
        <v>173</v>
      </c>
    </row>
    <row r="233" spans="1:13" x14ac:dyDescent="0.2">
      <c r="A233" s="4">
        <v>3055956</v>
      </c>
      <c r="B233" s="4">
        <v>8040383</v>
      </c>
      <c r="C233" s="4" t="s">
        <v>9121</v>
      </c>
      <c r="D233" s="4">
        <v>3000</v>
      </c>
      <c r="E233" s="4">
        <v>0</v>
      </c>
      <c r="F233" s="4">
        <v>0</v>
      </c>
      <c r="G233" s="7">
        <f t="shared" si="3"/>
        <v>-3000</v>
      </c>
      <c r="H233" s="4" t="s">
        <v>9122</v>
      </c>
      <c r="I233" s="4">
        <v>4000</v>
      </c>
      <c r="J233" s="4" t="s">
        <v>4</v>
      </c>
      <c r="K233" s="4" t="s">
        <v>13</v>
      </c>
      <c r="L233" s="4" t="s">
        <v>6</v>
      </c>
      <c r="M233" s="4" t="s">
        <v>52</v>
      </c>
    </row>
    <row r="234" spans="1:13" x14ac:dyDescent="0.2">
      <c r="A234" s="4">
        <v>3055949</v>
      </c>
      <c r="B234" s="4">
        <v>1723080</v>
      </c>
      <c r="C234" s="4" t="s">
        <v>9123</v>
      </c>
      <c r="D234" s="4">
        <v>8000</v>
      </c>
      <c r="E234" s="4">
        <v>0</v>
      </c>
      <c r="F234" s="4">
        <v>960</v>
      </c>
      <c r="G234" s="7">
        <f t="shared" si="3"/>
        <v>-7040</v>
      </c>
      <c r="H234" s="4" t="s">
        <v>9124</v>
      </c>
      <c r="I234" s="4">
        <v>7000</v>
      </c>
      <c r="J234" s="4" t="s">
        <v>4</v>
      </c>
      <c r="K234" s="4" t="s">
        <v>8</v>
      </c>
      <c r="L234" s="4" t="s">
        <v>6</v>
      </c>
      <c r="M234" s="4" t="s">
        <v>20</v>
      </c>
    </row>
    <row r="235" spans="1:13" x14ac:dyDescent="0.2">
      <c r="A235" s="4">
        <v>3056040</v>
      </c>
      <c r="B235" s="4">
        <v>538649</v>
      </c>
      <c r="C235" s="4" t="s">
        <v>9125</v>
      </c>
      <c r="D235" s="4">
        <v>5500</v>
      </c>
      <c r="E235" s="4">
        <v>5500</v>
      </c>
      <c r="F235" s="4">
        <v>2267.1</v>
      </c>
      <c r="G235" s="7">
        <f t="shared" si="3"/>
        <v>2267.1000000000004</v>
      </c>
      <c r="H235" s="4" t="s">
        <v>5945</v>
      </c>
      <c r="I235" s="4">
        <v>21000</v>
      </c>
      <c r="J235" s="4" t="s">
        <v>4</v>
      </c>
      <c r="K235" s="4" t="s">
        <v>13</v>
      </c>
      <c r="L235" s="4" t="s">
        <v>6</v>
      </c>
      <c r="M235" s="4" t="s">
        <v>19</v>
      </c>
    </row>
    <row r="236" spans="1:13" x14ac:dyDescent="0.2">
      <c r="A236" s="4">
        <v>3056075</v>
      </c>
      <c r="B236" s="4">
        <v>160041</v>
      </c>
      <c r="C236" s="4" t="s">
        <v>9126</v>
      </c>
      <c r="D236" s="4">
        <v>800</v>
      </c>
      <c r="E236" s="4">
        <v>0</v>
      </c>
      <c r="F236" s="4">
        <v>170.24</v>
      </c>
      <c r="G236" s="7">
        <f t="shared" si="3"/>
        <v>-629.76</v>
      </c>
      <c r="H236" s="4" t="s">
        <v>3955</v>
      </c>
      <c r="I236" s="4">
        <v>8000</v>
      </c>
      <c r="J236" s="4" t="s">
        <v>4</v>
      </c>
      <c r="K236" s="4" t="s">
        <v>8</v>
      </c>
      <c r="L236" s="4" t="s">
        <v>6</v>
      </c>
      <c r="M236" s="4" t="s">
        <v>7</v>
      </c>
    </row>
    <row r="237" spans="1:13" x14ac:dyDescent="0.2">
      <c r="A237" s="4">
        <v>3056026</v>
      </c>
      <c r="B237" s="4">
        <v>1621271</v>
      </c>
      <c r="C237" s="4" t="s">
        <v>9127</v>
      </c>
      <c r="D237" s="4">
        <v>1400</v>
      </c>
      <c r="E237" s="4">
        <v>1400</v>
      </c>
      <c r="F237" s="4">
        <v>1.1200000000000001</v>
      </c>
      <c r="G237" s="7">
        <f t="shared" si="3"/>
        <v>1.1199999999998909</v>
      </c>
      <c r="H237" s="4" t="s">
        <v>418</v>
      </c>
      <c r="I237" s="4">
        <v>11000</v>
      </c>
      <c r="J237" s="4" t="s">
        <v>4</v>
      </c>
      <c r="K237" s="4" t="s">
        <v>8</v>
      </c>
      <c r="L237" s="4" t="s">
        <v>6</v>
      </c>
      <c r="M237" s="4" t="s">
        <v>173</v>
      </c>
    </row>
    <row r="238" spans="1:13" x14ac:dyDescent="0.2">
      <c r="A238" s="4">
        <v>3056068</v>
      </c>
      <c r="B238" s="4">
        <v>9215109</v>
      </c>
      <c r="C238" s="4" t="s">
        <v>9128</v>
      </c>
      <c r="D238" s="4">
        <v>2000</v>
      </c>
      <c r="E238" s="4">
        <v>2000</v>
      </c>
      <c r="F238" s="4">
        <v>3341</v>
      </c>
      <c r="G238" s="7">
        <f t="shared" si="3"/>
        <v>3341</v>
      </c>
      <c r="H238" s="4" t="s">
        <v>6397</v>
      </c>
      <c r="I238" s="4">
        <v>4700</v>
      </c>
      <c r="J238" s="4" t="s">
        <v>51</v>
      </c>
      <c r="K238" s="4" t="s">
        <v>13</v>
      </c>
      <c r="M238" s="4" t="s">
        <v>64</v>
      </c>
    </row>
    <row r="239" spans="1:13" x14ac:dyDescent="0.2">
      <c r="A239" s="4">
        <v>3055970</v>
      </c>
      <c r="B239" s="4">
        <v>7349637</v>
      </c>
      <c r="C239" s="4" t="s">
        <v>9129</v>
      </c>
      <c r="D239" s="4">
        <v>2000</v>
      </c>
      <c r="E239" s="4">
        <v>0</v>
      </c>
      <c r="F239" s="4">
        <v>0</v>
      </c>
      <c r="G239" s="7">
        <f t="shared" si="3"/>
        <v>-2000</v>
      </c>
      <c r="H239" s="4" t="s">
        <v>1242</v>
      </c>
      <c r="I239" s="4">
        <v>20000</v>
      </c>
      <c r="J239" s="4" t="s">
        <v>4</v>
      </c>
      <c r="K239" s="4" t="s">
        <v>16</v>
      </c>
      <c r="L239" s="4" t="s">
        <v>6</v>
      </c>
      <c r="M239" s="4" t="s">
        <v>12</v>
      </c>
    </row>
    <row r="240" spans="1:13" x14ac:dyDescent="0.2">
      <c r="A240" s="4">
        <v>3055627</v>
      </c>
      <c r="B240" s="4">
        <v>4471636</v>
      </c>
      <c r="C240" s="4" t="s">
        <v>9130</v>
      </c>
      <c r="D240" s="4">
        <v>1500</v>
      </c>
      <c r="E240" s="4">
        <v>1500</v>
      </c>
      <c r="F240" s="4">
        <v>733.5</v>
      </c>
      <c r="G240" s="7">
        <f t="shared" si="3"/>
        <v>733.5</v>
      </c>
      <c r="H240" s="4" t="s">
        <v>5790</v>
      </c>
      <c r="I240" s="4">
        <v>25000</v>
      </c>
      <c r="J240" s="4" t="s">
        <v>4</v>
      </c>
      <c r="K240" s="4" t="s">
        <v>22</v>
      </c>
      <c r="L240" s="4" t="s">
        <v>6</v>
      </c>
      <c r="M240" s="4" t="s">
        <v>159</v>
      </c>
    </row>
    <row r="241" spans="1:13" x14ac:dyDescent="0.2">
      <c r="A241" s="4">
        <v>3056082</v>
      </c>
      <c r="B241" s="4">
        <v>9215123</v>
      </c>
      <c r="C241" s="4" t="s">
        <v>9131</v>
      </c>
      <c r="D241" s="4">
        <v>3000</v>
      </c>
      <c r="E241" s="4">
        <v>3000</v>
      </c>
      <c r="F241" s="4">
        <v>3.9</v>
      </c>
      <c r="G241" s="7">
        <f t="shared" si="3"/>
        <v>3.9000000000000909</v>
      </c>
      <c r="H241" s="4" t="s">
        <v>9132</v>
      </c>
      <c r="I241" s="4">
        <v>15000</v>
      </c>
      <c r="J241" s="4" t="s">
        <v>4</v>
      </c>
      <c r="K241" s="4" t="s">
        <v>13</v>
      </c>
      <c r="L241" s="4" t="s">
        <v>6</v>
      </c>
      <c r="M241" s="4" t="s">
        <v>23</v>
      </c>
    </row>
    <row r="242" spans="1:13" x14ac:dyDescent="0.2">
      <c r="A242" s="4">
        <v>3055550</v>
      </c>
      <c r="B242" s="4">
        <v>5196017</v>
      </c>
      <c r="C242" s="4" t="s">
        <v>9133</v>
      </c>
      <c r="D242" s="4">
        <v>1500</v>
      </c>
      <c r="E242" s="4">
        <v>1500</v>
      </c>
      <c r="F242" s="4">
        <v>342</v>
      </c>
      <c r="G242" s="7">
        <f t="shared" si="3"/>
        <v>342</v>
      </c>
      <c r="H242" s="4" t="s">
        <v>9134</v>
      </c>
      <c r="I242" s="4">
        <v>20000</v>
      </c>
      <c r="J242" s="4" t="s">
        <v>32</v>
      </c>
      <c r="K242" s="4" t="s">
        <v>8</v>
      </c>
      <c r="L242" s="4" t="s">
        <v>6</v>
      </c>
      <c r="M242" s="4" t="s">
        <v>25</v>
      </c>
    </row>
    <row r="243" spans="1:13" x14ac:dyDescent="0.2">
      <c r="A243" s="4">
        <v>3056117</v>
      </c>
      <c r="B243" s="4">
        <v>7675753</v>
      </c>
      <c r="C243" s="4" t="s">
        <v>9135</v>
      </c>
      <c r="D243" s="4">
        <v>1000</v>
      </c>
      <c r="E243" s="4">
        <v>1000</v>
      </c>
      <c r="F243" s="4">
        <v>775.8</v>
      </c>
      <c r="G243" s="7">
        <f t="shared" si="3"/>
        <v>775.8</v>
      </c>
      <c r="H243" s="4" t="s">
        <v>1389</v>
      </c>
      <c r="I243" s="4">
        <v>12000</v>
      </c>
      <c r="J243" s="4" t="s">
        <v>4</v>
      </c>
      <c r="K243" s="4" t="s">
        <v>13</v>
      </c>
      <c r="L243" s="4" t="s">
        <v>201</v>
      </c>
      <c r="M243" s="4" t="s">
        <v>20</v>
      </c>
    </row>
    <row r="244" spans="1:13" x14ac:dyDescent="0.2">
      <c r="A244" s="4">
        <v>3056061</v>
      </c>
      <c r="B244" s="4">
        <v>722287</v>
      </c>
      <c r="C244" s="4" t="s">
        <v>9136</v>
      </c>
      <c r="D244" s="4">
        <v>1000</v>
      </c>
      <c r="E244" s="4">
        <v>1000</v>
      </c>
      <c r="F244" s="4">
        <v>826.5</v>
      </c>
      <c r="G244" s="7">
        <f t="shared" si="3"/>
        <v>826.5</v>
      </c>
      <c r="H244" s="4" t="s">
        <v>9137</v>
      </c>
      <c r="I244" s="4">
        <v>10000</v>
      </c>
      <c r="J244" s="4" t="s">
        <v>51</v>
      </c>
      <c r="K244" s="4" t="s">
        <v>13</v>
      </c>
      <c r="M244" s="4" t="s">
        <v>17</v>
      </c>
    </row>
    <row r="245" spans="1:13" x14ac:dyDescent="0.2">
      <c r="A245" s="4">
        <v>3056131</v>
      </c>
      <c r="B245" s="4">
        <v>9215249</v>
      </c>
      <c r="C245" s="4" t="s">
        <v>9138</v>
      </c>
      <c r="D245" s="4">
        <v>2000</v>
      </c>
      <c r="E245" s="4">
        <v>2000</v>
      </c>
      <c r="F245" s="4">
        <v>1.6</v>
      </c>
      <c r="G245" s="7">
        <f t="shared" si="3"/>
        <v>1.5999999999999091</v>
      </c>
      <c r="H245" s="4" t="s">
        <v>6939</v>
      </c>
      <c r="I245" s="4">
        <v>30000</v>
      </c>
      <c r="J245" s="4" t="s">
        <v>4</v>
      </c>
      <c r="K245" s="4" t="s">
        <v>8</v>
      </c>
      <c r="L245" s="4" t="s">
        <v>6</v>
      </c>
      <c r="M245" s="4" t="s">
        <v>65</v>
      </c>
    </row>
    <row r="246" spans="1:13" x14ac:dyDescent="0.2">
      <c r="A246" s="4">
        <v>3056215</v>
      </c>
      <c r="B246" s="4">
        <v>377879</v>
      </c>
      <c r="C246" s="4" t="s">
        <v>9139</v>
      </c>
      <c r="D246" s="4">
        <v>2250</v>
      </c>
      <c r="E246" s="4">
        <v>0</v>
      </c>
      <c r="F246" s="4">
        <v>0</v>
      </c>
      <c r="G246" s="7">
        <f t="shared" si="3"/>
        <v>-2250</v>
      </c>
      <c r="H246" s="4" t="s">
        <v>8176</v>
      </c>
      <c r="I246" s="4">
        <v>8000</v>
      </c>
      <c r="J246" s="4" t="s">
        <v>51</v>
      </c>
      <c r="K246" s="4" t="s">
        <v>13</v>
      </c>
      <c r="M246" s="4" t="s">
        <v>24</v>
      </c>
    </row>
    <row r="247" spans="1:13" x14ac:dyDescent="0.2">
      <c r="A247" s="4">
        <v>3056243</v>
      </c>
      <c r="B247" s="4">
        <v>417654</v>
      </c>
      <c r="C247" s="4" t="s">
        <v>9140</v>
      </c>
      <c r="D247" s="4">
        <v>2000</v>
      </c>
      <c r="E247" s="4">
        <v>2000</v>
      </c>
      <c r="F247" s="4">
        <v>761.6</v>
      </c>
      <c r="G247" s="7">
        <f t="shared" si="3"/>
        <v>761.59999999999991</v>
      </c>
      <c r="H247" s="4" t="s">
        <v>7881</v>
      </c>
      <c r="I247" s="4">
        <v>11800</v>
      </c>
      <c r="J247" s="4" t="s">
        <v>4</v>
      </c>
      <c r="K247" s="4" t="s">
        <v>13</v>
      </c>
      <c r="L247" s="4" t="s">
        <v>6</v>
      </c>
      <c r="M247" s="4" t="s">
        <v>65</v>
      </c>
    </row>
    <row r="248" spans="1:13" x14ac:dyDescent="0.2">
      <c r="A248" s="4">
        <v>3056166</v>
      </c>
      <c r="B248" s="4">
        <v>6353054</v>
      </c>
      <c r="C248" s="4" t="s">
        <v>9141</v>
      </c>
      <c r="D248" s="4">
        <v>600</v>
      </c>
      <c r="E248" s="4">
        <v>600</v>
      </c>
      <c r="F248" s="4">
        <v>92.1</v>
      </c>
      <c r="G248" s="7">
        <f t="shared" si="3"/>
        <v>92.100000000000023</v>
      </c>
      <c r="H248" s="4" t="s">
        <v>9142</v>
      </c>
      <c r="I248" s="4">
        <v>8000</v>
      </c>
      <c r="J248" s="4" t="s">
        <v>4</v>
      </c>
      <c r="K248" s="4" t="s">
        <v>8</v>
      </c>
      <c r="L248" s="4" t="s">
        <v>6</v>
      </c>
      <c r="M248" s="4" t="s">
        <v>29</v>
      </c>
    </row>
    <row r="249" spans="1:13" x14ac:dyDescent="0.2">
      <c r="A249" s="4">
        <v>3056236</v>
      </c>
      <c r="B249" s="4">
        <v>9181453</v>
      </c>
      <c r="C249" s="4" t="s">
        <v>9143</v>
      </c>
      <c r="D249" s="4">
        <v>500</v>
      </c>
      <c r="E249" s="4">
        <v>0</v>
      </c>
      <c r="F249" s="4">
        <v>0</v>
      </c>
      <c r="G249" s="7">
        <f t="shared" si="3"/>
        <v>-500</v>
      </c>
      <c r="H249" s="4" t="s">
        <v>9144</v>
      </c>
      <c r="I249" s="4">
        <v>11000</v>
      </c>
      <c r="J249" s="4" t="s">
        <v>4</v>
      </c>
      <c r="K249" s="4" t="s">
        <v>22</v>
      </c>
      <c r="M249" s="4" t="s">
        <v>65</v>
      </c>
    </row>
    <row r="250" spans="1:13" x14ac:dyDescent="0.2">
      <c r="A250" s="4">
        <v>3056194</v>
      </c>
      <c r="B250" s="4">
        <v>8824306</v>
      </c>
      <c r="C250" s="4" t="s">
        <v>9145</v>
      </c>
      <c r="D250" s="4">
        <v>800</v>
      </c>
      <c r="E250" s="4">
        <v>0</v>
      </c>
      <c r="F250" s="4">
        <v>0</v>
      </c>
      <c r="G250" s="7">
        <f t="shared" si="3"/>
        <v>-800</v>
      </c>
      <c r="H250" s="4" t="s">
        <v>9146</v>
      </c>
      <c r="I250" s="4">
        <v>12000</v>
      </c>
      <c r="J250" s="4" t="s">
        <v>21</v>
      </c>
      <c r="K250" s="4" t="s">
        <v>8</v>
      </c>
      <c r="M250" s="4" t="s">
        <v>47</v>
      </c>
    </row>
    <row r="251" spans="1:13" x14ac:dyDescent="0.2">
      <c r="A251" s="4">
        <v>3056320</v>
      </c>
      <c r="B251" s="4">
        <v>9215389</v>
      </c>
      <c r="C251" s="4" t="s">
        <v>9147</v>
      </c>
      <c r="D251" s="4">
        <v>2000</v>
      </c>
      <c r="E251" s="4">
        <v>0</v>
      </c>
      <c r="F251" s="4">
        <v>0</v>
      </c>
      <c r="G251" s="7">
        <f t="shared" si="3"/>
        <v>-2000</v>
      </c>
      <c r="H251" s="4" t="s">
        <v>9148</v>
      </c>
      <c r="I251" s="4">
        <v>220000</v>
      </c>
      <c r="J251" s="4" t="s">
        <v>4</v>
      </c>
      <c r="K251" s="4" t="s">
        <v>8</v>
      </c>
      <c r="L251" s="4" t="s">
        <v>6</v>
      </c>
      <c r="M251" s="4" t="s">
        <v>20</v>
      </c>
    </row>
    <row r="252" spans="1:13" x14ac:dyDescent="0.2">
      <c r="A252" s="4">
        <v>3056369</v>
      </c>
      <c r="B252" s="4">
        <v>203938</v>
      </c>
      <c r="C252" s="4" t="s">
        <v>9149</v>
      </c>
      <c r="D252" s="4">
        <v>1000</v>
      </c>
      <c r="E252" s="4">
        <v>1000</v>
      </c>
      <c r="F252" s="4">
        <v>152</v>
      </c>
      <c r="G252" s="7">
        <f t="shared" si="3"/>
        <v>152</v>
      </c>
      <c r="H252" s="4" t="s">
        <v>6574</v>
      </c>
      <c r="I252" s="4">
        <v>20000</v>
      </c>
      <c r="J252" s="4" t="s">
        <v>4</v>
      </c>
      <c r="K252" s="4" t="s">
        <v>8</v>
      </c>
      <c r="L252" s="4" t="s">
        <v>6</v>
      </c>
      <c r="M252" s="4" t="s">
        <v>64</v>
      </c>
    </row>
    <row r="253" spans="1:13" x14ac:dyDescent="0.2">
      <c r="A253" s="4">
        <v>3056390</v>
      </c>
      <c r="B253" s="4">
        <v>8052059</v>
      </c>
      <c r="C253" s="4" t="s">
        <v>9150</v>
      </c>
      <c r="D253" s="4">
        <v>10000</v>
      </c>
      <c r="E253" s="4">
        <v>10000</v>
      </c>
      <c r="F253" s="4">
        <v>1624.5</v>
      </c>
      <c r="G253" s="7">
        <f t="shared" si="3"/>
        <v>1624.5</v>
      </c>
      <c r="H253" s="4" t="s">
        <v>6193</v>
      </c>
      <c r="I253" s="4">
        <v>15000</v>
      </c>
      <c r="J253" s="4" t="s">
        <v>4</v>
      </c>
      <c r="K253" s="4" t="s">
        <v>5</v>
      </c>
      <c r="L253" s="4" t="s">
        <v>9</v>
      </c>
      <c r="M253" s="4" t="s">
        <v>47</v>
      </c>
    </row>
    <row r="254" spans="1:13" x14ac:dyDescent="0.2">
      <c r="A254" s="4">
        <v>3056383</v>
      </c>
      <c r="B254" s="4">
        <v>2076404</v>
      </c>
      <c r="C254" s="4" t="s">
        <v>9151</v>
      </c>
      <c r="D254" s="4">
        <v>2000</v>
      </c>
      <c r="E254" s="4">
        <v>2000</v>
      </c>
      <c r="F254" s="4">
        <v>456</v>
      </c>
      <c r="G254" s="7">
        <f t="shared" si="3"/>
        <v>456</v>
      </c>
      <c r="H254" s="4" t="s">
        <v>9152</v>
      </c>
      <c r="I254" s="4">
        <v>23000</v>
      </c>
      <c r="J254" s="4" t="s">
        <v>4</v>
      </c>
      <c r="K254" s="4" t="s">
        <v>5</v>
      </c>
      <c r="L254" s="4" t="s">
        <v>6</v>
      </c>
      <c r="M254" s="4" t="s">
        <v>25</v>
      </c>
    </row>
    <row r="255" spans="1:13" x14ac:dyDescent="0.2">
      <c r="A255" s="4">
        <v>3056460</v>
      </c>
      <c r="B255" s="4">
        <v>2141735</v>
      </c>
      <c r="C255" s="4" t="s">
        <v>9153</v>
      </c>
      <c r="D255" s="4">
        <v>500</v>
      </c>
      <c r="E255" s="4">
        <v>500</v>
      </c>
      <c r="F255" s="4">
        <v>35</v>
      </c>
      <c r="G255" s="7">
        <f t="shared" si="3"/>
        <v>35</v>
      </c>
      <c r="H255" s="4" t="s">
        <v>7212</v>
      </c>
      <c r="I255" s="4">
        <v>5000</v>
      </c>
      <c r="J255" s="4" t="s">
        <v>4</v>
      </c>
      <c r="K255" s="4" t="s">
        <v>22</v>
      </c>
      <c r="L255" s="4" t="s">
        <v>6</v>
      </c>
      <c r="M255" s="4" t="s">
        <v>25</v>
      </c>
    </row>
    <row r="256" spans="1:13" x14ac:dyDescent="0.2">
      <c r="A256" s="4">
        <v>3056488</v>
      </c>
      <c r="B256" s="4">
        <v>5939235</v>
      </c>
      <c r="C256" s="4" t="s">
        <v>9154</v>
      </c>
      <c r="D256" s="4">
        <v>2200</v>
      </c>
      <c r="E256" s="4">
        <v>2200</v>
      </c>
      <c r="F256" s="4">
        <v>2.42</v>
      </c>
      <c r="G256" s="7">
        <f t="shared" si="3"/>
        <v>2.4200000000000728</v>
      </c>
      <c r="H256" s="4" t="s">
        <v>146</v>
      </c>
      <c r="I256" s="4">
        <v>6000</v>
      </c>
      <c r="J256" s="4" t="s">
        <v>4</v>
      </c>
      <c r="K256" s="4" t="s">
        <v>13</v>
      </c>
      <c r="L256" s="4" t="s">
        <v>6</v>
      </c>
      <c r="M256" s="4" t="s">
        <v>173</v>
      </c>
    </row>
    <row r="257" spans="1:13" x14ac:dyDescent="0.2">
      <c r="A257" s="4">
        <v>3056509</v>
      </c>
      <c r="B257" s="4">
        <v>569030</v>
      </c>
      <c r="C257" s="4" t="s">
        <v>9155</v>
      </c>
      <c r="D257" s="4">
        <v>6000</v>
      </c>
      <c r="E257" s="4">
        <v>6000</v>
      </c>
      <c r="F257" s="4">
        <v>7574.4</v>
      </c>
      <c r="G257" s="7">
        <f t="shared" si="3"/>
        <v>7574.4</v>
      </c>
      <c r="H257" s="4" t="s">
        <v>9156</v>
      </c>
      <c r="I257" s="4">
        <v>40000</v>
      </c>
      <c r="J257" s="4" t="s">
        <v>4</v>
      </c>
      <c r="K257" s="4" t="s">
        <v>8</v>
      </c>
      <c r="L257" s="4" t="s">
        <v>6</v>
      </c>
      <c r="M257" s="4" t="s">
        <v>25</v>
      </c>
    </row>
    <row r="258" spans="1:13" x14ac:dyDescent="0.2">
      <c r="A258" s="4">
        <v>3056537</v>
      </c>
      <c r="B258" s="4">
        <v>7691755</v>
      </c>
      <c r="C258" s="4" t="s">
        <v>9157</v>
      </c>
      <c r="D258" s="4">
        <v>5000</v>
      </c>
      <c r="E258" s="4">
        <v>5000</v>
      </c>
      <c r="F258" s="4">
        <v>228</v>
      </c>
      <c r="G258" s="7">
        <f t="shared" ref="G258:G321" si="4">E258+F258-D258</f>
        <v>228</v>
      </c>
      <c r="H258" s="4" t="s">
        <v>684</v>
      </c>
      <c r="I258" s="4">
        <v>30000</v>
      </c>
      <c r="J258" s="4" t="s">
        <v>32</v>
      </c>
      <c r="K258" s="4" t="s">
        <v>8</v>
      </c>
      <c r="M258" s="4" t="s">
        <v>10</v>
      </c>
    </row>
    <row r="259" spans="1:13" x14ac:dyDescent="0.2">
      <c r="A259" s="4">
        <v>3056544</v>
      </c>
      <c r="B259" s="4">
        <v>374676</v>
      </c>
      <c r="C259" s="4" t="s">
        <v>9158</v>
      </c>
      <c r="D259" s="4">
        <v>2000</v>
      </c>
      <c r="E259" s="4">
        <v>2000</v>
      </c>
      <c r="F259" s="4">
        <v>34.200000000000003</v>
      </c>
      <c r="G259" s="7">
        <f t="shared" si="4"/>
        <v>34.200000000000045</v>
      </c>
      <c r="H259" s="4" t="s">
        <v>9159</v>
      </c>
      <c r="I259" s="4">
        <v>0</v>
      </c>
      <c r="J259" s="4" t="s">
        <v>5870</v>
      </c>
      <c r="K259" s="4" t="s">
        <v>8</v>
      </c>
      <c r="L259" s="4" t="s">
        <v>6</v>
      </c>
      <c r="M259" s="4" t="s">
        <v>48</v>
      </c>
    </row>
    <row r="260" spans="1:13" x14ac:dyDescent="0.2">
      <c r="A260" s="4">
        <v>3056418</v>
      </c>
      <c r="B260" s="4">
        <v>5780475</v>
      </c>
      <c r="C260" s="4" t="s">
        <v>9160</v>
      </c>
      <c r="D260" s="4">
        <v>6903</v>
      </c>
      <c r="E260" s="4">
        <v>6903</v>
      </c>
      <c r="F260" s="4">
        <v>224.25</v>
      </c>
      <c r="G260" s="7">
        <f t="shared" si="4"/>
        <v>224.25</v>
      </c>
      <c r="H260" s="4" t="s">
        <v>9161</v>
      </c>
      <c r="I260" s="4">
        <v>35000</v>
      </c>
      <c r="J260" s="4" t="s">
        <v>32</v>
      </c>
      <c r="K260" s="4" t="s">
        <v>13</v>
      </c>
      <c r="M260" s="4" t="s">
        <v>7</v>
      </c>
    </row>
    <row r="261" spans="1:13" x14ac:dyDescent="0.2">
      <c r="A261" s="4">
        <v>3056614</v>
      </c>
      <c r="B261" s="4">
        <v>1949067</v>
      </c>
      <c r="C261" s="4" t="s">
        <v>9162</v>
      </c>
      <c r="D261" s="4">
        <v>4000</v>
      </c>
      <c r="E261" s="4">
        <v>0</v>
      </c>
      <c r="F261" s="4">
        <v>0</v>
      </c>
      <c r="G261" s="7">
        <f t="shared" si="4"/>
        <v>-4000</v>
      </c>
      <c r="H261" s="4" t="s">
        <v>2199</v>
      </c>
      <c r="I261" s="4">
        <v>11000</v>
      </c>
      <c r="J261" s="4" t="s">
        <v>4</v>
      </c>
      <c r="K261" s="4" t="s">
        <v>5</v>
      </c>
      <c r="L261" s="4" t="s">
        <v>6</v>
      </c>
      <c r="M261" s="4" t="s">
        <v>64</v>
      </c>
    </row>
    <row r="262" spans="1:13" x14ac:dyDescent="0.2">
      <c r="A262" s="4">
        <v>3056635</v>
      </c>
      <c r="B262" s="4">
        <v>374185</v>
      </c>
      <c r="C262" s="4" t="s">
        <v>9163</v>
      </c>
      <c r="D262" s="4">
        <v>2500</v>
      </c>
      <c r="E262" s="4">
        <v>0</v>
      </c>
      <c r="F262" s="4">
        <v>0</v>
      </c>
      <c r="G262" s="7">
        <f t="shared" si="4"/>
        <v>-2500</v>
      </c>
      <c r="H262" s="4" t="s">
        <v>2860</v>
      </c>
      <c r="I262" s="4">
        <v>14500</v>
      </c>
      <c r="J262" s="4" t="s">
        <v>4</v>
      </c>
      <c r="K262" s="4" t="s">
        <v>13</v>
      </c>
      <c r="L262" s="4" t="s">
        <v>6</v>
      </c>
      <c r="M262" s="4" t="s">
        <v>35</v>
      </c>
    </row>
    <row r="263" spans="1:13" x14ac:dyDescent="0.2">
      <c r="A263" s="4">
        <v>3056663</v>
      </c>
      <c r="B263" s="4">
        <v>6743570</v>
      </c>
      <c r="C263" s="4" t="s">
        <v>9164</v>
      </c>
      <c r="D263" s="4">
        <v>4500</v>
      </c>
      <c r="E263" s="4">
        <v>4500</v>
      </c>
      <c r="F263" s="4">
        <v>675</v>
      </c>
      <c r="G263" s="7">
        <f t="shared" si="4"/>
        <v>675</v>
      </c>
      <c r="H263" s="4" t="s">
        <v>9165</v>
      </c>
      <c r="I263" s="4">
        <v>20000</v>
      </c>
      <c r="J263" s="4" t="s">
        <v>4</v>
      </c>
      <c r="K263" s="4" t="s">
        <v>8</v>
      </c>
      <c r="L263" s="4" t="s">
        <v>6</v>
      </c>
      <c r="M263" s="4" t="s">
        <v>17</v>
      </c>
    </row>
    <row r="264" spans="1:13" x14ac:dyDescent="0.2">
      <c r="A264" s="4">
        <v>3056810</v>
      </c>
      <c r="B264" s="4">
        <v>8696997</v>
      </c>
      <c r="C264" s="4" t="s">
        <v>9166</v>
      </c>
      <c r="D264" s="4">
        <v>5050</v>
      </c>
      <c r="E264" s="4">
        <v>0</v>
      </c>
      <c r="F264" s="4">
        <v>0</v>
      </c>
      <c r="G264" s="7">
        <f t="shared" si="4"/>
        <v>-5050</v>
      </c>
      <c r="H264" s="4" t="s">
        <v>6140</v>
      </c>
      <c r="I264" s="4">
        <v>1000</v>
      </c>
      <c r="J264" s="4" t="s">
        <v>4</v>
      </c>
      <c r="K264" s="4" t="s">
        <v>13</v>
      </c>
      <c r="L264" s="4" t="s">
        <v>6</v>
      </c>
      <c r="M264" s="4" t="s">
        <v>65</v>
      </c>
    </row>
    <row r="265" spans="1:13" x14ac:dyDescent="0.2">
      <c r="A265" s="4">
        <v>3056817</v>
      </c>
      <c r="B265" s="4">
        <v>269006</v>
      </c>
      <c r="C265" s="4" t="s">
        <v>9167</v>
      </c>
      <c r="D265" s="4">
        <v>1300</v>
      </c>
      <c r="E265" s="4">
        <v>1300</v>
      </c>
      <c r="F265" s="4">
        <v>22.23</v>
      </c>
      <c r="G265" s="7">
        <f t="shared" si="4"/>
        <v>22.230000000000018</v>
      </c>
      <c r="H265" s="4" t="s">
        <v>9168</v>
      </c>
      <c r="I265" s="4">
        <v>16000</v>
      </c>
      <c r="J265" s="4" t="s">
        <v>21</v>
      </c>
      <c r="K265" s="4" t="s">
        <v>13</v>
      </c>
      <c r="M265" s="4" t="s">
        <v>48</v>
      </c>
    </row>
    <row r="266" spans="1:13" x14ac:dyDescent="0.2">
      <c r="A266" s="4">
        <v>3056775</v>
      </c>
      <c r="B266" s="4">
        <v>9215326</v>
      </c>
      <c r="C266" s="4" t="s">
        <v>9169</v>
      </c>
      <c r="D266" s="4">
        <v>1000</v>
      </c>
      <c r="E266" s="4">
        <v>1000</v>
      </c>
      <c r="F266" s="4">
        <v>286.5</v>
      </c>
      <c r="G266" s="7">
        <f t="shared" si="4"/>
        <v>286.5</v>
      </c>
      <c r="H266" s="4" t="s">
        <v>9170</v>
      </c>
      <c r="I266" s="4">
        <v>1000</v>
      </c>
      <c r="J266" s="4" t="s">
        <v>72</v>
      </c>
      <c r="K266" s="4" t="s">
        <v>13</v>
      </c>
      <c r="M266" s="4" t="s">
        <v>17</v>
      </c>
    </row>
    <row r="267" spans="1:13" x14ac:dyDescent="0.2">
      <c r="A267" s="4">
        <v>3056831</v>
      </c>
      <c r="B267" s="4">
        <v>1624709</v>
      </c>
      <c r="C267" s="4" t="s">
        <v>9171</v>
      </c>
      <c r="D267" s="4">
        <v>2000</v>
      </c>
      <c r="E267" s="4">
        <v>2000</v>
      </c>
      <c r="F267" s="4">
        <v>573</v>
      </c>
      <c r="G267" s="7">
        <f t="shared" si="4"/>
        <v>573</v>
      </c>
      <c r="H267" s="4" t="s">
        <v>9172</v>
      </c>
      <c r="I267" s="4">
        <v>17000</v>
      </c>
      <c r="J267" s="4" t="s">
        <v>4</v>
      </c>
      <c r="K267" s="4" t="s">
        <v>22</v>
      </c>
      <c r="L267" s="4" t="s">
        <v>6</v>
      </c>
      <c r="M267" s="4" t="s">
        <v>26</v>
      </c>
    </row>
    <row r="268" spans="1:13" x14ac:dyDescent="0.2">
      <c r="A268" s="4">
        <v>3056908</v>
      </c>
      <c r="B268" s="4">
        <v>253634</v>
      </c>
      <c r="C268" s="4" t="s">
        <v>9173</v>
      </c>
      <c r="D268" s="4">
        <v>4000</v>
      </c>
      <c r="E268" s="4">
        <v>4000</v>
      </c>
      <c r="F268" s="4">
        <v>3552</v>
      </c>
      <c r="G268" s="7">
        <f t="shared" si="4"/>
        <v>3552</v>
      </c>
      <c r="H268" s="4" t="s">
        <v>9174</v>
      </c>
      <c r="I268" s="4">
        <v>30000</v>
      </c>
      <c r="J268" s="4" t="s">
        <v>4</v>
      </c>
      <c r="K268" s="4" t="s">
        <v>8</v>
      </c>
      <c r="L268" s="4" t="s">
        <v>6</v>
      </c>
      <c r="M268" s="4" t="s">
        <v>52</v>
      </c>
    </row>
    <row r="269" spans="1:13" x14ac:dyDescent="0.2">
      <c r="A269" s="4">
        <v>3056922</v>
      </c>
      <c r="B269" s="4">
        <v>8966399</v>
      </c>
      <c r="C269" s="4" t="s">
        <v>9175</v>
      </c>
      <c r="D269" s="4">
        <v>1500</v>
      </c>
      <c r="E269" s="4">
        <v>1500</v>
      </c>
      <c r="F269" s="4">
        <v>27.08</v>
      </c>
      <c r="G269" s="7">
        <f t="shared" si="4"/>
        <v>27.079999999999927</v>
      </c>
      <c r="H269" s="4" t="s">
        <v>2065</v>
      </c>
      <c r="I269" s="4">
        <v>20000</v>
      </c>
      <c r="J269" s="4" t="s">
        <v>98</v>
      </c>
      <c r="K269" s="4" t="s">
        <v>8</v>
      </c>
      <c r="M269" s="4" t="s">
        <v>25</v>
      </c>
    </row>
    <row r="270" spans="1:13" x14ac:dyDescent="0.2">
      <c r="A270" s="4">
        <v>3056964</v>
      </c>
      <c r="B270" s="4">
        <v>1630113</v>
      </c>
      <c r="C270" s="4" t="s">
        <v>9176</v>
      </c>
      <c r="D270" s="4">
        <v>6000</v>
      </c>
      <c r="E270" s="4">
        <v>0</v>
      </c>
      <c r="F270" s="4">
        <v>4536</v>
      </c>
      <c r="G270" s="7">
        <f t="shared" si="4"/>
        <v>-1464</v>
      </c>
      <c r="H270" s="4" t="s">
        <v>1248</v>
      </c>
      <c r="I270" s="4">
        <v>25000</v>
      </c>
      <c r="J270" s="4" t="s">
        <v>32</v>
      </c>
      <c r="K270" s="4" t="s">
        <v>8</v>
      </c>
      <c r="M270" s="4" t="s">
        <v>24</v>
      </c>
    </row>
    <row r="271" spans="1:13" x14ac:dyDescent="0.2">
      <c r="A271" s="4">
        <v>3056929</v>
      </c>
      <c r="B271" s="4">
        <v>9216635</v>
      </c>
      <c r="C271" s="4" t="s">
        <v>9177</v>
      </c>
      <c r="D271" s="4">
        <v>3000</v>
      </c>
      <c r="E271" s="4">
        <v>3000</v>
      </c>
      <c r="F271" s="4">
        <v>4.2</v>
      </c>
      <c r="G271" s="7">
        <f t="shared" si="4"/>
        <v>4.1999999999998181</v>
      </c>
      <c r="H271" s="4" t="s">
        <v>339</v>
      </c>
      <c r="I271" s="4">
        <v>150</v>
      </c>
      <c r="J271" s="4" t="s">
        <v>98</v>
      </c>
      <c r="K271" s="4" t="s">
        <v>8</v>
      </c>
      <c r="M271" s="4" t="s">
        <v>12</v>
      </c>
    </row>
    <row r="272" spans="1:13" x14ac:dyDescent="0.2">
      <c r="A272" s="4">
        <v>3057020</v>
      </c>
      <c r="B272" s="4">
        <v>7660654</v>
      </c>
      <c r="C272" s="4" t="s">
        <v>9178</v>
      </c>
      <c r="D272" s="4">
        <v>1000</v>
      </c>
      <c r="E272" s="4">
        <v>1000</v>
      </c>
      <c r="F272" s="4">
        <v>85.5</v>
      </c>
      <c r="G272" s="7">
        <f t="shared" si="4"/>
        <v>85.5</v>
      </c>
      <c r="H272" s="4" t="s">
        <v>3498</v>
      </c>
      <c r="I272" s="4">
        <v>19000</v>
      </c>
      <c r="J272" s="4" t="s">
        <v>4</v>
      </c>
      <c r="K272" s="4" t="s">
        <v>13</v>
      </c>
      <c r="L272" s="4" t="s">
        <v>6</v>
      </c>
      <c r="M272" s="4" t="s">
        <v>111</v>
      </c>
    </row>
    <row r="273" spans="1:13" x14ac:dyDescent="0.2">
      <c r="A273" s="4">
        <v>3057027</v>
      </c>
      <c r="B273" s="4">
        <v>6551889</v>
      </c>
      <c r="C273" s="4" t="s">
        <v>9179</v>
      </c>
      <c r="D273" s="4">
        <v>10000</v>
      </c>
      <c r="E273" s="4">
        <v>0</v>
      </c>
      <c r="F273" s="4">
        <v>0</v>
      </c>
      <c r="G273" s="7">
        <f t="shared" si="4"/>
        <v>-10000</v>
      </c>
      <c r="H273" s="4" t="s">
        <v>121</v>
      </c>
      <c r="I273" s="4">
        <v>3000</v>
      </c>
      <c r="J273" s="4" t="s">
        <v>4</v>
      </c>
      <c r="K273" s="4" t="s">
        <v>13</v>
      </c>
      <c r="L273" s="4" t="s">
        <v>6</v>
      </c>
      <c r="M273" s="4" t="s">
        <v>25</v>
      </c>
    </row>
    <row r="274" spans="1:13" x14ac:dyDescent="0.2">
      <c r="A274" s="4">
        <v>3057062</v>
      </c>
      <c r="B274" s="4">
        <v>263836</v>
      </c>
      <c r="C274" s="4" t="s">
        <v>9180</v>
      </c>
      <c r="D274" s="4">
        <v>1500</v>
      </c>
      <c r="E274" s="4">
        <v>1500</v>
      </c>
      <c r="F274" s="4">
        <v>1474.2</v>
      </c>
      <c r="G274" s="7">
        <f t="shared" si="4"/>
        <v>1474.1999999999998</v>
      </c>
      <c r="H274" s="4" t="s">
        <v>6957</v>
      </c>
      <c r="I274" s="4">
        <v>15000</v>
      </c>
      <c r="J274" s="4" t="s">
        <v>4</v>
      </c>
      <c r="K274" s="4" t="s">
        <v>5</v>
      </c>
      <c r="L274" s="4" t="s">
        <v>6</v>
      </c>
      <c r="M274" s="4" t="s">
        <v>35</v>
      </c>
    </row>
    <row r="275" spans="1:13" x14ac:dyDescent="0.2">
      <c r="A275" s="4">
        <v>3045253</v>
      </c>
      <c r="B275" s="4">
        <v>6310655</v>
      </c>
      <c r="C275" s="4" t="s">
        <v>9181</v>
      </c>
      <c r="D275" s="4">
        <v>1500</v>
      </c>
      <c r="E275" s="4">
        <v>1500</v>
      </c>
      <c r="F275" s="4">
        <v>25.65</v>
      </c>
      <c r="G275" s="7">
        <f t="shared" si="4"/>
        <v>25.650000000000091</v>
      </c>
      <c r="H275" s="4" t="s">
        <v>5851</v>
      </c>
      <c r="I275" s="4">
        <v>1450</v>
      </c>
      <c r="J275" s="4" t="s">
        <v>4</v>
      </c>
      <c r="K275" s="4" t="s">
        <v>13</v>
      </c>
      <c r="L275" s="4" t="s">
        <v>6</v>
      </c>
      <c r="M275" s="4" t="s">
        <v>64</v>
      </c>
    </row>
    <row r="276" spans="1:13" x14ac:dyDescent="0.2">
      <c r="A276" s="4">
        <v>3057118</v>
      </c>
      <c r="B276" s="4">
        <v>9216607</v>
      </c>
      <c r="C276" s="4" t="s">
        <v>9182</v>
      </c>
      <c r="D276" s="4">
        <v>2000</v>
      </c>
      <c r="E276" s="4">
        <v>2000</v>
      </c>
      <c r="F276" s="4">
        <v>760</v>
      </c>
      <c r="G276" s="7">
        <f t="shared" si="4"/>
        <v>760</v>
      </c>
      <c r="H276" s="4" t="s">
        <v>9183</v>
      </c>
      <c r="I276" s="4">
        <v>8000</v>
      </c>
      <c r="J276" s="4" t="s">
        <v>51</v>
      </c>
      <c r="K276" s="4" t="s">
        <v>13</v>
      </c>
      <c r="M276" s="4" t="s">
        <v>35</v>
      </c>
    </row>
    <row r="277" spans="1:13" x14ac:dyDescent="0.2">
      <c r="A277" s="4">
        <v>3057174</v>
      </c>
      <c r="B277" s="4">
        <v>276482</v>
      </c>
      <c r="C277" s="4" t="s">
        <v>9184</v>
      </c>
      <c r="D277" s="4">
        <v>2000</v>
      </c>
      <c r="E277" s="4">
        <v>0</v>
      </c>
      <c r="F277" s="4">
        <v>0</v>
      </c>
      <c r="G277" s="7">
        <f t="shared" si="4"/>
        <v>-2000</v>
      </c>
      <c r="H277" s="4" t="s">
        <v>2714</v>
      </c>
      <c r="I277" s="4">
        <v>10000</v>
      </c>
      <c r="J277" s="4" t="s">
        <v>4</v>
      </c>
      <c r="K277" s="4" t="s">
        <v>13</v>
      </c>
      <c r="L277" s="4" t="s">
        <v>201</v>
      </c>
      <c r="M277" s="4" t="s">
        <v>25</v>
      </c>
    </row>
    <row r="278" spans="1:13" x14ac:dyDescent="0.2">
      <c r="A278" s="4">
        <v>3057237</v>
      </c>
      <c r="B278" s="4">
        <v>1794435</v>
      </c>
      <c r="C278" s="4" t="s">
        <v>9185</v>
      </c>
      <c r="D278" s="4">
        <v>2000</v>
      </c>
      <c r="E278" s="4">
        <v>2000</v>
      </c>
      <c r="F278" s="4">
        <v>155</v>
      </c>
      <c r="G278" s="7">
        <f t="shared" si="4"/>
        <v>155</v>
      </c>
      <c r="H278" s="4" t="s">
        <v>5896</v>
      </c>
      <c r="I278" s="4">
        <v>40000</v>
      </c>
      <c r="J278" s="4" t="s">
        <v>4</v>
      </c>
      <c r="K278" s="4" t="s">
        <v>13</v>
      </c>
      <c r="L278" s="4" t="s">
        <v>6</v>
      </c>
      <c r="M278" s="4" t="s">
        <v>48</v>
      </c>
    </row>
    <row r="279" spans="1:13" x14ac:dyDescent="0.2">
      <c r="A279" s="4">
        <v>3057188</v>
      </c>
      <c r="B279" s="4">
        <v>644222</v>
      </c>
      <c r="C279" s="4" t="s">
        <v>9186</v>
      </c>
      <c r="D279" s="4">
        <v>5000</v>
      </c>
      <c r="E279" s="4">
        <v>5000</v>
      </c>
      <c r="F279" s="4">
        <v>6170</v>
      </c>
      <c r="G279" s="7">
        <f t="shared" si="4"/>
        <v>6170</v>
      </c>
      <c r="H279" s="4" t="s">
        <v>9187</v>
      </c>
      <c r="I279" s="4">
        <v>15000</v>
      </c>
      <c r="J279" s="4" t="s">
        <v>4</v>
      </c>
      <c r="K279" s="4" t="s">
        <v>5</v>
      </c>
      <c r="L279" s="4" t="s">
        <v>6</v>
      </c>
      <c r="M279" s="4" t="s">
        <v>25</v>
      </c>
    </row>
    <row r="280" spans="1:13" x14ac:dyDescent="0.2">
      <c r="A280" s="4">
        <v>3057223</v>
      </c>
      <c r="B280" s="4">
        <v>13735</v>
      </c>
      <c r="C280" s="4" t="s">
        <v>9188</v>
      </c>
      <c r="D280" s="4">
        <v>5000</v>
      </c>
      <c r="E280" s="4">
        <v>5000</v>
      </c>
      <c r="F280" s="4">
        <v>70</v>
      </c>
      <c r="G280" s="7">
        <f t="shared" si="4"/>
        <v>70</v>
      </c>
      <c r="H280" s="4" t="s">
        <v>769</v>
      </c>
      <c r="I280" s="4">
        <v>20000</v>
      </c>
      <c r="J280" s="4" t="s">
        <v>4</v>
      </c>
      <c r="K280" s="4" t="s">
        <v>8</v>
      </c>
      <c r="L280" s="4" t="s">
        <v>6</v>
      </c>
      <c r="M280" s="4" t="s">
        <v>7</v>
      </c>
    </row>
    <row r="281" spans="1:13" x14ac:dyDescent="0.2">
      <c r="A281" s="4">
        <v>3057230</v>
      </c>
      <c r="B281" s="4">
        <v>6769897</v>
      </c>
      <c r="C281" s="4" t="s">
        <v>9189</v>
      </c>
      <c r="D281" s="4">
        <v>1000</v>
      </c>
      <c r="E281" s="4">
        <v>1000</v>
      </c>
      <c r="F281" s="4">
        <v>19</v>
      </c>
      <c r="G281" s="7">
        <f t="shared" si="4"/>
        <v>19</v>
      </c>
      <c r="H281" s="4" t="s">
        <v>9190</v>
      </c>
      <c r="I281" s="4">
        <v>5000</v>
      </c>
      <c r="J281" s="4" t="s">
        <v>4</v>
      </c>
      <c r="K281" s="4" t="s">
        <v>13</v>
      </c>
      <c r="L281" s="4" t="s">
        <v>6</v>
      </c>
      <c r="M281" s="4" t="s">
        <v>64</v>
      </c>
    </row>
    <row r="282" spans="1:13" x14ac:dyDescent="0.2">
      <c r="A282" s="4">
        <v>3057265</v>
      </c>
      <c r="B282" s="4">
        <v>389156</v>
      </c>
      <c r="C282" s="4" t="s">
        <v>9191</v>
      </c>
      <c r="D282" s="4">
        <v>1500</v>
      </c>
      <c r="E282" s="4">
        <v>0</v>
      </c>
      <c r="F282" s="4">
        <v>0</v>
      </c>
      <c r="G282" s="7">
        <f t="shared" si="4"/>
        <v>-1500</v>
      </c>
      <c r="H282" s="4" t="s">
        <v>471</v>
      </c>
      <c r="I282" s="4">
        <v>10000</v>
      </c>
      <c r="J282" s="4" t="s">
        <v>4</v>
      </c>
      <c r="K282" s="4" t="s">
        <v>5</v>
      </c>
      <c r="L282" s="4" t="s">
        <v>6</v>
      </c>
      <c r="M282" s="4" t="s">
        <v>20</v>
      </c>
    </row>
    <row r="283" spans="1:13" x14ac:dyDescent="0.2">
      <c r="A283" s="4">
        <v>3057286</v>
      </c>
      <c r="B283" s="4">
        <v>7802838</v>
      </c>
      <c r="C283" s="4" t="s">
        <v>9192</v>
      </c>
      <c r="D283" s="4">
        <v>3050</v>
      </c>
      <c r="E283" s="4">
        <v>1073</v>
      </c>
      <c r="F283" s="4">
        <v>1311.5</v>
      </c>
      <c r="G283" s="7">
        <f t="shared" si="4"/>
        <v>-665.5</v>
      </c>
      <c r="H283" s="4" t="s">
        <v>2482</v>
      </c>
      <c r="I283" s="4">
        <v>15000</v>
      </c>
      <c r="J283" s="4" t="s">
        <v>4</v>
      </c>
      <c r="K283" s="4" t="s">
        <v>13</v>
      </c>
      <c r="L283" s="4" t="s">
        <v>6</v>
      </c>
      <c r="M283" s="4" t="s">
        <v>19</v>
      </c>
    </row>
    <row r="284" spans="1:13" x14ac:dyDescent="0.2">
      <c r="A284" s="4">
        <v>3057293</v>
      </c>
      <c r="B284" s="4">
        <v>707339</v>
      </c>
      <c r="C284" s="4" t="s">
        <v>9193</v>
      </c>
      <c r="D284" s="4">
        <v>3000</v>
      </c>
      <c r="E284" s="4">
        <v>0</v>
      </c>
      <c r="F284" s="4">
        <v>1786.95</v>
      </c>
      <c r="G284" s="7">
        <f t="shared" si="4"/>
        <v>-1213.05</v>
      </c>
      <c r="H284" s="4" t="s">
        <v>9194</v>
      </c>
      <c r="I284" s="4">
        <v>25000</v>
      </c>
      <c r="J284" s="4" t="s">
        <v>4</v>
      </c>
      <c r="K284" s="4" t="s">
        <v>8</v>
      </c>
      <c r="L284" s="4" t="s">
        <v>6</v>
      </c>
      <c r="M284" s="4" t="s">
        <v>23</v>
      </c>
    </row>
    <row r="285" spans="1:13" x14ac:dyDescent="0.2">
      <c r="A285" s="4">
        <v>3057209</v>
      </c>
      <c r="B285" s="4">
        <v>7671000</v>
      </c>
      <c r="C285" s="4" t="s">
        <v>9195</v>
      </c>
      <c r="D285" s="4">
        <v>1500</v>
      </c>
      <c r="E285" s="4">
        <v>1500</v>
      </c>
      <c r="F285" s="4">
        <v>1380</v>
      </c>
      <c r="G285" s="7">
        <f t="shared" si="4"/>
        <v>1380</v>
      </c>
      <c r="H285" s="4" t="s">
        <v>9196</v>
      </c>
      <c r="I285" s="4">
        <v>23000</v>
      </c>
      <c r="J285" s="4" t="s">
        <v>4</v>
      </c>
      <c r="K285" s="4" t="s">
        <v>8</v>
      </c>
      <c r="L285" s="4" t="s">
        <v>6</v>
      </c>
      <c r="M285" s="4" t="s">
        <v>25</v>
      </c>
    </row>
    <row r="286" spans="1:13" x14ac:dyDescent="0.2">
      <c r="A286" s="4">
        <v>3057356</v>
      </c>
      <c r="B286" s="4">
        <v>8594825</v>
      </c>
      <c r="C286" s="4" t="s">
        <v>9198</v>
      </c>
      <c r="D286" s="4">
        <v>2050</v>
      </c>
      <c r="E286" s="4">
        <v>2050</v>
      </c>
      <c r="F286" s="4">
        <v>31.16</v>
      </c>
      <c r="G286" s="7">
        <f t="shared" si="4"/>
        <v>31.159999999999854</v>
      </c>
      <c r="H286" s="4" t="s">
        <v>834</v>
      </c>
      <c r="I286" s="4">
        <v>15000</v>
      </c>
      <c r="J286" s="4" t="s">
        <v>4</v>
      </c>
      <c r="K286" s="4" t="s">
        <v>13</v>
      </c>
      <c r="L286" s="4" t="s">
        <v>6</v>
      </c>
      <c r="M286" s="4" t="s">
        <v>47</v>
      </c>
    </row>
    <row r="287" spans="1:13" x14ac:dyDescent="0.2">
      <c r="A287" s="4">
        <v>3057363</v>
      </c>
      <c r="B287" s="4">
        <v>5909030</v>
      </c>
      <c r="C287" s="4" t="s">
        <v>9199</v>
      </c>
      <c r="D287" s="4">
        <v>2000</v>
      </c>
      <c r="E287" s="4">
        <v>2000</v>
      </c>
      <c r="F287" s="4">
        <v>38</v>
      </c>
      <c r="G287" s="7">
        <f t="shared" si="4"/>
        <v>38</v>
      </c>
      <c r="H287" s="4" t="s">
        <v>2562</v>
      </c>
      <c r="I287" s="4">
        <v>2000</v>
      </c>
      <c r="J287" s="4" t="s">
        <v>4</v>
      </c>
      <c r="K287" s="4" t="s">
        <v>13</v>
      </c>
      <c r="L287" s="4" t="s">
        <v>6</v>
      </c>
      <c r="M287" s="4" t="s">
        <v>26</v>
      </c>
    </row>
    <row r="288" spans="1:13" x14ac:dyDescent="0.2">
      <c r="A288" s="4">
        <v>3057370</v>
      </c>
      <c r="B288" s="4">
        <v>7898129</v>
      </c>
      <c r="C288" s="4" t="s">
        <v>9200</v>
      </c>
      <c r="D288" s="4">
        <v>3000</v>
      </c>
      <c r="E288" s="4">
        <v>3000</v>
      </c>
      <c r="F288" s="4">
        <v>0.6</v>
      </c>
      <c r="G288" s="7">
        <f t="shared" si="4"/>
        <v>0.59999999999990905</v>
      </c>
      <c r="H288" s="4" t="s">
        <v>2934</v>
      </c>
      <c r="I288" s="4">
        <v>6900</v>
      </c>
      <c r="J288" s="4" t="s">
        <v>4</v>
      </c>
      <c r="K288" s="4" t="s">
        <v>13</v>
      </c>
      <c r="L288" s="4" t="s">
        <v>6</v>
      </c>
      <c r="M288" s="4" t="s">
        <v>65</v>
      </c>
    </row>
    <row r="289" spans="1:13" x14ac:dyDescent="0.2">
      <c r="A289" s="4">
        <v>3056474</v>
      </c>
      <c r="B289" s="4">
        <v>8890519</v>
      </c>
      <c r="C289" s="4" t="s">
        <v>9201</v>
      </c>
      <c r="D289" s="4">
        <v>500</v>
      </c>
      <c r="E289" s="4">
        <v>500</v>
      </c>
      <c r="F289" s="4">
        <v>724</v>
      </c>
      <c r="G289" s="7">
        <f t="shared" si="4"/>
        <v>724</v>
      </c>
      <c r="H289" s="4" t="s">
        <v>2164</v>
      </c>
      <c r="I289" s="4">
        <v>7500</v>
      </c>
      <c r="J289" s="4" t="s">
        <v>4</v>
      </c>
      <c r="K289" s="4" t="s">
        <v>13</v>
      </c>
      <c r="L289" s="4" t="s">
        <v>6</v>
      </c>
      <c r="M289" s="4" t="s">
        <v>111</v>
      </c>
    </row>
    <row r="290" spans="1:13" x14ac:dyDescent="0.2">
      <c r="A290" s="4">
        <v>3057398</v>
      </c>
      <c r="B290" s="4">
        <v>444584</v>
      </c>
      <c r="C290" s="4" t="s">
        <v>9202</v>
      </c>
      <c r="D290" s="4">
        <v>1000</v>
      </c>
      <c r="E290" s="4">
        <v>0</v>
      </c>
      <c r="F290" s="4">
        <v>0</v>
      </c>
      <c r="G290" s="7">
        <f t="shared" si="4"/>
        <v>-1000</v>
      </c>
      <c r="H290" s="4" t="s">
        <v>2737</v>
      </c>
      <c r="I290" s="4">
        <v>26000</v>
      </c>
      <c r="J290" s="4" t="s">
        <v>4</v>
      </c>
      <c r="K290" s="4" t="s">
        <v>13</v>
      </c>
      <c r="L290" s="4" t="s">
        <v>9</v>
      </c>
      <c r="M290" s="4" t="s">
        <v>7</v>
      </c>
    </row>
    <row r="291" spans="1:13" x14ac:dyDescent="0.2">
      <c r="A291" s="4">
        <v>3057216</v>
      </c>
      <c r="B291" s="4">
        <v>9217153</v>
      </c>
      <c r="C291" s="4" t="s">
        <v>9203</v>
      </c>
      <c r="D291" s="4">
        <v>1500</v>
      </c>
      <c r="E291" s="4">
        <v>1500</v>
      </c>
      <c r="F291" s="4">
        <v>144.75</v>
      </c>
      <c r="G291" s="7">
        <f t="shared" si="4"/>
        <v>144.75</v>
      </c>
      <c r="H291" s="4" t="s">
        <v>1236</v>
      </c>
      <c r="I291" s="4">
        <v>25000</v>
      </c>
      <c r="J291" s="4" t="s">
        <v>4</v>
      </c>
      <c r="K291" s="4" t="s">
        <v>13</v>
      </c>
      <c r="L291" s="4" t="s">
        <v>6</v>
      </c>
      <c r="M291" s="4" t="s">
        <v>20</v>
      </c>
    </row>
    <row r="292" spans="1:13" x14ac:dyDescent="0.2">
      <c r="A292" s="4">
        <v>3057034</v>
      </c>
      <c r="B292" s="4">
        <v>9216831</v>
      </c>
      <c r="C292" s="4" t="s">
        <v>9204</v>
      </c>
      <c r="D292" s="4">
        <v>1500</v>
      </c>
      <c r="E292" s="4">
        <v>1500</v>
      </c>
      <c r="F292" s="4">
        <v>299.25</v>
      </c>
      <c r="G292" s="7">
        <f t="shared" si="4"/>
        <v>299.25</v>
      </c>
      <c r="H292" s="4" t="s">
        <v>9205</v>
      </c>
      <c r="I292" s="4">
        <v>10000</v>
      </c>
      <c r="J292" s="4" t="s">
        <v>4</v>
      </c>
      <c r="K292" s="4" t="s">
        <v>22</v>
      </c>
      <c r="M292" s="4" t="s">
        <v>24</v>
      </c>
    </row>
    <row r="293" spans="1:13" x14ac:dyDescent="0.2">
      <c r="A293" s="4">
        <v>3057412</v>
      </c>
      <c r="B293" s="4">
        <v>1783555</v>
      </c>
      <c r="C293" s="4" t="s">
        <v>9206</v>
      </c>
      <c r="D293" s="4">
        <v>10000</v>
      </c>
      <c r="E293" s="4">
        <v>10000</v>
      </c>
      <c r="F293" s="4">
        <v>280</v>
      </c>
      <c r="G293" s="7">
        <f t="shared" si="4"/>
        <v>280</v>
      </c>
      <c r="H293" s="4" t="s">
        <v>1470</v>
      </c>
      <c r="I293" s="4">
        <v>25000</v>
      </c>
      <c r="J293" s="4" t="s">
        <v>32</v>
      </c>
      <c r="K293" s="4" t="s">
        <v>8</v>
      </c>
      <c r="M293" s="4" t="s">
        <v>76</v>
      </c>
    </row>
    <row r="294" spans="1:13" x14ac:dyDescent="0.2">
      <c r="A294" s="4">
        <v>3056768</v>
      </c>
      <c r="B294" s="4">
        <v>374001</v>
      </c>
      <c r="C294" s="4" t="s">
        <v>9207</v>
      </c>
      <c r="D294" s="4">
        <v>900</v>
      </c>
      <c r="E294" s="4">
        <v>900</v>
      </c>
      <c r="F294" s="4">
        <v>0.63</v>
      </c>
      <c r="G294" s="7">
        <f t="shared" si="4"/>
        <v>0.62999999999999545</v>
      </c>
      <c r="H294" s="4" t="s">
        <v>9208</v>
      </c>
      <c r="I294" s="4">
        <v>11000</v>
      </c>
      <c r="J294" s="4" t="s">
        <v>4</v>
      </c>
      <c r="K294" s="4" t="s">
        <v>8</v>
      </c>
      <c r="L294" s="4" t="s">
        <v>6</v>
      </c>
      <c r="M294" s="4" t="s">
        <v>35</v>
      </c>
    </row>
    <row r="295" spans="1:13" x14ac:dyDescent="0.2">
      <c r="A295" s="4">
        <v>3057111</v>
      </c>
      <c r="B295" s="4">
        <v>9217020</v>
      </c>
      <c r="C295" s="4" t="s">
        <v>9209</v>
      </c>
      <c r="D295" s="4">
        <v>1100</v>
      </c>
      <c r="E295" s="4">
        <v>1100</v>
      </c>
      <c r="F295" s="4">
        <v>1.54</v>
      </c>
      <c r="G295" s="7">
        <f t="shared" si="4"/>
        <v>1.5399999999999636</v>
      </c>
      <c r="H295" s="4" t="s">
        <v>9210</v>
      </c>
      <c r="I295" s="4">
        <v>8000</v>
      </c>
      <c r="J295" s="4" t="s">
        <v>4</v>
      </c>
      <c r="K295" s="4" t="s">
        <v>8</v>
      </c>
      <c r="L295" s="4" t="s">
        <v>6</v>
      </c>
      <c r="M295" s="4" t="s">
        <v>17</v>
      </c>
    </row>
    <row r="296" spans="1:13" x14ac:dyDescent="0.2">
      <c r="A296" s="4">
        <v>2963031</v>
      </c>
      <c r="B296" s="4">
        <v>8959469</v>
      </c>
      <c r="C296" s="4" t="s">
        <v>9211</v>
      </c>
      <c r="D296" s="4">
        <v>2000</v>
      </c>
      <c r="E296" s="4">
        <v>2000</v>
      </c>
      <c r="F296" s="4">
        <v>3</v>
      </c>
      <c r="G296" s="7">
        <f t="shared" si="4"/>
        <v>3</v>
      </c>
      <c r="H296" s="4" t="s">
        <v>9212</v>
      </c>
      <c r="I296" s="4">
        <v>4600</v>
      </c>
      <c r="J296" s="4" t="s">
        <v>4</v>
      </c>
      <c r="K296" s="4" t="s">
        <v>8</v>
      </c>
      <c r="M296" s="4" t="s">
        <v>10</v>
      </c>
    </row>
    <row r="297" spans="1:13" x14ac:dyDescent="0.2">
      <c r="A297" s="4">
        <v>3057475</v>
      </c>
      <c r="B297" s="4">
        <v>6790253</v>
      </c>
      <c r="C297" s="4" t="s">
        <v>9213</v>
      </c>
      <c r="D297" s="4">
        <v>1150</v>
      </c>
      <c r="E297" s="4">
        <v>1150</v>
      </c>
      <c r="F297" s="4">
        <v>157.36000000000001</v>
      </c>
      <c r="G297" s="7">
        <f t="shared" si="4"/>
        <v>157.36000000000013</v>
      </c>
      <c r="H297" s="4" t="s">
        <v>6771</v>
      </c>
      <c r="I297" s="4">
        <v>15000</v>
      </c>
      <c r="J297" s="4" t="s">
        <v>4</v>
      </c>
      <c r="K297" s="4" t="s">
        <v>13</v>
      </c>
      <c r="M297" s="4" t="s">
        <v>64</v>
      </c>
    </row>
    <row r="298" spans="1:13" x14ac:dyDescent="0.2">
      <c r="A298" s="4">
        <v>3057538</v>
      </c>
      <c r="B298" s="4">
        <v>4667622</v>
      </c>
      <c r="C298" s="4" t="s">
        <v>9214</v>
      </c>
      <c r="D298" s="4">
        <v>10000</v>
      </c>
      <c r="E298" s="4">
        <v>10000</v>
      </c>
      <c r="F298" s="4">
        <v>5130</v>
      </c>
      <c r="G298" s="7">
        <f t="shared" si="4"/>
        <v>5130</v>
      </c>
      <c r="H298" s="4" t="s">
        <v>9215</v>
      </c>
      <c r="I298" s="4">
        <v>20000</v>
      </c>
      <c r="J298" s="4" t="s">
        <v>4</v>
      </c>
      <c r="K298" s="4" t="s">
        <v>8</v>
      </c>
      <c r="L298" s="4" t="s">
        <v>6</v>
      </c>
      <c r="M298" s="4" t="s">
        <v>17</v>
      </c>
    </row>
    <row r="299" spans="1:13" x14ac:dyDescent="0.2">
      <c r="A299" s="4">
        <v>3057503</v>
      </c>
      <c r="B299" s="4">
        <v>8828107</v>
      </c>
      <c r="C299" s="4" t="s">
        <v>9216</v>
      </c>
      <c r="D299" s="4">
        <v>1500</v>
      </c>
      <c r="E299" s="4">
        <v>1500</v>
      </c>
      <c r="F299" s="4">
        <v>624</v>
      </c>
      <c r="G299" s="7">
        <f t="shared" si="4"/>
        <v>624</v>
      </c>
      <c r="H299" s="4" t="s">
        <v>9217</v>
      </c>
      <c r="I299" s="4">
        <v>18000</v>
      </c>
      <c r="J299" s="4" t="s">
        <v>4</v>
      </c>
      <c r="K299" s="4" t="s">
        <v>8</v>
      </c>
      <c r="L299" s="4" t="s">
        <v>6</v>
      </c>
      <c r="M299" s="4" t="s">
        <v>12</v>
      </c>
    </row>
    <row r="300" spans="1:13" x14ac:dyDescent="0.2">
      <c r="A300" s="4">
        <v>3057587</v>
      </c>
      <c r="B300" s="4">
        <v>5076562</v>
      </c>
      <c r="C300" s="4" t="s">
        <v>9218</v>
      </c>
      <c r="D300" s="4">
        <v>1000</v>
      </c>
      <c r="E300" s="4">
        <v>0</v>
      </c>
      <c r="F300" s="4">
        <v>0</v>
      </c>
      <c r="G300" s="7">
        <f t="shared" si="4"/>
        <v>-1000</v>
      </c>
      <c r="H300" s="4" t="s">
        <v>4483</v>
      </c>
      <c r="I300" s="4">
        <v>15000</v>
      </c>
      <c r="J300" s="4" t="s">
        <v>4</v>
      </c>
      <c r="K300" s="4" t="s">
        <v>8</v>
      </c>
      <c r="L300" s="4" t="s">
        <v>9</v>
      </c>
      <c r="M300" s="4" t="s">
        <v>52</v>
      </c>
    </row>
    <row r="301" spans="1:13" x14ac:dyDescent="0.2">
      <c r="A301" s="4">
        <v>3053072</v>
      </c>
      <c r="B301" s="4">
        <v>1774918</v>
      </c>
      <c r="C301" s="4" t="s">
        <v>9219</v>
      </c>
      <c r="D301" s="4">
        <v>1000</v>
      </c>
      <c r="E301" s="4">
        <v>1000</v>
      </c>
      <c r="F301" s="4">
        <v>1197</v>
      </c>
      <c r="G301" s="7">
        <f t="shared" si="4"/>
        <v>1197</v>
      </c>
      <c r="H301" s="4" t="s">
        <v>8785</v>
      </c>
      <c r="I301" s="4">
        <v>20000</v>
      </c>
      <c r="J301" s="4" t="s">
        <v>4</v>
      </c>
      <c r="K301" s="4" t="s">
        <v>13</v>
      </c>
      <c r="L301" s="4" t="s">
        <v>6</v>
      </c>
      <c r="M301" s="4" t="s">
        <v>23</v>
      </c>
    </row>
    <row r="302" spans="1:13" x14ac:dyDescent="0.2">
      <c r="A302" s="4">
        <v>3057524</v>
      </c>
      <c r="B302" s="4">
        <v>9217573</v>
      </c>
      <c r="C302" s="4" t="s">
        <v>9220</v>
      </c>
      <c r="D302" s="4">
        <v>2000</v>
      </c>
      <c r="E302" s="4">
        <v>2000</v>
      </c>
      <c r="F302" s="4">
        <v>1.8</v>
      </c>
      <c r="G302" s="7">
        <f t="shared" si="4"/>
        <v>1.7999999999999545</v>
      </c>
      <c r="H302" s="4" t="s">
        <v>9221</v>
      </c>
      <c r="I302" s="4">
        <v>860</v>
      </c>
      <c r="J302" s="4" t="s">
        <v>98</v>
      </c>
      <c r="K302" s="4" t="s">
        <v>8</v>
      </c>
      <c r="M302" s="4" t="s">
        <v>17</v>
      </c>
    </row>
    <row r="303" spans="1:13" x14ac:dyDescent="0.2">
      <c r="A303" s="4">
        <v>3057566</v>
      </c>
      <c r="B303" s="4">
        <v>4665788</v>
      </c>
      <c r="C303" s="4" t="s">
        <v>9222</v>
      </c>
      <c r="D303" s="4">
        <v>500</v>
      </c>
      <c r="E303" s="4">
        <v>500</v>
      </c>
      <c r="F303" s="4">
        <v>66.5</v>
      </c>
      <c r="G303" s="7">
        <f t="shared" si="4"/>
        <v>66.5</v>
      </c>
      <c r="H303" s="4" t="s">
        <v>9223</v>
      </c>
      <c r="I303" s="4">
        <v>8000</v>
      </c>
      <c r="J303" s="4" t="s">
        <v>4</v>
      </c>
      <c r="K303" s="4" t="s">
        <v>13</v>
      </c>
      <c r="L303" s="4" t="s">
        <v>6</v>
      </c>
      <c r="M303" s="4" t="s">
        <v>111</v>
      </c>
    </row>
    <row r="304" spans="1:13" x14ac:dyDescent="0.2">
      <c r="A304" s="4">
        <v>3057629</v>
      </c>
      <c r="B304" s="4">
        <v>7999916</v>
      </c>
      <c r="C304" s="4" t="s">
        <v>9224</v>
      </c>
      <c r="D304" s="4">
        <v>1000</v>
      </c>
      <c r="E304" s="4">
        <v>1000</v>
      </c>
      <c r="F304" s="4">
        <v>185</v>
      </c>
      <c r="G304" s="7">
        <f t="shared" si="4"/>
        <v>185</v>
      </c>
      <c r="H304" s="4" t="s">
        <v>1092</v>
      </c>
      <c r="I304" s="4">
        <v>9000</v>
      </c>
      <c r="J304" s="4" t="s">
        <v>4</v>
      </c>
      <c r="K304" s="4" t="s">
        <v>13</v>
      </c>
      <c r="L304" s="4" t="s">
        <v>6</v>
      </c>
      <c r="M304" s="4" t="s">
        <v>17</v>
      </c>
    </row>
    <row r="305" spans="1:13" x14ac:dyDescent="0.2">
      <c r="A305" s="4">
        <v>3057580</v>
      </c>
      <c r="B305" s="4">
        <v>181887</v>
      </c>
      <c r="C305" s="4" t="s">
        <v>9225</v>
      </c>
      <c r="D305" s="4">
        <v>500</v>
      </c>
      <c r="E305" s="4">
        <v>500</v>
      </c>
      <c r="F305" s="4">
        <v>0.65</v>
      </c>
      <c r="G305" s="7">
        <f t="shared" si="4"/>
        <v>0.64999999999997726</v>
      </c>
      <c r="H305" s="4" t="s">
        <v>6594</v>
      </c>
      <c r="I305" s="4">
        <v>12000</v>
      </c>
      <c r="J305" s="4" t="s">
        <v>4</v>
      </c>
      <c r="K305" s="4" t="s">
        <v>5</v>
      </c>
      <c r="L305" s="4" t="s">
        <v>6</v>
      </c>
      <c r="M305" s="4" t="s">
        <v>64</v>
      </c>
    </row>
    <row r="306" spans="1:13" x14ac:dyDescent="0.2">
      <c r="A306" s="4">
        <v>3057706</v>
      </c>
      <c r="B306" s="4">
        <v>8874055</v>
      </c>
      <c r="C306" s="4" t="s">
        <v>9226</v>
      </c>
      <c r="D306" s="4">
        <v>2000</v>
      </c>
      <c r="E306" s="4">
        <v>2000</v>
      </c>
      <c r="F306" s="4">
        <v>2128</v>
      </c>
      <c r="G306" s="7">
        <f t="shared" si="4"/>
        <v>2128</v>
      </c>
      <c r="H306" s="4" t="s">
        <v>7590</v>
      </c>
      <c r="I306" s="4">
        <v>12000</v>
      </c>
      <c r="J306" s="4" t="s">
        <v>4</v>
      </c>
      <c r="K306" s="4" t="s">
        <v>8</v>
      </c>
      <c r="L306" s="4" t="s">
        <v>6</v>
      </c>
      <c r="M306" s="4" t="s">
        <v>40</v>
      </c>
    </row>
    <row r="307" spans="1:13" x14ac:dyDescent="0.2">
      <c r="A307" s="4">
        <v>3057671</v>
      </c>
      <c r="B307" s="4">
        <v>9217818</v>
      </c>
      <c r="C307" s="4" t="s">
        <v>9227</v>
      </c>
      <c r="D307" s="4">
        <v>2000</v>
      </c>
      <c r="E307" s="4">
        <v>2000</v>
      </c>
      <c r="F307" s="4">
        <v>2.4</v>
      </c>
      <c r="G307" s="7">
        <f t="shared" si="4"/>
        <v>2.4000000000000909</v>
      </c>
      <c r="H307" s="4" t="s">
        <v>6729</v>
      </c>
      <c r="I307" s="4">
        <v>13500</v>
      </c>
      <c r="J307" s="4" t="s">
        <v>4</v>
      </c>
      <c r="K307" s="4" t="s">
        <v>13</v>
      </c>
      <c r="L307" s="4" t="s">
        <v>14</v>
      </c>
      <c r="M307" s="4" t="s">
        <v>12</v>
      </c>
    </row>
    <row r="308" spans="1:13" x14ac:dyDescent="0.2">
      <c r="A308" s="4">
        <v>3057664</v>
      </c>
      <c r="B308" s="4">
        <v>21807</v>
      </c>
      <c r="C308" s="4" t="s">
        <v>9228</v>
      </c>
      <c r="D308" s="4">
        <v>2000</v>
      </c>
      <c r="E308" s="4">
        <v>0</v>
      </c>
      <c r="F308" s="4">
        <v>193</v>
      </c>
      <c r="G308" s="7">
        <f t="shared" si="4"/>
        <v>-1807</v>
      </c>
      <c r="H308" s="4" t="s">
        <v>1826</v>
      </c>
      <c r="I308" s="4">
        <v>21000</v>
      </c>
      <c r="J308" s="4" t="s">
        <v>4</v>
      </c>
      <c r="K308" s="4" t="s">
        <v>8</v>
      </c>
      <c r="L308" s="4" t="s">
        <v>9</v>
      </c>
      <c r="M308" s="4" t="s">
        <v>173</v>
      </c>
    </row>
    <row r="309" spans="1:13" x14ac:dyDescent="0.2">
      <c r="A309" s="4">
        <v>3057769</v>
      </c>
      <c r="B309" s="4">
        <v>7706350</v>
      </c>
      <c r="C309" s="4" t="s">
        <v>9229</v>
      </c>
      <c r="D309" s="4">
        <v>2500</v>
      </c>
      <c r="E309" s="4">
        <v>2500</v>
      </c>
      <c r="F309" s="4">
        <v>1239.75</v>
      </c>
      <c r="G309" s="7">
        <f t="shared" si="4"/>
        <v>1239.75</v>
      </c>
      <c r="H309" s="4" t="s">
        <v>8077</v>
      </c>
      <c r="I309" s="4">
        <v>30000</v>
      </c>
      <c r="J309" s="4" t="s">
        <v>4</v>
      </c>
      <c r="K309" s="4" t="s">
        <v>13</v>
      </c>
      <c r="L309" s="4" t="s">
        <v>6</v>
      </c>
      <c r="M309" s="4" t="s">
        <v>76</v>
      </c>
    </row>
    <row r="310" spans="1:13" x14ac:dyDescent="0.2">
      <c r="A310" s="4">
        <v>3057643</v>
      </c>
      <c r="B310" s="4">
        <v>9217783</v>
      </c>
      <c r="C310" s="4" t="s">
        <v>9230</v>
      </c>
      <c r="D310" s="4">
        <v>500</v>
      </c>
      <c r="E310" s="4">
        <v>500</v>
      </c>
      <c r="F310" s="4">
        <v>38.75</v>
      </c>
      <c r="G310" s="7">
        <f t="shared" si="4"/>
        <v>38.75</v>
      </c>
      <c r="H310" s="4" t="s">
        <v>5687</v>
      </c>
      <c r="I310" s="4">
        <v>13000</v>
      </c>
      <c r="J310" s="4" t="s">
        <v>32</v>
      </c>
      <c r="K310" s="4" t="s">
        <v>13</v>
      </c>
      <c r="M310" s="4" t="s">
        <v>17</v>
      </c>
    </row>
    <row r="311" spans="1:13" x14ac:dyDescent="0.2">
      <c r="A311" s="4">
        <v>3057650</v>
      </c>
      <c r="B311" s="4">
        <v>9217797</v>
      </c>
      <c r="C311" s="4" t="s">
        <v>9231</v>
      </c>
      <c r="D311" s="4">
        <v>1000</v>
      </c>
      <c r="E311" s="4">
        <v>1000</v>
      </c>
      <c r="F311" s="4">
        <v>0.2</v>
      </c>
      <c r="G311" s="7">
        <f t="shared" si="4"/>
        <v>0.20000000000004547</v>
      </c>
      <c r="H311" s="4" t="s">
        <v>9232</v>
      </c>
      <c r="I311" s="4">
        <v>12000</v>
      </c>
      <c r="J311" s="4" t="s">
        <v>4</v>
      </c>
      <c r="K311" s="4" t="s">
        <v>5</v>
      </c>
      <c r="L311" s="4" t="s">
        <v>6</v>
      </c>
      <c r="M311" s="4" t="s">
        <v>52</v>
      </c>
    </row>
    <row r="312" spans="1:13" x14ac:dyDescent="0.2">
      <c r="A312" s="4">
        <v>3057797</v>
      </c>
      <c r="B312" s="4">
        <v>1653043</v>
      </c>
      <c r="C312" s="4" t="s">
        <v>9233</v>
      </c>
      <c r="D312" s="4">
        <v>700</v>
      </c>
      <c r="E312" s="4">
        <v>700</v>
      </c>
      <c r="F312" s="4">
        <v>399</v>
      </c>
      <c r="G312" s="7">
        <f t="shared" si="4"/>
        <v>399</v>
      </c>
      <c r="H312" s="4" t="s">
        <v>6113</v>
      </c>
      <c r="I312" s="4">
        <v>25000</v>
      </c>
      <c r="J312" s="4" t="s">
        <v>4</v>
      </c>
      <c r="K312" s="4" t="s">
        <v>8</v>
      </c>
      <c r="M312" s="4" t="s">
        <v>19</v>
      </c>
    </row>
    <row r="313" spans="1:13" x14ac:dyDescent="0.2">
      <c r="A313" s="4">
        <v>3057839</v>
      </c>
      <c r="B313" s="4">
        <v>613537</v>
      </c>
      <c r="C313" s="4" t="s">
        <v>9234</v>
      </c>
      <c r="D313" s="4">
        <v>9000</v>
      </c>
      <c r="E313" s="4">
        <v>0</v>
      </c>
      <c r="F313" s="4">
        <v>0</v>
      </c>
      <c r="G313" s="7">
        <f t="shared" si="4"/>
        <v>-9000</v>
      </c>
      <c r="H313" s="4" t="s">
        <v>7562</v>
      </c>
      <c r="I313" s="4">
        <v>22000</v>
      </c>
      <c r="J313" s="4" t="s">
        <v>72</v>
      </c>
      <c r="K313" s="4" t="s">
        <v>22</v>
      </c>
      <c r="M313" s="4" t="s">
        <v>40</v>
      </c>
    </row>
    <row r="314" spans="1:13" x14ac:dyDescent="0.2">
      <c r="A314" s="4">
        <v>3057748</v>
      </c>
      <c r="B314" s="4">
        <v>22336</v>
      </c>
      <c r="C314" s="4" t="s">
        <v>9235</v>
      </c>
      <c r="D314" s="4">
        <v>2000</v>
      </c>
      <c r="E314" s="4">
        <v>0</v>
      </c>
      <c r="F314" s="4">
        <v>0</v>
      </c>
      <c r="G314" s="7">
        <f t="shared" si="4"/>
        <v>-2000</v>
      </c>
      <c r="H314" s="4" t="s">
        <v>7327</v>
      </c>
      <c r="I314" s="4">
        <v>9000</v>
      </c>
      <c r="J314" s="4" t="s">
        <v>4</v>
      </c>
      <c r="K314" s="4" t="s">
        <v>8</v>
      </c>
      <c r="L314" s="4" t="s">
        <v>9</v>
      </c>
      <c r="M314" s="4" t="s">
        <v>173</v>
      </c>
    </row>
    <row r="315" spans="1:13" x14ac:dyDescent="0.2">
      <c r="A315" s="4">
        <v>3057881</v>
      </c>
      <c r="B315" s="4">
        <v>19637</v>
      </c>
      <c r="C315" s="4" t="s">
        <v>9236</v>
      </c>
      <c r="D315" s="4">
        <v>3500</v>
      </c>
      <c r="E315" s="4">
        <v>0</v>
      </c>
      <c r="F315" s="4">
        <v>0</v>
      </c>
      <c r="G315" s="7">
        <f t="shared" si="4"/>
        <v>-3500</v>
      </c>
      <c r="H315" s="4" t="s">
        <v>7242</v>
      </c>
      <c r="I315" s="4">
        <v>9500</v>
      </c>
      <c r="J315" s="4" t="s">
        <v>4</v>
      </c>
      <c r="K315" s="4" t="s">
        <v>5</v>
      </c>
      <c r="L315" s="4" t="s">
        <v>6</v>
      </c>
      <c r="M315" s="4" t="s">
        <v>23</v>
      </c>
    </row>
    <row r="316" spans="1:13" x14ac:dyDescent="0.2">
      <c r="A316" s="4">
        <v>3057846</v>
      </c>
      <c r="B316" s="4">
        <v>5243379</v>
      </c>
      <c r="C316" s="4" t="s">
        <v>9237</v>
      </c>
      <c r="D316" s="4">
        <v>1500</v>
      </c>
      <c r="E316" s="4">
        <v>1500</v>
      </c>
      <c r="F316" s="4">
        <v>102.6</v>
      </c>
      <c r="G316" s="7">
        <f t="shared" si="4"/>
        <v>102.59999999999991</v>
      </c>
      <c r="H316" s="4" t="s">
        <v>4668</v>
      </c>
      <c r="I316" s="4">
        <v>22000</v>
      </c>
      <c r="J316" s="4" t="s">
        <v>4</v>
      </c>
      <c r="K316" s="4" t="s">
        <v>5</v>
      </c>
      <c r="L316" s="4" t="s">
        <v>6</v>
      </c>
      <c r="M316" s="4" t="s">
        <v>111</v>
      </c>
    </row>
    <row r="317" spans="1:13" x14ac:dyDescent="0.2">
      <c r="A317" s="4">
        <v>3057923</v>
      </c>
      <c r="B317" s="4">
        <v>5093467</v>
      </c>
      <c r="C317" s="4" t="s">
        <v>9238</v>
      </c>
      <c r="D317" s="4">
        <v>3250</v>
      </c>
      <c r="E317" s="4">
        <v>3250</v>
      </c>
      <c r="F317" s="4">
        <v>494</v>
      </c>
      <c r="G317" s="7">
        <f t="shared" si="4"/>
        <v>494</v>
      </c>
      <c r="H317" s="4" t="s">
        <v>2139</v>
      </c>
      <c r="I317" s="4">
        <v>15000</v>
      </c>
      <c r="J317" s="4" t="s">
        <v>4</v>
      </c>
      <c r="K317" s="4" t="s">
        <v>13</v>
      </c>
      <c r="L317" s="4" t="s">
        <v>6</v>
      </c>
      <c r="M317" s="4" t="s">
        <v>64</v>
      </c>
    </row>
    <row r="318" spans="1:13" x14ac:dyDescent="0.2">
      <c r="A318" s="4">
        <v>3057860</v>
      </c>
      <c r="B318" s="4">
        <v>7049736</v>
      </c>
      <c r="C318" s="4" t="s">
        <v>9239</v>
      </c>
      <c r="D318" s="4">
        <v>1000</v>
      </c>
      <c r="E318" s="4">
        <v>1000</v>
      </c>
      <c r="F318" s="4">
        <v>133</v>
      </c>
      <c r="G318" s="7">
        <f t="shared" si="4"/>
        <v>133</v>
      </c>
      <c r="H318" s="4" t="s">
        <v>9240</v>
      </c>
      <c r="I318" s="4">
        <v>2000</v>
      </c>
      <c r="J318" s="4" t="s">
        <v>4</v>
      </c>
      <c r="K318" s="4" t="s">
        <v>13</v>
      </c>
      <c r="L318" s="4" t="s">
        <v>6</v>
      </c>
      <c r="M318" s="4" t="s">
        <v>52</v>
      </c>
    </row>
    <row r="319" spans="1:13" x14ac:dyDescent="0.2">
      <c r="A319" s="4">
        <v>3057804</v>
      </c>
      <c r="B319" s="4">
        <v>8409528</v>
      </c>
      <c r="C319" s="4" t="s">
        <v>9241</v>
      </c>
      <c r="D319" s="4">
        <v>1500</v>
      </c>
      <c r="E319" s="4">
        <v>1500</v>
      </c>
      <c r="F319" s="4">
        <v>2.25</v>
      </c>
      <c r="G319" s="7">
        <f t="shared" si="4"/>
        <v>2.25</v>
      </c>
      <c r="H319" s="4" t="s">
        <v>9242</v>
      </c>
      <c r="I319" s="4">
        <v>20000</v>
      </c>
      <c r="J319" s="4" t="s">
        <v>4</v>
      </c>
      <c r="K319" s="4" t="s">
        <v>8</v>
      </c>
      <c r="L319" s="4" t="s">
        <v>6</v>
      </c>
      <c r="M319" s="4" t="s">
        <v>12</v>
      </c>
    </row>
    <row r="320" spans="1:13" x14ac:dyDescent="0.2">
      <c r="A320" s="4">
        <v>3057965</v>
      </c>
      <c r="B320" s="4">
        <v>5884460</v>
      </c>
      <c r="C320" s="4" t="s">
        <v>9243</v>
      </c>
      <c r="D320" s="4">
        <v>5850</v>
      </c>
      <c r="E320" s="4">
        <v>5850</v>
      </c>
      <c r="F320" s="4">
        <v>2501</v>
      </c>
      <c r="G320" s="7">
        <f t="shared" si="4"/>
        <v>2501</v>
      </c>
      <c r="H320" s="4" t="s">
        <v>354</v>
      </c>
      <c r="I320" s="4">
        <v>25000</v>
      </c>
      <c r="J320" s="4" t="s">
        <v>4</v>
      </c>
      <c r="K320" s="4" t="s">
        <v>13</v>
      </c>
      <c r="L320" s="4" t="s">
        <v>6</v>
      </c>
      <c r="M320" s="4" t="s">
        <v>17</v>
      </c>
    </row>
    <row r="321" spans="1:13" x14ac:dyDescent="0.2">
      <c r="A321" s="4">
        <v>2954176</v>
      </c>
      <c r="B321" s="4">
        <v>427523</v>
      </c>
      <c r="C321" s="4" t="s">
        <v>9244</v>
      </c>
      <c r="D321" s="4">
        <v>1000</v>
      </c>
      <c r="E321" s="4">
        <v>0</v>
      </c>
      <c r="F321" s="4">
        <v>0</v>
      </c>
      <c r="G321" s="7">
        <f t="shared" si="4"/>
        <v>-1000</v>
      </c>
      <c r="H321" s="4" t="s">
        <v>1606</v>
      </c>
      <c r="I321" s="4">
        <v>10000</v>
      </c>
      <c r="J321" s="4" t="s">
        <v>4</v>
      </c>
      <c r="K321" s="4" t="s">
        <v>13</v>
      </c>
      <c r="L321" s="4" t="s">
        <v>201</v>
      </c>
      <c r="M321" s="4" t="s">
        <v>65</v>
      </c>
    </row>
    <row r="322" spans="1:13" x14ac:dyDescent="0.2">
      <c r="A322" s="4">
        <v>3057986</v>
      </c>
      <c r="B322" s="4">
        <v>9182671</v>
      </c>
      <c r="C322" s="4" t="s">
        <v>9245</v>
      </c>
      <c r="D322" s="4">
        <v>3500</v>
      </c>
      <c r="E322" s="4">
        <v>3500</v>
      </c>
      <c r="F322" s="4">
        <v>63.18</v>
      </c>
      <c r="G322" s="7">
        <f t="shared" ref="G322:G385" si="5">E322+F322-D322</f>
        <v>63.179999999999836</v>
      </c>
      <c r="H322" s="4" t="s">
        <v>8356</v>
      </c>
      <c r="I322" s="4">
        <v>20000</v>
      </c>
      <c r="J322" s="4" t="s">
        <v>4</v>
      </c>
      <c r="K322" s="4" t="s">
        <v>13</v>
      </c>
      <c r="L322" s="4" t="s">
        <v>6</v>
      </c>
      <c r="M322" s="4" t="s">
        <v>47</v>
      </c>
    </row>
    <row r="323" spans="1:13" x14ac:dyDescent="0.2">
      <c r="A323" s="4">
        <v>3058021</v>
      </c>
      <c r="B323" s="4">
        <v>9182671</v>
      </c>
      <c r="C323" s="4" t="s">
        <v>9246</v>
      </c>
      <c r="D323" s="4">
        <v>1500</v>
      </c>
      <c r="E323" s="4">
        <v>1500</v>
      </c>
      <c r="F323" s="4">
        <v>25.65</v>
      </c>
      <c r="G323" s="7">
        <f t="shared" si="5"/>
        <v>25.650000000000091</v>
      </c>
      <c r="H323" s="4" t="s">
        <v>8356</v>
      </c>
      <c r="I323" s="4">
        <v>20000</v>
      </c>
      <c r="J323" s="4" t="s">
        <v>4</v>
      </c>
      <c r="K323" s="4" t="s">
        <v>13</v>
      </c>
      <c r="L323" s="4" t="s">
        <v>6</v>
      </c>
      <c r="M323" s="4" t="s">
        <v>47</v>
      </c>
    </row>
    <row r="324" spans="1:13" x14ac:dyDescent="0.2">
      <c r="A324" s="4">
        <v>3058077</v>
      </c>
      <c r="B324" s="4">
        <v>9182671</v>
      </c>
      <c r="C324" s="4" t="s">
        <v>9247</v>
      </c>
      <c r="D324" s="4">
        <v>2000</v>
      </c>
      <c r="E324" s="4">
        <v>2000</v>
      </c>
      <c r="F324" s="4">
        <v>34.200000000000003</v>
      </c>
      <c r="G324" s="7">
        <f t="shared" si="5"/>
        <v>34.200000000000045</v>
      </c>
      <c r="H324" s="4" t="s">
        <v>8356</v>
      </c>
      <c r="I324" s="4">
        <v>20000</v>
      </c>
      <c r="J324" s="4" t="s">
        <v>4</v>
      </c>
      <c r="K324" s="4" t="s">
        <v>13</v>
      </c>
      <c r="L324" s="4" t="s">
        <v>6</v>
      </c>
      <c r="M324" s="4" t="s">
        <v>47</v>
      </c>
    </row>
    <row r="325" spans="1:13" x14ac:dyDescent="0.2">
      <c r="A325" s="4">
        <v>3058084</v>
      </c>
      <c r="B325" s="4">
        <v>584928</v>
      </c>
      <c r="C325" s="4" t="s">
        <v>9248</v>
      </c>
      <c r="D325" s="4">
        <v>10000</v>
      </c>
      <c r="E325" s="4">
        <v>10000</v>
      </c>
      <c r="F325" s="4">
        <v>400</v>
      </c>
      <c r="G325" s="7">
        <f t="shared" si="5"/>
        <v>400</v>
      </c>
      <c r="H325" s="4" t="s">
        <v>9249</v>
      </c>
      <c r="I325" s="4">
        <v>16000</v>
      </c>
      <c r="J325" s="4" t="s">
        <v>4</v>
      </c>
      <c r="K325" s="4" t="s">
        <v>13</v>
      </c>
      <c r="L325" s="4" t="s">
        <v>6</v>
      </c>
      <c r="M325" s="4" t="s">
        <v>101</v>
      </c>
    </row>
    <row r="326" spans="1:13" x14ac:dyDescent="0.2">
      <c r="A326" s="4">
        <v>3058070</v>
      </c>
      <c r="B326" s="4">
        <v>31498</v>
      </c>
      <c r="C326" s="4" t="s">
        <v>9250</v>
      </c>
      <c r="D326" s="4">
        <v>1300</v>
      </c>
      <c r="E326" s="4">
        <v>1300</v>
      </c>
      <c r="F326" s="4">
        <v>23.47</v>
      </c>
      <c r="G326" s="7">
        <f t="shared" si="5"/>
        <v>23.470000000000027</v>
      </c>
      <c r="H326" s="4" t="s">
        <v>9251</v>
      </c>
      <c r="I326" s="4">
        <v>14000</v>
      </c>
      <c r="J326" s="4" t="s">
        <v>4</v>
      </c>
      <c r="K326" s="4" t="s">
        <v>22</v>
      </c>
      <c r="L326" s="4" t="s">
        <v>6</v>
      </c>
      <c r="M326" s="4" t="s">
        <v>52</v>
      </c>
    </row>
    <row r="327" spans="1:13" x14ac:dyDescent="0.2">
      <c r="A327" s="4">
        <v>3058112</v>
      </c>
      <c r="B327" s="4">
        <v>9182671</v>
      </c>
      <c r="C327" s="4" t="s">
        <v>9252</v>
      </c>
      <c r="D327" s="4">
        <v>2000</v>
      </c>
      <c r="E327" s="4">
        <v>2000</v>
      </c>
      <c r="F327" s="4">
        <v>68.400000000000006</v>
      </c>
      <c r="G327" s="7">
        <f t="shared" si="5"/>
        <v>68.400000000000091</v>
      </c>
      <c r="H327" s="4" t="s">
        <v>8356</v>
      </c>
      <c r="I327" s="4">
        <v>20000</v>
      </c>
      <c r="J327" s="4" t="s">
        <v>4</v>
      </c>
      <c r="K327" s="4" t="s">
        <v>13</v>
      </c>
      <c r="L327" s="4" t="s">
        <v>6</v>
      </c>
      <c r="M327" s="4" t="s">
        <v>47</v>
      </c>
    </row>
    <row r="328" spans="1:13" x14ac:dyDescent="0.2">
      <c r="A328" s="4">
        <v>3058098</v>
      </c>
      <c r="B328" s="4">
        <v>7060754</v>
      </c>
      <c r="C328" s="4" t="s">
        <v>9253</v>
      </c>
      <c r="D328" s="4">
        <v>7000</v>
      </c>
      <c r="E328" s="4">
        <v>7000</v>
      </c>
      <c r="F328" s="4">
        <v>1470</v>
      </c>
      <c r="G328" s="7">
        <f t="shared" si="5"/>
        <v>1470</v>
      </c>
      <c r="H328" s="4" t="s">
        <v>9254</v>
      </c>
      <c r="I328" s="4">
        <v>18000</v>
      </c>
      <c r="J328" s="4" t="s">
        <v>4</v>
      </c>
      <c r="K328" s="4" t="s">
        <v>5</v>
      </c>
      <c r="L328" s="4" t="s">
        <v>6</v>
      </c>
      <c r="M328" s="4" t="s">
        <v>64</v>
      </c>
    </row>
    <row r="329" spans="1:13" x14ac:dyDescent="0.2">
      <c r="A329" s="4">
        <v>3058119</v>
      </c>
      <c r="B329" s="4">
        <v>241917</v>
      </c>
      <c r="C329" s="4" t="s">
        <v>9255</v>
      </c>
      <c r="D329" s="4">
        <v>600</v>
      </c>
      <c r="E329" s="4">
        <v>600</v>
      </c>
      <c r="F329" s="4">
        <v>243.6</v>
      </c>
      <c r="G329" s="7">
        <f t="shared" si="5"/>
        <v>243.60000000000002</v>
      </c>
      <c r="H329" s="4" t="s">
        <v>1259</v>
      </c>
      <c r="I329" s="4">
        <v>7000</v>
      </c>
      <c r="J329" s="4" t="s">
        <v>51</v>
      </c>
      <c r="K329" s="4" t="s">
        <v>13</v>
      </c>
      <c r="M329" s="4" t="s">
        <v>159</v>
      </c>
    </row>
    <row r="330" spans="1:13" x14ac:dyDescent="0.2">
      <c r="A330" s="4">
        <v>3058091</v>
      </c>
      <c r="B330" s="4">
        <v>9220765</v>
      </c>
      <c r="C330" s="4" t="s">
        <v>9256</v>
      </c>
      <c r="D330" s="4">
        <v>3000</v>
      </c>
      <c r="E330" s="4">
        <v>3000</v>
      </c>
      <c r="F330" s="4">
        <v>4.5</v>
      </c>
      <c r="G330" s="7">
        <f t="shared" si="5"/>
        <v>4.5</v>
      </c>
      <c r="H330" s="4" t="s">
        <v>5596</v>
      </c>
      <c r="I330" s="4">
        <v>12000</v>
      </c>
      <c r="J330" s="4" t="s">
        <v>4</v>
      </c>
      <c r="K330" s="4" t="s">
        <v>8</v>
      </c>
      <c r="L330" s="4" t="s">
        <v>6</v>
      </c>
      <c r="M330" s="4" t="s">
        <v>35</v>
      </c>
    </row>
    <row r="331" spans="1:13" x14ac:dyDescent="0.2">
      <c r="A331" s="4">
        <v>3057258</v>
      </c>
      <c r="B331" s="4">
        <v>6719112</v>
      </c>
      <c r="C331" s="4" t="s">
        <v>9257</v>
      </c>
      <c r="D331" s="4">
        <v>2000</v>
      </c>
      <c r="E331" s="4">
        <v>2000</v>
      </c>
      <c r="F331" s="4">
        <v>2.8</v>
      </c>
      <c r="G331" s="7">
        <f t="shared" si="5"/>
        <v>2.7999999999999545</v>
      </c>
      <c r="H331" s="4" t="s">
        <v>9258</v>
      </c>
      <c r="I331" s="4">
        <v>15000</v>
      </c>
      <c r="J331" s="4" t="s">
        <v>4</v>
      </c>
      <c r="K331" s="4" t="s">
        <v>8</v>
      </c>
      <c r="M331" s="4" t="s">
        <v>111</v>
      </c>
    </row>
    <row r="332" spans="1:13" x14ac:dyDescent="0.2">
      <c r="A332" s="4">
        <v>3058035</v>
      </c>
      <c r="B332" s="4">
        <v>582221</v>
      </c>
      <c r="C332" s="4" t="s">
        <v>9259</v>
      </c>
      <c r="D332" s="4">
        <v>3000</v>
      </c>
      <c r="E332" s="4">
        <v>3000</v>
      </c>
      <c r="F332" s="4">
        <v>4.5</v>
      </c>
      <c r="G332" s="7">
        <f t="shared" si="5"/>
        <v>4.5</v>
      </c>
      <c r="H332" s="4" t="s">
        <v>9260</v>
      </c>
      <c r="I332" s="4">
        <v>8000</v>
      </c>
      <c r="J332" s="4" t="s">
        <v>4</v>
      </c>
      <c r="K332" s="4" t="s">
        <v>8</v>
      </c>
      <c r="L332" s="4" t="s">
        <v>6</v>
      </c>
      <c r="M332" s="4" t="s">
        <v>35</v>
      </c>
    </row>
    <row r="333" spans="1:13" x14ac:dyDescent="0.2">
      <c r="A333" s="4">
        <v>3058154</v>
      </c>
      <c r="B333" s="4">
        <v>4323313</v>
      </c>
      <c r="C333" s="4" t="s">
        <v>9261</v>
      </c>
      <c r="D333" s="4">
        <v>1000</v>
      </c>
      <c r="E333" s="4">
        <v>1000</v>
      </c>
      <c r="F333" s="4">
        <v>541.5</v>
      </c>
      <c r="G333" s="7">
        <f t="shared" si="5"/>
        <v>541.5</v>
      </c>
      <c r="H333" s="4" t="s">
        <v>7433</v>
      </c>
      <c r="I333" s="4">
        <v>15000</v>
      </c>
      <c r="J333" s="4" t="s">
        <v>4</v>
      </c>
      <c r="K333" s="4" t="s">
        <v>13</v>
      </c>
      <c r="L333" s="4" t="s">
        <v>6</v>
      </c>
      <c r="M333" s="4" t="s">
        <v>186</v>
      </c>
    </row>
    <row r="334" spans="1:13" x14ac:dyDescent="0.2">
      <c r="A334" s="4">
        <v>3058161</v>
      </c>
      <c r="B334" s="4">
        <v>136385</v>
      </c>
      <c r="C334" s="4" t="s">
        <v>9262</v>
      </c>
      <c r="D334" s="4">
        <v>2000</v>
      </c>
      <c r="E334" s="4">
        <v>2000</v>
      </c>
      <c r="F334" s="4">
        <v>140</v>
      </c>
      <c r="G334" s="7">
        <f t="shared" si="5"/>
        <v>140</v>
      </c>
      <c r="H334" s="4" t="s">
        <v>3564</v>
      </c>
      <c r="I334" s="4">
        <v>35000</v>
      </c>
      <c r="J334" s="4" t="s">
        <v>4</v>
      </c>
      <c r="K334" s="4" t="s">
        <v>13</v>
      </c>
      <c r="L334" s="4" t="s">
        <v>6</v>
      </c>
      <c r="M334" s="4" t="s">
        <v>64</v>
      </c>
    </row>
    <row r="335" spans="1:13" x14ac:dyDescent="0.2">
      <c r="A335" s="4">
        <v>3058147</v>
      </c>
      <c r="B335" s="4">
        <v>5013247</v>
      </c>
      <c r="C335" s="4" t="s">
        <v>9263</v>
      </c>
      <c r="D335" s="4">
        <v>2500</v>
      </c>
      <c r="E335" s="4">
        <v>0</v>
      </c>
      <c r="F335" s="4">
        <v>950</v>
      </c>
      <c r="G335" s="7">
        <f t="shared" si="5"/>
        <v>-1550</v>
      </c>
      <c r="H335" s="4" t="s">
        <v>4885</v>
      </c>
      <c r="I335" s="4">
        <v>12000</v>
      </c>
      <c r="J335" s="4" t="s">
        <v>4</v>
      </c>
      <c r="K335" s="4" t="s">
        <v>8</v>
      </c>
      <c r="L335" s="4" t="s">
        <v>6</v>
      </c>
      <c r="M335" s="4" t="s">
        <v>26</v>
      </c>
    </row>
    <row r="336" spans="1:13" x14ac:dyDescent="0.2">
      <c r="A336" s="4">
        <v>3058140</v>
      </c>
      <c r="B336" s="4">
        <v>4408454</v>
      </c>
      <c r="C336" s="4" t="s">
        <v>9264</v>
      </c>
      <c r="D336" s="4">
        <v>1500</v>
      </c>
      <c r="E336" s="4">
        <v>1500</v>
      </c>
      <c r="F336" s="4">
        <v>2027.25</v>
      </c>
      <c r="G336" s="7">
        <f t="shared" si="5"/>
        <v>2027.25</v>
      </c>
      <c r="H336" s="4" t="s">
        <v>9265</v>
      </c>
      <c r="I336" s="4">
        <v>20000</v>
      </c>
      <c r="J336" s="4" t="s">
        <v>4</v>
      </c>
      <c r="K336" s="4" t="s">
        <v>22</v>
      </c>
      <c r="L336" s="4" t="s">
        <v>6</v>
      </c>
      <c r="M336" s="4" t="s">
        <v>7</v>
      </c>
    </row>
    <row r="337" spans="1:13" x14ac:dyDescent="0.2">
      <c r="A337" s="4">
        <v>3058203</v>
      </c>
      <c r="B337" s="4">
        <v>332690</v>
      </c>
      <c r="C337" s="4" t="s">
        <v>9266</v>
      </c>
      <c r="D337" s="4">
        <v>4800</v>
      </c>
      <c r="E337" s="4">
        <v>4800</v>
      </c>
      <c r="F337" s="4">
        <v>218.88</v>
      </c>
      <c r="G337" s="7">
        <f t="shared" si="5"/>
        <v>218.88000000000011</v>
      </c>
      <c r="H337" s="4" t="s">
        <v>4804</v>
      </c>
      <c r="I337" s="4">
        <v>50000</v>
      </c>
      <c r="J337" s="4" t="s">
        <v>32</v>
      </c>
      <c r="K337" s="4" t="s">
        <v>8</v>
      </c>
      <c r="M337" s="4" t="s">
        <v>25</v>
      </c>
    </row>
    <row r="338" spans="1:13" x14ac:dyDescent="0.2">
      <c r="A338" s="4">
        <v>3058259</v>
      </c>
      <c r="B338" s="4">
        <v>527072</v>
      </c>
      <c r="C338" s="4" t="s">
        <v>9267</v>
      </c>
      <c r="D338" s="4">
        <v>8500</v>
      </c>
      <c r="E338" s="4">
        <v>8500</v>
      </c>
      <c r="F338" s="4">
        <v>7518.05</v>
      </c>
      <c r="G338" s="7">
        <f t="shared" si="5"/>
        <v>7518.0499999999993</v>
      </c>
      <c r="H338" s="4" t="s">
        <v>9268</v>
      </c>
      <c r="I338" s="4">
        <v>5000</v>
      </c>
      <c r="J338" s="4" t="s">
        <v>4</v>
      </c>
      <c r="K338" s="4" t="s">
        <v>8</v>
      </c>
      <c r="L338" s="4" t="s">
        <v>6</v>
      </c>
      <c r="M338" s="4" t="s">
        <v>47</v>
      </c>
    </row>
    <row r="339" spans="1:13" x14ac:dyDescent="0.2">
      <c r="A339" s="4">
        <v>3058049</v>
      </c>
      <c r="B339" s="4">
        <v>9220548</v>
      </c>
      <c r="C339" s="4" t="s">
        <v>9269</v>
      </c>
      <c r="D339" s="4">
        <v>500</v>
      </c>
      <c r="E339" s="4">
        <v>0</v>
      </c>
      <c r="F339" s="4">
        <v>0</v>
      </c>
      <c r="G339" s="7">
        <f t="shared" si="5"/>
        <v>-500</v>
      </c>
      <c r="H339" s="4" t="s">
        <v>8914</v>
      </c>
      <c r="I339" s="4">
        <v>5000</v>
      </c>
      <c r="J339" s="4" t="s">
        <v>98</v>
      </c>
      <c r="K339" s="4" t="s">
        <v>8</v>
      </c>
      <c r="M339" s="4" t="s">
        <v>111</v>
      </c>
    </row>
    <row r="340" spans="1:13" x14ac:dyDescent="0.2">
      <c r="A340" s="4">
        <v>3058287</v>
      </c>
      <c r="B340" s="4">
        <v>6857922</v>
      </c>
      <c r="C340" s="4" t="s">
        <v>9270</v>
      </c>
      <c r="D340" s="4">
        <v>1000</v>
      </c>
      <c r="E340" s="4">
        <v>1000</v>
      </c>
      <c r="F340" s="4">
        <v>684</v>
      </c>
      <c r="G340" s="7">
        <f t="shared" si="5"/>
        <v>684</v>
      </c>
      <c r="H340" s="4" t="s">
        <v>824</v>
      </c>
      <c r="I340" s="4">
        <v>25000</v>
      </c>
      <c r="J340" s="4" t="s">
        <v>4</v>
      </c>
      <c r="K340" s="4" t="s">
        <v>13</v>
      </c>
      <c r="L340" s="4" t="s">
        <v>9</v>
      </c>
      <c r="M340" s="4" t="s">
        <v>25</v>
      </c>
    </row>
    <row r="341" spans="1:13" x14ac:dyDescent="0.2">
      <c r="A341" s="4">
        <v>3058371</v>
      </c>
      <c r="B341" s="4">
        <v>37568</v>
      </c>
      <c r="C341" s="4" t="s">
        <v>9271</v>
      </c>
      <c r="D341" s="4">
        <v>500</v>
      </c>
      <c r="E341" s="4">
        <v>500</v>
      </c>
      <c r="F341" s="4">
        <v>0.25</v>
      </c>
      <c r="G341" s="7">
        <f t="shared" si="5"/>
        <v>0.25</v>
      </c>
      <c r="H341" s="4" t="s">
        <v>4186</v>
      </c>
      <c r="I341" s="4">
        <v>9500</v>
      </c>
      <c r="J341" s="4" t="s">
        <v>4</v>
      </c>
      <c r="K341" s="4" t="s">
        <v>13</v>
      </c>
      <c r="L341" s="4" t="s">
        <v>6</v>
      </c>
      <c r="M341" s="4" t="s">
        <v>25</v>
      </c>
    </row>
    <row r="342" spans="1:13" x14ac:dyDescent="0.2">
      <c r="A342" s="4">
        <v>3058378</v>
      </c>
      <c r="B342" s="4">
        <v>8862862</v>
      </c>
      <c r="C342" s="4" t="s">
        <v>9272</v>
      </c>
      <c r="D342" s="4">
        <v>1500</v>
      </c>
      <c r="E342" s="4">
        <v>0</v>
      </c>
      <c r="F342" s="4">
        <v>429.75</v>
      </c>
      <c r="G342" s="7">
        <f t="shared" si="5"/>
        <v>-1070.25</v>
      </c>
      <c r="H342" s="4" t="s">
        <v>9273</v>
      </c>
      <c r="I342" s="4">
        <v>12000</v>
      </c>
      <c r="J342" s="4" t="s">
        <v>4</v>
      </c>
      <c r="K342" s="4" t="s">
        <v>5</v>
      </c>
      <c r="L342" s="4" t="s">
        <v>14</v>
      </c>
      <c r="M342" s="4" t="s">
        <v>7</v>
      </c>
    </row>
    <row r="343" spans="1:13" x14ac:dyDescent="0.2">
      <c r="A343" s="4">
        <v>3058448</v>
      </c>
      <c r="B343" s="4">
        <v>6730851</v>
      </c>
      <c r="C343" s="4" t="s">
        <v>9274</v>
      </c>
      <c r="D343" s="4">
        <v>1500</v>
      </c>
      <c r="E343" s="4">
        <v>1500</v>
      </c>
      <c r="F343" s="4">
        <v>15</v>
      </c>
      <c r="G343" s="7">
        <f t="shared" si="5"/>
        <v>15</v>
      </c>
      <c r="H343" s="4" t="s">
        <v>8887</v>
      </c>
      <c r="I343" s="4">
        <v>5000</v>
      </c>
      <c r="J343" s="4" t="s">
        <v>4</v>
      </c>
      <c r="K343" s="4" t="s">
        <v>8</v>
      </c>
      <c r="L343" s="4" t="s">
        <v>9</v>
      </c>
      <c r="M343" s="4" t="s">
        <v>29</v>
      </c>
    </row>
    <row r="344" spans="1:13" x14ac:dyDescent="0.2">
      <c r="A344" s="4">
        <v>3058483</v>
      </c>
      <c r="B344" s="4">
        <v>4682784</v>
      </c>
      <c r="C344" s="4" t="s">
        <v>9275</v>
      </c>
      <c r="D344" s="4">
        <v>2100</v>
      </c>
      <c r="E344" s="4">
        <v>2100</v>
      </c>
      <c r="F344" s="4">
        <v>63</v>
      </c>
      <c r="G344" s="7">
        <f t="shared" si="5"/>
        <v>63</v>
      </c>
      <c r="H344" s="4" t="s">
        <v>9276</v>
      </c>
      <c r="I344" s="4">
        <v>5000</v>
      </c>
      <c r="J344" s="4" t="s">
        <v>4</v>
      </c>
      <c r="K344" s="4" t="s">
        <v>8</v>
      </c>
      <c r="L344" s="4" t="s">
        <v>6</v>
      </c>
      <c r="M344" s="4" t="s">
        <v>29</v>
      </c>
    </row>
    <row r="345" spans="1:13" x14ac:dyDescent="0.2">
      <c r="A345" s="4">
        <v>3058476</v>
      </c>
      <c r="B345" s="4">
        <v>57004</v>
      </c>
      <c r="C345" s="4" t="s">
        <v>9277</v>
      </c>
      <c r="D345" s="4">
        <v>5000</v>
      </c>
      <c r="E345" s="4">
        <v>5000</v>
      </c>
      <c r="F345" s="4">
        <v>750</v>
      </c>
      <c r="G345" s="7">
        <f t="shared" si="5"/>
        <v>750</v>
      </c>
      <c r="H345" s="4" t="s">
        <v>2593</v>
      </c>
      <c r="I345" s="4">
        <v>32000</v>
      </c>
      <c r="J345" s="4" t="s">
        <v>4</v>
      </c>
      <c r="K345" s="4" t="s">
        <v>8</v>
      </c>
      <c r="L345" s="4" t="s">
        <v>6</v>
      </c>
      <c r="M345" s="4" t="s">
        <v>7</v>
      </c>
    </row>
    <row r="346" spans="1:13" x14ac:dyDescent="0.2">
      <c r="A346" s="4">
        <v>3058525</v>
      </c>
      <c r="B346" s="4">
        <v>8999726</v>
      </c>
      <c r="C346" s="4" t="s">
        <v>9278</v>
      </c>
      <c r="D346" s="4">
        <v>2500</v>
      </c>
      <c r="E346" s="4">
        <v>2500</v>
      </c>
      <c r="F346" s="4">
        <v>0.75</v>
      </c>
      <c r="G346" s="7">
        <f t="shared" si="5"/>
        <v>0.75</v>
      </c>
      <c r="H346" s="4" t="s">
        <v>8463</v>
      </c>
      <c r="I346" s="4">
        <v>2000</v>
      </c>
      <c r="J346" s="4" t="s">
        <v>4</v>
      </c>
      <c r="K346" s="4" t="s">
        <v>13</v>
      </c>
      <c r="L346" s="4" t="s">
        <v>6</v>
      </c>
      <c r="M346" s="4" t="s">
        <v>26</v>
      </c>
    </row>
    <row r="347" spans="1:13" x14ac:dyDescent="0.2">
      <c r="A347" s="4">
        <v>3058455</v>
      </c>
      <c r="B347" s="4">
        <v>9221990</v>
      </c>
      <c r="C347" s="4" t="s">
        <v>9279</v>
      </c>
      <c r="D347" s="4">
        <v>3000</v>
      </c>
      <c r="E347" s="4">
        <v>3000</v>
      </c>
      <c r="F347" s="4">
        <v>3.9</v>
      </c>
      <c r="G347" s="7">
        <f t="shared" si="5"/>
        <v>3.9000000000000909</v>
      </c>
      <c r="H347" s="4" t="s">
        <v>3123</v>
      </c>
      <c r="I347" s="4">
        <v>20000</v>
      </c>
      <c r="J347" s="4" t="s">
        <v>4</v>
      </c>
      <c r="K347" s="4" t="s">
        <v>8</v>
      </c>
      <c r="L347" s="4" t="s">
        <v>6</v>
      </c>
      <c r="M347" s="4" t="s">
        <v>111</v>
      </c>
    </row>
    <row r="348" spans="1:13" x14ac:dyDescent="0.2">
      <c r="A348" s="4">
        <v>3058497</v>
      </c>
      <c r="B348" s="4">
        <v>7963404</v>
      </c>
      <c r="C348" s="4" t="s">
        <v>9280</v>
      </c>
      <c r="D348" s="4">
        <v>2000</v>
      </c>
      <c r="E348" s="4">
        <v>2000</v>
      </c>
      <c r="F348" s="4">
        <v>2.8</v>
      </c>
      <c r="G348" s="7">
        <f t="shared" si="5"/>
        <v>2.7999999999999545</v>
      </c>
      <c r="H348" s="4" t="s">
        <v>2968</v>
      </c>
      <c r="I348" s="4">
        <v>33000</v>
      </c>
      <c r="J348" s="4" t="s">
        <v>4</v>
      </c>
      <c r="K348" s="4" t="s">
        <v>5</v>
      </c>
      <c r="L348" s="4" t="s">
        <v>6</v>
      </c>
      <c r="M348" s="4" t="s">
        <v>101</v>
      </c>
    </row>
    <row r="349" spans="1:13" x14ac:dyDescent="0.2">
      <c r="A349" s="4">
        <v>3058560</v>
      </c>
      <c r="B349" s="4">
        <v>8809760</v>
      </c>
      <c r="C349" s="4" t="s">
        <v>9281</v>
      </c>
      <c r="D349" s="4">
        <v>1000</v>
      </c>
      <c r="E349" s="4">
        <v>1000</v>
      </c>
      <c r="F349" s="4">
        <v>0.3</v>
      </c>
      <c r="G349" s="7">
        <f t="shared" si="5"/>
        <v>0.29999999999995453</v>
      </c>
      <c r="H349" s="4" t="s">
        <v>3763</v>
      </c>
      <c r="I349" s="4">
        <v>12000</v>
      </c>
      <c r="J349" s="4" t="s">
        <v>72</v>
      </c>
      <c r="K349" s="4" t="s">
        <v>5</v>
      </c>
      <c r="M349" s="4" t="s">
        <v>25</v>
      </c>
    </row>
    <row r="350" spans="1:13" x14ac:dyDescent="0.2">
      <c r="A350" s="4">
        <v>3058581</v>
      </c>
      <c r="B350" s="4">
        <v>5524422</v>
      </c>
      <c r="C350" s="4" t="s">
        <v>9282</v>
      </c>
      <c r="D350" s="4">
        <v>1000</v>
      </c>
      <c r="E350" s="4">
        <v>1000</v>
      </c>
      <c r="F350" s="4">
        <v>205.2</v>
      </c>
      <c r="G350" s="7">
        <f t="shared" si="5"/>
        <v>205.20000000000005</v>
      </c>
      <c r="H350" s="4" t="s">
        <v>3498</v>
      </c>
      <c r="I350" s="4">
        <v>12000</v>
      </c>
      <c r="J350" s="4" t="s">
        <v>4</v>
      </c>
      <c r="K350" s="4" t="s">
        <v>5</v>
      </c>
      <c r="L350" s="4" t="s">
        <v>6</v>
      </c>
      <c r="M350" s="4" t="s">
        <v>12</v>
      </c>
    </row>
    <row r="351" spans="1:13" x14ac:dyDescent="0.2">
      <c r="A351" s="4">
        <v>3058574</v>
      </c>
      <c r="B351" s="4">
        <v>9222305</v>
      </c>
      <c r="C351" s="4" t="s">
        <v>9283</v>
      </c>
      <c r="D351" s="4">
        <v>1600</v>
      </c>
      <c r="E351" s="4">
        <v>1600</v>
      </c>
      <c r="F351" s="4">
        <v>0.32</v>
      </c>
      <c r="G351" s="7">
        <f t="shared" si="5"/>
        <v>0.31999999999993634</v>
      </c>
      <c r="H351" s="4" t="s">
        <v>9284</v>
      </c>
      <c r="I351" s="4">
        <v>13000</v>
      </c>
      <c r="J351" s="4" t="s">
        <v>4</v>
      </c>
      <c r="K351" s="4" t="s">
        <v>13</v>
      </c>
      <c r="L351" s="4" t="s">
        <v>6</v>
      </c>
      <c r="M351" s="4" t="s">
        <v>159</v>
      </c>
    </row>
    <row r="352" spans="1:13" x14ac:dyDescent="0.2">
      <c r="A352" s="4">
        <v>3058609</v>
      </c>
      <c r="B352" s="4">
        <v>8224469</v>
      </c>
      <c r="C352" s="4" t="s">
        <v>9285</v>
      </c>
      <c r="D352" s="4">
        <v>4750</v>
      </c>
      <c r="E352" s="4">
        <v>4750</v>
      </c>
      <c r="F352" s="4">
        <v>361</v>
      </c>
      <c r="G352" s="7">
        <f t="shared" si="5"/>
        <v>361</v>
      </c>
      <c r="H352" s="4" t="s">
        <v>2687</v>
      </c>
      <c r="I352" s="4">
        <v>9000</v>
      </c>
      <c r="J352" s="4" t="s">
        <v>4</v>
      </c>
      <c r="K352" s="4" t="s">
        <v>13</v>
      </c>
      <c r="L352" s="4" t="s">
        <v>6</v>
      </c>
      <c r="M352" s="4" t="s">
        <v>65</v>
      </c>
    </row>
    <row r="353" spans="1:13" x14ac:dyDescent="0.2">
      <c r="A353" s="4">
        <v>3058637</v>
      </c>
      <c r="B353" s="4">
        <v>8395745</v>
      </c>
      <c r="C353" s="4" t="s">
        <v>9286</v>
      </c>
      <c r="D353" s="4">
        <v>500</v>
      </c>
      <c r="E353" s="4">
        <v>500</v>
      </c>
      <c r="F353" s="4">
        <v>18.059999999999999</v>
      </c>
      <c r="G353" s="7">
        <f t="shared" si="5"/>
        <v>18.059999999999945</v>
      </c>
      <c r="H353" s="4" t="s">
        <v>3704</v>
      </c>
      <c r="I353" s="4">
        <v>25000</v>
      </c>
      <c r="J353" s="4" t="s">
        <v>32</v>
      </c>
      <c r="K353" s="4" t="s">
        <v>8</v>
      </c>
      <c r="M353" s="4" t="s">
        <v>65</v>
      </c>
    </row>
    <row r="354" spans="1:13" x14ac:dyDescent="0.2">
      <c r="A354" s="4">
        <v>3058665</v>
      </c>
      <c r="B354" s="4">
        <v>1990346</v>
      </c>
      <c r="C354" s="4" t="s">
        <v>9287</v>
      </c>
      <c r="D354" s="4">
        <v>2500</v>
      </c>
      <c r="E354" s="4">
        <v>2500</v>
      </c>
      <c r="F354" s="4">
        <v>456</v>
      </c>
      <c r="G354" s="7">
        <f t="shared" si="5"/>
        <v>456</v>
      </c>
      <c r="H354" s="4" t="s">
        <v>110</v>
      </c>
      <c r="I354" s="4">
        <v>10000</v>
      </c>
      <c r="J354" s="4" t="s">
        <v>4</v>
      </c>
      <c r="K354" s="4" t="s">
        <v>8</v>
      </c>
      <c r="L354" s="4" t="s">
        <v>6</v>
      </c>
      <c r="M354" s="4" t="s">
        <v>111</v>
      </c>
    </row>
    <row r="355" spans="1:13" x14ac:dyDescent="0.2">
      <c r="A355" s="4">
        <v>3058623</v>
      </c>
      <c r="B355" s="4">
        <v>6879370</v>
      </c>
      <c r="C355" s="4" t="s">
        <v>9288</v>
      </c>
      <c r="D355" s="4">
        <v>2000</v>
      </c>
      <c r="E355" s="4">
        <v>0</v>
      </c>
      <c r="F355" s="4">
        <v>0</v>
      </c>
      <c r="G355" s="7">
        <f t="shared" si="5"/>
        <v>-2000</v>
      </c>
      <c r="H355" s="4" t="s">
        <v>9289</v>
      </c>
      <c r="I355" s="4">
        <v>20000</v>
      </c>
      <c r="J355" s="4" t="s">
        <v>4</v>
      </c>
      <c r="K355" s="4" t="s">
        <v>13</v>
      </c>
      <c r="L355" s="4" t="s">
        <v>6</v>
      </c>
      <c r="M355" s="4" t="s">
        <v>23</v>
      </c>
    </row>
    <row r="356" spans="1:13" x14ac:dyDescent="0.2">
      <c r="A356" s="4">
        <v>2952853</v>
      </c>
      <c r="B356" s="4">
        <v>8868742</v>
      </c>
      <c r="C356" s="4" t="s">
        <v>9290</v>
      </c>
      <c r="D356" s="4">
        <v>500</v>
      </c>
      <c r="E356" s="4">
        <v>0</v>
      </c>
      <c r="F356" s="4">
        <v>0</v>
      </c>
      <c r="G356" s="7">
        <f t="shared" si="5"/>
        <v>-500</v>
      </c>
      <c r="H356" s="4" t="s">
        <v>9291</v>
      </c>
      <c r="I356" s="4">
        <v>7500</v>
      </c>
      <c r="J356" s="4" t="s">
        <v>4</v>
      </c>
      <c r="K356" s="4" t="s">
        <v>5</v>
      </c>
      <c r="L356" s="4" t="s">
        <v>6</v>
      </c>
      <c r="M356" s="4" t="s">
        <v>26</v>
      </c>
    </row>
    <row r="357" spans="1:13" x14ac:dyDescent="0.2">
      <c r="A357" s="4">
        <v>3058707</v>
      </c>
      <c r="B357" s="4">
        <v>4923570</v>
      </c>
      <c r="C357" s="4" t="s">
        <v>9292</v>
      </c>
      <c r="D357" s="4">
        <v>2350</v>
      </c>
      <c r="E357" s="4">
        <v>2350</v>
      </c>
      <c r="F357" s="4">
        <v>178.6</v>
      </c>
      <c r="G357" s="7">
        <f t="shared" si="5"/>
        <v>178.59999999999991</v>
      </c>
      <c r="H357" s="4" t="s">
        <v>4361</v>
      </c>
      <c r="I357" s="4">
        <v>24000</v>
      </c>
      <c r="J357" s="4" t="s">
        <v>4</v>
      </c>
      <c r="K357" s="4" t="s">
        <v>22</v>
      </c>
      <c r="L357" s="4" t="s">
        <v>6</v>
      </c>
      <c r="M357" s="4" t="s">
        <v>25</v>
      </c>
    </row>
    <row r="358" spans="1:13" x14ac:dyDescent="0.2">
      <c r="A358" s="4">
        <v>3058700</v>
      </c>
      <c r="B358" s="4">
        <v>550378</v>
      </c>
      <c r="C358" s="4" t="s">
        <v>9293</v>
      </c>
      <c r="D358" s="4">
        <v>1000</v>
      </c>
      <c r="E358" s="4">
        <v>1000</v>
      </c>
      <c r="F358" s="4">
        <v>541.5</v>
      </c>
      <c r="G358" s="7">
        <f t="shared" si="5"/>
        <v>541.5</v>
      </c>
      <c r="H358" s="4" t="s">
        <v>9294</v>
      </c>
      <c r="I358" s="4">
        <v>11000</v>
      </c>
      <c r="J358" s="4" t="s">
        <v>4</v>
      </c>
      <c r="K358" s="4" t="s">
        <v>13</v>
      </c>
      <c r="L358" s="4" t="s">
        <v>6</v>
      </c>
      <c r="M358" s="4" t="s">
        <v>64</v>
      </c>
    </row>
    <row r="359" spans="1:13" x14ac:dyDescent="0.2">
      <c r="A359" s="4">
        <v>3058721</v>
      </c>
      <c r="B359" s="4">
        <v>219292</v>
      </c>
      <c r="C359" s="4" t="s">
        <v>9295</v>
      </c>
      <c r="D359" s="4">
        <v>10000</v>
      </c>
      <c r="E359" s="4">
        <v>10000</v>
      </c>
      <c r="F359" s="4">
        <v>1050</v>
      </c>
      <c r="G359" s="7">
        <f t="shared" si="5"/>
        <v>1050</v>
      </c>
      <c r="H359" s="4" t="s">
        <v>2174</v>
      </c>
      <c r="I359" s="4">
        <v>20000</v>
      </c>
      <c r="J359" s="4" t="s">
        <v>4</v>
      </c>
      <c r="K359" s="4" t="s">
        <v>8</v>
      </c>
      <c r="L359" s="4" t="s">
        <v>6</v>
      </c>
      <c r="M359" s="4" t="s">
        <v>7</v>
      </c>
    </row>
    <row r="360" spans="1:13" x14ac:dyDescent="0.2">
      <c r="A360" s="4">
        <v>3058693</v>
      </c>
      <c r="B360" s="4">
        <v>21388</v>
      </c>
      <c r="C360" s="4" t="s">
        <v>9296</v>
      </c>
      <c r="D360" s="4">
        <v>600</v>
      </c>
      <c r="E360" s="4">
        <v>0</v>
      </c>
      <c r="F360" s="4">
        <v>0</v>
      </c>
      <c r="G360" s="7">
        <f t="shared" si="5"/>
        <v>-600</v>
      </c>
      <c r="H360" s="4" t="s">
        <v>9297</v>
      </c>
      <c r="I360" s="4">
        <v>8000</v>
      </c>
      <c r="J360" s="4" t="s">
        <v>4</v>
      </c>
      <c r="K360" s="4" t="s">
        <v>16</v>
      </c>
      <c r="L360" s="4" t="s">
        <v>6</v>
      </c>
      <c r="M360" s="4" t="s">
        <v>10</v>
      </c>
    </row>
    <row r="361" spans="1:13" x14ac:dyDescent="0.2">
      <c r="A361" s="4">
        <v>3058679</v>
      </c>
      <c r="B361" s="4">
        <v>9222487</v>
      </c>
      <c r="C361" s="4" t="s">
        <v>9298</v>
      </c>
      <c r="D361" s="4">
        <v>2000</v>
      </c>
      <c r="E361" s="4">
        <v>2000</v>
      </c>
      <c r="F361" s="4">
        <v>535</v>
      </c>
      <c r="G361" s="7">
        <f t="shared" si="5"/>
        <v>535</v>
      </c>
      <c r="H361" s="4" t="s">
        <v>4539</v>
      </c>
      <c r="I361" s="4">
        <v>20000</v>
      </c>
      <c r="J361" s="4" t="s">
        <v>4</v>
      </c>
      <c r="K361" s="4" t="s">
        <v>13</v>
      </c>
      <c r="L361" s="4" t="s">
        <v>201</v>
      </c>
      <c r="M361" s="4" t="s">
        <v>20</v>
      </c>
    </row>
    <row r="362" spans="1:13" x14ac:dyDescent="0.2">
      <c r="A362" s="4">
        <v>3058735</v>
      </c>
      <c r="B362" s="4">
        <v>241525</v>
      </c>
      <c r="C362" s="4" t="s">
        <v>9299</v>
      </c>
      <c r="D362" s="4">
        <v>10000</v>
      </c>
      <c r="E362" s="4">
        <v>10000</v>
      </c>
      <c r="F362" s="4">
        <v>1450</v>
      </c>
      <c r="G362" s="7">
        <f t="shared" si="5"/>
        <v>1450</v>
      </c>
      <c r="H362" s="4" t="s">
        <v>9300</v>
      </c>
      <c r="I362" s="4">
        <v>19000</v>
      </c>
      <c r="J362" s="4" t="s">
        <v>4</v>
      </c>
      <c r="K362" s="4" t="s">
        <v>8</v>
      </c>
      <c r="L362" s="4" t="s">
        <v>6</v>
      </c>
      <c r="M362" s="4" t="s">
        <v>25</v>
      </c>
    </row>
    <row r="363" spans="1:13" x14ac:dyDescent="0.2">
      <c r="A363" s="4">
        <v>3058763</v>
      </c>
      <c r="B363" s="4">
        <v>4434816</v>
      </c>
      <c r="C363" s="4" t="s">
        <v>9301</v>
      </c>
      <c r="D363" s="4">
        <v>2000</v>
      </c>
      <c r="E363" s="4">
        <v>2000</v>
      </c>
      <c r="F363" s="4">
        <v>190</v>
      </c>
      <c r="G363" s="7">
        <f t="shared" si="5"/>
        <v>190</v>
      </c>
      <c r="H363" s="4" t="s">
        <v>3207</v>
      </c>
      <c r="I363" s="4">
        <v>9000</v>
      </c>
      <c r="J363" s="4" t="s">
        <v>4</v>
      </c>
      <c r="K363" s="4" t="s">
        <v>13</v>
      </c>
      <c r="L363" s="4" t="s">
        <v>6</v>
      </c>
      <c r="M363" s="4" t="s">
        <v>17</v>
      </c>
    </row>
    <row r="364" spans="1:13" x14ac:dyDescent="0.2">
      <c r="A364" s="4">
        <v>3058777</v>
      </c>
      <c r="B364" s="4">
        <v>8296345</v>
      </c>
      <c r="C364" s="4" t="s">
        <v>9302</v>
      </c>
      <c r="D364" s="4">
        <v>2000</v>
      </c>
      <c r="E364" s="4">
        <v>2000</v>
      </c>
      <c r="F364" s="4">
        <v>0.8</v>
      </c>
      <c r="G364" s="7">
        <f t="shared" si="5"/>
        <v>0.79999999999995453</v>
      </c>
      <c r="H364" s="4" t="s">
        <v>9303</v>
      </c>
      <c r="I364" s="4">
        <v>9000</v>
      </c>
      <c r="J364" s="4" t="s">
        <v>4</v>
      </c>
      <c r="K364" s="4" t="s">
        <v>13</v>
      </c>
      <c r="L364" s="4" t="s">
        <v>9</v>
      </c>
      <c r="M364" s="4" t="s">
        <v>48</v>
      </c>
    </row>
    <row r="365" spans="1:13" x14ac:dyDescent="0.2">
      <c r="A365" s="4">
        <v>3058770</v>
      </c>
      <c r="B365" s="4">
        <v>128150</v>
      </c>
      <c r="C365" s="4" t="s">
        <v>9304</v>
      </c>
      <c r="D365" s="4">
        <v>1400</v>
      </c>
      <c r="E365" s="4">
        <v>1400</v>
      </c>
      <c r="F365" s="4">
        <v>63.84</v>
      </c>
      <c r="G365" s="7">
        <f t="shared" si="5"/>
        <v>63.839999999999918</v>
      </c>
      <c r="H365" s="4" t="s">
        <v>2091</v>
      </c>
      <c r="I365" s="4">
        <v>5000</v>
      </c>
      <c r="J365" s="4" t="s">
        <v>98</v>
      </c>
      <c r="K365" s="4" t="s">
        <v>8</v>
      </c>
      <c r="L365" s="4" t="s">
        <v>6</v>
      </c>
      <c r="M365" s="4" t="s">
        <v>48</v>
      </c>
    </row>
    <row r="366" spans="1:13" x14ac:dyDescent="0.2">
      <c r="A366" s="4">
        <v>3058329</v>
      </c>
      <c r="B366" s="4">
        <v>9221367</v>
      </c>
      <c r="C366" s="4" t="s">
        <v>9305</v>
      </c>
      <c r="D366" s="4">
        <v>2000</v>
      </c>
      <c r="E366" s="4">
        <v>0</v>
      </c>
      <c r="F366" s="4">
        <v>0</v>
      </c>
      <c r="G366" s="7">
        <f t="shared" si="5"/>
        <v>-2000</v>
      </c>
      <c r="H366" s="4" t="s">
        <v>9306</v>
      </c>
      <c r="I366" s="4">
        <v>10000</v>
      </c>
      <c r="J366" s="4" t="s">
        <v>4</v>
      </c>
      <c r="K366" s="4" t="s">
        <v>8</v>
      </c>
      <c r="L366" s="4" t="s">
        <v>14</v>
      </c>
      <c r="M366" s="4" t="s">
        <v>64</v>
      </c>
    </row>
    <row r="367" spans="1:13" x14ac:dyDescent="0.2">
      <c r="A367" s="4">
        <v>3058546</v>
      </c>
      <c r="B367" s="4">
        <v>7297900</v>
      </c>
      <c r="C367" s="4" t="s">
        <v>9307</v>
      </c>
      <c r="D367" s="4">
        <v>900</v>
      </c>
      <c r="E367" s="4">
        <v>900</v>
      </c>
      <c r="F367" s="4">
        <v>136.80000000000001</v>
      </c>
      <c r="G367" s="7">
        <f t="shared" si="5"/>
        <v>136.79999999999995</v>
      </c>
      <c r="H367" s="4" t="s">
        <v>7675</v>
      </c>
      <c r="I367" s="4">
        <v>12000</v>
      </c>
      <c r="J367" s="4" t="s">
        <v>4</v>
      </c>
      <c r="K367" s="4" t="s">
        <v>8</v>
      </c>
      <c r="L367" s="4" t="s">
        <v>6</v>
      </c>
      <c r="M367" s="4" t="s">
        <v>65</v>
      </c>
    </row>
    <row r="368" spans="1:13" x14ac:dyDescent="0.2">
      <c r="A368" s="4">
        <v>3058833</v>
      </c>
      <c r="B368" s="4">
        <v>4294865</v>
      </c>
      <c r="C368" s="4" t="s">
        <v>9308</v>
      </c>
      <c r="D368" s="4">
        <v>1000</v>
      </c>
      <c r="E368" s="4">
        <v>1000</v>
      </c>
      <c r="F368" s="4">
        <v>153.9</v>
      </c>
      <c r="G368" s="7">
        <f t="shared" si="5"/>
        <v>153.90000000000009</v>
      </c>
      <c r="H368" s="4" t="s">
        <v>2639</v>
      </c>
      <c r="I368" s="4">
        <v>25000</v>
      </c>
      <c r="J368" s="4" t="s">
        <v>32</v>
      </c>
      <c r="K368" s="4" t="s">
        <v>13</v>
      </c>
      <c r="M368" s="4" t="s">
        <v>25</v>
      </c>
    </row>
    <row r="369" spans="1:13" x14ac:dyDescent="0.2">
      <c r="A369" s="4">
        <v>3058861</v>
      </c>
      <c r="B369" s="4">
        <v>9200122</v>
      </c>
      <c r="C369" s="4" t="s">
        <v>9309</v>
      </c>
      <c r="D369" s="4">
        <v>5500</v>
      </c>
      <c r="E369" s="4">
        <v>0</v>
      </c>
      <c r="F369" s="4">
        <v>0</v>
      </c>
      <c r="G369" s="7">
        <f t="shared" si="5"/>
        <v>-5500</v>
      </c>
      <c r="H369" s="4" t="s">
        <v>8730</v>
      </c>
      <c r="I369" s="4">
        <v>15000</v>
      </c>
      <c r="J369" s="4" t="s">
        <v>32</v>
      </c>
      <c r="K369" s="4" t="s">
        <v>16</v>
      </c>
      <c r="M369" s="4" t="s">
        <v>10</v>
      </c>
    </row>
    <row r="370" spans="1:13" x14ac:dyDescent="0.2">
      <c r="A370" s="4">
        <v>3058896</v>
      </c>
      <c r="B370" s="4">
        <v>724824</v>
      </c>
      <c r="C370" s="4" t="s">
        <v>9310</v>
      </c>
      <c r="D370" s="4">
        <v>4200</v>
      </c>
      <c r="E370" s="4">
        <v>0</v>
      </c>
      <c r="F370" s="4">
        <v>0</v>
      </c>
      <c r="G370" s="7">
        <f t="shared" si="5"/>
        <v>-4200</v>
      </c>
      <c r="H370" s="4" t="s">
        <v>9311</v>
      </c>
      <c r="I370" s="4">
        <v>14000</v>
      </c>
      <c r="J370" s="4" t="s">
        <v>4</v>
      </c>
      <c r="K370" s="4" t="s">
        <v>13</v>
      </c>
      <c r="L370" s="4" t="s">
        <v>6</v>
      </c>
      <c r="M370" s="4" t="s">
        <v>64</v>
      </c>
    </row>
    <row r="371" spans="1:13" x14ac:dyDescent="0.2">
      <c r="A371" s="4">
        <v>3058840</v>
      </c>
      <c r="B371" s="4">
        <v>1775373</v>
      </c>
      <c r="C371" s="4" t="s">
        <v>9312</v>
      </c>
      <c r="D371" s="4">
        <v>1450</v>
      </c>
      <c r="E371" s="4">
        <v>1450</v>
      </c>
      <c r="F371" s="4">
        <v>1131</v>
      </c>
      <c r="G371" s="7">
        <f t="shared" si="5"/>
        <v>1131</v>
      </c>
      <c r="H371" s="4" t="s">
        <v>1416</v>
      </c>
      <c r="I371" s="4">
        <v>8000</v>
      </c>
      <c r="J371" s="4" t="s">
        <v>4</v>
      </c>
      <c r="K371" s="4" t="s">
        <v>13</v>
      </c>
      <c r="L371" s="4" t="s">
        <v>6</v>
      </c>
      <c r="M371" s="4" t="s">
        <v>20</v>
      </c>
    </row>
    <row r="372" spans="1:13" x14ac:dyDescent="0.2">
      <c r="A372" s="4">
        <v>3058917</v>
      </c>
      <c r="B372" s="4">
        <v>2197833</v>
      </c>
      <c r="C372" s="4" t="s">
        <v>9313</v>
      </c>
      <c r="D372" s="4">
        <v>1600</v>
      </c>
      <c r="E372" s="4">
        <v>1600</v>
      </c>
      <c r="F372" s="4">
        <v>72.959999999999994</v>
      </c>
      <c r="G372" s="7">
        <f t="shared" si="5"/>
        <v>72.960000000000036</v>
      </c>
      <c r="H372" s="4" t="s">
        <v>2519</v>
      </c>
      <c r="I372" s="4">
        <v>20000</v>
      </c>
      <c r="J372" s="4" t="s">
        <v>4</v>
      </c>
      <c r="K372" s="4" t="s">
        <v>13</v>
      </c>
      <c r="L372" s="4" t="s">
        <v>6</v>
      </c>
      <c r="M372" s="4" t="s">
        <v>19</v>
      </c>
    </row>
    <row r="373" spans="1:13" x14ac:dyDescent="0.2">
      <c r="A373" s="4">
        <v>3058924</v>
      </c>
      <c r="B373" s="4">
        <v>3844093</v>
      </c>
      <c r="C373" s="4" t="s">
        <v>9314</v>
      </c>
      <c r="D373" s="4">
        <v>3100</v>
      </c>
      <c r="E373" s="4">
        <v>3100</v>
      </c>
      <c r="F373" s="4">
        <v>53.01</v>
      </c>
      <c r="G373" s="7">
        <f t="shared" si="5"/>
        <v>53.010000000000218</v>
      </c>
      <c r="H373" s="4" t="s">
        <v>9315</v>
      </c>
      <c r="I373" s="4">
        <v>25000</v>
      </c>
      <c r="J373" s="4" t="s">
        <v>4</v>
      </c>
      <c r="K373" s="4" t="s">
        <v>13</v>
      </c>
      <c r="L373" s="4" t="s">
        <v>6</v>
      </c>
      <c r="M373" s="4" t="s">
        <v>25</v>
      </c>
    </row>
    <row r="374" spans="1:13" x14ac:dyDescent="0.2">
      <c r="A374" s="4">
        <v>3058945</v>
      </c>
      <c r="B374" s="4">
        <v>5914224</v>
      </c>
      <c r="C374" s="4" t="s">
        <v>9316</v>
      </c>
      <c r="D374" s="4">
        <v>2000</v>
      </c>
      <c r="E374" s="4">
        <v>2000</v>
      </c>
      <c r="F374" s="4">
        <v>130</v>
      </c>
      <c r="G374" s="7">
        <f t="shared" si="5"/>
        <v>130</v>
      </c>
      <c r="H374" s="4" t="s">
        <v>9317</v>
      </c>
      <c r="I374" s="4">
        <v>14000</v>
      </c>
      <c r="J374" s="4" t="s">
        <v>4</v>
      </c>
      <c r="K374" s="4" t="s">
        <v>22</v>
      </c>
      <c r="L374" s="4" t="s">
        <v>6</v>
      </c>
      <c r="M374" s="4" t="s">
        <v>12</v>
      </c>
    </row>
    <row r="375" spans="1:13" x14ac:dyDescent="0.2">
      <c r="A375" s="4">
        <v>3058973</v>
      </c>
      <c r="B375" s="4">
        <v>5958758</v>
      </c>
      <c r="C375" s="4" t="s">
        <v>9318</v>
      </c>
      <c r="D375" s="4">
        <v>500</v>
      </c>
      <c r="E375" s="4">
        <v>500</v>
      </c>
      <c r="F375" s="4">
        <v>7.6</v>
      </c>
      <c r="G375" s="7">
        <f t="shared" si="5"/>
        <v>7.6000000000000227</v>
      </c>
      <c r="H375" s="4" t="s">
        <v>315</v>
      </c>
      <c r="I375" s="4">
        <v>14500</v>
      </c>
      <c r="J375" s="4" t="s">
        <v>32</v>
      </c>
      <c r="K375" s="4" t="s">
        <v>13</v>
      </c>
      <c r="M375" s="4" t="s">
        <v>23</v>
      </c>
    </row>
    <row r="376" spans="1:13" x14ac:dyDescent="0.2">
      <c r="A376" s="4">
        <v>3058980</v>
      </c>
      <c r="B376" s="4">
        <v>686732</v>
      </c>
      <c r="C376" s="4" t="s">
        <v>9319</v>
      </c>
      <c r="D376" s="4">
        <v>2000</v>
      </c>
      <c r="E376" s="4">
        <v>2000</v>
      </c>
      <c r="F376" s="4">
        <v>136.80000000000001</v>
      </c>
      <c r="G376" s="7">
        <f t="shared" si="5"/>
        <v>136.80000000000018</v>
      </c>
      <c r="H376" s="4" t="s">
        <v>9320</v>
      </c>
      <c r="I376" s="4">
        <v>25000</v>
      </c>
      <c r="J376" s="4" t="s">
        <v>4</v>
      </c>
      <c r="K376" s="4" t="s">
        <v>13</v>
      </c>
      <c r="L376" s="4" t="s">
        <v>6</v>
      </c>
      <c r="M376" s="4" t="s">
        <v>25</v>
      </c>
    </row>
    <row r="377" spans="1:13" x14ac:dyDescent="0.2">
      <c r="A377" s="4">
        <v>3058959</v>
      </c>
      <c r="B377" s="4">
        <v>1638517</v>
      </c>
      <c r="C377" s="4" t="s">
        <v>9321</v>
      </c>
      <c r="D377" s="4">
        <v>2000</v>
      </c>
      <c r="E377" s="4">
        <v>2000</v>
      </c>
      <c r="F377" s="4">
        <v>1292</v>
      </c>
      <c r="G377" s="7">
        <f t="shared" si="5"/>
        <v>1292</v>
      </c>
      <c r="H377" s="4" t="s">
        <v>9322</v>
      </c>
      <c r="I377" s="4">
        <v>15000</v>
      </c>
      <c r="J377" s="4" t="s">
        <v>11</v>
      </c>
      <c r="K377" s="4" t="s">
        <v>8</v>
      </c>
      <c r="M377" s="4" t="s">
        <v>17</v>
      </c>
    </row>
    <row r="378" spans="1:13" x14ac:dyDescent="0.2">
      <c r="A378" s="4">
        <v>3059022</v>
      </c>
      <c r="B378" s="4">
        <v>7489259</v>
      </c>
      <c r="C378" s="4" t="s">
        <v>9323</v>
      </c>
      <c r="D378" s="4">
        <v>3000</v>
      </c>
      <c r="E378" s="4">
        <v>3000</v>
      </c>
      <c r="F378" s="4">
        <v>1140</v>
      </c>
      <c r="G378" s="7">
        <f t="shared" si="5"/>
        <v>1140</v>
      </c>
      <c r="H378" s="4" t="s">
        <v>9324</v>
      </c>
      <c r="I378" s="4">
        <v>2500</v>
      </c>
      <c r="J378" s="4" t="s">
        <v>4</v>
      </c>
      <c r="K378" s="4" t="s">
        <v>13</v>
      </c>
      <c r="L378" s="4" t="s">
        <v>9</v>
      </c>
      <c r="M378" s="4" t="s">
        <v>12</v>
      </c>
    </row>
    <row r="379" spans="1:13" x14ac:dyDescent="0.2">
      <c r="A379" s="4">
        <v>3058903</v>
      </c>
      <c r="B379" s="4">
        <v>9222963</v>
      </c>
      <c r="C379" s="4" t="s">
        <v>9325</v>
      </c>
      <c r="D379" s="4">
        <v>2000</v>
      </c>
      <c r="E379" s="4">
        <v>2000</v>
      </c>
      <c r="F379" s="4">
        <v>39</v>
      </c>
      <c r="G379" s="7">
        <f t="shared" si="5"/>
        <v>39</v>
      </c>
      <c r="H379" s="4" t="s">
        <v>9326</v>
      </c>
      <c r="I379" s="4">
        <v>30000</v>
      </c>
      <c r="J379" s="4" t="s">
        <v>21</v>
      </c>
      <c r="K379" s="4" t="s">
        <v>13</v>
      </c>
      <c r="M379" s="4" t="s">
        <v>17</v>
      </c>
    </row>
    <row r="380" spans="1:13" x14ac:dyDescent="0.2">
      <c r="A380" s="4">
        <v>3059050</v>
      </c>
      <c r="B380" s="4">
        <v>260918</v>
      </c>
      <c r="C380" s="4" t="s">
        <v>9327</v>
      </c>
      <c r="D380" s="4">
        <v>10000</v>
      </c>
      <c r="E380" s="4">
        <v>10000</v>
      </c>
      <c r="F380" s="4">
        <v>1500</v>
      </c>
      <c r="G380" s="7">
        <f t="shared" si="5"/>
        <v>1500</v>
      </c>
      <c r="H380" s="4" t="s">
        <v>9328</v>
      </c>
      <c r="I380" s="4">
        <v>17000</v>
      </c>
      <c r="J380" s="4" t="s">
        <v>4</v>
      </c>
      <c r="K380" s="4" t="s">
        <v>8</v>
      </c>
      <c r="L380" s="4" t="s">
        <v>6</v>
      </c>
      <c r="M380" s="4" t="s">
        <v>23</v>
      </c>
    </row>
    <row r="381" spans="1:13" x14ac:dyDescent="0.2">
      <c r="A381" s="4">
        <v>3059029</v>
      </c>
      <c r="B381" s="4">
        <v>8368</v>
      </c>
      <c r="C381" s="4" t="s">
        <v>9329</v>
      </c>
      <c r="D381" s="4">
        <v>800</v>
      </c>
      <c r="E381" s="4">
        <v>800</v>
      </c>
      <c r="F381" s="4">
        <v>0.16</v>
      </c>
      <c r="G381" s="7">
        <f t="shared" si="5"/>
        <v>0.15999999999996817</v>
      </c>
      <c r="H381" s="4" t="s">
        <v>9330</v>
      </c>
      <c r="I381" s="4">
        <v>18500</v>
      </c>
      <c r="J381" s="4" t="s">
        <v>4</v>
      </c>
      <c r="K381" s="4" t="s">
        <v>16</v>
      </c>
      <c r="L381" s="4" t="s">
        <v>6</v>
      </c>
      <c r="M381" s="4" t="s">
        <v>25</v>
      </c>
    </row>
    <row r="382" spans="1:13" x14ac:dyDescent="0.2">
      <c r="A382" s="4">
        <v>3059064</v>
      </c>
      <c r="B382" s="4">
        <v>13735</v>
      </c>
      <c r="C382" s="4" t="s">
        <v>9331</v>
      </c>
      <c r="D382" s="4">
        <v>10000</v>
      </c>
      <c r="E382" s="4">
        <v>10000</v>
      </c>
      <c r="F382" s="4">
        <v>1500</v>
      </c>
      <c r="G382" s="7">
        <f t="shared" si="5"/>
        <v>1500</v>
      </c>
      <c r="H382" s="4" t="s">
        <v>769</v>
      </c>
      <c r="I382" s="4">
        <v>20000</v>
      </c>
      <c r="J382" s="4" t="s">
        <v>4</v>
      </c>
      <c r="K382" s="4" t="s">
        <v>8</v>
      </c>
      <c r="L382" s="4" t="s">
        <v>6</v>
      </c>
      <c r="M382" s="4" t="s">
        <v>7</v>
      </c>
    </row>
    <row r="383" spans="1:13" x14ac:dyDescent="0.2">
      <c r="A383" s="4">
        <v>3059043</v>
      </c>
      <c r="B383" s="4">
        <v>521515</v>
      </c>
      <c r="C383" s="4" t="s">
        <v>9332</v>
      </c>
      <c r="D383" s="4">
        <v>2000</v>
      </c>
      <c r="E383" s="4">
        <v>2000</v>
      </c>
      <c r="F383" s="4">
        <v>1880</v>
      </c>
      <c r="G383" s="7">
        <f t="shared" si="5"/>
        <v>1880</v>
      </c>
      <c r="H383" s="4" t="s">
        <v>4483</v>
      </c>
      <c r="I383" s="4">
        <v>15000</v>
      </c>
      <c r="J383" s="4" t="s">
        <v>4</v>
      </c>
      <c r="K383" s="4" t="s">
        <v>8</v>
      </c>
      <c r="L383" s="4" t="s">
        <v>6</v>
      </c>
      <c r="M383" s="4" t="s">
        <v>10</v>
      </c>
    </row>
    <row r="384" spans="1:13" x14ac:dyDescent="0.2">
      <c r="A384" s="4">
        <v>3059141</v>
      </c>
      <c r="B384" s="4">
        <v>20986</v>
      </c>
      <c r="C384" s="4" t="s">
        <v>9333</v>
      </c>
      <c r="D384" s="4">
        <v>1500</v>
      </c>
      <c r="E384" s="4">
        <v>1500</v>
      </c>
      <c r="F384" s="4">
        <v>57</v>
      </c>
      <c r="G384" s="7">
        <f t="shared" si="5"/>
        <v>57</v>
      </c>
      <c r="H384" s="4" t="s">
        <v>9334</v>
      </c>
      <c r="I384" s="4">
        <v>16000</v>
      </c>
      <c r="J384" s="4" t="s">
        <v>4</v>
      </c>
      <c r="K384" s="4" t="s">
        <v>13</v>
      </c>
      <c r="L384" s="4" t="s">
        <v>6</v>
      </c>
      <c r="M384" s="4" t="s">
        <v>25</v>
      </c>
    </row>
    <row r="385" spans="1:13" x14ac:dyDescent="0.2">
      <c r="A385" s="4">
        <v>3059148</v>
      </c>
      <c r="B385" s="4">
        <v>8594825</v>
      </c>
      <c r="C385" s="4" t="s">
        <v>9335</v>
      </c>
      <c r="D385" s="4">
        <v>2050</v>
      </c>
      <c r="E385" s="4">
        <v>2050</v>
      </c>
      <c r="F385" s="4">
        <v>93.48</v>
      </c>
      <c r="G385" s="7">
        <f t="shared" si="5"/>
        <v>93.480000000000018</v>
      </c>
      <c r="H385" s="4" t="s">
        <v>834</v>
      </c>
      <c r="I385" s="4">
        <v>15000</v>
      </c>
      <c r="J385" s="4" t="s">
        <v>4</v>
      </c>
      <c r="K385" s="4" t="s">
        <v>13</v>
      </c>
      <c r="L385" s="4" t="s">
        <v>6</v>
      </c>
      <c r="M385" s="4" t="s">
        <v>47</v>
      </c>
    </row>
    <row r="386" spans="1:13" x14ac:dyDescent="0.2">
      <c r="A386" s="4">
        <v>3059190</v>
      </c>
      <c r="B386" s="4">
        <v>8572355</v>
      </c>
      <c r="C386" s="4" t="s">
        <v>9346</v>
      </c>
      <c r="D386" s="4">
        <v>1500</v>
      </c>
      <c r="E386" s="4">
        <v>1500</v>
      </c>
      <c r="F386" s="4">
        <v>270.8</v>
      </c>
      <c r="G386" s="7">
        <f t="shared" ref="G386:G449" si="6">E386+F386-D386</f>
        <v>270.79999999999995</v>
      </c>
      <c r="H386" s="4" t="s">
        <v>2063</v>
      </c>
      <c r="I386" s="4">
        <v>12000</v>
      </c>
      <c r="J386" s="4" t="s">
        <v>4</v>
      </c>
      <c r="K386" s="4" t="s">
        <v>13</v>
      </c>
      <c r="L386" s="4" t="s">
        <v>6</v>
      </c>
      <c r="M386" s="4" t="s">
        <v>17</v>
      </c>
    </row>
    <row r="387" spans="1:13" x14ac:dyDescent="0.2">
      <c r="A387" s="4">
        <v>3059092</v>
      </c>
      <c r="B387" s="4">
        <v>9223292</v>
      </c>
      <c r="C387" s="4" t="s">
        <v>9347</v>
      </c>
      <c r="D387" s="4">
        <v>500</v>
      </c>
      <c r="E387" s="4">
        <v>0</v>
      </c>
      <c r="F387" s="4">
        <v>0</v>
      </c>
      <c r="G387" s="7">
        <f t="shared" si="6"/>
        <v>-500</v>
      </c>
      <c r="H387" s="4" t="s">
        <v>1723</v>
      </c>
      <c r="I387" s="4">
        <v>15000</v>
      </c>
      <c r="J387" s="4" t="s">
        <v>4</v>
      </c>
      <c r="K387" s="4" t="s">
        <v>13</v>
      </c>
      <c r="L387" s="4" t="s">
        <v>6</v>
      </c>
      <c r="M387" s="4" t="s">
        <v>40</v>
      </c>
    </row>
    <row r="388" spans="1:13" x14ac:dyDescent="0.2">
      <c r="A388" s="4">
        <v>3059211</v>
      </c>
      <c r="B388" s="4">
        <v>9190826</v>
      </c>
      <c r="C388" s="4" t="s">
        <v>9348</v>
      </c>
      <c r="D388" s="4">
        <v>2500</v>
      </c>
      <c r="E388" s="4">
        <v>2500</v>
      </c>
      <c r="F388" s="4">
        <v>47.5</v>
      </c>
      <c r="G388" s="7">
        <f t="shared" si="6"/>
        <v>47.5</v>
      </c>
      <c r="H388" s="4" t="s">
        <v>2593</v>
      </c>
      <c r="I388" s="4">
        <v>86000</v>
      </c>
      <c r="J388" s="4" t="s">
        <v>32</v>
      </c>
      <c r="K388" s="4" t="s">
        <v>5</v>
      </c>
      <c r="L388" s="4" t="s">
        <v>14</v>
      </c>
      <c r="M388" s="4" t="s">
        <v>23</v>
      </c>
    </row>
    <row r="389" spans="1:13" x14ac:dyDescent="0.2">
      <c r="A389" s="4">
        <v>3059246</v>
      </c>
      <c r="B389" s="4">
        <v>1770309</v>
      </c>
      <c r="C389" s="4" t="s">
        <v>9349</v>
      </c>
      <c r="D389" s="4">
        <v>1500</v>
      </c>
      <c r="E389" s="4">
        <v>1500</v>
      </c>
      <c r="F389" s="4">
        <v>0.15</v>
      </c>
      <c r="G389" s="7">
        <f t="shared" si="6"/>
        <v>0.15000000000009095</v>
      </c>
      <c r="H389" s="4" t="s">
        <v>5029</v>
      </c>
      <c r="I389" s="4">
        <v>15000</v>
      </c>
      <c r="J389" s="4" t="s">
        <v>4</v>
      </c>
      <c r="K389" s="4" t="s">
        <v>13</v>
      </c>
      <c r="L389" s="4" t="s">
        <v>6</v>
      </c>
      <c r="M389" s="4" t="s">
        <v>26</v>
      </c>
    </row>
    <row r="390" spans="1:13" x14ac:dyDescent="0.2">
      <c r="A390" s="4">
        <v>3059260</v>
      </c>
      <c r="B390" s="4">
        <v>5132569</v>
      </c>
      <c r="C390" s="4" t="s">
        <v>9350</v>
      </c>
      <c r="D390" s="4">
        <v>10000</v>
      </c>
      <c r="E390" s="4">
        <v>10000</v>
      </c>
      <c r="F390" s="4">
        <v>6260</v>
      </c>
      <c r="G390" s="7">
        <f t="shared" si="6"/>
        <v>6260</v>
      </c>
      <c r="H390" s="4" t="s">
        <v>6066</v>
      </c>
      <c r="I390" s="4">
        <v>4000</v>
      </c>
      <c r="J390" s="4" t="s">
        <v>32</v>
      </c>
      <c r="K390" s="4" t="s">
        <v>8</v>
      </c>
      <c r="M390" s="4" t="s">
        <v>23</v>
      </c>
    </row>
    <row r="391" spans="1:13" x14ac:dyDescent="0.2">
      <c r="A391" s="4">
        <v>3059302</v>
      </c>
      <c r="B391" s="4">
        <v>9223943</v>
      </c>
      <c r="C391" s="4" t="s">
        <v>9351</v>
      </c>
      <c r="D391" s="4">
        <v>1500</v>
      </c>
      <c r="E391" s="4">
        <v>1500</v>
      </c>
      <c r="F391" s="4">
        <v>1361.55</v>
      </c>
      <c r="G391" s="7">
        <f t="shared" si="6"/>
        <v>1361.5500000000002</v>
      </c>
      <c r="H391" s="4" t="s">
        <v>9352</v>
      </c>
      <c r="I391" s="4">
        <v>110000</v>
      </c>
      <c r="J391" s="4" t="s">
        <v>4</v>
      </c>
      <c r="K391" s="4" t="s">
        <v>13</v>
      </c>
      <c r="L391" s="4" t="s">
        <v>6</v>
      </c>
      <c r="M391" s="4" t="s">
        <v>23</v>
      </c>
    </row>
    <row r="392" spans="1:13" x14ac:dyDescent="0.2">
      <c r="A392" s="4">
        <v>3051161</v>
      </c>
      <c r="B392" s="4">
        <v>9126216</v>
      </c>
      <c r="C392" s="4" t="s">
        <v>9353</v>
      </c>
      <c r="D392" s="4">
        <v>1000</v>
      </c>
      <c r="E392" s="4">
        <v>1000</v>
      </c>
      <c r="F392" s="4">
        <v>1.5</v>
      </c>
      <c r="G392" s="7">
        <f t="shared" si="6"/>
        <v>1.5</v>
      </c>
      <c r="H392" s="4" t="s">
        <v>9354</v>
      </c>
      <c r="I392" s="4">
        <v>10000</v>
      </c>
      <c r="J392" s="4" t="s">
        <v>4</v>
      </c>
      <c r="K392" s="4" t="s">
        <v>22</v>
      </c>
      <c r="L392" s="4" t="s">
        <v>6</v>
      </c>
      <c r="M392" s="4" t="s">
        <v>65</v>
      </c>
    </row>
    <row r="393" spans="1:13" x14ac:dyDescent="0.2">
      <c r="A393" s="4">
        <v>3059057</v>
      </c>
      <c r="B393" s="4">
        <v>9223215</v>
      </c>
      <c r="C393" s="4" t="s">
        <v>9355</v>
      </c>
      <c r="D393" s="4">
        <v>1000</v>
      </c>
      <c r="E393" s="4">
        <v>0</v>
      </c>
      <c r="F393" s="4">
        <v>0</v>
      </c>
      <c r="G393" s="7">
        <f t="shared" si="6"/>
        <v>-1000</v>
      </c>
      <c r="H393" s="4" t="s">
        <v>7941</v>
      </c>
      <c r="I393" s="4">
        <v>12000</v>
      </c>
      <c r="J393" s="4" t="s">
        <v>4</v>
      </c>
      <c r="K393" s="4" t="s">
        <v>8</v>
      </c>
      <c r="L393" s="4" t="s">
        <v>6</v>
      </c>
      <c r="M393" s="4" t="s">
        <v>52</v>
      </c>
    </row>
    <row r="394" spans="1:13" x14ac:dyDescent="0.2">
      <c r="A394" s="4">
        <v>3059358</v>
      </c>
      <c r="B394" s="4">
        <v>9120994</v>
      </c>
      <c r="C394" s="4" t="s">
        <v>9356</v>
      </c>
      <c r="D394" s="4">
        <v>900</v>
      </c>
      <c r="E394" s="4">
        <v>900</v>
      </c>
      <c r="F394" s="4">
        <v>1.17</v>
      </c>
      <c r="G394" s="7">
        <f t="shared" si="6"/>
        <v>1.1699999999999591</v>
      </c>
      <c r="H394" s="4" t="s">
        <v>9357</v>
      </c>
      <c r="I394" s="4">
        <v>25000</v>
      </c>
      <c r="J394" s="4" t="s">
        <v>4</v>
      </c>
      <c r="K394" s="4" t="s">
        <v>22</v>
      </c>
      <c r="L394" s="4" t="s">
        <v>14</v>
      </c>
      <c r="M394" s="4" t="s">
        <v>25</v>
      </c>
    </row>
    <row r="395" spans="1:13" x14ac:dyDescent="0.2">
      <c r="A395" s="4">
        <v>3059407</v>
      </c>
      <c r="B395" s="4">
        <v>7662474</v>
      </c>
      <c r="C395" s="4" t="s">
        <v>9358</v>
      </c>
      <c r="D395" s="4">
        <v>1500</v>
      </c>
      <c r="E395" s="4">
        <v>0</v>
      </c>
      <c r="F395" s="4">
        <v>0</v>
      </c>
      <c r="G395" s="7">
        <f t="shared" si="6"/>
        <v>-1500</v>
      </c>
      <c r="H395" s="4" t="s">
        <v>1416</v>
      </c>
      <c r="I395" s="4">
        <v>17000</v>
      </c>
      <c r="J395" s="4" t="s">
        <v>4</v>
      </c>
      <c r="K395" s="4" t="s">
        <v>13</v>
      </c>
      <c r="L395" s="4" t="s">
        <v>6</v>
      </c>
      <c r="M395" s="4" t="s">
        <v>64</v>
      </c>
    </row>
    <row r="396" spans="1:13" x14ac:dyDescent="0.2">
      <c r="A396" s="4">
        <v>3059414</v>
      </c>
      <c r="B396" s="4">
        <v>7697523</v>
      </c>
      <c r="C396" s="4" t="s">
        <v>9359</v>
      </c>
      <c r="D396" s="4">
        <v>500</v>
      </c>
      <c r="E396" s="4">
        <v>500</v>
      </c>
      <c r="F396" s="4">
        <v>9.5</v>
      </c>
      <c r="G396" s="7">
        <f t="shared" si="6"/>
        <v>9.5</v>
      </c>
      <c r="H396" s="4" t="s">
        <v>9360</v>
      </c>
      <c r="I396" s="4">
        <v>12000</v>
      </c>
      <c r="J396" s="4" t="s">
        <v>4</v>
      </c>
      <c r="K396" s="4" t="s">
        <v>8</v>
      </c>
      <c r="L396" s="4" t="s">
        <v>6</v>
      </c>
      <c r="M396" s="4" t="s">
        <v>76</v>
      </c>
    </row>
    <row r="397" spans="1:13" x14ac:dyDescent="0.2">
      <c r="A397" s="4">
        <v>3059477</v>
      </c>
      <c r="B397" s="4">
        <v>7645583</v>
      </c>
      <c r="C397" s="4" t="s">
        <v>9361</v>
      </c>
      <c r="D397" s="4">
        <v>1000</v>
      </c>
      <c r="E397" s="4">
        <v>1000</v>
      </c>
      <c r="F397" s="4">
        <v>182</v>
      </c>
      <c r="G397" s="7">
        <f t="shared" si="6"/>
        <v>182</v>
      </c>
      <c r="H397" s="4" t="s">
        <v>5590</v>
      </c>
      <c r="I397" s="4">
        <v>15000</v>
      </c>
      <c r="J397" s="4" t="s">
        <v>4</v>
      </c>
      <c r="K397" s="4" t="s">
        <v>5</v>
      </c>
      <c r="L397" s="4" t="s">
        <v>6</v>
      </c>
      <c r="M397" s="4" t="s">
        <v>40</v>
      </c>
    </row>
    <row r="398" spans="1:13" x14ac:dyDescent="0.2">
      <c r="A398" s="4">
        <v>3059470</v>
      </c>
      <c r="B398" s="4">
        <v>5621617</v>
      </c>
      <c r="C398" s="4" t="s">
        <v>9362</v>
      </c>
      <c r="D398" s="4">
        <v>1500</v>
      </c>
      <c r="E398" s="4">
        <v>1500</v>
      </c>
      <c r="F398" s="4">
        <v>0.6</v>
      </c>
      <c r="G398" s="7">
        <f t="shared" si="6"/>
        <v>0.59999999999990905</v>
      </c>
      <c r="H398" s="4" t="s">
        <v>4070</v>
      </c>
      <c r="I398" s="4">
        <v>20000</v>
      </c>
      <c r="J398" s="4" t="s">
        <v>32</v>
      </c>
      <c r="K398" s="4" t="s">
        <v>13</v>
      </c>
      <c r="M398" s="4" t="s">
        <v>25</v>
      </c>
    </row>
    <row r="399" spans="1:13" x14ac:dyDescent="0.2">
      <c r="A399" s="4">
        <v>3059505</v>
      </c>
      <c r="B399" s="4">
        <v>5190886</v>
      </c>
      <c r="C399" s="4" t="s">
        <v>9363</v>
      </c>
      <c r="D399" s="4">
        <v>6500</v>
      </c>
      <c r="E399" s="4">
        <v>6500</v>
      </c>
      <c r="F399" s="4">
        <v>5756.4</v>
      </c>
      <c r="G399" s="7">
        <f t="shared" si="6"/>
        <v>5756.4</v>
      </c>
      <c r="H399" s="4" t="s">
        <v>9364</v>
      </c>
      <c r="I399" s="4">
        <v>40000</v>
      </c>
      <c r="J399" s="4" t="s">
        <v>4</v>
      </c>
      <c r="K399" s="4" t="s">
        <v>22</v>
      </c>
      <c r="L399" s="4" t="s">
        <v>6</v>
      </c>
      <c r="M399" s="4" t="s">
        <v>25</v>
      </c>
    </row>
    <row r="400" spans="1:13" x14ac:dyDescent="0.2">
      <c r="A400" s="4">
        <v>3059512</v>
      </c>
      <c r="B400" s="4">
        <v>7535725</v>
      </c>
      <c r="C400" s="4" t="s">
        <v>9365</v>
      </c>
      <c r="D400" s="4">
        <v>10000</v>
      </c>
      <c r="E400" s="4">
        <v>0</v>
      </c>
      <c r="F400" s="4">
        <v>0</v>
      </c>
      <c r="G400" s="7">
        <f t="shared" si="6"/>
        <v>-10000</v>
      </c>
      <c r="H400" s="4" t="s">
        <v>9366</v>
      </c>
      <c r="I400" s="4">
        <v>99000</v>
      </c>
      <c r="J400" s="4" t="s">
        <v>32</v>
      </c>
      <c r="K400" s="4" t="s">
        <v>8</v>
      </c>
      <c r="M400" s="4" t="s">
        <v>64</v>
      </c>
    </row>
    <row r="401" spans="1:13" x14ac:dyDescent="0.2">
      <c r="A401" s="4">
        <v>3059526</v>
      </c>
      <c r="B401" s="4">
        <v>8446082</v>
      </c>
      <c r="C401" s="4" t="s">
        <v>9367</v>
      </c>
      <c r="D401" s="4">
        <v>5000</v>
      </c>
      <c r="E401" s="4">
        <v>5000</v>
      </c>
      <c r="F401" s="4">
        <v>1353.75</v>
      </c>
      <c r="G401" s="7">
        <f t="shared" si="6"/>
        <v>1353.75</v>
      </c>
      <c r="H401" s="4" t="s">
        <v>566</v>
      </c>
      <c r="I401" s="4">
        <v>20100</v>
      </c>
      <c r="J401" s="4" t="s">
        <v>4</v>
      </c>
      <c r="K401" s="4" t="s">
        <v>13</v>
      </c>
      <c r="L401" s="4" t="s">
        <v>9</v>
      </c>
      <c r="M401" s="4" t="s">
        <v>25</v>
      </c>
    </row>
    <row r="402" spans="1:13" x14ac:dyDescent="0.2">
      <c r="A402" s="4">
        <v>3059533</v>
      </c>
      <c r="B402" s="4">
        <v>6685379</v>
      </c>
      <c r="C402" s="4" t="s">
        <v>9368</v>
      </c>
      <c r="D402" s="4">
        <v>1000</v>
      </c>
      <c r="E402" s="4">
        <v>1000</v>
      </c>
      <c r="F402" s="4">
        <v>513</v>
      </c>
      <c r="G402" s="7">
        <f t="shared" si="6"/>
        <v>513</v>
      </c>
      <c r="H402" s="4" t="s">
        <v>9369</v>
      </c>
      <c r="I402" s="4">
        <v>15000</v>
      </c>
      <c r="J402" s="4" t="s">
        <v>4</v>
      </c>
      <c r="K402" s="4" t="s">
        <v>13</v>
      </c>
      <c r="L402" s="4" t="s">
        <v>9</v>
      </c>
      <c r="M402" s="4" t="s">
        <v>52</v>
      </c>
    </row>
    <row r="403" spans="1:13" x14ac:dyDescent="0.2">
      <c r="A403" s="4">
        <v>3059547</v>
      </c>
      <c r="B403" s="4">
        <v>7061384</v>
      </c>
      <c r="C403" s="4" t="s">
        <v>9370</v>
      </c>
      <c r="D403" s="4">
        <v>2000</v>
      </c>
      <c r="E403" s="4">
        <v>2000</v>
      </c>
      <c r="F403" s="4">
        <v>0.6</v>
      </c>
      <c r="G403" s="7">
        <f t="shared" si="6"/>
        <v>0.59999999999990905</v>
      </c>
      <c r="H403" s="4" t="s">
        <v>300</v>
      </c>
      <c r="I403" s="4">
        <v>16000</v>
      </c>
      <c r="J403" s="4" t="s">
        <v>72</v>
      </c>
      <c r="K403" s="4" t="s">
        <v>13</v>
      </c>
      <c r="M403" s="4" t="s">
        <v>29</v>
      </c>
    </row>
    <row r="404" spans="1:13" x14ac:dyDescent="0.2">
      <c r="A404" s="4">
        <v>3059575</v>
      </c>
      <c r="B404" s="4">
        <v>570009</v>
      </c>
      <c r="C404" s="4" t="s">
        <v>9371</v>
      </c>
      <c r="D404" s="4">
        <v>2050</v>
      </c>
      <c r="E404" s="4">
        <v>2050</v>
      </c>
      <c r="F404" s="4">
        <v>405.08</v>
      </c>
      <c r="G404" s="7">
        <f t="shared" si="6"/>
        <v>405.07999999999993</v>
      </c>
      <c r="H404" s="4" t="s">
        <v>725</v>
      </c>
      <c r="I404" s="4">
        <v>18000</v>
      </c>
      <c r="J404" s="4" t="s">
        <v>4</v>
      </c>
      <c r="K404" s="4" t="s">
        <v>13</v>
      </c>
      <c r="L404" s="4" t="s">
        <v>6</v>
      </c>
      <c r="M404" s="4" t="s">
        <v>64</v>
      </c>
    </row>
    <row r="405" spans="1:13" x14ac:dyDescent="0.2">
      <c r="A405" s="4">
        <v>3059589</v>
      </c>
      <c r="B405" s="4">
        <v>334375</v>
      </c>
      <c r="C405" s="4" t="s">
        <v>9372</v>
      </c>
      <c r="D405" s="4">
        <v>500</v>
      </c>
      <c r="E405" s="4">
        <v>500</v>
      </c>
      <c r="F405" s="4">
        <v>51.3</v>
      </c>
      <c r="G405" s="7">
        <f t="shared" si="6"/>
        <v>51.299999999999955</v>
      </c>
      <c r="H405" s="4" t="s">
        <v>2964</v>
      </c>
      <c r="I405" s="4">
        <v>10500</v>
      </c>
      <c r="J405" s="4" t="s">
        <v>4</v>
      </c>
      <c r="K405" s="4" t="s">
        <v>13</v>
      </c>
      <c r="L405" s="4" t="s">
        <v>6</v>
      </c>
      <c r="M405" s="4" t="s">
        <v>64</v>
      </c>
    </row>
    <row r="406" spans="1:13" x14ac:dyDescent="0.2">
      <c r="A406" s="4">
        <v>3059610</v>
      </c>
      <c r="B406" s="4">
        <v>7238449</v>
      </c>
      <c r="C406" s="4" t="s">
        <v>9373</v>
      </c>
      <c r="D406" s="4">
        <v>1000</v>
      </c>
      <c r="E406" s="4">
        <v>1000</v>
      </c>
      <c r="F406" s="4">
        <v>956.65</v>
      </c>
      <c r="G406" s="7">
        <f t="shared" si="6"/>
        <v>956.65000000000009</v>
      </c>
      <c r="H406" s="4" t="s">
        <v>1106</v>
      </c>
      <c r="I406" s="4">
        <v>11000</v>
      </c>
      <c r="J406" s="4" t="s">
        <v>51</v>
      </c>
      <c r="K406" s="4" t="s">
        <v>13</v>
      </c>
      <c r="L406" s="4" t="s">
        <v>201</v>
      </c>
      <c r="M406" s="4" t="s">
        <v>25</v>
      </c>
    </row>
    <row r="407" spans="1:13" x14ac:dyDescent="0.2">
      <c r="A407" s="4">
        <v>3059624</v>
      </c>
      <c r="B407" s="4">
        <v>55318</v>
      </c>
      <c r="C407" s="4" t="s">
        <v>9374</v>
      </c>
      <c r="D407" s="4">
        <v>1100</v>
      </c>
      <c r="E407" s="4">
        <v>1100</v>
      </c>
      <c r="F407" s="4">
        <v>0.33</v>
      </c>
      <c r="G407" s="7">
        <f t="shared" si="6"/>
        <v>0.32999999999992724</v>
      </c>
      <c r="H407" s="4" t="s">
        <v>9375</v>
      </c>
      <c r="I407" s="4">
        <v>16000</v>
      </c>
      <c r="J407" s="4" t="s">
        <v>4</v>
      </c>
      <c r="K407" s="4" t="s">
        <v>13</v>
      </c>
      <c r="L407" s="4" t="s">
        <v>6</v>
      </c>
      <c r="M407" s="4" t="s">
        <v>40</v>
      </c>
    </row>
    <row r="408" spans="1:13" x14ac:dyDescent="0.2">
      <c r="A408" s="4">
        <v>3059652</v>
      </c>
      <c r="B408" s="4">
        <v>5555236</v>
      </c>
      <c r="C408" s="4" t="s">
        <v>9376</v>
      </c>
      <c r="D408" s="4">
        <v>2000</v>
      </c>
      <c r="E408" s="4">
        <v>0</v>
      </c>
      <c r="F408" s="4">
        <v>0</v>
      </c>
      <c r="G408" s="7">
        <f t="shared" si="6"/>
        <v>-2000</v>
      </c>
      <c r="H408" s="4" t="s">
        <v>9377</v>
      </c>
      <c r="I408" s="4">
        <v>16000</v>
      </c>
      <c r="J408" s="4" t="s">
        <v>4</v>
      </c>
      <c r="K408" s="4" t="s">
        <v>13</v>
      </c>
      <c r="L408" s="4" t="s">
        <v>6</v>
      </c>
      <c r="M408" s="4" t="s">
        <v>23</v>
      </c>
    </row>
    <row r="409" spans="1:13" x14ac:dyDescent="0.2">
      <c r="A409" s="4">
        <v>3059673</v>
      </c>
      <c r="B409" s="4">
        <v>1718669</v>
      </c>
      <c r="C409" s="4" t="s">
        <v>9378</v>
      </c>
      <c r="D409" s="4">
        <v>3000</v>
      </c>
      <c r="E409" s="4">
        <v>0</v>
      </c>
      <c r="F409" s="4">
        <v>0</v>
      </c>
      <c r="G409" s="7">
        <f t="shared" si="6"/>
        <v>-3000</v>
      </c>
      <c r="H409" s="4" t="s">
        <v>9379</v>
      </c>
      <c r="I409" s="4">
        <v>50000</v>
      </c>
      <c r="J409" s="4" t="s">
        <v>32</v>
      </c>
      <c r="K409" s="4" t="s">
        <v>5</v>
      </c>
      <c r="M409" s="4" t="s">
        <v>52</v>
      </c>
    </row>
    <row r="410" spans="1:13" x14ac:dyDescent="0.2">
      <c r="A410" s="4">
        <v>3059694</v>
      </c>
      <c r="B410" s="4">
        <v>9048537</v>
      </c>
      <c r="C410" s="4" t="s">
        <v>9380</v>
      </c>
      <c r="D410" s="4">
        <v>1500</v>
      </c>
      <c r="E410" s="4">
        <v>1500</v>
      </c>
      <c r="F410" s="4">
        <v>230.25</v>
      </c>
      <c r="G410" s="7">
        <f t="shared" si="6"/>
        <v>230.25</v>
      </c>
      <c r="H410" s="4" t="s">
        <v>9381</v>
      </c>
      <c r="I410" s="4">
        <v>22000</v>
      </c>
      <c r="J410" s="4" t="s">
        <v>4</v>
      </c>
      <c r="K410" s="4" t="s">
        <v>8</v>
      </c>
      <c r="M410" s="4" t="s">
        <v>47</v>
      </c>
    </row>
    <row r="411" spans="1:13" x14ac:dyDescent="0.2">
      <c r="A411" s="4">
        <v>3059708</v>
      </c>
      <c r="B411" s="4">
        <v>1776228</v>
      </c>
      <c r="C411" s="4" t="s">
        <v>9382</v>
      </c>
      <c r="D411" s="4">
        <v>1000</v>
      </c>
      <c r="E411" s="4">
        <v>1000</v>
      </c>
      <c r="F411" s="4">
        <v>34.200000000000003</v>
      </c>
      <c r="G411" s="7">
        <f t="shared" si="6"/>
        <v>34.200000000000045</v>
      </c>
      <c r="H411" s="4" t="s">
        <v>5034</v>
      </c>
      <c r="I411" s="4">
        <v>20000</v>
      </c>
      <c r="J411" s="4" t="s">
        <v>4</v>
      </c>
      <c r="K411" s="4" t="s">
        <v>13</v>
      </c>
      <c r="L411" s="4" t="s">
        <v>6</v>
      </c>
      <c r="M411" s="4" t="s">
        <v>25</v>
      </c>
    </row>
    <row r="412" spans="1:13" x14ac:dyDescent="0.2">
      <c r="A412" s="4">
        <v>3059722</v>
      </c>
      <c r="B412" s="4">
        <v>7271209</v>
      </c>
      <c r="C412" s="4" t="s">
        <v>9383</v>
      </c>
      <c r="D412" s="4">
        <v>500</v>
      </c>
      <c r="E412" s="4">
        <v>500</v>
      </c>
      <c r="F412" s="4">
        <v>0.05</v>
      </c>
      <c r="G412" s="7">
        <f t="shared" si="6"/>
        <v>5.0000000000011369E-2</v>
      </c>
      <c r="H412" s="4" t="s">
        <v>917</v>
      </c>
      <c r="I412" s="4">
        <v>5000</v>
      </c>
      <c r="J412" s="4" t="s">
        <v>51</v>
      </c>
      <c r="K412" s="4" t="s">
        <v>13</v>
      </c>
      <c r="M412" s="4" t="s">
        <v>17</v>
      </c>
    </row>
    <row r="413" spans="1:13" x14ac:dyDescent="0.2">
      <c r="A413" s="4">
        <v>3059715</v>
      </c>
      <c r="B413" s="4">
        <v>6938954</v>
      </c>
      <c r="C413" s="4" t="s">
        <v>9384</v>
      </c>
      <c r="D413" s="4">
        <v>1000</v>
      </c>
      <c r="E413" s="4">
        <v>1000</v>
      </c>
      <c r="F413" s="4">
        <v>228</v>
      </c>
      <c r="G413" s="7">
        <f t="shared" si="6"/>
        <v>228</v>
      </c>
      <c r="H413" s="4" t="s">
        <v>1753</v>
      </c>
      <c r="I413" s="4">
        <v>32000</v>
      </c>
      <c r="J413" s="4" t="s">
        <v>4</v>
      </c>
      <c r="K413" s="4" t="s">
        <v>13</v>
      </c>
      <c r="L413" s="4" t="s">
        <v>6</v>
      </c>
      <c r="M413" s="4" t="s">
        <v>52</v>
      </c>
    </row>
    <row r="414" spans="1:13" x14ac:dyDescent="0.2">
      <c r="A414" s="4">
        <v>3059729</v>
      </c>
      <c r="B414" s="4">
        <v>7293175</v>
      </c>
      <c r="C414" s="4" t="s">
        <v>9385</v>
      </c>
      <c r="D414" s="4">
        <v>2500</v>
      </c>
      <c r="E414" s="4">
        <v>2500</v>
      </c>
      <c r="F414" s="4">
        <v>1.5</v>
      </c>
      <c r="G414" s="7">
        <f t="shared" si="6"/>
        <v>1.5</v>
      </c>
      <c r="H414" s="4" t="s">
        <v>9386</v>
      </c>
      <c r="I414" s="4">
        <v>27000</v>
      </c>
      <c r="J414" s="4" t="s">
        <v>72</v>
      </c>
      <c r="K414" s="4" t="s">
        <v>5</v>
      </c>
      <c r="M414" s="4" t="s">
        <v>64</v>
      </c>
    </row>
    <row r="415" spans="1:13" x14ac:dyDescent="0.2">
      <c r="A415" s="4">
        <v>3059736</v>
      </c>
      <c r="B415" s="4">
        <v>9203307</v>
      </c>
      <c r="C415" s="4" t="s">
        <v>9387</v>
      </c>
      <c r="D415" s="4">
        <v>2000</v>
      </c>
      <c r="E415" s="4">
        <v>2000</v>
      </c>
      <c r="F415" s="4">
        <v>1710</v>
      </c>
      <c r="G415" s="7">
        <f t="shared" si="6"/>
        <v>1710</v>
      </c>
      <c r="H415" s="4" t="s">
        <v>9388</v>
      </c>
      <c r="I415" s="4">
        <v>28000</v>
      </c>
      <c r="J415" s="4" t="s">
        <v>4</v>
      </c>
      <c r="K415" s="4" t="s">
        <v>13</v>
      </c>
      <c r="L415" s="4" t="s">
        <v>6</v>
      </c>
      <c r="M415" s="4" t="s">
        <v>25</v>
      </c>
    </row>
    <row r="416" spans="1:13" x14ac:dyDescent="0.2">
      <c r="A416" s="4">
        <v>3040906</v>
      </c>
      <c r="B416" s="4">
        <v>5985589</v>
      </c>
      <c r="C416" s="4" t="s">
        <v>9389</v>
      </c>
      <c r="D416" s="4">
        <v>2100</v>
      </c>
      <c r="E416" s="4">
        <v>0</v>
      </c>
      <c r="F416" s="4">
        <v>0</v>
      </c>
      <c r="G416" s="7">
        <f t="shared" si="6"/>
        <v>-2100</v>
      </c>
      <c r="H416" s="4" t="s">
        <v>9390</v>
      </c>
      <c r="I416" s="4">
        <v>14000</v>
      </c>
      <c r="J416" s="4" t="s">
        <v>4</v>
      </c>
      <c r="K416" s="4" t="s">
        <v>5</v>
      </c>
      <c r="L416" s="4" t="s">
        <v>6</v>
      </c>
      <c r="M416" s="4" t="s">
        <v>7</v>
      </c>
    </row>
    <row r="417" spans="1:13" x14ac:dyDescent="0.2">
      <c r="A417" s="4">
        <v>3059764</v>
      </c>
      <c r="B417" s="4">
        <v>311379</v>
      </c>
      <c r="C417" s="4" t="s">
        <v>9391</v>
      </c>
      <c r="D417" s="4">
        <v>500</v>
      </c>
      <c r="E417" s="4">
        <v>0</v>
      </c>
      <c r="F417" s="4">
        <v>0</v>
      </c>
      <c r="G417" s="7">
        <f t="shared" si="6"/>
        <v>-500</v>
      </c>
      <c r="H417" s="4" t="s">
        <v>9392</v>
      </c>
      <c r="I417" s="4">
        <v>9500</v>
      </c>
      <c r="J417" s="4" t="s">
        <v>4</v>
      </c>
      <c r="K417" s="4" t="s">
        <v>13</v>
      </c>
      <c r="L417" s="4" t="s">
        <v>9</v>
      </c>
      <c r="M417" s="4" t="s">
        <v>173</v>
      </c>
    </row>
    <row r="418" spans="1:13" x14ac:dyDescent="0.2">
      <c r="A418" s="4">
        <v>3059820</v>
      </c>
      <c r="B418" s="4">
        <v>7396901</v>
      </c>
      <c r="C418" s="4" t="s">
        <v>9393</v>
      </c>
      <c r="D418" s="4">
        <v>1000</v>
      </c>
      <c r="E418" s="4">
        <v>1000</v>
      </c>
      <c r="F418" s="4">
        <v>532</v>
      </c>
      <c r="G418" s="7">
        <f t="shared" si="6"/>
        <v>532</v>
      </c>
      <c r="H418" s="4" t="s">
        <v>9394</v>
      </c>
      <c r="I418" s="4">
        <v>6700</v>
      </c>
      <c r="J418" s="4" t="s">
        <v>4</v>
      </c>
      <c r="K418" s="4" t="s">
        <v>13</v>
      </c>
      <c r="L418" s="4" t="s">
        <v>6</v>
      </c>
      <c r="M418" s="4" t="s">
        <v>65</v>
      </c>
    </row>
    <row r="419" spans="1:13" x14ac:dyDescent="0.2">
      <c r="A419" s="4">
        <v>3059848</v>
      </c>
      <c r="B419" s="4">
        <v>104191</v>
      </c>
      <c r="C419" s="4" t="s">
        <v>9395</v>
      </c>
      <c r="D419" s="4">
        <v>800</v>
      </c>
      <c r="E419" s="4">
        <v>0</v>
      </c>
      <c r="F419" s="4">
        <v>0</v>
      </c>
      <c r="G419" s="7">
        <f t="shared" si="6"/>
        <v>-800</v>
      </c>
      <c r="H419" s="4" t="s">
        <v>9396</v>
      </c>
      <c r="I419" s="4">
        <v>6500</v>
      </c>
      <c r="J419" s="4" t="s">
        <v>4</v>
      </c>
      <c r="K419" s="4" t="s">
        <v>22</v>
      </c>
      <c r="L419" s="4" t="s">
        <v>9</v>
      </c>
      <c r="M419" s="4" t="s">
        <v>52</v>
      </c>
    </row>
    <row r="420" spans="1:13" x14ac:dyDescent="0.2">
      <c r="A420" s="4">
        <v>3059876</v>
      </c>
      <c r="B420" s="4">
        <v>6126779</v>
      </c>
      <c r="C420" s="4" t="s">
        <v>9397</v>
      </c>
      <c r="D420" s="4">
        <v>500</v>
      </c>
      <c r="E420" s="4">
        <v>500</v>
      </c>
      <c r="F420" s="4">
        <v>828.57</v>
      </c>
      <c r="G420" s="7">
        <f t="shared" si="6"/>
        <v>828.57000000000016</v>
      </c>
      <c r="H420" s="4" t="s">
        <v>9398</v>
      </c>
      <c r="I420" s="4">
        <v>9000</v>
      </c>
      <c r="J420" s="4" t="s">
        <v>4</v>
      </c>
      <c r="K420" s="4" t="s">
        <v>13</v>
      </c>
      <c r="L420" s="4" t="s">
        <v>6</v>
      </c>
      <c r="M420" s="4" t="s">
        <v>20</v>
      </c>
    </row>
    <row r="421" spans="1:13" x14ac:dyDescent="0.2">
      <c r="A421" s="4">
        <v>3059813</v>
      </c>
      <c r="B421" s="4">
        <v>9224804</v>
      </c>
      <c r="C421" s="4" t="s">
        <v>9399</v>
      </c>
      <c r="D421" s="4">
        <v>1500</v>
      </c>
      <c r="E421" s="4">
        <v>1500</v>
      </c>
      <c r="F421" s="4">
        <v>258.75</v>
      </c>
      <c r="G421" s="7">
        <f t="shared" si="6"/>
        <v>258.75</v>
      </c>
      <c r="H421" s="4" t="s">
        <v>5709</v>
      </c>
      <c r="I421" s="4">
        <v>15000</v>
      </c>
      <c r="J421" s="4" t="s">
        <v>4</v>
      </c>
      <c r="K421" s="4" t="s">
        <v>13</v>
      </c>
      <c r="L421" s="4" t="s">
        <v>9</v>
      </c>
      <c r="M421" s="4" t="s">
        <v>25</v>
      </c>
    </row>
    <row r="422" spans="1:13" x14ac:dyDescent="0.2">
      <c r="A422" s="4">
        <v>3059883</v>
      </c>
      <c r="B422" s="4">
        <v>4382862</v>
      </c>
      <c r="C422" s="4" t="s">
        <v>9400</v>
      </c>
      <c r="D422" s="4">
        <v>10000</v>
      </c>
      <c r="E422" s="4">
        <v>10000</v>
      </c>
      <c r="F422" s="4">
        <v>3249</v>
      </c>
      <c r="G422" s="7">
        <f t="shared" si="6"/>
        <v>3249</v>
      </c>
      <c r="H422" s="4" t="s">
        <v>3105</v>
      </c>
      <c r="I422" s="4">
        <v>19000</v>
      </c>
      <c r="J422" s="4" t="s">
        <v>98</v>
      </c>
      <c r="K422" s="4" t="s">
        <v>22</v>
      </c>
      <c r="M422" s="4" t="s">
        <v>12</v>
      </c>
    </row>
    <row r="423" spans="1:13" x14ac:dyDescent="0.2">
      <c r="A423" s="4">
        <v>3034088</v>
      </c>
      <c r="B423" s="4">
        <v>9155700</v>
      </c>
      <c r="C423" s="4" t="s">
        <v>9401</v>
      </c>
      <c r="D423" s="4">
        <v>2000</v>
      </c>
      <c r="E423" s="4">
        <v>0</v>
      </c>
      <c r="F423" s="4">
        <v>1338</v>
      </c>
      <c r="G423" s="7">
        <f t="shared" si="6"/>
        <v>-662</v>
      </c>
      <c r="H423" s="4" t="s">
        <v>9402</v>
      </c>
      <c r="I423" s="4">
        <v>5000</v>
      </c>
      <c r="J423" s="4" t="s">
        <v>32</v>
      </c>
      <c r="K423" s="4" t="s">
        <v>5</v>
      </c>
      <c r="M423" s="4" t="s">
        <v>64</v>
      </c>
    </row>
    <row r="424" spans="1:13" x14ac:dyDescent="0.2">
      <c r="A424" s="4">
        <v>3059834</v>
      </c>
      <c r="B424" s="4">
        <v>7448421</v>
      </c>
      <c r="C424" s="4" t="s">
        <v>9403</v>
      </c>
      <c r="D424" s="4">
        <v>1500</v>
      </c>
      <c r="E424" s="4">
        <v>1500</v>
      </c>
      <c r="F424" s="4">
        <v>1.95</v>
      </c>
      <c r="G424" s="7">
        <f t="shared" si="6"/>
        <v>1.9500000000000455</v>
      </c>
      <c r="H424" s="4" t="s">
        <v>9404</v>
      </c>
      <c r="I424" s="4">
        <v>17000</v>
      </c>
      <c r="J424" s="4" t="s">
        <v>72</v>
      </c>
      <c r="K424" s="4" t="s">
        <v>13</v>
      </c>
      <c r="M424" s="4" t="s">
        <v>173</v>
      </c>
    </row>
    <row r="425" spans="1:13" x14ac:dyDescent="0.2">
      <c r="A425" s="4">
        <v>3059939</v>
      </c>
      <c r="B425" s="4">
        <v>1638924</v>
      </c>
      <c r="C425" s="4" t="s">
        <v>9405</v>
      </c>
      <c r="D425" s="4">
        <v>1500</v>
      </c>
      <c r="E425" s="4">
        <v>1500</v>
      </c>
      <c r="F425" s="4">
        <v>718.2</v>
      </c>
      <c r="G425" s="7">
        <f t="shared" si="6"/>
        <v>718.19999999999982</v>
      </c>
      <c r="H425" s="4" t="s">
        <v>5166</v>
      </c>
      <c r="I425" s="4">
        <v>23500</v>
      </c>
      <c r="J425" s="4" t="s">
        <v>4</v>
      </c>
      <c r="K425" s="4" t="s">
        <v>5</v>
      </c>
      <c r="L425" s="4" t="s">
        <v>6</v>
      </c>
      <c r="M425" s="4" t="s">
        <v>64</v>
      </c>
    </row>
    <row r="426" spans="1:13" x14ac:dyDescent="0.2">
      <c r="A426" s="4">
        <v>3059967</v>
      </c>
      <c r="B426" s="4">
        <v>8664601</v>
      </c>
      <c r="C426" s="4" t="s">
        <v>9406</v>
      </c>
      <c r="D426" s="4">
        <v>5050</v>
      </c>
      <c r="E426" s="4">
        <v>0</v>
      </c>
      <c r="F426" s="4">
        <v>0</v>
      </c>
      <c r="G426" s="7">
        <f t="shared" si="6"/>
        <v>-5050</v>
      </c>
      <c r="H426" s="4" t="s">
        <v>4341</v>
      </c>
      <c r="I426" s="4">
        <v>9000</v>
      </c>
      <c r="J426" s="4" t="s">
        <v>4</v>
      </c>
      <c r="K426" s="4" t="s">
        <v>13</v>
      </c>
      <c r="L426" s="4" t="s">
        <v>6</v>
      </c>
      <c r="M426" s="4" t="s">
        <v>12</v>
      </c>
    </row>
    <row r="427" spans="1:13" x14ac:dyDescent="0.2">
      <c r="A427" s="4">
        <v>3060023</v>
      </c>
      <c r="B427" s="4">
        <v>8582995</v>
      </c>
      <c r="C427" s="4" t="s">
        <v>9407</v>
      </c>
      <c r="D427" s="4">
        <v>5400</v>
      </c>
      <c r="E427" s="4">
        <v>0</v>
      </c>
      <c r="F427" s="4">
        <v>3324.24</v>
      </c>
      <c r="G427" s="7">
        <f t="shared" si="6"/>
        <v>-2075.7600000000002</v>
      </c>
      <c r="H427" s="4" t="s">
        <v>5736</v>
      </c>
      <c r="I427" s="4">
        <v>20000</v>
      </c>
      <c r="J427" s="4" t="s">
        <v>32</v>
      </c>
      <c r="K427" s="4" t="s">
        <v>13</v>
      </c>
      <c r="M427" s="4" t="s">
        <v>17</v>
      </c>
    </row>
    <row r="428" spans="1:13" x14ac:dyDescent="0.2">
      <c r="A428" s="4">
        <v>3060037</v>
      </c>
      <c r="B428" s="4">
        <v>8938378</v>
      </c>
      <c r="C428" s="4" t="s">
        <v>9408</v>
      </c>
      <c r="D428" s="4">
        <v>500</v>
      </c>
      <c r="E428" s="4">
        <v>500</v>
      </c>
      <c r="F428" s="4">
        <v>9.0299999999999994</v>
      </c>
      <c r="G428" s="7">
        <f t="shared" si="6"/>
        <v>9.0299999999999727</v>
      </c>
      <c r="H428" s="4" t="s">
        <v>1076</v>
      </c>
      <c r="I428" s="4">
        <v>1000</v>
      </c>
      <c r="J428" s="4" t="s">
        <v>21</v>
      </c>
      <c r="K428" s="4" t="s">
        <v>5</v>
      </c>
      <c r="M428" s="4" t="s">
        <v>10</v>
      </c>
    </row>
    <row r="429" spans="1:13" x14ac:dyDescent="0.2">
      <c r="A429" s="4">
        <v>3060044</v>
      </c>
      <c r="B429" s="4">
        <v>8728336</v>
      </c>
      <c r="C429" s="4" t="s">
        <v>9409</v>
      </c>
      <c r="D429" s="4">
        <v>2000</v>
      </c>
      <c r="E429" s="4">
        <v>2000</v>
      </c>
      <c r="F429" s="4">
        <v>38</v>
      </c>
      <c r="G429" s="7">
        <f t="shared" si="6"/>
        <v>38</v>
      </c>
      <c r="H429" s="4" t="s">
        <v>8450</v>
      </c>
      <c r="I429" s="4">
        <v>20000</v>
      </c>
      <c r="J429" s="4" t="s">
        <v>32</v>
      </c>
      <c r="K429" s="4" t="s">
        <v>13</v>
      </c>
      <c r="M429" s="4" t="s">
        <v>12</v>
      </c>
    </row>
    <row r="430" spans="1:13" x14ac:dyDescent="0.2">
      <c r="A430" s="4">
        <v>3060058</v>
      </c>
      <c r="B430" s="4">
        <v>7558545</v>
      </c>
      <c r="C430" s="4" t="s">
        <v>9410</v>
      </c>
      <c r="D430" s="4">
        <v>3000</v>
      </c>
      <c r="E430" s="4">
        <v>3000</v>
      </c>
      <c r="F430" s="4">
        <v>1539</v>
      </c>
      <c r="G430" s="7">
        <f t="shared" si="6"/>
        <v>1539</v>
      </c>
      <c r="H430" s="4" t="s">
        <v>4346</v>
      </c>
      <c r="I430" s="4">
        <v>12000</v>
      </c>
      <c r="J430" s="4" t="s">
        <v>4</v>
      </c>
      <c r="K430" s="4" t="s">
        <v>13</v>
      </c>
      <c r="L430" s="4" t="s">
        <v>6</v>
      </c>
      <c r="M430" s="4" t="s">
        <v>7</v>
      </c>
    </row>
    <row r="431" spans="1:13" x14ac:dyDescent="0.2">
      <c r="A431" s="4">
        <v>3056796</v>
      </c>
      <c r="B431" s="4">
        <v>174677</v>
      </c>
      <c r="C431" s="4" t="s">
        <v>9411</v>
      </c>
      <c r="D431" s="4">
        <v>1100</v>
      </c>
      <c r="E431" s="4">
        <v>1100</v>
      </c>
      <c r="F431" s="4">
        <v>1.54</v>
      </c>
      <c r="G431" s="7">
        <f t="shared" si="6"/>
        <v>1.5399999999999636</v>
      </c>
      <c r="H431" s="4" t="s">
        <v>9412</v>
      </c>
      <c r="I431" s="4">
        <v>14000</v>
      </c>
      <c r="J431" s="4" t="s">
        <v>21</v>
      </c>
      <c r="K431" s="4" t="s">
        <v>13</v>
      </c>
      <c r="M431" s="4" t="s">
        <v>24</v>
      </c>
    </row>
    <row r="432" spans="1:13" x14ac:dyDescent="0.2">
      <c r="A432" s="4">
        <v>3060268</v>
      </c>
      <c r="B432" s="4">
        <v>5130707</v>
      </c>
      <c r="C432" s="4" t="s">
        <v>9413</v>
      </c>
      <c r="D432" s="4">
        <v>2000</v>
      </c>
      <c r="E432" s="4">
        <v>0</v>
      </c>
      <c r="F432" s="4">
        <v>0</v>
      </c>
      <c r="G432" s="7">
        <f t="shared" si="6"/>
        <v>-2000</v>
      </c>
      <c r="H432" s="4" t="s">
        <v>9414</v>
      </c>
      <c r="I432" s="4">
        <v>25000</v>
      </c>
      <c r="J432" s="4" t="s">
        <v>32</v>
      </c>
      <c r="K432" s="4" t="s">
        <v>13</v>
      </c>
      <c r="M432" s="4" t="s">
        <v>17</v>
      </c>
    </row>
    <row r="433" spans="1:13" x14ac:dyDescent="0.2">
      <c r="A433" s="4">
        <v>3060275</v>
      </c>
      <c r="B433" s="4">
        <v>108907</v>
      </c>
      <c r="C433" s="4" t="s">
        <v>9415</v>
      </c>
      <c r="D433" s="4">
        <v>1000</v>
      </c>
      <c r="E433" s="4">
        <v>1000</v>
      </c>
      <c r="F433" s="4">
        <v>495.9</v>
      </c>
      <c r="G433" s="7">
        <f t="shared" si="6"/>
        <v>495.90000000000009</v>
      </c>
      <c r="H433" s="4" t="s">
        <v>9101</v>
      </c>
      <c r="I433" s="4">
        <v>16000</v>
      </c>
      <c r="J433" s="4" t="s">
        <v>4</v>
      </c>
      <c r="K433" s="4" t="s">
        <v>13</v>
      </c>
      <c r="L433" s="4" t="s">
        <v>6</v>
      </c>
      <c r="M433" s="4" t="s">
        <v>111</v>
      </c>
    </row>
    <row r="434" spans="1:13" x14ac:dyDescent="0.2">
      <c r="A434" s="4">
        <v>3060226</v>
      </c>
      <c r="B434" s="4">
        <v>9225077</v>
      </c>
      <c r="C434" s="4" t="s">
        <v>9416</v>
      </c>
      <c r="D434" s="4">
        <v>1000</v>
      </c>
      <c r="E434" s="4">
        <v>1000</v>
      </c>
      <c r="F434" s="4">
        <v>150.5</v>
      </c>
      <c r="G434" s="7">
        <f t="shared" si="6"/>
        <v>150.5</v>
      </c>
      <c r="H434" s="4" t="s">
        <v>8814</v>
      </c>
      <c r="I434" s="4">
        <v>13500</v>
      </c>
      <c r="J434" s="4" t="s">
        <v>4</v>
      </c>
      <c r="K434" s="4" t="s">
        <v>13</v>
      </c>
      <c r="L434" s="4" t="s">
        <v>6</v>
      </c>
      <c r="M434" s="4" t="s">
        <v>23</v>
      </c>
    </row>
    <row r="435" spans="1:13" x14ac:dyDescent="0.2">
      <c r="A435" s="4">
        <v>3060289</v>
      </c>
      <c r="B435" s="4">
        <v>1716398</v>
      </c>
      <c r="C435" s="4" t="s">
        <v>9417</v>
      </c>
      <c r="D435" s="4">
        <v>2000</v>
      </c>
      <c r="E435" s="4">
        <v>2000</v>
      </c>
      <c r="F435" s="4">
        <v>2</v>
      </c>
      <c r="G435" s="7">
        <f t="shared" si="6"/>
        <v>2</v>
      </c>
      <c r="H435" s="4" t="s">
        <v>9418</v>
      </c>
      <c r="I435" s="4">
        <v>10000</v>
      </c>
      <c r="J435" s="4" t="s">
        <v>72</v>
      </c>
      <c r="K435" s="4" t="s">
        <v>8</v>
      </c>
      <c r="M435" s="4" t="s">
        <v>47</v>
      </c>
    </row>
    <row r="436" spans="1:13" x14ac:dyDescent="0.2">
      <c r="A436" s="4">
        <v>3020102</v>
      </c>
      <c r="B436" s="4">
        <v>9116283</v>
      </c>
      <c r="C436" s="4" t="s">
        <v>9419</v>
      </c>
      <c r="D436" s="4">
        <v>600</v>
      </c>
      <c r="E436" s="4">
        <v>0</v>
      </c>
      <c r="F436" s="4">
        <v>0</v>
      </c>
      <c r="G436" s="7">
        <f t="shared" si="6"/>
        <v>-600</v>
      </c>
      <c r="H436" s="4" t="s">
        <v>3987</v>
      </c>
      <c r="I436" s="4">
        <v>5000</v>
      </c>
      <c r="J436" s="4" t="s">
        <v>4</v>
      </c>
      <c r="K436" s="4" t="s">
        <v>16</v>
      </c>
      <c r="L436" s="4" t="s">
        <v>6</v>
      </c>
      <c r="M436" s="4" t="s">
        <v>20</v>
      </c>
    </row>
    <row r="437" spans="1:13" x14ac:dyDescent="0.2">
      <c r="A437" s="4">
        <v>3060282</v>
      </c>
      <c r="B437" s="4">
        <v>9225126</v>
      </c>
      <c r="C437" s="4" t="s">
        <v>9420</v>
      </c>
      <c r="D437" s="4">
        <v>600</v>
      </c>
      <c r="E437" s="4">
        <v>600</v>
      </c>
      <c r="F437" s="4">
        <v>11.7</v>
      </c>
      <c r="G437" s="7">
        <f t="shared" si="6"/>
        <v>11.700000000000045</v>
      </c>
      <c r="H437" s="4" t="s">
        <v>9421</v>
      </c>
      <c r="I437" s="4">
        <v>8000</v>
      </c>
      <c r="J437" s="4" t="s">
        <v>21</v>
      </c>
      <c r="K437" s="4" t="s">
        <v>22</v>
      </c>
      <c r="M437" s="4" t="s">
        <v>20</v>
      </c>
    </row>
    <row r="438" spans="1:13" x14ac:dyDescent="0.2">
      <c r="A438" s="4">
        <v>3060331</v>
      </c>
      <c r="B438" s="4">
        <v>9182671</v>
      </c>
      <c r="C438" s="4" t="s">
        <v>9422</v>
      </c>
      <c r="D438" s="4">
        <v>3000</v>
      </c>
      <c r="E438" s="4">
        <v>0</v>
      </c>
      <c r="F438" s="4">
        <v>0</v>
      </c>
      <c r="G438" s="7">
        <f t="shared" si="6"/>
        <v>-3000</v>
      </c>
      <c r="H438" s="4" t="s">
        <v>8356</v>
      </c>
      <c r="I438" s="4">
        <v>20000</v>
      </c>
      <c r="J438" s="4" t="s">
        <v>4</v>
      </c>
      <c r="K438" s="4" t="s">
        <v>13</v>
      </c>
      <c r="L438" s="4" t="s">
        <v>6</v>
      </c>
      <c r="M438" s="4" t="s">
        <v>47</v>
      </c>
    </row>
    <row r="439" spans="1:13" x14ac:dyDescent="0.2">
      <c r="A439" s="4">
        <v>3059323</v>
      </c>
      <c r="B439" s="4">
        <v>9223964</v>
      </c>
      <c r="C439" s="4" t="s">
        <v>9423</v>
      </c>
      <c r="D439" s="4">
        <v>500</v>
      </c>
      <c r="E439" s="4">
        <v>500</v>
      </c>
      <c r="F439" s="4">
        <v>0.1</v>
      </c>
      <c r="G439" s="7">
        <f t="shared" si="6"/>
        <v>0.10000000000002274</v>
      </c>
      <c r="H439" s="4" t="s">
        <v>1475</v>
      </c>
      <c r="I439" s="4">
        <v>200</v>
      </c>
      <c r="J439" s="4" t="s">
        <v>4</v>
      </c>
      <c r="K439" s="4" t="s">
        <v>8</v>
      </c>
      <c r="L439" s="4" t="s">
        <v>6</v>
      </c>
      <c r="M439" s="4" t="s">
        <v>20</v>
      </c>
    </row>
    <row r="440" spans="1:13" x14ac:dyDescent="0.2">
      <c r="A440" s="4">
        <v>3060366</v>
      </c>
      <c r="B440" s="4">
        <v>4396057</v>
      </c>
      <c r="C440" s="4" t="s">
        <v>9424</v>
      </c>
      <c r="D440" s="4">
        <v>800</v>
      </c>
      <c r="E440" s="4">
        <v>800</v>
      </c>
      <c r="F440" s="4">
        <v>875.52</v>
      </c>
      <c r="G440" s="7">
        <f t="shared" si="6"/>
        <v>875.52</v>
      </c>
      <c r="H440" s="4" t="s">
        <v>9425</v>
      </c>
      <c r="I440" s="4">
        <v>7400</v>
      </c>
      <c r="J440" s="4" t="s">
        <v>21</v>
      </c>
      <c r="K440" s="4" t="s">
        <v>8</v>
      </c>
      <c r="M440" s="4" t="s">
        <v>48</v>
      </c>
    </row>
    <row r="441" spans="1:13" x14ac:dyDescent="0.2">
      <c r="A441" s="4">
        <v>3060387</v>
      </c>
      <c r="B441" s="4">
        <v>4955259</v>
      </c>
      <c r="C441" s="4" t="s">
        <v>9426</v>
      </c>
      <c r="D441" s="4">
        <v>10000</v>
      </c>
      <c r="E441" s="4">
        <v>10000</v>
      </c>
      <c r="F441" s="4">
        <v>1400</v>
      </c>
      <c r="G441" s="7">
        <f t="shared" si="6"/>
        <v>1400</v>
      </c>
      <c r="H441" s="4" t="s">
        <v>9427</v>
      </c>
      <c r="I441" s="4">
        <v>20000</v>
      </c>
      <c r="J441" s="4" t="s">
        <v>4</v>
      </c>
      <c r="K441" s="4" t="s">
        <v>8</v>
      </c>
      <c r="L441" s="4" t="s">
        <v>6</v>
      </c>
      <c r="M441" s="4" t="s">
        <v>12</v>
      </c>
    </row>
    <row r="442" spans="1:13" x14ac:dyDescent="0.2">
      <c r="A442" s="4">
        <v>3060345</v>
      </c>
      <c r="B442" s="4">
        <v>9225168</v>
      </c>
      <c r="C442" s="4" t="s">
        <v>9428</v>
      </c>
      <c r="D442" s="4">
        <v>1600</v>
      </c>
      <c r="E442" s="4">
        <v>1600</v>
      </c>
      <c r="F442" s="4">
        <v>1.1200000000000001</v>
      </c>
      <c r="G442" s="7">
        <f t="shared" si="6"/>
        <v>1.1199999999998909</v>
      </c>
      <c r="H442" s="4" t="s">
        <v>9429</v>
      </c>
      <c r="I442" s="4">
        <v>500</v>
      </c>
      <c r="J442" s="4" t="s">
        <v>72</v>
      </c>
      <c r="K442" s="4" t="s">
        <v>13</v>
      </c>
      <c r="M442" s="4" t="s">
        <v>52</v>
      </c>
    </row>
    <row r="443" spans="1:13" x14ac:dyDescent="0.2">
      <c r="A443" s="4">
        <v>3060429</v>
      </c>
      <c r="B443" s="4">
        <v>672637</v>
      </c>
      <c r="C443" s="4" t="s">
        <v>9430</v>
      </c>
      <c r="D443" s="4">
        <v>2000</v>
      </c>
      <c r="E443" s="4">
        <v>0</v>
      </c>
      <c r="F443" s="4">
        <v>722</v>
      </c>
      <c r="G443" s="7">
        <f t="shared" si="6"/>
        <v>-1278</v>
      </c>
      <c r="H443" s="4" t="s">
        <v>1293</v>
      </c>
      <c r="I443" s="4">
        <v>9500</v>
      </c>
      <c r="J443" s="4" t="s">
        <v>4</v>
      </c>
      <c r="K443" s="4" t="s">
        <v>13</v>
      </c>
      <c r="L443" s="4" t="s">
        <v>9</v>
      </c>
      <c r="M443" s="4" t="s">
        <v>101</v>
      </c>
    </row>
    <row r="444" spans="1:13" x14ac:dyDescent="0.2">
      <c r="A444" s="4">
        <v>3060422</v>
      </c>
      <c r="B444" s="4">
        <v>4245816</v>
      </c>
      <c r="C444" s="4" t="s">
        <v>9431</v>
      </c>
      <c r="D444" s="4">
        <v>1000</v>
      </c>
      <c r="E444" s="4">
        <v>1000</v>
      </c>
      <c r="F444" s="4">
        <v>20</v>
      </c>
      <c r="G444" s="7">
        <f t="shared" si="6"/>
        <v>20</v>
      </c>
      <c r="H444" s="4" t="s">
        <v>9432</v>
      </c>
      <c r="I444" s="4">
        <v>20000</v>
      </c>
      <c r="J444" s="4" t="s">
        <v>4</v>
      </c>
      <c r="K444" s="4" t="s">
        <v>8</v>
      </c>
      <c r="L444" s="4" t="s">
        <v>6</v>
      </c>
      <c r="M444" s="4" t="s">
        <v>65</v>
      </c>
    </row>
    <row r="445" spans="1:13" x14ac:dyDescent="0.2">
      <c r="A445" s="4">
        <v>3060394</v>
      </c>
      <c r="B445" s="4">
        <v>8918855</v>
      </c>
      <c r="C445" s="4" t="s">
        <v>9433</v>
      </c>
      <c r="D445" s="4">
        <v>4700</v>
      </c>
      <c r="E445" s="4">
        <v>0</v>
      </c>
      <c r="F445" s="4">
        <v>0</v>
      </c>
      <c r="G445" s="7">
        <f t="shared" si="6"/>
        <v>-4700</v>
      </c>
      <c r="H445" s="4" t="s">
        <v>358</v>
      </c>
      <c r="I445" s="4">
        <v>2450</v>
      </c>
      <c r="J445" s="4" t="s">
        <v>32</v>
      </c>
      <c r="K445" s="4" t="s">
        <v>8</v>
      </c>
      <c r="M445" s="4" t="s">
        <v>7</v>
      </c>
    </row>
    <row r="446" spans="1:13" x14ac:dyDescent="0.2">
      <c r="A446" s="4">
        <v>3060380</v>
      </c>
      <c r="B446" s="4">
        <v>9225189</v>
      </c>
      <c r="C446" s="4" t="s">
        <v>9434</v>
      </c>
      <c r="D446" s="4">
        <v>3000</v>
      </c>
      <c r="E446" s="4">
        <v>3000</v>
      </c>
      <c r="F446" s="4">
        <v>346.5</v>
      </c>
      <c r="G446" s="7">
        <f t="shared" si="6"/>
        <v>346.5</v>
      </c>
      <c r="H446" s="4" t="s">
        <v>9435</v>
      </c>
      <c r="I446" s="4">
        <v>16000</v>
      </c>
      <c r="J446" s="4" t="s">
        <v>4</v>
      </c>
      <c r="K446" s="4" t="s">
        <v>13</v>
      </c>
      <c r="L446" s="4" t="s">
        <v>6</v>
      </c>
      <c r="M446" s="4" t="s">
        <v>52</v>
      </c>
    </row>
    <row r="447" spans="1:13" x14ac:dyDescent="0.2">
      <c r="A447" s="4">
        <v>3060450</v>
      </c>
      <c r="B447" s="4">
        <v>8435183</v>
      </c>
      <c r="C447" s="4" t="s">
        <v>9436</v>
      </c>
      <c r="D447" s="4">
        <v>2000</v>
      </c>
      <c r="E447" s="4">
        <v>2000</v>
      </c>
      <c r="F447" s="4">
        <v>1875.3</v>
      </c>
      <c r="G447" s="7">
        <f t="shared" si="6"/>
        <v>1875.3000000000002</v>
      </c>
      <c r="H447" s="4" t="s">
        <v>9437</v>
      </c>
      <c r="I447" s="4">
        <v>40000</v>
      </c>
      <c r="J447" s="4" t="s">
        <v>4</v>
      </c>
      <c r="K447" s="4" t="s">
        <v>8</v>
      </c>
      <c r="L447" s="4" t="s">
        <v>6</v>
      </c>
      <c r="M447" s="4" t="s">
        <v>20</v>
      </c>
    </row>
    <row r="448" spans="1:13" x14ac:dyDescent="0.2">
      <c r="A448" s="4">
        <v>3060513</v>
      </c>
      <c r="B448" s="4">
        <v>247488</v>
      </c>
      <c r="C448" s="4" t="s">
        <v>9438</v>
      </c>
      <c r="D448" s="4">
        <v>1000</v>
      </c>
      <c r="E448" s="4">
        <v>0</v>
      </c>
      <c r="F448" s="4">
        <v>0</v>
      </c>
      <c r="G448" s="7">
        <f t="shared" si="6"/>
        <v>-1000</v>
      </c>
      <c r="H448" s="4" t="s">
        <v>5495</v>
      </c>
      <c r="I448" s="4">
        <v>15000</v>
      </c>
      <c r="J448" s="4" t="s">
        <v>4</v>
      </c>
      <c r="K448" s="4" t="s">
        <v>13</v>
      </c>
      <c r="L448" s="4" t="s">
        <v>6</v>
      </c>
      <c r="M448" s="4" t="s">
        <v>111</v>
      </c>
    </row>
    <row r="449" spans="1:13" x14ac:dyDescent="0.2">
      <c r="A449" s="4">
        <v>3056446</v>
      </c>
      <c r="B449" s="4">
        <v>9215718</v>
      </c>
      <c r="C449" s="4" t="s">
        <v>9439</v>
      </c>
      <c r="D449" s="4">
        <v>1000</v>
      </c>
      <c r="E449" s="4">
        <v>0</v>
      </c>
      <c r="F449" s="4">
        <v>532</v>
      </c>
      <c r="G449" s="7">
        <f t="shared" si="6"/>
        <v>-468</v>
      </c>
      <c r="H449" s="4" t="s">
        <v>9440</v>
      </c>
      <c r="I449" s="4">
        <v>14000</v>
      </c>
      <c r="J449" s="4" t="s">
        <v>4</v>
      </c>
      <c r="K449" s="4" t="s">
        <v>8</v>
      </c>
      <c r="L449" s="4" t="s">
        <v>6</v>
      </c>
      <c r="M449" s="4" t="s">
        <v>7</v>
      </c>
    </row>
    <row r="450" spans="1:13" x14ac:dyDescent="0.2">
      <c r="A450" s="4">
        <v>3060338</v>
      </c>
      <c r="B450" s="4">
        <v>8843066</v>
      </c>
      <c r="C450" s="4" t="s">
        <v>9441</v>
      </c>
      <c r="D450" s="4">
        <v>1500</v>
      </c>
      <c r="E450" s="4">
        <v>1500</v>
      </c>
      <c r="F450" s="4">
        <v>179.55</v>
      </c>
      <c r="G450" s="7">
        <f t="shared" ref="G450:G513" si="7">E450+F450-D450</f>
        <v>179.54999999999995</v>
      </c>
      <c r="H450" s="4" t="s">
        <v>161</v>
      </c>
      <c r="I450" s="4">
        <v>4000</v>
      </c>
      <c r="J450" s="4" t="s">
        <v>4</v>
      </c>
      <c r="K450" s="4" t="s">
        <v>8</v>
      </c>
      <c r="L450" s="4" t="s">
        <v>6</v>
      </c>
      <c r="M450" s="4" t="s">
        <v>26</v>
      </c>
    </row>
    <row r="451" spans="1:13" x14ac:dyDescent="0.2">
      <c r="A451" s="4">
        <v>3060485</v>
      </c>
      <c r="B451" s="4">
        <v>9225280</v>
      </c>
      <c r="C451" s="4" t="s">
        <v>9442</v>
      </c>
      <c r="D451" s="4">
        <v>2000</v>
      </c>
      <c r="E451" s="4">
        <v>2000</v>
      </c>
      <c r="F451" s="4">
        <v>4214</v>
      </c>
      <c r="G451" s="7">
        <f t="shared" si="7"/>
        <v>4214</v>
      </c>
      <c r="H451" s="4" t="s">
        <v>9443</v>
      </c>
      <c r="I451" s="4">
        <v>7000</v>
      </c>
      <c r="J451" s="4" t="s">
        <v>4</v>
      </c>
      <c r="K451" s="4" t="s">
        <v>13</v>
      </c>
      <c r="L451" s="4" t="s">
        <v>6</v>
      </c>
      <c r="M451" s="4" t="s">
        <v>65</v>
      </c>
    </row>
    <row r="452" spans="1:13" x14ac:dyDescent="0.2">
      <c r="A452" s="4">
        <v>3060527</v>
      </c>
      <c r="B452" s="4">
        <v>4493287</v>
      </c>
      <c r="C452" s="4" t="s">
        <v>9444</v>
      </c>
      <c r="D452" s="4">
        <v>1000</v>
      </c>
      <c r="E452" s="4">
        <v>0</v>
      </c>
      <c r="F452" s="4">
        <v>0</v>
      </c>
      <c r="G452" s="7">
        <f t="shared" si="7"/>
        <v>-1000</v>
      </c>
      <c r="H452" s="4" t="s">
        <v>1194</v>
      </c>
      <c r="I452" s="4">
        <v>55000</v>
      </c>
      <c r="J452" s="4" t="s">
        <v>4</v>
      </c>
      <c r="K452" s="4" t="s">
        <v>13</v>
      </c>
      <c r="L452" s="4" t="s">
        <v>6</v>
      </c>
      <c r="M452" s="4" t="s">
        <v>65</v>
      </c>
    </row>
    <row r="453" spans="1:13" x14ac:dyDescent="0.2">
      <c r="A453" s="4">
        <v>3060541</v>
      </c>
      <c r="B453" s="4">
        <v>5339020</v>
      </c>
      <c r="C453" s="4" t="s">
        <v>9445</v>
      </c>
      <c r="D453" s="4">
        <v>5000</v>
      </c>
      <c r="E453" s="4">
        <v>5000</v>
      </c>
      <c r="F453" s="4">
        <v>300</v>
      </c>
      <c r="G453" s="7">
        <f t="shared" si="7"/>
        <v>300</v>
      </c>
      <c r="H453" s="4" t="s">
        <v>9446</v>
      </c>
      <c r="I453" s="4">
        <v>40000</v>
      </c>
      <c r="J453" s="4" t="s">
        <v>4</v>
      </c>
      <c r="K453" s="4" t="s">
        <v>22</v>
      </c>
      <c r="L453" s="4" t="s">
        <v>14</v>
      </c>
      <c r="M453" s="4" t="s">
        <v>20</v>
      </c>
    </row>
    <row r="454" spans="1:13" x14ac:dyDescent="0.2">
      <c r="A454" s="4">
        <v>3060548</v>
      </c>
      <c r="B454" s="4">
        <v>1638171</v>
      </c>
      <c r="C454" s="4" t="s">
        <v>9447</v>
      </c>
      <c r="D454" s="4">
        <v>10000</v>
      </c>
      <c r="E454" s="4">
        <v>10000</v>
      </c>
      <c r="F454" s="4">
        <v>5130</v>
      </c>
      <c r="G454" s="7">
        <f t="shared" si="7"/>
        <v>5130</v>
      </c>
      <c r="H454" s="4" t="s">
        <v>9448</v>
      </c>
      <c r="I454" s="4">
        <v>16000</v>
      </c>
      <c r="J454" s="4" t="s">
        <v>4</v>
      </c>
      <c r="K454" s="4" t="s">
        <v>8</v>
      </c>
      <c r="L454" s="4" t="s">
        <v>6</v>
      </c>
      <c r="M454" s="4" t="s">
        <v>25</v>
      </c>
    </row>
    <row r="455" spans="1:13" x14ac:dyDescent="0.2">
      <c r="A455" s="4">
        <v>3060555</v>
      </c>
      <c r="B455" s="4">
        <v>128179</v>
      </c>
      <c r="C455" s="4" t="s">
        <v>9449</v>
      </c>
      <c r="D455" s="4">
        <v>2000</v>
      </c>
      <c r="E455" s="4">
        <v>2000</v>
      </c>
      <c r="F455" s="4">
        <v>625</v>
      </c>
      <c r="G455" s="7">
        <f t="shared" si="7"/>
        <v>625</v>
      </c>
      <c r="H455" s="4" t="s">
        <v>9450</v>
      </c>
      <c r="I455" s="4">
        <v>17000</v>
      </c>
      <c r="J455" s="4" t="s">
        <v>32</v>
      </c>
      <c r="K455" s="4" t="s">
        <v>13</v>
      </c>
      <c r="M455" s="4" t="s">
        <v>20</v>
      </c>
    </row>
    <row r="456" spans="1:13" x14ac:dyDescent="0.2">
      <c r="A456" s="4">
        <v>3060562</v>
      </c>
      <c r="B456" s="4">
        <v>6741239</v>
      </c>
      <c r="C456" s="4" t="s">
        <v>9451</v>
      </c>
      <c r="D456" s="4">
        <v>2000</v>
      </c>
      <c r="E456" s="4">
        <v>2000</v>
      </c>
      <c r="F456" s="4">
        <v>1083</v>
      </c>
      <c r="G456" s="7">
        <f t="shared" si="7"/>
        <v>1083</v>
      </c>
      <c r="H456" s="4" t="s">
        <v>9452</v>
      </c>
      <c r="I456" s="4">
        <v>35000</v>
      </c>
      <c r="J456" s="4" t="s">
        <v>4</v>
      </c>
      <c r="K456" s="4" t="s">
        <v>8</v>
      </c>
      <c r="L456" s="4" t="s">
        <v>6</v>
      </c>
      <c r="M456" s="4" t="s">
        <v>24</v>
      </c>
    </row>
    <row r="457" spans="1:13" x14ac:dyDescent="0.2">
      <c r="A457" s="4">
        <v>3060506</v>
      </c>
      <c r="B457" s="4">
        <v>9220051</v>
      </c>
      <c r="C457" s="4" t="s">
        <v>9453</v>
      </c>
      <c r="D457" s="4">
        <v>2000</v>
      </c>
      <c r="E457" s="4">
        <v>2000</v>
      </c>
      <c r="F457" s="4">
        <v>421</v>
      </c>
      <c r="G457" s="7">
        <f t="shared" si="7"/>
        <v>421</v>
      </c>
      <c r="H457" s="4" t="s">
        <v>9454</v>
      </c>
      <c r="I457" s="4">
        <v>20000</v>
      </c>
      <c r="J457" s="4" t="s">
        <v>4</v>
      </c>
      <c r="K457" s="4" t="s">
        <v>13</v>
      </c>
      <c r="L457" s="4" t="s">
        <v>6</v>
      </c>
      <c r="M457" s="4" t="s">
        <v>25</v>
      </c>
    </row>
    <row r="458" spans="1:13" x14ac:dyDescent="0.2">
      <c r="A458" s="4">
        <v>3060520</v>
      </c>
      <c r="B458" s="4">
        <v>869842</v>
      </c>
      <c r="C458" s="4" t="s">
        <v>9455</v>
      </c>
      <c r="D458" s="4">
        <v>2000</v>
      </c>
      <c r="E458" s="4">
        <v>2000</v>
      </c>
      <c r="F458" s="4">
        <v>2.2000000000000002</v>
      </c>
      <c r="G458" s="7">
        <f t="shared" si="7"/>
        <v>2.2000000000000455</v>
      </c>
      <c r="H458" s="4" t="s">
        <v>639</v>
      </c>
      <c r="I458" s="4">
        <v>13000</v>
      </c>
      <c r="J458" s="4" t="s">
        <v>4</v>
      </c>
      <c r="K458" s="4" t="s">
        <v>8</v>
      </c>
      <c r="L458" s="4" t="s">
        <v>9</v>
      </c>
      <c r="M458" s="4" t="s">
        <v>10</v>
      </c>
    </row>
    <row r="459" spans="1:13" x14ac:dyDescent="0.2">
      <c r="A459" s="4">
        <v>3060135</v>
      </c>
      <c r="B459" s="4">
        <v>424255</v>
      </c>
      <c r="C459" s="4" t="s">
        <v>9456</v>
      </c>
      <c r="D459" s="4">
        <v>10000</v>
      </c>
      <c r="E459" s="4">
        <v>10000</v>
      </c>
      <c r="F459" s="4">
        <v>3040</v>
      </c>
      <c r="G459" s="7">
        <f t="shared" si="7"/>
        <v>3040</v>
      </c>
      <c r="H459" s="4" t="s">
        <v>5493</v>
      </c>
      <c r="I459" s="4">
        <v>12000</v>
      </c>
      <c r="J459" s="4" t="s">
        <v>4</v>
      </c>
      <c r="K459" s="4" t="s">
        <v>13</v>
      </c>
      <c r="L459" s="4" t="s">
        <v>9</v>
      </c>
      <c r="M459" s="4" t="s">
        <v>159</v>
      </c>
    </row>
    <row r="460" spans="1:13" x14ac:dyDescent="0.2">
      <c r="A460" s="4">
        <v>3060590</v>
      </c>
      <c r="B460" s="4">
        <v>4787189</v>
      </c>
      <c r="C460" s="4" t="s">
        <v>9457</v>
      </c>
      <c r="D460" s="4">
        <v>2000</v>
      </c>
      <c r="E460" s="4">
        <v>2000</v>
      </c>
      <c r="F460" s="4">
        <v>1061</v>
      </c>
      <c r="G460" s="7">
        <f t="shared" si="7"/>
        <v>1061</v>
      </c>
      <c r="H460" s="4" t="s">
        <v>9458</v>
      </c>
      <c r="I460" s="4">
        <v>7000</v>
      </c>
      <c r="J460" s="4" t="s">
        <v>98</v>
      </c>
      <c r="K460" s="4" t="s">
        <v>8</v>
      </c>
      <c r="M460" s="4" t="s">
        <v>73</v>
      </c>
    </row>
    <row r="461" spans="1:13" x14ac:dyDescent="0.2">
      <c r="A461" s="4">
        <v>3060660</v>
      </c>
      <c r="B461" s="4">
        <v>7217281</v>
      </c>
      <c r="C461" s="4" t="s">
        <v>9459</v>
      </c>
      <c r="D461" s="4">
        <v>2700</v>
      </c>
      <c r="E461" s="4">
        <v>2700</v>
      </c>
      <c r="F461" s="4">
        <v>2103.3000000000002</v>
      </c>
      <c r="G461" s="7">
        <f t="shared" si="7"/>
        <v>2103.3000000000002</v>
      </c>
      <c r="H461" s="4" t="s">
        <v>1973</v>
      </c>
      <c r="I461" s="4">
        <v>20000</v>
      </c>
      <c r="J461" s="4" t="s">
        <v>32</v>
      </c>
      <c r="K461" s="4" t="s">
        <v>22</v>
      </c>
      <c r="M461" s="4" t="s">
        <v>73</v>
      </c>
    </row>
    <row r="462" spans="1:13" x14ac:dyDescent="0.2">
      <c r="A462" s="4">
        <v>3060681</v>
      </c>
      <c r="B462" s="4">
        <v>212167</v>
      </c>
      <c r="C462" s="4" t="s">
        <v>9460</v>
      </c>
      <c r="D462" s="4">
        <v>2500</v>
      </c>
      <c r="E462" s="4">
        <v>2500</v>
      </c>
      <c r="F462" s="4">
        <v>750</v>
      </c>
      <c r="G462" s="7">
        <f t="shared" si="7"/>
        <v>750</v>
      </c>
      <c r="H462" s="4" t="s">
        <v>9461</v>
      </c>
      <c r="I462" s="4">
        <v>27000</v>
      </c>
      <c r="J462" s="4" t="s">
        <v>4</v>
      </c>
      <c r="K462" s="4" t="s">
        <v>13</v>
      </c>
      <c r="L462" s="4" t="s">
        <v>6</v>
      </c>
      <c r="M462" s="4" t="s">
        <v>64</v>
      </c>
    </row>
    <row r="463" spans="1:13" x14ac:dyDescent="0.2">
      <c r="A463" s="4">
        <v>3060674</v>
      </c>
      <c r="B463" s="4">
        <v>7474055</v>
      </c>
      <c r="C463" s="4" t="s">
        <v>9462</v>
      </c>
      <c r="D463" s="4">
        <v>1300</v>
      </c>
      <c r="E463" s="4">
        <v>1300</v>
      </c>
      <c r="F463" s="4">
        <v>114.4</v>
      </c>
      <c r="G463" s="7">
        <f t="shared" si="7"/>
        <v>114.40000000000009</v>
      </c>
      <c r="H463" s="4" t="s">
        <v>6745</v>
      </c>
      <c r="I463" s="4">
        <v>1000</v>
      </c>
      <c r="J463" s="4" t="s">
        <v>32</v>
      </c>
      <c r="K463" s="4" t="s">
        <v>5</v>
      </c>
      <c r="M463" s="4" t="s">
        <v>111</v>
      </c>
    </row>
    <row r="464" spans="1:13" x14ac:dyDescent="0.2">
      <c r="A464" s="4">
        <v>3060653</v>
      </c>
      <c r="B464" s="4">
        <v>8841036</v>
      </c>
      <c r="C464" s="4" t="s">
        <v>9463</v>
      </c>
      <c r="D464" s="4">
        <v>3000</v>
      </c>
      <c r="E464" s="4">
        <v>3000</v>
      </c>
      <c r="F464" s="4">
        <v>4.5</v>
      </c>
      <c r="G464" s="7">
        <f t="shared" si="7"/>
        <v>4.5</v>
      </c>
      <c r="H464" s="4" t="s">
        <v>7772</v>
      </c>
      <c r="I464" s="4">
        <v>15000</v>
      </c>
      <c r="J464" s="4" t="s">
        <v>4</v>
      </c>
      <c r="K464" s="4" t="s">
        <v>13</v>
      </c>
      <c r="L464" s="4" t="s">
        <v>6</v>
      </c>
      <c r="M464" s="4" t="s">
        <v>10</v>
      </c>
    </row>
    <row r="465" spans="1:13" x14ac:dyDescent="0.2">
      <c r="A465" s="4">
        <v>3060716</v>
      </c>
      <c r="B465" s="4">
        <v>8545251</v>
      </c>
      <c r="C465" s="4" t="s">
        <v>9464</v>
      </c>
      <c r="D465" s="4">
        <v>900</v>
      </c>
      <c r="E465" s="4">
        <v>0</v>
      </c>
      <c r="F465" s="4">
        <v>0</v>
      </c>
      <c r="G465" s="7">
        <f t="shared" si="7"/>
        <v>-900</v>
      </c>
      <c r="H465" s="4" t="s">
        <v>4298</v>
      </c>
      <c r="I465" s="4">
        <v>8000</v>
      </c>
      <c r="J465" s="4" t="s">
        <v>4</v>
      </c>
      <c r="K465" s="4" t="s">
        <v>13</v>
      </c>
      <c r="L465" s="4" t="s">
        <v>6</v>
      </c>
      <c r="M465" s="4" t="s">
        <v>47</v>
      </c>
    </row>
    <row r="466" spans="1:13" x14ac:dyDescent="0.2">
      <c r="A466" s="4">
        <v>3060758</v>
      </c>
      <c r="B466" s="4">
        <v>36057</v>
      </c>
      <c r="C466" s="4" t="s">
        <v>9465</v>
      </c>
      <c r="D466" s="4">
        <v>10000</v>
      </c>
      <c r="E466" s="4">
        <v>0</v>
      </c>
      <c r="F466" s="4">
        <v>11058</v>
      </c>
      <c r="G466" s="7">
        <f t="shared" si="7"/>
        <v>1058</v>
      </c>
      <c r="H466" s="4" t="s">
        <v>9466</v>
      </c>
      <c r="I466" s="4">
        <v>17000</v>
      </c>
      <c r="J466" s="4" t="s">
        <v>32</v>
      </c>
      <c r="K466" s="4" t="s">
        <v>16</v>
      </c>
      <c r="M466" s="4" t="s">
        <v>19</v>
      </c>
    </row>
    <row r="467" spans="1:13" x14ac:dyDescent="0.2">
      <c r="A467" s="4">
        <v>3060765</v>
      </c>
      <c r="B467" s="4">
        <v>1811706</v>
      </c>
      <c r="C467" s="4" t="s">
        <v>9467</v>
      </c>
      <c r="D467" s="4">
        <v>2000</v>
      </c>
      <c r="E467" s="4">
        <v>0</v>
      </c>
      <c r="F467" s="4">
        <v>0</v>
      </c>
      <c r="G467" s="7">
        <f t="shared" si="7"/>
        <v>-2000</v>
      </c>
      <c r="H467" s="4" t="s">
        <v>9468</v>
      </c>
      <c r="I467" s="4">
        <v>2600</v>
      </c>
      <c r="J467" s="4" t="s">
        <v>4</v>
      </c>
      <c r="K467" s="4" t="s">
        <v>13</v>
      </c>
      <c r="L467" s="4" t="s">
        <v>9</v>
      </c>
      <c r="M467" s="4" t="s">
        <v>35</v>
      </c>
    </row>
    <row r="468" spans="1:13" x14ac:dyDescent="0.2">
      <c r="A468" s="4">
        <v>3060569</v>
      </c>
      <c r="B468" s="4">
        <v>9225350</v>
      </c>
      <c r="C468" s="4" t="s">
        <v>9469</v>
      </c>
      <c r="D468" s="4">
        <v>1000</v>
      </c>
      <c r="E468" s="4">
        <v>1000</v>
      </c>
      <c r="F468" s="4">
        <v>20.5</v>
      </c>
      <c r="G468" s="7">
        <f t="shared" si="7"/>
        <v>20.5</v>
      </c>
      <c r="H468" s="4" t="s">
        <v>9101</v>
      </c>
      <c r="I468" s="4">
        <v>10000</v>
      </c>
      <c r="J468" s="4" t="s">
        <v>4</v>
      </c>
      <c r="K468" s="4" t="s">
        <v>22</v>
      </c>
      <c r="L468" s="4" t="s">
        <v>6</v>
      </c>
      <c r="M468" s="4" t="s">
        <v>12</v>
      </c>
    </row>
    <row r="469" spans="1:13" x14ac:dyDescent="0.2">
      <c r="A469" s="4">
        <v>3060583</v>
      </c>
      <c r="B469" s="4">
        <v>9225336</v>
      </c>
      <c r="C469" s="4" t="s">
        <v>9470</v>
      </c>
      <c r="D469" s="4">
        <v>1000</v>
      </c>
      <c r="E469" s="4">
        <v>1000</v>
      </c>
      <c r="F469" s="4">
        <v>2345</v>
      </c>
      <c r="G469" s="7">
        <f t="shared" si="7"/>
        <v>2345</v>
      </c>
      <c r="H469" s="4" t="s">
        <v>9471</v>
      </c>
      <c r="I469" s="4">
        <v>17000</v>
      </c>
      <c r="J469" s="4" t="s">
        <v>4</v>
      </c>
      <c r="K469" s="4" t="s">
        <v>22</v>
      </c>
      <c r="L469" s="4" t="s">
        <v>9</v>
      </c>
      <c r="M469" s="4" t="s">
        <v>25</v>
      </c>
    </row>
    <row r="470" spans="1:13" x14ac:dyDescent="0.2">
      <c r="A470" s="4">
        <v>3060940</v>
      </c>
      <c r="B470" s="4">
        <v>8507990</v>
      </c>
      <c r="C470" s="4" t="s">
        <v>9472</v>
      </c>
      <c r="D470" s="4">
        <v>1600</v>
      </c>
      <c r="E470" s="4">
        <v>1600</v>
      </c>
      <c r="F470" s="4">
        <v>832.8</v>
      </c>
      <c r="G470" s="7">
        <f t="shared" si="7"/>
        <v>832.80000000000018</v>
      </c>
      <c r="H470" s="4" t="s">
        <v>232</v>
      </c>
      <c r="I470" s="4">
        <v>2000</v>
      </c>
      <c r="J470" s="4" t="s">
        <v>98</v>
      </c>
      <c r="K470" s="4" t="s">
        <v>8</v>
      </c>
      <c r="M470" s="4" t="s">
        <v>19</v>
      </c>
    </row>
    <row r="471" spans="1:13" x14ac:dyDescent="0.2">
      <c r="A471" s="4">
        <v>3060954</v>
      </c>
      <c r="B471" s="4">
        <v>7497141</v>
      </c>
      <c r="C471" s="4" t="s">
        <v>9473</v>
      </c>
      <c r="D471" s="4">
        <v>4000</v>
      </c>
      <c r="E471" s="4">
        <v>4000</v>
      </c>
      <c r="F471" s="4">
        <v>3625.2</v>
      </c>
      <c r="G471" s="7">
        <f t="shared" si="7"/>
        <v>3625.2</v>
      </c>
      <c r="H471" s="4" t="s">
        <v>3464</v>
      </c>
      <c r="I471" s="4">
        <v>18000</v>
      </c>
      <c r="J471" s="4" t="s">
        <v>4</v>
      </c>
      <c r="K471" s="4" t="s">
        <v>22</v>
      </c>
      <c r="L471" s="4" t="s">
        <v>6</v>
      </c>
      <c r="M471" s="4" t="s">
        <v>24</v>
      </c>
    </row>
    <row r="472" spans="1:13" x14ac:dyDescent="0.2">
      <c r="A472" s="4">
        <v>3060219</v>
      </c>
      <c r="B472" s="4">
        <v>9225042</v>
      </c>
      <c r="C472" s="4" t="s">
        <v>9474</v>
      </c>
      <c r="D472" s="4">
        <v>1500</v>
      </c>
      <c r="E472" s="4">
        <v>0</v>
      </c>
      <c r="F472" s="4">
        <v>0</v>
      </c>
      <c r="G472" s="7">
        <f t="shared" si="7"/>
        <v>-1500</v>
      </c>
      <c r="H472" s="4" t="s">
        <v>9475</v>
      </c>
      <c r="I472" s="4">
        <v>7000</v>
      </c>
      <c r="J472" s="4" t="s">
        <v>4</v>
      </c>
      <c r="K472" s="4" t="s">
        <v>22</v>
      </c>
      <c r="L472" s="4" t="s">
        <v>9</v>
      </c>
      <c r="M472" s="4" t="s">
        <v>65</v>
      </c>
    </row>
    <row r="473" spans="1:13" x14ac:dyDescent="0.2">
      <c r="A473" s="4">
        <v>3061003</v>
      </c>
      <c r="B473" s="4">
        <v>7505548</v>
      </c>
      <c r="C473" s="4" t="s">
        <v>9476</v>
      </c>
      <c r="D473" s="4">
        <v>2000</v>
      </c>
      <c r="E473" s="4">
        <v>2000</v>
      </c>
      <c r="F473" s="4">
        <v>155</v>
      </c>
      <c r="G473" s="7">
        <f t="shared" si="7"/>
        <v>155</v>
      </c>
      <c r="H473" s="4" t="s">
        <v>9477</v>
      </c>
      <c r="I473" s="4">
        <v>30000</v>
      </c>
      <c r="J473" s="4" t="s">
        <v>32</v>
      </c>
      <c r="K473" s="4" t="s">
        <v>8</v>
      </c>
      <c r="M473" s="4" t="s">
        <v>25</v>
      </c>
    </row>
    <row r="474" spans="1:13" x14ac:dyDescent="0.2">
      <c r="A474" s="4">
        <v>3061010</v>
      </c>
      <c r="B474" s="4">
        <v>4602032</v>
      </c>
      <c r="C474" s="4" t="s">
        <v>9478</v>
      </c>
      <c r="D474" s="4">
        <v>3000</v>
      </c>
      <c r="E474" s="4">
        <v>3000</v>
      </c>
      <c r="F474" s="4">
        <v>4.5</v>
      </c>
      <c r="G474" s="7">
        <f t="shared" si="7"/>
        <v>4.5</v>
      </c>
      <c r="H474" s="4" t="s">
        <v>164</v>
      </c>
      <c r="I474" s="4">
        <v>4000</v>
      </c>
      <c r="J474" s="4" t="s">
        <v>4</v>
      </c>
      <c r="K474" s="4" t="s">
        <v>13</v>
      </c>
      <c r="L474" s="4" t="s">
        <v>6</v>
      </c>
      <c r="M474" s="4" t="s">
        <v>47</v>
      </c>
    </row>
    <row r="475" spans="1:13" x14ac:dyDescent="0.2">
      <c r="A475" s="4">
        <v>3059799</v>
      </c>
      <c r="B475" s="4">
        <v>9224797</v>
      </c>
      <c r="C475" s="4" t="s">
        <v>9479</v>
      </c>
      <c r="D475" s="4">
        <v>500</v>
      </c>
      <c r="E475" s="4">
        <v>500</v>
      </c>
      <c r="F475" s="4">
        <v>0.15</v>
      </c>
      <c r="G475" s="7">
        <f t="shared" si="7"/>
        <v>0.14999999999997726</v>
      </c>
      <c r="H475" s="4" t="s">
        <v>9480</v>
      </c>
      <c r="I475" s="4">
        <v>15500</v>
      </c>
      <c r="J475" s="4" t="s">
        <v>4</v>
      </c>
      <c r="K475" s="4" t="s">
        <v>8</v>
      </c>
      <c r="L475" s="4" t="s">
        <v>6</v>
      </c>
      <c r="M475" s="4" t="s">
        <v>20</v>
      </c>
    </row>
    <row r="476" spans="1:13" x14ac:dyDescent="0.2">
      <c r="A476" s="4">
        <v>3061094</v>
      </c>
      <c r="B476" s="4">
        <v>8730884</v>
      </c>
      <c r="C476" s="4" t="s">
        <v>9481</v>
      </c>
      <c r="D476" s="4">
        <v>5000</v>
      </c>
      <c r="E476" s="4">
        <v>5000</v>
      </c>
      <c r="F476" s="4">
        <v>4650</v>
      </c>
      <c r="G476" s="7">
        <f t="shared" si="7"/>
        <v>4650</v>
      </c>
      <c r="H476" s="4" t="s">
        <v>771</v>
      </c>
      <c r="I476" s="4">
        <v>30000</v>
      </c>
      <c r="J476" s="4" t="s">
        <v>4</v>
      </c>
      <c r="K476" s="4" t="s">
        <v>8</v>
      </c>
      <c r="L476" s="4" t="s">
        <v>6</v>
      </c>
      <c r="M476" s="4" t="s">
        <v>25</v>
      </c>
    </row>
    <row r="477" spans="1:13" x14ac:dyDescent="0.2">
      <c r="A477" s="4">
        <v>3061164</v>
      </c>
      <c r="B477" s="4">
        <v>547890</v>
      </c>
      <c r="C477" s="4" t="s">
        <v>9482</v>
      </c>
      <c r="D477" s="4">
        <v>3400</v>
      </c>
      <c r="E477" s="4">
        <v>0</v>
      </c>
      <c r="F477" s="4">
        <v>3168.63</v>
      </c>
      <c r="G477" s="7">
        <f t="shared" si="7"/>
        <v>-231.36999999999989</v>
      </c>
      <c r="H477" s="4" t="s">
        <v>9483</v>
      </c>
      <c r="I477" s="4">
        <v>15000</v>
      </c>
      <c r="J477" s="4" t="s">
        <v>4</v>
      </c>
      <c r="K477" s="4" t="s">
        <v>8</v>
      </c>
      <c r="M477" s="4" t="s">
        <v>25</v>
      </c>
    </row>
    <row r="478" spans="1:13" x14ac:dyDescent="0.2">
      <c r="A478" s="4">
        <v>3061122</v>
      </c>
      <c r="B478" s="4">
        <v>9225721</v>
      </c>
      <c r="C478" s="4" t="s">
        <v>9484</v>
      </c>
      <c r="D478" s="4">
        <v>2000</v>
      </c>
      <c r="E478" s="4">
        <v>2000</v>
      </c>
      <c r="F478" s="4">
        <v>1.4</v>
      </c>
      <c r="G478" s="7">
        <f t="shared" si="7"/>
        <v>1.4000000000000909</v>
      </c>
      <c r="H478" s="4" t="s">
        <v>9485</v>
      </c>
      <c r="I478" s="4">
        <v>12000</v>
      </c>
      <c r="J478" s="4" t="s">
        <v>4</v>
      </c>
      <c r="K478" s="4" t="s">
        <v>13</v>
      </c>
      <c r="L478" s="4" t="s">
        <v>6</v>
      </c>
      <c r="M478" s="4" t="s">
        <v>25</v>
      </c>
    </row>
    <row r="479" spans="1:13" x14ac:dyDescent="0.2">
      <c r="A479" s="4">
        <v>3060611</v>
      </c>
      <c r="B479" s="4">
        <v>8294280</v>
      </c>
      <c r="C479" s="4" t="s">
        <v>9486</v>
      </c>
      <c r="D479" s="4">
        <v>2000</v>
      </c>
      <c r="E479" s="4">
        <v>2000</v>
      </c>
      <c r="F479" s="4">
        <v>456</v>
      </c>
      <c r="G479" s="7">
        <f t="shared" si="7"/>
        <v>456</v>
      </c>
      <c r="H479" s="4" t="s">
        <v>9487</v>
      </c>
      <c r="I479" s="4">
        <v>13000</v>
      </c>
      <c r="J479" s="4" t="s">
        <v>4</v>
      </c>
      <c r="K479" s="4" t="s">
        <v>8</v>
      </c>
      <c r="L479" s="4" t="s">
        <v>6</v>
      </c>
      <c r="M479" s="4" t="s">
        <v>48</v>
      </c>
    </row>
    <row r="480" spans="1:13" x14ac:dyDescent="0.2">
      <c r="A480" s="4">
        <v>3061227</v>
      </c>
      <c r="B480" s="4">
        <v>6310655</v>
      </c>
      <c r="C480" s="4" t="s">
        <v>9488</v>
      </c>
      <c r="D480" s="4">
        <v>1550</v>
      </c>
      <c r="E480" s="4">
        <v>1550</v>
      </c>
      <c r="F480" s="4">
        <v>23.56</v>
      </c>
      <c r="G480" s="7">
        <f t="shared" si="7"/>
        <v>23.559999999999945</v>
      </c>
      <c r="H480" s="4" t="s">
        <v>5851</v>
      </c>
      <c r="I480" s="4">
        <v>1450</v>
      </c>
      <c r="J480" s="4" t="s">
        <v>4</v>
      </c>
      <c r="K480" s="4" t="s">
        <v>13</v>
      </c>
      <c r="L480" s="4" t="s">
        <v>6</v>
      </c>
      <c r="M480" s="4" t="s">
        <v>64</v>
      </c>
    </row>
    <row r="481" spans="1:13" x14ac:dyDescent="0.2">
      <c r="A481" s="4">
        <v>3061255</v>
      </c>
      <c r="B481" s="4">
        <v>580138</v>
      </c>
      <c r="C481" s="4" t="s">
        <v>9489</v>
      </c>
      <c r="D481" s="4">
        <v>8100</v>
      </c>
      <c r="E481" s="4">
        <v>8100</v>
      </c>
      <c r="F481" s="4">
        <v>1863</v>
      </c>
      <c r="G481" s="7">
        <f t="shared" si="7"/>
        <v>1863</v>
      </c>
      <c r="H481" s="4" t="s">
        <v>1785</v>
      </c>
      <c r="I481" s="4">
        <v>20000</v>
      </c>
      <c r="J481" s="4" t="s">
        <v>4</v>
      </c>
      <c r="K481" s="4" t="s">
        <v>13</v>
      </c>
      <c r="L481" s="4" t="s">
        <v>6</v>
      </c>
      <c r="M481" s="4" t="s">
        <v>40</v>
      </c>
    </row>
    <row r="482" spans="1:13" x14ac:dyDescent="0.2">
      <c r="A482" s="4">
        <v>3061213</v>
      </c>
      <c r="B482" s="4">
        <v>8405916</v>
      </c>
      <c r="C482" s="4" t="s">
        <v>9490</v>
      </c>
      <c r="D482" s="4">
        <v>1000</v>
      </c>
      <c r="E482" s="4">
        <v>1000</v>
      </c>
      <c r="F482" s="4">
        <v>0.1</v>
      </c>
      <c r="G482" s="7">
        <f t="shared" si="7"/>
        <v>0.10000000000002274</v>
      </c>
      <c r="H482" s="4" t="s">
        <v>3286</v>
      </c>
      <c r="I482" s="4">
        <v>15000</v>
      </c>
      <c r="J482" s="4" t="s">
        <v>4</v>
      </c>
      <c r="K482" s="4" t="s">
        <v>13</v>
      </c>
      <c r="L482" s="4" t="s">
        <v>6</v>
      </c>
      <c r="M482" s="4" t="s">
        <v>111</v>
      </c>
    </row>
    <row r="483" spans="1:13" x14ac:dyDescent="0.2">
      <c r="A483" s="4">
        <v>3061129</v>
      </c>
      <c r="B483" s="4">
        <v>6067545</v>
      </c>
      <c r="C483" s="4" t="s">
        <v>9491</v>
      </c>
      <c r="D483" s="4">
        <v>1500</v>
      </c>
      <c r="E483" s="4">
        <v>1500</v>
      </c>
      <c r="F483" s="4">
        <v>726.75</v>
      </c>
      <c r="G483" s="7">
        <f t="shared" si="7"/>
        <v>726.75</v>
      </c>
      <c r="H483" s="4" t="s">
        <v>4693</v>
      </c>
      <c r="I483" s="4">
        <v>4000</v>
      </c>
      <c r="J483" s="4" t="s">
        <v>4</v>
      </c>
      <c r="K483" s="4" t="s">
        <v>8</v>
      </c>
      <c r="L483" s="4" t="s">
        <v>6</v>
      </c>
      <c r="M483" s="4" t="s">
        <v>17</v>
      </c>
    </row>
    <row r="484" spans="1:13" x14ac:dyDescent="0.2">
      <c r="A484" s="4">
        <v>3061080</v>
      </c>
      <c r="B484" s="4">
        <v>9185856</v>
      </c>
      <c r="C484" s="4" t="s">
        <v>9492</v>
      </c>
      <c r="D484" s="4">
        <v>1500</v>
      </c>
      <c r="E484" s="4">
        <v>1500</v>
      </c>
      <c r="F484" s="4">
        <v>541.5</v>
      </c>
      <c r="G484" s="7">
        <f t="shared" si="7"/>
        <v>541.5</v>
      </c>
      <c r="H484" s="4" t="s">
        <v>9493</v>
      </c>
      <c r="I484" s="4">
        <v>12000</v>
      </c>
      <c r="J484" s="4" t="s">
        <v>21</v>
      </c>
      <c r="K484" s="4" t="s">
        <v>13</v>
      </c>
      <c r="M484" s="4" t="s">
        <v>20</v>
      </c>
    </row>
    <row r="485" spans="1:13" x14ac:dyDescent="0.2">
      <c r="A485" s="4">
        <v>3061311</v>
      </c>
      <c r="B485" s="4">
        <v>7747083</v>
      </c>
      <c r="C485" s="4" t="s">
        <v>9494</v>
      </c>
      <c r="D485" s="4">
        <v>1100</v>
      </c>
      <c r="E485" s="4">
        <v>1100</v>
      </c>
      <c r="F485" s="4">
        <v>188.1</v>
      </c>
      <c r="G485" s="7">
        <f t="shared" si="7"/>
        <v>188.09999999999991</v>
      </c>
      <c r="H485" s="4" t="s">
        <v>9495</v>
      </c>
      <c r="I485" s="4">
        <v>15000</v>
      </c>
      <c r="J485" s="4" t="s">
        <v>4</v>
      </c>
      <c r="K485" s="4" t="s">
        <v>13</v>
      </c>
      <c r="L485" s="4" t="s">
        <v>6</v>
      </c>
      <c r="M485" s="4" t="s">
        <v>64</v>
      </c>
    </row>
    <row r="486" spans="1:13" x14ac:dyDescent="0.2">
      <c r="A486" s="4">
        <v>3061318</v>
      </c>
      <c r="B486" s="4">
        <v>53789</v>
      </c>
      <c r="C486" s="4" t="s">
        <v>9496</v>
      </c>
      <c r="D486" s="4">
        <v>10000</v>
      </c>
      <c r="E486" s="4">
        <v>0</v>
      </c>
      <c r="F486" s="4">
        <v>0</v>
      </c>
      <c r="G486" s="7">
        <f t="shared" si="7"/>
        <v>-10000</v>
      </c>
      <c r="H486" s="4" t="s">
        <v>2451</v>
      </c>
      <c r="I486" s="4">
        <v>25000</v>
      </c>
      <c r="J486" s="4" t="s">
        <v>4</v>
      </c>
      <c r="K486" s="4" t="s">
        <v>13</v>
      </c>
      <c r="L486" s="4" t="s">
        <v>6</v>
      </c>
      <c r="M486" s="4" t="s">
        <v>25</v>
      </c>
    </row>
    <row r="487" spans="1:13" x14ac:dyDescent="0.2">
      <c r="A487" s="4">
        <v>3061339</v>
      </c>
      <c r="B487" s="4">
        <v>6180658</v>
      </c>
      <c r="C487" s="4" t="s">
        <v>9497</v>
      </c>
      <c r="D487" s="4">
        <v>3500</v>
      </c>
      <c r="E487" s="4">
        <v>0</v>
      </c>
      <c r="F487" s="4">
        <v>1995</v>
      </c>
      <c r="G487" s="7">
        <f t="shared" si="7"/>
        <v>-1505</v>
      </c>
      <c r="H487" s="4" t="s">
        <v>3033</v>
      </c>
      <c r="I487" s="4">
        <v>15000</v>
      </c>
      <c r="J487" s="4" t="s">
        <v>4</v>
      </c>
      <c r="K487" s="4" t="s">
        <v>13</v>
      </c>
      <c r="L487" s="4" t="s">
        <v>6</v>
      </c>
      <c r="M487" s="4" t="s">
        <v>12</v>
      </c>
    </row>
    <row r="488" spans="1:13" x14ac:dyDescent="0.2">
      <c r="A488" s="4">
        <v>3061262</v>
      </c>
      <c r="B488" s="4">
        <v>431437</v>
      </c>
      <c r="C488" s="4" t="s">
        <v>9498</v>
      </c>
      <c r="D488" s="4">
        <v>1000</v>
      </c>
      <c r="E488" s="4">
        <v>1000</v>
      </c>
      <c r="F488" s="4">
        <v>38</v>
      </c>
      <c r="G488" s="7">
        <f t="shared" si="7"/>
        <v>38</v>
      </c>
      <c r="H488" s="4" t="s">
        <v>5559</v>
      </c>
      <c r="I488" s="4">
        <v>13000</v>
      </c>
      <c r="J488" s="4" t="s">
        <v>4</v>
      </c>
      <c r="K488" s="4" t="s">
        <v>8</v>
      </c>
      <c r="L488" s="4" t="s">
        <v>6</v>
      </c>
      <c r="M488" s="4" t="s">
        <v>23</v>
      </c>
    </row>
    <row r="489" spans="1:13" x14ac:dyDescent="0.2">
      <c r="A489" s="4">
        <v>3061360</v>
      </c>
      <c r="B489" s="4">
        <v>84362</v>
      </c>
      <c r="C489" s="4" t="s">
        <v>9499</v>
      </c>
      <c r="D489" s="4">
        <v>500</v>
      </c>
      <c r="E489" s="4">
        <v>0</v>
      </c>
      <c r="F489" s="4">
        <v>0</v>
      </c>
      <c r="G489" s="7">
        <f t="shared" si="7"/>
        <v>-500</v>
      </c>
      <c r="H489" s="4" t="s">
        <v>9500</v>
      </c>
      <c r="I489" s="4">
        <v>3500</v>
      </c>
      <c r="J489" s="4" t="s">
        <v>4</v>
      </c>
      <c r="K489" s="4" t="s">
        <v>5</v>
      </c>
      <c r="L489" s="4" t="s">
        <v>9</v>
      </c>
      <c r="M489" s="4" t="s">
        <v>20</v>
      </c>
    </row>
    <row r="490" spans="1:13" x14ac:dyDescent="0.2">
      <c r="A490" s="4">
        <v>3061395</v>
      </c>
      <c r="B490" s="4">
        <v>6465985</v>
      </c>
      <c r="C490" s="4" t="s">
        <v>9501</v>
      </c>
      <c r="D490" s="4">
        <v>2500</v>
      </c>
      <c r="E490" s="4">
        <v>2500</v>
      </c>
      <c r="F490" s="4">
        <v>90.26</v>
      </c>
      <c r="G490" s="7">
        <f t="shared" si="7"/>
        <v>90.260000000000218</v>
      </c>
      <c r="H490" s="4" t="s">
        <v>7518</v>
      </c>
      <c r="I490" s="4">
        <v>30000</v>
      </c>
      <c r="J490" s="4" t="s">
        <v>4</v>
      </c>
      <c r="K490" s="4" t="s">
        <v>22</v>
      </c>
      <c r="M490" s="4" t="s">
        <v>12</v>
      </c>
    </row>
    <row r="491" spans="1:13" x14ac:dyDescent="0.2">
      <c r="A491" s="4">
        <v>3061458</v>
      </c>
      <c r="B491" s="4">
        <v>491357</v>
      </c>
      <c r="C491" s="4" t="s">
        <v>9502</v>
      </c>
      <c r="D491" s="4">
        <v>1500</v>
      </c>
      <c r="E491" s="4">
        <v>1500</v>
      </c>
      <c r="F491" s="4">
        <v>27.08</v>
      </c>
      <c r="G491" s="7">
        <f t="shared" si="7"/>
        <v>27.079999999999927</v>
      </c>
      <c r="H491" s="4" t="s">
        <v>2900</v>
      </c>
      <c r="I491" s="4">
        <v>10200</v>
      </c>
      <c r="J491" s="4" t="s">
        <v>4</v>
      </c>
      <c r="K491" s="4" t="s">
        <v>8</v>
      </c>
      <c r="L491" s="4" t="s">
        <v>6</v>
      </c>
      <c r="M491" s="4" t="s">
        <v>111</v>
      </c>
    </row>
    <row r="492" spans="1:13" x14ac:dyDescent="0.2">
      <c r="A492" s="4">
        <v>3061451</v>
      </c>
      <c r="B492" s="4">
        <v>1783555</v>
      </c>
      <c r="C492" s="4" t="s">
        <v>9503</v>
      </c>
      <c r="D492" s="4">
        <v>3000</v>
      </c>
      <c r="E492" s="4">
        <v>3000</v>
      </c>
      <c r="F492" s="4">
        <v>120</v>
      </c>
      <c r="G492" s="7">
        <f t="shared" si="7"/>
        <v>120</v>
      </c>
      <c r="H492" s="4" t="s">
        <v>1470</v>
      </c>
      <c r="I492" s="4">
        <v>25000</v>
      </c>
      <c r="J492" s="4" t="s">
        <v>32</v>
      </c>
      <c r="K492" s="4" t="s">
        <v>8</v>
      </c>
      <c r="M492" s="4" t="s">
        <v>76</v>
      </c>
    </row>
    <row r="493" spans="1:13" x14ac:dyDescent="0.2">
      <c r="A493" s="4">
        <v>3061472</v>
      </c>
      <c r="B493" s="4">
        <v>33183</v>
      </c>
      <c r="C493" s="4" t="s">
        <v>9504</v>
      </c>
      <c r="D493" s="4">
        <v>500</v>
      </c>
      <c r="E493" s="4">
        <v>500</v>
      </c>
      <c r="F493" s="4">
        <v>0.15</v>
      </c>
      <c r="G493" s="7">
        <f t="shared" si="7"/>
        <v>0.14999999999997726</v>
      </c>
      <c r="H493" s="4" t="s">
        <v>9505</v>
      </c>
      <c r="I493" s="4">
        <v>8700</v>
      </c>
      <c r="J493" s="4" t="s">
        <v>4</v>
      </c>
      <c r="K493" s="4" t="s">
        <v>13</v>
      </c>
      <c r="L493" s="4" t="s">
        <v>6</v>
      </c>
      <c r="M493" s="4" t="s">
        <v>186</v>
      </c>
    </row>
    <row r="494" spans="1:13" x14ac:dyDescent="0.2">
      <c r="A494" s="4">
        <v>3061486</v>
      </c>
      <c r="B494" s="4">
        <v>1748394</v>
      </c>
      <c r="C494" s="4" t="s">
        <v>9506</v>
      </c>
      <c r="D494" s="4">
        <v>10000</v>
      </c>
      <c r="E494" s="4">
        <v>10000</v>
      </c>
      <c r="F494" s="4">
        <v>3159</v>
      </c>
      <c r="G494" s="7">
        <f t="shared" si="7"/>
        <v>3159</v>
      </c>
      <c r="H494" s="4" t="s">
        <v>5592</v>
      </c>
      <c r="I494" s="4">
        <v>17000</v>
      </c>
      <c r="J494" s="4" t="s">
        <v>4</v>
      </c>
      <c r="K494" s="4" t="s">
        <v>13</v>
      </c>
      <c r="L494" s="4" t="s">
        <v>6</v>
      </c>
      <c r="M494" s="4" t="s">
        <v>25</v>
      </c>
    </row>
    <row r="495" spans="1:13" x14ac:dyDescent="0.2">
      <c r="A495" s="4">
        <v>3061332</v>
      </c>
      <c r="B495" s="4">
        <v>8187369</v>
      </c>
      <c r="C495" s="4" t="s">
        <v>9507</v>
      </c>
      <c r="D495" s="4">
        <v>1000</v>
      </c>
      <c r="E495" s="4">
        <v>1000</v>
      </c>
      <c r="F495" s="4">
        <v>0.2</v>
      </c>
      <c r="G495" s="7">
        <f t="shared" si="7"/>
        <v>0.20000000000004547</v>
      </c>
      <c r="H495" s="4" t="s">
        <v>5960</v>
      </c>
      <c r="I495" s="4">
        <v>10</v>
      </c>
      <c r="J495" s="4" t="s">
        <v>4</v>
      </c>
      <c r="K495" s="4" t="s">
        <v>8</v>
      </c>
      <c r="L495" s="4" t="s">
        <v>6</v>
      </c>
      <c r="M495" s="4" t="s">
        <v>186</v>
      </c>
    </row>
    <row r="496" spans="1:13" x14ac:dyDescent="0.2">
      <c r="A496" s="4">
        <v>3061549</v>
      </c>
      <c r="B496" s="4">
        <v>8405916</v>
      </c>
      <c r="C496" s="4" t="s">
        <v>9508</v>
      </c>
      <c r="D496" s="4">
        <v>1500</v>
      </c>
      <c r="E496" s="4">
        <v>1500</v>
      </c>
      <c r="F496" s="4">
        <v>855</v>
      </c>
      <c r="G496" s="7">
        <f t="shared" si="7"/>
        <v>855</v>
      </c>
      <c r="H496" s="4" t="s">
        <v>3286</v>
      </c>
      <c r="I496" s="4">
        <v>15000</v>
      </c>
      <c r="J496" s="4" t="s">
        <v>4</v>
      </c>
      <c r="K496" s="4" t="s">
        <v>13</v>
      </c>
      <c r="L496" s="4" t="s">
        <v>6</v>
      </c>
      <c r="M496" s="4" t="s">
        <v>111</v>
      </c>
    </row>
    <row r="497" spans="1:13" x14ac:dyDescent="0.2">
      <c r="A497" s="4">
        <v>3061556</v>
      </c>
      <c r="B497" s="4">
        <v>491357</v>
      </c>
      <c r="C497" s="4" t="s">
        <v>9509</v>
      </c>
      <c r="D497" s="4">
        <v>2500</v>
      </c>
      <c r="E497" s="4">
        <v>2500</v>
      </c>
      <c r="F497" s="4">
        <v>42.75</v>
      </c>
      <c r="G497" s="7">
        <f t="shared" si="7"/>
        <v>42.75</v>
      </c>
      <c r="H497" s="4" t="s">
        <v>2900</v>
      </c>
      <c r="I497" s="4">
        <v>10200</v>
      </c>
      <c r="J497" s="4" t="s">
        <v>4</v>
      </c>
      <c r="K497" s="4" t="s">
        <v>8</v>
      </c>
      <c r="L497" s="4" t="s">
        <v>6</v>
      </c>
      <c r="M497" s="4" t="s">
        <v>111</v>
      </c>
    </row>
    <row r="498" spans="1:13" x14ac:dyDescent="0.2">
      <c r="A498" s="4">
        <v>3061528</v>
      </c>
      <c r="B498" s="4">
        <v>7539085</v>
      </c>
      <c r="C498" s="4" t="s">
        <v>9510</v>
      </c>
      <c r="D498" s="4">
        <v>500</v>
      </c>
      <c r="E498" s="4">
        <v>500</v>
      </c>
      <c r="F498" s="4">
        <v>0.35</v>
      </c>
      <c r="G498" s="7">
        <f t="shared" si="7"/>
        <v>0.35000000000002274</v>
      </c>
      <c r="H498" s="4" t="s">
        <v>9511</v>
      </c>
      <c r="I498" s="4">
        <v>15000</v>
      </c>
      <c r="J498" s="4" t="s">
        <v>4</v>
      </c>
      <c r="K498" s="4" t="s">
        <v>8</v>
      </c>
      <c r="L498" s="4" t="s">
        <v>201</v>
      </c>
      <c r="M498" s="4" t="s">
        <v>76</v>
      </c>
    </row>
    <row r="499" spans="1:13" x14ac:dyDescent="0.2">
      <c r="A499" s="4">
        <v>3061374</v>
      </c>
      <c r="B499" s="4">
        <v>6107592</v>
      </c>
      <c r="C499" s="4" t="s">
        <v>9512</v>
      </c>
      <c r="D499" s="4">
        <v>1000</v>
      </c>
      <c r="E499" s="4">
        <v>1000</v>
      </c>
      <c r="F499" s="4">
        <v>1.5</v>
      </c>
      <c r="G499" s="7">
        <f t="shared" si="7"/>
        <v>1.5</v>
      </c>
      <c r="H499" s="4" t="s">
        <v>9513</v>
      </c>
      <c r="I499" s="4">
        <v>15000</v>
      </c>
      <c r="J499" s="4" t="s">
        <v>72</v>
      </c>
      <c r="K499" s="4" t="s">
        <v>13</v>
      </c>
      <c r="M499" s="4" t="s">
        <v>25</v>
      </c>
    </row>
    <row r="500" spans="1:13" x14ac:dyDescent="0.2">
      <c r="A500" s="4">
        <v>3061612</v>
      </c>
      <c r="B500" s="4">
        <v>491357</v>
      </c>
      <c r="C500" s="4" t="s">
        <v>9514</v>
      </c>
      <c r="D500" s="4">
        <v>3500</v>
      </c>
      <c r="E500" s="4">
        <v>0</v>
      </c>
      <c r="F500" s="4">
        <v>0</v>
      </c>
      <c r="G500" s="7">
        <f t="shared" si="7"/>
        <v>-3500</v>
      </c>
      <c r="H500" s="4" t="s">
        <v>2900</v>
      </c>
      <c r="I500" s="4">
        <v>10200</v>
      </c>
      <c r="J500" s="4" t="s">
        <v>4</v>
      </c>
      <c r="K500" s="4" t="s">
        <v>8</v>
      </c>
      <c r="L500" s="4" t="s">
        <v>6</v>
      </c>
      <c r="M500" s="4" t="s">
        <v>111</v>
      </c>
    </row>
    <row r="501" spans="1:13" x14ac:dyDescent="0.2">
      <c r="A501" s="4">
        <v>3061584</v>
      </c>
      <c r="B501" s="4">
        <v>9226638</v>
      </c>
      <c r="C501" s="4" t="s">
        <v>9515</v>
      </c>
      <c r="D501" s="4">
        <v>3000</v>
      </c>
      <c r="E501" s="4">
        <v>3000</v>
      </c>
      <c r="F501" s="4">
        <v>58.5</v>
      </c>
      <c r="G501" s="7">
        <f t="shared" si="7"/>
        <v>58.5</v>
      </c>
      <c r="H501" s="4" t="s">
        <v>9294</v>
      </c>
      <c r="I501" s="4">
        <v>17000</v>
      </c>
      <c r="J501" s="4" t="s">
        <v>98</v>
      </c>
      <c r="K501" s="4" t="s">
        <v>8</v>
      </c>
      <c r="M501" s="4" t="s">
        <v>111</v>
      </c>
    </row>
    <row r="502" spans="1:13" x14ac:dyDescent="0.2">
      <c r="A502" s="4">
        <v>3061640</v>
      </c>
      <c r="B502" s="4">
        <v>1836178</v>
      </c>
      <c r="C502" s="4" t="s">
        <v>9516</v>
      </c>
      <c r="D502" s="4">
        <v>10000</v>
      </c>
      <c r="E502" s="4">
        <v>10000</v>
      </c>
      <c r="F502" s="4">
        <v>7600</v>
      </c>
      <c r="G502" s="7">
        <f t="shared" si="7"/>
        <v>7600</v>
      </c>
      <c r="H502" s="4" t="s">
        <v>6709</v>
      </c>
      <c r="I502" s="4">
        <v>13000</v>
      </c>
      <c r="J502" s="4" t="s">
        <v>32</v>
      </c>
      <c r="K502" s="4" t="s">
        <v>8</v>
      </c>
      <c r="M502" s="4" t="s">
        <v>64</v>
      </c>
    </row>
    <row r="503" spans="1:13" x14ac:dyDescent="0.2">
      <c r="A503" s="4">
        <v>3061633</v>
      </c>
      <c r="B503" s="4">
        <v>8404852</v>
      </c>
      <c r="C503" s="4" t="s">
        <v>9517</v>
      </c>
      <c r="D503" s="4">
        <v>10000</v>
      </c>
      <c r="E503" s="4">
        <v>10000</v>
      </c>
      <c r="F503" s="4">
        <v>8360</v>
      </c>
      <c r="G503" s="7">
        <f t="shared" si="7"/>
        <v>8360</v>
      </c>
      <c r="H503" s="4" t="s">
        <v>3213</v>
      </c>
      <c r="I503" s="4">
        <v>22000</v>
      </c>
      <c r="J503" s="4" t="s">
        <v>4</v>
      </c>
      <c r="K503" s="4" t="s">
        <v>13</v>
      </c>
      <c r="L503" s="4" t="s">
        <v>14</v>
      </c>
      <c r="M503" s="4" t="s">
        <v>25</v>
      </c>
    </row>
    <row r="504" spans="1:13" x14ac:dyDescent="0.2">
      <c r="A504" s="4">
        <v>3061654</v>
      </c>
      <c r="B504" s="4">
        <v>111545</v>
      </c>
      <c r="C504" s="4" t="s">
        <v>9518</v>
      </c>
      <c r="D504" s="4">
        <v>500</v>
      </c>
      <c r="E504" s="4">
        <v>500</v>
      </c>
      <c r="F504" s="4">
        <v>240</v>
      </c>
      <c r="G504" s="7">
        <f t="shared" si="7"/>
        <v>240</v>
      </c>
      <c r="H504" s="4" t="s">
        <v>9519</v>
      </c>
      <c r="I504" s="4">
        <v>8000</v>
      </c>
      <c r="J504" s="4" t="s">
        <v>4</v>
      </c>
      <c r="K504" s="4" t="s">
        <v>8</v>
      </c>
      <c r="L504" s="4" t="s">
        <v>6</v>
      </c>
      <c r="M504" s="4" t="s">
        <v>40</v>
      </c>
    </row>
    <row r="505" spans="1:13" x14ac:dyDescent="0.2">
      <c r="A505" s="4">
        <v>3061738</v>
      </c>
      <c r="B505" s="4">
        <v>5682349</v>
      </c>
      <c r="C505" s="4" t="s">
        <v>9520</v>
      </c>
      <c r="D505" s="4">
        <v>2000</v>
      </c>
      <c r="E505" s="4">
        <v>0</v>
      </c>
      <c r="F505" s="4">
        <v>0</v>
      </c>
      <c r="G505" s="7">
        <f t="shared" si="7"/>
        <v>-2000</v>
      </c>
      <c r="H505" s="4" t="s">
        <v>4825</v>
      </c>
      <c r="I505" s="4">
        <v>9000</v>
      </c>
      <c r="J505" s="4" t="s">
        <v>4</v>
      </c>
      <c r="K505" s="4" t="s">
        <v>13</v>
      </c>
      <c r="L505" s="4" t="s">
        <v>9</v>
      </c>
      <c r="M505" s="4" t="s">
        <v>20</v>
      </c>
    </row>
    <row r="506" spans="1:13" x14ac:dyDescent="0.2">
      <c r="A506" s="4">
        <v>3061752</v>
      </c>
      <c r="B506" s="4">
        <v>8747670</v>
      </c>
      <c r="C506" s="4" t="s">
        <v>9521</v>
      </c>
      <c r="D506" s="4">
        <v>1000</v>
      </c>
      <c r="E506" s="4">
        <v>1000</v>
      </c>
      <c r="F506" s="4">
        <v>0.6</v>
      </c>
      <c r="G506" s="7">
        <f t="shared" si="7"/>
        <v>0.60000000000002274</v>
      </c>
      <c r="H506" s="4" t="s">
        <v>3317</v>
      </c>
      <c r="I506" s="4">
        <v>22000</v>
      </c>
      <c r="J506" s="4" t="s">
        <v>4</v>
      </c>
      <c r="K506" s="4" t="s">
        <v>13</v>
      </c>
      <c r="L506" s="4" t="s">
        <v>6</v>
      </c>
      <c r="M506" s="4" t="s">
        <v>19</v>
      </c>
    </row>
    <row r="507" spans="1:13" x14ac:dyDescent="0.2">
      <c r="A507" s="4">
        <v>3060807</v>
      </c>
      <c r="B507" s="4">
        <v>9225462</v>
      </c>
      <c r="C507" s="4" t="s">
        <v>9522</v>
      </c>
      <c r="D507" s="4">
        <v>1000</v>
      </c>
      <c r="E507" s="4">
        <v>0</v>
      </c>
      <c r="F507" s="4">
        <v>0</v>
      </c>
      <c r="G507" s="7">
        <f t="shared" si="7"/>
        <v>-1000</v>
      </c>
      <c r="H507" s="4" t="s">
        <v>2098</v>
      </c>
      <c r="I507" s="4">
        <v>860</v>
      </c>
      <c r="J507" s="4" t="s">
        <v>98</v>
      </c>
      <c r="K507" s="4" t="s">
        <v>8</v>
      </c>
      <c r="M507" s="4" t="s">
        <v>20</v>
      </c>
    </row>
    <row r="508" spans="1:13" x14ac:dyDescent="0.2">
      <c r="A508" s="4">
        <v>3055214</v>
      </c>
      <c r="B508" s="4">
        <v>1713533</v>
      </c>
      <c r="C508" s="4" t="s">
        <v>9523</v>
      </c>
      <c r="D508" s="4">
        <v>1500</v>
      </c>
      <c r="E508" s="4">
        <v>0</v>
      </c>
      <c r="F508" s="4">
        <v>0</v>
      </c>
      <c r="G508" s="7">
        <f t="shared" si="7"/>
        <v>-1500</v>
      </c>
      <c r="H508" s="4" t="s">
        <v>6598</v>
      </c>
      <c r="I508" s="4">
        <v>10000</v>
      </c>
      <c r="J508" s="4" t="s">
        <v>21</v>
      </c>
      <c r="K508" s="4" t="s">
        <v>13</v>
      </c>
      <c r="M508" s="4" t="s">
        <v>52</v>
      </c>
    </row>
    <row r="509" spans="1:13" x14ac:dyDescent="0.2">
      <c r="A509" s="4">
        <v>3061514</v>
      </c>
      <c r="B509" s="4">
        <v>9226505</v>
      </c>
      <c r="C509" s="4" t="s">
        <v>9524</v>
      </c>
      <c r="D509" s="4">
        <v>1000</v>
      </c>
      <c r="E509" s="4">
        <v>1000</v>
      </c>
      <c r="F509" s="4">
        <v>1.1000000000000001</v>
      </c>
      <c r="G509" s="7">
        <f t="shared" si="7"/>
        <v>1.1000000000000227</v>
      </c>
      <c r="H509" s="4" t="s">
        <v>1612</v>
      </c>
      <c r="I509" s="4">
        <v>8000</v>
      </c>
      <c r="J509" s="4" t="s">
        <v>4</v>
      </c>
      <c r="K509" s="4" t="s">
        <v>13</v>
      </c>
      <c r="L509" s="4" t="s">
        <v>6</v>
      </c>
      <c r="M509" s="4" t="s">
        <v>19</v>
      </c>
    </row>
    <row r="510" spans="1:13" x14ac:dyDescent="0.2">
      <c r="A510" s="4">
        <v>3061724</v>
      </c>
      <c r="B510" s="4">
        <v>6396426</v>
      </c>
      <c r="C510" s="4" t="s">
        <v>9525</v>
      </c>
      <c r="D510" s="4">
        <v>500</v>
      </c>
      <c r="E510" s="4">
        <v>500</v>
      </c>
      <c r="F510" s="4">
        <v>0.05</v>
      </c>
      <c r="G510" s="7">
        <f t="shared" si="7"/>
        <v>5.0000000000011369E-2</v>
      </c>
      <c r="H510" s="4" t="s">
        <v>6001</v>
      </c>
      <c r="I510" s="4">
        <v>6000</v>
      </c>
      <c r="J510" s="4" t="s">
        <v>4</v>
      </c>
      <c r="K510" s="4" t="s">
        <v>13</v>
      </c>
      <c r="L510" s="4" t="s">
        <v>6</v>
      </c>
      <c r="M510" s="4" t="s">
        <v>111</v>
      </c>
    </row>
    <row r="511" spans="1:13" x14ac:dyDescent="0.2">
      <c r="A511" s="4">
        <v>3061829</v>
      </c>
      <c r="B511" s="4">
        <v>524053</v>
      </c>
      <c r="C511" s="4" t="s">
        <v>9526</v>
      </c>
      <c r="D511" s="4">
        <v>3500</v>
      </c>
      <c r="E511" s="4">
        <v>0</v>
      </c>
      <c r="F511" s="4">
        <v>5267.5</v>
      </c>
      <c r="G511" s="7">
        <f t="shared" si="7"/>
        <v>1767.5</v>
      </c>
      <c r="H511" s="4" t="s">
        <v>9527</v>
      </c>
      <c r="I511" s="4">
        <v>100</v>
      </c>
      <c r="J511" s="4" t="s">
        <v>21</v>
      </c>
      <c r="K511" s="4" t="s">
        <v>8</v>
      </c>
      <c r="M511" s="4" t="s">
        <v>7</v>
      </c>
    </row>
    <row r="512" spans="1:13" x14ac:dyDescent="0.2">
      <c r="A512" s="4">
        <v>3061801</v>
      </c>
      <c r="B512" s="4">
        <v>7748532</v>
      </c>
      <c r="C512" s="4" t="s">
        <v>9528</v>
      </c>
      <c r="D512" s="4">
        <v>10000</v>
      </c>
      <c r="E512" s="4">
        <v>10000</v>
      </c>
      <c r="F512" s="4">
        <v>4500</v>
      </c>
      <c r="G512" s="7">
        <f t="shared" si="7"/>
        <v>4500</v>
      </c>
      <c r="H512" s="4" t="s">
        <v>9529</v>
      </c>
      <c r="I512" s="4">
        <v>25000</v>
      </c>
      <c r="J512" s="4" t="s">
        <v>4</v>
      </c>
      <c r="K512" s="4" t="s">
        <v>8</v>
      </c>
      <c r="L512" s="4" t="s">
        <v>6</v>
      </c>
      <c r="M512" s="4" t="s">
        <v>40</v>
      </c>
    </row>
    <row r="513" spans="1:13" x14ac:dyDescent="0.2">
      <c r="A513" s="4">
        <v>3061843</v>
      </c>
      <c r="B513" s="4">
        <v>48388</v>
      </c>
      <c r="C513" s="4" t="s">
        <v>9530</v>
      </c>
      <c r="D513" s="4">
        <v>8000</v>
      </c>
      <c r="E513" s="4">
        <v>0</v>
      </c>
      <c r="F513" s="4">
        <v>2400</v>
      </c>
      <c r="G513" s="7">
        <f t="shared" si="7"/>
        <v>-5600</v>
      </c>
      <c r="H513" s="4" t="s">
        <v>9531</v>
      </c>
      <c r="I513" s="4">
        <v>15000</v>
      </c>
      <c r="J513" s="4" t="s">
        <v>4</v>
      </c>
      <c r="K513" s="4" t="s">
        <v>13</v>
      </c>
      <c r="L513" s="4" t="s">
        <v>6</v>
      </c>
      <c r="M513" s="4" t="s">
        <v>65</v>
      </c>
    </row>
    <row r="514" spans="1:13" x14ac:dyDescent="0.2">
      <c r="A514" s="4">
        <v>3061850</v>
      </c>
      <c r="B514" s="4">
        <v>317311</v>
      </c>
      <c r="C514" s="4" t="s">
        <v>9532</v>
      </c>
      <c r="D514" s="4">
        <v>5500</v>
      </c>
      <c r="E514" s="4">
        <v>0</v>
      </c>
      <c r="F514" s="4">
        <v>0</v>
      </c>
      <c r="G514" s="7">
        <f t="shared" ref="G514:G577" si="8">E514+F514-D514</f>
        <v>-5500</v>
      </c>
      <c r="H514" s="4" t="s">
        <v>8613</v>
      </c>
      <c r="I514" s="4">
        <v>25000</v>
      </c>
      <c r="J514" s="4" t="s">
        <v>4</v>
      </c>
      <c r="K514" s="4" t="s">
        <v>8</v>
      </c>
      <c r="L514" s="4" t="s">
        <v>6</v>
      </c>
      <c r="M514" s="4" t="s">
        <v>23</v>
      </c>
    </row>
    <row r="515" spans="1:13" x14ac:dyDescent="0.2">
      <c r="A515" s="4">
        <v>3061759</v>
      </c>
      <c r="B515" s="4">
        <v>4815357</v>
      </c>
      <c r="C515" s="4" t="s">
        <v>9533</v>
      </c>
      <c r="D515" s="4">
        <v>1000</v>
      </c>
      <c r="E515" s="4">
        <v>0</v>
      </c>
      <c r="F515" s="4">
        <v>0</v>
      </c>
      <c r="G515" s="7">
        <f t="shared" si="8"/>
        <v>-1000</v>
      </c>
      <c r="H515" s="4" t="s">
        <v>9534</v>
      </c>
      <c r="I515" s="4">
        <v>8000</v>
      </c>
      <c r="J515" s="4" t="s">
        <v>72</v>
      </c>
      <c r="K515" s="4" t="s">
        <v>13</v>
      </c>
      <c r="M515" s="4" t="s">
        <v>24</v>
      </c>
    </row>
    <row r="516" spans="1:13" x14ac:dyDescent="0.2">
      <c r="A516" s="4">
        <v>3061815</v>
      </c>
      <c r="B516" s="4">
        <v>148982</v>
      </c>
      <c r="C516" s="4" t="s">
        <v>9535</v>
      </c>
      <c r="D516" s="4">
        <v>1000</v>
      </c>
      <c r="E516" s="4">
        <v>1000</v>
      </c>
      <c r="F516" s="4">
        <v>0.5</v>
      </c>
      <c r="G516" s="7">
        <f t="shared" si="8"/>
        <v>0.5</v>
      </c>
      <c r="H516" s="4" t="s">
        <v>9536</v>
      </c>
      <c r="I516" s="4">
        <v>12000</v>
      </c>
      <c r="J516" s="4" t="s">
        <v>4</v>
      </c>
      <c r="K516" s="4" t="s">
        <v>13</v>
      </c>
      <c r="L516" s="4" t="s">
        <v>6</v>
      </c>
      <c r="M516" s="4" t="s">
        <v>48</v>
      </c>
    </row>
    <row r="517" spans="1:13" x14ac:dyDescent="0.2">
      <c r="A517" s="4">
        <v>3061703</v>
      </c>
      <c r="B517" s="4">
        <v>8686987</v>
      </c>
      <c r="C517" s="4" t="s">
        <v>9537</v>
      </c>
      <c r="D517" s="4">
        <v>2000</v>
      </c>
      <c r="E517" s="4">
        <v>0</v>
      </c>
      <c r="F517" s="4">
        <v>0</v>
      </c>
      <c r="G517" s="7">
        <f t="shared" si="8"/>
        <v>-2000</v>
      </c>
      <c r="H517" s="4" t="s">
        <v>8891</v>
      </c>
      <c r="I517" s="4">
        <v>17000</v>
      </c>
      <c r="J517" s="4" t="s">
        <v>4</v>
      </c>
      <c r="K517" s="4" t="s">
        <v>8</v>
      </c>
      <c r="L517" s="4" t="s">
        <v>6</v>
      </c>
      <c r="M517" s="4" t="s">
        <v>173</v>
      </c>
    </row>
    <row r="518" spans="1:13" x14ac:dyDescent="0.2">
      <c r="A518" s="4">
        <v>3061983</v>
      </c>
      <c r="B518" s="4">
        <v>8236726</v>
      </c>
      <c r="C518" s="4" t="s">
        <v>9538</v>
      </c>
      <c r="D518" s="4">
        <v>3000</v>
      </c>
      <c r="E518" s="4">
        <v>3000</v>
      </c>
      <c r="F518" s="4">
        <v>769.5</v>
      </c>
      <c r="G518" s="7">
        <f t="shared" si="8"/>
        <v>769.5</v>
      </c>
      <c r="H518" s="4" t="s">
        <v>1032</v>
      </c>
      <c r="I518" s="4">
        <v>9000</v>
      </c>
      <c r="J518" s="4" t="s">
        <v>4</v>
      </c>
      <c r="K518" s="4" t="s">
        <v>8</v>
      </c>
      <c r="L518" s="4" t="s">
        <v>9</v>
      </c>
      <c r="M518" s="4" t="s">
        <v>35</v>
      </c>
    </row>
    <row r="519" spans="1:13" x14ac:dyDescent="0.2">
      <c r="A519" s="4">
        <v>3062025</v>
      </c>
      <c r="B519" s="4">
        <v>8597919</v>
      </c>
      <c r="C519" s="4" t="s">
        <v>9539</v>
      </c>
      <c r="D519" s="4">
        <v>2000</v>
      </c>
      <c r="E519" s="4">
        <v>2000</v>
      </c>
      <c r="F519" s="4">
        <v>420</v>
      </c>
      <c r="G519" s="7">
        <f t="shared" si="8"/>
        <v>420</v>
      </c>
      <c r="H519" s="4" t="s">
        <v>9540</v>
      </c>
      <c r="I519" s="4">
        <v>25000</v>
      </c>
      <c r="J519" s="4" t="s">
        <v>4</v>
      </c>
      <c r="K519" s="4" t="s">
        <v>13</v>
      </c>
      <c r="L519" s="4" t="s">
        <v>6</v>
      </c>
      <c r="M519" s="4" t="s">
        <v>19</v>
      </c>
    </row>
    <row r="520" spans="1:13" x14ac:dyDescent="0.2">
      <c r="A520" s="4">
        <v>3062018</v>
      </c>
      <c r="B520" s="4">
        <v>6064269</v>
      </c>
      <c r="C520" s="4" t="s">
        <v>9541</v>
      </c>
      <c r="D520" s="4">
        <v>2500</v>
      </c>
      <c r="E520" s="4">
        <v>2500</v>
      </c>
      <c r="F520" s="4">
        <v>247.5</v>
      </c>
      <c r="G520" s="7">
        <f t="shared" si="8"/>
        <v>247.5</v>
      </c>
      <c r="H520" s="4" t="s">
        <v>5178</v>
      </c>
      <c r="I520" s="4">
        <v>3500</v>
      </c>
      <c r="J520" s="4" t="s">
        <v>4</v>
      </c>
      <c r="K520" s="4" t="s">
        <v>5</v>
      </c>
      <c r="L520" s="4" t="s">
        <v>6</v>
      </c>
      <c r="M520" s="4" t="s">
        <v>20</v>
      </c>
    </row>
    <row r="521" spans="1:13" x14ac:dyDescent="0.2">
      <c r="A521" s="4">
        <v>3062004</v>
      </c>
      <c r="B521" s="4">
        <v>1969374</v>
      </c>
      <c r="C521" s="4" t="s">
        <v>9542</v>
      </c>
      <c r="D521" s="4">
        <v>2000</v>
      </c>
      <c r="E521" s="4">
        <v>0</v>
      </c>
      <c r="F521" s="4">
        <v>0</v>
      </c>
      <c r="G521" s="7">
        <f t="shared" si="8"/>
        <v>-2000</v>
      </c>
      <c r="H521" s="4" t="s">
        <v>9543</v>
      </c>
      <c r="I521" s="4">
        <v>5000</v>
      </c>
      <c r="J521" s="4" t="s">
        <v>4</v>
      </c>
      <c r="K521" s="4" t="s">
        <v>8</v>
      </c>
      <c r="L521" s="4" t="s">
        <v>9</v>
      </c>
      <c r="M521" s="4" t="s">
        <v>29</v>
      </c>
    </row>
    <row r="522" spans="1:13" x14ac:dyDescent="0.2">
      <c r="A522" s="4">
        <v>3062011</v>
      </c>
      <c r="B522" s="4">
        <v>1698636</v>
      </c>
      <c r="C522" s="4" t="s">
        <v>9544</v>
      </c>
      <c r="D522" s="4">
        <v>3000</v>
      </c>
      <c r="E522" s="4">
        <v>0</v>
      </c>
      <c r="F522" s="4">
        <v>0</v>
      </c>
      <c r="G522" s="7">
        <f t="shared" si="8"/>
        <v>-3000</v>
      </c>
      <c r="H522" s="4" t="s">
        <v>9545</v>
      </c>
      <c r="I522" s="4">
        <v>15000</v>
      </c>
      <c r="J522" s="4" t="s">
        <v>4</v>
      </c>
      <c r="K522" s="4" t="s">
        <v>8</v>
      </c>
      <c r="L522" s="4" t="s">
        <v>6</v>
      </c>
      <c r="M522" s="4" t="s">
        <v>24</v>
      </c>
    </row>
    <row r="523" spans="1:13" x14ac:dyDescent="0.2">
      <c r="A523" s="4">
        <v>3062039</v>
      </c>
      <c r="B523" s="4">
        <v>1721492</v>
      </c>
      <c r="C523" s="4" t="s">
        <v>9546</v>
      </c>
      <c r="D523" s="4">
        <v>2000</v>
      </c>
      <c r="E523" s="4">
        <v>2000</v>
      </c>
      <c r="F523" s="4">
        <v>836</v>
      </c>
      <c r="G523" s="7">
        <f t="shared" si="8"/>
        <v>836</v>
      </c>
      <c r="H523" s="4" t="s">
        <v>9547</v>
      </c>
      <c r="I523" s="4">
        <v>8000</v>
      </c>
      <c r="J523" s="4" t="s">
        <v>4</v>
      </c>
      <c r="K523" s="4" t="s">
        <v>8</v>
      </c>
      <c r="L523" s="4" t="s">
        <v>6</v>
      </c>
      <c r="M523" s="4" t="s">
        <v>111</v>
      </c>
    </row>
    <row r="524" spans="1:13" x14ac:dyDescent="0.2">
      <c r="A524" s="4">
        <v>3062032</v>
      </c>
      <c r="B524" s="4">
        <v>9227317</v>
      </c>
      <c r="C524" s="4" t="s">
        <v>9548</v>
      </c>
      <c r="D524" s="4">
        <v>1000</v>
      </c>
      <c r="E524" s="4">
        <v>1000</v>
      </c>
      <c r="F524" s="4">
        <v>798</v>
      </c>
      <c r="G524" s="7">
        <f t="shared" si="8"/>
        <v>798</v>
      </c>
      <c r="H524" s="4" t="s">
        <v>9549</v>
      </c>
      <c r="I524" s="4">
        <v>5000</v>
      </c>
      <c r="J524" s="4" t="s">
        <v>72</v>
      </c>
      <c r="K524" s="4" t="s">
        <v>8</v>
      </c>
      <c r="M524" s="4" t="s">
        <v>12</v>
      </c>
    </row>
    <row r="525" spans="1:13" x14ac:dyDescent="0.2">
      <c r="A525" s="4">
        <v>3062137</v>
      </c>
      <c r="B525" s="4">
        <v>4657703</v>
      </c>
      <c r="C525" s="4" t="s">
        <v>9550</v>
      </c>
      <c r="D525" s="4">
        <v>2000</v>
      </c>
      <c r="E525" s="4">
        <v>2000</v>
      </c>
      <c r="F525" s="4">
        <v>900</v>
      </c>
      <c r="G525" s="7">
        <f t="shared" si="8"/>
        <v>900</v>
      </c>
      <c r="H525" s="4" t="s">
        <v>9551</v>
      </c>
      <c r="I525" s="4">
        <v>5000</v>
      </c>
      <c r="J525" s="4" t="s">
        <v>32</v>
      </c>
      <c r="K525" s="4" t="s">
        <v>5</v>
      </c>
      <c r="M525" s="4" t="s">
        <v>23</v>
      </c>
    </row>
    <row r="526" spans="1:13" x14ac:dyDescent="0.2">
      <c r="A526" s="4">
        <v>3062116</v>
      </c>
      <c r="B526" s="4">
        <v>1637854</v>
      </c>
      <c r="C526" s="4" t="s">
        <v>9552</v>
      </c>
      <c r="D526" s="4">
        <v>2500</v>
      </c>
      <c r="E526" s="4">
        <v>2500</v>
      </c>
      <c r="F526" s="4">
        <v>2497.5</v>
      </c>
      <c r="G526" s="7">
        <f t="shared" si="8"/>
        <v>2497.5</v>
      </c>
      <c r="H526" s="4" t="s">
        <v>2251</v>
      </c>
      <c r="I526" s="4">
        <v>13000</v>
      </c>
      <c r="J526" s="4" t="s">
        <v>4</v>
      </c>
      <c r="K526" s="4" t="s">
        <v>13</v>
      </c>
      <c r="L526" s="4" t="s">
        <v>6</v>
      </c>
      <c r="M526" s="4" t="s">
        <v>25</v>
      </c>
    </row>
    <row r="527" spans="1:13" x14ac:dyDescent="0.2">
      <c r="A527" s="4">
        <v>3062165</v>
      </c>
      <c r="B527" s="4">
        <v>6548046</v>
      </c>
      <c r="C527" s="4" t="s">
        <v>9553</v>
      </c>
      <c r="D527" s="4">
        <v>10000</v>
      </c>
      <c r="E527" s="4">
        <v>0</v>
      </c>
      <c r="F527" s="4">
        <v>0</v>
      </c>
      <c r="G527" s="7">
        <f t="shared" si="8"/>
        <v>-10000</v>
      </c>
      <c r="H527" s="4" t="s">
        <v>1500</v>
      </c>
      <c r="I527" s="4">
        <v>19000</v>
      </c>
      <c r="J527" s="4" t="s">
        <v>4</v>
      </c>
      <c r="K527" s="4" t="s">
        <v>8</v>
      </c>
      <c r="L527" s="4" t="s">
        <v>6</v>
      </c>
      <c r="M527" s="4" t="s">
        <v>23</v>
      </c>
    </row>
    <row r="528" spans="1:13" x14ac:dyDescent="0.2">
      <c r="A528" s="4">
        <v>3060499</v>
      </c>
      <c r="B528" s="4">
        <v>9180431</v>
      </c>
      <c r="C528" s="4" t="s">
        <v>9554</v>
      </c>
      <c r="D528" s="4">
        <v>600</v>
      </c>
      <c r="E528" s="4">
        <v>0</v>
      </c>
      <c r="F528" s="4">
        <v>0</v>
      </c>
      <c r="G528" s="7">
        <f t="shared" si="8"/>
        <v>-600</v>
      </c>
      <c r="H528" s="4" t="s">
        <v>9555</v>
      </c>
      <c r="I528" s="4">
        <v>15000</v>
      </c>
      <c r="J528" s="4" t="s">
        <v>4</v>
      </c>
      <c r="K528" s="4" t="s">
        <v>5</v>
      </c>
      <c r="L528" s="4" t="s">
        <v>6</v>
      </c>
      <c r="M528" s="4" t="s">
        <v>25</v>
      </c>
    </row>
    <row r="529" spans="1:13" x14ac:dyDescent="0.2">
      <c r="A529" s="4">
        <v>3062221</v>
      </c>
      <c r="B529" s="4">
        <v>5883823</v>
      </c>
      <c r="C529" s="4" t="s">
        <v>9556</v>
      </c>
      <c r="D529" s="4">
        <v>1950</v>
      </c>
      <c r="E529" s="4">
        <v>1950</v>
      </c>
      <c r="F529" s="4">
        <v>2037.75</v>
      </c>
      <c r="G529" s="7">
        <f t="shared" si="8"/>
        <v>2037.75</v>
      </c>
      <c r="H529" s="4" t="s">
        <v>732</v>
      </c>
      <c r="I529" s="4">
        <v>13000</v>
      </c>
      <c r="J529" s="4" t="s">
        <v>4</v>
      </c>
      <c r="K529" s="4" t="s">
        <v>13</v>
      </c>
      <c r="L529" s="4" t="s">
        <v>6</v>
      </c>
      <c r="M529" s="4" t="s">
        <v>64</v>
      </c>
    </row>
    <row r="530" spans="1:13" x14ac:dyDescent="0.2">
      <c r="A530" s="4">
        <v>3062235</v>
      </c>
      <c r="B530" s="4">
        <v>297731</v>
      </c>
      <c r="C530" s="4" t="s">
        <v>9557</v>
      </c>
      <c r="D530" s="4">
        <v>2500</v>
      </c>
      <c r="E530" s="4">
        <v>2500</v>
      </c>
      <c r="F530" s="4">
        <v>38</v>
      </c>
      <c r="G530" s="7">
        <f t="shared" si="8"/>
        <v>38</v>
      </c>
      <c r="H530" s="4" t="s">
        <v>9558</v>
      </c>
      <c r="I530" s="4">
        <v>7500</v>
      </c>
      <c r="J530" s="4" t="s">
        <v>51</v>
      </c>
      <c r="K530" s="4" t="s">
        <v>13</v>
      </c>
      <c r="L530" s="4" t="s">
        <v>14</v>
      </c>
      <c r="M530" s="4" t="s">
        <v>40</v>
      </c>
    </row>
    <row r="531" spans="1:13" x14ac:dyDescent="0.2">
      <c r="A531" s="4">
        <v>3053464</v>
      </c>
      <c r="B531" s="4">
        <v>9208592</v>
      </c>
      <c r="C531" s="4" t="s">
        <v>9559</v>
      </c>
      <c r="D531" s="4">
        <v>1000</v>
      </c>
      <c r="E531" s="4">
        <v>1000</v>
      </c>
      <c r="F531" s="4">
        <v>172.5</v>
      </c>
      <c r="G531" s="7">
        <f t="shared" si="8"/>
        <v>172.5</v>
      </c>
      <c r="H531" s="4" t="s">
        <v>9560</v>
      </c>
      <c r="I531" s="4">
        <v>9200</v>
      </c>
      <c r="J531" s="4" t="s">
        <v>4</v>
      </c>
      <c r="K531" s="4" t="s">
        <v>8</v>
      </c>
      <c r="L531" s="4" t="s">
        <v>6</v>
      </c>
      <c r="M531" s="4" t="s">
        <v>7</v>
      </c>
    </row>
    <row r="532" spans="1:13" x14ac:dyDescent="0.2">
      <c r="A532" s="4">
        <v>3046128</v>
      </c>
      <c r="B532" s="4">
        <v>1948087</v>
      </c>
      <c r="C532" s="4" t="s">
        <v>9561</v>
      </c>
      <c r="D532" s="4">
        <v>1500</v>
      </c>
      <c r="E532" s="4">
        <v>1500</v>
      </c>
      <c r="F532" s="4">
        <v>173.25</v>
      </c>
      <c r="G532" s="7">
        <f t="shared" si="8"/>
        <v>173.25</v>
      </c>
      <c r="H532" s="4" t="s">
        <v>9562</v>
      </c>
      <c r="I532" s="4">
        <v>2300</v>
      </c>
      <c r="J532" s="4" t="s">
        <v>21</v>
      </c>
      <c r="K532" s="4" t="s">
        <v>8</v>
      </c>
      <c r="M532" s="4" t="s">
        <v>40</v>
      </c>
    </row>
    <row r="533" spans="1:13" x14ac:dyDescent="0.2">
      <c r="A533" s="4">
        <v>3062249</v>
      </c>
      <c r="B533" s="4">
        <v>1937300</v>
      </c>
      <c r="C533" s="4" t="s">
        <v>9563</v>
      </c>
      <c r="D533" s="4">
        <v>2050</v>
      </c>
      <c r="E533" s="4">
        <v>2050</v>
      </c>
      <c r="F533" s="4">
        <v>2706.84</v>
      </c>
      <c r="G533" s="7">
        <f t="shared" si="8"/>
        <v>2706.84</v>
      </c>
      <c r="H533" s="4" t="s">
        <v>6544</v>
      </c>
      <c r="I533" s="4">
        <v>6000</v>
      </c>
      <c r="J533" s="4" t="s">
        <v>4</v>
      </c>
      <c r="K533" s="4" t="s">
        <v>13</v>
      </c>
      <c r="L533" s="4" t="s">
        <v>6</v>
      </c>
      <c r="M533" s="4" t="s">
        <v>17</v>
      </c>
    </row>
    <row r="534" spans="1:13" x14ac:dyDescent="0.2">
      <c r="A534" s="4">
        <v>3062256</v>
      </c>
      <c r="B534" s="4">
        <v>5261418</v>
      </c>
      <c r="C534" s="4" t="s">
        <v>9564</v>
      </c>
      <c r="D534" s="4">
        <v>750</v>
      </c>
      <c r="E534" s="4">
        <v>750</v>
      </c>
      <c r="F534" s="4">
        <v>679.97</v>
      </c>
      <c r="G534" s="7">
        <f t="shared" si="8"/>
        <v>679.97</v>
      </c>
      <c r="H534" s="4" t="s">
        <v>3871</v>
      </c>
      <c r="I534" s="4">
        <v>10000</v>
      </c>
      <c r="J534" s="4" t="s">
        <v>4</v>
      </c>
      <c r="K534" s="4" t="s">
        <v>8</v>
      </c>
      <c r="L534" s="4" t="s">
        <v>9</v>
      </c>
      <c r="M534" s="4" t="s">
        <v>25</v>
      </c>
    </row>
    <row r="535" spans="1:13" x14ac:dyDescent="0.2">
      <c r="A535" s="4">
        <v>3062263</v>
      </c>
      <c r="B535" s="4">
        <v>75147</v>
      </c>
      <c r="C535" s="4" t="s">
        <v>9565</v>
      </c>
      <c r="D535" s="4">
        <v>5700</v>
      </c>
      <c r="E535" s="4">
        <v>5700</v>
      </c>
      <c r="F535" s="4">
        <v>5244</v>
      </c>
      <c r="G535" s="7">
        <f t="shared" si="8"/>
        <v>5244</v>
      </c>
      <c r="H535" s="4" t="s">
        <v>3791</v>
      </c>
      <c r="I535" s="4">
        <v>45000</v>
      </c>
      <c r="J535" s="4" t="s">
        <v>4</v>
      </c>
      <c r="K535" s="4" t="s">
        <v>8</v>
      </c>
      <c r="L535" s="4" t="s">
        <v>6</v>
      </c>
      <c r="M535" s="4" t="s">
        <v>73</v>
      </c>
    </row>
    <row r="536" spans="1:13" x14ac:dyDescent="0.2">
      <c r="A536" s="4">
        <v>3062305</v>
      </c>
      <c r="B536" s="4">
        <v>5237079</v>
      </c>
      <c r="C536" s="4" t="s">
        <v>9566</v>
      </c>
      <c r="D536" s="4">
        <v>10000</v>
      </c>
      <c r="E536" s="4">
        <v>10000</v>
      </c>
      <c r="F536" s="4">
        <v>2432</v>
      </c>
      <c r="G536" s="7">
        <f t="shared" si="8"/>
        <v>2432</v>
      </c>
      <c r="H536" s="4" t="s">
        <v>5732</v>
      </c>
      <c r="I536" s="4">
        <v>20000</v>
      </c>
      <c r="J536" s="4" t="s">
        <v>32</v>
      </c>
      <c r="K536" s="4" t="s">
        <v>5</v>
      </c>
      <c r="M536" s="4" t="s">
        <v>25</v>
      </c>
    </row>
    <row r="537" spans="1:13" x14ac:dyDescent="0.2">
      <c r="A537" s="4">
        <v>3062375</v>
      </c>
      <c r="B537" s="4">
        <v>4724476</v>
      </c>
      <c r="C537" s="4" t="s">
        <v>9567</v>
      </c>
      <c r="D537" s="4">
        <v>10000</v>
      </c>
      <c r="E537" s="4">
        <v>10000</v>
      </c>
      <c r="F537" s="4">
        <v>3000</v>
      </c>
      <c r="G537" s="7">
        <f t="shared" si="8"/>
        <v>3000</v>
      </c>
      <c r="H537" s="4" t="s">
        <v>9568</v>
      </c>
      <c r="I537" s="4">
        <v>30000</v>
      </c>
      <c r="J537" s="4" t="s">
        <v>4</v>
      </c>
      <c r="K537" s="4" t="s">
        <v>8</v>
      </c>
      <c r="L537" s="4" t="s">
        <v>6</v>
      </c>
      <c r="M537" s="4" t="s">
        <v>7</v>
      </c>
    </row>
    <row r="538" spans="1:13" x14ac:dyDescent="0.2">
      <c r="A538" s="4">
        <v>3062354</v>
      </c>
      <c r="B538" s="4">
        <v>1718609</v>
      </c>
      <c r="C538" s="4" t="s">
        <v>9569</v>
      </c>
      <c r="D538" s="4">
        <v>500</v>
      </c>
      <c r="E538" s="4">
        <v>500</v>
      </c>
      <c r="F538" s="4">
        <v>66.5</v>
      </c>
      <c r="G538" s="7">
        <f t="shared" si="8"/>
        <v>66.5</v>
      </c>
      <c r="H538" s="4" t="s">
        <v>1962</v>
      </c>
      <c r="I538" s="4">
        <v>12000</v>
      </c>
      <c r="J538" s="4" t="s">
        <v>4</v>
      </c>
      <c r="K538" s="4" t="s">
        <v>8</v>
      </c>
      <c r="L538" s="4" t="s">
        <v>6</v>
      </c>
      <c r="M538" s="4" t="s">
        <v>40</v>
      </c>
    </row>
    <row r="539" spans="1:13" x14ac:dyDescent="0.2">
      <c r="A539" s="4">
        <v>3062417</v>
      </c>
      <c r="B539" s="4">
        <v>6596808</v>
      </c>
      <c r="C539" s="4" t="s">
        <v>9570</v>
      </c>
      <c r="D539" s="4">
        <v>3000</v>
      </c>
      <c r="E539" s="4">
        <v>3000</v>
      </c>
      <c r="F539" s="4">
        <v>45.6</v>
      </c>
      <c r="G539" s="7">
        <f t="shared" si="8"/>
        <v>45.599999999999909</v>
      </c>
      <c r="H539" s="4" t="s">
        <v>8976</v>
      </c>
      <c r="I539" s="4">
        <v>7000</v>
      </c>
      <c r="J539" s="4" t="s">
        <v>51</v>
      </c>
      <c r="K539" s="4" t="s">
        <v>13</v>
      </c>
      <c r="L539" s="4" t="s">
        <v>9</v>
      </c>
      <c r="M539" s="4" t="s">
        <v>48</v>
      </c>
    </row>
    <row r="540" spans="1:13" x14ac:dyDescent="0.2">
      <c r="A540" s="4">
        <v>3062368</v>
      </c>
      <c r="B540" s="4">
        <v>669115</v>
      </c>
      <c r="C540" s="4" t="s">
        <v>9571</v>
      </c>
      <c r="D540" s="4">
        <v>10000</v>
      </c>
      <c r="E540" s="4">
        <v>10000</v>
      </c>
      <c r="F540" s="4">
        <v>2900</v>
      </c>
      <c r="G540" s="7">
        <f t="shared" si="8"/>
        <v>2900</v>
      </c>
      <c r="H540" s="4" t="s">
        <v>9572</v>
      </c>
      <c r="I540" s="4">
        <v>40000</v>
      </c>
      <c r="J540" s="4" t="s">
        <v>4</v>
      </c>
      <c r="K540" s="4" t="s">
        <v>8</v>
      </c>
      <c r="L540" s="4" t="s">
        <v>6</v>
      </c>
      <c r="M540" s="4" t="s">
        <v>25</v>
      </c>
    </row>
    <row r="541" spans="1:13" x14ac:dyDescent="0.2">
      <c r="A541" s="4">
        <v>3062403</v>
      </c>
      <c r="B541" s="4">
        <v>7417887</v>
      </c>
      <c r="C541" s="4" t="s">
        <v>9573</v>
      </c>
      <c r="D541" s="4">
        <v>900</v>
      </c>
      <c r="E541" s="4">
        <v>900</v>
      </c>
      <c r="F541" s="4">
        <v>1.08</v>
      </c>
      <c r="G541" s="7">
        <f t="shared" si="8"/>
        <v>1.0800000000000409</v>
      </c>
      <c r="H541" s="4" t="s">
        <v>9574</v>
      </c>
      <c r="I541" s="4">
        <v>10000</v>
      </c>
      <c r="J541" s="4" t="s">
        <v>4</v>
      </c>
      <c r="K541" s="4" t="s">
        <v>13</v>
      </c>
      <c r="L541" s="4" t="s">
        <v>6</v>
      </c>
      <c r="M541" s="4" t="s">
        <v>101</v>
      </c>
    </row>
    <row r="542" spans="1:13" x14ac:dyDescent="0.2">
      <c r="A542" s="4">
        <v>3062452</v>
      </c>
      <c r="B542" s="4">
        <v>9071868</v>
      </c>
      <c r="C542" s="4" t="s">
        <v>9575</v>
      </c>
      <c r="D542" s="4">
        <v>1500</v>
      </c>
      <c r="E542" s="4">
        <v>1500</v>
      </c>
      <c r="F542" s="4">
        <v>427.5</v>
      </c>
      <c r="G542" s="7">
        <f t="shared" si="8"/>
        <v>427.5</v>
      </c>
      <c r="H542" s="4" t="s">
        <v>3328</v>
      </c>
      <c r="I542" s="4">
        <v>10000</v>
      </c>
      <c r="J542" s="4" t="s">
        <v>51</v>
      </c>
      <c r="K542" s="4" t="s">
        <v>13</v>
      </c>
      <c r="M542" s="4" t="s">
        <v>65</v>
      </c>
    </row>
    <row r="543" spans="1:13" x14ac:dyDescent="0.2">
      <c r="A543" s="4">
        <v>3062445</v>
      </c>
      <c r="B543" s="4">
        <v>394708</v>
      </c>
      <c r="C543" s="4" t="s">
        <v>9576</v>
      </c>
      <c r="D543" s="4">
        <v>4100</v>
      </c>
      <c r="E543" s="4">
        <v>4100</v>
      </c>
      <c r="F543" s="4">
        <v>1676.08</v>
      </c>
      <c r="G543" s="7">
        <f t="shared" si="8"/>
        <v>1676.08</v>
      </c>
      <c r="H543" s="4" t="s">
        <v>6991</v>
      </c>
      <c r="I543" s="4">
        <v>13600</v>
      </c>
      <c r="J543" s="4" t="s">
        <v>4</v>
      </c>
      <c r="K543" s="4" t="s">
        <v>13</v>
      </c>
      <c r="L543" s="4" t="s">
        <v>6</v>
      </c>
      <c r="M543" s="4" t="s">
        <v>47</v>
      </c>
    </row>
    <row r="544" spans="1:13" x14ac:dyDescent="0.2">
      <c r="A544" s="4">
        <v>3062459</v>
      </c>
      <c r="B544" s="4">
        <v>141930</v>
      </c>
      <c r="C544" s="4" t="s">
        <v>9577</v>
      </c>
      <c r="D544" s="4">
        <v>7000</v>
      </c>
      <c r="E544" s="4">
        <v>7000</v>
      </c>
      <c r="F544" s="4">
        <v>1050</v>
      </c>
      <c r="G544" s="7">
        <f t="shared" si="8"/>
        <v>1050</v>
      </c>
      <c r="H544" s="4" t="s">
        <v>2664</v>
      </c>
      <c r="I544" s="4">
        <v>25000</v>
      </c>
      <c r="J544" s="4" t="s">
        <v>4</v>
      </c>
      <c r="K544" s="4" t="s">
        <v>8</v>
      </c>
      <c r="L544" s="4" t="s">
        <v>6</v>
      </c>
      <c r="M544" s="4" t="s">
        <v>7</v>
      </c>
    </row>
    <row r="545" spans="1:13" x14ac:dyDescent="0.2">
      <c r="A545" s="4">
        <v>3062228</v>
      </c>
      <c r="B545" s="4">
        <v>8374283</v>
      </c>
      <c r="C545" s="4" t="s">
        <v>9578</v>
      </c>
      <c r="D545" s="4">
        <v>1500</v>
      </c>
      <c r="E545" s="4">
        <v>1500</v>
      </c>
      <c r="F545" s="4">
        <v>2.1</v>
      </c>
      <c r="G545" s="7">
        <f t="shared" si="8"/>
        <v>2.0999999999999091</v>
      </c>
      <c r="H545" s="4" t="s">
        <v>2356</v>
      </c>
      <c r="I545" s="4">
        <v>10000</v>
      </c>
      <c r="J545" s="4" t="s">
        <v>4</v>
      </c>
      <c r="K545" s="4" t="s">
        <v>8</v>
      </c>
      <c r="L545" s="4" t="s">
        <v>6</v>
      </c>
      <c r="M545" s="4" t="s">
        <v>20</v>
      </c>
    </row>
    <row r="546" spans="1:13" x14ac:dyDescent="0.2">
      <c r="A546" s="4">
        <v>3062382</v>
      </c>
      <c r="B546" s="4">
        <v>9227821</v>
      </c>
      <c r="C546" s="4" t="s">
        <v>9579</v>
      </c>
      <c r="D546" s="4">
        <v>500</v>
      </c>
      <c r="E546" s="4">
        <v>0</v>
      </c>
      <c r="F546" s="4">
        <v>0</v>
      </c>
      <c r="G546" s="7">
        <f t="shared" si="8"/>
        <v>-500</v>
      </c>
      <c r="H546" s="4" t="s">
        <v>9580</v>
      </c>
      <c r="I546" s="4">
        <v>11000</v>
      </c>
      <c r="J546" s="4" t="s">
        <v>21</v>
      </c>
      <c r="K546" s="4" t="s">
        <v>13</v>
      </c>
      <c r="M546" s="4" t="s">
        <v>65</v>
      </c>
    </row>
    <row r="547" spans="1:13" x14ac:dyDescent="0.2">
      <c r="A547" s="4">
        <v>3062508</v>
      </c>
      <c r="B547" s="4">
        <v>1734</v>
      </c>
      <c r="C547" s="4" t="s">
        <v>9581</v>
      </c>
      <c r="D547" s="4">
        <v>2000</v>
      </c>
      <c r="E547" s="4">
        <v>2000</v>
      </c>
      <c r="F547" s="4">
        <v>760</v>
      </c>
      <c r="G547" s="7">
        <f t="shared" si="8"/>
        <v>760</v>
      </c>
      <c r="H547" s="4" t="s">
        <v>9582</v>
      </c>
      <c r="I547" s="4">
        <v>15000</v>
      </c>
      <c r="J547" s="4" t="s">
        <v>4</v>
      </c>
      <c r="K547" s="4" t="s">
        <v>5</v>
      </c>
      <c r="L547" s="4" t="s">
        <v>6</v>
      </c>
      <c r="M547" s="4" t="s">
        <v>23</v>
      </c>
    </row>
    <row r="548" spans="1:13" x14ac:dyDescent="0.2">
      <c r="A548" s="4">
        <v>3062109</v>
      </c>
      <c r="B548" s="4">
        <v>687498</v>
      </c>
      <c r="C548" s="4" t="s">
        <v>9583</v>
      </c>
      <c r="D548" s="4">
        <v>4000</v>
      </c>
      <c r="E548" s="4">
        <v>0</v>
      </c>
      <c r="F548" s="4">
        <v>4928</v>
      </c>
      <c r="G548" s="7">
        <f t="shared" si="8"/>
        <v>928</v>
      </c>
      <c r="H548" s="4" t="s">
        <v>1234</v>
      </c>
      <c r="I548" s="4">
        <v>3000</v>
      </c>
      <c r="J548" s="4" t="s">
        <v>4</v>
      </c>
      <c r="K548" s="4" t="s">
        <v>5</v>
      </c>
      <c r="L548" s="4" t="s">
        <v>14</v>
      </c>
      <c r="M548" s="4" t="s">
        <v>35</v>
      </c>
    </row>
    <row r="549" spans="1:13" x14ac:dyDescent="0.2">
      <c r="A549" s="4">
        <v>3062620</v>
      </c>
      <c r="B549" s="4">
        <v>8689241</v>
      </c>
      <c r="C549" s="4" t="s">
        <v>9584</v>
      </c>
      <c r="D549" s="4">
        <v>10000</v>
      </c>
      <c r="E549" s="4">
        <v>10000</v>
      </c>
      <c r="F549" s="4">
        <v>2700</v>
      </c>
      <c r="G549" s="7">
        <f t="shared" si="8"/>
        <v>2700</v>
      </c>
      <c r="H549" s="4" t="s">
        <v>406</v>
      </c>
      <c r="I549" s="4">
        <v>11000</v>
      </c>
      <c r="J549" s="4" t="s">
        <v>4</v>
      </c>
      <c r="K549" s="4" t="s">
        <v>13</v>
      </c>
      <c r="L549" s="4" t="s">
        <v>9</v>
      </c>
      <c r="M549" s="4" t="s">
        <v>64</v>
      </c>
    </row>
    <row r="550" spans="1:13" x14ac:dyDescent="0.2">
      <c r="A550" s="4">
        <v>3062606</v>
      </c>
      <c r="B550" s="4">
        <v>5144595</v>
      </c>
      <c r="C550" s="4" t="s">
        <v>9585</v>
      </c>
      <c r="D550" s="4">
        <v>1000</v>
      </c>
      <c r="E550" s="4">
        <v>1000</v>
      </c>
      <c r="F550" s="4">
        <v>17.100000000000001</v>
      </c>
      <c r="G550" s="7">
        <f t="shared" si="8"/>
        <v>17.100000000000023</v>
      </c>
      <c r="H550" s="4" t="s">
        <v>9586</v>
      </c>
      <c r="I550" s="4">
        <v>10000</v>
      </c>
      <c r="J550" s="4" t="s">
        <v>4</v>
      </c>
      <c r="K550" s="4" t="s">
        <v>8</v>
      </c>
      <c r="L550" s="4" t="s">
        <v>9</v>
      </c>
      <c r="M550" s="4" t="s">
        <v>23</v>
      </c>
    </row>
    <row r="551" spans="1:13" x14ac:dyDescent="0.2">
      <c r="A551" s="4">
        <v>3062648</v>
      </c>
      <c r="B551" s="4">
        <v>4853591</v>
      </c>
      <c r="C551" s="4" t="s">
        <v>9587</v>
      </c>
      <c r="D551" s="4">
        <v>2500</v>
      </c>
      <c r="E551" s="4">
        <v>2500</v>
      </c>
      <c r="F551" s="4">
        <v>912</v>
      </c>
      <c r="G551" s="7">
        <f t="shared" si="8"/>
        <v>912</v>
      </c>
      <c r="H551" s="4" t="s">
        <v>1248</v>
      </c>
      <c r="I551" s="4">
        <v>20000</v>
      </c>
      <c r="J551" s="4" t="s">
        <v>32</v>
      </c>
      <c r="K551" s="4" t="s">
        <v>13</v>
      </c>
      <c r="M551" s="4" t="s">
        <v>25</v>
      </c>
    </row>
    <row r="552" spans="1:13" x14ac:dyDescent="0.2">
      <c r="A552" s="4">
        <v>3062662</v>
      </c>
      <c r="B552" s="4">
        <v>6412589</v>
      </c>
      <c r="C552" s="4" t="s">
        <v>9588</v>
      </c>
      <c r="D552" s="4">
        <v>7150</v>
      </c>
      <c r="E552" s="4">
        <v>7150</v>
      </c>
      <c r="F552" s="4">
        <v>679.25</v>
      </c>
      <c r="G552" s="7">
        <f t="shared" si="8"/>
        <v>679.25</v>
      </c>
      <c r="H552" s="4" t="s">
        <v>3114</v>
      </c>
      <c r="I552" s="4">
        <v>9000</v>
      </c>
      <c r="J552" s="4" t="s">
        <v>4</v>
      </c>
      <c r="K552" s="4" t="s">
        <v>13</v>
      </c>
      <c r="L552" s="4" t="s">
        <v>6</v>
      </c>
      <c r="M552" s="4" t="s">
        <v>10</v>
      </c>
    </row>
    <row r="553" spans="1:13" x14ac:dyDescent="0.2">
      <c r="A553" s="4">
        <v>3053303</v>
      </c>
      <c r="B553" s="4">
        <v>7070589</v>
      </c>
      <c r="C553" s="4" t="s">
        <v>9589</v>
      </c>
      <c r="D553" s="4">
        <v>10000</v>
      </c>
      <c r="E553" s="4">
        <v>10000</v>
      </c>
      <c r="F553" s="4">
        <v>140</v>
      </c>
      <c r="G553" s="7">
        <f t="shared" si="8"/>
        <v>140</v>
      </c>
      <c r="H553" s="4" t="s">
        <v>3202</v>
      </c>
      <c r="I553" s="4">
        <v>50000</v>
      </c>
      <c r="J553" s="4" t="s">
        <v>32</v>
      </c>
      <c r="K553" s="4" t="s">
        <v>13</v>
      </c>
      <c r="M553" s="4" t="s">
        <v>76</v>
      </c>
    </row>
    <row r="554" spans="1:13" x14ac:dyDescent="0.2">
      <c r="A554" s="4">
        <v>3062641</v>
      </c>
      <c r="B554" s="4">
        <v>379602</v>
      </c>
      <c r="C554" s="4" t="s">
        <v>9590</v>
      </c>
      <c r="D554" s="4">
        <v>7000</v>
      </c>
      <c r="E554" s="4">
        <v>28.7</v>
      </c>
      <c r="F554" s="4">
        <v>25216.799999999999</v>
      </c>
      <c r="G554" s="7">
        <f t="shared" si="8"/>
        <v>18245.5</v>
      </c>
      <c r="H554" s="4" t="s">
        <v>9591</v>
      </c>
      <c r="I554" s="4">
        <v>15000</v>
      </c>
      <c r="J554" s="4" t="s">
        <v>4</v>
      </c>
      <c r="K554" s="4" t="s">
        <v>13</v>
      </c>
      <c r="L554" s="4" t="s">
        <v>6</v>
      </c>
      <c r="M554" s="4" t="s">
        <v>52</v>
      </c>
    </row>
    <row r="555" spans="1:13" x14ac:dyDescent="0.2">
      <c r="A555" s="4">
        <v>3062585</v>
      </c>
      <c r="B555" s="4">
        <v>9228234</v>
      </c>
      <c r="C555" s="4" t="s">
        <v>9592</v>
      </c>
      <c r="D555" s="4">
        <v>500</v>
      </c>
      <c r="E555" s="4">
        <v>500</v>
      </c>
      <c r="F555" s="4">
        <v>0.7</v>
      </c>
      <c r="G555" s="7">
        <f t="shared" si="8"/>
        <v>0.69999999999998863</v>
      </c>
      <c r="H555" s="4" t="s">
        <v>9593</v>
      </c>
      <c r="I555" s="4">
        <v>10000</v>
      </c>
      <c r="J555" s="4" t="s">
        <v>4</v>
      </c>
      <c r="K555" s="4" t="s">
        <v>13</v>
      </c>
      <c r="L555" s="4" t="s">
        <v>6</v>
      </c>
      <c r="M555" s="4" t="s">
        <v>64</v>
      </c>
    </row>
    <row r="556" spans="1:13" x14ac:dyDescent="0.2">
      <c r="A556" s="4">
        <v>3061682</v>
      </c>
      <c r="B556" s="4">
        <v>662545</v>
      </c>
      <c r="C556" s="4" t="s">
        <v>9594</v>
      </c>
      <c r="D556" s="4">
        <v>2000</v>
      </c>
      <c r="E556" s="4">
        <v>2000</v>
      </c>
      <c r="F556" s="4">
        <v>0.2</v>
      </c>
      <c r="G556" s="7">
        <f t="shared" si="8"/>
        <v>0.20000000000004547</v>
      </c>
      <c r="H556" s="4" t="s">
        <v>2470</v>
      </c>
      <c r="I556" s="4">
        <v>16000</v>
      </c>
      <c r="J556" s="4" t="s">
        <v>4</v>
      </c>
      <c r="K556" s="4" t="s">
        <v>8</v>
      </c>
      <c r="L556" s="4" t="s">
        <v>6</v>
      </c>
      <c r="M556" s="4" t="s">
        <v>76</v>
      </c>
    </row>
    <row r="557" spans="1:13" x14ac:dyDescent="0.2">
      <c r="A557" s="4">
        <v>3062599</v>
      </c>
      <c r="B557" s="4">
        <v>9228143</v>
      </c>
      <c r="C557" s="4" t="s">
        <v>9595</v>
      </c>
      <c r="D557" s="4">
        <v>2000</v>
      </c>
      <c r="E557" s="4">
        <v>0</v>
      </c>
      <c r="F557" s="4">
        <v>573</v>
      </c>
      <c r="G557" s="7">
        <f t="shared" si="8"/>
        <v>-1427</v>
      </c>
      <c r="H557" s="4" t="s">
        <v>8722</v>
      </c>
      <c r="I557" s="4">
        <v>18000</v>
      </c>
      <c r="J557" s="4" t="s">
        <v>4</v>
      </c>
      <c r="K557" s="4" t="s">
        <v>8</v>
      </c>
      <c r="L557" s="4" t="s">
        <v>6</v>
      </c>
      <c r="M557" s="4" t="s">
        <v>23</v>
      </c>
    </row>
    <row r="558" spans="1:13" x14ac:dyDescent="0.2">
      <c r="A558" s="4">
        <v>3062781</v>
      </c>
      <c r="B558" s="4">
        <v>5144595</v>
      </c>
      <c r="C558" s="4" t="s">
        <v>9596</v>
      </c>
      <c r="D558" s="4">
        <v>1500</v>
      </c>
      <c r="E558" s="4">
        <v>0</v>
      </c>
      <c r="F558" s="4">
        <v>0</v>
      </c>
      <c r="G558" s="7">
        <f t="shared" si="8"/>
        <v>-1500</v>
      </c>
      <c r="H558" s="4" t="s">
        <v>9586</v>
      </c>
      <c r="I558" s="4">
        <v>10000</v>
      </c>
      <c r="J558" s="4" t="s">
        <v>4</v>
      </c>
      <c r="K558" s="4" t="s">
        <v>8</v>
      </c>
      <c r="L558" s="4" t="s">
        <v>9</v>
      </c>
      <c r="M558" s="4" t="s">
        <v>23</v>
      </c>
    </row>
    <row r="559" spans="1:13" x14ac:dyDescent="0.2">
      <c r="A559" s="4">
        <v>3062515</v>
      </c>
      <c r="B559" s="4">
        <v>373500</v>
      </c>
      <c r="C559" s="4" t="s">
        <v>9597</v>
      </c>
      <c r="D559" s="4">
        <v>750</v>
      </c>
      <c r="E559" s="4">
        <v>750</v>
      </c>
      <c r="F559" s="4">
        <v>68.400000000000006</v>
      </c>
      <c r="G559" s="7">
        <f t="shared" si="8"/>
        <v>68.399999999999977</v>
      </c>
      <c r="H559" s="4" t="s">
        <v>5027</v>
      </c>
      <c r="I559" s="4">
        <v>10000</v>
      </c>
      <c r="J559" s="4" t="s">
        <v>4</v>
      </c>
      <c r="K559" s="4" t="s">
        <v>5</v>
      </c>
      <c r="L559" s="4" t="s">
        <v>9</v>
      </c>
      <c r="M559" s="4" t="s">
        <v>20</v>
      </c>
    </row>
    <row r="560" spans="1:13" x14ac:dyDescent="0.2">
      <c r="A560" s="4">
        <v>3062823</v>
      </c>
      <c r="B560" s="4">
        <v>8915656</v>
      </c>
      <c r="C560" s="4" t="s">
        <v>9598</v>
      </c>
      <c r="D560" s="4">
        <v>1500</v>
      </c>
      <c r="E560" s="4">
        <v>1500</v>
      </c>
      <c r="F560" s="4">
        <v>228</v>
      </c>
      <c r="G560" s="7">
        <f t="shared" si="8"/>
        <v>228</v>
      </c>
      <c r="H560" s="4" t="s">
        <v>6794</v>
      </c>
      <c r="I560" s="4">
        <v>10000</v>
      </c>
      <c r="J560" s="4" t="s">
        <v>32</v>
      </c>
      <c r="K560" s="4" t="s">
        <v>13</v>
      </c>
      <c r="M560" s="4" t="s">
        <v>111</v>
      </c>
    </row>
    <row r="561" spans="1:13" x14ac:dyDescent="0.2">
      <c r="A561" s="4">
        <v>3062788</v>
      </c>
      <c r="B561" s="4">
        <v>8153727</v>
      </c>
      <c r="C561" s="4" t="s">
        <v>9599</v>
      </c>
      <c r="D561" s="4">
        <v>1100</v>
      </c>
      <c r="E561" s="4">
        <v>1100</v>
      </c>
      <c r="F561" s="4">
        <v>1.43</v>
      </c>
      <c r="G561" s="7">
        <f t="shared" si="8"/>
        <v>1.4300000000000637</v>
      </c>
      <c r="H561" s="4" t="s">
        <v>1234</v>
      </c>
      <c r="I561" s="4">
        <v>11000</v>
      </c>
      <c r="J561" s="4" t="s">
        <v>4</v>
      </c>
      <c r="K561" s="4" t="s">
        <v>13</v>
      </c>
      <c r="L561" s="4" t="s">
        <v>6</v>
      </c>
      <c r="M561" s="4" t="s">
        <v>26</v>
      </c>
    </row>
    <row r="562" spans="1:13" x14ac:dyDescent="0.2">
      <c r="A562" s="4">
        <v>3062886</v>
      </c>
      <c r="B562" s="4">
        <v>9217230</v>
      </c>
      <c r="C562" s="4" t="s">
        <v>9600</v>
      </c>
      <c r="D562" s="4">
        <v>2000</v>
      </c>
      <c r="E562" s="4">
        <v>2000</v>
      </c>
      <c r="F562" s="4">
        <v>39</v>
      </c>
      <c r="G562" s="7">
        <f t="shared" si="8"/>
        <v>39</v>
      </c>
      <c r="H562" s="4" t="s">
        <v>9601</v>
      </c>
      <c r="I562" s="4">
        <v>7000</v>
      </c>
      <c r="J562" s="4" t="s">
        <v>4</v>
      </c>
      <c r="K562" s="4" t="s">
        <v>8</v>
      </c>
      <c r="L562" s="4" t="s">
        <v>6</v>
      </c>
      <c r="M562" s="4" t="s">
        <v>52</v>
      </c>
    </row>
    <row r="563" spans="1:13" x14ac:dyDescent="0.2">
      <c r="A563" s="4">
        <v>3062907</v>
      </c>
      <c r="B563" s="4">
        <v>719843</v>
      </c>
      <c r="C563" s="4" t="s">
        <v>9602</v>
      </c>
      <c r="D563" s="4">
        <v>4000</v>
      </c>
      <c r="E563" s="4">
        <v>0</v>
      </c>
      <c r="F563" s="4">
        <v>0</v>
      </c>
      <c r="G563" s="7">
        <f t="shared" si="8"/>
        <v>-4000</v>
      </c>
      <c r="H563" s="4" t="s">
        <v>1354</v>
      </c>
      <c r="I563" s="4">
        <v>15000</v>
      </c>
      <c r="J563" s="4" t="s">
        <v>4</v>
      </c>
      <c r="K563" s="4" t="s">
        <v>5</v>
      </c>
      <c r="L563" s="4" t="s">
        <v>6</v>
      </c>
      <c r="M563" s="4" t="s">
        <v>23</v>
      </c>
    </row>
    <row r="564" spans="1:13" x14ac:dyDescent="0.2">
      <c r="A564" s="4">
        <v>3062984</v>
      </c>
      <c r="B564" s="4">
        <v>8461797</v>
      </c>
      <c r="C564" s="4" t="s">
        <v>9603</v>
      </c>
      <c r="D564" s="4">
        <v>2000</v>
      </c>
      <c r="E564" s="4">
        <v>2000</v>
      </c>
      <c r="F564" s="4">
        <v>34.200000000000003</v>
      </c>
      <c r="G564" s="7">
        <f t="shared" si="8"/>
        <v>34.200000000000045</v>
      </c>
      <c r="H564" s="4" t="s">
        <v>4245</v>
      </c>
      <c r="I564" s="4">
        <v>10000</v>
      </c>
      <c r="J564" s="4" t="s">
        <v>4</v>
      </c>
      <c r="K564" s="4" t="s">
        <v>13</v>
      </c>
      <c r="M564" s="4" t="s">
        <v>173</v>
      </c>
    </row>
    <row r="565" spans="1:13" x14ac:dyDescent="0.2">
      <c r="A565" s="4">
        <v>3062074</v>
      </c>
      <c r="B565" s="4">
        <v>4763123</v>
      </c>
      <c r="C565" s="4" t="s">
        <v>9604</v>
      </c>
      <c r="D565" s="4">
        <v>900</v>
      </c>
      <c r="E565" s="4">
        <v>900</v>
      </c>
      <c r="F565" s="4">
        <v>228.15</v>
      </c>
      <c r="G565" s="7">
        <f t="shared" si="8"/>
        <v>228.15000000000009</v>
      </c>
      <c r="H565" s="4" t="s">
        <v>9605</v>
      </c>
      <c r="I565" s="4">
        <v>12000</v>
      </c>
      <c r="J565" s="4" t="s">
        <v>4</v>
      </c>
      <c r="K565" s="4" t="s">
        <v>22</v>
      </c>
      <c r="L565" s="4" t="s">
        <v>6</v>
      </c>
      <c r="M565" s="4" t="s">
        <v>173</v>
      </c>
    </row>
    <row r="566" spans="1:13" x14ac:dyDescent="0.2">
      <c r="A566" s="4">
        <v>3063040</v>
      </c>
      <c r="B566" s="4">
        <v>258150</v>
      </c>
      <c r="C566" s="4" t="s">
        <v>9606</v>
      </c>
      <c r="D566" s="4">
        <v>10000</v>
      </c>
      <c r="E566" s="4">
        <v>10000</v>
      </c>
      <c r="F566" s="4">
        <v>855</v>
      </c>
      <c r="G566" s="7">
        <f t="shared" si="8"/>
        <v>855</v>
      </c>
      <c r="H566" s="4" t="s">
        <v>6668</v>
      </c>
      <c r="I566" s="4">
        <v>30000</v>
      </c>
      <c r="J566" s="4" t="s">
        <v>4</v>
      </c>
      <c r="K566" s="4" t="s">
        <v>8</v>
      </c>
      <c r="L566" s="4" t="s">
        <v>6</v>
      </c>
      <c r="M566" s="4" t="s">
        <v>25</v>
      </c>
    </row>
    <row r="567" spans="1:13" x14ac:dyDescent="0.2">
      <c r="A567" s="4">
        <v>3063019</v>
      </c>
      <c r="B567" s="4">
        <v>8039046</v>
      </c>
      <c r="C567" s="4" t="s">
        <v>9607</v>
      </c>
      <c r="D567" s="4">
        <v>1500</v>
      </c>
      <c r="E567" s="4">
        <v>1500</v>
      </c>
      <c r="F567" s="4">
        <v>570</v>
      </c>
      <c r="G567" s="7">
        <f t="shared" si="8"/>
        <v>570</v>
      </c>
      <c r="H567" s="4" t="s">
        <v>9608</v>
      </c>
      <c r="I567" s="4">
        <v>15000</v>
      </c>
      <c r="J567" s="4" t="s">
        <v>21</v>
      </c>
      <c r="K567" s="4" t="s">
        <v>13</v>
      </c>
      <c r="M567" s="4" t="s">
        <v>7</v>
      </c>
    </row>
    <row r="568" spans="1:13" x14ac:dyDescent="0.2">
      <c r="A568" s="4">
        <v>3063068</v>
      </c>
      <c r="B568" s="4">
        <v>1691013</v>
      </c>
      <c r="C568" s="4" t="s">
        <v>9609</v>
      </c>
      <c r="D568" s="4">
        <v>7000</v>
      </c>
      <c r="E568" s="4">
        <v>0</v>
      </c>
      <c r="F568" s="4">
        <v>0</v>
      </c>
      <c r="G568" s="7">
        <f t="shared" si="8"/>
        <v>-7000</v>
      </c>
      <c r="H568" s="4" t="s">
        <v>9610</v>
      </c>
      <c r="I568" s="4">
        <v>135</v>
      </c>
      <c r="J568" s="4" t="s">
        <v>4</v>
      </c>
      <c r="K568" s="4" t="s">
        <v>13</v>
      </c>
      <c r="L568" s="4" t="s">
        <v>6</v>
      </c>
      <c r="M568" s="4" t="s">
        <v>20</v>
      </c>
    </row>
    <row r="569" spans="1:13" x14ac:dyDescent="0.2">
      <c r="A569" s="4">
        <v>3063124</v>
      </c>
      <c r="B569" s="4">
        <v>7070589</v>
      </c>
      <c r="C569" s="4" t="s">
        <v>9611</v>
      </c>
      <c r="D569" s="4">
        <v>10000</v>
      </c>
      <c r="E569" s="4">
        <v>10000</v>
      </c>
      <c r="F569" s="4">
        <v>250</v>
      </c>
      <c r="G569" s="7">
        <f t="shared" si="8"/>
        <v>250</v>
      </c>
      <c r="H569" s="4" t="s">
        <v>3202</v>
      </c>
      <c r="I569" s="4">
        <v>50000</v>
      </c>
      <c r="J569" s="4" t="s">
        <v>32</v>
      </c>
      <c r="K569" s="4" t="s">
        <v>13</v>
      </c>
      <c r="M569" s="4" t="s">
        <v>76</v>
      </c>
    </row>
    <row r="570" spans="1:13" x14ac:dyDescent="0.2">
      <c r="A570" s="4">
        <v>3063166</v>
      </c>
      <c r="B570" s="4">
        <v>8659190</v>
      </c>
      <c r="C570" s="4" t="s">
        <v>9612</v>
      </c>
      <c r="D570" s="4">
        <v>3050</v>
      </c>
      <c r="E570" s="4">
        <v>3050</v>
      </c>
      <c r="F570" s="4">
        <v>8533.9</v>
      </c>
      <c r="G570" s="7">
        <f t="shared" si="8"/>
        <v>8533.9</v>
      </c>
      <c r="H570" s="4" t="s">
        <v>7130</v>
      </c>
      <c r="I570" s="4">
        <v>27000</v>
      </c>
      <c r="J570" s="4" t="s">
        <v>32</v>
      </c>
      <c r="K570" s="4" t="s">
        <v>8</v>
      </c>
      <c r="M570" s="4" t="s">
        <v>25</v>
      </c>
    </row>
    <row r="571" spans="1:13" x14ac:dyDescent="0.2">
      <c r="A571" s="4">
        <v>3001188</v>
      </c>
      <c r="B571" s="4">
        <v>7118231</v>
      </c>
      <c r="C571" s="4" t="s">
        <v>9613</v>
      </c>
      <c r="D571" s="4">
        <v>5000</v>
      </c>
      <c r="E571" s="4">
        <v>5000</v>
      </c>
      <c r="F571" s="4">
        <v>3025.75</v>
      </c>
      <c r="G571" s="7">
        <f t="shared" si="8"/>
        <v>3025.75</v>
      </c>
      <c r="H571" s="4" t="s">
        <v>323</v>
      </c>
      <c r="I571" s="4">
        <v>27000</v>
      </c>
      <c r="J571" s="4" t="s">
        <v>32</v>
      </c>
      <c r="K571" s="4" t="s">
        <v>22</v>
      </c>
      <c r="M571" s="4" t="s">
        <v>20</v>
      </c>
    </row>
    <row r="572" spans="1:13" x14ac:dyDescent="0.2">
      <c r="A572" s="4">
        <v>3062893</v>
      </c>
      <c r="B572" s="4">
        <v>9228962</v>
      </c>
      <c r="C572" s="4" t="s">
        <v>9614</v>
      </c>
      <c r="D572" s="4">
        <v>3000</v>
      </c>
      <c r="E572" s="4">
        <v>3000</v>
      </c>
      <c r="F572" s="4">
        <v>1083</v>
      </c>
      <c r="G572" s="7">
        <f t="shared" si="8"/>
        <v>1083</v>
      </c>
      <c r="H572" s="4" t="s">
        <v>9615</v>
      </c>
      <c r="I572" s="4">
        <v>20999</v>
      </c>
      <c r="J572" s="4" t="s">
        <v>4</v>
      </c>
      <c r="K572" s="4" t="s">
        <v>13</v>
      </c>
      <c r="L572" s="4" t="s">
        <v>6</v>
      </c>
      <c r="M572" s="4" t="s">
        <v>48</v>
      </c>
    </row>
    <row r="573" spans="1:13" x14ac:dyDescent="0.2">
      <c r="A573" s="4">
        <v>3063131</v>
      </c>
      <c r="B573" s="4">
        <v>9002946</v>
      </c>
      <c r="C573" s="4" t="s">
        <v>9616</v>
      </c>
      <c r="D573" s="4">
        <v>3000</v>
      </c>
      <c r="E573" s="4">
        <v>3000</v>
      </c>
      <c r="F573" s="4">
        <v>4.5</v>
      </c>
      <c r="G573" s="7">
        <f t="shared" si="8"/>
        <v>4.5</v>
      </c>
      <c r="H573" s="4" t="s">
        <v>2412</v>
      </c>
      <c r="I573" s="4">
        <v>10000</v>
      </c>
      <c r="J573" s="4" t="s">
        <v>21</v>
      </c>
      <c r="K573" s="4" t="s">
        <v>8</v>
      </c>
      <c r="M573" s="4" t="s">
        <v>29</v>
      </c>
    </row>
    <row r="574" spans="1:13" x14ac:dyDescent="0.2">
      <c r="A574" s="4">
        <v>3063236</v>
      </c>
      <c r="B574" s="4">
        <v>351589</v>
      </c>
      <c r="C574" s="4" t="s">
        <v>9617</v>
      </c>
      <c r="D574" s="4">
        <v>1000</v>
      </c>
      <c r="E574" s="4">
        <v>1000</v>
      </c>
      <c r="F574" s="4">
        <v>1</v>
      </c>
      <c r="G574" s="7">
        <f t="shared" si="8"/>
        <v>1</v>
      </c>
      <c r="H574" s="4" t="s">
        <v>9618</v>
      </c>
      <c r="I574" s="4">
        <v>15000</v>
      </c>
      <c r="J574" s="4" t="s">
        <v>4</v>
      </c>
      <c r="K574" s="4" t="s">
        <v>8</v>
      </c>
      <c r="L574" s="4" t="s">
        <v>6</v>
      </c>
      <c r="M574" s="4" t="s">
        <v>7</v>
      </c>
    </row>
    <row r="575" spans="1:13" x14ac:dyDescent="0.2">
      <c r="A575" s="4">
        <v>3063285</v>
      </c>
      <c r="B575" s="4">
        <v>572374</v>
      </c>
      <c r="C575" s="4" t="s">
        <v>9619</v>
      </c>
      <c r="D575" s="4">
        <v>6500</v>
      </c>
      <c r="E575" s="4">
        <v>6500</v>
      </c>
      <c r="F575" s="4">
        <v>409.5</v>
      </c>
      <c r="G575" s="7">
        <f t="shared" si="8"/>
        <v>409.5</v>
      </c>
      <c r="H575" s="4" t="s">
        <v>9620</v>
      </c>
      <c r="I575" s="4">
        <v>15000</v>
      </c>
      <c r="J575" s="4" t="s">
        <v>4</v>
      </c>
      <c r="K575" s="4" t="s">
        <v>22</v>
      </c>
      <c r="L575" s="4" t="s">
        <v>6</v>
      </c>
      <c r="M575" s="4" t="s">
        <v>24</v>
      </c>
    </row>
    <row r="576" spans="1:13" x14ac:dyDescent="0.2">
      <c r="A576" s="4">
        <v>3063292</v>
      </c>
      <c r="B576" s="4">
        <v>6773971</v>
      </c>
      <c r="C576" s="4" t="s">
        <v>9621</v>
      </c>
      <c r="D576" s="4">
        <v>2000</v>
      </c>
      <c r="E576" s="4">
        <v>2000</v>
      </c>
      <c r="F576" s="4">
        <v>900</v>
      </c>
      <c r="G576" s="7">
        <f t="shared" si="8"/>
        <v>900</v>
      </c>
      <c r="H576" s="4" t="s">
        <v>9622</v>
      </c>
      <c r="I576" s="4">
        <v>60000</v>
      </c>
      <c r="J576" s="4" t="s">
        <v>32</v>
      </c>
      <c r="K576" s="4" t="s">
        <v>13</v>
      </c>
      <c r="M576" s="4" t="s">
        <v>52</v>
      </c>
    </row>
    <row r="577" spans="1:13" x14ac:dyDescent="0.2">
      <c r="A577" s="4">
        <v>3062760</v>
      </c>
      <c r="B577" s="4">
        <v>1926583</v>
      </c>
      <c r="C577" s="4" t="s">
        <v>9623</v>
      </c>
      <c r="D577" s="4">
        <v>3000</v>
      </c>
      <c r="E577" s="4">
        <v>3000</v>
      </c>
      <c r="F577" s="4">
        <v>3</v>
      </c>
      <c r="G577" s="7">
        <f t="shared" si="8"/>
        <v>3</v>
      </c>
      <c r="H577" s="4" t="s">
        <v>9624</v>
      </c>
      <c r="I577" s="4">
        <v>21000</v>
      </c>
      <c r="J577" s="4" t="s">
        <v>32</v>
      </c>
      <c r="K577" s="4" t="s">
        <v>8</v>
      </c>
      <c r="M577" s="4" t="s">
        <v>101</v>
      </c>
    </row>
    <row r="578" spans="1:13" x14ac:dyDescent="0.2">
      <c r="A578" s="4">
        <v>3062844</v>
      </c>
      <c r="B578" s="4">
        <v>8800170</v>
      </c>
      <c r="C578" s="4" t="s">
        <v>9625</v>
      </c>
      <c r="D578" s="4">
        <v>2000</v>
      </c>
      <c r="E578" s="4">
        <v>2000</v>
      </c>
      <c r="F578" s="4">
        <v>573</v>
      </c>
      <c r="G578" s="7">
        <f t="shared" ref="G578:G641" si="9">E578+F578-D578</f>
        <v>573</v>
      </c>
      <c r="H578" s="4" t="s">
        <v>9626</v>
      </c>
      <c r="I578" s="4">
        <v>29000</v>
      </c>
      <c r="J578" s="4" t="s">
        <v>4</v>
      </c>
      <c r="K578" s="4" t="s">
        <v>13</v>
      </c>
      <c r="L578" s="4" t="s">
        <v>6</v>
      </c>
      <c r="M578" s="4" t="s">
        <v>17</v>
      </c>
    </row>
    <row r="579" spans="1:13" x14ac:dyDescent="0.2">
      <c r="A579" s="4">
        <v>3063425</v>
      </c>
      <c r="B579" s="4">
        <v>8847833</v>
      </c>
      <c r="C579" s="4" t="s">
        <v>9627</v>
      </c>
      <c r="D579" s="4">
        <v>2150</v>
      </c>
      <c r="E579" s="4">
        <v>2150</v>
      </c>
      <c r="F579" s="4">
        <v>326.8</v>
      </c>
      <c r="G579" s="7">
        <f t="shared" si="9"/>
        <v>326.80000000000018</v>
      </c>
      <c r="H579" s="4" t="s">
        <v>5505</v>
      </c>
      <c r="I579" s="4">
        <v>45000</v>
      </c>
      <c r="J579" s="4" t="s">
        <v>4</v>
      </c>
      <c r="K579" s="4" t="s">
        <v>8</v>
      </c>
      <c r="L579" s="4" t="s">
        <v>6</v>
      </c>
      <c r="M579" s="4" t="s">
        <v>25</v>
      </c>
    </row>
    <row r="580" spans="1:13" x14ac:dyDescent="0.2">
      <c r="A580" s="4">
        <v>3062816</v>
      </c>
      <c r="B580" s="4">
        <v>1630319</v>
      </c>
      <c r="C580" s="4" t="s">
        <v>9628</v>
      </c>
      <c r="D580" s="4">
        <v>1200</v>
      </c>
      <c r="E580" s="4">
        <v>1200</v>
      </c>
      <c r="F580" s="4">
        <v>456</v>
      </c>
      <c r="G580" s="7">
        <f t="shared" si="9"/>
        <v>456</v>
      </c>
      <c r="H580" s="4" t="s">
        <v>1875</v>
      </c>
      <c r="I580" s="4">
        <v>12000</v>
      </c>
      <c r="J580" s="4" t="s">
        <v>4</v>
      </c>
      <c r="K580" s="4" t="s">
        <v>8</v>
      </c>
      <c r="L580" s="4" t="s">
        <v>6</v>
      </c>
      <c r="M580" s="4" t="s">
        <v>20</v>
      </c>
    </row>
    <row r="581" spans="1:13" x14ac:dyDescent="0.2">
      <c r="A581" s="4">
        <v>3062977</v>
      </c>
      <c r="B581" s="4">
        <v>5335142</v>
      </c>
      <c r="C581" s="4" t="s">
        <v>9629</v>
      </c>
      <c r="D581" s="4">
        <v>1000</v>
      </c>
      <c r="E581" s="4">
        <v>0</v>
      </c>
      <c r="F581" s="4">
        <v>0</v>
      </c>
      <c r="G581" s="7">
        <f t="shared" si="9"/>
        <v>-1000</v>
      </c>
      <c r="H581" s="4" t="s">
        <v>9630</v>
      </c>
      <c r="I581" s="4">
        <v>860</v>
      </c>
      <c r="J581" s="4" t="s">
        <v>98</v>
      </c>
      <c r="K581" s="4" t="s">
        <v>8</v>
      </c>
      <c r="M581" s="4" t="s">
        <v>64</v>
      </c>
    </row>
    <row r="582" spans="1:13" x14ac:dyDescent="0.2">
      <c r="A582" s="4">
        <v>3063481</v>
      </c>
      <c r="B582" s="4">
        <v>297731</v>
      </c>
      <c r="C582" s="4" t="s">
        <v>9631</v>
      </c>
      <c r="D582" s="4">
        <v>2000</v>
      </c>
      <c r="E582" s="4">
        <v>0</v>
      </c>
      <c r="F582" s="4">
        <v>1428.8</v>
      </c>
      <c r="G582" s="7">
        <f t="shared" si="9"/>
        <v>-571.20000000000005</v>
      </c>
      <c r="H582" s="4" t="s">
        <v>9558</v>
      </c>
      <c r="I582" s="4">
        <v>7500</v>
      </c>
      <c r="J582" s="4" t="s">
        <v>51</v>
      </c>
      <c r="K582" s="4" t="s">
        <v>13</v>
      </c>
      <c r="L582" s="4" t="s">
        <v>14</v>
      </c>
      <c r="M582" s="4" t="s">
        <v>40</v>
      </c>
    </row>
    <row r="583" spans="1:13" x14ac:dyDescent="0.2">
      <c r="A583" s="4">
        <v>3063509</v>
      </c>
      <c r="B583" s="4">
        <v>338719</v>
      </c>
      <c r="C583" s="4" t="s">
        <v>9632</v>
      </c>
      <c r="D583" s="4">
        <v>3500</v>
      </c>
      <c r="E583" s="4">
        <v>3500</v>
      </c>
      <c r="F583" s="4">
        <v>1470</v>
      </c>
      <c r="G583" s="7">
        <f t="shared" si="9"/>
        <v>1470</v>
      </c>
      <c r="H583" s="4" t="s">
        <v>9633</v>
      </c>
      <c r="I583" s="4">
        <v>12000</v>
      </c>
      <c r="J583" s="4" t="s">
        <v>4</v>
      </c>
      <c r="K583" s="4" t="s">
        <v>8</v>
      </c>
      <c r="L583" s="4" t="s">
        <v>9</v>
      </c>
      <c r="M583" s="4" t="s">
        <v>20</v>
      </c>
    </row>
    <row r="584" spans="1:13" x14ac:dyDescent="0.2">
      <c r="A584" s="4">
        <v>3063110</v>
      </c>
      <c r="B584" s="4">
        <v>5135747</v>
      </c>
      <c r="C584" s="4" t="s">
        <v>9634</v>
      </c>
      <c r="D584" s="4">
        <v>2000</v>
      </c>
      <c r="E584" s="4">
        <v>2000</v>
      </c>
      <c r="F584" s="4">
        <v>2513</v>
      </c>
      <c r="G584" s="7">
        <f t="shared" si="9"/>
        <v>2513</v>
      </c>
      <c r="H584" s="4" t="s">
        <v>9635</v>
      </c>
      <c r="I584" s="4">
        <v>15000</v>
      </c>
      <c r="J584" s="4" t="s">
        <v>4</v>
      </c>
      <c r="K584" s="4" t="s">
        <v>5</v>
      </c>
      <c r="L584" s="4" t="s">
        <v>6</v>
      </c>
      <c r="M584" s="4" t="s">
        <v>20</v>
      </c>
    </row>
    <row r="585" spans="1:13" x14ac:dyDescent="0.2">
      <c r="A585" s="4">
        <v>3063551</v>
      </c>
      <c r="B585" s="4">
        <v>9230243</v>
      </c>
      <c r="C585" s="4" t="s">
        <v>9636</v>
      </c>
      <c r="D585" s="4">
        <v>500</v>
      </c>
      <c r="E585" s="4">
        <v>500</v>
      </c>
      <c r="F585" s="4">
        <v>190</v>
      </c>
      <c r="G585" s="7">
        <f t="shared" si="9"/>
        <v>190</v>
      </c>
      <c r="H585" s="4" t="s">
        <v>9637</v>
      </c>
      <c r="I585" s="4">
        <v>10000</v>
      </c>
      <c r="J585" s="4" t="s">
        <v>4</v>
      </c>
      <c r="K585" s="4" t="s">
        <v>13</v>
      </c>
      <c r="L585" s="4" t="s">
        <v>6</v>
      </c>
      <c r="M585" s="4" t="s">
        <v>173</v>
      </c>
    </row>
    <row r="586" spans="1:13" x14ac:dyDescent="0.2">
      <c r="A586" s="4">
        <v>3063628</v>
      </c>
      <c r="B586" s="4">
        <v>5958758</v>
      </c>
      <c r="C586" s="4" t="s">
        <v>9638</v>
      </c>
      <c r="D586" s="4">
        <v>500</v>
      </c>
      <c r="E586" s="4">
        <v>500</v>
      </c>
      <c r="F586" s="4">
        <v>7.6</v>
      </c>
      <c r="G586" s="7">
        <f t="shared" si="9"/>
        <v>7.6000000000000227</v>
      </c>
      <c r="H586" s="4" t="s">
        <v>315</v>
      </c>
      <c r="I586" s="4">
        <v>14500</v>
      </c>
      <c r="J586" s="4" t="s">
        <v>32</v>
      </c>
      <c r="K586" s="4" t="s">
        <v>13</v>
      </c>
      <c r="M586" s="4" t="s">
        <v>23</v>
      </c>
    </row>
    <row r="587" spans="1:13" x14ac:dyDescent="0.2">
      <c r="A587" s="4">
        <v>3063593</v>
      </c>
      <c r="B587" s="4">
        <v>7285482</v>
      </c>
      <c r="C587" s="4" t="s">
        <v>9639</v>
      </c>
      <c r="D587" s="4">
        <v>500</v>
      </c>
      <c r="E587" s="4">
        <v>0</v>
      </c>
      <c r="F587" s="4">
        <v>0</v>
      </c>
      <c r="G587" s="7">
        <f t="shared" si="9"/>
        <v>-500</v>
      </c>
      <c r="H587" s="4" t="s">
        <v>9640</v>
      </c>
      <c r="I587" s="4">
        <v>500</v>
      </c>
      <c r="J587" s="4" t="s">
        <v>4</v>
      </c>
      <c r="K587" s="4" t="s">
        <v>13</v>
      </c>
      <c r="L587" s="4" t="s">
        <v>6</v>
      </c>
      <c r="M587" s="4" t="s">
        <v>101</v>
      </c>
    </row>
    <row r="588" spans="1:13" x14ac:dyDescent="0.2">
      <c r="A588" s="4">
        <v>3063313</v>
      </c>
      <c r="B588" s="4">
        <v>455709</v>
      </c>
      <c r="C588" s="4" t="s">
        <v>9641</v>
      </c>
      <c r="D588" s="4">
        <v>1500</v>
      </c>
      <c r="E588" s="4">
        <v>1500</v>
      </c>
      <c r="F588" s="4">
        <v>1057.5</v>
      </c>
      <c r="G588" s="7">
        <f t="shared" si="9"/>
        <v>1057.5</v>
      </c>
      <c r="H588" s="4" t="s">
        <v>9642</v>
      </c>
      <c r="I588" s="4">
        <v>25000</v>
      </c>
      <c r="J588" s="4" t="s">
        <v>4</v>
      </c>
      <c r="K588" s="4" t="s">
        <v>8</v>
      </c>
      <c r="L588" s="4" t="s">
        <v>6</v>
      </c>
      <c r="M588" s="4" t="s">
        <v>19</v>
      </c>
    </row>
    <row r="589" spans="1:13" x14ac:dyDescent="0.2">
      <c r="A589" s="4">
        <v>3063572</v>
      </c>
      <c r="B589" s="4">
        <v>1624978</v>
      </c>
      <c r="C589" s="4" t="s">
        <v>9643</v>
      </c>
      <c r="D589" s="4">
        <v>3000</v>
      </c>
      <c r="E589" s="4">
        <v>3000</v>
      </c>
      <c r="F589" s="4">
        <v>2.1</v>
      </c>
      <c r="G589" s="7">
        <f t="shared" si="9"/>
        <v>2.0999999999999091</v>
      </c>
      <c r="H589" s="4" t="s">
        <v>9644</v>
      </c>
      <c r="I589" s="4">
        <v>27000</v>
      </c>
      <c r="J589" s="4" t="s">
        <v>32</v>
      </c>
      <c r="K589" s="4" t="s">
        <v>8</v>
      </c>
      <c r="M589" s="4" t="s">
        <v>25</v>
      </c>
    </row>
    <row r="590" spans="1:13" x14ac:dyDescent="0.2">
      <c r="A590" s="4">
        <v>3063670</v>
      </c>
      <c r="B590" s="4">
        <v>597461</v>
      </c>
      <c r="C590" s="4" t="s">
        <v>9645</v>
      </c>
      <c r="D590" s="4">
        <v>10000</v>
      </c>
      <c r="E590" s="4">
        <v>10000</v>
      </c>
      <c r="F590" s="4">
        <v>14688</v>
      </c>
      <c r="G590" s="7">
        <f t="shared" si="9"/>
        <v>14688</v>
      </c>
      <c r="H590" s="4" t="s">
        <v>8143</v>
      </c>
      <c r="I590" s="4">
        <v>30000</v>
      </c>
      <c r="J590" s="4" t="s">
        <v>51</v>
      </c>
      <c r="K590" s="4" t="s">
        <v>13</v>
      </c>
      <c r="M590" s="4" t="s">
        <v>64</v>
      </c>
    </row>
    <row r="591" spans="1:13" x14ac:dyDescent="0.2">
      <c r="A591" s="4">
        <v>3063677</v>
      </c>
      <c r="B591" s="4">
        <v>8947527</v>
      </c>
      <c r="C591" s="4" t="s">
        <v>9646</v>
      </c>
      <c r="D591" s="4">
        <v>3000</v>
      </c>
      <c r="E591" s="4">
        <v>3000</v>
      </c>
      <c r="F591" s="4">
        <v>1197</v>
      </c>
      <c r="G591" s="7">
        <f t="shared" si="9"/>
        <v>1197</v>
      </c>
      <c r="H591" s="4" t="s">
        <v>4634</v>
      </c>
      <c r="I591" s="4">
        <v>5000</v>
      </c>
      <c r="J591" s="4" t="s">
        <v>21</v>
      </c>
      <c r="K591" s="4" t="s">
        <v>8</v>
      </c>
      <c r="M591" s="4" t="s">
        <v>40</v>
      </c>
    </row>
    <row r="592" spans="1:13" x14ac:dyDescent="0.2">
      <c r="A592" s="4">
        <v>3063544</v>
      </c>
      <c r="B592" s="4">
        <v>9230313</v>
      </c>
      <c r="C592" s="4" t="s">
        <v>9647</v>
      </c>
      <c r="D592" s="4">
        <v>500</v>
      </c>
      <c r="E592" s="4">
        <v>500</v>
      </c>
      <c r="F592" s="4">
        <v>0.05</v>
      </c>
      <c r="G592" s="7">
        <f t="shared" si="9"/>
        <v>5.0000000000011369E-2</v>
      </c>
      <c r="H592" s="4" t="s">
        <v>7310</v>
      </c>
      <c r="I592" s="4">
        <v>500</v>
      </c>
      <c r="J592" s="4" t="s">
        <v>51</v>
      </c>
      <c r="K592" s="4" t="s">
        <v>13</v>
      </c>
      <c r="M592" s="4" t="s">
        <v>64</v>
      </c>
    </row>
    <row r="593" spans="1:13" x14ac:dyDescent="0.2">
      <c r="A593" s="4">
        <v>3063208</v>
      </c>
      <c r="B593" s="4">
        <v>7427736</v>
      </c>
      <c r="C593" s="4" t="s">
        <v>9648</v>
      </c>
      <c r="D593" s="4">
        <v>2000</v>
      </c>
      <c r="E593" s="4">
        <v>2000</v>
      </c>
      <c r="F593" s="4">
        <v>798</v>
      </c>
      <c r="G593" s="7">
        <f t="shared" si="9"/>
        <v>798</v>
      </c>
      <c r="H593" s="4" t="s">
        <v>1225</v>
      </c>
      <c r="I593" s="4">
        <v>3500</v>
      </c>
      <c r="J593" s="4" t="s">
        <v>4</v>
      </c>
      <c r="K593" s="4" t="s">
        <v>13</v>
      </c>
      <c r="L593" s="4" t="s">
        <v>6</v>
      </c>
      <c r="M593" s="4" t="s">
        <v>64</v>
      </c>
    </row>
    <row r="594" spans="1:13" x14ac:dyDescent="0.2">
      <c r="A594" s="4">
        <v>3063740</v>
      </c>
      <c r="B594" s="4">
        <v>68867</v>
      </c>
      <c r="C594" s="4" t="s">
        <v>9649</v>
      </c>
      <c r="D594" s="4">
        <v>10000</v>
      </c>
      <c r="E594" s="4">
        <v>0</v>
      </c>
      <c r="F594" s="4">
        <v>0</v>
      </c>
      <c r="G594" s="7">
        <f t="shared" si="9"/>
        <v>-10000</v>
      </c>
      <c r="H594" s="4" t="s">
        <v>856</v>
      </c>
      <c r="I594" s="4">
        <v>12000</v>
      </c>
      <c r="J594" s="4" t="s">
        <v>4</v>
      </c>
      <c r="K594" s="4" t="s">
        <v>13</v>
      </c>
      <c r="L594" s="4" t="s">
        <v>6</v>
      </c>
      <c r="M594" s="4" t="s">
        <v>64</v>
      </c>
    </row>
    <row r="595" spans="1:13" x14ac:dyDescent="0.2">
      <c r="A595" s="4">
        <v>3062683</v>
      </c>
      <c r="B595" s="4">
        <v>7763071</v>
      </c>
      <c r="C595" s="4" t="s">
        <v>9650</v>
      </c>
      <c r="D595" s="4">
        <v>1500</v>
      </c>
      <c r="E595" s="4">
        <v>1500</v>
      </c>
      <c r="F595" s="4">
        <v>0.6</v>
      </c>
      <c r="G595" s="7">
        <f t="shared" si="9"/>
        <v>0.59999999999990905</v>
      </c>
      <c r="H595" s="4" t="s">
        <v>9651</v>
      </c>
      <c r="I595" s="4">
        <v>14000</v>
      </c>
      <c r="J595" s="4" t="s">
        <v>32</v>
      </c>
      <c r="K595" s="4" t="s">
        <v>16</v>
      </c>
      <c r="M595" s="4" t="s">
        <v>64</v>
      </c>
    </row>
    <row r="596" spans="1:13" x14ac:dyDescent="0.2">
      <c r="A596" s="4">
        <v>3063768</v>
      </c>
      <c r="B596" s="4">
        <v>2024492</v>
      </c>
      <c r="C596" s="4" t="s">
        <v>9652</v>
      </c>
      <c r="D596" s="4">
        <v>1000</v>
      </c>
      <c r="E596" s="4">
        <v>1000</v>
      </c>
      <c r="F596" s="4">
        <v>598.5</v>
      </c>
      <c r="G596" s="7">
        <f t="shared" si="9"/>
        <v>598.5</v>
      </c>
      <c r="H596" s="4" t="s">
        <v>4153</v>
      </c>
      <c r="I596" s="4">
        <v>20000</v>
      </c>
      <c r="J596" s="4" t="s">
        <v>4</v>
      </c>
      <c r="K596" s="4" t="s">
        <v>13</v>
      </c>
      <c r="L596" s="4" t="s">
        <v>6</v>
      </c>
      <c r="M596" s="4" t="s">
        <v>25</v>
      </c>
    </row>
    <row r="597" spans="1:13" x14ac:dyDescent="0.2">
      <c r="A597" s="4">
        <v>3063691</v>
      </c>
      <c r="B597" s="4">
        <v>7691993</v>
      </c>
      <c r="C597" s="4" t="s">
        <v>9653</v>
      </c>
      <c r="D597" s="4">
        <v>2000</v>
      </c>
      <c r="E597" s="4">
        <v>2000</v>
      </c>
      <c r="F597" s="4">
        <v>3</v>
      </c>
      <c r="G597" s="7">
        <f t="shared" si="9"/>
        <v>3</v>
      </c>
      <c r="H597" s="4" t="s">
        <v>4626</v>
      </c>
      <c r="I597" s="4">
        <v>23500</v>
      </c>
      <c r="J597" s="4" t="s">
        <v>4</v>
      </c>
      <c r="K597" s="4" t="s">
        <v>13</v>
      </c>
      <c r="L597" s="4" t="s">
        <v>6</v>
      </c>
      <c r="M597" s="4" t="s">
        <v>25</v>
      </c>
    </row>
    <row r="598" spans="1:13" x14ac:dyDescent="0.2">
      <c r="A598" s="4">
        <v>3063796</v>
      </c>
      <c r="B598" s="4">
        <v>3844093</v>
      </c>
      <c r="C598" s="4" t="s">
        <v>9654</v>
      </c>
      <c r="D598" s="4">
        <v>3000</v>
      </c>
      <c r="E598" s="4">
        <v>3000</v>
      </c>
      <c r="F598" s="4">
        <v>51.3</v>
      </c>
      <c r="G598" s="7">
        <f t="shared" si="9"/>
        <v>51.300000000000182</v>
      </c>
      <c r="H598" s="4" t="s">
        <v>9315</v>
      </c>
      <c r="I598" s="4">
        <v>25000</v>
      </c>
      <c r="J598" s="4" t="s">
        <v>4</v>
      </c>
      <c r="K598" s="4" t="s">
        <v>13</v>
      </c>
      <c r="L598" s="4" t="s">
        <v>6</v>
      </c>
      <c r="M598" s="4" t="s">
        <v>25</v>
      </c>
    </row>
    <row r="599" spans="1:13" x14ac:dyDescent="0.2">
      <c r="A599" s="4">
        <v>3063754</v>
      </c>
      <c r="B599" s="4">
        <v>8924049</v>
      </c>
      <c r="C599" s="4" t="s">
        <v>9655</v>
      </c>
      <c r="D599" s="4">
        <v>10000</v>
      </c>
      <c r="E599" s="4">
        <v>10000</v>
      </c>
      <c r="F599" s="4">
        <v>4500</v>
      </c>
      <c r="G599" s="7">
        <f t="shared" si="9"/>
        <v>4500</v>
      </c>
      <c r="H599" s="4" t="s">
        <v>553</v>
      </c>
      <c r="I599" s="4">
        <v>30000</v>
      </c>
      <c r="J599" s="4" t="s">
        <v>32</v>
      </c>
      <c r="K599" s="4" t="s">
        <v>8</v>
      </c>
      <c r="M599" s="4" t="s">
        <v>52</v>
      </c>
    </row>
    <row r="600" spans="1:13" x14ac:dyDescent="0.2">
      <c r="A600" s="4">
        <v>3063880</v>
      </c>
      <c r="B600" s="4">
        <v>8809410</v>
      </c>
      <c r="C600" s="4" t="s">
        <v>9656</v>
      </c>
      <c r="D600" s="4">
        <v>2000</v>
      </c>
      <c r="E600" s="4">
        <v>0</v>
      </c>
      <c r="F600" s="4">
        <v>0</v>
      </c>
      <c r="G600" s="7">
        <f t="shared" si="9"/>
        <v>-2000</v>
      </c>
      <c r="H600" s="4" t="s">
        <v>4467</v>
      </c>
      <c r="I600" s="4">
        <v>5500</v>
      </c>
      <c r="J600" s="4" t="s">
        <v>4</v>
      </c>
      <c r="K600" s="4" t="s">
        <v>22</v>
      </c>
      <c r="L600" s="4" t="s">
        <v>6</v>
      </c>
      <c r="M600" s="4" t="s">
        <v>52</v>
      </c>
    </row>
    <row r="601" spans="1:13" x14ac:dyDescent="0.2">
      <c r="A601" s="4">
        <v>3063859</v>
      </c>
      <c r="B601" s="4">
        <v>9230971</v>
      </c>
      <c r="C601" s="4" t="s">
        <v>9657</v>
      </c>
      <c r="D601" s="4">
        <v>2000</v>
      </c>
      <c r="E601" s="4">
        <v>2000</v>
      </c>
      <c r="F601" s="4">
        <v>3</v>
      </c>
      <c r="G601" s="7">
        <f t="shared" si="9"/>
        <v>3</v>
      </c>
      <c r="H601" s="4" t="s">
        <v>8066</v>
      </c>
      <c r="I601" s="4">
        <v>3000</v>
      </c>
      <c r="J601" s="4" t="s">
        <v>4</v>
      </c>
      <c r="K601" s="4" t="s">
        <v>13</v>
      </c>
      <c r="L601" s="4" t="s">
        <v>6</v>
      </c>
      <c r="M601" s="4" t="s">
        <v>40</v>
      </c>
    </row>
    <row r="602" spans="1:13" x14ac:dyDescent="0.2">
      <c r="A602" s="4">
        <v>3063915</v>
      </c>
      <c r="B602" s="4">
        <v>9231034</v>
      </c>
      <c r="C602" s="4" t="s">
        <v>9658</v>
      </c>
      <c r="D602" s="4">
        <v>2000</v>
      </c>
      <c r="E602" s="4">
        <v>2000</v>
      </c>
      <c r="F602" s="4">
        <v>3051</v>
      </c>
      <c r="G602" s="7">
        <f t="shared" si="9"/>
        <v>3051</v>
      </c>
      <c r="H602" s="4" t="s">
        <v>9659</v>
      </c>
      <c r="I602" s="4">
        <v>40009</v>
      </c>
      <c r="J602" s="4" t="s">
        <v>32</v>
      </c>
      <c r="K602" s="4" t="s">
        <v>8</v>
      </c>
      <c r="M602" s="4" t="s">
        <v>7</v>
      </c>
    </row>
    <row r="603" spans="1:13" x14ac:dyDescent="0.2">
      <c r="A603" s="4">
        <v>3063789</v>
      </c>
      <c r="B603" s="4">
        <v>9230838</v>
      </c>
      <c r="C603" s="4" t="s">
        <v>9660</v>
      </c>
      <c r="D603" s="4">
        <v>2000</v>
      </c>
      <c r="E603" s="4">
        <v>2000</v>
      </c>
      <c r="F603" s="4">
        <v>2.6</v>
      </c>
      <c r="G603" s="7">
        <f t="shared" si="9"/>
        <v>2.5999999999999091</v>
      </c>
      <c r="H603" s="4" t="s">
        <v>9661</v>
      </c>
      <c r="I603" s="4">
        <v>16000</v>
      </c>
      <c r="J603" s="4" t="s">
        <v>32</v>
      </c>
      <c r="K603" s="4" t="s">
        <v>8</v>
      </c>
      <c r="M603" s="4" t="s">
        <v>173</v>
      </c>
    </row>
    <row r="604" spans="1:13" x14ac:dyDescent="0.2">
      <c r="A604" s="4">
        <v>3063985</v>
      </c>
      <c r="B604" s="4">
        <v>1786022</v>
      </c>
      <c r="C604" s="4" t="s">
        <v>9662</v>
      </c>
      <c r="D604" s="4">
        <v>500</v>
      </c>
      <c r="E604" s="4">
        <v>500</v>
      </c>
      <c r="F604" s="4">
        <v>133.75</v>
      </c>
      <c r="G604" s="7">
        <f t="shared" si="9"/>
        <v>133.75</v>
      </c>
      <c r="H604" s="4" t="s">
        <v>7468</v>
      </c>
      <c r="I604" s="4">
        <v>10800</v>
      </c>
      <c r="J604" s="4" t="s">
        <v>4</v>
      </c>
      <c r="K604" s="4" t="s">
        <v>8</v>
      </c>
      <c r="L604" s="4" t="s">
        <v>6</v>
      </c>
      <c r="M604" s="4" t="s">
        <v>20</v>
      </c>
    </row>
    <row r="605" spans="1:13" x14ac:dyDescent="0.2">
      <c r="A605" s="4">
        <v>3064062</v>
      </c>
      <c r="B605" s="4">
        <v>177182</v>
      </c>
      <c r="C605" s="4" t="s">
        <v>9663</v>
      </c>
      <c r="D605" s="4">
        <v>1050</v>
      </c>
      <c r="E605" s="4">
        <v>1050</v>
      </c>
      <c r="F605" s="4">
        <v>19.95</v>
      </c>
      <c r="G605" s="7">
        <f t="shared" si="9"/>
        <v>19.950000000000045</v>
      </c>
      <c r="H605" s="4" t="s">
        <v>3793</v>
      </c>
      <c r="I605" s="4">
        <v>7000</v>
      </c>
      <c r="J605" s="4" t="s">
        <v>98</v>
      </c>
      <c r="K605" s="4" t="s">
        <v>22</v>
      </c>
      <c r="L605" s="4" t="s">
        <v>6</v>
      </c>
      <c r="M605" s="4" t="s">
        <v>29</v>
      </c>
    </row>
    <row r="606" spans="1:13" x14ac:dyDescent="0.2">
      <c r="A606" s="4">
        <v>3064097</v>
      </c>
      <c r="B606" s="4">
        <v>5239851</v>
      </c>
      <c r="C606" s="4" t="s">
        <v>9664</v>
      </c>
      <c r="D606" s="4">
        <v>9450</v>
      </c>
      <c r="E606" s="4">
        <v>9450</v>
      </c>
      <c r="F606" s="4">
        <v>161.6</v>
      </c>
      <c r="G606" s="7">
        <f t="shared" si="9"/>
        <v>161.60000000000036</v>
      </c>
      <c r="H606" s="4" t="s">
        <v>1738</v>
      </c>
      <c r="I606" s="4">
        <v>13500</v>
      </c>
      <c r="J606" s="4" t="s">
        <v>4</v>
      </c>
      <c r="K606" s="4" t="s">
        <v>13</v>
      </c>
      <c r="L606" s="4" t="s">
        <v>14</v>
      </c>
      <c r="M606" s="4" t="s">
        <v>23</v>
      </c>
    </row>
    <row r="607" spans="1:13" x14ac:dyDescent="0.2">
      <c r="A607" s="4">
        <v>3064083</v>
      </c>
      <c r="B607" s="4">
        <v>1869981</v>
      </c>
      <c r="C607" s="4" t="s">
        <v>9665</v>
      </c>
      <c r="D607" s="4">
        <v>9000</v>
      </c>
      <c r="E607" s="4">
        <v>9000</v>
      </c>
      <c r="F607" s="4">
        <v>648</v>
      </c>
      <c r="G607" s="7">
        <f t="shared" si="9"/>
        <v>648</v>
      </c>
      <c r="H607" s="4" t="s">
        <v>3226</v>
      </c>
      <c r="I607" s="4">
        <v>19000</v>
      </c>
      <c r="J607" s="4" t="s">
        <v>4</v>
      </c>
      <c r="K607" s="4" t="s">
        <v>22</v>
      </c>
      <c r="L607" s="4" t="s">
        <v>6</v>
      </c>
      <c r="M607" s="4" t="s">
        <v>20</v>
      </c>
    </row>
    <row r="608" spans="1:13" x14ac:dyDescent="0.2">
      <c r="A608" s="4">
        <v>3064111</v>
      </c>
      <c r="B608" s="4">
        <v>9202593</v>
      </c>
      <c r="C608" s="4" t="s">
        <v>9666</v>
      </c>
      <c r="D608" s="4">
        <v>2000</v>
      </c>
      <c r="E608" s="4">
        <v>0</v>
      </c>
      <c r="F608" s="4">
        <v>0</v>
      </c>
      <c r="G608" s="7">
        <f t="shared" si="9"/>
        <v>-2000</v>
      </c>
      <c r="H608" s="4" t="s">
        <v>8814</v>
      </c>
      <c r="I608" s="4">
        <v>12000</v>
      </c>
      <c r="J608" s="4" t="s">
        <v>4</v>
      </c>
      <c r="K608" s="4" t="s">
        <v>13</v>
      </c>
      <c r="L608" s="4" t="s">
        <v>201</v>
      </c>
      <c r="M608" s="4" t="s">
        <v>23</v>
      </c>
    </row>
    <row r="609" spans="1:13" x14ac:dyDescent="0.2">
      <c r="A609" s="4">
        <v>3064118</v>
      </c>
      <c r="B609" s="4">
        <v>177182</v>
      </c>
      <c r="C609" s="4" t="s">
        <v>9667</v>
      </c>
      <c r="D609" s="4">
        <v>1600</v>
      </c>
      <c r="E609" s="4">
        <v>1600</v>
      </c>
      <c r="F609" s="4">
        <v>606.48</v>
      </c>
      <c r="G609" s="7">
        <f t="shared" si="9"/>
        <v>606.48</v>
      </c>
      <c r="H609" s="4" t="s">
        <v>3793</v>
      </c>
      <c r="I609" s="4">
        <v>7000</v>
      </c>
      <c r="J609" s="4" t="s">
        <v>98</v>
      </c>
      <c r="K609" s="4" t="s">
        <v>22</v>
      </c>
      <c r="L609" s="4" t="s">
        <v>6</v>
      </c>
      <c r="M609" s="4" t="s">
        <v>29</v>
      </c>
    </row>
    <row r="610" spans="1:13" x14ac:dyDescent="0.2">
      <c r="A610" s="4">
        <v>3064139</v>
      </c>
      <c r="B610" s="4">
        <v>335339</v>
      </c>
      <c r="C610" s="4" t="s">
        <v>9668</v>
      </c>
      <c r="D610" s="4">
        <v>3000</v>
      </c>
      <c r="E610" s="4">
        <v>3000</v>
      </c>
      <c r="F610" s="4">
        <v>1710</v>
      </c>
      <c r="G610" s="7">
        <f t="shared" si="9"/>
        <v>1710</v>
      </c>
      <c r="H610" s="4" t="s">
        <v>9669</v>
      </c>
      <c r="I610" s="4">
        <v>20000</v>
      </c>
      <c r="J610" s="4" t="s">
        <v>4</v>
      </c>
      <c r="K610" s="4" t="s">
        <v>8</v>
      </c>
      <c r="L610" s="4" t="s">
        <v>6</v>
      </c>
      <c r="M610" s="4" t="s">
        <v>7</v>
      </c>
    </row>
    <row r="611" spans="1:13" x14ac:dyDescent="0.2">
      <c r="A611" s="4">
        <v>3064195</v>
      </c>
      <c r="B611" s="4">
        <v>6067461</v>
      </c>
      <c r="C611" s="4" t="s">
        <v>9670</v>
      </c>
      <c r="D611" s="4">
        <v>10000</v>
      </c>
      <c r="E611" s="4">
        <v>10000</v>
      </c>
      <c r="F611" s="4">
        <v>1350</v>
      </c>
      <c r="G611" s="7">
        <f t="shared" si="9"/>
        <v>1350</v>
      </c>
      <c r="H611" s="4" t="s">
        <v>4006</v>
      </c>
      <c r="I611" s="4">
        <v>15000</v>
      </c>
      <c r="J611" s="4" t="s">
        <v>4</v>
      </c>
      <c r="K611" s="4" t="s">
        <v>8</v>
      </c>
      <c r="L611" s="4" t="s">
        <v>6</v>
      </c>
      <c r="M611" s="4" t="s">
        <v>35</v>
      </c>
    </row>
    <row r="612" spans="1:13" x14ac:dyDescent="0.2">
      <c r="A612" s="4">
        <v>3064174</v>
      </c>
      <c r="B612" s="4">
        <v>7211065</v>
      </c>
      <c r="C612" s="4" t="s">
        <v>9671</v>
      </c>
      <c r="D612" s="4">
        <v>500</v>
      </c>
      <c r="E612" s="4">
        <v>500</v>
      </c>
      <c r="F612" s="4">
        <v>0.75</v>
      </c>
      <c r="G612" s="7">
        <f t="shared" si="9"/>
        <v>0.75</v>
      </c>
      <c r="H612" s="4" t="s">
        <v>9672</v>
      </c>
      <c r="I612" s="4">
        <v>8000</v>
      </c>
      <c r="J612" s="4" t="s">
        <v>4</v>
      </c>
      <c r="K612" s="4" t="s">
        <v>13</v>
      </c>
      <c r="L612" s="4" t="s">
        <v>6</v>
      </c>
      <c r="M612" s="4" t="s">
        <v>47</v>
      </c>
    </row>
    <row r="613" spans="1:13" x14ac:dyDescent="0.2">
      <c r="A613" s="4">
        <v>3064244</v>
      </c>
      <c r="B613" s="4">
        <v>4987060</v>
      </c>
      <c r="C613" s="4" t="s">
        <v>9673</v>
      </c>
      <c r="D613" s="4">
        <v>10000</v>
      </c>
      <c r="E613" s="4">
        <v>10000</v>
      </c>
      <c r="F613" s="4">
        <v>2400</v>
      </c>
      <c r="G613" s="7">
        <f t="shared" si="9"/>
        <v>2400</v>
      </c>
      <c r="H613" s="4" t="s">
        <v>2304</v>
      </c>
      <c r="I613" s="4">
        <v>15000</v>
      </c>
      <c r="J613" s="4" t="s">
        <v>4</v>
      </c>
      <c r="K613" s="4" t="s">
        <v>8</v>
      </c>
      <c r="L613" s="4" t="s">
        <v>201</v>
      </c>
      <c r="M613" s="4" t="s">
        <v>23</v>
      </c>
    </row>
    <row r="614" spans="1:13" x14ac:dyDescent="0.2">
      <c r="A614" s="4">
        <v>3064300</v>
      </c>
      <c r="B614" s="4">
        <v>6894203</v>
      </c>
      <c r="C614" s="4" t="s">
        <v>9674</v>
      </c>
      <c r="D614" s="4">
        <v>2000</v>
      </c>
      <c r="E614" s="4">
        <v>2000</v>
      </c>
      <c r="F614" s="4">
        <v>3</v>
      </c>
      <c r="G614" s="7">
        <f t="shared" si="9"/>
        <v>3</v>
      </c>
      <c r="H614" s="4" t="s">
        <v>9675</v>
      </c>
      <c r="I614" s="4">
        <v>10000</v>
      </c>
      <c r="J614" s="4" t="s">
        <v>4</v>
      </c>
      <c r="K614" s="4" t="s">
        <v>8</v>
      </c>
      <c r="L614" s="4" t="s">
        <v>6</v>
      </c>
      <c r="M614" s="4" t="s">
        <v>7</v>
      </c>
    </row>
    <row r="615" spans="1:13" x14ac:dyDescent="0.2">
      <c r="A615" s="4">
        <v>3064328</v>
      </c>
      <c r="B615" s="4">
        <v>181330</v>
      </c>
      <c r="C615" s="4" t="s">
        <v>9676</v>
      </c>
      <c r="D615" s="4">
        <v>3000</v>
      </c>
      <c r="E615" s="4">
        <v>3000</v>
      </c>
      <c r="F615" s="4">
        <v>900</v>
      </c>
      <c r="G615" s="7">
        <f t="shared" si="9"/>
        <v>900</v>
      </c>
      <c r="H615" s="4" t="s">
        <v>9677</v>
      </c>
      <c r="I615" s="4">
        <v>15000</v>
      </c>
      <c r="J615" s="4" t="s">
        <v>4</v>
      </c>
      <c r="K615" s="4" t="s">
        <v>13</v>
      </c>
      <c r="L615" s="4" t="s">
        <v>6</v>
      </c>
      <c r="M615" s="4" t="s">
        <v>26</v>
      </c>
    </row>
    <row r="616" spans="1:13" x14ac:dyDescent="0.2">
      <c r="A616" s="4">
        <v>3064307</v>
      </c>
      <c r="B616" s="4">
        <v>2041537</v>
      </c>
      <c r="C616" s="4" t="s">
        <v>9678</v>
      </c>
      <c r="D616" s="4">
        <v>1400</v>
      </c>
      <c r="E616" s="4">
        <v>1400</v>
      </c>
      <c r="F616" s="4">
        <v>2.1</v>
      </c>
      <c r="G616" s="7">
        <f t="shared" si="9"/>
        <v>2.0999999999999091</v>
      </c>
      <c r="H616" s="4" t="s">
        <v>9679</v>
      </c>
      <c r="I616" s="4">
        <v>7000</v>
      </c>
      <c r="J616" s="4" t="s">
        <v>72</v>
      </c>
      <c r="K616" s="4" t="s">
        <v>13</v>
      </c>
      <c r="M616" s="4" t="s">
        <v>173</v>
      </c>
    </row>
    <row r="617" spans="1:13" x14ac:dyDescent="0.2">
      <c r="A617" s="4">
        <v>3064370</v>
      </c>
      <c r="B617" s="4">
        <v>1750607</v>
      </c>
      <c r="C617" s="4" t="s">
        <v>9680</v>
      </c>
      <c r="D617" s="4">
        <v>2500</v>
      </c>
      <c r="E617" s="4">
        <v>2500</v>
      </c>
      <c r="F617" s="4">
        <v>213.75</v>
      </c>
      <c r="G617" s="7">
        <f t="shared" si="9"/>
        <v>213.75</v>
      </c>
      <c r="H617" s="4" t="s">
        <v>6190</v>
      </c>
      <c r="I617" s="4">
        <v>1500</v>
      </c>
      <c r="J617" s="4" t="s">
        <v>21</v>
      </c>
      <c r="K617" s="4" t="s">
        <v>13</v>
      </c>
      <c r="M617" s="4" t="s">
        <v>35</v>
      </c>
    </row>
    <row r="618" spans="1:13" x14ac:dyDescent="0.2">
      <c r="A618" s="4">
        <v>3063971</v>
      </c>
      <c r="B618" s="4">
        <v>388337</v>
      </c>
      <c r="C618" s="4" t="s">
        <v>9681</v>
      </c>
      <c r="D618" s="4">
        <v>1000</v>
      </c>
      <c r="E618" s="4">
        <v>0</v>
      </c>
      <c r="F618" s="4">
        <v>0</v>
      </c>
      <c r="G618" s="7">
        <f t="shared" si="9"/>
        <v>-1000</v>
      </c>
      <c r="H618" s="4" t="s">
        <v>9682</v>
      </c>
      <c r="I618" s="4">
        <v>12000</v>
      </c>
      <c r="J618" s="4" t="s">
        <v>21</v>
      </c>
      <c r="K618" s="4" t="s">
        <v>13</v>
      </c>
      <c r="M618" s="4" t="s">
        <v>25</v>
      </c>
    </row>
    <row r="619" spans="1:13" x14ac:dyDescent="0.2">
      <c r="A619" s="4">
        <v>3064426</v>
      </c>
      <c r="B619" s="4">
        <v>8319907</v>
      </c>
      <c r="C619" s="4" t="s">
        <v>9683</v>
      </c>
      <c r="D619" s="4">
        <v>10000</v>
      </c>
      <c r="E619" s="4">
        <v>10000</v>
      </c>
      <c r="F619" s="4">
        <v>800</v>
      </c>
      <c r="G619" s="7">
        <f t="shared" si="9"/>
        <v>800</v>
      </c>
      <c r="H619" s="4" t="s">
        <v>2551</v>
      </c>
      <c r="I619" s="4">
        <v>10000</v>
      </c>
      <c r="J619" s="4" t="s">
        <v>4</v>
      </c>
      <c r="K619" s="4" t="s">
        <v>5</v>
      </c>
      <c r="L619" s="4" t="s">
        <v>6</v>
      </c>
      <c r="M619" s="4" t="s">
        <v>10</v>
      </c>
    </row>
    <row r="620" spans="1:13" x14ac:dyDescent="0.2">
      <c r="A620" s="4">
        <v>3064440</v>
      </c>
      <c r="B620" s="4">
        <v>6661887</v>
      </c>
      <c r="C620" s="4" t="s">
        <v>9684</v>
      </c>
      <c r="D620" s="4">
        <v>500</v>
      </c>
      <c r="E620" s="4">
        <v>500</v>
      </c>
      <c r="F620" s="4">
        <v>47.5</v>
      </c>
      <c r="G620" s="7">
        <f t="shared" si="9"/>
        <v>47.5</v>
      </c>
      <c r="H620" s="4" t="s">
        <v>606</v>
      </c>
      <c r="I620" s="4">
        <v>15000</v>
      </c>
      <c r="J620" s="4" t="s">
        <v>4</v>
      </c>
      <c r="K620" s="4" t="s">
        <v>8</v>
      </c>
      <c r="L620" s="4" t="s">
        <v>6</v>
      </c>
      <c r="M620" s="4" t="s">
        <v>24</v>
      </c>
    </row>
    <row r="621" spans="1:13" x14ac:dyDescent="0.2">
      <c r="A621" s="4">
        <v>3064293</v>
      </c>
      <c r="B621" s="4">
        <v>621428</v>
      </c>
      <c r="C621" s="4" t="s">
        <v>9685</v>
      </c>
      <c r="D621" s="4">
        <v>3000</v>
      </c>
      <c r="E621" s="4">
        <v>3000</v>
      </c>
      <c r="F621" s="4">
        <v>4.5</v>
      </c>
      <c r="G621" s="7">
        <f t="shared" si="9"/>
        <v>4.5</v>
      </c>
      <c r="H621" s="4" t="s">
        <v>1468</v>
      </c>
      <c r="I621" s="4">
        <v>27000</v>
      </c>
      <c r="J621" s="4" t="s">
        <v>4</v>
      </c>
      <c r="K621" s="4" t="s">
        <v>8</v>
      </c>
      <c r="L621" s="4" t="s">
        <v>6</v>
      </c>
      <c r="M621" s="4" t="s">
        <v>29</v>
      </c>
    </row>
    <row r="622" spans="1:13" x14ac:dyDescent="0.2">
      <c r="A622" s="4">
        <v>3064377</v>
      </c>
      <c r="B622" s="4">
        <v>9231972</v>
      </c>
      <c r="C622" s="4" t="s">
        <v>9686</v>
      </c>
      <c r="D622" s="4">
        <v>500</v>
      </c>
      <c r="E622" s="4">
        <v>500</v>
      </c>
      <c r="F622" s="4">
        <v>0.05</v>
      </c>
      <c r="G622" s="7">
        <f t="shared" si="9"/>
        <v>5.0000000000011369E-2</v>
      </c>
      <c r="H622" s="4" t="s">
        <v>9687</v>
      </c>
      <c r="I622" s="4">
        <v>25000</v>
      </c>
      <c r="J622" s="4" t="s">
        <v>4</v>
      </c>
      <c r="K622" s="4" t="s">
        <v>13</v>
      </c>
      <c r="L622" s="4" t="s">
        <v>14</v>
      </c>
      <c r="M622" s="4" t="s">
        <v>12</v>
      </c>
    </row>
    <row r="623" spans="1:13" x14ac:dyDescent="0.2">
      <c r="A623" s="4">
        <v>3064461</v>
      </c>
      <c r="B623" s="4">
        <v>1716540</v>
      </c>
      <c r="C623" s="4" t="s">
        <v>9688</v>
      </c>
      <c r="D623" s="4">
        <v>2500</v>
      </c>
      <c r="E623" s="4">
        <v>2500</v>
      </c>
      <c r="F623" s="4">
        <v>1026</v>
      </c>
      <c r="G623" s="7">
        <f t="shared" si="9"/>
        <v>1026</v>
      </c>
      <c r="H623" s="4" t="s">
        <v>5736</v>
      </c>
      <c r="I623" s="4">
        <v>12000</v>
      </c>
      <c r="J623" s="4" t="s">
        <v>4</v>
      </c>
      <c r="K623" s="4" t="s">
        <v>13</v>
      </c>
      <c r="L623" s="4" t="s">
        <v>6</v>
      </c>
      <c r="M623" s="4" t="s">
        <v>76</v>
      </c>
    </row>
    <row r="624" spans="1:13" x14ac:dyDescent="0.2">
      <c r="A624" s="4">
        <v>3064398</v>
      </c>
      <c r="B624" s="4">
        <v>9231979</v>
      </c>
      <c r="C624" s="4" t="s">
        <v>9689</v>
      </c>
      <c r="D624" s="4">
        <v>900</v>
      </c>
      <c r="E624" s="4">
        <v>900</v>
      </c>
      <c r="F624" s="4">
        <v>0.45</v>
      </c>
      <c r="G624" s="7">
        <f t="shared" si="9"/>
        <v>0.45000000000004547</v>
      </c>
      <c r="H624" s="4" t="s">
        <v>9690</v>
      </c>
      <c r="I624" s="4">
        <v>15000</v>
      </c>
      <c r="J624" s="4" t="s">
        <v>4</v>
      </c>
      <c r="K624" s="4" t="s">
        <v>8</v>
      </c>
      <c r="L624" s="4" t="s">
        <v>6</v>
      </c>
      <c r="M624" s="4" t="s">
        <v>7</v>
      </c>
    </row>
    <row r="625" spans="1:13" x14ac:dyDescent="0.2">
      <c r="A625" s="4">
        <v>3064314</v>
      </c>
      <c r="B625" s="4">
        <v>7762105</v>
      </c>
      <c r="C625" s="4" t="s">
        <v>9691</v>
      </c>
      <c r="D625" s="4">
        <v>3000</v>
      </c>
      <c r="E625" s="4">
        <v>0</v>
      </c>
      <c r="F625" s="4">
        <v>0</v>
      </c>
      <c r="G625" s="7">
        <f t="shared" si="9"/>
        <v>-3000</v>
      </c>
      <c r="H625" s="4" t="s">
        <v>753</v>
      </c>
      <c r="I625" s="4">
        <v>15000</v>
      </c>
      <c r="J625" s="4" t="s">
        <v>4</v>
      </c>
      <c r="K625" s="4" t="s">
        <v>8</v>
      </c>
      <c r="L625" s="4" t="s">
        <v>14</v>
      </c>
      <c r="M625" s="4" t="s">
        <v>12</v>
      </c>
    </row>
    <row r="626" spans="1:13" x14ac:dyDescent="0.2">
      <c r="A626" s="4">
        <v>3051938</v>
      </c>
      <c r="B626" s="4">
        <v>8343427</v>
      </c>
      <c r="C626" s="4" t="s">
        <v>9692</v>
      </c>
      <c r="D626" s="4">
        <v>1500</v>
      </c>
      <c r="E626" s="4">
        <v>1500</v>
      </c>
      <c r="F626" s="4">
        <v>1.95</v>
      </c>
      <c r="G626" s="7">
        <f t="shared" si="9"/>
        <v>1.9500000000000455</v>
      </c>
      <c r="H626" s="4" t="s">
        <v>9693</v>
      </c>
      <c r="I626" s="4">
        <v>6000</v>
      </c>
      <c r="J626" s="4" t="s">
        <v>72</v>
      </c>
      <c r="K626" s="4" t="s">
        <v>8</v>
      </c>
      <c r="M626" s="4" t="s">
        <v>111</v>
      </c>
    </row>
    <row r="627" spans="1:13" x14ac:dyDescent="0.2">
      <c r="A627" s="4">
        <v>3064468</v>
      </c>
      <c r="B627" s="4">
        <v>8097874</v>
      </c>
      <c r="C627" s="4" t="s">
        <v>9694</v>
      </c>
      <c r="D627" s="4">
        <v>3000</v>
      </c>
      <c r="E627" s="4">
        <v>3000</v>
      </c>
      <c r="F627" s="4">
        <v>4.5</v>
      </c>
      <c r="G627" s="7">
        <f t="shared" si="9"/>
        <v>4.5</v>
      </c>
      <c r="H627" s="4" t="s">
        <v>3035</v>
      </c>
      <c r="I627" s="4">
        <v>11200</v>
      </c>
      <c r="J627" s="4" t="s">
        <v>4</v>
      </c>
      <c r="K627" s="4" t="s">
        <v>5</v>
      </c>
      <c r="L627" s="4" t="s">
        <v>6</v>
      </c>
      <c r="M627" s="4" t="s">
        <v>26</v>
      </c>
    </row>
    <row r="628" spans="1:13" x14ac:dyDescent="0.2">
      <c r="A628" s="4">
        <v>3064566</v>
      </c>
      <c r="B628" s="4">
        <v>235591</v>
      </c>
      <c r="C628" s="4" t="s">
        <v>9695</v>
      </c>
      <c r="D628" s="4">
        <v>500</v>
      </c>
      <c r="E628" s="4">
        <v>500</v>
      </c>
      <c r="F628" s="4">
        <v>42.75</v>
      </c>
      <c r="G628" s="7">
        <f t="shared" si="9"/>
        <v>42.75</v>
      </c>
      <c r="H628" s="4" t="s">
        <v>5929</v>
      </c>
      <c r="I628" s="4">
        <v>34000</v>
      </c>
      <c r="J628" s="4" t="s">
        <v>4</v>
      </c>
      <c r="K628" s="4" t="s">
        <v>13</v>
      </c>
      <c r="L628" s="4" t="s">
        <v>6</v>
      </c>
      <c r="M628" s="4" t="s">
        <v>12</v>
      </c>
    </row>
    <row r="629" spans="1:13" x14ac:dyDescent="0.2">
      <c r="A629" s="4">
        <v>3064027</v>
      </c>
      <c r="B629" s="4">
        <v>46396</v>
      </c>
      <c r="C629" s="4" t="s">
        <v>9696</v>
      </c>
      <c r="D629" s="4">
        <v>1000</v>
      </c>
      <c r="E629" s="4">
        <v>1000</v>
      </c>
      <c r="F629" s="4">
        <v>235.5</v>
      </c>
      <c r="G629" s="7">
        <f t="shared" si="9"/>
        <v>235.5</v>
      </c>
      <c r="H629" s="4" t="s">
        <v>487</v>
      </c>
      <c r="I629" s="4">
        <v>800</v>
      </c>
      <c r="J629" s="4" t="s">
        <v>4</v>
      </c>
      <c r="K629" s="4" t="s">
        <v>8</v>
      </c>
      <c r="L629" s="4" t="s">
        <v>6</v>
      </c>
      <c r="M629" s="4" t="s">
        <v>19</v>
      </c>
    </row>
    <row r="630" spans="1:13" x14ac:dyDescent="0.2">
      <c r="A630" s="4">
        <v>3064650</v>
      </c>
      <c r="B630" s="4">
        <v>644320</v>
      </c>
      <c r="C630" s="4" t="s">
        <v>9697</v>
      </c>
      <c r="D630" s="4">
        <v>2000</v>
      </c>
      <c r="E630" s="4">
        <v>2000</v>
      </c>
      <c r="F630" s="4">
        <v>532</v>
      </c>
      <c r="G630" s="7">
        <f t="shared" si="9"/>
        <v>532</v>
      </c>
      <c r="H630" s="4" t="s">
        <v>1434</v>
      </c>
      <c r="I630" s="4">
        <v>14500</v>
      </c>
      <c r="J630" s="4" t="s">
        <v>4</v>
      </c>
      <c r="K630" s="4" t="s">
        <v>13</v>
      </c>
      <c r="L630" s="4" t="s">
        <v>6</v>
      </c>
      <c r="M630" s="4" t="s">
        <v>186</v>
      </c>
    </row>
    <row r="631" spans="1:13" x14ac:dyDescent="0.2">
      <c r="A631" s="4">
        <v>3064706</v>
      </c>
      <c r="B631" s="4">
        <v>6419722</v>
      </c>
      <c r="C631" s="4" t="s">
        <v>9698</v>
      </c>
      <c r="D631" s="4">
        <v>3000</v>
      </c>
      <c r="E631" s="4">
        <v>3000</v>
      </c>
      <c r="F631" s="4">
        <v>54.15</v>
      </c>
      <c r="G631" s="7">
        <f t="shared" si="9"/>
        <v>54.150000000000091</v>
      </c>
      <c r="H631" s="4" t="s">
        <v>2912</v>
      </c>
      <c r="I631" s="4">
        <v>16500</v>
      </c>
      <c r="J631" s="4" t="s">
        <v>51</v>
      </c>
      <c r="K631" s="4" t="s">
        <v>13</v>
      </c>
      <c r="M631" s="4" t="s">
        <v>64</v>
      </c>
    </row>
    <row r="632" spans="1:13" x14ac:dyDescent="0.2">
      <c r="A632" s="4">
        <v>3064678</v>
      </c>
      <c r="B632" s="4">
        <v>8881412</v>
      </c>
      <c r="C632" s="4" t="s">
        <v>9699</v>
      </c>
      <c r="D632" s="4">
        <v>3000</v>
      </c>
      <c r="E632" s="4">
        <v>3000</v>
      </c>
      <c r="F632" s="4">
        <v>624</v>
      </c>
      <c r="G632" s="7">
        <f t="shared" si="9"/>
        <v>624</v>
      </c>
      <c r="H632" s="4" t="s">
        <v>9700</v>
      </c>
      <c r="I632" s="4">
        <v>15000</v>
      </c>
      <c r="J632" s="4" t="s">
        <v>4</v>
      </c>
      <c r="K632" s="4" t="s">
        <v>13</v>
      </c>
      <c r="M632" s="4" t="s">
        <v>12</v>
      </c>
    </row>
    <row r="633" spans="1:13" x14ac:dyDescent="0.2">
      <c r="A633" s="4">
        <v>3064391</v>
      </c>
      <c r="B633" s="4">
        <v>9231664</v>
      </c>
      <c r="C633" s="4" t="s">
        <v>9701</v>
      </c>
      <c r="D633" s="4">
        <v>500</v>
      </c>
      <c r="E633" s="4">
        <v>500</v>
      </c>
      <c r="F633" s="4">
        <v>0.25</v>
      </c>
      <c r="G633" s="7">
        <f t="shared" si="9"/>
        <v>0.25</v>
      </c>
      <c r="H633" s="4" t="s">
        <v>9702</v>
      </c>
      <c r="I633" s="4">
        <v>10000</v>
      </c>
      <c r="J633" s="4" t="s">
        <v>4</v>
      </c>
      <c r="K633" s="4" t="s">
        <v>13</v>
      </c>
      <c r="M633" s="4" t="s">
        <v>159</v>
      </c>
    </row>
    <row r="634" spans="1:13" x14ac:dyDescent="0.2">
      <c r="A634" s="4">
        <v>3064734</v>
      </c>
      <c r="B634" s="4">
        <v>5305539</v>
      </c>
      <c r="C634" s="4" t="s">
        <v>9703</v>
      </c>
      <c r="D634" s="4">
        <v>2000</v>
      </c>
      <c r="E634" s="4">
        <v>2000</v>
      </c>
      <c r="F634" s="4">
        <v>30.4</v>
      </c>
      <c r="G634" s="7">
        <f t="shared" si="9"/>
        <v>30.400000000000091</v>
      </c>
      <c r="H634" s="4" t="s">
        <v>9704</v>
      </c>
      <c r="I634" s="4">
        <v>20000</v>
      </c>
      <c r="J634" s="4" t="s">
        <v>32</v>
      </c>
      <c r="K634" s="4" t="s">
        <v>8</v>
      </c>
      <c r="M634" s="4" t="s">
        <v>159</v>
      </c>
    </row>
    <row r="635" spans="1:13" x14ac:dyDescent="0.2">
      <c r="A635" s="4">
        <v>3064755</v>
      </c>
      <c r="B635" s="4">
        <v>192768</v>
      </c>
      <c r="C635" s="4" t="s">
        <v>9705</v>
      </c>
      <c r="D635" s="4">
        <v>6000</v>
      </c>
      <c r="E635" s="4">
        <v>6000</v>
      </c>
      <c r="F635" s="4">
        <v>273.60000000000002</v>
      </c>
      <c r="G635" s="7">
        <f t="shared" si="9"/>
        <v>273.60000000000036</v>
      </c>
      <c r="H635" s="4" t="s">
        <v>1608</v>
      </c>
      <c r="I635" s="4">
        <v>23000</v>
      </c>
      <c r="J635" s="4" t="s">
        <v>4</v>
      </c>
      <c r="K635" s="4" t="s">
        <v>13</v>
      </c>
      <c r="L635" s="4" t="s">
        <v>6</v>
      </c>
      <c r="M635" s="4" t="s">
        <v>65</v>
      </c>
    </row>
    <row r="636" spans="1:13" x14ac:dyDescent="0.2">
      <c r="A636" s="4">
        <v>3064762</v>
      </c>
      <c r="B636" s="4">
        <v>7248431</v>
      </c>
      <c r="C636" s="4" t="s">
        <v>9706</v>
      </c>
      <c r="D636" s="4">
        <v>2500</v>
      </c>
      <c r="E636" s="4">
        <v>2500</v>
      </c>
      <c r="F636" s="4">
        <v>1045</v>
      </c>
      <c r="G636" s="7">
        <f t="shared" si="9"/>
        <v>1045</v>
      </c>
      <c r="H636" s="4" t="s">
        <v>9707</v>
      </c>
      <c r="I636" s="4">
        <v>12500</v>
      </c>
      <c r="J636" s="4" t="s">
        <v>4</v>
      </c>
      <c r="K636" s="4" t="s">
        <v>13</v>
      </c>
      <c r="L636" s="4" t="s">
        <v>6</v>
      </c>
      <c r="M636" s="4" t="s">
        <v>25</v>
      </c>
    </row>
    <row r="637" spans="1:13" x14ac:dyDescent="0.2">
      <c r="A637" s="4">
        <v>3064741</v>
      </c>
      <c r="B637" s="4">
        <v>354201</v>
      </c>
      <c r="C637" s="4" t="s">
        <v>9708</v>
      </c>
      <c r="D637" s="4">
        <v>1000</v>
      </c>
      <c r="E637" s="4">
        <v>1000</v>
      </c>
      <c r="F637" s="4">
        <v>150</v>
      </c>
      <c r="G637" s="7">
        <f t="shared" si="9"/>
        <v>150</v>
      </c>
      <c r="H637" s="4" t="s">
        <v>9709</v>
      </c>
      <c r="I637" s="4">
        <v>5000</v>
      </c>
      <c r="J637" s="4" t="s">
        <v>4</v>
      </c>
      <c r="K637" s="4" t="s">
        <v>13</v>
      </c>
      <c r="L637" s="4" t="s">
        <v>9</v>
      </c>
      <c r="M637" s="4" t="s">
        <v>24</v>
      </c>
    </row>
    <row r="638" spans="1:13" x14ac:dyDescent="0.2">
      <c r="A638" s="4">
        <v>3064839</v>
      </c>
      <c r="B638" s="4">
        <v>301674</v>
      </c>
      <c r="C638" s="4" t="s">
        <v>9710</v>
      </c>
      <c r="D638" s="4">
        <v>10000</v>
      </c>
      <c r="E638" s="4">
        <v>10000</v>
      </c>
      <c r="F638" s="4">
        <v>2970</v>
      </c>
      <c r="G638" s="7">
        <f t="shared" si="9"/>
        <v>2970</v>
      </c>
      <c r="H638" s="4" t="s">
        <v>9711</v>
      </c>
      <c r="I638" s="4">
        <v>40000</v>
      </c>
      <c r="J638" s="4" t="s">
        <v>4</v>
      </c>
      <c r="K638" s="4" t="s">
        <v>8</v>
      </c>
      <c r="L638" s="4" t="s">
        <v>6</v>
      </c>
      <c r="M638" s="4" t="s">
        <v>64</v>
      </c>
    </row>
    <row r="639" spans="1:13" x14ac:dyDescent="0.2">
      <c r="A639" s="4">
        <v>3064811</v>
      </c>
      <c r="B639" s="4">
        <v>604499</v>
      </c>
      <c r="C639" s="4" t="s">
        <v>9712</v>
      </c>
      <c r="D639" s="4">
        <v>3000</v>
      </c>
      <c r="E639" s="4">
        <v>3000</v>
      </c>
      <c r="F639" s="4">
        <v>1197</v>
      </c>
      <c r="G639" s="7">
        <f t="shared" si="9"/>
        <v>1197</v>
      </c>
      <c r="H639" s="4" t="s">
        <v>9713</v>
      </c>
      <c r="I639" s="4">
        <v>9000</v>
      </c>
      <c r="J639" s="4" t="s">
        <v>4</v>
      </c>
      <c r="K639" s="4" t="s">
        <v>8</v>
      </c>
      <c r="L639" s="4" t="s">
        <v>6</v>
      </c>
      <c r="M639" s="4" t="s">
        <v>40</v>
      </c>
    </row>
    <row r="640" spans="1:13" x14ac:dyDescent="0.2">
      <c r="A640" s="4">
        <v>3064881</v>
      </c>
      <c r="B640" s="4">
        <v>282870</v>
      </c>
      <c r="C640" s="4" t="s">
        <v>9714</v>
      </c>
      <c r="D640" s="4">
        <v>1500</v>
      </c>
      <c r="E640" s="4">
        <v>1500</v>
      </c>
      <c r="F640" s="4">
        <v>1846.8</v>
      </c>
      <c r="G640" s="7">
        <f t="shared" si="9"/>
        <v>1846.8000000000002</v>
      </c>
      <c r="H640" s="4" t="s">
        <v>9715</v>
      </c>
      <c r="I640" s="4">
        <v>15000</v>
      </c>
      <c r="J640" s="4" t="s">
        <v>4</v>
      </c>
      <c r="K640" s="4" t="s">
        <v>8</v>
      </c>
      <c r="L640" s="4" t="s">
        <v>6</v>
      </c>
      <c r="M640" s="4" t="s">
        <v>47</v>
      </c>
    </row>
    <row r="641" spans="1:13" x14ac:dyDescent="0.2">
      <c r="A641" s="4">
        <v>3064909</v>
      </c>
      <c r="B641" s="4">
        <v>7920998</v>
      </c>
      <c r="C641" s="4" t="s">
        <v>9716</v>
      </c>
      <c r="D641" s="4">
        <v>1000</v>
      </c>
      <c r="E641" s="4">
        <v>0</v>
      </c>
      <c r="F641" s="4">
        <v>0</v>
      </c>
      <c r="G641" s="7">
        <f t="shared" si="9"/>
        <v>-1000</v>
      </c>
      <c r="H641" s="4" t="s">
        <v>9396</v>
      </c>
      <c r="I641" s="4">
        <v>20000</v>
      </c>
      <c r="J641" s="4" t="s">
        <v>32</v>
      </c>
      <c r="K641" s="4" t="s">
        <v>13</v>
      </c>
      <c r="M641" s="4" t="s">
        <v>26</v>
      </c>
    </row>
    <row r="642" spans="1:13" x14ac:dyDescent="0.2">
      <c r="A642" s="4">
        <v>3064916</v>
      </c>
      <c r="B642" s="4">
        <v>9233015</v>
      </c>
      <c r="C642" s="4" t="s">
        <v>9717</v>
      </c>
      <c r="D642" s="4">
        <v>3000</v>
      </c>
      <c r="E642" s="4">
        <v>3000</v>
      </c>
      <c r="F642" s="4">
        <v>3.3</v>
      </c>
      <c r="G642" s="7">
        <f t="shared" ref="G642:G705" si="10">E642+F642-D642</f>
        <v>3.3000000000001819</v>
      </c>
      <c r="H642" s="4" t="s">
        <v>9718</v>
      </c>
      <c r="I642" s="4">
        <v>15000</v>
      </c>
      <c r="J642" s="4" t="s">
        <v>98</v>
      </c>
      <c r="K642" s="4" t="s">
        <v>8</v>
      </c>
      <c r="M642" s="4" t="s">
        <v>24</v>
      </c>
    </row>
    <row r="643" spans="1:13" x14ac:dyDescent="0.2">
      <c r="A643" s="4">
        <v>3064965</v>
      </c>
      <c r="B643" s="4">
        <v>478258</v>
      </c>
      <c r="C643" s="4" t="s">
        <v>9719</v>
      </c>
      <c r="D643" s="4">
        <v>5000</v>
      </c>
      <c r="E643" s="4">
        <v>0</v>
      </c>
      <c r="F643" s="4">
        <v>2850</v>
      </c>
      <c r="G643" s="7">
        <f t="shared" si="10"/>
        <v>-2150</v>
      </c>
      <c r="H643" s="4" t="s">
        <v>9720</v>
      </c>
      <c r="I643" s="4">
        <v>16500</v>
      </c>
      <c r="J643" s="4" t="s">
        <v>4</v>
      </c>
      <c r="K643" s="4" t="s">
        <v>13</v>
      </c>
      <c r="L643" s="4" t="s">
        <v>6</v>
      </c>
      <c r="M643" s="4" t="s">
        <v>12</v>
      </c>
    </row>
    <row r="644" spans="1:13" x14ac:dyDescent="0.2">
      <c r="A644" s="4">
        <v>3064902</v>
      </c>
      <c r="B644" s="4">
        <v>378564</v>
      </c>
      <c r="C644" s="4" t="s">
        <v>9721</v>
      </c>
      <c r="D644" s="4">
        <v>2000</v>
      </c>
      <c r="E644" s="4">
        <v>0</v>
      </c>
      <c r="F644" s="4">
        <v>0</v>
      </c>
      <c r="G644" s="7">
        <f t="shared" si="10"/>
        <v>-2000</v>
      </c>
      <c r="H644" s="4" t="s">
        <v>1953</v>
      </c>
      <c r="I644" s="4">
        <v>9000</v>
      </c>
      <c r="J644" s="4" t="s">
        <v>4</v>
      </c>
      <c r="K644" s="4" t="s">
        <v>8</v>
      </c>
      <c r="L644" s="4" t="s">
        <v>6</v>
      </c>
      <c r="M644" s="4" t="s">
        <v>24</v>
      </c>
    </row>
    <row r="645" spans="1:13" x14ac:dyDescent="0.2">
      <c r="A645" s="4">
        <v>3064993</v>
      </c>
      <c r="B645" s="4">
        <v>7305229</v>
      </c>
      <c r="C645" s="4" t="s">
        <v>9722</v>
      </c>
      <c r="D645" s="4">
        <v>1500</v>
      </c>
      <c r="E645" s="4">
        <v>1500</v>
      </c>
      <c r="F645" s="4">
        <v>51.3</v>
      </c>
      <c r="G645" s="7">
        <f t="shared" si="10"/>
        <v>51.299999999999955</v>
      </c>
      <c r="H645" s="4" t="s">
        <v>9723</v>
      </c>
      <c r="I645" s="4">
        <v>40000</v>
      </c>
      <c r="J645" s="4" t="s">
        <v>4</v>
      </c>
      <c r="K645" s="4" t="s">
        <v>8</v>
      </c>
      <c r="L645" s="4" t="s">
        <v>6</v>
      </c>
      <c r="M645" s="4" t="s">
        <v>111</v>
      </c>
    </row>
    <row r="646" spans="1:13" x14ac:dyDescent="0.2">
      <c r="A646" s="4">
        <v>3065014</v>
      </c>
      <c r="B646" s="4">
        <v>4592071</v>
      </c>
      <c r="C646" s="4" t="s">
        <v>9724</v>
      </c>
      <c r="D646" s="4">
        <v>3800</v>
      </c>
      <c r="E646" s="4">
        <v>0</v>
      </c>
      <c r="F646" s="4">
        <v>0</v>
      </c>
      <c r="G646" s="7">
        <f t="shared" si="10"/>
        <v>-3800</v>
      </c>
      <c r="H646" s="4" t="s">
        <v>923</v>
      </c>
      <c r="I646" s="4">
        <v>23000</v>
      </c>
      <c r="J646" s="4" t="s">
        <v>4</v>
      </c>
      <c r="K646" s="4" t="s">
        <v>5</v>
      </c>
      <c r="L646" s="4" t="s">
        <v>6</v>
      </c>
      <c r="M646" s="4" t="s">
        <v>29</v>
      </c>
    </row>
    <row r="647" spans="1:13" x14ac:dyDescent="0.2">
      <c r="A647" s="4">
        <v>3064167</v>
      </c>
      <c r="B647" s="4">
        <v>8316064</v>
      </c>
      <c r="C647" s="4" t="s">
        <v>9725</v>
      </c>
      <c r="D647" s="4">
        <v>1500</v>
      </c>
      <c r="E647" s="4">
        <v>1500</v>
      </c>
      <c r="F647" s="4">
        <v>627</v>
      </c>
      <c r="G647" s="7">
        <f t="shared" si="10"/>
        <v>627</v>
      </c>
      <c r="H647" s="4" t="s">
        <v>9726</v>
      </c>
      <c r="I647" s="4">
        <v>10000</v>
      </c>
      <c r="J647" s="4" t="s">
        <v>4</v>
      </c>
      <c r="K647" s="4" t="s">
        <v>5</v>
      </c>
      <c r="L647" s="4" t="s">
        <v>6</v>
      </c>
      <c r="M647" s="4" t="s">
        <v>7</v>
      </c>
    </row>
    <row r="648" spans="1:13" x14ac:dyDescent="0.2">
      <c r="A648" s="4">
        <v>3065028</v>
      </c>
      <c r="B648" s="4">
        <v>6041358</v>
      </c>
      <c r="C648" s="4" t="s">
        <v>9727</v>
      </c>
      <c r="D648" s="4">
        <v>500</v>
      </c>
      <c r="E648" s="4">
        <v>500</v>
      </c>
      <c r="F648" s="4">
        <v>0.4</v>
      </c>
      <c r="G648" s="7">
        <f t="shared" si="10"/>
        <v>0.39999999999997726</v>
      </c>
      <c r="H648" s="4" t="s">
        <v>670</v>
      </c>
      <c r="I648" s="4">
        <v>17000</v>
      </c>
      <c r="J648" s="4" t="s">
        <v>32</v>
      </c>
      <c r="K648" s="4" t="s">
        <v>13</v>
      </c>
      <c r="M648" s="4" t="s">
        <v>65</v>
      </c>
    </row>
    <row r="649" spans="1:13" x14ac:dyDescent="0.2">
      <c r="A649" s="4">
        <v>3065182</v>
      </c>
      <c r="B649" s="4">
        <v>687495</v>
      </c>
      <c r="C649" s="4" t="s">
        <v>9728</v>
      </c>
      <c r="D649" s="4">
        <v>1500</v>
      </c>
      <c r="E649" s="4">
        <v>1500</v>
      </c>
      <c r="F649" s="4">
        <v>743.85</v>
      </c>
      <c r="G649" s="7">
        <f t="shared" si="10"/>
        <v>743.84999999999991</v>
      </c>
      <c r="H649" s="4" t="s">
        <v>8737</v>
      </c>
      <c r="I649" s="4">
        <v>70000</v>
      </c>
      <c r="J649" s="4" t="s">
        <v>4</v>
      </c>
      <c r="K649" s="4" t="s">
        <v>8</v>
      </c>
      <c r="L649" s="4" t="s">
        <v>6</v>
      </c>
      <c r="M649" s="4" t="s">
        <v>29</v>
      </c>
    </row>
    <row r="650" spans="1:13" x14ac:dyDescent="0.2">
      <c r="A650" s="4">
        <v>3065196</v>
      </c>
      <c r="B650" s="4">
        <v>4514182</v>
      </c>
      <c r="C650" s="4" t="s">
        <v>9729</v>
      </c>
      <c r="D650" s="4">
        <v>2500</v>
      </c>
      <c r="E650" s="4">
        <v>0</v>
      </c>
      <c r="F650" s="4">
        <v>0</v>
      </c>
      <c r="G650" s="7">
        <f t="shared" si="10"/>
        <v>-2500</v>
      </c>
      <c r="H650" s="4" t="s">
        <v>5478</v>
      </c>
      <c r="I650" s="4">
        <v>9500</v>
      </c>
      <c r="J650" s="4" t="s">
        <v>4</v>
      </c>
      <c r="K650" s="4" t="s">
        <v>13</v>
      </c>
      <c r="L650" s="4" t="s">
        <v>6</v>
      </c>
      <c r="M650" s="4" t="s">
        <v>24</v>
      </c>
    </row>
    <row r="651" spans="1:13" x14ac:dyDescent="0.2">
      <c r="A651" s="4">
        <v>3064979</v>
      </c>
      <c r="B651" s="4">
        <v>558202</v>
      </c>
      <c r="C651" s="4" t="s">
        <v>9730</v>
      </c>
      <c r="D651" s="4">
        <v>3000</v>
      </c>
      <c r="E651" s="4">
        <v>3000</v>
      </c>
      <c r="F651" s="4">
        <v>1848</v>
      </c>
      <c r="G651" s="7">
        <f t="shared" si="10"/>
        <v>1848</v>
      </c>
      <c r="H651" s="4" t="s">
        <v>2054</v>
      </c>
      <c r="I651" s="4">
        <v>22000</v>
      </c>
      <c r="J651" s="4" t="s">
        <v>4</v>
      </c>
      <c r="K651" s="4" t="s">
        <v>22</v>
      </c>
      <c r="L651" s="4" t="s">
        <v>6</v>
      </c>
      <c r="M651" s="4" t="s">
        <v>25</v>
      </c>
    </row>
    <row r="652" spans="1:13" x14ac:dyDescent="0.2">
      <c r="A652" s="4">
        <v>3065266</v>
      </c>
      <c r="B652" s="4">
        <v>8338331</v>
      </c>
      <c r="C652" s="4" t="s">
        <v>9731</v>
      </c>
      <c r="D652" s="4">
        <v>5000</v>
      </c>
      <c r="E652" s="4">
        <v>5000</v>
      </c>
      <c r="F652" s="4">
        <v>760</v>
      </c>
      <c r="G652" s="7">
        <f t="shared" si="10"/>
        <v>760</v>
      </c>
      <c r="H652" s="4" t="s">
        <v>7954</v>
      </c>
      <c r="I652" s="4">
        <v>28000</v>
      </c>
      <c r="J652" s="4" t="s">
        <v>4</v>
      </c>
      <c r="K652" s="4" t="s">
        <v>8</v>
      </c>
      <c r="L652" s="4" t="s">
        <v>6</v>
      </c>
      <c r="M652" s="4" t="s">
        <v>65</v>
      </c>
    </row>
    <row r="653" spans="1:13" x14ac:dyDescent="0.2">
      <c r="A653" s="4">
        <v>3065273</v>
      </c>
      <c r="B653" s="4">
        <v>2028426</v>
      </c>
      <c r="C653" s="4" t="s">
        <v>9732</v>
      </c>
      <c r="D653" s="4">
        <v>5800</v>
      </c>
      <c r="E653" s="4">
        <v>0</v>
      </c>
      <c r="F653" s="4">
        <v>0</v>
      </c>
      <c r="G653" s="7">
        <f t="shared" si="10"/>
        <v>-5800</v>
      </c>
      <c r="H653" s="4" t="s">
        <v>8417</v>
      </c>
      <c r="I653" s="4">
        <v>14000</v>
      </c>
      <c r="J653" s="4" t="s">
        <v>4</v>
      </c>
      <c r="K653" s="4" t="s">
        <v>5</v>
      </c>
      <c r="L653" s="4" t="s">
        <v>6</v>
      </c>
      <c r="M653" s="4" t="s">
        <v>47</v>
      </c>
    </row>
    <row r="654" spans="1:13" x14ac:dyDescent="0.2">
      <c r="A654" s="4">
        <v>3064888</v>
      </c>
      <c r="B654" s="4">
        <v>9232917</v>
      </c>
      <c r="C654" s="4" t="s">
        <v>9733</v>
      </c>
      <c r="D654" s="4">
        <v>1000</v>
      </c>
      <c r="E654" s="4">
        <v>0</v>
      </c>
      <c r="F654" s="4">
        <v>0</v>
      </c>
      <c r="G654" s="7">
        <f t="shared" si="10"/>
        <v>-1000</v>
      </c>
      <c r="H654" s="4" t="s">
        <v>9734</v>
      </c>
      <c r="I654" s="4">
        <v>3000</v>
      </c>
      <c r="J654" s="4" t="s">
        <v>4</v>
      </c>
      <c r="K654" s="4" t="s">
        <v>5</v>
      </c>
      <c r="L654" s="4" t="s">
        <v>9</v>
      </c>
      <c r="M654" s="4" t="s">
        <v>23</v>
      </c>
    </row>
    <row r="655" spans="1:13" x14ac:dyDescent="0.2">
      <c r="A655" s="4">
        <v>3064972</v>
      </c>
      <c r="B655" s="4">
        <v>9233421</v>
      </c>
      <c r="C655" s="4" t="s">
        <v>9735</v>
      </c>
      <c r="D655" s="4">
        <v>2000</v>
      </c>
      <c r="E655" s="4">
        <v>0</v>
      </c>
      <c r="F655" s="4">
        <v>0</v>
      </c>
      <c r="G655" s="7">
        <f t="shared" si="10"/>
        <v>-2000</v>
      </c>
      <c r="H655" s="4" t="s">
        <v>586</v>
      </c>
      <c r="I655" s="4">
        <v>8500</v>
      </c>
      <c r="J655" s="4" t="s">
        <v>4</v>
      </c>
      <c r="K655" s="4" t="s">
        <v>13</v>
      </c>
      <c r="L655" s="4" t="s">
        <v>6</v>
      </c>
      <c r="M655" s="4" t="s">
        <v>20</v>
      </c>
    </row>
    <row r="656" spans="1:13" x14ac:dyDescent="0.2">
      <c r="A656" s="4">
        <v>3065140</v>
      </c>
      <c r="B656" s="4">
        <v>8117145</v>
      </c>
      <c r="C656" s="4" t="s">
        <v>9736</v>
      </c>
      <c r="D656" s="4">
        <v>1500</v>
      </c>
      <c r="E656" s="4">
        <v>1500</v>
      </c>
      <c r="F656" s="4">
        <v>227.25</v>
      </c>
      <c r="G656" s="7">
        <f t="shared" si="10"/>
        <v>227.25</v>
      </c>
      <c r="H656" s="4" t="s">
        <v>463</v>
      </c>
      <c r="I656" s="4">
        <v>30000</v>
      </c>
      <c r="J656" s="4" t="s">
        <v>4</v>
      </c>
      <c r="K656" s="4" t="s">
        <v>13</v>
      </c>
      <c r="L656" s="4" t="s">
        <v>6</v>
      </c>
      <c r="M656" s="4" t="s">
        <v>64</v>
      </c>
    </row>
    <row r="657" spans="1:13" x14ac:dyDescent="0.2">
      <c r="A657" s="4">
        <v>3065077</v>
      </c>
      <c r="B657" s="4">
        <v>8235165</v>
      </c>
      <c r="C657" s="4" t="s">
        <v>9737</v>
      </c>
      <c r="D657" s="4">
        <v>2000</v>
      </c>
      <c r="E657" s="4">
        <v>2000</v>
      </c>
      <c r="F657" s="4">
        <v>3</v>
      </c>
      <c r="G657" s="7">
        <f t="shared" si="10"/>
        <v>3</v>
      </c>
      <c r="H657" s="4" t="s">
        <v>9738</v>
      </c>
      <c r="I657" s="4">
        <v>1000</v>
      </c>
      <c r="J657" s="4" t="s">
        <v>4</v>
      </c>
      <c r="K657" s="4" t="s">
        <v>8</v>
      </c>
      <c r="L657" s="4" t="s">
        <v>6</v>
      </c>
      <c r="M657" s="4" t="s">
        <v>173</v>
      </c>
    </row>
    <row r="658" spans="1:13" x14ac:dyDescent="0.2">
      <c r="A658" s="4">
        <v>3065399</v>
      </c>
      <c r="B658" s="4">
        <v>360265</v>
      </c>
      <c r="C658" s="4" t="s">
        <v>9737</v>
      </c>
      <c r="D658" s="4">
        <v>1500</v>
      </c>
      <c r="E658" s="4">
        <v>0</v>
      </c>
      <c r="F658" s="4">
        <v>0</v>
      </c>
      <c r="G658" s="7">
        <f t="shared" si="10"/>
        <v>-1500</v>
      </c>
      <c r="H658" s="4" t="s">
        <v>6232</v>
      </c>
      <c r="I658" s="4">
        <v>5100</v>
      </c>
      <c r="J658" s="4" t="s">
        <v>4</v>
      </c>
      <c r="K658" s="4" t="s">
        <v>22</v>
      </c>
      <c r="L658" s="4" t="s">
        <v>9</v>
      </c>
      <c r="M658" s="4" t="s">
        <v>20</v>
      </c>
    </row>
    <row r="659" spans="1:13" x14ac:dyDescent="0.2">
      <c r="A659" s="4">
        <v>3065161</v>
      </c>
      <c r="B659" s="4">
        <v>6601176</v>
      </c>
      <c r="C659" s="4" t="s">
        <v>9739</v>
      </c>
      <c r="D659" s="4">
        <v>1000</v>
      </c>
      <c r="E659" s="4">
        <v>1000</v>
      </c>
      <c r="F659" s="4">
        <v>700</v>
      </c>
      <c r="G659" s="7">
        <f t="shared" si="10"/>
        <v>700</v>
      </c>
      <c r="H659" s="4" t="s">
        <v>9740</v>
      </c>
      <c r="I659" s="4">
        <v>12000</v>
      </c>
      <c r="J659" s="4" t="s">
        <v>4</v>
      </c>
      <c r="K659" s="4" t="s">
        <v>8</v>
      </c>
      <c r="L659" s="4" t="s">
        <v>6</v>
      </c>
      <c r="M659" s="4" t="s">
        <v>173</v>
      </c>
    </row>
    <row r="660" spans="1:13" x14ac:dyDescent="0.2">
      <c r="A660" s="4">
        <v>3065448</v>
      </c>
      <c r="B660" s="4">
        <v>4598630</v>
      </c>
      <c r="C660" s="4" t="s">
        <v>9741</v>
      </c>
      <c r="D660" s="4">
        <v>1000</v>
      </c>
      <c r="E660" s="4">
        <v>1000</v>
      </c>
      <c r="F660" s="4">
        <v>68.400000000000006</v>
      </c>
      <c r="G660" s="7">
        <f t="shared" si="10"/>
        <v>68.400000000000091</v>
      </c>
      <c r="H660" s="4" t="s">
        <v>5058</v>
      </c>
      <c r="I660" s="4">
        <v>20000</v>
      </c>
      <c r="J660" s="4" t="s">
        <v>4</v>
      </c>
      <c r="K660" s="4" t="s">
        <v>8</v>
      </c>
      <c r="L660" s="4" t="s">
        <v>14</v>
      </c>
      <c r="M660" s="4" t="s">
        <v>101</v>
      </c>
    </row>
    <row r="661" spans="1:13" x14ac:dyDescent="0.2">
      <c r="A661" s="4">
        <v>3065406</v>
      </c>
      <c r="B661" s="4">
        <v>6180679</v>
      </c>
      <c r="C661" s="4" t="s">
        <v>9742</v>
      </c>
      <c r="D661" s="4">
        <v>10000</v>
      </c>
      <c r="E661" s="4">
        <v>0</v>
      </c>
      <c r="F661" s="4">
        <v>1500</v>
      </c>
      <c r="G661" s="7">
        <f t="shared" si="10"/>
        <v>-8500</v>
      </c>
      <c r="H661" s="4" t="s">
        <v>9743</v>
      </c>
      <c r="I661" s="4">
        <v>10500</v>
      </c>
      <c r="J661" s="4" t="s">
        <v>4</v>
      </c>
      <c r="K661" s="4" t="s">
        <v>8</v>
      </c>
      <c r="L661" s="4" t="s">
        <v>6</v>
      </c>
      <c r="M661" s="4" t="s">
        <v>29</v>
      </c>
    </row>
    <row r="662" spans="1:13" x14ac:dyDescent="0.2">
      <c r="A662" s="4">
        <v>3065455</v>
      </c>
      <c r="B662" s="4">
        <v>9235241</v>
      </c>
      <c r="C662" s="4" t="s">
        <v>9744</v>
      </c>
      <c r="D662" s="4">
        <v>2000</v>
      </c>
      <c r="E662" s="4">
        <v>2000</v>
      </c>
      <c r="F662" s="4">
        <v>3</v>
      </c>
      <c r="G662" s="7">
        <f t="shared" si="10"/>
        <v>3</v>
      </c>
      <c r="H662" s="4" t="s">
        <v>9745</v>
      </c>
      <c r="I662" s="4">
        <v>18000</v>
      </c>
      <c r="J662" s="4" t="s">
        <v>51</v>
      </c>
      <c r="K662" s="4" t="s">
        <v>13</v>
      </c>
      <c r="M662" s="4" t="s">
        <v>25</v>
      </c>
    </row>
    <row r="663" spans="1:13" x14ac:dyDescent="0.2">
      <c r="A663" s="4">
        <v>3064860</v>
      </c>
      <c r="B663" s="4">
        <v>8923524</v>
      </c>
      <c r="C663" s="4" t="s">
        <v>9746</v>
      </c>
      <c r="D663" s="4">
        <v>500</v>
      </c>
      <c r="E663" s="4">
        <v>0</v>
      </c>
      <c r="F663" s="4">
        <v>0</v>
      </c>
      <c r="G663" s="7">
        <f t="shared" si="10"/>
        <v>-500</v>
      </c>
      <c r="H663" s="4" t="s">
        <v>5514</v>
      </c>
      <c r="I663" s="4">
        <v>3000</v>
      </c>
      <c r="J663" s="4" t="s">
        <v>4</v>
      </c>
      <c r="K663" s="4" t="s">
        <v>13</v>
      </c>
      <c r="L663" s="4" t="s">
        <v>6</v>
      </c>
      <c r="M663" s="4" t="s">
        <v>20</v>
      </c>
    </row>
    <row r="664" spans="1:13" x14ac:dyDescent="0.2">
      <c r="A664" s="4">
        <v>3065469</v>
      </c>
      <c r="B664" s="4">
        <v>9101261</v>
      </c>
      <c r="C664" s="4" t="s">
        <v>9747</v>
      </c>
      <c r="D664" s="4">
        <v>1500</v>
      </c>
      <c r="E664" s="4">
        <v>0</v>
      </c>
      <c r="F664" s="4">
        <v>0</v>
      </c>
      <c r="G664" s="7">
        <f t="shared" si="10"/>
        <v>-1500</v>
      </c>
      <c r="H664" s="4" t="s">
        <v>6146</v>
      </c>
      <c r="I664" s="4">
        <v>13450</v>
      </c>
      <c r="J664" s="4" t="s">
        <v>4</v>
      </c>
      <c r="K664" s="4" t="s">
        <v>13</v>
      </c>
      <c r="L664" s="4" t="s">
        <v>6</v>
      </c>
      <c r="M664" s="4" t="s">
        <v>20</v>
      </c>
    </row>
    <row r="665" spans="1:13" x14ac:dyDescent="0.2">
      <c r="A665" s="4">
        <v>3065511</v>
      </c>
      <c r="B665" s="4">
        <v>9236522</v>
      </c>
      <c r="C665" s="4" t="s">
        <v>9748</v>
      </c>
      <c r="D665" s="4">
        <v>500</v>
      </c>
      <c r="E665" s="4">
        <v>500</v>
      </c>
      <c r="F665" s="4">
        <v>0.2</v>
      </c>
      <c r="G665" s="7">
        <f t="shared" si="10"/>
        <v>0.19999999999998863</v>
      </c>
      <c r="H665" s="4" t="s">
        <v>9749</v>
      </c>
      <c r="I665" s="4">
        <v>9000</v>
      </c>
      <c r="J665" s="4" t="s">
        <v>4</v>
      </c>
      <c r="K665" s="4" t="s">
        <v>16</v>
      </c>
      <c r="L665" s="4" t="s">
        <v>6</v>
      </c>
      <c r="M665" s="4" t="s">
        <v>65</v>
      </c>
    </row>
    <row r="666" spans="1:13" x14ac:dyDescent="0.2">
      <c r="A666" s="4">
        <v>3065539</v>
      </c>
      <c r="B666" s="4">
        <v>8899206</v>
      </c>
      <c r="C666" s="4" t="s">
        <v>9750</v>
      </c>
      <c r="D666" s="4">
        <v>4500</v>
      </c>
      <c r="E666" s="4">
        <v>4500</v>
      </c>
      <c r="F666" s="4">
        <v>81.23</v>
      </c>
      <c r="G666" s="7">
        <f t="shared" si="10"/>
        <v>81.229999999999563</v>
      </c>
      <c r="H666" s="4" t="s">
        <v>5247</v>
      </c>
      <c r="I666" s="4">
        <v>155</v>
      </c>
      <c r="J666" s="4" t="s">
        <v>51</v>
      </c>
      <c r="K666" s="4" t="s">
        <v>13</v>
      </c>
      <c r="M666" s="4" t="s">
        <v>20</v>
      </c>
    </row>
    <row r="667" spans="1:13" x14ac:dyDescent="0.2">
      <c r="A667" s="4">
        <v>3046583</v>
      </c>
      <c r="B667" s="4">
        <v>359224</v>
      </c>
      <c r="C667" s="4" t="s">
        <v>9751</v>
      </c>
      <c r="D667" s="4">
        <v>10000</v>
      </c>
      <c r="E667" s="4">
        <v>10000</v>
      </c>
      <c r="F667" s="4">
        <v>3952</v>
      </c>
      <c r="G667" s="7">
        <f t="shared" si="10"/>
        <v>3952</v>
      </c>
      <c r="H667" s="4" t="s">
        <v>9752</v>
      </c>
      <c r="I667" s="4">
        <v>17000</v>
      </c>
      <c r="J667" s="4" t="s">
        <v>51</v>
      </c>
      <c r="K667" s="4" t="s">
        <v>13</v>
      </c>
      <c r="M667" s="4" t="s">
        <v>7</v>
      </c>
    </row>
    <row r="668" spans="1:13" x14ac:dyDescent="0.2">
      <c r="A668" s="4">
        <v>3065588</v>
      </c>
      <c r="B668" s="4">
        <v>5305539</v>
      </c>
      <c r="C668" s="4" t="s">
        <v>9753</v>
      </c>
      <c r="D668" s="4">
        <v>5000</v>
      </c>
      <c r="E668" s="4">
        <v>5000</v>
      </c>
      <c r="F668" s="4">
        <v>1848</v>
      </c>
      <c r="G668" s="7">
        <f t="shared" si="10"/>
        <v>1848</v>
      </c>
      <c r="H668" s="4" t="s">
        <v>9704</v>
      </c>
      <c r="I668" s="4">
        <v>20000</v>
      </c>
      <c r="J668" s="4" t="s">
        <v>32</v>
      </c>
      <c r="K668" s="4" t="s">
        <v>8</v>
      </c>
      <c r="M668" s="4" t="s">
        <v>159</v>
      </c>
    </row>
    <row r="669" spans="1:13" x14ac:dyDescent="0.2">
      <c r="A669" s="4">
        <v>3056971</v>
      </c>
      <c r="B669" s="4">
        <v>6683034</v>
      </c>
      <c r="C669" s="4" t="s">
        <v>9754</v>
      </c>
      <c r="D669" s="4">
        <v>2000</v>
      </c>
      <c r="E669" s="4">
        <v>2000</v>
      </c>
      <c r="F669" s="4">
        <v>2.2000000000000002</v>
      </c>
      <c r="G669" s="7">
        <f t="shared" si="10"/>
        <v>2.2000000000000455</v>
      </c>
      <c r="H669" s="4" t="s">
        <v>131</v>
      </c>
      <c r="I669" s="4">
        <v>15000</v>
      </c>
      <c r="J669" s="4" t="s">
        <v>4</v>
      </c>
      <c r="K669" s="4" t="s">
        <v>13</v>
      </c>
      <c r="L669" s="4" t="s">
        <v>9</v>
      </c>
      <c r="M669" s="4" t="s">
        <v>25</v>
      </c>
    </row>
    <row r="670" spans="1:13" x14ac:dyDescent="0.2">
      <c r="A670" s="4">
        <v>3065434</v>
      </c>
      <c r="B670" s="4">
        <v>1893109</v>
      </c>
      <c r="C670" s="4" t="s">
        <v>9755</v>
      </c>
      <c r="D670" s="4">
        <v>1000</v>
      </c>
      <c r="E670" s="4">
        <v>1000</v>
      </c>
      <c r="F670" s="4">
        <v>1262</v>
      </c>
      <c r="G670" s="7">
        <f t="shared" si="10"/>
        <v>1262</v>
      </c>
      <c r="H670" s="4" t="s">
        <v>2326</v>
      </c>
      <c r="I670" s="4">
        <v>8000</v>
      </c>
      <c r="J670" s="4" t="s">
        <v>72</v>
      </c>
      <c r="K670" s="4" t="s">
        <v>13</v>
      </c>
      <c r="L670" s="4" t="s">
        <v>201</v>
      </c>
      <c r="M670" s="4" t="s">
        <v>73</v>
      </c>
    </row>
    <row r="671" spans="1:13" x14ac:dyDescent="0.2">
      <c r="A671" s="4">
        <v>3065644</v>
      </c>
      <c r="B671" s="4">
        <v>7468294</v>
      </c>
      <c r="C671" s="4" t="s">
        <v>9756</v>
      </c>
      <c r="D671" s="4">
        <v>8000</v>
      </c>
      <c r="E671" s="4">
        <v>8000</v>
      </c>
      <c r="F671" s="4">
        <v>1200</v>
      </c>
      <c r="G671" s="7">
        <f t="shared" si="10"/>
        <v>1200</v>
      </c>
      <c r="H671" s="4" t="s">
        <v>3542</v>
      </c>
      <c r="I671" s="4">
        <v>18000</v>
      </c>
      <c r="J671" s="4" t="s">
        <v>4</v>
      </c>
      <c r="K671" s="4" t="s">
        <v>16</v>
      </c>
      <c r="L671" s="4" t="s">
        <v>6</v>
      </c>
      <c r="M671" s="4" t="s">
        <v>12</v>
      </c>
    </row>
    <row r="672" spans="1:13" x14ac:dyDescent="0.2">
      <c r="A672" s="4">
        <v>3041522</v>
      </c>
      <c r="B672" s="4">
        <v>9148392</v>
      </c>
      <c r="C672" s="4" t="s">
        <v>9757</v>
      </c>
      <c r="D672" s="4">
        <v>2000</v>
      </c>
      <c r="E672" s="4">
        <v>2000</v>
      </c>
      <c r="F672" s="4">
        <v>2.8</v>
      </c>
      <c r="G672" s="7">
        <f t="shared" si="10"/>
        <v>2.7999999999999545</v>
      </c>
      <c r="H672" s="4" t="s">
        <v>846</v>
      </c>
      <c r="I672" s="4">
        <v>8000</v>
      </c>
      <c r="J672" s="4" t="s">
        <v>4</v>
      </c>
      <c r="K672" s="4" t="s">
        <v>8</v>
      </c>
      <c r="L672" s="4" t="s">
        <v>9</v>
      </c>
      <c r="M672" s="4" t="s">
        <v>17</v>
      </c>
    </row>
    <row r="673" spans="1:13" x14ac:dyDescent="0.2">
      <c r="A673" s="4">
        <v>3065686</v>
      </c>
      <c r="B673" s="4">
        <v>75740</v>
      </c>
      <c r="C673" s="4" t="s">
        <v>9758</v>
      </c>
      <c r="D673" s="4">
        <v>2500</v>
      </c>
      <c r="E673" s="4">
        <v>2500</v>
      </c>
      <c r="F673" s="4">
        <v>836</v>
      </c>
      <c r="G673" s="7">
        <f t="shared" si="10"/>
        <v>836</v>
      </c>
      <c r="H673" s="4" t="s">
        <v>8840</v>
      </c>
      <c r="I673" s="4">
        <v>10000</v>
      </c>
      <c r="J673" s="4" t="s">
        <v>4</v>
      </c>
      <c r="K673" s="4" t="s">
        <v>8</v>
      </c>
      <c r="L673" s="4" t="s">
        <v>6</v>
      </c>
      <c r="M673" s="4" t="s">
        <v>7</v>
      </c>
    </row>
    <row r="674" spans="1:13" x14ac:dyDescent="0.2">
      <c r="A674" s="4">
        <v>3065651</v>
      </c>
      <c r="B674" s="4">
        <v>8642670</v>
      </c>
      <c r="C674" s="4" t="s">
        <v>9759</v>
      </c>
      <c r="D674" s="4">
        <v>5000</v>
      </c>
      <c r="E674" s="4">
        <v>5000</v>
      </c>
      <c r="F674" s="4">
        <v>11917.75</v>
      </c>
      <c r="G674" s="7">
        <f t="shared" si="10"/>
        <v>11917.75</v>
      </c>
      <c r="H674" s="4" t="s">
        <v>712</v>
      </c>
      <c r="I674" s="4">
        <v>35000</v>
      </c>
      <c r="J674" s="4" t="s">
        <v>32</v>
      </c>
      <c r="K674" s="4" t="s">
        <v>8</v>
      </c>
      <c r="M674" s="4" t="s">
        <v>73</v>
      </c>
    </row>
    <row r="675" spans="1:13" x14ac:dyDescent="0.2">
      <c r="A675" s="4">
        <v>3065749</v>
      </c>
      <c r="B675" s="4">
        <v>9042076</v>
      </c>
      <c r="C675" s="4" t="s">
        <v>9760</v>
      </c>
      <c r="D675" s="4">
        <v>2000</v>
      </c>
      <c r="E675" s="4">
        <v>2000</v>
      </c>
      <c r="F675" s="4">
        <v>1140</v>
      </c>
      <c r="G675" s="7">
        <f t="shared" si="10"/>
        <v>1140</v>
      </c>
      <c r="H675" s="4" t="s">
        <v>4458</v>
      </c>
      <c r="I675" s="4">
        <v>10000</v>
      </c>
      <c r="J675" s="4" t="s">
        <v>4</v>
      </c>
      <c r="K675" s="4" t="s">
        <v>5</v>
      </c>
      <c r="L675" s="4" t="s">
        <v>6</v>
      </c>
      <c r="M675" s="4" t="s">
        <v>101</v>
      </c>
    </row>
    <row r="676" spans="1:13" x14ac:dyDescent="0.2">
      <c r="A676" s="4">
        <v>3065735</v>
      </c>
      <c r="B676" s="4">
        <v>6419722</v>
      </c>
      <c r="C676" s="4" t="s">
        <v>9761</v>
      </c>
      <c r="D676" s="4">
        <v>3000</v>
      </c>
      <c r="E676" s="4">
        <v>3000</v>
      </c>
      <c r="F676" s="4">
        <v>5562</v>
      </c>
      <c r="G676" s="7">
        <f t="shared" si="10"/>
        <v>5562</v>
      </c>
      <c r="H676" s="4" t="s">
        <v>2912</v>
      </c>
      <c r="I676" s="4">
        <v>16500</v>
      </c>
      <c r="J676" s="4" t="s">
        <v>51</v>
      </c>
      <c r="K676" s="4" t="s">
        <v>13</v>
      </c>
      <c r="M676" s="4" t="s">
        <v>64</v>
      </c>
    </row>
    <row r="677" spans="1:13" x14ac:dyDescent="0.2">
      <c r="A677" s="4">
        <v>3065672</v>
      </c>
      <c r="B677" s="4">
        <v>9236949</v>
      </c>
      <c r="C677" s="4" t="s">
        <v>9762</v>
      </c>
      <c r="D677" s="4">
        <v>2000</v>
      </c>
      <c r="E677" s="4">
        <v>0</v>
      </c>
      <c r="F677" s="4">
        <v>0</v>
      </c>
      <c r="G677" s="7">
        <f t="shared" si="10"/>
        <v>-2000</v>
      </c>
      <c r="H677" s="4" t="s">
        <v>9763</v>
      </c>
      <c r="I677" s="4">
        <v>15000</v>
      </c>
      <c r="J677" s="4" t="s">
        <v>4</v>
      </c>
      <c r="K677" s="4" t="s">
        <v>13</v>
      </c>
      <c r="L677" s="4" t="s">
        <v>6</v>
      </c>
      <c r="M677" s="4" t="s">
        <v>173</v>
      </c>
    </row>
    <row r="678" spans="1:13" x14ac:dyDescent="0.2">
      <c r="A678" s="4">
        <v>3065679</v>
      </c>
      <c r="B678" s="4">
        <v>9236963</v>
      </c>
      <c r="C678" s="4" t="s">
        <v>9764</v>
      </c>
      <c r="D678" s="4">
        <v>2000</v>
      </c>
      <c r="E678" s="4">
        <v>0</v>
      </c>
      <c r="F678" s="4">
        <v>0</v>
      </c>
      <c r="G678" s="7">
        <f t="shared" si="10"/>
        <v>-2000</v>
      </c>
      <c r="H678" s="4" t="s">
        <v>1004</v>
      </c>
      <c r="I678" s="4">
        <v>5000</v>
      </c>
      <c r="J678" s="4" t="s">
        <v>51</v>
      </c>
      <c r="K678" s="4" t="s">
        <v>13</v>
      </c>
      <c r="M678" s="4" t="s">
        <v>186</v>
      </c>
    </row>
    <row r="679" spans="1:13" x14ac:dyDescent="0.2">
      <c r="A679" s="4">
        <v>3060373</v>
      </c>
      <c r="B679" s="4">
        <v>7135563</v>
      </c>
      <c r="C679" s="4" t="s">
        <v>9765</v>
      </c>
      <c r="D679" s="4">
        <v>1000</v>
      </c>
      <c r="E679" s="4">
        <v>1000</v>
      </c>
      <c r="F679" s="4">
        <v>90.25</v>
      </c>
      <c r="G679" s="7">
        <f t="shared" si="10"/>
        <v>90.25</v>
      </c>
      <c r="H679" s="4" t="s">
        <v>9766</v>
      </c>
      <c r="I679" s="4">
        <v>2</v>
      </c>
      <c r="J679" s="4" t="s">
        <v>4</v>
      </c>
      <c r="K679" s="4" t="s">
        <v>8</v>
      </c>
      <c r="M679" s="4" t="s">
        <v>7</v>
      </c>
    </row>
    <row r="680" spans="1:13" x14ac:dyDescent="0.2">
      <c r="A680" s="4">
        <v>3039562</v>
      </c>
      <c r="B680" s="4">
        <v>7496420</v>
      </c>
      <c r="C680" s="4" t="s">
        <v>9767</v>
      </c>
      <c r="D680" s="4">
        <v>2000</v>
      </c>
      <c r="E680" s="4">
        <v>0</v>
      </c>
      <c r="F680" s="4">
        <v>0</v>
      </c>
      <c r="G680" s="7">
        <f t="shared" si="10"/>
        <v>-2000</v>
      </c>
      <c r="H680" s="4" t="s">
        <v>4680</v>
      </c>
      <c r="I680" s="4">
        <v>6000</v>
      </c>
      <c r="J680" s="4" t="s">
        <v>21</v>
      </c>
      <c r="K680" s="4" t="s">
        <v>22</v>
      </c>
      <c r="M680" s="4" t="s">
        <v>20</v>
      </c>
    </row>
    <row r="681" spans="1:13" x14ac:dyDescent="0.2">
      <c r="A681" s="4">
        <v>3065847</v>
      </c>
      <c r="B681" s="4">
        <v>3844093</v>
      </c>
      <c r="C681" s="4" t="s">
        <v>9768</v>
      </c>
      <c r="D681" s="4">
        <v>5100</v>
      </c>
      <c r="E681" s="4">
        <v>5100</v>
      </c>
      <c r="F681" s="4">
        <v>1530</v>
      </c>
      <c r="G681" s="7">
        <f t="shared" si="10"/>
        <v>1530</v>
      </c>
      <c r="H681" s="4" t="s">
        <v>9315</v>
      </c>
      <c r="I681" s="4">
        <v>25000</v>
      </c>
      <c r="J681" s="4" t="s">
        <v>4</v>
      </c>
      <c r="K681" s="4" t="s">
        <v>13</v>
      </c>
      <c r="L681" s="4" t="s">
        <v>6</v>
      </c>
      <c r="M681" s="4" t="s">
        <v>25</v>
      </c>
    </row>
    <row r="682" spans="1:13" x14ac:dyDescent="0.2">
      <c r="A682" s="4">
        <v>3065882</v>
      </c>
      <c r="B682" s="4">
        <v>411853</v>
      </c>
      <c r="C682" s="4" t="s">
        <v>9769</v>
      </c>
      <c r="D682" s="4">
        <v>500</v>
      </c>
      <c r="E682" s="4">
        <v>500</v>
      </c>
      <c r="F682" s="4">
        <v>435</v>
      </c>
      <c r="G682" s="7">
        <f t="shared" si="10"/>
        <v>435</v>
      </c>
      <c r="H682" s="4" t="s">
        <v>9770</v>
      </c>
      <c r="I682" s="4">
        <v>15000</v>
      </c>
      <c r="J682" s="4" t="s">
        <v>4</v>
      </c>
      <c r="K682" s="4" t="s">
        <v>8</v>
      </c>
      <c r="L682" s="4" t="s">
        <v>6</v>
      </c>
      <c r="M682" s="4" t="s">
        <v>7</v>
      </c>
    </row>
    <row r="683" spans="1:13" x14ac:dyDescent="0.2">
      <c r="A683" s="4">
        <v>3065868</v>
      </c>
      <c r="B683" s="4">
        <v>5171398</v>
      </c>
      <c r="C683" s="4" t="s">
        <v>9771</v>
      </c>
      <c r="D683" s="4">
        <v>2000</v>
      </c>
      <c r="E683" s="4">
        <v>2000</v>
      </c>
      <c r="F683" s="4">
        <v>718.2</v>
      </c>
      <c r="G683" s="7">
        <f t="shared" si="10"/>
        <v>718.19999999999982</v>
      </c>
      <c r="H683" s="4" t="s">
        <v>1529</v>
      </c>
      <c r="I683" s="4">
        <v>15500</v>
      </c>
      <c r="J683" s="4" t="s">
        <v>4</v>
      </c>
      <c r="K683" s="4" t="s">
        <v>8</v>
      </c>
      <c r="L683" s="4" t="s">
        <v>6</v>
      </c>
      <c r="M683" s="4" t="s">
        <v>173</v>
      </c>
    </row>
    <row r="684" spans="1:13" x14ac:dyDescent="0.2">
      <c r="A684" s="4">
        <v>3065896</v>
      </c>
      <c r="B684" s="4">
        <v>7194839</v>
      </c>
      <c r="C684" s="4" t="s">
        <v>9772</v>
      </c>
      <c r="D684" s="4">
        <v>2000</v>
      </c>
      <c r="E684" s="4">
        <v>2000</v>
      </c>
      <c r="F684" s="4">
        <v>76</v>
      </c>
      <c r="G684" s="7">
        <f t="shared" si="10"/>
        <v>76</v>
      </c>
      <c r="H684" s="4" t="s">
        <v>1419</v>
      </c>
      <c r="I684" s="4">
        <v>20000</v>
      </c>
      <c r="J684" s="4" t="s">
        <v>4</v>
      </c>
      <c r="K684" s="4" t="s">
        <v>8</v>
      </c>
      <c r="L684" s="4" t="s">
        <v>14</v>
      </c>
      <c r="M684" s="4" t="s">
        <v>64</v>
      </c>
    </row>
    <row r="685" spans="1:13" x14ac:dyDescent="0.2">
      <c r="A685" s="4">
        <v>3065861</v>
      </c>
      <c r="B685" s="4">
        <v>7740951</v>
      </c>
      <c r="C685" s="4" t="s">
        <v>9773</v>
      </c>
      <c r="D685" s="4">
        <v>2000</v>
      </c>
      <c r="E685" s="4">
        <v>2000</v>
      </c>
      <c r="F685" s="4">
        <v>798</v>
      </c>
      <c r="G685" s="7">
        <f t="shared" si="10"/>
        <v>798</v>
      </c>
      <c r="H685" s="4" t="s">
        <v>9774</v>
      </c>
      <c r="I685" s="4">
        <v>15000</v>
      </c>
      <c r="J685" s="4" t="s">
        <v>4</v>
      </c>
      <c r="K685" s="4" t="s">
        <v>8</v>
      </c>
      <c r="L685" s="4" t="s">
        <v>6</v>
      </c>
      <c r="M685" s="4" t="s">
        <v>23</v>
      </c>
    </row>
    <row r="686" spans="1:13" x14ac:dyDescent="0.2">
      <c r="A686" s="4">
        <v>3065973</v>
      </c>
      <c r="B686" s="4">
        <v>358734</v>
      </c>
      <c r="C686" s="4" t="s">
        <v>9775</v>
      </c>
      <c r="D686" s="4">
        <v>3450</v>
      </c>
      <c r="E686" s="4">
        <v>3450</v>
      </c>
      <c r="F686" s="4">
        <v>747.24</v>
      </c>
      <c r="G686" s="7">
        <f t="shared" si="10"/>
        <v>747.23999999999978</v>
      </c>
      <c r="H686" s="4" t="s">
        <v>6017</v>
      </c>
      <c r="I686" s="4">
        <v>14500</v>
      </c>
      <c r="J686" s="4" t="s">
        <v>4</v>
      </c>
      <c r="K686" s="4" t="s">
        <v>22</v>
      </c>
      <c r="L686" s="4" t="s">
        <v>6</v>
      </c>
      <c r="M686" s="4" t="s">
        <v>17</v>
      </c>
    </row>
    <row r="687" spans="1:13" x14ac:dyDescent="0.2">
      <c r="A687" s="4">
        <v>3065917</v>
      </c>
      <c r="B687" s="4">
        <v>433303</v>
      </c>
      <c r="C687" s="4" t="s">
        <v>9776</v>
      </c>
      <c r="D687" s="4">
        <v>1000</v>
      </c>
      <c r="E687" s="4">
        <v>0</v>
      </c>
      <c r="F687" s="4">
        <v>0</v>
      </c>
      <c r="G687" s="7">
        <f t="shared" si="10"/>
        <v>-1000</v>
      </c>
      <c r="H687" s="4" t="s">
        <v>4554</v>
      </c>
      <c r="I687" s="4">
        <v>12000</v>
      </c>
      <c r="J687" s="4" t="s">
        <v>4</v>
      </c>
      <c r="K687" s="4" t="s">
        <v>5</v>
      </c>
      <c r="L687" s="4" t="s">
        <v>6</v>
      </c>
      <c r="M687" s="4" t="s">
        <v>186</v>
      </c>
    </row>
    <row r="688" spans="1:13" x14ac:dyDescent="0.2">
      <c r="A688" s="4">
        <v>3065833</v>
      </c>
      <c r="B688" s="4">
        <v>273072</v>
      </c>
      <c r="C688" s="4" t="s">
        <v>9777</v>
      </c>
      <c r="D688" s="4">
        <v>2600</v>
      </c>
      <c r="E688" s="4">
        <v>2600</v>
      </c>
      <c r="F688" s="4">
        <v>3.9</v>
      </c>
      <c r="G688" s="7">
        <f t="shared" si="10"/>
        <v>3.9000000000000909</v>
      </c>
      <c r="H688" s="4" t="s">
        <v>9778</v>
      </c>
      <c r="I688" s="4">
        <v>12000</v>
      </c>
      <c r="J688" s="4" t="s">
        <v>4</v>
      </c>
      <c r="K688" s="4" t="s">
        <v>13</v>
      </c>
      <c r="L688" s="4" t="s">
        <v>9</v>
      </c>
      <c r="M688" s="4" t="s">
        <v>64</v>
      </c>
    </row>
    <row r="689" spans="1:13" x14ac:dyDescent="0.2">
      <c r="A689" s="4">
        <v>3065987</v>
      </c>
      <c r="B689" s="4">
        <v>7706777</v>
      </c>
      <c r="C689" s="4" t="s">
        <v>9779</v>
      </c>
      <c r="D689" s="4">
        <v>3500</v>
      </c>
      <c r="E689" s="4">
        <v>0</v>
      </c>
      <c r="F689" s="4">
        <v>1284.5</v>
      </c>
      <c r="G689" s="7">
        <f t="shared" si="10"/>
        <v>-2215.5</v>
      </c>
      <c r="H689" s="4" t="s">
        <v>416</v>
      </c>
      <c r="I689" s="4">
        <v>18000</v>
      </c>
      <c r="J689" s="4" t="s">
        <v>4</v>
      </c>
      <c r="K689" s="4" t="s">
        <v>8</v>
      </c>
      <c r="L689" s="4" t="s">
        <v>6</v>
      </c>
      <c r="M689" s="4" t="s">
        <v>52</v>
      </c>
    </row>
    <row r="690" spans="1:13" x14ac:dyDescent="0.2">
      <c r="A690" s="4">
        <v>3066001</v>
      </c>
      <c r="B690" s="4">
        <v>7597724</v>
      </c>
      <c r="C690" s="4" t="s">
        <v>9780</v>
      </c>
      <c r="D690" s="4">
        <v>2000</v>
      </c>
      <c r="E690" s="4">
        <v>0</v>
      </c>
      <c r="F690" s="4">
        <v>0</v>
      </c>
      <c r="G690" s="7">
        <f t="shared" si="10"/>
        <v>-2000</v>
      </c>
      <c r="H690" s="4" t="s">
        <v>9781</v>
      </c>
      <c r="I690" s="4">
        <v>14000</v>
      </c>
      <c r="J690" s="4" t="s">
        <v>11</v>
      </c>
      <c r="K690" s="4" t="s">
        <v>5</v>
      </c>
      <c r="M690" s="4" t="s">
        <v>101</v>
      </c>
    </row>
    <row r="691" spans="1:13" x14ac:dyDescent="0.2">
      <c r="A691" s="4">
        <v>3066015</v>
      </c>
      <c r="B691" s="4">
        <v>698132</v>
      </c>
      <c r="C691" s="4" t="s">
        <v>9782</v>
      </c>
      <c r="D691" s="4">
        <v>1000</v>
      </c>
      <c r="E691" s="4">
        <v>1000</v>
      </c>
      <c r="F691" s="4">
        <v>514</v>
      </c>
      <c r="G691" s="7">
        <f t="shared" si="10"/>
        <v>514</v>
      </c>
      <c r="H691" s="4" t="s">
        <v>4107</v>
      </c>
      <c r="I691" s="4">
        <v>8000</v>
      </c>
      <c r="J691" s="4" t="s">
        <v>4</v>
      </c>
      <c r="K691" s="4" t="s">
        <v>5</v>
      </c>
      <c r="L691" s="4" t="s">
        <v>6</v>
      </c>
      <c r="M691" s="4" t="s">
        <v>64</v>
      </c>
    </row>
    <row r="692" spans="1:13" x14ac:dyDescent="0.2">
      <c r="A692" s="4">
        <v>3066085</v>
      </c>
      <c r="B692" s="4">
        <v>9144521</v>
      </c>
      <c r="C692" s="4" t="s">
        <v>9783</v>
      </c>
      <c r="D692" s="4">
        <v>2000</v>
      </c>
      <c r="E692" s="4">
        <v>0</v>
      </c>
      <c r="F692" s="4">
        <v>0</v>
      </c>
      <c r="G692" s="7">
        <f t="shared" si="10"/>
        <v>-2000</v>
      </c>
      <c r="H692" s="4" t="s">
        <v>7320</v>
      </c>
      <c r="I692" s="4">
        <v>10000</v>
      </c>
      <c r="J692" s="4" t="s">
        <v>4</v>
      </c>
      <c r="K692" s="4" t="s">
        <v>8</v>
      </c>
      <c r="L692" s="4" t="s">
        <v>6</v>
      </c>
      <c r="M692" s="4" t="s">
        <v>26</v>
      </c>
    </row>
    <row r="693" spans="1:13" x14ac:dyDescent="0.2">
      <c r="A693" s="4">
        <v>3066071</v>
      </c>
      <c r="B693" s="4">
        <v>7639990</v>
      </c>
      <c r="C693" s="4" t="s">
        <v>9784</v>
      </c>
      <c r="D693" s="4">
        <v>5500</v>
      </c>
      <c r="E693" s="4">
        <v>5500</v>
      </c>
      <c r="F693" s="4">
        <v>1650</v>
      </c>
      <c r="G693" s="7">
        <f t="shared" si="10"/>
        <v>1650</v>
      </c>
      <c r="H693" s="4" t="s">
        <v>9785</v>
      </c>
      <c r="I693" s="4">
        <v>20000</v>
      </c>
      <c r="J693" s="4" t="s">
        <v>4</v>
      </c>
      <c r="K693" s="4" t="s">
        <v>13</v>
      </c>
      <c r="L693" s="4" t="s">
        <v>6</v>
      </c>
      <c r="M693" s="4" t="s">
        <v>25</v>
      </c>
    </row>
    <row r="694" spans="1:13" x14ac:dyDescent="0.2">
      <c r="A694" s="4">
        <v>3066022</v>
      </c>
      <c r="B694" s="4">
        <v>9066562</v>
      </c>
      <c r="C694" s="4" t="s">
        <v>9786</v>
      </c>
      <c r="D694" s="4">
        <v>3000</v>
      </c>
      <c r="E694" s="4">
        <v>3000</v>
      </c>
      <c r="F694" s="4">
        <v>1311</v>
      </c>
      <c r="G694" s="7">
        <f t="shared" si="10"/>
        <v>1311</v>
      </c>
      <c r="H694" s="4" t="s">
        <v>9787</v>
      </c>
      <c r="I694" s="4">
        <v>10000</v>
      </c>
      <c r="J694" s="4" t="s">
        <v>32</v>
      </c>
      <c r="K694" s="4" t="s">
        <v>8</v>
      </c>
      <c r="M694" s="4" t="s">
        <v>20</v>
      </c>
    </row>
    <row r="695" spans="1:13" x14ac:dyDescent="0.2">
      <c r="A695" s="4">
        <v>3066064</v>
      </c>
      <c r="B695" s="4">
        <v>7552420</v>
      </c>
      <c r="C695" s="4" t="s">
        <v>9788</v>
      </c>
      <c r="D695" s="4">
        <v>3000</v>
      </c>
      <c r="E695" s="4">
        <v>3000</v>
      </c>
      <c r="F695" s="4">
        <v>4.5</v>
      </c>
      <c r="G695" s="7">
        <f t="shared" si="10"/>
        <v>4.5</v>
      </c>
      <c r="H695" s="4" t="s">
        <v>9789</v>
      </c>
      <c r="I695" s="4">
        <v>24000</v>
      </c>
      <c r="J695" s="4" t="s">
        <v>21</v>
      </c>
      <c r="K695" s="4" t="s">
        <v>8</v>
      </c>
      <c r="M695" s="4" t="s">
        <v>40</v>
      </c>
    </row>
    <row r="696" spans="1:13" x14ac:dyDescent="0.2">
      <c r="A696" s="4">
        <v>3065280</v>
      </c>
      <c r="B696" s="4">
        <v>9233869</v>
      </c>
      <c r="C696" s="4" t="s">
        <v>9790</v>
      </c>
      <c r="D696" s="4">
        <v>500</v>
      </c>
      <c r="E696" s="4">
        <v>500</v>
      </c>
      <c r="F696" s="4">
        <v>0.45</v>
      </c>
      <c r="G696" s="7">
        <f t="shared" si="10"/>
        <v>0.44999999999998863</v>
      </c>
      <c r="H696" s="4" t="s">
        <v>1384</v>
      </c>
      <c r="I696" s="4">
        <v>16000</v>
      </c>
      <c r="J696" s="4" t="s">
        <v>4</v>
      </c>
      <c r="K696" s="4" t="s">
        <v>13</v>
      </c>
      <c r="L696" s="4" t="s">
        <v>6</v>
      </c>
      <c r="M696" s="4" t="s">
        <v>25</v>
      </c>
    </row>
    <row r="697" spans="1:13" x14ac:dyDescent="0.2">
      <c r="A697" s="4">
        <v>3066155</v>
      </c>
      <c r="B697" s="4">
        <v>1658023</v>
      </c>
      <c r="C697" s="4" t="s">
        <v>9791</v>
      </c>
      <c r="D697" s="4">
        <v>2000</v>
      </c>
      <c r="E697" s="4">
        <v>2000</v>
      </c>
      <c r="F697" s="4">
        <v>150</v>
      </c>
      <c r="G697" s="7">
        <f t="shared" si="10"/>
        <v>150</v>
      </c>
      <c r="H697" s="4" t="s">
        <v>1808</v>
      </c>
      <c r="I697" s="4">
        <v>17000</v>
      </c>
      <c r="J697" s="4" t="s">
        <v>4</v>
      </c>
      <c r="K697" s="4" t="s">
        <v>5</v>
      </c>
      <c r="L697" s="4" t="s">
        <v>6</v>
      </c>
      <c r="M697" s="4" t="s">
        <v>17</v>
      </c>
    </row>
    <row r="698" spans="1:13" x14ac:dyDescent="0.2">
      <c r="A698" s="4">
        <v>3066183</v>
      </c>
      <c r="B698" s="4">
        <v>584141</v>
      </c>
      <c r="C698" s="4" t="s">
        <v>9792</v>
      </c>
      <c r="D698" s="4">
        <v>2000</v>
      </c>
      <c r="E698" s="4">
        <v>2000</v>
      </c>
      <c r="F698" s="4">
        <v>810</v>
      </c>
      <c r="G698" s="7">
        <f t="shared" si="10"/>
        <v>810</v>
      </c>
      <c r="H698" s="4" t="s">
        <v>9793</v>
      </c>
      <c r="I698" s="4">
        <v>12000</v>
      </c>
      <c r="J698" s="4" t="s">
        <v>4</v>
      </c>
      <c r="K698" s="4" t="s">
        <v>13</v>
      </c>
      <c r="L698" s="4" t="s">
        <v>6</v>
      </c>
      <c r="M698" s="4" t="s">
        <v>25</v>
      </c>
    </row>
    <row r="699" spans="1:13" x14ac:dyDescent="0.2">
      <c r="A699" s="4">
        <v>3066281</v>
      </c>
      <c r="B699" s="4">
        <v>4855068</v>
      </c>
      <c r="C699" s="4" t="s">
        <v>9794</v>
      </c>
      <c r="D699" s="4">
        <v>1000</v>
      </c>
      <c r="E699" s="4">
        <v>1000</v>
      </c>
      <c r="F699" s="4">
        <v>570</v>
      </c>
      <c r="G699" s="7">
        <f t="shared" si="10"/>
        <v>570</v>
      </c>
      <c r="H699" s="4" t="s">
        <v>3741</v>
      </c>
      <c r="I699" s="4">
        <v>10000</v>
      </c>
      <c r="J699" s="4" t="s">
        <v>4</v>
      </c>
      <c r="K699" s="4" t="s">
        <v>8</v>
      </c>
      <c r="L699" s="4" t="s">
        <v>6</v>
      </c>
      <c r="M699" s="4" t="s">
        <v>40</v>
      </c>
    </row>
    <row r="700" spans="1:13" x14ac:dyDescent="0.2">
      <c r="A700" s="4">
        <v>3064643</v>
      </c>
      <c r="B700" s="4">
        <v>4412654</v>
      </c>
      <c r="C700" s="4" t="s">
        <v>9795</v>
      </c>
      <c r="D700" s="4">
        <v>1500</v>
      </c>
      <c r="E700" s="4">
        <v>1500</v>
      </c>
      <c r="F700" s="4">
        <v>2049.75</v>
      </c>
      <c r="G700" s="7">
        <f t="shared" si="10"/>
        <v>2049.75</v>
      </c>
      <c r="H700" s="4" t="s">
        <v>4847</v>
      </c>
      <c r="I700" s="4">
        <v>3000</v>
      </c>
      <c r="J700" s="4" t="s">
        <v>21</v>
      </c>
      <c r="K700" s="4" t="s">
        <v>8</v>
      </c>
      <c r="M700" s="4" t="s">
        <v>17</v>
      </c>
    </row>
    <row r="701" spans="1:13" x14ac:dyDescent="0.2">
      <c r="A701" s="4">
        <v>3066295</v>
      </c>
      <c r="B701" s="4">
        <v>669224</v>
      </c>
      <c r="C701" s="4" t="s">
        <v>9796</v>
      </c>
      <c r="D701" s="4">
        <v>3050</v>
      </c>
      <c r="E701" s="4">
        <v>3050</v>
      </c>
      <c r="F701" s="4">
        <v>469.44</v>
      </c>
      <c r="G701" s="7">
        <f t="shared" si="10"/>
        <v>469.44000000000005</v>
      </c>
      <c r="H701" s="4" t="s">
        <v>3450</v>
      </c>
      <c r="I701" s="4">
        <v>14000</v>
      </c>
      <c r="J701" s="4" t="s">
        <v>4</v>
      </c>
      <c r="K701" s="4" t="s">
        <v>13</v>
      </c>
      <c r="L701" s="4" t="s">
        <v>6</v>
      </c>
      <c r="M701" s="4" t="s">
        <v>73</v>
      </c>
    </row>
    <row r="702" spans="1:13" x14ac:dyDescent="0.2">
      <c r="A702" s="4">
        <v>3066260</v>
      </c>
      <c r="B702" s="4">
        <v>8285607</v>
      </c>
      <c r="C702" s="4" t="s">
        <v>9797</v>
      </c>
      <c r="D702" s="4">
        <v>1000</v>
      </c>
      <c r="E702" s="4">
        <v>0</v>
      </c>
      <c r="F702" s="4">
        <v>0</v>
      </c>
      <c r="G702" s="7">
        <f t="shared" si="10"/>
        <v>-1000</v>
      </c>
      <c r="H702" s="4" t="s">
        <v>9798</v>
      </c>
      <c r="I702" s="4">
        <v>16000</v>
      </c>
      <c r="J702" s="4" t="s">
        <v>4</v>
      </c>
      <c r="K702" s="4" t="s">
        <v>5</v>
      </c>
      <c r="L702" s="4" t="s">
        <v>9</v>
      </c>
      <c r="M702" s="4" t="s">
        <v>7</v>
      </c>
    </row>
    <row r="703" spans="1:13" x14ac:dyDescent="0.2">
      <c r="A703" s="4">
        <v>3066337</v>
      </c>
      <c r="B703" s="4">
        <v>163690</v>
      </c>
      <c r="C703" s="4" t="s">
        <v>9799</v>
      </c>
      <c r="D703" s="4">
        <v>500</v>
      </c>
      <c r="E703" s="4">
        <v>500</v>
      </c>
      <c r="F703" s="4">
        <v>30</v>
      </c>
      <c r="G703" s="7">
        <f t="shared" si="10"/>
        <v>30</v>
      </c>
      <c r="H703" s="4" t="s">
        <v>3176</v>
      </c>
      <c r="I703" s="4">
        <v>9800</v>
      </c>
      <c r="J703" s="4" t="s">
        <v>4</v>
      </c>
      <c r="K703" s="4" t="s">
        <v>8</v>
      </c>
      <c r="L703" s="4" t="s">
        <v>6</v>
      </c>
      <c r="M703" s="4" t="s">
        <v>52</v>
      </c>
    </row>
    <row r="704" spans="1:13" x14ac:dyDescent="0.2">
      <c r="A704" s="4">
        <v>3065812</v>
      </c>
      <c r="B704" s="4">
        <v>9224342</v>
      </c>
      <c r="C704" s="4" t="s">
        <v>9800</v>
      </c>
      <c r="D704" s="4">
        <v>1500</v>
      </c>
      <c r="E704" s="4">
        <v>0</v>
      </c>
      <c r="F704" s="4">
        <v>0</v>
      </c>
      <c r="G704" s="7">
        <f t="shared" si="10"/>
        <v>-1500</v>
      </c>
      <c r="H704" s="4" t="s">
        <v>9801</v>
      </c>
      <c r="I704" s="4">
        <v>8000</v>
      </c>
      <c r="J704" s="4" t="s">
        <v>51</v>
      </c>
      <c r="K704" s="4" t="s">
        <v>13</v>
      </c>
      <c r="M704" s="4" t="s">
        <v>186</v>
      </c>
    </row>
    <row r="705" spans="1:13" x14ac:dyDescent="0.2">
      <c r="A705" s="4">
        <v>3065819</v>
      </c>
      <c r="B705" s="4">
        <v>9237236</v>
      </c>
      <c r="C705" s="4" t="s">
        <v>9802</v>
      </c>
      <c r="D705" s="4">
        <v>500</v>
      </c>
      <c r="E705" s="4">
        <v>500</v>
      </c>
      <c r="F705" s="4">
        <v>126.75</v>
      </c>
      <c r="G705" s="7">
        <f t="shared" si="10"/>
        <v>126.75</v>
      </c>
      <c r="H705" s="4" t="s">
        <v>7835</v>
      </c>
      <c r="I705" s="4">
        <v>10000</v>
      </c>
      <c r="J705" s="4" t="s">
        <v>4</v>
      </c>
      <c r="K705" s="4" t="s">
        <v>13</v>
      </c>
      <c r="L705" s="4" t="s">
        <v>6</v>
      </c>
      <c r="M705" s="4" t="s">
        <v>7</v>
      </c>
    </row>
    <row r="706" spans="1:13" x14ac:dyDescent="0.2">
      <c r="A706" s="4">
        <v>3066239</v>
      </c>
      <c r="B706" s="4">
        <v>9238482</v>
      </c>
      <c r="C706" s="4" t="s">
        <v>9803</v>
      </c>
      <c r="D706" s="4">
        <v>2000</v>
      </c>
      <c r="E706" s="4">
        <v>2000</v>
      </c>
      <c r="F706" s="4">
        <v>760</v>
      </c>
      <c r="G706" s="7">
        <f t="shared" ref="G706:G769" si="11">E706+F706-D706</f>
        <v>760</v>
      </c>
      <c r="H706" s="4" t="s">
        <v>9804</v>
      </c>
      <c r="I706" s="4">
        <v>10000</v>
      </c>
      <c r="J706" s="4" t="s">
        <v>4</v>
      </c>
      <c r="K706" s="4" t="s">
        <v>8</v>
      </c>
      <c r="L706" s="4" t="s">
        <v>6</v>
      </c>
      <c r="M706" s="4" t="s">
        <v>25</v>
      </c>
    </row>
    <row r="707" spans="1:13" x14ac:dyDescent="0.2">
      <c r="A707" s="4">
        <v>3065980</v>
      </c>
      <c r="B707" s="4">
        <v>8466746</v>
      </c>
      <c r="C707" s="4" t="s">
        <v>9805</v>
      </c>
      <c r="D707" s="4">
        <v>1300</v>
      </c>
      <c r="E707" s="4">
        <v>0</v>
      </c>
      <c r="F707" s="4">
        <v>0</v>
      </c>
      <c r="G707" s="7">
        <f t="shared" si="11"/>
        <v>-1300</v>
      </c>
      <c r="H707" s="4" t="s">
        <v>8352</v>
      </c>
      <c r="I707" s="4">
        <v>5000</v>
      </c>
      <c r="J707" s="4" t="s">
        <v>72</v>
      </c>
      <c r="K707" s="4" t="s">
        <v>13</v>
      </c>
      <c r="M707" s="4" t="s">
        <v>26</v>
      </c>
    </row>
    <row r="708" spans="1:13" x14ac:dyDescent="0.2">
      <c r="A708" s="4">
        <v>3066358</v>
      </c>
      <c r="B708" s="4">
        <v>8395745</v>
      </c>
      <c r="C708" s="4" t="s">
        <v>9806</v>
      </c>
      <c r="D708" s="4">
        <v>800</v>
      </c>
      <c r="E708" s="4">
        <v>800</v>
      </c>
      <c r="F708" s="4">
        <v>24</v>
      </c>
      <c r="G708" s="7">
        <f t="shared" si="11"/>
        <v>24</v>
      </c>
      <c r="H708" s="4" t="s">
        <v>3704</v>
      </c>
      <c r="I708" s="4">
        <v>25000</v>
      </c>
      <c r="J708" s="4" t="s">
        <v>32</v>
      </c>
      <c r="K708" s="4" t="s">
        <v>8</v>
      </c>
      <c r="M708" s="4" t="s">
        <v>65</v>
      </c>
    </row>
    <row r="709" spans="1:13" x14ac:dyDescent="0.2">
      <c r="A709" s="4">
        <v>3066379</v>
      </c>
      <c r="B709" s="4">
        <v>8611191</v>
      </c>
      <c r="C709" s="4" t="s">
        <v>9807</v>
      </c>
      <c r="D709" s="4">
        <v>5000</v>
      </c>
      <c r="E709" s="4">
        <v>5000</v>
      </c>
      <c r="F709" s="4">
        <v>13955</v>
      </c>
      <c r="G709" s="7">
        <f t="shared" si="11"/>
        <v>13955</v>
      </c>
      <c r="H709" s="4" t="s">
        <v>9808</v>
      </c>
      <c r="I709" s="4">
        <v>45000</v>
      </c>
      <c r="J709" s="4" t="s">
        <v>4</v>
      </c>
      <c r="K709" s="4" t="s">
        <v>13</v>
      </c>
      <c r="L709" s="4" t="s">
        <v>6</v>
      </c>
      <c r="M709" s="4" t="s">
        <v>25</v>
      </c>
    </row>
    <row r="710" spans="1:13" x14ac:dyDescent="0.2">
      <c r="A710" s="4">
        <v>3066274</v>
      </c>
      <c r="B710" s="4">
        <v>5953788</v>
      </c>
      <c r="C710" s="4" t="s">
        <v>9809</v>
      </c>
      <c r="D710" s="4">
        <v>500</v>
      </c>
      <c r="E710" s="4">
        <v>500</v>
      </c>
      <c r="F710" s="4">
        <v>0.3</v>
      </c>
      <c r="G710" s="7">
        <f t="shared" si="11"/>
        <v>0.30000000000001137</v>
      </c>
      <c r="H710" s="4" t="s">
        <v>518</v>
      </c>
      <c r="I710" s="4">
        <v>5000</v>
      </c>
      <c r="J710" s="4" t="s">
        <v>4</v>
      </c>
      <c r="K710" s="4" t="s">
        <v>22</v>
      </c>
      <c r="L710" s="4" t="s">
        <v>14</v>
      </c>
      <c r="M710" s="4" t="s">
        <v>20</v>
      </c>
    </row>
    <row r="711" spans="1:13" x14ac:dyDescent="0.2">
      <c r="A711" s="4">
        <v>3064209</v>
      </c>
      <c r="B711" s="4">
        <v>5616066</v>
      </c>
      <c r="C711" s="4" t="s">
        <v>9810</v>
      </c>
      <c r="D711" s="4">
        <v>10000</v>
      </c>
      <c r="E711" s="4">
        <v>10000</v>
      </c>
      <c r="F711" s="4">
        <v>456</v>
      </c>
      <c r="G711" s="7">
        <f t="shared" si="11"/>
        <v>456</v>
      </c>
      <c r="H711" s="4" t="s">
        <v>4004</v>
      </c>
      <c r="I711" s="4">
        <v>25000</v>
      </c>
      <c r="J711" s="4" t="s">
        <v>32</v>
      </c>
      <c r="K711" s="4" t="s">
        <v>5</v>
      </c>
      <c r="M711" s="4" t="s">
        <v>173</v>
      </c>
    </row>
    <row r="712" spans="1:13" x14ac:dyDescent="0.2">
      <c r="A712" s="4">
        <v>3066393</v>
      </c>
      <c r="B712" s="4">
        <v>7751045</v>
      </c>
      <c r="C712" s="4" t="s">
        <v>9811</v>
      </c>
      <c r="D712" s="4">
        <v>10000</v>
      </c>
      <c r="E712" s="4">
        <v>10000</v>
      </c>
      <c r="F712" s="4">
        <v>700</v>
      </c>
      <c r="G712" s="7">
        <f t="shared" si="11"/>
        <v>700</v>
      </c>
      <c r="H712" s="4" t="s">
        <v>6137</v>
      </c>
      <c r="I712" s="4">
        <v>20000</v>
      </c>
      <c r="J712" s="4" t="s">
        <v>4</v>
      </c>
      <c r="K712" s="4" t="s">
        <v>8</v>
      </c>
      <c r="L712" s="4" t="s">
        <v>6</v>
      </c>
      <c r="M712" s="4" t="s">
        <v>159</v>
      </c>
    </row>
    <row r="713" spans="1:13" x14ac:dyDescent="0.2">
      <c r="A713" s="4">
        <v>3066463</v>
      </c>
      <c r="B713" s="4">
        <v>412143</v>
      </c>
      <c r="C713" s="4" t="s">
        <v>9812</v>
      </c>
      <c r="D713" s="4">
        <v>1500</v>
      </c>
      <c r="E713" s="4">
        <v>1500</v>
      </c>
      <c r="F713" s="4">
        <v>785.32</v>
      </c>
      <c r="G713" s="7">
        <f t="shared" si="11"/>
        <v>785.32000000000016</v>
      </c>
      <c r="H713" s="4" t="s">
        <v>8447</v>
      </c>
      <c r="I713" s="4">
        <v>20000</v>
      </c>
      <c r="J713" s="4" t="s">
        <v>4</v>
      </c>
      <c r="K713" s="4" t="s">
        <v>13</v>
      </c>
      <c r="L713" s="4" t="s">
        <v>6</v>
      </c>
      <c r="M713" s="4" t="s">
        <v>26</v>
      </c>
    </row>
    <row r="714" spans="1:13" x14ac:dyDescent="0.2">
      <c r="A714" s="4">
        <v>3066253</v>
      </c>
      <c r="B714" s="4">
        <v>8324408</v>
      </c>
      <c r="C714" s="4" t="s">
        <v>9813</v>
      </c>
      <c r="D714" s="4">
        <v>1500</v>
      </c>
      <c r="E714" s="4">
        <v>1500</v>
      </c>
      <c r="F714" s="4">
        <v>541.5</v>
      </c>
      <c r="G714" s="7">
        <f t="shared" si="11"/>
        <v>541.5</v>
      </c>
      <c r="H714" s="4" t="s">
        <v>9814</v>
      </c>
      <c r="I714" s="4">
        <v>10000</v>
      </c>
      <c r="J714" s="4" t="s">
        <v>4</v>
      </c>
      <c r="K714" s="4" t="s">
        <v>8</v>
      </c>
      <c r="L714" s="4" t="s">
        <v>6</v>
      </c>
      <c r="M714" s="4" t="s">
        <v>12</v>
      </c>
    </row>
    <row r="715" spans="1:13" x14ac:dyDescent="0.2">
      <c r="A715" s="4">
        <v>3066092</v>
      </c>
      <c r="B715" s="4">
        <v>8303863</v>
      </c>
      <c r="C715" s="4" t="s">
        <v>9815</v>
      </c>
      <c r="D715" s="4">
        <v>2000</v>
      </c>
      <c r="E715" s="4">
        <v>2000</v>
      </c>
      <c r="F715" s="4">
        <v>2.8</v>
      </c>
      <c r="G715" s="7">
        <f t="shared" si="11"/>
        <v>2.7999999999999545</v>
      </c>
      <c r="H715" s="4" t="s">
        <v>3006</v>
      </c>
      <c r="I715" s="4">
        <v>17000</v>
      </c>
      <c r="J715" s="4" t="s">
        <v>4</v>
      </c>
      <c r="K715" s="4" t="s">
        <v>13</v>
      </c>
      <c r="L715" s="4" t="s">
        <v>9</v>
      </c>
      <c r="M715" s="4" t="s">
        <v>101</v>
      </c>
    </row>
    <row r="716" spans="1:13" x14ac:dyDescent="0.2">
      <c r="A716" s="4">
        <v>3066043</v>
      </c>
      <c r="B716" s="4">
        <v>6466797</v>
      </c>
      <c r="C716" s="4" t="s">
        <v>9816</v>
      </c>
      <c r="D716" s="4">
        <v>1000</v>
      </c>
      <c r="E716" s="4">
        <v>1000</v>
      </c>
      <c r="F716" s="4">
        <v>0.7</v>
      </c>
      <c r="G716" s="7">
        <f t="shared" si="11"/>
        <v>0.70000000000004547</v>
      </c>
      <c r="H716" s="4" t="s">
        <v>9817</v>
      </c>
      <c r="I716" s="4">
        <v>12000</v>
      </c>
      <c r="J716" s="4" t="s">
        <v>51</v>
      </c>
      <c r="K716" s="4" t="s">
        <v>13</v>
      </c>
      <c r="M716" s="4" t="s">
        <v>65</v>
      </c>
    </row>
    <row r="717" spans="1:13" x14ac:dyDescent="0.2">
      <c r="A717" s="4">
        <v>3066505</v>
      </c>
      <c r="B717" s="4">
        <v>7729331</v>
      </c>
      <c r="C717" s="4" t="s">
        <v>9818</v>
      </c>
      <c r="D717" s="4">
        <v>1700</v>
      </c>
      <c r="E717" s="4">
        <v>0</v>
      </c>
      <c r="F717" s="4">
        <v>0</v>
      </c>
      <c r="G717" s="7">
        <f t="shared" si="11"/>
        <v>-1700</v>
      </c>
      <c r="H717" s="4" t="s">
        <v>9819</v>
      </c>
      <c r="I717" s="4">
        <v>10000</v>
      </c>
      <c r="J717" s="4" t="s">
        <v>4</v>
      </c>
      <c r="K717" s="4" t="s">
        <v>13</v>
      </c>
      <c r="L717" s="4" t="s">
        <v>6</v>
      </c>
      <c r="M717" s="4" t="s">
        <v>25</v>
      </c>
    </row>
    <row r="718" spans="1:13" x14ac:dyDescent="0.2">
      <c r="A718" s="4">
        <v>3066169</v>
      </c>
      <c r="B718" s="4">
        <v>9238195</v>
      </c>
      <c r="C718" s="4" t="s">
        <v>9820</v>
      </c>
      <c r="D718" s="4">
        <v>500</v>
      </c>
      <c r="E718" s="4">
        <v>500</v>
      </c>
      <c r="F718" s="4">
        <v>199.5</v>
      </c>
      <c r="G718" s="7">
        <f t="shared" si="11"/>
        <v>199.5</v>
      </c>
      <c r="H718" s="4" t="s">
        <v>4905</v>
      </c>
      <c r="I718" s="4">
        <v>12000</v>
      </c>
      <c r="J718" s="4" t="s">
        <v>32</v>
      </c>
      <c r="K718" s="4" t="s">
        <v>13</v>
      </c>
      <c r="M718" s="4" t="s">
        <v>20</v>
      </c>
    </row>
    <row r="719" spans="1:13" x14ac:dyDescent="0.2">
      <c r="A719" s="4">
        <v>3066442</v>
      </c>
      <c r="B719" s="4">
        <v>8767767</v>
      </c>
      <c r="C719" s="4" t="s">
        <v>9821</v>
      </c>
      <c r="D719" s="4">
        <v>2000</v>
      </c>
      <c r="E719" s="4">
        <v>2000</v>
      </c>
      <c r="F719" s="4">
        <v>1.4</v>
      </c>
      <c r="G719" s="7">
        <f t="shared" si="11"/>
        <v>1.4000000000000909</v>
      </c>
      <c r="H719" s="4" t="s">
        <v>9822</v>
      </c>
      <c r="I719" s="4">
        <v>10000</v>
      </c>
      <c r="J719" s="4" t="s">
        <v>4</v>
      </c>
      <c r="K719" s="4" t="s">
        <v>8</v>
      </c>
      <c r="L719" s="4" t="s">
        <v>6</v>
      </c>
      <c r="M719" s="4" t="s">
        <v>48</v>
      </c>
    </row>
    <row r="720" spans="1:13" x14ac:dyDescent="0.2">
      <c r="A720" s="4">
        <v>3066456</v>
      </c>
      <c r="B720" s="4">
        <v>1664651</v>
      </c>
      <c r="C720" s="4" t="s">
        <v>9823</v>
      </c>
      <c r="D720" s="4">
        <v>3500</v>
      </c>
      <c r="E720" s="4">
        <v>0</v>
      </c>
      <c r="F720" s="4">
        <v>0</v>
      </c>
      <c r="G720" s="7">
        <f t="shared" si="11"/>
        <v>-3500</v>
      </c>
      <c r="H720" s="4" t="s">
        <v>9824</v>
      </c>
      <c r="I720" s="4">
        <v>9000</v>
      </c>
      <c r="J720" s="4" t="s">
        <v>4</v>
      </c>
      <c r="K720" s="4" t="s">
        <v>5</v>
      </c>
      <c r="L720" s="4" t="s">
        <v>9</v>
      </c>
      <c r="M720" s="4" t="s">
        <v>173</v>
      </c>
    </row>
    <row r="721" spans="1:13" x14ac:dyDescent="0.2">
      <c r="A721" s="4">
        <v>3066246</v>
      </c>
      <c r="B721" s="4">
        <v>7939786</v>
      </c>
      <c r="C721" s="4" t="s">
        <v>9825</v>
      </c>
      <c r="D721" s="4">
        <v>1000</v>
      </c>
      <c r="E721" s="4">
        <v>0</v>
      </c>
      <c r="F721" s="4">
        <v>1.5</v>
      </c>
      <c r="G721" s="7">
        <f t="shared" si="11"/>
        <v>-998.5</v>
      </c>
      <c r="H721" s="4" t="s">
        <v>9826</v>
      </c>
      <c r="I721" s="4">
        <v>16000</v>
      </c>
      <c r="J721" s="4" t="s">
        <v>4</v>
      </c>
      <c r="K721" s="4" t="s">
        <v>13</v>
      </c>
      <c r="L721" s="4" t="s">
        <v>6</v>
      </c>
      <c r="M721" s="4" t="s">
        <v>111</v>
      </c>
    </row>
    <row r="722" spans="1:13" x14ac:dyDescent="0.2">
      <c r="A722" s="4">
        <v>3066526</v>
      </c>
      <c r="B722" s="4">
        <v>8938378</v>
      </c>
      <c r="C722" s="4" t="s">
        <v>9827</v>
      </c>
      <c r="D722" s="4">
        <v>1000</v>
      </c>
      <c r="E722" s="4">
        <v>1000</v>
      </c>
      <c r="F722" s="4">
        <v>17.100000000000001</v>
      </c>
      <c r="G722" s="7">
        <f t="shared" si="11"/>
        <v>17.100000000000023</v>
      </c>
      <c r="H722" s="4" t="s">
        <v>1076</v>
      </c>
      <c r="I722" s="4">
        <v>1000</v>
      </c>
      <c r="J722" s="4" t="s">
        <v>21</v>
      </c>
      <c r="K722" s="4" t="s">
        <v>5</v>
      </c>
      <c r="M722" s="4" t="s">
        <v>10</v>
      </c>
    </row>
    <row r="723" spans="1:13" x14ac:dyDescent="0.2">
      <c r="A723" s="4">
        <v>3066484</v>
      </c>
      <c r="B723" s="4">
        <v>5501672</v>
      </c>
      <c r="C723" s="4" t="s">
        <v>9828</v>
      </c>
      <c r="D723" s="4">
        <v>1100</v>
      </c>
      <c r="E723" s="4">
        <v>10</v>
      </c>
      <c r="F723" s="4">
        <v>1071.95</v>
      </c>
      <c r="G723" s="7">
        <f t="shared" si="11"/>
        <v>-18.049999999999955</v>
      </c>
      <c r="H723" s="4" t="s">
        <v>9829</v>
      </c>
      <c r="I723" s="4">
        <v>3000</v>
      </c>
      <c r="J723" s="4" t="s">
        <v>4</v>
      </c>
      <c r="K723" s="4" t="s">
        <v>13</v>
      </c>
      <c r="L723" s="4" t="s">
        <v>201</v>
      </c>
      <c r="M723" s="4" t="s">
        <v>173</v>
      </c>
    </row>
    <row r="724" spans="1:13" x14ac:dyDescent="0.2">
      <c r="A724" s="4">
        <v>3066218</v>
      </c>
      <c r="B724" s="4">
        <v>9238167</v>
      </c>
      <c r="C724" s="4" t="s">
        <v>9830</v>
      </c>
      <c r="D724" s="4">
        <v>2000</v>
      </c>
      <c r="E724" s="4">
        <v>2000</v>
      </c>
      <c r="F724" s="4">
        <v>2.8</v>
      </c>
      <c r="G724" s="7">
        <f t="shared" si="11"/>
        <v>2.7999999999999545</v>
      </c>
      <c r="H724" s="4" t="s">
        <v>9831</v>
      </c>
      <c r="I724" s="4">
        <v>30000</v>
      </c>
      <c r="J724" s="4" t="s">
        <v>4</v>
      </c>
      <c r="K724" s="4" t="s">
        <v>5</v>
      </c>
      <c r="L724" s="4" t="s">
        <v>6</v>
      </c>
      <c r="M724" s="4" t="s">
        <v>25</v>
      </c>
    </row>
    <row r="725" spans="1:13" x14ac:dyDescent="0.2">
      <c r="A725" s="4">
        <v>3066512</v>
      </c>
      <c r="B725" s="4">
        <v>6649028</v>
      </c>
      <c r="C725" s="4" t="s">
        <v>9832</v>
      </c>
      <c r="D725" s="4">
        <v>6200</v>
      </c>
      <c r="E725" s="4">
        <v>6200</v>
      </c>
      <c r="F725" s="4">
        <v>1698.8</v>
      </c>
      <c r="G725" s="7">
        <f t="shared" si="11"/>
        <v>1698.8000000000002</v>
      </c>
      <c r="H725" s="4" t="s">
        <v>6733</v>
      </c>
      <c r="I725" s="4">
        <v>10000</v>
      </c>
      <c r="J725" s="4" t="s">
        <v>4</v>
      </c>
      <c r="K725" s="4" t="s">
        <v>8</v>
      </c>
      <c r="L725" s="4" t="s">
        <v>14</v>
      </c>
      <c r="M725" s="4" t="s">
        <v>73</v>
      </c>
    </row>
    <row r="726" spans="1:13" x14ac:dyDescent="0.2">
      <c r="A726" s="4">
        <v>3054605</v>
      </c>
      <c r="B726" s="4">
        <v>6702690</v>
      </c>
      <c r="C726" s="4" t="s">
        <v>9833</v>
      </c>
      <c r="D726" s="4">
        <v>1000</v>
      </c>
      <c r="E726" s="4">
        <v>1000</v>
      </c>
      <c r="F726" s="4">
        <v>96.5</v>
      </c>
      <c r="G726" s="7">
        <f t="shared" si="11"/>
        <v>96.5</v>
      </c>
      <c r="H726" s="4" t="s">
        <v>9425</v>
      </c>
      <c r="I726" s="4">
        <v>12000</v>
      </c>
      <c r="J726" s="4" t="s">
        <v>4</v>
      </c>
      <c r="K726" s="4" t="s">
        <v>13</v>
      </c>
      <c r="L726" s="4" t="s">
        <v>6</v>
      </c>
      <c r="M726" s="4" t="s">
        <v>23</v>
      </c>
    </row>
    <row r="727" spans="1:13" x14ac:dyDescent="0.2">
      <c r="A727" s="4">
        <v>3066589</v>
      </c>
      <c r="B727" s="4">
        <v>5064452</v>
      </c>
      <c r="C727" s="4" t="s">
        <v>9834</v>
      </c>
      <c r="D727" s="4">
        <v>10000</v>
      </c>
      <c r="E727" s="4">
        <v>0</v>
      </c>
      <c r="F727" s="4">
        <v>3000</v>
      </c>
      <c r="G727" s="7">
        <f t="shared" si="11"/>
        <v>-7000</v>
      </c>
      <c r="H727" s="4" t="s">
        <v>4233</v>
      </c>
      <c r="I727" s="4">
        <v>28000</v>
      </c>
      <c r="J727" s="4" t="s">
        <v>32</v>
      </c>
      <c r="K727" s="4" t="s">
        <v>22</v>
      </c>
      <c r="M727" s="4" t="s">
        <v>23</v>
      </c>
    </row>
    <row r="728" spans="1:13" x14ac:dyDescent="0.2">
      <c r="A728" s="4">
        <v>3066603</v>
      </c>
      <c r="B728" s="4">
        <v>5564924</v>
      </c>
      <c r="C728" s="4" t="s">
        <v>9835</v>
      </c>
      <c r="D728" s="4">
        <v>2000</v>
      </c>
      <c r="E728" s="4">
        <v>0</v>
      </c>
      <c r="F728" s="4">
        <v>0</v>
      </c>
      <c r="G728" s="7">
        <f t="shared" si="11"/>
        <v>-2000</v>
      </c>
      <c r="H728" s="4" t="s">
        <v>9770</v>
      </c>
      <c r="I728" s="4">
        <v>9000</v>
      </c>
      <c r="J728" s="4" t="s">
        <v>21</v>
      </c>
      <c r="K728" s="4" t="s">
        <v>5</v>
      </c>
      <c r="M728" s="4" t="s">
        <v>23</v>
      </c>
    </row>
    <row r="729" spans="1:13" x14ac:dyDescent="0.2">
      <c r="A729" s="4">
        <v>3066624</v>
      </c>
      <c r="B729" s="4">
        <v>9216474</v>
      </c>
      <c r="C729" s="4" t="s">
        <v>9836</v>
      </c>
      <c r="D729" s="4">
        <v>3000</v>
      </c>
      <c r="E729" s="4">
        <v>3000</v>
      </c>
      <c r="F729" s="4">
        <v>3.9</v>
      </c>
      <c r="G729" s="7">
        <f t="shared" si="11"/>
        <v>3.9000000000000909</v>
      </c>
      <c r="H729" s="4" t="s">
        <v>8339</v>
      </c>
      <c r="I729" s="4">
        <v>15000</v>
      </c>
      <c r="J729" s="4" t="s">
        <v>4</v>
      </c>
      <c r="K729" s="4" t="s">
        <v>13</v>
      </c>
      <c r="L729" s="4" t="s">
        <v>6</v>
      </c>
      <c r="M729" s="4" t="s">
        <v>25</v>
      </c>
    </row>
    <row r="730" spans="1:13" x14ac:dyDescent="0.2">
      <c r="A730" s="4">
        <v>3066638</v>
      </c>
      <c r="B730" s="4">
        <v>6181617</v>
      </c>
      <c r="C730" s="4" t="s">
        <v>9837</v>
      </c>
      <c r="D730" s="4">
        <v>8000</v>
      </c>
      <c r="E730" s="4">
        <v>8000</v>
      </c>
      <c r="F730" s="4">
        <v>1200</v>
      </c>
      <c r="G730" s="7">
        <f t="shared" si="11"/>
        <v>1200</v>
      </c>
      <c r="H730" s="4" t="s">
        <v>4008</v>
      </c>
      <c r="I730" s="4">
        <v>13000</v>
      </c>
      <c r="J730" s="4" t="s">
        <v>4</v>
      </c>
      <c r="K730" s="4" t="s">
        <v>13</v>
      </c>
      <c r="L730" s="4" t="s">
        <v>14</v>
      </c>
      <c r="M730" s="4" t="s">
        <v>20</v>
      </c>
    </row>
    <row r="731" spans="1:13" x14ac:dyDescent="0.2">
      <c r="A731" s="4">
        <v>3066435</v>
      </c>
      <c r="B731" s="4">
        <v>9239301</v>
      </c>
      <c r="C731" s="4" t="s">
        <v>9838</v>
      </c>
      <c r="D731" s="4">
        <v>2000</v>
      </c>
      <c r="E731" s="4">
        <v>2000</v>
      </c>
      <c r="F731" s="4">
        <v>874</v>
      </c>
      <c r="G731" s="7">
        <f t="shared" si="11"/>
        <v>874</v>
      </c>
      <c r="H731" s="4" t="s">
        <v>9839</v>
      </c>
      <c r="I731" s="4">
        <v>25000</v>
      </c>
      <c r="J731" s="4" t="s">
        <v>4</v>
      </c>
      <c r="K731" s="4" t="s">
        <v>22</v>
      </c>
      <c r="L731" s="4" t="s">
        <v>9</v>
      </c>
      <c r="M731" s="4" t="s">
        <v>25</v>
      </c>
    </row>
    <row r="732" spans="1:13" x14ac:dyDescent="0.2">
      <c r="A732" s="4">
        <v>3066659</v>
      </c>
      <c r="B732" s="4">
        <v>9239868</v>
      </c>
      <c r="C732" s="4" t="s">
        <v>9840</v>
      </c>
      <c r="D732" s="4">
        <v>500</v>
      </c>
      <c r="E732" s="4">
        <v>500</v>
      </c>
      <c r="F732" s="4">
        <v>370.5</v>
      </c>
      <c r="G732" s="7">
        <f t="shared" si="11"/>
        <v>370.5</v>
      </c>
      <c r="H732" s="4" t="s">
        <v>9841</v>
      </c>
      <c r="I732" s="4">
        <v>6500</v>
      </c>
      <c r="J732" s="4" t="s">
        <v>4</v>
      </c>
      <c r="K732" s="4" t="s">
        <v>13</v>
      </c>
      <c r="L732" s="4" t="s">
        <v>14</v>
      </c>
      <c r="M732" s="4" t="s">
        <v>48</v>
      </c>
    </row>
    <row r="733" spans="1:13" x14ac:dyDescent="0.2">
      <c r="A733" s="4">
        <v>3066687</v>
      </c>
      <c r="B733" s="4">
        <v>424579</v>
      </c>
      <c r="C733" s="4" t="s">
        <v>9842</v>
      </c>
      <c r="D733" s="4">
        <v>5000</v>
      </c>
      <c r="E733" s="4">
        <v>0</v>
      </c>
      <c r="F733" s="4">
        <v>0</v>
      </c>
      <c r="G733" s="7">
        <f t="shared" si="11"/>
        <v>-5000</v>
      </c>
      <c r="H733" s="4" t="s">
        <v>5359</v>
      </c>
      <c r="I733" s="4">
        <v>25000</v>
      </c>
      <c r="J733" s="4" t="s">
        <v>32</v>
      </c>
      <c r="K733" s="4" t="s">
        <v>8</v>
      </c>
      <c r="M733" s="4" t="s">
        <v>20</v>
      </c>
    </row>
    <row r="734" spans="1:13" x14ac:dyDescent="0.2">
      <c r="A734" s="4">
        <v>3066708</v>
      </c>
      <c r="B734" s="4">
        <v>344382</v>
      </c>
      <c r="C734" s="4" t="s">
        <v>9843</v>
      </c>
      <c r="D734" s="4">
        <v>1950</v>
      </c>
      <c r="E734" s="4">
        <v>1950</v>
      </c>
      <c r="F734" s="4">
        <v>185.25</v>
      </c>
      <c r="G734" s="7">
        <f t="shared" si="11"/>
        <v>185.25</v>
      </c>
      <c r="H734" s="4" t="s">
        <v>667</v>
      </c>
      <c r="I734" s="4">
        <v>7000</v>
      </c>
      <c r="J734" s="4" t="s">
        <v>4</v>
      </c>
      <c r="K734" s="4" t="s">
        <v>13</v>
      </c>
      <c r="L734" s="4" t="s">
        <v>201</v>
      </c>
      <c r="M734" s="4" t="s">
        <v>19</v>
      </c>
    </row>
    <row r="735" spans="1:13" x14ac:dyDescent="0.2">
      <c r="A735" s="4">
        <v>3066715</v>
      </c>
      <c r="B735" s="4">
        <v>554533</v>
      </c>
      <c r="C735" s="4" t="s">
        <v>9844</v>
      </c>
      <c r="D735" s="4">
        <v>10000</v>
      </c>
      <c r="E735" s="4">
        <v>10000</v>
      </c>
      <c r="F735" s="4">
        <v>2660</v>
      </c>
      <c r="G735" s="7">
        <f t="shared" si="11"/>
        <v>2660</v>
      </c>
      <c r="H735" s="4" t="s">
        <v>1985</v>
      </c>
      <c r="I735" s="4">
        <v>18000</v>
      </c>
      <c r="J735" s="4" t="s">
        <v>4</v>
      </c>
      <c r="K735" s="4" t="s">
        <v>13</v>
      </c>
      <c r="L735" s="4" t="s">
        <v>6</v>
      </c>
      <c r="M735" s="4" t="s">
        <v>7</v>
      </c>
    </row>
    <row r="736" spans="1:13" x14ac:dyDescent="0.2">
      <c r="A736" s="4">
        <v>3066694</v>
      </c>
      <c r="B736" s="4">
        <v>8524839</v>
      </c>
      <c r="C736" s="4" t="s">
        <v>9845</v>
      </c>
      <c r="D736" s="4">
        <v>2000</v>
      </c>
      <c r="E736" s="4">
        <v>2000</v>
      </c>
      <c r="F736" s="4">
        <v>2</v>
      </c>
      <c r="G736" s="7">
        <f t="shared" si="11"/>
        <v>2</v>
      </c>
      <c r="H736" s="4" t="s">
        <v>9846</v>
      </c>
      <c r="I736" s="4">
        <v>15000</v>
      </c>
      <c r="J736" s="4" t="s">
        <v>4</v>
      </c>
      <c r="K736" s="4" t="s">
        <v>13</v>
      </c>
      <c r="L736" s="4" t="s">
        <v>6</v>
      </c>
      <c r="M736" s="4" t="s">
        <v>19</v>
      </c>
    </row>
    <row r="737" spans="1:13" x14ac:dyDescent="0.2">
      <c r="A737" s="4">
        <v>3066673</v>
      </c>
      <c r="B737" s="4">
        <v>8958230</v>
      </c>
      <c r="C737" s="4" t="s">
        <v>9847</v>
      </c>
      <c r="D737" s="4">
        <v>1000</v>
      </c>
      <c r="E737" s="4">
        <v>1000</v>
      </c>
      <c r="F737" s="4">
        <v>437</v>
      </c>
      <c r="G737" s="7">
        <f t="shared" si="11"/>
        <v>437</v>
      </c>
      <c r="H737" s="4" t="s">
        <v>54</v>
      </c>
      <c r="I737" s="4">
        <v>12500</v>
      </c>
      <c r="J737" s="4" t="s">
        <v>4</v>
      </c>
      <c r="K737" s="4" t="s">
        <v>13</v>
      </c>
      <c r="L737" s="4" t="s">
        <v>6</v>
      </c>
      <c r="M737" s="4" t="s">
        <v>19</v>
      </c>
    </row>
    <row r="738" spans="1:13" x14ac:dyDescent="0.2">
      <c r="A738" s="4">
        <v>3066652</v>
      </c>
      <c r="B738" s="4">
        <v>6840555</v>
      </c>
      <c r="C738" s="4" t="s">
        <v>9848</v>
      </c>
      <c r="D738" s="4">
        <v>3150</v>
      </c>
      <c r="E738" s="4">
        <v>0</v>
      </c>
      <c r="F738" s="4">
        <v>3802.05</v>
      </c>
      <c r="G738" s="7">
        <f t="shared" si="11"/>
        <v>652.05000000000018</v>
      </c>
      <c r="H738" s="4" t="s">
        <v>9849</v>
      </c>
      <c r="I738" s="4">
        <v>10000</v>
      </c>
      <c r="J738" s="4" t="s">
        <v>4</v>
      </c>
      <c r="K738" s="4" t="s">
        <v>13</v>
      </c>
      <c r="L738" s="4" t="s">
        <v>6</v>
      </c>
      <c r="M738" s="4" t="s">
        <v>20</v>
      </c>
    </row>
    <row r="739" spans="1:13" x14ac:dyDescent="0.2">
      <c r="A739" s="4">
        <v>3066785</v>
      </c>
      <c r="B739" s="4">
        <v>296544</v>
      </c>
      <c r="C739" s="4" t="s">
        <v>9850</v>
      </c>
      <c r="D739" s="4">
        <v>3500</v>
      </c>
      <c r="E739" s="4">
        <v>3500</v>
      </c>
      <c r="F739" s="4">
        <v>1542.8</v>
      </c>
      <c r="G739" s="7">
        <f t="shared" si="11"/>
        <v>1542.8000000000002</v>
      </c>
      <c r="H739" s="4" t="s">
        <v>9851</v>
      </c>
      <c r="I739" s="4">
        <v>18000</v>
      </c>
      <c r="J739" s="4" t="s">
        <v>4</v>
      </c>
      <c r="K739" s="4" t="s">
        <v>8</v>
      </c>
      <c r="L739" s="4" t="s">
        <v>6</v>
      </c>
      <c r="M739" s="4" t="s">
        <v>64</v>
      </c>
    </row>
    <row r="740" spans="1:13" x14ac:dyDescent="0.2">
      <c r="A740" s="4">
        <v>3066799</v>
      </c>
      <c r="B740" s="4">
        <v>640269</v>
      </c>
      <c r="C740" s="4" t="s">
        <v>9852</v>
      </c>
      <c r="D740" s="4">
        <v>2000</v>
      </c>
      <c r="E740" s="4">
        <v>2000</v>
      </c>
      <c r="F740" s="4">
        <v>38</v>
      </c>
      <c r="G740" s="7">
        <f t="shared" si="11"/>
        <v>38</v>
      </c>
      <c r="H740" s="4" t="s">
        <v>9853</v>
      </c>
      <c r="I740" s="4">
        <v>8000</v>
      </c>
      <c r="J740" s="4" t="s">
        <v>4</v>
      </c>
      <c r="K740" s="4" t="s">
        <v>13</v>
      </c>
      <c r="L740" s="4" t="s">
        <v>6</v>
      </c>
      <c r="M740" s="4" t="s">
        <v>17</v>
      </c>
    </row>
    <row r="741" spans="1:13" x14ac:dyDescent="0.2">
      <c r="A741" s="4">
        <v>3066806</v>
      </c>
      <c r="B741" s="4">
        <v>484500</v>
      </c>
      <c r="C741" s="4" t="s">
        <v>9854</v>
      </c>
      <c r="D741" s="4">
        <v>1550</v>
      </c>
      <c r="E741" s="4">
        <v>1550</v>
      </c>
      <c r="F741" s="4">
        <v>147.25</v>
      </c>
      <c r="G741" s="7">
        <f t="shared" si="11"/>
        <v>147.25</v>
      </c>
      <c r="H741" s="4" t="s">
        <v>2273</v>
      </c>
      <c r="I741" s="4">
        <v>8000</v>
      </c>
      <c r="J741" s="4" t="s">
        <v>4</v>
      </c>
      <c r="K741" s="4" t="s">
        <v>8</v>
      </c>
      <c r="L741" s="4" t="s">
        <v>6</v>
      </c>
      <c r="M741" s="4" t="s">
        <v>29</v>
      </c>
    </row>
    <row r="742" spans="1:13" x14ac:dyDescent="0.2">
      <c r="A742" s="4">
        <v>3066834</v>
      </c>
      <c r="B742" s="4">
        <v>508442</v>
      </c>
      <c r="C742" s="4" t="s">
        <v>9855</v>
      </c>
      <c r="D742" s="4">
        <v>10000</v>
      </c>
      <c r="E742" s="4">
        <v>10000</v>
      </c>
      <c r="F742" s="4">
        <v>1500</v>
      </c>
      <c r="G742" s="7">
        <f t="shared" si="11"/>
        <v>1500</v>
      </c>
      <c r="H742" s="4" t="s">
        <v>9856</v>
      </c>
      <c r="I742" s="4">
        <v>12500</v>
      </c>
      <c r="J742" s="4" t="s">
        <v>4</v>
      </c>
      <c r="K742" s="4" t="s">
        <v>8</v>
      </c>
      <c r="L742" s="4" t="s">
        <v>6</v>
      </c>
      <c r="M742" s="4" t="s">
        <v>65</v>
      </c>
    </row>
    <row r="743" spans="1:13" x14ac:dyDescent="0.2">
      <c r="A743" s="4">
        <v>3066645</v>
      </c>
      <c r="B743" s="4">
        <v>9239805</v>
      </c>
      <c r="C743" s="4" t="s">
        <v>9857</v>
      </c>
      <c r="D743" s="4">
        <v>1200</v>
      </c>
      <c r="E743" s="4">
        <v>1200</v>
      </c>
      <c r="F743" s="4">
        <v>66.599999999999994</v>
      </c>
      <c r="G743" s="7">
        <f t="shared" si="11"/>
        <v>66.599999999999909</v>
      </c>
      <c r="H743" s="4" t="s">
        <v>8453</v>
      </c>
      <c r="I743" s="4">
        <v>17000</v>
      </c>
      <c r="J743" s="4" t="s">
        <v>4</v>
      </c>
      <c r="K743" s="4" t="s">
        <v>13</v>
      </c>
      <c r="L743" s="4" t="s">
        <v>6</v>
      </c>
      <c r="M743" s="4" t="s">
        <v>25</v>
      </c>
    </row>
    <row r="744" spans="1:13" x14ac:dyDescent="0.2">
      <c r="A744" s="4">
        <v>3066813</v>
      </c>
      <c r="B744" s="4">
        <v>4802932</v>
      </c>
      <c r="C744" s="4" t="s">
        <v>9858</v>
      </c>
      <c r="D744" s="4">
        <v>3000</v>
      </c>
      <c r="E744" s="4">
        <v>3000</v>
      </c>
      <c r="F744" s="4">
        <v>4.2</v>
      </c>
      <c r="G744" s="7">
        <f t="shared" si="11"/>
        <v>4.1999999999998181</v>
      </c>
      <c r="H744" s="4" t="s">
        <v>362</v>
      </c>
      <c r="I744" s="4">
        <v>25000</v>
      </c>
      <c r="J744" s="4" t="s">
        <v>4</v>
      </c>
      <c r="K744" s="4" t="s">
        <v>22</v>
      </c>
      <c r="L744" s="4" t="s">
        <v>6</v>
      </c>
      <c r="M744" s="4" t="s">
        <v>25</v>
      </c>
    </row>
    <row r="745" spans="1:13" x14ac:dyDescent="0.2">
      <c r="A745" s="4">
        <v>3066862</v>
      </c>
      <c r="B745" s="4">
        <v>7136697</v>
      </c>
      <c r="C745" s="4" t="s">
        <v>9859</v>
      </c>
      <c r="D745" s="4">
        <v>1500</v>
      </c>
      <c r="E745" s="4">
        <v>1500</v>
      </c>
      <c r="F745" s="4">
        <v>1282.5</v>
      </c>
      <c r="G745" s="7">
        <f t="shared" si="11"/>
        <v>1282.5</v>
      </c>
      <c r="H745" s="4" t="s">
        <v>9860</v>
      </c>
      <c r="I745" s="4">
        <v>13000</v>
      </c>
      <c r="J745" s="4" t="s">
        <v>4</v>
      </c>
      <c r="K745" s="4" t="s">
        <v>13</v>
      </c>
      <c r="L745" s="4" t="s">
        <v>6</v>
      </c>
      <c r="M745" s="4" t="s">
        <v>20</v>
      </c>
    </row>
    <row r="746" spans="1:13" x14ac:dyDescent="0.2">
      <c r="A746" s="4">
        <v>3066876</v>
      </c>
      <c r="B746" s="4">
        <v>4996125</v>
      </c>
      <c r="C746" s="4" t="s">
        <v>9861</v>
      </c>
      <c r="D746" s="4">
        <v>4500</v>
      </c>
      <c r="E746" s="4">
        <v>4500</v>
      </c>
      <c r="F746" s="4">
        <v>1764</v>
      </c>
      <c r="G746" s="7">
        <f t="shared" si="11"/>
        <v>1764</v>
      </c>
      <c r="H746" s="4" t="s">
        <v>9862</v>
      </c>
      <c r="I746" s="4">
        <v>7000</v>
      </c>
      <c r="J746" s="4" t="s">
        <v>4</v>
      </c>
      <c r="K746" s="4" t="s">
        <v>13</v>
      </c>
      <c r="L746" s="4" t="s">
        <v>6</v>
      </c>
      <c r="M746" s="4" t="s">
        <v>47</v>
      </c>
    </row>
    <row r="747" spans="1:13" x14ac:dyDescent="0.2">
      <c r="A747" s="4">
        <v>3066904</v>
      </c>
      <c r="B747" s="4">
        <v>8495103</v>
      </c>
      <c r="C747" s="4" t="s">
        <v>9863</v>
      </c>
      <c r="D747" s="4">
        <v>2550</v>
      </c>
      <c r="E747" s="4">
        <v>2550</v>
      </c>
      <c r="F747" s="4">
        <v>2427.6</v>
      </c>
      <c r="G747" s="7">
        <f t="shared" si="11"/>
        <v>2427.6000000000004</v>
      </c>
      <c r="H747" s="4" t="s">
        <v>6051</v>
      </c>
      <c r="I747" s="4">
        <v>9000</v>
      </c>
      <c r="J747" s="4" t="s">
        <v>4</v>
      </c>
      <c r="K747" s="4" t="s">
        <v>13</v>
      </c>
      <c r="L747" s="4" t="s">
        <v>6</v>
      </c>
      <c r="M747" s="4" t="s">
        <v>25</v>
      </c>
    </row>
    <row r="748" spans="1:13" x14ac:dyDescent="0.2">
      <c r="A748" s="4">
        <v>3066925</v>
      </c>
      <c r="B748" s="4">
        <v>6456570</v>
      </c>
      <c r="C748" s="4" t="s">
        <v>9864</v>
      </c>
      <c r="D748" s="4">
        <v>2000</v>
      </c>
      <c r="E748" s="4">
        <v>2000</v>
      </c>
      <c r="F748" s="4">
        <v>171</v>
      </c>
      <c r="G748" s="7">
        <f t="shared" si="11"/>
        <v>171</v>
      </c>
      <c r="H748" s="4" t="s">
        <v>8788</v>
      </c>
      <c r="I748" s="4">
        <v>25000</v>
      </c>
      <c r="J748" s="4" t="s">
        <v>4</v>
      </c>
      <c r="K748" s="4" t="s">
        <v>8</v>
      </c>
      <c r="L748" s="4" t="s">
        <v>6</v>
      </c>
      <c r="M748" s="4" t="s">
        <v>40</v>
      </c>
    </row>
    <row r="749" spans="1:13" x14ac:dyDescent="0.2">
      <c r="A749" s="4">
        <v>3066918</v>
      </c>
      <c r="B749" s="4">
        <v>567951</v>
      </c>
      <c r="C749" s="4" t="s">
        <v>9865</v>
      </c>
      <c r="D749" s="4">
        <v>1000</v>
      </c>
      <c r="E749" s="4">
        <v>1000</v>
      </c>
      <c r="F749" s="4">
        <v>150</v>
      </c>
      <c r="G749" s="7">
        <f t="shared" si="11"/>
        <v>150</v>
      </c>
      <c r="H749" s="4" t="s">
        <v>3784</v>
      </c>
      <c r="I749" s="4">
        <v>20000</v>
      </c>
      <c r="J749" s="4" t="s">
        <v>4</v>
      </c>
      <c r="K749" s="4" t="s">
        <v>13</v>
      </c>
      <c r="L749" s="4" t="s">
        <v>6</v>
      </c>
      <c r="M749" s="4" t="s">
        <v>20</v>
      </c>
    </row>
    <row r="750" spans="1:13" x14ac:dyDescent="0.2">
      <c r="A750" s="4">
        <v>3049957</v>
      </c>
      <c r="B750" s="4">
        <v>9200227</v>
      </c>
      <c r="C750" s="4" t="s">
        <v>9866</v>
      </c>
      <c r="D750" s="4">
        <v>600</v>
      </c>
      <c r="E750" s="4">
        <v>0.52</v>
      </c>
      <c r="F750" s="4">
        <v>114.9</v>
      </c>
      <c r="G750" s="7">
        <f t="shared" si="11"/>
        <v>-484.58</v>
      </c>
      <c r="H750" s="4" t="s">
        <v>3333</v>
      </c>
      <c r="I750" s="4">
        <v>6000</v>
      </c>
      <c r="J750" s="4" t="s">
        <v>51</v>
      </c>
      <c r="K750" s="4" t="s">
        <v>13</v>
      </c>
      <c r="M750" s="4" t="s">
        <v>20</v>
      </c>
    </row>
    <row r="751" spans="1:13" x14ac:dyDescent="0.2">
      <c r="A751" s="4">
        <v>3066988</v>
      </c>
      <c r="B751" s="4">
        <v>1652493</v>
      </c>
      <c r="C751" s="4" t="s">
        <v>9867</v>
      </c>
      <c r="D751" s="4">
        <v>1500</v>
      </c>
      <c r="E751" s="4">
        <v>1500</v>
      </c>
      <c r="F751" s="4">
        <v>820.8</v>
      </c>
      <c r="G751" s="7">
        <f t="shared" si="11"/>
        <v>820.80000000000018</v>
      </c>
      <c r="H751" s="4" t="s">
        <v>9591</v>
      </c>
      <c r="I751" s="4">
        <v>25000</v>
      </c>
      <c r="J751" s="4" t="s">
        <v>4</v>
      </c>
      <c r="K751" s="4" t="s">
        <v>22</v>
      </c>
      <c r="L751" s="4" t="s">
        <v>6</v>
      </c>
      <c r="M751" s="4" t="s">
        <v>25</v>
      </c>
    </row>
    <row r="752" spans="1:13" x14ac:dyDescent="0.2">
      <c r="A752" s="4">
        <v>3066995</v>
      </c>
      <c r="B752" s="4">
        <v>7215090</v>
      </c>
      <c r="C752" s="4" t="s">
        <v>9868</v>
      </c>
      <c r="D752" s="4">
        <v>900</v>
      </c>
      <c r="E752" s="4">
        <v>0</v>
      </c>
      <c r="F752" s="4">
        <v>0</v>
      </c>
      <c r="G752" s="7">
        <f t="shared" si="11"/>
        <v>-900</v>
      </c>
      <c r="H752" s="4" t="s">
        <v>1964</v>
      </c>
      <c r="I752" s="4">
        <v>10000</v>
      </c>
      <c r="J752" s="4" t="s">
        <v>4</v>
      </c>
      <c r="K752" s="4" t="s">
        <v>13</v>
      </c>
      <c r="L752" s="4" t="s">
        <v>6</v>
      </c>
      <c r="M752" s="4" t="s">
        <v>29</v>
      </c>
    </row>
    <row r="753" spans="1:13" x14ac:dyDescent="0.2">
      <c r="A753" s="4">
        <v>3067023</v>
      </c>
      <c r="B753" s="4">
        <v>640269</v>
      </c>
      <c r="C753" s="4" t="s">
        <v>9869</v>
      </c>
      <c r="D753" s="4">
        <v>2000</v>
      </c>
      <c r="E753" s="4">
        <v>2000</v>
      </c>
      <c r="F753" s="4">
        <v>3276</v>
      </c>
      <c r="G753" s="7">
        <f t="shared" si="11"/>
        <v>3276</v>
      </c>
      <c r="H753" s="4" t="s">
        <v>9853</v>
      </c>
      <c r="I753" s="4">
        <v>8000</v>
      </c>
      <c r="J753" s="4" t="s">
        <v>4</v>
      </c>
      <c r="K753" s="4" t="s">
        <v>13</v>
      </c>
      <c r="L753" s="4" t="s">
        <v>6</v>
      </c>
      <c r="M753" s="4" t="s">
        <v>17</v>
      </c>
    </row>
    <row r="754" spans="1:13" x14ac:dyDescent="0.2">
      <c r="A754" s="4">
        <v>3066897</v>
      </c>
      <c r="B754" s="4">
        <v>7708695</v>
      </c>
      <c r="C754" s="4" t="s">
        <v>9870</v>
      </c>
      <c r="D754" s="4">
        <v>1500</v>
      </c>
      <c r="E754" s="4">
        <v>1500</v>
      </c>
      <c r="F754" s="4">
        <v>272.25</v>
      </c>
      <c r="G754" s="7">
        <f t="shared" si="11"/>
        <v>272.25</v>
      </c>
      <c r="H754" s="4" t="s">
        <v>9871</v>
      </c>
      <c r="I754" s="4">
        <v>10000</v>
      </c>
      <c r="J754" s="4" t="s">
        <v>4</v>
      </c>
      <c r="K754" s="4" t="s">
        <v>16</v>
      </c>
      <c r="L754" s="4" t="s">
        <v>6</v>
      </c>
      <c r="M754" s="4" t="s">
        <v>64</v>
      </c>
    </row>
    <row r="755" spans="1:13" x14ac:dyDescent="0.2">
      <c r="A755" s="4">
        <v>3012556</v>
      </c>
      <c r="B755" s="4">
        <v>7320174</v>
      </c>
      <c r="C755" s="4" t="s">
        <v>9872</v>
      </c>
      <c r="D755" s="4">
        <v>1000</v>
      </c>
      <c r="E755" s="4">
        <v>0</v>
      </c>
      <c r="F755" s="4">
        <v>0</v>
      </c>
      <c r="G755" s="7">
        <f t="shared" si="11"/>
        <v>-1000</v>
      </c>
      <c r="H755" s="4" t="s">
        <v>9873</v>
      </c>
      <c r="I755" s="4">
        <v>28000</v>
      </c>
      <c r="J755" s="4" t="s">
        <v>4</v>
      </c>
      <c r="K755" s="4" t="s">
        <v>13</v>
      </c>
      <c r="L755" s="4" t="s">
        <v>9</v>
      </c>
      <c r="M755" s="4" t="s">
        <v>20</v>
      </c>
    </row>
    <row r="756" spans="1:13" x14ac:dyDescent="0.2">
      <c r="A756" s="4">
        <v>3067065</v>
      </c>
      <c r="B756" s="4">
        <v>1716239</v>
      </c>
      <c r="C756" s="4" t="s">
        <v>9874</v>
      </c>
      <c r="D756" s="4">
        <v>7000</v>
      </c>
      <c r="E756" s="4">
        <v>1236</v>
      </c>
      <c r="F756" s="4">
        <v>21742</v>
      </c>
      <c r="G756" s="7">
        <f t="shared" si="11"/>
        <v>15978</v>
      </c>
      <c r="H756" s="4" t="s">
        <v>1880</v>
      </c>
      <c r="I756" s="4">
        <v>25000</v>
      </c>
      <c r="J756" s="4" t="s">
        <v>4</v>
      </c>
      <c r="K756" s="4" t="s">
        <v>8</v>
      </c>
      <c r="L756" s="4" t="s">
        <v>6</v>
      </c>
      <c r="M756" s="4" t="s">
        <v>7</v>
      </c>
    </row>
    <row r="757" spans="1:13" x14ac:dyDescent="0.2">
      <c r="A757" s="4">
        <v>3067086</v>
      </c>
      <c r="B757" s="4">
        <v>6806899</v>
      </c>
      <c r="C757" s="4" t="s">
        <v>9875</v>
      </c>
      <c r="D757" s="4">
        <v>3000</v>
      </c>
      <c r="E757" s="4">
        <v>3000</v>
      </c>
      <c r="F757" s="4">
        <v>2411.1</v>
      </c>
      <c r="G757" s="7">
        <f t="shared" si="11"/>
        <v>2411.1000000000004</v>
      </c>
      <c r="H757" s="4" t="s">
        <v>9876</v>
      </c>
      <c r="I757" s="4">
        <v>20000</v>
      </c>
      <c r="J757" s="4" t="s">
        <v>32</v>
      </c>
      <c r="K757" s="4" t="s">
        <v>13</v>
      </c>
      <c r="M757" s="4" t="s">
        <v>48</v>
      </c>
    </row>
    <row r="758" spans="1:13" x14ac:dyDescent="0.2">
      <c r="A758" s="4">
        <v>3067079</v>
      </c>
      <c r="B758" s="4">
        <v>8690781</v>
      </c>
      <c r="C758" s="4" t="s">
        <v>9877</v>
      </c>
      <c r="D758" s="4">
        <v>7000</v>
      </c>
      <c r="E758" s="4">
        <v>7000</v>
      </c>
      <c r="F758" s="4">
        <v>1675.8</v>
      </c>
      <c r="G758" s="7">
        <f t="shared" si="11"/>
        <v>1675.7999999999993</v>
      </c>
      <c r="H758" s="4" t="s">
        <v>1044</v>
      </c>
      <c r="I758" s="4">
        <v>14000</v>
      </c>
      <c r="J758" s="4" t="s">
        <v>4</v>
      </c>
      <c r="K758" s="4" t="s">
        <v>13</v>
      </c>
      <c r="L758" s="4" t="s">
        <v>6</v>
      </c>
      <c r="M758" s="4" t="s">
        <v>29</v>
      </c>
    </row>
    <row r="759" spans="1:13" x14ac:dyDescent="0.2">
      <c r="A759" s="4">
        <v>3067016</v>
      </c>
      <c r="B759" s="4">
        <v>7476953</v>
      </c>
      <c r="C759" s="4" t="s">
        <v>9878</v>
      </c>
      <c r="D759" s="4">
        <v>3000</v>
      </c>
      <c r="E759" s="4">
        <v>3000</v>
      </c>
      <c r="F759" s="4">
        <v>4.2</v>
      </c>
      <c r="G759" s="7">
        <f t="shared" si="11"/>
        <v>4.1999999999998181</v>
      </c>
      <c r="H759" s="4" t="s">
        <v>9879</v>
      </c>
      <c r="I759" s="4">
        <v>500</v>
      </c>
      <c r="J759" s="4" t="s">
        <v>4</v>
      </c>
      <c r="K759" s="4" t="s">
        <v>8</v>
      </c>
      <c r="L759" s="4" t="s">
        <v>6</v>
      </c>
      <c r="M759" s="4" t="s">
        <v>12</v>
      </c>
    </row>
    <row r="760" spans="1:13" x14ac:dyDescent="0.2">
      <c r="A760" s="4">
        <v>3066939</v>
      </c>
      <c r="B760" s="4">
        <v>7056736</v>
      </c>
      <c r="C760" s="4" t="s">
        <v>9880</v>
      </c>
      <c r="D760" s="4">
        <v>6500</v>
      </c>
      <c r="E760" s="4">
        <v>0</v>
      </c>
      <c r="F760" s="4">
        <v>0</v>
      </c>
      <c r="G760" s="7">
        <f t="shared" si="11"/>
        <v>-6500</v>
      </c>
      <c r="H760" s="4" t="s">
        <v>9881</v>
      </c>
      <c r="I760" s="4">
        <v>500</v>
      </c>
      <c r="J760" s="4" t="s">
        <v>4</v>
      </c>
      <c r="K760" s="4" t="s">
        <v>8</v>
      </c>
      <c r="L760" s="4" t="s">
        <v>6</v>
      </c>
      <c r="M760" s="4" t="s">
        <v>7</v>
      </c>
    </row>
    <row r="761" spans="1:13" x14ac:dyDescent="0.2">
      <c r="A761" s="4">
        <v>3067121</v>
      </c>
      <c r="B761" s="4">
        <v>178143</v>
      </c>
      <c r="C761" s="4" t="s">
        <v>9882</v>
      </c>
      <c r="D761" s="4">
        <v>1000</v>
      </c>
      <c r="E761" s="4">
        <v>1000</v>
      </c>
      <c r="F761" s="4">
        <v>57</v>
      </c>
      <c r="G761" s="7">
        <f t="shared" si="11"/>
        <v>57</v>
      </c>
      <c r="H761" s="4" t="s">
        <v>812</v>
      </c>
      <c r="I761" s="4">
        <v>9000</v>
      </c>
      <c r="J761" s="4" t="s">
        <v>4</v>
      </c>
      <c r="K761" s="4" t="s">
        <v>5</v>
      </c>
      <c r="L761" s="4" t="s">
        <v>6</v>
      </c>
      <c r="M761" s="4" t="s">
        <v>7</v>
      </c>
    </row>
    <row r="762" spans="1:13" x14ac:dyDescent="0.2">
      <c r="A762" s="4">
        <v>3067128</v>
      </c>
      <c r="B762" s="4">
        <v>207432</v>
      </c>
      <c r="C762" s="4" t="s">
        <v>9883</v>
      </c>
      <c r="D762" s="4">
        <v>3000</v>
      </c>
      <c r="E762" s="4">
        <v>3000</v>
      </c>
      <c r="F762" s="4">
        <v>114</v>
      </c>
      <c r="G762" s="7">
        <f t="shared" si="11"/>
        <v>114</v>
      </c>
      <c r="H762" s="4" t="s">
        <v>3095</v>
      </c>
      <c r="I762" s="4">
        <v>19000</v>
      </c>
      <c r="J762" s="4" t="s">
        <v>4</v>
      </c>
      <c r="K762" s="4" t="s">
        <v>13</v>
      </c>
      <c r="L762" s="4" t="s">
        <v>6</v>
      </c>
      <c r="M762" s="4" t="s">
        <v>25</v>
      </c>
    </row>
    <row r="763" spans="1:13" x14ac:dyDescent="0.2">
      <c r="A763" s="4">
        <v>3067009</v>
      </c>
      <c r="B763" s="4">
        <v>224109</v>
      </c>
      <c r="C763" s="4" t="s">
        <v>9884</v>
      </c>
      <c r="D763" s="4">
        <v>2000</v>
      </c>
      <c r="E763" s="4">
        <v>2000</v>
      </c>
      <c r="F763" s="4">
        <v>2.4</v>
      </c>
      <c r="G763" s="7">
        <f t="shared" si="11"/>
        <v>2.4000000000000909</v>
      </c>
      <c r="H763" s="4" t="s">
        <v>9885</v>
      </c>
      <c r="I763" s="4">
        <v>10000</v>
      </c>
      <c r="J763" s="4" t="s">
        <v>4</v>
      </c>
      <c r="K763" s="4" t="s">
        <v>8</v>
      </c>
      <c r="L763" s="4" t="s">
        <v>6</v>
      </c>
      <c r="M763" s="4" t="s">
        <v>73</v>
      </c>
    </row>
    <row r="764" spans="1:13" x14ac:dyDescent="0.2">
      <c r="A764" s="4">
        <v>3067163</v>
      </c>
      <c r="B764" s="4">
        <v>8978663</v>
      </c>
      <c r="C764" s="4" t="s">
        <v>9886</v>
      </c>
      <c r="D764" s="4">
        <v>1050</v>
      </c>
      <c r="E764" s="4">
        <v>1050</v>
      </c>
      <c r="F764" s="4">
        <v>365.4</v>
      </c>
      <c r="G764" s="7">
        <f t="shared" si="11"/>
        <v>365.40000000000009</v>
      </c>
      <c r="H764" s="4" t="s">
        <v>2400</v>
      </c>
      <c r="I764" s="4">
        <v>18000</v>
      </c>
      <c r="J764" s="4" t="s">
        <v>51</v>
      </c>
      <c r="K764" s="4" t="s">
        <v>22</v>
      </c>
      <c r="M764" s="4" t="s">
        <v>25</v>
      </c>
    </row>
    <row r="765" spans="1:13" x14ac:dyDescent="0.2">
      <c r="A765" s="4">
        <v>3067107</v>
      </c>
      <c r="B765" s="4">
        <v>9241142</v>
      </c>
      <c r="C765" s="4" t="s">
        <v>9887</v>
      </c>
      <c r="D765" s="4">
        <v>700</v>
      </c>
      <c r="E765" s="4">
        <v>700</v>
      </c>
      <c r="F765" s="4">
        <v>200.55</v>
      </c>
      <c r="G765" s="7">
        <f t="shared" si="11"/>
        <v>200.54999999999995</v>
      </c>
      <c r="H765" s="4" t="s">
        <v>9888</v>
      </c>
      <c r="I765" s="4">
        <v>13000</v>
      </c>
      <c r="J765" s="4" t="s">
        <v>4</v>
      </c>
      <c r="K765" s="4" t="s">
        <v>13</v>
      </c>
      <c r="L765" s="4" t="s">
        <v>14</v>
      </c>
      <c r="M765" s="4" t="s">
        <v>23</v>
      </c>
    </row>
    <row r="766" spans="1:13" x14ac:dyDescent="0.2">
      <c r="A766" s="4">
        <v>3049950</v>
      </c>
      <c r="B766" s="4">
        <v>6454862</v>
      </c>
      <c r="C766" s="4" t="s">
        <v>9889</v>
      </c>
      <c r="D766" s="4">
        <v>1000</v>
      </c>
      <c r="E766" s="4">
        <v>0</v>
      </c>
      <c r="F766" s="4">
        <v>0</v>
      </c>
      <c r="G766" s="7">
        <f t="shared" si="11"/>
        <v>-1000</v>
      </c>
      <c r="H766" s="4" t="s">
        <v>3575</v>
      </c>
      <c r="I766" s="4">
        <v>15000</v>
      </c>
      <c r="J766" s="4" t="s">
        <v>4</v>
      </c>
      <c r="K766" s="4" t="s">
        <v>8</v>
      </c>
      <c r="L766" s="4" t="s">
        <v>6</v>
      </c>
      <c r="M766" s="4" t="s">
        <v>25</v>
      </c>
    </row>
    <row r="767" spans="1:13" x14ac:dyDescent="0.2">
      <c r="A767" s="4">
        <v>3067198</v>
      </c>
      <c r="B767" s="4">
        <v>6989263</v>
      </c>
      <c r="C767" s="4" t="s">
        <v>9890</v>
      </c>
      <c r="D767" s="4">
        <v>5250</v>
      </c>
      <c r="E767" s="4">
        <v>0</v>
      </c>
      <c r="F767" s="4">
        <v>0</v>
      </c>
      <c r="G767" s="7">
        <f t="shared" si="11"/>
        <v>-5250</v>
      </c>
      <c r="H767" s="4" t="s">
        <v>9891</v>
      </c>
      <c r="I767" s="4">
        <v>500</v>
      </c>
      <c r="J767" s="4" t="s">
        <v>32</v>
      </c>
      <c r="K767" s="4" t="s">
        <v>8</v>
      </c>
      <c r="M767" s="4" t="s">
        <v>19</v>
      </c>
    </row>
    <row r="768" spans="1:13" x14ac:dyDescent="0.2">
      <c r="A768" s="4">
        <v>3067219</v>
      </c>
      <c r="B768" s="4">
        <v>4251591</v>
      </c>
      <c r="C768" s="4" t="s">
        <v>9892</v>
      </c>
      <c r="D768" s="4">
        <v>2000</v>
      </c>
      <c r="E768" s="4">
        <v>2000</v>
      </c>
      <c r="F768" s="4">
        <v>121.6</v>
      </c>
      <c r="G768" s="7">
        <f t="shared" si="11"/>
        <v>121.59999999999991</v>
      </c>
      <c r="H768" s="4" t="s">
        <v>4837</v>
      </c>
      <c r="I768" s="4">
        <v>6000</v>
      </c>
      <c r="J768" s="4" t="s">
        <v>4</v>
      </c>
      <c r="K768" s="4" t="s">
        <v>13</v>
      </c>
      <c r="L768" s="4" t="s">
        <v>9</v>
      </c>
      <c r="M768" s="4" t="s">
        <v>64</v>
      </c>
    </row>
    <row r="769" spans="1:13" x14ac:dyDescent="0.2">
      <c r="A769" s="4">
        <v>3067233</v>
      </c>
      <c r="B769" s="4">
        <v>8368</v>
      </c>
      <c r="C769" s="4" t="s">
        <v>9893</v>
      </c>
      <c r="D769" s="4">
        <v>1500</v>
      </c>
      <c r="E769" s="4">
        <v>0</v>
      </c>
      <c r="F769" s="4">
        <v>2000</v>
      </c>
      <c r="G769" s="7">
        <f t="shared" si="11"/>
        <v>500</v>
      </c>
      <c r="H769" s="4" t="s">
        <v>9330</v>
      </c>
      <c r="I769" s="4">
        <v>18500</v>
      </c>
      <c r="J769" s="4" t="s">
        <v>4</v>
      </c>
      <c r="K769" s="4" t="s">
        <v>16</v>
      </c>
      <c r="L769" s="4" t="s">
        <v>6</v>
      </c>
      <c r="M769" s="4" t="s">
        <v>25</v>
      </c>
    </row>
    <row r="770" spans="1:13" x14ac:dyDescent="0.2">
      <c r="A770" s="4">
        <v>3067058</v>
      </c>
      <c r="B770" s="4">
        <v>4461962</v>
      </c>
      <c r="C770" s="4" t="s">
        <v>9894</v>
      </c>
      <c r="D770" s="4">
        <v>2000</v>
      </c>
      <c r="E770" s="4">
        <v>2000</v>
      </c>
      <c r="F770" s="4">
        <v>399</v>
      </c>
      <c r="G770" s="7">
        <f t="shared" ref="G770:G833" si="12">E770+F770-D770</f>
        <v>399</v>
      </c>
      <c r="H770" s="4" t="s">
        <v>9895</v>
      </c>
      <c r="I770" s="4">
        <v>15000</v>
      </c>
      <c r="J770" s="4" t="s">
        <v>4</v>
      </c>
      <c r="K770" s="4" t="s">
        <v>8</v>
      </c>
      <c r="L770" s="4" t="s">
        <v>6</v>
      </c>
      <c r="M770" s="4" t="s">
        <v>12</v>
      </c>
    </row>
    <row r="771" spans="1:13" x14ac:dyDescent="0.2">
      <c r="A771" s="4">
        <v>3067254</v>
      </c>
      <c r="B771" s="4">
        <v>95921</v>
      </c>
      <c r="C771" s="4" t="s">
        <v>9896</v>
      </c>
      <c r="D771" s="4">
        <v>2000</v>
      </c>
      <c r="E771" s="4">
        <v>0</v>
      </c>
      <c r="F771" s="4">
        <v>0</v>
      </c>
      <c r="G771" s="7">
        <f t="shared" si="12"/>
        <v>-2000</v>
      </c>
      <c r="H771" s="4" t="s">
        <v>4894</v>
      </c>
      <c r="I771" s="4">
        <v>15000</v>
      </c>
      <c r="J771" s="4" t="s">
        <v>4</v>
      </c>
      <c r="K771" s="4" t="s">
        <v>8</v>
      </c>
      <c r="L771" s="4" t="s">
        <v>6</v>
      </c>
      <c r="M771" s="4" t="s">
        <v>111</v>
      </c>
    </row>
    <row r="772" spans="1:13" x14ac:dyDescent="0.2">
      <c r="A772" s="4">
        <v>3067296</v>
      </c>
      <c r="B772" s="4">
        <v>9241331</v>
      </c>
      <c r="C772" s="4" t="s">
        <v>9897</v>
      </c>
      <c r="D772" s="4">
        <v>1500</v>
      </c>
      <c r="E772" s="4">
        <v>1500</v>
      </c>
      <c r="F772" s="4">
        <v>0.15</v>
      </c>
      <c r="G772" s="7">
        <f t="shared" si="12"/>
        <v>0.15000000000009095</v>
      </c>
      <c r="H772" s="4" t="s">
        <v>9898</v>
      </c>
      <c r="I772" s="4">
        <v>13000</v>
      </c>
      <c r="J772" s="4" t="s">
        <v>72</v>
      </c>
      <c r="K772" s="4" t="s">
        <v>13</v>
      </c>
      <c r="M772" s="4" t="s">
        <v>17</v>
      </c>
    </row>
    <row r="773" spans="1:13" x14ac:dyDescent="0.2">
      <c r="A773" s="4">
        <v>3059008</v>
      </c>
      <c r="B773" s="4">
        <v>8156597</v>
      </c>
      <c r="C773" s="4" t="s">
        <v>9899</v>
      </c>
      <c r="D773" s="4">
        <v>2000</v>
      </c>
      <c r="E773" s="4">
        <v>2000</v>
      </c>
      <c r="F773" s="4">
        <v>3990</v>
      </c>
      <c r="G773" s="7">
        <f t="shared" si="12"/>
        <v>3990</v>
      </c>
      <c r="H773" s="4" t="s">
        <v>9900</v>
      </c>
      <c r="I773" s="4">
        <v>15000</v>
      </c>
      <c r="J773" s="4" t="s">
        <v>4</v>
      </c>
      <c r="K773" s="4" t="s">
        <v>5</v>
      </c>
      <c r="L773" s="4" t="s">
        <v>6</v>
      </c>
      <c r="M773" s="4" t="s">
        <v>47</v>
      </c>
    </row>
    <row r="774" spans="1:13" x14ac:dyDescent="0.2">
      <c r="A774" s="4">
        <v>3067338</v>
      </c>
      <c r="B774" s="4">
        <v>418627</v>
      </c>
      <c r="C774" s="4" t="s">
        <v>9901</v>
      </c>
      <c r="D774" s="4">
        <v>700</v>
      </c>
      <c r="E774" s="4">
        <v>700</v>
      </c>
      <c r="F774" s="4">
        <v>31.5</v>
      </c>
      <c r="G774" s="7">
        <f t="shared" si="12"/>
        <v>31.5</v>
      </c>
      <c r="H774" s="4" t="s">
        <v>1924</v>
      </c>
      <c r="I774" s="4">
        <v>12000</v>
      </c>
      <c r="J774" s="4" t="s">
        <v>4</v>
      </c>
      <c r="K774" s="4" t="s">
        <v>8</v>
      </c>
      <c r="L774" s="4" t="s">
        <v>6</v>
      </c>
      <c r="M774" s="4" t="s">
        <v>20</v>
      </c>
    </row>
    <row r="775" spans="1:13" x14ac:dyDescent="0.2">
      <c r="A775" s="4">
        <v>3067366</v>
      </c>
      <c r="B775" s="4">
        <v>4694061</v>
      </c>
      <c r="C775" s="4" t="s">
        <v>9902</v>
      </c>
      <c r="D775" s="4">
        <v>4000</v>
      </c>
      <c r="E775" s="4">
        <v>0</v>
      </c>
      <c r="F775" s="4">
        <v>8368</v>
      </c>
      <c r="G775" s="7">
        <f t="shared" si="12"/>
        <v>4368</v>
      </c>
      <c r="H775" s="4" t="s">
        <v>9903</v>
      </c>
      <c r="I775" s="4">
        <v>9000</v>
      </c>
      <c r="J775" s="4" t="s">
        <v>4</v>
      </c>
      <c r="K775" s="4" t="s">
        <v>5</v>
      </c>
      <c r="L775" s="4" t="s">
        <v>14</v>
      </c>
      <c r="M775" s="4" t="s">
        <v>64</v>
      </c>
    </row>
    <row r="776" spans="1:13" x14ac:dyDescent="0.2">
      <c r="A776" s="4">
        <v>3067359</v>
      </c>
      <c r="B776" s="4">
        <v>5955034</v>
      </c>
      <c r="C776" s="4" t="s">
        <v>9904</v>
      </c>
      <c r="D776" s="4">
        <v>3000</v>
      </c>
      <c r="E776" s="4">
        <v>0</v>
      </c>
      <c r="F776" s="4">
        <v>0</v>
      </c>
      <c r="G776" s="7">
        <f t="shared" si="12"/>
        <v>-3000</v>
      </c>
      <c r="H776" s="4" t="s">
        <v>9905</v>
      </c>
      <c r="I776" s="4">
        <v>12000</v>
      </c>
      <c r="J776" s="4" t="s">
        <v>4</v>
      </c>
      <c r="K776" s="4" t="s">
        <v>8</v>
      </c>
      <c r="L776" s="4" t="s">
        <v>14</v>
      </c>
      <c r="M776" s="4" t="s">
        <v>20</v>
      </c>
    </row>
    <row r="777" spans="1:13" x14ac:dyDescent="0.2">
      <c r="A777" s="4">
        <v>3067373</v>
      </c>
      <c r="B777" s="4">
        <v>1770915</v>
      </c>
      <c r="C777" s="4" t="s">
        <v>9906</v>
      </c>
      <c r="D777" s="4">
        <v>10000</v>
      </c>
      <c r="E777" s="4">
        <v>0</v>
      </c>
      <c r="F777" s="4">
        <v>3000</v>
      </c>
      <c r="G777" s="7">
        <f t="shared" si="12"/>
        <v>-7000</v>
      </c>
      <c r="H777" s="4" t="s">
        <v>9907</v>
      </c>
      <c r="I777" s="4">
        <v>20000</v>
      </c>
      <c r="J777" s="4" t="s">
        <v>4</v>
      </c>
      <c r="K777" s="4" t="s">
        <v>8</v>
      </c>
      <c r="L777" s="4" t="s">
        <v>6</v>
      </c>
      <c r="M777" s="4" t="s">
        <v>25</v>
      </c>
    </row>
    <row r="778" spans="1:13" x14ac:dyDescent="0.2">
      <c r="A778" s="4">
        <v>3067114</v>
      </c>
      <c r="B778" s="4">
        <v>8742315</v>
      </c>
      <c r="C778" s="4" t="s">
        <v>9908</v>
      </c>
      <c r="D778" s="4">
        <v>2000</v>
      </c>
      <c r="E778" s="4">
        <v>2000</v>
      </c>
      <c r="F778" s="4">
        <v>760</v>
      </c>
      <c r="G778" s="7">
        <f t="shared" si="12"/>
        <v>760</v>
      </c>
      <c r="H778" s="4" t="s">
        <v>9909</v>
      </c>
      <c r="I778" s="4">
        <v>16500</v>
      </c>
      <c r="J778" s="4" t="s">
        <v>4</v>
      </c>
      <c r="K778" s="4" t="s">
        <v>8</v>
      </c>
      <c r="L778" s="4" t="s">
        <v>6</v>
      </c>
      <c r="M778" s="4" t="s">
        <v>20</v>
      </c>
    </row>
    <row r="779" spans="1:13" x14ac:dyDescent="0.2">
      <c r="A779" s="4">
        <v>3067464</v>
      </c>
      <c r="B779" s="4">
        <v>6556124</v>
      </c>
      <c r="C779" s="4" t="s">
        <v>9910</v>
      </c>
      <c r="D779" s="4">
        <v>1500</v>
      </c>
      <c r="E779" s="4">
        <v>1500</v>
      </c>
      <c r="F779" s="4">
        <v>589.95000000000005</v>
      </c>
      <c r="G779" s="7">
        <f t="shared" si="12"/>
        <v>589.94999999999982</v>
      </c>
      <c r="H779" s="4" t="s">
        <v>4539</v>
      </c>
      <c r="I779" s="4">
        <v>14000</v>
      </c>
      <c r="J779" s="4" t="s">
        <v>51</v>
      </c>
      <c r="K779" s="4" t="s">
        <v>13</v>
      </c>
      <c r="M779" s="4" t="s">
        <v>7</v>
      </c>
    </row>
    <row r="780" spans="1:13" x14ac:dyDescent="0.2">
      <c r="A780" s="4">
        <v>3067408</v>
      </c>
      <c r="B780" s="4">
        <v>9242073</v>
      </c>
      <c r="C780" s="4" t="s">
        <v>9911</v>
      </c>
      <c r="D780" s="4">
        <v>3000</v>
      </c>
      <c r="E780" s="4">
        <v>3000</v>
      </c>
      <c r="F780" s="4">
        <v>4.5</v>
      </c>
      <c r="G780" s="7">
        <f t="shared" si="12"/>
        <v>4.5</v>
      </c>
      <c r="H780" s="4" t="s">
        <v>7747</v>
      </c>
      <c r="I780" s="4">
        <v>15000</v>
      </c>
      <c r="J780" s="4" t="s">
        <v>4</v>
      </c>
      <c r="K780" s="4" t="s">
        <v>8</v>
      </c>
      <c r="L780" s="4" t="s">
        <v>6</v>
      </c>
      <c r="M780" s="4" t="s">
        <v>65</v>
      </c>
    </row>
    <row r="781" spans="1:13" x14ac:dyDescent="0.2">
      <c r="A781" s="4">
        <v>3067436</v>
      </c>
      <c r="B781" s="4">
        <v>9242108</v>
      </c>
      <c r="C781" s="4" t="s">
        <v>9912</v>
      </c>
      <c r="D781" s="4">
        <v>800</v>
      </c>
      <c r="E781" s="4">
        <v>800</v>
      </c>
      <c r="F781" s="4">
        <v>0.24</v>
      </c>
      <c r="G781" s="7">
        <f t="shared" si="12"/>
        <v>0.24000000000000909</v>
      </c>
      <c r="H781" s="4" t="s">
        <v>9913</v>
      </c>
      <c r="I781" s="4">
        <v>6000</v>
      </c>
      <c r="J781" s="4" t="s">
        <v>51</v>
      </c>
      <c r="K781" s="4" t="s">
        <v>13</v>
      </c>
      <c r="M781" s="4" t="s">
        <v>64</v>
      </c>
    </row>
    <row r="782" spans="1:13" x14ac:dyDescent="0.2">
      <c r="A782" s="4">
        <v>3067401</v>
      </c>
      <c r="B782" s="4">
        <v>8797720</v>
      </c>
      <c r="C782" s="4" t="s">
        <v>9914</v>
      </c>
      <c r="D782" s="4">
        <v>500</v>
      </c>
      <c r="E782" s="4">
        <v>0</v>
      </c>
      <c r="F782" s="4">
        <v>0</v>
      </c>
      <c r="G782" s="7">
        <f t="shared" si="12"/>
        <v>-500</v>
      </c>
      <c r="H782" s="4" t="s">
        <v>5093</v>
      </c>
      <c r="I782" s="4">
        <v>10000</v>
      </c>
      <c r="J782" s="4" t="s">
        <v>4</v>
      </c>
      <c r="K782" s="4" t="s">
        <v>13</v>
      </c>
      <c r="L782" s="4" t="s">
        <v>6</v>
      </c>
      <c r="M782" s="4" t="s">
        <v>7</v>
      </c>
    </row>
    <row r="783" spans="1:13" x14ac:dyDescent="0.2">
      <c r="A783" s="4">
        <v>3067380</v>
      </c>
      <c r="B783" s="4">
        <v>9242038</v>
      </c>
      <c r="C783" s="4" t="s">
        <v>9914</v>
      </c>
      <c r="D783" s="4">
        <v>500</v>
      </c>
      <c r="E783" s="4">
        <v>500</v>
      </c>
      <c r="F783" s="4">
        <v>408.5</v>
      </c>
      <c r="G783" s="7">
        <f t="shared" si="12"/>
        <v>408.5</v>
      </c>
      <c r="H783" s="4" t="s">
        <v>3843</v>
      </c>
      <c r="I783" s="4">
        <v>14000</v>
      </c>
      <c r="J783" s="4" t="s">
        <v>51</v>
      </c>
      <c r="K783" s="4" t="s">
        <v>13</v>
      </c>
      <c r="M783" s="4" t="s">
        <v>19</v>
      </c>
    </row>
    <row r="784" spans="1:13" x14ac:dyDescent="0.2">
      <c r="A784" s="4">
        <v>3064776</v>
      </c>
      <c r="B784" s="4">
        <v>64092</v>
      </c>
      <c r="C784" s="4" t="s">
        <v>9915</v>
      </c>
      <c r="D784" s="4">
        <v>1500</v>
      </c>
      <c r="E784" s="4">
        <v>1500</v>
      </c>
      <c r="F784" s="4">
        <v>57</v>
      </c>
      <c r="G784" s="7">
        <f t="shared" si="12"/>
        <v>57</v>
      </c>
      <c r="H784" s="4" t="s">
        <v>7242</v>
      </c>
      <c r="I784" s="4">
        <v>15000</v>
      </c>
      <c r="J784" s="4" t="s">
        <v>4</v>
      </c>
      <c r="K784" s="4" t="s">
        <v>5</v>
      </c>
      <c r="L784" s="4" t="s">
        <v>6</v>
      </c>
      <c r="M784" s="4" t="s">
        <v>25</v>
      </c>
    </row>
    <row r="785" spans="1:13" x14ac:dyDescent="0.2">
      <c r="A785" s="4">
        <v>3067520</v>
      </c>
      <c r="B785" s="4">
        <v>8681282</v>
      </c>
      <c r="C785" s="4" t="s">
        <v>9916</v>
      </c>
      <c r="D785" s="4">
        <v>1000</v>
      </c>
      <c r="E785" s="4">
        <v>1000</v>
      </c>
      <c r="F785" s="4">
        <v>76</v>
      </c>
      <c r="G785" s="7">
        <f t="shared" si="12"/>
        <v>76</v>
      </c>
      <c r="H785" s="4" t="s">
        <v>8634</v>
      </c>
      <c r="I785" s="4">
        <v>9000</v>
      </c>
      <c r="J785" s="4" t="s">
        <v>4</v>
      </c>
      <c r="K785" s="4" t="s">
        <v>8</v>
      </c>
      <c r="L785" s="4" t="s">
        <v>6</v>
      </c>
      <c r="M785" s="4" t="s">
        <v>52</v>
      </c>
    </row>
    <row r="786" spans="1:13" x14ac:dyDescent="0.2">
      <c r="A786" s="4">
        <v>3067562</v>
      </c>
      <c r="B786" s="4">
        <v>184440</v>
      </c>
      <c r="C786" s="4" t="s">
        <v>9917</v>
      </c>
      <c r="D786" s="4">
        <v>1000</v>
      </c>
      <c r="E786" s="4">
        <v>0</v>
      </c>
      <c r="F786" s="4">
        <v>0</v>
      </c>
      <c r="G786" s="7">
        <f t="shared" si="12"/>
        <v>-1000</v>
      </c>
      <c r="H786" s="4" t="s">
        <v>3799</v>
      </c>
      <c r="I786" s="4">
        <v>13000</v>
      </c>
      <c r="J786" s="4" t="s">
        <v>4</v>
      </c>
      <c r="K786" s="4" t="s">
        <v>13</v>
      </c>
      <c r="L786" s="4" t="s">
        <v>9</v>
      </c>
      <c r="M786" s="4" t="s">
        <v>19</v>
      </c>
    </row>
    <row r="787" spans="1:13" x14ac:dyDescent="0.2">
      <c r="A787" s="4">
        <v>3067135</v>
      </c>
      <c r="B787" s="4">
        <v>9241212</v>
      </c>
      <c r="C787" s="4" t="s">
        <v>9918</v>
      </c>
      <c r="D787" s="4">
        <v>1000</v>
      </c>
      <c r="E787" s="4">
        <v>1000</v>
      </c>
      <c r="F787" s="4">
        <v>286.5</v>
      </c>
      <c r="G787" s="7">
        <f t="shared" si="12"/>
        <v>286.5</v>
      </c>
      <c r="H787" s="4" t="s">
        <v>9919</v>
      </c>
      <c r="I787" s="4">
        <v>8500</v>
      </c>
      <c r="J787" s="4" t="s">
        <v>4</v>
      </c>
      <c r="K787" s="4" t="s">
        <v>8</v>
      </c>
      <c r="L787" s="4" t="s">
        <v>6</v>
      </c>
      <c r="M787" s="4" t="s">
        <v>47</v>
      </c>
    </row>
    <row r="788" spans="1:13" x14ac:dyDescent="0.2">
      <c r="A788" s="4">
        <v>3052491</v>
      </c>
      <c r="B788" s="4">
        <v>1738595</v>
      </c>
      <c r="C788" s="4" t="s">
        <v>9920</v>
      </c>
      <c r="D788" s="4">
        <v>10000</v>
      </c>
      <c r="E788" s="4">
        <v>0</v>
      </c>
      <c r="F788" s="4">
        <v>1500</v>
      </c>
      <c r="G788" s="7">
        <f t="shared" si="12"/>
        <v>-8500</v>
      </c>
      <c r="H788" s="4" t="s">
        <v>9921</v>
      </c>
      <c r="I788" s="4">
        <v>1</v>
      </c>
      <c r="J788" s="4" t="s">
        <v>4</v>
      </c>
      <c r="K788" s="4" t="s">
        <v>8</v>
      </c>
      <c r="L788" s="4" t="s">
        <v>6</v>
      </c>
      <c r="M788" s="4" t="s">
        <v>101</v>
      </c>
    </row>
    <row r="789" spans="1:13" x14ac:dyDescent="0.2">
      <c r="A789" s="4">
        <v>3067527</v>
      </c>
      <c r="B789" s="4">
        <v>9242395</v>
      </c>
      <c r="C789" s="4" t="s">
        <v>9922</v>
      </c>
      <c r="D789" s="4">
        <v>3000</v>
      </c>
      <c r="E789" s="4">
        <v>3000</v>
      </c>
      <c r="F789" s="4">
        <v>3.9</v>
      </c>
      <c r="G789" s="7">
        <f t="shared" si="12"/>
        <v>3.9000000000000909</v>
      </c>
      <c r="H789" s="4" t="s">
        <v>5945</v>
      </c>
      <c r="I789" s="4">
        <v>20000</v>
      </c>
      <c r="J789" s="4" t="s">
        <v>4</v>
      </c>
      <c r="K789" s="4" t="s">
        <v>13</v>
      </c>
      <c r="L789" s="4" t="s">
        <v>6</v>
      </c>
      <c r="M789" s="4" t="s">
        <v>25</v>
      </c>
    </row>
    <row r="790" spans="1:13" x14ac:dyDescent="0.2">
      <c r="A790" s="4">
        <v>3067541</v>
      </c>
      <c r="B790" s="4">
        <v>648852</v>
      </c>
      <c r="C790" s="4" t="s">
        <v>9923</v>
      </c>
      <c r="D790" s="4">
        <v>1500</v>
      </c>
      <c r="E790" s="4">
        <v>1500</v>
      </c>
      <c r="F790" s="4">
        <v>180</v>
      </c>
      <c r="G790" s="7">
        <f t="shared" si="12"/>
        <v>180</v>
      </c>
      <c r="H790" s="4" t="s">
        <v>9924</v>
      </c>
      <c r="I790" s="4">
        <v>15000</v>
      </c>
      <c r="J790" s="4" t="s">
        <v>4</v>
      </c>
      <c r="K790" s="4" t="s">
        <v>8</v>
      </c>
      <c r="L790" s="4" t="s">
        <v>6</v>
      </c>
      <c r="M790" s="4" t="s">
        <v>20</v>
      </c>
    </row>
    <row r="791" spans="1:13" x14ac:dyDescent="0.2">
      <c r="A791" s="4">
        <v>3067667</v>
      </c>
      <c r="B791" s="4">
        <v>343386</v>
      </c>
      <c r="C791" s="4" t="s">
        <v>9925</v>
      </c>
      <c r="D791" s="4">
        <v>900</v>
      </c>
      <c r="E791" s="4">
        <v>900</v>
      </c>
      <c r="F791" s="4">
        <v>95.76</v>
      </c>
      <c r="G791" s="7">
        <f t="shared" si="12"/>
        <v>95.759999999999991</v>
      </c>
      <c r="H791" s="4" t="s">
        <v>9926</v>
      </c>
      <c r="I791" s="4">
        <v>15000</v>
      </c>
      <c r="J791" s="4" t="s">
        <v>4</v>
      </c>
      <c r="K791" s="4" t="s">
        <v>13</v>
      </c>
      <c r="L791" s="4" t="s">
        <v>9</v>
      </c>
      <c r="M791" s="4" t="s">
        <v>64</v>
      </c>
    </row>
    <row r="792" spans="1:13" x14ac:dyDescent="0.2">
      <c r="A792" s="4">
        <v>3067289</v>
      </c>
      <c r="B792" s="4">
        <v>7288800</v>
      </c>
      <c r="C792" s="4" t="s">
        <v>9927</v>
      </c>
      <c r="D792" s="4">
        <v>2000</v>
      </c>
      <c r="E792" s="4">
        <v>2000</v>
      </c>
      <c r="F792" s="4">
        <v>541.5</v>
      </c>
      <c r="G792" s="7">
        <f t="shared" si="12"/>
        <v>541.5</v>
      </c>
      <c r="H792" s="4" t="s">
        <v>8208</v>
      </c>
      <c r="I792" s="4">
        <v>15000</v>
      </c>
      <c r="J792" s="4" t="s">
        <v>4</v>
      </c>
      <c r="K792" s="4" t="s">
        <v>13</v>
      </c>
      <c r="L792" s="4" t="s">
        <v>6</v>
      </c>
      <c r="M792" s="4" t="s">
        <v>64</v>
      </c>
    </row>
    <row r="793" spans="1:13" x14ac:dyDescent="0.2">
      <c r="A793" s="4">
        <v>3067632</v>
      </c>
      <c r="B793" s="4">
        <v>9242577</v>
      </c>
      <c r="C793" s="4" t="s">
        <v>9928</v>
      </c>
      <c r="D793" s="4">
        <v>500</v>
      </c>
      <c r="E793" s="4">
        <v>500</v>
      </c>
      <c r="F793" s="4">
        <v>161.5</v>
      </c>
      <c r="G793" s="7">
        <f t="shared" si="12"/>
        <v>161.5</v>
      </c>
      <c r="H793" s="4" t="s">
        <v>9929</v>
      </c>
      <c r="I793" s="4">
        <v>6000</v>
      </c>
      <c r="J793" s="4" t="s">
        <v>4</v>
      </c>
      <c r="K793" s="4" t="s">
        <v>13</v>
      </c>
      <c r="L793" s="4" t="s">
        <v>6</v>
      </c>
      <c r="M793" s="4" t="s">
        <v>12</v>
      </c>
    </row>
    <row r="794" spans="1:13" x14ac:dyDescent="0.2">
      <c r="A794" s="4">
        <v>3067548</v>
      </c>
      <c r="B794" s="4">
        <v>9242444</v>
      </c>
      <c r="C794" s="4" t="s">
        <v>9930</v>
      </c>
      <c r="D794" s="4">
        <v>3000</v>
      </c>
      <c r="E794" s="4">
        <v>3000</v>
      </c>
      <c r="F794" s="4">
        <v>4.5</v>
      </c>
      <c r="G794" s="7">
        <f t="shared" si="12"/>
        <v>4.5</v>
      </c>
      <c r="H794" s="4" t="s">
        <v>9931</v>
      </c>
      <c r="I794" s="4">
        <v>8000</v>
      </c>
      <c r="J794" s="4" t="s">
        <v>98</v>
      </c>
      <c r="K794" s="4" t="s">
        <v>8</v>
      </c>
      <c r="M794" s="4" t="s">
        <v>7</v>
      </c>
    </row>
    <row r="795" spans="1:13" x14ac:dyDescent="0.2">
      <c r="A795" s="4">
        <v>3067639</v>
      </c>
      <c r="B795" s="4">
        <v>2107666</v>
      </c>
      <c r="C795" s="4" t="s">
        <v>9932</v>
      </c>
      <c r="D795" s="4">
        <v>1500</v>
      </c>
      <c r="E795" s="4">
        <v>1500</v>
      </c>
      <c r="F795" s="4">
        <v>1791.75</v>
      </c>
      <c r="G795" s="7">
        <f t="shared" si="12"/>
        <v>1791.75</v>
      </c>
      <c r="H795" s="4" t="s">
        <v>1824</v>
      </c>
      <c r="I795" s="4">
        <v>8000</v>
      </c>
      <c r="J795" s="4" t="s">
        <v>72</v>
      </c>
      <c r="K795" s="4" t="s">
        <v>8</v>
      </c>
      <c r="M795" s="4" t="s">
        <v>17</v>
      </c>
    </row>
    <row r="796" spans="1:13" x14ac:dyDescent="0.2">
      <c r="A796" s="4">
        <v>3067653</v>
      </c>
      <c r="B796" s="4">
        <v>8909230</v>
      </c>
      <c r="C796" s="4" t="s">
        <v>9933</v>
      </c>
      <c r="D796" s="4">
        <v>1500</v>
      </c>
      <c r="E796" s="4">
        <v>1500</v>
      </c>
      <c r="F796" s="4">
        <v>1.35</v>
      </c>
      <c r="G796" s="7">
        <f t="shared" si="12"/>
        <v>1.3499999999999091</v>
      </c>
      <c r="H796" s="4" t="s">
        <v>9934</v>
      </c>
      <c r="I796" s="4">
        <v>25000</v>
      </c>
      <c r="J796" s="4" t="s">
        <v>4</v>
      </c>
      <c r="K796" s="4" t="s">
        <v>8</v>
      </c>
      <c r="L796" s="4" t="s">
        <v>6</v>
      </c>
      <c r="M796" s="4" t="s">
        <v>47</v>
      </c>
    </row>
    <row r="797" spans="1:13" x14ac:dyDescent="0.2">
      <c r="A797" s="4">
        <v>3067786</v>
      </c>
      <c r="B797" s="4">
        <v>8893648</v>
      </c>
      <c r="C797" s="4" t="s">
        <v>9935</v>
      </c>
      <c r="D797" s="4">
        <v>4100</v>
      </c>
      <c r="E797" s="4">
        <v>4100</v>
      </c>
      <c r="F797" s="4">
        <v>389.5</v>
      </c>
      <c r="G797" s="7">
        <f t="shared" si="12"/>
        <v>389.5</v>
      </c>
      <c r="H797" s="4" t="s">
        <v>9936</v>
      </c>
      <c r="I797" s="4">
        <v>20000</v>
      </c>
      <c r="J797" s="4" t="s">
        <v>4</v>
      </c>
      <c r="K797" s="4" t="s">
        <v>13</v>
      </c>
      <c r="L797" s="4" t="s">
        <v>6</v>
      </c>
      <c r="M797" s="4" t="s">
        <v>25</v>
      </c>
    </row>
    <row r="798" spans="1:13" x14ac:dyDescent="0.2">
      <c r="A798" s="4">
        <v>3067800</v>
      </c>
      <c r="B798" s="4">
        <v>6495539</v>
      </c>
      <c r="C798" s="4" t="s">
        <v>9937</v>
      </c>
      <c r="D798" s="4">
        <v>5000</v>
      </c>
      <c r="E798" s="4">
        <v>5000</v>
      </c>
      <c r="F798" s="4">
        <v>1539</v>
      </c>
      <c r="G798" s="7">
        <f t="shared" si="12"/>
        <v>1539</v>
      </c>
      <c r="H798" s="4" t="s">
        <v>1629</v>
      </c>
      <c r="I798" s="4">
        <v>18000</v>
      </c>
      <c r="J798" s="4" t="s">
        <v>4</v>
      </c>
      <c r="K798" s="4" t="s">
        <v>5</v>
      </c>
      <c r="L798" s="4" t="s">
        <v>6</v>
      </c>
      <c r="M798" s="4" t="s">
        <v>12</v>
      </c>
    </row>
    <row r="799" spans="1:13" x14ac:dyDescent="0.2">
      <c r="A799" s="4">
        <v>3058798</v>
      </c>
      <c r="B799" s="4">
        <v>7458655</v>
      </c>
      <c r="C799" s="4" t="s">
        <v>9938</v>
      </c>
      <c r="D799" s="4">
        <v>2000</v>
      </c>
      <c r="E799" s="4">
        <v>2000</v>
      </c>
      <c r="F799" s="4">
        <v>760</v>
      </c>
      <c r="G799" s="7">
        <f t="shared" si="12"/>
        <v>760</v>
      </c>
      <c r="H799" s="4" t="s">
        <v>6625</v>
      </c>
      <c r="I799" s="4">
        <v>18000</v>
      </c>
      <c r="J799" s="4" t="s">
        <v>4</v>
      </c>
      <c r="K799" s="4" t="s">
        <v>22</v>
      </c>
      <c r="L799" s="4" t="s">
        <v>14</v>
      </c>
      <c r="M799" s="4" t="s">
        <v>64</v>
      </c>
    </row>
    <row r="800" spans="1:13" x14ac:dyDescent="0.2">
      <c r="A800" s="4">
        <v>3067730</v>
      </c>
      <c r="B800" s="4">
        <v>18349</v>
      </c>
      <c r="C800" s="4" t="s">
        <v>9939</v>
      </c>
      <c r="D800" s="4">
        <v>5000</v>
      </c>
      <c r="E800" s="4">
        <v>5000</v>
      </c>
      <c r="F800" s="4">
        <v>304</v>
      </c>
      <c r="G800" s="7">
        <f t="shared" si="12"/>
        <v>304</v>
      </c>
      <c r="H800" s="4" t="s">
        <v>9940</v>
      </c>
      <c r="I800" s="4">
        <v>17000</v>
      </c>
      <c r="J800" s="4" t="s">
        <v>4</v>
      </c>
      <c r="K800" s="4" t="s">
        <v>13</v>
      </c>
      <c r="L800" s="4" t="s">
        <v>6</v>
      </c>
      <c r="M800" s="4" t="s">
        <v>23</v>
      </c>
    </row>
    <row r="801" spans="1:13" x14ac:dyDescent="0.2">
      <c r="A801" s="4">
        <v>3067828</v>
      </c>
      <c r="B801" s="4">
        <v>6310655</v>
      </c>
      <c r="C801" s="4" t="s">
        <v>9941</v>
      </c>
      <c r="D801" s="4">
        <v>1050</v>
      </c>
      <c r="E801" s="4">
        <v>1050</v>
      </c>
      <c r="F801" s="4">
        <v>111.72</v>
      </c>
      <c r="G801" s="7">
        <f t="shared" si="12"/>
        <v>111.72000000000003</v>
      </c>
      <c r="H801" s="4" t="s">
        <v>5851</v>
      </c>
      <c r="I801" s="4">
        <v>1450</v>
      </c>
      <c r="J801" s="4" t="s">
        <v>4</v>
      </c>
      <c r="K801" s="4" t="s">
        <v>13</v>
      </c>
      <c r="L801" s="4" t="s">
        <v>6</v>
      </c>
      <c r="M801" s="4" t="s">
        <v>64</v>
      </c>
    </row>
    <row r="802" spans="1:13" x14ac:dyDescent="0.2">
      <c r="A802" s="4">
        <v>3067744</v>
      </c>
      <c r="B802" s="4">
        <v>351417</v>
      </c>
      <c r="C802" s="4" t="s">
        <v>9942</v>
      </c>
      <c r="D802" s="4">
        <v>1500</v>
      </c>
      <c r="E802" s="4">
        <v>1500</v>
      </c>
      <c r="F802" s="4">
        <v>59.25</v>
      </c>
      <c r="G802" s="7">
        <f t="shared" si="12"/>
        <v>59.25</v>
      </c>
      <c r="H802" s="4" t="s">
        <v>325</v>
      </c>
      <c r="I802" s="4">
        <v>10000</v>
      </c>
      <c r="J802" s="4" t="s">
        <v>32</v>
      </c>
      <c r="K802" s="4" t="s">
        <v>13</v>
      </c>
      <c r="M802" s="4" t="s">
        <v>65</v>
      </c>
    </row>
    <row r="803" spans="1:13" x14ac:dyDescent="0.2">
      <c r="A803" s="4">
        <v>3067814</v>
      </c>
      <c r="B803" s="4">
        <v>145814</v>
      </c>
      <c r="C803" s="4" t="s">
        <v>9943</v>
      </c>
      <c r="D803" s="4">
        <v>2000</v>
      </c>
      <c r="E803" s="4">
        <v>2000</v>
      </c>
      <c r="F803" s="4">
        <v>560</v>
      </c>
      <c r="G803" s="7">
        <f t="shared" si="12"/>
        <v>560</v>
      </c>
      <c r="H803" s="4" t="s">
        <v>557</v>
      </c>
      <c r="I803" s="4">
        <v>18000</v>
      </c>
      <c r="J803" s="4" t="s">
        <v>32</v>
      </c>
      <c r="K803" s="4" t="s">
        <v>22</v>
      </c>
      <c r="L803" s="4" t="s">
        <v>14</v>
      </c>
      <c r="M803" s="4" t="s">
        <v>20</v>
      </c>
    </row>
    <row r="804" spans="1:13" x14ac:dyDescent="0.2">
      <c r="A804" s="4">
        <v>3060842</v>
      </c>
      <c r="B804" s="4">
        <v>9044162</v>
      </c>
      <c r="C804" s="4" t="s">
        <v>9944</v>
      </c>
      <c r="D804" s="4">
        <v>3000</v>
      </c>
      <c r="E804" s="4">
        <v>3000</v>
      </c>
      <c r="F804" s="4">
        <v>1254</v>
      </c>
      <c r="G804" s="7">
        <f t="shared" si="12"/>
        <v>1254</v>
      </c>
      <c r="H804" s="4" t="s">
        <v>9945</v>
      </c>
      <c r="I804" s="4">
        <v>7000</v>
      </c>
      <c r="J804" s="4" t="s">
        <v>4</v>
      </c>
      <c r="K804" s="4" t="s">
        <v>13</v>
      </c>
      <c r="L804" s="4" t="s">
        <v>6</v>
      </c>
      <c r="M804" s="4" t="s">
        <v>64</v>
      </c>
    </row>
    <row r="805" spans="1:13" x14ac:dyDescent="0.2">
      <c r="A805" s="4">
        <v>3067849</v>
      </c>
      <c r="B805" s="4">
        <v>549005</v>
      </c>
      <c r="C805" s="4" t="s">
        <v>9946</v>
      </c>
      <c r="D805" s="4">
        <v>1000</v>
      </c>
      <c r="E805" s="4">
        <v>1000</v>
      </c>
      <c r="F805" s="4">
        <v>30.4</v>
      </c>
      <c r="G805" s="7">
        <f t="shared" si="12"/>
        <v>30.400000000000091</v>
      </c>
      <c r="H805" s="4" t="s">
        <v>9947</v>
      </c>
      <c r="I805" s="4">
        <v>21000</v>
      </c>
      <c r="J805" s="4" t="s">
        <v>4</v>
      </c>
      <c r="K805" s="4" t="s">
        <v>8</v>
      </c>
      <c r="L805" s="4" t="s">
        <v>6</v>
      </c>
      <c r="M805" s="4" t="s">
        <v>23</v>
      </c>
    </row>
    <row r="806" spans="1:13" x14ac:dyDescent="0.2">
      <c r="A806" s="4">
        <v>3067856</v>
      </c>
      <c r="B806" s="4">
        <v>412831</v>
      </c>
      <c r="C806" s="4" t="s">
        <v>9948</v>
      </c>
      <c r="D806" s="4">
        <v>700</v>
      </c>
      <c r="E806" s="4">
        <v>700</v>
      </c>
      <c r="F806" s="4">
        <v>0.49</v>
      </c>
      <c r="G806" s="7">
        <f t="shared" si="12"/>
        <v>0.49000000000000909</v>
      </c>
      <c r="H806" s="4" t="s">
        <v>6959</v>
      </c>
      <c r="I806" s="4">
        <v>9500</v>
      </c>
      <c r="J806" s="4" t="s">
        <v>4</v>
      </c>
      <c r="K806" s="4" t="s">
        <v>13</v>
      </c>
      <c r="L806" s="4" t="s">
        <v>9</v>
      </c>
      <c r="M806" s="4" t="s">
        <v>20</v>
      </c>
    </row>
    <row r="807" spans="1:13" x14ac:dyDescent="0.2">
      <c r="A807" s="4">
        <v>3067842</v>
      </c>
      <c r="B807" s="4">
        <v>9243361</v>
      </c>
      <c r="C807" s="4" t="s">
        <v>9949</v>
      </c>
      <c r="D807" s="4">
        <v>1500</v>
      </c>
      <c r="E807" s="4">
        <v>1500</v>
      </c>
      <c r="F807" s="4">
        <v>0.45</v>
      </c>
      <c r="G807" s="7">
        <f t="shared" si="12"/>
        <v>0.45000000000004547</v>
      </c>
      <c r="H807" s="4" t="s">
        <v>418</v>
      </c>
      <c r="I807" s="4">
        <v>52000</v>
      </c>
      <c r="J807" s="4" t="s">
        <v>32</v>
      </c>
      <c r="K807" s="4" t="s">
        <v>22</v>
      </c>
      <c r="M807" s="4" t="s">
        <v>20</v>
      </c>
    </row>
    <row r="808" spans="1:13" x14ac:dyDescent="0.2">
      <c r="A808" s="4">
        <v>3067912</v>
      </c>
      <c r="B808" s="4">
        <v>8899465</v>
      </c>
      <c r="C808" s="4" t="s">
        <v>9950</v>
      </c>
      <c r="D808" s="4">
        <v>4050</v>
      </c>
      <c r="E808" s="4">
        <v>4050</v>
      </c>
      <c r="F808" s="4">
        <v>1769.85</v>
      </c>
      <c r="G808" s="7">
        <f t="shared" si="12"/>
        <v>1769.8500000000004</v>
      </c>
      <c r="H808" s="4" t="s">
        <v>9951</v>
      </c>
      <c r="I808" s="4">
        <v>20000</v>
      </c>
      <c r="J808" s="4" t="s">
        <v>4</v>
      </c>
      <c r="K808" s="4" t="s">
        <v>8</v>
      </c>
      <c r="L808" s="4" t="s">
        <v>6</v>
      </c>
      <c r="M808" s="4" t="s">
        <v>101</v>
      </c>
    </row>
    <row r="809" spans="1:13" x14ac:dyDescent="0.2">
      <c r="A809" s="4">
        <v>3047388</v>
      </c>
      <c r="B809" s="4">
        <v>1669491</v>
      </c>
      <c r="C809" s="4" t="s">
        <v>9952</v>
      </c>
      <c r="D809" s="4">
        <v>2000</v>
      </c>
      <c r="E809" s="4">
        <v>2000</v>
      </c>
      <c r="F809" s="4">
        <v>900</v>
      </c>
      <c r="G809" s="7">
        <f t="shared" si="12"/>
        <v>900</v>
      </c>
      <c r="H809" s="4" t="s">
        <v>9953</v>
      </c>
      <c r="I809" s="4">
        <v>15860</v>
      </c>
      <c r="J809" s="4" t="s">
        <v>4</v>
      </c>
      <c r="K809" s="4" t="s">
        <v>8</v>
      </c>
      <c r="L809" s="4" t="s">
        <v>6</v>
      </c>
      <c r="M809" s="4" t="s">
        <v>65</v>
      </c>
    </row>
    <row r="810" spans="1:13" x14ac:dyDescent="0.2">
      <c r="A810" s="4">
        <v>3067947</v>
      </c>
      <c r="B810" s="4">
        <v>8938378</v>
      </c>
      <c r="C810" s="4" t="s">
        <v>9954</v>
      </c>
      <c r="D810" s="4">
        <v>2000</v>
      </c>
      <c r="E810" s="4">
        <v>2000</v>
      </c>
      <c r="F810" s="4">
        <v>68.400000000000006</v>
      </c>
      <c r="G810" s="7">
        <f t="shared" si="12"/>
        <v>68.400000000000091</v>
      </c>
      <c r="H810" s="4" t="s">
        <v>1076</v>
      </c>
      <c r="I810" s="4">
        <v>1000</v>
      </c>
      <c r="J810" s="4" t="s">
        <v>21</v>
      </c>
      <c r="K810" s="4" t="s">
        <v>5</v>
      </c>
      <c r="M810" s="4" t="s">
        <v>10</v>
      </c>
    </row>
    <row r="811" spans="1:13" x14ac:dyDescent="0.2">
      <c r="A811" s="4">
        <v>3067961</v>
      </c>
      <c r="B811" s="4">
        <v>6003453</v>
      </c>
      <c r="C811" s="4" t="s">
        <v>9955</v>
      </c>
      <c r="D811" s="4">
        <v>2000</v>
      </c>
      <c r="E811" s="4">
        <v>2000</v>
      </c>
      <c r="F811" s="4">
        <v>1.6</v>
      </c>
      <c r="G811" s="7">
        <f t="shared" si="12"/>
        <v>1.5999999999999091</v>
      </c>
      <c r="H811" s="4" t="s">
        <v>9956</v>
      </c>
      <c r="I811" s="4">
        <v>10000</v>
      </c>
      <c r="J811" s="4" t="s">
        <v>4</v>
      </c>
      <c r="K811" s="4" t="s">
        <v>8</v>
      </c>
      <c r="L811" s="4" t="s">
        <v>6</v>
      </c>
      <c r="M811" s="4" t="s">
        <v>25</v>
      </c>
    </row>
    <row r="812" spans="1:13" x14ac:dyDescent="0.2">
      <c r="A812" s="4">
        <v>3067898</v>
      </c>
      <c r="B812" s="4">
        <v>8182050</v>
      </c>
      <c r="C812" s="4" t="s">
        <v>9957</v>
      </c>
      <c r="D812" s="4">
        <v>1500</v>
      </c>
      <c r="E812" s="4">
        <v>1500</v>
      </c>
      <c r="F812" s="4">
        <v>1.35</v>
      </c>
      <c r="G812" s="7">
        <f t="shared" si="12"/>
        <v>1.3499999999999091</v>
      </c>
      <c r="H812" s="4" t="s">
        <v>59</v>
      </c>
      <c r="I812" s="4">
        <v>15000</v>
      </c>
      <c r="J812" s="4" t="s">
        <v>4</v>
      </c>
      <c r="K812" s="4" t="s">
        <v>22</v>
      </c>
      <c r="L812" s="4" t="s">
        <v>6</v>
      </c>
      <c r="M812" s="4" t="s">
        <v>111</v>
      </c>
    </row>
    <row r="813" spans="1:13" x14ac:dyDescent="0.2">
      <c r="A813" s="4">
        <v>3067940</v>
      </c>
      <c r="B813" s="4">
        <v>9243536</v>
      </c>
      <c r="C813" s="4" t="s">
        <v>9958</v>
      </c>
      <c r="D813" s="4">
        <v>1500</v>
      </c>
      <c r="E813" s="4">
        <v>1500</v>
      </c>
      <c r="F813" s="4">
        <v>2.25</v>
      </c>
      <c r="G813" s="7">
        <f t="shared" si="12"/>
        <v>2.25</v>
      </c>
      <c r="H813" s="4" t="s">
        <v>5869</v>
      </c>
      <c r="I813" s="4">
        <v>10000</v>
      </c>
      <c r="J813" s="4" t="s">
        <v>4</v>
      </c>
      <c r="K813" s="4" t="s">
        <v>13</v>
      </c>
      <c r="L813" s="4" t="s">
        <v>6</v>
      </c>
      <c r="M813" s="4" t="s">
        <v>25</v>
      </c>
    </row>
    <row r="814" spans="1:13" x14ac:dyDescent="0.2">
      <c r="A814" s="4">
        <v>3067933</v>
      </c>
      <c r="B814" s="4">
        <v>7896421</v>
      </c>
      <c r="C814" s="4" t="s">
        <v>9959</v>
      </c>
      <c r="D814" s="4">
        <v>1000</v>
      </c>
      <c r="E814" s="4">
        <v>1000</v>
      </c>
      <c r="F814" s="4">
        <v>0.3</v>
      </c>
      <c r="G814" s="7">
        <f t="shared" si="12"/>
        <v>0.29999999999995453</v>
      </c>
      <c r="H814" s="4" t="s">
        <v>9960</v>
      </c>
      <c r="I814" s="4">
        <v>50000</v>
      </c>
      <c r="J814" s="4" t="s">
        <v>4</v>
      </c>
      <c r="K814" s="4" t="s">
        <v>16</v>
      </c>
      <c r="L814" s="4" t="s">
        <v>6</v>
      </c>
      <c r="M814" s="4" t="s">
        <v>23</v>
      </c>
    </row>
    <row r="815" spans="1:13" x14ac:dyDescent="0.2">
      <c r="A815" s="4">
        <v>3067968</v>
      </c>
      <c r="B815" s="4">
        <v>7023983</v>
      </c>
      <c r="C815" s="4" t="s">
        <v>9961</v>
      </c>
      <c r="D815" s="4">
        <v>2000</v>
      </c>
      <c r="E815" s="4">
        <v>2000</v>
      </c>
      <c r="F815" s="4">
        <v>874</v>
      </c>
      <c r="G815" s="7">
        <f t="shared" si="12"/>
        <v>874</v>
      </c>
      <c r="H815" s="4" t="s">
        <v>5929</v>
      </c>
      <c r="I815" s="4">
        <v>12000</v>
      </c>
      <c r="J815" s="4" t="s">
        <v>4</v>
      </c>
      <c r="K815" s="4" t="s">
        <v>8</v>
      </c>
      <c r="L815" s="4" t="s">
        <v>6</v>
      </c>
      <c r="M815" s="4" t="s">
        <v>23</v>
      </c>
    </row>
    <row r="816" spans="1:13" x14ac:dyDescent="0.2">
      <c r="A816" s="4">
        <v>3067975</v>
      </c>
      <c r="B816" s="4">
        <v>8464835</v>
      </c>
      <c r="C816" s="4" t="s">
        <v>9962</v>
      </c>
      <c r="D816" s="4">
        <v>3000</v>
      </c>
      <c r="E816" s="4">
        <v>3000</v>
      </c>
      <c r="F816" s="4">
        <v>4.5</v>
      </c>
      <c r="G816" s="7">
        <f t="shared" si="12"/>
        <v>4.5</v>
      </c>
      <c r="H816" s="4" t="s">
        <v>528</v>
      </c>
      <c r="I816" s="4">
        <v>10000</v>
      </c>
      <c r="J816" s="4" t="s">
        <v>4</v>
      </c>
      <c r="K816" s="4" t="s">
        <v>13</v>
      </c>
      <c r="L816" s="4" t="s">
        <v>6</v>
      </c>
      <c r="M816" s="4" t="s">
        <v>159</v>
      </c>
    </row>
    <row r="817" spans="1:13" x14ac:dyDescent="0.2">
      <c r="A817" s="4">
        <v>3067982</v>
      </c>
      <c r="B817" s="4">
        <v>8933191</v>
      </c>
      <c r="C817" s="4" t="s">
        <v>9963</v>
      </c>
      <c r="D817" s="4">
        <v>2000</v>
      </c>
      <c r="E817" s="4">
        <v>2000</v>
      </c>
      <c r="F817" s="4">
        <v>1.4</v>
      </c>
      <c r="G817" s="7">
        <f t="shared" si="12"/>
        <v>1.4000000000000909</v>
      </c>
      <c r="H817" s="4" t="s">
        <v>9964</v>
      </c>
      <c r="I817" s="4">
        <v>50000</v>
      </c>
      <c r="J817" s="4" t="s">
        <v>32</v>
      </c>
      <c r="K817" s="4" t="s">
        <v>8</v>
      </c>
      <c r="M817" s="4" t="s">
        <v>64</v>
      </c>
    </row>
    <row r="818" spans="1:13" x14ac:dyDescent="0.2">
      <c r="A818" s="4">
        <v>3067989</v>
      </c>
      <c r="B818" s="4">
        <v>9243641</v>
      </c>
      <c r="C818" s="4" t="s">
        <v>9965</v>
      </c>
      <c r="D818" s="4">
        <v>1500</v>
      </c>
      <c r="E818" s="4">
        <v>1500</v>
      </c>
      <c r="F818" s="4">
        <v>0.9</v>
      </c>
      <c r="G818" s="7">
        <f t="shared" si="12"/>
        <v>0.90000000000009095</v>
      </c>
      <c r="H818" s="4" t="s">
        <v>2233</v>
      </c>
      <c r="I818" s="4">
        <v>15000</v>
      </c>
      <c r="J818" s="4" t="s">
        <v>51</v>
      </c>
      <c r="K818" s="4" t="s">
        <v>13</v>
      </c>
      <c r="M818" s="4" t="s">
        <v>111</v>
      </c>
    </row>
    <row r="819" spans="1:13" x14ac:dyDescent="0.2">
      <c r="A819" s="4">
        <v>3068017</v>
      </c>
      <c r="B819" s="4">
        <v>7713987</v>
      </c>
      <c r="C819" s="4" t="s">
        <v>9966</v>
      </c>
      <c r="D819" s="4">
        <v>3500</v>
      </c>
      <c r="E819" s="4">
        <v>3500</v>
      </c>
      <c r="F819" s="4">
        <v>266</v>
      </c>
      <c r="G819" s="7">
        <f t="shared" si="12"/>
        <v>266</v>
      </c>
      <c r="H819" s="4" t="s">
        <v>5198</v>
      </c>
      <c r="I819" s="4">
        <v>13000</v>
      </c>
      <c r="J819" s="4" t="s">
        <v>4</v>
      </c>
      <c r="K819" s="4" t="s">
        <v>5</v>
      </c>
      <c r="L819" s="4" t="s">
        <v>6</v>
      </c>
      <c r="M819" s="4" t="s">
        <v>23</v>
      </c>
    </row>
    <row r="820" spans="1:13" x14ac:dyDescent="0.2">
      <c r="A820" s="4">
        <v>3068003</v>
      </c>
      <c r="B820" s="4">
        <v>9243711</v>
      </c>
      <c r="C820" s="4" t="s">
        <v>9967</v>
      </c>
      <c r="D820" s="4">
        <v>2000</v>
      </c>
      <c r="E820" s="4">
        <v>2000</v>
      </c>
      <c r="F820" s="4">
        <v>1178</v>
      </c>
      <c r="G820" s="7">
        <f t="shared" si="12"/>
        <v>1178</v>
      </c>
      <c r="H820" s="4" t="s">
        <v>9968</v>
      </c>
      <c r="I820" s="4">
        <v>25000</v>
      </c>
      <c r="J820" s="4" t="s">
        <v>32</v>
      </c>
      <c r="K820" s="4" t="s">
        <v>5</v>
      </c>
      <c r="M820" s="4" t="s">
        <v>64</v>
      </c>
    </row>
    <row r="821" spans="1:13" x14ac:dyDescent="0.2">
      <c r="A821" s="4">
        <v>3068052</v>
      </c>
      <c r="B821" s="4">
        <v>7974709</v>
      </c>
      <c r="C821" s="4" t="s">
        <v>9969</v>
      </c>
      <c r="D821" s="4">
        <v>2000</v>
      </c>
      <c r="E821" s="4">
        <v>2000</v>
      </c>
      <c r="F821" s="4">
        <v>1335.7</v>
      </c>
      <c r="G821" s="7">
        <f t="shared" si="12"/>
        <v>1335.6999999999998</v>
      </c>
      <c r="H821" s="4" t="s">
        <v>9970</v>
      </c>
      <c r="I821" s="4">
        <v>3000</v>
      </c>
      <c r="J821" s="4" t="s">
        <v>4</v>
      </c>
      <c r="K821" s="4" t="s">
        <v>8</v>
      </c>
      <c r="L821" s="4" t="s">
        <v>6</v>
      </c>
      <c r="M821" s="4" t="s">
        <v>20</v>
      </c>
    </row>
    <row r="822" spans="1:13" x14ac:dyDescent="0.2">
      <c r="A822" s="4">
        <v>3068059</v>
      </c>
      <c r="B822" s="4">
        <v>1698712</v>
      </c>
      <c r="C822" s="4" t="s">
        <v>9971</v>
      </c>
      <c r="D822" s="4">
        <v>1000</v>
      </c>
      <c r="E822" s="4">
        <v>1000</v>
      </c>
      <c r="F822" s="4">
        <v>0.1</v>
      </c>
      <c r="G822" s="7">
        <f t="shared" si="12"/>
        <v>0.10000000000002274</v>
      </c>
      <c r="H822" s="4" t="s">
        <v>9972</v>
      </c>
      <c r="I822" s="4">
        <v>9000</v>
      </c>
      <c r="J822" s="4" t="s">
        <v>4</v>
      </c>
      <c r="K822" s="4" t="s">
        <v>8</v>
      </c>
      <c r="L822" s="4" t="s">
        <v>6</v>
      </c>
      <c r="M822" s="4" t="s">
        <v>10</v>
      </c>
    </row>
    <row r="823" spans="1:13" x14ac:dyDescent="0.2">
      <c r="A823" s="4">
        <v>3068094</v>
      </c>
      <c r="B823" s="4">
        <v>4103261</v>
      </c>
      <c r="C823" s="4" t="s">
        <v>9973</v>
      </c>
      <c r="D823" s="4">
        <v>6500</v>
      </c>
      <c r="E823" s="4">
        <v>6500</v>
      </c>
      <c r="F823" s="4">
        <v>422.5</v>
      </c>
      <c r="G823" s="7">
        <f t="shared" si="12"/>
        <v>422.5</v>
      </c>
      <c r="H823" s="4" t="s">
        <v>4174</v>
      </c>
      <c r="I823" s="4">
        <v>20000</v>
      </c>
      <c r="J823" s="4" t="s">
        <v>4</v>
      </c>
      <c r="K823" s="4" t="s">
        <v>13</v>
      </c>
      <c r="L823" s="4" t="s">
        <v>6</v>
      </c>
      <c r="M823" s="4" t="s">
        <v>64</v>
      </c>
    </row>
    <row r="824" spans="1:13" x14ac:dyDescent="0.2">
      <c r="A824" s="4">
        <v>3068129</v>
      </c>
      <c r="B824" s="4">
        <v>7697523</v>
      </c>
      <c r="C824" s="4" t="s">
        <v>9974</v>
      </c>
      <c r="D824" s="4">
        <v>500</v>
      </c>
      <c r="E824" s="4">
        <v>500</v>
      </c>
      <c r="F824" s="4">
        <v>19</v>
      </c>
      <c r="G824" s="7">
        <f t="shared" si="12"/>
        <v>19</v>
      </c>
      <c r="H824" s="4" t="s">
        <v>9360</v>
      </c>
      <c r="I824" s="4">
        <v>12000</v>
      </c>
      <c r="J824" s="4" t="s">
        <v>4</v>
      </c>
      <c r="K824" s="4" t="s">
        <v>8</v>
      </c>
      <c r="L824" s="4" t="s">
        <v>6</v>
      </c>
      <c r="M824" s="4" t="s">
        <v>76</v>
      </c>
    </row>
    <row r="825" spans="1:13" x14ac:dyDescent="0.2">
      <c r="A825" s="4">
        <v>3068178</v>
      </c>
      <c r="B825" s="4">
        <v>587412</v>
      </c>
      <c r="C825" s="4" t="s">
        <v>9975</v>
      </c>
      <c r="D825" s="4">
        <v>2000</v>
      </c>
      <c r="E825" s="4">
        <v>2000</v>
      </c>
      <c r="F825" s="4">
        <v>532</v>
      </c>
      <c r="G825" s="7">
        <f t="shared" si="12"/>
        <v>532</v>
      </c>
      <c r="H825" s="4" t="s">
        <v>9976</v>
      </c>
      <c r="I825" s="4">
        <v>15000</v>
      </c>
      <c r="J825" s="4" t="s">
        <v>4</v>
      </c>
      <c r="K825" s="4" t="s">
        <v>13</v>
      </c>
      <c r="L825" s="4" t="s">
        <v>6</v>
      </c>
      <c r="M825" s="4" t="s">
        <v>25</v>
      </c>
    </row>
    <row r="826" spans="1:13" x14ac:dyDescent="0.2">
      <c r="A826" s="4">
        <v>3068143</v>
      </c>
      <c r="B826" s="4">
        <v>6238772</v>
      </c>
      <c r="C826" s="4" t="s">
        <v>9977</v>
      </c>
      <c r="D826" s="4">
        <v>800</v>
      </c>
      <c r="E826" s="4">
        <v>0</v>
      </c>
      <c r="F826" s="4">
        <v>729.6</v>
      </c>
      <c r="G826" s="7">
        <f t="shared" si="12"/>
        <v>-70.399999999999977</v>
      </c>
      <c r="H826" s="4" t="s">
        <v>9056</v>
      </c>
      <c r="I826" s="4">
        <v>15000</v>
      </c>
      <c r="J826" s="4" t="s">
        <v>4</v>
      </c>
      <c r="K826" s="4" t="s">
        <v>13</v>
      </c>
      <c r="L826" s="4" t="s">
        <v>9</v>
      </c>
      <c r="M826" s="4" t="s">
        <v>76</v>
      </c>
    </row>
    <row r="827" spans="1:13" x14ac:dyDescent="0.2">
      <c r="A827" s="4">
        <v>3068164</v>
      </c>
      <c r="B827" s="4">
        <v>6812303</v>
      </c>
      <c r="C827" s="4" t="s">
        <v>9978</v>
      </c>
      <c r="D827" s="4">
        <v>500</v>
      </c>
      <c r="E827" s="4">
        <v>500</v>
      </c>
      <c r="F827" s="4">
        <v>105.25</v>
      </c>
      <c r="G827" s="7">
        <f t="shared" si="12"/>
        <v>105.25</v>
      </c>
      <c r="H827" s="4" t="s">
        <v>9979</v>
      </c>
      <c r="I827" s="4">
        <v>20000</v>
      </c>
      <c r="J827" s="4" t="s">
        <v>72</v>
      </c>
      <c r="K827" s="4" t="s">
        <v>13</v>
      </c>
      <c r="M827" s="4" t="s">
        <v>65</v>
      </c>
    </row>
    <row r="828" spans="1:13" x14ac:dyDescent="0.2">
      <c r="A828" s="4">
        <v>3068206</v>
      </c>
      <c r="B828" s="4">
        <v>6396426</v>
      </c>
      <c r="C828" s="4" t="s">
        <v>9980</v>
      </c>
      <c r="D828" s="4">
        <v>800</v>
      </c>
      <c r="E828" s="4">
        <v>800</v>
      </c>
      <c r="F828" s="4">
        <v>15.2</v>
      </c>
      <c r="G828" s="7">
        <f t="shared" si="12"/>
        <v>15.200000000000045</v>
      </c>
      <c r="H828" s="4" t="s">
        <v>6001</v>
      </c>
      <c r="I828" s="4">
        <v>6000</v>
      </c>
      <c r="J828" s="4" t="s">
        <v>4</v>
      </c>
      <c r="K828" s="4" t="s">
        <v>13</v>
      </c>
      <c r="L828" s="4" t="s">
        <v>6</v>
      </c>
      <c r="M828" s="4" t="s">
        <v>111</v>
      </c>
    </row>
    <row r="829" spans="1:13" x14ac:dyDescent="0.2">
      <c r="A829" s="4">
        <v>3068185</v>
      </c>
      <c r="B829" s="4">
        <v>8522641</v>
      </c>
      <c r="C829" s="4" t="s">
        <v>9981</v>
      </c>
      <c r="D829" s="4">
        <v>1650</v>
      </c>
      <c r="E829" s="4">
        <v>1650</v>
      </c>
      <c r="F829" s="4">
        <v>909.15</v>
      </c>
      <c r="G829" s="7">
        <f t="shared" si="12"/>
        <v>909.15000000000009</v>
      </c>
      <c r="H829" s="4" t="s">
        <v>2032</v>
      </c>
      <c r="I829" s="4">
        <v>10000</v>
      </c>
      <c r="J829" s="4" t="s">
        <v>21</v>
      </c>
      <c r="K829" s="4" t="s">
        <v>8</v>
      </c>
      <c r="M829" s="4" t="s">
        <v>48</v>
      </c>
    </row>
    <row r="830" spans="1:13" x14ac:dyDescent="0.2">
      <c r="A830" s="4">
        <v>3068220</v>
      </c>
      <c r="B830" s="4">
        <v>1772831</v>
      </c>
      <c r="C830" s="4" t="s">
        <v>9982</v>
      </c>
      <c r="D830" s="4">
        <v>500</v>
      </c>
      <c r="E830" s="4">
        <v>500</v>
      </c>
      <c r="F830" s="4">
        <v>132</v>
      </c>
      <c r="G830" s="7">
        <f t="shared" si="12"/>
        <v>132</v>
      </c>
      <c r="H830" s="4" t="s">
        <v>3368</v>
      </c>
      <c r="I830" s="4">
        <v>4000</v>
      </c>
      <c r="J830" s="4" t="s">
        <v>98</v>
      </c>
      <c r="K830" s="4" t="s">
        <v>13</v>
      </c>
      <c r="M830" s="4" t="s">
        <v>64</v>
      </c>
    </row>
    <row r="831" spans="1:13" x14ac:dyDescent="0.2">
      <c r="A831" s="4">
        <v>3068234</v>
      </c>
      <c r="B831" s="4">
        <v>9244082</v>
      </c>
      <c r="C831" s="4" t="s">
        <v>9983</v>
      </c>
      <c r="D831" s="4">
        <v>2000</v>
      </c>
      <c r="E831" s="4">
        <v>0</v>
      </c>
      <c r="F831" s="4">
        <v>0</v>
      </c>
      <c r="G831" s="7">
        <f t="shared" si="12"/>
        <v>-2000</v>
      </c>
      <c r="H831" s="4" t="s">
        <v>9984</v>
      </c>
      <c r="I831" s="4">
        <v>8000</v>
      </c>
      <c r="J831" s="4" t="s">
        <v>4</v>
      </c>
      <c r="K831" s="4" t="s">
        <v>13</v>
      </c>
      <c r="L831" s="4" t="s">
        <v>6</v>
      </c>
      <c r="M831" s="4" t="s">
        <v>25</v>
      </c>
    </row>
    <row r="832" spans="1:13" x14ac:dyDescent="0.2">
      <c r="A832" s="4">
        <v>3068171</v>
      </c>
      <c r="B832" s="4">
        <v>7768041</v>
      </c>
      <c r="C832" s="4" t="s">
        <v>9985</v>
      </c>
      <c r="D832" s="4">
        <v>1500</v>
      </c>
      <c r="E832" s="4">
        <v>0</v>
      </c>
      <c r="F832" s="4">
        <v>0</v>
      </c>
      <c r="G832" s="7">
        <f t="shared" si="12"/>
        <v>-1500</v>
      </c>
      <c r="H832" s="4" t="s">
        <v>9986</v>
      </c>
      <c r="I832" s="4">
        <v>15000</v>
      </c>
      <c r="J832" s="4" t="s">
        <v>4</v>
      </c>
      <c r="K832" s="4" t="s">
        <v>8</v>
      </c>
      <c r="L832" s="4" t="s">
        <v>6</v>
      </c>
      <c r="M832" s="4" t="s">
        <v>12</v>
      </c>
    </row>
    <row r="833" spans="1:13" x14ac:dyDescent="0.2">
      <c r="A833" s="4">
        <v>3068255</v>
      </c>
      <c r="B833" s="4">
        <v>1698712</v>
      </c>
      <c r="C833" s="4" t="s">
        <v>9987</v>
      </c>
      <c r="D833" s="4">
        <v>1000</v>
      </c>
      <c r="E833" s="4">
        <v>1000</v>
      </c>
      <c r="F833" s="4">
        <v>570</v>
      </c>
      <c r="G833" s="7">
        <f t="shared" si="12"/>
        <v>570</v>
      </c>
      <c r="H833" s="4" t="s">
        <v>9972</v>
      </c>
      <c r="I833" s="4">
        <v>9000</v>
      </c>
      <c r="J833" s="4" t="s">
        <v>4</v>
      </c>
      <c r="K833" s="4" t="s">
        <v>8</v>
      </c>
      <c r="L833" s="4" t="s">
        <v>6</v>
      </c>
      <c r="M833" s="4" t="s">
        <v>10</v>
      </c>
    </row>
    <row r="834" spans="1:13" x14ac:dyDescent="0.2">
      <c r="A834" s="4">
        <v>3068269</v>
      </c>
      <c r="B834" s="4">
        <v>6345032</v>
      </c>
      <c r="C834" s="4" t="s">
        <v>9988</v>
      </c>
      <c r="D834" s="4">
        <v>2000</v>
      </c>
      <c r="E834" s="4">
        <v>2000</v>
      </c>
      <c r="F834" s="4">
        <v>60.8</v>
      </c>
      <c r="G834" s="7">
        <f t="shared" ref="G834:G897" si="13">E834+F834-D834</f>
        <v>60.800000000000182</v>
      </c>
      <c r="H834" s="4" t="s">
        <v>3118</v>
      </c>
      <c r="I834" s="4">
        <v>20000</v>
      </c>
      <c r="J834" s="4" t="s">
        <v>98</v>
      </c>
      <c r="K834" s="4" t="s">
        <v>8</v>
      </c>
      <c r="M834" s="4" t="s">
        <v>35</v>
      </c>
    </row>
    <row r="835" spans="1:13" x14ac:dyDescent="0.2">
      <c r="A835" s="4">
        <v>3068276</v>
      </c>
      <c r="B835" s="4">
        <v>6396426</v>
      </c>
      <c r="C835" s="4" t="s">
        <v>9989</v>
      </c>
      <c r="D835" s="4">
        <v>1000</v>
      </c>
      <c r="E835" s="4">
        <v>1000</v>
      </c>
      <c r="F835" s="4">
        <v>19</v>
      </c>
      <c r="G835" s="7">
        <f t="shared" si="13"/>
        <v>19</v>
      </c>
      <c r="H835" s="4" t="s">
        <v>6001</v>
      </c>
      <c r="I835" s="4">
        <v>6000</v>
      </c>
      <c r="J835" s="4" t="s">
        <v>4</v>
      </c>
      <c r="K835" s="4" t="s">
        <v>13</v>
      </c>
      <c r="L835" s="4" t="s">
        <v>6</v>
      </c>
      <c r="M835" s="4" t="s">
        <v>111</v>
      </c>
    </row>
    <row r="836" spans="1:13" x14ac:dyDescent="0.2">
      <c r="A836" s="4">
        <v>3068199</v>
      </c>
      <c r="B836" s="4">
        <v>8579313</v>
      </c>
      <c r="C836" s="4" t="s">
        <v>9990</v>
      </c>
      <c r="D836" s="4">
        <v>1100</v>
      </c>
      <c r="E836" s="4">
        <v>0</v>
      </c>
      <c r="F836" s="4">
        <v>0</v>
      </c>
      <c r="G836" s="7">
        <f t="shared" si="13"/>
        <v>-1100</v>
      </c>
      <c r="H836" s="4" t="s">
        <v>6216</v>
      </c>
      <c r="I836" s="4">
        <v>11000</v>
      </c>
      <c r="J836" s="4" t="s">
        <v>4</v>
      </c>
      <c r="K836" s="4" t="s">
        <v>8</v>
      </c>
      <c r="L836" s="4" t="s">
        <v>6</v>
      </c>
      <c r="M836" s="4" t="s">
        <v>10</v>
      </c>
    </row>
    <row r="837" spans="1:13" x14ac:dyDescent="0.2">
      <c r="A837" s="4">
        <v>3067149</v>
      </c>
      <c r="B837" s="4">
        <v>9139705</v>
      </c>
      <c r="C837" s="4" t="s">
        <v>9991</v>
      </c>
      <c r="D837" s="4">
        <v>1000</v>
      </c>
      <c r="E837" s="4">
        <v>1000</v>
      </c>
      <c r="F837" s="4">
        <v>38</v>
      </c>
      <c r="G837" s="7">
        <f t="shared" si="13"/>
        <v>38</v>
      </c>
      <c r="H837" s="4" t="s">
        <v>8264</v>
      </c>
      <c r="I837" s="4">
        <v>50000</v>
      </c>
      <c r="J837" s="4" t="s">
        <v>4</v>
      </c>
      <c r="K837" s="4" t="s">
        <v>13</v>
      </c>
      <c r="L837" s="4" t="s">
        <v>6</v>
      </c>
      <c r="M837" s="4" t="s">
        <v>76</v>
      </c>
    </row>
    <row r="838" spans="1:13" x14ac:dyDescent="0.2">
      <c r="A838" s="4">
        <v>3068297</v>
      </c>
      <c r="B838" s="4">
        <v>333187</v>
      </c>
      <c r="C838" s="4" t="s">
        <v>9992</v>
      </c>
      <c r="D838" s="4">
        <v>500</v>
      </c>
      <c r="E838" s="4">
        <v>500</v>
      </c>
      <c r="F838" s="4">
        <v>22.8</v>
      </c>
      <c r="G838" s="7">
        <f t="shared" si="13"/>
        <v>22.799999999999955</v>
      </c>
      <c r="H838" s="4" t="s">
        <v>1670</v>
      </c>
      <c r="I838" s="4">
        <v>6800</v>
      </c>
      <c r="J838" s="4" t="s">
        <v>72</v>
      </c>
      <c r="K838" s="4" t="s">
        <v>8</v>
      </c>
      <c r="M838" s="4" t="s">
        <v>29</v>
      </c>
    </row>
    <row r="839" spans="1:13" x14ac:dyDescent="0.2">
      <c r="A839" s="4">
        <v>3068304</v>
      </c>
      <c r="B839" s="4">
        <v>6396426</v>
      </c>
      <c r="C839" s="4" t="s">
        <v>9993</v>
      </c>
      <c r="D839" s="4">
        <v>1500</v>
      </c>
      <c r="E839" s="4">
        <v>1500</v>
      </c>
      <c r="F839" s="4">
        <v>28.5</v>
      </c>
      <c r="G839" s="7">
        <f t="shared" si="13"/>
        <v>28.5</v>
      </c>
      <c r="H839" s="4" t="s">
        <v>6001</v>
      </c>
      <c r="I839" s="4">
        <v>6000</v>
      </c>
      <c r="J839" s="4" t="s">
        <v>4</v>
      </c>
      <c r="K839" s="4" t="s">
        <v>13</v>
      </c>
      <c r="L839" s="4" t="s">
        <v>6</v>
      </c>
      <c r="M839" s="4" t="s">
        <v>111</v>
      </c>
    </row>
    <row r="840" spans="1:13" x14ac:dyDescent="0.2">
      <c r="A840" s="4">
        <v>3068332</v>
      </c>
      <c r="B840" s="4">
        <v>4470292</v>
      </c>
      <c r="C840" s="4" t="s">
        <v>9994</v>
      </c>
      <c r="D840" s="4">
        <v>5000</v>
      </c>
      <c r="E840" s="4">
        <v>5000</v>
      </c>
      <c r="F840" s="4">
        <v>750</v>
      </c>
      <c r="G840" s="7">
        <f t="shared" si="13"/>
        <v>750</v>
      </c>
      <c r="H840" s="4" t="s">
        <v>9995</v>
      </c>
      <c r="I840" s="4">
        <v>15000</v>
      </c>
      <c r="J840" s="4" t="s">
        <v>4</v>
      </c>
      <c r="K840" s="4" t="s">
        <v>13</v>
      </c>
      <c r="L840" s="4" t="s">
        <v>6</v>
      </c>
      <c r="M840" s="4" t="s">
        <v>111</v>
      </c>
    </row>
    <row r="841" spans="1:13" x14ac:dyDescent="0.2">
      <c r="A841" s="4">
        <v>3068346</v>
      </c>
      <c r="B841" s="4">
        <v>8939008</v>
      </c>
      <c r="C841" s="4" t="s">
        <v>9996</v>
      </c>
      <c r="D841" s="4">
        <v>1500</v>
      </c>
      <c r="E841" s="4">
        <v>1500</v>
      </c>
      <c r="F841" s="4">
        <v>855</v>
      </c>
      <c r="G841" s="7">
        <f t="shared" si="13"/>
        <v>855</v>
      </c>
      <c r="H841" s="4" t="s">
        <v>1098</v>
      </c>
      <c r="I841" s="4">
        <v>15000</v>
      </c>
      <c r="J841" s="4" t="s">
        <v>72</v>
      </c>
      <c r="K841" s="4" t="s">
        <v>8</v>
      </c>
      <c r="M841" s="4" t="s">
        <v>47</v>
      </c>
    </row>
    <row r="842" spans="1:13" x14ac:dyDescent="0.2">
      <c r="A842" s="4">
        <v>3068262</v>
      </c>
      <c r="B842" s="4">
        <v>9016827</v>
      </c>
      <c r="C842" s="4" t="s">
        <v>9997</v>
      </c>
      <c r="D842" s="4">
        <v>500</v>
      </c>
      <c r="E842" s="4">
        <v>500</v>
      </c>
      <c r="F842" s="4">
        <v>0.45</v>
      </c>
      <c r="G842" s="7">
        <f t="shared" si="13"/>
        <v>0.44999999999998863</v>
      </c>
      <c r="H842" s="4" t="s">
        <v>9998</v>
      </c>
      <c r="I842" s="4">
        <v>5000</v>
      </c>
      <c r="J842" s="4" t="s">
        <v>72</v>
      </c>
      <c r="K842" s="4" t="s">
        <v>13</v>
      </c>
      <c r="M842" s="4" t="s">
        <v>40</v>
      </c>
    </row>
    <row r="843" spans="1:13" x14ac:dyDescent="0.2">
      <c r="A843" s="4">
        <v>3067877</v>
      </c>
      <c r="B843" s="4">
        <v>7896764</v>
      </c>
      <c r="C843" s="4" t="s">
        <v>9999</v>
      </c>
      <c r="D843" s="4">
        <v>1000</v>
      </c>
      <c r="E843" s="4">
        <v>1000</v>
      </c>
      <c r="F843" s="4">
        <v>45</v>
      </c>
      <c r="G843" s="7">
        <f t="shared" si="13"/>
        <v>45</v>
      </c>
      <c r="H843" s="4" t="s">
        <v>504</v>
      </c>
      <c r="I843" s="4">
        <v>20000</v>
      </c>
      <c r="J843" s="4" t="s">
        <v>32</v>
      </c>
      <c r="K843" s="4" t="s">
        <v>8</v>
      </c>
      <c r="M843" s="4" t="s">
        <v>20</v>
      </c>
    </row>
    <row r="844" spans="1:13" x14ac:dyDescent="0.2">
      <c r="A844" s="4">
        <v>3068416</v>
      </c>
      <c r="B844" s="4">
        <v>339158</v>
      </c>
      <c r="C844" s="4" t="s">
        <v>10000</v>
      </c>
      <c r="D844" s="4">
        <v>3100</v>
      </c>
      <c r="E844" s="4">
        <v>0</v>
      </c>
      <c r="F844" s="4">
        <v>0</v>
      </c>
      <c r="G844" s="7">
        <f t="shared" si="13"/>
        <v>-3100</v>
      </c>
      <c r="H844" s="4" t="s">
        <v>10001</v>
      </c>
      <c r="I844" s="4">
        <v>9000</v>
      </c>
      <c r="J844" s="4" t="s">
        <v>4</v>
      </c>
      <c r="K844" s="4" t="s">
        <v>8</v>
      </c>
      <c r="L844" s="4" t="s">
        <v>9</v>
      </c>
      <c r="M844" s="4" t="s">
        <v>64</v>
      </c>
    </row>
    <row r="845" spans="1:13" x14ac:dyDescent="0.2">
      <c r="A845" s="4">
        <v>3068465</v>
      </c>
      <c r="B845" s="4">
        <v>6396426</v>
      </c>
      <c r="C845" s="4" t="s">
        <v>10002</v>
      </c>
      <c r="D845" s="4">
        <v>2000</v>
      </c>
      <c r="E845" s="4">
        <v>2000</v>
      </c>
      <c r="F845" s="4">
        <v>36.1</v>
      </c>
      <c r="G845" s="7">
        <f t="shared" si="13"/>
        <v>36.099999999999909</v>
      </c>
      <c r="H845" s="4" t="s">
        <v>6001</v>
      </c>
      <c r="I845" s="4">
        <v>6000</v>
      </c>
      <c r="J845" s="4" t="s">
        <v>4</v>
      </c>
      <c r="K845" s="4" t="s">
        <v>13</v>
      </c>
      <c r="L845" s="4" t="s">
        <v>6</v>
      </c>
      <c r="M845" s="4" t="s">
        <v>111</v>
      </c>
    </row>
    <row r="846" spans="1:13" x14ac:dyDescent="0.2">
      <c r="A846" s="4">
        <v>3068472</v>
      </c>
      <c r="B846" s="4">
        <v>5617494</v>
      </c>
      <c r="C846" s="4" t="s">
        <v>10003</v>
      </c>
      <c r="D846" s="4">
        <v>5950</v>
      </c>
      <c r="E846" s="4">
        <v>5950</v>
      </c>
      <c r="F846" s="4">
        <v>3165.4</v>
      </c>
      <c r="G846" s="7">
        <f t="shared" si="13"/>
        <v>3165.3999999999996</v>
      </c>
      <c r="H846" s="4" t="s">
        <v>10004</v>
      </c>
      <c r="I846" s="4">
        <v>20000</v>
      </c>
      <c r="J846" s="4" t="s">
        <v>4</v>
      </c>
      <c r="K846" s="4" t="s">
        <v>8</v>
      </c>
      <c r="L846" s="4" t="s">
        <v>6</v>
      </c>
      <c r="M846" s="4" t="s">
        <v>25</v>
      </c>
    </row>
    <row r="847" spans="1:13" x14ac:dyDescent="0.2">
      <c r="A847" s="4">
        <v>3068437</v>
      </c>
      <c r="B847" s="4">
        <v>7381536</v>
      </c>
      <c r="C847" s="4" t="s">
        <v>10005</v>
      </c>
      <c r="D847" s="4">
        <v>2000</v>
      </c>
      <c r="E847" s="4">
        <v>2000</v>
      </c>
      <c r="F847" s="4">
        <v>2739</v>
      </c>
      <c r="G847" s="7">
        <f t="shared" si="13"/>
        <v>2739</v>
      </c>
      <c r="H847" s="4" t="s">
        <v>1275</v>
      </c>
      <c r="I847" s="4">
        <v>20000</v>
      </c>
      <c r="J847" s="4" t="s">
        <v>4</v>
      </c>
      <c r="K847" s="4" t="s">
        <v>13</v>
      </c>
      <c r="L847" s="4" t="s">
        <v>6</v>
      </c>
      <c r="M847" s="4" t="s">
        <v>7</v>
      </c>
    </row>
    <row r="848" spans="1:13" x14ac:dyDescent="0.2">
      <c r="A848" s="4">
        <v>3068500</v>
      </c>
      <c r="B848" s="4">
        <v>9244635</v>
      </c>
      <c r="C848" s="4" t="s">
        <v>10006</v>
      </c>
      <c r="D848" s="4">
        <v>800</v>
      </c>
      <c r="E848" s="4">
        <v>800</v>
      </c>
      <c r="F848" s="4">
        <v>92.4</v>
      </c>
      <c r="G848" s="7">
        <f t="shared" si="13"/>
        <v>92.399999999999977</v>
      </c>
      <c r="H848" s="4" t="s">
        <v>5501</v>
      </c>
      <c r="I848" s="4">
        <v>12000</v>
      </c>
      <c r="J848" s="4" t="s">
        <v>4</v>
      </c>
      <c r="K848" s="4" t="s">
        <v>13</v>
      </c>
      <c r="L848" s="4" t="s">
        <v>6</v>
      </c>
      <c r="M848" s="4" t="s">
        <v>25</v>
      </c>
    </row>
    <row r="849" spans="1:13" x14ac:dyDescent="0.2">
      <c r="A849" s="4">
        <v>3068423</v>
      </c>
      <c r="B849" s="4">
        <v>9244607</v>
      </c>
      <c r="C849" s="4" t="s">
        <v>10007</v>
      </c>
      <c r="D849" s="4">
        <v>3000</v>
      </c>
      <c r="E849" s="4">
        <v>0</v>
      </c>
      <c r="F849" s="4">
        <v>4.5</v>
      </c>
      <c r="G849" s="7">
        <f t="shared" si="13"/>
        <v>-2995.5</v>
      </c>
      <c r="H849" s="4" t="s">
        <v>10008</v>
      </c>
      <c r="I849" s="4">
        <v>1</v>
      </c>
      <c r="J849" s="4" t="s">
        <v>4</v>
      </c>
      <c r="K849" s="4" t="s">
        <v>13</v>
      </c>
      <c r="L849" s="4" t="s">
        <v>6</v>
      </c>
      <c r="M849" s="4" t="s">
        <v>26</v>
      </c>
    </row>
    <row r="850" spans="1:13" x14ac:dyDescent="0.2">
      <c r="A850" s="4">
        <v>3068528</v>
      </c>
      <c r="B850" s="4">
        <v>9243732</v>
      </c>
      <c r="C850" s="4" t="s">
        <v>10009</v>
      </c>
      <c r="D850" s="4">
        <v>2000</v>
      </c>
      <c r="E850" s="4">
        <v>2000</v>
      </c>
      <c r="F850" s="4">
        <v>0.2</v>
      </c>
      <c r="G850" s="7">
        <f t="shared" si="13"/>
        <v>0.20000000000004547</v>
      </c>
      <c r="H850" s="4" t="s">
        <v>8163</v>
      </c>
      <c r="I850" s="4">
        <v>4300</v>
      </c>
      <c r="J850" s="4" t="s">
        <v>21</v>
      </c>
      <c r="K850" s="4" t="s">
        <v>13</v>
      </c>
      <c r="M850" s="4" t="s">
        <v>173</v>
      </c>
    </row>
    <row r="851" spans="1:13" x14ac:dyDescent="0.2">
      <c r="A851" s="4">
        <v>3068556</v>
      </c>
      <c r="B851" s="4">
        <v>4973263</v>
      </c>
      <c r="C851" s="4" t="s">
        <v>10010</v>
      </c>
      <c r="D851" s="4">
        <v>1550</v>
      </c>
      <c r="E851" s="4">
        <v>1550</v>
      </c>
      <c r="F851" s="4">
        <v>1323.98</v>
      </c>
      <c r="G851" s="7">
        <f t="shared" si="13"/>
        <v>1323.98</v>
      </c>
      <c r="H851" s="4" t="s">
        <v>5851</v>
      </c>
      <c r="I851" s="4">
        <v>20000</v>
      </c>
      <c r="J851" s="4" t="s">
        <v>4</v>
      </c>
      <c r="K851" s="4" t="s">
        <v>13</v>
      </c>
      <c r="L851" s="4" t="s">
        <v>6</v>
      </c>
      <c r="M851" s="4" t="s">
        <v>7</v>
      </c>
    </row>
    <row r="852" spans="1:13" x14ac:dyDescent="0.2">
      <c r="A852" s="4">
        <v>3068493</v>
      </c>
      <c r="B852" s="4">
        <v>8381038</v>
      </c>
      <c r="C852" s="4" t="s">
        <v>10011</v>
      </c>
      <c r="D852" s="4">
        <v>1500</v>
      </c>
      <c r="E852" s="4">
        <v>0</v>
      </c>
      <c r="F852" s="4">
        <v>0</v>
      </c>
      <c r="G852" s="7">
        <f t="shared" si="13"/>
        <v>-1500</v>
      </c>
      <c r="H852" s="4" t="s">
        <v>5205</v>
      </c>
      <c r="I852" s="4">
        <v>5000</v>
      </c>
      <c r="J852" s="4" t="s">
        <v>4</v>
      </c>
      <c r="K852" s="4" t="s">
        <v>5</v>
      </c>
      <c r="L852" s="4" t="s">
        <v>6</v>
      </c>
      <c r="M852" s="4" t="s">
        <v>47</v>
      </c>
    </row>
    <row r="853" spans="1:13" x14ac:dyDescent="0.2">
      <c r="A853" s="4">
        <v>3068381</v>
      </c>
      <c r="B853" s="4">
        <v>8486367</v>
      </c>
      <c r="C853" s="4" t="s">
        <v>10012</v>
      </c>
      <c r="D853" s="4">
        <v>3050</v>
      </c>
      <c r="E853" s="4">
        <v>3050</v>
      </c>
      <c r="F853" s="4">
        <v>57.95</v>
      </c>
      <c r="G853" s="7">
        <f t="shared" si="13"/>
        <v>57.949999999999818</v>
      </c>
      <c r="H853" s="4" t="s">
        <v>2214</v>
      </c>
      <c r="I853" s="4">
        <v>13000</v>
      </c>
      <c r="J853" s="4" t="s">
        <v>4</v>
      </c>
      <c r="K853" s="4" t="s">
        <v>8</v>
      </c>
      <c r="L853" s="4" t="s">
        <v>6</v>
      </c>
      <c r="M853" s="4" t="s">
        <v>76</v>
      </c>
    </row>
    <row r="854" spans="1:13" x14ac:dyDescent="0.2">
      <c r="A854" s="4">
        <v>3068535</v>
      </c>
      <c r="B854" s="4">
        <v>279205</v>
      </c>
      <c r="C854" s="4" t="s">
        <v>10013</v>
      </c>
      <c r="D854" s="4">
        <v>4000</v>
      </c>
      <c r="E854" s="4">
        <v>4000</v>
      </c>
      <c r="F854" s="4">
        <v>243.2</v>
      </c>
      <c r="G854" s="7">
        <f t="shared" si="13"/>
        <v>243.19999999999982</v>
      </c>
      <c r="H854" s="4" t="s">
        <v>6437</v>
      </c>
      <c r="I854" s="4">
        <v>7000</v>
      </c>
      <c r="J854" s="4" t="s">
        <v>51</v>
      </c>
      <c r="K854" s="4" t="s">
        <v>13</v>
      </c>
      <c r="M854" s="4" t="s">
        <v>101</v>
      </c>
    </row>
    <row r="855" spans="1:13" x14ac:dyDescent="0.2">
      <c r="A855" s="4">
        <v>3067002</v>
      </c>
      <c r="B855" s="4">
        <v>406850</v>
      </c>
      <c r="C855" s="4" t="s">
        <v>10014</v>
      </c>
      <c r="D855" s="4">
        <v>2500</v>
      </c>
      <c r="E855" s="4">
        <v>2500</v>
      </c>
      <c r="F855" s="4">
        <v>1140</v>
      </c>
      <c r="G855" s="7">
        <f t="shared" si="13"/>
        <v>1140</v>
      </c>
      <c r="H855" s="4" t="s">
        <v>4775</v>
      </c>
      <c r="I855" s="4">
        <v>17000</v>
      </c>
      <c r="J855" s="4" t="s">
        <v>4</v>
      </c>
      <c r="K855" s="4" t="s">
        <v>13</v>
      </c>
      <c r="L855" s="4" t="s">
        <v>6</v>
      </c>
      <c r="M855" s="4" t="s">
        <v>73</v>
      </c>
    </row>
    <row r="856" spans="1:13" x14ac:dyDescent="0.2">
      <c r="A856" s="4">
        <v>3068668</v>
      </c>
      <c r="B856" s="4">
        <v>6200531</v>
      </c>
      <c r="C856" s="4" t="s">
        <v>10015</v>
      </c>
      <c r="D856" s="4">
        <v>1500</v>
      </c>
      <c r="E856" s="4">
        <v>1500</v>
      </c>
      <c r="F856" s="4">
        <v>333.45</v>
      </c>
      <c r="G856" s="7">
        <f t="shared" si="13"/>
        <v>333.45000000000005</v>
      </c>
      <c r="H856" s="4" t="s">
        <v>136</v>
      </c>
      <c r="I856" s="4">
        <v>25000</v>
      </c>
      <c r="J856" s="4" t="s">
        <v>4</v>
      </c>
      <c r="K856" s="4" t="s">
        <v>13</v>
      </c>
      <c r="L856" s="4" t="s">
        <v>6</v>
      </c>
      <c r="M856" s="4" t="s">
        <v>26</v>
      </c>
    </row>
    <row r="857" spans="1:13" x14ac:dyDescent="0.2">
      <c r="A857" s="4">
        <v>3068640</v>
      </c>
      <c r="B857" s="4">
        <v>9240792</v>
      </c>
      <c r="C857" s="4" t="s">
        <v>10016</v>
      </c>
      <c r="D857" s="4">
        <v>2000</v>
      </c>
      <c r="E857" s="4">
        <v>2000</v>
      </c>
      <c r="F857" s="4">
        <v>0.6</v>
      </c>
      <c r="G857" s="7">
        <f t="shared" si="13"/>
        <v>0.59999999999990905</v>
      </c>
      <c r="H857" s="4" t="s">
        <v>5647</v>
      </c>
      <c r="I857" s="4">
        <v>14000</v>
      </c>
      <c r="J857" s="4" t="s">
        <v>21</v>
      </c>
      <c r="K857" s="4" t="s">
        <v>22</v>
      </c>
      <c r="M857" s="4" t="s">
        <v>24</v>
      </c>
    </row>
    <row r="858" spans="1:13" x14ac:dyDescent="0.2">
      <c r="A858" s="4">
        <v>3068605</v>
      </c>
      <c r="B858" s="4">
        <v>4588431</v>
      </c>
      <c r="C858" s="4" t="s">
        <v>10017</v>
      </c>
      <c r="D858" s="4">
        <v>700</v>
      </c>
      <c r="E858" s="4">
        <v>700</v>
      </c>
      <c r="F858" s="4">
        <v>177.45</v>
      </c>
      <c r="G858" s="7">
        <f t="shared" si="13"/>
        <v>177.45000000000005</v>
      </c>
      <c r="H858" s="4" t="s">
        <v>3008</v>
      </c>
      <c r="I858" s="4">
        <v>10000</v>
      </c>
      <c r="J858" s="4" t="s">
        <v>4</v>
      </c>
      <c r="K858" s="4" t="s">
        <v>8</v>
      </c>
      <c r="L858" s="4" t="s">
        <v>6</v>
      </c>
      <c r="M858" s="4" t="s">
        <v>20</v>
      </c>
    </row>
    <row r="859" spans="1:13" x14ac:dyDescent="0.2">
      <c r="A859" s="4">
        <v>3068612</v>
      </c>
      <c r="B859" s="4">
        <v>8262899</v>
      </c>
      <c r="C859" s="4" t="s">
        <v>10018</v>
      </c>
      <c r="D859" s="4">
        <v>7000</v>
      </c>
      <c r="E859" s="4">
        <v>7000</v>
      </c>
      <c r="F859" s="4">
        <v>532</v>
      </c>
      <c r="G859" s="7">
        <f t="shared" si="13"/>
        <v>532</v>
      </c>
      <c r="H859" s="4" t="s">
        <v>10019</v>
      </c>
      <c r="I859" s="4">
        <v>10000</v>
      </c>
      <c r="J859" s="4" t="s">
        <v>51</v>
      </c>
      <c r="K859" s="4" t="s">
        <v>16</v>
      </c>
      <c r="M859" s="4" t="s">
        <v>73</v>
      </c>
    </row>
    <row r="860" spans="1:13" x14ac:dyDescent="0.2">
      <c r="A860" s="4">
        <v>3068703</v>
      </c>
      <c r="B860" s="4">
        <v>2075508</v>
      </c>
      <c r="C860" s="4" t="s">
        <v>10020</v>
      </c>
      <c r="D860" s="4">
        <v>2000</v>
      </c>
      <c r="E860" s="4">
        <v>2000</v>
      </c>
      <c r="F860" s="4">
        <v>3076.8</v>
      </c>
      <c r="G860" s="7">
        <f t="shared" si="13"/>
        <v>3076.8</v>
      </c>
      <c r="H860" s="4" t="s">
        <v>10021</v>
      </c>
      <c r="I860" s="4">
        <v>15000</v>
      </c>
      <c r="J860" s="4" t="s">
        <v>4</v>
      </c>
      <c r="K860" s="4" t="s">
        <v>13</v>
      </c>
      <c r="L860" s="4" t="s">
        <v>6</v>
      </c>
      <c r="M860" s="4" t="s">
        <v>7</v>
      </c>
    </row>
    <row r="861" spans="1:13" x14ac:dyDescent="0.2">
      <c r="A861" s="4">
        <v>3068752</v>
      </c>
      <c r="B861" s="4">
        <v>1746642</v>
      </c>
      <c r="C861" s="4" t="s">
        <v>10022</v>
      </c>
      <c r="D861" s="4">
        <v>1500</v>
      </c>
      <c r="E861" s="4">
        <v>0</v>
      </c>
      <c r="F861" s="4">
        <v>0</v>
      </c>
      <c r="G861" s="7">
        <f t="shared" si="13"/>
        <v>-1500</v>
      </c>
      <c r="H861" s="4" t="s">
        <v>10023</v>
      </c>
      <c r="I861" s="4">
        <v>6000</v>
      </c>
      <c r="J861" s="4" t="s">
        <v>4</v>
      </c>
      <c r="K861" s="4" t="s">
        <v>16</v>
      </c>
      <c r="L861" s="4" t="s">
        <v>9</v>
      </c>
      <c r="M861" s="4" t="s">
        <v>12</v>
      </c>
    </row>
    <row r="862" spans="1:13" x14ac:dyDescent="0.2">
      <c r="A862" s="4">
        <v>3068766</v>
      </c>
      <c r="B862" s="4">
        <v>408780</v>
      </c>
      <c r="C862" s="4" t="s">
        <v>10024</v>
      </c>
      <c r="D862" s="4">
        <v>500</v>
      </c>
      <c r="E862" s="4">
        <v>0</v>
      </c>
      <c r="F862" s="4">
        <v>708.8</v>
      </c>
      <c r="G862" s="7">
        <f t="shared" si="13"/>
        <v>208.79999999999995</v>
      </c>
      <c r="H862" s="4" t="s">
        <v>10025</v>
      </c>
      <c r="I862" s="4">
        <v>9000</v>
      </c>
      <c r="J862" s="4" t="s">
        <v>4</v>
      </c>
      <c r="K862" s="4" t="s">
        <v>13</v>
      </c>
      <c r="L862" s="4" t="s">
        <v>6</v>
      </c>
      <c r="M862" s="4" t="s">
        <v>101</v>
      </c>
    </row>
    <row r="863" spans="1:13" x14ac:dyDescent="0.2">
      <c r="A863" s="4">
        <v>3068773</v>
      </c>
      <c r="B863" s="4">
        <v>983662</v>
      </c>
      <c r="C863" s="4" t="s">
        <v>10026</v>
      </c>
      <c r="D863" s="4">
        <v>1250</v>
      </c>
      <c r="E863" s="4">
        <v>1250</v>
      </c>
      <c r="F863" s="4">
        <v>1236.25</v>
      </c>
      <c r="G863" s="7">
        <f t="shared" si="13"/>
        <v>1236.25</v>
      </c>
      <c r="H863" s="4" t="s">
        <v>4376</v>
      </c>
      <c r="I863" s="4">
        <v>13000</v>
      </c>
      <c r="J863" s="4" t="s">
        <v>4</v>
      </c>
      <c r="K863" s="4" t="s">
        <v>13</v>
      </c>
      <c r="L863" s="4" t="s">
        <v>6</v>
      </c>
      <c r="M863" s="4" t="s">
        <v>35</v>
      </c>
    </row>
    <row r="864" spans="1:13" x14ac:dyDescent="0.2">
      <c r="A864" s="4">
        <v>3068794</v>
      </c>
      <c r="B864" s="4">
        <v>7589478</v>
      </c>
      <c r="C864" s="4" t="s">
        <v>10027</v>
      </c>
      <c r="D864" s="4">
        <v>1000</v>
      </c>
      <c r="E864" s="4">
        <v>1000</v>
      </c>
      <c r="F864" s="4">
        <v>18.05</v>
      </c>
      <c r="G864" s="7">
        <f t="shared" si="13"/>
        <v>18.049999999999955</v>
      </c>
      <c r="H864" s="4" t="s">
        <v>4000</v>
      </c>
      <c r="I864" s="4">
        <v>7000</v>
      </c>
      <c r="J864" s="4" t="s">
        <v>32</v>
      </c>
      <c r="K864" s="4" t="s">
        <v>13</v>
      </c>
      <c r="M864" s="4" t="s">
        <v>52</v>
      </c>
    </row>
    <row r="865" spans="1:13" x14ac:dyDescent="0.2">
      <c r="A865" s="4">
        <v>3068822</v>
      </c>
      <c r="B865" s="4">
        <v>5409727</v>
      </c>
      <c r="C865" s="4" t="s">
        <v>10028</v>
      </c>
      <c r="D865" s="4">
        <v>500</v>
      </c>
      <c r="E865" s="4">
        <v>0</v>
      </c>
      <c r="F865" s="4">
        <v>0</v>
      </c>
      <c r="G865" s="7">
        <f t="shared" si="13"/>
        <v>-500</v>
      </c>
      <c r="H865" s="4" t="s">
        <v>10029</v>
      </c>
      <c r="I865" s="4">
        <v>7000</v>
      </c>
      <c r="J865" s="4" t="s">
        <v>4</v>
      </c>
      <c r="K865" s="4" t="s">
        <v>13</v>
      </c>
      <c r="L865" s="4" t="s">
        <v>201</v>
      </c>
      <c r="M865" s="4" t="s">
        <v>19</v>
      </c>
    </row>
    <row r="866" spans="1:13" x14ac:dyDescent="0.2">
      <c r="A866" s="4">
        <v>3068857</v>
      </c>
      <c r="B866" s="4">
        <v>549005</v>
      </c>
      <c r="C866" s="4" t="s">
        <v>10030</v>
      </c>
      <c r="D866" s="4">
        <v>500</v>
      </c>
      <c r="E866" s="4">
        <v>500</v>
      </c>
      <c r="F866" s="4">
        <v>15.2</v>
      </c>
      <c r="G866" s="7">
        <f t="shared" si="13"/>
        <v>15.200000000000045</v>
      </c>
      <c r="H866" s="4" t="s">
        <v>9947</v>
      </c>
      <c r="I866" s="4">
        <v>21000</v>
      </c>
      <c r="J866" s="4" t="s">
        <v>4</v>
      </c>
      <c r="K866" s="4" t="s">
        <v>8</v>
      </c>
      <c r="L866" s="4" t="s">
        <v>6</v>
      </c>
      <c r="M866" s="4" t="s">
        <v>23</v>
      </c>
    </row>
    <row r="867" spans="1:13" x14ac:dyDescent="0.2">
      <c r="A867" s="4">
        <v>3068864</v>
      </c>
      <c r="B867" s="4">
        <v>244963</v>
      </c>
      <c r="C867" s="4" t="s">
        <v>10031</v>
      </c>
      <c r="D867" s="4">
        <v>2000</v>
      </c>
      <c r="E867" s="4">
        <v>0</v>
      </c>
      <c r="F867" s="4">
        <v>0</v>
      </c>
      <c r="G867" s="7">
        <f t="shared" si="13"/>
        <v>-2000</v>
      </c>
      <c r="H867" s="4" t="s">
        <v>9527</v>
      </c>
      <c r="I867" s="4">
        <v>8000</v>
      </c>
      <c r="J867" s="4" t="s">
        <v>4</v>
      </c>
      <c r="K867" s="4" t="s">
        <v>8</v>
      </c>
      <c r="L867" s="4" t="s">
        <v>6</v>
      </c>
      <c r="M867" s="4" t="s">
        <v>101</v>
      </c>
    </row>
    <row r="868" spans="1:13" x14ac:dyDescent="0.2">
      <c r="A868" s="4">
        <v>3068871</v>
      </c>
      <c r="B868" s="4">
        <v>9245230</v>
      </c>
      <c r="C868" s="4" t="s">
        <v>10032</v>
      </c>
      <c r="D868" s="4">
        <v>1500</v>
      </c>
      <c r="E868" s="4">
        <v>0</v>
      </c>
      <c r="F868" s="4">
        <v>0</v>
      </c>
      <c r="G868" s="7">
        <f t="shared" si="13"/>
        <v>-1500</v>
      </c>
      <c r="H868" s="4" t="s">
        <v>10033</v>
      </c>
      <c r="I868" s="4">
        <v>15000</v>
      </c>
      <c r="J868" s="4" t="s">
        <v>4</v>
      </c>
      <c r="K868" s="4" t="s">
        <v>8</v>
      </c>
      <c r="L868" s="4" t="s">
        <v>6</v>
      </c>
      <c r="M868" s="4" t="s">
        <v>12</v>
      </c>
    </row>
    <row r="869" spans="1:13" x14ac:dyDescent="0.2">
      <c r="A869" s="4">
        <v>3068913</v>
      </c>
      <c r="B869" s="4">
        <v>8933394</v>
      </c>
      <c r="C869" s="4" t="s">
        <v>10034</v>
      </c>
      <c r="D869" s="4">
        <v>500</v>
      </c>
      <c r="E869" s="4">
        <v>500</v>
      </c>
      <c r="F869" s="4">
        <v>9.0299999999999994</v>
      </c>
      <c r="G869" s="7">
        <f t="shared" si="13"/>
        <v>9.0299999999999727</v>
      </c>
      <c r="H869" s="4" t="s">
        <v>836</v>
      </c>
      <c r="I869" s="4">
        <v>5000</v>
      </c>
      <c r="J869" s="4" t="s">
        <v>51</v>
      </c>
      <c r="K869" s="4" t="s">
        <v>13</v>
      </c>
      <c r="M869" s="4" t="s">
        <v>17</v>
      </c>
    </row>
    <row r="870" spans="1:13" x14ac:dyDescent="0.2">
      <c r="A870" s="4">
        <v>3068829</v>
      </c>
      <c r="B870" s="4">
        <v>6194315</v>
      </c>
      <c r="C870" s="4" t="s">
        <v>10035</v>
      </c>
      <c r="D870" s="4">
        <v>1000</v>
      </c>
      <c r="E870" s="4">
        <v>1000</v>
      </c>
      <c r="F870" s="4">
        <v>1.1000000000000001</v>
      </c>
      <c r="G870" s="7">
        <f t="shared" si="13"/>
        <v>1.1000000000000227</v>
      </c>
      <c r="H870" s="4" t="s">
        <v>5664</v>
      </c>
      <c r="I870" s="4">
        <v>16000</v>
      </c>
      <c r="J870" s="4" t="s">
        <v>4</v>
      </c>
      <c r="K870" s="4" t="s">
        <v>13</v>
      </c>
      <c r="L870" s="4" t="s">
        <v>6</v>
      </c>
      <c r="M870" s="4" t="s">
        <v>47</v>
      </c>
    </row>
    <row r="871" spans="1:13" x14ac:dyDescent="0.2">
      <c r="A871" s="4">
        <v>3068808</v>
      </c>
      <c r="B871" s="4">
        <v>9245188</v>
      </c>
      <c r="C871" s="4" t="s">
        <v>10036</v>
      </c>
      <c r="D871" s="4">
        <v>1500</v>
      </c>
      <c r="E871" s="4">
        <v>0</v>
      </c>
      <c r="F871" s="4">
        <v>0</v>
      </c>
      <c r="G871" s="7">
        <f t="shared" si="13"/>
        <v>-1500</v>
      </c>
      <c r="H871" s="4" t="s">
        <v>6690</v>
      </c>
      <c r="I871" s="4">
        <v>8900</v>
      </c>
      <c r="J871" s="4" t="s">
        <v>4</v>
      </c>
      <c r="K871" s="4" t="s">
        <v>13</v>
      </c>
      <c r="L871" s="4" t="s">
        <v>6</v>
      </c>
      <c r="M871" s="4" t="s">
        <v>35</v>
      </c>
    </row>
    <row r="872" spans="1:13" x14ac:dyDescent="0.2">
      <c r="A872" s="4">
        <v>3068948</v>
      </c>
      <c r="B872" s="4">
        <v>1708837</v>
      </c>
      <c r="C872" s="4" t="s">
        <v>10037</v>
      </c>
      <c r="D872" s="4">
        <v>8000</v>
      </c>
      <c r="E872" s="4">
        <v>0</v>
      </c>
      <c r="F872" s="4">
        <v>1920</v>
      </c>
      <c r="G872" s="7">
        <f t="shared" si="13"/>
        <v>-6080</v>
      </c>
      <c r="H872" s="4" t="s">
        <v>10038</v>
      </c>
      <c r="I872" s="4">
        <v>80000</v>
      </c>
      <c r="J872" s="4" t="s">
        <v>32</v>
      </c>
      <c r="K872" s="4" t="s">
        <v>8</v>
      </c>
      <c r="M872" s="4" t="s">
        <v>73</v>
      </c>
    </row>
    <row r="873" spans="1:13" x14ac:dyDescent="0.2">
      <c r="A873" s="4">
        <v>3068997</v>
      </c>
      <c r="B873" s="4">
        <v>9245384</v>
      </c>
      <c r="C873" s="4" t="s">
        <v>10039</v>
      </c>
      <c r="D873" s="4">
        <v>1000</v>
      </c>
      <c r="E873" s="4">
        <v>1000</v>
      </c>
      <c r="F873" s="4">
        <v>874</v>
      </c>
      <c r="G873" s="7">
        <f t="shared" si="13"/>
        <v>874</v>
      </c>
      <c r="H873" s="4" t="s">
        <v>10040</v>
      </c>
      <c r="I873" s="4">
        <v>10000</v>
      </c>
      <c r="J873" s="4" t="s">
        <v>72</v>
      </c>
      <c r="K873" s="4" t="s">
        <v>13</v>
      </c>
      <c r="M873" s="4" t="s">
        <v>23</v>
      </c>
    </row>
    <row r="874" spans="1:13" x14ac:dyDescent="0.2">
      <c r="A874" s="4">
        <v>3069011</v>
      </c>
      <c r="B874" s="4">
        <v>8912884</v>
      </c>
      <c r="C874" s="4" t="s">
        <v>10041</v>
      </c>
      <c r="D874" s="4">
        <v>1500</v>
      </c>
      <c r="E874" s="4">
        <v>1500</v>
      </c>
      <c r="F874" s="4">
        <v>627</v>
      </c>
      <c r="G874" s="7">
        <f t="shared" si="13"/>
        <v>627</v>
      </c>
      <c r="H874" s="4" t="s">
        <v>10042</v>
      </c>
      <c r="I874" s="4">
        <v>12000</v>
      </c>
      <c r="J874" s="4" t="s">
        <v>98</v>
      </c>
      <c r="K874" s="4" t="s">
        <v>22</v>
      </c>
      <c r="M874" s="4" t="s">
        <v>26</v>
      </c>
    </row>
    <row r="875" spans="1:13" x14ac:dyDescent="0.2">
      <c r="A875" s="4">
        <v>3069053</v>
      </c>
      <c r="B875" s="4">
        <v>321313</v>
      </c>
      <c r="C875" s="4" t="s">
        <v>10043</v>
      </c>
      <c r="D875" s="4">
        <v>1500</v>
      </c>
      <c r="E875" s="4">
        <v>0</v>
      </c>
      <c r="F875" s="4">
        <v>0</v>
      </c>
      <c r="G875" s="7">
        <f t="shared" si="13"/>
        <v>-1500</v>
      </c>
      <c r="H875" s="4" t="s">
        <v>8561</v>
      </c>
      <c r="I875" s="4">
        <v>15000</v>
      </c>
      <c r="J875" s="4" t="s">
        <v>4</v>
      </c>
      <c r="K875" s="4" t="s">
        <v>22</v>
      </c>
      <c r="L875" s="4" t="s">
        <v>9</v>
      </c>
      <c r="M875" s="4" t="s">
        <v>159</v>
      </c>
    </row>
    <row r="876" spans="1:13" x14ac:dyDescent="0.2">
      <c r="A876" s="4">
        <v>3069074</v>
      </c>
      <c r="B876" s="4">
        <v>7371092</v>
      </c>
      <c r="C876" s="4" t="s">
        <v>10044</v>
      </c>
      <c r="D876" s="4">
        <v>500</v>
      </c>
      <c r="E876" s="4">
        <v>500</v>
      </c>
      <c r="F876" s="4">
        <v>0.35</v>
      </c>
      <c r="G876" s="7">
        <f t="shared" si="13"/>
        <v>0.35000000000002274</v>
      </c>
      <c r="H876" s="4" t="s">
        <v>10045</v>
      </c>
      <c r="I876" s="4">
        <v>12000</v>
      </c>
      <c r="J876" s="4" t="s">
        <v>4</v>
      </c>
      <c r="K876" s="4" t="s">
        <v>13</v>
      </c>
      <c r="L876" s="4" t="s">
        <v>14</v>
      </c>
      <c r="M876" s="4" t="s">
        <v>25</v>
      </c>
    </row>
    <row r="877" spans="1:13" x14ac:dyDescent="0.2">
      <c r="A877" s="4">
        <v>3069165</v>
      </c>
      <c r="B877" s="4">
        <v>5958758</v>
      </c>
      <c r="C877" s="4" t="s">
        <v>10046</v>
      </c>
      <c r="D877" s="4">
        <v>2050</v>
      </c>
      <c r="E877" s="4">
        <v>2050</v>
      </c>
      <c r="F877" s="4">
        <v>31.16</v>
      </c>
      <c r="G877" s="7">
        <f t="shared" si="13"/>
        <v>31.159999999999854</v>
      </c>
      <c r="H877" s="4" t="s">
        <v>315</v>
      </c>
      <c r="I877" s="4">
        <v>14500</v>
      </c>
      <c r="J877" s="4" t="s">
        <v>32</v>
      </c>
      <c r="K877" s="4" t="s">
        <v>13</v>
      </c>
      <c r="M877" s="4" t="s">
        <v>23</v>
      </c>
    </row>
    <row r="878" spans="1:13" x14ac:dyDescent="0.2">
      <c r="A878" s="4">
        <v>3069186</v>
      </c>
      <c r="B878" s="4">
        <v>216464</v>
      </c>
      <c r="C878" s="4" t="s">
        <v>10047</v>
      </c>
      <c r="D878" s="4">
        <v>650</v>
      </c>
      <c r="E878" s="4">
        <v>650</v>
      </c>
      <c r="F878" s="4">
        <v>19.5</v>
      </c>
      <c r="G878" s="7">
        <f t="shared" si="13"/>
        <v>19.5</v>
      </c>
      <c r="H878" s="4" t="s">
        <v>2974</v>
      </c>
      <c r="I878" s="4">
        <v>6000</v>
      </c>
      <c r="J878" s="4" t="s">
        <v>98</v>
      </c>
      <c r="K878" s="4" t="s">
        <v>13</v>
      </c>
      <c r="M878" s="4" t="s">
        <v>65</v>
      </c>
    </row>
    <row r="879" spans="1:13" x14ac:dyDescent="0.2">
      <c r="A879" s="4">
        <v>3069193</v>
      </c>
      <c r="B879" s="4">
        <v>1679561</v>
      </c>
      <c r="C879" s="4" t="s">
        <v>10048</v>
      </c>
      <c r="D879" s="4">
        <v>500</v>
      </c>
      <c r="E879" s="4">
        <v>0</v>
      </c>
      <c r="F879" s="4">
        <v>0</v>
      </c>
      <c r="G879" s="7">
        <f t="shared" si="13"/>
        <v>-500</v>
      </c>
      <c r="H879" s="4" t="s">
        <v>10049</v>
      </c>
      <c r="I879" s="4">
        <v>15000</v>
      </c>
      <c r="J879" s="4" t="s">
        <v>51</v>
      </c>
      <c r="K879" s="4" t="s">
        <v>13</v>
      </c>
      <c r="M879" s="4" t="s">
        <v>25</v>
      </c>
    </row>
    <row r="880" spans="1:13" x14ac:dyDescent="0.2">
      <c r="A880" s="4">
        <v>3069067</v>
      </c>
      <c r="B880" s="4">
        <v>9245118</v>
      </c>
      <c r="C880" s="4" t="s">
        <v>10050</v>
      </c>
      <c r="D880" s="4">
        <v>500</v>
      </c>
      <c r="E880" s="4">
        <v>0</v>
      </c>
      <c r="F880" s="4">
        <v>0</v>
      </c>
      <c r="G880" s="7">
        <f t="shared" si="13"/>
        <v>-500</v>
      </c>
      <c r="H880" s="4" t="s">
        <v>9913</v>
      </c>
      <c r="I880" s="4">
        <v>5000</v>
      </c>
      <c r="J880" s="4" t="s">
        <v>4</v>
      </c>
      <c r="K880" s="4" t="s">
        <v>13</v>
      </c>
      <c r="L880" s="4" t="s">
        <v>6</v>
      </c>
      <c r="M880" s="4" t="s">
        <v>111</v>
      </c>
    </row>
    <row r="881" spans="1:13" x14ac:dyDescent="0.2">
      <c r="A881" s="4">
        <v>3069221</v>
      </c>
      <c r="B881" s="4">
        <v>391721</v>
      </c>
      <c r="C881" s="4" t="s">
        <v>10051</v>
      </c>
      <c r="D881" s="4">
        <v>10000</v>
      </c>
      <c r="E881" s="4">
        <v>10000</v>
      </c>
      <c r="F881" s="4">
        <v>3000</v>
      </c>
      <c r="G881" s="7">
        <f t="shared" si="13"/>
        <v>3000</v>
      </c>
      <c r="H881" s="4" t="s">
        <v>2737</v>
      </c>
      <c r="I881" s="4">
        <v>36000</v>
      </c>
      <c r="J881" s="4" t="s">
        <v>21</v>
      </c>
      <c r="K881" s="4" t="s">
        <v>13</v>
      </c>
      <c r="M881" s="4" t="s">
        <v>29</v>
      </c>
    </row>
    <row r="882" spans="1:13" x14ac:dyDescent="0.2">
      <c r="A882" s="4">
        <v>3069235</v>
      </c>
      <c r="B882" s="4">
        <v>4903473</v>
      </c>
      <c r="C882" s="4" t="s">
        <v>10052</v>
      </c>
      <c r="D882" s="4">
        <v>3500</v>
      </c>
      <c r="E882" s="4">
        <v>3500</v>
      </c>
      <c r="F882" s="4">
        <v>3100</v>
      </c>
      <c r="G882" s="7">
        <f t="shared" si="13"/>
        <v>3100</v>
      </c>
      <c r="H882" s="4" t="s">
        <v>10053</v>
      </c>
      <c r="I882" s="4">
        <v>20000</v>
      </c>
      <c r="J882" s="4" t="s">
        <v>4</v>
      </c>
      <c r="K882" s="4" t="s">
        <v>13</v>
      </c>
      <c r="L882" s="4" t="s">
        <v>6</v>
      </c>
      <c r="M882" s="4" t="s">
        <v>25</v>
      </c>
    </row>
    <row r="883" spans="1:13" x14ac:dyDescent="0.2">
      <c r="A883" s="4">
        <v>3069263</v>
      </c>
      <c r="B883" s="4">
        <v>6312937</v>
      </c>
      <c r="C883" s="4" t="s">
        <v>10054</v>
      </c>
      <c r="D883" s="4">
        <v>2000</v>
      </c>
      <c r="E883" s="4">
        <v>0</v>
      </c>
      <c r="F883" s="4">
        <v>300</v>
      </c>
      <c r="G883" s="7">
        <f t="shared" si="13"/>
        <v>-1700</v>
      </c>
      <c r="H883" s="4" t="s">
        <v>2112</v>
      </c>
      <c r="I883" s="4">
        <v>6500</v>
      </c>
      <c r="J883" s="4" t="s">
        <v>4</v>
      </c>
      <c r="K883" s="4" t="s">
        <v>13</v>
      </c>
      <c r="L883" s="4" t="s">
        <v>9</v>
      </c>
      <c r="M883" s="4" t="s">
        <v>19</v>
      </c>
    </row>
    <row r="884" spans="1:13" x14ac:dyDescent="0.2">
      <c r="A884" s="4">
        <v>3069284</v>
      </c>
      <c r="B884" s="4">
        <v>5290482</v>
      </c>
      <c r="C884" s="4" t="s">
        <v>10055</v>
      </c>
      <c r="D884" s="4">
        <v>1500</v>
      </c>
      <c r="E884" s="4">
        <v>0</v>
      </c>
      <c r="F884" s="4">
        <v>1212.75</v>
      </c>
      <c r="G884" s="7">
        <f t="shared" si="13"/>
        <v>-287.25</v>
      </c>
      <c r="H884" s="4" t="s">
        <v>10056</v>
      </c>
      <c r="I884" s="4">
        <v>10000</v>
      </c>
      <c r="J884" s="4" t="s">
        <v>72</v>
      </c>
      <c r="K884" s="4" t="s">
        <v>5</v>
      </c>
      <c r="M884" s="4" t="s">
        <v>19</v>
      </c>
    </row>
    <row r="885" spans="1:13" x14ac:dyDescent="0.2">
      <c r="A885" s="4">
        <v>3069088</v>
      </c>
      <c r="B885" s="4">
        <v>9139705</v>
      </c>
      <c r="C885" s="4" t="s">
        <v>10057</v>
      </c>
      <c r="D885" s="4">
        <v>2000</v>
      </c>
      <c r="E885" s="4">
        <v>2000</v>
      </c>
      <c r="F885" s="4">
        <v>108.3</v>
      </c>
      <c r="G885" s="7">
        <f t="shared" si="13"/>
        <v>108.30000000000018</v>
      </c>
      <c r="H885" s="4" t="s">
        <v>8264</v>
      </c>
      <c r="I885" s="4">
        <v>50000</v>
      </c>
      <c r="J885" s="4" t="s">
        <v>4</v>
      </c>
      <c r="K885" s="4" t="s">
        <v>13</v>
      </c>
      <c r="L885" s="4" t="s">
        <v>6</v>
      </c>
      <c r="M885" s="4" t="s">
        <v>76</v>
      </c>
    </row>
    <row r="886" spans="1:13" x14ac:dyDescent="0.2">
      <c r="A886" s="4">
        <v>3069319</v>
      </c>
      <c r="B886" s="4">
        <v>4245816</v>
      </c>
      <c r="C886" s="4" t="s">
        <v>10058</v>
      </c>
      <c r="D886" s="4">
        <v>1500</v>
      </c>
      <c r="E886" s="4">
        <v>1500</v>
      </c>
      <c r="F886" s="4">
        <v>202.5</v>
      </c>
      <c r="G886" s="7">
        <f t="shared" si="13"/>
        <v>202.5</v>
      </c>
      <c r="H886" s="4" t="s">
        <v>9432</v>
      </c>
      <c r="I886" s="4">
        <v>20000</v>
      </c>
      <c r="J886" s="4" t="s">
        <v>4</v>
      </c>
      <c r="K886" s="4" t="s">
        <v>8</v>
      </c>
      <c r="L886" s="4" t="s">
        <v>6</v>
      </c>
      <c r="M886" s="4" t="s">
        <v>65</v>
      </c>
    </row>
    <row r="887" spans="1:13" x14ac:dyDescent="0.2">
      <c r="A887" s="4">
        <v>3060100</v>
      </c>
      <c r="B887" s="4">
        <v>9215011</v>
      </c>
      <c r="C887" s="4" t="s">
        <v>10059</v>
      </c>
      <c r="D887" s="4">
        <v>3000</v>
      </c>
      <c r="E887" s="4">
        <v>3000</v>
      </c>
      <c r="F887" s="4">
        <v>1.5</v>
      </c>
      <c r="G887" s="7">
        <f t="shared" si="13"/>
        <v>1.5</v>
      </c>
      <c r="H887" s="4" t="s">
        <v>134</v>
      </c>
      <c r="I887" s="4">
        <v>10000</v>
      </c>
      <c r="J887" s="4" t="s">
        <v>4</v>
      </c>
      <c r="K887" s="4" t="s">
        <v>22</v>
      </c>
      <c r="L887" s="4" t="s">
        <v>6</v>
      </c>
      <c r="M887" s="4" t="s">
        <v>23</v>
      </c>
    </row>
    <row r="888" spans="1:13" x14ac:dyDescent="0.2">
      <c r="A888" s="4">
        <v>3069347</v>
      </c>
      <c r="B888" s="4">
        <v>9245762</v>
      </c>
      <c r="C888" s="4" t="s">
        <v>10060</v>
      </c>
      <c r="D888" s="4">
        <v>1500</v>
      </c>
      <c r="E888" s="4">
        <v>1500</v>
      </c>
      <c r="F888" s="4">
        <v>1.2</v>
      </c>
      <c r="G888" s="7">
        <f t="shared" si="13"/>
        <v>1.2000000000000455</v>
      </c>
      <c r="H888" s="4" t="s">
        <v>350</v>
      </c>
      <c r="I888" s="4">
        <v>13000</v>
      </c>
      <c r="J888" s="4" t="s">
        <v>4</v>
      </c>
      <c r="K888" s="4" t="s">
        <v>13</v>
      </c>
      <c r="L888" s="4" t="s">
        <v>6</v>
      </c>
      <c r="M888" s="4" t="s">
        <v>76</v>
      </c>
    </row>
    <row r="889" spans="1:13" x14ac:dyDescent="0.2">
      <c r="A889" s="4">
        <v>3069403</v>
      </c>
      <c r="B889" s="4">
        <v>8943488</v>
      </c>
      <c r="C889" s="4" t="s">
        <v>10061</v>
      </c>
      <c r="D889" s="4">
        <v>2000</v>
      </c>
      <c r="E889" s="4">
        <v>2000</v>
      </c>
      <c r="F889" s="4">
        <v>2.2000000000000002</v>
      </c>
      <c r="G889" s="7">
        <f t="shared" si="13"/>
        <v>2.2000000000000455</v>
      </c>
      <c r="H889" s="4" t="s">
        <v>10062</v>
      </c>
      <c r="I889" s="4">
        <v>12000</v>
      </c>
      <c r="J889" s="4" t="s">
        <v>32</v>
      </c>
      <c r="K889" s="4" t="s">
        <v>22</v>
      </c>
      <c r="M889" s="4" t="s">
        <v>25</v>
      </c>
    </row>
    <row r="890" spans="1:13" x14ac:dyDescent="0.2">
      <c r="A890" s="4">
        <v>3069410</v>
      </c>
      <c r="B890" s="4">
        <v>8129605</v>
      </c>
      <c r="C890" s="4" t="s">
        <v>10063</v>
      </c>
      <c r="D890" s="4">
        <v>4950</v>
      </c>
      <c r="E890" s="4">
        <v>4950</v>
      </c>
      <c r="F890" s="4">
        <v>4406.1499999999996</v>
      </c>
      <c r="G890" s="7">
        <f t="shared" si="13"/>
        <v>4406.1499999999996</v>
      </c>
      <c r="H890" s="4" t="s">
        <v>759</v>
      </c>
      <c r="I890" s="4">
        <v>10000</v>
      </c>
      <c r="J890" s="4" t="s">
        <v>4</v>
      </c>
      <c r="K890" s="4" t="s">
        <v>8</v>
      </c>
      <c r="L890" s="4" t="s">
        <v>6</v>
      </c>
      <c r="M890" s="4" t="s">
        <v>29</v>
      </c>
    </row>
    <row r="891" spans="1:13" x14ac:dyDescent="0.2">
      <c r="A891" s="4">
        <v>3069424</v>
      </c>
      <c r="B891" s="4">
        <v>1728270</v>
      </c>
      <c r="C891" s="4" t="s">
        <v>10064</v>
      </c>
      <c r="D891" s="4">
        <v>3000</v>
      </c>
      <c r="E891" s="4">
        <v>3000</v>
      </c>
      <c r="F891" s="4">
        <v>487.2</v>
      </c>
      <c r="G891" s="7">
        <f t="shared" si="13"/>
        <v>487.19999999999982</v>
      </c>
      <c r="H891" s="4" t="s">
        <v>2225</v>
      </c>
      <c r="I891" s="4">
        <v>12000</v>
      </c>
      <c r="J891" s="4" t="s">
        <v>4</v>
      </c>
      <c r="K891" s="4" t="s">
        <v>13</v>
      </c>
      <c r="L891" s="4" t="s">
        <v>6</v>
      </c>
      <c r="M891" s="4" t="s">
        <v>12</v>
      </c>
    </row>
    <row r="892" spans="1:13" x14ac:dyDescent="0.2">
      <c r="A892" s="4">
        <v>3069081</v>
      </c>
      <c r="B892" s="4">
        <v>9245559</v>
      </c>
      <c r="C892" s="4" t="s">
        <v>10065</v>
      </c>
      <c r="D892" s="4">
        <v>500</v>
      </c>
      <c r="E892" s="4">
        <v>500</v>
      </c>
      <c r="F892" s="4">
        <v>19.75</v>
      </c>
      <c r="G892" s="7">
        <f t="shared" si="13"/>
        <v>19.75</v>
      </c>
      <c r="H892" s="4" t="s">
        <v>10066</v>
      </c>
      <c r="I892" s="4">
        <v>17000</v>
      </c>
      <c r="J892" s="4" t="s">
        <v>4</v>
      </c>
      <c r="K892" s="4" t="s">
        <v>5</v>
      </c>
      <c r="L892" s="4" t="s">
        <v>6</v>
      </c>
      <c r="M892" s="4" t="s">
        <v>65</v>
      </c>
    </row>
    <row r="893" spans="1:13" x14ac:dyDescent="0.2">
      <c r="A893" s="4">
        <v>3069522</v>
      </c>
      <c r="B893" s="4">
        <v>8899206</v>
      </c>
      <c r="C893" s="4" t="s">
        <v>10067</v>
      </c>
      <c r="D893" s="4">
        <v>1500</v>
      </c>
      <c r="E893" s="4">
        <v>1500</v>
      </c>
      <c r="F893" s="4">
        <v>25.65</v>
      </c>
      <c r="G893" s="7">
        <f t="shared" si="13"/>
        <v>25.650000000000091</v>
      </c>
      <c r="H893" s="4" t="s">
        <v>5247</v>
      </c>
      <c r="I893" s="4">
        <v>155</v>
      </c>
      <c r="J893" s="4" t="s">
        <v>51</v>
      </c>
      <c r="K893" s="4" t="s">
        <v>13</v>
      </c>
      <c r="M893" s="4" t="s">
        <v>20</v>
      </c>
    </row>
    <row r="894" spans="1:13" x14ac:dyDescent="0.2">
      <c r="A894" s="4">
        <v>3069508</v>
      </c>
      <c r="B894" s="4">
        <v>7383699</v>
      </c>
      <c r="C894" s="4" t="s">
        <v>10068</v>
      </c>
      <c r="D894" s="4">
        <v>7000</v>
      </c>
      <c r="E894" s="4">
        <v>7000</v>
      </c>
      <c r="F894" s="4">
        <v>119.7</v>
      </c>
      <c r="G894" s="7">
        <f t="shared" si="13"/>
        <v>119.69999999999982</v>
      </c>
      <c r="H894" s="4" t="s">
        <v>1328</v>
      </c>
      <c r="I894" s="4">
        <v>20000</v>
      </c>
      <c r="J894" s="4" t="s">
        <v>4</v>
      </c>
      <c r="K894" s="4" t="s">
        <v>5</v>
      </c>
      <c r="L894" s="4" t="s">
        <v>9</v>
      </c>
      <c r="M894" s="4" t="s">
        <v>12</v>
      </c>
    </row>
    <row r="895" spans="1:13" x14ac:dyDescent="0.2">
      <c r="A895" s="4">
        <v>3069529</v>
      </c>
      <c r="B895" s="4">
        <v>7520164</v>
      </c>
      <c r="C895" s="4" t="s">
        <v>10069</v>
      </c>
      <c r="D895" s="4">
        <v>2000</v>
      </c>
      <c r="E895" s="4">
        <v>2000</v>
      </c>
      <c r="F895" s="4">
        <v>75</v>
      </c>
      <c r="G895" s="7">
        <f t="shared" si="13"/>
        <v>75</v>
      </c>
      <c r="H895" s="4" t="s">
        <v>10070</v>
      </c>
      <c r="I895" s="4">
        <v>13000</v>
      </c>
      <c r="J895" s="4" t="s">
        <v>4</v>
      </c>
      <c r="K895" s="4" t="s">
        <v>8</v>
      </c>
      <c r="L895" s="4" t="s">
        <v>6</v>
      </c>
      <c r="M895" s="4" t="s">
        <v>7</v>
      </c>
    </row>
    <row r="896" spans="1:13" x14ac:dyDescent="0.2">
      <c r="A896" s="4">
        <v>3069578</v>
      </c>
      <c r="B896" s="4">
        <v>8580881</v>
      </c>
      <c r="C896" s="4" t="s">
        <v>10071</v>
      </c>
      <c r="D896" s="4">
        <v>4800</v>
      </c>
      <c r="E896" s="4">
        <v>4800</v>
      </c>
      <c r="F896" s="4">
        <v>246.24</v>
      </c>
      <c r="G896" s="7">
        <f t="shared" si="13"/>
        <v>246.23999999999978</v>
      </c>
      <c r="H896" s="4" t="s">
        <v>230</v>
      </c>
      <c r="I896" s="4">
        <v>8000</v>
      </c>
      <c r="J896" s="4" t="s">
        <v>4</v>
      </c>
      <c r="K896" s="4" t="s">
        <v>13</v>
      </c>
      <c r="L896" s="4" t="s">
        <v>6</v>
      </c>
      <c r="M896" s="4" t="s">
        <v>12</v>
      </c>
    </row>
    <row r="897" spans="1:13" x14ac:dyDescent="0.2">
      <c r="A897" s="4">
        <v>3069606</v>
      </c>
      <c r="B897" s="4">
        <v>878749</v>
      </c>
      <c r="C897" s="4" t="s">
        <v>10072</v>
      </c>
      <c r="D897" s="4">
        <v>4100</v>
      </c>
      <c r="E897" s="4">
        <v>4100</v>
      </c>
      <c r="F897" s="4">
        <v>592.08000000000004</v>
      </c>
      <c r="G897" s="7">
        <f t="shared" si="13"/>
        <v>592.07999999999993</v>
      </c>
      <c r="H897" s="4" t="s">
        <v>4274</v>
      </c>
      <c r="I897" s="4">
        <v>10000</v>
      </c>
      <c r="J897" s="4" t="s">
        <v>4</v>
      </c>
      <c r="K897" s="4" t="s">
        <v>8</v>
      </c>
      <c r="L897" s="4" t="s">
        <v>6</v>
      </c>
      <c r="M897" s="4" t="s">
        <v>17</v>
      </c>
    </row>
    <row r="898" spans="1:13" x14ac:dyDescent="0.2">
      <c r="A898" s="4">
        <v>3069641</v>
      </c>
      <c r="B898" s="4">
        <v>8828303</v>
      </c>
      <c r="C898" s="4" t="s">
        <v>10073</v>
      </c>
      <c r="D898" s="4">
        <v>4000</v>
      </c>
      <c r="E898" s="4">
        <v>4000</v>
      </c>
      <c r="F898" s="4">
        <v>960</v>
      </c>
      <c r="G898" s="7">
        <f t="shared" ref="G898:G961" si="14">E898+F898-D898</f>
        <v>960</v>
      </c>
      <c r="H898" s="4" t="s">
        <v>10074</v>
      </c>
      <c r="I898" s="4">
        <v>19500</v>
      </c>
      <c r="J898" s="4" t="s">
        <v>4</v>
      </c>
      <c r="K898" s="4" t="s">
        <v>13</v>
      </c>
      <c r="L898" s="4" t="s">
        <v>6</v>
      </c>
      <c r="M898" s="4" t="s">
        <v>73</v>
      </c>
    </row>
    <row r="899" spans="1:13" x14ac:dyDescent="0.2">
      <c r="A899" s="4">
        <v>3067394</v>
      </c>
      <c r="B899" s="4">
        <v>8719320</v>
      </c>
      <c r="C899" s="4" t="s">
        <v>10075</v>
      </c>
      <c r="D899" s="4">
        <v>500</v>
      </c>
      <c r="E899" s="4">
        <v>500</v>
      </c>
      <c r="F899" s="4">
        <v>9.25</v>
      </c>
      <c r="G899" s="7">
        <f t="shared" si="14"/>
        <v>9.25</v>
      </c>
      <c r="H899" s="4" t="s">
        <v>10076</v>
      </c>
      <c r="I899" s="4">
        <v>8000</v>
      </c>
      <c r="J899" s="4" t="s">
        <v>4</v>
      </c>
      <c r="K899" s="4" t="s">
        <v>13</v>
      </c>
      <c r="L899" s="4" t="s">
        <v>6</v>
      </c>
      <c r="M899" s="4" t="s">
        <v>48</v>
      </c>
    </row>
    <row r="900" spans="1:13" x14ac:dyDescent="0.2">
      <c r="A900" s="4">
        <v>3069662</v>
      </c>
      <c r="B900" s="4">
        <v>8946645</v>
      </c>
      <c r="C900" s="4" t="s">
        <v>10077</v>
      </c>
      <c r="D900" s="4">
        <v>2000</v>
      </c>
      <c r="E900" s="4">
        <v>2000</v>
      </c>
      <c r="F900" s="4">
        <v>91.2</v>
      </c>
      <c r="G900" s="7">
        <f t="shared" si="14"/>
        <v>91.199999999999818</v>
      </c>
      <c r="H900" s="4" t="s">
        <v>1362</v>
      </c>
      <c r="I900" s="4">
        <v>25000</v>
      </c>
      <c r="J900" s="4" t="s">
        <v>21</v>
      </c>
      <c r="K900" s="4" t="s">
        <v>8</v>
      </c>
      <c r="M900" s="4" t="s">
        <v>111</v>
      </c>
    </row>
    <row r="901" spans="1:13" x14ac:dyDescent="0.2">
      <c r="A901" s="4">
        <v>3069676</v>
      </c>
      <c r="B901" s="4">
        <v>771605</v>
      </c>
      <c r="C901" s="4" t="s">
        <v>10078</v>
      </c>
      <c r="D901" s="4">
        <v>10000</v>
      </c>
      <c r="E901" s="4">
        <v>10000</v>
      </c>
      <c r="F901" s="4">
        <v>1670</v>
      </c>
      <c r="G901" s="7">
        <f t="shared" si="14"/>
        <v>1670</v>
      </c>
      <c r="H901" s="4" t="s">
        <v>2930</v>
      </c>
      <c r="I901" s="4">
        <v>12000</v>
      </c>
      <c r="J901" s="4" t="s">
        <v>4</v>
      </c>
      <c r="K901" s="4" t="s">
        <v>8</v>
      </c>
      <c r="L901" s="4" t="s">
        <v>6</v>
      </c>
      <c r="M901" s="4" t="s">
        <v>23</v>
      </c>
    </row>
    <row r="902" spans="1:13" x14ac:dyDescent="0.2">
      <c r="A902" s="4">
        <v>3069557</v>
      </c>
      <c r="B902" s="4">
        <v>8921263</v>
      </c>
      <c r="C902" s="4" t="s">
        <v>10079</v>
      </c>
      <c r="D902" s="4">
        <v>1300</v>
      </c>
      <c r="E902" s="4">
        <v>1300</v>
      </c>
      <c r="F902" s="4">
        <v>208</v>
      </c>
      <c r="G902" s="7">
        <f t="shared" si="14"/>
        <v>208</v>
      </c>
      <c r="H902" s="4" t="s">
        <v>451</v>
      </c>
      <c r="I902" s="4">
        <v>12000</v>
      </c>
      <c r="J902" s="4" t="s">
        <v>4</v>
      </c>
      <c r="K902" s="4" t="s">
        <v>13</v>
      </c>
      <c r="L902" s="4" t="s">
        <v>6</v>
      </c>
      <c r="M902" s="4" t="s">
        <v>29</v>
      </c>
    </row>
    <row r="903" spans="1:13" x14ac:dyDescent="0.2">
      <c r="A903" s="4">
        <v>3069732</v>
      </c>
      <c r="B903" s="4">
        <v>7854085</v>
      </c>
      <c r="C903" s="4" t="s">
        <v>10080</v>
      </c>
      <c r="D903" s="4">
        <v>4100</v>
      </c>
      <c r="E903" s="4">
        <v>4100</v>
      </c>
      <c r="F903" s="4">
        <v>77.900000000000006</v>
      </c>
      <c r="G903" s="7">
        <f t="shared" si="14"/>
        <v>77.899999999999636</v>
      </c>
      <c r="H903" s="4" t="s">
        <v>5231</v>
      </c>
      <c r="I903" s="4">
        <v>1000</v>
      </c>
      <c r="J903" s="4" t="s">
        <v>72</v>
      </c>
      <c r="K903" s="4" t="s">
        <v>8</v>
      </c>
      <c r="M903" s="4" t="s">
        <v>24</v>
      </c>
    </row>
    <row r="904" spans="1:13" x14ac:dyDescent="0.2">
      <c r="A904" s="4">
        <v>3069767</v>
      </c>
      <c r="B904" s="4">
        <v>296277</v>
      </c>
      <c r="C904" s="4" t="s">
        <v>10081</v>
      </c>
      <c r="D904" s="4">
        <v>10000</v>
      </c>
      <c r="E904" s="4">
        <v>10000</v>
      </c>
      <c r="F904" s="4">
        <v>171</v>
      </c>
      <c r="G904" s="7">
        <f t="shared" si="14"/>
        <v>171</v>
      </c>
      <c r="H904" s="4" t="s">
        <v>2363</v>
      </c>
      <c r="I904" s="4">
        <v>45000</v>
      </c>
      <c r="J904" s="4" t="s">
        <v>32</v>
      </c>
      <c r="K904" s="4" t="s">
        <v>5</v>
      </c>
      <c r="L904" s="4" t="s">
        <v>6</v>
      </c>
      <c r="M904" s="4" t="s">
        <v>23</v>
      </c>
    </row>
    <row r="905" spans="1:13" x14ac:dyDescent="0.2">
      <c r="A905" s="4">
        <v>3069774</v>
      </c>
      <c r="B905" s="4">
        <v>7060243</v>
      </c>
      <c r="C905" s="4" t="s">
        <v>10082</v>
      </c>
      <c r="D905" s="4">
        <v>1100</v>
      </c>
      <c r="E905" s="4">
        <v>1100</v>
      </c>
      <c r="F905" s="4">
        <v>816.2</v>
      </c>
      <c r="G905" s="7">
        <f t="shared" si="14"/>
        <v>816.2</v>
      </c>
      <c r="H905" s="4" t="s">
        <v>4550</v>
      </c>
      <c r="I905" s="4">
        <v>4500</v>
      </c>
      <c r="J905" s="4" t="s">
        <v>4</v>
      </c>
      <c r="K905" s="4" t="s">
        <v>13</v>
      </c>
      <c r="L905" s="4" t="s">
        <v>14</v>
      </c>
      <c r="M905" s="4" t="s">
        <v>25</v>
      </c>
    </row>
    <row r="906" spans="1:13" x14ac:dyDescent="0.2">
      <c r="A906" s="4">
        <v>3069620</v>
      </c>
      <c r="B906" s="4">
        <v>6555060</v>
      </c>
      <c r="C906" s="4" t="s">
        <v>10083</v>
      </c>
      <c r="D906" s="4">
        <v>3500</v>
      </c>
      <c r="E906" s="4">
        <v>0</v>
      </c>
      <c r="F906" s="4">
        <v>1705.86</v>
      </c>
      <c r="G906" s="7">
        <f t="shared" si="14"/>
        <v>-1794.14</v>
      </c>
      <c r="H906" s="4" t="s">
        <v>5279</v>
      </c>
      <c r="I906" s="4">
        <v>23000</v>
      </c>
      <c r="J906" s="4" t="s">
        <v>4</v>
      </c>
      <c r="K906" s="4" t="s">
        <v>13</v>
      </c>
      <c r="L906" s="4" t="s">
        <v>6</v>
      </c>
      <c r="M906" s="4" t="s">
        <v>25</v>
      </c>
    </row>
    <row r="907" spans="1:13" x14ac:dyDescent="0.2">
      <c r="A907" s="4">
        <v>3069781</v>
      </c>
      <c r="B907" s="4">
        <v>8137368</v>
      </c>
      <c r="C907" s="4" t="s">
        <v>10084</v>
      </c>
      <c r="D907" s="4">
        <v>500</v>
      </c>
      <c r="E907" s="4">
        <v>0</v>
      </c>
      <c r="F907" s="4">
        <v>0</v>
      </c>
      <c r="G907" s="7">
        <f t="shared" si="14"/>
        <v>-500</v>
      </c>
      <c r="H907" s="4" t="s">
        <v>10085</v>
      </c>
      <c r="I907" s="4">
        <v>10000</v>
      </c>
      <c r="J907" s="4" t="s">
        <v>4</v>
      </c>
      <c r="K907" s="4" t="s">
        <v>5</v>
      </c>
      <c r="L907" s="4" t="s">
        <v>6</v>
      </c>
      <c r="M907" s="4" t="s">
        <v>64</v>
      </c>
    </row>
    <row r="908" spans="1:13" x14ac:dyDescent="0.2">
      <c r="A908" s="4">
        <v>3069851</v>
      </c>
      <c r="B908" s="4">
        <v>296277</v>
      </c>
      <c r="C908" s="4" t="s">
        <v>10086</v>
      </c>
      <c r="D908" s="4">
        <v>10000</v>
      </c>
      <c r="E908" s="4">
        <v>0</v>
      </c>
      <c r="F908" s="4">
        <v>0</v>
      </c>
      <c r="G908" s="7">
        <f t="shared" si="14"/>
        <v>-10000</v>
      </c>
      <c r="H908" s="4" t="s">
        <v>2363</v>
      </c>
      <c r="I908" s="4">
        <v>45000</v>
      </c>
      <c r="J908" s="4" t="s">
        <v>32</v>
      </c>
      <c r="K908" s="4" t="s">
        <v>5</v>
      </c>
      <c r="L908" s="4" t="s">
        <v>6</v>
      </c>
      <c r="M908" s="4" t="s">
        <v>23</v>
      </c>
    </row>
    <row r="909" spans="1:13" x14ac:dyDescent="0.2">
      <c r="A909" s="4">
        <v>3069872</v>
      </c>
      <c r="B909" s="4">
        <v>1643106</v>
      </c>
      <c r="C909" s="4" t="s">
        <v>10087</v>
      </c>
      <c r="D909" s="4">
        <v>10000</v>
      </c>
      <c r="E909" s="4">
        <v>0</v>
      </c>
      <c r="F909" s="4">
        <v>4570</v>
      </c>
      <c r="G909" s="7">
        <f t="shared" si="14"/>
        <v>-5430</v>
      </c>
      <c r="H909" s="4" t="s">
        <v>7220</v>
      </c>
      <c r="I909" s="4">
        <v>15000</v>
      </c>
      <c r="J909" s="4" t="s">
        <v>4</v>
      </c>
      <c r="K909" s="4" t="s">
        <v>5</v>
      </c>
      <c r="L909" s="4" t="s">
        <v>6</v>
      </c>
      <c r="M909" s="4" t="s">
        <v>23</v>
      </c>
    </row>
    <row r="910" spans="1:13" x14ac:dyDescent="0.2">
      <c r="A910" s="4">
        <v>3062998</v>
      </c>
      <c r="B910" s="4">
        <v>9229123</v>
      </c>
      <c r="C910" s="4" t="s">
        <v>10088</v>
      </c>
      <c r="D910" s="4">
        <v>2000</v>
      </c>
      <c r="E910" s="4">
        <v>2000</v>
      </c>
      <c r="F910" s="4">
        <v>2.4</v>
      </c>
      <c r="G910" s="7">
        <f t="shared" si="14"/>
        <v>2.4000000000000909</v>
      </c>
      <c r="H910" s="4" t="s">
        <v>3226</v>
      </c>
      <c r="I910" s="4">
        <v>22000</v>
      </c>
      <c r="J910" s="4" t="s">
        <v>4</v>
      </c>
      <c r="K910" s="4" t="s">
        <v>5</v>
      </c>
      <c r="L910" s="4" t="s">
        <v>6</v>
      </c>
      <c r="M910" s="4" t="s">
        <v>7</v>
      </c>
    </row>
    <row r="911" spans="1:13" x14ac:dyDescent="0.2">
      <c r="A911" s="4">
        <v>3069536</v>
      </c>
      <c r="B911" s="4">
        <v>7506598</v>
      </c>
      <c r="C911" s="4" t="s">
        <v>10089</v>
      </c>
      <c r="D911" s="4">
        <v>2000</v>
      </c>
      <c r="E911" s="4">
        <v>0</v>
      </c>
      <c r="F911" s="4">
        <v>0</v>
      </c>
      <c r="G911" s="7">
        <f t="shared" si="14"/>
        <v>-2000</v>
      </c>
      <c r="H911" s="4" t="s">
        <v>10090</v>
      </c>
      <c r="I911" s="4">
        <v>5000</v>
      </c>
      <c r="J911" s="4" t="s">
        <v>4</v>
      </c>
      <c r="K911" s="4" t="s">
        <v>8</v>
      </c>
      <c r="L911" s="4" t="s">
        <v>6</v>
      </c>
      <c r="M911" s="4" t="s">
        <v>64</v>
      </c>
    </row>
    <row r="912" spans="1:13" x14ac:dyDescent="0.2">
      <c r="A912" s="4">
        <v>3069893</v>
      </c>
      <c r="B912" s="4">
        <v>597958</v>
      </c>
      <c r="C912" s="4" t="s">
        <v>10091</v>
      </c>
      <c r="D912" s="4">
        <v>5000</v>
      </c>
      <c r="E912" s="4">
        <v>5000</v>
      </c>
      <c r="F912" s="4">
        <v>700</v>
      </c>
      <c r="G912" s="7">
        <f t="shared" si="14"/>
        <v>700</v>
      </c>
      <c r="H912" s="4" t="s">
        <v>10092</v>
      </c>
      <c r="I912" s="4">
        <v>50000</v>
      </c>
      <c r="J912" s="4" t="s">
        <v>32</v>
      </c>
      <c r="K912" s="4" t="s">
        <v>8</v>
      </c>
      <c r="M912" s="4" t="s">
        <v>23</v>
      </c>
    </row>
    <row r="913" spans="1:13" x14ac:dyDescent="0.2">
      <c r="A913" s="4">
        <v>3069718</v>
      </c>
      <c r="B913" s="4">
        <v>1729368</v>
      </c>
      <c r="C913" s="4" t="s">
        <v>10093</v>
      </c>
      <c r="D913" s="4">
        <v>1000</v>
      </c>
      <c r="E913" s="4">
        <v>1000</v>
      </c>
      <c r="F913" s="4">
        <v>836</v>
      </c>
      <c r="G913" s="7">
        <f t="shared" si="14"/>
        <v>836</v>
      </c>
      <c r="H913" s="4" t="s">
        <v>4265</v>
      </c>
      <c r="I913" s="4">
        <v>7000</v>
      </c>
      <c r="J913" s="4" t="s">
        <v>4</v>
      </c>
      <c r="K913" s="4" t="s">
        <v>22</v>
      </c>
      <c r="L913" s="4" t="s">
        <v>6</v>
      </c>
      <c r="M913" s="4" t="s">
        <v>12</v>
      </c>
    </row>
    <row r="914" spans="1:13" x14ac:dyDescent="0.2">
      <c r="A914" s="4">
        <v>3069879</v>
      </c>
      <c r="B914" s="4">
        <v>7158068</v>
      </c>
      <c r="C914" s="4" t="s">
        <v>10094</v>
      </c>
      <c r="D914" s="4">
        <v>2000</v>
      </c>
      <c r="E914" s="4">
        <v>2000</v>
      </c>
      <c r="F914" s="4">
        <v>3</v>
      </c>
      <c r="G914" s="7">
        <f t="shared" si="14"/>
        <v>3</v>
      </c>
      <c r="H914" s="4" t="s">
        <v>10095</v>
      </c>
      <c r="I914" s="4">
        <v>11000</v>
      </c>
      <c r="J914" s="4" t="s">
        <v>4</v>
      </c>
      <c r="K914" s="4" t="s">
        <v>8</v>
      </c>
      <c r="L914" s="4" t="s">
        <v>6</v>
      </c>
      <c r="M914" s="4" t="s">
        <v>20</v>
      </c>
    </row>
    <row r="915" spans="1:13" x14ac:dyDescent="0.2">
      <c r="A915" s="4">
        <v>3069956</v>
      </c>
      <c r="B915" s="4">
        <v>403244</v>
      </c>
      <c r="C915" s="4" t="s">
        <v>10096</v>
      </c>
      <c r="D915" s="4">
        <v>6000</v>
      </c>
      <c r="E915" s="4">
        <v>6000</v>
      </c>
      <c r="F915" s="4">
        <v>324.89999999999998</v>
      </c>
      <c r="G915" s="7">
        <f t="shared" si="14"/>
        <v>324.89999999999964</v>
      </c>
      <c r="H915" s="4" t="s">
        <v>1761</v>
      </c>
      <c r="I915" s="4">
        <v>10000</v>
      </c>
      <c r="J915" s="4" t="s">
        <v>4</v>
      </c>
      <c r="K915" s="4" t="s">
        <v>13</v>
      </c>
      <c r="L915" s="4" t="s">
        <v>6</v>
      </c>
      <c r="M915" s="4" t="s">
        <v>64</v>
      </c>
    </row>
    <row r="916" spans="1:13" x14ac:dyDescent="0.2">
      <c r="A916" s="4">
        <v>3069942</v>
      </c>
      <c r="B916" s="4">
        <v>55622</v>
      </c>
      <c r="C916" s="4" t="s">
        <v>10097</v>
      </c>
      <c r="D916" s="4">
        <v>3000</v>
      </c>
      <c r="E916" s="4">
        <v>3000</v>
      </c>
      <c r="F916" s="4">
        <v>3.3</v>
      </c>
      <c r="G916" s="7">
        <f t="shared" si="14"/>
        <v>3.3000000000001819</v>
      </c>
      <c r="H916" s="4" t="s">
        <v>10098</v>
      </c>
      <c r="I916" s="4">
        <v>15000</v>
      </c>
      <c r="J916" s="4" t="s">
        <v>4</v>
      </c>
      <c r="K916" s="4" t="s">
        <v>13</v>
      </c>
      <c r="L916" s="4" t="s">
        <v>6</v>
      </c>
      <c r="M916" s="4" t="s">
        <v>64</v>
      </c>
    </row>
    <row r="917" spans="1:13" x14ac:dyDescent="0.2">
      <c r="A917" s="4">
        <v>3069809</v>
      </c>
      <c r="B917" s="4">
        <v>9246119</v>
      </c>
      <c r="C917" s="4" t="s">
        <v>10099</v>
      </c>
      <c r="D917" s="4">
        <v>1000</v>
      </c>
      <c r="E917" s="4">
        <v>0</v>
      </c>
      <c r="F917" s="4">
        <v>0</v>
      </c>
      <c r="G917" s="7">
        <f t="shared" si="14"/>
        <v>-1000</v>
      </c>
      <c r="H917" s="4" t="s">
        <v>4127</v>
      </c>
      <c r="I917" s="4">
        <v>4800</v>
      </c>
      <c r="J917" s="4" t="s">
        <v>11</v>
      </c>
      <c r="K917" s="4" t="s">
        <v>13</v>
      </c>
      <c r="M917" s="4" t="s">
        <v>48</v>
      </c>
    </row>
    <row r="918" spans="1:13" x14ac:dyDescent="0.2">
      <c r="A918" s="4">
        <v>3069753</v>
      </c>
      <c r="B918" s="4">
        <v>6111386</v>
      </c>
      <c r="C918" s="4" t="s">
        <v>10100</v>
      </c>
      <c r="D918" s="4">
        <v>1500</v>
      </c>
      <c r="E918" s="4">
        <v>1500</v>
      </c>
      <c r="F918" s="4">
        <v>0.15</v>
      </c>
      <c r="G918" s="7">
        <f t="shared" si="14"/>
        <v>0.15000000000009095</v>
      </c>
      <c r="H918" s="4" t="s">
        <v>10101</v>
      </c>
      <c r="I918" s="4">
        <v>7000</v>
      </c>
      <c r="J918" s="4" t="s">
        <v>4</v>
      </c>
      <c r="K918" s="4" t="s">
        <v>5</v>
      </c>
      <c r="L918" s="4" t="s">
        <v>6</v>
      </c>
      <c r="M918" s="4" t="s">
        <v>24</v>
      </c>
    </row>
    <row r="919" spans="1:13" x14ac:dyDescent="0.2">
      <c r="A919" s="4">
        <v>3069697</v>
      </c>
      <c r="B919" s="4">
        <v>6485389</v>
      </c>
      <c r="C919" s="4" t="s">
        <v>10102</v>
      </c>
      <c r="D919" s="4">
        <v>1500</v>
      </c>
      <c r="E919" s="4">
        <v>1500</v>
      </c>
      <c r="F919" s="4">
        <v>116.25</v>
      </c>
      <c r="G919" s="7">
        <f t="shared" si="14"/>
        <v>116.25</v>
      </c>
      <c r="H919" s="4" t="s">
        <v>4234</v>
      </c>
      <c r="I919" s="4">
        <v>14000</v>
      </c>
      <c r="J919" s="4" t="s">
        <v>4</v>
      </c>
      <c r="K919" s="4" t="s">
        <v>13</v>
      </c>
      <c r="L919" s="4" t="s">
        <v>6</v>
      </c>
      <c r="M919" s="4" t="s">
        <v>23</v>
      </c>
    </row>
    <row r="920" spans="1:13" x14ac:dyDescent="0.2">
      <c r="A920" s="4">
        <v>3069886</v>
      </c>
      <c r="B920" s="4">
        <v>9246140</v>
      </c>
      <c r="C920" s="4" t="s">
        <v>10103</v>
      </c>
      <c r="D920" s="4">
        <v>2000</v>
      </c>
      <c r="E920" s="4">
        <v>2000</v>
      </c>
      <c r="F920" s="4">
        <v>3</v>
      </c>
      <c r="G920" s="7">
        <f t="shared" si="14"/>
        <v>3</v>
      </c>
      <c r="H920" s="4" t="s">
        <v>5628</v>
      </c>
      <c r="I920" s="4">
        <v>8500</v>
      </c>
      <c r="J920" s="4" t="s">
        <v>4</v>
      </c>
      <c r="K920" s="4" t="s">
        <v>13</v>
      </c>
      <c r="L920" s="4" t="s">
        <v>6</v>
      </c>
      <c r="M920" s="4" t="s">
        <v>159</v>
      </c>
    </row>
    <row r="921" spans="1:13" x14ac:dyDescent="0.2">
      <c r="A921" s="4">
        <v>3069984</v>
      </c>
      <c r="B921" s="4">
        <v>4964009</v>
      </c>
      <c r="C921" s="4" t="s">
        <v>10104</v>
      </c>
      <c r="D921" s="4">
        <v>4000</v>
      </c>
      <c r="E921" s="4">
        <v>4000</v>
      </c>
      <c r="F921" s="4">
        <v>988</v>
      </c>
      <c r="G921" s="7">
        <f t="shared" si="14"/>
        <v>988</v>
      </c>
      <c r="H921" s="4" t="s">
        <v>4520</v>
      </c>
      <c r="I921" s="4">
        <v>50000</v>
      </c>
      <c r="J921" s="4" t="s">
        <v>4</v>
      </c>
      <c r="K921" s="4" t="s">
        <v>8</v>
      </c>
      <c r="L921" s="4" t="s">
        <v>6</v>
      </c>
      <c r="M921" s="4" t="s">
        <v>40</v>
      </c>
    </row>
    <row r="922" spans="1:13" x14ac:dyDescent="0.2">
      <c r="A922" s="4">
        <v>3069998</v>
      </c>
      <c r="B922" s="4">
        <v>65561</v>
      </c>
      <c r="C922" s="4" t="s">
        <v>10105</v>
      </c>
      <c r="D922" s="4">
        <v>1500</v>
      </c>
      <c r="E922" s="4">
        <v>1500</v>
      </c>
      <c r="F922" s="4">
        <v>120</v>
      </c>
      <c r="G922" s="7">
        <f t="shared" si="14"/>
        <v>120</v>
      </c>
      <c r="H922" s="4" t="s">
        <v>3393</v>
      </c>
      <c r="I922" s="4">
        <v>6000</v>
      </c>
      <c r="J922" s="4" t="s">
        <v>21</v>
      </c>
      <c r="K922" s="4" t="s">
        <v>22</v>
      </c>
      <c r="M922" s="4" t="s">
        <v>101</v>
      </c>
    </row>
    <row r="923" spans="1:13" x14ac:dyDescent="0.2">
      <c r="A923" s="4">
        <v>3070026</v>
      </c>
      <c r="B923" s="4">
        <v>9246518</v>
      </c>
      <c r="C923" s="4" t="s">
        <v>10106</v>
      </c>
      <c r="D923" s="4">
        <v>2000</v>
      </c>
      <c r="E923" s="4">
        <v>2000</v>
      </c>
      <c r="F923" s="4">
        <v>1</v>
      </c>
      <c r="G923" s="7">
        <f t="shared" si="14"/>
        <v>1</v>
      </c>
      <c r="H923" s="4" t="s">
        <v>154</v>
      </c>
      <c r="I923" s="4">
        <v>15000</v>
      </c>
      <c r="J923" s="4" t="s">
        <v>4</v>
      </c>
      <c r="K923" s="4" t="s">
        <v>13</v>
      </c>
      <c r="L923" s="4" t="s">
        <v>6</v>
      </c>
      <c r="M923" s="4" t="s">
        <v>20</v>
      </c>
    </row>
    <row r="924" spans="1:13" x14ac:dyDescent="0.2">
      <c r="A924" s="4">
        <v>3070019</v>
      </c>
      <c r="B924" s="4">
        <v>5620105</v>
      </c>
      <c r="C924" s="4" t="s">
        <v>10107</v>
      </c>
      <c r="D924" s="4">
        <v>700</v>
      </c>
      <c r="E924" s="4">
        <v>700</v>
      </c>
      <c r="F924" s="4">
        <v>0.7</v>
      </c>
      <c r="G924" s="7">
        <f t="shared" si="14"/>
        <v>0.70000000000004547</v>
      </c>
      <c r="H924" s="4" t="s">
        <v>7231</v>
      </c>
      <c r="I924" s="4">
        <v>20000</v>
      </c>
      <c r="J924" s="4" t="s">
        <v>4</v>
      </c>
      <c r="K924" s="4" t="s">
        <v>8</v>
      </c>
      <c r="L924" s="4" t="s">
        <v>6</v>
      </c>
      <c r="M924" s="4" t="s">
        <v>24</v>
      </c>
    </row>
    <row r="925" spans="1:13" x14ac:dyDescent="0.2">
      <c r="A925" s="4">
        <v>3070061</v>
      </c>
      <c r="B925" s="4">
        <v>381786</v>
      </c>
      <c r="C925" s="4" t="s">
        <v>10108</v>
      </c>
      <c r="D925" s="4">
        <v>2000</v>
      </c>
      <c r="E925" s="4">
        <v>2000</v>
      </c>
      <c r="F925" s="4">
        <v>758.1</v>
      </c>
      <c r="G925" s="7">
        <f t="shared" si="14"/>
        <v>758.09999999999991</v>
      </c>
      <c r="H925" s="4" t="s">
        <v>10109</v>
      </c>
      <c r="I925" s="4">
        <v>17000</v>
      </c>
      <c r="J925" s="4" t="s">
        <v>4</v>
      </c>
      <c r="K925" s="4" t="s">
        <v>13</v>
      </c>
      <c r="L925" s="4" t="s">
        <v>6</v>
      </c>
      <c r="M925" s="4" t="s">
        <v>111</v>
      </c>
    </row>
    <row r="926" spans="1:13" x14ac:dyDescent="0.2">
      <c r="A926" s="4">
        <v>3070082</v>
      </c>
      <c r="B926" s="4">
        <v>6690307</v>
      </c>
      <c r="C926" s="4" t="s">
        <v>10110</v>
      </c>
      <c r="D926" s="4">
        <v>1000</v>
      </c>
      <c r="E926" s="4">
        <v>1000</v>
      </c>
      <c r="F926" s="4">
        <v>45</v>
      </c>
      <c r="G926" s="7">
        <f t="shared" si="14"/>
        <v>45</v>
      </c>
      <c r="H926" s="4" t="s">
        <v>10111</v>
      </c>
      <c r="I926" s="4">
        <v>1000</v>
      </c>
      <c r="J926" s="4" t="s">
        <v>4</v>
      </c>
      <c r="K926" s="4" t="s">
        <v>8</v>
      </c>
      <c r="L926" s="4" t="s">
        <v>6</v>
      </c>
      <c r="M926" s="4" t="s">
        <v>111</v>
      </c>
    </row>
    <row r="927" spans="1:13" x14ac:dyDescent="0.2">
      <c r="A927" s="4">
        <v>3070075</v>
      </c>
      <c r="B927" s="4">
        <v>1980378</v>
      </c>
      <c r="C927" s="4" t="s">
        <v>10112</v>
      </c>
      <c r="D927" s="4">
        <v>2000</v>
      </c>
      <c r="E927" s="4">
        <v>2000</v>
      </c>
      <c r="F927" s="4">
        <v>950</v>
      </c>
      <c r="G927" s="7">
        <f t="shared" si="14"/>
        <v>950</v>
      </c>
      <c r="H927" s="4" t="s">
        <v>491</v>
      </c>
      <c r="I927" s="4">
        <v>20000</v>
      </c>
      <c r="J927" s="4" t="s">
        <v>4</v>
      </c>
      <c r="K927" s="4" t="s">
        <v>13</v>
      </c>
      <c r="L927" s="4" t="s">
        <v>14</v>
      </c>
      <c r="M927" s="4" t="s">
        <v>12</v>
      </c>
    </row>
    <row r="928" spans="1:13" x14ac:dyDescent="0.2">
      <c r="A928" s="4">
        <v>3067758</v>
      </c>
      <c r="B928" s="4">
        <v>8714777</v>
      </c>
      <c r="C928" s="4" t="s">
        <v>10113</v>
      </c>
      <c r="D928" s="4">
        <v>6650</v>
      </c>
      <c r="E928" s="4">
        <v>6650</v>
      </c>
      <c r="F928" s="4">
        <v>6961.75</v>
      </c>
      <c r="G928" s="7">
        <f t="shared" si="14"/>
        <v>6961.75</v>
      </c>
      <c r="H928" s="4" t="s">
        <v>10114</v>
      </c>
      <c r="I928" s="4">
        <v>30000</v>
      </c>
      <c r="J928" s="4" t="s">
        <v>4</v>
      </c>
      <c r="K928" s="4" t="s">
        <v>8</v>
      </c>
      <c r="L928" s="4" t="s">
        <v>6</v>
      </c>
      <c r="M928" s="4" t="s">
        <v>25</v>
      </c>
    </row>
    <row r="929" spans="1:13" x14ac:dyDescent="0.2">
      <c r="A929" s="4">
        <v>3070110</v>
      </c>
      <c r="B929" s="4">
        <v>431437</v>
      </c>
      <c r="C929" s="4" t="s">
        <v>10115</v>
      </c>
      <c r="D929" s="4">
        <v>1500</v>
      </c>
      <c r="E929" s="4">
        <v>1500</v>
      </c>
      <c r="F929" s="4">
        <v>27.08</v>
      </c>
      <c r="G929" s="7">
        <f t="shared" si="14"/>
        <v>27.079999999999927</v>
      </c>
      <c r="H929" s="4" t="s">
        <v>5559</v>
      </c>
      <c r="I929" s="4">
        <v>13000</v>
      </c>
      <c r="J929" s="4" t="s">
        <v>4</v>
      </c>
      <c r="K929" s="4" t="s">
        <v>8</v>
      </c>
      <c r="L929" s="4" t="s">
        <v>6</v>
      </c>
      <c r="M929" s="4" t="s">
        <v>23</v>
      </c>
    </row>
    <row r="930" spans="1:13" x14ac:dyDescent="0.2">
      <c r="A930" s="4">
        <v>3070166</v>
      </c>
      <c r="B930" s="4">
        <v>7010074</v>
      </c>
      <c r="C930" s="4" t="s">
        <v>10116</v>
      </c>
      <c r="D930" s="4">
        <v>2000</v>
      </c>
      <c r="E930" s="4">
        <v>0</v>
      </c>
      <c r="F930" s="4">
        <v>0</v>
      </c>
      <c r="G930" s="7">
        <f t="shared" si="14"/>
        <v>-2000</v>
      </c>
      <c r="H930" s="4" t="s">
        <v>2408</v>
      </c>
      <c r="I930" s="4">
        <v>10000</v>
      </c>
      <c r="J930" s="4" t="s">
        <v>4</v>
      </c>
      <c r="K930" s="4" t="s">
        <v>13</v>
      </c>
      <c r="L930" s="4" t="s">
        <v>6</v>
      </c>
      <c r="M930" s="4" t="s">
        <v>24</v>
      </c>
    </row>
    <row r="931" spans="1:13" x14ac:dyDescent="0.2">
      <c r="A931" s="4">
        <v>3070229</v>
      </c>
      <c r="B931" s="4">
        <v>7818889</v>
      </c>
      <c r="C931" s="4" t="s">
        <v>10117</v>
      </c>
      <c r="D931" s="4">
        <v>10000</v>
      </c>
      <c r="E931" s="4">
        <v>10000</v>
      </c>
      <c r="F931" s="4">
        <v>152</v>
      </c>
      <c r="G931" s="7">
        <f t="shared" si="14"/>
        <v>152</v>
      </c>
      <c r="H931" s="4" t="s">
        <v>4062</v>
      </c>
      <c r="I931" s="4">
        <v>20000</v>
      </c>
      <c r="J931" s="4" t="s">
        <v>4</v>
      </c>
      <c r="K931" s="4" t="s">
        <v>13</v>
      </c>
      <c r="L931" s="4" t="s">
        <v>6</v>
      </c>
      <c r="M931" s="4" t="s">
        <v>20</v>
      </c>
    </row>
    <row r="932" spans="1:13" x14ac:dyDescent="0.2">
      <c r="A932" s="4">
        <v>3070215</v>
      </c>
      <c r="B932" s="4">
        <v>9246931</v>
      </c>
      <c r="C932" s="4" t="s">
        <v>10118</v>
      </c>
      <c r="D932" s="4">
        <v>600</v>
      </c>
      <c r="E932" s="4">
        <v>600</v>
      </c>
      <c r="F932" s="4">
        <v>0.12</v>
      </c>
      <c r="G932" s="7">
        <f t="shared" si="14"/>
        <v>0.12000000000000455</v>
      </c>
      <c r="H932" s="4" t="s">
        <v>715</v>
      </c>
      <c r="I932" s="4">
        <v>20000</v>
      </c>
      <c r="J932" s="4" t="s">
        <v>32</v>
      </c>
      <c r="K932" s="4" t="s">
        <v>13</v>
      </c>
      <c r="M932" s="4" t="s">
        <v>20</v>
      </c>
    </row>
    <row r="933" spans="1:13" x14ac:dyDescent="0.2">
      <c r="A933" s="4">
        <v>3070180</v>
      </c>
      <c r="B933" s="4">
        <v>363689</v>
      </c>
      <c r="C933" s="4" t="s">
        <v>10119</v>
      </c>
      <c r="D933" s="4">
        <v>3050</v>
      </c>
      <c r="E933" s="4">
        <v>3050</v>
      </c>
      <c r="F933" s="4">
        <v>57.95</v>
      </c>
      <c r="G933" s="7">
        <f t="shared" si="14"/>
        <v>57.949999999999818</v>
      </c>
      <c r="H933" s="4" t="s">
        <v>2246</v>
      </c>
      <c r="I933" s="4">
        <v>20000</v>
      </c>
      <c r="J933" s="4" t="s">
        <v>32</v>
      </c>
      <c r="K933" s="4" t="s">
        <v>13</v>
      </c>
      <c r="M933" s="4" t="s">
        <v>20</v>
      </c>
    </row>
    <row r="934" spans="1:13" x14ac:dyDescent="0.2">
      <c r="A934" s="4">
        <v>3070194</v>
      </c>
      <c r="B934" s="4">
        <v>9246910</v>
      </c>
      <c r="C934" s="4" t="s">
        <v>10120</v>
      </c>
      <c r="D934" s="4">
        <v>500</v>
      </c>
      <c r="E934" s="4">
        <v>500</v>
      </c>
      <c r="F934" s="4">
        <v>0.1</v>
      </c>
      <c r="G934" s="7">
        <f t="shared" si="14"/>
        <v>0.10000000000002274</v>
      </c>
      <c r="H934" s="4" t="s">
        <v>10121</v>
      </c>
      <c r="I934" s="4">
        <v>800</v>
      </c>
      <c r="J934" s="4" t="s">
        <v>98</v>
      </c>
      <c r="K934" s="4" t="s">
        <v>8</v>
      </c>
      <c r="M934" s="4" t="s">
        <v>64</v>
      </c>
    </row>
    <row r="935" spans="1:13" x14ac:dyDescent="0.2">
      <c r="A935" s="4">
        <v>3070271</v>
      </c>
      <c r="B935" s="4">
        <v>535626</v>
      </c>
      <c r="C935" s="4" t="s">
        <v>10122</v>
      </c>
      <c r="D935" s="4">
        <v>500</v>
      </c>
      <c r="E935" s="4">
        <v>500</v>
      </c>
      <c r="F935" s="4">
        <v>271.2</v>
      </c>
      <c r="G935" s="7">
        <f t="shared" si="14"/>
        <v>271.20000000000005</v>
      </c>
      <c r="H935" s="4" t="s">
        <v>1502</v>
      </c>
      <c r="I935" s="4">
        <v>7000</v>
      </c>
      <c r="J935" s="4" t="s">
        <v>21</v>
      </c>
      <c r="K935" s="4" t="s">
        <v>22</v>
      </c>
      <c r="M935" s="4" t="s">
        <v>73</v>
      </c>
    </row>
    <row r="936" spans="1:13" x14ac:dyDescent="0.2">
      <c r="A936" s="4">
        <v>3070264</v>
      </c>
      <c r="B936" s="4">
        <v>66968</v>
      </c>
      <c r="C936" s="4" t="s">
        <v>10123</v>
      </c>
      <c r="D936" s="4">
        <v>8800</v>
      </c>
      <c r="E936" s="4">
        <v>8800</v>
      </c>
      <c r="F936" s="4">
        <v>167.2</v>
      </c>
      <c r="G936" s="7">
        <f t="shared" si="14"/>
        <v>167.20000000000073</v>
      </c>
      <c r="H936" s="4" t="s">
        <v>6728</v>
      </c>
      <c r="I936" s="4">
        <v>12000</v>
      </c>
      <c r="J936" s="4" t="s">
        <v>4</v>
      </c>
      <c r="K936" s="4" t="s">
        <v>22</v>
      </c>
      <c r="L936" s="4" t="s">
        <v>6</v>
      </c>
      <c r="M936" s="4" t="s">
        <v>20</v>
      </c>
    </row>
    <row r="937" spans="1:13" x14ac:dyDescent="0.2">
      <c r="A937" s="4">
        <v>3070327</v>
      </c>
      <c r="B937" s="4">
        <v>8913969</v>
      </c>
      <c r="C937" s="4" t="s">
        <v>10124</v>
      </c>
      <c r="D937" s="4">
        <v>1550</v>
      </c>
      <c r="E937" s="4">
        <v>1550</v>
      </c>
      <c r="F937" s="4">
        <v>24.8</v>
      </c>
      <c r="G937" s="7">
        <f t="shared" si="14"/>
        <v>24.799999999999955</v>
      </c>
      <c r="H937" s="4" t="s">
        <v>87</v>
      </c>
      <c r="I937" s="4">
        <v>15000</v>
      </c>
      <c r="J937" s="4" t="s">
        <v>32</v>
      </c>
      <c r="K937" s="4" t="s">
        <v>13</v>
      </c>
      <c r="M937" s="4" t="s">
        <v>20</v>
      </c>
    </row>
    <row r="938" spans="1:13" x14ac:dyDescent="0.2">
      <c r="A938" s="4">
        <v>3065175</v>
      </c>
      <c r="B938" s="4">
        <v>534693</v>
      </c>
      <c r="C938" s="4" t="s">
        <v>10125</v>
      </c>
      <c r="D938" s="4">
        <v>2000</v>
      </c>
      <c r="E938" s="4">
        <v>0</v>
      </c>
      <c r="F938" s="4">
        <v>4672</v>
      </c>
      <c r="G938" s="7">
        <f t="shared" si="14"/>
        <v>2672</v>
      </c>
      <c r="H938" s="4" t="s">
        <v>2349</v>
      </c>
      <c r="I938" s="4">
        <v>10000</v>
      </c>
      <c r="J938" s="4" t="s">
        <v>4</v>
      </c>
      <c r="K938" s="4" t="s">
        <v>13</v>
      </c>
      <c r="L938" s="4" t="s">
        <v>6</v>
      </c>
      <c r="M938" s="4" t="s">
        <v>159</v>
      </c>
    </row>
    <row r="939" spans="1:13" x14ac:dyDescent="0.2">
      <c r="A939" s="4">
        <v>3070334</v>
      </c>
      <c r="B939" s="4">
        <v>9247155</v>
      </c>
      <c r="C939" s="4" t="s">
        <v>10126</v>
      </c>
      <c r="D939" s="4">
        <v>2000</v>
      </c>
      <c r="E939" s="4">
        <v>2000</v>
      </c>
      <c r="F939" s="4">
        <v>421</v>
      </c>
      <c r="G939" s="7">
        <f t="shared" si="14"/>
        <v>421</v>
      </c>
      <c r="H939" s="4" t="s">
        <v>5889</v>
      </c>
      <c r="I939" s="4">
        <v>10000</v>
      </c>
      <c r="J939" s="4" t="s">
        <v>4</v>
      </c>
      <c r="K939" s="4" t="s">
        <v>8</v>
      </c>
      <c r="L939" s="4" t="s">
        <v>6</v>
      </c>
      <c r="M939" s="4" t="s">
        <v>17</v>
      </c>
    </row>
    <row r="940" spans="1:13" x14ac:dyDescent="0.2">
      <c r="A940" s="4">
        <v>3070446</v>
      </c>
      <c r="B940" s="4">
        <v>6669307</v>
      </c>
      <c r="C940" s="4" t="s">
        <v>10127</v>
      </c>
      <c r="D940" s="4">
        <v>1350</v>
      </c>
      <c r="E940" s="4">
        <v>1350</v>
      </c>
      <c r="F940" s="4">
        <v>692.7</v>
      </c>
      <c r="G940" s="7">
        <f t="shared" si="14"/>
        <v>692.7</v>
      </c>
      <c r="H940" s="4" t="s">
        <v>10128</v>
      </c>
      <c r="I940" s="4">
        <v>5000</v>
      </c>
      <c r="J940" s="4" t="s">
        <v>4</v>
      </c>
      <c r="K940" s="4" t="s">
        <v>8</v>
      </c>
      <c r="L940" s="4" t="s">
        <v>6</v>
      </c>
      <c r="M940" s="4" t="s">
        <v>20</v>
      </c>
    </row>
    <row r="941" spans="1:13" x14ac:dyDescent="0.2">
      <c r="A941" s="4">
        <v>3070467</v>
      </c>
      <c r="B941" s="4">
        <v>8786016</v>
      </c>
      <c r="C941" s="4" t="s">
        <v>10129</v>
      </c>
      <c r="D941" s="4">
        <v>1500</v>
      </c>
      <c r="E941" s="4">
        <v>1500</v>
      </c>
      <c r="F941" s="4">
        <v>51.3</v>
      </c>
      <c r="G941" s="7">
        <f t="shared" si="14"/>
        <v>51.299999999999955</v>
      </c>
      <c r="H941" s="4" t="s">
        <v>4379</v>
      </c>
      <c r="I941" s="4">
        <v>15000</v>
      </c>
      <c r="J941" s="4" t="s">
        <v>4</v>
      </c>
      <c r="K941" s="4" t="s">
        <v>8</v>
      </c>
      <c r="M941" s="4" t="s">
        <v>17</v>
      </c>
    </row>
    <row r="942" spans="1:13" x14ac:dyDescent="0.2">
      <c r="A942" s="4">
        <v>3070474</v>
      </c>
      <c r="B942" s="4">
        <v>499011</v>
      </c>
      <c r="C942" s="4" t="s">
        <v>10130</v>
      </c>
      <c r="D942" s="4">
        <v>10000</v>
      </c>
      <c r="E942" s="4">
        <v>0</v>
      </c>
      <c r="F942" s="4">
        <v>3000</v>
      </c>
      <c r="G942" s="7">
        <f t="shared" si="14"/>
        <v>-7000</v>
      </c>
      <c r="H942" s="4" t="s">
        <v>10131</v>
      </c>
      <c r="I942" s="4">
        <v>16000</v>
      </c>
      <c r="J942" s="4" t="s">
        <v>4</v>
      </c>
      <c r="K942" s="4" t="s">
        <v>8</v>
      </c>
      <c r="L942" s="4" t="s">
        <v>6</v>
      </c>
      <c r="M942" s="4" t="s">
        <v>111</v>
      </c>
    </row>
    <row r="943" spans="1:13" x14ac:dyDescent="0.2">
      <c r="A943" s="4">
        <v>3070502</v>
      </c>
      <c r="B943" s="4">
        <v>4455221</v>
      </c>
      <c r="C943" s="4" t="s">
        <v>10132</v>
      </c>
      <c r="D943" s="4">
        <v>4500</v>
      </c>
      <c r="E943" s="4">
        <v>4500</v>
      </c>
      <c r="F943" s="4">
        <v>472.5</v>
      </c>
      <c r="G943" s="7">
        <f t="shared" si="14"/>
        <v>472.5</v>
      </c>
      <c r="H943" s="4" t="s">
        <v>10133</v>
      </c>
      <c r="I943" s="4">
        <v>12000</v>
      </c>
      <c r="J943" s="4" t="s">
        <v>4</v>
      </c>
      <c r="K943" s="4" t="s">
        <v>8</v>
      </c>
      <c r="L943" s="4" t="s">
        <v>6</v>
      </c>
      <c r="M943" s="4" t="s">
        <v>12</v>
      </c>
    </row>
    <row r="944" spans="1:13" x14ac:dyDescent="0.2">
      <c r="A944" s="4">
        <v>3070383</v>
      </c>
      <c r="B944" s="4">
        <v>9247540</v>
      </c>
      <c r="C944" s="4" t="s">
        <v>10134</v>
      </c>
      <c r="D944" s="4">
        <v>1000</v>
      </c>
      <c r="E944" s="4">
        <v>1000</v>
      </c>
      <c r="F944" s="4">
        <v>1.4</v>
      </c>
      <c r="G944" s="7">
        <f t="shared" si="14"/>
        <v>1.3999999999999773</v>
      </c>
      <c r="H944" s="4" t="s">
        <v>10135</v>
      </c>
      <c r="I944" s="4">
        <v>14000</v>
      </c>
      <c r="J944" s="4" t="s">
        <v>32</v>
      </c>
      <c r="K944" s="4" t="s">
        <v>8</v>
      </c>
      <c r="M944" s="4" t="s">
        <v>73</v>
      </c>
    </row>
    <row r="945" spans="1:13" x14ac:dyDescent="0.2">
      <c r="A945" s="4">
        <v>3054045</v>
      </c>
      <c r="B945" s="4">
        <v>345683</v>
      </c>
      <c r="C945" s="4" t="s">
        <v>10136</v>
      </c>
      <c r="D945" s="4">
        <v>5000</v>
      </c>
      <c r="E945" s="4">
        <v>5000</v>
      </c>
      <c r="F945" s="4">
        <v>25</v>
      </c>
      <c r="G945" s="7">
        <f t="shared" si="14"/>
        <v>25</v>
      </c>
      <c r="H945" s="4" t="s">
        <v>1328</v>
      </c>
      <c r="I945" s="4">
        <v>14000</v>
      </c>
      <c r="J945" s="4" t="s">
        <v>4</v>
      </c>
      <c r="K945" s="4" t="s">
        <v>22</v>
      </c>
      <c r="L945" s="4" t="s">
        <v>6</v>
      </c>
      <c r="M945" s="4" t="s">
        <v>20</v>
      </c>
    </row>
    <row r="946" spans="1:13" x14ac:dyDescent="0.2">
      <c r="A946" s="4">
        <v>3070432</v>
      </c>
      <c r="B946" s="4">
        <v>7927543</v>
      </c>
      <c r="C946" s="4" t="s">
        <v>10137</v>
      </c>
      <c r="D946" s="4">
        <v>3000</v>
      </c>
      <c r="E946" s="4">
        <v>3000</v>
      </c>
      <c r="F946" s="4">
        <v>4.5</v>
      </c>
      <c r="G946" s="7">
        <f t="shared" si="14"/>
        <v>4.5</v>
      </c>
      <c r="H946" s="4" t="s">
        <v>10138</v>
      </c>
      <c r="I946" s="4">
        <v>7000</v>
      </c>
      <c r="J946" s="4" t="s">
        <v>4</v>
      </c>
      <c r="K946" s="4" t="s">
        <v>5</v>
      </c>
      <c r="L946" s="4" t="s">
        <v>6</v>
      </c>
      <c r="M946" s="4" t="s">
        <v>76</v>
      </c>
    </row>
    <row r="947" spans="1:13" x14ac:dyDescent="0.2">
      <c r="A947" s="4">
        <v>3070355</v>
      </c>
      <c r="B947" s="4">
        <v>9247211</v>
      </c>
      <c r="C947" s="4" t="s">
        <v>10139</v>
      </c>
      <c r="D947" s="4">
        <v>500</v>
      </c>
      <c r="E947" s="4">
        <v>500</v>
      </c>
      <c r="F947" s="4">
        <v>0.05</v>
      </c>
      <c r="G947" s="7">
        <f t="shared" si="14"/>
        <v>5.0000000000011369E-2</v>
      </c>
      <c r="H947" s="4" t="s">
        <v>10140</v>
      </c>
      <c r="I947" s="4">
        <v>13000</v>
      </c>
      <c r="J947" s="4" t="s">
        <v>4</v>
      </c>
      <c r="K947" s="4" t="s">
        <v>22</v>
      </c>
      <c r="L947" s="4" t="s">
        <v>6</v>
      </c>
      <c r="M947" s="4" t="s">
        <v>25</v>
      </c>
    </row>
    <row r="948" spans="1:13" x14ac:dyDescent="0.2">
      <c r="A948" s="4">
        <v>3070523</v>
      </c>
      <c r="B948" s="4">
        <v>248202</v>
      </c>
      <c r="C948" s="4" t="s">
        <v>10141</v>
      </c>
      <c r="D948" s="4">
        <v>6000</v>
      </c>
      <c r="E948" s="4">
        <v>6000</v>
      </c>
      <c r="F948" s="4">
        <v>2565</v>
      </c>
      <c r="G948" s="7">
        <f t="shared" si="14"/>
        <v>2565</v>
      </c>
      <c r="H948" s="4" t="s">
        <v>6292</v>
      </c>
      <c r="I948" s="4">
        <v>40000</v>
      </c>
      <c r="J948" s="4" t="s">
        <v>4</v>
      </c>
      <c r="K948" s="4" t="s">
        <v>8</v>
      </c>
      <c r="L948" s="4" t="s">
        <v>6</v>
      </c>
      <c r="M948" s="4" t="s">
        <v>25</v>
      </c>
    </row>
    <row r="949" spans="1:13" x14ac:dyDescent="0.2">
      <c r="A949" s="4">
        <v>3070509</v>
      </c>
      <c r="B949" s="4">
        <v>9114974</v>
      </c>
      <c r="C949" s="4" t="s">
        <v>10142</v>
      </c>
      <c r="D949" s="4">
        <v>1000</v>
      </c>
      <c r="E949" s="4">
        <v>1000</v>
      </c>
      <c r="F949" s="4">
        <v>19</v>
      </c>
      <c r="G949" s="7">
        <f t="shared" si="14"/>
        <v>19</v>
      </c>
      <c r="H949" s="4" t="s">
        <v>6851</v>
      </c>
      <c r="I949" s="4">
        <v>15000</v>
      </c>
      <c r="J949" s="4" t="s">
        <v>4</v>
      </c>
      <c r="K949" s="4" t="s">
        <v>8</v>
      </c>
      <c r="L949" s="4" t="s">
        <v>6</v>
      </c>
      <c r="M949" s="4" t="s">
        <v>17</v>
      </c>
    </row>
    <row r="950" spans="1:13" x14ac:dyDescent="0.2">
      <c r="A950" s="4">
        <v>3070565</v>
      </c>
      <c r="B950" s="4">
        <v>7155261</v>
      </c>
      <c r="C950" s="4" t="s">
        <v>10143</v>
      </c>
      <c r="D950" s="4">
        <v>10000</v>
      </c>
      <c r="E950" s="4">
        <v>10000</v>
      </c>
      <c r="F950" s="4">
        <v>380</v>
      </c>
      <c r="G950" s="7">
        <f t="shared" si="14"/>
        <v>380</v>
      </c>
      <c r="H950" s="4" t="s">
        <v>39</v>
      </c>
      <c r="I950" s="4">
        <v>7000</v>
      </c>
      <c r="J950" s="4" t="s">
        <v>21</v>
      </c>
      <c r="K950" s="4" t="s">
        <v>8</v>
      </c>
      <c r="M950" s="4" t="s">
        <v>173</v>
      </c>
    </row>
    <row r="951" spans="1:13" x14ac:dyDescent="0.2">
      <c r="A951" s="4">
        <v>3070278</v>
      </c>
      <c r="B951" s="4">
        <v>79588</v>
      </c>
      <c r="C951" s="4" t="s">
        <v>10144</v>
      </c>
      <c r="D951" s="4">
        <v>800</v>
      </c>
      <c r="E951" s="4">
        <v>800</v>
      </c>
      <c r="F951" s="4">
        <v>1.2</v>
      </c>
      <c r="G951" s="7">
        <f t="shared" si="14"/>
        <v>1.2000000000000455</v>
      </c>
      <c r="H951" s="4" t="s">
        <v>9487</v>
      </c>
      <c r="I951" s="4">
        <v>10000</v>
      </c>
      <c r="J951" s="4" t="s">
        <v>4</v>
      </c>
      <c r="K951" s="4" t="s">
        <v>13</v>
      </c>
      <c r="L951" s="4" t="s">
        <v>9</v>
      </c>
      <c r="M951" s="4" t="s">
        <v>111</v>
      </c>
    </row>
    <row r="952" spans="1:13" x14ac:dyDescent="0.2">
      <c r="A952" s="4">
        <v>3070635</v>
      </c>
      <c r="B952" s="4">
        <v>372748</v>
      </c>
      <c r="C952" s="4" t="s">
        <v>10145</v>
      </c>
      <c r="D952" s="4">
        <v>700</v>
      </c>
      <c r="E952" s="4">
        <v>700</v>
      </c>
      <c r="F952" s="4">
        <v>189</v>
      </c>
      <c r="G952" s="7">
        <f t="shared" si="14"/>
        <v>189</v>
      </c>
      <c r="H952" s="4" t="s">
        <v>10146</v>
      </c>
      <c r="I952" s="4">
        <v>10500</v>
      </c>
      <c r="J952" s="4" t="s">
        <v>4</v>
      </c>
      <c r="K952" s="4" t="s">
        <v>13</v>
      </c>
      <c r="L952" s="4" t="s">
        <v>6</v>
      </c>
      <c r="M952" s="4" t="s">
        <v>25</v>
      </c>
    </row>
    <row r="953" spans="1:13" x14ac:dyDescent="0.2">
      <c r="A953" s="4">
        <v>3070628</v>
      </c>
      <c r="B953" s="4">
        <v>1714547</v>
      </c>
      <c r="C953" s="4" t="s">
        <v>10147</v>
      </c>
      <c r="D953" s="4">
        <v>10000</v>
      </c>
      <c r="E953" s="4">
        <v>0</v>
      </c>
      <c r="F953" s="4">
        <v>0</v>
      </c>
      <c r="G953" s="7">
        <f t="shared" si="14"/>
        <v>-10000</v>
      </c>
      <c r="H953" s="4" t="s">
        <v>3330</v>
      </c>
      <c r="I953" s="4">
        <v>7000</v>
      </c>
      <c r="J953" s="4" t="s">
        <v>473</v>
      </c>
      <c r="K953" s="4" t="s">
        <v>8</v>
      </c>
      <c r="M953" s="4" t="s">
        <v>47</v>
      </c>
    </row>
    <row r="954" spans="1:13" x14ac:dyDescent="0.2">
      <c r="A954" s="4">
        <v>3070614</v>
      </c>
      <c r="B954" s="4">
        <v>563291</v>
      </c>
      <c r="C954" s="4" t="s">
        <v>10148</v>
      </c>
      <c r="D954" s="4">
        <v>2000</v>
      </c>
      <c r="E954" s="4">
        <v>2000</v>
      </c>
      <c r="F954" s="4">
        <v>630</v>
      </c>
      <c r="G954" s="7">
        <f t="shared" si="14"/>
        <v>630</v>
      </c>
      <c r="H954" s="4" t="s">
        <v>10149</v>
      </c>
      <c r="I954" s="4">
        <v>20000</v>
      </c>
      <c r="J954" s="4" t="s">
        <v>11</v>
      </c>
      <c r="K954" s="4" t="s">
        <v>8</v>
      </c>
      <c r="L954" s="4" t="s">
        <v>6</v>
      </c>
      <c r="M954" s="4" t="s">
        <v>20</v>
      </c>
    </row>
    <row r="955" spans="1:13" x14ac:dyDescent="0.2">
      <c r="A955" s="4">
        <v>3070691</v>
      </c>
      <c r="B955" s="4">
        <v>9248296</v>
      </c>
      <c r="C955" s="4" t="s">
        <v>10150</v>
      </c>
      <c r="D955" s="4">
        <v>2000</v>
      </c>
      <c r="E955" s="4">
        <v>2000</v>
      </c>
      <c r="F955" s="4">
        <v>3</v>
      </c>
      <c r="G955" s="7">
        <f t="shared" si="14"/>
        <v>3</v>
      </c>
      <c r="H955" s="4" t="s">
        <v>1546</v>
      </c>
      <c r="I955" s="4">
        <v>9000</v>
      </c>
      <c r="J955" s="4" t="s">
        <v>4</v>
      </c>
      <c r="K955" s="4" t="s">
        <v>13</v>
      </c>
      <c r="L955" s="4" t="s">
        <v>6</v>
      </c>
      <c r="M955" s="4" t="s">
        <v>23</v>
      </c>
    </row>
    <row r="956" spans="1:13" x14ac:dyDescent="0.2">
      <c r="A956" s="4">
        <v>3070642</v>
      </c>
      <c r="B956" s="4">
        <v>9248380</v>
      </c>
      <c r="C956" s="4" t="s">
        <v>10151</v>
      </c>
      <c r="D956" s="4">
        <v>3000</v>
      </c>
      <c r="E956" s="4">
        <v>3000</v>
      </c>
      <c r="F956" s="4">
        <v>4.2</v>
      </c>
      <c r="G956" s="7">
        <f t="shared" si="14"/>
        <v>4.1999999999998181</v>
      </c>
      <c r="H956" s="4" t="s">
        <v>4435</v>
      </c>
      <c r="I956" s="4">
        <v>4500</v>
      </c>
      <c r="J956" s="4" t="s">
        <v>72</v>
      </c>
      <c r="K956" s="4" t="s">
        <v>8</v>
      </c>
      <c r="M956" s="4" t="s">
        <v>64</v>
      </c>
    </row>
    <row r="957" spans="1:13" x14ac:dyDescent="0.2">
      <c r="A957" s="4">
        <v>3070726</v>
      </c>
      <c r="B957" s="4">
        <v>9248527</v>
      </c>
      <c r="C957" s="4" t="s">
        <v>10152</v>
      </c>
      <c r="D957" s="4">
        <v>3000</v>
      </c>
      <c r="E957" s="4">
        <v>3000</v>
      </c>
      <c r="F957" s="4">
        <v>4.5</v>
      </c>
      <c r="G957" s="7">
        <f t="shared" si="14"/>
        <v>4.5</v>
      </c>
      <c r="H957" s="4" t="s">
        <v>10153</v>
      </c>
      <c r="I957" s="4">
        <v>7000</v>
      </c>
      <c r="J957" s="4" t="s">
        <v>4</v>
      </c>
      <c r="K957" s="4" t="s">
        <v>13</v>
      </c>
      <c r="L957" s="4" t="s">
        <v>6</v>
      </c>
      <c r="M957" s="4" t="s">
        <v>12</v>
      </c>
    </row>
    <row r="958" spans="1:13" x14ac:dyDescent="0.2">
      <c r="A958" s="4">
        <v>3070740</v>
      </c>
      <c r="B958" s="4">
        <v>6869493</v>
      </c>
      <c r="C958" s="4" t="s">
        <v>10154</v>
      </c>
      <c r="D958" s="4">
        <v>8000</v>
      </c>
      <c r="E958" s="4">
        <v>8000</v>
      </c>
      <c r="F958" s="4">
        <v>4408</v>
      </c>
      <c r="G958" s="7">
        <f t="shared" si="14"/>
        <v>4408</v>
      </c>
      <c r="H958" s="4" t="s">
        <v>2284</v>
      </c>
      <c r="I958" s="4">
        <v>40000</v>
      </c>
      <c r="J958" s="4" t="s">
        <v>4</v>
      </c>
      <c r="K958" s="4" t="s">
        <v>13</v>
      </c>
      <c r="L958" s="4" t="s">
        <v>6</v>
      </c>
      <c r="M958" s="4" t="s">
        <v>64</v>
      </c>
    </row>
    <row r="959" spans="1:13" x14ac:dyDescent="0.2">
      <c r="A959" s="4">
        <v>3070775</v>
      </c>
      <c r="B959" s="4">
        <v>8938378</v>
      </c>
      <c r="C959" s="4" t="s">
        <v>10155</v>
      </c>
      <c r="D959" s="4">
        <v>10000</v>
      </c>
      <c r="E959" s="4">
        <v>10000</v>
      </c>
      <c r="F959" s="4">
        <v>1200</v>
      </c>
      <c r="G959" s="7">
        <f t="shared" si="14"/>
        <v>1200</v>
      </c>
      <c r="H959" s="4" t="s">
        <v>1076</v>
      </c>
      <c r="I959" s="4">
        <v>1000</v>
      </c>
      <c r="J959" s="4" t="s">
        <v>21</v>
      </c>
      <c r="K959" s="4" t="s">
        <v>5</v>
      </c>
      <c r="M959" s="4" t="s">
        <v>10</v>
      </c>
    </row>
    <row r="960" spans="1:13" x14ac:dyDescent="0.2">
      <c r="A960" s="4">
        <v>3070684</v>
      </c>
      <c r="B960" s="4">
        <v>15355</v>
      </c>
      <c r="C960" s="4" t="s">
        <v>10156</v>
      </c>
      <c r="D960" s="4">
        <v>500</v>
      </c>
      <c r="E960" s="4">
        <v>0</v>
      </c>
      <c r="F960" s="4">
        <v>0</v>
      </c>
      <c r="G960" s="7">
        <f t="shared" si="14"/>
        <v>-500</v>
      </c>
      <c r="H960" s="4" t="s">
        <v>3200</v>
      </c>
      <c r="I960" s="4">
        <v>8000</v>
      </c>
      <c r="J960" s="4" t="s">
        <v>4</v>
      </c>
      <c r="K960" s="4" t="s">
        <v>13</v>
      </c>
      <c r="L960" s="4" t="s">
        <v>9</v>
      </c>
      <c r="M960" s="4" t="s">
        <v>25</v>
      </c>
    </row>
    <row r="961" spans="1:13" x14ac:dyDescent="0.2">
      <c r="A961" s="4">
        <v>3070593</v>
      </c>
      <c r="B961" s="4">
        <v>8427238</v>
      </c>
      <c r="C961" s="4" t="s">
        <v>10157</v>
      </c>
      <c r="D961" s="4">
        <v>2000</v>
      </c>
      <c r="E961" s="4">
        <v>2000</v>
      </c>
      <c r="F961" s="4">
        <v>1.6</v>
      </c>
      <c r="G961" s="7">
        <f t="shared" si="14"/>
        <v>1.5999999999999091</v>
      </c>
      <c r="H961" s="4" t="s">
        <v>5594</v>
      </c>
      <c r="I961" s="4">
        <v>10000</v>
      </c>
      <c r="J961" s="4" t="s">
        <v>4</v>
      </c>
      <c r="K961" s="4" t="s">
        <v>13</v>
      </c>
      <c r="L961" s="4" t="s">
        <v>6</v>
      </c>
      <c r="M961" s="4" t="s">
        <v>20</v>
      </c>
    </row>
    <row r="962" spans="1:13" x14ac:dyDescent="0.2">
      <c r="A962" s="4">
        <v>3070460</v>
      </c>
      <c r="B962" s="4">
        <v>8342461</v>
      </c>
      <c r="C962" s="4" t="s">
        <v>10158</v>
      </c>
      <c r="D962" s="4">
        <v>2000</v>
      </c>
      <c r="E962" s="4">
        <v>2000</v>
      </c>
      <c r="F962" s="4">
        <v>1.6</v>
      </c>
      <c r="G962" s="7">
        <f t="shared" ref="G962:G1025" si="15">E962+F962-D962</f>
        <v>1.5999999999999091</v>
      </c>
      <c r="H962" s="4" t="s">
        <v>2163</v>
      </c>
      <c r="I962" s="4">
        <v>20000</v>
      </c>
      <c r="J962" s="4" t="s">
        <v>4</v>
      </c>
      <c r="K962" s="4" t="s">
        <v>13</v>
      </c>
      <c r="L962" s="4" t="s">
        <v>201</v>
      </c>
      <c r="M962" s="4" t="s">
        <v>7</v>
      </c>
    </row>
    <row r="963" spans="1:13" x14ac:dyDescent="0.2">
      <c r="A963" s="4">
        <v>3070831</v>
      </c>
      <c r="B963" s="4">
        <v>316936</v>
      </c>
      <c r="C963" s="4" t="s">
        <v>10159</v>
      </c>
      <c r="D963" s="4">
        <v>2000</v>
      </c>
      <c r="E963" s="4">
        <v>0</v>
      </c>
      <c r="F963" s="4">
        <v>1026</v>
      </c>
      <c r="G963" s="7">
        <f t="shared" si="15"/>
        <v>-974</v>
      </c>
      <c r="H963" s="4" t="s">
        <v>10160</v>
      </c>
      <c r="I963" s="4">
        <v>9000</v>
      </c>
      <c r="J963" s="4" t="s">
        <v>4</v>
      </c>
      <c r="K963" s="4" t="s">
        <v>5</v>
      </c>
      <c r="L963" s="4" t="s">
        <v>6</v>
      </c>
      <c r="M963" s="4" t="s">
        <v>47</v>
      </c>
    </row>
    <row r="964" spans="1:13" x14ac:dyDescent="0.2">
      <c r="A964" s="4">
        <v>3070852</v>
      </c>
      <c r="B964" s="4">
        <v>7436311</v>
      </c>
      <c r="C964" s="4" t="s">
        <v>10161</v>
      </c>
      <c r="D964" s="4">
        <v>2000</v>
      </c>
      <c r="E964" s="4">
        <v>2000</v>
      </c>
      <c r="F964" s="4">
        <v>2.8</v>
      </c>
      <c r="G964" s="7">
        <f t="shared" si="15"/>
        <v>2.7999999999999545</v>
      </c>
      <c r="H964" s="4" t="s">
        <v>9101</v>
      </c>
      <c r="I964" s="4">
        <v>16000</v>
      </c>
      <c r="J964" s="4" t="s">
        <v>4</v>
      </c>
      <c r="K964" s="4" t="s">
        <v>13</v>
      </c>
      <c r="L964" s="4" t="s">
        <v>6</v>
      </c>
      <c r="M964" s="4" t="s">
        <v>25</v>
      </c>
    </row>
    <row r="965" spans="1:13" x14ac:dyDescent="0.2">
      <c r="A965" s="4">
        <v>3070887</v>
      </c>
      <c r="B965" s="4">
        <v>120243</v>
      </c>
      <c r="C965" s="4" t="s">
        <v>10162</v>
      </c>
      <c r="D965" s="4">
        <v>1500</v>
      </c>
      <c r="E965" s="4">
        <v>1500</v>
      </c>
      <c r="F965" s="4">
        <v>433.28</v>
      </c>
      <c r="G965" s="7">
        <f t="shared" si="15"/>
        <v>433.28</v>
      </c>
      <c r="H965" s="4" t="s">
        <v>643</v>
      </c>
      <c r="I965" s="4">
        <v>12000</v>
      </c>
      <c r="J965" s="4" t="s">
        <v>4</v>
      </c>
      <c r="K965" s="4" t="s">
        <v>8</v>
      </c>
      <c r="L965" s="4" t="s">
        <v>6</v>
      </c>
      <c r="M965" s="4" t="s">
        <v>64</v>
      </c>
    </row>
    <row r="966" spans="1:13" x14ac:dyDescent="0.2">
      <c r="A966" s="4">
        <v>3070936</v>
      </c>
      <c r="B966" s="4">
        <v>7563788</v>
      </c>
      <c r="C966" s="4" t="s">
        <v>10163</v>
      </c>
      <c r="D966" s="4">
        <v>1500</v>
      </c>
      <c r="E966" s="4">
        <v>1500</v>
      </c>
      <c r="F966" s="4">
        <v>216.64</v>
      </c>
      <c r="G966" s="7">
        <f t="shared" si="15"/>
        <v>216.63999999999987</v>
      </c>
      <c r="H966" s="4" t="s">
        <v>161</v>
      </c>
      <c r="I966" s="4">
        <v>4100</v>
      </c>
      <c r="J966" s="4" t="s">
        <v>72</v>
      </c>
      <c r="K966" s="4" t="s">
        <v>13</v>
      </c>
      <c r="M966" s="4" t="s">
        <v>19</v>
      </c>
    </row>
    <row r="967" spans="1:13" x14ac:dyDescent="0.2">
      <c r="A967" s="4">
        <v>3070957</v>
      </c>
      <c r="B967" s="4">
        <v>9190805</v>
      </c>
      <c r="C967" s="4" t="s">
        <v>10164</v>
      </c>
      <c r="D967" s="4">
        <v>2000</v>
      </c>
      <c r="E967" s="4">
        <v>2000</v>
      </c>
      <c r="F967" s="4">
        <v>269</v>
      </c>
      <c r="G967" s="7">
        <f t="shared" si="15"/>
        <v>269</v>
      </c>
      <c r="H967" s="4" t="s">
        <v>10165</v>
      </c>
      <c r="I967" s="4">
        <v>14000</v>
      </c>
      <c r="J967" s="4" t="s">
        <v>4</v>
      </c>
      <c r="K967" s="4" t="s">
        <v>13</v>
      </c>
      <c r="L967" s="4" t="s">
        <v>6</v>
      </c>
      <c r="M967" s="4" t="s">
        <v>111</v>
      </c>
    </row>
    <row r="968" spans="1:13" x14ac:dyDescent="0.2">
      <c r="A968" s="4">
        <v>3070943</v>
      </c>
      <c r="B968" s="4">
        <v>8149702</v>
      </c>
      <c r="C968" s="4" t="s">
        <v>10166</v>
      </c>
      <c r="D968" s="4">
        <v>2000</v>
      </c>
      <c r="E968" s="4">
        <v>2000</v>
      </c>
      <c r="F968" s="4">
        <v>3</v>
      </c>
      <c r="G968" s="7">
        <f t="shared" si="15"/>
        <v>3</v>
      </c>
      <c r="H968" s="4" t="s">
        <v>10167</v>
      </c>
      <c r="I968" s="4">
        <v>10000</v>
      </c>
      <c r="J968" s="4" t="s">
        <v>4</v>
      </c>
      <c r="K968" s="4" t="s">
        <v>22</v>
      </c>
      <c r="L968" s="4" t="s">
        <v>6</v>
      </c>
      <c r="M968" s="4" t="s">
        <v>64</v>
      </c>
    </row>
    <row r="969" spans="1:13" x14ac:dyDescent="0.2">
      <c r="A969" s="4">
        <v>3071041</v>
      </c>
      <c r="B969" s="4">
        <v>5581948</v>
      </c>
      <c r="C969" s="4" t="s">
        <v>10168</v>
      </c>
      <c r="D969" s="4">
        <v>3050</v>
      </c>
      <c r="E969" s="4">
        <v>3050</v>
      </c>
      <c r="F969" s="4">
        <v>915</v>
      </c>
      <c r="G969" s="7">
        <f t="shared" si="15"/>
        <v>915</v>
      </c>
      <c r="H969" s="4" t="s">
        <v>10169</v>
      </c>
      <c r="I969" s="4">
        <v>8000</v>
      </c>
      <c r="J969" s="4" t="s">
        <v>4</v>
      </c>
      <c r="K969" s="4" t="s">
        <v>13</v>
      </c>
      <c r="L969" s="4" t="s">
        <v>6</v>
      </c>
      <c r="M969" s="4" t="s">
        <v>25</v>
      </c>
    </row>
    <row r="970" spans="1:13" x14ac:dyDescent="0.2">
      <c r="A970" s="4">
        <v>3071118</v>
      </c>
      <c r="B970" s="4">
        <v>607296</v>
      </c>
      <c r="C970" s="4" t="s">
        <v>10170</v>
      </c>
      <c r="D970" s="4">
        <v>8800</v>
      </c>
      <c r="E970" s="4">
        <v>8800</v>
      </c>
      <c r="F970" s="4">
        <v>317.68</v>
      </c>
      <c r="G970" s="7">
        <f t="shared" si="15"/>
        <v>317.68000000000029</v>
      </c>
      <c r="H970" s="4" t="s">
        <v>4653</v>
      </c>
      <c r="I970" s="4">
        <v>20000</v>
      </c>
      <c r="J970" s="4" t="s">
        <v>4</v>
      </c>
      <c r="K970" s="4" t="s">
        <v>8</v>
      </c>
      <c r="L970" s="4" t="s">
        <v>14</v>
      </c>
      <c r="M970" s="4" t="s">
        <v>64</v>
      </c>
    </row>
    <row r="971" spans="1:13" x14ac:dyDescent="0.2">
      <c r="A971" s="4">
        <v>3071160</v>
      </c>
      <c r="B971" s="4">
        <v>506939</v>
      </c>
      <c r="C971" s="4" t="s">
        <v>10171</v>
      </c>
      <c r="D971" s="4">
        <v>500</v>
      </c>
      <c r="E971" s="4">
        <v>500</v>
      </c>
      <c r="F971" s="4">
        <v>256.5</v>
      </c>
      <c r="G971" s="7">
        <f t="shared" si="15"/>
        <v>256.5</v>
      </c>
      <c r="H971" s="4" t="s">
        <v>10172</v>
      </c>
      <c r="I971" s="4">
        <v>16000</v>
      </c>
      <c r="J971" s="4" t="s">
        <v>4</v>
      </c>
      <c r="K971" s="4" t="s">
        <v>8</v>
      </c>
      <c r="L971" s="4" t="s">
        <v>9</v>
      </c>
      <c r="M971" s="4" t="s">
        <v>47</v>
      </c>
    </row>
    <row r="972" spans="1:13" x14ac:dyDescent="0.2">
      <c r="A972" s="4">
        <v>3070663</v>
      </c>
      <c r="B972" s="4">
        <v>9248345</v>
      </c>
      <c r="C972" s="4" t="s">
        <v>10173</v>
      </c>
      <c r="D972" s="4">
        <v>1000</v>
      </c>
      <c r="E972" s="4">
        <v>0</v>
      </c>
      <c r="F972" s="4">
        <v>0</v>
      </c>
      <c r="G972" s="7">
        <f t="shared" si="15"/>
        <v>-1000</v>
      </c>
      <c r="H972" s="4" t="s">
        <v>5119</v>
      </c>
      <c r="I972" s="4">
        <v>5000</v>
      </c>
      <c r="J972" s="4" t="s">
        <v>4</v>
      </c>
      <c r="K972" s="4" t="s">
        <v>22</v>
      </c>
      <c r="L972" s="4" t="s">
        <v>9</v>
      </c>
      <c r="M972" s="4" t="s">
        <v>20</v>
      </c>
    </row>
    <row r="973" spans="1:13" x14ac:dyDescent="0.2">
      <c r="A973" s="4">
        <v>3071181</v>
      </c>
      <c r="B973" s="4">
        <v>4368554</v>
      </c>
      <c r="C973" s="4" t="s">
        <v>10174</v>
      </c>
      <c r="D973" s="4">
        <v>1050</v>
      </c>
      <c r="E973" s="4">
        <v>1050</v>
      </c>
      <c r="F973" s="4">
        <v>107.76</v>
      </c>
      <c r="G973" s="7">
        <f t="shared" si="15"/>
        <v>107.75999999999999</v>
      </c>
      <c r="H973" s="4" t="s">
        <v>10175</v>
      </c>
      <c r="I973" s="4">
        <v>11500</v>
      </c>
      <c r="J973" s="4" t="s">
        <v>4</v>
      </c>
      <c r="K973" s="4" t="s">
        <v>13</v>
      </c>
      <c r="L973" s="4" t="s">
        <v>6</v>
      </c>
      <c r="M973" s="4" t="s">
        <v>47</v>
      </c>
    </row>
    <row r="974" spans="1:13" x14ac:dyDescent="0.2">
      <c r="A974" s="4">
        <v>3071230</v>
      </c>
      <c r="B974" s="4">
        <v>8863590</v>
      </c>
      <c r="C974" s="4" t="s">
        <v>10176</v>
      </c>
      <c r="D974" s="4">
        <v>2000</v>
      </c>
      <c r="E974" s="4">
        <v>0</v>
      </c>
      <c r="F974" s="4">
        <v>4006</v>
      </c>
      <c r="G974" s="7">
        <f t="shared" si="15"/>
        <v>2006</v>
      </c>
      <c r="H974" s="4" t="s">
        <v>10177</v>
      </c>
      <c r="I974" s="4">
        <v>8000</v>
      </c>
      <c r="J974" s="4" t="s">
        <v>4</v>
      </c>
      <c r="K974" s="4" t="s">
        <v>13</v>
      </c>
      <c r="L974" s="4" t="s">
        <v>6</v>
      </c>
      <c r="M974" s="4" t="s">
        <v>7</v>
      </c>
    </row>
    <row r="975" spans="1:13" x14ac:dyDescent="0.2">
      <c r="A975" s="4">
        <v>3071244</v>
      </c>
      <c r="B975" s="4">
        <v>4636353</v>
      </c>
      <c r="C975" s="4" t="s">
        <v>10178</v>
      </c>
      <c r="D975" s="4">
        <v>1000</v>
      </c>
      <c r="E975" s="4">
        <v>1000</v>
      </c>
      <c r="F975" s="4">
        <v>144.4</v>
      </c>
      <c r="G975" s="7">
        <f t="shared" si="15"/>
        <v>144.40000000000009</v>
      </c>
      <c r="H975" s="4" t="s">
        <v>10179</v>
      </c>
      <c r="I975" s="4">
        <v>12000</v>
      </c>
      <c r="J975" s="4" t="s">
        <v>51</v>
      </c>
      <c r="K975" s="4" t="s">
        <v>13</v>
      </c>
      <c r="M975" s="4" t="s">
        <v>52</v>
      </c>
    </row>
    <row r="976" spans="1:13" x14ac:dyDescent="0.2">
      <c r="A976" s="4">
        <v>3040591</v>
      </c>
      <c r="B976" s="4">
        <v>350084</v>
      </c>
      <c r="C976" s="4" t="s">
        <v>10180</v>
      </c>
      <c r="D976" s="4">
        <v>500</v>
      </c>
      <c r="E976" s="4">
        <v>500</v>
      </c>
      <c r="F976" s="4">
        <v>0.2</v>
      </c>
      <c r="G976" s="7">
        <f t="shared" si="15"/>
        <v>0.19999999999998863</v>
      </c>
      <c r="H976" s="4" t="s">
        <v>2900</v>
      </c>
      <c r="I976" s="4">
        <v>7500</v>
      </c>
      <c r="J976" s="4" t="s">
        <v>51</v>
      </c>
      <c r="K976" s="4" t="s">
        <v>13</v>
      </c>
      <c r="M976" s="4" t="s">
        <v>48</v>
      </c>
    </row>
    <row r="977" spans="1:13" x14ac:dyDescent="0.2">
      <c r="A977" s="4">
        <v>3071286</v>
      </c>
      <c r="B977" s="4">
        <v>6356232</v>
      </c>
      <c r="C977" s="4" t="s">
        <v>10181</v>
      </c>
      <c r="D977" s="4">
        <v>1500</v>
      </c>
      <c r="E977" s="4">
        <v>1500</v>
      </c>
      <c r="F977" s="4">
        <v>949.05</v>
      </c>
      <c r="G977" s="7">
        <f t="shared" si="15"/>
        <v>949.05000000000018</v>
      </c>
      <c r="H977" s="4" t="s">
        <v>6296</v>
      </c>
      <c r="I977" s="4">
        <v>10500</v>
      </c>
      <c r="J977" s="4" t="s">
        <v>51</v>
      </c>
      <c r="K977" s="4" t="s">
        <v>13</v>
      </c>
      <c r="M977" s="4" t="s">
        <v>20</v>
      </c>
    </row>
    <row r="978" spans="1:13" x14ac:dyDescent="0.2">
      <c r="A978" s="4">
        <v>3071265</v>
      </c>
      <c r="B978" s="4">
        <v>8187369</v>
      </c>
      <c r="C978" s="4" t="s">
        <v>10182</v>
      </c>
      <c r="D978" s="4">
        <v>1000</v>
      </c>
      <c r="E978" s="4">
        <v>1000</v>
      </c>
      <c r="F978" s="4">
        <v>19</v>
      </c>
      <c r="G978" s="7">
        <f t="shared" si="15"/>
        <v>19</v>
      </c>
      <c r="H978" s="4" t="s">
        <v>5960</v>
      </c>
      <c r="I978" s="4">
        <v>10</v>
      </c>
      <c r="J978" s="4" t="s">
        <v>4</v>
      </c>
      <c r="K978" s="4" t="s">
        <v>8</v>
      </c>
      <c r="L978" s="4" t="s">
        <v>6</v>
      </c>
      <c r="M978" s="4" t="s">
        <v>186</v>
      </c>
    </row>
    <row r="979" spans="1:13" x14ac:dyDescent="0.2">
      <c r="A979" s="4">
        <v>3071258</v>
      </c>
      <c r="B979" s="4">
        <v>9248597</v>
      </c>
      <c r="C979" s="4" t="s">
        <v>10183</v>
      </c>
      <c r="D979" s="4">
        <v>1000</v>
      </c>
      <c r="E979" s="4">
        <v>0</v>
      </c>
      <c r="F979" s="4">
        <v>0</v>
      </c>
      <c r="G979" s="7">
        <f t="shared" si="15"/>
        <v>-1000</v>
      </c>
      <c r="H979" s="4" t="s">
        <v>4043</v>
      </c>
      <c r="I979" s="4">
        <v>18600</v>
      </c>
      <c r="J979" s="4" t="s">
        <v>4</v>
      </c>
      <c r="K979" s="4" t="s">
        <v>22</v>
      </c>
      <c r="L979" s="4" t="s">
        <v>6</v>
      </c>
      <c r="M979" s="4" t="s">
        <v>19</v>
      </c>
    </row>
    <row r="980" spans="1:13" x14ac:dyDescent="0.2">
      <c r="A980" s="4">
        <v>3071055</v>
      </c>
      <c r="B980" s="4">
        <v>7208419</v>
      </c>
      <c r="C980" s="4" t="s">
        <v>10184</v>
      </c>
      <c r="D980" s="4">
        <v>1500</v>
      </c>
      <c r="E980" s="4">
        <v>1500</v>
      </c>
      <c r="F980" s="4">
        <v>0.15</v>
      </c>
      <c r="G980" s="7">
        <f t="shared" si="15"/>
        <v>0.15000000000009095</v>
      </c>
      <c r="H980" s="4" t="s">
        <v>10185</v>
      </c>
      <c r="I980" s="4">
        <v>8500</v>
      </c>
      <c r="J980" s="4" t="s">
        <v>4</v>
      </c>
      <c r="K980" s="4" t="s">
        <v>22</v>
      </c>
      <c r="L980" s="4" t="s">
        <v>6</v>
      </c>
      <c r="M980" s="4" t="s">
        <v>12</v>
      </c>
    </row>
    <row r="981" spans="1:13" x14ac:dyDescent="0.2">
      <c r="A981" s="4">
        <v>3071314</v>
      </c>
      <c r="B981" s="4">
        <v>8432138</v>
      </c>
      <c r="C981" s="4" t="s">
        <v>10186</v>
      </c>
      <c r="D981" s="4">
        <v>4000</v>
      </c>
      <c r="E981" s="4">
        <v>4000</v>
      </c>
      <c r="F981" s="4">
        <v>1280</v>
      </c>
      <c r="G981" s="7">
        <f t="shared" si="15"/>
        <v>1280</v>
      </c>
      <c r="H981" s="4" t="s">
        <v>1636</v>
      </c>
      <c r="I981" s="4">
        <v>25000</v>
      </c>
      <c r="J981" s="4" t="s">
        <v>4</v>
      </c>
      <c r="K981" s="4" t="s">
        <v>13</v>
      </c>
      <c r="L981" s="4" t="s">
        <v>6</v>
      </c>
      <c r="M981" s="4" t="s">
        <v>7</v>
      </c>
    </row>
    <row r="982" spans="1:13" x14ac:dyDescent="0.2">
      <c r="A982" s="4">
        <v>3071069</v>
      </c>
      <c r="B982" s="4">
        <v>8972678</v>
      </c>
      <c r="C982" s="4" t="s">
        <v>10187</v>
      </c>
      <c r="D982" s="4">
        <v>2000</v>
      </c>
      <c r="E982" s="4">
        <v>2000</v>
      </c>
      <c r="F982" s="4">
        <v>2</v>
      </c>
      <c r="G982" s="7">
        <f t="shared" si="15"/>
        <v>2</v>
      </c>
      <c r="H982" s="4" t="s">
        <v>10188</v>
      </c>
      <c r="I982" s="4">
        <v>6000</v>
      </c>
      <c r="J982" s="4" t="s">
        <v>4</v>
      </c>
      <c r="K982" s="4" t="s">
        <v>8</v>
      </c>
      <c r="L982" s="4" t="s">
        <v>6</v>
      </c>
      <c r="M982" s="4" t="s">
        <v>29</v>
      </c>
    </row>
    <row r="983" spans="1:13" x14ac:dyDescent="0.2">
      <c r="A983" s="4">
        <v>3071370</v>
      </c>
      <c r="B983" s="4">
        <v>5951520</v>
      </c>
      <c r="C983" s="4" t="s">
        <v>10189</v>
      </c>
      <c r="D983" s="4">
        <v>3000</v>
      </c>
      <c r="E983" s="4">
        <v>3000</v>
      </c>
      <c r="F983" s="4">
        <v>1197</v>
      </c>
      <c r="G983" s="7">
        <f t="shared" si="15"/>
        <v>1197</v>
      </c>
      <c r="H983" s="4" t="s">
        <v>313</v>
      </c>
      <c r="I983" s="4">
        <v>20000</v>
      </c>
      <c r="J983" s="4" t="s">
        <v>4</v>
      </c>
      <c r="K983" s="4" t="s">
        <v>8</v>
      </c>
      <c r="L983" s="4" t="s">
        <v>6</v>
      </c>
      <c r="M983" s="4" t="s">
        <v>159</v>
      </c>
    </row>
    <row r="984" spans="1:13" x14ac:dyDescent="0.2">
      <c r="A984" s="4">
        <v>3071335</v>
      </c>
      <c r="B984" s="4">
        <v>9249990</v>
      </c>
      <c r="C984" s="4" t="s">
        <v>10190</v>
      </c>
      <c r="D984" s="4">
        <v>2000</v>
      </c>
      <c r="E984" s="4">
        <v>2000</v>
      </c>
      <c r="F984" s="4">
        <v>2.2000000000000002</v>
      </c>
      <c r="G984" s="7">
        <f t="shared" si="15"/>
        <v>2.2000000000000455</v>
      </c>
      <c r="H984" s="4" t="s">
        <v>10191</v>
      </c>
      <c r="I984" s="4">
        <v>15000</v>
      </c>
      <c r="J984" s="4" t="s">
        <v>51</v>
      </c>
      <c r="K984" s="4" t="s">
        <v>13</v>
      </c>
      <c r="M984" s="4" t="s">
        <v>25</v>
      </c>
    </row>
    <row r="985" spans="1:13" x14ac:dyDescent="0.2">
      <c r="A985" s="4">
        <v>3071153</v>
      </c>
      <c r="B985" s="4">
        <v>9249640</v>
      </c>
      <c r="C985" s="4" t="s">
        <v>10192</v>
      </c>
      <c r="D985" s="4">
        <v>1500</v>
      </c>
      <c r="E985" s="4">
        <v>0</v>
      </c>
      <c r="F985" s="4">
        <v>0</v>
      </c>
      <c r="G985" s="7">
        <f t="shared" si="15"/>
        <v>-1500</v>
      </c>
      <c r="H985" s="4" t="s">
        <v>10193</v>
      </c>
      <c r="I985" s="4">
        <v>30000</v>
      </c>
      <c r="J985" s="4" t="s">
        <v>4</v>
      </c>
      <c r="K985" s="4" t="s">
        <v>13</v>
      </c>
      <c r="L985" s="4" t="s">
        <v>6</v>
      </c>
      <c r="M985" s="4" t="s">
        <v>17</v>
      </c>
    </row>
    <row r="986" spans="1:13" x14ac:dyDescent="0.2">
      <c r="A986" s="4">
        <v>3071104</v>
      </c>
      <c r="B986" s="4">
        <v>4668574</v>
      </c>
      <c r="C986" s="4" t="s">
        <v>10194</v>
      </c>
      <c r="D986" s="4">
        <v>1000</v>
      </c>
      <c r="E986" s="4">
        <v>1000</v>
      </c>
      <c r="F986" s="4">
        <v>1.5</v>
      </c>
      <c r="G986" s="7">
        <f t="shared" si="15"/>
        <v>1.5</v>
      </c>
      <c r="H986" s="4" t="s">
        <v>10195</v>
      </c>
      <c r="I986" s="4">
        <v>20000</v>
      </c>
      <c r="J986" s="4" t="s">
        <v>4</v>
      </c>
      <c r="K986" s="4" t="s">
        <v>8</v>
      </c>
      <c r="L986" s="4" t="s">
        <v>6</v>
      </c>
      <c r="M986" s="4" t="s">
        <v>23</v>
      </c>
    </row>
    <row r="987" spans="1:13" x14ac:dyDescent="0.2">
      <c r="A987" s="4">
        <v>3071419</v>
      </c>
      <c r="B987" s="4">
        <v>7759879</v>
      </c>
      <c r="C987" s="4" t="s">
        <v>10196</v>
      </c>
      <c r="D987" s="4">
        <v>500</v>
      </c>
      <c r="E987" s="4">
        <v>500</v>
      </c>
      <c r="F987" s="4">
        <v>104.5</v>
      </c>
      <c r="G987" s="7">
        <f t="shared" si="15"/>
        <v>104.5</v>
      </c>
      <c r="H987" s="4" t="s">
        <v>10197</v>
      </c>
      <c r="I987" s="4">
        <v>10000</v>
      </c>
      <c r="J987" s="4" t="s">
        <v>4</v>
      </c>
      <c r="K987" s="4" t="s">
        <v>13</v>
      </c>
      <c r="L987" s="4" t="s">
        <v>6</v>
      </c>
      <c r="M987" s="4" t="s">
        <v>17</v>
      </c>
    </row>
    <row r="988" spans="1:13" x14ac:dyDescent="0.2">
      <c r="A988" s="4">
        <v>3071384</v>
      </c>
      <c r="B988" s="4">
        <v>8972496</v>
      </c>
      <c r="C988" s="4" t="s">
        <v>10198</v>
      </c>
      <c r="D988" s="4">
        <v>2000</v>
      </c>
      <c r="E988" s="4">
        <v>2000</v>
      </c>
      <c r="F988" s="4">
        <v>420</v>
      </c>
      <c r="G988" s="7">
        <f t="shared" si="15"/>
        <v>420</v>
      </c>
      <c r="H988" s="4" t="s">
        <v>2497</v>
      </c>
      <c r="I988" s="4">
        <v>18000</v>
      </c>
      <c r="J988" s="4" t="s">
        <v>4</v>
      </c>
      <c r="K988" s="4" t="s">
        <v>22</v>
      </c>
      <c r="L988" s="4" t="s">
        <v>6</v>
      </c>
      <c r="M988" s="4" t="s">
        <v>24</v>
      </c>
    </row>
    <row r="989" spans="1:13" x14ac:dyDescent="0.2">
      <c r="A989" s="4">
        <v>3047752</v>
      </c>
      <c r="B989" s="4">
        <v>5640097</v>
      </c>
      <c r="C989" s="4" t="s">
        <v>10199</v>
      </c>
      <c r="D989" s="4">
        <v>3000</v>
      </c>
      <c r="E989" s="4">
        <v>3000</v>
      </c>
      <c r="F989" s="4">
        <v>1539</v>
      </c>
      <c r="G989" s="7">
        <f t="shared" si="15"/>
        <v>1539</v>
      </c>
      <c r="H989" s="4" t="s">
        <v>1625</v>
      </c>
      <c r="I989" s="4">
        <v>8600</v>
      </c>
      <c r="J989" s="4" t="s">
        <v>4</v>
      </c>
      <c r="K989" s="4" t="s">
        <v>22</v>
      </c>
      <c r="L989" s="4" t="s">
        <v>6</v>
      </c>
      <c r="M989" s="4" t="s">
        <v>19</v>
      </c>
    </row>
    <row r="990" spans="1:13" x14ac:dyDescent="0.2">
      <c r="A990" s="4">
        <v>3071496</v>
      </c>
      <c r="B990" s="4">
        <v>8219786</v>
      </c>
      <c r="C990" s="4" t="s">
        <v>10200</v>
      </c>
      <c r="D990" s="4">
        <v>1000</v>
      </c>
      <c r="E990" s="4">
        <v>0</v>
      </c>
      <c r="F990" s="4">
        <v>0</v>
      </c>
      <c r="G990" s="7">
        <f t="shared" si="15"/>
        <v>-1000</v>
      </c>
      <c r="H990" s="4" t="s">
        <v>1621</v>
      </c>
      <c r="I990" s="4">
        <v>10200</v>
      </c>
      <c r="J990" s="4" t="s">
        <v>4</v>
      </c>
      <c r="K990" s="4" t="s">
        <v>13</v>
      </c>
      <c r="L990" s="4" t="s">
        <v>6</v>
      </c>
      <c r="M990" s="4" t="s">
        <v>64</v>
      </c>
    </row>
    <row r="991" spans="1:13" x14ac:dyDescent="0.2">
      <c r="A991" s="4">
        <v>3071524</v>
      </c>
      <c r="B991" s="4">
        <v>2147062</v>
      </c>
      <c r="C991" s="4" t="s">
        <v>10201</v>
      </c>
      <c r="D991" s="4">
        <v>1500</v>
      </c>
      <c r="E991" s="4">
        <v>1500</v>
      </c>
      <c r="F991" s="4">
        <v>949.05</v>
      </c>
      <c r="G991" s="7">
        <f t="shared" si="15"/>
        <v>949.05000000000018</v>
      </c>
      <c r="H991" s="4" t="s">
        <v>10202</v>
      </c>
      <c r="I991" s="4">
        <v>33000</v>
      </c>
      <c r="J991" s="4" t="s">
        <v>4</v>
      </c>
      <c r="K991" s="4" t="s">
        <v>8</v>
      </c>
      <c r="L991" s="4" t="s">
        <v>6</v>
      </c>
      <c r="M991" s="4" t="s">
        <v>64</v>
      </c>
    </row>
    <row r="992" spans="1:13" x14ac:dyDescent="0.2">
      <c r="A992" s="4">
        <v>3071545</v>
      </c>
      <c r="B992" s="4">
        <v>7884549</v>
      </c>
      <c r="C992" s="4" t="s">
        <v>10203</v>
      </c>
      <c r="D992" s="4">
        <v>6100</v>
      </c>
      <c r="E992" s="4">
        <v>0</v>
      </c>
      <c r="F992" s="4">
        <v>0</v>
      </c>
      <c r="G992" s="7">
        <f t="shared" si="15"/>
        <v>-6100</v>
      </c>
      <c r="H992" s="4" t="s">
        <v>3361</v>
      </c>
      <c r="I992" s="4">
        <v>30000</v>
      </c>
      <c r="J992" s="4" t="s">
        <v>4</v>
      </c>
      <c r="K992" s="4" t="s">
        <v>13</v>
      </c>
      <c r="L992" s="4" t="s">
        <v>6</v>
      </c>
      <c r="M992" s="4" t="s">
        <v>12</v>
      </c>
    </row>
    <row r="993" spans="1:13" x14ac:dyDescent="0.2">
      <c r="A993" s="4">
        <v>3071538</v>
      </c>
      <c r="B993" s="4">
        <v>360822</v>
      </c>
      <c r="C993" s="4" t="s">
        <v>10204</v>
      </c>
      <c r="D993" s="4">
        <v>3000</v>
      </c>
      <c r="E993" s="4">
        <v>3000</v>
      </c>
      <c r="F993" s="4">
        <v>57</v>
      </c>
      <c r="G993" s="7">
        <f t="shared" si="15"/>
        <v>57</v>
      </c>
      <c r="H993" s="4" t="s">
        <v>1904</v>
      </c>
      <c r="I993" s="4">
        <v>15000</v>
      </c>
      <c r="J993" s="4" t="s">
        <v>4</v>
      </c>
      <c r="K993" s="4" t="s">
        <v>22</v>
      </c>
      <c r="L993" s="4" t="s">
        <v>6</v>
      </c>
      <c r="M993" s="4" t="s">
        <v>65</v>
      </c>
    </row>
    <row r="994" spans="1:13" x14ac:dyDescent="0.2">
      <c r="A994" s="4">
        <v>3071566</v>
      </c>
      <c r="B994" s="4">
        <v>6699113</v>
      </c>
      <c r="C994" s="4" t="s">
        <v>10205</v>
      </c>
      <c r="D994" s="4">
        <v>7000</v>
      </c>
      <c r="E994" s="4">
        <v>7000</v>
      </c>
      <c r="F994" s="4">
        <v>13972</v>
      </c>
      <c r="G994" s="7">
        <f t="shared" si="15"/>
        <v>13972</v>
      </c>
      <c r="H994" s="4" t="s">
        <v>10206</v>
      </c>
      <c r="I994" s="4">
        <v>1600</v>
      </c>
      <c r="J994" s="4" t="s">
        <v>4</v>
      </c>
      <c r="K994" s="4" t="s">
        <v>8</v>
      </c>
      <c r="L994" s="4" t="s">
        <v>6</v>
      </c>
      <c r="M994" s="4" t="s">
        <v>23</v>
      </c>
    </row>
    <row r="995" spans="1:13" x14ac:dyDescent="0.2">
      <c r="A995" s="4">
        <v>3071517</v>
      </c>
      <c r="B995" s="4">
        <v>5968404</v>
      </c>
      <c r="C995" s="4" t="s">
        <v>10207</v>
      </c>
      <c r="D995" s="4">
        <v>1500</v>
      </c>
      <c r="E995" s="4">
        <v>1500</v>
      </c>
      <c r="F995" s="4">
        <v>793.8</v>
      </c>
      <c r="G995" s="7">
        <f t="shared" si="15"/>
        <v>793.80000000000018</v>
      </c>
      <c r="H995" s="4" t="s">
        <v>2152</v>
      </c>
      <c r="I995" s="4">
        <v>20000</v>
      </c>
      <c r="J995" s="4" t="s">
        <v>4</v>
      </c>
      <c r="K995" s="4" t="s">
        <v>22</v>
      </c>
      <c r="L995" s="4" t="s">
        <v>201</v>
      </c>
      <c r="M995" s="4" t="s">
        <v>25</v>
      </c>
    </row>
    <row r="996" spans="1:13" x14ac:dyDescent="0.2">
      <c r="A996" s="4">
        <v>3071279</v>
      </c>
      <c r="B996" s="4">
        <v>8545216</v>
      </c>
      <c r="C996" s="4" t="s">
        <v>10208</v>
      </c>
      <c r="D996" s="4">
        <v>2000</v>
      </c>
      <c r="E996" s="4">
        <v>2000</v>
      </c>
      <c r="F996" s="4">
        <v>4415</v>
      </c>
      <c r="G996" s="7">
        <f t="shared" si="15"/>
        <v>4415</v>
      </c>
      <c r="H996" s="4" t="s">
        <v>7574</v>
      </c>
      <c r="I996" s="4">
        <v>8000</v>
      </c>
      <c r="J996" s="4" t="s">
        <v>4</v>
      </c>
      <c r="K996" s="4" t="s">
        <v>13</v>
      </c>
      <c r="L996" s="4" t="s">
        <v>6</v>
      </c>
      <c r="M996" s="4" t="s">
        <v>76</v>
      </c>
    </row>
    <row r="997" spans="1:13" x14ac:dyDescent="0.2">
      <c r="A997" s="4">
        <v>3071622</v>
      </c>
      <c r="B997" s="4">
        <v>4968832</v>
      </c>
      <c r="C997" s="4" t="s">
        <v>10209</v>
      </c>
      <c r="D997" s="4">
        <v>3000</v>
      </c>
      <c r="E997" s="4">
        <v>3000</v>
      </c>
      <c r="F997" s="4">
        <v>1539</v>
      </c>
      <c r="G997" s="7">
        <f t="shared" si="15"/>
        <v>1539</v>
      </c>
      <c r="H997" s="4" t="s">
        <v>2190</v>
      </c>
      <c r="I997" s="4">
        <v>58000</v>
      </c>
      <c r="J997" s="4" t="s">
        <v>32</v>
      </c>
      <c r="K997" s="4" t="s">
        <v>5</v>
      </c>
      <c r="M997" s="4" t="s">
        <v>48</v>
      </c>
    </row>
    <row r="998" spans="1:13" x14ac:dyDescent="0.2">
      <c r="A998" s="4">
        <v>3071636</v>
      </c>
      <c r="B998" s="4">
        <v>8516796</v>
      </c>
      <c r="C998" s="4" t="s">
        <v>10210</v>
      </c>
      <c r="D998" s="4">
        <v>2000</v>
      </c>
      <c r="E998" s="4">
        <v>2000</v>
      </c>
      <c r="F998" s="4">
        <v>32</v>
      </c>
      <c r="G998" s="7">
        <f t="shared" si="15"/>
        <v>32</v>
      </c>
      <c r="H998" s="4" t="s">
        <v>4338</v>
      </c>
      <c r="I998" s="4">
        <v>2000</v>
      </c>
      <c r="J998" s="4" t="s">
        <v>72</v>
      </c>
      <c r="K998" s="4" t="s">
        <v>13</v>
      </c>
      <c r="M998" s="4" t="s">
        <v>29</v>
      </c>
    </row>
    <row r="999" spans="1:13" x14ac:dyDescent="0.2">
      <c r="A999" s="4">
        <v>3071629</v>
      </c>
      <c r="B999" s="4">
        <v>219648</v>
      </c>
      <c r="C999" s="4" t="s">
        <v>10211</v>
      </c>
      <c r="D999" s="4">
        <v>600</v>
      </c>
      <c r="E999" s="4">
        <v>0</v>
      </c>
      <c r="F999" s="4">
        <v>0</v>
      </c>
      <c r="G999" s="7">
        <f t="shared" si="15"/>
        <v>-600</v>
      </c>
      <c r="H999" s="4" t="s">
        <v>10212</v>
      </c>
      <c r="I999" s="4">
        <v>8000</v>
      </c>
      <c r="J999" s="4" t="s">
        <v>4</v>
      </c>
      <c r="K999" s="4" t="s">
        <v>13</v>
      </c>
      <c r="L999" s="4" t="s">
        <v>6</v>
      </c>
      <c r="M999" s="4" t="s">
        <v>52</v>
      </c>
    </row>
    <row r="1000" spans="1:13" x14ac:dyDescent="0.2">
      <c r="A1000" s="4">
        <v>3071650</v>
      </c>
      <c r="B1000" s="4">
        <v>7208419</v>
      </c>
      <c r="C1000" s="4" t="s">
        <v>10213</v>
      </c>
      <c r="D1000" s="4">
        <v>1500</v>
      </c>
      <c r="E1000" s="4">
        <v>1500</v>
      </c>
      <c r="F1000" s="4">
        <v>399</v>
      </c>
      <c r="G1000" s="7">
        <f t="shared" si="15"/>
        <v>399</v>
      </c>
      <c r="H1000" s="4" t="s">
        <v>10185</v>
      </c>
      <c r="I1000" s="4">
        <v>8500</v>
      </c>
      <c r="J1000" s="4" t="s">
        <v>4</v>
      </c>
      <c r="K1000" s="4" t="s">
        <v>22</v>
      </c>
      <c r="L1000" s="4" t="s">
        <v>6</v>
      </c>
      <c r="M1000" s="4" t="s">
        <v>12</v>
      </c>
    </row>
    <row r="1001" spans="1:13" x14ac:dyDescent="0.2">
      <c r="A1001" s="4">
        <v>3071615</v>
      </c>
      <c r="B1001" s="4">
        <v>9249738</v>
      </c>
      <c r="C1001" s="4" t="s">
        <v>10214</v>
      </c>
      <c r="D1001" s="4">
        <v>1500</v>
      </c>
      <c r="E1001" s="4">
        <v>1500</v>
      </c>
      <c r="F1001" s="4">
        <v>191.25</v>
      </c>
      <c r="G1001" s="7">
        <f t="shared" si="15"/>
        <v>191.25</v>
      </c>
      <c r="H1001" s="4" t="s">
        <v>10215</v>
      </c>
      <c r="I1001" s="4">
        <v>10000</v>
      </c>
      <c r="J1001" s="4" t="s">
        <v>4</v>
      </c>
      <c r="K1001" s="4" t="s">
        <v>22</v>
      </c>
      <c r="L1001" s="4" t="s">
        <v>6</v>
      </c>
      <c r="M1001" s="4" t="s">
        <v>186</v>
      </c>
    </row>
    <row r="1002" spans="1:13" x14ac:dyDescent="0.2">
      <c r="A1002" s="4">
        <v>3071797</v>
      </c>
      <c r="B1002" s="4">
        <v>5052881</v>
      </c>
      <c r="C1002" s="4" t="s">
        <v>10216</v>
      </c>
      <c r="D1002" s="4">
        <v>2750</v>
      </c>
      <c r="E1002" s="4">
        <v>0</v>
      </c>
      <c r="F1002" s="4">
        <v>0</v>
      </c>
      <c r="G1002" s="7">
        <f t="shared" si="15"/>
        <v>-2750</v>
      </c>
      <c r="H1002" s="4" t="s">
        <v>4066</v>
      </c>
      <c r="I1002" s="4">
        <v>12000</v>
      </c>
      <c r="J1002" s="4" t="s">
        <v>4</v>
      </c>
      <c r="K1002" s="4" t="s">
        <v>13</v>
      </c>
      <c r="L1002" s="4" t="s">
        <v>6</v>
      </c>
      <c r="M1002" s="4" t="s">
        <v>12</v>
      </c>
    </row>
    <row r="1003" spans="1:13" x14ac:dyDescent="0.2">
      <c r="A1003" s="4">
        <v>3071713</v>
      </c>
      <c r="B1003" s="4">
        <v>9250683</v>
      </c>
      <c r="C1003" s="4" t="s">
        <v>10217</v>
      </c>
      <c r="D1003" s="4">
        <v>600</v>
      </c>
      <c r="E1003" s="4">
        <v>600</v>
      </c>
      <c r="F1003" s="4">
        <v>0.06</v>
      </c>
      <c r="G1003" s="7">
        <f t="shared" si="15"/>
        <v>5.999999999994543E-2</v>
      </c>
      <c r="H1003" s="4" t="s">
        <v>887</v>
      </c>
      <c r="I1003" s="4">
        <v>700</v>
      </c>
      <c r="J1003" s="4" t="s">
        <v>21</v>
      </c>
      <c r="K1003" s="4" t="s">
        <v>13</v>
      </c>
      <c r="M1003" s="4" t="s">
        <v>73</v>
      </c>
    </row>
    <row r="1004" spans="1:13" x14ac:dyDescent="0.2">
      <c r="A1004" s="4">
        <v>3071853</v>
      </c>
      <c r="B1004" s="4">
        <v>212622</v>
      </c>
      <c r="C1004" s="4" t="s">
        <v>10218</v>
      </c>
      <c r="D1004" s="4">
        <v>5050</v>
      </c>
      <c r="E1004" s="4">
        <v>5050</v>
      </c>
      <c r="F1004" s="4">
        <v>307.04000000000002</v>
      </c>
      <c r="G1004" s="7">
        <f t="shared" si="15"/>
        <v>307.03999999999996</v>
      </c>
      <c r="H1004" s="4" t="s">
        <v>449</v>
      </c>
      <c r="I1004" s="4">
        <v>18000</v>
      </c>
      <c r="J1004" s="4" t="s">
        <v>4</v>
      </c>
      <c r="K1004" s="4" t="s">
        <v>13</v>
      </c>
      <c r="L1004" s="4" t="s">
        <v>6</v>
      </c>
      <c r="M1004" s="4" t="s">
        <v>20</v>
      </c>
    </row>
    <row r="1005" spans="1:13" x14ac:dyDescent="0.2">
      <c r="A1005" s="4">
        <v>3071860</v>
      </c>
      <c r="B1005" s="4">
        <v>205094</v>
      </c>
      <c r="C1005" s="4" t="s">
        <v>10219</v>
      </c>
      <c r="D1005" s="4">
        <v>1800</v>
      </c>
      <c r="E1005" s="4">
        <v>1800</v>
      </c>
      <c r="F1005" s="4">
        <v>172.8</v>
      </c>
      <c r="G1005" s="7">
        <f t="shared" si="15"/>
        <v>172.79999999999995</v>
      </c>
      <c r="H1005" s="4" t="s">
        <v>1751</v>
      </c>
      <c r="I1005" s="4">
        <v>16000</v>
      </c>
      <c r="J1005" s="4" t="s">
        <v>4</v>
      </c>
      <c r="K1005" s="4" t="s">
        <v>13</v>
      </c>
      <c r="L1005" s="4" t="s">
        <v>6</v>
      </c>
      <c r="M1005" s="4" t="s">
        <v>35</v>
      </c>
    </row>
    <row r="1006" spans="1:13" x14ac:dyDescent="0.2">
      <c r="A1006" s="4">
        <v>3071902</v>
      </c>
      <c r="B1006" s="4">
        <v>7622245</v>
      </c>
      <c r="C1006" s="4" t="s">
        <v>10220</v>
      </c>
      <c r="D1006" s="4">
        <v>10000</v>
      </c>
      <c r="E1006" s="4">
        <v>10000</v>
      </c>
      <c r="F1006" s="4">
        <v>6220</v>
      </c>
      <c r="G1006" s="7">
        <f t="shared" si="15"/>
        <v>6220</v>
      </c>
      <c r="H1006" s="4" t="s">
        <v>10221</v>
      </c>
      <c r="I1006" s="4">
        <v>3000</v>
      </c>
      <c r="J1006" s="4" t="s">
        <v>4</v>
      </c>
      <c r="K1006" s="4" t="s">
        <v>13</v>
      </c>
      <c r="L1006" s="4" t="s">
        <v>6</v>
      </c>
      <c r="M1006" s="4" t="s">
        <v>20</v>
      </c>
    </row>
    <row r="1007" spans="1:13" x14ac:dyDescent="0.2">
      <c r="A1007" s="4">
        <v>3071930</v>
      </c>
      <c r="B1007" s="4">
        <v>57207</v>
      </c>
      <c r="C1007" s="4" t="s">
        <v>10222</v>
      </c>
      <c r="D1007" s="4">
        <v>10000</v>
      </c>
      <c r="E1007" s="4">
        <v>0</v>
      </c>
      <c r="F1007" s="4">
        <v>0</v>
      </c>
      <c r="G1007" s="7">
        <f t="shared" si="15"/>
        <v>-10000</v>
      </c>
      <c r="H1007" s="4" t="s">
        <v>555</v>
      </c>
      <c r="I1007" s="4">
        <v>30000</v>
      </c>
      <c r="J1007" s="4" t="s">
        <v>4</v>
      </c>
      <c r="K1007" s="4" t="s">
        <v>13</v>
      </c>
      <c r="L1007" s="4" t="s">
        <v>6</v>
      </c>
      <c r="M1007" s="4" t="s">
        <v>25</v>
      </c>
    </row>
    <row r="1008" spans="1:13" x14ac:dyDescent="0.2">
      <c r="A1008" s="4">
        <v>3071454</v>
      </c>
      <c r="B1008" s="4">
        <v>729507</v>
      </c>
      <c r="C1008" s="4" t="s">
        <v>10223</v>
      </c>
      <c r="D1008" s="4">
        <v>1500</v>
      </c>
      <c r="E1008" s="4">
        <v>1500</v>
      </c>
      <c r="F1008" s="4">
        <v>2.25</v>
      </c>
      <c r="G1008" s="7">
        <f t="shared" si="15"/>
        <v>2.25</v>
      </c>
      <c r="H1008" s="4" t="s">
        <v>10224</v>
      </c>
      <c r="I1008" s="4">
        <v>12000</v>
      </c>
      <c r="J1008" s="4" t="s">
        <v>4</v>
      </c>
      <c r="K1008" s="4" t="s">
        <v>5</v>
      </c>
      <c r="L1008" s="4" t="s">
        <v>9</v>
      </c>
      <c r="M1008" s="4" t="s">
        <v>7</v>
      </c>
    </row>
    <row r="1009" spans="1:13" x14ac:dyDescent="0.2">
      <c r="A1009" s="4">
        <v>3071937</v>
      </c>
      <c r="B1009" s="4">
        <v>9251460</v>
      </c>
      <c r="C1009" s="4" t="s">
        <v>10225</v>
      </c>
      <c r="D1009" s="4">
        <v>2000</v>
      </c>
      <c r="E1009" s="4">
        <v>2000</v>
      </c>
      <c r="F1009" s="4">
        <v>760</v>
      </c>
      <c r="G1009" s="7">
        <f t="shared" si="15"/>
        <v>760</v>
      </c>
      <c r="H1009" s="4" t="s">
        <v>10226</v>
      </c>
      <c r="I1009" s="4">
        <v>10000</v>
      </c>
      <c r="J1009" s="4" t="s">
        <v>4</v>
      </c>
      <c r="K1009" s="4" t="s">
        <v>5</v>
      </c>
      <c r="L1009" s="4" t="s">
        <v>14</v>
      </c>
      <c r="M1009" s="4" t="s">
        <v>25</v>
      </c>
    </row>
    <row r="1010" spans="1:13" x14ac:dyDescent="0.2">
      <c r="A1010" s="4">
        <v>3068836</v>
      </c>
      <c r="B1010" s="4">
        <v>8602924</v>
      </c>
      <c r="C1010" s="4" t="s">
        <v>10227</v>
      </c>
      <c r="D1010" s="4">
        <v>8000</v>
      </c>
      <c r="E1010" s="4">
        <v>8000</v>
      </c>
      <c r="F1010" s="4">
        <v>120</v>
      </c>
      <c r="G1010" s="7">
        <f t="shared" si="15"/>
        <v>120</v>
      </c>
      <c r="H1010" s="4" t="s">
        <v>5425</v>
      </c>
      <c r="I1010" s="4">
        <v>25000</v>
      </c>
      <c r="J1010" s="4" t="s">
        <v>4</v>
      </c>
      <c r="K1010" s="4" t="s">
        <v>13</v>
      </c>
      <c r="L1010" s="4" t="s">
        <v>6</v>
      </c>
      <c r="M1010" s="4" t="s">
        <v>48</v>
      </c>
    </row>
    <row r="1011" spans="1:13" x14ac:dyDescent="0.2">
      <c r="A1011" s="4">
        <v>3072140</v>
      </c>
      <c r="B1011" s="4">
        <v>597831</v>
      </c>
      <c r="C1011" s="4" t="s">
        <v>10228</v>
      </c>
      <c r="D1011" s="4">
        <v>1100</v>
      </c>
      <c r="E1011" s="4">
        <v>1100</v>
      </c>
      <c r="F1011" s="4">
        <v>20.9</v>
      </c>
      <c r="G1011" s="7">
        <f t="shared" si="15"/>
        <v>20.900000000000091</v>
      </c>
      <c r="H1011" s="4" t="s">
        <v>5233</v>
      </c>
      <c r="I1011" s="4">
        <v>23000</v>
      </c>
      <c r="J1011" s="4" t="s">
        <v>4</v>
      </c>
      <c r="K1011" s="4" t="s">
        <v>22</v>
      </c>
      <c r="L1011" s="4" t="s">
        <v>9</v>
      </c>
      <c r="M1011" s="4" t="s">
        <v>7</v>
      </c>
    </row>
    <row r="1012" spans="1:13" x14ac:dyDescent="0.2">
      <c r="A1012" s="4">
        <v>3072196</v>
      </c>
      <c r="B1012" s="4">
        <v>7129963</v>
      </c>
      <c r="C1012" s="4" t="s">
        <v>1443</v>
      </c>
      <c r="D1012" s="4">
        <v>500</v>
      </c>
      <c r="E1012" s="4">
        <v>500</v>
      </c>
      <c r="F1012" s="4">
        <v>22.8</v>
      </c>
      <c r="G1012" s="7">
        <f t="shared" si="15"/>
        <v>22.799999999999955</v>
      </c>
      <c r="H1012" s="4" t="s">
        <v>6671</v>
      </c>
      <c r="I1012" s="4">
        <v>8500</v>
      </c>
      <c r="J1012" s="4" t="s">
        <v>51</v>
      </c>
      <c r="K1012" s="4" t="s">
        <v>8</v>
      </c>
      <c r="M1012" s="4" t="s">
        <v>64</v>
      </c>
    </row>
    <row r="1013" spans="1:13" x14ac:dyDescent="0.2">
      <c r="A1013" s="4">
        <v>3072168</v>
      </c>
      <c r="B1013" s="4">
        <v>1642791</v>
      </c>
      <c r="C1013" s="4" t="s">
        <v>10229</v>
      </c>
      <c r="D1013" s="4">
        <v>1500</v>
      </c>
      <c r="E1013" s="4">
        <v>1500</v>
      </c>
      <c r="F1013" s="4">
        <v>59.25</v>
      </c>
      <c r="G1013" s="7">
        <f t="shared" si="15"/>
        <v>59.25</v>
      </c>
      <c r="H1013" s="4" t="s">
        <v>6586</v>
      </c>
      <c r="I1013" s="4">
        <v>10000</v>
      </c>
      <c r="J1013" s="4" t="s">
        <v>4</v>
      </c>
      <c r="K1013" s="4" t="s">
        <v>8</v>
      </c>
      <c r="L1013" s="4" t="s">
        <v>6</v>
      </c>
      <c r="M1013" s="4" t="s">
        <v>10</v>
      </c>
    </row>
    <row r="1014" spans="1:13" x14ac:dyDescent="0.2">
      <c r="A1014" s="4">
        <v>3072154</v>
      </c>
      <c r="B1014" s="4">
        <v>4660706</v>
      </c>
      <c r="C1014" s="4" t="s">
        <v>10230</v>
      </c>
      <c r="D1014" s="4">
        <v>10000</v>
      </c>
      <c r="E1014" s="4">
        <v>10000</v>
      </c>
      <c r="F1014" s="4">
        <v>902.5</v>
      </c>
      <c r="G1014" s="7">
        <f t="shared" si="15"/>
        <v>902.5</v>
      </c>
      <c r="H1014" s="4" t="s">
        <v>6921</v>
      </c>
      <c r="I1014" s="4">
        <v>25000</v>
      </c>
      <c r="J1014" s="4" t="s">
        <v>32</v>
      </c>
      <c r="K1014" s="4" t="s">
        <v>8</v>
      </c>
      <c r="L1014" s="4" t="s">
        <v>6</v>
      </c>
      <c r="M1014" s="4" t="s">
        <v>19</v>
      </c>
    </row>
    <row r="1015" spans="1:13" x14ac:dyDescent="0.2">
      <c r="A1015" s="4">
        <v>3072238</v>
      </c>
      <c r="B1015" s="4">
        <v>18814</v>
      </c>
      <c r="C1015" s="4" t="s">
        <v>10231</v>
      </c>
      <c r="D1015" s="4">
        <v>2000</v>
      </c>
      <c r="E1015" s="4">
        <v>2000</v>
      </c>
      <c r="F1015" s="4">
        <v>1.2</v>
      </c>
      <c r="G1015" s="7">
        <f t="shared" si="15"/>
        <v>1.2000000000000455</v>
      </c>
      <c r="H1015" s="4" t="s">
        <v>8525</v>
      </c>
      <c r="I1015" s="4">
        <v>25000</v>
      </c>
      <c r="J1015" s="4" t="s">
        <v>4</v>
      </c>
      <c r="K1015" s="4" t="s">
        <v>13</v>
      </c>
      <c r="L1015" s="4" t="s">
        <v>6</v>
      </c>
      <c r="M1015" s="4" t="s">
        <v>159</v>
      </c>
    </row>
    <row r="1016" spans="1:13" x14ac:dyDescent="0.2">
      <c r="A1016" s="4">
        <v>3072280</v>
      </c>
      <c r="B1016" s="4">
        <v>363689</v>
      </c>
      <c r="C1016" s="4" t="s">
        <v>10232</v>
      </c>
      <c r="D1016" s="4">
        <v>10000</v>
      </c>
      <c r="E1016" s="4">
        <v>10000</v>
      </c>
      <c r="F1016" s="4">
        <v>3068.5</v>
      </c>
      <c r="G1016" s="7">
        <f t="shared" si="15"/>
        <v>3068.5</v>
      </c>
      <c r="H1016" s="4" t="s">
        <v>2246</v>
      </c>
      <c r="I1016" s="4">
        <v>20000</v>
      </c>
      <c r="J1016" s="4" t="s">
        <v>32</v>
      </c>
      <c r="K1016" s="4" t="s">
        <v>13</v>
      </c>
      <c r="M1016" s="4" t="s">
        <v>20</v>
      </c>
    </row>
    <row r="1017" spans="1:13" x14ac:dyDescent="0.2">
      <c r="A1017" s="4">
        <v>3072308</v>
      </c>
      <c r="B1017" s="4">
        <v>400736</v>
      </c>
      <c r="C1017" s="4" t="s">
        <v>10233</v>
      </c>
      <c r="D1017" s="4">
        <v>500</v>
      </c>
      <c r="E1017" s="4">
        <v>500</v>
      </c>
      <c r="F1017" s="4">
        <v>42.75</v>
      </c>
      <c r="G1017" s="7">
        <f t="shared" si="15"/>
        <v>42.75</v>
      </c>
      <c r="H1017" s="4" t="s">
        <v>10234</v>
      </c>
      <c r="I1017" s="4">
        <v>7000</v>
      </c>
      <c r="J1017" s="4" t="s">
        <v>4</v>
      </c>
      <c r="K1017" s="4" t="s">
        <v>8</v>
      </c>
      <c r="L1017" s="4" t="s">
        <v>6</v>
      </c>
      <c r="M1017" s="4" t="s">
        <v>29</v>
      </c>
    </row>
    <row r="1018" spans="1:13" x14ac:dyDescent="0.2">
      <c r="A1018" s="4">
        <v>3072273</v>
      </c>
      <c r="B1018" s="4">
        <v>8922145</v>
      </c>
      <c r="C1018" s="4" t="s">
        <v>10235</v>
      </c>
      <c r="D1018" s="4">
        <v>2000</v>
      </c>
      <c r="E1018" s="4">
        <v>0</v>
      </c>
      <c r="F1018" s="4">
        <v>0</v>
      </c>
      <c r="G1018" s="7">
        <f t="shared" si="15"/>
        <v>-2000</v>
      </c>
      <c r="H1018" s="4" t="s">
        <v>9669</v>
      </c>
      <c r="I1018" s="4">
        <v>21000</v>
      </c>
      <c r="J1018" s="4" t="s">
        <v>4</v>
      </c>
      <c r="K1018" s="4" t="s">
        <v>22</v>
      </c>
      <c r="L1018" s="4" t="s">
        <v>6</v>
      </c>
      <c r="M1018" s="4" t="s">
        <v>101</v>
      </c>
    </row>
    <row r="1019" spans="1:13" x14ac:dyDescent="0.2">
      <c r="A1019" s="4">
        <v>3072000</v>
      </c>
      <c r="B1019" s="4">
        <v>7467181</v>
      </c>
      <c r="C1019" s="4" t="s">
        <v>10236</v>
      </c>
      <c r="D1019" s="4">
        <v>500</v>
      </c>
      <c r="E1019" s="4">
        <v>500</v>
      </c>
      <c r="F1019" s="4">
        <v>0.1</v>
      </c>
      <c r="G1019" s="7">
        <f t="shared" si="15"/>
        <v>0.10000000000002274</v>
      </c>
      <c r="H1019" s="4" t="s">
        <v>10237</v>
      </c>
      <c r="I1019" s="4">
        <v>12500</v>
      </c>
      <c r="J1019" s="4" t="s">
        <v>4</v>
      </c>
      <c r="K1019" s="4" t="s">
        <v>13</v>
      </c>
      <c r="L1019" s="4" t="s">
        <v>201</v>
      </c>
      <c r="M1019" s="4" t="s">
        <v>101</v>
      </c>
    </row>
    <row r="1020" spans="1:13" x14ac:dyDescent="0.2">
      <c r="A1020" s="4">
        <v>3071272</v>
      </c>
      <c r="B1020" s="4">
        <v>9249920</v>
      </c>
      <c r="C1020" s="4" t="s">
        <v>10238</v>
      </c>
      <c r="D1020" s="4">
        <v>1500</v>
      </c>
      <c r="E1020" s="4">
        <v>1500</v>
      </c>
      <c r="F1020" s="4">
        <v>598.5</v>
      </c>
      <c r="G1020" s="7">
        <f t="shared" si="15"/>
        <v>598.5</v>
      </c>
      <c r="H1020" s="4" t="s">
        <v>2048</v>
      </c>
      <c r="I1020" s="4">
        <v>35000</v>
      </c>
      <c r="J1020" s="4" t="s">
        <v>4</v>
      </c>
      <c r="K1020" s="4" t="s">
        <v>8</v>
      </c>
      <c r="L1020" s="4" t="s">
        <v>6</v>
      </c>
      <c r="M1020" s="4" t="s">
        <v>65</v>
      </c>
    </row>
    <row r="1021" spans="1:13" x14ac:dyDescent="0.2">
      <c r="A1021" s="4">
        <v>3072070</v>
      </c>
      <c r="B1021" s="4">
        <v>9151626</v>
      </c>
      <c r="C1021" s="4" t="s">
        <v>10239</v>
      </c>
      <c r="D1021" s="4">
        <v>1500</v>
      </c>
      <c r="E1021" s="4">
        <v>1500</v>
      </c>
      <c r="F1021" s="4">
        <v>951</v>
      </c>
      <c r="G1021" s="7">
        <f t="shared" si="15"/>
        <v>951</v>
      </c>
      <c r="H1021" s="4" t="s">
        <v>10240</v>
      </c>
      <c r="I1021" s="4">
        <v>4000</v>
      </c>
      <c r="J1021" s="4" t="s">
        <v>98</v>
      </c>
      <c r="K1021" s="4" t="s">
        <v>8</v>
      </c>
      <c r="M1021" s="4" t="s">
        <v>64</v>
      </c>
    </row>
    <row r="1022" spans="1:13" x14ac:dyDescent="0.2">
      <c r="A1022" s="4">
        <v>3072392</v>
      </c>
      <c r="B1022" s="4">
        <v>1796188</v>
      </c>
      <c r="C1022" s="4" t="s">
        <v>10241</v>
      </c>
      <c r="D1022" s="4">
        <v>550</v>
      </c>
      <c r="E1022" s="4">
        <v>550</v>
      </c>
      <c r="F1022" s="4">
        <v>191.4</v>
      </c>
      <c r="G1022" s="7">
        <f t="shared" si="15"/>
        <v>191.39999999999998</v>
      </c>
      <c r="H1022" s="4" t="s">
        <v>1482</v>
      </c>
      <c r="I1022" s="4">
        <v>20000</v>
      </c>
      <c r="J1022" s="4" t="s">
        <v>4</v>
      </c>
      <c r="K1022" s="4" t="s">
        <v>13</v>
      </c>
      <c r="L1022" s="4" t="s">
        <v>6</v>
      </c>
      <c r="M1022" s="4" t="s">
        <v>26</v>
      </c>
    </row>
    <row r="1023" spans="1:13" x14ac:dyDescent="0.2">
      <c r="A1023" s="4">
        <v>3029293</v>
      </c>
      <c r="B1023" s="4">
        <v>6789203</v>
      </c>
      <c r="C1023" s="4" t="s">
        <v>10242</v>
      </c>
      <c r="D1023" s="4">
        <v>500</v>
      </c>
      <c r="E1023" s="4">
        <v>500</v>
      </c>
      <c r="F1023" s="4">
        <v>0.05</v>
      </c>
      <c r="G1023" s="7">
        <f t="shared" si="15"/>
        <v>5.0000000000011369E-2</v>
      </c>
      <c r="H1023" s="4" t="s">
        <v>10243</v>
      </c>
      <c r="I1023" s="4">
        <v>2200</v>
      </c>
      <c r="J1023" s="4" t="s">
        <v>4</v>
      </c>
      <c r="K1023" s="4" t="s">
        <v>13</v>
      </c>
      <c r="L1023" s="4" t="s">
        <v>6</v>
      </c>
      <c r="M1023" s="4" t="s">
        <v>7</v>
      </c>
    </row>
    <row r="1024" spans="1:13" x14ac:dyDescent="0.2">
      <c r="A1024" s="4">
        <v>3072406</v>
      </c>
      <c r="B1024" s="4">
        <v>9219351</v>
      </c>
      <c r="C1024" s="4" t="s">
        <v>10244</v>
      </c>
      <c r="D1024" s="4">
        <v>3000</v>
      </c>
      <c r="E1024" s="4">
        <v>3000</v>
      </c>
      <c r="F1024" s="4">
        <v>2.7</v>
      </c>
      <c r="G1024" s="7">
        <f t="shared" si="15"/>
        <v>2.6999999999998181</v>
      </c>
      <c r="H1024" s="4" t="s">
        <v>10245</v>
      </c>
      <c r="I1024" s="4">
        <v>20000</v>
      </c>
      <c r="J1024" s="4" t="s">
        <v>4</v>
      </c>
      <c r="K1024" s="4" t="s">
        <v>8</v>
      </c>
      <c r="L1024" s="4" t="s">
        <v>6</v>
      </c>
      <c r="M1024" s="4" t="s">
        <v>65</v>
      </c>
    </row>
    <row r="1025" spans="1:13" x14ac:dyDescent="0.2">
      <c r="A1025" s="4">
        <v>3072497</v>
      </c>
      <c r="B1025" s="4">
        <v>7249026</v>
      </c>
      <c r="C1025" s="4" t="s">
        <v>10246</v>
      </c>
      <c r="D1025" s="4">
        <v>1500</v>
      </c>
      <c r="E1025" s="4">
        <v>0</v>
      </c>
      <c r="F1025" s="4">
        <v>0</v>
      </c>
      <c r="G1025" s="7">
        <f t="shared" si="15"/>
        <v>-1500</v>
      </c>
      <c r="H1025" s="4" t="s">
        <v>1555</v>
      </c>
      <c r="I1025" s="4">
        <v>4000</v>
      </c>
      <c r="J1025" s="4" t="s">
        <v>51</v>
      </c>
      <c r="K1025" s="4" t="s">
        <v>13</v>
      </c>
      <c r="M1025" s="4" t="s">
        <v>26</v>
      </c>
    </row>
    <row r="1026" spans="1:13" x14ac:dyDescent="0.2">
      <c r="A1026" s="4">
        <v>3072483</v>
      </c>
      <c r="B1026" s="4">
        <v>6789203</v>
      </c>
      <c r="C1026" s="4" t="s">
        <v>10247</v>
      </c>
      <c r="D1026" s="4">
        <v>3750</v>
      </c>
      <c r="E1026" s="4">
        <v>0</v>
      </c>
      <c r="F1026" s="4">
        <v>0</v>
      </c>
      <c r="G1026" s="7">
        <f t="shared" ref="G1026:G1089" si="16">E1026+F1026-D1026</f>
        <v>-3750</v>
      </c>
      <c r="H1026" s="4" t="s">
        <v>10243</v>
      </c>
      <c r="I1026" s="4">
        <v>2200</v>
      </c>
      <c r="J1026" s="4" t="s">
        <v>4</v>
      </c>
      <c r="K1026" s="4" t="s">
        <v>13</v>
      </c>
      <c r="L1026" s="4" t="s">
        <v>6</v>
      </c>
      <c r="M1026" s="4" t="s">
        <v>7</v>
      </c>
    </row>
    <row r="1027" spans="1:13" x14ac:dyDescent="0.2">
      <c r="A1027" s="4">
        <v>3072532</v>
      </c>
      <c r="B1027" s="4">
        <v>64092</v>
      </c>
      <c r="C1027" s="4" t="s">
        <v>10248</v>
      </c>
      <c r="D1027" s="4">
        <v>2000</v>
      </c>
      <c r="E1027" s="4">
        <v>2000</v>
      </c>
      <c r="F1027" s="4">
        <v>1852</v>
      </c>
      <c r="G1027" s="7">
        <f t="shared" si="16"/>
        <v>1852</v>
      </c>
      <c r="H1027" s="4" t="s">
        <v>7242</v>
      </c>
      <c r="I1027" s="4">
        <v>15000</v>
      </c>
      <c r="J1027" s="4" t="s">
        <v>4</v>
      </c>
      <c r="K1027" s="4" t="s">
        <v>5</v>
      </c>
      <c r="L1027" s="4" t="s">
        <v>6</v>
      </c>
      <c r="M1027" s="4" t="s">
        <v>25</v>
      </c>
    </row>
    <row r="1028" spans="1:13" x14ac:dyDescent="0.2">
      <c r="A1028" s="4">
        <v>3072175</v>
      </c>
      <c r="B1028" s="4">
        <v>8944482</v>
      </c>
      <c r="C1028" s="4" t="s">
        <v>10249</v>
      </c>
      <c r="D1028" s="4">
        <v>1500</v>
      </c>
      <c r="E1028" s="4">
        <v>1500</v>
      </c>
      <c r="F1028" s="4">
        <v>2.25</v>
      </c>
      <c r="G1028" s="7">
        <f t="shared" si="16"/>
        <v>2.25</v>
      </c>
      <c r="H1028" s="4" t="s">
        <v>2346</v>
      </c>
      <c r="I1028" s="4">
        <v>10000</v>
      </c>
      <c r="J1028" s="4" t="s">
        <v>4</v>
      </c>
      <c r="K1028" s="4" t="s">
        <v>13</v>
      </c>
      <c r="L1028" s="4" t="s">
        <v>6</v>
      </c>
      <c r="M1028" s="4" t="s">
        <v>25</v>
      </c>
    </row>
    <row r="1029" spans="1:13" x14ac:dyDescent="0.2">
      <c r="A1029" s="4">
        <v>3072511</v>
      </c>
      <c r="B1029" s="4">
        <v>7815389</v>
      </c>
      <c r="C1029" s="4" t="s">
        <v>10250</v>
      </c>
      <c r="D1029" s="4">
        <v>1000</v>
      </c>
      <c r="E1029" s="4">
        <v>0</v>
      </c>
      <c r="F1029" s="4">
        <v>0</v>
      </c>
      <c r="G1029" s="7">
        <f t="shared" si="16"/>
        <v>-1000</v>
      </c>
      <c r="H1029" s="4" t="s">
        <v>10251</v>
      </c>
      <c r="I1029" s="4">
        <v>600</v>
      </c>
      <c r="J1029" s="4" t="s">
        <v>4</v>
      </c>
      <c r="K1029" s="4" t="s">
        <v>16</v>
      </c>
      <c r="L1029" s="4" t="s">
        <v>6</v>
      </c>
      <c r="M1029" s="4" t="s">
        <v>7</v>
      </c>
    </row>
    <row r="1030" spans="1:13" x14ac:dyDescent="0.2">
      <c r="A1030" s="4">
        <v>3072553</v>
      </c>
      <c r="B1030" s="4">
        <v>8132146</v>
      </c>
      <c r="C1030" s="4" t="s">
        <v>10252</v>
      </c>
      <c r="D1030" s="4">
        <v>500</v>
      </c>
      <c r="E1030" s="4">
        <v>500</v>
      </c>
      <c r="F1030" s="4">
        <v>0.4</v>
      </c>
      <c r="G1030" s="7">
        <f t="shared" si="16"/>
        <v>0.39999999999997726</v>
      </c>
      <c r="H1030" s="4" t="s">
        <v>10253</v>
      </c>
      <c r="I1030" s="4">
        <v>300</v>
      </c>
      <c r="J1030" s="4" t="s">
        <v>72</v>
      </c>
      <c r="K1030" s="4" t="s">
        <v>8</v>
      </c>
      <c r="M1030" s="4" t="s">
        <v>101</v>
      </c>
    </row>
    <row r="1031" spans="1:13" x14ac:dyDescent="0.2">
      <c r="A1031" s="4">
        <v>3069228</v>
      </c>
      <c r="B1031" s="4">
        <v>9245671</v>
      </c>
      <c r="C1031" s="4" t="s">
        <v>10254</v>
      </c>
      <c r="D1031" s="4">
        <v>1500</v>
      </c>
      <c r="E1031" s="4">
        <v>1500</v>
      </c>
      <c r="F1031" s="4">
        <v>1.05</v>
      </c>
      <c r="G1031" s="7">
        <f t="shared" si="16"/>
        <v>1.0499999999999545</v>
      </c>
      <c r="H1031" s="4" t="s">
        <v>10255</v>
      </c>
      <c r="I1031" s="4">
        <v>16000</v>
      </c>
      <c r="J1031" s="4" t="s">
        <v>4</v>
      </c>
      <c r="K1031" s="4" t="s">
        <v>13</v>
      </c>
      <c r="L1031" s="4" t="s">
        <v>6</v>
      </c>
      <c r="M1031" s="4" t="s">
        <v>7</v>
      </c>
    </row>
    <row r="1032" spans="1:13" x14ac:dyDescent="0.2">
      <c r="A1032" s="4">
        <v>3072728</v>
      </c>
      <c r="B1032" s="4">
        <v>122089</v>
      </c>
      <c r="C1032" s="4" t="s">
        <v>10256</v>
      </c>
      <c r="D1032" s="4">
        <v>700</v>
      </c>
      <c r="E1032" s="4">
        <v>700</v>
      </c>
      <c r="F1032" s="4">
        <v>12.64</v>
      </c>
      <c r="G1032" s="7">
        <f t="shared" si="16"/>
        <v>12.639999999999986</v>
      </c>
      <c r="H1032" s="4" t="s">
        <v>1634</v>
      </c>
      <c r="I1032" s="4">
        <v>9000</v>
      </c>
      <c r="J1032" s="4" t="s">
        <v>4</v>
      </c>
      <c r="K1032" s="4" t="s">
        <v>13</v>
      </c>
      <c r="L1032" s="4" t="s">
        <v>6</v>
      </c>
      <c r="M1032" s="4" t="s">
        <v>12</v>
      </c>
    </row>
    <row r="1033" spans="1:13" x14ac:dyDescent="0.2">
      <c r="A1033" s="4">
        <v>3072448</v>
      </c>
      <c r="B1033" s="4">
        <v>8994000</v>
      </c>
      <c r="C1033" s="4" t="s">
        <v>10257</v>
      </c>
      <c r="D1033" s="4">
        <v>1000</v>
      </c>
      <c r="E1033" s="4">
        <v>1000</v>
      </c>
      <c r="F1033" s="4">
        <v>285</v>
      </c>
      <c r="G1033" s="7">
        <f t="shared" si="16"/>
        <v>285</v>
      </c>
      <c r="H1033" s="4" t="s">
        <v>2941</v>
      </c>
      <c r="I1033" s="4">
        <v>15000</v>
      </c>
      <c r="J1033" s="4" t="s">
        <v>4</v>
      </c>
      <c r="K1033" s="4" t="s">
        <v>22</v>
      </c>
      <c r="L1033" s="4" t="s">
        <v>9</v>
      </c>
      <c r="M1033" s="4" t="s">
        <v>20</v>
      </c>
    </row>
    <row r="1034" spans="1:13" x14ac:dyDescent="0.2">
      <c r="A1034" s="4">
        <v>3072903</v>
      </c>
      <c r="B1034" s="4">
        <v>8999726</v>
      </c>
      <c r="C1034" s="4" t="s">
        <v>10258</v>
      </c>
      <c r="D1034" s="4">
        <v>2000</v>
      </c>
      <c r="E1034" s="4">
        <v>2000</v>
      </c>
      <c r="F1034" s="4">
        <v>76</v>
      </c>
      <c r="G1034" s="7">
        <f t="shared" si="16"/>
        <v>76</v>
      </c>
      <c r="H1034" s="4" t="s">
        <v>8463</v>
      </c>
      <c r="I1034" s="4">
        <v>2000</v>
      </c>
      <c r="J1034" s="4" t="s">
        <v>4</v>
      </c>
      <c r="K1034" s="4" t="s">
        <v>13</v>
      </c>
      <c r="L1034" s="4" t="s">
        <v>6</v>
      </c>
      <c r="M1034" s="4" t="s">
        <v>26</v>
      </c>
    </row>
    <row r="1035" spans="1:13" x14ac:dyDescent="0.2">
      <c r="A1035" s="4">
        <v>3072868</v>
      </c>
      <c r="B1035" s="4">
        <v>8958062</v>
      </c>
      <c r="C1035" s="4" t="s">
        <v>10259</v>
      </c>
      <c r="D1035" s="4">
        <v>1000</v>
      </c>
      <c r="E1035" s="4">
        <v>1000</v>
      </c>
      <c r="F1035" s="4">
        <v>18.05</v>
      </c>
      <c r="G1035" s="7">
        <f t="shared" si="16"/>
        <v>18.049999999999955</v>
      </c>
      <c r="H1035" s="4" t="s">
        <v>3426</v>
      </c>
      <c r="I1035" s="4">
        <v>20000</v>
      </c>
      <c r="J1035" s="4" t="s">
        <v>4</v>
      </c>
      <c r="K1035" s="4" t="s">
        <v>13</v>
      </c>
      <c r="L1035" s="4" t="s">
        <v>6</v>
      </c>
      <c r="M1035" s="4" t="s">
        <v>17</v>
      </c>
    </row>
    <row r="1036" spans="1:13" x14ac:dyDescent="0.2">
      <c r="A1036" s="4">
        <v>3072875</v>
      </c>
      <c r="B1036" s="4">
        <v>8749189</v>
      </c>
      <c r="C1036" s="4" t="s">
        <v>10260</v>
      </c>
      <c r="D1036" s="4">
        <v>6000</v>
      </c>
      <c r="E1036" s="4">
        <v>0</v>
      </c>
      <c r="F1036" s="4">
        <v>0</v>
      </c>
      <c r="G1036" s="7">
        <f t="shared" si="16"/>
        <v>-6000</v>
      </c>
      <c r="H1036" s="4" t="s">
        <v>729</v>
      </c>
      <c r="I1036" s="4">
        <v>9000</v>
      </c>
      <c r="J1036" s="4" t="s">
        <v>4</v>
      </c>
      <c r="K1036" s="4" t="s">
        <v>22</v>
      </c>
      <c r="L1036" s="4" t="s">
        <v>6</v>
      </c>
      <c r="M1036" s="4" t="s">
        <v>47</v>
      </c>
    </row>
    <row r="1037" spans="1:13" x14ac:dyDescent="0.2">
      <c r="A1037" s="4">
        <v>3072924</v>
      </c>
      <c r="B1037" s="4">
        <v>8092050</v>
      </c>
      <c r="C1037" s="4" t="s">
        <v>10261</v>
      </c>
      <c r="D1037" s="4">
        <v>4500</v>
      </c>
      <c r="E1037" s="4">
        <v>0</v>
      </c>
      <c r="F1037" s="4">
        <v>0</v>
      </c>
      <c r="G1037" s="7">
        <f t="shared" si="16"/>
        <v>-4500</v>
      </c>
      <c r="H1037" s="4" t="s">
        <v>1649</v>
      </c>
      <c r="I1037" s="4">
        <v>14000</v>
      </c>
      <c r="J1037" s="4" t="s">
        <v>4</v>
      </c>
      <c r="K1037" s="4" t="s">
        <v>13</v>
      </c>
      <c r="L1037" s="4" t="s">
        <v>6</v>
      </c>
      <c r="M1037" s="4" t="s">
        <v>19</v>
      </c>
    </row>
    <row r="1038" spans="1:13" x14ac:dyDescent="0.2">
      <c r="A1038" s="4">
        <v>3072364</v>
      </c>
      <c r="B1038" s="4">
        <v>9252202</v>
      </c>
      <c r="C1038" s="4" t="s">
        <v>10262</v>
      </c>
      <c r="D1038" s="4">
        <v>2000</v>
      </c>
      <c r="E1038" s="4">
        <v>2000</v>
      </c>
      <c r="F1038" s="4">
        <v>760</v>
      </c>
      <c r="G1038" s="7">
        <f t="shared" si="16"/>
        <v>760</v>
      </c>
      <c r="H1038" s="4" t="s">
        <v>10263</v>
      </c>
      <c r="I1038" s="4">
        <v>10000</v>
      </c>
      <c r="J1038" s="4" t="s">
        <v>4</v>
      </c>
      <c r="K1038" s="4" t="s">
        <v>8</v>
      </c>
      <c r="L1038" s="4" t="s">
        <v>6</v>
      </c>
      <c r="M1038" s="4" t="s">
        <v>186</v>
      </c>
    </row>
    <row r="1039" spans="1:13" x14ac:dyDescent="0.2">
      <c r="A1039" s="4">
        <v>3072854</v>
      </c>
      <c r="B1039" s="4">
        <v>7659030</v>
      </c>
      <c r="C1039" s="4" t="s">
        <v>10264</v>
      </c>
      <c r="D1039" s="4">
        <v>10000</v>
      </c>
      <c r="E1039" s="4">
        <v>10000</v>
      </c>
      <c r="F1039" s="4">
        <v>5760</v>
      </c>
      <c r="G1039" s="7">
        <f t="shared" si="16"/>
        <v>5760</v>
      </c>
      <c r="H1039" s="4" t="s">
        <v>10265</v>
      </c>
      <c r="I1039" s="4">
        <v>40000</v>
      </c>
      <c r="J1039" s="4" t="s">
        <v>32</v>
      </c>
      <c r="K1039" s="4" t="s">
        <v>8</v>
      </c>
      <c r="M1039" s="4" t="s">
        <v>20</v>
      </c>
    </row>
    <row r="1040" spans="1:13" x14ac:dyDescent="0.2">
      <c r="A1040" s="4">
        <v>3072686</v>
      </c>
      <c r="B1040" s="4">
        <v>278421</v>
      </c>
      <c r="C1040" s="4" t="s">
        <v>10266</v>
      </c>
      <c r="D1040" s="4">
        <v>10000</v>
      </c>
      <c r="E1040" s="4">
        <v>10000</v>
      </c>
      <c r="F1040" s="4">
        <v>5136</v>
      </c>
      <c r="G1040" s="7">
        <f t="shared" si="16"/>
        <v>5136</v>
      </c>
      <c r="H1040" s="4" t="s">
        <v>10267</v>
      </c>
      <c r="I1040" s="4">
        <v>32000</v>
      </c>
      <c r="J1040" s="4" t="s">
        <v>4</v>
      </c>
      <c r="K1040" s="4" t="s">
        <v>8</v>
      </c>
      <c r="L1040" s="4" t="s">
        <v>6</v>
      </c>
      <c r="M1040" s="4" t="s">
        <v>17</v>
      </c>
    </row>
    <row r="1041" spans="1:13" x14ac:dyDescent="0.2">
      <c r="A1041" s="4">
        <v>3072931</v>
      </c>
      <c r="B1041" s="4">
        <v>9254484</v>
      </c>
      <c r="C1041" s="4" t="s">
        <v>10268</v>
      </c>
      <c r="D1041" s="4">
        <v>500</v>
      </c>
      <c r="E1041" s="4">
        <v>500</v>
      </c>
      <c r="F1041" s="4">
        <v>0.1</v>
      </c>
      <c r="G1041" s="7">
        <f t="shared" si="16"/>
        <v>0.10000000000002274</v>
      </c>
      <c r="H1041" s="4" t="s">
        <v>10269</v>
      </c>
      <c r="I1041" s="4">
        <v>10000</v>
      </c>
      <c r="J1041" s="4" t="s">
        <v>51</v>
      </c>
      <c r="K1041" s="4" t="s">
        <v>13</v>
      </c>
      <c r="M1041" s="4" t="s">
        <v>101</v>
      </c>
    </row>
    <row r="1042" spans="1:13" x14ac:dyDescent="0.2">
      <c r="A1042" s="4">
        <v>3072959</v>
      </c>
      <c r="B1042" s="4">
        <v>72754</v>
      </c>
      <c r="C1042" s="4" t="s">
        <v>10270</v>
      </c>
      <c r="D1042" s="4">
        <v>1800</v>
      </c>
      <c r="E1042" s="4">
        <v>0</v>
      </c>
      <c r="F1042" s="4">
        <v>0</v>
      </c>
      <c r="G1042" s="7">
        <f t="shared" si="16"/>
        <v>-1800</v>
      </c>
      <c r="H1042" s="4" t="s">
        <v>10271</v>
      </c>
      <c r="I1042" s="4">
        <v>15000</v>
      </c>
      <c r="J1042" s="4" t="s">
        <v>4</v>
      </c>
      <c r="K1042" s="4" t="s">
        <v>8</v>
      </c>
      <c r="L1042" s="4" t="s">
        <v>6</v>
      </c>
      <c r="M1042" s="4" t="s">
        <v>7</v>
      </c>
    </row>
    <row r="1043" spans="1:13" x14ac:dyDescent="0.2">
      <c r="A1043" s="4">
        <v>3072987</v>
      </c>
      <c r="B1043" s="4">
        <v>8198275</v>
      </c>
      <c r="C1043" s="4" t="s">
        <v>10272</v>
      </c>
      <c r="D1043" s="4">
        <v>3650</v>
      </c>
      <c r="E1043" s="4">
        <v>3650</v>
      </c>
      <c r="F1043" s="4">
        <v>766.5</v>
      </c>
      <c r="G1043" s="7">
        <f t="shared" si="16"/>
        <v>766.5</v>
      </c>
      <c r="H1043" s="4" t="s">
        <v>3755</v>
      </c>
      <c r="I1043" s="4">
        <v>15000</v>
      </c>
      <c r="J1043" s="4" t="s">
        <v>4</v>
      </c>
      <c r="K1043" s="4" t="s">
        <v>13</v>
      </c>
      <c r="L1043" s="4" t="s">
        <v>6</v>
      </c>
      <c r="M1043" s="4" t="s">
        <v>20</v>
      </c>
    </row>
    <row r="1044" spans="1:13" x14ac:dyDescent="0.2">
      <c r="A1044" s="4">
        <v>3072966</v>
      </c>
      <c r="B1044" s="4">
        <v>9254610</v>
      </c>
      <c r="C1044" s="4" t="s">
        <v>10273</v>
      </c>
      <c r="D1044" s="4">
        <v>2000</v>
      </c>
      <c r="E1044" s="4">
        <v>2000</v>
      </c>
      <c r="F1044" s="4">
        <v>1.8</v>
      </c>
      <c r="G1044" s="7">
        <f t="shared" si="16"/>
        <v>1.7999999999999545</v>
      </c>
      <c r="H1044" s="4" t="s">
        <v>6160</v>
      </c>
      <c r="I1044" s="4">
        <v>28000</v>
      </c>
      <c r="J1044" s="4" t="s">
        <v>4</v>
      </c>
      <c r="K1044" s="4" t="s">
        <v>13</v>
      </c>
      <c r="L1044" s="4" t="s">
        <v>201</v>
      </c>
      <c r="M1044" s="4" t="s">
        <v>64</v>
      </c>
    </row>
    <row r="1045" spans="1:13" x14ac:dyDescent="0.2">
      <c r="A1045" s="4">
        <v>3073078</v>
      </c>
      <c r="B1045" s="4">
        <v>4693543</v>
      </c>
      <c r="C1045" s="4" t="s">
        <v>10274</v>
      </c>
      <c r="D1045" s="4">
        <v>2500</v>
      </c>
      <c r="E1045" s="4">
        <v>2500</v>
      </c>
      <c r="F1045" s="4">
        <v>315.91000000000003</v>
      </c>
      <c r="G1045" s="7">
        <f t="shared" si="16"/>
        <v>315.90999999999985</v>
      </c>
      <c r="H1045" s="4" t="s">
        <v>10275</v>
      </c>
      <c r="I1045" s="4">
        <v>18000</v>
      </c>
      <c r="J1045" s="4" t="s">
        <v>4</v>
      </c>
      <c r="K1045" s="4" t="s">
        <v>13</v>
      </c>
      <c r="L1045" s="4" t="s">
        <v>6</v>
      </c>
      <c r="M1045" s="4" t="s">
        <v>12</v>
      </c>
    </row>
    <row r="1046" spans="1:13" x14ac:dyDescent="0.2">
      <c r="A1046" s="4">
        <v>3073050</v>
      </c>
      <c r="B1046" s="4">
        <v>9254687</v>
      </c>
      <c r="C1046" s="4" t="s">
        <v>10276</v>
      </c>
      <c r="D1046" s="4">
        <v>1000</v>
      </c>
      <c r="E1046" s="4">
        <v>1000</v>
      </c>
      <c r="F1046" s="4">
        <v>1.3</v>
      </c>
      <c r="G1046" s="7">
        <f t="shared" si="16"/>
        <v>1.2999999999999545</v>
      </c>
      <c r="H1046" s="4" t="s">
        <v>10277</v>
      </c>
      <c r="I1046" s="4">
        <v>13000</v>
      </c>
      <c r="J1046" s="4" t="s">
        <v>4</v>
      </c>
      <c r="K1046" s="4" t="s">
        <v>8</v>
      </c>
      <c r="L1046" s="4" t="s">
        <v>6</v>
      </c>
      <c r="M1046" s="4" t="s">
        <v>17</v>
      </c>
    </row>
    <row r="1047" spans="1:13" x14ac:dyDescent="0.2">
      <c r="A1047" s="4">
        <v>3073099</v>
      </c>
      <c r="B1047" s="4">
        <v>5769065</v>
      </c>
      <c r="C1047" s="4" t="s">
        <v>10278</v>
      </c>
      <c r="D1047" s="4">
        <v>10000</v>
      </c>
      <c r="E1047" s="4">
        <v>10000</v>
      </c>
      <c r="F1047" s="4">
        <v>1450</v>
      </c>
      <c r="G1047" s="7">
        <f t="shared" si="16"/>
        <v>1450</v>
      </c>
      <c r="H1047" s="4" t="s">
        <v>10279</v>
      </c>
      <c r="I1047" s="4">
        <v>15000</v>
      </c>
      <c r="J1047" s="4" t="s">
        <v>4</v>
      </c>
      <c r="K1047" s="4" t="s">
        <v>13</v>
      </c>
      <c r="L1047" s="4" t="s">
        <v>6</v>
      </c>
      <c r="M1047" s="4" t="s">
        <v>64</v>
      </c>
    </row>
    <row r="1048" spans="1:13" x14ac:dyDescent="0.2">
      <c r="A1048" s="4">
        <v>3073141</v>
      </c>
      <c r="B1048" s="4">
        <v>7822291</v>
      </c>
      <c r="C1048" s="4" t="s">
        <v>10280</v>
      </c>
      <c r="D1048" s="4">
        <v>3000</v>
      </c>
      <c r="E1048" s="4">
        <v>0</v>
      </c>
      <c r="F1048" s="4">
        <v>0</v>
      </c>
      <c r="G1048" s="7">
        <f t="shared" si="16"/>
        <v>-3000</v>
      </c>
      <c r="H1048" s="4" t="s">
        <v>10281</v>
      </c>
      <c r="I1048" s="4">
        <v>10000</v>
      </c>
      <c r="J1048" s="4" t="s">
        <v>4</v>
      </c>
      <c r="K1048" s="4" t="s">
        <v>13</v>
      </c>
      <c r="L1048" s="4" t="s">
        <v>6</v>
      </c>
      <c r="M1048" s="4" t="s">
        <v>26</v>
      </c>
    </row>
    <row r="1049" spans="1:13" x14ac:dyDescent="0.2">
      <c r="A1049" s="4">
        <v>3073113</v>
      </c>
      <c r="B1049" s="4">
        <v>82211</v>
      </c>
      <c r="C1049" s="4" t="s">
        <v>10282</v>
      </c>
      <c r="D1049" s="4">
        <v>8000</v>
      </c>
      <c r="E1049" s="4">
        <v>8000</v>
      </c>
      <c r="F1049" s="4">
        <v>21398.400000000001</v>
      </c>
      <c r="G1049" s="7">
        <f t="shared" si="16"/>
        <v>21398.400000000001</v>
      </c>
      <c r="H1049" s="4" t="s">
        <v>1368</v>
      </c>
      <c r="I1049" s="4">
        <v>10000</v>
      </c>
      <c r="J1049" s="4" t="s">
        <v>4</v>
      </c>
      <c r="K1049" s="4" t="s">
        <v>13</v>
      </c>
      <c r="L1049" s="4" t="s">
        <v>6</v>
      </c>
      <c r="M1049" s="4" t="s">
        <v>12</v>
      </c>
    </row>
    <row r="1050" spans="1:13" x14ac:dyDescent="0.2">
      <c r="A1050" s="4">
        <v>3073162</v>
      </c>
      <c r="B1050" s="4">
        <v>1800877</v>
      </c>
      <c r="C1050" s="4" t="s">
        <v>10283</v>
      </c>
      <c r="D1050" s="4">
        <v>500</v>
      </c>
      <c r="E1050" s="4">
        <v>500</v>
      </c>
      <c r="F1050" s="4">
        <v>0.15</v>
      </c>
      <c r="G1050" s="7">
        <f t="shared" si="16"/>
        <v>0.14999999999997726</v>
      </c>
      <c r="H1050" s="4" t="s">
        <v>10284</v>
      </c>
      <c r="I1050" s="4">
        <v>10000</v>
      </c>
      <c r="J1050" s="4" t="s">
        <v>4</v>
      </c>
      <c r="K1050" s="4" t="s">
        <v>13</v>
      </c>
      <c r="L1050" s="4" t="s">
        <v>6</v>
      </c>
      <c r="M1050" s="4" t="s">
        <v>76</v>
      </c>
    </row>
    <row r="1051" spans="1:13" x14ac:dyDescent="0.2">
      <c r="A1051" s="4">
        <v>3073043</v>
      </c>
      <c r="B1051" s="4">
        <v>323670</v>
      </c>
      <c r="C1051" s="4" t="s">
        <v>10285</v>
      </c>
      <c r="D1051" s="4">
        <v>2000</v>
      </c>
      <c r="E1051" s="4">
        <v>2000</v>
      </c>
      <c r="F1051" s="4">
        <v>2</v>
      </c>
      <c r="G1051" s="7">
        <f t="shared" si="16"/>
        <v>2</v>
      </c>
      <c r="H1051" s="4" t="s">
        <v>10286</v>
      </c>
      <c r="I1051" s="4">
        <v>10000</v>
      </c>
      <c r="J1051" s="4" t="s">
        <v>4</v>
      </c>
      <c r="K1051" s="4" t="s">
        <v>13</v>
      </c>
      <c r="L1051" s="4" t="s">
        <v>6</v>
      </c>
      <c r="M1051" s="4" t="s">
        <v>65</v>
      </c>
    </row>
    <row r="1052" spans="1:13" x14ac:dyDescent="0.2">
      <c r="A1052" s="4">
        <v>3073155</v>
      </c>
      <c r="B1052" s="4">
        <v>339445</v>
      </c>
      <c r="C1052" s="4" t="s">
        <v>10287</v>
      </c>
      <c r="D1052" s="4">
        <v>2000</v>
      </c>
      <c r="E1052" s="4">
        <v>0</v>
      </c>
      <c r="F1052" s="4">
        <v>0</v>
      </c>
      <c r="G1052" s="7">
        <f t="shared" si="16"/>
        <v>-2000</v>
      </c>
      <c r="H1052" s="4" t="s">
        <v>956</v>
      </c>
      <c r="I1052" s="4">
        <v>9000</v>
      </c>
      <c r="J1052" s="4" t="s">
        <v>4</v>
      </c>
      <c r="K1052" s="4" t="s">
        <v>5</v>
      </c>
      <c r="L1052" s="4" t="s">
        <v>6</v>
      </c>
      <c r="M1052" s="4" t="s">
        <v>111</v>
      </c>
    </row>
    <row r="1053" spans="1:13" x14ac:dyDescent="0.2">
      <c r="A1053" s="4">
        <v>3073085</v>
      </c>
      <c r="B1053" s="4">
        <v>9238923</v>
      </c>
      <c r="C1053" s="4" t="s">
        <v>10288</v>
      </c>
      <c r="D1053" s="4">
        <v>1000</v>
      </c>
      <c r="E1053" s="4">
        <v>1000</v>
      </c>
      <c r="F1053" s="4">
        <v>19.5</v>
      </c>
      <c r="G1053" s="7">
        <f t="shared" si="16"/>
        <v>19.5</v>
      </c>
      <c r="H1053" s="4" t="s">
        <v>10289</v>
      </c>
      <c r="I1053" s="4">
        <v>6000</v>
      </c>
      <c r="J1053" s="4" t="s">
        <v>4</v>
      </c>
      <c r="K1053" s="4" t="s">
        <v>5</v>
      </c>
      <c r="L1053" s="4" t="s">
        <v>6</v>
      </c>
      <c r="M1053" s="4" t="s">
        <v>29</v>
      </c>
    </row>
    <row r="1054" spans="1:13" x14ac:dyDescent="0.2">
      <c r="A1054" s="4">
        <v>3073239</v>
      </c>
      <c r="B1054" s="4">
        <v>444140</v>
      </c>
      <c r="C1054" s="4" t="s">
        <v>10290</v>
      </c>
      <c r="D1054" s="4">
        <v>5000</v>
      </c>
      <c r="E1054" s="4">
        <v>5000</v>
      </c>
      <c r="F1054" s="4">
        <v>380</v>
      </c>
      <c r="G1054" s="7">
        <f t="shared" si="16"/>
        <v>380</v>
      </c>
      <c r="H1054" s="4" t="s">
        <v>10291</v>
      </c>
      <c r="I1054" s="4">
        <v>18000</v>
      </c>
      <c r="J1054" s="4" t="s">
        <v>32</v>
      </c>
      <c r="K1054" s="4" t="s">
        <v>5</v>
      </c>
      <c r="M1054" s="4" t="s">
        <v>20</v>
      </c>
    </row>
    <row r="1055" spans="1:13" x14ac:dyDescent="0.2">
      <c r="A1055" s="4">
        <v>3073211</v>
      </c>
      <c r="B1055" s="4">
        <v>1746160</v>
      </c>
      <c r="C1055" s="4" t="s">
        <v>10292</v>
      </c>
      <c r="D1055" s="4">
        <v>1000</v>
      </c>
      <c r="E1055" s="4">
        <v>1000</v>
      </c>
      <c r="F1055" s="4">
        <v>345</v>
      </c>
      <c r="G1055" s="7">
        <f t="shared" si="16"/>
        <v>345</v>
      </c>
      <c r="H1055" s="4" t="s">
        <v>10293</v>
      </c>
      <c r="I1055" s="4">
        <v>15000</v>
      </c>
      <c r="J1055" s="4" t="s">
        <v>4</v>
      </c>
      <c r="K1055" s="4" t="s">
        <v>8</v>
      </c>
      <c r="L1055" s="4" t="s">
        <v>6</v>
      </c>
      <c r="M1055" s="4" t="s">
        <v>25</v>
      </c>
    </row>
    <row r="1056" spans="1:13" x14ac:dyDescent="0.2">
      <c r="A1056" s="4">
        <v>3072840</v>
      </c>
      <c r="B1056" s="4">
        <v>9254323</v>
      </c>
      <c r="C1056" s="4" t="s">
        <v>10294</v>
      </c>
      <c r="D1056" s="4">
        <v>1200</v>
      </c>
      <c r="E1056" s="4">
        <v>1200</v>
      </c>
      <c r="F1056" s="4">
        <v>0.84</v>
      </c>
      <c r="G1056" s="7">
        <f t="shared" si="16"/>
        <v>0.83999999999991815</v>
      </c>
      <c r="H1056" s="4" t="s">
        <v>10295</v>
      </c>
      <c r="I1056" s="4">
        <v>8000</v>
      </c>
      <c r="J1056" s="4" t="s">
        <v>4</v>
      </c>
      <c r="K1056" s="4" t="s">
        <v>13</v>
      </c>
      <c r="L1056" s="4" t="s">
        <v>6</v>
      </c>
      <c r="M1056" s="4" t="s">
        <v>17</v>
      </c>
    </row>
    <row r="1057" spans="1:13" x14ac:dyDescent="0.2">
      <c r="A1057" s="4">
        <v>3073260</v>
      </c>
      <c r="B1057" s="4">
        <v>8863254</v>
      </c>
      <c r="C1057" s="4" t="s">
        <v>10296</v>
      </c>
      <c r="D1057" s="4">
        <v>500</v>
      </c>
      <c r="E1057" s="4">
        <v>500</v>
      </c>
      <c r="F1057" s="4">
        <v>142.5</v>
      </c>
      <c r="G1057" s="7">
        <f t="shared" si="16"/>
        <v>142.5</v>
      </c>
      <c r="H1057" s="4" t="s">
        <v>10297</v>
      </c>
      <c r="I1057" s="4">
        <v>6000</v>
      </c>
      <c r="J1057" s="4" t="s">
        <v>4</v>
      </c>
      <c r="K1057" s="4" t="s">
        <v>8</v>
      </c>
      <c r="L1057" s="4" t="s">
        <v>6</v>
      </c>
      <c r="M1057" s="4" t="s">
        <v>65</v>
      </c>
    </row>
    <row r="1058" spans="1:13" x14ac:dyDescent="0.2">
      <c r="A1058" s="4">
        <v>3073295</v>
      </c>
      <c r="B1058" s="4">
        <v>6461652</v>
      </c>
      <c r="C1058" s="4" t="s">
        <v>10298</v>
      </c>
      <c r="D1058" s="4">
        <v>800</v>
      </c>
      <c r="E1058" s="4">
        <v>800</v>
      </c>
      <c r="F1058" s="4">
        <v>14.44</v>
      </c>
      <c r="G1058" s="7">
        <f t="shared" si="16"/>
        <v>14.440000000000055</v>
      </c>
      <c r="H1058" s="4" t="s">
        <v>10299</v>
      </c>
      <c r="I1058" s="4">
        <v>8500</v>
      </c>
      <c r="J1058" s="4" t="s">
        <v>4</v>
      </c>
      <c r="K1058" s="4" t="s">
        <v>13</v>
      </c>
      <c r="L1058" s="4" t="s">
        <v>6</v>
      </c>
      <c r="M1058" s="4" t="s">
        <v>64</v>
      </c>
    </row>
    <row r="1059" spans="1:13" x14ac:dyDescent="0.2">
      <c r="A1059" s="4">
        <v>3073302</v>
      </c>
      <c r="B1059" s="4">
        <v>7476477</v>
      </c>
      <c r="C1059" s="4" t="s">
        <v>10300</v>
      </c>
      <c r="D1059" s="4">
        <v>2000</v>
      </c>
      <c r="E1059" s="4">
        <v>0</v>
      </c>
      <c r="F1059" s="4">
        <v>1140</v>
      </c>
      <c r="G1059" s="7">
        <f t="shared" si="16"/>
        <v>-860</v>
      </c>
      <c r="H1059" s="4" t="s">
        <v>2801</v>
      </c>
      <c r="I1059" s="4">
        <v>10000</v>
      </c>
      <c r="J1059" s="4" t="s">
        <v>4</v>
      </c>
      <c r="K1059" s="4" t="s">
        <v>8</v>
      </c>
      <c r="L1059" s="4" t="s">
        <v>9</v>
      </c>
      <c r="M1059" s="4" t="s">
        <v>40</v>
      </c>
    </row>
    <row r="1060" spans="1:13" x14ac:dyDescent="0.2">
      <c r="A1060" s="4">
        <v>3073337</v>
      </c>
      <c r="B1060" s="4">
        <v>8859614</v>
      </c>
      <c r="C1060" s="4" t="s">
        <v>10301</v>
      </c>
      <c r="D1060" s="4">
        <v>2000</v>
      </c>
      <c r="E1060" s="4">
        <v>2000</v>
      </c>
      <c r="F1060" s="4">
        <v>3</v>
      </c>
      <c r="G1060" s="7">
        <f t="shared" si="16"/>
        <v>3</v>
      </c>
      <c r="H1060" s="4" t="s">
        <v>10302</v>
      </c>
      <c r="I1060" s="4">
        <v>800001</v>
      </c>
      <c r="J1060" s="4" t="s">
        <v>32</v>
      </c>
      <c r="K1060" s="4" t="s">
        <v>22</v>
      </c>
      <c r="M1060" s="4" t="s">
        <v>19</v>
      </c>
    </row>
    <row r="1061" spans="1:13" x14ac:dyDescent="0.2">
      <c r="A1061" s="4">
        <v>3073288</v>
      </c>
      <c r="B1061" s="4">
        <v>9255030</v>
      </c>
      <c r="C1061" s="4" t="s">
        <v>10303</v>
      </c>
      <c r="D1061" s="4">
        <v>500</v>
      </c>
      <c r="E1061" s="4">
        <v>500</v>
      </c>
      <c r="F1061" s="4">
        <v>0.5</v>
      </c>
      <c r="G1061" s="7">
        <f t="shared" si="16"/>
        <v>0.5</v>
      </c>
      <c r="H1061" s="4" t="s">
        <v>1604</v>
      </c>
      <c r="I1061" s="4">
        <v>10</v>
      </c>
      <c r="J1061" s="4" t="s">
        <v>4</v>
      </c>
      <c r="K1061" s="4" t="s">
        <v>13</v>
      </c>
      <c r="L1061" s="4" t="s">
        <v>6</v>
      </c>
      <c r="M1061" s="4" t="s">
        <v>101</v>
      </c>
    </row>
    <row r="1062" spans="1:13" x14ac:dyDescent="0.2">
      <c r="A1062" s="4">
        <v>3073393</v>
      </c>
      <c r="B1062" s="4">
        <v>9255576</v>
      </c>
      <c r="C1062" s="4" t="s">
        <v>10304</v>
      </c>
      <c r="D1062" s="4">
        <v>1000</v>
      </c>
      <c r="E1062" s="4">
        <v>1000</v>
      </c>
      <c r="F1062" s="4">
        <v>0.6</v>
      </c>
      <c r="G1062" s="7">
        <f t="shared" si="16"/>
        <v>0.60000000000002274</v>
      </c>
      <c r="H1062" s="4" t="s">
        <v>185</v>
      </c>
      <c r="I1062" s="4">
        <v>25000</v>
      </c>
      <c r="J1062" s="4" t="s">
        <v>4</v>
      </c>
      <c r="K1062" s="4" t="s">
        <v>13</v>
      </c>
      <c r="L1062" s="4" t="s">
        <v>6</v>
      </c>
      <c r="M1062" s="4" t="s">
        <v>25</v>
      </c>
    </row>
    <row r="1063" spans="1:13" x14ac:dyDescent="0.2">
      <c r="A1063" s="4">
        <v>3073449</v>
      </c>
      <c r="B1063" s="4">
        <v>7479879</v>
      </c>
      <c r="C1063" s="4" t="s">
        <v>10305</v>
      </c>
      <c r="D1063" s="4">
        <v>2000</v>
      </c>
      <c r="E1063" s="4">
        <v>0</v>
      </c>
      <c r="F1063" s="4">
        <v>0</v>
      </c>
      <c r="G1063" s="7">
        <f t="shared" si="16"/>
        <v>-2000</v>
      </c>
      <c r="H1063" s="4" t="s">
        <v>639</v>
      </c>
      <c r="I1063" s="4">
        <v>12000</v>
      </c>
      <c r="J1063" s="4" t="s">
        <v>4</v>
      </c>
      <c r="K1063" s="4" t="s">
        <v>8</v>
      </c>
      <c r="L1063" s="4" t="s">
        <v>6</v>
      </c>
      <c r="M1063" s="4" t="s">
        <v>20</v>
      </c>
    </row>
    <row r="1064" spans="1:13" x14ac:dyDescent="0.2">
      <c r="A1064" s="4">
        <v>3073421</v>
      </c>
      <c r="B1064" s="4">
        <v>8905716</v>
      </c>
      <c r="C1064" s="4" t="s">
        <v>10306</v>
      </c>
      <c r="D1064" s="4">
        <v>2000</v>
      </c>
      <c r="E1064" s="4">
        <v>0</v>
      </c>
      <c r="F1064" s="4">
        <v>760</v>
      </c>
      <c r="G1064" s="7">
        <f t="shared" si="16"/>
        <v>-1240</v>
      </c>
      <c r="H1064" s="4" t="s">
        <v>7344</v>
      </c>
      <c r="I1064" s="4">
        <v>20000</v>
      </c>
      <c r="J1064" s="4" t="s">
        <v>4</v>
      </c>
      <c r="K1064" s="4" t="s">
        <v>5</v>
      </c>
      <c r="L1064" s="4" t="s">
        <v>6</v>
      </c>
      <c r="M1064" s="4" t="s">
        <v>25</v>
      </c>
    </row>
    <row r="1065" spans="1:13" x14ac:dyDescent="0.2">
      <c r="A1065" s="4">
        <v>3073554</v>
      </c>
      <c r="B1065" s="4">
        <v>9255891</v>
      </c>
      <c r="C1065" s="4" t="s">
        <v>10307</v>
      </c>
      <c r="D1065" s="4">
        <v>2000</v>
      </c>
      <c r="E1065" s="4">
        <v>0</v>
      </c>
      <c r="F1065" s="4">
        <v>0</v>
      </c>
      <c r="G1065" s="7">
        <f t="shared" si="16"/>
        <v>-2000</v>
      </c>
      <c r="H1065" s="4" t="s">
        <v>10308</v>
      </c>
      <c r="I1065" s="4">
        <v>10000</v>
      </c>
      <c r="J1065" s="4" t="s">
        <v>4</v>
      </c>
      <c r="K1065" s="4" t="s">
        <v>13</v>
      </c>
      <c r="L1065" s="4" t="s">
        <v>6</v>
      </c>
      <c r="M1065" s="4" t="s">
        <v>101</v>
      </c>
    </row>
    <row r="1066" spans="1:13" x14ac:dyDescent="0.2">
      <c r="A1066" s="4">
        <v>3073533</v>
      </c>
      <c r="B1066" s="4">
        <v>9255849</v>
      </c>
      <c r="C1066" s="4" t="s">
        <v>10309</v>
      </c>
      <c r="D1066" s="4">
        <v>3000</v>
      </c>
      <c r="E1066" s="4">
        <v>3000</v>
      </c>
      <c r="F1066" s="4">
        <v>4.5</v>
      </c>
      <c r="G1066" s="7">
        <f t="shared" si="16"/>
        <v>4.5</v>
      </c>
      <c r="H1066" s="4" t="s">
        <v>10310</v>
      </c>
      <c r="I1066" s="4">
        <v>8000</v>
      </c>
      <c r="J1066" s="4" t="s">
        <v>4</v>
      </c>
      <c r="K1066" s="4" t="s">
        <v>13</v>
      </c>
      <c r="L1066" s="4" t="s">
        <v>6</v>
      </c>
      <c r="M1066" s="4" t="s">
        <v>52</v>
      </c>
    </row>
    <row r="1067" spans="1:13" x14ac:dyDescent="0.2">
      <c r="A1067" s="4">
        <v>3073484</v>
      </c>
      <c r="B1067" s="4">
        <v>7950139</v>
      </c>
      <c r="C1067" s="4" t="s">
        <v>10311</v>
      </c>
      <c r="D1067" s="4">
        <v>2000</v>
      </c>
      <c r="E1067" s="4">
        <v>2000</v>
      </c>
      <c r="F1067" s="4">
        <v>660</v>
      </c>
      <c r="G1067" s="7">
        <f t="shared" si="16"/>
        <v>660</v>
      </c>
      <c r="H1067" s="4" t="s">
        <v>10312</v>
      </c>
      <c r="I1067" s="4">
        <v>30000</v>
      </c>
      <c r="J1067" s="4" t="s">
        <v>4</v>
      </c>
      <c r="K1067" s="4" t="s">
        <v>8</v>
      </c>
      <c r="L1067" s="4" t="s">
        <v>6</v>
      </c>
      <c r="M1067" s="4" t="s">
        <v>48</v>
      </c>
    </row>
    <row r="1068" spans="1:13" x14ac:dyDescent="0.2">
      <c r="A1068" s="4">
        <v>3073561</v>
      </c>
      <c r="B1068" s="4">
        <v>7134730</v>
      </c>
      <c r="C1068" s="4" t="s">
        <v>10313</v>
      </c>
      <c r="D1068" s="4">
        <v>3000</v>
      </c>
      <c r="E1068" s="4">
        <v>3000</v>
      </c>
      <c r="F1068" s="4">
        <v>1624.5</v>
      </c>
      <c r="G1068" s="7">
        <f t="shared" si="16"/>
        <v>1624.5</v>
      </c>
      <c r="H1068" s="4" t="s">
        <v>10314</v>
      </c>
      <c r="I1068" s="4">
        <v>10000</v>
      </c>
      <c r="J1068" s="4" t="s">
        <v>4</v>
      </c>
      <c r="K1068" s="4" t="s">
        <v>5</v>
      </c>
      <c r="M1068" s="4" t="s">
        <v>20</v>
      </c>
    </row>
    <row r="1069" spans="1:13" x14ac:dyDescent="0.2">
      <c r="A1069" s="4">
        <v>3072707</v>
      </c>
      <c r="B1069" s="4">
        <v>295949</v>
      </c>
      <c r="C1069" s="4" t="s">
        <v>10315</v>
      </c>
      <c r="D1069" s="4">
        <v>4000</v>
      </c>
      <c r="E1069" s="4">
        <v>0</v>
      </c>
      <c r="F1069" s="4">
        <v>0</v>
      </c>
      <c r="G1069" s="7">
        <f t="shared" si="16"/>
        <v>-4000</v>
      </c>
      <c r="H1069" s="4" t="s">
        <v>10316</v>
      </c>
      <c r="I1069" s="4">
        <v>9000</v>
      </c>
      <c r="J1069" s="4" t="s">
        <v>4</v>
      </c>
      <c r="K1069" s="4" t="s">
        <v>5</v>
      </c>
      <c r="L1069" s="4" t="s">
        <v>6</v>
      </c>
      <c r="M1069" s="4" t="s">
        <v>12</v>
      </c>
    </row>
    <row r="1070" spans="1:13" x14ac:dyDescent="0.2">
      <c r="A1070" s="4">
        <v>3073519</v>
      </c>
      <c r="B1070" s="4">
        <v>2041467</v>
      </c>
      <c r="C1070" s="4" t="s">
        <v>10317</v>
      </c>
      <c r="D1070" s="4">
        <v>1950</v>
      </c>
      <c r="E1070" s="4">
        <v>1950</v>
      </c>
      <c r="F1070" s="4">
        <v>385.32</v>
      </c>
      <c r="G1070" s="7">
        <f t="shared" si="16"/>
        <v>385.32000000000016</v>
      </c>
      <c r="H1070" s="4" t="s">
        <v>2909</v>
      </c>
      <c r="I1070" s="4">
        <v>15000</v>
      </c>
      <c r="J1070" s="4" t="s">
        <v>4</v>
      </c>
      <c r="K1070" s="4" t="s">
        <v>22</v>
      </c>
      <c r="L1070" s="4" t="s">
        <v>6</v>
      </c>
      <c r="M1070" s="4" t="s">
        <v>25</v>
      </c>
    </row>
    <row r="1071" spans="1:13" x14ac:dyDescent="0.2">
      <c r="A1071" s="4">
        <v>3073575</v>
      </c>
      <c r="B1071" s="4">
        <v>1810075</v>
      </c>
      <c r="C1071" s="4" t="s">
        <v>10318</v>
      </c>
      <c r="D1071" s="4">
        <v>500</v>
      </c>
      <c r="E1071" s="4">
        <v>500</v>
      </c>
      <c r="F1071" s="4">
        <v>0.25</v>
      </c>
      <c r="G1071" s="7">
        <f t="shared" si="16"/>
        <v>0.25</v>
      </c>
      <c r="H1071" s="4" t="s">
        <v>6750</v>
      </c>
      <c r="I1071" s="4">
        <v>11000</v>
      </c>
      <c r="J1071" s="4" t="s">
        <v>4</v>
      </c>
      <c r="K1071" s="4" t="s">
        <v>13</v>
      </c>
      <c r="L1071" s="4" t="s">
        <v>6</v>
      </c>
      <c r="M1071" s="4" t="s">
        <v>25</v>
      </c>
    </row>
    <row r="1072" spans="1:13" x14ac:dyDescent="0.2">
      <c r="A1072" s="4">
        <v>3073589</v>
      </c>
      <c r="B1072" s="4">
        <v>1712650</v>
      </c>
      <c r="C1072" s="4" t="s">
        <v>10319</v>
      </c>
      <c r="D1072" s="4">
        <v>500</v>
      </c>
      <c r="E1072" s="4">
        <v>500</v>
      </c>
      <c r="F1072" s="4">
        <v>68.400000000000006</v>
      </c>
      <c r="G1072" s="7">
        <f t="shared" si="16"/>
        <v>68.399999999999977</v>
      </c>
      <c r="H1072" s="4" t="s">
        <v>10320</v>
      </c>
      <c r="I1072" s="4">
        <v>10000</v>
      </c>
      <c r="J1072" s="4" t="s">
        <v>4</v>
      </c>
      <c r="K1072" s="4" t="s">
        <v>13</v>
      </c>
      <c r="L1072" s="4" t="s">
        <v>6</v>
      </c>
      <c r="M1072" s="4" t="s">
        <v>173</v>
      </c>
    </row>
    <row r="1073" spans="1:13" x14ac:dyDescent="0.2">
      <c r="A1073" s="4">
        <v>3070096</v>
      </c>
      <c r="B1073" s="4">
        <v>9246742</v>
      </c>
      <c r="C1073" s="4" t="s">
        <v>10321</v>
      </c>
      <c r="D1073" s="4">
        <v>500</v>
      </c>
      <c r="E1073" s="4">
        <v>0</v>
      </c>
      <c r="F1073" s="4">
        <v>0</v>
      </c>
      <c r="G1073" s="7">
        <f t="shared" si="16"/>
        <v>-500</v>
      </c>
      <c r="H1073" s="4" t="s">
        <v>10322</v>
      </c>
      <c r="I1073" s="4">
        <v>8000</v>
      </c>
      <c r="J1073" s="4" t="s">
        <v>4</v>
      </c>
      <c r="K1073" s="4" t="s">
        <v>13</v>
      </c>
      <c r="L1073" s="4" t="s">
        <v>6</v>
      </c>
      <c r="M1073" s="4" t="s">
        <v>12</v>
      </c>
    </row>
    <row r="1074" spans="1:13" x14ac:dyDescent="0.2">
      <c r="A1074" s="4">
        <v>3073617</v>
      </c>
      <c r="B1074" s="4">
        <v>8742994</v>
      </c>
      <c r="C1074" s="4" t="s">
        <v>10323</v>
      </c>
      <c r="D1074" s="4">
        <v>2000</v>
      </c>
      <c r="E1074" s="4">
        <v>0</v>
      </c>
      <c r="F1074" s="4">
        <v>0</v>
      </c>
      <c r="G1074" s="7">
        <f t="shared" si="16"/>
        <v>-2000</v>
      </c>
      <c r="H1074" s="4" t="s">
        <v>4573</v>
      </c>
      <c r="I1074" s="4">
        <v>5000</v>
      </c>
      <c r="J1074" s="4" t="s">
        <v>4</v>
      </c>
      <c r="K1074" s="4" t="s">
        <v>8</v>
      </c>
      <c r="L1074" s="4" t="s">
        <v>6</v>
      </c>
      <c r="M1074" s="4" t="s">
        <v>111</v>
      </c>
    </row>
    <row r="1075" spans="1:13" x14ac:dyDescent="0.2">
      <c r="A1075" s="4">
        <v>3073624</v>
      </c>
      <c r="B1075" s="4">
        <v>7386317</v>
      </c>
      <c r="C1075" s="4" t="s">
        <v>10324</v>
      </c>
      <c r="D1075" s="4">
        <v>1500</v>
      </c>
      <c r="E1075" s="4">
        <v>0</v>
      </c>
      <c r="F1075" s="4">
        <v>0</v>
      </c>
      <c r="G1075" s="7">
        <f t="shared" si="16"/>
        <v>-1500</v>
      </c>
      <c r="H1075" s="4" t="s">
        <v>10325</v>
      </c>
      <c r="I1075" s="4">
        <v>18000</v>
      </c>
      <c r="J1075" s="4" t="s">
        <v>4</v>
      </c>
      <c r="K1075" s="4" t="s">
        <v>13</v>
      </c>
      <c r="L1075" s="4" t="s">
        <v>6</v>
      </c>
      <c r="M1075" s="4" t="s">
        <v>23</v>
      </c>
    </row>
    <row r="1076" spans="1:13" x14ac:dyDescent="0.2">
      <c r="A1076" s="4">
        <v>3073351</v>
      </c>
      <c r="B1076" s="4">
        <v>9075347</v>
      </c>
      <c r="C1076" s="4" t="s">
        <v>10326</v>
      </c>
      <c r="D1076" s="4">
        <v>1000</v>
      </c>
      <c r="E1076" s="4">
        <v>0</v>
      </c>
      <c r="F1076" s="4">
        <v>0</v>
      </c>
      <c r="G1076" s="7">
        <f t="shared" si="16"/>
        <v>-1000</v>
      </c>
      <c r="H1076" s="4" t="s">
        <v>7238</v>
      </c>
      <c r="I1076" s="4">
        <v>7000</v>
      </c>
      <c r="J1076" s="4" t="s">
        <v>4</v>
      </c>
      <c r="K1076" s="4" t="s">
        <v>13</v>
      </c>
      <c r="L1076" s="4" t="s">
        <v>6</v>
      </c>
      <c r="M1076" s="4" t="s">
        <v>186</v>
      </c>
    </row>
    <row r="1077" spans="1:13" x14ac:dyDescent="0.2">
      <c r="A1077" s="4">
        <v>3073470</v>
      </c>
      <c r="B1077" s="4">
        <v>9255772</v>
      </c>
      <c r="C1077" s="4" t="s">
        <v>10327</v>
      </c>
      <c r="D1077" s="4">
        <v>1500</v>
      </c>
      <c r="E1077" s="4">
        <v>1500</v>
      </c>
      <c r="F1077" s="4">
        <v>1032</v>
      </c>
      <c r="G1077" s="7">
        <f t="shared" si="16"/>
        <v>1032</v>
      </c>
      <c r="H1077" s="4" t="s">
        <v>10328</v>
      </c>
      <c r="I1077" s="4">
        <v>15000</v>
      </c>
      <c r="J1077" s="4" t="s">
        <v>4</v>
      </c>
      <c r="K1077" s="4" t="s">
        <v>8</v>
      </c>
      <c r="L1077" s="4" t="s">
        <v>6</v>
      </c>
      <c r="M1077" s="4" t="s">
        <v>64</v>
      </c>
    </row>
    <row r="1078" spans="1:13" x14ac:dyDescent="0.2">
      <c r="A1078" s="4">
        <v>3073673</v>
      </c>
      <c r="B1078" s="4">
        <v>8421687</v>
      </c>
      <c r="C1078" s="4" t="s">
        <v>10329</v>
      </c>
      <c r="D1078" s="4">
        <v>1500</v>
      </c>
      <c r="E1078" s="4">
        <v>1500</v>
      </c>
      <c r="F1078" s="4">
        <v>798</v>
      </c>
      <c r="G1078" s="7">
        <f t="shared" si="16"/>
        <v>798</v>
      </c>
      <c r="H1078" s="4" t="s">
        <v>4111</v>
      </c>
      <c r="I1078" s="4">
        <v>25000</v>
      </c>
      <c r="J1078" s="4" t="s">
        <v>72</v>
      </c>
      <c r="K1078" s="4" t="s">
        <v>13</v>
      </c>
      <c r="M1078" s="4" t="s">
        <v>40</v>
      </c>
    </row>
    <row r="1079" spans="1:13" x14ac:dyDescent="0.2">
      <c r="A1079" s="4">
        <v>3073687</v>
      </c>
      <c r="B1079" s="4">
        <v>1662905</v>
      </c>
      <c r="C1079" s="4" t="s">
        <v>10330</v>
      </c>
      <c r="D1079" s="4">
        <v>10000</v>
      </c>
      <c r="E1079" s="4">
        <v>10000</v>
      </c>
      <c r="F1079" s="4">
        <v>684</v>
      </c>
      <c r="G1079" s="7">
        <f t="shared" si="16"/>
        <v>684</v>
      </c>
      <c r="H1079" s="4" t="s">
        <v>6049</v>
      </c>
      <c r="I1079" s="4">
        <v>40000</v>
      </c>
      <c r="J1079" s="4" t="s">
        <v>32</v>
      </c>
      <c r="K1079" s="4" t="s">
        <v>5</v>
      </c>
      <c r="M1079" s="4" t="s">
        <v>64</v>
      </c>
    </row>
    <row r="1080" spans="1:13" x14ac:dyDescent="0.2">
      <c r="A1080" s="4">
        <v>3073743</v>
      </c>
      <c r="B1080" s="4">
        <v>8915740</v>
      </c>
      <c r="C1080" s="4" t="s">
        <v>10331</v>
      </c>
      <c r="D1080" s="4">
        <v>850</v>
      </c>
      <c r="E1080" s="4">
        <v>0</v>
      </c>
      <c r="F1080" s="4">
        <v>0</v>
      </c>
      <c r="G1080" s="7">
        <f t="shared" si="16"/>
        <v>-850</v>
      </c>
      <c r="H1080" s="4" t="s">
        <v>222</v>
      </c>
      <c r="I1080" s="4">
        <v>11000</v>
      </c>
      <c r="J1080" s="4" t="s">
        <v>32</v>
      </c>
      <c r="K1080" s="4" t="s">
        <v>8</v>
      </c>
      <c r="M1080" s="4" t="s">
        <v>173</v>
      </c>
    </row>
    <row r="1081" spans="1:13" x14ac:dyDescent="0.2">
      <c r="A1081" s="4">
        <v>3073722</v>
      </c>
      <c r="B1081" s="4">
        <v>9164639</v>
      </c>
      <c r="C1081" s="4" t="s">
        <v>10332</v>
      </c>
      <c r="D1081" s="4">
        <v>2000</v>
      </c>
      <c r="E1081" s="4">
        <v>2000</v>
      </c>
      <c r="F1081" s="4">
        <v>3873</v>
      </c>
      <c r="G1081" s="7">
        <f t="shared" si="16"/>
        <v>3873</v>
      </c>
      <c r="H1081" s="4" t="s">
        <v>10333</v>
      </c>
      <c r="I1081" s="4">
        <v>8000</v>
      </c>
      <c r="J1081" s="4" t="s">
        <v>32</v>
      </c>
      <c r="K1081" s="4" t="s">
        <v>13</v>
      </c>
      <c r="M1081" s="4" t="s">
        <v>12</v>
      </c>
    </row>
    <row r="1082" spans="1:13" x14ac:dyDescent="0.2">
      <c r="A1082" s="4">
        <v>3073750</v>
      </c>
      <c r="B1082" s="4">
        <v>8459326</v>
      </c>
      <c r="C1082" s="4" t="s">
        <v>10334</v>
      </c>
      <c r="D1082" s="4">
        <v>10000</v>
      </c>
      <c r="E1082" s="4">
        <v>10000</v>
      </c>
      <c r="F1082" s="4">
        <v>1950</v>
      </c>
      <c r="G1082" s="7">
        <f t="shared" si="16"/>
        <v>1950</v>
      </c>
      <c r="H1082" s="4" t="s">
        <v>5193</v>
      </c>
      <c r="I1082" s="4">
        <v>15000</v>
      </c>
      <c r="J1082" s="4" t="s">
        <v>98</v>
      </c>
      <c r="K1082" s="4" t="s">
        <v>8</v>
      </c>
      <c r="M1082" s="4" t="s">
        <v>17</v>
      </c>
    </row>
    <row r="1083" spans="1:13" x14ac:dyDescent="0.2">
      <c r="A1083" s="4">
        <v>3073792</v>
      </c>
      <c r="B1083" s="4">
        <v>6899082</v>
      </c>
      <c r="C1083" s="4" t="s">
        <v>10335</v>
      </c>
      <c r="D1083" s="4">
        <v>1500</v>
      </c>
      <c r="E1083" s="4">
        <v>1500</v>
      </c>
      <c r="F1083" s="4">
        <v>49.5</v>
      </c>
      <c r="G1083" s="7">
        <f t="shared" si="16"/>
        <v>49.5</v>
      </c>
      <c r="H1083" s="4" t="s">
        <v>1649</v>
      </c>
      <c r="I1083" s="4">
        <v>7000</v>
      </c>
      <c r="J1083" s="4" t="s">
        <v>4</v>
      </c>
      <c r="K1083" s="4" t="s">
        <v>8</v>
      </c>
      <c r="L1083" s="4" t="s">
        <v>6</v>
      </c>
      <c r="M1083" s="4" t="s">
        <v>64</v>
      </c>
    </row>
    <row r="1084" spans="1:13" x14ac:dyDescent="0.2">
      <c r="A1084" s="4">
        <v>3073827</v>
      </c>
      <c r="B1084" s="4">
        <v>2197833</v>
      </c>
      <c r="C1084" s="4" t="s">
        <v>10336</v>
      </c>
      <c r="D1084" s="4">
        <v>2000</v>
      </c>
      <c r="E1084" s="4">
        <v>2000</v>
      </c>
      <c r="F1084" s="4">
        <v>30.4</v>
      </c>
      <c r="G1084" s="7">
        <f t="shared" si="16"/>
        <v>30.400000000000091</v>
      </c>
      <c r="H1084" s="4" t="s">
        <v>2519</v>
      </c>
      <c r="I1084" s="4">
        <v>20000</v>
      </c>
      <c r="J1084" s="4" t="s">
        <v>4</v>
      </c>
      <c r="K1084" s="4" t="s">
        <v>13</v>
      </c>
      <c r="L1084" s="4" t="s">
        <v>6</v>
      </c>
      <c r="M1084" s="4" t="s">
        <v>19</v>
      </c>
    </row>
    <row r="1085" spans="1:13" x14ac:dyDescent="0.2">
      <c r="A1085" s="4">
        <v>3073778</v>
      </c>
      <c r="B1085" s="4">
        <v>8947324</v>
      </c>
      <c r="C1085" s="4" t="s">
        <v>10337</v>
      </c>
      <c r="D1085" s="4">
        <v>500</v>
      </c>
      <c r="E1085" s="4">
        <v>500</v>
      </c>
      <c r="F1085" s="4">
        <v>19</v>
      </c>
      <c r="G1085" s="7">
        <f t="shared" si="16"/>
        <v>19</v>
      </c>
      <c r="H1085" s="4" t="s">
        <v>1370</v>
      </c>
      <c r="I1085" s="4">
        <v>10500</v>
      </c>
      <c r="J1085" s="4" t="s">
        <v>51</v>
      </c>
      <c r="K1085" s="4" t="s">
        <v>13</v>
      </c>
      <c r="M1085" s="4" t="s">
        <v>101</v>
      </c>
    </row>
    <row r="1086" spans="1:13" x14ac:dyDescent="0.2">
      <c r="A1086" s="4">
        <v>3073876</v>
      </c>
      <c r="B1086" s="4">
        <v>122089</v>
      </c>
      <c r="C1086" s="4" t="s">
        <v>10338</v>
      </c>
      <c r="D1086" s="4">
        <v>1000</v>
      </c>
      <c r="E1086" s="4">
        <v>1000</v>
      </c>
      <c r="F1086" s="4">
        <v>85.5</v>
      </c>
      <c r="G1086" s="7">
        <f t="shared" si="16"/>
        <v>85.5</v>
      </c>
      <c r="H1086" s="4" t="s">
        <v>1634</v>
      </c>
      <c r="I1086" s="4">
        <v>9000</v>
      </c>
      <c r="J1086" s="4" t="s">
        <v>4</v>
      </c>
      <c r="K1086" s="4" t="s">
        <v>13</v>
      </c>
      <c r="L1086" s="4" t="s">
        <v>6</v>
      </c>
      <c r="M1086" s="4" t="s">
        <v>12</v>
      </c>
    </row>
    <row r="1087" spans="1:13" x14ac:dyDescent="0.2">
      <c r="A1087" s="4">
        <v>3073869</v>
      </c>
      <c r="B1087" s="4">
        <v>8647773</v>
      </c>
      <c r="C1087" s="4" t="s">
        <v>10339</v>
      </c>
      <c r="D1087" s="4">
        <v>1200</v>
      </c>
      <c r="E1087" s="4">
        <v>0</v>
      </c>
      <c r="F1087" s="4">
        <v>0</v>
      </c>
      <c r="G1087" s="7">
        <f t="shared" si="16"/>
        <v>-1200</v>
      </c>
      <c r="H1087" s="4" t="s">
        <v>3207</v>
      </c>
      <c r="I1087" s="4">
        <v>5000</v>
      </c>
      <c r="J1087" s="4" t="s">
        <v>4</v>
      </c>
      <c r="K1087" s="4" t="s">
        <v>5</v>
      </c>
      <c r="L1087" s="4" t="s">
        <v>9</v>
      </c>
      <c r="M1087" s="4" t="s">
        <v>29</v>
      </c>
    </row>
    <row r="1088" spans="1:13" x14ac:dyDescent="0.2">
      <c r="A1088" s="4">
        <v>3073932</v>
      </c>
      <c r="B1088" s="4">
        <v>6243294</v>
      </c>
      <c r="C1088" s="4" t="s">
        <v>10340</v>
      </c>
      <c r="D1088" s="4">
        <v>1000</v>
      </c>
      <c r="E1088" s="4">
        <v>0</v>
      </c>
      <c r="F1088" s="4">
        <v>285</v>
      </c>
      <c r="G1088" s="7">
        <f t="shared" si="16"/>
        <v>-715</v>
      </c>
      <c r="H1088" s="4" t="s">
        <v>8678</v>
      </c>
      <c r="I1088" s="4">
        <v>10000</v>
      </c>
      <c r="J1088" s="4" t="s">
        <v>4</v>
      </c>
      <c r="K1088" s="4" t="s">
        <v>13</v>
      </c>
      <c r="L1088" s="4" t="s">
        <v>6</v>
      </c>
      <c r="M1088" s="4" t="s">
        <v>23</v>
      </c>
    </row>
    <row r="1089" spans="1:13" x14ac:dyDescent="0.2">
      <c r="A1089" s="4">
        <v>3073953</v>
      </c>
      <c r="B1089" s="4">
        <v>15232</v>
      </c>
      <c r="C1089" s="4" t="s">
        <v>10341</v>
      </c>
      <c r="D1089" s="4">
        <v>10000</v>
      </c>
      <c r="E1089" s="4">
        <v>10000</v>
      </c>
      <c r="F1089" s="4">
        <v>1500</v>
      </c>
      <c r="G1089" s="7">
        <f t="shared" si="16"/>
        <v>1500</v>
      </c>
      <c r="H1089" s="4" t="s">
        <v>10342</v>
      </c>
      <c r="I1089" s="4">
        <v>56000</v>
      </c>
      <c r="J1089" s="4" t="s">
        <v>32</v>
      </c>
      <c r="K1089" s="4" t="s">
        <v>13</v>
      </c>
      <c r="M1089" s="4" t="s">
        <v>65</v>
      </c>
    </row>
    <row r="1090" spans="1:13" x14ac:dyDescent="0.2">
      <c r="A1090" s="4">
        <v>3073939</v>
      </c>
      <c r="B1090" s="4">
        <v>8747222</v>
      </c>
      <c r="C1090" s="4" t="s">
        <v>10343</v>
      </c>
      <c r="D1090" s="4">
        <v>3550</v>
      </c>
      <c r="E1090" s="4">
        <v>3550</v>
      </c>
      <c r="F1090" s="4">
        <v>121.42</v>
      </c>
      <c r="G1090" s="7">
        <f t="shared" ref="G1090:G1153" si="17">E1090+F1090-D1090</f>
        <v>121.42000000000007</v>
      </c>
      <c r="H1090" s="4" t="s">
        <v>1864</v>
      </c>
      <c r="I1090" s="4">
        <v>11000</v>
      </c>
      <c r="J1090" s="4" t="s">
        <v>4</v>
      </c>
      <c r="K1090" s="4" t="s">
        <v>13</v>
      </c>
      <c r="L1090" s="4" t="s">
        <v>14</v>
      </c>
      <c r="M1090" s="4" t="s">
        <v>26</v>
      </c>
    </row>
    <row r="1091" spans="1:13" x14ac:dyDescent="0.2">
      <c r="A1091" s="4">
        <v>3071132</v>
      </c>
      <c r="B1091" s="4">
        <v>1756683</v>
      </c>
      <c r="C1091" s="4" t="s">
        <v>10344</v>
      </c>
      <c r="D1091" s="4">
        <v>3000</v>
      </c>
      <c r="E1091" s="4">
        <v>0</v>
      </c>
      <c r="F1091" s="4">
        <v>0</v>
      </c>
      <c r="G1091" s="7">
        <f t="shared" si="17"/>
        <v>-3000</v>
      </c>
      <c r="H1091" s="4" t="s">
        <v>921</v>
      </c>
      <c r="I1091" s="4">
        <v>1250</v>
      </c>
      <c r="J1091" s="4" t="s">
        <v>4</v>
      </c>
      <c r="K1091" s="4" t="s">
        <v>8</v>
      </c>
      <c r="L1091" s="4" t="s">
        <v>6</v>
      </c>
      <c r="M1091" s="4" t="s">
        <v>24</v>
      </c>
    </row>
    <row r="1092" spans="1:13" x14ac:dyDescent="0.2">
      <c r="A1092" s="4">
        <v>3073988</v>
      </c>
      <c r="B1092" s="4">
        <v>6779305</v>
      </c>
      <c r="C1092" s="4" t="s">
        <v>10345</v>
      </c>
      <c r="D1092" s="4">
        <v>2000</v>
      </c>
      <c r="E1092" s="4">
        <v>0</v>
      </c>
      <c r="F1092" s="4">
        <v>0</v>
      </c>
      <c r="G1092" s="7">
        <f t="shared" si="17"/>
        <v>-2000</v>
      </c>
      <c r="H1092" s="4" t="s">
        <v>10346</v>
      </c>
      <c r="I1092" s="4">
        <v>10000</v>
      </c>
      <c r="J1092" s="4" t="s">
        <v>4</v>
      </c>
      <c r="K1092" s="4" t="s">
        <v>13</v>
      </c>
      <c r="L1092" s="4" t="s">
        <v>6</v>
      </c>
      <c r="M1092" s="4" t="s">
        <v>7</v>
      </c>
    </row>
    <row r="1093" spans="1:13" x14ac:dyDescent="0.2">
      <c r="A1093" s="4">
        <v>3074044</v>
      </c>
      <c r="B1093" s="4">
        <v>227231</v>
      </c>
      <c r="C1093" s="4" t="s">
        <v>10347</v>
      </c>
      <c r="D1093" s="4">
        <v>750</v>
      </c>
      <c r="E1093" s="4">
        <v>0</v>
      </c>
      <c r="F1093" s="4">
        <v>0</v>
      </c>
      <c r="G1093" s="7">
        <f t="shared" si="17"/>
        <v>-750</v>
      </c>
      <c r="H1093" s="4" t="s">
        <v>748</v>
      </c>
      <c r="I1093" s="4">
        <v>12000</v>
      </c>
      <c r="J1093" s="4" t="s">
        <v>32</v>
      </c>
      <c r="K1093" s="4" t="s">
        <v>22</v>
      </c>
      <c r="M1093" s="4" t="s">
        <v>159</v>
      </c>
    </row>
    <row r="1094" spans="1:13" x14ac:dyDescent="0.2">
      <c r="A1094" s="4">
        <v>3073960</v>
      </c>
      <c r="B1094" s="4">
        <v>6461106</v>
      </c>
      <c r="C1094" s="4" t="s">
        <v>10348</v>
      </c>
      <c r="D1094" s="4">
        <v>1000</v>
      </c>
      <c r="E1094" s="4">
        <v>1000</v>
      </c>
      <c r="F1094" s="4">
        <v>0.1</v>
      </c>
      <c r="G1094" s="7">
        <f t="shared" si="17"/>
        <v>0.10000000000002274</v>
      </c>
      <c r="H1094" s="4" t="s">
        <v>10349</v>
      </c>
      <c r="I1094" s="4">
        <v>13000</v>
      </c>
      <c r="J1094" s="4" t="s">
        <v>51</v>
      </c>
      <c r="K1094" s="4" t="s">
        <v>13</v>
      </c>
      <c r="M1094" s="4" t="s">
        <v>17</v>
      </c>
    </row>
    <row r="1095" spans="1:13" x14ac:dyDescent="0.2">
      <c r="A1095" s="4">
        <v>3074072</v>
      </c>
      <c r="B1095" s="4">
        <v>7959050</v>
      </c>
      <c r="C1095" s="4" t="s">
        <v>10350</v>
      </c>
      <c r="D1095" s="4">
        <v>1000</v>
      </c>
      <c r="E1095" s="4">
        <v>1000</v>
      </c>
      <c r="F1095" s="4">
        <v>418</v>
      </c>
      <c r="G1095" s="7">
        <f t="shared" si="17"/>
        <v>418</v>
      </c>
      <c r="H1095" s="4" t="s">
        <v>3482</v>
      </c>
      <c r="I1095" s="4">
        <v>20000</v>
      </c>
      <c r="J1095" s="4" t="s">
        <v>32</v>
      </c>
      <c r="K1095" s="4" t="s">
        <v>22</v>
      </c>
      <c r="M1095" s="4" t="s">
        <v>48</v>
      </c>
    </row>
    <row r="1096" spans="1:13" x14ac:dyDescent="0.2">
      <c r="A1096" s="4">
        <v>3073414</v>
      </c>
      <c r="B1096" s="4">
        <v>4370801</v>
      </c>
      <c r="C1096" s="4" t="s">
        <v>10351</v>
      </c>
      <c r="D1096" s="4">
        <v>1500</v>
      </c>
      <c r="E1096" s="4">
        <v>1500</v>
      </c>
      <c r="F1096" s="4">
        <v>1140.75</v>
      </c>
      <c r="G1096" s="7">
        <f t="shared" si="17"/>
        <v>1140.75</v>
      </c>
      <c r="H1096" s="4" t="s">
        <v>2499</v>
      </c>
      <c r="I1096" s="4">
        <v>14000</v>
      </c>
      <c r="J1096" s="4" t="s">
        <v>4</v>
      </c>
      <c r="K1096" s="4" t="s">
        <v>5</v>
      </c>
      <c r="L1096" s="4" t="s">
        <v>6</v>
      </c>
      <c r="M1096" s="4" t="s">
        <v>35</v>
      </c>
    </row>
    <row r="1097" spans="1:13" x14ac:dyDescent="0.2">
      <c r="A1097" s="4">
        <v>3074107</v>
      </c>
      <c r="B1097" s="4">
        <v>6681662</v>
      </c>
      <c r="C1097" s="4" t="s">
        <v>10352</v>
      </c>
      <c r="D1097" s="4">
        <v>1000</v>
      </c>
      <c r="E1097" s="4">
        <v>1000</v>
      </c>
      <c r="F1097" s="4">
        <v>399</v>
      </c>
      <c r="G1097" s="7">
        <f t="shared" si="17"/>
        <v>399</v>
      </c>
      <c r="H1097" s="4" t="s">
        <v>10353</v>
      </c>
      <c r="I1097" s="4">
        <v>18000</v>
      </c>
      <c r="J1097" s="4" t="s">
        <v>4</v>
      </c>
      <c r="K1097" s="4" t="s">
        <v>22</v>
      </c>
      <c r="L1097" s="4" t="s">
        <v>6</v>
      </c>
      <c r="M1097" s="4" t="s">
        <v>7</v>
      </c>
    </row>
    <row r="1098" spans="1:13" x14ac:dyDescent="0.2">
      <c r="A1098" s="4">
        <v>3074114</v>
      </c>
      <c r="B1098" s="4">
        <v>6596808</v>
      </c>
      <c r="C1098" s="4" t="s">
        <v>10354</v>
      </c>
      <c r="D1098" s="4">
        <v>3050</v>
      </c>
      <c r="E1098" s="4">
        <v>3050</v>
      </c>
      <c r="F1098" s="4">
        <v>92.72</v>
      </c>
      <c r="G1098" s="7">
        <f t="shared" si="17"/>
        <v>92.7199999999998</v>
      </c>
      <c r="H1098" s="4" t="s">
        <v>8976</v>
      </c>
      <c r="I1098" s="4">
        <v>7000</v>
      </c>
      <c r="J1098" s="4" t="s">
        <v>51</v>
      </c>
      <c r="K1098" s="4" t="s">
        <v>13</v>
      </c>
      <c r="L1098" s="4" t="s">
        <v>9</v>
      </c>
      <c r="M1098" s="4" t="s">
        <v>48</v>
      </c>
    </row>
    <row r="1099" spans="1:13" x14ac:dyDescent="0.2">
      <c r="A1099" s="4">
        <v>3074065</v>
      </c>
      <c r="B1099" s="4">
        <v>599667</v>
      </c>
      <c r="C1099" s="4" t="s">
        <v>10355</v>
      </c>
      <c r="D1099" s="4">
        <v>5000</v>
      </c>
      <c r="E1099" s="4">
        <v>5000</v>
      </c>
      <c r="F1099" s="4">
        <v>1150</v>
      </c>
      <c r="G1099" s="7">
        <f t="shared" si="17"/>
        <v>1150</v>
      </c>
      <c r="H1099" s="4" t="s">
        <v>10356</v>
      </c>
      <c r="I1099" s="4">
        <v>11500</v>
      </c>
      <c r="J1099" s="4" t="s">
        <v>21</v>
      </c>
      <c r="K1099" s="4" t="s">
        <v>13</v>
      </c>
      <c r="M1099" s="4" t="s">
        <v>12</v>
      </c>
    </row>
    <row r="1100" spans="1:13" x14ac:dyDescent="0.2">
      <c r="A1100" s="4">
        <v>3074135</v>
      </c>
      <c r="B1100" s="4">
        <v>6461106</v>
      </c>
      <c r="C1100" s="4" t="s">
        <v>10357</v>
      </c>
      <c r="D1100" s="4">
        <v>4000</v>
      </c>
      <c r="E1100" s="4">
        <v>0</v>
      </c>
      <c r="F1100" s="4">
        <v>0</v>
      </c>
      <c r="G1100" s="7">
        <f t="shared" si="17"/>
        <v>-4000</v>
      </c>
      <c r="H1100" s="4" t="s">
        <v>10349</v>
      </c>
      <c r="I1100" s="4">
        <v>13000</v>
      </c>
      <c r="J1100" s="4" t="s">
        <v>51</v>
      </c>
      <c r="K1100" s="4" t="s">
        <v>13</v>
      </c>
      <c r="M1100" s="4" t="s">
        <v>17</v>
      </c>
    </row>
    <row r="1101" spans="1:13" x14ac:dyDescent="0.2">
      <c r="A1101" s="4">
        <v>3074198</v>
      </c>
      <c r="B1101" s="4">
        <v>6807809</v>
      </c>
      <c r="C1101" s="4" t="s">
        <v>10358</v>
      </c>
      <c r="D1101" s="4">
        <v>5000</v>
      </c>
      <c r="E1101" s="4">
        <v>5000</v>
      </c>
      <c r="F1101" s="4">
        <v>1335</v>
      </c>
      <c r="G1101" s="7">
        <f t="shared" si="17"/>
        <v>1335</v>
      </c>
      <c r="H1101" s="4" t="s">
        <v>6422</v>
      </c>
      <c r="I1101" s="4">
        <v>75000</v>
      </c>
      <c r="J1101" s="4" t="s">
        <v>32</v>
      </c>
      <c r="K1101" s="4" t="s">
        <v>8</v>
      </c>
      <c r="M1101" s="4" t="s">
        <v>23</v>
      </c>
    </row>
    <row r="1102" spans="1:13" x14ac:dyDescent="0.2">
      <c r="A1102" s="4">
        <v>3074205</v>
      </c>
      <c r="B1102" s="4">
        <v>699484</v>
      </c>
      <c r="C1102" s="4" t="s">
        <v>10359</v>
      </c>
      <c r="D1102" s="4">
        <v>1100</v>
      </c>
      <c r="E1102" s="4">
        <v>1100</v>
      </c>
      <c r="F1102" s="4">
        <v>94.05</v>
      </c>
      <c r="G1102" s="7">
        <f t="shared" si="17"/>
        <v>94.049999999999955</v>
      </c>
      <c r="H1102" s="4" t="s">
        <v>10360</v>
      </c>
      <c r="I1102" s="4">
        <v>16000</v>
      </c>
      <c r="J1102" s="4" t="s">
        <v>4</v>
      </c>
      <c r="K1102" s="4" t="s">
        <v>22</v>
      </c>
      <c r="L1102" s="4" t="s">
        <v>6</v>
      </c>
      <c r="M1102" s="4" t="s">
        <v>25</v>
      </c>
    </row>
    <row r="1103" spans="1:13" x14ac:dyDescent="0.2">
      <c r="A1103" s="4">
        <v>3074212</v>
      </c>
      <c r="B1103" s="4">
        <v>9243732</v>
      </c>
      <c r="C1103" s="4" t="s">
        <v>10361</v>
      </c>
      <c r="D1103" s="4">
        <v>1000</v>
      </c>
      <c r="E1103" s="4">
        <v>1000</v>
      </c>
      <c r="F1103" s="4">
        <v>19</v>
      </c>
      <c r="G1103" s="7">
        <f t="shared" si="17"/>
        <v>19</v>
      </c>
      <c r="H1103" s="4" t="s">
        <v>8163</v>
      </c>
      <c r="I1103" s="4">
        <v>4300</v>
      </c>
      <c r="J1103" s="4" t="s">
        <v>21</v>
      </c>
      <c r="K1103" s="4" t="s">
        <v>13</v>
      </c>
      <c r="M1103" s="4" t="s">
        <v>173</v>
      </c>
    </row>
    <row r="1104" spans="1:13" x14ac:dyDescent="0.2">
      <c r="A1104" s="4">
        <v>3074261</v>
      </c>
      <c r="B1104" s="4">
        <v>7624667</v>
      </c>
      <c r="C1104" s="4" t="s">
        <v>10362</v>
      </c>
      <c r="D1104" s="4">
        <v>1950</v>
      </c>
      <c r="E1104" s="4">
        <v>1950</v>
      </c>
      <c r="F1104" s="4">
        <v>1304.1600000000001</v>
      </c>
      <c r="G1104" s="7">
        <f t="shared" si="17"/>
        <v>1304.1599999999999</v>
      </c>
      <c r="H1104" s="4" t="s">
        <v>3452</v>
      </c>
      <c r="I1104" s="4">
        <v>12000</v>
      </c>
      <c r="J1104" s="4" t="s">
        <v>72</v>
      </c>
      <c r="K1104" s="4" t="s">
        <v>13</v>
      </c>
      <c r="M1104" s="4" t="s">
        <v>111</v>
      </c>
    </row>
    <row r="1105" spans="1:13" x14ac:dyDescent="0.2">
      <c r="A1105" s="4">
        <v>3074233</v>
      </c>
      <c r="B1105" s="4">
        <v>7296360</v>
      </c>
      <c r="C1105" s="4" t="s">
        <v>10363</v>
      </c>
      <c r="D1105" s="4">
        <v>1000</v>
      </c>
      <c r="E1105" s="4">
        <v>1000</v>
      </c>
      <c r="F1105" s="4">
        <v>1.4</v>
      </c>
      <c r="G1105" s="7">
        <f t="shared" si="17"/>
        <v>1.3999999999999773</v>
      </c>
      <c r="H1105" s="4" t="s">
        <v>10364</v>
      </c>
      <c r="I1105" s="4">
        <v>13000</v>
      </c>
      <c r="J1105" s="4" t="s">
        <v>98</v>
      </c>
      <c r="K1105" s="4" t="s">
        <v>8</v>
      </c>
      <c r="M1105" s="4" t="s">
        <v>65</v>
      </c>
    </row>
    <row r="1106" spans="1:13" x14ac:dyDescent="0.2">
      <c r="A1106" s="4">
        <v>3074303</v>
      </c>
      <c r="B1106" s="4">
        <v>9243732</v>
      </c>
      <c r="C1106" s="4" t="s">
        <v>10365</v>
      </c>
      <c r="D1106" s="4">
        <v>4250</v>
      </c>
      <c r="E1106" s="4">
        <v>0</v>
      </c>
      <c r="F1106" s="4">
        <v>0</v>
      </c>
      <c r="G1106" s="7">
        <f t="shared" si="17"/>
        <v>-4250</v>
      </c>
      <c r="H1106" s="4" t="s">
        <v>8163</v>
      </c>
      <c r="I1106" s="4">
        <v>4300</v>
      </c>
      <c r="J1106" s="4" t="s">
        <v>21</v>
      </c>
      <c r="K1106" s="4" t="s">
        <v>13</v>
      </c>
      <c r="M1106" s="4" t="s">
        <v>173</v>
      </c>
    </row>
    <row r="1107" spans="1:13" x14ac:dyDescent="0.2">
      <c r="A1107" s="4">
        <v>3074317</v>
      </c>
      <c r="B1107" s="4">
        <v>5265107</v>
      </c>
      <c r="C1107" s="4" t="s">
        <v>10366</v>
      </c>
      <c r="D1107" s="4">
        <v>1000</v>
      </c>
      <c r="E1107" s="4">
        <v>1000</v>
      </c>
      <c r="F1107" s="4">
        <v>752.4</v>
      </c>
      <c r="G1107" s="7">
        <f t="shared" si="17"/>
        <v>752.40000000000009</v>
      </c>
      <c r="H1107" s="4" t="s">
        <v>9101</v>
      </c>
      <c r="I1107" s="4">
        <v>10000</v>
      </c>
      <c r="J1107" s="4" t="s">
        <v>4</v>
      </c>
      <c r="K1107" s="4" t="s">
        <v>16</v>
      </c>
      <c r="L1107" s="4" t="s">
        <v>9</v>
      </c>
      <c r="M1107" s="4" t="s">
        <v>76</v>
      </c>
    </row>
    <row r="1108" spans="1:13" x14ac:dyDescent="0.2">
      <c r="A1108" s="4">
        <v>3074345</v>
      </c>
      <c r="B1108" s="4">
        <v>312630</v>
      </c>
      <c r="C1108" s="4" t="s">
        <v>10367</v>
      </c>
      <c r="D1108" s="4">
        <v>5500</v>
      </c>
      <c r="E1108" s="4">
        <v>0</v>
      </c>
      <c r="F1108" s="4">
        <v>0</v>
      </c>
      <c r="G1108" s="7">
        <f t="shared" si="17"/>
        <v>-5500</v>
      </c>
      <c r="H1108" s="4" t="s">
        <v>10368</v>
      </c>
      <c r="I1108" s="4">
        <v>9000</v>
      </c>
      <c r="J1108" s="4" t="s">
        <v>4</v>
      </c>
      <c r="K1108" s="4" t="s">
        <v>13</v>
      </c>
      <c r="L1108" s="4" t="s">
        <v>6</v>
      </c>
      <c r="M1108" s="4" t="s">
        <v>64</v>
      </c>
    </row>
    <row r="1109" spans="1:13" x14ac:dyDescent="0.2">
      <c r="A1109" s="4">
        <v>3074422</v>
      </c>
      <c r="B1109" s="4">
        <v>6287800</v>
      </c>
      <c r="C1109" s="4" t="s">
        <v>10369</v>
      </c>
      <c r="D1109" s="4">
        <v>2000</v>
      </c>
      <c r="E1109" s="4">
        <v>2000</v>
      </c>
      <c r="F1109" s="4">
        <v>76</v>
      </c>
      <c r="G1109" s="7">
        <f t="shared" si="17"/>
        <v>76</v>
      </c>
      <c r="H1109" s="4" t="s">
        <v>9079</v>
      </c>
      <c r="I1109" s="4">
        <v>10000</v>
      </c>
      <c r="J1109" s="4" t="s">
        <v>4</v>
      </c>
      <c r="K1109" s="4" t="s">
        <v>22</v>
      </c>
      <c r="L1109" s="4" t="s">
        <v>6</v>
      </c>
      <c r="M1109" s="4" t="s">
        <v>40</v>
      </c>
    </row>
    <row r="1110" spans="1:13" x14ac:dyDescent="0.2">
      <c r="A1110" s="4">
        <v>3074429</v>
      </c>
      <c r="B1110" s="4">
        <v>8558068</v>
      </c>
      <c r="C1110" s="4" t="s">
        <v>10370</v>
      </c>
      <c r="D1110" s="4">
        <v>8000</v>
      </c>
      <c r="E1110" s="4">
        <v>8000</v>
      </c>
      <c r="F1110" s="4">
        <v>273.60000000000002</v>
      </c>
      <c r="G1110" s="7">
        <f t="shared" si="17"/>
        <v>273.60000000000036</v>
      </c>
      <c r="H1110" s="4" t="s">
        <v>1694</v>
      </c>
      <c r="I1110" s="4">
        <v>18000</v>
      </c>
      <c r="J1110" s="4" t="s">
        <v>4</v>
      </c>
      <c r="K1110" s="4" t="s">
        <v>13</v>
      </c>
      <c r="L1110" s="4" t="s">
        <v>6</v>
      </c>
      <c r="M1110" s="4" t="s">
        <v>17</v>
      </c>
    </row>
    <row r="1111" spans="1:13" x14ac:dyDescent="0.2">
      <c r="A1111" s="4">
        <v>3074408</v>
      </c>
      <c r="B1111" s="4">
        <v>358186</v>
      </c>
      <c r="C1111" s="4" t="s">
        <v>10371</v>
      </c>
      <c r="D1111" s="4">
        <v>7500</v>
      </c>
      <c r="E1111" s="4">
        <v>7500</v>
      </c>
      <c r="F1111" s="4">
        <v>4957.5</v>
      </c>
      <c r="G1111" s="7">
        <f t="shared" si="17"/>
        <v>4957.5</v>
      </c>
      <c r="H1111" s="4" t="s">
        <v>10372</v>
      </c>
      <c r="I1111" s="4">
        <v>18000</v>
      </c>
      <c r="J1111" s="4" t="s">
        <v>4</v>
      </c>
      <c r="K1111" s="4" t="s">
        <v>5</v>
      </c>
      <c r="L1111" s="4" t="s">
        <v>9</v>
      </c>
      <c r="M1111" s="4" t="s">
        <v>12</v>
      </c>
    </row>
    <row r="1112" spans="1:13" x14ac:dyDescent="0.2">
      <c r="A1112" s="4">
        <v>3074436</v>
      </c>
      <c r="B1112" s="4">
        <v>215789</v>
      </c>
      <c r="C1112" s="4" t="s">
        <v>10373</v>
      </c>
      <c r="D1112" s="4">
        <v>1500</v>
      </c>
      <c r="E1112" s="4">
        <v>1500</v>
      </c>
      <c r="F1112" s="4">
        <v>102.6</v>
      </c>
      <c r="G1112" s="7">
        <f t="shared" si="17"/>
        <v>102.59999999999991</v>
      </c>
      <c r="H1112" s="4" t="s">
        <v>163</v>
      </c>
      <c r="I1112" s="4">
        <v>25000</v>
      </c>
      <c r="J1112" s="4" t="s">
        <v>4</v>
      </c>
      <c r="K1112" s="4" t="s">
        <v>22</v>
      </c>
      <c r="L1112" s="4" t="s">
        <v>6</v>
      </c>
      <c r="M1112" s="4" t="s">
        <v>7</v>
      </c>
    </row>
    <row r="1113" spans="1:13" x14ac:dyDescent="0.2">
      <c r="A1113" s="4">
        <v>3074471</v>
      </c>
      <c r="B1113" s="4">
        <v>9222305</v>
      </c>
      <c r="C1113" s="4" t="s">
        <v>10374</v>
      </c>
      <c r="D1113" s="4">
        <v>1300</v>
      </c>
      <c r="E1113" s="4">
        <v>1300</v>
      </c>
      <c r="F1113" s="4">
        <v>345.8</v>
      </c>
      <c r="G1113" s="7">
        <f t="shared" si="17"/>
        <v>345.79999999999995</v>
      </c>
      <c r="H1113" s="4" t="s">
        <v>9284</v>
      </c>
      <c r="I1113" s="4">
        <v>13000</v>
      </c>
      <c r="J1113" s="4" t="s">
        <v>4</v>
      </c>
      <c r="K1113" s="4" t="s">
        <v>13</v>
      </c>
      <c r="L1113" s="4" t="s">
        <v>6</v>
      </c>
      <c r="M1113" s="4" t="s">
        <v>159</v>
      </c>
    </row>
    <row r="1114" spans="1:13" x14ac:dyDescent="0.2">
      <c r="A1114" s="4">
        <v>3074443</v>
      </c>
      <c r="B1114" s="4">
        <v>1709131</v>
      </c>
      <c r="C1114" s="4" t="s">
        <v>10375</v>
      </c>
      <c r="D1114" s="4">
        <v>600</v>
      </c>
      <c r="E1114" s="4">
        <v>600</v>
      </c>
      <c r="F1114" s="4">
        <v>0.6</v>
      </c>
      <c r="G1114" s="7">
        <f t="shared" si="17"/>
        <v>0.60000000000002274</v>
      </c>
      <c r="H1114" s="4" t="s">
        <v>10376</v>
      </c>
      <c r="I1114" s="4">
        <v>4900</v>
      </c>
      <c r="J1114" s="4" t="s">
        <v>4</v>
      </c>
      <c r="K1114" s="4" t="s">
        <v>13</v>
      </c>
      <c r="L1114" s="4" t="s">
        <v>6</v>
      </c>
      <c r="M1114" s="4" t="s">
        <v>20</v>
      </c>
    </row>
    <row r="1115" spans="1:13" x14ac:dyDescent="0.2">
      <c r="A1115" s="4">
        <v>3074576</v>
      </c>
      <c r="B1115" s="4">
        <v>9241331</v>
      </c>
      <c r="C1115" s="4" t="s">
        <v>10377</v>
      </c>
      <c r="D1115" s="4">
        <v>500</v>
      </c>
      <c r="E1115" s="4">
        <v>500</v>
      </c>
      <c r="F1115" s="4">
        <v>266</v>
      </c>
      <c r="G1115" s="7">
        <f t="shared" si="17"/>
        <v>266</v>
      </c>
      <c r="H1115" s="4" t="s">
        <v>9898</v>
      </c>
      <c r="I1115" s="4">
        <v>13000</v>
      </c>
      <c r="J1115" s="4" t="s">
        <v>72</v>
      </c>
      <c r="K1115" s="4" t="s">
        <v>13</v>
      </c>
      <c r="M1115" s="4" t="s">
        <v>17</v>
      </c>
    </row>
    <row r="1116" spans="1:13" x14ac:dyDescent="0.2">
      <c r="A1116" s="4">
        <v>3074569</v>
      </c>
      <c r="B1116" s="4">
        <v>9258754</v>
      </c>
      <c r="C1116" s="4" t="s">
        <v>10378</v>
      </c>
      <c r="D1116" s="4">
        <v>2000</v>
      </c>
      <c r="E1116" s="4">
        <v>2000</v>
      </c>
      <c r="F1116" s="4">
        <v>497</v>
      </c>
      <c r="G1116" s="7">
        <f t="shared" si="17"/>
        <v>497</v>
      </c>
      <c r="H1116" s="4" t="s">
        <v>3424</v>
      </c>
      <c r="I1116" s="4">
        <v>20000</v>
      </c>
      <c r="J1116" s="4" t="s">
        <v>72</v>
      </c>
      <c r="K1116" s="4" t="s">
        <v>13</v>
      </c>
      <c r="M1116" s="4" t="s">
        <v>29</v>
      </c>
    </row>
    <row r="1117" spans="1:13" x14ac:dyDescent="0.2">
      <c r="A1117" s="4">
        <v>3074639</v>
      </c>
      <c r="B1117" s="4">
        <v>7552679</v>
      </c>
      <c r="C1117" s="4" t="s">
        <v>10379</v>
      </c>
      <c r="D1117" s="4">
        <v>2500</v>
      </c>
      <c r="E1117" s="4">
        <v>2500</v>
      </c>
      <c r="F1117" s="4">
        <v>1282.5</v>
      </c>
      <c r="G1117" s="7">
        <f t="shared" si="17"/>
        <v>1282.5</v>
      </c>
      <c r="H1117" s="4" t="s">
        <v>10380</v>
      </c>
      <c r="I1117" s="4">
        <v>18000</v>
      </c>
      <c r="J1117" s="4" t="s">
        <v>4</v>
      </c>
      <c r="K1117" s="4" t="s">
        <v>13</v>
      </c>
      <c r="L1117" s="4" t="s">
        <v>6</v>
      </c>
      <c r="M1117" s="4" t="s">
        <v>64</v>
      </c>
    </row>
    <row r="1118" spans="1:13" x14ac:dyDescent="0.2">
      <c r="A1118" s="4">
        <v>2966699</v>
      </c>
      <c r="B1118" s="4">
        <v>7799135</v>
      </c>
      <c r="C1118" s="4" t="s">
        <v>10381</v>
      </c>
      <c r="D1118" s="4">
        <v>4300</v>
      </c>
      <c r="E1118" s="4">
        <v>4300</v>
      </c>
      <c r="F1118" s="4">
        <v>310.48</v>
      </c>
      <c r="G1118" s="7">
        <f t="shared" si="17"/>
        <v>310.47999999999956</v>
      </c>
      <c r="H1118" s="4" t="s">
        <v>4815</v>
      </c>
      <c r="I1118" s="4">
        <v>7500</v>
      </c>
      <c r="J1118" s="4" t="s">
        <v>4</v>
      </c>
      <c r="K1118" s="4" t="s">
        <v>8</v>
      </c>
      <c r="L1118" s="4" t="s">
        <v>14</v>
      </c>
      <c r="M1118" s="4" t="s">
        <v>35</v>
      </c>
    </row>
    <row r="1119" spans="1:13" x14ac:dyDescent="0.2">
      <c r="A1119" s="4">
        <v>3074674</v>
      </c>
      <c r="B1119" s="4">
        <v>9259307</v>
      </c>
      <c r="C1119" s="4" t="s">
        <v>10382</v>
      </c>
      <c r="D1119" s="4">
        <v>500</v>
      </c>
      <c r="E1119" s="4">
        <v>500</v>
      </c>
      <c r="F1119" s="4">
        <v>0.65</v>
      </c>
      <c r="G1119" s="7">
        <f t="shared" si="17"/>
        <v>0.64999999999997726</v>
      </c>
      <c r="H1119" s="4" t="s">
        <v>9197</v>
      </c>
      <c r="I1119" s="4">
        <v>30000</v>
      </c>
      <c r="J1119" s="4" t="s">
        <v>4</v>
      </c>
      <c r="K1119" s="4" t="s">
        <v>22</v>
      </c>
      <c r="L1119" s="4" t="s">
        <v>14</v>
      </c>
      <c r="M1119" s="4" t="s">
        <v>12</v>
      </c>
    </row>
    <row r="1120" spans="1:13" x14ac:dyDescent="0.2">
      <c r="A1120" s="4">
        <v>3073547</v>
      </c>
      <c r="B1120" s="4">
        <v>8512365</v>
      </c>
      <c r="C1120" s="4" t="s">
        <v>10383</v>
      </c>
      <c r="D1120" s="4">
        <v>1500</v>
      </c>
      <c r="E1120" s="4">
        <v>1500</v>
      </c>
      <c r="F1120" s="4">
        <v>460.36</v>
      </c>
      <c r="G1120" s="7">
        <f t="shared" si="17"/>
        <v>460.36000000000013</v>
      </c>
      <c r="H1120" s="4" t="s">
        <v>7465</v>
      </c>
      <c r="I1120" s="4">
        <v>5500</v>
      </c>
      <c r="J1120" s="4" t="s">
        <v>72</v>
      </c>
      <c r="K1120" s="4" t="s">
        <v>13</v>
      </c>
      <c r="M1120" s="4" t="s">
        <v>111</v>
      </c>
    </row>
    <row r="1121" spans="1:13" x14ac:dyDescent="0.2">
      <c r="A1121" s="4">
        <v>3074695</v>
      </c>
      <c r="B1121" s="4">
        <v>8971306</v>
      </c>
      <c r="C1121" s="4" t="s">
        <v>10384</v>
      </c>
      <c r="D1121" s="4">
        <v>2000</v>
      </c>
      <c r="E1121" s="4">
        <v>2000</v>
      </c>
      <c r="F1121" s="4">
        <v>3</v>
      </c>
      <c r="G1121" s="7">
        <f t="shared" si="17"/>
        <v>3</v>
      </c>
      <c r="H1121" s="4" t="s">
        <v>10385</v>
      </c>
      <c r="I1121" s="4">
        <v>12000</v>
      </c>
      <c r="J1121" s="4" t="s">
        <v>4</v>
      </c>
      <c r="K1121" s="4" t="s">
        <v>13</v>
      </c>
      <c r="L1121" s="4" t="s">
        <v>6</v>
      </c>
      <c r="M1121" s="4" t="s">
        <v>29</v>
      </c>
    </row>
    <row r="1122" spans="1:13" x14ac:dyDescent="0.2">
      <c r="A1122" s="4">
        <v>3074730</v>
      </c>
      <c r="B1122" s="4">
        <v>9259573</v>
      </c>
      <c r="C1122" s="4" t="s">
        <v>10386</v>
      </c>
      <c r="D1122" s="4">
        <v>2000</v>
      </c>
      <c r="E1122" s="4">
        <v>2000</v>
      </c>
      <c r="F1122" s="4">
        <v>3</v>
      </c>
      <c r="G1122" s="7">
        <f t="shared" si="17"/>
        <v>3</v>
      </c>
      <c r="H1122" s="4" t="s">
        <v>10387</v>
      </c>
      <c r="I1122" s="4">
        <v>4500</v>
      </c>
      <c r="J1122" s="4" t="s">
        <v>4</v>
      </c>
      <c r="K1122" s="4" t="s">
        <v>22</v>
      </c>
      <c r="L1122" s="4" t="s">
        <v>6</v>
      </c>
      <c r="M1122" s="4" t="s">
        <v>173</v>
      </c>
    </row>
    <row r="1123" spans="1:13" x14ac:dyDescent="0.2">
      <c r="A1123" s="4">
        <v>3074681</v>
      </c>
      <c r="B1123" s="4">
        <v>8913619</v>
      </c>
      <c r="C1123" s="4" t="s">
        <v>10388</v>
      </c>
      <c r="D1123" s="4">
        <v>1500</v>
      </c>
      <c r="E1123" s="4">
        <v>0</v>
      </c>
      <c r="F1123" s="4">
        <v>0</v>
      </c>
      <c r="G1123" s="7">
        <f t="shared" si="17"/>
        <v>-1500</v>
      </c>
      <c r="H1123" s="4" t="s">
        <v>85</v>
      </c>
      <c r="I1123" s="4">
        <v>12000</v>
      </c>
      <c r="J1123" s="4" t="s">
        <v>51</v>
      </c>
      <c r="K1123" s="4" t="s">
        <v>13</v>
      </c>
      <c r="M1123" s="4" t="s">
        <v>19</v>
      </c>
    </row>
    <row r="1124" spans="1:13" x14ac:dyDescent="0.2">
      <c r="A1124" s="4">
        <v>3074807</v>
      </c>
      <c r="B1124" s="4">
        <v>9259797</v>
      </c>
      <c r="C1124" s="4" t="s">
        <v>10389</v>
      </c>
      <c r="D1124" s="4">
        <v>1000</v>
      </c>
      <c r="E1124" s="4">
        <v>1000</v>
      </c>
      <c r="F1124" s="4">
        <v>1.3</v>
      </c>
      <c r="G1124" s="7">
        <f t="shared" si="17"/>
        <v>1.2999999999999545</v>
      </c>
      <c r="H1124" s="4" t="s">
        <v>10390</v>
      </c>
      <c r="I1124" s="4">
        <v>10000</v>
      </c>
      <c r="J1124" s="4" t="s">
        <v>4</v>
      </c>
      <c r="K1124" s="4" t="s">
        <v>13</v>
      </c>
      <c r="L1124" s="4" t="s">
        <v>14</v>
      </c>
      <c r="M1124" s="4" t="s">
        <v>111</v>
      </c>
    </row>
    <row r="1125" spans="1:13" x14ac:dyDescent="0.2">
      <c r="A1125" s="4">
        <v>3074541</v>
      </c>
      <c r="B1125" s="4">
        <v>744352</v>
      </c>
      <c r="C1125" s="4" t="s">
        <v>10391</v>
      </c>
      <c r="D1125" s="4">
        <v>10000</v>
      </c>
      <c r="E1125" s="4">
        <v>10000</v>
      </c>
      <c r="F1125" s="4">
        <v>7200</v>
      </c>
      <c r="G1125" s="7">
        <f t="shared" si="17"/>
        <v>7200</v>
      </c>
      <c r="H1125" s="4" t="s">
        <v>10392</v>
      </c>
      <c r="I1125" s="4">
        <v>90000</v>
      </c>
      <c r="J1125" s="4" t="s">
        <v>4</v>
      </c>
      <c r="K1125" s="4" t="s">
        <v>13</v>
      </c>
      <c r="L1125" s="4" t="s">
        <v>6</v>
      </c>
      <c r="M1125" s="4" t="s">
        <v>17</v>
      </c>
    </row>
    <row r="1126" spans="1:13" x14ac:dyDescent="0.2">
      <c r="A1126" s="4">
        <v>3074849</v>
      </c>
      <c r="B1126" s="4">
        <v>8594825</v>
      </c>
      <c r="C1126" s="4" t="s">
        <v>10393</v>
      </c>
      <c r="D1126" s="4">
        <v>1000</v>
      </c>
      <c r="E1126" s="4">
        <v>1000</v>
      </c>
      <c r="F1126" s="4">
        <v>76</v>
      </c>
      <c r="G1126" s="7">
        <f t="shared" si="17"/>
        <v>76</v>
      </c>
      <c r="H1126" s="4" t="s">
        <v>834</v>
      </c>
      <c r="I1126" s="4">
        <v>15000</v>
      </c>
      <c r="J1126" s="4" t="s">
        <v>4</v>
      </c>
      <c r="K1126" s="4" t="s">
        <v>13</v>
      </c>
      <c r="L1126" s="4" t="s">
        <v>6</v>
      </c>
      <c r="M1126" s="4" t="s">
        <v>47</v>
      </c>
    </row>
    <row r="1127" spans="1:13" x14ac:dyDescent="0.2">
      <c r="A1127" s="4">
        <v>3074870</v>
      </c>
      <c r="B1127" s="4">
        <v>9260336</v>
      </c>
      <c r="C1127" s="4" t="s">
        <v>10394</v>
      </c>
      <c r="D1127" s="4">
        <v>2000</v>
      </c>
      <c r="E1127" s="4">
        <v>2000</v>
      </c>
      <c r="F1127" s="4">
        <v>1.6</v>
      </c>
      <c r="G1127" s="7">
        <f t="shared" si="17"/>
        <v>1.5999999999999091</v>
      </c>
      <c r="H1127" s="4" t="s">
        <v>10395</v>
      </c>
      <c r="I1127" s="4">
        <v>20000</v>
      </c>
      <c r="J1127" s="4" t="s">
        <v>4</v>
      </c>
      <c r="K1127" s="4" t="s">
        <v>8</v>
      </c>
      <c r="L1127" s="4" t="s">
        <v>201</v>
      </c>
      <c r="M1127" s="4" t="s">
        <v>48</v>
      </c>
    </row>
    <row r="1128" spans="1:13" x14ac:dyDescent="0.2">
      <c r="A1128" s="4">
        <v>3074863</v>
      </c>
      <c r="B1128" s="4">
        <v>7110741</v>
      </c>
      <c r="C1128" s="4" t="s">
        <v>10396</v>
      </c>
      <c r="D1128" s="4">
        <v>2000</v>
      </c>
      <c r="E1128" s="4">
        <v>2000</v>
      </c>
      <c r="F1128" s="4">
        <v>722</v>
      </c>
      <c r="G1128" s="7">
        <f t="shared" si="17"/>
        <v>722</v>
      </c>
      <c r="H1128" s="4" t="s">
        <v>6653</v>
      </c>
      <c r="I1128" s="4">
        <v>2000</v>
      </c>
      <c r="J1128" s="4" t="s">
        <v>4</v>
      </c>
      <c r="K1128" s="4" t="s">
        <v>5</v>
      </c>
      <c r="L1128" s="4" t="s">
        <v>6</v>
      </c>
      <c r="M1128" s="4" t="s">
        <v>20</v>
      </c>
    </row>
    <row r="1129" spans="1:13" x14ac:dyDescent="0.2">
      <c r="A1129" s="4">
        <v>3074919</v>
      </c>
      <c r="B1129" s="4">
        <v>1936740</v>
      </c>
      <c r="C1129" s="4" t="s">
        <v>10397</v>
      </c>
      <c r="D1129" s="4">
        <v>4000</v>
      </c>
      <c r="E1129" s="4">
        <v>4000</v>
      </c>
      <c r="F1129" s="4">
        <v>410.4</v>
      </c>
      <c r="G1129" s="7">
        <f t="shared" si="17"/>
        <v>410.39999999999964</v>
      </c>
      <c r="H1129" s="4" t="s">
        <v>2862</v>
      </c>
      <c r="I1129" s="4">
        <v>3300</v>
      </c>
      <c r="J1129" s="4" t="s">
        <v>4</v>
      </c>
      <c r="K1129" s="4" t="s">
        <v>13</v>
      </c>
      <c r="L1129" s="4" t="s">
        <v>6</v>
      </c>
      <c r="M1129" s="4" t="s">
        <v>64</v>
      </c>
    </row>
    <row r="1130" spans="1:13" x14ac:dyDescent="0.2">
      <c r="A1130" s="4">
        <v>3074968</v>
      </c>
      <c r="B1130" s="4">
        <v>80977</v>
      </c>
      <c r="C1130" s="4" t="s">
        <v>10398</v>
      </c>
      <c r="D1130" s="4">
        <v>10000</v>
      </c>
      <c r="E1130" s="4">
        <v>10000</v>
      </c>
      <c r="F1130" s="4">
        <v>500</v>
      </c>
      <c r="G1130" s="7">
        <f t="shared" si="17"/>
        <v>500</v>
      </c>
      <c r="H1130" s="4" t="s">
        <v>10399</v>
      </c>
      <c r="I1130" s="4">
        <v>16500</v>
      </c>
      <c r="J1130" s="4" t="s">
        <v>4</v>
      </c>
      <c r="K1130" s="4" t="s">
        <v>8</v>
      </c>
      <c r="L1130" s="4" t="s">
        <v>6</v>
      </c>
      <c r="M1130" s="4" t="s">
        <v>19</v>
      </c>
    </row>
    <row r="1131" spans="1:13" x14ac:dyDescent="0.2">
      <c r="A1131" s="4">
        <v>3074989</v>
      </c>
      <c r="B1131" s="4">
        <v>411989</v>
      </c>
      <c r="C1131" s="4" t="s">
        <v>10400</v>
      </c>
      <c r="D1131" s="4">
        <v>3400</v>
      </c>
      <c r="E1131" s="4">
        <v>3400</v>
      </c>
      <c r="F1131" s="4">
        <v>2810.1</v>
      </c>
      <c r="G1131" s="7">
        <f t="shared" si="17"/>
        <v>2810.1000000000004</v>
      </c>
      <c r="H1131" s="4" t="s">
        <v>10401</v>
      </c>
      <c r="I1131" s="4">
        <v>12000</v>
      </c>
      <c r="J1131" s="4" t="s">
        <v>4</v>
      </c>
      <c r="K1131" s="4" t="s">
        <v>8</v>
      </c>
      <c r="L1131" s="4" t="s">
        <v>6</v>
      </c>
      <c r="M1131" s="4" t="s">
        <v>12</v>
      </c>
    </row>
    <row r="1132" spans="1:13" x14ac:dyDescent="0.2">
      <c r="A1132" s="4">
        <v>3075010</v>
      </c>
      <c r="B1132" s="4">
        <v>6805233</v>
      </c>
      <c r="C1132" s="4" t="s">
        <v>10402</v>
      </c>
      <c r="D1132" s="4">
        <v>1500</v>
      </c>
      <c r="E1132" s="4">
        <v>1500</v>
      </c>
      <c r="F1132" s="4">
        <v>45</v>
      </c>
      <c r="G1132" s="7">
        <f t="shared" si="17"/>
        <v>45</v>
      </c>
      <c r="H1132" s="4" t="s">
        <v>7617</v>
      </c>
      <c r="I1132" s="4">
        <v>15000</v>
      </c>
      <c r="J1132" s="4" t="s">
        <v>4</v>
      </c>
      <c r="K1132" s="4" t="s">
        <v>8</v>
      </c>
      <c r="L1132" s="4" t="s">
        <v>6</v>
      </c>
      <c r="M1132" s="4" t="s">
        <v>159</v>
      </c>
    </row>
    <row r="1133" spans="1:13" x14ac:dyDescent="0.2">
      <c r="A1133" s="4">
        <v>3075003</v>
      </c>
      <c r="B1133" s="4">
        <v>9260784</v>
      </c>
      <c r="C1133" s="4" t="s">
        <v>10403</v>
      </c>
      <c r="D1133" s="4">
        <v>3000</v>
      </c>
      <c r="E1133" s="4">
        <v>0</v>
      </c>
      <c r="F1133" s="4">
        <v>0</v>
      </c>
      <c r="G1133" s="7">
        <f t="shared" si="17"/>
        <v>-3000</v>
      </c>
      <c r="H1133" s="4" t="s">
        <v>4427</v>
      </c>
      <c r="I1133" s="4">
        <v>10000</v>
      </c>
      <c r="J1133" s="4" t="s">
        <v>4</v>
      </c>
      <c r="K1133" s="4" t="s">
        <v>13</v>
      </c>
      <c r="L1133" s="4" t="s">
        <v>6</v>
      </c>
      <c r="M1133" s="4" t="s">
        <v>20</v>
      </c>
    </row>
    <row r="1134" spans="1:13" x14ac:dyDescent="0.2">
      <c r="A1134" s="4">
        <v>3075024</v>
      </c>
      <c r="B1134" s="4">
        <v>8553399</v>
      </c>
      <c r="C1134" s="4" t="s">
        <v>10404</v>
      </c>
      <c r="D1134" s="4">
        <v>3000</v>
      </c>
      <c r="E1134" s="4">
        <v>3000</v>
      </c>
      <c r="F1134" s="4">
        <v>4.5</v>
      </c>
      <c r="G1134" s="7">
        <f t="shared" si="17"/>
        <v>4.5</v>
      </c>
      <c r="H1134" s="4" t="s">
        <v>10405</v>
      </c>
      <c r="I1134" s="4">
        <v>15000</v>
      </c>
      <c r="J1134" s="4" t="s">
        <v>32</v>
      </c>
      <c r="K1134" s="4" t="s">
        <v>5</v>
      </c>
      <c r="M1134" s="4" t="s">
        <v>12</v>
      </c>
    </row>
    <row r="1135" spans="1:13" x14ac:dyDescent="0.2">
      <c r="A1135" s="4">
        <v>3075045</v>
      </c>
      <c r="B1135" s="4">
        <v>229240</v>
      </c>
      <c r="C1135" s="4" t="s">
        <v>10406</v>
      </c>
      <c r="D1135" s="4">
        <v>10000</v>
      </c>
      <c r="E1135" s="4">
        <v>10000</v>
      </c>
      <c r="F1135" s="4">
        <v>2700</v>
      </c>
      <c r="G1135" s="7">
        <f t="shared" si="17"/>
        <v>2700</v>
      </c>
      <c r="H1135" s="4" t="s">
        <v>10407</v>
      </c>
      <c r="I1135" s="4">
        <v>30000</v>
      </c>
      <c r="J1135" s="4" t="s">
        <v>32</v>
      </c>
      <c r="K1135" s="4" t="s">
        <v>13</v>
      </c>
      <c r="M1135" s="4" t="s">
        <v>17</v>
      </c>
    </row>
    <row r="1136" spans="1:13" x14ac:dyDescent="0.2">
      <c r="A1136" s="4">
        <v>3074898</v>
      </c>
      <c r="B1136" s="4">
        <v>6415753</v>
      </c>
      <c r="C1136" s="4" t="s">
        <v>10408</v>
      </c>
      <c r="D1136" s="4">
        <v>1000</v>
      </c>
      <c r="E1136" s="4">
        <v>1000</v>
      </c>
      <c r="F1136" s="4">
        <v>0.2</v>
      </c>
      <c r="G1136" s="7">
        <f t="shared" si="17"/>
        <v>0.20000000000004547</v>
      </c>
      <c r="H1136" s="4" t="s">
        <v>10409</v>
      </c>
      <c r="I1136" s="4">
        <v>12000</v>
      </c>
      <c r="J1136" s="4" t="s">
        <v>4</v>
      </c>
      <c r="K1136" s="4" t="s">
        <v>13</v>
      </c>
      <c r="L1136" s="4" t="s">
        <v>6</v>
      </c>
      <c r="M1136" s="4" t="s">
        <v>26</v>
      </c>
    </row>
    <row r="1137" spans="1:13" x14ac:dyDescent="0.2">
      <c r="A1137" s="4">
        <v>3075066</v>
      </c>
      <c r="B1137" s="4">
        <v>397839</v>
      </c>
      <c r="C1137" s="4" t="s">
        <v>10410</v>
      </c>
      <c r="D1137" s="4">
        <v>4050</v>
      </c>
      <c r="E1137" s="4">
        <v>4050</v>
      </c>
      <c r="F1137" s="4">
        <v>3980.49</v>
      </c>
      <c r="G1137" s="7">
        <f t="shared" si="17"/>
        <v>3980.49</v>
      </c>
      <c r="H1137" s="4" t="s">
        <v>8713</v>
      </c>
      <c r="I1137" s="4">
        <v>20000</v>
      </c>
      <c r="J1137" s="4" t="s">
        <v>4</v>
      </c>
      <c r="K1137" s="4" t="s">
        <v>16</v>
      </c>
      <c r="L1137" s="4" t="s">
        <v>6</v>
      </c>
      <c r="M1137" s="4" t="s">
        <v>20</v>
      </c>
    </row>
    <row r="1138" spans="1:13" x14ac:dyDescent="0.2">
      <c r="A1138" s="4">
        <v>3075087</v>
      </c>
      <c r="B1138" s="4">
        <v>325732</v>
      </c>
      <c r="C1138" s="4" t="s">
        <v>10411</v>
      </c>
      <c r="D1138" s="4">
        <v>1400</v>
      </c>
      <c r="E1138" s="4">
        <v>1400</v>
      </c>
      <c r="F1138" s="4">
        <v>53.2</v>
      </c>
      <c r="G1138" s="7">
        <f t="shared" si="17"/>
        <v>53.200000000000045</v>
      </c>
      <c r="H1138" s="4" t="s">
        <v>3562</v>
      </c>
      <c r="I1138" s="4">
        <v>12000</v>
      </c>
      <c r="J1138" s="4" t="s">
        <v>21</v>
      </c>
      <c r="K1138" s="4" t="s">
        <v>8</v>
      </c>
      <c r="L1138" s="4" t="s">
        <v>6</v>
      </c>
      <c r="M1138" s="4" t="s">
        <v>20</v>
      </c>
    </row>
    <row r="1139" spans="1:13" x14ac:dyDescent="0.2">
      <c r="A1139" s="4">
        <v>3075073</v>
      </c>
      <c r="B1139" s="4">
        <v>9261029</v>
      </c>
      <c r="C1139" s="4" t="s">
        <v>10412</v>
      </c>
      <c r="D1139" s="4">
        <v>600</v>
      </c>
      <c r="E1139" s="4">
        <v>600</v>
      </c>
      <c r="F1139" s="4">
        <v>0.12</v>
      </c>
      <c r="G1139" s="7">
        <f t="shared" si="17"/>
        <v>0.12000000000000455</v>
      </c>
      <c r="H1139" s="4" t="s">
        <v>889</v>
      </c>
      <c r="I1139" s="4">
        <v>7000</v>
      </c>
      <c r="J1139" s="4" t="s">
        <v>4</v>
      </c>
      <c r="K1139" s="4" t="s">
        <v>22</v>
      </c>
      <c r="L1139" s="4" t="s">
        <v>6</v>
      </c>
      <c r="M1139" s="4" t="s">
        <v>111</v>
      </c>
    </row>
    <row r="1140" spans="1:13" x14ac:dyDescent="0.2">
      <c r="A1140" s="4">
        <v>3075094</v>
      </c>
      <c r="B1140" s="4">
        <v>526126</v>
      </c>
      <c r="C1140" s="4" t="s">
        <v>10413</v>
      </c>
      <c r="D1140" s="4">
        <v>10000</v>
      </c>
      <c r="E1140" s="4">
        <v>0</v>
      </c>
      <c r="F1140" s="4">
        <v>0</v>
      </c>
      <c r="G1140" s="7">
        <f t="shared" si="17"/>
        <v>-10000</v>
      </c>
      <c r="H1140" s="4" t="s">
        <v>10414</v>
      </c>
      <c r="I1140" s="4">
        <v>25000</v>
      </c>
      <c r="J1140" s="4" t="s">
        <v>4</v>
      </c>
      <c r="K1140" s="4" t="s">
        <v>5</v>
      </c>
      <c r="L1140" s="4" t="s">
        <v>6</v>
      </c>
      <c r="M1140" s="4" t="s">
        <v>173</v>
      </c>
    </row>
    <row r="1141" spans="1:13" x14ac:dyDescent="0.2">
      <c r="A1141" s="4">
        <v>3075122</v>
      </c>
      <c r="B1141" s="4">
        <v>311667</v>
      </c>
      <c r="C1141" s="4" t="s">
        <v>10415</v>
      </c>
      <c r="D1141" s="4">
        <v>2500</v>
      </c>
      <c r="E1141" s="4">
        <v>2500</v>
      </c>
      <c r="F1141" s="4">
        <v>135.38999999999999</v>
      </c>
      <c r="G1141" s="7">
        <f t="shared" si="17"/>
        <v>135.38999999999987</v>
      </c>
      <c r="H1141" s="4" t="s">
        <v>10416</v>
      </c>
      <c r="I1141" s="4">
        <v>11000</v>
      </c>
      <c r="J1141" s="4" t="s">
        <v>4</v>
      </c>
      <c r="K1141" s="4" t="s">
        <v>13</v>
      </c>
      <c r="L1141" s="4" t="s">
        <v>14</v>
      </c>
      <c r="M1141" s="4" t="s">
        <v>76</v>
      </c>
    </row>
    <row r="1142" spans="1:13" x14ac:dyDescent="0.2">
      <c r="A1142" s="4">
        <v>3074947</v>
      </c>
      <c r="B1142" s="4">
        <v>9260609</v>
      </c>
      <c r="C1142" s="4" t="s">
        <v>10417</v>
      </c>
      <c r="D1142" s="4">
        <v>2000</v>
      </c>
      <c r="E1142" s="4">
        <v>2000</v>
      </c>
      <c r="F1142" s="4">
        <v>2.2000000000000002</v>
      </c>
      <c r="G1142" s="7">
        <f t="shared" si="17"/>
        <v>2.2000000000000455</v>
      </c>
      <c r="H1142" s="4" t="s">
        <v>10418</v>
      </c>
      <c r="I1142" s="4">
        <v>20000</v>
      </c>
      <c r="J1142" s="4" t="s">
        <v>72</v>
      </c>
      <c r="K1142" s="4" t="s">
        <v>8</v>
      </c>
      <c r="M1142" s="4" t="s">
        <v>23</v>
      </c>
    </row>
    <row r="1143" spans="1:13" x14ac:dyDescent="0.2">
      <c r="A1143" s="4">
        <v>3075192</v>
      </c>
      <c r="B1143" s="4">
        <v>1692315</v>
      </c>
      <c r="C1143" s="4" t="s">
        <v>10419</v>
      </c>
      <c r="D1143" s="4">
        <v>2500</v>
      </c>
      <c r="E1143" s="4">
        <v>0</v>
      </c>
      <c r="F1143" s="4">
        <v>0</v>
      </c>
      <c r="G1143" s="7">
        <f t="shared" si="17"/>
        <v>-2500</v>
      </c>
      <c r="H1143" s="4" t="s">
        <v>10420</v>
      </c>
      <c r="I1143" s="4">
        <v>10000</v>
      </c>
      <c r="J1143" s="4" t="s">
        <v>4</v>
      </c>
      <c r="K1143" s="4" t="s">
        <v>13</v>
      </c>
      <c r="L1143" s="4" t="s">
        <v>6</v>
      </c>
      <c r="M1143" s="4" t="s">
        <v>7</v>
      </c>
    </row>
    <row r="1144" spans="1:13" x14ac:dyDescent="0.2">
      <c r="A1144" s="4">
        <v>3075206</v>
      </c>
      <c r="B1144" s="4">
        <v>1731749</v>
      </c>
      <c r="C1144" s="4" t="s">
        <v>10421</v>
      </c>
      <c r="D1144" s="4">
        <v>4100</v>
      </c>
      <c r="E1144" s="4">
        <v>4100</v>
      </c>
      <c r="F1144" s="4">
        <v>140.22</v>
      </c>
      <c r="G1144" s="7">
        <f t="shared" si="17"/>
        <v>140.22000000000025</v>
      </c>
      <c r="H1144" s="4" t="s">
        <v>5392</v>
      </c>
      <c r="I1144" s="4">
        <v>15000</v>
      </c>
      <c r="J1144" s="4" t="s">
        <v>4</v>
      </c>
      <c r="K1144" s="4" t="s">
        <v>8</v>
      </c>
      <c r="L1144" s="4" t="s">
        <v>6</v>
      </c>
      <c r="M1144" s="4" t="s">
        <v>40</v>
      </c>
    </row>
    <row r="1145" spans="1:13" x14ac:dyDescent="0.2">
      <c r="A1145" s="4">
        <v>3075220</v>
      </c>
      <c r="B1145" s="4">
        <v>203740</v>
      </c>
      <c r="C1145" s="4" t="s">
        <v>10422</v>
      </c>
      <c r="D1145" s="4">
        <v>8000</v>
      </c>
      <c r="E1145" s="4">
        <v>8000</v>
      </c>
      <c r="F1145" s="4">
        <v>712</v>
      </c>
      <c r="G1145" s="7">
        <f t="shared" si="17"/>
        <v>712</v>
      </c>
      <c r="H1145" s="4" t="s">
        <v>2734</v>
      </c>
      <c r="I1145" s="4">
        <v>20000</v>
      </c>
      <c r="J1145" s="4" t="s">
        <v>4</v>
      </c>
      <c r="K1145" s="4" t="s">
        <v>5</v>
      </c>
      <c r="L1145" s="4" t="s">
        <v>6</v>
      </c>
      <c r="M1145" s="4" t="s">
        <v>47</v>
      </c>
    </row>
    <row r="1146" spans="1:13" x14ac:dyDescent="0.2">
      <c r="A1146" s="4">
        <v>3075199</v>
      </c>
      <c r="B1146" s="4">
        <v>666231</v>
      </c>
      <c r="C1146" s="4" t="s">
        <v>10423</v>
      </c>
      <c r="D1146" s="4">
        <v>500</v>
      </c>
      <c r="E1146" s="4">
        <v>500</v>
      </c>
      <c r="F1146" s="4">
        <v>70</v>
      </c>
      <c r="G1146" s="7">
        <f t="shared" si="17"/>
        <v>70</v>
      </c>
      <c r="H1146" s="4" t="s">
        <v>8876</v>
      </c>
      <c r="I1146" s="4">
        <v>6000</v>
      </c>
      <c r="J1146" s="4" t="s">
        <v>4</v>
      </c>
      <c r="K1146" s="4" t="s">
        <v>8</v>
      </c>
      <c r="L1146" s="4" t="s">
        <v>6</v>
      </c>
      <c r="M1146" s="4" t="s">
        <v>20</v>
      </c>
    </row>
    <row r="1147" spans="1:13" x14ac:dyDescent="0.2">
      <c r="A1147" s="4">
        <v>3075234</v>
      </c>
      <c r="B1147" s="4">
        <v>141662</v>
      </c>
      <c r="C1147" s="4" t="s">
        <v>10424</v>
      </c>
      <c r="D1147" s="4">
        <v>10000</v>
      </c>
      <c r="E1147" s="4">
        <v>10000</v>
      </c>
      <c r="F1147" s="4">
        <v>3600</v>
      </c>
      <c r="G1147" s="7">
        <f t="shared" si="17"/>
        <v>3600</v>
      </c>
      <c r="H1147" s="4" t="s">
        <v>10425</v>
      </c>
      <c r="I1147" s="4">
        <v>18000</v>
      </c>
      <c r="J1147" s="4" t="s">
        <v>4</v>
      </c>
      <c r="K1147" s="4" t="s">
        <v>8</v>
      </c>
      <c r="L1147" s="4" t="s">
        <v>6</v>
      </c>
      <c r="M1147" s="4" t="s">
        <v>186</v>
      </c>
    </row>
    <row r="1148" spans="1:13" x14ac:dyDescent="0.2">
      <c r="A1148" s="4">
        <v>3075283</v>
      </c>
      <c r="B1148" s="4">
        <v>5036809</v>
      </c>
      <c r="C1148" s="4" t="s">
        <v>10426</v>
      </c>
      <c r="D1148" s="4">
        <v>10000</v>
      </c>
      <c r="E1148" s="4">
        <v>0</v>
      </c>
      <c r="F1148" s="4">
        <v>0</v>
      </c>
      <c r="G1148" s="7">
        <f t="shared" si="17"/>
        <v>-10000</v>
      </c>
      <c r="H1148" s="4" t="s">
        <v>4346</v>
      </c>
      <c r="I1148" s="4">
        <v>15000</v>
      </c>
      <c r="J1148" s="4" t="s">
        <v>4</v>
      </c>
      <c r="K1148" s="4" t="s">
        <v>13</v>
      </c>
      <c r="L1148" s="4" t="s">
        <v>6</v>
      </c>
      <c r="M1148" s="4" t="s">
        <v>40</v>
      </c>
    </row>
    <row r="1149" spans="1:13" x14ac:dyDescent="0.2">
      <c r="A1149" s="4">
        <v>3075290</v>
      </c>
      <c r="B1149" s="4">
        <v>9259608</v>
      </c>
      <c r="C1149" s="4" t="s">
        <v>10427</v>
      </c>
      <c r="D1149" s="4">
        <v>3000</v>
      </c>
      <c r="E1149" s="4">
        <v>0</v>
      </c>
      <c r="F1149" s="4">
        <v>0</v>
      </c>
      <c r="G1149" s="7">
        <f t="shared" si="17"/>
        <v>-3000</v>
      </c>
      <c r="H1149" s="4" t="s">
        <v>10428</v>
      </c>
      <c r="I1149" s="4">
        <v>5000</v>
      </c>
      <c r="J1149" s="4" t="s">
        <v>4</v>
      </c>
      <c r="K1149" s="4" t="s">
        <v>8</v>
      </c>
      <c r="L1149" s="4" t="s">
        <v>6</v>
      </c>
      <c r="M1149" s="4" t="s">
        <v>47</v>
      </c>
    </row>
    <row r="1150" spans="1:13" x14ac:dyDescent="0.2">
      <c r="A1150" s="4">
        <v>3075276</v>
      </c>
      <c r="B1150" s="4">
        <v>7952316</v>
      </c>
      <c r="C1150" s="4" t="s">
        <v>10429</v>
      </c>
      <c r="D1150" s="4">
        <v>3000</v>
      </c>
      <c r="E1150" s="4">
        <v>3000</v>
      </c>
      <c r="F1150" s="4">
        <v>4.5</v>
      </c>
      <c r="G1150" s="7">
        <f t="shared" si="17"/>
        <v>4.5</v>
      </c>
      <c r="H1150" s="4" t="s">
        <v>10430</v>
      </c>
      <c r="I1150" s="4">
        <v>12000</v>
      </c>
      <c r="J1150" s="4" t="s">
        <v>4</v>
      </c>
      <c r="K1150" s="4" t="s">
        <v>8</v>
      </c>
      <c r="M1150" s="4" t="s">
        <v>47</v>
      </c>
    </row>
    <row r="1151" spans="1:13" x14ac:dyDescent="0.2">
      <c r="A1151" s="4">
        <v>3075297</v>
      </c>
      <c r="B1151" s="4">
        <v>5112381</v>
      </c>
      <c r="C1151" s="4" t="s">
        <v>10431</v>
      </c>
      <c r="D1151" s="4">
        <v>3000</v>
      </c>
      <c r="E1151" s="4">
        <v>0</v>
      </c>
      <c r="F1151" s="4">
        <v>0</v>
      </c>
      <c r="G1151" s="7">
        <f t="shared" si="17"/>
        <v>-3000</v>
      </c>
      <c r="H1151" s="4" t="s">
        <v>8134</v>
      </c>
      <c r="I1151" s="4">
        <v>17000</v>
      </c>
      <c r="J1151" s="4" t="s">
        <v>4</v>
      </c>
      <c r="K1151" s="4" t="s">
        <v>13</v>
      </c>
      <c r="L1151" s="4" t="s">
        <v>6</v>
      </c>
      <c r="M1151" s="4" t="s">
        <v>7</v>
      </c>
    </row>
    <row r="1152" spans="1:13" x14ac:dyDescent="0.2">
      <c r="A1152" s="4">
        <v>3075332</v>
      </c>
      <c r="B1152" s="4">
        <v>5958758</v>
      </c>
      <c r="C1152" s="4" t="s">
        <v>10432</v>
      </c>
      <c r="D1152" s="4">
        <v>3000</v>
      </c>
      <c r="E1152" s="4">
        <v>3000</v>
      </c>
      <c r="F1152" s="4">
        <v>136.80000000000001</v>
      </c>
      <c r="G1152" s="7">
        <f t="shared" si="17"/>
        <v>136.80000000000018</v>
      </c>
      <c r="H1152" s="4" t="s">
        <v>315</v>
      </c>
      <c r="I1152" s="4">
        <v>14500</v>
      </c>
      <c r="J1152" s="4" t="s">
        <v>32</v>
      </c>
      <c r="K1152" s="4" t="s">
        <v>13</v>
      </c>
      <c r="M1152" s="4" t="s">
        <v>23</v>
      </c>
    </row>
    <row r="1153" spans="1:13" x14ac:dyDescent="0.2">
      <c r="A1153" s="4">
        <v>3075346</v>
      </c>
      <c r="B1153" s="4">
        <v>90601</v>
      </c>
      <c r="C1153" s="4" t="s">
        <v>10433</v>
      </c>
      <c r="D1153" s="4">
        <v>2500</v>
      </c>
      <c r="E1153" s="4">
        <v>2500</v>
      </c>
      <c r="F1153" s="4">
        <v>62.5</v>
      </c>
      <c r="G1153" s="7">
        <f t="shared" si="17"/>
        <v>62.5</v>
      </c>
      <c r="H1153" s="4" t="s">
        <v>10434</v>
      </c>
      <c r="I1153" s="4">
        <v>17000</v>
      </c>
      <c r="J1153" s="4" t="s">
        <v>4</v>
      </c>
      <c r="K1153" s="4" t="s">
        <v>22</v>
      </c>
      <c r="L1153" s="4" t="s">
        <v>6</v>
      </c>
      <c r="M1153" s="4" t="s">
        <v>7</v>
      </c>
    </row>
    <row r="1154" spans="1:13" x14ac:dyDescent="0.2">
      <c r="A1154" s="4">
        <v>3075052</v>
      </c>
      <c r="B1154" s="4">
        <v>9261008</v>
      </c>
      <c r="C1154" s="4" t="s">
        <v>10435</v>
      </c>
      <c r="D1154" s="4">
        <v>500</v>
      </c>
      <c r="E1154" s="4">
        <v>0</v>
      </c>
      <c r="F1154" s="4">
        <v>0</v>
      </c>
      <c r="G1154" s="7">
        <f t="shared" ref="G1154:G1217" si="18">E1154+F1154-D1154</f>
        <v>-500</v>
      </c>
      <c r="H1154" s="4" t="s">
        <v>6418</v>
      </c>
      <c r="I1154" s="4">
        <v>6000</v>
      </c>
      <c r="J1154" s="4" t="s">
        <v>51</v>
      </c>
      <c r="K1154" s="4" t="s">
        <v>13</v>
      </c>
      <c r="M1154" s="4" t="s">
        <v>25</v>
      </c>
    </row>
    <row r="1155" spans="1:13" x14ac:dyDescent="0.2">
      <c r="A1155" s="4">
        <v>3075402</v>
      </c>
      <c r="B1155" s="4">
        <v>1797618</v>
      </c>
      <c r="C1155" s="4" t="s">
        <v>10436</v>
      </c>
      <c r="D1155" s="4">
        <v>10000</v>
      </c>
      <c r="E1155" s="4">
        <v>10000</v>
      </c>
      <c r="F1155" s="4">
        <v>304</v>
      </c>
      <c r="G1155" s="7">
        <f t="shared" si="18"/>
        <v>304</v>
      </c>
      <c r="H1155" s="4" t="s">
        <v>874</v>
      </c>
      <c r="I1155" s="4">
        <v>15000</v>
      </c>
      <c r="J1155" s="4" t="s">
        <v>4</v>
      </c>
      <c r="K1155" s="4" t="s">
        <v>13</v>
      </c>
      <c r="L1155" s="4" t="s">
        <v>6</v>
      </c>
      <c r="M1155" s="4" t="s">
        <v>64</v>
      </c>
    </row>
    <row r="1156" spans="1:13" x14ac:dyDescent="0.2">
      <c r="A1156" s="4">
        <v>3075430</v>
      </c>
      <c r="B1156" s="4">
        <v>9261869</v>
      </c>
      <c r="C1156" s="4" t="s">
        <v>10437</v>
      </c>
      <c r="D1156" s="4">
        <v>1500</v>
      </c>
      <c r="E1156" s="4">
        <v>1500</v>
      </c>
      <c r="F1156" s="4">
        <v>1.2</v>
      </c>
      <c r="G1156" s="7">
        <f t="shared" si="18"/>
        <v>1.2000000000000455</v>
      </c>
      <c r="H1156" s="4" t="s">
        <v>10438</v>
      </c>
      <c r="I1156" s="4">
        <v>15000</v>
      </c>
      <c r="J1156" s="4" t="s">
        <v>4</v>
      </c>
      <c r="K1156" s="4" t="s">
        <v>8</v>
      </c>
      <c r="L1156" s="4" t="s">
        <v>6</v>
      </c>
      <c r="M1156" s="4" t="s">
        <v>101</v>
      </c>
    </row>
    <row r="1157" spans="1:13" x14ac:dyDescent="0.2">
      <c r="A1157" s="4">
        <v>3075458</v>
      </c>
      <c r="B1157" s="4">
        <v>207432</v>
      </c>
      <c r="C1157" s="4" t="s">
        <v>10439</v>
      </c>
      <c r="D1157" s="4">
        <v>4000</v>
      </c>
      <c r="E1157" s="4">
        <v>4000</v>
      </c>
      <c r="F1157" s="4">
        <v>649.79999999999995</v>
      </c>
      <c r="G1157" s="7">
        <f t="shared" si="18"/>
        <v>649.80000000000018</v>
      </c>
      <c r="H1157" s="4" t="s">
        <v>3095</v>
      </c>
      <c r="I1157" s="4">
        <v>19000</v>
      </c>
      <c r="J1157" s="4" t="s">
        <v>4</v>
      </c>
      <c r="K1157" s="4" t="s">
        <v>13</v>
      </c>
      <c r="L1157" s="4" t="s">
        <v>6</v>
      </c>
      <c r="M1157" s="4" t="s">
        <v>25</v>
      </c>
    </row>
    <row r="1158" spans="1:13" x14ac:dyDescent="0.2">
      <c r="A1158" s="4">
        <v>3075493</v>
      </c>
      <c r="B1158" s="4">
        <v>5622184</v>
      </c>
      <c r="C1158" s="4" t="s">
        <v>10440</v>
      </c>
      <c r="D1158" s="4">
        <v>500</v>
      </c>
      <c r="E1158" s="4">
        <v>500</v>
      </c>
      <c r="F1158" s="4">
        <v>57.75</v>
      </c>
      <c r="G1158" s="7">
        <f t="shared" si="18"/>
        <v>57.75</v>
      </c>
      <c r="H1158" s="4" t="s">
        <v>298</v>
      </c>
      <c r="I1158" s="4">
        <v>12000</v>
      </c>
      <c r="J1158" s="4" t="s">
        <v>72</v>
      </c>
      <c r="K1158" s="4" t="s">
        <v>13</v>
      </c>
      <c r="M1158" s="4" t="s">
        <v>40</v>
      </c>
    </row>
    <row r="1159" spans="1:13" x14ac:dyDescent="0.2">
      <c r="A1159" s="4">
        <v>3075150</v>
      </c>
      <c r="B1159" s="4">
        <v>9261344</v>
      </c>
      <c r="C1159" s="4" t="s">
        <v>10441</v>
      </c>
      <c r="D1159" s="4">
        <v>2000</v>
      </c>
      <c r="E1159" s="4">
        <v>0</v>
      </c>
      <c r="F1159" s="4">
        <v>0</v>
      </c>
      <c r="G1159" s="7">
        <f t="shared" si="18"/>
        <v>-2000</v>
      </c>
      <c r="H1159" s="4" t="s">
        <v>10442</v>
      </c>
      <c r="I1159" s="4">
        <v>20000</v>
      </c>
      <c r="J1159" s="4" t="s">
        <v>4</v>
      </c>
      <c r="K1159" s="4" t="s">
        <v>8</v>
      </c>
      <c r="L1159" s="4" t="s">
        <v>6</v>
      </c>
      <c r="M1159" s="4" t="s">
        <v>12</v>
      </c>
    </row>
    <row r="1160" spans="1:13" x14ac:dyDescent="0.2">
      <c r="A1160" s="4">
        <v>3075528</v>
      </c>
      <c r="B1160" s="4">
        <v>9247211</v>
      </c>
      <c r="C1160" s="4" t="s">
        <v>10443</v>
      </c>
      <c r="D1160" s="4">
        <v>500</v>
      </c>
      <c r="E1160" s="4">
        <v>500</v>
      </c>
      <c r="F1160" s="4">
        <v>47.5</v>
      </c>
      <c r="G1160" s="7">
        <f t="shared" si="18"/>
        <v>47.5</v>
      </c>
      <c r="H1160" s="4" t="s">
        <v>10140</v>
      </c>
      <c r="I1160" s="4">
        <v>13000</v>
      </c>
      <c r="J1160" s="4" t="s">
        <v>4</v>
      </c>
      <c r="K1160" s="4" t="s">
        <v>22</v>
      </c>
      <c r="L1160" s="4" t="s">
        <v>6</v>
      </c>
      <c r="M1160" s="4" t="s">
        <v>25</v>
      </c>
    </row>
    <row r="1161" spans="1:13" x14ac:dyDescent="0.2">
      <c r="A1161" s="4">
        <v>3075535</v>
      </c>
      <c r="B1161" s="4">
        <v>7571964</v>
      </c>
      <c r="C1161" s="4" t="s">
        <v>10444</v>
      </c>
      <c r="D1161" s="4">
        <v>500</v>
      </c>
      <c r="E1161" s="4">
        <v>500</v>
      </c>
      <c r="F1161" s="4">
        <v>85.5</v>
      </c>
      <c r="G1161" s="7">
        <f t="shared" si="18"/>
        <v>85.5</v>
      </c>
      <c r="H1161" s="4" t="s">
        <v>4268</v>
      </c>
      <c r="I1161" s="4">
        <v>17000</v>
      </c>
      <c r="J1161" s="4" t="s">
        <v>4</v>
      </c>
      <c r="K1161" s="4" t="s">
        <v>13</v>
      </c>
      <c r="L1161" s="4" t="s">
        <v>6</v>
      </c>
      <c r="M1161" s="4" t="s">
        <v>25</v>
      </c>
    </row>
    <row r="1162" spans="1:13" x14ac:dyDescent="0.2">
      <c r="A1162" s="4">
        <v>3075549</v>
      </c>
      <c r="B1162" s="4">
        <v>2151010</v>
      </c>
      <c r="C1162" s="4" t="s">
        <v>10445</v>
      </c>
      <c r="D1162" s="4">
        <v>2500</v>
      </c>
      <c r="E1162" s="4">
        <v>0</v>
      </c>
      <c r="F1162" s="4">
        <v>800</v>
      </c>
      <c r="G1162" s="7">
        <f t="shared" si="18"/>
        <v>-1700</v>
      </c>
      <c r="H1162" s="4" t="s">
        <v>10446</v>
      </c>
      <c r="I1162" s="4">
        <v>15000</v>
      </c>
      <c r="J1162" s="4" t="s">
        <v>4</v>
      </c>
      <c r="K1162" s="4" t="s">
        <v>13</v>
      </c>
      <c r="L1162" s="4" t="s">
        <v>6</v>
      </c>
      <c r="M1162" s="4" t="s">
        <v>52</v>
      </c>
    </row>
    <row r="1163" spans="1:13" x14ac:dyDescent="0.2">
      <c r="A1163" s="4">
        <v>3075185</v>
      </c>
      <c r="B1163" s="4">
        <v>1666520</v>
      </c>
      <c r="C1163" s="4" t="s">
        <v>10447</v>
      </c>
      <c r="D1163" s="4">
        <v>3000</v>
      </c>
      <c r="E1163" s="4">
        <v>3000</v>
      </c>
      <c r="F1163" s="4">
        <v>450</v>
      </c>
      <c r="G1163" s="7">
        <f t="shared" si="18"/>
        <v>450</v>
      </c>
      <c r="H1163" s="4" t="s">
        <v>10448</v>
      </c>
      <c r="I1163" s="4">
        <v>7000</v>
      </c>
      <c r="J1163" s="4" t="s">
        <v>4</v>
      </c>
      <c r="K1163" s="4" t="s">
        <v>13</v>
      </c>
      <c r="L1163" s="4" t="s">
        <v>6</v>
      </c>
      <c r="M1163" s="4" t="s">
        <v>19</v>
      </c>
    </row>
    <row r="1164" spans="1:13" x14ac:dyDescent="0.2">
      <c r="A1164" s="4">
        <v>3075479</v>
      </c>
      <c r="B1164" s="4">
        <v>9262261</v>
      </c>
      <c r="C1164" s="4" t="s">
        <v>10449</v>
      </c>
      <c r="D1164" s="4">
        <v>500</v>
      </c>
      <c r="E1164" s="4">
        <v>500</v>
      </c>
      <c r="F1164" s="4">
        <v>0.45</v>
      </c>
      <c r="G1164" s="7">
        <f t="shared" si="18"/>
        <v>0.44999999999998863</v>
      </c>
      <c r="H1164" s="4" t="s">
        <v>6651</v>
      </c>
      <c r="I1164" s="4">
        <v>10000</v>
      </c>
      <c r="J1164" s="4" t="s">
        <v>4</v>
      </c>
      <c r="K1164" s="4" t="s">
        <v>13</v>
      </c>
      <c r="L1164" s="4" t="s">
        <v>6</v>
      </c>
      <c r="M1164" s="4" t="s">
        <v>29</v>
      </c>
    </row>
    <row r="1165" spans="1:13" x14ac:dyDescent="0.2">
      <c r="A1165" s="4">
        <v>3075542</v>
      </c>
      <c r="B1165" s="4">
        <v>9262429</v>
      </c>
      <c r="C1165" s="4" t="s">
        <v>10450</v>
      </c>
      <c r="D1165" s="4">
        <v>800</v>
      </c>
      <c r="E1165" s="4">
        <v>800</v>
      </c>
      <c r="F1165" s="4">
        <v>684</v>
      </c>
      <c r="G1165" s="7">
        <f t="shared" si="18"/>
        <v>684</v>
      </c>
      <c r="H1165" s="4" t="s">
        <v>5103</v>
      </c>
      <c r="I1165" s="4">
        <v>9009</v>
      </c>
      <c r="J1165" s="4" t="s">
        <v>4</v>
      </c>
      <c r="K1165" s="4" t="s">
        <v>13</v>
      </c>
      <c r="L1165" s="4" t="s">
        <v>14</v>
      </c>
      <c r="M1165" s="4" t="s">
        <v>25</v>
      </c>
    </row>
    <row r="1166" spans="1:13" x14ac:dyDescent="0.2">
      <c r="A1166" s="4">
        <v>3075556</v>
      </c>
      <c r="B1166" s="4">
        <v>1776228</v>
      </c>
      <c r="C1166" s="4" t="s">
        <v>10451</v>
      </c>
      <c r="D1166" s="4">
        <v>1000</v>
      </c>
      <c r="E1166" s="4">
        <v>1000</v>
      </c>
      <c r="F1166" s="4">
        <v>376.2</v>
      </c>
      <c r="G1166" s="7">
        <f t="shared" si="18"/>
        <v>376.20000000000005</v>
      </c>
      <c r="H1166" s="4" t="s">
        <v>5034</v>
      </c>
      <c r="I1166" s="4">
        <v>20000</v>
      </c>
      <c r="J1166" s="4" t="s">
        <v>4</v>
      </c>
      <c r="K1166" s="4" t="s">
        <v>13</v>
      </c>
      <c r="L1166" s="4" t="s">
        <v>6</v>
      </c>
      <c r="M1166" s="4" t="s">
        <v>25</v>
      </c>
    </row>
    <row r="1167" spans="1:13" x14ac:dyDescent="0.2">
      <c r="A1167" s="4">
        <v>3075591</v>
      </c>
      <c r="B1167" s="4">
        <v>328128</v>
      </c>
      <c r="C1167" s="4" t="s">
        <v>10452</v>
      </c>
      <c r="D1167" s="4">
        <v>700</v>
      </c>
      <c r="E1167" s="4">
        <v>700</v>
      </c>
      <c r="F1167" s="4">
        <v>239.4</v>
      </c>
      <c r="G1167" s="7">
        <f t="shared" si="18"/>
        <v>239.39999999999998</v>
      </c>
      <c r="H1167" s="4" t="s">
        <v>3358</v>
      </c>
      <c r="I1167" s="4">
        <v>21000</v>
      </c>
      <c r="J1167" s="4" t="s">
        <v>4</v>
      </c>
      <c r="K1167" s="4" t="s">
        <v>13</v>
      </c>
      <c r="L1167" s="4" t="s">
        <v>6</v>
      </c>
      <c r="M1167" s="4" t="s">
        <v>111</v>
      </c>
    </row>
    <row r="1168" spans="1:13" x14ac:dyDescent="0.2">
      <c r="A1168" s="4">
        <v>3075647</v>
      </c>
      <c r="B1168" s="4">
        <v>9262716</v>
      </c>
      <c r="C1168" s="4" t="s">
        <v>10453</v>
      </c>
      <c r="D1168" s="4">
        <v>2000</v>
      </c>
      <c r="E1168" s="4">
        <v>2000</v>
      </c>
      <c r="F1168" s="4">
        <v>3</v>
      </c>
      <c r="G1168" s="7">
        <f t="shared" si="18"/>
        <v>3</v>
      </c>
      <c r="H1168" s="4" t="s">
        <v>4310</v>
      </c>
      <c r="I1168" s="4">
        <v>9</v>
      </c>
      <c r="J1168" s="4" t="s">
        <v>4</v>
      </c>
      <c r="K1168" s="4" t="s">
        <v>13</v>
      </c>
      <c r="L1168" s="4" t="s">
        <v>6</v>
      </c>
      <c r="M1168" s="4" t="s">
        <v>29</v>
      </c>
    </row>
    <row r="1169" spans="1:13" x14ac:dyDescent="0.2">
      <c r="A1169" s="4">
        <v>3075661</v>
      </c>
      <c r="B1169" s="4">
        <v>6612271</v>
      </c>
      <c r="C1169" s="4" t="s">
        <v>10454</v>
      </c>
      <c r="D1169" s="4">
        <v>2000</v>
      </c>
      <c r="E1169" s="4">
        <v>2000</v>
      </c>
      <c r="F1169" s="4">
        <v>510</v>
      </c>
      <c r="G1169" s="7">
        <f t="shared" si="18"/>
        <v>510</v>
      </c>
      <c r="H1169" s="4" t="s">
        <v>10455</v>
      </c>
      <c r="I1169" s="4">
        <v>21000</v>
      </c>
      <c r="J1169" s="4" t="s">
        <v>32</v>
      </c>
      <c r="K1169" s="4" t="s">
        <v>8</v>
      </c>
      <c r="L1169" s="4" t="s">
        <v>6</v>
      </c>
      <c r="M1169" s="4" t="s">
        <v>26</v>
      </c>
    </row>
    <row r="1170" spans="1:13" x14ac:dyDescent="0.2">
      <c r="A1170" s="4">
        <v>3075584</v>
      </c>
      <c r="B1170" s="4">
        <v>431437</v>
      </c>
      <c r="C1170" s="4" t="s">
        <v>10456</v>
      </c>
      <c r="D1170" s="4">
        <v>1500</v>
      </c>
      <c r="E1170" s="4">
        <v>0</v>
      </c>
      <c r="F1170" s="4">
        <v>769.5</v>
      </c>
      <c r="G1170" s="7">
        <f t="shared" si="18"/>
        <v>-730.5</v>
      </c>
      <c r="H1170" s="4" t="s">
        <v>5559</v>
      </c>
      <c r="I1170" s="4">
        <v>13000</v>
      </c>
      <c r="J1170" s="4" t="s">
        <v>4</v>
      </c>
      <c r="K1170" s="4" t="s">
        <v>8</v>
      </c>
      <c r="L1170" s="4" t="s">
        <v>6</v>
      </c>
      <c r="M1170" s="4" t="s">
        <v>23</v>
      </c>
    </row>
    <row r="1171" spans="1:13" x14ac:dyDescent="0.2">
      <c r="A1171" s="4">
        <v>3075668</v>
      </c>
      <c r="B1171" s="4">
        <v>5622366</v>
      </c>
      <c r="C1171" s="4" t="s">
        <v>10457</v>
      </c>
      <c r="D1171" s="4">
        <v>3000</v>
      </c>
      <c r="E1171" s="4">
        <v>3000</v>
      </c>
      <c r="F1171" s="4">
        <v>58.5</v>
      </c>
      <c r="G1171" s="7">
        <f t="shared" si="18"/>
        <v>58.5</v>
      </c>
      <c r="H1171" s="4" t="s">
        <v>3580</v>
      </c>
      <c r="I1171" s="4">
        <v>25000</v>
      </c>
      <c r="J1171" s="4" t="s">
        <v>4</v>
      </c>
      <c r="K1171" s="4" t="s">
        <v>13</v>
      </c>
      <c r="L1171" s="4" t="s">
        <v>6</v>
      </c>
      <c r="M1171" s="4" t="s">
        <v>64</v>
      </c>
    </row>
    <row r="1172" spans="1:13" x14ac:dyDescent="0.2">
      <c r="A1172" s="4">
        <v>3075689</v>
      </c>
      <c r="B1172" s="4">
        <v>2197833</v>
      </c>
      <c r="C1172" s="4" t="s">
        <v>10458</v>
      </c>
      <c r="D1172" s="4">
        <v>2000</v>
      </c>
      <c r="E1172" s="4">
        <v>2000</v>
      </c>
      <c r="F1172" s="4">
        <v>182.4</v>
      </c>
      <c r="G1172" s="7">
        <f t="shared" si="18"/>
        <v>182.40000000000009</v>
      </c>
      <c r="H1172" s="4" t="s">
        <v>2519</v>
      </c>
      <c r="I1172" s="4">
        <v>20000</v>
      </c>
      <c r="J1172" s="4" t="s">
        <v>4</v>
      </c>
      <c r="K1172" s="4" t="s">
        <v>13</v>
      </c>
      <c r="L1172" s="4" t="s">
        <v>6</v>
      </c>
      <c r="M1172" s="4" t="s">
        <v>19</v>
      </c>
    </row>
    <row r="1173" spans="1:13" x14ac:dyDescent="0.2">
      <c r="A1173" s="4">
        <v>3075696</v>
      </c>
      <c r="B1173" s="4">
        <v>9262835</v>
      </c>
      <c r="C1173" s="4" t="s">
        <v>10459</v>
      </c>
      <c r="D1173" s="4">
        <v>2000</v>
      </c>
      <c r="E1173" s="4">
        <v>2000</v>
      </c>
      <c r="F1173" s="4">
        <v>0.4</v>
      </c>
      <c r="G1173" s="7">
        <f t="shared" si="18"/>
        <v>0.40000000000009095</v>
      </c>
      <c r="H1173" s="4" t="s">
        <v>6891</v>
      </c>
      <c r="I1173" s="4">
        <v>80000</v>
      </c>
      <c r="J1173" s="4" t="s">
        <v>72</v>
      </c>
      <c r="K1173" s="4" t="s">
        <v>13</v>
      </c>
      <c r="M1173" s="4" t="s">
        <v>25</v>
      </c>
    </row>
    <row r="1174" spans="1:13" x14ac:dyDescent="0.2">
      <c r="A1174" s="4">
        <v>3075710</v>
      </c>
      <c r="B1174" s="4">
        <v>8302778</v>
      </c>
      <c r="C1174" s="4" t="s">
        <v>10460</v>
      </c>
      <c r="D1174" s="4">
        <v>2000</v>
      </c>
      <c r="E1174" s="4">
        <v>2000</v>
      </c>
      <c r="F1174" s="4">
        <v>1046.9000000000001</v>
      </c>
      <c r="G1174" s="7">
        <f t="shared" si="18"/>
        <v>1046.9000000000001</v>
      </c>
      <c r="H1174" s="4" t="s">
        <v>7374</v>
      </c>
      <c r="I1174" s="4">
        <v>12000</v>
      </c>
      <c r="J1174" s="4" t="s">
        <v>4</v>
      </c>
      <c r="K1174" s="4" t="s">
        <v>13</v>
      </c>
      <c r="L1174" s="4" t="s">
        <v>6</v>
      </c>
      <c r="M1174" s="4" t="s">
        <v>64</v>
      </c>
    </row>
    <row r="1175" spans="1:13" x14ac:dyDescent="0.2">
      <c r="A1175" s="4">
        <v>3075731</v>
      </c>
      <c r="B1175" s="4">
        <v>5025161</v>
      </c>
      <c r="C1175" s="4" t="s">
        <v>10461</v>
      </c>
      <c r="D1175" s="4">
        <v>10000</v>
      </c>
      <c r="E1175" s="4">
        <v>10000</v>
      </c>
      <c r="F1175" s="4">
        <v>4104</v>
      </c>
      <c r="G1175" s="7">
        <f t="shared" si="18"/>
        <v>4104</v>
      </c>
      <c r="H1175" s="4" t="s">
        <v>10462</v>
      </c>
      <c r="I1175" s="4">
        <v>80000</v>
      </c>
      <c r="J1175" s="4" t="s">
        <v>32</v>
      </c>
      <c r="K1175" s="4" t="s">
        <v>8</v>
      </c>
      <c r="M1175" s="4" t="s">
        <v>173</v>
      </c>
    </row>
    <row r="1176" spans="1:13" x14ac:dyDescent="0.2">
      <c r="A1176" s="4">
        <v>3075766</v>
      </c>
      <c r="B1176" s="4">
        <v>9262954</v>
      </c>
      <c r="C1176" s="4" t="s">
        <v>10463</v>
      </c>
      <c r="D1176" s="4">
        <v>800</v>
      </c>
      <c r="E1176" s="4">
        <v>800</v>
      </c>
      <c r="F1176" s="4">
        <v>229.2</v>
      </c>
      <c r="G1176" s="7">
        <f t="shared" si="18"/>
        <v>229.20000000000005</v>
      </c>
      <c r="H1176" s="4" t="s">
        <v>10464</v>
      </c>
      <c r="I1176" s="4">
        <v>16000</v>
      </c>
      <c r="J1176" s="4" t="s">
        <v>4</v>
      </c>
      <c r="K1176" s="4" t="s">
        <v>13</v>
      </c>
      <c r="L1176" s="4" t="s">
        <v>6</v>
      </c>
      <c r="M1176" s="4" t="s">
        <v>48</v>
      </c>
    </row>
    <row r="1177" spans="1:13" x14ac:dyDescent="0.2">
      <c r="A1177" s="4">
        <v>3075787</v>
      </c>
      <c r="B1177" s="4">
        <v>7708289</v>
      </c>
      <c r="C1177" s="4" t="s">
        <v>10465</v>
      </c>
      <c r="D1177" s="4">
        <v>2000</v>
      </c>
      <c r="E1177" s="4">
        <v>0</v>
      </c>
      <c r="F1177" s="4">
        <v>0</v>
      </c>
      <c r="G1177" s="7">
        <f t="shared" si="18"/>
        <v>-2000</v>
      </c>
      <c r="H1177" s="4" t="s">
        <v>4393</v>
      </c>
      <c r="I1177" s="4">
        <v>20000</v>
      </c>
      <c r="J1177" s="4" t="s">
        <v>4</v>
      </c>
      <c r="K1177" s="4" t="s">
        <v>13</v>
      </c>
      <c r="L1177" s="4" t="s">
        <v>6</v>
      </c>
      <c r="M1177" s="4" t="s">
        <v>65</v>
      </c>
    </row>
    <row r="1178" spans="1:13" x14ac:dyDescent="0.2">
      <c r="A1178" s="4">
        <v>3075801</v>
      </c>
      <c r="B1178" s="4">
        <v>9262996</v>
      </c>
      <c r="C1178" s="4" t="s">
        <v>10466</v>
      </c>
      <c r="D1178" s="4">
        <v>2000</v>
      </c>
      <c r="E1178" s="4">
        <v>2000</v>
      </c>
      <c r="F1178" s="4">
        <v>1</v>
      </c>
      <c r="G1178" s="7">
        <f t="shared" si="18"/>
        <v>1</v>
      </c>
      <c r="H1178" s="4" t="s">
        <v>10467</v>
      </c>
      <c r="I1178" s="4">
        <v>15000</v>
      </c>
      <c r="J1178" s="4" t="s">
        <v>4</v>
      </c>
      <c r="K1178" s="4" t="s">
        <v>8</v>
      </c>
      <c r="L1178" s="4" t="s">
        <v>9</v>
      </c>
      <c r="M1178" s="4" t="s">
        <v>35</v>
      </c>
    </row>
    <row r="1179" spans="1:13" x14ac:dyDescent="0.2">
      <c r="A1179" s="4">
        <v>3075808</v>
      </c>
      <c r="B1179" s="4">
        <v>7517434</v>
      </c>
      <c r="C1179" s="4" t="s">
        <v>10468</v>
      </c>
      <c r="D1179" s="4">
        <v>500</v>
      </c>
      <c r="E1179" s="4">
        <v>0</v>
      </c>
      <c r="F1179" s="4">
        <v>0</v>
      </c>
      <c r="G1179" s="7">
        <f t="shared" si="18"/>
        <v>-500</v>
      </c>
      <c r="H1179" s="4" t="s">
        <v>10469</v>
      </c>
      <c r="I1179" s="4">
        <v>2000</v>
      </c>
      <c r="J1179" s="4" t="s">
        <v>4</v>
      </c>
      <c r="K1179" s="4" t="s">
        <v>13</v>
      </c>
      <c r="L1179" s="4" t="s">
        <v>6</v>
      </c>
      <c r="M1179" s="4" t="s">
        <v>17</v>
      </c>
    </row>
    <row r="1180" spans="1:13" x14ac:dyDescent="0.2">
      <c r="A1180" s="4">
        <v>3075605</v>
      </c>
      <c r="B1180" s="4">
        <v>9262618</v>
      </c>
      <c r="C1180" s="4" t="s">
        <v>10470</v>
      </c>
      <c r="D1180" s="4">
        <v>1500</v>
      </c>
      <c r="E1180" s="4">
        <v>1500</v>
      </c>
      <c r="F1180" s="4">
        <v>0.15</v>
      </c>
      <c r="G1180" s="7">
        <f t="shared" si="18"/>
        <v>0.15000000000009095</v>
      </c>
      <c r="H1180" s="4" t="s">
        <v>10471</v>
      </c>
      <c r="I1180" s="4">
        <v>12000</v>
      </c>
      <c r="J1180" s="4" t="s">
        <v>72</v>
      </c>
      <c r="K1180" s="4" t="s">
        <v>13</v>
      </c>
      <c r="M1180" s="4" t="s">
        <v>47</v>
      </c>
    </row>
    <row r="1181" spans="1:13" x14ac:dyDescent="0.2">
      <c r="A1181" s="4">
        <v>3075822</v>
      </c>
      <c r="B1181" s="4">
        <v>7467545</v>
      </c>
      <c r="C1181" s="4" t="s">
        <v>10472</v>
      </c>
      <c r="D1181" s="4">
        <v>1700</v>
      </c>
      <c r="E1181" s="4">
        <v>0</v>
      </c>
      <c r="F1181" s="4">
        <v>0</v>
      </c>
      <c r="G1181" s="7">
        <f t="shared" si="18"/>
        <v>-1700</v>
      </c>
      <c r="H1181" s="4" t="s">
        <v>10473</v>
      </c>
      <c r="I1181" s="4">
        <v>23000</v>
      </c>
      <c r="J1181" s="4" t="s">
        <v>4</v>
      </c>
      <c r="K1181" s="4" t="s">
        <v>13</v>
      </c>
      <c r="L1181" s="4" t="s">
        <v>6</v>
      </c>
      <c r="M1181" s="4" t="s">
        <v>20</v>
      </c>
    </row>
    <row r="1182" spans="1:13" x14ac:dyDescent="0.2">
      <c r="A1182" s="4">
        <v>3075836</v>
      </c>
      <c r="B1182" s="4">
        <v>7227935</v>
      </c>
      <c r="C1182" s="4" t="s">
        <v>10474</v>
      </c>
      <c r="D1182" s="4">
        <v>7000</v>
      </c>
      <c r="E1182" s="4">
        <v>0</v>
      </c>
      <c r="F1182" s="4">
        <v>1050</v>
      </c>
      <c r="G1182" s="7">
        <f t="shared" si="18"/>
        <v>-5950</v>
      </c>
      <c r="H1182" s="4" t="s">
        <v>10475</v>
      </c>
      <c r="I1182" s="4">
        <v>15500</v>
      </c>
      <c r="J1182" s="4" t="s">
        <v>4</v>
      </c>
      <c r="K1182" s="4" t="s">
        <v>13</v>
      </c>
      <c r="L1182" s="4" t="s">
        <v>6</v>
      </c>
      <c r="M1182" s="4" t="s">
        <v>19</v>
      </c>
    </row>
    <row r="1183" spans="1:13" x14ac:dyDescent="0.2">
      <c r="A1183" s="4">
        <v>3075850</v>
      </c>
      <c r="B1183" s="4">
        <v>1310998</v>
      </c>
      <c r="C1183" s="4" t="s">
        <v>10476</v>
      </c>
      <c r="D1183" s="4">
        <v>3000</v>
      </c>
      <c r="E1183" s="4">
        <v>0</v>
      </c>
      <c r="F1183" s="4">
        <v>7087.5</v>
      </c>
      <c r="G1183" s="7">
        <f t="shared" si="18"/>
        <v>4087.5</v>
      </c>
      <c r="H1183" s="4" t="s">
        <v>1358</v>
      </c>
      <c r="I1183" s="4">
        <v>25000</v>
      </c>
      <c r="J1183" s="4" t="s">
        <v>4</v>
      </c>
      <c r="K1183" s="4" t="s">
        <v>13</v>
      </c>
      <c r="L1183" s="4" t="s">
        <v>6</v>
      </c>
      <c r="M1183" s="4" t="s">
        <v>25</v>
      </c>
    </row>
    <row r="1184" spans="1:13" x14ac:dyDescent="0.2">
      <c r="A1184" s="4">
        <v>3075878</v>
      </c>
      <c r="B1184" s="4">
        <v>8933394</v>
      </c>
      <c r="C1184" s="4" t="s">
        <v>10477</v>
      </c>
      <c r="D1184" s="4">
        <v>500</v>
      </c>
      <c r="E1184" s="4">
        <v>500</v>
      </c>
      <c r="F1184" s="4">
        <v>85.5</v>
      </c>
      <c r="G1184" s="7">
        <f t="shared" si="18"/>
        <v>85.5</v>
      </c>
      <c r="H1184" s="4" t="s">
        <v>836</v>
      </c>
      <c r="I1184" s="4">
        <v>5000</v>
      </c>
      <c r="J1184" s="4" t="s">
        <v>51</v>
      </c>
      <c r="K1184" s="4" t="s">
        <v>13</v>
      </c>
      <c r="M1184" s="4" t="s">
        <v>17</v>
      </c>
    </row>
    <row r="1185" spans="1:13" x14ac:dyDescent="0.2">
      <c r="A1185" s="4">
        <v>3075920</v>
      </c>
      <c r="B1185" s="4">
        <v>710929</v>
      </c>
      <c r="C1185" s="4" t="s">
        <v>10478</v>
      </c>
      <c r="D1185" s="4">
        <v>1000</v>
      </c>
      <c r="E1185" s="4">
        <v>0</v>
      </c>
      <c r="F1185" s="4">
        <v>0</v>
      </c>
      <c r="G1185" s="7">
        <f t="shared" si="18"/>
        <v>-1000</v>
      </c>
      <c r="H1185" s="4" t="s">
        <v>10479</v>
      </c>
      <c r="I1185" s="4">
        <v>14000</v>
      </c>
      <c r="J1185" s="4" t="s">
        <v>4</v>
      </c>
      <c r="K1185" s="4" t="s">
        <v>5</v>
      </c>
      <c r="L1185" s="4" t="s">
        <v>6</v>
      </c>
      <c r="M1185" s="4" t="s">
        <v>23</v>
      </c>
    </row>
    <row r="1186" spans="1:13" x14ac:dyDescent="0.2">
      <c r="A1186" s="4">
        <v>3076032</v>
      </c>
      <c r="B1186" s="4">
        <v>6891788</v>
      </c>
      <c r="C1186" s="4" t="s">
        <v>10480</v>
      </c>
      <c r="D1186" s="4">
        <v>5600</v>
      </c>
      <c r="E1186" s="4">
        <v>5600</v>
      </c>
      <c r="F1186" s="4">
        <v>1808.8</v>
      </c>
      <c r="G1186" s="7">
        <f t="shared" si="18"/>
        <v>1808.8000000000002</v>
      </c>
      <c r="H1186" s="4" t="s">
        <v>3845</v>
      </c>
      <c r="I1186" s="4">
        <v>3000</v>
      </c>
      <c r="J1186" s="4" t="s">
        <v>51</v>
      </c>
      <c r="K1186" s="4" t="s">
        <v>13</v>
      </c>
      <c r="M1186" s="4" t="s">
        <v>17</v>
      </c>
    </row>
    <row r="1187" spans="1:13" x14ac:dyDescent="0.2">
      <c r="A1187" s="4">
        <v>3076039</v>
      </c>
      <c r="B1187" s="4">
        <v>288016</v>
      </c>
      <c r="C1187" s="4" t="s">
        <v>10481</v>
      </c>
      <c r="D1187" s="4">
        <v>3350</v>
      </c>
      <c r="E1187" s="4">
        <v>3350</v>
      </c>
      <c r="F1187" s="4">
        <v>50.92</v>
      </c>
      <c r="G1187" s="7">
        <f t="shared" si="18"/>
        <v>50.920000000000073</v>
      </c>
      <c r="H1187" s="4" t="s">
        <v>6643</v>
      </c>
      <c r="I1187" s="4">
        <v>15000</v>
      </c>
      <c r="J1187" s="4" t="s">
        <v>4</v>
      </c>
      <c r="K1187" s="4" t="s">
        <v>5</v>
      </c>
      <c r="L1187" s="4" t="s">
        <v>6</v>
      </c>
      <c r="M1187" s="4" t="s">
        <v>20</v>
      </c>
    </row>
    <row r="1188" spans="1:13" x14ac:dyDescent="0.2">
      <c r="A1188" s="4">
        <v>3076053</v>
      </c>
      <c r="B1188" s="4">
        <v>2176987</v>
      </c>
      <c r="C1188" s="4" t="s">
        <v>10482</v>
      </c>
      <c r="D1188" s="4">
        <v>1000</v>
      </c>
      <c r="E1188" s="4">
        <v>0</v>
      </c>
      <c r="F1188" s="4">
        <v>0</v>
      </c>
      <c r="G1188" s="7">
        <f t="shared" si="18"/>
        <v>-1000</v>
      </c>
      <c r="H1188" s="4" t="s">
        <v>183</v>
      </c>
      <c r="I1188" s="4">
        <v>16000</v>
      </c>
      <c r="J1188" s="4" t="s">
        <v>4</v>
      </c>
      <c r="K1188" s="4" t="s">
        <v>13</v>
      </c>
      <c r="L1188" s="4" t="s">
        <v>6</v>
      </c>
      <c r="M1188" s="4" t="s">
        <v>25</v>
      </c>
    </row>
    <row r="1189" spans="1:13" x14ac:dyDescent="0.2">
      <c r="A1189" s="4">
        <v>3076095</v>
      </c>
      <c r="B1189" s="4">
        <v>308007</v>
      </c>
      <c r="C1189" s="4" t="s">
        <v>10483</v>
      </c>
      <c r="D1189" s="4">
        <v>500</v>
      </c>
      <c r="E1189" s="4">
        <v>500</v>
      </c>
      <c r="F1189" s="4">
        <v>9.5</v>
      </c>
      <c r="G1189" s="7">
        <f t="shared" si="18"/>
        <v>9.5</v>
      </c>
      <c r="H1189" s="4" t="s">
        <v>6134</v>
      </c>
      <c r="I1189" s="4">
        <v>13000</v>
      </c>
      <c r="J1189" s="4" t="s">
        <v>4</v>
      </c>
      <c r="K1189" s="4" t="s">
        <v>13</v>
      </c>
      <c r="L1189" s="4" t="s">
        <v>6</v>
      </c>
      <c r="M1189" s="4" t="s">
        <v>26</v>
      </c>
    </row>
    <row r="1190" spans="1:13" x14ac:dyDescent="0.2">
      <c r="A1190" s="4">
        <v>3076102</v>
      </c>
      <c r="B1190" s="4">
        <v>8693280</v>
      </c>
      <c r="C1190" s="4" t="s">
        <v>10484</v>
      </c>
      <c r="D1190" s="4">
        <v>500</v>
      </c>
      <c r="E1190" s="4">
        <v>500</v>
      </c>
      <c r="F1190" s="4">
        <v>0.3</v>
      </c>
      <c r="G1190" s="7">
        <f t="shared" si="18"/>
        <v>0.30000000000001137</v>
      </c>
      <c r="H1190" s="4" t="s">
        <v>1244</v>
      </c>
      <c r="I1190" s="4">
        <v>6700</v>
      </c>
      <c r="J1190" s="4" t="s">
        <v>4</v>
      </c>
      <c r="K1190" s="4" t="s">
        <v>13</v>
      </c>
      <c r="L1190" s="4" t="s">
        <v>6</v>
      </c>
      <c r="M1190" s="4" t="s">
        <v>24</v>
      </c>
    </row>
    <row r="1191" spans="1:13" x14ac:dyDescent="0.2">
      <c r="A1191" s="4">
        <v>3076116</v>
      </c>
      <c r="B1191" s="4">
        <v>5885027</v>
      </c>
      <c r="C1191" s="4" t="s">
        <v>10485</v>
      </c>
      <c r="D1191" s="4">
        <v>1500</v>
      </c>
      <c r="E1191" s="4">
        <v>1500</v>
      </c>
      <c r="F1191" s="4">
        <v>57</v>
      </c>
      <c r="G1191" s="7">
        <f t="shared" si="18"/>
        <v>57</v>
      </c>
      <c r="H1191" s="4" t="s">
        <v>1817</v>
      </c>
      <c r="I1191" s="4">
        <v>25000</v>
      </c>
      <c r="J1191" s="4" t="s">
        <v>4</v>
      </c>
      <c r="K1191" s="4" t="s">
        <v>13</v>
      </c>
      <c r="L1191" s="4" t="s">
        <v>6</v>
      </c>
      <c r="M1191" s="4" t="s">
        <v>25</v>
      </c>
    </row>
    <row r="1192" spans="1:13" x14ac:dyDescent="0.2">
      <c r="A1192" s="4">
        <v>3076158</v>
      </c>
      <c r="B1192" s="4">
        <v>8567889</v>
      </c>
      <c r="C1192" s="4" t="s">
        <v>10486</v>
      </c>
      <c r="D1192" s="4">
        <v>1000</v>
      </c>
      <c r="E1192" s="4">
        <v>1000</v>
      </c>
      <c r="F1192" s="4">
        <v>36.1</v>
      </c>
      <c r="G1192" s="7">
        <f t="shared" si="18"/>
        <v>36.099999999999909</v>
      </c>
      <c r="H1192" s="4" t="s">
        <v>10487</v>
      </c>
      <c r="I1192" s="4">
        <v>300</v>
      </c>
      <c r="J1192" s="4" t="s">
        <v>72</v>
      </c>
      <c r="K1192" s="4" t="s">
        <v>13</v>
      </c>
      <c r="M1192" s="4" t="s">
        <v>76</v>
      </c>
    </row>
    <row r="1193" spans="1:13" x14ac:dyDescent="0.2">
      <c r="A1193" s="4">
        <v>3076172</v>
      </c>
      <c r="B1193" s="4">
        <v>308007</v>
      </c>
      <c r="C1193" s="4" t="s">
        <v>10488</v>
      </c>
      <c r="D1193" s="4">
        <v>500</v>
      </c>
      <c r="E1193" s="4">
        <v>500</v>
      </c>
      <c r="F1193" s="4">
        <v>9.0299999999999994</v>
      </c>
      <c r="G1193" s="7">
        <f t="shared" si="18"/>
        <v>9.0299999999999727</v>
      </c>
      <c r="H1193" s="4" t="s">
        <v>6134</v>
      </c>
      <c r="I1193" s="4">
        <v>13000</v>
      </c>
      <c r="J1193" s="4" t="s">
        <v>4</v>
      </c>
      <c r="K1193" s="4" t="s">
        <v>13</v>
      </c>
      <c r="L1193" s="4" t="s">
        <v>6</v>
      </c>
      <c r="M1193" s="4" t="s">
        <v>26</v>
      </c>
    </row>
    <row r="1194" spans="1:13" x14ac:dyDescent="0.2">
      <c r="A1194" s="4">
        <v>3076249</v>
      </c>
      <c r="B1194" s="4">
        <v>4311924</v>
      </c>
      <c r="C1194" s="4" t="s">
        <v>10489</v>
      </c>
      <c r="D1194" s="4">
        <v>500</v>
      </c>
      <c r="E1194" s="4">
        <v>0</v>
      </c>
      <c r="F1194" s="4">
        <v>0</v>
      </c>
      <c r="G1194" s="7">
        <f t="shared" si="18"/>
        <v>-500</v>
      </c>
      <c r="H1194" s="4" t="s">
        <v>10490</v>
      </c>
      <c r="I1194" s="4">
        <v>17000</v>
      </c>
      <c r="J1194" s="4" t="s">
        <v>4</v>
      </c>
      <c r="K1194" s="4" t="s">
        <v>5</v>
      </c>
      <c r="L1194" s="4" t="s">
        <v>9</v>
      </c>
      <c r="M1194" s="4" t="s">
        <v>52</v>
      </c>
    </row>
    <row r="1195" spans="1:13" x14ac:dyDescent="0.2">
      <c r="A1195" s="4">
        <v>3076263</v>
      </c>
      <c r="B1195" s="4">
        <v>7561709</v>
      </c>
      <c r="C1195" s="4" t="s">
        <v>10491</v>
      </c>
      <c r="D1195" s="4">
        <v>1000</v>
      </c>
      <c r="E1195" s="4">
        <v>1000</v>
      </c>
      <c r="F1195" s="4">
        <v>20.5</v>
      </c>
      <c r="G1195" s="7">
        <f t="shared" si="18"/>
        <v>20.5</v>
      </c>
      <c r="H1195" s="4" t="s">
        <v>9412</v>
      </c>
      <c r="I1195" s="4">
        <v>7000</v>
      </c>
      <c r="J1195" s="4" t="s">
        <v>4</v>
      </c>
      <c r="K1195" s="4" t="s">
        <v>8</v>
      </c>
      <c r="L1195" s="4" t="s">
        <v>9</v>
      </c>
      <c r="M1195" s="4" t="s">
        <v>159</v>
      </c>
    </row>
    <row r="1196" spans="1:13" x14ac:dyDescent="0.2">
      <c r="A1196" s="4">
        <v>3076284</v>
      </c>
      <c r="B1196" s="4">
        <v>7854085</v>
      </c>
      <c r="C1196" s="4" t="s">
        <v>10492</v>
      </c>
      <c r="D1196" s="4">
        <v>2000</v>
      </c>
      <c r="E1196" s="4">
        <v>2000</v>
      </c>
      <c r="F1196" s="4">
        <v>36.1</v>
      </c>
      <c r="G1196" s="7">
        <f t="shared" si="18"/>
        <v>36.099999999999909</v>
      </c>
      <c r="H1196" s="4" t="s">
        <v>5231</v>
      </c>
      <c r="I1196" s="4">
        <v>1000</v>
      </c>
      <c r="J1196" s="4" t="s">
        <v>72</v>
      </c>
      <c r="K1196" s="4" t="s">
        <v>8</v>
      </c>
      <c r="M1196" s="4" t="s">
        <v>24</v>
      </c>
    </row>
    <row r="1197" spans="1:13" x14ac:dyDescent="0.2">
      <c r="A1197" s="4">
        <v>3076137</v>
      </c>
      <c r="B1197" s="4">
        <v>5403014</v>
      </c>
      <c r="C1197" s="4" t="s">
        <v>10493</v>
      </c>
      <c r="D1197" s="4">
        <v>1000</v>
      </c>
      <c r="E1197" s="4">
        <v>1000</v>
      </c>
      <c r="F1197" s="4">
        <v>1750.85</v>
      </c>
      <c r="G1197" s="7">
        <f t="shared" si="18"/>
        <v>1750.85</v>
      </c>
      <c r="H1197" s="4" t="s">
        <v>7136</v>
      </c>
      <c r="I1197" s="4">
        <v>5000</v>
      </c>
      <c r="J1197" s="4" t="s">
        <v>51</v>
      </c>
      <c r="K1197" s="4" t="s">
        <v>13</v>
      </c>
      <c r="M1197" s="4" t="s">
        <v>19</v>
      </c>
    </row>
    <row r="1198" spans="1:13" x14ac:dyDescent="0.2">
      <c r="A1198" s="4">
        <v>3076305</v>
      </c>
      <c r="B1198" s="4">
        <v>308007</v>
      </c>
      <c r="C1198" s="4" t="s">
        <v>10494</v>
      </c>
      <c r="D1198" s="4">
        <v>500</v>
      </c>
      <c r="E1198" s="4">
        <v>500</v>
      </c>
      <c r="F1198" s="4">
        <v>8.5500000000000007</v>
      </c>
      <c r="G1198" s="7">
        <f t="shared" si="18"/>
        <v>8.5500000000000114</v>
      </c>
      <c r="H1198" s="4" t="s">
        <v>6134</v>
      </c>
      <c r="I1198" s="4">
        <v>13000</v>
      </c>
      <c r="J1198" s="4" t="s">
        <v>4</v>
      </c>
      <c r="K1198" s="4" t="s">
        <v>13</v>
      </c>
      <c r="L1198" s="4" t="s">
        <v>6</v>
      </c>
      <c r="M1198" s="4" t="s">
        <v>26</v>
      </c>
    </row>
    <row r="1199" spans="1:13" x14ac:dyDescent="0.2">
      <c r="A1199" s="4">
        <v>3074961</v>
      </c>
      <c r="B1199" s="4">
        <v>538177</v>
      </c>
      <c r="C1199" s="4" t="s">
        <v>10495</v>
      </c>
      <c r="D1199" s="4">
        <v>1000</v>
      </c>
      <c r="E1199" s="4">
        <v>1000</v>
      </c>
      <c r="F1199" s="4">
        <v>286.5</v>
      </c>
      <c r="G1199" s="7">
        <f t="shared" si="18"/>
        <v>286.5</v>
      </c>
      <c r="H1199" s="4" t="s">
        <v>10496</v>
      </c>
      <c r="I1199" s="4">
        <v>10000</v>
      </c>
      <c r="J1199" s="4" t="s">
        <v>32</v>
      </c>
      <c r="K1199" s="4" t="s">
        <v>8</v>
      </c>
      <c r="M1199" s="4" t="s">
        <v>52</v>
      </c>
    </row>
    <row r="1200" spans="1:13" x14ac:dyDescent="0.2">
      <c r="A1200" s="4">
        <v>3075752</v>
      </c>
      <c r="B1200" s="4">
        <v>8431557</v>
      </c>
      <c r="C1200" s="4" t="s">
        <v>10497</v>
      </c>
      <c r="D1200" s="4">
        <v>1500</v>
      </c>
      <c r="E1200" s="4">
        <v>0</v>
      </c>
      <c r="F1200" s="4">
        <v>0</v>
      </c>
      <c r="G1200" s="7">
        <f t="shared" si="18"/>
        <v>-1500</v>
      </c>
      <c r="H1200" s="4" t="s">
        <v>10498</v>
      </c>
      <c r="I1200" s="4">
        <v>8000</v>
      </c>
      <c r="J1200" s="4" t="s">
        <v>4</v>
      </c>
      <c r="K1200" s="4" t="s">
        <v>13</v>
      </c>
      <c r="L1200" s="4" t="s">
        <v>6</v>
      </c>
      <c r="M1200" s="4" t="s">
        <v>35</v>
      </c>
    </row>
    <row r="1201" spans="1:13" x14ac:dyDescent="0.2">
      <c r="A1201" s="4">
        <v>3076200</v>
      </c>
      <c r="B1201" s="4">
        <v>9263675</v>
      </c>
      <c r="C1201" s="4" t="s">
        <v>10499</v>
      </c>
      <c r="D1201" s="4">
        <v>500</v>
      </c>
      <c r="E1201" s="4">
        <v>500</v>
      </c>
      <c r="F1201" s="4">
        <v>475</v>
      </c>
      <c r="G1201" s="7">
        <f t="shared" si="18"/>
        <v>475</v>
      </c>
      <c r="H1201" s="4" t="s">
        <v>10385</v>
      </c>
      <c r="I1201" s="4">
        <v>5500</v>
      </c>
      <c r="J1201" s="4" t="s">
        <v>4</v>
      </c>
      <c r="K1201" s="4" t="s">
        <v>16</v>
      </c>
      <c r="L1201" s="4" t="s">
        <v>6</v>
      </c>
      <c r="M1201" s="4" t="s">
        <v>19</v>
      </c>
    </row>
    <row r="1202" spans="1:13" x14ac:dyDescent="0.2">
      <c r="A1202" s="4">
        <v>3076179</v>
      </c>
      <c r="B1202" s="4">
        <v>6994982</v>
      </c>
      <c r="C1202" s="4" t="s">
        <v>10500</v>
      </c>
      <c r="D1202" s="4">
        <v>800</v>
      </c>
      <c r="E1202" s="4">
        <v>0</v>
      </c>
      <c r="F1202" s="4">
        <v>0</v>
      </c>
      <c r="G1202" s="7">
        <f t="shared" si="18"/>
        <v>-800</v>
      </c>
      <c r="H1202" s="4" t="s">
        <v>596</v>
      </c>
      <c r="I1202" s="4">
        <v>13000</v>
      </c>
      <c r="J1202" s="4" t="s">
        <v>32</v>
      </c>
      <c r="K1202" s="4" t="s">
        <v>13</v>
      </c>
      <c r="M1202" s="4" t="s">
        <v>20</v>
      </c>
    </row>
    <row r="1203" spans="1:13" x14ac:dyDescent="0.2">
      <c r="A1203" s="4">
        <v>3076340</v>
      </c>
      <c r="B1203" s="4">
        <v>7215839</v>
      </c>
      <c r="C1203" s="4" t="s">
        <v>10501</v>
      </c>
      <c r="D1203" s="4">
        <v>7000</v>
      </c>
      <c r="E1203" s="4">
        <v>7000</v>
      </c>
      <c r="F1203" s="4">
        <v>2513.6999999999998</v>
      </c>
      <c r="G1203" s="7">
        <f t="shared" si="18"/>
        <v>2513.7000000000007</v>
      </c>
      <c r="H1203" s="4" t="s">
        <v>10502</v>
      </c>
      <c r="I1203" s="4">
        <v>12000</v>
      </c>
      <c r="J1203" s="4" t="s">
        <v>4</v>
      </c>
      <c r="K1203" s="4" t="s">
        <v>13</v>
      </c>
      <c r="L1203" s="4" t="s">
        <v>6</v>
      </c>
      <c r="M1203" s="4" t="s">
        <v>29</v>
      </c>
    </row>
    <row r="1204" spans="1:13" x14ac:dyDescent="0.2">
      <c r="A1204" s="4">
        <v>3076326</v>
      </c>
      <c r="B1204" s="4">
        <v>7673394</v>
      </c>
      <c r="C1204" s="4" t="s">
        <v>10503</v>
      </c>
      <c r="D1204" s="4">
        <v>2000</v>
      </c>
      <c r="E1204" s="4">
        <v>2000</v>
      </c>
      <c r="F1204" s="4">
        <v>300</v>
      </c>
      <c r="G1204" s="7">
        <f t="shared" si="18"/>
        <v>300</v>
      </c>
      <c r="H1204" s="4" t="s">
        <v>10504</v>
      </c>
      <c r="I1204" s="4">
        <v>1000</v>
      </c>
      <c r="J1204" s="4" t="s">
        <v>98</v>
      </c>
      <c r="K1204" s="4" t="s">
        <v>8</v>
      </c>
      <c r="M1204" s="4" t="s">
        <v>40</v>
      </c>
    </row>
    <row r="1205" spans="1:13" x14ac:dyDescent="0.2">
      <c r="A1205" s="4">
        <v>3076165</v>
      </c>
      <c r="B1205" s="4">
        <v>9263598</v>
      </c>
      <c r="C1205" s="4" t="s">
        <v>10505</v>
      </c>
      <c r="D1205" s="4">
        <v>500</v>
      </c>
      <c r="E1205" s="4">
        <v>500</v>
      </c>
      <c r="F1205" s="4">
        <v>0.25</v>
      </c>
      <c r="G1205" s="7">
        <f t="shared" si="18"/>
        <v>0.25</v>
      </c>
      <c r="H1205" s="4" t="s">
        <v>10506</v>
      </c>
      <c r="I1205" s="4">
        <v>9800</v>
      </c>
      <c r="J1205" s="4" t="s">
        <v>4</v>
      </c>
      <c r="K1205" s="4" t="s">
        <v>13</v>
      </c>
      <c r="L1205" s="4" t="s">
        <v>9</v>
      </c>
      <c r="M1205" s="4" t="s">
        <v>40</v>
      </c>
    </row>
    <row r="1206" spans="1:13" x14ac:dyDescent="0.2">
      <c r="A1206" s="4">
        <v>3076375</v>
      </c>
      <c r="B1206" s="4">
        <v>20105</v>
      </c>
      <c r="C1206" s="4" t="s">
        <v>10507</v>
      </c>
      <c r="D1206" s="4">
        <v>2000</v>
      </c>
      <c r="E1206" s="4">
        <v>0</v>
      </c>
      <c r="F1206" s="4">
        <v>1047</v>
      </c>
      <c r="G1206" s="7">
        <f t="shared" si="18"/>
        <v>-953</v>
      </c>
      <c r="H1206" s="4" t="s">
        <v>10508</v>
      </c>
      <c r="I1206" s="4">
        <v>10000</v>
      </c>
      <c r="J1206" s="4" t="s">
        <v>4</v>
      </c>
      <c r="K1206" s="4" t="s">
        <v>5</v>
      </c>
      <c r="L1206" s="4" t="s">
        <v>6</v>
      </c>
      <c r="M1206" s="4" t="s">
        <v>48</v>
      </c>
    </row>
    <row r="1207" spans="1:13" x14ac:dyDescent="0.2">
      <c r="A1207" s="4">
        <v>3076396</v>
      </c>
      <c r="B1207" s="4">
        <v>8588504</v>
      </c>
      <c r="C1207" s="4" t="s">
        <v>10509</v>
      </c>
      <c r="D1207" s="4">
        <v>4000</v>
      </c>
      <c r="E1207" s="4">
        <v>4000</v>
      </c>
      <c r="F1207" s="4">
        <v>608</v>
      </c>
      <c r="G1207" s="7">
        <f t="shared" si="18"/>
        <v>608</v>
      </c>
      <c r="H1207" s="4" t="s">
        <v>1523</v>
      </c>
      <c r="I1207" s="4">
        <v>18000</v>
      </c>
      <c r="J1207" s="4" t="s">
        <v>4</v>
      </c>
      <c r="K1207" s="4" t="s">
        <v>13</v>
      </c>
      <c r="L1207" s="4" t="s">
        <v>6</v>
      </c>
      <c r="M1207" s="4" t="s">
        <v>64</v>
      </c>
    </row>
    <row r="1208" spans="1:13" x14ac:dyDescent="0.2">
      <c r="A1208" s="4">
        <v>3076403</v>
      </c>
      <c r="B1208" s="4">
        <v>8034965</v>
      </c>
      <c r="C1208" s="4" t="s">
        <v>10510</v>
      </c>
      <c r="D1208" s="4">
        <v>700</v>
      </c>
      <c r="E1208" s="4">
        <v>700</v>
      </c>
      <c r="F1208" s="4">
        <v>243.6</v>
      </c>
      <c r="G1208" s="7">
        <f t="shared" si="18"/>
        <v>243.60000000000002</v>
      </c>
      <c r="H1208" s="4" t="s">
        <v>10511</v>
      </c>
      <c r="I1208" s="4">
        <v>12000</v>
      </c>
      <c r="J1208" s="4" t="s">
        <v>4</v>
      </c>
      <c r="K1208" s="4" t="s">
        <v>5</v>
      </c>
      <c r="L1208" s="4" t="s">
        <v>6</v>
      </c>
      <c r="M1208" s="4" t="s">
        <v>7</v>
      </c>
    </row>
    <row r="1209" spans="1:13" x14ac:dyDescent="0.2">
      <c r="A1209" s="4">
        <v>2994510</v>
      </c>
      <c r="B1209" s="4">
        <v>9046640</v>
      </c>
      <c r="C1209" s="4" t="s">
        <v>10512</v>
      </c>
      <c r="D1209" s="4">
        <v>1500</v>
      </c>
      <c r="E1209" s="4">
        <v>0</v>
      </c>
      <c r="F1209" s="4">
        <v>0</v>
      </c>
      <c r="G1209" s="7">
        <f t="shared" si="18"/>
        <v>-1500</v>
      </c>
      <c r="H1209" s="4" t="s">
        <v>7652</v>
      </c>
      <c r="I1209" s="4">
        <v>12000</v>
      </c>
      <c r="J1209" s="4" t="s">
        <v>4</v>
      </c>
      <c r="K1209" s="4" t="s">
        <v>13</v>
      </c>
      <c r="L1209" s="4" t="s">
        <v>201</v>
      </c>
      <c r="M1209" s="4" t="s">
        <v>7</v>
      </c>
    </row>
    <row r="1210" spans="1:13" x14ac:dyDescent="0.2">
      <c r="A1210" s="4">
        <v>3076333</v>
      </c>
      <c r="B1210" s="4">
        <v>8052885</v>
      </c>
      <c r="C1210" s="4" t="s">
        <v>10513</v>
      </c>
      <c r="D1210" s="4">
        <v>10000</v>
      </c>
      <c r="E1210" s="4">
        <v>10000</v>
      </c>
      <c r="F1210" s="4">
        <v>4617</v>
      </c>
      <c r="G1210" s="7">
        <f t="shared" si="18"/>
        <v>4617</v>
      </c>
      <c r="H1210" s="4" t="s">
        <v>1157</v>
      </c>
      <c r="I1210" s="4">
        <v>15000</v>
      </c>
      <c r="J1210" s="4" t="s">
        <v>4</v>
      </c>
      <c r="K1210" s="4" t="s">
        <v>8</v>
      </c>
      <c r="L1210" s="4" t="s">
        <v>6</v>
      </c>
      <c r="M1210" s="4" t="s">
        <v>111</v>
      </c>
    </row>
    <row r="1211" spans="1:13" x14ac:dyDescent="0.2">
      <c r="A1211" s="4">
        <v>3076445</v>
      </c>
      <c r="B1211" s="4">
        <v>413687</v>
      </c>
      <c r="C1211" s="4" t="s">
        <v>10514</v>
      </c>
      <c r="D1211" s="4">
        <v>10000</v>
      </c>
      <c r="E1211" s="4">
        <v>10000</v>
      </c>
      <c r="F1211" s="4">
        <v>7000</v>
      </c>
      <c r="G1211" s="7">
        <f t="shared" si="18"/>
        <v>7000</v>
      </c>
      <c r="H1211" s="4" t="s">
        <v>10515</v>
      </c>
      <c r="I1211" s="4">
        <v>12000</v>
      </c>
      <c r="J1211" s="4" t="s">
        <v>72</v>
      </c>
      <c r="K1211" s="4" t="s">
        <v>13</v>
      </c>
      <c r="M1211" s="4" t="s">
        <v>173</v>
      </c>
    </row>
    <row r="1212" spans="1:13" x14ac:dyDescent="0.2">
      <c r="A1212" s="4">
        <v>3076431</v>
      </c>
      <c r="B1212" s="4">
        <v>1713694</v>
      </c>
      <c r="C1212" s="4" t="s">
        <v>10516</v>
      </c>
      <c r="D1212" s="4">
        <v>1500</v>
      </c>
      <c r="E1212" s="4">
        <v>0</v>
      </c>
      <c r="F1212" s="4">
        <v>0</v>
      </c>
      <c r="G1212" s="7">
        <f t="shared" si="18"/>
        <v>-1500</v>
      </c>
      <c r="H1212" s="4" t="s">
        <v>4933</v>
      </c>
      <c r="I1212" s="4">
        <v>18000</v>
      </c>
      <c r="J1212" s="4" t="s">
        <v>4</v>
      </c>
      <c r="K1212" s="4" t="s">
        <v>13</v>
      </c>
      <c r="L1212" s="4" t="s">
        <v>6</v>
      </c>
      <c r="M1212" s="4" t="s">
        <v>186</v>
      </c>
    </row>
    <row r="1213" spans="1:13" x14ac:dyDescent="0.2">
      <c r="A1213" s="4">
        <v>3076417</v>
      </c>
      <c r="B1213" s="4">
        <v>9263913</v>
      </c>
      <c r="C1213" s="4" t="s">
        <v>10517</v>
      </c>
      <c r="D1213" s="4">
        <v>900</v>
      </c>
      <c r="E1213" s="4">
        <v>900</v>
      </c>
      <c r="F1213" s="4">
        <v>427.5</v>
      </c>
      <c r="G1213" s="7">
        <f t="shared" si="18"/>
        <v>427.5</v>
      </c>
      <c r="H1213" s="4" t="s">
        <v>2471</v>
      </c>
      <c r="I1213" s="4">
        <v>12000</v>
      </c>
      <c r="J1213" s="4" t="s">
        <v>4</v>
      </c>
      <c r="K1213" s="4" t="s">
        <v>13</v>
      </c>
      <c r="L1213" s="4" t="s">
        <v>6</v>
      </c>
      <c r="M1213" s="4" t="s">
        <v>29</v>
      </c>
    </row>
    <row r="1214" spans="1:13" x14ac:dyDescent="0.2">
      <c r="A1214" s="4">
        <v>3076459</v>
      </c>
      <c r="B1214" s="4">
        <v>9243970</v>
      </c>
      <c r="C1214" s="4" t="s">
        <v>10518</v>
      </c>
      <c r="D1214" s="4">
        <v>2000</v>
      </c>
      <c r="E1214" s="4">
        <v>2000</v>
      </c>
      <c r="F1214" s="4">
        <v>1581.9</v>
      </c>
      <c r="G1214" s="7">
        <f t="shared" si="18"/>
        <v>1581.9</v>
      </c>
      <c r="H1214" s="4" t="s">
        <v>6563</v>
      </c>
      <c r="I1214" s="4">
        <v>5000</v>
      </c>
      <c r="J1214" s="4" t="s">
        <v>4</v>
      </c>
      <c r="K1214" s="4" t="s">
        <v>13</v>
      </c>
      <c r="L1214" s="4" t="s">
        <v>9</v>
      </c>
      <c r="M1214" s="4" t="s">
        <v>29</v>
      </c>
    </row>
    <row r="1215" spans="1:13" x14ac:dyDescent="0.2">
      <c r="A1215" s="4">
        <v>3076508</v>
      </c>
      <c r="B1215" s="4">
        <v>9264025</v>
      </c>
      <c r="C1215" s="4" t="s">
        <v>10519</v>
      </c>
      <c r="D1215" s="4">
        <v>1500</v>
      </c>
      <c r="E1215" s="4">
        <v>1500</v>
      </c>
      <c r="F1215" s="4">
        <v>429.75</v>
      </c>
      <c r="G1215" s="7">
        <f t="shared" si="18"/>
        <v>429.75</v>
      </c>
      <c r="H1215" s="4" t="s">
        <v>10520</v>
      </c>
      <c r="I1215" s="4">
        <v>15000</v>
      </c>
      <c r="J1215" s="4" t="s">
        <v>4</v>
      </c>
      <c r="K1215" s="4" t="s">
        <v>8</v>
      </c>
      <c r="L1215" s="4" t="s">
        <v>6</v>
      </c>
      <c r="M1215" s="4" t="s">
        <v>12</v>
      </c>
    </row>
    <row r="1216" spans="1:13" x14ac:dyDescent="0.2">
      <c r="A1216" s="4">
        <v>3076578</v>
      </c>
      <c r="B1216" s="4">
        <v>4722271</v>
      </c>
      <c r="C1216" s="4" t="s">
        <v>10521</v>
      </c>
      <c r="D1216" s="4">
        <v>10000</v>
      </c>
      <c r="E1216" s="4">
        <v>0</v>
      </c>
      <c r="F1216" s="4">
        <v>3600</v>
      </c>
      <c r="G1216" s="7">
        <f t="shared" si="18"/>
        <v>-6400</v>
      </c>
      <c r="H1216" s="4" t="s">
        <v>564</v>
      </c>
      <c r="I1216" s="4">
        <v>14000</v>
      </c>
      <c r="J1216" s="4" t="s">
        <v>4</v>
      </c>
      <c r="K1216" s="4" t="s">
        <v>8</v>
      </c>
      <c r="L1216" s="4" t="s">
        <v>6</v>
      </c>
      <c r="M1216" s="4" t="s">
        <v>64</v>
      </c>
    </row>
    <row r="1217" spans="1:13" x14ac:dyDescent="0.2">
      <c r="A1217" s="4">
        <v>3076585</v>
      </c>
      <c r="B1217" s="4">
        <v>2186339</v>
      </c>
      <c r="C1217" s="4" t="s">
        <v>10522</v>
      </c>
      <c r="D1217" s="4">
        <v>7500</v>
      </c>
      <c r="E1217" s="4">
        <v>0</v>
      </c>
      <c r="F1217" s="4">
        <v>0</v>
      </c>
      <c r="G1217" s="7">
        <f t="shared" si="18"/>
        <v>-7500</v>
      </c>
      <c r="H1217" s="4" t="s">
        <v>2649</v>
      </c>
      <c r="I1217" s="4">
        <v>8000</v>
      </c>
      <c r="J1217" s="4" t="s">
        <v>98</v>
      </c>
      <c r="K1217" s="4" t="s">
        <v>22</v>
      </c>
      <c r="M1217" s="4" t="s">
        <v>7</v>
      </c>
    </row>
    <row r="1218" spans="1:13" x14ac:dyDescent="0.2">
      <c r="A1218" s="4">
        <v>3071804</v>
      </c>
      <c r="B1218" s="4">
        <v>9251047</v>
      </c>
      <c r="C1218" s="4" t="s">
        <v>10523</v>
      </c>
      <c r="D1218" s="4">
        <v>1000</v>
      </c>
      <c r="E1218" s="4">
        <v>1000</v>
      </c>
      <c r="F1218" s="4">
        <v>0.3</v>
      </c>
      <c r="G1218" s="7">
        <f t="shared" ref="G1218:G1281" si="19">E1218+F1218-D1218</f>
        <v>0.29999999999995453</v>
      </c>
      <c r="H1218" s="4" t="s">
        <v>4095</v>
      </c>
      <c r="I1218" s="4">
        <v>12000</v>
      </c>
      <c r="J1218" s="4" t="s">
        <v>32</v>
      </c>
      <c r="K1218" s="4" t="s">
        <v>22</v>
      </c>
      <c r="M1218" s="4" t="s">
        <v>47</v>
      </c>
    </row>
    <row r="1219" spans="1:13" x14ac:dyDescent="0.2">
      <c r="A1219" s="4">
        <v>3075997</v>
      </c>
      <c r="B1219" s="4">
        <v>8220213</v>
      </c>
      <c r="C1219" s="4" t="s">
        <v>10524</v>
      </c>
      <c r="D1219" s="4">
        <v>2000</v>
      </c>
      <c r="E1219" s="4">
        <v>0</v>
      </c>
      <c r="F1219" s="4">
        <v>0</v>
      </c>
      <c r="G1219" s="7">
        <f t="shared" si="19"/>
        <v>-2000</v>
      </c>
      <c r="H1219" s="4" t="s">
        <v>10525</v>
      </c>
      <c r="I1219" s="4">
        <v>20000</v>
      </c>
      <c r="J1219" s="4" t="s">
        <v>4</v>
      </c>
      <c r="K1219" s="4" t="s">
        <v>8</v>
      </c>
      <c r="L1219" s="4" t="s">
        <v>9</v>
      </c>
      <c r="M1219" s="4" t="s">
        <v>65</v>
      </c>
    </row>
    <row r="1220" spans="1:13" x14ac:dyDescent="0.2">
      <c r="A1220" s="4">
        <v>3076557</v>
      </c>
      <c r="B1220" s="4">
        <v>591779</v>
      </c>
      <c r="C1220" s="4" t="s">
        <v>10526</v>
      </c>
      <c r="D1220" s="4">
        <v>1300</v>
      </c>
      <c r="E1220" s="4">
        <v>0</v>
      </c>
      <c r="F1220" s="4">
        <v>0</v>
      </c>
      <c r="G1220" s="7">
        <f t="shared" si="19"/>
        <v>-1300</v>
      </c>
      <c r="H1220" s="4" t="s">
        <v>3374</v>
      </c>
      <c r="I1220" s="4">
        <v>9000</v>
      </c>
      <c r="J1220" s="4" t="s">
        <v>4</v>
      </c>
      <c r="K1220" s="4" t="s">
        <v>13</v>
      </c>
      <c r="L1220" s="4" t="s">
        <v>9</v>
      </c>
      <c r="M1220" s="4" t="s">
        <v>24</v>
      </c>
    </row>
    <row r="1221" spans="1:13" x14ac:dyDescent="0.2">
      <c r="A1221" s="4">
        <v>3076648</v>
      </c>
      <c r="B1221" s="4">
        <v>2177337</v>
      </c>
      <c r="C1221" s="4" t="s">
        <v>10527</v>
      </c>
      <c r="D1221" s="4">
        <v>1000</v>
      </c>
      <c r="E1221" s="4">
        <v>1000</v>
      </c>
      <c r="F1221" s="4">
        <v>1.2</v>
      </c>
      <c r="G1221" s="7">
        <f t="shared" si="19"/>
        <v>1.2000000000000455</v>
      </c>
      <c r="H1221" s="4" t="s">
        <v>10325</v>
      </c>
      <c r="I1221" s="4">
        <v>12000</v>
      </c>
      <c r="J1221" s="4" t="s">
        <v>4</v>
      </c>
      <c r="K1221" s="4" t="s">
        <v>13</v>
      </c>
      <c r="L1221" s="4" t="s">
        <v>6</v>
      </c>
      <c r="M1221" s="4" t="s">
        <v>25</v>
      </c>
    </row>
    <row r="1222" spans="1:13" x14ac:dyDescent="0.2">
      <c r="A1222" s="4">
        <v>3076711</v>
      </c>
      <c r="B1222" s="4">
        <v>375892</v>
      </c>
      <c r="C1222" s="4" t="s">
        <v>10528</v>
      </c>
      <c r="D1222" s="4">
        <v>5000</v>
      </c>
      <c r="E1222" s="4">
        <v>5000</v>
      </c>
      <c r="F1222" s="4">
        <v>600</v>
      </c>
      <c r="G1222" s="7">
        <f t="shared" si="19"/>
        <v>600</v>
      </c>
      <c r="H1222" s="4" t="s">
        <v>10529</v>
      </c>
      <c r="I1222" s="4">
        <v>10500</v>
      </c>
      <c r="J1222" s="4" t="s">
        <v>4</v>
      </c>
      <c r="K1222" s="4" t="s">
        <v>8</v>
      </c>
      <c r="L1222" s="4" t="s">
        <v>6</v>
      </c>
      <c r="M1222" s="4" t="s">
        <v>48</v>
      </c>
    </row>
    <row r="1223" spans="1:13" x14ac:dyDescent="0.2">
      <c r="A1223" s="4">
        <v>3076704</v>
      </c>
      <c r="B1223" s="4">
        <v>8471646</v>
      </c>
      <c r="C1223" s="4" t="s">
        <v>10530</v>
      </c>
      <c r="D1223" s="4">
        <v>1000</v>
      </c>
      <c r="E1223" s="4">
        <v>0</v>
      </c>
      <c r="F1223" s="4">
        <v>0</v>
      </c>
      <c r="G1223" s="7">
        <f t="shared" si="19"/>
        <v>-1000</v>
      </c>
      <c r="H1223" s="4" t="s">
        <v>10531</v>
      </c>
      <c r="I1223" s="4">
        <v>10000</v>
      </c>
      <c r="J1223" s="4" t="s">
        <v>72</v>
      </c>
      <c r="K1223" s="4" t="s">
        <v>8</v>
      </c>
      <c r="M1223" s="4" t="s">
        <v>47</v>
      </c>
    </row>
    <row r="1224" spans="1:13" x14ac:dyDescent="0.2">
      <c r="A1224" s="4">
        <v>3076725</v>
      </c>
      <c r="B1224" s="4">
        <v>8999726</v>
      </c>
      <c r="C1224" s="4" t="s">
        <v>10532</v>
      </c>
      <c r="D1224" s="4">
        <v>3500</v>
      </c>
      <c r="E1224" s="4">
        <v>0</v>
      </c>
      <c r="F1224" s="4">
        <v>0</v>
      </c>
      <c r="G1224" s="7">
        <f t="shared" si="19"/>
        <v>-3500</v>
      </c>
      <c r="H1224" s="4" t="s">
        <v>8463</v>
      </c>
      <c r="I1224" s="4">
        <v>2000</v>
      </c>
      <c r="J1224" s="4" t="s">
        <v>4</v>
      </c>
      <c r="K1224" s="4" t="s">
        <v>13</v>
      </c>
      <c r="L1224" s="4" t="s">
        <v>6</v>
      </c>
      <c r="M1224" s="4" t="s">
        <v>26</v>
      </c>
    </row>
    <row r="1225" spans="1:13" x14ac:dyDescent="0.2">
      <c r="A1225" s="4">
        <v>3076697</v>
      </c>
      <c r="B1225" s="4">
        <v>8135051</v>
      </c>
      <c r="C1225" s="4" t="s">
        <v>10533</v>
      </c>
      <c r="D1225" s="4">
        <v>2500</v>
      </c>
      <c r="E1225" s="4">
        <v>2500</v>
      </c>
      <c r="F1225" s="4">
        <v>1915</v>
      </c>
      <c r="G1225" s="7">
        <f t="shared" si="19"/>
        <v>1915</v>
      </c>
      <c r="H1225" s="4" t="s">
        <v>10534</v>
      </c>
      <c r="I1225" s="4">
        <v>15000</v>
      </c>
      <c r="J1225" s="4" t="s">
        <v>4</v>
      </c>
      <c r="K1225" s="4" t="s">
        <v>5</v>
      </c>
      <c r="L1225" s="4" t="s">
        <v>6</v>
      </c>
      <c r="M1225" s="4" t="s">
        <v>10</v>
      </c>
    </row>
    <row r="1226" spans="1:13" x14ac:dyDescent="0.2">
      <c r="A1226" s="4">
        <v>3076662</v>
      </c>
      <c r="B1226" s="4">
        <v>5845120</v>
      </c>
      <c r="C1226" s="4" t="s">
        <v>10535</v>
      </c>
      <c r="D1226" s="4">
        <v>2000</v>
      </c>
      <c r="E1226" s="4">
        <v>0</v>
      </c>
      <c r="F1226" s="4">
        <v>1140</v>
      </c>
      <c r="G1226" s="7">
        <f t="shared" si="19"/>
        <v>-860</v>
      </c>
      <c r="H1226" s="4" t="s">
        <v>10536</v>
      </c>
      <c r="I1226" s="4">
        <v>6000</v>
      </c>
      <c r="J1226" s="4" t="s">
        <v>4</v>
      </c>
      <c r="K1226" s="4" t="s">
        <v>5</v>
      </c>
      <c r="L1226" s="4" t="s">
        <v>6</v>
      </c>
      <c r="M1226" s="4" t="s">
        <v>101</v>
      </c>
    </row>
    <row r="1227" spans="1:13" x14ac:dyDescent="0.2">
      <c r="A1227" s="4">
        <v>3076606</v>
      </c>
      <c r="B1227" s="4">
        <v>9264116</v>
      </c>
      <c r="C1227" s="4" t="s">
        <v>10537</v>
      </c>
      <c r="D1227" s="4">
        <v>500</v>
      </c>
      <c r="E1227" s="4">
        <v>500</v>
      </c>
      <c r="F1227" s="4">
        <v>275.5</v>
      </c>
      <c r="G1227" s="7">
        <f t="shared" si="19"/>
        <v>275.5</v>
      </c>
      <c r="H1227" s="4" t="s">
        <v>7726</v>
      </c>
      <c r="I1227" s="4">
        <v>10500</v>
      </c>
      <c r="J1227" s="4" t="s">
        <v>4</v>
      </c>
      <c r="K1227" s="4" t="s">
        <v>13</v>
      </c>
      <c r="L1227" s="4" t="s">
        <v>6</v>
      </c>
      <c r="M1227" s="4" t="s">
        <v>65</v>
      </c>
    </row>
    <row r="1228" spans="1:13" x14ac:dyDescent="0.2">
      <c r="A1228" s="4">
        <v>3076739</v>
      </c>
      <c r="B1228" s="4">
        <v>7426497</v>
      </c>
      <c r="C1228" s="4" t="s">
        <v>10538</v>
      </c>
      <c r="D1228" s="4">
        <v>1000</v>
      </c>
      <c r="E1228" s="4">
        <v>1000</v>
      </c>
      <c r="F1228" s="4">
        <v>390</v>
      </c>
      <c r="G1228" s="7">
        <f t="shared" si="19"/>
        <v>390</v>
      </c>
      <c r="H1228" s="4" t="s">
        <v>4956</v>
      </c>
      <c r="I1228" s="4">
        <v>16000</v>
      </c>
      <c r="J1228" s="4" t="s">
        <v>4</v>
      </c>
      <c r="K1228" s="4" t="s">
        <v>13</v>
      </c>
      <c r="L1228" s="4" t="s">
        <v>6</v>
      </c>
      <c r="M1228" s="4" t="s">
        <v>20</v>
      </c>
    </row>
    <row r="1229" spans="1:13" x14ac:dyDescent="0.2">
      <c r="A1229" s="4">
        <v>3076802</v>
      </c>
      <c r="B1229" s="4">
        <v>8899206</v>
      </c>
      <c r="C1229" s="4" t="s">
        <v>10539</v>
      </c>
      <c r="D1229" s="4">
        <v>5050</v>
      </c>
      <c r="E1229" s="4">
        <v>5050</v>
      </c>
      <c r="F1229" s="4">
        <v>3195.3</v>
      </c>
      <c r="G1229" s="7">
        <f t="shared" si="19"/>
        <v>3195.2999999999993</v>
      </c>
      <c r="H1229" s="4" t="s">
        <v>5247</v>
      </c>
      <c r="I1229" s="4">
        <v>155</v>
      </c>
      <c r="J1229" s="4" t="s">
        <v>51</v>
      </c>
      <c r="K1229" s="4" t="s">
        <v>13</v>
      </c>
      <c r="M1229" s="4" t="s">
        <v>20</v>
      </c>
    </row>
    <row r="1230" spans="1:13" x14ac:dyDescent="0.2">
      <c r="A1230" s="4">
        <v>3076767</v>
      </c>
      <c r="B1230" s="4">
        <v>422210</v>
      </c>
      <c r="C1230" s="4" t="s">
        <v>10540</v>
      </c>
      <c r="D1230" s="4">
        <v>10000</v>
      </c>
      <c r="E1230" s="4">
        <v>10000</v>
      </c>
      <c r="F1230" s="4">
        <v>3000</v>
      </c>
      <c r="G1230" s="7">
        <f t="shared" si="19"/>
        <v>3000</v>
      </c>
      <c r="H1230" s="4" t="s">
        <v>2025</v>
      </c>
      <c r="I1230" s="4">
        <v>40000</v>
      </c>
      <c r="J1230" s="4" t="s">
        <v>32</v>
      </c>
      <c r="K1230" s="4" t="s">
        <v>8</v>
      </c>
      <c r="M1230" s="4" t="s">
        <v>20</v>
      </c>
    </row>
    <row r="1231" spans="1:13" x14ac:dyDescent="0.2">
      <c r="A1231" s="4">
        <v>3041767</v>
      </c>
      <c r="B1231" s="4">
        <v>7286595</v>
      </c>
      <c r="C1231" s="4" t="s">
        <v>10541</v>
      </c>
      <c r="D1231" s="4">
        <v>2200</v>
      </c>
      <c r="E1231" s="4">
        <v>2200</v>
      </c>
      <c r="F1231" s="4">
        <v>565.4</v>
      </c>
      <c r="G1231" s="7">
        <f t="shared" si="19"/>
        <v>565.40000000000009</v>
      </c>
      <c r="H1231" s="4" t="s">
        <v>2986</v>
      </c>
      <c r="I1231" s="4">
        <v>14000</v>
      </c>
      <c r="J1231" s="4" t="s">
        <v>4</v>
      </c>
      <c r="K1231" s="4" t="s">
        <v>8</v>
      </c>
      <c r="L1231" s="4" t="s">
        <v>6</v>
      </c>
      <c r="M1231" s="4" t="s">
        <v>186</v>
      </c>
    </row>
    <row r="1232" spans="1:13" x14ac:dyDescent="0.2">
      <c r="A1232" s="4">
        <v>3076844</v>
      </c>
      <c r="B1232" s="4">
        <v>8520429</v>
      </c>
      <c r="C1232" s="4" t="s">
        <v>10542</v>
      </c>
      <c r="D1232" s="4">
        <v>1500</v>
      </c>
      <c r="E1232" s="4">
        <v>1500</v>
      </c>
      <c r="F1232" s="4">
        <v>720</v>
      </c>
      <c r="G1232" s="7">
        <f t="shared" si="19"/>
        <v>720</v>
      </c>
      <c r="H1232" s="4" t="s">
        <v>10543</v>
      </c>
      <c r="I1232" s="4">
        <v>25000</v>
      </c>
      <c r="J1232" s="4" t="s">
        <v>4</v>
      </c>
      <c r="K1232" s="4" t="s">
        <v>13</v>
      </c>
      <c r="L1232" s="4" t="s">
        <v>6</v>
      </c>
      <c r="M1232" s="4" t="s">
        <v>25</v>
      </c>
    </row>
    <row r="1233" spans="1:13" x14ac:dyDescent="0.2">
      <c r="A1233" s="4">
        <v>3076753</v>
      </c>
      <c r="B1233" s="4">
        <v>4929359</v>
      </c>
      <c r="C1233" s="4" t="s">
        <v>10544</v>
      </c>
      <c r="D1233" s="4">
        <v>2000</v>
      </c>
      <c r="E1233" s="4">
        <v>2000</v>
      </c>
      <c r="F1233" s="4">
        <v>3</v>
      </c>
      <c r="G1233" s="7">
        <f t="shared" si="19"/>
        <v>3</v>
      </c>
      <c r="H1233" s="4" t="s">
        <v>5796</v>
      </c>
      <c r="I1233" s="4">
        <v>15000</v>
      </c>
      <c r="J1233" s="4" t="s">
        <v>4</v>
      </c>
      <c r="K1233" s="4" t="s">
        <v>22</v>
      </c>
      <c r="L1233" s="4" t="s">
        <v>9</v>
      </c>
      <c r="M1233" s="4" t="s">
        <v>29</v>
      </c>
    </row>
    <row r="1234" spans="1:13" x14ac:dyDescent="0.2">
      <c r="A1234" s="4">
        <v>3076865</v>
      </c>
      <c r="B1234" s="4">
        <v>9264193</v>
      </c>
      <c r="C1234" s="4" t="s">
        <v>10545</v>
      </c>
      <c r="D1234" s="4">
        <v>500</v>
      </c>
      <c r="E1234" s="4">
        <v>500</v>
      </c>
      <c r="F1234" s="4">
        <v>180.5</v>
      </c>
      <c r="G1234" s="7">
        <f t="shared" si="19"/>
        <v>180.5</v>
      </c>
      <c r="H1234" s="4" t="s">
        <v>10546</v>
      </c>
      <c r="I1234" s="4">
        <v>8000</v>
      </c>
      <c r="J1234" s="4" t="s">
        <v>4</v>
      </c>
      <c r="K1234" s="4" t="s">
        <v>13</v>
      </c>
      <c r="L1234" s="4" t="s">
        <v>6</v>
      </c>
      <c r="M1234" s="4" t="s">
        <v>26</v>
      </c>
    </row>
    <row r="1235" spans="1:13" x14ac:dyDescent="0.2">
      <c r="A1235" s="4">
        <v>3059337</v>
      </c>
      <c r="B1235" s="4">
        <v>6506333</v>
      </c>
      <c r="C1235" s="4" t="s">
        <v>10547</v>
      </c>
      <c r="D1235" s="4">
        <v>2000</v>
      </c>
      <c r="E1235" s="4">
        <v>2000</v>
      </c>
      <c r="F1235" s="4">
        <v>3</v>
      </c>
      <c r="G1235" s="7">
        <f t="shared" si="19"/>
        <v>3</v>
      </c>
      <c r="H1235" s="4" t="s">
        <v>10548</v>
      </c>
      <c r="I1235" s="4">
        <v>14000</v>
      </c>
      <c r="J1235" s="4" t="s">
        <v>4</v>
      </c>
      <c r="K1235" s="4" t="s">
        <v>8</v>
      </c>
      <c r="L1235" s="4" t="s">
        <v>9</v>
      </c>
      <c r="M1235" s="4" t="s">
        <v>26</v>
      </c>
    </row>
    <row r="1236" spans="1:13" x14ac:dyDescent="0.2">
      <c r="A1236" s="4">
        <v>3076858</v>
      </c>
      <c r="B1236" s="4">
        <v>370880</v>
      </c>
      <c r="C1236" s="4" t="s">
        <v>10549</v>
      </c>
      <c r="D1236" s="4">
        <v>500</v>
      </c>
      <c r="E1236" s="4">
        <v>0</v>
      </c>
      <c r="F1236" s="4">
        <v>0</v>
      </c>
      <c r="G1236" s="7">
        <f t="shared" si="19"/>
        <v>-500</v>
      </c>
      <c r="H1236" s="4" t="s">
        <v>10550</v>
      </c>
      <c r="I1236" s="4">
        <v>8000</v>
      </c>
      <c r="J1236" s="4" t="s">
        <v>4</v>
      </c>
      <c r="K1236" s="4" t="s">
        <v>22</v>
      </c>
      <c r="L1236" s="4" t="s">
        <v>9</v>
      </c>
      <c r="M1236" s="4" t="s">
        <v>20</v>
      </c>
    </row>
    <row r="1237" spans="1:13" x14ac:dyDescent="0.2">
      <c r="A1237" s="4">
        <v>3076900</v>
      </c>
      <c r="B1237" s="4">
        <v>1624355</v>
      </c>
      <c r="C1237" s="4" t="s">
        <v>10551</v>
      </c>
      <c r="D1237" s="4">
        <v>4250</v>
      </c>
      <c r="E1237" s="4">
        <v>0</v>
      </c>
      <c r="F1237" s="4">
        <v>0</v>
      </c>
      <c r="G1237" s="7">
        <f t="shared" si="19"/>
        <v>-4250</v>
      </c>
      <c r="H1237" s="4" t="s">
        <v>10552</v>
      </c>
      <c r="I1237" s="4">
        <v>10000</v>
      </c>
      <c r="J1237" s="4" t="s">
        <v>4</v>
      </c>
      <c r="K1237" s="4" t="s">
        <v>8</v>
      </c>
      <c r="L1237" s="4" t="s">
        <v>6</v>
      </c>
      <c r="M1237" s="4" t="s">
        <v>64</v>
      </c>
    </row>
    <row r="1238" spans="1:13" x14ac:dyDescent="0.2">
      <c r="A1238" s="4">
        <v>3076949</v>
      </c>
      <c r="B1238" s="4">
        <v>8523257</v>
      </c>
      <c r="C1238" s="4" t="s">
        <v>10553</v>
      </c>
      <c r="D1238" s="4">
        <v>2500</v>
      </c>
      <c r="E1238" s="4">
        <v>0</v>
      </c>
      <c r="F1238" s="4">
        <v>0</v>
      </c>
      <c r="G1238" s="7">
        <f t="shared" si="19"/>
        <v>-2500</v>
      </c>
      <c r="H1238" s="4" t="s">
        <v>8899</v>
      </c>
      <c r="I1238" s="4">
        <v>32000</v>
      </c>
      <c r="J1238" s="4" t="s">
        <v>4</v>
      </c>
      <c r="K1238" s="4" t="s">
        <v>13</v>
      </c>
      <c r="L1238" s="4" t="s">
        <v>6</v>
      </c>
      <c r="M1238" s="4" t="s">
        <v>65</v>
      </c>
    </row>
    <row r="1239" spans="1:13" x14ac:dyDescent="0.2">
      <c r="A1239" s="4">
        <v>3076963</v>
      </c>
      <c r="B1239" s="4">
        <v>8044583</v>
      </c>
      <c r="C1239" s="4" t="s">
        <v>10554</v>
      </c>
      <c r="D1239" s="4">
        <v>1000</v>
      </c>
      <c r="E1239" s="4">
        <v>0</v>
      </c>
      <c r="F1239" s="4">
        <v>0</v>
      </c>
      <c r="G1239" s="7">
        <f t="shared" si="19"/>
        <v>-1000</v>
      </c>
      <c r="H1239" s="4" t="s">
        <v>10555</v>
      </c>
      <c r="I1239" s="4">
        <v>4000</v>
      </c>
      <c r="J1239" s="4" t="s">
        <v>98</v>
      </c>
      <c r="K1239" s="4" t="s">
        <v>13</v>
      </c>
      <c r="M1239" s="4" t="s">
        <v>19</v>
      </c>
    </row>
    <row r="1240" spans="1:13" x14ac:dyDescent="0.2">
      <c r="A1240" s="4">
        <v>3076977</v>
      </c>
      <c r="B1240" s="4">
        <v>5010930</v>
      </c>
      <c r="C1240" s="4" t="s">
        <v>10556</v>
      </c>
      <c r="D1240" s="4">
        <v>8000</v>
      </c>
      <c r="E1240" s="4">
        <v>8000</v>
      </c>
      <c r="F1240" s="4">
        <v>6209.2</v>
      </c>
      <c r="G1240" s="7">
        <f t="shared" si="19"/>
        <v>6209.2000000000007</v>
      </c>
      <c r="H1240" s="4" t="s">
        <v>175</v>
      </c>
      <c r="I1240" s="4">
        <v>30000</v>
      </c>
      <c r="J1240" s="4" t="s">
        <v>4</v>
      </c>
      <c r="K1240" s="4" t="s">
        <v>8</v>
      </c>
      <c r="M1240" s="4" t="s">
        <v>64</v>
      </c>
    </row>
    <row r="1241" spans="1:13" x14ac:dyDescent="0.2">
      <c r="A1241" s="4">
        <v>3077033</v>
      </c>
      <c r="B1241" s="4">
        <v>1761855</v>
      </c>
      <c r="C1241" s="4" t="s">
        <v>10557</v>
      </c>
      <c r="D1241" s="4">
        <v>2000</v>
      </c>
      <c r="E1241" s="4">
        <v>2000</v>
      </c>
      <c r="F1241" s="4">
        <v>760</v>
      </c>
      <c r="G1241" s="7">
        <f t="shared" si="19"/>
        <v>760</v>
      </c>
      <c r="H1241" s="4" t="s">
        <v>6993</v>
      </c>
      <c r="I1241" s="4">
        <v>24000</v>
      </c>
      <c r="J1241" s="4" t="s">
        <v>4</v>
      </c>
      <c r="K1241" s="4" t="s">
        <v>8</v>
      </c>
      <c r="L1241" s="4" t="s">
        <v>6</v>
      </c>
      <c r="M1241" s="4" t="s">
        <v>7</v>
      </c>
    </row>
    <row r="1242" spans="1:13" x14ac:dyDescent="0.2">
      <c r="A1242" s="4">
        <v>3077061</v>
      </c>
      <c r="B1242" s="4">
        <v>7978</v>
      </c>
      <c r="C1242" s="4" t="s">
        <v>10558</v>
      </c>
      <c r="D1242" s="4">
        <v>1000</v>
      </c>
      <c r="E1242" s="4">
        <v>1000</v>
      </c>
      <c r="F1242" s="4">
        <v>76</v>
      </c>
      <c r="G1242" s="7">
        <f t="shared" si="19"/>
        <v>76</v>
      </c>
      <c r="H1242" s="4" t="s">
        <v>1542</v>
      </c>
      <c r="I1242" s="4">
        <v>15000</v>
      </c>
      <c r="J1242" s="4" t="s">
        <v>4</v>
      </c>
      <c r="K1242" s="4" t="s">
        <v>13</v>
      </c>
      <c r="L1242" s="4" t="s">
        <v>6</v>
      </c>
      <c r="M1242" s="4" t="s">
        <v>26</v>
      </c>
    </row>
    <row r="1243" spans="1:13" x14ac:dyDescent="0.2">
      <c r="A1243" s="4">
        <v>3077012</v>
      </c>
      <c r="B1243" s="4">
        <v>9264284</v>
      </c>
      <c r="C1243" s="4" t="s">
        <v>10559</v>
      </c>
      <c r="D1243" s="4">
        <v>3000</v>
      </c>
      <c r="E1243" s="4">
        <v>3000</v>
      </c>
      <c r="F1243" s="4">
        <v>3</v>
      </c>
      <c r="G1243" s="7">
        <f t="shared" si="19"/>
        <v>3</v>
      </c>
      <c r="H1243" s="4" t="s">
        <v>10560</v>
      </c>
      <c r="I1243" s="4">
        <v>3000</v>
      </c>
      <c r="J1243" s="4" t="s">
        <v>32</v>
      </c>
      <c r="K1243" s="4" t="s">
        <v>8</v>
      </c>
      <c r="M1243" s="4" t="s">
        <v>76</v>
      </c>
    </row>
    <row r="1244" spans="1:13" x14ac:dyDescent="0.2">
      <c r="A1244" s="4">
        <v>3077047</v>
      </c>
      <c r="B1244" s="4">
        <v>9253273</v>
      </c>
      <c r="C1244" s="4" t="s">
        <v>10561</v>
      </c>
      <c r="D1244" s="4">
        <v>3000</v>
      </c>
      <c r="E1244" s="4">
        <v>3000</v>
      </c>
      <c r="F1244" s="4">
        <v>4.5</v>
      </c>
      <c r="G1244" s="7">
        <f t="shared" si="19"/>
        <v>4.5</v>
      </c>
      <c r="H1244" s="4" t="s">
        <v>10562</v>
      </c>
      <c r="I1244" s="4">
        <v>5000</v>
      </c>
      <c r="J1244" s="4" t="s">
        <v>4</v>
      </c>
      <c r="K1244" s="4" t="s">
        <v>8</v>
      </c>
      <c r="L1244" s="4" t="s">
        <v>14</v>
      </c>
      <c r="M1244" s="4" t="s">
        <v>47</v>
      </c>
    </row>
    <row r="1245" spans="1:13" x14ac:dyDescent="0.2">
      <c r="A1245" s="4">
        <v>3077096</v>
      </c>
      <c r="B1245" s="4">
        <v>7379002</v>
      </c>
      <c r="C1245" s="4" t="s">
        <v>10563</v>
      </c>
      <c r="D1245" s="4">
        <v>5000</v>
      </c>
      <c r="E1245" s="4">
        <v>5000</v>
      </c>
      <c r="F1245" s="4">
        <v>1140</v>
      </c>
      <c r="G1245" s="7">
        <f t="shared" si="19"/>
        <v>1140</v>
      </c>
      <c r="H1245" s="4" t="s">
        <v>2549</v>
      </c>
      <c r="I1245" s="4">
        <v>10200</v>
      </c>
      <c r="J1245" s="4" t="s">
        <v>4</v>
      </c>
      <c r="K1245" s="4" t="s">
        <v>13</v>
      </c>
      <c r="L1245" s="4" t="s">
        <v>6</v>
      </c>
      <c r="M1245" s="4" t="s">
        <v>47</v>
      </c>
    </row>
    <row r="1246" spans="1:13" x14ac:dyDescent="0.2">
      <c r="A1246" s="4">
        <v>3076984</v>
      </c>
      <c r="B1246" s="4">
        <v>9264277</v>
      </c>
      <c r="C1246" s="4" t="s">
        <v>10564</v>
      </c>
      <c r="D1246" s="4">
        <v>600</v>
      </c>
      <c r="E1246" s="4">
        <v>600</v>
      </c>
      <c r="F1246" s="4">
        <v>46.5</v>
      </c>
      <c r="G1246" s="7">
        <f t="shared" si="19"/>
        <v>46.5</v>
      </c>
      <c r="H1246" s="4" t="s">
        <v>1544</v>
      </c>
      <c r="I1246" s="4">
        <v>12500</v>
      </c>
      <c r="J1246" s="4" t="s">
        <v>4</v>
      </c>
      <c r="K1246" s="4" t="s">
        <v>8</v>
      </c>
      <c r="L1246" s="4" t="s">
        <v>9</v>
      </c>
      <c r="M1246" s="4" t="s">
        <v>52</v>
      </c>
    </row>
    <row r="1247" spans="1:13" x14ac:dyDescent="0.2">
      <c r="A1247" s="4">
        <v>3076823</v>
      </c>
      <c r="B1247" s="4">
        <v>7567911</v>
      </c>
      <c r="C1247" s="4" t="s">
        <v>10565</v>
      </c>
      <c r="D1247" s="4">
        <v>1000</v>
      </c>
      <c r="E1247" s="4">
        <v>0</v>
      </c>
      <c r="F1247" s="4">
        <v>0</v>
      </c>
      <c r="G1247" s="7">
        <f t="shared" si="19"/>
        <v>-1000</v>
      </c>
      <c r="H1247" s="4" t="s">
        <v>7443</v>
      </c>
      <c r="I1247" s="4">
        <v>1500</v>
      </c>
      <c r="J1247" s="4" t="s">
        <v>4</v>
      </c>
      <c r="K1247" s="4" t="s">
        <v>8</v>
      </c>
      <c r="L1247" s="4" t="s">
        <v>6</v>
      </c>
      <c r="M1247" s="4" t="s">
        <v>64</v>
      </c>
    </row>
    <row r="1248" spans="1:13" x14ac:dyDescent="0.2">
      <c r="A1248" s="4">
        <v>3077138</v>
      </c>
      <c r="B1248" s="4">
        <v>360822</v>
      </c>
      <c r="C1248" s="4" t="s">
        <v>10566</v>
      </c>
      <c r="D1248" s="4">
        <v>3000</v>
      </c>
      <c r="E1248" s="4">
        <v>3000</v>
      </c>
      <c r="F1248" s="4">
        <v>285</v>
      </c>
      <c r="G1248" s="7">
        <f t="shared" si="19"/>
        <v>285</v>
      </c>
      <c r="H1248" s="4" t="s">
        <v>1904</v>
      </c>
      <c r="I1248" s="4">
        <v>15000</v>
      </c>
      <c r="J1248" s="4" t="s">
        <v>4</v>
      </c>
      <c r="K1248" s="4" t="s">
        <v>22</v>
      </c>
      <c r="L1248" s="4" t="s">
        <v>6</v>
      </c>
      <c r="M1248" s="4" t="s">
        <v>65</v>
      </c>
    </row>
    <row r="1249" spans="1:13" x14ac:dyDescent="0.2">
      <c r="A1249" s="4">
        <v>3000117</v>
      </c>
      <c r="B1249" s="4">
        <v>7879250</v>
      </c>
      <c r="C1249" s="4" t="s">
        <v>10567</v>
      </c>
      <c r="D1249" s="4">
        <v>3000</v>
      </c>
      <c r="E1249" s="4">
        <v>3000</v>
      </c>
      <c r="F1249" s="4">
        <v>4.2</v>
      </c>
      <c r="G1249" s="7">
        <f t="shared" si="19"/>
        <v>4.1999999999998181</v>
      </c>
      <c r="H1249" s="4" t="s">
        <v>5598</v>
      </c>
      <c r="I1249" s="4">
        <v>25000</v>
      </c>
      <c r="J1249" s="4" t="s">
        <v>72</v>
      </c>
      <c r="K1249" s="4" t="s">
        <v>8</v>
      </c>
      <c r="M1249" s="4" t="s">
        <v>111</v>
      </c>
    </row>
    <row r="1250" spans="1:13" x14ac:dyDescent="0.2">
      <c r="A1250" s="4">
        <v>3077194</v>
      </c>
      <c r="B1250" s="4">
        <v>8958062</v>
      </c>
      <c r="C1250" s="4" t="s">
        <v>10568</v>
      </c>
      <c r="D1250" s="4">
        <v>3000</v>
      </c>
      <c r="E1250" s="4">
        <v>0</v>
      </c>
      <c r="F1250" s="4">
        <v>2783.7</v>
      </c>
      <c r="G1250" s="7">
        <f t="shared" si="19"/>
        <v>-216.30000000000018</v>
      </c>
      <c r="H1250" s="4" t="s">
        <v>3426</v>
      </c>
      <c r="I1250" s="4">
        <v>20000</v>
      </c>
      <c r="J1250" s="4" t="s">
        <v>4</v>
      </c>
      <c r="K1250" s="4" t="s">
        <v>13</v>
      </c>
      <c r="L1250" s="4" t="s">
        <v>6</v>
      </c>
      <c r="M1250" s="4" t="s">
        <v>17</v>
      </c>
    </row>
    <row r="1251" spans="1:13" x14ac:dyDescent="0.2">
      <c r="A1251" s="4">
        <v>3077215</v>
      </c>
      <c r="B1251" s="4">
        <v>5206552</v>
      </c>
      <c r="C1251" s="4" t="s">
        <v>10569</v>
      </c>
      <c r="D1251" s="4">
        <v>3000</v>
      </c>
      <c r="E1251" s="4">
        <v>3000</v>
      </c>
      <c r="F1251" s="4">
        <v>4.2</v>
      </c>
      <c r="G1251" s="7">
        <f t="shared" si="19"/>
        <v>4.1999999999998181</v>
      </c>
      <c r="H1251" s="4" t="s">
        <v>10570</v>
      </c>
      <c r="I1251" s="4">
        <v>17000</v>
      </c>
      <c r="J1251" s="4" t="s">
        <v>4</v>
      </c>
      <c r="K1251" s="4" t="s">
        <v>8</v>
      </c>
      <c r="L1251" s="4" t="s">
        <v>6</v>
      </c>
      <c r="M1251" s="4" t="s">
        <v>35</v>
      </c>
    </row>
    <row r="1252" spans="1:13" x14ac:dyDescent="0.2">
      <c r="A1252" s="4">
        <v>3077243</v>
      </c>
      <c r="B1252" s="4">
        <v>7592726</v>
      </c>
      <c r="C1252" s="4" t="s">
        <v>10571</v>
      </c>
      <c r="D1252" s="4">
        <v>3000</v>
      </c>
      <c r="E1252" s="4">
        <v>3000</v>
      </c>
      <c r="F1252" s="4">
        <v>3.3</v>
      </c>
      <c r="G1252" s="7">
        <f t="shared" si="19"/>
        <v>3.3000000000001819</v>
      </c>
      <c r="H1252" s="4" t="s">
        <v>4167</v>
      </c>
      <c r="I1252" s="4">
        <v>8000</v>
      </c>
      <c r="J1252" s="4" t="s">
        <v>98</v>
      </c>
      <c r="K1252" s="4" t="s">
        <v>8</v>
      </c>
      <c r="M1252" s="4" t="s">
        <v>7</v>
      </c>
    </row>
    <row r="1253" spans="1:13" x14ac:dyDescent="0.2">
      <c r="A1253" s="4">
        <v>3041592</v>
      </c>
      <c r="B1253" s="4">
        <v>7525645</v>
      </c>
      <c r="C1253" s="4" t="s">
        <v>10572</v>
      </c>
      <c r="D1253" s="4">
        <v>3000</v>
      </c>
      <c r="E1253" s="4">
        <v>3000</v>
      </c>
      <c r="F1253" s="4">
        <v>4.5</v>
      </c>
      <c r="G1253" s="7">
        <f t="shared" si="19"/>
        <v>4.5</v>
      </c>
      <c r="H1253" s="4" t="s">
        <v>1049</v>
      </c>
      <c r="I1253" s="4">
        <v>20000</v>
      </c>
      <c r="J1253" s="4" t="s">
        <v>4</v>
      </c>
      <c r="K1253" s="4" t="s">
        <v>22</v>
      </c>
      <c r="L1253" s="4" t="s">
        <v>6</v>
      </c>
      <c r="M1253" s="4" t="s">
        <v>25</v>
      </c>
    </row>
    <row r="1254" spans="1:13" x14ac:dyDescent="0.2">
      <c r="A1254" s="4">
        <v>3076760</v>
      </c>
      <c r="B1254" s="4">
        <v>1955360</v>
      </c>
      <c r="C1254" s="4" t="s">
        <v>10573</v>
      </c>
      <c r="D1254" s="4">
        <v>750</v>
      </c>
      <c r="E1254" s="4">
        <v>750</v>
      </c>
      <c r="F1254" s="4">
        <v>384.9</v>
      </c>
      <c r="G1254" s="7">
        <f t="shared" si="19"/>
        <v>384.90000000000009</v>
      </c>
      <c r="H1254" s="4" t="s">
        <v>10574</v>
      </c>
      <c r="I1254" s="4">
        <v>10000</v>
      </c>
      <c r="J1254" s="4" t="s">
        <v>4</v>
      </c>
      <c r="K1254" s="4" t="s">
        <v>13</v>
      </c>
      <c r="L1254" s="4" t="s">
        <v>6</v>
      </c>
      <c r="M1254" s="4" t="s">
        <v>20</v>
      </c>
    </row>
    <row r="1255" spans="1:13" x14ac:dyDescent="0.2">
      <c r="A1255" s="4">
        <v>3071349</v>
      </c>
      <c r="B1255" s="4">
        <v>6896401</v>
      </c>
      <c r="C1255" s="4" t="s">
        <v>10575</v>
      </c>
      <c r="D1255" s="4">
        <v>1500</v>
      </c>
      <c r="E1255" s="4">
        <v>1500</v>
      </c>
      <c r="F1255" s="4">
        <v>1.8</v>
      </c>
      <c r="G1255" s="7">
        <f t="shared" si="19"/>
        <v>1.7999999999999545</v>
      </c>
      <c r="H1255" s="4" t="s">
        <v>4926</v>
      </c>
      <c r="I1255" s="4">
        <v>12000</v>
      </c>
      <c r="J1255" s="4" t="s">
        <v>72</v>
      </c>
      <c r="K1255" s="4" t="s">
        <v>13</v>
      </c>
      <c r="M1255" s="4" t="s">
        <v>17</v>
      </c>
    </row>
    <row r="1256" spans="1:13" x14ac:dyDescent="0.2">
      <c r="A1256" s="4">
        <v>3077376</v>
      </c>
      <c r="B1256" s="4">
        <v>5008655</v>
      </c>
      <c r="C1256" s="4" t="s">
        <v>10576</v>
      </c>
      <c r="D1256" s="4">
        <v>1000</v>
      </c>
      <c r="E1256" s="4">
        <v>1000</v>
      </c>
      <c r="F1256" s="4">
        <v>380</v>
      </c>
      <c r="G1256" s="7">
        <f t="shared" si="19"/>
        <v>380</v>
      </c>
      <c r="H1256" s="4" t="s">
        <v>3885</v>
      </c>
      <c r="I1256" s="4">
        <v>21000</v>
      </c>
      <c r="J1256" s="4" t="s">
        <v>4</v>
      </c>
      <c r="K1256" s="4" t="s">
        <v>5</v>
      </c>
      <c r="L1256" s="4" t="s">
        <v>6</v>
      </c>
      <c r="M1256" s="4" t="s">
        <v>101</v>
      </c>
    </row>
    <row r="1257" spans="1:13" x14ac:dyDescent="0.2">
      <c r="A1257" s="4">
        <v>3077362</v>
      </c>
      <c r="B1257" s="4">
        <v>9265208</v>
      </c>
      <c r="C1257" s="4" t="s">
        <v>10577</v>
      </c>
      <c r="D1257" s="4">
        <v>500</v>
      </c>
      <c r="E1257" s="4">
        <v>500</v>
      </c>
      <c r="F1257" s="4">
        <v>0.35</v>
      </c>
      <c r="G1257" s="7">
        <f t="shared" si="19"/>
        <v>0.35000000000002274</v>
      </c>
      <c r="H1257" s="4" t="s">
        <v>10578</v>
      </c>
      <c r="I1257" s="4">
        <v>5600</v>
      </c>
      <c r="J1257" s="4" t="s">
        <v>32</v>
      </c>
      <c r="K1257" s="4" t="s">
        <v>13</v>
      </c>
      <c r="M1257" s="4" t="s">
        <v>17</v>
      </c>
    </row>
    <row r="1258" spans="1:13" x14ac:dyDescent="0.2">
      <c r="A1258" s="4">
        <v>3077397</v>
      </c>
      <c r="B1258" s="4">
        <v>7647347</v>
      </c>
      <c r="C1258" s="4" t="s">
        <v>10579</v>
      </c>
      <c r="D1258" s="4">
        <v>1000</v>
      </c>
      <c r="E1258" s="4">
        <v>1000</v>
      </c>
      <c r="F1258" s="4">
        <v>136.80000000000001</v>
      </c>
      <c r="G1258" s="7">
        <f t="shared" si="19"/>
        <v>136.79999999999995</v>
      </c>
      <c r="H1258" s="4" t="s">
        <v>203</v>
      </c>
      <c r="I1258" s="4">
        <v>12000</v>
      </c>
      <c r="J1258" s="4" t="s">
        <v>4</v>
      </c>
      <c r="K1258" s="4" t="s">
        <v>8</v>
      </c>
      <c r="L1258" s="4" t="s">
        <v>6</v>
      </c>
      <c r="M1258" s="4" t="s">
        <v>52</v>
      </c>
    </row>
    <row r="1259" spans="1:13" x14ac:dyDescent="0.2">
      <c r="A1259" s="4">
        <v>3077418</v>
      </c>
      <c r="B1259" s="4">
        <v>388366</v>
      </c>
      <c r="C1259" s="4" t="s">
        <v>10580</v>
      </c>
      <c r="D1259" s="4">
        <v>1000</v>
      </c>
      <c r="E1259" s="4">
        <v>1000</v>
      </c>
      <c r="F1259" s="4">
        <v>153.9</v>
      </c>
      <c r="G1259" s="7">
        <f t="shared" si="19"/>
        <v>153.90000000000009</v>
      </c>
      <c r="H1259" s="4" t="s">
        <v>10581</v>
      </c>
      <c r="I1259" s="4">
        <v>12000</v>
      </c>
      <c r="J1259" s="4" t="s">
        <v>4</v>
      </c>
      <c r="K1259" s="4" t="s">
        <v>8</v>
      </c>
      <c r="L1259" s="4" t="s">
        <v>6</v>
      </c>
      <c r="M1259" s="4" t="s">
        <v>19</v>
      </c>
    </row>
    <row r="1260" spans="1:13" x14ac:dyDescent="0.2">
      <c r="A1260" s="4">
        <v>3077411</v>
      </c>
      <c r="B1260" s="4">
        <v>620537</v>
      </c>
      <c r="C1260" s="4" t="s">
        <v>10582</v>
      </c>
      <c r="D1260" s="4">
        <v>500</v>
      </c>
      <c r="E1260" s="4">
        <v>500</v>
      </c>
      <c r="F1260" s="4">
        <v>0.05</v>
      </c>
      <c r="G1260" s="7">
        <f t="shared" si="19"/>
        <v>5.0000000000011369E-2</v>
      </c>
      <c r="H1260" s="4" t="s">
        <v>6570</v>
      </c>
      <c r="I1260" s="4">
        <v>7500</v>
      </c>
      <c r="J1260" s="4" t="s">
        <v>4</v>
      </c>
      <c r="K1260" s="4" t="s">
        <v>13</v>
      </c>
      <c r="L1260" s="4" t="s">
        <v>6</v>
      </c>
      <c r="M1260" s="4" t="s">
        <v>17</v>
      </c>
    </row>
    <row r="1261" spans="1:13" x14ac:dyDescent="0.2">
      <c r="A1261" s="4">
        <v>3065784</v>
      </c>
      <c r="B1261" s="4">
        <v>6667739</v>
      </c>
      <c r="C1261" s="4" t="s">
        <v>10583</v>
      </c>
      <c r="D1261" s="4">
        <v>4500</v>
      </c>
      <c r="E1261" s="4">
        <v>4500</v>
      </c>
      <c r="F1261" s="4">
        <v>2394</v>
      </c>
      <c r="G1261" s="7">
        <f t="shared" si="19"/>
        <v>2394</v>
      </c>
      <c r="H1261" s="4" t="s">
        <v>2521</v>
      </c>
      <c r="I1261" s="4">
        <v>20000</v>
      </c>
      <c r="J1261" s="4" t="s">
        <v>4</v>
      </c>
      <c r="K1261" s="4" t="s">
        <v>13</v>
      </c>
      <c r="L1261" s="4" t="s">
        <v>9</v>
      </c>
      <c r="M1261" s="4" t="s">
        <v>23</v>
      </c>
    </row>
    <row r="1262" spans="1:13" x14ac:dyDescent="0.2">
      <c r="A1262" s="4">
        <v>3077474</v>
      </c>
      <c r="B1262" s="4">
        <v>620537</v>
      </c>
      <c r="C1262" s="4" t="s">
        <v>10584</v>
      </c>
      <c r="D1262" s="4">
        <v>1000</v>
      </c>
      <c r="E1262" s="4">
        <v>1000</v>
      </c>
      <c r="F1262" s="4">
        <v>38</v>
      </c>
      <c r="G1262" s="7">
        <f t="shared" si="19"/>
        <v>38</v>
      </c>
      <c r="H1262" s="4" t="s">
        <v>6570</v>
      </c>
      <c r="I1262" s="4">
        <v>7500</v>
      </c>
      <c r="J1262" s="4" t="s">
        <v>4</v>
      </c>
      <c r="K1262" s="4" t="s">
        <v>13</v>
      </c>
      <c r="L1262" s="4" t="s">
        <v>6</v>
      </c>
      <c r="M1262" s="4" t="s">
        <v>17</v>
      </c>
    </row>
    <row r="1263" spans="1:13" x14ac:dyDescent="0.2">
      <c r="A1263" s="4">
        <v>3077502</v>
      </c>
      <c r="B1263" s="4">
        <v>422247</v>
      </c>
      <c r="C1263" s="4" t="s">
        <v>10585</v>
      </c>
      <c r="D1263" s="4">
        <v>10000</v>
      </c>
      <c r="E1263" s="4">
        <v>10000</v>
      </c>
      <c r="F1263" s="4">
        <v>3000</v>
      </c>
      <c r="G1263" s="7">
        <f t="shared" si="19"/>
        <v>3000</v>
      </c>
      <c r="H1263" s="4" t="s">
        <v>5452</v>
      </c>
      <c r="I1263" s="4">
        <v>30000</v>
      </c>
      <c r="J1263" s="4" t="s">
        <v>4</v>
      </c>
      <c r="K1263" s="4" t="s">
        <v>8</v>
      </c>
      <c r="L1263" s="4" t="s">
        <v>6</v>
      </c>
      <c r="M1263" s="4" t="s">
        <v>7</v>
      </c>
    </row>
    <row r="1264" spans="1:13" x14ac:dyDescent="0.2">
      <c r="A1264" s="4">
        <v>3077516</v>
      </c>
      <c r="B1264" s="4">
        <v>22908</v>
      </c>
      <c r="C1264" s="4" t="s">
        <v>10586</v>
      </c>
      <c r="D1264" s="4">
        <v>500</v>
      </c>
      <c r="E1264" s="4">
        <v>500</v>
      </c>
      <c r="F1264" s="4">
        <v>30.4</v>
      </c>
      <c r="G1264" s="7">
        <f t="shared" si="19"/>
        <v>30.399999999999977</v>
      </c>
      <c r="H1264" s="4" t="s">
        <v>10587</v>
      </c>
      <c r="I1264" s="4">
        <v>11000</v>
      </c>
      <c r="J1264" s="4" t="s">
        <v>4</v>
      </c>
      <c r="K1264" s="4" t="s">
        <v>13</v>
      </c>
      <c r="L1264" s="4" t="s">
        <v>6</v>
      </c>
      <c r="M1264" s="4" t="s">
        <v>20</v>
      </c>
    </row>
    <row r="1265" spans="1:13" x14ac:dyDescent="0.2">
      <c r="A1265" s="4">
        <v>3074016</v>
      </c>
      <c r="B1265" s="4">
        <v>9257193</v>
      </c>
      <c r="C1265" s="4" t="s">
        <v>10588</v>
      </c>
      <c r="D1265" s="4">
        <v>500</v>
      </c>
      <c r="E1265" s="4">
        <v>500</v>
      </c>
      <c r="F1265" s="4">
        <v>0.05</v>
      </c>
      <c r="G1265" s="7">
        <f t="shared" si="19"/>
        <v>5.0000000000011369E-2</v>
      </c>
      <c r="H1265" s="4" t="s">
        <v>10589</v>
      </c>
      <c r="I1265" s="4">
        <v>3000</v>
      </c>
      <c r="J1265" s="4" t="s">
        <v>51</v>
      </c>
      <c r="K1265" s="4" t="s">
        <v>13</v>
      </c>
      <c r="M1265" s="4" t="s">
        <v>20</v>
      </c>
    </row>
    <row r="1266" spans="1:13" x14ac:dyDescent="0.2">
      <c r="A1266" s="4">
        <v>3077523</v>
      </c>
      <c r="B1266" s="4">
        <v>133862</v>
      </c>
      <c r="C1266" s="4" t="s">
        <v>10590</v>
      </c>
      <c r="D1266" s="4">
        <v>1000</v>
      </c>
      <c r="E1266" s="4">
        <v>1000</v>
      </c>
      <c r="F1266" s="4">
        <v>171</v>
      </c>
      <c r="G1266" s="7">
        <f t="shared" si="19"/>
        <v>171</v>
      </c>
      <c r="H1266" s="4" t="s">
        <v>10591</v>
      </c>
      <c r="I1266" s="4">
        <v>15000</v>
      </c>
      <c r="J1266" s="4" t="s">
        <v>4</v>
      </c>
      <c r="K1266" s="4" t="s">
        <v>8</v>
      </c>
      <c r="L1266" s="4" t="s">
        <v>6</v>
      </c>
      <c r="M1266" s="4" t="s">
        <v>64</v>
      </c>
    </row>
    <row r="1267" spans="1:13" x14ac:dyDescent="0.2">
      <c r="A1267" s="4">
        <v>3077495</v>
      </c>
      <c r="B1267" s="4">
        <v>7386576</v>
      </c>
      <c r="C1267" s="4" t="s">
        <v>10592</v>
      </c>
      <c r="D1267" s="4">
        <v>500</v>
      </c>
      <c r="E1267" s="4">
        <v>500</v>
      </c>
      <c r="F1267" s="4">
        <v>237.5</v>
      </c>
      <c r="G1267" s="7">
        <f t="shared" si="19"/>
        <v>237.5</v>
      </c>
      <c r="H1267" s="4" t="s">
        <v>686</v>
      </c>
      <c r="I1267" s="4">
        <v>10000</v>
      </c>
      <c r="J1267" s="4" t="s">
        <v>4</v>
      </c>
      <c r="K1267" s="4" t="s">
        <v>13</v>
      </c>
      <c r="L1267" s="4" t="s">
        <v>6</v>
      </c>
      <c r="M1267" s="4" t="s">
        <v>186</v>
      </c>
    </row>
    <row r="1268" spans="1:13" x14ac:dyDescent="0.2">
      <c r="A1268" s="4">
        <v>3077600</v>
      </c>
      <c r="B1268" s="4">
        <v>7737836</v>
      </c>
      <c r="C1268" s="4" t="s">
        <v>10593</v>
      </c>
      <c r="D1268" s="4">
        <v>1500</v>
      </c>
      <c r="E1268" s="4">
        <v>0</v>
      </c>
      <c r="F1268" s="4">
        <v>0</v>
      </c>
      <c r="G1268" s="7">
        <f t="shared" si="19"/>
        <v>-1500</v>
      </c>
      <c r="H1268" s="4" t="s">
        <v>5556</v>
      </c>
      <c r="I1268" s="4">
        <v>8000</v>
      </c>
      <c r="J1268" s="4" t="s">
        <v>4</v>
      </c>
      <c r="K1268" s="4" t="s">
        <v>13</v>
      </c>
      <c r="L1268" s="4" t="s">
        <v>9</v>
      </c>
      <c r="M1268" s="4" t="s">
        <v>26</v>
      </c>
    </row>
    <row r="1269" spans="1:13" x14ac:dyDescent="0.2">
      <c r="A1269" s="4">
        <v>3077628</v>
      </c>
      <c r="B1269" s="4">
        <v>269006</v>
      </c>
      <c r="C1269" s="4" t="s">
        <v>10594</v>
      </c>
      <c r="D1269" s="4">
        <v>1000</v>
      </c>
      <c r="E1269" s="4">
        <v>1000</v>
      </c>
      <c r="F1269" s="4">
        <v>15.2</v>
      </c>
      <c r="G1269" s="7">
        <f t="shared" si="19"/>
        <v>15.200000000000045</v>
      </c>
      <c r="H1269" s="4" t="s">
        <v>9168</v>
      </c>
      <c r="I1269" s="4">
        <v>16000</v>
      </c>
      <c r="J1269" s="4" t="s">
        <v>21</v>
      </c>
      <c r="K1269" s="4" t="s">
        <v>13</v>
      </c>
      <c r="M1269" s="4" t="s">
        <v>48</v>
      </c>
    </row>
    <row r="1270" spans="1:13" x14ac:dyDescent="0.2">
      <c r="A1270" s="4">
        <v>3077614</v>
      </c>
      <c r="B1270" s="4">
        <v>4969889</v>
      </c>
      <c r="C1270" s="4" t="s">
        <v>10595</v>
      </c>
      <c r="D1270" s="4">
        <v>500</v>
      </c>
      <c r="E1270" s="4">
        <v>500</v>
      </c>
      <c r="F1270" s="4">
        <v>0.35</v>
      </c>
      <c r="G1270" s="7">
        <f t="shared" si="19"/>
        <v>0.35000000000002274</v>
      </c>
      <c r="H1270" s="4" t="s">
        <v>10596</v>
      </c>
      <c r="I1270" s="4">
        <v>10000</v>
      </c>
      <c r="J1270" s="4" t="s">
        <v>72</v>
      </c>
      <c r="K1270" s="4" t="s">
        <v>13</v>
      </c>
      <c r="M1270" s="4" t="s">
        <v>101</v>
      </c>
    </row>
    <row r="1271" spans="1:13" x14ac:dyDescent="0.2">
      <c r="A1271" s="4">
        <v>3077579</v>
      </c>
      <c r="B1271" s="4">
        <v>4947517</v>
      </c>
      <c r="C1271" s="4" t="s">
        <v>10597</v>
      </c>
      <c r="D1271" s="4">
        <v>1500</v>
      </c>
      <c r="E1271" s="4">
        <v>1500</v>
      </c>
      <c r="F1271" s="4">
        <v>0.15</v>
      </c>
      <c r="G1271" s="7">
        <f t="shared" si="19"/>
        <v>0.15000000000009095</v>
      </c>
      <c r="H1271" s="4" t="s">
        <v>8425</v>
      </c>
      <c r="I1271" s="4">
        <v>15000</v>
      </c>
      <c r="J1271" s="4" t="s">
        <v>4</v>
      </c>
      <c r="K1271" s="4" t="s">
        <v>5</v>
      </c>
      <c r="L1271" s="4" t="s">
        <v>6</v>
      </c>
      <c r="M1271" s="4" t="s">
        <v>64</v>
      </c>
    </row>
    <row r="1272" spans="1:13" x14ac:dyDescent="0.2">
      <c r="A1272" s="4">
        <v>3077677</v>
      </c>
      <c r="B1272" s="4">
        <v>731641</v>
      </c>
      <c r="C1272" s="4" t="s">
        <v>10598</v>
      </c>
      <c r="D1272" s="4">
        <v>8000</v>
      </c>
      <c r="E1272" s="4">
        <v>8000</v>
      </c>
      <c r="F1272" s="4">
        <v>840</v>
      </c>
      <c r="G1272" s="7">
        <f t="shared" si="19"/>
        <v>840</v>
      </c>
      <c r="H1272" s="4" t="s">
        <v>10599</v>
      </c>
      <c r="I1272" s="4">
        <v>18000</v>
      </c>
      <c r="J1272" s="4" t="s">
        <v>4</v>
      </c>
      <c r="K1272" s="4" t="s">
        <v>13</v>
      </c>
      <c r="L1272" s="4" t="s">
        <v>6</v>
      </c>
      <c r="M1272" s="4" t="s">
        <v>111</v>
      </c>
    </row>
    <row r="1273" spans="1:13" x14ac:dyDescent="0.2">
      <c r="A1273" s="4">
        <v>3077145</v>
      </c>
      <c r="B1273" s="4">
        <v>534209</v>
      </c>
      <c r="C1273" s="4" t="s">
        <v>10600</v>
      </c>
      <c r="D1273" s="4">
        <v>7000</v>
      </c>
      <c r="E1273" s="4">
        <v>0</v>
      </c>
      <c r="F1273" s="4">
        <v>0</v>
      </c>
      <c r="G1273" s="7">
        <f t="shared" si="19"/>
        <v>-7000</v>
      </c>
      <c r="H1273" s="4" t="s">
        <v>10601</v>
      </c>
      <c r="I1273" s="4">
        <v>45000</v>
      </c>
      <c r="J1273" s="4" t="s">
        <v>4</v>
      </c>
      <c r="K1273" s="4" t="s">
        <v>8</v>
      </c>
      <c r="L1273" s="4" t="s">
        <v>6</v>
      </c>
      <c r="M1273" s="4" t="s">
        <v>23</v>
      </c>
    </row>
    <row r="1274" spans="1:13" x14ac:dyDescent="0.2">
      <c r="A1274" s="4">
        <v>3077733</v>
      </c>
      <c r="B1274" s="4">
        <v>5243379</v>
      </c>
      <c r="C1274" s="4" t="s">
        <v>10602</v>
      </c>
      <c r="D1274" s="4">
        <v>2250</v>
      </c>
      <c r="E1274" s="4">
        <v>2250</v>
      </c>
      <c r="F1274" s="4">
        <v>115.44</v>
      </c>
      <c r="G1274" s="7">
        <f t="shared" si="19"/>
        <v>115.44000000000005</v>
      </c>
      <c r="H1274" s="4" t="s">
        <v>4668</v>
      </c>
      <c r="I1274" s="4">
        <v>22000</v>
      </c>
      <c r="J1274" s="4" t="s">
        <v>4</v>
      </c>
      <c r="K1274" s="4" t="s">
        <v>5</v>
      </c>
      <c r="L1274" s="4" t="s">
        <v>6</v>
      </c>
      <c r="M1274" s="4" t="s">
        <v>111</v>
      </c>
    </row>
    <row r="1275" spans="1:13" x14ac:dyDescent="0.2">
      <c r="A1275" s="4">
        <v>3077635</v>
      </c>
      <c r="B1275" s="4">
        <v>8062118</v>
      </c>
      <c r="C1275" s="4" t="s">
        <v>10602</v>
      </c>
      <c r="D1275" s="4">
        <v>2000</v>
      </c>
      <c r="E1275" s="4">
        <v>2000</v>
      </c>
      <c r="F1275" s="4">
        <v>2.4</v>
      </c>
      <c r="G1275" s="7">
        <f t="shared" si="19"/>
        <v>2.4000000000000909</v>
      </c>
      <c r="H1275" s="4" t="s">
        <v>10603</v>
      </c>
      <c r="I1275" s="4">
        <v>8500</v>
      </c>
      <c r="J1275" s="4" t="s">
        <v>4</v>
      </c>
      <c r="K1275" s="4" t="s">
        <v>5</v>
      </c>
      <c r="L1275" s="4" t="s">
        <v>6</v>
      </c>
      <c r="M1275" s="4" t="s">
        <v>101</v>
      </c>
    </row>
    <row r="1276" spans="1:13" x14ac:dyDescent="0.2">
      <c r="A1276" s="4">
        <v>3077747</v>
      </c>
      <c r="B1276" s="4">
        <v>8423724</v>
      </c>
      <c r="C1276" s="4" t="s">
        <v>10604</v>
      </c>
      <c r="D1276" s="4">
        <v>2000</v>
      </c>
      <c r="E1276" s="4">
        <v>2000</v>
      </c>
      <c r="F1276" s="4">
        <v>421</v>
      </c>
      <c r="G1276" s="7">
        <f t="shared" si="19"/>
        <v>421</v>
      </c>
      <c r="H1276" s="4" t="s">
        <v>10605</v>
      </c>
      <c r="I1276" s="4">
        <v>27000</v>
      </c>
      <c r="J1276" s="4" t="s">
        <v>4</v>
      </c>
      <c r="K1276" s="4" t="s">
        <v>5</v>
      </c>
      <c r="L1276" s="4" t="s">
        <v>6</v>
      </c>
      <c r="M1276" s="4" t="s">
        <v>52</v>
      </c>
    </row>
    <row r="1277" spans="1:13" x14ac:dyDescent="0.2">
      <c r="A1277" s="4">
        <v>3077775</v>
      </c>
      <c r="B1277" s="4">
        <v>8733390</v>
      </c>
      <c r="C1277" s="4" t="s">
        <v>10606</v>
      </c>
      <c r="D1277" s="4">
        <v>2000</v>
      </c>
      <c r="E1277" s="4">
        <v>0</v>
      </c>
      <c r="F1277" s="4">
        <v>2000</v>
      </c>
      <c r="G1277" s="7">
        <f t="shared" si="19"/>
        <v>0</v>
      </c>
      <c r="H1277" s="4" t="s">
        <v>2515</v>
      </c>
      <c r="I1277" s="4">
        <v>20000</v>
      </c>
      <c r="J1277" s="4" t="s">
        <v>4</v>
      </c>
      <c r="K1277" s="4" t="s">
        <v>22</v>
      </c>
      <c r="L1277" s="4" t="s">
        <v>6</v>
      </c>
      <c r="M1277" s="4" t="s">
        <v>25</v>
      </c>
    </row>
    <row r="1278" spans="1:13" x14ac:dyDescent="0.2">
      <c r="A1278" s="4">
        <v>3065742</v>
      </c>
      <c r="B1278" s="4">
        <v>2158290</v>
      </c>
      <c r="C1278" s="4" t="s">
        <v>10607</v>
      </c>
      <c r="D1278" s="4">
        <v>1000</v>
      </c>
      <c r="E1278" s="4">
        <v>0</v>
      </c>
      <c r="F1278" s="4">
        <v>0</v>
      </c>
      <c r="G1278" s="7">
        <f t="shared" si="19"/>
        <v>-1000</v>
      </c>
      <c r="H1278" s="4" t="s">
        <v>10608</v>
      </c>
      <c r="I1278" s="4">
        <v>13000</v>
      </c>
      <c r="J1278" s="4" t="s">
        <v>4</v>
      </c>
      <c r="K1278" s="4" t="s">
        <v>13</v>
      </c>
      <c r="L1278" s="4" t="s">
        <v>6</v>
      </c>
      <c r="M1278" s="4" t="s">
        <v>24</v>
      </c>
    </row>
    <row r="1279" spans="1:13" x14ac:dyDescent="0.2">
      <c r="A1279" s="4">
        <v>3077572</v>
      </c>
      <c r="B1279" s="4">
        <v>4824191</v>
      </c>
      <c r="C1279" s="4" t="s">
        <v>10609</v>
      </c>
      <c r="D1279" s="4">
        <v>8000</v>
      </c>
      <c r="E1279" s="4">
        <v>8000</v>
      </c>
      <c r="F1279" s="4">
        <v>2280</v>
      </c>
      <c r="G1279" s="7">
        <f t="shared" si="19"/>
        <v>2280</v>
      </c>
      <c r="H1279" s="4" t="s">
        <v>7364</v>
      </c>
      <c r="I1279" s="4">
        <v>21500</v>
      </c>
      <c r="J1279" s="4" t="s">
        <v>4</v>
      </c>
      <c r="K1279" s="4" t="s">
        <v>13</v>
      </c>
      <c r="L1279" s="4" t="s">
        <v>6</v>
      </c>
      <c r="M1279" s="4" t="s">
        <v>23</v>
      </c>
    </row>
    <row r="1280" spans="1:13" x14ac:dyDescent="0.2">
      <c r="A1280" s="4">
        <v>3077852</v>
      </c>
      <c r="B1280" s="4">
        <v>9257193</v>
      </c>
      <c r="C1280" s="4" t="s">
        <v>10610</v>
      </c>
      <c r="D1280" s="4">
        <v>600</v>
      </c>
      <c r="E1280" s="4">
        <v>600</v>
      </c>
      <c r="F1280" s="4">
        <v>34.200000000000003</v>
      </c>
      <c r="G1280" s="7">
        <f t="shared" si="19"/>
        <v>34.200000000000045</v>
      </c>
      <c r="H1280" s="4" t="s">
        <v>10589</v>
      </c>
      <c r="I1280" s="4">
        <v>3000</v>
      </c>
      <c r="J1280" s="4" t="s">
        <v>51</v>
      </c>
      <c r="K1280" s="4" t="s">
        <v>13</v>
      </c>
      <c r="M1280" s="4" t="s">
        <v>20</v>
      </c>
    </row>
    <row r="1281" spans="1:13" x14ac:dyDescent="0.2">
      <c r="A1281" s="4">
        <v>3077789</v>
      </c>
      <c r="B1281" s="4">
        <v>9268988</v>
      </c>
      <c r="C1281" s="4" t="s">
        <v>10611</v>
      </c>
      <c r="D1281" s="4">
        <v>600</v>
      </c>
      <c r="E1281" s="4">
        <v>600</v>
      </c>
      <c r="F1281" s="4">
        <v>0.12</v>
      </c>
      <c r="G1281" s="7">
        <f t="shared" si="19"/>
        <v>0.12000000000000455</v>
      </c>
      <c r="H1281" s="4" t="s">
        <v>10612</v>
      </c>
      <c r="I1281" s="4">
        <v>6000</v>
      </c>
      <c r="J1281" s="4" t="s">
        <v>4</v>
      </c>
      <c r="K1281" s="4" t="s">
        <v>5</v>
      </c>
      <c r="L1281" s="4" t="s">
        <v>14</v>
      </c>
      <c r="M1281" s="4" t="s">
        <v>20</v>
      </c>
    </row>
    <row r="1282" spans="1:13" x14ac:dyDescent="0.2">
      <c r="A1282" s="4">
        <v>3077537</v>
      </c>
      <c r="B1282" s="4">
        <v>6855339</v>
      </c>
      <c r="C1282" s="4" t="s">
        <v>10613</v>
      </c>
      <c r="D1282" s="4">
        <v>1700</v>
      </c>
      <c r="E1282" s="4">
        <v>1700</v>
      </c>
      <c r="F1282" s="4">
        <v>2.5499999999999998</v>
      </c>
      <c r="G1282" s="7">
        <f t="shared" ref="G1282:G1345" si="20">E1282+F1282-D1282</f>
        <v>2.5499999999999545</v>
      </c>
      <c r="H1282" s="4" t="s">
        <v>10614</v>
      </c>
      <c r="I1282" s="4">
        <v>15000</v>
      </c>
      <c r="J1282" s="4" t="s">
        <v>4</v>
      </c>
      <c r="K1282" s="4" t="s">
        <v>5</v>
      </c>
      <c r="L1282" s="4" t="s">
        <v>6</v>
      </c>
      <c r="M1282" s="4" t="s">
        <v>23</v>
      </c>
    </row>
    <row r="1283" spans="1:13" x14ac:dyDescent="0.2">
      <c r="A1283" s="4">
        <v>3077803</v>
      </c>
      <c r="B1283" s="4">
        <v>5078298</v>
      </c>
      <c r="C1283" s="4" t="s">
        <v>10615</v>
      </c>
      <c r="D1283" s="4">
        <v>700</v>
      </c>
      <c r="E1283" s="4">
        <v>0</v>
      </c>
      <c r="F1283" s="4">
        <v>0</v>
      </c>
      <c r="G1283" s="7">
        <f t="shared" si="20"/>
        <v>-700</v>
      </c>
      <c r="H1283" s="4" t="s">
        <v>4129</v>
      </c>
      <c r="I1283" s="4">
        <v>7000</v>
      </c>
      <c r="J1283" s="4" t="s">
        <v>4</v>
      </c>
      <c r="K1283" s="4" t="s">
        <v>8</v>
      </c>
      <c r="L1283" s="4" t="s">
        <v>6</v>
      </c>
      <c r="M1283" s="4" t="s">
        <v>73</v>
      </c>
    </row>
    <row r="1284" spans="1:13" x14ac:dyDescent="0.2">
      <c r="A1284" s="4">
        <v>3077880</v>
      </c>
      <c r="B1284" s="4">
        <v>8823403</v>
      </c>
      <c r="C1284" s="4" t="s">
        <v>10616</v>
      </c>
      <c r="D1284" s="4">
        <v>3500</v>
      </c>
      <c r="E1284" s="4">
        <v>0</v>
      </c>
      <c r="F1284" s="4">
        <v>0</v>
      </c>
      <c r="G1284" s="7">
        <f t="shared" si="20"/>
        <v>-3500</v>
      </c>
      <c r="H1284" s="4" t="s">
        <v>2190</v>
      </c>
      <c r="I1284" s="4">
        <v>12000</v>
      </c>
      <c r="J1284" s="4" t="s">
        <v>4</v>
      </c>
      <c r="K1284" s="4" t="s">
        <v>13</v>
      </c>
      <c r="L1284" s="4" t="s">
        <v>6</v>
      </c>
      <c r="M1284" s="4" t="s">
        <v>24</v>
      </c>
    </row>
    <row r="1285" spans="1:13" x14ac:dyDescent="0.2">
      <c r="A1285" s="4">
        <v>3077922</v>
      </c>
      <c r="B1285" s="4">
        <v>9270276</v>
      </c>
      <c r="C1285" s="4" t="s">
        <v>10617</v>
      </c>
      <c r="D1285" s="4">
        <v>2000</v>
      </c>
      <c r="E1285" s="4">
        <v>0</v>
      </c>
      <c r="F1285" s="4">
        <v>2667</v>
      </c>
      <c r="G1285" s="7">
        <f t="shared" si="20"/>
        <v>667</v>
      </c>
      <c r="H1285" s="4" t="s">
        <v>10618</v>
      </c>
      <c r="I1285" s="4">
        <v>18000</v>
      </c>
      <c r="J1285" s="4" t="s">
        <v>4</v>
      </c>
      <c r="K1285" s="4" t="s">
        <v>13</v>
      </c>
      <c r="L1285" s="4" t="s">
        <v>6</v>
      </c>
      <c r="M1285" s="4" t="s">
        <v>159</v>
      </c>
    </row>
    <row r="1286" spans="1:13" x14ac:dyDescent="0.2">
      <c r="A1286" s="4">
        <v>3077999</v>
      </c>
      <c r="B1286" s="4">
        <v>6461652</v>
      </c>
      <c r="C1286" s="4" t="s">
        <v>10619</v>
      </c>
      <c r="D1286" s="4">
        <v>1050</v>
      </c>
      <c r="E1286" s="4">
        <v>1050</v>
      </c>
      <c r="F1286" s="4">
        <v>520.84</v>
      </c>
      <c r="G1286" s="7">
        <f t="shared" si="20"/>
        <v>520.84000000000015</v>
      </c>
      <c r="H1286" s="4" t="s">
        <v>10299</v>
      </c>
      <c r="I1286" s="4">
        <v>8500</v>
      </c>
      <c r="J1286" s="4" t="s">
        <v>4</v>
      </c>
      <c r="K1286" s="4" t="s">
        <v>13</v>
      </c>
      <c r="L1286" s="4" t="s">
        <v>6</v>
      </c>
      <c r="M1286" s="4" t="s">
        <v>64</v>
      </c>
    </row>
    <row r="1287" spans="1:13" x14ac:dyDescent="0.2">
      <c r="A1287" s="4">
        <v>3077992</v>
      </c>
      <c r="B1287" s="4">
        <v>492411</v>
      </c>
      <c r="C1287" s="4" t="s">
        <v>10620</v>
      </c>
      <c r="D1287" s="4">
        <v>2000</v>
      </c>
      <c r="E1287" s="4">
        <v>2000</v>
      </c>
      <c r="F1287" s="4">
        <v>2980</v>
      </c>
      <c r="G1287" s="7">
        <f t="shared" si="20"/>
        <v>2980</v>
      </c>
      <c r="H1287" s="4" t="s">
        <v>8115</v>
      </c>
      <c r="I1287" s="4">
        <v>13200</v>
      </c>
      <c r="J1287" s="4" t="s">
        <v>32</v>
      </c>
      <c r="K1287" s="4" t="s">
        <v>13</v>
      </c>
      <c r="M1287" s="4" t="s">
        <v>24</v>
      </c>
    </row>
    <row r="1288" spans="1:13" x14ac:dyDescent="0.2">
      <c r="A1288" s="4">
        <v>3077957</v>
      </c>
      <c r="B1288" s="4">
        <v>9270374</v>
      </c>
      <c r="C1288" s="4" t="s">
        <v>10621</v>
      </c>
      <c r="D1288" s="4">
        <v>2000</v>
      </c>
      <c r="E1288" s="4">
        <v>2000</v>
      </c>
      <c r="F1288" s="4">
        <v>1.4</v>
      </c>
      <c r="G1288" s="7">
        <f t="shared" si="20"/>
        <v>1.4000000000000909</v>
      </c>
      <c r="H1288" s="4" t="s">
        <v>10622</v>
      </c>
      <c r="I1288" s="4">
        <v>25000</v>
      </c>
      <c r="J1288" s="4" t="s">
        <v>4</v>
      </c>
      <c r="K1288" s="4" t="s">
        <v>13</v>
      </c>
      <c r="L1288" s="4" t="s">
        <v>6</v>
      </c>
      <c r="M1288" s="4" t="s">
        <v>25</v>
      </c>
    </row>
    <row r="1289" spans="1:13" x14ac:dyDescent="0.2">
      <c r="A1289" s="4">
        <v>3078048</v>
      </c>
      <c r="B1289" s="4">
        <v>8896035</v>
      </c>
      <c r="C1289" s="4" t="s">
        <v>10623</v>
      </c>
      <c r="D1289" s="4">
        <v>2500</v>
      </c>
      <c r="E1289" s="4">
        <v>0</v>
      </c>
      <c r="F1289" s="4">
        <v>0</v>
      </c>
      <c r="G1289" s="7">
        <f t="shared" si="20"/>
        <v>-2500</v>
      </c>
      <c r="H1289" s="4" t="s">
        <v>1407</v>
      </c>
      <c r="I1289" s="4">
        <v>7000</v>
      </c>
      <c r="J1289" s="4" t="s">
        <v>4</v>
      </c>
      <c r="K1289" s="4" t="s">
        <v>8</v>
      </c>
      <c r="L1289" s="4" t="s">
        <v>6</v>
      </c>
      <c r="M1289" s="4" t="s">
        <v>35</v>
      </c>
    </row>
    <row r="1290" spans="1:13" x14ac:dyDescent="0.2">
      <c r="A1290" s="4">
        <v>3078013</v>
      </c>
      <c r="B1290" s="4">
        <v>1622378</v>
      </c>
      <c r="C1290" s="4" t="s">
        <v>10624</v>
      </c>
      <c r="D1290" s="4">
        <v>3000</v>
      </c>
      <c r="E1290" s="4">
        <v>3000</v>
      </c>
      <c r="F1290" s="4">
        <v>4.5</v>
      </c>
      <c r="G1290" s="7">
        <f t="shared" si="20"/>
        <v>4.5</v>
      </c>
      <c r="H1290" s="4" t="s">
        <v>10625</v>
      </c>
      <c r="I1290" s="4">
        <v>14500</v>
      </c>
      <c r="J1290" s="4" t="s">
        <v>4</v>
      </c>
      <c r="K1290" s="4" t="s">
        <v>13</v>
      </c>
      <c r="L1290" s="4" t="s">
        <v>6</v>
      </c>
      <c r="M1290" s="4" t="s">
        <v>25</v>
      </c>
    </row>
    <row r="1291" spans="1:13" x14ac:dyDescent="0.2">
      <c r="A1291" s="4">
        <v>3077901</v>
      </c>
      <c r="B1291" s="4">
        <v>9269583</v>
      </c>
      <c r="C1291" s="4" t="s">
        <v>10626</v>
      </c>
      <c r="D1291" s="4">
        <v>500</v>
      </c>
      <c r="E1291" s="4">
        <v>500</v>
      </c>
      <c r="F1291" s="4">
        <v>0.1</v>
      </c>
      <c r="G1291" s="7">
        <f t="shared" si="20"/>
        <v>0.10000000000002274</v>
      </c>
      <c r="H1291" s="4" t="s">
        <v>10627</v>
      </c>
      <c r="I1291" s="4">
        <v>8000</v>
      </c>
      <c r="J1291" s="4" t="s">
        <v>4</v>
      </c>
      <c r="K1291" s="4" t="s">
        <v>8</v>
      </c>
      <c r="M1291" s="4" t="s">
        <v>52</v>
      </c>
    </row>
    <row r="1292" spans="1:13" x14ac:dyDescent="0.2">
      <c r="A1292" s="4">
        <v>3077887</v>
      </c>
      <c r="B1292" s="4">
        <v>8729491</v>
      </c>
      <c r="C1292" s="4" t="s">
        <v>10628</v>
      </c>
      <c r="D1292" s="4">
        <v>1500</v>
      </c>
      <c r="E1292" s="4">
        <v>0</v>
      </c>
      <c r="F1292" s="4">
        <v>0</v>
      </c>
      <c r="G1292" s="7">
        <f t="shared" si="20"/>
        <v>-1500</v>
      </c>
      <c r="H1292" s="4" t="s">
        <v>10629</v>
      </c>
      <c r="I1292" s="4">
        <v>6000</v>
      </c>
      <c r="J1292" s="4" t="s">
        <v>4</v>
      </c>
      <c r="K1292" s="4" t="s">
        <v>13</v>
      </c>
      <c r="L1292" s="4" t="s">
        <v>6</v>
      </c>
      <c r="M1292" s="4" t="s">
        <v>23</v>
      </c>
    </row>
    <row r="1293" spans="1:13" x14ac:dyDescent="0.2">
      <c r="A1293" s="4">
        <v>3078090</v>
      </c>
      <c r="B1293" s="4">
        <v>9270605</v>
      </c>
      <c r="C1293" s="4" t="s">
        <v>10630</v>
      </c>
      <c r="D1293" s="4">
        <v>3000</v>
      </c>
      <c r="E1293" s="4">
        <v>0</v>
      </c>
      <c r="F1293" s="4">
        <v>0</v>
      </c>
      <c r="G1293" s="7">
        <f t="shared" si="20"/>
        <v>-3000</v>
      </c>
      <c r="H1293" s="4" t="s">
        <v>10631</v>
      </c>
      <c r="I1293" s="4">
        <v>26500</v>
      </c>
      <c r="J1293" s="4" t="s">
        <v>32</v>
      </c>
      <c r="K1293" s="4" t="s">
        <v>8</v>
      </c>
      <c r="M1293" s="4" t="s">
        <v>48</v>
      </c>
    </row>
    <row r="1294" spans="1:13" x14ac:dyDescent="0.2">
      <c r="A1294" s="4">
        <v>3078041</v>
      </c>
      <c r="B1294" s="4">
        <v>310968</v>
      </c>
      <c r="C1294" s="4" t="s">
        <v>10632</v>
      </c>
      <c r="D1294" s="4">
        <v>2000</v>
      </c>
      <c r="E1294" s="4">
        <v>2000</v>
      </c>
      <c r="F1294" s="4">
        <v>1900.8</v>
      </c>
      <c r="G1294" s="7">
        <f t="shared" si="20"/>
        <v>1900.8000000000002</v>
      </c>
      <c r="H1294" s="4" t="s">
        <v>10633</v>
      </c>
      <c r="I1294" s="4">
        <v>18000</v>
      </c>
      <c r="J1294" s="4" t="s">
        <v>4</v>
      </c>
      <c r="K1294" s="4" t="s">
        <v>8</v>
      </c>
      <c r="L1294" s="4" t="s">
        <v>6</v>
      </c>
      <c r="M1294" s="4" t="s">
        <v>48</v>
      </c>
    </row>
    <row r="1295" spans="1:13" x14ac:dyDescent="0.2">
      <c r="A1295" s="4">
        <v>3077978</v>
      </c>
      <c r="B1295" s="4">
        <v>8388668</v>
      </c>
      <c r="C1295" s="4" t="s">
        <v>10634</v>
      </c>
      <c r="D1295" s="4">
        <v>2000</v>
      </c>
      <c r="E1295" s="4">
        <v>2000</v>
      </c>
      <c r="F1295" s="4">
        <v>2.4</v>
      </c>
      <c r="G1295" s="7">
        <f t="shared" si="20"/>
        <v>2.4000000000000909</v>
      </c>
      <c r="H1295" s="4" t="s">
        <v>612</v>
      </c>
      <c r="I1295" s="4">
        <v>15000</v>
      </c>
      <c r="J1295" s="4" t="s">
        <v>4</v>
      </c>
      <c r="K1295" s="4" t="s">
        <v>22</v>
      </c>
      <c r="M1295" s="4" t="s">
        <v>7</v>
      </c>
    </row>
    <row r="1296" spans="1:13" x14ac:dyDescent="0.2">
      <c r="A1296" s="4">
        <v>3078125</v>
      </c>
      <c r="B1296" s="4">
        <v>5796407</v>
      </c>
      <c r="C1296" s="4" t="s">
        <v>10635</v>
      </c>
      <c r="D1296" s="4">
        <v>2000</v>
      </c>
      <c r="E1296" s="4">
        <v>0</v>
      </c>
      <c r="F1296" s="4">
        <v>0</v>
      </c>
      <c r="G1296" s="7">
        <f t="shared" si="20"/>
        <v>-2000</v>
      </c>
      <c r="H1296" s="4" t="s">
        <v>2000</v>
      </c>
      <c r="I1296" s="4">
        <v>5000</v>
      </c>
      <c r="J1296" s="4" t="s">
        <v>4</v>
      </c>
      <c r="K1296" s="4" t="s">
        <v>13</v>
      </c>
      <c r="L1296" s="4" t="s">
        <v>9</v>
      </c>
      <c r="M1296" s="4" t="s">
        <v>111</v>
      </c>
    </row>
    <row r="1297" spans="1:13" x14ac:dyDescent="0.2">
      <c r="A1297" s="4">
        <v>3078104</v>
      </c>
      <c r="B1297" s="4">
        <v>9270689</v>
      </c>
      <c r="C1297" s="4" t="s">
        <v>10636</v>
      </c>
      <c r="D1297" s="4">
        <v>2000</v>
      </c>
      <c r="E1297" s="4">
        <v>2000</v>
      </c>
      <c r="F1297" s="4">
        <v>3</v>
      </c>
      <c r="G1297" s="7">
        <f t="shared" si="20"/>
        <v>3</v>
      </c>
      <c r="H1297" s="4" t="s">
        <v>1570</v>
      </c>
      <c r="I1297" s="4">
        <v>5000</v>
      </c>
      <c r="J1297" s="4" t="s">
        <v>4</v>
      </c>
      <c r="K1297" s="4" t="s">
        <v>13</v>
      </c>
      <c r="L1297" s="4" t="s">
        <v>6</v>
      </c>
      <c r="M1297" s="4" t="s">
        <v>25</v>
      </c>
    </row>
    <row r="1298" spans="1:13" x14ac:dyDescent="0.2">
      <c r="A1298" s="4">
        <v>3078167</v>
      </c>
      <c r="B1298" s="4">
        <v>326886</v>
      </c>
      <c r="C1298" s="4" t="s">
        <v>10637</v>
      </c>
      <c r="D1298" s="4">
        <v>800</v>
      </c>
      <c r="E1298" s="4">
        <v>0</v>
      </c>
      <c r="F1298" s="4">
        <v>0</v>
      </c>
      <c r="G1298" s="7">
        <f t="shared" si="20"/>
        <v>-800</v>
      </c>
      <c r="H1298" s="4" t="s">
        <v>5029</v>
      </c>
      <c r="I1298" s="4">
        <v>12000</v>
      </c>
      <c r="J1298" s="4" t="s">
        <v>4</v>
      </c>
      <c r="K1298" s="4" t="s">
        <v>8</v>
      </c>
      <c r="L1298" s="4" t="s">
        <v>6</v>
      </c>
      <c r="M1298" s="4" t="s">
        <v>65</v>
      </c>
    </row>
    <row r="1299" spans="1:13" x14ac:dyDescent="0.2">
      <c r="A1299" s="4">
        <v>3078118</v>
      </c>
      <c r="B1299" s="4">
        <v>6722976</v>
      </c>
      <c r="C1299" s="4" t="s">
        <v>10638</v>
      </c>
      <c r="D1299" s="4">
        <v>500</v>
      </c>
      <c r="E1299" s="4">
        <v>0</v>
      </c>
      <c r="F1299" s="4">
        <v>0</v>
      </c>
      <c r="G1299" s="7">
        <f t="shared" si="20"/>
        <v>-500</v>
      </c>
      <c r="H1299" s="4" t="s">
        <v>10639</v>
      </c>
      <c r="I1299" s="4">
        <v>5000</v>
      </c>
      <c r="J1299" s="4" t="s">
        <v>4</v>
      </c>
      <c r="K1299" s="4" t="s">
        <v>8</v>
      </c>
      <c r="L1299" s="4" t="s">
        <v>6</v>
      </c>
      <c r="M1299" s="4" t="s">
        <v>24</v>
      </c>
    </row>
    <row r="1300" spans="1:13" x14ac:dyDescent="0.2">
      <c r="A1300" s="4">
        <v>3078153</v>
      </c>
      <c r="B1300" s="4">
        <v>1637039</v>
      </c>
      <c r="C1300" s="4" t="s">
        <v>10640</v>
      </c>
      <c r="D1300" s="4">
        <v>800</v>
      </c>
      <c r="E1300" s="4">
        <v>800</v>
      </c>
      <c r="F1300" s="4">
        <v>711.2</v>
      </c>
      <c r="G1300" s="7">
        <f t="shared" si="20"/>
        <v>711.2</v>
      </c>
      <c r="H1300" s="4" t="s">
        <v>9743</v>
      </c>
      <c r="I1300" s="4">
        <v>10000</v>
      </c>
      <c r="J1300" s="4" t="s">
        <v>4</v>
      </c>
      <c r="K1300" s="4" t="s">
        <v>8</v>
      </c>
      <c r="L1300" s="4" t="s">
        <v>14</v>
      </c>
      <c r="M1300" s="4" t="s">
        <v>24</v>
      </c>
    </row>
    <row r="1301" spans="1:13" x14ac:dyDescent="0.2">
      <c r="A1301" s="4">
        <v>3078195</v>
      </c>
      <c r="B1301" s="4">
        <v>7935565</v>
      </c>
      <c r="C1301" s="4" t="s">
        <v>10640</v>
      </c>
      <c r="D1301" s="4">
        <v>1500</v>
      </c>
      <c r="E1301" s="4">
        <v>1500</v>
      </c>
      <c r="F1301" s="4">
        <v>1949.74</v>
      </c>
      <c r="G1301" s="7">
        <f t="shared" si="20"/>
        <v>1949.7399999999998</v>
      </c>
      <c r="H1301" s="4" t="s">
        <v>10641</v>
      </c>
      <c r="I1301" s="4">
        <v>12000</v>
      </c>
      <c r="J1301" s="4" t="s">
        <v>4</v>
      </c>
      <c r="K1301" s="4" t="s">
        <v>5</v>
      </c>
      <c r="L1301" s="4" t="s">
        <v>6</v>
      </c>
      <c r="M1301" s="4" t="s">
        <v>25</v>
      </c>
    </row>
    <row r="1302" spans="1:13" x14ac:dyDescent="0.2">
      <c r="A1302" s="4">
        <v>3078209</v>
      </c>
      <c r="B1302" s="4">
        <v>2177155</v>
      </c>
      <c r="C1302" s="4" t="s">
        <v>10642</v>
      </c>
      <c r="D1302" s="4">
        <v>10000</v>
      </c>
      <c r="E1302" s="4">
        <v>10000</v>
      </c>
      <c r="F1302" s="4">
        <v>4500</v>
      </c>
      <c r="G1302" s="7">
        <f t="shared" si="20"/>
        <v>4500</v>
      </c>
      <c r="H1302" s="4" t="s">
        <v>10643</v>
      </c>
      <c r="I1302" s="4">
        <v>9000</v>
      </c>
      <c r="J1302" s="4" t="s">
        <v>4</v>
      </c>
      <c r="K1302" s="4" t="s">
        <v>5</v>
      </c>
      <c r="L1302" s="4" t="s">
        <v>6</v>
      </c>
      <c r="M1302" s="4" t="s">
        <v>20</v>
      </c>
    </row>
    <row r="1303" spans="1:13" x14ac:dyDescent="0.2">
      <c r="A1303" s="4">
        <v>3073729</v>
      </c>
      <c r="B1303" s="4">
        <v>4548356</v>
      </c>
      <c r="C1303" s="4" t="s">
        <v>10644</v>
      </c>
      <c r="D1303" s="4">
        <v>2000</v>
      </c>
      <c r="E1303" s="4">
        <v>2000</v>
      </c>
      <c r="F1303" s="4">
        <v>722</v>
      </c>
      <c r="G1303" s="7">
        <f t="shared" si="20"/>
        <v>722</v>
      </c>
      <c r="H1303" s="4" t="s">
        <v>5979</v>
      </c>
      <c r="I1303" s="4">
        <v>5500</v>
      </c>
      <c r="J1303" s="4" t="s">
        <v>4</v>
      </c>
      <c r="K1303" s="4" t="s">
        <v>8</v>
      </c>
      <c r="L1303" s="4" t="s">
        <v>6</v>
      </c>
      <c r="M1303" s="4" t="s">
        <v>19</v>
      </c>
    </row>
    <row r="1304" spans="1:13" x14ac:dyDescent="0.2">
      <c r="A1304" s="4">
        <v>3078265</v>
      </c>
      <c r="B1304" s="4">
        <v>1932519</v>
      </c>
      <c r="C1304" s="4" t="s">
        <v>10645</v>
      </c>
      <c r="D1304" s="4">
        <v>3000</v>
      </c>
      <c r="E1304" s="4">
        <v>0</v>
      </c>
      <c r="F1304" s="4">
        <v>0</v>
      </c>
      <c r="G1304" s="7">
        <f t="shared" si="20"/>
        <v>-3000</v>
      </c>
      <c r="H1304" s="4" t="s">
        <v>1354</v>
      </c>
      <c r="I1304" s="4">
        <v>8000</v>
      </c>
      <c r="J1304" s="4" t="s">
        <v>4</v>
      </c>
      <c r="K1304" s="4" t="s">
        <v>13</v>
      </c>
      <c r="L1304" s="4" t="s">
        <v>6</v>
      </c>
      <c r="M1304" s="4" t="s">
        <v>48</v>
      </c>
    </row>
    <row r="1305" spans="1:13" x14ac:dyDescent="0.2">
      <c r="A1305" s="4">
        <v>3078188</v>
      </c>
      <c r="B1305" s="4">
        <v>708789</v>
      </c>
      <c r="C1305" s="4" t="s">
        <v>10646</v>
      </c>
      <c r="D1305" s="4">
        <v>1500</v>
      </c>
      <c r="E1305" s="4">
        <v>1500</v>
      </c>
      <c r="F1305" s="4">
        <v>372.75</v>
      </c>
      <c r="G1305" s="7">
        <f t="shared" si="20"/>
        <v>372.75</v>
      </c>
      <c r="H1305" s="4" t="s">
        <v>10647</v>
      </c>
      <c r="I1305" s="4">
        <v>26000</v>
      </c>
      <c r="J1305" s="4" t="s">
        <v>4</v>
      </c>
      <c r="K1305" s="4" t="s">
        <v>13</v>
      </c>
      <c r="L1305" s="4" t="s">
        <v>6</v>
      </c>
      <c r="M1305" s="4" t="s">
        <v>12</v>
      </c>
    </row>
    <row r="1306" spans="1:13" x14ac:dyDescent="0.2">
      <c r="A1306" s="4">
        <v>3078314</v>
      </c>
      <c r="B1306" s="4">
        <v>7712321</v>
      </c>
      <c r="C1306" s="4" t="s">
        <v>10648</v>
      </c>
      <c r="D1306" s="4">
        <v>1050</v>
      </c>
      <c r="E1306" s="4">
        <v>1050</v>
      </c>
      <c r="F1306" s="4">
        <v>179.55</v>
      </c>
      <c r="G1306" s="7">
        <f t="shared" si="20"/>
        <v>179.54999999999995</v>
      </c>
      <c r="H1306" s="4" t="s">
        <v>10649</v>
      </c>
      <c r="I1306" s="4">
        <v>5000</v>
      </c>
      <c r="J1306" s="4" t="s">
        <v>4</v>
      </c>
      <c r="K1306" s="4" t="s">
        <v>13</v>
      </c>
      <c r="L1306" s="4" t="s">
        <v>201</v>
      </c>
      <c r="M1306" s="4" t="s">
        <v>64</v>
      </c>
    </row>
    <row r="1307" spans="1:13" x14ac:dyDescent="0.2">
      <c r="A1307" s="4">
        <v>3078293</v>
      </c>
      <c r="B1307" s="4">
        <v>8786016</v>
      </c>
      <c r="C1307" s="4" t="s">
        <v>10650</v>
      </c>
      <c r="D1307" s="4">
        <v>1500</v>
      </c>
      <c r="E1307" s="4">
        <v>1500</v>
      </c>
      <c r="F1307" s="4">
        <v>45.6</v>
      </c>
      <c r="G1307" s="7">
        <f t="shared" si="20"/>
        <v>45.599999999999909</v>
      </c>
      <c r="H1307" s="4" t="s">
        <v>4379</v>
      </c>
      <c r="I1307" s="4">
        <v>15000</v>
      </c>
      <c r="J1307" s="4" t="s">
        <v>4</v>
      </c>
      <c r="K1307" s="4" t="s">
        <v>8</v>
      </c>
      <c r="M1307" s="4" t="s">
        <v>17</v>
      </c>
    </row>
    <row r="1308" spans="1:13" x14ac:dyDescent="0.2">
      <c r="A1308" s="4">
        <v>3078216</v>
      </c>
      <c r="B1308" s="4">
        <v>163653</v>
      </c>
      <c r="C1308" s="4" t="s">
        <v>10651</v>
      </c>
      <c r="D1308" s="4">
        <v>5000</v>
      </c>
      <c r="E1308" s="4">
        <v>5000</v>
      </c>
      <c r="F1308" s="4">
        <v>1500</v>
      </c>
      <c r="G1308" s="7">
        <f t="shared" si="20"/>
        <v>1500</v>
      </c>
      <c r="H1308" s="4" t="s">
        <v>10652</v>
      </c>
      <c r="I1308" s="4">
        <v>20000</v>
      </c>
      <c r="J1308" s="4" t="s">
        <v>4</v>
      </c>
      <c r="K1308" s="4" t="s">
        <v>13</v>
      </c>
      <c r="L1308" s="4" t="s">
        <v>6</v>
      </c>
      <c r="M1308" s="4" t="s">
        <v>23</v>
      </c>
    </row>
    <row r="1309" spans="1:13" x14ac:dyDescent="0.2">
      <c r="A1309" s="4">
        <v>3078335</v>
      </c>
      <c r="B1309" s="4">
        <v>8964467</v>
      </c>
      <c r="C1309" s="4" t="s">
        <v>10651</v>
      </c>
      <c r="D1309" s="4">
        <v>8000</v>
      </c>
      <c r="E1309" s="4">
        <v>8000</v>
      </c>
      <c r="F1309" s="4">
        <v>3712</v>
      </c>
      <c r="G1309" s="7">
        <f t="shared" si="20"/>
        <v>3712</v>
      </c>
      <c r="H1309" s="4" t="s">
        <v>2005</v>
      </c>
      <c r="I1309" s="4">
        <v>20000</v>
      </c>
      <c r="J1309" s="4" t="s">
        <v>21</v>
      </c>
      <c r="K1309" s="4" t="s">
        <v>22</v>
      </c>
      <c r="M1309" s="4" t="s">
        <v>12</v>
      </c>
    </row>
    <row r="1310" spans="1:13" x14ac:dyDescent="0.2">
      <c r="A1310" s="4">
        <v>3078279</v>
      </c>
      <c r="B1310" s="4">
        <v>691993</v>
      </c>
      <c r="C1310" s="4" t="s">
        <v>10653</v>
      </c>
      <c r="D1310" s="4">
        <v>2000</v>
      </c>
      <c r="E1310" s="4">
        <v>2000</v>
      </c>
      <c r="F1310" s="4">
        <v>193</v>
      </c>
      <c r="G1310" s="7">
        <f t="shared" si="20"/>
        <v>193</v>
      </c>
      <c r="H1310" s="4" t="s">
        <v>1717</v>
      </c>
      <c r="I1310" s="4">
        <v>21000</v>
      </c>
      <c r="J1310" s="4" t="s">
        <v>4</v>
      </c>
      <c r="K1310" s="4" t="s">
        <v>13</v>
      </c>
      <c r="L1310" s="4" t="s">
        <v>6</v>
      </c>
      <c r="M1310" s="4" t="s">
        <v>12</v>
      </c>
    </row>
    <row r="1311" spans="1:13" x14ac:dyDescent="0.2">
      <c r="A1311" s="4">
        <v>3078391</v>
      </c>
      <c r="B1311" s="4">
        <v>7741679</v>
      </c>
      <c r="C1311" s="4" t="s">
        <v>10654</v>
      </c>
      <c r="D1311" s="4">
        <v>3000</v>
      </c>
      <c r="E1311" s="4">
        <v>3000</v>
      </c>
      <c r="F1311" s="4">
        <v>57</v>
      </c>
      <c r="G1311" s="7">
        <f t="shared" si="20"/>
        <v>57</v>
      </c>
      <c r="H1311" s="4" t="s">
        <v>2641</v>
      </c>
      <c r="I1311" s="4">
        <v>25000</v>
      </c>
      <c r="J1311" s="4" t="s">
        <v>4</v>
      </c>
      <c r="K1311" s="4" t="s">
        <v>13</v>
      </c>
      <c r="L1311" s="4" t="s">
        <v>6</v>
      </c>
      <c r="M1311" s="4" t="s">
        <v>20</v>
      </c>
    </row>
    <row r="1312" spans="1:13" x14ac:dyDescent="0.2">
      <c r="A1312" s="4">
        <v>3078454</v>
      </c>
      <c r="B1312" s="4">
        <v>511305</v>
      </c>
      <c r="C1312" s="4" t="s">
        <v>10655</v>
      </c>
      <c r="D1312" s="4">
        <v>500</v>
      </c>
      <c r="E1312" s="4">
        <v>500</v>
      </c>
      <c r="F1312" s="4">
        <v>19</v>
      </c>
      <c r="G1312" s="7">
        <f t="shared" si="20"/>
        <v>19</v>
      </c>
      <c r="H1312" s="4" t="s">
        <v>2615</v>
      </c>
      <c r="I1312" s="4">
        <v>15000</v>
      </c>
      <c r="J1312" s="4" t="s">
        <v>4</v>
      </c>
      <c r="K1312" s="4" t="s">
        <v>22</v>
      </c>
      <c r="L1312" s="4" t="s">
        <v>9</v>
      </c>
      <c r="M1312" s="4" t="s">
        <v>35</v>
      </c>
    </row>
    <row r="1313" spans="1:13" x14ac:dyDescent="0.2">
      <c r="A1313" s="4">
        <v>3078447</v>
      </c>
      <c r="B1313" s="4">
        <v>549005</v>
      </c>
      <c r="C1313" s="4" t="s">
        <v>10656</v>
      </c>
      <c r="D1313" s="4">
        <v>1400</v>
      </c>
      <c r="E1313" s="4">
        <v>1400</v>
      </c>
      <c r="F1313" s="4">
        <v>255.36</v>
      </c>
      <c r="G1313" s="7">
        <f t="shared" si="20"/>
        <v>255.36000000000013</v>
      </c>
      <c r="H1313" s="4" t="s">
        <v>9947</v>
      </c>
      <c r="I1313" s="4">
        <v>21000</v>
      </c>
      <c r="J1313" s="4" t="s">
        <v>4</v>
      </c>
      <c r="K1313" s="4" t="s">
        <v>8</v>
      </c>
      <c r="L1313" s="4" t="s">
        <v>6</v>
      </c>
      <c r="M1313" s="4" t="s">
        <v>23</v>
      </c>
    </row>
    <row r="1314" spans="1:13" x14ac:dyDescent="0.2">
      <c r="A1314" s="4">
        <v>3078342</v>
      </c>
      <c r="B1314" s="4">
        <v>8027013</v>
      </c>
      <c r="C1314" s="4" t="s">
        <v>10657</v>
      </c>
      <c r="D1314" s="4">
        <v>1500</v>
      </c>
      <c r="E1314" s="4">
        <v>1500</v>
      </c>
      <c r="F1314" s="4">
        <v>165.75</v>
      </c>
      <c r="G1314" s="7">
        <f t="shared" si="20"/>
        <v>165.75</v>
      </c>
      <c r="H1314" s="4" t="s">
        <v>6755</v>
      </c>
      <c r="I1314" s="4">
        <v>1000</v>
      </c>
      <c r="J1314" s="4" t="s">
        <v>21</v>
      </c>
      <c r="K1314" s="4" t="s">
        <v>8</v>
      </c>
      <c r="M1314" s="4" t="s">
        <v>101</v>
      </c>
    </row>
    <row r="1315" spans="1:13" x14ac:dyDescent="0.2">
      <c r="A1315" s="4">
        <v>3078482</v>
      </c>
      <c r="B1315" s="4">
        <v>431343</v>
      </c>
      <c r="C1315" s="4" t="s">
        <v>10658</v>
      </c>
      <c r="D1315" s="4">
        <v>7000</v>
      </c>
      <c r="E1315" s="4">
        <v>7000</v>
      </c>
      <c r="F1315" s="4">
        <v>630</v>
      </c>
      <c r="G1315" s="7">
        <f t="shared" si="20"/>
        <v>630</v>
      </c>
      <c r="H1315" s="4" t="s">
        <v>10659</v>
      </c>
      <c r="I1315" s="4">
        <v>9000</v>
      </c>
      <c r="J1315" s="4" t="s">
        <v>51</v>
      </c>
      <c r="K1315" s="4" t="s">
        <v>13</v>
      </c>
      <c r="M1315" s="4" t="s">
        <v>173</v>
      </c>
    </row>
    <row r="1316" spans="1:13" x14ac:dyDescent="0.2">
      <c r="A1316" s="4">
        <v>3078377</v>
      </c>
      <c r="B1316" s="4">
        <v>9271298</v>
      </c>
      <c r="C1316" s="4" t="s">
        <v>10660</v>
      </c>
      <c r="D1316" s="4">
        <v>1500</v>
      </c>
      <c r="E1316" s="4">
        <v>0</v>
      </c>
      <c r="F1316" s="4">
        <v>0</v>
      </c>
      <c r="G1316" s="7">
        <f t="shared" si="20"/>
        <v>-1500</v>
      </c>
      <c r="H1316" s="4" t="s">
        <v>248</v>
      </c>
      <c r="I1316" s="4">
        <v>12000</v>
      </c>
      <c r="J1316" s="4" t="s">
        <v>4</v>
      </c>
      <c r="K1316" s="4" t="s">
        <v>13</v>
      </c>
      <c r="L1316" s="4" t="s">
        <v>6</v>
      </c>
      <c r="M1316" s="4" t="s">
        <v>65</v>
      </c>
    </row>
    <row r="1317" spans="1:13" x14ac:dyDescent="0.2">
      <c r="A1317" s="4">
        <v>3078433</v>
      </c>
      <c r="B1317" s="4">
        <v>644907</v>
      </c>
      <c r="C1317" s="4" t="s">
        <v>10661</v>
      </c>
      <c r="D1317" s="4">
        <v>5300</v>
      </c>
      <c r="E1317" s="4">
        <v>5300</v>
      </c>
      <c r="F1317" s="4">
        <v>2255.6799999999998</v>
      </c>
      <c r="G1317" s="7">
        <f t="shared" si="20"/>
        <v>2255.6800000000003</v>
      </c>
      <c r="H1317" s="4" t="s">
        <v>1493</v>
      </c>
      <c r="I1317" s="4">
        <v>15000</v>
      </c>
      <c r="J1317" s="4" t="s">
        <v>4</v>
      </c>
      <c r="K1317" s="4" t="s">
        <v>22</v>
      </c>
      <c r="L1317" s="4" t="s">
        <v>6</v>
      </c>
      <c r="M1317" s="4" t="s">
        <v>23</v>
      </c>
    </row>
    <row r="1318" spans="1:13" x14ac:dyDescent="0.2">
      <c r="A1318" s="4">
        <v>3078517</v>
      </c>
      <c r="B1318" s="4">
        <v>419957</v>
      </c>
      <c r="C1318" s="4" t="s">
        <v>10662</v>
      </c>
      <c r="D1318" s="4">
        <v>10000</v>
      </c>
      <c r="E1318" s="4">
        <v>0</v>
      </c>
      <c r="F1318" s="4">
        <v>0</v>
      </c>
      <c r="G1318" s="7">
        <f t="shared" si="20"/>
        <v>-10000</v>
      </c>
      <c r="H1318" s="4" t="s">
        <v>10663</v>
      </c>
      <c r="I1318" s="4">
        <v>8000</v>
      </c>
      <c r="J1318" s="4" t="s">
        <v>11</v>
      </c>
      <c r="K1318" s="4" t="s">
        <v>8</v>
      </c>
      <c r="M1318" s="4" t="s">
        <v>52</v>
      </c>
    </row>
    <row r="1319" spans="1:13" x14ac:dyDescent="0.2">
      <c r="A1319" s="4">
        <v>3078461</v>
      </c>
      <c r="B1319" s="4">
        <v>687327</v>
      </c>
      <c r="C1319" s="4" t="s">
        <v>10664</v>
      </c>
      <c r="D1319" s="4">
        <v>7000</v>
      </c>
      <c r="E1319" s="4">
        <v>0</v>
      </c>
      <c r="F1319" s="4">
        <v>2793</v>
      </c>
      <c r="G1319" s="7">
        <f t="shared" si="20"/>
        <v>-4207</v>
      </c>
      <c r="H1319" s="4" t="s">
        <v>10665</v>
      </c>
      <c r="I1319" s="4">
        <v>13000</v>
      </c>
      <c r="J1319" s="4" t="s">
        <v>4</v>
      </c>
      <c r="K1319" s="4" t="s">
        <v>8</v>
      </c>
      <c r="L1319" s="4" t="s">
        <v>6</v>
      </c>
      <c r="M1319" s="4" t="s">
        <v>24</v>
      </c>
    </row>
    <row r="1320" spans="1:13" x14ac:dyDescent="0.2">
      <c r="A1320" s="4">
        <v>3078405</v>
      </c>
      <c r="B1320" s="4">
        <v>6776127</v>
      </c>
      <c r="C1320" s="4" t="s">
        <v>10666</v>
      </c>
      <c r="D1320" s="4">
        <v>2500</v>
      </c>
      <c r="E1320" s="4">
        <v>2500</v>
      </c>
      <c r="F1320" s="4">
        <v>193.75</v>
      </c>
      <c r="G1320" s="7">
        <f t="shared" si="20"/>
        <v>193.75</v>
      </c>
      <c r="H1320" s="4" t="s">
        <v>10667</v>
      </c>
      <c r="I1320" s="4">
        <v>12000</v>
      </c>
      <c r="J1320" s="4" t="s">
        <v>4</v>
      </c>
      <c r="K1320" s="4" t="s">
        <v>5</v>
      </c>
      <c r="L1320" s="4" t="s">
        <v>6</v>
      </c>
      <c r="M1320" s="4" t="s">
        <v>17</v>
      </c>
    </row>
    <row r="1321" spans="1:13" x14ac:dyDescent="0.2">
      <c r="A1321" s="4">
        <v>3078468</v>
      </c>
      <c r="B1321" s="4">
        <v>8997731</v>
      </c>
      <c r="C1321" s="4" t="s">
        <v>10668</v>
      </c>
      <c r="D1321" s="4">
        <v>2000</v>
      </c>
      <c r="E1321" s="4">
        <v>2000</v>
      </c>
      <c r="F1321" s="4">
        <v>2.6</v>
      </c>
      <c r="G1321" s="7">
        <f t="shared" si="20"/>
        <v>2.5999999999999091</v>
      </c>
      <c r="H1321" s="4" t="s">
        <v>4518</v>
      </c>
      <c r="I1321" s="4">
        <v>9000</v>
      </c>
      <c r="J1321" s="4" t="s">
        <v>51</v>
      </c>
      <c r="K1321" s="4" t="s">
        <v>13</v>
      </c>
      <c r="M1321" s="4" t="s">
        <v>24</v>
      </c>
    </row>
    <row r="1322" spans="1:13" x14ac:dyDescent="0.2">
      <c r="A1322" s="4">
        <v>3078559</v>
      </c>
      <c r="B1322" s="4">
        <v>613192</v>
      </c>
      <c r="C1322" s="4" t="s">
        <v>10669</v>
      </c>
      <c r="D1322" s="4">
        <v>2000</v>
      </c>
      <c r="E1322" s="4">
        <v>2000</v>
      </c>
      <c r="F1322" s="4">
        <v>820.8</v>
      </c>
      <c r="G1322" s="7">
        <f t="shared" si="20"/>
        <v>820.80000000000018</v>
      </c>
      <c r="H1322" s="4" t="s">
        <v>10670</v>
      </c>
      <c r="I1322" s="4">
        <v>12000</v>
      </c>
      <c r="J1322" s="4" t="s">
        <v>51</v>
      </c>
      <c r="K1322" s="4" t="s">
        <v>13</v>
      </c>
      <c r="M1322" s="4" t="s">
        <v>64</v>
      </c>
    </row>
    <row r="1323" spans="1:13" x14ac:dyDescent="0.2">
      <c r="A1323" s="4">
        <v>3078531</v>
      </c>
      <c r="B1323" s="4">
        <v>294786</v>
      </c>
      <c r="C1323" s="4" t="s">
        <v>10671</v>
      </c>
      <c r="D1323" s="4">
        <v>500</v>
      </c>
      <c r="E1323" s="4">
        <v>0</v>
      </c>
      <c r="F1323" s="4">
        <v>0</v>
      </c>
      <c r="G1323" s="7">
        <f t="shared" si="20"/>
        <v>-500</v>
      </c>
      <c r="H1323" s="4" t="s">
        <v>4529</v>
      </c>
      <c r="I1323" s="4">
        <v>8000</v>
      </c>
      <c r="J1323" s="4" t="s">
        <v>4</v>
      </c>
      <c r="K1323" s="4" t="s">
        <v>13</v>
      </c>
      <c r="L1323" s="4" t="s">
        <v>6</v>
      </c>
      <c r="M1323" s="4" t="s">
        <v>25</v>
      </c>
    </row>
    <row r="1324" spans="1:13" x14ac:dyDescent="0.2">
      <c r="A1324" s="4">
        <v>3078524</v>
      </c>
      <c r="B1324" s="4">
        <v>9193339</v>
      </c>
      <c r="C1324" s="4" t="s">
        <v>10672</v>
      </c>
      <c r="D1324" s="4">
        <v>2000</v>
      </c>
      <c r="E1324" s="4">
        <v>0</v>
      </c>
      <c r="F1324" s="4">
        <v>0</v>
      </c>
      <c r="G1324" s="7">
        <f t="shared" si="20"/>
        <v>-2000</v>
      </c>
      <c r="H1324" s="4" t="s">
        <v>10673</v>
      </c>
      <c r="I1324" s="4">
        <v>15400</v>
      </c>
      <c r="J1324" s="4" t="s">
        <v>4</v>
      </c>
      <c r="K1324" s="4" t="s">
        <v>13</v>
      </c>
      <c r="L1324" s="4" t="s">
        <v>6</v>
      </c>
      <c r="M1324" s="4" t="s">
        <v>25</v>
      </c>
    </row>
    <row r="1325" spans="1:13" x14ac:dyDescent="0.2">
      <c r="A1325" s="4">
        <v>3075451</v>
      </c>
      <c r="B1325" s="4">
        <v>9058596</v>
      </c>
      <c r="C1325" s="4" t="s">
        <v>10674</v>
      </c>
      <c r="D1325" s="4">
        <v>1500</v>
      </c>
      <c r="E1325" s="4">
        <v>0</v>
      </c>
      <c r="F1325" s="4">
        <v>0</v>
      </c>
      <c r="G1325" s="7">
        <f t="shared" si="20"/>
        <v>-1500</v>
      </c>
      <c r="H1325" s="4" t="s">
        <v>10675</v>
      </c>
      <c r="I1325" s="4">
        <v>15000</v>
      </c>
      <c r="J1325" s="4" t="s">
        <v>4</v>
      </c>
      <c r="K1325" s="4" t="s">
        <v>5</v>
      </c>
      <c r="L1325" s="4" t="s">
        <v>6</v>
      </c>
      <c r="M1325" s="4" t="s">
        <v>186</v>
      </c>
    </row>
    <row r="1326" spans="1:13" x14ac:dyDescent="0.2">
      <c r="A1326" s="4">
        <v>3078545</v>
      </c>
      <c r="B1326" s="4">
        <v>1740049</v>
      </c>
      <c r="C1326" s="4" t="s">
        <v>10676</v>
      </c>
      <c r="D1326" s="4">
        <v>5000</v>
      </c>
      <c r="E1326" s="4">
        <v>5000</v>
      </c>
      <c r="F1326" s="4">
        <v>4070</v>
      </c>
      <c r="G1326" s="7">
        <f t="shared" si="20"/>
        <v>4070</v>
      </c>
      <c r="H1326" s="4" t="s">
        <v>10677</v>
      </c>
      <c r="I1326" s="4">
        <v>15000</v>
      </c>
      <c r="J1326" s="4" t="s">
        <v>4</v>
      </c>
      <c r="K1326" s="4" t="s">
        <v>8</v>
      </c>
      <c r="L1326" s="4" t="s">
        <v>6</v>
      </c>
      <c r="M1326" s="4" t="s">
        <v>25</v>
      </c>
    </row>
    <row r="1327" spans="1:13" x14ac:dyDescent="0.2">
      <c r="A1327" s="4">
        <v>3078566</v>
      </c>
      <c r="B1327" s="4">
        <v>476020</v>
      </c>
      <c r="C1327" s="4" t="s">
        <v>10678</v>
      </c>
      <c r="D1327" s="4">
        <v>1550</v>
      </c>
      <c r="E1327" s="4">
        <v>1550</v>
      </c>
      <c r="F1327" s="4">
        <v>53.02</v>
      </c>
      <c r="G1327" s="7">
        <f t="shared" si="20"/>
        <v>53.019999999999982</v>
      </c>
      <c r="H1327" s="4" t="s">
        <v>10679</v>
      </c>
      <c r="I1327" s="4">
        <v>15000</v>
      </c>
      <c r="J1327" s="4" t="s">
        <v>4</v>
      </c>
      <c r="K1327" s="4" t="s">
        <v>13</v>
      </c>
      <c r="L1327" s="4" t="s">
        <v>14</v>
      </c>
      <c r="M1327" s="4" t="s">
        <v>25</v>
      </c>
    </row>
    <row r="1328" spans="1:13" x14ac:dyDescent="0.2">
      <c r="A1328" s="4">
        <v>3078573</v>
      </c>
      <c r="B1328" s="4">
        <v>308007</v>
      </c>
      <c r="C1328" s="4" t="s">
        <v>10680</v>
      </c>
      <c r="D1328" s="4">
        <v>1000</v>
      </c>
      <c r="E1328" s="4">
        <v>1000</v>
      </c>
      <c r="F1328" s="4">
        <v>153.9</v>
      </c>
      <c r="G1328" s="7">
        <f t="shared" si="20"/>
        <v>153.90000000000009</v>
      </c>
      <c r="H1328" s="4" t="s">
        <v>6134</v>
      </c>
      <c r="I1328" s="4">
        <v>13000</v>
      </c>
      <c r="J1328" s="4" t="s">
        <v>4</v>
      </c>
      <c r="K1328" s="4" t="s">
        <v>13</v>
      </c>
      <c r="L1328" s="4" t="s">
        <v>6</v>
      </c>
      <c r="M1328" s="4" t="s">
        <v>26</v>
      </c>
    </row>
    <row r="1329" spans="1:13" x14ac:dyDescent="0.2">
      <c r="A1329" s="4">
        <v>3078580</v>
      </c>
      <c r="B1329" s="4">
        <v>9271830</v>
      </c>
      <c r="C1329" s="4" t="s">
        <v>10681</v>
      </c>
      <c r="D1329" s="4">
        <v>500</v>
      </c>
      <c r="E1329" s="4">
        <v>0</v>
      </c>
      <c r="F1329" s="4">
        <v>0</v>
      </c>
      <c r="G1329" s="7">
        <f t="shared" si="20"/>
        <v>-500</v>
      </c>
      <c r="H1329" s="4" t="s">
        <v>10682</v>
      </c>
      <c r="I1329" s="4">
        <v>9500</v>
      </c>
      <c r="J1329" s="4" t="s">
        <v>4</v>
      </c>
      <c r="K1329" s="4" t="s">
        <v>13</v>
      </c>
      <c r="L1329" s="4" t="s">
        <v>6</v>
      </c>
      <c r="M1329" s="4" t="s">
        <v>65</v>
      </c>
    </row>
    <row r="1330" spans="1:13" x14ac:dyDescent="0.2">
      <c r="A1330" s="4">
        <v>3078622</v>
      </c>
      <c r="B1330" s="4">
        <v>9263430</v>
      </c>
      <c r="C1330" s="4" t="s">
        <v>10683</v>
      </c>
      <c r="D1330" s="4">
        <v>700</v>
      </c>
      <c r="E1330" s="4">
        <v>0</v>
      </c>
      <c r="F1330" s="4">
        <v>0</v>
      </c>
      <c r="G1330" s="7">
        <f t="shared" si="20"/>
        <v>-700</v>
      </c>
      <c r="H1330" s="4" t="s">
        <v>4364</v>
      </c>
      <c r="I1330" s="4">
        <v>18000</v>
      </c>
      <c r="J1330" s="4" t="s">
        <v>4</v>
      </c>
      <c r="K1330" s="4" t="s">
        <v>13</v>
      </c>
      <c r="L1330" s="4" t="s">
        <v>6</v>
      </c>
      <c r="M1330" s="4" t="s">
        <v>7</v>
      </c>
    </row>
    <row r="1331" spans="1:13" x14ac:dyDescent="0.2">
      <c r="A1331" s="4">
        <v>3057125</v>
      </c>
      <c r="B1331" s="4">
        <v>8914347</v>
      </c>
      <c r="C1331" s="4" t="s">
        <v>10684</v>
      </c>
      <c r="D1331" s="4">
        <v>1500</v>
      </c>
      <c r="E1331" s="4">
        <v>2.75</v>
      </c>
      <c r="F1331" s="4">
        <v>29.25</v>
      </c>
      <c r="G1331" s="7">
        <f t="shared" si="20"/>
        <v>-1468</v>
      </c>
      <c r="H1331" s="4" t="s">
        <v>10685</v>
      </c>
      <c r="I1331" s="4">
        <v>15000</v>
      </c>
      <c r="J1331" s="4" t="s">
        <v>4</v>
      </c>
      <c r="K1331" s="4" t="s">
        <v>8</v>
      </c>
      <c r="L1331" s="4" t="s">
        <v>9</v>
      </c>
      <c r="M1331" s="4" t="s">
        <v>48</v>
      </c>
    </row>
    <row r="1332" spans="1:13" x14ac:dyDescent="0.2">
      <c r="A1332" s="4">
        <v>3075367</v>
      </c>
      <c r="B1332" s="4">
        <v>6049989</v>
      </c>
      <c r="C1332" s="4" t="s">
        <v>10686</v>
      </c>
      <c r="D1332" s="4">
        <v>1500</v>
      </c>
      <c r="E1332" s="4">
        <v>1500</v>
      </c>
      <c r="F1332" s="4">
        <v>2.25</v>
      </c>
      <c r="G1332" s="7">
        <f t="shared" si="20"/>
        <v>2.25</v>
      </c>
      <c r="H1332" s="4" t="s">
        <v>1502</v>
      </c>
      <c r="I1332" s="4">
        <v>10000</v>
      </c>
      <c r="J1332" s="4" t="s">
        <v>4</v>
      </c>
      <c r="K1332" s="4" t="s">
        <v>13</v>
      </c>
      <c r="L1332" s="4" t="s">
        <v>9</v>
      </c>
      <c r="M1332" s="4" t="s">
        <v>173</v>
      </c>
    </row>
    <row r="1333" spans="1:13" x14ac:dyDescent="0.2">
      <c r="A1333" s="4">
        <v>3078636</v>
      </c>
      <c r="B1333" s="4">
        <v>6722913</v>
      </c>
      <c r="C1333" s="4" t="s">
        <v>10687</v>
      </c>
      <c r="D1333" s="4">
        <v>2000</v>
      </c>
      <c r="E1333" s="4">
        <v>2000</v>
      </c>
      <c r="F1333" s="4">
        <v>300</v>
      </c>
      <c r="G1333" s="7">
        <f t="shared" si="20"/>
        <v>300</v>
      </c>
      <c r="H1333" s="4" t="s">
        <v>10688</v>
      </c>
      <c r="I1333" s="4">
        <v>5000</v>
      </c>
      <c r="J1333" s="4" t="s">
        <v>98</v>
      </c>
      <c r="K1333" s="4" t="s">
        <v>8</v>
      </c>
      <c r="M1333" s="4" t="s">
        <v>173</v>
      </c>
    </row>
    <row r="1334" spans="1:13" x14ac:dyDescent="0.2">
      <c r="A1334" s="4">
        <v>3078650</v>
      </c>
      <c r="B1334" s="4">
        <v>8817516</v>
      </c>
      <c r="C1334" s="4" t="s">
        <v>10689</v>
      </c>
      <c r="D1334" s="4">
        <v>2600</v>
      </c>
      <c r="E1334" s="4">
        <v>2600</v>
      </c>
      <c r="F1334" s="4">
        <v>5379.4</v>
      </c>
      <c r="G1334" s="7">
        <f t="shared" si="20"/>
        <v>5379.4</v>
      </c>
      <c r="H1334" s="4" t="s">
        <v>10690</v>
      </c>
      <c r="I1334" s="4">
        <v>18000</v>
      </c>
      <c r="J1334" s="4" t="s">
        <v>4</v>
      </c>
      <c r="K1334" s="4" t="s">
        <v>5</v>
      </c>
      <c r="L1334" s="4" t="s">
        <v>9</v>
      </c>
      <c r="M1334" s="4" t="s">
        <v>7</v>
      </c>
    </row>
    <row r="1335" spans="1:13" x14ac:dyDescent="0.2">
      <c r="A1335" s="4">
        <v>3002826</v>
      </c>
      <c r="B1335" s="4">
        <v>5114131</v>
      </c>
      <c r="C1335" s="4" t="s">
        <v>10691</v>
      </c>
      <c r="D1335" s="4">
        <v>3000</v>
      </c>
      <c r="E1335" s="4">
        <v>3000</v>
      </c>
      <c r="F1335" s="4">
        <v>3.9</v>
      </c>
      <c r="G1335" s="7">
        <f t="shared" si="20"/>
        <v>3.9000000000000909</v>
      </c>
      <c r="H1335" s="4" t="s">
        <v>10692</v>
      </c>
      <c r="I1335" s="4">
        <v>12000</v>
      </c>
      <c r="J1335" s="4" t="s">
        <v>4</v>
      </c>
      <c r="K1335" s="4" t="s">
        <v>8</v>
      </c>
      <c r="L1335" s="4" t="s">
        <v>6</v>
      </c>
      <c r="M1335" s="4" t="s">
        <v>23</v>
      </c>
    </row>
    <row r="1336" spans="1:13" x14ac:dyDescent="0.2">
      <c r="A1336" s="4">
        <v>3078244</v>
      </c>
      <c r="B1336" s="4">
        <v>9270962</v>
      </c>
      <c r="C1336" s="4" t="s">
        <v>10693</v>
      </c>
      <c r="D1336" s="4">
        <v>3000</v>
      </c>
      <c r="E1336" s="4">
        <v>3000</v>
      </c>
      <c r="F1336" s="4">
        <v>4.2</v>
      </c>
      <c r="G1336" s="7">
        <f t="shared" si="20"/>
        <v>4.1999999999998181</v>
      </c>
      <c r="H1336" s="4" t="s">
        <v>10694</v>
      </c>
      <c r="I1336" s="4">
        <v>8500</v>
      </c>
      <c r="J1336" s="4" t="s">
        <v>11</v>
      </c>
      <c r="K1336" s="4" t="s">
        <v>8</v>
      </c>
      <c r="M1336" s="4" t="s">
        <v>12</v>
      </c>
    </row>
    <row r="1337" spans="1:13" x14ac:dyDescent="0.2">
      <c r="A1337" s="4">
        <v>3078741</v>
      </c>
      <c r="B1337" s="4">
        <v>1596018</v>
      </c>
      <c r="C1337" s="4" t="s">
        <v>10695</v>
      </c>
      <c r="D1337" s="4">
        <v>1000</v>
      </c>
      <c r="E1337" s="4">
        <v>0</v>
      </c>
      <c r="F1337" s="4">
        <v>0</v>
      </c>
      <c r="G1337" s="7">
        <f t="shared" si="20"/>
        <v>-1000</v>
      </c>
      <c r="H1337" s="4" t="s">
        <v>4040</v>
      </c>
      <c r="I1337" s="4">
        <v>10000</v>
      </c>
      <c r="J1337" s="4" t="s">
        <v>51</v>
      </c>
      <c r="K1337" s="4" t="s">
        <v>13</v>
      </c>
      <c r="M1337" s="4" t="s">
        <v>111</v>
      </c>
    </row>
    <row r="1338" spans="1:13" x14ac:dyDescent="0.2">
      <c r="A1338" s="4">
        <v>3078692</v>
      </c>
      <c r="B1338" s="4">
        <v>7074222</v>
      </c>
      <c r="C1338" s="4" t="s">
        <v>10696</v>
      </c>
      <c r="D1338" s="4">
        <v>2000</v>
      </c>
      <c r="E1338" s="4">
        <v>2000</v>
      </c>
      <c r="F1338" s="4">
        <v>3</v>
      </c>
      <c r="G1338" s="7">
        <f t="shared" si="20"/>
        <v>3</v>
      </c>
      <c r="H1338" s="4" t="s">
        <v>10697</v>
      </c>
      <c r="I1338" s="4">
        <v>16000</v>
      </c>
      <c r="J1338" s="4" t="s">
        <v>4</v>
      </c>
      <c r="K1338" s="4" t="s">
        <v>22</v>
      </c>
      <c r="L1338" s="4" t="s">
        <v>6</v>
      </c>
      <c r="M1338" s="4" t="s">
        <v>25</v>
      </c>
    </row>
    <row r="1339" spans="1:13" x14ac:dyDescent="0.2">
      <c r="A1339" s="4">
        <v>3023126</v>
      </c>
      <c r="B1339" s="4">
        <v>9126062</v>
      </c>
      <c r="C1339" s="4" t="s">
        <v>10698</v>
      </c>
      <c r="D1339" s="4">
        <v>1000</v>
      </c>
      <c r="E1339" s="4">
        <v>0</v>
      </c>
      <c r="F1339" s="4">
        <v>0</v>
      </c>
      <c r="G1339" s="7">
        <f t="shared" si="20"/>
        <v>-1000</v>
      </c>
      <c r="H1339" s="4" t="s">
        <v>5951</v>
      </c>
      <c r="I1339" s="4">
        <v>2000</v>
      </c>
      <c r="J1339" s="4" t="s">
        <v>4</v>
      </c>
      <c r="K1339" s="4" t="s">
        <v>13</v>
      </c>
      <c r="L1339" s="4" t="s">
        <v>6</v>
      </c>
      <c r="M1339" s="4" t="s">
        <v>40</v>
      </c>
    </row>
    <row r="1340" spans="1:13" x14ac:dyDescent="0.2">
      <c r="A1340" s="4">
        <v>3078727</v>
      </c>
      <c r="B1340" s="4">
        <v>9271858</v>
      </c>
      <c r="C1340" s="4" t="s">
        <v>10699</v>
      </c>
      <c r="D1340" s="4">
        <v>1000</v>
      </c>
      <c r="E1340" s="4">
        <v>0</v>
      </c>
      <c r="F1340" s="4">
        <v>0</v>
      </c>
      <c r="G1340" s="7">
        <f t="shared" si="20"/>
        <v>-1000</v>
      </c>
      <c r="H1340" s="4" t="s">
        <v>10700</v>
      </c>
      <c r="I1340" s="4">
        <v>10000</v>
      </c>
      <c r="J1340" s="4" t="s">
        <v>4</v>
      </c>
      <c r="K1340" s="4" t="s">
        <v>13</v>
      </c>
      <c r="L1340" s="4" t="s">
        <v>9</v>
      </c>
      <c r="M1340" s="4" t="s">
        <v>20</v>
      </c>
    </row>
    <row r="1341" spans="1:13" x14ac:dyDescent="0.2">
      <c r="A1341" s="4">
        <v>3078699</v>
      </c>
      <c r="B1341" s="4">
        <v>9259643</v>
      </c>
      <c r="C1341" s="4" t="s">
        <v>10701</v>
      </c>
      <c r="D1341" s="4">
        <v>1500</v>
      </c>
      <c r="E1341" s="4">
        <v>0</v>
      </c>
      <c r="F1341" s="4">
        <v>0</v>
      </c>
      <c r="G1341" s="7">
        <f t="shared" si="20"/>
        <v>-1500</v>
      </c>
      <c r="H1341" s="4" t="s">
        <v>5639</v>
      </c>
      <c r="I1341" s="4">
        <v>9000</v>
      </c>
      <c r="J1341" s="4" t="s">
        <v>4</v>
      </c>
      <c r="K1341" s="4" t="s">
        <v>5</v>
      </c>
      <c r="L1341" s="4" t="s">
        <v>6</v>
      </c>
      <c r="M1341" s="4" t="s">
        <v>65</v>
      </c>
    </row>
    <row r="1342" spans="1:13" x14ac:dyDescent="0.2">
      <c r="A1342" s="4">
        <v>3078657</v>
      </c>
      <c r="B1342" s="4">
        <v>597491</v>
      </c>
      <c r="C1342" s="4" t="s">
        <v>10702</v>
      </c>
      <c r="D1342" s="4">
        <v>1500</v>
      </c>
      <c r="E1342" s="4">
        <v>1500</v>
      </c>
      <c r="F1342" s="4">
        <v>812.4</v>
      </c>
      <c r="G1342" s="7">
        <f t="shared" si="20"/>
        <v>812.40000000000009</v>
      </c>
      <c r="H1342" s="4" t="s">
        <v>10703</v>
      </c>
      <c r="I1342" s="4">
        <v>7000</v>
      </c>
      <c r="J1342" s="4" t="s">
        <v>4</v>
      </c>
      <c r="K1342" s="4" t="s">
        <v>5</v>
      </c>
      <c r="L1342" s="4" t="s">
        <v>9</v>
      </c>
      <c r="M1342" s="4" t="s">
        <v>101</v>
      </c>
    </row>
    <row r="1343" spans="1:13" x14ac:dyDescent="0.2">
      <c r="A1343" s="4">
        <v>3078776</v>
      </c>
      <c r="B1343" s="4">
        <v>6805233</v>
      </c>
      <c r="C1343" s="4" t="s">
        <v>10704</v>
      </c>
      <c r="D1343" s="4">
        <v>500</v>
      </c>
      <c r="E1343" s="4">
        <v>500</v>
      </c>
      <c r="F1343" s="4">
        <v>7.6</v>
      </c>
      <c r="G1343" s="7">
        <f t="shared" si="20"/>
        <v>7.6000000000000227</v>
      </c>
      <c r="H1343" s="4" t="s">
        <v>7617</v>
      </c>
      <c r="I1343" s="4">
        <v>15000</v>
      </c>
      <c r="J1343" s="4" t="s">
        <v>4</v>
      </c>
      <c r="K1343" s="4" t="s">
        <v>8</v>
      </c>
      <c r="L1343" s="4" t="s">
        <v>6</v>
      </c>
      <c r="M1343" s="4" t="s">
        <v>159</v>
      </c>
    </row>
    <row r="1344" spans="1:13" x14ac:dyDescent="0.2">
      <c r="A1344" s="4">
        <v>3054612</v>
      </c>
      <c r="B1344" s="4">
        <v>7465354</v>
      </c>
      <c r="C1344" s="4" t="s">
        <v>10705</v>
      </c>
      <c r="D1344" s="4">
        <v>1500</v>
      </c>
      <c r="E1344" s="4">
        <v>1500</v>
      </c>
      <c r="F1344" s="4">
        <v>1.05</v>
      </c>
      <c r="G1344" s="7">
        <f t="shared" si="20"/>
        <v>1.0499999999999545</v>
      </c>
      <c r="H1344" s="4" t="s">
        <v>10706</v>
      </c>
      <c r="I1344" s="4">
        <v>0</v>
      </c>
      <c r="J1344" s="4" t="s">
        <v>5870</v>
      </c>
      <c r="K1344" s="4" t="s">
        <v>13</v>
      </c>
      <c r="M1344" s="4" t="s">
        <v>111</v>
      </c>
    </row>
    <row r="1345" spans="1:13" x14ac:dyDescent="0.2">
      <c r="A1345" s="4">
        <v>3078783</v>
      </c>
      <c r="B1345" s="4">
        <v>7950244</v>
      </c>
      <c r="C1345" s="4" t="s">
        <v>10707</v>
      </c>
      <c r="D1345" s="4">
        <v>2000</v>
      </c>
      <c r="E1345" s="4">
        <v>2000</v>
      </c>
      <c r="F1345" s="4">
        <v>41</v>
      </c>
      <c r="G1345" s="7">
        <f t="shared" si="20"/>
        <v>41</v>
      </c>
      <c r="H1345" s="4" t="s">
        <v>791</v>
      </c>
      <c r="I1345" s="4">
        <v>20000</v>
      </c>
      <c r="J1345" s="4" t="s">
        <v>32</v>
      </c>
      <c r="K1345" s="4" t="s">
        <v>22</v>
      </c>
      <c r="M1345" s="4" t="s">
        <v>23</v>
      </c>
    </row>
    <row r="1346" spans="1:13" x14ac:dyDescent="0.2">
      <c r="A1346" s="4">
        <v>3078874</v>
      </c>
      <c r="B1346" s="4">
        <v>267302</v>
      </c>
      <c r="C1346" s="4" t="s">
        <v>10708</v>
      </c>
      <c r="D1346" s="4">
        <v>10000</v>
      </c>
      <c r="E1346" s="4">
        <v>0</v>
      </c>
      <c r="F1346" s="4">
        <v>0</v>
      </c>
      <c r="G1346" s="7">
        <f t="shared" ref="G1346:G1409" si="21">E1346+F1346-D1346</f>
        <v>-10000</v>
      </c>
      <c r="H1346" s="4" t="s">
        <v>5972</v>
      </c>
      <c r="I1346" s="4">
        <v>8000</v>
      </c>
      <c r="J1346" s="4" t="s">
        <v>4</v>
      </c>
      <c r="K1346" s="4" t="s">
        <v>8</v>
      </c>
      <c r="L1346" s="4" t="s">
        <v>14</v>
      </c>
      <c r="M1346" s="4" t="s">
        <v>73</v>
      </c>
    </row>
    <row r="1347" spans="1:13" x14ac:dyDescent="0.2">
      <c r="A1347" s="4">
        <v>3078881</v>
      </c>
      <c r="B1347" s="4">
        <v>7608693</v>
      </c>
      <c r="C1347" s="4" t="s">
        <v>10709</v>
      </c>
      <c r="D1347" s="4">
        <v>2000</v>
      </c>
      <c r="E1347" s="4">
        <v>2000</v>
      </c>
      <c r="F1347" s="4">
        <v>2.4</v>
      </c>
      <c r="G1347" s="7">
        <f t="shared" si="21"/>
        <v>2.4000000000000909</v>
      </c>
      <c r="H1347" s="4" t="s">
        <v>10710</v>
      </c>
      <c r="I1347" s="4">
        <v>18000</v>
      </c>
      <c r="J1347" s="4" t="s">
        <v>4</v>
      </c>
      <c r="K1347" s="4" t="s">
        <v>8</v>
      </c>
      <c r="L1347" s="4" t="s">
        <v>6</v>
      </c>
      <c r="M1347" s="4" t="s">
        <v>20</v>
      </c>
    </row>
    <row r="1348" spans="1:13" x14ac:dyDescent="0.2">
      <c r="A1348" s="4">
        <v>3078888</v>
      </c>
      <c r="B1348" s="4">
        <v>4411975</v>
      </c>
      <c r="C1348" s="4" t="s">
        <v>10711</v>
      </c>
      <c r="D1348" s="4">
        <v>700</v>
      </c>
      <c r="E1348" s="4">
        <v>700</v>
      </c>
      <c r="F1348" s="4">
        <v>668.5</v>
      </c>
      <c r="G1348" s="7">
        <f t="shared" si="21"/>
        <v>668.5</v>
      </c>
      <c r="H1348" s="4" t="s">
        <v>10712</v>
      </c>
      <c r="I1348" s="4">
        <v>6000</v>
      </c>
      <c r="J1348" s="4" t="s">
        <v>4</v>
      </c>
      <c r="K1348" s="4" t="s">
        <v>13</v>
      </c>
      <c r="L1348" s="4" t="s">
        <v>9</v>
      </c>
      <c r="M1348" s="4" t="s">
        <v>17</v>
      </c>
    </row>
    <row r="1349" spans="1:13" x14ac:dyDescent="0.2">
      <c r="A1349" s="4">
        <v>3078972</v>
      </c>
      <c r="B1349" s="4">
        <v>7829970</v>
      </c>
      <c r="C1349" s="4" t="s">
        <v>10713</v>
      </c>
      <c r="D1349" s="4">
        <v>3000</v>
      </c>
      <c r="E1349" s="4">
        <v>3000</v>
      </c>
      <c r="F1349" s="4">
        <v>1080</v>
      </c>
      <c r="G1349" s="7">
        <f t="shared" si="21"/>
        <v>1080</v>
      </c>
      <c r="H1349" s="4" t="s">
        <v>2384</v>
      </c>
      <c r="I1349" s="4">
        <v>10000</v>
      </c>
      <c r="J1349" s="4" t="s">
        <v>4</v>
      </c>
      <c r="K1349" s="4" t="s">
        <v>22</v>
      </c>
      <c r="L1349" s="4" t="s">
        <v>6</v>
      </c>
      <c r="M1349" s="4" t="s">
        <v>20</v>
      </c>
    </row>
    <row r="1350" spans="1:13" x14ac:dyDescent="0.2">
      <c r="A1350" s="4">
        <v>3079007</v>
      </c>
      <c r="B1350" s="4">
        <v>378887</v>
      </c>
      <c r="C1350" s="4" t="s">
        <v>10714</v>
      </c>
      <c r="D1350" s="4">
        <v>1000</v>
      </c>
      <c r="E1350" s="4">
        <v>1000</v>
      </c>
      <c r="F1350" s="4">
        <v>1042.1500000000001</v>
      </c>
      <c r="G1350" s="7">
        <f t="shared" si="21"/>
        <v>1042.1500000000001</v>
      </c>
      <c r="H1350" s="4" t="s">
        <v>10715</v>
      </c>
      <c r="I1350" s="4">
        <v>5000</v>
      </c>
      <c r="J1350" s="4" t="s">
        <v>4</v>
      </c>
      <c r="K1350" s="4" t="s">
        <v>13</v>
      </c>
      <c r="L1350" s="4" t="s">
        <v>6</v>
      </c>
      <c r="M1350" s="4" t="s">
        <v>65</v>
      </c>
    </row>
    <row r="1351" spans="1:13" x14ac:dyDescent="0.2">
      <c r="A1351" s="4">
        <v>3079105</v>
      </c>
      <c r="B1351" s="4">
        <v>178143</v>
      </c>
      <c r="C1351" s="4" t="s">
        <v>10716</v>
      </c>
      <c r="D1351" s="4">
        <v>1600</v>
      </c>
      <c r="E1351" s="4">
        <v>1600</v>
      </c>
      <c r="F1351" s="4">
        <v>57.76</v>
      </c>
      <c r="G1351" s="7">
        <f t="shared" si="21"/>
        <v>57.759999999999991</v>
      </c>
      <c r="H1351" s="4" t="s">
        <v>812</v>
      </c>
      <c r="I1351" s="4">
        <v>9000</v>
      </c>
      <c r="J1351" s="4" t="s">
        <v>4</v>
      </c>
      <c r="K1351" s="4" t="s">
        <v>5</v>
      </c>
      <c r="L1351" s="4" t="s">
        <v>6</v>
      </c>
      <c r="M1351" s="4" t="s">
        <v>7</v>
      </c>
    </row>
    <row r="1352" spans="1:13" x14ac:dyDescent="0.2">
      <c r="A1352" s="4">
        <v>3079077</v>
      </c>
      <c r="B1352" s="4">
        <v>376384</v>
      </c>
      <c r="C1352" s="4" t="s">
        <v>10717</v>
      </c>
      <c r="D1352" s="4">
        <v>2000</v>
      </c>
      <c r="E1352" s="4">
        <v>2000</v>
      </c>
      <c r="F1352" s="4">
        <v>38</v>
      </c>
      <c r="G1352" s="7">
        <f t="shared" si="21"/>
        <v>38</v>
      </c>
      <c r="H1352" s="4" t="s">
        <v>10718</v>
      </c>
      <c r="I1352" s="4">
        <v>11500</v>
      </c>
      <c r="J1352" s="4" t="s">
        <v>32</v>
      </c>
      <c r="K1352" s="4" t="s">
        <v>8</v>
      </c>
      <c r="M1352" s="4" t="s">
        <v>20</v>
      </c>
    </row>
    <row r="1353" spans="1:13" x14ac:dyDescent="0.2">
      <c r="A1353" s="4">
        <v>3079161</v>
      </c>
      <c r="B1353" s="4">
        <v>6828060</v>
      </c>
      <c r="C1353" s="4" t="s">
        <v>10719</v>
      </c>
      <c r="D1353" s="4">
        <v>2000</v>
      </c>
      <c r="E1353" s="4">
        <v>2000</v>
      </c>
      <c r="F1353" s="4">
        <v>216.6</v>
      </c>
      <c r="G1353" s="7">
        <f t="shared" si="21"/>
        <v>216.59999999999991</v>
      </c>
      <c r="H1353" s="4" t="s">
        <v>10720</v>
      </c>
      <c r="I1353" s="4">
        <v>25000</v>
      </c>
      <c r="J1353" s="4" t="s">
        <v>4</v>
      </c>
      <c r="K1353" s="4" t="s">
        <v>13</v>
      </c>
      <c r="L1353" s="4" t="s">
        <v>6</v>
      </c>
      <c r="M1353" s="4" t="s">
        <v>64</v>
      </c>
    </row>
    <row r="1354" spans="1:13" x14ac:dyDescent="0.2">
      <c r="A1354" s="4">
        <v>3079238</v>
      </c>
      <c r="B1354" s="4">
        <v>85891</v>
      </c>
      <c r="C1354" s="4" t="s">
        <v>10721</v>
      </c>
      <c r="D1354" s="4">
        <v>1000</v>
      </c>
      <c r="E1354" s="4">
        <v>1000</v>
      </c>
      <c r="F1354" s="4">
        <v>45.6</v>
      </c>
      <c r="G1354" s="7">
        <f t="shared" si="21"/>
        <v>45.599999999999909</v>
      </c>
      <c r="H1354" s="4" t="s">
        <v>1265</v>
      </c>
      <c r="I1354" s="4">
        <v>10000</v>
      </c>
      <c r="J1354" s="4" t="s">
        <v>4</v>
      </c>
      <c r="K1354" s="4" t="s">
        <v>13</v>
      </c>
      <c r="L1354" s="4" t="s">
        <v>6</v>
      </c>
      <c r="M1354" s="4" t="s">
        <v>20</v>
      </c>
    </row>
    <row r="1355" spans="1:13" x14ac:dyDescent="0.2">
      <c r="A1355" s="4">
        <v>3052099</v>
      </c>
      <c r="B1355" s="4">
        <v>731760</v>
      </c>
      <c r="C1355" s="4" t="s">
        <v>10722</v>
      </c>
      <c r="D1355" s="4">
        <v>1000</v>
      </c>
      <c r="E1355" s="4">
        <v>0</v>
      </c>
      <c r="F1355" s="4">
        <v>736</v>
      </c>
      <c r="G1355" s="7">
        <f t="shared" si="21"/>
        <v>-264</v>
      </c>
      <c r="H1355" s="4" t="s">
        <v>9475</v>
      </c>
      <c r="I1355" s="4">
        <v>28000</v>
      </c>
      <c r="J1355" s="4" t="s">
        <v>32</v>
      </c>
      <c r="K1355" s="4" t="s">
        <v>5</v>
      </c>
      <c r="M1355" s="4" t="s">
        <v>25</v>
      </c>
    </row>
    <row r="1356" spans="1:13" x14ac:dyDescent="0.2">
      <c r="A1356" s="4">
        <v>3075269</v>
      </c>
      <c r="B1356" s="4">
        <v>9261561</v>
      </c>
      <c r="C1356" s="4" t="s">
        <v>10723</v>
      </c>
      <c r="D1356" s="4">
        <v>1500</v>
      </c>
      <c r="E1356" s="4">
        <v>1500</v>
      </c>
      <c r="F1356" s="4">
        <v>0.15</v>
      </c>
      <c r="G1356" s="7">
        <f t="shared" si="21"/>
        <v>0.15000000000009095</v>
      </c>
      <c r="H1356" s="4" t="s">
        <v>10385</v>
      </c>
      <c r="I1356" s="4">
        <v>12000</v>
      </c>
      <c r="J1356" s="4" t="s">
        <v>4</v>
      </c>
      <c r="K1356" s="4" t="s">
        <v>13</v>
      </c>
      <c r="L1356" s="4" t="s">
        <v>6</v>
      </c>
      <c r="M1356" s="4" t="s">
        <v>64</v>
      </c>
    </row>
    <row r="1357" spans="1:13" x14ac:dyDescent="0.2">
      <c r="A1357" s="4">
        <v>3079189</v>
      </c>
      <c r="B1357" s="4">
        <v>6894098</v>
      </c>
      <c r="C1357" s="4" t="s">
        <v>10724</v>
      </c>
      <c r="D1357" s="4">
        <v>1500</v>
      </c>
      <c r="E1357" s="4">
        <v>1500</v>
      </c>
      <c r="F1357" s="4">
        <v>954</v>
      </c>
      <c r="G1357" s="7">
        <f t="shared" si="21"/>
        <v>954</v>
      </c>
      <c r="H1357" s="4" t="s">
        <v>2629</v>
      </c>
      <c r="I1357" s="4">
        <v>5000</v>
      </c>
      <c r="J1357" s="4" t="s">
        <v>4</v>
      </c>
      <c r="K1357" s="4" t="s">
        <v>13</v>
      </c>
      <c r="L1357" s="4" t="s">
        <v>14</v>
      </c>
      <c r="M1357" s="4" t="s">
        <v>73</v>
      </c>
    </row>
    <row r="1358" spans="1:13" x14ac:dyDescent="0.2">
      <c r="A1358" s="4">
        <v>3070670</v>
      </c>
      <c r="B1358" s="4">
        <v>7901300</v>
      </c>
      <c r="C1358" s="4" t="s">
        <v>10725</v>
      </c>
      <c r="D1358" s="4">
        <v>1500</v>
      </c>
      <c r="E1358" s="4">
        <v>1500</v>
      </c>
      <c r="F1358" s="4">
        <v>513</v>
      </c>
      <c r="G1358" s="7">
        <f t="shared" si="21"/>
        <v>513</v>
      </c>
      <c r="H1358" s="4" t="s">
        <v>10726</v>
      </c>
      <c r="I1358" s="4">
        <v>10000</v>
      </c>
      <c r="J1358" s="4" t="s">
        <v>4</v>
      </c>
      <c r="K1358" s="4" t="s">
        <v>8</v>
      </c>
      <c r="L1358" s="4" t="s">
        <v>6</v>
      </c>
      <c r="M1358" s="4" t="s">
        <v>111</v>
      </c>
    </row>
    <row r="1359" spans="1:13" x14ac:dyDescent="0.2">
      <c r="A1359" s="4">
        <v>3079315</v>
      </c>
      <c r="B1359" s="4">
        <v>9261561</v>
      </c>
      <c r="C1359" s="4" t="s">
        <v>10727</v>
      </c>
      <c r="D1359" s="4">
        <v>2000</v>
      </c>
      <c r="E1359" s="4">
        <v>2000</v>
      </c>
      <c r="F1359" s="4">
        <v>38</v>
      </c>
      <c r="G1359" s="7">
        <f t="shared" si="21"/>
        <v>38</v>
      </c>
      <c r="H1359" s="4" t="s">
        <v>10385</v>
      </c>
      <c r="I1359" s="4">
        <v>12000</v>
      </c>
      <c r="J1359" s="4" t="s">
        <v>4</v>
      </c>
      <c r="K1359" s="4" t="s">
        <v>13</v>
      </c>
      <c r="L1359" s="4" t="s">
        <v>6</v>
      </c>
      <c r="M1359" s="4" t="s">
        <v>64</v>
      </c>
    </row>
    <row r="1360" spans="1:13" x14ac:dyDescent="0.2">
      <c r="A1360" s="4">
        <v>3079322</v>
      </c>
      <c r="B1360" s="4">
        <v>8443618</v>
      </c>
      <c r="C1360" s="4" t="s">
        <v>10728</v>
      </c>
      <c r="D1360" s="4">
        <v>3000</v>
      </c>
      <c r="E1360" s="4">
        <v>0</v>
      </c>
      <c r="F1360" s="4">
        <v>0</v>
      </c>
      <c r="G1360" s="7">
        <f t="shared" si="21"/>
        <v>-3000</v>
      </c>
      <c r="H1360" s="4" t="s">
        <v>10729</v>
      </c>
      <c r="I1360" s="4">
        <v>15000</v>
      </c>
      <c r="J1360" s="4" t="s">
        <v>4</v>
      </c>
      <c r="K1360" s="4" t="s">
        <v>13</v>
      </c>
      <c r="L1360" s="4" t="s">
        <v>6</v>
      </c>
      <c r="M1360" s="4" t="s">
        <v>7</v>
      </c>
    </row>
    <row r="1361" spans="1:13" x14ac:dyDescent="0.2">
      <c r="A1361" s="4">
        <v>3079329</v>
      </c>
      <c r="B1361" s="4">
        <v>9261561</v>
      </c>
      <c r="C1361" s="4" t="s">
        <v>10730</v>
      </c>
      <c r="D1361" s="4">
        <v>1500</v>
      </c>
      <c r="E1361" s="4">
        <v>1500</v>
      </c>
      <c r="F1361" s="4">
        <v>27.08</v>
      </c>
      <c r="G1361" s="7">
        <f t="shared" si="21"/>
        <v>27.079999999999927</v>
      </c>
      <c r="H1361" s="4" t="s">
        <v>10385</v>
      </c>
      <c r="I1361" s="4">
        <v>12000</v>
      </c>
      <c r="J1361" s="4" t="s">
        <v>4</v>
      </c>
      <c r="K1361" s="4" t="s">
        <v>13</v>
      </c>
      <c r="L1361" s="4" t="s">
        <v>6</v>
      </c>
      <c r="M1361" s="4" t="s">
        <v>64</v>
      </c>
    </row>
    <row r="1362" spans="1:13" x14ac:dyDescent="0.2">
      <c r="A1362" s="4">
        <v>3075311</v>
      </c>
      <c r="B1362" s="4">
        <v>9261687</v>
      </c>
      <c r="C1362" s="4" t="s">
        <v>10731</v>
      </c>
      <c r="D1362" s="4">
        <v>2000</v>
      </c>
      <c r="E1362" s="4">
        <v>2000</v>
      </c>
      <c r="F1362" s="4">
        <v>2.8</v>
      </c>
      <c r="G1362" s="7">
        <f t="shared" si="21"/>
        <v>2.7999999999999545</v>
      </c>
      <c r="H1362" s="4" t="s">
        <v>6891</v>
      </c>
      <c r="I1362" s="4">
        <v>18000</v>
      </c>
      <c r="J1362" s="4" t="s">
        <v>4</v>
      </c>
      <c r="K1362" s="4" t="s">
        <v>8</v>
      </c>
      <c r="L1362" s="4" t="s">
        <v>6</v>
      </c>
      <c r="M1362" s="4" t="s">
        <v>7</v>
      </c>
    </row>
    <row r="1363" spans="1:13" x14ac:dyDescent="0.2">
      <c r="A1363" s="4">
        <v>3079378</v>
      </c>
      <c r="B1363" s="4">
        <v>9261561</v>
      </c>
      <c r="C1363" s="4" t="s">
        <v>10732</v>
      </c>
      <c r="D1363" s="4">
        <v>2500</v>
      </c>
      <c r="E1363" s="4">
        <v>0</v>
      </c>
      <c r="F1363" s="4">
        <v>0</v>
      </c>
      <c r="G1363" s="7">
        <f t="shared" si="21"/>
        <v>-2500</v>
      </c>
      <c r="H1363" s="4" t="s">
        <v>10385</v>
      </c>
      <c r="I1363" s="4">
        <v>12000</v>
      </c>
      <c r="J1363" s="4" t="s">
        <v>4</v>
      </c>
      <c r="K1363" s="4" t="s">
        <v>13</v>
      </c>
      <c r="L1363" s="4" t="s">
        <v>6</v>
      </c>
      <c r="M1363" s="4" t="s">
        <v>64</v>
      </c>
    </row>
    <row r="1364" spans="1:13" x14ac:dyDescent="0.2">
      <c r="A1364" s="4">
        <v>3079350</v>
      </c>
      <c r="B1364" s="4">
        <v>6766782</v>
      </c>
      <c r="C1364" s="4" t="s">
        <v>10733</v>
      </c>
      <c r="D1364" s="4">
        <v>2000</v>
      </c>
      <c r="E1364" s="4">
        <v>2000</v>
      </c>
      <c r="F1364" s="4">
        <v>1083</v>
      </c>
      <c r="G1364" s="7">
        <f t="shared" si="21"/>
        <v>1083</v>
      </c>
      <c r="H1364" s="4" t="s">
        <v>10734</v>
      </c>
      <c r="I1364" s="4">
        <v>13000</v>
      </c>
      <c r="J1364" s="4" t="s">
        <v>11</v>
      </c>
      <c r="K1364" s="4" t="s">
        <v>5</v>
      </c>
      <c r="M1364" s="4" t="s">
        <v>111</v>
      </c>
    </row>
    <row r="1365" spans="1:13" x14ac:dyDescent="0.2">
      <c r="A1365" s="4">
        <v>3079392</v>
      </c>
      <c r="B1365" s="4">
        <v>407176</v>
      </c>
      <c r="C1365" s="4" t="s">
        <v>10735</v>
      </c>
      <c r="D1365" s="4">
        <v>550</v>
      </c>
      <c r="E1365" s="4">
        <v>550</v>
      </c>
      <c r="F1365" s="4">
        <v>28.23</v>
      </c>
      <c r="G1365" s="7">
        <f t="shared" si="21"/>
        <v>28.230000000000018</v>
      </c>
      <c r="H1365" s="4" t="s">
        <v>5831</v>
      </c>
      <c r="I1365" s="4">
        <v>20000</v>
      </c>
      <c r="J1365" s="4" t="s">
        <v>4</v>
      </c>
      <c r="K1365" s="4" t="s">
        <v>13</v>
      </c>
      <c r="L1365" s="4" t="s">
        <v>6</v>
      </c>
      <c r="M1365" s="4" t="s">
        <v>25</v>
      </c>
    </row>
    <row r="1366" spans="1:13" x14ac:dyDescent="0.2">
      <c r="A1366" s="4">
        <v>3079455</v>
      </c>
      <c r="B1366" s="4">
        <v>7951756</v>
      </c>
      <c r="C1366" s="4" t="s">
        <v>10736</v>
      </c>
      <c r="D1366" s="4">
        <v>700</v>
      </c>
      <c r="E1366" s="4">
        <v>700</v>
      </c>
      <c r="F1366" s="4">
        <v>138.6</v>
      </c>
      <c r="G1366" s="7">
        <f t="shared" si="21"/>
        <v>138.60000000000002</v>
      </c>
      <c r="H1366" s="4" t="s">
        <v>10737</v>
      </c>
      <c r="I1366" s="4">
        <v>8500</v>
      </c>
      <c r="J1366" s="4" t="s">
        <v>4</v>
      </c>
      <c r="K1366" s="4" t="s">
        <v>13</v>
      </c>
      <c r="L1366" s="4" t="s">
        <v>6</v>
      </c>
      <c r="M1366" s="4" t="s">
        <v>20</v>
      </c>
    </row>
    <row r="1367" spans="1:13" x14ac:dyDescent="0.2">
      <c r="A1367" s="4">
        <v>3050601</v>
      </c>
      <c r="B1367" s="4">
        <v>9201760</v>
      </c>
      <c r="C1367" s="4" t="s">
        <v>10738</v>
      </c>
      <c r="D1367" s="4">
        <v>1000</v>
      </c>
      <c r="E1367" s="4">
        <v>0</v>
      </c>
      <c r="F1367" s="4">
        <v>286.5</v>
      </c>
      <c r="G1367" s="7">
        <f t="shared" si="21"/>
        <v>-713.5</v>
      </c>
      <c r="H1367" s="4" t="s">
        <v>10739</v>
      </c>
      <c r="I1367" s="4">
        <v>14000</v>
      </c>
      <c r="J1367" s="4" t="s">
        <v>72</v>
      </c>
      <c r="K1367" s="4" t="s">
        <v>13</v>
      </c>
      <c r="M1367" s="4" t="s">
        <v>17</v>
      </c>
    </row>
    <row r="1368" spans="1:13" x14ac:dyDescent="0.2">
      <c r="A1368" s="4">
        <v>3079399</v>
      </c>
      <c r="B1368" s="4">
        <v>9273741</v>
      </c>
      <c r="C1368" s="4" t="s">
        <v>10740</v>
      </c>
      <c r="D1368" s="4">
        <v>1200</v>
      </c>
      <c r="E1368" s="4">
        <v>1200</v>
      </c>
      <c r="F1368" s="4">
        <v>0.48</v>
      </c>
      <c r="G1368" s="7">
        <f t="shared" si="21"/>
        <v>0.48000000000001819</v>
      </c>
      <c r="H1368" s="4" t="s">
        <v>10741</v>
      </c>
      <c r="I1368" s="4">
        <v>5000</v>
      </c>
      <c r="J1368" s="4" t="s">
        <v>51</v>
      </c>
      <c r="K1368" s="4" t="s">
        <v>8</v>
      </c>
      <c r="M1368" s="4" t="s">
        <v>47</v>
      </c>
    </row>
    <row r="1369" spans="1:13" x14ac:dyDescent="0.2">
      <c r="A1369" s="4">
        <v>3079441</v>
      </c>
      <c r="B1369" s="4">
        <v>5089407</v>
      </c>
      <c r="C1369" s="4" t="s">
        <v>10742</v>
      </c>
      <c r="D1369" s="4">
        <v>1000</v>
      </c>
      <c r="E1369" s="4">
        <v>0</v>
      </c>
      <c r="F1369" s="4">
        <v>0</v>
      </c>
      <c r="G1369" s="7">
        <f t="shared" si="21"/>
        <v>-1000</v>
      </c>
      <c r="H1369" s="4" t="s">
        <v>10743</v>
      </c>
      <c r="I1369" s="4">
        <v>9000</v>
      </c>
      <c r="J1369" s="4" t="s">
        <v>4</v>
      </c>
      <c r="K1369" s="4" t="s">
        <v>5</v>
      </c>
      <c r="L1369" s="4" t="s">
        <v>6</v>
      </c>
      <c r="M1369" s="4" t="s">
        <v>52</v>
      </c>
    </row>
    <row r="1370" spans="1:13" x14ac:dyDescent="0.2">
      <c r="A1370" s="4">
        <v>3079385</v>
      </c>
      <c r="B1370" s="4">
        <v>9273748</v>
      </c>
      <c r="C1370" s="4" t="s">
        <v>10744</v>
      </c>
      <c r="D1370" s="4">
        <v>3000</v>
      </c>
      <c r="E1370" s="4">
        <v>3000</v>
      </c>
      <c r="F1370" s="4">
        <v>58.5</v>
      </c>
      <c r="G1370" s="7">
        <f t="shared" si="21"/>
        <v>58.5</v>
      </c>
      <c r="H1370" s="4" t="s">
        <v>649</v>
      </c>
      <c r="I1370" s="4">
        <v>25000</v>
      </c>
      <c r="J1370" s="4" t="s">
        <v>32</v>
      </c>
      <c r="K1370" s="4" t="s">
        <v>22</v>
      </c>
      <c r="M1370" s="4" t="s">
        <v>25</v>
      </c>
    </row>
    <row r="1371" spans="1:13" x14ac:dyDescent="0.2">
      <c r="A1371" s="4">
        <v>3079497</v>
      </c>
      <c r="B1371" s="4">
        <v>9189293</v>
      </c>
      <c r="C1371" s="4" t="s">
        <v>10745</v>
      </c>
      <c r="D1371" s="4">
        <v>1500</v>
      </c>
      <c r="E1371" s="4">
        <v>0</v>
      </c>
      <c r="F1371" s="4">
        <v>0</v>
      </c>
      <c r="G1371" s="7">
        <f t="shared" si="21"/>
        <v>-1500</v>
      </c>
      <c r="H1371" s="4" t="s">
        <v>5705</v>
      </c>
      <c r="I1371" s="4">
        <v>6000</v>
      </c>
      <c r="J1371" s="4" t="s">
        <v>72</v>
      </c>
      <c r="K1371" s="4" t="s">
        <v>13</v>
      </c>
      <c r="M1371" s="4" t="s">
        <v>12</v>
      </c>
    </row>
    <row r="1372" spans="1:13" x14ac:dyDescent="0.2">
      <c r="A1372" s="4">
        <v>3079273</v>
      </c>
      <c r="B1372" s="4">
        <v>9273608</v>
      </c>
      <c r="C1372" s="4" t="s">
        <v>10746</v>
      </c>
      <c r="D1372" s="4">
        <v>500</v>
      </c>
      <c r="E1372" s="4">
        <v>0</v>
      </c>
      <c r="F1372" s="4">
        <v>0</v>
      </c>
      <c r="G1372" s="7">
        <f t="shared" si="21"/>
        <v>-500</v>
      </c>
      <c r="H1372" s="4" t="s">
        <v>3843</v>
      </c>
      <c r="I1372" s="4">
        <v>8000</v>
      </c>
      <c r="J1372" s="4" t="s">
        <v>4</v>
      </c>
      <c r="K1372" s="4" t="s">
        <v>13</v>
      </c>
      <c r="L1372" s="4" t="s">
        <v>14</v>
      </c>
      <c r="M1372" s="4" t="s">
        <v>76</v>
      </c>
    </row>
    <row r="1373" spans="1:13" x14ac:dyDescent="0.2">
      <c r="A1373" s="4">
        <v>3079357</v>
      </c>
      <c r="B1373" s="4">
        <v>5663477</v>
      </c>
      <c r="C1373" s="4" t="s">
        <v>10747</v>
      </c>
      <c r="D1373" s="4">
        <v>1500</v>
      </c>
      <c r="E1373" s="4">
        <v>1500</v>
      </c>
      <c r="F1373" s="4">
        <v>570</v>
      </c>
      <c r="G1373" s="7">
        <f t="shared" si="21"/>
        <v>570</v>
      </c>
      <c r="H1373" s="4" t="s">
        <v>10748</v>
      </c>
      <c r="I1373" s="4">
        <v>18500</v>
      </c>
      <c r="J1373" s="4" t="s">
        <v>4</v>
      </c>
      <c r="K1373" s="4" t="s">
        <v>13</v>
      </c>
      <c r="L1373" s="4" t="s">
        <v>6</v>
      </c>
      <c r="M1373" s="4" t="s">
        <v>26</v>
      </c>
    </row>
    <row r="1374" spans="1:13" x14ac:dyDescent="0.2">
      <c r="A1374" s="4">
        <v>3079483</v>
      </c>
      <c r="B1374" s="4">
        <v>9221528</v>
      </c>
      <c r="C1374" s="4" t="s">
        <v>10749</v>
      </c>
      <c r="D1374" s="4">
        <v>2000</v>
      </c>
      <c r="E1374" s="4">
        <v>2000</v>
      </c>
      <c r="F1374" s="4">
        <v>3</v>
      </c>
      <c r="G1374" s="7">
        <f t="shared" si="21"/>
        <v>3</v>
      </c>
      <c r="H1374" s="4" t="s">
        <v>4929</v>
      </c>
      <c r="I1374" s="4">
        <v>13000</v>
      </c>
      <c r="J1374" s="4" t="s">
        <v>4</v>
      </c>
      <c r="K1374" s="4" t="s">
        <v>8</v>
      </c>
      <c r="L1374" s="4" t="s">
        <v>6</v>
      </c>
      <c r="M1374" s="4" t="s">
        <v>35</v>
      </c>
    </row>
    <row r="1375" spans="1:13" x14ac:dyDescent="0.2">
      <c r="A1375" s="4">
        <v>3079525</v>
      </c>
      <c r="B1375" s="4">
        <v>6583459</v>
      </c>
      <c r="C1375" s="4" t="s">
        <v>10750</v>
      </c>
      <c r="D1375" s="4">
        <v>1000</v>
      </c>
      <c r="E1375" s="4">
        <v>1000</v>
      </c>
      <c r="F1375" s="4">
        <v>941</v>
      </c>
      <c r="G1375" s="7">
        <f t="shared" si="21"/>
        <v>941</v>
      </c>
      <c r="H1375" s="4" t="s">
        <v>10751</v>
      </c>
      <c r="I1375" s="4">
        <v>15000</v>
      </c>
      <c r="J1375" s="4" t="s">
        <v>4</v>
      </c>
      <c r="K1375" s="4" t="s">
        <v>5</v>
      </c>
      <c r="L1375" s="4" t="s">
        <v>6</v>
      </c>
      <c r="M1375" s="4" t="s">
        <v>23</v>
      </c>
    </row>
    <row r="1376" spans="1:13" x14ac:dyDescent="0.2">
      <c r="A1376" s="4">
        <v>3079490</v>
      </c>
      <c r="B1376" s="4">
        <v>607296</v>
      </c>
      <c r="C1376" s="4" t="s">
        <v>10752</v>
      </c>
      <c r="D1376" s="4">
        <v>10000</v>
      </c>
      <c r="E1376" s="4">
        <v>10000</v>
      </c>
      <c r="F1376" s="4">
        <v>3125.5</v>
      </c>
      <c r="G1376" s="7">
        <f t="shared" si="21"/>
        <v>3125.5</v>
      </c>
      <c r="H1376" s="4" t="s">
        <v>4653</v>
      </c>
      <c r="I1376" s="4">
        <v>20000</v>
      </c>
      <c r="J1376" s="4" t="s">
        <v>4</v>
      </c>
      <c r="K1376" s="4" t="s">
        <v>8</v>
      </c>
      <c r="L1376" s="4" t="s">
        <v>14</v>
      </c>
      <c r="M1376" s="4" t="s">
        <v>64</v>
      </c>
    </row>
    <row r="1377" spans="1:13" x14ac:dyDescent="0.2">
      <c r="A1377" s="4">
        <v>3020277</v>
      </c>
      <c r="B1377" s="4">
        <v>9046906</v>
      </c>
      <c r="C1377" s="4" t="s">
        <v>10753</v>
      </c>
      <c r="D1377" s="4">
        <v>1000</v>
      </c>
      <c r="E1377" s="4">
        <v>1000</v>
      </c>
      <c r="F1377" s="4">
        <v>0.1</v>
      </c>
      <c r="G1377" s="7">
        <f t="shared" si="21"/>
        <v>0.10000000000002274</v>
      </c>
      <c r="H1377" s="4" t="s">
        <v>9041</v>
      </c>
      <c r="I1377" s="4">
        <v>10000</v>
      </c>
      <c r="J1377" s="4" t="s">
        <v>4</v>
      </c>
      <c r="K1377" s="4" t="s">
        <v>13</v>
      </c>
      <c r="L1377" s="4" t="s">
        <v>6</v>
      </c>
      <c r="M1377" s="4" t="s">
        <v>65</v>
      </c>
    </row>
    <row r="1378" spans="1:13" x14ac:dyDescent="0.2">
      <c r="A1378" s="4">
        <v>3079434</v>
      </c>
      <c r="B1378" s="4">
        <v>9273804</v>
      </c>
      <c r="C1378" s="4" t="s">
        <v>10754</v>
      </c>
      <c r="D1378" s="4">
        <v>2000</v>
      </c>
      <c r="E1378" s="4">
        <v>2000</v>
      </c>
      <c r="F1378" s="4">
        <v>0.6</v>
      </c>
      <c r="G1378" s="7">
        <f t="shared" si="21"/>
        <v>0.59999999999990905</v>
      </c>
      <c r="H1378" s="4" t="s">
        <v>10755</v>
      </c>
      <c r="I1378" s="4">
        <v>25000</v>
      </c>
      <c r="J1378" s="4" t="s">
        <v>4</v>
      </c>
      <c r="K1378" s="4" t="s">
        <v>13</v>
      </c>
      <c r="L1378" s="4" t="s">
        <v>9</v>
      </c>
      <c r="M1378" s="4" t="s">
        <v>20</v>
      </c>
    </row>
    <row r="1379" spans="1:13" x14ac:dyDescent="0.2">
      <c r="A1379" s="4">
        <v>3079266</v>
      </c>
      <c r="B1379" s="4">
        <v>9273601</v>
      </c>
      <c r="C1379" s="4" t="s">
        <v>10756</v>
      </c>
      <c r="D1379" s="4">
        <v>500</v>
      </c>
      <c r="E1379" s="4">
        <v>0</v>
      </c>
      <c r="F1379" s="4">
        <v>0</v>
      </c>
      <c r="G1379" s="7">
        <f t="shared" si="21"/>
        <v>-500</v>
      </c>
      <c r="H1379" s="4" t="s">
        <v>10757</v>
      </c>
      <c r="I1379" s="4">
        <v>10000</v>
      </c>
      <c r="J1379" s="4" t="s">
        <v>4</v>
      </c>
      <c r="K1379" s="4" t="s">
        <v>13</v>
      </c>
      <c r="L1379" s="4" t="s">
        <v>6</v>
      </c>
      <c r="M1379" s="4" t="s">
        <v>23</v>
      </c>
    </row>
    <row r="1380" spans="1:13" x14ac:dyDescent="0.2">
      <c r="A1380" s="4">
        <v>3078993</v>
      </c>
      <c r="B1380" s="4">
        <v>6667515</v>
      </c>
      <c r="C1380" s="4" t="s">
        <v>10758</v>
      </c>
      <c r="D1380" s="4">
        <v>1500</v>
      </c>
      <c r="E1380" s="4">
        <v>1500</v>
      </c>
      <c r="F1380" s="4">
        <v>87.75</v>
      </c>
      <c r="G1380" s="7">
        <f t="shared" si="21"/>
        <v>87.75</v>
      </c>
      <c r="H1380" s="4" t="s">
        <v>10759</v>
      </c>
      <c r="I1380" s="4">
        <v>5000</v>
      </c>
      <c r="J1380" s="4" t="s">
        <v>4</v>
      </c>
      <c r="K1380" s="4" t="s">
        <v>5</v>
      </c>
      <c r="L1380" s="4" t="s">
        <v>9</v>
      </c>
      <c r="M1380" s="4" t="s">
        <v>26</v>
      </c>
    </row>
    <row r="1381" spans="1:13" x14ac:dyDescent="0.2">
      <c r="A1381" s="4">
        <v>3079574</v>
      </c>
      <c r="B1381" s="4">
        <v>9273944</v>
      </c>
      <c r="C1381" s="4" t="s">
        <v>10760</v>
      </c>
      <c r="D1381" s="4">
        <v>2000</v>
      </c>
      <c r="E1381" s="4">
        <v>2000</v>
      </c>
      <c r="F1381" s="4">
        <v>2.8</v>
      </c>
      <c r="G1381" s="7">
        <f t="shared" si="21"/>
        <v>2.7999999999999545</v>
      </c>
      <c r="H1381" s="4" t="s">
        <v>2477</v>
      </c>
      <c r="I1381" s="4">
        <v>9000</v>
      </c>
      <c r="J1381" s="4" t="s">
        <v>4</v>
      </c>
      <c r="K1381" s="4" t="s">
        <v>13</v>
      </c>
      <c r="L1381" s="4" t="s">
        <v>6</v>
      </c>
      <c r="M1381" s="4" t="s">
        <v>186</v>
      </c>
    </row>
    <row r="1382" spans="1:13" x14ac:dyDescent="0.2">
      <c r="A1382" s="4">
        <v>3079609</v>
      </c>
      <c r="B1382" s="4">
        <v>7683432</v>
      </c>
      <c r="C1382" s="4" t="s">
        <v>10761</v>
      </c>
      <c r="D1382" s="4">
        <v>3000</v>
      </c>
      <c r="E1382" s="4">
        <v>3000</v>
      </c>
      <c r="F1382" s="4">
        <v>4.5</v>
      </c>
      <c r="G1382" s="7">
        <f t="shared" si="21"/>
        <v>4.5</v>
      </c>
      <c r="H1382" s="4" t="s">
        <v>10762</v>
      </c>
      <c r="I1382" s="4">
        <v>40000</v>
      </c>
      <c r="J1382" s="4" t="s">
        <v>32</v>
      </c>
      <c r="K1382" s="4" t="s">
        <v>8</v>
      </c>
      <c r="M1382" s="4" t="s">
        <v>25</v>
      </c>
    </row>
    <row r="1383" spans="1:13" x14ac:dyDescent="0.2">
      <c r="A1383" s="4">
        <v>3079560</v>
      </c>
      <c r="B1383" s="4">
        <v>9273965</v>
      </c>
      <c r="C1383" s="4" t="s">
        <v>10763</v>
      </c>
      <c r="D1383" s="4">
        <v>3000</v>
      </c>
      <c r="E1383" s="4">
        <v>3000</v>
      </c>
      <c r="F1383" s="4">
        <v>0.3</v>
      </c>
      <c r="G1383" s="7">
        <f t="shared" si="21"/>
        <v>0.3000000000001819</v>
      </c>
      <c r="H1383" s="4" t="s">
        <v>10764</v>
      </c>
      <c r="I1383" s="4">
        <v>10000</v>
      </c>
      <c r="J1383" s="4" t="s">
        <v>4</v>
      </c>
      <c r="K1383" s="4" t="s">
        <v>13</v>
      </c>
      <c r="L1383" s="4" t="s">
        <v>6</v>
      </c>
      <c r="M1383" s="4" t="s">
        <v>101</v>
      </c>
    </row>
    <row r="1384" spans="1:13" x14ac:dyDescent="0.2">
      <c r="A1384" s="4">
        <v>3079595</v>
      </c>
      <c r="B1384" s="4">
        <v>9274000</v>
      </c>
      <c r="C1384" s="4" t="s">
        <v>10765</v>
      </c>
      <c r="D1384" s="4">
        <v>1000</v>
      </c>
      <c r="E1384" s="4">
        <v>1000</v>
      </c>
      <c r="F1384" s="4">
        <v>0.2</v>
      </c>
      <c r="G1384" s="7">
        <f t="shared" si="21"/>
        <v>0.20000000000004547</v>
      </c>
      <c r="H1384" s="4" t="s">
        <v>5106</v>
      </c>
      <c r="I1384" s="4">
        <v>10000</v>
      </c>
      <c r="J1384" s="4" t="s">
        <v>4</v>
      </c>
      <c r="K1384" s="4" t="s">
        <v>13</v>
      </c>
      <c r="L1384" s="4" t="s">
        <v>6</v>
      </c>
      <c r="M1384" s="4" t="s">
        <v>64</v>
      </c>
    </row>
    <row r="1385" spans="1:13" x14ac:dyDescent="0.2">
      <c r="A1385" s="4">
        <v>3079644</v>
      </c>
      <c r="B1385" s="4">
        <v>4604650</v>
      </c>
      <c r="C1385" s="4" t="s">
        <v>10766</v>
      </c>
      <c r="D1385" s="4">
        <v>500</v>
      </c>
      <c r="E1385" s="4">
        <v>500</v>
      </c>
      <c r="F1385" s="4">
        <v>22.8</v>
      </c>
      <c r="G1385" s="7">
        <f t="shared" si="21"/>
        <v>22.799999999999955</v>
      </c>
      <c r="H1385" s="4" t="s">
        <v>4703</v>
      </c>
      <c r="I1385" s="4">
        <v>8000</v>
      </c>
      <c r="J1385" s="4" t="s">
        <v>51</v>
      </c>
      <c r="K1385" s="4" t="s">
        <v>13</v>
      </c>
      <c r="M1385" s="4" t="s">
        <v>29</v>
      </c>
    </row>
    <row r="1386" spans="1:13" x14ac:dyDescent="0.2">
      <c r="A1386" s="4">
        <v>3079616</v>
      </c>
      <c r="B1386" s="4">
        <v>6828655</v>
      </c>
      <c r="C1386" s="4" t="s">
        <v>10767</v>
      </c>
      <c r="D1386" s="4">
        <v>2000</v>
      </c>
      <c r="E1386" s="4">
        <v>2000</v>
      </c>
      <c r="F1386" s="4">
        <v>3</v>
      </c>
      <c r="G1386" s="7">
        <f t="shared" si="21"/>
        <v>3</v>
      </c>
      <c r="H1386" s="4" t="s">
        <v>10768</v>
      </c>
      <c r="I1386" s="4">
        <v>20000</v>
      </c>
      <c r="J1386" s="4" t="s">
        <v>4</v>
      </c>
      <c r="K1386" s="4" t="s">
        <v>8</v>
      </c>
      <c r="L1386" s="4" t="s">
        <v>6</v>
      </c>
      <c r="M1386" s="4" t="s">
        <v>7</v>
      </c>
    </row>
    <row r="1387" spans="1:13" x14ac:dyDescent="0.2">
      <c r="A1387" s="4">
        <v>3079623</v>
      </c>
      <c r="B1387" s="4">
        <v>9191694</v>
      </c>
      <c r="C1387" s="4" t="s">
        <v>10769</v>
      </c>
      <c r="D1387" s="4">
        <v>1000</v>
      </c>
      <c r="E1387" s="4">
        <v>0</v>
      </c>
      <c r="F1387" s="4">
        <v>0</v>
      </c>
      <c r="G1387" s="7">
        <f t="shared" si="21"/>
        <v>-1000</v>
      </c>
      <c r="H1387" s="4" t="s">
        <v>10770</v>
      </c>
      <c r="I1387" s="4">
        <v>220</v>
      </c>
      <c r="J1387" s="4" t="s">
        <v>98</v>
      </c>
      <c r="K1387" s="4" t="s">
        <v>22</v>
      </c>
      <c r="M1387" s="4" t="s">
        <v>47</v>
      </c>
    </row>
    <row r="1388" spans="1:13" x14ac:dyDescent="0.2">
      <c r="A1388" s="4">
        <v>3079630</v>
      </c>
      <c r="B1388" s="4">
        <v>9274049</v>
      </c>
      <c r="C1388" s="4" t="s">
        <v>10771</v>
      </c>
      <c r="D1388" s="4">
        <v>500</v>
      </c>
      <c r="E1388" s="4">
        <v>500</v>
      </c>
      <c r="F1388" s="4">
        <v>0.1</v>
      </c>
      <c r="G1388" s="7">
        <f t="shared" si="21"/>
        <v>0.10000000000002274</v>
      </c>
      <c r="H1388" s="4" t="s">
        <v>2408</v>
      </c>
      <c r="I1388" s="4">
        <v>15000</v>
      </c>
      <c r="J1388" s="4" t="s">
        <v>4</v>
      </c>
      <c r="K1388" s="4" t="s">
        <v>5</v>
      </c>
      <c r="L1388" s="4" t="s">
        <v>6</v>
      </c>
      <c r="M1388" s="4" t="s">
        <v>65</v>
      </c>
    </row>
    <row r="1389" spans="1:13" x14ac:dyDescent="0.2">
      <c r="A1389" s="4">
        <v>3079679</v>
      </c>
      <c r="B1389" s="4">
        <v>7497344</v>
      </c>
      <c r="C1389" s="4" t="s">
        <v>10772</v>
      </c>
      <c r="D1389" s="4">
        <v>7500</v>
      </c>
      <c r="E1389" s="4">
        <v>0</v>
      </c>
      <c r="F1389" s="4">
        <v>0</v>
      </c>
      <c r="G1389" s="7">
        <f t="shared" si="21"/>
        <v>-7500</v>
      </c>
      <c r="H1389" s="4" t="s">
        <v>8094</v>
      </c>
      <c r="I1389" s="4">
        <v>8000</v>
      </c>
      <c r="J1389" s="4" t="s">
        <v>98</v>
      </c>
      <c r="K1389" s="4" t="s">
        <v>13</v>
      </c>
      <c r="M1389" s="4" t="s">
        <v>186</v>
      </c>
    </row>
    <row r="1390" spans="1:13" x14ac:dyDescent="0.2">
      <c r="A1390" s="4">
        <v>3079756</v>
      </c>
      <c r="B1390" s="4">
        <v>8656145</v>
      </c>
      <c r="C1390" s="4" t="s">
        <v>10773</v>
      </c>
      <c r="D1390" s="4">
        <v>10000</v>
      </c>
      <c r="E1390" s="4">
        <v>10000</v>
      </c>
      <c r="F1390" s="4">
        <v>9890</v>
      </c>
      <c r="G1390" s="7">
        <f t="shared" si="21"/>
        <v>9890</v>
      </c>
      <c r="H1390" s="4" t="s">
        <v>10774</v>
      </c>
      <c r="I1390" s="4">
        <v>40000</v>
      </c>
      <c r="J1390" s="4" t="s">
        <v>32</v>
      </c>
      <c r="K1390" s="4" t="s">
        <v>8</v>
      </c>
      <c r="M1390" s="4" t="s">
        <v>17</v>
      </c>
    </row>
    <row r="1391" spans="1:13" x14ac:dyDescent="0.2">
      <c r="A1391" s="4">
        <v>3079791</v>
      </c>
      <c r="B1391" s="4">
        <v>8461797</v>
      </c>
      <c r="C1391" s="4" t="s">
        <v>10775</v>
      </c>
      <c r="D1391" s="4">
        <v>500</v>
      </c>
      <c r="E1391" s="4">
        <v>500</v>
      </c>
      <c r="F1391" s="4">
        <v>85.5</v>
      </c>
      <c r="G1391" s="7">
        <f t="shared" si="21"/>
        <v>85.5</v>
      </c>
      <c r="H1391" s="4" t="s">
        <v>4245</v>
      </c>
      <c r="I1391" s="4">
        <v>10000</v>
      </c>
      <c r="J1391" s="4" t="s">
        <v>4</v>
      </c>
      <c r="K1391" s="4" t="s">
        <v>13</v>
      </c>
      <c r="M1391" s="4" t="s">
        <v>173</v>
      </c>
    </row>
    <row r="1392" spans="1:13" x14ac:dyDescent="0.2">
      <c r="A1392" s="4">
        <v>3078272</v>
      </c>
      <c r="B1392" s="4">
        <v>7933164</v>
      </c>
      <c r="C1392" s="4" t="s">
        <v>10776</v>
      </c>
      <c r="D1392" s="4">
        <v>2000</v>
      </c>
      <c r="E1392" s="4">
        <v>0</v>
      </c>
      <c r="F1392" s="4">
        <v>722</v>
      </c>
      <c r="G1392" s="7">
        <f t="shared" si="21"/>
        <v>-1278</v>
      </c>
      <c r="H1392" s="4" t="s">
        <v>10777</v>
      </c>
      <c r="I1392" s="4">
        <v>12600</v>
      </c>
      <c r="J1392" s="4" t="s">
        <v>4</v>
      </c>
      <c r="K1392" s="4" t="s">
        <v>13</v>
      </c>
      <c r="L1392" s="4" t="s">
        <v>6</v>
      </c>
      <c r="M1392" s="4" t="s">
        <v>52</v>
      </c>
    </row>
    <row r="1393" spans="1:13" x14ac:dyDescent="0.2">
      <c r="A1393" s="4">
        <v>3079798</v>
      </c>
      <c r="B1393" s="4">
        <v>146673</v>
      </c>
      <c r="C1393" s="4" t="s">
        <v>10778</v>
      </c>
      <c r="D1393" s="4">
        <v>10000</v>
      </c>
      <c r="E1393" s="4">
        <v>10000</v>
      </c>
      <c r="F1393" s="4">
        <v>3450</v>
      </c>
      <c r="G1393" s="7">
        <f t="shared" si="21"/>
        <v>3450</v>
      </c>
      <c r="H1393" s="4" t="s">
        <v>34</v>
      </c>
      <c r="I1393" s="4">
        <v>15000</v>
      </c>
      <c r="J1393" s="4" t="s">
        <v>4</v>
      </c>
      <c r="K1393" s="4" t="s">
        <v>13</v>
      </c>
      <c r="L1393" s="4" t="s">
        <v>6</v>
      </c>
      <c r="M1393" s="4" t="s">
        <v>35</v>
      </c>
    </row>
    <row r="1394" spans="1:13" x14ac:dyDescent="0.2">
      <c r="A1394" s="4">
        <v>3079763</v>
      </c>
      <c r="B1394" s="4">
        <v>390671</v>
      </c>
      <c r="C1394" s="4" t="s">
        <v>10779</v>
      </c>
      <c r="D1394" s="4">
        <v>500</v>
      </c>
      <c r="E1394" s="4">
        <v>500</v>
      </c>
      <c r="F1394" s="4">
        <v>260.10000000000002</v>
      </c>
      <c r="G1394" s="7">
        <f t="shared" si="21"/>
        <v>260.10000000000002</v>
      </c>
      <c r="H1394" s="4" t="s">
        <v>9249</v>
      </c>
      <c r="I1394" s="4">
        <v>7300</v>
      </c>
      <c r="J1394" s="4" t="s">
        <v>4</v>
      </c>
      <c r="K1394" s="4" t="s">
        <v>22</v>
      </c>
      <c r="L1394" s="4" t="s">
        <v>6</v>
      </c>
      <c r="M1394" s="4" t="s">
        <v>186</v>
      </c>
    </row>
    <row r="1395" spans="1:13" x14ac:dyDescent="0.2">
      <c r="A1395" s="4">
        <v>3079546</v>
      </c>
      <c r="B1395" s="4">
        <v>9273972</v>
      </c>
      <c r="C1395" s="4" t="s">
        <v>10780</v>
      </c>
      <c r="D1395" s="4">
        <v>2000</v>
      </c>
      <c r="E1395" s="4">
        <v>0</v>
      </c>
      <c r="F1395" s="4">
        <v>988</v>
      </c>
      <c r="G1395" s="7">
        <f t="shared" si="21"/>
        <v>-1012</v>
      </c>
      <c r="H1395" s="4" t="s">
        <v>10781</v>
      </c>
      <c r="I1395" s="4">
        <v>12000</v>
      </c>
      <c r="J1395" s="4" t="s">
        <v>4</v>
      </c>
      <c r="K1395" s="4" t="s">
        <v>22</v>
      </c>
      <c r="L1395" s="4" t="s">
        <v>6</v>
      </c>
      <c r="M1395" s="4" t="s">
        <v>111</v>
      </c>
    </row>
    <row r="1396" spans="1:13" x14ac:dyDescent="0.2">
      <c r="A1396" s="4">
        <v>3079854</v>
      </c>
      <c r="B1396" s="4">
        <v>208348</v>
      </c>
      <c r="C1396" s="4" t="s">
        <v>10782</v>
      </c>
      <c r="D1396" s="4">
        <v>900</v>
      </c>
      <c r="E1396" s="4">
        <v>900</v>
      </c>
      <c r="F1396" s="4">
        <v>82.08</v>
      </c>
      <c r="G1396" s="7">
        <f t="shared" si="21"/>
        <v>82.080000000000041</v>
      </c>
      <c r="H1396" s="4" t="s">
        <v>1727</v>
      </c>
      <c r="I1396" s="4">
        <v>8000</v>
      </c>
      <c r="J1396" s="4" t="s">
        <v>4</v>
      </c>
      <c r="K1396" s="4" t="s">
        <v>13</v>
      </c>
      <c r="L1396" s="4" t="s">
        <v>6</v>
      </c>
      <c r="M1396" s="4" t="s">
        <v>65</v>
      </c>
    </row>
    <row r="1397" spans="1:13" x14ac:dyDescent="0.2">
      <c r="A1397" s="4">
        <v>3079882</v>
      </c>
      <c r="B1397" s="4">
        <v>8151480</v>
      </c>
      <c r="C1397" s="4" t="s">
        <v>10783</v>
      </c>
      <c r="D1397" s="4">
        <v>500</v>
      </c>
      <c r="E1397" s="4">
        <v>0</v>
      </c>
      <c r="F1397" s="4">
        <v>0</v>
      </c>
      <c r="G1397" s="7">
        <f t="shared" si="21"/>
        <v>-500</v>
      </c>
      <c r="H1397" s="4" t="s">
        <v>615</v>
      </c>
      <c r="I1397" s="4">
        <v>5000</v>
      </c>
      <c r="J1397" s="4" t="s">
        <v>4</v>
      </c>
      <c r="K1397" s="4" t="s">
        <v>22</v>
      </c>
      <c r="L1397" s="4" t="s">
        <v>6</v>
      </c>
      <c r="M1397" s="4" t="s">
        <v>47</v>
      </c>
    </row>
    <row r="1398" spans="1:13" x14ac:dyDescent="0.2">
      <c r="A1398" s="4">
        <v>3079847</v>
      </c>
      <c r="B1398" s="4">
        <v>9274973</v>
      </c>
      <c r="C1398" s="4" t="s">
        <v>10784</v>
      </c>
      <c r="D1398" s="4">
        <v>1500</v>
      </c>
      <c r="E1398" s="4">
        <v>1500</v>
      </c>
      <c r="F1398" s="4">
        <v>287.25</v>
      </c>
      <c r="G1398" s="7">
        <f t="shared" si="21"/>
        <v>287.25</v>
      </c>
      <c r="H1398" s="4" t="s">
        <v>10785</v>
      </c>
      <c r="I1398" s="4">
        <v>22000</v>
      </c>
      <c r="J1398" s="4" t="s">
        <v>4</v>
      </c>
      <c r="K1398" s="4" t="s">
        <v>8</v>
      </c>
      <c r="L1398" s="4" t="s">
        <v>6</v>
      </c>
      <c r="M1398" s="4" t="s">
        <v>26</v>
      </c>
    </row>
    <row r="1399" spans="1:13" x14ac:dyDescent="0.2">
      <c r="A1399" s="4">
        <v>3079924</v>
      </c>
      <c r="B1399" s="4">
        <v>597831</v>
      </c>
      <c r="C1399" s="4" t="s">
        <v>10786</v>
      </c>
      <c r="D1399" s="4">
        <v>1100</v>
      </c>
      <c r="E1399" s="4">
        <v>1100</v>
      </c>
      <c r="F1399" s="4">
        <v>83.6</v>
      </c>
      <c r="G1399" s="7">
        <f t="shared" si="21"/>
        <v>83.599999999999909</v>
      </c>
      <c r="H1399" s="4" t="s">
        <v>5233</v>
      </c>
      <c r="I1399" s="4">
        <v>23000</v>
      </c>
      <c r="J1399" s="4" t="s">
        <v>4</v>
      </c>
      <c r="K1399" s="4" t="s">
        <v>22</v>
      </c>
      <c r="L1399" s="4" t="s">
        <v>9</v>
      </c>
      <c r="M1399" s="4" t="s">
        <v>7</v>
      </c>
    </row>
    <row r="1400" spans="1:13" x14ac:dyDescent="0.2">
      <c r="A1400" s="4">
        <v>3079945</v>
      </c>
      <c r="B1400" s="4">
        <v>319649</v>
      </c>
      <c r="C1400" s="4" t="s">
        <v>10787</v>
      </c>
      <c r="D1400" s="4">
        <v>5050</v>
      </c>
      <c r="E1400" s="4">
        <v>5050</v>
      </c>
      <c r="F1400" s="4">
        <v>4717.8599999999997</v>
      </c>
      <c r="G1400" s="7">
        <f t="shared" si="21"/>
        <v>4717.8600000000006</v>
      </c>
      <c r="H1400" s="4" t="s">
        <v>10788</v>
      </c>
      <c r="I1400" s="4">
        <v>10000</v>
      </c>
      <c r="J1400" s="4" t="s">
        <v>4</v>
      </c>
      <c r="K1400" s="4" t="s">
        <v>8</v>
      </c>
      <c r="L1400" s="4" t="s">
        <v>6</v>
      </c>
      <c r="M1400" s="4" t="s">
        <v>20</v>
      </c>
    </row>
    <row r="1401" spans="1:13" x14ac:dyDescent="0.2">
      <c r="A1401" s="4">
        <v>3079875</v>
      </c>
      <c r="B1401" s="4">
        <v>9275078</v>
      </c>
      <c r="C1401" s="4" t="s">
        <v>10789</v>
      </c>
      <c r="D1401" s="4">
        <v>2000</v>
      </c>
      <c r="E1401" s="4">
        <v>2000</v>
      </c>
      <c r="F1401" s="4">
        <v>1.4</v>
      </c>
      <c r="G1401" s="7">
        <f t="shared" si="21"/>
        <v>1.4000000000000909</v>
      </c>
      <c r="H1401" s="4" t="s">
        <v>10790</v>
      </c>
      <c r="I1401" s="4">
        <v>40000</v>
      </c>
      <c r="J1401" s="4" t="s">
        <v>32</v>
      </c>
      <c r="K1401" s="4" t="s">
        <v>5</v>
      </c>
      <c r="M1401" s="4" t="s">
        <v>24</v>
      </c>
    </row>
    <row r="1402" spans="1:13" x14ac:dyDescent="0.2">
      <c r="A1402" s="4">
        <v>3080029</v>
      </c>
      <c r="B1402" s="4">
        <v>104312</v>
      </c>
      <c r="C1402" s="4" t="s">
        <v>10791</v>
      </c>
      <c r="D1402" s="4">
        <v>10000</v>
      </c>
      <c r="E1402" s="4">
        <v>10000</v>
      </c>
      <c r="F1402" s="4">
        <v>6327</v>
      </c>
      <c r="G1402" s="7">
        <f t="shared" si="21"/>
        <v>6327</v>
      </c>
      <c r="H1402" s="4" t="s">
        <v>10792</v>
      </c>
      <c r="I1402" s="4">
        <v>23000</v>
      </c>
      <c r="J1402" s="4" t="s">
        <v>51</v>
      </c>
      <c r="K1402" s="4" t="s">
        <v>13</v>
      </c>
      <c r="M1402" s="4" t="s">
        <v>48</v>
      </c>
    </row>
    <row r="1403" spans="1:13" x14ac:dyDescent="0.2">
      <c r="A1403" s="4">
        <v>3080008</v>
      </c>
      <c r="B1403" s="4">
        <v>9275253</v>
      </c>
      <c r="C1403" s="4" t="s">
        <v>10793</v>
      </c>
      <c r="D1403" s="4">
        <v>2000</v>
      </c>
      <c r="E1403" s="4">
        <v>2000</v>
      </c>
      <c r="F1403" s="4">
        <v>3</v>
      </c>
      <c r="G1403" s="7">
        <f t="shared" si="21"/>
        <v>3</v>
      </c>
      <c r="H1403" s="4" t="s">
        <v>2559</v>
      </c>
      <c r="I1403" s="4">
        <v>4000</v>
      </c>
      <c r="J1403" s="4" t="s">
        <v>72</v>
      </c>
      <c r="K1403" s="4" t="s">
        <v>13</v>
      </c>
      <c r="M1403" s="4" t="s">
        <v>25</v>
      </c>
    </row>
    <row r="1404" spans="1:13" x14ac:dyDescent="0.2">
      <c r="A1404" s="4">
        <v>3080057</v>
      </c>
      <c r="B1404" s="4">
        <v>8913969</v>
      </c>
      <c r="C1404" s="4" t="s">
        <v>10794</v>
      </c>
      <c r="D1404" s="4">
        <v>1500</v>
      </c>
      <c r="E1404" s="4">
        <v>1500</v>
      </c>
      <c r="F1404" s="4">
        <v>54.16</v>
      </c>
      <c r="G1404" s="7">
        <f t="shared" si="21"/>
        <v>54.160000000000082</v>
      </c>
      <c r="H1404" s="4" t="s">
        <v>87</v>
      </c>
      <c r="I1404" s="4">
        <v>15000</v>
      </c>
      <c r="J1404" s="4" t="s">
        <v>32</v>
      </c>
      <c r="K1404" s="4" t="s">
        <v>13</v>
      </c>
      <c r="M1404" s="4" t="s">
        <v>20</v>
      </c>
    </row>
    <row r="1405" spans="1:13" x14ac:dyDescent="0.2">
      <c r="A1405" s="4">
        <v>3080064</v>
      </c>
      <c r="B1405" s="4">
        <v>8819574</v>
      </c>
      <c r="C1405" s="4" t="s">
        <v>10795</v>
      </c>
      <c r="D1405" s="4">
        <v>1400</v>
      </c>
      <c r="E1405" s="4">
        <v>0</v>
      </c>
      <c r="F1405" s="4">
        <v>0</v>
      </c>
      <c r="G1405" s="7">
        <f t="shared" si="21"/>
        <v>-1400</v>
      </c>
      <c r="H1405" s="4" t="s">
        <v>2866</v>
      </c>
      <c r="I1405" s="4">
        <v>7000</v>
      </c>
      <c r="J1405" s="4" t="s">
        <v>4</v>
      </c>
      <c r="K1405" s="4" t="s">
        <v>13</v>
      </c>
      <c r="L1405" s="4" t="s">
        <v>9</v>
      </c>
      <c r="M1405" s="4" t="s">
        <v>19</v>
      </c>
    </row>
    <row r="1406" spans="1:13" x14ac:dyDescent="0.2">
      <c r="A1406" s="4">
        <v>3079819</v>
      </c>
      <c r="B1406" s="4">
        <v>5222568</v>
      </c>
      <c r="C1406" s="4" t="s">
        <v>10796</v>
      </c>
      <c r="D1406" s="4">
        <v>1500</v>
      </c>
      <c r="E1406" s="4">
        <v>1500</v>
      </c>
      <c r="F1406" s="4">
        <v>67.5</v>
      </c>
      <c r="G1406" s="7">
        <f t="shared" si="21"/>
        <v>67.5</v>
      </c>
      <c r="H1406" s="4" t="s">
        <v>7520</v>
      </c>
      <c r="I1406" s="4">
        <v>16000</v>
      </c>
      <c r="J1406" s="4" t="s">
        <v>4</v>
      </c>
      <c r="K1406" s="4" t="s">
        <v>5</v>
      </c>
      <c r="M1406" s="4" t="s">
        <v>7</v>
      </c>
    </row>
    <row r="1407" spans="1:13" x14ac:dyDescent="0.2">
      <c r="A1407" s="4">
        <v>3080113</v>
      </c>
      <c r="B1407" s="4">
        <v>8723198</v>
      </c>
      <c r="C1407" s="4" t="s">
        <v>10797</v>
      </c>
      <c r="D1407" s="4">
        <v>500</v>
      </c>
      <c r="E1407" s="4">
        <v>500</v>
      </c>
      <c r="F1407" s="4">
        <v>190</v>
      </c>
      <c r="G1407" s="7">
        <f t="shared" si="21"/>
        <v>190</v>
      </c>
      <c r="H1407" s="4" t="s">
        <v>1848</v>
      </c>
      <c r="I1407" s="4">
        <v>18000</v>
      </c>
      <c r="J1407" s="4" t="s">
        <v>32</v>
      </c>
      <c r="K1407" s="4" t="s">
        <v>22</v>
      </c>
      <c r="M1407" s="4" t="s">
        <v>65</v>
      </c>
    </row>
    <row r="1408" spans="1:13" x14ac:dyDescent="0.2">
      <c r="A1408" s="4">
        <v>3080078</v>
      </c>
      <c r="B1408" s="4">
        <v>9275295</v>
      </c>
      <c r="C1408" s="4" t="s">
        <v>10798</v>
      </c>
      <c r="D1408" s="4">
        <v>1000</v>
      </c>
      <c r="E1408" s="4">
        <v>1000</v>
      </c>
      <c r="F1408" s="4">
        <v>0.8</v>
      </c>
      <c r="G1408" s="7">
        <f t="shared" si="21"/>
        <v>0.79999999999995453</v>
      </c>
      <c r="H1408" s="4" t="s">
        <v>10799</v>
      </c>
      <c r="I1408" s="4">
        <v>8000</v>
      </c>
      <c r="J1408" s="4" t="s">
        <v>4</v>
      </c>
      <c r="K1408" s="4" t="s">
        <v>13</v>
      </c>
      <c r="L1408" s="4" t="s">
        <v>6</v>
      </c>
      <c r="M1408" s="4" t="s">
        <v>26</v>
      </c>
    </row>
    <row r="1409" spans="1:13" x14ac:dyDescent="0.2">
      <c r="A1409" s="4">
        <v>3080162</v>
      </c>
      <c r="B1409" s="4">
        <v>8278236</v>
      </c>
      <c r="C1409" s="4" t="s">
        <v>10800</v>
      </c>
      <c r="D1409" s="4">
        <v>8000</v>
      </c>
      <c r="E1409" s="4">
        <v>0</v>
      </c>
      <c r="F1409" s="4">
        <v>3736</v>
      </c>
      <c r="G1409" s="7">
        <f t="shared" si="21"/>
        <v>-4264</v>
      </c>
      <c r="H1409" s="4" t="s">
        <v>2968</v>
      </c>
      <c r="I1409" s="4">
        <v>30000</v>
      </c>
      <c r="J1409" s="4" t="s">
        <v>4</v>
      </c>
      <c r="K1409" s="4" t="s">
        <v>8</v>
      </c>
      <c r="L1409" s="4" t="s">
        <v>6</v>
      </c>
      <c r="M1409" s="4" t="s">
        <v>20</v>
      </c>
    </row>
    <row r="1410" spans="1:13" x14ac:dyDescent="0.2">
      <c r="A1410" s="4">
        <v>3074723</v>
      </c>
      <c r="B1410" s="4">
        <v>497323</v>
      </c>
      <c r="C1410" s="4" t="s">
        <v>10801</v>
      </c>
      <c r="D1410" s="4">
        <v>500</v>
      </c>
      <c r="E1410" s="4">
        <v>500</v>
      </c>
      <c r="F1410" s="4">
        <v>0.1</v>
      </c>
      <c r="G1410" s="7">
        <f t="shared" ref="G1410:G1473" si="22">E1410+F1410-D1410</f>
        <v>0.10000000000002274</v>
      </c>
      <c r="H1410" s="4" t="s">
        <v>10700</v>
      </c>
      <c r="I1410" s="4">
        <v>9000</v>
      </c>
      <c r="J1410" s="4" t="s">
        <v>4</v>
      </c>
      <c r="K1410" s="4" t="s">
        <v>5</v>
      </c>
      <c r="L1410" s="4" t="s">
        <v>6</v>
      </c>
      <c r="M1410" s="4" t="s">
        <v>47</v>
      </c>
    </row>
    <row r="1411" spans="1:13" x14ac:dyDescent="0.2">
      <c r="A1411" s="4">
        <v>3080197</v>
      </c>
      <c r="B1411" s="4">
        <v>221005</v>
      </c>
      <c r="C1411" s="4" t="s">
        <v>10802</v>
      </c>
      <c r="D1411" s="4">
        <v>3100</v>
      </c>
      <c r="E1411" s="4">
        <v>3100</v>
      </c>
      <c r="F1411" s="4">
        <v>848.16</v>
      </c>
      <c r="G1411" s="7">
        <f t="shared" si="22"/>
        <v>848.15999999999985</v>
      </c>
      <c r="H1411" s="4" t="s">
        <v>10803</v>
      </c>
      <c r="I1411" s="4">
        <v>45000</v>
      </c>
      <c r="J1411" s="4" t="s">
        <v>4</v>
      </c>
      <c r="K1411" s="4" t="s">
        <v>5</v>
      </c>
      <c r="L1411" s="4" t="s">
        <v>6</v>
      </c>
      <c r="M1411" s="4" t="s">
        <v>26</v>
      </c>
    </row>
    <row r="1412" spans="1:13" x14ac:dyDescent="0.2">
      <c r="A1412" s="4">
        <v>3078174</v>
      </c>
      <c r="B1412" s="4">
        <v>140317</v>
      </c>
      <c r="C1412" s="4" t="s">
        <v>10804</v>
      </c>
      <c r="D1412" s="4">
        <v>1500</v>
      </c>
      <c r="E1412" s="4">
        <v>1500</v>
      </c>
      <c r="F1412" s="4">
        <v>0.15</v>
      </c>
      <c r="G1412" s="7">
        <f t="shared" si="22"/>
        <v>0.15000000000009095</v>
      </c>
      <c r="H1412" s="4" t="s">
        <v>10805</v>
      </c>
      <c r="I1412" s="4">
        <v>9000</v>
      </c>
      <c r="J1412" s="4" t="s">
        <v>4</v>
      </c>
      <c r="K1412" s="4" t="s">
        <v>8</v>
      </c>
      <c r="L1412" s="4" t="s">
        <v>9</v>
      </c>
      <c r="M1412" s="4" t="s">
        <v>20</v>
      </c>
    </row>
    <row r="1413" spans="1:13" x14ac:dyDescent="0.2">
      <c r="A1413" s="4">
        <v>3080225</v>
      </c>
      <c r="B1413" s="4">
        <v>4589859</v>
      </c>
      <c r="C1413" s="4" t="s">
        <v>10806</v>
      </c>
      <c r="D1413" s="4">
        <v>2500</v>
      </c>
      <c r="E1413" s="4">
        <v>2500</v>
      </c>
      <c r="F1413" s="4">
        <v>380</v>
      </c>
      <c r="G1413" s="7">
        <f t="shared" si="22"/>
        <v>380</v>
      </c>
      <c r="H1413" s="4" t="s">
        <v>240</v>
      </c>
      <c r="I1413" s="4">
        <v>25000</v>
      </c>
      <c r="J1413" s="4" t="s">
        <v>32</v>
      </c>
      <c r="K1413" s="4" t="s">
        <v>8</v>
      </c>
      <c r="M1413" s="4" t="s">
        <v>20</v>
      </c>
    </row>
    <row r="1414" spans="1:13" x14ac:dyDescent="0.2">
      <c r="A1414" s="4">
        <v>3080246</v>
      </c>
      <c r="B1414" s="4">
        <v>140317</v>
      </c>
      <c r="C1414" s="4" t="s">
        <v>10807</v>
      </c>
      <c r="D1414" s="4">
        <v>1500</v>
      </c>
      <c r="E1414" s="4">
        <v>0</v>
      </c>
      <c r="F1414" s="4">
        <v>1111.5</v>
      </c>
      <c r="G1414" s="7">
        <f t="shared" si="22"/>
        <v>-388.5</v>
      </c>
      <c r="H1414" s="4" t="s">
        <v>10805</v>
      </c>
      <c r="I1414" s="4">
        <v>9000</v>
      </c>
      <c r="J1414" s="4" t="s">
        <v>4</v>
      </c>
      <c r="K1414" s="4" t="s">
        <v>8</v>
      </c>
      <c r="L1414" s="4" t="s">
        <v>9</v>
      </c>
      <c r="M1414" s="4" t="s">
        <v>20</v>
      </c>
    </row>
    <row r="1415" spans="1:13" x14ac:dyDescent="0.2">
      <c r="A1415" s="4">
        <v>3080358</v>
      </c>
      <c r="B1415" s="4">
        <v>6322926</v>
      </c>
      <c r="C1415" s="4" t="s">
        <v>10808</v>
      </c>
      <c r="D1415" s="4">
        <v>2200</v>
      </c>
      <c r="E1415" s="4">
        <v>2200</v>
      </c>
      <c r="F1415" s="4">
        <v>489.06</v>
      </c>
      <c r="G1415" s="7">
        <f t="shared" si="22"/>
        <v>489.05999999999995</v>
      </c>
      <c r="H1415" s="4" t="s">
        <v>10809</v>
      </c>
      <c r="I1415" s="4">
        <v>6000</v>
      </c>
      <c r="J1415" s="4" t="s">
        <v>4</v>
      </c>
      <c r="K1415" s="4" t="s">
        <v>22</v>
      </c>
      <c r="L1415" s="4" t="s">
        <v>6</v>
      </c>
      <c r="M1415" s="4" t="s">
        <v>10</v>
      </c>
    </row>
    <row r="1416" spans="1:13" x14ac:dyDescent="0.2">
      <c r="A1416" s="4">
        <v>3080386</v>
      </c>
      <c r="B1416" s="4">
        <v>4889571</v>
      </c>
      <c r="C1416" s="4" t="s">
        <v>10810</v>
      </c>
      <c r="D1416" s="4">
        <v>500</v>
      </c>
      <c r="E1416" s="4">
        <v>500</v>
      </c>
      <c r="F1416" s="4">
        <v>237.5</v>
      </c>
      <c r="G1416" s="7">
        <f t="shared" si="22"/>
        <v>237.5</v>
      </c>
      <c r="H1416" s="4" t="s">
        <v>8176</v>
      </c>
      <c r="I1416" s="4">
        <v>25000</v>
      </c>
      <c r="J1416" s="4" t="s">
        <v>4</v>
      </c>
      <c r="K1416" s="4" t="s">
        <v>13</v>
      </c>
      <c r="L1416" s="4" t="s">
        <v>6</v>
      </c>
      <c r="M1416" s="4" t="s">
        <v>25</v>
      </c>
    </row>
    <row r="1417" spans="1:13" x14ac:dyDescent="0.2">
      <c r="A1417" s="4">
        <v>3080414</v>
      </c>
      <c r="B1417" s="4">
        <v>6601414</v>
      </c>
      <c r="C1417" s="4" t="s">
        <v>10811</v>
      </c>
      <c r="D1417" s="4">
        <v>2000</v>
      </c>
      <c r="E1417" s="4">
        <v>0</v>
      </c>
      <c r="F1417" s="4">
        <v>0</v>
      </c>
      <c r="G1417" s="7">
        <f t="shared" si="22"/>
        <v>-2000</v>
      </c>
      <c r="H1417" s="4" t="s">
        <v>1852</v>
      </c>
      <c r="I1417" s="4">
        <v>2000</v>
      </c>
      <c r="J1417" s="4" t="s">
        <v>4</v>
      </c>
      <c r="K1417" s="4" t="s">
        <v>8</v>
      </c>
      <c r="L1417" s="4" t="s">
        <v>6</v>
      </c>
      <c r="M1417" s="4" t="s">
        <v>20</v>
      </c>
    </row>
    <row r="1418" spans="1:13" x14ac:dyDescent="0.2">
      <c r="A1418" s="4">
        <v>3080400</v>
      </c>
      <c r="B1418" s="4">
        <v>9276317</v>
      </c>
      <c r="C1418" s="4" t="s">
        <v>10812</v>
      </c>
      <c r="D1418" s="4">
        <v>2000</v>
      </c>
      <c r="E1418" s="4">
        <v>2000</v>
      </c>
      <c r="F1418" s="4">
        <v>2.8</v>
      </c>
      <c r="G1418" s="7">
        <f t="shared" si="22"/>
        <v>2.7999999999999545</v>
      </c>
      <c r="H1418" s="4" t="s">
        <v>968</v>
      </c>
      <c r="I1418" s="4">
        <v>20000</v>
      </c>
      <c r="J1418" s="4" t="s">
        <v>4</v>
      </c>
      <c r="K1418" s="4" t="s">
        <v>13</v>
      </c>
      <c r="L1418" s="4" t="s">
        <v>9</v>
      </c>
      <c r="M1418" s="4" t="s">
        <v>64</v>
      </c>
    </row>
    <row r="1419" spans="1:13" x14ac:dyDescent="0.2">
      <c r="A1419" s="4">
        <v>3080393</v>
      </c>
      <c r="B1419" s="4">
        <v>9122478</v>
      </c>
      <c r="C1419" s="4" t="s">
        <v>10813</v>
      </c>
      <c r="D1419" s="4">
        <v>1500</v>
      </c>
      <c r="E1419" s="4">
        <v>1500</v>
      </c>
      <c r="F1419" s="4">
        <v>0.9</v>
      </c>
      <c r="G1419" s="7">
        <f t="shared" si="22"/>
        <v>0.90000000000009095</v>
      </c>
      <c r="H1419" s="4" t="s">
        <v>10814</v>
      </c>
      <c r="I1419" s="4">
        <v>20000</v>
      </c>
      <c r="J1419" s="4" t="s">
        <v>4</v>
      </c>
      <c r="K1419" s="4" t="s">
        <v>22</v>
      </c>
      <c r="L1419" s="4" t="s">
        <v>6</v>
      </c>
      <c r="M1419" s="4" t="s">
        <v>47</v>
      </c>
    </row>
    <row r="1420" spans="1:13" x14ac:dyDescent="0.2">
      <c r="A1420" s="4">
        <v>3080442</v>
      </c>
      <c r="B1420" s="4">
        <v>9276184</v>
      </c>
      <c r="C1420" s="4" t="s">
        <v>10815</v>
      </c>
      <c r="D1420" s="4">
        <v>2000</v>
      </c>
      <c r="E1420" s="4">
        <v>0</v>
      </c>
      <c r="F1420" s="4">
        <v>0</v>
      </c>
      <c r="G1420" s="7">
        <f t="shared" si="22"/>
        <v>-2000</v>
      </c>
      <c r="H1420" s="4" t="s">
        <v>5414</v>
      </c>
      <c r="I1420" s="4">
        <v>11500</v>
      </c>
      <c r="J1420" s="4" t="s">
        <v>4</v>
      </c>
      <c r="K1420" s="4" t="s">
        <v>13</v>
      </c>
      <c r="L1420" s="4" t="s">
        <v>6</v>
      </c>
      <c r="M1420" s="4" t="s">
        <v>25</v>
      </c>
    </row>
    <row r="1421" spans="1:13" x14ac:dyDescent="0.2">
      <c r="A1421" s="4">
        <v>3080512</v>
      </c>
      <c r="B1421" s="4">
        <v>9276590</v>
      </c>
      <c r="C1421" s="4" t="s">
        <v>10816</v>
      </c>
      <c r="D1421" s="4">
        <v>900</v>
      </c>
      <c r="E1421" s="4">
        <v>0</v>
      </c>
      <c r="F1421" s="4">
        <v>0</v>
      </c>
      <c r="G1421" s="7">
        <f t="shared" si="22"/>
        <v>-900</v>
      </c>
      <c r="H1421" s="4" t="s">
        <v>10817</v>
      </c>
      <c r="I1421" s="4">
        <v>9000</v>
      </c>
      <c r="J1421" s="4" t="s">
        <v>4</v>
      </c>
      <c r="K1421" s="4" t="s">
        <v>8</v>
      </c>
      <c r="L1421" s="4" t="s">
        <v>6</v>
      </c>
      <c r="M1421" s="4" t="s">
        <v>52</v>
      </c>
    </row>
    <row r="1422" spans="1:13" x14ac:dyDescent="0.2">
      <c r="A1422" s="4">
        <v>3080379</v>
      </c>
      <c r="B1422" s="4">
        <v>9276415</v>
      </c>
      <c r="C1422" s="4" t="s">
        <v>10818</v>
      </c>
      <c r="D1422" s="4">
        <v>1000</v>
      </c>
      <c r="E1422" s="4">
        <v>1000</v>
      </c>
      <c r="F1422" s="4">
        <v>1.3</v>
      </c>
      <c r="G1422" s="7">
        <f t="shared" si="22"/>
        <v>1.2999999999999545</v>
      </c>
      <c r="H1422" s="4" t="s">
        <v>10224</v>
      </c>
      <c r="I1422" s="4">
        <v>6000</v>
      </c>
      <c r="J1422" s="4" t="s">
        <v>98</v>
      </c>
      <c r="K1422" s="4" t="s">
        <v>8</v>
      </c>
      <c r="M1422" s="4" t="s">
        <v>17</v>
      </c>
    </row>
    <row r="1423" spans="1:13" x14ac:dyDescent="0.2">
      <c r="A1423" s="4">
        <v>3080484</v>
      </c>
      <c r="B1423" s="4">
        <v>7611850</v>
      </c>
      <c r="C1423" s="4" t="s">
        <v>10819</v>
      </c>
      <c r="D1423" s="4">
        <v>2000</v>
      </c>
      <c r="E1423" s="4">
        <v>2000</v>
      </c>
      <c r="F1423" s="4">
        <v>3</v>
      </c>
      <c r="G1423" s="7">
        <f t="shared" si="22"/>
        <v>3</v>
      </c>
      <c r="H1423" s="4" t="s">
        <v>10820</v>
      </c>
      <c r="I1423" s="4">
        <v>12000</v>
      </c>
      <c r="J1423" s="4" t="s">
        <v>4</v>
      </c>
      <c r="K1423" s="4" t="s">
        <v>22</v>
      </c>
      <c r="L1423" s="4" t="s">
        <v>14</v>
      </c>
      <c r="M1423" s="4" t="s">
        <v>48</v>
      </c>
    </row>
    <row r="1424" spans="1:13" x14ac:dyDescent="0.2">
      <c r="A1424" s="4">
        <v>3080526</v>
      </c>
      <c r="B1424" s="4">
        <v>7052480</v>
      </c>
      <c r="C1424" s="4" t="s">
        <v>10821</v>
      </c>
      <c r="D1424" s="4">
        <v>2000</v>
      </c>
      <c r="E1424" s="4">
        <v>2000</v>
      </c>
      <c r="F1424" s="4">
        <v>3</v>
      </c>
      <c r="G1424" s="7">
        <f t="shared" si="22"/>
        <v>3</v>
      </c>
      <c r="H1424" s="4" t="s">
        <v>10822</v>
      </c>
      <c r="I1424" s="4">
        <v>12000</v>
      </c>
      <c r="J1424" s="4" t="s">
        <v>72</v>
      </c>
      <c r="K1424" s="4" t="s">
        <v>8</v>
      </c>
      <c r="M1424" s="4" t="s">
        <v>29</v>
      </c>
    </row>
    <row r="1425" spans="1:13" x14ac:dyDescent="0.2">
      <c r="A1425" s="4">
        <v>3080568</v>
      </c>
      <c r="B1425" s="4">
        <v>7061384</v>
      </c>
      <c r="C1425" s="4" t="s">
        <v>10823</v>
      </c>
      <c r="D1425" s="4">
        <v>10000</v>
      </c>
      <c r="E1425" s="4">
        <v>10000</v>
      </c>
      <c r="F1425" s="4">
        <v>3610</v>
      </c>
      <c r="G1425" s="7">
        <f t="shared" si="22"/>
        <v>3610</v>
      </c>
      <c r="H1425" s="4" t="s">
        <v>300</v>
      </c>
      <c r="I1425" s="4">
        <v>16000</v>
      </c>
      <c r="J1425" s="4" t="s">
        <v>72</v>
      </c>
      <c r="K1425" s="4" t="s">
        <v>13</v>
      </c>
      <c r="M1425" s="4" t="s">
        <v>29</v>
      </c>
    </row>
    <row r="1426" spans="1:13" x14ac:dyDescent="0.2">
      <c r="A1426" s="4">
        <v>3080645</v>
      </c>
      <c r="B1426" s="4">
        <v>5239851</v>
      </c>
      <c r="C1426" s="4" t="s">
        <v>10824</v>
      </c>
      <c r="D1426" s="4">
        <v>2550</v>
      </c>
      <c r="E1426" s="4">
        <v>2550</v>
      </c>
      <c r="F1426" s="4">
        <v>77.52</v>
      </c>
      <c r="G1426" s="7">
        <f t="shared" si="22"/>
        <v>77.519999999999982</v>
      </c>
      <c r="H1426" s="4" t="s">
        <v>1738</v>
      </c>
      <c r="I1426" s="4">
        <v>13500</v>
      </c>
      <c r="J1426" s="4" t="s">
        <v>4</v>
      </c>
      <c r="K1426" s="4" t="s">
        <v>13</v>
      </c>
      <c r="L1426" s="4" t="s">
        <v>14</v>
      </c>
      <c r="M1426" s="4" t="s">
        <v>23</v>
      </c>
    </row>
    <row r="1427" spans="1:13" x14ac:dyDescent="0.2">
      <c r="A1427" s="4">
        <v>3080652</v>
      </c>
      <c r="B1427" s="4">
        <v>1662190</v>
      </c>
      <c r="C1427" s="4" t="s">
        <v>10825</v>
      </c>
      <c r="D1427" s="4">
        <v>600</v>
      </c>
      <c r="E1427" s="4">
        <v>600</v>
      </c>
      <c r="F1427" s="4">
        <v>18.239999999999998</v>
      </c>
      <c r="G1427" s="7">
        <f t="shared" si="22"/>
        <v>18.240000000000009</v>
      </c>
      <c r="H1427" s="4" t="s">
        <v>10826</v>
      </c>
      <c r="I1427" s="4">
        <v>19000</v>
      </c>
      <c r="J1427" s="4" t="s">
        <v>4</v>
      </c>
      <c r="K1427" s="4" t="s">
        <v>8</v>
      </c>
      <c r="L1427" s="4" t="s">
        <v>6</v>
      </c>
      <c r="M1427" s="4" t="s">
        <v>25</v>
      </c>
    </row>
    <row r="1428" spans="1:13" x14ac:dyDescent="0.2">
      <c r="A1428" s="4">
        <v>3080666</v>
      </c>
      <c r="B1428" s="4">
        <v>381184</v>
      </c>
      <c r="C1428" s="4" t="s">
        <v>10827</v>
      </c>
      <c r="D1428" s="4">
        <v>1000</v>
      </c>
      <c r="E1428" s="4">
        <v>1000</v>
      </c>
      <c r="F1428" s="4">
        <v>615.6</v>
      </c>
      <c r="G1428" s="7">
        <f t="shared" si="22"/>
        <v>615.59999999999991</v>
      </c>
      <c r="H1428" s="4" t="s">
        <v>6928</v>
      </c>
      <c r="I1428" s="4">
        <v>30000</v>
      </c>
      <c r="J1428" s="4" t="s">
        <v>32</v>
      </c>
      <c r="K1428" s="4" t="s">
        <v>8</v>
      </c>
      <c r="M1428" s="4" t="s">
        <v>25</v>
      </c>
    </row>
    <row r="1429" spans="1:13" x14ac:dyDescent="0.2">
      <c r="A1429" s="4">
        <v>3080687</v>
      </c>
      <c r="B1429" s="4">
        <v>9197112</v>
      </c>
      <c r="C1429" s="4" t="s">
        <v>10828</v>
      </c>
      <c r="D1429" s="4">
        <v>1000</v>
      </c>
      <c r="E1429" s="4">
        <v>0</v>
      </c>
      <c r="F1429" s="4">
        <v>0</v>
      </c>
      <c r="G1429" s="7">
        <f t="shared" si="22"/>
        <v>-1000</v>
      </c>
      <c r="H1429" s="4" t="s">
        <v>7976</v>
      </c>
      <c r="I1429" s="4">
        <v>18000</v>
      </c>
      <c r="J1429" s="4" t="s">
        <v>4</v>
      </c>
      <c r="K1429" s="4" t="s">
        <v>8</v>
      </c>
      <c r="L1429" s="4" t="s">
        <v>6</v>
      </c>
      <c r="M1429" s="4" t="s">
        <v>29</v>
      </c>
    </row>
    <row r="1430" spans="1:13" x14ac:dyDescent="0.2">
      <c r="A1430" s="4">
        <v>3080743</v>
      </c>
      <c r="B1430" s="4">
        <v>5722067</v>
      </c>
      <c r="C1430" s="4" t="s">
        <v>10829</v>
      </c>
      <c r="D1430" s="4">
        <v>1000</v>
      </c>
      <c r="E1430" s="4">
        <v>1000</v>
      </c>
      <c r="F1430" s="4">
        <v>228</v>
      </c>
      <c r="G1430" s="7">
        <f t="shared" si="22"/>
        <v>228</v>
      </c>
      <c r="H1430" s="4" t="s">
        <v>10830</v>
      </c>
      <c r="I1430" s="4">
        <v>30000</v>
      </c>
      <c r="J1430" s="4" t="s">
        <v>4</v>
      </c>
      <c r="K1430" s="4" t="s">
        <v>13</v>
      </c>
      <c r="L1430" s="4" t="s">
        <v>6</v>
      </c>
      <c r="M1430" s="4" t="s">
        <v>20</v>
      </c>
    </row>
    <row r="1431" spans="1:13" x14ac:dyDescent="0.2">
      <c r="A1431" s="4">
        <v>3080729</v>
      </c>
      <c r="B1431" s="4">
        <v>9277500</v>
      </c>
      <c r="C1431" s="4" t="s">
        <v>10831</v>
      </c>
      <c r="D1431" s="4">
        <v>1500</v>
      </c>
      <c r="E1431" s="4">
        <v>1500</v>
      </c>
      <c r="F1431" s="4">
        <v>0.3</v>
      </c>
      <c r="G1431" s="7">
        <f t="shared" si="22"/>
        <v>0.29999999999995453</v>
      </c>
      <c r="H1431" s="4" t="s">
        <v>10832</v>
      </c>
      <c r="I1431" s="4">
        <v>12000</v>
      </c>
      <c r="J1431" s="4" t="s">
        <v>4</v>
      </c>
      <c r="K1431" s="4" t="s">
        <v>13</v>
      </c>
      <c r="L1431" s="4" t="s">
        <v>6</v>
      </c>
      <c r="M1431" s="4" t="s">
        <v>23</v>
      </c>
    </row>
    <row r="1432" spans="1:13" x14ac:dyDescent="0.2">
      <c r="A1432" s="4">
        <v>3080722</v>
      </c>
      <c r="B1432" s="4">
        <v>5405464</v>
      </c>
      <c r="C1432" s="4" t="s">
        <v>10833</v>
      </c>
      <c r="D1432" s="4">
        <v>1500</v>
      </c>
      <c r="E1432" s="4">
        <v>1500</v>
      </c>
      <c r="F1432" s="4">
        <v>522</v>
      </c>
      <c r="G1432" s="7">
        <f t="shared" si="22"/>
        <v>522</v>
      </c>
      <c r="H1432" s="4" t="s">
        <v>104</v>
      </c>
      <c r="I1432" s="4">
        <v>12000</v>
      </c>
      <c r="J1432" s="4" t="s">
        <v>4</v>
      </c>
      <c r="K1432" s="4" t="s">
        <v>8</v>
      </c>
      <c r="L1432" s="4" t="s">
        <v>6</v>
      </c>
      <c r="M1432" s="4" t="s">
        <v>17</v>
      </c>
    </row>
    <row r="1433" spans="1:13" x14ac:dyDescent="0.2">
      <c r="A1433" s="4">
        <v>3080750</v>
      </c>
      <c r="B1433" s="4">
        <v>91921</v>
      </c>
      <c r="C1433" s="4" t="s">
        <v>10834</v>
      </c>
      <c r="D1433" s="4">
        <v>2000</v>
      </c>
      <c r="E1433" s="4">
        <v>0</v>
      </c>
      <c r="F1433" s="4">
        <v>0</v>
      </c>
      <c r="G1433" s="7">
        <f t="shared" si="22"/>
        <v>-2000</v>
      </c>
      <c r="H1433" s="4" t="s">
        <v>9109</v>
      </c>
      <c r="I1433" s="4">
        <v>9500</v>
      </c>
      <c r="J1433" s="4" t="s">
        <v>4</v>
      </c>
      <c r="K1433" s="4" t="s">
        <v>13</v>
      </c>
      <c r="L1433" s="4" t="s">
        <v>6</v>
      </c>
      <c r="M1433" s="4" t="s">
        <v>52</v>
      </c>
    </row>
    <row r="1434" spans="1:13" x14ac:dyDescent="0.2">
      <c r="A1434" s="4">
        <v>3080785</v>
      </c>
      <c r="B1434" s="4">
        <v>571352</v>
      </c>
      <c r="C1434" s="4" t="s">
        <v>10835</v>
      </c>
      <c r="D1434" s="4">
        <v>7050</v>
      </c>
      <c r="E1434" s="4">
        <v>7050</v>
      </c>
      <c r="F1434" s="4">
        <v>241.12</v>
      </c>
      <c r="G1434" s="7">
        <f t="shared" si="22"/>
        <v>241.11999999999989</v>
      </c>
      <c r="H1434" s="4" t="s">
        <v>10836</v>
      </c>
      <c r="I1434" s="4">
        <v>12000</v>
      </c>
      <c r="J1434" s="4" t="s">
        <v>4</v>
      </c>
      <c r="K1434" s="4" t="s">
        <v>13</v>
      </c>
      <c r="L1434" s="4" t="s">
        <v>6</v>
      </c>
      <c r="M1434" s="4" t="s">
        <v>65</v>
      </c>
    </row>
    <row r="1435" spans="1:13" x14ac:dyDescent="0.2">
      <c r="A1435" s="4">
        <v>3080813</v>
      </c>
      <c r="B1435" s="4">
        <v>9012375</v>
      </c>
      <c r="C1435" s="4" t="s">
        <v>10837</v>
      </c>
      <c r="D1435" s="4">
        <v>2000</v>
      </c>
      <c r="E1435" s="4">
        <v>2000</v>
      </c>
      <c r="F1435" s="4">
        <v>152</v>
      </c>
      <c r="G1435" s="7">
        <f t="shared" si="22"/>
        <v>152</v>
      </c>
      <c r="H1435" s="4" t="s">
        <v>3458</v>
      </c>
      <c r="I1435" s="4">
        <v>5000</v>
      </c>
      <c r="J1435" s="4" t="s">
        <v>51</v>
      </c>
      <c r="K1435" s="4" t="s">
        <v>13</v>
      </c>
      <c r="M1435" s="4" t="s">
        <v>25</v>
      </c>
    </row>
    <row r="1436" spans="1:13" x14ac:dyDescent="0.2">
      <c r="A1436" s="4">
        <v>3079476</v>
      </c>
      <c r="B1436" s="4">
        <v>641059</v>
      </c>
      <c r="C1436" s="4" t="s">
        <v>10838</v>
      </c>
      <c r="D1436" s="4">
        <v>1500</v>
      </c>
      <c r="E1436" s="4">
        <v>1500</v>
      </c>
      <c r="F1436" s="4">
        <v>2.25</v>
      </c>
      <c r="G1436" s="7">
        <f t="shared" si="22"/>
        <v>2.25</v>
      </c>
      <c r="H1436" s="4" t="s">
        <v>10839</v>
      </c>
      <c r="I1436" s="4">
        <v>3000</v>
      </c>
      <c r="J1436" s="4" t="s">
        <v>21</v>
      </c>
      <c r="K1436" s="4" t="s">
        <v>8</v>
      </c>
      <c r="M1436" s="4" t="s">
        <v>23</v>
      </c>
    </row>
    <row r="1437" spans="1:13" x14ac:dyDescent="0.2">
      <c r="A1437" s="4">
        <v>3080659</v>
      </c>
      <c r="B1437" s="4">
        <v>1770040</v>
      </c>
      <c r="C1437" s="4" t="s">
        <v>10840</v>
      </c>
      <c r="D1437" s="4">
        <v>2000</v>
      </c>
      <c r="E1437" s="4">
        <v>2000</v>
      </c>
      <c r="F1437" s="4">
        <v>3</v>
      </c>
      <c r="G1437" s="7">
        <f t="shared" si="22"/>
        <v>3</v>
      </c>
      <c r="H1437" s="4" t="s">
        <v>10841</v>
      </c>
      <c r="I1437" s="4">
        <v>12000</v>
      </c>
      <c r="J1437" s="4" t="s">
        <v>4</v>
      </c>
      <c r="K1437" s="4" t="s">
        <v>13</v>
      </c>
      <c r="L1437" s="4" t="s">
        <v>14</v>
      </c>
      <c r="M1437" s="4" t="s">
        <v>25</v>
      </c>
    </row>
    <row r="1438" spans="1:13" x14ac:dyDescent="0.2">
      <c r="A1438" s="4">
        <v>3080673</v>
      </c>
      <c r="B1438" s="4">
        <v>8517951</v>
      </c>
      <c r="C1438" s="4" t="s">
        <v>10842</v>
      </c>
      <c r="D1438" s="4">
        <v>2000</v>
      </c>
      <c r="E1438" s="4">
        <v>2000</v>
      </c>
      <c r="F1438" s="4">
        <v>1</v>
      </c>
      <c r="G1438" s="7">
        <f t="shared" si="22"/>
        <v>1</v>
      </c>
      <c r="H1438" s="4" t="s">
        <v>276</v>
      </c>
      <c r="I1438" s="4">
        <v>7000</v>
      </c>
      <c r="J1438" s="4" t="s">
        <v>4</v>
      </c>
      <c r="K1438" s="4" t="s">
        <v>13</v>
      </c>
      <c r="L1438" s="4" t="s">
        <v>6</v>
      </c>
      <c r="M1438" s="4" t="s">
        <v>40</v>
      </c>
    </row>
    <row r="1439" spans="1:13" x14ac:dyDescent="0.2">
      <c r="A1439" s="4">
        <v>3080862</v>
      </c>
      <c r="B1439" s="4">
        <v>8747222</v>
      </c>
      <c r="C1439" s="4" t="s">
        <v>10843</v>
      </c>
      <c r="D1439" s="4">
        <v>5000</v>
      </c>
      <c r="E1439" s="4">
        <v>0</v>
      </c>
      <c r="F1439" s="4">
        <v>0</v>
      </c>
      <c r="G1439" s="7">
        <f t="shared" si="22"/>
        <v>-5000</v>
      </c>
      <c r="H1439" s="4" t="s">
        <v>1864</v>
      </c>
      <c r="I1439" s="4">
        <v>11000</v>
      </c>
      <c r="J1439" s="4" t="s">
        <v>4</v>
      </c>
      <c r="K1439" s="4" t="s">
        <v>13</v>
      </c>
      <c r="L1439" s="4" t="s">
        <v>14</v>
      </c>
      <c r="M1439" s="4" t="s">
        <v>26</v>
      </c>
    </row>
    <row r="1440" spans="1:13" x14ac:dyDescent="0.2">
      <c r="A1440" s="4">
        <v>3080890</v>
      </c>
      <c r="B1440" s="4">
        <v>7691755</v>
      </c>
      <c r="C1440" s="4" t="s">
        <v>10844</v>
      </c>
      <c r="D1440" s="4">
        <v>10000</v>
      </c>
      <c r="E1440" s="4">
        <v>10000</v>
      </c>
      <c r="F1440" s="4">
        <v>304</v>
      </c>
      <c r="G1440" s="7">
        <f t="shared" si="22"/>
        <v>304</v>
      </c>
      <c r="H1440" s="4" t="s">
        <v>684</v>
      </c>
      <c r="I1440" s="4">
        <v>30000</v>
      </c>
      <c r="J1440" s="4" t="s">
        <v>32</v>
      </c>
      <c r="K1440" s="4" t="s">
        <v>8</v>
      </c>
      <c r="M1440" s="4" t="s">
        <v>10</v>
      </c>
    </row>
    <row r="1441" spans="1:13" x14ac:dyDescent="0.2">
      <c r="A1441" s="4">
        <v>3080904</v>
      </c>
      <c r="B1441" s="4">
        <v>7692994</v>
      </c>
      <c r="C1441" s="4" t="s">
        <v>10845</v>
      </c>
      <c r="D1441" s="4">
        <v>2050</v>
      </c>
      <c r="E1441" s="4">
        <v>2050</v>
      </c>
      <c r="F1441" s="4">
        <v>38.950000000000003</v>
      </c>
      <c r="G1441" s="7">
        <f t="shared" si="22"/>
        <v>38.949999999999818</v>
      </c>
      <c r="H1441" s="4" t="s">
        <v>9947</v>
      </c>
      <c r="I1441" s="4">
        <v>35000</v>
      </c>
      <c r="J1441" s="4" t="s">
        <v>4</v>
      </c>
      <c r="K1441" s="4" t="s">
        <v>22</v>
      </c>
      <c r="L1441" s="4" t="s">
        <v>6</v>
      </c>
      <c r="M1441" s="4" t="s">
        <v>12</v>
      </c>
    </row>
    <row r="1442" spans="1:13" x14ac:dyDescent="0.2">
      <c r="A1442" s="4">
        <v>3080841</v>
      </c>
      <c r="B1442" s="4">
        <v>9277724</v>
      </c>
      <c r="C1442" s="4" t="s">
        <v>10846</v>
      </c>
      <c r="D1442" s="4">
        <v>2000</v>
      </c>
      <c r="E1442" s="4">
        <v>2000</v>
      </c>
      <c r="F1442" s="4">
        <v>798</v>
      </c>
      <c r="G1442" s="7">
        <f t="shared" si="22"/>
        <v>798</v>
      </c>
      <c r="H1442" s="4" t="s">
        <v>10847</v>
      </c>
      <c r="I1442" s="4">
        <v>6200</v>
      </c>
      <c r="J1442" s="4" t="s">
        <v>4</v>
      </c>
      <c r="K1442" s="4" t="s">
        <v>8</v>
      </c>
      <c r="L1442" s="4" t="s">
        <v>6</v>
      </c>
      <c r="M1442" s="4" t="s">
        <v>173</v>
      </c>
    </row>
    <row r="1443" spans="1:13" x14ac:dyDescent="0.2">
      <c r="A1443" s="4">
        <v>3080925</v>
      </c>
      <c r="B1443" s="4">
        <v>4702608</v>
      </c>
      <c r="C1443" s="4" t="s">
        <v>10848</v>
      </c>
      <c r="D1443" s="4">
        <v>2000</v>
      </c>
      <c r="E1443" s="4">
        <v>0</v>
      </c>
      <c r="F1443" s="4">
        <v>0</v>
      </c>
      <c r="G1443" s="7">
        <f t="shared" si="22"/>
        <v>-2000</v>
      </c>
      <c r="H1443" s="4" t="s">
        <v>10849</v>
      </c>
      <c r="I1443" s="4">
        <v>12000</v>
      </c>
      <c r="J1443" s="4" t="s">
        <v>4</v>
      </c>
      <c r="K1443" s="4" t="s">
        <v>22</v>
      </c>
      <c r="L1443" s="4" t="s">
        <v>6</v>
      </c>
      <c r="M1443" s="4" t="s">
        <v>7</v>
      </c>
    </row>
    <row r="1444" spans="1:13" x14ac:dyDescent="0.2">
      <c r="A1444" s="4">
        <v>3081009</v>
      </c>
      <c r="B1444" s="4">
        <v>4561600</v>
      </c>
      <c r="C1444" s="4" t="s">
        <v>10850</v>
      </c>
      <c r="D1444" s="4">
        <v>6000</v>
      </c>
      <c r="E1444" s="4">
        <v>6000</v>
      </c>
      <c r="F1444" s="4">
        <v>1884</v>
      </c>
      <c r="G1444" s="7">
        <f t="shared" si="22"/>
        <v>1884</v>
      </c>
      <c r="H1444" s="4" t="s">
        <v>1299</v>
      </c>
      <c r="I1444" s="4">
        <v>17000</v>
      </c>
      <c r="J1444" s="4" t="s">
        <v>4</v>
      </c>
      <c r="K1444" s="4" t="s">
        <v>13</v>
      </c>
      <c r="L1444" s="4" t="s">
        <v>6</v>
      </c>
      <c r="M1444" s="4" t="s">
        <v>173</v>
      </c>
    </row>
    <row r="1445" spans="1:13" x14ac:dyDescent="0.2">
      <c r="A1445" s="4">
        <v>3081051</v>
      </c>
      <c r="B1445" s="4">
        <v>468941</v>
      </c>
      <c r="C1445" s="4" t="s">
        <v>10851</v>
      </c>
      <c r="D1445" s="4">
        <v>1000</v>
      </c>
      <c r="E1445" s="4">
        <v>1000</v>
      </c>
      <c r="F1445" s="4">
        <v>425.6</v>
      </c>
      <c r="G1445" s="7">
        <f t="shared" si="22"/>
        <v>425.59999999999991</v>
      </c>
      <c r="H1445" s="4" t="s">
        <v>10852</v>
      </c>
      <c r="I1445" s="4">
        <v>8000</v>
      </c>
      <c r="J1445" s="4" t="s">
        <v>4</v>
      </c>
      <c r="K1445" s="4" t="s">
        <v>13</v>
      </c>
      <c r="L1445" s="4" t="s">
        <v>9</v>
      </c>
      <c r="M1445" s="4" t="s">
        <v>26</v>
      </c>
    </row>
    <row r="1446" spans="1:13" x14ac:dyDescent="0.2">
      <c r="A1446" s="4">
        <v>3071237</v>
      </c>
      <c r="B1446" s="4">
        <v>9249745</v>
      </c>
      <c r="C1446" s="4" t="s">
        <v>10853</v>
      </c>
      <c r="D1446" s="4">
        <v>1000</v>
      </c>
      <c r="E1446" s="4">
        <v>1000</v>
      </c>
      <c r="F1446" s="4">
        <v>1.2</v>
      </c>
      <c r="G1446" s="7">
        <f t="shared" si="22"/>
        <v>1.2000000000000455</v>
      </c>
      <c r="H1446" s="4" t="s">
        <v>10854</v>
      </c>
      <c r="I1446" s="4">
        <v>20000</v>
      </c>
      <c r="J1446" s="4" t="s">
        <v>4</v>
      </c>
      <c r="K1446" s="4" t="s">
        <v>5</v>
      </c>
      <c r="L1446" s="4" t="s">
        <v>6</v>
      </c>
      <c r="M1446" s="4" t="s">
        <v>26</v>
      </c>
    </row>
    <row r="1447" spans="1:13" x14ac:dyDescent="0.2">
      <c r="A1447" s="4">
        <v>3081065</v>
      </c>
      <c r="B1447" s="4">
        <v>6956510</v>
      </c>
      <c r="C1447" s="4" t="s">
        <v>10855</v>
      </c>
      <c r="D1447" s="4">
        <v>1000</v>
      </c>
      <c r="E1447" s="4">
        <v>1000</v>
      </c>
      <c r="F1447" s="4">
        <v>150</v>
      </c>
      <c r="G1447" s="7">
        <f t="shared" si="22"/>
        <v>150</v>
      </c>
      <c r="H1447" s="4" t="s">
        <v>10856</v>
      </c>
      <c r="I1447" s="4">
        <v>15000</v>
      </c>
      <c r="J1447" s="4" t="s">
        <v>32</v>
      </c>
      <c r="K1447" s="4" t="s">
        <v>5</v>
      </c>
      <c r="M1447" s="4" t="s">
        <v>12</v>
      </c>
    </row>
    <row r="1448" spans="1:13" x14ac:dyDescent="0.2">
      <c r="A1448" s="4">
        <v>3081023</v>
      </c>
      <c r="B1448" s="4">
        <v>7973239</v>
      </c>
      <c r="C1448" s="4" t="s">
        <v>10857</v>
      </c>
      <c r="D1448" s="4">
        <v>3500</v>
      </c>
      <c r="E1448" s="4">
        <v>0</v>
      </c>
      <c r="F1448" s="4">
        <v>1424.5</v>
      </c>
      <c r="G1448" s="7">
        <f t="shared" si="22"/>
        <v>-2075.5</v>
      </c>
      <c r="H1448" s="4" t="s">
        <v>10858</v>
      </c>
      <c r="I1448" s="4">
        <v>6500</v>
      </c>
      <c r="J1448" s="4" t="s">
        <v>4</v>
      </c>
      <c r="K1448" s="4" t="s">
        <v>13</v>
      </c>
      <c r="L1448" s="4" t="s">
        <v>6</v>
      </c>
      <c r="M1448" s="4" t="s">
        <v>26</v>
      </c>
    </row>
    <row r="1449" spans="1:13" x14ac:dyDescent="0.2">
      <c r="A1449" s="4">
        <v>3081072</v>
      </c>
      <c r="B1449" s="4">
        <v>8231294</v>
      </c>
      <c r="C1449" s="4" t="s">
        <v>10859</v>
      </c>
      <c r="D1449" s="4">
        <v>950</v>
      </c>
      <c r="E1449" s="4">
        <v>950</v>
      </c>
      <c r="F1449" s="4">
        <v>252.7</v>
      </c>
      <c r="G1449" s="7">
        <f t="shared" si="22"/>
        <v>252.70000000000005</v>
      </c>
      <c r="H1449" s="4" t="s">
        <v>6477</v>
      </c>
      <c r="I1449" s="4">
        <v>12000</v>
      </c>
      <c r="J1449" s="4" t="s">
        <v>4</v>
      </c>
      <c r="K1449" s="4" t="s">
        <v>5</v>
      </c>
      <c r="L1449" s="4" t="s">
        <v>6</v>
      </c>
      <c r="M1449" s="4" t="s">
        <v>25</v>
      </c>
    </row>
    <row r="1450" spans="1:13" x14ac:dyDescent="0.2">
      <c r="A1450" s="4">
        <v>3080967</v>
      </c>
      <c r="B1450" s="4">
        <v>337969</v>
      </c>
      <c r="C1450" s="4" t="s">
        <v>10860</v>
      </c>
      <c r="D1450" s="4">
        <v>1500</v>
      </c>
      <c r="E1450" s="4">
        <v>0</v>
      </c>
      <c r="F1450" s="4">
        <v>0</v>
      </c>
      <c r="G1450" s="7">
        <f t="shared" si="22"/>
        <v>-1500</v>
      </c>
      <c r="H1450" s="4" t="s">
        <v>10861</v>
      </c>
      <c r="I1450" s="4">
        <v>25000</v>
      </c>
      <c r="J1450" s="4" t="s">
        <v>4</v>
      </c>
      <c r="K1450" s="4" t="s">
        <v>8</v>
      </c>
      <c r="L1450" s="4" t="s">
        <v>6</v>
      </c>
      <c r="M1450" s="4" t="s">
        <v>64</v>
      </c>
    </row>
    <row r="1451" spans="1:13" x14ac:dyDescent="0.2">
      <c r="A1451" s="4">
        <v>3081086</v>
      </c>
      <c r="B1451" s="4">
        <v>437724</v>
      </c>
      <c r="C1451" s="4" t="s">
        <v>10862</v>
      </c>
      <c r="D1451" s="4">
        <v>7700</v>
      </c>
      <c r="E1451" s="4">
        <v>7700</v>
      </c>
      <c r="F1451" s="4">
        <v>4948.0200000000004</v>
      </c>
      <c r="G1451" s="7">
        <f t="shared" si="22"/>
        <v>4948.0200000000004</v>
      </c>
      <c r="H1451" s="4" t="s">
        <v>1432</v>
      </c>
      <c r="I1451" s="4">
        <v>9000</v>
      </c>
      <c r="J1451" s="4" t="s">
        <v>4</v>
      </c>
      <c r="K1451" s="4" t="s">
        <v>8</v>
      </c>
      <c r="L1451" s="4" t="s">
        <v>6</v>
      </c>
      <c r="M1451" s="4" t="s">
        <v>52</v>
      </c>
    </row>
    <row r="1452" spans="1:13" x14ac:dyDescent="0.2">
      <c r="A1452" s="4">
        <v>3081149</v>
      </c>
      <c r="B1452" s="4">
        <v>6790722</v>
      </c>
      <c r="C1452" s="4" t="s">
        <v>10863</v>
      </c>
      <c r="D1452" s="4">
        <v>10000</v>
      </c>
      <c r="E1452" s="4">
        <v>10000</v>
      </c>
      <c r="F1452" s="4">
        <v>4640</v>
      </c>
      <c r="G1452" s="7">
        <f t="shared" si="22"/>
        <v>4640</v>
      </c>
      <c r="H1452" s="4" t="s">
        <v>8274</v>
      </c>
      <c r="I1452" s="4">
        <v>75000</v>
      </c>
      <c r="J1452" s="4" t="s">
        <v>4</v>
      </c>
      <c r="K1452" s="4" t="s">
        <v>13</v>
      </c>
      <c r="L1452" s="4" t="s">
        <v>6</v>
      </c>
      <c r="M1452" s="4" t="s">
        <v>65</v>
      </c>
    </row>
    <row r="1453" spans="1:13" x14ac:dyDescent="0.2">
      <c r="A1453" s="4">
        <v>3081163</v>
      </c>
      <c r="B1453" s="4">
        <v>38946</v>
      </c>
      <c r="C1453" s="4" t="s">
        <v>10864</v>
      </c>
      <c r="D1453" s="4">
        <v>4000</v>
      </c>
      <c r="E1453" s="4">
        <v>0</v>
      </c>
      <c r="F1453" s="4">
        <v>5180.8</v>
      </c>
      <c r="G1453" s="7">
        <f t="shared" si="22"/>
        <v>1180.8000000000002</v>
      </c>
      <c r="H1453" s="4" t="s">
        <v>4285</v>
      </c>
      <c r="I1453" s="4">
        <v>90000</v>
      </c>
      <c r="J1453" s="4" t="s">
        <v>4</v>
      </c>
      <c r="K1453" s="4" t="s">
        <v>13</v>
      </c>
      <c r="L1453" s="4" t="s">
        <v>6</v>
      </c>
      <c r="M1453" s="4" t="s">
        <v>20</v>
      </c>
    </row>
    <row r="1454" spans="1:13" x14ac:dyDescent="0.2">
      <c r="A1454" s="4">
        <v>3081170</v>
      </c>
      <c r="B1454" s="4">
        <v>6498486</v>
      </c>
      <c r="C1454" s="4" t="s">
        <v>10865</v>
      </c>
      <c r="D1454" s="4">
        <v>1500</v>
      </c>
      <c r="E1454" s="4">
        <v>1500</v>
      </c>
      <c r="F1454" s="4">
        <v>97.5</v>
      </c>
      <c r="G1454" s="7">
        <f t="shared" si="22"/>
        <v>97.5</v>
      </c>
      <c r="H1454" s="4" t="s">
        <v>4147</v>
      </c>
      <c r="I1454" s="4">
        <v>14000</v>
      </c>
      <c r="J1454" s="4" t="s">
        <v>4</v>
      </c>
      <c r="K1454" s="4" t="s">
        <v>8</v>
      </c>
      <c r="L1454" s="4" t="s">
        <v>6</v>
      </c>
      <c r="M1454" s="4" t="s">
        <v>23</v>
      </c>
    </row>
    <row r="1455" spans="1:13" x14ac:dyDescent="0.2">
      <c r="A1455" s="4">
        <v>3081198</v>
      </c>
      <c r="B1455" s="4">
        <v>192768</v>
      </c>
      <c r="C1455" s="4" t="s">
        <v>10866</v>
      </c>
      <c r="D1455" s="4">
        <v>3500</v>
      </c>
      <c r="E1455" s="4">
        <v>3500</v>
      </c>
      <c r="F1455" s="4">
        <v>478.8</v>
      </c>
      <c r="G1455" s="7">
        <f t="shared" si="22"/>
        <v>478.80000000000018</v>
      </c>
      <c r="H1455" s="4" t="s">
        <v>1608</v>
      </c>
      <c r="I1455" s="4">
        <v>23000</v>
      </c>
      <c r="J1455" s="4" t="s">
        <v>4</v>
      </c>
      <c r="K1455" s="4" t="s">
        <v>13</v>
      </c>
      <c r="L1455" s="4" t="s">
        <v>6</v>
      </c>
      <c r="M1455" s="4" t="s">
        <v>65</v>
      </c>
    </row>
    <row r="1456" spans="1:13" x14ac:dyDescent="0.2">
      <c r="A1456" s="4">
        <v>3081002</v>
      </c>
      <c r="B1456" s="4">
        <v>6414591</v>
      </c>
      <c r="C1456" s="4" t="s">
        <v>10867</v>
      </c>
      <c r="D1456" s="4">
        <v>2000</v>
      </c>
      <c r="E1456" s="4">
        <v>2000</v>
      </c>
      <c r="F1456" s="4">
        <v>3</v>
      </c>
      <c r="G1456" s="7">
        <f t="shared" si="22"/>
        <v>3</v>
      </c>
      <c r="H1456" s="4" t="s">
        <v>10868</v>
      </c>
      <c r="I1456" s="4">
        <v>25000</v>
      </c>
      <c r="J1456" s="4" t="s">
        <v>4</v>
      </c>
      <c r="K1456" s="4" t="s">
        <v>5</v>
      </c>
      <c r="L1456" s="4" t="s">
        <v>6</v>
      </c>
      <c r="M1456" s="4" t="s">
        <v>40</v>
      </c>
    </row>
    <row r="1457" spans="1:13" x14ac:dyDescent="0.2">
      <c r="A1457" s="4">
        <v>3081205</v>
      </c>
      <c r="B1457" s="4">
        <v>6596808</v>
      </c>
      <c r="C1457" s="4" t="s">
        <v>10869</v>
      </c>
      <c r="D1457" s="4">
        <v>2050</v>
      </c>
      <c r="E1457" s="4">
        <v>2050</v>
      </c>
      <c r="F1457" s="4">
        <v>31.16</v>
      </c>
      <c r="G1457" s="7">
        <f t="shared" si="22"/>
        <v>31.159999999999854</v>
      </c>
      <c r="H1457" s="4" t="s">
        <v>8976</v>
      </c>
      <c r="I1457" s="4">
        <v>7000</v>
      </c>
      <c r="J1457" s="4" t="s">
        <v>51</v>
      </c>
      <c r="K1457" s="4" t="s">
        <v>13</v>
      </c>
      <c r="L1457" s="4" t="s">
        <v>9</v>
      </c>
      <c r="M1457" s="4" t="s">
        <v>48</v>
      </c>
    </row>
    <row r="1458" spans="1:13" x14ac:dyDescent="0.2">
      <c r="A1458" s="4">
        <v>3081177</v>
      </c>
      <c r="B1458" s="4">
        <v>8463379</v>
      </c>
      <c r="C1458" s="4" t="s">
        <v>10870</v>
      </c>
      <c r="D1458" s="4">
        <v>2000</v>
      </c>
      <c r="E1458" s="4">
        <v>2000</v>
      </c>
      <c r="F1458" s="4">
        <v>3</v>
      </c>
      <c r="G1458" s="7">
        <f t="shared" si="22"/>
        <v>3</v>
      </c>
      <c r="H1458" s="4" t="s">
        <v>8379</v>
      </c>
      <c r="I1458" s="4">
        <v>14000</v>
      </c>
      <c r="J1458" s="4" t="s">
        <v>4</v>
      </c>
      <c r="K1458" s="4" t="s">
        <v>13</v>
      </c>
      <c r="L1458" s="4" t="s">
        <v>14</v>
      </c>
      <c r="M1458" s="4" t="s">
        <v>12</v>
      </c>
    </row>
    <row r="1459" spans="1:13" x14ac:dyDescent="0.2">
      <c r="A1459" s="4">
        <v>3081212</v>
      </c>
      <c r="B1459" s="4">
        <v>4736110</v>
      </c>
      <c r="C1459" s="4" t="s">
        <v>10871</v>
      </c>
      <c r="D1459" s="4">
        <v>1550</v>
      </c>
      <c r="E1459" s="4">
        <v>1550</v>
      </c>
      <c r="F1459" s="4">
        <v>188.48</v>
      </c>
      <c r="G1459" s="7">
        <f t="shared" si="22"/>
        <v>188.48000000000002</v>
      </c>
      <c r="H1459" s="4" t="s">
        <v>1880</v>
      </c>
      <c r="I1459" s="4">
        <v>15000</v>
      </c>
      <c r="J1459" s="4" t="s">
        <v>4</v>
      </c>
      <c r="K1459" s="4" t="s">
        <v>8</v>
      </c>
      <c r="L1459" s="4" t="s">
        <v>6</v>
      </c>
      <c r="M1459" s="4" t="s">
        <v>64</v>
      </c>
    </row>
    <row r="1460" spans="1:13" x14ac:dyDescent="0.2">
      <c r="A1460" s="4">
        <v>3081254</v>
      </c>
      <c r="B1460" s="4">
        <v>328025</v>
      </c>
      <c r="C1460" s="4" t="s">
        <v>10872</v>
      </c>
      <c r="D1460" s="4">
        <v>10000</v>
      </c>
      <c r="E1460" s="4">
        <v>0</v>
      </c>
      <c r="F1460" s="4">
        <v>3280</v>
      </c>
      <c r="G1460" s="7">
        <f t="shared" si="22"/>
        <v>-6720</v>
      </c>
      <c r="H1460" s="4" t="s">
        <v>10873</v>
      </c>
      <c r="I1460" s="4">
        <v>35000</v>
      </c>
      <c r="J1460" s="4" t="s">
        <v>4</v>
      </c>
      <c r="K1460" s="4" t="s">
        <v>8</v>
      </c>
      <c r="L1460" s="4" t="s">
        <v>6</v>
      </c>
      <c r="M1460" s="4" t="s">
        <v>25</v>
      </c>
    </row>
    <row r="1461" spans="1:13" x14ac:dyDescent="0.2">
      <c r="A1461" s="4">
        <v>3081261</v>
      </c>
      <c r="B1461" s="4">
        <v>415782</v>
      </c>
      <c r="C1461" s="4" t="s">
        <v>10874</v>
      </c>
      <c r="D1461" s="4">
        <v>500</v>
      </c>
      <c r="E1461" s="4">
        <v>500</v>
      </c>
      <c r="F1461" s="4">
        <v>15.2</v>
      </c>
      <c r="G1461" s="7">
        <f t="shared" si="22"/>
        <v>15.200000000000045</v>
      </c>
      <c r="H1461" s="4" t="s">
        <v>3672</v>
      </c>
      <c r="I1461" s="4">
        <v>12000</v>
      </c>
      <c r="J1461" s="4" t="s">
        <v>4</v>
      </c>
      <c r="K1461" s="4" t="s">
        <v>13</v>
      </c>
      <c r="L1461" s="4" t="s">
        <v>6</v>
      </c>
      <c r="M1461" s="4" t="s">
        <v>25</v>
      </c>
    </row>
    <row r="1462" spans="1:13" x14ac:dyDescent="0.2">
      <c r="A1462" s="4">
        <v>3081303</v>
      </c>
      <c r="B1462" s="4">
        <v>7467181</v>
      </c>
      <c r="C1462" s="4" t="s">
        <v>10875</v>
      </c>
      <c r="D1462" s="4">
        <v>700</v>
      </c>
      <c r="E1462" s="4">
        <v>700</v>
      </c>
      <c r="F1462" s="4">
        <v>26.6</v>
      </c>
      <c r="G1462" s="7">
        <f t="shared" si="22"/>
        <v>26.600000000000023</v>
      </c>
      <c r="H1462" s="4" t="s">
        <v>10237</v>
      </c>
      <c r="I1462" s="4">
        <v>12500</v>
      </c>
      <c r="J1462" s="4" t="s">
        <v>4</v>
      </c>
      <c r="K1462" s="4" t="s">
        <v>13</v>
      </c>
      <c r="L1462" s="4" t="s">
        <v>201</v>
      </c>
      <c r="M1462" s="4" t="s">
        <v>101</v>
      </c>
    </row>
    <row r="1463" spans="1:13" x14ac:dyDescent="0.2">
      <c r="A1463" s="4">
        <v>3081219</v>
      </c>
      <c r="B1463" s="4">
        <v>9262618</v>
      </c>
      <c r="C1463" s="4" t="s">
        <v>10876</v>
      </c>
      <c r="D1463" s="4">
        <v>1000</v>
      </c>
      <c r="E1463" s="4">
        <v>1000</v>
      </c>
      <c r="F1463" s="4">
        <v>57</v>
      </c>
      <c r="G1463" s="7">
        <f t="shared" si="22"/>
        <v>57</v>
      </c>
      <c r="H1463" s="4" t="s">
        <v>10471</v>
      </c>
      <c r="I1463" s="4">
        <v>12000</v>
      </c>
      <c r="J1463" s="4" t="s">
        <v>72</v>
      </c>
      <c r="K1463" s="4" t="s">
        <v>13</v>
      </c>
      <c r="M1463" s="4" t="s">
        <v>47</v>
      </c>
    </row>
    <row r="1464" spans="1:13" x14ac:dyDescent="0.2">
      <c r="A1464" s="4">
        <v>3081296</v>
      </c>
      <c r="B1464" s="4">
        <v>1852012</v>
      </c>
      <c r="C1464" s="4" t="s">
        <v>10877</v>
      </c>
      <c r="D1464" s="4">
        <v>2000</v>
      </c>
      <c r="E1464" s="4">
        <v>2000</v>
      </c>
      <c r="F1464" s="4">
        <v>363</v>
      </c>
      <c r="G1464" s="7">
        <f t="shared" si="22"/>
        <v>363</v>
      </c>
      <c r="H1464" s="4" t="s">
        <v>10878</v>
      </c>
      <c r="I1464" s="4">
        <v>10000</v>
      </c>
      <c r="J1464" s="4" t="s">
        <v>4</v>
      </c>
      <c r="K1464" s="4" t="s">
        <v>8</v>
      </c>
      <c r="L1464" s="4" t="s">
        <v>6</v>
      </c>
      <c r="M1464" s="4" t="s">
        <v>26</v>
      </c>
    </row>
    <row r="1465" spans="1:13" x14ac:dyDescent="0.2">
      <c r="A1465" s="4">
        <v>3081324</v>
      </c>
      <c r="B1465" s="4">
        <v>9279292</v>
      </c>
      <c r="C1465" s="4" t="s">
        <v>10879</v>
      </c>
      <c r="D1465" s="4">
        <v>1000</v>
      </c>
      <c r="E1465" s="4">
        <v>1000</v>
      </c>
      <c r="F1465" s="4">
        <v>1.5</v>
      </c>
      <c r="G1465" s="7">
        <f t="shared" si="22"/>
        <v>1.5</v>
      </c>
      <c r="H1465" s="4" t="s">
        <v>9132</v>
      </c>
      <c r="I1465" s="4">
        <v>5000</v>
      </c>
      <c r="J1465" s="4" t="s">
        <v>21</v>
      </c>
      <c r="K1465" s="4" t="s">
        <v>22</v>
      </c>
      <c r="M1465" s="4" t="s">
        <v>17</v>
      </c>
    </row>
    <row r="1466" spans="1:13" x14ac:dyDescent="0.2">
      <c r="A1466" s="4">
        <v>3081359</v>
      </c>
      <c r="B1466" s="4">
        <v>7590094</v>
      </c>
      <c r="C1466" s="4" t="s">
        <v>10880</v>
      </c>
      <c r="D1466" s="4">
        <v>10000</v>
      </c>
      <c r="E1466" s="4">
        <v>10000</v>
      </c>
      <c r="F1466" s="4">
        <v>9760</v>
      </c>
      <c r="G1466" s="7">
        <f t="shared" si="22"/>
        <v>9760</v>
      </c>
      <c r="H1466" s="4" t="s">
        <v>10881</v>
      </c>
      <c r="I1466" s="4">
        <v>1000</v>
      </c>
      <c r="J1466" s="4" t="s">
        <v>4</v>
      </c>
      <c r="K1466" s="4" t="s">
        <v>5</v>
      </c>
      <c r="L1466" s="4" t="s">
        <v>6</v>
      </c>
      <c r="M1466" s="4" t="s">
        <v>25</v>
      </c>
    </row>
    <row r="1467" spans="1:13" x14ac:dyDescent="0.2">
      <c r="A1467" s="4">
        <v>3081268</v>
      </c>
      <c r="B1467" s="4">
        <v>9278802</v>
      </c>
      <c r="C1467" s="4" t="s">
        <v>10882</v>
      </c>
      <c r="D1467" s="4">
        <v>2000</v>
      </c>
      <c r="E1467" s="4">
        <v>0</v>
      </c>
      <c r="F1467" s="4">
        <v>0</v>
      </c>
      <c r="G1467" s="7">
        <f t="shared" si="22"/>
        <v>-2000</v>
      </c>
      <c r="H1467" s="4" t="s">
        <v>5686</v>
      </c>
      <c r="I1467" s="4">
        <v>15000</v>
      </c>
      <c r="J1467" s="4" t="s">
        <v>4</v>
      </c>
      <c r="K1467" s="4" t="s">
        <v>8</v>
      </c>
      <c r="L1467" s="4" t="s">
        <v>6</v>
      </c>
      <c r="M1467" s="4" t="s">
        <v>52</v>
      </c>
    </row>
    <row r="1468" spans="1:13" x14ac:dyDescent="0.2">
      <c r="A1468" s="4">
        <v>3081366</v>
      </c>
      <c r="B1468" s="4">
        <v>9279383</v>
      </c>
      <c r="C1468" s="4" t="s">
        <v>10883</v>
      </c>
      <c r="D1468" s="4">
        <v>2000</v>
      </c>
      <c r="E1468" s="4">
        <v>2000</v>
      </c>
      <c r="F1468" s="4">
        <v>2.8</v>
      </c>
      <c r="G1468" s="7">
        <f t="shared" si="22"/>
        <v>2.7999999999999545</v>
      </c>
      <c r="H1468" s="4" t="s">
        <v>10884</v>
      </c>
      <c r="I1468" s="4">
        <v>15000</v>
      </c>
      <c r="J1468" s="4" t="s">
        <v>4</v>
      </c>
      <c r="K1468" s="4" t="s">
        <v>13</v>
      </c>
      <c r="L1468" s="4" t="s">
        <v>6</v>
      </c>
      <c r="M1468" s="4" t="s">
        <v>64</v>
      </c>
    </row>
    <row r="1469" spans="1:13" x14ac:dyDescent="0.2">
      <c r="A1469" s="4">
        <v>3071685</v>
      </c>
      <c r="B1469" s="4">
        <v>1781546</v>
      </c>
      <c r="C1469" s="4" t="s">
        <v>10885</v>
      </c>
      <c r="D1469" s="4">
        <v>1500</v>
      </c>
      <c r="E1469" s="4">
        <v>1500</v>
      </c>
      <c r="F1469" s="4">
        <v>120</v>
      </c>
      <c r="G1469" s="7">
        <f t="shared" si="22"/>
        <v>120</v>
      </c>
      <c r="H1469" s="4" t="s">
        <v>10886</v>
      </c>
      <c r="I1469" s="4">
        <v>15000</v>
      </c>
      <c r="J1469" s="4" t="s">
        <v>4</v>
      </c>
      <c r="K1469" s="4" t="s">
        <v>8</v>
      </c>
      <c r="L1469" s="4" t="s">
        <v>6</v>
      </c>
      <c r="M1469" s="4" t="s">
        <v>47</v>
      </c>
    </row>
    <row r="1470" spans="1:13" x14ac:dyDescent="0.2">
      <c r="A1470" s="4">
        <v>3081457</v>
      </c>
      <c r="B1470" s="4">
        <v>7347936</v>
      </c>
      <c r="C1470" s="4" t="s">
        <v>10887</v>
      </c>
      <c r="D1470" s="4">
        <v>2500</v>
      </c>
      <c r="E1470" s="4">
        <v>2500</v>
      </c>
      <c r="F1470" s="4">
        <v>400</v>
      </c>
      <c r="G1470" s="7">
        <f t="shared" si="22"/>
        <v>400</v>
      </c>
      <c r="H1470" s="4" t="s">
        <v>1084</v>
      </c>
      <c r="I1470" s="4">
        <v>7000</v>
      </c>
      <c r="J1470" s="4" t="s">
        <v>4</v>
      </c>
      <c r="K1470" s="4" t="s">
        <v>22</v>
      </c>
      <c r="L1470" s="4" t="s">
        <v>6</v>
      </c>
      <c r="M1470" s="4" t="s">
        <v>186</v>
      </c>
    </row>
    <row r="1471" spans="1:13" x14ac:dyDescent="0.2">
      <c r="A1471" s="4">
        <v>3081527</v>
      </c>
      <c r="B1471" s="4">
        <v>4680243</v>
      </c>
      <c r="C1471" s="4" t="s">
        <v>10888</v>
      </c>
      <c r="D1471" s="4">
        <v>850</v>
      </c>
      <c r="E1471" s="4">
        <v>850</v>
      </c>
      <c r="F1471" s="4">
        <v>38.76</v>
      </c>
      <c r="G1471" s="7">
        <f t="shared" si="22"/>
        <v>38.759999999999991</v>
      </c>
      <c r="H1471" s="4" t="s">
        <v>3249</v>
      </c>
      <c r="I1471" s="4">
        <v>17000</v>
      </c>
      <c r="J1471" s="4" t="s">
        <v>4</v>
      </c>
      <c r="K1471" s="4" t="s">
        <v>8</v>
      </c>
      <c r="L1471" s="4" t="s">
        <v>6</v>
      </c>
      <c r="M1471" s="4" t="s">
        <v>20</v>
      </c>
    </row>
    <row r="1472" spans="1:13" x14ac:dyDescent="0.2">
      <c r="A1472" s="4">
        <v>3081492</v>
      </c>
      <c r="B1472" s="4">
        <v>8201824</v>
      </c>
      <c r="C1472" s="4" t="s">
        <v>10889</v>
      </c>
      <c r="D1472" s="4">
        <v>2000</v>
      </c>
      <c r="E1472" s="4">
        <v>0</v>
      </c>
      <c r="F1472" s="4">
        <v>0</v>
      </c>
      <c r="G1472" s="7">
        <f t="shared" si="22"/>
        <v>-2000</v>
      </c>
      <c r="H1472" s="4" t="s">
        <v>5153</v>
      </c>
      <c r="I1472" s="4">
        <v>5000</v>
      </c>
      <c r="J1472" s="4" t="s">
        <v>4</v>
      </c>
      <c r="K1472" s="4" t="s">
        <v>5</v>
      </c>
      <c r="L1472" s="4" t="s">
        <v>6</v>
      </c>
      <c r="M1472" s="4" t="s">
        <v>25</v>
      </c>
    </row>
    <row r="1473" spans="1:13" x14ac:dyDescent="0.2">
      <c r="A1473" s="4">
        <v>3081520</v>
      </c>
      <c r="B1473" s="4">
        <v>8032179</v>
      </c>
      <c r="C1473" s="4" t="s">
        <v>10890</v>
      </c>
      <c r="D1473" s="4">
        <v>3000</v>
      </c>
      <c r="E1473" s="4">
        <v>3000</v>
      </c>
      <c r="F1473" s="4">
        <v>974.7</v>
      </c>
      <c r="G1473" s="7">
        <f t="shared" si="22"/>
        <v>974.69999999999982</v>
      </c>
      <c r="H1473" s="4" t="s">
        <v>10891</v>
      </c>
      <c r="I1473" s="4">
        <v>30000</v>
      </c>
      <c r="J1473" s="4" t="s">
        <v>4</v>
      </c>
      <c r="K1473" s="4" t="s">
        <v>5</v>
      </c>
      <c r="L1473" s="4" t="s">
        <v>6</v>
      </c>
      <c r="M1473" s="4" t="s">
        <v>12</v>
      </c>
    </row>
    <row r="1474" spans="1:13" x14ac:dyDescent="0.2">
      <c r="A1474" s="4">
        <v>3081450</v>
      </c>
      <c r="B1474" s="4">
        <v>9279614</v>
      </c>
      <c r="C1474" s="4" t="s">
        <v>10892</v>
      </c>
      <c r="D1474" s="4">
        <v>1300</v>
      </c>
      <c r="E1474" s="4">
        <v>1300</v>
      </c>
      <c r="F1474" s="4">
        <v>1.17</v>
      </c>
      <c r="G1474" s="7">
        <f t="shared" ref="G1474:G1537" si="23">E1474+F1474-D1474</f>
        <v>1.1700000000000728</v>
      </c>
      <c r="H1474" s="4" t="s">
        <v>2996</v>
      </c>
      <c r="I1474" s="4">
        <v>6000</v>
      </c>
      <c r="J1474" s="4" t="s">
        <v>4</v>
      </c>
      <c r="K1474" s="4" t="s">
        <v>13</v>
      </c>
      <c r="L1474" s="4" t="s">
        <v>6</v>
      </c>
      <c r="M1474" s="4" t="s">
        <v>26</v>
      </c>
    </row>
    <row r="1475" spans="1:13" x14ac:dyDescent="0.2">
      <c r="A1475" s="4">
        <v>3081555</v>
      </c>
      <c r="B1475" s="4">
        <v>8602924</v>
      </c>
      <c r="C1475" s="4" t="s">
        <v>10893</v>
      </c>
      <c r="D1475" s="4">
        <v>10000</v>
      </c>
      <c r="E1475" s="4">
        <v>10000</v>
      </c>
      <c r="F1475" s="4">
        <v>4873.5</v>
      </c>
      <c r="G1475" s="7">
        <f t="shared" si="23"/>
        <v>4873.5</v>
      </c>
      <c r="H1475" s="4" t="s">
        <v>5425</v>
      </c>
      <c r="I1475" s="4">
        <v>25000</v>
      </c>
      <c r="J1475" s="4" t="s">
        <v>4</v>
      </c>
      <c r="K1475" s="4" t="s">
        <v>13</v>
      </c>
      <c r="L1475" s="4" t="s">
        <v>6</v>
      </c>
      <c r="M1475" s="4" t="s">
        <v>48</v>
      </c>
    </row>
    <row r="1476" spans="1:13" x14ac:dyDescent="0.2">
      <c r="A1476" s="4">
        <v>3081541</v>
      </c>
      <c r="B1476" s="4">
        <v>7972994</v>
      </c>
      <c r="C1476" s="4" t="s">
        <v>10894</v>
      </c>
      <c r="D1476" s="4">
        <v>1000</v>
      </c>
      <c r="E1476" s="4">
        <v>0</v>
      </c>
      <c r="F1476" s="4">
        <v>0</v>
      </c>
      <c r="G1476" s="7">
        <f t="shared" si="23"/>
        <v>-1000</v>
      </c>
      <c r="H1476" s="4" t="s">
        <v>10895</v>
      </c>
      <c r="I1476" s="4">
        <v>11000</v>
      </c>
      <c r="J1476" s="4" t="s">
        <v>473</v>
      </c>
      <c r="K1476" s="4" t="s">
        <v>22</v>
      </c>
      <c r="M1476" s="4" t="s">
        <v>111</v>
      </c>
    </row>
    <row r="1477" spans="1:13" x14ac:dyDescent="0.2">
      <c r="A1477" s="4">
        <v>3081485</v>
      </c>
      <c r="B1477" s="4">
        <v>9279733</v>
      </c>
      <c r="C1477" s="4" t="s">
        <v>10896</v>
      </c>
      <c r="D1477" s="4">
        <v>1500</v>
      </c>
      <c r="E1477" s="4">
        <v>0</v>
      </c>
      <c r="F1477" s="4">
        <v>0</v>
      </c>
      <c r="G1477" s="7">
        <f t="shared" si="23"/>
        <v>-1500</v>
      </c>
      <c r="H1477" s="4" t="s">
        <v>4905</v>
      </c>
      <c r="I1477" s="4">
        <v>15400</v>
      </c>
      <c r="J1477" s="4" t="s">
        <v>4</v>
      </c>
      <c r="K1477" s="4" t="s">
        <v>8</v>
      </c>
      <c r="L1477" s="4" t="s">
        <v>6</v>
      </c>
      <c r="M1477" s="4" t="s">
        <v>111</v>
      </c>
    </row>
    <row r="1478" spans="1:13" x14ac:dyDescent="0.2">
      <c r="A1478" s="4">
        <v>3081562</v>
      </c>
      <c r="B1478" s="4">
        <v>4729460</v>
      </c>
      <c r="C1478" s="4" t="s">
        <v>10897</v>
      </c>
      <c r="D1478" s="4">
        <v>1000</v>
      </c>
      <c r="E1478" s="4">
        <v>1000</v>
      </c>
      <c r="F1478" s="4">
        <v>163.5</v>
      </c>
      <c r="G1478" s="7">
        <f t="shared" si="23"/>
        <v>163.5</v>
      </c>
      <c r="H1478" s="4" t="s">
        <v>6140</v>
      </c>
      <c r="I1478" s="4">
        <v>14000</v>
      </c>
      <c r="J1478" s="4" t="s">
        <v>4</v>
      </c>
      <c r="K1478" s="4" t="s">
        <v>13</v>
      </c>
      <c r="L1478" s="4" t="s">
        <v>9</v>
      </c>
      <c r="M1478" s="4" t="s">
        <v>65</v>
      </c>
    </row>
    <row r="1479" spans="1:13" x14ac:dyDescent="0.2">
      <c r="A1479" s="4">
        <v>3076319</v>
      </c>
      <c r="B1479" s="4">
        <v>533188</v>
      </c>
      <c r="C1479" s="4" t="s">
        <v>10898</v>
      </c>
      <c r="D1479" s="4">
        <v>3000</v>
      </c>
      <c r="E1479" s="4">
        <v>3000</v>
      </c>
      <c r="F1479" s="4">
        <v>4.5</v>
      </c>
      <c r="G1479" s="7">
        <f t="shared" si="23"/>
        <v>4.5</v>
      </c>
      <c r="H1479" s="4" t="s">
        <v>10899</v>
      </c>
      <c r="I1479" s="4">
        <v>15000</v>
      </c>
      <c r="J1479" s="4" t="s">
        <v>4</v>
      </c>
      <c r="K1479" s="4" t="s">
        <v>5</v>
      </c>
      <c r="L1479" s="4" t="s">
        <v>6</v>
      </c>
      <c r="M1479" s="4" t="s">
        <v>12</v>
      </c>
    </row>
    <row r="1480" spans="1:13" x14ac:dyDescent="0.2">
      <c r="A1480" s="4">
        <v>3081653</v>
      </c>
      <c r="B1480" s="4">
        <v>7038319</v>
      </c>
      <c r="C1480" s="4" t="s">
        <v>10900</v>
      </c>
      <c r="D1480" s="4">
        <v>2600</v>
      </c>
      <c r="E1480" s="4">
        <v>2600</v>
      </c>
      <c r="F1480" s="4">
        <v>2420.6</v>
      </c>
      <c r="G1480" s="7">
        <f t="shared" si="23"/>
        <v>2420.6000000000004</v>
      </c>
      <c r="H1480" s="4" t="s">
        <v>10901</v>
      </c>
      <c r="I1480" s="4">
        <v>10000</v>
      </c>
      <c r="J1480" s="4" t="s">
        <v>4</v>
      </c>
      <c r="K1480" s="4" t="s">
        <v>13</v>
      </c>
      <c r="M1480" s="4" t="s">
        <v>23</v>
      </c>
    </row>
    <row r="1481" spans="1:13" x14ac:dyDescent="0.2">
      <c r="A1481" s="4">
        <v>3081702</v>
      </c>
      <c r="B1481" s="4">
        <v>8513779</v>
      </c>
      <c r="C1481" s="4" t="s">
        <v>10902</v>
      </c>
      <c r="D1481" s="4">
        <v>5000</v>
      </c>
      <c r="E1481" s="4">
        <v>5000</v>
      </c>
      <c r="F1481" s="4">
        <v>513</v>
      </c>
      <c r="G1481" s="7">
        <f t="shared" si="23"/>
        <v>513</v>
      </c>
      <c r="H1481" s="4" t="s">
        <v>115</v>
      </c>
      <c r="I1481" s="4">
        <v>5000</v>
      </c>
      <c r="J1481" s="4" t="s">
        <v>4</v>
      </c>
      <c r="K1481" s="4" t="s">
        <v>13</v>
      </c>
      <c r="L1481" s="4" t="s">
        <v>6</v>
      </c>
      <c r="M1481" s="4" t="s">
        <v>7</v>
      </c>
    </row>
    <row r="1482" spans="1:13" x14ac:dyDescent="0.2">
      <c r="A1482" s="4">
        <v>3081499</v>
      </c>
      <c r="B1482" s="4">
        <v>9134574</v>
      </c>
      <c r="C1482" s="4" t="s">
        <v>10903</v>
      </c>
      <c r="D1482" s="4">
        <v>2000</v>
      </c>
      <c r="E1482" s="4">
        <v>0</v>
      </c>
      <c r="F1482" s="4">
        <v>0</v>
      </c>
      <c r="G1482" s="7">
        <f t="shared" si="23"/>
        <v>-2000</v>
      </c>
      <c r="H1482" s="4" t="s">
        <v>1614</v>
      </c>
      <c r="I1482" s="4">
        <v>30000</v>
      </c>
      <c r="J1482" s="4" t="s">
        <v>4</v>
      </c>
      <c r="K1482" s="4" t="s">
        <v>13</v>
      </c>
      <c r="L1482" s="4" t="s">
        <v>6</v>
      </c>
      <c r="M1482" s="4" t="s">
        <v>64</v>
      </c>
    </row>
    <row r="1483" spans="1:13" x14ac:dyDescent="0.2">
      <c r="A1483" s="4">
        <v>3081723</v>
      </c>
      <c r="B1483" s="4">
        <v>6733749</v>
      </c>
      <c r="C1483" s="4" t="s">
        <v>10904</v>
      </c>
      <c r="D1483" s="4">
        <v>1000</v>
      </c>
      <c r="E1483" s="4">
        <v>1000</v>
      </c>
      <c r="F1483" s="4">
        <v>65</v>
      </c>
      <c r="G1483" s="7">
        <f t="shared" si="23"/>
        <v>65</v>
      </c>
      <c r="H1483" s="4" t="s">
        <v>4937</v>
      </c>
      <c r="I1483" s="4">
        <v>25000</v>
      </c>
      <c r="J1483" s="4" t="s">
        <v>4</v>
      </c>
      <c r="K1483" s="4" t="s">
        <v>8</v>
      </c>
      <c r="L1483" s="4" t="s">
        <v>6</v>
      </c>
      <c r="M1483" s="4" t="s">
        <v>23</v>
      </c>
    </row>
    <row r="1484" spans="1:13" x14ac:dyDescent="0.2">
      <c r="A1484" s="4">
        <v>3081779</v>
      </c>
      <c r="B1484" s="4">
        <v>6627650</v>
      </c>
      <c r="C1484" s="4" t="s">
        <v>10905</v>
      </c>
      <c r="D1484" s="4">
        <v>500</v>
      </c>
      <c r="E1484" s="4">
        <v>500</v>
      </c>
      <c r="F1484" s="4">
        <v>18.059999999999999</v>
      </c>
      <c r="G1484" s="7">
        <f t="shared" si="23"/>
        <v>18.059999999999945</v>
      </c>
      <c r="H1484" s="4" t="s">
        <v>10906</v>
      </c>
      <c r="I1484" s="4">
        <v>14000</v>
      </c>
      <c r="J1484" s="4" t="s">
        <v>4</v>
      </c>
      <c r="K1484" s="4" t="s">
        <v>13</v>
      </c>
      <c r="L1484" s="4" t="s">
        <v>9</v>
      </c>
      <c r="M1484" s="4" t="s">
        <v>25</v>
      </c>
    </row>
    <row r="1485" spans="1:13" x14ac:dyDescent="0.2">
      <c r="A1485" s="4">
        <v>3081800</v>
      </c>
      <c r="B1485" s="4">
        <v>20986</v>
      </c>
      <c r="C1485" s="4" t="s">
        <v>10907</v>
      </c>
      <c r="D1485" s="4">
        <v>1500</v>
      </c>
      <c r="E1485" s="4">
        <v>0</v>
      </c>
      <c r="F1485" s="4">
        <v>0</v>
      </c>
      <c r="G1485" s="7">
        <f t="shared" si="23"/>
        <v>-1500</v>
      </c>
      <c r="H1485" s="4" t="s">
        <v>9334</v>
      </c>
      <c r="I1485" s="4">
        <v>16000</v>
      </c>
      <c r="J1485" s="4" t="s">
        <v>4</v>
      </c>
      <c r="K1485" s="4" t="s">
        <v>13</v>
      </c>
      <c r="L1485" s="4" t="s">
        <v>6</v>
      </c>
      <c r="M1485" s="4" t="s">
        <v>25</v>
      </c>
    </row>
    <row r="1486" spans="1:13" x14ac:dyDescent="0.2">
      <c r="A1486" s="4">
        <v>3081828</v>
      </c>
      <c r="B1486" s="4">
        <v>218547</v>
      </c>
      <c r="C1486" s="4" t="s">
        <v>10908</v>
      </c>
      <c r="D1486" s="4">
        <v>3500</v>
      </c>
      <c r="E1486" s="4">
        <v>3500</v>
      </c>
      <c r="F1486" s="4">
        <v>105</v>
      </c>
      <c r="G1486" s="7">
        <f t="shared" si="23"/>
        <v>105</v>
      </c>
      <c r="H1486" s="4" t="s">
        <v>10909</v>
      </c>
      <c r="I1486" s="4">
        <v>8000</v>
      </c>
      <c r="J1486" s="4" t="s">
        <v>4</v>
      </c>
      <c r="K1486" s="4" t="s">
        <v>8</v>
      </c>
      <c r="L1486" s="4" t="s">
        <v>6</v>
      </c>
      <c r="M1486" s="4" t="s">
        <v>73</v>
      </c>
    </row>
    <row r="1487" spans="1:13" x14ac:dyDescent="0.2">
      <c r="A1487" s="4">
        <v>3081835</v>
      </c>
      <c r="B1487" s="4">
        <v>1654463</v>
      </c>
      <c r="C1487" s="4" t="s">
        <v>10910</v>
      </c>
      <c r="D1487" s="4">
        <v>2000</v>
      </c>
      <c r="E1487" s="4">
        <v>2000</v>
      </c>
      <c r="F1487" s="4">
        <v>193</v>
      </c>
      <c r="G1487" s="7">
        <f t="shared" si="23"/>
        <v>193</v>
      </c>
      <c r="H1487" s="4" t="s">
        <v>665</v>
      </c>
      <c r="I1487" s="4">
        <v>17000</v>
      </c>
      <c r="J1487" s="4" t="s">
        <v>4</v>
      </c>
      <c r="K1487" s="4" t="s">
        <v>13</v>
      </c>
      <c r="L1487" s="4" t="s">
        <v>6</v>
      </c>
      <c r="M1487" s="4" t="s">
        <v>65</v>
      </c>
    </row>
    <row r="1488" spans="1:13" x14ac:dyDescent="0.2">
      <c r="A1488" s="4">
        <v>3081821</v>
      </c>
      <c r="B1488" s="4">
        <v>9077853</v>
      </c>
      <c r="C1488" s="4" t="s">
        <v>10911</v>
      </c>
      <c r="D1488" s="4">
        <v>1100</v>
      </c>
      <c r="E1488" s="4">
        <v>1100</v>
      </c>
      <c r="F1488" s="4">
        <v>20.9</v>
      </c>
      <c r="G1488" s="7">
        <f t="shared" si="23"/>
        <v>20.900000000000091</v>
      </c>
      <c r="H1488" s="4" t="s">
        <v>5512</v>
      </c>
      <c r="I1488" s="4">
        <v>14000</v>
      </c>
      <c r="J1488" s="4" t="s">
        <v>51</v>
      </c>
      <c r="K1488" s="4" t="s">
        <v>13</v>
      </c>
      <c r="M1488" s="4" t="s">
        <v>23</v>
      </c>
    </row>
    <row r="1489" spans="1:13" x14ac:dyDescent="0.2">
      <c r="A1489" s="4">
        <v>3081863</v>
      </c>
      <c r="B1489" s="4">
        <v>8101430</v>
      </c>
      <c r="C1489" s="4" t="s">
        <v>10912</v>
      </c>
      <c r="D1489" s="4">
        <v>1500</v>
      </c>
      <c r="E1489" s="4">
        <v>1500</v>
      </c>
      <c r="F1489" s="4">
        <v>0.15</v>
      </c>
      <c r="G1489" s="7">
        <f t="shared" si="23"/>
        <v>0.15000000000009095</v>
      </c>
      <c r="H1489" s="4" t="s">
        <v>10913</v>
      </c>
      <c r="I1489" s="4">
        <v>7800</v>
      </c>
      <c r="J1489" s="4" t="s">
        <v>4</v>
      </c>
      <c r="K1489" s="4" t="s">
        <v>8</v>
      </c>
      <c r="L1489" s="4" t="s">
        <v>9</v>
      </c>
      <c r="M1489" s="4" t="s">
        <v>23</v>
      </c>
    </row>
    <row r="1490" spans="1:13" x14ac:dyDescent="0.2">
      <c r="A1490" s="4">
        <v>3081877</v>
      </c>
      <c r="B1490" s="4">
        <v>9142064</v>
      </c>
      <c r="C1490" s="4" t="s">
        <v>10914</v>
      </c>
      <c r="D1490" s="4">
        <v>800</v>
      </c>
      <c r="E1490" s="4">
        <v>800</v>
      </c>
      <c r="F1490" s="4">
        <v>76</v>
      </c>
      <c r="G1490" s="7">
        <f t="shared" si="23"/>
        <v>76</v>
      </c>
      <c r="H1490" s="4" t="s">
        <v>7266</v>
      </c>
      <c r="I1490" s="4">
        <v>30000</v>
      </c>
      <c r="J1490" s="4" t="s">
        <v>4</v>
      </c>
      <c r="K1490" s="4" t="s">
        <v>22</v>
      </c>
      <c r="L1490" s="4" t="s">
        <v>6</v>
      </c>
      <c r="M1490" s="4" t="s">
        <v>186</v>
      </c>
    </row>
    <row r="1491" spans="1:13" x14ac:dyDescent="0.2">
      <c r="A1491" s="4">
        <v>3081247</v>
      </c>
      <c r="B1491" s="4">
        <v>8028224</v>
      </c>
      <c r="C1491" s="4" t="s">
        <v>10915</v>
      </c>
      <c r="D1491" s="4">
        <v>2000</v>
      </c>
      <c r="E1491" s="4">
        <v>2000</v>
      </c>
      <c r="F1491" s="4">
        <v>913</v>
      </c>
      <c r="G1491" s="7">
        <f t="shared" si="23"/>
        <v>913</v>
      </c>
      <c r="H1491" s="4" t="s">
        <v>10916</v>
      </c>
      <c r="I1491" s="4">
        <v>25000</v>
      </c>
      <c r="J1491" s="4" t="s">
        <v>32</v>
      </c>
      <c r="K1491" s="4" t="s">
        <v>8</v>
      </c>
      <c r="M1491" s="4" t="s">
        <v>25</v>
      </c>
    </row>
    <row r="1492" spans="1:13" x14ac:dyDescent="0.2">
      <c r="A1492" s="4">
        <v>3081884</v>
      </c>
      <c r="B1492" s="4">
        <v>9280797</v>
      </c>
      <c r="C1492" s="4" t="s">
        <v>10917</v>
      </c>
      <c r="D1492" s="4">
        <v>500</v>
      </c>
      <c r="E1492" s="4">
        <v>500</v>
      </c>
      <c r="F1492" s="4">
        <v>48.25</v>
      </c>
      <c r="G1492" s="7">
        <f t="shared" si="23"/>
        <v>48.25</v>
      </c>
      <c r="H1492" s="4" t="s">
        <v>10918</v>
      </c>
      <c r="I1492" s="4">
        <v>10500</v>
      </c>
      <c r="J1492" s="4" t="s">
        <v>4</v>
      </c>
      <c r="K1492" s="4" t="s">
        <v>13</v>
      </c>
      <c r="L1492" s="4" t="s">
        <v>6</v>
      </c>
      <c r="M1492" s="4" t="s">
        <v>20</v>
      </c>
    </row>
    <row r="1493" spans="1:13" x14ac:dyDescent="0.2">
      <c r="A1493" s="4">
        <v>3081898</v>
      </c>
      <c r="B1493" s="4">
        <v>8187369</v>
      </c>
      <c r="C1493" s="4" t="s">
        <v>10919</v>
      </c>
      <c r="D1493" s="4">
        <v>2500</v>
      </c>
      <c r="E1493" s="4">
        <v>2500</v>
      </c>
      <c r="F1493" s="4">
        <v>1263.6400000000001</v>
      </c>
      <c r="G1493" s="7">
        <f t="shared" si="23"/>
        <v>1263.6400000000003</v>
      </c>
      <c r="H1493" s="4" t="s">
        <v>5960</v>
      </c>
      <c r="I1493" s="4">
        <v>10</v>
      </c>
      <c r="J1493" s="4" t="s">
        <v>4</v>
      </c>
      <c r="K1493" s="4" t="s">
        <v>8</v>
      </c>
      <c r="L1493" s="4" t="s">
        <v>6</v>
      </c>
      <c r="M1493" s="4" t="s">
        <v>186</v>
      </c>
    </row>
    <row r="1494" spans="1:13" x14ac:dyDescent="0.2">
      <c r="A1494" s="4">
        <v>3081905</v>
      </c>
      <c r="B1494" s="4">
        <v>277358</v>
      </c>
      <c r="C1494" s="4" t="s">
        <v>10920</v>
      </c>
      <c r="D1494" s="4">
        <v>1000</v>
      </c>
      <c r="E1494" s="4">
        <v>1000</v>
      </c>
      <c r="F1494" s="4">
        <v>427.5</v>
      </c>
      <c r="G1494" s="7">
        <f t="shared" si="23"/>
        <v>427.5</v>
      </c>
      <c r="H1494" s="4" t="s">
        <v>10921</v>
      </c>
      <c r="I1494" s="4">
        <v>22000</v>
      </c>
      <c r="J1494" s="4" t="s">
        <v>4</v>
      </c>
      <c r="K1494" s="4" t="s">
        <v>13</v>
      </c>
      <c r="L1494" s="4" t="s">
        <v>6</v>
      </c>
      <c r="M1494" s="4" t="s">
        <v>111</v>
      </c>
    </row>
    <row r="1495" spans="1:13" x14ac:dyDescent="0.2">
      <c r="A1495" s="4">
        <v>3081961</v>
      </c>
      <c r="B1495" s="4">
        <v>6345032</v>
      </c>
      <c r="C1495" s="4" t="s">
        <v>10922</v>
      </c>
      <c r="D1495" s="4">
        <v>2800</v>
      </c>
      <c r="E1495" s="4">
        <v>2800</v>
      </c>
      <c r="F1495" s="4">
        <v>42.56</v>
      </c>
      <c r="G1495" s="7">
        <f t="shared" si="23"/>
        <v>42.559999999999945</v>
      </c>
      <c r="H1495" s="4" t="s">
        <v>3118</v>
      </c>
      <c r="I1495" s="4">
        <v>20000</v>
      </c>
      <c r="J1495" s="4" t="s">
        <v>98</v>
      </c>
      <c r="K1495" s="4" t="s">
        <v>8</v>
      </c>
      <c r="M1495" s="4" t="s">
        <v>35</v>
      </c>
    </row>
    <row r="1496" spans="1:13" x14ac:dyDescent="0.2">
      <c r="A1496" s="4">
        <v>3081982</v>
      </c>
      <c r="B1496" s="4">
        <v>36963</v>
      </c>
      <c r="C1496" s="4" t="s">
        <v>10923</v>
      </c>
      <c r="D1496" s="4">
        <v>1000</v>
      </c>
      <c r="E1496" s="4">
        <v>1000</v>
      </c>
      <c r="F1496" s="4">
        <v>1301.5</v>
      </c>
      <c r="G1496" s="7">
        <f t="shared" si="23"/>
        <v>1301.5</v>
      </c>
      <c r="H1496" s="4" t="s">
        <v>3494</v>
      </c>
      <c r="I1496" s="4">
        <v>8000</v>
      </c>
      <c r="J1496" s="4" t="s">
        <v>51</v>
      </c>
      <c r="K1496" s="4" t="s">
        <v>13</v>
      </c>
      <c r="M1496" s="4" t="s">
        <v>73</v>
      </c>
    </row>
    <row r="1497" spans="1:13" x14ac:dyDescent="0.2">
      <c r="A1497" s="4">
        <v>3081646</v>
      </c>
      <c r="B1497" s="4">
        <v>9280209</v>
      </c>
      <c r="C1497" s="4" t="s">
        <v>10924</v>
      </c>
      <c r="D1497" s="4">
        <v>1500</v>
      </c>
      <c r="E1497" s="4">
        <v>0</v>
      </c>
      <c r="F1497" s="4">
        <v>0</v>
      </c>
      <c r="G1497" s="7">
        <f t="shared" si="23"/>
        <v>-1500</v>
      </c>
      <c r="H1497" s="4" t="s">
        <v>10925</v>
      </c>
      <c r="I1497" s="4">
        <v>6000</v>
      </c>
      <c r="J1497" s="4" t="s">
        <v>4</v>
      </c>
      <c r="K1497" s="4" t="s">
        <v>13</v>
      </c>
      <c r="L1497" s="4" t="s">
        <v>6</v>
      </c>
      <c r="M1497" s="4" t="s">
        <v>20</v>
      </c>
    </row>
    <row r="1498" spans="1:13" x14ac:dyDescent="0.2">
      <c r="A1498" s="4">
        <v>3081933</v>
      </c>
      <c r="B1498" s="4">
        <v>649536</v>
      </c>
      <c r="C1498" s="4" t="s">
        <v>10926</v>
      </c>
      <c r="D1498" s="4">
        <v>3000</v>
      </c>
      <c r="E1498" s="4">
        <v>3000</v>
      </c>
      <c r="F1498" s="4">
        <v>4.5</v>
      </c>
      <c r="G1498" s="7">
        <f t="shared" si="23"/>
        <v>4.5</v>
      </c>
      <c r="H1498" s="4" t="s">
        <v>10927</v>
      </c>
      <c r="I1498" s="4">
        <v>15000</v>
      </c>
      <c r="J1498" s="4" t="s">
        <v>4</v>
      </c>
      <c r="K1498" s="4" t="s">
        <v>8</v>
      </c>
      <c r="L1498" s="4" t="s">
        <v>6</v>
      </c>
      <c r="M1498" s="4" t="s">
        <v>7</v>
      </c>
    </row>
    <row r="1499" spans="1:13" x14ac:dyDescent="0.2">
      <c r="A1499" s="4">
        <v>3082031</v>
      </c>
      <c r="B1499" s="4">
        <v>7588015</v>
      </c>
      <c r="C1499" s="4" t="s">
        <v>10928</v>
      </c>
      <c r="D1499" s="4">
        <v>3650</v>
      </c>
      <c r="E1499" s="4">
        <v>3650</v>
      </c>
      <c r="F1499" s="4">
        <v>1685.32</v>
      </c>
      <c r="G1499" s="7">
        <f t="shared" si="23"/>
        <v>1685.3199999999997</v>
      </c>
      <c r="H1499" s="4" t="s">
        <v>10929</v>
      </c>
      <c r="I1499" s="4">
        <v>15000</v>
      </c>
      <c r="J1499" s="4" t="s">
        <v>4</v>
      </c>
      <c r="K1499" s="4" t="s">
        <v>8</v>
      </c>
      <c r="L1499" s="4" t="s">
        <v>6</v>
      </c>
      <c r="M1499" s="4" t="s">
        <v>19</v>
      </c>
    </row>
    <row r="1500" spans="1:13" x14ac:dyDescent="0.2">
      <c r="A1500" s="4">
        <v>3081919</v>
      </c>
      <c r="B1500" s="4">
        <v>9280944</v>
      </c>
      <c r="C1500" s="4" t="s">
        <v>10930</v>
      </c>
      <c r="D1500" s="4">
        <v>3000</v>
      </c>
      <c r="E1500" s="4">
        <v>3000</v>
      </c>
      <c r="F1500" s="4">
        <v>3.6</v>
      </c>
      <c r="G1500" s="7">
        <f t="shared" si="23"/>
        <v>3.5999999999999091</v>
      </c>
      <c r="H1500" s="4" t="s">
        <v>729</v>
      </c>
      <c r="I1500" s="4">
        <v>10000</v>
      </c>
      <c r="J1500" s="4" t="s">
        <v>4</v>
      </c>
      <c r="K1500" s="4" t="s">
        <v>8</v>
      </c>
      <c r="L1500" s="4" t="s">
        <v>6</v>
      </c>
      <c r="M1500" s="4" t="s">
        <v>173</v>
      </c>
    </row>
    <row r="1501" spans="1:13" x14ac:dyDescent="0.2">
      <c r="A1501" s="4">
        <v>3082045</v>
      </c>
      <c r="B1501" s="4">
        <v>6875464</v>
      </c>
      <c r="C1501" s="4" t="s">
        <v>10931</v>
      </c>
      <c r="D1501" s="4">
        <v>1000</v>
      </c>
      <c r="E1501" s="4">
        <v>1000</v>
      </c>
      <c r="F1501" s="4">
        <v>238</v>
      </c>
      <c r="G1501" s="7">
        <f t="shared" si="23"/>
        <v>238</v>
      </c>
      <c r="H1501" s="4" t="s">
        <v>10932</v>
      </c>
      <c r="I1501" s="4">
        <v>10000</v>
      </c>
      <c r="J1501" s="4" t="s">
        <v>21</v>
      </c>
      <c r="K1501" s="4" t="s">
        <v>13</v>
      </c>
      <c r="L1501" s="4" t="s">
        <v>201</v>
      </c>
      <c r="M1501" s="4" t="s">
        <v>47</v>
      </c>
    </row>
    <row r="1502" spans="1:13" x14ac:dyDescent="0.2">
      <c r="A1502" s="4">
        <v>3082101</v>
      </c>
      <c r="B1502" s="4">
        <v>7194839</v>
      </c>
      <c r="C1502" s="4" t="s">
        <v>10933</v>
      </c>
      <c r="D1502" s="4">
        <v>5000</v>
      </c>
      <c r="E1502" s="4">
        <v>5000</v>
      </c>
      <c r="F1502" s="4">
        <v>190</v>
      </c>
      <c r="G1502" s="7">
        <f t="shared" si="23"/>
        <v>190</v>
      </c>
      <c r="H1502" s="4" t="s">
        <v>1419</v>
      </c>
      <c r="I1502" s="4">
        <v>20000</v>
      </c>
      <c r="J1502" s="4" t="s">
        <v>4</v>
      </c>
      <c r="K1502" s="4" t="s">
        <v>8</v>
      </c>
      <c r="L1502" s="4" t="s">
        <v>14</v>
      </c>
      <c r="M1502" s="4" t="s">
        <v>64</v>
      </c>
    </row>
    <row r="1503" spans="1:13" x14ac:dyDescent="0.2">
      <c r="A1503" s="4">
        <v>3082115</v>
      </c>
      <c r="B1503" s="4">
        <v>1685499</v>
      </c>
      <c r="C1503" s="4" t="s">
        <v>10934</v>
      </c>
      <c r="D1503" s="4">
        <v>500</v>
      </c>
      <c r="E1503" s="4">
        <v>500</v>
      </c>
      <c r="F1503" s="4">
        <v>119.7</v>
      </c>
      <c r="G1503" s="7">
        <f t="shared" si="23"/>
        <v>119.70000000000005</v>
      </c>
      <c r="H1503" s="4" t="s">
        <v>1907</v>
      </c>
      <c r="I1503" s="4">
        <v>8000</v>
      </c>
      <c r="J1503" s="4" t="s">
        <v>4</v>
      </c>
      <c r="K1503" s="4" t="s">
        <v>13</v>
      </c>
      <c r="L1503" s="4" t="s">
        <v>6</v>
      </c>
      <c r="M1503" s="4" t="s">
        <v>25</v>
      </c>
    </row>
    <row r="1504" spans="1:13" x14ac:dyDescent="0.2">
      <c r="A1504" s="4">
        <v>3082080</v>
      </c>
      <c r="B1504" s="4">
        <v>8678888</v>
      </c>
      <c r="C1504" s="4" t="s">
        <v>10935</v>
      </c>
      <c r="D1504" s="4">
        <v>2000</v>
      </c>
      <c r="E1504" s="4">
        <v>2000</v>
      </c>
      <c r="F1504" s="4">
        <v>68.400000000000006</v>
      </c>
      <c r="G1504" s="7">
        <f t="shared" si="23"/>
        <v>68.400000000000091</v>
      </c>
      <c r="H1504" s="4" t="s">
        <v>3769</v>
      </c>
      <c r="I1504" s="4">
        <v>20000</v>
      </c>
      <c r="J1504" s="4" t="s">
        <v>4</v>
      </c>
      <c r="K1504" s="4" t="s">
        <v>5</v>
      </c>
      <c r="L1504" s="4" t="s">
        <v>6</v>
      </c>
      <c r="M1504" s="4" t="s">
        <v>19</v>
      </c>
    </row>
    <row r="1505" spans="1:13" x14ac:dyDescent="0.2">
      <c r="A1505" s="4">
        <v>3063523</v>
      </c>
      <c r="B1505" s="4">
        <v>8623896</v>
      </c>
      <c r="C1505" s="4" t="s">
        <v>10936</v>
      </c>
      <c r="D1505" s="4">
        <v>10000</v>
      </c>
      <c r="E1505" s="4">
        <v>10000</v>
      </c>
      <c r="F1505" s="4">
        <v>3000</v>
      </c>
      <c r="G1505" s="7">
        <f t="shared" si="23"/>
        <v>3000</v>
      </c>
      <c r="H1505" s="4" t="s">
        <v>3350</v>
      </c>
      <c r="I1505" s="4">
        <v>16000</v>
      </c>
      <c r="J1505" s="4" t="s">
        <v>4</v>
      </c>
      <c r="K1505" s="4" t="s">
        <v>8</v>
      </c>
      <c r="L1505" s="4" t="s">
        <v>6</v>
      </c>
      <c r="M1505" s="4" t="s">
        <v>111</v>
      </c>
    </row>
    <row r="1506" spans="1:13" x14ac:dyDescent="0.2">
      <c r="A1506" s="4">
        <v>3082094</v>
      </c>
      <c r="B1506" s="4">
        <v>9281637</v>
      </c>
      <c r="C1506" s="4" t="s">
        <v>10937</v>
      </c>
      <c r="D1506" s="4">
        <v>2000</v>
      </c>
      <c r="E1506" s="4">
        <v>2000</v>
      </c>
      <c r="F1506" s="4">
        <v>2429</v>
      </c>
      <c r="G1506" s="7">
        <f t="shared" si="23"/>
        <v>2429</v>
      </c>
      <c r="H1506" s="4" t="s">
        <v>10938</v>
      </c>
      <c r="I1506" s="4">
        <v>15000</v>
      </c>
      <c r="J1506" s="4" t="s">
        <v>4</v>
      </c>
      <c r="K1506" s="4" t="s">
        <v>5</v>
      </c>
      <c r="L1506" s="4" t="s">
        <v>6</v>
      </c>
      <c r="M1506" s="4" t="s">
        <v>29</v>
      </c>
    </row>
    <row r="1507" spans="1:13" x14ac:dyDescent="0.2">
      <c r="A1507" s="4">
        <v>3082129</v>
      </c>
      <c r="B1507" s="4">
        <v>5327701</v>
      </c>
      <c r="C1507" s="4" t="s">
        <v>10939</v>
      </c>
      <c r="D1507" s="4">
        <v>700</v>
      </c>
      <c r="E1507" s="4">
        <v>700</v>
      </c>
      <c r="F1507" s="4">
        <v>21.28</v>
      </c>
      <c r="G1507" s="7">
        <f t="shared" si="23"/>
        <v>21.279999999999973</v>
      </c>
      <c r="H1507" s="4" t="s">
        <v>4251</v>
      </c>
      <c r="I1507" s="4">
        <v>9000</v>
      </c>
      <c r="J1507" s="4" t="s">
        <v>4</v>
      </c>
      <c r="K1507" s="4" t="s">
        <v>13</v>
      </c>
      <c r="L1507" s="4" t="s">
        <v>6</v>
      </c>
      <c r="M1507" s="4" t="s">
        <v>64</v>
      </c>
    </row>
    <row r="1508" spans="1:13" x14ac:dyDescent="0.2">
      <c r="A1508" s="4">
        <v>3081926</v>
      </c>
      <c r="B1508" s="4">
        <v>9280965</v>
      </c>
      <c r="C1508" s="4" t="s">
        <v>10940</v>
      </c>
      <c r="D1508" s="4">
        <v>1500</v>
      </c>
      <c r="E1508" s="4">
        <v>0</v>
      </c>
      <c r="F1508" s="4">
        <v>0</v>
      </c>
      <c r="G1508" s="7">
        <f t="shared" si="23"/>
        <v>-1500</v>
      </c>
      <c r="H1508" s="4" t="s">
        <v>2007</v>
      </c>
      <c r="I1508" s="4">
        <v>13000</v>
      </c>
      <c r="J1508" s="4" t="s">
        <v>4</v>
      </c>
      <c r="K1508" s="4" t="s">
        <v>22</v>
      </c>
      <c r="L1508" s="4" t="s">
        <v>6</v>
      </c>
      <c r="M1508" s="4" t="s">
        <v>23</v>
      </c>
    </row>
    <row r="1509" spans="1:13" x14ac:dyDescent="0.2">
      <c r="A1509" s="4">
        <v>3082136</v>
      </c>
      <c r="B1509" s="4">
        <v>569246</v>
      </c>
      <c r="C1509" s="4" t="s">
        <v>10941</v>
      </c>
      <c r="D1509" s="4">
        <v>500</v>
      </c>
      <c r="E1509" s="4">
        <v>500</v>
      </c>
      <c r="F1509" s="4">
        <v>0.35</v>
      </c>
      <c r="G1509" s="7">
        <f t="shared" si="23"/>
        <v>0.35000000000002274</v>
      </c>
      <c r="H1509" s="4" t="s">
        <v>8234</v>
      </c>
      <c r="I1509" s="4">
        <v>23000</v>
      </c>
      <c r="J1509" s="4" t="s">
        <v>4</v>
      </c>
      <c r="K1509" s="4" t="s">
        <v>8</v>
      </c>
      <c r="L1509" s="4" t="s">
        <v>9</v>
      </c>
      <c r="M1509" s="4" t="s">
        <v>20</v>
      </c>
    </row>
    <row r="1510" spans="1:13" x14ac:dyDescent="0.2">
      <c r="A1510" s="4">
        <v>3082150</v>
      </c>
      <c r="B1510" s="4">
        <v>5070416</v>
      </c>
      <c r="C1510" s="4" t="s">
        <v>10942</v>
      </c>
      <c r="D1510" s="4">
        <v>500</v>
      </c>
      <c r="E1510" s="4">
        <v>0</v>
      </c>
      <c r="F1510" s="4">
        <v>0</v>
      </c>
      <c r="G1510" s="7">
        <f t="shared" si="23"/>
        <v>-500</v>
      </c>
      <c r="H1510" s="4" t="s">
        <v>10943</v>
      </c>
      <c r="I1510" s="4">
        <v>5000</v>
      </c>
      <c r="J1510" s="4" t="s">
        <v>21</v>
      </c>
      <c r="K1510" s="4" t="s">
        <v>13</v>
      </c>
      <c r="M1510" s="4" t="s">
        <v>29</v>
      </c>
    </row>
    <row r="1511" spans="1:13" x14ac:dyDescent="0.2">
      <c r="A1511" s="4">
        <v>3082017</v>
      </c>
      <c r="B1511" s="4">
        <v>9281350</v>
      </c>
      <c r="C1511" s="4" t="s">
        <v>10944</v>
      </c>
      <c r="D1511" s="4">
        <v>1500</v>
      </c>
      <c r="E1511" s="4">
        <v>1500</v>
      </c>
      <c r="F1511" s="4">
        <v>2.25</v>
      </c>
      <c r="G1511" s="7">
        <f t="shared" si="23"/>
        <v>2.25</v>
      </c>
      <c r="H1511" s="4" t="s">
        <v>10945</v>
      </c>
      <c r="I1511" s="4">
        <v>8000</v>
      </c>
      <c r="J1511" s="4" t="s">
        <v>4</v>
      </c>
      <c r="K1511" s="4" t="s">
        <v>13</v>
      </c>
      <c r="L1511" s="4" t="s">
        <v>6</v>
      </c>
      <c r="M1511" s="4" t="s">
        <v>76</v>
      </c>
    </row>
    <row r="1512" spans="1:13" x14ac:dyDescent="0.2">
      <c r="A1512" s="4">
        <v>3082220</v>
      </c>
      <c r="B1512" s="4">
        <v>8460880</v>
      </c>
      <c r="C1512" s="4" t="s">
        <v>10946</v>
      </c>
      <c r="D1512" s="4">
        <v>1550</v>
      </c>
      <c r="E1512" s="4">
        <v>1550</v>
      </c>
      <c r="F1512" s="4">
        <v>147.25</v>
      </c>
      <c r="G1512" s="7">
        <f t="shared" si="23"/>
        <v>147.25</v>
      </c>
      <c r="H1512" s="4" t="s">
        <v>8012</v>
      </c>
      <c r="I1512" s="4">
        <v>5000</v>
      </c>
      <c r="J1512" s="4" t="s">
        <v>4</v>
      </c>
      <c r="K1512" s="4" t="s">
        <v>13</v>
      </c>
      <c r="L1512" s="4" t="s">
        <v>6</v>
      </c>
      <c r="M1512" s="4" t="s">
        <v>12</v>
      </c>
    </row>
    <row r="1513" spans="1:13" x14ac:dyDescent="0.2">
      <c r="A1513" s="4">
        <v>3082262</v>
      </c>
      <c r="B1513" s="4">
        <v>325732</v>
      </c>
      <c r="C1513" s="4" t="s">
        <v>10947</v>
      </c>
      <c r="D1513" s="4">
        <v>8100</v>
      </c>
      <c r="E1513" s="4">
        <v>8100</v>
      </c>
      <c r="F1513" s="4">
        <v>607.5</v>
      </c>
      <c r="G1513" s="7">
        <f t="shared" si="23"/>
        <v>607.5</v>
      </c>
      <c r="H1513" s="4" t="s">
        <v>3562</v>
      </c>
      <c r="I1513" s="4">
        <v>12000</v>
      </c>
      <c r="J1513" s="4" t="s">
        <v>21</v>
      </c>
      <c r="K1513" s="4" t="s">
        <v>8</v>
      </c>
      <c r="L1513" s="4" t="s">
        <v>6</v>
      </c>
      <c r="M1513" s="4" t="s">
        <v>20</v>
      </c>
    </row>
    <row r="1514" spans="1:13" x14ac:dyDescent="0.2">
      <c r="A1514" s="4">
        <v>3082304</v>
      </c>
      <c r="B1514" s="4">
        <v>6345032</v>
      </c>
      <c r="C1514" s="4" t="s">
        <v>10948</v>
      </c>
      <c r="D1514" s="4">
        <v>6000</v>
      </c>
      <c r="E1514" s="4">
        <v>6000</v>
      </c>
      <c r="F1514" s="4">
        <v>182.4</v>
      </c>
      <c r="G1514" s="7">
        <f t="shared" si="23"/>
        <v>182.39999999999964</v>
      </c>
      <c r="H1514" s="4" t="s">
        <v>3118</v>
      </c>
      <c r="I1514" s="4">
        <v>20000</v>
      </c>
      <c r="J1514" s="4" t="s">
        <v>98</v>
      </c>
      <c r="K1514" s="4" t="s">
        <v>8</v>
      </c>
      <c r="M1514" s="4" t="s">
        <v>35</v>
      </c>
    </row>
    <row r="1515" spans="1:13" x14ac:dyDescent="0.2">
      <c r="A1515" s="4">
        <v>3082297</v>
      </c>
      <c r="B1515" s="4">
        <v>6615134</v>
      </c>
      <c r="C1515" s="4" t="s">
        <v>10949</v>
      </c>
      <c r="D1515" s="4">
        <v>1000</v>
      </c>
      <c r="E1515" s="4">
        <v>1000</v>
      </c>
      <c r="F1515" s="4">
        <v>125</v>
      </c>
      <c r="G1515" s="7">
        <f t="shared" si="23"/>
        <v>125</v>
      </c>
      <c r="H1515" s="4" t="s">
        <v>10950</v>
      </c>
      <c r="I1515" s="4">
        <v>140000</v>
      </c>
      <c r="J1515" s="4" t="s">
        <v>4</v>
      </c>
      <c r="K1515" s="4" t="s">
        <v>13</v>
      </c>
      <c r="L1515" s="4" t="s">
        <v>9</v>
      </c>
      <c r="M1515" s="4" t="s">
        <v>64</v>
      </c>
    </row>
    <row r="1516" spans="1:13" x14ac:dyDescent="0.2">
      <c r="A1516" s="4">
        <v>3082283</v>
      </c>
      <c r="B1516" s="4">
        <v>4841089</v>
      </c>
      <c r="C1516" s="4" t="s">
        <v>10951</v>
      </c>
      <c r="D1516" s="4">
        <v>7050</v>
      </c>
      <c r="E1516" s="4">
        <v>7050</v>
      </c>
      <c r="F1516" s="4">
        <v>2855.25</v>
      </c>
      <c r="G1516" s="7">
        <f t="shared" si="23"/>
        <v>2855.25</v>
      </c>
      <c r="H1516" s="4" t="s">
        <v>10952</v>
      </c>
      <c r="I1516" s="4">
        <v>16000</v>
      </c>
      <c r="J1516" s="4" t="s">
        <v>4</v>
      </c>
      <c r="K1516" s="4" t="s">
        <v>5</v>
      </c>
      <c r="L1516" s="4" t="s">
        <v>6</v>
      </c>
      <c r="M1516" s="4" t="s">
        <v>20</v>
      </c>
    </row>
    <row r="1517" spans="1:13" x14ac:dyDescent="0.2">
      <c r="A1517" s="4">
        <v>3082332</v>
      </c>
      <c r="B1517" s="4">
        <v>160103</v>
      </c>
      <c r="C1517" s="4" t="s">
        <v>10953</v>
      </c>
      <c r="D1517" s="4">
        <v>10000</v>
      </c>
      <c r="E1517" s="4">
        <v>10000</v>
      </c>
      <c r="F1517" s="4">
        <v>1500</v>
      </c>
      <c r="G1517" s="7">
        <f t="shared" si="23"/>
        <v>1500</v>
      </c>
      <c r="H1517" s="4" t="s">
        <v>10954</v>
      </c>
      <c r="I1517" s="4">
        <v>20000</v>
      </c>
      <c r="J1517" s="4" t="s">
        <v>4</v>
      </c>
      <c r="K1517" s="4" t="s">
        <v>8</v>
      </c>
      <c r="L1517" s="4" t="s">
        <v>6</v>
      </c>
      <c r="M1517" s="4" t="s">
        <v>26</v>
      </c>
    </row>
    <row r="1518" spans="1:13" x14ac:dyDescent="0.2">
      <c r="A1518" s="4">
        <v>3082346</v>
      </c>
      <c r="B1518" s="4">
        <v>7073984</v>
      </c>
      <c r="C1518" s="4" t="s">
        <v>10955</v>
      </c>
      <c r="D1518" s="4">
        <v>1000</v>
      </c>
      <c r="E1518" s="4">
        <v>1000</v>
      </c>
      <c r="F1518" s="4">
        <v>76</v>
      </c>
      <c r="G1518" s="7">
        <f t="shared" si="23"/>
        <v>76</v>
      </c>
      <c r="H1518" s="4" t="s">
        <v>6113</v>
      </c>
      <c r="I1518" s="4">
        <v>7000</v>
      </c>
      <c r="J1518" s="4" t="s">
        <v>4</v>
      </c>
      <c r="K1518" s="4" t="s">
        <v>8</v>
      </c>
      <c r="L1518" s="4" t="s">
        <v>6</v>
      </c>
      <c r="M1518" s="4" t="s">
        <v>19</v>
      </c>
    </row>
    <row r="1519" spans="1:13" x14ac:dyDescent="0.2">
      <c r="A1519" s="4">
        <v>3082353</v>
      </c>
      <c r="B1519" s="4">
        <v>6596808</v>
      </c>
      <c r="C1519" s="4" t="s">
        <v>10956</v>
      </c>
      <c r="D1519" s="4">
        <v>3050</v>
      </c>
      <c r="E1519" s="4">
        <v>3050</v>
      </c>
      <c r="F1519" s="4">
        <v>46.36</v>
      </c>
      <c r="G1519" s="7">
        <f t="shared" si="23"/>
        <v>46.360000000000127</v>
      </c>
      <c r="H1519" s="4" t="s">
        <v>8976</v>
      </c>
      <c r="I1519" s="4">
        <v>7000</v>
      </c>
      <c r="J1519" s="4" t="s">
        <v>51</v>
      </c>
      <c r="K1519" s="4" t="s">
        <v>13</v>
      </c>
      <c r="L1519" s="4" t="s">
        <v>9</v>
      </c>
      <c r="M1519" s="4" t="s">
        <v>48</v>
      </c>
    </row>
    <row r="1520" spans="1:13" x14ac:dyDescent="0.2">
      <c r="A1520" s="4">
        <v>3082339</v>
      </c>
      <c r="B1520" s="4">
        <v>9282043</v>
      </c>
      <c r="C1520" s="4" t="s">
        <v>10957</v>
      </c>
      <c r="D1520" s="4">
        <v>2000</v>
      </c>
      <c r="E1520" s="4">
        <v>465</v>
      </c>
      <c r="F1520" s="4">
        <v>2127</v>
      </c>
      <c r="G1520" s="7">
        <f t="shared" si="23"/>
        <v>592</v>
      </c>
      <c r="H1520" s="4" t="s">
        <v>6578</v>
      </c>
      <c r="I1520" s="4">
        <v>17000</v>
      </c>
      <c r="J1520" s="4" t="s">
        <v>4</v>
      </c>
      <c r="K1520" s="4" t="s">
        <v>8</v>
      </c>
      <c r="L1520" s="4" t="s">
        <v>9</v>
      </c>
      <c r="M1520" s="4" t="s">
        <v>111</v>
      </c>
    </row>
    <row r="1521" spans="1:13" x14ac:dyDescent="0.2">
      <c r="A1521" s="4">
        <v>3082360</v>
      </c>
      <c r="B1521" s="4">
        <v>6752488</v>
      </c>
      <c r="C1521" s="4" t="s">
        <v>10958</v>
      </c>
      <c r="D1521" s="4">
        <v>1500</v>
      </c>
      <c r="E1521" s="4">
        <v>0</v>
      </c>
      <c r="F1521" s="4">
        <v>718.2</v>
      </c>
      <c r="G1521" s="7">
        <f t="shared" si="23"/>
        <v>-781.8</v>
      </c>
      <c r="H1521" s="4" t="s">
        <v>10959</v>
      </c>
      <c r="I1521" s="4">
        <v>18000</v>
      </c>
      <c r="J1521" s="4" t="s">
        <v>4</v>
      </c>
      <c r="K1521" s="4" t="s">
        <v>13</v>
      </c>
      <c r="L1521" s="4" t="s">
        <v>6</v>
      </c>
      <c r="M1521" s="4" t="s">
        <v>7</v>
      </c>
    </row>
    <row r="1522" spans="1:13" x14ac:dyDescent="0.2">
      <c r="A1522" s="4">
        <v>3082374</v>
      </c>
      <c r="B1522" s="4">
        <v>8432516</v>
      </c>
      <c r="C1522" s="4" t="s">
        <v>10960</v>
      </c>
      <c r="D1522" s="4">
        <v>2000</v>
      </c>
      <c r="E1522" s="4">
        <v>2000</v>
      </c>
      <c r="F1522" s="4">
        <v>3116</v>
      </c>
      <c r="G1522" s="7">
        <f t="shared" si="23"/>
        <v>3116</v>
      </c>
      <c r="H1522" s="4" t="s">
        <v>8203</v>
      </c>
      <c r="I1522" s="4">
        <v>12000</v>
      </c>
      <c r="J1522" s="4" t="s">
        <v>4</v>
      </c>
      <c r="K1522" s="4" t="s">
        <v>13</v>
      </c>
      <c r="L1522" s="4" t="s">
        <v>6</v>
      </c>
      <c r="M1522" s="4" t="s">
        <v>25</v>
      </c>
    </row>
    <row r="1523" spans="1:13" x14ac:dyDescent="0.2">
      <c r="A1523" s="4">
        <v>3082276</v>
      </c>
      <c r="B1523" s="4">
        <v>9282029</v>
      </c>
      <c r="C1523" s="4" t="s">
        <v>10961</v>
      </c>
      <c r="D1523" s="4">
        <v>1400</v>
      </c>
      <c r="E1523" s="4">
        <v>1400</v>
      </c>
      <c r="F1523" s="4">
        <v>1.68</v>
      </c>
      <c r="G1523" s="7">
        <f t="shared" si="23"/>
        <v>1.6800000000000637</v>
      </c>
      <c r="H1523" s="4" t="s">
        <v>1346</v>
      </c>
      <c r="I1523" s="4">
        <v>8500</v>
      </c>
      <c r="J1523" s="4" t="s">
        <v>4</v>
      </c>
      <c r="K1523" s="4" t="s">
        <v>13</v>
      </c>
      <c r="L1523" s="4" t="s">
        <v>6</v>
      </c>
      <c r="M1523" s="4" t="s">
        <v>26</v>
      </c>
    </row>
    <row r="1524" spans="1:13" x14ac:dyDescent="0.2">
      <c r="A1524" s="4">
        <v>3082416</v>
      </c>
      <c r="B1524" s="4">
        <v>5914854</v>
      </c>
      <c r="C1524" s="4" t="s">
        <v>10962</v>
      </c>
      <c r="D1524" s="4">
        <v>1000</v>
      </c>
      <c r="E1524" s="4">
        <v>1000</v>
      </c>
      <c r="F1524" s="4">
        <v>741</v>
      </c>
      <c r="G1524" s="7">
        <f t="shared" si="23"/>
        <v>741</v>
      </c>
      <c r="H1524" s="4" t="s">
        <v>10963</v>
      </c>
      <c r="I1524" s="4">
        <v>4000</v>
      </c>
      <c r="J1524" s="4" t="s">
        <v>51</v>
      </c>
      <c r="K1524" s="4" t="s">
        <v>16</v>
      </c>
      <c r="M1524" s="4" t="s">
        <v>7</v>
      </c>
    </row>
    <row r="1525" spans="1:13" x14ac:dyDescent="0.2">
      <c r="A1525" s="4">
        <v>3082423</v>
      </c>
      <c r="B1525" s="4">
        <v>150487</v>
      </c>
      <c r="C1525" s="4" t="s">
        <v>10964</v>
      </c>
      <c r="D1525" s="4">
        <v>1350</v>
      </c>
      <c r="E1525" s="4">
        <v>1350</v>
      </c>
      <c r="F1525" s="4">
        <v>82.08</v>
      </c>
      <c r="G1525" s="7">
        <f t="shared" si="23"/>
        <v>82.079999999999927</v>
      </c>
      <c r="H1525" s="4" t="s">
        <v>7124</v>
      </c>
      <c r="I1525" s="4">
        <v>20000</v>
      </c>
      <c r="J1525" s="4" t="s">
        <v>4</v>
      </c>
      <c r="K1525" s="4" t="s">
        <v>8</v>
      </c>
      <c r="L1525" s="4" t="s">
        <v>6</v>
      </c>
      <c r="M1525" s="4" t="s">
        <v>26</v>
      </c>
    </row>
    <row r="1526" spans="1:13" x14ac:dyDescent="0.2">
      <c r="A1526" s="4">
        <v>3081989</v>
      </c>
      <c r="B1526" s="4">
        <v>7340719</v>
      </c>
      <c r="C1526" s="4" t="s">
        <v>10965</v>
      </c>
      <c r="D1526" s="4">
        <v>4700</v>
      </c>
      <c r="E1526" s="4">
        <v>4700</v>
      </c>
      <c r="F1526" s="4">
        <v>263.2</v>
      </c>
      <c r="G1526" s="7">
        <f t="shared" si="23"/>
        <v>263.19999999999982</v>
      </c>
      <c r="H1526" s="4" t="s">
        <v>10966</v>
      </c>
      <c r="I1526" s="4">
        <v>8000</v>
      </c>
      <c r="J1526" s="4" t="s">
        <v>32</v>
      </c>
      <c r="K1526" s="4" t="s">
        <v>8</v>
      </c>
      <c r="M1526" s="4" t="s">
        <v>17</v>
      </c>
    </row>
    <row r="1527" spans="1:13" x14ac:dyDescent="0.2">
      <c r="A1527" s="4">
        <v>3074646</v>
      </c>
      <c r="B1527" s="4">
        <v>6640747</v>
      </c>
      <c r="C1527" s="4" t="s">
        <v>10967</v>
      </c>
      <c r="D1527" s="4">
        <v>1000</v>
      </c>
      <c r="E1527" s="4">
        <v>1000</v>
      </c>
      <c r="F1527" s="4">
        <v>30</v>
      </c>
      <c r="G1527" s="7">
        <f t="shared" si="23"/>
        <v>30</v>
      </c>
      <c r="H1527" s="4" t="s">
        <v>4177</v>
      </c>
      <c r="I1527" s="4">
        <v>27000</v>
      </c>
      <c r="J1527" s="4" t="s">
        <v>4</v>
      </c>
      <c r="K1527" s="4" t="s">
        <v>13</v>
      </c>
      <c r="L1527" s="4" t="s">
        <v>9</v>
      </c>
      <c r="M1527" s="4" t="s">
        <v>10</v>
      </c>
    </row>
    <row r="1528" spans="1:13" x14ac:dyDescent="0.2">
      <c r="A1528" s="4">
        <v>3082290</v>
      </c>
      <c r="B1528" s="4">
        <v>235490</v>
      </c>
      <c r="C1528" s="4" t="s">
        <v>10968</v>
      </c>
      <c r="D1528" s="4">
        <v>3600</v>
      </c>
      <c r="E1528" s="4">
        <v>3600</v>
      </c>
      <c r="F1528" s="4">
        <v>714.78</v>
      </c>
      <c r="G1528" s="7">
        <f t="shared" si="23"/>
        <v>714.77999999999975</v>
      </c>
      <c r="H1528" s="4" t="s">
        <v>10969</v>
      </c>
      <c r="I1528" s="4">
        <v>21000</v>
      </c>
      <c r="J1528" s="4" t="s">
        <v>4</v>
      </c>
      <c r="K1528" s="4" t="s">
        <v>13</v>
      </c>
      <c r="L1528" s="4" t="s">
        <v>6</v>
      </c>
      <c r="M1528" s="4" t="s">
        <v>17</v>
      </c>
    </row>
    <row r="1529" spans="1:13" x14ac:dyDescent="0.2">
      <c r="A1529" s="4">
        <v>3082486</v>
      </c>
      <c r="B1529" s="4">
        <v>6836068</v>
      </c>
      <c r="C1529" s="4" t="s">
        <v>10970</v>
      </c>
      <c r="D1529" s="4">
        <v>3000</v>
      </c>
      <c r="E1529" s="4">
        <v>0</v>
      </c>
      <c r="F1529" s="4">
        <v>0</v>
      </c>
      <c r="G1529" s="7">
        <f t="shared" si="23"/>
        <v>-3000</v>
      </c>
      <c r="H1529" s="4" t="s">
        <v>8379</v>
      </c>
      <c r="I1529" s="4">
        <v>11500</v>
      </c>
      <c r="J1529" s="4" t="s">
        <v>4</v>
      </c>
      <c r="K1529" s="4" t="s">
        <v>13</v>
      </c>
      <c r="L1529" s="4" t="s">
        <v>6</v>
      </c>
      <c r="M1529" s="4" t="s">
        <v>111</v>
      </c>
    </row>
    <row r="1530" spans="1:13" x14ac:dyDescent="0.2">
      <c r="A1530" s="4">
        <v>3082472</v>
      </c>
      <c r="B1530" s="4">
        <v>5487350</v>
      </c>
      <c r="C1530" s="4" t="s">
        <v>10971</v>
      </c>
      <c r="D1530" s="4">
        <v>800</v>
      </c>
      <c r="E1530" s="4">
        <v>800</v>
      </c>
      <c r="F1530" s="4">
        <v>0.64</v>
      </c>
      <c r="G1530" s="7">
        <f t="shared" si="23"/>
        <v>0.63999999999998636</v>
      </c>
      <c r="H1530" s="4" t="s">
        <v>10972</v>
      </c>
      <c r="I1530" s="4">
        <v>7000</v>
      </c>
      <c r="J1530" s="4" t="s">
        <v>4</v>
      </c>
      <c r="K1530" s="4" t="s">
        <v>13</v>
      </c>
      <c r="L1530" s="4" t="s">
        <v>9</v>
      </c>
      <c r="M1530" s="4" t="s">
        <v>73</v>
      </c>
    </row>
    <row r="1531" spans="1:13" x14ac:dyDescent="0.2">
      <c r="A1531" s="4">
        <v>3082493</v>
      </c>
      <c r="B1531" s="4">
        <v>9056097</v>
      </c>
      <c r="C1531" s="4" t="s">
        <v>10973</v>
      </c>
      <c r="D1531" s="4">
        <v>3000</v>
      </c>
      <c r="E1531" s="4">
        <v>3000</v>
      </c>
      <c r="F1531" s="4">
        <v>3.6</v>
      </c>
      <c r="G1531" s="7">
        <f t="shared" si="23"/>
        <v>3.5999999999999091</v>
      </c>
      <c r="H1531" s="4" t="s">
        <v>3401</v>
      </c>
      <c r="I1531" s="4">
        <v>17500</v>
      </c>
      <c r="J1531" s="4" t="s">
        <v>4</v>
      </c>
      <c r="K1531" s="4" t="s">
        <v>13</v>
      </c>
      <c r="L1531" s="4" t="s">
        <v>6</v>
      </c>
      <c r="M1531" s="4" t="s">
        <v>25</v>
      </c>
    </row>
    <row r="1532" spans="1:13" x14ac:dyDescent="0.2">
      <c r="A1532" s="4">
        <v>3082514</v>
      </c>
      <c r="B1532" s="4">
        <v>6987912</v>
      </c>
      <c r="C1532" s="4" t="s">
        <v>10974</v>
      </c>
      <c r="D1532" s="4">
        <v>10000</v>
      </c>
      <c r="E1532" s="4">
        <v>10000</v>
      </c>
      <c r="F1532" s="4">
        <v>1710</v>
      </c>
      <c r="G1532" s="7">
        <f t="shared" si="23"/>
        <v>1710</v>
      </c>
      <c r="H1532" s="4" t="s">
        <v>3401</v>
      </c>
      <c r="I1532" s="4">
        <v>0</v>
      </c>
      <c r="J1532" s="4" t="s">
        <v>5870</v>
      </c>
      <c r="K1532" s="4" t="s">
        <v>13</v>
      </c>
      <c r="M1532" s="4" t="s">
        <v>65</v>
      </c>
    </row>
    <row r="1533" spans="1:13" x14ac:dyDescent="0.2">
      <c r="A1533" s="4">
        <v>3082500</v>
      </c>
      <c r="B1533" s="4">
        <v>292791</v>
      </c>
      <c r="C1533" s="4" t="s">
        <v>10975</v>
      </c>
      <c r="D1533" s="4">
        <v>1500</v>
      </c>
      <c r="E1533" s="4">
        <v>1500</v>
      </c>
      <c r="F1533" s="4">
        <v>243.72</v>
      </c>
      <c r="G1533" s="7">
        <f t="shared" si="23"/>
        <v>243.72000000000003</v>
      </c>
      <c r="H1533" s="4" t="s">
        <v>10976</v>
      </c>
      <c r="I1533" s="4">
        <v>11000</v>
      </c>
      <c r="J1533" s="4" t="s">
        <v>4</v>
      </c>
      <c r="K1533" s="4" t="s">
        <v>13</v>
      </c>
      <c r="L1533" s="4" t="s">
        <v>6</v>
      </c>
      <c r="M1533" s="4" t="s">
        <v>111</v>
      </c>
    </row>
    <row r="1534" spans="1:13" x14ac:dyDescent="0.2">
      <c r="A1534" s="4">
        <v>3082528</v>
      </c>
      <c r="B1534" s="4">
        <v>9245195</v>
      </c>
      <c r="C1534" s="4" t="s">
        <v>10977</v>
      </c>
      <c r="D1534" s="4">
        <v>1000</v>
      </c>
      <c r="E1534" s="4">
        <v>0</v>
      </c>
      <c r="F1534" s="4">
        <v>541.5</v>
      </c>
      <c r="G1534" s="7">
        <f t="shared" si="23"/>
        <v>-458.5</v>
      </c>
      <c r="H1534" s="4" t="s">
        <v>10978</v>
      </c>
      <c r="I1534" s="4">
        <v>5000</v>
      </c>
      <c r="J1534" s="4" t="s">
        <v>4</v>
      </c>
      <c r="K1534" s="4" t="s">
        <v>13</v>
      </c>
      <c r="L1534" s="4" t="s">
        <v>6</v>
      </c>
      <c r="M1534" s="4" t="s">
        <v>25</v>
      </c>
    </row>
    <row r="1535" spans="1:13" x14ac:dyDescent="0.2">
      <c r="A1535" s="4">
        <v>3082409</v>
      </c>
      <c r="B1535" s="4">
        <v>5111681</v>
      </c>
      <c r="C1535" s="4" t="s">
        <v>10979</v>
      </c>
      <c r="D1535" s="4">
        <v>2000</v>
      </c>
      <c r="E1535" s="4">
        <v>2000</v>
      </c>
      <c r="F1535" s="4">
        <v>2812</v>
      </c>
      <c r="G1535" s="7">
        <f t="shared" si="23"/>
        <v>2812</v>
      </c>
      <c r="H1535" s="4" t="s">
        <v>2737</v>
      </c>
      <c r="I1535" s="4">
        <v>3000</v>
      </c>
      <c r="J1535" s="4" t="s">
        <v>4</v>
      </c>
      <c r="K1535" s="4" t="s">
        <v>13</v>
      </c>
      <c r="L1535" s="4" t="s">
        <v>6</v>
      </c>
      <c r="M1535" s="4" t="s">
        <v>64</v>
      </c>
    </row>
    <row r="1536" spans="1:13" x14ac:dyDescent="0.2">
      <c r="A1536" s="4">
        <v>3082605</v>
      </c>
      <c r="B1536" s="4">
        <v>7279189</v>
      </c>
      <c r="C1536" s="4" t="s">
        <v>10980</v>
      </c>
      <c r="D1536" s="4">
        <v>6050</v>
      </c>
      <c r="E1536" s="4">
        <v>0</v>
      </c>
      <c r="F1536" s="4">
        <v>0</v>
      </c>
      <c r="G1536" s="7">
        <f t="shared" si="23"/>
        <v>-6050</v>
      </c>
      <c r="H1536" s="4" t="s">
        <v>10981</v>
      </c>
      <c r="I1536" s="4">
        <v>35000</v>
      </c>
      <c r="J1536" s="4" t="s">
        <v>4</v>
      </c>
      <c r="K1536" s="4" t="s">
        <v>8</v>
      </c>
      <c r="L1536" s="4" t="s">
        <v>6</v>
      </c>
      <c r="M1536" s="4" t="s">
        <v>12</v>
      </c>
    </row>
    <row r="1537" spans="1:13" x14ac:dyDescent="0.2">
      <c r="A1537" s="4">
        <v>3082640</v>
      </c>
      <c r="B1537" s="4">
        <v>377886</v>
      </c>
      <c r="C1537" s="4" t="s">
        <v>10982</v>
      </c>
      <c r="D1537" s="4">
        <v>2000</v>
      </c>
      <c r="E1537" s="4">
        <v>2000</v>
      </c>
      <c r="F1537" s="4">
        <v>5140.8</v>
      </c>
      <c r="G1537" s="7">
        <f t="shared" si="23"/>
        <v>5140.8</v>
      </c>
      <c r="H1537" s="4" t="s">
        <v>1037</v>
      </c>
      <c r="I1537" s="4">
        <v>5000</v>
      </c>
      <c r="J1537" s="4" t="s">
        <v>4</v>
      </c>
      <c r="K1537" s="4" t="s">
        <v>13</v>
      </c>
      <c r="L1537" s="4" t="s">
        <v>6</v>
      </c>
      <c r="M1537" s="4" t="s">
        <v>64</v>
      </c>
    </row>
    <row r="1538" spans="1:13" x14ac:dyDescent="0.2">
      <c r="A1538" s="4">
        <v>3082633</v>
      </c>
      <c r="B1538" s="4">
        <v>9282855</v>
      </c>
      <c r="C1538" s="4" t="s">
        <v>10983</v>
      </c>
      <c r="D1538" s="4">
        <v>2000</v>
      </c>
      <c r="E1538" s="4">
        <v>2000</v>
      </c>
      <c r="F1538" s="4">
        <v>3</v>
      </c>
      <c r="G1538" s="7">
        <f t="shared" ref="G1538:G1601" si="24">E1538+F1538-D1538</f>
        <v>3</v>
      </c>
      <c r="H1538" s="4" t="s">
        <v>3663</v>
      </c>
      <c r="I1538" s="4">
        <v>18000</v>
      </c>
      <c r="J1538" s="4" t="s">
        <v>4</v>
      </c>
      <c r="K1538" s="4" t="s">
        <v>8</v>
      </c>
      <c r="L1538" s="4" t="s">
        <v>6</v>
      </c>
      <c r="M1538" s="4" t="s">
        <v>23</v>
      </c>
    </row>
    <row r="1539" spans="1:13" x14ac:dyDescent="0.2">
      <c r="A1539" s="4">
        <v>3078062</v>
      </c>
      <c r="B1539" s="4">
        <v>8109802</v>
      </c>
      <c r="C1539" s="4" t="s">
        <v>10984</v>
      </c>
      <c r="D1539" s="4">
        <v>4000</v>
      </c>
      <c r="E1539" s="4">
        <v>0</v>
      </c>
      <c r="F1539" s="4">
        <v>380</v>
      </c>
      <c r="G1539" s="7">
        <f t="shared" si="24"/>
        <v>-3620</v>
      </c>
      <c r="H1539" s="4" t="s">
        <v>4218</v>
      </c>
      <c r="I1539" s="4">
        <v>8000</v>
      </c>
      <c r="J1539" s="4" t="s">
        <v>4</v>
      </c>
      <c r="K1539" s="4" t="s">
        <v>13</v>
      </c>
      <c r="L1539" s="4" t="s">
        <v>14</v>
      </c>
      <c r="M1539" s="4" t="s">
        <v>25</v>
      </c>
    </row>
    <row r="1540" spans="1:13" x14ac:dyDescent="0.2">
      <c r="A1540" s="4">
        <v>3082612</v>
      </c>
      <c r="B1540" s="4">
        <v>9282470</v>
      </c>
      <c r="C1540" s="4" t="s">
        <v>10985</v>
      </c>
      <c r="D1540" s="4">
        <v>1500</v>
      </c>
      <c r="E1540" s="4">
        <v>1500</v>
      </c>
      <c r="F1540" s="4">
        <v>0.75</v>
      </c>
      <c r="G1540" s="7">
        <f t="shared" si="24"/>
        <v>0.75</v>
      </c>
      <c r="H1540" s="4" t="s">
        <v>10986</v>
      </c>
      <c r="I1540" s="4">
        <v>20000</v>
      </c>
      <c r="J1540" s="4" t="s">
        <v>4</v>
      </c>
      <c r="K1540" s="4" t="s">
        <v>5</v>
      </c>
      <c r="L1540" s="4" t="s">
        <v>6</v>
      </c>
      <c r="M1540" s="4" t="s">
        <v>48</v>
      </c>
    </row>
    <row r="1541" spans="1:13" x14ac:dyDescent="0.2">
      <c r="A1541" s="4">
        <v>3082626</v>
      </c>
      <c r="B1541" s="4">
        <v>8799379</v>
      </c>
      <c r="C1541" s="4" t="s">
        <v>10987</v>
      </c>
      <c r="D1541" s="4">
        <v>1500</v>
      </c>
      <c r="E1541" s="4">
        <v>1500</v>
      </c>
      <c r="F1541" s="4">
        <v>741</v>
      </c>
      <c r="G1541" s="7">
        <f t="shared" si="24"/>
        <v>741</v>
      </c>
      <c r="H1541" s="4" t="s">
        <v>10469</v>
      </c>
      <c r="I1541" s="4">
        <v>56000</v>
      </c>
      <c r="J1541" s="4" t="s">
        <v>4</v>
      </c>
      <c r="K1541" s="4" t="s">
        <v>13</v>
      </c>
      <c r="L1541" s="4" t="s">
        <v>9</v>
      </c>
      <c r="M1541" s="4" t="s">
        <v>23</v>
      </c>
    </row>
    <row r="1542" spans="1:13" x14ac:dyDescent="0.2">
      <c r="A1542" s="4">
        <v>3082752</v>
      </c>
      <c r="B1542" s="4">
        <v>7246317</v>
      </c>
      <c r="C1542" s="4" t="s">
        <v>10988</v>
      </c>
      <c r="D1542" s="4">
        <v>10000</v>
      </c>
      <c r="E1542" s="4">
        <v>10000</v>
      </c>
      <c r="F1542" s="4">
        <v>2900</v>
      </c>
      <c r="G1542" s="7">
        <f t="shared" si="24"/>
        <v>2900</v>
      </c>
      <c r="H1542" s="4" t="s">
        <v>6688</v>
      </c>
      <c r="I1542" s="4">
        <v>20000</v>
      </c>
      <c r="J1542" s="4" t="s">
        <v>4</v>
      </c>
      <c r="K1542" s="4" t="s">
        <v>13</v>
      </c>
      <c r="L1542" s="4" t="s">
        <v>6</v>
      </c>
      <c r="M1542" s="4" t="s">
        <v>25</v>
      </c>
    </row>
    <row r="1543" spans="1:13" x14ac:dyDescent="0.2">
      <c r="A1543" s="4">
        <v>3082745</v>
      </c>
      <c r="B1543" s="4">
        <v>7053418</v>
      </c>
      <c r="C1543" s="4" t="s">
        <v>10989</v>
      </c>
      <c r="D1543" s="4">
        <v>2500</v>
      </c>
      <c r="E1543" s="4">
        <v>2500</v>
      </c>
      <c r="F1543" s="4">
        <v>1045</v>
      </c>
      <c r="G1543" s="7">
        <f t="shared" si="24"/>
        <v>1045</v>
      </c>
      <c r="H1543" s="4" t="s">
        <v>10990</v>
      </c>
      <c r="I1543" s="4">
        <v>19000</v>
      </c>
      <c r="J1543" s="4" t="s">
        <v>32</v>
      </c>
      <c r="K1543" s="4" t="s">
        <v>5</v>
      </c>
      <c r="M1543" s="4" t="s">
        <v>26</v>
      </c>
    </row>
    <row r="1544" spans="1:13" x14ac:dyDescent="0.2">
      <c r="A1544" s="4">
        <v>3082787</v>
      </c>
      <c r="B1544" s="4">
        <v>8957145</v>
      </c>
      <c r="C1544" s="4" t="s">
        <v>10991</v>
      </c>
      <c r="D1544" s="4">
        <v>1500</v>
      </c>
      <c r="E1544" s="4">
        <v>1500</v>
      </c>
      <c r="F1544" s="4">
        <v>855</v>
      </c>
      <c r="G1544" s="7">
        <f t="shared" si="24"/>
        <v>855</v>
      </c>
      <c r="H1544" s="4" t="s">
        <v>463</v>
      </c>
      <c r="I1544" s="4">
        <v>10000</v>
      </c>
      <c r="J1544" s="4" t="s">
        <v>4</v>
      </c>
      <c r="K1544" s="4" t="s">
        <v>13</v>
      </c>
      <c r="L1544" s="4" t="s">
        <v>6</v>
      </c>
      <c r="M1544" s="4" t="s">
        <v>35</v>
      </c>
    </row>
    <row r="1545" spans="1:13" x14ac:dyDescent="0.2">
      <c r="A1545" s="4">
        <v>3082808</v>
      </c>
      <c r="B1545" s="4">
        <v>32074</v>
      </c>
      <c r="C1545" s="4" t="s">
        <v>10992</v>
      </c>
      <c r="D1545" s="4">
        <v>1200</v>
      </c>
      <c r="E1545" s="4">
        <v>1200</v>
      </c>
      <c r="F1545" s="4">
        <v>1699.2</v>
      </c>
      <c r="G1545" s="7">
        <f t="shared" si="24"/>
        <v>1699.1999999999998</v>
      </c>
      <c r="H1545" s="4" t="s">
        <v>808</v>
      </c>
      <c r="I1545" s="4">
        <v>9000</v>
      </c>
      <c r="J1545" s="4" t="s">
        <v>4</v>
      </c>
      <c r="K1545" s="4" t="s">
        <v>8</v>
      </c>
      <c r="L1545" s="4" t="s">
        <v>6</v>
      </c>
      <c r="M1545" s="4" t="s">
        <v>76</v>
      </c>
    </row>
    <row r="1546" spans="1:13" x14ac:dyDescent="0.2">
      <c r="A1546" s="4">
        <v>3082801</v>
      </c>
      <c r="B1546" s="4">
        <v>6730851</v>
      </c>
      <c r="C1546" s="4" t="s">
        <v>10993</v>
      </c>
      <c r="D1546" s="4">
        <v>1200</v>
      </c>
      <c r="E1546" s="4">
        <v>1200</v>
      </c>
      <c r="F1546" s="4">
        <v>41.04</v>
      </c>
      <c r="G1546" s="7">
        <f t="shared" si="24"/>
        <v>41.039999999999964</v>
      </c>
      <c r="H1546" s="4" t="s">
        <v>8887</v>
      </c>
      <c r="I1546" s="4">
        <v>5000</v>
      </c>
      <c r="J1546" s="4" t="s">
        <v>4</v>
      </c>
      <c r="K1546" s="4" t="s">
        <v>8</v>
      </c>
      <c r="L1546" s="4" t="s">
        <v>9</v>
      </c>
      <c r="M1546" s="4" t="s">
        <v>29</v>
      </c>
    </row>
    <row r="1547" spans="1:13" x14ac:dyDescent="0.2">
      <c r="A1547" s="4">
        <v>3082815</v>
      </c>
      <c r="B1547" s="4">
        <v>7392414</v>
      </c>
      <c r="C1547" s="4" t="s">
        <v>10994</v>
      </c>
      <c r="D1547" s="4">
        <v>10000</v>
      </c>
      <c r="E1547" s="4">
        <v>10000</v>
      </c>
      <c r="F1547" s="4">
        <v>3600</v>
      </c>
      <c r="G1547" s="7">
        <f t="shared" si="24"/>
        <v>3600</v>
      </c>
      <c r="H1547" s="4" t="s">
        <v>10995</v>
      </c>
      <c r="I1547" s="4">
        <v>30000</v>
      </c>
      <c r="J1547" s="4" t="s">
        <v>4</v>
      </c>
      <c r="K1547" s="4" t="s">
        <v>13</v>
      </c>
      <c r="L1547" s="4" t="s">
        <v>6</v>
      </c>
      <c r="M1547" s="4" t="s">
        <v>7</v>
      </c>
    </row>
    <row r="1548" spans="1:13" x14ac:dyDescent="0.2">
      <c r="A1548" s="4">
        <v>3082843</v>
      </c>
      <c r="B1548" s="4">
        <v>6163361</v>
      </c>
      <c r="C1548" s="4" t="s">
        <v>10996</v>
      </c>
      <c r="D1548" s="4">
        <v>10000</v>
      </c>
      <c r="E1548" s="4">
        <v>10000</v>
      </c>
      <c r="F1548" s="4">
        <v>456</v>
      </c>
      <c r="G1548" s="7">
        <f t="shared" si="24"/>
        <v>456</v>
      </c>
      <c r="H1548" s="4" t="s">
        <v>5620</v>
      </c>
      <c r="I1548" s="4">
        <v>10000</v>
      </c>
      <c r="J1548" s="4" t="s">
        <v>4</v>
      </c>
      <c r="K1548" s="4" t="s">
        <v>13</v>
      </c>
      <c r="L1548" s="4" t="s">
        <v>9</v>
      </c>
      <c r="M1548" s="4" t="s">
        <v>64</v>
      </c>
    </row>
    <row r="1549" spans="1:13" x14ac:dyDescent="0.2">
      <c r="A1549" s="4">
        <v>3082871</v>
      </c>
      <c r="B1549" s="4">
        <v>9142281</v>
      </c>
      <c r="C1549" s="4" t="s">
        <v>10997</v>
      </c>
      <c r="D1549" s="4">
        <v>2050</v>
      </c>
      <c r="E1549" s="4">
        <v>2050</v>
      </c>
      <c r="F1549" s="4">
        <v>233.7</v>
      </c>
      <c r="G1549" s="7">
        <f t="shared" si="24"/>
        <v>233.69999999999982</v>
      </c>
      <c r="H1549" s="4" t="s">
        <v>2840</v>
      </c>
      <c r="I1549" s="4">
        <v>15000</v>
      </c>
      <c r="J1549" s="4" t="s">
        <v>4</v>
      </c>
      <c r="K1549" s="4" t="s">
        <v>8</v>
      </c>
      <c r="L1549" s="4" t="s">
        <v>6</v>
      </c>
      <c r="M1549" s="4" t="s">
        <v>24</v>
      </c>
    </row>
    <row r="1550" spans="1:13" x14ac:dyDescent="0.2">
      <c r="A1550" s="4">
        <v>3082864</v>
      </c>
      <c r="B1550" s="4">
        <v>4990056</v>
      </c>
      <c r="C1550" s="4" t="s">
        <v>10998</v>
      </c>
      <c r="D1550" s="4">
        <v>500</v>
      </c>
      <c r="E1550" s="4">
        <v>500</v>
      </c>
      <c r="F1550" s="4">
        <v>0.35</v>
      </c>
      <c r="G1550" s="7">
        <f t="shared" si="24"/>
        <v>0.35000000000002274</v>
      </c>
      <c r="H1550" s="4" t="s">
        <v>10999</v>
      </c>
      <c r="I1550" s="4">
        <v>7000</v>
      </c>
      <c r="J1550" s="4" t="s">
        <v>4</v>
      </c>
      <c r="K1550" s="4" t="s">
        <v>8</v>
      </c>
      <c r="L1550" s="4" t="s">
        <v>6</v>
      </c>
      <c r="M1550" s="4" t="s">
        <v>20</v>
      </c>
    </row>
    <row r="1551" spans="1:13" x14ac:dyDescent="0.2">
      <c r="A1551" s="4">
        <v>3082899</v>
      </c>
      <c r="B1551" s="4">
        <v>595476</v>
      </c>
      <c r="C1551" s="4" t="s">
        <v>11000</v>
      </c>
      <c r="D1551" s="4">
        <v>500</v>
      </c>
      <c r="E1551" s="4">
        <v>500</v>
      </c>
      <c r="F1551" s="4">
        <v>285</v>
      </c>
      <c r="G1551" s="7">
        <f t="shared" si="24"/>
        <v>285</v>
      </c>
      <c r="H1551" s="4" t="s">
        <v>4708</v>
      </c>
      <c r="I1551" s="4">
        <v>6000</v>
      </c>
      <c r="J1551" s="4" t="s">
        <v>72</v>
      </c>
      <c r="K1551" s="4" t="s">
        <v>13</v>
      </c>
      <c r="M1551" s="4" t="s">
        <v>159</v>
      </c>
    </row>
    <row r="1552" spans="1:13" x14ac:dyDescent="0.2">
      <c r="A1552" s="4">
        <v>3082906</v>
      </c>
      <c r="B1552" s="4">
        <v>276228</v>
      </c>
      <c r="C1552" s="4" t="s">
        <v>11001</v>
      </c>
      <c r="D1552" s="4">
        <v>500</v>
      </c>
      <c r="E1552" s="4">
        <v>500</v>
      </c>
      <c r="F1552" s="4">
        <v>0.25</v>
      </c>
      <c r="G1552" s="7">
        <f t="shared" si="24"/>
        <v>0.25</v>
      </c>
      <c r="H1552" s="4" t="s">
        <v>11002</v>
      </c>
      <c r="I1552" s="4">
        <v>27000</v>
      </c>
      <c r="J1552" s="4" t="s">
        <v>4</v>
      </c>
      <c r="K1552" s="4" t="s">
        <v>13</v>
      </c>
      <c r="L1552" s="4" t="s">
        <v>6</v>
      </c>
      <c r="M1552" s="4" t="s">
        <v>29</v>
      </c>
    </row>
    <row r="1553" spans="1:13" x14ac:dyDescent="0.2">
      <c r="A1553" s="4">
        <v>3082948</v>
      </c>
      <c r="B1553" s="4">
        <v>6976992</v>
      </c>
      <c r="C1553" s="4" t="s">
        <v>11003</v>
      </c>
      <c r="D1553" s="4">
        <v>500</v>
      </c>
      <c r="E1553" s="4">
        <v>0</v>
      </c>
      <c r="F1553" s="4">
        <v>0</v>
      </c>
      <c r="G1553" s="7">
        <f t="shared" si="24"/>
        <v>-500</v>
      </c>
      <c r="H1553" s="4" t="s">
        <v>11004</v>
      </c>
      <c r="I1553" s="4">
        <v>12500</v>
      </c>
      <c r="J1553" s="4" t="s">
        <v>4</v>
      </c>
      <c r="K1553" s="4" t="s">
        <v>8</v>
      </c>
      <c r="L1553" s="4" t="s">
        <v>6</v>
      </c>
      <c r="M1553" s="4" t="s">
        <v>73</v>
      </c>
    </row>
    <row r="1554" spans="1:13" x14ac:dyDescent="0.2">
      <c r="A1554" s="4">
        <v>3082934</v>
      </c>
      <c r="B1554" s="4">
        <v>9283576</v>
      </c>
      <c r="C1554" s="4" t="s">
        <v>11005</v>
      </c>
      <c r="D1554" s="4">
        <v>1000</v>
      </c>
      <c r="E1554" s="4">
        <v>0</v>
      </c>
      <c r="F1554" s="4">
        <v>0</v>
      </c>
      <c r="G1554" s="7">
        <f t="shared" si="24"/>
        <v>-1000</v>
      </c>
      <c r="H1554" s="4" t="s">
        <v>4599</v>
      </c>
      <c r="I1554" s="4">
        <v>7500</v>
      </c>
      <c r="J1554" s="4" t="s">
        <v>4</v>
      </c>
      <c r="K1554" s="4" t="s">
        <v>13</v>
      </c>
      <c r="L1554" s="4" t="s">
        <v>9</v>
      </c>
      <c r="M1554" s="4" t="s">
        <v>25</v>
      </c>
    </row>
    <row r="1555" spans="1:13" x14ac:dyDescent="0.2">
      <c r="A1555" s="4">
        <v>3082990</v>
      </c>
      <c r="B1555" s="4">
        <v>9283737</v>
      </c>
      <c r="C1555" s="4" t="s">
        <v>11006</v>
      </c>
      <c r="D1555" s="4">
        <v>2000</v>
      </c>
      <c r="E1555" s="4">
        <v>0</v>
      </c>
      <c r="F1555" s="4">
        <v>0</v>
      </c>
      <c r="G1555" s="7">
        <f t="shared" si="24"/>
        <v>-2000</v>
      </c>
      <c r="H1555" s="4" t="s">
        <v>3508</v>
      </c>
      <c r="I1555" s="4">
        <v>10000</v>
      </c>
      <c r="J1555" s="4" t="s">
        <v>4</v>
      </c>
      <c r="K1555" s="4" t="s">
        <v>13</v>
      </c>
      <c r="L1555" s="4" t="s">
        <v>6</v>
      </c>
      <c r="M1555" s="4" t="s">
        <v>64</v>
      </c>
    </row>
    <row r="1556" spans="1:13" x14ac:dyDescent="0.2">
      <c r="A1556" s="4">
        <v>3083032</v>
      </c>
      <c r="B1556" s="4">
        <v>8889714</v>
      </c>
      <c r="C1556" s="4" t="s">
        <v>11007</v>
      </c>
      <c r="D1556" s="4">
        <v>900</v>
      </c>
      <c r="E1556" s="4">
        <v>900</v>
      </c>
      <c r="F1556" s="4">
        <v>308.75</v>
      </c>
      <c r="G1556" s="7">
        <f t="shared" si="24"/>
        <v>308.75</v>
      </c>
      <c r="H1556" s="4" t="s">
        <v>384</v>
      </c>
      <c r="I1556" s="4">
        <v>10500</v>
      </c>
      <c r="J1556" s="4" t="s">
        <v>4</v>
      </c>
      <c r="K1556" s="4" t="s">
        <v>5</v>
      </c>
      <c r="L1556" s="4" t="s">
        <v>6</v>
      </c>
      <c r="M1556" s="4" t="s">
        <v>20</v>
      </c>
    </row>
    <row r="1557" spans="1:13" x14ac:dyDescent="0.2">
      <c r="A1557" s="4">
        <v>3083116</v>
      </c>
      <c r="B1557" s="4">
        <v>55318</v>
      </c>
      <c r="C1557" s="4" t="s">
        <v>11008</v>
      </c>
      <c r="D1557" s="4">
        <v>1800</v>
      </c>
      <c r="E1557" s="4">
        <v>1800</v>
      </c>
      <c r="F1557" s="4">
        <v>444.6</v>
      </c>
      <c r="G1557" s="7">
        <f t="shared" si="24"/>
        <v>444.59999999999991</v>
      </c>
      <c r="H1557" s="4" t="s">
        <v>9375</v>
      </c>
      <c r="I1557" s="4">
        <v>16000</v>
      </c>
      <c r="J1557" s="4" t="s">
        <v>4</v>
      </c>
      <c r="K1557" s="4" t="s">
        <v>13</v>
      </c>
      <c r="L1557" s="4" t="s">
        <v>6</v>
      </c>
      <c r="M1557" s="4" t="s">
        <v>40</v>
      </c>
    </row>
    <row r="1558" spans="1:13" x14ac:dyDescent="0.2">
      <c r="A1558" s="4">
        <v>3083207</v>
      </c>
      <c r="B1558" s="4">
        <v>6596808</v>
      </c>
      <c r="C1558" s="4" t="s">
        <v>11009</v>
      </c>
      <c r="D1558" s="4">
        <v>5000</v>
      </c>
      <c r="E1558" s="4">
        <v>5000</v>
      </c>
      <c r="F1558" s="4">
        <v>2280</v>
      </c>
      <c r="G1558" s="7">
        <f t="shared" si="24"/>
        <v>2280</v>
      </c>
      <c r="H1558" s="4" t="s">
        <v>8976</v>
      </c>
      <c r="I1558" s="4">
        <v>7000</v>
      </c>
      <c r="J1558" s="4" t="s">
        <v>51</v>
      </c>
      <c r="K1558" s="4" t="s">
        <v>13</v>
      </c>
      <c r="L1558" s="4" t="s">
        <v>9</v>
      </c>
      <c r="M1558" s="4" t="s">
        <v>48</v>
      </c>
    </row>
    <row r="1559" spans="1:13" x14ac:dyDescent="0.2">
      <c r="A1559" s="4">
        <v>3083284</v>
      </c>
      <c r="B1559" s="4">
        <v>596010</v>
      </c>
      <c r="C1559" s="4" t="s">
        <v>11010</v>
      </c>
      <c r="D1559" s="4">
        <v>1000</v>
      </c>
      <c r="E1559" s="4">
        <v>0</v>
      </c>
      <c r="F1559" s="4">
        <v>0</v>
      </c>
      <c r="G1559" s="7">
        <f t="shared" si="24"/>
        <v>-1000</v>
      </c>
      <c r="H1559" s="4" t="s">
        <v>11011</v>
      </c>
      <c r="I1559" s="4">
        <v>10000</v>
      </c>
      <c r="J1559" s="4" t="s">
        <v>4</v>
      </c>
      <c r="K1559" s="4" t="s">
        <v>13</v>
      </c>
      <c r="L1559" s="4" t="s">
        <v>6</v>
      </c>
      <c r="M1559" s="4" t="s">
        <v>19</v>
      </c>
    </row>
    <row r="1560" spans="1:13" x14ac:dyDescent="0.2">
      <c r="A1560" s="4">
        <v>3083242</v>
      </c>
      <c r="B1560" s="4">
        <v>9284059</v>
      </c>
      <c r="C1560" s="4" t="s">
        <v>11012</v>
      </c>
      <c r="D1560" s="4">
        <v>3000</v>
      </c>
      <c r="E1560" s="4">
        <v>0</v>
      </c>
      <c r="F1560" s="4">
        <v>0</v>
      </c>
      <c r="G1560" s="7">
        <f t="shared" si="24"/>
        <v>-3000</v>
      </c>
      <c r="H1560" s="4" t="s">
        <v>11013</v>
      </c>
      <c r="I1560" s="4">
        <v>12000</v>
      </c>
      <c r="J1560" s="4" t="s">
        <v>4</v>
      </c>
      <c r="K1560" s="4" t="s">
        <v>8</v>
      </c>
      <c r="L1560" s="4" t="s">
        <v>6</v>
      </c>
      <c r="M1560" s="4" t="s">
        <v>19</v>
      </c>
    </row>
    <row r="1561" spans="1:13" x14ac:dyDescent="0.2">
      <c r="A1561" s="4">
        <v>3083298</v>
      </c>
      <c r="B1561" s="4">
        <v>178143</v>
      </c>
      <c r="C1561" s="4" t="s">
        <v>11014</v>
      </c>
      <c r="D1561" s="4">
        <v>2300</v>
      </c>
      <c r="E1561" s="4">
        <v>2300</v>
      </c>
      <c r="F1561" s="4">
        <v>78.66</v>
      </c>
      <c r="G1561" s="7">
        <f t="shared" si="24"/>
        <v>78.659999999999854</v>
      </c>
      <c r="H1561" s="4" t="s">
        <v>812</v>
      </c>
      <c r="I1561" s="4">
        <v>9000</v>
      </c>
      <c r="J1561" s="4" t="s">
        <v>4</v>
      </c>
      <c r="K1561" s="4" t="s">
        <v>5</v>
      </c>
      <c r="L1561" s="4" t="s">
        <v>6</v>
      </c>
      <c r="M1561" s="4" t="s">
        <v>7</v>
      </c>
    </row>
    <row r="1562" spans="1:13" x14ac:dyDescent="0.2">
      <c r="A1562" s="4">
        <v>3083046</v>
      </c>
      <c r="B1562" s="4">
        <v>9028398</v>
      </c>
      <c r="C1562" s="4" t="s">
        <v>11015</v>
      </c>
      <c r="D1562" s="4">
        <v>500</v>
      </c>
      <c r="E1562" s="4">
        <v>0</v>
      </c>
      <c r="F1562" s="4">
        <v>0</v>
      </c>
      <c r="G1562" s="7">
        <f t="shared" si="24"/>
        <v>-500</v>
      </c>
      <c r="H1562" s="4" t="s">
        <v>4183</v>
      </c>
      <c r="I1562" s="4">
        <v>5000</v>
      </c>
      <c r="J1562" s="4" t="s">
        <v>4</v>
      </c>
      <c r="K1562" s="4" t="s">
        <v>22</v>
      </c>
      <c r="L1562" s="4" t="s">
        <v>9</v>
      </c>
      <c r="M1562" s="4" t="s">
        <v>64</v>
      </c>
    </row>
    <row r="1563" spans="1:13" x14ac:dyDescent="0.2">
      <c r="A1563" s="4">
        <v>3083333</v>
      </c>
      <c r="B1563" s="4">
        <v>7158677</v>
      </c>
      <c r="C1563" s="4" t="s">
        <v>11016</v>
      </c>
      <c r="D1563" s="4">
        <v>10000</v>
      </c>
      <c r="E1563" s="4">
        <v>0</v>
      </c>
      <c r="F1563" s="4">
        <v>5168</v>
      </c>
      <c r="G1563" s="7">
        <f t="shared" si="24"/>
        <v>-4832</v>
      </c>
      <c r="H1563" s="4" t="s">
        <v>11017</v>
      </c>
      <c r="I1563" s="4">
        <v>4500</v>
      </c>
      <c r="J1563" s="4" t="s">
        <v>4</v>
      </c>
      <c r="K1563" s="4" t="s">
        <v>5</v>
      </c>
      <c r="L1563" s="4" t="s">
        <v>6</v>
      </c>
      <c r="M1563" s="4" t="s">
        <v>48</v>
      </c>
    </row>
    <row r="1564" spans="1:13" x14ac:dyDescent="0.2">
      <c r="A1564" s="4">
        <v>3083277</v>
      </c>
      <c r="B1564" s="4">
        <v>9284080</v>
      </c>
      <c r="C1564" s="4" t="s">
        <v>11018</v>
      </c>
      <c r="D1564" s="4">
        <v>1000</v>
      </c>
      <c r="E1564" s="4">
        <v>0</v>
      </c>
      <c r="F1564" s="4">
        <v>0</v>
      </c>
      <c r="G1564" s="7">
        <f t="shared" si="24"/>
        <v>-1000</v>
      </c>
      <c r="H1564" s="4" t="s">
        <v>8110</v>
      </c>
      <c r="I1564" s="4">
        <v>10800</v>
      </c>
      <c r="J1564" s="4" t="s">
        <v>4</v>
      </c>
      <c r="K1564" s="4" t="s">
        <v>13</v>
      </c>
      <c r="L1564" s="4" t="s">
        <v>6</v>
      </c>
      <c r="M1564" s="4" t="s">
        <v>26</v>
      </c>
    </row>
    <row r="1565" spans="1:13" x14ac:dyDescent="0.2">
      <c r="A1565" s="4">
        <v>3082388</v>
      </c>
      <c r="B1565" s="4">
        <v>7826022</v>
      </c>
      <c r="C1565" s="4" t="s">
        <v>11019</v>
      </c>
      <c r="D1565" s="4">
        <v>3500</v>
      </c>
      <c r="E1565" s="4">
        <v>0</v>
      </c>
      <c r="F1565" s="4">
        <v>0</v>
      </c>
      <c r="G1565" s="7">
        <f t="shared" si="24"/>
        <v>-3500</v>
      </c>
      <c r="H1565" s="4" t="s">
        <v>5936</v>
      </c>
      <c r="I1565" s="4">
        <v>600</v>
      </c>
      <c r="J1565" s="4" t="s">
        <v>32</v>
      </c>
      <c r="K1565" s="4" t="s">
        <v>8</v>
      </c>
      <c r="M1565" s="4" t="s">
        <v>47</v>
      </c>
    </row>
    <row r="1566" spans="1:13" x14ac:dyDescent="0.2">
      <c r="A1566" s="4">
        <v>3081772</v>
      </c>
      <c r="B1566" s="4">
        <v>5081742</v>
      </c>
      <c r="C1566" s="4" t="s">
        <v>11020</v>
      </c>
      <c r="D1566" s="4">
        <v>3500</v>
      </c>
      <c r="E1566" s="4">
        <v>3500</v>
      </c>
      <c r="F1566" s="4">
        <v>947.7</v>
      </c>
      <c r="G1566" s="7">
        <f t="shared" si="24"/>
        <v>947.69999999999982</v>
      </c>
      <c r="H1566" s="4" t="s">
        <v>11021</v>
      </c>
      <c r="I1566" s="4">
        <v>16000</v>
      </c>
      <c r="J1566" s="4" t="s">
        <v>4</v>
      </c>
      <c r="K1566" s="4" t="s">
        <v>5</v>
      </c>
      <c r="L1566" s="4" t="s">
        <v>6</v>
      </c>
      <c r="M1566" s="4" t="s">
        <v>20</v>
      </c>
    </row>
    <row r="1567" spans="1:13" x14ac:dyDescent="0.2">
      <c r="A1567" s="4">
        <v>3083403</v>
      </c>
      <c r="B1567" s="4">
        <v>564611</v>
      </c>
      <c r="C1567" s="4" t="s">
        <v>11022</v>
      </c>
      <c r="D1567" s="4">
        <v>3150</v>
      </c>
      <c r="E1567" s="4">
        <v>0</v>
      </c>
      <c r="F1567" s="4">
        <v>0</v>
      </c>
      <c r="G1567" s="7">
        <f t="shared" si="24"/>
        <v>-3150</v>
      </c>
      <c r="H1567" s="4" t="s">
        <v>5920</v>
      </c>
      <c r="I1567" s="4">
        <v>6000</v>
      </c>
      <c r="J1567" s="4" t="s">
        <v>4</v>
      </c>
      <c r="K1567" s="4" t="s">
        <v>5</v>
      </c>
      <c r="L1567" s="4" t="s">
        <v>6</v>
      </c>
      <c r="M1567" s="4" t="s">
        <v>173</v>
      </c>
    </row>
    <row r="1568" spans="1:13" x14ac:dyDescent="0.2">
      <c r="A1568" s="4">
        <v>3083424</v>
      </c>
      <c r="B1568" s="4">
        <v>186432</v>
      </c>
      <c r="C1568" s="4" t="s">
        <v>11022</v>
      </c>
      <c r="D1568" s="4">
        <v>1500</v>
      </c>
      <c r="E1568" s="4">
        <v>1500</v>
      </c>
      <c r="F1568" s="4">
        <v>85.5</v>
      </c>
      <c r="G1568" s="7">
        <f t="shared" si="24"/>
        <v>85.5</v>
      </c>
      <c r="H1568" s="4" t="s">
        <v>11023</v>
      </c>
      <c r="I1568" s="4">
        <v>12000</v>
      </c>
      <c r="J1568" s="4" t="s">
        <v>51</v>
      </c>
      <c r="K1568" s="4" t="s">
        <v>13</v>
      </c>
      <c r="M1568" s="4" t="s">
        <v>35</v>
      </c>
    </row>
    <row r="1569" spans="1:13" x14ac:dyDescent="0.2">
      <c r="A1569" s="4">
        <v>3083417</v>
      </c>
      <c r="B1569" s="4">
        <v>7238372</v>
      </c>
      <c r="C1569" s="4" t="s">
        <v>11024</v>
      </c>
      <c r="D1569" s="4">
        <v>1000</v>
      </c>
      <c r="E1569" s="4">
        <v>1000</v>
      </c>
      <c r="F1569" s="4">
        <v>54.15</v>
      </c>
      <c r="G1569" s="7">
        <f t="shared" si="24"/>
        <v>54.150000000000091</v>
      </c>
      <c r="H1569" s="4" t="s">
        <v>1303</v>
      </c>
      <c r="I1569" s="4">
        <v>7500</v>
      </c>
      <c r="J1569" s="4" t="s">
        <v>4</v>
      </c>
      <c r="K1569" s="4" t="s">
        <v>8</v>
      </c>
      <c r="L1569" s="4" t="s">
        <v>6</v>
      </c>
      <c r="M1569" s="4" t="s">
        <v>111</v>
      </c>
    </row>
    <row r="1570" spans="1:13" x14ac:dyDescent="0.2">
      <c r="A1570" s="4">
        <v>3083172</v>
      </c>
      <c r="B1570" s="4">
        <v>9284038</v>
      </c>
      <c r="C1570" s="4" t="s">
        <v>11025</v>
      </c>
      <c r="D1570" s="4">
        <v>1500</v>
      </c>
      <c r="E1570" s="4">
        <v>1500</v>
      </c>
      <c r="F1570" s="4">
        <v>2080.5</v>
      </c>
      <c r="G1570" s="7">
        <f t="shared" si="24"/>
        <v>2080.5</v>
      </c>
      <c r="H1570" s="4" t="s">
        <v>5620</v>
      </c>
      <c r="I1570" s="4">
        <v>5000</v>
      </c>
      <c r="J1570" s="4" t="s">
        <v>4</v>
      </c>
      <c r="K1570" s="4" t="s">
        <v>13</v>
      </c>
      <c r="L1570" s="4" t="s">
        <v>6</v>
      </c>
      <c r="M1570" s="4" t="s">
        <v>7</v>
      </c>
    </row>
    <row r="1571" spans="1:13" x14ac:dyDescent="0.2">
      <c r="A1571" s="4">
        <v>3083480</v>
      </c>
      <c r="B1571" s="4">
        <v>82916</v>
      </c>
      <c r="C1571" s="4" t="s">
        <v>11026</v>
      </c>
      <c r="D1571" s="4">
        <v>6900</v>
      </c>
      <c r="E1571" s="4">
        <v>0</v>
      </c>
      <c r="F1571" s="4">
        <v>0</v>
      </c>
      <c r="G1571" s="7">
        <f t="shared" si="24"/>
        <v>-6900</v>
      </c>
      <c r="H1571" s="4" t="s">
        <v>4998</v>
      </c>
      <c r="I1571" s="4">
        <v>16000</v>
      </c>
      <c r="J1571" s="4" t="s">
        <v>4</v>
      </c>
      <c r="K1571" s="4" t="s">
        <v>13</v>
      </c>
      <c r="L1571" s="4" t="s">
        <v>6</v>
      </c>
      <c r="M1571" s="4" t="s">
        <v>17</v>
      </c>
    </row>
    <row r="1572" spans="1:13" x14ac:dyDescent="0.2">
      <c r="A1572" s="4">
        <v>3083445</v>
      </c>
      <c r="B1572" s="4">
        <v>5676063</v>
      </c>
      <c r="C1572" s="4" t="s">
        <v>11027</v>
      </c>
      <c r="D1572" s="4">
        <v>1500</v>
      </c>
      <c r="E1572" s="4">
        <v>1500</v>
      </c>
      <c r="F1572" s="4">
        <v>2.25</v>
      </c>
      <c r="G1572" s="7">
        <f t="shared" si="24"/>
        <v>2.25</v>
      </c>
      <c r="H1572" s="4" t="s">
        <v>1312</v>
      </c>
      <c r="I1572" s="4">
        <v>12000</v>
      </c>
      <c r="J1572" s="4" t="s">
        <v>4</v>
      </c>
      <c r="K1572" s="4" t="s">
        <v>13</v>
      </c>
      <c r="L1572" s="4" t="s">
        <v>6</v>
      </c>
      <c r="M1572" s="4" t="s">
        <v>25</v>
      </c>
    </row>
    <row r="1573" spans="1:13" x14ac:dyDescent="0.2">
      <c r="A1573" s="4">
        <v>3083508</v>
      </c>
      <c r="B1573" s="4">
        <v>5327701</v>
      </c>
      <c r="C1573" s="4" t="s">
        <v>11028</v>
      </c>
      <c r="D1573" s="4">
        <v>2000</v>
      </c>
      <c r="E1573" s="4">
        <v>0</v>
      </c>
      <c r="F1573" s="4">
        <v>0</v>
      </c>
      <c r="G1573" s="7">
        <f t="shared" si="24"/>
        <v>-2000</v>
      </c>
      <c r="H1573" s="4" t="s">
        <v>4251</v>
      </c>
      <c r="I1573" s="4">
        <v>9000</v>
      </c>
      <c r="J1573" s="4" t="s">
        <v>4</v>
      </c>
      <c r="K1573" s="4" t="s">
        <v>13</v>
      </c>
      <c r="L1573" s="4" t="s">
        <v>6</v>
      </c>
      <c r="M1573" s="4" t="s">
        <v>64</v>
      </c>
    </row>
    <row r="1574" spans="1:13" x14ac:dyDescent="0.2">
      <c r="A1574" s="4">
        <v>3083494</v>
      </c>
      <c r="B1574" s="4">
        <v>689412</v>
      </c>
      <c r="C1574" s="4" t="s">
        <v>11029</v>
      </c>
      <c r="D1574" s="4">
        <v>2500</v>
      </c>
      <c r="E1574" s="4">
        <v>2500</v>
      </c>
      <c r="F1574" s="4">
        <v>3804.84</v>
      </c>
      <c r="G1574" s="7">
        <f t="shared" si="24"/>
        <v>3804.84</v>
      </c>
      <c r="H1574" s="4" t="s">
        <v>11030</v>
      </c>
      <c r="I1574" s="4">
        <v>11000</v>
      </c>
      <c r="J1574" s="4" t="s">
        <v>4</v>
      </c>
      <c r="K1574" s="4" t="s">
        <v>8</v>
      </c>
      <c r="L1574" s="4" t="s">
        <v>6</v>
      </c>
      <c r="M1574" s="4" t="s">
        <v>52</v>
      </c>
    </row>
    <row r="1575" spans="1:13" x14ac:dyDescent="0.2">
      <c r="A1575" s="4">
        <v>3083466</v>
      </c>
      <c r="B1575" s="4">
        <v>6690307</v>
      </c>
      <c r="C1575" s="4" t="s">
        <v>11031</v>
      </c>
      <c r="D1575" s="4">
        <v>3000</v>
      </c>
      <c r="E1575" s="4">
        <v>0</v>
      </c>
      <c r="F1575" s="4">
        <v>1668</v>
      </c>
      <c r="G1575" s="7">
        <f t="shared" si="24"/>
        <v>-1332</v>
      </c>
      <c r="H1575" s="4" t="s">
        <v>10111</v>
      </c>
      <c r="I1575" s="4">
        <v>1000</v>
      </c>
      <c r="J1575" s="4" t="s">
        <v>4</v>
      </c>
      <c r="K1575" s="4" t="s">
        <v>8</v>
      </c>
      <c r="L1575" s="4" t="s">
        <v>6</v>
      </c>
      <c r="M1575" s="4" t="s">
        <v>111</v>
      </c>
    </row>
    <row r="1576" spans="1:13" x14ac:dyDescent="0.2">
      <c r="A1576" s="4">
        <v>3066008</v>
      </c>
      <c r="B1576" s="4">
        <v>6091303</v>
      </c>
      <c r="C1576" s="4" t="s">
        <v>11032</v>
      </c>
      <c r="D1576" s="4">
        <v>1500</v>
      </c>
      <c r="E1576" s="4">
        <v>0</v>
      </c>
      <c r="F1576" s="4">
        <v>720</v>
      </c>
      <c r="G1576" s="7">
        <f t="shared" si="24"/>
        <v>-780</v>
      </c>
      <c r="H1576" s="4" t="s">
        <v>11033</v>
      </c>
      <c r="I1576" s="4">
        <v>13000</v>
      </c>
      <c r="J1576" s="4" t="s">
        <v>32</v>
      </c>
      <c r="K1576" s="4" t="s">
        <v>22</v>
      </c>
      <c r="M1576" s="4" t="s">
        <v>10</v>
      </c>
    </row>
    <row r="1577" spans="1:13" x14ac:dyDescent="0.2">
      <c r="A1577" s="4">
        <v>3083543</v>
      </c>
      <c r="B1577" s="4">
        <v>9284332</v>
      </c>
      <c r="C1577" s="4" t="s">
        <v>11034</v>
      </c>
      <c r="D1577" s="4">
        <v>2000</v>
      </c>
      <c r="E1577" s="4">
        <v>2000</v>
      </c>
      <c r="F1577" s="4">
        <v>1292</v>
      </c>
      <c r="G1577" s="7">
        <f t="shared" si="24"/>
        <v>1292</v>
      </c>
      <c r="H1577" s="4" t="s">
        <v>4775</v>
      </c>
      <c r="I1577" s="4">
        <v>35000</v>
      </c>
      <c r="J1577" s="4" t="s">
        <v>32</v>
      </c>
      <c r="K1577" s="4" t="s">
        <v>13</v>
      </c>
      <c r="M1577" s="4" t="s">
        <v>26</v>
      </c>
    </row>
    <row r="1578" spans="1:13" x14ac:dyDescent="0.2">
      <c r="A1578" s="4">
        <v>3082192</v>
      </c>
      <c r="B1578" s="4">
        <v>9280671</v>
      </c>
      <c r="C1578" s="4" t="s">
        <v>11035</v>
      </c>
      <c r="D1578" s="4">
        <v>1500</v>
      </c>
      <c r="E1578" s="4">
        <v>0</v>
      </c>
      <c r="F1578" s="4">
        <v>0</v>
      </c>
      <c r="G1578" s="7">
        <f t="shared" si="24"/>
        <v>-1500</v>
      </c>
      <c r="H1578" s="4" t="s">
        <v>9354</v>
      </c>
      <c r="I1578" s="4">
        <v>18000</v>
      </c>
      <c r="J1578" s="4" t="s">
        <v>4</v>
      </c>
      <c r="K1578" s="4" t="s">
        <v>8</v>
      </c>
      <c r="L1578" s="4" t="s">
        <v>6</v>
      </c>
      <c r="M1578" s="4" t="s">
        <v>186</v>
      </c>
    </row>
    <row r="1579" spans="1:13" x14ac:dyDescent="0.2">
      <c r="A1579" s="4">
        <v>3083592</v>
      </c>
      <c r="B1579" s="4">
        <v>9175237</v>
      </c>
      <c r="C1579" s="4" t="s">
        <v>11036</v>
      </c>
      <c r="D1579" s="4">
        <v>1800</v>
      </c>
      <c r="E1579" s="4">
        <v>1800</v>
      </c>
      <c r="F1579" s="4">
        <v>2.7</v>
      </c>
      <c r="G1579" s="7">
        <f t="shared" si="24"/>
        <v>2.7000000000000455</v>
      </c>
      <c r="H1579" s="4" t="s">
        <v>11037</v>
      </c>
      <c r="I1579" s="4">
        <v>2000</v>
      </c>
      <c r="J1579" s="4" t="s">
        <v>98</v>
      </c>
      <c r="K1579" s="4" t="s">
        <v>8</v>
      </c>
      <c r="M1579" s="4" t="s">
        <v>12</v>
      </c>
    </row>
    <row r="1580" spans="1:13" x14ac:dyDescent="0.2">
      <c r="A1580" s="4">
        <v>3083564</v>
      </c>
      <c r="B1580" s="4">
        <v>102175</v>
      </c>
      <c r="C1580" s="4" t="s">
        <v>11038</v>
      </c>
      <c r="D1580" s="4">
        <v>500</v>
      </c>
      <c r="E1580" s="4">
        <v>0</v>
      </c>
      <c r="F1580" s="4">
        <v>270.89999999999998</v>
      </c>
      <c r="G1580" s="7">
        <f t="shared" si="24"/>
        <v>-229.10000000000002</v>
      </c>
      <c r="H1580" s="4" t="s">
        <v>11039</v>
      </c>
      <c r="I1580" s="4">
        <v>10000</v>
      </c>
      <c r="J1580" s="4" t="s">
        <v>4</v>
      </c>
      <c r="K1580" s="4" t="s">
        <v>13</v>
      </c>
      <c r="L1580" s="4" t="s">
        <v>6</v>
      </c>
      <c r="M1580" s="4" t="s">
        <v>52</v>
      </c>
    </row>
    <row r="1581" spans="1:13" x14ac:dyDescent="0.2">
      <c r="A1581" s="4">
        <v>3083620</v>
      </c>
      <c r="B1581" s="4">
        <v>7988779</v>
      </c>
      <c r="C1581" s="4" t="s">
        <v>11040</v>
      </c>
      <c r="D1581" s="4">
        <v>2000</v>
      </c>
      <c r="E1581" s="4">
        <v>0</v>
      </c>
      <c r="F1581" s="4">
        <v>1</v>
      </c>
      <c r="G1581" s="7">
        <f t="shared" si="24"/>
        <v>-1999</v>
      </c>
      <c r="H1581" s="4" t="s">
        <v>11041</v>
      </c>
      <c r="I1581" s="4">
        <v>9000</v>
      </c>
      <c r="J1581" s="4" t="s">
        <v>4</v>
      </c>
      <c r="K1581" s="4" t="s">
        <v>13</v>
      </c>
      <c r="L1581" s="4" t="s">
        <v>6</v>
      </c>
      <c r="M1581" s="4" t="s">
        <v>73</v>
      </c>
    </row>
    <row r="1582" spans="1:13" x14ac:dyDescent="0.2">
      <c r="A1582" s="4">
        <v>3083571</v>
      </c>
      <c r="B1582" s="4">
        <v>6466902</v>
      </c>
      <c r="C1582" s="4" t="s">
        <v>11042</v>
      </c>
      <c r="D1582" s="4">
        <v>1500</v>
      </c>
      <c r="E1582" s="4">
        <v>1500</v>
      </c>
      <c r="F1582" s="4">
        <v>0.75</v>
      </c>
      <c r="G1582" s="7">
        <f t="shared" si="24"/>
        <v>0.75</v>
      </c>
      <c r="H1582" s="4" t="s">
        <v>11043</v>
      </c>
      <c r="I1582" s="4">
        <v>10000</v>
      </c>
      <c r="J1582" s="4" t="s">
        <v>98</v>
      </c>
      <c r="K1582" s="4" t="s">
        <v>8</v>
      </c>
      <c r="M1582" s="4" t="s">
        <v>186</v>
      </c>
    </row>
    <row r="1583" spans="1:13" x14ac:dyDescent="0.2">
      <c r="A1583" s="4">
        <v>3083704</v>
      </c>
      <c r="B1583" s="4">
        <v>1823214</v>
      </c>
      <c r="C1583" s="4" t="s">
        <v>11044</v>
      </c>
      <c r="D1583" s="4">
        <v>1000</v>
      </c>
      <c r="E1583" s="4">
        <v>1000</v>
      </c>
      <c r="F1583" s="4">
        <v>360</v>
      </c>
      <c r="G1583" s="7">
        <f t="shared" si="24"/>
        <v>360</v>
      </c>
      <c r="H1583" s="4" t="s">
        <v>11045</v>
      </c>
      <c r="I1583" s="4">
        <v>15000</v>
      </c>
      <c r="J1583" s="4" t="s">
        <v>32</v>
      </c>
      <c r="K1583" s="4" t="s">
        <v>8</v>
      </c>
      <c r="M1583" s="4" t="s">
        <v>19</v>
      </c>
    </row>
    <row r="1584" spans="1:13" x14ac:dyDescent="0.2">
      <c r="A1584" s="4">
        <v>3083746</v>
      </c>
      <c r="B1584" s="4">
        <v>6413086</v>
      </c>
      <c r="C1584" s="4" t="s">
        <v>11046</v>
      </c>
      <c r="D1584" s="4">
        <v>2750</v>
      </c>
      <c r="E1584" s="4">
        <v>2750</v>
      </c>
      <c r="F1584" s="4">
        <v>38.5</v>
      </c>
      <c r="G1584" s="7">
        <f t="shared" si="24"/>
        <v>38.5</v>
      </c>
      <c r="H1584" s="4" t="s">
        <v>11047</v>
      </c>
      <c r="I1584" s="4">
        <v>20000</v>
      </c>
      <c r="J1584" s="4" t="s">
        <v>4</v>
      </c>
      <c r="K1584" s="4" t="s">
        <v>13</v>
      </c>
      <c r="L1584" s="4" t="s">
        <v>6</v>
      </c>
      <c r="M1584" s="4" t="s">
        <v>35</v>
      </c>
    </row>
    <row r="1585" spans="1:13" x14ac:dyDescent="0.2">
      <c r="A1585" s="4">
        <v>3083774</v>
      </c>
      <c r="B1585" s="4">
        <v>213783</v>
      </c>
      <c r="C1585" s="4" t="s">
        <v>11048</v>
      </c>
      <c r="D1585" s="4">
        <v>500</v>
      </c>
      <c r="E1585" s="4">
        <v>500</v>
      </c>
      <c r="F1585" s="4">
        <v>38</v>
      </c>
      <c r="G1585" s="7">
        <f t="shared" si="24"/>
        <v>38</v>
      </c>
      <c r="H1585" s="4" t="s">
        <v>848</v>
      </c>
      <c r="I1585" s="4">
        <v>7000</v>
      </c>
      <c r="J1585" s="4" t="s">
        <v>4</v>
      </c>
      <c r="K1585" s="4" t="s">
        <v>5</v>
      </c>
      <c r="L1585" s="4" t="s">
        <v>6</v>
      </c>
      <c r="M1585" s="4" t="s">
        <v>20</v>
      </c>
    </row>
    <row r="1586" spans="1:13" x14ac:dyDescent="0.2">
      <c r="A1586" s="4">
        <v>3083760</v>
      </c>
      <c r="B1586" s="4">
        <v>6734806</v>
      </c>
      <c r="C1586" s="4" t="s">
        <v>11049</v>
      </c>
      <c r="D1586" s="4">
        <v>2000</v>
      </c>
      <c r="E1586" s="4">
        <v>2000</v>
      </c>
      <c r="F1586" s="4">
        <v>3650</v>
      </c>
      <c r="G1586" s="7">
        <f t="shared" si="24"/>
        <v>3650</v>
      </c>
      <c r="H1586" s="4" t="s">
        <v>11050</v>
      </c>
      <c r="I1586" s="4">
        <v>8000</v>
      </c>
      <c r="J1586" s="4" t="s">
        <v>4</v>
      </c>
      <c r="K1586" s="4" t="s">
        <v>5</v>
      </c>
      <c r="L1586" s="4" t="s">
        <v>6</v>
      </c>
      <c r="M1586" s="4" t="s">
        <v>12</v>
      </c>
    </row>
    <row r="1587" spans="1:13" x14ac:dyDescent="0.2">
      <c r="A1587" s="4">
        <v>3083809</v>
      </c>
      <c r="B1587" s="4">
        <v>6485221</v>
      </c>
      <c r="C1587" s="4" t="s">
        <v>11051</v>
      </c>
      <c r="D1587" s="4">
        <v>10000</v>
      </c>
      <c r="E1587" s="4">
        <v>0</v>
      </c>
      <c r="F1587" s="4">
        <v>0</v>
      </c>
      <c r="G1587" s="7">
        <f t="shared" si="24"/>
        <v>-10000</v>
      </c>
      <c r="H1587" s="4" t="s">
        <v>11052</v>
      </c>
      <c r="I1587" s="4">
        <v>20000</v>
      </c>
      <c r="J1587" s="4" t="s">
        <v>4</v>
      </c>
      <c r="K1587" s="4" t="s">
        <v>8</v>
      </c>
      <c r="L1587" s="4" t="s">
        <v>6</v>
      </c>
      <c r="M1587" s="4" t="s">
        <v>7</v>
      </c>
    </row>
    <row r="1588" spans="1:13" x14ac:dyDescent="0.2">
      <c r="A1588" s="4">
        <v>3083823</v>
      </c>
      <c r="B1588" s="4">
        <v>1649988</v>
      </c>
      <c r="C1588" s="4" t="s">
        <v>11053</v>
      </c>
      <c r="D1588" s="4">
        <v>700</v>
      </c>
      <c r="E1588" s="4">
        <v>700</v>
      </c>
      <c r="F1588" s="4">
        <v>0.21</v>
      </c>
      <c r="G1588" s="7">
        <f t="shared" si="24"/>
        <v>0.21000000000003638</v>
      </c>
      <c r="H1588" s="4" t="s">
        <v>6655</v>
      </c>
      <c r="I1588" s="4">
        <v>13000</v>
      </c>
      <c r="J1588" s="4" t="s">
        <v>4</v>
      </c>
      <c r="K1588" s="4" t="s">
        <v>13</v>
      </c>
      <c r="L1588" s="4" t="s">
        <v>9</v>
      </c>
      <c r="M1588" s="4" t="s">
        <v>7</v>
      </c>
    </row>
    <row r="1589" spans="1:13" x14ac:dyDescent="0.2">
      <c r="A1589" s="4">
        <v>3082920</v>
      </c>
      <c r="B1589" s="4">
        <v>2195642</v>
      </c>
      <c r="C1589" s="4" t="s">
        <v>11054</v>
      </c>
      <c r="D1589" s="4">
        <v>1500</v>
      </c>
      <c r="E1589" s="4">
        <v>1500</v>
      </c>
      <c r="F1589" s="4">
        <v>0.6</v>
      </c>
      <c r="G1589" s="7">
        <f t="shared" si="24"/>
        <v>0.59999999999990905</v>
      </c>
      <c r="H1589" s="4" t="s">
        <v>3306</v>
      </c>
      <c r="I1589" s="4">
        <v>2000</v>
      </c>
      <c r="J1589" s="4" t="s">
        <v>72</v>
      </c>
      <c r="K1589" s="4" t="s">
        <v>13</v>
      </c>
      <c r="L1589" s="4" t="s">
        <v>6</v>
      </c>
      <c r="M1589" s="4" t="s">
        <v>186</v>
      </c>
    </row>
    <row r="1590" spans="1:13" x14ac:dyDescent="0.2">
      <c r="A1590" s="4">
        <v>3083837</v>
      </c>
      <c r="B1590" s="4">
        <v>7420694</v>
      </c>
      <c r="C1590" s="4" t="s">
        <v>11055</v>
      </c>
      <c r="D1590" s="4">
        <v>1000</v>
      </c>
      <c r="E1590" s="4">
        <v>1000</v>
      </c>
      <c r="F1590" s="4">
        <v>18.05</v>
      </c>
      <c r="G1590" s="7">
        <f t="shared" si="24"/>
        <v>18.049999999999955</v>
      </c>
      <c r="H1590" s="4" t="s">
        <v>11056</v>
      </c>
      <c r="I1590" s="4">
        <v>15000</v>
      </c>
      <c r="J1590" s="4" t="s">
        <v>4</v>
      </c>
      <c r="K1590" s="4" t="s">
        <v>13</v>
      </c>
      <c r="L1590" s="4" t="s">
        <v>6</v>
      </c>
      <c r="M1590" s="4" t="s">
        <v>20</v>
      </c>
    </row>
    <row r="1591" spans="1:13" x14ac:dyDescent="0.2">
      <c r="A1591" s="4">
        <v>3083844</v>
      </c>
      <c r="B1591" s="4">
        <v>9284493</v>
      </c>
      <c r="C1591" s="4" t="s">
        <v>11057</v>
      </c>
      <c r="D1591" s="4">
        <v>500</v>
      </c>
      <c r="E1591" s="4">
        <v>500</v>
      </c>
      <c r="F1591" s="4">
        <v>0.15</v>
      </c>
      <c r="G1591" s="7">
        <f t="shared" si="24"/>
        <v>0.14999999999997726</v>
      </c>
      <c r="H1591" s="4" t="s">
        <v>11058</v>
      </c>
      <c r="I1591" s="4">
        <v>4500</v>
      </c>
      <c r="J1591" s="4" t="s">
        <v>4</v>
      </c>
      <c r="K1591" s="4" t="s">
        <v>13</v>
      </c>
      <c r="L1591" s="4" t="s">
        <v>14</v>
      </c>
      <c r="M1591" s="4" t="s">
        <v>17</v>
      </c>
    </row>
    <row r="1592" spans="1:13" x14ac:dyDescent="0.2">
      <c r="A1592" s="4">
        <v>3083879</v>
      </c>
      <c r="B1592" s="4">
        <v>258644</v>
      </c>
      <c r="C1592" s="4" t="s">
        <v>11059</v>
      </c>
      <c r="D1592" s="4">
        <v>2150</v>
      </c>
      <c r="E1592" s="4">
        <v>2150</v>
      </c>
      <c r="F1592" s="4">
        <v>150.5</v>
      </c>
      <c r="G1592" s="7">
        <f t="shared" si="24"/>
        <v>150.5</v>
      </c>
      <c r="H1592" s="4" t="s">
        <v>5734</v>
      </c>
      <c r="I1592" s="4">
        <v>16000</v>
      </c>
      <c r="J1592" s="4" t="s">
        <v>4</v>
      </c>
      <c r="K1592" s="4" t="s">
        <v>22</v>
      </c>
      <c r="L1592" s="4" t="s">
        <v>6</v>
      </c>
      <c r="M1592" s="4" t="s">
        <v>186</v>
      </c>
    </row>
    <row r="1593" spans="1:13" x14ac:dyDescent="0.2">
      <c r="A1593" s="4">
        <v>3083893</v>
      </c>
      <c r="B1593" s="4">
        <v>7317710</v>
      </c>
      <c r="C1593" s="4" t="s">
        <v>11060</v>
      </c>
      <c r="D1593" s="4">
        <v>5000</v>
      </c>
      <c r="E1593" s="4">
        <v>0</v>
      </c>
      <c r="F1593" s="4">
        <v>0</v>
      </c>
      <c r="G1593" s="7">
        <f t="shared" si="24"/>
        <v>-5000</v>
      </c>
      <c r="H1593" s="4" t="s">
        <v>2858</v>
      </c>
      <c r="I1593" s="4">
        <v>7000</v>
      </c>
      <c r="J1593" s="4" t="s">
        <v>4</v>
      </c>
      <c r="K1593" s="4" t="s">
        <v>8</v>
      </c>
      <c r="L1593" s="4" t="s">
        <v>9</v>
      </c>
      <c r="M1593" s="4" t="s">
        <v>20</v>
      </c>
    </row>
    <row r="1594" spans="1:13" x14ac:dyDescent="0.2">
      <c r="A1594" s="4">
        <v>3083907</v>
      </c>
      <c r="B1594" s="4">
        <v>1632176</v>
      </c>
      <c r="C1594" s="4" t="s">
        <v>11061</v>
      </c>
      <c r="D1594" s="4">
        <v>3500</v>
      </c>
      <c r="E1594" s="4">
        <v>3500</v>
      </c>
      <c r="F1594" s="4">
        <v>1795.5</v>
      </c>
      <c r="G1594" s="7">
        <f t="shared" si="24"/>
        <v>1795.5</v>
      </c>
      <c r="H1594" s="4" t="s">
        <v>1177</v>
      </c>
      <c r="I1594" s="4">
        <v>13000</v>
      </c>
      <c r="J1594" s="4" t="s">
        <v>4</v>
      </c>
      <c r="K1594" s="4" t="s">
        <v>5</v>
      </c>
      <c r="L1594" s="4" t="s">
        <v>6</v>
      </c>
      <c r="M1594" s="4" t="s">
        <v>17</v>
      </c>
    </row>
    <row r="1595" spans="1:13" x14ac:dyDescent="0.2">
      <c r="A1595" s="4">
        <v>3083886</v>
      </c>
      <c r="B1595" s="4">
        <v>6274241</v>
      </c>
      <c r="C1595" s="4" t="s">
        <v>11062</v>
      </c>
      <c r="D1595" s="4">
        <v>3000</v>
      </c>
      <c r="E1595" s="4">
        <v>3000</v>
      </c>
      <c r="F1595" s="4">
        <v>1353.75</v>
      </c>
      <c r="G1595" s="7">
        <f t="shared" si="24"/>
        <v>1353.75</v>
      </c>
      <c r="H1595" s="4" t="s">
        <v>7062</v>
      </c>
      <c r="I1595" s="4">
        <v>11500</v>
      </c>
      <c r="J1595" s="4" t="s">
        <v>4</v>
      </c>
      <c r="K1595" s="4" t="s">
        <v>8</v>
      </c>
      <c r="L1595" s="4" t="s">
        <v>6</v>
      </c>
      <c r="M1595" s="4" t="s">
        <v>76</v>
      </c>
    </row>
    <row r="1596" spans="1:13" x14ac:dyDescent="0.2">
      <c r="A1596" s="4">
        <v>3083949</v>
      </c>
      <c r="B1596" s="4">
        <v>6287800</v>
      </c>
      <c r="C1596" s="4" t="s">
        <v>11063</v>
      </c>
      <c r="D1596" s="4">
        <v>3500</v>
      </c>
      <c r="E1596" s="4">
        <v>0</v>
      </c>
      <c r="F1596" s="4">
        <v>0</v>
      </c>
      <c r="G1596" s="7">
        <f t="shared" si="24"/>
        <v>-3500</v>
      </c>
      <c r="H1596" s="4" t="s">
        <v>9079</v>
      </c>
      <c r="I1596" s="4">
        <v>10000</v>
      </c>
      <c r="J1596" s="4" t="s">
        <v>4</v>
      </c>
      <c r="K1596" s="4" t="s">
        <v>22</v>
      </c>
      <c r="L1596" s="4" t="s">
        <v>6</v>
      </c>
      <c r="M1596" s="4" t="s">
        <v>40</v>
      </c>
    </row>
    <row r="1597" spans="1:13" x14ac:dyDescent="0.2">
      <c r="A1597" s="4">
        <v>3083991</v>
      </c>
      <c r="B1597" s="4">
        <v>8801948</v>
      </c>
      <c r="C1597" s="4" t="s">
        <v>11064</v>
      </c>
      <c r="D1597" s="4">
        <v>1000</v>
      </c>
      <c r="E1597" s="4">
        <v>0</v>
      </c>
      <c r="F1597" s="4">
        <v>1400</v>
      </c>
      <c r="G1597" s="7">
        <f t="shared" si="24"/>
        <v>400</v>
      </c>
      <c r="H1597" s="4" t="s">
        <v>6396</v>
      </c>
      <c r="I1597" s="4">
        <v>1000</v>
      </c>
      <c r="J1597" s="4" t="s">
        <v>72</v>
      </c>
      <c r="K1597" s="4" t="s">
        <v>22</v>
      </c>
      <c r="M1597" s="4" t="s">
        <v>48</v>
      </c>
    </row>
    <row r="1598" spans="1:13" x14ac:dyDescent="0.2">
      <c r="A1598" s="4">
        <v>3083900</v>
      </c>
      <c r="B1598" s="4">
        <v>9284563</v>
      </c>
      <c r="C1598" s="4" t="s">
        <v>11065</v>
      </c>
      <c r="D1598" s="4">
        <v>700</v>
      </c>
      <c r="E1598" s="4">
        <v>0</v>
      </c>
      <c r="F1598" s="4">
        <v>0</v>
      </c>
      <c r="G1598" s="7">
        <f t="shared" si="24"/>
        <v>-700</v>
      </c>
      <c r="H1598" s="4" t="s">
        <v>11066</v>
      </c>
      <c r="I1598" s="4">
        <v>6000</v>
      </c>
      <c r="J1598" s="4" t="s">
        <v>72</v>
      </c>
      <c r="K1598" s="4" t="s">
        <v>8</v>
      </c>
      <c r="M1598" s="4" t="s">
        <v>52</v>
      </c>
    </row>
    <row r="1599" spans="1:13" x14ac:dyDescent="0.2">
      <c r="A1599" s="4">
        <v>3083676</v>
      </c>
      <c r="B1599" s="4">
        <v>9284374</v>
      </c>
      <c r="C1599" s="4" t="s">
        <v>11067</v>
      </c>
      <c r="D1599" s="4">
        <v>2400</v>
      </c>
      <c r="E1599" s="4">
        <v>2400</v>
      </c>
      <c r="F1599" s="4">
        <v>3.6</v>
      </c>
      <c r="G1599" s="7">
        <f t="shared" si="24"/>
        <v>3.5999999999999091</v>
      </c>
      <c r="H1599" s="4" t="s">
        <v>11068</v>
      </c>
      <c r="I1599" s="4">
        <v>10000</v>
      </c>
      <c r="J1599" s="4" t="s">
        <v>32</v>
      </c>
      <c r="K1599" s="4" t="s">
        <v>8</v>
      </c>
      <c r="M1599" s="4" t="s">
        <v>19</v>
      </c>
    </row>
    <row r="1600" spans="1:13" x14ac:dyDescent="0.2">
      <c r="A1600" s="4">
        <v>3083291</v>
      </c>
      <c r="B1600" s="4">
        <v>572711</v>
      </c>
      <c r="C1600" s="4" t="s">
        <v>11069</v>
      </c>
      <c r="D1600" s="4">
        <v>1500</v>
      </c>
      <c r="E1600" s="4">
        <v>1500</v>
      </c>
      <c r="F1600" s="4">
        <v>684</v>
      </c>
      <c r="G1600" s="7">
        <f t="shared" si="24"/>
        <v>684</v>
      </c>
      <c r="H1600" s="4" t="s">
        <v>11070</v>
      </c>
      <c r="I1600" s="4">
        <v>9000</v>
      </c>
      <c r="J1600" s="4" t="s">
        <v>4</v>
      </c>
      <c r="K1600" s="4" t="s">
        <v>8</v>
      </c>
      <c r="L1600" s="4" t="s">
        <v>6</v>
      </c>
      <c r="M1600" s="4" t="s">
        <v>7</v>
      </c>
    </row>
    <row r="1601" spans="1:13" x14ac:dyDescent="0.2">
      <c r="A1601" s="4">
        <v>3084019</v>
      </c>
      <c r="B1601" s="4">
        <v>9284633</v>
      </c>
      <c r="C1601" s="4" t="s">
        <v>11071</v>
      </c>
      <c r="D1601" s="4">
        <v>2000</v>
      </c>
      <c r="E1601" s="4">
        <v>2000</v>
      </c>
      <c r="F1601" s="4">
        <v>155</v>
      </c>
      <c r="G1601" s="7">
        <f t="shared" si="24"/>
        <v>155</v>
      </c>
      <c r="H1601" s="4" t="s">
        <v>10832</v>
      </c>
      <c r="I1601" s="4">
        <v>25000</v>
      </c>
      <c r="J1601" s="4" t="s">
        <v>4</v>
      </c>
      <c r="K1601" s="4" t="s">
        <v>13</v>
      </c>
      <c r="L1601" s="4" t="s">
        <v>6</v>
      </c>
      <c r="M1601" s="4" t="s">
        <v>65</v>
      </c>
    </row>
    <row r="1602" spans="1:13" x14ac:dyDescent="0.2">
      <c r="A1602" s="4">
        <v>3083998</v>
      </c>
      <c r="B1602" s="4">
        <v>4363661</v>
      </c>
      <c r="C1602" s="4" t="s">
        <v>11072</v>
      </c>
      <c r="D1602" s="4">
        <v>4000</v>
      </c>
      <c r="E1602" s="4">
        <v>0</v>
      </c>
      <c r="F1602" s="4">
        <v>200</v>
      </c>
      <c r="G1602" s="7">
        <f t="shared" ref="G1602:G1665" si="25">E1602+F1602-D1602</f>
        <v>-3800</v>
      </c>
      <c r="H1602" s="4" t="s">
        <v>11073</v>
      </c>
      <c r="I1602" s="4">
        <v>15000</v>
      </c>
      <c r="J1602" s="4" t="s">
        <v>4</v>
      </c>
      <c r="K1602" s="4" t="s">
        <v>13</v>
      </c>
      <c r="L1602" s="4" t="s">
        <v>6</v>
      </c>
      <c r="M1602" s="4" t="s">
        <v>64</v>
      </c>
    </row>
    <row r="1603" spans="1:13" x14ac:dyDescent="0.2">
      <c r="A1603" s="4">
        <v>3083935</v>
      </c>
      <c r="B1603" s="4">
        <v>9284570</v>
      </c>
      <c r="C1603" s="4" t="s">
        <v>11074</v>
      </c>
      <c r="D1603" s="4">
        <v>1500</v>
      </c>
      <c r="E1603" s="4">
        <v>1500</v>
      </c>
      <c r="F1603" s="4">
        <v>2.25</v>
      </c>
      <c r="G1603" s="7">
        <f t="shared" si="25"/>
        <v>2.25</v>
      </c>
      <c r="H1603" s="4" t="s">
        <v>4216</v>
      </c>
      <c r="I1603" s="4">
        <v>4000</v>
      </c>
      <c r="J1603" s="4" t="s">
        <v>51</v>
      </c>
      <c r="K1603" s="4" t="s">
        <v>13</v>
      </c>
      <c r="M1603" s="4" t="s">
        <v>12</v>
      </c>
    </row>
    <row r="1604" spans="1:13" x14ac:dyDescent="0.2">
      <c r="A1604" s="4">
        <v>3084061</v>
      </c>
      <c r="B1604" s="4">
        <v>9284675</v>
      </c>
      <c r="C1604" s="4" t="s">
        <v>11075</v>
      </c>
      <c r="D1604" s="4">
        <v>3000</v>
      </c>
      <c r="E1604" s="4">
        <v>3000</v>
      </c>
      <c r="F1604" s="4">
        <v>4.5</v>
      </c>
      <c r="G1604" s="7">
        <f t="shared" si="25"/>
        <v>4.5</v>
      </c>
      <c r="H1604" s="4" t="s">
        <v>8238</v>
      </c>
      <c r="I1604" s="4">
        <v>50000</v>
      </c>
      <c r="J1604" s="4" t="s">
        <v>4</v>
      </c>
      <c r="K1604" s="4" t="s">
        <v>5</v>
      </c>
      <c r="L1604" s="4" t="s">
        <v>6</v>
      </c>
      <c r="M1604" s="4" t="s">
        <v>25</v>
      </c>
    </row>
    <row r="1605" spans="1:13" x14ac:dyDescent="0.2">
      <c r="A1605" s="4">
        <v>3084068</v>
      </c>
      <c r="B1605" s="4">
        <v>8104524</v>
      </c>
      <c r="C1605" s="4" t="s">
        <v>11076</v>
      </c>
      <c r="D1605" s="4">
        <v>4900</v>
      </c>
      <c r="E1605" s="4">
        <v>4900</v>
      </c>
      <c r="F1605" s="4">
        <v>651.70000000000005</v>
      </c>
      <c r="G1605" s="7">
        <f t="shared" si="25"/>
        <v>651.69999999999982</v>
      </c>
      <c r="H1605" s="4" t="s">
        <v>11077</v>
      </c>
      <c r="I1605" s="4">
        <v>9700</v>
      </c>
      <c r="J1605" s="4" t="s">
        <v>4</v>
      </c>
      <c r="K1605" s="4" t="s">
        <v>8</v>
      </c>
      <c r="L1605" s="4" t="s">
        <v>6</v>
      </c>
      <c r="M1605" s="4" t="s">
        <v>111</v>
      </c>
    </row>
    <row r="1606" spans="1:13" x14ac:dyDescent="0.2">
      <c r="A1606" s="4">
        <v>3083767</v>
      </c>
      <c r="B1606" s="4">
        <v>8777378</v>
      </c>
      <c r="C1606" s="4" t="s">
        <v>11076</v>
      </c>
      <c r="D1606" s="4">
        <v>2000</v>
      </c>
      <c r="E1606" s="4">
        <v>0</v>
      </c>
      <c r="F1606" s="4">
        <v>3</v>
      </c>
      <c r="G1606" s="7">
        <f t="shared" si="25"/>
        <v>-1997</v>
      </c>
      <c r="H1606" s="4" t="s">
        <v>11078</v>
      </c>
      <c r="I1606" s="4">
        <v>30000</v>
      </c>
      <c r="J1606" s="4" t="s">
        <v>32</v>
      </c>
      <c r="K1606" s="4" t="s">
        <v>22</v>
      </c>
      <c r="M1606" s="4" t="s">
        <v>7</v>
      </c>
    </row>
    <row r="1607" spans="1:13" x14ac:dyDescent="0.2">
      <c r="A1607" s="4">
        <v>3084082</v>
      </c>
      <c r="B1607" s="4">
        <v>628190</v>
      </c>
      <c r="C1607" s="4" t="s">
        <v>11079</v>
      </c>
      <c r="D1607" s="4">
        <v>10000</v>
      </c>
      <c r="E1607" s="4">
        <v>0</v>
      </c>
      <c r="F1607" s="4">
        <v>0</v>
      </c>
      <c r="G1607" s="7">
        <f t="shared" si="25"/>
        <v>-10000</v>
      </c>
      <c r="H1607" s="4" t="s">
        <v>11080</v>
      </c>
      <c r="I1607" s="4">
        <v>21500</v>
      </c>
      <c r="J1607" s="4" t="s">
        <v>4</v>
      </c>
      <c r="K1607" s="4" t="s">
        <v>5</v>
      </c>
      <c r="L1607" s="4" t="s">
        <v>6</v>
      </c>
      <c r="M1607" s="4" t="s">
        <v>12</v>
      </c>
    </row>
    <row r="1608" spans="1:13" x14ac:dyDescent="0.2">
      <c r="A1608" s="4">
        <v>3084124</v>
      </c>
      <c r="B1608" s="4">
        <v>7877717</v>
      </c>
      <c r="C1608" s="4" t="s">
        <v>11081</v>
      </c>
      <c r="D1608" s="4">
        <v>2000</v>
      </c>
      <c r="E1608" s="4">
        <v>0</v>
      </c>
      <c r="F1608" s="4">
        <v>0</v>
      </c>
      <c r="G1608" s="7">
        <f t="shared" si="25"/>
        <v>-2000</v>
      </c>
      <c r="H1608" s="4" t="s">
        <v>11082</v>
      </c>
      <c r="I1608" s="4">
        <v>15000</v>
      </c>
      <c r="J1608" s="4" t="s">
        <v>4</v>
      </c>
      <c r="K1608" s="4" t="s">
        <v>13</v>
      </c>
      <c r="L1608" s="4" t="s">
        <v>6</v>
      </c>
      <c r="M1608" s="4" t="s">
        <v>52</v>
      </c>
    </row>
    <row r="1609" spans="1:13" x14ac:dyDescent="0.2">
      <c r="A1609" s="4">
        <v>3084159</v>
      </c>
      <c r="B1609" s="4">
        <v>7155261</v>
      </c>
      <c r="C1609" s="4" t="s">
        <v>11083</v>
      </c>
      <c r="D1609" s="4">
        <v>10000</v>
      </c>
      <c r="E1609" s="4">
        <v>10000</v>
      </c>
      <c r="F1609" s="4">
        <v>1805</v>
      </c>
      <c r="G1609" s="7">
        <f t="shared" si="25"/>
        <v>1805</v>
      </c>
      <c r="H1609" s="4" t="s">
        <v>39</v>
      </c>
      <c r="I1609" s="4">
        <v>7000</v>
      </c>
      <c r="J1609" s="4" t="s">
        <v>21</v>
      </c>
      <c r="K1609" s="4" t="s">
        <v>8</v>
      </c>
      <c r="M1609" s="4" t="s">
        <v>173</v>
      </c>
    </row>
    <row r="1610" spans="1:13" x14ac:dyDescent="0.2">
      <c r="A1610" s="4">
        <v>3084166</v>
      </c>
      <c r="B1610" s="4">
        <v>95473</v>
      </c>
      <c r="C1610" s="4" t="s">
        <v>11084</v>
      </c>
      <c r="D1610" s="4">
        <v>10000</v>
      </c>
      <c r="E1610" s="4">
        <v>10000</v>
      </c>
      <c r="F1610" s="4">
        <v>1260</v>
      </c>
      <c r="G1610" s="7">
        <f t="shared" si="25"/>
        <v>1260</v>
      </c>
      <c r="H1610" s="4" t="s">
        <v>2682</v>
      </c>
      <c r="I1610" s="4">
        <v>30000</v>
      </c>
      <c r="J1610" s="4" t="s">
        <v>4</v>
      </c>
      <c r="K1610" s="4" t="s">
        <v>13</v>
      </c>
      <c r="L1610" s="4" t="s">
        <v>6</v>
      </c>
      <c r="M1610" s="4" t="s">
        <v>7</v>
      </c>
    </row>
    <row r="1611" spans="1:13" x14ac:dyDescent="0.2">
      <c r="A1611" s="4">
        <v>3084173</v>
      </c>
      <c r="B1611" s="4">
        <v>7616456</v>
      </c>
      <c r="C1611" s="4" t="s">
        <v>11085</v>
      </c>
      <c r="D1611" s="4">
        <v>6800</v>
      </c>
      <c r="E1611" s="4">
        <v>0</v>
      </c>
      <c r="F1611" s="4">
        <v>0</v>
      </c>
      <c r="G1611" s="7">
        <f t="shared" si="25"/>
        <v>-6800</v>
      </c>
      <c r="H1611" s="4" t="s">
        <v>11086</v>
      </c>
      <c r="I1611" s="4">
        <v>15000</v>
      </c>
      <c r="J1611" s="4" t="s">
        <v>4</v>
      </c>
      <c r="K1611" s="4" t="s">
        <v>13</v>
      </c>
      <c r="L1611" s="4" t="s">
        <v>6</v>
      </c>
      <c r="M1611" s="4" t="s">
        <v>25</v>
      </c>
    </row>
    <row r="1612" spans="1:13" x14ac:dyDescent="0.2">
      <c r="A1612" s="4">
        <v>3084201</v>
      </c>
      <c r="B1612" s="4">
        <v>7808599</v>
      </c>
      <c r="C1612" s="4" t="s">
        <v>11087</v>
      </c>
      <c r="D1612" s="4">
        <v>5000</v>
      </c>
      <c r="E1612" s="4">
        <v>5000</v>
      </c>
      <c r="F1612" s="4">
        <v>2617.25</v>
      </c>
      <c r="G1612" s="7">
        <f t="shared" si="25"/>
        <v>2617.25</v>
      </c>
      <c r="H1612" s="4" t="s">
        <v>11088</v>
      </c>
      <c r="I1612" s="4">
        <v>80000</v>
      </c>
      <c r="J1612" s="4" t="s">
        <v>32</v>
      </c>
      <c r="K1612" s="4" t="s">
        <v>8</v>
      </c>
      <c r="M1612" s="4" t="s">
        <v>111</v>
      </c>
    </row>
    <row r="1613" spans="1:13" x14ac:dyDescent="0.2">
      <c r="A1613" s="4">
        <v>3083851</v>
      </c>
      <c r="B1613" s="4">
        <v>8449862</v>
      </c>
      <c r="C1613" s="4" t="s">
        <v>11089</v>
      </c>
      <c r="D1613" s="4">
        <v>3000</v>
      </c>
      <c r="E1613" s="4">
        <v>3000</v>
      </c>
      <c r="F1613" s="4">
        <v>4.5</v>
      </c>
      <c r="G1613" s="7">
        <f t="shared" si="25"/>
        <v>4.5</v>
      </c>
      <c r="H1613" s="4" t="s">
        <v>11090</v>
      </c>
      <c r="I1613" s="4">
        <v>15000</v>
      </c>
      <c r="J1613" s="4" t="s">
        <v>72</v>
      </c>
      <c r="K1613" s="4" t="s">
        <v>13</v>
      </c>
      <c r="M1613" s="4" t="s">
        <v>65</v>
      </c>
    </row>
    <row r="1614" spans="1:13" x14ac:dyDescent="0.2">
      <c r="A1614" s="4">
        <v>3084208</v>
      </c>
      <c r="B1614" s="4">
        <v>8981855</v>
      </c>
      <c r="C1614" s="4" t="s">
        <v>11091</v>
      </c>
      <c r="D1614" s="4">
        <v>1000</v>
      </c>
      <c r="E1614" s="4">
        <v>0</v>
      </c>
      <c r="F1614" s="4">
        <v>0</v>
      </c>
      <c r="G1614" s="7">
        <f t="shared" si="25"/>
        <v>-1000</v>
      </c>
      <c r="H1614" s="4" t="s">
        <v>2584</v>
      </c>
      <c r="I1614" s="4">
        <v>2000</v>
      </c>
      <c r="J1614" s="4" t="s">
        <v>51</v>
      </c>
      <c r="K1614" s="4" t="s">
        <v>22</v>
      </c>
      <c r="M1614" s="4" t="s">
        <v>20</v>
      </c>
    </row>
    <row r="1615" spans="1:13" x14ac:dyDescent="0.2">
      <c r="A1615" s="4">
        <v>3084187</v>
      </c>
      <c r="B1615" s="4">
        <v>7780123</v>
      </c>
      <c r="C1615" s="4" t="s">
        <v>11092</v>
      </c>
      <c r="D1615" s="4">
        <v>2900</v>
      </c>
      <c r="E1615" s="4">
        <v>0</v>
      </c>
      <c r="F1615" s="4">
        <v>0</v>
      </c>
      <c r="G1615" s="7">
        <f t="shared" si="25"/>
        <v>-2900</v>
      </c>
      <c r="H1615" s="4" t="s">
        <v>11093</v>
      </c>
      <c r="I1615" s="4">
        <v>6000</v>
      </c>
      <c r="J1615" s="4" t="s">
        <v>4</v>
      </c>
      <c r="K1615" s="4" t="s">
        <v>13</v>
      </c>
      <c r="L1615" s="4" t="s">
        <v>9</v>
      </c>
      <c r="M1615" s="4" t="s">
        <v>111</v>
      </c>
    </row>
    <row r="1616" spans="1:13" x14ac:dyDescent="0.2">
      <c r="A1616" s="4">
        <v>3084229</v>
      </c>
      <c r="B1616" s="4">
        <v>736602</v>
      </c>
      <c r="C1616" s="4" t="s">
        <v>11094</v>
      </c>
      <c r="D1616" s="4">
        <v>6000</v>
      </c>
      <c r="E1616" s="4">
        <v>6000</v>
      </c>
      <c r="F1616" s="4">
        <v>270</v>
      </c>
      <c r="G1616" s="7">
        <f t="shared" si="25"/>
        <v>270</v>
      </c>
      <c r="H1616" s="4" t="s">
        <v>3348</v>
      </c>
      <c r="I1616" s="4">
        <v>5000</v>
      </c>
      <c r="J1616" s="4" t="s">
        <v>98</v>
      </c>
      <c r="K1616" s="4" t="s">
        <v>8</v>
      </c>
      <c r="M1616" s="4" t="s">
        <v>111</v>
      </c>
    </row>
    <row r="1617" spans="1:13" x14ac:dyDescent="0.2">
      <c r="A1617" s="4">
        <v>3084194</v>
      </c>
      <c r="B1617" s="4">
        <v>5335863</v>
      </c>
      <c r="C1617" s="4" t="s">
        <v>11095</v>
      </c>
      <c r="D1617" s="4">
        <v>3500</v>
      </c>
      <c r="E1617" s="4">
        <v>0</v>
      </c>
      <c r="F1617" s="4">
        <v>0</v>
      </c>
      <c r="G1617" s="7">
        <f t="shared" si="25"/>
        <v>-3500</v>
      </c>
      <c r="H1617" s="4" t="s">
        <v>1551</v>
      </c>
      <c r="I1617" s="4">
        <v>5000</v>
      </c>
      <c r="J1617" s="4" t="s">
        <v>4</v>
      </c>
      <c r="K1617" s="4" t="s">
        <v>13</v>
      </c>
      <c r="L1617" s="4" t="s">
        <v>6</v>
      </c>
      <c r="M1617" s="4" t="s">
        <v>25</v>
      </c>
    </row>
    <row r="1618" spans="1:13" x14ac:dyDescent="0.2">
      <c r="A1618" s="4">
        <v>3084299</v>
      </c>
      <c r="B1618" s="4">
        <v>7719041</v>
      </c>
      <c r="C1618" s="4" t="s">
        <v>11096</v>
      </c>
      <c r="D1618" s="4">
        <v>1000</v>
      </c>
      <c r="E1618" s="4">
        <v>1000</v>
      </c>
      <c r="F1618" s="4">
        <v>270.75</v>
      </c>
      <c r="G1618" s="7">
        <f t="shared" si="25"/>
        <v>270.75</v>
      </c>
      <c r="H1618" s="4" t="s">
        <v>10916</v>
      </c>
      <c r="I1618" s="4">
        <v>20000</v>
      </c>
      <c r="J1618" s="4" t="s">
        <v>4</v>
      </c>
      <c r="K1618" s="4" t="s">
        <v>13</v>
      </c>
      <c r="L1618" s="4" t="s">
        <v>6</v>
      </c>
      <c r="M1618" s="4" t="s">
        <v>25</v>
      </c>
    </row>
    <row r="1619" spans="1:13" x14ac:dyDescent="0.2">
      <c r="A1619" s="4">
        <v>3084278</v>
      </c>
      <c r="B1619" s="4">
        <v>7978692</v>
      </c>
      <c r="C1619" s="4" t="s">
        <v>11097</v>
      </c>
      <c r="D1619" s="4">
        <v>2000</v>
      </c>
      <c r="E1619" s="4">
        <v>2000</v>
      </c>
      <c r="F1619" s="4">
        <v>1.8</v>
      </c>
      <c r="G1619" s="7">
        <f t="shared" si="25"/>
        <v>1.7999999999999545</v>
      </c>
      <c r="H1619" s="4" t="s">
        <v>11098</v>
      </c>
      <c r="I1619" s="4">
        <v>10000</v>
      </c>
      <c r="J1619" s="4" t="s">
        <v>4</v>
      </c>
      <c r="K1619" s="4" t="s">
        <v>8</v>
      </c>
      <c r="L1619" s="4" t="s">
        <v>6</v>
      </c>
      <c r="M1619" s="4" t="s">
        <v>24</v>
      </c>
    </row>
    <row r="1620" spans="1:13" x14ac:dyDescent="0.2">
      <c r="A1620" s="4">
        <v>3084313</v>
      </c>
      <c r="B1620" s="4">
        <v>7245197</v>
      </c>
      <c r="C1620" s="4" t="s">
        <v>11099</v>
      </c>
      <c r="D1620" s="4">
        <v>1000</v>
      </c>
      <c r="E1620" s="4">
        <v>1000</v>
      </c>
      <c r="F1620" s="4">
        <v>1110</v>
      </c>
      <c r="G1620" s="7">
        <f t="shared" si="25"/>
        <v>1110</v>
      </c>
      <c r="H1620" s="4" t="s">
        <v>1581</v>
      </c>
      <c r="I1620" s="4">
        <v>10500</v>
      </c>
      <c r="J1620" s="4" t="s">
        <v>4</v>
      </c>
      <c r="K1620" s="4" t="s">
        <v>16</v>
      </c>
      <c r="L1620" s="4" t="s">
        <v>6</v>
      </c>
      <c r="M1620" s="4" t="s">
        <v>23</v>
      </c>
    </row>
    <row r="1621" spans="1:13" x14ac:dyDescent="0.2">
      <c r="A1621" s="4">
        <v>3069445</v>
      </c>
      <c r="B1621" s="4">
        <v>6852714</v>
      </c>
      <c r="C1621" s="4" t="s">
        <v>11100</v>
      </c>
      <c r="D1621" s="4">
        <v>800</v>
      </c>
      <c r="E1621" s="4">
        <v>0</v>
      </c>
      <c r="F1621" s="4">
        <v>0</v>
      </c>
      <c r="G1621" s="7">
        <f t="shared" si="25"/>
        <v>-800</v>
      </c>
      <c r="H1621" s="4" t="s">
        <v>3652</v>
      </c>
      <c r="I1621" s="4">
        <v>1000</v>
      </c>
      <c r="J1621" s="4" t="s">
        <v>51</v>
      </c>
      <c r="K1621" s="4" t="s">
        <v>16</v>
      </c>
      <c r="M1621" s="4" t="s">
        <v>101</v>
      </c>
    </row>
    <row r="1622" spans="1:13" x14ac:dyDescent="0.2">
      <c r="A1622" s="4">
        <v>3084222</v>
      </c>
      <c r="B1622" s="4">
        <v>9106700</v>
      </c>
      <c r="C1622" s="4" t="s">
        <v>11101</v>
      </c>
      <c r="D1622" s="4">
        <v>1500</v>
      </c>
      <c r="E1622" s="4">
        <v>1500</v>
      </c>
      <c r="F1622" s="4">
        <v>1225.5</v>
      </c>
      <c r="G1622" s="7">
        <f t="shared" si="25"/>
        <v>1225.5</v>
      </c>
      <c r="H1622" s="4" t="s">
        <v>11102</v>
      </c>
      <c r="I1622" s="4">
        <v>25000</v>
      </c>
      <c r="J1622" s="4" t="s">
        <v>4</v>
      </c>
      <c r="K1622" s="4" t="s">
        <v>13</v>
      </c>
      <c r="L1622" s="4" t="s">
        <v>201</v>
      </c>
      <c r="M1622" s="4" t="s">
        <v>76</v>
      </c>
    </row>
    <row r="1623" spans="1:13" x14ac:dyDescent="0.2">
      <c r="A1623" s="4">
        <v>3084439</v>
      </c>
      <c r="B1623" s="4">
        <v>9285403</v>
      </c>
      <c r="C1623" s="4" t="s">
        <v>11103</v>
      </c>
      <c r="D1623" s="4">
        <v>1500</v>
      </c>
      <c r="E1623" s="4">
        <v>1500</v>
      </c>
      <c r="F1623" s="4">
        <v>0.15</v>
      </c>
      <c r="G1623" s="7">
        <f t="shared" si="25"/>
        <v>0.15000000000009095</v>
      </c>
      <c r="H1623" s="4" t="s">
        <v>11104</v>
      </c>
      <c r="I1623" s="4">
        <v>5000</v>
      </c>
      <c r="J1623" s="4" t="s">
        <v>4</v>
      </c>
      <c r="K1623" s="4" t="s">
        <v>22</v>
      </c>
      <c r="L1623" s="4" t="s">
        <v>6</v>
      </c>
      <c r="M1623" s="4" t="s">
        <v>20</v>
      </c>
    </row>
    <row r="1624" spans="1:13" x14ac:dyDescent="0.2">
      <c r="A1624" s="4">
        <v>3083928</v>
      </c>
      <c r="B1624" s="4">
        <v>9264165</v>
      </c>
      <c r="C1624" s="4" t="s">
        <v>11105</v>
      </c>
      <c r="D1624" s="4">
        <v>1500</v>
      </c>
      <c r="E1624" s="4">
        <v>0</v>
      </c>
      <c r="F1624" s="4">
        <v>0</v>
      </c>
      <c r="G1624" s="7">
        <f t="shared" si="25"/>
        <v>-1500</v>
      </c>
      <c r="H1624" s="4" t="s">
        <v>4426</v>
      </c>
      <c r="I1624" s="4">
        <v>17000</v>
      </c>
      <c r="J1624" s="4" t="s">
        <v>4</v>
      </c>
      <c r="K1624" s="4" t="s">
        <v>22</v>
      </c>
      <c r="L1624" s="4" t="s">
        <v>9</v>
      </c>
      <c r="M1624" s="4" t="s">
        <v>65</v>
      </c>
    </row>
    <row r="1625" spans="1:13" x14ac:dyDescent="0.2">
      <c r="A1625" s="4">
        <v>3084502</v>
      </c>
      <c r="B1625" s="4">
        <v>620537</v>
      </c>
      <c r="C1625" s="4" t="s">
        <v>11106</v>
      </c>
      <c r="D1625" s="4">
        <v>2100</v>
      </c>
      <c r="E1625" s="4">
        <v>2100</v>
      </c>
      <c r="F1625" s="4">
        <v>2165.1</v>
      </c>
      <c r="G1625" s="7">
        <f t="shared" si="25"/>
        <v>2165.1000000000004</v>
      </c>
      <c r="H1625" s="4" t="s">
        <v>6570</v>
      </c>
      <c r="I1625" s="4">
        <v>7500</v>
      </c>
      <c r="J1625" s="4" t="s">
        <v>4</v>
      </c>
      <c r="K1625" s="4" t="s">
        <v>13</v>
      </c>
      <c r="L1625" s="4" t="s">
        <v>6</v>
      </c>
      <c r="M1625" s="4" t="s">
        <v>17</v>
      </c>
    </row>
    <row r="1626" spans="1:13" x14ac:dyDescent="0.2">
      <c r="A1626" s="4">
        <v>3084495</v>
      </c>
      <c r="B1626" s="4">
        <v>174606</v>
      </c>
      <c r="C1626" s="4" t="s">
        <v>11107</v>
      </c>
      <c r="D1626" s="4">
        <v>9000</v>
      </c>
      <c r="E1626" s="4">
        <v>9000</v>
      </c>
      <c r="F1626" s="4">
        <v>153.9</v>
      </c>
      <c r="G1626" s="7">
        <f t="shared" si="25"/>
        <v>153.89999999999964</v>
      </c>
      <c r="H1626" s="4" t="s">
        <v>6300</v>
      </c>
      <c r="I1626" s="4">
        <v>12000</v>
      </c>
      <c r="J1626" s="4" t="s">
        <v>32</v>
      </c>
      <c r="K1626" s="4" t="s">
        <v>5</v>
      </c>
      <c r="L1626" s="4" t="s">
        <v>6</v>
      </c>
      <c r="M1626" s="4" t="s">
        <v>35</v>
      </c>
    </row>
    <row r="1627" spans="1:13" x14ac:dyDescent="0.2">
      <c r="A1627" s="4">
        <v>3051217</v>
      </c>
      <c r="B1627" s="4">
        <v>5142033</v>
      </c>
      <c r="C1627" s="4" t="s">
        <v>11108</v>
      </c>
      <c r="D1627" s="4">
        <v>800</v>
      </c>
      <c r="E1627" s="4">
        <v>800</v>
      </c>
      <c r="F1627" s="4">
        <v>0.08</v>
      </c>
      <c r="G1627" s="7">
        <f t="shared" si="25"/>
        <v>8.0000000000040927E-2</v>
      </c>
      <c r="H1627" s="4" t="s">
        <v>11109</v>
      </c>
      <c r="I1627" s="4">
        <v>6300</v>
      </c>
      <c r="J1627" s="4" t="s">
        <v>4</v>
      </c>
      <c r="K1627" s="4" t="s">
        <v>22</v>
      </c>
      <c r="L1627" s="4" t="s">
        <v>6</v>
      </c>
      <c r="M1627" s="4" t="s">
        <v>29</v>
      </c>
    </row>
    <row r="1628" spans="1:13" x14ac:dyDescent="0.2">
      <c r="A1628" s="4">
        <v>3084565</v>
      </c>
      <c r="B1628" s="4">
        <v>7542956</v>
      </c>
      <c r="C1628" s="4" t="s">
        <v>11110</v>
      </c>
      <c r="D1628" s="4">
        <v>5500</v>
      </c>
      <c r="E1628" s="4">
        <v>5500</v>
      </c>
      <c r="F1628" s="4">
        <v>627</v>
      </c>
      <c r="G1628" s="7">
        <f t="shared" si="25"/>
        <v>627</v>
      </c>
      <c r="H1628" s="4" t="s">
        <v>371</v>
      </c>
      <c r="I1628" s="4">
        <v>10000</v>
      </c>
      <c r="J1628" s="4" t="s">
        <v>21</v>
      </c>
      <c r="K1628" s="4" t="s">
        <v>5</v>
      </c>
      <c r="M1628" s="4" t="s">
        <v>20</v>
      </c>
    </row>
    <row r="1629" spans="1:13" x14ac:dyDescent="0.2">
      <c r="A1629" s="4">
        <v>3084544</v>
      </c>
      <c r="B1629" s="4">
        <v>8810670</v>
      </c>
      <c r="C1629" s="4" t="s">
        <v>11111</v>
      </c>
      <c r="D1629" s="4">
        <v>2000</v>
      </c>
      <c r="E1629" s="4">
        <v>2000</v>
      </c>
      <c r="F1629" s="4">
        <v>3</v>
      </c>
      <c r="G1629" s="7">
        <f t="shared" si="25"/>
        <v>3</v>
      </c>
      <c r="H1629" s="4" t="s">
        <v>5181</v>
      </c>
      <c r="I1629" s="4">
        <v>7000</v>
      </c>
      <c r="J1629" s="4" t="s">
        <v>4</v>
      </c>
      <c r="K1629" s="4" t="s">
        <v>8</v>
      </c>
      <c r="L1629" s="4" t="s">
        <v>6</v>
      </c>
      <c r="M1629" s="4" t="s">
        <v>7</v>
      </c>
    </row>
    <row r="1630" spans="1:13" x14ac:dyDescent="0.2">
      <c r="A1630" s="4">
        <v>3069459</v>
      </c>
      <c r="B1630" s="4">
        <v>9245839</v>
      </c>
      <c r="C1630" s="4" t="s">
        <v>11112</v>
      </c>
      <c r="D1630" s="4">
        <v>1500</v>
      </c>
      <c r="E1630" s="4">
        <v>1500</v>
      </c>
      <c r="F1630" s="4">
        <v>1.65</v>
      </c>
      <c r="G1630" s="7">
        <f t="shared" si="25"/>
        <v>1.6500000000000909</v>
      </c>
      <c r="H1630" s="4" t="s">
        <v>7852</v>
      </c>
      <c r="I1630" s="4">
        <v>10000</v>
      </c>
      <c r="J1630" s="4" t="s">
        <v>4</v>
      </c>
      <c r="K1630" s="4" t="s">
        <v>8</v>
      </c>
      <c r="L1630" s="4" t="s">
        <v>6</v>
      </c>
      <c r="M1630" s="4" t="s">
        <v>73</v>
      </c>
    </row>
    <row r="1631" spans="1:13" x14ac:dyDescent="0.2">
      <c r="A1631" s="4">
        <v>3084572</v>
      </c>
      <c r="B1631" s="4">
        <v>9285718</v>
      </c>
      <c r="C1631" s="4" t="s">
        <v>11113</v>
      </c>
      <c r="D1631" s="4">
        <v>1000</v>
      </c>
      <c r="E1631" s="4">
        <v>1000</v>
      </c>
      <c r="F1631" s="4">
        <v>58.5</v>
      </c>
      <c r="G1631" s="7">
        <f t="shared" si="25"/>
        <v>58.5</v>
      </c>
      <c r="H1631" s="4" t="s">
        <v>11114</v>
      </c>
      <c r="I1631" s="4">
        <v>7000</v>
      </c>
      <c r="J1631" s="4" t="s">
        <v>4</v>
      </c>
      <c r="K1631" s="4" t="s">
        <v>13</v>
      </c>
      <c r="L1631" s="4" t="s">
        <v>6</v>
      </c>
      <c r="M1631" s="4" t="s">
        <v>25</v>
      </c>
    </row>
    <row r="1632" spans="1:13" x14ac:dyDescent="0.2">
      <c r="A1632" s="4">
        <v>3084600</v>
      </c>
      <c r="B1632" s="4">
        <v>66968</v>
      </c>
      <c r="C1632" s="4" t="s">
        <v>11115</v>
      </c>
      <c r="D1632" s="4">
        <v>600</v>
      </c>
      <c r="E1632" s="4">
        <v>600</v>
      </c>
      <c r="F1632" s="4">
        <v>22.8</v>
      </c>
      <c r="G1632" s="7">
        <f t="shared" si="25"/>
        <v>22.799999999999955</v>
      </c>
      <c r="H1632" s="4" t="s">
        <v>6728</v>
      </c>
      <c r="I1632" s="4">
        <v>12000</v>
      </c>
      <c r="J1632" s="4" t="s">
        <v>4</v>
      </c>
      <c r="K1632" s="4" t="s">
        <v>22</v>
      </c>
      <c r="L1632" s="4" t="s">
        <v>6</v>
      </c>
      <c r="M1632" s="4" t="s">
        <v>20</v>
      </c>
    </row>
    <row r="1633" spans="1:13" x14ac:dyDescent="0.2">
      <c r="A1633" s="4">
        <v>3084621</v>
      </c>
      <c r="B1633" s="4">
        <v>9240792</v>
      </c>
      <c r="C1633" s="4" t="s">
        <v>11116</v>
      </c>
      <c r="D1633" s="4">
        <v>4500</v>
      </c>
      <c r="E1633" s="4">
        <v>4500</v>
      </c>
      <c r="F1633" s="4">
        <v>567</v>
      </c>
      <c r="G1633" s="7">
        <f t="shared" si="25"/>
        <v>567</v>
      </c>
      <c r="H1633" s="4" t="s">
        <v>5647</v>
      </c>
      <c r="I1633" s="4">
        <v>14000</v>
      </c>
      <c r="J1633" s="4" t="s">
        <v>21</v>
      </c>
      <c r="K1633" s="4" t="s">
        <v>22</v>
      </c>
      <c r="M1633" s="4" t="s">
        <v>24</v>
      </c>
    </row>
    <row r="1634" spans="1:13" x14ac:dyDescent="0.2">
      <c r="A1634" s="4">
        <v>3077082</v>
      </c>
      <c r="B1634" s="4">
        <v>7427498</v>
      </c>
      <c r="C1634" s="4" t="s">
        <v>11117</v>
      </c>
      <c r="D1634" s="4">
        <v>2000</v>
      </c>
      <c r="E1634" s="4">
        <v>2000</v>
      </c>
      <c r="F1634" s="4">
        <v>573</v>
      </c>
      <c r="G1634" s="7">
        <f t="shared" si="25"/>
        <v>573</v>
      </c>
      <c r="H1634" s="4" t="s">
        <v>11118</v>
      </c>
      <c r="I1634" s="4">
        <v>10000</v>
      </c>
      <c r="J1634" s="4" t="s">
        <v>32</v>
      </c>
      <c r="K1634" s="4" t="s">
        <v>8</v>
      </c>
      <c r="M1634" s="4" t="s">
        <v>29</v>
      </c>
    </row>
    <row r="1635" spans="1:13" x14ac:dyDescent="0.2">
      <c r="A1635" s="4">
        <v>3084628</v>
      </c>
      <c r="B1635" s="4">
        <v>8616581</v>
      </c>
      <c r="C1635" s="4" t="s">
        <v>11119</v>
      </c>
      <c r="D1635" s="4">
        <v>1600</v>
      </c>
      <c r="E1635" s="4">
        <v>1600</v>
      </c>
      <c r="F1635" s="4">
        <v>2.4</v>
      </c>
      <c r="G1635" s="7">
        <f t="shared" si="25"/>
        <v>2.4000000000000909</v>
      </c>
      <c r="H1635" s="4" t="s">
        <v>11120</v>
      </c>
      <c r="I1635" s="4">
        <v>7500</v>
      </c>
      <c r="J1635" s="4" t="s">
        <v>98</v>
      </c>
      <c r="K1635" s="4" t="s">
        <v>5</v>
      </c>
      <c r="M1635" s="4" t="s">
        <v>101</v>
      </c>
    </row>
    <row r="1636" spans="1:13" x14ac:dyDescent="0.2">
      <c r="A1636" s="4">
        <v>3084642</v>
      </c>
      <c r="B1636" s="4">
        <v>4813103</v>
      </c>
      <c r="C1636" s="4" t="s">
        <v>11121</v>
      </c>
      <c r="D1636" s="4">
        <v>3000</v>
      </c>
      <c r="E1636" s="4">
        <v>3000</v>
      </c>
      <c r="F1636" s="4">
        <v>4.5</v>
      </c>
      <c r="G1636" s="7">
        <f t="shared" si="25"/>
        <v>4.5</v>
      </c>
      <c r="H1636" s="4" t="s">
        <v>11122</v>
      </c>
      <c r="I1636" s="4">
        <v>10000</v>
      </c>
      <c r="J1636" s="4" t="s">
        <v>72</v>
      </c>
      <c r="K1636" s="4" t="s">
        <v>22</v>
      </c>
      <c r="M1636" s="4" t="s">
        <v>48</v>
      </c>
    </row>
    <row r="1637" spans="1:13" x14ac:dyDescent="0.2">
      <c r="A1637" s="4">
        <v>3084635</v>
      </c>
      <c r="B1637" s="4">
        <v>8718375</v>
      </c>
      <c r="C1637" s="4" t="s">
        <v>11123</v>
      </c>
      <c r="D1637" s="4">
        <v>1500</v>
      </c>
      <c r="E1637" s="4">
        <v>1500</v>
      </c>
      <c r="F1637" s="4">
        <v>2.25</v>
      </c>
      <c r="G1637" s="7">
        <f t="shared" si="25"/>
        <v>2.25</v>
      </c>
      <c r="H1637" s="4" t="s">
        <v>4268</v>
      </c>
      <c r="I1637" s="4">
        <v>13000</v>
      </c>
      <c r="J1637" s="4" t="s">
        <v>21</v>
      </c>
      <c r="K1637" s="4" t="s">
        <v>8</v>
      </c>
      <c r="M1637" s="4" t="s">
        <v>64</v>
      </c>
    </row>
    <row r="1638" spans="1:13" x14ac:dyDescent="0.2">
      <c r="A1638" s="4">
        <v>3084670</v>
      </c>
      <c r="B1638" s="4">
        <v>8055895</v>
      </c>
      <c r="C1638" s="4" t="s">
        <v>11124</v>
      </c>
      <c r="D1638" s="4">
        <v>3000</v>
      </c>
      <c r="E1638" s="4">
        <v>3000</v>
      </c>
      <c r="F1638" s="4">
        <v>1.2</v>
      </c>
      <c r="G1638" s="7">
        <f t="shared" si="25"/>
        <v>1.1999999999998181</v>
      </c>
      <c r="H1638" s="4" t="s">
        <v>286</v>
      </c>
      <c r="I1638" s="4">
        <v>15900</v>
      </c>
      <c r="J1638" s="4" t="s">
        <v>4</v>
      </c>
      <c r="K1638" s="4" t="s">
        <v>13</v>
      </c>
      <c r="L1638" s="4" t="s">
        <v>6</v>
      </c>
      <c r="M1638" s="4" t="s">
        <v>20</v>
      </c>
    </row>
    <row r="1639" spans="1:13" x14ac:dyDescent="0.2">
      <c r="A1639" s="4">
        <v>3082521</v>
      </c>
      <c r="B1639" s="4">
        <v>4906196</v>
      </c>
      <c r="C1639" s="4" t="s">
        <v>11125</v>
      </c>
      <c r="D1639" s="4">
        <v>2000</v>
      </c>
      <c r="E1639" s="4">
        <v>0</v>
      </c>
      <c r="F1639" s="4">
        <v>0</v>
      </c>
      <c r="G1639" s="7">
        <f t="shared" si="25"/>
        <v>-2000</v>
      </c>
      <c r="H1639" s="4" t="s">
        <v>11126</v>
      </c>
      <c r="I1639" s="4">
        <v>15000</v>
      </c>
      <c r="J1639" s="4" t="s">
        <v>4</v>
      </c>
      <c r="K1639" s="4" t="s">
        <v>22</v>
      </c>
      <c r="L1639" s="4" t="s">
        <v>6</v>
      </c>
      <c r="M1639" s="4" t="s">
        <v>12</v>
      </c>
    </row>
    <row r="1640" spans="1:13" x14ac:dyDescent="0.2">
      <c r="A1640" s="4">
        <v>3084754</v>
      </c>
      <c r="B1640" s="4">
        <v>9286467</v>
      </c>
      <c r="C1640" s="4" t="s">
        <v>11127</v>
      </c>
      <c r="D1640" s="4">
        <v>500</v>
      </c>
      <c r="E1640" s="4">
        <v>500</v>
      </c>
      <c r="F1640" s="4">
        <v>0.65</v>
      </c>
      <c r="G1640" s="7">
        <f t="shared" si="25"/>
        <v>0.64999999999997726</v>
      </c>
      <c r="H1640" s="4" t="s">
        <v>11128</v>
      </c>
      <c r="I1640" s="4">
        <v>8000</v>
      </c>
      <c r="J1640" s="4" t="s">
        <v>4</v>
      </c>
      <c r="K1640" s="4" t="s">
        <v>8</v>
      </c>
      <c r="L1640" s="4" t="s">
        <v>6</v>
      </c>
      <c r="M1640" s="4" t="s">
        <v>47</v>
      </c>
    </row>
    <row r="1641" spans="1:13" x14ac:dyDescent="0.2">
      <c r="A1641" s="4">
        <v>3084761</v>
      </c>
      <c r="B1641" s="4">
        <v>9286488</v>
      </c>
      <c r="C1641" s="4" t="s">
        <v>11129</v>
      </c>
      <c r="D1641" s="4">
        <v>3000</v>
      </c>
      <c r="E1641" s="4">
        <v>3000</v>
      </c>
      <c r="F1641" s="4">
        <v>0.6</v>
      </c>
      <c r="G1641" s="7">
        <f t="shared" si="25"/>
        <v>0.59999999999990905</v>
      </c>
      <c r="H1641" s="4" t="s">
        <v>11130</v>
      </c>
      <c r="I1641" s="4">
        <v>10000</v>
      </c>
      <c r="J1641" s="4" t="s">
        <v>51</v>
      </c>
      <c r="K1641" s="4" t="s">
        <v>13</v>
      </c>
      <c r="M1641" s="4" t="s">
        <v>65</v>
      </c>
    </row>
    <row r="1642" spans="1:13" x14ac:dyDescent="0.2">
      <c r="A1642" s="4">
        <v>3084803</v>
      </c>
      <c r="B1642" s="4">
        <v>394694</v>
      </c>
      <c r="C1642" s="4" t="s">
        <v>11131</v>
      </c>
      <c r="D1642" s="4">
        <v>10000</v>
      </c>
      <c r="E1642" s="4">
        <v>2</v>
      </c>
      <c r="F1642" s="4">
        <v>33804</v>
      </c>
      <c r="G1642" s="7">
        <f t="shared" si="25"/>
        <v>23806</v>
      </c>
      <c r="H1642" s="4" t="s">
        <v>5829</v>
      </c>
      <c r="I1642" s="4">
        <v>14000</v>
      </c>
      <c r="J1642" s="4" t="s">
        <v>4</v>
      </c>
      <c r="K1642" s="4" t="s">
        <v>8</v>
      </c>
      <c r="L1642" s="4" t="s">
        <v>6</v>
      </c>
      <c r="M1642" s="4" t="s">
        <v>52</v>
      </c>
    </row>
    <row r="1643" spans="1:13" x14ac:dyDescent="0.2">
      <c r="A1643" s="4">
        <v>3084768</v>
      </c>
      <c r="B1643" s="4">
        <v>182752</v>
      </c>
      <c r="C1643" s="4" t="s">
        <v>11132</v>
      </c>
      <c r="D1643" s="4">
        <v>3500</v>
      </c>
      <c r="E1643" s="4">
        <v>0</v>
      </c>
      <c r="F1643" s="4">
        <v>5274.3</v>
      </c>
      <c r="G1643" s="7">
        <f t="shared" si="25"/>
        <v>1774.3000000000002</v>
      </c>
      <c r="H1643" s="4" t="s">
        <v>11133</v>
      </c>
      <c r="I1643" s="4">
        <v>15000</v>
      </c>
      <c r="J1643" s="4" t="s">
        <v>4</v>
      </c>
      <c r="K1643" s="4" t="s">
        <v>13</v>
      </c>
      <c r="L1643" s="4" t="s">
        <v>6</v>
      </c>
      <c r="M1643" s="4" t="s">
        <v>35</v>
      </c>
    </row>
    <row r="1644" spans="1:13" x14ac:dyDescent="0.2">
      <c r="A1644" s="4">
        <v>3084740</v>
      </c>
      <c r="B1644" s="4">
        <v>8906878</v>
      </c>
      <c r="C1644" s="4" t="s">
        <v>11134</v>
      </c>
      <c r="D1644" s="4">
        <v>1500</v>
      </c>
      <c r="E1644" s="4">
        <v>1500</v>
      </c>
      <c r="F1644" s="4">
        <v>201.75</v>
      </c>
      <c r="G1644" s="7">
        <f t="shared" si="25"/>
        <v>201.75</v>
      </c>
      <c r="H1644" s="4" t="s">
        <v>11135</v>
      </c>
      <c r="I1644" s="4">
        <v>10000</v>
      </c>
      <c r="J1644" s="4" t="s">
        <v>21</v>
      </c>
      <c r="K1644" s="4" t="s">
        <v>8</v>
      </c>
      <c r="M1644" s="4" t="s">
        <v>7</v>
      </c>
    </row>
    <row r="1645" spans="1:13" x14ac:dyDescent="0.2">
      <c r="A1645" s="4">
        <v>3084789</v>
      </c>
      <c r="B1645" s="4">
        <v>31075</v>
      </c>
      <c r="C1645" s="4" t="s">
        <v>11136</v>
      </c>
      <c r="D1645" s="4">
        <v>1000</v>
      </c>
      <c r="E1645" s="4">
        <v>0</v>
      </c>
      <c r="F1645" s="4">
        <v>0</v>
      </c>
      <c r="G1645" s="7">
        <f t="shared" si="25"/>
        <v>-1000</v>
      </c>
      <c r="H1645" s="4" t="s">
        <v>11137</v>
      </c>
      <c r="I1645" s="4">
        <v>7500</v>
      </c>
      <c r="J1645" s="4" t="s">
        <v>4</v>
      </c>
      <c r="K1645" s="4" t="s">
        <v>8</v>
      </c>
      <c r="L1645" s="4" t="s">
        <v>9</v>
      </c>
      <c r="M1645" s="4" t="s">
        <v>52</v>
      </c>
    </row>
    <row r="1646" spans="1:13" x14ac:dyDescent="0.2">
      <c r="A1646" s="4">
        <v>3084656</v>
      </c>
      <c r="B1646" s="4">
        <v>8124936</v>
      </c>
      <c r="C1646" s="4" t="s">
        <v>11138</v>
      </c>
      <c r="D1646" s="4">
        <v>1500</v>
      </c>
      <c r="E1646" s="4">
        <v>1500</v>
      </c>
      <c r="F1646" s="4">
        <v>0.75</v>
      </c>
      <c r="G1646" s="7">
        <f t="shared" si="25"/>
        <v>0.75</v>
      </c>
      <c r="H1646" s="4" t="s">
        <v>1583</v>
      </c>
      <c r="I1646" s="4">
        <v>15000</v>
      </c>
      <c r="J1646" s="4" t="s">
        <v>4</v>
      </c>
      <c r="K1646" s="4" t="s">
        <v>13</v>
      </c>
      <c r="L1646" s="4" t="s">
        <v>9</v>
      </c>
      <c r="M1646" s="4" t="s">
        <v>40</v>
      </c>
    </row>
    <row r="1647" spans="1:13" x14ac:dyDescent="0.2">
      <c r="A1647" s="4">
        <v>3084894</v>
      </c>
      <c r="B1647" s="4">
        <v>594500</v>
      </c>
      <c r="C1647" s="4" t="s">
        <v>11139</v>
      </c>
      <c r="D1647" s="4">
        <v>3000</v>
      </c>
      <c r="E1647" s="4">
        <v>3000</v>
      </c>
      <c r="F1647" s="4">
        <v>1191.3</v>
      </c>
      <c r="G1647" s="7">
        <f t="shared" si="25"/>
        <v>1191.3000000000002</v>
      </c>
      <c r="H1647" s="4" t="s">
        <v>2398</v>
      </c>
      <c r="I1647" s="4">
        <v>1000</v>
      </c>
      <c r="J1647" s="4" t="s">
        <v>51</v>
      </c>
      <c r="K1647" s="4" t="s">
        <v>13</v>
      </c>
      <c r="M1647" s="4" t="s">
        <v>17</v>
      </c>
    </row>
    <row r="1648" spans="1:13" x14ac:dyDescent="0.2">
      <c r="A1648" s="4">
        <v>3085013</v>
      </c>
      <c r="B1648" s="4">
        <v>4469179</v>
      </c>
      <c r="C1648" s="4" t="s">
        <v>11140</v>
      </c>
      <c r="D1648" s="4">
        <v>2500</v>
      </c>
      <c r="E1648" s="4">
        <v>2500</v>
      </c>
      <c r="F1648" s="4">
        <v>812.34</v>
      </c>
      <c r="G1648" s="7">
        <f t="shared" si="25"/>
        <v>812.34000000000015</v>
      </c>
      <c r="H1648" s="4" t="s">
        <v>7576</v>
      </c>
      <c r="I1648" s="4">
        <v>10000</v>
      </c>
      <c r="J1648" s="4" t="s">
        <v>4</v>
      </c>
      <c r="K1648" s="4" t="s">
        <v>5</v>
      </c>
      <c r="L1648" s="4" t="s">
        <v>6</v>
      </c>
      <c r="M1648" s="4" t="s">
        <v>23</v>
      </c>
    </row>
    <row r="1649" spans="1:13" x14ac:dyDescent="0.2">
      <c r="A1649" s="4">
        <v>3085104</v>
      </c>
      <c r="B1649" s="4">
        <v>6795181</v>
      </c>
      <c r="C1649" s="4" t="s">
        <v>11141</v>
      </c>
      <c r="D1649" s="4">
        <v>4100</v>
      </c>
      <c r="E1649" s="4">
        <v>0</v>
      </c>
      <c r="F1649" s="4">
        <v>1850.23</v>
      </c>
      <c r="G1649" s="7">
        <f t="shared" si="25"/>
        <v>-2249.77</v>
      </c>
      <c r="H1649" s="4" t="s">
        <v>11142</v>
      </c>
      <c r="I1649" s="4">
        <v>15000</v>
      </c>
      <c r="J1649" s="4" t="s">
        <v>4</v>
      </c>
      <c r="K1649" s="4" t="s">
        <v>8</v>
      </c>
      <c r="L1649" s="4" t="s">
        <v>6</v>
      </c>
      <c r="M1649" s="4" t="s">
        <v>47</v>
      </c>
    </row>
    <row r="1650" spans="1:13" x14ac:dyDescent="0.2">
      <c r="A1650" s="4">
        <v>3085006</v>
      </c>
      <c r="B1650" s="4">
        <v>2224069</v>
      </c>
      <c r="C1650" s="4" t="s">
        <v>11143</v>
      </c>
      <c r="D1650" s="4">
        <v>1500</v>
      </c>
      <c r="E1650" s="4">
        <v>1500</v>
      </c>
      <c r="F1650" s="4">
        <v>217.95</v>
      </c>
      <c r="G1650" s="7">
        <f t="shared" si="25"/>
        <v>217.95000000000005</v>
      </c>
      <c r="H1650" s="4" t="s">
        <v>11144</v>
      </c>
      <c r="I1650" s="4">
        <v>4000</v>
      </c>
      <c r="J1650" s="4" t="s">
        <v>72</v>
      </c>
      <c r="K1650" s="4" t="s">
        <v>13</v>
      </c>
      <c r="M1650" s="4" t="s">
        <v>73</v>
      </c>
    </row>
    <row r="1651" spans="1:13" x14ac:dyDescent="0.2">
      <c r="A1651" s="4">
        <v>3085055</v>
      </c>
      <c r="B1651" s="4">
        <v>4666915</v>
      </c>
      <c r="C1651" s="4" t="s">
        <v>11143</v>
      </c>
      <c r="D1651" s="4">
        <v>2000</v>
      </c>
      <c r="E1651" s="4">
        <v>2000</v>
      </c>
      <c r="F1651" s="4">
        <v>1.2</v>
      </c>
      <c r="G1651" s="7">
        <f t="shared" si="25"/>
        <v>1.2000000000000455</v>
      </c>
      <c r="H1651" s="4" t="s">
        <v>11145</v>
      </c>
      <c r="I1651" s="4">
        <v>20000</v>
      </c>
      <c r="J1651" s="4" t="s">
        <v>32</v>
      </c>
      <c r="K1651" s="4" t="s">
        <v>8</v>
      </c>
      <c r="M1651" s="4" t="s">
        <v>64</v>
      </c>
    </row>
    <row r="1652" spans="1:13" x14ac:dyDescent="0.2">
      <c r="A1652" s="4">
        <v>3084971</v>
      </c>
      <c r="B1652" s="4">
        <v>77260</v>
      </c>
      <c r="C1652" s="4" t="s">
        <v>11146</v>
      </c>
      <c r="D1652" s="4">
        <v>8000</v>
      </c>
      <c r="E1652" s="4">
        <v>8000</v>
      </c>
      <c r="F1652" s="4">
        <v>152</v>
      </c>
      <c r="G1652" s="7">
        <f t="shared" si="25"/>
        <v>152</v>
      </c>
      <c r="H1652" s="4" t="s">
        <v>11147</v>
      </c>
      <c r="I1652" s="4">
        <v>21000</v>
      </c>
      <c r="J1652" s="4" t="s">
        <v>4</v>
      </c>
      <c r="K1652" s="4" t="s">
        <v>22</v>
      </c>
      <c r="L1652" s="4" t="s">
        <v>6</v>
      </c>
      <c r="M1652" s="4" t="s">
        <v>7</v>
      </c>
    </row>
    <row r="1653" spans="1:13" x14ac:dyDescent="0.2">
      <c r="A1653" s="4">
        <v>3085083</v>
      </c>
      <c r="B1653" s="4">
        <v>8263389</v>
      </c>
      <c r="C1653" s="4" t="s">
        <v>11148</v>
      </c>
      <c r="D1653" s="4">
        <v>7000</v>
      </c>
      <c r="E1653" s="4">
        <v>7000</v>
      </c>
      <c r="F1653" s="4">
        <v>3150</v>
      </c>
      <c r="G1653" s="7">
        <f t="shared" si="25"/>
        <v>3150</v>
      </c>
      <c r="H1653" s="4" t="s">
        <v>11149</v>
      </c>
      <c r="I1653" s="4">
        <v>15000</v>
      </c>
      <c r="J1653" s="4" t="s">
        <v>4</v>
      </c>
      <c r="K1653" s="4" t="s">
        <v>13</v>
      </c>
      <c r="L1653" s="4" t="s">
        <v>6</v>
      </c>
      <c r="M1653" s="4" t="s">
        <v>7</v>
      </c>
    </row>
    <row r="1654" spans="1:13" x14ac:dyDescent="0.2">
      <c r="A1654" s="4">
        <v>3083109</v>
      </c>
      <c r="B1654" s="4">
        <v>6368517</v>
      </c>
      <c r="C1654" s="4" t="s">
        <v>11150</v>
      </c>
      <c r="D1654" s="4">
        <v>2000</v>
      </c>
      <c r="E1654" s="4">
        <v>2000</v>
      </c>
      <c r="F1654" s="4">
        <v>0.6</v>
      </c>
      <c r="G1654" s="7">
        <f t="shared" si="25"/>
        <v>0.59999999999990905</v>
      </c>
      <c r="H1654" s="4" t="s">
        <v>11151</v>
      </c>
      <c r="I1654" s="4">
        <v>17000</v>
      </c>
      <c r="J1654" s="4" t="s">
        <v>4</v>
      </c>
      <c r="K1654" s="4" t="s">
        <v>5</v>
      </c>
      <c r="L1654" s="4" t="s">
        <v>6</v>
      </c>
      <c r="M1654" s="4" t="s">
        <v>48</v>
      </c>
    </row>
    <row r="1655" spans="1:13" x14ac:dyDescent="0.2">
      <c r="A1655" s="4">
        <v>3085069</v>
      </c>
      <c r="B1655" s="4">
        <v>9288588</v>
      </c>
      <c r="C1655" s="4" t="s">
        <v>11152</v>
      </c>
      <c r="D1655" s="4">
        <v>2000</v>
      </c>
      <c r="E1655" s="4">
        <v>2000</v>
      </c>
      <c r="F1655" s="4">
        <v>3</v>
      </c>
      <c r="G1655" s="7">
        <f t="shared" si="25"/>
        <v>3</v>
      </c>
      <c r="H1655" s="4" t="s">
        <v>10172</v>
      </c>
      <c r="I1655" s="4">
        <v>3000</v>
      </c>
      <c r="J1655" s="4" t="s">
        <v>4</v>
      </c>
      <c r="K1655" s="4" t="s">
        <v>8</v>
      </c>
      <c r="L1655" s="4" t="s">
        <v>6</v>
      </c>
      <c r="M1655" s="4" t="s">
        <v>47</v>
      </c>
    </row>
    <row r="1656" spans="1:13" x14ac:dyDescent="0.2">
      <c r="A1656" s="4">
        <v>3085090</v>
      </c>
      <c r="B1656" s="4">
        <v>163916</v>
      </c>
      <c r="C1656" s="4" t="s">
        <v>11153</v>
      </c>
      <c r="D1656" s="4">
        <v>10000</v>
      </c>
      <c r="E1656" s="4">
        <v>10000</v>
      </c>
      <c r="F1656" s="4">
        <v>280</v>
      </c>
      <c r="G1656" s="7">
        <f t="shared" si="25"/>
        <v>280</v>
      </c>
      <c r="H1656" s="4" t="s">
        <v>5137</v>
      </c>
      <c r="I1656" s="4">
        <v>70000</v>
      </c>
      <c r="J1656" s="4" t="s">
        <v>4</v>
      </c>
      <c r="K1656" s="4" t="s">
        <v>13</v>
      </c>
      <c r="L1656" s="4" t="s">
        <v>6</v>
      </c>
      <c r="M1656" s="4" t="s">
        <v>25</v>
      </c>
    </row>
    <row r="1657" spans="1:13" x14ac:dyDescent="0.2">
      <c r="A1657" s="4">
        <v>3085111</v>
      </c>
      <c r="B1657" s="4">
        <v>9038534</v>
      </c>
      <c r="C1657" s="4" t="s">
        <v>11154</v>
      </c>
      <c r="D1657" s="4">
        <v>2000</v>
      </c>
      <c r="E1657" s="4">
        <v>2000</v>
      </c>
      <c r="F1657" s="4">
        <v>3</v>
      </c>
      <c r="G1657" s="7">
        <f t="shared" si="25"/>
        <v>3</v>
      </c>
      <c r="H1657" s="4" t="s">
        <v>11155</v>
      </c>
      <c r="I1657" s="4">
        <v>25000</v>
      </c>
      <c r="J1657" s="4" t="s">
        <v>4</v>
      </c>
      <c r="K1657" s="4" t="s">
        <v>13</v>
      </c>
      <c r="L1657" s="4" t="s">
        <v>6</v>
      </c>
      <c r="M1657" s="4" t="s">
        <v>25</v>
      </c>
    </row>
    <row r="1658" spans="1:13" x14ac:dyDescent="0.2">
      <c r="A1658" s="4">
        <v>3085153</v>
      </c>
      <c r="B1658" s="4">
        <v>216464</v>
      </c>
      <c r="C1658" s="4" t="s">
        <v>11156</v>
      </c>
      <c r="D1658" s="4">
        <v>1700</v>
      </c>
      <c r="E1658" s="4">
        <v>1700</v>
      </c>
      <c r="F1658" s="4">
        <v>47.6</v>
      </c>
      <c r="G1658" s="7">
        <f t="shared" si="25"/>
        <v>47.599999999999909</v>
      </c>
      <c r="H1658" s="4" t="s">
        <v>2974</v>
      </c>
      <c r="I1658" s="4">
        <v>6000</v>
      </c>
      <c r="J1658" s="4" t="s">
        <v>98</v>
      </c>
      <c r="K1658" s="4" t="s">
        <v>13</v>
      </c>
      <c r="M1658" s="4" t="s">
        <v>65</v>
      </c>
    </row>
    <row r="1659" spans="1:13" x14ac:dyDescent="0.2">
      <c r="A1659" s="4">
        <v>3085146</v>
      </c>
      <c r="B1659" s="4">
        <v>6578160</v>
      </c>
      <c r="C1659" s="4" t="s">
        <v>11157</v>
      </c>
      <c r="D1659" s="4">
        <v>3000</v>
      </c>
      <c r="E1659" s="4">
        <v>3000</v>
      </c>
      <c r="F1659" s="4">
        <v>4788</v>
      </c>
      <c r="G1659" s="7">
        <f t="shared" si="25"/>
        <v>4788</v>
      </c>
      <c r="H1659" s="4" t="s">
        <v>11158</v>
      </c>
      <c r="I1659" s="4">
        <v>25000</v>
      </c>
      <c r="J1659" s="4" t="s">
        <v>4</v>
      </c>
      <c r="K1659" s="4" t="s">
        <v>13</v>
      </c>
      <c r="L1659" s="4" t="s">
        <v>6</v>
      </c>
      <c r="M1659" s="4" t="s">
        <v>25</v>
      </c>
    </row>
    <row r="1660" spans="1:13" x14ac:dyDescent="0.2">
      <c r="A1660" s="4">
        <v>3084964</v>
      </c>
      <c r="B1660" s="4">
        <v>7834226</v>
      </c>
      <c r="C1660" s="4" t="s">
        <v>11159</v>
      </c>
      <c r="D1660" s="4">
        <v>1500</v>
      </c>
      <c r="E1660" s="4">
        <v>1500</v>
      </c>
      <c r="F1660" s="4">
        <v>342</v>
      </c>
      <c r="G1660" s="7">
        <f t="shared" si="25"/>
        <v>342</v>
      </c>
      <c r="H1660" s="4" t="s">
        <v>4131</v>
      </c>
      <c r="I1660" s="4">
        <v>15000</v>
      </c>
      <c r="J1660" s="4" t="s">
        <v>4</v>
      </c>
      <c r="K1660" s="4" t="s">
        <v>13</v>
      </c>
      <c r="L1660" s="4" t="s">
        <v>6</v>
      </c>
      <c r="M1660" s="4" t="s">
        <v>48</v>
      </c>
    </row>
    <row r="1661" spans="1:13" x14ac:dyDescent="0.2">
      <c r="A1661" s="4">
        <v>3085195</v>
      </c>
      <c r="B1661" s="4">
        <v>5194246</v>
      </c>
      <c r="C1661" s="4" t="s">
        <v>11160</v>
      </c>
      <c r="D1661" s="4">
        <v>1100</v>
      </c>
      <c r="E1661" s="4">
        <v>1100</v>
      </c>
      <c r="F1661" s="4">
        <v>1.65</v>
      </c>
      <c r="G1661" s="7">
        <f t="shared" si="25"/>
        <v>1.6500000000000909</v>
      </c>
      <c r="H1661" s="4" t="s">
        <v>11161</v>
      </c>
      <c r="I1661" s="4">
        <v>3500</v>
      </c>
      <c r="J1661" s="4" t="s">
        <v>98</v>
      </c>
      <c r="K1661" s="4" t="s">
        <v>22</v>
      </c>
      <c r="M1661" s="4" t="s">
        <v>65</v>
      </c>
    </row>
    <row r="1662" spans="1:13" x14ac:dyDescent="0.2">
      <c r="A1662" s="4">
        <v>3085230</v>
      </c>
      <c r="B1662" s="4">
        <v>1941955</v>
      </c>
      <c r="C1662" s="4" t="s">
        <v>11162</v>
      </c>
      <c r="D1662" s="4">
        <v>8000</v>
      </c>
      <c r="E1662" s="4">
        <v>8000</v>
      </c>
      <c r="F1662" s="4">
        <v>3988.8</v>
      </c>
      <c r="G1662" s="7">
        <f t="shared" si="25"/>
        <v>3988.7999999999993</v>
      </c>
      <c r="H1662" s="4" t="s">
        <v>3562</v>
      </c>
      <c r="I1662" s="4">
        <v>30000</v>
      </c>
      <c r="J1662" s="4" t="s">
        <v>4</v>
      </c>
      <c r="K1662" s="4" t="s">
        <v>13</v>
      </c>
      <c r="L1662" s="4" t="s">
        <v>6</v>
      </c>
      <c r="M1662" s="4" t="s">
        <v>12</v>
      </c>
    </row>
    <row r="1663" spans="1:13" x14ac:dyDescent="0.2">
      <c r="A1663" s="4">
        <v>3085209</v>
      </c>
      <c r="B1663" s="4">
        <v>5536406</v>
      </c>
      <c r="C1663" s="4" t="s">
        <v>11163</v>
      </c>
      <c r="D1663" s="4">
        <v>3000</v>
      </c>
      <c r="E1663" s="4">
        <v>3000</v>
      </c>
      <c r="F1663" s="4">
        <v>3.9</v>
      </c>
      <c r="G1663" s="7">
        <f t="shared" si="25"/>
        <v>3.9000000000000909</v>
      </c>
      <c r="H1663" s="4" t="s">
        <v>11164</v>
      </c>
      <c r="I1663" s="4">
        <v>30000</v>
      </c>
      <c r="J1663" s="4" t="s">
        <v>4</v>
      </c>
      <c r="K1663" s="4" t="s">
        <v>8</v>
      </c>
      <c r="L1663" s="4" t="s">
        <v>6</v>
      </c>
      <c r="M1663" s="4" t="s">
        <v>25</v>
      </c>
    </row>
    <row r="1664" spans="1:13" x14ac:dyDescent="0.2">
      <c r="A1664" s="4">
        <v>3085202</v>
      </c>
      <c r="B1664" s="4">
        <v>9288875</v>
      </c>
      <c r="C1664" s="4" t="s">
        <v>11165</v>
      </c>
      <c r="D1664" s="4">
        <v>1200</v>
      </c>
      <c r="E1664" s="4">
        <v>1200</v>
      </c>
      <c r="F1664" s="4">
        <v>1.8</v>
      </c>
      <c r="G1664" s="7">
        <f t="shared" si="25"/>
        <v>1.7999999999999545</v>
      </c>
      <c r="H1664" s="4" t="s">
        <v>11166</v>
      </c>
      <c r="I1664" s="4">
        <v>900</v>
      </c>
      <c r="J1664" s="4" t="s">
        <v>51</v>
      </c>
      <c r="K1664" s="4" t="s">
        <v>13</v>
      </c>
      <c r="M1664" s="4" t="s">
        <v>64</v>
      </c>
    </row>
    <row r="1665" spans="1:13" x14ac:dyDescent="0.2">
      <c r="A1665" s="4">
        <v>3085160</v>
      </c>
      <c r="B1665" s="4">
        <v>6534655</v>
      </c>
      <c r="C1665" s="4" t="s">
        <v>11167</v>
      </c>
      <c r="D1665" s="4">
        <v>2000</v>
      </c>
      <c r="E1665" s="4">
        <v>2000</v>
      </c>
      <c r="F1665" s="4">
        <v>360</v>
      </c>
      <c r="G1665" s="7">
        <f t="shared" si="25"/>
        <v>360</v>
      </c>
      <c r="H1665" s="4" t="s">
        <v>11168</v>
      </c>
      <c r="I1665" s="4">
        <v>5000</v>
      </c>
      <c r="J1665" s="4" t="s">
        <v>98</v>
      </c>
      <c r="K1665" s="4" t="s">
        <v>8</v>
      </c>
      <c r="M1665" s="4" t="s">
        <v>19</v>
      </c>
    </row>
    <row r="1666" spans="1:13" x14ac:dyDescent="0.2">
      <c r="A1666" s="4">
        <v>3085216</v>
      </c>
      <c r="B1666" s="4">
        <v>5021577</v>
      </c>
      <c r="C1666" s="4" t="s">
        <v>11169</v>
      </c>
      <c r="D1666" s="4">
        <v>2000</v>
      </c>
      <c r="E1666" s="4">
        <v>2000</v>
      </c>
      <c r="F1666" s="4">
        <v>1653</v>
      </c>
      <c r="G1666" s="7">
        <f t="shared" ref="G1666:G1729" si="26">E1666+F1666-D1666</f>
        <v>1653</v>
      </c>
      <c r="H1666" s="4" t="s">
        <v>8347</v>
      </c>
      <c r="I1666" s="4">
        <v>7000</v>
      </c>
      <c r="J1666" s="4" t="s">
        <v>4</v>
      </c>
      <c r="K1666" s="4" t="s">
        <v>8</v>
      </c>
      <c r="L1666" s="4" t="s">
        <v>6</v>
      </c>
      <c r="M1666" s="4" t="s">
        <v>65</v>
      </c>
    </row>
    <row r="1667" spans="1:13" x14ac:dyDescent="0.2">
      <c r="A1667" s="4">
        <v>3085321</v>
      </c>
      <c r="B1667" s="4">
        <v>8915579</v>
      </c>
      <c r="C1667" s="4" t="s">
        <v>11170</v>
      </c>
      <c r="D1667" s="4">
        <v>4000</v>
      </c>
      <c r="E1667" s="4">
        <v>4000</v>
      </c>
      <c r="F1667" s="4">
        <v>228</v>
      </c>
      <c r="G1667" s="7">
        <f t="shared" si="26"/>
        <v>228</v>
      </c>
      <c r="H1667" s="4" t="s">
        <v>185</v>
      </c>
      <c r="I1667" s="4">
        <v>1000</v>
      </c>
      <c r="J1667" s="4" t="s">
        <v>98</v>
      </c>
      <c r="K1667" s="4" t="s">
        <v>8</v>
      </c>
      <c r="M1667" s="4" t="s">
        <v>186</v>
      </c>
    </row>
    <row r="1668" spans="1:13" x14ac:dyDescent="0.2">
      <c r="A1668" s="4">
        <v>3085272</v>
      </c>
      <c r="B1668" s="4">
        <v>5629534</v>
      </c>
      <c r="C1668" s="4" t="s">
        <v>11171</v>
      </c>
      <c r="D1668" s="4">
        <v>3000</v>
      </c>
      <c r="E1668" s="4">
        <v>3000</v>
      </c>
      <c r="F1668" s="4">
        <v>2.1</v>
      </c>
      <c r="G1668" s="7">
        <f t="shared" si="26"/>
        <v>2.0999999999999091</v>
      </c>
      <c r="H1668" s="4" t="s">
        <v>11172</v>
      </c>
      <c r="I1668" s="4">
        <v>24000</v>
      </c>
      <c r="J1668" s="4" t="s">
        <v>4</v>
      </c>
      <c r="K1668" s="4" t="s">
        <v>13</v>
      </c>
      <c r="L1668" s="4" t="s">
        <v>6</v>
      </c>
      <c r="M1668" s="4" t="s">
        <v>12</v>
      </c>
    </row>
    <row r="1669" spans="1:13" x14ac:dyDescent="0.2">
      <c r="A1669" s="4">
        <v>3085307</v>
      </c>
      <c r="B1669" s="4">
        <v>9022770</v>
      </c>
      <c r="C1669" s="4" t="s">
        <v>11173</v>
      </c>
      <c r="D1669" s="4">
        <v>1000</v>
      </c>
      <c r="E1669" s="4">
        <v>0</v>
      </c>
      <c r="F1669" s="4">
        <v>544</v>
      </c>
      <c r="G1669" s="7">
        <f t="shared" si="26"/>
        <v>-456</v>
      </c>
      <c r="H1669" s="4" t="s">
        <v>3852</v>
      </c>
      <c r="I1669" s="4">
        <v>9000</v>
      </c>
      <c r="J1669" s="4" t="s">
        <v>4</v>
      </c>
      <c r="K1669" s="4" t="s">
        <v>13</v>
      </c>
      <c r="L1669" s="4" t="s">
        <v>6</v>
      </c>
      <c r="M1669" s="4" t="s">
        <v>12</v>
      </c>
    </row>
    <row r="1670" spans="1:13" x14ac:dyDescent="0.2">
      <c r="A1670" s="4">
        <v>3085377</v>
      </c>
      <c r="B1670" s="4">
        <v>1731887</v>
      </c>
      <c r="C1670" s="4" t="s">
        <v>11174</v>
      </c>
      <c r="D1670" s="4">
        <v>2000</v>
      </c>
      <c r="E1670" s="4">
        <v>0</v>
      </c>
      <c r="F1670" s="4">
        <v>0</v>
      </c>
      <c r="G1670" s="7">
        <f t="shared" si="26"/>
        <v>-2000</v>
      </c>
      <c r="H1670" s="4" t="s">
        <v>7468</v>
      </c>
      <c r="I1670" s="4">
        <v>15000</v>
      </c>
      <c r="J1670" s="4" t="s">
        <v>4</v>
      </c>
      <c r="K1670" s="4" t="s">
        <v>8</v>
      </c>
      <c r="L1670" s="4" t="s">
        <v>6</v>
      </c>
      <c r="M1670" s="4" t="s">
        <v>159</v>
      </c>
    </row>
    <row r="1671" spans="1:13" x14ac:dyDescent="0.2">
      <c r="A1671" s="4">
        <v>3085447</v>
      </c>
      <c r="B1671" s="4">
        <v>9139705</v>
      </c>
      <c r="C1671" s="4" t="s">
        <v>11175</v>
      </c>
      <c r="D1671" s="4">
        <v>3500</v>
      </c>
      <c r="E1671" s="4">
        <v>3500</v>
      </c>
      <c r="F1671" s="4">
        <v>179.55</v>
      </c>
      <c r="G1671" s="7">
        <f t="shared" si="26"/>
        <v>179.55000000000018</v>
      </c>
      <c r="H1671" s="4" t="s">
        <v>8264</v>
      </c>
      <c r="I1671" s="4">
        <v>50000</v>
      </c>
      <c r="J1671" s="4" t="s">
        <v>4</v>
      </c>
      <c r="K1671" s="4" t="s">
        <v>13</v>
      </c>
      <c r="L1671" s="4" t="s">
        <v>6</v>
      </c>
      <c r="M1671" s="4" t="s">
        <v>76</v>
      </c>
    </row>
    <row r="1672" spans="1:13" x14ac:dyDescent="0.2">
      <c r="A1672" s="4">
        <v>3085405</v>
      </c>
      <c r="B1672" s="4">
        <v>1737804</v>
      </c>
      <c r="C1672" s="4" t="s">
        <v>11176</v>
      </c>
      <c r="D1672" s="4">
        <v>2000</v>
      </c>
      <c r="E1672" s="4">
        <v>2000</v>
      </c>
      <c r="F1672" s="4">
        <v>944</v>
      </c>
      <c r="G1672" s="7">
        <f t="shared" si="26"/>
        <v>944</v>
      </c>
      <c r="H1672" s="4" t="s">
        <v>11177</v>
      </c>
      <c r="I1672" s="4">
        <v>5000</v>
      </c>
      <c r="J1672" s="4" t="s">
        <v>32</v>
      </c>
      <c r="K1672" s="4" t="s">
        <v>8</v>
      </c>
      <c r="M1672" s="4" t="s">
        <v>26</v>
      </c>
    </row>
    <row r="1673" spans="1:13" x14ac:dyDescent="0.2">
      <c r="A1673" s="4">
        <v>3085433</v>
      </c>
      <c r="B1673" s="4">
        <v>4999135</v>
      </c>
      <c r="C1673" s="4" t="s">
        <v>11178</v>
      </c>
      <c r="D1673" s="4">
        <v>500</v>
      </c>
      <c r="E1673" s="4">
        <v>500</v>
      </c>
      <c r="F1673" s="4">
        <v>47.5</v>
      </c>
      <c r="G1673" s="7">
        <f t="shared" si="26"/>
        <v>47.5</v>
      </c>
      <c r="H1673" s="4" t="s">
        <v>489</v>
      </c>
      <c r="I1673" s="4">
        <v>4000</v>
      </c>
      <c r="J1673" s="4" t="s">
        <v>98</v>
      </c>
      <c r="K1673" s="4" t="s">
        <v>13</v>
      </c>
      <c r="M1673" s="4" t="s">
        <v>64</v>
      </c>
    </row>
    <row r="1674" spans="1:13" x14ac:dyDescent="0.2">
      <c r="A1674" s="4">
        <v>3085468</v>
      </c>
      <c r="B1674" s="4">
        <v>7339760</v>
      </c>
      <c r="C1674" s="4" t="s">
        <v>11179</v>
      </c>
      <c r="D1674" s="4">
        <v>2000</v>
      </c>
      <c r="E1674" s="4">
        <v>2000</v>
      </c>
      <c r="F1674" s="4">
        <v>84</v>
      </c>
      <c r="G1674" s="7">
        <f t="shared" si="26"/>
        <v>84</v>
      </c>
      <c r="H1674" s="4" t="s">
        <v>11180</v>
      </c>
      <c r="I1674" s="4">
        <v>2000</v>
      </c>
      <c r="J1674" s="4" t="s">
        <v>4</v>
      </c>
      <c r="K1674" s="4" t="s">
        <v>22</v>
      </c>
      <c r="L1674" s="4" t="s">
        <v>6</v>
      </c>
      <c r="M1674" s="4" t="s">
        <v>17</v>
      </c>
    </row>
    <row r="1675" spans="1:13" x14ac:dyDescent="0.2">
      <c r="A1675" s="4">
        <v>3085342</v>
      </c>
      <c r="B1675" s="4">
        <v>4997273</v>
      </c>
      <c r="C1675" s="4" t="s">
        <v>11181</v>
      </c>
      <c r="D1675" s="4">
        <v>10000</v>
      </c>
      <c r="E1675" s="4">
        <v>10000</v>
      </c>
      <c r="F1675" s="4">
        <v>950</v>
      </c>
      <c r="G1675" s="7">
        <f t="shared" si="26"/>
        <v>950</v>
      </c>
      <c r="H1675" s="4" t="s">
        <v>11182</v>
      </c>
      <c r="I1675" s="4">
        <v>12000</v>
      </c>
      <c r="J1675" s="4" t="s">
        <v>4</v>
      </c>
      <c r="K1675" s="4" t="s">
        <v>8</v>
      </c>
      <c r="L1675" s="4" t="s">
        <v>6</v>
      </c>
      <c r="M1675" s="4" t="s">
        <v>186</v>
      </c>
    </row>
    <row r="1676" spans="1:13" x14ac:dyDescent="0.2">
      <c r="A1676" s="4">
        <v>3085454</v>
      </c>
      <c r="B1676" s="4">
        <v>6465985</v>
      </c>
      <c r="C1676" s="4" t="s">
        <v>11183</v>
      </c>
      <c r="D1676" s="4">
        <v>3500</v>
      </c>
      <c r="E1676" s="4">
        <v>3500</v>
      </c>
      <c r="F1676" s="4">
        <v>299.25</v>
      </c>
      <c r="G1676" s="7">
        <f t="shared" si="26"/>
        <v>299.25</v>
      </c>
      <c r="H1676" s="4" t="s">
        <v>7518</v>
      </c>
      <c r="I1676" s="4">
        <v>30000</v>
      </c>
      <c r="J1676" s="4" t="s">
        <v>4</v>
      </c>
      <c r="K1676" s="4" t="s">
        <v>22</v>
      </c>
      <c r="M1676" s="4" t="s">
        <v>12</v>
      </c>
    </row>
    <row r="1677" spans="1:13" x14ac:dyDescent="0.2">
      <c r="A1677" s="4">
        <v>3085244</v>
      </c>
      <c r="B1677" s="4">
        <v>8558068</v>
      </c>
      <c r="C1677" s="4" t="s">
        <v>11184</v>
      </c>
      <c r="D1677" s="4">
        <v>8000</v>
      </c>
      <c r="E1677" s="4">
        <v>8000</v>
      </c>
      <c r="F1677" s="4">
        <v>273.60000000000002</v>
      </c>
      <c r="G1677" s="7">
        <f t="shared" si="26"/>
        <v>273.60000000000036</v>
      </c>
      <c r="H1677" s="4" t="s">
        <v>1694</v>
      </c>
      <c r="I1677" s="4">
        <v>18000</v>
      </c>
      <c r="J1677" s="4" t="s">
        <v>4</v>
      </c>
      <c r="K1677" s="4" t="s">
        <v>13</v>
      </c>
      <c r="L1677" s="4" t="s">
        <v>6</v>
      </c>
      <c r="M1677" s="4" t="s">
        <v>17</v>
      </c>
    </row>
    <row r="1678" spans="1:13" x14ac:dyDescent="0.2">
      <c r="A1678" s="4">
        <v>3084901</v>
      </c>
      <c r="B1678" s="4">
        <v>686732</v>
      </c>
      <c r="C1678" s="4" t="s">
        <v>11185</v>
      </c>
      <c r="D1678" s="4">
        <v>4450</v>
      </c>
      <c r="E1678" s="4">
        <v>4450</v>
      </c>
      <c r="F1678" s="4">
        <v>2771.57</v>
      </c>
      <c r="G1678" s="7">
        <f t="shared" si="26"/>
        <v>2771.5699999999997</v>
      </c>
      <c r="H1678" s="4" t="s">
        <v>9320</v>
      </c>
      <c r="I1678" s="4">
        <v>25000</v>
      </c>
      <c r="J1678" s="4" t="s">
        <v>4</v>
      </c>
      <c r="K1678" s="4" t="s">
        <v>13</v>
      </c>
      <c r="L1678" s="4" t="s">
        <v>6</v>
      </c>
      <c r="M1678" s="4" t="s">
        <v>25</v>
      </c>
    </row>
    <row r="1679" spans="1:13" x14ac:dyDescent="0.2">
      <c r="A1679" s="4">
        <v>3085440</v>
      </c>
      <c r="B1679" s="4">
        <v>1732614</v>
      </c>
      <c r="C1679" s="4" t="s">
        <v>11186</v>
      </c>
      <c r="D1679" s="4">
        <v>1500</v>
      </c>
      <c r="E1679" s="4">
        <v>1500</v>
      </c>
      <c r="F1679" s="4">
        <v>0.15</v>
      </c>
      <c r="G1679" s="7">
        <f t="shared" si="26"/>
        <v>0.15000000000009095</v>
      </c>
      <c r="H1679" s="4" t="s">
        <v>7649</v>
      </c>
      <c r="I1679" s="4">
        <v>15000</v>
      </c>
      <c r="J1679" s="4" t="s">
        <v>4</v>
      </c>
      <c r="K1679" s="4" t="s">
        <v>8</v>
      </c>
      <c r="L1679" s="4" t="s">
        <v>6</v>
      </c>
      <c r="M1679" s="4" t="s">
        <v>173</v>
      </c>
    </row>
    <row r="1680" spans="1:13" x14ac:dyDescent="0.2">
      <c r="A1680" s="4">
        <v>3085489</v>
      </c>
      <c r="B1680" s="4">
        <v>7277845</v>
      </c>
      <c r="C1680" s="4" t="s">
        <v>11187</v>
      </c>
      <c r="D1680" s="4">
        <v>2000</v>
      </c>
      <c r="E1680" s="4">
        <v>2000</v>
      </c>
      <c r="F1680" s="4">
        <v>300</v>
      </c>
      <c r="G1680" s="7">
        <f t="shared" si="26"/>
        <v>300</v>
      </c>
      <c r="H1680" s="4" t="s">
        <v>11188</v>
      </c>
      <c r="I1680" s="4">
        <v>12000</v>
      </c>
      <c r="J1680" s="4" t="s">
        <v>4</v>
      </c>
      <c r="K1680" s="4" t="s">
        <v>8</v>
      </c>
      <c r="L1680" s="4" t="s">
        <v>14</v>
      </c>
      <c r="M1680" s="4" t="s">
        <v>47</v>
      </c>
    </row>
    <row r="1681" spans="1:13" x14ac:dyDescent="0.2">
      <c r="A1681" s="4">
        <v>3085328</v>
      </c>
      <c r="B1681" s="4">
        <v>9289239</v>
      </c>
      <c r="C1681" s="4" t="s">
        <v>11189</v>
      </c>
      <c r="D1681" s="4">
        <v>3000</v>
      </c>
      <c r="E1681" s="4">
        <v>3000</v>
      </c>
      <c r="F1681" s="4">
        <v>4.5</v>
      </c>
      <c r="G1681" s="7">
        <f t="shared" si="26"/>
        <v>4.5</v>
      </c>
      <c r="H1681" s="4" t="s">
        <v>11190</v>
      </c>
      <c r="I1681" s="4">
        <v>11000</v>
      </c>
      <c r="J1681" s="4" t="s">
        <v>4</v>
      </c>
      <c r="K1681" s="4" t="s">
        <v>22</v>
      </c>
      <c r="L1681" s="4" t="s">
        <v>6</v>
      </c>
      <c r="M1681" s="4" t="s">
        <v>20</v>
      </c>
    </row>
    <row r="1682" spans="1:13" x14ac:dyDescent="0.2">
      <c r="A1682" s="4">
        <v>3085419</v>
      </c>
      <c r="B1682" s="4">
        <v>86578</v>
      </c>
      <c r="C1682" s="4" t="s">
        <v>11191</v>
      </c>
      <c r="D1682" s="4">
        <v>1000</v>
      </c>
      <c r="E1682" s="4">
        <v>1000</v>
      </c>
      <c r="F1682" s="4">
        <v>433.2</v>
      </c>
      <c r="G1682" s="7">
        <f t="shared" si="26"/>
        <v>433.20000000000005</v>
      </c>
      <c r="H1682" s="4" t="s">
        <v>5038</v>
      </c>
      <c r="I1682" s="4">
        <v>11500</v>
      </c>
      <c r="J1682" s="4" t="s">
        <v>21</v>
      </c>
      <c r="K1682" s="4" t="s">
        <v>5</v>
      </c>
      <c r="M1682" s="4" t="s">
        <v>47</v>
      </c>
    </row>
    <row r="1683" spans="1:13" x14ac:dyDescent="0.2">
      <c r="A1683" s="4">
        <v>3085531</v>
      </c>
      <c r="B1683" s="4">
        <v>7190037</v>
      </c>
      <c r="C1683" s="4" t="s">
        <v>11192</v>
      </c>
      <c r="D1683" s="4">
        <v>2500</v>
      </c>
      <c r="E1683" s="4">
        <v>2500</v>
      </c>
      <c r="F1683" s="4">
        <v>1368</v>
      </c>
      <c r="G1683" s="7">
        <f t="shared" si="26"/>
        <v>1368</v>
      </c>
      <c r="H1683" s="4" t="s">
        <v>11193</v>
      </c>
      <c r="I1683" s="4">
        <v>20000</v>
      </c>
      <c r="J1683" s="4" t="s">
        <v>51</v>
      </c>
      <c r="K1683" s="4" t="s">
        <v>13</v>
      </c>
      <c r="M1683" s="4" t="s">
        <v>26</v>
      </c>
    </row>
    <row r="1684" spans="1:13" x14ac:dyDescent="0.2">
      <c r="A1684" s="4">
        <v>3085538</v>
      </c>
      <c r="B1684" s="4">
        <v>8488992</v>
      </c>
      <c r="C1684" s="4" t="s">
        <v>11194</v>
      </c>
      <c r="D1684" s="4">
        <v>500</v>
      </c>
      <c r="E1684" s="4">
        <v>500</v>
      </c>
      <c r="F1684" s="4">
        <v>16</v>
      </c>
      <c r="G1684" s="7">
        <f t="shared" si="26"/>
        <v>16</v>
      </c>
      <c r="H1684" s="4" t="s">
        <v>11195</v>
      </c>
      <c r="I1684" s="4">
        <v>10000</v>
      </c>
      <c r="J1684" s="4" t="s">
        <v>4</v>
      </c>
      <c r="K1684" s="4" t="s">
        <v>13</v>
      </c>
      <c r="L1684" s="4" t="s">
        <v>201</v>
      </c>
      <c r="M1684" s="4" t="s">
        <v>25</v>
      </c>
    </row>
    <row r="1685" spans="1:13" x14ac:dyDescent="0.2">
      <c r="A1685" s="4">
        <v>3085517</v>
      </c>
      <c r="B1685" s="4">
        <v>8153692</v>
      </c>
      <c r="C1685" s="4" t="s">
        <v>11196</v>
      </c>
      <c r="D1685" s="4">
        <v>3000</v>
      </c>
      <c r="E1685" s="4">
        <v>3000</v>
      </c>
      <c r="F1685" s="4">
        <v>4.5</v>
      </c>
      <c r="G1685" s="7">
        <f t="shared" si="26"/>
        <v>4.5</v>
      </c>
      <c r="H1685" s="4" t="s">
        <v>2795</v>
      </c>
      <c r="I1685" s="4">
        <v>9000</v>
      </c>
      <c r="J1685" s="4" t="s">
        <v>4</v>
      </c>
      <c r="K1685" s="4" t="s">
        <v>13</v>
      </c>
      <c r="L1685" s="4" t="s">
        <v>6</v>
      </c>
      <c r="M1685" s="4" t="s">
        <v>173</v>
      </c>
    </row>
    <row r="1686" spans="1:13" x14ac:dyDescent="0.2">
      <c r="A1686" s="4">
        <v>3085573</v>
      </c>
      <c r="B1686" s="4">
        <v>8926156</v>
      </c>
      <c r="C1686" s="4" t="s">
        <v>11197</v>
      </c>
      <c r="D1686" s="4">
        <v>3000</v>
      </c>
      <c r="E1686" s="4">
        <v>3000</v>
      </c>
      <c r="F1686" s="4">
        <v>456</v>
      </c>
      <c r="G1686" s="7">
        <f t="shared" si="26"/>
        <v>456</v>
      </c>
      <c r="H1686" s="4" t="s">
        <v>630</v>
      </c>
      <c r="I1686" s="4">
        <v>15000</v>
      </c>
      <c r="J1686" s="4" t="s">
        <v>4</v>
      </c>
      <c r="K1686" s="4" t="s">
        <v>13</v>
      </c>
      <c r="L1686" s="4" t="s">
        <v>6</v>
      </c>
      <c r="M1686" s="4" t="s">
        <v>26</v>
      </c>
    </row>
    <row r="1687" spans="1:13" x14ac:dyDescent="0.2">
      <c r="A1687" s="4">
        <v>3085580</v>
      </c>
      <c r="B1687" s="4">
        <v>97842</v>
      </c>
      <c r="C1687" s="4" t="s">
        <v>11198</v>
      </c>
      <c r="D1687" s="4">
        <v>9100</v>
      </c>
      <c r="E1687" s="4">
        <v>9100</v>
      </c>
      <c r="F1687" s="4">
        <v>1521.52</v>
      </c>
      <c r="G1687" s="7">
        <f t="shared" si="26"/>
        <v>1521.5200000000004</v>
      </c>
      <c r="H1687" s="4" t="s">
        <v>11199</v>
      </c>
      <c r="I1687" s="4">
        <v>60000</v>
      </c>
      <c r="J1687" s="4" t="s">
        <v>32</v>
      </c>
      <c r="K1687" s="4" t="s">
        <v>13</v>
      </c>
      <c r="M1687" s="4" t="s">
        <v>7</v>
      </c>
    </row>
    <row r="1688" spans="1:13" x14ac:dyDescent="0.2">
      <c r="A1688" s="4">
        <v>3083095</v>
      </c>
      <c r="B1688" s="4">
        <v>9111376</v>
      </c>
      <c r="C1688" s="4" t="s">
        <v>11200</v>
      </c>
      <c r="D1688" s="4">
        <v>2500</v>
      </c>
      <c r="E1688" s="4">
        <v>2500</v>
      </c>
      <c r="F1688" s="4">
        <v>665</v>
      </c>
      <c r="G1688" s="7">
        <f t="shared" si="26"/>
        <v>665</v>
      </c>
      <c r="H1688" s="4" t="s">
        <v>6445</v>
      </c>
      <c r="I1688" s="4">
        <v>14000</v>
      </c>
      <c r="J1688" s="4" t="s">
        <v>4</v>
      </c>
      <c r="K1688" s="4" t="s">
        <v>13</v>
      </c>
      <c r="L1688" s="4" t="s">
        <v>6</v>
      </c>
      <c r="M1688" s="4" t="s">
        <v>23</v>
      </c>
    </row>
    <row r="1689" spans="1:13" x14ac:dyDescent="0.2">
      <c r="A1689" s="4">
        <v>3085559</v>
      </c>
      <c r="B1689" s="4">
        <v>7793857</v>
      </c>
      <c r="C1689" s="4" t="s">
        <v>11201</v>
      </c>
      <c r="D1689" s="4">
        <v>3500</v>
      </c>
      <c r="E1689" s="4">
        <v>3500</v>
      </c>
      <c r="F1689" s="4">
        <v>1260</v>
      </c>
      <c r="G1689" s="7">
        <f t="shared" si="26"/>
        <v>1260</v>
      </c>
      <c r="H1689" s="4" t="s">
        <v>11202</v>
      </c>
      <c r="I1689" s="4">
        <v>18000</v>
      </c>
      <c r="J1689" s="4" t="s">
        <v>4</v>
      </c>
      <c r="K1689" s="4" t="s">
        <v>8</v>
      </c>
      <c r="L1689" s="4" t="s">
        <v>6</v>
      </c>
      <c r="M1689" s="4" t="s">
        <v>23</v>
      </c>
    </row>
    <row r="1690" spans="1:13" x14ac:dyDescent="0.2">
      <c r="A1690" s="4">
        <v>3085587</v>
      </c>
      <c r="B1690" s="4">
        <v>302916</v>
      </c>
      <c r="C1690" s="4" t="s">
        <v>11203</v>
      </c>
      <c r="D1690" s="4">
        <v>2000</v>
      </c>
      <c r="E1690" s="4">
        <v>2000</v>
      </c>
      <c r="F1690" s="4">
        <v>1.2</v>
      </c>
      <c r="G1690" s="7">
        <f t="shared" si="26"/>
        <v>1.2000000000000455</v>
      </c>
      <c r="H1690" s="4" t="s">
        <v>3998</v>
      </c>
      <c r="I1690" s="4">
        <v>15000</v>
      </c>
      <c r="J1690" s="4" t="s">
        <v>4</v>
      </c>
      <c r="K1690" s="4" t="s">
        <v>13</v>
      </c>
      <c r="L1690" s="4" t="s">
        <v>14</v>
      </c>
      <c r="M1690" s="4" t="s">
        <v>40</v>
      </c>
    </row>
    <row r="1691" spans="1:13" x14ac:dyDescent="0.2">
      <c r="A1691" s="4">
        <v>3085615</v>
      </c>
      <c r="B1691" s="4">
        <v>2194011</v>
      </c>
      <c r="C1691" s="4" t="s">
        <v>11204</v>
      </c>
      <c r="D1691" s="4">
        <v>2000</v>
      </c>
      <c r="E1691" s="4">
        <v>2000</v>
      </c>
      <c r="F1691" s="4">
        <v>507</v>
      </c>
      <c r="G1691" s="7">
        <f t="shared" si="26"/>
        <v>507</v>
      </c>
      <c r="H1691" s="4" t="s">
        <v>4095</v>
      </c>
      <c r="I1691" s="4">
        <v>24000</v>
      </c>
      <c r="J1691" s="4" t="s">
        <v>4</v>
      </c>
      <c r="K1691" s="4" t="s">
        <v>8</v>
      </c>
      <c r="M1691" s="4" t="s">
        <v>48</v>
      </c>
    </row>
    <row r="1692" spans="1:13" x14ac:dyDescent="0.2">
      <c r="A1692" s="4">
        <v>3085671</v>
      </c>
      <c r="B1692" s="4">
        <v>428448</v>
      </c>
      <c r="C1692" s="4" t="s">
        <v>11205</v>
      </c>
      <c r="D1692" s="4">
        <v>4000</v>
      </c>
      <c r="E1692" s="4">
        <v>4000</v>
      </c>
      <c r="F1692" s="4">
        <v>988</v>
      </c>
      <c r="G1692" s="7">
        <f t="shared" si="26"/>
        <v>988</v>
      </c>
      <c r="H1692" s="4" t="s">
        <v>5049</v>
      </c>
      <c r="I1692" s="4">
        <v>10000</v>
      </c>
      <c r="J1692" s="4" t="s">
        <v>4</v>
      </c>
      <c r="K1692" s="4" t="s">
        <v>8</v>
      </c>
      <c r="L1692" s="4" t="s">
        <v>6</v>
      </c>
      <c r="M1692" s="4" t="s">
        <v>7</v>
      </c>
    </row>
    <row r="1693" spans="1:13" x14ac:dyDescent="0.2">
      <c r="A1693" s="4">
        <v>3085692</v>
      </c>
      <c r="B1693" s="4">
        <v>9289988</v>
      </c>
      <c r="C1693" s="4" t="s">
        <v>11206</v>
      </c>
      <c r="D1693" s="4">
        <v>2700</v>
      </c>
      <c r="E1693" s="4">
        <v>2700</v>
      </c>
      <c r="F1693" s="4">
        <v>3.24</v>
      </c>
      <c r="G1693" s="7">
        <f t="shared" si="26"/>
        <v>3.2399999999997817</v>
      </c>
      <c r="H1693" s="4" t="s">
        <v>11207</v>
      </c>
      <c r="I1693" s="4">
        <v>14000</v>
      </c>
      <c r="J1693" s="4" t="s">
        <v>4</v>
      </c>
      <c r="K1693" s="4" t="s">
        <v>13</v>
      </c>
      <c r="L1693" s="4" t="s">
        <v>6</v>
      </c>
      <c r="M1693" s="4" t="s">
        <v>20</v>
      </c>
    </row>
    <row r="1694" spans="1:13" x14ac:dyDescent="0.2">
      <c r="A1694" s="4">
        <v>3085685</v>
      </c>
      <c r="B1694" s="4">
        <v>4440122</v>
      </c>
      <c r="C1694" s="4" t="s">
        <v>11208</v>
      </c>
      <c r="D1694" s="4">
        <v>500</v>
      </c>
      <c r="E1694" s="4">
        <v>500</v>
      </c>
      <c r="F1694" s="4">
        <v>0.2</v>
      </c>
      <c r="G1694" s="7">
        <f t="shared" si="26"/>
        <v>0.19999999999998863</v>
      </c>
      <c r="H1694" s="4" t="s">
        <v>11209</v>
      </c>
      <c r="I1694" s="4">
        <v>8000</v>
      </c>
      <c r="J1694" s="4" t="s">
        <v>72</v>
      </c>
      <c r="K1694" s="4" t="s">
        <v>5</v>
      </c>
      <c r="M1694" s="4" t="s">
        <v>40</v>
      </c>
    </row>
    <row r="1695" spans="1:13" x14ac:dyDescent="0.2">
      <c r="A1695" s="4">
        <v>3085734</v>
      </c>
      <c r="B1695" s="4">
        <v>1892458</v>
      </c>
      <c r="C1695" s="4" t="s">
        <v>11210</v>
      </c>
      <c r="D1695" s="4">
        <v>2100</v>
      </c>
      <c r="E1695" s="4">
        <v>2100</v>
      </c>
      <c r="F1695" s="4">
        <v>604.79999999999995</v>
      </c>
      <c r="G1695" s="7">
        <f t="shared" si="26"/>
        <v>604.80000000000018</v>
      </c>
      <c r="H1695" s="4" t="s">
        <v>5244</v>
      </c>
      <c r="I1695" s="4">
        <v>21000</v>
      </c>
      <c r="J1695" s="4" t="s">
        <v>4</v>
      </c>
      <c r="K1695" s="4" t="s">
        <v>13</v>
      </c>
      <c r="L1695" s="4" t="s">
        <v>6</v>
      </c>
      <c r="M1695" s="4" t="s">
        <v>25</v>
      </c>
    </row>
    <row r="1696" spans="1:13" x14ac:dyDescent="0.2">
      <c r="A1696" s="4">
        <v>3085608</v>
      </c>
      <c r="B1696" s="4">
        <v>9289848</v>
      </c>
      <c r="C1696" s="4" t="s">
        <v>11211</v>
      </c>
      <c r="D1696" s="4">
        <v>500</v>
      </c>
      <c r="E1696" s="4">
        <v>0</v>
      </c>
      <c r="F1696" s="4">
        <v>0</v>
      </c>
      <c r="G1696" s="7">
        <f t="shared" si="26"/>
        <v>-500</v>
      </c>
      <c r="H1696" s="4" t="s">
        <v>11212</v>
      </c>
      <c r="I1696" s="4">
        <v>15000</v>
      </c>
      <c r="J1696" s="4" t="s">
        <v>4</v>
      </c>
      <c r="K1696" s="4" t="s">
        <v>13</v>
      </c>
      <c r="L1696" s="4" t="s">
        <v>6</v>
      </c>
      <c r="M1696" s="4" t="s">
        <v>20</v>
      </c>
    </row>
    <row r="1697" spans="1:13" x14ac:dyDescent="0.2">
      <c r="A1697" s="4">
        <v>3085706</v>
      </c>
      <c r="B1697" s="4">
        <v>4906847</v>
      </c>
      <c r="C1697" s="4" t="s">
        <v>11213</v>
      </c>
      <c r="D1697" s="4">
        <v>3000</v>
      </c>
      <c r="E1697" s="4">
        <v>0</v>
      </c>
      <c r="F1697" s="4">
        <v>1581.75</v>
      </c>
      <c r="G1697" s="7">
        <f t="shared" si="26"/>
        <v>-1418.25</v>
      </c>
      <c r="H1697" s="4" t="s">
        <v>11214</v>
      </c>
      <c r="I1697" s="4">
        <v>2100</v>
      </c>
      <c r="J1697" s="4" t="s">
        <v>11</v>
      </c>
      <c r="K1697" s="4" t="s">
        <v>8</v>
      </c>
      <c r="M1697" s="4" t="s">
        <v>12</v>
      </c>
    </row>
    <row r="1698" spans="1:13" x14ac:dyDescent="0.2">
      <c r="A1698" s="4">
        <v>3085678</v>
      </c>
      <c r="B1698" s="4">
        <v>209476</v>
      </c>
      <c r="C1698" s="4" t="s">
        <v>11215</v>
      </c>
      <c r="D1698" s="4">
        <v>1500</v>
      </c>
      <c r="E1698" s="4">
        <v>1500</v>
      </c>
      <c r="F1698" s="4">
        <v>2.25</v>
      </c>
      <c r="G1698" s="7">
        <f t="shared" si="26"/>
        <v>2.25</v>
      </c>
      <c r="H1698" s="4" t="s">
        <v>11216</v>
      </c>
      <c r="I1698" s="4">
        <v>14000</v>
      </c>
      <c r="J1698" s="4" t="s">
        <v>4</v>
      </c>
      <c r="K1698" s="4" t="s">
        <v>13</v>
      </c>
      <c r="L1698" s="4" t="s">
        <v>6</v>
      </c>
      <c r="M1698" s="4" t="s">
        <v>23</v>
      </c>
    </row>
    <row r="1699" spans="1:13" x14ac:dyDescent="0.2">
      <c r="A1699" s="4">
        <v>3085720</v>
      </c>
      <c r="B1699" s="4">
        <v>7115368</v>
      </c>
      <c r="C1699" s="4" t="s">
        <v>11217</v>
      </c>
      <c r="D1699" s="4">
        <v>4000</v>
      </c>
      <c r="E1699" s="4">
        <v>0</v>
      </c>
      <c r="F1699" s="4">
        <v>0</v>
      </c>
      <c r="G1699" s="7">
        <f t="shared" si="26"/>
        <v>-4000</v>
      </c>
      <c r="H1699" s="4" t="s">
        <v>10555</v>
      </c>
      <c r="I1699" s="4">
        <v>15000</v>
      </c>
      <c r="J1699" s="4" t="s">
        <v>4</v>
      </c>
      <c r="K1699" s="4" t="s">
        <v>13</v>
      </c>
      <c r="L1699" s="4" t="s">
        <v>6</v>
      </c>
      <c r="M1699" s="4" t="s">
        <v>101</v>
      </c>
    </row>
    <row r="1700" spans="1:13" x14ac:dyDescent="0.2">
      <c r="A1700" s="4">
        <v>3085797</v>
      </c>
      <c r="B1700" s="4">
        <v>9288399</v>
      </c>
      <c r="C1700" s="4" t="s">
        <v>11218</v>
      </c>
      <c r="D1700" s="4">
        <v>1500</v>
      </c>
      <c r="E1700" s="4">
        <v>1500</v>
      </c>
      <c r="F1700" s="4">
        <v>0.45</v>
      </c>
      <c r="G1700" s="7">
        <f t="shared" si="26"/>
        <v>0.45000000000004547</v>
      </c>
      <c r="H1700" s="4" t="s">
        <v>11219</v>
      </c>
      <c r="I1700" s="4">
        <v>7000</v>
      </c>
      <c r="J1700" s="4" t="s">
        <v>4</v>
      </c>
      <c r="K1700" s="4" t="s">
        <v>13</v>
      </c>
      <c r="L1700" s="4" t="s">
        <v>6</v>
      </c>
      <c r="M1700" s="4" t="s">
        <v>29</v>
      </c>
    </row>
    <row r="1701" spans="1:13" x14ac:dyDescent="0.2">
      <c r="A1701" s="4">
        <v>3085846</v>
      </c>
      <c r="B1701" s="4">
        <v>9027719</v>
      </c>
      <c r="C1701" s="4" t="s">
        <v>11220</v>
      </c>
      <c r="D1701" s="4">
        <v>10000</v>
      </c>
      <c r="E1701" s="4">
        <v>0</v>
      </c>
      <c r="F1701" s="4">
        <v>4730</v>
      </c>
      <c r="G1701" s="7">
        <f t="shared" si="26"/>
        <v>-5270</v>
      </c>
      <c r="H1701" s="4" t="s">
        <v>3989</v>
      </c>
      <c r="I1701" s="4">
        <v>20000</v>
      </c>
      <c r="J1701" s="4" t="s">
        <v>98</v>
      </c>
      <c r="K1701" s="4" t="s">
        <v>22</v>
      </c>
      <c r="M1701" s="4" t="s">
        <v>73</v>
      </c>
    </row>
    <row r="1702" spans="1:13" x14ac:dyDescent="0.2">
      <c r="A1702" s="4">
        <v>3085881</v>
      </c>
      <c r="B1702" s="4">
        <v>7731144</v>
      </c>
      <c r="C1702" s="4" t="s">
        <v>11221</v>
      </c>
      <c r="D1702" s="4">
        <v>2000</v>
      </c>
      <c r="E1702" s="4">
        <v>2000</v>
      </c>
      <c r="F1702" s="4">
        <v>2.6</v>
      </c>
      <c r="G1702" s="7">
        <f t="shared" si="26"/>
        <v>2.5999999999999091</v>
      </c>
      <c r="H1702" s="4" t="s">
        <v>11222</v>
      </c>
      <c r="I1702" s="4">
        <v>12000</v>
      </c>
      <c r="J1702" s="4" t="s">
        <v>4</v>
      </c>
      <c r="K1702" s="4" t="s">
        <v>8</v>
      </c>
      <c r="L1702" s="4" t="s">
        <v>6</v>
      </c>
      <c r="M1702" s="4" t="s">
        <v>20</v>
      </c>
    </row>
    <row r="1703" spans="1:13" x14ac:dyDescent="0.2">
      <c r="A1703" s="4">
        <v>3085916</v>
      </c>
      <c r="B1703" s="4">
        <v>332690</v>
      </c>
      <c r="C1703" s="4" t="s">
        <v>11223</v>
      </c>
      <c r="D1703" s="4">
        <v>5000</v>
      </c>
      <c r="E1703" s="4">
        <v>5000</v>
      </c>
      <c r="F1703" s="4">
        <v>304</v>
      </c>
      <c r="G1703" s="7">
        <f t="shared" si="26"/>
        <v>304</v>
      </c>
      <c r="H1703" s="4" t="s">
        <v>4804</v>
      </c>
      <c r="I1703" s="4">
        <v>50000</v>
      </c>
      <c r="J1703" s="4" t="s">
        <v>32</v>
      </c>
      <c r="K1703" s="4" t="s">
        <v>8</v>
      </c>
      <c r="M1703" s="4" t="s">
        <v>25</v>
      </c>
    </row>
    <row r="1704" spans="1:13" x14ac:dyDescent="0.2">
      <c r="A1704" s="4">
        <v>3085972</v>
      </c>
      <c r="B1704" s="4">
        <v>1649135</v>
      </c>
      <c r="C1704" s="4" t="s">
        <v>11224</v>
      </c>
      <c r="D1704" s="4">
        <v>8550</v>
      </c>
      <c r="E1704" s="4">
        <v>0</v>
      </c>
      <c r="F1704" s="4">
        <v>0</v>
      </c>
      <c r="G1704" s="7">
        <f t="shared" si="26"/>
        <v>-8550</v>
      </c>
      <c r="H1704" s="4" t="s">
        <v>10757</v>
      </c>
      <c r="I1704" s="4">
        <v>20000</v>
      </c>
      <c r="J1704" s="4" t="s">
        <v>4</v>
      </c>
      <c r="K1704" s="4" t="s">
        <v>13</v>
      </c>
      <c r="L1704" s="4" t="s">
        <v>6</v>
      </c>
      <c r="M1704" s="4" t="s">
        <v>7</v>
      </c>
    </row>
    <row r="1705" spans="1:13" x14ac:dyDescent="0.2">
      <c r="A1705" s="4">
        <v>3085965</v>
      </c>
      <c r="B1705" s="4">
        <v>8108745</v>
      </c>
      <c r="C1705" s="4" t="s">
        <v>11225</v>
      </c>
      <c r="D1705" s="4">
        <v>1000</v>
      </c>
      <c r="E1705" s="4">
        <v>0</v>
      </c>
      <c r="F1705" s="4">
        <v>0</v>
      </c>
      <c r="G1705" s="7">
        <f t="shared" si="26"/>
        <v>-1000</v>
      </c>
      <c r="H1705" s="4" t="s">
        <v>11002</v>
      </c>
      <c r="I1705" s="4">
        <v>4000</v>
      </c>
      <c r="J1705" s="4" t="s">
        <v>51</v>
      </c>
      <c r="K1705" s="4" t="s">
        <v>13</v>
      </c>
      <c r="M1705" s="4" t="s">
        <v>12</v>
      </c>
    </row>
    <row r="1706" spans="1:13" x14ac:dyDescent="0.2">
      <c r="A1706" s="4">
        <v>3085958</v>
      </c>
      <c r="B1706" s="4">
        <v>8006118</v>
      </c>
      <c r="C1706" s="4" t="s">
        <v>11226</v>
      </c>
      <c r="D1706" s="4">
        <v>3000</v>
      </c>
      <c r="E1706" s="4">
        <v>3000</v>
      </c>
      <c r="F1706" s="4">
        <v>4.5</v>
      </c>
      <c r="G1706" s="7">
        <f t="shared" si="26"/>
        <v>4.5</v>
      </c>
      <c r="H1706" s="4" t="s">
        <v>11227</v>
      </c>
      <c r="I1706" s="4">
        <v>15000</v>
      </c>
      <c r="J1706" s="4" t="s">
        <v>4</v>
      </c>
      <c r="K1706" s="4" t="s">
        <v>8</v>
      </c>
      <c r="L1706" s="4" t="s">
        <v>6</v>
      </c>
      <c r="M1706" s="4" t="s">
        <v>173</v>
      </c>
    </row>
    <row r="1707" spans="1:13" x14ac:dyDescent="0.2">
      <c r="A1707" s="4">
        <v>3085993</v>
      </c>
      <c r="B1707" s="4">
        <v>9290870</v>
      </c>
      <c r="C1707" s="4" t="s">
        <v>11228</v>
      </c>
      <c r="D1707" s="4">
        <v>1000</v>
      </c>
      <c r="E1707" s="4">
        <v>0</v>
      </c>
      <c r="F1707" s="4">
        <v>0</v>
      </c>
      <c r="G1707" s="7">
        <f t="shared" si="26"/>
        <v>-1000</v>
      </c>
      <c r="H1707" s="4" t="s">
        <v>11229</v>
      </c>
      <c r="I1707" s="4">
        <v>18500</v>
      </c>
      <c r="J1707" s="4" t="s">
        <v>4</v>
      </c>
      <c r="K1707" s="4" t="s">
        <v>22</v>
      </c>
      <c r="L1707" s="4" t="s">
        <v>6</v>
      </c>
      <c r="M1707" s="4" t="s">
        <v>7</v>
      </c>
    </row>
    <row r="1708" spans="1:13" x14ac:dyDescent="0.2">
      <c r="A1708" s="4">
        <v>3085944</v>
      </c>
      <c r="B1708" s="4">
        <v>9011339</v>
      </c>
      <c r="C1708" s="4" t="s">
        <v>11230</v>
      </c>
      <c r="D1708" s="4">
        <v>2000</v>
      </c>
      <c r="E1708" s="4">
        <v>0</v>
      </c>
      <c r="F1708" s="4">
        <v>3926</v>
      </c>
      <c r="G1708" s="7">
        <f t="shared" si="26"/>
        <v>1926</v>
      </c>
      <c r="H1708" s="4" t="s">
        <v>5804</v>
      </c>
      <c r="I1708" s="4">
        <v>15000</v>
      </c>
      <c r="J1708" s="4" t="s">
        <v>4</v>
      </c>
      <c r="K1708" s="4" t="s">
        <v>13</v>
      </c>
      <c r="L1708" s="4" t="s">
        <v>6</v>
      </c>
      <c r="M1708" s="4" t="s">
        <v>65</v>
      </c>
    </row>
    <row r="1709" spans="1:13" x14ac:dyDescent="0.2">
      <c r="A1709" s="4">
        <v>3086049</v>
      </c>
      <c r="B1709" s="4">
        <v>8436821</v>
      </c>
      <c r="C1709" s="4" t="s">
        <v>11231</v>
      </c>
      <c r="D1709" s="4">
        <v>10000</v>
      </c>
      <c r="E1709" s="4">
        <v>10000</v>
      </c>
      <c r="F1709" s="4">
        <v>7970</v>
      </c>
      <c r="G1709" s="7">
        <f t="shared" si="26"/>
        <v>7970</v>
      </c>
      <c r="H1709" s="4" t="s">
        <v>5760</v>
      </c>
      <c r="I1709" s="4">
        <v>18000</v>
      </c>
      <c r="J1709" s="4" t="s">
        <v>4</v>
      </c>
      <c r="K1709" s="4" t="s">
        <v>5</v>
      </c>
      <c r="L1709" s="4" t="s">
        <v>6</v>
      </c>
      <c r="M1709" s="4" t="s">
        <v>7</v>
      </c>
    </row>
    <row r="1710" spans="1:13" x14ac:dyDescent="0.2">
      <c r="A1710" s="4">
        <v>3085839</v>
      </c>
      <c r="B1710" s="4">
        <v>7103251</v>
      </c>
      <c r="C1710" s="4" t="s">
        <v>11232</v>
      </c>
      <c r="D1710" s="4">
        <v>1500</v>
      </c>
      <c r="E1710" s="4">
        <v>0</v>
      </c>
      <c r="F1710" s="4">
        <v>2160.75</v>
      </c>
      <c r="G1710" s="7">
        <f t="shared" si="26"/>
        <v>660.75</v>
      </c>
      <c r="H1710" s="4" t="s">
        <v>11233</v>
      </c>
      <c r="I1710" s="4">
        <v>15000</v>
      </c>
      <c r="J1710" s="4" t="s">
        <v>4</v>
      </c>
      <c r="K1710" s="4" t="s">
        <v>13</v>
      </c>
      <c r="L1710" s="4" t="s">
        <v>6</v>
      </c>
      <c r="M1710" s="4" t="s">
        <v>25</v>
      </c>
    </row>
    <row r="1711" spans="1:13" x14ac:dyDescent="0.2">
      <c r="A1711" s="4">
        <v>3086035</v>
      </c>
      <c r="B1711" s="4">
        <v>6391624</v>
      </c>
      <c r="C1711" s="4" t="s">
        <v>11234</v>
      </c>
      <c r="D1711" s="4">
        <v>1500</v>
      </c>
      <c r="E1711" s="4">
        <v>1500</v>
      </c>
      <c r="F1711" s="4">
        <v>1.35</v>
      </c>
      <c r="G1711" s="7">
        <f t="shared" si="26"/>
        <v>1.3499999999999091</v>
      </c>
      <c r="H1711" s="4" t="s">
        <v>11235</v>
      </c>
      <c r="I1711" s="4">
        <v>15000</v>
      </c>
      <c r="J1711" s="4" t="s">
        <v>4</v>
      </c>
      <c r="K1711" s="4" t="s">
        <v>8</v>
      </c>
      <c r="L1711" s="4" t="s">
        <v>14</v>
      </c>
      <c r="M1711" s="4" t="s">
        <v>101</v>
      </c>
    </row>
    <row r="1712" spans="1:13" x14ac:dyDescent="0.2">
      <c r="A1712" s="4">
        <v>3079952</v>
      </c>
      <c r="B1712" s="4">
        <v>9274987</v>
      </c>
      <c r="C1712" s="4" t="s">
        <v>11236</v>
      </c>
      <c r="D1712" s="4">
        <v>2000</v>
      </c>
      <c r="E1712" s="4">
        <v>2000</v>
      </c>
      <c r="F1712" s="4">
        <v>3</v>
      </c>
      <c r="G1712" s="7">
        <f t="shared" si="26"/>
        <v>3</v>
      </c>
      <c r="H1712" s="4" t="s">
        <v>11237</v>
      </c>
      <c r="I1712" s="4">
        <v>12000</v>
      </c>
      <c r="J1712" s="4" t="s">
        <v>4</v>
      </c>
      <c r="K1712" s="4" t="s">
        <v>22</v>
      </c>
      <c r="L1712" s="4" t="s">
        <v>9</v>
      </c>
      <c r="M1712" s="4" t="s">
        <v>101</v>
      </c>
    </row>
    <row r="1713" spans="1:13" x14ac:dyDescent="0.2">
      <c r="A1713" s="4">
        <v>3086070</v>
      </c>
      <c r="B1713" s="4">
        <v>7438579</v>
      </c>
      <c r="C1713" s="4" t="s">
        <v>11238</v>
      </c>
      <c r="D1713" s="4">
        <v>10000</v>
      </c>
      <c r="E1713" s="4">
        <v>10000</v>
      </c>
      <c r="F1713" s="4">
        <v>1500</v>
      </c>
      <c r="G1713" s="7">
        <f t="shared" si="26"/>
        <v>1500</v>
      </c>
      <c r="H1713" s="4" t="s">
        <v>6673</v>
      </c>
      <c r="I1713" s="4">
        <v>15000</v>
      </c>
      <c r="J1713" s="4" t="s">
        <v>4</v>
      </c>
      <c r="K1713" s="4" t="s">
        <v>13</v>
      </c>
      <c r="M1713" s="4" t="s">
        <v>25</v>
      </c>
    </row>
    <row r="1714" spans="1:13" x14ac:dyDescent="0.2">
      <c r="A1714" s="4">
        <v>3086091</v>
      </c>
      <c r="B1714" s="4">
        <v>5958758</v>
      </c>
      <c r="C1714" s="4" t="s">
        <v>11239</v>
      </c>
      <c r="D1714" s="4">
        <v>500</v>
      </c>
      <c r="E1714" s="4">
        <v>500</v>
      </c>
      <c r="F1714" s="4">
        <v>343.2</v>
      </c>
      <c r="G1714" s="7">
        <f t="shared" si="26"/>
        <v>343.20000000000005</v>
      </c>
      <c r="H1714" s="4" t="s">
        <v>315</v>
      </c>
      <c r="I1714" s="4">
        <v>14500</v>
      </c>
      <c r="J1714" s="4" t="s">
        <v>32</v>
      </c>
      <c r="K1714" s="4" t="s">
        <v>13</v>
      </c>
      <c r="M1714" s="4" t="s">
        <v>23</v>
      </c>
    </row>
    <row r="1715" spans="1:13" x14ac:dyDescent="0.2">
      <c r="A1715" s="4">
        <v>3086147</v>
      </c>
      <c r="B1715" s="4">
        <v>395291</v>
      </c>
      <c r="C1715" s="4" t="s">
        <v>11240</v>
      </c>
      <c r="D1715" s="4">
        <v>1000</v>
      </c>
      <c r="E1715" s="4">
        <v>1000</v>
      </c>
      <c r="F1715" s="4">
        <v>57</v>
      </c>
      <c r="G1715" s="7">
        <f t="shared" si="26"/>
        <v>57</v>
      </c>
      <c r="H1715" s="4" t="s">
        <v>8600</v>
      </c>
      <c r="I1715" s="4">
        <v>15000</v>
      </c>
      <c r="J1715" s="4" t="s">
        <v>4</v>
      </c>
      <c r="K1715" s="4" t="s">
        <v>5</v>
      </c>
      <c r="L1715" s="4" t="s">
        <v>6</v>
      </c>
      <c r="M1715" s="4" t="s">
        <v>47</v>
      </c>
    </row>
    <row r="1716" spans="1:13" x14ac:dyDescent="0.2">
      <c r="A1716" s="4">
        <v>3086140</v>
      </c>
      <c r="B1716" s="4">
        <v>5594527</v>
      </c>
      <c r="C1716" s="4" t="s">
        <v>11240</v>
      </c>
      <c r="D1716" s="4">
        <v>2000</v>
      </c>
      <c r="E1716" s="4">
        <v>2000</v>
      </c>
      <c r="F1716" s="4">
        <v>72.2</v>
      </c>
      <c r="G1716" s="7">
        <f t="shared" si="26"/>
        <v>72.199999999999818</v>
      </c>
      <c r="H1716" s="4" t="s">
        <v>3131</v>
      </c>
      <c r="I1716" s="4">
        <v>25000</v>
      </c>
      <c r="J1716" s="4" t="s">
        <v>4</v>
      </c>
      <c r="K1716" s="4" t="s">
        <v>8</v>
      </c>
      <c r="L1716" s="4" t="s">
        <v>6</v>
      </c>
      <c r="M1716" s="4" t="s">
        <v>20</v>
      </c>
    </row>
    <row r="1717" spans="1:13" x14ac:dyDescent="0.2">
      <c r="A1717" s="4">
        <v>3086168</v>
      </c>
      <c r="B1717" s="4">
        <v>8410592</v>
      </c>
      <c r="C1717" s="4" t="s">
        <v>11241</v>
      </c>
      <c r="D1717" s="4">
        <v>2100</v>
      </c>
      <c r="E1717" s="4">
        <v>2100</v>
      </c>
      <c r="F1717" s="4">
        <v>2.94</v>
      </c>
      <c r="G1717" s="7">
        <f t="shared" si="26"/>
        <v>2.9400000000000546</v>
      </c>
      <c r="H1717" s="4" t="s">
        <v>11242</v>
      </c>
      <c r="I1717" s="4">
        <v>6000</v>
      </c>
      <c r="J1717" s="4" t="s">
        <v>72</v>
      </c>
      <c r="K1717" s="4" t="s">
        <v>22</v>
      </c>
      <c r="M1717" s="4" t="s">
        <v>48</v>
      </c>
    </row>
    <row r="1718" spans="1:13" x14ac:dyDescent="0.2">
      <c r="A1718" s="4">
        <v>3086175</v>
      </c>
      <c r="B1718" s="4">
        <v>7789657</v>
      </c>
      <c r="C1718" s="4" t="s">
        <v>11243</v>
      </c>
      <c r="D1718" s="4">
        <v>2000</v>
      </c>
      <c r="E1718" s="4">
        <v>2000</v>
      </c>
      <c r="F1718" s="4">
        <v>150</v>
      </c>
      <c r="G1718" s="7">
        <f t="shared" si="26"/>
        <v>150</v>
      </c>
      <c r="H1718" s="4" t="s">
        <v>1117</v>
      </c>
      <c r="I1718" s="4">
        <v>7000</v>
      </c>
      <c r="J1718" s="4" t="s">
        <v>4</v>
      </c>
      <c r="K1718" s="4" t="s">
        <v>8</v>
      </c>
      <c r="L1718" s="4" t="s">
        <v>14</v>
      </c>
      <c r="M1718" s="4" t="s">
        <v>65</v>
      </c>
    </row>
    <row r="1719" spans="1:13" x14ac:dyDescent="0.2">
      <c r="A1719" s="4">
        <v>3086189</v>
      </c>
      <c r="B1719" s="4">
        <v>1662190</v>
      </c>
      <c r="C1719" s="4" t="s">
        <v>11244</v>
      </c>
      <c r="D1719" s="4">
        <v>6500</v>
      </c>
      <c r="E1719" s="4">
        <v>6500</v>
      </c>
      <c r="F1719" s="4">
        <v>942.5</v>
      </c>
      <c r="G1719" s="7">
        <f t="shared" si="26"/>
        <v>942.5</v>
      </c>
      <c r="H1719" s="4" t="s">
        <v>10826</v>
      </c>
      <c r="I1719" s="4">
        <v>19000</v>
      </c>
      <c r="J1719" s="4" t="s">
        <v>4</v>
      </c>
      <c r="K1719" s="4" t="s">
        <v>8</v>
      </c>
      <c r="L1719" s="4" t="s">
        <v>6</v>
      </c>
      <c r="M1719" s="4" t="s">
        <v>25</v>
      </c>
    </row>
    <row r="1720" spans="1:13" x14ac:dyDescent="0.2">
      <c r="A1720" s="4">
        <v>3085769</v>
      </c>
      <c r="B1720" s="4">
        <v>9263339</v>
      </c>
      <c r="C1720" s="4" t="s">
        <v>11245</v>
      </c>
      <c r="D1720" s="4">
        <v>1000</v>
      </c>
      <c r="E1720" s="4">
        <v>1000</v>
      </c>
      <c r="F1720" s="4">
        <v>0.4</v>
      </c>
      <c r="G1720" s="7">
        <f t="shared" si="26"/>
        <v>0.39999999999997726</v>
      </c>
      <c r="H1720" s="4" t="s">
        <v>2511</v>
      </c>
      <c r="I1720" s="4">
        <v>18000</v>
      </c>
      <c r="J1720" s="4" t="s">
        <v>4</v>
      </c>
      <c r="K1720" s="4" t="s">
        <v>13</v>
      </c>
      <c r="L1720" s="4" t="s">
        <v>9</v>
      </c>
      <c r="M1720" s="4" t="s">
        <v>12</v>
      </c>
    </row>
    <row r="1721" spans="1:13" x14ac:dyDescent="0.2">
      <c r="A1721" s="4">
        <v>3086161</v>
      </c>
      <c r="B1721" s="4">
        <v>9291339</v>
      </c>
      <c r="C1721" s="4" t="s">
        <v>11246</v>
      </c>
      <c r="D1721" s="4">
        <v>1500</v>
      </c>
      <c r="E1721" s="4">
        <v>1500</v>
      </c>
      <c r="F1721" s="4">
        <v>1773.5</v>
      </c>
      <c r="G1721" s="7">
        <f t="shared" si="26"/>
        <v>1773.5</v>
      </c>
      <c r="H1721" s="4" t="s">
        <v>3827</v>
      </c>
      <c r="I1721" s="4">
        <v>14500</v>
      </c>
      <c r="J1721" s="4" t="s">
        <v>4</v>
      </c>
      <c r="K1721" s="4" t="s">
        <v>13</v>
      </c>
      <c r="L1721" s="4" t="s">
        <v>6</v>
      </c>
      <c r="M1721" s="4" t="s">
        <v>25</v>
      </c>
    </row>
    <row r="1722" spans="1:13" x14ac:dyDescent="0.2">
      <c r="A1722" s="4">
        <v>3086224</v>
      </c>
      <c r="B1722" s="4">
        <v>8114023</v>
      </c>
      <c r="C1722" s="4" t="s">
        <v>11247</v>
      </c>
      <c r="D1722" s="4">
        <v>2000</v>
      </c>
      <c r="E1722" s="4">
        <v>0</v>
      </c>
      <c r="F1722" s="4">
        <v>0</v>
      </c>
      <c r="G1722" s="7">
        <f t="shared" si="26"/>
        <v>-2000</v>
      </c>
      <c r="H1722" s="4" t="s">
        <v>11248</v>
      </c>
      <c r="I1722" s="4">
        <v>10000</v>
      </c>
      <c r="J1722" s="4" t="s">
        <v>4</v>
      </c>
      <c r="K1722" s="4" t="s">
        <v>13</v>
      </c>
      <c r="L1722" s="4" t="s">
        <v>6</v>
      </c>
      <c r="M1722" s="4" t="s">
        <v>26</v>
      </c>
    </row>
    <row r="1723" spans="1:13" x14ac:dyDescent="0.2">
      <c r="A1723" s="4">
        <v>3085979</v>
      </c>
      <c r="B1723" s="4">
        <v>722237</v>
      </c>
      <c r="C1723" s="4" t="s">
        <v>11249</v>
      </c>
      <c r="D1723" s="4">
        <v>1500</v>
      </c>
      <c r="E1723" s="4">
        <v>1500</v>
      </c>
      <c r="F1723" s="4">
        <v>1.05</v>
      </c>
      <c r="G1723" s="7">
        <f t="shared" si="26"/>
        <v>1.0499999999999545</v>
      </c>
      <c r="H1723" s="4" t="s">
        <v>11250</v>
      </c>
      <c r="I1723" s="4">
        <v>5000</v>
      </c>
      <c r="J1723" s="4" t="s">
        <v>11</v>
      </c>
      <c r="K1723" s="4" t="s">
        <v>8</v>
      </c>
      <c r="M1723" s="4" t="s">
        <v>159</v>
      </c>
    </row>
    <row r="1724" spans="1:13" x14ac:dyDescent="0.2">
      <c r="A1724" s="4">
        <v>3086280</v>
      </c>
      <c r="B1724" s="4">
        <v>525047</v>
      </c>
      <c r="C1724" s="4" t="s">
        <v>11251</v>
      </c>
      <c r="D1724" s="4">
        <v>1000</v>
      </c>
      <c r="E1724" s="4">
        <v>1000</v>
      </c>
      <c r="F1724" s="4">
        <v>378</v>
      </c>
      <c r="G1724" s="7">
        <f t="shared" si="26"/>
        <v>378</v>
      </c>
      <c r="H1724" s="4" t="s">
        <v>11252</v>
      </c>
      <c r="I1724" s="4">
        <v>8000</v>
      </c>
      <c r="J1724" s="4" t="s">
        <v>32</v>
      </c>
      <c r="K1724" s="4" t="s">
        <v>8</v>
      </c>
      <c r="M1724" s="4" t="s">
        <v>48</v>
      </c>
    </row>
    <row r="1725" spans="1:13" x14ac:dyDescent="0.2">
      <c r="A1725" s="4">
        <v>3086294</v>
      </c>
      <c r="B1725" s="4">
        <v>6243042</v>
      </c>
      <c r="C1725" s="4" t="s">
        <v>11253</v>
      </c>
      <c r="D1725" s="4">
        <v>2000</v>
      </c>
      <c r="E1725" s="4">
        <v>2000</v>
      </c>
      <c r="F1725" s="4">
        <v>32</v>
      </c>
      <c r="G1725" s="7">
        <f t="shared" si="26"/>
        <v>32</v>
      </c>
      <c r="H1725" s="4" t="s">
        <v>11254</v>
      </c>
      <c r="I1725" s="4">
        <v>10000</v>
      </c>
      <c r="J1725" s="4" t="s">
        <v>51</v>
      </c>
      <c r="K1725" s="4" t="s">
        <v>13</v>
      </c>
      <c r="M1725" s="4" t="s">
        <v>12</v>
      </c>
    </row>
    <row r="1726" spans="1:13" x14ac:dyDescent="0.2">
      <c r="A1726" s="4">
        <v>3086322</v>
      </c>
      <c r="B1726" s="4">
        <v>8678755</v>
      </c>
      <c r="C1726" s="4" t="s">
        <v>11255</v>
      </c>
      <c r="D1726" s="4">
        <v>1500</v>
      </c>
      <c r="E1726" s="4">
        <v>1500</v>
      </c>
      <c r="F1726" s="4">
        <v>54.16</v>
      </c>
      <c r="G1726" s="7">
        <f t="shared" si="26"/>
        <v>54.160000000000082</v>
      </c>
      <c r="H1726" s="4" t="s">
        <v>7006</v>
      </c>
      <c r="I1726" s="4">
        <v>9000</v>
      </c>
      <c r="J1726" s="4" t="s">
        <v>4</v>
      </c>
      <c r="K1726" s="4" t="s">
        <v>22</v>
      </c>
      <c r="L1726" s="4" t="s">
        <v>6</v>
      </c>
      <c r="M1726" s="4" t="s">
        <v>12</v>
      </c>
    </row>
    <row r="1727" spans="1:13" x14ac:dyDescent="0.2">
      <c r="A1727" s="4">
        <v>3085825</v>
      </c>
      <c r="B1727" s="4">
        <v>9290156</v>
      </c>
      <c r="C1727" s="4" t="s">
        <v>11256</v>
      </c>
      <c r="D1727" s="4">
        <v>2000</v>
      </c>
      <c r="E1727" s="4">
        <v>2000</v>
      </c>
      <c r="F1727" s="4">
        <v>1444</v>
      </c>
      <c r="G1727" s="7">
        <f t="shared" si="26"/>
        <v>1444</v>
      </c>
      <c r="H1727" s="4" t="s">
        <v>11257</v>
      </c>
      <c r="I1727" s="4">
        <v>12000</v>
      </c>
      <c r="J1727" s="4" t="s">
        <v>4</v>
      </c>
      <c r="K1727" s="4" t="s">
        <v>22</v>
      </c>
      <c r="L1727" s="4" t="s">
        <v>6</v>
      </c>
      <c r="M1727" s="4" t="s">
        <v>64</v>
      </c>
    </row>
    <row r="1728" spans="1:13" x14ac:dyDescent="0.2">
      <c r="A1728" s="4">
        <v>3086329</v>
      </c>
      <c r="B1728" s="4">
        <v>9089956</v>
      </c>
      <c r="C1728" s="4" t="s">
        <v>11258</v>
      </c>
      <c r="D1728" s="4">
        <v>1000</v>
      </c>
      <c r="E1728" s="4">
        <v>1000</v>
      </c>
      <c r="F1728" s="4">
        <v>649.79999999999995</v>
      </c>
      <c r="G1728" s="7">
        <f t="shared" si="26"/>
        <v>649.79999999999995</v>
      </c>
      <c r="H1728" s="4" t="s">
        <v>1627</v>
      </c>
      <c r="I1728" s="4">
        <v>10000</v>
      </c>
      <c r="J1728" s="4" t="s">
        <v>4</v>
      </c>
      <c r="K1728" s="4" t="s">
        <v>13</v>
      </c>
      <c r="L1728" s="4" t="s">
        <v>6</v>
      </c>
      <c r="M1728" s="4" t="s">
        <v>173</v>
      </c>
    </row>
    <row r="1729" spans="1:13" x14ac:dyDescent="0.2">
      <c r="A1729" s="4">
        <v>3086371</v>
      </c>
      <c r="B1729" s="4">
        <v>7342868</v>
      </c>
      <c r="C1729" s="4" t="s">
        <v>11259</v>
      </c>
      <c r="D1729" s="4">
        <v>1000</v>
      </c>
      <c r="E1729" s="4">
        <v>0</v>
      </c>
      <c r="F1729" s="4">
        <v>0</v>
      </c>
      <c r="G1729" s="7">
        <f t="shared" si="26"/>
        <v>-1000</v>
      </c>
      <c r="H1729" s="4" t="s">
        <v>11260</v>
      </c>
      <c r="I1729" s="4">
        <v>12000</v>
      </c>
      <c r="J1729" s="4" t="s">
        <v>4</v>
      </c>
      <c r="K1729" s="4" t="s">
        <v>5</v>
      </c>
      <c r="M1729" s="4" t="s">
        <v>25</v>
      </c>
    </row>
    <row r="1730" spans="1:13" x14ac:dyDescent="0.2">
      <c r="A1730" s="4">
        <v>3086378</v>
      </c>
      <c r="B1730" s="4">
        <v>4970841</v>
      </c>
      <c r="C1730" s="4" t="s">
        <v>11261</v>
      </c>
      <c r="D1730" s="4">
        <v>4000</v>
      </c>
      <c r="E1730" s="4">
        <v>4000</v>
      </c>
      <c r="F1730" s="4">
        <v>760</v>
      </c>
      <c r="G1730" s="7">
        <f t="shared" ref="G1730:G1793" si="27">E1730+F1730-D1730</f>
        <v>760</v>
      </c>
      <c r="H1730" s="4" t="s">
        <v>11262</v>
      </c>
      <c r="I1730" s="4">
        <v>15000</v>
      </c>
      <c r="J1730" s="4" t="s">
        <v>4</v>
      </c>
      <c r="K1730" s="4" t="s">
        <v>5</v>
      </c>
      <c r="L1730" s="4" t="s">
        <v>6</v>
      </c>
      <c r="M1730" s="4" t="s">
        <v>40</v>
      </c>
    </row>
    <row r="1731" spans="1:13" x14ac:dyDescent="0.2">
      <c r="A1731" s="4">
        <v>3086364</v>
      </c>
      <c r="B1731" s="4">
        <v>9292011</v>
      </c>
      <c r="C1731" s="4" t="s">
        <v>11263</v>
      </c>
      <c r="D1731" s="4">
        <v>3000</v>
      </c>
      <c r="E1731" s="4">
        <v>3000</v>
      </c>
      <c r="F1731" s="4">
        <v>1137</v>
      </c>
      <c r="G1731" s="7">
        <f t="shared" si="27"/>
        <v>1137</v>
      </c>
      <c r="H1731" s="4" t="s">
        <v>11264</v>
      </c>
      <c r="I1731" s="4">
        <v>15000</v>
      </c>
      <c r="J1731" s="4" t="s">
        <v>4</v>
      </c>
      <c r="K1731" s="4" t="s">
        <v>8</v>
      </c>
      <c r="L1731" s="4" t="s">
        <v>6</v>
      </c>
      <c r="M1731" s="4" t="s">
        <v>159</v>
      </c>
    </row>
    <row r="1732" spans="1:13" x14ac:dyDescent="0.2">
      <c r="A1732" s="4">
        <v>3086462</v>
      </c>
      <c r="B1732" s="4">
        <v>207079</v>
      </c>
      <c r="C1732" s="4" t="s">
        <v>11265</v>
      </c>
      <c r="D1732" s="4">
        <v>1000</v>
      </c>
      <c r="E1732" s="4">
        <v>1000</v>
      </c>
      <c r="F1732" s="4">
        <v>294</v>
      </c>
      <c r="G1732" s="7">
        <f t="shared" si="27"/>
        <v>294</v>
      </c>
      <c r="H1732" s="4" t="s">
        <v>11266</v>
      </c>
      <c r="I1732" s="4">
        <v>25000</v>
      </c>
      <c r="J1732" s="4" t="s">
        <v>32</v>
      </c>
      <c r="K1732" s="4" t="s">
        <v>13</v>
      </c>
      <c r="M1732" s="4" t="s">
        <v>52</v>
      </c>
    </row>
    <row r="1733" spans="1:13" x14ac:dyDescent="0.2">
      <c r="A1733" s="4">
        <v>3086497</v>
      </c>
      <c r="B1733" s="4">
        <v>2127742</v>
      </c>
      <c r="C1733" s="4" t="s">
        <v>11267</v>
      </c>
      <c r="D1733" s="4">
        <v>2000</v>
      </c>
      <c r="E1733" s="4">
        <v>0</v>
      </c>
      <c r="F1733" s="4">
        <v>0</v>
      </c>
      <c r="G1733" s="7">
        <f t="shared" si="27"/>
        <v>-2000</v>
      </c>
      <c r="H1733" s="4" t="s">
        <v>123</v>
      </c>
      <c r="I1733" s="4">
        <v>11700</v>
      </c>
      <c r="J1733" s="4" t="s">
        <v>4</v>
      </c>
      <c r="K1733" s="4" t="s">
        <v>13</v>
      </c>
      <c r="L1733" s="4" t="s">
        <v>6</v>
      </c>
      <c r="M1733" s="4" t="s">
        <v>65</v>
      </c>
    </row>
    <row r="1734" spans="1:13" x14ac:dyDescent="0.2">
      <c r="A1734" s="4">
        <v>3086448</v>
      </c>
      <c r="B1734" s="4">
        <v>9292165</v>
      </c>
      <c r="C1734" s="4" t="s">
        <v>11268</v>
      </c>
      <c r="D1734" s="4">
        <v>1400</v>
      </c>
      <c r="E1734" s="4">
        <v>0</v>
      </c>
      <c r="F1734" s="4">
        <v>0</v>
      </c>
      <c r="G1734" s="7">
        <f t="shared" si="27"/>
        <v>-1400</v>
      </c>
      <c r="H1734" s="4" t="s">
        <v>11269</v>
      </c>
      <c r="I1734" s="4">
        <v>5000</v>
      </c>
      <c r="J1734" s="4" t="s">
        <v>4</v>
      </c>
      <c r="K1734" s="4" t="s">
        <v>13</v>
      </c>
      <c r="M1734" s="4" t="s">
        <v>20</v>
      </c>
    </row>
    <row r="1735" spans="1:13" x14ac:dyDescent="0.2">
      <c r="A1735" s="4">
        <v>3086511</v>
      </c>
      <c r="B1735" s="4">
        <v>8801465</v>
      </c>
      <c r="C1735" s="4" t="s">
        <v>11270</v>
      </c>
      <c r="D1735" s="4">
        <v>3000</v>
      </c>
      <c r="E1735" s="4">
        <v>3000</v>
      </c>
      <c r="F1735" s="4">
        <v>4.5</v>
      </c>
      <c r="G1735" s="7">
        <f t="shared" si="27"/>
        <v>4.5</v>
      </c>
      <c r="H1735" s="4" t="s">
        <v>11271</v>
      </c>
      <c r="I1735" s="4">
        <v>20000</v>
      </c>
      <c r="J1735" s="4" t="s">
        <v>4</v>
      </c>
      <c r="K1735" s="4" t="s">
        <v>13</v>
      </c>
      <c r="L1735" s="4" t="s">
        <v>6</v>
      </c>
      <c r="M1735" s="4" t="s">
        <v>7</v>
      </c>
    </row>
    <row r="1736" spans="1:13" x14ac:dyDescent="0.2">
      <c r="A1736" s="4">
        <v>3086525</v>
      </c>
      <c r="B1736" s="4">
        <v>4722138</v>
      </c>
      <c r="C1736" s="4" t="s">
        <v>11272</v>
      </c>
      <c r="D1736" s="4">
        <v>3500</v>
      </c>
      <c r="E1736" s="4">
        <v>3500</v>
      </c>
      <c r="F1736" s="4">
        <v>1015</v>
      </c>
      <c r="G1736" s="7">
        <f t="shared" si="27"/>
        <v>1015</v>
      </c>
      <c r="H1736" s="4" t="s">
        <v>204</v>
      </c>
      <c r="I1736" s="4">
        <v>12000</v>
      </c>
      <c r="J1736" s="4" t="s">
        <v>4</v>
      </c>
      <c r="K1736" s="4" t="s">
        <v>13</v>
      </c>
      <c r="L1736" s="4" t="s">
        <v>6</v>
      </c>
      <c r="M1736" s="4" t="s">
        <v>7</v>
      </c>
    </row>
    <row r="1737" spans="1:13" x14ac:dyDescent="0.2">
      <c r="A1737" s="4">
        <v>3086539</v>
      </c>
      <c r="B1737" s="4">
        <v>77260</v>
      </c>
      <c r="C1737" s="4" t="s">
        <v>11273</v>
      </c>
      <c r="D1737" s="4">
        <v>10000</v>
      </c>
      <c r="E1737" s="4">
        <v>10000</v>
      </c>
      <c r="F1737" s="4">
        <v>6820</v>
      </c>
      <c r="G1737" s="7">
        <f t="shared" si="27"/>
        <v>6820</v>
      </c>
      <c r="H1737" s="4" t="s">
        <v>11147</v>
      </c>
      <c r="I1737" s="4">
        <v>21000</v>
      </c>
      <c r="J1737" s="4" t="s">
        <v>4</v>
      </c>
      <c r="K1737" s="4" t="s">
        <v>22</v>
      </c>
      <c r="L1737" s="4" t="s">
        <v>6</v>
      </c>
      <c r="M1737" s="4" t="s">
        <v>7</v>
      </c>
    </row>
    <row r="1738" spans="1:13" x14ac:dyDescent="0.2">
      <c r="A1738" s="4">
        <v>3076886</v>
      </c>
      <c r="B1738" s="4">
        <v>6890346</v>
      </c>
      <c r="C1738" s="4" t="s">
        <v>11274</v>
      </c>
      <c r="D1738" s="4">
        <v>2000</v>
      </c>
      <c r="E1738" s="4">
        <v>2000</v>
      </c>
      <c r="F1738" s="4">
        <v>34.200000000000003</v>
      </c>
      <c r="G1738" s="7">
        <f t="shared" si="27"/>
        <v>34.200000000000045</v>
      </c>
      <c r="H1738" s="4" t="s">
        <v>373</v>
      </c>
      <c r="I1738" s="4">
        <v>7000</v>
      </c>
      <c r="J1738" s="4" t="s">
        <v>51</v>
      </c>
      <c r="K1738" s="4" t="s">
        <v>13</v>
      </c>
      <c r="M1738" s="4" t="s">
        <v>64</v>
      </c>
    </row>
    <row r="1739" spans="1:13" x14ac:dyDescent="0.2">
      <c r="A1739" s="4">
        <v>3083795</v>
      </c>
      <c r="B1739" s="4">
        <v>4782289</v>
      </c>
      <c r="C1739" s="4" t="s">
        <v>11275</v>
      </c>
      <c r="D1739" s="4">
        <v>1200</v>
      </c>
      <c r="E1739" s="4">
        <v>1200</v>
      </c>
      <c r="F1739" s="4">
        <v>559.79999999999995</v>
      </c>
      <c r="G1739" s="7">
        <f t="shared" si="27"/>
        <v>559.79999999999995</v>
      </c>
      <c r="H1739" s="4" t="s">
        <v>3401</v>
      </c>
      <c r="I1739" s="4">
        <v>17000</v>
      </c>
      <c r="J1739" s="4" t="s">
        <v>4</v>
      </c>
      <c r="K1739" s="4" t="s">
        <v>13</v>
      </c>
      <c r="L1739" s="4" t="s">
        <v>6</v>
      </c>
      <c r="M1739" s="4" t="s">
        <v>64</v>
      </c>
    </row>
    <row r="1740" spans="1:13" x14ac:dyDescent="0.2">
      <c r="A1740" s="4">
        <v>3086553</v>
      </c>
      <c r="B1740" s="4">
        <v>6885950</v>
      </c>
      <c r="C1740" s="4" t="s">
        <v>11276</v>
      </c>
      <c r="D1740" s="4">
        <v>2000</v>
      </c>
      <c r="E1740" s="4">
        <v>2000</v>
      </c>
      <c r="F1740" s="4">
        <v>573</v>
      </c>
      <c r="G1740" s="7">
        <f t="shared" si="27"/>
        <v>573</v>
      </c>
      <c r="H1740" s="4" t="s">
        <v>9610</v>
      </c>
      <c r="I1740" s="4">
        <v>10000</v>
      </c>
      <c r="J1740" s="4" t="s">
        <v>4</v>
      </c>
      <c r="K1740" s="4" t="s">
        <v>8</v>
      </c>
      <c r="L1740" s="4" t="s">
        <v>6</v>
      </c>
      <c r="M1740" s="4" t="s">
        <v>65</v>
      </c>
    </row>
    <row r="1741" spans="1:13" x14ac:dyDescent="0.2">
      <c r="A1741" s="4">
        <v>3086574</v>
      </c>
      <c r="B1741" s="4">
        <v>539080</v>
      </c>
      <c r="C1741" s="4" t="s">
        <v>11277</v>
      </c>
      <c r="D1741" s="4">
        <v>3000</v>
      </c>
      <c r="E1741" s="4">
        <v>3000</v>
      </c>
      <c r="F1741" s="4">
        <v>3.3</v>
      </c>
      <c r="G1741" s="7">
        <f t="shared" si="27"/>
        <v>3.3000000000001819</v>
      </c>
      <c r="H1741" s="4" t="s">
        <v>11278</v>
      </c>
      <c r="I1741" s="4">
        <v>12000</v>
      </c>
      <c r="J1741" s="4" t="s">
        <v>32</v>
      </c>
      <c r="K1741" s="4" t="s">
        <v>13</v>
      </c>
      <c r="M1741" s="4" t="s">
        <v>64</v>
      </c>
    </row>
    <row r="1742" spans="1:13" x14ac:dyDescent="0.2">
      <c r="A1742" s="4">
        <v>3086595</v>
      </c>
      <c r="B1742" s="4">
        <v>6152140</v>
      </c>
      <c r="C1742" s="4" t="s">
        <v>11279</v>
      </c>
      <c r="D1742" s="4">
        <v>500</v>
      </c>
      <c r="E1742" s="4">
        <v>0</v>
      </c>
      <c r="F1742" s="4">
        <v>0</v>
      </c>
      <c r="G1742" s="7">
        <f t="shared" si="27"/>
        <v>-500</v>
      </c>
      <c r="H1742" s="4" t="s">
        <v>1051</v>
      </c>
      <c r="I1742" s="4">
        <v>5000</v>
      </c>
      <c r="J1742" s="4" t="s">
        <v>4</v>
      </c>
      <c r="K1742" s="4" t="s">
        <v>5</v>
      </c>
      <c r="L1742" s="4" t="s">
        <v>6</v>
      </c>
      <c r="M1742" s="4" t="s">
        <v>23</v>
      </c>
    </row>
    <row r="1743" spans="1:13" x14ac:dyDescent="0.2">
      <c r="A1743" s="4">
        <v>3086651</v>
      </c>
      <c r="B1743" s="4">
        <v>8526813</v>
      </c>
      <c r="C1743" s="4" t="s">
        <v>11280</v>
      </c>
      <c r="D1743" s="4">
        <v>2000</v>
      </c>
      <c r="E1743" s="4">
        <v>2000</v>
      </c>
      <c r="F1743" s="4">
        <v>269</v>
      </c>
      <c r="G1743" s="7">
        <f t="shared" si="27"/>
        <v>269</v>
      </c>
      <c r="H1743" s="4" t="s">
        <v>7827</v>
      </c>
      <c r="I1743" s="4">
        <v>10000</v>
      </c>
      <c r="J1743" s="4" t="s">
        <v>21</v>
      </c>
      <c r="K1743" s="4" t="s">
        <v>8</v>
      </c>
      <c r="M1743" s="4" t="s">
        <v>20</v>
      </c>
    </row>
    <row r="1744" spans="1:13" x14ac:dyDescent="0.2">
      <c r="A1744" s="4">
        <v>3086679</v>
      </c>
      <c r="B1744" s="4">
        <v>433285</v>
      </c>
      <c r="C1744" s="4" t="s">
        <v>11281</v>
      </c>
      <c r="D1744" s="4">
        <v>500</v>
      </c>
      <c r="E1744" s="4">
        <v>500</v>
      </c>
      <c r="F1744" s="4">
        <v>285</v>
      </c>
      <c r="G1744" s="7">
        <f t="shared" si="27"/>
        <v>285</v>
      </c>
      <c r="H1744" s="4" t="s">
        <v>8804</v>
      </c>
      <c r="I1744" s="4">
        <v>6300</v>
      </c>
      <c r="J1744" s="4" t="s">
        <v>4</v>
      </c>
      <c r="K1744" s="4" t="s">
        <v>13</v>
      </c>
      <c r="L1744" s="4" t="s">
        <v>6</v>
      </c>
      <c r="M1744" s="4" t="s">
        <v>12</v>
      </c>
    </row>
    <row r="1745" spans="1:13" x14ac:dyDescent="0.2">
      <c r="A1745" s="4">
        <v>3086700</v>
      </c>
      <c r="B1745" s="4">
        <v>8806743</v>
      </c>
      <c r="C1745" s="4" t="s">
        <v>11282</v>
      </c>
      <c r="D1745" s="4">
        <v>2000</v>
      </c>
      <c r="E1745" s="4">
        <v>2000</v>
      </c>
      <c r="F1745" s="4">
        <v>266</v>
      </c>
      <c r="G1745" s="7">
        <f t="shared" si="27"/>
        <v>266</v>
      </c>
      <c r="H1745" s="4" t="s">
        <v>7884</v>
      </c>
      <c r="I1745" s="4">
        <v>1000</v>
      </c>
      <c r="J1745" s="4" t="s">
        <v>4</v>
      </c>
      <c r="K1745" s="4" t="s">
        <v>16</v>
      </c>
      <c r="L1745" s="4" t="s">
        <v>6</v>
      </c>
      <c r="M1745" s="4" t="s">
        <v>12</v>
      </c>
    </row>
    <row r="1746" spans="1:13" x14ac:dyDescent="0.2">
      <c r="A1746" s="4">
        <v>3086714</v>
      </c>
      <c r="B1746" s="4">
        <v>8650139</v>
      </c>
      <c r="C1746" s="4" t="s">
        <v>11283</v>
      </c>
      <c r="D1746" s="4">
        <v>4000</v>
      </c>
      <c r="E1746" s="4">
        <v>4000</v>
      </c>
      <c r="F1746" s="4">
        <v>3964</v>
      </c>
      <c r="G1746" s="7">
        <f t="shared" si="27"/>
        <v>3964</v>
      </c>
      <c r="H1746" s="4" t="s">
        <v>3959</v>
      </c>
      <c r="I1746" s="4">
        <v>10</v>
      </c>
      <c r="J1746" s="4" t="s">
        <v>4</v>
      </c>
      <c r="K1746" s="4" t="s">
        <v>13</v>
      </c>
      <c r="L1746" s="4" t="s">
        <v>6</v>
      </c>
      <c r="M1746" s="4" t="s">
        <v>101</v>
      </c>
    </row>
    <row r="1747" spans="1:13" x14ac:dyDescent="0.2">
      <c r="A1747" s="4">
        <v>3086721</v>
      </c>
      <c r="B1747" s="4">
        <v>294669</v>
      </c>
      <c r="C1747" s="4" t="s">
        <v>11284</v>
      </c>
      <c r="D1747" s="4">
        <v>800</v>
      </c>
      <c r="E1747" s="4">
        <v>800</v>
      </c>
      <c r="F1747" s="4">
        <v>0.4</v>
      </c>
      <c r="G1747" s="7">
        <f t="shared" si="27"/>
        <v>0.39999999999997726</v>
      </c>
      <c r="H1747" s="4" t="s">
        <v>5528</v>
      </c>
      <c r="I1747" s="4">
        <v>10000</v>
      </c>
      <c r="J1747" s="4" t="s">
        <v>32</v>
      </c>
      <c r="K1747" s="4" t="s">
        <v>8</v>
      </c>
      <c r="M1747" s="4" t="s">
        <v>186</v>
      </c>
    </row>
    <row r="1748" spans="1:13" x14ac:dyDescent="0.2">
      <c r="A1748" s="4">
        <v>3086756</v>
      </c>
      <c r="B1748" s="4">
        <v>2222060</v>
      </c>
      <c r="C1748" s="4" t="s">
        <v>11285</v>
      </c>
      <c r="D1748" s="4">
        <v>1000</v>
      </c>
      <c r="E1748" s="4">
        <v>1000</v>
      </c>
      <c r="F1748" s="4">
        <v>494</v>
      </c>
      <c r="G1748" s="7">
        <f t="shared" si="27"/>
        <v>494</v>
      </c>
      <c r="H1748" s="4" t="s">
        <v>913</v>
      </c>
      <c r="I1748" s="4">
        <v>14000</v>
      </c>
      <c r="J1748" s="4" t="s">
        <v>4</v>
      </c>
      <c r="K1748" s="4" t="s">
        <v>5</v>
      </c>
      <c r="L1748" s="4" t="s">
        <v>6</v>
      </c>
      <c r="M1748" s="4" t="s">
        <v>47</v>
      </c>
    </row>
    <row r="1749" spans="1:13" x14ac:dyDescent="0.2">
      <c r="A1749" s="4">
        <v>3086742</v>
      </c>
      <c r="B1749" s="4">
        <v>7174049</v>
      </c>
      <c r="C1749" s="4" t="s">
        <v>11286</v>
      </c>
      <c r="D1749" s="4">
        <v>3000</v>
      </c>
      <c r="E1749" s="4">
        <v>3000</v>
      </c>
      <c r="F1749" s="4">
        <v>112.5</v>
      </c>
      <c r="G1749" s="7">
        <f t="shared" si="27"/>
        <v>112.5</v>
      </c>
      <c r="H1749" s="4" t="s">
        <v>11287</v>
      </c>
      <c r="I1749" s="4">
        <v>2000</v>
      </c>
      <c r="J1749" s="4" t="s">
        <v>4</v>
      </c>
      <c r="K1749" s="4" t="s">
        <v>8</v>
      </c>
      <c r="L1749" s="4" t="s">
        <v>201</v>
      </c>
      <c r="M1749" s="4" t="s">
        <v>48</v>
      </c>
    </row>
    <row r="1750" spans="1:13" x14ac:dyDescent="0.2">
      <c r="A1750" s="4">
        <v>3086889</v>
      </c>
      <c r="B1750" s="4">
        <v>571352</v>
      </c>
      <c r="C1750" s="4" t="s">
        <v>11288</v>
      </c>
      <c r="D1750" s="4">
        <v>7050</v>
      </c>
      <c r="E1750" s="4">
        <v>0</v>
      </c>
      <c r="F1750" s="4">
        <v>0</v>
      </c>
      <c r="G1750" s="7">
        <f t="shared" si="27"/>
        <v>-7050</v>
      </c>
      <c r="H1750" s="4" t="s">
        <v>10836</v>
      </c>
      <c r="I1750" s="4">
        <v>12000</v>
      </c>
      <c r="J1750" s="4" t="s">
        <v>4</v>
      </c>
      <c r="K1750" s="4" t="s">
        <v>13</v>
      </c>
      <c r="L1750" s="4" t="s">
        <v>6</v>
      </c>
      <c r="M1750" s="4" t="s">
        <v>65</v>
      </c>
    </row>
    <row r="1751" spans="1:13" x14ac:dyDescent="0.2">
      <c r="A1751" s="4">
        <v>3086924</v>
      </c>
      <c r="B1751" s="4">
        <v>7633858</v>
      </c>
      <c r="C1751" s="4" t="s">
        <v>11289</v>
      </c>
      <c r="D1751" s="4">
        <v>10000</v>
      </c>
      <c r="E1751" s="4">
        <v>10000</v>
      </c>
      <c r="F1751" s="4">
        <v>4060</v>
      </c>
      <c r="G1751" s="7">
        <f t="shared" si="27"/>
        <v>4060</v>
      </c>
      <c r="H1751" s="4" t="s">
        <v>11290</v>
      </c>
      <c r="I1751" s="4">
        <v>23000</v>
      </c>
      <c r="J1751" s="4" t="s">
        <v>4</v>
      </c>
      <c r="K1751" s="4" t="s">
        <v>8</v>
      </c>
      <c r="L1751" s="4" t="s">
        <v>6</v>
      </c>
      <c r="M1751" s="4" t="s">
        <v>12</v>
      </c>
    </row>
    <row r="1752" spans="1:13" x14ac:dyDescent="0.2">
      <c r="A1752" s="4">
        <v>3086917</v>
      </c>
      <c r="B1752" s="4">
        <v>8871101</v>
      </c>
      <c r="C1752" s="4" t="s">
        <v>11291</v>
      </c>
      <c r="D1752" s="4">
        <v>3000</v>
      </c>
      <c r="E1752" s="4">
        <v>0</v>
      </c>
      <c r="F1752" s="4">
        <v>0</v>
      </c>
      <c r="G1752" s="7">
        <f t="shared" si="27"/>
        <v>-3000</v>
      </c>
      <c r="H1752" s="4" t="s">
        <v>4149</v>
      </c>
      <c r="I1752" s="4">
        <v>10000</v>
      </c>
      <c r="J1752" s="4" t="s">
        <v>4</v>
      </c>
      <c r="K1752" s="4" t="s">
        <v>8</v>
      </c>
      <c r="L1752" s="4" t="s">
        <v>6</v>
      </c>
      <c r="M1752" s="4" t="s">
        <v>65</v>
      </c>
    </row>
    <row r="1753" spans="1:13" x14ac:dyDescent="0.2">
      <c r="A1753" s="4">
        <v>3086896</v>
      </c>
      <c r="B1753" s="4">
        <v>9293670</v>
      </c>
      <c r="C1753" s="4" t="s">
        <v>11292</v>
      </c>
      <c r="D1753" s="4">
        <v>2000</v>
      </c>
      <c r="E1753" s="4">
        <v>2000</v>
      </c>
      <c r="F1753" s="4">
        <v>295</v>
      </c>
      <c r="G1753" s="7">
        <f t="shared" si="27"/>
        <v>295</v>
      </c>
      <c r="H1753" s="4" t="s">
        <v>11293</v>
      </c>
      <c r="I1753" s="4">
        <v>32000</v>
      </c>
      <c r="J1753" s="4" t="s">
        <v>21</v>
      </c>
      <c r="K1753" s="4" t="s">
        <v>8</v>
      </c>
      <c r="M1753" s="4" t="s">
        <v>111</v>
      </c>
    </row>
    <row r="1754" spans="1:13" x14ac:dyDescent="0.2">
      <c r="A1754" s="4">
        <v>3086938</v>
      </c>
      <c r="B1754" s="4">
        <v>6858447</v>
      </c>
      <c r="C1754" s="4" t="s">
        <v>11294</v>
      </c>
      <c r="D1754" s="4">
        <v>2000</v>
      </c>
      <c r="E1754" s="4">
        <v>2000</v>
      </c>
      <c r="F1754" s="4">
        <v>3</v>
      </c>
      <c r="G1754" s="7">
        <f t="shared" si="27"/>
        <v>3</v>
      </c>
      <c r="H1754" s="4" t="s">
        <v>11295</v>
      </c>
      <c r="I1754" s="4">
        <v>17000</v>
      </c>
      <c r="J1754" s="4" t="s">
        <v>4</v>
      </c>
      <c r="K1754" s="4" t="s">
        <v>5</v>
      </c>
      <c r="L1754" s="4" t="s">
        <v>6</v>
      </c>
      <c r="M1754" s="4" t="s">
        <v>48</v>
      </c>
    </row>
    <row r="1755" spans="1:13" x14ac:dyDescent="0.2">
      <c r="A1755" s="4">
        <v>3086931</v>
      </c>
      <c r="B1755" s="4">
        <v>7923777</v>
      </c>
      <c r="C1755" s="4" t="s">
        <v>11296</v>
      </c>
      <c r="D1755" s="4">
        <v>2000</v>
      </c>
      <c r="E1755" s="4">
        <v>2000</v>
      </c>
      <c r="F1755" s="4">
        <v>700</v>
      </c>
      <c r="G1755" s="7">
        <f t="shared" si="27"/>
        <v>700</v>
      </c>
      <c r="H1755" s="4" t="s">
        <v>5551</v>
      </c>
      <c r="I1755" s="4">
        <v>10000</v>
      </c>
      <c r="J1755" s="4" t="s">
        <v>32</v>
      </c>
      <c r="K1755" s="4" t="s">
        <v>22</v>
      </c>
      <c r="M1755" s="4" t="s">
        <v>76</v>
      </c>
    </row>
    <row r="1756" spans="1:13" x14ac:dyDescent="0.2">
      <c r="A1756" s="4">
        <v>3086945</v>
      </c>
      <c r="B1756" s="4">
        <v>528371</v>
      </c>
      <c r="C1756" s="4" t="s">
        <v>11297</v>
      </c>
      <c r="D1756" s="4">
        <v>4000</v>
      </c>
      <c r="E1756" s="4">
        <v>4000</v>
      </c>
      <c r="F1756" s="4">
        <v>960</v>
      </c>
      <c r="G1756" s="7">
        <f t="shared" si="27"/>
        <v>960</v>
      </c>
      <c r="H1756" s="4" t="s">
        <v>208</v>
      </c>
      <c r="I1756" s="4">
        <v>9000</v>
      </c>
      <c r="J1756" s="4" t="s">
        <v>4</v>
      </c>
      <c r="K1756" s="4" t="s">
        <v>8</v>
      </c>
      <c r="L1756" s="4" t="s">
        <v>6</v>
      </c>
      <c r="M1756" s="4" t="s">
        <v>64</v>
      </c>
    </row>
    <row r="1757" spans="1:13" x14ac:dyDescent="0.2">
      <c r="A1757" s="4">
        <v>3086973</v>
      </c>
      <c r="B1757" s="4">
        <v>142689</v>
      </c>
      <c r="C1757" s="4" t="s">
        <v>11298</v>
      </c>
      <c r="D1757" s="4">
        <v>600</v>
      </c>
      <c r="E1757" s="4">
        <v>600</v>
      </c>
      <c r="F1757" s="4">
        <v>243.6</v>
      </c>
      <c r="G1757" s="7">
        <f t="shared" si="27"/>
        <v>243.60000000000002</v>
      </c>
      <c r="H1757" s="4" t="s">
        <v>906</v>
      </c>
      <c r="I1757" s="4">
        <v>15000</v>
      </c>
      <c r="J1757" s="4" t="s">
        <v>4</v>
      </c>
      <c r="K1757" s="4" t="s">
        <v>13</v>
      </c>
      <c r="L1757" s="4" t="s">
        <v>6</v>
      </c>
      <c r="M1757" s="4" t="s">
        <v>20</v>
      </c>
    </row>
    <row r="1758" spans="1:13" x14ac:dyDescent="0.2">
      <c r="A1758" s="4">
        <v>3086980</v>
      </c>
      <c r="B1758" s="4">
        <v>597712</v>
      </c>
      <c r="C1758" s="4" t="s">
        <v>11299</v>
      </c>
      <c r="D1758" s="4">
        <v>3500</v>
      </c>
      <c r="E1758" s="4">
        <v>0</v>
      </c>
      <c r="F1758" s="4">
        <v>1470</v>
      </c>
      <c r="G1758" s="7">
        <f t="shared" si="27"/>
        <v>-2030</v>
      </c>
      <c r="H1758" s="4" t="s">
        <v>9740</v>
      </c>
      <c r="I1758" s="4">
        <v>19000</v>
      </c>
      <c r="J1758" s="4" t="s">
        <v>32</v>
      </c>
      <c r="K1758" s="4" t="s">
        <v>5</v>
      </c>
      <c r="M1758" s="4" t="s">
        <v>24</v>
      </c>
    </row>
    <row r="1759" spans="1:13" x14ac:dyDescent="0.2">
      <c r="A1759" s="4">
        <v>3087043</v>
      </c>
      <c r="B1759" s="4">
        <v>8786016</v>
      </c>
      <c r="C1759" s="4" t="s">
        <v>11300</v>
      </c>
      <c r="D1759" s="4">
        <v>1500</v>
      </c>
      <c r="E1759" s="4">
        <v>1500</v>
      </c>
      <c r="F1759" s="4">
        <v>68.400000000000006</v>
      </c>
      <c r="G1759" s="7">
        <f t="shared" si="27"/>
        <v>68.400000000000091</v>
      </c>
      <c r="H1759" s="4" t="s">
        <v>4379</v>
      </c>
      <c r="I1759" s="4">
        <v>15000</v>
      </c>
      <c r="J1759" s="4" t="s">
        <v>4</v>
      </c>
      <c r="K1759" s="4" t="s">
        <v>8</v>
      </c>
      <c r="M1759" s="4" t="s">
        <v>17</v>
      </c>
    </row>
    <row r="1760" spans="1:13" x14ac:dyDescent="0.2">
      <c r="A1760" s="4">
        <v>3087085</v>
      </c>
      <c r="B1760" s="4">
        <v>485182</v>
      </c>
      <c r="C1760" s="4" t="s">
        <v>11301</v>
      </c>
      <c r="D1760" s="4">
        <v>4000</v>
      </c>
      <c r="E1760" s="4">
        <v>0</v>
      </c>
      <c r="F1760" s="4">
        <v>3544</v>
      </c>
      <c r="G1760" s="7">
        <f t="shared" si="27"/>
        <v>-456</v>
      </c>
      <c r="H1760" s="4" t="s">
        <v>11302</v>
      </c>
      <c r="I1760" s="4">
        <v>6000</v>
      </c>
      <c r="J1760" s="4" t="s">
        <v>98</v>
      </c>
      <c r="K1760" s="4" t="s">
        <v>8</v>
      </c>
      <c r="M1760" s="4" t="s">
        <v>64</v>
      </c>
    </row>
    <row r="1761" spans="1:13" x14ac:dyDescent="0.2">
      <c r="A1761" s="4">
        <v>3087106</v>
      </c>
      <c r="B1761" s="4">
        <v>9104096</v>
      </c>
      <c r="C1761" s="4" t="s">
        <v>11303</v>
      </c>
      <c r="D1761" s="4">
        <v>2000</v>
      </c>
      <c r="E1761" s="4">
        <v>2000</v>
      </c>
      <c r="F1761" s="4">
        <v>3</v>
      </c>
      <c r="G1761" s="7">
        <f t="shared" si="27"/>
        <v>3</v>
      </c>
      <c r="H1761" s="4" t="s">
        <v>6486</v>
      </c>
      <c r="I1761" s="4">
        <v>16000</v>
      </c>
      <c r="J1761" s="4" t="s">
        <v>4</v>
      </c>
      <c r="K1761" s="4" t="s">
        <v>13</v>
      </c>
      <c r="L1761" s="4" t="s">
        <v>6</v>
      </c>
      <c r="M1761" s="4" t="s">
        <v>20</v>
      </c>
    </row>
    <row r="1762" spans="1:13" x14ac:dyDescent="0.2">
      <c r="A1762" s="4">
        <v>3087078</v>
      </c>
      <c r="B1762" s="4">
        <v>6315947</v>
      </c>
      <c r="C1762" s="4" t="s">
        <v>11304</v>
      </c>
      <c r="D1762" s="4">
        <v>8000</v>
      </c>
      <c r="E1762" s="4">
        <v>8000</v>
      </c>
      <c r="F1762" s="4">
        <v>4104</v>
      </c>
      <c r="G1762" s="7">
        <f t="shared" si="27"/>
        <v>4104</v>
      </c>
      <c r="H1762" s="4" t="s">
        <v>11305</v>
      </c>
      <c r="I1762" s="4">
        <v>30000</v>
      </c>
      <c r="J1762" s="4" t="s">
        <v>32</v>
      </c>
      <c r="K1762" s="4" t="s">
        <v>5</v>
      </c>
      <c r="M1762" s="4" t="s">
        <v>12</v>
      </c>
    </row>
    <row r="1763" spans="1:13" x14ac:dyDescent="0.2">
      <c r="A1763" s="4">
        <v>3087120</v>
      </c>
      <c r="B1763" s="4">
        <v>6976957</v>
      </c>
      <c r="C1763" s="4" t="s">
        <v>11306</v>
      </c>
      <c r="D1763" s="4">
        <v>500</v>
      </c>
      <c r="E1763" s="4">
        <v>500</v>
      </c>
      <c r="F1763" s="4">
        <v>45</v>
      </c>
      <c r="G1763" s="7">
        <f t="shared" si="27"/>
        <v>45</v>
      </c>
      <c r="H1763" s="4" t="s">
        <v>3791</v>
      </c>
      <c r="I1763" s="4">
        <v>8000</v>
      </c>
      <c r="J1763" s="4" t="s">
        <v>98</v>
      </c>
      <c r="K1763" s="4" t="s">
        <v>8</v>
      </c>
      <c r="M1763" s="4" t="s">
        <v>7</v>
      </c>
    </row>
    <row r="1764" spans="1:13" x14ac:dyDescent="0.2">
      <c r="A1764" s="4">
        <v>3087162</v>
      </c>
      <c r="B1764" s="4">
        <v>8012733</v>
      </c>
      <c r="C1764" s="4" t="s">
        <v>11307</v>
      </c>
      <c r="D1764" s="4">
        <v>2000</v>
      </c>
      <c r="E1764" s="4">
        <v>2000</v>
      </c>
      <c r="F1764" s="4">
        <v>273.60000000000002</v>
      </c>
      <c r="G1764" s="7">
        <f t="shared" si="27"/>
        <v>273.59999999999991</v>
      </c>
      <c r="H1764" s="4" t="s">
        <v>2032</v>
      </c>
      <c r="I1764" s="4">
        <v>25000</v>
      </c>
      <c r="J1764" s="4" t="s">
        <v>4</v>
      </c>
      <c r="K1764" s="4" t="s">
        <v>8</v>
      </c>
      <c r="L1764" s="4" t="s">
        <v>9</v>
      </c>
      <c r="M1764" s="4" t="s">
        <v>48</v>
      </c>
    </row>
    <row r="1765" spans="1:13" x14ac:dyDescent="0.2">
      <c r="A1765" s="4">
        <v>3087176</v>
      </c>
      <c r="B1765" s="4">
        <v>442551</v>
      </c>
      <c r="C1765" s="4" t="s">
        <v>11308</v>
      </c>
      <c r="D1765" s="4">
        <v>5650</v>
      </c>
      <c r="E1765" s="4">
        <v>0</v>
      </c>
      <c r="F1765" s="4">
        <v>0</v>
      </c>
      <c r="G1765" s="7">
        <f t="shared" si="27"/>
        <v>-5650</v>
      </c>
      <c r="H1765" s="4" t="s">
        <v>11309</v>
      </c>
      <c r="I1765" s="4">
        <v>10000</v>
      </c>
      <c r="J1765" s="4" t="s">
        <v>4</v>
      </c>
      <c r="K1765" s="4" t="s">
        <v>13</v>
      </c>
      <c r="L1765" s="4" t="s">
        <v>6</v>
      </c>
      <c r="M1765" s="4" t="s">
        <v>20</v>
      </c>
    </row>
    <row r="1766" spans="1:13" x14ac:dyDescent="0.2">
      <c r="A1766" s="4">
        <v>3087071</v>
      </c>
      <c r="B1766" s="4">
        <v>9294090</v>
      </c>
      <c r="C1766" s="4" t="s">
        <v>11310</v>
      </c>
      <c r="D1766" s="4">
        <v>1000</v>
      </c>
      <c r="E1766" s="4">
        <v>1000</v>
      </c>
      <c r="F1766" s="4">
        <v>96.5</v>
      </c>
      <c r="G1766" s="7">
        <f t="shared" si="27"/>
        <v>96.5</v>
      </c>
      <c r="H1766" s="4" t="s">
        <v>11311</v>
      </c>
      <c r="I1766" s="4">
        <v>15000</v>
      </c>
      <c r="J1766" s="4" t="s">
        <v>4</v>
      </c>
      <c r="K1766" s="4" t="s">
        <v>13</v>
      </c>
      <c r="L1766" s="4" t="s">
        <v>6</v>
      </c>
      <c r="M1766" s="4" t="s">
        <v>25</v>
      </c>
    </row>
    <row r="1767" spans="1:13" x14ac:dyDescent="0.2">
      <c r="A1767" s="4">
        <v>3087232</v>
      </c>
      <c r="B1767" s="4">
        <v>637532</v>
      </c>
      <c r="C1767" s="4" t="s">
        <v>11312</v>
      </c>
      <c r="D1767" s="4">
        <v>10000</v>
      </c>
      <c r="E1767" s="4">
        <v>10000</v>
      </c>
      <c r="F1767" s="4">
        <v>950</v>
      </c>
      <c r="G1767" s="7">
        <f t="shared" si="27"/>
        <v>950</v>
      </c>
      <c r="H1767" s="4" t="s">
        <v>11313</v>
      </c>
      <c r="I1767" s="4">
        <v>20000</v>
      </c>
      <c r="J1767" s="4" t="s">
        <v>4</v>
      </c>
      <c r="K1767" s="4" t="s">
        <v>13</v>
      </c>
      <c r="L1767" s="4" t="s">
        <v>9</v>
      </c>
      <c r="M1767" s="4" t="s">
        <v>24</v>
      </c>
    </row>
    <row r="1768" spans="1:13" x14ac:dyDescent="0.2">
      <c r="A1768" s="4">
        <v>3087295</v>
      </c>
      <c r="B1768" s="4">
        <v>7825448</v>
      </c>
      <c r="C1768" s="4" t="s">
        <v>11314</v>
      </c>
      <c r="D1768" s="4">
        <v>1200</v>
      </c>
      <c r="E1768" s="4">
        <v>1200</v>
      </c>
      <c r="F1768" s="4">
        <v>903</v>
      </c>
      <c r="G1768" s="7">
        <f t="shared" si="27"/>
        <v>903</v>
      </c>
      <c r="H1768" s="4" t="s">
        <v>6117</v>
      </c>
      <c r="I1768" s="4">
        <v>12000</v>
      </c>
      <c r="J1768" s="4" t="s">
        <v>4</v>
      </c>
      <c r="K1768" s="4" t="s">
        <v>13</v>
      </c>
      <c r="L1768" s="4" t="s">
        <v>6</v>
      </c>
      <c r="M1768" s="4" t="s">
        <v>159</v>
      </c>
    </row>
    <row r="1769" spans="1:13" x14ac:dyDescent="0.2">
      <c r="A1769" s="4">
        <v>3087211</v>
      </c>
      <c r="B1769" s="4">
        <v>7618920</v>
      </c>
      <c r="C1769" s="4" t="s">
        <v>11315</v>
      </c>
      <c r="D1769" s="4">
        <v>1500</v>
      </c>
      <c r="E1769" s="4">
        <v>1500</v>
      </c>
      <c r="F1769" s="4">
        <v>826.5</v>
      </c>
      <c r="G1769" s="7">
        <f t="shared" si="27"/>
        <v>826.5</v>
      </c>
      <c r="H1769" s="4" t="s">
        <v>10608</v>
      </c>
      <c r="I1769" s="4">
        <v>28000</v>
      </c>
      <c r="J1769" s="4" t="s">
        <v>4</v>
      </c>
      <c r="K1769" s="4" t="s">
        <v>13</v>
      </c>
      <c r="L1769" s="4" t="s">
        <v>6</v>
      </c>
      <c r="M1769" s="4" t="s">
        <v>29</v>
      </c>
    </row>
    <row r="1770" spans="1:13" x14ac:dyDescent="0.2">
      <c r="A1770" s="4">
        <v>3087344</v>
      </c>
      <c r="B1770" s="4">
        <v>8429296</v>
      </c>
      <c r="C1770" s="4" t="s">
        <v>11316</v>
      </c>
      <c r="D1770" s="4">
        <v>950</v>
      </c>
      <c r="E1770" s="4">
        <v>950</v>
      </c>
      <c r="F1770" s="4">
        <v>133</v>
      </c>
      <c r="G1770" s="7">
        <f t="shared" si="27"/>
        <v>133</v>
      </c>
      <c r="H1770" s="4" t="s">
        <v>2473</v>
      </c>
      <c r="I1770" s="4">
        <v>14000</v>
      </c>
      <c r="J1770" s="4" t="s">
        <v>4</v>
      </c>
      <c r="K1770" s="4" t="s">
        <v>8</v>
      </c>
      <c r="L1770" s="4" t="s">
        <v>14</v>
      </c>
      <c r="M1770" s="4" t="s">
        <v>26</v>
      </c>
    </row>
    <row r="1771" spans="1:13" x14ac:dyDescent="0.2">
      <c r="A1771" s="4">
        <v>3087358</v>
      </c>
      <c r="B1771" s="4">
        <v>8665539</v>
      </c>
      <c r="C1771" s="4" t="s">
        <v>11317</v>
      </c>
      <c r="D1771" s="4">
        <v>2000</v>
      </c>
      <c r="E1771" s="4">
        <v>2000</v>
      </c>
      <c r="F1771" s="4">
        <v>456</v>
      </c>
      <c r="G1771" s="7">
        <f t="shared" si="27"/>
        <v>456</v>
      </c>
      <c r="H1771" s="4" t="s">
        <v>11318</v>
      </c>
      <c r="I1771" s="4">
        <v>30000</v>
      </c>
      <c r="J1771" s="4" t="s">
        <v>32</v>
      </c>
      <c r="K1771" s="4" t="s">
        <v>5</v>
      </c>
      <c r="M1771" s="4" t="s">
        <v>17</v>
      </c>
    </row>
    <row r="1772" spans="1:13" x14ac:dyDescent="0.2">
      <c r="A1772" s="4">
        <v>3087337</v>
      </c>
      <c r="B1772" s="4">
        <v>9262975</v>
      </c>
      <c r="C1772" s="4" t="s">
        <v>11319</v>
      </c>
      <c r="D1772" s="4">
        <v>2000</v>
      </c>
      <c r="E1772" s="4">
        <v>2000</v>
      </c>
      <c r="F1772" s="4">
        <v>0.8</v>
      </c>
      <c r="G1772" s="7">
        <f t="shared" si="27"/>
        <v>0.79999999999995453</v>
      </c>
      <c r="H1772" s="4" t="s">
        <v>11320</v>
      </c>
      <c r="I1772" s="4">
        <v>10000</v>
      </c>
      <c r="J1772" s="4" t="s">
        <v>4</v>
      </c>
      <c r="K1772" s="4" t="s">
        <v>8</v>
      </c>
      <c r="L1772" s="4" t="s">
        <v>6</v>
      </c>
      <c r="M1772" s="4" t="s">
        <v>40</v>
      </c>
    </row>
    <row r="1773" spans="1:13" x14ac:dyDescent="0.2">
      <c r="A1773" s="4">
        <v>3064489</v>
      </c>
      <c r="B1773" s="4">
        <v>6688508</v>
      </c>
      <c r="C1773" s="4" t="s">
        <v>11321</v>
      </c>
      <c r="D1773" s="4">
        <v>1000</v>
      </c>
      <c r="E1773" s="4">
        <v>0</v>
      </c>
      <c r="F1773" s="4">
        <v>0</v>
      </c>
      <c r="G1773" s="7">
        <f t="shared" si="27"/>
        <v>-1000</v>
      </c>
      <c r="H1773" s="4" t="s">
        <v>11322</v>
      </c>
      <c r="I1773" s="4">
        <v>20000</v>
      </c>
      <c r="J1773" s="4" t="s">
        <v>4</v>
      </c>
      <c r="K1773" s="4" t="s">
        <v>8</v>
      </c>
      <c r="L1773" s="4" t="s">
        <v>6</v>
      </c>
      <c r="M1773" s="4" t="s">
        <v>20</v>
      </c>
    </row>
    <row r="1774" spans="1:13" x14ac:dyDescent="0.2">
      <c r="A1774" s="4">
        <v>3087064</v>
      </c>
      <c r="B1774" s="4">
        <v>7812484</v>
      </c>
      <c r="C1774" s="4" t="s">
        <v>11323</v>
      </c>
      <c r="D1774" s="4">
        <v>2000</v>
      </c>
      <c r="E1774" s="4">
        <v>0</v>
      </c>
      <c r="F1774" s="4">
        <v>3</v>
      </c>
      <c r="G1774" s="7">
        <f t="shared" si="27"/>
        <v>-1997</v>
      </c>
      <c r="H1774" s="4" t="s">
        <v>11324</v>
      </c>
      <c r="I1774" s="4">
        <v>20000</v>
      </c>
      <c r="J1774" s="4" t="s">
        <v>32</v>
      </c>
      <c r="K1774" s="4" t="s">
        <v>13</v>
      </c>
      <c r="M1774" s="4" t="s">
        <v>7</v>
      </c>
    </row>
    <row r="1775" spans="1:13" x14ac:dyDescent="0.2">
      <c r="A1775" s="4">
        <v>3087365</v>
      </c>
      <c r="B1775" s="4">
        <v>9297289</v>
      </c>
      <c r="C1775" s="4" t="s">
        <v>11325</v>
      </c>
      <c r="D1775" s="4">
        <v>600</v>
      </c>
      <c r="E1775" s="4">
        <v>600</v>
      </c>
      <c r="F1775" s="4">
        <v>0.06</v>
      </c>
      <c r="G1775" s="7">
        <f t="shared" si="27"/>
        <v>5.999999999994543E-2</v>
      </c>
      <c r="H1775" s="4" t="s">
        <v>11326</v>
      </c>
      <c r="I1775" s="4">
        <v>8000</v>
      </c>
      <c r="J1775" s="4" t="s">
        <v>51</v>
      </c>
      <c r="K1775" s="4" t="s">
        <v>13</v>
      </c>
      <c r="M1775" s="4" t="s">
        <v>26</v>
      </c>
    </row>
    <row r="1776" spans="1:13" x14ac:dyDescent="0.2">
      <c r="A1776" s="4">
        <v>3087288</v>
      </c>
      <c r="B1776" s="4">
        <v>9296967</v>
      </c>
      <c r="C1776" s="4" t="s">
        <v>11327</v>
      </c>
      <c r="D1776" s="4">
        <v>2000</v>
      </c>
      <c r="E1776" s="4">
        <v>2000</v>
      </c>
      <c r="F1776" s="4">
        <v>345</v>
      </c>
      <c r="G1776" s="7">
        <f t="shared" si="27"/>
        <v>345</v>
      </c>
      <c r="H1776" s="4" t="s">
        <v>11328</v>
      </c>
      <c r="I1776" s="4">
        <v>20000</v>
      </c>
      <c r="J1776" s="4" t="s">
        <v>4</v>
      </c>
      <c r="K1776" s="4" t="s">
        <v>8</v>
      </c>
      <c r="L1776" s="4" t="s">
        <v>6</v>
      </c>
      <c r="M1776" s="4" t="s">
        <v>17</v>
      </c>
    </row>
    <row r="1777" spans="1:13" x14ac:dyDescent="0.2">
      <c r="A1777" s="4">
        <v>3087491</v>
      </c>
      <c r="B1777" s="4">
        <v>8953099</v>
      </c>
      <c r="C1777" s="4" t="s">
        <v>11329</v>
      </c>
      <c r="D1777" s="4">
        <v>2000</v>
      </c>
      <c r="E1777" s="4">
        <v>2000</v>
      </c>
      <c r="F1777" s="4">
        <v>108.3</v>
      </c>
      <c r="G1777" s="7">
        <f t="shared" si="27"/>
        <v>108.30000000000018</v>
      </c>
      <c r="H1777" s="4" t="s">
        <v>1578</v>
      </c>
      <c r="I1777" s="4">
        <v>20000</v>
      </c>
      <c r="J1777" s="4" t="s">
        <v>4</v>
      </c>
      <c r="K1777" s="4" t="s">
        <v>13</v>
      </c>
      <c r="L1777" s="4" t="s">
        <v>6</v>
      </c>
      <c r="M1777" s="4" t="s">
        <v>52</v>
      </c>
    </row>
    <row r="1778" spans="1:13" x14ac:dyDescent="0.2">
      <c r="A1778" s="4">
        <v>3087449</v>
      </c>
      <c r="B1778" s="4">
        <v>680124</v>
      </c>
      <c r="C1778" s="4" t="s">
        <v>11330</v>
      </c>
      <c r="D1778" s="4">
        <v>3500</v>
      </c>
      <c r="E1778" s="4">
        <v>0</v>
      </c>
      <c r="F1778" s="4">
        <v>1470</v>
      </c>
      <c r="G1778" s="7">
        <f t="shared" si="27"/>
        <v>-2030</v>
      </c>
      <c r="H1778" s="4" t="s">
        <v>11331</v>
      </c>
      <c r="I1778" s="4">
        <v>12000</v>
      </c>
      <c r="J1778" s="4" t="s">
        <v>32</v>
      </c>
      <c r="K1778" s="4" t="s">
        <v>8</v>
      </c>
      <c r="M1778" s="4" t="s">
        <v>26</v>
      </c>
    </row>
    <row r="1779" spans="1:13" x14ac:dyDescent="0.2">
      <c r="A1779" s="4">
        <v>3087589</v>
      </c>
      <c r="B1779" s="4">
        <v>497323</v>
      </c>
      <c r="C1779" s="4" t="s">
        <v>11332</v>
      </c>
      <c r="D1779" s="4">
        <v>950</v>
      </c>
      <c r="E1779" s="4">
        <v>950</v>
      </c>
      <c r="F1779" s="4">
        <v>36.1</v>
      </c>
      <c r="G1779" s="7">
        <f t="shared" si="27"/>
        <v>36.100000000000023</v>
      </c>
      <c r="H1779" s="4" t="s">
        <v>10700</v>
      </c>
      <c r="I1779" s="4">
        <v>9000</v>
      </c>
      <c r="J1779" s="4" t="s">
        <v>4</v>
      </c>
      <c r="K1779" s="4" t="s">
        <v>5</v>
      </c>
      <c r="L1779" s="4" t="s">
        <v>6</v>
      </c>
      <c r="M1779" s="4" t="s">
        <v>47</v>
      </c>
    </row>
    <row r="1780" spans="1:13" x14ac:dyDescent="0.2">
      <c r="A1780" s="4">
        <v>3087596</v>
      </c>
      <c r="B1780" s="4">
        <v>8687071</v>
      </c>
      <c r="C1780" s="4" t="s">
        <v>11333</v>
      </c>
      <c r="D1780" s="4">
        <v>2000</v>
      </c>
      <c r="E1780" s="4">
        <v>2000</v>
      </c>
      <c r="F1780" s="4">
        <v>2895.6</v>
      </c>
      <c r="G1780" s="7">
        <f t="shared" si="27"/>
        <v>2895.6000000000004</v>
      </c>
      <c r="H1780" s="4" t="s">
        <v>4167</v>
      </c>
      <c r="I1780" s="4">
        <v>6000</v>
      </c>
      <c r="J1780" s="4" t="s">
        <v>4</v>
      </c>
      <c r="K1780" s="4" t="s">
        <v>13</v>
      </c>
      <c r="L1780" s="4" t="s">
        <v>6</v>
      </c>
      <c r="M1780" s="4" t="s">
        <v>26</v>
      </c>
    </row>
    <row r="1781" spans="1:13" x14ac:dyDescent="0.2">
      <c r="A1781" s="4">
        <v>3087554</v>
      </c>
      <c r="B1781" s="4">
        <v>6771885</v>
      </c>
      <c r="C1781" s="4" t="s">
        <v>11334</v>
      </c>
      <c r="D1781" s="4">
        <v>1000</v>
      </c>
      <c r="E1781" s="4">
        <v>1000</v>
      </c>
      <c r="F1781" s="4">
        <v>461.7</v>
      </c>
      <c r="G1781" s="7">
        <f t="shared" si="27"/>
        <v>461.70000000000005</v>
      </c>
      <c r="H1781" s="4" t="s">
        <v>3077</v>
      </c>
      <c r="I1781" s="4">
        <v>15000</v>
      </c>
      <c r="J1781" s="4" t="s">
        <v>4</v>
      </c>
      <c r="K1781" s="4" t="s">
        <v>8</v>
      </c>
      <c r="L1781" s="4" t="s">
        <v>6</v>
      </c>
      <c r="M1781" s="4" t="s">
        <v>25</v>
      </c>
    </row>
    <row r="1782" spans="1:13" x14ac:dyDescent="0.2">
      <c r="A1782" s="4">
        <v>3087603</v>
      </c>
      <c r="B1782" s="4">
        <v>7732488</v>
      </c>
      <c r="C1782" s="4" t="s">
        <v>11335</v>
      </c>
      <c r="D1782" s="4">
        <v>2200</v>
      </c>
      <c r="E1782" s="4">
        <v>0</v>
      </c>
      <c r="F1782" s="4">
        <v>2402.4</v>
      </c>
      <c r="G1782" s="7">
        <f t="shared" si="27"/>
        <v>202.40000000000009</v>
      </c>
      <c r="H1782" s="4" t="s">
        <v>11336</v>
      </c>
      <c r="I1782" s="4">
        <v>10000</v>
      </c>
      <c r="J1782" s="4" t="s">
        <v>4</v>
      </c>
      <c r="K1782" s="4" t="s">
        <v>13</v>
      </c>
      <c r="L1782" s="4" t="s">
        <v>6</v>
      </c>
      <c r="M1782" s="4" t="s">
        <v>12</v>
      </c>
    </row>
    <row r="1783" spans="1:13" x14ac:dyDescent="0.2">
      <c r="A1783" s="4">
        <v>3087617</v>
      </c>
      <c r="B1783" s="4">
        <v>8401457</v>
      </c>
      <c r="C1783" s="4" t="s">
        <v>11337</v>
      </c>
      <c r="D1783" s="4">
        <v>1500</v>
      </c>
      <c r="E1783" s="4">
        <v>0</v>
      </c>
      <c r="F1783" s="4">
        <v>0</v>
      </c>
      <c r="G1783" s="7">
        <f t="shared" si="27"/>
        <v>-1500</v>
      </c>
      <c r="H1783" s="4" t="s">
        <v>3700</v>
      </c>
      <c r="I1783" s="4">
        <v>6000</v>
      </c>
      <c r="J1783" s="4" t="s">
        <v>11</v>
      </c>
      <c r="K1783" s="4" t="s">
        <v>22</v>
      </c>
      <c r="M1783" s="4" t="s">
        <v>20</v>
      </c>
    </row>
    <row r="1784" spans="1:13" x14ac:dyDescent="0.2">
      <c r="A1784" s="4">
        <v>3087638</v>
      </c>
      <c r="B1784" s="4">
        <v>343490</v>
      </c>
      <c r="C1784" s="4" t="s">
        <v>11338</v>
      </c>
      <c r="D1784" s="4">
        <v>1500</v>
      </c>
      <c r="E1784" s="4">
        <v>0</v>
      </c>
      <c r="F1784" s="4">
        <v>0</v>
      </c>
      <c r="G1784" s="7">
        <f t="shared" si="27"/>
        <v>-1500</v>
      </c>
      <c r="H1784" s="4" t="s">
        <v>11339</v>
      </c>
      <c r="I1784" s="4">
        <v>30000</v>
      </c>
      <c r="J1784" s="4" t="s">
        <v>4</v>
      </c>
      <c r="K1784" s="4" t="s">
        <v>22</v>
      </c>
      <c r="L1784" s="4" t="s">
        <v>6</v>
      </c>
      <c r="M1784" s="4" t="s">
        <v>20</v>
      </c>
    </row>
    <row r="1785" spans="1:13" x14ac:dyDescent="0.2">
      <c r="A1785" s="4">
        <v>3072791</v>
      </c>
      <c r="B1785" s="4">
        <v>1761960</v>
      </c>
      <c r="C1785" s="4" t="s">
        <v>11340</v>
      </c>
      <c r="D1785" s="4">
        <v>3000</v>
      </c>
      <c r="E1785" s="4">
        <v>0</v>
      </c>
      <c r="F1785" s="4">
        <v>2478</v>
      </c>
      <c r="G1785" s="7">
        <f t="shared" si="27"/>
        <v>-522</v>
      </c>
      <c r="H1785" s="4" t="s">
        <v>7567</v>
      </c>
      <c r="I1785" s="4">
        <v>600</v>
      </c>
      <c r="J1785" s="4" t="s">
        <v>4</v>
      </c>
      <c r="K1785" s="4" t="s">
        <v>8</v>
      </c>
      <c r="L1785" s="4" t="s">
        <v>6</v>
      </c>
      <c r="M1785" s="4" t="s">
        <v>111</v>
      </c>
    </row>
    <row r="1786" spans="1:13" x14ac:dyDescent="0.2">
      <c r="A1786" s="4">
        <v>3087582</v>
      </c>
      <c r="B1786" s="4">
        <v>8342349</v>
      </c>
      <c r="C1786" s="4" t="s">
        <v>11341</v>
      </c>
      <c r="D1786" s="4">
        <v>1500</v>
      </c>
      <c r="E1786" s="4">
        <v>1500</v>
      </c>
      <c r="F1786" s="4">
        <v>1.8</v>
      </c>
      <c r="G1786" s="7">
        <f t="shared" si="27"/>
        <v>1.7999999999999545</v>
      </c>
      <c r="H1786" s="4" t="s">
        <v>11342</v>
      </c>
      <c r="I1786" s="4">
        <v>12000</v>
      </c>
      <c r="J1786" s="4" t="s">
        <v>4</v>
      </c>
      <c r="K1786" s="4" t="s">
        <v>8</v>
      </c>
      <c r="L1786" s="4" t="s">
        <v>6</v>
      </c>
      <c r="M1786" s="4" t="s">
        <v>111</v>
      </c>
    </row>
    <row r="1787" spans="1:13" x14ac:dyDescent="0.2">
      <c r="A1787" s="4">
        <v>3087645</v>
      </c>
      <c r="B1787" s="4">
        <v>6047651</v>
      </c>
      <c r="C1787" s="4" t="s">
        <v>11343</v>
      </c>
      <c r="D1787" s="4">
        <v>2000</v>
      </c>
      <c r="E1787" s="4">
        <v>2000</v>
      </c>
      <c r="F1787" s="4">
        <v>79</v>
      </c>
      <c r="G1787" s="7">
        <f t="shared" si="27"/>
        <v>79</v>
      </c>
      <c r="H1787" s="4" t="s">
        <v>11344</v>
      </c>
      <c r="I1787" s="4">
        <v>12000</v>
      </c>
      <c r="J1787" s="4" t="s">
        <v>4</v>
      </c>
      <c r="K1787" s="4" t="s">
        <v>13</v>
      </c>
      <c r="L1787" s="4" t="s">
        <v>9</v>
      </c>
      <c r="M1787" s="4" t="s">
        <v>52</v>
      </c>
    </row>
    <row r="1788" spans="1:13" x14ac:dyDescent="0.2">
      <c r="A1788" s="4">
        <v>3085888</v>
      </c>
      <c r="B1788" s="4">
        <v>9290478</v>
      </c>
      <c r="C1788" s="4" t="s">
        <v>11345</v>
      </c>
      <c r="D1788" s="4">
        <v>2000</v>
      </c>
      <c r="E1788" s="4">
        <v>0</v>
      </c>
      <c r="F1788" s="4">
        <v>0</v>
      </c>
      <c r="G1788" s="7">
        <f t="shared" si="27"/>
        <v>-2000</v>
      </c>
      <c r="H1788" s="4" t="s">
        <v>11346</v>
      </c>
      <c r="I1788" s="4">
        <v>10000</v>
      </c>
      <c r="J1788" s="4" t="s">
        <v>4</v>
      </c>
      <c r="K1788" s="4" t="s">
        <v>5</v>
      </c>
      <c r="L1788" s="4" t="s">
        <v>6</v>
      </c>
      <c r="M1788" s="4" t="s">
        <v>20</v>
      </c>
    </row>
    <row r="1789" spans="1:13" x14ac:dyDescent="0.2">
      <c r="A1789" s="4">
        <v>3073379</v>
      </c>
      <c r="B1789" s="4">
        <v>9114974</v>
      </c>
      <c r="C1789" s="4" t="s">
        <v>11347</v>
      </c>
      <c r="D1789" s="4">
        <v>1000</v>
      </c>
      <c r="E1789" s="4">
        <v>1000</v>
      </c>
      <c r="F1789" s="4">
        <v>64</v>
      </c>
      <c r="G1789" s="7">
        <f t="shared" si="27"/>
        <v>64</v>
      </c>
      <c r="H1789" s="4" t="s">
        <v>6851</v>
      </c>
      <c r="I1789" s="4">
        <v>15000</v>
      </c>
      <c r="J1789" s="4" t="s">
        <v>4</v>
      </c>
      <c r="K1789" s="4" t="s">
        <v>8</v>
      </c>
      <c r="L1789" s="4" t="s">
        <v>6</v>
      </c>
      <c r="M1789" s="4" t="s">
        <v>17</v>
      </c>
    </row>
    <row r="1790" spans="1:13" x14ac:dyDescent="0.2">
      <c r="A1790" s="4">
        <v>3087729</v>
      </c>
      <c r="B1790" s="4">
        <v>311667</v>
      </c>
      <c r="C1790" s="4" t="s">
        <v>11348</v>
      </c>
      <c r="D1790" s="4">
        <v>2000</v>
      </c>
      <c r="E1790" s="4">
        <v>2000</v>
      </c>
      <c r="F1790" s="4">
        <v>34.200000000000003</v>
      </c>
      <c r="G1790" s="7">
        <f t="shared" si="27"/>
        <v>34.200000000000045</v>
      </c>
      <c r="H1790" s="4" t="s">
        <v>10416</v>
      </c>
      <c r="I1790" s="4">
        <v>11000</v>
      </c>
      <c r="J1790" s="4" t="s">
        <v>4</v>
      </c>
      <c r="K1790" s="4" t="s">
        <v>13</v>
      </c>
      <c r="L1790" s="4" t="s">
        <v>14</v>
      </c>
      <c r="M1790" s="4" t="s">
        <v>76</v>
      </c>
    </row>
    <row r="1791" spans="1:13" x14ac:dyDescent="0.2">
      <c r="A1791" s="4">
        <v>3087736</v>
      </c>
      <c r="B1791" s="4">
        <v>8824985</v>
      </c>
      <c r="C1791" s="4" t="s">
        <v>11349</v>
      </c>
      <c r="D1791" s="4">
        <v>5000</v>
      </c>
      <c r="E1791" s="4">
        <v>0</v>
      </c>
      <c r="F1791" s="4">
        <v>0</v>
      </c>
      <c r="G1791" s="7">
        <f t="shared" si="27"/>
        <v>-5000</v>
      </c>
      <c r="H1791" s="4" t="s">
        <v>6200</v>
      </c>
      <c r="I1791" s="4">
        <v>12000</v>
      </c>
      <c r="J1791" s="4" t="s">
        <v>4</v>
      </c>
      <c r="K1791" s="4" t="s">
        <v>13</v>
      </c>
      <c r="L1791" s="4" t="s">
        <v>6</v>
      </c>
      <c r="M1791" s="4" t="s">
        <v>52</v>
      </c>
    </row>
    <row r="1792" spans="1:13" x14ac:dyDescent="0.2">
      <c r="A1792" s="4">
        <v>3087722</v>
      </c>
      <c r="B1792" s="4">
        <v>9298689</v>
      </c>
      <c r="C1792" s="4" t="s">
        <v>11350</v>
      </c>
      <c r="D1792" s="4">
        <v>500</v>
      </c>
      <c r="E1792" s="4">
        <v>500</v>
      </c>
      <c r="F1792" s="4">
        <v>0.1</v>
      </c>
      <c r="G1792" s="7">
        <f t="shared" si="27"/>
        <v>0.10000000000002274</v>
      </c>
      <c r="H1792" s="4" t="s">
        <v>4424</v>
      </c>
      <c r="I1792" s="4">
        <v>7000</v>
      </c>
      <c r="J1792" s="4" t="s">
        <v>4</v>
      </c>
      <c r="K1792" s="4" t="s">
        <v>8</v>
      </c>
      <c r="L1792" s="4" t="s">
        <v>14</v>
      </c>
      <c r="M1792" s="4" t="s">
        <v>65</v>
      </c>
    </row>
    <row r="1793" spans="1:13" x14ac:dyDescent="0.2">
      <c r="A1793" s="4">
        <v>3087813</v>
      </c>
      <c r="B1793" s="4">
        <v>9299018</v>
      </c>
      <c r="C1793" s="4" t="s">
        <v>11351</v>
      </c>
      <c r="D1793" s="4">
        <v>3000</v>
      </c>
      <c r="E1793" s="4">
        <v>3000</v>
      </c>
      <c r="F1793" s="4">
        <v>4.2</v>
      </c>
      <c r="G1793" s="7">
        <f t="shared" si="27"/>
        <v>4.1999999999998181</v>
      </c>
      <c r="H1793" s="4" t="s">
        <v>11352</v>
      </c>
      <c r="I1793" s="4">
        <v>22000</v>
      </c>
      <c r="J1793" s="4" t="s">
        <v>4</v>
      </c>
      <c r="K1793" s="4" t="s">
        <v>13</v>
      </c>
      <c r="L1793" s="4" t="s">
        <v>6</v>
      </c>
      <c r="M1793" s="4" t="s">
        <v>25</v>
      </c>
    </row>
    <row r="1794" spans="1:13" x14ac:dyDescent="0.2">
      <c r="A1794" s="4">
        <v>3087806</v>
      </c>
      <c r="B1794" s="4">
        <v>9298983</v>
      </c>
      <c r="C1794" s="4" t="s">
        <v>11353</v>
      </c>
      <c r="D1794" s="4">
        <v>500</v>
      </c>
      <c r="E1794" s="4">
        <v>500</v>
      </c>
      <c r="F1794" s="4">
        <v>0.2</v>
      </c>
      <c r="G1794" s="7">
        <f t="shared" ref="G1794:G1857" si="28">E1794+F1794-D1794</f>
        <v>0.19999999999998863</v>
      </c>
      <c r="H1794" s="4" t="s">
        <v>806</v>
      </c>
      <c r="I1794" s="4">
        <v>8000</v>
      </c>
      <c r="J1794" s="4" t="s">
        <v>4</v>
      </c>
      <c r="K1794" s="4" t="s">
        <v>13</v>
      </c>
      <c r="L1794" s="4" t="s">
        <v>6</v>
      </c>
      <c r="M1794" s="4" t="s">
        <v>73</v>
      </c>
    </row>
    <row r="1795" spans="1:13" x14ac:dyDescent="0.2">
      <c r="A1795" s="4">
        <v>3087883</v>
      </c>
      <c r="B1795" s="4">
        <v>9168587</v>
      </c>
      <c r="C1795" s="4" t="s">
        <v>11354</v>
      </c>
      <c r="D1795" s="4">
        <v>1000</v>
      </c>
      <c r="E1795" s="4">
        <v>1000</v>
      </c>
      <c r="F1795" s="4">
        <v>38</v>
      </c>
      <c r="G1795" s="7">
        <f t="shared" si="28"/>
        <v>38</v>
      </c>
      <c r="H1795" s="4" t="s">
        <v>1706</v>
      </c>
      <c r="I1795" s="4">
        <v>13000</v>
      </c>
      <c r="J1795" s="4" t="s">
        <v>4</v>
      </c>
      <c r="K1795" s="4" t="s">
        <v>5</v>
      </c>
      <c r="L1795" s="4" t="s">
        <v>6</v>
      </c>
      <c r="M1795" s="4" t="s">
        <v>26</v>
      </c>
    </row>
    <row r="1796" spans="1:13" x14ac:dyDescent="0.2">
      <c r="A1796" s="4">
        <v>3087974</v>
      </c>
      <c r="B1796" s="4">
        <v>5016663</v>
      </c>
      <c r="C1796" s="4" t="s">
        <v>11355</v>
      </c>
      <c r="D1796" s="4">
        <v>7500</v>
      </c>
      <c r="E1796" s="4">
        <v>0</v>
      </c>
      <c r="F1796" s="4">
        <v>10966</v>
      </c>
      <c r="G1796" s="7">
        <f t="shared" si="28"/>
        <v>3466</v>
      </c>
      <c r="H1796" s="4" t="s">
        <v>6928</v>
      </c>
      <c r="I1796" s="4">
        <v>4000</v>
      </c>
      <c r="J1796" s="4" t="s">
        <v>4</v>
      </c>
      <c r="K1796" s="4" t="s">
        <v>8</v>
      </c>
      <c r="L1796" s="4" t="s">
        <v>6</v>
      </c>
      <c r="M1796" s="4" t="s">
        <v>17</v>
      </c>
    </row>
    <row r="1797" spans="1:13" x14ac:dyDescent="0.2">
      <c r="A1797" s="4">
        <v>3087960</v>
      </c>
      <c r="B1797" s="4">
        <v>8827974</v>
      </c>
      <c r="C1797" s="4" t="s">
        <v>11356</v>
      </c>
      <c r="D1797" s="4">
        <v>500</v>
      </c>
      <c r="E1797" s="4">
        <v>0</v>
      </c>
      <c r="F1797" s="4">
        <v>0</v>
      </c>
      <c r="G1797" s="7">
        <f t="shared" si="28"/>
        <v>-500</v>
      </c>
      <c r="H1797" s="4" t="s">
        <v>11357</v>
      </c>
      <c r="I1797" s="4">
        <v>5000</v>
      </c>
      <c r="J1797" s="4" t="s">
        <v>4</v>
      </c>
      <c r="K1797" s="4" t="s">
        <v>13</v>
      </c>
      <c r="M1797" s="4" t="s">
        <v>65</v>
      </c>
    </row>
    <row r="1798" spans="1:13" x14ac:dyDescent="0.2">
      <c r="A1798" s="4">
        <v>3086343</v>
      </c>
      <c r="B1798" s="4">
        <v>6590725</v>
      </c>
      <c r="C1798" s="4" t="s">
        <v>11358</v>
      </c>
      <c r="D1798" s="4">
        <v>7000</v>
      </c>
      <c r="E1798" s="4">
        <v>0</v>
      </c>
      <c r="F1798" s="4">
        <v>1260</v>
      </c>
      <c r="G1798" s="7">
        <f t="shared" si="28"/>
        <v>-5740</v>
      </c>
      <c r="H1798" s="4" t="s">
        <v>1820</v>
      </c>
      <c r="I1798" s="4">
        <v>10000</v>
      </c>
      <c r="J1798" s="4" t="s">
        <v>4</v>
      </c>
      <c r="K1798" s="4" t="s">
        <v>8</v>
      </c>
      <c r="L1798" s="4" t="s">
        <v>6</v>
      </c>
      <c r="M1798" s="4" t="s">
        <v>12</v>
      </c>
    </row>
    <row r="1799" spans="1:13" x14ac:dyDescent="0.2">
      <c r="A1799" s="4">
        <v>3087848</v>
      </c>
      <c r="B1799" s="4">
        <v>9299081</v>
      </c>
      <c r="C1799" s="4" t="s">
        <v>11359</v>
      </c>
      <c r="D1799" s="4">
        <v>2900</v>
      </c>
      <c r="E1799" s="4">
        <v>2900</v>
      </c>
      <c r="F1799" s="4">
        <v>3.48</v>
      </c>
      <c r="G1799" s="7">
        <f t="shared" si="28"/>
        <v>3.4800000000000182</v>
      </c>
      <c r="H1799" s="4" t="s">
        <v>1808</v>
      </c>
      <c r="I1799" s="4">
        <v>15000</v>
      </c>
      <c r="J1799" s="4" t="s">
        <v>4</v>
      </c>
      <c r="K1799" s="4" t="s">
        <v>8</v>
      </c>
      <c r="L1799" s="4" t="s">
        <v>6</v>
      </c>
      <c r="M1799" s="4" t="s">
        <v>17</v>
      </c>
    </row>
    <row r="1800" spans="1:13" x14ac:dyDescent="0.2">
      <c r="A1800" s="4">
        <v>3087904</v>
      </c>
      <c r="B1800" s="4">
        <v>8349279</v>
      </c>
      <c r="C1800" s="4" t="s">
        <v>11360</v>
      </c>
      <c r="D1800" s="4">
        <v>2000</v>
      </c>
      <c r="E1800" s="4">
        <v>2000</v>
      </c>
      <c r="F1800" s="4">
        <v>2128</v>
      </c>
      <c r="G1800" s="7">
        <f t="shared" si="28"/>
        <v>2128</v>
      </c>
      <c r="H1800" s="4" t="s">
        <v>2979</v>
      </c>
      <c r="I1800" s="4">
        <v>2000</v>
      </c>
      <c r="J1800" s="4" t="s">
        <v>4</v>
      </c>
      <c r="K1800" s="4" t="s">
        <v>5</v>
      </c>
      <c r="L1800" s="4" t="s">
        <v>9</v>
      </c>
      <c r="M1800" s="4" t="s">
        <v>35</v>
      </c>
    </row>
    <row r="1801" spans="1:13" x14ac:dyDescent="0.2">
      <c r="A1801" s="4">
        <v>3087568</v>
      </c>
      <c r="B1801" s="4">
        <v>400828</v>
      </c>
      <c r="C1801" s="4" t="s">
        <v>11361</v>
      </c>
      <c r="D1801" s="4">
        <v>3000</v>
      </c>
      <c r="E1801" s="4">
        <v>3000</v>
      </c>
      <c r="F1801" s="4">
        <v>1338</v>
      </c>
      <c r="G1801" s="7">
        <f t="shared" si="28"/>
        <v>1338</v>
      </c>
      <c r="H1801" s="4" t="s">
        <v>11362</v>
      </c>
      <c r="I1801" s="4">
        <v>15000</v>
      </c>
      <c r="J1801" s="4" t="s">
        <v>32</v>
      </c>
      <c r="K1801" s="4" t="s">
        <v>13</v>
      </c>
      <c r="M1801" s="4" t="s">
        <v>159</v>
      </c>
    </row>
    <row r="1802" spans="1:13" x14ac:dyDescent="0.2">
      <c r="A1802" s="4">
        <v>3087687</v>
      </c>
      <c r="B1802" s="4">
        <v>8127239</v>
      </c>
      <c r="C1802" s="4" t="s">
        <v>11363</v>
      </c>
      <c r="D1802" s="4">
        <v>2000</v>
      </c>
      <c r="E1802" s="4">
        <v>2000</v>
      </c>
      <c r="F1802" s="4">
        <v>497</v>
      </c>
      <c r="G1802" s="7">
        <f t="shared" si="28"/>
        <v>497</v>
      </c>
      <c r="H1802" s="4" t="s">
        <v>11364</v>
      </c>
      <c r="I1802" s="4">
        <v>15000</v>
      </c>
      <c r="J1802" s="4" t="s">
        <v>4</v>
      </c>
      <c r="K1802" s="4" t="s">
        <v>8</v>
      </c>
      <c r="L1802" s="4" t="s">
        <v>6</v>
      </c>
      <c r="M1802" s="4" t="s">
        <v>25</v>
      </c>
    </row>
    <row r="1803" spans="1:13" x14ac:dyDescent="0.2">
      <c r="A1803" s="4">
        <v>3088072</v>
      </c>
      <c r="B1803" s="4">
        <v>8023632</v>
      </c>
      <c r="C1803" s="4" t="s">
        <v>11365</v>
      </c>
      <c r="D1803" s="4">
        <v>500</v>
      </c>
      <c r="E1803" s="4">
        <v>500</v>
      </c>
      <c r="F1803" s="4">
        <v>114</v>
      </c>
      <c r="G1803" s="7">
        <f t="shared" si="28"/>
        <v>114</v>
      </c>
      <c r="H1803" s="4" t="s">
        <v>5821</v>
      </c>
      <c r="I1803" s="4">
        <v>10000</v>
      </c>
      <c r="J1803" s="4" t="s">
        <v>4</v>
      </c>
      <c r="K1803" s="4" t="s">
        <v>8</v>
      </c>
      <c r="L1803" s="4" t="s">
        <v>14</v>
      </c>
      <c r="M1803" s="4" t="s">
        <v>7</v>
      </c>
    </row>
    <row r="1804" spans="1:13" x14ac:dyDescent="0.2">
      <c r="A1804" s="4">
        <v>3087862</v>
      </c>
      <c r="B1804" s="4">
        <v>8277123</v>
      </c>
      <c r="C1804" s="4" t="s">
        <v>11366</v>
      </c>
      <c r="D1804" s="4">
        <v>1500</v>
      </c>
      <c r="E1804" s="4">
        <v>1500</v>
      </c>
      <c r="F1804" s="4">
        <v>1375.5</v>
      </c>
      <c r="G1804" s="7">
        <f t="shared" si="28"/>
        <v>1375.5</v>
      </c>
      <c r="H1804" s="4" t="s">
        <v>11367</v>
      </c>
      <c r="I1804" s="4">
        <v>15000</v>
      </c>
      <c r="J1804" s="4" t="s">
        <v>4</v>
      </c>
      <c r="K1804" s="4" t="s">
        <v>5</v>
      </c>
      <c r="L1804" s="4" t="s">
        <v>6</v>
      </c>
      <c r="M1804" s="4" t="s">
        <v>111</v>
      </c>
    </row>
    <row r="1805" spans="1:13" x14ac:dyDescent="0.2">
      <c r="A1805" s="4">
        <v>3088086</v>
      </c>
      <c r="B1805" s="4">
        <v>423910</v>
      </c>
      <c r="C1805" s="4" t="s">
        <v>11368</v>
      </c>
      <c r="D1805" s="4">
        <v>2600</v>
      </c>
      <c r="E1805" s="4">
        <v>2600</v>
      </c>
      <c r="F1805" s="4">
        <v>543.4</v>
      </c>
      <c r="G1805" s="7">
        <f t="shared" si="28"/>
        <v>543.40000000000009</v>
      </c>
      <c r="H1805" s="4" t="s">
        <v>6939</v>
      </c>
      <c r="I1805" s="4">
        <v>13000</v>
      </c>
      <c r="J1805" s="4" t="s">
        <v>4</v>
      </c>
      <c r="K1805" s="4" t="s">
        <v>8</v>
      </c>
      <c r="L1805" s="4" t="s">
        <v>6</v>
      </c>
      <c r="M1805" s="4" t="s">
        <v>7</v>
      </c>
    </row>
    <row r="1806" spans="1:13" x14ac:dyDescent="0.2">
      <c r="A1806" s="4">
        <v>3088135</v>
      </c>
      <c r="B1806" s="4">
        <v>380875</v>
      </c>
      <c r="C1806" s="4" t="s">
        <v>11369</v>
      </c>
      <c r="D1806" s="4">
        <v>3000</v>
      </c>
      <c r="E1806" s="4">
        <v>0</v>
      </c>
      <c r="F1806" s="4">
        <v>49.5</v>
      </c>
      <c r="G1806" s="7">
        <f t="shared" si="28"/>
        <v>-2950.5</v>
      </c>
      <c r="H1806" s="4" t="s">
        <v>11370</v>
      </c>
      <c r="I1806" s="4">
        <v>9500</v>
      </c>
      <c r="J1806" s="4" t="s">
        <v>4</v>
      </c>
      <c r="K1806" s="4" t="s">
        <v>8</v>
      </c>
      <c r="L1806" s="4" t="s">
        <v>6</v>
      </c>
      <c r="M1806" s="4" t="s">
        <v>64</v>
      </c>
    </row>
    <row r="1807" spans="1:13" x14ac:dyDescent="0.2">
      <c r="A1807" s="4">
        <v>3088128</v>
      </c>
      <c r="B1807" s="4">
        <v>8947324</v>
      </c>
      <c r="C1807" s="4" t="s">
        <v>11371</v>
      </c>
      <c r="D1807" s="4">
        <v>1000</v>
      </c>
      <c r="E1807" s="4">
        <v>1000</v>
      </c>
      <c r="F1807" s="4">
        <v>95</v>
      </c>
      <c r="G1807" s="7">
        <f t="shared" si="28"/>
        <v>95</v>
      </c>
      <c r="H1807" s="4" t="s">
        <v>1370</v>
      </c>
      <c r="I1807" s="4">
        <v>10500</v>
      </c>
      <c r="J1807" s="4" t="s">
        <v>51</v>
      </c>
      <c r="K1807" s="4" t="s">
        <v>13</v>
      </c>
      <c r="M1807" s="4" t="s">
        <v>101</v>
      </c>
    </row>
    <row r="1808" spans="1:13" x14ac:dyDescent="0.2">
      <c r="A1808" s="4">
        <v>3088093</v>
      </c>
      <c r="B1808" s="4">
        <v>8778127</v>
      </c>
      <c r="C1808" s="4" t="s">
        <v>11372</v>
      </c>
      <c r="D1808" s="4">
        <v>1000</v>
      </c>
      <c r="E1808" s="4">
        <v>1000</v>
      </c>
      <c r="F1808" s="4">
        <v>133</v>
      </c>
      <c r="G1808" s="7">
        <f t="shared" si="28"/>
        <v>133</v>
      </c>
      <c r="H1808" s="4" t="s">
        <v>2808</v>
      </c>
      <c r="I1808" s="4">
        <v>7000</v>
      </c>
      <c r="J1808" s="4" t="s">
        <v>4</v>
      </c>
      <c r="K1808" s="4" t="s">
        <v>13</v>
      </c>
      <c r="L1808" s="4" t="s">
        <v>6</v>
      </c>
      <c r="M1808" s="4" t="s">
        <v>25</v>
      </c>
    </row>
    <row r="1809" spans="1:13" x14ac:dyDescent="0.2">
      <c r="A1809" s="4">
        <v>3087827</v>
      </c>
      <c r="B1809" s="4">
        <v>9298969</v>
      </c>
      <c r="C1809" s="4" t="s">
        <v>11373</v>
      </c>
      <c r="D1809" s="4">
        <v>1500</v>
      </c>
      <c r="E1809" s="4">
        <v>0</v>
      </c>
      <c r="F1809" s="4">
        <v>380.25</v>
      </c>
      <c r="G1809" s="7">
        <f t="shared" si="28"/>
        <v>-1119.75</v>
      </c>
      <c r="H1809" s="4" t="s">
        <v>11374</v>
      </c>
      <c r="I1809" s="4">
        <v>18000</v>
      </c>
      <c r="J1809" s="4" t="s">
        <v>4</v>
      </c>
      <c r="K1809" s="4" t="s">
        <v>5</v>
      </c>
      <c r="L1809" s="4" t="s">
        <v>6</v>
      </c>
      <c r="M1809" s="4" t="s">
        <v>25</v>
      </c>
    </row>
    <row r="1810" spans="1:13" x14ac:dyDescent="0.2">
      <c r="A1810" s="4">
        <v>3088205</v>
      </c>
      <c r="B1810" s="4">
        <v>7950860</v>
      </c>
      <c r="C1810" s="4" t="s">
        <v>11375</v>
      </c>
      <c r="D1810" s="4">
        <v>10000</v>
      </c>
      <c r="E1810" s="4">
        <v>10000</v>
      </c>
      <c r="F1810" s="4">
        <v>8180</v>
      </c>
      <c r="G1810" s="7">
        <f t="shared" si="28"/>
        <v>8180</v>
      </c>
      <c r="H1810" s="4" t="s">
        <v>1236</v>
      </c>
      <c r="I1810" s="4">
        <v>30000</v>
      </c>
      <c r="J1810" s="4" t="s">
        <v>32</v>
      </c>
      <c r="K1810" s="4" t="s">
        <v>13</v>
      </c>
      <c r="M1810" s="4" t="s">
        <v>101</v>
      </c>
    </row>
    <row r="1811" spans="1:13" x14ac:dyDescent="0.2">
      <c r="A1811" s="4">
        <v>3088107</v>
      </c>
      <c r="B1811" s="4">
        <v>5616066</v>
      </c>
      <c r="C1811" s="4" t="s">
        <v>11376</v>
      </c>
      <c r="D1811" s="4">
        <v>10000</v>
      </c>
      <c r="E1811" s="4">
        <v>0</v>
      </c>
      <c r="F1811" s="4">
        <v>0</v>
      </c>
      <c r="G1811" s="7">
        <f t="shared" si="28"/>
        <v>-10000</v>
      </c>
      <c r="H1811" s="4" t="s">
        <v>4004</v>
      </c>
      <c r="I1811" s="4">
        <v>25000</v>
      </c>
      <c r="J1811" s="4" t="s">
        <v>32</v>
      </c>
      <c r="K1811" s="4" t="s">
        <v>5</v>
      </c>
      <c r="M1811" s="4" t="s">
        <v>173</v>
      </c>
    </row>
    <row r="1812" spans="1:13" x14ac:dyDescent="0.2">
      <c r="A1812" s="4">
        <v>3088219</v>
      </c>
      <c r="B1812" s="4">
        <v>404307</v>
      </c>
      <c r="C1812" s="4" t="s">
        <v>11377</v>
      </c>
      <c r="D1812" s="4">
        <v>3600</v>
      </c>
      <c r="E1812" s="4">
        <v>0</v>
      </c>
      <c r="F1812" s="4">
        <v>1512</v>
      </c>
      <c r="G1812" s="7">
        <f t="shared" si="28"/>
        <v>-2088</v>
      </c>
      <c r="H1812" s="4" t="s">
        <v>56</v>
      </c>
      <c r="I1812" s="4">
        <v>31000</v>
      </c>
      <c r="J1812" s="4" t="s">
        <v>32</v>
      </c>
      <c r="K1812" s="4" t="s">
        <v>13</v>
      </c>
      <c r="L1812" s="4" t="s">
        <v>6</v>
      </c>
      <c r="M1812" s="4" t="s">
        <v>52</v>
      </c>
    </row>
    <row r="1813" spans="1:13" x14ac:dyDescent="0.2">
      <c r="A1813" s="4">
        <v>3088226</v>
      </c>
      <c r="B1813" s="4">
        <v>684507</v>
      </c>
      <c r="C1813" s="4" t="s">
        <v>11378</v>
      </c>
      <c r="D1813" s="4">
        <v>3000</v>
      </c>
      <c r="E1813" s="4">
        <v>0</v>
      </c>
      <c r="F1813" s="4">
        <v>0</v>
      </c>
      <c r="G1813" s="7">
        <f t="shared" si="28"/>
        <v>-3000</v>
      </c>
      <c r="H1813" s="4" t="s">
        <v>10076</v>
      </c>
      <c r="I1813" s="4">
        <v>15000</v>
      </c>
      <c r="J1813" s="4" t="s">
        <v>4</v>
      </c>
      <c r="K1813" s="4" t="s">
        <v>5</v>
      </c>
      <c r="L1813" s="4" t="s">
        <v>201</v>
      </c>
      <c r="M1813" s="4" t="s">
        <v>25</v>
      </c>
    </row>
    <row r="1814" spans="1:13" x14ac:dyDescent="0.2">
      <c r="A1814" s="4">
        <v>3080050</v>
      </c>
      <c r="B1814" s="4">
        <v>7497057</v>
      </c>
      <c r="C1814" s="4" t="s">
        <v>11379</v>
      </c>
      <c r="D1814" s="4">
        <v>2000</v>
      </c>
      <c r="E1814" s="4">
        <v>2000</v>
      </c>
      <c r="F1814" s="4">
        <v>1915.2</v>
      </c>
      <c r="G1814" s="7">
        <f t="shared" si="28"/>
        <v>1915.1999999999998</v>
      </c>
      <c r="H1814" s="4" t="s">
        <v>4859</v>
      </c>
      <c r="I1814" s="4">
        <v>11500</v>
      </c>
      <c r="J1814" s="4" t="s">
        <v>98</v>
      </c>
      <c r="K1814" s="4" t="s">
        <v>13</v>
      </c>
      <c r="M1814" s="4" t="s">
        <v>186</v>
      </c>
    </row>
    <row r="1815" spans="1:13" x14ac:dyDescent="0.2">
      <c r="A1815" s="4">
        <v>3088247</v>
      </c>
      <c r="B1815" s="4">
        <v>4814342</v>
      </c>
      <c r="C1815" s="4" t="s">
        <v>11380</v>
      </c>
      <c r="D1815" s="4">
        <v>10000</v>
      </c>
      <c r="E1815" s="4">
        <v>10000</v>
      </c>
      <c r="F1815" s="4">
        <v>4350</v>
      </c>
      <c r="G1815" s="7">
        <f t="shared" si="28"/>
        <v>4350</v>
      </c>
      <c r="H1815" s="4" t="s">
        <v>5295</v>
      </c>
      <c r="I1815" s="4">
        <v>9000</v>
      </c>
      <c r="J1815" s="4" t="s">
        <v>4</v>
      </c>
      <c r="K1815" s="4" t="s">
        <v>13</v>
      </c>
      <c r="L1815" s="4" t="s">
        <v>9</v>
      </c>
      <c r="M1815" s="4" t="s">
        <v>40</v>
      </c>
    </row>
    <row r="1816" spans="1:13" x14ac:dyDescent="0.2">
      <c r="A1816" s="4">
        <v>3088100</v>
      </c>
      <c r="B1816" s="4">
        <v>9299886</v>
      </c>
      <c r="C1816" s="4" t="s">
        <v>11381</v>
      </c>
      <c r="D1816" s="4">
        <v>3000</v>
      </c>
      <c r="E1816" s="4">
        <v>0</v>
      </c>
      <c r="F1816" s="4">
        <v>0</v>
      </c>
      <c r="G1816" s="7">
        <f t="shared" si="28"/>
        <v>-3000</v>
      </c>
      <c r="H1816" s="4" t="s">
        <v>11382</v>
      </c>
      <c r="I1816" s="4">
        <v>12000</v>
      </c>
      <c r="J1816" s="4" t="s">
        <v>4</v>
      </c>
      <c r="K1816" s="4" t="s">
        <v>13</v>
      </c>
      <c r="L1816" s="4" t="s">
        <v>6</v>
      </c>
      <c r="M1816" s="4" t="s">
        <v>65</v>
      </c>
    </row>
    <row r="1817" spans="1:13" x14ac:dyDescent="0.2">
      <c r="A1817" s="4">
        <v>3088268</v>
      </c>
      <c r="B1817" s="4">
        <v>7067334</v>
      </c>
      <c r="C1817" s="4" t="s">
        <v>11383</v>
      </c>
      <c r="D1817" s="4">
        <v>3500</v>
      </c>
      <c r="E1817" s="4">
        <v>0</v>
      </c>
      <c r="F1817" s="4">
        <v>2474.5</v>
      </c>
      <c r="G1817" s="7">
        <f t="shared" si="28"/>
        <v>-1025.5</v>
      </c>
      <c r="H1817" s="4" t="s">
        <v>3259</v>
      </c>
      <c r="I1817" s="4">
        <v>10000</v>
      </c>
      <c r="J1817" s="4" t="s">
        <v>11</v>
      </c>
      <c r="K1817" s="4" t="s">
        <v>5</v>
      </c>
      <c r="M1817" s="4" t="s">
        <v>17</v>
      </c>
    </row>
    <row r="1818" spans="1:13" x14ac:dyDescent="0.2">
      <c r="A1818" s="4">
        <v>3088212</v>
      </c>
      <c r="B1818" s="4">
        <v>7707267</v>
      </c>
      <c r="C1818" s="4" t="s">
        <v>11384</v>
      </c>
      <c r="D1818" s="4">
        <v>3000</v>
      </c>
      <c r="E1818" s="4">
        <v>3000</v>
      </c>
      <c r="F1818" s="4">
        <v>672</v>
      </c>
      <c r="G1818" s="7">
        <f t="shared" si="28"/>
        <v>672</v>
      </c>
      <c r="H1818" s="4" t="s">
        <v>11385</v>
      </c>
      <c r="I1818" s="4">
        <v>12000</v>
      </c>
      <c r="J1818" s="4" t="s">
        <v>4</v>
      </c>
      <c r="K1818" s="4" t="s">
        <v>22</v>
      </c>
      <c r="L1818" s="4" t="s">
        <v>6</v>
      </c>
      <c r="M1818" s="4" t="s">
        <v>7</v>
      </c>
    </row>
    <row r="1819" spans="1:13" x14ac:dyDescent="0.2">
      <c r="A1819" s="4">
        <v>3088156</v>
      </c>
      <c r="B1819" s="4">
        <v>9300026</v>
      </c>
      <c r="C1819" s="4" t="s">
        <v>11386</v>
      </c>
      <c r="D1819" s="4">
        <v>500</v>
      </c>
      <c r="E1819" s="4">
        <v>500</v>
      </c>
      <c r="F1819" s="4">
        <v>0.25</v>
      </c>
      <c r="G1819" s="7">
        <f t="shared" si="28"/>
        <v>0.25</v>
      </c>
      <c r="H1819" s="4" t="s">
        <v>11387</v>
      </c>
      <c r="I1819" s="4">
        <v>4500</v>
      </c>
      <c r="J1819" s="4" t="s">
        <v>4</v>
      </c>
      <c r="K1819" s="4" t="s">
        <v>13</v>
      </c>
      <c r="L1819" s="4" t="s">
        <v>6</v>
      </c>
      <c r="M1819" s="4" t="s">
        <v>186</v>
      </c>
    </row>
    <row r="1820" spans="1:13" x14ac:dyDescent="0.2">
      <c r="A1820" s="4">
        <v>3088331</v>
      </c>
      <c r="B1820" s="4">
        <v>499446</v>
      </c>
      <c r="C1820" s="4" t="s">
        <v>11388</v>
      </c>
      <c r="D1820" s="4">
        <v>5500</v>
      </c>
      <c r="E1820" s="4">
        <v>5500</v>
      </c>
      <c r="F1820" s="4">
        <v>418</v>
      </c>
      <c r="G1820" s="7">
        <f t="shared" si="28"/>
        <v>418</v>
      </c>
      <c r="H1820" s="4" t="s">
        <v>10291</v>
      </c>
      <c r="I1820" s="4">
        <v>20000</v>
      </c>
      <c r="J1820" s="4" t="s">
        <v>4</v>
      </c>
      <c r="K1820" s="4" t="s">
        <v>5</v>
      </c>
      <c r="L1820" s="4" t="s">
        <v>6</v>
      </c>
      <c r="M1820" s="4" t="s">
        <v>40</v>
      </c>
    </row>
    <row r="1821" spans="1:13" x14ac:dyDescent="0.2">
      <c r="A1821" s="4">
        <v>3088240</v>
      </c>
      <c r="B1821" s="4">
        <v>8189588</v>
      </c>
      <c r="C1821" s="4" t="s">
        <v>11389</v>
      </c>
      <c r="D1821" s="4">
        <v>1500</v>
      </c>
      <c r="E1821" s="4">
        <v>1500</v>
      </c>
      <c r="F1821" s="4">
        <v>0.9</v>
      </c>
      <c r="G1821" s="7">
        <f t="shared" si="28"/>
        <v>0.90000000000009095</v>
      </c>
      <c r="H1821" s="4" t="s">
        <v>11390</v>
      </c>
      <c r="I1821" s="4">
        <v>20000</v>
      </c>
      <c r="J1821" s="4" t="s">
        <v>72</v>
      </c>
      <c r="K1821" s="4" t="s">
        <v>13</v>
      </c>
      <c r="M1821" s="4" t="s">
        <v>73</v>
      </c>
    </row>
    <row r="1822" spans="1:13" x14ac:dyDescent="0.2">
      <c r="A1822" s="4">
        <v>3088324</v>
      </c>
      <c r="B1822" s="4">
        <v>6876059</v>
      </c>
      <c r="C1822" s="4" t="s">
        <v>11391</v>
      </c>
      <c r="D1822" s="4">
        <v>2000</v>
      </c>
      <c r="E1822" s="4">
        <v>0</v>
      </c>
      <c r="F1822" s="4">
        <v>3808</v>
      </c>
      <c r="G1822" s="7">
        <f t="shared" si="28"/>
        <v>1808</v>
      </c>
      <c r="H1822" s="4" t="s">
        <v>8069</v>
      </c>
      <c r="I1822" s="4">
        <v>25000</v>
      </c>
      <c r="J1822" s="4" t="s">
        <v>4</v>
      </c>
      <c r="K1822" s="4" t="s">
        <v>5</v>
      </c>
      <c r="L1822" s="4" t="s">
        <v>6</v>
      </c>
      <c r="M1822" s="4" t="s">
        <v>12</v>
      </c>
    </row>
    <row r="1823" spans="1:13" x14ac:dyDescent="0.2">
      <c r="A1823" s="4">
        <v>3088345</v>
      </c>
      <c r="B1823" s="4">
        <v>7377385</v>
      </c>
      <c r="C1823" s="4" t="s">
        <v>11392</v>
      </c>
      <c r="D1823" s="4">
        <v>2900</v>
      </c>
      <c r="E1823" s="4">
        <v>2900</v>
      </c>
      <c r="F1823" s="4">
        <v>3677.2</v>
      </c>
      <c r="G1823" s="7">
        <f t="shared" si="28"/>
        <v>3677.2</v>
      </c>
      <c r="H1823" s="4" t="s">
        <v>2974</v>
      </c>
      <c r="I1823" s="4">
        <v>16000</v>
      </c>
      <c r="J1823" s="4" t="s">
        <v>4</v>
      </c>
      <c r="K1823" s="4" t="s">
        <v>13</v>
      </c>
      <c r="L1823" s="4" t="s">
        <v>6</v>
      </c>
      <c r="M1823" s="4" t="s">
        <v>25</v>
      </c>
    </row>
    <row r="1824" spans="1:13" x14ac:dyDescent="0.2">
      <c r="A1824" s="4">
        <v>3088191</v>
      </c>
      <c r="B1824" s="4">
        <v>9098139</v>
      </c>
      <c r="C1824" s="4" t="s">
        <v>11393</v>
      </c>
      <c r="D1824" s="4">
        <v>500</v>
      </c>
      <c r="E1824" s="4">
        <v>0</v>
      </c>
      <c r="F1824" s="4">
        <v>0</v>
      </c>
      <c r="G1824" s="7">
        <f t="shared" si="28"/>
        <v>-500</v>
      </c>
      <c r="H1824" s="4" t="s">
        <v>6548</v>
      </c>
      <c r="I1824" s="4">
        <v>15000</v>
      </c>
      <c r="J1824" s="4" t="s">
        <v>4</v>
      </c>
      <c r="K1824" s="4" t="s">
        <v>13</v>
      </c>
      <c r="L1824" s="4" t="s">
        <v>6</v>
      </c>
      <c r="M1824" s="4" t="s">
        <v>20</v>
      </c>
    </row>
    <row r="1825" spans="1:13" x14ac:dyDescent="0.2">
      <c r="A1825" s="4">
        <v>3088359</v>
      </c>
      <c r="B1825" s="4">
        <v>82064</v>
      </c>
      <c r="C1825" s="4" t="s">
        <v>11394</v>
      </c>
      <c r="D1825" s="4">
        <v>10000</v>
      </c>
      <c r="E1825" s="4">
        <v>0</v>
      </c>
      <c r="F1825" s="4">
        <v>3600</v>
      </c>
      <c r="G1825" s="7">
        <f t="shared" si="28"/>
        <v>-6400</v>
      </c>
      <c r="H1825" s="4" t="s">
        <v>3276</v>
      </c>
      <c r="I1825" s="4">
        <v>25000</v>
      </c>
      <c r="J1825" s="4" t="s">
        <v>4</v>
      </c>
      <c r="K1825" s="4" t="s">
        <v>13</v>
      </c>
      <c r="L1825" s="4" t="s">
        <v>6</v>
      </c>
      <c r="M1825" s="4" t="s">
        <v>25</v>
      </c>
    </row>
    <row r="1826" spans="1:13" x14ac:dyDescent="0.2">
      <c r="A1826" s="4">
        <v>3088394</v>
      </c>
      <c r="B1826" s="4">
        <v>7467181</v>
      </c>
      <c r="C1826" s="4" t="s">
        <v>11395</v>
      </c>
      <c r="D1826" s="4">
        <v>1000</v>
      </c>
      <c r="E1826" s="4">
        <v>1000</v>
      </c>
      <c r="F1826" s="4">
        <v>36.1</v>
      </c>
      <c r="G1826" s="7">
        <f t="shared" si="28"/>
        <v>36.099999999999909</v>
      </c>
      <c r="H1826" s="4" t="s">
        <v>10237</v>
      </c>
      <c r="I1826" s="4">
        <v>12500</v>
      </c>
      <c r="J1826" s="4" t="s">
        <v>4</v>
      </c>
      <c r="K1826" s="4" t="s">
        <v>13</v>
      </c>
      <c r="L1826" s="4" t="s">
        <v>201</v>
      </c>
      <c r="M1826" s="4" t="s">
        <v>101</v>
      </c>
    </row>
    <row r="1827" spans="1:13" x14ac:dyDescent="0.2">
      <c r="A1827" s="4">
        <v>3088408</v>
      </c>
      <c r="B1827" s="4">
        <v>4923570</v>
      </c>
      <c r="C1827" s="4" t="s">
        <v>11396</v>
      </c>
      <c r="D1827" s="4">
        <v>6500</v>
      </c>
      <c r="E1827" s="4">
        <v>6500</v>
      </c>
      <c r="F1827" s="4">
        <v>98.8</v>
      </c>
      <c r="G1827" s="7">
        <f t="shared" si="28"/>
        <v>98.800000000000182</v>
      </c>
      <c r="H1827" s="4" t="s">
        <v>4361</v>
      </c>
      <c r="I1827" s="4">
        <v>24000</v>
      </c>
      <c r="J1827" s="4" t="s">
        <v>4</v>
      </c>
      <c r="K1827" s="4" t="s">
        <v>22</v>
      </c>
      <c r="L1827" s="4" t="s">
        <v>6</v>
      </c>
      <c r="M1827" s="4" t="s">
        <v>25</v>
      </c>
    </row>
    <row r="1828" spans="1:13" x14ac:dyDescent="0.2">
      <c r="A1828" s="4">
        <v>3088436</v>
      </c>
      <c r="B1828" s="4">
        <v>54400</v>
      </c>
      <c r="C1828" s="4" t="s">
        <v>11397</v>
      </c>
      <c r="D1828" s="4">
        <v>4000</v>
      </c>
      <c r="E1828" s="4">
        <v>4000</v>
      </c>
      <c r="F1828" s="4">
        <v>504</v>
      </c>
      <c r="G1828" s="7">
        <f t="shared" si="28"/>
        <v>504</v>
      </c>
      <c r="H1828" s="4" t="s">
        <v>6362</v>
      </c>
      <c r="I1828" s="4">
        <v>12000</v>
      </c>
      <c r="J1828" s="4" t="s">
        <v>51</v>
      </c>
      <c r="K1828" s="4" t="s">
        <v>13</v>
      </c>
      <c r="M1828" s="4" t="s">
        <v>111</v>
      </c>
    </row>
    <row r="1829" spans="1:13" x14ac:dyDescent="0.2">
      <c r="A1829" s="4">
        <v>3088142</v>
      </c>
      <c r="B1829" s="4">
        <v>163690</v>
      </c>
      <c r="C1829" s="4" t="s">
        <v>11398</v>
      </c>
      <c r="D1829" s="4">
        <v>500</v>
      </c>
      <c r="E1829" s="4">
        <v>500</v>
      </c>
      <c r="F1829" s="4">
        <v>12</v>
      </c>
      <c r="G1829" s="7">
        <f t="shared" si="28"/>
        <v>12</v>
      </c>
      <c r="H1829" s="4" t="s">
        <v>3176</v>
      </c>
      <c r="I1829" s="4">
        <v>9800</v>
      </c>
      <c r="J1829" s="4" t="s">
        <v>4</v>
      </c>
      <c r="K1829" s="4" t="s">
        <v>8</v>
      </c>
      <c r="L1829" s="4" t="s">
        <v>6</v>
      </c>
      <c r="M1829" s="4" t="s">
        <v>52</v>
      </c>
    </row>
    <row r="1830" spans="1:13" x14ac:dyDescent="0.2">
      <c r="A1830" s="4">
        <v>3088352</v>
      </c>
      <c r="B1830" s="4">
        <v>9300194</v>
      </c>
      <c r="C1830" s="4" t="s">
        <v>11399</v>
      </c>
      <c r="D1830" s="4">
        <v>2000</v>
      </c>
      <c r="E1830" s="4">
        <v>0</v>
      </c>
      <c r="F1830" s="4">
        <v>0</v>
      </c>
      <c r="G1830" s="7">
        <f t="shared" si="28"/>
        <v>-2000</v>
      </c>
      <c r="H1830" s="4" t="s">
        <v>11400</v>
      </c>
      <c r="I1830" s="4">
        <v>6000</v>
      </c>
      <c r="J1830" s="4" t="s">
        <v>4</v>
      </c>
      <c r="K1830" s="4" t="s">
        <v>5</v>
      </c>
      <c r="L1830" s="4" t="s">
        <v>6</v>
      </c>
      <c r="M1830" s="4" t="s">
        <v>25</v>
      </c>
    </row>
    <row r="1831" spans="1:13" x14ac:dyDescent="0.2">
      <c r="A1831" s="4">
        <v>3088562</v>
      </c>
      <c r="B1831" s="4">
        <v>4621807</v>
      </c>
      <c r="C1831" s="4" t="s">
        <v>11401</v>
      </c>
      <c r="D1831" s="4">
        <v>850</v>
      </c>
      <c r="E1831" s="4">
        <v>850</v>
      </c>
      <c r="F1831" s="4">
        <v>1577.89</v>
      </c>
      <c r="G1831" s="7">
        <f t="shared" si="28"/>
        <v>1577.8900000000003</v>
      </c>
      <c r="H1831" s="4" t="s">
        <v>11402</v>
      </c>
      <c r="I1831" s="4">
        <v>7000</v>
      </c>
      <c r="J1831" s="4" t="s">
        <v>51</v>
      </c>
      <c r="K1831" s="4" t="s">
        <v>13</v>
      </c>
      <c r="M1831" s="4" t="s">
        <v>186</v>
      </c>
    </row>
    <row r="1832" spans="1:13" x14ac:dyDescent="0.2">
      <c r="A1832" s="4">
        <v>3088555</v>
      </c>
      <c r="B1832" s="4">
        <v>491908</v>
      </c>
      <c r="C1832" s="4" t="s">
        <v>11403</v>
      </c>
      <c r="D1832" s="4">
        <v>500</v>
      </c>
      <c r="E1832" s="4">
        <v>500</v>
      </c>
      <c r="F1832" s="4">
        <v>15.2</v>
      </c>
      <c r="G1832" s="7">
        <f t="shared" si="28"/>
        <v>15.200000000000045</v>
      </c>
      <c r="H1832" s="4" t="s">
        <v>2701</v>
      </c>
      <c r="I1832" s="4">
        <v>10000</v>
      </c>
      <c r="J1832" s="4" t="s">
        <v>4</v>
      </c>
      <c r="K1832" s="4" t="s">
        <v>13</v>
      </c>
      <c r="L1832" s="4" t="s">
        <v>6</v>
      </c>
      <c r="M1832" s="4" t="s">
        <v>65</v>
      </c>
    </row>
    <row r="1833" spans="1:13" x14ac:dyDescent="0.2">
      <c r="A1833" s="4">
        <v>3088380</v>
      </c>
      <c r="B1833" s="4">
        <v>9300334</v>
      </c>
      <c r="C1833" s="4" t="s">
        <v>11404</v>
      </c>
      <c r="D1833" s="4">
        <v>1500</v>
      </c>
      <c r="E1833" s="4">
        <v>1500</v>
      </c>
      <c r="F1833" s="4">
        <v>2992.5</v>
      </c>
      <c r="G1833" s="7">
        <f t="shared" si="28"/>
        <v>2992.5</v>
      </c>
      <c r="H1833" s="4" t="s">
        <v>11405</v>
      </c>
      <c r="I1833" s="4">
        <v>7500</v>
      </c>
      <c r="J1833" s="4" t="s">
        <v>4</v>
      </c>
      <c r="K1833" s="4" t="s">
        <v>13</v>
      </c>
      <c r="L1833" s="4" t="s">
        <v>6</v>
      </c>
      <c r="M1833" s="4" t="s">
        <v>101</v>
      </c>
    </row>
    <row r="1834" spans="1:13" x14ac:dyDescent="0.2">
      <c r="A1834" s="4">
        <v>3088590</v>
      </c>
      <c r="B1834" s="4">
        <v>7343806</v>
      </c>
      <c r="C1834" s="4" t="s">
        <v>11406</v>
      </c>
      <c r="D1834" s="4">
        <v>2000</v>
      </c>
      <c r="E1834" s="4">
        <v>0</v>
      </c>
      <c r="F1834" s="4">
        <v>0</v>
      </c>
      <c r="G1834" s="7">
        <f t="shared" si="28"/>
        <v>-2000</v>
      </c>
      <c r="H1834" s="4" t="s">
        <v>8919</v>
      </c>
      <c r="I1834" s="4">
        <v>10000</v>
      </c>
      <c r="J1834" s="4" t="s">
        <v>4</v>
      </c>
      <c r="K1834" s="4" t="s">
        <v>13</v>
      </c>
      <c r="L1834" s="4" t="s">
        <v>6</v>
      </c>
      <c r="M1834" s="4" t="s">
        <v>20</v>
      </c>
    </row>
    <row r="1835" spans="1:13" x14ac:dyDescent="0.2">
      <c r="A1835" s="4">
        <v>3088604</v>
      </c>
      <c r="B1835" s="4">
        <v>8946645</v>
      </c>
      <c r="C1835" s="4" t="s">
        <v>11407</v>
      </c>
      <c r="D1835" s="4">
        <v>2000</v>
      </c>
      <c r="E1835" s="4">
        <v>0</v>
      </c>
      <c r="F1835" s="4">
        <v>0</v>
      </c>
      <c r="G1835" s="7">
        <f t="shared" si="28"/>
        <v>-2000</v>
      </c>
      <c r="H1835" s="4" t="s">
        <v>1362</v>
      </c>
      <c r="I1835" s="4">
        <v>25000</v>
      </c>
      <c r="J1835" s="4" t="s">
        <v>21</v>
      </c>
      <c r="K1835" s="4" t="s">
        <v>8</v>
      </c>
      <c r="M1835" s="4" t="s">
        <v>111</v>
      </c>
    </row>
    <row r="1836" spans="1:13" x14ac:dyDescent="0.2">
      <c r="A1836" s="4">
        <v>3088576</v>
      </c>
      <c r="B1836" s="4">
        <v>9036112</v>
      </c>
      <c r="C1836" s="4" t="s">
        <v>11408</v>
      </c>
      <c r="D1836" s="4">
        <v>1500</v>
      </c>
      <c r="E1836" s="4">
        <v>1500</v>
      </c>
      <c r="F1836" s="4">
        <v>2.25</v>
      </c>
      <c r="G1836" s="7">
        <f t="shared" si="28"/>
        <v>2.25</v>
      </c>
      <c r="H1836" s="4" t="s">
        <v>11409</v>
      </c>
      <c r="I1836" s="4">
        <v>15000</v>
      </c>
      <c r="J1836" s="4" t="s">
        <v>21</v>
      </c>
      <c r="K1836" s="4" t="s">
        <v>13</v>
      </c>
      <c r="M1836" s="4" t="s">
        <v>23</v>
      </c>
    </row>
    <row r="1837" spans="1:13" x14ac:dyDescent="0.2">
      <c r="A1837" s="4">
        <v>3088625</v>
      </c>
      <c r="B1837" s="4">
        <v>450841</v>
      </c>
      <c r="C1837" s="4" t="s">
        <v>11410</v>
      </c>
      <c r="D1837" s="4">
        <v>800</v>
      </c>
      <c r="E1837" s="4">
        <v>800</v>
      </c>
      <c r="F1837" s="4">
        <v>68.400000000000006</v>
      </c>
      <c r="G1837" s="7">
        <f t="shared" si="28"/>
        <v>68.399999999999977</v>
      </c>
      <c r="H1837" s="4" t="s">
        <v>5606</v>
      </c>
      <c r="I1837" s="4">
        <v>25000</v>
      </c>
      <c r="J1837" s="4" t="s">
        <v>4</v>
      </c>
      <c r="K1837" s="4" t="s">
        <v>13</v>
      </c>
      <c r="L1837" s="4" t="s">
        <v>6</v>
      </c>
      <c r="M1837" s="4" t="s">
        <v>23</v>
      </c>
    </row>
    <row r="1838" spans="1:13" x14ac:dyDescent="0.2">
      <c r="A1838" s="4">
        <v>3088688</v>
      </c>
      <c r="B1838" s="4">
        <v>270126</v>
      </c>
      <c r="C1838" s="4" t="s">
        <v>11411</v>
      </c>
      <c r="D1838" s="4">
        <v>2500</v>
      </c>
      <c r="E1838" s="4">
        <v>2500</v>
      </c>
      <c r="F1838" s="4">
        <v>342</v>
      </c>
      <c r="G1838" s="7">
        <f t="shared" si="28"/>
        <v>342</v>
      </c>
      <c r="H1838" s="4" t="s">
        <v>10581</v>
      </c>
      <c r="I1838" s="4">
        <v>30000</v>
      </c>
      <c r="J1838" s="4" t="s">
        <v>72</v>
      </c>
      <c r="K1838" s="4" t="s">
        <v>13</v>
      </c>
      <c r="M1838" s="4" t="s">
        <v>12</v>
      </c>
    </row>
    <row r="1839" spans="1:13" x14ac:dyDescent="0.2">
      <c r="A1839" s="4">
        <v>3088744</v>
      </c>
      <c r="B1839" s="4">
        <v>5657317</v>
      </c>
      <c r="C1839" s="4" t="s">
        <v>11412</v>
      </c>
      <c r="D1839" s="4">
        <v>2000</v>
      </c>
      <c r="E1839" s="4">
        <v>2000</v>
      </c>
      <c r="F1839" s="4">
        <v>1.4</v>
      </c>
      <c r="G1839" s="7">
        <f t="shared" si="28"/>
        <v>1.4000000000000909</v>
      </c>
      <c r="H1839" s="4" t="s">
        <v>1679</v>
      </c>
      <c r="I1839" s="4">
        <v>10000</v>
      </c>
      <c r="J1839" s="4" t="s">
        <v>72</v>
      </c>
      <c r="K1839" s="4" t="s">
        <v>8</v>
      </c>
      <c r="M1839" s="4" t="s">
        <v>52</v>
      </c>
    </row>
    <row r="1840" spans="1:13" x14ac:dyDescent="0.2">
      <c r="A1840" s="4">
        <v>3088723</v>
      </c>
      <c r="B1840" s="4">
        <v>8001778</v>
      </c>
      <c r="C1840" s="4" t="s">
        <v>11413</v>
      </c>
      <c r="D1840" s="4">
        <v>3000</v>
      </c>
      <c r="E1840" s="4">
        <v>3000</v>
      </c>
      <c r="F1840" s="4">
        <v>957.6</v>
      </c>
      <c r="G1840" s="7">
        <f t="shared" si="28"/>
        <v>957.59999999999991</v>
      </c>
      <c r="H1840" s="4" t="s">
        <v>2894</v>
      </c>
      <c r="I1840" s="4">
        <v>17000</v>
      </c>
      <c r="J1840" s="4" t="s">
        <v>72</v>
      </c>
      <c r="K1840" s="4" t="s">
        <v>13</v>
      </c>
      <c r="M1840" s="4" t="s">
        <v>26</v>
      </c>
    </row>
    <row r="1841" spans="1:13" x14ac:dyDescent="0.2">
      <c r="A1841" s="4">
        <v>3088779</v>
      </c>
      <c r="B1841" s="4">
        <v>8490602</v>
      </c>
      <c r="C1841" s="4" t="s">
        <v>11414</v>
      </c>
      <c r="D1841" s="4">
        <v>1000</v>
      </c>
      <c r="E1841" s="4">
        <v>1000</v>
      </c>
      <c r="F1841" s="4">
        <v>469.3</v>
      </c>
      <c r="G1841" s="7">
        <f t="shared" si="28"/>
        <v>469.29999999999995</v>
      </c>
      <c r="H1841" s="4" t="s">
        <v>1699</v>
      </c>
      <c r="I1841" s="4">
        <v>13500</v>
      </c>
      <c r="J1841" s="4" t="s">
        <v>4</v>
      </c>
      <c r="K1841" s="4" t="s">
        <v>8</v>
      </c>
      <c r="L1841" s="4" t="s">
        <v>6</v>
      </c>
      <c r="M1841" s="4" t="s">
        <v>35</v>
      </c>
    </row>
    <row r="1842" spans="1:13" x14ac:dyDescent="0.2">
      <c r="A1842" s="4">
        <v>3088667</v>
      </c>
      <c r="B1842" s="4">
        <v>9300922</v>
      </c>
      <c r="C1842" s="4" t="s">
        <v>11415</v>
      </c>
      <c r="D1842" s="4">
        <v>1500</v>
      </c>
      <c r="E1842" s="4">
        <v>0</v>
      </c>
      <c r="F1842" s="4">
        <v>0</v>
      </c>
      <c r="G1842" s="7">
        <f t="shared" si="28"/>
        <v>-1500</v>
      </c>
      <c r="H1842" s="4" t="s">
        <v>6170</v>
      </c>
      <c r="I1842" s="4">
        <v>28000</v>
      </c>
      <c r="J1842" s="4" t="s">
        <v>4</v>
      </c>
      <c r="K1842" s="4" t="s">
        <v>5</v>
      </c>
      <c r="L1842" s="4" t="s">
        <v>6</v>
      </c>
      <c r="M1842" s="4" t="s">
        <v>159</v>
      </c>
    </row>
    <row r="1843" spans="1:13" x14ac:dyDescent="0.2">
      <c r="A1843" s="4">
        <v>3088653</v>
      </c>
      <c r="B1843" s="4">
        <v>9301412</v>
      </c>
      <c r="C1843" s="4" t="s">
        <v>11416</v>
      </c>
      <c r="D1843" s="4">
        <v>3000</v>
      </c>
      <c r="E1843" s="4">
        <v>3000</v>
      </c>
      <c r="F1843" s="4">
        <v>274.2</v>
      </c>
      <c r="G1843" s="7">
        <f t="shared" si="28"/>
        <v>274.19999999999982</v>
      </c>
      <c r="H1843" s="4" t="s">
        <v>11128</v>
      </c>
      <c r="I1843" s="4">
        <v>4000</v>
      </c>
      <c r="J1843" s="4" t="s">
        <v>4</v>
      </c>
      <c r="K1843" s="4" t="s">
        <v>13</v>
      </c>
      <c r="L1843" s="4" t="s">
        <v>6</v>
      </c>
      <c r="M1843" s="4" t="s">
        <v>159</v>
      </c>
    </row>
    <row r="1844" spans="1:13" x14ac:dyDescent="0.2">
      <c r="A1844" s="4">
        <v>3088639</v>
      </c>
      <c r="B1844" s="4">
        <v>8347431</v>
      </c>
      <c r="C1844" s="4" t="s">
        <v>11417</v>
      </c>
      <c r="D1844" s="4">
        <v>1500</v>
      </c>
      <c r="E1844" s="4">
        <v>1500</v>
      </c>
      <c r="F1844" s="4">
        <v>513</v>
      </c>
      <c r="G1844" s="7">
        <f t="shared" si="28"/>
        <v>513</v>
      </c>
      <c r="H1844" s="4" t="s">
        <v>10267</v>
      </c>
      <c r="I1844" s="4">
        <v>14000</v>
      </c>
      <c r="J1844" s="4" t="s">
        <v>4</v>
      </c>
      <c r="K1844" s="4" t="s">
        <v>13</v>
      </c>
      <c r="L1844" s="4" t="s">
        <v>6</v>
      </c>
      <c r="M1844" s="4" t="s">
        <v>65</v>
      </c>
    </row>
    <row r="1845" spans="1:13" x14ac:dyDescent="0.2">
      <c r="A1845" s="4">
        <v>3088849</v>
      </c>
      <c r="B1845" s="4">
        <v>8465157</v>
      </c>
      <c r="C1845" s="4" t="s">
        <v>11418</v>
      </c>
      <c r="D1845" s="4">
        <v>3550</v>
      </c>
      <c r="E1845" s="4">
        <v>3550</v>
      </c>
      <c r="F1845" s="4">
        <v>1498.1</v>
      </c>
      <c r="G1845" s="7">
        <f t="shared" si="28"/>
        <v>1498.1000000000004</v>
      </c>
      <c r="H1845" s="4" t="s">
        <v>11419</v>
      </c>
      <c r="I1845" s="4">
        <v>12500</v>
      </c>
      <c r="J1845" s="4" t="s">
        <v>4</v>
      </c>
      <c r="K1845" s="4" t="s">
        <v>8</v>
      </c>
      <c r="L1845" s="4" t="s">
        <v>6</v>
      </c>
      <c r="M1845" s="4" t="s">
        <v>48</v>
      </c>
    </row>
    <row r="1846" spans="1:13" x14ac:dyDescent="0.2">
      <c r="A1846" s="4">
        <v>3088891</v>
      </c>
      <c r="B1846" s="4">
        <v>7330058</v>
      </c>
      <c r="C1846" s="4" t="s">
        <v>11420</v>
      </c>
      <c r="D1846" s="4">
        <v>1500</v>
      </c>
      <c r="E1846" s="4">
        <v>1500</v>
      </c>
      <c r="F1846" s="4">
        <v>25.65</v>
      </c>
      <c r="G1846" s="7">
        <f t="shared" si="28"/>
        <v>25.650000000000091</v>
      </c>
      <c r="H1846" s="4" t="s">
        <v>2647</v>
      </c>
      <c r="I1846" s="4">
        <v>18000</v>
      </c>
      <c r="J1846" s="4" t="s">
        <v>4</v>
      </c>
      <c r="K1846" s="4" t="s">
        <v>13</v>
      </c>
      <c r="M1846" s="4" t="s">
        <v>7</v>
      </c>
    </row>
    <row r="1847" spans="1:13" x14ac:dyDescent="0.2">
      <c r="A1847" s="4">
        <v>3088968</v>
      </c>
      <c r="B1847" s="4">
        <v>7630050</v>
      </c>
      <c r="C1847" s="4" t="s">
        <v>11421</v>
      </c>
      <c r="D1847" s="4">
        <v>7350</v>
      </c>
      <c r="E1847" s="4">
        <v>7350</v>
      </c>
      <c r="F1847" s="4">
        <v>139.65</v>
      </c>
      <c r="G1847" s="7">
        <f t="shared" si="28"/>
        <v>139.64999999999964</v>
      </c>
      <c r="H1847" s="4" t="s">
        <v>11422</v>
      </c>
      <c r="I1847" s="4">
        <v>20000</v>
      </c>
      <c r="J1847" s="4" t="s">
        <v>4</v>
      </c>
      <c r="K1847" s="4" t="s">
        <v>8</v>
      </c>
      <c r="L1847" s="4" t="s">
        <v>6</v>
      </c>
      <c r="M1847" s="4" t="s">
        <v>25</v>
      </c>
    </row>
    <row r="1848" spans="1:13" x14ac:dyDescent="0.2">
      <c r="A1848" s="4">
        <v>3088471</v>
      </c>
      <c r="B1848" s="4">
        <v>9300565</v>
      </c>
      <c r="C1848" s="4" t="s">
        <v>11423</v>
      </c>
      <c r="D1848" s="4">
        <v>1500</v>
      </c>
      <c r="E1848" s="4">
        <v>0</v>
      </c>
      <c r="F1848" s="4">
        <v>0</v>
      </c>
      <c r="G1848" s="7">
        <f t="shared" si="28"/>
        <v>-1500</v>
      </c>
      <c r="H1848" s="4" t="s">
        <v>11424</v>
      </c>
      <c r="I1848" s="4">
        <v>12000</v>
      </c>
      <c r="J1848" s="4" t="s">
        <v>4</v>
      </c>
      <c r="K1848" s="4" t="s">
        <v>13</v>
      </c>
      <c r="L1848" s="4" t="s">
        <v>6</v>
      </c>
      <c r="M1848" s="4" t="s">
        <v>48</v>
      </c>
    </row>
    <row r="1849" spans="1:13" x14ac:dyDescent="0.2">
      <c r="A1849" s="4">
        <v>3088443</v>
      </c>
      <c r="B1849" s="4">
        <v>4449761</v>
      </c>
      <c r="C1849" s="4" t="s">
        <v>11425</v>
      </c>
      <c r="D1849" s="4">
        <v>2000</v>
      </c>
      <c r="E1849" s="4">
        <v>0</v>
      </c>
      <c r="F1849" s="4">
        <v>0</v>
      </c>
      <c r="G1849" s="7">
        <f t="shared" si="28"/>
        <v>-2000</v>
      </c>
      <c r="H1849" s="4" t="s">
        <v>11426</v>
      </c>
      <c r="I1849" s="4">
        <v>18000</v>
      </c>
      <c r="J1849" s="4" t="s">
        <v>98</v>
      </c>
      <c r="K1849" s="4" t="s">
        <v>8</v>
      </c>
      <c r="M1849" s="4" t="s">
        <v>35</v>
      </c>
    </row>
    <row r="1850" spans="1:13" x14ac:dyDescent="0.2">
      <c r="A1850" s="4">
        <v>3088884</v>
      </c>
      <c r="B1850" s="4">
        <v>6675761</v>
      </c>
      <c r="C1850" s="4" t="s">
        <v>11427</v>
      </c>
      <c r="D1850" s="4">
        <v>1000</v>
      </c>
      <c r="E1850" s="4">
        <v>1000</v>
      </c>
      <c r="F1850" s="4">
        <v>152</v>
      </c>
      <c r="G1850" s="7">
        <f t="shared" si="28"/>
        <v>152</v>
      </c>
      <c r="H1850" s="4" t="s">
        <v>3368</v>
      </c>
      <c r="I1850" s="4">
        <v>3000</v>
      </c>
      <c r="J1850" s="4" t="s">
        <v>4</v>
      </c>
      <c r="K1850" s="4" t="s">
        <v>13</v>
      </c>
      <c r="L1850" s="4" t="s">
        <v>6</v>
      </c>
      <c r="M1850" s="4" t="s">
        <v>25</v>
      </c>
    </row>
    <row r="1851" spans="1:13" x14ac:dyDescent="0.2">
      <c r="A1851" s="4">
        <v>3089010</v>
      </c>
      <c r="B1851" s="4">
        <v>7859510</v>
      </c>
      <c r="C1851" s="4" t="s">
        <v>11428</v>
      </c>
      <c r="D1851" s="4">
        <v>1000</v>
      </c>
      <c r="E1851" s="4">
        <v>1000</v>
      </c>
      <c r="F1851" s="4">
        <v>527.25</v>
      </c>
      <c r="G1851" s="7">
        <f t="shared" si="28"/>
        <v>527.25</v>
      </c>
      <c r="H1851" s="4" t="s">
        <v>3943</v>
      </c>
      <c r="I1851" s="4">
        <v>2000</v>
      </c>
      <c r="J1851" s="4" t="s">
        <v>4</v>
      </c>
      <c r="K1851" s="4" t="s">
        <v>8</v>
      </c>
      <c r="L1851" s="4" t="s">
        <v>6</v>
      </c>
      <c r="M1851" s="4" t="s">
        <v>111</v>
      </c>
    </row>
    <row r="1852" spans="1:13" x14ac:dyDescent="0.2">
      <c r="A1852" s="4">
        <v>3089017</v>
      </c>
      <c r="B1852" s="4">
        <v>4461129</v>
      </c>
      <c r="C1852" s="4" t="s">
        <v>11429</v>
      </c>
      <c r="D1852" s="4">
        <v>3000</v>
      </c>
      <c r="E1852" s="4">
        <v>3000</v>
      </c>
      <c r="F1852" s="4">
        <v>4.5</v>
      </c>
      <c r="G1852" s="7">
        <f t="shared" si="28"/>
        <v>4.5</v>
      </c>
      <c r="H1852" s="4" t="s">
        <v>11430</v>
      </c>
      <c r="I1852" s="4">
        <v>16000</v>
      </c>
      <c r="J1852" s="4" t="s">
        <v>4</v>
      </c>
      <c r="K1852" s="4" t="s">
        <v>13</v>
      </c>
      <c r="L1852" s="4" t="s">
        <v>6</v>
      </c>
      <c r="M1852" s="4" t="s">
        <v>23</v>
      </c>
    </row>
    <row r="1853" spans="1:13" x14ac:dyDescent="0.2">
      <c r="A1853" s="4">
        <v>3089031</v>
      </c>
      <c r="B1853" s="4">
        <v>382308</v>
      </c>
      <c r="C1853" s="4" t="s">
        <v>11431</v>
      </c>
      <c r="D1853" s="4">
        <v>500</v>
      </c>
      <c r="E1853" s="4">
        <v>500</v>
      </c>
      <c r="F1853" s="4">
        <v>0.75</v>
      </c>
      <c r="G1853" s="7">
        <f t="shared" si="28"/>
        <v>0.75</v>
      </c>
      <c r="H1853" s="4" t="s">
        <v>11432</v>
      </c>
      <c r="I1853" s="4">
        <v>12000</v>
      </c>
      <c r="J1853" s="4" t="s">
        <v>4</v>
      </c>
      <c r="K1853" s="4" t="s">
        <v>13</v>
      </c>
      <c r="L1853" s="4" t="s">
        <v>6</v>
      </c>
      <c r="M1853" s="4" t="s">
        <v>23</v>
      </c>
    </row>
    <row r="1854" spans="1:13" x14ac:dyDescent="0.2">
      <c r="A1854" s="4">
        <v>3089045</v>
      </c>
      <c r="B1854" s="4">
        <v>6722794</v>
      </c>
      <c r="C1854" s="4" t="s">
        <v>11433</v>
      </c>
      <c r="D1854" s="4">
        <v>2000</v>
      </c>
      <c r="E1854" s="4">
        <v>0</v>
      </c>
      <c r="F1854" s="4">
        <v>0</v>
      </c>
      <c r="G1854" s="7">
        <f t="shared" si="28"/>
        <v>-2000</v>
      </c>
      <c r="H1854" s="4" t="s">
        <v>11434</v>
      </c>
      <c r="I1854" s="4">
        <v>12000</v>
      </c>
      <c r="J1854" s="4" t="s">
        <v>4</v>
      </c>
      <c r="K1854" s="4" t="s">
        <v>16</v>
      </c>
      <c r="L1854" s="4" t="s">
        <v>6</v>
      </c>
      <c r="M1854" s="4" t="s">
        <v>26</v>
      </c>
    </row>
    <row r="1855" spans="1:13" x14ac:dyDescent="0.2">
      <c r="A1855" s="4">
        <v>3088681</v>
      </c>
      <c r="B1855" s="4">
        <v>9109787</v>
      </c>
      <c r="C1855" s="4" t="s">
        <v>11435</v>
      </c>
      <c r="D1855" s="4">
        <v>1500</v>
      </c>
      <c r="E1855" s="4">
        <v>1500</v>
      </c>
      <c r="F1855" s="4">
        <v>0.75</v>
      </c>
      <c r="G1855" s="7">
        <f t="shared" si="28"/>
        <v>0.75</v>
      </c>
      <c r="H1855" s="4" t="s">
        <v>11436</v>
      </c>
      <c r="I1855" s="4">
        <v>10000</v>
      </c>
      <c r="J1855" s="4" t="s">
        <v>4</v>
      </c>
      <c r="K1855" s="4" t="s">
        <v>13</v>
      </c>
      <c r="L1855" s="4" t="s">
        <v>9</v>
      </c>
      <c r="M1855" s="4" t="s">
        <v>52</v>
      </c>
    </row>
    <row r="1856" spans="1:13" x14ac:dyDescent="0.2">
      <c r="A1856" s="4">
        <v>3089066</v>
      </c>
      <c r="B1856" s="4">
        <v>2085301</v>
      </c>
      <c r="C1856" s="4" t="s">
        <v>11437</v>
      </c>
      <c r="D1856" s="4">
        <v>1500</v>
      </c>
      <c r="E1856" s="4">
        <v>1500</v>
      </c>
      <c r="F1856" s="4">
        <v>2.25</v>
      </c>
      <c r="G1856" s="7">
        <f t="shared" si="28"/>
        <v>2.25</v>
      </c>
      <c r="H1856" s="4" t="s">
        <v>11438</v>
      </c>
      <c r="I1856" s="4">
        <v>8000</v>
      </c>
      <c r="J1856" s="4" t="s">
        <v>4</v>
      </c>
      <c r="K1856" s="4" t="s">
        <v>8</v>
      </c>
      <c r="L1856" s="4" t="s">
        <v>6</v>
      </c>
      <c r="M1856" s="4" t="s">
        <v>35</v>
      </c>
    </row>
    <row r="1857" spans="1:13" x14ac:dyDescent="0.2">
      <c r="A1857" s="4">
        <v>3089087</v>
      </c>
      <c r="B1857" s="4">
        <v>615715</v>
      </c>
      <c r="C1857" s="4" t="s">
        <v>11439</v>
      </c>
      <c r="D1857" s="4">
        <v>6950</v>
      </c>
      <c r="E1857" s="4">
        <v>6950</v>
      </c>
      <c r="F1857" s="4">
        <v>973</v>
      </c>
      <c r="G1857" s="7">
        <f t="shared" si="28"/>
        <v>973</v>
      </c>
      <c r="H1857" s="4" t="s">
        <v>11440</v>
      </c>
      <c r="I1857" s="4">
        <v>6000</v>
      </c>
      <c r="J1857" s="4" t="s">
        <v>4</v>
      </c>
      <c r="K1857" s="4" t="s">
        <v>22</v>
      </c>
      <c r="L1857" s="4" t="s">
        <v>6</v>
      </c>
      <c r="M1857" s="4" t="s">
        <v>159</v>
      </c>
    </row>
    <row r="1858" spans="1:13" x14ac:dyDescent="0.2">
      <c r="A1858" s="4">
        <v>3089108</v>
      </c>
      <c r="B1858" s="4">
        <v>697317</v>
      </c>
      <c r="C1858" s="4" t="s">
        <v>11441</v>
      </c>
      <c r="D1858" s="4">
        <v>5000</v>
      </c>
      <c r="E1858" s="4">
        <v>5000</v>
      </c>
      <c r="F1858" s="4">
        <v>2075.75</v>
      </c>
      <c r="G1858" s="7">
        <f t="shared" ref="G1858:G1921" si="29">E1858+F1858-D1858</f>
        <v>2075.75</v>
      </c>
      <c r="H1858" s="4" t="s">
        <v>10986</v>
      </c>
      <c r="I1858" s="4">
        <v>25000</v>
      </c>
      <c r="J1858" s="4" t="s">
        <v>32</v>
      </c>
      <c r="K1858" s="4" t="s">
        <v>5</v>
      </c>
      <c r="M1858" s="4" t="s">
        <v>111</v>
      </c>
    </row>
    <row r="1859" spans="1:13" x14ac:dyDescent="0.2">
      <c r="A1859" s="4">
        <v>3089115</v>
      </c>
      <c r="B1859" s="4">
        <v>309173</v>
      </c>
      <c r="C1859" s="4" t="s">
        <v>11442</v>
      </c>
      <c r="D1859" s="4">
        <v>10000</v>
      </c>
      <c r="E1859" s="4">
        <v>0</v>
      </c>
      <c r="F1859" s="4">
        <v>1500</v>
      </c>
      <c r="G1859" s="7">
        <f t="shared" si="29"/>
        <v>-8500</v>
      </c>
      <c r="H1859" s="4" t="s">
        <v>3924</v>
      </c>
      <c r="I1859" s="4">
        <v>300000</v>
      </c>
      <c r="J1859" s="4" t="s">
        <v>32</v>
      </c>
      <c r="K1859" s="4" t="s">
        <v>13</v>
      </c>
      <c r="M1859" s="4" t="s">
        <v>17</v>
      </c>
    </row>
    <row r="1860" spans="1:13" x14ac:dyDescent="0.2">
      <c r="A1860" s="4">
        <v>3088023</v>
      </c>
      <c r="B1860" s="4">
        <v>339673</v>
      </c>
      <c r="C1860" s="4" t="s">
        <v>11443</v>
      </c>
      <c r="D1860" s="4">
        <v>1900</v>
      </c>
      <c r="E1860" s="4">
        <v>0</v>
      </c>
      <c r="F1860" s="4">
        <v>3454.96</v>
      </c>
      <c r="G1860" s="7">
        <f t="shared" si="29"/>
        <v>1554.96</v>
      </c>
      <c r="H1860" s="4" t="s">
        <v>8650</v>
      </c>
      <c r="I1860" s="4">
        <v>500</v>
      </c>
      <c r="J1860" s="4" t="s">
        <v>4</v>
      </c>
      <c r="K1860" s="4" t="s">
        <v>13</v>
      </c>
      <c r="L1860" s="4" t="s">
        <v>6</v>
      </c>
      <c r="M1860" s="4" t="s">
        <v>64</v>
      </c>
    </row>
    <row r="1861" spans="1:13" x14ac:dyDescent="0.2">
      <c r="A1861" s="4">
        <v>3089122</v>
      </c>
      <c r="B1861" s="4">
        <v>9302889</v>
      </c>
      <c r="C1861" s="4" t="s">
        <v>11444</v>
      </c>
      <c r="D1861" s="4">
        <v>1300</v>
      </c>
      <c r="E1861" s="4">
        <v>1300</v>
      </c>
      <c r="F1861" s="4">
        <v>941.2</v>
      </c>
      <c r="G1861" s="7">
        <f t="shared" si="29"/>
        <v>941.19999999999982</v>
      </c>
      <c r="H1861" s="4" t="s">
        <v>2888</v>
      </c>
      <c r="I1861" s="4">
        <v>10000</v>
      </c>
      <c r="J1861" s="4" t="s">
        <v>4</v>
      </c>
      <c r="K1861" s="4" t="s">
        <v>13</v>
      </c>
      <c r="L1861" s="4" t="s">
        <v>6</v>
      </c>
      <c r="M1861" s="4" t="s">
        <v>17</v>
      </c>
    </row>
    <row r="1862" spans="1:13" x14ac:dyDescent="0.2">
      <c r="A1862" s="4">
        <v>3089143</v>
      </c>
      <c r="B1862" s="4">
        <v>9099336</v>
      </c>
      <c r="C1862" s="4" t="s">
        <v>11445</v>
      </c>
      <c r="D1862" s="4">
        <v>1500</v>
      </c>
      <c r="E1862" s="4">
        <v>0</v>
      </c>
      <c r="F1862" s="4">
        <v>0</v>
      </c>
      <c r="G1862" s="7">
        <f t="shared" si="29"/>
        <v>-1500</v>
      </c>
      <c r="H1862" s="4" t="s">
        <v>34</v>
      </c>
      <c r="I1862" s="4">
        <v>8000</v>
      </c>
      <c r="J1862" s="4" t="s">
        <v>4</v>
      </c>
      <c r="K1862" s="4" t="s">
        <v>13</v>
      </c>
      <c r="L1862" s="4" t="s">
        <v>6</v>
      </c>
      <c r="M1862" s="4" t="s">
        <v>17</v>
      </c>
    </row>
    <row r="1863" spans="1:13" x14ac:dyDescent="0.2">
      <c r="A1863" s="4">
        <v>3089150</v>
      </c>
      <c r="B1863" s="4">
        <v>9302952</v>
      </c>
      <c r="C1863" s="4" t="s">
        <v>11446</v>
      </c>
      <c r="D1863" s="4">
        <v>2000</v>
      </c>
      <c r="E1863" s="4">
        <v>2000</v>
      </c>
      <c r="F1863" s="4">
        <v>0.8</v>
      </c>
      <c r="G1863" s="7">
        <f t="shared" si="29"/>
        <v>0.79999999999995453</v>
      </c>
      <c r="H1863" s="4" t="s">
        <v>11447</v>
      </c>
      <c r="I1863" s="4">
        <v>4000</v>
      </c>
      <c r="J1863" s="4" t="s">
        <v>21</v>
      </c>
      <c r="K1863" s="4" t="s">
        <v>13</v>
      </c>
      <c r="M1863" s="4" t="s">
        <v>40</v>
      </c>
    </row>
    <row r="1864" spans="1:13" x14ac:dyDescent="0.2">
      <c r="A1864" s="4">
        <v>3089164</v>
      </c>
      <c r="B1864" s="4">
        <v>587632</v>
      </c>
      <c r="C1864" s="4" t="s">
        <v>11448</v>
      </c>
      <c r="D1864" s="4">
        <v>8000</v>
      </c>
      <c r="E1864" s="4">
        <v>0</v>
      </c>
      <c r="F1864" s="4">
        <v>2400</v>
      </c>
      <c r="G1864" s="7">
        <f t="shared" si="29"/>
        <v>-5600</v>
      </c>
      <c r="H1864" s="4" t="s">
        <v>11449</v>
      </c>
      <c r="I1864" s="4">
        <v>11000</v>
      </c>
      <c r="J1864" s="4" t="s">
        <v>4</v>
      </c>
      <c r="K1864" s="4" t="s">
        <v>5</v>
      </c>
      <c r="L1864" s="4" t="s">
        <v>6</v>
      </c>
      <c r="M1864" s="4" t="s">
        <v>20</v>
      </c>
    </row>
    <row r="1865" spans="1:13" x14ac:dyDescent="0.2">
      <c r="A1865" s="4">
        <v>3089171</v>
      </c>
      <c r="B1865" s="4">
        <v>288517</v>
      </c>
      <c r="C1865" s="4" t="s">
        <v>11450</v>
      </c>
      <c r="D1865" s="4">
        <v>2000</v>
      </c>
      <c r="E1865" s="4">
        <v>2000</v>
      </c>
      <c r="F1865" s="4">
        <v>1.8</v>
      </c>
      <c r="G1865" s="7">
        <f t="shared" si="29"/>
        <v>1.7999999999999545</v>
      </c>
      <c r="H1865" s="4" t="s">
        <v>1229</v>
      </c>
      <c r="I1865" s="4">
        <v>14600</v>
      </c>
      <c r="J1865" s="4" t="s">
        <v>4</v>
      </c>
      <c r="K1865" s="4" t="s">
        <v>5</v>
      </c>
      <c r="L1865" s="4" t="s">
        <v>6</v>
      </c>
      <c r="M1865" s="4" t="s">
        <v>65</v>
      </c>
    </row>
    <row r="1866" spans="1:13" x14ac:dyDescent="0.2">
      <c r="A1866" s="4">
        <v>3089283</v>
      </c>
      <c r="B1866" s="4">
        <v>7330058</v>
      </c>
      <c r="C1866" s="4" t="s">
        <v>11451</v>
      </c>
      <c r="D1866" s="4">
        <v>2000</v>
      </c>
      <c r="E1866" s="4">
        <v>2000</v>
      </c>
      <c r="F1866" s="4">
        <v>835.2</v>
      </c>
      <c r="G1866" s="7">
        <f t="shared" si="29"/>
        <v>835.19999999999982</v>
      </c>
      <c r="H1866" s="4" t="s">
        <v>2647</v>
      </c>
      <c r="I1866" s="4">
        <v>18000</v>
      </c>
      <c r="J1866" s="4" t="s">
        <v>4</v>
      </c>
      <c r="K1866" s="4" t="s">
        <v>13</v>
      </c>
      <c r="M1866" s="4" t="s">
        <v>7</v>
      </c>
    </row>
    <row r="1867" spans="1:13" x14ac:dyDescent="0.2">
      <c r="A1867" s="4">
        <v>3089269</v>
      </c>
      <c r="B1867" s="4">
        <v>1660069</v>
      </c>
      <c r="C1867" s="4" t="s">
        <v>11452</v>
      </c>
      <c r="D1867" s="4">
        <v>1100</v>
      </c>
      <c r="E1867" s="4">
        <v>1100</v>
      </c>
      <c r="F1867" s="4">
        <v>308</v>
      </c>
      <c r="G1867" s="7">
        <f t="shared" si="29"/>
        <v>308</v>
      </c>
      <c r="H1867" s="4" t="s">
        <v>11453</v>
      </c>
      <c r="I1867" s="4">
        <v>5000</v>
      </c>
      <c r="J1867" s="4" t="s">
        <v>4</v>
      </c>
      <c r="K1867" s="4" t="s">
        <v>8</v>
      </c>
      <c r="L1867" s="4" t="s">
        <v>6</v>
      </c>
      <c r="M1867" s="4" t="s">
        <v>76</v>
      </c>
    </row>
    <row r="1868" spans="1:13" x14ac:dyDescent="0.2">
      <c r="A1868" s="4">
        <v>3089304</v>
      </c>
      <c r="B1868" s="4">
        <v>4965507</v>
      </c>
      <c r="C1868" s="4" t="s">
        <v>11454</v>
      </c>
      <c r="D1868" s="4">
        <v>6000</v>
      </c>
      <c r="E1868" s="4">
        <v>6000</v>
      </c>
      <c r="F1868" s="4">
        <v>1542</v>
      </c>
      <c r="G1868" s="7">
        <f t="shared" si="29"/>
        <v>1542</v>
      </c>
      <c r="H1868" s="4" t="s">
        <v>2588</v>
      </c>
      <c r="I1868" s="4">
        <v>10000</v>
      </c>
      <c r="J1868" s="4" t="s">
        <v>4</v>
      </c>
      <c r="K1868" s="4" t="s">
        <v>13</v>
      </c>
      <c r="L1868" s="4" t="s">
        <v>6</v>
      </c>
      <c r="M1868" s="4" t="s">
        <v>25</v>
      </c>
    </row>
    <row r="1869" spans="1:13" x14ac:dyDescent="0.2">
      <c r="A1869" s="4">
        <v>3089262</v>
      </c>
      <c r="B1869" s="4">
        <v>9303260</v>
      </c>
      <c r="C1869" s="4" t="s">
        <v>11455</v>
      </c>
      <c r="D1869" s="4">
        <v>1100</v>
      </c>
      <c r="E1869" s="4">
        <v>1100</v>
      </c>
      <c r="F1869" s="4">
        <v>0.55000000000000004</v>
      </c>
      <c r="G1869" s="7">
        <f t="shared" si="29"/>
        <v>0.54999999999995453</v>
      </c>
      <c r="H1869" s="4" t="s">
        <v>11456</v>
      </c>
      <c r="I1869" s="4">
        <v>4900</v>
      </c>
      <c r="J1869" s="4" t="s">
        <v>98</v>
      </c>
      <c r="K1869" s="4" t="s">
        <v>22</v>
      </c>
      <c r="M1869" s="4" t="s">
        <v>111</v>
      </c>
    </row>
    <row r="1870" spans="1:13" x14ac:dyDescent="0.2">
      <c r="A1870" s="4">
        <v>3088996</v>
      </c>
      <c r="B1870" s="4">
        <v>4706374</v>
      </c>
      <c r="C1870" s="4" t="s">
        <v>11457</v>
      </c>
      <c r="D1870" s="4">
        <v>3000</v>
      </c>
      <c r="E1870" s="4">
        <v>3000</v>
      </c>
      <c r="F1870" s="4">
        <v>26.1</v>
      </c>
      <c r="G1870" s="7">
        <f t="shared" si="29"/>
        <v>26.099999999999909</v>
      </c>
      <c r="H1870" s="4" t="s">
        <v>10525</v>
      </c>
      <c r="I1870" s="4">
        <v>11000</v>
      </c>
      <c r="J1870" s="4" t="s">
        <v>4</v>
      </c>
      <c r="K1870" s="4" t="s">
        <v>5</v>
      </c>
      <c r="L1870" s="4" t="s">
        <v>14</v>
      </c>
      <c r="M1870" s="4" t="s">
        <v>20</v>
      </c>
    </row>
    <row r="1871" spans="1:13" x14ac:dyDescent="0.2">
      <c r="A1871" s="4">
        <v>3089332</v>
      </c>
      <c r="B1871" s="4">
        <v>7501537</v>
      </c>
      <c r="C1871" s="4" t="s">
        <v>11458</v>
      </c>
      <c r="D1871" s="4">
        <v>8000</v>
      </c>
      <c r="E1871" s="4">
        <v>8000</v>
      </c>
      <c r="F1871" s="4">
        <v>1920</v>
      </c>
      <c r="G1871" s="7">
        <f t="shared" si="29"/>
        <v>1920</v>
      </c>
      <c r="H1871" s="4" t="s">
        <v>11459</v>
      </c>
      <c r="I1871" s="4">
        <v>15000</v>
      </c>
      <c r="J1871" s="4" t="s">
        <v>4</v>
      </c>
      <c r="K1871" s="4" t="s">
        <v>16</v>
      </c>
      <c r="L1871" s="4" t="s">
        <v>6</v>
      </c>
      <c r="M1871" s="4" t="s">
        <v>35</v>
      </c>
    </row>
    <row r="1872" spans="1:13" x14ac:dyDescent="0.2">
      <c r="A1872" s="4">
        <v>3089325</v>
      </c>
      <c r="B1872" s="4">
        <v>9303799</v>
      </c>
      <c r="C1872" s="4" t="s">
        <v>11460</v>
      </c>
      <c r="D1872" s="4">
        <v>1000</v>
      </c>
      <c r="E1872" s="4">
        <v>0</v>
      </c>
      <c r="F1872" s="4">
        <v>286.5</v>
      </c>
      <c r="G1872" s="7">
        <f t="shared" si="29"/>
        <v>-713.5</v>
      </c>
      <c r="H1872" s="4" t="s">
        <v>11461</v>
      </c>
      <c r="I1872" s="4">
        <v>10000</v>
      </c>
      <c r="J1872" s="4" t="s">
        <v>4</v>
      </c>
      <c r="K1872" s="4" t="s">
        <v>22</v>
      </c>
      <c r="L1872" s="4" t="s">
        <v>9</v>
      </c>
      <c r="M1872" s="4" t="s">
        <v>7</v>
      </c>
    </row>
    <row r="1873" spans="1:13" x14ac:dyDescent="0.2">
      <c r="A1873" s="4">
        <v>3089367</v>
      </c>
      <c r="B1873" s="4">
        <v>5140318</v>
      </c>
      <c r="C1873" s="4" t="s">
        <v>11462</v>
      </c>
      <c r="D1873" s="4">
        <v>3000</v>
      </c>
      <c r="E1873" s="4">
        <v>3000</v>
      </c>
      <c r="F1873" s="4">
        <v>760.5</v>
      </c>
      <c r="G1873" s="7">
        <f t="shared" si="29"/>
        <v>760.5</v>
      </c>
      <c r="H1873" s="4" t="s">
        <v>3926</v>
      </c>
      <c r="I1873" s="4">
        <v>8000</v>
      </c>
      <c r="J1873" s="4" t="s">
        <v>4</v>
      </c>
      <c r="K1873" s="4" t="s">
        <v>13</v>
      </c>
      <c r="L1873" s="4" t="s">
        <v>6</v>
      </c>
      <c r="M1873" s="4" t="s">
        <v>65</v>
      </c>
    </row>
    <row r="1874" spans="1:13" x14ac:dyDescent="0.2">
      <c r="A1874" s="4">
        <v>3082689</v>
      </c>
      <c r="B1874" s="4">
        <v>1939449</v>
      </c>
      <c r="C1874" s="4" t="s">
        <v>11463</v>
      </c>
      <c r="D1874" s="4">
        <v>8450</v>
      </c>
      <c r="E1874" s="4">
        <v>8450</v>
      </c>
      <c r="F1874" s="4">
        <v>1123.8499999999999</v>
      </c>
      <c r="G1874" s="7">
        <f t="shared" si="29"/>
        <v>1123.8500000000004</v>
      </c>
      <c r="H1874" s="4" t="s">
        <v>6829</v>
      </c>
      <c r="I1874" s="4">
        <v>8000</v>
      </c>
      <c r="J1874" s="4" t="s">
        <v>98</v>
      </c>
      <c r="K1874" s="4" t="s">
        <v>8</v>
      </c>
      <c r="M1874" s="4" t="s">
        <v>19</v>
      </c>
    </row>
    <row r="1875" spans="1:13" x14ac:dyDescent="0.2">
      <c r="A1875" s="4">
        <v>3089416</v>
      </c>
      <c r="B1875" s="4">
        <v>4896914</v>
      </c>
      <c r="C1875" s="4" t="s">
        <v>11464</v>
      </c>
      <c r="D1875" s="4">
        <v>3000</v>
      </c>
      <c r="E1875" s="4">
        <v>3000</v>
      </c>
      <c r="F1875" s="4">
        <v>4.5</v>
      </c>
      <c r="G1875" s="7">
        <f t="shared" si="29"/>
        <v>4.5</v>
      </c>
      <c r="H1875" s="4" t="s">
        <v>2777</v>
      </c>
      <c r="I1875" s="4">
        <v>15000</v>
      </c>
      <c r="J1875" s="4" t="s">
        <v>4</v>
      </c>
      <c r="K1875" s="4" t="s">
        <v>13</v>
      </c>
      <c r="M1875" s="4" t="s">
        <v>111</v>
      </c>
    </row>
    <row r="1876" spans="1:13" x14ac:dyDescent="0.2">
      <c r="A1876" s="4">
        <v>3089458</v>
      </c>
      <c r="B1876" s="4">
        <v>4254881</v>
      </c>
      <c r="C1876" s="4" t="s">
        <v>11465</v>
      </c>
      <c r="D1876" s="4">
        <v>500</v>
      </c>
      <c r="E1876" s="4">
        <v>500</v>
      </c>
      <c r="F1876" s="4">
        <v>19</v>
      </c>
      <c r="G1876" s="7">
        <f t="shared" si="29"/>
        <v>19</v>
      </c>
      <c r="H1876" s="4" t="s">
        <v>2909</v>
      </c>
      <c r="I1876" s="4">
        <v>10</v>
      </c>
      <c r="J1876" s="4" t="s">
        <v>4</v>
      </c>
      <c r="K1876" s="4" t="s">
        <v>8</v>
      </c>
      <c r="L1876" s="4" t="s">
        <v>6</v>
      </c>
      <c r="M1876" s="4" t="s">
        <v>23</v>
      </c>
    </row>
    <row r="1877" spans="1:13" x14ac:dyDescent="0.2">
      <c r="A1877" s="4">
        <v>3089472</v>
      </c>
      <c r="B1877" s="4">
        <v>8801934</v>
      </c>
      <c r="C1877" s="4" t="s">
        <v>11466</v>
      </c>
      <c r="D1877" s="4">
        <v>2000</v>
      </c>
      <c r="E1877" s="4">
        <v>0</v>
      </c>
      <c r="F1877" s="4">
        <v>0</v>
      </c>
      <c r="G1877" s="7">
        <f t="shared" si="29"/>
        <v>-2000</v>
      </c>
      <c r="H1877" s="4" t="s">
        <v>290</v>
      </c>
      <c r="I1877" s="4">
        <v>15000</v>
      </c>
      <c r="J1877" s="4" t="s">
        <v>4</v>
      </c>
      <c r="K1877" s="4" t="s">
        <v>8</v>
      </c>
      <c r="L1877" s="4" t="s">
        <v>6</v>
      </c>
      <c r="M1877" s="4" t="s">
        <v>12</v>
      </c>
    </row>
    <row r="1878" spans="1:13" x14ac:dyDescent="0.2">
      <c r="A1878" s="4">
        <v>3089528</v>
      </c>
      <c r="B1878" s="4">
        <v>368482</v>
      </c>
      <c r="C1878" s="4" t="s">
        <v>11467</v>
      </c>
      <c r="D1878" s="4">
        <v>2000</v>
      </c>
      <c r="E1878" s="4">
        <v>2000</v>
      </c>
      <c r="F1878" s="4">
        <v>68.400000000000006</v>
      </c>
      <c r="G1878" s="7">
        <f t="shared" si="29"/>
        <v>68.400000000000091</v>
      </c>
      <c r="H1878" s="4" t="s">
        <v>10212</v>
      </c>
      <c r="I1878" s="4">
        <v>13000</v>
      </c>
      <c r="J1878" s="4" t="s">
        <v>98</v>
      </c>
      <c r="K1878" s="4" t="s">
        <v>8</v>
      </c>
      <c r="M1878" s="4" t="s">
        <v>20</v>
      </c>
    </row>
    <row r="1879" spans="1:13" x14ac:dyDescent="0.2">
      <c r="A1879" s="4">
        <v>3089521</v>
      </c>
      <c r="B1879" s="4">
        <v>4954552</v>
      </c>
      <c r="C1879" s="4" t="s">
        <v>11468</v>
      </c>
      <c r="D1879" s="4">
        <v>1200</v>
      </c>
      <c r="E1879" s="4">
        <v>0</v>
      </c>
      <c r="F1879" s="4">
        <v>0</v>
      </c>
      <c r="G1879" s="7">
        <f t="shared" si="29"/>
        <v>-1200</v>
      </c>
      <c r="H1879" s="4" t="s">
        <v>10710</v>
      </c>
      <c r="I1879" s="4">
        <v>12000</v>
      </c>
      <c r="J1879" s="4" t="s">
        <v>4</v>
      </c>
      <c r="K1879" s="4" t="s">
        <v>8</v>
      </c>
      <c r="L1879" s="4" t="s">
        <v>6</v>
      </c>
      <c r="M1879" s="4" t="s">
        <v>64</v>
      </c>
    </row>
    <row r="1880" spans="1:13" x14ac:dyDescent="0.2">
      <c r="A1880" s="4">
        <v>3089514</v>
      </c>
      <c r="B1880" s="4">
        <v>9304191</v>
      </c>
      <c r="C1880" s="4" t="s">
        <v>11469</v>
      </c>
      <c r="D1880" s="4">
        <v>2000</v>
      </c>
      <c r="E1880" s="4">
        <v>2000</v>
      </c>
      <c r="F1880" s="4">
        <v>0.2</v>
      </c>
      <c r="G1880" s="7">
        <f t="shared" si="29"/>
        <v>0.20000000000004547</v>
      </c>
      <c r="H1880" s="4" t="s">
        <v>3558</v>
      </c>
      <c r="I1880" s="4">
        <v>6000</v>
      </c>
      <c r="J1880" s="4" t="s">
        <v>72</v>
      </c>
      <c r="K1880" s="4" t="s">
        <v>13</v>
      </c>
      <c r="M1880" s="4" t="s">
        <v>64</v>
      </c>
    </row>
    <row r="1881" spans="1:13" x14ac:dyDescent="0.2">
      <c r="A1881" s="4">
        <v>3089598</v>
      </c>
      <c r="B1881" s="4">
        <v>5174807</v>
      </c>
      <c r="C1881" s="4" t="s">
        <v>11470</v>
      </c>
      <c r="D1881" s="4">
        <v>1500</v>
      </c>
      <c r="E1881" s="4">
        <v>1500</v>
      </c>
      <c r="F1881" s="4">
        <v>567</v>
      </c>
      <c r="G1881" s="7">
        <f t="shared" si="29"/>
        <v>567</v>
      </c>
      <c r="H1881" s="4" t="s">
        <v>893</v>
      </c>
      <c r="I1881" s="4">
        <v>35000</v>
      </c>
      <c r="J1881" s="4" t="s">
        <v>4</v>
      </c>
      <c r="K1881" s="4" t="s">
        <v>13</v>
      </c>
      <c r="L1881" s="4" t="s">
        <v>6</v>
      </c>
      <c r="M1881" s="4" t="s">
        <v>25</v>
      </c>
    </row>
    <row r="1882" spans="1:13" x14ac:dyDescent="0.2">
      <c r="A1882" s="4">
        <v>3089591</v>
      </c>
      <c r="B1882" s="4">
        <v>617591</v>
      </c>
      <c r="C1882" s="4" t="s">
        <v>11471</v>
      </c>
      <c r="D1882" s="4">
        <v>1500</v>
      </c>
      <c r="E1882" s="4">
        <v>0</v>
      </c>
      <c r="F1882" s="4">
        <v>0</v>
      </c>
      <c r="G1882" s="7">
        <f t="shared" si="29"/>
        <v>-1500</v>
      </c>
      <c r="H1882" s="4" t="s">
        <v>3593</v>
      </c>
      <c r="I1882" s="4">
        <v>100000</v>
      </c>
      <c r="J1882" s="4" t="s">
        <v>72</v>
      </c>
      <c r="K1882" s="4" t="s">
        <v>13</v>
      </c>
      <c r="M1882" s="4" t="s">
        <v>52</v>
      </c>
    </row>
    <row r="1883" spans="1:13" x14ac:dyDescent="0.2">
      <c r="A1883" s="4">
        <v>3089570</v>
      </c>
      <c r="B1883" s="4">
        <v>7713987</v>
      </c>
      <c r="C1883" s="4" t="s">
        <v>11472</v>
      </c>
      <c r="D1883" s="4">
        <v>6050</v>
      </c>
      <c r="E1883" s="4">
        <v>6050</v>
      </c>
      <c r="F1883" s="4">
        <v>2511.61</v>
      </c>
      <c r="G1883" s="7">
        <f t="shared" si="29"/>
        <v>2511.6100000000006</v>
      </c>
      <c r="H1883" s="4" t="s">
        <v>5198</v>
      </c>
      <c r="I1883" s="4">
        <v>13000</v>
      </c>
      <c r="J1883" s="4" t="s">
        <v>4</v>
      </c>
      <c r="K1883" s="4" t="s">
        <v>5</v>
      </c>
      <c r="L1883" s="4" t="s">
        <v>6</v>
      </c>
      <c r="M1883" s="4" t="s">
        <v>23</v>
      </c>
    </row>
    <row r="1884" spans="1:13" x14ac:dyDescent="0.2">
      <c r="A1884" s="4">
        <v>3089577</v>
      </c>
      <c r="B1884" s="4">
        <v>5445378</v>
      </c>
      <c r="C1884" s="4" t="s">
        <v>11473</v>
      </c>
      <c r="D1884" s="4">
        <v>2000</v>
      </c>
      <c r="E1884" s="4">
        <v>2000</v>
      </c>
      <c r="F1884" s="4">
        <v>3</v>
      </c>
      <c r="G1884" s="7">
        <f t="shared" si="29"/>
        <v>3</v>
      </c>
      <c r="H1884" s="4" t="s">
        <v>11474</v>
      </c>
      <c r="I1884" s="4">
        <v>13500</v>
      </c>
      <c r="J1884" s="4" t="s">
        <v>4</v>
      </c>
      <c r="K1884" s="4" t="s">
        <v>8</v>
      </c>
      <c r="L1884" s="4" t="s">
        <v>6</v>
      </c>
      <c r="M1884" s="4" t="s">
        <v>23</v>
      </c>
    </row>
    <row r="1885" spans="1:13" x14ac:dyDescent="0.2">
      <c r="A1885" s="4">
        <v>3089339</v>
      </c>
      <c r="B1885" s="4">
        <v>6691602</v>
      </c>
      <c r="C1885" s="4" t="s">
        <v>11475</v>
      </c>
      <c r="D1885" s="4">
        <v>2000</v>
      </c>
      <c r="E1885" s="4">
        <v>2000</v>
      </c>
      <c r="F1885" s="4">
        <v>3</v>
      </c>
      <c r="G1885" s="7">
        <f t="shared" si="29"/>
        <v>3</v>
      </c>
      <c r="H1885" s="4" t="s">
        <v>11476</v>
      </c>
      <c r="I1885" s="4">
        <v>10000</v>
      </c>
      <c r="J1885" s="4" t="s">
        <v>32</v>
      </c>
      <c r="K1885" s="4" t="s">
        <v>5</v>
      </c>
      <c r="M1885" s="4" t="s">
        <v>19</v>
      </c>
    </row>
    <row r="1886" spans="1:13" x14ac:dyDescent="0.2">
      <c r="A1886" s="4">
        <v>3089584</v>
      </c>
      <c r="B1886" s="4">
        <v>1785249</v>
      </c>
      <c r="C1886" s="4" t="s">
        <v>11477</v>
      </c>
      <c r="D1886" s="4">
        <v>500</v>
      </c>
      <c r="E1886" s="4">
        <v>0</v>
      </c>
      <c r="F1886" s="4">
        <v>0</v>
      </c>
      <c r="G1886" s="7">
        <f t="shared" si="29"/>
        <v>-500</v>
      </c>
      <c r="H1886" s="4" t="s">
        <v>1293</v>
      </c>
      <c r="I1886" s="4">
        <v>7500</v>
      </c>
      <c r="J1886" s="4" t="s">
        <v>4</v>
      </c>
      <c r="K1886" s="4" t="s">
        <v>22</v>
      </c>
      <c r="L1886" s="4" t="s">
        <v>6</v>
      </c>
      <c r="M1886" s="4" t="s">
        <v>29</v>
      </c>
    </row>
    <row r="1887" spans="1:13" x14ac:dyDescent="0.2">
      <c r="A1887" s="4">
        <v>3089640</v>
      </c>
      <c r="B1887" s="4">
        <v>9304373</v>
      </c>
      <c r="C1887" s="4" t="s">
        <v>11478</v>
      </c>
      <c r="D1887" s="4">
        <v>1500</v>
      </c>
      <c r="E1887" s="4">
        <v>1498.35</v>
      </c>
      <c r="F1887" s="4">
        <v>1.65</v>
      </c>
      <c r="G1887" s="7">
        <f t="shared" si="29"/>
        <v>0</v>
      </c>
      <c r="H1887" s="4" t="s">
        <v>7180</v>
      </c>
      <c r="I1887" s="4">
        <v>8000</v>
      </c>
      <c r="J1887" s="4" t="s">
        <v>4</v>
      </c>
      <c r="K1887" s="4" t="s">
        <v>13</v>
      </c>
      <c r="L1887" s="4" t="s">
        <v>9</v>
      </c>
      <c r="M1887" s="4" t="s">
        <v>64</v>
      </c>
    </row>
    <row r="1888" spans="1:13" x14ac:dyDescent="0.2">
      <c r="A1888" s="4">
        <v>3089675</v>
      </c>
      <c r="B1888" s="4">
        <v>7088600</v>
      </c>
      <c r="C1888" s="4" t="s">
        <v>11479</v>
      </c>
      <c r="D1888" s="4">
        <v>10000</v>
      </c>
      <c r="E1888" s="4">
        <v>0</v>
      </c>
      <c r="F1888" s="4">
        <v>0</v>
      </c>
      <c r="G1888" s="7">
        <f t="shared" si="29"/>
        <v>-10000</v>
      </c>
      <c r="H1888" s="4" t="s">
        <v>11480</v>
      </c>
      <c r="I1888" s="4">
        <v>15000</v>
      </c>
      <c r="J1888" s="4" t="s">
        <v>4</v>
      </c>
      <c r="K1888" s="4" t="s">
        <v>13</v>
      </c>
      <c r="L1888" s="4" t="s">
        <v>9</v>
      </c>
      <c r="M1888" s="4" t="s">
        <v>111</v>
      </c>
    </row>
    <row r="1889" spans="1:13" x14ac:dyDescent="0.2">
      <c r="A1889" s="4">
        <v>3089689</v>
      </c>
      <c r="B1889" s="4">
        <v>8780605</v>
      </c>
      <c r="C1889" s="4" t="s">
        <v>11481</v>
      </c>
      <c r="D1889" s="4">
        <v>2500</v>
      </c>
      <c r="E1889" s="4">
        <v>0</v>
      </c>
      <c r="F1889" s="4">
        <v>0</v>
      </c>
      <c r="G1889" s="7">
        <f t="shared" si="29"/>
        <v>-2500</v>
      </c>
      <c r="H1889" s="4" t="s">
        <v>2377</v>
      </c>
      <c r="I1889" s="4">
        <v>12000</v>
      </c>
      <c r="J1889" s="4" t="s">
        <v>4</v>
      </c>
      <c r="K1889" s="4" t="s">
        <v>8</v>
      </c>
      <c r="L1889" s="4" t="s">
        <v>9</v>
      </c>
      <c r="M1889" s="4" t="s">
        <v>7</v>
      </c>
    </row>
    <row r="1890" spans="1:13" x14ac:dyDescent="0.2">
      <c r="A1890" s="4">
        <v>3089493</v>
      </c>
      <c r="B1890" s="4">
        <v>9304149</v>
      </c>
      <c r="C1890" s="4" t="s">
        <v>11482</v>
      </c>
      <c r="D1890" s="4">
        <v>500</v>
      </c>
      <c r="E1890" s="4">
        <v>500</v>
      </c>
      <c r="F1890" s="4">
        <v>117.75</v>
      </c>
      <c r="G1890" s="7">
        <f t="shared" si="29"/>
        <v>117.75</v>
      </c>
      <c r="H1890" s="4" t="s">
        <v>11483</v>
      </c>
      <c r="I1890" s="4">
        <v>6000</v>
      </c>
      <c r="J1890" s="4" t="s">
        <v>4</v>
      </c>
      <c r="K1890" s="4" t="s">
        <v>8</v>
      </c>
      <c r="L1890" s="4" t="s">
        <v>6</v>
      </c>
      <c r="M1890" s="4" t="s">
        <v>20</v>
      </c>
    </row>
    <row r="1891" spans="1:13" x14ac:dyDescent="0.2">
      <c r="A1891" s="4">
        <v>3089654</v>
      </c>
      <c r="B1891" s="4">
        <v>8075572</v>
      </c>
      <c r="C1891" s="4" t="s">
        <v>11484</v>
      </c>
      <c r="D1891" s="4">
        <v>8000</v>
      </c>
      <c r="E1891" s="4">
        <v>0</v>
      </c>
      <c r="F1891" s="4">
        <v>1444</v>
      </c>
      <c r="G1891" s="7">
        <f t="shared" si="29"/>
        <v>-6556</v>
      </c>
      <c r="H1891" s="4" t="s">
        <v>11485</v>
      </c>
      <c r="I1891" s="4">
        <v>25000</v>
      </c>
      <c r="J1891" s="4" t="s">
        <v>4</v>
      </c>
      <c r="K1891" s="4" t="s">
        <v>13</v>
      </c>
      <c r="L1891" s="4" t="s">
        <v>6</v>
      </c>
      <c r="M1891" s="4" t="s">
        <v>7</v>
      </c>
    </row>
    <row r="1892" spans="1:13" x14ac:dyDescent="0.2">
      <c r="A1892" s="4">
        <v>3089626</v>
      </c>
      <c r="B1892" s="4">
        <v>5094062</v>
      </c>
      <c r="C1892" s="4" t="s">
        <v>11486</v>
      </c>
      <c r="D1892" s="4">
        <v>1500</v>
      </c>
      <c r="E1892" s="4">
        <v>1500</v>
      </c>
      <c r="F1892" s="4">
        <v>83.25</v>
      </c>
      <c r="G1892" s="7">
        <f t="shared" si="29"/>
        <v>83.25</v>
      </c>
      <c r="H1892" s="4" t="s">
        <v>1882</v>
      </c>
      <c r="I1892" s="4">
        <v>8000</v>
      </c>
      <c r="J1892" s="4" t="s">
        <v>4</v>
      </c>
      <c r="K1892" s="4" t="s">
        <v>13</v>
      </c>
      <c r="M1892" s="4" t="s">
        <v>65</v>
      </c>
    </row>
    <row r="1893" spans="1:13" x14ac:dyDescent="0.2">
      <c r="A1893" s="4">
        <v>3089500</v>
      </c>
      <c r="B1893" s="4">
        <v>489428</v>
      </c>
      <c r="C1893" s="4" t="s">
        <v>11487</v>
      </c>
      <c r="D1893" s="4">
        <v>1200</v>
      </c>
      <c r="E1893" s="4">
        <v>1200</v>
      </c>
      <c r="F1893" s="4">
        <v>84</v>
      </c>
      <c r="G1893" s="7">
        <f t="shared" si="29"/>
        <v>84</v>
      </c>
      <c r="H1893" s="4" t="s">
        <v>11488</v>
      </c>
      <c r="I1893" s="4">
        <v>14000</v>
      </c>
      <c r="J1893" s="4" t="s">
        <v>72</v>
      </c>
      <c r="K1893" s="4" t="s">
        <v>5</v>
      </c>
      <c r="M1893" s="4" t="s">
        <v>64</v>
      </c>
    </row>
    <row r="1894" spans="1:13" x14ac:dyDescent="0.2">
      <c r="A1894" s="4">
        <v>3089696</v>
      </c>
      <c r="B1894" s="4">
        <v>7969109</v>
      </c>
      <c r="C1894" s="4" t="s">
        <v>11489</v>
      </c>
      <c r="D1894" s="4">
        <v>4200</v>
      </c>
      <c r="E1894" s="4">
        <v>4200</v>
      </c>
      <c r="F1894" s="4">
        <v>415.8</v>
      </c>
      <c r="G1894" s="7">
        <f t="shared" si="29"/>
        <v>415.80000000000018</v>
      </c>
      <c r="H1894" s="4" t="s">
        <v>11490</v>
      </c>
      <c r="I1894" s="4">
        <v>16000</v>
      </c>
      <c r="J1894" s="4" t="s">
        <v>4</v>
      </c>
      <c r="K1894" s="4" t="s">
        <v>13</v>
      </c>
      <c r="L1894" s="4" t="s">
        <v>6</v>
      </c>
      <c r="M1894" s="4" t="s">
        <v>25</v>
      </c>
    </row>
    <row r="1895" spans="1:13" x14ac:dyDescent="0.2">
      <c r="A1895" s="4">
        <v>3089486</v>
      </c>
      <c r="B1895" s="4">
        <v>9304086</v>
      </c>
      <c r="C1895" s="4" t="s">
        <v>11491</v>
      </c>
      <c r="D1895" s="4">
        <v>2000</v>
      </c>
      <c r="E1895" s="4">
        <v>2000</v>
      </c>
      <c r="F1895" s="4">
        <v>573</v>
      </c>
      <c r="G1895" s="7">
        <f t="shared" si="29"/>
        <v>573</v>
      </c>
      <c r="H1895" s="4" t="s">
        <v>1537</v>
      </c>
      <c r="I1895" s="4">
        <v>20000</v>
      </c>
      <c r="J1895" s="4" t="s">
        <v>4</v>
      </c>
      <c r="K1895" s="4" t="s">
        <v>8</v>
      </c>
      <c r="L1895" s="4" t="s">
        <v>9</v>
      </c>
      <c r="M1895" s="4" t="s">
        <v>23</v>
      </c>
    </row>
    <row r="1896" spans="1:13" x14ac:dyDescent="0.2">
      <c r="A1896" s="4">
        <v>3089710</v>
      </c>
      <c r="B1896" s="4">
        <v>221272</v>
      </c>
      <c r="C1896" s="4" t="s">
        <v>11492</v>
      </c>
      <c r="D1896" s="4">
        <v>500</v>
      </c>
      <c r="E1896" s="4">
        <v>500</v>
      </c>
      <c r="F1896" s="4">
        <v>0.1</v>
      </c>
      <c r="G1896" s="7">
        <f t="shared" si="29"/>
        <v>0.10000000000002274</v>
      </c>
      <c r="H1896" s="4" t="s">
        <v>2958</v>
      </c>
      <c r="I1896" s="4">
        <v>5000</v>
      </c>
      <c r="J1896" s="4" t="s">
        <v>21</v>
      </c>
      <c r="K1896" s="4" t="s">
        <v>13</v>
      </c>
      <c r="M1896" s="4" t="s">
        <v>65</v>
      </c>
    </row>
    <row r="1897" spans="1:13" x14ac:dyDescent="0.2">
      <c r="A1897" s="4">
        <v>3089745</v>
      </c>
      <c r="B1897" s="4">
        <v>5909261</v>
      </c>
      <c r="C1897" s="4" t="s">
        <v>11493</v>
      </c>
      <c r="D1897" s="4">
        <v>1500</v>
      </c>
      <c r="E1897" s="4">
        <v>0</v>
      </c>
      <c r="F1897" s="4">
        <v>0</v>
      </c>
      <c r="G1897" s="7">
        <f t="shared" si="29"/>
        <v>-1500</v>
      </c>
      <c r="H1897" s="4" t="s">
        <v>11494</v>
      </c>
      <c r="I1897" s="4">
        <v>4000</v>
      </c>
      <c r="J1897" s="4" t="s">
        <v>4</v>
      </c>
      <c r="K1897" s="4" t="s">
        <v>5</v>
      </c>
      <c r="L1897" s="4" t="s">
        <v>6</v>
      </c>
      <c r="M1897" s="4" t="s">
        <v>52</v>
      </c>
    </row>
    <row r="1898" spans="1:13" x14ac:dyDescent="0.2">
      <c r="A1898" s="4">
        <v>3089752</v>
      </c>
      <c r="B1898" s="4">
        <v>9304191</v>
      </c>
      <c r="C1898" s="4" t="s">
        <v>11495</v>
      </c>
      <c r="D1898" s="4">
        <v>5000</v>
      </c>
      <c r="E1898" s="4">
        <v>5000</v>
      </c>
      <c r="F1898" s="4">
        <v>95</v>
      </c>
      <c r="G1898" s="7">
        <f t="shared" si="29"/>
        <v>95</v>
      </c>
      <c r="H1898" s="4" t="s">
        <v>3558</v>
      </c>
      <c r="I1898" s="4">
        <v>6000</v>
      </c>
      <c r="J1898" s="4" t="s">
        <v>72</v>
      </c>
      <c r="K1898" s="4" t="s">
        <v>13</v>
      </c>
      <c r="M1898" s="4" t="s">
        <v>64</v>
      </c>
    </row>
    <row r="1899" spans="1:13" x14ac:dyDescent="0.2">
      <c r="A1899" s="4">
        <v>3082458</v>
      </c>
      <c r="B1899" s="4">
        <v>1762980</v>
      </c>
      <c r="C1899" s="4" t="s">
        <v>11496</v>
      </c>
      <c r="D1899" s="4">
        <v>6100</v>
      </c>
      <c r="E1899" s="4">
        <v>6100</v>
      </c>
      <c r="F1899" s="4">
        <v>579.5</v>
      </c>
      <c r="G1899" s="7">
        <f t="shared" si="29"/>
        <v>579.5</v>
      </c>
      <c r="H1899" s="4" t="s">
        <v>5534</v>
      </c>
      <c r="I1899" s="4">
        <v>20000</v>
      </c>
      <c r="J1899" s="4" t="s">
        <v>4</v>
      </c>
      <c r="K1899" s="4" t="s">
        <v>22</v>
      </c>
      <c r="L1899" s="4" t="s">
        <v>9</v>
      </c>
      <c r="M1899" s="4" t="s">
        <v>40</v>
      </c>
    </row>
    <row r="1900" spans="1:13" x14ac:dyDescent="0.2">
      <c r="A1900" s="4">
        <v>3089780</v>
      </c>
      <c r="B1900" s="4">
        <v>9304191</v>
      </c>
      <c r="C1900" s="4" t="s">
        <v>11497</v>
      </c>
      <c r="D1900" s="4">
        <v>6000</v>
      </c>
      <c r="E1900" s="4">
        <v>6000</v>
      </c>
      <c r="F1900" s="4">
        <v>114</v>
      </c>
      <c r="G1900" s="7">
        <f t="shared" si="29"/>
        <v>114</v>
      </c>
      <c r="H1900" s="4" t="s">
        <v>3558</v>
      </c>
      <c r="I1900" s="4">
        <v>6000</v>
      </c>
      <c r="J1900" s="4" t="s">
        <v>72</v>
      </c>
      <c r="K1900" s="4" t="s">
        <v>13</v>
      </c>
      <c r="M1900" s="4" t="s">
        <v>64</v>
      </c>
    </row>
    <row r="1901" spans="1:13" x14ac:dyDescent="0.2">
      <c r="A1901" s="4">
        <v>3089731</v>
      </c>
      <c r="B1901" s="4">
        <v>9165640</v>
      </c>
      <c r="C1901" s="4" t="s">
        <v>11498</v>
      </c>
      <c r="D1901" s="4">
        <v>2000</v>
      </c>
      <c r="E1901" s="4">
        <v>2000</v>
      </c>
      <c r="F1901" s="4">
        <v>2192</v>
      </c>
      <c r="G1901" s="7">
        <f t="shared" si="29"/>
        <v>2192</v>
      </c>
      <c r="H1901" s="4" t="s">
        <v>11499</v>
      </c>
      <c r="I1901" s="4">
        <v>13000</v>
      </c>
      <c r="J1901" s="4" t="s">
        <v>4</v>
      </c>
      <c r="K1901" s="4" t="s">
        <v>22</v>
      </c>
      <c r="L1901" s="4" t="s">
        <v>6</v>
      </c>
      <c r="M1901" s="4" t="s">
        <v>25</v>
      </c>
    </row>
    <row r="1902" spans="1:13" x14ac:dyDescent="0.2">
      <c r="A1902" s="4">
        <v>3089801</v>
      </c>
      <c r="B1902" s="4">
        <v>7642797</v>
      </c>
      <c r="C1902" s="4" t="s">
        <v>11500</v>
      </c>
      <c r="D1902" s="4">
        <v>1000</v>
      </c>
      <c r="E1902" s="4">
        <v>0</v>
      </c>
      <c r="F1902" s="4">
        <v>0</v>
      </c>
      <c r="G1902" s="7">
        <f t="shared" si="29"/>
        <v>-1000</v>
      </c>
      <c r="H1902" s="4" t="s">
        <v>9260</v>
      </c>
      <c r="I1902" s="4">
        <v>14000</v>
      </c>
      <c r="J1902" s="4" t="s">
        <v>21</v>
      </c>
      <c r="K1902" s="4" t="s">
        <v>13</v>
      </c>
      <c r="M1902" s="4" t="s">
        <v>76</v>
      </c>
    </row>
    <row r="1903" spans="1:13" x14ac:dyDescent="0.2">
      <c r="A1903" s="4">
        <v>3089822</v>
      </c>
      <c r="B1903" s="4">
        <v>540343</v>
      </c>
      <c r="C1903" s="4" t="s">
        <v>11501</v>
      </c>
      <c r="D1903" s="4">
        <v>1200</v>
      </c>
      <c r="E1903" s="4">
        <v>1200</v>
      </c>
      <c r="F1903" s="4">
        <v>36.479999999999997</v>
      </c>
      <c r="G1903" s="7">
        <f t="shared" si="29"/>
        <v>36.480000000000018</v>
      </c>
      <c r="H1903" s="4" t="s">
        <v>7931</v>
      </c>
      <c r="I1903" s="4">
        <v>1000</v>
      </c>
      <c r="J1903" s="4" t="s">
        <v>4</v>
      </c>
      <c r="K1903" s="4" t="s">
        <v>13</v>
      </c>
      <c r="L1903" s="4" t="s">
        <v>6</v>
      </c>
      <c r="M1903" s="4" t="s">
        <v>111</v>
      </c>
    </row>
    <row r="1904" spans="1:13" x14ac:dyDescent="0.2">
      <c r="A1904" s="4">
        <v>3089815</v>
      </c>
      <c r="B1904" s="4">
        <v>9304744</v>
      </c>
      <c r="C1904" s="4" t="s">
        <v>11502</v>
      </c>
      <c r="D1904" s="4">
        <v>3000</v>
      </c>
      <c r="E1904" s="4">
        <v>3000</v>
      </c>
      <c r="F1904" s="4">
        <v>166.5</v>
      </c>
      <c r="G1904" s="7">
        <f t="shared" si="29"/>
        <v>166.5</v>
      </c>
      <c r="H1904" s="4" t="s">
        <v>7347</v>
      </c>
      <c r="I1904" s="4">
        <v>40000</v>
      </c>
      <c r="J1904" s="4" t="s">
        <v>4</v>
      </c>
      <c r="K1904" s="4" t="s">
        <v>8</v>
      </c>
      <c r="L1904" s="4" t="s">
        <v>6</v>
      </c>
      <c r="M1904" s="4" t="s">
        <v>7</v>
      </c>
    </row>
    <row r="1905" spans="1:13" x14ac:dyDescent="0.2">
      <c r="A1905" s="4">
        <v>3089843</v>
      </c>
      <c r="B1905" s="4">
        <v>6627650</v>
      </c>
      <c r="C1905" s="4" t="s">
        <v>11503</v>
      </c>
      <c r="D1905" s="4">
        <v>600</v>
      </c>
      <c r="E1905" s="4">
        <v>600</v>
      </c>
      <c r="F1905" s="4">
        <v>20.52</v>
      </c>
      <c r="G1905" s="7">
        <f t="shared" si="29"/>
        <v>20.519999999999982</v>
      </c>
      <c r="H1905" s="4" t="s">
        <v>10906</v>
      </c>
      <c r="I1905" s="4">
        <v>14000</v>
      </c>
      <c r="J1905" s="4" t="s">
        <v>4</v>
      </c>
      <c r="K1905" s="4" t="s">
        <v>13</v>
      </c>
      <c r="L1905" s="4" t="s">
        <v>9</v>
      </c>
      <c r="M1905" s="4" t="s">
        <v>25</v>
      </c>
    </row>
    <row r="1906" spans="1:13" x14ac:dyDescent="0.2">
      <c r="A1906" s="4">
        <v>3089388</v>
      </c>
      <c r="B1906" s="4">
        <v>6705616</v>
      </c>
      <c r="C1906" s="4" t="s">
        <v>11504</v>
      </c>
      <c r="D1906" s="4">
        <v>1500</v>
      </c>
      <c r="E1906" s="4">
        <v>1500</v>
      </c>
      <c r="F1906" s="4">
        <v>30.75</v>
      </c>
      <c r="G1906" s="7">
        <f t="shared" si="29"/>
        <v>30.75</v>
      </c>
      <c r="H1906" s="4" t="s">
        <v>11505</v>
      </c>
      <c r="I1906" s="4">
        <v>12000</v>
      </c>
      <c r="J1906" s="4" t="s">
        <v>4</v>
      </c>
      <c r="K1906" s="4" t="s">
        <v>13</v>
      </c>
      <c r="L1906" s="4" t="s">
        <v>6</v>
      </c>
      <c r="M1906" s="4" t="s">
        <v>25</v>
      </c>
    </row>
    <row r="1907" spans="1:13" x14ac:dyDescent="0.2">
      <c r="A1907" s="4">
        <v>3089892</v>
      </c>
      <c r="B1907" s="4">
        <v>4900155</v>
      </c>
      <c r="C1907" s="4" t="s">
        <v>11506</v>
      </c>
      <c r="D1907" s="4">
        <v>1000</v>
      </c>
      <c r="E1907" s="4">
        <v>1000</v>
      </c>
      <c r="F1907" s="4">
        <v>34.200000000000003</v>
      </c>
      <c r="G1907" s="7">
        <f t="shared" si="29"/>
        <v>34.200000000000045</v>
      </c>
      <c r="H1907" s="4" t="s">
        <v>7531</v>
      </c>
      <c r="I1907" s="4">
        <v>15000</v>
      </c>
      <c r="J1907" s="4" t="s">
        <v>4</v>
      </c>
      <c r="K1907" s="4" t="s">
        <v>13</v>
      </c>
      <c r="L1907" s="4" t="s">
        <v>6</v>
      </c>
      <c r="M1907" s="4" t="s">
        <v>20</v>
      </c>
    </row>
    <row r="1908" spans="1:13" x14ac:dyDescent="0.2">
      <c r="A1908" s="4">
        <v>3089724</v>
      </c>
      <c r="B1908" s="4">
        <v>4611951</v>
      </c>
      <c r="C1908" s="4" t="s">
        <v>11507</v>
      </c>
      <c r="D1908" s="4">
        <v>1000</v>
      </c>
      <c r="E1908" s="4">
        <v>0</v>
      </c>
      <c r="F1908" s="4">
        <v>0</v>
      </c>
      <c r="G1908" s="7">
        <f t="shared" si="29"/>
        <v>-1000</v>
      </c>
      <c r="H1908" s="4" t="s">
        <v>11508</v>
      </c>
      <c r="I1908" s="4">
        <v>4800</v>
      </c>
      <c r="J1908" s="4" t="s">
        <v>4</v>
      </c>
      <c r="K1908" s="4" t="s">
        <v>16</v>
      </c>
      <c r="L1908" s="4" t="s">
        <v>6</v>
      </c>
      <c r="M1908" s="4" t="s">
        <v>17</v>
      </c>
    </row>
    <row r="1909" spans="1:13" x14ac:dyDescent="0.2">
      <c r="A1909" s="4">
        <v>3089878</v>
      </c>
      <c r="B1909" s="4">
        <v>8865599</v>
      </c>
      <c r="C1909" s="4" t="s">
        <v>11509</v>
      </c>
      <c r="D1909" s="4">
        <v>1000</v>
      </c>
      <c r="E1909" s="4">
        <v>1000</v>
      </c>
      <c r="F1909" s="4">
        <v>38</v>
      </c>
      <c r="G1909" s="7">
        <f t="shared" si="29"/>
        <v>38</v>
      </c>
      <c r="H1909" s="4" t="s">
        <v>2002</v>
      </c>
      <c r="I1909" s="4">
        <v>15000</v>
      </c>
      <c r="J1909" s="4" t="s">
        <v>4</v>
      </c>
      <c r="K1909" s="4" t="s">
        <v>13</v>
      </c>
      <c r="L1909" s="4" t="s">
        <v>6</v>
      </c>
      <c r="M1909" s="4" t="s">
        <v>23</v>
      </c>
    </row>
    <row r="1910" spans="1:13" x14ac:dyDescent="0.2">
      <c r="A1910" s="4">
        <v>3089871</v>
      </c>
      <c r="B1910" s="4">
        <v>689558</v>
      </c>
      <c r="C1910" s="4" t="s">
        <v>11510</v>
      </c>
      <c r="D1910" s="4">
        <v>2000</v>
      </c>
      <c r="E1910" s="4">
        <v>0</v>
      </c>
      <c r="F1910" s="4">
        <v>0</v>
      </c>
      <c r="G1910" s="7">
        <f t="shared" si="29"/>
        <v>-2000</v>
      </c>
      <c r="H1910" s="4" t="s">
        <v>11511</v>
      </c>
      <c r="I1910" s="4">
        <v>10000</v>
      </c>
      <c r="J1910" s="4" t="s">
        <v>72</v>
      </c>
      <c r="K1910" s="4" t="s">
        <v>8</v>
      </c>
      <c r="M1910" s="4" t="s">
        <v>159</v>
      </c>
    </row>
    <row r="1911" spans="1:13" x14ac:dyDescent="0.2">
      <c r="A1911" s="4">
        <v>3089661</v>
      </c>
      <c r="B1911" s="4">
        <v>6924646</v>
      </c>
      <c r="C1911" s="4" t="s">
        <v>11512</v>
      </c>
      <c r="D1911" s="4">
        <v>1500</v>
      </c>
      <c r="E1911" s="4">
        <v>1500</v>
      </c>
      <c r="F1911" s="4">
        <v>2.25</v>
      </c>
      <c r="G1911" s="7">
        <f t="shared" si="29"/>
        <v>2.25</v>
      </c>
      <c r="H1911" s="4" t="s">
        <v>3538</v>
      </c>
      <c r="I1911" s="4">
        <v>12500</v>
      </c>
      <c r="J1911" s="4" t="s">
        <v>4</v>
      </c>
      <c r="K1911" s="4" t="s">
        <v>22</v>
      </c>
      <c r="L1911" s="4" t="s">
        <v>6</v>
      </c>
      <c r="M1911" s="4" t="s">
        <v>20</v>
      </c>
    </row>
    <row r="1912" spans="1:13" x14ac:dyDescent="0.2">
      <c r="A1912" s="4">
        <v>3089920</v>
      </c>
      <c r="B1912" s="4">
        <v>6163711</v>
      </c>
      <c r="C1912" s="4" t="s">
        <v>11513</v>
      </c>
      <c r="D1912" s="4">
        <v>2000</v>
      </c>
      <c r="E1912" s="4">
        <v>2000</v>
      </c>
      <c r="F1912" s="4">
        <v>205.2</v>
      </c>
      <c r="G1912" s="7">
        <f t="shared" si="29"/>
        <v>205.19999999999982</v>
      </c>
      <c r="H1912" s="4" t="s">
        <v>3614</v>
      </c>
      <c r="I1912" s="4">
        <v>15000</v>
      </c>
      <c r="J1912" s="4" t="s">
        <v>4</v>
      </c>
      <c r="K1912" s="4" t="s">
        <v>13</v>
      </c>
      <c r="L1912" s="4" t="s">
        <v>6</v>
      </c>
      <c r="M1912" s="4" t="s">
        <v>76</v>
      </c>
    </row>
    <row r="1913" spans="1:13" x14ac:dyDescent="0.2">
      <c r="A1913" s="4">
        <v>3089948</v>
      </c>
      <c r="B1913" s="4">
        <v>9304191</v>
      </c>
      <c r="C1913" s="4" t="s">
        <v>11514</v>
      </c>
      <c r="D1913" s="4">
        <v>7000</v>
      </c>
      <c r="E1913" s="4">
        <v>7000</v>
      </c>
      <c r="F1913" s="4">
        <v>133</v>
      </c>
      <c r="G1913" s="7">
        <f t="shared" si="29"/>
        <v>133</v>
      </c>
      <c r="H1913" s="4" t="s">
        <v>3558</v>
      </c>
      <c r="I1913" s="4">
        <v>6000</v>
      </c>
      <c r="J1913" s="4" t="s">
        <v>72</v>
      </c>
      <c r="K1913" s="4" t="s">
        <v>13</v>
      </c>
      <c r="M1913" s="4" t="s">
        <v>64</v>
      </c>
    </row>
    <row r="1914" spans="1:13" x14ac:dyDescent="0.2">
      <c r="A1914" s="4">
        <v>3089969</v>
      </c>
      <c r="B1914" s="4">
        <v>308462</v>
      </c>
      <c r="C1914" s="4" t="s">
        <v>11515</v>
      </c>
      <c r="D1914" s="4">
        <v>4500</v>
      </c>
      <c r="E1914" s="4">
        <v>4500</v>
      </c>
      <c r="F1914" s="4">
        <v>567</v>
      </c>
      <c r="G1914" s="7">
        <f t="shared" si="29"/>
        <v>567</v>
      </c>
      <c r="H1914" s="4" t="s">
        <v>11516</v>
      </c>
      <c r="I1914" s="4">
        <v>15000</v>
      </c>
      <c r="J1914" s="4" t="s">
        <v>4</v>
      </c>
      <c r="K1914" s="4" t="s">
        <v>13</v>
      </c>
      <c r="L1914" s="4" t="s">
        <v>6</v>
      </c>
      <c r="M1914" s="4" t="s">
        <v>186</v>
      </c>
    </row>
    <row r="1915" spans="1:13" x14ac:dyDescent="0.2">
      <c r="A1915" s="4">
        <v>3089941</v>
      </c>
      <c r="B1915" s="4">
        <v>8727468</v>
      </c>
      <c r="C1915" s="4" t="s">
        <v>11517</v>
      </c>
      <c r="D1915" s="4">
        <v>1700</v>
      </c>
      <c r="E1915" s="4">
        <v>1700</v>
      </c>
      <c r="F1915" s="4">
        <v>592.45000000000005</v>
      </c>
      <c r="G1915" s="7">
        <f t="shared" si="29"/>
        <v>592.44999999999982</v>
      </c>
      <c r="H1915" s="4" t="s">
        <v>10682</v>
      </c>
      <c r="I1915" s="4">
        <v>20000</v>
      </c>
      <c r="J1915" s="4" t="s">
        <v>4</v>
      </c>
      <c r="K1915" s="4" t="s">
        <v>13</v>
      </c>
      <c r="L1915" s="4" t="s">
        <v>6</v>
      </c>
      <c r="M1915" s="4" t="s">
        <v>7</v>
      </c>
    </row>
    <row r="1916" spans="1:13" x14ac:dyDescent="0.2">
      <c r="A1916" s="4">
        <v>3089955</v>
      </c>
      <c r="B1916" s="4">
        <v>331151</v>
      </c>
      <c r="C1916" s="4" t="s">
        <v>11518</v>
      </c>
      <c r="D1916" s="4">
        <v>3000</v>
      </c>
      <c r="E1916" s="4">
        <v>3000</v>
      </c>
      <c r="F1916" s="4">
        <v>2.1</v>
      </c>
      <c r="G1916" s="7">
        <f t="shared" si="29"/>
        <v>2.0999999999999091</v>
      </c>
      <c r="H1916" s="4" t="s">
        <v>6551</v>
      </c>
      <c r="I1916" s="4">
        <v>15000</v>
      </c>
      <c r="J1916" s="4" t="s">
        <v>32</v>
      </c>
      <c r="K1916" s="4" t="s">
        <v>13</v>
      </c>
      <c r="M1916" s="4" t="s">
        <v>65</v>
      </c>
    </row>
    <row r="1917" spans="1:13" x14ac:dyDescent="0.2">
      <c r="A1917" s="4">
        <v>3090032</v>
      </c>
      <c r="B1917" s="4">
        <v>1912457</v>
      </c>
      <c r="C1917" s="4" t="s">
        <v>11519</v>
      </c>
      <c r="D1917" s="4">
        <v>1000</v>
      </c>
      <c r="E1917" s="4">
        <v>1000</v>
      </c>
      <c r="F1917" s="4">
        <v>15.2</v>
      </c>
      <c r="G1917" s="7">
        <f t="shared" si="29"/>
        <v>15.200000000000045</v>
      </c>
      <c r="H1917" s="4" t="s">
        <v>1917</v>
      </c>
      <c r="I1917" s="4">
        <v>11000</v>
      </c>
      <c r="J1917" s="4" t="s">
        <v>51</v>
      </c>
      <c r="K1917" s="4" t="s">
        <v>13</v>
      </c>
      <c r="M1917" s="4" t="s">
        <v>12</v>
      </c>
    </row>
    <row r="1918" spans="1:13" x14ac:dyDescent="0.2">
      <c r="A1918" s="4">
        <v>3089717</v>
      </c>
      <c r="B1918" s="4">
        <v>8053655</v>
      </c>
      <c r="C1918" s="4" t="s">
        <v>11520</v>
      </c>
      <c r="D1918" s="4">
        <v>1500</v>
      </c>
      <c r="E1918" s="4">
        <v>1500</v>
      </c>
      <c r="F1918" s="4">
        <v>0.6</v>
      </c>
      <c r="G1918" s="7">
        <f t="shared" si="29"/>
        <v>0.59999999999990905</v>
      </c>
      <c r="H1918" s="4" t="s">
        <v>11521</v>
      </c>
      <c r="I1918" s="4">
        <v>9000</v>
      </c>
      <c r="J1918" s="4" t="s">
        <v>4</v>
      </c>
      <c r="K1918" s="4" t="s">
        <v>5</v>
      </c>
      <c r="L1918" s="4" t="s">
        <v>9</v>
      </c>
      <c r="M1918" s="4" t="s">
        <v>12</v>
      </c>
    </row>
    <row r="1919" spans="1:13" x14ac:dyDescent="0.2">
      <c r="A1919" s="4">
        <v>3090074</v>
      </c>
      <c r="B1919" s="4">
        <v>333187</v>
      </c>
      <c r="C1919" s="4" t="s">
        <v>11522</v>
      </c>
      <c r="D1919" s="4">
        <v>4000</v>
      </c>
      <c r="E1919" s="4">
        <v>4000</v>
      </c>
      <c r="F1919" s="4">
        <v>60.8</v>
      </c>
      <c r="G1919" s="7">
        <f t="shared" si="29"/>
        <v>60.800000000000182</v>
      </c>
      <c r="H1919" s="4" t="s">
        <v>1670</v>
      </c>
      <c r="I1919" s="4">
        <v>6800</v>
      </c>
      <c r="J1919" s="4" t="s">
        <v>72</v>
      </c>
      <c r="K1919" s="4" t="s">
        <v>8</v>
      </c>
      <c r="M1919" s="4" t="s">
        <v>29</v>
      </c>
    </row>
    <row r="1920" spans="1:13" x14ac:dyDescent="0.2">
      <c r="A1920" s="4">
        <v>3090088</v>
      </c>
      <c r="B1920" s="4">
        <v>8395745</v>
      </c>
      <c r="C1920" s="4" t="s">
        <v>11523</v>
      </c>
      <c r="D1920" s="4">
        <v>1500</v>
      </c>
      <c r="E1920" s="4">
        <v>1500</v>
      </c>
      <c r="F1920" s="4">
        <v>337.5</v>
      </c>
      <c r="G1920" s="7">
        <f t="shared" si="29"/>
        <v>337.5</v>
      </c>
      <c r="H1920" s="4" t="s">
        <v>3704</v>
      </c>
      <c r="I1920" s="4">
        <v>25000</v>
      </c>
      <c r="J1920" s="4" t="s">
        <v>32</v>
      </c>
      <c r="K1920" s="4" t="s">
        <v>8</v>
      </c>
      <c r="M1920" s="4" t="s">
        <v>65</v>
      </c>
    </row>
    <row r="1921" spans="1:13" x14ac:dyDescent="0.2">
      <c r="A1921" s="4">
        <v>3090102</v>
      </c>
      <c r="B1921" s="4">
        <v>8913969</v>
      </c>
      <c r="C1921" s="4" t="s">
        <v>11524</v>
      </c>
      <c r="D1921" s="4">
        <v>2000</v>
      </c>
      <c r="E1921" s="4">
        <v>2000</v>
      </c>
      <c r="F1921" s="4">
        <v>171</v>
      </c>
      <c r="G1921" s="7">
        <f t="shared" si="29"/>
        <v>171</v>
      </c>
      <c r="H1921" s="4" t="s">
        <v>87</v>
      </c>
      <c r="I1921" s="4">
        <v>15000</v>
      </c>
      <c r="J1921" s="4" t="s">
        <v>32</v>
      </c>
      <c r="K1921" s="4" t="s">
        <v>13</v>
      </c>
      <c r="M1921" s="4" t="s">
        <v>20</v>
      </c>
    </row>
    <row r="1922" spans="1:13" x14ac:dyDescent="0.2">
      <c r="A1922" s="4">
        <v>3090165</v>
      </c>
      <c r="B1922" s="4">
        <v>7567260</v>
      </c>
      <c r="C1922" s="4" t="s">
        <v>11525</v>
      </c>
      <c r="D1922" s="4">
        <v>2000</v>
      </c>
      <c r="E1922" s="4">
        <v>2000</v>
      </c>
      <c r="F1922" s="4">
        <v>376.2</v>
      </c>
      <c r="G1922" s="7">
        <f t="shared" ref="G1922:G1985" si="30">E1922+F1922-D1922</f>
        <v>376.19999999999982</v>
      </c>
      <c r="H1922" s="4" t="s">
        <v>4251</v>
      </c>
      <c r="I1922" s="4">
        <v>20000</v>
      </c>
      <c r="J1922" s="4" t="s">
        <v>72</v>
      </c>
      <c r="K1922" s="4" t="s">
        <v>13</v>
      </c>
      <c r="M1922" s="4" t="s">
        <v>24</v>
      </c>
    </row>
    <row r="1923" spans="1:13" x14ac:dyDescent="0.2">
      <c r="A1923" s="4">
        <v>3090186</v>
      </c>
      <c r="B1923" s="4">
        <v>4923570</v>
      </c>
      <c r="C1923" s="4" t="s">
        <v>11526</v>
      </c>
      <c r="D1923" s="4">
        <v>10000</v>
      </c>
      <c r="E1923" s="4">
        <v>10000</v>
      </c>
      <c r="F1923" s="4">
        <v>152</v>
      </c>
      <c r="G1923" s="7">
        <f t="shared" si="30"/>
        <v>152</v>
      </c>
      <c r="H1923" s="4" t="s">
        <v>4361</v>
      </c>
      <c r="I1923" s="4">
        <v>24000</v>
      </c>
      <c r="J1923" s="4" t="s">
        <v>4</v>
      </c>
      <c r="K1923" s="4" t="s">
        <v>22</v>
      </c>
      <c r="L1923" s="4" t="s">
        <v>6</v>
      </c>
      <c r="M1923" s="4" t="s">
        <v>25</v>
      </c>
    </row>
    <row r="1924" spans="1:13" x14ac:dyDescent="0.2">
      <c r="A1924" s="4">
        <v>3042348</v>
      </c>
      <c r="B1924" s="4">
        <v>9180284</v>
      </c>
      <c r="C1924" s="4" t="s">
        <v>11527</v>
      </c>
      <c r="D1924" s="4">
        <v>2000</v>
      </c>
      <c r="E1924" s="4">
        <v>0</v>
      </c>
      <c r="F1924" s="4">
        <v>0</v>
      </c>
      <c r="G1924" s="7">
        <f t="shared" si="30"/>
        <v>-2000</v>
      </c>
      <c r="H1924" s="4" t="s">
        <v>7888</v>
      </c>
      <c r="I1924" s="4">
        <v>25000</v>
      </c>
      <c r="J1924" s="4" t="s">
        <v>4</v>
      </c>
      <c r="K1924" s="4" t="s">
        <v>22</v>
      </c>
      <c r="M1924" s="4" t="s">
        <v>23</v>
      </c>
    </row>
    <row r="1925" spans="1:13" x14ac:dyDescent="0.2">
      <c r="A1925" s="4">
        <v>3090277</v>
      </c>
      <c r="B1925" s="4">
        <v>4612868</v>
      </c>
      <c r="C1925" s="4" t="s">
        <v>11528</v>
      </c>
      <c r="D1925" s="4">
        <v>3500</v>
      </c>
      <c r="E1925" s="4">
        <v>3500</v>
      </c>
      <c r="F1925" s="4">
        <v>884.52</v>
      </c>
      <c r="G1925" s="7">
        <f t="shared" si="30"/>
        <v>884.52000000000044</v>
      </c>
      <c r="H1925" s="4" t="s">
        <v>5089</v>
      </c>
      <c r="I1925" s="4">
        <v>14000</v>
      </c>
      <c r="J1925" s="4" t="s">
        <v>51</v>
      </c>
      <c r="K1925" s="4" t="s">
        <v>13</v>
      </c>
      <c r="M1925" s="4" t="s">
        <v>186</v>
      </c>
    </row>
    <row r="1926" spans="1:13" x14ac:dyDescent="0.2">
      <c r="A1926" s="4">
        <v>3090319</v>
      </c>
      <c r="B1926" s="4">
        <v>333187</v>
      </c>
      <c r="C1926" s="4" t="s">
        <v>11529</v>
      </c>
      <c r="D1926" s="4">
        <v>1500</v>
      </c>
      <c r="E1926" s="4">
        <v>0</v>
      </c>
      <c r="F1926" s="4">
        <v>0</v>
      </c>
      <c r="G1926" s="7">
        <f t="shared" si="30"/>
        <v>-1500</v>
      </c>
      <c r="H1926" s="4" t="s">
        <v>1670</v>
      </c>
      <c r="I1926" s="4">
        <v>6800</v>
      </c>
      <c r="J1926" s="4" t="s">
        <v>72</v>
      </c>
      <c r="K1926" s="4" t="s">
        <v>8</v>
      </c>
      <c r="M1926" s="4" t="s">
        <v>29</v>
      </c>
    </row>
    <row r="1927" spans="1:13" x14ac:dyDescent="0.2">
      <c r="A1927" s="4">
        <v>3090487</v>
      </c>
      <c r="B1927" s="4">
        <v>1800877</v>
      </c>
      <c r="C1927" s="4" t="s">
        <v>11530</v>
      </c>
      <c r="D1927" s="4">
        <v>1400</v>
      </c>
      <c r="E1927" s="4">
        <v>0</v>
      </c>
      <c r="F1927" s="4">
        <v>0</v>
      </c>
      <c r="G1927" s="7">
        <f t="shared" si="30"/>
        <v>-1400</v>
      </c>
      <c r="H1927" s="4" t="s">
        <v>10284</v>
      </c>
      <c r="I1927" s="4">
        <v>10000</v>
      </c>
      <c r="J1927" s="4" t="s">
        <v>4</v>
      </c>
      <c r="K1927" s="4" t="s">
        <v>13</v>
      </c>
      <c r="L1927" s="4" t="s">
        <v>6</v>
      </c>
      <c r="M1927" s="4" t="s">
        <v>76</v>
      </c>
    </row>
    <row r="1928" spans="1:13" x14ac:dyDescent="0.2">
      <c r="A1928" s="4">
        <v>3090494</v>
      </c>
      <c r="B1928" s="4">
        <v>9231664</v>
      </c>
      <c r="C1928" s="4" t="s">
        <v>11531</v>
      </c>
      <c r="D1928" s="4">
        <v>4300</v>
      </c>
      <c r="E1928" s="4">
        <v>0</v>
      </c>
      <c r="F1928" s="4">
        <v>0</v>
      </c>
      <c r="G1928" s="7">
        <f t="shared" si="30"/>
        <v>-4300</v>
      </c>
      <c r="H1928" s="4" t="s">
        <v>9702</v>
      </c>
      <c r="I1928" s="4">
        <v>10000</v>
      </c>
      <c r="J1928" s="4" t="s">
        <v>4</v>
      </c>
      <c r="K1928" s="4" t="s">
        <v>13</v>
      </c>
      <c r="M1928" s="4" t="s">
        <v>159</v>
      </c>
    </row>
    <row r="1929" spans="1:13" x14ac:dyDescent="0.2">
      <c r="A1929" s="4">
        <v>3090508</v>
      </c>
      <c r="B1929" s="4">
        <v>9306648</v>
      </c>
      <c r="C1929" s="4" t="s">
        <v>11532</v>
      </c>
      <c r="D1929" s="4">
        <v>3000</v>
      </c>
      <c r="E1929" s="4">
        <v>3000</v>
      </c>
      <c r="F1929" s="4">
        <v>928.5</v>
      </c>
      <c r="G1929" s="7">
        <f t="shared" si="30"/>
        <v>928.5</v>
      </c>
      <c r="H1929" s="4" t="s">
        <v>11533</v>
      </c>
      <c r="I1929" s="4">
        <v>20000</v>
      </c>
      <c r="J1929" s="4" t="s">
        <v>32</v>
      </c>
      <c r="K1929" s="4" t="s">
        <v>5</v>
      </c>
      <c r="M1929" s="4" t="s">
        <v>52</v>
      </c>
    </row>
    <row r="1930" spans="1:13" x14ac:dyDescent="0.2">
      <c r="A1930" s="4">
        <v>3090543</v>
      </c>
      <c r="B1930" s="4">
        <v>8016695</v>
      </c>
      <c r="C1930" s="4" t="s">
        <v>11534</v>
      </c>
      <c r="D1930" s="4">
        <v>500</v>
      </c>
      <c r="E1930" s="4">
        <v>500</v>
      </c>
      <c r="F1930" s="4">
        <v>723</v>
      </c>
      <c r="G1930" s="7">
        <f t="shared" si="30"/>
        <v>723</v>
      </c>
      <c r="H1930" s="4" t="s">
        <v>11535</v>
      </c>
      <c r="I1930" s="4">
        <v>3000</v>
      </c>
      <c r="J1930" s="4" t="s">
        <v>4</v>
      </c>
      <c r="K1930" s="4" t="s">
        <v>8</v>
      </c>
      <c r="L1930" s="4" t="s">
        <v>6</v>
      </c>
      <c r="M1930" s="4" t="s">
        <v>173</v>
      </c>
    </row>
    <row r="1931" spans="1:13" x14ac:dyDescent="0.2">
      <c r="A1931" s="4">
        <v>3090571</v>
      </c>
      <c r="B1931" s="4">
        <v>9306767</v>
      </c>
      <c r="C1931" s="4" t="s">
        <v>11536</v>
      </c>
      <c r="D1931" s="4">
        <v>3000</v>
      </c>
      <c r="E1931" s="4">
        <v>3000</v>
      </c>
      <c r="F1931" s="4">
        <v>3163.95</v>
      </c>
      <c r="G1931" s="7">
        <f t="shared" si="30"/>
        <v>3163.95</v>
      </c>
      <c r="H1931" s="4" t="s">
        <v>11505</v>
      </c>
      <c r="I1931" s="4">
        <v>6500</v>
      </c>
      <c r="J1931" s="4" t="s">
        <v>4</v>
      </c>
      <c r="K1931" s="4" t="s">
        <v>13</v>
      </c>
      <c r="L1931" s="4" t="s">
        <v>201</v>
      </c>
      <c r="M1931" s="4" t="s">
        <v>19</v>
      </c>
    </row>
    <row r="1932" spans="1:13" x14ac:dyDescent="0.2">
      <c r="A1932" s="4">
        <v>3090669</v>
      </c>
      <c r="B1932" s="4">
        <v>1631429</v>
      </c>
      <c r="C1932" s="4" t="s">
        <v>11537</v>
      </c>
      <c r="D1932" s="4">
        <v>1500</v>
      </c>
      <c r="E1932" s="4">
        <v>1500</v>
      </c>
      <c r="F1932" s="4">
        <v>812.4</v>
      </c>
      <c r="G1932" s="7">
        <f t="shared" si="30"/>
        <v>812.40000000000009</v>
      </c>
      <c r="H1932" s="4" t="s">
        <v>8343</v>
      </c>
      <c r="I1932" s="4">
        <v>16000</v>
      </c>
      <c r="J1932" s="4" t="s">
        <v>4</v>
      </c>
      <c r="K1932" s="4" t="s">
        <v>5</v>
      </c>
      <c r="L1932" s="4" t="s">
        <v>6</v>
      </c>
      <c r="M1932" s="4" t="s">
        <v>65</v>
      </c>
    </row>
    <row r="1933" spans="1:13" x14ac:dyDescent="0.2">
      <c r="A1933" s="4">
        <v>3090704</v>
      </c>
      <c r="B1933" s="4">
        <v>61172</v>
      </c>
      <c r="C1933" s="4" t="s">
        <v>11538</v>
      </c>
      <c r="D1933" s="4">
        <v>2000</v>
      </c>
      <c r="E1933" s="4">
        <v>676</v>
      </c>
      <c r="F1933" s="4">
        <v>644</v>
      </c>
      <c r="G1933" s="7">
        <f t="shared" si="30"/>
        <v>-680</v>
      </c>
      <c r="H1933" s="4" t="s">
        <v>2575</v>
      </c>
      <c r="I1933" s="4">
        <v>9000</v>
      </c>
      <c r="J1933" s="4" t="s">
        <v>4</v>
      </c>
      <c r="K1933" s="4" t="s">
        <v>13</v>
      </c>
      <c r="L1933" s="4" t="s">
        <v>6</v>
      </c>
      <c r="M1933" s="4" t="s">
        <v>20</v>
      </c>
    </row>
    <row r="1934" spans="1:13" x14ac:dyDescent="0.2">
      <c r="A1934" s="4">
        <v>3090697</v>
      </c>
      <c r="B1934" s="4">
        <v>5663974</v>
      </c>
      <c r="C1934" s="4" t="s">
        <v>11539</v>
      </c>
      <c r="D1934" s="4">
        <v>2400</v>
      </c>
      <c r="E1934" s="4">
        <v>2400</v>
      </c>
      <c r="F1934" s="4">
        <v>96</v>
      </c>
      <c r="G1934" s="7">
        <f t="shared" si="30"/>
        <v>96</v>
      </c>
      <c r="H1934" s="4" t="s">
        <v>11540</v>
      </c>
      <c r="I1934" s="4">
        <v>10000</v>
      </c>
      <c r="J1934" s="4" t="s">
        <v>4</v>
      </c>
      <c r="K1934" s="4" t="s">
        <v>22</v>
      </c>
      <c r="L1934" s="4" t="s">
        <v>6</v>
      </c>
      <c r="M1934" s="4" t="s">
        <v>64</v>
      </c>
    </row>
    <row r="1935" spans="1:13" x14ac:dyDescent="0.2">
      <c r="A1935" s="4">
        <v>3090711</v>
      </c>
      <c r="B1935" s="4">
        <v>6768287</v>
      </c>
      <c r="C1935" s="4" t="s">
        <v>11541</v>
      </c>
      <c r="D1935" s="4">
        <v>1800</v>
      </c>
      <c r="E1935" s="4">
        <v>1800</v>
      </c>
      <c r="F1935" s="4">
        <v>2.7</v>
      </c>
      <c r="G1935" s="7">
        <f t="shared" si="30"/>
        <v>2.7000000000000455</v>
      </c>
      <c r="H1935" s="4" t="s">
        <v>5277</v>
      </c>
      <c r="I1935" s="4">
        <v>15000</v>
      </c>
      <c r="J1935" s="4" t="s">
        <v>4</v>
      </c>
      <c r="K1935" s="4" t="s">
        <v>5</v>
      </c>
      <c r="L1935" s="4" t="s">
        <v>14</v>
      </c>
      <c r="M1935" s="4" t="s">
        <v>47</v>
      </c>
    </row>
    <row r="1936" spans="1:13" x14ac:dyDescent="0.2">
      <c r="A1936" s="4">
        <v>3090634</v>
      </c>
      <c r="B1936" s="4">
        <v>6652542</v>
      </c>
      <c r="C1936" s="4" t="s">
        <v>11542</v>
      </c>
      <c r="D1936" s="4">
        <v>500</v>
      </c>
      <c r="E1936" s="4">
        <v>500</v>
      </c>
      <c r="F1936" s="4">
        <v>86.25</v>
      </c>
      <c r="G1936" s="7">
        <f t="shared" si="30"/>
        <v>86.25</v>
      </c>
      <c r="H1936" s="4" t="s">
        <v>2025</v>
      </c>
      <c r="I1936" s="4">
        <v>9000</v>
      </c>
      <c r="J1936" s="4" t="s">
        <v>4</v>
      </c>
      <c r="K1936" s="4" t="s">
        <v>22</v>
      </c>
      <c r="L1936" s="4" t="s">
        <v>6</v>
      </c>
      <c r="M1936" s="4" t="s">
        <v>19</v>
      </c>
    </row>
    <row r="1937" spans="1:13" x14ac:dyDescent="0.2">
      <c r="A1937" s="4">
        <v>3083634</v>
      </c>
      <c r="B1937" s="4">
        <v>1837704</v>
      </c>
      <c r="C1937" s="4" t="s">
        <v>11543</v>
      </c>
      <c r="D1937" s="4">
        <v>2000</v>
      </c>
      <c r="E1937" s="4">
        <v>2000</v>
      </c>
      <c r="F1937" s="4">
        <v>252.7</v>
      </c>
      <c r="G1937" s="7">
        <f t="shared" si="30"/>
        <v>252.69999999999982</v>
      </c>
      <c r="H1937" s="4" t="s">
        <v>11544</v>
      </c>
      <c r="I1937" s="4">
        <v>10000</v>
      </c>
      <c r="J1937" s="4" t="s">
        <v>98</v>
      </c>
      <c r="K1937" s="4" t="s">
        <v>8</v>
      </c>
      <c r="M1937" s="4" t="s">
        <v>17</v>
      </c>
    </row>
    <row r="1938" spans="1:13" x14ac:dyDescent="0.2">
      <c r="A1938" s="4">
        <v>3090690</v>
      </c>
      <c r="B1938" s="4">
        <v>6890346</v>
      </c>
      <c r="C1938" s="4" t="s">
        <v>11545</v>
      </c>
      <c r="D1938" s="4">
        <v>2000</v>
      </c>
      <c r="E1938" s="4">
        <v>0</v>
      </c>
      <c r="F1938" s="4">
        <v>0</v>
      </c>
      <c r="G1938" s="7">
        <f t="shared" si="30"/>
        <v>-2000</v>
      </c>
      <c r="H1938" s="4" t="s">
        <v>373</v>
      </c>
      <c r="I1938" s="4">
        <v>7000</v>
      </c>
      <c r="J1938" s="4" t="s">
        <v>51</v>
      </c>
      <c r="K1938" s="4" t="s">
        <v>13</v>
      </c>
      <c r="M1938" s="4" t="s">
        <v>64</v>
      </c>
    </row>
    <row r="1939" spans="1:13" x14ac:dyDescent="0.2">
      <c r="A1939" s="4">
        <v>3090732</v>
      </c>
      <c r="B1939" s="4">
        <v>9022056</v>
      </c>
      <c r="C1939" s="4" t="s">
        <v>11546</v>
      </c>
      <c r="D1939" s="4">
        <v>500</v>
      </c>
      <c r="E1939" s="4">
        <v>500</v>
      </c>
      <c r="F1939" s="4">
        <v>57</v>
      </c>
      <c r="G1939" s="7">
        <f t="shared" si="30"/>
        <v>57</v>
      </c>
      <c r="H1939" s="4" t="s">
        <v>3825</v>
      </c>
      <c r="I1939" s="4">
        <v>10000</v>
      </c>
      <c r="J1939" s="4" t="s">
        <v>72</v>
      </c>
      <c r="K1939" s="4" t="s">
        <v>13</v>
      </c>
      <c r="M1939" s="4" t="s">
        <v>17</v>
      </c>
    </row>
    <row r="1940" spans="1:13" x14ac:dyDescent="0.2">
      <c r="A1940" s="4">
        <v>3090746</v>
      </c>
      <c r="B1940" s="4">
        <v>117135</v>
      </c>
      <c r="C1940" s="4" t="s">
        <v>11547</v>
      </c>
      <c r="D1940" s="4">
        <v>500</v>
      </c>
      <c r="E1940" s="4">
        <v>500</v>
      </c>
      <c r="F1940" s="4">
        <v>136.80000000000001</v>
      </c>
      <c r="G1940" s="7">
        <f t="shared" si="30"/>
        <v>136.79999999999995</v>
      </c>
      <c r="H1940" s="4" t="s">
        <v>11548</v>
      </c>
      <c r="I1940" s="4">
        <v>12000</v>
      </c>
      <c r="J1940" s="4" t="s">
        <v>4</v>
      </c>
      <c r="K1940" s="4" t="s">
        <v>13</v>
      </c>
      <c r="L1940" s="4" t="s">
        <v>9</v>
      </c>
      <c r="M1940" s="4" t="s">
        <v>20</v>
      </c>
    </row>
    <row r="1941" spans="1:13" x14ac:dyDescent="0.2">
      <c r="A1941" s="4">
        <v>3090788</v>
      </c>
      <c r="B1941" s="4">
        <v>700110</v>
      </c>
      <c r="C1941" s="4" t="s">
        <v>11549</v>
      </c>
      <c r="D1941" s="4">
        <v>500</v>
      </c>
      <c r="E1941" s="4">
        <v>0</v>
      </c>
      <c r="F1941" s="4">
        <v>1763.1</v>
      </c>
      <c r="G1941" s="7">
        <f t="shared" si="30"/>
        <v>1263.0999999999999</v>
      </c>
      <c r="H1941" s="4" t="s">
        <v>11550</v>
      </c>
      <c r="I1941" s="4">
        <v>8000</v>
      </c>
      <c r="J1941" s="4" t="s">
        <v>4</v>
      </c>
      <c r="K1941" s="4" t="s">
        <v>8</v>
      </c>
      <c r="L1941" s="4" t="s">
        <v>6</v>
      </c>
      <c r="M1941" s="4" t="s">
        <v>20</v>
      </c>
    </row>
    <row r="1942" spans="1:13" x14ac:dyDescent="0.2">
      <c r="A1942" s="4">
        <v>3090760</v>
      </c>
      <c r="B1942" s="4">
        <v>6983565</v>
      </c>
      <c r="C1942" s="4" t="s">
        <v>11551</v>
      </c>
      <c r="D1942" s="4">
        <v>2000</v>
      </c>
      <c r="E1942" s="4">
        <v>2000</v>
      </c>
      <c r="F1942" s="4">
        <v>507</v>
      </c>
      <c r="G1942" s="7">
        <f t="shared" si="30"/>
        <v>507</v>
      </c>
      <c r="H1942" s="4" t="s">
        <v>11552</v>
      </c>
      <c r="I1942" s="4">
        <v>15000</v>
      </c>
      <c r="J1942" s="4" t="s">
        <v>4</v>
      </c>
      <c r="K1942" s="4" t="s">
        <v>8</v>
      </c>
      <c r="L1942" s="4" t="s">
        <v>6</v>
      </c>
      <c r="M1942" s="4" t="s">
        <v>101</v>
      </c>
    </row>
    <row r="1943" spans="1:13" x14ac:dyDescent="0.2">
      <c r="A1943" s="4">
        <v>3090767</v>
      </c>
      <c r="B1943" s="4">
        <v>5760140</v>
      </c>
      <c r="C1943" s="4" t="s">
        <v>11553</v>
      </c>
      <c r="D1943" s="4">
        <v>800</v>
      </c>
      <c r="E1943" s="4">
        <v>0</v>
      </c>
      <c r="F1943" s="4">
        <v>0</v>
      </c>
      <c r="G1943" s="7">
        <f t="shared" si="30"/>
        <v>-800</v>
      </c>
      <c r="H1943" s="4" t="s">
        <v>11554</v>
      </c>
      <c r="I1943" s="4">
        <v>5000</v>
      </c>
      <c r="J1943" s="4" t="s">
        <v>4</v>
      </c>
      <c r="K1943" s="4" t="s">
        <v>8</v>
      </c>
      <c r="L1943" s="4" t="s">
        <v>6</v>
      </c>
      <c r="M1943" s="4" t="s">
        <v>40</v>
      </c>
    </row>
    <row r="1944" spans="1:13" x14ac:dyDescent="0.2">
      <c r="A1944" s="4">
        <v>3090858</v>
      </c>
      <c r="B1944" s="4">
        <v>178143</v>
      </c>
      <c r="C1944" s="4" t="s">
        <v>11555</v>
      </c>
      <c r="D1944" s="4">
        <v>3000</v>
      </c>
      <c r="E1944" s="4">
        <v>3000</v>
      </c>
      <c r="F1944" s="4">
        <v>102.6</v>
      </c>
      <c r="G1944" s="7">
        <f t="shared" si="30"/>
        <v>102.59999999999991</v>
      </c>
      <c r="H1944" s="4" t="s">
        <v>812</v>
      </c>
      <c r="I1944" s="4">
        <v>9000</v>
      </c>
      <c r="J1944" s="4" t="s">
        <v>4</v>
      </c>
      <c r="K1944" s="4" t="s">
        <v>5</v>
      </c>
      <c r="L1944" s="4" t="s">
        <v>6</v>
      </c>
      <c r="M1944" s="4" t="s">
        <v>7</v>
      </c>
    </row>
    <row r="1945" spans="1:13" x14ac:dyDescent="0.2">
      <c r="A1945" s="4">
        <v>3090886</v>
      </c>
      <c r="B1945" s="4">
        <v>5243379</v>
      </c>
      <c r="C1945" s="4" t="s">
        <v>11556</v>
      </c>
      <c r="D1945" s="4">
        <v>1500</v>
      </c>
      <c r="E1945" s="4">
        <v>1500</v>
      </c>
      <c r="F1945" s="4">
        <v>461.7</v>
      </c>
      <c r="G1945" s="7">
        <f t="shared" si="30"/>
        <v>461.70000000000005</v>
      </c>
      <c r="H1945" s="4" t="s">
        <v>4668</v>
      </c>
      <c r="I1945" s="4">
        <v>22000</v>
      </c>
      <c r="J1945" s="4" t="s">
        <v>4</v>
      </c>
      <c r="K1945" s="4" t="s">
        <v>5</v>
      </c>
      <c r="L1945" s="4" t="s">
        <v>6</v>
      </c>
      <c r="M1945" s="4" t="s">
        <v>111</v>
      </c>
    </row>
    <row r="1946" spans="1:13" x14ac:dyDescent="0.2">
      <c r="A1946" s="4">
        <v>3090802</v>
      </c>
      <c r="B1946" s="4">
        <v>9306956</v>
      </c>
      <c r="C1946" s="4" t="s">
        <v>11557</v>
      </c>
      <c r="D1946" s="4">
        <v>600</v>
      </c>
      <c r="E1946" s="4">
        <v>600</v>
      </c>
      <c r="F1946" s="4">
        <v>1137.9000000000001</v>
      </c>
      <c r="G1946" s="7">
        <f t="shared" si="30"/>
        <v>1137.9000000000001</v>
      </c>
      <c r="H1946" s="4" t="s">
        <v>11558</v>
      </c>
      <c r="I1946" s="4">
        <v>6000</v>
      </c>
      <c r="J1946" s="4" t="s">
        <v>4</v>
      </c>
      <c r="K1946" s="4" t="s">
        <v>13</v>
      </c>
      <c r="L1946" s="4" t="s">
        <v>6</v>
      </c>
      <c r="M1946" s="4" t="s">
        <v>25</v>
      </c>
    </row>
    <row r="1947" spans="1:13" x14ac:dyDescent="0.2">
      <c r="A1947" s="4">
        <v>3090879</v>
      </c>
      <c r="B1947" s="4">
        <v>6007856</v>
      </c>
      <c r="C1947" s="4" t="s">
        <v>11559</v>
      </c>
      <c r="D1947" s="4">
        <v>5000</v>
      </c>
      <c r="E1947" s="4">
        <v>5000</v>
      </c>
      <c r="F1947" s="4">
        <v>725</v>
      </c>
      <c r="G1947" s="7">
        <f t="shared" si="30"/>
        <v>725</v>
      </c>
      <c r="H1947" s="4" t="s">
        <v>11560</v>
      </c>
      <c r="I1947" s="4">
        <v>10000</v>
      </c>
      <c r="J1947" s="4" t="s">
        <v>4</v>
      </c>
      <c r="K1947" s="4" t="s">
        <v>8</v>
      </c>
      <c r="L1947" s="4" t="s">
        <v>6</v>
      </c>
      <c r="M1947" s="4" t="s">
        <v>186</v>
      </c>
    </row>
    <row r="1948" spans="1:13" x14ac:dyDescent="0.2">
      <c r="A1948" s="4">
        <v>3090970</v>
      </c>
      <c r="B1948" s="4">
        <v>8727244</v>
      </c>
      <c r="C1948" s="4" t="s">
        <v>11561</v>
      </c>
      <c r="D1948" s="4">
        <v>1000</v>
      </c>
      <c r="E1948" s="4">
        <v>1000</v>
      </c>
      <c r="F1948" s="4">
        <v>2773</v>
      </c>
      <c r="G1948" s="7">
        <f t="shared" si="30"/>
        <v>2773</v>
      </c>
      <c r="H1948" s="4" t="s">
        <v>606</v>
      </c>
      <c r="I1948" s="4">
        <v>25000</v>
      </c>
      <c r="J1948" s="4" t="s">
        <v>32</v>
      </c>
      <c r="K1948" s="4" t="s">
        <v>8</v>
      </c>
      <c r="M1948" s="4" t="s">
        <v>19</v>
      </c>
    </row>
    <row r="1949" spans="1:13" x14ac:dyDescent="0.2">
      <c r="A1949" s="4">
        <v>3090977</v>
      </c>
      <c r="B1949" s="4">
        <v>4437595</v>
      </c>
      <c r="C1949" s="4" t="s">
        <v>11562</v>
      </c>
      <c r="D1949" s="4">
        <v>2500</v>
      </c>
      <c r="E1949" s="4">
        <v>0</v>
      </c>
      <c r="F1949" s="4">
        <v>1100</v>
      </c>
      <c r="G1949" s="7">
        <f t="shared" si="30"/>
        <v>-1400</v>
      </c>
      <c r="H1949" s="4" t="s">
        <v>11563</v>
      </c>
      <c r="I1949" s="4">
        <v>20000</v>
      </c>
      <c r="J1949" s="4" t="s">
        <v>4</v>
      </c>
      <c r="K1949" s="4" t="s">
        <v>5</v>
      </c>
      <c r="L1949" s="4" t="s">
        <v>6</v>
      </c>
      <c r="M1949" s="4" t="s">
        <v>20</v>
      </c>
    </row>
    <row r="1950" spans="1:13" x14ac:dyDescent="0.2">
      <c r="A1950" s="4">
        <v>3090991</v>
      </c>
      <c r="B1950" s="4">
        <v>7047230</v>
      </c>
      <c r="C1950" s="4" t="s">
        <v>11564</v>
      </c>
      <c r="D1950" s="4">
        <v>1000</v>
      </c>
      <c r="E1950" s="4">
        <v>0</v>
      </c>
      <c r="F1950" s="4">
        <v>0</v>
      </c>
      <c r="G1950" s="7">
        <f t="shared" si="30"/>
        <v>-1000</v>
      </c>
      <c r="H1950" s="4" t="s">
        <v>4998</v>
      </c>
      <c r="I1950" s="4">
        <v>15400</v>
      </c>
      <c r="J1950" s="4" t="s">
        <v>32</v>
      </c>
      <c r="K1950" s="4" t="s">
        <v>13</v>
      </c>
      <c r="M1950" s="4" t="s">
        <v>159</v>
      </c>
    </row>
    <row r="1951" spans="1:13" x14ac:dyDescent="0.2">
      <c r="A1951" s="4">
        <v>3090907</v>
      </c>
      <c r="B1951" s="4">
        <v>278629</v>
      </c>
      <c r="C1951" s="4" t="s">
        <v>11565</v>
      </c>
      <c r="D1951" s="4">
        <v>500</v>
      </c>
      <c r="E1951" s="4">
        <v>0</v>
      </c>
      <c r="F1951" s="4">
        <v>0</v>
      </c>
      <c r="G1951" s="7">
        <f t="shared" si="30"/>
        <v>-500</v>
      </c>
      <c r="H1951" s="4" t="s">
        <v>878</v>
      </c>
      <c r="I1951" s="4">
        <v>12800</v>
      </c>
      <c r="J1951" s="4" t="s">
        <v>4</v>
      </c>
      <c r="K1951" s="4" t="s">
        <v>22</v>
      </c>
      <c r="L1951" s="4" t="s">
        <v>14</v>
      </c>
      <c r="M1951" s="4" t="s">
        <v>25</v>
      </c>
    </row>
    <row r="1952" spans="1:13" x14ac:dyDescent="0.2">
      <c r="A1952" s="4">
        <v>3091012</v>
      </c>
      <c r="B1952" s="4">
        <v>5870278</v>
      </c>
      <c r="C1952" s="4" t="s">
        <v>11566</v>
      </c>
      <c r="D1952" s="4">
        <v>1000</v>
      </c>
      <c r="E1952" s="4">
        <v>1000</v>
      </c>
      <c r="F1952" s="4">
        <v>323</v>
      </c>
      <c r="G1952" s="7">
        <f t="shared" si="30"/>
        <v>323</v>
      </c>
      <c r="H1952" s="4" t="s">
        <v>2082</v>
      </c>
      <c r="I1952" s="4">
        <v>4000</v>
      </c>
      <c r="J1952" s="4" t="s">
        <v>11</v>
      </c>
      <c r="K1952" s="4" t="s">
        <v>5</v>
      </c>
      <c r="M1952" s="4" t="s">
        <v>47</v>
      </c>
    </row>
    <row r="1953" spans="1:13" x14ac:dyDescent="0.2">
      <c r="A1953" s="4">
        <v>3091089</v>
      </c>
      <c r="B1953" s="4">
        <v>4813432</v>
      </c>
      <c r="C1953" s="4" t="s">
        <v>11567</v>
      </c>
      <c r="D1953" s="4">
        <v>3000</v>
      </c>
      <c r="E1953" s="4">
        <v>3000</v>
      </c>
      <c r="F1953" s="4">
        <v>688.5</v>
      </c>
      <c r="G1953" s="7">
        <f t="shared" si="30"/>
        <v>688.5</v>
      </c>
      <c r="H1953" s="4" t="s">
        <v>11568</v>
      </c>
      <c r="I1953" s="4">
        <v>13000</v>
      </c>
      <c r="J1953" s="4" t="s">
        <v>4</v>
      </c>
      <c r="K1953" s="4" t="s">
        <v>5</v>
      </c>
      <c r="L1953" s="4" t="s">
        <v>6</v>
      </c>
      <c r="M1953" s="4" t="s">
        <v>101</v>
      </c>
    </row>
    <row r="1954" spans="1:13" x14ac:dyDescent="0.2">
      <c r="A1954" s="4">
        <v>3091096</v>
      </c>
      <c r="B1954" s="4">
        <v>9168587</v>
      </c>
      <c r="C1954" s="4" t="s">
        <v>11569</v>
      </c>
      <c r="D1954" s="4">
        <v>1500</v>
      </c>
      <c r="E1954" s="4">
        <v>1500</v>
      </c>
      <c r="F1954" s="4">
        <v>243.72</v>
      </c>
      <c r="G1954" s="7">
        <f t="shared" si="30"/>
        <v>243.72000000000003</v>
      </c>
      <c r="H1954" s="4" t="s">
        <v>1706</v>
      </c>
      <c r="I1954" s="4">
        <v>13000</v>
      </c>
      <c r="J1954" s="4" t="s">
        <v>4</v>
      </c>
      <c r="K1954" s="4" t="s">
        <v>5</v>
      </c>
      <c r="L1954" s="4" t="s">
        <v>6</v>
      </c>
      <c r="M1954" s="4" t="s">
        <v>26</v>
      </c>
    </row>
    <row r="1955" spans="1:13" x14ac:dyDescent="0.2">
      <c r="A1955" s="4">
        <v>3091194</v>
      </c>
      <c r="B1955" s="4">
        <v>8481306</v>
      </c>
      <c r="C1955" s="4" t="s">
        <v>11570</v>
      </c>
      <c r="D1955" s="4">
        <v>2000</v>
      </c>
      <c r="E1955" s="4">
        <v>2000</v>
      </c>
      <c r="F1955" s="4">
        <v>1422</v>
      </c>
      <c r="G1955" s="7">
        <f t="shared" si="30"/>
        <v>1422</v>
      </c>
      <c r="H1955" s="4" t="s">
        <v>11571</v>
      </c>
      <c r="I1955" s="4">
        <v>12000</v>
      </c>
      <c r="J1955" s="4" t="s">
        <v>4</v>
      </c>
      <c r="K1955" s="4" t="s">
        <v>22</v>
      </c>
      <c r="L1955" s="4" t="s">
        <v>14</v>
      </c>
      <c r="M1955" s="4" t="s">
        <v>23</v>
      </c>
    </row>
    <row r="1956" spans="1:13" x14ac:dyDescent="0.2">
      <c r="A1956" s="4">
        <v>3091222</v>
      </c>
      <c r="B1956" s="4">
        <v>370374</v>
      </c>
      <c r="C1956" s="4" t="s">
        <v>11572</v>
      </c>
      <c r="D1956" s="4">
        <v>8550</v>
      </c>
      <c r="E1956" s="4">
        <v>8550</v>
      </c>
      <c r="F1956" s="4">
        <v>5588.28</v>
      </c>
      <c r="G1956" s="7">
        <f t="shared" si="30"/>
        <v>5588.2799999999988</v>
      </c>
      <c r="H1956" s="4" t="s">
        <v>3184</v>
      </c>
      <c r="I1956" s="4">
        <v>25000</v>
      </c>
      <c r="J1956" s="4" t="s">
        <v>4</v>
      </c>
      <c r="K1956" s="4" t="s">
        <v>13</v>
      </c>
      <c r="L1956" s="4" t="s">
        <v>6</v>
      </c>
      <c r="M1956" s="4" t="s">
        <v>25</v>
      </c>
    </row>
    <row r="1957" spans="1:13" x14ac:dyDescent="0.2">
      <c r="A1957" s="4">
        <v>3091236</v>
      </c>
      <c r="B1957" s="4">
        <v>4741087</v>
      </c>
      <c r="C1957" s="4" t="s">
        <v>11573</v>
      </c>
      <c r="D1957" s="4">
        <v>2000</v>
      </c>
      <c r="E1957" s="4">
        <v>2000</v>
      </c>
      <c r="F1957" s="4">
        <v>1083</v>
      </c>
      <c r="G1957" s="7">
        <f t="shared" si="30"/>
        <v>1083</v>
      </c>
      <c r="H1957" s="4" t="s">
        <v>11574</v>
      </c>
      <c r="I1957" s="4">
        <v>15000</v>
      </c>
      <c r="J1957" s="4" t="s">
        <v>4</v>
      </c>
      <c r="K1957" s="4" t="s">
        <v>5</v>
      </c>
      <c r="L1957" s="4" t="s">
        <v>6</v>
      </c>
      <c r="M1957" s="4" t="s">
        <v>101</v>
      </c>
    </row>
    <row r="1958" spans="1:13" x14ac:dyDescent="0.2">
      <c r="A1958" s="4">
        <v>3091257</v>
      </c>
      <c r="B1958" s="4">
        <v>7195532</v>
      </c>
      <c r="C1958" s="4" t="s">
        <v>11575</v>
      </c>
      <c r="D1958" s="4">
        <v>10000</v>
      </c>
      <c r="E1958" s="4">
        <v>10000</v>
      </c>
      <c r="F1958" s="4">
        <v>700</v>
      </c>
      <c r="G1958" s="7">
        <f t="shared" si="30"/>
        <v>700</v>
      </c>
      <c r="H1958" s="4" t="s">
        <v>4545</v>
      </c>
      <c r="I1958" s="4">
        <v>10000</v>
      </c>
      <c r="J1958" s="4" t="s">
        <v>4</v>
      </c>
      <c r="K1958" s="4" t="s">
        <v>16</v>
      </c>
      <c r="L1958" s="4" t="s">
        <v>6</v>
      </c>
      <c r="M1958" s="4" t="s">
        <v>76</v>
      </c>
    </row>
    <row r="1959" spans="1:13" x14ac:dyDescent="0.2">
      <c r="A1959" s="4">
        <v>3091271</v>
      </c>
      <c r="B1959" s="4">
        <v>405047</v>
      </c>
      <c r="C1959" s="4" t="s">
        <v>11576</v>
      </c>
      <c r="D1959" s="4">
        <v>3500</v>
      </c>
      <c r="E1959" s="4">
        <v>3500</v>
      </c>
      <c r="F1959" s="4">
        <v>53.2</v>
      </c>
      <c r="G1959" s="7">
        <f t="shared" si="30"/>
        <v>53.199999999999818</v>
      </c>
      <c r="H1959" s="4" t="s">
        <v>7562</v>
      </c>
      <c r="I1959" s="4">
        <v>12000</v>
      </c>
      <c r="J1959" s="4" t="s">
        <v>4</v>
      </c>
      <c r="K1959" s="4" t="s">
        <v>13</v>
      </c>
      <c r="L1959" s="4" t="s">
        <v>6</v>
      </c>
      <c r="M1959" s="4" t="s">
        <v>173</v>
      </c>
    </row>
    <row r="1960" spans="1:13" x14ac:dyDescent="0.2">
      <c r="A1960" s="4">
        <v>3091278</v>
      </c>
      <c r="B1960" s="4">
        <v>7630197</v>
      </c>
      <c r="C1960" s="4" t="s">
        <v>11577</v>
      </c>
      <c r="D1960" s="4">
        <v>5000</v>
      </c>
      <c r="E1960" s="4">
        <v>0</v>
      </c>
      <c r="F1960" s="4">
        <v>0</v>
      </c>
      <c r="G1960" s="7">
        <f t="shared" si="30"/>
        <v>-5000</v>
      </c>
      <c r="H1960" s="4" t="s">
        <v>2590</v>
      </c>
      <c r="I1960" s="4">
        <v>28000</v>
      </c>
      <c r="J1960" s="4" t="s">
        <v>4</v>
      </c>
      <c r="K1960" s="4" t="s">
        <v>13</v>
      </c>
      <c r="L1960" s="4" t="s">
        <v>6</v>
      </c>
      <c r="M1960" s="4" t="s">
        <v>25</v>
      </c>
    </row>
    <row r="1961" spans="1:13" x14ac:dyDescent="0.2">
      <c r="A1961" s="4">
        <v>3091285</v>
      </c>
      <c r="B1961" s="4">
        <v>6144531</v>
      </c>
      <c r="C1961" s="4" t="s">
        <v>11578</v>
      </c>
      <c r="D1961" s="4">
        <v>2000</v>
      </c>
      <c r="E1961" s="4">
        <v>2000</v>
      </c>
      <c r="F1961" s="4">
        <v>1011</v>
      </c>
      <c r="G1961" s="7">
        <f t="shared" si="30"/>
        <v>1011</v>
      </c>
      <c r="H1961" s="4" t="s">
        <v>11579</v>
      </c>
      <c r="I1961" s="4">
        <v>20000</v>
      </c>
      <c r="J1961" s="4" t="s">
        <v>4</v>
      </c>
      <c r="K1961" s="4" t="s">
        <v>8</v>
      </c>
      <c r="L1961" s="4" t="s">
        <v>6</v>
      </c>
      <c r="M1961" s="4" t="s">
        <v>7</v>
      </c>
    </row>
    <row r="1962" spans="1:13" x14ac:dyDescent="0.2">
      <c r="A1962" s="4">
        <v>3091334</v>
      </c>
      <c r="B1962" s="4">
        <v>382708</v>
      </c>
      <c r="C1962" s="4" t="s">
        <v>11580</v>
      </c>
      <c r="D1962" s="4">
        <v>1000</v>
      </c>
      <c r="E1962" s="4">
        <v>1000</v>
      </c>
      <c r="F1962" s="4">
        <v>42</v>
      </c>
      <c r="G1962" s="7">
        <f t="shared" si="30"/>
        <v>42</v>
      </c>
      <c r="H1962" s="4" t="s">
        <v>3070</v>
      </c>
      <c r="I1962" s="4">
        <v>15000</v>
      </c>
      <c r="J1962" s="4" t="s">
        <v>4</v>
      </c>
      <c r="K1962" s="4" t="s">
        <v>8</v>
      </c>
      <c r="L1962" s="4" t="s">
        <v>6</v>
      </c>
      <c r="M1962" s="4" t="s">
        <v>20</v>
      </c>
    </row>
    <row r="1963" spans="1:13" x14ac:dyDescent="0.2">
      <c r="A1963" s="4">
        <v>3091341</v>
      </c>
      <c r="B1963" s="4">
        <v>9307334</v>
      </c>
      <c r="C1963" s="4" t="s">
        <v>11581</v>
      </c>
      <c r="D1963" s="4">
        <v>800</v>
      </c>
      <c r="E1963" s="4">
        <v>0</v>
      </c>
      <c r="F1963" s="4">
        <v>0</v>
      </c>
      <c r="G1963" s="7">
        <f t="shared" si="30"/>
        <v>-800</v>
      </c>
      <c r="H1963" s="4" t="s">
        <v>11582</v>
      </c>
      <c r="I1963" s="4">
        <v>10000</v>
      </c>
      <c r="J1963" s="4" t="s">
        <v>4</v>
      </c>
      <c r="K1963" s="4" t="s">
        <v>13</v>
      </c>
      <c r="L1963" s="4" t="s">
        <v>6</v>
      </c>
      <c r="M1963" s="4" t="s">
        <v>76</v>
      </c>
    </row>
    <row r="1964" spans="1:13" x14ac:dyDescent="0.2">
      <c r="A1964" s="4">
        <v>3091411</v>
      </c>
      <c r="B1964" s="4">
        <v>1962885</v>
      </c>
      <c r="C1964" s="4" t="s">
        <v>11583</v>
      </c>
      <c r="D1964" s="4">
        <v>2000</v>
      </c>
      <c r="E1964" s="4">
        <v>2000</v>
      </c>
      <c r="F1964" s="4">
        <v>224</v>
      </c>
      <c r="G1964" s="7">
        <f t="shared" si="30"/>
        <v>224</v>
      </c>
      <c r="H1964" s="4" t="s">
        <v>8101</v>
      </c>
      <c r="I1964" s="4">
        <v>9000</v>
      </c>
      <c r="J1964" s="4" t="s">
        <v>4</v>
      </c>
      <c r="K1964" s="4" t="s">
        <v>13</v>
      </c>
      <c r="L1964" s="4" t="s">
        <v>6</v>
      </c>
      <c r="M1964" s="4" t="s">
        <v>186</v>
      </c>
    </row>
    <row r="1965" spans="1:13" x14ac:dyDescent="0.2">
      <c r="A1965" s="4">
        <v>3091362</v>
      </c>
      <c r="B1965" s="4">
        <v>499699</v>
      </c>
      <c r="C1965" s="4" t="s">
        <v>11584</v>
      </c>
      <c r="D1965" s="4">
        <v>1500</v>
      </c>
      <c r="E1965" s="4">
        <v>0</v>
      </c>
      <c r="F1965" s="4">
        <v>0</v>
      </c>
      <c r="G1965" s="7">
        <f t="shared" si="30"/>
        <v>-1500</v>
      </c>
      <c r="H1965" s="4" t="s">
        <v>11585</v>
      </c>
      <c r="I1965" s="4">
        <v>500</v>
      </c>
      <c r="J1965" s="4" t="s">
        <v>72</v>
      </c>
      <c r="K1965" s="4" t="s">
        <v>13</v>
      </c>
      <c r="M1965" s="4" t="s">
        <v>12</v>
      </c>
    </row>
    <row r="1966" spans="1:13" x14ac:dyDescent="0.2">
      <c r="A1966" s="4">
        <v>3090900</v>
      </c>
      <c r="B1966" s="4">
        <v>5757249</v>
      </c>
      <c r="C1966" s="4" t="s">
        <v>11586</v>
      </c>
      <c r="D1966" s="4">
        <v>1500</v>
      </c>
      <c r="E1966" s="4">
        <v>1500</v>
      </c>
      <c r="F1966" s="4">
        <v>429.75</v>
      </c>
      <c r="G1966" s="7">
        <f t="shared" si="30"/>
        <v>429.75</v>
      </c>
      <c r="H1966" s="4" t="s">
        <v>11587</v>
      </c>
      <c r="I1966" s="4">
        <v>25000</v>
      </c>
      <c r="J1966" s="4" t="s">
        <v>11</v>
      </c>
      <c r="K1966" s="4" t="s">
        <v>5</v>
      </c>
      <c r="M1966" s="4" t="s">
        <v>25</v>
      </c>
    </row>
    <row r="1967" spans="1:13" x14ac:dyDescent="0.2">
      <c r="A1967" s="4">
        <v>3091516</v>
      </c>
      <c r="B1967" s="4">
        <v>1750607</v>
      </c>
      <c r="C1967" s="4" t="s">
        <v>11588</v>
      </c>
      <c r="D1967" s="4">
        <v>3000</v>
      </c>
      <c r="E1967" s="4">
        <v>0</v>
      </c>
      <c r="F1967" s="4">
        <v>0</v>
      </c>
      <c r="G1967" s="7">
        <f t="shared" si="30"/>
        <v>-3000</v>
      </c>
      <c r="H1967" s="4" t="s">
        <v>6190</v>
      </c>
      <c r="I1967" s="4">
        <v>1500</v>
      </c>
      <c r="J1967" s="4" t="s">
        <v>21</v>
      </c>
      <c r="K1967" s="4" t="s">
        <v>13</v>
      </c>
      <c r="M1967" s="4" t="s">
        <v>35</v>
      </c>
    </row>
    <row r="1968" spans="1:13" x14ac:dyDescent="0.2">
      <c r="A1968" s="4">
        <v>3087792</v>
      </c>
      <c r="B1968" s="4">
        <v>9298857</v>
      </c>
      <c r="C1968" s="4" t="s">
        <v>11589</v>
      </c>
      <c r="D1968" s="4">
        <v>1500</v>
      </c>
      <c r="E1968" s="4">
        <v>1500</v>
      </c>
      <c r="F1968" s="4">
        <v>912</v>
      </c>
      <c r="G1968" s="7">
        <f t="shared" si="30"/>
        <v>912</v>
      </c>
      <c r="H1968" s="4" t="s">
        <v>11590</v>
      </c>
      <c r="I1968" s="4">
        <v>8000</v>
      </c>
      <c r="J1968" s="4" t="s">
        <v>98</v>
      </c>
      <c r="K1968" s="4" t="s">
        <v>8</v>
      </c>
      <c r="M1968" s="4" t="s">
        <v>26</v>
      </c>
    </row>
    <row r="1969" spans="1:13" x14ac:dyDescent="0.2">
      <c r="A1969" s="4">
        <v>3091544</v>
      </c>
      <c r="B1969" s="4">
        <v>6478585</v>
      </c>
      <c r="C1969" s="4" t="s">
        <v>11591</v>
      </c>
      <c r="D1969" s="4">
        <v>500</v>
      </c>
      <c r="E1969" s="4">
        <v>500</v>
      </c>
      <c r="F1969" s="4">
        <v>795</v>
      </c>
      <c r="G1969" s="7">
        <f t="shared" si="30"/>
        <v>795</v>
      </c>
      <c r="H1969" s="4" t="s">
        <v>11592</v>
      </c>
      <c r="I1969" s="4">
        <v>22000</v>
      </c>
      <c r="J1969" s="4" t="s">
        <v>4</v>
      </c>
      <c r="K1969" s="4" t="s">
        <v>8</v>
      </c>
      <c r="L1969" s="4" t="s">
        <v>6</v>
      </c>
      <c r="M1969" s="4" t="s">
        <v>25</v>
      </c>
    </row>
    <row r="1970" spans="1:13" x14ac:dyDescent="0.2">
      <c r="A1970" s="4">
        <v>3091201</v>
      </c>
      <c r="B1970" s="4">
        <v>9307208</v>
      </c>
      <c r="C1970" s="4" t="s">
        <v>11593</v>
      </c>
      <c r="D1970" s="4">
        <v>500</v>
      </c>
      <c r="E1970" s="4">
        <v>0</v>
      </c>
      <c r="F1970" s="4">
        <v>48.25</v>
      </c>
      <c r="G1970" s="7">
        <f t="shared" si="30"/>
        <v>-451.75</v>
      </c>
      <c r="H1970" s="4" t="s">
        <v>670</v>
      </c>
      <c r="I1970" s="4">
        <v>10000</v>
      </c>
      <c r="J1970" s="4" t="s">
        <v>4</v>
      </c>
      <c r="K1970" s="4" t="s">
        <v>13</v>
      </c>
      <c r="L1970" s="4" t="s">
        <v>6</v>
      </c>
      <c r="M1970" s="4" t="s">
        <v>7</v>
      </c>
    </row>
    <row r="1971" spans="1:13" x14ac:dyDescent="0.2">
      <c r="A1971" s="4">
        <v>3091551</v>
      </c>
      <c r="B1971" s="4">
        <v>9307698</v>
      </c>
      <c r="C1971" s="4" t="s">
        <v>11594</v>
      </c>
      <c r="D1971" s="4">
        <v>2000</v>
      </c>
      <c r="E1971" s="4">
        <v>0</v>
      </c>
      <c r="F1971" s="4">
        <v>0</v>
      </c>
      <c r="G1971" s="7">
        <f t="shared" si="30"/>
        <v>-2000</v>
      </c>
      <c r="H1971" s="4" t="s">
        <v>11595</v>
      </c>
      <c r="I1971" s="4">
        <v>9200</v>
      </c>
      <c r="J1971" s="4" t="s">
        <v>4</v>
      </c>
      <c r="K1971" s="4" t="s">
        <v>13</v>
      </c>
      <c r="L1971" s="4" t="s">
        <v>6</v>
      </c>
      <c r="M1971" s="4" t="s">
        <v>173</v>
      </c>
    </row>
    <row r="1972" spans="1:13" x14ac:dyDescent="0.2">
      <c r="A1972" s="4">
        <v>3091593</v>
      </c>
      <c r="B1972" s="4">
        <v>6893363</v>
      </c>
      <c r="C1972" s="4" t="s">
        <v>11596</v>
      </c>
      <c r="D1972" s="4">
        <v>3500</v>
      </c>
      <c r="E1972" s="4">
        <v>0</v>
      </c>
      <c r="F1972" s="4">
        <v>0</v>
      </c>
      <c r="G1972" s="7">
        <f t="shared" si="30"/>
        <v>-3500</v>
      </c>
      <c r="H1972" s="4" t="s">
        <v>7622</v>
      </c>
      <c r="I1972" s="4">
        <v>14000</v>
      </c>
      <c r="J1972" s="4" t="s">
        <v>4</v>
      </c>
      <c r="K1972" s="4" t="s">
        <v>13</v>
      </c>
      <c r="L1972" s="4" t="s">
        <v>6</v>
      </c>
      <c r="M1972" s="4" t="s">
        <v>25</v>
      </c>
    </row>
    <row r="1973" spans="1:13" x14ac:dyDescent="0.2">
      <c r="A1973" s="4">
        <v>3091586</v>
      </c>
      <c r="B1973" s="4">
        <v>333515</v>
      </c>
      <c r="C1973" s="4" t="s">
        <v>11597</v>
      </c>
      <c r="D1973" s="4">
        <v>2000</v>
      </c>
      <c r="E1973" s="4">
        <v>2000</v>
      </c>
      <c r="F1973" s="4">
        <v>160</v>
      </c>
      <c r="G1973" s="7">
        <f t="shared" si="30"/>
        <v>160</v>
      </c>
      <c r="H1973" s="4" t="s">
        <v>11598</v>
      </c>
      <c r="I1973" s="4">
        <v>12000</v>
      </c>
      <c r="J1973" s="4" t="s">
        <v>4</v>
      </c>
      <c r="K1973" s="4" t="s">
        <v>8</v>
      </c>
      <c r="L1973" s="4" t="s">
        <v>6</v>
      </c>
      <c r="M1973" s="4" t="s">
        <v>65</v>
      </c>
    </row>
    <row r="1974" spans="1:13" x14ac:dyDescent="0.2">
      <c r="A1974" s="4">
        <v>3091537</v>
      </c>
      <c r="B1974" s="4">
        <v>263707</v>
      </c>
      <c r="C1974" s="4" t="s">
        <v>11599</v>
      </c>
      <c r="D1974" s="4">
        <v>2000</v>
      </c>
      <c r="E1974" s="4">
        <v>2000</v>
      </c>
      <c r="F1974" s="4">
        <v>543</v>
      </c>
      <c r="G1974" s="7">
        <f t="shared" si="30"/>
        <v>543</v>
      </c>
      <c r="H1974" s="4" t="s">
        <v>11600</v>
      </c>
      <c r="I1974" s="4">
        <v>35000</v>
      </c>
      <c r="J1974" s="4" t="s">
        <v>4</v>
      </c>
      <c r="K1974" s="4" t="s">
        <v>16</v>
      </c>
      <c r="L1974" s="4" t="s">
        <v>6</v>
      </c>
      <c r="M1974" s="4" t="s">
        <v>25</v>
      </c>
    </row>
    <row r="1975" spans="1:13" x14ac:dyDescent="0.2">
      <c r="A1975" s="4">
        <v>3091600</v>
      </c>
      <c r="B1975" s="4">
        <v>101256</v>
      </c>
      <c r="C1975" s="4" t="s">
        <v>11599</v>
      </c>
      <c r="D1975" s="4">
        <v>2000</v>
      </c>
      <c r="E1975" s="4">
        <v>2000</v>
      </c>
      <c r="F1975" s="4">
        <v>0.6</v>
      </c>
      <c r="G1975" s="7">
        <f t="shared" si="30"/>
        <v>0.59999999999990905</v>
      </c>
      <c r="H1975" s="4" t="s">
        <v>3282</v>
      </c>
      <c r="I1975" s="4">
        <v>18000</v>
      </c>
      <c r="J1975" s="4" t="s">
        <v>4</v>
      </c>
      <c r="K1975" s="4" t="s">
        <v>5</v>
      </c>
      <c r="L1975" s="4" t="s">
        <v>6</v>
      </c>
      <c r="M1975" s="4" t="s">
        <v>25</v>
      </c>
    </row>
    <row r="1976" spans="1:13" x14ac:dyDescent="0.2">
      <c r="A1976" s="4">
        <v>3091558</v>
      </c>
      <c r="B1976" s="4">
        <v>8914669</v>
      </c>
      <c r="C1976" s="4" t="s">
        <v>11601</v>
      </c>
      <c r="D1976" s="4">
        <v>2000</v>
      </c>
      <c r="E1976" s="4">
        <v>2000</v>
      </c>
      <c r="F1976" s="4">
        <v>573</v>
      </c>
      <c r="G1976" s="7">
        <f t="shared" si="30"/>
        <v>573</v>
      </c>
      <c r="H1976" s="4" t="s">
        <v>11602</v>
      </c>
      <c r="I1976" s="4">
        <v>40000</v>
      </c>
      <c r="J1976" s="4" t="s">
        <v>4</v>
      </c>
      <c r="K1976" s="4" t="s">
        <v>5</v>
      </c>
      <c r="L1976" s="4" t="s">
        <v>6</v>
      </c>
      <c r="M1976" s="4" t="s">
        <v>17</v>
      </c>
    </row>
    <row r="1977" spans="1:13" x14ac:dyDescent="0.2">
      <c r="A1977" s="4">
        <v>3086287</v>
      </c>
      <c r="B1977" s="4">
        <v>511305</v>
      </c>
      <c r="C1977" s="4" t="s">
        <v>4846</v>
      </c>
      <c r="D1977" s="4">
        <v>4000</v>
      </c>
      <c r="E1977" s="4">
        <v>4000</v>
      </c>
      <c r="F1977" s="4">
        <v>76</v>
      </c>
      <c r="G1977" s="7">
        <f t="shared" si="30"/>
        <v>76</v>
      </c>
      <c r="H1977" s="4" t="s">
        <v>2615</v>
      </c>
      <c r="I1977" s="4">
        <v>15000</v>
      </c>
      <c r="J1977" s="4" t="s">
        <v>4</v>
      </c>
      <c r="K1977" s="4" t="s">
        <v>22</v>
      </c>
      <c r="L1977" s="4" t="s">
        <v>9</v>
      </c>
      <c r="M1977" s="4" t="s">
        <v>35</v>
      </c>
    </row>
    <row r="1978" spans="1:13" x14ac:dyDescent="0.2">
      <c r="A1978" s="4">
        <v>3091705</v>
      </c>
      <c r="B1978" s="4">
        <v>221272</v>
      </c>
      <c r="C1978" s="4" t="s">
        <v>11603</v>
      </c>
      <c r="D1978" s="4">
        <v>500</v>
      </c>
      <c r="E1978" s="4">
        <v>0</v>
      </c>
      <c r="F1978" s="4">
        <v>231</v>
      </c>
      <c r="G1978" s="7">
        <f t="shared" si="30"/>
        <v>-269</v>
      </c>
      <c r="H1978" s="4" t="s">
        <v>2958</v>
      </c>
      <c r="I1978" s="4">
        <v>5000</v>
      </c>
      <c r="J1978" s="4" t="s">
        <v>21</v>
      </c>
      <c r="K1978" s="4" t="s">
        <v>13</v>
      </c>
      <c r="M1978" s="4" t="s">
        <v>65</v>
      </c>
    </row>
    <row r="1979" spans="1:13" x14ac:dyDescent="0.2">
      <c r="A1979" s="4">
        <v>3091754</v>
      </c>
      <c r="B1979" s="4">
        <v>679115</v>
      </c>
      <c r="C1979" s="4" t="s">
        <v>11604</v>
      </c>
      <c r="D1979" s="4">
        <v>4050</v>
      </c>
      <c r="E1979" s="4">
        <v>4050</v>
      </c>
      <c r="F1979" s="4">
        <v>2077.65</v>
      </c>
      <c r="G1979" s="7">
        <f t="shared" si="30"/>
        <v>2077.6499999999996</v>
      </c>
      <c r="H1979" s="4" t="s">
        <v>5391</v>
      </c>
      <c r="I1979" s="4">
        <v>11000</v>
      </c>
      <c r="J1979" s="4" t="s">
        <v>4</v>
      </c>
      <c r="K1979" s="4" t="s">
        <v>13</v>
      </c>
      <c r="L1979" s="4" t="s">
        <v>6</v>
      </c>
      <c r="M1979" s="4" t="s">
        <v>159</v>
      </c>
    </row>
    <row r="1980" spans="1:13" x14ac:dyDescent="0.2">
      <c r="A1980" s="4">
        <v>3091761</v>
      </c>
      <c r="B1980" s="4">
        <v>255902</v>
      </c>
      <c r="C1980" s="4" t="s">
        <v>11605</v>
      </c>
      <c r="D1980" s="4">
        <v>10000</v>
      </c>
      <c r="E1980" s="4">
        <v>10000</v>
      </c>
      <c r="F1980" s="4">
        <v>4560</v>
      </c>
      <c r="G1980" s="7">
        <f t="shared" si="30"/>
        <v>4560</v>
      </c>
      <c r="H1980" s="4" t="s">
        <v>8194</v>
      </c>
      <c r="I1980" s="4">
        <v>45000</v>
      </c>
      <c r="J1980" s="4" t="s">
        <v>32</v>
      </c>
      <c r="K1980" s="4" t="s">
        <v>8</v>
      </c>
      <c r="L1980" s="4" t="s">
        <v>6</v>
      </c>
      <c r="M1980" s="4" t="s">
        <v>52</v>
      </c>
    </row>
    <row r="1981" spans="1:13" x14ac:dyDescent="0.2">
      <c r="A1981" s="4">
        <v>3091803</v>
      </c>
      <c r="B1981" s="4">
        <v>1682185</v>
      </c>
      <c r="C1981" s="4" t="s">
        <v>11606</v>
      </c>
      <c r="D1981" s="4">
        <v>4000</v>
      </c>
      <c r="E1981" s="4">
        <v>4000</v>
      </c>
      <c r="F1981" s="4">
        <v>1299.5999999999999</v>
      </c>
      <c r="G1981" s="7">
        <f t="shared" si="30"/>
        <v>1299.6000000000004</v>
      </c>
      <c r="H1981" s="4" t="s">
        <v>4847</v>
      </c>
      <c r="I1981" s="4">
        <v>18000</v>
      </c>
      <c r="J1981" s="4" t="s">
        <v>4</v>
      </c>
      <c r="K1981" s="4" t="s">
        <v>16</v>
      </c>
      <c r="L1981" s="4" t="s">
        <v>6</v>
      </c>
      <c r="M1981" s="4" t="s">
        <v>73</v>
      </c>
    </row>
    <row r="1982" spans="1:13" x14ac:dyDescent="0.2">
      <c r="A1982" s="4">
        <v>3091845</v>
      </c>
      <c r="B1982" s="4">
        <v>6027099</v>
      </c>
      <c r="C1982" s="4" t="s">
        <v>11607</v>
      </c>
      <c r="D1982" s="4">
        <v>1000</v>
      </c>
      <c r="E1982" s="4">
        <v>1000</v>
      </c>
      <c r="F1982" s="4">
        <v>541.5</v>
      </c>
      <c r="G1982" s="7">
        <f t="shared" si="30"/>
        <v>541.5</v>
      </c>
      <c r="H1982" s="4" t="s">
        <v>11608</v>
      </c>
      <c r="I1982" s="4">
        <v>15000</v>
      </c>
      <c r="J1982" s="4" t="s">
        <v>4</v>
      </c>
      <c r="K1982" s="4" t="s">
        <v>8</v>
      </c>
      <c r="L1982" s="4" t="s">
        <v>6</v>
      </c>
      <c r="M1982" s="4" t="s">
        <v>23</v>
      </c>
    </row>
    <row r="1983" spans="1:13" x14ac:dyDescent="0.2">
      <c r="A1983" s="4">
        <v>3091838</v>
      </c>
      <c r="B1983" s="4">
        <v>4644466</v>
      </c>
      <c r="C1983" s="4" t="s">
        <v>11609</v>
      </c>
      <c r="D1983" s="4">
        <v>1000</v>
      </c>
      <c r="E1983" s="4">
        <v>1000</v>
      </c>
      <c r="F1983" s="4">
        <v>18.05</v>
      </c>
      <c r="G1983" s="7">
        <f t="shared" si="30"/>
        <v>18.049999999999955</v>
      </c>
      <c r="H1983" s="4" t="s">
        <v>11610</v>
      </c>
      <c r="I1983" s="4">
        <v>8000</v>
      </c>
      <c r="J1983" s="4" t="s">
        <v>4</v>
      </c>
      <c r="K1983" s="4" t="s">
        <v>22</v>
      </c>
      <c r="L1983" s="4" t="s">
        <v>14</v>
      </c>
      <c r="M1983" s="4" t="s">
        <v>47</v>
      </c>
    </row>
    <row r="1984" spans="1:13" x14ac:dyDescent="0.2">
      <c r="A1984" s="4">
        <v>3091635</v>
      </c>
      <c r="B1984" s="4">
        <v>8733845</v>
      </c>
      <c r="C1984" s="4" t="s">
        <v>11611</v>
      </c>
      <c r="D1984" s="4">
        <v>2000</v>
      </c>
      <c r="E1984" s="4">
        <v>2000</v>
      </c>
      <c r="F1984" s="4">
        <v>3990</v>
      </c>
      <c r="G1984" s="7">
        <f t="shared" si="30"/>
        <v>3990</v>
      </c>
      <c r="H1984" s="4" t="s">
        <v>11612</v>
      </c>
      <c r="I1984" s="4">
        <v>23000</v>
      </c>
      <c r="J1984" s="4" t="s">
        <v>4</v>
      </c>
      <c r="K1984" s="4" t="s">
        <v>13</v>
      </c>
      <c r="L1984" s="4" t="s">
        <v>6</v>
      </c>
      <c r="M1984" s="4" t="s">
        <v>7</v>
      </c>
    </row>
    <row r="1985" spans="1:13" x14ac:dyDescent="0.2">
      <c r="A1985" s="4">
        <v>3091908</v>
      </c>
      <c r="B1985" s="4">
        <v>8893683</v>
      </c>
      <c r="C1985" s="4" t="s">
        <v>11613</v>
      </c>
      <c r="D1985" s="4">
        <v>550</v>
      </c>
      <c r="E1985" s="4">
        <v>550</v>
      </c>
      <c r="F1985" s="4">
        <v>177.1</v>
      </c>
      <c r="G1985" s="7">
        <f t="shared" si="30"/>
        <v>177.10000000000002</v>
      </c>
      <c r="H1985" s="4" t="s">
        <v>3998</v>
      </c>
      <c r="I1985" s="4">
        <v>7500</v>
      </c>
      <c r="J1985" s="4" t="s">
        <v>4</v>
      </c>
      <c r="K1985" s="4" t="s">
        <v>13</v>
      </c>
      <c r="L1985" s="4" t="s">
        <v>6</v>
      </c>
      <c r="M1985" s="4" t="s">
        <v>23</v>
      </c>
    </row>
    <row r="1986" spans="1:13" x14ac:dyDescent="0.2">
      <c r="A1986" s="4">
        <v>3091915</v>
      </c>
      <c r="B1986" s="4">
        <v>7467181</v>
      </c>
      <c r="C1986" s="4" t="s">
        <v>11614</v>
      </c>
      <c r="D1986" s="4">
        <v>1000</v>
      </c>
      <c r="E1986" s="4">
        <v>1000</v>
      </c>
      <c r="F1986" s="4">
        <v>51.3</v>
      </c>
      <c r="G1986" s="7">
        <f t="shared" ref="G1986:G2049" si="31">E1986+F1986-D1986</f>
        <v>51.299999999999955</v>
      </c>
      <c r="H1986" s="4" t="s">
        <v>10237</v>
      </c>
      <c r="I1986" s="4">
        <v>12500</v>
      </c>
      <c r="J1986" s="4" t="s">
        <v>4</v>
      </c>
      <c r="K1986" s="4" t="s">
        <v>13</v>
      </c>
      <c r="L1986" s="4" t="s">
        <v>201</v>
      </c>
      <c r="M1986" s="4" t="s">
        <v>101</v>
      </c>
    </row>
    <row r="1987" spans="1:13" x14ac:dyDescent="0.2">
      <c r="A1987" s="4">
        <v>3091887</v>
      </c>
      <c r="B1987" s="4">
        <v>9308265</v>
      </c>
      <c r="C1987" s="4" t="s">
        <v>11615</v>
      </c>
      <c r="D1987" s="4">
        <v>500</v>
      </c>
      <c r="E1987" s="4">
        <v>500</v>
      </c>
      <c r="F1987" s="4">
        <v>0.1</v>
      </c>
      <c r="G1987" s="7">
        <f t="shared" si="31"/>
        <v>0.10000000000002274</v>
      </c>
      <c r="H1987" s="4" t="s">
        <v>9215</v>
      </c>
      <c r="I1987" s="4">
        <v>8000</v>
      </c>
      <c r="J1987" s="4" t="s">
        <v>72</v>
      </c>
      <c r="K1987" s="4" t="s">
        <v>22</v>
      </c>
      <c r="M1987" s="4" t="s">
        <v>25</v>
      </c>
    </row>
    <row r="1988" spans="1:13" x14ac:dyDescent="0.2">
      <c r="A1988" s="4">
        <v>3091936</v>
      </c>
      <c r="B1988" s="4">
        <v>216464</v>
      </c>
      <c r="C1988" s="4" t="s">
        <v>11616</v>
      </c>
      <c r="D1988" s="4">
        <v>1000</v>
      </c>
      <c r="E1988" s="4">
        <v>1000</v>
      </c>
      <c r="F1988" s="4">
        <v>126</v>
      </c>
      <c r="G1988" s="7">
        <f t="shared" si="31"/>
        <v>126</v>
      </c>
      <c r="H1988" s="4" t="s">
        <v>2974</v>
      </c>
      <c r="I1988" s="4">
        <v>6000</v>
      </c>
      <c r="J1988" s="4" t="s">
        <v>98</v>
      </c>
      <c r="K1988" s="4" t="s">
        <v>13</v>
      </c>
      <c r="M1988" s="4" t="s">
        <v>65</v>
      </c>
    </row>
    <row r="1989" spans="1:13" x14ac:dyDescent="0.2">
      <c r="A1989" s="4">
        <v>3091943</v>
      </c>
      <c r="B1989" s="4">
        <v>4908121</v>
      </c>
      <c r="C1989" s="4" t="s">
        <v>11617</v>
      </c>
      <c r="D1989" s="4">
        <v>7100</v>
      </c>
      <c r="E1989" s="4">
        <v>7100</v>
      </c>
      <c r="F1989" s="4">
        <v>14200</v>
      </c>
      <c r="G1989" s="7">
        <f t="shared" si="31"/>
        <v>14200</v>
      </c>
      <c r="H1989" s="4" t="s">
        <v>8093</v>
      </c>
      <c r="I1989" s="4">
        <v>3500</v>
      </c>
      <c r="J1989" s="4" t="s">
        <v>4</v>
      </c>
      <c r="K1989" s="4" t="s">
        <v>8</v>
      </c>
      <c r="L1989" s="4" t="s">
        <v>6</v>
      </c>
      <c r="M1989" s="4" t="s">
        <v>111</v>
      </c>
    </row>
    <row r="1990" spans="1:13" x14ac:dyDescent="0.2">
      <c r="A1990" s="4">
        <v>3091964</v>
      </c>
      <c r="B1990" s="4">
        <v>7811602</v>
      </c>
      <c r="C1990" s="4" t="s">
        <v>11618</v>
      </c>
      <c r="D1990" s="4">
        <v>3500</v>
      </c>
      <c r="E1990" s="4">
        <v>0</v>
      </c>
      <c r="F1990" s="4">
        <v>0</v>
      </c>
      <c r="G1990" s="7">
        <f t="shared" si="31"/>
        <v>-3500</v>
      </c>
      <c r="H1990" s="4" t="s">
        <v>4389</v>
      </c>
      <c r="I1990" s="4">
        <v>200</v>
      </c>
      <c r="J1990" s="4" t="s">
        <v>4</v>
      </c>
      <c r="K1990" s="4" t="s">
        <v>16</v>
      </c>
      <c r="L1990" s="4" t="s">
        <v>9</v>
      </c>
      <c r="M1990" s="4" t="s">
        <v>186</v>
      </c>
    </row>
    <row r="1991" spans="1:13" x14ac:dyDescent="0.2">
      <c r="A1991" s="4">
        <v>3091957</v>
      </c>
      <c r="B1991" s="4">
        <v>8818370</v>
      </c>
      <c r="C1991" s="4" t="s">
        <v>11619</v>
      </c>
      <c r="D1991" s="4">
        <v>2000</v>
      </c>
      <c r="E1991" s="4">
        <v>2000</v>
      </c>
      <c r="F1991" s="4">
        <v>3</v>
      </c>
      <c r="G1991" s="7">
        <f t="shared" si="31"/>
        <v>3</v>
      </c>
      <c r="H1991" s="4" t="s">
        <v>11620</v>
      </c>
      <c r="I1991" s="4">
        <v>20000</v>
      </c>
      <c r="J1991" s="4" t="s">
        <v>4</v>
      </c>
      <c r="K1991" s="4" t="s">
        <v>5</v>
      </c>
      <c r="L1991" s="4" t="s">
        <v>6</v>
      </c>
      <c r="M1991" s="4" t="s">
        <v>25</v>
      </c>
    </row>
    <row r="1992" spans="1:13" x14ac:dyDescent="0.2">
      <c r="A1992" s="4">
        <v>3092041</v>
      </c>
      <c r="B1992" s="4">
        <v>5114348</v>
      </c>
      <c r="C1992" s="4" t="s">
        <v>11621</v>
      </c>
      <c r="D1992" s="4">
        <v>10000</v>
      </c>
      <c r="E1992" s="4">
        <v>3100</v>
      </c>
      <c r="F1992" s="4">
        <v>16040</v>
      </c>
      <c r="G1992" s="7">
        <f t="shared" si="31"/>
        <v>9140</v>
      </c>
      <c r="H1992" s="4" t="s">
        <v>3008</v>
      </c>
      <c r="I1992" s="4">
        <v>6000</v>
      </c>
      <c r="J1992" s="4" t="s">
        <v>32</v>
      </c>
      <c r="K1992" s="4" t="s">
        <v>8</v>
      </c>
      <c r="M1992" s="4" t="s">
        <v>40</v>
      </c>
    </row>
    <row r="1993" spans="1:13" x14ac:dyDescent="0.2">
      <c r="A1993" s="4">
        <v>3092055</v>
      </c>
      <c r="B1993" s="4">
        <v>6889618</v>
      </c>
      <c r="C1993" s="4" t="s">
        <v>11622</v>
      </c>
      <c r="D1993" s="4">
        <v>2000</v>
      </c>
      <c r="E1993" s="4">
        <v>2000</v>
      </c>
      <c r="F1993" s="4">
        <v>3</v>
      </c>
      <c r="G1993" s="7">
        <f t="shared" si="31"/>
        <v>3</v>
      </c>
      <c r="H1993" s="4" t="s">
        <v>11623</v>
      </c>
      <c r="I1993" s="4">
        <v>9000</v>
      </c>
      <c r="J1993" s="4" t="s">
        <v>4</v>
      </c>
      <c r="K1993" s="4" t="s">
        <v>8</v>
      </c>
      <c r="L1993" s="4" t="s">
        <v>6</v>
      </c>
      <c r="M1993" s="4" t="s">
        <v>20</v>
      </c>
    </row>
    <row r="1994" spans="1:13" x14ac:dyDescent="0.2">
      <c r="A1994" s="4">
        <v>3092048</v>
      </c>
      <c r="B1994" s="4">
        <v>7432832</v>
      </c>
      <c r="C1994" s="4" t="s">
        <v>11624</v>
      </c>
      <c r="D1994" s="4">
        <v>5000</v>
      </c>
      <c r="E1994" s="4">
        <v>5000</v>
      </c>
      <c r="F1994" s="4">
        <v>1900</v>
      </c>
      <c r="G1994" s="7">
        <f t="shared" si="31"/>
        <v>1900</v>
      </c>
      <c r="H1994" s="4" t="s">
        <v>11625</v>
      </c>
      <c r="I1994" s="4">
        <v>15000</v>
      </c>
      <c r="J1994" s="4" t="s">
        <v>4</v>
      </c>
      <c r="K1994" s="4" t="s">
        <v>13</v>
      </c>
      <c r="L1994" s="4" t="s">
        <v>201</v>
      </c>
      <c r="M1994" s="4" t="s">
        <v>25</v>
      </c>
    </row>
    <row r="1995" spans="1:13" x14ac:dyDescent="0.2">
      <c r="A1995" s="4">
        <v>3092118</v>
      </c>
      <c r="B1995" s="4">
        <v>8580881</v>
      </c>
      <c r="C1995" s="4" t="s">
        <v>11626</v>
      </c>
      <c r="D1995" s="4">
        <v>3050</v>
      </c>
      <c r="E1995" s="4">
        <v>3050</v>
      </c>
      <c r="F1995" s="4">
        <v>156.47999999999999</v>
      </c>
      <c r="G1995" s="7">
        <f t="shared" si="31"/>
        <v>156.48000000000002</v>
      </c>
      <c r="H1995" s="4" t="s">
        <v>230</v>
      </c>
      <c r="I1995" s="4">
        <v>8000</v>
      </c>
      <c r="J1995" s="4" t="s">
        <v>4</v>
      </c>
      <c r="K1995" s="4" t="s">
        <v>13</v>
      </c>
      <c r="L1995" s="4" t="s">
        <v>6</v>
      </c>
      <c r="M1995" s="4" t="s">
        <v>12</v>
      </c>
    </row>
    <row r="1996" spans="1:13" x14ac:dyDescent="0.2">
      <c r="A1996" s="4">
        <v>3092083</v>
      </c>
      <c r="B1996" s="4">
        <v>7673933</v>
      </c>
      <c r="C1996" s="4" t="s">
        <v>11627</v>
      </c>
      <c r="D1996" s="4">
        <v>2000</v>
      </c>
      <c r="E1996" s="4">
        <v>2000</v>
      </c>
      <c r="F1996" s="4">
        <v>2109</v>
      </c>
      <c r="G1996" s="7">
        <f t="shared" si="31"/>
        <v>2109</v>
      </c>
      <c r="H1996" s="4" t="s">
        <v>6514</v>
      </c>
      <c r="I1996" s="4">
        <v>2030</v>
      </c>
      <c r="J1996" s="4" t="s">
        <v>32</v>
      </c>
      <c r="K1996" s="4" t="s">
        <v>8</v>
      </c>
      <c r="M1996" s="4" t="s">
        <v>25</v>
      </c>
    </row>
    <row r="1997" spans="1:13" x14ac:dyDescent="0.2">
      <c r="A1997" s="4">
        <v>3092139</v>
      </c>
      <c r="B1997" s="4">
        <v>4455942</v>
      </c>
      <c r="C1997" s="4" t="s">
        <v>11628</v>
      </c>
      <c r="D1997" s="4">
        <v>2000</v>
      </c>
      <c r="E1997" s="4">
        <v>2000</v>
      </c>
      <c r="F1997" s="4">
        <v>1140</v>
      </c>
      <c r="G1997" s="7">
        <f t="shared" si="31"/>
        <v>1140</v>
      </c>
      <c r="H1997" s="4" t="s">
        <v>6226</v>
      </c>
      <c r="I1997" s="4">
        <v>10000</v>
      </c>
      <c r="J1997" s="4" t="s">
        <v>4</v>
      </c>
      <c r="K1997" s="4" t="s">
        <v>8</v>
      </c>
      <c r="L1997" s="4" t="s">
        <v>6</v>
      </c>
      <c r="M1997" s="4" t="s">
        <v>7</v>
      </c>
    </row>
    <row r="1998" spans="1:13" x14ac:dyDescent="0.2">
      <c r="A1998" s="4">
        <v>3092090</v>
      </c>
      <c r="B1998" s="4">
        <v>6156081</v>
      </c>
      <c r="C1998" s="4" t="s">
        <v>11629</v>
      </c>
      <c r="D1998" s="4">
        <v>1900</v>
      </c>
      <c r="E1998" s="4">
        <v>1900</v>
      </c>
      <c r="F1998" s="4">
        <v>327.75</v>
      </c>
      <c r="G1998" s="7">
        <f t="shared" si="31"/>
        <v>327.75</v>
      </c>
      <c r="H1998" s="4" t="s">
        <v>2770</v>
      </c>
      <c r="I1998" s="4">
        <v>10000</v>
      </c>
      <c r="J1998" s="4" t="s">
        <v>4</v>
      </c>
      <c r="K1998" s="4" t="s">
        <v>8</v>
      </c>
      <c r="L1998" s="4" t="s">
        <v>6</v>
      </c>
      <c r="M1998" s="4" t="s">
        <v>20</v>
      </c>
    </row>
    <row r="1999" spans="1:13" x14ac:dyDescent="0.2">
      <c r="A1999" s="4">
        <v>3091607</v>
      </c>
      <c r="B1999" s="4">
        <v>9307810</v>
      </c>
      <c r="C1999" s="4" t="s">
        <v>11630</v>
      </c>
      <c r="D1999" s="4">
        <v>3000</v>
      </c>
      <c r="E1999" s="4">
        <v>3000</v>
      </c>
      <c r="F1999" s="4">
        <v>1.5</v>
      </c>
      <c r="G1999" s="7">
        <f t="shared" si="31"/>
        <v>1.5</v>
      </c>
      <c r="H1999" s="4" t="s">
        <v>7908</v>
      </c>
      <c r="I1999" s="4">
        <v>1500</v>
      </c>
      <c r="J1999" s="4" t="s">
        <v>4</v>
      </c>
      <c r="K1999" s="4" t="s">
        <v>13</v>
      </c>
      <c r="L1999" s="4" t="s">
        <v>9</v>
      </c>
      <c r="M1999" s="4" t="s">
        <v>25</v>
      </c>
    </row>
    <row r="2000" spans="1:13" x14ac:dyDescent="0.2">
      <c r="A2000" s="4">
        <v>3092167</v>
      </c>
      <c r="B2000" s="4">
        <v>4503458</v>
      </c>
      <c r="C2000" s="4" t="s">
        <v>11631</v>
      </c>
      <c r="D2000" s="4">
        <v>1500</v>
      </c>
      <c r="E2000" s="4">
        <v>1500</v>
      </c>
      <c r="F2000" s="4">
        <v>883.5</v>
      </c>
      <c r="G2000" s="7">
        <f t="shared" si="31"/>
        <v>883.5</v>
      </c>
      <c r="H2000" s="4" t="s">
        <v>11632</v>
      </c>
      <c r="I2000" s="4">
        <v>15000</v>
      </c>
      <c r="J2000" s="4" t="s">
        <v>4</v>
      </c>
      <c r="K2000" s="4" t="s">
        <v>13</v>
      </c>
      <c r="L2000" s="4" t="s">
        <v>14</v>
      </c>
      <c r="M2000" s="4" t="s">
        <v>101</v>
      </c>
    </row>
    <row r="2001" spans="1:13" x14ac:dyDescent="0.2">
      <c r="A2001" s="4">
        <v>3092160</v>
      </c>
      <c r="B2001" s="4">
        <v>46835</v>
      </c>
      <c r="C2001" s="4" t="s">
        <v>11633</v>
      </c>
      <c r="D2001" s="4">
        <v>6000</v>
      </c>
      <c r="E2001" s="4">
        <v>6000</v>
      </c>
      <c r="F2001" s="4">
        <v>307.8</v>
      </c>
      <c r="G2001" s="7">
        <f t="shared" si="31"/>
        <v>307.80000000000018</v>
      </c>
      <c r="H2001" s="4" t="s">
        <v>11634</v>
      </c>
      <c r="I2001" s="4">
        <v>12000</v>
      </c>
      <c r="J2001" s="4" t="s">
        <v>4</v>
      </c>
      <c r="K2001" s="4" t="s">
        <v>22</v>
      </c>
      <c r="L2001" s="4" t="s">
        <v>6</v>
      </c>
      <c r="M2001" s="4" t="s">
        <v>29</v>
      </c>
    </row>
    <row r="2002" spans="1:13" x14ac:dyDescent="0.2">
      <c r="A2002" s="4">
        <v>3090606</v>
      </c>
      <c r="B2002" s="4">
        <v>7608644</v>
      </c>
      <c r="C2002" s="4" t="s">
        <v>11635</v>
      </c>
      <c r="D2002" s="4">
        <v>3000</v>
      </c>
      <c r="E2002" s="4">
        <v>3000</v>
      </c>
      <c r="F2002" s="4">
        <v>1653</v>
      </c>
      <c r="G2002" s="7">
        <f t="shared" si="31"/>
        <v>1653</v>
      </c>
      <c r="H2002" s="4" t="s">
        <v>5654</v>
      </c>
      <c r="I2002" s="4">
        <v>15000</v>
      </c>
      <c r="J2002" s="4" t="s">
        <v>4</v>
      </c>
      <c r="K2002" s="4" t="s">
        <v>8</v>
      </c>
      <c r="L2002" s="4" t="s">
        <v>6</v>
      </c>
      <c r="M2002" s="4" t="s">
        <v>12</v>
      </c>
    </row>
    <row r="2003" spans="1:13" x14ac:dyDescent="0.2">
      <c r="A2003" s="4">
        <v>3092202</v>
      </c>
      <c r="B2003" s="4">
        <v>5917598</v>
      </c>
      <c r="C2003" s="4" t="s">
        <v>11636</v>
      </c>
      <c r="D2003" s="4">
        <v>1000</v>
      </c>
      <c r="E2003" s="4">
        <v>1000</v>
      </c>
      <c r="F2003" s="4">
        <v>378</v>
      </c>
      <c r="G2003" s="7">
        <f t="shared" si="31"/>
        <v>378</v>
      </c>
      <c r="H2003" s="4" t="s">
        <v>11637</v>
      </c>
      <c r="I2003" s="4">
        <v>23000</v>
      </c>
      <c r="J2003" s="4" t="s">
        <v>4</v>
      </c>
      <c r="K2003" s="4" t="s">
        <v>13</v>
      </c>
      <c r="L2003" s="4" t="s">
        <v>6</v>
      </c>
      <c r="M2003" s="4" t="s">
        <v>20</v>
      </c>
    </row>
    <row r="2004" spans="1:13" x14ac:dyDescent="0.2">
      <c r="A2004" s="4">
        <v>3092195</v>
      </c>
      <c r="B2004" s="4">
        <v>7667899</v>
      </c>
      <c r="C2004" s="4" t="s">
        <v>11638</v>
      </c>
      <c r="D2004" s="4">
        <v>2500</v>
      </c>
      <c r="E2004" s="4">
        <v>0</v>
      </c>
      <c r="F2004" s="4">
        <v>0</v>
      </c>
      <c r="G2004" s="7">
        <f t="shared" si="31"/>
        <v>-2500</v>
      </c>
      <c r="H2004" s="4" t="s">
        <v>11639</v>
      </c>
      <c r="I2004" s="4">
        <v>12000</v>
      </c>
      <c r="J2004" s="4" t="s">
        <v>4</v>
      </c>
      <c r="K2004" s="4" t="s">
        <v>5</v>
      </c>
      <c r="L2004" s="4" t="s">
        <v>9</v>
      </c>
      <c r="M2004" s="4" t="s">
        <v>159</v>
      </c>
    </row>
    <row r="2005" spans="1:13" x14ac:dyDescent="0.2">
      <c r="A2005" s="4">
        <v>3091859</v>
      </c>
      <c r="B2005" s="4">
        <v>9308181</v>
      </c>
      <c r="C2005" s="4" t="s">
        <v>11640</v>
      </c>
      <c r="D2005" s="4">
        <v>1000</v>
      </c>
      <c r="E2005" s="4">
        <v>1000</v>
      </c>
      <c r="F2005" s="4">
        <v>1.5</v>
      </c>
      <c r="G2005" s="7">
        <f t="shared" si="31"/>
        <v>1.5</v>
      </c>
      <c r="H2005" s="4" t="s">
        <v>11641</v>
      </c>
      <c r="I2005" s="4">
        <v>9000</v>
      </c>
      <c r="J2005" s="4" t="s">
        <v>4</v>
      </c>
      <c r="K2005" s="4" t="s">
        <v>5</v>
      </c>
      <c r="L2005" s="4" t="s">
        <v>6</v>
      </c>
      <c r="M2005" s="4" t="s">
        <v>17</v>
      </c>
    </row>
    <row r="2006" spans="1:13" x14ac:dyDescent="0.2">
      <c r="A2006" s="4">
        <v>3092223</v>
      </c>
      <c r="B2006" s="4">
        <v>8963676</v>
      </c>
      <c r="C2006" s="4" t="s">
        <v>11642</v>
      </c>
      <c r="D2006" s="4">
        <v>3500</v>
      </c>
      <c r="E2006" s="4">
        <v>0</v>
      </c>
      <c r="F2006" s="4">
        <v>1470</v>
      </c>
      <c r="G2006" s="7">
        <f t="shared" si="31"/>
        <v>-2030</v>
      </c>
      <c r="H2006" s="4" t="s">
        <v>3522</v>
      </c>
      <c r="I2006" s="4">
        <v>12500</v>
      </c>
      <c r="J2006" s="4" t="s">
        <v>4</v>
      </c>
      <c r="K2006" s="4" t="s">
        <v>8</v>
      </c>
      <c r="L2006" s="4" t="s">
        <v>6</v>
      </c>
      <c r="M2006" s="4" t="s">
        <v>7</v>
      </c>
    </row>
    <row r="2007" spans="1:13" x14ac:dyDescent="0.2">
      <c r="A2007" s="4">
        <v>3092300</v>
      </c>
      <c r="B2007" s="4">
        <v>290516</v>
      </c>
      <c r="C2007" s="4" t="s">
        <v>11643</v>
      </c>
      <c r="D2007" s="4">
        <v>3500</v>
      </c>
      <c r="E2007" s="4">
        <v>3500</v>
      </c>
      <c r="F2007" s="4">
        <v>12162.15</v>
      </c>
      <c r="G2007" s="7">
        <f t="shared" si="31"/>
        <v>12162.15</v>
      </c>
      <c r="H2007" s="4" t="s">
        <v>11644</v>
      </c>
      <c r="I2007" s="4">
        <v>18000</v>
      </c>
      <c r="J2007" s="4" t="s">
        <v>4</v>
      </c>
      <c r="K2007" s="4" t="s">
        <v>13</v>
      </c>
      <c r="L2007" s="4" t="s">
        <v>6</v>
      </c>
      <c r="M2007" s="4" t="s">
        <v>17</v>
      </c>
    </row>
    <row r="2008" spans="1:13" x14ac:dyDescent="0.2">
      <c r="A2008" s="4">
        <v>3092027</v>
      </c>
      <c r="B2008" s="4">
        <v>360290</v>
      </c>
      <c r="C2008" s="4" t="s">
        <v>11645</v>
      </c>
      <c r="D2008" s="4">
        <v>1500</v>
      </c>
      <c r="E2008" s="4">
        <v>7.75</v>
      </c>
      <c r="F2008" s="4">
        <v>2.25</v>
      </c>
      <c r="G2008" s="7">
        <f t="shared" si="31"/>
        <v>-1490</v>
      </c>
      <c r="H2008" s="4" t="s">
        <v>8175</v>
      </c>
      <c r="I2008" s="4">
        <v>2000</v>
      </c>
      <c r="J2008" s="4" t="s">
        <v>4</v>
      </c>
      <c r="K2008" s="4" t="s">
        <v>22</v>
      </c>
      <c r="L2008" s="4" t="s">
        <v>9</v>
      </c>
      <c r="M2008" s="4" t="s">
        <v>65</v>
      </c>
    </row>
    <row r="2009" spans="1:13" x14ac:dyDescent="0.2">
      <c r="A2009" s="4">
        <v>3092335</v>
      </c>
      <c r="B2009" s="4">
        <v>8828275</v>
      </c>
      <c r="C2009" s="4" t="s">
        <v>11646</v>
      </c>
      <c r="D2009" s="4">
        <v>2500</v>
      </c>
      <c r="E2009" s="4">
        <v>0</v>
      </c>
      <c r="F2009" s="4">
        <v>1950</v>
      </c>
      <c r="G2009" s="7">
        <f t="shared" si="31"/>
        <v>-550</v>
      </c>
      <c r="H2009" s="4" t="s">
        <v>11647</v>
      </c>
      <c r="I2009" s="4">
        <v>4000</v>
      </c>
      <c r="J2009" s="4" t="s">
        <v>4</v>
      </c>
      <c r="K2009" s="4" t="s">
        <v>8</v>
      </c>
      <c r="L2009" s="4" t="s">
        <v>6</v>
      </c>
      <c r="M2009" s="4" t="s">
        <v>64</v>
      </c>
    </row>
    <row r="2010" spans="1:13" x14ac:dyDescent="0.2">
      <c r="A2010" s="4">
        <v>3092398</v>
      </c>
      <c r="B2010" s="4">
        <v>235591</v>
      </c>
      <c r="C2010" s="4" t="s">
        <v>11648</v>
      </c>
      <c r="D2010" s="4">
        <v>2750</v>
      </c>
      <c r="E2010" s="4">
        <v>2750</v>
      </c>
      <c r="F2010" s="4">
        <v>47.03</v>
      </c>
      <c r="G2010" s="7">
        <f t="shared" si="31"/>
        <v>47.0300000000002</v>
      </c>
      <c r="H2010" s="4" t="s">
        <v>5929</v>
      </c>
      <c r="I2010" s="4">
        <v>34000</v>
      </c>
      <c r="J2010" s="4" t="s">
        <v>4</v>
      </c>
      <c r="K2010" s="4" t="s">
        <v>13</v>
      </c>
      <c r="L2010" s="4" t="s">
        <v>6</v>
      </c>
      <c r="M2010" s="4" t="s">
        <v>12</v>
      </c>
    </row>
    <row r="2011" spans="1:13" x14ac:dyDescent="0.2">
      <c r="A2011" s="4">
        <v>3092363</v>
      </c>
      <c r="B2011" s="4">
        <v>8594629</v>
      </c>
      <c r="C2011" s="4" t="s">
        <v>11649</v>
      </c>
      <c r="D2011" s="4">
        <v>2000</v>
      </c>
      <c r="E2011" s="4">
        <v>2000</v>
      </c>
      <c r="F2011" s="4">
        <v>3</v>
      </c>
      <c r="G2011" s="7">
        <f t="shared" si="31"/>
        <v>3</v>
      </c>
      <c r="H2011" s="4" t="s">
        <v>11650</v>
      </c>
      <c r="I2011" s="4">
        <v>32000</v>
      </c>
      <c r="J2011" s="4" t="s">
        <v>4</v>
      </c>
      <c r="K2011" s="4" t="s">
        <v>5</v>
      </c>
      <c r="L2011" s="4" t="s">
        <v>6</v>
      </c>
      <c r="M2011" s="4" t="s">
        <v>25</v>
      </c>
    </row>
    <row r="2012" spans="1:13" x14ac:dyDescent="0.2">
      <c r="A2012" s="4">
        <v>3092230</v>
      </c>
      <c r="B2012" s="4">
        <v>6084191</v>
      </c>
      <c r="C2012" s="4" t="s">
        <v>11651</v>
      </c>
      <c r="D2012" s="4">
        <v>500</v>
      </c>
      <c r="E2012" s="4">
        <v>500</v>
      </c>
      <c r="F2012" s="4">
        <v>0.75</v>
      </c>
      <c r="G2012" s="7">
        <f t="shared" si="31"/>
        <v>0.75</v>
      </c>
      <c r="H2012" s="4" t="s">
        <v>11652</v>
      </c>
      <c r="I2012" s="4">
        <v>10000</v>
      </c>
      <c r="J2012" s="4" t="s">
        <v>4</v>
      </c>
      <c r="K2012" s="4" t="s">
        <v>5</v>
      </c>
      <c r="L2012" s="4" t="s">
        <v>9</v>
      </c>
      <c r="M2012" s="4" t="s">
        <v>20</v>
      </c>
    </row>
    <row r="2013" spans="1:13" x14ac:dyDescent="0.2">
      <c r="A2013" s="4">
        <v>3092454</v>
      </c>
      <c r="B2013" s="4">
        <v>415257</v>
      </c>
      <c r="C2013" s="4" t="s">
        <v>11653</v>
      </c>
      <c r="D2013" s="4">
        <v>7150</v>
      </c>
      <c r="E2013" s="4">
        <v>7150</v>
      </c>
      <c r="F2013" s="4">
        <v>4231.8500000000004</v>
      </c>
      <c r="G2013" s="7">
        <f t="shared" si="31"/>
        <v>4231.8500000000004</v>
      </c>
      <c r="H2013" s="4" t="s">
        <v>11654</v>
      </c>
      <c r="I2013" s="4">
        <v>28000</v>
      </c>
      <c r="J2013" s="4" t="s">
        <v>32</v>
      </c>
      <c r="K2013" s="4" t="s">
        <v>8</v>
      </c>
      <c r="M2013" s="4" t="s">
        <v>111</v>
      </c>
    </row>
    <row r="2014" spans="1:13" x14ac:dyDescent="0.2">
      <c r="A2014" s="4">
        <v>3092545</v>
      </c>
      <c r="B2014" s="4">
        <v>7127289</v>
      </c>
      <c r="C2014" s="4" t="s">
        <v>11655</v>
      </c>
      <c r="D2014" s="4">
        <v>10000</v>
      </c>
      <c r="E2014" s="4">
        <v>0</v>
      </c>
      <c r="F2014" s="4">
        <v>0</v>
      </c>
      <c r="G2014" s="7">
        <f t="shared" si="31"/>
        <v>-10000</v>
      </c>
      <c r="H2014" s="4" t="s">
        <v>5819</v>
      </c>
      <c r="I2014" s="4">
        <v>14000</v>
      </c>
      <c r="J2014" s="4" t="s">
        <v>4</v>
      </c>
      <c r="K2014" s="4" t="s">
        <v>22</v>
      </c>
      <c r="L2014" s="4" t="s">
        <v>6</v>
      </c>
      <c r="M2014" s="4" t="s">
        <v>7</v>
      </c>
    </row>
    <row r="2015" spans="1:13" x14ac:dyDescent="0.2">
      <c r="A2015" s="4">
        <v>3092531</v>
      </c>
      <c r="B2015" s="4">
        <v>8160503</v>
      </c>
      <c r="C2015" s="4" t="s">
        <v>11656</v>
      </c>
      <c r="D2015" s="4">
        <v>3000</v>
      </c>
      <c r="E2015" s="4">
        <v>3000</v>
      </c>
      <c r="F2015" s="4">
        <v>1.5</v>
      </c>
      <c r="G2015" s="7">
        <f t="shared" si="31"/>
        <v>1.5</v>
      </c>
      <c r="H2015" s="4" t="s">
        <v>11657</v>
      </c>
      <c r="I2015" s="4">
        <v>35000</v>
      </c>
      <c r="J2015" s="4" t="s">
        <v>4</v>
      </c>
      <c r="K2015" s="4" t="s">
        <v>8</v>
      </c>
      <c r="L2015" s="4" t="s">
        <v>6</v>
      </c>
      <c r="M2015" s="4" t="s">
        <v>7</v>
      </c>
    </row>
    <row r="2016" spans="1:13" x14ac:dyDescent="0.2">
      <c r="A2016" s="4">
        <v>3092489</v>
      </c>
      <c r="B2016" s="4">
        <v>9311436</v>
      </c>
      <c r="C2016" s="4" t="s">
        <v>11658</v>
      </c>
      <c r="D2016" s="4">
        <v>2000</v>
      </c>
      <c r="E2016" s="4">
        <v>2000</v>
      </c>
      <c r="F2016" s="4">
        <v>1.2</v>
      </c>
      <c r="G2016" s="7">
        <f t="shared" si="31"/>
        <v>1.2000000000000455</v>
      </c>
      <c r="H2016" s="4" t="s">
        <v>1640</v>
      </c>
      <c r="I2016" s="4">
        <v>15000</v>
      </c>
      <c r="J2016" s="4" t="s">
        <v>4</v>
      </c>
      <c r="K2016" s="4" t="s">
        <v>22</v>
      </c>
      <c r="L2016" s="4" t="s">
        <v>6</v>
      </c>
      <c r="M2016" s="4" t="s">
        <v>25</v>
      </c>
    </row>
    <row r="2017" spans="1:13" x14ac:dyDescent="0.2">
      <c r="A2017" s="4">
        <v>3092370</v>
      </c>
      <c r="B2017" s="4">
        <v>4341849</v>
      </c>
      <c r="C2017" s="4" t="s">
        <v>11659</v>
      </c>
      <c r="D2017" s="4">
        <v>1500</v>
      </c>
      <c r="E2017" s="4">
        <v>1500</v>
      </c>
      <c r="F2017" s="4">
        <v>399</v>
      </c>
      <c r="G2017" s="7">
        <f t="shared" si="31"/>
        <v>399</v>
      </c>
      <c r="H2017" s="4" t="s">
        <v>11660</v>
      </c>
      <c r="I2017" s="4">
        <v>20000</v>
      </c>
      <c r="J2017" s="4" t="s">
        <v>4</v>
      </c>
      <c r="K2017" s="4" t="s">
        <v>8</v>
      </c>
      <c r="L2017" s="4" t="s">
        <v>6</v>
      </c>
      <c r="M2017" s="4" t="s">
        <v>76</v>
      </c>
    </row>
    <row r="2018" spans="1:13" x14ac:dyDescent="0.2">
      <c r="A2018" s="4">
        <v>3092678</v>
      </c>
      <c r="B2018" s="4">
        <v>148982</v>
      </c>
      <c r="C2018" s="4" t="s">
        <v>11661</v>
      </c>
      <c r="D2018" s="4">
        <v>2100</v>
      </c>
      <c r="E2018" s="4">
        <v>0</v>
      </c>
      <c r="F2018" s="4">
        <v>0</v>
      </c>
      <c r="G2018" s="7">
        <f t="shared" si="31"/>
        <v>-2100</v>
      </c>
      <c r="H2018" s="4" t="s">
        <v>9536</v>
      </c>
      <c r="I2018" s="4">
        <v>12000</v>
      </c>
      <c r="J2018" s="4" t="s">
        <v>4</v>
      </c>
      <c r="K2018" s="4" t="s">
        <v>13</v>
      </c>
      <c r="L2018" s="4" t="s">
        <v>6</v>
      </c>
      <c r="M2018" s="4" t="s">
        <v>48</v>
      </c>
    </row>
    <row r="2019" spans="1:13" x14ac:dyDescent="0.2">
      <c r="A2019" s="4">
        <v>3092314</v>
      </c>
      <c r="B2019" s="4">
        <v>7471703</v>
      </c>
      <c r="C2019" s="4" t="s">
        <v>11662</v>
      </c>
      <c r="D2019" s="4">
        <v>9418</v>
      </c>
      <c r="E2019" s="4">
        <v>9418</v>
      </c>
      <c r="F2019" s="4">
        <v>268.47000000000003</v>
      </c>
      <c r="G2019" s="7">
        <f t="shared" si="31"/>
        <v>268.46999999999935</v>
      </c>
      <c r="H2019" s="4" t="s">
        <v>11663</v>
      </c>
      <c r="I2019" s="4">
        <v>15500</v>
      </c>
      <c r="J2019" s="4" t="s">
        <v>4</v>
      </c>
      <c r="K2019" s="4" t="s">
        <v>5</v>
      </c>
      <c r="L2019" s="4" t="s">
        <v>6</v>
      </c>
      <c r="M2019" s="4" t="s">
        <v>48</v>
      </c>
    </row>
    <row r="2020" spans="1:13" x14ac:dyDescent="0.2">
      <c r="A2020" s="4">
        <v>3092664</v>
      </c>
      <c r="B2020" s="4">
        <v>711323</v>
      </c>
      <c r="C2020" s="4" t="s">
        <v>11664</v>
      </c>
      <c r="D2020" s="4">
        <v>3000</v>
      </c>
      <c r="E2020" s="4">
        <v>3000</v>
      </c>
      <c r="F2020" s="4">
        <v>450</v>
      </c>
      <c r="G2020" s="7">
        <f t="shared" si="31"/>
        <v>450</v>
      </c>
      <c r="H2020" s="4" t="s">
        <v>11665</v>
      </c>
      <c r="I2020" s="4">
        <v>7000</v>
      </c>
      <c r="J2020" s="4" t="s">
        <v>4</v>
      </c>
      <c r="K2020" s="4" t="s">
        <v>13</v>
      </c>
      <c r="L2020" s="4" t="s">
        <v>6</v>
      </c>
      <c r="M2020" s="4" t="s">
        <v>65</v>
      </c>
    </row>
    <row r="2021" spans="1:13" x14ac:dyDescent="0.2">
      <c r="A2021" s="4">
        <v>3092720</v>
      </c>
      <c r="B2021" s="4">
        <v>8951902</v>
      </c>
      <c r="C2021" s="4" t="s">
        <v>11666</v>
      </c>
      <c r="D2021" s="4">
        <v>7000</v>
      </c>
      <c r="E2021" s="4">
        <v>0</v>
      </c>
      <c r="F2021" s="4">
        <v>0</v>
      </c>
      <c r="G2021" s="7">
        <f t="shared" si="31"/>
        <v>-7000</v>
      </c>
      <c r="H2021" s="4" t="s">
        <v>1595</v>
      </c>
      <c r="I2021" s="4">
        <v>4000</v>
      </c>
      <c r="J2021" s="4" t="s">
        <v>4</v>
      </c>
      <c r="K2021" s="4" t="s">
        <v>16</v>
      </c>
      <c r="L2021" s="4" t="s">
        <v>6</v>
      </c>
      <c r="M2021" s="4" t="s">
        <v>64</v>
      </c>
    </row>
    <row r="2022" spans="1:13" x14ac:dyDescent="0.2">
      <c r="A2022" s="4">
        <v>3092692</v>
      </c>
      <c r="B2022" s="4">
        <v>6425749</v>
      </c>
      <c r="C2022" s="4" t="s">
        <v>11667</v>
      </c>
      <c r="D2022" s="4">
        <v>2000</v>
      </c>
      <c r="E2022" s="4">
        <v>2000</v>
      </c>
      <c r="F2022" s="4">
        <v>2.8</v>
      </c>
      <c r="G2022" s="7">
        <f t="shared" si="31"/>
        <v>2.7999999999999545</v>
      </c>
      <c r="H2022" s="4" t="s">
        <v>11668</v>
      </c>
      <c r="I2022" s="4">
        <v>16000</v>
      </c>
      <c r="J2022" s="4" t="s">
        <v>4</v>
      </c>
      <c r="K2022" s="4" t="s">
        <v>13</v>
      </c>
      <c r="L2022" s="4" t="s">
        <v>6</v>
      </c>
      <c r="M2022" s="4" t="s">
        <v>65</v>
      </c>
    </row>
    <row r="2023" spans="1:13" x14ac:dyDescent="0.2">
      <c r="A2023" s="4">
        <v>3092461</v>
      </c>
      <c r="B2023" s="4">
        <v>5994780</v>
      </c>
      <c r="C2023" s="4" t="s">
        <v>11669</v>
      </c>
      <c r="D2023" s="4">
        <v>2000</v>
      </c>
      <c r="E2023" s="4">
        <v>2000</v>
      </c>
      <c r="F2023" s="4">
        <v>3</v>
      </c>
      <c r="G2023" s="7">
        <f t="shared" si="31"/>
        <v>3</v>
      </c>
      <c r="H2023" s="4" t="s">
        <v>7455</v>
      </c>
      <c r="I2023" s="4">
        <v>15000</v>
      </c>
      <c r="J2023" s="4" t="s">
        <v>72</v>
      </c>
      <c r="K2023" s="4" t="s">
        <v>13</v>
      </c>
      <c r="M2023" s="4" t="s">
        <v>12</v>
      </c>
    </row>
    <row r="2024" spans="1:13" x14ac:dyDescent="0.2">
      <c r="A2024" s="4">
        <v>3092762</v>
      </c>
      <c r="B2024" s="4">
        <v>5594527</v>
      </c>
      <c r="C2024" s="4" t="s">
        <v>11670</v>
      </c>
      <c r="D2024" s="4">
        <v>2000</v>
      </c>
      <c r="E2024" s="4">
        <v>2000</v>
      </c>
      <c r="F2024" s="4">
        <v>649.79999999999995</v>
      </c>
      <c r="G2024" s="7">
        <f t="shared" si="31"/>
        <v>649.80000000000018</v>
      </c>
      <c r="H2024" s="4" t="s">
        <v>3131</v>
      </c>
      <c r="I2024" s="4">
        <v>25000</v>
      </c>
      <c r="J2024" s="4" t="s">
        <v>4</v>
      </c>
      <c r="K2024" s="4" t="s">
        <v>8</v>
      </c>
      <c r="L2024" s="4" t="s">
        <v>6</v>
      </c>
      <c r="M2024" s="4" t="s">
        <v>20</v>
      </c>
    </row>
    <row r="2025" spans="1:13" x14ac:dyDescent="0.2">
      <c r="A2025" s="4">
        <v>3092307</v>
      </c>
      <c r="B2025" s="4">
        <v>7162037</v>
      </c>
      <c r="C2025" s="4" t="s">
        <v>11671</v>
      </c>
      <c r="D2025" s="4">
        <v>6200</v>
      </c>
      <c r="E2025" s="4">
        <v>6200</v>
      </c>
      <c r="F2025" s="4">
        <v>1488</v>
      </c>
      <c r="G2025" s="7">
        <f t="shared" si="31"/>
        <v>1488</v>
      </c>
      <c r="H2025" s="4" t="s">
        <v>11672</v>
      </c>
      <c r="I2025" s="4">
        <v>10000</v>
      </c>
      <c r="J2025" s="4" t="s">
        <v>4</v>
      </c>
      <c r="K2025" s="4" t="s">
        <v>22</v>
      </c>
      <c r="L2025" s="4" t="s">
        <v>14</v>
      </c>
      <c r="M2025" s="4" t="s">
        <v>12</v>
      </c>
    </row>
    <row r="2026" spans="1:13" x14ac:dyDescent="0.2">
      <c r="A2026" s="4">
        <v>3092727</v>
      </c>
      <c r="B2026" s="4">
        <v>9310960</v>
      </c>
      <c r="C2026" s="4" t="s">
        <v>11673</v>
      </c>
      <c r="D2026" s="4">
        <v>3000</v>
      </c>
      <c r="E2026" s="4">
        <v>3000</v>
      </c>
      <c r="F2026" s="4">
        <v>4.5</v>
      </c>
      <c r="G2026" s="7">
        <f t="shared" si="31"/>
        <v>4.5</v>
      </c>
      <c r="H2026" s="4" t="s">
        <v>5956</v>
      </c>
      <c r="I2026" s="4">
        <v>8000</v>
      </c>
      <c r="J2026" s="4" t="s">
        <v>4</v>
      </c>
      <c r="K2026" s="4" t="s">
        <v>8</v>
      </c>
      <c r="L2026" s="4" t="s">
        <v>6</v>
      </c>
      <c r="M2026" s="4" t="s">
        <v>65</v>
      </c>
    </row>
    <row r="2027" spans="1:13" x14ac:dyDescent="0.2">
      <c r="A2027" s="4">
        <v>3092804</v>
      </c>
      <c r="B2027" s="4">
        <v>9154419</v>
      </c>
      <c r="C2027" s="4" t="s">
        <v>11674</v>
      </c>
      <c r="D2027" s="4">
        <v>3050</v>
      </c>
      <c r="E2027" s="4">
        <v>3050</v>
      </c>
      <c r="F2027" s="4">
        <v>564.25</v>
      </c>
      <c r="G2027" s="7">
        <f t="shared" si="31"/>
        <v>564.25</v>
      </c>
      <c r="H2027" s="4" t="s">
        <v>7552</v>
      </c>
      <c r="I2027" s="4">
        <v>30000</v>
      </c>
      <c r="J2027" s="4" t="s">
        <v>72</v>
      </c>
      <c r="K2027" s="4" t="s">
        <v>13</v>
      </c>
      <c r="M2027" s="4" t="s">
        <v>35</v>
      </c>
    </row>
    <row r="2028" spans="1:13" x14ac:dyDescent="0.2">
      <c r="A2028" s="4">
        <v>3092748</v>
      </c>
      <c r="B2028" s="4">
        <v>6183472</v>
      </c>
      <c r="C2028" s="4" t="s">
        <v>11675</v>
      </c>
      <c r="D2028" s="4">
        <v>2000</v>
      </c>
      <c r="E2028" s="4">
        <v>2000</v>
      </c>
      <c r="F2028" s="4">
        <v>2.4</v>
      </c>
      <c r="G2028" s="7">
        <f t="shared" si="31"/>
        <v>2.4000000000000909</v>
      </c>
      <c r="H2028" s="4" t="s">
        <v>11676</v>
      </c>
      <c r="I2028" s="4">
        <v>16000</v>
      </c>
      <c r="J2028" s="4" t="s">
        <v>4</v>
      </c>
      <c r="K2028" s="4" t="s">
        <v>22</v>
      </c>
      <c r="L2028" s="4" t="s">
        <v>9</v>
      </c>
      <c r="M2028" s="4" t="s">
        <v>26</v>
      </c>
    </row>
    <row r="2029" spans="1:13" x14ac:dyDescent="0.2">
      <c r="A2029" s="4">
        <v>3092776</v>
      </c>
      <c r="B2029" s="4">
        <v>558196</v>
      </c>
      <c r="C2029" s="4" t="s">
        <v>11677</v>
      </c>
      <c r="D2029" s="4">
        <v>2000</v>
      </c>
      <c r="E2029" s="4">
        <v>2000</v>
      </c>
      <c r="F2029" s="4">
        <v>3</v>
      </c>
      <c r="G2029" s="7">
        <f t="shared" si="31"/>
        <v>3</v>
      </c>
      <c r="H2029" s="4" t="s">
        <v>11678</v>
      </c>
      <c r="I2029" s="4">
        <v>9000</v>
      </c>
      <c r="J2029" s="4" t="s">
        <v>4</v>
      </c>
      <c r="K2029" s="4" t="s">
        <v>8</v>
      </c>
      <c r="L2029" s="4" t="s">
        <v>6</v>
      </c>
      <c r="M2029" s="4" t="s">
        <v>47</v>
      </c>
    </row>
    <row r="2030" spans="1:13" x14ac:dyDescent="0.2">
      <c r="A2030" s="4">
        <v>3092713</v>
      </c>
      <c r="B2030" s="4">
        <v>9310981</v>
      </c>
      <c r="C2030" s="4" t="s">
        <v>11679</v>
      </c>
      <c r="D2030" s="4">
        <v>2000</v>
      </c>
      <c r="E2030" s="4">
        <v>2000</v>
      </c>
      <c r="F2030" s="4">
        <v>2.2000000000000002</v>
      </c>
      <c r="G2030" s="7">
        <f t="shared" si="31"/>
        <v>2.2000000000000455</v>
      </c>
      <c r="H2030" s="4" t="s">
        <v>11680</v>
      </c>
      <c r="I2030" s="4">
        <v>8000</v>
      </c>
      <c r="J2030" s="4" t="s">
        <v>98</v>
      </c>
      <c r="K2030" s="4" t="s">
        <v>8</v>
      </c>
      <c r="M2030" s="4" t="s">
        <v>19</v>
      </c>
    </row>
    <row r="2031" spans="1:13" x14ac:dyDescent="0.2">
      <c r="A2031" s="4">
        <v>3092881</v>
      </c>
      <c r="B2031" s="4">
        <v>7657371</v>
      </c>
      <c r="C2031" s="4" t="s">
        <v>11681</v>
      </c>
      <c r="D2031" s="4">
        <v>2000</v>
      </c>
      <c r="E2031" s="4">
        <v>2000</v>
      </c>
      <c r="F2031" s="4">
        <v>224</v>
      </c>
      <c r="G2031" s="7">
        <f t="shared" si="31"/>
        <v>224</v>
      </c>
      <c r="H2031" s="4" t="s">
        <v>4562</v>
      </c>
      <c r="I2031" s="4">
        <v>11000</v>
      </c>
      <c r="J2031" s="4" t="s">
        <v>4</v>
      </c>
      <c r="K2031" s="4" t="s">
        <v>22</v>
      </c>
      <c r="L2031" s="4" t="s">
        <v>6</v>
      </c>
      <c r="M2031" s="4" t="s">
        <v>19</v>
      </c>
    </row>
    <row r="2032" spans="1:13" x14ac:dyDescent="0.2">
      <c r="A2032" s="4">
        <v>3093091</v>
      </c>
      <c r="B2032" s="4">
        <v>7722212</v>
      </c>
      <c r="C2032" s="4" t="s">
        <v>11682</v>
      </c>
      <c r="D2032" s="4">
        <v>1550</v>
      </c>
      <c r="E2032" s="4">
        <v>1550</v>
      </c>
      <c r="F2032" s="4">
        <v>47.12</v>
      </c>
      <c r="G2032" s="7">
        <f t="shared" si="31"/>
        <v>47.119999999999891</v>
      </c>
      <c r="H2032" s="4" t="s">
        <v>11683</v>
      </c>
      <c r="I2032" s="4">
        <v>17000</v>
      </c>
      <c r="J2032" s="4" t="s">
        <v>4</v>
      </c>
      <c r="K2032" s="4" t="s">
        <v>8</v>
      </c>
      <c r="L2032" s="4" t="s">
        <v>6</v>
      </c>
      <c r="M2032" s="4" t="s">
        <v>65</v>
      </c>
    </row>
    <row r="2033" spans="1:13" x14ac:dyDescent="0.2">
      <c r="A2033" s="4">
        <v>3093063</v>
      </c>
      <c r="B2033" s="4">
        <v>609940</v>
      </c>
      <c r="C2033" s="4" t="s">
        <v>11684</v>
      </c>
      <c r="D2033" s="4">
        <v>1500</v>
      </c>
      <c r="E2033" s="4">
        <v>1500</v>
      </c>
      <c r="F2033" s="4">
        <v>433.2</v>
      </c>
      <c r="G2033" s="7">
        <f t="shared" si="31"/>
        <v>433.20000000000005</v>
      </c>
      <c r="H2033" s="4" t="s">
        <v>7827</v>
      </c>
      <c r="I2033" s="4">
        <v>11700</v>
      </c>
      <c r="J2033" s="4" t="s">
        <v>4</v>
      </c>
      <c r="K2033" s="4" t="s">
        <v>8</v>
      </c>
      <c r="L2033" s="4" t="s">
        <v>14</v>
      </c>
      <c r="M2033" s="4" t="s">
        <v>20</v>
      </c>
    </row>
    <row r="2034" spans="1:13" x14ac:dyDescent="0.2">
      <c r="A2034" s="4">
        <v>3093119</v>
      </c>
      <c r="B2034" s="4">
        <v>9312878</v>
      </c>
      <c r="C2034" s="4" t="s">
        <v>11685</v>
      </c>
      <c r="D2034" s="4">
        <v>3000</v>
      </c>
      <c r="E2034" s="4">
        <v>3000</v>
      </c>
      <c r="F2034" s="4">
        <v>4.2</v>
      </c>
      <c r="G2034" s="7">
        <f t="shared" si="31"/>
        <v>4.1999999999998181</v>
      </c>
      <c r="H2034" s="4" t="s">
        <v>508</v>
      </c>
      <c r="I2034" s="4">
        <v>12000</v>
      </c>
      <c r="J2034" s="4" t="s">
        <v>4</v>
      </c>
      <c r="K2034" s="4" t="s">
        <v>13</v>
      </c>
      <c r="L2034" s="4" t="s">
        <v>9</v>
      </c>
      <c r="M2034" s="4" t="s">
        <v>64</v>
      </c>
    </row>
    <row r="2035" spans="1:13" x14ac:dyDescent="0.2">
      <c r="A2035" s="4">
        <v>3093133</v>
      </c>
      <c r="B2035" s="4">
        <v>1873320</v>
      </c>
      <c r="C2035" s="4" t="s">
        <v>11686</v>
      </c>
      <c r="D2035" s="4">
        <v>2000</v>
      </c>
      <c r="E2035" s="4">
        <v>2000</v>
      </c>
      <c r="F2035" s="4">
        <v>840</v>
      </c>
      <c r="G2035" s="7">
        <f t="shared" si="31"/>
        <v>840</v>
      </c>
      <c r="H2035" s="4" t="s">
        <v>4059</v>
      </c>
      <c r="I2035" s="4">
        <v>15000</v>
      </c>
      <c r="J2035" s="4" t="s">
        <v>4</v>
      </c>
      <c r="K2035" s="4" t="s">
        <v>8</v>
      </c>
      <c r="L2035" s="4" t="s">
        <v>6</v>
      </c>
      <c r="M2035" s="4" t="s">
        <v>111</v>
      </c>
    </row>
    <row r="2036" spans="1:13" x14ac:dyDescent="0.2">
      <c r="A2036" s="4">
        <v>3093231</v>
      </c>
      <c r="B2036" s="4">
        <v>8741384</v>
      </c>
      <c r="C2036" s="4" t="s">
        <v>11687</v>
      </c>
      <c r="D2036" s="4">
        <v>5250</v>
      </c>
      <c r="E2036" s="4">
        <v>0</v>
      </c>
      <c r="F2036" s="4">
        <v>0</v>
      </c>
      <c r="G2036" s="7">
        <f t="shared" si="31"/>
        <v>-5250</v>
      </c>
      <c r="H2036" s="4" t="s">
        <v>4933</v>
      </c>
      <c r="I2036" s="4">
        <v>19000</v>
      </c>
      <c r="J2036" s="4" t="s">
        <v>4</v>
      </c>
      <c r="K2036" s="4" t="s">
        <v>13</v>
      </c>
      <c r="L2036" s="4" t="s">
        <v>9</v>
      </c>
      <c r="M2036" s="4" t="s">
        <v>47</v>
      </c>
    </row>
    <row r="2037" spans="1:13" x14ac:dyDescent="0.2">
      <c r="A2037" s="4">
        <v>3093168</v>
      </c>
      <c r="B2037" s="4">
        <v>4526782</v>
      </c>
      <c r="C2037" s="4" t="s">
        <v>11688</v>
      </c>
      <c r="D2037" s="4">
        <v>2700</v>
      </c>
      <c r="E2037" s="4">
        <v>2700</v>
      </c>
      <c r="F2037" s="4">
        <v>3931.2</v>
      </c>
      <c r="G2037" s="7">
        <f t="shared" si="31"/>
        <v>3931.2</v>
      </c>
      <c r="H2037" s="4" t="s">
        <v>11689</v>
      </c>
      <c r="I2037" s="4">
        <v>20000</v>
      </c>
      <c r="J2037" s="4" t="s">
        <v>4</v>
      </c>
      <c r="K2037" s="4" t="s">
        <v>13</v>
      </c>
      <c r="L2037" s="4" t="s">
        <v>6</v>
      </c>
      <c r="M2037" s="4" t="s">
        <v>186</v>
      </c>
    </row>
    <row r="2038" spans="1:13" x14ac:dyDescent="0.2">
      <c r="A2038" s="4">
        <v>3093217</v>
      </c>
      <c r="B2038" s="4">
        <v>7218464</v>
      </c>
      <c r="C2038" s="4" t="s">
        <v>11690</v>
      </c>
      <c r="D2038" s="4">
        <v>10000</v>
      </c>
      <c r="E2038" s="4">
        <v>10000</v>
      </c>
      <c r="F2038" s="4">
        <v>2410</v>
      </c>
      <c r="G2038" s="7">
        <f t="shared" si="31"/>
        <v>2410</v>
      </c>
      <c r="H2038" s="4" t="s">
        <v>4243</v>
      </c>
      <c r="I2038" s="4">
        <v>34000</v>
      </c>
      <c r="J2038" s="4" t="s">
        <v>32</v>
      </c>
      <c r="K2038" s="4" t="s">
        <v>5</v>
      </c>
      <c r="M2038" s="4" t="s">
        <v>12</v>
      </c>
    </row>
    <row r="2039" spans="1:13" x14ac:dyDescent="0.2">
      <c r="A2039" s="4">
        <v>3093196</v>
      </c>
      <c r="B2039" s="4">
        <v>4644403</v>
      </c>
      <c r="C2039" s="4" t="s">
        <v>11691</v>
      </c>
      <c r="D2039" s="4">
        <v>1500</v>
      </c>
      <c r="E2039" s="4">
        <v>1500</v>
      </c>
      <c r="F2039" s="4">
        <v>676.98</v>
      </c>
      <c r="G2039" s="7">
        <f t="shared" si="31"/>
        <v>676.98</v>
      </c>
      <c r="H2039" s="4" t="s">
        <v>1576</v>
      </c>
      <c r="I2039" s="4">
        <v>25000</v>
      </c>
      <c r="J2039" s="4" t="s">
        <v>4</v>
      </c>
      <c r="K2039" s="4" t="s">
        <v>13</v>
      </c>
      <c r="L2039" s="4" t="s">
        <v>6</v>
      </c>
      <c r="M2039" s="4" t="s">
        <v>23</v>
      </c>
    </row>
    <row r="2040" spans="1:13" x14ac:dyDescent="0.2">
      <c r="A2040" s="4">
        <v>3093224</v>
      </c>
      <c r="B2040" s="4">
        <v>9296883</v>
      </c>
      <c r="C2040" s="4" t="s">
        <v>11692</v>
      </c>
      <c r="D2040" s="4">
        <v>1500</v>
      </c>
      <c r="E2040" s="4">
        <v>17.75</v>
      </c>
      <c r="F2040" s="4">
        <v>2.25</v>
      </c>
      <c r="G2040" s="7">
        <f t="shared" si="31"/>
        <v>-1480</v>
      </c>
      <c r="H2040" s="4" t="s">
        <v>11693</v>
      </c>
      <c r="I2040" s="4">
        <v>10000</v>
      </c>
      <c r="J2040" s="4" t="s">
        <v>4</v>
      </c>
      <c r="K2040" s="4" t="s">
        <v>8</v>
      </c>
      <c r="L2040" s="4" t="s">
        <v>6</v>
      </c>
      <c r="M2040" s="4" t="s">
        <v>52</v>
      </c>
    </row>
    <row r="2041" spans="1:13" x14ac:dyDescent="0.2">
      <c r="A2041" s="4">
        <v>3093245</v>
      </c>
      <c r="B2041" s="4">
        <v>9313361</v>
      </c>
      <c r="C2041" s="4" t="s">
        <v>11694</v>
      </c>
      <c r="D2041" s="4">
        <v>2000</v>
      </c>
      <c r="E2041" s="4">
        <v>1126</v>
      </c>
      <c r="F2041" s="4">
        <v>874</v>
      </c>
      <c r="G2041" s="7">
        <f t="shared" si="31"/>
        <v>0</v>
      </c>
      <c r="H2041" s="4" t="s">
        <v>11695</v>
      </c>
      <c r="I2041" s="4">
        <v>17000</v>
      </c>
      <c r="J2041" s="4" t="s">
        <v>4</v>
      </c>
      <c r="K2041" s="4" t="s">
        <v>8</v>
      </c>
      <c r="L2041" s="4" t="s">
        <v>6</v>
      </c>
      <c r="M2041" s="4" t="s">
        <v>20</v>
      </c>
    </row>
    <row r="2042" spans="1:13" x14ac:dyDescent="0.2">
      <c r="A2042" s="4">
        <v>3093273</v>
      </c>
      <c r="B2042" s="4">
        <v>9279005</v>
      </c>
      <c r="C2042" s="4" t="s">
        <v>11696</v>
      </c>
      <c r="D2042" s="4">
        <v>3000</v>
      </c>
      <c r="E2042" s="4">
        <v>3000</v>
      </c>
      <c r="F2042" s="4">
        <v>4.5</v>
      </c>
      <c r="G2042" s="7">
        <f t="shared" si="31"/>
        <v>4.5</v>
      </c>
      <c r="H2042" s="4" t="s">
        <v>11697</v>
      </c>
      <c r="I2042" s="4">
        <v>20000</v>
      </c>
      <c r="J2042" s="4" t="s">
        <v>4</v>
      </c>
      <c r="K2042" s="4" t="s">
        <v>13</v>
      </c>
      <c r="L2042" s="4" t="s">
        <v>6</v>
      </c>
      <c r="M2042" s="4" t="s">
        <v>12</v>
      </c>
    </row>
    <row r="2043" spans="1:13" x14ac:dyDescent="0.2">
      <c r="A2043" s="4">
        <v>3093308</v>
      </c>
      <c r="B2043" s="4">
        <v>5854528</v>
      </c>
      <c r="C2043" s="4" t="s">
        <v>11698</v>
      </c>
      <c r="D2043" s="4">
        <v>600</v>
      </c>
      <c r="E2043" s="4">
        <v>600</v>
      </c>
      <c r="F2043" s="4">
        <v>180</v>
      </c>
      <c r="G2043" s="7">
        <f t="shared" si="31"/>
        <v>180</v>
      </c>
      <c r="H2043" s="4" t="s">
        <v>9826</v>
      </c>
      <c r="I2043" s="4">
        <v>6600</v>
      </c>
      <c r="J2043" s="4" t="s">
        <v>4</v>
      </c>
      <c r="K2043" s="4" t="s">
        <v>13</v>
      </c>
      <c r="L2043" s="4" t="s">
        <v>6</v>
      </c>
      <c r="M2043" s="4" t="s">
        <v>19</v>
      </c>
    </row>
    <row r="2044" spans="1:13" x14ac:dyDescent="0.2">
      <c r="A2044" s="4">
        <v>3092867</v>
      </c>
      <c r="B2044" s="4">
        <v>9312374</v>
      </c>
      <c r="C2044" s="4" t="s">
        <v>11699</v>
      </c>
      <c r="D2044" s="4">
        <v>1500</v>
      </c>
      <c r="E2044" s="4">
        <v>0</v>
      </c>
      <c r="F2044" s="4">
        <v>0</v>
      </c>
      <c r="G2044" s="7">
        <f t="shared" si="31"/>
        <v>-1500</v>
      </c>
      <c r="H2044" s="4" t="s">
        <v>11700</v>
      </c>
      <c r="I2044" s="4">
        <v>3000</v>
      </c>
      <c r="J2044" s="4" t="s">
        <v>4</v>
      </c>
      <c r="K2044" s="4" t="s">
        <v>22</v>
      </c>
      <c r="L2044" s="4" t="s">
        <v>201</v>
      </c>
      <c r="M2044" s="4" t="s">
        <v>19</v>
      </c>
    </row>
    <row r="2045" spans="1:13" x14ac:dyDescent="0.2">
      <c r="A2045" s="4">
        <v>3091614</v>
      </c>
      <c r="B2045" s="4">
        <v>9307831</v>
      </c>
      <c r="C2045" s="4" t="s">
        <v>11701</v>
      </c>
      <c r="D2045" s="4">
        <v>2000</v>
      </c>
      <c r="E2045" s="4">
        <v>2000</v>
      </c>
      <c r="F2045" s="4">
        <v>0.6</v>
      </c>
      <c r="G2045" s="7">
        <f t="shared" si="31"/>
        <v>0.59999999999990905</v>
      </c>
      <c r="H2045" s="4" t="s">
        <v>10302</v>
      </c>
      <c r="I2045" s="4">
        <v>16000</v>
      </c>
      <c r="J2045" s="4" t="s">
        <v>4</v>
      </c>
      <c r="K2045" s="4" t="s">
        <v>22</v>
      </c>
      <c r="L2045" s="4" t="s">
        <v>6</v>
      </c>
      <c r="M2045" s="4" t="s">
        <v>20</v>
      </c>
    </row>
    <row r="2046" spans="1:13" x14ac:dyDescent="0.2">
      <c r="A2046" s="4">
        <v>3093294</v>
      </c>
      <c r="B2046" s="4">
        <v>5808209</v>
      </c>
      <c r="C2046" s="4" t="s">
        <v>11702</v>
      </c>
      <c r="D2046" s="4">
        <v>1500</v>
      </c>
      <c r="E2046" s="4">
        <v>0</v>
      </c>
      <c r="F2046" s="4">
        <v>0</v>
      </c>
      <c r="G2046" s="7">
        <f t="shared" si="31"/>
        <v>-1500</v>
      </c>
      <c r="H2046" s="4" t="s">
        <v>11703</v>
      </c>
      <c r="I2046" s="4">
        <v>15000</v>
      </c>
      <c r="J2046" s="4" t="s">
        <v>4</v>
      </c>
      <c r="K2046" s="4" t="s">
        <v>8</v>
      </c>
      <c r="L2046" s="4" t="s">
        <v>6</v>
      </c>
      <c r="M2046" s="4" t="s">
        <v>7</v>
      </c>
    </row>
    <row r="2047" spans="1:13" x14ac:dyDescent="0.2">
      <c r="A2047" s="4">
        <v>3093525</v>
      </c>
      <c r="B2047" s="4">
        <v>7341930</v>
      </c>
      <c r="C2047" s="4" t="s">
        <v>11704</v>
      </c>
      <c r="D2047" s="4">
        <v>2500</v>
      </c>
      <c r="E2047" s="4">
        <v>2500</v>
      </c>
      <c r="F2047" s="4">
        <v>112.5</v>
      </c>
      <c r="G2047" s="7">
        <f t="shared" si="31"/>
        <v>112.5</v>
      </c>
      <c r="H2047" s="4" t="s">
        <v>7879</v>
      </c>
      <c r="I2047" s="4">
        <v>7000</v>
      </c>
      <c r="J2047" s="4" t="s">
        <v>98</v>
      </c>
      <c r="K2047" s="4" t="s">
        <v>13</v>
      </c>
      <c r="M2047" s="4" t="s">
        <v>101</v>
      </c>
    </row>
    <row r="2048" spans="1:13" x14ac:dyDescent="0.2">
      <c r="A2048" s="4">
        <v>3093350</v>
      </c>
      <c r="B2048" s="4">
        <v>9313340</v>
      </c>
      <c r="C2048" s="4" t="s">
        <v>11705</v>
      </c>
      <c r="D2048" s="4">
        <v>1500</v>
      </c>
      <c r="E2048" s="4">
        <v>1500</v>
      </c>
      <c r="F2048" s="4">
        <v>287.25</v>
      </c>
      <c r="G2048" s="7">
        <f t="shared" si="31"/>
        <v>287.25</v>
      </c>
      <c r="H2048" s="4" t="s">
        <v>11706</v>
      </c>
      <c r="I2048" s="4">
        <v>18000</v>
      </c>
      <c r="J2048" s="4" t="s">
        <v>4</v>
      </c>
      <c r="K2048" s="4" t="s">
        <v>8</v>
      </c>
      <c r="L2048" s="4" t="s">
        <v>6</v>
      </c>
      <c r="M2048" s="4" t="s">
        <v>48</v>
      </c>
    </row>
    <row r="2049" spans="1:13" x14ac:dyDescent="0.2">
      <c r="A2049" s="4">
        <v>3093455</v>
      </c>
      <c r="B2049" s="4">
        <v>9313669</v>
      </c>
      <c r="C2049" s="4" t="s">
        <v>11707</v>
      </c>
      <c r="D2049" s="4">
        <v>3000</v>
      </c>
      <c r="E2049" s="4">
        <v>3000</v>
      </c>
      <c r="F2049" s="4">
        <v>0.3</v>
      </c>
      <c r="G2049" s="7">
        <f t="shared" si="31"/>
        <v>0.3000000000001819</v>
      </c>
      <c r="H2049" s="4" t="s">
        <v>5476</v>
      </c>
      <c r="I2049" s="4">
        <v>17500</v>
      </c>
      <c r="J2049" s="4" t="s">
        <v>4</v>
      </c>
      <c r="K2049" s="4" t="s">
        <v>13</v>
      </c>
      <c r="L2049" s="4" t="s">
        <v>6</v>
      </c>
      <c r="M2049" s="4" t="s">
        <v>24</v>
      </c>
    </row>
    <row r="2050" spans="1:13" x14ac:dyDescent="0.2">
      <c r="A2050" s="4">
        <v>3093623</v>
      </c>
      <c r="B2050" s="4">
        <v>8919548</v>
      </c>
      <c r="C2050" s="4" t="s">
        <v>11708</v>
      </c>
      <c r="D2050" s="4">
        <v>1000</v>
      </c>
      <c r="E2050" s="4">
        <v>1000</v>
      </c>
      <c r="F2050" s="4">
        <v>19</v>
      </c>
      <c r="G2050" s="7">
        <f t="shared" ref="G2050:G2113" si="32">E2050+F2050-D2050</f>
        <v>19</v>
      </c>
      <c r="H2050" s="4" t="s">
        <v>366</v>
      </c>
      <c r="I2050" s="4">
        <v>14000</v>
      </c>
      <c r="J2050" s="4" t="s">
        <v>4</v>
      </c>
      <c r="K2050" s="4" t="s">
        <v>22</v>
      </c>
      <c r="L2050" s="4" t="s">
        <v>6</v>
      </c>
      <c r="M2050" s="4" t="s">
        <v>111</v>
      </c>
    </row>
    <row r="2051" spans="1:13" x14ac:dyDescent="0.2">
      <c r="A2051" s="4">
        <v>3089437</v>
      </c>
      <c r="B2051" s="4">
        <v>9303911</v>
      </c>
      <c r="C2051" s="4" t="s">
        <v>11709</v>
      </c>
      <c r="D2051" s="4">
        <v>3000</v>
      </c>
      <c r="E2051" s="4">
        <v>3000</v>
      </c>
      <c r="F2051" s="4">
        <v>3</v>
      </c>
      <c r="G2051" s="7">
        <f t="shared" si="32"/>
        <v>3</v>
      </c>
      <c r="H2051" s="4" t="s">
        <v>9369</v>
      </c>
      <c r="I2051" s="4">
        <v>30000</v>
      </c>
      <c r="J2051" s="4" t="s">
        <v>32</v>
      </c>
      <c r="K2051" s="4" t="s">
        <v>13</v>
      </c>
      <c r="M2051" s="4" t="s">
        <v>25</v>
      </c>
    </row>
    <row r="2052" spans="1:13" x14ac:dyDescent="0.2">
      <c r="A2052" s="4">
        <v>3093378</v>
      </c>
      <c r="B2052" s="4">
        <v>1795924</v>
      </c>
      <c r="C2052" s="4" t="s">
        <v>11710</v>
      </c>
      <c r="D2052" s="4">
        <v>2000</v>
      </c>
      <c r="E2052" s="4">
        <v>2000</v>
      </c>
      <c r="F2052" s="4">
        <v>1.4</v>
      </c>
      <c r="G2052" s="7">
        <f t="shared" si="32"/>
        <v>1.4000000000000909</v>
      </c>
      <c r="H2052" s="4" t="s">
        <v>6570</v>
      </c>
      <c r="I2052" s="4">
        <v>7000</v>
      </c>
      <c r="J2052" s="4" t="s">
        <v>98</v>
      </c>
      <c r="K2052" s="4" t="s">
        <v>8</v>
      </c>
      <c r="M2052" s="4" t="s">
        <v>7</v>
      </c>
    </row>
    <row r="2053" spans="1:13" x14ac:dyDescent="0.2">
      <c r="A2053" s="4">
        <v>3093644</v>
      </c>
      <c r="B2053" s="4">
        <v>7166363</v>
      </c>
      <c r="C2053" s="4" t="s">
        <v>11711</v>
      </c>
      <c r="D2053" s="4">
        <v>1500</v>
      </c>
      <c r="E2053" s="4">
        <v>1500</v>
      </c>
      <c r="F2053" s="4">
        <v>511.5</v>
      </c>
      <c r="G2053" s="7">
        <f t="shared" si="32"/>
        <v>511.5</v>
      </c>
      <c r="H2053" s="4" t="s">
        <v>3157</v>
      </c>
      <c r="I2053" s="4">
        <v>7000</v>
      </c>
      <c r="J2053" s="4" t="s">
        <v>4</v>
      </c>
      <c r="K2053" s="4" t="s">
        <v>13</v>
      </c>
      <c r="L2053" s="4" t="s">
        <v>6</v>
      </c>
      <c r="M2053" s="4" t="s">
        <v>10</v>
      </c>
    </row>
    <row r="2054" spans="1:13" x14ac:dyDescent="0.2">
      <c r="A2054" s="4">
        <v>3093665</v>
      </c>
      <c r="B2054" s="4">
        <v>5481820</v>
      </c>
      <c r="C2054" s="4" t="s">
        <v>11712</v>
      </c>
      <c r="D2054" s="4">
        <v>500</v>
      </c>
      <c r="E2054" s="4">
        <v>500</v>
      </c>
      <c r="F2054" s="4">
        <v>0.05</v>
      </c>
      <c r="G2054" s="7">
        <f t="shared" si="32"/>
        <v>5.0000000000011369E-2</v>
      </c>
      <c r="H2054" s="4" t="s">
        <v>893</v>
      </c>
      <c r="I2054" s="4">
        <v>4000</v>
      </c>
      <c r="J2054" s="4" t="s">
        <v>98</v>
      </c>
      <c r="K2054" s="4" t="s">
        <v>22</v>
      </c>
      <c r="M2054" s="4" t="s">
        <v>7</v>
      </c>
    </row>
    <row r="2055" spans="1:13" x14ac:dyDescent="0.2">
      <c r="A2055" s="4">
        <v>3084376</v>
      </c>
      <c r="B2055" s="4">
        <v>7843578</v>
      </c>
      <c r="C2055" s="4" t="s">
        <v>11713</v>
      </c>
      <c r="D2055" s="4">
        <v>1500</v>
      </c>
      <c r="E2055" s="4">
        <v>0</v>
      </c>
      <c r="F2055" s="4">
        <v>0</v>
      </c>
      <c r="G2055" s="7">
        <f t="shared" si="32"/>
        <v>-1500</v>
      </c>
      <c r="H2055" s="4" t="s">
        <v>2147</v>
      </c>
      <c r="I2055" s="4">
        <v>125000</v>
      </c>
      <c r="J2055" s="4" t="s">
        <v>72</v>
      </c>
      <c r="K2055" s="4" t="s">
        <v>8</v>
      </c>
      <c r="M2055" s="4" t="s">
        <v>10</v>
      </c>
    </row>
    <row r="2056" spans="1:13" x14ac:dyDescent="0.2">
      <c r="A2056" s="4">
        <v>3093504</v>
      </c>
      <c r="B2056" s="4">
        <v>357455</v>
      </c>
      <c r="C2056" s="4" t="s">
        <v>11714</v>
      </c>
      <c r="D2056" s="4">
        <v>1100</v>
      </c>
      <c r="E2056" s="4">
        <v>1100</v>
      </c>
      <c r="F2056" s="4">
        <v>988.35</v>
      </c>
      <c r="G2056" s="7">
        <f t="shared" si="32"/>
        <v>988.34999999999991</v>
      </c>
      <c r="H2056" s="4" t="s">
        <v>820</v>
      </c>
      <c r="I2056" s="4">
        <v>1500</v>
      </c>
      <c r="J2056" s="4" t="s">
        <v>4</v>
      </c>
      <c r="K2056" s="4" t="s">
        <v>22</v>
      </c>
      <c r="L2056" s="4" t="s">
        <v>201</v>
      </c>
      <c r="M2056" s="4" t="s">
        <v>26</v>
      </c>
    </row>
    <row r="2057" spans="1:13" x14ac:dyDescent="0.2">
      <c r="A2057" s="4">
        <v>3093686</v>
      </c>
      <c r="B2057" s="4">
        <v>8919548</v>
      </c>
      <c r="C2057" s="4" t="s">
        <v>11715</v>
      </c>
      <c r="D2057" s="4">
        <v>5000</v>
      </c>
      <c r="E2057" s="4">
        <v>5000</v>
      </c>
      <c r="F2057" s="4">
        <v>1263.5</v>
      </c>
      <c r="G2057" s="7">
        <f t="shared" si="32"/>
        <v>1263.5</v>
      </c>
      <c r="H2057" s="4" t="s">
        <v>366</v>
      </c>
      <c r="I2057" s="4">
        <v>14000</v>
      </c>
      <c r="J2057" s="4" t="s">
        <v>4</v>
      </c>
      <c r="K2057" s="4" t="s">
        <v>22</v>
      </c>
      <c r="L2057" s="4" t="s">
        <v>6</v>
      </c>
      <c r="M2057" s="4" t="s">
        <v>111</v>
      </c>
    </row>
    <row r="2058" spans="1:13" x14ac:dyDescent="0.2">
      <c r="A2058" s="4">
        <v>3093595</v>
      </c>
      <c r="B2058" s="4">
        <v>170141</v>
      </c>
      <c r="C2058" s="4" t="s">
        <v>11716</v>
      </c>
      <c r="D2058" s="4">
        <v>1300</v>
      </c>
      <c r="E2058" s="4">
        <v>1300</v>
      </c>
      <c r="F2058" s="4">
        <v>2839.2</v>
      </c>
      <c r="G2058" s="7">
        <f t="shared" si="32"/>
        <v>2839.2</v>
      </c>
      <c r="H2058" s="4" t="s">
        <v>6202</v>
      </c>
      <c r="I2058" s="4">
        <v>10000</v>
      </c>
      <c r="J2058" s="4" t="s">
        <v>4</v>
      </c>
      <c r="K2058" s="4" t="s">
        <v>13</v>
      </c>
      <c r="L2058" s="4" t="s">
        <v>6</v>
      </c>
      <c r="M2058" s="4" t="s">
        <v>20</v>
      </c>
    </row>
    <row r="2059" spans="1:13" x14ac:dyDescent="0.2">
      <c r="A2059" s="4">
        <v>3087414</v>
      </c>
      <c r="B2059" s="4">
        <v>9297387</v>
      </c>
      <c r="C2059" s="4" t="s">
        <v>11717</v>
      </c>
      <c r="D2059" s="4">
        <v>2000</v>
      </c>
      <c r="E2059" s="4">
        <v>2000</v>
      </c>
      <c r="F2059" s="4">
        <v>193</v>
      </c>
      <c r="G2059" s="7">
        <f t="shared" si="32"/>
        <v>193</v>
      </c>
      <c r="H2059" s="4" t="s">
        <v>1564</v>
      </c>
      <c r="I2059" s="4">
        <v>11000</v>
      </c>
      <c r="J2059" s="4" t="s">
        <v>4</v>
      </c>
      <c r="K2059" s="4" t="s">
        <v>13</v>
      </c>
      <c r="L2059" s="4" t="s">
        <v>6</v>
      </c>
      <c r="M2059" s="4" t="s">
        <v>23</v>
      </c>
    </row>
    <row r="2060" spans="1:13" x14ac:dyDescent="0.2">
      <c r="A2060" s="4">
        <v>3093672</v>
      </c>
      <c r="B2060" s="4">
        <v>650831</v>
      </c>
      <c r="C2060" s="4" t="s">
        <v>11718</v>
      </c>
      <c r="D2060" s="4">
        <v>1500</v>
      </c>
      <c r="E2060" s="4">
        <v>1500</v>
      </c>
      <c r="F2060" s="4">
        <v>3025.5</v>
      </c>
      <c r="G2060" s="7">
        <f t="shared" si="32"/>
        <v>3025.5</v>
      </c>
      <c r="H2060" s="4" t="s">
        <v>11719</v>
      </c>
      <c r="I2060" s="4">
        <v>10000</v>
      </c>
      <c r="J2060" s="4" t="s">
        <v>4</v>
      </c>
      <c r="K2060" s="4" t="s">
        <v>5</v>
      </c>
      <c r="L2060" s="4" t="s">
        <v>6</v>
      </c>
      <c r="M2060" s="4" t="s">
        <v>7</v>
      </c>
    </row>
    <row r="2061" spans="1:13" x14ac:dyDescent="0.2">
      <c r="A2061" s="4">
        <v>3093756</v>
      </c>
      <c r="B2061" s="4">
        <v>7374417</v>
      </c>
      <c r="C2061" s="4" t="s">
        <v>11720</v>
      </c>
      <c r="D2061" s="4">
        <v>1000</v>
      </c>
      <c r="E2061" s="4">
        <v>1000</v>
      </c>
      <c r="F2061" s="4">
        <v>172.5</v>
      </c>
      <c r="G2061" s="7">
        <f t="shared" si="32"/>
        <v>172.5</v>
      </c>
      <c r="H2061" s="4" t="s">
        <v>8965</v>
      </c>
      <c r="I2061" s="4">
        <v>10000</v>
      </c>
      <c r="J2061" s="4" t="s">
        <v>4</v>
      </c>
      <c r="K2061" s="4" t="s">
        <v>13</v>
      </c>
      <c r="L2061" s="4" t="s">
        <v>6</v>
      </c>
      <c r="M2061" s="4" t="s">
        <v>52</v>
      </c>
    </row>
    <row r="2062" spans="1:13" x14ac:dyDescent="0.2">
      <c r="A2062" s="4">
        <v>3093714</v>
      </c>
      <c r="B2062" s="4">
        <v>394432</v>
      </c>
      <c r="C2062" s="4" t="s">
        <v>11721</v>
      </c>
      <c r="D2062" s="4">
        <v>3000</v>
      </c>
      <c r="E2062" s="4">
        <v>0</v>
      </c>
      <c r="F2062" s="4">
        <v>0</v>
      </c>
      <c r="G2062" s="7">
        <f t="shared" si="32"/>
        <v>-3000</v>
      </c>
      <c r="H2062" s="4" t="s">
        <v>4504</v>
      </c>
      <c r="I2062" s="4">
        <v>10000</v>
      </c>
      <c r="J2062" s="4" t="s">
        <v>21</v>
      </c>
      <c r="K2062" s="4" t="s">
        <v>8</v>
      </c>
      <c r="M2062" s="4" t="s">
        <v>52</v>
      </c>
    </row>
    <row r="2063" spans="1:13" x14ac:dyDescent="0.2">
      <c r="A2063" s="4">
        <v>3093826</v>
      </c>
      <c r="B2063" s="4">
        <v>1797761</v>
      </c>
      <c r="C2063" s="4" t="s">
        <v>11722</v>
      </c>
      <c r="D2063" s="4">
        <v>10000</v>
      </c>
      <c r="E2063" s="4">
        <v>10000</v>
      </c>
      <c r="F2063" s="4">
        <v>1820</v>
      </c>
      <c r="G2063" s="7">
        <f t="shared" si="32"/>
        <v>1820</v>
      </c>
      <c r="H2063" s="4" t="s">
        <v>6989</v>
      </c>
      <c r="I2063" s="4">
        <v>14000</v>
      </c>
      <c r="J2063" s="4" t="s">
        <v>21</v>
      </c>
      <c r="K2063" s="4" t="s">
        <v>16</v>
      </c>
      <c r="M2063" s="4" t="s">
        <v>159</v>
      </c>
    </row>
    <row r="2064" spans="1:13" x14ac:dyDescent="0.2">
      <c r="A2064" s="4">
        <v>3093266</v>
      </c>
      <c r="B2064" s="4">
        <v>9313347</v>
      </c>
      <c r="C2064" s="4" t="s">
        <v>11723</v>
      </c>
      <c r="D2064" s="4">
        <v>800</v>
      </c>
      <c r="E2064" s="4">
        <v>0</v>
      </c>
      <c r="F2064" s="4">
        <v>0</v>
      </c>
      <c r="G2064" s="7">
        <f t="shared" si="32"/>
        <v>-800</v>
      </c>
      <c r="H2064" s="4" t="s">
        <v>11724</v>
      </c>
      <c r="I2064" s="4">
        <v>10000</v>
      </c>
      <c r="J2064" s="4" t="s">
        <v>4</v>
      </c>
      <c r="K2064" s="4" t="s">
        <v>22</v>
      </c>
      <c r="L2064" s="4" t="s">
        <v>14</v>
      </c>
      <c r="M2064" s="4" t="s">
        <v>173</v>
      </c>
    </row>
    <row r="2065" spans="1:13" x14ac:dyDescent="0.2">
      <c r="A2065" s="4">
        <v>3093854</v>
      </c>
      <c r="B2065" s="4">
        <v>718286</v>
      </c>
      <c r="C2065" s="4" t="s">
        <v>11725</v>
      </c>
      <c r="D2065" s="4">
        <v>3000</v>
      </c>
      <c r="E2065" s="4">
        <v>3000</v>
      </c>
      <c r="F2065" s="4">
        <v>4.5</v>
      </c>
      <c r="G2065" s="7">
        <f t="shared" si="32"/>
        <v>4.5</v>
      </c>
      <c r="H2065" s="4" t="s">
        <v>11726</v>
      </c>
      <c r="I2065" s="4">
        <v>30000</v>
      </c>
      <c r="J2065" s="4" t="s">
        <v>32</v>
      </c>
      <c r="K2065" s="4" t="s">
        <v>13</v>
      </c>
      <c r="L2065" s="4" t="s">
        <v>6</v>
      </c>
      <c r="M2065" s="4" t="s">
        <v>20</v>
      </c>
    </row>
    <row r="2066" spans="1:13" x14ac:dyDescent="0.2">
      <c r="A2066" s="4">
        <v>3093875</v>
      </c>
      <c r="B2066" s="4">
        <v>9059380</v>
      </c>
      <c r="C2066" s="4" t="s">
        <v>11727</v>
      </c>
      <c r="D2066" s="4">
        <v>1000</v>
      </c>
      <c r="E2066" s="4">
        <v>1000</v>
      </c>
      <c r="F2066" s="4">
        <v>19</v>
      </c>
      <c r="G2066" s="7">
        <f t="shared" si="32"/>
        <v>19</v>
      </c>
      <c r="H2066" s="4" t="s">
        <v>5051</v>
      </c>
      <c r="I2066" s="4">
        <v>1500</v>
      </c>
      <c r="J2066" s="4" t="s">
        <v>4</v>
      </c>
      <c r="K2066" s="4" t="s">
        <v>13</v>
      </c>
      <c r="L2066" s="4" t="s">
        <v>9</v>
      </c>
      <c r="M2066" s="4" t="s">
        <v>23</v>
      </c>
    </row>
    <row r="2067" spans="1:13" x14ac:dyDescent="0.2">
      <c r="A2067" s="4">
        <v>3093609</v>
      </c>
      <c r="B2067" s="4">
        <v>1749643</v>
      </c>
      <c r="C2067" s="4" t="s">
        <v>11728</v>
      </c>
      <c r="D2067" s="4">
        <v>2000</v>
      </c>
      <c r="E2067" s="4">
        <v>2000</v>
      </c>
      <c r="F2067" s="4">
        <v>0.6</v>
      </c>
      <c r="G2067" s="7">
        <f t="shared" si="32"/>
        <v>0.59999999999990905</v>
      </c>
      <c r="H2067" s="4" t="s">
        <v>11729</v>
      </c>
      <c r="I2067" s="4">
        <v>24000</v>
      </c>
      <c r="J2067" s="4" t="s">
        <v>4</v>
      </c>
      <c r="K2067" s="4" t="s">
        <v>8</v>
      </c>
      <c r="M2067" s="4" t="s">
        <v>25</v>
      </c>
    </row>
    <row r="2068" spans="1:13" x14ac:dyDescent="0.2">
      <c r="A2068" s="4">
        <v>3093490</v>
      </c>
      <c r="B2068" s="4">
        <v>4290420</v>
      </c>
      <c r="C2068" s="4" t="s">
        <v>11730</v>
      </c>
      <c r="D2068" s="4">
        <v>1500</v>
      </c>
      <c r="E2068" s="4">
        <v>1500</v>
      </c>
      <c r="F2068" s="4">
        <v>826.5</v>
      </c>
      <c r="G2068" s="7">
        <f t="shared" si="32"/>
        <v>826.5</v>
      </c>
      <c r="H2068" s="4" t="s">
        <v>11731</v>
      </c>
      <c r="I2068" s="4">
        <v>3000</v>
      </c>
      <c r="J2068" s="4" t="s">
        <v>4</v>
      </c>
      <c r="K2068" s="4" t="s">
        <v>13</v>
      </c>
      <c r="L2068" s="4" t="s">
        <v>6</v>
      </c>
      <c r="M2068" s="4" t="s">
        <v>76</v>
      </c>
    </row>
    <row r="2069" spans="1:13" x14ac:dyDescent="0.2">
      <c r="A2069" s="4">
        <v>3092909</v>
      </c>
      <c r="B2069" s="4">
        <v>8751660</v>
      </c>
      <c r="C2069" s="4" t="s">
        <v>11732</v>
      </c>
      <c r="D2069" s="4">
        <v>1500</v>
      </c>
      <c r="E2069" s="4">
        <v>1500</v>
      </c>
      <c r="F2069" s="4">
        <v>1.65</v>
      </c>
      <c r="G2069" s="7">
        <f t="shared" si="32"/>
        <v>1.6500000000000909</v>
      </c>
      <c r="H2069" s="4" t="s">
        <v>11499</v>
      </c>
      <c r="I2069" s="4">
        <v>15000</v>
      </c>
      <c r="J2069" s="4" t="s">
        <v>4</v>
      </c>
      <c r="K2069" s="4" t="s">
        <v>13</v>
      </c>
      <c r="L2069" s="4" t="s">
        <v>6</v>
      </c>
      <c r="M2069" s="4" t="s">
        <v>10</v>
      </c>
    </row>
    <row r="2070" spans="1:13" x14ac:dyDescent="0.2">
      <c r="A2070" s="4">
        <v>3093406</v>
      </c>
      <c r="B2070" s="4">
        <v>9313410</v>
      </c>
      <c r="C2070" s="4" t="s">
        <v>11733</v>
      </c>
      <c r="D2070" s="4">
        <v>2000</v>
      </c>
      <c r="E2070" s="4">
        <v>2000</v>
      </c>
      <c r="F2070" s="4">
        <v>3</v>
      </c>
      <c r="G2070" s="7">
        <f t="shared" si="32"/>
        <v>3</v>
      </c>
      <c r="H2070" s="4" t="s">
        <v>4541</v>
      </c>
      <c r="I2070" s="4">
        <v>15000</v>
      </c>
      <c r="J2070" s="4" t="s">
        <v>4</v>
      </c>
      <c r="K2070" s="4" t="s">
        <v>22</v>
      </c>
      <c r="L2070" s="4" t="s">
        <v>14</v>
      </c>
      <c r="M2070" s="4" t="s">
        <v>20</v>
      </c>
    </row>
    <row r="2071" spans="1:13" x14ac:dyDescent="0.2">
      <c r="A2071" s="4">
        <v>3093966</v>
      </c>
      <c r="B2071" s="4">
        <v>9314719</v>
      </c>
      <c r="C2071" s="4" t="s">
        <v>11734</v>
      </c>
      <c r="D2071" s="4">
        <v>1500</v>
      </c>
      <c r="E2071" s="4">
        <v>1500</v>
      </c>
      <c r="F2071" s="4">
        <v>0.75</v>
      </c>
      <c r="G2071" s="7">
        <f t="shared" si="32"/>
        <v>0.75</v>
      </c>
      <c r="H2071" s="4" t="s">
        <v>6903</v>
      </c>
      <c r="I2071" s="4">
        <v>6000</v>
      </c>
      <c r="J2071" s="4" t="s">
        <v>72</v>
      </c>
      <c r="K2071" s="4" t="s">
        <v>13</v>
      </c>
      <c r="M2071" s="4" t="s">
        <v>48</v>
      </c>
    </row>
    <row r="2072" spans="1:13" x14ac:dyDescent="0.2">
      <c r="A2072" s="4">
        <v>3094085</v>
      </c>
      <c r="B2072" s="4">
        <v>6805233</v>
      </c>
      <c r="C2072" s="4" t="s">
        <v>11735</v>
      </c>
      <c r="D2072" s="4">
        <v>1000</v>
      </c>
      <c r="E2072" s="4">
        <v>1000</v>
      </c>
      <c r="F2072" s="4">
        <v>30.4</v>
      </c>
      <c r="G2072" s="7">
        <f t="shared" si="32"/>
        <v>30.400000000000091</v>
      </c>
      <c r="H2072" s="4" t="s">
        <v>7617</v>
      </c>
      <c r="I2072" s="4">
        <v>15000</v>
      </c>
      <c r="J2072" s="4" t="s">
        <v>4</v>
      </c>
      <c r="K2072" s="4" t="s">
        <v>8</v>
      </c>
      <c r="L2072" s="4" t="s">
        <v>6</v>
      </c>
      <c r="M2072" s="4" t="s">
        <v>159</v>
      </c>
    </row>
    <row r="2073" spans="1:13" x14ac:dyDescent="0.2">
      <c r="A2073" s="4">
        <v>3094022</v>
      </c>
      <c r="B2073" s="4">
        <v>8912758</v>
      </c>
      <c r="C2073" s="4" t="s">
        <v>11736</v>
      </c>
      <c r="D2073" s="4">
        <v>1000</v>
      </c>
      <c r="E2073" s="4">
        <v>1000</v>
      </c>
      <c r="F2073" s="4">
        <v>2519</v>
      </c>
      <c r="G2073" s="7">
        <f t="shared" si="32"/>
        <v>2519</v>
      </c>
      <c r="H2073" s="4" t="s">
        <v>9392</v>
      </c>
      <c r="I2073" s="4">
        <v>10000</v>
      </c>
      <c r="J2073" s="4" t="s">
        <v>4</v>
      </c>
      <c r="K2073" s="4" t="s">
        <v>13</v>
      </c>
      <c r="L2073" s="4" t="s">
        <v>6</v>
      </c>
      <c r="M2073" s="4" t="s">
        <v>76</v>
      </c>
    </row>
    <row r="2074" spans="1:13" x14ac:dyDescent="0.2">
      <c r="A2074" s="4">
        <v>3094106</v>
      </c>
      <c r="B2074" s="4">
        <v>7945848</v>
      </c>
      <c r="C2074" s="4" t="s">
        <v>11737</v>
      </c>
      <c r="D2074" s="4">
        <v>2500</v>
      </c>
      <c r="E2074" s="4">
        <v>2500</v>
      </c>
      <c r="F2074" s="4">
        <v>1824</v>
      </c>
      <c r="G2074" s="7">
        <f t="shared" si="32"/>
        <v>1824</v>
      </c>
      <c r="H2074" s="4" t="s">
        <v>1475</v>
      </c>
      <c r="I2074" s="4">
        <v>9000</v>
      </c>
      <c r="J2074" s="4" t="s">
        <v>4</v>
      </c>
      <c r="K2074" s="4" t="s">
        <v>8</v>
      </c>
      <c r="L2074" s="4" t="s">
        <v>6</v>
      </c>
      <c r="M2074" s="4" t="s">
        <v>65</v>
      </c>
    </row>
    <row r="2075" spans="1:13" x14ac:dyDescent="0.2">
      <c r="A2075" s="4">
        <v>3094043</v>
      </c>
      <c r="B2075" s="4">
        <v>9314810</v>
      </c>
      <c r="C2075" s="4" t="s">
        <v>11738</v>
      </c>
      <c r="D2075" s="4">
        <v>600</v>
      </c>
      <c r="E2075" s="4">
        <v>600</v>
      </c>
      <c r="F2075" s="4">
        <v>0.06</v>
      </c>
      <c r="G2075" s="7">
        <f t="shared" si="32"/>
        <v>5.999999999994543E-2</v>
      </c>
      <c r="H2075" s="4" t="s">
        <v>11739</v>
      </c>
      <c r="I2075" s="4">
        <v>8000</v>
      </c>
      <c r="J2075" s="4" t="s">
        <v>51</v>
      </c>
      <c r="K2075" s="4" t="s">
        <v>13</v>
      </c>
      <c r="M2075" s="4" t="s">
        <v>26</v>
      </c>
    </row>
    <row r="2076" spans="1:13" x14ac:dyDescent="0.2">
      <c r="A2076" s="4">
        <v>3094134</v>
      </c>
      <c r="B2076" s="4">
        <v>507925</v>
      </c>
      <c r="C2076" s="4" t="s">
        <v>11740</v>
      </c>
      <c r="D2076" s="4">
        <v>1000</v>
      </c>
      <c r="E2076" s="4">
        <v>1000</v>
      </c>
      <c r="F2076" s="4">
        <v>0.1</v>
      </c>
      <c r="G2076" s="7">
        <f t="shared" si="32"/>
        <v>0.10000000000002274</v>
      </c>
      <c r="H2076" s="4" t="s">
        <v>11741</v>
      </c>
      <c r="I2076" s="4">
        <v>20000</v>
      </c>
      <c r="J2076" s="4" t="s">
        <v>4</v>
      </c>
      <c r="K2076" s="4" t="s">
        <v>8</v>
      </c>
      <c r="L2076" s="4" t="s">
        <v>6</v>
      </c>
      <c r="M2076" s="4" t="s">
        <v>65</v>
      </c>
    </row>
    <row r="2077" spans="1:13" x14ac:dyDescent="0.2">
      <c r="A2077" s="4">
        <v>3067492</v>
      </c>
      <c r="B2077" s="4">
        <v>9242283</v>
      </c>
      <c r="C2077" s="4" t="s">
        <v>11742</v>
      </c>
      <c r="D2077" s="4">
        <v>1500</v>
      </c>
      <c r="E2077" s="4">
        <v>0</v>
      </c>
      <c r="F2077" s="4">
        <v>0</v>
      </c>
      <c r="G2077" s="7">
        <f t="shared" si="32"/>
        <v>-1500</v>
      </c>
      <c r="H2077" s="4" t="s">
        <v>11743</v>
      </c>
      <c r="I2077" s="4">
        <v>9700</v>
      </c>
      <c r="J2077" s="4" t="s">
        <v>4</v>
      </c>
      <c r="K2077" s="4" t="s">
        <v>16</v>
      </c>
      <c r="L2077" s="4" t="s">
        <v>6</v>
      </c>
      <c r="M2077" s="4" t="s">
        <v>7</v>
      </c>
    </row>
    <row r="2078" spans="1:13" x14ac:dyDescent="0.2">
      <c r="A2078" s="4">
        <v>3094204</v>
      </c>
      <c r="B2078" s="4">
        <v>6432651</v>
      </c>
      <c r="C2078" s="4" t="s">
        <v>11744</v>
      </c>
      <c r="D2078" s="4">
        <v>700</v>
      </c>
      <c r="E2078" s="4">
        <v>3.95</v>
      </c>
      <c r="F2078" s="4">
        <v>1.05</v>
      </c>
      <c r="G2078" s="7">
        <f t="shared" si="32"/>
        <v>-695</v>
      </c>
      <c r="H2078" s="4" t="s">
        <v>3531</v>
      </c>
      <c r="I2078" s="4">
        <v>13000</v>
      </c>
      <c r="J2078" s="4" t="s">
        <v>4</v>
      </c>
      <c r="K2078" s="4" t="s">
        <v>22</v>
      </c>
      <c r="L2078" s="4" t="s">
        <v>6</v>
      </c>
      <c r="M2078" s="4" t="s">
        <v>7</v>
      </c>
    </row>
    <row r="2079" spans="1:13" x14ac:dyDescent="0.2">
      <c r="A2079" s="4">
        <v>3093987</v>
      </c>
      <c r="B2079" s="4">
        <v>6602548</v>
      </c>
      <c r="C2079" s="4" t="s">
        <v>11745</v>
      </c>
      <c r="D2079" s="4">
        <v>1500</v>
      </c>
      <c r="E2079" s="4">
        <v>1500</v>
      </c>
      <c r="F2079" s="4">
        <v>1.65</v>
      </c>
      <c r="G2079" s="7">
        <f t="shared" si="32"/>
        <v>1.6500000000000909</v>
      </c>
      <c r="H2079" s="4" t="s">
        <v>11746</v>
      </c>
      <c r="I2079" s="4">
        <v>35000</v>
      </c>
      <c r="J2079" s="4" t="s">
        <v>4</v>
      </c>
      <c r="K2079" s="4" t="s">
        <v>8</v>
      </c>
      <c r="L2079" s="4" t="s">
        <v>6</v>
      </c>
      <c r="M2079" s="4" t="s">
        <v>19</v>
      </c>
    </row>
    <row r="2080" spans="1:13" x14ac:dyDescent="0.2">
      <c r="A2080" s="4">
        <v>3094302</v>
      </c>
      <c r="B2080" s="4">
        <v>8482153</v>
      </c>
      <c r="C2080" s="4" t="s">
        <v>11747</v>
      </c>
      <c r="D2080" s="4">
        <v>3050</v>
      </c>
      <c r="E2080" s="4">
        <v>3050</v>
      </c>
      <c r="F2080" s="4">
        <v>811.3</v>
      </c>
      <c r="G2080" s="7">
        <f t="shared" si="32"/>
        <v>811.30000000000018</v>
      </c>
      <c r="H2080" s="4" t="s">
        <v>11748</v>
      </c>
      <c r="I2080" s="4">
        <v>13000</v>
      </c>
      <c r="J2080" s="4" t="s">
        <v>4</v>
      </c>
      <c r="K2080" s="4" t="s">
        <v>8</v>
      </c>
      <c r="L2080" s="4" t="s">
        <v>6</v>
      </c>
      <c r="M2080" s="4" t="s">
        <v>23</v>
      </c>
    </row>
    <row r="2081" spans="1:13" x14ac:dyDescent="0.2">
      <c r="A2081" s="4">
        <v>3094113</v>
      </c>
      <c r="B2081" s="4">
        <v>8517293</v>
      </c>
      <c r="C2081" s="4" t="s">
        <v>11749</v>
      </c>
      <c r="D2081" s="4">
        <v>1500</v>
      </c>
      <c r="E2081" s="4">
        <v>1500</v>
      </c>
      <c r="F2081" s="4">
        <v>87.75</v>
      </c>
      <c r="G2081" s="7">
        <f t="shared" si="32"/>
        <v>87.75</v>
      </c>
      <c r="H2081" s="4" t="s">
        <v>8637</v>
      </c>
      <c r="I2081" s="4">
        <v>11000</v>
      </c>
      <c r="J2081" s="4" t="s">
        <v>72</v>
      </c>
      <c r="K2081" s="4" t="s">
        <v>13</v>
      </c>
      <c r="M2081" s="4" t="s">
        <v>12</v>
      </c>
    </row>
    <row r="2082" spans="1:13" x14ac:dyDescent="0.2">
      <c r="A2082" s="4">
        <v>3094225</v>
      </c>
      <c r="B2082" s="4">
        <v>7451522</v>
      </c>
      <c r="C2082" s="4" t="s">
        <v>11750</v>
      </c>
      <c r="D2082" s="4">
        <v>2000</v>
      </c>
      <c r="E2082" s="4">
        <v>2000</v>
      </c>
      <c r="F2082" s="4">
        <v>528</v>
      </c>
      <c r="G2082" s="7">
        <f t="shared" si="32"/>
        <v>528</v>
      </c>
      <c r="H2082" s="4" t="s">
        <v>4972</v>
      </c>
      <c r="I2082" s="4">
        <v>11000</v>
      </c>
      <c r="J2082" s="4" t="s">
        <v>4</v>
      </c>
      <c r="K2082" s="4" t="s">
        <v>8</v>
      </c>
      <c r="L2082" s="4" t="s">
        <v>6</v>
      </c>
      <c r="M2082" s="4" t="s">
        <v>7</v>
      </c>
    </row>
    <row r="2083" spans="1:13" x14ac:dyDescent="0.2">
      <c r="A2083" s="4">
        <v>3094379</v>
      </c>
      <c r="B2083" s="4">
        <v>396849</v>
      </c>
      <c r="C2083" s="4" t="s">
        <v>11751</v>
      </c>
      <c r="D2083" s="4">
        <v>1000</v>
      </c>
      <c r="E2083" s="4">
        <v>1000</v>
      </c>
      <c r="F2083" s="4">
        <v>119.7</v>
      </c>
      <c r="G2083" s="7">
        <f t="shared" si="32"/>
        <v>119.70000000000005</v>
      </c>
      <c r="H2083" s="4" t="s">
        <v>7470</v>
      </c>
      <c r="I2083" s="4">
        <v>30009</v>
      </c>
      <c r="J2083" s="4" t="s">
        <v>4</v>
      </c>
      <c r="K2083" s="4" t="s">
        <v>8</v>
      </c>
      <c r="L2083" s="4" t="s">
        <v>6</v>
      </c>
      <c r="M2083" s="4" t="s">
        <v>25</v>
      </c>
    </row>
    <row r="2084" spans="1:13" x14ac:dyDescent="0.2">
      <c r="A2084" s="4">
        <v>3094351</v>
      </c>
      <c r="B2084" s="4">
        <v>8885983</v>
      </c>
      <c r="C2084" s="4" t="s">
        <v>11752</v>
      </c>
      <c r="D2084" s="4">
        <v>2000</v>
      </c>
      <c r="E2084" s="4">
        <v>2000</v>
      </c>
      <c r="F2084" s="4">
        <v>2.2000000000000002</v>
      </c>
      <c r="G2084" s="7">
        <f t="shared" si="32"/>
        <v>2.2000000000000455</v>
      </c>
      <c r="H2084" s="4" t="s">
        <v>11753</v>
      </c>
      <c r="I2084" s="4">
        <v>10000</v>
      </c>
      <c r="J2084" s="4" t="s">
        <v>4</v>
      </c>
      <c r="K2084" s="4" t="s">
        <v>22</v>
      </c>
      <c r="L2084" s="4" t="s">
        <v>6</v>
      </c>
      <c r="M2084" s="4" t="s">
        <v>111</v>
      </c>
    </row>
    <row r="2085" spans="1:13" x14ac:dyDescent="0.2">
      <c r="A2085" s="4">
        <v>3094176</v>
      </c>
      <c r="B2085" s="4">
        <v>1774843</v>
      </c>
      <c r="C2085" s="4" t="s">
        <v>11754</v>
      </c>
      <c r="D2085" s="4">
        <v>1500</v>
      </c>
      <c r="E2085" s="4">
        <v>0</v>
      </c>
      <c r="F2085" s="4">
        <v>0</v>
      </c>
      <c r="G2085" s="7">
        <f t="shared" si="32"/>
        <v>-1500</v>
      </c>
      <c r="H2085" s="4" t="s">
        <v>1180</v>
      </c>
      <c r="I2085" s="4">
        <v>8000</v>
      </c>
      <c r="J2085" s="4" t="s">
        <v>4</v>
      </c>
      <c r="K2085" s="4" t="s">
        <v>13</v>
      </c>
      <c r="L2085" s="4" t="s">
        <v>6</v>
      </c>
      <c r="M2085" s="4" t="s">
        <v>65</v>
      </c>
    </row>
    <row r="2086" spans="1:13" x14ac:dyDescent="0.2">
      <c r="A2086" s="4">
        <v>3094358</v>
      </c>
      <c r="B2086" s="4">
        <v>1930930</v>
      </c>
      <c r="C2086" s="4" t="s">
        <v>11755</v>
      </c>
      <c r="D2086" s="4">
        <v>2000</v>
      </c>
      <c r="E2086" s="4">
        <v>2000</v>
      </c>
      <c r="F2086" s="4">
        <v>117</v>
      </c>
      <c r="G2086" s="7">
        <f t="shared" si="32"/>
        <v>117</v>
      </c>
      <c r="H2086" s="4" t="s">
        <v>11756</v>
      </c>
      <c r="I2086" s="4">
        <v>20000</v>
      </c>
      <c r="J2086" s="4" t="s">
        <v>4</v>
      </c>
      <c r="K2086" s="4" t="s">
        <v>8</v>
      </c>
      <c r="L2086" s="4" t="s">
        <v>6</v>
      </c>
      <c r="M2086" s="4" t="s">
        <v>40</v>
      </c>
    </row>
    <row r="2087" spans="1:13" x14ac:dyDescent="0.2">
      <c r="A2087" s="4">
        <v>3094330</v>
      </c>
      <c r="B2087" s="4">
        <v>9315356</v>
      </c>
      <c r="C2087" s="4" t="s">
        <v>11757</v>
      </c>
      <c r="D2087" s="4">
        <v>3000</v>
      </c>
      <c r="E2087" s="4">
        <v>3000</v>
      </c>
      <c r="F2087" s="4">
        <v>3.3</v>
      </c>
      <c r="G2087" s="7">
        <f t="shared" si="32"/>
        <v>3.3000000000001819</v>
      </c>
      <c r="H2087" s="4" t="s">
        <v>11758</v>
      </c>
      <c r="I2087" s="4">
        <v>10000</v>
      </c>
      <c r="J2087" s="4" t="s">
        <v>4</v>
      </c>
      <c r="K2087" s="4" t="s">
        <v>16</v>
      </c>
      <c r="L2087" s="4" t="s">
        <v>6</v>
      </c>
      <c r="M2087" s="4" t="s">
        <v>17</v>
      </c>
    </row>
    <row r="2088" spans="1:13" x14ac:dyDescent="0.2">
      <c r="A2088" s="4">
        <v>3094218</v>
      </c>
      <c r="B2088" s="4">
        <v>7582681</v>
      </c>
      <c r="C2088" s="4" t="s">
        <v>11759</v>
      </c>
      <c r="D2088" s="4">
        <v>10000</v>
      </c>
      <c r="E2088" s="4">
        <v>10000</v>
      </c>
      <c r="F2088" s="4">
        <v>1500</v>
      </c>
      <c r="G2088" s="7">
        <f t="shared" si="32"/>
        <v>1500</v>
      </c>
      <c r="H2088" s="4" t="s">
        <v>11760</v>
      </c>
      <c r="I2088" s="4">
        <v>16000</v>
      </c>
      <c r="J2088" s="4" t="s">
        <v>4</v>
      </c>
      <c r="K2088" s="4" t="s">
        <v>8</v>
      </c>
      <c r="L2088" s="4" t="s">
        <v>6</v>
      </c>
      <c r="M2088" s="4" t="s">
        <v>111</v>
      </c>
    </row>
    <row r="2089" spans="1:13" x14ac:dyDescent="0.2">
      <c r="A2089" s="4">
        <v>3094484</v>
      </c>
      <c r="B2089" s="4">
        <v>399672</v>
      </c>
      <c r="C2089" s="4" t="s">
        <v>11761</v>
      </c>
      <c r="D2089" s="4">
        <v>5550</v>
      </c>
      <c r="E2089" s="4">
        <v>0</v>
      </c>
      <c r="F2089" s="4">
        <v>1500</v>
      </c>
      <c r="G2089" s="7">
        <f t="shared" si="32"/>
        <v>-4050</v>
      </c>
      <c r="H2089" s="4" t="s">
        <v>4188</v>
      </c>
      <c r="I2089" s="4">
        <v>860</v>
      </c>
      <c r="J2089" s="4" t="s">
        <v>72</v>
      </c>
      <c r="K2089" s="4" t="s">
        <v>8</v>
      </c>
      <c r="M2089" s="4" t="s">
        <v>47</v>
      </c>
    </row>
    <row r="2090" spans="1:13" x14ac:dyDescent="0.2">
      <c r="A2090" s="4">
        <v>3094309</v>
      </c>
      <c r="B2090" s="4">
        <v>8006181</v>
      </c>
      <c r="C2090" s="4" t="s">
        <v>11762</v>
      </c>
      <c r="D2090" s="4">
        <v>1500</v>
      </c>
      <c r="E2090" s="4">
        <v>1500</v>
      </c>
      <c r="F2090" s="4">
        <v>407.25</v>
      </c>
      <c r="G2090" s="7">
        <f t="shared" si="32"/>
        <v>407.25</v>
      </c>
      <c r="H2090" s="4" t="s">
        <v>11763</v>
      </c>
      <c r="I2090" s="4">
        <v>10000</v>
      </c>
      <c r="J2090" s="4" t="s">
        <v>4</v>
      </c>
      <c r="K2090" s="4" t="s">
        <v>22</v>
      </c>
      <c r="L2090" s="4" t="s">
        <v>6</v>
      </c>
      <c r="M2090" s="4" t="s">
        <v>111</v>
      </c>
    </row>
    <row r="2091" spans="1:13" x14ac:dyDescent="0.2">
      <c r="A2091" s="4">
        <v>3094421</v>
      </c>
      <c r="B2091" s="4">
        <v>8876386</v>
      </c>
      <c r="C2091" s="4" t="s">
        <v>11764</v>
      </c>
      <c r="D2091" s="4">
        <v>2500</v>
      </c>
      <c r="E2091" s="4">
        <v>2500</v>
      </c>
      <c r="F2091" s="4">
        <v>3.75</v>
      </c>
      <c r="G2091" s="7">
        <f t="shared" si="32"/>
        <v>3.75</v>
      </c>
      <c r="H2091" s="4" t="s">
        <v>6497</v>
      </c>
      <c r="I2091" s="4">
        <v>6000</v>
      </c>
      <c r="J2091" s="4" t="s">
        <v>4</v>
      </c>
      <c r="K2091" s="4" t="s">
        <v>8</v>
      </c>
      <c r="L2091" s="4" t="s">
        <v>9</v>
      </c>
      <c r="M2091" s="4" t="s">
        <v>52</v>
      </c>
    </row>
    <row r="2092" spans="1:13" x14ac:dyDescent="0.2">
      <c r="A2092" s="4">
        <v>3094512</v>
      </c>
      <c r="B2092" s="4">
        <v>9028797</v>
      </c>
      <c r="C2092" s="4" t="s">
        <v>11765</v>
      </c>
      <c r="D2092" s="4">
        <v>1500</v>
      </c>
      <c r="E2092" s="4">
        <v>1500</v>
      </c>
      <c r="F2092" s="4">
        <v>76.95</v>
      </c>
      <c r="G2092" s="7">
        <f t="shared" si="32"/>
        <v>76.950000000000045</v>
      </c>
      <c r="H2092" s="4" t="s">
        <v>4043</v>
      </c>
      <c r="I2092" s="4">
        <v>9000</v>
      </c>
      <c r="J2092" s="4" t="s">
        <v>4</v>
      </c>
      <c r="K2092" s="4" t="s">
        <v>13</v>
      </c>
      <c r="L2092" s="4" t="s">
        <v>6</v>
      </c>
      <c r="M2092" s="4" t="s">
        <v>20</v>
      </c>
    </row>
    <row r="2093" spans="1:13" x14ac:dyDescent="0.2">
      <c r="A2093" s="4">
        <v>3093553</v>
      </c>
      <c r="B2093" s="4">
        <v>6508321</v>
      </c>
      <c r="C2093" s="4" t="s">
        <v>11766</v>
      </c>
      <c r="D2093" s="4">
        <v>2000</v>
      </c>
      <c r="E2093" s="4">
        <v>2000</v>
      </c>
      <c r="F2093" s="4">
        <v>3</v>
      </c>
      <c r="G2093" s="7">
        <f t="shared" si="32"/>
        <v>3</v>
      </c>
      <c r="H2093" s="4" t="s">
        <v>11767</v>
      </c>
      <c r="I2093" s="4">
        <v>5000</v>
      </c>
      <c r="J2093" s="4" t="s">
        <v>4</v>
      </c>
      <c r="K2093" s="4" t="s">
        <v>5</v>
      </c>
      <c r="L2093" s="4" t="s">
        <v>6</v>
      </c>
      <c r="M2093" s="4" t="s">
        <v>64</v>
      </c>
    </row>
    <row r="2094" spans="1:13" x14ac:dyDescent="0.2">
      <c r="A2094" s="4">
        <v>3094477</v>
      </c>
      <c r="B2094" s="4">
        <v>4559283</v>
      </c>
      <c r="C2094" s="4" t="s">
        <v>11768</v>
      </c>
      <c r="D2094" s="4">
        <v>3000</v>
      </c>
      <c r="E2094" s="4">
        <v>3000</v>
      </c>
      <c r="F2094" s="4">
        <v>166.5</v>
      </c>
      <c r="G2094" s="7">
        <f t="shared" si="32"/>
        <v>166.5</v>
      </c>
      <c r="H2094" s="4" t="s">
        <v>11769</v>
      </c>
      <c r="I2094" s="4">
        <v>12000</v>
      </c>
      <c r="J2094" s="4" t="s">
        <v>4</v>
      </c>
      <c r="K2094" s="4" t="s">
        <v>8</v>
      </c>
      <c r="L2094" s="4" t="s">
        <v>6</v>
      </c>
      <c r="M2094" s="4" t="s">
        <v>173</v>
      </c>
    </row>
    <row r="2095" spans="1:13" x14ac:dyDescent="0.2">
      <c r="A2095" s="4">
        <v>3092377</v>
      </c>
      <c r="B2095" s="4">
        <v>6390119</v>
      </c>
      <c r="C2095" s="4" t="s">
        <v>11770</v>
      </c>
      <c r="D2095" s="4">
        <v>2000</v>
      </c>
      <c r="E2095" s="4">
        <v>0</v>
      </c>
      <c r="F2095" s="4">
        <v>0</v>
      </c>
      <c r="G2095" s="7">
        <f t="shared" si="32"/>
        <v>-2000</v>
      </c>
      <c r="H2095" s="4" t="s">
        <v>3980</v>
      </c>
      <c r="I2095" s="4">
        <v>18000</v>
      </c>
      <c r="J2095" s="4" t="s">
        <v>32</v>
      </c>
      <c r="K2095" s="4" t="s">
        <v>8</v>
      </c>
      <c r="M2095" s="4" t="s">
        <v>101</v>
      </c>
    </row>
    <row r="2096" spans="1:13" x14ac:dyDescent="0.2">
      <c r="A2096" s="4">
        <v>3094582</v>
      </c>
      <c r="B2096" s="4">
        <v>692125</v>
      </c>
      <c r="C2096" s="4" t="s">
        <v>11771</v>
      </c>
      <c r="D2096" s="4">
        <v>2000</v>
      </c>
      <c r="E2096" s="4">
        <v>2000</v>
      </c>
      <c r="F2096" s="4">
        <v>3</v>
      </c>
      <c r="G2096" s="7">
        <f t="shared" si="32"/>
        <v>3</v>
      </c>
      <c r="H2096" s="4" t="s">
        <v>11772</v>
      </c>
      <c r="I2096" s="4">
        <v>10000</v>
      </c>
      <c r="J2096" s="4" t="s">
        <v>4</v>
      </c>
      <c r="K2096" s="4" t="s">
        <v>13</v>
      </c>
      <c r="L2096" s="4" t="s">
        <v>6</v>
      </c>
      <c r="M2096" s="4" t="s">
        <v>47</v>
      </c>
    </row>
    <row r="2097" spans="1:13" x14ac:dyDescent="0.2">
      <c r="A2097" s="4">
        <v>3094540</v>
      </c>
      <c r="B2097" s="4">
        <v>497323</v>
      </c>
      <c r="C2097" s="4" t="s">
        <v>11773</v>
      </c>
      <c r="D2097" s="4">
        <v>1000</v>
      </c>
      <c r="E2097" s="4">
        <v>1000</v>
      </c>
      <c r="F2097" s="4">
        <v>38</v>
      </c>
      <c r="G2097" s="7">
        <f t="shared" si="32"/>
        <v>38</v>
      </c>
      <c r="H2097" s="4" t="s">
        <v>10700</v>
      </c>
      <c r="I2097" s="4">
        <v>9000</v>
      </c>
      <c r="J2097" s="4" t="s">
        <v>4</v>
      </c>
      <c r="K2097" s="4" t="s">
        <v>5</v>
      </c>
      <c r="L2097" s="4" t="s">
        <v>6</v>
      </c>
      <c r="M2097" s="4" t="s">
        <v>47</v>
      </c>
    </row>
    <row r="2098" spans="1:13" x14ac:dyDescent="0.2">
      <c r="A2098" s="4">
        <v>3094575</v>
      </c>
      <c r="B2098" s="4">
        <v>9315720</v>
      </c>
      <c r="C2098" s="4" t="s">
        <v>11774</v>
      </c>
      <c r="D2098" s="4">
        <v>1500</v>
      </c>
      <c r="E2098" s="4">
        <v>1500</v>
      </c>
      <c r="F2098" s="4">
        <v>30.75</v>
      </c>
      <c r="G2098" s="7">
        <f t="shared" si="32"/>
        <v>30.75</v>
      </c>
      <c r="H2098" s="4" t="s">
        <v>11775</v>
      </c>
      <c r="I2098" s="4">
        <v>15000</v>
      </c>
      <c r="J2098" s="4" t="s">
        <v>4</v>
      </c>
      <c r="K2098" s="4" t="s">
        <v>8</v>
      </c>
      <c r="L2098" s="4" t="s">
        <v>6</v>
      </c>
      <c r="M2098" s="4" t="s">
        <v>25</v>
      </c>
    </row>
    <row r="2099" spans="1:13" x14ac:dyDescent="0.2">
      <c r="A2099" s="4">
        <v>3094694</v>
      </c>
      <c r="B2099" s="4">
        <v>8035917</v>
      </c>
      <c r="C2099" s="4" t="s">
        <v>11776</v>
      </c>
      <c r="D2099" s="4">
        <v>10000</v>
      </c>
      <c r="E2099" s="4">
        <v>10000</v>
      </c>
      <c r="F2099" s="4">
        <v>2736</v>
      </c>
      <c r="G2099" s="7">
        <f t="shared" si="32"/>
        <v>2736</v>
      </c>
      <c r="H2099" s="4" t="s">
        <v>4087</v>
      </c>
      <c r="I2099" s="4">
        <v>70000</v>
      </c>
      <c r="J2099" s="4" t="s">
        <v>32</v>
      </c>
      <c r="K2099" s="4" t="s">
        <v>8</v>
      </c>
      <c r="M2099" s="4" t="s">
        <v>25</v>
      </c>
    </row>
    <row r="2100" spans="1:13" x14ac:dyDescent="0.2">
      <c r="A2100" s="4">
        <v>3094617</v>
      </c>
      <c r="B2100" s="4">
        <v>8873985</v>
      </c>
      <c r="C2100" s="4" t="s">
        <v>11777</v>
      </c>
      <c r="D2100" s="4">
        <v>2000</v>
      </c>
      <c r="E2100" s="4">
        <v>2000</v>
      </c>
      <c r="F2100" s="4">
        <v>1.8</v>
      </c>
      <c r="G2100" s="7">
        <f t="shared" si="32"/>
        <v>1.7999999999999545</v>
      </c>
      <c r="H2100" s="4" t="s">
        <v>11102</v>
      </c>
      <c r="I2100" s="4">
        <v>10000</v>
      </c>
      <c r="J2100" s="4" t="s">
        <v>4</v>
      </c>
      <c r="K2100" s="4" t="s">
        <v>8</v>
      </c>
      <c r="L2100" s="4" t="s">
        <v>6</v>
      </c>
      <c r="M2100" s="4" t="s">
        <v>111</v>
      </c>
    </row>
    <row r="2101" spans="1:13" x14ac:dyDescent="0.2">
      <c r="A2101" s="4">
        <v>3094750</v>
      </c>
      <c r="B2101" s="4">
        <v>9315454</v>
      </c>
      <c r="C2101" s="4" t="s">
        <v>11778</v>
      </c>
      <c r="D2101" s="4">
        <v>2000</v>
      </c>
      <c r="E2101" s="4">
        <v>2000</v>
      </c>
      <c r="F2101" s="4">
        <v>117</v>
      </c>
      <c r="G2101" s="7">
        <f t="shared" si="32"/>
        <v>117</v>
      </c>
      <c r="H2101" s="4" t="s">
        <v>11779</v>
      </c>
      <c r="I2101" s="4">
        <v>20000</v>
      </c>
      <c r="J2101" s="4" t="s">
        <v>4</v>
      </c>
      <c r="K2101" s="4" t="s">
        <v>8</v>
      </c>
      <c r="L2101" s="4" t="s">
        <v>9</v>
      </c>
      <c r="M2101" s="4" t="s">
        <v>12</v>
      </c>
    </row>
    <row r="2102" spans="1:13" x14ac:dyDescent="0.2">
      <c r="A2102" s="4">
        <v>3094687</v>
      </c>
      <c r="B2102" s="4">
        <v>7349840</v>
      </c>
      <c r="C2102" s="4" t="s">
        <v>11780</v>
      </c>
      <c r="D2102" s="4">
        <v>500</v>
      </c>
      <c r="E2102" s="4">
        <v>500</v>
      </c>
      <c r="F2102" s="4">
        <v>0.45</v>
      </c>
      <c r="G2102" s="7">
        <f t="shared" si="32"/>
        <v>0.44999999999998863</v>
      </c>
      <c r="H2102" s="4" t="s">
        <v>11781</v>
      </c>
      <c r="I2102" s="4">
        <v>5000</v>
      </c>
      <c r="J2102" s="4" t="s">
        <v>98</v>
      </c>
      <c r="K2102" s="4" t="s">
        <v>8</v>
      </c>
      <c r="M2102" s="4" t="s">
        <v>73</v>
      </c>
    </row>
    <row r="2103" spans="1:13" x14ac:dyDescent="0.2">
      <c r="A2103" s="4">
        <v>3094778</v>
      </c>
      <c r="B2103" s="4">
        <v>8979944</v>
      </c>
      <c r="C2103" s="4" t="s">
        <v>11782</v>
      </c>
      <c r="D2103" s="4">
        <v>2000</v>
      </c>
      <c r="E2103" s="4">
        <v>2000</v>
      </c>
      <c r="F2103" s="4">
        <v>3</v>
      </c>
      <c r="G2103" s="7">
        <f t="shared" si="32"/>
        <v>3</v>
      </c>
      <c r="H2103" s="4" t="s">
        <v>11783</v>
      </c>
      <c r="I2103" s="4">
        <v>8900</v>
      </c>
      <c r="J2103" s="4" t="s">
        <v>11</v>
      </c>
      <c r="K2103" s="4" t="s">
        <v>5</v>
      </c>
      <c r="M2103" s="4" t="s">
        <v>186</v>
      </c>
    </row>
    <row r="2104" spans="1:13" x14ac:dyDescent="0.2">
      <c r="A2104" s="4">
        <v>3094099</v>
      </c>
      <c r="B2104" s="4">
        <v>4406046</v>
      </c>
      <c r="C2104" s="4" t="s">
        <v>11784</v>
      </c>
      <c r="D2104" s="4">
        <v>2000</v>
      </c>
      <c r="E2104" s="4">
        <v>2000</v>
      </c>
      <c r="F2104" s="4">
        <v>573</v>
      </c>
      <c r="G2104" s="7">
        <f t="shared" si="32"/>
        <v>573</v>
      </c>
      <c r="H2104" s="4" t="s">
        <v>7518</v>
      </c>
      <c r="I2104" s="4">
        <v>8600</v>
      </c>
      <c r="J2104" s="4" t="s">
        <v>4</v>
      </c>
      <c r="K2104" s="4" t="s">
        <v>22</v>
      </c>
      <c r="L2104" s="4" t="s">
        <v>6</v>
      </c>
      <c r="M2104" s="4" t="s">
        <v>48</v>
      </c>
    </row>
    <row r="2105" spans="1:13" x14ac:dyDescent="0.2">
      <c r="A2105" s="4">
        <v>3094736</v>
      </c>
      <c r="B2105" s="4">
        <v>9316007</v>
      </c>
      <c r="C2105" s="4" t="s">
        <v>11785</v>
      </c>
      <c r="D2105" s="4">
        <v>500</v>
      </c>
      <c r="E2105" s="4">
        <v>0</v>
      </c>
      <c r="F2105" s="4">
        <v>0</v>
      </c>
      <c r="G2105" s="7">
        <f t="shared" si="32"/>
        <v>-500</v>
      </c>
      <c r="H2105" s="4" t="s">
        <v>10706</v>
      </c>
      <c r="I2105" s="4">
        <v>9000</v>
      </c>
      <c r="J2105" s="4" t="s">
        <v>4</v>
      </c>
      <c r="K2105" s="4" t="s">
        <v>8</v>
      </c>
      <c r="L2105" s="4" t="s">
        <v>6</v>
      </c>
      <c r="M2105" s="4" t="s">
        <v>65</v>
      </c>
    </row>
    <row r="2106" spans="1:13" x14ac:dyDescent="0.2">
      <c r="A2106" s="4">
        <v>3094526</v>
      </c>
      <c r="B2106" s="4">
        <v>626236</v>
      </c>
      <c r="C2106" s="4" t="s">
        <v>11786</v>
      </c>
      <c r="D2106" s="4">
        <v>2000</v>
      </c>
      <c r="E2106" s="4">
        <v>2000</v>
      </c>
      <c r="F2106" s="4">
        <v>1026</v>
      </c>
      <c r="G2106" s="7">
        <f t="shared" si="32"/>
        <v>1026</v>
      </c>
      <c r="H2106" s="4" t="s">
        <v>6262</v>
      </c>
      <c r="I2106" s="4">
        <v>13000</v>
      </c>
      <c r="J2106" s="4" t="s">
        <v>4</v>
      </c>
      <c r="K2106" s="4" t="s">
        <v>8</v>
      </c>
      <c r="L2106" s="4" t="s">
        <v>6</v>
      </c>
      <c r="M2106" s="4" t="s">
        <v>20</v>
      </c>
    </row>
    <row r="2107" spans="1:13" x14ac:dyDescent="0.2">
      <c r="A2107" s="4">
        <v>3094799</v>
      </c>
      <c r="B2107" s="4">
        <v>265987</v>
      </c>
      <c r="C2107" s="4" t="s">
        <v>11787</v>
      </c>
      <c r="D2107" s="4">
        <v>6000</v>
      </c>
      <c r="E2107" s="4">
        <v>6000</v>
      </c>
      <c r="F2107" s="4">
        <v>768</v>
      </c>
      <c r="G2107" s="7">
        <f t="shared" si="32"/>
        <v>768</v>
      </c>
      <c r="H2107" s="4" t="s">
        <v>11788</v>
      </c>
      <c r="I2107" s="4">
        <v>15000</v>
      </c>
      <c r="J2107" s="4" t="s">
        <v>4</v>
      </c>
      <c r="K2107" s="4" t="s">
        <v>5</v>
      </c>
      <c r="L2107" s="4" t="s">
        <v>6</v>
      </c>
      <c r="M2107" s="4" t="s">
        <v>73</v>
      </c>
    </row>
    <row r="2108" spans="1:13" x14ac:dyDescent="0.2">
      <c r="A2108" s="4">
        <v>3094869</v>
      </c>
      <c r="B2108" s="4">
        <v>6510365</v>
      </c>
      <c r="C2108" s="4" t="s">
        <v>11789</v>
      </c>
      <c r="D2108" s="4">
        <v>1000</v>
      </c>
      <c r="E2108" s="4">
        <v>0</v>
      </c>
      <c r="F2108" s="4">
        <v>0</v>
      </c>
      <c r="G2108" s="7">
        <f t="shared" si="32"/>
        <v>-1000</v>
      </c>
      <c r="H2108" s="4" t="s">
        <v>6257</v>
      </c>
      <c r="I2108" s="4">
        <v>8000</v>
      </c>
      <c r="J2108" s="4" t="s">
        <v>51</v>
      </c>
      <c r="K2108" s="4" t="s">
        <v>13</v>
      </c>
      <c r="M2108" s="4" t="s">
        <v>48</v>
      </c>
    </row>
    <row r="2109" spans="1:13" x14ac:dyDescent="0.2">
      <c r="A2109" s="4">
        <v>3094904</v>
      </c>
      <c r="B2109" s="4">
        <v>332247</v>
      </c>
      <c r="C2109" s="4" t="s">
        <v>11790</v>
      </c>
      <c r="D2109" s="4">
        <v>2750</v>
      </c>
      <c r="E2109" s="4">
        <v>2750</v>
      </c>
      <c r="F2109" s="4">
        <v>2670</v>
      </c>
      <c r="G2109" s="7">
        <f t="shared" si="32"/>
        <v>2670</v>
      </c>
      <c r="H2109" s="4" t="s">
        <v>9443</v>
      </c>
      <c r="I2109" s="4">
        <v>20000</v>
      </c>
      <c r="J2109" s="4" t="s">
        <v>4</v>
      </c>
      <c r="K2109" s="4" t="s">
        <v>13</v>
      </c>
      <c r="L2109" s="4" t="s">
        <v>6</v>
      </c>
      <c r="M2109" s="4" t="s">
        <v>23</v>
      </c>
    </row>
    <row r="2110" spans="1:13" x14ac:dyDescent="0.2">
      <c r="A2110" s="4">
        <v>3094771</v>
      </c>
      <c r="B2110" s="4">
        <v>9316056</v>
      </c>
      <c r="C2110" s="4" t="s">
        <v>11791</v>
      </c>
      <c r="D2110" s="4">
        <v>1500</v>
      </c>
      <c r="E2110" s="4">
        <v>1500</v>
      </c>
      <c r="F2110" s="4">
        <v>1748.25</v>
      </c>
      <c r="G2110" s="7">
        <f t="shared" si="32"/>
        <v>1748.25</v>
      </c>
      <c r="H2110" s="4" t="s">
        <v>11792</v>
      </c>
      <c r="I2110" s="4">
        <v>11000</v>
      </c>
      <c r="J2110" s="4" t="s">
        <v>4</v>
      </c>
      <c r="K2110" s="4" t="s">
        <v>13</v>
      </c>
      <c r="L2110" s="4" t="s">
        <v>6</v>
      </c>
      <c r="M2110" s="4" t="s">
        <v>111</v>
      </c>
    </row>
    <row r="2111" spans="1:13" x14ac:dyDescent="0.2">
      <c r="A2111" s="4">
        <v>3094876</v>
      </c>
      <c r="B2111" s="4">
        <v>9316196</v>
      </c>
      <c r="C2111" s="4" t="s">
        <v>11793</v>
      </c>
      <c r="D2111" s="4">
        <v>600</v>
      </c>
      <c r="E2111" s="4">
        <v>600</v>
      </c>
      <c r="F2111" s="4">
        <v>0.3</v>
      </c>
      <c r="G2111" s="7">
        <f t="shared" si="32"/>
        <v>0.29999999999995453</v>
      </c>
      <c r="H2111" s="4" t="s">
        <v>11794</v>
      </c>
      <c r="I2111" s="4">
        <v>6000</v>
      </c>
      <c r="J2111" s="4" t="s">
        <v>51</v>
      </c>
      <c r="K2111" s="4" t="s">
        <v>13</v>
      </c>
      <c r="M2111" s="4" t="s">
        <v>47</v>
      </c>
    </row>
    <row r="2112" spans="1:13" x14ac:dyDescent="0.2">
      <c r="A2112" s="4">
        <v>3094974</v>
      </c>
      <c r="B2112" s="4">
        <v>604046</v>
      </c>
      <c r="C2112" s="4" t="s">
        <v>11795</v>
      </c>
      <c r="D2112" s="4">
        <v>10000</v>
      </c>
      <c r="E2112" s="4">
        <v>276</v>
      </c>
      <c r="F2112" s="4">
        <v>3915</v>
      </c>
      <c r="G2112" s="7">
        <f t="shared" si="32"/>
        <v>-5809</v>
      </c>
      <c r="H2112" s="4" t="s">
        <v>11796</v>
      </c>
      <c r="I2112" s="4">
        <v>6000</v>
      </c>
      <c r="J2112" s="4" t="s">
        <v>4</v>
      </c>
      <c r="K2112" s="4" t="s">
        <v>8</v>
      </c>
      <c r="L2112" s="4" t="s">
        <v>6</v>
      </c>
      <c r="M2112" s="4" t="s">
        <v>7</v>
      </c>
    </row>
    <row r="2113" spans="1:13" x14ac:dyDescent="0.2">
      <c r="A2113" s="4">
        <v>3094988</v>
      </c>
      <c r="B2113" s="4">
        <v>8832328</v>
      </c>
      <c r="C2113" s="4" t="s">
        <v>11797</v>
      </c>
      <c r="D2113" s="4">
        <v>1500</v>
      </c>
      <c r="E2113" s="4">
        <v>0</v>
      </c>
      <c r="F2113" s="4">
        <v>0</v>
      </c>
      <c r="G2113" s="7">
        <f t="shared" si="32"/>
        <v>-1500</v>
      </c>
      <c r="H2113" s="4" t="s">
        <v>67</v>
      </c>
      <c r="I2113" s="4">
        <v>11000</v>
      </c>
      <c r="J2113" s="4" t="s">
        <v>4</v>
      </c>
      <c r="K2113" s="4" t="s">
        <v>13</v>
      </c>
      <c r="L2113" s="4" t="s">
        <v>6</v>
      </c>
      <c r="M2113" s="4" t="s">
        <v>20</v>
      </c>
    </row>
    <row r="2114" spans="1:13" x14ac:dyDescent="0.2">
      <c r="A2114" s="4">
        <v>3095044</v>
      </c>
      <c r="B2114" s="4">
        <v>5827816</v>
      </c>
      <c r="C2114" s="4" t="s">
        <v>11798</v>
      </c>
      <c r="D2114" s="4">
        <v>1000</v>
      </c>
      <c r="E2114" s="4">
        <v>1000</v>
      </c>
      <c r="F2114" s="4">
        <v>128</v>
      </c>
      <c r="G2114" s="7">
        <f t="shared" ref="G2114:G2177" si="33">E2114+F2114-D2114</f>
        <v>128</v>
      </c>
      <c r="H2114" s="4" t="s">
        <v>4648</v>
      </c>
      <c r="I2114" s="4">
        <v>17000</v>
      </c>
      <c r="J2114" s="4" t="s">
        <v>32</v>
      </c>
      <c r="K2114" s="4" t="s">
        <v>13</v>
      </c>
      <c r="L2114" s="4" t="s">
        <v>6</v>
      </c>
      <c r="M2114" s="4" t="s">
        <v>12</v>
      </c>
    </row>
    <row r="2115" spans="1:13" x14ac:dyDescent="0.2">
      <c r="A2115" s="4">
        <v>3094463</v>
      </c>
      <c r="B2115" s="4">
        <v>9315566</v>
      </c>
      <c r="C2115" s="4" t="s">
        <v>11799</v>
      </c>
      <c r="D2115" s="4">
        <v>2000</v>
      </c>
      <c r="E2115" s="4">
        <v>0</v>
      </c>
      <c r="F2115" s="4">
        <v>0</v>
      </c>
      <c r="G2115" s="7">
        <f t="shared" si="33"/>
        <v>-2000</v>
      </c>
      <c r="H2115" s="4" t="s">
        <v>11800</v>
      </c>
      <c r="I2115" s="4">
        <v>15000</v>
      </c>
      <c r="J2115" s="4" t="s">
        <v>4</v>
      </c>
      <c r="K2115" s="4" t="s">
        <v>13</v>
      </c>
      <c r="L2115" s="4" t="s">
        <v>14</v>
      </c>
      <c r="M2115" s="4" t="s">
        <v>25</v>
      </c>
    </row>
    <row r="2116" spans="1:13" x14ac:dyDescent="0.2">
      <c r="A2116" s="4">
        <v>3094414</v>
      </c>
      <c r="B2116" s="4">
        <v>1948598</v>
      </c>
      <c r="C2116" s="4" t="s">
        <v>11801</v>
      </c>
      <c r="D2116" s="4">
        <v>1500</v>
      </c>
      <c r="E2116" s="4">
        <v>1500</v>
      </c>
      <c r="F2116" s="4">
        <v>1313.25</v>
      </c>
      <c r="G2116" s="7">
        <f t="shared" si="33"/>
        <v>1313.25</v>
      </c>
      <c r="H2116" s="4" t="s">
        <v>11802</v>
      </c>
      <c r="I2116" s="4">
        <v>16000</v>
      </c>
      <c r="J2116" s="4" t="s">
        <v>4</v>
      </c>
      <c r="K2116" s="4" t="s">
        <v>22</v>
      </c>
      <c r="L2116" s="4" t="s">
        <v>6</v>
      </c>
      <c r="M2116" s="4" t="s">
        <v>76</v>
      </c>
    </row>
    <row r="2117" spans="1:13" x14ac:dyDescent="0.2">
      <c r="A2117" s="4">
        <v>3094498</v>
      </c>
      <c r="B2117" s="4">
        <v>9315559</v>
      </c>
      <c r="C2117" s="4" t="s">
        <v>11803</v>
      </c>
      <c r="D2117" s="4">
        <v>500</v>
      </c>
      <c r="E2117" s="4">
        <v>0</v>
      </c>
      <c r="F2117" s="4">
        <v>0</v>
      </c>
      <c r="G2117" s="7">
        <f t="shared" si="33"/>
        <v>-500</v>
      </c>
      <c r="H2117" s="4" t="s">
        <v>11804</v>
      </c>
      <c r="I2117" s="4">
        <v>6000</v>
      </c>
      <c r="J2117" s="4" t="s">
        <v>4</v>
      </c>
      <c r="K2117" s="4" t="s">
        <v>5</v>
      </c>
      <c r="L2117" s="4" t="s">
        <v>9</v>
      </c>
      <c r="M2117" s="4" t="s">
        <v>20</v>
      </c>
    </row>
    <row r="2118" spans="1:13" x14ac:dyDescent="0.2">
      <c r="A2118" s="4">
        <v>3094925</v>
      </c>
      <c r="B2118" s="4">
        <v>9316203</v>
      </c>
      <c r="C2118" s="4" t="s">
        <v>11805</v>
      </c>
      <c r="D2118" s="4">
        <v>600</v>
      </c>
      <c r="E2118" s="4">
        <v>600</v>
      </c>
      <c r="F2118" s="4">
        <v>0.66</v>
      </c>
      <c r="G2118" s="7">
        <f t="shared" si="33"/>
        <v>0.65999999999996817</v>
      </c>
      <c r="H2118" s="4" t="s">
        <v>11806</v>
      </c>
      <c r="I2118" s="4">
        <v>10000</v>
      </c>
      <c r="J2118" s="4" t="s">
        <v>4</v>
      </c>
      <c r="K2118" s="4" t="s">
        <v>8</v>
      </c>
      <c r="L2118" s="4" t="s">
        <v>6</v>
      </c>
      <c r="M2118" s="4" t="s">
        <v>35</v>
      </c>
    </row>
    <row r="2119" spans="1:13" x14ac:dyDescent="0.2">
      <c r="A2119" s="4">
        <v>3095002</v>
      </c>
      <c r="B2119" s="4">
        <v>9316462</v>
      </c>
      <c r="C2119" s="4" t="s">
        <v>11807</v>
      </c>
      <c r="D2119" s="4">
        <v>700</v>
      </c>
      <c r="E2119" s="4">
        <v>700</v>
      </c>
      <c r="F2119" s="4">
        <v>7.0000000000000007E-2</v>
      </c>
      <c r="G2119" s="7">
        <f t="shared" si="33"/>
        <v>7.0000000000050022E-2</v>
      </c>
      <c r="H2119" s="4" t="s">
        <v>2934</v>
      </c>
      <c r="I2119" s="4">
        <v>7500</v>
      </c>
      <c r="J2119" s="4" t="s">
        <v>98</v>
      </c>
      <c r="K2119" s="4" t="s">
        <v>13</v>
      </c>
      <c r="M2119" s="4" t="s">
        <v>29</v>
      </c>
    </row>
    <row r="2120" spans="1:13" x14ac:dyDescent="0.2">
      <c r="A2120" s="4">
        <v>3095051</v>
      </c>
      <c r="B2120" s="4">
        <v>1781289</v>
      </c>
      <c r="C2120" s="4" t="s">
        <v>11808</v>
      </c>
      <c r="D2120" s="4">
        <v>3000</v>
      </c>
      <c r="E2120" s="4">
        <v>3000</v>
      </c>
      <c r="F2120" s="4">
        <v>4.5</v>
      </c>
      <c r="G2120" s="7">
        <f t="shared" si="33"/>
        <v>4.5</v>
      </c>
      <c r="H2120" s="4" t="s">
        <v>3562</v>
      </c>
      <c r="I2120" s="4">
        <v>10000</v>
      </c>
      <c r="J2120" s="4" t="s">
        <v>4</v>
      </c>
      <c r="K2120" s="4" t="s">
        <v>8</v>
      </c>
      <c r="L2120" s="4" t="s">
        <v>6</v>
      </c>
      <c r="M2120" s="4" t="s">
        <v>159</v>
      </c>
    </row>
    <row r="2121" spans="1:13" x14ac:dyDescent="0.2">
      <c r="A2121" s="4">
        <v>3094624</v>
      </c>
      <c r="B2121" s="4">
        <v>9315825</v>
      </c>
      <c r="C2121" s="4" t="s">
        <v>11809</v>
      </c>
      <c r="D2121" s="4">
        <v>1500</v>
      </c>
      <c r="E2121" s="4">
        <v>1500</v>
      </c>
      <c r="F2121" s="4">
        <v>2.1</v>
      </c>
      <c r="G2121" s="7">
        <f t="shared" si="33"/>
        <v>2.0999999999999091</v>
      </c>
      <c r="H2121" s="4" t="s">
        <v>5514</v>
      </c>
      <c r="I2121" s="4">
        <v>6500</v>
      </c>
      <c r="J2121" s="4" t="s">
        <v>51</v>
      </c>
      <c r="K2121" s="4" t="s">
        <v>13</v>
      </c>
      <c r="M2121" s="4" t="s">
        <v>19</v>
      </c>
    </row>
    <row r="2122" spans="1:13" x14ac:dyDescent="0.2">
      <c r="A2122" s="4">
        <v>3095086</v>
      </c>
      <c r="B2122" s="4">
        <v>5591258</v>
      </c>
      <c r="C2122" s="4" t="s">
        <v>11810</v>
      </c>
      <c r="D2122" s="4">
        <v>4000</v>
      </c>
      <c r="E2122" s="4">
        <v>4000</v>
      </c>
      <c r="F2122" s="4">
        <v>1320</v>
      </c>
      <c r="G2122" s="7">
        <f t="shared" si="33"/>
        <v>1320</v>
      </c>
      <c r="H2122" s="4" t="s">
        <v>11811</v>
      </c>
      <c r="I2122" s="4">
        <v>12000</v>
      </c>
      <c r="J2122" s="4" t="s">
        <v>4</v>
      </c>
      <c r="K2122" s="4" t="s">
        <v>8</v>
      </c>
      <c r="L2122" s="4" t="s">
        <v>6</v>
      </c>
      <c r="M2122" s="4" t="s">
        <v>12</v>
      </c>
    </row>
    <row r="2123" spans="1:13" x14ac:dyDescent="0.2">
      <c r="A2123" s="4">
        <v>3095149</v>
      </c>
      <c r="B2123" s="4">
        <v>5136020</v>
      </c>
      <c r="C2123" s="4" t="s">
        <v>11812</v>
      </c>
      <c r="D2123" s="4">
        <v>1000</v>
      </c>
      <c r="E2123" s="4">
        <v>0</v>
      </c>
      <c r="F2123" s="4">
        <v>0</v>
      </c>
      <c r="G2123" s="7">
        <f t="shared" si="33"/>
        <v>-1000</v>
      </c>
      <c r="H2123" s="4" t="s">
        <v>11813</v>
      </c>
      <c r="I2123" s="4">
        <v>16000</v>
      </c>
      <c r="J2123" s="4" t="s">
        <v>4</v>
      </c>
      <c r="K2123" s="4" t="s">
        <v>8</v>
      </c>
      <c r="L2123" s="4" t="s">
        <v>9</v>
      </c>
      <c r="M2123" s="4" t="s">
        <v>19</v>
      </c>
    </row>
    <row r="2124" spans="1:13" x14ac:dyDescent="0.2">
      <c r="A2124" s="4">
        <v>3095205</v>
      </c>
      <c r="B2124" s="4">
        <v>4488289</v>
      </c>
      <c r="C2124" s="4" t="s">
        <v>11814</v>
      </c>
      <c r="D2124" s="4">
        <v>3000</v>
      </c>
      <c r="E2124" s="4">
        <v>0</v>
      </c>
      <c r="F2124" s="4">
        <v>0</v>
      </c>
      <c r="G2124" s="7">
        <f t="shared" si="33"/>
        <v>-3000</v>
      </c>
      <c r="H2124" s="4" t="s">
        <v>1938</v>
      </c>
      <c r="I2124" s="4">
        <v>18600</v>
      </c>
      <c r="J2124" s="4" t="s">
        <v>4</v>
      </c>
      <c r="K2124" s="4" t="s">
        <v>8</v>
      </c>
      <c r="L2124" s="4" t="s">
        <v>6</v>
      </c>
      <c r="M2124" s="4" t="s">
        <v>47</v>
      </c>
    </row>
    <row r="2125" spans="1:13" x14ac:dyDescent="0.2">
      <c r="A2125" s="4">
        <v>3095163</v>
      </c>
      <c r="B2125" s="4">
        <v>8114422</v>
      </c>
      <c r="C2125" s="4" t="s">
        <v>11815</v>
      </c>
      <c r="D2125" s="4">
        <v>3000</v>
      </c>
      <c r="E2125" s="4">
        <v>2000</v>
      </c>
      <c r="F2125" s="4">
        <v>1537.5</v>
      </c>
      <c r="G2125" s="7">
        <f t="shared" si="33"/>
        <v>537.5</v>
      </c>
      <c r="H2125" s="4" t="s">
        <v>3263</v>
      </c>
      <c r="I2125" s="4">
        <v>10000</v>
      </c>
      <c r="J2125" s="4" t="s">
        <v>4</v>
      </c>
      <c r="K2125" s="4" t="s">
        <v>8</v>
      </c>
      <c r="L2125" s="4" t="s">
        <v>6</v>
      </c>
      <c r="M2125" s="4" t="s">
        <v>26</v>
      </c>
    </row>
    <row r="2126" spans="1:13" x14ac:dyDescent="0.2">
      <c r="A2126" s="4">
        <v>3095261</v>
      </c>
      <c r="B2126" s="4">
        <v>8026096</v>
      </c>
      <c r="C2126" s="4" t="s">
        <v>11816</v>
      </c>
      <c r="D2126" s="4">
        <v>10000</v>
      </c>
      <c r="E2126" s="4">
        <v>0</v>
      </c>
      <c r="F2126" s="4">
        <v>0</v>
      </c>
      <c r="G2126" s="7">
        <f t="shared" si="33"/>
        <v>-10000</v>
      </c>
      <c r="H2126" s="4" t="s">
        <v>11817</v>
      </c>
      <c r="I2126" s="4">
        <v>40000</v>
      </c>
      <c r="J2126" s="4" t="s">
        <v>4</v>
      </c>
      <c r="K2126" s="4" t="s">
        <v>5</v>
      </c>
      <c r="L2126" s="4" t="s">
        <v>6</v>
      </c>
      <c r="M2126" s="4" t="s">
        <v>12</v>
      </c>
    </row>
    <row r="2127" spans="1:13" x14ac:dyDescent="0.2">
      <c r="A2127" s="4">
        <v>3095296</v>
      </c>
      <c r="B2127" s="4">
        <v>6168926</v>
      </c>
      <c r="C2127" s="4" t="s">
        <v>11818</v>
      </c>
      <c r="D2127" s="4">
        <v>10000</v>
      </c>
      <c r="E2127" s="4">
        <v>10000</v>
      </c>
      <c r="F2127" s="4">
        <v>1800</v>
      </c>
      <c r="G2127" s="7">
        <f t="shared" si="33"/>
        <v>1800</v>
      </c>
      <c r="H2127" s="4" t="s">
        <v>2504</v>
      </c>
      <c r="I2127" s="4">
        <v>15000</v>
      </c>
      <c r="J2127" s="4" t="s">
        <v>4</v>
      </c>
      <c r="K2127" s="4" t="s">
        <v>13</v>
      </c>
      <c r="L2127" s="4" t="s">
        <v>6</v>
      </c>
      <c r="M2127" s="4" t="s">
        <v>73</v>
      </c>
    </row>
    <row r="2128" spans="1:13" x14ac:dyDescent="0.2">
      <c r="A2128" s="4">
        <v>3095303</v>
      </c>
      <c r="B2128" s="4">
        <v>7016990</v>
      </c>
      <c r="C2128" s="4" t="s">
        <v>11819</v>
      </c>
      <c r="D2128" s="4">
        <v>6000</v>
      </c>
      <c r="E2128" s="4">
        <v>6000</v>
      </c>
      <c r="F2128" s="4">
        <v>91.2</v>
      </c>
      <c r="G2128" s="7">
        <f t="shared" si="33"/>
        <v>91.199999999999818</v>
      </c>
      <c r="H2128" s="4" t="s">
        <v>6880</v>
      </c>
      <c r="I2128" s="4">
        <v>20000</v>
      </c>
      <c r="J2128" s="4" t="s">
        <v>4</v>
      </c>
      <c r="K2128" s="4" t="s">
        <v>8</v>
      </c>
      <c r="L2128" s="4" t="s">
        <v>6</v>
      </c>
      <c r="M2128" s="4" t="s">
        <v>48</v>
      </c>
    </row>
    <row r="2129" spans="1:13" x14ac:dyDescent="0.2">
      <c r="A2129" s="4">
        <v>3095331</v>
      </c>
      <c r="B2129" s="4">
        <v>4288173</v>
      </c>
      <c r="C2129" s="4" t="s">
        <v>11820</v>
      </c>
      <c r="D2129" s="4">
        <v>2000</v>
      </c>
      <c r="E2129" s="4">
        <v>2000</v>
      </c>
      <c r="F2129" s="4">
        <v>1102</v>
      </c>
      <c r="G2129" s="7">
        <f t="shared" si="33"/>
        <v>1102</v>
      </c>
      <c r="H2129" s="4" t="s">
        <v>566</v>
      </c>
      <c r="I2129" s="4">
        <v>15000</v>
      </c>
      <c r="J2129" s="4" t="s">
        <v>4</v>
      </c>
      <c r="K2129" s="4" t="s">
        <v>13</v>
      </c>
      <c r="L2129" s="4" t="s">
        <v>6</v>
      </c>
      <c r="M2129" s="4" t="s">
        <v>47</v>
      </c>
    </row>
    <row r="2130" spans="1:13" x14ac:dyDescent="0.2">
      <c r="A2130" s="4">
        <v>3094645</v>
      </c>
      <c r="B2130" s="4">
        <v>9315804</v>
      </c>
      <c r="C2130" s="4" t="s">
        <v>11821</v>
      </c>
      <c r="D2130" s="4">
        <v>500</v>
      </c>
      <c r="E2130" s="4">
        <v>500</v>
      </c>
      <c r="F2130" s="4">
        <v>0.7</v>
      </c>
      <c r="G2130" s="7">
        <f t="shared" si="33"/>
        <v>0.69999999999998863</v>
      </c>
      <c r="H2130" s="4" t="s">
        <v>11822</v>
      </c>
      <c r="I2130" s="4">
        <v>7500</v>
      </c>
      <c r="J2130" s="4" t="s">
        <v>4</v>
      </c>
      <c r="K2130" s="4" t="s">
        <v>13</v>
      </c>
      <c r="L2130" s="4" t="s">
        <v>9</v>
      </c>
      <c r="M2130" s="4" t="s">
        <v>48</v>
      </c>
    </row>
    <row r="2131" spans="1:13" x14ac:dyDescent="0.2">
      <c r="A2131" s="4">
        <v>3095401</v>
      </c>
      <c r="B2131" s="4">
        <v>6681998</v>
      </c>
      <c r="C2131" s="4" t="s">
        <v>11823</v>
      </c>
      <c r="D2131" s="4">
        <v>2000</v>
      </c>
      <c r="E2131" s="4">
        <v>0</v>
      </c>
      <c r="F2131" s="4">
        <v>1444</v>
      </c>
      <c r="G2131" s="7">
        <f t="shared" si="33"/>
        <v>-556</v>
      </c>
      <c r="H2131" s="4" t="s">
        <v>11824</v>
      </c>
      <c r="I2131" s="4">
        <v>30000</v>
      </c>
      <c r="J2131" s="4" t="s">
        <v>4</v>
      </c>
      <c r="K2131" s="4" t="s">
        <v>5</v>
      </c>
      <c r="L2131" s="4" t="s">
        <v>6</v>
      </c>
      <c r="M2131" s="4" t="s">
        <v>25</v>
      </c>
    </row>
    <row r="2132" spans="1:13" x14ac:dyDescent="0.2">
      <c r="A2132" s="4">
        <v>3095275</v>
      </c>
      <c r="B2132" s="4">
        <v>9317022</v>
      </c>
      <c r="C2132" s="4" t="s">
        <v>11825</v>
      </c>
      <c r="D2132" s="4">
        <v>800</v>
      </c>
      <c r="E2132" s="4">
        <v>800</v>
      </c>
      <c r="F2132" s="4">
        <v>46.8</v>
      </c>
      <c r="G2132" s="7">
        <f t="shared" si="33"/>
        <v>46.799999999999955</v>
      </c>
      <c r="H2132" s="4" t="s">
        <v>6202</v>
      </c>
      <c r="I2132" s="4">
        <v>8000</v>
      </c>
      <c r="J2132" s="4" t="s">
        <v>32</v>
      </c>
      <c r="K2132" s="4" t="s">
        <v>8</v>
      </c>
      <c r="M2132" s="4" t="s">
        <v>47</v>
      </c>
    </row>
    <row r="2133" spans="1:13" x14ac:dyDescent="0.2">
      <c r="A2133" s="4">
        <v>3095282</v>
      </c>
      <c r="B2133" s="4">
        <v>8613739</v>
      </c>
      <c r="C2133" s="4" t="s">
        <v>11826</v>
      </c>
      <c r="D2133" s="4">
        <v>1500</v>
      </c>
      <c r="E2133" s="4">
        <v>0</v>
      </c>
      <c r="F2133" s="4">
        <v>0</v>
      </c>
      <c r="G2133" s="7">
        <f t="shared" si="33"/>
        <v>-1500</v>
      </c>
      <c r="H2133" s="4" t="s">
        <v>300</v>
      </c>
      <c r="I2133" s="4">
        <v>12000</v>
      </c>
      <c r="J2133" s="4" t="s">
        <v>98</v>
      </c>
      <c r="K2133" s="4" t="s">
        <v>22</v>
      </c>
      <c r="M2133" s="4" t="s">
        <v>48</v>
      </c>
    </row>
    <row r="2134" spans="1:13" x14ac:dyDescent="0.2">
      <c r="A2134" s="4">
        <v>3095373</v>
      </c>
      <c r="B2134" s="4">
        <v>414427</v>
      </c>
      <c r="C2134" s="4" t="s">
        <v>11827</v>
      </c>
      <c r="D2134" s="4">
        <v>2000</v>
      </c>
      <c r="E2134" s="4">
        <v>2000</v>
      </c>
      <c r="F2134" s="4">
        <v>2</v>
      </c>
      <c r="G2134" s="7">
        <f t="shared" si="33"/>
        <v>2</v>
      </c>
      <c r="H2134" s="4" t="s">
        <v>11828</v>
      </c>
      <c r="I2134" s="4">
        <v>11000</v>
      </c>
      <c r="J2134" s="4" t="s">
        <v>4</v>
      </c>
      <c r="K2134" s="4" t="s">
        <v>5</v>
      </c>
      <c r="L2134" s="4" t="s">
        <v>6</v>
      </c>
      <c r="M2134" s="4" t="s">
        <v>35</v>
      </c>
    </row>
    <row r="2135" spans="1:13" x14ac:dyDescent="0.2">
      <c r="A2135" s="4">
        <v>3095478</v>
      </c>
      <c r="B2135" s="4">
        <v>2944</v>
      </c>
      <c r="C2135" s="4" t="s">
        <v>11829</v>
      </c>
      <c r="D2135" s="4">
        <v>3000</v>
      </c>
      <c r="E2135" s="4">
        <v>3000</v>
      </c>
      <c r="F2135" s="4">
        <v>3.9</v>
      </c>
      <c r="G2135" s="7">
        <f t="shared" si="33"/>
        <v>3.9000000000000909</v>
      </c>
      <c r="H2135" s="4" t="s">
        <v>11830</v>
      </c>
      <c r="I2135" s="4">
        <v>7500</v>
      </c>
      <c r="J2135" s="4" t="s">
        <v>11</v>
      </c>
      <c r="K2135" s="4" t="s">
        <v>5</v>
      </c>
      <c r="M2135" s="4" t="s">
        <v>48</v>
      </c>
    </row>
    <row r="2136" spans="1:13" x14ac:dyDescent="0.2">
      <c r="A2136" s="4">
        <v>3095548</v>
      </c>
      <c r="B2136" s="4">
        <v>8137613</v>
      </c>
      <c r="C2136" s="4" t="s">
        <v>11831</v>
      </c>
      <c r="D2136" s="4">
        <v>5500</v>
      </c>
      <c r="E2136" s="4">
        <v>5500</v>
      </c>
      <c r="F2136" s="4">
        <v>836</v>
      </c>
      <c r="G2136" s="7">
        <f t="shared" si="33"/>
        <v>836</v>
      </c>
      <c r="H2136" s="4" t="s">
        <v>4559</v>
      </c>
      <c r="I2136" s="4">
        <v>50000</v>
      </c>
      <c r="J2136" s="4" t="s">
        <v>32</v>
      </c>
      <c r="K2136" s="4" t="s">
        <v>8</v>
      </c>
      <c r="M2136" s="4" t="s">
        <v>65</v>
      </c>
    </row>
    <row r="2137" spans="1:13" x14ac:dyDescent="0.2">
      <c r="A2137" s="4">
        <v>3095464</v>
      </c>
      <c r="B2137" s="4">
        <v>80326</v>
      </c>
      <c r="C2137" s="4" t="s">
        <v>11832</v>
      </c>
      <c r="D2137" s="4">
        <v>1200</v>
      </c>
      <c r="E2137" s="4">
        <v>1200</v>
      </c>
      <c r="F2137" s="4">
        <v>0.24</v>
      </c>
      <c r="G2137" s="7">
        <f t="shared" si="33"/>
        <v>0.24000000000000909</v>
      </c>
      <c r="H2137" s="4" t="s">
        <v>11833</v>
      </c>
      <c r="I2137" s="4">
        <v>12000</v>
      </c>
      <c r="J2137" s="4" t="s">
        <v>4</v>
      </c>
      <c r="K2137" s="4" t="s">
        <v>13</v>
      </c>
      <c r="L2137" s="4" t="s">
        <v>9</v>
      </c>
      <c r="M2137" s="4" t="s">
        <v>7</v>
      </c>
    </row>
    <row r="2138" spans="1:13" x14ac:dyDescent="0.2">
      <c r="A2138" s="4">
        <v>3095569</v>
      </c>
      <c r="B2138" s="4">
        <v>4432569</v>
      </c>
      <c r="C2138" s="4" t="s">
        <v>11834</v>
      </c>
      <c r="D2138" s="4">
        <v>4400</v>
      </c>
      <c r="E2138" s="4">
        <v>4400</v>
      </c>
      <c r="F2138" s="4">
        <v>1821.6</v>
      </c>
      <c r="G2138" s="7">
        <f t="shared" si="33"/>
        <v>1821.6000000000004</v>
      </c>
      <c r="H2138" s="4" t="s">
        <v>344</v>
      </c>
      <c r="I2138" s="4">
        <v>10000</v>
      </c>
      <c r="J2138" s="4" t="s">
        <v>4</v>
      </c>
      <c r="K2138" s="4" t="s">
        <v>13</v>
      </c>
      <c r="L2138" s="4" t="s">
        <v>9</v>
      </c>
      <c r="M2138" s="4" t="s">
        <v>48</v>
      </c>
    </row>
    <row r="2139" spans="1:13" x14ac:dyDescent="0.2">
      <c r="A2139" s="4">
        <v>3095604</v>
      </c>
      <c r="B2139" s="4">
        <v>154065</v>
      </c>
      <c r="C2139" s="4" t="s">
        <v>11835</v>
      </c>
      <c r="D2139" s="4">
        <v>2000</v>
      </c>
      <c r="E2139" s="4">
        <v>0</v>
      </c>
      <c r="F2139" s="4">
        <v>1620</v>
      </c>
      <c r="G2139" s="7">
        <f t="shared" si="33"/>
        <v>-380</v>
      </c>
      <c r="H2139" s="4" t="s">
        <v>2801</v>
      </c>
      <c r="I2139" s="4">
        <v>10000</v>
      </c>
      <c r="J2139" s="4" t="s">
        <v>4</v>
      </c>
      <c r="K2139" s="4" t="s">
        <v>5</v>
      </c>
      <c r="L2139" s="4" t="s">
        <v>6</v>
      </c>
      <c r="M2139" s="4" t="s">
        <v>20</v>
      </c>
    </row>
    <row r="2140" spans="1:13" x14ac:dyDescent="0.2">
      <c r="A2140" s="4">
        <v>3095639</v>
      </c>
      <c r="B2140" s="4">
        <v>658454</v>
      </c>
      <c r="C2140" s="4" t="s">
        <v>11836</v>
      </c>
      <c r="D2140" s="4">
        <v>2000</v>
      </c>
      <c r="E2140" s="4">
        <v>2000</v>
      </c>
      <c r="F2140" s="4">
        <v>573</v>
      </c>
      <c r="G2140" s="7">
        <f t="shared" si="33"/>
        <v>573</v>
      </c>
      <c r="H2140" s="4" t="s">
        <v>11837</v>
      </c>
      <c r="I2140" s="4">
        <v>18000</v>
      </c>
      <c r="J2140" s="4" t="s">
        <v>4</v>
      </c>
      <c r="K2140" s="4" t="s">
        <v>8</v>
      </c>
      <c r="L2140" s="4" t="s">
        <v>6</v>
      </c>
      <c r="M2140" s="4" t="s">
        <v>65</v>
      </c>
    </row>
    <row r="2141" spans="1:13" x14ac:dyDescent="0.2">
      <c r="A2141" s="4">
        <v>3095555</v>
      </c>
      <c r="B2141" s="4">
        <v>8534380</v>
      </c>
      <c r="C2141" s="4" t="s">
        <v>11838</v>
      </c>
      <c r="D2141" s="4">
        <v>1500</v>
      </c>
      <c r="E2141" s="4">
        <v>0</v>
      </c>
      <c r="F2141" s="4">
        <v>0</v>
      </c>
      <c r="G2141" s="7">
        <f t="shared" si="33"/>
        <v>-1500</v>
      </c>
      <c r="H2141" s="4" t="s">
        <v>11839</v>
      </c>
      <c r="I2141" s="4">
        <v>2000</v>
      </c>
      <c r="J2141" s="4" t="s">
        <v>4</v>
      </c>
      <c r="K2141" s="4" t="s">
        <v>5</v>
      </c>
      <c r="L2141" s="4" t="s">
        <v>6</v>
      </c>
      <c r="M2141" s="4" t="s">
        <v>29</v>
      </c>
    </row>
    <row r="2142" spans="1:13" x14ac:dyDescent="0.2">
      <c r="A2142" s="4">
        <v>3095723</v>
      </c>
      <c r="B2142" s="4">
        <v>7792170</v>
      </c>
      <c r="C2142" s="4" t="s">
        <v>11840</v>
      </c>
      <c r="D2142" s="4">
        <v>5700</v>
      </c>
      <c r="E2142" s="4">
        <v>5700</v>
      </c>
      <c r="F2142" s="4">
        <v>638.4</v>
      </c>
      <c r="G2142" s="7">
        <f t="shared" si="33"/>
        <v>638.39999999999964</v>
      </c>
      <c r="H2142" s="4" t="s">
        <v>306</v>
      </c>
      <c r="I2142" s="4">
        <v>3000</v>
      </c>
      <c r="J2142" s="4" t="s">
        <v>11</v>
      </c>
      <c r="K2142" s="4" t="s">
        <v>16</v>
      </c>
      <c r="M2142" s="4" t="s">
        <v>26</v>
      </c>
    </row>
    <row r="2143" spans="1:13" x14ac:dyDescent="0.2">
      <c r="A2143" s="4">
        <v>3095695</v>
      </c>
      <c r="B2143" s="4">
        <v>7010711</v>
      </c>
      <c r="C2143" s="4" t="s">
        <v>11841</v>
      </c>
      <c r="D2143" s="4">
        <v>2000</v>
      </c>
      <c r="E2143" s="4">
        <v>2000</v>
      </c>
      <c r="F2143" s="4">
        <v>3</v>
      </c>
      <c r="G2143" s="7">
        <f t="shared" si="33"/>
        <v>3</v>
      </c>
      <c r="H2143" s="4" t="s">
        <v>11842</v>
      </c>
      <c r="I2143" s="4">
        <v>10000</v>
      </c>
      <c r="J2143" s="4" t="s">
        <v>4</v>
      </c>
      <c r="K2143" s="4" t="s">
        <v>13</v>
      </c>
      <c r="L2143" s="4" t="s">
        <v>6</v>
      </c>
      <c r="M2143" s="4" t="s">
        <v>25</v>
      </c>
    </row>
    <row r="2144" spans="1:13" x14ac:dyDescent="0.2">
      <c r="A2144" s="4">
        <v>3095744</v>
      </c>
      <c r="B2144" s="4">
        <v>8929397</v>
      </c>
      <c r="C2144" s="4" t="s">
        <v>11843</v>
      </c>
      <c r="D2144" s="4">
        <v>1000</v>
      </c>
      <c r="E2144" s="4">
        <v>0</v>
      </c>
      <c r="F2144" s="4">
        <v>0</v>
      </c>
      <c r="G2144" s="7">
        <f t="shared" si="33"/>
        <v>-1000</v>
      </c>
      <c r="H2144" s="4" t="s">
        <v>734</v>
      </c>
      <c r="I2144" s="4">
        <v>30000</v>
      </c>
      <c r="J2144" s="4" t="s">
        <v>4</v>
      </c>
      <c r="K2144" s="4" t="s">
        <v>22</v>
      </c>
      <c r="L2144" s="4" t="s">
        <v>6</v>
      </c>
      <c r="M2144" s="4" t="s">
        <v>10</v>
      </c>
    </row>
    <row r="2145" spans="1:13" x14ac:dyDescent="0.2">
      <c r="A2145" s="4">
        <v>3095310</v>
      </c>
      <c r="B2145" s="4">
        <v>9317127</v>
      </c>
      <c r="C2145" s="4" t="s">
        <v>11844</v>
      </c>
      <c r="D2145" s="4">
        <v>1500</v>
      </c>
      <c r="E2145" s="4">
        <v>0</v>
      </c>
      <c r="F2145" s="4">
        <v>0</v>
      </c>
      <c r="G2145" s="7">
        <f t="shared" si="33"/>
        <v>-1500</v>
      </c>
      <c r="H2145" s="4" t="s">
        <v>2682</v>
      </c>
      <c r="I2145" s="4">
        <v>6000</v>
      </c>
      <c r="J2145" s="4" t="s">
        <v>4</v>
      </c>
      <c r="K2145" s="4" t="s">
        <v>8</v>
      </c>
      <c r="L2145" s="4" t="s">
        <v>6</v>
      </c>
      <c r="M2145" s="4" t="s">
        <v>47</v>
      </c>
    </row>
    <row r="2146" spans="1:13" x14ac:dyDescent="0.2">
      <c r="A2146" s="4">
        <v>3095653</v>
      </c>
      <c r="B2146" s="4">
        <v>9318016</v>
      </c>
      <c r="C2146" s="4" t="s">
        <v>11845</v>
      </c>
      <c r="D2146" s="4">
        <v>1500</v>
      </c>
      <c r="E2146" s="4">
        <v>0</v>
      </c>
      <c r="F2146" s="4">
        <v>0</v>
      </c>
      <c r="G2146" s="7">
        <f t="shared" si="33"/>
        <v>-1500</v>
      </c>
      <c r="H2146" s="4" t="s">
        <v>1955</v>
      </c>
      <c r="I2146" s="4">
        <v>14000</v>
      </c>
      <c r="J2146" s="4" t="s">
        <v>4</v>
      </c>
      <c r="K2146" s="4" t="s">
        <v>13</v>
      </c>
      <c r="L2146" s="4" t="s">
        <v>6</v>
      </c>
      <c r="M2146" s="4" t="s">
        <v>17</v>
      </c>
    </row>
    <row r="2147" spans="1:13" x14ac:dyDescent="0.2">
      <c r="A2147" s="4">
        <v>3095093</v>
      </c>
      <c r="B2147" s="4">
        <v>9316714</v>
      </c>
      <c r="C2147" s="4" t="s">
        <v>11846</v>
      </c>
      <c r="D2147" s="4">
        <v>1500</v>
      </c>
      <c r="E2147" s="4">
        <v>0</v>
      </c>
      <c r="F2147" s="4">
        <v>0</v>
      </c>
      <c r="G2147" s="7">
        <f t="shared" si="33"/>
        <v>-1500</v>
      </c>
      <c r="H2147" s="4" t="s">
        <v>1767</v>
      </c>
      <c r="I2147" s="4">
        <v>10000</v>
      </c>
      <c r="J2147" s="4" t="s">
        <v>4</v>
      </c>
      <c r="K2147" s="4" t="s">
        <v>13</v>
      </c>
      <c r="L2147" s="4" t="s">
        <v>6</v>
      </c>
      <c r="M2147" s="4" t="s">
        <v>101</v>
      </c>
    </row>
    <row r="2148" spans="1:13" x14ac:dyDescent="0.2">
      <c r="A2148" s="4">
        <v>3095408</v>
      </c>
      <c r="B2148" s="4">
        <v>616680</v>
      </c>
      <c r="C2148" s="4" t="s">
        <v>11847</v>
      </c>
      <c r="D2148" s="4">
        <v>10000</v>
      </c>
      <c r="E2148" s="4">
        <v>10000</v>
      </c>
      <c r="F2148" s="4">
        <v>2736</v>
      </c>
      <c r="G2148" s="7">
        <f t="shared" si="33"/>
        <v>2736</v>
      </c>
      <c r="H2148" s="4" t="s">
        <v>6884</v>
      </c>
      <c r="I2148" s="4">
        <v>20000</v>
      </c>
      <c r="J2148" s="4" t="s">
        <v>4</v>
      </c>
      <c r="K2148" s="4" t="s">
        <v>16</v>
      </c>
      <c r="L2148" s="4" t="s">
        <v>6</v>
      </c>
      <c r="M2148" s="4" t="s">
        <v>25</v>
      </c>
    </row>
    <row r="2149" spans="1:13" x14ac:dyDescent="0.2">
      <c r="A2149" s="4">
        <v>3095828</v>
      </c>
      <c r="B2149" s="4">
        <v>7475896</v>
      </c>
      <c r="C2149" s="4" t="s">
        <v>11848</v>
      </c>
      <c r="D2149" s="4">
        <v>2000</v>
      </c>
      <c r="E2149" s="4">
        <v>2000</v>
      </c>
      <c r="F2149" s="4">
        <v>912</v>
      </c>
      <c r="G2149" s="7">
        <f t="shared" si="33"/>
        <v>912</v>
      </c>
      <c r="H2149" s="4" t="s">
        <v>4668</v>
      </c>
      <c r="I2149" s="4">
        <v>8</v>
      </c>
      <c r="J2149" s="4" t="s">
        <v>4</v>
      </c>
      <c r="K2149" s="4" t="s">
        <v>22</v>
      </c>
      <c r="L2149" s="4" t="s">
        <v>14</v>
      </c>
      <c r="M2149" s="4" t="s">
        <v>7</v>
      </c>
    </row>
    <row r="2150" spans="1:13" x14ac:dyDescent="0.2">
      <c r="A2150" s="4">
        <v>3095814</v>
      </c>
      <c r="B2150" s="4">
        <v>7196267</v>
      </c>
      <c r="C2150" s="4" t="s">
        <v>11849</v>
      </c>
      <c r="D2150" s="4">
        <v>7000</v>
      </c>
      <c r="E2150" s="4">
        <v>0</v>
      </c>
      <c r="F2150" s="4">
        <v>0</v>
      </c>
      <c r="G2150" s="7">
        <f t="shared" si="33"/>
        <v>-7000</v>
      </c>
      <c r="H2150" s="4" t="s">
        <v>11850</v>
      </c>
      <c r="I2150" s="4">
        <v>20000</v>
      </c>
      <c r="J2150" s="4" t="s">
        <v>72</v>
      </c>
      <c r="K2150" s="4" t="s">
        <v>5</v>
      </c>
      <c r="M2150" s="4" t="s">
        <v>52</v>
      </c>
    </row>
    <row r="2151" spans="1:13" x14ac:dyDescent="0.2">
      <c r="A2151" s="4">
        <v>3095849</v>
      </c>
      <c r="B2151" s="4">
        <v>9318954</v>
      </c>
      <c r="C2151" s="4" t="s">
        <v>11851</v>
      </c>
      <c r="D2151" s="4">
        <v>2000</v>
      </c>
      <c r="E2151" s="4">
        <v>2000</v>
      </c>
      <c r="F2151" s="4">
        <v>1617</v>
      </c>
      <c r="G2151" s="7">
        <f t="shared" si="33"/>
        <v>1617</v>
      </c>
      <c r="H2151" s="4" t="s">
        <v>10114</v>
      </c>
      <c r="I2151" s="4">
        <v>34800</v>
      </c>
      <c r="J2151" s="4" t="s">
        <v>4</v>
      </c>
      <c r="K2151" s="4" t="s">
        <v>8</v>
      </c>
      <c r="L2151" s="4" t="s">
        <v>9</v>
      </c>
      <c r="M2151" s="4" t="s">
        <v>111</v>
      </c>
    </row>
    <row r="2152" spans="1:13" x14ac:dyDescent="0.2">
      <c r="A2152" s="4">
        <v>3094190</v>
      </c>
      <c r="B2152" s="4">
        <v>271512</v>
      </c>
      <c r="C2152" s="4" t="s">
        <v>11852</v>
      </c>
      <c r="D2152" s="4">
        <v>500</v>
      </c>
      <c r="E2152" s="4">
        <v>500</v>
      </c>
      <c r="F2152" s="4">
        <v>48.25</v>
      </c>
      <c r="G2152" s="7">
        <f t="shared" si="33"/>
        <v>48.25</v>
      </c>
      <c r="H2152" s="4" t="s">
        <v>1448</v>
      </c>
      <c r="I2152" s="4">
        <v>9000</v>
      </c>
      <c r="J2152" s="4" t="s">
        <v>4</v>
      </c>
      <c r="K2152" s="4" t="s">
        <v>13</v>
      </c>
      <c r="L2152" s="4" t="s">
        <v>201</v>
      </c>
      <c r="M2152" s="4" t="s">
        <v>7</v>
      </c>
    </row>
    <row r="2153" spans="1:13" x14ac:dyDescent="0.2">
      <c r="A2153" s="4">
        <v>3095898</v>
      </c>
      <c r="B2153" s="4">
        <v>4944633</v>
      </c>
      <c r="C2153" s="4" t="s">
        <v>11853</v>
      </c>
      <c r="D2153" s="4">
        <v>3000</v>
      </c>
      <c r="E2153" s="4">
        <v>3000</v>
      </c>
      <c r="F2153" s="4">
        <v>4.5</v>
      </c>
      <c r="G2153" s="7">
        <f t="shared" si="33"/>
        <v>4.5</v>
      </c>
      <c r="H2153" s="4" t="s">
        <v>11222</v>
      </c>
      <c r="I2153" s="4">
        <v>10000</v>
      </c>
      <c r="J2153" s="4" t="s">
        <v>4</v>
      </c>
      <c r="K2153" s="4" t="s">
        <v>8</v>
      </c>
      <c r="L2153" s="4" t="s">
        <v>6</v>
      </c>
      <c r="M2153" s="4" t="s">
        <v>20</v>
      </c>
    </row>
    <row r="2154" spans="1:13" x14ac:dyDescent="0.2">
      <c r="A2154" s="4">
        <v>3095926</v>
      </c>
      <c r="B2154" s="4">
        <v>350084</v>
      </c>
      <c r="C2154" s="4" t="s">
        <v>11854</v>
      </c>
      <c r="D2154" s="4">
        <v>1000</v>
      </c>
      <c r="E2154" s="4">
        <v>1000</v>
      </c>
      <c r="F2154" s="4">
        <v>133</v>
      </c>
      <c r="G2154" s="7">
        <f t="shared" si="33"/>
        <v>133</v>
      </c>
      <c r="H2154" s="4" t="s">
        <v>2900</v>
      </c>
      <c r="I2154" s="4">
        <v>7500</v>
      </c>
      <c r="J2154" s="4" t="s">
        <v>51</v>
      </c>
      <c r="K2154" s="4" t="s">
        <v>13</v>
      </c>
      <c r="M2154" s="4" t="s">
        <v>48</v>
      </c>
    </row>
    <row r="2155" spans="1:13" x14ac:dyDescent="0.2">
      <c r="A2155" s="4">
        <v>3095989</v>
      </c>
      <c r="B2155" s="4">
        <v>96145</v>
      </c>
      <c r="C2155" s="4" t="s">
        <v>11855</v>
      </c>
      <c r="D2155" s="4">
        <v>10000</v>
      </c>
      <c r="E2155" s="4">
        <v>10000</v>
      </c>
      <c r="F2155" s="4">
        <v>1368</v>
      </c>
      <c r="G2155" s="7">
        <f t="shared" si="33"/>
        <v>1368</v>
      </c>
      <c r="H2155" s="4" t="s">
        <v>3376</v>
      </c>
      <c r="I2155" s="4">
        <v>13000</v>
      </c>
      <c r="J2155" s="4" t="s">
        <v>4</v>
      </c>
      <c r="K2155" s="4" t="s">
        <v>13</v>
      </c>
      <c r="L2155" s="4" t="s">
        <v>14</v>
      </c>
      <c r="M2155" s="4" t="s">
        <v>73</v>
      </c>
    </row>
    <row r="2156" spans="1:13" x14ac:dyDescent="0.2">
      <c r="A2156" s="4">
        <v>3095996</v>
      </c>
      <c r="B2156" s="4">
        <v>8893648</v>
      </c>
      <c r="C2156" s="4" t="s">
        <v>11856</v>
      </c>
      <c r="D2156" s="4">
        <v>10000</v>
      </c>
      <c r="E2156" s="4">
        <v>0</v>
      </c>
      <c r="F2156" s="4">
        <v>0</v>
      </c>
      <c r="G2156" s="7">
        <f t="shared" si="33"/>
        <v>-10000</v>
      </c>
      <c r="H2156" s="4" t="s">
        <v>9936</v>
      </c>
      <c r="I2156" s="4">
        <v>20000</v>
      </c>
      <c r="J2156" s="4" t="s">
        <v>4</v>
      </c>
      <c r="K2156" s="4" t="s">
        <v>13</v>
      </c>
      <c r="L2156" s="4" t="s">
        <v>6</v>
      </c>
      <c r="M2156" s="4" t="s">
        <v>25</v>
      </c>
    </row>
    <row r="2157" spans="1:13" x14ac:dyDescent="0.2">
      <c r="A2157" s="4">
        <v>3095933</v>
      </c>
      <c r="B2157" s="4">
        <v>9319122</v>
      </c>
      <c r="C2157" s="4" t="s">
        <v>11857</v>
      </c>
      <c r="D2157" s="4">
        <v>3000</v>
      </c>
      <c r="E2157" s="4">
        <v>3000</v>
      </c>
      <c r="F2157" s="4">
        <v>4.2</v>
      </c>
      <c r="G2157" s="7">
        <f t="shared" si="33"/>
        <v>4.1999999999998181</v>
      </c>
      <c r="H2157" s="4" t="s">
        <v>11858</v>
      </c>
      <c r="I2157" s="4">
        <v>15000</v>
      </c>
      <c r="J2157" s="4" t="s">
        <v>4</v>
      </c>
      <c r="K2157" s="4" t="s">
        <v>8</v>
      </c>
      <c r="L2157" s="4" t="s">
        <v>6</v>
      </c>
      <c r="M2157" s="4" t="s">
        <v>26</v>
      </c>
    </row>
    <row r="2158" spans="1:13" x14ac:dyDescent="0.2">
      <c r="A2158" s="4">
        <v>3095807</v>
      </c>
      <c r="B2158" s="4">
        <v>9318849</v>
      </c>
      <c r="C2158" s="4" t="s">
        <v>11859</v>
      </c>
      <c r="D2158" s="4">
        <v>2000</v>
      </c>
      <c r="E2158" s="4">
        <v>2000</v>
      </c>
      <c r="F2158" s="4">
        <v>1</v>
      </c>
      <c r="G2158" s="7">
        <f t="shared" si="33"/>
        <v>1</v>
      </c>
      <c r="H2158" s="4" t="s">
        <v>11860</v>
      </c>
      <c r="I2158" s="4">
        <v>17000</v>
      </c>
      <c r="J2158" s="4" t="s">
        <v>4</v>
      </c>
      <c r="K2158" s="4" t="s">
        <v>8</v>
      </c>
      <c r="L2158" s="4" t="s">
        <v>6</v>
      </c>
      <c r="M2158" s="4" t="s">
        <v>20</v>
      </c>
    </row>
    <row r="2159" spans="1:13" x14ac:dyDescent="0.2">
      <c r="A2159" s="4">
        <v>3095940</v>
      </c>
      <c r="B2159" s="4">
        <v>9319045</v>
      </c>
      <c r="C2159" s="4" t="s">
        <v>11861</v>
      </c>
      <c r="D2159" s="4">
        <v>3000</v>
      </c>
      <c r="E2159" s="4">
        <v>3000</v>
      </c>
      <c r="F2159" s="4">
        <v>3.6</v>
      </c>
      <c r="G2159" s="7">
        <f t="shared" si="33"/>
        <v>3.5999999999999091</v>
      </c>
      <c r="H2159" s="4" t="s">
        <v>11862</v>
      </c>
      <c r="I2159" s="4">
        <v>20000</v>
      </c>
      <c r="J2159" s="4" t="s">
        <v>4</v>
      </c>
      <c r="K2159" s="4" t="s">
        <v>13</v>
      </c>
      <c r="L2159" s="4" t="s">
        <v>6</v>
      </c>
      <c r="M2159" s="4" t="s">
        <v>25</v>
      </c>
    </row>
    <row r="2160" spans="1:13" x14ac:dyDescent="0.2">
      <c r="A2160" s="4">
        <v>3096010</v>
      </c>
      <c r="B2160" s="4">
        <v>536399</v>
      </c>
      <c r="C2160" s="4" t="s">
        <v>11863</v>
      </c>
      <c r="D2160" s="4">
        <v>2000</v>
      </c>
      <c r="E2160" s="4">
        <v>0</v>
      </c>
      <c r="F2160" s="4">
        <v>0</v>
      </c>
      <c r="G2160" s="7">
        <f t="shared" si="33"/>
        <v>-2000</v>
      </c>
      <c r="H2160" s="4" t="s">
        <v>6494</v>
      </c>
      <c r="I2160" s="4">
        <v>10500</v>
      </c>
      <c r="J2160" s="4" t="s">
        <v>4</v>
      </c>
      <c r="K2160" s="4" t="s">
        <v>8</v>
      </c>
      <c r="L2160" s="4" t="s">
        <v>9</v>
      </c>
      <c r="M2160" s="4" t="s">
        <v>20</v>
      </c>
    </row>
    <row r="2161" spans="1:13" x14ac:dyDescent="0.2">
      <c r="A2161" s="4">
        <v>3096038</v>
      </c>
      <c r="B2161" s="4">
        <v>444140</v>
      </c>
      <c r="C2161" s="4" t="s">
        <v>11864</v>
      </c>
      <c r="D2161" s="4">
        <v>10000</v>
      </c>
      <c r="E2161" s="4">
        <v>10000</v>
      </c>
      <c r="F2161" s="4">
        <v>1140</v>
      </c>
      <c r="G2161" s="7">
        <f t="shared" si="33"/>
        <v>1140</v>
      </c>
      <c r="H2161" s="4" t="s">
        <v>10291</v>
      </c>
      <c r="I2161" s="4">
        <v>18000</v>
      </c>
      <c r="J2161" s="4" t="s">
        <v>32</v>
      </c>
      <c r="K2161" s="4" t="s">
        <v>5</v>
      </c>
      <c r="M2161" s="4" t="s">
        <v>20</v>
      </c>
    </row>
    <row r="2162" spans="1:13" x14ac:dyDescent="0.2">
      <c r="A2162" s="4">
        <v>3096031</v>
      </c>
      <c r="B2162" s="4">
        <v>1658023</v>
      </c>
      <c r="C2162" s="4" t="s">
        <v>11865</v>
      </c>
      <c r="D2162" s="4">
        <v>2500</v>
      </c>
      <c r="E2162" s="4">
        <v>2500</v>
      </c>
      <c r="F2162" s="4">
        <v>171</v>
      </c>
      <c r="G2162" s="7">
        <f t="shared" si="33"/>
        <v>171</v>
      </c>
      <c r="H2162" s="4" t="s">
        <v>1808</v>
      </c>
      <c r="I2162" s="4">
        <v>17000</v>
      </c>
      <c r="J2162" s="4" t="s">
        <v>4</v>
      </c>
      <c r="K2162" s="4" t="s">
        <v>5</v>
      </c>
      <c r="L2162" s="4" t="s">
        <v>6</v>
      </c>
      <c r="M2162" s="4" t="s">
        <v>17</v>
      </c>
    </row>
    <row r="2163" spans="1:13" x14ac:dyDescent="0.2">
      <c r="A2163" s="4">
        <v>3095793</v>
      </c>
      <c r="B2163" s="4">
        <v>9318786</v>
      </c>
      <c r="C2163" s="4" t="s">
        <v>11866</v>
      </c>
      <c r="D2163" s="4">
        <v>2000</v>
      </c>
      <c r="E2163" s="4">
        <v>2000</v>
      </c>
      <c r="F2163" s="4">
        <v>2.4</v>
      </c>
      <c r="G2163" s="7">
        <f t="shared" si="33"/>
        <v>2.4000000000000909</v>
      </c>
      <c r="H2163" s="4" t="s">
        <v>11324</v>
      </c>
      <c r="I2163" s="4">
        <v>16000</v>
      </c>
      <c r="J2163" s="4" t="s">
        <v>11</v>
      </c>
      <c r="K2163" s="4" t="s">
        <v>13</v>
      </c>
      <c r="M2163" s="4" t="s">
        <v>17</v>
      </c>
    </row>
    <row r="2164" spans="1:13" x14ac:dyDescent="0.2">
      <c r="A2164" s="4">
        <v>3095667</v>
      </c>
      <c r="B2164" s="4">
        <v>6964840</v>
      </c>
      <c r="C2164" s="4" t="s">
        <v>11867</v>
      </c>
      <c r="D2164" s="4">
        <v>1500</v>
      </c>
      <c r="E2164" s="4">
        <v>0</v>
      </c>
      <c r="F2164" s="4">
        <v>0</v>
      </c>
      <c r="G2164" s="7">
        <f t="shared" si="33"/>
        <v>-1500</v>
      </c>
      <c r="H2164" s="4" t="s">
        <v>11868</v>
      </c>
      <c r="I2164" s="4">
        <v>3000</v>
      </c>
      <c r="J2164" s="4" t="s">
        <v>4</v>
      </c>
      <c r="K2164" s="4" t="s">
        <v>13</v>
      </c>
      <c r="L2164" s="4" t="s">
        <v>9</v>
      </c>
      <c r="M2164" s="4" t="s">
        <v>29</v>
      </c>
    </row>
    <row r="2165" spans="1:13" x14ac:dyDescent="0.2">
      <c r="A2165" s="4">
        <v>3095919</v>
      </c>
      <c r="B2165" s="4">
        <v>6504142</v>
      </c>
      <c r="C2165" s="4" t="s">
        <v>11869</v>
      </c>
      <c r="D2165" s="4">
        <v>1000</v>
      </c>
      <c r="E2165" s="4">
        <v>1000</v>
      </c>
      <c r="F2165" s="4">
        <v>96.5</v>
      </c>
      <c r="G2165" s="7">
        <f t="shared" si="33"/>
        <v>96.5</v>
      </c>
      <c r="H2165" s="4" t="s">
        <v>11870</v>
      </c>
      <c r="I2165" s="4">
        <v>13000</v>
      </c>
      <c r="J2165" s="4" t="s">
        <v>98</v>
      </c>
      <c r="K2165" s="4" t="s">
        <v>5</v>
      </c>
      <c r="M2165" s="4" t="s">
        <v>52</v>
      </c>
    </row>
    <row r="2166" spans="1:13" x14ac:dyDescent="0.2">
      <c r="A2166" s="4">
        <v>3096045</v>
      </c>
      <c r="B2166" s="4">
        <v>5581087</v>
      </c>
      <c r="C2166" s="4" t="s">
        <v>11871</v>
      </c>
      <c r="D2166" s="4">
        <v>2000</v>
      </c>
      <c r="E2166" s="4">
        <v>2000</v>
      </c>
      <c r="F2166" s="4">
        <v>3</v>
      </c>
      <c r="G2166" s="7">
        <f t="shared" si="33"/>
        <v>3</v>
      </c>
      <c r="H2166" s="4" t="s">
        <v>5146</v>
      </c>
      <c r="I2166" s="4">
        <v>900</v>
      </c>
      <c r="J2166" s="4" t="s">
        <v>32</v>
      </c>
      <c r="K2166" s="4" t="s">
        <v>5</v>
      </c>
      <c r="M2166" s="4" t="s">
        <v>76</v>
      </c>
    </row>
    <row r="2167" spans="1:13" x14ac:dyDescent="0.2">
      <c r="A2167" s="4">
        <v>3096080</v>
      </c>
      <c r="B2167" s="4">
        <v>9319381</v>
      </c>
      <c r="C2167" s="4" t="s">
        <v>11872</v>
      </c>
      <c r="D2167" s="4">
        <v>2000</v>
      </c>
      <c r="E2167" s="4">
        <v>2000</v>
      </c>
      <c r="F2167" s="4">
        <v>3</v>
      </c>
      <c r="G2167" s="7">
        <f t="shared" si="33"/>
        <v>3</v>
      </c>
      <c r="H2167" s="4" t="s">
        <v>2221</v>
      </c>
      <c r="I2167" s="4">
        <v>12000</v>
      </c>
      <c r="J2167" s="4" t="s">
        <v>4</v>
      </c>
      <c r="K2167" s="4" t="s">
        <v>13</v>
      </c>
      <c r="L2167" s="4" t="s">
        <v>6</v>
      </c>
      <c r="M2167" s="4" t="s">
        <v>52</v>
      </c>
    </row>
    <row r="2168" spans="1:13" x14ac:dyDescent="0.2">
      <c r="A2168" s="4">
        <v>3095821</v>
      </c>
      <c r="B2168" s="4">
        <v>9318919</v>
      </c>
      <c r="C2168" s="4" t="s">
        <v>11873</v>
      </c>
      <c r="D2168" s="4">
        <v>2000</v>
      </c>
      <c r="E2168" s="4">
        <v>0</v>
      </c>
      <c r="F2168" s="4">
        <v>41</v>
      </c>
      <c r="G2168" s="7">
        <f t="shared" si="33"/>
        <v>-1959</v>
      </c>
      <c r="H2168" s="4" t="s">
        <v>3778</v>
      </c>
      <c r="I2168" s="4">
        <v>10000</v>
      </c>
      <c r="J2168" s="4" t="s">
        <v>4</v>
      </c>
      <c r="K2168" s="4" t="s">
        <v>13</v>
      </c>
      <c r="L2168" s="4" t="s">
        <v>6</v>
      </c>
      <c r="M2168" s="4" t="s">
        <v>159</v>
      </c>
    </row>
    <row r="2169" spans="1:13" x14ac:dyDescent="0.2">
      <c r="A2169" s="4">
        <v>3096129</v>
      </c>
      <c r="B2169" s="4">
        <v>6899082</v>
      </c>
      <c r="C2169" s="4" t="s">
        <v>11874</v>
      </c>
      <c r="D2169" s="4">
        <v>2500</v>
      </c>
      <c r="E2169" s="4">
        <v>2500</v>
      </c>
      <c r="F2169" s="4">
        <v>1353.9</v>
      </c>
      <c r="G2169" s="7">
        <f t="shared" si="33"/>
        <v>1353.9</v>
      </c>
      <c r="H2169" s="4" t="s">
        <v>1649</v>
      </c>
      <c r="I2169" s="4">
        <v>7000</v>
      </c>
      <c r="J2169" s="4" t="s">
        <v>4</v>
      </c>
      <c r="K2169" s="4" t="s">
        <v>8</v>
      </c>
      <c r="L2169" s="4" t="s">
        <v>6</v>
      </c>
      <c r="M2169" s="4" t="s">
        <v>64</v>
      </c>
    </row>
    <row r="2170" spans="1:13" x14ac:dyDescent="0.2">
      <c r="A2170" s="4">
        <v>3094533</v>
      </c>
      <c r="B2170" s="4">
        <v>475579</v>
      </c>
      <c r="C2170" s="4" t="s">
        <v>11875</v>
      </c>
      <c r="D2170" s="4">
        <v>3525.6</v>
      </c>
      <c r="E2170" s="4">
        <v>3525.6</v>
      </c>
      <c r="F2170" s="4">
        <v>84.48</v>
      </c>
      <c r="G2170" s="7">
        <f t="shared" si="33"/>
        <v>84.480000000000018</v>
      </c>
      <c r="H2170" s="4" t="s">
        <v>11876</v>
      </c>
      <c r="I2170" s="4">
        <v>10</v>
      </c>
      <c r="J2170" s="4" t="s">
        <v>72</v>
      </c>
      <c r="K2170" s="4" t="s">
        <v>8</v>
      </c>
      <c r="L2170" s="4" t="s">
        <v>6</v>
      </c>
      <c r="M2170" s="4" t="s">
        <v>65</v>
      </c>
    </row>
    <row r="2171" spans="1:13" x14ac:dyDescent="0.2">
      <c r="A2171" s="4">
        <v>3096094</v>
      </c>
      <c r="B2171" s="4">
        <v>9319416</v>
      </c>
      <c r="C2171" s="4" t="s">
        <v>11877</v>
      </c>
      <c r="D2171" s="4">
        <v>1000</v>
      </c>
      <c r="E2171" s="4">
        <v>0</v>
      </c>
      <c r="F2171" s="4">
        <v>0</v>
      </c>
      <c r="G2171" s="7">
        <f t="shared" si="33"/>
        <v>-1000</v>
      </c>
      <c r="H2171" s="4" t="s">
        <v>11878</v>
      </c>
      <c r="I2171" s="4">
        <v>12000</v>
      </c>
      <c r="J2171" s="4" t="s">
        <v>4</v>
      </c>
      <c r="K2171" s="4" t="s">
        <v>13</v>
      </c>
      <c r="L2171" s="4" t="s">
        <v>6</v>
      </c>
      <c r="M2171" s="4" t="s">
        <v>111</v>
      </c>
    </row>
    <row r="2172" spans="1:13" x14ac:dyDescent="0.2">
      <c r="A2172" s="4">
        <v>3096066</v>
      </c>
      <c r="B2172" s="4">
        <v>9096116</v>
      </c>
      <c r="C2172" s="4" t="s">
        <v>11879</v>
      </c>
      <c r="D2172" s="4">
        <v>3000</v>
      </c>
      <c r="E2172" s="4">
        <v>3000</v>
      </c>
      <c r="F2172" s="4">
        <v>4.5</v>
      </c>
      <c r="G2172" s="7">
        <f t="shared" si="33"/>
        <v>4.5</v>
      </c>
      <c r="H2172" s="4" t="s">
        <v>11880</v>
      </c>
      <c r="I2172" s="4">
        <v>15000</v>
      </c>
      <c r="J2172" s="4" t="s">
        <v>4</v>
      </c>
      <c r="K2172" s="4" t="s">
        <v>8</v>
      </c>
      <c r="L2172" s="4" t="s">
        <v>6</v>
      </c>
      <c r="M2172" s="4" t="s">
        <v>64</v>
      </c>
    </row>
    <row r="2173" spans="1:13" x14ac:dyDescent="0.2">
      <c r="A2173" s="4">
        <v>3096171</v>
      </c>
      <c r="B2173" s="4">
        <v>9319570</v>
      </c>
      <c r="C2173" s="4" t="s">
        <v>11881</v>
      </c>
      <c r="D2173" s="4">
        <v>2000</v>
      </c>
      <c r="E2173" s="4">
        <v>0</v>
      </c>
      <c r="F2173" s="4">
        <v>0</v>
      </c>
      <c r="G2173" s="7">
        <f t="shared" si="33"/>
        <v>-2000</v>
      </c>
      <c r="H2173" s="4" t="s">
        <v>11882</v>
      </c>
      <c r="I2173" s="4">
        <v>7000</v>
      </c>
      <c r="J2173" s="4" t="s">
        <v>4</v>
      </c>
      <c r="K2173" s="4" t="s">
        <v>13</v>
      </c>
      <c r="L2173" s="4" t="s">
        <v>6</v>
      </c>
      <c r="M2173" s="4" t="s">
        <v>23</v>
      </c>
    </row>
    <row r="2174" spans="1:13" x14ac:dyDescent="0.2">
      <c r="A2174" s="4">
        <v>3096325</v>
      </c>
      <c r="B2174" s="4">
        <v>8979188</v>
      </c>
      <c r="C2174" s="4" t="s">
        <v>11883</v>
      </c>
      <c r="D2174" s="4">
        <v>8000</v>
      </c>
      <c r="E2174" s="4">
        <v>8000</v>
      </c>
      <c r="F2174" s="4">
        <v>512</v>
      </c>
      <c r="G2174" s="7">
        <f t="shared" si="33"/>
        <v>512</v>
      </c>
      <c r="H2174" s="4" t="s">
        <v>2805</v>
      </c>
      <c r="I2174" s="4">
        <v>300</v>
      </c>
      <c r="J2174" s="4" t="s">
        <v>4</v>
      </c>
      <c r="K2174" s="4" t="s">
        <v>13</v>
      </c>
      <c r="L2174" s="4" t="s">
        <v>6</v>
      </c>
      <c r="M2174" s="4" t="s">
        <v>25</v>
      </c>
    </row>
    <row r="2175" spans="1:13" x14ac:dyDescent="0.2">
      <c r="A2175" s="4">
        <v>3096332</v>
      </c>
      <c r="B2175" s="4">
        <v>7471318</v>
      </c>
      <c r="C2175" s="4" t="s">
        <v>11884</v>
      </c>
      <c r="D2175" s="4">
        <v>2000</v>
      </c>
      <c r="E2175" s="4">
        <v>0</v>
      </c>
      <c r="F2175" s="4">
        <v>866.4</v>
      </c>
      <c r="G2175" s="7">
        <f t="shared" si="33"/>
        <v>-1133.5999999999999</v>
      </c>
      <c r="H2175" s="4" t="s">
        <v>5517</v>
      </c>
      <c r="I2175" s="4">
        <v>6000</v>
      </c>
      <c r="J2175" s="4" t="s">
        <v>4</v>
      </c>
      <c r="K2175" s="4" t="s">
        <v>8</v>
      </c>
      <c r="L2175" s="4" t="s">
        <v>6</v>
      </c>
      <c r="M2175" s="4" t="s">
        <v>20</v>
      </c>
    </row>
    <row r="2176" spans="1:13" x14ac:dyDescent="0.2">
      <c r="A2176" s="4">
        <v>3096409</v>
      </c>
      <c r="B2176" s="4">
        <v>79562</v>
      </c>
      <c r="C2176" s="4" t="s">
        <v>11885</v>
      </c>
      <c r="D2176" s="4">
        <v>800</v>
      </c>
      <c r="E2176" s="4">
        <v>800</v>
      </c>
      <c r="F2176" s="4">
        <v>68.400000000000006</v>
      </c>
      <c r="G2176" s="7">
        <f t="shared" si="33"/>
        <v>68.399999999999977</v>
      </c>
      <c r="H2176" s="4" t="s">
        <v>11886</v>
      </c>
      <c r="I2176" s="4">
        <v>12000</v>
      </c>
      <c r="J2176" s="4" t="s">
        <v>4</v>
      </c>
      <c r="K2176" s="4" t="s">
        <v>13</v>
      </c>
      <c r="L2176" s="4" t="s">
        <v>6</v>
      </c>
      <c r="M2176" s="4" t="s">
        <v>35</v>
      </c>
    </row>
    <row r="2177" spans="1:13" x14ac:dyDescent="0.2">
      <c r="A2177" s="4">
        <v>3096192</v>
      </c>
      <c r="B2177" s="4">
        <v>9319640</v>
      </c>
      <c r="C2177" s="4" t="s">
        <v>11887</v>
      </c>
      <c r="D2177" s="4">
        <v>2000</v>
      </c>
      <c r="E2177" s="4">
        <v>2000</v>
      </c>
      <c r="F2177" s="4">
        <v>1257</v>
      </c>
      <c r="G2177" s="7">
        <f t="shared" si="33"/>
        <v>1257</v>
      </c>
      <c r="H2177" s="4" t="s">
        <v>11888</v>
      </c>
      <c r="I2177" s="4">
        <v>5000</v>
      </c>
      <c r="J2177" s="4" t="s">
        <v>4</v>
      </c>
      <c r="K2177" s="4" t="s">
        <v>13</v>
      </c>
      <c r="L2177" s="4" t="s">
        <v>6</v>
      </c>
      <c r="M2177" s="4" t="s">
        <v>52</v>
      </c>
    </row>
    <row r="2178" spans="1:13" x14ac:dyDescent="0.2">
      <c r="A2178" s="4">
        <v>3096087</v>
      </c>
      <c r="B2178" s="4">
        <v>9319437</v>
      </c>
      <c r="C2178" s="4" t="s">
        <v>11889</v>
      </c>
      <c r="D2178" s="4">
        <v>1500</v>
      </c>
      <c r="E2178" s="4">
        <v>0</v>
      </c>
      <c r="F2178" s="4">
        <v>1881</v>
      </c>
      <c r="G2178" s="7">
        <f t="shared" ref="G2178:G2241" si="34">E2178+F2178-D2178</f>
        <v>381</v>
      </c>
      <c r="H2178" s="4" t="s">
        <v>119</v>
      </c>
      <c r="I2178" s="4">
        <v>12000</v>
      </c>
      <c r="J2178" s="4" t="s">
        <v>72</v>
      </c>
      <c r="K2178" s="4" t="s">
        <v>13</v>
      </c>
      <c r="M2178" s="4" t="s">
        <v>35</v>
      </c>
    </row>
    <row r="2179" spans="1:13" x14ac:dyDescent="0.2">
      <c r="A2179" s="4">
        <v>3096402</v>
      </c>
      <c r="B2179" s="4">
        <v>7958070</v>
      </c>
      <c r="C2179" s="4" t="s">
        <v>11890</v>
      </c>
      <c r="D2179" s="4">
        <v>1000</v>
      </c>
      <c r="E2179" s="4">
        <v>1000</v>
      </c>
      <c r="F2179" s="4">
        <v>1.5</v>
      </c>
      <c r="G2179" s="7">
        <f t="shared" si="34"/>
        <v>1.5</v>
      </c>
      <c r="H2179" s="4" t="s">
        <v>11891</v>
      </c>
      <c r="I2179" s="4">
        <v>5000</v>
      </c>
      <c r="J2179" s="4" t="s">
        <v>4</v>
      </c>
      <c r="K2179" s="4" t="s">
        <v>13</v>
      </c>
      <c r="L2179" s="4" t="s">
        <v>201</v>
      </c>
      <c r="M2179" s="4" t="s">
        <v>73</v>
      </c>
    </row>
    <row r="2180" spans="1:13" x14ac:dyDescent="0.2">
      <c r="A2180" s="4">
        <v>3096388</v>
      </c>
      <c r="B2180" s="4">
        <v>9320305</v>
      </c>
      <c r="C2180" s="4" t="s">
        <v>11892</v>
      </c>
      <c r="D2180" s="4">
        <v>800</v>
      </c>
      <c r="E2180" s="4">
        <v>800</v>
      </c>
      <c r="F2180" s="4">
        <v>0.24</v>
      </c>
      <c r="G2180" s="7">
        <f t="shared" si="34"/>
        <v>0.24000000000000909</v>
      </c>
      <c r="H2180" s="4" t="s">
        <v>11893</v>
      </c>
      <c r="I2180" s="4">
        <v>10000</v>
      </c>
      <c r="J2180" s="4" t="s">
        <v>4</v>
      </c>
      <c r="K2180" s="4" t="s">
        <v>22</v>
      </c>
      <c r="L2180" s="4" t="s">
        <v>6</v>
      </c>
      <c r="M2180" s="4" t="s">
        <v>12</v>
      </c>
    </row>
    <row r="2181" spans="1:13" x14ac:dyDescent="0.2">
      <c r="A2181" s="4">
        <v>3096444</v>
      </c>
      <c r="B2181" s="4">
        <v>592842</v>
      </c>
      <c r="C2181" s="4" t="s">
        <v>11894</v>
      </c>
      <c r="D2181" s="4">
        <v>1000</v>
      </c>
      <c r="E2181" s="4">
        <v>1000</v>
      </c>
      <c r="F2181" s="4">
        <v>72.2</v>
      </c>
      <c r="G2181" s="7">
        <f t="shared" si="34"/>
        <v>72.200000000000045</v>
      </c>
      <c r="H2181" s="4" t="s">
        <v>11895</v>
      </c>
      <c r="I2181" s="4">
        <v>7500</v>
      </c>
      <c r="J2181" s="4" t="s">
        <v>4</v>
      </c>
      <c r="K2181" s="4" t="s">
        <v>13</v>
      </c>
      <c r="L2181" s="4" t="s">
        <v>6</v>
      </c>
      <c r="M2181" s="4" t="s">
        <v>7</v>
      </c>
    </row>
    <row r="2182" spans="1:13" x14ac:dyDescent="0.2">
      <c r="A2182" s="4">
        <v>3096472</v>
      </c>
      <c r="B2182" s="4">
        <v>4980137</v>
      </c>
      <c r="C2182" s="4" t="s">
        <v>11896</v>
      </c>
      <c r="D2182" s="4">
        <v>500</v>
      </c>
      <c r="E2182" s="4">
        <v>500</v>
      </c>
      <c r="F2182" s="4">
        <v>144</v>
      </c>
      <c r="G2182" s="7">
        <f t="shared" si="34"/>
        <v>144</v>
      </c>
      <c r="H2182" s="4" t="s">
        <v>2872</v>
      </c>
      <c r="I2182" s="4">
        <v>7000</v>
      </c>
      <c r="J2182" s="4" t="s">
        <v>51</v>
      </c>
      <c r="K2182" s="4" t="s">
        <v>13</v>
      </c>
      <c r="M2182" s="4" t="s">
        <v>65</v>
      </c>
    </row>
    <row r="2183" spans="1:13" x14ac:dyDescent="0.2">
      <c r="A2183" s="4">
        <v>3096059</v>
      </c>
      <c r="B2183" s="4">
        <v>9319290</v>
      </c>
      <c r="C2183" s="4" t="s">
        <v>11897</v>
      </c>
      <c r="D2183" s="4">
        <v>600</v>
      </c>
      <c r="E2183" s="4">
        <v>0</v>
      </c>
      <c r="F2183" s="4">
        <v>0</v>
      </c>
      <c r="G2183" s="7">
        <f t="shared" si="34"/>
        <v>-600</v>
      </c>
      <c r="H2183" s="4" t="s">
        <v>11898</v>
      </c>
      <c r="I2183" s="4">
        <v>8000</v>
      </c>
      <c r="J2183" s="4" t="s">
        <v>4</v>
      </c>
      <c r="K2183" s="4" t="s">
        <v>8</v>
      </c>
      <c r="L2183" s="4" t="s">
        <v>6</v>
      </c>
      <c r="M2183" s="4" t="s">
        <v>111</v>
      </c>
    </row>
    <row r="2184" spans="1:13" x14ac:dyDescent="0.2">
      <c r="A2184" s="4">
        <v>3096199</v>
      </c>
      <c r="B2184" s="4">
        <v>6389853</v>
      </c>
      <c r="C2184" s="4" t="s">
        <v>11899</v>
      </c>
      <c r="D2184" s="4">
        <v>2300</v>
      </c>
      <c r="E2184" s="4">
        <v>2300</v>
      </c>
      <c r="F2184" s="4">
        <v>1.61</v>
      </c>
      <c r="G2184" s="7">
        <f t="shared" si="34"/>
        <v>1.6100000000001273</v>
      </c>
      <c r="H2184" s="4" t="s">
        <v>280</v>
      </c>
      <c r="I2184" s="4">
        <v>7000</v>
      </c>
      <c r="J2184" s="4" t="s">
        <v>51</v>
      </c>
      <c r="K2184" s="4" t="s">
        <v>13</v>
      </c>
      <c r="M2184" s="4" t="s">
        <v>52</v>
      </c>
    </row>
    <row r="2185" spans="1:13" x14ac:dyDescent="0.2">
      <c r="A2185" s="4">
        <v>3096521</v>
      </c>
      <c r="B2185" s="4">
        <v>7224183</v>
      </c>
      <c r="C2185" s="4" t="s">
        <v>11900</v>
      </c>
      <c r="D2185" s="4">
        <v>10000</v>
      </c>
      <c r="E2185" s="4">
        <v>10000</v>
      </c>
      <c r="F2185" s="4">
        <v>2368</v>
      </c>
      <c r="G2185" s="7">
        <f t="shared" si="34"/>
        <v>2368</v>
      </c>
      <c r="H2185" s="4" t="s">
        <v>1131</v>
      </c>
      <c r="I2185" s="4">
        <v>12000</v>
      </c>
      <c r="J2185" s="4" t="s">
        <v>4</v>
      </c>
      <c r="K2185" s="4" t="s">
        <v>22</v>
      </c>
      <c r="M2185" s="4" t="s">
        <v>64</v>
      </c>
    </row>
    <row r="2186" spans="1:13" x14ac:dyDescent="0.2">
      <c r="A2186" s="4">
        <v>3096563</v>
      </c>
      <c r="B2186" s="4">
        <v>7192907</v>
      </c>
      <c r="C2186" s="4" t="s">
        <v>11901</v>
      </c>
      <c r="D2186" s="4">
        <v>2500</v>
      </c>
      <c r="E2186" s="4">
        <v>2500</v>
      </c>
      <c r="F2186" s="4">
        <v>299.25</v>
      </c>
      <c r="G2186" s="7">
        <f t="shared" si="34"/>
        <v>299.25</v>
      </c>
      <c r="H2186" s="4" t="s">
        <v>1056</v>
      </c>
      <c r="I2186" s="4">
        <v>22000</v>
      </c>
      <c r="J2186" s="4" t="s">
        <v>4</v>
      </c>
      <c r="K2186" s="4" t="s">
        <v>13</v>
      </c>
      <c r="L2186" s="4" t="s">
        <v>6</v>
      </c>
      <c r="M2186" s="4" t="s">
        <v>20</v>
      </c>
    </row>
    <row r="2187" spans="1:13" x14ac:dyDescent="0.2">
      <c r="A2187" s="4">
        <v>3096584</v>
      </c>
      <c r="B2187" s="4">
        <v>9320676</v>
      </c>
      <c r="C2187" s="4" t="s">
        <v>11902</v>
      </c>
      <c r="D2187" s="4">
        <v>1000</v>
      </c>
      <c r="E2187" s="4">
        <v>1000</v>
      </c>
      <c r="F2187" s="4">
        <v>20.5</v>
      </c>
      <c r="G2187" s="7">
        <f t="shared" si="34"/>
        <v>20.5</v>
      </c>
      <c r="H2187" s="4" t="s">
        <v>2610</v>
      </c>
      <c r="I2187" s="4">
        <v>3000</v>
      </c>
      <c r="J2187" s="4" t="s">
        <v>4</v>
      </c>
      <c r="K2187" s="4" t="s">
        <v>13</v>
      </c>
      <c r="L2187" s="4" t="s">
        <v>6</v>
      </c>
      <c r="M2187" s="4" t="s">
        <v>12</v>
      </c>
    </row>
    <row r="2188" spans="1:13" x14ac:dyDescent="0.2">
      <c r="A2188" s="4">
        <v>3096612</v>
      </c>
      <c r="B2188" s="4">
        <v>511866</v>
      </c>
      <c r="C2188" s="4" t="s">
        <v>11903</v>
      </c>
      <c r="D2188" s="4">
        <v>1500</v>
      </c>
      <c r="E2188" s="4">
        <v>1500</v>
      </c>
      <c r="F2188" s="4">
        <v>364.8</v>
      </c>
      <c r="G2188" s="7">
        <f t="shared" si="34"/>
        <v>364.79999999999995</v>
      </c>
      <c r="H2188" s="4" t="s">
        <v>1789</v>
      </c>
      <c r="I2188" s="4">
        <v>15000</v>
      </c>
      <c r="J2188" s="4" t="s">
        <v>4</v>
      </c>
      <c r="K2188" s="4" t="s">
        <v>8</v>
      </c>
      <c r="L2188" s="4" t="s">
        <v>6</v>
      </c>
      <c r="M2188" s="4" t="s">
        <v>19</v>
      </c>
    </row>
    <row r="2189" spans="1:13" x14ac:dyDescent="0.2">
      <c r="A2189" s="4">
        <v>3096598</v>
      </c>
      <c r="B2189" s="4">
        <v>7703382</v>
      </c>
      <c r="C2189" s="4" t="s">
        <v>11904</v>
      </c>
      <c r="D2189" s="4">
        <v>4000</v>
      </c>
      <c r="E2189" s="4">
        <v>4000</v>
      </c>
      <c r="F2189" s="4">
        <v>1276</v>
      </c>
      <c r="G2189" s="7">
        <f t="shared" si="34"/>
        <v>1276</v>
      </c>
      <c r="H2189" s="4" t="s">
        <v>11905</v>
      </c>
      <c r="I2189" s="4">
        <v>15000</v>
      </c>
      <c r="J2189" s="4" t="s">
        <v>4</v>
      </c>
      <c r="K2189" s="4" t="s">
        <v>8</v>
      </c>
      <c r="L2189" s="4" t="s">
        <v>6</v>
      </c>
      <c r="M2189" s="4" t="s">
        <v>20</v>
      </c>
    </row>
    <row r="2190" spans="1:13" x14ac:dyDescent="0.2">
      <c r="A2190" s="4">
        <v>3096661</v>
      </c>
      <c r="B2190" s="4">
        <v>8678755</v>
      </c>
      <c r="C2190" s="4" t="s">
        <v>11906</v>
      </c>
      <c r="D2190" s="4">
        <v>2000</v>
      </c>
      <c r="E2190" s="4">
        <v>0</v>
      </c>
      <c r="F2190" s="4">
        <v>0</v>
      </c>
      <c r="G2190" s="7">
        <f t="shared" si="34"/>
        <v>-2000</v>
      </c>
      <c r="H2190" s="4" t="s">
        <v>7006</v>
      </c>
      <c r="I2190" s="4">
        <v>9000</v>
      </c>
      <c r="J2190" s="4" t="s">
        <v>4</v>
      </c>
      <c r="K2190" s="4" t="s">
        <v>22</v>
      </c>
      <c r="L2190" s="4" t="s">
        <v>6</v>
      </c>
      <c r="M2190" s="4" t="s">
        <v>12</v>
      </c>
    </row>
    <row r="2191" spans="1:13" x14ac:dyDescent="0.2">
      <c r="A2191" s="4">
        <v>3074331</v>
      </c>
      <c r="B2191" s="4">
        <v>9258180</v>
      </c>
      <c r="C2191" s="4" t="s">
        <v>11907</v>
      </c>
      <c r="D2191" s="4">
        <v>1500</v>
      </c>
      <c r="E2191" s="4">
        <v>1500</v>
      </c>
      <c r="F2191" s="4">
        <v>2.25</v>
      </c>
      <c r="G2191" s="7">
        <f t="shared" si="34"/>
        <v>2.25</v>
      </c>
      <c r="H2191" s="4" t="s">
        <v>3153</v>
      </c>
      <c r="I2191" s="4">
        <v>20000</v>
      </c>
      <c r="J2191" s="4" t="s">
        <v>4</v>
      </c>
      <c r="K2191" s="4" t="s">
        <v>8</v>
      </c>
      <c r="L2191" s="4" t="s">
        <v>201</v>
      </c>
      <c r="M2191" s="4" t="s">
        <v>35</v>
      </c>
    </row>
    <row r="2192" spans="1:13" x14ac:dyDescent="0.2">
      <c r="A2192" s="4">
        <v>3096577</v>
      </c>
      <c r="B2192" s="4">
        <v>4757642</v>
      </c>
      <c r="C2192" s="4" t="s">
        <v>11908</v>
      </c>
      <c r="D2192" s="4">
        <v>1500</v>
      </c>
      <c r="E2192" s="4">
        <v>1500</v>
      </c>
      <c r="F2192" s="4">
        <v>2.1</v>
      </c>
      <c r="G2192" s="7">
        <f t="shared" si="34"/>
        <v>2.0999999999999091</v>
      </c>
      <c r="H2192" s="4" t="s">
        <v>11909</v>
      </c>
      <c r="I2192" s="4">
        <v>30000</v>
      </c>
      <c r="J2192" s="4" t="s">
        <v>4</v>
      </c>
      <c r="K2192" s="4" t="s">
        <v>5</v>
      </c>
      <c r="L2192" s="4" t="s">
        <v>6</v>
      </c>
      <c r="M2192" s="4" t="s">
        <v>47</v>
      </c>
    </row>
    <row r="2193" spans="1:13" x14ac:dyDescent="0.2">
      <c r="A2193" s="4">
        <v>3095422</v>
      </c>
      <c r="B2193" s="4">
        <v>5590929</v>
      </c>
      <c r="C2193" s="4" t="s">
        <v>11910</v>
      </c>
      <c r="D2193" s="4">
        <v>2000</v>
      </c>
      <c r="E2193" s="4">
        <v>2000</v>
      </c>
      <c r="F2193" s="4">
        <v>3</v>
      </c>
      <c r="G2193" s="7">
        <f t="shared" si="34"/>
        <v>3</v>
      </c>
      <c r="H2193" s="4" t="s">
        <v>6195</v>
      </c>
      <c r="I2193" s="4">
        <v>8000</v>
      </c>
      <c r="J2193" s="4" t="s">
        <v>4</v>
      </c>
      <c r="K2193" s="4" t="s">
        <v>13</v>
      </c>
      <c r="L2193" s="4" t="s">
        <v>6</v>
      </c>
      <c r="M2193" s="4" t="s">
        <v>173</v>
      </c>
    </row>
    <row r="2194" spans="1:13" x14ac:dyDescent="0.2">
      <c r="A2194" s="4">
        <v>3096640</v>
      </c>
      <c r="B2194" s="4">
        <v>9320816</v>
      </c>
      <c r="C2194" s="4" t="s">
        <v>11911</v>
      </c>
      <c r="D2194" s="4">
        <v>800</v>
      </c>
      <c r="E2194" s="4">
        <v>800</v>
      </c>
      <c r="F2194" s="4">
        <v>0.16</v>
      </c>
      <c r="G2194" s="7">
        <f t="shared" si="34"/>
        <v>0.15999999999996817</v>
      </c>
      <c r="H2194" s="4" t="s">
        <v>8463</v>
      </c>
      <c r="I2194" s="4">
        <v>4000</v>
      </c>
      <c r="J2194" s="4" t="s">
        <v>51</v>
      </c>
      <c r="K2194" s="4" t="s">
        <v>13</v>
      </c>
      <c r="M2194" s="4" t="s">
        <v>23</v>
      </c>
    </row>
    <row r="2195" spans="1:13" x14ac:dyDescent="0.2">
      <c r="A2195" s="4">
        <v>3096682</v>
      </c>
      <c r="B2195" s="4">
        <v>9316462</v>
      </c>
      <c r="C2195" s="4" t="s">
        <v>11912</v>
      </c>
      <c r="D2195" s="4">
        <v>500</v>
      </c>
      <c r="E2195" s="4">
        <v>500</v>
      </c>
      <c r="F2195" s="4">
        <v>266</v>
      </c>
      <c r="G2195" s="7">
        <f t="shared" si="34"/>
        <v>266</v>
      </c>
      <c r="H2195" s="4" t="s">
        <v>2934</v>
      </c>
      <c r="I2195" s="4">
        <v>7500</v>
      </c>
      <c r="J2195" s="4" t="s">
        <v>98</v>
      </c>
      <c r="K2195" s="4" t="s">
        <v>13</v>
      </c>
      <c r="M2195" s="4" t="s">
        <v>29</v>
      </c>
    </row>
    <row r="2196" spans="1:13" x14ac:dyDescent="0.2">
      <c r="A2196" s="4">
        <v>3096486</v>
      </c>
      <c r="B2196" s="4">
        <v>6102342</v>
      </c>
      <c r="C2196" s="4" t="s">
        <v>11913</v>
      </c>
      <c r="D2196" s="4">
        <v>1000</v>
      </c>
      <c r="E2196" s="4">
        <v>1000</v>
      </c>
      <c r="F2196" s="4">
        <v>0.4</v>
      </c>
      <c r="G2196" s="7">
        <f t="shared" si="34"/>
        <v>0.39999999999997726</v>
      </c>
      <c r="H2196" s="4" t="s">
        <v>7726</v>
      </c>
      <c r="I2196" s="4">
        <v>15000</v>
      </c>
      <c r="J2196" s="4" t="s">
        <v>4</v>
      </c>
      <c r="K2196" s="4" t="s">
        <v>13</v>
      </c>
      <c r="L2196" s="4" t="s">
        <v>6</v>
      </c>
      <c r="M2196" s="4" t="s">
        <v>47</v>
      </c>
    </row>
    <row r="2197" spans="1:13" x14ac:dyDescent="0.2">
      <c r="A2197" s="4">
        <v>3096675</v>
      </c>
      <c r="B2197" s="4">
        <v>8009345</v>
      </c>
      <c r="C2197" s="4" t="s">
        <v>11914</v>
      </c>
      <c r="D2197" s="4">
        <v>2000</v>
      </c>
      <c r="E2197" s="4">
        <v>2000</v>
      </c>
      <c r="F2197" s="4">
        <v>3</v>
      </c>
      <c r="G2197" s="7">
        <f t="shared" si="34"/>
        <v>3</v>
      </c>
      <c r="H2197" s="4" t="s">
        <v>1475</v>
      </c>
      <c r="I2197" s="4">
        <v>18000</v>
      </c>
      <c r="J2197" s="4" t="s">
        <v>32</v>
      </c>
      <c r="K2197" s="4" t="s">
        <v>5</v>
      </c>
      <c r="L2197" s="4" t="s">
        <v>6</v>
      </c>
      <c r="M2197" s="4" t="s">
        <v>20</v>
      </c>
    </row>
    <row r="2198" spans="1:13" x14ac:dyDescent="0.2">
      <c r="A2198" s="4">
        <v>3096696</v>
      </c>
      <c r="B2198" s="4">
        <v>164302</v>
      </c>
      <c r="C2198" s="4" t="s">
        <v>11915</v>
      </c>
      <c r="D2198" s="4">
        <v>1100</v>
      </c>
      <c r="E2198" s="4">
        <v>1100</v>
      </c>
      <c r="F2198" s="4">
        <v>564.29999999999995</v>
      </c>
      <c r="G2198" s="7">
        <f t="shared" si="34"/>
        <v>564.29999999999995</v>
      </c>
      <c r="H2198" s="4" t="s">
        <v>3215</v>
      </c>
      <c r="I2198" s="4">
        <v>10000</v>
      </c>
      <c r="J2198" s="4" t="s">
        <v>4</v>
      </c>
      <c r="K2198" s="4" t="s">
        <v>13</v>
      </c>
      <c r="L2198" s="4" t="s">
        <v>6</v>
      </c>
      <c r="M2198" s="4" t="s">
        <v>17</v>
      </c>
    </row>
    <row r="2199" spans="1:13" x14ac:dyDescent="0.2">
      <c r="A2199" s="4">
        <v>3096731</v>
      </c>
      <c r="B2199" s="4">
        <v>467835</v>
      </c>
      <c r="C2199" s="4" t="s">
        <v>11916</v>
      </c>
      <c r="D2199" s="4">
        <v>5250</v>
      </c>
      <c r="E2199" s="4">
        <v>5250</v>
      </c>
      <c r="F2199" s="4">
        <v>498.75</v>
      </c>
      <c r="G2199" s="7">
        <f t="shared" si="34"/>
        <v>498.75</v>
      </c>
      <c r="H2199" s="4" t="s">
        <v>11917</v>
      </c>
      <c r="I2199" s="4">
        <v>10000</v>
      </c>
      <c r="J2199" s="4" t="s">
        <v>4</v>
      </c>
      <c r="K2199" s="4" t="s">
        <v>13</v>
      </c>
      <c r="L2199" s="4" t="s">
        <v>6</v>
      </c>
      <c r="M2199" s="4" t="s">
        <v>52</v>
      </c>
    </row>
    <row r="2200" spans="1:13" x14ac:dyDescent="0.2">
      <c r="A2200" s="4">
        <v>3096738</v>
      </c>
      <c r="B2200" s="4">
        <v>8558068</v>
      </c>
      <c r="C2200" s="4" t="s">
        <v>11918</v>
      </c>
      <c r="D2200" s="4">
        <v>10000</v>
      </c>
      <c r="E2200" s="4">
        <v>10000</v>
      </c>
      <c r="F2200" s="4">
        <v>7370</v>
      </c>
      <c r="G2200" s="7">
        <f t="shared" si="34"/>
        <v>7370</v>
      </c>
      <c r="H2200" s="4" t="s">
        <v>1694</v>
      </c>
      <c r="I2200" s="4">
        <v>18000</v>
      </c>
      <c r="J2200" s="4" t="s">
        <v>4</v>
      </c>
      <c r="K2200" s="4" t="s">
        <v>13</v>
      </c>
      <c r="L2200" s="4" t="s">
        <v>6</v>
      </c>
      <c r="M2200" s="4" t="s">
        <v>17</v>
      </c>
    </row>
    <row r="2201" spans="1:13" x14ac:dyDescent="0.2">
      <c r="A2201" s="4">
        <v>3096724</v>
      </c>
      <c r="B2201" s="4">
        <v>7351401</v>
      </c>
      <c r="C2201" s="4" t="s">
        <v>11919</v>
      </c>
      <c r="D2201" s="4">
        <v>1500</v>
      </c>
      <c r="E2201" s="4">
        <v>1500</v>
      </c>
      <c r="F2201" s="4">
        <v>2.25</v>
      </c>
      <c r="G2201" s="7">
        <f t="shared" si="34"/>
        <v>2.25</v>
      </c>
      <c r="H2201" s="4" t="s">
        <v>11920</v>
      </c>
      <c r="I2201" s="4">
        <v>18000</v>
      </c>
      <c r="J2201" s="4" t="s">
        <v>4</v>
      </c>
      <c r="K2201" s="4" t="s">
        <v>5</v>
      </c>
      <c r="L2201" s="4" t="s">
        <v>6</v>
      </c>
      <c r="M2201" s="4" t="s">
        <v>64</v>
      </c>
    </row>
    <row r="2202" spans="1:13" x14ac:dyDescent="0.2">
      <c r="A2202" s="4">
        <v>3096808</v>
      </c>
      <c r="B2202" s="4">
        <v>7829816</v>
      </c>
      <c r="C2202" s="4" t="s">
        <v>11921</v>
      </c>
      <c r="D2202" s="4">
        <v>5050</v>
      </c>
      <c r="E2202" s="4">
        <v>0</v>
      </c>
      <c r="F2202" s="4">
        <v>4000</v>
      </c>
      <c r="G2202" s="7">
        <f t="shared" si="34"/>
        <v>-1050</v>
      </c>
      <c r="H2202" s="4" t="s">
        <v>8206</v>
      </c>
      <c r="I2202" s="4">
        <v>12000</v>
      </c>
      <c r="J2202" s="4" t="s">
        <v>4</v>
      </c>
      <c r="K2202" s="4" t="s">
        <v>13</v>
      </c>
      <c r="L2202" s="4" t="s">
        <v>6</v>
      </c>
      <c r="M2202" s="4" t="s">
        <v>47</v>
      </c>
    </row>
    <row r="2203" spans="1:13" x14ac:dyDescent="0.2">
      <c r="A2203" s="4">
        <v>3096836</v>
      </c>
      <c r="B2203" s="4">
        <v>8006391</v>
      </c>
      <c r="C2203" s="4" t="s">
        <v>11922</v>
      </c>
      <c r="D2203" s="4">
        <v>2500</v>
      </c>
      <c r="E2203" s="4">
        <v>2500</v>
      </c>
      <c r="F2203" s="4">
        <v>617.5</v>
      </c>
      <c r="G2203" s="7">
        <f t="shared" si="34"/>
        <v>617.5</v>
      </c>
      <c r="H2203" s="4" t="s">
        <v>11923</v>
      </c>
      <c r="I2203" s="4">
        <v>7000</v>
      </c>
      <c r="J2203" s="4" t="s">
        <v>4</v>
      </c>
      <c r="K2203" s="4" t="s">
        <v>8</v>
      </c>
      <c r="L2203" s="4" t="s">
        <v>6</v>
      </c>
      <c r="M2203" s="4" t="s">
        <v>23</v>
      </c>
    </row>
    <row r="2204" spans="1:13" x14ac:dyDescent="0.2">
      <c r="A2204" s="4">
        <v>3096717</v>
      </c>
      <c r="B2204" s="4">
        <v>9321068</v>
      </c>
      <c r="C2204" s="4" t="s">
        <v>11924</v>
      </c>
      <c r="D2204" s="4">
        <v>2000</v>
      </c>
      <c r="E2204" s="4">
        <v>2000</v>
      </c>
      <c r="F2204" s="4">
        <v>3</v>
      </c>
      <c r="G2204" s="7">
        <f t="shared" si="34"/>
        <v>3</v>
      </c>
      <c r="H2204" s="4" t="s">
        <v>7603</v>
      </c>
      <c r="I2204" s="4">
        <v>30000</v>
      </c>
      <c r="J2204" s="4" t="s">
        <v>32</v>
      </c>
      <c r="K2204" s="4" t="s">
        <v>8</v>
      </c>
      <c r="M2204" s="4" t="s">
        <v>17</v>
      </c>
    </row>
    <row r="2205" spans="1:13" x14ac:dyDescent="0.2">
      <c r="A2205" s="4">
        <v>3096864</v>
      </c>
      <c r="B2205" s="4">
        <v>7210351</v>
      </c>
      <c r="C2205" s="4" t="s">
        <v>11925</v>
      </c>
      <c r="D2205" s="4">
        <v>1500</v>
      </c>
      <c r="E2205" s="4">
        <v>1500</v>
      </c>
      <c r="F2205" s="4">
        <v>230.85</v>
      </c>
      <c r="G2205" s="7">
        <f t="shared" si="34"/>
        <v>230.84999999999991</v>
      </c>
      <c r="H2205" s="4" t="s">
        <v>5615</v>
      </c>
      <c r="I2205" s="4">
        <v>10000</v>
      </c>
      <c r="J2205" s="4" t="s">
        <v>4</v>
      </c>
      <c r="K2205" s="4" t="s">
        <v>13</v>
      </c>
      <c r="M2205" s="4" t="s">
        <v>25</v>
      </c>
    </row>
    <row r="2206" spans="1:13" x14ac:dyDescent="0.2">
      <c r="A2206" s="4">
        <v>3096787</v>
      </c>
      <c r="B2206" s="4">
        <v>7351681</v>
      </c>
      <c r="C2206" s="4" t="s">
        <v>11926</v>
      </c>
      <c r="D2206" s="4">
        <v>2000</v>
      </c>
      <c r="E2206" s="4">
        <v>2000</v>
      </c>
      <c r="F2206" s="4">
        <v>0.4</v>
      </c>
      <c r="G2206" s="7">
        <f t="shared" si="34"/>
        <v>0.40000000000009095</v>
      </c>
      <c r="H2206" s="4" t="s">
        <v>11927</v>
      </c>
      <c r="I2206" s="4">
        <v>20000</v>
      </c>
      <c r="J2206" s="4" t="s">
        <v>4</v>
      </c>
      <c r="K2206" s="4" t="s">
        <v>13</v>
      </c>
      <c r="L2206" s="4" t="s">
        <v>6</v>
      </c>
      <c r="M2206" s="4" t="s">
        <v>23</v>
      </c>
    </row>
    <row r="2207" spans="1:13" x14ac:dyDescent="0.2">
      <c r="A2207" s="4">
        <v>3096885</v>
      </c>
      <c r="B2207" s="4">
        <v>9077853</v>
      </c>
      <c r="C2207" s="4" t="s">
        <v>11928</v>
      </c>
      <c r="D2207" s="4">
        <v>1100</v>
      </c>
      <c r="E2207" s="4">
        <v>1100</v>
      </c>
      <c r="F2207" s="4">
        <v>59.58</v>
      </c>
      <c r="G2207" s="7">
        <f t="shared" si="34"/>
        <v>59.579999999999927</v>
      </c>
      <c r="H2207" s="4" t="s">
        <v>5512</v>
      </c>
      <c r="I2207" s="4">
        <v>14000</v>
      </c>
      <c r="J2207" s="4" t="s">
        <v>51</v>
      </c>
      <c r="K2207" s="4" t="s">
        <v>13</v>
      </c>
      <c r="M2207" s="4" t="s">
        <v>23</v>
      </c>
    </row>
    <row r="2208" spans="1:13" x14ac:dyDescent="0.2">
      <c r="A2208" s="4">
        <v>3096906</v>
      </c>
      <c r="B2208" s="4">
        <v>8381087</v>
      </c>
      <c r="C2208" s="4" t="s">
        <v>11929</v>
      </c>
      <c r="D2208" s="4">
        <v>3500</v>
      </c>
      <c r="E2208" s="4">
        <v>0</v>
      </c>
      <c r="F2208" s="4">
        <v>6352.5</v>
      </c>
      <c r="G2208" s="7">
        <f t="shared" si="34"/>
        <v>2852.5</v>
      </c>
      <c r="H2208" s="4" t="s">
        <v>2595</v>
      </c>
      <c r="I2208" s="4">
        <v>20000</v>
      </c>
      <c r="J2208" s="4" t="s">
        <v>32</v>
      </c>
      <c r="K2208" s="4" t="s">
        <v>5</v>
      </c>
      <c r="M2208" s="4" t="s">
        <v>7</v>
      </c>
    </row>
    <row r="2209" spans="1:13" x14ac:dyDescent="0.2">
      <c r="A2209" s="4">
        <v>3096899</v>
      </c>
      <c r="B2209" s="4">
        <v>1547158</v>
      </c>
      <c r="C2209" s="4" t="s">
        <v>11930</v>
      </c>
      <c r="D2209" s="4">
        <v>1500</v>
      </c>
      <c r="E2209" s="4">
        <v>1500</v>
      </c>
      <c r="F2209" s="4">
        <v>245.25</v>
      </c>
      <c r="G2209" s="7">
        <f t="shared" si="34"/>
        <v>245.25</v>
      </c>
      <c r="H2209" s="4" t="s">
        <v>11931</v>
      </c>
      <c r="I2209" s="4">
        <v>13500</v>
      </c>
      <c r="J2209" s="4" t="s">
        <v>4</v>
      </c>
      <c r="K2209" s="4" t="s">
        <v>8</v>
      </c>
      <c r="L2209" s="4" t="s">
        <v>6</v>
      </c>
      <c r="M2209" s="4" t="s">
        <v>12</v>
      </c>
    </row>
    <row r="2210" spans="1:13" x14ac:dyDescent="0.2">
      <c r="A2210" s="4">
        <v>3096801</v>
      </c>
      <c r="B2210" s="4">
        <v>55925</v>
      </c>
      <c r="C2210" s="4" t="s">
        <v>11932</v>
      </c>
      <c r="D2210" s="4">
        <v>3000</v>
      </c>
      <c r="E2210" s="4">
        <v>3000</v>
      </c>
      <c r="F2210" s="4">
        <v>4.2</v>
      </c>
      <c r="G2210" s="7">
        <f t="shared" si="34"/>
        <v>4.1999999999998181</v>
      </c>
      <c r="H2210" s="4" t="s">
        <v>11933</v>
      </c>
      <c r="I2210" s="4">
        <v>30000</v>
      </c>
      <c r="J2210" s="4" t="s">
        <v>4</v>
      </c>
      <c r="K2210" s="4" t="s">
        <v>13</v>
      </c>
      <c r="L2210" s="4" t="s">
        <v>6</v>
      </c>
      <c r="M2210" s="4" t="s">
        <v>47</v>
      </c>
    </row>
    <row r="2211" spans="1:13" x14ac:dyDescent="0.2">
      <c r="A2211" s="4">
        <v>3068150</v>
      </c>
      <c r="B2211" s="4">
        <v>1768198</v>
      </c>
      <c r="C2211" s="4" t="s">
        <v>11934</v>
      </c>
      <c r="D2211" s="4">
        <v>1500</v>
      </c>
      <c r="E2211" s="4">
        <v>1500</v>
      </c>
      <c r="F2211" s="4">
        <v>2.25</v>
      </c>
      <c r="G2211" s="7">
        <f t="shared" si="34"/>
        <v>2.25</v>
      </c>
      <c r="H2211" s="4" t="s">
        <v>11935</v>
      </c>
      <c r="I2211" s="4">
        <v>20000</v>
      </c>
      <c r="J2211" s="4" t="s">
        <v>4</v>
      </c>
      <c r="K2211" s="4" t="s">
        <v>8</v>
      </c>
      <c r="L2211" s="4" t="s">
        <v>6</v>
      </c>
      <c r="M2211" s="4" t="s">
        <v>20</v>
      </c>
    </row>
    <row r="2212" spans="1:13" x14ac:dyDescent="0.2">
      <c r="A2212" s="4">
        <v>3096927</v>
      </c>
      <c r="B2212" s="4">
        <v>9321859</v>
      </c>
      <c r="C2212" s="4" t="s">
        <v>11936</v>
      </c>
      <c r="D2212" s="4">
        <v>1500</v>
      </c>
      <c r="E2212" s="4">
        <v>1500</v>
      </c>
      <c r="F2212" s="4">
        <v>0.3</v>
      </c>
      <c r="G2212" s="7">
        <f t="shared" si="34"/>
        <v>0.29999999999995453</v>
      </c>
      <c r="H2212" s="4" t="s">
        <v>11937</v>
      </c>
      <c r="I2212" s="4">
        <v>35000</v>
      </c>
      <c r="J2212" s="4" t="s">
        <v>72</v>
      </c>
      <c r="K2212" s="4" t="s">
        <v>13</v>
      </c>
      <c r="M2212" s="4" t="s">
        <v>24</v>
      </c>
    </row>
    <row r="2213" spans="1:13" x14ac:dyDescent="0.2">
      <c r="A2213" s="4">
        <v>3097060</v>
      </c>
      <c r="B2213" s="4">
        <v>8163744</v>
      </c>
      <c r="C2213" s="4" t="s">
        <v>11938</v>
      </c>
      <c r="D2213" s="4">
        <v>2000</v>
      </c>
      <c r="E2213" s="4">
        <v>2000</v>
      </c>
      <c r="F2213" s="4">
        <v>1.2</v>
      </c>
      <c r="G2213" s="7">
        <f t="shared" si="34"/>
        <v>1.2000000000000455</v>
      </c>
      <c r="H2213" s="4" t="s">
        <v>11939</v>
      </c>
      <c r="I2213" s="4">
        <v>16000</v>
      </c>
      <c r="J2213" s="4" t="s">
        <v>4</v>
      </c>
      <c r="K2213" s="4" t="s">
        <v>13</v>
      </c>
      <c r="L2213" s="4" t="s">
        <v>9</v>
      </c>
      <c r="M2213" s="4" t="s">
        <v>23</v>
      </c>
    </row>
    <row r="2214" spans="1:13" x14ac:dyDescent="0.2">
      <c r="A2214" s="4">
        <v>3097102</v>
      </c>
      <c r="B2214" s="4">
        <v>8629671</v>
      </c>
      <c r="C2214" s="4" t="s">
        <v>11940</v>
      </c>
      <c r="D2214" s="4">
        <v>3500</v>
      </c>
      <c r="E2214" s="4">
        <v>3500</v>
      </c>
      <c r="F2214" s="4">
        <v>1470</v>
      </c>
      <c r="G2214" s="7">
        <f t="shared" si="34"/>
        <v>1470</v>
      </c>
      <c r="H2214" s="4" t="s">
        <v>11941</v>
      </c>
      <c r="I2214" s="4">
        <v>1000</v>
      </c>
      <c r="J2214" s="4" t="s">
        <v>4</v>
      </c>
      <c r="K2214" s="4" t="s">
        <v>5</v>
      </c>
      <c r="L2214" s="4" t="s">
        <v>6</v>
      </c>
      <c r="M2214" s="4" t="s">
        <v>111</v>
      </c>
    </row>
    <row r="2215" spans="1:13" x14ac:dyDescent="0.2">
      <c r="A2215" s="4">
        <v>3097074</v>
      </c>
      <c r="B2215" s="4">
        <v>9322139</v>
      </c>
      <c r="C2215" s="4" t="s">
        <v>11942</v>
      </c>
      <c r="D2215" s="4">
        <v>1000</v>
      </c>
      <c r="E2215" s="4">
        <v>1000</v>
      </c>
      <c r="F2215" s="4">
        <v>0.8</v>
      </c>
      <c r="G2215" s="7">
        <f t="shared" si="34"/>
        <v>0.79999999999995453</v>
      </c>
      <c r="H2215" s="4" t="s">
        <v>11943</v>
      </c>
      <c r="I2215" s="4">
        <v>8000</v>
      </c>
      <c r="J2215" s="4" t="s">
        <v>51</v>
      </c>
      <c r="K2215" s="4" t="s">
        <v>13</v>
      </c>
      <c r="M2215" s="4" t="s">
        <v>48</v>
      </c>
    </row>
    <row r="2216" spans="1:13" x14ac:dyDescent="0.2">
      <c r="A2216" s="4">
        <v>3097046</v>
      </c>
      <c r="B2216" s="4">
        <v>9321908</v>
      </c>
      <c r="C2216" s="4" t="s">
        <v>11944</v>
      </c>
      <c r="D2216" s="4">
        <v>1500</v>
      </c>
      <c r="E2216" s="4">
        <v>1500</v>
      </c>
      <c r="F2216" s="4">
        <v>1.05</v>
      </c>
      <c r="G2216" s="7">
        <f t="shared" si="34"/>
        <v>1.0499999999999545</v>
      </c>
      <c r="H2216" s="4" t="s">
        <v>11945</v>
      </c>
      <c r="I2216" s="4">
        <v>20000</v>
      </c>
      <c r="J2216" s="4" t="s">
        <v>32</v>
      </c>
      <c r="K2216" s="4" t="s">
        <v>8</v>
      </c>
      <c r="M2216" s="4" t="s">
        <v>26</v>
      </c>
    </row>
    <row r="2217" spans="1:13" x14ac:dyDescent="0.2">
      <c r="A2217" s="4">
        <v>3097116</v>
      </c>
      <c r="B2217" s="4">
        <v>62758</v>
      </c>
      <c r="C2217" s="4" t="s">
        <v>11946</v>
      </c>
      <c r="D2217" s="4">
        <v>2000</v>
      </c>
      <c r="E2217" s="4">
        <v>2000</v>
      </c>
      <c r="F2217" s="4">
        <v>1263.5</v>
      </c>
      <c r="G2217" s="7">
        <f t="shared" si="34"/>
        <v>1263.5</v>
      </c>
      <c r="H2217" s="4" t="s">
        <v>11947</v>
      </c>
      <c r="I2217" s="4">
        <v>12000</v>
      </c>
      <c r="J2217" s="4" t="s">
        <v>4</v>
      </c>
      <c r="K2217" s="4" t="s">
        <v>8</v>
      </c>
      <c r="L2217" s="4" t="s">
        <v>6</v>
      </c>
      <c r="M2217" s="4" t="s">
        <v>76</v>
      </c>
    </row>
    <row r="2218" spans="1:13" x14ac:dyDescent="0.2">
      <c r="A2218" s="4">
        <v>3097067</v>
      </c>
      <c r="B2218" s="4">
        <v>9322048</v>
      </c>
      <c r="C2218" s="4" t="s">
        <v>11948</v>
      </c>
      <c r="D2218" s="4">
        <v>1500</v>
      </c>
      <c r="E2218" s="4">
        <v>1500</v>
      </c>
      <c r="F2218" s="4">
        <v>1438.5</v>
      </c>
      <c r="G2218" s="7">
        <f t="shared" si="34"/>
        <v>1438.5</v>
      </c>
      <c r="H2218" s="4" t="s">
        <v>11949</v>
      </c>
      <c r="I2218" s="4">
        <v>12000</v>
      </c>
      <c r="J2218" s="4" t="s">
        <v>4</v>
      </c>
      <c r="K2218" s="4" t="s">
        <v>13</v>
      </c>
      <c r="L2218" s="4" t="s">
        <v>6</v>
      </c>
      <c r="M2218" s="4" t="s">
        <v>17</v>
      </c>
    </row>
    <row r="2219" spans="1:13" x14ac:dyDescent="0.2">
      <c r="A2219" s="4">
        <v>3097249</v>
      </c>
      <c r="B2219" s="4">
        <v>5962195</v>
      </c>
      <c r="C2219" s="4" t="s">
        <v>11950</v>
      </c>
      <c r="D2219" s="4">
        <v>3000</v>
      </c>
      <c r="E2219" s="4">
        <v>3000</v>
      </c>
      <c r="F2219" s="4">
        <v>450</v>
      </c>
      <c r="G2219" s="7">
        <f t="shared" si="34"/>
        <v>450</v>
      </c>
      <c r="H2219" s="4" t="s">
        <v>11951</v>
      </c>
      <c r="I2219" s="4">
        <v>8000</v>
      </c>
      <c r="J2219" s="4" t="s">
        <v>4</v>
      </c>
      <c r="K2219" s="4" t="s">
        <v>5</v>
      </c>
      <c r="L2219" s="4" t="s">
        <v>6</v>
      </c>
      <c r="M2219" s="4" t="s">
        <v>76</v>
      </c>
    </row>
    <row r="2220" spans="1:13" x14ac:dyDescent="0.2">
      <c r="A2220" s="4">
        <v>3097256</v>
      </c>
      <c r="B2220" s="4">
        <v>7386856</v>
      </c>
      <c r="C2220" s="4" t="s">
        <v>11952</v>
      </c>
      <c r="D2220" s="4">
        <v>2000</v>
      </c>
      <c r="E2220" s="4">
        <v>0</v>
      </c>
      <c r="F2220" s="4">
        <v>0</v>
      </c>
      <c r="G2220" s="7">
        <f t="shared" si="34"/>
        <v>-2000</v>
      </c>
      <c r="H2220" s="4" t="s">
        <v>840</v>
      </c>
      <c r="I2220" s="4">
        <v>40000</v>
      </c>
      <c r="J2220" s="4" t="s">
        <v>51</v>
      </c>
      <c r="K2220" s="4" t="s">
        <v>13</v>
      </c>
      <c r="M2220" s="4" t="s">
        <v>64</v>
      </c>
    </row>
    <row r="2221" spans="1:13" x14ac:dyDescent="0.2">
      <c r="A2221" s="4">
        <v>3097235</v>
      </c>
      <c r="B2221" s="4">
        <v>7519163</v>
      </c>
      <c r="C2221" s="4" t="s">
        <v>11953</v>
      </c>
      <c r="D2221" s="4">
        <v>1000</v>
      </c>
      <c r="E2221" s="4">
        <v>0</v>
      </c>
      <c r="F2221" s="4">
        <v>0</v>
      </c>
      <c r="G2221" s="7">
        <f t="shared" si="34"/>
        <v>-1000</v>
      </c>
      <c r="H2221" s="4" t="s">
        <v>11954</v>
      </c>
      <c r="I2221" s="4">
        <v>5000</v>
      </c>
      <c r="J2221" s="4" t="s">
        <v>4</v>
      </c>
      <c r="K2221" s="4" t="s">
        <v>5</v>
      </c>
      <c r="L2221" s="4" t="s">
        <v>6</v>
      </c>
      <c r="M2221" s="4" t="s">
        <v>19</v>
      </c>
    </row>
    <row r="2222" spans="1:13" x14ac:dyDescent="0.2">
      <c r="A2222" s="4">
        <v>3097242</v>
      </c>
      <c r="B2222" s="4">
        <v>9322426</v>
      </c>
      <c r="C2222" s="4" t="s">
        <v>11955</v>
      </c>
      <c r="D2222" s="4">
        <v>2000</v>
      </c>
      <c r="E2222" s="4">
        <v>2000</v>
      </c>
      <c r="F2222" s="4">
        <v>1.6</v>
      </c>
      <c r="G2222" s="7">
        <f t="shared" si="34"/>
        <v>1.5999999999999091</v>
      </c>
      <c r="H2222" s="4" t="s">
        <v>10479</v>
      </c>
      <c r="I2222" s="4">
        <v>12000</v>
      </c>
      <c r="J2222" s="4" t="s">
        <v>4</v>
      </c>
      <c r="K2222" s="4" t="s">
        <v>8</v>
      </c>
      <c r="L2222" s="4" t="s">
        <v>6</v>
      </c>
      <c r="M2222" s="4" t="s">
        <v>10</v>
      </c>
    </row>
    <row r="2223" spans="1:13" x14ac:dyDescent="0.2">
      <c r="A2223" s="4">
        <v>3097382</v>
      </c>
      <c r="B2223" s="4">
        <v>8224469</v>
      </c>
      <c r="C2223" s="4" t="s">
        <v>11956</v>
      </c>
      <c r="D2223" s="4">
        <v>5900</v>
      </c>
      <c r="E2223" s="4">
        <v>5900</v>
      </c>
      <c r="F2223" s="4">
        <v>717.44</v>
      </c>
      <c r="G2223" s="7">
        <f t="shared" si="34"/>
        <v>717.44000000000051</v>
      </c>
      <c r="H2223" s="4" t="s">
        <v>2687</v>
      </c>
      <c r="I2223" s="4">
        <v>9000</v>
      </c>
      <c r="J2223" s="4" t="s">
        <v>4</v>
      </c>
      <c r="K2223" s="4" t="s">
        <v>13</v>
      </c>
      <c r="L2223" s="4" t="s">
        <v>6</v>
      </c>
      <c r="M2223" s="4" t="s">
        <v>65</v>
      </c>
    </row>
    <row r="2224" spans="1:13" x14ac:dyDescent="0.2">
      <c r="A2224" s="4">
        <v>3097291</v>
      </c>
      <c r="B2224" s="4">
        <v>9322958</v>
      </c>
      <c r="C2224" s="4" t="s">
        <v>11957</v>
      </c>
      <c r="D2224" s="4">
        <v>1000</v>
      </c>
      <c r="E2224" s="4">
        <v>1000</v>
      </c>
      <c r="F2224" s="4">
        <v>1.5</v>
      </c>
      <c r="G2224" s="7">
        <f t="shared" si="34"/>
        <v>1.5</v>
      </c>
      <c r="H2224" s="4" t="s">
        <v>11958</v>
      </c>
      <c r="I2224" s="4">
        <v>10000</v>
      </c>
      <c r="J2224" s="4" t="s">
        <v>4</v>
      </c>
      <c r="K2224" s="4" t="s">
        <v>8</v>
      </c>
      <c r="L2224" s="4" t="s">
        <v>9</v>
      </c>
      <c r="M2224" s="4" t="s">
        <v>186</v>
      </c>
    </row>
    <row r="2225" spans="1:13" x14ac:dyDescent="0.2">
      <c r="A2225" s="4">
        <v>3097228</v>
      </c>
      <c r="B2225" s="4">
        <v>9322363</v>
      </c>
      <c r="C2225" s="4" t="s">
        <v>11959</v>
      </c>
      <c r="D2225" s="4">
        <v>500</v>
      </c>
      <c r="E2225" s="4">
        <v>500</v>
      </c>
      <c r="F2225" s="4">
        <v>0.75</v>
      </c>
      <c r="G2225" s="7">
        <f t="shared" si="34"/>
        <v>0.75</v>
      </c>
      <c r="H2225" s="4" t="s">
        <v>1667</v>
      </c>
      <c r="I2225" s="4">
        <v>6000</v>
      </c>
      <c r="J2225" s="4" t="s">
        <v>4</v>
      </c>
      <c r="K2225" s="4" t="s">
        <v>5</v>
      </c>
      <c r="L2225" s="4" t="s">
        <v>6</v>
      </c>
      <c r="M2225" s="4" t="s">
        <v>10</v>
      </c>
    </row>
    <row r="2226" spans="1:13" x14ac:dyDescent="0.2">
      <c r="A2226" s="4">
        <v>3097452</v>
      </c>
      <c r="B2226" s="4">
        <v>650010</v>
      </c>
      <c r="C2226" s="4" t="s">
        <v>11960</v>
      </c>
      <c r="D2226" s="4">
        <v>6200</v>
      </c>
      <c r="E2226" s="4">
        <v>6200</v>
      </c>
      <c r="F2226" s="4">
        <v>1231.01</v>
      </c>
      <c r="G2226" s="7">
        <f t="shared" si="34"/>
        <v>1231.0100000000002</v>
      </c>
      <c r="H2226" s="4" t="s">
        <v>1468</v>
      </c>
      <c r="I2226" s="4">
        <v>12500</v>
      </c>
      <c r="J2226" s="4" t="s">
        <v>21</v>
      </c>
      <c r="K2226" s="4" t="s">
        <v>22</v>
      </c>
      <c r="M2226" s="4" t="s">
        <v>17</v>
      </c>
    </row>
    <row r="2227" spans="1:13" x14ac:dyDescent="0.2">
      <c r="A2227" s="4">
        <v>3097403</v>
      </c>
      <c r="B2227" s="4">
        <v>571047</v>
      </c>
      <c r="C2227" s="4" t="s">
        <v>11961</v>
      </c>
      <c r="D2227" s="4">
        <v>1100</v>
      </c>
      <c r="E2227" s="4">
        <v>1100</v>
      </c>
      <c r="F2227" s="4">
        <v>1898.6</v>
      </c>
      <c r="G2227" s="7">
        <f t="shared" si="34"/>
        <v>1898.6</v>
      </c>
      <c r="H2227" s="4" t="s">
        <v>11962</v>
      </c>
      <c r="I2227" s="4">
        <v>12000</v>
      </c>
      <c r="J2227" s="4" t="s">
        <v>4</v>
      </c>
      <c r="K2227" s="4" t="s">
        <v>13</v>
      </c>
      <c r="L2227" s="4" t="s">
        <v>6</v>
      </c>
      <c r="M2227" s="4" t="s">
        <v>12</v>
      </c>
    </row>
    <row r="2228" spans="1:13" x14ac:dyDescent="0.2">
      <c r="A2228" s="4">
        <v>3097410</v>
      </c>
      <c r="B2228" s="4">
        <v>9204343</v>
      </c>
      <c r="C2228" s="4" t="s">
        <v>11963</v>
      </c>
      <c r="D2228" s="4">
        <v>2000</v>
      </c>
      <c r="E2228" s="4">
        <v>2000</v>
      </c>
      <c r="F2228" s="4">
        <v>507</v>
      </c>
      <c r="G2228" s="7">
        <f t="shared" si="34"/>
        <v>507</v>
      </c>
      <c r="H2228" s="4" t="s">
        <v>11964</v>
      </c>
      <c r="I2228" s="4">
        <v>23000</v>
      </c>
      <c r="J2228" s="4" t="s">
        <v>4</v>
      </c>
      <c r="K2228" s="4" t="s">
        <v>8</v>
      </c>
      <c r="L2228" s="4" t="s">
        <v>6</v>
      </c>
      <c r="M2228" s="4" t="s">
        <v>20</v>
      </c>
    </row>
    <row r="2229" spans="1:13" x14ac:dyDescent="0.2">
      <c r="A2229" s="4">
        <v>3097375</v>
      </c>
      <c r="B2229" s="4">
        <v>4753589</v>
      </c>
      <c r="C2229" s="4" t="s">
        <v>11965</v>
      </c>
      <c r="D2229" s="4">
        <v>2000</v>
      </c>
      <c r="E2229" s="4">
        <v>0</v>
      </c>
      <c r="F2229" s="4">
        <v>0</v>
      </c>
      <c r="G2229" s="7">
        <f t="shared" si="34"/>
        <v>-2000</v>
      </c>
      <c r="H2229" s="4" t="s">
        <v>6067</v>
      </c>
      <c r="I2229" s="4">
        <v>18000</v>
      </c>
      <c r="J2229" s="4" t="s">
        <v>4</v>
      </c>
      <c r="K2229" s="4" t="s">
        <v>13</v>
      </c>
      <c r="L2229" s="4" t="s">
        <v>6</v>
      </c>
      <c r="M2229" s="4" t="s">
        <v>35</v>
      </c>
    </row>
    <row r="2230" spans="1:13" x14ac:dyDescent="0.2">
      <c r="A2230" s="4">
        <v>3097445</v>
      </c>
      <c r="B2230" s="4">
        <v>1643392</v>
      </c>
      <c r="C2230" s="4" t="s">
        <v>11966</v>
      </c>
      <c r="D2230" s="4">
        <v>3000</v>
      </c>
      <c r="E2230" s="4">
        <v>3000</v>
      </c>
      <c r="F2230" s="4">
        <v>1539</v>
      </c>
      <c r="G2230" s="7">
        <f t="shared" si="34"/>
        <v>1539</v>
      </c>
      <c r="H2230" s="4" t="s">
        <v>11967</v>
      </c>
      <c r="I2230" s="4">
        <v>15000</v>
      </c>
      <c r="J2230" s="4" t="s">
        <v>4</v>
      </c>
      <c r="K2230" s="4" t="s">
        <v>13</v>
      </c>
      <c r="L2230" s="4" t="s">
        <v>6</v>
      </c>
      <c r="M2230" s="4" t="s">
        <v>52</v>
      </c>
    </row>
    <row r="2231" spans="1:13" x14ac:dyDescent="0.2">
      <c r="A2231" s="4">
        <v>3097319</v>
      </c>
      <c r="B2231" s="4">
        <v>9323105</v>
      </c>
      <c r="C2231" s="4" t="s">
        <v>11968</v>
      </c>
      <c r="D2231" s="4">
        <v>1000</v>
      </c>
      <c r="E2231" s="4">
        <v>1000</v>
      </c>
      <c r="F2231" s="4">
        <v>0.4</v>
      </c>
      <c r="G2231" s="7">
        <f t="shared" si="34"/>
        <v>0.39999999999997726</v>
      </c>
      <c r="H2231" s="4" t="s">
        <v>5378</v>
      </c>
      <c r="I2231" s="4">
        <v>10000</v>
      </c>
      <c r="J2231" s="4" t="s">
        <v>72</v>
      </c>
      <c r="K2231" s="4" t="s">
        <v>16</v>
      </c>
      <c r="M2231" s="4" t="s">
        <v>25</v>
      </c>
    </row>
    <row r="2232" spans="1:13" x14ac:dyDescent="0.2">
      <c r="A2232" s="4">
        <v>3097508</v>
      </c>
      <c r="B2232" s="4">
        <v>556154</v>
      </c>
      <c r="C2232" s="4" t="s">
        <v>11969</v>
      </c>
      <c r="D2232" s="4">
        <v>10000</v>
      </c>
      <c r="E2232" s="4">
        <v>10000</v>
      </c>
      <c r="F2232" s="4">
        <v>21960</v>
      </c>
      <c r="G2232" s="7">
        <f t="shared" si="34"/>
        <v>21960</v>
      </c>
      <c r="H2232" s="4" t="s">
        <v>11970</v>
      </c>
      <c r="I2232" s="4">
        <v>30000</v>
      </c>
      <c r="J2232" s="4" t="s">
        <v>4</v>
      </c>
      <c r="K2232" s="4" t="s">
        <v>22</v>
      </c>
      <c r="L2232" s="4" t="s">
        <v>6</v>
      </c>
      <c r="M2232" s="4" t="s">
        <v>7</v>
      </c>
    </row>
    <row r="2233" spans="1:13" x14ac:dyDescent="0.2">
      <c r="A2233" s="4">
        <v>3097564</v>
      </c>
      <c r="B2233" s="4">
        <v>299201</v>
      </c>
      <c r="C2233" s="4" t="s">
        <v>11971</v>
      </c>
      <c r="D2233" s="4">
        <v>3500</v>
      </c>
      <c r="E2233" s="4">
        <v>3500</v>
      </c>
      <c r="F2233" s="4">
        <v>931</v>
      </c>
      <c r="G2233" s="7">
        <f t="shared" si="34"/>
        <v>931</v>
      </c>
      <c r="H2233" s="4" t="s">
        <v>7724</v>
      </c>
      <c r="I2233" s="4">
        <v>15000</v>
      </c>
      <c r="J2233" s="4" t="s">
        <v>4</v>
      </c>
      <c r="K2233" s="4" t="s">
        <v>22</v>
      </c>
      <c r="L2233" s="4" t="s">
        <v>9</v>
      </c>
      <c r="M2233" s="4" t="s">
        <v>29</v>
      </c>
    </row>
    <row r="2234" spans="1:13" x14ac:dyDescent="0.2">
      <c r="A2234" s="4">
        <v>3097599</v>
      </c>
      <c r="B2234" s="4">
        <v>7396236</v>
      </c>
      <c r="C2234" s="4" t="s">
        <v>11972</v>
      </c>
      <c r="D2234" s="4">
        <v>2000</v>
      </c>
      <c r="E2234" s="4">
        <v>0</v>
      </c>
      <c r="F2234" s="4">
        <v>0</v>
      </c>
      <c r="G2234" s="7">
        <f t="shared" si="34"/>
        <v>-2000</v>
      </c>
      <c r="H2234" s="4" t="s">
        <v>5921</v>
      </c>
      <c r="I2234" s="4">
        <v>5000</v>
      </c>
      <c r="J2234" s="4" t="s">
        <v>4</v>
      </c>
      <c r="K2234" s="4" t="s">
        <v>13</v>
      </c>
      <c r="L2234" s="4" t="s">
        <v>6</v>
      </c>
      <c r="M2234" s="4" t="s">
        <v>64</v>
      </c>
    </row>
    <row r="2235" spans="1:13" x14ac:dyDescent="0.2">
      <c r="A2235" s="4">
        <v>3097606</v>
      </c>
      <c r="B2235" s="4">
        <v>7045550</v>
      </c>
      <c r="C2235" s="4" t="s">
        <v>11973</v>
      </c>
      <c r="D2235" s="4">
        <v>1450</v>
      </c>
      <c r="E2235" s="4">
        <v>1450</v>
      </c>
      <c r="F2235" s="4">
        <v>550.75</v>
      </c>
      <c r="G2235" s="7">
        <f t="shared" si="34"/>
        <v>550.75</v>
      </c>
      <c r="H2235" s="4" t="s">
        <v>11974</v>
      </c>
      <c r="I2235" s="4">
        <v>50000</v>
      </c>
      <c r="J2235" s="4" t="s">
        <v>32</v>
      </c>
      <c r="K2235" s="4" t="s">
        <v>13</v>
      </c>
      <c r="M2235" s="4" t="s">
        <v>25</v>
      </c>
    </row>
    <row r="2236" spans="1:13" x14ac:dyDescent="0.2">
      <c r="A2236" s="4">
        <v>3097627</v>
      </c>
      <c r="B2236" s="4">
        <v>4598630</v>
      </c>
      <c r="C2236" s="4" t="s">
        <v>11975</v>
      </c>
      <c r="D2236" s="4">
        <v>1000</v>
      </c>
      <c r="E2236" s="4">
        <v>1000</v>
      </c>
      <c r="F2236" s="4">
        <v>153.9</v>
      </c>
      <c r="G2236" s="7">
        <f t="shared" si="34"/>
        <v>153.90000000000009</v>
      </c>
      <c r="H2236" s="4" t="s">
        <v>5058</v>
      </c>
      <c r="I2236" s="4">
        <v>20000</v>
      </c>
      <c r="J2236" s="4" t="s">
        <v>4</v>
      </c>
      <c r="K2236" s="4" t="s">
        <v>8</v>
      </c>
      <c r="L2236" s="4" t="s">
        <v>14</v>
      </c>
      <c r="M2236" s="4" t="s">
        <v>101</v>
      </c>
    </row>
    <row r="2237" spans="1:13" x14ac:dyDescent="0.2">
      <c r="A2237" s="4">
        <v>3097529</v>
      </c>
      <c r="B2237" s="4">
        <v>8046592</v>
      </c>
      <c r="C2237" s="4" t="s">
        <v>11976</v>
      </c>
      <c r="D2237" s="4">
        <v>3850</v>
      </c>
      <c r="E2237" s="4">
        <v>3850</v>
      </c>
      <c r="F2237" s="4">
        <v>1711.84</v>
      </c>
      <c r="G2237" s="7">
        <f t="shared" si="34"/>
        <v>1711.8400000000001</v>
      </c>
      <c r="H2237" s="4" t="s">
        <v>2332</v>
      </c>
      <c r="I2237" s="4">
        <v>7000</v>
      </c>
      <c r="J2237" s="4" t="s">
        <v>98</v>
      </c>
      <c r="K2237" s="4" t="s">
        <v>5</v>
      </c>
      <c r="M2237" s="4" t="s">
        <v>52</v>
      </c>
    </row>
    <row r="2238" spans="1:13" x14ac:dyDescent="0.2">
      <c r="A2238" s="4">
        <v>3097648</v>
      </c>
      <c r="B2238" s="4">
        <v>9030729</v>
      </c>
      <c r="C2238" s="4" t="s">
        <v>11977</v>
      </c>
      <c r="D2238" s="4">
        <v>500</v>
      </c>
      <c r="E2238" s="4">
        <v>500</v>
      </c>
      <c r="F2238" s="4">
        <v>27.09</v>
      </c>
      <c r="G2238" s="7">
        <f t="shared" si="34"/>
        <v>27.090000000000032</v>
      </c>
      <c r="H2238" s="4" t="s">
        <v>4099</v>
      </c>
      <c r="I2238" s="4">
        <v>8000</v>
      </c>
      <c r="J2238" s="4" t="s">
        <v>4</v>
      </c>
      <c r="K2238" s="4" t="s">
        <v>13</v>
      </c>
      <c r="L2238" s="4" t="s">
        <v>6</v>
      </c>
      <c r="M2238" s="4" t="s">
        <v>48</v>
      </c>
    </row>
    <row r="2239" spans="1:13" x14ac:dyDescent="0.2">
      <c r="A2239" s="4">
        <v>3097669</v>
      </c>
      <c r="B2239" s="4">
        <v>4537394</v>
      </c>
      <c r="C2239" s="4" t="s">
        <v>11978</v>
      </c>
      <c r="D2239" s="4">
        <v>2000</v>
      </c>
      <c r="E2239" s="4">
        <v>1650</v>
      </c>
      <c r="F2239" s="4">
        <v>1083</v>
      </c>
      <c r="G2239" s="7">
        <f t="shared" si="34"/>
        <v>733</v>
      </c>
      <c r="H2239" s="4" t="s">
        <v>400</v>
      </c>
      <c r="I2239" s="4">
        <v>17500</v>
      </c>
      <c r="J2239" s="4" t="s">
        <v>4</v>
      </c>
      <c r="K2239" s="4" t="s">
        <v>13</v>
      </c>
      <c r="L2239" s="4" t="s">
        <v>6</v>
      </c>
      <c r="M2239" s="4" t="s">
        <v>12</v>
      </c>
    </row>
    <row r="2240" spans="1:13" x14ac:dyDescent="0.2">
      <c r="A2240" s="4">
        <v>3097466</v>
      </c>
      <c r="B2240" s="4">
        <v>9323378</v>
      </c>
      <c r="C2240" s="4" t="s">
        <v>11979</v>
      </c>
      <c r="D2240" s="4">
        <v>500</v>
      </c>
      <c r="E2240" s="4">
        <v>0</v>
      </c>
      <c r="F2240" s="4">
        <v>0</v>
      </c>
      <c r="G2240" s="7">
        <f t="shared" si="34"/>
        <v>-500</v>
      </c>
      <c r="H2240" s="4" t="s">
        <v>11980</v>
      </c>
      <c r="I2240" s="4">
        <v>5000</v>
      </c>
      <c r="J2240" s="4" t="s">
        <v>98</v>
      </c>
      <c r="K2240" s="4" t="s">
        <v>22</v>
      </c>
      <c r="M2240" s="4" t="s">
        <v>10</v>
      </c>
    </row>
    <row r="2241" spans="1:13" x14ac:dyDescent="0.2">
      <c r="A2241" s="4">
        <v>3097718</v>
      </c>
      <c r="B2241" s="4">
        <v>4652145</v>
      </c>
      <c r="C2241" s="4" t="s">
        <v>11981</v>
      </c>
      <c r="D2241" s="4">
        <v>3000</v>
      </c>
      <c r="E2241" s="4">
        <v>3000</v>
      </c>
      <c r="F2241" s="4">
        <v>8569.5</v>
      </c>
      <c r="G2241" s="7">
        <f t="shared" si="34"/>
        <v>8569.5</v>
      </c>
      <c r="H2241" s="4" t="s">
        <v>8248</v>
      </c>
      <c r="I2241" s="4">
        <v>5000</v>
      </c>
      <c r="J2241" s="4" t="s">
        <v>4</v>
      </c>
      <c r="K2241" s="4" t="s">
        <v>8</v>
      </c>
      <c r="L2241" s="4" t="s">
        <v>6</v>
      </c>
      <c r="M2241" s="4" t="s">
        <v>40</v>
      </c>
    </row>
    <row r="2242" spans="1:13" x14ac:dyDescent="0.2">
      <c r="A2242" s="4">
        <v>3097704</v>
      </c>
      <c r="B2242" s="4">
        <v>1894320</v>
      </c>
      <c r="C2242" s="4" t="s">
        <v>11982</v>
      </c>
      <c r="D2242" s="4">
        <v>2000</v>
      </c>
      <c r="E2242" s="4">
        <v>2000</v>
      </c>
      <c r="F2242" s="4">
        <v>1.6</v>
      </c>
      <c r="G2242" s="7">
        <f t="shared" ref="G2242:G2305" si="35">E2242+F2242-D2242</f>
        <v>1.5999999999999091</v>
      </c>
      <c r="H2242" s="4" t="s">
        <v>11983</v>
      </c>
      <c r="I2242" s="4">
        <v>20000</v>
      </c>
      <c r="J2242" s="4" t="s">
        <v>4</v>
      </c>
      <c r="K2242" s="4" t="s">
        <v>8</v>
      </c>
      <c r="L2242" s="4" t="s">
        <v>6</v>
      </c>
      <c r="M2242" s="4" t="s">
        <v>52</v>
      </c>
    </row>
    <row r="2243" spans="1:13" x14ac:dyDescent="0.2">
      <c r="A2243" s="4">
        <v>3097739</v>
      </c>
      <c r="B2243" s="4">
        <v>6412589</v>
      </c>
      <c r="C2243" s="4" t="s">
        <v>11984</v>
      </c>
      <c r="D2243" s="4">
        <v>8000</v>
      </c>
      <c r="E2243" s="4">
        <v>8000</v>
      </c>
      <c r="F2243" s="4">
        <v>760</v>
      </c>
      <c r="G2243" s="7">
        <f t="shared" si="35"/>
        <v>760</v>
      </c>
      <c r="H2243" s="4" t="s">
        <v>3114</v>
      </c>
      <c r="I2243" s="4">
        <v>9000</v>
      </c>
      <c r="J2243" s="4" t="s">
        <v>4</v>
      </c>
      <c r="K2243" s="4" t="s">
        <v>13</v>
      </c>
      <c r="L2243" s="4" t="s">
        <v>6</v>
      </c>
      <c r="M2243" s="4" t="s">
        <v>10</v>
      </c>
    </row>
    <row r="2244" spans="1:13" x14ac:dyDescent="0.2">
      <c r="A2244" s="4">
        <v>3097767</v>
      </c>
      <c r="B2244" s="4">
        <v>8966399</v>
      </c>
      <c r="C2244" s="4" t="s">
        <v>11985</v>
      </c>
      <c r="D2244" s="4">
        <v>500</v>
      </c>
      <c r="E2244" s="4">
        <v>500</v>
      </c>
      <c r="F2244" s="4">
        <v>18.059999999999999</v>
      </c>
      <c r="G2244" s="7">
        <f t="shared" si="35"/>
        <v>18.059999999999945</v>
      </c>
      <c r="H2244" s="4" t="s">
        <v>2065</v>
      </c>
      <c r="I2244" s="4">
        <v>20000</v>
      </c>
      <c r="J2244" s="4" t="s">
        <v>98</v>
      </c>
      <c r="K2244" s="4" t="s">
        <v>8</v>
      </c>
      <c r="M2244" s="4" t="s">
        <v>25</v>
      </c>
    </row>
    <row r="2245" spans="1:13" x14ac:dyDescent="0.2">
      <c r="A2245" s="4">
        <v>3097802</v>
      </c>
      <c r="B2245" s="4">
        <v>7398938</v>
      </c>
      <c r="C2245" s="4" t="s">
        <v>11986</v>
      </c>
      <c r="D2245" s="4">
        <v>2000</v>
      </c>
      <c r="E2245" s="4">
        <v>2000</v>
      </c>
      <c r="F2245" s="4">
        <v>239.4</v>
      </c>
      <c r="G2245" s="7">
        <f t="shared" si="35"/>
        <v>239.40000000000009</v>
      </c>
      <c r="H2245" s="4" t="s">
        <v>5418</v>
      </c>
      <c r="I2245" s="4">
        <v>12000</v>
      </c>
      <c r="J2245" s="4" t="s">
        <v>4</v>
      </c>
      <c r="K2245" s="4" t="s">
        <v>13</v>
      </c>
      <c r="L2245" s="4" t="s">
        <v>6</v>
      </c>
      <c r="M2245" s="4" t="s">
        <v>12</v>
      </c>
    </row>
    <row r="2246" spans="1:13" x14ac:dyDescent="0.2">
      <c r="A2246" s="4">
        <v>3097830</v>
      </c>
      <c r="B2246" s="4">
        <v>1849289</v>
      </c>
      <c r="C2246" s="4" t="s">
        <v>11987</v>
      </c>
      <c r="D2246" s="4">
        <v>6000</v>
      </c>
      <c r="E2246" s="4">
        <v>6000</v>
      </c>
      <c r="F2246" s="4">
        <v>1080</v>
      </c>
      <c r="G2246" s="7">
        <f t="shared" si="35"/>
        <v>1080</v>
      </c>
      <c r="H2246" s="4" t="s">
        <v>653</v>
      </c>
      <c r="I2246" s="4">
        <v>50000</v>
      </c>
      <c r="J2246" s="4" t="s">
        <v>4</v>
      </c>
      <c r="K2246" s="4" t="s">
        <v>13</v>
      </c>
      <c r="L2246" s="4" t="s">
        <v>6</v>
      </c>
      <c r="M2246" s="4" t="s">
        <v>64</v>
      </c>
    </row>
    <row r="2247" spans="1:13" x14ac:dyDescent="0.2">
      <c r="A2247" s="4">
        <v>3097760</v>
      </c>
      <c r="B2247" s="4">
        <v>9324330</v>
      </c>
      <c r="C2247" s="4" t="s">
        <v>11988</v>
      </c>
      <c r="D2247" s="4">
        <v>1000</v>
      </c>
      <c r="E2247" s="4">
        <v>1000</v>
      </c>
      <c r="F2247" s="4">
        <v>894.5</v>
      </c>
      <c r="G2247" s="7">
        <f t="shared" si="35"/>
        <v>894.5</v>
      </c>
      <c r="H2247" s="4" t="s">
        <v>630</v>
      </c>
      <c r="I2247" s="4">
        <v>9000</v>
      </c>
      <c r="J2247" s="4" t="s">
        <v>98</v>
      </c>
      <c r="K2247" s="4" t="s">
        <v>8</v>
      </c>
      <c r="M2247" s="4" t="s">
        <v>20</v>
      </c>
    </row>
    <row r="2248" spans="1:13" x14ac:dyDescent="0.2">
      <c r="A2248" s="4">
        <v>3097823</v>
      </c>
      <c r="B2248" s="4">
        <v>7161911</v>
      </c>
      <c r="C2248" s="4" t="s">
        <v>11989</v>
      </c>
      <c r="D2248" s="4">
        <v>8000</v>
      </c>
      <c r="E2248" s="4">
        <v>0</v>
      </c>
      <c r="F2248" s="4">
        <v>0</v>
      </c>
      <c r="G2248" s="7">
        <f t="shared" si="35"/>
        <v>-8000</v>
      </c>
      <c r="H2248" s="4" t="s">
        <v>6309</v>
      </c>
      <c r="I2248" s="4">
        <v>8000</v>
      </c>
      <c r="J2248" s="4" t="s">
        <v>4</v>
      </c>
      <c r="K2248" s="4" t="s">
        <v>13</v>
      </c>
      <c r="L2248" s="4" t="s">
        <v>6</v>
      </c>
      <c r="M2248" s="4" t="s">
        <v>29</v>
      </c>
    </row>
    <row r="2249" spans="1:13" x14ac:dyDescent="0.2">
      <c r="A2249" s="4">
        <v>3097851</v>
      </c>
      <c r="B2249" s="4">
        <v>7795565</v>
      </c>
      <c r="C2249" s="4" t="s">
        <v>11990</v>
      </c>
      <c r="D2249" s="4">
        <v>10000</v>
      </c>
      <c r="E2249" s="4">
        <v>0</v>
      </c>
      <c r="F2249" s="4">
        <v>13640</v>
      </c>
      <c r="G2249" s="7">
        <f t="shared" si="35"/>
        <v>3640</v>
      </c>
      <c r="H2249" s="4" t="s">
        <v>3780</v>
      </c>
      <c r="I2249" s="4">
        <v>45000</v>
      </c>
      <c r="J2249" s="4" t="s">
        <v>4</v>
      </c>
      <c r="K2249" s="4" t="s">
        <v>8</v>
      </c>
      <c r="L2249" s="4" t="s">
        <v>6</v>
      </c>
      <c r="M2249" s="4" t="s">
        <v>173</v>
      </c>
    </row>
    <row r="2250" spans="1:13" x14ac:dyDescent="0.2">
      <c r="A2250" s="4">
        <v>3097935</v>
      </c>
      <c r="B2250" s="4">
        <v>426894</v>
      </c>
      <c r="C2250" s="4" t="s">
        <v>11991</v>
      </c>
      <c r="D2250" s="4">
        <v>2050</v>
      </c>
      <c r="E2250" s="4">
        <v>2050</v>
      </c>
      <c r="F2250" s="4">
        <v>62.32</v>
      </c>
      <c r="G2250" s="7">
        <f t="shared" si="35"/>
        <v>62.320000000000164</v>
      </c>
      <c r="H2250" s="4" t="s">
        <v>8125</v>
      </c>
      <c r="I2250" s="4">
        <v>14000</v>
      </c>
      <c r="J2250" s="4" t="s">
        <v>4</v>
      </c>
      <c r="K2250" s="4" t="s">
        <v>13</v>
      </c>
      <c r="L2250" s="4" t="s">
        <v>6</v>
      </c>
      <c r="M2250" s="4" t="s">
        <v>64</v>
      </c>
    </row>
    <row r="2251" spans="1:13" x14ac:dyDescent="0.2">
      <c r="A2251" s="4">
        <v>3097907</v>
      </c>
      <c r="B2251" s="4">
        <v>7234970</v>
      </c>
      <c r="C2251" s="4" t="s">
        <v>11992</v>
      </c>
      <c r="D2251" s="4">
        <v>2000</v>
      </c>
      <c r="E2251" s="4">
        <v>2000</v>
      </c>
      <c r="F2251" s="4">
        <v>1102</v>
      </c>
      <c r="G2251" s="7">
        <f t="shared" si="35"/>
        <v>1102</v>
      </c>
      <c r="H2251" s="4" t="s">
        <v>11993</v>
      </c>
      <c r="I2251" s="4">
        <v>7000</v>
      </c>
      <c r="J2251" s="4" t="s">
        <v>4</v>
      </c>
      <c r="K2251" s="4" t="s">
        <v>13</v>
      </c>
      <c r="L2251" s="4" t="s">
        <v>14</v>
      </c>
      <c r="M2251" s="4" t="s">
        <v>19</v>
      </c>
    </row>
    <row r="2252" spans="1:13" x14ac:dyDescent="0.2">
      <c r="A2252" s="4">
        <v>3097921</v>
      </c>
      <c r="B2252" s="4">
        <v>7147358</v>
      </c>
      <c r="C2252" s="4" t="s">
        <v>11994</v>
      </c>
      <c r="D2252" s="4">
        <v>5000</v>
      </c>
      <c r="E2252" s="4">
        <v>5000</v>
      </c>
      <c r="F2252" s="4">
        <v>4464</v>
      </c>
      <c r="G2252" s="7">
        <f t="shared" si="35"/>
        <v>4464</v>
      </c>
      <c r="H2252" s="4" t="s">
        <v>11995</v>
      </c>
      <c r="I2252" s="4">
        <v>25000</v>
      </c>
      <c r="J2252" s="4" t="s">
        <v>32</v>
      </c>
      <c r="K2252" s="4" t="s">
        <v>8</v>
      </c>
      <c r="M2252" s="4" t="s">
        <v>40</v>
      </c>
    </row>
    <row r="2253" spans="1:13" x14ac:dyDescent="0.2">
      <c r="A2253" s="4">
        <v>3097879</v>
      </c>
      <c r="B2253" s="4">
        <v>415524</v>
      </c>
      <c r="C2253" s="4" t="s">
        <v>11996</v>
      </c>
      <c r="D2253" s="4">
        <v>2000</v>
      </c>
      <c r="E2253" s="4">
        <v>2000</v>
      </c>
      <c r="F2253" s="4">
        <v>0.4</v>
      </c>
      <c r="G2253" s="7">
        <f t="shared" si="35"/>
        <v>0.40000000000009095</v>
      </c>
      <c r="H2253" s="4" t="s">
        <v>11997</v>
      </c>
      <c r="I2253" s="4">
        <v>15000</v>
      </c>
      <c r="J2253" s="4" t="s">
        <v>4</v>
      </c>
      <c r="K2253" s="4" t="s">
        <v>13</v>
      </c>
      <c r="L2253" s="4" t="s">
        <v>6</v>
      </c>
      <c r="M2253" s="4" t="s">
        <v>65</v>
      </c>
    </row>
    <row r="2254" spans="1:13" x14ac:dyDescent="0.2">
      <c r="A2254" s="4">
        <v>3097795</v>
      </c>
      <c r="B2254" s="4">
        <v>8988281</v>
      </c>
      <c r="C2254" s="4" t="s">
        <v>11998</v>
      </c>
      <c r="D2254" s="4">
        <v>1500</v>
      </c>
      <c r="E2254" s="4">
        <v>0</v>
      </c>
      <c r="F2254" s="4">
        <v>0</v>
      </c>
      <c r="G2254" s="7">
        <f t="shared" si="35"/>
        <v>-1500</v>
      </c>
      <c r="H2254" s="4" t="s">
        <v>11999</v>
      </c>
      <c r="I2254" s="4">
        <v>17000</v>
      </c>
      <c r="J2254" s="4" t="s">
        <v>32</v>
      </c>
      <c r="K2254" s="4" t="s">
        <v>8</v>
      </c>
      <c r="M2254" s="4" t="s">
        <v>25</v>
      </c>
    </row>
    <row r="2255" spans="1:13" x14ac:dyDescent="0.2">
      <c r="A2255" s="4">
        <v>3097893</v>
      </c>
      <c r="B2255" s="4">
        <v>7541003</v>
      </c>
      <c r="C2255" s="4" t="s">
        <v>12000</v>
      </c>
      <c r="D2255" s="4">
        <v>1500</v>
      </c>
      <c r="E2255" s="4">
        <v>1500</v>
      </c>
      <c r="F2255" s="4">
        <v>1.35</v>
      </c>
      <c r="G2255" s="7">
        <f t="shared" si="35"/>
        <v>1.3499999999999091</v>
      </c>
      <c r="H2255" s="4" t="s">
        <v>2065</v>
      </c>
      <c r="I2255" s="4">
        <v>20000</v>
      </c>
      <c r="J2255" s="4" t="s">
        <v>4</v>
      </c>
      <c r="K2255" s="4" t="s">
        <v>13</v>
      </c>
      <c r="L2255" s="4" t="s">
        <v>6</v>
      </c>
      <c r="M2255" s="4" t="s">
        <v>111</v>
      </c>
    </row>
    <row r="2256" spans="1:13" x14ac:dyDescent="0.2">
      <c r="A2256" s="4">
        <v>3097886</v>
      </c>
      <c r="B2256" s="4">
        <v>557640</v>
      </c>
      <c r="C2256" s="4" t="s">
        <v>12001</v>
      </c>
      <c r="D2256" s="4">
        <v>4500</v>
      </c>
      <c r="E2256" s="4">
        <v>4500</v>
      </c>
      <c r="F2256" s="4">
        <v>63</v>
      </c>
      <c r="G2256" s="7">
        <f t="shared" si="35"/>
        <v>63</v>
      </c>
      <c r="H2256" s="4" t="s">
        <v>12002</v>
      </c>
      <c r="I2256" s="4">
        <v>15000</v>
      </c>
      <c r="J2256" s="4" t="s">
        <v>4</v>
      </c>
      <c r="K2256" s="4" t="s">
        <v>13</v>
      </c>
      <c r="L2256" s="4" t="s">
        <v>6</v>
      </c>
      <c r="M2256" s="4" t="s">
        <v>29</v>
      </c>
    </row>
    <row r="2257" spans="1:13" x14ac:dyDescent="0.2">
      <c r="A2257" s="4">
        <v>3097977</v>
      </c>
      <c r="B2257" s="4">
        <v>1797618</v>
      </c>
      <c r="C2257" s="4" t="s">
        <v>12003</v>
      </c>
      <c r="D2257" s="4">
        <v>7000</v>
      </c>
      <c r="E2257" s="4">
        <v>7000</v>
      </c>
      <c r="F2257" s="4">
        <v>168</v>
      </c>
      <c r="G2257" s="7">
        <f t="shared" si="35"/>
        <v>168</v>
      </c>
      <c r="H2257" s="4" t="s">
        <v>874</v>
      </c>
      <c r="I2257" s="4">
        <v>15000</v>
      </c>
      <c r="J2257" s="4" t="s">
        <v>4</v>
      </c>
      <c r="K2257" s="4" t="s">
        <v>13</v>
      </c>
      <c r="L2257" s="4" t="s">
        <v>6</v>
      </c>
      <c r="M2257" s="4" t="s">
        <v>64</v>
      </c>
    </row>
    <row r="2258" spans="1:13" x14ac:dyDescent="0.2">
      <c r="A2258" s="4">
        <v>3098026</v>
      </c>
      <c r="B2258" s="4">
        <v>7563158</v>
      </c>
      <c r="C2258" s="4" t="s">
        <v>12004</v>
      </c>
      <c r="D2258" s="4">
        <v>1000</v>
      </c>
      <c r="E2258" s="4">
        <v>1000</v>
      </c>
      <c r="F2258" s="4">
        <v>240</v>
      </c>
      <c r="G2258" s="7">
        <f t="shared" si="35"/>
        <v>240</v>
      </c>
      <c r="H2258" s="4" t="s">
        <v>12005</v>
      </c>
      <c r="I2258" s="4">
        <v>70000</v>
      </c>
      <c r="J2258" s="4" t="s">
        <v>4</v>
      </c>
      <c r="K2258" s="4" t="s">
        <v>13</v>
      </c>
      <c r="L2258" s="4" t="s">
        <v>6</v>
      </c>
      <c r="M2258" s="4" t="s">
        <v>19</v>
      </c>
    </row>
    <row r="2259" spans="1:13" x14ac:dyDescent="0.2">
      <c r="A2259" s="4">
        <v>3097956</v>
      </c>
      <c r="B2259" s="4">
        <v>9324421</v>
      </c>
      <c r="C2259" s="4" t="s">
        <v>12006</v>
      </c>
      <c r="D2259" s="4">
        <v>600</v>
      </c>
      <c r="E2259" s="4">
        <v>600</v>
      </c>
      <c r="F2259" s="4">
        <v>0.18</v>
      </c>
      <c r="G2259" s="7">
        <f t="shared" si="35"/>
        <v>0.17999999999994998</v>
      </c>
      <c r="H2259" s="4" t="s">
        <v>2799</v>
      </c>
      <c r="I2259" s="4">
        <v>5500</v>
      </c>
      <c r="J2259" s="4" t="s">
        <v>4</v>
      </c>
      <c r="K2259" s="4" t="s">
        <v>13</v>
      </c>
      <c r="L2259" s="4" t="s">
        <v>6</v>
      </c>
      <c r="M2259" s="4" t="s">
        <v>111</v>
      </c>
    </row>
    <row r="2260" spans="1:13" x14ac:dyDescent="0.2">
      <c r="A2260" s="4">
        <v>3098061</v>
      </c>
      <c r="B2260" s="4">
        <v>2577226</v>
      </c>
      <c r="C2260" s="4" t="s">
        <v>12007</v>
      </c>
      <c r="D2260" s="4">
        <v>5000</v>
      </c>
      <c r="E2260" s="4">
        <v>5000</v>
      </c>
      <c r="F2260" s="4">
        <v>70</v>
      </c>
      <c r="G2260" s="7">
        <f t="shared" si="35"/>
        <v>70</v>
      </c>
      <c r="H2260" s="4" t="s">
        <v>4052</v>
      </c>
      <c r="I2260" s="4">
        <v>12000</v>
      </c>
      <c r="J2260" s="4" t="s">
        <v>72</v>
      </c>
      <c r="K2260" s="4" t="s">
        <v>13</v>
      </c>
      <c r="M2260" s="4" t="s">
        <v>73</v>
      </c>
    </row>
    <row r="2261" spans="1:13" x14ac:dyDescent="0.2">
      <c r="A2261" s="4">
        <v>3098096</v>
      </c>
      <c r="B2261" s="4">
        <v>442857</v>
      </c>
      <c r="C2261" s="4" t="s">
        <v>12008</v>
      </c>
      <c r="D2261" s="4">
        <v>3500</v>
      </c>
      <c r="E2261" s="4">
        <v>3500</v>
      </c>
      <c r="F2261" s="4">
        <v>1470</v>
      </c>
      <c r="G2261" s="7">
        <f t="shared" si="35"/>
        <v>1470</v>
      </c>
      <c r="H2261" s="4" t="s">
        <v>10643</v>
      </c>
      <c r="I2261" s="4">
        <v>12500</v>
      </c>
      <c r="J2261" s="4" t="s">
        <v>4</v>
      </c>
      <c r="K2261" s="4" t="s">
        <v>8</v>
      </c>
      <c r="L2261" s="4" t="s">
        <v>6</v>
      </c>
      <c r="M2261" s="4" t="s">
        <v>73</v>
      </c>
    </row>
    <row r="2262" spans="1:13" x14ac:dyDescent="0.2">
      <c r="A2262" s="4">
        <v>3098117</v>
      </c>
      <c r="B2262" s="4">
        <v>8906682</v>
      </c>
      <c r="C2262" s="4" t="s">
        <v>12009</v>
      </c>
      <c r="D2262" s="4">
        <v>500</v>
      </c>
      <c r="E2262" s="4">
        <v>500</v>
      </c>
      <c r="F2262" s="4">
        <v>0.65</v>
      </c>
      <c r="G2262" s="7">
        <f t="shared" si="35"/>
        <v>0.64999999999997726</v>
      </c>
      <c r="H2262" s="4" t="s">
        <v>2676</v>
      </c>
      <c r="I2262" s="4">
        <v>17000</v>
      </c>
      <c r="J2262" s="4" t="s">
        <v>4</v>
      </c>
      <c r="K2262" s="4" t="s">
        <v>13</v>
      </c>
      <c r="L2262" s="4" t="s">
        <v>6</v>
      </c>
      <c r="M2262" s="4" t="s">
        <v>24</v>
      </c>
    </row>
    <row r="2263" spans="1:13" x14ac:dyDescent="0.2">
      <c r="A2263" s="4">
        <v>3098138</v>
      </c>
      <c r="B2263" s="4">
        <v>1794127</v>
      </c>
      <c r="C2263" s="4" t="s">
        <v>12010</v>
      </c>
      <c r="D2263" s="4">
        <v>7050</v>
      </c>
      <c r="E2263" s="4">
        <v>7050</v>
      </c>
      <c r="F2263" s="4">
        <v>394.8</v>
      </c>
      <c r="G2263" s="7">
        <f t="shared" si="35"/>
        <v>394.80000000000018</v>
      </c>
      <c r="H2263" s="4" t="s">
        <v>6919</v>
      </c>
      <c r="I2263" s="4">
        <v>18000</v>
      </c>
      <c r="J2263" s="4" t="s">
        <v>4</v>
      </c>
      <c r="K2263" s="4" t="s">
        <v>13</v>
      </c>
      <c r="L2263" s="4" t="s">
        <v>6</v>
      </c>
      <c r="M2263" s="4" t="s">
        <v>25</v>
      </c>
    </row>
    <row r="2264" spans="1:13" x14ac:dyDescent="0.2">
      <c r="A2264" s="4">
        <v>3098194</v>
      </c>
      <c r="B2264" s="4">
        <v>6570656</v>
      </c>
      <c r="C2264" s="4" t="s">
        <v>12011</v>
      </c>
      <c r="D2264" s="4">
        <v>2000</v>
      </c>
      <c r="E2264" s="4">
        <v>2000</v>
      </c>
      <c r="F2264" s="4">
        <v>1436.4</v>
      </c>
      <c r="G2264" s="7">
        <f t="shared" si="35"/>
        <v>1436.4</v>
      </c>
      <c r="H2264" s="4" t="s">
        <v>2572</v>
      </c>
      <c r="I2264" s="4">
        <v>2000</v>
      </c>
      <c r="J2264" s="4" t="s">
        <v>4</v>
      </c>
      <c r="K2264" s="4" t="s">
        <v>13</v>
      </c>
      <c r="L2264" s="4" t="s">
        <v>6</v>
      </c>
      <c r="M2264" s="4" t="s">
        <v>25</v>
      </c>
    </row>
    <row r="2265" spans="1:13" x14ac:dyDescent="0.2">
      <c r="A2265" s="4">
        <v>3098159</v>
      </c>
      <c r="B2265" s="4">
        <v>5157013</v>
      </c>
      <c r="C2265" s="4" t="s">
        <v>12012</v>
      </c>
      <c r="D2265" s="4">
        <v>2000</v>
      </c>
      <c r="E2265" s="4">
        <v>2000</v>
      </c>
      <c r="F2265" s="4">
        <v>320</v>
      </c>
      <c r="G2265" s="7">
        <f t="shared" si="35"/>
        <v>320</v>
      </c>
      <c r="H2265" s="4" t="s">
        <v>3052</v>
      </c>
      <c r="I2265" s="4">
        <v>30000</v>
      </c>
      <c r="J2265" s="4" t="s">
        <v>32</v>
      </c>
      <c r="K2265" s="4" t="s">
        <v>13</v>
      </c>
      <c r="L2265" s="4" t="s">
        <v>6</v>
      </c>
      <c r="M2265" s="4" t="s">
        <v>25</v>
      </c>
    </row>
    <row r="2266" spans="1:13" x14ac:dyDescent="0.2">
      <c r="A2266" s="4">
        <v>3098152</v>
      </c>
      <c r="B2266" s="4">
        <v>8160587</v>
      </c>
      <c r="C2266" s="4" t="s">
        <v>12013</v>
      </c>
      <c r="D2266" s="4">
        <v>2000</v>
      </c>
      <c r="E2266" s="4">
        <v>0</v>
      </c>
      <c r="F2266" s="4">
        <v>4944</v>
      </c>
      <c r="G2266" s="7">
        <f t="shared" si="35"/>
        <v>2944</v>
      </c>
      <c r="H2266" s="4" t="s">
        <v>12014</v>
      </c>
      <c r="I2266" s="4">
        <v>30000</v>
      </c>
      <c r="J2266" s="4" t="s">
        <v>32</v>
      </c>
      <c r="K2266" s="4" t="s">
        <v>8</v>
      </c>
      <c r="M2266" s="4" t="s">
        <v>76</v>
      </c>
    </row>
    <row r="2267" spans="1:13" x14ac:dyDescent="0.2">
      <c r="A2267" s="4">
        <v>3098201</v>
      </c>
      <c r="B2267" s="4">
        <v>730169</v>
      </c>
      <c r="C2267" s="4" t="s">
        <v>12015</v>
      </c>
      <c r="D2267" s="4">
        <v>7450</v>
      </c>
      <c r="E2267" s="4">
        <v>7450</v>
      </c>
      <c r="F2267" s="4">
        <v>1811.84</v>
      </c>
      <c r="G2267" s="7">
        <f t="shared" si="35"/>
        <v>1811.8400000000001</v>
      </c>
      <c r="H2267" s="4" t="s">
        <v>12016</v>
      </c>
      <c r="I2267" s="4">
        <v>40000</v>
      </c>
      <c r="J2267" s="4" t="s">
        <v>4</v>
      </c>
      <c r="K2267" s="4" t="s">
        <v>8</v>
      </c>
      <c r="L2267" s="4" t="s">
        <v>6</v>
      </c>
      <c r="M2267" s="4" t="s">
        <v>7</v>
      </c>
    </row>
    <row r="2268" spans="1:13" x14ac:dyDescent="0.2">
      <c r="A2268" s="4">
        <v>3098222</v>
      </c>
      <c r="B2268" s="4">
        <v>9325730</v>
      </c>
      <c r="C2268" s="4" t="s">
        <v>12017</v>
      </c>
      <c r="D2268" s="4">
        <v>2000</v>
      </c>
      <c r="E2268" s="4">
        <v>0</v>
      </c>
      <c r="F2268" s="4">
        <v>0</v>
      </c>
      <c r="G2268" s="7">
        <f t="shared" si="35"/>
        <v>-2000</v>
      </c>
      <c r="H2268" s="4" t="s">
        <v>12018</v>
      </c>
      <c r="I2268" s="4">
        <v>15500</v>
      </c>
      <c r="J2268" s="4" t="s">
        <v>4</v>
      </c>
      <c r="K2268" s="4" t="s">
        <v>8</v>
      </c>
      <c r="L2268" s="4" t="s">
        <v>6</v>
      </c>
      <c r="M2268" s="4" t="s">
        <v>47</v>
      </c>
    </row>
    <row r="2269" spans="1:13" x14ac:dyDescent="0.2">
      <c r="A2269" s="4">
        <v>3097949</v>
      </c>
      <c r="B2269" s="4">
        <v>8504924</v>
      </c>
      <c r="C2269" s="4" t="s">
        <v>12019</v>
      </c>
      <c r="D2269" s="4">
        <v>1500</v>
      </c>
      <c r="E2269" s="4">
        <v>1500</v>
      </c>
      <c r="F2269" s="4">
        <v>380.25</v>
      </c>
      <c r="G2269" s="7">
        <f t="shared" si="35"/>
        <v>380.25</v>
      </c>
      <c r="H2269" s="4" t="s">
        <v>12020</v>
      </c>
      <c r="I2269" s="4">
        <v>7000</v>
      </c>
      <c r="J2269" s="4" t="s">
        <v>4</v>
      </c>
      <c r="K2269" s="4" t="s">
        <v>8</v>
      </c>
      <c r="L2269" s="4" t="s">
        <v>6</v>
      </c>
      <c r="M2269" s="4" t="s">
        <v>111</v>
      </c>
    </row>
    <row r="2270" spans="1:13" x14ac:dyDescent="0.2">
      <c r="A2270" s="4">
        <v>3098243</v>
      </c>
      <c r="B2270" s="4">
        <v>1717221</v>
      </c>
      <c r="C2270" s="4" t="s">
        <v>12021</v>
      </c>
      <c r="D2270" s="4">
        <v>1100</v>
      </c>
      <c r="E2270" s="4">
        <v>1100</v>
      </c>
      <c r="F2270" s="4">
        <v>267.52</v>
      </c>
      <c r="G2270" s="7">
        <f t="shared" si="35"/>
        <v>267.52</v>
      </c>
      <c r="H2270" s="4" t="s">
        <v>12022</v>
      </c>
      <c r="I2270" s="4">
        <v>15000</v>
      </c>
      <c r="J2270" s="4" t="s">
        <v>32</v>
      </c>
      <c r="K2270" s="4" t="s">
        <v>13</v>
      </c>
      <c r="M2270" s="4" t="s">
        <v>25</v>
      </c>
    </row>
    <row r="2271" spans="1:13" x14ac:dyDescent="0.2">
      <c r="A2271" s="4">
        <v>3098285</v>
      </c>
      <c r="B2271" s="4">
        <v>7151915</v>
      </c>
      <c r="C2271" s="4" t="s">
        <v>12023</v>
      </c>
      <c r="D2271" s="4">
        <v>3000</v>
      </c>
      <c r="E2271" s="4">
        <v>0</v>
      </c>
      <c r="F2271" s="4">
        <v>0</v>
      </c>
      <c r="G2271" s="7">
        <f t="shared" si="35"/>
        <v>-3000</v>
      </c>
      <c r="H2271" s="4" t="s">
        <v>11037</v>
      </c>
      <c r="I2271" s="4">
        <v>1500</v>
      </c>
      <c r="J2271" s="4" t="s">
        <v>4</v>
      </c>
      <c r="K2271" s="4" t="s">
        <v>13</v>
      </c>
      <c r="M2271" s="4" t="s">
        <v>64</v>
      </c>
    </row>
    <row r="2272" spans="1:13" x14ac:dyDescent="0.2">
      <c r="A2272" s="4">
        <v>3098271</v>
      </c>
      <c r="B2272" s="4">
        <v>1404181</v>
      </c>
      <c r="C2272" s="4" t="s">
        <v>12024</v>
      </c>
      <c r="D2272" s="4">
        <v>1100</v>
      </c>
      <c r="E2272" s="4">
        <v>0</v>
      </c>
      <c r="F2272" s="4">
        <v>0</v>
      </c>
      <c r="G2272" s="7">
        <f t="shared" si="35"/>
        <v>-1100</v>
      </c>
      <c r="H2272" s="4" t="s">
        <v>887</v>
      </c>
      <c r="I2272" s="4">
        <v>25000</v>
      </c>
      <c r="J2272" s="4" t="s">
        <v>32</v>
      </c>
      <c r="K2272" s="4" t="s">
        <v>16</v>
      </c>
      <c r="M2272" s="4" t="s">
        <v>20</v>
      </c>
    </row>
    <row r="2273" spans="1:13" x14ac:dyDescent="0.2">
      <c r="A2273" s="4">
        <v>3098327</v>
      </c>
      <c r="B2273" s="4">
        <v>8080283</v>
      </c>
      <c r="C2273" s="4" t="s">
        <v>12025</v>
      </c>
      <c r="D2273" s="4">
        <v>6000</v>
      </c>
      <c r="E2273" s="4">
        <v>6000</v>
      </c>
      <c r="F2273" s="4">
        <v>1056</v>
      </c>
      <c r="G2273" s="7">
        <f t="shared" si="35"/>
        <v>1056</v>
      </c>
      <c r="H2273" s="4" t="s">
        <v>3480</v>
      </c>
      <c r="I2273" s="4">
        <v>18000</v>
      </c>
      <c r="J2273" s="4" t="s">
        <v>4</v>
      </c>
      <c r="K2273" s="4" t="s">
        <v>8</v>
      </c>
      <c r="L2273" s="4" t="s">
        <v>6</v>
      </c>
      <c r="M2273" s="4" t="s">
        <v>25</v>
      </c>
    </row>
    <row r="2274" spans="1:13" x14ac:dyDescent="0.2">
      <c r="A2274" s="4">
        <v>3098320</v>
      </c>
      <c r="B2274" s="4">
        <v>2049615</v>
      </c>
      <c r="C2274" s="4" t="s">
        <v>12026</v>
      </c>
      <c r="D2274" s="4">
        <v>3000</v>
      </c>
      <c r="E2274" s="4">
        <v>0</v>
      </c>
      <c r="F2274" s="4">
        <v>2948.4</v>
      </c>
      <c r="G2274" s="7">
        <f t="shared" si="35"/>
        <v>-51.599999999999909</v>
      </c>
      <c r="H2274" s="4" t="s">
        <v>12027</v>
      </c>
      <c r="I2274" s="4">
        <v>9000</v>
      </c>
      <c r="J2274" s="4" t="s">
        <v>4</v>
      </c>
      <c r="K2274" s="4" t="s">
        <v>8</v>
      </c>
      <c r="L2274" s="4" t="s">
        <v>6</v>
      </c>
      <c r="M2274" s="4" t="s">
        <v>111</v>
      </c>
    </row>
    <row r="2275" spans="1:13" x14ac:dyDescent="0.2">
      <c r="A2275" s="4">
        <v>3098341</v>
      </c>
      <c r="B2275" s="4">
        <v>4923570</v>
      </c>
      <c r="C2275" s="4" t="s">
        <v>12028</v>
      </c>
      <c r="D2275" s="4">
        <v>4950</v>
      </c>
      <c r="E2275" s="4">
        <v>4950</v>
      </c>
      <c r="F2275" s="4">
        <v>150.47999999999999</v>
      </c>
      <c r="G2275" s="7">
        <f t="shared" si="35"/>
        <v>150.47999999999956</v>
      </c>
      <c r="H2275" s="4" t="s">
        <v>4361</v>
      </c>
      <c r="I2275" s="4">
        <v>24000</v>
      </c>
      <c r="J2275" s="4" t="s">
        <v>4</v>
      </c>
      <c r="K2275" s="4" t="s">
        <v>22</v>
      </c>
      <c r="L2275" s="4" t="s">
        <v>6</v>
      </c>
      <c r="M2275" s="4" t="s">
        <v>25</v>
      </c>
    </row>
    <row r="2276" spans="1:13" x14ac:dyDescent="0.2">
      <c r="A2276" s="4">
        <v>3098355</v>
      </c>
      <c r="B2276" s="4">
        <v>8886578</v>
      </c>
      <c r="C2276" s="4" t="s">
        <v>12029</v>
      </c>
      <c r="D2276" s="4">
        <v>5000</v>
      </c>
      <c r="E2276" s="4">
        <v>0</v>
      </c>
      <c r="F2276" s="4">
        <v>4213.25</v>
      </c>
      <c r="G2276" s="7">
        <f t="shared" si="35"/>
        <v>-786.75</v>
      </c>
      <c r="H2276" s="4" t="s">
        <v>604</v>
      </c>
      <c r="I2276" s="4">
        <v>1</v>
      </c>
      <c r="J2276" s="4" t="s">
        <v>4</v>
      </c>
      <c r="K2276" s="4" t="s">
        <v>13</v>
      </c>
      <c r="L2276" s="4" t="s">
        <v>201</v>
      </c>
      <c r="M2276" s="4" t="s">
        <v>19</v>
      </c>
    </row>
    <row r="2277" spans="1:13" x14ac:dyDescent="0.2">
      <c r="A2277" s="4">
        <v>3098334</v>
      </c>
      <c r="B2277" s="4">
        <v>4848649</v>
      </c>
      <c r="C2277" s="4" t="s">
        <v>12030</v>
      </c>
      <c r="D2277" s="4">
        <v>1500</v>
      </c>
      <c r="E2277" s="4">
        <v>1500</v>
      </c>
      <c r="F2277" s="4">
        <v>785.25</v>
      </c>
      <c r="G2277" s="7">
        <f t="shared" si="35"/>
        <v>785.25</v>
      </c>
      <c r="H2277" s="4" t="s">
        <v>5324</v>
      </c>
      <c r="I2277" s="4">
        <v>15000</v>
      </c>
      <c r="J2277" s="4" t="s">
        <v>4</v>
      </c>
      <c r="K2277" s="4" t="s">
        <v>13</v>
      </c>
      <c r="L2277" s="4" t="s">
        <v>6</v>
      </c>
      <c r="M2277" s="4" t="s">
        <v>19</v>
      </c>
    </row>
    <row r="2278" spans="1:13" x14ac:dyDescent="0.2">
      <c r="A2278" s="4">
        <v>3098404</v>
      </c>
      <c r="B2278" s="4">
        <v>6789966</v>
      </c>
      <c r="C2278" s="4" t="s">
        <v>12031</v>
      </c>
      <c r="D2278" s="4">
        <v>5000</v>
      </c>
      <c r="E2278" s="4">
        <v>5000</v>
      </c>
      <c r="F2278" s="4">
        <v>1615</v>
      </c>
      <c r="G2278" s="7">
        <f t="shared" si="35"/>
        <v>1615</v>
      </c>
      <c r="H2278" s="4" t="s">
        <v>12032</v>
      </c>
      <c r="I2278" s="4">
        <v>20000</v>
      </c>
      <c r="J2278" s="4" t="s">
        <v>4</v>
      </c>
      <c r="K2278" s="4" t="s">
        <v>5</v>
      </c>
      <c r="L2278" s="4" t="s">
        <v>6</v>
      </c>
      <c r="M2278" s="4" t="s">
        <v>24</v>
      </c>
    </row>
    <row r="2279" spans="1:13" x14ac:dyDescent="0.2">
      <c r="A2279" s="4">
        <v>3098411</v>
      </c>
      <c r="B2279" s="4">
        <v>124608</v>
      </c>
      <c r="C2279" s="4" t="s">
        <v>12033</v>
      </c>
      <c r="D2279" s="4">
        <v>3000</v>
      </c>
      <c r="E2279" s="4">
        <v>3000</v>
      </c>
      <c r="F2279" s="4">
        <v>166.5</v>
      </c>
      <c r="G2279" s="7">
        <f t="shared" si="35"/>
        <v>166.5</v>
      </c>
      <c r="H2279" s="4" t="s">
        <v>12034</v>
      </c>
      <c r="I2279" s="4">
        <v>12600</v>
      </c>
      <c r="J2279" s="4" t="s">
        <v>4</v>
      </c>
      <c r="K2279" s="4" t="s">
        <v>8</v>
      </c>
      <c r="L2279" s="4" t="s">
        <v>6</v>
      </c>
      <c r="M2279" s="4" t="s">
        <v>12</v>
      </c>
    </row>
    <row r="2280" spans="1:13" x14ac:dyDescent="0.2">
      <c r="A2280" s="4">
        <v>3098390</v>
      </c>
      <c r="B2280" s="4">
        <v>5481820</v>
      </c>
      <c r="C2280" s="4" t="s">
        <v>12035</v>
      </c>
      <c r="D2280" s="4">
        <v>500</v>
      </c>
      <c r="E2280" s="4">
        <v>500</v>
      </c>
      <c r="F2280" s="4">
        <v>19</v>
      </c>
      <c r="G2280" s="7">
        <f t="shared" si="35"/>
        <v>19</v>
      </c>
      <c r="H2280" s="4" t="s">
        <v>893</v>
      </c>
      <c r="I2280" s="4">
        <v>4000</v>
      </c>
      <c r="J2280" s="4" t="s">
        <v>98</v>
      </c>
      <c r="K2280" s="4" t="s">
        <v>22</v>
      </c>
      <c r="M2280" s="4" t="s">
        <v>7</v>
      </c>
    </row>
    <row r="2281" spans="1:13" x14ac:dyDescent="0.2">
      <c r="A2281" s="4">
        <v>3098446</v>
      </c>
      <c r="B2281" s="4">
        <v>1776011</v>
      </c>
      <c r="C2281" s="4" t="s">
        <v>12036</v>
      </c>
      <c r="D2281" s="4">
        <v>2000</v>
      </c>
      <c r="E2281" s="4">
        <v>0</v>
      </c>
      <c r="F2281" s="4">
        <v>0</v>
      </c>
      <c r="G2281" s="7">
        <f t="shared" si="35"/>
        <v>-2000</v>
      </c>
      <c r="H2281" s="4" t="s">
        <v>6045</v>
      </c>
      <c r="I2281" s="4">
        <v>13500</v>
      </c>
      <c r="J2281" s="4" t="s">
        <v>4</v>
      </c>
      <c r="K2281" s="4" t="s">
        <v>13</v>
      </c>
      <c r="L2281" s="4" t="s">
        <v>6</v>
      </c>
      <c r="M2281" s="4" t="s">
        <v>111</v>
      </c>
    </row>
    <row r="2282" spans="1:13" x14ac:dyDescent="0.2">
      <c r="A2282" s="4">
        <v>3098467</v>
      </c>
      <c r="B2282" s="4">
        <v>654317</v>
      </c>
      <c r="C2282" s="4" t="s">
        <v>12037</v>
      </c>
      <c r="D2282" s="4">
        <v>10000</v>
      </c>
      <c r="E2282" s="4">
        <v>0</v>
      </c>
      <c r="F2282" s="4">
        <v>3000</v>
      </c>
      <c r="G2282" s="7">
        <f t="shared" si="35"/>
        <v>-7000</v>
      </c>
      <c r="H2282" s="4" t="s">
        <v>6690</v>
      </c>
      <c r="I2282" s="4">
        <v>35000</v>
      </c>
      <c r="J2282" s="4" t="s">
        <v>4</v>
      </c>
      <c r="K2282" s="4" t="s">
        <v>8</v>
      </c>
      <c r="L2282" s="4" t="s">
        <v>6</v>
      </c>
      <c r="M2282" s="4" t="s">
        <v>186</v>
      </c>
    </row>
    <row r="2283" spans="1:13" x14ac:dyDescent="0.2">
      <c r="A2283" s="4">
        <v>3098488</v>
      </c>
      <c r="B2283" s="4">
        <v>7691755</v>
      </c>
      <c r="C2283" s="4" t="s">
        <v>12038</v>
      </c>
      <c r="D2283" s="4">
        <v>10000</v>
      </c>
      <c r="E2283" s="4">
        <v>10000</v>
      </c>
      <c r="F2283" s="4">
        <v>304</v>
      </c>
      <c r="G2283" s="7">
        <f t="shared" si="35"/>
        <v>304</v>
      </c>
      <c r="H2283" s="4" t="s">
        <v>684</v>
      </c>
      <c r="I2283" s="4">
        <v>30000</v>
      </c>
      <c r="J2283" s="4" t="s">
        <v>32</v>
      </c>
      <c r="K2283" s="4" t="s">
        <v>8</v>
      </c>
      <c r="M2283" s="4" t="s">
        <v>10</v>
      </c>
    </row>
    <row r="2284" spans="1:13" x14ac:dyDescent="0.2">
      <c r="A2284" s="4">
        <v>3098460</v>
      </c>
      <c r="B2284" s="4">
        <v>7232177</v>
      </c>
      <c r="C2284" s="4" t="s">
        <v>12039</v>
      </c>
      <c r="D2284" s="4">
        <v>2400</v>
      </c>
      <c r="E2284" s="4">
        <v>2400</v>
      </c>
      <c r="F2284" s="4">
        <v>1243.2</v>
      </c>
      <c r="G2284" s="7">
        <f t="shared" si="35"/>
        <v>1243.1999999999998</v>
      </c>
      <c r="H2284" s="4" t="s">
        <v>2905</v>
      </c>
      <c r="I2284" s="4">
        <v>21000</v>
      </c>
      <c r="J2284" s="4" t="s">
        <v>4</v>
      </c>
      <c r="K2284" s="4" t="s">
        <v>8</v>
      </c>
      <c r="L2284" s="4" t="s">
        <v>6</v>
      </c>
      <c r="M2284" s="4" t="s">
        <v>35</v>
      </c>
    </row>
    <row r="2285" spans="1:13" x14ac:dyDescent="0.2">
      <c r="A2285" s="4">
        <v>3098306</v>
      </c>
      <c r="B2285" s="4">
        <v>1781639</v>
      </c>
      <c r="C2285" s="4" t="s">
        <v>12040</v>
      </c>
      <c r="D2285" s="4">
        <v>3000</v>
      </c>
      <c r="E2285" s="4">
        <v>0</v>
      </c>
      <c r="F2285" s="4">
        <v>0</v>
      </c>
      <c r="G2285" s="7">
        <f t="shared" si="35"/>
        <v>-3000</v>
      </c>
      <c r="H2285" s="4" t="s">
        <v>12041</v>
      </c>
      <c r="I2285" s="4">
        <v>12000</v>
      </c>
      <c r="J2285" s="4" t="s">
        <v>4</v>
      </c>
      <c r="K2285" s="4" t="s">
        <v>8</v>
      </c>
      <c r="L2285" s="4" t="s">
        <v>9</v>
      </c>
      <c r="M2285" s="4" t="s">
        <v>23</v>
      </c>
    </row>
    <row r="2286" spans="1:13" x14ac:dyDescent="0.2">
      <c r="A2286" s="4">
        <v>3095870</v>
      </c>
      <c r="B2286" s="4">
        <v>6947354</v>
      </c>
      <c r="C2286" s="4" t="s">
        <v>12042</v>
      </c>
      <c r="D2286" s="4">
        <v>1500</v>
      </c>
      <c r="E2286" s="4">
        <v>1500</v>
      </c>
      <c r="F2286" s="4">
        <v>429.75</v>
      </c>
      <c r="G2286" s="7">
        <f t="shared" si="35"/>
        <v>429.75</v>
      </c>
      <c r="H2286" s="4" t="s">
        <v>1236</v>
      </c>
      <c r="I2286" s="4">
        <v>10200</v>
      </c>
      <c r="J2286" s="4" t="s">
        <v>4</v>
      </c>
      <c r="K2286" s="4" t="s">
        <v>8</v>
      </c>
      <c r="L2286" s="4" t="s">
        <v>6</v>
      </c>
      <c r="M2286" s="4" t="s">
        <v>19</v>
      </c>
    </row>
    <row r="2287" spans="1:13" x14ac:dyDescent="0.2">
      <c r="A2287" s="4">
        <v>3098565</v>
      </c>
      <c r="B2287" s="4">
        <v>1662905</v>
      </c>
      <c r="C2287" s="4" t="s">
        <v>12043</v>
      </c>
      <c r="D2287" s="4">
        <v>9950</v>
      </c>
      <c r="E2287" s="4">
        <v>9950</v>
      </c>
      <c r="F2287" s="4">
        <v>680.6</v>
      </c>
      <c r="G2287" s="7">
        <f t="shared" si="35"/>
        <v>680.60000000000036</v>
      </c>
      <c r="H2287" s="4" t="s">
        <v>6049</v>
      </c>
      <c r="I2287" s="4">
        <v>40000</v>
      </c>
      <c r="J2287" s="4" t="s">
        <v>32</v>
      </c>
      <c r="K2287" s="4" t="s">
        <v>5</v>
      </c>
      <c r="M2287" s="4" t="s">
        <v>64</v>
      </c>
    </row>
    <row r="2288" spans="1:13" x14ac:dyDescent="0.2">
      <c r="A2288" s="4">
        <v>3098551</v>
      </c>
      <c r="B2288" s="4">
        <v>6480853</v>
      </c>
      <c r="C2288" s="4" t="s">
        <v>12044</v>
      </c>
      <c r="D2288" s="4">
        <v>1500</v>
      </c>
      <c r="E2288" s="4">
        <v>0</v>
      </c>
      <c r="F2288" s="4">
        <v>0</v>
      </c>
      <c r="G2288" s="7">
        <f t="shared" si="35"/>
        <v>-1500</v>
      </c>
      <c r="H2288" s="4" t="s">
        <v>1661</v>
      </c>
      <c r="I2288" s="4">
        <v>8000</v>
      </c>
      <c r="J2288" s="4" t="s">
        <v>4</v>
      </c>
      <c r="K2288" s="4" t="s">
        <v>13</v>
      </c>
      <c r="L2288" s="4" t="s">
        <v>6</v>
      </c>
      <c r="M2288" s="4" t="s">
        <v>111</v>
      </c>
    </row>
    <row r="2289" spans="1:13" x14ac:dyDescent="0.2">
      <c r="A2289" s="4">
        <v>3098572</v>
      </c>
      <c r="B2289" s="4">
        <v>590007</v>
      </c>
      <c r="C2289" s="4" t="s">
        <v>12045</v>
      </c>
      <c r="D2289" s="4">
        <v>1000</v>
      </c>
      <c r="E2289" s="4">
        <v>1000</v>
      </c>
      <c r="F2289" s="4">
        <v>34.200000000000003</v>
      </c>
      <c r="G2289" s="7">
        <f t="shared" si="35"/>
        <v>34.200000000000045</v>
      </c>
      <c r="H2289" s="4" t="s">
        <v>8441</v>
      </c>
      <c r="I2289" s="4">
        <v>10000</v>
      </c>
      <c r="J2289" s="4" t="s">
        <v>11</v>
      </c>
      <c r="K2289" s="4" t="s">
        <v>13</v>
      </c>
      <c r="M2289" s="4" t="s">
        <v>17</v>
      </c>
    </row>
    <row r="2290" spans="1:13" x14ac:dyDescent="0.2">
      <c r="A2290" s="4">
        <v>3098586</v>
      </c>
      <c r="B2290" s="4">
        <v>9180389</v>
      </c>
      <c r="C2290" s="4" t="s">
        <v>12046</v>
      </c>
      <c r="D2290" s="4">
        <v>10000</v>
      </c>
      <c r="E2290" s="4">
        <v>10000</v>
      </c>
      <c r="F2290" s="4">
        <v>380</v>
      </c>
      <c r="G2290" s="7">
        <f t="shared" si="35"/>
        <v>380</v>
      </c>
      <c r="H2290" s="4" t="s">
        <v>4032</v>
      </c>
      <c r="I2290" s="4">
        <v>120000</v>
      </c>
      <c r="J2290" s="4" t="s">
        <v>4</v>
      </c>
      <c r="K2290" s="4" t="s">
        <v>13</v>
      </c>
      <c r="L2290" s="4" t="s">
        <v>6</v>
      </c>
      <c r="M2290" s="4" t="s">
        <v>25</v>
      </c>
    </row>
    <row r="2291" spans="1:13" x14ac:dyDescent="0.2">
      <c r="A2291" s="4">
        <v>3098607</v>
      </c>
      <c r="B2291" s="4">
        <v>6460392</v>
      </c>
      <c r="C2291" s="4" t="s">
        <v>12047</v>
      </c>
      <c r="D2291" s="4">
        <v>500</v>
      </c>
      <c r="E2291" s="4">
        <v>500</v>
      </c>
      <c r="F2291" s="4">
        <v>0.4</v>
      </c>
      <c r="G2291" s="7">
        <f t="shared" si="35"/>
        <v>0.39999999999997726</v>
      </c>
      <c r="H2291" s="4" t="s">
        <v>2414</v>
      </c>
      <c r="I2291" s="4">
        <v>12000</v>
      </c>
      <c r="J2291" s="4" t="s">
        <v>4</v>
      </c>
      <c r="K2291" s="4" t="s">
        <v>13</v>
      </c>
      <c r="L2291" s="4" t="s">
        <v>9</v>
      </c>
      <c r="M2291" s="4" t="s">
        <v>48</v>
      </c>
    </row>
    <row r="2292" spans="1:13" x14ac:dyDescent="0.2">
      <c r="A2292" s="4">
        <v>3098642</v>
      </c>
      <c r="B2292" s="4">
        <v>8469182</v>
      </c>
      <c r="C2292" s="4" t="s">
        <v>12048</v>
      </c>
      <c r="D2292" s="4">
        <v>2000</v>
      </c>
      <c r="E2292" s="4">
        <v>2000</v>
      </c>
      <c r="F2292" s="4">
        <v>608</v>
      </c>
      <c r="G2292" s="7">
        <f t="shared" si="35"/>
        <v>608</v>
      </c>
      <c r="H2292" s="4" t="s">
        <v>4097</v>
      </c>
      <c r="I2292" s="4">
        <v>30000</v>
      </c>
      <c r="J2292" s="4" t="s">
        <v>4</v>
      </c>
      <c r="K2292" s="4" t="s">
        <v>8</v>
      </c>
      <c r="L2292" s="4" t="s">
        <v>6</v>
      </c>
      <c r="M2292" s="4" t="s">
        <v>20</v>
      </c>
    </row>
    <row r="2293" spans="1:13" x14ac:dyDescent="0.2">
      <c r="A2293" s="4">
        <v>3098663</v>
      </c>
      <c r="B2293" s="4">
        <v>7799135</v>
      </c>
      <c r="C2293" s="4" t="s">
        <v>12049</v>
      </c>
      <c r="D2293" s="4">
        <v>5000</v>
      </c>
      <c r="E2293" s="4">
        <v>5000</v>
      </c>
      <c r="F2293" s="4">
        <v>256.5</v>
      </c>
      <c r="G2293" s="7">
        <f t="shared" si="35"/>
        <v>256.5</v>
      </c>
      <c r="H2293" s="4" t="s">
        <v>4815</v>
      </c>
      <c r="I2293" s="4">
        <v>7500</v>
      </c>
      <c r="J2293" s="4" t="s">
        <v>4</v>
      </c>
      <c r="K2293" s="4" t="s">
        <v>8</v>
      </c>
      <c r="L2293" s="4" t="s">
        <v>14</v>
      </c>
      <c r="M2293" s="4" t="s">
        <v>35</v>
      </c>
    </row>
    <row r="2294" spans="1:13" x14ac:dyDescent="0.2">
      <c r="A2294" s="4">
        <v>3098670</v>
      </c>
      <c r="B2294" s="4">
        <v>8185647</v>
      </c>
      <c r="C2294" s="4" t="s">
        <v>12050</v>
      </c>
      <c r="D2294" s="4">
        <v>7700</v>
      </c>
      <c r="E2294" s="4">
        <v>7700</v>
      </c>
      <c r="F2294" s="4">
        <v>438.9</v>
      </c>
      <c r="G2294" s="7">
        <f t="shared" si="35"/>
        <v>438.89999999999964</v>
      </c>
      <c r="H2294" s="4" t="s">
        <v>325</v>
      </c>
      <c r="I2294" s="4">
        <v>1000</v>
      </c>
      <c r="J2294" s="4" t="s">
        <v>4</v>
      </c>
      <c r="K2294" s="4" t="s">
        <v>13</v>
      </c>
      <c r="L2294" s="4" t="s">
        <v>6</v>
      </c>
      <c r="M2294" s="4" t="s">
        <v>19</v>
      </c>
    </row>
    <row r="2295" spans="1:13" x14ac:dyDescent="0.2">
      <c r="A2295" s="4">
        <v>3098593</v>
      </c>
      <c r="B2295" s="4">
        <v>1889763</v>
      </c>
      <c r="C2295" s="4" t="s">
        <v>12051</v>
      </c>
      <c r="D2295" s="4">
        <v>2000</v>
      </c>
      <c r="E2295" s="4">
        <v>2000</v>
      </c>
      <c r="F2295" s="4">
        <v>327</v>
      </c>
      <c r="G2295" s="7">
        <f t="shared" si="35"/>
        <v>327</v>
      </c>
      <c r="H2295" s="4" t="s">
        <v>12052</v>
      </c>
      <c r="I2295" s="4">
        <v>11600</v>
      </c>
      <c r="J2295" s="4" t="s">
        <v>4</v>
      </c>
      <c r="K2295" s="4" t="s">
        <v>16</v>
      </c>
      <c r="L2295" s="4" t="s">
        <v>6</v>
      </c>
      <c r="M2295" s="4" t="s">
        <v>76</v>
      </c>
    </row>
    <row r="2296" spans="1:13" x14ac:dyDescent="0.2">
      <c r="A2296" s="4">
        <v>3098691</v>
      </c>
      <c r="B2296" s="4">
        <v>15287</v>
      </c>
      <c r="C2296" s="4" t="s">
        <v>12053</v>
      </c>
      <c r="D2296" s="4">
        <v>500</v>
      </c>
      <c r="E2296" s="4">
        <v>500</v>
      </c>
      <c r="F2296" s="4">
        <v>0.3</v>
      </c>
      <c r="G2296" s="7">
        <f t="shared" si="35"/>
        <v>0.30000000000001137</v>
      </c>
      <c r="H2296" s="4" t="s">
        <v>2377</v>
      </c>
      <c r="I2296" s="4">
        <v>15000</v>
      </c>
      <c r="J2296" s="4" t="s">
        <v>4</v>
      </c>
      <c r="K2296" s="4" t="s">
        <v>5</v>
      </c>
      <c r="L2296" s="4" t="s">
        <v>6</v>
      </c>
      <c r="M2296" s="4" t="s">
        <v>25</v>
      </c>
    </row>
    <row r="2297" spans="1:13" x14ac:dyDescent="0.2">
      <c r="A2297" s="4">
        <v>3098684</v>
      </c>
      <c r="B2297" s="4">
        <v>5016047</v>
      </c>
      <c r="C2297" s="4" t="s">
        <v>12054</v>
      </c>
      <c r="D2297" s="4">
        <v>700</v>
      </c>
      <c r="E2297" s="4">
        <v>700</v>
      </c>
      <c r="F2297" s="4">
        <v>0.14000000000000001</v>
      </c>
      <c r="G2297" s="7">
        <f t="shared" si="35"/>
        <v>0.13999999999998636</v>
      </c>
      <c r="H2297" s="4" t="s">
        <v>12055</v>
      </c>
      <c r="I2297" s="4">
        <v>15000</v>
      </c>
      <c r="J2297" s="4" t="s">
        <v>4</v>
      </c>
      <c r="K2297" s="4" t="s">
        <v>13</v>
      </c>
      <c r="L2297" s="4" t="s">
        <v>6</v>
      </c>
      <c r="M2297" s="4" t="s">
        <v>47</v>
      </c>
    </row>
    <row r="2298" spans="1:13" x14ac:dyDescent="0.2">
      <c r="A2298" s="4">
        <v>3098705</v>
      </c>
      <c r="B2298" s="4">
        <v>6610374</v>
      </c>
      <c r="C2298" s="4" t="s">
        <v>12056</v>
      </c>
      <c r="D2298" s="4">
        <v>1600</v>
      </c>
      <c r="E2298" s="4">
        <v>1600</v>
      </c>
      <c r="F2298" s="4">
        <v>144</v>
      </c>
      <c r="G2298" s="7">
        <f t="shared" si="35"/>
        <v>144</v>
      </c>
      <c r="H2298" s="4" t="s">
        <v>1560</v>
      </c>
      <c r="I2298" s="4">
        <v>10000</v>
      </c>
      <c r="J2298" s="4" t="s">
        <v>4</v>
      </c>
      <c r="K2298" s="4" t="s">
        <v>13</v>
      </c>
      <c r="L2298" s="4" t="s">
        <v>6</v>
      </c>
      <c r="M2298" s="4" t="s">
        <v>12</v>
      </c>
    </row>
    <row r="2299" spans="1:13" x14ac:dyDescent="0.2">
      <c r="A2299" s="4">
        <v>3098719</v>
      </c>
      <c r="B2299" s="4">
        <v>2123878</v>
      </c>
      <c r="C2299" s="4" t="s">
        <v>12057</v>
      </c>
      <c r="D2299" s="4">
        <v>1500</v>
      </c>
      <c r="E2299" s="4">
        <v>1500</v>
      </c>
      <c r="F2299" s="4">
        <v>0.75</v>
      </c>
      <c r="G2299" s="7">
        <f t="shared" si="35"/>
        <v>0.75</v>
      </c>
      <c r="H2299" s="4" t="s">
        <v>6188</v>
      </c>
      <c r="I2299" s="4">
        <v>12000</v>
      </c>
      <c r="J2299" s="4" t="s">
        <v>4</v>
      </c>
      <c r="K2299" s="4" t="s">
        <v>5</v>
      </c>
      <c r="L2299" s="4" t="s">
        <v>6</v>
      </c>
      <c r="M2299" s="4" t="s">
        <v>24</v>
      </c>
    </row>
    <row r="2300" spans="1:13" x14ac:dyDescent="0.2">
      <c r="A2300" s="4">
        <v>3098761</v>
      </c>
      <c r="B2300" s="4">
        <v>4462249</v>
      </c>
      <c r="C2300" s="4" t="s">
        <v>12058</v>
      </c>
      <c r="D2300" s="4">
        <v>2000</v>
      </c>
      <c r="E2300" s="4">
        <v>2000</v>
      </c>
      <c r="F2300" s="4">
        <v>72.2</v>
      </c>
      <c r="G2300" s="7">
        <f t="shared" si="35"/>
        <v>72.199999999999818</v>
      </c>
      <c r="H2300" s="4" t="s">
        <v>240</v>
      </c>
      <c r="I2300" s="4">
        <v>50000</v>
      </c>
      <c r="J2300" s="4" t="s">
        <v>32</v>
      </c>
      <c r="K2300" s="4" t="s">
        <v>5</v>
      </c>
      <c r="M2300" s="4" t="s">
        <v>25</v>
      </c>
    </row>
    <row r="2301" spans="1:13" x14ac:dyDescent="0.2">
      <c r="A2301" s="4">
        <v>3098789</v>
      </c>
      <c r="B2301" s="4">
        <v>6863767</v>
      </c>
      <c r="C2301" s="4" t="s">
        <v>12059</v>
      </c>
      <c r="D2301" s="4">
        <v>500</v>
      </c>
      <c r="E2301" s="4">
        <v>500</v>
      </c>
      <c r="F2301" s="4">
        <v>45.15</v>
      </c>
      <c r="G2301" s="7">
        <f t="shared" si="35"/>
        <v>45.149999999999977</v>
      </c>
      <c r="H2301" s="4" t="s">
        <v>8761</v>
      </c>
      <c r="I2301" s="4">
        <v>7800</v>
      </c>
      <c r="J2301" s="4" t="s">
        <v>4</v>
      </c>
      <c r="K2301" s="4" t="s">
        <v>8</v>
      </c>
      <c r="L2301" s="4" t="s">
        <v>9</v>
      </c>
      <c r="M2301" s="4" t="s">
        <v>29</v>
      </c>
    </row>
    <row r="2302" spans="1:13" x14ac:dyDescent="0.2">
      <c r="A2302" s="4">
        <v>3098810</v>
      </c>
      <c r="B2302" s="4">
        <v>7174651</v>
      </c>
      <c r="C2302" s="4" t="s">
        <v>12060</v>
      </c>
      <c r="D2302" s="4">
        <v>1150</v>
      </c>
      <c r="E2302" s="4">
        <v>1150</v>
      </c>
      <c r="F2302" s="4">
        <v>34.96</v>
      </c>
      <c r="G2302" s="7">
        <f t="shared" si="35"/>
        <v>34.960000000000036</v>
      </c>
      <c r="H2302" s="4" t="s">
        <v>12061</v>
      </c>
      <c r="I2302" s="4">
        <v>18000</v>
      </c>
      <c r="J2302" s="4" t="s">
        <v>4</v>
      </c>
      <c r="K2302" s="4" t="s">
        <v>13</v>
      </c>
      <c r="L2302" s="4" t="s">
        <v>6</v>
      </c>
      <c r="M2302" s="4" t="s">
        <v>7</v>
      </c>
    </row>
    <row r="2303" spans="1:13" x14ac:dyDescent="0.2">
      <c r="A2303" s="4">
        <v>3098831</v>
      </c>
      <c r="B2303" s="4">
        <v>9246931</v>
      </c>
      <c r="C2303" s="4" t="s">
        <v>12062</v>
      </c>
      <c r="D2303" s="4">
        <v>4000</v>
      </c>
      <c r="E2303" s="4">
        <v>4000</v>
      </c>
      <c r="F2303" s="4">
        <v>5808</v>
      </c>
      <c r="G2303" s="7">
        <f t="shared" si="35"/>
        <v>5808</v>
      </c>
      <c r="H2303" s="4" t="s">
        <v>715</v>
      </c>
      <c r="I2303" s="4">
        <v>20000</v>
      </c>
      <c r="J2303" s="4" t="s">
        <v>32</v>
      </c>
      <c r="K2303" s="4" t="s">
        <v>13</v>
      </c>
      <c r="M2303" s="4" t="s">
        <v>20</v>
      </c>
    </row>
    <row r="2304" spans="1:13" x14ac:dyDescent="0.2">
      <c r="A2304" s="4">
        <v>3098838</v>
      </c>
      <c r="B2304" s="4">
        <v>7271209</v>
      </c>
      <c r="C2304" s="4" t="s">
        <v>12063</v>
      </c>
      <c r="D2304" s="4">
        <v>500</v>
      </c>
      <c r="E2304" s="4">
        <v>500</v>
      </c>
      <c r="F2304" s="4">
        <v>9.5</v>
      </c>
      <c r="G2304" s="7">
        <f t="shared" si="35"/>
        <v>9.5</v>
      </c>
      <c r="H2304" s="4" t="s">
        <v>917</v>
      </c>
      <c r="I2304" s="4">
        <v>5000</v>
      </c>
      <c r="J2304" s="4" t="s">
        <v>51</v>
      </c>
      <c r="K2304" s="4" t="s">
        <v>13</v>
      </c>
      <c r="M2304" s="4" t="s">
        <v>17</v>
      </c>
    </row>
    <row r="2305" spans="1:13" x14ac:dyDescent="0.2">
      <c r="A2305" s="4">
        <v>3098852</v>
      </c>
      <c r="B2305" s="4">
        <v>7070589</v>
      </c>
      <c r="C2305" s="4" t="s">
        <v>12064</v>
      </c>
      <c r="D2305" s="4">
        <v>6000</v>
      </c>
      <c r="E2305" s="4">
        <v>6000</v>
      </c>
      <c r="F2305" s="4">
        <v>30</v>
      </c>
      <c r="G2305" s="7">
        <f t="shared" si="35"/>
        <v>30</v>
      </c>
      <c r="H2305" s="4" t="s">
        <v>3202</v>
      </c>
      <c r="I2305" s="4">
        <v>50000</v>
      </c>
      <c r="J2305" s="4" t="s">
        <v>32</v>
      </c>
      <c r="K2305" s="4" t="s">
        <v>13</v>
      </c>
      <c r="M2305" s="4" t="s">
        <v>76</v>
      </c>
    </row>
    <row r="2306" spans="1:13" x14ac:dyDescent="0.2">
      <c r="A2306" s="4">
        <v>3098887</v>
      </c>
      <c r="B2306" s="4">
        <v>5976153</v>
      </c>
      <c r="C2306" s="4" t="s">
        <v>12065</v>
      </c>
      <c r="D2306" s="4">
        <v>1500</v>
      </c>
      <c r="E2306" s="4">
        <v>1500</v>
      </c>
      <c r="F2306" s="4">
        <v>429.75</v>
      </c>
      <c r="G2306" s="7">
        <f t="shared" ref="G2306:G2369" si="36">E2306+F2306-D2306</f>
        <v>429.75</v>
      </c>
      <c r="H2306" s="4" t="s">
        <v>9394</v>
      </c>
      <c r="I2306" s="4">
        <v>27500</v>
      </c>
      <c r="J2306" s="4" t="s">
        <v>32</v>
      </c>
      <c r="K2306" s="4" t="s">
        <v>5</v>
      </c>
      <c r="M2306" s="4" t="s">
        <v>7</v>
      </c>
    </row>
    <row r="2307" spans="1:13" x14ac:dyDescent="0.2">
      <c r="A2307" s="4">
        <v>3098936</v>
      </c>
      <c r="B2307" s="4">
        <v>380567</v>
      </c>
      <c r="C2307" s="4" t="s">
        <v>12066</v>
      </c>
      <c r="D2307" s="4">
        <v>2050</v>
      </c>
      <c r="E2307" s="4">
        <v>2050</v>
      </c>
      <c r="F2307" s="4">
        <v>62.32</v>
      </c>
      <c r="G2307" s="7">
        <f t="shared" si="36"/>
        <v>62.320000000000164</v>
      </c>
      <c r="H2307" s="4" t="s">
        <v>1787</v>
      </c>
      <c r="I2307" s="4">
        <v>12000</v>
      </c>
      <c r="J2307" s="4" t="s">
        <v>4</v>
      </c>
      <c r="K2307" s="4" t="s">
        <v>13</v>
      </c>
      <c r="L2307" s="4" t="s">
        <v>6</v>
      </c>
      <c r="M2307" s="4" t="s">
        <v>40</v>
      </c>
    </row>
    <row r="2308" spans="1:13" x14ac:dyDescent="0.2">
      <c r="A2308" s="4">
        <v>3098929</v>
      </c>
      <c r="B2308" s="4">
        <v>358927</v>
      </c>
      <c r="C2308" s="4" t="s">
        <v>12067</v>
      </c>
      <c r="D2308" s="4">
        <v>3550</v>
      </c>
      <c r="E2308" s="4">
        <v>3550</v>
      </c>
      <c r="F2308" s="4">
        <v>1618.8</v>
      </c>
      <c r="G2308" s="7">
        <f t="shared" si="36"/>
        <v>1618.8000000000002</v>
      </c>
      <c r="H2308" s="4" t="s">
        <v>12068</v>
      </c>
      <c r="I2308" s="4">
        <v>12000</v>
      </c>
      <c r="J2308" s="4" t="s">
        <v>4</v>
      </c>
      <c r="K2308" s="4" t="s">
        <v>13</v>
      </c>
      <c r="L2308" s="4" t="s">
        <v>6</v>
      </c>
      <c r="M2308" s="4" t="s">
        <v>64</v>
      </c>
    </row>
    <row r="2309" spans="1:13" x14ac:dyDescent="0.2">
      <c r="A2309" s="4">
        <v>3098950</v>
      </c>
      <c r="B2309" s="4">
        <v>5885027</v>
      </c>
      <c r="C2309" s="4" t="s">
        <v>12069</v>
      </c>
      <c r="D2309" s="4">
        <v>1000</v>
      </c>
      <c r="E2309" s="4">
        <v>1000</v>
      </c>
      <c r="F2309" s="4">
        <v>36.1</v>
      </c>
      <c r="G2309" s="7">
        <f t="shared" si="36"/>
        <v>36.099999999999909</v>
      </c>
      <c r="H2309" s="4" t="s">
        <v>1817</v>
      </c>
      <c r="I2309" s="4">
        <v>25000</v>
      </c>
      <c r="J2309" s="4" t="s">
        <v>4</v>
      </c>
      <c r="K2309" s="4" t="s">
        <v>13</v>
      </c>
      <c r="L2309" s="4" t="s">
        <v>6</v>
      </c>
      <c r="M2309" s="4" t="s">
        <v>25</v>
      </c>
    </row>
    <row r="2310" spans="1:13" x14ac:dyDescent="0.2">
      <c r="A2310" s="4">
        <v>3098943</v>
      </c>
      <c r="B2310" s="4">
        <v>9221647</v>
      </c>
      <c r="C2310" s="4" t="s">
        <v>12070</v>
      </c>
      <c r="D2310" s="4">
        <v>2000</v>
      </c>
      <c r="E2310" s="4">
        <v>2000</v>
      </c>
      <c r="F2310" s="4">
        <v>0.4</v>
      </c>
      <c r="G2310" s="7">
        <f t="shared" si="36"/>
        <v>0.40000000000009095</v>
      </c>
      <c r="H2310" s="4" t="s">
        <v>5860</v>
      </c>
      <c r="I2310" s="4">
        <v>19500</v>
      </c>
      <c r="J2310" s="4" t="s">
        <v>4</v>
      </c>
      <c r="K2310" s="4" t="s">
        <v>13</v>
      </c>
      <c r="L2310" s="4" t="s">
        <v>6</v>
      </c>
      <c r="M2310" s="4" t="s">
        <v>7</v>
      </c>
    </row>
    <row r="2311" spans="1:13" x14ac:dyDescent="0.2">
      <c r="A2311" s="4">
        <v>3098964</v>
      </c>
      <c r="B2311" s="4">
        <v>443108</v>
      </c>
      <c r="C2311" s="4" t="s">
        <v>12071</v>
      </c>
      <c r="D2311" s="4">
        <v>1500</v>
      </c>
      <c r="E2311" s="4">
        <v>0</v>
      </c>
      <c r="F2311" s="4">
        <v>0</v>
      </c>
      <c r="G2311" s="7">
        <f t="shared" si="36"/>
        <v>-1500</v>
      </c>
      <c r="H2311" s="4" t="s">
        <v>5523</v>
      </c>
      <c r="I2311" s="4">
        <v>20000</v>
      </c>
      <c r="J2311" s="4" t="s">
        <v>72</v>
      </c>
      <c r="K2311" s="4" t="s">
        <v>8</v>
      </c>
      <c r="M2311" s="4" t="s">
        <v>76</v>
      </c>
    </row>
    <row r="2312" spans="1:13" x14ac:dyDescent="0.2">
      <c r="A2312" s="4">
        <v>3098978</v>
      </c>
      <c r="B2312" s="4">
        <v>1726262</v>
      </c>
      <c r="C2312" s="4" t="s">
        <v>12072</v>
      </c>
      <c r="D2312" s="4">
        <v>1000</v>
      </c>
      <c r="E2312" s="4">
        <v>1000</v>
      </c>
      <c r="F2312" s="4">
        <v>360</v>
      </c>
      <c r="G2312" s="7">
        <f t="shared" si="36"/>
        <v>360</v>
      </c>
      <c r="H2312" s="4" t="s">
        <v>12073</v>
      </c>
      <c r="I2312" s="4">
        <v>15000</v>
      </c>
      <c r="J2312" s="4" t="s">
        <v>4</v>
      </c>
      <c r="K2312" s="4" t="s">
        <v>5</v>
      </c>
      <c r="L2312" s="4" t="s">
        <v>6</v>
      </c>
      <c r="M2312" s="4" t="s">
        <v>76</v>
      </c>
    </row>
    <row r="2313" spans="1:13" x14ac:dyDescent="0.2">
      <c r="A2313" s="4">
        <v>3099020</v>
      </c>
      <c r="B2313" s="4">
        <v>6859742</v>
      </c>
      <c r="C2313" s="4" t="s">
        <v>12074</v>
      </c>
      <c r="D2313" s="4">
        <v>2000</v>
      </c>
      <c r="E2313" s="4">
        <v>2000</v>
      </c>
      <c r="F2313" s="4">
        <v>30.4</v>
      </c>
      <c r="G2313" s="7">
        <f t="shared" si="36"/>
        <v>30.400000000000091</v>
      </c>
      <c r="H2313" s="4" t="s">
        <v>6880</v>
      </c>
      <c r="I2313" s="4">
        <v>13400</v>
      </c>
      <c r="J2313" s="4" t="s">
        <v>4</v>
      </c>
      <c r="K2313" s="4" t="s">
        <v>13</v>
      </c>
      <c r="L2313" s="4" t="s">
        <v>9</v>
      </c>
      <c r="M2313" s="4" t="s">
        <v>7</v>
      </c>
    </row>
    <row r="2314" spans="1:13" x14ac:dyDescent="0.2">
      <c r="A2314" s="4">
        <v>3099027</v>
      </c>
      <c r="B2314" s="4">
        <v>9327326</v>
      </c>
      <c r="C2314" s="4" t="s">
        <v>12075</v>
      </c>
      <c r="D2314" s="4">
        <v>2000</v>
      </c>
      <c r="E2314" s="4">
        <v>0</v>
      </c>
      <c r="F2314" s="4">
        <v>0</v>
      </c>
      <c r="G2314" s="7">
        <f t="shared" si="36"/>
        <v>-2000</v>
      </c>
      <c r="H2314" s="4" t="s">
        <v>11149</v>
      </c>
      <c r="I2314" s="4">
        <v>20000</v>
      </c>
      <c r="J2314" s="4" t="s">
        <v>4</v>
      </c>
      <c r="K2314" s="4" t="s">
        <v>13</v>
      </c>
      <c r="L2314" s="4" t="s">
        <v>6</v>
      </c>
      <c r="M2314" s="4" t="s">
        <v>7</v>
      </c>
    </row>
    <row r="2315" spans="1:13" x14ac:dyDescent="0.2">
      <c r="A2315" s="4">
        <v>3099076</v>
      </c>
      <c r="B2315" s="4">
        <v>7358142</v>
      </c>
      <c r="C2315" s="4" t="s">
        <v>12076</v>
      </c>
      <c r="D2315" s="4">
        <v>800</v>
      </c>
      <c r="E2315" s="4">
        <v>800</v>
      </c>
      <c r="F2315" s="4">
        <v>156.80000000000001</v>
      </c>
      <c r="G2315" s="7">
        <f t="shared" si="36"/>
        <v>156.79999999999995</v>
      </c>
      <c r="H2315" s="4" t="s">
        <v>6838</v>
      </c>
      <c r="I2315" s="4">
        <v>20000</v>
      </c>
      <c r="J2315" s="4" t="s">
        <v>4</v>
      </c>
      <c r="K2315" s="4" t="s">
        <v>5</v>
      </c>
      <c r="L2315" s="4" t="s">
        <v>6</v>
      </c>
      <c r="M2315" s="4" t="s">
        <v>7</v>
      </c>
    </row>
    <row r="2316" spans="1:13" x14ac:dyDescent="0.2">
      <c r="A2316" s="4">
        <v>3099083</v>
      </c>
      <c r="B2316" s="4">
        <v>491908</v>
      </c>
      <c r="C2316" s="4" t="s">
        <v>12077</v>
      </c>
      <c r="D2316" s="4">
        <v>500</v>
      </c>
      <c r="E2316" s="4">
        <v>500</v>
      </c>
      <c r="F2316" s="4">
        <v>7.6</v>
      </c>
      <c r="G2316" s="7">
        <f t="shared" si="36"/>
        <v>7.6000000000000227</v>
      </c>
      <c r="H2316" s="4" t="s">
        <v>2701</v>
      </c>
      <c r="I2316" s="4">
        <v>10000</v>
      </c>
      <c r="J2316" s="4" t="s">
        <v>4</v>
      </c>
      <c r="K2316" s="4" t="s">
        <v>13</v>
      </c>
      <c r="L2316" s="4" t="s">
        <v>6</v>
      </c>
      <c r="M2316" s="4" t="s">
        <v>65</v>
      </c>
    </row>
    <row r="2317" spans="1:13" x14ac:dyDescent="0.2">
      <c r="A2317" s="4">
        <v>3099125</v>
      </c>
      <c r="B2317" s="4">
        <v>5991483</v>
      </c>
      <c r="C2317" s="4" t="s">
        <v>12078</v>
      </c>
      <c r="D2317" s="4">
        <v>500</v>
      </c>
      <c r="E2317" s="4">
        <v>500</v>
      </c>
      <c r="F2317" s="4">
        <v>19</v>
      </c>
      <c r="G2317" s="7">
        <f t="shared" si="36"/>
        <v>19</v>
      </c>
      <c r="H2317" s="4" t="s">
        <v>11180</v>
      </c>
      <c r="I2317" s="4">
        <v>3000</v>
      </c>
      <c r="J2317" s="4" t="s">
        <v>4</v>
      </c>
      <c r="K2317" s="4" t="s">
        <v>8</v>
      </c>
      <c r="L2317" s="4" t="s">
        <v>9</v>
      </c>
      <c r="M2317" s="4" t="s">
        <v>23</v>
      </c>
    </row>
    <row r="2318" spans="1:13" x14ac:dyDescent="0.2">
      <c r="A2318" s="4">
        <v>3099111</v>
      </c>
      <c r="B2318" s="4">
        <v>9031975</v>
      </c>
      <c r="C2318" s="4" t="s">
        <v>12079</v>
      </c>
      <c r="D2318" s="4">
        <v>1500</v>
      </c>
      <c r="E2318" s="4">
        <v>0</v>
      </c>
      <c r="F2318" s="4">
        <v>0</v>
      </c>
      <c r="G2318" s="7">
        <f t="shared" si="36"/>
        <v>-1500</v>
      </c>
      <c r="H2318" s="4" t="s">
        <v>3994</v>
      </c>
      <c r="I2318" s="4">
        <v>8000</v>
      </c>
      <c r="J2318" s="4" t="s">
        <v>4</v>
      </c>
      <c r="K2318" s="4" t="s">
        <v>13</v>
      </c>
      <c r="L2318" s="4" t="s">
        <v>9</v>
      </c>
      <c r="M2318" s="4" t="s">
        <v>65</v>
      </c>
    </row>
    <row r="2319" spans="1:13" x14ac:dyDescent="0.2">
      <c r="A2319" s="4">
        <v>3099118</v>
      </c>
      <c r="B2319" s="4">
        <v>9327732</v>
      </c>
      <c r="C2319" s="4" t="s">
        <v>12080</v>
      </c>
      <c r="D2319" s="4">
        <v>3000</v>
      </c>
      <c r="E2319" s="4">
        <v>3000</v>
      </c>
      <c r="F2319" s="4">
        <v>4.5</v>
      </c>
      <c r="G2319" s="7">
        <f t="shared" si="36"/>
        <v>4.5</v>
      </c>
      <c r="H2319" s="4" t="s">
        <v>12081</v>
      </c>
      <c r="I2319" s="4">
        <v>20000</v>
      </c>
      <c r="J2319" s="4" t="s">
        <v>72</v>
      </c>
      <c r="K2319" s="4" t="s">
        <v>13</v>
      </c>
      <c r="M2319" s="4" t="s">
        <v>26</v>
      </c>
    </row>
    <row r="2320" spans="1:13" x14ac:dyDescent="0.2">
      <c r="A2320" s="4">
        <v>3099146</v>
      </c>
      <c r="B2320" s="4">
        <v>9327753</v>
      </c>
      <c r="C2320" s="4" t="s">
        <v>12082</v>
      </c>
      <c r="D2320" s="4">
        <v>1500</v>
      </c>
      <c r="E2320" s="4">
        <v>1500</v>
      </c>
      <c r="F2320" s="4">
        <v>218.25</v>
      </c>
      <c r="G2320" s="7">
        <f t="shared" si="36"/>
        <v>218.25</v>
      </c>
      <c r="H2320" s="4" t="s">
        <v>12083</v>
      </c>
      <c r="I2320" s="4">
        <v>16000</v>
      </c>
      <c r="J2320" s="4" t="s">
        <v>4</v>
      </c>
      <c r="K2320" s="4" t="s">
        <v>22</v>
      </c>
      <c r="L2320" s="4" t="s">
        <v>6</v>
      </c>
      <c r="M2320" s="4" t="s">
        <v>25</v>
      </c>
    </row>
    <row r="2321" spans="1:13" x14ac:dyDescent="0.2">
      <c r="A2321" s="4">
        <v>3099195</v>
      </c>
      <c r="B2321" s="4">
        <v>289583</v>
      </c>
      <c r="C2321" s="4" t="s">
        <v>12084</v>
      </c>
      <c r="D2321" s="4">
        <v>2000</v>
      </c>
      <c r="E2321" s="4">
        <v>2000</v>
      </c>
      <c r="F2321" s="4">
        <v>171</v>
      </c>
      <c r="G2321" s="7">
        <f t="shared" si="36"/>
        <v>171</v>
      </c>
      <c r="H2321" s="4" t="s">
        <v>12085</v>
      </c>
      <c r="I2321" s="4">
        <v>11000</v>
      </c>
      <c r="J2321" s="4" t="s">
        <v>4</v>
      </c>
      <c r="K2321" s="4" t="s">
        <v>13</v>
      </c>
      <c r="L2321" s="4" t="s">
        <v>6</v>
      </c>
      <c r="M2321" s="4" t="s">
        <v>25</v>
      </c>
    </row>
    <row r="2322" spans="1:13" x14ac:dyDescent="0.2">
      <c r="A2322" s="4">
        <v>3099223</v>
      </c>
      <c r="B2322" s="4">
        <v>8921662</v>
      </c>
      <c r="C2322" s="4" t="s">
        <v>12086</v>
      </c>
      <c r="D2322" s="4">
        <v>10000</v>
      </c>
      <c r="E2322" s="4">
        <v>10000</v>
      </c>
      <c r="F2322" s="4">
        <v>10020</v>
      </c>
      <c r="G2322" s="7">
        <f t="shared" si="36"/>
        <v>10020</v>
      </c>
      <c r="H2322" s="4" t="s">
        <v>454</v>
      </c>
      <c r="I2322" s="4">
        <v>30000</v>
      </c>
      <c r="J2322" s="4" t="s">
        <v>32</v>
      </c>
      <c r="K2322" s="4" t="s">
        <v>5</v>
      </c>
      <c r="M2322" s="4" t="s">
        <v>159</v>
      </c>
    </row>
    <row r="2323" spans="1:13" x14ac:dyDescent="0.2">
      <c r="A2323" s="4">
        <v>3099272</v>
      </c>
      <c r="B2323" s="4">
        <v>8505771</v>
      </c>
      <c r="C2323" s="4" t="s">
        <v>12087</v>
      </c>
      <c r="D2323" s="4">
        <v>1000</v>
      </c>
      <c r="E2323" s="4">
        <v>1000</v>
      </c>
      <c r="F2323" s="4">
        <v>285</v>
      </c>
      <c r="G2323" s="7">
        <f t="shared" si="36"/>
        <v>285</v>
      </c>
      <c r="H2323" s="4" t="s">
        <v>3711</v>
      </c>
      <c r="I2323" s="4">
        <v>15000</v>
      </c>
      <c r="J2323" s="4" t="s">
        <v>4</v>
      </c>
      <c r="K2323" s="4" t="s">
        <v>8</v>
      </c>
      <c r="L2323" s="4" t="s">
        <v>6</v>
      </c>
      <c r="M2323" s="4" t="s">
        <v>25</v>
      </c>
    </row>
    <row r="2324" spans="1:13" x14ac:dyDescent="0.2">
      <c r="A2324" s="4">
        <v>3099328</v>
      </c>
      <c r="B2324" s="4">
        <v>9328075</v>
      </c>
      <c r="C2324" s="4" t="s">
        <v>12088</v>
      </c>
      <c r="D2324" s="4">
        <v>2000</v>
      </c>
      <c r="E2324" s="4">
        <v>2000</v>
      </c>
      <c r="F2324" s="4">
        <v>41</v>
      </c>
      <c r="G2324" s="7">
        <f t="shared" si="36"/>
        <v>41</v>
      </c>
      <c r="H2324" s="4" t="s">
        <v>5771</v>
      </c>
      <c r="I2324" s="4">
        <v>18000</v>
      </c>
      <c r="J2324" s="4" t="s">
        <v>4</v>
      </c>
      <c r="K2324" s="4" t="s">
        <v>22</v>
      </c>
      <c r="L2324" s="4" t="s">
        <v>6</v>
      </c>
      <c r="M2324" s="4" t="s">
        <v>25</v>
      </c>
    </row>
    <row r="2325" spans="1:13" x14ac:dyDescent="0.2">
      <c r="A2325" s="4">
        <v>3099363</v>
      </c>
      <c r="B2325" s="4">
        <v>431806</v>
      </c>
      <c r="C2325" s="4" t="s">
        <v>12089</v>
      </c>
      <c r="D2325" s="4">
        <v>1000</v>
      </c>
      <c r="E2325" s="4">
        <v>1000</v>
      </c>
      <c r="F2325" s="4">
        <v>290.7</v>
      </c>
      <c r="G2325" s="7">
        <f t="shared" si="36"/>
        <v>290.70000000000005</v>
      </c>
      <c r="H2325" s="4" t="s">
        <v>5716</v>
      </c>
      <c r="I2325" s="4">
        <v>4000</v>
      </c>
      <c r="J2325" s="4" t="s">
        <v>51</v>
      </c>
      <c r="K2325" s="4" t="s">
        <v>13</v>
      </c>
      <c r="M2325" s="4" t="s">
        <v>24</v>
      </c>
    </row>
    <row r="2326" spans="1:13" x14ac:dyDescent="0.2">
      <c r="A2326" s="4">
        <v>3099391</v>
      </c>
      <c r="B2326" s="4">
        <v>4525942</v>
      </c>
      <c r="C2326" s="4" t="s">
        <v>12090</v>
      </c>
      <c r="D2326" s="4">
        <v>500</v>
      </c>
      <c r="E2326" s="4">
        <v>500</v>
      </c>
      <c r="F2326" s="4">
        <v>0.35</v>
      </c>
      <c r="G2326" s="7">
        <f t="shared" si="36"/>
        <v>0.35000000000002274</v>
      </c>
      <c r="H2326" s="4" t="s">
        <v>7349</v>
      </c>
      <c r="I2326" s="4">
        <v>15000</v>
      </c>
      <c r="J2326" s="4" t="s">
        <v>4</v>
      </c>
      <c r="K2326" s="4" t="s">
        <v>13</v>
      </c>
      <c r="L2326" s="4" t="s">
        <v>6</v>
      </c>
      <c r="M2326" s="4" t="s">
        <v>25</v>
      </c>
    </row>
    <row r="2327" spans="1:13" x14ac:dyDescent="0.2">
      <c r="A2327" s="4">
        <v>3099055</v>
      </c>
      <c r="B2327" s="4">
        <v>9326395</v>
      </c>
      <c r="C2327" s="4" t="s">
        <v>12091</v>
      </c>
      <c r="D2327" s="4">
        <v>500</v>
      </c>
      <c r="E2327" s="4">
        <v>500</v>
      </c>
      <c r="F2327" s="4">
        <v>0.1</v>
      </c>
      <c r="G2327" s="7">
        <f t="shared" si="36"/>
        <v>0.10000000000002274</v>
      </c>
      <c r="H2327" s="4" t="s">
        <v>8061</v>
      </c>
      <c r="I2327" s="4">
        <v>2000</v>
      </c>
      <c r="J2327" s="4" t="s">
        <v>51</v>
      </c>
      <c r="K2327" s="4" t="s">
        <v>13</v>
      </c>
      <c r="M2327" s="4" t="s">
        <v>64</v>
      </c>
    </row>
    <row r="2328" spans="1:13" x14ac:dyDescent="0.2">
      <c r="A2328" s="4">
        <v>3090557</v>
      </c>
      <c r="B2328" s="4">
        <v>84227</v>
      </c>
      <c r="C2328" s="4" t="s">
        <v>12092</v>
      </c>
      <c r="D2328" s="4">
        <v>500</v>
      </c>
      <c r="E2328" s="4">
        <v>500</v>
      </c>
      <c r="F2328" s="4">
        <v>121.6</v>
      </c>
      <c r="G2328" s="7">
        <f t="shared" si="36"/>
        <v>121.60000000000002</v>
      </c>
      <c r="H2328" s="4" t="s">
        <v>8453</v>
      </c>
      <c r="I2328" s="4">
        <v>12000</v>
      </c>
      <c r="J2328" s="4" t="s">
        <v>4</v>
      </c>
      <c r="K2328" s="4" t="s">
        <v>13</v>
      </c>
      <c r="L2328" s="4" t="s">
        <v>6</v>
      </c>
      <c r="M2328" s="4" t="s">
        <v>29</v>
      </c>
    </row>
    <row r="2329" spans="1:13" x14ac:dyDescent="0.2">
      <c r="A2329" s="4">
        <v>3098005</v>
      </c>
      <c r="B2329" s="4">
        <v>6120766</v>
      </c>
      <c r="C2329" s="4" t="s">
        <v>12093</v>
      </c>
      <c r="D2329" s="4">
        <v>1500</v>
      </c>
      <c r="E2329" s="4">
        <v>1500</v>
      </c>
      <c r="F2329" s="4">
        <v>1.8</v>
      </c>
      <c r="G2329" s="7">
        <f t="shared" si="36"/>
        <v>1.7999999999999545</v>
      </c>
      <c r="H2329" s="4" t="s">
        <v>12094</v>
      </c>
      <c r="I2329" s="4">
        <v>15000</v>
      </c>
      <c r="J2329" s="4" t="s">
        <v>4</v>
      </c>
      <c r="K2329" s="4" t="s">
        <v>5</v>
      </c>
      <c r="L2329" s="4" t="s">
        <v>6</v>
      </c>
      <c r="M2329" s="4" t="s">
        <v>48</v>
      </c>
    </row>
    <row r="2330" spans="1:13" x14ac:dyDescent="0.2">
      <c r="A2330" s="4">
        <v>3099482</v>
      </c>
      <c r="B2330" s="4">
        <v>122089</v>
      </c>
      <c r="C2330" s="4" t="s">
        <v>12095</v>
      </c>
      <c r="D2330" s="4">
        <v>1500</v>
      </c>
      <c r="E2330" s="4">
        <v>1500</v>
      </c>
      <c r="F2330" s="4">
        <v>410.4</v>
      </c>
      <c r="G2330" s="7">
        <f t="shared" si="36"/>
        <v>410.40000000000009</v>
      </c>
      <c r="H2330" s="4" t="s">
        <v>1634</v>
      </c>
      <c r="I2330" s="4">
        <v>9000</v>
      </c>
      <c r="J2330" s="4" t="s">
        <v>4</v>
      </c>
      <c r="K2330" s="4" t="s">
        <v>13</v>
      </c>
      <c r="L2330" s="4" t="s">
        <v>6</v>
      </c>
      <c r="M2330" s="4" t="s">
        <v>12</v>
      </c>
    </row>
    <row r="2331" spans="1:13" x14ac:dyDescent="0.2">
      <c r="A2331" s="4">
        <v>3099559</v>
      </c>
      <c r="B2331" s="4">
        <v>4680243</v>
      </c>
      <c r="C2331" s="4" t="s">
        <v>12096</v>
      </c>
      <c r="D2331" s="4">
        <v>600</v>
      </c>
      <c r="E2331" s="4">
        <v>600</v>
      </c>
      <c r="F2331" s="4">
        <v>9.1199999999999992</v>
      </c>
      <c r="G2331" s="7">
        <f t="shared" si="36"/>
        <v>9.1200000000000045</v>
      </c>
      <c r="H2331" s="4" t="s">
        <v>3249</v>
      </c>
      <c r="I2331" s="4">
        <v>17000</v>
      </c>
      <c r="J2331" s="4" t="s">
        <v>4</v>
      </c>
      <c r="K2331" s="4" t="s">
        <v>8</v>
      </c>
      <c r="L2331" s="4" t="s">
        <v>6</v>
      </c>
      <c r="M2331" s="4" t="s">
        <v>20</v>
      </c>
    </row>
    <row r="2332" spans="1:13" x14ac:dyDescent="0.2">
      <c r="A2332" s="4">
        <v>3099594</v>
      </c>
      <c r="B2332" s="4">
        <v>328024</v>
      </c>
      <c r="C2332" s="4" t="s">
        <v>12097</v>
      </c>
      <c r="D2332" s="4">
        <v>2500</v>
      </c>
      <c r="E2332" s="4">
        <v>2500</v>
      </c>
      <c r="F2332" s="4">
        <v>51.25</v>
      </c>
      <c r="G2332" s="7">
        <f t="shared" si="36"/>
        <v>51.25</v>
      </c>
      <c r="H2332" s="4" t="s">
        <v>196</v>
      </c>
      <c r="I2332" s="4">
        <v>9000</v>
      </c>
      <c r="J2332" s="4" t="s">
        <v>4</v>
      </c>
      <c r="K2332" s="4" t="s">
        <v>13</v>
      </c>
      <c r="L2332" s="4" t="s">
        <v>9</v>
      </c>
      <c r="M2332" s="4" t="s">
        <v>12</v>
      </c>
    </row>
    <row r="2333" spans="1:13" x14ac:dyDescent="0.2">
      <c r="A2333" s="4">
        <v>3099552</v>
      </c>
      <c r="B2333" s="4">
        <v>8891849</v>
      </c>
      <c r="C2333" s="4" t="s">
        <v>12098</v>
      </c>
      <c r="D2333" s="4">
        <v>2000</v>
      </c>
      <c r="E2333" s="4">
        <v>2000</v>
      </c>
      <c r="F2333" s="4">
        <v>190</v>
      </c>
      <c r="G2333" s="7">
        <f t="shared" si="36"/>
        <v>190</v>
      </c>
      <c r="H2333" s="4" t="s">
        <v>12099</v>
      </c>
      <c r="I2333" s="4">
        <v>18000</v>
      </c>
      <c r="J2333" s="4" t="s">
        <v>4</v>
      </c>
      <c r="K2333" s="4" t="s">
        <v>8</v>
      </c>
      <c r="L2333" s="4" t="s">
        <v>6</v>
      </c>
      <c r="M2333" s="4" t="s">
        <v>47</v>
      </c>
    </row>
    <row r="2334" spans="1:13" x14ac:dyDescent="0.2">
      <c r="A2334" s="4">
        <v>3098236</v>
      </c>
      <c r="B2334" s="4">
        <v>449684</v>
      </c>
      <c r="C2334" s="4" t="s">
        <v>12100</v>
      </c>
      <c r="D2334" s="4">
        <v>1000</v>
      </c>
      <c r="E2334" s="4">
        <v>0</v>
      </c>
      <c r="F2334" s="4">
        <v>0</v>
      </c>
      <c r="G2334" s="7">
        <f t="shared" si="36"/>
        <v>-1000</v>
      </c>
      <c r="H2334" s="4" t="s">
        <v>3093</v>
      </c>
      <c r="I2334" s="4">
        <v>12000</v>
      </c>
      <c r="J2334" s="4" t="s">
        <v>4</v>
      </c>
      <c r="K2334" s="4" t="s">
        <v>22</v>
      </c>
      <c r="L2334" s="4" t="s">
        <v>6</v>
      </c>
      <c r="M2334" s="4" t="s">
        <v>26</v>
      </c>
    </row>
    <row r="2335" spans="1:13" x14ac:dyDescent="0.2">
      <c r="A2335" s="4">
        <v>3099657</v>
      </c>
      <c r="B2335" s="4">
        <v>7978</v>
      </c>
      <c r="C2335" s="4" t="s">
        <v>12101</v>
      </c>
      <c r="D2335" s="4">
        <v>2000</v>
      </c>
      <c r="E2335" s="4">
        <v>0</v>
      </c>
      <c r="F2335" s="4">
        <v>0</v>
      </c>
      <c r="G2335" s="7">
        <f t="shared" si="36"/>
        <v>-2000</v>
      </c>
      <c r="H2335" s="4" t="s">
        <v>1542</v>
      </c>
      <c r="I2335" s="4">
        <v>15000</v>
      </c>
      <c r="J2335" s="4" t="s">
        <v>4</v>
      </c>
      <c r="K2335" s="4" t="s">
        <v>13</v>
      </c>
      <c r="L2335" s="4" t="s">
        <v>6</v>
      </c>
      <c r="M2335" s="4" t="s">
        <v>26</v>
      </c>
    </row>
    <row r="2336" spans="1:13" x14ac:dyDescent="0.2">
      <c r="A2336" s="4">
        <v>3099734</v>
      </c>
      <c r="B2336" s="4">
        <v>518870</v>
      </c>
      <c r="C2336" s="4" t="s">
        <v>12102</v>
      </c>
      <c r="D2336" s="4">
        <v>9300</v>
      </c>
      <c r="E2336" s="4">
        <v>9300</v>
      </c>
      <c r="F2336" s="4">
        <v>795.15</v>
      </c>
      <c r="G2336" s="7">
        <f t="shared" si="36"/>
        <v>795.14999999999964</v>
      </c>
      <c r="H2336" s="4" t="s">
        <v>12103</v>
      </c>
      <c r="I2336" s="4">
        <v>30000</v>
      </c>
      <c r="J2336" s="4" t="s">
        <v>4</v>
      </c>
      <c r="K2336" s="4" t="s">
        <v>5</v>
      </c>
      <c r="L2336" s="4" t="s">
        <v>9</v>
      </c>
      <c r="M2336" s="4" t="s">
        <v>25</v>
      </c>
    </row>
    <row r="2337" spans="1:13" x14ac:dyDescent="0.2">
      <c r="A2337" s="4">
        <v>3099748</v>
      </c>
      <c r="B2337" s="4">
        <v>311928</v>
      </c>
      <c r="C2337" s="4" t="s">
        <v>12104</v>
      </c>
      <c r="D2337" s="4">
        <v>4000</v>
      </c>
      <c r="E2337" s="4">
        <v>4000</v>
      </c>
      <c r="F2337" s="4">
        <v>2052</v>
      </c>
      <c r="G2337" s="7">
        <f t="shared" si="36"/>
        <v>2052</v>
      </c>
      <c r="H2337" s="4" t="s">
        <v>1059</v>
      </c>
      <c r="I2337" s="4">
        <v>36000</v>
      </c>
      <c r="J2337" s="4" t="s">
        <v>4</v>
      </c>
      <c r="K2337" s="4" t="s">
        <v>8</v>
      </c>
      <c r="L2337" s="4" t="s">
        <v>6</v>
      </c>
      <c r="M2337" s="4" t="s">
        <v>12</v>
      </c>
    </row>
    <row r="2338" spans="1:13" x14ac:dyDescent="0.2">
      <c r="A2338" s="4">
        <v>3099790</v>
      </c>
      <c r="B2338" s="4">
        <v>590075</v>
      </c>
      <c r="C2338" s="4" t="s">
        <v>12105</v>
      </c>
      <c r="D2338" s="4">
        <v>2000</v>
      </c>
      <c r="E2338" s="4">
        <v>2000</v>
      </c>
      <c r="F2338" s="4">
        <v>2586.6</v>
      </c>
      <c r="G2338" s="7">
        <f t="shared" si="36"/>
        <v>2586.6000000000004</v>
      </c>
      <c r="H2338" s="4" t="s">
        <v>4584</v>
      </c>
      <c r="I2338" s="4">
        <v>22000</v>
      </c>
      <c r="J2338" s="4" t="s">
        <v>4</v>
      </c>
      <c r="K2338" s="4" t="s">
        <v>8</v>
      </c>
      <c r="L2338" s="4" t="s">
        <v>6</v>
      </c>
      <c r="M2338" s="4" t="s">
        <v>19</v>
      </c>
    </row>
    <row r="2339" spans="1:13" x14ac:dyDescent="0.2">
      <c r="A2339" s="4">
        <v>3099797</v>
      </c>
      <c r="B2339" s="4">
        <v>9139705</v>
      </c>
      <c r="C2339" s="4" t="s">
        <v>12106</v>
      </c>
      <c r="D2339" s="4">
        <v>10000</v>
      </c>
      <c r="E2339" s="4">
        <v>0</v>
      </c>
      <c r="F2339" s="4">
        <v>0</v>
      </c>
      <c r="G2339" s="7">
        <f t="shared" si="36"/>
        <v>-10000</v>
      </c>
      <c r="H2339" s="4" t="s">
        <v>8264</v>
      </c>
      <c r="I2339" s="4">
        <v>50000</v>
      </c>
      <c r="J2339" s="4" t="s">
        <v>4</v>
      </c>
      <c r="K2339" s="4" t="s">
        <v>13</v>
      </c>
      <c r="L2339" s="4" t="s">
        <v>6</v>
      </c>
      <c r="M2339" s="4" t="s">
        <v>76</v>
      </c>
    </row>
    <row r="2340" spans="1:13" x14ac:dyDescent="0.2">
      <c r="A2340" s="4">
        <v>3099825</v>
      </c>
      <c r="B2340" s="4">
        <v>7178543</v>
      </c>
      <c r="C2340" s="4" t="s">
        <v>12107</v>
      </c>
      <c r="D2340" s="4">
        <v>1400</v>
      </c>
      <c r="E2340" s="4">
        <v>1400</v>
      </c>
      <c r="F2340" s="4">
        <v>1518.3</v>
      </c>
      <c r="G2340" s="7">
        <f t="shared" si="36"/>
        <v>1518.3000000000002</v>
      </c>
      <c r="H2340" s="4" t="s">
        <v>7410</v>
      </c>
      <c r="I2340" s="4">
        <v>11500</v>
      </c>
      <c r="J2340" s="4" t="s">
        <v>4</v>
      </c>
      <c r="K2340" s="4" t="s">
        <v>13</v>
      </c>
      <c r="L2340" s="4" t="s">
        <v>6</v>
      </c>
      <c r="M2340" s="4" t="s">
        <v>25</v>
      </c>
    </row>
    <row r="2341" spans="1:13" x14ac:dyDescent="0.2">
      <c r="A2341" s="4">
        <v>3099769</v>
      </c>
      <c r="B2341" s="4">
        <v>5154178</v>
      </c>
      <c r="C2341" s="4" t="s">
        <v>12108</v>
      </c>
      <c r="D2341" s="4">
        <v>1000</v>
      </c>
      <c r="E2341" s="4">
        <v>0</v>
      </c>
      <c r="F2341" s="4">
        <v>0</v>
      </c>
      <c r="G2341" s="7">
        <f t="shared" si="36"/>
        <v>-1000</v>
      </c>
      <c r="H2341" s="4" t="s">
        <v>12109</v>
      </c>
      <c r="I2341" s="4">
        <v>15000</v>
      </c>
      <c r="J2341" s="4" t="s">
        <v>4</v>
      </c>
      <c r="K2341" s="4" t="s">
        <v>8</v>
      </c>
      <c r="L2341" s="4" t="s">
        <v>14</v>
      </c>
      <c r="M2341" s="4" t="s">
        <v>186</v>
      </c>
    </row>
    <row r="2342" spans="1:13" x14ac:dyDescent="0.2">
      <c r="A2342" s="4">
        <v>3099818</v>
      </c>
      <c r="B2342" s="4">
        <v>8585116</v>
      </c>
      <c r="C2342" s="4" t="s">
        <v>12110</v>
      </c>
      <c r="D2342" s="4">
        <v>2000</v>
      </c>
      <c r="E2342" s="4">
        <v>2000</v>
      </c>
      <c r="F2342" s="4">
        <v>147</v>
      </c>
      <c r="G2342" s="7">
        <f t="shared" si="36"/>
        <v>147</v>
      </c>
      <c r="H2342" s="4" t="s">
        <v>12111</v>
      </c>
      <c r="I2342" s="4">
        <v>17500</v>
      </c>
      <c r="J2342" s="4" t="s">
        <v>4</v>
      </c>
      <c r="K2342" s="4" t="s">
        <v>13</v>
      </c>
      <c r="L2342" s="4" t="s">
        <v>6</v>
      </c>
      <c r="M2342" s="4" t="s">
        <v>23</v>
      </c>
    </row>
    <row r="2343" spans="1:13" x14ac:dyDescent="0.2">
      <c r="A2343" s="4">
        <v>3099860</v>
      </c>
      <c r="B2343" s="4">
        <v>8843031</v>
      </c>
      <c r="C2343" s="4" t="s">
        <v>12112</v>
      </c>
      <c r="D2343" s="4">
        <v>1000</v>
      </c>
      <c r="E2343" s="4">
        <v>1000</v>
      </c>
      <c r="F2343" s="4">
        <v>887</v>
      </c>
      <c r="G2343" s="7">
        <f t="shared" si="36"/>
        <v>887</v>
      </c>
      <c r="H2343" s="4" t="s">
        <v>12113</v>
      </c>
      <c r="I2343" s="4">
        <v>10000</v>
      </c>
      <c r="J2343" s="4" t="s">
        <v>4</v>
      </c>
      <c r="K2343" s="4" t="s">
        <v>8</v>
      </c>
      <c r="L2343" s="4" t="s">
        <v>6</v>
      </c>
      <c r="M2343" s="4" t="s">
        <v>101</v>
      </c>
    </row>
    <row r="2344" spans="1:13" x14ac:dyDescent="0.2">
      <c r="A2344" s="4">
        <v>3099874</v>
      </c>
      <c r="B2344" s="4">
        <v>2024576</v>
      </c>
      <c r="C2344" s="4" t="s">
        <v>12114</v>
      </c>
      <c r="D2344" s="4">
        <v>500</v>
      </c>
      <c r="E2344" s="4">
        <v>500</v>
      </c>
      <c r="F2344" s="4">
        <v>180.6</v>
      </c>
      <c r="G2344" s="7">
        <f t="shared" si="36"/>
        <v>180.60000000000002</v>
      </c>
      <c r="H2344" s="4" t="s">
        <v>3900</v>
      </c>
      <c r="I2344" s="4">
        <v>9000</v>
      </c>
      <c r="J2344" s="4" t="s">
        <v>4</v>
      </c>
      <c r="K2344" s="4" t="s">
        <v>13</v>
      </c>
      <c r="L2344" s="4" t="s">
        <v>6</v>
      </c>
      <c r="M2344" s="4" t="s">
        <v>173</v>
      </c>
    </row>
    <row r="2345" spans="1:13" x14ac:dyDescent="0.2">
      <c r="A2345" s="4">
        <v>3099909</v>
      </c>
      <c r="B2345" s="4">
        <v>1758917</v>
      </c>
      <c r="C2345" s="4" t="s">
        <v>12115</v>
      </c>
      <c r="D2345" s="4">
        <v>3000</v>
      </c>
      <c r="E2345" s="4">
        <v>3000</v>
      </c>
      <c r="F2345" s="4">
        <v>270</v>
      </c>
      <c r="G2345" s="7">
        <f t="shared" si="36"/>
        <v>270</v>
      </c>
      <c r="H2345" s="4" t="s">
        <v>12116</v>
      </c>
      <c r="I2345" s="4">
        <v>30000</v>
      </c>
      <c r="J2345" s="4" t="s">
        <v>4</v>
      </c>
      <c r="K2345" s="4" t="s">
        <v>8</v>
      </c>
      <c r="L2345" s="4" t="s">
        <v>6</v>
      </c>
      <c r="M2345" s="4" t="s">
        <v>20</v>
      </c>
    </row>
    <row r="2346" spans="1:13" x14ac:dyDescent="0.2">
      <c r="A2346" s="4">
        <v>3099958</v>
      </c>
      <c r="B2346" s="4">
        <v>178143</v>
      </c>
      <c r="C2346" s="4" t="s">
        <v>12117</v>
      </c>
      <c r="D2346" s="4">
        <v>3750</v>
      </c>
      <c r="E2346" s="4">
        <v>0</v>
      </c>
      <c r="F2346" s="4">
        <v>0</v>
      </c>
      <c r="G2346" s="7">
        <f t="shared" si="36"/>
        <v>-3750</v>
      </c>
      <c r="H2346" s="4" t="s">
        <v>812</v>
      </c>
      <c r="I2346" s="4">
        <v>9000</v>
      </c>
      <c r="J2346" s="4" t="s">
        <v>4</v>
      </c>
      <c r="K2346" s="4" t="s">
        <v>5</v>
      </c>
      <c r="L2346" s="4" t="s">
        <v>6</v>
      </c>
      <c r="M2346" s="4" t="s">
        <v>7</v>
      </c>
    </row>
    <row r="2347" spans="1:13" x14ac:dyDescent="0.2">
      <c r="A2347" s="4">
        <v>3099965</v>
      </c>
      <c r="B2347" s="4">
        <v>7722058</v>
      </c>
      <c r="C2347" s="4" t="s">
        <v>12118</v>
      </c>
      <c r="D2347" s="4">
        <v>2000</v>
      </c>
      <c r="E2347" s="4">
        <v>2000</v>
      </c>
      <c r="F2347" s="4">
        <v>1083</v>
      </c>
      <c r="G2347" s="7">
        <f t="shared" si="36"/>
        <v>1083</v>
      </c>
      <c r="H2347" s="4" t="s">
        <v>5298</v>
      </c>
      <c r="I2347" s="4">
        <v>20000</v>
      </c>
      <c r="J2347" s="4" t="s">
        <v>4</v>
      </c>
      <c r="K2347" s="4" t="s">
        <v>8</v>
      </c>
      <c r="L2347" s="4" t="s">
        <v>9</v>
      </c>
      <c r="M2347" s="4" t="s">
        <v>111</v>
      </c>
    </row>
    <row r="2348" spans="1:13" x14ac:dyDescent="0.2">
      <c r="A2348" s="4">
        <v>3099979</v>
      </c>
      <c r="B2348" s="4">
        <v>643829</v>
      </c>
      <c r="C2348" s="4" t="s">
        <v>12119</v>
      </c>
      <c r="D2348" s="4">
        <v>3100</v>
      </c>
      <c r="E2348" s="4">
        <v>3100</v>
      </c>
      <c r="F2348" s="4">
        <v>1767</v>
      </c>
      <c r="G2348" s="7">
        <f t="shared" si="36"/>
        <v>1767</v>
      </c>
      <c r="H2348" s="4" t="s">
        <v>12120</v>
      </c>
      <c r="I2348" s="4">
        <v>13500</v>
      </c>
      <c r="J2348" s="4" t="s">
        <v>4</v>
      </c>
      <c r="K2348" s="4" t="s">
        <v>13</v>
      </c>
      <c r="L2348" s="4" t="s">
        <v>9</v>
      </c>
      <c r="M2348" s="4" t="s">
        <v>35</v>
      </c>
    </row>
    <row r="2349" spans="1:13" x14ac:dyDescent="0.2">
      <c r="A2349" s="4">
        <v>3100014</v>
      </c>
      <c r="B2349" s="4">
        <v>5538324</v>
      </c>
      <c r="C2349" s="4" t="s">
        <v>12121</v>
      </c>
      <c r="D2349" s="4">
        <v>1000</v>
      </c>
      <c r="E2349" s="4">
        <v>1000</v>
      </c>
      <c r="F2349" s="4">
        <v>1282.5</v>
      </c>
      <c r="G2349" s="7">
        <f t="shared" si="36"/>
        <v>1282.5</v>
      </c>
      <c r="H2349" s="4" t="s">
        <v>12122</v>
      </c>
      <c r="I2349" s="4">
        <v>7200</v>
      </c>
      <c r="J2349" s="4" t="s">
        <v>4</v>
      </c>
      <c r="K2349" s="4" t="s">
        <v>13</v>
      </c>
      <c r="L2349" s="4" t="s">
        <v>6</v>
      </c>
      <c r="M2349" s="4" t="s">
        <v>73</v>
      </c>
    </row>
    <row r="2350" spans="1:13" x14ac:dyDescent="0.2">
      <c r="A2350" s="4">
        <v>3100035</v>
      </c>
      <c r="B2350" s="4">
        <v>292697</v>
      </c>
      <c r="C2350" s="4" t="s">
        <v>12123</v>
      </c>
      <c r="D2350" s="4">
        <v>2300</v>
      </c>
      <c r="E2350" s="4">
        <v>0</v>
      </c>
      <c r="F2350" s="4">
        <v>0</v>
      </c>
      <c r="G2350" s="7">
        <f t="shared" si="36"/>
        <v>-2300</v>
      </c>
      <c r="H2350" s="4" t="s">
        <v>12124</v>
      </c>
      <c r="I2350" s="4">
        <v>12000</v>
      </c>
      <c r="J2350" s="4" t="s">
        <v>4</v>
      </c>
      <c r="K2350" s="4" t="s">
        <v>13</v>
      </c>
      <c r="L2350" s="4" t="s">
        <v>6</v>
      </c>
      <c r="M2350" s="4" t="s">
        <v>186</v>
      </c>
    </row>
    <row r="2351" spans="1:13" x14ac:dyDescent="0.2">
      <c r="A2351" s="4">
        <v>3099972</v>
      </c>
      <c r="B2351" s="4">
        <v>4373867</v>
      </c>
      <c r="C2351" s="4" t="s">
        <v>12125</v>
      </c>
      <c r="D2351" s="4">
        <v>1600</v>
      </c>
      <c r="E2351" s="4">
        <v>1600</v>
      </c>
      <c r="F2351" s="4">
        <v>0.8</v>
      </c>
      <c r="G2351" s="7">
        <f t="shared" si="36"/>
        <v>0.79999999999995453</v>
      </c>
      <c r="H2351" s="4" t="s">
        <v>12126</v>
      </c>
      <c r="I2351" s="4">
        <v>10000</v>
      </c>
      <c r="J2351" s="4" t="s">
        <v>4</v>
      </c>
      <c r="K2351" s="4" t="s">
        <v>8</v>
      </c>
      <c r="L2351" s="4" t="s">
        <v>9</v>
      </c>
      <c r="M2351" s="4" t="s">
        <v>186</v>
      </c>
    </row>
    <row r="2352" spans="1:13" x14ac:dyDescent="0.2">
      <c r="A2352" s="4">
        <v>3099692</v>
      </c>
      <c r="B2352" s="4">
        <v>9126104</v>
      </c>
      <c r="C2352" s="4" t="s">
        <v>12127</v>
      </c>
      <c r="D2352" s="4">
        <v>500</v>
      </c>
      <c r="E2352" s="4">
        <v>500</v>
      </c>
      <c r="F2352" s="4">
        <v>0.25</v>
      </c>
      <c r="G2352" s="7">
        <f t="shared" si="36"/>
        <v>0.25</v>
      </c>
      <c r="H2352" s="4" t="s">
        <v>12128</v>
      </c>
      <c r="I2352" s="4">
        <v>18000</v>
      </c>
      <c r="J2352" s="4" t="s">
        <v>4</v>
      </c>
      <c r="K2352" s="4" t="s">
        <v>5</v>
      </c>
      <c r="L2352" s="4" t="s">
        <v>6</v>
      </c>
      <c r="M2352" s="4" t="s">
        <v>7</v>
      </c>
    </row>
    <row r="2353" spans="1:13" x14ac:dyDescent="0.2">
      <c r="A2353" s="4">
        <v>3100161</v>
      </c>
      <c r="B2353" s="4">
        <v>7342644</v>
      </c>
      <c r="C2353" s="4" t="s">
        <v>12129</v>
      </c>
      <c r="D2353" s="4">
        <v>1050</v>
      </c>
      <c r="E2353" s="4">
        <v>1050</v>
      </c>
      <c r="F2353" s="4">
        <v>17.96</v>
      </c>
      <c r="G2353" s="7">
        <f t="shared" si="36"/>
        <v>17.960000000000036</v>
      </c>
      <c r="H2353" s="4" t="s">
        <v>12130</v>
      </c>
      <c r="I2353" s="4">
        <v>15000</v>
      </c>
      <c r="J2353" s="4" t="s">
        <v>4</v>
      </c>
      <c r="K2353" s="4" t="s">
        <v>13</v>
      </c>
      <c r="L2353" s="4" t="s">
        <v>9</v>
      </c>
      <c r="M2353" s="4" t="s">
        <v>26</v>
      </c>
    </row>
    <row r="2354" spans="1:13" x14ac:dyDescent="0.2">
      <c r="A2354" s="4">
        <v>3099720</v>
      </c>
      <c r="B2354" s="4">
        <v>9328418</v>
      </c>
      <c r="C2354" s="4" t="s">
        <v>12131</v>
      </c>
      <c r="D2354" s="4">
        <v>1500</v>
      </c>
      <c r="E2354" s="4">
        <v>1500</v>
      </c>
      <c r="F2354" s="4">
        <v>2.25</v>
      </c>
      <c r="G2354" s="7">
        <f t="shared" si="36"/>
        <v>2.25</v>
      </c>
      <c r="H2354" s="4" t="s">
        <v>12132</v>
      </c>
      <c r="I2354" s="4">
        <v>18000</v>
      </c>
      <c r="J2354" s="4" t="s">
        <v>4</v>
      </c>
      <c r="K2354" s="4" t="s">
        <v>5</v>
      </c>
      <c r="L2354" s="4" t="s">
        <v>6</v>
      </c>
      <c r="M2354" s="4" t="s">
        <v>65</v>
      </c>
    </row>
    <row r="2355" spans="1:13" x14ac:dyDescent="0.2">
      <c r="A2355" s="4">
        <v>3100154</v>
      </c>
      <c r="B2355" s="4">
        <v>406702</v>
      </c>
      <c r="C2355" s="4" t="s">
        <v>12133</v>
      </c>
      <c r="D2355" s="4">
        <v>1000</v>
      </c>
      <c r="E2355" s="4">
        <v>0</v>
      </c>
      <c r="F2355" s="4">
        <v>0</v>
      </c>
      <c r="G2355" s="7">
        <f t="shared" si="36"/>
        <v>-1000</v>
      </c>
      <c r="H2355" s="4" t="s">
        <v>426</v>
      </c>
      <c r="I2355" s="4">
        <v>10000</v>
      </c>
      <c r="J2355" s="4" t="s">
        <v>4</v>
      </c>
      <c r="K2355" s="4" t="s">
        <v>5</v>
      </c>
      <c r="L2355" s="4" t="s">
        <v>6</v>
      </c>
      <c r="M2355" s="4" t="s">
        <v>65</v>
      </c>
    </row>
    <row r="2356" spans="1:13" x14ac:dyDescent="0.2">
      <c r="A2356" s="4">
        <v>3100224</v>
      </c>
      <c r="B2356" s="4">
        <v>8966399</v>
      </c>
      <c r="C2356" s="4" t="s">
        <v>12134</v>
      </c>
      <c r="D2356" s="4">
        <v>500</v>
      </c>
      <c r="E2356" s="4">
        <v>500</v>
      </c>
      <c r="F2356" s="4">
        <v>9.0299999999999994</v>
      </c>
      <c r="G2356" s="7">
        <f t="shared" si="36"/>
        <v>9.0299999999999727</v>
      </c>
      <c r="H2356" s="4" t="s">
        <v>2065</v>
      </c>
      <c r="I2356" s="4">
        <v>20000</v>
      </c>
      <c r="J2356" s="4" t="s">
        <v>98</v>
      </c>
      <c r="K2356" s="4" t="s">
        <v>8</v>
      </c>
      <c r="M2356" s="4" t="s">
        <v>25</v>
      </c>
    </row>
    <row r="2357" spans="1:13" x14ac:dyDescent="0.2">
      <c r="A2357" s="4">
        <v>3100077</v>
      </c>
      <c r="B2357" s="4">
        <v>248146</v>
      </c>
      <c r="C2357" s="4" t="s">
        <v>12135</v>
      </c>
      <c r="D2357" s="4">
        <v>7000</v>
      </c>
      <c r="E2357" s="4">
        <v>7000</v>
      </c>
      <c r="F2357" s="4">
        <v>6888</v>
      </c>
      <c r="G2357" s="7">
        <f t="shared" si="36"/>
        <v>6888</v>
      </c>
      <c r="H2357" s="4" t="s">
        <v>1063</v>
      </c>
      <c r="I2357" s="4">
        <v>7800</v>
      </c>
      <c r="J2357" s="4" t="s">
        <v>4</v>
      </c>
      <c r="K2357" s="4" t="s">
        <v>13</v>
      </c>
      <c r="L2357" s="4" t="s">
        <v>6</v>
      </c>
      <c r="M2357" s="4" t="s">
        <v>48</v>
      </c>
    </row>
    <row r="2358" spans="1:13" x14ac:dyDescent="0.2">
      <c r="A2358" s="4">
        <v>3100252</v>
      </c>
      <c r="B2358" s="4">
        <v>9328803</v>
      </c>
      <c r="C2358" s="4" t="s">
        <v>12136</v>
      </c>
      <c r="D2358" s="4">
        <v>1000</v>
      </c>
      <c r="E2358" s="4">
        <v>1000</v>
      </c>
      <c r="F2358" s="4">
        <v>379</v>
      </c>
      <c r="G2358" s="7">
        <f t="shared" si="36"/>
        <v>379</v>
      </c>
      <c r="H2358" s="4" t="s">
        <v>3435</v>
      </c>
      <c r="I2358" s="4">
        <v>15000</v>
      </c>
      <c r="J2358" s="4" t="s">
        <v>4</v>
      </c>
      <c r="K2358" s="4" t="s">
        <v>16</v>
      </c>
      <c r="L2358" s="4" t="s">
        <v>6</v>
      </c>
      <c r="M2358" s="4" t="s">
        <v>35</v>
      </c>
    </row>
    <row r="2359" spans="1:13" x14ac:dyDescent="0.2">
      <c r="A2359" s="4">
        <v>3100364</v>
      </c>
      <c r="B2359" s="4">
        <v>450891</v>
      </c>
      <c r="C2359" s="4" t="s">
        <v>12137</v>
      </c>
      <c r="D2359" s="4">
        <v>1000</v>
      </c>
      <c r="E2359" s="4">
        <v>1000</v>
      </c>
      <c r="F2359" s="4">
        <v>312</v>
      </c>
      <c r="G2359" s="7">
        <f t="shared" si="36"/>
        <v>312</v>
      </c>
      <c r="H2359" s="4" t="s">
        <v>12138</v>
      </c>
      <c r="I2359" s="4">
        <v>25000</v>
      </c>
      <c r="J2359" s="4" t="s">
        <v>4</v>
      </c>
      <c r="K2359" s="4" t="s">
        <v>8</v>
      </c>
      <c r="L2359" s="4" t="s">
        <v>6</v>
      </c>
      <c r="M2359" s="4" t="s">
        <v>7</v>
      </c>
    </row>
    <row r="2360" spans="1:13" x14ac:dyDescent="0.2">
      <c r="A2360" s="4">
        <v>3097858</v>
      </c>
      <c r="B2360" s="4">
        <v>8651763</v>
      </c>
      <c r="C2360" s="4" t="s">
        <v>12139</v>
      </c>
      <c r="D2360" s="4">
        <v>3000</v>
      </c>
      <c r="E2360" s="4">
        <v>3000</v>
      </c>
      <c r="F2360" s="4">
        <v>2.4</v>
      </c>
      <c r="G2360" s="7">
        <f t="shared" si="36"/>
        <v>2.4000000000000909</v>
      </c>
      <c r="H2360" s="4" t="s">
        <v>2065</v>
      </c>
      <c r="I2360" s="4">
        <v>15000</v>
      </c>
      <c r="J2360" s="4" t="s">
        <v>4</v>
      </c>
      <c r="K2360" s="4" t="s">
        <v>22</v>
      </c>
      <c r="L2360" s="4" t="s">
        <v>6</v>
      </c>
      <c r="M2360" s="4" t="s">
        <v>23</v>
      </c>
    </row>
    <row r="2361" spans="1:13" x14ac:dyDescent="0.2">
      <c r="A2361" s="4">
        <v>3100378</v>
      </c>
      <c r="B2361" s="4">
        <v>6734869</v>
      </c>
      <c r="C2361" s="4" t="s">
        <v>12140</v>
      </c>
      <c r="D2361" s="4">
        <v>1000</v>
      </c>
      <c r="E2361" s="4">
        <v>1000</v>
      </c>
      <c r="F2361" s="4">
        <v>56</v>
      </c>
      <c r="G2361" s="7">
        <f t="shared" si="36"/>
        <v>56</v>
      </c>
      <c r="H2361" s="4" t="s">
        <v>12141</v>
      </c>
      <c r="I2361" s="4">
        <v>15000</v>
      </c>
      <c r="J2361" s="4" t="s">
        <v>4</v>
      </c>
      <c r="K2361" s="4" t="s">
        <v>8</v>
      </c>
      <c r="L2361" s="4" t="s">
        <v>201</v>
      </c>
      <c r="M2361" s="4" t="s">
        <v>23</v>
      </c>
    </row>
    <row r="2362" spans="1:13" x14ac:dyDescent="0.2">
      <c r="A2362" s="4">
        <v>3100406</v>
      </c>
      <c r="B2362" s="4">
        <v>4535385</v>
      </c>
      <c r="C2362" s="4" t="s">
        <v>12142</v>
      </c>
      <c r="D2362" s="4">
        <v>2500</v>
      </c>
      <c r="E2362" s="4">
        <v>0</v>
      </c>
      <c r="F2362" s="4">
        <v>2109.12</v>
      </c>
      <c r="G2362" s="7">
        <f t="shared" si="36"/>
        <v>-390.88000000000011</v>
      </c>
      <c r="H2362" s="4" t="s">
        <v>577</v>
      </c>
      <c r="I2362" s="4">
        <v>25000</v>
      </c>
      <c r="J2362" s="4" t="s">
        <v>4</v>
      </c>
      <c r="K2362" s="4" t="s">
        <v>13</v>
      </c>
      <c r="L2362" s="4" t="s">
        <v>6</v>
      </c>
      <c r="M2362" s="4" t="s">
        <v>26</v>
      </c>
    </row>
    <row r="2363" spans="1:13" x14ac:dyDescent="0.2">
      <c r="A2363" s="4">
        <v>3099832</v>
      </c>
      <c r="B2363" s="4">
        <v>9328495</v>
      </c>
      <c r="C2363" s="4" t="s">
        <v>12143</v>
      </c>
      <c r="D2363" s="4">
        <v>1500</v>
      </c>
      <c r="E2363" s="4">
        <v>0</v>
      </c>
      <c r="F2363" s="4">
        <v>1402.5</v>
      </c>
      <c r="G2363" s="7">
        <f t="shared" si="36"/>
        <v>-97.5</v>
      </c>
      <c r="H2363" s="4" t="s">
        <v>12144</v>
      </c>
      <c r="I2363" s="4">
        <v>10000</v>
      </c>
      <c r="J2363" s="4" t="s">
        <v>4</v>
      </c>
      <c r="K2363" s="4" t="s">
        <v>5</v>
      </c>
      <c r="L2363" s="4" t="s">
        <v>6</v>
      </c>
      <c r="M2363" s="4" t="s">
        <v>23</v>
      </c>
    </row>
    <row r="2364" spans="1:13" x14ac:dyDescent="0.2">
      <c r="A2364" s="4">
        <v>3100448</v>
      </c>
      <c r="B2364" s="4">
        <v>8189126</v>
      </c>
      <c r="C2364" s="4" t="s">
        <v>12145</v>
      </c>
      <c r="D2364" s="4">
        <v>1000</v>
      </c>
      <c r="E2364" s="4">
        <v>1000</v>
      </c>
      <c r="F2364" s="4">
        <v>324.89999999999998</v>
      </c>
      <c r="G2364" s="7">
        <f t="shared" si="36"/>
        <v>324.90000000000009</v>
      </c>
      <c r="H2364" s="4" t="s">
        <v>1828</v>
      </c>
      <c r="I2364" s="4">
        <v>15000</v>
      </c>
      <c r="J2364" s="4" t="s">
        <v>4</v>
      </c>
      <c r="K2364" s="4" t="s">
        <v>8</v>
      </c>
      <c r="L2364" s="4" t="s">
        <v>6</v>
      </c>
      <c r="M2364" s="4" t="s">
        <v>12</v>
      </c>
    </row>
    <row r="2365" spans="1:13" x14ac:dyDescent="0.2">
      <c r="A2365" s="4">
        <v>3100329</v>
      </c>
      <c r="B2365" s="4">
        <v>5909030</v>
      </c>
      <c r="C2365" s="4" t="s">
        <v>12146</v>
      </c>
      <c r="D2365" s="4">
        <v>2000</v>
      </c>
      <c r="E2365" s="4">
        <v>0</v>
      </c>
      <c r="F2365" s="4">
        <v>1083</v>
      </c>
      <c r="G2365" s="7">
        <f t="shared" si="36"/>
        <v>-917</v>
      </c>
      <c r="H2365" s="4" t="s">
        <v>2562</v>
      </c>
      <c r="I2365" s="4">
        <v>2000</v>
      </c>
      <c r="J2365" s="4" t="s">
        <v>4</v>
      </c>
      <c r="K2365" s="4" t="s">
        <v>13</v>
      </c>
      <c r="L2365" s="4" t="s">
        <v>6</v>
      </c>
      <c r="M2365" s="4" t="s">
        <v>26</v>
      </c>
    </row>
    <row r="2366" spans="1:13" x14ac:dyDescent="0.2">
      <c r="A2366" s="4">
        <v>3100525</v>
      </c>
      <c r="B2366" s="4">
        <v>6724341</v>
      </c>
      <c r="C2366" s="4" t="s">
        <v>12147</v>
      </c>
      <c r="D2366" s="4">
        <v>5000</v>
      </c>
      <c r="E2366" s="4">
        <v>5000</v>
      </c>
      <c r="F2366" s="4">
        <v>2655</v>
      </c>
      <c r="G2366" s="7">
        <f t="shared" si="36"/>
        <v>2655</v>
      </c>
      <c r="H2366" s="4" t="s">
        <v>10175</v>
      </c>
      <c r="I2366" s="4">
        <v>13000</v>
      </c>
      <c r="J2366" s="4" t="s">
        <v>4</v>
      </c>
      <c r="K2366" s="4" t="s">
        <v>8</v>
      </c>
      <c r="L2366" s="4" t="s">
        <v>6</v>
      </c>
      <c r="M2366" s="4" t="s">
        <v>12</v>
      </c>
    </row>
    <row r="2367" spans="1:13" x14ac:dyDescent="0.2">
      <c r="A2367" s="4">
        <v>3100546</v>
      </c>
      <c r="B2367" s="4">
        <v>9329503</v>
      </c>
      <c r="C2367" s="4" t="s">
        <v>12148</v>
      </c>
      <c r="D2367" s="4">
        <v>3000</v>
      </c>
      <c r="E2367" s="4">
        <v>3000</v>
      </c>
      <c r="F2367" s="4">
        <v>2.1</v>
      </c>
      <c r="G2367" s="7">
        <f t="shared" si="36"/>
        <v>2.0999999999999091</v>
      </c>
      <c r="H2367" s="4" t="s">
        <v>615</v>
      </c>
      <c r="I2367" s="4">
        <v>25000</v>
      </c>
      <c r="J2367" s="4" t="s">
        <v>4</v>
      </c>
      <c r="K2367" s="4" t="s">
        <v>8</v>
      </c>
      <c r="L2367" s="4" t="s">
        <v>6</v>
      </c>
      <c r="M2367" s="4" t="s">
        <v>20</v>
      </c>
    </row>
    <row r="2368" spans="1:13" x14ac:dyDescent="0.2">
      <c r="A2368" s="4">
        <v>3098530</v>
      </c>
      <c r="B2368" s="4">
        <v>9326297</v>
      </c>
      <c r="C2368" s="4" t="s">
        <v>12149</v>
      </c>
      <c r="D2368" s="4">
        <v>2000</v>
      </c>
      <c r="E2368" s="4">
        <v>2000</v>
      </c>
      <c r="F2368" s="4">
        <v>3</v>
      </c>
      <c r="G2368" s="7">
        <f t="shared" si="36"/>
        <v>3</v>
      </c>
      <c r="H2368" s="4" t="s">
        <v>12150</v>
      </c>
      <c r="I2368" s="4">
        <v>0</v>
      </c>
      <c r="K2368" s="4" t="s">
        <v>13</v>
      </c>
      <c r="M2368" s="4" t="s">
        <v>12</v>
      </c>
    </row>
    <row r="2369" spans="1:13" x14ac:dyDescent="0.2">
      <c r="A2369" s="4">
        <v>3100567</v>
      </c>
      <c r="B2369" s="4">
        <v>185738</v>
      </c>
      <c r="C2369" s="4" t="s">
        <v>12151</v>
      </c>
      <c r="D2369" s="4">
        <v>2000</v>
      </c>
      <c r="E2369" s="4">
        <v>2000</v>
      </c>
      <c r="F2369" s="4">
        <v>570</v>
      </c>
      <c r="G2369" s="7">
        <f t="shared" si="36"/>
        <v>570</v>
      </c>
      <c r="H2369" s="4" t="s">
        <v>5307</v>
      </c>
      <c r="I2369" s="4">
        <v>14000</v>
      </c>
      <c r="J2369" s="4" t="s">
        <v>4</v>
      </c>
      <c r="K2369" s="4" t="s">
        <v>5</v>
      </c>
      <c r="L2369" s="4" t="s">
        <v>6</v>
      </c>
      <c r="M2369" s="4" t="s">
        <v>7</v>
      </c>
    </row>
    <row r="2370" spans="1:13" x14ac:dyDescent="0.2">
      <c r="A2370" s="4">
        <v>3100595</v>
      </c>
      <c r="B2370" s="4">
        <v>6661887</v>
      </c>
      <c r="C2370" s="4" t="s">
        <v>12152</v>
      </c>
      <c r="D2370" s="4">
        <v>4800</v>
      </c>
      <c r="E2370" s="4">
        <v>4800</v>
      </c>
      <c r="F2370" s="4">
        <v>456</v>
      </c>
      <c r="G2370" s="7">
        <f t="shared" ref="G2370:G2433" si="37">E2370+F2370-D2370</f>
        <v>456</v>
      </c>
      <c r="H2370" s="4" t="s">
        <v>606</v>
      </c>
      <c r="I2370" s="4">
        <v>15000</v>
      </c>
      <c r="J2370" s="4" t="s">
        <v>4</v>
      </c>
      <c r="K2370" s="4" t="s">
        <v>8</v>
      </c>
      <c r="L2370" s="4" t="s">
        <v>6</v>
      </c>
      <c r="M2370" s="4" t="s">
        <v>24</v>
      </c>
    </row>
    <row r="2371" spans="1:13" x14ac:dyDescent="0.2">
      <c r="A2371" s="4">
        <v>3100616</v>
      </c>
      <c r="B2371" s="4">
        <v>1653090</v>
      </c>
      <c r="C2371" s="4" t="s">
        <v>12153</v>
      </c>
      <c r="D2371" s="4">
        <v>500</v>
      </c>
      <c r="E2371" s="4">
        <v>0</v>
      </c>
      <c r="F2371" s="4">
        <v>0</v>
      </c>
      <c r="G2371" s="7">
        <f t="shared" si="37"/>
        <v>-500</v>
      </c>
      <c r="H2371" s="4" t="s">
        <v>6087</v>
      </c>
      <c r="I2371" s="4">
        <v>12400</v>
      </c>
      <c r="J2371" s="4" t="s">
        <v>4</v>
      </c>
      <c r="K2371" s="4" t="s">
        <v>8</v>
      </c>
      <c r="L2371" s="4" t="s">
        <v>6</v>
      </c>
      <c r="M2371" s="4" t="s">
        <v>29</v>
      </c>
    </row>
    <row r="2372" spans="1:13" x14ac:dyDescent="0.2">
      <c r="A2372" s="4">
        <v>3100658</v>
      </c>
      <c r="B2372" s="4">
        <v>9204000</v>
      </c>
      <c r="C2372" s="4" t="s">
        <v>12154</v>
      </c>
      <c r="D2372" s="4">
        <v>2000</v>
      </c>
      <c r="E2372" s="4">
        <v>2000</v>
      </c>
      <c r="F2372" s="4">
        <v>543</v>
      </c>
      <c r="G2372" s="7">
        <f t="shared" si="37"/>
        <v>543</v>
      </c>
      <c r="H2372" s="4" t="s">
        <v>12155</v>
      </c>
      <c r="I2372" s="4">
        <v>15000</v>
      </c>
      <c r="J2372" s="4" t="s">
        <v>98</v>
      </c>
      <c r="K2372" s="4" t="s">
        <v>8</v>
      </c>
      <c r="M2372" s="4" t="s">
        <v>7</v>
      </c>
    </row>
    <row r="2373" spans="1:13" x14ac:dyDescent="0.2">
      <c r="A2373" s="4">
        <v>3100623</v>
      </c>
      <c r="B2373" s="4">
        <v>526329</v>
      </c>
      <c r="C2373" s="4" t="s">
        <v>12156</v>
      </c>
      <c r="D2373" s="4">
        <v>1500</v>
      </c>
      <c r="E2373" s="4">
        <v>1500</v>
      </c>
      <c r="F2373" s="4">
        <v>1.8</v>
      </c>
      <c r="G2373" s="7">
        <f t="shared" si="37"/>
        <v>1.7999999999999545</v>
      </c>
      <c r="H2373" s="4" t="s">
        <v>12157</v>
      </c>
      <c r="I2373" s="4">
        <v>7000</v>
      </c>
      <c r="J2373" s="4" t="s">
        <v>4</v>
      </c>
      <c r="K2373" s="4" t="s">
        <v>5</v>
      </c>
      <c r="L2373" s="4" t="s">
        <v>9</v>
      </c>
      <c r="M2373" s="4" t="s">
        <v>65</v>
      </c>
    </row>
    <row r="2374" spans="1:13" x14ac:dyDescent="0.2">
      <c r="A2374" s="4">
        <v>3100602</v>
      </c>
      <c r="B2374" s="4">
        <v>7777638</v>
      </c>
      <c r="C2374" s="4" t="s">
        <v>12158</v>
      </c>
      <c r="D2374" s="4">
        <v>3000</v>
      </c>
      <c r="E2374" s="4">
        <v>3000</v>
      </c>
      <c r="F2374" s="4">
        <v>4.5</v>
      </c>
      <c r="G2374" s="7">
        <f t="shared" si="37"/>
        <v>4.5</v>
      </c>
      <c r="H2374" s="4" t="s">
        <v>12159</v>
      </c>
      <c r="I2374" s="4">
        <v>30000</v>
      </c>
      <c r="J2374" s="4" t="s">
        <v>4</v>
      </c>
      <c r="K2374" s="4" t="s">
        <v>8</v>
      </c>
      <c r="L2374" s="4" t="s">
        <v>6</v>
      </c>
      <c r="M2374" s="4" t="s">
        <v>25</v>
      </c>
    </row>
    <row r="2375" spans="1:13" x14ac:dyDescent="0.2">
      <c r="A2375" s="4">
        <v>3100686</v>
      </c>
      <c r="B2375" s="4">
        <v>1718224</v>
      </c>
      <c r="C2375" s="4" t="s">
        <v>12160</v>
      </c>
      <c r="D2375" s="4">
        <v>4000</v>
      </c>
      <c r="E2375" s="4">
        <v>4000</v>
      </c>
      <c r="F2375" s="4">
        <v>3898.8</v>
      </c>
      <c r="G2375" s="7">
        <f t="shared" si="37"/>
        <v>3898.8</v>
      </c>
      <c r="H2375" s="4" t="s">
        <v>129</v>
      </c>
      <c r="I2375" s="4">
        <v>12000</v>
      </c>
      <c r="J2375" s="4" t="s">
        <v>4</v>
      </c>
      <c r="K2375" s="4" t="s">
        <v>13</v>
      </c>
      <c r="L2375" s="4" t="s">
        <v>6</v>
      </c>
      <c r="M2375" s="4" t="s">
        <v>7</v>
      </c>
    </row>
    <row r="2376" spans="1:13" x14ac:dyDescent="0.2">
      <c r="A2376" s="4">
        <v>3100700</v>
      </c>
      <c r="B2376" s="4">
        <v>8251510</v>
      </c>
      <c r="C2376" s="4" t="s">
        <v>12161</v>
      </c>
      <c r="D2376" s="4">
        <v>2000</v>
      </c>
      <c r="E2376" s="4">
        <v>2000</v>
      </c>
      <c r="F2376" s="4">
        <v>3</v>
      </c>
      <c r="G2376" s="7">
        <f t="shared" si="37"/>
        <v>3</v>
      </c>
      <c r="H2376" s="4" t="s">
        <v>8639</v>
      </c>
      <c r="I2376" s="4">
        <v>7000</v>
      </c>
      <c r="J2376" s="4" t="s">
        <v>4</v>
      </c>
      <c r="K2376" s="4" t="s">
        <v>13</v>
      </c>
      <c r="L2376" s="4" t="s">
        <v>6</v>
      </c>
      <c r="M2376" s="4" t="s">
        <v>35</v>
      </c>
    </row>
    <row r="2377" spans="1:13" x14ac:dyDescent="0.2">
      <c r="A2377" s="4">
        <v>3100189</v>
      </c>
      <c r="B2377" s="4">
        <v>9328740</v>
      </c>
      <c r="C2377" s="4" t="s">
        <v>12162</v>
      </c>
      <c r="D2377" s="4">
        <v>1500</v>
      </c>
      <c r="E2377" s="4">
        <v>1500</v>
      </c>
      <c r="F2377" s="4">
        <v>0.15</v>
      </c>
      <c r="G2377" s="7">
        <f t="shared" si="37"/>
        <v>0.15000000000009095</v>
      </c>
      <c r="H2377" s="4" t="s">
        <v>12163</v>
      </c>
      <c r="I2377" s="4">
        <v>20000</v>
      </c>
      <c r="J2377" s="4" t="s">
        <v>4</v>
      </c>
      <c r="K2377" s="4" t="s">
        <v>5</v>
      </c>
      <c r="M2377" s="4" t="s">
        <v>64</v>
      </c>
    </row>
    <row r="2378" spans="1:13" x14ac:dyDescent="0.2">
      <c r="A2378" s="4">
        <v>3100343</v>
      </c>
      <c r="B2378" s="4">
        <v>186432</v>
      </c>
      <c r="C2378" s="4" t="s">
        <v>12164</v>
      </c>
      <c r="D2378" s="4">
        <v>1500</v>
      </c>
      <c r="E2378" s="4">
        <v>0</v>
      </c>
      <c r="F2378" s="4">
        <v>0</v>
      </c>
      <c r="G2378" s="7">
        <f t="shared" si="37"/>
        <v>-1500</v>
      </c>
      <c r="H2378" s="4" t="s">
        <v>11023</v>
      </c>
      <c r="I2378" s="4">
        <v>12000</v>
      </c>
      <c r="J2378" s="4" t="s">
        <v>51</v>
      </c>
      <c r="K2378" s="4" t="s">
        <v>13</v>
      </c>
      <c r="M2378" s="4" t="s">
        <v>35</v>
      </c>
    </row>
    <row r="2379" spans="1:13" x14ac:dyDescent="0.2">
      <c r="A2379" s="4">
        <v>3100196</v>
      </c>
      <c r="B2379" s="4">
        <v>8318276</v>
      </c>
      <c r="C2379" s="4" t="s">
        <v>12165</v>
      </c>
      <c r="D2379" s="4">
        <v>2000</v>
      </c>
      <c r="E2379" s="4">
        <v>2000</v>
      </c>
      <c r="F2379" s="4">
        <v>2280</v>
      </c>
      <c r="G2379" s="7">
        <f t="shared" si="37"/>
        <v>2280</v>
      </c>
      <c r="H2379" s="4" t="s">
        <v>4062</v>
      </c>
      <c r="I2379" s="4">
        <v>20000</v>
      </c>
      <c r="J2379" s="4" t="s">
        <v>4</v>
      </c>
      <c r="K2379" s="4" t="s">
        <v>22</v>
      </c>
      <c r="L2379" s="4" t="s">
        <v>6</v>
      </c>
      <c r="M2379" s="4" t="s">
        <v>7</v>
      </c>
    </row>
    <row r="2380" spans="1:13" x14ac:dyDescent="0.2">
      <c r="A2380" s="4">
        <v>3100357</v>
      </c>
      <c r="B2380" s="4">
        <v>9329006</v>
      </c>
      <c r="C2380" s="4" t="s">
        <v>12166</v>
      </c>
      <c r="D2380" s="4">
        <v>1000</v>
      </c>
      <c r="E2380" s="4">
        <v>1000</v>
      </c>
      <c r="F2380" s="4">
        <v>58.5</v>
      </c>
      <c r="G2380" s="7">
        <f t="shared" si="37"/>
        <v>58.5</v>
      </c>
      <c r="H2380" s="4" t="s">
        <v>5364</v>
      </c>
      <c r="I2380" s="4">
        <v>16000</v>
      </c>
      <c r="J2380" s="4" t="s">
        <v>4</v>
      </c>
      <c r="K2380" s="4" t="s">
        <v>13</v>
      </c>
      <c r="L2380" s="4" t="s">
        <v>6</v>
      </c>
      <c r="M2380" s="4" t="s">
        <v>7</v>
      </c>
    </row>
    <row r="2381" spans="1:13" x14ac:dyDescent="0.2">
      <c r="A2381" s="4">
        <v>3100777</v>
      </c>
      <c r="B2381" s="4">
        <v>8124082</v>
      </c>
      <c r="C2381" s="4" t="s">
        <v>12167</v>
      </c>
      <c r="D2381" s="4">
        <v>2000</v>
      </c>
      <c r="E2381" s="4">
        <v>2000</v>
      </c>
      <c r="F2381" s="4">
        <v>480</v>
      </c>
      <c r="G2381" s="7">
        <f t="shared" si="37"/>
        <v>480</v>
      </c>
      <c r="H2381" s="4" t="s">
        <v>1599</v>
      </c>
      <c r="I2381" s="4">
        <v>17000</v>
      </c>
      <c r="J2381" s="4" t="s">
        <v>32</v>
      </c>
      <c r="K2381" s="4" t="s">
        <v>8</v>
      </c>
      <c r="M2381" s="4" t="s">
        <v>7</v>
      </c>
    </row>
    <row r="2382" spans="1:13" x14ac:dyDescent="0.2">
      <c r="A2382" s="4">
        <v>3100833</v>
      </c>
      <c r="B2382" s="4">
        <v>556467</v>
      </c>
      <c r="C2382" s="4" t="s">
        <v>12168</v>
      </c>
      <c r="D2382" s="4">
        <v>1000</v>
      </c>
      <c r="E2382" s="4">
        <v>1000</v>
      </c>
      <c r="F2382" s="4">
        <v>84</v>
      </c>
      <c r="G2382" s="7">
        <f t="shared" si="37"/>
        <v>84</v>
      </c>
      <c r="H2382" s="4" t="s">
        <v>2246</v>
      </c>
      <c r="I2382" s="4">
        <v>5000</v>
      </c>
      <c r="J2382" s="4" t="s">
        <v>11</v>
      </c>
      <c r="K2382" s="4" t="s">
        <v>16</v>
      </c>
      <c r="M2382" s="4" t="s">
        <v>47</v>
      </c>
    </row>
    <row r="2383" spans="1:13" x14ac:dyDescent="0.2">
      <c r="A2383" s="4">
        <v>3100840</v>
      </c>
      <c r="B2383" s="4">
        <v>8544495</v>
      </c>
      <c r="C2383" s="4" t="s">
        <v>12169</v>
      </c>
      <c r="D2383" s="4">
        <v>3000</v>
      </c>
      <c r="E2383" s="4">
        <v>3000</v>
      </c>
      <c r="F2383" s="4">
        <v>4.5</v>
      </c>
      <c r="G2383" s="7">
        <f t="shared" si="37"/>
        <v>4.5</v>
      </c>
      <c r="H2383" s="4" t="s">
        <v>2129</v>
      </c>
      <c r="I2383" s="4">
        <v>23000</v>
      </c>
      <c r="J2383" s="4" t="s">
        <v>4</v>
      </c>
      <c r="K2383" s="4" t="s">
        <v>13</v>
      </c>
      <c r="L2383" s="4" t="s">
        <v>6</v>
      </c>
      <c r="M2383" s="4" t="s">
        <v>7</v>
      </c>
    </row>
    <row r="2384" spans="1:13" x14ac:dyDescent="0.2">
      <c r="A2384" s="4">
        <v>3100574</v>
      </c>
      <c r="B2384" s="4">
        <v>6263979</v>
      </c>
      <c r="C2384" s="4" t="s">
        <v>12170</v>
      </c>
      <c r="D2384" s="4">
        <v>1000</v>
      </c>
      <c r="E2384" s="4">
        <v>1000</v>
      </c>
      <c r="F2384" s="4">
        <v>248.5</v>
      </c>
      <c r="G2384" s="7">
        <f t="shared" si="37"/>
        <v>248.5</v>
      </c>
      <c r="H2384" s="4" t="s">
        <v>9069</v>
      </c>
      <c r="I2384" s="4">
        <v>20000</v>
      </c>
      <c r="J2384" s="4" t="s">
        <v>4</v>
      </c>
      <c r="K2384" s="4" t="s">
        <v>8</v>
      </c>
      <c r="L2384" s="4" t="s">
        <v>6</v>
      </c>
      <c r="M2384" s="4" t="s">
        <v>101</v>
      </c>
    </row>
    <row r="2385" spans="1:13" x14ac:dyDescent="0.2">
      <c r="A2385" s="4">
        <v>3100896</v>
      </c>
      <c r="B2385" s="4">
        <v>9330721</v>
      </c>
      <c r="C2385" s="4" t="s">
        <v>12171</v>
      </c>
      <c r="D2385" s="4">
        <v>1100</v>
      </c>
      <c r="E2385" s="4">
        <v>1100</v>
      </c>
      <c r="F2385" s="4">
        <v>0.88</v>
      </c>
      <c r="G2385" s="7">
        <f t="shared" si="37"/>
        <v>0.88000000000010914</v>
      </c>
      <c r="H2385" s="4" t="s">
        <v>12172</v>
      </c>
      <c r="I2385" s="4">
        <v>12000</v>
      </c>
      <c r="J2385" s="4" t="s">
        <v>4</v>
      </c>
      <c r="K2385" s="4" t="s">
        <v>8</v>
      </c>
      <c r="L2385" s="4" t="s">
        <v>6</v>
      </c>
      <c r="M2385" s="4" t="s">
        <v>101</v>
      </c>
    </row>
    <row r="2386" spans="1:13" x14ac:dyDescent="0.2">
      <c r="A2386" s="4">
        <v>3100959</v>
      </c>
      <c r="B2386" s="4">
        <v>9000482</v>
      </c>
      <c r="C2386" s="4" t="s">
        <v>12173</v>
      </c>
      <c r="D2386" s="4">
        <v>2000</v>
      </c>
      <c r="E2386" s="4">
        <v>2000</v>
      </c>
      <c r="F2386" s="4">
        <v>96</v>
      </c>
      <c r="G2386" s="7">
        <f t="shared" si="37"/>
        <v>96</v>
      </c>
      <c r="H2386" s="4" t="s">
        <v>3167</v>
      </c>
      <c r="I2386" s="4">
        <v>13000</v>
      </c>
      <c r="J2386" s="4" t="s">
        <v>4</v>
      </c>
      <c r="K2386" s="4" t="s">
        <v>13</v>
      </c>
      <c r="L2386" s="4" t="s">
        <v>6</v>
      </c>
      <c r="M2386" s="4" t="s">
        <v>52</v>
      </c>
    </row>
    <row r="2387" spans="1:13" x14ac:dyDescent="0.2">
      <c r="A2387" s="4">
        <v>3098726</v>
      </c>
      <c r="B2387" s="4">
        <v>5401985</v>
      </c>
      <c r="C2387" s="4" t="s">
        <v>12174</v>
      </c>
      <c r="D2387" s="4">
        <v>2000</v>
      </c>
      <c r="E2387" s="4">
        <v>2000</v>
      </c>
      <c r="F2387" s="4">
        <v>3</v>
      </c>
      <c r="G2387" s="7">
        <f t="shared" si="37"/>
        <v>3</v>
      </c>
      <c r="H2387" s="4" t="s">
        <v>12175</v>
      </c>
      <c r="I2387" s="4">
        <v>15000</v>
      </c>
      <c r="J2387" s="4" t="s">
        <v>72</v>
      </c>
      <c r="K2387" s="4" t="s">
        <v>5</v>
      </c>
      <c r="L2387" s="4" t="s">
        <v>9</v>
      </c>
      <c r="M2387" s="4" t="s">
        <v>65</v>
      </c>
    </row>
    <row r="2388" spans="1:13" x14ac:dyDescent="0.2">
      <c r="A2388" s="4">
        <v>3100924</v>
      </c>
      <c r="B2388" s="4">
        <v>285611</v>
      </c>
      <c r="C2388" s="4" t="s">
        <v>12176</v>
      </c>
      <c r="D2388" s="4">
        <v>500</v>
      </c>
      <c r="E2388" s="4">
        <v>500</v>
      </c>
      <c r="F2388" s="4">
        <v>9.5</v>
      </c>
      <c r="G2388" s="7">
        <f t="shared" si="37"/>
        <v>9.5</v>
      </c>
      <c r="H2388" s="4" t="s">
        <v>12177</v>
      </c>
      <c r="I2388" s="4">
        <v>12000</v>
      </c>
      <c r="J2388" s="4" t="s">
        <v>4</v>
      </c>
      <c r="K2388" s="4" t="s">
        <v>13</v>
      </c>
      <c r="L2388" s="4" t="s">
        <v>6</v>
      </c>
      <c r="M2388" s="4" t="s">
        <v>7</v>
      </c>
    </row>
    <row r="2389" spans="1:13" x14ac:dyDescent="0.2">
      <c r="A2389" s="4">
        <v>3100973</v>
      </c>
      <c r="B2389" s="4">
        <v>1622556</v>
      </c>
      <c r="C2389" s="4" t="s">
        <v>12178</v>
      </c>
      <c r="D2389" s="4">
        <v>1500</v>
      </c>
      <c r="E2389" s="4">
        <v>1500</v>
      </c>
      <c r="F2389" s="4">
        <v>855</v>
      </c>
      <c r="G2389" s="7">
        <f t="shared" si="37"/>
        <v>855</v>
      </c>
      <c r="H2389" s="4" t="s">
        <v>12179</v>
      </c>
      <c r="I2389" s="4">
        <v>30000</v>
      </c>
      <c r="J2389" s="4" t="s">
        <v>4</v>
      </c>
      <c r="K2389" s="4" t="s">
        <v>8</v>
      </c>
      <c r="L2389" s="4" t="s">
        <v>6</v>
      </c>
      <c r="M2389" s="4" t="s">
        <v>29</v>
      </c>
    </row>
    <row r="2390" spans="1:13" x14ac:dyDescent="0.2">
      <c r="A2390" s="4">
        <v>3096689</v>
      </c>
      <c r="B2390" s="4">
        <v>8651441</v>
      </c>
      <c r="C2390" s="4" t="s">
        <v>12180</v>
      </c>
      <c r="D2390" s="4">
        <v>1500</v>
      </c>
      <c r="E2390" s="4">
        <v>0</v>
      </c>
      <c r="F2390" s="4">
        <v>0</v>
      </c>
      <c r="G2390" s="7">
        <f t="shared" si="37"/>
        <v>-1500</v>
      </c>
      <c r="H2390" s="4" t="s">
        <v>12181</v>
      </c>
      <c r="I2390" s="4">
        <v>10000</v>
      </c>
      <c r="J2390" s="4" t="s">
        <v>4</v>
      </c>
      <c r="K2390" s="4" t="s">
        <v>8</v>
      </c>
      <c r="L2390" s="4" t="s">
        <v>6</v>
      </c>
      <c r="M2390" s="4" t="s">
        <v>7</v>
      </c>
    </row>
    <row r="2391" spans="1:13" x14ac:dyDescent="0.2">
      <c r="A2391" s="4">
        <v>3101001</v>
      </c>
      <c r="B2391" s="4">
        <v>6730851</v>
      </c>
      <c r="C2391" s="4" t="s">
        <v>12182</v>
      </c>
      <c r="D2391" s="4">
        <v>2000</v>
      </c>
      <c r="E2391" s="4">
        <v>2000</v>
      </c>
      <c r="F2391" s="4">
        <v>110</v>
      </c>
      <c r="G2391" s="7">
        <f t="shared" si="37"/>
        <v>110</v>
      </c>
      <c r="H2391" s="4" t="s">
        <v>8887</v>
      </c>
      <c r="I2391" s="4">
        <v>5000</v>
      </c>
      <c r="J2391" s="4" t="s">
        <v>4</v>
      </c>
      <c r="K2391" s="4" t="s">
        <v>8</v>
      </c>
      <c r="L2391" s="4" t="s">
        <v>9</v>
      </c>
      <c r="M2391" s="4" t="s">
        <v>29</v>
      </c>
    </row>
    <row r="2392" spans="1:13" x14ac:dyDescent="0.2">
      <c r="A2392" s="4">
        <v>3100945</v>
      </c>
      <c r="B2392" s="4">
        <v>8999103</v>
      </c>
      <c r="C2392" s="4" t="s">
        <v>12183</v>
      </c>
      <c r="D2392" s="4">
        <v>500</v>
      </c>
      <c r="E2392" s="4">
        <v>500</v>
      </c>
      <c r="F2392" s="4">
        <v>76.95</v>
      </c>
      <c r="G2392" s="7">
        <f t="shared" si="37"/>
        <v>76.950000000000045</v>
      </c>
      <c r="H2392" s="4" t="s">
        <v>3074</v>
      </c>
      <c r="I2392" s="4">
        <v>8000</v>
      </c>
      <c r="J2392" s="4" t="s">
        <v>4</v>
      </c>
      <c r="K2392" s="4" t="s">
        <v>13</v>
      </c>
      <c r="L2392" s="4" t="s">
        <v>6</v>
      </c>
      <c r="M2392" s="4" t="s">
        <v>64</v>
      </c>
    </row>
    <row r="2393" spans="1:13" x14ac:dyDescent="0.2">
      <c r="A2393" s="4">
        <v>3098796</v>
      </c>
      <c r="B2393" s="4">
        <v>9059380</v>
      </c>
      <c r="C2393" s="4" t="s">
        <v>12184</v>
      </c>
      <c r="D2393" s="4">
        <v>1000</v>
      </c>
      <c r="E2393" s="4">
        <v>1000</v>
      </c>
      <c r="F2393" s="4">
        <v>114</v>
      </c>
      <c r="G2393" s="7">
        <f t="shared" si="37"/>
        <v>114</v>
      </c>
      <c r="H2393" s="4" t="s">
        <v>5051</v>
      </c>
      <c r="I2393" s="4">
        <v>1500</v>
      </c>
      <c r="J2393" s="4" t="s">
        <v>4</v>
      </c>
      <c r="K2393" s="4" t="s">
        <v>13</v>
      </c>
      <c r="L2393" s="4" t="s">
        <v>9</v>
      </c>
      <c r="M2393" s="4" t="s">
        <v>23</v>
      </c>
    </row>
    <row r="2394" spans="1:13" x14ac:dyDescent="0.2">
      <c r="A2394" s="4">
        <v>3101050</v>
      </c>
      <c r="B2394" s="4">
        <v>7832175</v>
      </c>
      <c r="C2394" s="4" t="s">
        <v>12185</v>
      </c>
      <c r="D2394" s="4">
        <v>500</v>
      </c>
      <c r="E2394" s="4">
        <v>500</v>
      </c>
      <c r="F2394" s="4">
        <v>38</v>
      </c>
      <c r="G2394" s="7">
        <f t="shared" si="37"/>
        <v>38</v>
      </c>
      <c r="H2394" s="4" t="s">
        <v>12186</v>
      </c>
      <c r="I2394" s="4">
        <v>40000</v>
      </c>
      <c r="J2394" s="4" t="s">
        <v>4</v>
      </c>
      <c r="K2394" s="4" t="s">
        <v>22</v>
      </c>
      <c r="L2394" s="4" t="s">
        <v>6</v>
      </c>
      <c r="M2394" s="4" t="s">
        <v>101</v>
      </c>
    </row>
    <row r="2395" spans="1:13" x14ac:dyDescent="0.2">
      <c r="A2395" s="4">
        <v>3101085</v>
      </c>
      <c r="B2395" s="4">
        <v>633475</v>
      </c>
      <c r="C2395" s="4" t="s">
        <v>12187</v>
      </c>
      <c r="D2395" s="4">
        <v>1500</v>
      </c>
      <c r="E2395" s="4">
        <v>1500</v>
      </c>
      <c r="F2395" s="4">
        <v>684</v>
      </c>
      <c r="G2395" s="7">
        <f t="shared" si="37"/>
        <v>684</v>
      </c>
      <c r="H2395" s="4" t="s">
        <v>4087</v>
      </c>
      <c r="I2395" s="4">
        <v>14600</v>
      </c>
      <c r="J2395" s="4" t="s">
        <v>4</v>
      </c>
      <c r="K2395" s="4" t="s">
        <v>13</v>
      </c>
      <c r="L2395" s="4" t="s">
        <v>6</v>
      </c>
      <c r="M2395" s="4" t="s">
        <v>65</v>
      </c>
    </row>
    <row r="2396" spans="1:13" x14ac:dyDescent="0.2">
      <c r="A2396" s="4">
        <v>3101015</v>
      </c>
      <c r="B2396" s="4">
        <v>9330966</v>
      </c>
      <c r="C2396" s="4" t="s">
        <v>12188</v>
      </c>
      <c r="D2396" s="4">
        <v>2000</v>
      </c>
      <c r="E2396" s="4">
        <v>0</v>
      </c>
      <c r="F2396" s="4">
        <v>0</v>
      </c>
      <c r="G2396" s="7">
        <f t="shared" si="37"/>
        <v>-2000</v>
      </c>
      <c r="H2396" s="4" t="s">
        <v>12189</v>
      </c>
      <c r="I2396" s="4">
        <v>12000</v>
      </c>
      <c r="J2396" s="4" t="s">
        <v>4</v>
      </c>
      <c r="K2396" s="4" t="s">
        <v>13</v>
      </c>
      <c r="L2396" s="4" t="s">
        <v>6</v>
      </c>
      <c r="M2396" s="4" t="s">
        <v>25</v>
      </c>
    </row>
    <row r="2397" spans="1:13" x14ac:dyDescent="0.2">
      <c r="A2397" s="4">
        <v>3101106</v>
      </c>
      <c r="B2397" s="4">
        <v>735514</v>
      </c>
      <c r="C2397" s="4" t="s">
        <v>12190</v>
      </c>
      <c r="D2397" s="4">
        <v>10000</v>
      </c>
      <c r="E2397" s="4">
        <v>10000</v>
      </c>
      <c r="F2397" s="4">
        <v>560</v>
      </c>
      <c r="G2397" s="7">
        <f t="shared" si="37"/>
        <v>560</v>
      </c>
      <c r="H2397" s="4" t="s">
        <v>11135</v>
      </c>
      <c r="I2397" s="4">
        <v>15000</v>
      </c>
      <c r="J2397" s="4" t="s">
        <v>4</v>
      </c>
      <c r="K2397" s="4" t="s">
        <v>22</v>
      </c>
      <c r="L2397" s="4" t="s">
        <v>6</v>
      </c>
      <c r="M2397" s="4" t="s">
        <v>26</v>
      </c>
    </row>
    <row r="2398" spans="1:13" x14ac:dyDescent="0.2">
      <c r="A2398" s="4">
        <v>3101141</v>
      </c>
      <c r="B2398" s="4">
        <v>2067556</v>
      </c>
      <c r="C2398" s="4" t="s">
        <v>12191</v>
      </c>
      <c r="D2398" s="4">
        <v>1500</v>
      </c>
      <c r="E2398" s="4">
        <v>152.65</v>
      </c>
      <c r="F2398" s="4">
        <v>487.35</v>
      </c>
      <c r="G2398" s="7">
        <f t="shared" si="37"/>
        <v>-860</v>
      </c>
      <c r="H2398" s="4" t="s">
        <v>10531</v>
      </c>
      <c r="I2398" s="4">
        <v>5000</v>
      </c>
      <c r="J2398" s="4" t="s">
        <v>4</v>
      </c>
      <c r="K2398" s="4" t="s">
        <v>8</v>
      </c>
      <c r="L2398" s="4" t="s">
        <v>6</v>
      </c>
      <c r="M2398" s="4" t="s">
        <v>12</v>
      </c>
    </row>
    <row r="2399" spans="1:13" x14ac:dyDescent="0.2">
      <c r="A2399" s="4">
        <v>3101120</v>
      </c>
      <c r="B2399" s="4">
        <v>6881190</v>
      </c>
      <c r="C2399" s="4" t="s">
        <v>12192</v>
      </c>
      <c r="D2399" s="4">
        <v>3000</v>
      </c>
      <c r="E2399" s="4">
        <v>0</v>
      </c>
      <c r="F2399" s="4">
        <v>0</v>
      </c>
      <c r="G2399" s="7">
        <f t="shared" si="37"/>
        <v>-3000</v>
      </c>
      <c r="H2399" s="4" t="s">
        <v>12193</v>
      </c>
      <c r="I2399" s="4">
        <v>12000</v>
      </c>
      <c r="J2399" s="4" t="s">
        <v>4</v>
      </c>
      <c r="K2399" s="4" t="s">
        <v>13</v>
      </c>
      <c r="L2399" s="4" t="s">
        <v>6</v>
      </c>
      <c r="M2399" s="4" t="s">
        <v>76</v>
      </c>
    </row>
    <row r="2400" spans="1:13" x14ac:dyDescent="0.2">
      <c r="A2400" s="4">
        <v>3101099</v>
      </c>
      <c r="B2400" s="4">
        <v>9331400</v>
      </c>
      <c r="C2400" s="4" t="s">
        <v>12194</v>
      </c>
      <c r="D2400" s="4">
        <v>3000</v>
      </c>
      <c r="E2400" s="4">
        <v>3000</v>
      </c>
      <c r="F2400" s="4">
        <v>4.2</v>
      </c>
      <c r="G2400" s="7">
        <f t="shared" si="37"/>
        <v>4.1999999999998181</v>
      </c>
      <c r="H2400" s="4" t="s">
        <v>6184</v>
      </c>
      <c r="I2400" s="4">
        <v>10000</v>
      </c>
      <c r="J2400" s="4" t="s">
        <v>4</v>
      </c>
      <c r="K2400" s="4" t="s">
        <v>13</v>
      </c>
      <c r="L2400" s="4" t="s">
        <v>6</v>
      </c>
      <c r="M2400" s="4" t="s">
        <v>20</v>
      </c>
    </row>
    <row r="2401" spans="1:13" x14ac:dyDescent="0.2">
      <c r="A2401" s="4">
        <v>3101162</v>
      </c>
      <c r="B2401" s="4">
        <v>212622</v>
      </c>
      <c r="C2401" s="4" t="s">
        <v>12195</v>
      </c>
      <c r="D2401" s="4">
        <v>10000</v>
      </c>
      <c r="E2401" s="4">
        <v>0</v>
      </c>
      <c r="F2401" s="4">
        <v>6760</v>
      </c>
      <c r="G2401" s="7">
        <f t="shared" si="37"/>
        <v>-3240</v>
      </c>
      <c r="H2401" s="4" t="s">
        <v>449</v>
      </c>
      <c r="I2401" s="4">
        <v>18000</v>
      </c>
      <c r="J2401" s="4" t="s">
        <v>4</v>
      </c>
      <c r="K2401" s="4" t="s">
        <v>13</v>
      </c>
      <c r="L2401" s="4" t="s">
        <v>6</v>
      </c>
      <c r="M2401" s="4" t="s">
        <v>20</v>
      </c>
    </row>
    <row r="2402" spans="1:13" x14ac:dyDescent="0.2">
      <c r="A2402" s="4">
        <v>3101078</v>
      </c>
      <c r="B2402" s="4">
        <v>8916349</v>
      </c>
      <c r="C2402" s="4" t="s">
        <v>12196</v>
      </c>
      <c r="D2402" s="4">
        <v>2000</v>
      </c>
      <c r="E2402" s="4">
        <v>2000</v>
      </c>
      <c r="F2402" s="4">
        <v>108.3</v>
      </c>
      <c r="G2402" s="7">
        <f t="shared" si="37"/>
        <v>108.30000000000018</v>
      </c>
      <c r="H2402" s="4" t="s">
        <v>4524</v>
      </c>
      <c r="I2402" s="4">
        <v>15000</v>
      </c>
      <c r="J2402" s="4" t="s">
        <v>4</v>
      </c>
      <c r="K2402" s="4" t="s">
        <v>13</v>
      </c>
      <c r="L2402" s="4" t="s">
        <v>6</v>
      </c>
      <c r="M2402" s="4" t="s">
        <v>35</v>
      </c>
    </row>
    <row r="2403" spans="1:13" x14ac:dyDescent="0.2">
      <c r="A2403" s="4">
        <v>3101197</v>
      </c>
      <c r="B2403" s="4">
        <v>1719033</v>
      </c>
      <c r="C2403" s="4" t="s">
        <v>12197</v>
      </c>
      <c r="D2403" s="4">
        <v>1500</v>
      </c>
      <c r="E2403" s="4">
        <v>1500</v>
      </c>
      <c r="F2403" s="4">
        <v>270.8</v>
      </c>
      <c r="G2403" s="7">
        <f t="shared" si="37"/>
        <v>270.79999999999995</v>
      </c>
      <c r="H2403" s="4" t="s">
        <v>6456</v>
      </c>
      <c r="I2403" s="4">
        <v>12000</v>
      </c>
      <c r="J2403" s="4" t="s">
        <v>4</v>
      </c>
      <c r="K2403" s="4" t="s">
        <v>13</v>
      </c>
      <c r="L2403" s="4" t="s">
        <v>14</v>
      </c>
      <c r="M2403" s="4" t="s">
        <v>20</v>
      </c>
    </row>
    <row r="2404" spans="1:13" x14ac:dyDescent="0.2">
      <c r="A2404" s="4">
        <v>3101218</v>
      </c>
      <c r="B2404" s="4">
        <v>7497386</v>
      </c>
      <c r="C2404" s="4" t="s">
        <v>12198</v>
      </c>
      <c r="D2404" s="4">
        <v>2000</v>
      </c>
      <c r="E2404" s="4">
        <v>2000</v>
      </c>
      <c r="F2404" s="4">
        <v>84</v>
      </c>
      <c r="G2404" s="7">
        <f t="shared" si="37"/>
        <v>84</v>
      </c>
      <c r="H2404" s="4" t="s">
        <v>8039</v>
      </c>
      <c r="I2404" s="4">
        <v>13000</v>
      </c>
      <c r="J2404" s="4" t="s">
        <v>4</v>
      </c>
      <c r="K2404" s="4" t="s">
        <v>5</v>
      </c>
      <c r="M2404" s="4" t="s">
        <v>159</v>
      </c>
    </row>
    <row r="2405" spans="1:13" x14ac:dyDescent="0.2">
      <c r="A2405" s="4">
        <v>3101092</v>
      </c>
      <c r="B2405" s="4">
        <v>9257193</v>
      </c>
      <c r="C2405" s="4" t="s">
        <v>12199</v>
      </c>
      <c r="D2405" s="4">
        <v>500</v>
      </c>
      <c r="E2405" s="4">
        <v>500</v>
      </c>
      <c r="F2405" s="4">
        <v>9.0299999999999994</v>
      </c>
      <c r="G2405" s="7">
        <f t="shared" si="37"/>
        <v>9.0299999999999727</v>
      </c>
      <c r="H2405" s="4" t="s">
        <v>10589</v>
      </c>
      <c r="I2405" s="4">
        <v>3000</v>
      </c>
      <c r="J2405" s="4" t="s">
        <v>51</v>
      </c>
      <c r="K2405" s="4" t="s">
        <v>13</v>
      </c>
      <c r="M2405" s="4" t="s">
        <v>20</v>
      </c>
    </row>
    <row r="2406" spans="1:13" x14ac:dyDescent="0.2">
      <c r="A2406" s="4">
        <v>3101225</v>
      </c>
      <c r="B2406" s="4">
        <v>1759349</v>
      </c>
      <c r="C2406" s="4" t="s">
        <v>12200</v>
      </c>
      <c r="D2406" s="4">
        <v>10000</v>
      </c>
      <c r="E2406" s="4">
        <v>10000</v>
      </c>
      <c r="F2406" s="4">
        <v>500</v>
      </c>
      <c r="G2406" s="7">
        <f t="shared" si="37"/>
        <v>500</v>
      </c>
      <c r="H2406" s="4" t="s">
        <v>740</v>
      </c>
      <c r="I2406" s="4">
        <v>25000</v>
      </c>
      <c r="J2406" s="4" t="s">
        <v>4</v>
      </c>
      <c r="K2406" s="4" t="s">
        <v>13</v>
      </c>
      <c r="L2406" s="4" t="s">
        <v>6</v>
      </c>
      <c r="M2406" s="4" t="s">
        <v>48</v>
      </c>
    </row>
    <row r="2407" spans="1:13" x14ac:dyDescent="0.2">
      <c r="A2407" s="4">
        <v>3101211</v>
      </c>
      <c r="B2407" s="4">
        <v>444459</v>
      </c>
      <c r="C2407" s="4" t="s">
        <v>12201</v>
      </c>
      <c r="D2407" s="4">
        <v>600</v>
      </c>
      <c r="E2407" s="4">
        <v>600</v>
      </c>
      <c r="F2407" s="4">
        <v>266.76</v>
      </c>
      <c r="G2407" s="7">
        <f t="shared" si="37"/>
        <v>266.76</v>
      </c>
      <c r="H2407" s="4" t="s">
        <v>12202</v>
      </c>
      <c r="I2407" s="4">
        <v>8000</v>
      </c>
      <c r="J2407" s="4" t="s">
        <v>4</v>
      </c>
      <c r="K2407" s="4" t="s">
        <v>8</v>
      </c>
      <c r="L2407" s="4" t="s">
        <v>9</v>
      </c>
      <c r="M2407" s="4" t="s">
        <v>111</v>
      </c>
    </row>
    <row r="2408" spans="1:13" x14ac:dyDescent="0.2">
      <c r="A2408" s="4">
        <v>3091656</v>
      </c>
      <c r="B2408" s="4">
        <v>7383699</v>
      </c>
      <c r="C2408" s="4" t="s">
        <v>12203</v>
      </c>
      <c r="D2408" s="4">
        <v>7300</v>
      </c>
      <c r="E2408" s="4">
        <v>7300</v>
      </c>
      <c r="F2408" s="4">
        <v>249.66</v>
      </c>
      <c r="G2408" s="7">
        <f t="shared" si="37"/>
        <v>249.65999999999985</v>
      </c>
      <c r="H2408" s="4" t="s">
        <v>1328</v>
      </c>
      <c r="I2408" s="4">
        <v>20000</v>
      </c>
      <c r="J2408" s="4" t="s">
        <v>4</v>
      </c>
      <c r="K2408" s="4" t="s">
        <v>5</v>
      </c>
      <c r="L2408" s="4" t="s">
        <v>9</v>
      </c>
      <c r="M2408" s="4" t="s">
        <v>12</v>
      </c>
    </row>
    <row r="2409" spans="1:13" x14ac:dyDescent="0.2">
      <c r="A2409" s="4">
        <v>3101232</v>
      </c>
      <c r="B2409" s="4">
        <v>43016</v>
      </c>
      <c r="C2409" s="4" t="s">
        <v>12204</v>
      </c>
      <c r="D2409" s="4">
        <v>900</v>
      </c>
      <c r="E2409" s="4">
        <v>0</v>
      </c>
      <c r="F2409" s="4">
        <v>0</v>
      </c>
      <c r="G2409" s="7">
        <f t="shared" si="37"/>
        <v>-900</v>
      </c>
      <c r="H2409" s="4" t="s">
        <v>12205</v>
      </c>
      <c r="I2409" s="4">
        <v>13000</v>
      </c>
      <c r="J2409" s="4" t="s">
        <v>4</v>
      </c>
      <c r="K2409" s="4" t="s">
        <v>22</v>
      </c>
      <c r="L2409" s="4" t="s">
        <v>6</v>
      </c>
      <c r="M2409" s="4" t="s">
        <v>20</v>
      </c>
    </row>
    <row r="2410" spans="1:13" x14ac:dyDescent="0.2">
      <c r="A2410" s="4">
        <v>3101295</v>
      </c>
      <c r="B2410" s="4">
        <v>9129947</v>
      </c>
      <c r="C2410" s="4" t="s">
        <v>12206</v>
      </c>
      <c r="D2410" s="4">
        <v>3000</v>
      </c>
      <c r="E2410" s="4">
        <v>3000</v>
      </c>
      <c r="F2410" s="4">
        <v>175.5</v>
      </c>
      <c r="G2410" s="7">
        <f t="shared" si="37"/>
        <v>175.5</v>
      </c>
      <c r="H2410" s="4" t="s">
        <v>9891</v>
      </c>
      <c r="I2410" s="4">
        <v>12000</v>
      </c>
      <c r="J2410" s="4" t="s">
        <v>4</v>
      </c>
      <c r="K2410" s="4" t="s">
        <v>22</v>
      </c>
      <c r="L2410" s="4" t="s">
        <v>6</v>
      </c>
      <c r="M2410" s="4" t="s">
        <v>64</v>
      </c>
    </row>
    <row r="2411" spans="1:13" x14ac:dyDescent="0.2">
      <c r="A2411" s="4">
        <v>3100889</v>
      </c>
      <c r="B2411" s="4">
        <v>8738164</v>
      </c>
      <c r="C2411" s="4" t="s">
        <v>12207</v>
      </c>
      <c r="D2411" s="4">
        <v>4500</v>
      </c>
      <c r="E2411" s="4">
        <v>4500</v>
      </c>
      <c r="F2411" s="4">
        <v>1282.5</v>
      </c>
      <c r="G2411" s="7">
        <f t="shared" si="37"/>
        <v>1282.5</v>
      </c>
      <c r="H2411" s="4" t="s">
        <v>5642</v>
      </c>
      <c r="I2411" s="4">
        <v>12000</v>
      </c>
      <c r="J2411" s="4" t="s">
        <v>4</v>
      </c>
      <c r="K2411" s="4" t="s">
        <v>13</v>
      </c>
      <c r="L2411" s="4" t="s">
        <v>6</v>
      </c>
      <c r="M2411" s="4" t="s">
        <v>12</v>
      </c>
    </row>
    <row r="2412" spans="1:13" x14ac:dyDescent="0.2">
      <c r="A2412" s="4">
        <v>3101435</v>
      </c>
      <c r="B2412" s="4">
        <v>7414296</v>
      </c>
      <c r="C2412" s="4" t="s">
        <v>12208</v>
      </c>
      <c r="D2412" s="4">
        <v>3000</v>
      </c>
      <c r="E2412" s="4">
        <v>3000</v>
      </c>
      <c r="F2412" s="4">
        <v>112.5</v>
      </c>
      <c r="G2412" s="7">
        <f t="shared" si="37"/>
        <v>112.5</v>
      </c>
      <c r="H2412" s="4" t="s">
        <v>12209</v>
      </c>
      <c r="I2412" s="4">
        <v>28000</v>
      </c>
      <c r="J2412" s="4" t="s">
        <v>4</v>
      </c>
      <c r="K2412" s="4" t="s">
        <v>13</v>
      </c>
      <c r="L2412" s="4" t="s">
        <v>6</v>
      </c>
      <c r="M2412" s="4" t="s">
        <v>25</v>
      </c>
    </row>
    <row r="2413" spans="1:13" x14ac:dyDescent="0.2">
      <c r="A2413" s="4">
        <v>3101064</v>
      </c>
      <c r="B2413" s="4">
        <v>9245132</v>
      </c>
      <c r="C2413" s="4" t="s">
        <v>12210</v>
      </c>
      <c r="D2413" s="4">
        <v>1500</v>
      </c>
      <c r="E2413" s="4">
        <v>1500</v>
      </c>
      <c r="F2413" s="4">
        <v>1.95</v>
      </c>
      <c r="G2413" s="7">
        <f t="shared" si="37"/>
        <v>1.9500000000000455</v>
      </c>
      <c r="H2413" s="4" t="s">
        <v>12211</v>
      </c>
      <c r="I2413" s="4">
        <v>15000</v>
      </c>
      <c r="J2413" s="4" t="s">
        <v>4</v>
      </c>
      <c r="K2413" s="4" t="s">
        <v>8</v>
      </c>
      <c r="L2413" s="4" t="s">
        <v>6</v>
      </c>
      <c r="M2413" s="4" t="s">
        <v>52</v>
      </c>
    </row>
    <row r="2414" spans="1:13" x14ac:dyDescent="0.2">
      <c r="A2414" s="4">
        <v>3101281</v>
      </c>
      <c r="B2414" s="4">
        <v>8480228</v>
      </c>
      <c r="C2414" s="4" t="s">
        <v>12212</v>
      </c>
      <c r="D2414" s="4">
        <v>1000</v>
      </c>
      <c r="E2414" s="4">
        <v>1000</v>
      </c>
      <c r="F2414" s="4">
        <v>19</v>
      </c>
      <c r="G2414" s="7">
        <f t="shared" si="37"/>
        <v>19</v>
      </c>
      <c r="H2414" s="4" t="s">
        <v>2150</v>
      </c>
      <c r="I2414" s="4">
        <v>5000</v>
      </c>
      <c r="J2414" s="4" t="s">
        <v>21</v>
      </c>
      <c r="K2414" s="4" t="s">
        <v>8</v>
      </c>
      <c r="M2414" s="4" t="s">
        <v>24</v>
      </c>
    </row>
    <row r="2415" spans="1:13" x14ac:dyDescent="0.2">
      <c r="A2415" s="4">
        <v>3101316</v>
      </c>
      <c r="B2415" s="4">
        <v>9331869</v>
      </c>
      <c r="C2415" s="4" t="s">
        <v>12213</v>
      </c>
      <c r="D2415" s="4">
        <v>1000</v>
      </c>
      <c r="E2415" s="4">
        <v>0</v>
      </c>
      <c r="F2415" s="4">
        <v>0</v>
      </c>
      <c r="G2415" s="7">
        <f t="shared" si="37"/>
        <v>-1000</v>
      </c>
      <c r="H2415" s="4" t="s">
        <v>12214</v>
      </c>
      <c r="I2415" s="4">
        <v>2000</v>
      </c>
      <c r="J2415" s="4" t="s">
        <v>21</v>
      </c>
      <c r="K2415" s="4" t="s">
        <v>5</v>
      </c>
      <c r="M2415" s="4" t="s">
        <v>65</v>
      </c>
    </row>
    <row r="2416" spans="1:13" x14ac:dyDescent="0.2">
      <c r="A2416" s="4">
        <v>3101477</v>
      </c>
      <c r="B2416" s="4">
        <v>4982167</v>
      </c>
      <c r="C2416" s="4" t="s">
        <v>12215</v>
      </c>
      <c r="D2416" s="4">
        <v>1000</v>
      </c>
      <c r="E2416" s="4">
        <v>1000</v>
      </c>
      <c r="F2416" s="4">
        <v>19</v>
      </c>
      <c r="G2416" s="7">
        <f t="shared" si="37"/>
        <v>19</v>
      </c>
      <c r="H2416" s="4" t="s">
        <v>7349</v>
      </c>
      <c r="I2416" s="4">
        <v>12000</v>
      </c>
      <c r="J2416" s="4" t="s">
        <v>4</v>
      </c>
      <c r="K2416" s="4" t="s">
        <v>13</v>
      </c>
      <c r="L2416" s="4" t="s">
        <v>9</v>
      </c>
      <c r="M2416" s="4" t="s">
        <v>20</v>
      </c>
    </row>
    <row r="2417" spans="1:13" x14ac:dyDescent="0.2">
      <c r="A2417" s="4">
        <v>3097368</v>
      </c>
      <c r="B2417" s="4">
        <v>9322874</v>
      </c>
      <c r="C2417" s="4" t="s">
        <v>12216</v>
      </c>
      <c r="D2417" s="4">
        <v>1000</v>
      </c>
      <c r="E2417" s="4">
        <v>0</v>
      </c>
      <c r="F2417" s="4">
        <v>0</v>
      </c>
      <c r="G2417" s="7">
        <f t="shared" si="37"/>
        <v>-1000</v>
      </c>
      <c r="H2417" s="4" t="s">
        <v>6750</v>
      </c>
      <c r="I2417" s="4">
        <v>19000</v>
      </c>
      <c r="J2417" s="4" t="s">
        <v>4</v>
      </c>
      <c r="K2417" s="4" t="s">
        <v>22</v>
      </c>
      <c r="L2417" s="4" t="s">
        <v>6</v>
      </c>
      <c r="M2417" s="4" t="s">
        <v>52</v>
      </c>
    </row>
    <row r="2418" spans="1:13" x14ac:dyDescent="0.2">
      <c r="A2418" s="4">
        <v>3101456</v>
      </c>
      <c r="B2418" s="4">
        <v>9332324</v>
      </c>
      <c r="C2418" s="4" t="s">
        <v>12217</v>
      </c>
      <c r="D2418" s="4">
        <v>2000</v>
      </c>
      <c r="E2418" s="4">
        <v>2000</v>
      </c>
      <c r="F2418" s="4">
        <v>3</v>
      </c>
      <c r="G2418" s="7">
        <f t="shared" si="37"/>
        <v>3</v>
      </c>
      <c r="H2418" s="4" t="s">
        <v>502</v>
      </c>
      <c r="I2418" s="4">
        <v>8000</v>
      </c>
      <c r="J2418" s="4" t="s">
        <v>4</v>
      </c>
      <c r="K2418" s="4" t="s">
        <v>8</v>
      </c>
      <c r="L2418" s="4" t="s">
        <v>9</v>
      </c>
      <c r="M2418" s="4" t="s">
        <v>24</v>
      </c>
    </row>
    <row r="2419" spans="1:13" x14ac:dyDescent="0.2">
      <c r="A2419" s="4">
        <v>3101512</v>
      </c>
      <c r="B2419" s="4">
        <v>9332527</v>
      </c>
      <c r="C2419" s="4" t="s">
        <v>12218</v>
      </c>
      <c r="D2419" s="4">
        <v>800</v>
      </c>
      <c r="E2419" s="4">
        <v>800</v>
      </c>
      <c r="F2419" s="4">
        <v>0.16</v>
      </c>
      <c r="G2419" s="7">
        <f t="shared" si="37"/>
        <v>0.15999999999996817</v>
      </c>
      <c r="H2419" s="4" t="s">
        <v>12219</v>
      </c>
      <c r="I2419" s="4">
        <v>5000</v>
      </c>
      <c r="J2419" s="4" t="s">
        <v>72</v>
      </c>
      <c r="K2419" s="4" t="s">
        <v>13</v>
      </c>
      <c r="M2419" s="4" t="s">
        <v>47</v>
      </c>
    </row>
    <row r="2420" spans="1:13" x14ac:dyDescent="0.2">
      <c r="A2420" s="4">
        <v>3101582</v>
      </c>
      <c r="B2420" s="4">
        <v>605347</v>
      </c>
      <c r="C2420" s="4" t="s">
        <v>12220</v>
      </c>
      <c r="D2420" s="4">
        <v>3000</v>
      </c>
      <c r="E2420" s="4">
        <v>3000</v>
      </c>
      <c r="F2420" s="4">
        <v>4.2</v>
      </c>
      <c r="G2420" s="7">
        <f t="shared" si="37"/>
        <v>4.1999999999998181</v>
      </c>
      <c r="H2420" s="4" t="s">
        <v>12221</v>
      </c>
      <c r="I2420" s="4">
        <v>20000</v>
      </c>
      <c r="J2420" s="4" t="s">
        <v>32</v>
      </c>
      <c r="K2420" s="4" t="s">
        <v>13</v>
      </c>
      <c r="M2420" s="4" t="s">
        <v>17</v>
      </c>
    </row>
    <row r="2421" spans="1:13" x14ac:dyDescent="0.2">
      <c r="A2421" s="4">
        <v>3101610</v>
      </c>
      <c r="B2421" s="4">
        <v>1661077</v>
      </c>
      <c r="C2421" s="4" t="s">
        <v>12222</v>
      </c>
      <c r="D2421" s="4">
        <v>5000</v>
      </c>
      <c r="E2421" s="4">
        <v>5000</v>
      </c>
      <c r="F2421" s="4">
        <v>76</v>
      </c>
      <c r="G2421" s="7">
        <f t="shared" si="37"/>
        <v>76</v>
      </c>
      <c r="H2421" s="4" t="s">
        <v>5493</v>
      </c>
      <c r="I2421" s="4">
        <v>16000</v>
      </c>
      <c r="J2421" s="4" t="s">
        <v>4</v>
      </c>
      <c r="K2421" s="4" t="s">
        <v>8</v>
      </c>
      <c r="L2421" s="4" t="s">
        <v>6</v>
      </c>
      <c r="M2421" s="4" t="s">
        <v>25</v>
      </c>
    </row>
    <row r="2422" spans="1:13" x14ac:dyDescent="0.2">
      <c r="A2422" s="4">
        <v>3101575</v>
      </c>
      <c r="B2422" s="4">
        <v>427716</v>
      </c>
      <c r="C2422" s="4" t="s">
        <v>12223</v>
      </c>
      <c r="D2422" s="4">
        <v>10000</v>
      </c>
      <c r="E2422" s="4">
        <v>10000</v>
      </c>
      <c r="F2422" s="4">
        <v>3648</v>
      </c>
      <c r="G2422" s="7">
        <f t="shared" si="37"/>
        <v>3648</v>
      </c>
      <c r="H2422" s="4" t="s">
        <v>3178</v>
      </c>
      <c r="I2422" s="4">
        <v>25000</v>
      </c>
      <c r="J2422" s="4" t="s">
        <v>4</v>
      </c>
      <c r="K2422" s="4" t="s">
        <v>8</v>
      </c>
      <c r="L2422" s="4" t="s">
        <v>6</v>
      </c>
      <c r="M2422" s="4" t="s">
        <v>25</v>
      </c>
    </row>
    <row r="2423" spans="1:13" x14ac:dyDescent="0.2">
      <c r="A2423" s="4">
        <v>3101589</v>
      </c>
      <c r="B2423" s="4">
        <v>7563235</v>
      </c>
      <c r="C2423" s="4" t="s">
        <v>12224</v>
      </c>
      <c r="D2423" s="4">
        <v>2000</v>
      </c>
      <c r="E2423" s="4">
        <v>2000</v>
      </c>
      <c r="F2423" s="4">
        <v>2</v>
      </c>
      <c r="G2423" s="7">
        <f t="shared" si="37"/>
        <v>2</v>
      </c>
      <c r="H2423" s="4" t="s">
        <v>3883</v>
      </c>
      <c r="I2423" s="4">
        <v>7000</v>
      </c>
      <c r="J2423" s="4" t="s">
        <v>98</v>
      </c>
      <c r="K2423" s="4" t="s">
        <v>8</v>
      </c>
      <c r="M2423" s="4" t="s">
        <v>101</v>
      </c>
    </row>
    <row r="2424" spans="1:13" x14ac:dyDescent="0.2">
      <c r="A2424" s="4">
        <v>3101554</v>
      </c>
      <c r="B2424" s="4">
        <v>502804</v>
      </c>
      <c r="C2424" s="4" t="s">
        <v>12225</v>
      </c>
      <c r="D2424" s="4">
        <v>3500</v>
      </c>
      <c r="E2424" s="4">
        <v>0</v>
      </c>
      <c r="F2424" s="4">
        <v>0</v>
      </c>
      <c r="G2424" s="7">
        <f t="shared" si="37"/>
        <v>-3500</v>
      </c>
      <c r="H2424" s="4" t="s">
        <v>12226</v>
      </c>
      <c r="I2424" s="4">
        <v>24000</v>
      </c>
      <c r="J2424" s="4" t="s">
        <v>4</v>
      </c>
      <c r="K2424" s="4" t="s">
        <v>22</v>
      </c>
      <c r="L2424" s="4" t="s">
        <v>6</v>
      </c>
      <c r="M2424" s="4" t="s">
        <v>20</v>
      </c>
    </row>
    <row r="2425" spans="1:13" x14ac:dyDescent="0.2">
      <c r="A2425" s="4">
        <v>3101400</v>
      </c>
      <c r="B2425" s="4">
        <v>467316</v>
      </c>
      <c r="C2425" s="4" t="s">
        <v>12227</v>
      </c>
      <c r="D2425" s="4">
        <v>10000</v>
      </c>
      <c r="E2425" s="4">
        <v>0</v>
      </c>
      <c r="F2425" s="4">
        <v>0</v>
      </c>
      <c r="G2425" s="7">
        <f t="shared" si="37"/>
        <v>-10000</v>
      </c>
      <c r="H2425" s="4" t="s">
        <v>12228</v>
      </c>
      <c r="I2425" s="4">
        <v>18000</v>
      </c>
      <c r="J2425" s="4" t="s">
        <v>32</v>
      </c>
      <c r="K2425" s="4" t="s">
        <v>8</v>
      </c>
      <c r="M2425" s="4" t="s">
        <v>159</v>
      </c>
    </row>
    <row r="2426" spans="1:13" x14ac:dyDescent="0.2">
      <c r="A2426" s="4">
        <v>3101722</v>
      </c>
      <c r="B2426" s="4">
        <v>395291</v>
      </c>
      <c r="C2426" s="4" t="s">
        <v>12229</v>
      </c>
      <c r="D2426" s="4">
        <v>1500</v>
      </c>
      <c r="E2426" s="4">
        <v>1500</v>
      </c>
      <c r="F2426" s="4">
        <v>216.64</v>
      </c>
      <c r="G2426" s="7">
        <f t="shared" si="37"/>
        <v>216.63999999999987</v>
      </c>
      <c r="H2426" s="4" t="s">
        <v>8600</v>
      </c>
      <c r="I2426" s="4">
        <v>15000</v>
      </c>
      <c r="J2426" s="4" t="s">
        <v>4</v>
      </c>
      <c r="K2426" s="4" t="s">
        <v>5</v>
      </c>
      <c r="L2426" s="4" t="s">
        <v>6</v>
      </c>
      <c r="M2426" s="4" t="s">
        <v>47</v>
      </c>
    </row>
    <row r="2427" spans="1:13" x14ac:dyDescent="0.2">
      <c r="A2427" s="4">
        <v>3101533</v>
      </c>
      <c r="B2427" s="4">
        <v>9332569</v>
      </c>
      <c r="C2427" s="4" t="s">
        <v>12230</v>
      </c>
      <c r="D2427" s="4">
        <v>500</v>
      </c>
      <c r="E2427" s="4">
        <v>500</v>
      </c>
      <c r="F2427" s="4">
        <v>190</v>
      </c>
      <c r="G2427" s="7">
        <f t="shared" si="37"/>
        <v>190</v>
      </c>
      <c r="H2427" s="4" t="s">
        <v>12231</v>
      </c>
      <c r="I2427" s="4">
        <v>8000</v>
      </c>
      <c r="J2427" s="4" t="s">
        <v>4</v>
      </c>
      <c r="K2427" s="4" t="s">
        <v>13</v>
      </c>
      <c r="L2427" s="4" t="s">
        <v>6</v>
      </c>
      <c r="M2427" s="4" t="s">
        <v>19</v>
      </c>
    </row>
    <row r="2428" spans="1:13" x14ac:dyDescent="0.2">
      <c r="A2428" s="4">
        <v>3101771</v>
      </c>
      <c r="B2428" s="4">
        <v>4982167</v>
      </c>
      <c r="C2428" s="4" t="s">
        <v>12232</v>
      </c>
      <c r="D2428" s="4">
        <v>2000</v>
      </c>
      <c r="E2428" s="4">
        <v>2000</v>
      </c>
      <c r="F2428" s="4">
        <v>36.1</v>
      </c>
      <c r="G2428" s="7">
        <f t="shared" si="37"/>
        <v>36.099999999999909</v>
      </c>
      <c r="H2428" s="4" t="s">
        <v>7349</v>
      </c>
      <c r="I2428" s="4">
        <v>12000</v>
      </c>
      <c r="J2428" s="4" t="s">
        <v>4</v>
      </c>
      <c r="K2428" s="4" t="s">
        <v>13</v>
      </c>
      <c r="L2428" s="4" t="s">
        <v>9</v>
      </c>
      <c r="M2428" s="4" t="s">
        <v>20</v>
      </c>
    </row>
    <row r="2429" spans="1:13" x14ac:dyDescent="0.2">
      <c r="A2429" s="4">
        <v>3101386</v>
      </c>
      <c r="B2429" s="4">
        <v>8363699</v>
      </c>
      <c r="C2429" s="4" t="s">
        <v>12233</v>
      </c>
      <c r="D2429" s="4">
        <v>3000</v>
      </c>
      <c r="E2429" s="4">
        <v>3000</v>
      </c>
      <c r="F2429" s="4">
        <v>513</v>
      </c>
      <c r="G2429" s="7">
        <f t="shared" si="37"/>
        <v>513</v>
      </c>
      <c r="H2429" s="4" t="s">
        <v>9174</v>
      </c>
      <c r="I2429" s="4">
        <v>25000</v>
      </c>
      <c r="J2429" s="4" t="s">
        <v>4</v>
      </c>
      <c r="K2429" s="4" t="s">
        <v>8</v>
      </c>
      <c r="L2429" s="4" t="s">
        <v>6</v>
      </c>
      <c r="M2429" s="4" t="s">
        <v>159</v>
      </c>
    </row>
    <row r="2430" spans="1:13" x14ac:dyDescent="0.2">
      <c r="A2430" s="4">
        <v>3101806</v>
      </c>
      <c r="B2430" s="4">
        <v>5729214</v>
      </c>
      <c r="C2430" s="4" t="s">
        <v>12234</v>
      </c>
      <c r="D2430" s="4">
        <v>2000</v>
      </c>
      <c r="E2430" s="4">
        <v>2000</v>
      </c>
      <c r="F2430" s="4">
        <v>1140</v>
      </c>
      <c r="G2430" s="7">
        <f t="shared" si="37"/>
        <v>1140</v>
      </c>
      <c r="H2430" s="4" t="s">
        <v>3711</v>
      </c>
      <c r="I2430" s="4">
        <v>10000</v>
      </c>
      <c r="J2430" s="4" t="s">
        <v>4</v>
      </c>
      <c r="K2430" s="4" t="s">
        <v>8</v>
      </c>
      <c r="L2430" s="4" t="s">
        <v>6</v>
      </c>
      <c r="M2430" s="4" t="s">
        <v>24</v>
      </c>
    </row>
    <row r="2431" spans="1:13" x14ac:dyDescent="0.2">
      <c r="A2431" s="4">
        <v>3101792</v>
      </c>
      <c r="B2431" s="4">
        <v>1824026</v>
      </c>
      <c r="C2431" s="4" t="s">
        <v>12235</v>
      </c>
      <c r="D2431" s="4">
        <v>3000</v>
      </c>
      <c r="E2431" s="4">
        <v>3000</v>
      </c>
      <c r="F2431" s="4">
        <v>588</v>
      </c>
      <c r="G2431" s="7">
        <f t="shared" si="37"/>
        <v>588</v>
      </c>
      <c r="H2431" s="4" t="s">
        <v>12236</v>
      </c>
      <c r="I2431" s="4">
        <v>13000</v>
      </c>
      <c r="J2431" s="4" t="s">
        <v>32</v>
      </c>
      <c r="K2431" s="4" t="s">
        <v>8</v>
      </c>
      <c r="M2431" s="4" t="s">
        <v>186</v>
      </c>
    </row>
    <row r="2432" spans="1:13" x14ac:dyDescent="0.2">
      <c r="A2432" s="4">
        <v>3101778</v>
      </c>
      <c r="B2432" s="4">
        <v>8480228</v>
      </c>
      <c r="C2432" s="4" t="s">
        <v>12237</v>
      </c>
      <c r="D2432" s="4">
        <v>1000</v>
      </c>
      <c r="E2432" s="4">
        <v>0</v>
      </c>
      <c r="F2432" s="4">
        <v>0</v>
      </c>
      <c r="G2432" s="7">
        <f t="shared" si="37"/>
        <v>-1000</v>
      </c>
      <c r="H2432" s="4" t="s">
        <v>2150</v>
      </c>
      <c r="I2432" s="4">
        <v>5000</v>
      </c>
      <c r="J2432" s="4" t="s">
        <v>21</v>
      </c>
      <c r="K2432" s="4" t="s">
        <v>8</v>
      </c>
      <c r="M2432" s="4" t="s">
        <v>24</v>
      </c>
    </row>
    <row r="2433" spans="1:13" x14ac:dyDescent="0.2">
      <c r="A2433" s="4">
        <v>3101617</v>
      </c>
      <c r="B2433" s="4">
        <v>9065932</v>
      </c>
      <c r="C2433" s="4" t="s">
        <v>12238</v>
      </c>
      <c r="D2433" s="4">
        <v>1000</v>
      </c>
      <c r="E2433" s="4">
        <v>1000</v>
      </c>
      <c r="F2433" s="4">
        <v>235.5</v>
      </c>
      <c r="G2433" s="7">
        <f t="shared" si="37"/>
        <v>235.5</v>
      </c>
      <c r="H2433" s="4" t="s">
        <v>12239</v>
      </c>
      <c r="I2433" s="4">
        <v>5000</v>
      </c>
      <c r="J2433" s="4" t="s">
        <v>51</v>
      </c>
      <c r="K2433" s="4" t="s">
        <v>13</v>
      </c>
      <c r="M2433" s="4" t="s">
        <v>173</v>
      </c>
    </row>
    <row r="2434" spans="1:13" x14ac:dyDescent="0.2">
      <c r="A2434" s="4">
        <v>3101855</v>
      </c>
      <c r="B2434" s="4">
        <v>31498</v>
      </c>
      <c r="C2434" s="4" t="s">
        <v>12240</v>
      </c>
      <c r="D2434" s="4">
        <v>2050</v>
      </c>
      <c r="E2434" s="4">
        <v>2050</v>
      </c>
      <c r="F2434" s="4">
        <v>1542.62</v>
      </c>
      <c r="G2434" s="7">
        <f t="shared" ref="G2434:G2497" si="38">E2434+F2434-D2434</f>
        <v>1542.62</v>
      </c>
      <c r="H2434" s="4" t="s">
        <v>9251</v>
      </c>
      <c r="I2434" s="4">
        <v>14000</v>
      </c>
      <c r="J2434" s="4" t="s">
        <v>4</v>
      </c>
      <c r="K2434" s="4" t="s">
        <v>22</v>
      </c>
      <c r="L2434" s="4" t="s">
        <v>6</v>
      </c>
      <c r="M2434" s="4" t="s">
        <v>52</v>
      </c>
    </row>
    <row r="2435" spans="1:13" x14ac:dyDescent="0.2">
      <c r="A2435" s="4">
        <v>3101743</v>
      </c>
      <c r="B2435" s="4">
        <v>9076684</v>
      </c>
      <c r="C2435" s="4" t="s">
        <v>12241</v>
      </c>
      <c r="D2435" s="4">
        <v>3000</v>
      </c>
      <c r="E2435" s="4">
        <v>3000</v>
      </c>
      <c r="F2435" s="4">
        <v>3.6</v>
      </c>
      <c r="G2435" s="7">
        <f t="shared" si="38"/>
        <v>3.5999999999999091</v>
      </c>
      <c r="H2435" s="4" t="s">
        <v>12242</v>
      </c>
      <c r="I2435" s="4">
        <v>18000</v>
      </c>
      <c r="J2435" s="4" t="s">
        <v>4</v>
      </c>
      <c r="K2435" s="4" t="s">
        <v>8</v>
      </c>
      <c r="L2435" s="4" t="s">
        <v>6</v>
      </c>
      <c r="M2435" s="4" t="s">
        <v>173</v>
      </c>
    </row>
    <row r="2436" spans="1:13" x14ac:dyDescent="0.2">
      <c r="A2436" s="4">
        <v>3101925</v>
      </c>
      <c r="B2436" s="4">
        <v>5481820</v>
      </c>
      <c r="C2436" s="4" t="s">
        <v>12243</v>
      </c>
      <c r="D2436" s="4">
        <v>500</v>
      </c>
      <c r="E2436" s="4">
        <v>500</v>
      </c>
      <c r="F2436" s="4">
        <v>9.5</v>
      </c>
      <c r="G2436" s="7">
        <f t="shared" si="38"/>
        <v>9.5</v>
      </c>
      <c r="H2436" s="4" t="s">
        <v>893</v>
      </c>
      <c r="I2436" s="4">
        <v>4000</v>
      </c>
      <c r="J2436" s="4" t="s">
        <v>98</v>
      </c>
      <c r="K2436" s="4" t="s">
        <v>22</v>
      </c>
      <c r="M2436" s="4" t="s">
        <v>7</v>
      </c>
    </row>
    <row r="2437" spans="1:13" x14ac:dyDescent="0.2">
      <c r="A2437" s="4">
        <v>3101932</v>
      </c>
      <c r="B2437" s="4">
        <v>382826</v>
      </c>
      <c r="C2437" s="4" t="s">
        <v>12244</v>
      </c>
      <c r="D2437" s="4">
        <v>2000</v>
      </c>
      <c r="E2437" s="4">
        <v>2000</v>
      </c>
      <c r="F2437" s="4">
        <v>34.200000000000003</v>
      </c>
      <c r="G2437" s="7">
        <f t="shared" si="38"/>
        <v>34.200000000000045</v>
      </c>
      <c r="H2437" s="4" t="s">
        <v>723</v>
      </c>
      <c r="I2437" s="4">
        <v>11000</v>
      </c>
      <c r="J2437" s="4" t="s">
        <v>4</v>
      </c>
      <c r="K2437" s="4" t="s">
        <v>13</v>
      </c>
      <c r="L2437" s="4" t="s">
        <v>6</v>
      </c>
      <c r="M2437" s="4" t="s">
        <v>12</v>
      </c>
    </row>
    <row r="2438" spans="1:13" x14ac:dyDescent="0.2">
      <c r="A2438" s="4">
        <v>3100987</v>
      </c>
      <c r="B2438" s="4">
        <v>9331099</v>
      </c>
      <c r="C2438" s="4" t="s">
        <v>12245</v>
      </c>
      <c r="D2438" s="4">
        <v>1000</v>
      </c>
      <c r="E2438" s="4">
        <v>0</v>
      </c>
      <c r="F2438" s="4">
        <v>0</v>
      </c>
      <c r="G2438" s="7">
        <f t="shared" si="38"/>
        <v>-1000</v>
      </c>
      <c r="H2438" s="4" t="s">
        <v>12246</v>
      </c>
      <c r="I2438" s="4">
        <v>3000</v>
      </c>
      <c r="J2438" s="4" t="s">
        <v>4</v>
      </c>
      <c r="K2438" s="4" t="s">
        <v>13</v>
      </c>
      <c r="L2438" s="4" t="s">
        <v>9</v>
      </c>
      <c r="M2438" s="4" t="s">
        <v>23</v>
      </c>
    </row>
    <row r="2439" spans="1:13" x14ac:dyDescent="0.2">
      <c r="A2439" s="4">
        <v>3102044</v>
      </c>
      <c r="B2439" s="4">
        <v>6805233</v>
      </c>
      <c r="C2439" s="4" t="s">
        <v>12247</v>
      </c>
      <c r="D2439" s="4">
        <v>3000</v>
      </c>
      <c r="E2439" s="4">
        <v>3000</v>
      </c>
      <c r="F2439" s="4">
        <v>144</v>
      </c>
      <c r="G2439" s="7">
        <f t="shared" si="38"/>
        <v>144</v>
      </c>
      <c r="H2439" s="4" t="s">
        <v>7617</v>
      </c>
      <c r="I2439" s="4">
        <v>15000</v>
      </c>
      <c r="J2439" s="4" t="s">
        <v>4</v>
      </c>
      <c r="K2439" s="4" t="s">
        <v>8</v>
      </c>
      <c r="L2439" s="4" t="s">
        <v>6</v>
      </c>
      <c r="M2439" s="4" t="s">
        <v>159</v>
      </c>
    </row>
    <row r="2440" spans="1:13" x14ac:dyDescent="0.2">
      <c r="A2440" s="4">
        <v>3101862</v>
      </c>
      <c r="B2440" s="4">
        <v>9079218</v>
      </c>
      <c r="C2440" s="4" t="s">
        <v>12248</v>
      </c>
      <c r="D2440" s="4">
        <v>1000</v>
      </c>
      <c r="E2440" s="4">
        <v>0</v>
      </c>
      <c r="F2440" s="4">
        <v>0</v>
      </c>
      <c r="G2440" s="7">
        <f t="shared" si="38"/>
        <v>-1000</v>
      </c>
      <c r="H2440" s="4" t="s">
        <v>6998</v>
      </c>
      <c r="I2440" s="4">
        <v>15000</v>
      </c>
      <c r="J2440" s="4" t="s">
        <v>51</v>
      </c>
      <c r="K2440" s="4" t="s">
        <v>13</v>
      </c>
      <c r="M2440" s="4" t="s">
        <v>47</v>
      </c>
    </row>
    <row r="2441" spans="1:13" x14ac:dyDescent="0.2">
      <c r="A2441" s="4">
        <v>3102114</v>
      </c>
      <c r="B2441" s="4">
        <v>4982167</v>
      </c>
      <c r="C2441" s="4" t="s">
        <v>12249</v>
      </c>
      <c r="D2441" s="4">
        <v>2500</v>
      </c>
      <c r="E2441" s="4">
        <v>2500</v>
      </c>
      <c r="F2441" s="4">
        <v>42.75</v>
      </c>
      <c r="G2441" s="7">
        <f t="shared" si="38"/>
        <v>42.75</v>
      </c>
      <c r="H2441" s="4" t="s">
        <v>7349</v>
      </c>
      <c r="I2441" s="4">
        <v>12000</v>
      </c>
      <c r="J2441" s="4" t="s">
        <v>4</v>
      </c>
      <c r="K2441" s="4" t="s">
        <v>13</v>
      </c>
      <c r="L2441" s="4" t="s">
        <v>9</v>
      </c>
      <c r="M2441" s="4" t="s">
        <v>20</v>
      </c>
    </row>
    <row r="2442" spans="1:13" x14ac:dyDescent="0.2">
      <c r="A2442" s="4">
        <v>3102100</v>
      </c>
      <c r="B2442" s="4">
        <v>7339760</v>
      </c>
      <c r="C2442" s="4" t="s">
        <v>12250</v>
      </c>
      <c r="D2442" s="4">
        <v>5000</v>
      </c>
      <c r="E2442" s="4">
        <v>5000</v>
      </c>
      <c r="F2442" s="4">
        <v>420</v>
      </c>
      <c r="G2442" s="7">
        <f t="shared" si="38"/>
        <v>420</v>
      </c>
      <c r="H2442" s="4" t="s">
        <v>11180</v>
      </c>
      <c r="I2442" s="4">
        <v>2000</v>
      </c>
      <c r="J2442" s="4" t="s">
        <v>4</v>
      </c>
      <c r="K2442" s="4" t="s">
        <v>22</v>
      </c>
      <c r="L2442" s="4" t="s">
        <v>6</v>
      </c>
      <c r="M2442" s="4" t="s">
        <v>17</v>
      </c>
    </row>
    <row r="2443" spans="1:13" x14ac:dyDescent="0.2">
      <c r="A2443" s="4">
        <v>3102163</v>
      </c>
      <c r="B2443" s="4">
        <v>415782</v>
      </c>
      <c r="C2443" s="4" t="s">
        <v>12251</v>
      </c>
      <c r="D2443" s="4">
        <v>10000</v>
      </c>
      <c r="E2443" s="4">
        <v>10000</v>
      </c>
      <c r="F2443" s="4">
        <v>1820</v>
      </c>
      <c r="G2443" s="7">
        <f t="shared" si="38"/>
        <v>1820</v>
      </c>
      <c r="H2443" s="4" t="s">
        <v>3672</v>
      </c>
      <c r="I2443" s="4">
        <v>12000</v>
      </c>
      <c r="J2443" s="4" t="s">
        <v>4</v>
      </c>
      <c r="K2443" s="4" t="s">
        <v>13</v>
      </c>
      <c r="L2443" s="4" t="s">
        <v>6</v>
      </c>
      <c r="M2443" s="4" t="s">
        <v>25</v>
      </c>
    </row>
    <row r="2444" spans="1:13" x14ac:dyDescent="0.2">
      <c r="A2444" s="4">
        <v>3102184</v>
      </c>
      <c r="B2444" s="4">
        <v>7070589</v>
      </c>
      <c r="C2444" s="4" t="s">
        <v>12252</v>
      </c>
      <c r="D2444" s="4">
        <v>10000</v>
      </c>
      <c r="E2444" s="4">
        <v>10000</v>
      </c>
      <c r="F2444" s="4">
        <v>1640</v>
      </c>
      <c r="G2444" s="7">
        <f t="shared" si="38"/>
        <v>1640</v>
      </c>
      <c r="H2444" s="4" t="s">
        <v>3202</v>
      </c>
      <c r="I2444" s="4">
        <v>50000</v>
      </c>
      <c r="J2444" s="4" t="s">
        <v>32</v>
      </c>
      <c r="K2444" s="4" t="s">
        <v>13</v>
      </c>
      <c r="M2444" s="4" t="s">
        <v>76</v>
      </c>
    </row>
    <row r="2445" spans="1:13" x14ac:dyDescent="0.2">
      <c r="A2445" s="4">
        <v>3102170</v>
      </c>
      <c r="B2445" s="4">
        <v>255126</v>
      </c>
      <c r="C2445" s="4" t="s">
        <v>12253</v>
      </c>
      <c r="D2445" s="4">
        <v>500</v>
      </c>
      <c r="E2445" s="4">
        <v>500</v>
      </c>
      <c r="F2445" s="4">
        <v>0.1</v>
      </c>
      <c r="G2445" s="7">
        <f t="shared" si="38"/>
        <v>0.10000000000002274</v>
      </c>
      <c r="H2445" s="4" t="s">
        <v>5654</v>
      </c>
      <c r="I2445" s="4">
        <v>12000</v>
      </c>
      <c r="J2445" s="4" t="s">
        <v>4</v>
      </c>
      <c r="K2445" s="4" t="s">
        <v>5</v>
      </c>
      <c r="L2445" s="4" t="s">
        <v>6</v>
      </c>
      <c r="M2445" s="4" t="s">
        <v>52</v>
      </c>
    </row>
    <row r="2446" spans="1:13" x14ac:dyDescent="0.2">
      <c r="A2446" s="4">
        <v>3100028</v>
      </c>
      <c r="B2446" s="4">
        <v>7901391</v>
      </c>
      <c r="C2446" s="4" t="s">
        <v>12254</v>
      </c>
      <c r="D2446" s="4">
        <v>2000</v>
      </c>
      <c r="E2446" s="4">
        <v>2000</v>
      </c>
      <c r="F2446" s="4">
        <v>3</v>
      </c>
      <c r="G2446" s="7">
        <f t="shared" si="38"/>
        <v>3</v>
      </c>
      <c r="H2446" s="4" t="s">
        <v>12255</v>
      </c>
      <c r="I2446" s="4">
        <v>1354</v>
      </c>
      <c r="J2446" s="4" t="s">
        <v>4</v>
      </c>
      <c r="K2446" s="4" t="s">
        <v>8</v>
      </c>
      <c r="L2446" s="4" t="s">
        <v>6</v>
      </c>
      <c r="M2446" s="4" t="s">
        <v>19</v>
      </c>
    </row>
    <row r="2447" spans="1:13" x14ac:dyDescent="0.2">
      <c r="A2447" s="4">
        <v>3102233</v>
      </c>
      <c r="B2447" s="4">
        <v>2218343</v>
      </c>
      <c r="C2447" s="4" t="s">
        <v>12256</v>
      </c>
      <c r="D2447" s="4">
        <v>2000</v>
      </c>
      <c r="E2447" s="4">
        <v>2000</v>
      </c>
      <c r="F2447" s="4">
        <v>3</v>
      </c>
      <c r="G2447" s="7">
        <f t="shared" si="38"/>
        <v>3</v>
      </c>
      <c r="H2447" s="4" t="s">
        <v>5229</v>
      </c>
      <c r="I2447" s="4">
        <v>15000</v>
      </c>
      <c r="J2447" s="4" t="s">
        <v>98</v>
      </c>
      <c r="K2447" s="4" t="s">
        <v>8</v>
      </c>
      <c r="L2447" s="4" t="s">
        <v>6</v>
      </c>
      <c r="M2447" s="4" t="s">
        <v>17</v>
      </c>
    </row>
    <row r="2448" spans="1:13" x14ac:dyDescent="0.2">
      <c r="A2448" s="4">
        <v>3102212</v>
      </c>
      <c r="B2448" s="4">
        <v>7240493</v>
      </c>
      <c r="C2448" s="4" t="s">
        <v>12257</v>
      </c>
      <c r="D2448" s="4">
        <v>2000</v>
      </c>
      <c r="E2448" s="4">
        <v>0</v>
      </c>
      <c r="F2448" s="4">
        <v>1561</v>
      </c>
      <c r="G2448" s="7">
        <f t="shared" si="38"/>
        <v>-439</v>
      </c>
      <c r="H2448" s="4" t="s">
        <v>12258</v>
      </c>
      <c r="I2448" s="4">
        <v>27000</v>
      </c>
      <c r="J2448" s="4" t="s">
        <v>32</v>
      </c>
      <c r="K2448" s="4" t="s">
        <v>5</v>
      </c>
      <c r="M2448" s="4" t="s">
        <v>10</v>
      </c>
    </row>
    <row r="2449" spans="1:13" x14ac:dyDescent="0.2">
      <c r="A2449" s="4">
        <v>3102254</v>
      </c>
      <c r="B2449" s="4">
        <v>4982167</v>
      </c>
      <c r="C2449" s="4" t="s">
        <v>12259</v>
      </c>
      <c r="D2449" s="4">
        <v>3500</v>
      </c>
      <c r="E2449" s="4">
        <v>3500</v>
      </c>
      <c r="F2449" s="4">
        <v>59.85</v>
      </c>
      <c r="G2449" s="7">
        <f t="shared" si="38"/>
        <v>59.849999999999909</v>
      </c>
      <c r="H2449" s="4" t="s">
        <v>7349</v>
      </c>
      <c r="I2449" s="4">
        <v>12000</v>
      </c>
      <c r="J2449" s="4" t="s">
        <v>4</v>
      </c>
      <c r="K2449" s="4" t="s">
        <v>13</v>
      </c>
      <c r="L2449" s="4" t="s">
        <v>9</v>
      </c>
      <c r="M2449" s="4" t="s">
        <v>20</v>
      </c>
    </row>
    <row r="2450" spans="1:13" x14ac:dyDescent="0.2">
      <c r="A2450" s="4">
        <v>3102247</v>
      </c>
      <c r="B2450" s="4">
        <v>8531783</v>
      </c>
      <c r="C2450" s="4" t="s">
        <v>12260</v>
      </c>
      <c r="D2450" s="4">
        <v>3000</v>
      </c>
      <c r="E2450" s="4">
        <v>3000</v>
      </c>
      <c r="F2450" s="4">
        <v>760.5</v>
      </c>
      <c r="G2450" s="7">
        <f t="shared" si="38"/>
        <v>760.5</v>
      </c>
      <c r="H2450" s="4" t="s">
        <v>3665</v>
      </c>
      <c r="I2450" s="4">
        <v>25000</v>
      </c>
      <c r="J2450" s="4" t="s">
        <v>4</v>
      </c>
      <c r="K2450" s="4" t="s">
        <v>5</v>
      </c>
      <c r="L2450" s="4" t="s">
        <v>6</v>
      </c>
      <c r="M2450" s="4" t="s">
        <v>111</v>
      </c>
    </row>
    <row r="2451" spans="1:13" x14ac:dyDescent="0.2">
      <c r="A2451" s="4">
        <v>3102275</v>
      </c>
      <c r="B2451" s="4">
        <v>5235000</v>
      </c>
      <c r="C2451" s="4" t="s">
        <v>12261</v>
      </c>
      <c r="D2451" s="4">
        <v>3000</v>
      </c>
      <c r="E2451" s="4">
        <v>3000</v>
      </c>
      <c r="F2451" s="4">
        <v>3.9</v>
      </c>
      <c r="G2451" s="7">
        <f t="shared" si="38"/>
        <v>3.9000000000000909</v>
      </c>
      <c r="H2451" s="4" t="s">
        <v>1852</v>
      </c>
      <c r="I2451" s="4">
        <v>17500</v>
      </c>
      <c r="J2451" s="4" t="s">
        <v>4</v>
      </c>
      <c r="K2451" s="4" t="s">
        <v>8</v>
      </c>
      <c r="L2451" s="4" t="s">
        <v>6</v>
      </c>
      <c r="M2451" s="4" t="s">
        <v>29</v>
      </c>
    </row>
    <row r="2452" spans="1:13" x14ac:dyDescent="0.2">
      <c r="A2452" s="4">
        <v>3102317</v>
      </c>
      <c r="B2452" s="4">
        <v>220918</v>
      </c>
      <c r="C2452" s="4" t="s">
        <v>12262</v>
      </c>
      <c r="D2452" s="4">
        <v>8000</v>
      </c>
      <c r="E2452" s="4">
        <v>8000</v>
      </c>
      <c r="F2452" s="4">
        <v>13415</v>
      </c>
      <c r="G2452" s="7">
        <f t="shared" si="38"/>
        <v>13415</v>
      </c>
      <c r="H2452" s="4" t="s">
        <v>12263</v>
      </c>
      <c r="I2452" s="4">
        <v>23000</v>
      </c>
      <c r="J2452" s="4" t="s">
        <v>4</v>
      </c>
      <c r="K2452" s="4" t="s">
        <v>8</v>
      </c>
      <c r="L2452" s="4" t="s">
        <v>6</v>
      </c>
      <c r="M2452" s="4" t="s">
        <v>52</v>
      </c>
    </row>
    <row r="2453" spans="1:13" x14ac:dyDescent="0.2">
      <c r="A2453" s="4">
        <v>3101974</v>
      </c>
      <c r="B2453" s="4">
        <v>9334158</v>
      </c>
      <c r="C2453" s="4" t="s">
        <v>12264</v>
      </c>
      <c r="D2453" s="4">
        <v>3000</v>
      </c>
      <c r="E2453" s="4">
        <v>3000</v>
      </c>
      <c r="F2453" s="4">
        <v>4.2</v>
      </c>
      <c r="G2453" s="7">
        <f t="shared" si="38"/>
        <v>4.1999999999998181</v>
      </c>
      <c r="H2453" s="4" t="s">
        <v>12265</v>
      </c>
      <c r="I2453" s="4">
        <v>15000</v>
      </c>
      <c r="J2453" s="4" t="s">
        <v>4</v>
      </c>
      <c r="K2453" s="4" t="s">
        <v>16</v>
      </c>
      <c r="L2453" s="4" t="s">
        <v>6</v>
      </c>
      <c r="M2453" s="4" t="s">
        <v>47</v>
      </c>
    </row>
    <row r="2454" spans="1:13" x14ac:dyDescent="0.2">
      <c r="A2454" s="4">
        <v>3102338</v>
      </c>
      <c r="B2454" s="4">
        <v>9028944</v>
      </c>
      <c r="C2454" s="4" t="s">
        <v>12266</v>
      </c>
      <c r="D2454" s="4">
        <v>1000</v>
      </c>
      <c r="E2454" s="4">
        <v>1000</v>
      </c>
      <c r="F2454" s="4">
        <v>152</v>
      </c>
      <c r="G2454" s="7">
        <f t="shared" si="38"/>
        <v>152</v>
      </c>
      <c r="H2454" s="4" t="s">
        <v>4198</v>
      </c>
      <c r="I2454" s="4">
        <v>20000</v>
      </c>
      <c r="J2454" s="4" t="s">
        <v>51</v>
      </c>
      <c r="K2454" s="4" t="s">
        <v>13</v>
      </c>
      <c r="M2454" s="4" t="s">
        <v>26</v>
      </c>
    </row>
    <row r="2455" spans="1:13" x14ac:dyDescent="0.2">
      <c r="A2455" s="4">
        <v>3101631</v>
      </c>
      <c r="B2455" s="4">
        <v>5192223</v>
      </c>
      <c r="C2455" s="4" t="s">
        <v>12267</v>
      </c>
      <c r="D2455" s="4">
        <v>5607.9</v>
      </c>
      <c r="E2455" s="4">
        <v>1212</v>
      </c>
      <c r="F2455" s="4">
        <v>336</v>
      </c>
      <c r="G2455" s="7">
        <f t="shared" si="38"/>
        <v>-4059.8999999999996</v>
      </c>
      <c r="H2455" s="4" t="s">
        <v>12268</v>
      </c>
      <c r="I2455" s="4">
        <v>25000</v>
      </c>
      <c r="J2455" s="4" t="s">
        <v>21</v>
      </c>
      <c r="K2455" s="4" t="s">
        <v>13</v>
      </c>
      <c r="M2455" s="4" t="s">
        <v>25</v>
      </c>
    </row>
    <row r="2456" spans="1:13" x14ac:dyDescent="0.2">
      <c r="A2456" s="4">
        <v>3102352</v>
      </c>
      <c r="B2456" s="4">
        <v>9334921</v>
      </c>
      <c r="C2456" s="4" t="s">
        <v>12269</v>
      </c>
      <c r="D2456" s="4">
        <v>1000</v>
      </c>
      <c r="E2456" s="4">
        <v>1000</v>
      </c>
      <c r="F2456" s="4">
        <v>286.5</v>
      </c>
      <c r="G2456" s="7">
        <f t="shared" si="38"/>
        <v>286.5</v>
      </c>
      <c r="H2456" s="4" t="s">
        <v>5279</v>
      </c>
      <c r="I2456" s="4">
        <v>15000</v>
      </c>
      <c r="J2456" s="4" t="s">
        <v>4</v>
      </c>
      <c r="K2456" s="4" t="s">
        <v>13</v>
      </c>
      <c r="L2456" s="4" t="s">
        <v>6</v>
      </c>
      <c r="M2456" s="4" t="s">
        <v>25</v>
      </c>
    </row>
    <row r="2457" spans="1:13" x14ac:dyDescent="0.2">
      <c r="A2457" s="4">
        <v>3102191</v>
      </c>
      <c r="B2457" s="4">
        <v>9334599</v>
      </c>
      <c r="C2457" s="4" t="s">
        <v>12270</v>
      </c>
      <c r="D2457" s="4">
        <v>1000</v>
      </c>
      <c r="E2457" s="4">
        <v>1000</v>
      </c>
      <c r="F2457" s="4">
        <v>229.5</v>
      </c>
      <c r="G2457" s="7">
        <f t="shared" si="38"/>
        <v>229.5</v>
      </c>
      <c r="H2457" s="4" t="s">
        <v>12271</v>
      </c>
      <c r="I2457" s="4">
        <v>12000</v>
      </c>
      <c r="J2457" s="4" t="s">
        <v>4</v>
      </c>
      <c r="K2457" s="4" t="s">
        <v>8</v>
      </c>
      <c r="L2457" s="4" t="s">
        <v>6</v>
      </c>
      <c r="M2457" s="4" t="s">
        <v>17</v>
      </c>
    </row>
    <row r="2458" spans="1:13" x14ac:dyDescent="0.2">
      <c r="A2458" s="4">
        <v>3102394</v>
      </c>
      <c r="B2458" s="4">
        <v>538008</v>
      </c>
      <c r="C2458" s="4" t="s">
        <v>12272</v>
      </c>
      <c r="D2458" s="4">
        <v>3000</v>
      </c>
      <c r="E2458" s="4">
        <v>3000</v>
      </c>
      <c r="F2458" s="4">
        <v>1311</v>
      </c>
      <c r="G2458" s="7">
        <f t="shared" si="38"/>
        <v>1311</v>
      </c>
      <c r="H2458" s="4" t="s">
        <v>906</v>
      </c>
      <c r="I2458" s="4">
        <v>13000</v>
      </c>
      <c r="J2458" s="4" t="s">
        <v>4</v>
      </c>
      <c r="K2458" s="4" t="s">
        <v>13</v>
      </c>
      <c r="L2458" s="4" t="s">
        <v>6</v>
      </c>
      <c r="M2458" s="4" t="s">
        <v>20</v>
      </c>
    </row>
    <row r="2459" spans="1:13" x14ac:dyDescent="0.2">
      <c r="A2459" s="4">
        <v>3102506</v>
      </c>
      <c r="B2459" s="4">
        <v>4982167</v>
      </c>
      <c r="C2459" s="4" t="s">
        <v>12273</v>
      </c>
      <c r="D2459" s="4">
        <v>5500</v>
      </c>
      <c r="E2459" s="4">
        <v>5500</v>
      </c>
      <c r="F2459" s="4">
        <v>94.05</v>
      </c>
      <c r="G2459" s="7">
        <f t="shared" si="38"/>
        <v>94.050000000000182</v>
      </c>
      <c r="H2459" s="4" t="s">
        <v>7349</v>
      </c>
      <c r="I2459" s="4">
        <v>12000</v>
      </c>
      <c r="J2459" s="4" t="s">
        <v>4</v>
      </c>
      <c r="K2459" s="4" t="s">
        <v>13</v>
      </c>
      <c r="L2459" s="4" t="s">
        <v>9</v>
      </c>
      <c r="M2459" s="4" t="s">
        <v>20</v>
      </c>
    </row>
    <row r="2460" spans="1:13" x14ac:dyDescent="0.2">
      <c r="A2460" s="4">
        <v>3102499</v>
      </c>
      <c r="B2460" s="4">
        <v>7818889</v>
      </c>
      <c r="C2460" s="4" t="s">
        <v>12274</v>
      </c>
      <c r="D2460" s="4">
        <v>10000</v>
      </c>
      <c r="E2460" s="4">
        <v>10000</v>
      </c>
      <c r="F2460" s="4">
        <v>1120</v>
      </c>
      <c r="G2460" s="7">
        <f t="shared" si="38"/>
        <v>1120</v>
      </c>
      <c r="H2460" s="4" t="s">
        <v>4062</v>
      </c>
      <c r="I2460" s="4">
        <v>20000</v>
      </c>
      <c r="J2460" s="4" t="s">
        <v>4</v>
      </c>
      <c r="K2460" s="4" t="s">
        <v>13</v>
      </c>
      <c r="L2460" s="4" t="s">
        <v>6</v>
      </c>
      <c r="M2460" s="4" t="s">
        <v>20</v>
      </c>
    </row>
    <row r="2461" spans="1:13" x14ac:dyDescent="0.2">
      <c r="A2461" s="4">
        <v>3102548</v>
      </c>
      <c r="B2461" s="4">
        <v>1699637</v>
      </c>
      <c r="C2461" s="4" t="s">
        <v>12275</v>
      </c>
      <c r="D2461" s="4">
        <v>5000</v>
      </c>
      <c r="E2461" s="4">
        <v>0</v>
      </c>
      <c r="F2461" s="4">
        <v>0</v>
      </c>
      <c r="G2461" s="7">
        <f t="shared" si="38"/>
        <v>-5000</v>
      </c>
      <c r="H2461" s="4" t="s">
        <v>340</v>
      </c>
      <c r="I2461" s="4">
        <v>14800</v>
      </c>
      <c r="J2461" s="4" t="s">
        <v>4</v>
      </c>
      <c r="K2461" s="4" t="s">
        <v>13</v>
      </c>
      <c r="L2461" s="4" t="s">
        <v>14</v>
      </c>
      <c r="M2461" s="4" t="s">
        <v>23</v>
      </c>
    </row>
    <row r="2462" spans="1:13" x14ac:dyDescent="0.2">
      <c r="A2462" s="4">
        <v>3102436</v>
      </c>
      <c r="B2462" s="4">
        <v>5533158</v>
      </c>
      <c r="C2462" s="4" t="s">
        <v>12276</v>
      </c>
      <c r="D2462" s="4">
        <v>1000</v>
      </c>
      <c r="E2462" s="4">
        <v>0</v>
      </c>
      <c r="F2462" s="4">
        <v>0</v>
      </c>
      <c r="G2462" s="7">
        <f t="shared" si="38"/>
        <v>-1000</v>
      </c>
      <c r="H2462" s="4" t="s">
        <v>9113</v>
      </c>
      <c r="I2462" s="4">
        <v>12000</v>
      </c>
      <c r="J2462" s="4" t="s">
        <v>98</v>
      </c>
      <c r="K2462" s="4" t="s">
        <v>8</v>
      </c>
      <c r="M2462" s="4" t="s">
        <v>47</v>
      </c>
    </row>
    <row r="2463" spans="1:13" x14ac:dyDescent="0.2">
      <c r="A2463" s="4">
        <v>3102555</v>
      </c>
      <c r="B2463" s="4">
        <v>7319362</v>
      </c>
      <c r="C2463" s="4" t="s">
        <v>12277</v>
      </c>
      <c r="D2463" s="4">
        <v>2000</v>
      </c>
      <c r="E2463" s="4">
        <v>0</v>
      </c>
      <c r="F2463" s="4">
        <v>0</v>
      </c>
      <c r="G2463" s="7">
        <f t="shared" si="38"/>
        <v>-2000</v>
      </c>
      <c r="H2463" s="4" t="s">
        <v>12278</v>
      </c>
      <c r="I2463" s="4">
        <v>7000</v>
      </c>
      <c r="J2463" s="4" t="s">
        <v>4</v>
      </c>
      <c r="K2463" s="4" t="s">
        <v>5</v>
      </c>
      <c r="L2463" s="4" t="s">
        <v>6</v>
      </c>
      <c r="M2463" s="4" t="s">
        <v>64</v>
      </c>
    </row>
    <row r="2464" spans="1:13" x14ac:dyDescent="0.2">
      <c r="A2464" s="4">
        <v>3102569</v>
      </c>
      <c r="B2464" s="4">
        <v>370948</v>
      </c>
      <c r="C2464" s="4" t="s">
        <v>12279</v>
      </c>
      <c r="D2464" s="4">
        <v>4000</v>
      </c>
      <c r="E2464" s="4">
        <v>4000</v>
      </c>
      <c r="F2464" s="4">
        <v>2675.2</v>
      </c>
      <c r="G2464" s="7">
        <f t="shared" si="38"/>
        <v>2675.2</v>
      </c>
      <c r="H2464" s="4" t="s">
        <v>12280</v>
      </c>
      <c r="I2464" s="4">
        <v>17500</v>
      </c>
      <c r="J2464" s="4" t="s">
        <v>4</v>
      </c>
      <c r="K2464" s="4" t="s">
        <v>13</v>
      </c>
      <c r="L2464" s="4" t="s">
        <v>6</v>
      </c>
      <c r="M2464" s="4" t="s">
        <v>17</v>
      </c>
    </row>
    <row r="2465" spans="1:13" x14ac:dyDescent="0.2">
      <c r="A2465" s="4">
        <v>3102513</v>
      </c>
      <c r="B2465" s="4">
        <v>7504344</v>
      </c>
      <c r="C2465" s="4" t="s">
        <v>12281</v>
      </c>
      <c r="D2465" s="4">
        <v>1000</v>
      </c>
      <c r="E2465" s="4">
        <v>1000</v>
      </c>
      <c r="F2465" s="4">
        <v>360</v>
      </c>
      <c r="G2465" s="7">
        <f t="shared" si="38"/>
        <v>360</v>
      </c>
      <c r="H2465" s="4" t="s">
        <v>12282</v>
      </c>
      <c r="I2465" s="4">
        <v>8000</v>
      </c>
      <c r="J2465" s="4" t="s">
        <v>4</v>
      </c>
      <c r="K2465" s="4" t="s">
        <v>8</v>
      </c>
      <c r="L2465" s="4" t="s">
        <v>14</v>
      </c>
      <c r="M2465" s="4" t="s">
        <v>12</v>
      </c>
    </row>
    <row r="2466" spans="1:13" x14ac:dyDescent="0.2">
      <c r="A2466" s="4">
        <v>3102625</v>
      </c>
      <c r="B2466" s="4">
        <v>8621236</v>
      </c>
      <c r="C2466" s="4" t="s">
        <v>12283</v>
      </c>
      <c r="D2466" s="4">
        <v>1000</v>
      </c>
      <c r="E2466" s="4">
        <v>1000</v>
      </c>
      <c r="F2466" s="4">
        <v>38</v>
      </c>
      <c r="G2466" s="7">
        <f t="shared" si="38"/>
        <v>38</v>
      </c>
      <c r="H2466" s="4" t="s">
        <v>7229</v>
      </c>
      <c r="I2466" s="4">
        <v>6000</v>
      </c>
      <c r="J2466" s="4" t="s">
        <v>4</v>
      </c>
      <c r="K2466" s="4" t="s">
        <v>13</v>
      </c>
      <c r="L2466" s="4" t="s">
        <v>6</v>
      </c>
      <c r="M2466" s="4" t="s">
        <v>20</v>
      </c>
    </row>
    <row r="2467" spans="1:13" x14ac:dyDescent="0.2">
      <c r="A2467" s="4">
        <v>3102632</v>
      </c>
      <c r="B2467" s="4">
        <v>1672960</v>
      </c>
      <c r="C2467" s="4" t="s">
        <v>12284</v>
      </c>
      <c r="D2467" s="4">
        <v>3200</v>
      </c>
      <c r="E2467" s="4">
        <v>3200</v>
      </c>
      <c r="F2467" s="4">
        <v>54.72</v>
      </c>
      <c r="G2467" s="7">
        <f t="shared" si="38"/>
        <v>54.7199999999998</v>
      </c>
      <c r="H2467" s="4" t="s">
        <v>512</v>
      </c>
      <c r="I2467" s="4">
        <v>15000</v>
      </c>
      <c r="J2467" s="4" t="s">
        <v>4</v>
      </c>
      <c r="K2467" s="4" t="s">
        <v>5</v>
      </c>
      <c r="L2467" s="4" t="s">
        <v>6</v>
      </c>
      <c r="M2467" s="4" t="s">
        <v>25</v>
      </c>
    </row>
    <row r="2468" spans="1:13" x14ac:dyDescent="0.2">
      <c r="A2468" s="4">
        <v>3102646</v>
      </c>
      <c r="B2468" s="4">
        <v>405047</v>
      </c>
      <c r="C2468" s="4" t="s">
        <v>12285</v>
      </c>
      <c r="D2468" s="4">
        <v>3050</v>
      </c>
      <c r="E2468" s="4">
        <v>3050</v>
      </c>
      <c r="F2468" s="4">
        <v>139.08000000000001</v>
      </c>
      <c r="G2468" s="7">
        <f t="shared" si="38"/>
        <v>139.07999999999993</v>
      </c>
      <c r="H2468" s="4" t="s">
        <v>7562</v>
      </c>
      <c r="I2468" s="4">
        <v>12000</v>
      </c>
      <c r="J2468" s="4" t="s">
        <v>4</v>
      </c>
      <c r="K2468" s="4" t="s">
        <v>13</v>
      </c>
      <c r="L2468" s="4" t="s">
        <v>6</v>
      </c>
      <c r="M2468" s="4" t="s">
        <v>173</v>
      </c>
    </row>
    <row r="2469" spans="1:13" x14ac:dyDescent="0.2">
      <c r="A2469" s="4">
        <v>3102667</v>
      </c>
      <c r="B2469" s="4">
        <v>5789827</v>
      </c>
      <c r="C2469" s="4" t="s">
        <v>12286</v>
      </c>
      <c r="D2469" s="4">
        <v>6800</v>
      </c>
      <c r="E2469" s="4">
        <v>0</v>
      </c>
      <c r="F2469" s="4">
        <v>0</v>
      </c>
      <c r="G2469" s="7">
        <f t="shared" si="38"/>
        <v>-6800</v>
      </c>
      <c r="H2469" s="4" t="s">
        <v>12287</v>
      </c>
      <c r="I2469" s="4">
        <v>13100</v>
      </c>
      <c r="J2469" s="4" t="s">
        <v>4</v>
      </c>
      <c r="K2469" s="4" t="s">
        <v>13</v>
      </c>
      <c r="L2469" s="4" t="s">
        <v>6</v>
      </c>
      <c r="M2469" s="4" t="s">
        <v>64</v>
      </c>
    </row>
    <row r="2470" spans="1:13" x14ac:dyDescent="0.2">
      <c r="A2470" s="4">
        <v>3102639</v>
      </c>
      <c r="B2470" s="4">
        <v>6479026</v>
      </c>
      <c r="C2470" s="4" t="s">
        <v>12288</v>
      </c>
      <c r="D2470" s="4">
        <v>3000</v>
      </c>
      <c r="E2470" s="4">
        <v>3000</v>
      </c>
      <c r="F2470" s="4">
        <v>4.5</v>
      </c>
      <c r="G2470" s="7">
        <f t="shared" si="38"/>
        <v>4.5</v>
      </c>
      <c r="H2470" s="4" t="s">
        <v>12289</v>
      </c>
      <c r="I2470" s="4">
        <v>20000</v>
      </c>
      <c r="J2470" s="4" t="s">
        <v>4</v>
      </c>
      <c r="K2470" s="4" t="s">
        <v>8</v>
      </c>
      <c r="L2470" s="4" t="s">
        <v>6</v>
      </c>
      <c r="M2470" s="4" t="s">
        <v>20</v>
      </c>
    </row>
    <row r="2471" spans="1:13" x14ac:dyDescent="0.2">
      <c r="A2471" s="4">
        <v>3098677</v>
      </c>
      <c r="B2471" s="4">
        <v>9326451</v>
      </c>
      <c r="C2471" s="4" t="s">
        <v>12290</v>
      </c>
      <c r="D2471" s="4">
        <v>2000</v>
      </c>
      <c r="E2471" s="4">
        <v>2000</v>
      </c>
      <c r="F2471" s="4">
        <v>1047</v>
      </c>
      <c r="G2471" s="7">
        <f t="shared" si="38"/>
        <v>1047</v>
      </c>
      <c r="H2471" s="4" t="s">
        <v>12291</v>
      </c>
      <c r="I2471" s="4">
        <v>10000</v>
      </c>
      <c r="J2471" s="4" t="s">
        <v>4</v>
      </c>
      <c r="K2471" s="4" t="s">
        <v>5</v>
      </c>
      <c r="M2471" s="4" t="s">
        <v>7</v>
      </c>
    </row>
    <row r="2472" spans="1:13" x14ac:dyDescent="0.2">
      <c r="A2472" s="4">
        <v>3102765</v>
      </c>
      <c r="B2472" s="4">
        <v>5104947</v>
      </c>
      <c r="C2472" s="4" t="s">
        <v>12292</v>
      </c>
      <c r="D2472" s="4">
        <v>3000</v>
      </c>
      <c r="E2472" s="4">
        <v>3000</v>
      </c>
      <c r="F2472" s="4">
        <v>6750</v>
      </c>
      <c r="G2472" s="7">
        <f t="shared" si="38"/>
        <v>6750</v>
      </c>
      <c r="H2472" s="4" t="s">
        <v>12293</v>
      </c>
      <c r="I2472" s="4">
        <v>16000</v>
      </c>
      <c r="J2472" s="4" t="s">
        <v>4</v>
      </c>
      <c r="K2472" s="4" t="s">
        <v>8</v>
      </c>
      <c r="L2472" s="4" t="s">
        <v>6</v>
      </c>
      <c r="M2472" s="4" t="s">
        <v>7</v>
      </c>
    </row>
    <row r="2473" spans="1:13" x14ac:dyDescent="0.2">
      <c r="A2473" s="4">
        <v>3102751</v>
      </c>
      <c r="B2473" s="4">
        <v>9162980</v>
      </c>
      <c r="C2473" s="4" t="s">
        <v>12294</v>
      </c>
      <c r="D2473" s="4">
        <v>2000</v>
      </c>
      <c r="E2473" s="4">
        <v>2000</v>
      </c>
      <c r="F2473" s="4">
        <v>3</v>
      </c>
      <c r="G2473" s="7">
        <f t="shared" si="38"/>
        <v>3</v>
      </c>
      <c r="H2473" s="4" t="s">
        <v>12295</v>
      </c>
      <c r="I2473" s="4">
        <v>15000</v>
      </c>
      <c r="J2473" s="4" t="s">
        <v>4</v>
      </c>
      <c r="K2473" s="4" t="s">
        <v>13</v>
      </c>
      <c r="L2473" s="4" t="s">
        <v>6</v>
      </c>
      <c r="M2473" s="4" t="s">
        <v>25</v>
      </c>
    </row>
    <row r="2474" spans="1:13" x14ac:dyDescent="0.2">
      <c r="A2474" s="4">
        <v>3102772</v>
      </c>
      <c r="B2474" s="4">
        <v>9028545</v>
      </c>
      <c r="C2474" s="4" t="s">
        <v>12296</v>
      </c>
      <c r="D2474" s="4">
        <v>500</v>
      </c>
      <c r="E2474" s="4">
        <v>500</v>
      </c>
      <c r="F2474" s="4">
        <v>143.25</v>
      </c>
      <c r="G2474" s="7">
        <f t="shared" si="38"/>
        <v>143.25</v>
      </c>
      <c r="H2474" s="4" t="s">
        <v>2521</v>
      </c>
      <c r="I2474" s="4">
        <v>8000</v>
      </c>
      <c r="J2474" s="4" t="s">
        <v>21</v>
      </c>
      <c r="K2474" s="4" t="s">
        <v>5</v>
      </c>
      <c r="M2474" s="4" t="s">
        <v>24</v>
      </c>
    </row>
    <row r="2475" spans="1:13" x14ac:dyDescent="0.2">
      <c r="A2475" s="4">
        <v>3102814</v>
      </c>
      <c r="B2475" s="4">
        <v>346854</v>
      </c>
      <c r="C2475" s="4" t="s">
        <v>12297</v>
      </c>
      <c r="D2475" s="4">
        <v>500</v>
      </c>
      <c r="E2475" s="4">
        <v>0</v>
      </c>
      <c r="F2475" s="4">
        <v>0</v>
      </c>
      <c r="G2475" s="7">
        <f t="shared" si="38"/>
        <v>-500</v>
      </c>
      <c r="H2475" s="4" t="s">
        <v>12298</v>
      </c>
      <c r="I2475" s="4">
        <v>10000</v>
      </c>
      <c r="J2475" s="4" t="s">
        <v>4</v>
      </c>
      <c r="K2475" s="4" t="s">
        <v>8</v>
      </c>
      <c r="L2475" s="4" t="s">
        <v>14</v>
      </c>
      <c r="M2475" s="4" t="s">
        <v>23</v>
      </c>
    </row>
    <row r="2476" spans="1:13" x14ac:dyDescent="0.2">
      <c r="A2476" s="4">
        <v>3102849</v>
      </c>
      <c r="B2476" s="4">
        <v>7749722</v>
      </c>
      <c r="C2476" s="4" t="s">
        <v>12299</v>
      </c>
      <c r="D2476" s="4">
        <v>500</v>
      </c>
      <c r="E2476" s="4">
        <v>500</v>
      </c>
      <c r="F2476" s="4">
        <v>161.5</v>
      </c>
      <c r="G2476" s="7">
        <f t="shared" si="38"/>
        <v>161.5</v>
      </c>
      <c r="H2476" s="4" t="s">
        <v>12300</v>
      </c>
      <c r="I2476" s="4">
        <v>8000</v>
      </c>
      <c r="J2476" s="4" t="s">
        <v>4</v>
      </c>
      <c r="K2476" s="4" t="s">
        <v>13</v>
      </c>
      <c r="L2476" s="4" t="s">
        <v>9</v>
      </c>
      <c r="M2476" s="4" t="s">
        <v>17</v>
      </c>
    </row>
    <row r="2477" spans="1:13" x14ac:dyDescent="0.2">
      <c r="A2477" s="4">
        <v>3102877</v>
      </c>
      <c r="B2477" s="4">
        <v>5332769</v>
      </c>
      <c r="C2477" s="4" t="s">
        <v>12301</v>
      </c>
      <c r="D2477" s="4">
        <v>500</v>
      </c>
      <c r="E2477" s="4">
        <v>500</v>
      </c>
      <c r="F2477" s="4">
        <v>19</v>
      </c>
      <c r="G2477" s="7">
        <f t="shared" si="38"/>
        <v>19</v>
      </c>
      <c r="H2477" s="4" t="s">
        <v>1777</v>
      </c>
      <c r="I2477" s="4">
        <v>15900</v>
      </c>
      <c r="J2477" s="4" t="s">
        <v>4</v>
      </c>
      <c r="K2477" s="4" t="s">
        <v>8</v>
      </c>
      <c r="L2477" s="4" t="s">
        <v>9</v>
      </c>
      <c r="M2477" s="4" t="s">
        <v>7</v>
      </c>
    </row>
    <row r="2478" spans="1:13" x14ac:dyDescent="0.2">
      <c r="A2478" s="4">
        <v>3102863</v>
      </c>
      <c r="B2478" s="4">
        <v>8063728</v>
      </c>
      <c r="C2478" s="4" t="s">
        <v>12302</v>
      </c>
      <c r="D2478" s="4">
        <v>2000</v>
      </c>
      <c r="E2478" s="4">
        <v>2000</v>
      </c>
      <c r="F2478" s="4">
        <v>60.8</v>
      </c>
      <c r="G2478" s="7">
        <f t="shared" si="38"/>
        <v>60.800000000000182</v>
      </c>
      <c r="H2478" s="4" t="s">
        <v>3680</v>
      </c>
      <c r="I2478" s="4">
        <v>20000</v>
      </c>
      <c r="J2478" s="4" t="s">
        <v>4</v>
      </c>
      <c r="K2478" s="4" t="s">
        <v>8</v>
      </c>
      <c r="L2478" s="4" t="s">
        <v>6</v>
      </c>
      <c r="M2478" s="4" t="s">
        <v>20</v>
      </c>
    </row>
    <row r="2479" spans="1:13" x14ac:dyDescent="0.2">
      <c r="A2479" s="4">
        <v>3102821</v>
      </c>
      <c r="B2479" s="4">
        <v>9336265</v>
      </c>
      <c r="C2479" s="4" t="s">
        <v>12303</v>
      </c>
      <c r="D2479" s="4">
        <v>2000</v>
      </c>
      <c r="E2479" s="4">
        <v>2000</v>
      </c>
      <c r="F2479" s="4">
        <v>1</v>
      </c>
      <c r="G2479" s="7">
        <f t="shared" si="38"/>
        <v>1</v>
      </c>
      <c r="H2479" s="4" t="s">
        <v>2602</v>
      </c>
      <c r="I2479" s="4">
        <v>13000</v>
      </c>
      <c r="J2479" s="4" t="s">
        <v>4</v>
      </c>
      <c r="K2479" s="4" t="s">
        <v>8</v>
      </c>
      <c r="L2479" s="4" t="s">
        <v>9</v>
      </c>
      <c r="M2479" s="4" t="s">
        <v>19</v>
      </c>
    </row>
    <row r="2480" spans="1:13" x14ac:dyDescent="0.2">
      <c r="A2480" s="4">
        <v>3102898</v>
      </c>
      <c r="B2480" s="4">
        <v>1858823</v>
      </c>
      <c r="C2480" s="4" t="s">
        <v>12304</v>
      </c>
      <c r="D2480" s="4">
        <v>2000</v>
      </c>
      <c r="E2480" s="4">
        <v>2000</v>
      </c>
      <c r="F2480" s="4">
        <v>219</v>
      </c>
      <c r="G2480" s="7">
        <f t="shared" si="38"/>
        <v>219</v>
      </c>
      <c r="H2480" s="4" t="s">
        <v>12305</v>
      </c>
      <c r="I2480" s="4">
        <v>12000</v>
      </c>
      <c r="J2480" s="4" t="s">
        <v>4</v>
      </c>
      <c r="K2480" s="4" t="s">
        <v>8</v>
      </c>
      <c r="L2480" s="4" t="s">
        <v>6</v>
      </c>
      <c r="M2480" s="4" t="s">
        <v>29</v>
      </c>
    </row>
    <row r="2481" spans="1:13" x14ac:dyDescent="0.2">
      <c r="A2481" s="4">
        <v>3102989</v>
      </c>
      <c r="B2481" s="4">
        <v>4982167</v>
      </c>
      <c r="C2481" s="4" t="s">
        <v>12306</v>
      </c>
      <c r="D2481" s="4">
        <v>3000</v>
      </c>
      <c r="E2481" s="4">
        <v>3000</v>
      </c>
      <c r="F2481" s="4">
        <v>45.6</v>
      </c>
      <c r="G2481" s="7">
        <f t="shared" si="38"/>
        <v>45.599999999999909</v>
      </c>
      <c r="H2481" s="4" t="s">
        <v>7349</v>
      </c>
      <c r="I2481" s="4">
        <v>12000</v>
      </c>
      <c r="J2481" s="4" t="s">
        <v>4</v>
      </c>
      <c r="K2481" s="4" t="s">
        <v>13</v>
      </c>
      <c r="L2481" s="4" t="s">
        <v>9</v>
      </c>
      <c r="M2481" s="4" t="s">
        <v>20</v>
      </c>
    </row>
    <row r="2482" spans="1:13" x14ac:dyDescent="0.2">
      <c r="A2482" s="4">
        <v>3102982</v>
      </c>
      <c r="B2482" s="4">
        <v>7300581</v>
      </c>
      <c r="C2482" s="4" t="s">
        <v>12307</v>
      </c>
      <c r="D2482" s="4">
        <v>1500</v>
      </c>
      <c r="E2482" s="4">
        <v>1500</v>
      </c>
      <c r="F2482" s="4">
        <v>436.05</v>
      </c>
      <c r="G2482" s="7">
        <f t="shared" si="38"/>
        <v>436.04999999999995</v>
      </c>
      <c r="H2482" s="4" t="s">
        <v>4310</v>
      </c>
      <c r="I2482" s="4">
        <v>6000</v>
      </c>
      <c r="J2482" s="4" t="s">
        <v>51</v>
      </c>
      <c r="K2482" s="4" t="s">
        <v>13</v>
      </c>
      <c r="M2482" s="4" t="s">
        <v>35</v>
      </c>
    </row>
    <row r="2483" spans="1:13" x14ac:dyDescent="0.2">
      <c r="A2483" s="4">
        <v>3102429</v>
      </c>
      <c r="B2483" s="4">
        <v>9335124</v>
      </c>
      <c r="C2483" s="4" t="s">
        <v>12308</v>
      </c>
      <c r="D2483" s="4">
        <v>1500</v>
      </c>
      <c r="E2483" s="4">
        <v>1500</v>
      </c>
      <c r="F2483" s="4">
        <v>2.1</v>
      </c>
      <c r="G2483" s="7">
        <f t="shared" si="38"/>
        <v>2.0999999999999091</v>
      </c>
      <c r="H2483" s="4" t="s">
        <v>12309</v>
      </c>
      <c r="I2483" s="4">
        <v>25000</v>
      </c>
      <c r="J2483" s="4" t="s">
        <v>4</v>
      </c>
      <c r="K2483" s="4" t="s">
        <v>8</v>
      </c>
      <c r="L2483" s="4" t="s">
        <v>6</v>
      </c>
      <c r="M2483" s="4" t="s">
        <v>65</v>
      </c>
    </row>
    <row r="2484" spans="1:13" x14ac:dyDescent="0.2">
      <c r="A2484" s="4">
        <v>3102492</v>
      </c>
      <c r="B2484" s="4">
        <v>376867</v>
      </c>
      <c r="C2484" s="4" t="s">
        <v>12310</v>
      </c>
      <c r="D2484" s="4">
        <v>5050</v>
      </c>
      <c r="E2484" s="4">
        <v>5050</v>
      </c>
      <c r="F2484" s="4">
        <v>307.04000000000002</v>
      </c>
      <c r="G2484" s="7">
        <f t="shared" si="38"/>
        <v>307.03999999999996</v>
      </c>
      <c r="H2484" s="4" t="s">
        <v>12311</v>
      </c>
      <c r="I2484" s="4">
        <v>25000</v>
      </c>
      <c r="J2484" s="4" t="s">
        <v>4</v>
      </c>
      <c r="K2484" s="4" t="s">
        <v>8</v>
      </c>
      <c r="L2484" s="4" t="s">
        <v>6</v>
      </c>
      <c r="M2484" s="4" t="s">
        <v>10</v>
      </c>
    </row>
    <row r="2485" spans="1:13" x14ac:dyDescent="0.2">
      <c r="A2485" s="4">
        <v>3102870</v>
      </c>
      <c r="B2485" s="4">
        <v>279149</v>
      </c>
      <c r="C2485" s="4" t="s">
        <v>12312</v>
      </c>
      <c r="D2485" s="4">
        <v>1000</v>
      </c>
      <c r="E2485" s="4">
        <v>1000</v>
      </c>
      <c r="F2485" s="4">
        <v>154</v>
      </c>
      <c r="G2485" s="7">
        <f t="shared" si="38"/>
        <v>154</v>
      </c>
      <c r="H2485" s="4" t="s">
        <v>12313</v>
      </c>
      <c r="I2485" s="4">
        <v>12500</v>
      </c>
      <c r="J2485" s="4" t="s">
        <v>4</v>
      </c>
      <c r="K2485" s="4" t="s">
        <v>5</v>
      </c>
      <c r="L2485" s="4" t="s">
        <v>6</v>
      </c>
      <c r="M2485" s="4" t="s">
        <v>47</v>
      </c>
    </row>
    <row r="2486" spans="1:13" x14ac:dyDescent="0.2">
      <c r="A2486" s="4">
        <v>3102968</v>
      </c>
      <c r="B2486" s="4">
        <v>9100785</v>
      </c>
      <c r="C2486" s="4" t="s">
        <v>12314</v>
      </c>
      <c r="D2486" s="4">
        <v>800</v>
      </c>
      <c r="E2486" s="4">
        <v>800</v>
      </c>
      <c r="F2486" s="4">
        <v>0.08</v>
      </c>
      <c r="G2486" s="7">
        <f t="shared" si="38"/>
        <v>8.0000000000040927E-2</v>
      </c>
      <c r="H2486" s="4" t="s">
        <v>12315</v>
      </c>
      <c r="I2486" s="4">
        <v>10000</v>
      </c>
      <c r="J2486" s="4" t="s">
        <v>4</v>
      </c>
      <c r="K2486" s="4" t="s">
        <v>8</v>
      </c>
      <c r="L2486" s="4" t="s">
        <v>6</v>
      </c>
      <c r="M2486" s="4" t="s">
        <v>52</v>
      </c>
    </row>
    <row r="2487" spans="1:13" x14ac:dyDescent="0.2">
      <c r="A2487" s="4">
        <v>3103010</v>
      </c>
      <c r="B2487" s="4">
        <v>66968</v>
      </c>
      <c r="C2487" s="4" t="s">
        <v>12316</v>
      </c>
      <c r="D2487" s="4">
        <v>6800</v>
      </c>
      <c r="E2487" s="4">
        <v>6800</v>
      </c>
      <c r="F2487" s="4">
        <v>129.19999999999999</v>
      </c>
      <c r="G2487" s="7">
        <f t="shared" si="38"/>
        <v>129.19999999999982</v>
      </c>
      <c r="H2487" s="4" t="s">
        <v>6728</v>
      </c>
      <c r="I2487" s="4">
        <v>12000</v>
      </c>
      <c r="J2487" s="4" t="s">
        <v>4</v>
      </c>
      <c r="K2487" s="4" t="s">
        <v>22</v>
      </c>
      <c r="L2487" s="4" t="s">
        <v>6</v>
      </c>
      <c r="M2487" s="4" t="s">
        <v>20</v>
      </c>
    </row>
    <row r="2488" spans="1:13" x14ac:dyDescent="0.2">
      <c r="A2488" s="4">
        <v>3103024</v>
      </c>
      <c r="B2488" s="4">
        <v>5976573</v>
      </c>
      <c r="C2488" s="4" t="s">
        <v>12317</v>
      </c>
      <c r="D2488" s="4">
        <v>2500</v>
      </c>
      <c r="E2488" s="4">
        <v>0</v>
      </c>
      <c r="F2488" s="4">
        <v>1200</v>
      </c>
      <c r="G2488" s="7">
        <f t="shared" si="38"/>
        <v>-1300</v>
      </c>
      <c r="H2488" s="4" t="s">
        <v>2674</v>
      </c>
      <c r="I2488" s="4">
        <v>8500</v>
      </c>
      <c r="J2488" s="4" t="s">
        <v>4</v>
      </c>
      <c r="K2488" s="4" t="s">
        <v>8</v>
      </c>
      <c r="L2488" s="4" t="s">
        <v>9</v>
      </c>
      <c r="M2488" s="4" t="s">
        <v>20</v>
      </c>
    </row>
    <row r="2489" spans="1:13" x14ac:dyDescent="0.2">
      <c r="A2489" s="4">
        <v>3103115</v>
      </c>
      <c r="B2489" s="4">
        <v>4982167</v>
      </c>
      <c r="C2489" s="4" t="s">
        <v>12318</v>
      </c>
      <c r="D2489" s="4">
        <v>3500</v>
      </c>
      <c r="E2489" s="4">
        <v>3500</v>
      </c>
      <c r="F2489" s="4">
        <v>53.2</v>
      </c>
      <c r="G2489" s="7">
        <f t="shared" si="38"/>
        <v>53.199999999999818</v>
      </c>
      <c r="H2489" s="4" t="s">
        <v>7349</v>
      </c>
      <c r="I2489" s="4">
        <v>12000</v>
      </c>
      <c r="J2489" s="4" t="s">
        <v>4</v>
      </c>
      <c r="K2489" s="4" t="s">
        <v>13</v>
      </c>
      <c r="L2489" s="4" t="s">
        <v>9</v>
      </c>
      <c r="M2489" s="4" t="s">
        <v>20</v>
      </c>
    </row>
    <row r="2490" spans="1:13" x14ac:dyDescent="0.2">
      <c r="A2490" s="4">
        <v>3103094</v>
      </c>
      <c r="B2490" s="4">
        <v>7492381</v>
      </c>
      <c r="C2490" s="4" t="s">
        <v>12319</v>
      </c>
      <c r="D2490" s="4">
        <v>3550</v>
      </c>
      <c r="E2490" s="4">
        <v>3550</v>
      </c>
      <c r="F2490" s="4">
        <v>128.16</v>
      </c>
      <c r="G2490" s="7">
        <f t="shared" si="38"/>
        <v>128.15999999999985</v>
      </c>
      <c r="H2490" s="4" t="s">
        <v>12320</v>
      </c>
      <c r="I2490" s="4">
        <v>25000</v>
      </c>
      <c r="J2490" s="4" t="s">
        <v>72</v>
      </c>
      <c r="K2490" s="4" t="s">
        <v>13</v>
      </c>
      <c r="M2490" s="4" t="s">
        <v>25</v>
      </c>
    </row>
    <row r="2491" spans="1:13" x14ac:dyDescent="0.2">
      <c r="A2491" s="4">
        <v>3103143</v>
      </c>
      <c r="B2491" s="4">
        <v>8571942</v>
      </c>
      <c r="C2491" s="4" t="s">
        <v>12321</v>
      </c>
      <c r="D2491" s="4">
        <v>7000</v>
      </c>
      <c r="E2491" s="4">
        <v>0</v>
      </c>
      <c r="F2491" s="4">
        <v>0</v>
      </c>
      <c r="G2491" s="7">
        <f t="shared" si="38"/>
        <v>-7000</v>
      </c>
      <c r="H2491" s="4" t="s">
        <v>3061</v>
      </c>
      <c r="I2491" s="4">
        <v>18000</v>
      </c>
      <c r="J2491" s="4" t="s">
        <v>4</v>
      </c>
      <c r="K2491" s="4" t="s">
        <v>8</v>
      </c>
      <c r="L2491" s="4" t="s">
        <v>6</v>
      </c>
      <c r="M2491" s="4" t="s">
        <v>40</v>
      </c>
    </row>
    <row r="2492" spans="1:13" x14ac:dyDescent="0.2">
      <c r="A2492" s="4">
        <v>3103038</v>
      </c>
      <c r="B2492" s="4">
        <v>9336853</v>
      </c>
      <c r="C2492" s="4" t="s">
        <v>12322</v>
      </c>
      <c r="D2492" s="4">
        <v>3000</v>
      </c>
      <c r="E2492" s="4">
        <v>0</v>
      </c>
      <c r="F2492" s="4">
        <v>0</v>
      </c>
      <c r="G2492" s="7">
        <f t="shared" si="38"/>
        <v>-3000</v>
      </c>
      <c r="H2492" s="4" t="s">
        <v>12323</v>
      </c>
      <c r="I2492" s="4">
        <v>18000</v>
      </c>
      <c r="J2492" s="4" t="s">
        <v>4</v>
      </c>
      <c r="K2492" s="4" t="s">
        <v>22</v>
      </c>
      <c r="L2492" s="4" t="s">
        <v>6</v>
      </c>
      <c r="M2492" s="4" t="s">
        <v>29</v>
      </c>
    </row>
    <row r="2493" spans="1:13" x14ac:dyDescent="0.2">
      <c r="A2493" s="4">
        <v>3067709</v>
      </c>
      <c r="B2493" s="4">
        <v>9243116</v>
      </c>
      <c r="C2493" s="4" t="s">
        <v>12324</v>
      </c>
      <c r="D2493" s="4">
        <v>2000</v>
      </c>
      <c r="E2493" s="4">
        <v>2</v>
      </c>
      <c r="F2493" s="4">
        <v>3</v>
      </c>
      <c r="G2493" s="7">
        <f t="shared" si="38"/>
        <v>-1995</v>
      </c>
      <c r="H2493" s="4" t="s">
        <v>12325</v>
      </c>
      <c r="I2493" s="4">
        <v>15000</v>
      </c>
      <c r="J2493" s="4" t="s">
        <v>32</v>
      </c>
      <c r="K2493" s="4" t="s">
        <v>13</v>
      </c>
      <c r="M2493" s="4" t="s">
        <v>29</v>
      </c>
    </row>
    <row r="2494" spans="1:13" x14ac:dyDescent="0.2">
      <c r="A2494" s="4">
        <v>3101960</v>
      </c>
      <c r="B2494" s="4">
        <v>9333976</v>
      </c>
      <c r="C2494" s="4" t="s">
        <v>12324</v>
      </c>
      <c r="D2494" s="4">
        <v>2000</v>
      </c>
      <c r="E2494" s="4">
        <v>0</v>
      </c>
      <c r="F2494" s="4">
        <v>155</v>
      </c>
      <c r="G2494" s="7">
        <f t="shared" si="38"/>
        <v>-1845</v>
      </c>
      <c r="H2494" s="4" t="s">
        <v>12326</v>
      </c>
      <c r="I2494" s="4">
        <v>21000</v>
      </c>
      <c r="J2494" s="4" t="s">
        <v>4</v>
      </c>
      <c r="K2494" s="4" t="s">
        <v>8</v>
      </c>
      <c r="L2494" s="4" t="s">
        <v>14</v>
      </c>
      <c r="M2494" s="4" t="s">
        <v>19</v>
      </c>
    </row>
    <row r="2495" spans="1:13" x14ac:dyDescent="0.2">
      <c r="A2495" s="4">
        <v>3103017</v>
      </c>
      <c r="B2495" s="4">
        <v>9336944</v>
      </c>
      <c r="C2495" s="4" t="s">
        <v>12327</v>
      </c>
      <c r="D2495" s="4">
        <v>3000</v>
      </c>
      <c r="E2495" s="4">
        <v>3000</v>
      </c>
      <c r="F2495" s="4">
        <v>4.2</v>
      </c>
      <c r="G2495" s="7">
        <f t="shared" si="38"/>
        <v>4.1999999999998181</v>
      </c>
      <c r="H2495" s="4" t="s">
        <v>12328</v>
      </c>
      <c r="I2495" s="4">
        <v>20000</v>
      </c>
      <c r="J2495" s="4" t="s">
        <v>4</v>
      </c>
      <c r="K2495" s="4" t="s">
        <v>8</v>
      </c>
      <c r="L2495" s="4" t="s">
        <v>6</v>
      </c>
      <c r="M2495" s="4" t="s">
        <v>12</v>
      </c>
    </row>
    <row r="2496" spans="1:13" x14ac:dyDescent="0.2">
      <c r="A2496" s="4">
        <v>3103122</v>
      </c>
      <c r="B2496" s="4">
        <v>7735883</v>
      </c>
      <c r="C2496" s="4" t="s">
        <v>12329</v>
      </c>
      <c r="D2496" s="4">
        <v>4000</v>
      </c>
      <c r="E2496" s="4">
        <v>0</v>
      </c>
      <c r="F2496" s="4">
        <v>0</v>
      </c>
      <c r="G2496" s="7">
        <f t="shared" si="38"/>
        <v>-4000</v>
      </c>
      <c r="H2496" s="4" t="s">
        <v>12330</v>
      </c>
      <c r="I2496" s="4">
        <v>15000</v>
      </c>
      <c r="J2496" s="4" t="s">
        <v>4</v>
      </c>
      <c r="K2496" s="4" t="s">
        <v>22</v>
      </c>
      <c r="L2496" s="4" t="s">
        <v>6</v>
      </c>
      <c r="M2496" s="4" t="s">
        <v>25</v>
      </c>
    </row>
    <row r="2497" spans="1:13" x14ac:dyDescent="0.2">
      <c r="A2497" s="4">
        <v>3102744</v>
      </c>
      <c r="B2497" s="4">
        <v>8792253</v>
      </c>
      <c r="C2497" s="4" t="s">
        <v>12331</v>
      </c>
      <c r="D2497" s="4">
        <v>500</v>
      </c>
      <c r="E2497" s="4">
        <v>0</v>
      </c>
      <c r="F2497" s="4">
        <v>0</v>
      </c>
      <c r="G2497" s="7">
        <f t="shared" si="38"/>
        <v>-500</v>
      </c>
      <c r="H2497" s="4" t="s">
        <v>12332</v>
      </c>
      <c r="I2497" s="4">
        <v>2500</v>
      </c>
      <c r="J2497" s="4" t="s">
        <v>4</v>
      </c>
      <c r="K2497" s="4" t="s">
        <v>13</v>
      </c>
      <c r="L2497" s="4" t="s">
        <v>6</v>
      </c>
      <c r="M2497" s="4" t="s">
        <v>26</v>
      </c>
    </row>
    <row r="2498" spans="1:13" x14ac:dyDescent="0.2">
      <c r="A2498" s="4">
        <v>3102758</v>
      </c>
      <c r="B2498" s="4">
        <v>9336097</v>
      </c>
      <c r="C2498" s="4" t="s">
        <v>12333</v>
      </c>
      <c r="D2498" s="4">
        <v>1000</v>
      </c>
      <c r="E2498" s="4">
        <v>0</v>
      </c>
      <c r="F2498" s="4">
        <v>0</v>
      </c>
      <c r="G2498" s="7">
        <f t="shared" ref="G2498:G2561" si="39">E2498+F2498-D2498</f>
        <v>-1000</v>
      </c>
      <c r="H2498" s="4" t="s">
        <v>2678</v>
      </c>
      <c r="I2498" s="4">
        <v>5800</v>
      </c>
      <c r="J2498" s="4" t="s">
        <v>51</v>
      </c>
      <c r="K2498" s="4" t="s">
        <v>13</v>
      </c>
      <c r="M2498" s="4" t="s">
        <v>65</v>
      </c>
    </row>
    <row r="2499" spans="1:13" x14ac:dyDescent="0.2">
      <c r="A2499" s="4">
        <v>3097928</v>
      </c>
      <c r="B2499" s="4">
        <v>9324687</v>
      </c>
      <c r="C2499" s="4" t="s">
        <v>12334</v>
      </c>
      <c r="D2499" s="4">
        <v>1500</v>
      </c>
      <c r="E2499" s="4">
        <v>0</v>
      </c>
      <c r="F2499" s="4">
        <v>0</v>
      </c>
      <c r="G2499" s="7">
        <f t="shared" si="39"/>
        <v>-1500</v>
      </c>
      <c r="H2499" s="4" t="s">
        <v>12335</v>
      </c>
      <c r="I2499" s="4">
        <v>7000</v>
      </c>
      <c r="J2499" s="4" t="s">
        <v>51</v>
      </c>
      <c r="K2499" s="4" t="s">
        <v>13</v>
      </c>
      <c r="M2499" s="4" t="s">
        <v>35</v>
      </c>
    </row>
    <row r="2500" spans="1:13" x14ac:dyDescent="0.2">
      <c r="A2500" s="4">
        <v>3103192</v>
      </c>
      <c r="B2500" s="4">
        <v>7238372</v>
      </c>
      <c r="C2500" s="4" t="s">
        <v>12336</v>
      </c>
      <c r="D2500" s="4">
        <v>1550</v>
      </c>
      <c r="E2500" s="4">
        <v>1550</v>
      </c>
      <c r="F2500" s="4">
        <v>106.04</v>
      </c>
      <c r="G2500" s="7">
        <f t="shared" si="39"/>
        <v>106.03999999999996</v>
      </c>
      <c r="H2500" s="4" t="s">
        <v>1303</v>
      </c>
      <c r="I2500" s="4">
        <v>7500</v>
      </c>
      <c r="J2500" s="4" t="s">
        <v>4</v>
      </c>
      <c r="K2500" s="4" t="s">
        <v>8</v>
      </c>
      <c r="L2500" s="4" t="s">
        <v>6</v>
      </c>
      <c r="M2500" s="4" t="s">
        <v>111</v>
      </c>
    </row>
    <row r="2501" spans="1:13" x14ac:dyDescent="0.2">
      <c r="A2501" s="4">
        <v>3103269</v>
      </c>
      <c r="B2501" s="4">
        <v>8217784</v>
      </c>
      <c r="C2501" s="4" t="s">
        <v>12337</v>
      </c>
      <c r="D2501" s="4">
        <v>3500</v>
      </c>
      <c r="E2501" s="4">
        <v>3500</v>
      </c>
      <c r="F2501" s="4">
        <v>465.5</v>
      </c>
      <c r="G2501" s="7">
        <f t="shared" si="39"/>
        <v>465.5</v>
      </c>
      <c r="H2501" s="4" t="s">
        <v>54</v>
      </c>
      <c r="I2501" s="4">
        <v>20000</v>
      </c>
      <c r="J2501" s="4" t="s">
        <v>4</v>
      </c>
      <c r="K2501" s="4" t="s">
        <v>13</v>
      </c>
      <c r="L2501" s="4" t="s">
        <v>6</v>
      </c>
      <c r="M2501" s="4" t="s">
        <v>19</v>
      </c>
    </row>
    <row r="2502" spans="1:13" x14ac:dyDescent="0.2">
      <c r="A2502" s="4">
        <v>3103199</v>
      </c>
      <c r="B2502" s="4">
        <v>4982167</v>
      </c>
      <c r="C2502" s="4" t="s">
        <v>12338</v>
      </c>
      <c r="D2502" s="4">
        <v>10000</v>
      </c>
      <c r="E2502" s="4">
        <v>0</v>
      </c>
      <c r="F2502" s="4">
        <v>0</v>
      </c>
      <c r="G2502" s="7">
        <f t="shared" si="39"/>
        <v>-10000</v>
      </c>
      <c r="H2502" s="4" t="s">
        <v>7349</v>
      </c>
      <c r="I2502" s="4">
        <v>12000</v>
      </c>
      <c r="J2502" s="4" t="s">
        <v>4</v>
      </c>
      <c r="K2502" s="4" t="s">
        <v>13</v>
      </c>
      <c r="L2502" s="4" t="s">
        <v>9</v>
      </c>
      <c r="M2502" s="4" t="s">
        <v>20</v>
      </c>
    </row>
    <row r="2503" spans="1:13" x14ac:dyDescent="0.2">
      <c r="A2503" s="4">
        <v>3102807</v>
      </c>
      <c r="B2503" s="4">
        <v>9336223</v>
      </c>
      <c r="C2503" s="4" t="s">
        <v>12339</v>
      </c>
      <c r="D2503" s="4">
        <v>1000</v>
      </c>
      <c r="E2503" s="4">
        <v>0</v>
      </c>
      <c r="F2503" s="4">
        <v>0</v>
      </c>
      <c r="G2503" s="7">
        <f t="shared" si="39"/>
        <v>-1000</v>
      </c>
      <c r="H2503" s="4" t="s">
        <v>12340</v>
      </c>
      <c r="I2503" s="4">
        <v>4600</v>
      </c>
      <c r="J2503" s="4" t="s">
        <v>4</v>
      </c>
      <c r="K2503" s="4" t="s">
        <v>13</v>
      </c>
      <c r="L2503" s="4" t="s">
        <v>6</v>
      </c>
      <c r="M2503" s="4" t="s">
        <v>12</v>
      </c>
    </row>
    <row r="2504" spans="1:13" x14ac:dyDescent="0.2">
      <c r="A2504" s="4">
        <v>3103304</v>
      </c>
      <c r="B2504" s="4">
        <v>8170219</v>
      </c>
      <c r="C2504" s="4" t="s">
        <v>12341</v>
      </c>
      <c r="D2504" s="4">
        <v>1000</v>
      </c>
      <c r="E2504" s="4">
        <v>0</v>
      </c>
      <c r="F2504" s="4">
        <v>541.5</v>
      </c>
      <c r="G2504" s="7">
        <f t="shared" si="39"/>
        <v>-458.5</v>
      </c>
      <c r="H2504" s="4" t="s">
        <v>12342</v>
      </c>
      <c r="I2504" s="4">
        <v>16740</v>
      </c>
      <c r="J2504" s="4" t="s">
        <v>4</v>
      </c>
      <c r="K2504" s="4" t="s">
        <v>13</v>
      </c>
      <c r="L2504" s="4" t="s">
        <v>6</v>
      </c>
      <c r="M2504" s="4" t="s">
        <v>20</v>
      </c>
    </row>
    <row r="2505" spans="1:13" x14ac:dyDescent="0.2">
      <c r="A2505" s="4">
        <v>3102268</v>
      </c>
      <c r="B2505" s="4">
        <v>9334725</v>
      </c>
      <c r="C2505" s="4" t="s">
        <v>12343</v>
      </c>
      <c r="D2505" s="4">
        <v>2000</v>
      </c>
      <c r="E2505" s="4">
        <v>0</v>
      </c>
      <c r="F2505" s="4">
        <v>0</v>
      </c>
      <c r="G2505" s="7">
        <f t="shared" si="39"/>
        <v>-2000</v>
      </c>
      <c r="H2505" s="4" t="s">
        <v>12344</v>
      </c>
      <c r="I2505" s="4">
        <v>30000</v>
      </c>
      <c r="J2505" s="4" t="s">
        <v>4</v>
      </c>
      <c r="K2505" s="4" t="s">
        <v>13</v>
      </c>
      <c r="L2505" s="4" t="s">
        <v>6</v>
      </c>
      <c r="M2505" s="4" t="s">
        <v>65</v>
      </c>
    </row>
    <row r="2506" spans="1:13" x14ac:dyDescent="0.2">
      <c r="A2506" s="4">
        <v>3103045</v>
      </c>
      <c r="B2506" s="4">
        <v>635251</v>
      </c>
      <c r="C2506" s="4" t="s">
        <v>12345</v>
      </c>
      <c r="D2506" s="4">
        <v>8000</v>
      </c>
      <c r="E2506" s="4">
        <v>8000</v>
      </c>
      <c r="F2506" s="4">
        <v>544</v>
      </c>
      <c r="G2506" s="7">
        <f t="shared" si="39"/>
        <v>544</v>
      </c>
      <c r="H2506" s="4" t="s">
        <v>12346</v>
      </c>
      <c r="I2506" s="4">
        <v>12000</v>
      </c>
      <c r="J2506" s="4" t="s">
        <v>32</v>
      </c>
      <c r="K2506" s="4" t="s">
        <v>22</v>
      </c>
      <c r="M2506" s="4" t="s">
        <v>48</v>
      </c>
    </row>
    <row r="2507" spans="1:13" x14ac:dyDescent="0.2">
      <c r="A2507" s="4">
        <v>3103171</v>
      </c>
      <c r="B2507" s="4">
        <v>9335292</v>
      </c>
      <c r="C2507" s="4" t="s">
        <v>12347</v>
      </c>
      <c r="D2507" s="4">
        <v>1000</v>
      </c>
      <c r="E2507" s="4">
        <v>1000</v>
      </c>
      <c r="F2507" s="4">
        <v>1.5</v>
      </c>
      <c r="G2507" s="7">
        <f t="shared" si="39"/>
        <v>1.5</v>
      </c>
      <c r="H2507" s="4" t="s">
        <v>317</v>
      </c>
      <c r="I2507" s="4">
        <v>9000</v>
      </c>
      <c r="J2507" s="4" t="s">
        <v>4</v>
      </c>
      <c r="K2507" s="4" t="s">
        <v>5</v>
      </c>
      <c r="L2507" s="4" t="s">
        <v>6</v>
      </c>
      <c r="M2507" s="4" t="s">
        <v>7</v>
      </c>
    </row>
    <row r="2508" spans="1:13" x14ac:dyDescent="0.2">
      <c r="A2508" s="4">
        <v>3103451</v>
      </c>
      <c r="B2508" s="4">
        <v>8980140</v>
      </c>
      <c r="C2508" s="4" t="s">
        <v>12348</v>
      </c>
      <c r="D2508" s="4">
        <v>2500</v>
      </c>
      <c r="E2508" s="4">
        <v>2500</v>
      </c>
      <c r="F2508" s="4">
        <v>525</v>
      </c>
      <c r="G2508" s="7">
        <f t="shared" si="39"/>
        <v>525</v>
      </c>
      <c r="H2508" s="4" t="s">
        <v>2521</v>
      </c>
      <c r="I2508" s="4">
        <v>35000</v>
      </c>
      <c r="J2508" s="4" t="s">
        <v>32</v>
      </c>
      <c r="K2508" s="4" t="s">
        <v>8</v>
      </c>
      <c r="M2508" s="4" t="s">
        <v>47</v>
      </c>
    </row>
    <row r="2509" spans="1:13" x14ac:dyDescent="0.2">
      <c r="A2509" s="4">
        <v>3103423</v>
      </c>
      <c r="B2509" s="4">
        <v>7069406</v>
      </c>
      <c r="C2509" s="4" t="s">
        <v>12349</v>
      </c>
      <c r="D2509" s="4">
        <v>3000</v>
      </c>
      <c r="E2509" s="4">
        <v>3000</v>
      </c>
      <c r="F2509" s="4">
        <v>4500</v>
      </c>
      <c r="G2509" s="7">
        <f t="shared" si="39"/>
        <v>4500</v>
      </c>
      <c r="H2509" s="4" t="s">
        <v>7626</v>
      </c>
      <c r="I2509" s="4">
        <v>20000</v>
      </c>
      <c r="J2509" s="4" t="s">
        <v>4</v>
      </c>
      <c r="K2509" s="4" t="s">
        <v>8</v>
      </c>
      <c r="L2509" s="4" t="s">
        <v>6</v>
      </c>
      <c r="M2509" s="4" t="s">
        <v>26</v>
      </c>
    </row>
    <row r="2510" spans="1:13" x14ac:dyDescent="0.2">
      <c r="A2510" s="4">
        <v>3103318</v>
      </c>
      <c r="B2510" s="4">
        <v>9337784</v>
      </c>
      <c r="C2510" s="4" t="s">
        <v>12350</v>
      </c>
      <c r="D2510" s="4">
        <v>2000</v>
      </c>
      <c r="E2510" s="4">
        <v>0</v>
      </c>
      <c r="F2510" s="4">
        <v>0</v>
      </c>
      <c r="G2510" s="7">
        <f t="shared" si="39"/>
        <v>-2000</v>
      </c>
      <c r="H2510" s="4" t="s">
        <v>12351</v>
      </c>
      <c r="I2510" s="4">
        <v>13000</v>
      </c>
      <c r="J2510" s="4" t="s">
        <v>4</v>
      </c>
      <c r="K2510" s="4" t="s">
        <v>16</v>
      </c>
      <c r="L2510" s="4" t="s">
        <v>9</v>
      </c>
      <c r="M2510" s="4" t="s">
        <v>7</v>
      </c>
    </row>
    <row r="2511" spans="1:13" x14ac:dyDescent="0.2">
      <c r="A2511" s="4">
        <v>3103416</v>
      </c>
      <c r="B2511" s="4">
        <v>8482055</v>
      </c>
      <c r="C2511" s="4" t="s">
        <v>12352</v>
      </c>
      <c r="D2511" s="4">
        <v>2000</v>
      </c>
      <c r="E2511" s="4">
        <v>2000</v>
      </c>
      <c r="F2511" s="4">
        <v>2.8</v>
      </c>
      <c r="G2511" s="7">
        <f t="shared" si="39"/>
        <v>2.7999999999999545</v>
      </c>
      <c r="H2511" s="4" t="s">
        <v>12353</v>
      </c>
      <c r="I2511" s="4">
        <v>6000</v>
      </c>
      <c r="J2511" s="4" t="s">
        <v>4</v>
      </c>
      <c r="K2511" s="4" t="s">
        <v>8</v>
      </c>
      <c r="L2511" s="4" t="s">
        <v>6</v>
      </c>
      <c r="M2511" s="4" t="s">
        <v>48</v>
      </c>
    </row>
    <row r="2512" spans="1:13" x14ac:dyDescent="0.2">
      <c r="A2512" s="4">
        <v>3103549</v>
      </c>
      <c r="B2512" s="4">
        <v>5050585</v>
      </c>
      <c r="C2512" s="4" t="s">
        <v>12354</v>
      </c>
      <c r="D2512" s="4">
        <v>3500</v>
      </c>
      <c r="E2512" s="4">
        <v>3500</v>
      </c>
      <c r="F2512" s="4">
        <v>1421</v>
      </c>
      <c r="G2512" s="7">
        <f t="shared" si="39"/>
        <v>1421</v>
      </c>
      <c r="H2512" s="4" t="s">
        <v>12355</v>
      </c>
      <c r="I2512" s="4">
        <v>12000</v>
      </c>
      <c r="J2512" s="4" t="s">
        <v>4</v>
      </c>
      <c r="K2512" s="4" t="s">
        <v>8</v>
      </c>
      <c r="L2512" s="4" t="s">
        <v>6</v>
      </c>
      <c r="M2512" s="4" t="s">
        <v>26</v>
      </c>
    </row>
    <row r="2513" spans="1:13" x14ac:dyDescent="0.2">
      <c r="A2513" s="4">
        <v>3103584</v>
      </c>
      <c r="B2513" s="4">
        <v>7049736</v>
      </c>
      <c r="C2513" s="4" t="s">
        <v>12356</v>
      </c>
      <c r="D2513" s="4">
        <v>2000</v>
      </c>
      <c r="E2513" s="4">
        <v>2000</v>
      </c>
      <c r="F2513" s="4">
        <v>4410</v>
      </c>
      <c r="G2513" s="7">
        <f t="shared" si="39"/>
        <v>4410</v>
      </c>
      <c r="H2513" s="4" t="s">
        <v>9240</v>
      </c>
      <c r="I2513" s="4">
        <v>2000</v>
      </c>
      <c r="J2513" s="4" t="s">
        <v>4</v>
      </c>
      <c r="K2513" s="4" t="s">
        <v>13</v>
      </c>
      <c r="L2513" s="4" t="s">
        <v>6</v>
      </c>
      <c r="M2513" s="4" t="s">
        <v>52</v>
      </c>
    </row>
    <row r="2514" spans="1:13" x14ac:dyDescent="0.2">
      <c r="A2514" s="4">
        <v>3103619</v>
      </c>
      <c r="B2514" s="4">
        <v>369081</v>
      </c>
      <c r="C2514" s="4" t="s">
        <v>12357</v>
      </c>
      <c r="D2514" s="4">
        <v>500</v>
      </c>
      <c r="E2514" s="4">
        <v>0</v>
      </c>
      <c r="F2514" s="4">
        <v>0</v>
      </c>
      <c r="G2514" s="7">
        <f t="shared" si="39"/>
        <v>-500</v>
      </c>
      <c r="H2514" s="4" t="s">
        <v>6914</v>
      </c>
      <c r="I2514" s="4">
        <v>5000</v>
      </c>
      <c r="J2514" s="4" t="s">
        <v>98</v>
      </c>
      <c r="K2514" s="4" t="s">
        <v>13</v>
      </c>
      <c r="M2514" s="4" t="s">
        <v>29</v>
      </c>
    </row>
    <row r="2515" spans="1:13" x14ac:dyDescent="0.2">
      <c r="A2515" s="4">
        <v>3103542</v>
      </c>
      <c r="B2515" s="4">
        <v>2203930</v>
      </c>
      <c r="C2515" s="4" t="s">
        <v>12358</v>
      </c>
      <c r="D2515" s="4">
        <v>1000</v>
      </c>
      <c r="E2515" s="4">
        <v>1000</v>
      </c>
      <c r="F2515" s="4">
        <v>102.6</v>
      </c>
      <c r="G2515" s="7">
        <f t="shared" si="39"/>
        <v>102.59999999999991</v>
      </c>
      <c r="H2515" s="4" t="s">
        <v>2349</v>
      </c>
      <c r="I2515" s="4">
        <v>10000</v>
      </c>
      <c r="J2515" s="4" t="s">
        <v>4</v>
      </c>
      <c r="K2515" s="4" t="s">
        <v>8</v>
      </c>
      <c r="L2515" s="4" t="s">
        <v>6</v>
      </c>
      <c r="M2515" s="4" t="s">
        <v>159</v>
      </c>
    </row>
    <row r="2516" spans="1:13" x14ac:dyDescent="0.2">
      <c r="A2516" s="4">
        <v>3103710</v>
      </c>
      <c r="B2516" s="4">
        <v>415524</v>
      </c>
      <c r="C2516" s="4" t="s">
        <v>12359</v>
      </c>
      <c r="D2516" s="4">
        <v>4000</v>
      </c>
      <c r="E2516" s="4">
        <v>4000</v>
      </c>
      <c r="F2516" s="4">
        <v>152</v>
      </c>
      <c r="G2516" s="7">
        <f t="shared" si="39"/>
        <v>152</v>
      </c>
      <c r="H2516" s="4" t="s">
        <v>11997</v>
      </c>
      <c r="I2516" s="4">
        <v>15000</v>
      </c>
      <c r="J2516" s="4" t="s">
        <v>4</v>
      </c>
      <c r="K2516" s="4" t="s">
        <v>13</v>
      </c>
      <c r="L2516" s="4" t="s">
        <v>6</v>
      </c>
      <c r="M2516" s="4" t="s">
        <v>65</v>
      </c>
    </row>
    <row r="2517" spans="1:13" x14ac:dyDescent="0.2">
      <c r="A2517" s="4">
        <v>3103752</v>
      </c>
      <c r="B2517" s="4">
        <v>85891</v>
      </c>
      <c r="C2517" s="4" t="s">
        <v>12360</v>
      </c>
      <c r="D2517" s="4">
        <v>2000</v>
      </c>
      <c r="E2517" s="4">
        <v>2000</v>
      </c>
      <c r="F2517" s="4">
        <v>91.2</v>
      </c>
      <c r="G2517" s="7">
        <f t="shared" si="39"/>
        <v>91.199999999999818</v>
      </c>
      <c r="H2517" s="4" t="s">
        <v>1265</v>
      </c>
      <c r="I2517" s="4">
        <v>10000</v>
      </c>
      <c r="J2517" s="4" t="s">
        <v>4</v>
      </c>
      <c r="K2517" s="4" t="s">
        <v>13</v>
      </c>
      <c r="L2517" s="4" t="s">
        <v>6</v>
      </c>
      <c r="M2517" s="4" t="s">
        <v>20</v>
      </c>
    </row>
    <row r="2518" spans="1:13" x14ac:dyDescent="0.2">
      <c r="A2518" s="4">
        <v>3103773</v>
      </c>
      <c r="B2518" s="4">
        <v>73352</v>
      </c>
      <c r="C2518" s="4" t="s">
        <v>12361</v>
      </c>
      <c r="D2518" s="4">
        <v>2500</v>
      </c>
      <c r="E2518" s="4">
        <v>2500</v>
      </c>
      <c r="F2518" s="4">
        <v>1353.9</v>
      </c>
      <c r="G2518" s="7">
        <f t="shared" si="39"/>
        <v>1353.9</v>
      </c>
      <c r="H2518" s="4" t="s">
        <v>2521</v>
      </c>
      <c r="I2518" s="4">
        <v>15000</v>
      </c>
      <c r="J2518" s="4" t="s">
        <v>4</v>
      </c>
      <c r="K2518" s="4" t="s">
        <v>8</v>
      </c>
      <c r="L2518" s="4" t="s">
        <v>6</v>
      </c>
      <c r="M2518" s="4" t="s">
        <v>52</v>
      </c>
    </row>
    <row r="2519" spans="1:13" x14ac:dyDescent="0.2">
      <c r="A2519" s="4">
        <v>3103276</v>
      </c>
      <c r="B2519" s="4">
        <v>7999293</v>
      </c>
      <c r="C2519" s="4" t="s">
        <v>12362</v>
      </c>
      <c r="D2519" s="4">
        <v>2500</v>
      </c>
      <c r="E2519" s="4">
        <v>2500</v>
      </c>
      <c r="F2519" s="4">
        <v>165</v>
      </c>
      <c r="G2519" s="7">
        <f t="shared" si="39"/>
        <v>165</v>
      </c>
      <c r="H2519" s="4" t="s">
        <v>12363</v>
      </c>
      <c r="I2519" s="4">
        <v>2000</v>
      </c>
      <c r="J2519" s="4" t="s">
        <v>51</v>
      </c>
      <c r="K2519" s="4" t="s">
        <v>13</v>
      </c>
      <c r="M2519" s="4" t="s">
        <v>111</v>
      </c>
    </row>
    <row r="2520" spans="1:13" x14ac:dyDescent="0.2">
      <c r="A2520" s="4">
        <v>3103808</v>
      </c>
      <c r="B2520" s="4">
        <v>4604650</v>
      </c>
      <c r="C2520" s="4" t="s">
        <v>12364</v>
      </c>
      <c r="D2520" s="4">
        <v>600</v>
      </c>
      <c r="E2520" s="4">
        <v>600</v>
      </c>
      <c r="F2520" s="4">
        <v>36.479999999999997</v>
      </c>
      <c r="G2520" s="7">
        <f t="shared" si="39"/>
        <v>36.480000000000018</v>
      </c>
      <c r="H2520" s="4" t="s">
        <v>4703</v>
      </c>
      <c r="I2520" s="4">
        <v>8000</v>
      </c>
      <c r="J2520" s="4" t="s">
        <v>51</v>
      </c>
      <c r="K2520" s="4" t="s">
        <v>13</v>
      </c>
      <c r="M2520" s="4" t="s">
        <v>29</v>
      </c>
    </row>
    <row r="2521" spans="1:13" x14ac:dyDescent="0.2">
      <c r="A2521" s="4">
        <v>3103829</v>
      </c>
      <c r="B2521" s="4">
        <v>152222</v>
      </c>
      <c r="C2521" s="4" t="s">
        <v>12365</v>
      </c>
      <c r="D2521" s="4">
        <v>8000</v>
      </c>
      <c r="E2521" s="4">
        <v>8000</v>
      </c>
      <c r="F2521" s="4">
        <v>464</v>
      </c>
      <c r="G2521" s="7">
        <f t="shared" si="39"/>
        <v>464</v>
      </c>
      <c r="H2521" s="4" t="s">
        <v>12366</v>
      </c>
      <c r="I2521" s="4">
        <v>15000</v>
      </c>
      <c r="J2521" s="4" t="s">
        <v>32</v>
      </c>
      <c r="K2521" s="4" t="s">
        <v>8</v>
      </c>
      <c r="M2521" s="4" t="s">
        <v>173</v>
      </c>
    </row>
    <row r="2522" spans="1:13" x14ac:dyDescent="0.2">
      <c r="A2522" s="4">
        <v>3103794</v>
      </c>
      <c r="B2522" s="4">
        <v>346706</v>
      </c>
      <c r="C2522" s="4" t="s">
        <v>12367</v>
      </c>
      <c r="D2522" s="4">
        <v>2000</v>
      </c>
      <c r="E2522" s="4">
        <v>2000</v>
      </c>
      <c r="F2522" s="4">
        <v>116</v>
      </c>
      <c r="G2522" s="7">
        <f t="shared" si="39"/>
        <v>116</v>
      </c>
      <c r="H2522" s="4" t="s">
        <v>5620</v>
      </c>
      <c r="I2522" s="4">
        <v>7500</v>
      </c>
      <c r="J2522" s="4" t="s">
        <v>4</v>
      </c>
      <c r="K2522" s="4" t="s">
        <v>13</v>
      </c>
      <c r="M2522" s="4" t="s">
        <v>186</v>
      </c>
    </row>
    <row r="2523" spans="1:13" x14ac:dyDescent="0.2">
      <c r="A2523" s="4">
        <v>3103850</v>
      </c>
      <c r="B2523" s="4">
        <v>257940</v>
      </c>
      <c r="C2523" s="4" t="s">
        <v>12368</v>
      </c>
      <c r="D2523" s="4">
        <v>8000</v>
      </c>
      <c r="E2523" s="4">
        <v>0</v>
      </c>
      <c r="F2523" s="4">
        <v>3728</v>
      </c>
      <c r="G2523" s="7">
        <f t="shared" si="39"/>
        <v>-4272</v>
      </c>
      <c r="H2523" s="4" t="s">
        <v>2755</v>
      </c>
      <c r="I2523" s="4">
        <v>10000</v>
      </c>
      <c r="J2523" s="4" t="s">
        <v>4</v>
      </c>
      <c r="K2523" s="4" t="s">
        <v>8</v>
      </c>
      <c r="L2523" s="4" t="s">
        <v>6</v>
      </c>
      <c r="M2523" s="4" t="s">
        <v>29</v>
      </c>
    </row>
    <row r="2524" spans="1:13" x14ac:dyDescent="0.2">
      <c r="A2524" s="4">
        <v>3103815</v>
      </c>
      <c r="B2524" s="4">
        <v>1692525</v>
      </c>
      <c r="C2524" s="4" t="s">
        <v>12369</v>
      </c>
      <c r="D2524" s="4">
        <v>10000</v>
      </c>
      <c r="E2524" s="4">
        <v>10000</v>
      </c>
      <c r="F2524" s="4">
        <v>320</v>
      </c>
      <c r="G2524" s="7">
        <f t="shared" si="39"/>
        <v>320</v>
      </c>
      <c r="H2524" s="4" t="s">
        <v>12370</v>
      </c>
      <c r="I2524" s="4">
        <v>21000</v>
      </c>
      <c r="J2524" s="4" t="s">
        <v>4</v>
      </c>
      <c r="K2524" s="4" t="s">
        <v>13</v>
      </c>
      <c r="L2524" s="4" t="s">
        <v>6</v>
      </c>
      <c r="M2524" s="4" t="s">
        <v>64</v>
      </c>
    </row>
    <row r="2525" spans="1:13" x14ac:dyDescent="0.2">
      <c r="A2525" s="4">
        <v>3103899</v>
      </c>
      <c r="B2525" s="4">
        <v>1740176</v>
      </c>
      <c r="C2525" s="4" t="s">
        <v>12371</v>
      </c>
      <c r="D2525" s="4">
        <v>4500</v>
      </c>
      <c r="E2525" s="4">
        <v>4500</v>
      </c>
      <c r="F2525" s="4">
        <v>252</v>
      </c>
      <c r="G2525" s="7">
        <f t="shared" si="39"/>
        <v>252</v>
      </c>
      <c r="H2525" s="4" t="s">
        <v>12372</v>
      </c>
      <c r="I2525" s="4">
        <v>25000</v>
      </c>
      <c r="J2525" s="4" t="s">
        <v>32</v>
      </c>
      <c r="K2525" s="4" t="s">
        <v>5</v>
      </c>
      <c r="M2525" s="4" t="s">
        <v>12</v>
      </c>
    </row>
    <row r="2526" spans="1:13" x14ac:dyDescent="0.2">
      <c r="A2526" s="4">
        <v>3103976</v>
      </c>
      <c r="B2526" s="4">
        <v>57981</v>
      </c>
      <c r="C2526" s="4" t="s">
        <v>12373</v>
      </c>
      <c r="D2526" s="4">
        <v>1500</v>
      </c>
      <c r="E2526" s="4">
        <v>1500</v>
      </c>
      <c r="F2526" s="4">
        <v>90</v>
      </c>
      <c r="G2526" s="7">
        <f t="shared" si="39"/>
        <v>90</v>
      </c>
      <c r="H2526" s="4" t="s">
        <v>185</v>
      </c>
      <c r="I2526" s="4">
        <v>10000</v>
      </c>
      <c r="J2526" s="4" t="s">
        <v>4</v>
      </c>
      <c r="K2526" s="4" t="s">
        <v>13</v>
      </c>
      <c r="L2526" s="4" t="s">
        <v>6</v>
      </c>
      <c r="M2526" s="4" t="s">
        <v>17</v>
      </c>
    </row>
    <row r="2527" spans="1:13" x14ac:dyDescent="0.2">
      <c r="A2527" s="4">
        <v>3103892</v>
      </c>
      <c r="B2527" s="4">
        <v>4556791</v>
      </c>
      <c r="C2527" s="4" t="s">
        <v>12374</v>
      </c>
      <c r="D2527" s="4">
        <v>2000</v>
      </c>
      <c r="E2527" s="4">
        <v>2000</v>
      </c>
      <c r="F2527" s="4">
        <v>120</v>
      </c>
      <c r="G2527" s="7">
        <f t="shared" si="39"/>
        <v>120</v>
      </c>
      <c r="H2527" s="4" t="s">
        <v>12375</v>
      </c>
      <c r="I2527" s="4">
        <v>20000</v>
      </c>
      <c r="J2527" s="4" t="s">
        <v>4</v>
      </c>
      <c r="K2527" s="4" t="s">
        <v>16</v>
      </c>
      <c r="L2527" s="4" t="s">
        <v>6</v>
      </c>
      <c r="M2527" s="4" t="s">
        <v>20</v>
      </c>
    </row>
    <row r="2528" spans="1:13" x14ac:dyDescent="0.2">
      <c r="A2528" s="4">
        <v>3102541</v>
      </c>
      <c r="B2528" s="4">
        <v>7625913</v>
      </c>
      <c r="C2528" s="4" t="s">
        <v>12376</v>
      </c>
      <c r="D2528" s="4">
        <v>1500</v>
      </c>
      <c r="E2528" s="4">
        <v>0</v>
      </c>
      <c r="F2528" s="4">
        <v>0</v>
      </c>
      <c r="G2528" s="7">
        <f t="shared" si="39"/>
        <v>-1500</v>
      </c>
      <c r="H2528" s="4" t="s">
        <v>2547</v>
      </c>
      <c r="I2528" s="4">
        <v>1500</v>
      </c>
      <c r="J2528" s="4" t="s">
        <v>4</v>
      </c>
      <c r="K2528" s="4" t="s">
        <v>8</v>
      </c>
      <c r="L2528" s="4" t="s">
        <v>6</v>
      </c>
      <c r="M2528" s="4" t="s">
        <v>25</v>
      </c>
    </row>
    <row r="2529" spans="1:13" x14ac:dyDescent="0.2">
      <c r="A2529" s="4">
        <v>3103955</v>
      </c>
      <c r="B2529" s="4">
        <v>73157</v>
      </c>
      <c r="C2529" s="4" t="s">
        <v>12377</v>
      </c>
      <c r="D2529" s="4">
        <v>10000</v>
      </c>
      <c r="E2529" s="4">
        <v>10000</v>
      </c>
      <c r="F2529" s="4">
        <v>600</v>
      </c>
      <c r="G2529" s="7">
        <f t="shared" si="39"/>
        <v>600</v>
      </c>
      <c r="H2529" s="4" t="s">
        <v>12378</v>
      </c>
      <c r="I2529" s="4">
        <v>25000</v>
      </c>
      <c r="J2529" s="4" t="s">
        <v>4</v>
      </c>
      <c r="K2529" s="4" t="s">
        <v>8</v>
      </c>
      <c r="L2529" s="4" t="s">
        <v>6</v>
      </c>
      <c r="M2529" s="4" t="s">
        <v>111</v>
      </c>
    </row>
    <row r="2530" spans="1:13" x14ac:dyDescent="0.2">
      <c r="A2530" s="4">
        <v>3103430</v>
      </c>
      <c r="B2530" s="4">
        <v>9338015</v>
      </c>
      <c r="C2530" s="4" t="s">
        <v>12379</v>
      </c>
      <c r="D2530" s="4">
        <v>1500</v>
      </c>
      <c r="E2530" s="4">
        <v>0</v>
      </c>
      <c r="F2530" s="4">
        <v>0</v>
      </c>
      <c r="G2530" s="7">
        <f t="shared" si="39"/>
        <v>-1500</v>
      </c>
      <c r="H2530" s="4" t="s">
        <v>12380</v>
      </c>
      <c r="I2530" s="4">
        <v>18000</v>
      </c>
      <c r="J2530" s="4" t="s">
        <v>4</v>
      </c>
      <c r="K2530" s="4" t="s">
        <v>5</v>
      </c>
      <c r="L2530" s="4" t="s">
        <v>9</v>
      </c>
      <c r="M2530" s="4" t="s">
        <v>26</v>
      </c>
    </row>
    <row r="2531" spans="1:13" x14ac:dyDescent="0.2">
      <c r="A2531" s="4">
        <v>3104004</v>
      </c>
      <c r="B2531" s="4">
        <v>421767</v>
      </c>
      <c r="C2531" s="4" t="s">
        <v>12381</v>
      </c>
      <c r="D2531" s="4">
        <v>5000</v>
      </c>
      <c r="E2531" s="4">
        <v>5000</v>
      </c>
      <c r="F2531" s="4">
        <v>270</v>
      </c>
      <c r="G2531" s="7">
        <f t="shared" si="39"/>
        <v>270</v>
      </c>
      <c r="H2531" s="4" t="s">
        <v>12382</v>
      </c>
      <c r="I2531" s="4">
        <v>6000</v>
      </c>
      <c r="J2531" s="4" t="s">
        <v>4</v>
      </c>
      <c r="K2531" s="4" t="s">
        <v>5</v>
      </c>
      <c r="L2531" s="4" t="s">
        <v>201</v>
      </c>
      <c r="M2531" s="4" t="s">
        <v>65</v>
      </c>
    </row>
    <row r="2532" spans="1:13" x14ac:dyDescent="0.2">
      <c r="A2532" s="4">
        <v>3103997</v>
      </c>
      <c r="B2532" s="4">
        <v>2138165</v>
      </c>
      <c r="C2532" s="4" t="s">
        <v>12383</v>
      </c>
      <c r="D2532" s="4">
        <v>4100</v>
      </c>
      <c r="E2532" s="4">
        <v>4100</v>
      </c>
      <c r="F2532" s="4">
        <v>131.19999999999999</v>
      </c>
      <c r="G2532" s="7">
        <f t="shared" si="39"/>
        <v>131.19999999999982</v>
      </c>
      <c r="H2532" s="4" t="s">
        <v>12384</v>
      </c>
      <c r="I2532" s="4">
        <v>15000</v>
      </c>
      <c r="J2532" s="4" t="s">
        <v>4</v>
      </c>
      <c r="K2532" s="4" t="s">
        <v>8</v>
      </c>
      <c r="L2532" s="4" t="s">
        <v>6</v>
      </c>
      <c r="M2532" s="4" t="s">
        <v>101</v>
      </c>
    </row>
    <row r="2533" spans="1:13" x14ac:dyDescent="0.2">
      <c r="A2533" s="4">
        <v>3103843</v>
      </c>
      <c r="B2533" s="4">
        <v>75636</v>
      </c>
      <c r="C2533" s="4" t="s">
        <v>12385</v>
      </c>
      <c r="D2533" s="4">
        <v>10000</v>
      </c>
      <c r="E2533" s="4">
        <v>10000</v>
      </c>
      <c r="F2533" s="4">
        <v>740</v>
      </c>
      <c r="G2533" s="7">
        <f t="shared" si="39"/>
        <v>740</v>
      </c>
      <c r="H2533" s="4" t="s">
        <v>1070</v>
      </c>
      <c r="I2533" s="4">
        <v>20000</v>
      </c>
      <c r="J2533" s="4" t="s">
        <v>4</v>
      </c>
      <c r="K2533" s="4" t="s">
        <v>13</v>
      </c>
      <c r="L2533" s="4" t="s">
        <v>6</v>
      </c>
      <c r="M2533" s="4" t="s">
        <v>101</v>
      </c>
    </row>
    <row r="2534" spans="1:13" x14ac:dyDescent="0.2">
      <c r="A2534" s="4">
        <v>3103696</v>
      </c>
      <c r="B2534" s="4">
        <v>9339058</v>
      </c>
      <c r="C2534" s="4" t="s">
        <v>12386</v>
      </c>
      <c r="D2534" s="4">
        <v>1500</v>
      </c>
      <c r="E2534" s="4">
        <v>0</v>
      </c>
      <c r="F2534" s="4">
        <v>1372</v>
      </c>
      <c r="G2534" s="7">
        <f t="shared" si="39"/>
        <v>-128</v>
      </c>
      <c r="H2534" s="4" t="s">
        <v>12387</v>
      </c>
      <c r="I2534" s="4">
        <v>5000</v>
      </c>
      <c r="J2534" s="4" t="s">
        <v>4</v>
      </c>
      <c r="K2534" s="4" t="s">
        <v>13</v>
      </c>
      <c r="L2534" s="4" t="s">
        <v>6</v>
      </c>
      <c r="M2534" s="4" t="s">
        <v>12</v>
      </c>
    </row>
    <row r="2535" spans="1:13" x14ac:dyDescent="0.2">
      <c r="A2535" s="4">
        <v>3104060</v>
      </c>
      <c r="B2535" s="4">
        <v>598737</v>
      </c>
      <c r="C2535" s="4" t="s">
        <v>12388</v>
      </c>
      <c r="D2535" s="4">
        <v>10000</v>
      </c>
      <c r="E2535" s="4">
        <v>10000</v>
      </c>
      <c r="F2535" s="4">
        <v>600</v>
      </c>
      <c r="G2535" s="7">
        <f t="shared" si="39"/>
        <v>600</v>
      </c>
      <c r="H2535" s="4" t="s">
        <v>12389</v>
      </c>
      <c r="I2535" s="4">
        <v>24000</v>
      </c>
      <c r="J2535" s="4" t="s">
        <v>4</v>
      </c>
      <c r="K2535" s="4" t="s">
        <v>13</v>
      </c>
      <c r="L2535" s="4" t="s">
        <v>6</v>
      </c>
      <c r="M2535" s="4" t="s">
        <v>25</v>
      </c>
    </row>
    <row r="2536" spans="1:13" x14ac:dyDescent="0.2">
      <c r="A2536" s="4">
        <v>3104095</v>
      </c>
      <c r="B2536" s="4">
        <v>559751</v>
      </c>
      <c r="C2536" s="4" t="s">
        <v>12390</v>
      </c>
      <c r="D2536" s="4">
        <v>1000</v>
      </c>
      <c r="E2536" s="4">
        <v>0</v>
      </c>
      <c r="F2536" s="4">
        <v>0</v>
      </c>
      <c r="G2536" s="7">
        <f t="shared" si="39"/>
        <v>-1000</v>
      </c>
      <c r="H2536" s="4" t="s">
        <v>5947</v>
      </c>
      <c r="I2536" s="4">
        <v>14000</v>
      </c>
      <c r="J2536" s="4" t="s">
        <v>4</v>
      </c>
      <c r="K2536" s="4" t="s">
        <v>8</v>
      </c>
      <c r="L2536" s="4" t="s">
        <v>6</v>
      </c>
      <c r="M2536" s="4" t="s">
        <v>65</v>
      </c>
    </row>
    <row r="2537" spans="1:13" x14ac:dyDescent="0.2">
      <c r="A2537" s="4">
        <v>3104081</v>
      </c>
      <c r="B2537" s="4">
        <v>54781</v>
      </c>
      <c r="C2537" s="4" t="s">
        <v>12391</v>
      </c>
      <c r="D2537" s="4">
        <v>2450</v>
      </c>
      <c r="E2537" s="4">
        <v>2450</v>
      </c>
      <c r="F2537" s="4">
        <v>147</v>
      </c>
      <c r="G2537" s="7">
        <f t="shared" si="39"/>
        <v>147</v>
      </c>
      <c r="H2537" s="4" t="s">
        <v>12392</v>
      </c>
      <c r="I2537" s="4">
        <v>5500</v>
      </c>
      <c r="J2537" s="4" t="s">
        <v>11</v>
      </c>
      <c r="K2537" s="4" t="s">
        <v>22</v>
      </c>
      <c r="M2537" s="4" t="s">
        <v>65</v>
      </c>
    </row>
    <row r="2538" spans="1:13" x14ac:dyDescent="0.2">
      <c r="A2538" s="4">
        <v>3104053</v>
      </c>
      <c r="B2538" s="4">
        <v>505619</v>
      </c>
      <c r="C2538" s="4" t="s">
        <v>12393</v>
      </c>
      <c r="D2538" s="4">
        <v>10000</v>
      </c>
      <c r="E2538" s="4">
        <v>10000</v>
      </c>
      <c r="F2538" s="4">
        <v>600</v>
      </c>
      <c r="G2538" s="7">
        <f t="shared" si="39"/>
        <v>600</v>
      </c>
      <c r="H2538" s="4" t="s">
        <v>8445</v>
      </c>
      <c r="I2538" s="4">
        <v>30000</v>
      </c>
      <c r="J2538" s="4" t="s">
        <v>4</v>
      </c>
      <c r="K2538" s="4" t="s">
        <v>13</v>
      </c>
      <c r="L2538" s="4" t="s">
        <v>6</v>
      </c>
      <c r="M2538" s="4" t="s">
        <v>7</v>
      </c>
    </row>
    <row r="2539" spans="1:13" x14ac:dyDescent="0.2">
      <c r="A2539" s="4">
        <v>3103990</v>
      </c>
      <c r="B2539" s="4">
        <v>621586</v>
      </c>
      <c r="C2539" s="4" t="s">
        <v>12394</v>
      </c>
      <c r="D2539" s="4">
        <v>10000</v>
      </c>
      <c r="E2539" s="4">
        <v>10000</v>
      </c>
      <c r="F2539" s="4">
        <v>560</v>
      </c>
      <c r="G2539" s="7">
        <f t="shared" si="39"/>
        <v>560</v>
      </c>
      <c r="H2539" s="4" t="s">
        <v>12395</v>
      </c>
      <c r="I2539" s="4">
        <v>10000</v>
      </c>
      <c r="J2539" s="4" t="s">
        <v>98</v>
      </c>
      <c r="K2539" s="4" t="s">
        <v>8</v>
      </c>
      <c r="M2539" s="4" t="s">
        <v>17</v>
      </c>
    </row>
    <row r="2540" spans="1:13" x14ac:dyDescent="0.2">
      <c r="A2540" s="4">
        <v>3104039</v>
      </c>
      <c r="B2540" s="4">
        <v>1696715</v>
      </c>
      <c r="C2540" s="4" t="s">
        <v>12396</v>
      </c>
      <c r="D2540" s="4">
        <v>8000</v>
      </c>
      <c r="E2540" s="4">
        <v>8000</v>
      </c>
      <c r="F2540" s="4">
        <v>480</v>
      </c>
      <c r="G2540" s="7">
        <f t="shared" si="39"/>
        <v>480</v>
      </c>
      <c r="H2540" s="4" t="s">
        <v>12397</v>
      </c>
      <c r="I2540" s="4">
        <v>14000</v>
      </c>
      <c r="J2540" s="4" t="s">
        <v>4</v>
      </c>
      <c r="K2540" s="4" t="s">
        <v>8</v>
      </c>
      <c r="L2540" s="4" t="s">
        <v>6</v>
      </c>
      <c r="M2540" s="4" t="s">
        <v>7</v>
      </c>
    </row>
    <row r="2541" spans="1:13" x14ac:dyDescent="0.2">
      <c r="A2541" s="4">
        <v>3104088</v>
      </c>
      <c r="B2541" s="4">
        <v>304095</v>
      </c>
      <c r="C2541" s="4" t="s">
        <v>12398</v>
      </c>
      <c r="D2541" s="4">
        <v>10000</v>
      </c>
      <c r="E2541" s="4">
        <v>10000</v>
      </c>
      <c r="F2541" s="4">
        <v>580</v>
      </c>
      <c r="G2541" s="7">
        <f t="shared" si="39"/>
        <v>580</v>
      </c>
      <c r="H2541" s="4" t="s">
        <v>12399</v>
      </c>
      <c r="I2541" s="4">
        <v>30000</v>
      </c>
      <c r="J2541" s="4" t="s">
        <v>4</v>
      </c>
      <c r="K2541" s="4" t="s">
        <v>8</v>
      </c>
      <c r="L2541" s="4" t="s">
        <v>6</v>
      </c>
      <c r="M2541" s="4" t="s">
        <v>23</v>
      </c>
    </row>
    <row r="2542" spans="1:13" x14ac:dyDescent="0.2">
      <c r="A2542" s="4">
        <v>3104116</v>
      </c>
      <c r="B2542" s="4">
        <v>1638574</v>
      </c>
      <c r="C2542" s="4" t="s">
        <v>12400</v>
      </c>
      <c r="D2542" s="4">
        <v>2000</v>
      </c>
      <c r="E2542" s="4">
        <v>2000</v>
      </c>
      <c r="F2542" s="4">
        <v>120</v>
      </c>
      <c r="G2542" s="7">
        <f t="shared" si="39"/>
        <v>120</v>
      </c>
      <c r="H2542" s="4" t="s">
        <v>8876</v>
      </c>
      <c r="I2542" s="4">
        <v>25000</v>
      </c>
      <c r="J2542" s="4" t="s">
        <v>32</v>
      </c>
      <c r="K2542" s="4" t="s">
        <v>5</v>
      </c>
      <c r="M2542" s="4" t="s">
        <v>23</v>
      </c>
    </row>
    <row r="2543" spans="1:13" x14ac:dyDescent="0.2">
      <c r="A2543" s="4">
        <v>3104165</v>
      </c>
      <c r="B2543" s="4">
        <v>9338302</v>
      </c>
      <c r="C2543" s="4" t="s">
        <v>12401</v>
      </c>
      <c r="D2543" s="4">
        <v>2000</v>
      </c>
      <c r="E2543" s="4">
        <v>2000</v>
      </c>
      <c r="F2543" s="4">
        <v>1525</v>
      </c>
      <c r="G2543" s="7">
        <f t="shared" si="39"/>
        <v>1525</v>
      </c>
      <c r="H2543" s="4" t="s">
        <v>12402</v>
      </c>
      <c r="I2543" s="4">
        <v>40000</v>
      </c>
      <c r="J2543" s="4" t="s">
        <v>51</v>
      </c>
      <c r="K2543" s="4" t="s">
        <v>13</v>
      </c>
      <c r="L2543" s="4" t="s">
        <v>201</v>
      </c>
      <c r="M2543" s="4" t="s">
        <v>29</v>
      </c>
    </row>
    <row r="2544" spans="1:13" x14ac:dyDescent="0.2">
      <c r="A2544" s="4">
        <v>3104179</v>
      </c>
      <c r="B2544" s="4">
        <v>1661077</v>
      </c>
      <c r="C2544" s="4" t="s">
        <v>12403</v>
      </c>
      <c r="D2544" s="4">
        <v>2000</v>
      </c>
      <c r="E2544" s="4">
        <v>2000</v>
      </c>
      <c r="F2544" s="4">
        <v>577.6</v>
      </c>
      <c r="G2544" s="7">
        <f t="shared" si="39"/>
        <v>577.59999999999991</v>
      </c>
      <c r="H2544" s="4" t="s">
        <v>5493</v>
      </c>
      <c r="I2544" s="4">
        <v>16000</v>
      </c>
      <c r="J2544" s="4" t="s">
        <v>4</v>
      </c>
      <c r="K2544" s="4" t="s">
        <v>8</v>
      </c>
      <c r="L2544" s="4" t="s">
        <v>6</v>
      </c>
      <c r="M2544" s="4" t="s">
        <v>25</v>
      </c>
    </row>
    <row r="2545" spans="1:13" x14ac:dyDescent="0.2">
      <c r="A2545" s="4">
        <v>3104123</v>
      </c>
      <c r="B2545" s="4">
        <v>9021895</v>
      </c>
      <c r="C2545" s="4" t="s">
        <v>12404</v>
      </c>
      <c r="D2545" s="4">
        <v>2500</v>
      </c>
      <c r="E2545" s="4">
        <v>0</v>
      </c>
      <c r="F2545" s="4">
        <v>0</v>
      </c>
      <c r="G2545" s="7">
        <f t="shared" si="39"/>
        <v>-2500</v>
      </c>
      <c r="H2545" s="4" t="s">
        <v>3820</v>
      </c>
      <c r="I2545" s="4">
        <v>17000</v>
      </c>
      <c r="J2545" s="4" t="s">
        <v>4</v>
      </c>
      <c r="K2545" s="4" t="s">
        <v>8</v>
      </c>
      <c r="L2545" s="4" t="s">
        <v>6</v>
      </c>
      <c r="M2545" s="4" t="s">
        <v>7</v>
      </c>
    </row>
    <row r="2546" spans="1:13" x14ac:dyDescent="0.2">
      <c r="A2546" s="4">
        <v>3104144</v>
      </c>
      <c r="B2546" s="4">
        <v>380833</v>
      </c>
      <c r="C2546" s="4" t="s">
        <v>12405</v>
      </c>
      <c r="D2546" s="4">
        <v>5050</v>
      </c>
      <c r="E2546" s="4">
        <v>0</v>
      </c>
      <c r="F2546" s="4">
        <v>333.3</v>
      </c>
      <c r="G2546" s="7">
        <f t="shared" si="39"/>
        <v>-4716.7</v>
      </c>
      <c r="H2546" s="4" t="s">
        <v>3448</v>
      </c>
      <c r="I2546" s="4">
        <v>18000</v>
      </c>
      <c r="J2546" s="4" t="s">
        <v>4</v>
      </c>
      <c r="K2546" s="4" t="s">
        <v>13</v>
      </c>
      <c r="L2546" s="4" t="s">
        <v>6</v>
      </c>
      <c r="M2546" s="4" t="s">
        <v>73</v>
      </c>
    </row>
    <row r="2547" spans="1:13" x14ac:dyDescent="0.2">
      <c r="A2547" s="4">
        <v>3103073</v>
      </c>
      <c r="B2547" s="4">
        <v>6568899</v>
      </c>
      <c r="C2547" s="4" t="s">
        <v>12406</v>
      </c>
      <c r="D2547" s="4">
        <v>2000</v>
      </c>
      <c r="E2547" s="4">
        <v>0</v>
      </c>
      <c r="F2547" s="4">
        <v>0</v>
      </c>
      <c r="G2547" s="7">
        <f t="shared" si="39"/>
        <v>-2000</v>
      </c>
      <c r="H2547" s="4" t="s">
        <v>9801</v>
      </c>
      <c r="I2547" s="4">
        <v>12000</v>
      </c>
      <c r="J2547" s="4" t="s">
        <v>4</v>
      </c>
      <c r="K2547" s="4" t="s">
        <v>13</v>
      </c>
      <c r="L2547" s="4" t="s">
        <v>6</v>
      </c>
      <c r="M2547" s="4" t="s">
        <v>186</v>
      </c>
    </row>
    <row r="2548" spans="1:13" x14ac:dyDescent="0.2">
      <c r="A2548" s="4">
        <v>3104200</v>
      </c>
      <c r="B2548" s="4">
        <v>255992</v>
      </c>
      <c r="C2548" s="4" t="s">
        <v>12407</v>
      </c>
      <c r="D2548" s="4">
        <v>10000</v>
      </c>
      <c r="E2548" s="4">
        <v>10000</v>
      </c>
      <c r="F2548" s="4">
        <v>740</v>
      </c>
      <c r="G2548" s="7">
        <f t="shared" si="39"/>
        <v>740</v>
      </c>
      <c r="H2548" s="4" t="s">
        <v>3982</v>
      </c>
      <c r="I2548" s="4">
        <v>25000</v>
      </c>
      <c r="J2548" s="4" t="s">
        <v>4</v>
      </c>
      <c r="K2548" s="4" t="s">
        <v>8</v>
      </c>
      <c r="L2548" s="4" t="s">
        <v>6</v>
      </c>
      <c r="M2548" s="4" t="s">
        <v>64</v>
      </c>
    </row>
    <row r="2549" spans="1:13" x14ac:dyDescent="0.2">
      <c r="A2549" s="4">
        <v>3104046</v>
      </c>
      <c r="B2549" s="4">
        <v>1756093</v>
      </c>
      <c r="C2549" s="4" t="s">
        <v>12408</v>
      </c>
      <c r="D2549" s="4">
        <v>10000</v>
      </c>
      <c r="E2549" s="4">
        <v>10000</v>
      </c>
      <c r="F2549" s="4">
        <v>540</v>
      </c>
      <c r="G2549" s="7">
        <f t="shared" si="39"/>
        <v>540</v>
      </c>
      <c r="H2549" s="4" t="s">
        <v>6079</v>
      </c>
      <c r="I2549" s="4">
        <v>5000</v>
      </c>
      <c r="J2549" s="4" t="s">
        <v>4</v>
      </c>
      <c r="K2549" s="4" t="s">
        <v>5</v>
      </c>
      <c r="L2549" s="4" t="s">
        <v>9</v>
      </c>
      <c r="M2549" s="4" t="s">
        <v>111</v>
      </c>
    </row>
    <row r="2550" spans="1:13" x14ac:dyDescent="0.2">
      <c r="A2550" s="4">
        <v>3104214</v>
      </c>
      <c r="B2550" s="4">
        <v>548376</v>
      </c>
      <c r="C2550" s="4" t="s">
        <v>12409</v>
      </c>
      <c r="D2550" s="4">
        <v>500</v>
      </c>
      <c r="E2550" s="4">
        <v>500</v>
      </c>
      <c r="F2550" s="4">
        <v>45.6</v>
      </c>
      <c r="G2550" s="7">
        <f t="shared" si="39"/>
        <v>45.600000000000023</v>
      </c>
      <c r="H2550" s="4" t="s">
        <v>1958</v>
      </c>
      <c r="I2550" s="4">
        <v>15500</v>
      </c>
      <c r="J2550" s="4" t="s">
        <v>4</v>
      </c>
      <c r="K2550" s="4" t="s">
        <v>13</v>
      </c>
      <c r="L2550" s="4" t="s">
        <v>6</v>
      </c>
      <c r="M2550" s="4" t="s">
        <v>7</v>
      </c>
    </row>
    <row r="2551" spans="1:13" x14ac:dyDescent="0.2">
      <c r="A2551" s="4">
        <v>3104172</v>
      </c>
      <c r="B2551" s="4">
        <v>648276</v>
      </c>
      <c r="C2551" s="4" t="s">
        <v>12410</v>
      </c>
      <c r="D2551" s="4">
        <v>8000</v>
      </c>
      <c r="E2551" s="4">
        <v>8000</v>
      </c>
      <c r="F2551" s="4">
        <v>480</v>
      </c>
      <c r="G2551" s="7">
        <f t="shared" si="39"/>
        <v>480</v>
      </c>
      <c r="H2551" s="4" t="s">
        <v>9352</v>
      </c>
      <c r="I2551" s="4">
        <v>12600</v>
      </c>
      <c r="J2551" s="4" t="s">
        <v>4</v>
      </c>
      <c r="K2551" s="4" t="s">
        <v>8</v>
      </c>
      <c r="L2551" s="4" t="s">
        <v>6</v>
      </c>
      <c r="M2551" s="4" t="s">
        <v>24</v>
      </c>
    </row>
    <row r="2552" spans="1:13" x14ac:dyDescent="0.2">
      <c r="A2552" s="4">
        <v>3104249</v>
      </c>
      <c r="B2552" s="4">
        <v>1892164</v>
      </c>
      <c r="C2552" s="4" t="s">
        <v>12411</v>
      </c>
      <c r="D2552" s="4">
        <v>1500</v>
      </c>
      <c r="E2552" s="4">
        <v>1500</v>
      </c>
      <c r="F2552" s="4">
        <v>72</v>
      </c>
      <c r="G2552" s="7">
        <f t="shared" si="39"/>
        <v>72</v>
      </c>
      <c r="H2552" s="4" t="s">
        <v>2110</v>
      </c>
      <c r="I2552" s="4">
        <v>17000</v>
      </c>
      <c r="J2552" s="4" t="s">
        <v>4</v>
      </c>
      <c r="K2552" s="4" t="s">
        <v>8</v>
      </c>
      <c r="L2552" s="4" t="s">
        <v>6</v>
      </c>
      <c r="M2552" s="4" t="s">
        <v>64</v>
      </c>
    </row>
    <row r="2553" spans="1:13" x14ac:dyDescent="0.2">
      <c r="A2553" s="4">
        <v>3089276</v>
      </c>
      <c r="B2553" s="4">
        <v>635539</v>
      </c>
      <c r="C2553" s="4" t="s">
        <v>12412</v>
      </c>
      <c r="D2553" s="4">
        <v>3000</v>
      </c>
      <c r="E2553" s="4">
        <v>3000</v>
      </c>
      <c r="F2553" s="4">
        <v>1560</v>
      </c>
      <c r="G2553" s="7">
        <f t="shared" si="39"/>
        <v>1560</v>
      </c>
      <c r="H2553" s="4" t="s">
        <v>8889</v>
      </c>
      <c r="I2553" s="4">
        <v>8000</v>
      </c>
      <c r="J2553" s="4" t="s">
        <v>21</v>
      </c>
      <c r="K2553" s="4" t="s">
        <v>8</v>
      </c>
      <c r="M2553" s="4" t="s">
        <v>48</v>
      </c>
    </row>
    <row r="2554" spans="1:13" x14ac:dyDescent="0.2">
      <c r="A2554" s="4">
        <v>3104130</v>
      </c>
      <c r="B2554" s="4">
        <v>1664440</v>
      </c>
      <c r="C2554" s="4" t="s">
        <v>12413</v>
      </c>
      <c r="D2554" s="4">
        <v>1000</v>
      </c>
      <c r="E2554" s="4">
        <v>1000</v>
      </c>
      <c r="F2554" s="4">
        <v>466</v>
      </c>
      <c r="G2554" s="7">
        <f t="shared" si="39"/>
        <v>466</v>
      </c>
      <c r="H2554" s="4" t="s">
        <v>7056</v>
      </c>
      <c r="I2554" s="4">
        <v>7000</v>
      </c>
      <c r="J2554" s="4" t="s">
        <v>4</v>
      </c>
      <c r="K2554" s="4" t="s">
        <v>5</v>
      </c>
      <c r="L2554" s="4" t="s">
        <v>9</v>
      </c>
      <c r="M2554" s="4" t="s">
        <v>7</v>
      </c>
    </row>
    <row r="2555" spans="1:13" x14ac:dyDescent="0.2">
      <c r="A2555" s="4">
        <v>3103724</v>
      </c>
      <c r="B2555" s="4">
        <v>8854203</v>
      </c>
      <c r="C2555" s="4" t="s">
        <v>12414</v>
      </c>
      <c r="D2555" s="4">
        <v>800</v>
      </c>
      <c r="E2555" s="4">
        <v>130.6</v>
      </c>
      <c r="F2555" s="4">
        <v>1023.6</v>
      </c>
      <c r="G2555" s="7">
        <f t="shared" si="39"/>
        <v>354.20000000000005</v>
      </c>
      <c r="H2555" s="4" t="s">
        <v>4818</v>
      </c>
      <c r="I2555" s="4">
        <v>1</v>
      </c>
      <c r="J2555" s="4" t="s">
        <v>4</v>
      </c>
      <c r="K2555" s="4" t="s">
        <v>13</v>
      </c>
      <c r="L2555" s="4" t="s">
        <v>9</v>
      </c>
      <c r="M2555" s="4" t="s">
        <v>173</v>
      </c>
    </row>
    <row r="2556" spans="1:13" x14ac:dyDescent="0.2">
      <c r="A2556" s="4">
        <v>3104431</v>
      </c>
      <c r="B2556" s="4">
        <v>1696384</v>
      </c>
      <c r="C2556" s="4" t="s">
        <v>12415</v>
      </c>
      <c r="D2556" s="4">
        <v>500</v>
      </c>
      <c r="E2556" s="4">
        <v>500</v>
      </c>
      <c r="F2556" s="4">
        <v>30</v>
      </c>
      <c r="G2556" s="7">
        <f t="shared" si="39"/>
        <v>30</v>
      </c>
      <c r="H2556" s="4" t="s">
        <v>2727</v>
      </c>
      <c r="I2556" s="4">
        <v>6000</v>
      </c>
      <c r="J2556" s="4" t="s">
        <v>98</v>
      </c>
      <c r="K2556" s="4" t="s">
        <v>22</v>
      </c>
      <c r="M2556" s="4" t="s">
        <v>65</v>
      </c>
    </row>
    <row r="2557" spans="1:13" x14ac:dyDescent="0.2">
      <c r="A2557" s="4">
        <v>3104417</v>
      </c>
      <c r="B2557" s="4">
        <v>1695448</v>
      </c>
      <c r="C2557" s="4" t="s">
        <v>12416</v>
      </c>
      <c r="D2557" s="4">
        <v>3000</v>
      </c>
      <c r="E2557" s="4">
        <v>3000</v>
      </c>
      <c r="F2557" s="4">
        <v>180</v>
      </c>
      <c r="G2557" s="7">
        <f t="shared" si="39"/>
        <v>180</v>
      </c>
      <c r="H2557" s="4" t="s">
        <v>12417</v>
      </c>
      <c r="I2557" s="4">
        <v>25000</v>
      </c>
      <c r="J2557" s="4" t="s">
        <v>32</v>
      </c>
      <c r="K2557" s="4" t="s">
        <v>13</v>
      </c>
      <c r="M2557" s="4" t="s">
        <v>25</v>
      </c>
    </row>
    <row r="2558" spans="1:13" x14ac:dyDescent="0.2">
      <c r="A2558" s="4">
        <v>3104396</v>
      </c>
      <c r="B2558" s="4">
        <v>6073838</v>
      </c>
      <c r="C2558" s="4" t="s">
        <v>12418</v>
      </c>
      <c r="D2558" s="4">
        <v>8000</v>
      </c>
      <c r="E2558" s="4">
        <v>8000</v>
      </c>
      <c r="F2558" s="4">
        <v>480</v>
      </c>
      <c r="G2558" s="7">
        <f t="shared" si="39"/>
        <v>480</v>
      </c>
      <c r="H2558" s="4" t="s">
        <v>12419</v>
      </c>
      <c r="I2558" s="4">
        <v>2000</v>
      </c>
      <c r="J2558" s="4" t="s">
        <v>98</v>
      </c>
      <c r="K2558" s="4" t="s">
        <v>8</v>
      </c>
      <c r="M2558" s="4" t="s">
        <v>19</v>
      </c>
    </row>
    <row r="2559" spans="1:13" x14ac:dyDescent="0.2">
      <c r="A2559" s="4">
        <v>3104410</v>
      </c>
      <c r="B2559" s="4">
        <v>322329</v>
      </c>
      <c r="C2559" s="4" t="s">
        <v>12420</v>
      </c>
      <c r="D2559" s="4">
        <v>2000</v>
      </c>
      <c r="E2559" s="4">
        <v>2000</v>
      </c>
      <c r="F2559" s="4">
        <v>120</v>
      </c>
      <c r="G2559" s="7">
        <f t="shared" si="39"/>
        <v>120</v>
      </c>
      <c r="H2559" s="4" t="s">
        <v>10675</v>
      </c>
      <c r="I2559" s="4">
        <v>17000</v>
      </c>
      <c r="J2559" s="4" t="s">
        <v>4</v>
      </c>
      <c r="K2559" s="4" t="s">
        <v>8</v>
      </c>
      <c r="L2559" s="4" t="s">
        <v>6</v>
      </c>
      <c r="M2559" s="4" t="s">
        <v>35</v>
      </c>
    </row>
    <row r="2560" spans="1:13" x14ac:dyDescent="0.2">
      <c r="A2560" s="4">
        <v>3104424</v>
      </c>
      <c r="B2560" s="4">
        <v>665887</v>
      </c>
      <c r="C2560" s="4" t="s">
        <v>12421</v>
      </c>
      <c r="D2560" s="4">
        <v>10000</v>
      </c>
      <c r="E2560" s="4">
        <v>10000</v>
      </c>
      <c r="F2560" s="4">
        <v>580</v>
      </c>
      <c r="G2560" s="7">
        <f t="shared" si="39"/>
        <v>580</v>
      </c>
      <c r="H2560" s="4" t="s">
        <v>12422</v>
      </c>
      <c r="I2560" s="4">
        <v>25000</v>
      </c>
      <c r="J2560" s="4" t="s">
        <v>4</v>
      </c>
      <c r="K2560" s="4" t="s">
        <v>8</v>
      </c>
      <c r="L2560" s="4" t="s">
        <v>6</v>
      </c>
      <c r="M2560" s="4" t="s">
        <v>20</v>
      </c>
    </row>
    <row r="2561" spans="1:13" x14ac:dyDescent="0.2">
      <c r="A2561" s="4">
        <v>3104347</v>
      </c>
      <c r="B2561" s="4">
        <v>6853904</v>
      </c>
      <c r="C2561" s="4" t="s">
        <v>12423</v>
      </c>
      <c r="D2561" s="4">
        <v>2000</v>
      </c>
      <c r="E2561" s="4">
        <v>0</v>
      </c>
      <c r="F2561" s="4">
        <v>0</v>
      </c>
      <c r="G2561" s="7">
        <f t="shared" si="39"/>
        <v>-2000</v>
      </c>
      <c r="H2561" s="4" t="s">
        <v>12424</v>
      </c>
      <c r="I2561" s="4">
        <v>16000</v>
      </c>
      <c r="J2561" s="4" t="s">
        <v>32</v>
      </c>
      <c r="K2561" s="4" t="s">
        <v>13</v>
      </c>
      <c r="M2561" s="4" t="s">
        <v>7</v>
      </c>
    </row>
    <row r="2562" spans="1:13" x14ac:dyDescent="0.2">
      <c r="A2562" s="4">
        <v>3104515</v>
      </c>
      <c r="B2562" s="4">
        <v>313991</v>
      </c>
      <c r="C2562" s="4" t="s">
        <v>12425</v>
      </c>
      <c r="D2562" s="4">
        <v>650</v>
      </c>
      <c r="E2562" s="4">
        <v>650</v>
      </c>
      <c r="F2562" s="4">
        <v>13</v>
      </c>
      <c r="G2562" s="7">
        <f t="shared" ref="G2562:G2625" si="40">E2562+F2562-D2562</f>
        <v>13</v>
      </c>
      <c r="H2562" s="4" t="s">
        <v>2513</v>
      </c>
      <c r="I2562" s="4">
        <v>7000</v>
      </c>
      <c r="J2562" s="4" t="s">
        <v>4</v>
      </c>
      <c r="K2562" s="4" t="s">
        <v>13</v>
      </c>
      <c r="L2562" s="4" t="s">
        <v>14</v>
      </c>
      <c r="M2562" s="4" t="s">
        <v>20</v>
      </c>
    </row>
    <row r="2563" spans="1:13" x14ac:dyDescent="0.2">
      <c r="A2563" s="4">
        <v>3104543</v>
      </c>
      <c r="B2563" s="4">
        <v>696407</v>
      </c>
      <c r="C2563" s="4" t="s">
        <v>12426</v>
      </c>
      <c r="D2563" s="4">
        <v>5000</v>
      </c>
      <c r="E2563" s="4">
        <v>5000</v>
      </c>
      <c r="F2563" s="4">
        <v>580</v>
      </c>
      <c r="G2563" s="7">
        <f t="shared" si="40"/>
        <v>580</v>
      </c>
      <c r="H2563" s="4" t="s">
        <v>12427</v>
      </c>
      <c r="I2563" s="4">
        <v>19000</v>
      </c>
      <c r="J2563" s="4" t="s">
        <v>4</v>
      </c>
      <c r="K2563" s="4" t="s">
        <v>8</v>
      </c>
      <c r="L2563" s="4" t="s">
        <v>6</v>
      </c>
      <c r="M2563" s="4" t="s">
        <v>64</v>
      </c>
    </row>
    <row r="2564" spans="1:13" x14ac:dyDescent="0.2">
      <c r="A2564" s="4">
        <v>3104522</v>
      </c>
      <c r="B2564" s="4">
        <v>9340815</v>
      </c>
      <c r="C2564" s="4" t="s">
        <v>12428</v>
      </c>
      <c r="D2564" s="4">
        <v>2000</v>
      </c>
      <c r="E2564" s="4">
        <v>2000</v>
      </c>
      <c r="F2564" s="4">
        <v>41</v>
      </c>
      <c r="G2564" s="7">
        <f t="shared" si="40"/>
        <v>41</v>
      </c>
      <c r="H2564" s="4" t="s">
        <v>12429</v>
      </c>
      <c r="I2564" s="4">
        <v>15000</v>
      </c>
      <c r="J2564" s="4" t="s">
        <v>4</v>
      </c>
      <c r="K2564" s="4" t="s">
        <v>8</v>
      </c>
      <c r="L2564" s="4" t="s">
        <v>6</v>
      </c>
      <c r="M2564" s="4" t="s">
        <v>17</v>
      </c>
    </row>
    <row r="2565" spans="1:13" x14ac:dyDescent="0.2">
      <c r="A2565" s="4">
        <v>3104592</v>
      </c>
      <c r="B2565" s="4">
        <v>9340857</v>
      </c>
      <c r="C2565" s="4" t="s">
        <v>12430</v>
      </c>
      <c r="D2565" s="4">
        <v>3000</v>
      </c>
      <c r="E2565" s="4">
        <v>3000</v>
      </c>
      <c r="F2565" s="4">
        <v>0.6</v>
      </c>
      <c r="G2565" s="7">
        <f t="shared" si="40"/>
        <v>0.59999999999990905</v>
      </c>
      <c r="H2565" s="4" t="s">
        <v>2227</v>
      </c>
      <c r="I2565" s="4">
        <v>14000</v>
      </c>
      <c r="J2565" s="4" t="s">
        <v>4</v>
      </c>
      <c r="K2565" s="4" t="s">
        <v>13</v>
      </c>
      <c r="L2565" s="4" t="s">
        <v>6</v>
      </c>
      <c r="M2565" s="4" t="s">
        <v>12</v>
      </c>
    </row>
    <row r="2566" spans="1:13" x14ac:dyDescent="0.2">
      <c r="A2566" s="4">
        <v>3104620</v>
      </c>
      <c r="B2566" s="4">
        <v>6941040</v>
      </c>
      <c r="C2566" s="4" t="s">
        <v>12431</v>
      </c>
      <c r="D2566" s="4">
        <v>2000</v>
      </c>
      <c r="E2566" s="4">
        <v>2000</v>
      </c>
      <c r="F2566" s="4">
        <v>420</v>
      </c>
      <c r="G2566" s="7">
        <f t="shared" si="40"/>
        <v>420</v>
      </c>
      <c r="H2566" s="4" t="s">
        <v>3351</v>
      </c>
      <c r="I2566" s="4">
        <v>11000</v>
      </c>
      <c r="J2566" s="4" t="s">
        <v>4</v>
      </c>
      <c r="K2566" s="4" t="s">
        <v>13</v>
      </c>
      <c r="L2566" s="4" t="s">
        <v>14</v>
      </c>
      <c r="M2566" s="4" t="s">
        <v>64</v>
      </c>
    </row>
    <row r="2567" spans="1:13" x14ac:dyDescent="0.2">
      <c r="A2567" s="4">
        <v>3104634</v>
      </c>
      <c r="B2567" s="4">
        <v>7800087</v>
      </c>
      <c r="C2567" s="4" t="s">
        <v>12432</v>
      </c>
      <c r="D2567" s="4">
        <v>3000</v>
      </c>
      <c r="E2567" s="4">
        <v>0</v>
      </c>
      <c r="F2567" s="4">
        <v>2405.4</v>
      </c>
      <c r="G2567" s="7">
        <f t="shared" si="40"/>
        <v>-594.59999999999991</v>
      </c>
      <c r="H2567" s="4" t="s">
        <v>12433</v>
      </c>
      <c r="I2567" s="4">
        <v>28000</v>
      </c>
      <c r="J2567" s="4" t="s">
        <v>4</v>
      </c>
      <c r="K2567" s="4" t="s">
        <v>8</v>
      </c>
      <c r="M2567" s="4" t="s">
        <v>111</v>
      </c>
    </row>
    <row r="2568" spans="1:13" x14ac:dyDescent="0.2">
      <c r="A2568" s="4">
        <v>3104662</v>
      </c>
      <c r="B2568" s="4">
        <v>416354</v>
      </c>
      <c r="C2568" s="4" t="s">
        <v>12434</v>
      </c>
      <c r="D2568" s="4">
        <v>500</v>
      </c>
      <c r="E2568" s="4">
        <v>500</v>
      </c>
      <c r="F2568" s="4">
        <v>256.8</v>
      </c>
      <c r="G2568" s="7">
        <f t="shared" si="40"/>
        <v>256.79999999999995</v>
      </c>
      <c r="H2568" s="4" t="s">
        <v>5695</v>
      </c>
      <c r="I2568" s="4">
        <v>15000</v>
      </c>
      <c r="J2568" s="4" t="s">
        <v>4</v>
      </c>
      <c r="K2568" s="4" t="s">
        <v>13</v>
      </c>
      <c r="L2568" s="4" t="s">
        <v>6</v>
      </c>
      <c r="M2568" s="4" t="s">
        <v>64</v>
      </c>
    </row>
    <row r="2569" spans="1:13" x14ac:dyDescent="0.2">
      <c r="A2569" s="4">
        <v>3104158</v>
      </c>
      <c r="B2569" s="4">
        <v>4777711</v>
      </c>
      <c r="C2569" s="4" t="s">
        <v>12435</v>
      </c>
      <c r="D2569" s="4">
        <v>500</v>
      </c>
      <c r="E2569" s="4">
        <v>500</v>
      </c>
      <c r="F2569" s="4">
        <v>57</v>
      </c>
      <c r="G2569" s="7">
        <f t="shared" si="40"/>
        <v>57</v>
      </c>
      <c r="H2569" s="4" t="s">
        <v>5382</v>
      </c>
      <c r="I2569" s="4">
        <v>8000</v>
      </c>
      <c r="J2569" s="4" t="s">
        <v>4</v>
      </c>
      <c r="K2569" s="4" t="s">
        <v>8</v>
      </c>
      <c r="L2569" s="4" t="s">
        <v>6</v>
      </c>
      <c r="M2569" s="4" t="s">
        <v>159</v>
      </c>
    </row>
    <row r="2570" spans="1:13" x14ac:dyDescent="0.2">
      <c r="A2570" s="4">
        <v>3104270</v>
      </c>
      <c r="B2570" s="4">
        <v>359378</v>
      </c>
      <c r="C2570" s="4" t="s">
        <v>12436</v>
      </c>
      <c r="D2570" s="4">
        <v>1500</v>
      </c>
      <c r="E2570" s="4">
        <v>1500</v>
      </c>
      <c r="F2570" s="4">
        <v>2340</v>
      </c>
      <c r="G2570" s="7">
        <f t="shared" si="40"/>
        <v>2340</v>
      </c>
      <c r="H2570" s="4" t="s">
        <v>10066</v>
      </c>
      <c r="I2570" s="4">
        <v>10000</v>
      </c>
      <c r="J2570" s="4" t="s">
        <v>4</v>
      </c>
      <c r="K2570" s="4" t="s">
        <v>5</v>
      </c>
      <c r="L2570" s="4" t="s">
        <v>6</v>
      </c>
      <c r="M2570" s="4" t="s">
        <v>20</v>
      </c>
    </row>
    <row r="2571" spans="1:13" x14ac:dyDescent="0.2">
      <c r="A2571" s="4">
        <v>3104529</v>
      </c>
      <c r="B2571" s="4">
        <v>9340626</v>
      </c>
      <c r="C2571" s="4" t="s">
        <v>12437</v>
      </c>
      <c r="D2571" s="4">
        <v>1500</v>
      </c>
      <c r="E2571" s="4">
        <v>1500</v>
      </c>
      <c r="F2571" s="4">
        <v>30.75</v>
      </c>
      <c r="G2571" s="7">
        <f t="shared" si="40"/>
        <v>30.75</v>
      </c>
      <c r="H2571" s="4" t="s">
        <v>7422</v>
      </c>
      <c r="I2571" s="4">
        <v>5000</v>
      </c>
      <c r="J2571" s="4" t="s">
        <v>98</v>
      </c>
      <c r="K2571" s="4" t="s">
        <v>13</v>
      </c>
      <c r="M2571" s="4" t="s">
        <v>52</v>
      </c>
    </row>
    <row r="2572" spans="1:13" x14ac:dyDescent="0.2">
      <c r="A2572" s="4">
        <v>3104683</v>
      </c>
      <c r="B2572" s="4">
        <v>9340969</v>
      </c>
      <c r="C2572" s="4" t="s">
        <v>12438</v>
      </c>
      <c r="D2572" s="4">
        <v>2000</v>
      </c>
      <c r="E2572" s="4">
        <v>2000</v>
      </c>
      <c r="F2572" s="4">
        <v>836</v>
      </c>
      <c r="G2572" s="7">
        <f t="shared" si="40"/>
        <v>836</v>
      </c>
      <c r="H2572" s="4" t="s">
        <v>5514</v>
      </c>
      <c r="I2572" s="4">
        <v>20000</v>
      </c>
      <c r="J2572" s="4" t="s">
        <v>4</v>
      </c>
      <c r="K2572" s="4" t="s">
        <v>13</v>
      </c>
      <c r="L2572" s="4" t="s">
        <v>6</v>
      </c>
      <c r="M2572" s="4" t="s">
        <v>25</v>
      </c>
    </row>
    <row r="2573" spans="1:13" x14ac:dyDescent="0.2">
      <c r="A2573" s="4">
        <v>3104473</v>
      </c>
      <c r="B2573" s="4">
        <v>1917875</v>
      </c>
      <c r="C2573" s="4" t="s">
        <v>12439</v>
      </c>
      <c r="D2573" s="4">
        <v>1000</v>
      </c>
      <c r="E2573" s="4">
        <v>1000</v>
      </c>
      <c r="F2573" s="4">
        <v>60</v>
      </c>
      <c r="G2573" s="7">
        <f t="shared" si="40"/>
        <v>60</v>
      </c>
      <c r="H2573" s="4" t="s">
        <v>12440</v>
      </c>
      <c r="I2573" s="4">
        <v>20000</v>
      </c>
      <c r="J2573" s="4" t="s">
        <v>4</v>
      </c>
      <c r="K2573" s="4" t="s">
        <v>8</v>
      </c>
      <c r="L2573" s="4" t="s">
        <v>6</v>
      </c>
      <c r="M2573" s="4" t="s">
        <v>10</v>
      </c>
    </row>
    <row r="2574" spans="1:13" x14ac:dyDescent="0.2">
      <c r="A2574" s="4">
        <v>3104627</v>
      </c>
      <c r="B2574" s="4">
        <v>1646162</v>
      </c>
      <c r="C2574" s="4" t="s">
        <v>12441</v>
      </c>
      <c r="D2574" s="4">
        <v>10000</v>
      </c>
      <c r="E2574" s="4">
        <v>10000</v>
      </c>
      <c r="F2574" s="4">
        <v>600</v>
      </c>
      <c r="G2574" s="7">
        <f t="shared" si="40"/>
        <v>600</v>
      </c>
      <c r="H2574" s="4" t="s">
        <v>12442</v>
      </c>
      <c r="I2574" s="4">
        <v>25000</v>
      </c>
      <c r="J2574" s="4" t="s">
        <v>4</v>
      </c>
      <c r="K2574" s="4" t="s">
        <v>8</v>
      </c>
      <c r="L2574" s="4" t="s">
        <v>9</v>
      </c>
      <c r="M2574" s="4" t="s">
        <v>25</v>
      </c>
    </row>
    <row r="2575" spans="1:13" x14ac:dyDescent="0.2">
      <c r="A2575" s="4">
        <v>3104235</v>
      </c>
      <c r="B2575" s="4">
        <v>686797</v>
      </c>
      <c r="C2575" s="4" t="s">
        <v>12443</v>
      </c>
      <c r="D2575" s="4">
        <v>4000</v>
      </c>
      <c r="E2575" s="4">
        <v>4000</v>
      </c>
      <c r="F2575" s="4">
        <v>184</v>
      </c>
      <c r="G2575" s="7">
        <f t="shared" si="40"/>
        <v>184</v>
      </c>
      <c r="H2575" s="4" t="s">
        <v>906</v>
      </c>
      <c r="I2575" s="4">
        <v>14500</v>
      </c>
      <c r="J2575" s="4" t="s">
        <v>4</v>
      </c>
      <c r="K2575" s="4" t="s">
        <v>22</v>
      </c>
      <c r="L2575" s="4" t="s">
        <v>9</v>
      </c>
      <c r="M2575" s="4" t="s">
        <v>29</v>
      </c>
    </row>
    <row r="2576" spans="1:13" x14ac:dyDescent="0.2">
      <c r="A2576" s="4">
        <v>3103920</v>
      </c>
      <c r="B2576" s="4">
        <v>7866356</v>
      </c>
      <c r="C2576" s="4" t="s">
        <v>12444</v>
      </c>
      <c r="D2576" s="4">
        <v>1500</v>
      </c>
      <c r="E2576" s="4">
        <v>1500</v>
      </c>
      <c r="F2576" s="4">
        <v>2.25</v>
      </c>
      <c r="G2576" s="7">
        <f t="shared" si="40"/>
        <v>2.25</v>
      </c>
      <c r="H2576" s="4" t="s">
        <v>12445</v>
      </c>
      <c r="I2576" s="4">
        <v>2000</v>
      </c>
      <c r="J2576" s="4" t="s">
        <v>4</v>
      </c>
      <c r="K2576" s="4" t="s">
        <v>5</v>
      </c>
      <c r="L2576" s="4" t="s">
        <v>6</v>
      </c>
      <c r="M2576" s="4" t="s">
        <v>65</v>
      </c>
    </row>
    <row r="2577" spans="1:13" x14ac:dyDescent="0.2">
      <c r="A2577" s="4">
        <v>3104676</v>
      </c>
      <c r="B2577" s="4">
        <v>1794093</v>
      </c>
      <c r="C2577" s="4" t="s">
        <v>12446</v>
      </c>
      <c r="D2577" s="4">
        <v>2000</v>
      </c>
      <c r="E2577" s="4">
        <v>2000</v>
      </c>
      <c r="F2577" s="4">
        <v>3</v>
      </c>
      <c r="G2577" s="7">
        <f t="shared" si="40"/>
        <v>3</v>
      </c>
      <c r="H2577" s="4" t="s">
        <v>12447</v>
      </c>
      <c r="I2577" s="4">
        <v>20000</v>
      </c>
      <c r="J2577" s="4" t="s">
        <v>32</v>
      </c>
      <c r="K2577" s="4" t="s">
        <v>8</v>
      </c>
      <c r="M2577" s="4" t="s">
        <v>26</v>
      </c>
    </row>
    <row r="2578" spans="1:13" x14ac:dyDescent="0.2">
      <c r="A2578" s="4">
        <v>3103864</v>
      </c>
      <c r="B2578" s="4">
        <v>735311</v>
      </c>
      <c r="C2578" s="4" t="s">
        <v>12448</v>
      </c>
      <c r="D2578" s="4">
        <v>1000</v>
      </c>
      <c r="E2578" s="4">
        <v>1000</v>
      </c>
      <c r="F2578" s="4">
        <v>1603.5</v>
      </c>
      <c r="G2578" s="7">
        <f t="shared" si="40"/>
        <v>1603.5</v>
      </c>
      <c r="H2578" s="4" t="s">
        <v>12449</v>
      </c>
      <c r="I2578" s="4">
        <v>9000</v>
      </c>
      <c r="J2578" s="4" t="s">
        <v>32</v>
      </c>
      <c r="K2578" s="4" t="s">
        <v>8</v>
      </c>
      <c r="M2578" s="4" t="s">
        <v>64</v>
      </c>
    </row>
    <row r="2579" spans="1:13" x14ac:dyDescent="0.2">
      <c r="A2579" s="4">
        <v>3104718</v>
      </c>
      <c r="B2579" s="4">
        <v>549189</v>
      </c>
      <c r="C2579" s="4" t="s">
        <v>12450</v>
      </c>
      <c r="D2579" s="4">
        <v>10000</v>
      </c>
      <c r="E2579" s="4">
        <v>10000</v>
      </c>
      <c r="F2579" s="4">
        <v>600</v>
      </c>
      <c r="G2579" s="7">
        <f t="shared" si="40"/>
        <v>600</v>
      </c>
      <c r="H2579" s="4" t="s">
        <v>1884</v>
      </c>
      <c r="I2579" s="4">
        <v>15000</v>
      </c>
      <c r="J2579" s="4" t="s">
        <v>4</v>
      </c>
      <c r="K2579" s="4" t="s">
        <v>8</v>
      </c>
      <c r="L2579" s="4" t="s">
        <v>6</v>
      </c>
      <c r="M2579" s="4" t="s">
        <v>7</v>
      </c>
    </row>
    <row r="2580" spans="1:13" x14ac:dyDescent="0.2">
      <c r="A2580" s="4">
        <v>3104725</v>
      </c>
      <c r="B2580" s="4">
        <v>110594</v>
      </c>
      <c r="C2580" s="4" t="s">
        <v>12451</v>
      </c>
      <c r="D2580" s="4">
        <v>7500</v>
      </c>
      <c r="E2580" s="4">
        <v>7500</v>
      </c>
      <c r="F2580" s="4">
        <v>450</v>
      </c>
      <c r="G2580" s="7">
        <f t="shared" si="40"/>
        <v>450</v>
      </c>
      <c r="H2580" s="4" t="s">
        <v>10070</v>
      </c>
      <c r="I2580" s="4">
        <v>10000</v>
      </c>
      <c r="J2580" s="4" t="s">
        <v>4</v>
      </c>
      <c r="K2580" s="4" t="s">
        <v>8</v>
      </c>
      <c r="L2580" s="4" t="s">
        <v>6</v>
      </c>
      <c r="M2580" s="4" t="s">
        <v>23</v>
      </c>
    </row>
    <row r="2581" spans="1:13" x14ac:dyDescent="0.2">
      <c r="A2581" s="4">
        <v>3104151</v>
      </c>
      <c r="B2581" s="4">
        <v>1716677</v>
      </c>
      <c r="C2581" s="4" t="s">
        <v>12452</v>
      </c>
      <c r="D2581" s="4">
        <v>1000</v>
      </c>
      <c r="E2581" s="4">
        <v>1000</v>
      </c>
      <c r="F2581" s="4">
        <v>16</v>
      </c>
      <c r="G2581" s="7">
        <f t="shared" si="40"/>
        <v>16</v>
      </c>
      <c r="H2581" s="4" t="s">
        <v>12453</v>
      </c>
      <c r="I2581" s="4">
        <v>3000</v>
      </c>
      <c r="J2581" s="4" t="s">
        <v>11</v>
      </c>
      <c r="K2581" s="4" t="s">
        <v>16</v>
      </c>
      <c r="M2581" s="4" t="s">
        <v>12</v>
      </c>
    </row>
    <row r="2582" spans="1:13" x14ac:dyDescent="0.2">
      <c r="A2582" s="4">
        <v>3104753</v>
      </c>
      <c r="B2582" s="4">
        <v>197276</v>
      </c>
      <c r="C2582" s="4" t="s">
        <v>12454</v>
      </c>
      <c r="D2582" s="4">
        <v>10000</v>
      </c>
      <c r="E2582" s="4">
        <v>10000</v>
      </c>
      <c r="F2582" s="4">
        <v>580</v>
      </c>
      <c r="G2582" s="7">
        <f t="shared" si="40"/>
        <v>580</v>
      </c>
      <c r="H2582" s="4" t="s">
        <v>12455</v>
      </c>
      <c r="I2582" s="4">
        <v>14000</v>
      </c>
      <c r="J2582" s="4" t="s">
        <v>4</v>
      </c>
      <c r="K2582" s="4" t="s">
        <v>5</v>
      </c>
      <c r="L2582" s="4" t="s">
        <v>6</v>
      </c>
      <c r="M2582" s="4" t="s">
        <v>26</v>
      </c>
    </row>
    <row r="2583" spans="1:13" x14ac:dyDescent="0.2">
      <c r="A2583" s="4">
        <v>3104690</v>
      </c>
      <c r="B2583" s="4">
        <v>4854144</v>
      </c>
      <c r="C2583" s="4" t="s">
        <v>12456</v>
      </c>
      <c r="D2583" s="4">
        <v>1500</v>
      </c>
      <c r="E2583" s="4">
        <v>0</v>
      </c>
      <c r="F2583" s="4">
        <v>0</v>
      </c>
      <c r="G2583" s="7">
        <f t="shared" si="40"/>
        <v>-1500</v>
      </c>
      <c r="H2583" s="4" t="s">
        <v>11637</v>
      </c>
      <c r="I2583" s="4">
        <v>13000</v>
      </c>
      <c r="J2583" s="4" t="s">
        <v>4</v>
      </c>
      <c r="K2583" s="4" t="s">
        <v>13</v>
      </c>
      <c r="L2583" s="4" t="s">
        <v>6</v>
      </c>
      <c r="M2583" s="4" t="s">
        <v>64</v>
      </c>
    </row>
    <row r="2584" spans="1:13" x14ac:dyDescent="0.2">
      <c r="A2584" s="4">
        <v>3104326</v>
      </c>
      <c r="B2584" s="4">
        <v>1748186</v>
      </c>
      <c r="C2584" s="4" t="s">
        <v>12457</v>
      </c>
      <c r="D2584" s="4">
        <v>600</v>
      </c>
      <c r="E2584" s="4">
        <v>600</v>
      </c>
      <c r="F2584" s="4">
        <v>7.2</v>
      </c>
      <c r="G2584" s="7">
        <f t="shared" si="40"/>
        <v>7.2000000000000455</v>
      </c>
      <c r="H2584" s="4" t="s">
        <v>7235</v>
      </c>
      <c r="I2584" s="4">
        <v>8</v>
      </c>
      <c r="J2584" s="4" t="s">
        <v>473</v>
      </c>
      <c r="K2584" s="4" t="s">
        <v>8</v>
      </c>
      <c r="M2584" s="4" t="s">
        <v>12</v>
      </c>
    </row>
    <row r="2585" spans="1:13" x14ac:dyDescent="0.2">
      <c r="A2585" s="4">
        <v>3104844</v>
      </c>
      <c r="B2585" s="4">
        <v>5622072</v>
      </c>
      <c r="C2585" s="4" t="s">
        <v>12458</v>
      </c>
      <c r="D2585" s="4">
        <v>500</v>
      </c>
      <c r="E2585" s="4">
        <v>500</v>
      </c>
      <c r="F2585" s="4">
        <v>38</v>
      </c>
      <c r="G2585" s="7">
        <f t="shared" si="40"/>
        <v>38</v>
      </c>
      <c r="H2585" s="4" t="s">
        <v>2050</v>
      </c>
      <c r="I2585" s="4">
        <v>30000</v>
      </c>
      <c r="J2585" s="4" t="s">
        <v>32</v>
      </c>
      <c r="K2585" s="4" t="s">
        <v>13</v>
      </c>
      <c r="M2585" s="4" t="s">
        <v>48</v>
      </c>
    </row>
    <row r="2586" spans="1:13" x14ac:dyDescent="0.2">
      <c r="A2586" s="4">
        <v>3104837</v>
      </c>
      <c r="B2586" s="4">
        <v>8971425</v>
      </c>
      <c r="C2586" s="4" t="s">
        <v>12459</v>
      </c>
      <c r="D2586" s="4">
        <v>500</v>
      </c>
      <c r="E2586" s="4">
        <v>500</v>
      </c>
      <c r="F2586" s="4">
        <v>266</v>
      </c>
      <c r="G2586" s="7">
        <f t="shared" si="40"/>
        <v>266</v>
      </c>
      <c r="H2586" s="4" t="s">
        <v>2208</v>
      </c>
      <c r="I2586" s="4">
        <v>13000</v>
      </c>
      <c r="J2586" s="4" t="s">
        <v>4</v>
      </c>
      <c r="K2586" s="4" t="s">
        <v>8</v>
      </c>
      <c r="L2586" s="4" t="s">
        <v>6</v>
      </c>
      <c r="M2586" s="4" t="s">
        <v>26</v>
      </c>
    </row>
    <row r="2587" spans="1:13" x14ac:dyDescent="0.2">
      <c r="A2587" s="4">
        <v>3104291</v>
      </c>
      <c r="B2587" s="4">
        <v>497323</v>
      </c>
      <c r="C2587" s="4" t="s">
        <v>12460</v>
      </c>
      <c r="D2587" s="4">
        <v>1000</v>
      </c>
      <c r="E2587" s="4">
        <v>1000</v>
      </c>
      <c r="F2587" s="4">
        <v>72.2</v>
      </c>
      <c r="G2587" s="7">
        <f t="shared" si="40"/>
        <v>72.200000000000045</v>
      </c>
      <c r="H2587" s="4" t="s">
        <v>10700</v>
      </c>
      <c r="I2587" s="4">
        <v>9000</v>
      </c>
      <c r="J2587" s="4" t="s">
        <v>4</v>
      </c>
      <c r="K2587" s="4" t="s">
        <v>5</v>
      </c>
      <c r="L2587" s="4" t="s">
        <v>6</v>
      </c>
      <c r="M2587" s="4" t="s">
        <v>47</v>
      </c>
    </row>
    <row r="2588" spans="1:13" x14ac:dyDescent="0.2">
      <c r="A2588" s="4">
        <v>3104823</v>
      </c>
      <c r="B2588" s="4">
        <v>708978</v>
      </c>
      <c r="C2588" s="4" t="s">
        <v>12461</v>
      </c>
      <c r="D2588" s="4">
        <v>700</v>
      </c>
      <c r="E2588" s="4">
        <v>700</v>
      </c>
      <c r="F2588" s="4">
        <v>21</v>
      </c>
      <c r="G2588" s="7">
        <f t="shared" si="40"/>
        <v>21</v>
      </c>
      <c r="H2588" s="4" t="s">
        <v>12462</v>
      </c>
      <c r="I2588" s="4">
        <v>11000</v>
      </c>
      <c r="J2588" s="4" t="s">
        <v>4</v>
      </c>
      <c r="K2588" s="4" t="s">
        <v>22</v>
      </c>
      <c r="L2588" s="4" t="s">
        <v>6</v>
      </c>
      <c r="M2588" s="4" t="s">
        <v>12</v>
      </c>
    </row>
    <row r="2589" spans="1:13" x14ac:dyDescent="0.2">
      <c r="A2589" s="4">
        <v>3104893</v>
      </c>
      <c r="B2589" s="4">
        <v>420577</v>
      </c>
      <c r="C2589" s="4" t="s">
        <v>12463</v>
      </c>
      <c r="D2589" s="4">
        <v>8000</v>
      </c>
      <c r="E2589" s="4">
        <v>8000</v>
      </c>
      <c r="F2589" s="4">
        <v>480</v>
      </c>
      <c r="G2589" s="7">
        <f t="shared" si="40"/>
        <v>480</v>
      </c>
      <c r="H2589" s="4" t="s">
        <v>12464</v>
      </c>
      <c r="I2589" s="4">
        <v>15000</v>
      </c>
      <c r="J2589" s="4" t="s">
        <v>4</v>
      </c>
      <c r="K2589" s="4" t="s">
        <v>13</v>
      </c>
      <c r="L2589" s="4" t="s">
        <v>6</v>
      </c>
      <c r="M2589" s="4" t="s">
        <v>52</v>
      </c>
    </row>
    <row r="2590" spans="1:13" x14ac:dyDescent="0.2">
      <c r="A2590" s="4">
        <v>3104480</v>
      </c>
      <c r="B2590" s="4">
        <v>8825188</v>
      </c>
      <c r="C2590" s="4" t="s">
        <v>12465</v>
      </c>
      <c r="D2590" s="4">
        <v>3500</v>
      </c>
      <c r="E2590" s="4">
        <v>3500</v>
      </c>
      <c r="F2590" s="4">
        <v>735</v>
      </c>
      <c r="G2590" s="7">
        <f t="shared" si="40"/>
        <v>735</v>
      </c>
      <c r="H2590" s="4" t="s">
        <v>5269</v>
      </c>
      <c r="I2590" s="4">
        <v>10000</v>
      </c>
      <c r="J2590" s="4" t="s">
        <v>32</v>
      </c>
      <c r="K2590" s="4" t="s">
        <v>13</v>
      </c>
      <c r="L2590" s="4" t="s">
        <v>6</v>
      </c>
      <c r="M2590" s="4" t="s">
        <v>25</v>
      </c>
    </row>
    <row r="2591" spans="1:13" x14ac:dyDescent="0.2">
      <c r="A2591" s="4">
        <v>3104935</v>
      </c>
      <c r="B2591" s="4">
        <v>7332396</v>
      </c>
      <c r="C2591" s="4" t="s">
        <v>12466</v>
      </c>
      <c r="D2591" s="4">
        <v>2000</v>
      </c>
      <c r="E2591" s="4">
        <v>2000</v>
      </c>
      <c r="F2591" s="4">
        <v>1949.4</v>
      </c>
      <c r="G2591" s="7">
        <f t="shared" si="40"/>
        <v>1949.4</v>
      </c>
      <c r="H2591" s="4" t="s">
        <v>708</v>
      </c>
      <c r="I2591" s="4">
        <v>12000</v>
      </c>
      <c r="J2591" s="4" t="s">
        <v>4</v>
      </c>
      <c r="K2591" s="4" t="s">
        <v>8</v>
      </c>
      <c r="L2591" s="4" t="s">
        <v>6</v>
      </c>
      <c r="M2591" s="4" t="s">
        <v>23</v>
      </c>
    </row>
    <row r="2592" spans="1:13" x14ac:dyDescent="0.2">
      <c r="A2592" s="4">
        <v>3104942</v>
      </c>
      <c r="B2592" s="4">
        <v>7259995</v>
      </c>
      <c r="C2592" s="4" t="s">
        <v>12467</v>
      </c>
      <c r="D2592" s="4">
        <v>4000</v>
      </c>
      <c r="E2592" s="4">
        <v>0</v>
      </c>
      <c r="F2592" s="4">
        <v>2052</v>
      </c>
      <c r="G2592" s="7">
        <f t="shared" si="40"/>
        <v>-1948</v>
      </c>
      <c r="H2592" s="4" t="s">
        <v>6302</v>
      </c>
      <c r="I2592" s="4">
        <v>15000</v>
      </c>
      <c r="J2592" s="4" t="s">
        <v>32</v>
      </c>
      <c r="K2592" s="4" t="s">
        <v>5</v>
      </c>
      <c r="L2592" s="4" t="s">
        <v>14</v>
      </c>
      <c r="M2592" s="4" t="s">
        <v>48</v>
      </c>
    </row>
    <row r="2593" spans="1:13" x14ac:dyDescent="0.2">
      <c r="A2593" s="4">
        <v>3104991</v>
      </c>
      <c r="B2593" s="4">
        <v>7921425</v>
      </c>
      <c r="C2593" s="4" t="s">
        <v>12468</v>
      </c>
      <c r="D2593" s="4">
        <v>4300</v>
      </c>
      <c r="E2593" s="4">
        <v>4300</v>
      </c>
      <c r="F2593" s="4">
        <v>465.72</v>
      </c>
      <c r="G2593" s="7">
        <f t="shared" si="40"/>
        <v>465.72000000000025</v>
      </c>
      <c r="H2593" s="4" t="s">
        <v>1757</v>
      </c>
      <c r="I2593" s="4">
        <v>30000</v>
      </c>
      <c r="J2593" s="4" t="s">
        <v>4</v>
      </c>
      <c r="K2593" s="4" t="s">
        <v>22</v>
      </c>
      <c r="L2593" s="4" t="s">
        <v>6</v>
      </c>
      <c r="M2593" s="4" t="s">
        <v>7</v>
      </c>
    </row>
    <row r="2594" spans="1:13" x14ac:dyDescent="0.2">
      <c r="A2594" s="4">
        <v>3104998</v>
      </c>
      <c r="B2594" s="4">
        <v>9341557</v>
      </c>
      <c r="C2594" s="4" t="s">
        <v>12469</v>
      </c>
      <c r="D2594" s="4">
        <v>1100</v>
      </c>
      <c r="E2594" s="4">
        <v>1100</v>
      </c>
      <c r="F2594" s="4">
        <v>22.55</v>
      </c>
      <c r="G2594" s="7">
        <f t="shared" si="40"/>
        <v>22.549999999999955</v>
      </c>
      <c r="H2594" s="4" t="s">
        <v>3496</v>
      </c>
      <c r="I2594" s="4">
        <v>10500</v>
      </c>
      <c r="J2594" s="4" t="s">
        <v>4</v>
      </c>
      <c r="K2594" s="4" t="s">
        <v>13</v>
      </c>
      <c r="L2594" s="4" t="s">
        <v>6</v>
      </c>
      <c r="M2594" s="4" t="s">
        <v>64</v>
      </c>
    </row>
    <row r="2595" spans="1:13" x14ac:dyDescent="0.2">
      <c r="A2595" s="4">
        <v>3104858</v>
      </c>
      <c r="B2595" s="4">
        <v>1689657</v>
      </c>
      <c r="C2595" s="4" t="s">
        <v>12470</v>
      </c>
      <c r="D2595" s="4">
        <v>3000</v>
      </c>
      <c r="E2595" s="4">
        <v>3000</v>
      </c>
      <c r="F2595" s="4">
        <v>144</v>
      </c>
      <c r="G2595" s="7">
        <f t="shared" si="40"/>
        <v>144</v>
      </c>
      <c r="H2595" s="4" t="s">
        <v>12471</v>
      </c>
      <c r="I2595" s="4">
        <v>12000</v>
      </c>
      <c r="J2595" s="4" t="s">
        <v>4</v>
      </c>
      <c r="K2595" s="4" t="s">
        <v>13</v>
      </c>
      <c r="L2595" s="4" t="s">
        <v>6</v>
      </c>
      <c r="M2595" s="4" t="s">
        <v>24</v>
      </c>
    </row>
    <row r="2596" spans="1:13" x14ac:dyDescent="0.2">
      <c r="A2596" s="4">
        <v>3105033</v>
      </c>
      <c r="B2596" s="4">
        <v>721038</v>
      </c>
      <c r="C2596" s="4" t="s">
        <v>12472</v>
      </c>
      <c r="D2596" s="4">
        <v>10000</v>
      </c>
      <c r="E2596" s="4">
        <v>10000</v>
      </c>
      <c r="F2596" s="4">
        <v>560</v>
      </c>
      <c r="G2596" s="7">
        <f t="shared" si="40"/>
        <v>560</v>
      </c>
      <c r="H2596" s="4" t="s">
        <v>5854</v>
      </c>
      <c r="I2596" s="4">
        <v>20000</v>
      </c>
      <c r="J2596" s="4" t="s">
        <v>4</v>
      </c>
      <c r="K2596" s="4" t="s">
        <v>8</v>
      </c>
      <c r="L2596" s="4" t="s">
        <v>6</v>
      </c>
      <c r="M2596" s="4" t="s">
        <v>25</v>
      </c>
    </row>
    <row r="2597" spans="1:13" x14ac:dyDescent="0.2">
      <c r="A2597" s="4">
        <v>3105061</v>
      </c>
      <c r="B2597" s="4">
        <v>4930682</v>
      </c>
      <c r="C2597" s="4" t="s">
        <v>12473</v>
      </c>
      <c r="D2597" s="4">
        <v>10000</v>
      </c>
      <c r="E2597" s="4">
        <v>10000</v>
      </c>
      <c r="F2597" s="4">
        <v>171</v>
      </c>
      <c r="G2597" s="7">
        <f t="shared" si="40"/>
        <v>171</v>
      </c>
      <c r="H2597" s="4" t="s">
        <v>12474</v>
      </c>
      <c r="I2597" s="4">
        <v>30000</v>
      </c>
      <c r="J2597" s="4" t="s">
        <v>32</v>
      </c>
      <c r="K2597" s="4" t="s">
        <v>5</v>
      </c>
      <c r="M2597" s="4" t="s">
        <v>52</v>
      </c>
    </row>
    <row r="2598" spans="1:13" x14ac:dyDescent="0.2">
      <c r="A2598" s="4">
        <v>3105047</v>
      </c>
      <c r="B2598" s="4">
        <v>273574</v>
      </c>
      <c r="C2598" s="4" t="s">
        <v>12475</v>
      </c>
      <c r="D2598" s="4">
        <v>3000</v>
      </c>
      <c r="E2598" s="4">
        <v>3000</v>
      </c>
      <c r="F2598" s="4">
        <v>1890</v>
      </c>
      <c r="G2598" s="7">
        <f t="shared" si="40"/>
        <v>1890</v>
      </c>
      <c r="H2598" s="4" t="s">
        <v>2172</v>
      </c>
      <c r="I2598" s="4">
        <v>10000</v>
      </c>
      <c r="J2598" s="4" t="s">
        <v>4</v>
      </c>
      <c r="K2598" s="4" t="s">
        <v>5</v>
      </c>
      <c r="L2598" s="4" t="s">
        <v>6</v>
      </c>
      <c r="M2598" s="4" t="s">
        <v>52</v>
      </c>
    </row>
    <row r="2599" spans="1:13" x14ac:dyDescent="0.2">
      <c r="A2599" s="4">
        <v>3104984</v>
      </c>
      <c r="B2599" s="4">
        <v>4867955</v>
      </c>
      <c r="C2599" s="4" t="s">
        <v>12476</v>
      </c>
      <c r="D2599" s="4">
        <v>1100</v>
      </c>
      <c r="E2599" s="4">
        <v>1100</v>
      </c>
      <c r="F2599" s="4">
        <v>2005.85</v>
      </c>
      <c r="G2599" s="7">
        <f t="shared" si="40"/>
        <v>2005.85</v>
      </c>
      <c r="H2599" s="4" t="s">
        <v>6794</v>
      </c>
      <c r="I2599" s="4">
        <v>8000</v>
      </c>
      <c r="J2599" s="4" t="s">
        <v>51</v>
      </c>
      <c r="K2599" s="4" t="s">
        <v>13</v>
      </c>
      <c r="M2599" s="4" t="s">
        <v>76</v>
      </c>
    </row>
    <row r="2600" spans="1:13" x14ac:dyDescent="0.2">
      <c r="A2600" s="4">
        <v>3105040</v>
      </c>
      <c r="B2600" s="4">
        <v>435067</v>
      </c>
      <c r="C2600" s="4" t="s">
        <v>12477</v>
      </c>
      <c r="D2600" s="4">
        <v>2050</v>
      </c>
      <c r="E2600" s="4">
        <v>2050</v>
      </c>
      <c r="F2600" s="4">
        <v>123</v>
      </c>
      <c r="G2600" s="7">
        <f t="shared" si="40"/>
        <v>123</v>
      </c>
      <c r="H2600" s="4" t="s">
        <v>12478</v>
      </c>
      <c r="I2600" s="4">
        <v>6500</v>
      </c>
      <c r="J2600" s="4" t="s">
        <v>4</v>
      </c>
      <c r="K2600" s="4" t="s">
        <v>8</v>
      </c>
      <c r="L2600" s="4" t="s">
        <v>6</v>
      </c>
      <c r="M2600" s="4" t="s">
        <v>64</v>
      </c>
    </row>
    <row r="2601" spans="1:13" x14ac:dyDescent="0.2">
      <c r="A2601" s="4">
        <v>3104032</v>
      </c>
      <c r="B2601" s="4">
        <v>398666</v>
      </c>
      <c r="C2601" s="4" t="s">
        <v>12479</v>
      </c>
      <c r="D2601" s="4">
        <v>3000</v>
      </c>
      <c r="E2601" s="4">
        <v>3000</v>
      </c>
      <c r="F2601" s="4">
        <v>90</v>
      </c>
      <c r="G2601" s="7">
        <f t="shared" si="40"/>
        <v>90</v>
      </c>
      <c r="H2601" s="4" t="s">
        <v>12480</v>
      </c>
      <c r="I2601" s="4">
        <v>30000</v>
      </c>
      <c r="J2601" s="4" t="s">
        <v>32</v>
      </c>
      <c r="K2601" s="4" t="s">
        <v>8</v>
      </c>
      <c r="M2601" s="4" t="s">
        <v>23</v>
      </c>
    </row>
    <row r="2602" spans="1:13" x14ac:dyDescent="0.2">
      <c r="A2602" s="4">
        <v>3105145</v>
      </c>
      <c r="B2602" s="4">
        <v>5209919</v>
      </c>
      <c r="C2602" s="4" t="s">
        <v>12481</v>
      </c>
      <c r="D2602" s="4">
        <v>10000</v>
      </c>
      <c r="E2602" s="4">
        <v>10000</v>
      </c>
      <c r="F2602" s="4">
        <v>600</v>
      </c>
      <c r="G2602" s="7">
        <f t="shared" si="40"/>
        <v>600</v>
      </c>
      <c r="H2602" s="4" t="s">
        <v>12482</v>
      </c>
      <c r="I2602" s="4">
        <v>18000</v>
      </c>
      <c r="J2602" s="4" t="s">
        <v>4</v>
      </c>
      <c r="K2602" s="4" t="s">
        <v>5</v>
      </c>
      <c r="L2602" s="4" t="s">
        <v>6</v>
      </c>
      <c r="M2602" s="4" t="s">
        <v>47</v>
      </c>
    </row>
    <row r="2603" spans="1:13" x14ac:dyDescent="0.2">
      <c r="A2603" s="4">
        <v>3105103</v>
      </c>
      <c r="B2603" s="4">
        <v>562183</v>
      </c>
      <c r="C2603" s="4" t="s">
        <v>12483</v>
      </c>
      <c r="D2603" s="4">
        <v>3500</v>
      </c>
      <c r="E2603" s="4">
        <v>3500</v>
      </c>
      <c r="F2603" s="4">
        <v>210</v>
      </c>
      <c r="G2603" s="7">
        <f t="shared" si="40"/>
        <v>210</v>
      </c>
      <c r="H2603" s="4" t="s">
        <v>12484</v>
      </c>
      <c r="I2603" s="4">
        <v>6000</v>
      </c>
      <c r="J2603" s="4" t="s">
        <v>11</v>
      </c>
      <c r="K2603" s="4" t="s">
        <v>5</v>
      </c>
      <c r="M2603" s="4" t="s">
        <v>20</v>
      </c>
    </row>
    <row r="2604" spans="1:13" x14ac:dyDescent="0.2">
      <c r="A2604" s="4">
        <v>3105138</v>
      </c>
      <c r="B2604" s="4">
        <v>365963</v>
      </c>
      <c r="C2604" s="4" t="s">
        <v>12485</v>
      </c>
      <c r="D2604" s="4">
        <v>2000</v>
      </c>
      <c r="E2604" s="4">
        <v>2000</v>
      </c>
      <c r="F2604" s="4">
        <v>904</v>
      </c>
      <c r="G2604" s="7">
        <f t="shared" si="40"/>
        <v>904</v>
      </c>
      <c r="H2604" s="4" t="s">
        <v>3470</v>
      </c>
      <c r="I2604" s="4">
        <v>8000</v>
      </c>
      <c r="J2604" s="4" t="s">
        <v>21</v>
      </c>
      <c r="K2604" s="4" t="s">
        <v>5</v>
      </c>
      <c r="M2604" s="4" t="s">
        <v>111</v>
      </c>
    </row>
    <row r="2605" spans="1:13" x14ac:dyDescent="0.2">
      <c r="A2605" s="4">
        <v>3105124</v>
      </c>
      <c r="B2605" s="4">
        <v>1721516</v>
      </c>
      <c r="C2605" s="4" t="s">
        <v>12486</v>
      </c>
      <c r="D2605" s="4">
        <v>1300</v>
      </c>
      <c r="E2605" s="4">
        <v>1300</v>
      </c>
      <c r="F2605" s="4">
        <v>78</v>
      </c>
      <c r="G2605" s="7">
        <f t="shared" si="40"/>
        <v>78</v>
      </c>
      <c r="H2605" s="4" t="s">
        <v>12487</v>
      </c>
      <c r="I2605" s="4">
        <v>8000</v>
      </c>
      <c r="J2605" s="4" t="s">
        <v>4</v>
      </c>
      <c r="K2605" s="4" t="s">
        <v>8</v>
      </c>
      <c r="L2605" s="4" t="s">
        <v>9</v>
      </c>
      <c r="M2605" s="4" t="s">
        <v>24</v>
      </c>
    </row>
    <row r="2606" spans="1:13" x14ac:dyDescent="0.2">
      <c r="A2606" s="4">
        <v>3105194</v>
      </c>
      <c r="B2606" s="4">
        <v>8347907</v>
      </c>
      <c r="C2606" s="4" t="s">
        <v>12488</v>
      </c>
      <c r="D2606" s="4">
        <v>3500</v>
      </c>
      <c r="E2606" s="4">
        <v>3500</v>
      </c>
      <c r="F2606" s="4">
        <v>1995</v>
      </c>
      <c r="G2606" s="7">
        <f t="shared" si="40"/>
        <v>1995</v>
      </c>
      <c r="H2606" s="4" t="s">
        <v>2956</v>
      </c>
      <c r="I2606" s="4">
        <v>6000</v>
      </c>
      <c r="J2606" s="4" t="s">
        <v>4</v>
      </c>
      <c r="K2606" s="4" t="s">
        <v>13</v>
      </c>
      <c r="M2606" s="4" t="s">
        <v>23</v>
      </c>
    </row>
    <row r="2607" spans="1:13" x14ac:dyDescent="0.2">
      <c r="A2607" s="4">
        <v>3105222</v>
      </c>
      <c r="B2607" s="4">
        <v>382398</v>
      </c>
      <c r="C2607" s="4" t="s">
        <v>12489</v>
      </c>
      <c r="D2607" s="4">
        <v>10000</v>
      </c>
      <c r="E2607" s="4">
        <v>10000</v>
      </c>
      <c r="F2607" s="4">
        <v>580</v>
      </c>
      <c r="G2607" s="7">
        <f t="shared" si="40"/>
        <v>580</v>
      </c>
      <c r="H2607" s="4" t="s">
        <v>12490</v>
      </c>
      <c r="I2607" s="4">
        <v>15000</v>
      </c>
      <c r="J2607" s="4" t="s">
        <v>4</v>
      </c>
      <c r="K2607" s="4" t="s">
        <v>5</v>
      </c>
      <c r="L2607" s="4" t="s">
        <v>6</v>
      </c>
      <c r="M2607" s="4" t="s">
        <v>29</v>
      </c>
    </row>
    <row r="2608" spans="1:13" x14ac:dyDescent="0.2">
      <c r="A2608" s="4">
        <v>3105236</v>
      </c>
      <c r="B2608" s="4">
        <v>460796</v>
      </c>
      <c r="C2608" s="4" t="s">
        <v>12491</v>
      </c>
      <c r="D2608" s="4">
        <v>1000</v>
      </c>
      <c r="E2608" s="4">
        <v>1000</v>
      </c>
      <c r="F2608" s="4">
        <v>34.200000000000003</v>
      </c>
      <c r="G2608" s="7">
        <f t="shared" si="40"/>
        <v>34.200000000000045</v>
      </c>
      <c r="H2608" s="4" t="s">
        <v>7747</v>
      </c>
      <c r="I2608" s="4">
        <v>19000</v>
      </c>
      <c r="J2608" s="4" t="s">
        <v>4</v>
      </c>
      <c r="K2608" s="4" t="s">
        <v>5</v>
      </c>
      <c r="L2608" s="4" t="s">
        <v>6</v>
      </c>
      <c r="M2608" s="4" t="s">
        <v>20</v>
      </c>
    </row>
    <row r="2609" spans="1:13" x14ac:dyDescent="0.2">
      <c r="A2609" s="4">
        <v>3105173</v>
      </c>
      <c r="B2609" s="4">
        <v>8953099</v>
      </c>
      <c r="C2609" s="4" t="s">
        <v>12492</v>
      </c>
      <c r="D2609" s="4">
        <v>2000</v>
      </c>
      <c r="E2609" s="4">
        <v>0</v>
      </c>
      <c r="F2609" s="4">
        <v>0</v>
      </c>
      <c r="G2609" s="7">
        <f t="shared" si="40"/>
        <v>-2000</v>
      </c>
      <c r="H2609" s="4" t="s">
        <v>1578</v>
      </c>
      <c r="I2609" s="4">
        <v>20000</v>
      </c>
      <c r="J2609" s="4" t="s">
        <v>4</v>
      </c>
      <c r="K2609" s="4" t="s">
        <v>13</v>
      </c>
      <c r="L2609" s="4" t="s">
        <v>6</v>
      </c>
      <c r="M2609" s="4" t="s">
        <v>52</v>
      </c>
    </row>
    <row r="2610" spans="1:13" x14ac:dyDescent="0.2">
      <c r="A2610" s="4">
        <v>3104760</v>
      </c>
      <c r="B2610" s="4">
        <v>9341088</v>
      </c>
      <c r="C2610" s="4" t="s">
        <v>12493</v>
      </c>
      <c r="D2610" s="4">
        <v>1600</v>
      </c>
      <c r="E2610" s="4">
        <v>0</v>
      </c>
      <c r="F2610" s="4">
        <v>0</v>
      </c>
      <c r="G2610" s="7">
        <f t="shared" si="40"/>
        <v>-1600</v>
      </c>
      <c r="H2610" s="4" t="s">
        <v>6268</v>
      </c>
      <c r="I2610" s="4">
        <v>10000</v>
      </c>
      <c r="J2610" s="4" t="s">
        <v>4</v>
      </c>
      <c r="K2610" s="4" t="s">
        <v>13</v>
      </c>
      <c r="L2610" s="4" t="s">
        <v>6</v>
      </c>
      <c r="M2610" s="4" t="s">
        <v>12</v>
      </c>
    </row>
    <row r="2611" spans="1:13" x14ac:dyDescent="0.2">
      <c r="A2611" s="4">
        <v>3104851</v>
      </c>
      <c r="B2611" s="4">
        <v>379478</v>
      </c>
      <c r="C2611" s="4" t="s">
        <v>12494</v>
      </c>
      <c r="D2611" s="4">
        <v>2500</v>
      </c>
      <c r="E2611" s="4">
        <v>2500</v>
      </c>
      <c r="F2611" s="4">
        <v>710</v>
      </c>
      <c r="G2611" s="7">
        <f t="shared" si="40"/>
        <v>710</v>
      </c>
      <c r="H2611" s="4" t="s">
        <v>12495</v>
      </c>
      <c r="I2611" s="4">
        <v>13000</v>
      </c>
      <c r="J2611" s="4" t="s">
        <v>4</v>
      </c>
      <c r="K2611" s="4" t="s">
        <v>8</v>
      </c>
      <c r="L2611" s="4" t="s">
        <v>6</v>
      </c>
      <c r="M2611" s="4" t="s">
        <v>40</v>
      </c>
    </row>
    <row r="2612" spans="1:13" x14ac:dyDescent="0.2">
      <c r="A2612" s="4">
        <v>3105313</v>
      </c>
      <c r="B2612" s="4">
        <v>8499002</v>
      </c>
      <c r="C2612" s="4" t="s">
        <v>6427</v>
      </c>
      <c r="D2612" s="4">
        <v>1500</v>
      </c>
      <c r="E2612" s="4">
        <v>1500</v>
      </c>
      <c r="F2612" s="4">
        <v>615.6</v>
      </c>
      <c r="G2612" s="7">
        <f t="shared" si="40"/>
        <v>615.59999999999991</v>
      </c>
      <c r="H2612" s="4" t="s">
        <v>5162</v>
      </c>
      <c r="I2612" s="4">
        <v>17000</v>
      </c>
      <c r="J2612" s="4" t="s">
        <v>4</v>
      </c>
      <c r="K2612" s="4" t="s">
        <v>8</v>
      </c>
      <c r="L2612" s="4" t="s">
        <v>6</v>
      </c>
      <c r="M2612" s="4" t="s">
        <v>111</v>
      </c>
    </row>
    <row r="2613" spans="1:13" x14ac:dyDescent="0.2">
      <c r="A2613" s="4">
        <v>3105292</v>
      </c>
      <c r="B2613" s="4">
        <v>1744949</v>
      </c>
      <c r="C2613" s="4" t="s">
        <v>12496</v>
      </c>
      <c r="D2613" s="4">
        <v>10000</v>
      </c>
      <c r="E2613" s="4">
        <v>10000</v>
      </c>
      <c r="F2613" s="4">
        <v>2520</v>
      </c>
      <c r="G2613" s="7">
        <f t="shared" si="40"/>
        <v>2520</v>
      </c>
      <c r="H2613" s="4" t="s">
        <v>1675</v>
      </c>
      <c r="I2613" s="4">
        <v>20000</v>
      </c>
      <c r="J2613" s="4" t="s">
        <v>4</v>
      </c>
      <c r="K2613" s="4" t="s">
        <v>13</v>
      </c>
      <c r="L2613" s="4" t="s">
        <v>6</v>
      </c>
      <c r="M2613" s="4" t="s">
        <v>47</v>
      </c>
    </row>
    <row r="2614" spans="1:13" x14ac:dyDescent="0.2">
      <c r="A2614" s="4">
        <v>3105306</v>
      </c>
      <c r="B2614" s="4">
        <v>1630374</v>
      </c>
      <c r="C2614" s="4" t="s">
        <v>12497</v>
      </c>
      <c r="D2614" s="4">
        <v>5050</v>
      </c>
      <c r="E2614" s="4">
        <v>5050</v>
      </c>
      <c r="F2614" s="4">
        <v>76.760000000000005</v>
      </c>
      <c r="G2614" s="7">
        <f t="shared" si="40"/>
        <v>76.760000000000218</v>
      </c>
      <c r="H2614" s="4" t="s">
        <v>1772</v>
      </c>
      <c r="I2614" s="4">
        <v>10000</v>
      </c>
      <c r="J2614" s="4" t="s">
        <v>4</v>
      </c>
      <c r="K2614" s="4" t="s">
        <v>13</v>
      </c>
      <c r="L2614" s="4" t="s">
        <v>6</v>
      </c>
      <c r="M2614" s="4" t="s">
        <v>159</v>
      </c>
    </row>
    <row r="2615" spans="1:13" x14ac:dyDescent="0.2">
      <c r="A2615" s="4">
        <v>3105341</v>
      </c>
      <c r="B2615" s="4">
        <v>551486</v>
      </c>
      <c r="C2615" s="4" t="s">
        <v>12498</v>
      </c>
      <c r="D2615" s="4">
        <v>2500</v>
      </c>
      <c r="E2615" s="4">
        <v>2500</v>
      </c>
      <c r="F2615" s="4">
        <v>180.52</v>
      </c>
      <c r="G2615" s="7">
        <f t="shared" si="40"/>
        <v>180.51999999999998</v>
      </c>
      <c r="H2615" s="4" t="s">
        <v>2102</v>
      </c>
      <c r="I2615" s="4">
        <v>19000</v>
      </c>
      <c r="J2615" s="4" t="s">
        <v>4</v>
      </c>
      <c r="K2615" s="4" t="s">
        <v>5</v>
      </c>
      <c r="L2615" s="4" t="s">
        <v>6</v>
      </c>
      <c r="M2615" s="4" t="s">
        <v>7</v>
      </c>
    </row>
    <row r="2616" spans="1:13" x14ac:dyDescent="0.2">
      <c r="A2616" s="4">
        <v>3105327</v>
      </c>
      <c r="B2616" s="4">
        <v>1640650</v>
      </c>
      <c r="C2616" s="4" t="s">
        <v>12499</v>
      </c>
      <c r="D2616" s="4">
        <v>1800</v>
      </c>
      <c r="E2616" s="4">
        <v>1800</v>
      </c>
      <c r="F2616" s="4">
        <v>7.2</v>
      </c>
      <c r="G2616" s="7">
        <f t="shared" si="40"/>
        <v>7.2000000000000455</v>
      </c>
      <c r="H2616" s="4" t="s">
        <v>12500</v>
      </c>
      <c r="I2616" s="4">
        <v>16000</v>
      </c>
      <c r="J2616" s="4" t="s">
        <v>98</v>
      </c>
      <c r="K2616" s="4" t="s">
        <v>8</v>
      </c>
      <c r="M2616" s="4" t="s">
        <v>173</v>
      </c>
    </row>
    <row r="2617" spans="1:13" x14ac:dyDescent="0.2">
      <c r="A2617" s="4">
        <v>3105215</v>
      </c>
      <c r="B2617" s="4">
        <v>8844725</v>
      </c>
      <c r="C2617" s="4" t="s">
        <v>12501</v>
      </c>
      <c r="D2617" s="4">
        <v>2000</v>
      </c>
      <c r="E2617" s="4">
        <v>2000</v>
      </c>
      <c r="F2617" s="4">
        <v>1482</v>
      </c>
      <c r="G2617" s="7">
        <f t="shared" si="40"/>
        <v>1482</v>
      </c>
      <c r="H2617" s="4" t="s">
        <v>6695</v>
      </c>
      <c r="I2617" s="4">
        <v>20000</v>
      </c>
      <c r="J2617" s="4" t="s">
        <v>4</v>
      </c>
      <c r="K2617" s="4" t="s">
        <v>13</v>
      </c>
      <c r="L2617" s="4" t="s">
        <v>201</v>
      </c>
      <c r="M2617" s="4" t="s">
        <v>25</v>
      </c>
    </row>
    <row r="2618" spans="1:13" x14ac:dyDescent="0.2">
      <c r="A2618" s="4">
        <v>3105187</v>
      </c>
      <c r="B2618" s="4">
        <v>9342327</v>
      </c>
      <c r="C2618" s="4" t="s">
        <v>12502</v>
      </c>
      <c r="D2618" s="4">
        <v>700</v>
      </c>
      <c r="E2618" s="4">
        <v>700</v>
      </c>
      <c r="F2618" s="4">
        <v>1.05</v>
      </c>
      <c r="G2618" s="7">
        <f t="shared" si="40"/>
        <v>1.0499999999999545</v>
      </c>
      <c r="H2618" s="4" t="s">
        <v>12503</v>
      </c>
      <c r="I2618" s="4">
        <v>6000</v>
      </c>
      <c r="J2618" s="4" t="s">
        <v>4</v>
      </c>
      <c r="K2618" s="4" t="s">
        <v>13</v>
      </c>
      <c r="L2618" s="4" t="s">
        <v>14</v>
      </c>
      <c r="M2618" s="4" t="s">
        <v>25</v>
      </c>
    </row>
    <row r="2619" spans="1:13" x14ac:dyDescent="0.2">
      <c r="A2619" s="4">
        <v>3105243</v>
      </c>
      <c r="B2619" s="4">
        <v>428460</v>
      </c>
      <c r="C2619" s="4" t="s">
        <v>12504</v>
      </c>
      <c r="D2619" s="4">
        <v>800</v>
      </c>
      <c r="E2619" s="4">
        <v>0</v>
      </c>
      <c r="F2619" s="4">
        <v>16.399999999999999</v>
      </c>
      <c r="G2619" s="7">
        <f t="shared" si="40"/>
        <v>-783.6</v>
      </c>
      <c r="H2619" s="4" t="s">
        <v>12505</v>
      </c>
      <c r="I2619" s="4">
        <v>11000</v>
      </c>
      <c r="J2619" s="4" t="s">
        <v>4</v>
      </c>
      <c r="K2619" s="4" t="s">
        <v>13</v>
      </c>
      <c r="L2619" s="4" t="s">
        <v>6</v>
      </c>
      <c r="M2619" s="4" t="s">
        <v>25</v>
      </c>
    </row>
    <row r="2620" spans="1:13" x14ac:dyDescent="0.2">
      <c r="A2620" s="4">
        <v>3104928</v>
      </c>
      <c r="B2620" s="4">
        <v>9341151</v>
      </c>
      <c r="C2620" s="4" t="s">
        <v>12506</v>
      </c>
      <c r="D2620" s="4">
        <v>2000</v>
      </c>
      <c r="E2620" s="4">
        <v>0</v>
      </c>
      <c r="F2620" s="4">
        <v>0</v>
      </c>
      <c r="G2620" s="7">
        <f t="shared" si="40"/>
        <v>-2000</v>
      </c>
      <c r="H2620" s="4" t="s">
        <v>12507</v>
      </c>
      <c r="I2620" s="4">
        <v>13000</v>
      </c>
      <c r="J2620" s="4" t="s">
        <v>4</v>
      </c>
      <c r="K2620" s="4" t="s">
        <v>13</v>
      </c>
      <c r="L2620" s="4" t="s">
        <v>6</v>
      </c>
      <c r="M2620" s="4" t="s">
        <v>186</v>
      </c>
    </row>
    <row r="2621" spans="1:13" x14ac:dyDescent="0.2">
      <c r="A2621" s="4">
        <v>3105439</v>
      </c>
      <c r="B2621" s="4">
        <v>713674</v>
      </c>
      <c r="C2621" s="4" t="s">
        <v>12508</v>
      </c>
      <c r="D2621" s="4">
        <v>5000</v>
      </c>
      <c r="E2621" s="4">
        <v>5000</v>
      </c>
      <c r="F2621" s="4">
        <v>1111.5</v>
      </c>
      <c r="G2621" s="7">
        <f t="shared" si="40"/>
        <v>1111.5</v>
      </c>
      <c r="H2621" s="4" t="s">
        <v>12509</v>
      </c>
      <c r="I2621" s="4">
        <v>20000</v>
      </c>
      <c r="J2621" s="4" t="s">
        <v>4</v>
      </c>
      <c r="K2621" s="4" t="s">
        <v>8</v>
      </c>
      <c r="L2621" s="4" t="s">
        <v>6</v>
      </c>
      <c r="M2621" s="4" t="s">
        <v>111</v>
      </c>
    </row>
    <row r="2622" spans="1:13" x14ac:dyDescent="0.2">
      <c r="A2622" s="4">
        <v>3105453</v>
      </c>
      <c r="B2622" s="4">
        <v>7591347</v>
      </c>
      <c r="C2622" s="4" t="s">
        <v>12510</v>
      </c>
      <c r="D2622" s="4">
        <v>2500</v>
      </c>
      <c r="E2622" s="4">
        <v>2500</v>
      </c>
      <c r="F2622" s="4">
        <v>1015</v>
      </c>
      <c r="G2622" s="7">
        <f t="shared" si="40"/>
        <v>1015</v>
      </c>
      <c r="H2622" s="4" t="s">
        <v>12511</v>
      </c>
      <c r="I2622" s="4">
        <v>4000</v>
      </c>
      <c r="J2622" s="4" t="s">
        <v>4</v>
      </c>
      <c r="K2622" s="4" t="s">
        <v>8</v>
      </c>
      <c r="L2622" s="4" t="s">
        <v>9</v>
      </c>
      <c r="M2622" s="4" t="s">
        <v>47</v>
      </c>
    </row>
    <row r="2623" spans="1:13" x14ac:dyDescent="0.2">
      <c r="A2623" s="4">
        <v>3105397</v>
      </c>
      <c r="B2623" s="4">
        <v>9342530</v>
      </c>
      <c r="C2623" s="4" t="s">
        <v>12512</v>
      </c>
      <c r="D2623" s="4">
        <v>2000</v>
      </c>
      <c r="E2623" s="4">
        <v>2000</v>
      </c>
      <c r="F2623" s="4">
        <v>2.8</v>
      </c>
      <c r="G2623" s="7">
        <f t="shared" si="40"/>
        <v>2.7999999999999545</v>
      </c>
      <c r="H2623" s="4" t="s">
        <v>12513</v>
      </c>
      <c r="I2623" s="4">
        <v>15000</v>
      </c>
      <c r="J2623" s="4" t="s">
        <v>4</v>
      </c>
      <c r="K2623" s="4" t="s">
        <v>5</v>
      </c>
      <c r="L2623" s="4" t="s">
        <v>6</v>
      </c>
      <c r="M2623" s="4" t="s">
        <v>65</v>
      </c>
    </row>
    <row r="2624" spans="1:13" x14ac:dyDescent="0.2">
      <c r="A2624" s="4">
        <v>3105376</v>
      </c>
      <c r="B2624" s="4">
        <v>104108</v>
      </c>
      <c r="C2624" s="4" t="s">
        <v>12514</v>
      </c>
      <c r="D2624" s="4">
        <v>8000</v>
      </c>
      <c r="E2624" s="4">
        <v>8000</v>
      </c>
      <c r="F2624" s="4">
        <v>480</v>
      </c>
      <c r="G2624" s="7">
        <f t="shared" si="40"/>
        <v>480</v>
      </c>
      <c r="H2624" s="4" t="s">
        <v>12515</v>
      </c>
      <c r="I2624" s="4">
        <v>12000</v>
      </c>
      <c r="J2624" s="4" t="s">
        <v>4</v>
      </c>
      <c r="K2624" s="4" t="s">
        <v>13</v>
      </c>
      <c r="L2624" s="4" t="s">
        <v>6</v>
      </c>
      <c r="M2624" s="4" t="s">
        <v>64</v>
      </c>
    </row>
    <row r="2625" spans="1:13" x14ac:dyDescent="0.2">
      <c r="A2625" s="4">
        <v>3105481</v>
      </c>
      <c r="B2625" s="4">
        <v>7884157</v>
      </c>
      <c r="C2625" s="4" t="s">
        <v>12516</v>
      </c>
      <c r="D2625" s="4">
        <v>8000</v>
      </c>
      <c r="E2625" s="4">
        <v>8000</v>
      </c>
      <c r="F2625" s="4">
        <v>512</v>
      </c>
      <c r="G2625" s="7">
        <f t="shared" si="40"/>
        <v>512</v>
      </c>
      <c r="H2625" s="4" t="s">
        <v>5220</v>
      </c>
      <c r="I2625" s="4">
        <v>20000</v>
      </c>
      <c r="J2625" s="4" t="s">
        <v>4</v>
      </c>
      <c r="K2625" s="4" t="s">
        <v>8</v>
      </c>
      <c r="L2625" s="4" t="s">
        <v>6</v>
      </c>
      <c r="M2625" s="4" t="s">
        <v>25</v>
      </c>
    </row>
    <row r="2626" spans="1:13" x14ac:dyDescent="0.2">
      <c r="A2626" s="4">
        <v>3105523</v>
      </c>
      <c r="B2626" s="4">
        <v>41319</v>
      </c>
      <c r="C2626" s="4" t="s">
        <v>12517</v>
      </c>
      <c r="D2626" s="4">
        <v>10000</v>
      </c>
      <c r="E2626" s="4">
        <v>10000</v>
      </c>
      <c r="F2626" s="4">
        <v>600</v>
      </c>
      <c r="G2626" s="7">
        <f t="shared" ref="G2626:G2689" si="41">E2626+F2626-D2626</f>
        <v>600</v>
      </c>
      <c r="H2626" s="4" t="s">
        <v>7724</v>
      </c>
      <c r="I2626" s="4">
        <v>20000</v>
      </c>
      <c r="J2626" s="4" t="s">
        <v>4</v>
      </c>
      <c r="K2626" s="4" t="s">
        <v>22</v>
      </c>
      <c r="L2626" s="4" t="s">
        <v>6</v>
      </c>
      <c r="M2626" s="4" t="s">
        <v>20</v>
      </c>
    </row>
    <row r="2627" spans="1:13" x14ac:dyDescent="0.2">
      <c r="A2627" s="4">
        <v>3105551</v>
      </c>
      <c r="B2627" s="4">
        <v>79897</v>
      </c>
      <c r="C2627" s="4" t="s">
        <v>12518</v>
      </c>
      <c r="D2627" s="4">
        <v>6000</v>
      </c>
      <c r="E2627" s="4">
        <v>6000</v>
      </c>
      <c r="F2627" s="4">
        <v>1008</v>
      </c>
      <c r="G2627" s="7">
        <f t="shared" si="41"/>
        <v>1008</v>
      </c>
      <c r="H2627" s="4" t="s">
        <v>12519</v>
      </c>
      <c r="I2627" s="4">
        <v>20000</v>
      </c>
      <c r="J2627" s="4" t="s">
        <v>4</v>
      </c>
      <c r="K2627" s="4" t="s">
        <v>8</v>
      </c>
      <c r="L2627" s="4" t="s">
        <v>6</v>
      </c>
      <c r="M2627" s="4" t="s">
        <v>64</v>
      </c>
    </row>
    <row r="2628" spans="1:13" x14ac:dyDescent="0.2">
      <c r="A2628" s="4">
        <v>3105544</v>
      </c>
      <c r="B2628" s="4">
        <v>587109</v>
      </c>
      <c r="C2628" s="4" t="s">
        <v>12520</v>
      </c>
      <c r="D2628" s="4">
        <v>10000</v>
      </c>
      <c r="E2628" s="4">
        <v>10000</v>
      </c>
      <c r="F2628" s="4">
        <v>600</v>
      </c>
      <c r="G2628" s="7">
        <f t="shared" si="41"/>
        <v>600</v>
      </c>
      <c r="H2628" s="4" t="s">
        <v>3982</v>
      </c>
      <c r="I2628" s="4">
        <v>18000</v>
      </c>
      <c r="J2628" s="4" t="s">
        <v>4</v>
      </c>
      <c r="K2628" s="4" t="s">
        <v>13</v>
      </c>
      <c r="L2628" s="4" t="s">
        <v>6</v>
      </c>
      <c r="M2628" s="4" t="s">
        <v>159</v>
      </c>
    </row>
    <row r="2629" spans="1:13" x14ac:dyDescent="0.2">
      <c r="A2629" s="4">
        <v>3105628</v>
      </c>
      <c r="B2629" s="4">
        <v>1903245</v>
      </c>
      <c r="C2629" s="4" t="s">
        <v>12521</v>
      </c>
      <c r="D2629" s="4">
        <v>5500</v>
      </c>
      <c r="E2629" s="4">
        <v>0</v>
      </c>
      <c r="F2629" s="4">
        <v>0</v>
      </c>
      <c r="G2629" s="7">
        <f t="shared" si="41"/>
        <v>-5500</v>
      </c>
      <c r="H2629" s="4" t="s">
        <v>11590</v>
      </c>
      <c r="I2629" s="4">
        <v>17000</v>
      </c>
      <c r="J2629" s="4" t="s">
        <v>4</v>
      </c>
      <c r="K2629" s="4" t="s">
        <v>13</v>
      </c>
      <c r="L2629" s="4" t="s">
        <v>6</v>
      </c>
      <c r="M2629" s="4" t="s">
        <v>20</v>
      </c>
    </row>
    <row r="2630" spans="1:13" x14ac:dyDescent="0.2">
      <c r="A2630" s="4">
        <v>3104641</v>
      </c>
      <c r="B2630" s="4">
        <v>4390114</v>
      </c>
      <c r="C2630" s="4" t="s">
        <v>12522</v>
      </c>
      <c r="D2630" s="4">
        <v>4500</v>
      </c>
      <c r="E2630" s="4">
        <v>0</v>
      </c>
      <c r="F2630" s="4">
        <v>0</v>
      </c>
      <c r="G2630" s="7">
        <f t="shared" si="41"/>
        <v>-4500</v>
      </c>
      <c r="H2630" s="4" t="s">
        <v>12523</v>
      </c>
      <c r="I2630" s="4">
        <v>18000</v>
      </c>
      <c r="J2630" s="4" t="s">
        <v>4</v>
      </c>
      <c r="K2630" s="4" t="s">
        <v>8</v>
      </c>
      <c r="L2630" s="4" t="s">
        <v>6</v>
      </c>
      <c r="M2630" s="4" t="s">
        <v>23</v>
      </c>
    </row>
    <row r="2631" spans="1:13" x14ac:dyDescent="0.2">
      <c r="A2631" s="4">
        <v>3105530</v>
      </c>
      <c r="B2631" s="4">
        <v>9342698</v>
      </c>
      <c r="C2631" s="4" t="s">
        <v>12524</v>
      </c>
      <c r="D2631" s="4">
        <v>2000</v>
      </c>
      <c r="E2631" s="4">
        <v>100</v>
      </c>
      <c r="F2631" s="4">
        <v>1453.65</v>
      </c>
      <c r="G2631" s="7">
        <f t="shared" si="41"/>
        <v>-446.34999999999991</v>
      </c>
      <c r="H2631" s="4" t="s">
        <v>12525</v>
      </c>
      <c r="I2631" s="4">
        <v>18000</v>
      </c>
      <c r="J2631" s="4" t="s">
        <v>4</v>
      </c>
      <c r="K2631" s="4" t="s">
        <v>8</v>
      </c>
      <c r="L2631" s="4" t="s">
        <v>6</v>
      </c>
      <c r="M2631" s="4" t="s">
        <v>23</v>
      </c>
    </row>
    <row r="2632" spans="1:13" x14ac:dyDescent="0.2">
      <c r="A2632" s="4">
        <v>3105642</v>
      </c>
      <c r="B2632" s="4">
        <v>6454834</v>
      </c>
      <c r="C2632" s="4" t="s">
        <v>12526</v>
      </c>
      <c r="D2632" s="4">
        <v>2700</v>
      </c>
      <c r="E2632" s="4">
        <v>2700</v>
      </c>
      <c r="F2632" s="4">
        <v>891</v>
      </c>
      <c r="G2632" s="7">
        <f t="shared" si="41"/>
        <v>891</v>
      </c>
      <c r="H2632" s="4" t="s">
        <v>12527</v>
      </c>
      <c r="I2632" s="4">
        <v>6000</v>
      </c>
      <c r="J2632" s="4" t="s">
        <v>4</v>
      </c>
      <c r="K2632" s="4" t="s">
        <v>8</v>
      </c>
      <c r="L2632" s="4" t="s">
        <v>6</v>
      </c>
      <c r="M2632" s="4" t="s">
        <v>7</v>
      </c>
    </row>
    <row r="2633" spans="1:13" x14ac:dyDescent="0.2">
      <c r="A2633" s="4">
        <v>3105537</v>
      </c>
      <c r="B2633" s="4">
        <v>698739</v>
      </c>
      <c r="C2633" s="4" t="s">
        <v>12528</v>
      </c>
      <c r="D2633" s="4">
        <v>2100</v>
      </c>
      <c r="E2633" s="4">
        <v>2100</v>
      </c>
      <c r="F2633" s="4">
        <v>88.2</v>
      </c>
      <c r="G2633" s="7">
        <f t="shared" si="41"/>
        <v>88.199999999999818</v>
      </c>
      <c r="H2633" s="4" t="s">
        <v>1470</v>
      </c>
      <c r="I2633" s="4">
        <v>6500</v>
      </c>
      <c r="J2633" s="4" t="s">
        <v>4</v>
      </c>
      <c r="K2633" s="4" t="s">
        <v>22</v>
      </c>
      <c r="L2633" s="4" t="s">
        <v>9</v>
      </c>
      <c r="M2633" s="4" t="s">
        <v>29</v>
      </c>
    </row>
    <row r="2634" spans="1:13" x14ac:dyDescent="0.2">
      <c r="A2634" s="4">
        <v>3105432</v>
      </c>
      <c r="B2634" s="4">
        <v>1702005</v>
      </c>
      <c r="C2634" s="4" t="s">
        <v>12529</v>
      </c>
      <c r="D2634" s="4">
        <v>6000</v>
      </c>
      <c r="E2634" s="4">
        <v>6000</v>
      </c>
      <c r="F2634" s="4">
        <v>5316</v>
      </c>
      <c r="G2634" s="7">
        <f t="shared" si="41"/>
        <v>5316</v>
      </c>
      <c r="H2634" s="4" t="s">
        <v>12530</v>
      </c>
      <c r="I2634" s="4">
        <v>7500</v>
      </c>
      <c r="J2634" s="4" t="s">
        <v>4</v>
      </c>
      <c r="K2634" s="4" t="s">
        <v>13</v>
      </c>
      <c r="L2634" s="4" t="s">
        <v>9</v>
      </c>
      <c r="M2634" s="4" t="s">
        <v>29</v>
      </c>
    </row>
    <row r="2635" spans="1:13" x14ac:dyDescent="0.2">
      <c r="A2635" s="4">
        <v>3105656</v>
      </c>
      <c r="B2635" s="4">
        <v>7722212</v>
      </c>
      <c r="C2635" s="4" t="s">
        <v>12531</v>
      </c>
      <c r="D2635" s="4">
        <v>1450</v>
      </c>
      <c r="E2635" s="4">
        <v>1450</v>
      </c>
      <c r="F2635" s="4">
        <v>66.12</v>
      </c>
      <c r="G2635" s="7">
        <f t="shared" si="41"/>
        <v>66.119999999999891</v>
      </c>
      <c r="H2635" s="4" t="s">
        <v>11683</v>
      </c>
      <c r="I2635" s="4">
        <v>17000</v>
      </c>
      <c r="J2635" s="4" t="s">
        <v>4</v>
      </c>
      <c r="K2635" s="4" t="s">
        <v>8</v>
      </c>
      <c r="L2635" s="4" t="s">
        <v>6</v>
      </c>
      <c r="M2635" s="4" t="s">
        <v>65</v>
      </c>
    </row>
    <row r="2636" spans="1:13" x14ac:dyDescent="0.2">
      <c r="A2636" s="4">
        <v>3099279</v>
      </c>
      <c r="B2636" s="4">
        <v>9328019</v>
      </c>
      <c r="C2636" s="4" t="s">
        <v>12532</v>
      </c>
      <c r="D2636" s="4">
        <v>1000</v>
      </c>
      <c r="E2636" s="4">
        <v>0</v>
      </c>
      <c r="F2636" s="4">
        <v>0</v>
      </c>
      <c r="G2636" s="7">
        <f t="shared" si="41"/>
        <v>-1000</v>
      </c>
      <c r="H2636" s="4" t="s">
        <v>12533</v>
      </c>
      <c r="I2636" s="4">
        <v>8000</v>
      </c>
      <c r="J2636" s="4" t="s">
        <v>4</v>
      </c>
      <c r="K2636" s="4" t="s">
        <v>13</v>
      </c>
      <c r="L2636" s="4" t="s">
        <v>6</v>
      </c>
      <c r="M2636" s="4" t="s">
        <v>40</v>
      </c>
    </row>
    <row r="2637" spans="1:13" x14ac:dyDescent="0.2">
      <c r="A2637" s="4">
        <v>3105663</v>
      </c>
      <c r="B2637" s="4">
        <v>309034</v>
      </c>
      <c r="C2637" s="4" t="s">
        <v>12534</v>
      </c>
      <c r="D2637" s="4">
        <v>8000</v>
      </c>
      <c r="E2637" s="4">
        <v>8000</v>
      </c>
      <c r="F2637" s="4">
        <v>480</v>
      </c>
      <c r="G2637" s="7">
        <f t="shared" si="41"/>
        <v>480</v>
      </c>
      <c r="H2637" s="4" t="s">
        <v>4066</v>
      </c>
      <c r="I2637" s="4">
        <v>20000</v>
      </c>
      <c r="J2637" s="4" t="s">
        <v>4</v>
      </c>
      <c r="K2637" s="4" t="s">
        <v>13</v>
      </c>
      <c r="L2637" s="4" t="s">
        <v>6</v>
      </c>
      <c r="M2637" s="4" t="s">
        <v>65</v>
      </c>
    </row>
    <row r="2638" spans="1:13" x14ac:dyDescent="0.2">
      <c r="A2638" s="4">
        <v>3105502</v>
      </c>
      <c r="B2638" s="4">
        <v>623334</v>
      </c>
      <c r="C2638" s="4" t="s">
        <v>12535</v>
      </c>
      <c r="D2638" s="4">
        <v>10000</v>
      </c>
      <c r="E2638" s="4">
        <v>10000</v>
      </c>
      <c r="F2638" s="4">
        <v>220</v>
      </c>
      <c r="G2638" s="7">
        <f t="shared" si="41"/>
        <v>220</v>
      </c>
      <c r="H2638" s="4" t="s">
        <v>12536</v>
      </c>
      <c r="I2638" s="4">
        <v>8500</v>
      </c>
      <c r="J2638" s="4" t="s">
        <v>4</v>
      </c>
      <c r="K2638" s="4" t="s">
        <v>22</v>
      </c>
      <c r="L2638" s="4" t="s">
        <v>6</v>
      </c>
      <c r="M2638" s="4" t="s">
        <v>20</v>
      </c>
    </row>
    <row r="2639" spans="1:13" x14ac:dyDescent="0.2">
      <c r="A2639" s="4">
        <v>3105684</v>
      </c>
      <c r="B2639" s="4">
        <v>397711</v>
      </c>
      <c r="C2639" s="4" t="s">
        <v>12537</v>
      </c>
      <c r="D2639" s="4">
        <v>10000</v>
      </c>
      <c r="E2639" s="4">
        <v>0</v>
      </c>
      <c r="F2639" s="4">
        <v>13258</v>
      </c>
      <c r="G2639" s="7">
        <f t="shared" si="41"/>
        <v>3258</v>
      </c>
      <c r="H2639" s="4" t="s">
        <v>1670</v>
      </c>
      <c r="I2639" s="4">
        <v>40000</v>
      </c>
      <c r="J2639" s="4" t="s">
        <v>32</v>
      </c>
      <c r="K2639" s="4" t="s">
        <v>13</v>
      </c>
      <c r="L2639" s="4" t="s">
        <v>6</v>
      </c>
      <c r="M2639" s="4" t="s">
        <v>111</v>
      </c>
    </row>
    <row r="2640" spans="1:13" x14ac:dyDescent="0.2">
      <c r="A2640" s="4">
        <v>3105593</v>
      </c>
      <c r="B2640" s="4">
        <v>6156725</v>
      </c>
      <c r="C2640" s="4" t="s">
        <v>12538</v>
      </c>
      <c r="D2640" s="4">
        <v>2000</v>
      </c>
      <c r="E2640" s="4">
        <v>2000</v>
      </c>
      <c r="F2640" s="4">
        <v>795</v>
      </c>
      <c r="G2640" s="7">
        <f t="shared" si="41"/>
        <v>795</v>
      </c>
      <c r="H2640" s="4" t="s">
        <v>12539</v>
      </c>
      <c r="I2640" s="4">
        <v>9000</v>
      </c>
      <c r="J2640" s="4" t="s">
        <v>11</v>
      </c>
      <c r="K2640" s="4" t="s">
        <v>5</v>
      </c>
      <c r="M2640" s="4" t="s">
        <v>47</v>
      </c>
    </row>
    <row r="2641" spans="1:13" x14ac:dyDescent="0.2">
      <c r="A2641" s="4">
        <v>3105425</v>
      </c>
      <c r="B2641" s="4">
        <v>366726</v>
      </c>
      <c r="C2641" s="4" t="s">
        <v>12540</v>
      </c>
      <c r="D2641" s="4">
        <v>1500</v>
      </c>
      <c r="E2641" s="4">
        <v>1500</v>
      </c>
      <c r="F2641" s="4">
        <v>0.3</v>
      </c>
      <c r="G2641" s="7">
        <f t="shared" si="41"/>
        <v>0.29999999999995453</v>
      </c>
      <c r="H2641" s="4" t="s">
        <v>8914</v>
      </c>
      <c r="I2641" s="4">
        <v>6000</v>
      </c>
      <c r="J2641" s="4" t="s">
        <v>4</v>
      </c>
      <c r="K2641" s="4" t="s">
        <v>13</v>
      </c>
      <c r="L2641" s="4" t="s">
        <v>6</v>
      </c>
      <c r="M2641" s="4" t="s">
        <v>7</v>
      </c>
    </row>
    <row r="2642" spans="1:13" x14ac:dyDescent="0.2">
      <c r="A2642" s="4">
        <v>3105705</v>
      </c>
      <c r="B2642" s="4">
        <v>6290817</v>
      </c>
      <c r="C2642" s="4" t="s">
        <v>12541</v>
      </c>
      <c r="D2642" s="4">
        <v>1600</v>
      </c>
      <c r="E2642" s="4">
        <v>1600</v>
      </c>
      <c r="F2642" s="4">
        <v>27.36</v>
      </c>
      <c r="G2642" s="7">
        <f t="shared" si="41"/>
        <v>27.3599999999999</v>
      </c>
      <c r="H2642" s="4" t="s">
        <v>311</v>
      </c>
      <c r="I2642" s="4">
        <v>15000</v>
      </c>
      <c r="J2642" s="4" t="s">
        <v>4</v>
      </c>
      <c r="K2642" s="4" t="s">
        <v>22</v>
      </c>
      <c r="L2642" s="4" t="s">
        <v>6</v>
      </c>
      <c r="M2642" s="4" t="s">
        <v>52</v>
      </c>
    </row>
    <row r="2643" spans="1:13" x14ac:dyDescent="0.2">
      <c r="A2643" s="4">
        <v>3105565</v>
      </c>
      <c r="B2643" s="4">
        <v>8893186</v>
      </c>
      <c r="C2643" s="4" t="s">
        <v>12542</v>
      </c>
      <c r="D2643" s="4">
        <v>1500</v>
      </c>
      <c r="E2643" s="4">
        <v>0</v>
      </c>
      <c r="F2643" s="4">
        <v>0</v>
      </c>
      <c r="G2643" s="7">
        <f t="shared" si="41"/>
        <v>-1500</v>
      </c>
      <c r="H2643" s="4" t="s">
        <v>12543</v>
      </c>
      <c r="I2643" s="4">
        <v>30000</v>
      </c>
      <c r="J2643" s="4" t="s">
        <v>4</v>
      </c>
      <c r="K2643" s="4" t="s">
        <v>13</v>
      </c>
      <c r="L2643" s="4" t="s">
        <v>6</v>
      </c>
      <c r="M2643" s="4" t="s">
        <v>26</v>
      </c>
    </row>
    <row r="2644" spans="1:13" x14ac:dyDescent="0.2">
      <c r="A2644" s="4">
        <v>3105600</v>
      </c>
      <c r="B2644" s="4">
        <v>9342859</v>
      </c>
      <c r="C2644" s="4" t="s">
        <v>12544</v>
      </c>
      <c r="D2644" s="4">
        <v>2000</v>
      </c>
      <c r="E2644" s="4">
        <v>0</v>
      </c>
      <c r="F2644" s="4">
        <v>79</v>
      </c>
      <c r="G2644" s="7">
        <f t="shared" si="41"/>
        <v>-1921</v>
      </c>
      <c r="H2644" s="4" t="s">
        <v>9785</v>
      </c>
      <c r="I2644" s="4">
        <v>40000</v>
      </c>
      <c r="J2644" s="4" t="s">
        <v>32</v>
      </c>
      <c r="K2644" s="4" t="s">
        <v>13</v>
      </c>
      <c r="M2644" s="4" t="s">
        <v>25</v>
      </c>
    </row>
    <row r="2645" spans="1:13" x14ac:dyDescent="0.2">
      <c r="A2645" s="4">
        <v>3105740</v>
      </c>
      <c r="B2645" s="4">
        <v>453740</v>
      </c>
      <c r="C2645" s="4" t="s">
        <v>12545</v>
      </c>
      <c r="D2645" s="4">
        <v>6300</v>
      </c>
      <c r="E2645" s="4">
        <v>6300</v>
      </c>
      <c r="F2645" s="4">
        <v>466.2</v>
      </c>
      <c r="G2645" s="7">
        <f t="shared" si="41"/>
        <v>466.19999999999982</v>
      </c>
      <c r="H2645" s="4" t="s">
        <v>3397</v>
      </c>
      <c r="I2645" s="4">
        <v>20000</v>
      </c>
      <c r="J2645" s="4" t="s">
        <v>32</v>
      </c>
      <c r="K2645" s="4" t="s">
        <v>22</v>
      </c>
      <c r="M2645" s="4" t="s">
        <v>12</v>
      </c>
    </row>
    <row r="2646" spans="1:13" x14ac:dyDescent="0.2">
      <c r="A2646" s="4">
        <v>3105768</v>
      </c>
      <c r="B2646" s="4">
        <v>588707</v>
      </c>
      <c r="C2646" s="4" t="s">
        <v>12546</v>
      </c>
      <c r="D2646" s="4">
        <v>4700</v>
      </c>
      <c r="E2646" s="4">
        <v>4700</v>
      </c>
      <c r="F2646" s="4">
        <v>84.6</v>
      </c>
      <c r="G2646" s="7">
        <f t="shared" si="41"/>
        <v>84.600000000000364</v>
      </c>
      <c r="H2646" s="4" t="s">
        <v>12547</v>
      </c>
      <c r="I2646" s="4">
        <v>20000</v>
      </c>
      <c r="J2646" s="4" t="s">
        <v>4</v>
      </c>
      <c r="K2646" s="4" t="s">
        <v>8</v>
      </c>
      <c r="L2646" s="4" t="s">
        <v>6</v>
      </c>
      <c r="M2646" s="4" t="s">
        <v>20</v>
      </c>
    </row>
    <row r="2647" spans="1:13" x14ac:dyDescent="0.2">
      <c r="A2647" s="4">
        <v>3104613</v>
      </c>
      <c r="B2647" s="4">
        <v>4302761</v>
      </c>
      <c r="C2647" s="4" t="s">
        <v>12548</v>
      </c>
      <c r="D2647" s="4">
        <v>5500</v>
      </c>
      <c r="E2647" s="4">
        <v>140</v>
      </c>
      <c r="F2647" s="4">
        <v>5258</v>
      </c>
      <c r="G2647" s="7">
        <f t="shared" si="41"/>
        <v>-102</v>
      </c>
      <c r="H2647" s="4" t="s">
        <v>8093</v>
      </c>
      <c r="I2647" s="4">
        <v>9000</v>
      </c>
      <c r="J2647" s="4" t="s">
        <v>4</v>
      </c>
      <c r="K2647" s="4" t="s">
        <v>22</v>
      </c>
      <c r="L2647" s="4" t="s">
        <v>14</v>
      </c>
      <c r="M2647" s="4" t="s">
        <v>29</v>
      </c>
    </row>
    <row r="2648" spans="1:13" x14ac:dyDescent="0.2">
      <c r="A2648" s="4">
        <v>3105831</v>
      </c>
      <c r="B2648" s="4">
        <v>147243</v>
      </c>
      <c r="C2648" s="4" t="s">
        <v>12549</v>
      </c>
      <c r="D2648" s="4">
        <v>10000</v>
      </c>
      <c r="E2648" s="4">
        <v>10000</v>
      </c>
      <c r="F2648" s="4">
        <v>560</v>
      </c>
      <c r="G2648" s="7">
        <f t="shared" si="41"/>
        <v>560</v>
      </c>
      <c r="H2648" s="4" t="s">
        <v>12550</v>
      </c>
      <c r="I2648" s="4">
        <v>15000</v>
      </c>
      <c r="J2648" s="4" t="s">
        <v>32</v>
      </c>
      <c r="K2648" s="4" t="s">
        <v>8</v>
      </c>
      <c r="M2648" s="4" t="s">
        <v>17</v>
      </c>
    </row>
    <row r="2649" spans="1:13" x14ac:dyDescent="0.2">
      <c r="A2649" s="4">
        <v>3105796</v>
      </c>
      <c r="B2649" s="4">
        <v>61765</v>
      </c>
      <c r="C2649" s="4" t="s">
        <v>12551</v>
      </c>
      <c r="D2649" s="4">
        <v>1500</v>
      </c>
      <c r="E2649" s="4">
        <v>1500</v>
      </c>
      <c r="F2649" s="4">
        <v>2841</v>
      </c>
      <c r="G2649" s="7">
        <f t="shared" si="41"/>
        <v>2841</v>
      </c>
      <c r="H2649" s="4" t="s">
        <v>4835</v>
      </c>
      <c r="I2649" s="4">
        <v>6000</v>
      </c>
      <c r="J2649" s="4" t="s">
        <v>4</v>
      </c>
      <c r="K2649" s="4" t="s">
        <v>5</v>
      </c>
      <c r="L2649" s="4" t="s">
        <v>6</v>
      </c>
      <c r="M2649" s="4" t="s">
        <v>65</v>
      </c>
    </row>
    <row r="2650" spans="1:13" x14ac:dyDescent="0.2">
      <c r="A2650" s="4">
        <v>3105845</v>
      </c>
      <c r="B2650" s="4">
        <v>9136135</v>
      </c>
      <c r="C2650" s="4" t="s">
        <v>12552</v>
      </c>
      <c r="D2650" s="4">
        <v>500</v>
      </c>
      <c r="E2650" s="4">
        <v>500</v>
      </c>
      <c r="F2650" s="4">
        <v>0.05</v>
      </c>
      <c r="G2650" s="7">
        <f t="shared" si="41"/>
        <v>5.0000000000011369E-2</v>
      </c>
      <c r="H2650" s="4" t="s">
        <v>9048</v>
      </c>
      <c r="I2650" s="4">
        <v>12000</v>
      </c>
      <c r="J2650" s="4" t="s">
        <v>4</v>
      </c>
      <c r="K2650" s="4" t="s">
        <v>13</v>
      </c>
      <c r="L2650" s="4" t="s">
        <v>14</v>
      </c>
      <c r="M2650" s="4" t="s">
        <v>17</v>
      </c>
    </row>
    <row r="2651" spans="1:13" x14ac:dyDescent="0.2">
      <c r="A2651" s="4">
        <v>3105586</v>
      </c>
      <c r="B2651" s="4">
        <v>1695702</v>
      </c>
      <c r="C2651" s="4" t="s">
        <v>12553</v>
      </c>
      <c r="D2651" s="4">
        <v>4000</v>
      </c>
      <c r="E2651" s="4">
        <v>4000</v>
      </c>
      <c r="F2651" s="4">
        <v>96</v>
      </c>
      <c r="G2651" s="7">
        <f t="shared" si="41"/>
        <v>96</v>
      </c>
      <c r="H2651" s="4" t="s">
        <v>12554</v>
      </c>
      <c r="I2651" s="4">
        <v>16000</v>
      </c>
      <c r="J2651" s="4" t="s">
        <v>4</v>
      </c>
      <c r="K2651" s="4" t="s">
        <v>5</v>
      </c>
      <c r="L2651" s="4" t="s">
        <v>6</v>
      </c>
      <c r="M2651" s="4" t="s">
        <v>23</v>
      </c>
    </row>
    <row r="2652" spans="1:13" x14ac:dyDescent="0.2">
      <c r="A2652" s="4">
        <v>3105880</v>
      </c>
      <c r="B2652" s="4">
        <v>1741263</v>
      </c>
      <c r="C2652" s="4" t="s">
        <v>12555</v>
      </c>
      <c r="D2652" s="4">
        <v>1100</v>
      </c>
      <c r="E2652" s="4">
        <v>0</v>
      </c>
      <c r="F2652" s="4">
        <v>0</v>
      </c>
      <c r="G2652" s="7">
        <f t="shared" si="41"/>
        <v>-1100</v>
      </c>
      <c r="H2652" s="4" t="s">
        <v>12556</v>
      </c>
      <c r="I2652" s="4">
        <v>11000</v>
      </c>
      <c r="J2652" s="4" t="s">
        <v>51</v>
      </c>
      <c r="K2652" s="4" t="s">
        <v>13</v>
      </c>
      <c r="L2652" s="4" t="s">
        <v>6</v>
      </c>
      <c r="M2652" s="4" t="s">
        <v>76</v>
      </c>
    </row>
    <row r="2653" spans="1:13" x14ac:dyDescent="0.2">
      <c r="A2653" s="4">
        <v>3105894</v>
      </c>
      <c r="B2653" s="4">
        <v>5648343</v>
      </c>
      <c r="C2653" s="4" t="s">
        <v>12557</v>
      </c>
      <c r="D2653" s="4">
        <v>4600</v>
      </c>
      <c r="E2653" s="4">
        <v>4600</v>
      </c>
      <c r="F2653" s="4">
        <v>340.4</v>
      </c>
      <c r="G2653" s="7">
        <f t="shared" si="41"/>
        <v>340.39999999999964</v>
      </c>
      <c r="H2653" s="4" t="s">
        <v>12558</v>
      </c>
      <c r="I2653" s="4">
        <v>10000</v>
      </c>
      <c r="J2653" s="4" t="s">
        <v>98</v>
      </c>
      <c r="K2653" s="4" t="s">
        <v>8</v>
      </c>
      <c r="L2653" s="4" t="s">
        <v>9</v>
      </c>
      <c r="M2653" s="4" t="s">
        <v>111</v>
      </c>
    </row>
    <row r="2654" spans="1:13" x14ac:dyDescent="0.2">
      <c r="A2654" s="4">
        <v>3105579</v>
      </c>
      <c r="B2654" s="4">
        <v>235088</v>
      </c>
      <c r="C2654" s="4" t="s">
        <v>12559</v>
      </c>
      <c r="D2654" s="4">
        <v>8000</v>
      </c>
      <c r="E2654" s="4">
        <v>8000</v>
      </c>
      <c r="F2654" s="4">
        <v>480</v>
      </c>
      <c r="G2654" s="7">
        <f t="shared" si="41"/>
        <v>480</v>
      </c>
      <c r="H2654" s="4" t="s">
        <v>12560</v>
      </c>
      <c r="I2654" s="4">
        <v>15000</v>
      </c>
      <c r="J2654" s="4" t="s">
        <v>4</v>
      </c>
      <c r="K2654" s="4" t="s">
        <v>13</v>
      </c>
      <c r="L2654" s="4" t="s">
        <v>9</v>
      </c>
      <c r="M2654" s="4" t="s">
        <v>25</v>
      </c>
    </row>
    <row r="2655" spans="1:13" x14ac:dyDescent="0.2">
      <c r="A2655" s="4">
        <v>3105908</v>
      </c>
      <c r="B2655" s="4">
        <v>2035762</v>
      </c>
      <c r="C2655" s="4" t="s">
        <v>12561</v>
      </c>
      <c r="D2655" s="4">
        <v>3600</v>
      </c>
      <c r="E2655" s="4">
        <v>3600</v>
      </c>
      <c r="F2655" s="4">
        <v>201.6</v>
      </c>
      <c r="G2655" s="7">
        <f t="shared" si="41"/>
        <v>201.59999999999991</v>
      </c>
      <c r="H2655" s="4" t="s">
        <v>12562</v>
      </c>
      <c r="I2655" s="4">
        <v>12600</v>
      </c>
      <c r="J2655" s="4" t="s">
        <v>4</v>
      </c>
      <c r="K2655" s="4" t="s">
        <v>8</v>
      </c>
      <c r="L2655" s="4" t="s">
        <v>6</v>
      </c>
      <c r="M2655" s="4" t="s">
        <v>20</v>
      </c>
    </row>
    <row r="2656" spans="1:13" x14ac:dyDescent="0.2">
      <c r="A2656" s="4">
        <v>3105936</v>
      </c>
      <c r="B2656" s="4">
        <v>9136135</v>
      </c>
      <c r="C2656" s="4" t="s">
        <v>12563</v>
      </c>
      <c r="D2656" s="4">
        <v>2000</v>
      </c>
      <c r="E2656" s="4">
        <v>0</v>
      </c>
      <c r="F2656" s="4">
        <v>0</v>
      </c>
      <c r="G2656" s="7">
        <f t="shared" si="41"/>
        <v>-2000</v>
      </c>
      <c r="H2656" s="4" t="s">
        <v>9048</v>
      </c>
      <c r="I2656" s="4">
        <v>12000</v>
      </c>
      <c r="J2656" s="4" t="s">
        <v>4</v>
      </c>
      <c r="K2656" s="4" t="s">
        <v>13</v>
      </c>
      <c r="L2656" s="4" t="s">
        <v>14</v>
      </c>
      <c r="M2656" s="4" t="s">
        <v>17</v>
      </c>
    </row>
    <row r="2657" spans="1:13" x14ac:dyDescent="0.2">
      <c r="A2657" s="4">
        <v>3105929</v>
      </c>
      <c r="B2657" s="4">
        <v>7835878</v>
      </c>
      <c r="C2657" s="4" t="s">
        <v>12564</v>
      </c>
      <c r="D2657" s="4">
        <v>500</v>
      </c>
      <c r="E2657" s="4">
        <v>500</v>
      </c>
      <c r="F2657" s="4">
        <v>0.15</v>
      </c>
      <c r="G2657" s="7">
        <f t="shared" si="41"/>
        <v>0.14999999999997726</v>
      </c>
      <c r="H2657" s="4" t="s">
        <v>12565</v>
      </c>
      <c r="I2657" s="4">
        <v>9000</v>
      </c>
      <c r="J2657" s="4" t="s">
        <v>98</v>
      </c>
      <c r="K2657" s="4" t="s">
        <v>5</v>
      </c>
      <c r="M2657" s="4" t="s">
        <v>52</v>
      </c>
    </row>
    <row r="2658" spans="1:13" x14ac:dyDescent="0.2">
      <c r="A2658" s="4">
        <v>3105978</v>
      </c>
      <c r="B2658" s="4">
        <v>7017109</v>
      </c>
      <c r="C2658" s="4" t="s">
        <v>12566</v>
      </c>
      <c r="D2658" s="4">
        <v>1100</v>
      </c>
      <c r="E2658" s="4">
        <v>1100</v>
      </c>
      <c r="F2658" s="4">
        <v>627</v>
      </c>
      <c r="G2658" s="7">
        <f t="shared" si="41"/>
        <v>627</v>
      </c>
      <c r="H2658" s="4" t="s">
        <v>4070</v>
      </c>
      <c r="I2658" s="4">
        <v>10000</v>
      </c>
      <c r="J2658" s="4" t="s">
        <v>4</v>
      </c>
      <c r="K2658" s="4" t="s">
        <v>13</v>
      </c>
      <c r="L2658" s="4" t="s">
        <v>201</v>
      </c>
      <c r="M2658" s="4" t="s">
        <v>64</v>
      </c>
    </row>
    <row r="2659" spans="1:13" x14ac:dyDescent="0.2">
      <c r="A2659" s="4">
        <v>3105915</v>
      </c>
      <c r="B2659" s="4">
        <v>632439</v>
      </c>
      <c r="C2659" s="4" t="s">
        <v>12567</v>
      </c>
      <c r="D2659" s="4">
        <v>2000</v>
      </c>
      <c r="E2659" s="4">
        <v>2000</v>
      </c>
      <c r="F2659" s="4">
        <v>3</v>
      </c>
      <c r="G2659" s="7">
        <f t="shared" si="41"/>
        <v>3</v>
      </c>
      <c r="H2659" s="4" t="s">
        <v>12568</v>
      </c>
      <c r="I2659" s="4">
        <v>25000</v>
      </c>
      <c r="J2659" s="4" t="s">
        <v>4</v>
      </c>
      <c r="K2659" s="4" t="s">
        <v>8</v>
      </c>
      <c r="L2659" s="4" t="s">
        <v>6</v>
      </c>
      <c r="M2659" s="4" t="s">
        <v>64</v>
      </c>
    </row>
    <row r="2660" spans="1:13" x14ac:dyDescent="0.2">
      <c r="A2660" s="4">
        <v>3105964</v>
      </c>
      <c r="B2660" s="4">
        <v>274252</v>
      </c>
      <c r="C2660" s="4" t="s">
        <v>12569</v>
      </c>
      <c r="D2660" s="4">
        <v>3000</v>
      </c>
      <c r="E2660" s="4">
        <v>3000</v>
      </c>
      <c r="F2660" s="4">
        <v>4261.5</v>
      </c>
      <c r="G2660" s="7">
        <f t="shared" si="41"/>
        <v>4261.5</v>
      </c>
      <c r="H2660" s="4" t="s">
        <v>12570</v>
      </c>
      <c r="I2660" s="4">
        <v>7500</v>
      </c>
      <c r="J2660" s="4" t="s">
        <v>4</v>
      </c>
      <c r="K2660" s="4" t="s">
        <v>22</v>
      </c>
      <c r="L2660" s="4" t="s">
        <v>6</v>
      </c>
      <c r="M2660" s="4" t="s">
        <v>47</v>
      </c>
    </row>
    <row r="2661" spans="1:13" x14ac:dyDescent="0.2">
      <c r="A2661" s="4">
        <v>3105985</v>
      </c>
      <c r="B2661" s="4">
        <v>8786016</v>
      </c>
      <c r="C2661" s="4" t="s">
        <v>12571</v>
      </c>
      <c r="D2661" s="4">
        <v>1500</v>
      </c>
      <c r="E2661" s="4">
        <v>1500</v>
      </c>
      <c r="F2661" s="4">
        <v>68.400000000000006</v>
      </c>
      <c r="G2661" s="7">
        <f t="shared" si="41"/>
        <v>68.400000000000091</v>
      </c>
      <c r="H2661" s="4" t="s">
        <v>4379</v>
      </c>
      <c r="I2661" s="4">
        <v>15000</v>
      </c>
      <c r="J2661" s="4" t="s">
        <v>4</v>
      </c>
      <c r="K2661" s="4" t="s">
        <v>8</v>
      </c>
      <c r="M2661" s="4" t="s">
        <v>17</v>
      </c>
    </row>
    <row r="2662" spans="1:13" x14ac:dyDescent="0.2">
      <c r="A2662" s="4">
        <v>3106006</v>
      </c>
      <c r="B2662" s="4">
        <v>1741201</v>
      </c>
      <c r="C2662" s="4" t="s">
        <v>12572</v>
      </c>
      <c r="D2662" s="4">
        <v>8500</v>
      </c>
      <c r="E2662" s="4">
        <v>8500</v>
      </c>
      <c r="F2662" s="4">
        <v>459</v>
      </c>
      <c r="G2662" s="7">
        <f t="shared" si="41"/>
        <v>459</v>
      </c>
      <c r="H2662" s="4" t="s">
        <v>12573</v>
      </c>
      <c r="I2662" s="4">
        <v>9800</v>
      </c>
      <c r="J2662" s="4" t="s">
        <v>4</v>
      </c>
      <c r="K2662" s="4" t="s">
        <v>13</v>
      </c>
      <c r="L2662" s="4" t="s">
        <v>6</v>
      </c>
      <c r="M2662" s="4" t="s">
        <v>159</v>
      </c>
    </row>
    <row r="2663" spans="1:13" x14ac:dyDescent="0.2">
      <c r="A2663" s="4">
        <v>3105649</v>
      </c>
      <c r="B2663" s="4">
        <v>9342894</v>
      </c>
      <c r="C2663" s="4" t="s">
        <v>12574</v>
      </c>
      <c r="D2663" s="4">
        <v>3000</v>
      </c>
      <c r="E2663" s="4">
        <v>3000</v>
      </c>
      <c r="F2663" s="4">
        <v>2165.85</v>
      </c>
      <c r="G2663" s="7">
        <f t="shared" si="41"/>
        <v>2165.8500000000004</v>
      </c>
      <c r="H2663" s="4" t="s">
        <v>5082</v>
      </c>
      <c r="I2663" s="4">
        <v>12000</v>
      </c>
      <c r="J2663" s="4" t="s">
        <v>4</v>
      </c>
      <c r="K2663" s="4" t="s">
        <v>8</v>
      </c>
      <c r="L2663" s="4" t="s">
        <v>6</v>
      </c>
      <c r="M2663" s="4" t="s">
        <v>17</v>
      </c>
    </row>
    <row r="2664" spans="1:13" x14ac:dyDescent="0.2">
      <c r="A2664" s="4">
        <v>3105810</v>
      </c>
      <c r="B2664" s="4">
        <v>116445</v>
      </c>
      <c r="C2664" s="4" t="s">
        <v>12575</v>
      </c>
      <c r="D2664" s="4">
        <v>2000</v>
      </c>
      <c r="E2664" s="4">
        <v>2000</v>
      </c>
      <c r="F2664" s="4">
        <v>120</v>
      </c>
      <c r="G2664" s="7">
        <f t="shared" si="41"/>
        <v>120</v>
      </c>
      <c r="H2664" s="4" t="s">
        <v>1985</v>
      </c>
      <c r="I2664" s="4">
        <v>10000</v>
      </c>
      <c r="J2664" s="4" t="s">
        <v>4</v>
      </c>
      <c r="K2664" s="4" t="s">
        <v>8</v>
      </c>
      <c r="L2664" s="4" t="s">
        <v>6</v>
      </c>
      <c r="M2664" s="4" t="s">
        <v>19</v>
      </c>
    </row>
    <row r="2665" spans="1:13" x14ac:dyDescent="0.2">
      <c r="A2665" s="4">
        <v>3105992</v>
      </c>
      <c r="B2665" s="4">
        <v>8305144</v>
      </c>
      <c r="C2665" s="4" t="s">
        <v>12576</v>
      </c>
      <c r="D2665" s="4">
        <v>1500</v>
      </c>
      <c r="E2665" s="4">
        <v>0</v>
      </c>
      <c r="F2665" s="4">
        <v>0</v>
      </c>
      <c r="G2665" s="7">
        <f t="shared" si="41"/>
        <v>-1500</v>
      </c>
      <c r="H2665" s="4" t="s">
        <v>1681</v>
      </c>
      <c r="I2665" s="4">
        <v>16000</v>
      </c>
      <c r="J2665" s="4" t="s">
        <v>4</v>
      </c>
      <c r="K2665" s="4" t="s">
        <v>22</v>
      </c>
      <c r="L2665" s="4" t="s">
        <v>9</v>
      </c>
      <c r="M2665" s="4" t="s">
        <v>52</v>
      </c>
    </row>
    <row r="2666" spans="1:13" x14ac:dyDescent="0.2">
      <c r="A2666" s="4">
        <v>3106055</v>
      </c>
      <c r="B2666" s="4">
        <v>563824</v>
      </c>
      <c r="C2666" s="4" t="s">
        <v>12577</v>
      </c>
      <c r="D2666" s="4">
        <v>2000</v>
      </c>
      <c r="E2666" s="4">
        <v>2000</v>
      </c>
      <c r="F2666" s="4">
        <v>100</v>
      </c>
      <c r="G2666" s="7">
        <f t="shared" si="41"/>
        <v>100</v>
      </c>
      <c r="H2666" s="4" t="s">
        <v>12578</v>
      </c>
      <c r="I2666" s="4">
        <v>10000</v>
      </c>
      <c r="J2666" s="4" t="s">
        <v>4</v>
      </c>
      <c r="K2666" s="4" t="s">
        <v>22</v>
      </c>
      <c r="L2666" s="4" t="s">
        <v>6</v>
      </c>
      <c r="M2666" s="4" t="s">
        <v>20</v>
      </c>
    </row>
    <row r="2667" spans="1:13" x14ac:dyDescent="0.2">
      <c r="A2667" s="4">
        <v>3106041</v>
      </c>
      <c r="B2667" s="4">
        <v>9344161</v>
      </c>
      <c r="C2667" s="4" t="s">
        <v>12579</v>
      </c>
      <c r="D2667" s="4">
        <v>1300</v>
      </c>
      <c r="E2667" s="4">
        <v>1300</v>
      </c>
      <c r="F2667" s="4">
        <v>1.69</v>
      </c>
      <c r="G2667" s="7">
        <f t="shared" si="41"/>
        <v>1.6900000000000546</v>
      </c>
      <c r="H2667" s="4" t="s">
        <v>765</v>
      </c>
      <c r="I2667" s="4">
        <v>8000</v>
      </c>
      <c r="J2667" s="4" t="s">
        <v>4</v>
      </c>
      <c r="K2667" s="4" t="s">
        <v>13</v>
      </c>
      <c r="L2667" s="4" t="s">
        <v>6</v>
      </c>
      <c r="M2667" s="4" t="s">
        <v>111</v>
      </c>
    </row>
    <row r="2668" spans="1:13" x14ac:dyDescent="0.2">
      <c r="A2668" s="4">
        <v>3106111</v>
      </c>
      <c r="B2668" s="4">
        <v>330489</v>
      </c>
      <c r="C2668" s="4" t="s">
        <v>12580</v>
      </c>
      <c r="D2668" s="4">
        <v>10000</v>
      </c>
      <c r="E2668" s="4">
        <v>10000</v>
      </c>
      <c r="F2668" s="4">
        <v>2584</v>
      </c>
      <c r="G2668" s="7">
        <f t="shared" si="41"/>
        <v>2584</v>
      </c>
      <c r="H2668" s="4" t="s">
        <v>12581</v>
      </c>
      <c r="I2668" s="4">
        <v>15000</v>
      </c>
      <c r="J2668" s="4" t="s">
        <v>4</v>
      </c>
      <c r="K2668" s="4" t="s">
        <v>13</v>
      </c>
      <c r="L2668" s="4" t="s">
        <v>6</v>
      </c>
      <c r="M2668" s="4" t="s">
        <v>64</v>
      </c>
    </row>
    <row r="2669" spans="1:13" x14ac:dyDescent="0.2">
      <c r="A2669" s="4">
        <v>3106118</v>
      </c>
      <c r="B2669" s="4">
        <v>8592102</v>
      </c>
      <c r="C2669" s="4" t="s">
        <v>12582</v>
      </c>
      <c r="D2669" s="4">
        <v>3750</v>
      </c>
      <c r="E2669" s="4">
        <v>3750</v>
      </c>
      <c r="F2669" s="4">
        <v>360</v>
      </c>
      <c r="G2669" s="7">
        <f t="shared" si="41"/>
        <v>360</v>
      </c>
      <c r="H2669" s="4" t="s">
        <v>6111</v>
      </c>
      <c r="I2669" s="4">
        <v>20000</v>
      </c>
      <c r="J2669" s="4" t="s">
        <v>32</v>
      </c>
      <c r="K2669" s="4" t="s">
        <v>8</v>
      </c>
      <c r="M2669" s="4" t="s">
        <v>73</v>
      </c>
    </row>
    <row r="2670" spans="1:13" x14ac:dyDescent="0.2">
      <c r="A2670" s="4">
        <v>3105320</v>
      </c>
      <c r="B2670" s="4">
        <v>282625</v>
      </c>
      <c r="C2670" s="4" t="s">
        <v>12583</v>
      </c>
      <c r="D2670" s="4">
        <v>1500</v>
      </c>
      <c r="E2670" s="4">
        <v>1500</v>
      </c>
      <c r="F2670" s="4">
        <v>48</v>
      </c>
      <c r="G2670" s="7">
        <f t="shared" si="41"/>
        <v>48</v>
      </c>
      <c r="H2670" s="4" t="s">
        <v>12226</v>
      </c>
      <c r="I2670" s="4">
        <v>11000</v>
      </c>
      <c r="J2670" s="4" t="s">
        <v>4</v>
      </c>
      <c r="K2670" s="4" t="s">
        <v>8</v>
      </c>
      <c r="L2670" s="4" t="s">
        <v>201</v>
      </c>
      <c r="M2670" s="4" t="s">
        <v>12</v>
      </c>
    </row>
    <row r="2671" spans="1:13" x14ac:dyDescent="0.2">
      <c r="A2671" s="4">
        <v>3106153</v>
      </c>
      <c r="B2671" s="4">
        <v>8340088</v>
      </c>
      <c r="C2671" s="4" t="s">
        <v>12584</v>
      </c>
      <c r="D2671" s="4">
        <v>3500</v>
      </c>
      <c r="E2671" s="4">
        <v>3500</v>
      </c>
      <c r="F2671" s="4">
        <v>63.18</v>
      </c>
      <c r="G2671" s="7">
        <f t="shared" si="41"/>
        <v>63.179999999999836</v>
      </c>
      <c r="H2671" s="4" t="s">
        <v>2536</v>
      </c>
      <c r="I2671" s="4">
        <v>8000</v>
      </c>
      <c r="J2671" s="4" t="s">
        <v>72</v>
      </c>
      <c r="K2671" s="4" t="s">
        <v>13</v>
      </c>
      <c r="M2671" s="4" t="s">
        <v>173</v>
      </c>
    </row>
    <row r="2672" spans="1:13" x14ac:dyDescent="0.2">
      <c r="A2672" s="4">
        <v>3106167</v>
      </c>
      <c r="B2672" s="4">
        <v>8496097</v>
      </c>
      <c r="C2672" s="4" t="s">
        <v>12585</v>
      </c>
      <c r="D2672" s="4">
        <v>2000</v>
      </c>
      <c r="E2672" s="4">
        <v>2000</v>
      </c>
      <c r="F2672" s="4">
        <v>836</v>
      </c>
      <c r="G2672" s="7">
        <f t="shared" si="41"/>
        <v>836</v>
      </c>
      <c r="H2672" s="4" t="s">
        <v>2779</v>
      </c>
      <c r="I2672" s="4">
        <v>25000</v>
      </c>
      <c r="J2672" s="4" t="s">
        <v>4</v>
      </c>
      <c r="K2672" s="4" t="s">
        <v>13</v>
      </c>
      <c r="L2672" s="4" t="s">
        <v>6</v>
      </c>
      <c r="M2672" s="4" t="s">
        <v>76</v>
      </c>
    </row>
    <row r="2673" spans="1:13" x14ac:dyDescent="0.2">
      <c r="A2673" s="4">
        <v>3106181</v>
      </c>
      <c r="B2673" s="4">
        <v>316449</v>
      </c>
      <c r="C2673" s="4" t="s">
        <v>12586</v>
      </c>
      <c r="D2673" s="4">
        <v>7000</v>
      </c>
      <c r="E2673" s="4">
        <v>7000</v>
      </c>
      <c r="F2673" s="4">
        <v>106.4</v>
      </c>
      <c r="G2673" s="7">
        <f t="shared" si="41"/>
        <v>106.39999999999964</v>
      </c>
      <c r="H2673" s="4" t="s">
        <v>4415</v>
      </c>
      <c r="I2673" s="4">
        <v>11400</v>
      </c>
      <c r="J2673" s="4" t="s">
        <v>4</v>
      </c>
      <c r="K2673" s="4" t="s">
        <v>13</v>
      </c>
      <c r="L2673" s="4" t="s">
        <v>6</v>
      </c>
      <c r="M2673" s="4" t="s">
        <v>47</v>
      </c>
    </row>
    <row r="2674" spans="1:13" x14ac:dyDescent="0.2">
      <c r="A2674" s="4">
        <v>3106209</v>
      </c>
      <c r="B2674" s="4">
        <v>6575276</v>
      </c>
      <c r="C2674" s="4" t="s">
        <v>12587</v>
      </c>
      <c r="D2674" s="4">
        <v>1500</v>
      </c>
      <c r="E2674" s="4">
        <v>1500</v>
      </c>
      <c r="F2674" s="4">
        <v>102.6</v>
      </c>
      <c r="G2674" s="7">
        <f t="shared" si="41"/>
        <v>102.59999999999991</v>
      </c>
      <c r="H2674" s="4" t="s">
        <v>67</v>
      </c>
      <c r="I2674" s="4">
        <v>15000</v>
      </c>
      <c r="J2674" s="4" t="s">
        <v>4</v>
      </c>
      <c r="K2674" s="4" t="s">
        <v>13</v>
      </c>
      <c r="L2674" s="4" t="s">
        <v>9</v>
      </c>
      <c r="M2674" s="4" t="s">
        <v>29</v>
      </c>
    </row>
    <row r="2675" spans="1:13" x14ac:dyDescent="0.2">
      <c r="A2675" s="4">
        <v>3106188</v>
      </c>
      <c r="B2675" s="4">
        <v>504029</v>
      </c>
      <c r="C2675" s="4" t="s">
        <v>12588</v>
      </c>
      <c r="D2675" s="4">
        <v>3500</v>
      </c>
      <c r="E2675" s="4">
        <v>3500</v>
      </c>
      <c r="F2675" s="4">
        <v>147</v>
      </c>
      <c r="G2675" s="7">
        <f t="shared" si="41"/>
        <v>147</v>
      </c>
      <c r="H2675" s="4" t="s">
        <v>12589</v>
      </c>
      <c r="I2675" s="4">
        <v>11000</v>
      </c>
      <c r="J2675" s="4" t="s">
        <v>4</v>
      </c>
      <c r="K2675" s="4" t="s">
        <v>8</v>
      </c>
      <c r="L2675" s="4" t="s">
        <v>6</v>
      </c>
      <c r="M2675" s="4" t="s">
        <v>111</v>
      </c>
    </row>
    <row r="2676" spans="1:13" x14ac:dyDescent="0.2">
      <c r="A2676" s="4">
        <v>3106230</v>
      </c>
      <c r="B2676" s="4">
        <v>6697167</v>
      </c>
      <c r="C2676" s="4" t="s">
        <v>12590</v>
      </c>
      <c r="D2676" s="4">
        <v>6000</v>
      </c>
      <c r="E2676" s="4">
        <v>6000</v>
      </c>
      <c r="F2676" s="4">
        <v>2082</v>
      </c>
      <c r="G2676" s="7">
        <f t="shared" si="41"/>
        <v>2082</v>
      </c>
      <c r="H2676" s="4" t="s">
        <v>3595</v>
      </c>
      <c r="I2676" s="4">
        <v>30000</v>
      </c>
      <c r="J2676" s="4" t="s">
        <v>4</v>
      </c>
      <c r="K2676" s="4" t="s">
        <v>8</v>
      </c>
      <c r="L2676" s="4" t="s">
        <v>6</v>
      </c>
      <c r="M2676" s="4" t="s">
        <v>47</v>
      </c>
    </row>
    <row r="2677" spans="1:13" x14ac:dyDescent="0.2">
      <c r="A2677" s="4">
        <v>3105754</v>
      </c>
      <c r="B2677" s="4">
        <v>1687429</v>
      </c>
      <c r="C2677" s="4" t="s">
        <v>12591</v>
      </c>
      <c r="D2677" s="4">
        <v>2600</v>
      </c>
      <c r="E2677" s="4">
        <v>2600</v>
      </c>
      <c r="F2677" s="4">
        <v>192.4</v>
      </c>
      <c r="G2677" s="7">
        <f t="shared" si="41"/>
        <v>192.40000000000009</v>
      </c>
      <c r="H2677" s="4" t="s">
        <v>12592</v>
      </c>
      <c r="I2677" s="4">
        <v>4000</v>
      </c>
      <c r="J2677" s="4" t="s">
        <v>4</v>
      </c>
      <c r="K2677" s="4" t="s">
        <v>5</v>
      </c>
      <c r="L2677" s="4" t="s">
        <v>6</v>
      </c>
      <c r="M2677" s="4" t="s">
        <v>25</v>
      </c>
    </row>
    <row r="2678" spans="1:13" x14ac:dyDescent="0.2">
      <c r="A2678" s="4">
        <v>3106272</v>
      </c>
      <c r="B2678" s="4">
        <v>4930682</v>
      </c>
      <c r="C2678" s="4" t="s">
        <v>12593</v>
      </c>
      <c r="D2678" s="4">
        <v>10000</v>
      </c>
      <c r="E2678" s="4">
        <v>10000</v>
      </c>
      <c r="F2678" s="4">
        <v>9900</v>
      </c>
      <c r="G2678" s="7">
        <f t="shared" si="41"/>
        <v>9900</v>
      </c>
      <c r="H2678" s="4" t="s">
        <v>12474</v>
      </c>
      <c r="I2678" s="4">
        <v>30000</v>
      </c>
      <c r="J2678" s="4" t="s">
        <v>32</v>
      </c>
      <c r="K2678" s="4" t="s">
        <v>5</v>
      </c>
      <c r="M2678" s="4" t="s">
        <v>52</v>
      </c>
    </row>
    <row r="2679" spans="1:13" x14ac:dyDescent="0.2">
      <c r="A2679" s="4">
        <v>3105873</v>
      </c>
      <c r="B2679" s="4">
        <v>9343902</v>
      </c>
      <c r="C2679" s="4" t="s">
        <v>12594</v>
      </c>
      <c r="D2679" s="4">
        <v>2000</v>
      </c>
      <c r="E2679" s="4">
        <v>2000</v>
      </c>
      <c r="F2679" s="4">
        <v>1514</v>
      </c>
      <c r="G2679" s="7">
        <f t="shared" si="41"/>
        <v>1514</v>
      </c>
      <c r="H2679" s="4" t="s">
        <v>6936</v>
      </c>
      <c r="I2679" s="4">
        <v>13000</v>
      </c>
      <c r="J2679" s="4" t="s">
        <v>4</v>
      </c>
      <c r="K2679" s="4" t="s">
        <v>13</v>
      </c>
      <c r="L2679" s="4" t="s">
        <v>6</v>
      </c>
      <c r="M2679" s="4" t="s">
        <v>25</v>
      </c>
    </row>
    <row r="2680" spans="1:13" x14ac:dyDescent="0.2">
      <c r="A2680" s="4">
        <v>3105887</v>
      </c>
      <c r="B2680" s="4">
        <v>9343937</v>
      </c>
      <c r="C2680" s="4" t="s">
        <v>12595</v>
      </c>
      <c r="D2680" s="4">
        <v>1500</v>
      </c>
      <c r="E2680" s="4">
        <v>1500</v>
      </c>
      <c r="F2680" s="4">
        <v>87.75</v>
      </c>
      <c r="G2680" s="7">
        <f t="shared" si="41"/>
        <v>87.75</v>
      </c>
      <c r="H2680" s="4" t="s">
        <v>12596</v>
      </c>
      <c r="I2680" s="4">
        <v>1600</v>
      </c>
      <c r="J2680" s="4" t="s">
        <v>11</v>
      </c>
      <c r="K2680" s="4" t="s">
        <v>8</v>
      </c>
      <c r="M2680" s="4" t="s">
        <v>186</v>
      </c>
    </row>
    <row r="2681" spans="1:13" x14ac:dyDescent="0.2">
      <c r="A2681" s="4">
        <v>3106195</v>
      </c>
      <c r="B2681" s="4">
        <v>8696451</v>
      </c>
      <c r="C2681" s="4" t="s">
        <v>12597</v>
      </c>
      <c r="D2681" s="4">
        <v>2000</v>
      </c>
      <c r="E2681" s="4">
        <v>2000</v>
      </c>
      <c r="F2681" s="4">
        <v>2.6</v>
      </c>
      <c r="G2681" s="7">
        <f t="shared" si="41"/>
        <v>2.5999999999999091</v>
      </c>
      <c r="H2681" s="4" t="s">
        <v>12598</v>
      </c>
      <c r="I2681" s="4">
        <v>37000</v>
      </c>
      <c r="J2681" s="4" t="s">
        <v>4</v>
      </c>
      <c r="K2681" s="4" t="s">
        <v>8</v>
      </c>
      <c r="L2681" s="4" t="s">
        <v>6</v>
      </c>
      <c r="M2681" s="4" t="s">
        <v>25</v>
      </c>
    </row>
    <row r="2682" spans="1:13" x14ac:dyDescent="0.2">
      <c r="A2682" s="4">
        <v>3103857</v>
      </c>
      <c r="B2682" s="4">
        <v>1979076</v>
      </c>
      <c r="C2682" s="4" t="s">
        <v>12599</v>
      </c>
      <c r="D2682" s="4">
        <v>1000</v>
      </c>
      <c r="E2682" s="4">
        <v>1000</v>
      </c>
      <c r="F2682" s="4">
        <v>48</v>
      </c>
      <c r="G2682" s="7">
        <f t="shared" si="41"/>
        <v>48</v>
      </c>
      <c r="H2682" s="4" t="s">
        <v>12600</v>
      </c>
      <c r="I2682" s="4">
        <v>20000</v>
      </c>
      <c r="J2682" s="4" t="s">
        <v>21</v>
      </c>
      <c r="K2682" s="4" t="s">
        <v>8</v>
      </c>
      <c r="M2682" s="4" t="s">
        <v>186</v>
      </c>
    </row>
    <row r="2683" spans="1:13" x14ac:dyDescent="0.2">
      <c r="A2683" s="4">
        <v>3106314</v>
      </c>
      <c r="B2683" s="4">
        <v>394950</v>
      </c>
      <c r="C2683" s="4" t="s">
        <v>12601</v>
      </c>
      <c r="D2683" s="4">
        <v>1700</v>
      </c>
      <c r="E2683" s="4">
        <v>1700</v>
      </c>
      <c r="F2683" s="4">
        <v>125.8</v>
      </c>
      <c r="G2683" s="7">
        <f t="shared" si="41"/>
        <v>125.79999999999995</v>
      </c>
      <c r="H2683" s="4" t="s">
        <v>12602</v>
      </c>
      <c r="I2683" s="4">
        <v>12000</v>
      </c>
      <c r="J2683" s="4" t="s">
        <v>4</v>
      </c>
      <c r="K2683" s="4" t="s">
        <v>8</v>
      </c>
      <c r="L2683" s="4" t="s">
        <v>6</v>
      </c>
      <c r="M2683" s="4" t="s">
        <v>101</v>
      </c>
    </row>
    <row r="2684" spans="1:13" x14ac:dyDescent="0.2">
      <c r="A2684" s="4">
        <v>3106069</v>
      </c>
      <c r="B2684" s="4">
        <v>448150</v>
      </c>
      <c r="C2684" s="4" t="s">
        <v>12603</v>
      </c>
      <c r="D2684" s="4">
        <v>6700</v>
      </c>
      <c r="E2684" s="4">
        <v>6700</v>
      </c>
      <c r="F2684" s="4">
        <v>107.2</v>
      </c>
      <c r="G2684" s="7">
        <f t="shared" si="41"/>
        <v>107.19999999999982</v>
      </c>
      <c r="H2684" s="4" t="s">
        <v>11264</v>
      </c>
      <c r="I2684" s="4">
        <v>30000</v>
      </c>
      <c r="J2684" s="4" t="s">
        <v>51</v>
      </c>
      <c r="K2684" s="4" t="s">
        <v>13</v>
      </c>
      <c r="M2684" s="4" t="s">
        <v>111</v>
      </c>
    </row>
    <row r="2685" spans="1:13" x14ac:dyDescent="0.2">
      <c r="A2685" s="4">
        <v>3106370</v>
      </c>
      <c r="B2685" s="4">
        <v>33097</v>
      </c>
      <c r="C2685" s="4" t="s">
        <v>12604</v>
      </c>
      <c r="D2685" s="4">
        <v>5050</v>
      </c>
      <c r="E2685" s="4">
        <v>5050</v>
      </c>
      <c r="F2685" s="4">
        <v>5863.05</v>
      </c>
      <c r="G2685" s="7">
        <f t="shared" si="41"/>
        <v>5863.0499999999993</v>
      </c>
      <c r="H2685" s="4" t="s">
        <v>4874</v>
      </c>
      <c r="I2685" s="4">
        <v>30000</v>
      </c>
      <c r="J2685" s="4" t="s">
        <v>4</v>
      </c>
      <c r="K2685" s="4" t="s">
        <v>13</v>
      </c>
      <c r="L2685" s="4" t="s">
        <v>6</v>
      </c>
      <c r="M2685" s="4" t="s">
        <v>25</v>
      </c>
    </row>
    <row r="2686" spans="1:13" x14ac:dyDescent="0.2">
      <c r="A2686" s="4">
        <v>3106342</v>
      </c>
      <c r="B2686" s="4">
        <v>559778</v>
      </c>
      <c r="C2686" s="4" t="s">
        <v>12605</v>
      </c>
      <c r="D2686" s="4">
        <v>7000</v>
      </c>
      <c r="E2686" s="4">
        <v>7000</v>
      </c>
      <c r="F2686" s="4">
        <v>518</v>
      </c>
      <c r="G2686" s="7">
        <f t="shared" si="41"/>
        <v>518</v>
      </c>
      <c r="H2686" s="4" t="s">
        <v>12606</v>
      </c>
      <c r="I2686" s="4">
        <v>11000</v>
      </c>
      <c r="J2686" s="4" t="s">
        <v>4</v>
      </c>
      <c r="K2686" s="4" t="s">
        <v>5</v>
      </c>
      <c r="L2686" s="4" t="s">
        <v>6</v>
      </c>
      <c r="M2686" s="4" t="s">
        <v>20</v>
      </c>
    </row>
    <row r="2687" spans="1:13" x14ac:dyDescent="0.2">
      <c r="A2687" s="4">
        <v>3106335</v>
      </c>
      <c r="B2687" s="4">
        <v>1756196</v>
      </c>
      <c r="C2687" s="4" t="s">
        <v>12607</v>
      </c>
      <c r="D2687" s="4">
        <v>10000</v>
      </c>
      <c r="E2687" s="4">
        <v>10000</v>
      </c>
      <c r="F2687" s="4">
        <v>180</v>
      </c>
      <c r="G2687" s="7">
        <f t="shared" si="41"/>
        <v>180</v>
      </c>
      <c r="H2687" s="4" t="s">
        <v>12608</v>
      </c>
      <c r="I2687" s="4">
        <v>1200</v>
      </c>
      <c r="J2687" s="4" t="s">
        <v>4</v>
      </c>
      <c r="K2687" s="4" t="s">
        <v>8</v>
      </c>
      <c r="L2687" s="4" t="s">
        <v>6</v>
      </c>
      <c r="M2687" s="4" t="s">
        <v>26</v>
      </c>
    </row>
    <row r="2688" spans="1:13" x14ac:dyDescent="0.2">
      <c r="A2688" s="4">
        <v>3106300</v>
      </c>
      <c r="B2688" s="4">
        <v>2182706</v>
      </c>
      <c r="C2688" s="4" t="s">
        <v>12609</v>
      </c>
      <c r="D2688" s="4">
        <v>2000</v>
      </c>
      <c r="E2688" s="4">
        <v>2000</v>
      </c>
      <c r="F2688" s="4">
        <v>600</v>
      </c>
      <c r="G2688" s="7">
        <f t="shared" si="41"/>
        <v>600</v>
      </c>
      <c r="H2688" s="4" t="s">
        <v>3393</v>
      </c>
      <c r="I2688" s="4">
        <v>20000</v>
      </c>
      <c r="J2688" s="4" t="s">
        <v>4</v>
      </c>
      <c r="K2688" s="4" t="s">
        <v>8</v>
      </c>
      <c r="L2688" s="4" t="s">
        <v>6</v>
      </c>
      <c r="M2688" s="4" t="s">
        <v>52</v>
      </c>
    </row>
    <row r="2689" spans="1:13" x14ac:dyDescent="0.2">
      <c r="A2689" s="4">
        <v>3106391</v>
      </c>
      <c r="B2689" s="4">
        <v>426894</v>
      </c>
      <c r="C2689" s="4" t="s">
        <v>12610</v>
      </c>
      <c r="D2689" s="4">
        <v>6000</v>
      </c>
      <c r="E2689" s="4">
        <v>6000</v>
      </c>
      <c r="F2689" s="4">
        <v>3504</v>
      </c>
      <c r="G2689" s="7">
        <f t="shared" si="41"/>
        <v>3504</v>
      </c>
      <c r="H2689" s="4" t="s">
        <v>8125</v>
      </c>
      <c r="I2689" s="4">
        <v>14000</v>
      </c>
      <c r="J2689" s="4" t="s">
        <v>4</v>
      </c>
      <c r="K2689" s="4" t="s">
        <v>13</v>
      </c>
      <c r="L2689" s="4" t="s">
        <v>6</v>
      </c>
      <c r="M2689" s="4" t="s">
        <v>64</v>
      </c>
    </row>
    <row r="2690" spans="1:13" x14ac:dyDescent="0.2">
      <c r="A2690" s="4">
        <v>3106293</v>
      </c>
      <c r="B2690" s="4">
        <v>8420266</v>
      </c>
      <c r="C2690" s="4" t="s">
        <v>12611</v>
      </c>
      <c r="D2690" s="4">
        <v>1500</v>
      </c>
      <c r="E2690" s="4">
        <v>1500</v>
      </c>
      <c r="F2690" s="4">
        <v>703.74</v>
      </c>
      <c r="G2690" s="7">
        <f t="shared" ref="G2690:G2753" si="42">E2690+F2690-D2690</f>
        <v>703.73999999999978</v>
      </c>
      <c r="H2690" s="4" t="s">
        <v>12612</v>
      </c>
      <c r="I2690" s="4">
        <v>16000</v>
      </c>
      <c r="J2690" s="4" t="s">
        <v>4</v>
      </c>
      <c r="K2690" s="4" t="s">
        <v>8</v>
      </c>
      <c r="L2690" s="4" t="s">
        <v>6</v>
      </c>
      <c r="M2690" s="4" t="s">
        <v>40</v>
      </c>
    </row>
    <row r="2691" spans="1:13" x14ac:dyDescent="0.2">
      <c r="A2691" s="4">
        <v>3106363</v>
      </c>
      <c r="B2691" s="4">
        <v>1886662</v>
      </c>
      <c r="C2691" s="4" t="s">
        <v>12613</v>
      </c>
      <c r="D2691" s="4">
        <v>5050</v>
      </c>
      <c r="E2691" s="4">
        <v>5050</v>
      </c>
      <c r="F2691" s="4">
        <v>303</v>
      </c>
      <c r="G2691" s="7">
        <f t="shared" si="42"/>
        <v>303</v>
      </c>
      <c r="H2691" s="4" t="s">
        <v>6679</v>
      </c>
      <c r="I2691" s="4">
        <v>15000</v>
      </c>
      <c r="J2691" s="4" t="s">
        <v>4</v>
      </c>
      <c r="K2691" s="4" t="s">
        <v>8</v>
      </c>
      <c r="L2691" s="4" t="s">
        <v>9</v>
      </c>
      <c r="M2691" s="4" t="s">
        <v>19</v>
      </c>
    </row>
    <row r="2692" spans="1:13" x14ac:dyDescent="0.2">
      <c r="A2692" s="4">
        <v>3100693</v>
      </c>
      <c r="B2692" s="4">
        <v>9021230</v>
      </c>
      <c r="C2692" s="4" t="s">
        <v>12614</v>
      </c>
      <c r="D2692" s="4">
        <v>2000</v>
      </c>
      <c r="E2692" s="4">
        <v>0</v>
      </c>
      <c r="F2692" s="4">
        <v>0</v>
      </c>
      <c r="G2692" s="7">
        <f t="shared" si="42"/>
        <v>-2000</v>
      </c>
      <c r="H2692" s="4" t="s">
        <v>304</v>
      </c>
      <c r="I2692" s="4">
        <v>9300</v>
      </c>
      <c r="J2692" s="4" t="s">
        <v>4</v>
      </c>
      <c r="K2692" s="4" t="s">
        <v>22</v>
      </c>
      <c r="L2692" s="4" t="s">
        <v>14</v>
      </c>
      <c r="M2692" s="4" t="s">
        <v>173</v>
      </c>
    </row>
    <row r="2693" spans="1:13" x14ac:dyDescent="0.2">
      <c r="A2693" s="4">
        <v>3106244</v>
      </c>
      <c r="B2693" s="4">
        <v>4793769</v>
      </c>
      <c r="C2693" s="4" t="s">
        <v>12615</v>
      </c>
      <c r="D2693" s="4">
        <v>8000</v>
      </c>
      <c r="E2693" s="4">
        <v>8000</v>
      </c>
      <c r="F2693" s="4">
        <v>32</v>
      </c>
      <c r="G2693" s="7">
        <f t="shared" si="42"/>
        <v>32</v>
      </c>
      <c r="H2693" s="4" t="s">
        <v>12616</v>
      </c>
      <c r="I2693" s="4">
        <v>12000</v>
      </c>
      <c r="J2693" s="4" t="s">
        <v>4</v>
      </c>
      <c r="K2693" s="4" t="s">
        <v>8</v>
      </c>
      <c r="L2693" s="4" t="s">
        <v>6</v>
      </c>
      <c r="M2693" s="4" t="s">
        <v>25</v>
      </c>
    </row>
    <row r="2694" spans="1:13" x14ac:dyDescent="0.2">
      <c r="A2694" s="4">
        <v>3106384</v>
      </c>
      <c r="B2694" s="4">
        <v>718806</v>
      </c>
      <c r="C2694" s="4" t="s">
        <v>12617</v>
      </c>
      <c r="D2694" s="4">
        <v>2200</v>
      </c>
      <c r="E2694" s="4">
        <v>2200</v>
      </c>
      <c r="F2694" s="4">
        <v>13.2</v>
      </c>
      <c r="G2694" s="7">
        <f t="shared" si="42"/>
        <v>13.199999999999818</v>
      </c>
      <c r="H2694" s="4" t="s">
        <v>5205</v>
      </c>
      <c r="I2694" s="4">
        <v>11000</v>
      </c>
      <c r="J2694" s="4" t="s">
        <v>4</v>
      </c>
      <c r="K2694" s="4" t="s">
        <v>5</v>
      </c>
      <c r="L2694" s="4" t="s">
        <v>6</v>
      </c>
      <c r="M2694" s="4" t="s">
        <v>65</v>
      </c>
    </row>
    <row r="2695" spans="1:13" x14ac:dyDescent="0.2">
      <c r="A2695" s="4">
        <v>3106412</v>
      </c>
      <c r="B2695" s="4">
        <v>625879</v>
      </c>
      <c r="C2695" s="4" t="s">
        <v>12618</v>
      </c>
      <c r="D2695" s="4">
        <v>1300</v>
      </c>
      <c r="E2695" s="4">
        <v>0</v>
      </c>
      <c r="F2695" s="4">
        <v>0</v>
      </c>
      <c r="G2695" s="7">
        <f t="shared" si="42"/>
        <v>-1300</v>
      </c>
      <c r="H2695" s="4" t="s">
        <v>11644</v>
      </c>
      <c r="I2695" s="4">
        <v>12000</v>
      </c>
      <c r="J2695" s="4" t="s">
        <v>4</v>
      </c>
      <c r="K2695" s="4" t="s">
        <v>13</v>
      </c>
      <c r="L2695" s="4" t="s">
        <v>6</v>
      </c>
      <c r="M2695" s="4" t="s">
        <v>23</v>
      </c>
    </row>
    <row r="2696" spans="1:13" x14ac:dyDescent="0.2">
      <c r="A2696" s="4">
        <v>3106447</v>
      </c>
      <c r="B2696" s="4">
        <v>9231979</v>
      </c>
      <c r="C2696" s="4" t="s">
        <v>12619</v>
      </c>
      <c r="D2696" s="4">
        <v>500</v>
      </c>
      <c r="E2696" s="4">
        <v>500</v>
      </c>
      <c r="F2696" s="4">
        <v>19</v>
      </c>
      <c r="G2696" s="7">
        <f t="shared" si="42"/>
        <v>19</v>
      </c>
      <c r="H2696" s="4" t="s">
        <v>9690</v>
      </c>
      <c r="I2696" s="4">
        <v>15000</v>
      </c>
      <c r="J2696" s="4" t="s">
        <v>4</v>
      </c>
      <c r="K2696" s="4" t="s">
        <v>8</v>
      </c>
      <c r="L2696" s="4" t="s">
        <v>6</v>
      </c>
      <c r="M2696" s="4" t="s">
        <v>7</v>
      </c>
    </row>
    <row r="2697" spans="1:13" x14ac:dyDescent="0.2">
      <c r="A2697" s="4">
        <v>3106405</v>
      </c>
      <c r="B2697" s="4">
        <v>9345120</v>
      </c>
      <c r="C2697" s="4" t="s">
        <v>12620</v>
      </c>
      <c r="D2697" s="4">
        <v>2000</v>
      </c>
      <c r="E2697" s="4">
        <v>2000</v>
      </c>
      <c r="F2697" s="4">
        <v>3</v>
      </c>
      <c r="G2697" s="7">
        <f t="shared" si="42"/>
        <v>3</v>
      </c>
      <c r="H2697" s="4" t="s">
        <v>12621</v>
      </c>
      <c r="I2697" s="4">
        <v>13000</v>
      </c>
      <c r="J2697" s="4" t="s">
        <v>4</v>
      </c>
      <c r="K2697" s="4" t="s">
        <v>13</v>
      </c>
      <c r="L2697" s="4" t="s">
        <v>9</v>
      </c>
      <c r="M2697" s="4" t="s">
        <v>23</v>
      </c>
    </row>
    <row r="2698" spans="1:13" x14ac:dyDescent="0.2">
      <c r="A2698" s="4">
        <v>3049873</v>
      </c>
      <c r="B2698" s="4">
        <v>6766838</v>
      </c>
      <c r="C2698" s="4" t="s">
        <v>12622</v>
      </c>
      <c r="D2698" s="4">
        <v>3000</v>
      </c>
      <c r="E2698" s="4">
        <v>3000</v>
      </c>
      <c r="F2698" s="4">
        <v>4.2</v>
      </c>
      <c r="G2698" s="7">
        <f t="shared" si="42"/>
        <v>4.1999999999998181</v>
      </c>
      <c r="H2698" s="4" t="s">
        <v>12623</v>
      </c>
      <c r="I2698" s="4">
        <v>10000</v>
      </c>
      <c r="J2698" s="4" t="s">
        <v>4</v>
      </c>
      <c r="K2698" s="4" t="s">
        <v>22</v>
      </c>
      <c r="L2698" s="4" t="s">
        <v>6</v>
      </c>
      <c r="M2698" s="4" t="s">
        <v>40</v>
      </c>
    </row>
    <row r="2699" spans="1:13" x14ac:dyDescent="0.2">
      <c r="A2699" s="4">
        <v>3106461</v>
      </c>
      <c r="B2699" s="4">
        <v>132764</v>
      </c>
      <c r="C2699" s="4" t="s">
        <v>12624</v>
      </c>
      <c r="D2699" s="4">
        <v>8000</v>
      </c>
      <c r="E2699" s="4">
        <v>8000</v>
      </c>
      <c r="F2699" s="4">
        <v>464</v>
      </c>
      <c r="G2699" s="7">
        <f t="shared" si="42"/>
        <v>464</v>
      </c>
      <c r="H2699" s="4" t="s">
        <v>4059</v>
      </c>
      <c r="I2699" s="4">
        <v>11000</v>
      </c>
      <c r="J2699" s="4" t="s">
        <v>32</v>
      </c>
      <c r="K2699" s="4" t="s">
        <v>5</v>
      </c>
      <c r="M2699" s="4" t="s">
        <v>24</v>
      </c>
    </row>
    <row r="2700" spans="1:13" x14ac:dyDescent="0.2">
      <c r="A2700" s="4">
        <v>3106496</v>
      </c>
      <c r="B2700" s="4">
        <v>682855</v>
      </c>
      <c r="C2700" s="4" t="s">
        <v>12625</v>
      </c>
      <c r="D2700" s="4">
        <v>1600</v>
      </c>
      <c r="E2700" s="4">
        <v>1600</v>
      </c>
      <c r="F2700" s="4">
        <v>2.2400000000000002</v>
      </c>
      <c r="G2700" s="7">
        <f t="shared" si="42"/>
        <v>2.2400000000000091</v>
      </c>
      <c r="H2700" s="4" t="s">
        <v>12626</v>
      </c>
      <c r="I2700" s="4">
        <v>18000</v>
      </c>
      <c r="J2700" s="4" t="s">
        <v>4</v>
      </c>
      <c r="K2700" s="4" t="s">
        <v>8</v>
      </c>
      <c r="L2700" s="4" t="s">
        <v>6</v>
      </c>
      <c r="M2700" s="4" t="s">
        <v>19</v>
      </c>
    </row>
    <row r="2701" spans="1:13" x14ac:dyDescent="0.2">
      <c r="A2701" s="4">
        <v>3106482</v>
      </c>
      <c r="B2701" s="4">
        <v>8664482</v>
      </c>
      <c r="C2701" s="4" t="s">
        <v>12627</v>
      </c>
      <c r="D2701" s="4">
        <v>1900</v>
      </c>
      <c r="E2701" s="4">
        <v>0</v>
      </c>
      <c r="F2701" s="4">
        <v>0</v>
      </c>
      <c r="G2701" s="7">
        <f t="shared" si="42"/>
        <v>-1900</v>
      </c>
      <c r="H2701" s="4" t="s">
        <v>12628</v>
      </c>
      <c r="I2701" s="4">
        <v>12000</v>
      </c>
      <c r="J2701" s="4" t="s">
        <v>4</v>
      </c>
      <c r="K2701" s="4" t="s">
        <v>13</v>
      </c>
      <c r="L2701" s="4" t="s">
        <v>6</v>
      </c>
      <c r="M2701" s="4" t="s">
        <v>25</v>
      </c>
    </row>
    <row r="2702" spans="1:13" x14ac:dyDescent="0.2">
      <c r="A2702" s="4">
        <v>3103983</v>
      </c>
      <c r="B2702" s="4">
        <v>233242</v>
      </c>
      <c r="C2702" s="4" t="s">
        <v>12629</v>
      </c>
      <c r="D2702" s="4">
        <v>10000</v>
      </c>
      <c r="E2702" s="4">
        <v>10000</v>
      </c>
      <c r="F2702" s="4">
        <v>600</v>
      </c>
      <c r="G2702" s="7">
        <f t="shared" si="42"/>
        <v>600</v>
      </c>
      <c r="H2702" s="4" t="s">
        <v>1981</v>
      </c>
      <c r="I2702" s="4">
        <v>20000</v>
      </c>
      <c r="J2702" s="4" t="s">
        <v>4</v>
      </c>
      <c r="K2702" s="4" t="s">
        <v>13</v>
      </c>
      <c r="L2702" s="4" t="s">
        <v>6</v>
      </c>
      <c r="M2702" s="4" t="s">
        <v>7</v>
      </c>
    </row>
    <row r="2703" spans="1:13" x14ac:dyDescent="0.2">
      <c r="A2703" s="4">
        <v>3106538</v>
      </c>
      <c r="B2703" s="4">
        <v>407176</v>
      </c>
      <c r="C2703" s="4" t="s">
        <v>12630</v>
      </c>
      <c r="D2703" s="4">
        <v>1500</v>
      </c>
      <c r="E2703" s="4">
        <v>1500</v>
      </c>
      <c r="F2703" s="4">
        <v>630</v>
      </c>
      <c r="G2703" s="7">
        <f t="shared" si="42"/>
        <v>630</v>
      </c>
      <c r="H2703" s="4" t="s">
        <v>5831</v>
      </c>
      <c r="I2703" s="4">
        <v>20000</v>
      </c>
      <c r="J2703" s="4" t="s">
        <v>4</v>
      </c>
      <c r="K2703" s="4" t="s">
        <v>13</v>
      </c>
      <c r="L2703" s="4" t="s">
        <v>6</v>
      </c>
      <c r="M2703" s="4" t="s">
        <v>25</v>
      </c>
    </row>
    <row r="2704" spans="1:13" x14ac:dyDescent="0.2">
      <c r="A2704" s="4">
        <v>3103703</v>
      </c>
      <c r="B2704" s="4">
        <v>6769897</v>
      </c>
      <c r="C2704" s="4" t="s">
        <v>12631</v>
      </c>
      <c r="D2704" s="4">
        <v>1500</v>
      </c>
      <c r="E2704" s="4">
        <v>1500</v>
      </c>
      <c r="F2704" s="4">
        <v>189.56</v>
      </c>
      <c r="G2704" s="7">
        <f t="shared" si="42"/>
        <v>189.55999999999995</v>
      </c>
      <c r="H2704" s="4" t="s">
        <v>9190</v>
      </c>
      <c r="I2704" s="4">
        <v>5000</v>
      </c>
      <c r="J2704" s="4" t="s">
        <v>4</v>
      </c>
      <c r="K2704" s="4" t="s">
        <v>13</v>
      </c>
      <c r="L2704" s="4" t="s">
        <v>6</v>
      </c>
      <c r="M2704" s="4" t="s">
        <v>64</v>
      </c>
    </row>
    <row r="2705" spans="1:13" x14ac:dyDescent="0.2">
      <c r="A2705" s="4">
        <v>3106524</v>
      </c>
      <c r="B2705" s="4">
        <v>523557</v>
      </c>
      <c r="C2705" s="4" t="s">
        <v>12632</v>
      </c>
      <c r="D2705" s="4">
        <v>3600</v>
      </c>
      <c r="E2705" s="4">
        <v>3600</v>
      </c>
      <c r="F2705" s="4">
        <v>4781.16</v>
      </c>
      <c r="G2705" s="7">
        <f t="shared" si="42"/>
        <v>4781.16</v>
      </c>
      <c r="H2705" s="4" t="s">
        <v>12633</v>
      </c>
      <c r="I2705" s="4">
        <v>12000</v>
      </c>
      <c r="J2705" s="4" t="s">
        <v>11</v>
      </c>
      <c r="K2705" s="4" t="s">
        <v>8</v>
      </c>
      <c r="M2705" s="4" t="s">
        <v>7</v>
      </c>
    </row>
    <row r="2706" spans="1:13" x14ac:dyDescent="0.2">
      <c r="A2706" s="4">
        <v>3106489</v>
      </c>
      <c r="B2706" s="4">
        <v>7209784</v>
      </c>
      <c r="C2706" s="4" t="s">
        <v>12634</v>
      </c>
      <c r="D2706" s="4">
        <v>2000</v>
      </c>
      <c r="E2706" s="4">
        <v>2000</v>
      </c>
      <c r="F2706" s="4">
        <v>573</v>
      </c>
      <c r="G2706" s="7">
        <f t="shared" si="42"/>
        <v>573</v>
      </c>
      <c r="H2706" s="4" t="s">
        <v>12635</v>
      </c>
      <c r="I2706" s="4">
        <v>7200</v>
      </c>
      <c r="J2706" s="4" t="s">
        <v>4</v>
      </c>
      <c r="K2706" s="4" t="s">
        <v>16</v>
      </c>
      <c r="L2706" s="4" t="s">
        <v>6</v>
      </c>
      <c r="M2706" s="4" t="s">
        <v>64</v>
      </c>
    </row>
    <row r="2707" spans="1:13" x14ac:dyDescent="0.2">
      <c r="A2707" s="4">
        <v>3106552</v>
      </c>
      <c r="B2707" s="4">
        <v>8702044</v>
      </c>
      <c r="C2707" s="4" t="s">
        <v>12636</v>
      </c>
      <c r="D2707" s="4">
        <v>1000</v>
      </c>
      <c r="E2707" s="4">
        <v>0</v>
      </c>
      <c r="F2707" s="4">
        <v>0</v>
      </c>
      <c r="G2707" s="7">
        <f t="shared" si="42"/>
        <v>-1000</v>
      </c>
      <c r="H2707" s="4" t="s">
        <v>12637</v>
      </c>
      <c r="I2707" s="4">
        <v>10000</v>
      </c>
      <c r="J2707" s="4" t="s">
        <v>4</v>
      </c>
      <c r="K2707" s="4" t="s">
        <v>8</v>
      </c>
      <c r="L2707" s="4" t="s">
        <v>6</v>
      </c>
      <c r="M2707" s="4" t="s">
        <v>111</v>
      </c>
    </row>
    <row r="2708" spans="1:13" x14ac:dyDescent="0.2">
      <c r="A2708" s="4">
        <v>3106503</v>
      </c>
      <c r="B2708" s="4">
        <v>421374</v>
      </c>
      <c r="C2708" s="4" t="s">
        <v>12638</v>
      </c>
      <c r="D2708" s="4">
        <v>3500</v>
      </c>
      <c r="E2708" s="4">
        <v>3500</v>
      </c>
      <c r="F2708" s="4">
        <v>196</v>
      </c>
      <c r="G2708" s="7">
        <f t="shared" si="42"/>
        <v>196</v>
      </c>
      <c r="H2708" s="4" t="s">
        <v>12639</v>
      </c>
      <c r="I2708" s="4">
        <v>150000</v>
      </c>
      <c r="J2708" s="4" t="s">
        <v>4</v>
      </c>
      <c r="K2708" s="4" t="s">
        <v>13</v>
      </c>
      <c r="L2708" s="4" t="s">
        <v>6</v>
      </c>
      <c r="M2708" s="4" t="s">
        <v>19</v>
      </c>
    </row>
    <row r="2709" spans="1:13" x14ac:dyDescent="0.2">
      <c r="A2709" s="4">
        <v>3106608</v>
      </c>
      <c r="B2709" s="4">
        <v>586344</v>
      </c>
      <c r="C2709" s="4" t="s">
        <v>12640</v>
      </c>
      <c r="D2709" s="4">
        <v>500</v>
      </c>
      <c r="E2709" s="4">
        <v>500</v>
      </c>
      <c r="F2709" s="4">
        <v>16</v>
      </c>
      <c r="G2709" s="7">
        <f t="shared" si="42"/>
        <v>16</v>
      </c>
      <c r="H2709" s="4" t="s">
        <v>4785</v>
      </c>
      <c r="I2709" s="4">
        <v>13</v>
      </c>
      <c r="J2709" s="4" t="s">
        <v>4</v>
      </c>
      <c r="K2709" s="4" t="s">
        <v>22</v>
      </c>
      <c r="L2709" s="4" t="s">
        <v>6</v>
      </c>
      <c r="M2709" s="4" t="s">
        <v>7</v>
      </c>
    </row>
    <row r="2710" spans="1:13" x14ac:dyDescent="0.2">
      <c r="A2710" s="4">
        <v>3106083</v>
      </c>
      <c r="B2710" s="4">
        <v>567545</v>
      </c>
      <c r="C2710" s="4" t="s">
        <v>12640</v>
      </c>
      <c r="D2710" s="4">
        <v>10000</v>
      </c>
      <c r="E2710" s="4">
        <v>10000</v>
      </c>
      <c r="F2710" s="4">
        <v>540</v>
      </c>
      <c r="G2710" s="7">
        <f t="shared" si="42"/>
        <v>540</v>
      </c>
      <c r="H2710" s="4" t="s">
        <v>12641</v>
      </c>
      <c r="I2710" s="4">
        <v>7500</v>
      </c>
      <c r="J2710" s="4" t="s">
        <v>4</v>
      </c>
      <c r="K2710" s="4" t="s">
        <v>13</v>
      </c>
      <c r="L2710" s="4" t="s">
        <v>6</v>
      </c>
      <c r="M2710" s="4" t="s">
        <v>25</v>
      </c>
    </row>
    <row r="2711" spans="1:13" x14ac:dyDescent="0.2">
      <c r="A2711" s="4">
        <v>3106622</v>
      </c>
      <c r="B2711" s="4">
        <v>7802117</v>
      </c>
      <c r="C2711" s="4" t="s">
        <v>12642</v>
      </c>
      <c r="D2711" s="4">
        <v>2000</v>
      </c>
      <c r="E2711" s="4">
        <v>2000</v>
      </c>
      <c r="F2711" s="4">
        <v>573</v>
      </c>
      <c r="G2711" s="7">
        <f t="shared" si="42"/>
        <v>573</v>
      </c>
      <c r="H2711" s="4" t="s">
        <v>12643</v>
      </c>
      <c r="I2711" s="4">
        <v>6500</v>
      </c>
      <c r="J2711" s="4" t="s">
        <v>4</v>
      </c>
      <c r="K2711" s="4" t="s">
        <v>13</v>
      </c>
      <c r="L2711" s="4" t="s">
        <v>9</v>
      </c>
      <c r="M2711" s="4" t="s">
        <v>111</v>
      </c>
    </row>
    <row r="2712" spans="1:13" x14ac:dyDescent="0.2">
      <c r="A2712" s="4">
        <v>3097487</v>
      </c>
      <c r="B2712" s="4">
        <v>8113911</v>
      </c>
      <c r="C2712" s="4" t="s">
        <v>12644</v>
      </c>
      <c r="D2712" s="4">
        <v>10000</v>
      </c>
      <c r="E2712" s="4">
        <v>10000</v>
      </c>
      <c r="F2712" s="4">
        <v>1400</v>
      </c>
      <c r="G2712" s="7">
        <f t="shared" si="42"/>
        <v>1400</v>
      </c>
      <c r="H2712" s="4" t="s">
        <v>4621</v>
      </c>
      <c r="I2712" s="4">
        <v>15000</v>
      </c>
      <c r="J2712" s="4" t="s">
        <v>98</v>
      </c>
      <c r="K2712" s="4" t="s">
        <v>8</v>
      </c>
      <c r="M2712" s="4" t="s">
        <v>111</v>
      </c>
    </row>
    <row r="2713" spans="1:13" x14ac:dyDescent="0.2">
      <c r="A2713" s="4">
        <v>3106615</v>
      </c>
      <c r="B2713" s="4">
        <v>4408741</v>
      </c>
      <c r="C2713" s="4" t="s">
        <v>12645</v>
      </c>
      <c r="D2713" s="4">
        <v>8000</v>
      </c>
      <c r="E2713" s="4">
        <v>8000</v>
      </c>
      <c r="F2713" s="4">
        <v>48</v>
      </c>
      <c r="G2713" s="7">
        <f t="shared" si="42"/>
        <v>48</v>
      </c>
      <c r="H2713" s="4" t="s">
        <v>12646</v>
      </c>
      <c r="I2713" s="4">
        <v>10000</v>
      </c>
      <c r="J2713" s="4" t="s">
        <v>4</v>
      </c>
      <c r="K2713" s="4" t="s">
        <v>13</v>
      </c>
      <c r="L2713" s="4" t="s">
        <v>6</v>
      </c>
      <c r="M2713" s="4" t="s">
        <v>159</v>
      </c>
    </row>
    <row r="2714" spans="1:13" x14ac:dyDescent="0.2">
      <c r="A2714" s="4">
        <v>3106692</v>
      </c>
      <c r="B2714" s="4">
        <v>1765771</v>
      </c>
      <c r="C2714" s="4" t="s">
        <v>12647</v>
      </c>
      <c r="D2714" s="4">
        <v>3000</v>
      </c>
      <c r="E2714" s="4">
        <v>3000</v>
      </c>
      <c r="F2714" s="4">
        <v>2600</v>
      </c>
      <c r="G2714" s="7">
        <f t="shared" si="42"/>
        <v>2600</v>
      </c>
      <c r="H2714" s="4" t="s">
        <v>7194</v>
      </c>
      <c r="I2714" s="4">
        <v>2</v>
      </c>
      <c r="J2714" s="4" t="s">
        <v>32</v>
      </c>
      <c r="K2714" s="4" t="s">
        <v>8</v>
      </c>
      <c r="L2714" s="4" t="s">
        <v>6</v>
      </c>
      <c r="M2714" s="4" t="s">
        <v>7</v>
      </c>
    </row>
    <row r="2715" spans="1:13" x14ac:dyDescent="0.2">
      <c r="A2715" s="4">
        <v>3106587</v>
      </c>
      <c r="B2715" s="4">
        <v>9345477</v>
      </c>
      <c r="C2715" s="4" t="s">
        <v>12648</v>
      </c>
      <c r="D2715" s="4">
        <v>1500</v>
      </c>
      <c r="E2715" s="4">
        <v>1500</v>
      </c>
      <c r="F2715" s="4">
        <v>598.5</v>
      </c>
      <c r="G2715" s="7">
        <f t="shared" si="42"/>
        <v>598.5</v>
      </c>
      <c r="H2715" s="4" t="s">
        <v>12649</v>
      </c>
      <c r="I2715" s="4">
        <v>40000</v>
      </c>
      <c r="J2715" s="4" t="s">
        <v>4</v>
      </c>
      <c r="K2715" s="4" t="s">
        <v>13</v>
      </c>
      <c r="L2715" s="4" t="s">
        <v>9</v>
      </c>
      <c r="M2715" s="4" t="s">
        <v>35</v>
      </c>
    </row>
    <row r="2716" spans="1:13" x14ac:dyDescent="0.2">
      <c r="A2716" s="4">
        <v>3106580</v>
      </c>
      <c r="B2716" s="4">
        <v>85924</v>
      </c>
      <c r="C2716" s="4" t="s">
        <v>12650</v>
      </c>
      <c r="D2716" s="4">
        <v>1500</v>
      </c>
      <c r="E2716" s="4">
        <v>1500</v>
      </c>
      <c r="F2716" s="4">
        <v>45.6</v>
      </c>
      <c r="G2716" s="7">
        <f t="shared" si="42"/>
        <v>45.599999999999909</v>
      </c>
      <c r="H2716" s="4" t="s">
        <v>6973</v>
      </c>
      <c r="I2716" s="4">
        <v>20000</v>
      </c>
      <c r="J2716" s="4" t="s">
        <v>4</v>
      </c>
      <c r="K2716" s="4" t="s">
        <v>13</v>
      </c>
      <c r="L2716" s="4" t="s">
        <v>14</v>
      </c>
      <c r="M2716" s="4" t="s">
        <v>76</v>
      </c>
    </row>
    <row r="2717" spans="1:13" x14ac:dyDescent="0.2">
      <c r="A2717" s="4">
        <v>3106601</v>
      </c>
      <c r="B2717" s="4">
        <v>8889903</v>
      </c>
      <c r="C2717" s="4" t="s">
        <v>12651</v>
      </c>
      <c r="D2717" s="4">
        <v>2000</v>
      </c>
      <c r="E2717" s="4">
        <v>0</v>
      </c>
      <c r="F2717" s="4">
        <v>0</v>
      </c>
      <c r="G2717" s="7">
        <f t="shared" si="42"/>
        <v>-2000</v>
      </c>
      <c r="H2717" s="4" t="s">
        <v>12652</v>
      </c>
      <c r="I2717" s="4">
        <v>12000</v>
      </c>
      <c r="J2717" s="4" t="s">
        <v>4</v>
      </c>
      <c r="K2717" s="4" t="s">
        <v>13</v>
      </c>
      <c r="L2717" s="4" t="s">
        <v>6</v>
      </c>
      <c r="M2717" s="4" t="s">
        <v>20</v>
      </c>
    </row>
    <row r="2718" spans="1:13" x14ac:dyDescent="0.2">
      <c r="A2718" s="4">
        <v>3106727</v>
      </c>
      <c r="B2718" s="4">
        <v>6668957</v>
      </c>
      <c r="C2718" s="4" t="s">
        <v>12653</v>
      </c>
      <c r="D2718" s="4">
        <v>3000</v>
      </c>
      <c r="E2718" s="4">
        <v>3000</v>
      </c>
      <c r="F2718" s="4">
        <v>57</v>
      </c>
      <c r="G2718" s="7">
        <f t="shared" si="42"/>
        <v>57</v>
      </c>
      <c r="H2718" s="4" t="s">
        <v>12654</v>
      </c>
      <c r="I2718" s="4">
        <v>16500</v>
      </c>
      <c r="J2718" s="4" t="s">
        <v>4</v>
      </c>
      <c r="K2718" s="4" t="s">
        <v>13</v>
      </c>
      <c r="L2718" s="4" t="s">
        <v>6</v>
      </c>
      <c r="M2718" s="4" t="s">
        <v>25</v>
      </c>
    </row>
    <row r="2719" spans="1:13" x14ac:dyDescent="0.2">
      <c r="A2719" s="4">
        <v>3088646</v>
      </c>
      <c r="B2719" s="4">
        <v>423242</v>
      </c>
      <c r="C2719" s="4" t="s">
        <v>12655</v>
      </c>
      <c r="D2719" s="4">
        <v>2000</v>
      </c>
      <c r="E2719" s="4">
        <v>0</v>
      </c>
      <c r="F2719" s="4">
        <v>0</v>
      </c>
      <c r="G2719" s="7">
        <f t="shared" si="42"/>
        <v>-2000</v>
      </c>
      <c r="H2719" s="4" t="s">
        <v>2990</v>
      </c>
      <c r="I2719" s="4">
        <v>24000</v>
      </c>
      <c r="J2719" s="4" t="s">
        <v>4</v>
      </c>
      <c r="K2719" s="4" t="s">
        <v>22</v>
      </c>
      <c r="L2719" s="4" t="s">
        <v>6</v>
      </c>
      <c r="M2719" s="4" t="s">
        <v>186</v>
      </c>
    </row>
    <row r="2720" spans="1:13" x14ac:dyDescent="0.2">
      <c r="A2720" s="4">
        <v>3105068</v>
      </c>
      <c r="B2720" s="4">
        <v>1831705</v>
      </c>
      <c r="C2720" s="4" t="s">
        <v>12656</v>
      </c>
      <c r="D2720" s="4">
        <v>10000</v>
      </c>
      <c r="E2720" s="4">
        <v>10000</v>
      </c>
      <c r="F2720" s="4">
        <v>600</v>
      </c>
      <c r="G2720" s="7">
        <f t="shared" si="42"/>
        <v>600</v>
      </c>
      <c r="H2720" s="4" t="s">
        <v>12657</v>
      </c>
      <c r="I2720" s="4">
        <v>12000</v>
      </c>
      <c r="J2720" s="4" t="s">
        <v>4</v>
      </c>
      <c r="K2720" s="4" t="s">
        <v>22</v>
      </c>
      <c r="L2720" s="4" t="s">
        <v>6</v>
      </c>
      <c r="M2720" s="4" t="s">
        <v>23</v>
      </c>
    </row>
    <row r="2721" spans="1:13" x14ac:dyDescent="0.2">
      <c r="A2721" s="4">
        <v>3106755</v>
      </c>
      <c r="B2721" s="4">
        <v>5345999</v>
      </c>
      <c r="C2721" s="4" t="s">
        <v>12658</v>
      </c>
      <c r="D2721" s="4">
        <v>2000</v>
      </c>
      <c r="E2721" s="4">
        <v>2000</v>
      </c>
      <c r="F2721" s="4">
        <v>2.8</v>
      </c>
      <c r="G2721" s="7">
        <f t="shared" si="42"/>
        <v>2.7999999999999545</v>
      </c>
      <c r="H2721" s="4" t="s">
        <v>11703</v>
      </c>
      <c r="I2721" s="4">
        <v>30000</v>
      </c>
      <c r="J2721" s="4" t="s">
        <v>4</v>
      </c>
      <c r="K2721" s="4" t="s">
        <v>8</v>
      </c>
      <c r="L2721" s="4" t="s">
        <v>6</v>
      </c>
      <c r="M2721" s="4" t="s">
        <v>48</v>
      </c>
    </row>
    <row r="2722" spans="1:13" x14ac:dyDescent="0.2">
      <c r="A2722" s="4">
        <v>3106797</v>
      </c>
      <c r="B2722" s="4">
        <v>378134</v>
      </c>
      <c r="C2722" s="4" t="s">
        <v>12659</v>
      </c>
      <c r="D2722" s="4">
        <v>2000</v>
      </c>
      <c r="E2722" s="4">
        <v>2000</v>
      </c>
      <c r="F2722" s="4">
        <v>486.4</v>
      </c>
      <c r="G2722" s="7">
        <f t="shared" si="42"/>
        <v>486.40000000000009</v>
      </c>
      <c r="H2722" s="4" t="s">
        <v>1089</v>
      </c>
      <c r="I2722" s="4">
        <v>21000</v>
      </c>
      <c r="J2722" s="4" t="s">
        <v>72</v>
      </c>
      <c r="K2722" s="4" t="s">
        <v>13</v>
      </c>
      <c r="M2722" s="4" t="s">
        <v>23</v>
      </c>
    </row>
    <row r="2723" spans="1:13" x14ac:dyDescent="0.2">
      <c r="A2723" s="4">
        <v>3104354</v>
      </c>
      <c r="B2723" s="4">
        <v>1715073</v>
      </c>
      <c r="C2723" s="4" t="s">
        <v>12660</v>
      </c>
      <c r="D2723" s="4">
        <v>2000</v>
      </c>
      <c r="E2723" s="4">
        <v>2000</v>
      </c>
      <c r="F2723" s="4">
        <v>116</v>
      </c>
      <c r="G2723" s="7">
        <f t="shared" si="42"/>
        <v>116</v>
      </c>
      <c r="H2723" s="4" t="s">
        <v>12661</v>
      </c>
      <c r="I2723" s="4">
        <v>22000</v>
      </c>
      <c r="J2723" s="4" t="s">
        <v>51</v>
      </c>
      <c r="K2723" s="4" t="s">
        <v>13</v>
      </c>
      <c r="M2723" s="4" t="s">
        <v>25</v>
      </c>
    </row>
    <row r="2724" spans="1:13" x14ac:dyDescent="0.2">
      <c r="A2724" s="4">
        <v>3106769</v>
      </c>
      <c r="B2724" s="4">
        <v>9346219</v>
      </c>
      <c r="C2724" s="4" t="s">
        <v>12662</v>
      </c>
      <c r="D2724" s="4">
        <v>1500</v>
      </c>
      <c r="E2724" s="4">
        <v>1500</v>
      </c>
      <c r="F2724" s="4">
        <v>1.35</v>
      </c>
      <c r="G2724" s="7">
        <f t="shared" si="42"/>
        <v>1.3499999999999091</v>
      </c>
      <c r="H2724" s="4" t="s">
        <v>12663</v>
      </c>
      <c r="I2724" s="4">
        <v>8000</v>
      </c>
      <c r="J2724" s="4" t="s">
        <v>4</v>
      </c>
      <c r="K2724" s="4" t="s">
        <v>13</v>
      </c>
      <c r="L2724" s="4" t="s">
        <v>9</v>
      </c>
      <c r="M2724" s="4" t="s">
        <v>111</v>
      </c>
    </row>
    <row r="2725" spans="1:13" x14ac:dyDescent="0.2">
      <c r="A2725" s="4">
        <v>3106839</v>
      </c>
      <c r="B2725" s="4">
        <v>374001</v>
      </c>
      <c r="C2725" s="4" t="s">
        <v>12664</v>
      </c>
      <c r="D2725" s="4">
        <v>3200</v>
      </c>
      <c r="E2725" s="4">
        <v>3200</v>
      </c>
      <c r="F2725" s="4">
        <v>182.4</v>
      </c>
      <c r="G2725" s="7">
        <f t="shared" si="42"/>
        <v>182.40000000000009</v>
      </c>
      <c r="H2725" s="4" t="s">
        <v>9208</v>
      </c>
      <c r="I2725" s="4">
        <v>11000</v>
      </c>
      <c r="J2725" s="4" t="s">
        <v>4</v>
      </c>
      <c r="K2725" s="4" t="s">
        <v>8</v>
      </c>
      <c r="L2725" s="4" t="s">
        <v>6</v>
      </c>
      <c r="M2725" s="4" t="s">
        <v>35</v>
      </c>
    </row>
    <row r="2726" spans="1:13" x14ac:dyDescent="0.2">
      <c r="A2726" s="4">
        <v>3106867</v>
      </c>
      <c r="B2726" s="4">
        <v>430098</v>
      </c>
      <c r="C2726" s="4" t="s">
        <v>12665</v>
      </c>
      <c r="D2726" s="4">
        <v>500</v>
      </c>
      <c r="E2726" s="4">
        <v>500</v>
      </c>
      <c r="F2726" s="4">
        <v>153.9</v>
      </c>
      <c r="G2726" s="7">
        <f t="shared" si="42"/>
        <v>153.89999999999998</v>
      </c>
      <c r="H2726" s="4" t="s">
        <v>12186</v>
      </c>
      <c r="I2726" s="4">
        <v>10000</v>
      </c>
      <c r="J2726" s="4" t="s">
        <v>4</v>
      </c>
      <c r="K2726" s="4" t="s">
        <v>5</v>
      </c>
      <c r="L2726" s="4" t="s">
        <v>6</v>
      </c>
      <c r="M2726" s="4" t="s">
        <v>12</v>
      </c>
    </row>
    <row r="2727" spans="1:13" x14ac:dyDescent="0.2">
      <c r="A2727" s="4">
        <v>3106734</v>
      </c>
      <c r="B2727" s="4">
        <v>1894369</v>
      </c>
      <c r="C2727" s="4" t="s">
        <v>12666</v>
      </c>
      <c r="D2727" s="4">
        <v>2000</v>
      </c>
      <c r="E2727" s="4">
        <v>2000</v>
      </c>
      <c r="F2727" s="4">
        <v>2.8</v>
      </c>
      <c r="G2727" s="7">
        <f t="shared" si="42"/>
        <v>2.7999999999999545</v>
      </c>
      <c r="H2727" s="4" t="s">
        <v>12667</v>
      </c>
      <c r="I2727" s="4">
        <v>25000</v>
      </c>
      <c r="J2727" s="4" t="s">
        <v>4</v>
      </c>
      <c r="K2727" s="4" t="s">
        <v>8</v>
      </c>
      <c r="L2727" s="4" t="s">
        <v>6</v>
      </c>
      <c r="M2727" s="4" t="s">
        <v>20</v>
      </c>
    </row>
    <row r="2728" spans="1:13" x14ac:dyDescent="0.2">
      <c r="A2728" s="4">
        <v>3106860</v>
      </c>
      <c r="B2728" s="4">
        <v>8483574</v>
      </c>
      <c r="C2728" s="4" t="s">
        <v>12668</v>
      </c>
      <c r="D2728" s="4">
        <v>1500</v>
      </c>
      <c r="E2728" s="4">
        <v>1500</v>
      </c>
      <c r="F2728" s="4">
        <v>270.8</v>
      </c>
      <c r="G2728" s="7">
        <f t="shared" si="42"/>
        <v>270.79999999999995</v>
      </c>
      <c r="H2728" s="4" t="s">
        <v>12669</v>
      </c>
      <c r="I2728" s="4">
        <v>48000</v>
      </c>
      <c r="J2728" s="4" t="s">
        <v>4</v>
      </c>
      <c r="K2728" s="4" t="s">
        <v>13</v>
      </c>
      <c r="L2728" s="4" t="s">
        <v>6</v>
      </c>
      <c r="M2728" s="4" t="s">
        <v>25</v>
      </c>
    </row>
    <row r="2729" spans="1:13" x14ac:dyDescent="0.2">
      <c r="A2729" s="4">
        <v>3106853</v>
      </c>
      <c r="B2729" s="4">
        <v>92156</v>
      </c>
      <c r="C2729" s="4" t="s">
        <v>12670</v>
      </c>
      <c r="D2729" s="4">
        <v>1500</v>
      </c>
      <c r="E2729" s="4">
        <v>1500</v>
      </c>
      <c r="F2729" s="4">
        <v>54</v>
      </c>
      <c r="G2729" s="7">
        <f t="shared" si="42"/>
        <v>54</v>
      </c>
      <c r="H2729" s="4" t="s">
        <v>12671</v>
      </c>
      <c r="I2729" s="4">
        <v>9000</v>
      </c>
      <c r="J2729" s="4" t="s">
        <v>4</v>
      </c>
      <c r="K2729" s="4" t="s">
        <v>8</v>
      </c>
      <c r="L2729" s="4" t="s">
        <v>6</v>
      </c>
      <c r="M2729" s="4" t="s">
        <v>12</v>
      </c>
    </row>
    <row r="2730" spans="1:13" x14ac:dyDescent="0.2">
      <c r="A2730" s="4">
        <v>3106545</v>
      </c>
      <c r="B2730" s="4">
        <v>1766730</v>
      </c>
      <c r="C2730" s="4" t="s">
        <v>12672</v>
      </c>
      <c r="D2730" s="4">
        <v>7000</v>
      </c>
      <c r="E2730" s="4">
        <v>7000</v>
      </c>
      <c r="F2730" s="4">
        <v>420</v>
      </c>
      <c r="G2730" s="7">
        <f t="shared" si="42"/>
        <v>420</v>
      </c>
      <c r="H2730" s="4" t="s">
        <v>12673</v>
      </c>
      <c r="I2730" s="4">
        <v>13000</v>
      </c>
      <c r="J2730" s="4" t="s">
        <v>4</v>
      </c>
      <c r="K2730" s="4" t="s">
        <v>13</v>
      </c>
      <c r="L2730" s="4" t="s">
        <v>9</v>
      </c>
      <c r="M2730" s="4" t="s">
        <v>173</v>
      </c>
    </row>
    <row r="2731" spans="1:13" x14ac:dyDescent="0.2">
      <c r="A2731" s="4">
        <v>3106874</v>
      </c>
      <c r="B2731" s="4">
        <v>378458</v>
      </c>
      <c r="C2731" s="4" t="s">
        <v>12674</v>
      </c>
      <c r="D2731" s="4">
        <v>8050</v>
      </c>
      <c r="E2731" s="4">
        <v>8050</v>
      </c>
      <c r="F2731" s="4">
        <v>483</v>
      </c>
      <c r="G2731" s="7">
        <f t="shared" si="42"/>
        <v>483</v>
      </c>
      <c r="H2731" s="4" t="s">
        <v>12675</v>
      </c>
      <c r="I2731" s="4">
        <v>14000</v>
      </c>
      <c r="J2731" s="4" t="s">
        <v>4</v>
      </c>
      <c r="K2731" s="4" t="s">
        <v>8</v>
      </c>
      <c r="L2731" s="4" t="s">
        <v>6</v>
      </c>
      <c r="M2731" s="4" t="s">
        <v>7</v>
      </c>
    </row>
    <row r="2732" spans="1:13" x14ac:dyDescent="0.2">
      <c r="A2732" s="4">
        <v>3106895</v>
      </c>
      <c r="B2732" s="4">
        <v>2106917</v>
      </c>
      <c r="C2732" s="4" t="s">
        <v>12676</v>
      </c>
      <c r="D2732" s="4">
        <v>4950</v>
      </c>
      <c r="E2732" s="4">
        <v>4950</v>
      </c>
      <c r="F2732" s="4">
        <v>108.9</v>
      </c>
      <c r="G2732" s="7">
        <f t="shared" si="42"/>
        <v>108.89999999999964</v>
      </c>
      <c r="H2732" s="4" t="s">
        <v>9048</v>
      </c>
      <c r="I2732" s="4">
        <v>10000</v>
      </c>
      <c r="J2732" s="4" t="s">
        <v>4</v>
      </c>
      <c r="K2732" s="4" t="s">
        <v>13</v>
      </c>
      <c r="L2732" s="4" t="s">
        <v>6</v>
      </c>
      <c r="M2732" s="4" t="s">
        <v>159</v>
      </c>
    </row>
    <row r="2733" spans="1:13" x14ac:dyDescent="0.2">
      <c r="A2733" s="4">
        <v>3106916</v>
      </c>
      <c r="B2733" s="4">
        <v>7586384</v>
      </c>
      <c r="C2733" s="4" t="s">
        <v>12677</v>
      </c>
      <c r="D2733" s="4">
        <v>8000</v>
      </c>
      <c r="E2733" s="4">
        <v>8000</v>
      </c>
      <c r="F2733" s="4">
        <v>880</v>
      </c>
      <c r="G2733" s="7">
        <f t="shared" si="42"/>
        <v>880</v>
      </c>
      <c r="H2733" s="4" t="s">
        <v>12678</v>
      </c>
      <c r="I2733" s="4">
        <v>25000</v>
      </c>
      <c r="J2733" s="4" t="s">
        <v>4</v>
      </c>
      <c r="K2733" s="4" t="s">
        <v>8</v>
      </c>
      <c r="L2733" s="4" t="s">
        <v>6</v>
      </c>
      <c r="M2733" s="4" t="s">
        <v>48</v>
      </c>
    </row>
    <row r="2734" spans="1:13" x14ac:dyDescent="0.2">
      <c r="A2734" s="4">
        <v>3106930</v>
      </c>
      <c r="B2734" s="4">
        <v>168427</v>
      </c>
      <c r="C2734" s="4" t="s">
        <v>12679</v>
      </c>
      <c r="D2734" s="4">
        <v>500</v>
      </c>
      <c r="E2734" s="4">
        <v>500</v>
      </c>
      <c r="F2734" s="4">
        <v>22.8</v>
      </c>
      <c r="G2734" s="7">
        <f t="shared" si="42"/>
        <v>22.799999999999955</v>
      </c>
      <c r="H2734" s="4" t="s">
        <v>6049</v>
      </c>
      <c r="I2734" s="4">
        <v>15000</v>
      </c>
      <c r="J2734" s="4" t="s">
        <v>4</v>
      </c>
      <c r="K2734" s="4" t="s">
        <v>8</v>
      </c>
      <c r="L2734" s="4" t="s">
        <v>6</v>
      </c>
      <c r="M2734" s="4" t="s">
        <v>101</v>
      </c>
    </row>
    <row r="2735" spans="1:13" x14ac:dyDescent="0.2">
      <c r="A2735" s="4">
        <v>3106923</v>
      </c>
      <c r="B2735" s="4">
        <v>131036</v>
      </c>
      <c r="C2735" s="4" t="s">
        <v>12680</v>
      </c>
      <c r="D2735" s="4">
        <v>5000</v>
      </c>
      <c r="E2735" s="4">
        <v>5000</v>
      </c>
      <c r="F2735" s="4">
        <v>300</v>
      </c>
      <c r="G2735" s="7">
        <f t="shared" si="42"/>
        <v>300</v>
      </c>
      <c r="H2735" s="4" t="s">
        <v>4626</v>
      </c>
      <c r="I2735" s="4">
        <v>7000</v>
      </c>
      <c r="J2735" s="4" t="s">
        <v>4</v>
      </c>
      <c r="K2735" s="4" t="s">
        <v>8</v>
      </c>
      <c r="L2735" s="4" t="s">
        <v>6</v>
      </c>
      <c r="M2735" s="4" t="s">
        <v>23</v>
      </c>
    </row>
    <row r="2736" spans="1:13" x14ac:dyDescent="0.2">
      <c r="A2736" s="4">
        <v>3106958</v>
      </c>
      <c r="B2736" s="4">
        <v>446885</v>
      </c>
      <c r="C2736" s="4" t="s">
        <v>12681</v>
      </c>
      <c r="D2736" s="4">
        <v>5950</v>
      </c>
      <c r="E2736" s="4">
        <v>5950</v>
      </c>
      <c r="F2736" s="4">
        <v>357</v>
      </c>
      <c r="G2736" s="7">
        <f t="shared" si="42"/>
        <v>357</v>
      </c>
      <c r="H2736" s="4" t="s">
        <v>12682</v>
      </c>
      <c r="I2736" s="4">
        <v>10000</v>
      </c>
      <c r="J2736" s="4" t="s">
        <v>4</v>
      </c>
      <c r="K2736" s="4" t="s">
        <v>8</v>
      </c>
      <c r="L2736" s="4" t="s">
        <v>6</v>
      </c>
      <c r="M2736" s="4" t="s">
        <v>65</v>
      </c>
    </row>
    <row r="2737" spans="1:13" x14ac:dyDescent="0.2">
      <c r="A2737" s="4">
        <v>3106965</v>
      </c>
      <c r="B2737" s="4">
        <v>384537</v>
      </c>
      <c r="C2737" s="4" t="s">
        <v>12683</v>
      </c>
      <c r="D2737" s="4">
        <v>10000</v>
      </c>
      <c r="E2737" s="4">
        <v>10000</v>
      </c>
      <c r="F2737" s="4">
        <v>1640</v>
      </c>
      <c r="G2737" s="7">
        <f t="shared" si="42"/>
        <v>1640</v>
      </c>
      <c r="H2737" s="4" t="s">
        <v>12684</v>
      </c>
      <c r="I2737" s="4">
        <v>11000</v>
      </c>
      <c r="J2737" s="4" t="s">
        <v>4</v>
      </c>
      <c r="K2737" s="4" t="s">
        <v>22</v>
      </c>
      <c r="L2737" s="4" t="s">
        <v>14</v>
      </c>
      <c r="M2737" s="4" t="s">
        <v>64</v>
      </c>
    </row>
    <row r="2738" spans="1:13" x14ac:dyDescent="0.2">
      <c r="A2738" s="4">
        <v>3106993</v>
      </c>
      <c r="B2738" s="4">
        <v>1645529</v>
      </c>
      <c r="C2738" s="4" t="s">
        <v>12685</v>
      </c>
      <c r="D2738" s="4">
        <v>10000</v>
      </c>
      <c r="E2738" s="4">
        <v>10000</v>
      </c>
      <c r="F2738" s="4">
        <v>600</v>
      </c>
      <c r="G2738" s="7">
        <f t="shared" si="42"/>
        <v>600</v>
      </c>
      <c r="H2738" s="4" t="s">
        <v>12686</v>
      </c>
      <c r="I2738" s="4">
        <v>45000</v>
      </c>
      <c r="J2738" s="4" t="s">
        <v>32</v>
      </c>
      <c r="K2738" s="4" t="s">
        <v>8</v>
      </c>
      <c r="M2738" s="4" t="s">
        <v>111</v>
      </c>
    </row>
    <row r="2739" spans="1:13" x14ac:dyDescent="0.2">
      <c r="A2739" s="4">
        <v>3106902</v>
      </c>
      <c r="B2739" s="4">
        <v>8789593</v>
      </c>
      <c r="C2739" s="4" t="s">
        <v>12687</v>
      </c>
      <c r="D2739" s="4">
        <v>1500</v>
      </c>
      <c r="E2739" s="4">
        <v>1500</v>
      </c>
      <c r="F2739" s="4">
        <v>2.1</v>
      </c>
      <c r="G2739" s="7">
        <f t="shared" si="42"/>
        <v>2.0999999999999091</v>
      </c>
      <c r="H2739" s="4" t="s">
        <v>12688</v>
      </c>
      <c r="I2739" s="4">
        <v>14000</v>
      </c>
      <c r="J2739" s="4" t="s">
        <v>4</v>
      </c>
      <c r="K2739" s="4" t="s">
        <v>22</v>
      </c>
      <c r="L2739" s="4" t="s">
        <v>6</v>
      </c>
      <c r="M2739" s="4" t="s">
        <v>65</v>
      </c>
    </row>
    <row r="2740" spans="1:13" x14ac:dyDescent="0.2">
      <c r="A2740" s="4">
        <v>3106881</v>
      </c>
      <c r="B2740" s="4">
        <v>8212212</v>
      </c>
      <c r="C2740" s="4" t="s">
        <v>12689</v>
      </c>
      <c r="D2740" s="4">
        <v>1500</v>
      </c>
      <c r="E2740" s="4">
        <v>1500</v>
      </c>
      <c r="F2740" s="4">
        <v>2.25</v>
      </c>
      <c r="G2740" s="7">
        <f t="shared" si="42"/>
        <v>2.25</v>
      </c>
      <c r="H2740" s="4" t="s">
        <v>12690</v>
      </c>
      <c r="I2740" s="4">
        <v>20000</v>
      </c>
      <c r="J2740" s="4" t="s">
        <v>4</v>
      </c>
      <c r="K2740" s="4" t="s">
        <v>8</v>
      </c>
      <c r="L2740" s="4" t="s">
        <v>6</v>
      </c>
      <c r="M2740" s="4" t="s">
        <v>7</v>
      </c>
    </row>
    <row r="2741" spans="1:13" x14ac:dyDescent="0.2">
      <c r="A2741" s="4">
        <v>3107007</v>
      </c>
      <c r="B2741" s="4">
        <v>1748675</v>
      </c>
      <c r="C2741" s="4" t="s">
        <v>12691</v>
      </c>
      <c r="D2741" s="4">
        <v>4000</v>
      </c>
      <c r="E2741" s="4">
        <v>4000</v>
      </c>
      <c r="F2741" s="4">
        <v>4788</v>
      </c>
      <c r="G2741" s="7">
        <f t="shared" si="42"/>
        <v>4788</v>
      </c>
      <c r="H2741" s="4" t="s">
        <v>6743</v>
      </c>
      <c r="I2741" s="4">
        <v>12000</v>
      </c>
      <c r="J2741" s="4" t="s">
        <v>4</v>
      </c>
      <c r="K2741" s="4" t="s">
        <v>8</v>
      </c>
      <c r="L2741" s="4" t="s">
        <v>6</v>
      </c>
      <c r="M2741" s="4" t="s">
        <v>24</v>
      </c>
    </row>
    <row r="2742" spans="1:13" x14ac:dyDescent="0.2">
      <c r="A2742" s="4">
        <v>3107035</v>
      </c>
      <c r="B2742" s="4">
        <v>8323631</v>
      </c>
      <c r="C2742" s="4" t="s">
        <v>12692</v>
      </c>
      <c r="D2742" s="4">
        <v>2000</v>
      </c>
      <c r="E2742" s="4">
        <v>2000</v>
      </c>
      <c r="F2742" s="4">
        <v>3</v>
      </c>
      <c r="G2742" s="7">
        <f t="shared" si="42"/>
        <v>3</v>
      </c>
      <c r="H2742" s="4" t="s">
        <v>12693</v>
      </c>
      <c r="I2742" s="4">
        <v>20000</v>
      </c>
      <c r="J2742" s="4" t="s">
        <v>4</v>
      </c>
      <c r="K2742" s="4" t="s">
        <v>13</v>
      </c>
      <c r="L2742" s="4" t="s">
        <v>6</v>
      </c>
      <c r="M2742" s="4" t="s">
        <v>25</v>
      </c>
    </row>
    <row r="2743" spans="1:13" x14ac:dyDescent="0.2">
      <c r="A2743" s="4">
        <v>3107028</v>
      </c>
      <c r="B2743" s="4">
        <v>6610941</v>
      </c>
      <c r="C2743" s="4" t="s">
        <v>12694</v>
      </c>
      <c r="D2743" s="4">
        <v>1500</v>
      </c>
      <c r="E2743" s="4">
        <v>1500</v>
      </c>
      <c r="F2743" s="4">
        <v>1.95</v>
      </c>
      <c r="G2743" s="7">
        <f t="shared" si="42"/>
        <v>1.9500000000000455</v>
      </c>
      <c r="H2743" s="4" t="s">
        <v>12695</v>
      </c>
      <c r="I2743" s="4">
        <v>5000</v>
      </c>
      <c r="J2743" s="4" t="s">
        <v>98</v>
      </c>
      <c r="K2743" s="4" t="s">
        <v>8</v>
      </c>
      <c r="M2743" s="4" t="s">
        <v>76</v>
      </c>
    </row>
    <row r="2744" spans="1:13" x14ac:dyDescent="0.2">
      <c r="A2744" s="4">
        <v>3107021</v>
      </c>
      <c r="B2744" s="4">
        <v>4971961</v>
      </c>
      <c r="C2744" s="4" t="s">
        <v>12696</v>
      </c>
      <c r="D2744" s="4">
        <v>3500</v>
      </c>
      <c r="E2744" s="4">
        <v>3500</v>
      </c>
      <c r="F2744" s="4">
        <v>203</v>
      </c>
      <c r="G2744" s="7">
        <f t="shared" si="42"/>
        <v>203</v>
      </c>
      <c r="H2744" s="4" t="s">
        <v>9630</v>
      </c>
      <c r="I2744" s="4">
        <v>6000</v>
      </c>
      <c r="J2744" s="4" t="s">
        <v>4</v>
      </c>
      <c r="K2744" s="4" t="s">
        <v>13</v>
      </c>
      <c r="L2744" s="4" t="s">
        <v>201</v>
      </c>
      <c r="M2744" s="4" t="s">
        <v>19</v>
      </c>
    </row>
    <row r="2745" spans="1:13" x14ac:dyDescent="0.2">
      <c r="A2745" s="4">
        <v>3107056</v>
      </c>
      <c r="B2745" s="4">
        <v>682081</v>
      </c>
      <c r="C2745" s="4" t="s">
        <v>12697</v>
      </c>
      <c r="D2745" s="4">
        <v>1500</v>
      </c>
      <c r="E2745" s="4">
        <v>1500</v>
      </c>
      <c r="F2745" s="4">
        <v>87</v>
      </c>
      <c r="G2745" s="7">
        <f t="shared" si="42"/>
        <v>87</v>
      </c>
      <c r="H2745" s="4" t="s">
        <v>12698</v>
      </c>
      <c r="I2745" s="4">
        <v>25000</v>
      </c>
      <c r="J2745" s="4" t="s">
        <v>4</v>
      </c>
      <c r="K2745" s="4" t="s">
        <v>8</v>
      </c>
      <c r="L2745" s="4" t="s">
        <v>6</v>
      </c>
      <c r="M2745" s="4" t="s">
        <v>29</v>
      </c>
    </row>
    <row r="2746" spans="1:13" x14ac:dyDescent="0.2">
      <c r="A2746" s="4">
        <v>3105824</v>
      </c>
      <c r="B2746" s="4">
        <v>6025153</v>
      </c>
      <c r="C2746" s="4" t="s">
        <v>12699</v>
      </c>
      <c r="D2746" s="4">
        <v>2000</v>
      </c>
      <c r="E2746" s="4">
        <v>2000</v>
      </c>
      <c r="F2746" s="4">
        <v>0.6</v>
      </c>
      <c r="G2746" s="7">
        <f t="shared" si="42"/>
        <v>0.59999999999990905</v>
      </c>
      <c r="H2746" s="4" t="s">
        <v>1448</v>
      </c>
      <c r="I2746" s="4">
        <v>5000</v>
      </c>
      <c r="J2746" s="4" t="s">
        <v>4</v>
      </c>
      <c r="K2746" s="4" t="s">
        <v>13</v>
      </c>
      <c r="L2746" s="4" t="s">
        <v>6</v>
      </c>
      <c r="M2746" s="4" t="s">
        <v>65</v>
      </c>
    </row>
    <row r="2747" spans="1:13" x14ac:dyDescent="0.2">
      <c r="A2747" s="4">
        <v>3107098</v>
      </c>
      <c r="B2747" s="4">
        <v>5097485</v>
      </c>
      <c r="C2747" s="4" t="s">
        <v>12700</v>
      </c>
      <c r="D2747" s="4">
        <v>3000</v>
      </c>
      <c r="E2747" s="4">
        <v>3000</v>
      </c>
      <c r="F2747" s="4">
        <v>1710</v>
      </c>
      <c r="G2747" s="7">
        <f t="shared" si="42"/>
        <v>1710</v>
      </c>
      <c r="H2747" s="4" t="s">
        <v>1366</v>
      </c>
      <c r="I2747" s="4">
        <v>14000</v>
      </c>
      <c r="J2747" s="4" t="s">
        <v>4</v>
      </c>
      <c r="K2747" s="4" t="s">
        <v>8</v>
      </c>
      <c r="L2747" s="4" t="s">
        <v>6</v>
      </c>
      <c r="M2747" s="4" t="s">
        <v>101</v>
      </c>
    </row>
    <row r="2748" spans="1:13" x14ac:dyDescent="0.2">
      <c r="A2748" s="4">
        <v>3107063</v>
      </c>
      <c r="B2748" s="4">
        <v>7098302</v>
      </c>
      <c r="C2748" s="4" t="s">
        <v>12701</v>
      </c>
      <c r="D2748" s="4">
        <v>1500</v>
      </c>
      <c r="E2748" s="4">
        <v>1500</v>
      </c>
      <c r="F2748" s="4">
        <v>429.75</v>
      </c>
      <c r="G2748" s="7">
        <f t="shared" si="42"/>
        <v>429.75</v>
      </c>
      <c r="H2748" s="4" t="s">
        <v>12702</v>
      </c>
      <c r="I2748" s="4">
        <v>9000</v>
      </c>
      <c r="J2748" s="4" t="s">
        <v>4</v>
      </c>
      <c r="K2748" s="4" t="s">
        <v>13</v>
      </c>
      <c r="L2748" s="4" t="s">
        <v>6</v>
      </c>
      <c r="M2748" s="4" t="s">
        <v>24</v>
      </c>
    </row>
    <row r="2749" spans="1:13" x14ac:dyDescent="0.2">
      <c r="A2749" s="4">
        <v>3107112</v>
      </c>
      <c r="B2749" s="4">
        <v>236666</v>
      </c>
      <c r="C2749" s="4" t="s">
        <v>12703</v>
      </c>
      <c r="D2749" s="4">
        <v>1150</v>
      </c>
      <c r="E2749" s="4">
        <v>1150</v>
      </c>
      <c r="F2749" s="4">
        <v>85.1</v>
      </c>
      <c r="G2749" s="7">
        <f t="shared" si="42"/>
        <v>85.099999999999909</v>
      </c>
      <c r="H2749" s="4" t="s">
        <v>12704</v>
      </c>
      <c r="I2749" s="4">
        <v>6500</v>
      </c>
      <c r="J2749" s="4" t="s">
        <v>11</v>
      </c>
      <c r="K2749" s="4" t="s">
        <v>8</v>
      </c>
      <c r="M2749" s="4" t="s">
        <v>24</v>
      </c>
    </row>
    <row r="2750" spans="1:13" x14ac:dyDescent="0.2">
      <c r="A2750" s="4">
        <v>3107168</v>
      </c>
      <c r="B2750" s="4">
        <v>4251591</v>
      </c>
      <c r="C2750" s="4" t="s">
        <v>12705</v>
      </c>
      <c r="D2750" s="4">
        <v>5100</v>
      </c>
      <c r="E2750" s="4">
        <v>5100</v>
      </c>
      <c r="F2750" s="4">
        <v>2427.6</v>
      </c>
      <c r="G2750" s="7">
        <f t="shared" si="42"/>
        <v>2427.6000000000004</v>
      </c>
      <c r="H2750" s="4" t="s">
        <v>4837</v>
      </c>
      <c r="I2750" s="4">
        <v>6000</v>
      </c>
      <c r="J2750" s="4" t="s">
        <v>4</v>
      </c>
      <c r="K2750" s="4" t="s">
        <v>13</v>
      </c>
      <c r="L2750" s="4" t="s">
        <v>9</v>
      </c>
      <c r="M2750" s="4" t="s">
        <v>64</v>
      </c>
    </row>
    <row r="2751" spans="1:13" x14ac:dyDescent="0.2">
      <c r="A2751" s="4">
        <v>3107140</v>
      </c>
      <c r="B2751" s="4">
        <v>6462667</v>
      </c>
      <c r="C2751" s="4" t="s">
        <v>12706</v>
      </c>
      <c r="D2751" s="4">
        <v>1500</v>
      </c>
      <c r="E2751" s="4">
        <v>1500</v>
      </c>
      <c r="F2751" s="4">
        <v>60</v>
      </c>
      <c r="G2751" s="7">
        <f t="shared" si="42"/>
        <v>60</v>
      </c>
      <c r="H2751" s="4" t="s">
        <v>12707</v>
      </c>
      <c r="I2751" s="4">
        <v>12000</v>
      </c>
      <c r="J2751" s="4" t="s">
        <v>32</v>
      </c>
      <c r="K2751" s="4" t="s">
        <v>13</v>
      </c>
      <c r="L2751" s="4" t="s">
        <v>6</v>
      </c>
      <c r="M2751" s="4" t="s">
        <v>19</v>
      </c>
    </row>
    <row r="2752" spans="1:13" x14ac:dyDescent="0.2">
      <c r="A2752" s="4">
        <v>3107154</v>
      </c>
      <c r="B2752" s="4">
        <v>675008</v>
      </c>
      <c r="C2752" s="4" t="s">
        <v>12708</v>
      </c>
      <c r="D2752" s="4">
        <v>3000</v>
      </c>
      <c r="E2752" s="4">
        <v>3000</v>
      </c>
      <c r="F2752" s="4">
        <v>180</v>
      </c>
      <c r="G2752" s="7">
        <f t="shared" si="42"/>
        <v>180</v>
      </c>
      <c r="H2752" s="4" t="s">
        <v>12709</v>
      </c>
      <c r="I2752" s="4">
        <v>7500</v>
      </c>
      <c r="J2752" s="4" t="s">
        <v>4</v>
      </c>
      <c r="K2752" s="4" t="s">
        <v>5</v>
      </c>
      <c r="L2752" s="4" t="s">
        <v>6</v>
      </c>
      <c r="M2752" s="4" t="s">
        <v>20</v>
      </c>
    </row>
    <row r="2753" spans="1:13" x14ac:dyDescent="0.2">
      <c r="A2753" s="4">
        <v>3107210</v>
      </c>
      <c r="B2753" s="4">
        <v>5481820</v>
      </c>
      <c r="C2753" s="4" t="s">
        <v>12710</v>
      </c>
      <c r="D2753" s="4">
        <v>500</v>
      </c>
      <c r="E2753" s="4">
        <v>500</v>
      </c>
      <c r="F2753" s="4">
        <v>137.5</v>
      </c>
      <c r="G2753" s="7">
        <f t="shared" si="42"/>
        <v>137.5</v>
      </c>
      <c r="H2753" s="4" t="s">
        <v>893</v>
      </c>
      <c r="I2753" s="4">
        <v>4000</v>
      </c>
      <c r="J2753" s="4" t="s">
        <v>98</v>
      </c>
      <c r="K2753" s="4" t="s">
        <v>22</v>
      </c>
      <c r="M2753" s="4" t="s">
        <v>7</v>
      </c>
    </row>
    <row r="2754" spans="1:13" x14ac:dyDescent="0.2">
      <c r="A2754" s="4">
        <v>3107196</v>
      </c>
      <c r="B2754" s="4">
        <v>8187292</v>
      </c>
      <c r="C2754" s="4" t="s">
        <v>12711</v>
      </c>
      <c r="D2754" s="4">
        <v>1000</v>
      </c>
      <c r="E2754" s="4">
        <v>0</v>
      </c>
      <c r="F2754" s="4">
        <v>0</v>
      </c>
      <c r="G2754" s="7">
        <f t="shared" ref="G2754:G2817" si="43">E2754+F2754-D2754</f>
        <v>-1000</v>
      </c>
      <c r="H2754" s="4" t="s">
        <v>5925</v>
      </c>
      <c r="I2754" s="4">
        <v>11000</v>
      </c>
      <c r="J2754" s="4" t="s">
        <v>4</v>
      </c>
      <c r="K2754" s="4" t="s">
        <v>13</v>
      </c>
      <c r="L2754" s="4" t="s">
        <v>6</v>
      </c>
      <c r="M2754" s="4" t="s">
        <v>12</v>
      </c>
    </row>
    <row r="2755" spans="1:13" x14ac:dyDescent="0.2">
      <c r="A2755" s="4">
        <v>3107203</v>
      </c>
      <c r="B2755" s="4">
        <v>9120266</v>
      </c>
      <c r="C2755" s="4" t="s">
        <v>12712</v>
      </c>
      <c r="D2755" s="4">
        <v>1200</v>
      </c>
      <c r="E2755" s="4">
        <v>1200</v>
      </c>
      <c r="F2755" s="4">
        <v>23.4</v>
      </c>
      <c r="G2755" s="7">
        <f t="shared" si="43"/>
        <v>23.400000000000091</v>
      </c>
      <c r="H2755" s="4" t="s">
        <v>12713</v>
      </c>
      <c r="I2755" s="4">
        <v>3400</v>
      </c>
      <c r="J2755" s="4" t="s">
        <v>51</v>
      </c>
      <c r="K2755" s="4" t="s">
        <v>13</v>
      </c>
      <c r="M2755" s="4" t="s">
        <v>25</v>
      </c>
    </row>
    <row r="2756" spans="1:13" x14ac:dyDescent="0.2">
      <c r="A2756" s="4">
        <v>3107294</v>
      </c>
      <c r="B2756" s="4">
        <v>420264</v>
      </c>
      <c r="C2756" s="4" t="s">
        <v>12714</v>
      </c>
      <c r="D2756" s="4">
        <v>10000</v>
      </c>
      <c r="E2756" s="4">
        <v>10000</v>
      </c>
      <c r="F2756" s="4">
        <v>11808.5</v>
      </c>
      <c r="G2756" s="7">
        <f t="shared" si="43"/>
        <v>11808.5</v>
      </c>
      <c r="H2756" s="4" t="s">
        <v>12715</v>
      </c>
      <c r="I2756" s="4">
        <v>22000</v>
      </c>
      <c r="J2756" s="4" t="s">
        <v>4</v>
      </c>
      <c r="K2756" s="4" t="s">
        <v>8</v>
      </c>
      <c r="L2756" s="4" t="s">
        <v>6</v>
      </c>
      <c r="M2756" s="4" t="s">
        <v>20</v>
      </c>
    </row>
    <row r="2757" spans="1:13" x14ac:dyDescent="0.2">
      <c r="A2757" s="4">
        <v>3107329</v>
      </c>
      <c r="B2757" s="4">
        <v>7636231</v>
      </c>
      <c r="C2757" s="4" t="s">
        <v>12716</v>
      </c>
      <c r="D2757" s="4">
        <v>1000</v>
      </c>
      <c r="E2757" s="4">
        <v>0</v>
      </c>
      <c r="F2757" s="4">
        <v>0</v>
      </c>
      <c r="G2757" s="7">
        <f t="shared" si="43"/>
        <v>-1000</v>
      </c>
      <c r="H2757" s="4" t="s">
        <v>3422</v>
      </c>
      <c r="I2757" s="4">
        <v>15000</v>
      </c>
      <c r="J2757" s="4" t="s">
        <v>72</v>
      </c>
      <c r="K2757" s="4" t="s">
        <v>13</v>
      </c>
      <c r="M2757" s="4" t="s">
        <v>23</v>
      </c>
    </row>
    <row r="2758" spans="1:13" x14ac:dyDescent="0.2">
      <c r="A2758" s="4">
        <v>3107308</v>
      </c>
      <c r="B2758" s="4">
        <v>7522824</v>
      </c>
      <c r="C2758" s="4" t="s">
        <v>12717</v>
      </c>
      <c r="D2758" s="4">
        <v>1450</v>
      </c>
      <c r="E2758" s="4">
        <v>1450</v>
      </c>
      <c r="F2758" s="4">
        <v>55.1</v>
      </c>
      <c r="G2758" s="7">
        <f t="shared" si="43"/>
        <v>55.099999999999909</v>
      </c>
      <c r="H2758" s="4" t="s">
        <v>1638</v>
      </c>
      <c r="I2758" s="4">
        <v>1000</v>
      </c>
      <c r="J2758" s="4" t="s">
        <v>98</v>
      </c>
      <c r="K2758" s="4" t="s">
        <v>13</v>
      </c>
      <c r="M2758" s="4" t="s">
        <v>10</v>
      </c>
    </row>
    <row r="2759" spans="1:13" x14ac:dyDescent="0.2">
      <c r="A2759" s="4">
        <v>3107266</v>
      </c>
      <c r="B2759" s="4">
        <v>551673</v>
      </c>
      <c r="C2759" s="4" t="s">
        <v>12718</v>
      </c>
      <c r="D2759" s="4">
        <v>2000</v>
      </c>
      <c r="E2759" s="4">
        <v>0</v>
      </c>
      <c r="F2759" s="4">
        <v>1634</v>
      </c>
      <c r="G2759" s="7">
        <f t="shared" si="43"/>
        <v>-366</v>
      </c>
      <c r="H2759" s="4" t="s">
        <v>12719</v>
      </c>
      <c r="I2759" s="4">
        <v>10000</v>
      </c>
      <c r="J2759" s="4" t="s">
        <v>4</v>
      </c>
      <c r="K2759" s="4" t="s">
        <v>13</v>
      </c>
      <c r="L2759" s="4" t="s">
        <v>6</v>
      </c>
      <c r="M2759" s="4" t="s">
        <v>25</v>
      </c>
    </row>
    <row r="2760" spans="1:13" x14ac:dyDescent="0.2">
      <c r="A2760" s="4">
        <v>3107350</v>
      </c>
      <c r="B2760" s="4">
        <v>1650630</v>
      </c>
      <c r="C2760" s="4" t="s">
        <v>12720</v>
      </c>
      <c r="D2760" s="4">
        <v>500</v>
      </c>
      <c r="E2760" s="4">
        <v>500</v>
      </c>
      <c r="F2760" s="4">
        <v>42.75</v>
      </c>
      <c r="G2760" s="7">
        <f t="shared" si="43"/>
        <v>42.75</v>
      </c>
      <c r="H2760" s="4" t="s">
        <v>3650</v>
      </c>
      <c r="I2760" s="4">
        <v>10000</v>
      </c>
      <c r="J2760" s="4" t="s">
        <v>51</v>
      </c>
      <c r="K2760" s="4" t="s">
        <v>13</v>
      </c>
      <c r="M2760" s="4" t="s">
        <v>52</v>
      </c>
    </row>
    <row r="2761" spans="1:13" x14ac:dyDescent="0.2">
      <c r="A2761" s="4">
        <v>3107238</v>
      </c>
      <c r="B2761" s="4">
        <v>7871060</v>
      </c>
      <c r="C2761" s="4" t="s">
        <v>12721</v>
      </c>
      <c r="D2761" s="4">
        <v>2000</v>
      </c>
      <c r="E2761" s="4">
        <v>2000</v>
      </c>
      <c r="F2761" s="4">
        <v>3</v>
      </c>
      <c r="G2761" s="7">
        <f t="shared" si="43"/>
        <v>3</v>
      </c>
      <c r="H2761" s="4" t="s">
        <v>172</v>
      </c>
      <c r="I2761" s="4">
        <v>15000</v>
      </c>
      <c r="J2761" s="4" t="s">
        <v>4</v>
      </c>
      <c r="K2761" s="4" t="s">
        <v>8</v>
      </c>
      <c r="L2761" s="4" t="s">
        <v>14</v>
      </c>
      <c r="M2761" s="4" t="s">
        <v>76</v>
      </c>
    </row>
    <row r="2762" spans="1:13" x14ac:dyDescent="0.2">
      <c r="A2762" s="4">
        <v>3107364</v>
      </c>
      <c r="B2762" s="4">
        <v>7281156</v>
      </c>
      <c r="C2762" s="4" t="s">
        <v>12722</v>
      </c>
      <c r="D2762" s="4">
        <v>500</v>
      </c>
      <c r="E2762" s="4">
        <v>500</v>
      </c>
      <c r="F2762" s="4">
        <v>0.35</v>
      </c>
      <c r="G2762" s="7">
        <f t="shared" si="43"/>
        <v>0.35000000000002274</v>
      </c>
      <c r="H2762" s="4" t="s">
        <v>12723</v>
      </c>
      <c r="I2762" s="4">
        <v>2500</v>
      </c>
      <c r="J2762" s="4" t="s">
        <v>51</v>
      </c>
      <c r="K2762" s="4" t="s">
        <v>13</v>
      </c>
      <c r="M2762" s="4" t="s">
        <v>7</v>
      </c>
    </row>
    <row r="2763" spans="1:13" x14ac:dyDescent="0.2">
      <c r="A2763" s="4">
        <v>3107133</v>
      </c>
      <c r="B2763" s="4">
        <v>9346457</v>
      </c>
      <c r="C2763" s="4" t="s">
        <v>12724</v>
      </c>
      <c r="D2763" s="4">
        <v>1500</v>
      </c>
      <c r="E2763" s="4">
        <v>1500</v>
      </c>
      <c r="F2763" s="4">
        <v>1.05</v>
      </c>
      <c r="G2763" s="7">
        <f t="shared" si="43"/>
        <v>1.0499999999999545</v>
      </c>
      <c r="H2763" s="4" t="s">
        <v>2250</v>
      </c>
      <c r="I2763" s="4">
        <v>3000</v>
      </c>
      <c r="J2763" s="4" t="s">
        <v>4</v>
      </c>
      <c r="K2763" s="4" t="s">
        <v>5</v>
      </c>
      <c r="L2763" s="4" t="s">
        <v>6</v>
      </c>
      <c r="M2763" s="4" t="s">
        <v>48</v>
      </c>
    </row>
    <row r="2764" spans="1:13" x14ac:dyDescent="0.2">
      <c r="A2764" s="4">
        <v>3107357</v>
      </c>
      <c r="B2764" s="4">
        <v>256237</v>
      </c>
      <c r="C2764" s="4" t="s">
        <v>12725</v>
      </c>
      <c r="D2764" s="4">
        <v>1000</v>
      </c>
      <c r="E2764" s="4">
        <v>1000</v>
      </c>
      <c r="F2764" s="4">
        <v>56</v>
      </c>
      <c r="G2764" s="7">
        <f t="shared" si="43"/>
        <v>56</v>
      </c>
      <c r="H2764" s="4" t="s">
        <v>2007</v>
      </c>
      <c r="I2764" s="4">
        <v>6000</v>
      </c>
      <c r="J2764" s="4" t="s">
        <v>4</v>
      </c>
      <c r="K2764" s="4" t="s">
        <v>8</v>
      </c>
      <c r="L2764" s="4" t="s">
        <v>6</v>
      </c>
      <c r="M2764" s="4" t="s">
        <v>64</v>
      </c>
    </row>
    <row r="2765" spans="1:13" x14ac:dyDescent="0.2">
      <c r="A2765" s="4">
        <v>3106671</v>
      </c>
      <c r="B2765" s="4">
        <v>9345638</v>
      </c>
      <c r="C2765" s="4" t="s">
        <v>12726</v>
      </c>
      <c r="D2765" s="4">
        <v>3000</v>
      </c>
      <c r="E2765" s="4">
        <v>3000</v>
      </c>
      <c r="F2765" s="4">
        <v>1.8</v>
      </c>
      <c r="G2765" s="7">
        <f t="shared" si="43"/>
        <v>1.8000000000001819</v>
      </c>
      <c r="H2765" s="4" t="s">
        <v>6681</v>
      </c>
      <c r="I2765" s="4">
        <v>4000</v>
      </c>
      <c r="J2765" s="4" t="s">
        <v>4</v>
      </c>
      <c r="K2765" s="4" t="s">
        <v>5</v>
      </c>
      <c r="L2765" s="4" t="s">
        <v>6</v>
      </c>
      <c r="M2765" s="4" t="s">
        <v>25</v>
      </c>
    </row>
    <row r="2766" spans="1:13" x14ac:dyDescent="0.2">
      <c r="A2766" s="4">
        <v>3107049</v>
      </c>
      <c r="B2766" s="4">
        <v>8065016</v>
      </c>
      <c r="C2766" s="4" t="s">
        <v>12727</v>
      </c>
      <c r="D2766" s="4">
        <v>2000</v>
      </c>
      <c r="E2766" s="4">
        <v>2000</v>
      </c>
      <c r="F2766" s="4">
        <v>0.2</v>
      </c>
      <c r="G2766" s="7">
        <f t="shared" si="43"/>
        <v>0.20000000000004547</v>
      </c>
      <c r="H2766" s="4" t="s">
        <v>2819</v>
      </c>
      <c r="I2766" s="4">
        <v>13000</v>
      </c>
      <c r="J2766" s="4" t="s">
        <v>4</v>
      </c>
      <c r="K2766" s="4" t="s">
        <v>22</v>
      </c>
      <c r="L2766" s="4" t="s">
        <v>6</v>
      </c>
      <c r="M2766" s="4" t="s">
        <v>20</v>
      </c>
    </row>
    <row r="2767" spans="1:13" x14ac:dyDescent="0.2">
      <c r="A2767" s="4">
        <v>3107336</v>
      </c>
      <c r="B2767" s="4">
        <v>569558</v>
      </c>
      <c r="C2767" s="4" t="s">
        <v>12728</v>
      </c>
      <c r="D2767" s="4">
        <v>2000</v>
      </c>
      <c r="E2767" s="4">
        <v>2000</v>
      </c>
      <c r="F2767" s="4">
        <v>376</v>
      </c>
      <c r="G2767" s="7">
        <f t="shared" si="43"/>
        <v>376</v>
      </c>
      <c r="H2767" s="4" t="s">
        <v>12729</v>
      </c>
      <c r="I2767" s="4">
        <v>10000</v>
      </c>
      <c r="J2767" s="4" t="s">
        <v>4</v>
      </c>
      <c r="K2767" s="4" t="s">
        <v>13</v>
      </c>
      <c r="L2767" s="4" t="s">
        <v>6</v>
      </c>
      <c r="M2767" s="4" t="s">
        <v>73</v>
      </c>
    </row>
    <row r="2768" spans="1:13" x14ac:dyDescent="0.2">
      <c r="A2768" s="4">
        <v>3107385</v>
      </c>
      <c r="B2768" s="4">
        <v>9347206</v>
      </c>
      <c r="C2768" s="4" t="s">
        <v>12730</v>
      </c>
      <c r="D2768" s="4">
        <v>2000</v>
      </c>
      <c r="E2768" s="4">
        <v>2000</v>
      </c>
      <c r="F2768" s="4">
        <v>543</v>
      </c>
      <c r="G2768" s="7">
        <f t="shared" si="43"/>
        <v>543</v>
      </c>
      <c r="H2768" s="4" t="s">
        <v>512</v>
      </c>
      <c r="I2768" s="4">
        <v>35000</v>
      </c>
      <c r="J2768" s="4" t="s">
        <v>4</v>
      </c>
      <c r="K2768" s="4" t="s">
        <v>13</v>
      </c>
      <c r="L2768" s="4" t="s">
        <v>6</v>
      </c>
      <c r="M2768" s="4" t="s">
        <v>25</v>
      </c>
    </row>
    <row r="2769" spans="1:13" x14ac:dyDescent="0.2">
      <c r="A2769" s="4">
        <v>3107406</v>
      </c>
      <c r="B2769" s="4">
        <v>8662578</v>
      </c>
      <c r="C2769" s="4" t="s">
        <v>12731</v>
      </c>
      <c r="D2769" s="4">
        <v>2500</v>
      </c>
      <c r="E2769" s="4">
        <v>2500</v>
      </c>
      <c r="F2769" s="4">
        <v>665</v>
      </c>
      <c r="G2769" s="7">
        <f t="shared" si="43"/>
        <v>665</v>
      </c>
      <c r="H2769" s="4" t="s">
        <v>12732</v>
      </c>
      <c r="I2769" s="4">
        <v>18000</v>
      </c>
      <c r="J2769" s="4" t="s">
        <v>4</v>
      </c>
      <c r="K2769" s="4" t="s">
        <v>8</v>
      </c>
      <c r="L2769" s="4" t="s">
        <v>14</v>
      </c>
      <c r="M2769" s="4" t="s">
        <v>76</v>
      </c>
    </row>
    <row r="2770" spans="1:13" x14ac:dyDescent="0.2">
      <c r="A2770" s="4">
        <v>3107441</v>
      </c>
      <c r="B2770" s="4">
        <v>6268494</v>
      </c>
      <c r="C2770" s="4" t="s">
        <v>12733</v>
      </c>
      <c r="D2770" s="4">
        <v>4900</v>
      </c>
      <c r="E2770" s="4">
        <v>4900</v>
      </c>
      <c r="F2770" s="4">
        <v>137.19999999999999</v>
      </c>
      <c r="G2770" s="7">
        <f t="shared" si="43"/>
        <v>137.19999999999982</v>
      </c>
      <c r="H2770" s="4" t="s">
        <v>2231</v>
      </c>
      <c r="I2770" s="4">
        <v>20000</v>
      </c>
      <c r="J2770" s="4" t="s">
        <v>4</v>
      </c>
      <c r="K2770" s="4" t="s">
        <v>5</v>
      </c>
      <c r="L2770" s="4" t="s">
        <v>6</v>
      </c>
      <c r="M2770" s="4" t="s">
        <v>7</v>
      </c>
    </row>
    <row r="2771" spans="1:13" x14ac:dyDescent="0.2">
      <c r="A2771" s="4">
        <v>3107462</v>
      </c>
      <c r="B2771" s="4">
        <v>208388</v>
      </c>
      <c r="C2771" s="4" t="s">
        <v>12734</v>
      </c>
      <c r="D2771" s="4">
        <v>5000</v>
      </c>
      <c r="E2771" s="4">
        <v>5000</v>
      </c>
      <c r="F2771" s="4">
        <v>240</v>
      </c>
      <c r="G2771" s="7">
        <f t="shared" si="43"/>
        <v>240</v>
      </c>
      <c r="H2771" s="4" t="s">
        <v>8585</v>
      </c>
      <c r="I2771" s="4">
        <v>23000</v>
      </c>
      <c r="J2771" s="4" t="s">
        <v>4</v>
      </c>
      <c r="K2771" s="4" t="s">
        <v>8</v>
      </c>
      <c r="L2771" s="4" t="s">
        <v>6</v>
      </c>
      <c r="M2771" s="4" t="s">
        <v>20</v>
      </c>
    </row>
    <row r="2772" spans="1:13" x14ac:dyDescent="0.2">
      <c r="A2772" s="4">
        <v>3107378</v>
      </c>
      <c r="B2772" s="4">
        <v>7652996</v>
      </c>
      <c r="C2772" s="4" t="s">
        <v>12735</v>
      </c>
      <c r="D2772" s="4">
        <v>1200</v>
      </c>
      <c r="E2772" s="4">
        <v>1200</v>
      </c>
      <c r="F2772" s="4">
        <v>1.68</v>
      </c>
      <c r="G2772" s="7">
        <f t="shared" si="43"/>
        <v>1.6800000000000637</v>
      </c>
      <c r="H2772" s="4" t="s">
        <v>12736</v>
      </c>
      <c r="I2772" s="4">
        <v>7500</v>
      </c>
      <c r="J2772" s="4" t="s">
        <v>72</v>
      </c>
      <c r="K2772" s="4" t="s">
        <v>13</v>
      </c>
      <c r="M2772" s="4" t="s">
        <v>159</v>
      </c>
    </row>
    <row r="2773" spans="1:13" x14ac:dyDescent="0.2">
      <c r="A2773" s="4">
        <v>3107448</v>
      </c>
      <c r="B2773" s="4">
        <v>8119</v>
      </c>
      <c r="C2773" s="4" t="s">
        <v>12737</v>
      </c>
      <c r="D2773" s="4">
        <v>8000</v>
      </c>
      <c r="E2773" s="4">
        <v>8000</v>
      </c>
      <c r="F2773" s="4">
        <v>592</v>
      </c>
      <c r="G2773" s="7">
        <f t="shared" si="43"/>
        <v>592</v>
      </c>
      <c r="H2773" s="4" t="s">
        <v>262</v>
      </c>
      <c r="I2773" s="4">
        <v>20000</v>
      </c>
      <c r="J2773" s="4" t="s">
        <v>4</v>
      </c>
      <c r="K2773" s="4" t="s">
        <v>8</v>
      </c>
      <c r="L2773" s="4" t="s">
        <v>6</v>
      </c>
      <c r="M2773" s="4" t="s">
        <v>64</v>
      </c>
    </row>
    <row r="2774" spans="1:13" x14ac:dyDescent="0.2">
      <c r="A2774" s="4">
        <v>3107119</v>
      </c>
      <c r="B2774" s="4">
        <v>5774875</v>
      </c>
      <c r="C2774" s="4" t="s">
        <v>12738</v>
      </c>
      <c r="D2774" s="4">
        <v>2000</v>
      </c>
      <c r="E2774" s="4">
        <v>2000</v>
      </c>
      <c r="F2774" s="4">
        <v>722</v>
      </c>
      <c r="G2774" s="7">
        <f t="shared" si="43"/>
        <v>722</v>
      </c>
      <c r="H2774" s="4" t="s">
        <v>9682</v>
      </c>
      <c r="I2774" s="4">
        <v>35000</v>
      </c>
      <c r="J2774" s="4" t="s">
        <v>32</v>
      </c>
      <c r="K2774" s="4" t="s">
        <v>8</v>
      </c>
      <c r="M2774" s="4" t="s">
        <v>20</v>
      </c>
    </row>
    <row r="2775" spans="1:13" x14ac:dyDescent="0.2">
      <c r="A2775" s="4">
        <v>3107476</v>
      </c>
      <c r="B2775" s="4">
        <v>1662054</v>
      </c>
      <c r="C2775" s="4" t="s">
        <v>12739</v>
      </c>
      <c r="D2775" s="4">
        <v>4500</v>
      </c>
      <c r="E2775" s="4">
        <v>4500</v>
      </c>
      <c r="F2775" s="4">
        <v>270</v>
      </c>
      <c r="G2775" s="7">
        <f t="shared" si="43"/>
        <v>270</v>
      </c>
      <c r="H2775" s="4" t="s">
        <v>12740</v>
      </c>
      <c r="I2775" s="4">
        <v>10000</v>
      </c>
      <c r="J2775" s="4" t="s">
        <v>4</v>
      </c>
      <c r="K2775" s="4" t="s">
        <v>13</v>
      </c>
      <c r="L2775" s="4" t="s">
        <v>6</v>
      </c>
      <c r="M2775" s="4" t="s">
        <v>12</v>
      </c>
    </row>
    <row r="2776" spans="1:13" x14ac:dyDescent="0.2">
      <c r="A2776" s="4">
        <v>3107539</v>
      </c>
      <c r="B2776" s="4">
        <v>5647034</v>
      </c>
      <c r="C2776" s="4" t="s">
        <v>12741</v>
      </c>
      <c r="D2776" s="4">
        <v>6500</v>
      </c>
      <c r="E2776" s="4">
        <v>6500</v>
      </c>
      <c r="F2776" s="4">
        <v>296.39999999999998</v>
      </c>
      <c r="G2776" s="7">
        <f t="shared" si="43"/>
        <v>296.39999999999964</v>
      </c>
      <c r="H2776" s="4" t="s">
        <v>11114</v>
      </c>
      <c r="I2776" s="4">
        <v>16000</v>
      </c>
      <c r="J2776" s="4" t="s">
        <v>4</v>
      </c>
      <c r="K2776" s="4" t="s">
        <v>13</v>
      </c>
      <c r="L2776" s="4" t="s">
        <v>6</v>
      </c>
      <c r="M2776" s="4" t="s">
        <v>173</v>
      </c>
    </row>
    <row r="2777" spans="1:13" x14ac:dyDescent="0.2">
      <c r="A2777" s="4">
        <v>3107525</v>
      </c>
      <c r="B2777" s="4">
        <v>1619546</v>
      </c>
      <c r="C2777" s="4" t="s">
        <v>12742</v>
      </c>
      <c r="D2777" s="4">
        <v>10000</v>
      </c>
      <c r="E2777" s="4">
        <v>10000</v>
      </c>
      <c r="F2777" s="4">
        <v>5320</v>
      </c>
      <c r="G2777" s="7">
        <f t="shared" si="43"/>
        <v>5320</v>
      </c>
      <c r="H2777" s="4" t="s">
        <v>11045</v>
      </c>
      <c r="I2777" s="4">
        <v>30000</v>
      </c>
      <c r="J2777" s="4" t="s">
        <v>4</v>
      </c>
      <c r="K2777" s="4" t="s">
        <v>13</v>
      </c>
      <c r="M2777" s="4" t="s">
        <v>73</v>
      </c>
    </row>
    <row r="2778" spans="1:13" x14ac:dyDescent="0.2">
      <c r="A2778" s="4">
        <v>3107546</v>
      </c>
      <c r="B2778" s="4">
        <v>6290817</v>
      </c>
      <c r="C2778" s="4" t="s">
        <v>12743</v>
      </c>
      <c r="D2778" s="4">
        <v>3000</v>
      </c>
      <c r="E2778" s="4">
        <v>3000</v>
      </c>
      <c r="F2778" s="4">
        <v>615.6</v>
      </c>
      <c r="G2778" s="7">
        <f t="shared" si="43"/>
        <v>615.59999999999991</v>
      </c>
      <c r="H2778" s="4" t="s">
        <v>311</v>
      </c>
      <c r="I2778" s="4">
        <v>15000</v>
      </c>
      <c r="J2778" s="4" t="s">
        <v>4</v>
      </c>
      <c r="K2778" s="4" t="s">
        <v>22</v>
      </c>
      <c r="L2778" s="4" t="s">
        <v>6</v>
      </c>
      <c r="M2778" s="4" t="s">
        <v>52</v>
      </c>
    </row>
    <row r="2779" spans="1:13" x14ac:dyDescent="0.2">
      <c r="A2779" s="4">
        <v>3107511</v>
      </c>
      <c r="B2779" s="4">
        <v>90601</v>
      </c>
      <c r="C2779" s="4" t="s">
        <v>12744</v>
      </c>
      <c r="D2779" s="4">
        <v>2500</v>
      </c>
      <c r="E2779" s="4">
        <v>0</v>
      </c>
      <c r="F2779" s="4">
        <v>0</v>
      </c>
      <c r="G2779" s="7">
        <f t="shared" si="43"/>
        <v>-2500</v>
      </c>
      <c r="H2779" s="4" t="s">
        <v>10434</v>
      </c>
      <c r="I2779" s="4">
        <v>17000</v>
      </c>
      <c r="J2779" s="4" t="s">
        <v>4</v>
      </c>
      <c r="K2779" s="4" t="s">
        <v>22</v>
      </c>
      <c r="L2779" s="4" t="s">
        <v>6</v>
      </c>
      <c r="M2779" s="4" t="s">
        <v>7</v>
      </c>
    </row>
    <row r="2780" spans="1:13" x14ac:dyDescent="0.2">
      <c r="A2780" s="4">
        <v>3107581</v>
      </c>
      <c r="B2780" s="4">
        <v>8594825</v>
      </c>
      <c r="C2780" s="4" t="s">
        <v>12745</v>
      </c>
      <c r="D2780" s="4">
        <v>1500</v>
      </c>
      <c r="E2780" s="4">
        <v>1500</v>
      </c>
      <c r="F2780" s="4">
        <v>91.2</v>
      </c>
      <c r="G2780" s="7">
        <f t="shared" si="43"/>
        <v>91.200000000000045</v>
      </c>
      <c r="H2780" s="4" t="s">
        <v>834</v>
      </c>
      <c r="I2780" s="4">
        <v>15000</v>
      </c>
      <c r="J2780" s="4" t="s">
        <v>4</v>
      </c>
      <c r="K2780" s="4" t="s">
        <v>13</v>
      </c>
      <c r="L2780" s="4" t="s">
        <v>6</v>
      </c>
      <c r="M2780" s="4" t="s">
        <v>47</v>
      </c>
    </row>
    <row r="2781" spans="1:13" x14ac:dyDescent="0.2">
      <c r="A2781" s="4">
        <v>3107518</v>
      </c>
      <c r="B2781" s="4">
        <v>9347122</v>
      </c>
      <c r="C2781" s="4" t="s">
        <v>12746</v>
      </c>
      <c r="D2781" s="4">
        <v>500</v>
      </c>
      <c r="E2781" s="4">
        <v>0</v>
      </c>
      <c r="F2781" s="4">
        <v>0</v>
      </c>
      <c r="G2781" s="7">
        <f t="shared" si="43"/>
        <v>-500</v>
      </c>
      <c r="H2781" s="4" t="s">
        <v>1267</v>
      </c>
      <c r="I2781" s="4">
        <v>12000</v>
      </c>
      <c r="J2781" s="4" t="s">
        <v>4</v>
      </c>
      <c r="K2781" s="4" t="s">
        <v>22</v>
      </c>
      <c r="L2781" s="4" t="s">
        <v>6</v>
      </c>
      <c r="M2781" s="4" t="s">
        <v>23</v>
      </c>
    </row>
    <row r="2782" spans="1:13" x14ac:dyDescent="0.2">
      <c r="A2782" s="4">
        <v>3107588</v>
      </c>
      <c r="B2782" s="4">
        <v>182273</v>
      </c>
      <c r="C2782" s="4" t="s">
        <v>12747</v>
      </c>
      <c r="D2782" s="4">
        <v>4000</v>
      </c>
      <c r="E2782" s="4">
        <v>4000</v>
      </c>
      <c r="F2782" s="4">
        <v>240</v>
      </c>
      <c r="G2782" s="7">
        <f t="shared" si="43"/>
        <v>240</v>
      </c>
      <c r="H2782" s="4" t="s">
        <v>12748</v>
      </c>
      <c r="I2782" s="4">
        <v>8000</v>
      </c>
      <c r="J2782" s="4" t="s">
        <v>4</v>
      </c>
      <c r="K2782" s="4" t="s">
        <v>8</v>
      </c>
      <c r="L2782" s="4" t="s">
        <v>6</v>
      </c>
      <c r="M2782" s="4" t="s">
        <v>47</v>
      </c>
    </row>
    <row r="2783" spans="1:13" x14ac:dyDescent="0.2">
      <c r="A2783" s="4">
        <v>3107602</v>
      </c>
      <c r="B2783" s="4">
        <v>101939</v>
      </c>
      <c r="C2783" s="4" t="s">
        <v>12749</v>
      </c>
      <c r="D2783" s="4">
        <v>1000</v>
      </c>
      <c r="E2783" s="4">
        <v>1000</v>
      </c>
      <c r="F2783" s="4">
        <v>456</v>
      </c>
      <c r="G2783" s="7">
        <f t="shared" si="43"/>
        <v>456</v>
      </c>
      <c r="H2783" s="4" t="s">
        <v>1382</v>
      </c>
      <c r="I2783" s="4">
        <v>27000</v>
      </c>
      <c r="J2783" s="4" t="s">
        <v>4</v>
      </c>
      <c r="K2783" s="4" t="s">
        <v>13</v>
      </c>
      <c r="L2783" s="4" t="s">
        <v>14</v>
      </c>
      <c r="M2783" s="4" t="s">
        <v>64</v>
      </c>
    </row>
    <row r="2784" spans="1:13" x14ac:dyDescent="0.2">
      <c r="A2784" s="4">
        <v>3107497</v>
      </c>
      <c r="B2784" s="4">
        <v>9347367</v>
      </c>
      <c r="C2784" s="4" t="s">
        <v>12750</v>
      </c>
      <c r="D2784" s="4">
        <v>3000</v>
      </c>
      <c r="E2784" s="4">
        <v>3000</v>
      </c>
      <c r="F2784" s="4">
        <v>3</v>
      </c>
      <c r="G2784" s="7">
        <f t="shared" si="43"/>
        <v>3</v>
      </c>
      <c r="H2784" s="4" t="s">
        <v>5452</v>
      </c>
      <c r="I2784" s="4">
        <v>40000</v>
      </c>
      <c r="J2784" s="4" t="s">
        <v>4</v>
      </c>
      <c r="K2784" s="4" t="s">
        <v>8</v>
      </c>
      <c r="L2784" s="4" t="s">
        <v>6</v>
      </c>
      <c r="M2784" s="4" t="s">
        <v>48</v>
      </c>
    </row>
    <row r="2785" spans="1:13" x14ac:dyDescent="0.2">
      <c r="A2785" s="4">
        <v>3107595</v>
      </c>
      <c r="B2785" s="4">
        <v>8679910</v>
      </c>
      <c r="C2785" s="4" t="s">
        <v>12751</v>
      </c>
      <c r="D2785" s="4">
        <v>1000</v>
      </c>
      <c r="E2785" s="4">
        <v>0</v>
      </c>
      <c r="F2785" s="4">
        <v>0</v>
      </c>
      <c r="G2785" s="7">
        <f t="shared" si="43"/>
        <v>-1000</v>
      </c>
      <c r="H2785" s="4" t="s">
        <v>12752</v>
      </c>
      <c r="I2785" s="4">
        <v>15000</v>
      </c>
      <c r="J2785" s="4" t="s">
        <v>4</v>
      </c>
      <c r="K2785" s="4" t="s">
        <v>13</v>
      </c>
      <c r="L2785" s="4" t="s">
        <v>6</v>
      </c>
      <c r="M2785" s="4" t="s">
        <v>23</v>
      </c>
    </row>
    <row r="2786" spans="1:13" x14ac:dyDescent="0.2">
      <c r="A2786" s="4">
        <v>3107553</v>
      </c>
      <c r="B2786" s="4">
        <v>9347395</v>
      </c>
      <c r="C2786" s="4" t="s">
        <v>12753</v>
      </c>
      <c r="D2786" s="4">
        <v>1000</v>
      </c>
      <c r="E2786" s="4">
        <v>129.5</v>
      </c>
      <c r="F2786" s="4">
        <v>3746.5</v>
      </c>
      <c r="G2786" s="7">
        <f t="shared" si="43"/>
        <v>2876</v>
      </c>
      <c r="H2786" s="4" t="s">
        <v>12754</v>
      </c>
      <c r="I2786" s="4">
        <v>7000</v>
      </c>
      <c r="J2786" s="4" t="s">
        <v>4</v>
      </c>
      <c r="K2786" s="4" t="s">
        <v>8</v>
      </c>
      <c r="L2786" s="4" t="s">
        <v>6</v>
      </c>
      <c r="M2786" s="4" t="s">
        <v>64</v>
      </c>
    </row>
    <row r="2787" spans="1:13" x14ac:dyDescent="0.2">
      <c r="A2787" s="4">
        <v>3107567</v>
      </c>
      <c r="B2787" s="4">
        <v>4689875</v>
      </c>
      <c r="C2787" s="4" t="s">
        <v>12755</v>
      </c>
      <c r="D2787" s="4">
        <v>10000</v>
      </c>
      <c r="E2787" s="4">
        <v>10000</v>
      </c>
      <c r="F2787" s="4">
        <v>600</v>
      </c>
      <c r="G2787" s="7">
        <f t="shared" si="43"/>
        <v>600</v>
      </c>
      <c r="H2787" s="4" t="s">
        <v>12756</v>
      </c>
      <c r="I2787" s="4">
        <v>30000</v>
      </c>
      <c r="J2787" s="4" t="s">
        <v>32</v>
      </c>
      <c r="K2787" s="4" t="s">
        <v>8</v>
      </c>
      <c r="M2787" s="4" t="s">
        <v>111</v>
      </c>
    </row>
    <row r="2788" spans="1:13" x14ac:dyDescent="0.2">
      <c r="A2788" s="4">
        <v>3107616</v>
      </c>
      <c r="B2788" s="4">
        <v>430771</v>
      </c>
      <c r="C2788" s="4" t="s">
        <v>12757</v>
      </c>
      <c r="D2788" s="4">
        <v>5000</v>
      </c>
      <c r="E2788" s="4">
        <v>0</v>
      </c>
      <c r="F2788" s="4">
        <v>300</v>
      </c>
      <c r="G2788" s="7">
        <f t="shared" si="43"/>
        <v>-4700</v>
      </c>
      <c r="H2788" s="4" t="s">
        <v>12758</v>
      </c>
      <c r="I2788" s="4">
        <v>20000</v>
      </c>
      <c r="J2788" s="4" t="s">
        <v>4</v>
      </c>
      <c r="K2788" s="4" t="s">
        <v>5</v>
      </c>
      <c r="L2788" s="4" t="s">
        <v>9</v>
      </c>
      <c r="M2788" s="4" t="s">
        <v>7</v>
      </c>
    </row>
    <row r="2789" spans="1:13" x14ac:dyDescent="0.2">
      <c r="A2789" s="4">
        <v>3107637</v>
      </c>
      <c r="B2789" s="4">
        <v>8899101</v>
      </c>
      <c r="C2789" s="4" t="s">
        <v>12759</v>
      </c>
      <c r="D2789" s="4">
        <v>3000</v>
      </c>
      <c r="E2789" s="4">
        <v>0</v>
      </c>
      <c r="F2789" s="4">
        <v>1440</v>
      </c>
      <c r="G2789" s="7">
        <f t="shared" si="43"/>
        <v>-1560</v>
      </c>
      <c r="H2789" s="4" t="s">
        <v>2553</v>
      </c>
      <c r="I2789" s="4">
        <v>10000</v>
      </c>
      <c r="J2789" s="4" t="s">
        <v>98</v>
      </c>
      <c r="K2789" s="4" t="s">
        <v>8</v>
      </c>
      <c r="M2789" s="4" t="s">
        <v>173</v>
      </c>
    </row>
    <row r="2790" spans="1:13" x14ac:dyDescent="0.2">
      <c r="A2790" s="4">
        <v>3107651</v>
      </c>
      <c r="B2790" s="4">
        <v>573255</v>
      </c>
      <c r="C2790" s="4" t="s">
        <v>12760</v>
      </c>
      <c r="D2790" s="4">
        <v>10000</v>
      </c>
      <c r="E2790" s="4">
        <v>10000</v>
      </c>
      <c r="F2790" s="4">
        <v>600</v>
      </c>
      <c r="G2790" s="7">
        <f t="shared" si="43"/>
        <v>600</v>
      </c>
      <c r="H2790" s="4" t="s">
        <v>12761</v>
      </c>
      <c r="I2790" s="4">
        <v>40000</v>
      </c>
      <c r="J2790" s="4" t="s">
        <v>4</v>
      </c>
      <c r="K2790" s="4" t="s">
        <v>13</v>
      </c>
      <c r="L2790" s="4" t="s">
        <v>6</v>
      </c>
      <c r="M2790" s="4" t="s">
        <v>23</v>
      </c>
    </row>
    <row r="2791" spans="1:13" x14ac:dyDescent="0.2">
      <c r="A2791" s="4">
        <v>3107665</v>
      </c>
      <c r="B2791" s="4">
        <v>7945295</v>
      </c>
      <c r="C2791" s="4" t="s">
        <v>12762</v>
      </c>
      <c r="D2791" s="4">
        <v>1500</v>
      </c>
      <c r="E2791" s="4">
        <v>0</v>
      </c>
      <c r="F2791" s="4">
        <v>940.5</v>
      </c>
      <c r="G2791" s="7">
        <f t="shared" si="43"/>
        <v>-559.5</v>
      </c>
      <c r="H2791" s="4" t="s">
        <v>12763</v>
      </c>
      <c r="I2791" s="4">
        <v>8000</v>
      </c>
      <c r="J2791" s="4" t="s">
        <v>4</v>
      </c>
      <c r="K2791" s="4" t="s">
        <v>5</v>
      </c>
      <c r="L2791" s="4" t="s">
        <v>6</v>
      </c>
      <c r="M2791" s="4" t="s">
        <v>64</v>
      </c>
    </row>
    <row r="2792" spans="1:13" x14ac:dyDescent="0.2">
      <c r="A2792" s="4">
        <v>3107672</v>
      </c>
      <c r="B2792" s="4">
        <v>626817</v>
      </c>
      <c r="C2792" s="4" t="s">
        <v>12764</v>
      </c>
      <c r="D2792" s="4">
        <v>500</v>
      </c>
      <c r="E2792" s="4">
        <v>500</v>
      </c>
      <c r="F2792" s="4">
        <v>0.1</v>
      </c>
      <c r="G2792" s="7">
        <f t="shared" si="43"/>
        <v>0.10000000000002274</v>
      </c>
      <c r="H2792" s="4" t="s">
        <v>12765</v>
      </c>
      <c r="I2792" s="4">
        <v>12000</v>
      </c>
      <c r="J2792" s="4" t="s">
        <v>4</v>
      </c>
      <c r="K2792" s="4" t="s">
        <v>13</v>
      </c>
      <c r="L2792" s="4" t="s">
        <v>6</v>
      </c>
      <c r="M2792" s="4" t="s">
        <v>17</v>
      </c>
    </row>
    <row r="2793" spans="1:13" x14ac:dyDescent="0.2">
      <c r="A2793" s="4">
        <v>3107749</v>
      </c>
      <c r="B2793" s="4">
        <v>8567889</v>
      </c>
      <c r="C2793" s="4" t="s">
        <v>12766</v>
      </c>
      <c r="D2793" s="4">
        <v>4000</v>
      </c>
      <c r="E2793" s="4">
        <v>4000</v>
      </c>
      <c r="F2793" s="4">
        <v>68.400000000000006</v>
      </c>
      <c r="G2793" s="7">
        <f t="shared" si="43"/>
        <v>68.400000000000091</v>
      </c>
      <c r="H2793" s="4" t="s">
        <v>10487</v>
      </c>
      <c r="I2793" s="4">
        <v>300</v>
      </c>
      <c r="J2793" s="4" t="s">
        <v>72</v>
      </c>
      <c r="K2793" s="4" t="s">
        <v>13</v>
      </c>
      <c r="M2793" s="4" t="s">
        <v>76</v>
      </c>
    </row>
    <row r="2794" spans="1:13" x14ac:dyDescent="0.2">
      <c r="A2794" s="4">
        <v>3107756</v>
      </c>
      <c r="B2794" s="4">
        <v>8018991</v>
      </c>
      <c r="C2794" s="4" t="s">
        <v>12767</v>
      </c>
      <c r="D2794" s="4">
        <v>9900</v>
      </c>
      <c r="E2794" s="4">
        <v>0</v>
      </c>
      <c r="F2794" s="4">
        <v>0</v>
      </c>
      <c r="G2794" s="7">
        <f t="shared" si="43"/>
        <v>-9900</v>
      </c>
      <c r="H2794" s="4" t="s">
        <v>692</v>
      </c>
      <c r="I2794" s="4">
        <v>12000</v>
      </c>
      <c r="J2794" s="4" t="s">
        <v>4</v>
      </c>
      <c r="K2794" s="4" t="s">
        <v>8</v>
      </c>
      <c r="L2794" s="4" t="s">
        <v>6</v>
      </c>
      <c r="M2794" s="4" t="s">
        <v>64</v>
      </c>
    </row>
    <row r="2795" spans="1:13" x14ac:dyDescent="0.2">
      <c r="A2795" s="4">
        <v>3107770</v>
      </c>
      <c r="B2795" s="4">
        <v>6215756</v>
      </c>
      <c r="C2795" s="4" t="s">
        <v>12768</v>
      </c>
      <c r="D2795" s="4">
        <v>10000</v>
      </c>
      <c r="E2795" s="4">
        <v>10000</v>
      </c>
      <c r="F2795" s="4">
        <v>100</v>
      </c>
      <c r="G2795" s="7">
        <f t="shared" si="43"/>
        <v>100</v>
      </c>
      <c r="H2795" s="4" t="s">
        <v>12769</v>
      </c>
      <c r="I2795" s="4">
        <v>2000</v>
      </c>
      <c r="J2795" s="4" t="s">
        <v>4</v>
      </c>
      <c r="K2795" s="4" t="s">
        <v>8</v>
      </c>
      <c r="L2795" s="4" t="s">
        <v>6</v>
      </c>
      <c r="M2795" s="4" t="s">
        <v>101</v>
      </c>
    </row>
    <row r="2796" spans="1:13" x14ac:dyDescent="0.2">
      <c r="A2796" s="4">
        <v>3107644</v>
      </c>
      <c r="B2796" s="4">
        <v>4892028</v>
      </c>
      <c r="C2796" s="4" t="s">
        <v>12770</v>
      </c>
      <c r="D2796" s="4">
        <v>2000</v>
      </c>
      <c r="E2796" s="4">
        <v>0</v>
      </c>
      <c r="F2796" s="4">
        <v>0</v>
      </c>
      <c r="G2796" s="7">
        <f t="shared" si="43"/>
        <v>-2000</v>
      </c>
      <c r="H2796" s="4" t="s">
        <v>12771</v>
      </c>
      <c r="I2796" s="4">
        <v>50000</v>
      </c>
      <c r="J2796" s="4" t="s">
        <v>4</v>
      </c>
      <c r="K2796" s="4" t="s">
        <v>5</v>
      </c>
      <c r="L2796" s="4" t="s">
        <v>6</v>
      </c>
      <c r="M2796" s="4" t="s">
        <v>25</v>
      </c>
    </row>
    <row r="2797" spans="1:13" x14ac:dyDescent="0.2">
      <c r="A2797" s="4">
        <v>3107791</v>
      </c>
      <c r="B2797" s="4">
        <v>9347724</v>
      </c>
      <c r="C2797" s="4" t="s">
        <v>12772</v>
      </c>
      <c r="D2797" s="4">
        <v>500</v>
      </c>
      <c r="E2797" s="4">
        <v>0</v>
      </c>
      <c r="F2797" s="4">
        <v>0</v>
      </c>
      <c r="G2797" s="7">
        <f t="shared" si="43"/>
        <v>-500</v>
      </c>
      <c r="H2797" s="4" t="s">
        <v>12773</v>
      </c>
      <c r="I2797" s="4">
        <v>4000</v>
      </c>
      <c r="J2797" s="4" t="s">
        <v>4</v>
      </c>
      <c r="K2797" s="4" t="s">
        <v>13</v>
      </c>
      <c r="L2797" s="4" t="s">
        <v>6</v>
      </c>
      <c r="M2797" s="4" t="s">
        <v>20</v>
      </c>
    </row>
    <row r="2798" spans="1:13" x14ac:dyDescent="0.2">
      <c r="A2798" s="4">
        <v>3107861</v>
      </c>
      <c r="B2798" s="4">
        <v>7087207</v>
      </c>
      <c r="C2798" s="4" t="s">
        <v>12774</v>
      </c>
      <c r="D2798" s="4">
        <v>950</v>
      </c>
      <c r="E2798" s="4">
        <v>950</v>
      </c>
      <c r="F2798" s="4">
        <v>18.05</v>
      </c>
      <c r="G2798" s="7">
        <f t="shared" si="43"/>
        <v>18.049999999999955</v>
      </c>
      <c r="H2798" s="4" t="s">
        <v>7270</v>
      </c>
      <c r="I2798" s="4">
        <v>10000</v>
      </c>
      <c r="J2798" s="4" t="s">
        <v>72</v>
      </c>
      <c r="K2798" s="4" t="s">
        <v>8</v>
      </c>
      <c r="M2798" s="4" t="s">
        <v>64</v>
      </c>
    </row>
    <row r="2799" spans="1:13" x14ac:dyDescent="0.2">
      <c r="A2799" s="4">
        <v>3107805</v>
      </c>
      <c r="B2799" s="4">
        <v>8279006</v>
      </c>
      <c r="C2799" s="4" t="s">
        <v>12775</v>
      </c>
      <c r="D2799" s="4">
        <v>1500</v>
      </c>
      <c r="E2799" s="4">
        <v>1500</v>
      </c>
      <c r="F2799" s="4">
        <v>2.25</v>
      </c>
      <c r="G2799" s="7">
        <f t="shared" si="43"/>
        <v>2.25</v>
      </c>
      <c r="H2799" s="4" t="s">
        <v>319</v>
      </c>
      <c r="I2799" s="4">
        <v>12000</v>
      </c>
      <c r="J2799" s="4" t="s">
        <v>4</v>
      </c>
      <c r="K2799" s="4" t="s">
        <v>13</v>
      </c>
      <c r="L2799" s="4" t="s">
        <v>6</v>
      </c>
      <c r="M2799" s="4" t="s">
        <v>47</v>
      </c>
    </row>
    <row r="2800" spans="1:13" x14ac:dyDescent="0.2">
      <c r="A2800" s="4">
        <v>3107735</v>
      </c>
      <c r="B2800" s="4">
        <v>9347661</v>
      </c>
      <c r="C2800" s="4" t="s">
        <v>12776</v>
      </c>
      <c r="D2800" s="4">
        <v>2000</v>
      </c>
      <c r="E2800" s="4">
        <v>2000</v>
      </c>
      <c r="F2800" s="4">
        <v>1.4</v>
      </c>
      <c r="G2800" s="7">
        <f t="shared" si="43"/>
        <v>1.4000000000000909</v>
      </c>
      <c r="H2800" s="4" t="s">
        <v>5131</v>
      </c>
      <c r="I2800" s="4">
        <v>37000</v>
      </c>
      <c r="J2800" s="4" t="s">
        <v>4</v>
      </c>
      <c r="K2800" s="4" t="s">
        <v>22</v>
      </c>
      <c r="L2800" s="4" t="s">
        <v>14</v>
      </c>
      <c r="M2800" s="4" t="s">
        <v>25</v>
      </c>
    </row>
    <row r="2801" spans="1:13" x14ac:dyDescent="0.2">
      <c r="A2801" s="4">
        <v>3107882</v>
      </c>
      <c r="B2801" s="4">
        <v>8567889</v>
      </c>
      <c r="C2801" s="4" t="s">
        <v>12777</v>
      </c>
      <c r="D2801" s="4">
        <v>2000</v>
      </c>
      <c r="E2801" s="4">
        <v>0</v>
      </c>
      <c r="F2801" s="4">
        <v>0</v>
      </c>
      <c r="G2801" s="7">
        <f t="shared" si="43"/>
        <v>-2000</v>
      </c>
      <c r="H2801" s="4" t="s">
        <v>10487</v>
      </c>
      <c r="I2801" s="4">
        <v>300</v>
      </c>
      <c r="J2801" s="4" t="s">
        <v>72</v>
      </c>
      <c r="K2801" s="4" t="s">
        <v>13</v>
      </c>
      <c r="M2801" s="4" t="s">
        <v>76</v>
      </c>
    </row>
    <row r="2802" spans="1:13" x14ac:dyDescent="0.2">
      <c r="A2802" s="4">
        <v>3107938</v>
      </c>
      <c r="B2802" s="4">
        <v>1636500</v>
      </c>
      <c r="C2802" s="4" t="s">
        <v>12778</v>
      </c>
      <c r="D2802" s="4">
        <v>3500</v>
      </c>
      <c r="E2802" s="4">
        <v>3500</v>
      </c>
      <c r="F2802" s="4">
        <v>5992</v>
      </c>
      <c r="G2802" s="7">
        <f t="shared" si="43"/>
        <v>5992</v>
      </c>
      <c r="H2802" s="4" t="s">
        <v>2071</v>
      </c>
      <c r="I2802" s="4">
        <v>13000</v>
      </c>
      <c r="J2802" s="4" t="s">
        <v>32</v>
      </c>
      <c r="K2802" s="4" t="s">
        <v>13</v>
      </c>
      <c r="M2802" s="4" t="s">
        <v>101</v>
      </c>
    </row>
    <row r="2803" spans="1:13" x14ac:dyDescent="0.2">
      <c r="A2803" s="4">
        <v>3107896</v>
      </c>
      <c r="B2803" s="4">
        <v>9191820</v>
      </c>
      <c r="C2803" s="4" t="s">
        <v>12779</v>
      </c>
      <c r="D2803" s="4">
        <v>1000</v>
      </c>
      <c r="E2803" s="4">
        <v>1000</v>
      </c>
      <c r="F2803" s="4">
        <v>57</v>
      </c>
      <c r="G2803" s="7">
        <f t="shared" si="43"/>
        <v>57</v>
      </c>
      <c r="H2803" s="4" t="s">
        <v>8950</v>
      </c>
      <c r="I2803" s="4">
        <v>22000</v>
      </c>
      <c r="J2803" s="4" t="s">
        <v>4</v>
      </c>
      <c r="K2803" s="4" t="s">
        <v>13</v>
      </c>
      <c r="L2803" s="4" t="s">
        <v>6</v>
      </c>
      <c r="M2803" s="4" t="s">
        <v>25</v>
      </c>
    </row>
    <row r="2804" spans="1:13" x14ac:dyDescent="0.2">
      <c r="A2804" s="4">
        <v>3107994</v>
      </c>
      <c r="B2804" s="4">
        <v>432108</v>
      </c>
      <c r="C2804" s="4" t="s">
        <v>12780</v>
      </c>
      <c r="D2804" s="4">
        <v>500</v>
      </c>
      <c r="E2804" s="4">
        <v>500</v>
      </c>
      <c r="F2804" s="4">
        <v>7.6</v>
      </c>
      <c r="G2804" s="7">
        <f t="shared" si="43"/>
        <v>7.6000000000000227</v>
      </c>
      <c r="H2804" s="4" t="s">
        <v>3202</v>
      </c>
      <c r="I2804" s="4">
        <v>13000</v>
      </c>
      <c r="J2804" s="4" t="s">
        <v>4</v>
      </c>
      <c r="K2804" s="4" t="s">
        <v>13</v>
      </c>
      <c r="L2804" s="4" t="s">
        <v>6</v>
      </c>
      <c r="M2804" s="4" t="s">
        <v>52</v>
      </c>
    </row>
    <row r="2805" spans="1:13" x14ac:dyDescent="0.2">
      <c r="A2805" s="4">
        <v>3107777</v>
      </c>
      <c r="B2805" s="4">
        <v>1847728</v>
      </c>
      <c r="C2805" s="4" t="s">
        <v>12781</v>
      </c>
      <c r="D2805" s="4">
        <v>500</v>
      </c>
      <c r="E2805" s="4">
        <v>0</v>
      </c>
      <c r="F2805" s="4">
        <v>0</v>
      </c>
      <c r="G2805" s="7">
        <f t="shared" si="43"/>
        <v>-500</v>
      </c>
      <c r="H2805" s="4" t="s">
        <v>4057</v>
      </c>
      <c r="I2805" s="4">
        <v>7500</v>
      </c>
      <c r="J2805" s="4" t="s">
        <v>4</v>
      </c>
      <c r="K2805" s="4" t="s">
        <v>8</v>
      </c>
      <c r="L2805" s="4" t="s">
        <v>9</v>
      </c>
      <c r="M2805" s="4" t="s">
        <v>40</v>
      </c>
    </row>
    <row r="2806" spans="1:13" x14ac:dyDescent="0.2">
      <c r="A2806" s="4">
        <v>3108015</v>
      </c>
      <c r="B2806" s="4">
        <v>4473113</v>
      </c>
      <c r="C2806" s="4" t="s">
        <v>12782</v>
      </c>
      <c r="D2806" s="4">
        <v>2000</v>
      </c>
      <c r="E2806" s="4">
        <v>2000</v>
      </c>
      <c r="F2806" s="4">
        <v>3</v>
      </c>
      <c r="G2806" s="7">
        <f t="shared" si="43"/>
        <v>3</v>
      </c>
      <c r="H2806" s="4" t="s">
        <v>10929</v>
      </c>
      <c r="I2806" s="4">
        <v>12000</v>
      </c>
      <c r="J2806" s="4" t="s">
        <v>4</v>
      </c>
      <c r="K2806" s="4" t="s">
        <v>5</v>
      </c>
      <c r="L2806" s="4" t="s">
        <v>6</v>
      </c>
      <c r="M2806" s="4" t="s">
        <v>65</v>
      </c>
    </row>
    <row r="2807" spans="1:13" x14ac:dyDescent="0.2">
      <c r="A2807" s="4">
        <v>3108001</v>
      </c>
      <c r="B2807" s="4">
        <v>4923570</v>
      </c>
      <c r="C2807" s="4" t="s">
        <v>12783</v>
      </c>
      <c r="D2807" s="4">
        <v>4950</v>
      </c>
      <c r="E2807" s="4">
        <v>4950</v>
      </c>
      <c r="F2807" s="4">
        <v>75.239999999999995</v>
      </c>
      <c r="G2807" s="7">
        <f t="shared" si="43"/>
        <v>75.239999999999782</v>
      </c>
      <c r="H2807" s="4" t="s">
        <v>4361</v>
      </c>
      <c r="I2807" s="4">
        <v>24000</v>
      </c>
      <c r="J2807" s="4" t="s">
        <v>4</v>
      </c>
      <c r="K2807" s="4" t="s">
        <v>22</v>
      </c>
      <c r="L2807" s="4" t="s">
        <v>6</v>
      </c>
      <c r="M2807" s="4" t="s">
        <v>25</v>
      </c>
    </row>
    <row r="2808" spans="1:13" x14ac:dyDescent="0.2">
      <c r="A2808" s="4">
        <v>3108029</v>
      </c>
      <c r="B2808" s="4">
        <v>126247</v>
      </c>
      <c r="C2808" s="4" t="s">
        <v>12784</v>
      </c>
      <c r="D2808" s="4">
        <v>500</v>
      </c>
      <c r="E2808" s="4">
        <v>500</v>
      </c>
      <c r="F2808" s="4">
        <v>0.05</v>
      </c>
      <c r="G2808" s="7">
        <f t="shared" si="43"/>
        <v>5.0000000000011369E-2</v>
      </c>
      <c r="H2808" s="4" t="s">
        <v>3900</v>
      </c>
      <c r="I2808" s="4">
        <v>8600</v>
      </c>
      <c r="J2808" s="4" t="s">
        <v>4</v>
      </c>
      <c r="K2808" s="4" t="s">
        <v>13</v>
      </c>
      <c r="L2808" s="4" t="s">
        <v>14</v>
      </c>
      <c r="M2808" s="4" t="s">
        <v>7</v>
      </c>
    </row>
    <row r="2809" spans="1:13" x14ac:dyDescent="0.2">
      <c r="A2809" s="4">
        <v>3108071</v>
      </c>
      <c r="B2809" s="4">
        <v>311667</v>
      </c>
      <c r="C2809" s="4" t="s">
        <v>12785</v>
      </c>
      <c r="D2809" s="4">
        <v>2500</v>
      </c>
      <c r="E2809" s="4">
        <v>2500</v>
      </c>
      <c r="F2809" s="4">
        <v>85.5</v>
      </c>
      <c r="G2809" s="7">
        <f t="shared" si="43"/>
        <v>85.5</v>
      </c>
      <c r="H2809" s="4" t="s">
        <v>10416</v>
      </c>
      <c r="I2809" s="4">
        <v>11000</v>
      </c>
      <c r="J2809" s="4" t="s">
        <v>4</v>
      </c>
      <c r="K2809" s="4" t="s">
        <v>13</v>
      </c>
      <c r="L2809" s="4" t="s">
        <v>14</v>
      </c>
      <c r="M2809" s="4" t="s">
        <v>76</v>
      </c>
    </row>
    <row r="2810" spans="1:13" x14ac:dyDescent="0.2">
      <c r="A2810" s="4">
        <v>3108078</v>
      </c>
      <c r="B2810" s="4">
        <v>4798214</v>
      </c>
      <c r="C2810" s="4" t="s">
        <v>12786</v>
      </c>
      <c r="D2810" s="4">
        <v>1500</v>
      </c>
      <c r="E2810" s="4">
        <v>1500</v>
      </c>
      <c r="F2810" s="4">
        <v>2.25</v>
      </c>
      <c r="G2810" s="7">
        <f t="shared" si="43"/>
        <v>2.25</v>
      </c>
      <c r="H2810" s="4" t="s">
        <v>12787</v>
      </c>
      <c r="I2810" s="4">
        <v>14000</v>
      </c>
      <c r="J2810" s="4" t="s">
        <v>4</v>
      </c>
      <c r="K2810" s="4" t="s">
        <v>5</v>
      </c>
      <c r="L2810" s="4" t="s">
        <v>9</v>
      </c>
      <c r="M2810" s="4" t="s">
        <v>40</v>
      </c>
    </row>
    <row r="2811" spans="1:13" x14ac:dyDescent="0.2">
      <c r="A2811" s="4">
        <v>3108106</v>
      </c>
      <c r="B2811" s="4">
        <v>344619</v>
      </c>
      <c r="C2811" s="4" t="s">
        <v>12788</v>
      </c>
      <c r="D2811" s="4">
        <v>3500</v>
      </c>
      <c r="E2811" s="4">
        <v>3500</v>
      </c>
      <c r="F2811" s="4">
        <v>196</v>
      </c>
      <c r="G2811" s="7">
        <f t="shared" si="43"/>
        <v>196</v>
      </c>
      <c r="H2811" s="4" t="s">
        <v>12789</v>
      </c>
      <c r="I2811" s="4">
        <v>15500</v>
      </c>
      <c r="J2811" s="4" t="s">
        <v>4</v>
      </c>
      <c r="K2811" s="4" t="s">
        <v>8</v>
      </c>
      <c r="L2811" s="4" t="s">
        <v>6</v>
      </c>
      <c r="M2811" s="4" t="s">
        <v>173</v>
      </c>
    </row>
    <row r="2812" spans="1:13" x14ac:dyDescent="0.2">
      <c r="A2812" s="4">
        <v>3108127</v>
      </c>
      <c r="B2812" s="4">
        <v>6627650</v>
      </c>
      <c r="C2812" s="4" t="s">
        <v>12790</v>
      </c>
      <c r="D2812" s="4">
        <v>1850</v>
      </c>
      <c r="E2812" s="4">
        <v>1850</v>
      </c>
      <c r="F2812" s="4">
        <v>31.64</v>
      </c>
      <c r="G2812" s="7">
        <f t="shared" si="43"/>
        <v>31.6400000000001</v>
      </c>
      <c r="H2812" s="4" t="s">
        <v>10906</v>
      </c>
      <c r="I2812" s="4">
        <v>14000</v>
      </c>
      <c r="J2812" s="4" t="s">
        <v>4</v>
      </c>
      <c r="K2812" s="4" t="s">
        <v>13</v>
      </c>
      <c r="L2812" s="4" t="s">
        <v>9</v>
      </c>
      <c r="M2812" s="4" t="s">
        <v>25</v>
      </c>
    </row>
    <row r="2813" spans="1:13" x14ac:dyDescent="0.2">
      <c r="A2813" s="4">
        <v>3108162</v>
      </c>
      <c r="B2813" s="4">
        <v>6652696</v>
      </c>
      <c r="C2813" s="4" t="s">
        <v>12791</v>
      </c>
      <c r="D2813" s="4">
        <v>500</v>
      </c>
      <c r="E2813" s="4">
        <v>500</v>
      </c>
      <c r="F2813" s="4">
        <v>124.25</v>
      </c>
      <c r="G2813" s="7">
        <f t="shared" si="43"/>
        <v>124.25</v>
      </c>
      <c r="H2813" s="4" t="s">
        <v>12578</v>
      </c>
      <c r="I2813" s="4">
        <v>15000</v>
      </c>
      <c r="J2813" s="4" t="s">
        <v>72</v>
      </c>
      <c r="K2813" s="4" t="s">
        <v>13</v>
      </c>
      <c r="M2813" s="4" t="s">
        <v>7</v>
      </c>
    </row>
    <row r="2814" spans="1:13" x14ac:dyDescent="0.2">
      <c r="A2814" s="4">
        <v>3108176</v>
      </c>
      <c r="B2814" s="4">
        <v>7751696</v>
      </c>
      <c r="C2814" s="4" t="s">
        <v>12792</v>
      </c>
      <c r="D2814" s="4">
        <v>2000</v>
      </c>
      <c r="E2814" s="4">
        <v>2000</v>
      </c>
      <c r="F2814" s="4">
        <v>307</v>
      </c>
      <c r="G2814" s="7">
        <f t="shared" si="43"/>
        <v>307</v>
      </c>
      <c r="H2814" s="4" t="s">
        <v>12793</v>
      </c>
      <c r="I2814" s="4">
        <v>17000</v>
      </c>
      <c r="J2814" s="4" t="s">
        <v>4</v>
      </c>
      <c r="K2814" s="4" t="s">
        <v>13</v>
      </c>
      <c r="L2814" s="4" t="s">
        <v>14</v>
      </c>
      <c r="M2814" s="4" t="s">
        <v>159</v>
      </c>
    </row>
    <row r="2815" spans="1:13" x14ac:dyDescent="0.2">
      <c r="A2815" s="4">
        <v>3108190</v>
      </c>
      <c r="B2815" s="4">
        <v>165692</v>
      </c>
      <c r="C2815" s="4" t="s">
        <v>12794</v>
      </c>
      <c r="D2815" s="4">
        <v>600</v>
      </c>
      <c r="E2815" s="4">
        <v>600</v>
      </c>
      <c r="F2815" s="4">
        <v>9.1199999999999992</v>
      </c>
      <c r="G2815" s="7">
        <f t="shared" si="43"/>
        <v>9.1200000000000045</v>
      </c>
      <c r="H2815" s="4" t="s">
        <v>12795</v>
      </c>
      <c r="I2815" s="4">
        <v>12000</v>
      </c>
      <c r="J2815" s="4" t="s">
        <v>4</v>
      </c>
      <c r="K2815" s="4" t="s">
        <v>13</v>
      </c>
      <c r="L2815" s="4" t="s">
        <v>6</v>
      </c>
      <c r="M2815" s="4" t="s">
        <v>24</v>
      </c>
    </row>
    <row r="2816" spans="1:13" x14ac:dyDescent="0.2">
      <c r="A2816" s="4">
        <v>3108197</v>
      </c>
      <c r="B2816" s="4">
        <v>9069803</v>
      </c>
      <c r="C2816" s="4" t="s">
        <v>12796</v>
      </c>
      <c r="D2816" s="4">
        <v>1100</v>
      </c>
      <c r="E2816" s="4">
        <v>1100</v>
      </c>
      <c r="F2816" s="4">
        <v>856.9</v>
      </c>
      <c r="G2816" s="7">
        <f t="shared" si="43"/>
        <v>856.90000000000009</v>
      </c>
      <c r="H2816" s="4" t="s">
        <v>10356</v>
      </c>
      <c r="I2816" s="4">
        <v>12000</v>
      </c>
      <c r="J2816" s="4" t="s">
        <v>11</v>
      </c>
      <c r="K2816" s="4" t="s">
        <v>13</v>
      </c>
      <c r="M2816" s="4" t="s">
        <v>35</v>
      </c>
    </row>
    <row r="2817" spans="1:13" x14ac:dyDescent="0.2">
      <c r="A2817" s="4">
        <v>3108211</v>
      </c>
      <c r="B2817" s="4">
        <v>9348578</v>
      </c>
      <c r="C2817" s="4" t="s">
        <v>12797</v>
      </c>
      <c r="D2817" s="4">
        <v>2000</v>
      </c>
      <c r="E2817" s="4">
        <v>2000</v>
      </c>
      <c r="F2817" s="4">
        <v>0.2</v>
      </c>
      <c r="G2817" s="7">
        <f t="shared" si="43"/>
        <v>0.20000000000004547</v>
      </c>
      <c r="H2817" s="4" t="s">
        <v>1508</v>
      </c>
      <c r="I2817" s="4">
        <v>11000</v>
      </c>
      <c r="J2817" s="4" t="s">
        <v>51</v>
      </c>
      <c r="K2817" s="4" t="s">
        <v>13</v>
      </c>
      <c r="M2817" s="4" t="s">
        <v>25</v>
      </c>
    </row>
    <row r="2818" spans="1:13" x14ac:dyDescent="0.2">
      <c r="A2818" s="4">
        <v>3108204</v>
      </c>
      <c r="B2818" s="4">
        <v>80326</v>
      </c>
      <c r="C2818" s="4" t="s">
        <v>12798</v>
      </c>
      <c r="D2818" s="4">
        <v>1250</v>
      </c>
      <c r="E2818" s="4">
        <v>1250</v>
      </c>
      <c r="F2818" s="4">
        <v>1733.75</v>
      </c>
      <c r="G2818" s="7">
        <f t="shared" ref="G2818:G2881" si="44">E2818+F2818-D2818</f>
        <v>1733.75</v>
      </c>
      <c r="H2818" s="4" t="s">
        <v>11833</v>
      </c>
      <c r="I2818" s="4">
        <v>12000</v>
      </c>
      <c r="J2818" s="4" t="s">
        <v>4</v>
      </c>
      <c r="K2818" s="4" t="s">
        <v>13</v>
      </c>
      <c r="L2818" s="4" t="s">
        <v>9</v>
      </c>
      <c r="M2818" s="4" t="s">
        <v>7</v>
      </c>
    </row>
    <row r="2819" spans="1:13" x14ac:dyDescent="0.2">
      <c r="A2819" s="4">
        <v>3108239</v>
      </c>
      <c r="B2819" s="4">
        <v>8002436</v>
      </c>
      <c r="C2819" s="4" t="s">
        <v>12799</v>
      </c>
      <c r="D2819" s="4">
        <v>2000</v>
      </c>
      <c r="E2819" s="4">
        <v>0</v>
      </c>
      <c r="F2819" s="4">
        <v>900</v>
      </c>
      <c r="G2819" s="7">
        <f t="shared" si="44"/>
        <v>-1100</v>
      </c>
      <c r="H2819" s="4" t="s">
        <v>12800</v>
      </c>
      <c r="I2819" s="4">
        <v>10000</v>
      </c>
      <c r="J2819" s="4" t="s">
        <v>4</v>
      </c>
      <c r="K2819" s="4" t="s">
        <v>8</v>
      </c>
      <c r="L2819" s="4" t="s">
        <v>9</v>
      </c>
      <c r="M2819" s="4" t="s">
        <v>64</v>
      </c>
    </row>
    <row r="2820" spans="1:13" x14ac:dyDescent="0.2">
      <c r="A2820" s="4">
        <v>3108232</v>
      </c>
      <c r="B2820" s="4">
        <v>686957</v>
      </c>
      <c r="C2820" s="4" t="s">
        <v>12801</v>
      </c>
      <c r="D2820" s="4">
        <v>4000</v>
      </c>
      <c r="E2820" s="4">
        <v>0</v>
      </c>
      <c r="F2820" s="4">
        <v>0</v>
      </c>
      <c r="G2820" s="7">
        <f t="shared" si="44"/>
        <v>-4000</v>
      </c>
      <c r="H2820" s="4" t="s">
        <v>10392</v>
      </c>
      <c r="I2820" s="4">
        <v>21800</v>
      </c>
      <c r="J2820" s="4" t="s">
        <v>4</v>
      </c>
      <c r="K2820" s="4" t="s">
        <v>13</v>
      </c>
      <c r="L2820" s="4" t="s">
        <v>6</v>
      </c>
      <c r="M2820" s="4" t="s">
        <v>25</v>
      </c>
    </row>
    <row r="2821" spans="1:13" x14ac:dyDescent="0.2">
      <c r="A2821" s="4">
        <v>3108295</v>
      </c>
      <c r="B2821" s="4">
        <v>484500</v>
      </c>
      <c r="C2821" s="4" t="s">
        <v>12802</v>
      </c>
      <c r="D2821" s="4">
        <v>1000</v>
      </c>
      <c r="E2821" s="4">
        <v>1000</v>
      </c>
      <c r="F2821" s="4">
        <v>196</v>
      </c>
      <c r="G2821" s="7">
        <f t="shared" si="44"/>
        <v>196</v>
      </c>
      <c r="H2821" s="4" t="s">
        <v>2273</v>
      </c>
      <c r="I2821" s="4">
        <v>8000</v>
      </c>
      <c r="J2821" s="4" t="s">
        <v>4</v>
      </c>
      <c r="K2821" s="4" t="s">
        <v>8</v>
      </c>
      <c r="L2821" s="4" t="s">
        <v>6</v>
      </c>
      <c r="M2821" s="4" t="s">
        <v>29</v>
      </c>
    </row>
    <row r="2822" spans="1:13" x14ac:dyDescent="0.2">
      <c r="A2822" s="4">
        <v>3108309</v>
      </c>
      <c r="B2822" s="4">
        <v>523552</v>
      </c>
      <c r="C2822" s="4" t="s">
        <v>12803</v>
      </c>
      <c r="D2822" s="4">
        <v>1500</v>
      </c>
      <c r="E2822" s="4">
        <v>1500</v>
      </c>
      <c r="F2822" s="4">
        <v>42</v>
      </c>
      <c r="G2822" s="7">
        <f t="shared" si="44"/>
        <v>42</v>
      </c>
      <c r="H2822" s="4" t="s">
        <v>12804</v>
      </c>
      <c r="I2822" s="4">
        <v>12000</v>
      </c>
      <c r="J2822" s="4" t="s">
        <v>4</v>
      </c>
      <c r="K2822" s="4" t="s">
        <v>8</v>
      </c>
      <c r="L2822" s="4" t="s">
        <v>9</v>
      </c>
      <c r="M2822" s="4" t="s">
        <v>20</v>
      </c>
    </row>
    <row r="2823" spans="1:13" x14ac:dyDescent="0.2">
      <c r="A2823" s="4">
        <v>3108351</v>
      </c>
      <c r="B2823" s="4">
        <v>6428927</v>
      </c>
      <c r="C2823" s="4" t="s">
        <v>12805</v>
      </c>
      <c r="D2823" s="4">
        <v>500</v>
      </c>
      <c r="E2823" s="4">
        <v>0</v>
      </c>
      <c r="F2823" s="4">
        <v>0</v>
      </c>
      <c r="G2823" s="7">
        <f t="shared" si="44"/>
        <v>-500</v>
      </c>
      <c r="H2823" s="4" t="s">
        <v>12806</v>
      </c>
      <c r="I2823" s="4">
        <v>15000</v>
      </c>
      <c r="J2823" s="4" t="s">
        <v>4</v>
      </c>
      <c r="K2823" s="4" t="s">
        <v>22</v>
      </c>
      <c r="L2823" s="4" t="s">
        <v>6</v>
      </c>
      <c r="M2823" s="4" t="s">
        <v>25</v>
      </c>
    </row>
    <row r="2824" spans="1:13" x14ac:dyDescent="0.2">
      <c r="A2824" s="4">
        <v>3108407</v>
      </c>
      <c r="B2824" s="4">
        <v>50974</v>
      </c>
      <c r="C2824" s="4" t="s">
        <v>12807</v>
      </c>
      <c r="D2824" s="4">
        <v>2000</v>
      </c>
      <c r="E2824" s="4">
        <v>0</v>
      </c>
      <c r="F2824" s="4">
        <v>0</v>
      </c>
      <c r="G2824" s="7">
        <f t="shared" si="44"/>
        <v>-2000</v>
      </c>
      <c r="H2824" s="4" t="s">
        <v>12808</v>
      </c>
      <c r="I2824" s="4">
        <v>7000</v>
      </c>
      <c r="J2824" s="4" t="s">
        <v>4</v>
      </c>
      <c r="K2824" s="4" t="s">
        <v>13</v>
      </c>
      <c r="L2824" s="4" t="s">
        <v>6</v>
      </c>
      <c r="M2824" s="4" t="s">
        <v>52</v>
      </c>
    </row>
    <row r="2825" spans="1:13" x14ac:dyDescent="0.2">
      <c r="A2825" s="4">
        <v>3108456</v>
      </c>
      <c r="B2825" s="4">
        <v>1665927</v>
      </c>
      <c r="C2825" s="4" t="s">
        <v>12809</v>
      </c>
      <c r="D2825" s="4">
        <v>3000</v>
      </c>
      <c r="E2825" s="4">
        <v>0</v>
      </c>
      <c r="F2825" s="4">
        <v>0</v>
      </c>
      <c r="G2825" s="7">
        <f t="shared" si="44"/>
        <v>-3000</v>
      </c>
      <c r="H2825" s="4" t="s">
        <v>12810</v>
      </c>
      <c r="I2825" s="4">
        <v>7000</v>
      </c>
      <c r="J2825" s="4" t="s">
        <v>4</v>
      </c>
      <c r="K2825" s="4" t="s">
        <v>8</v>
      </c>
      <c r="L2825" s="4" t="s">
        <v>201</v>
      </c>
      <c r="M2825" s="4" t="s">
        <v>19</v>
      </c>
    </row>
    <row r="2826" spans="1:13" x14ac:dyDescent="0.2">
      <c r="A2826" s="4">
        <v>3108477</v>
      </c>
      <c r="B2826" s="4">
        <v>9348893</v>
      </c>
      <c r="C2826" s="4" t="s">
        <v>12811</v>
      </c>
      <c r="D2826" s="4">
        <v>1300</v>
      </c>
      <c r="E2826" s="4">
        <v>1300</v>
      </c>
      <c r="F2826" s="4">
        <v>1.43</v>
      </c>
      <c r="G2826" s="7">
        <f t="shared" si="44"/>
        <v>1.4300000000000637</v>
      </c>
      <c r="H2826" s="4" t="s">
        <v>844</v>
      </c>
      <c r="I2826" s="4">
        <v>9000</v>
      </c>
      <c r="J2826" s="4" t="s">
        <v>4</v>
      </c>
      <c r="K2826" s="4" t="s">
        <v>13</v>
      </c>
      <c r="L2826" s="4" t="s">
        <v>6</v>
      </c>
      <c r="M2826" s="4" t="s">
        <v>76</v>
      </c>
    </row>
    <row r="2827" spans="1:13" x14ac:dyDescent="0.2">
      <c r="A2827" s="4">
        <v>3108533</v>
      </c>
      <c r="B2827" s="4">
        <v>36919</v>
      </c>
      <c r="C2827" s="4" t="s">
        <v>12812</v>
      </c>
      <c r="D2827" s="4">
        <v>10000</v>
      </c>
      <c r="E2827" s="4">
        <v>10000</v>
      </c>
      <c r="F2827" s="4">
        <v>4560</v>
      </c>
      <c r="G2827" s="7">
        <f t="shared" si="44"/>
        <v>4560</v>
      </c>
      <c r="H2827" s="4" t="s">
        <v>12813</v>
      </c>
      <c r="I2827" s="4">
        <v>90000</v>
      </c>
      <c r="J2827" s="4" t="s">
        <v>4</v>
      </c>
      <c r="K2827" s="4" t="s">
        <v>8</v>
      </c>
      <c r="L2827" s="4" t="s">
        <v>6</v>
      </c>
      <c r="M2827" s="4" t="s">
        <v>159</v>
      </c>
    </row>
    <row r="2828" spans="1:13" x14ac:dyDescent="0.2">
      <c r="A2828" s="4">
        <v>3108526</v>
      </c>
      <c r="B2828" s="4">
        <v>9203013</v>
      </c>
      <c r="C2828" s="4" t="s">
        <v>12814</v>
      </c>
      <c r="D2828" s="4">
        <v>1550</v>
      </c>
      <c r="E2828" s="4">
        <v>1550</v>
      </c>
      <c r="F2828" s="4">
        <v>883.5</v>
      </c>
      <c r="G2828" s="7">
        <f t="shared" si="44"/>
        <v>883.5</v>
      </c>
      <c r="H2828" s="4" t="s">
        <v>6836</v>
      </c>
      <c r="I2828" s="4">
        <v>3000</v>
      </c>
      <c r="J2828" s="4" t="s">
        <v>21</v>
      </c>
      <c r="K2828" s="4" t="s">
        <v>13</v>
      </c>
      <c r="M2828" s="4" t="s">
        <v>64</v>
      </c>
    </row>
    <row r="2829" spans="1:13" x14ac:dyDescent="0.2">
      <c r="A2829" s="4">
        <v>3108288</v>
      </c>
      <c r="B2829" s="4">
        <v>9348655</v>
      </c>
      <c r="C2829" s="4" t="s">
        <v>12815</v>
      </c>
      <c r="D2829" s="4">
        <v>500</v>
      </c>
      <c r="E2829" s="4">
        <v>500</v>
      </c>
      <c r="F2829" s="4">
        <v>0.75</v>
      </c>
      <c r="G2829" s="7">
        <f t="shared" si="44"/>
        <v>0.75</v>
      </c>
      <c r="H2829" s="4" t="s">
        <v>12816</v>
      </c>
      <c r="I2829" s="4">
        <v>20000</v>
      </c>
      <c r="J2829" s="4" t="s">
        <v>4</v>
      </c>
      <c r="K2829" s="4" t="s">
        <v>5</v>
      </c>
      <c r="L2829" s="4" t="s">
        <v>6</v>
      </c>
      <c r="M2829" s="4" t="s">
        <v>25</v>
      </c>
    </row>
    <row r="2830" spans="1:13" x14ac:dyDescent="0.2">
      <c r="A2830" s="4">
        <v>3108547</v>
      </c>
      <c r="B2830" s="4">
        <v>7794403</v>
      </c>
      <c r="C2830" s="4" t="s">
        <v>12817</v>
      </c>
      <c r="D2830" s="4">
        <v>3000</v>
      </c>
      <c r="E2830" s="4">
        <v>3000</v>
      </c>
      <c r="F2830" s="4">
        <v>4.5</v>
      </c>
      <c r="G2830" s="7">
        <f t="shared" si="44"/>
        <v>4.5</v>
      </c>
      <c r="H2830" s="4" t="s">
        <v>12818</v>
      </c>
      <c r="I2830" s="4">
        <v>20000</v>
      </c>
      <c r="J2830" s="4" t="s">
        <v>4</v>
      </c>
      <c r="K2830" s="4" t="s">
        <v>8</v>
      </c>
      <c r="L2830" s="4" t="s">
        <v>6</v>
      </c>
      <c r="M2830" s="4" t="s">
        <v>20</v>
      </c>
    </row>
    <row r="2831" spans="1:13" x14ac:dyDescent="0.2">
      <c r="A2831" s="4">
        <v>3108470</v>
      </c>
      <c r="B2831" s="4">
        <v>7799135</v>
      </c>
      <c r="C2831" s="4" t="s">
        <v>12819</v>
      </c>
      <c r="D2831" s="4">
        <v>5000</v>
      </c>
      <c r="E2831" s="4">
        <v>5000</v>
      </c>
      <c r="F2831" s="4">
        <v>2907</v>
      </c>
      <c r="G2831" s="7">
        <f t="shared" si="44"/>
        <v>2907</v>
      </c>
      <c r="H2831" s="4" t="s">
        <v>4815</v>
      </c>
      <c r="I2831" s="4">
        <v>7500</v>
      </c>
      <c r="J2831" s="4" t="s">
        <v>4</v>
      </c>
      <c r="K2831" s="4" t="s">
        <v>8</v>
      </c>
      <c r="L2831" s="4" t="s">
        <v>14</v>
      </c>
      <c r="M2831" s="4" t="s">
        <v>35</v>
      </c>
    </row>
    <row r="2832" spans="1:13" x14ac:dyDescent="0.2">
      <c r="A2832" s="4">
        <v>3108582</v>
      </c>
      <c r="B2832" s="4">
        <v>241317</v>
      </c>
      <c r="C2832" s="4" t="s">
        <v>12820</v>
      </c>
      <c r="D2832" s="4">
        <v>1750</v>
      </c>
      <c r="E2832" s="4">
        <v>1750</v>
      </c>
      <c r="F2832" s="4">
        <v>29.93</v>
      </c>
      <c r="G2832" s="7">
        <f t="shared" si="44"/>
        <v>29.930000000000064</v>
      </c>
      <c r="H2832" s="4" t="s">
        <v>12821</v>
      </c>
      <c r="I2832" s="4">
        <v>12000</v>
      </c>
      <c r="J2832" s="4" t="s">
        <v>4</v>
      </c>
      <c r="K2832" s="4" t="s">
        <v>13</v>
      </c>
      <c r="L2832" s="4" t="s">
        <v>6</v>
      </c>
      <c r="M2832" s="4" t="s">
        <v>7</v>
      </c>
    </row>
    <row r="2833" spans="1:13" x14ac:dyDescent="0.2">
      <c r="A2833" s="4">
        <v>3108575</v>
      </c>
      <c r="B2833" s="4">
        <v>8616826</v>
      </c>
      <c r="C2833" s="4" t="s">
        <v>12822</v>
      </c>
      <c r="D2833" s="4">
        <v>2000</v>
      </c>
      <c r="E2833" s="4">
        <v>0</v>
      </c>
      <c r="F2833" s="4">
        <v>0</v>
      </c>
      <c r="G2833" s="7">
        <f t="shared" si="44"/>
        <v>-2000</v>
      </c>
      <c r="H2833" s="4" t="s">
        <v>10622</v>
      </c>
      <c r="I2833" s="4">
        <v>8000</v>
      </c>
      <c r="J2833" s="4" t="s">
        <v>4</v>
      </c>
      <c r="K2833" s="4" t="s">
        <v>13</v>
      </c>
      <c r="L2833" s="4" t="s">
        <v>6</v>
      </c>
      <c r="M2833" s="4" t="s">
        <v>26</v>
      </c>
    </row>
    <row r="2834" spans="1:13" x14ac:dyDescent="0.2">
      <c r="A2834" s="4">
        <v>3108603</v>
      </c>
      <c r="B2834" s="4">
        <v>45863</v>
      </c>
      <c r="C2834" s="4" t="s">
        <v>12823</v>
      </c>
      <c r="D2834" s="4">
        <v>2500</v>
      </c>
      <c r="E2834" s="4">
        <v>2500</v>
      </c>
      <c r="F2834" s="4">
        <v>150</v>
      </c>
      <c r="G2834" s="7">
        <f t="shared" si="44"/>
        <v>150</v>
      </c>
      <c r="H2834" s="4" t="s">
        <v>12824</v>
      </c>
      <c r="I2834" s="4">
        <v>12000</v>
      </c>
      <c r="J2834" s="4" t="s">
        <v>4</v>
      </c>
      <c r="K2834" s="4" t="s">
        <v>13</v>
      </c>
      <c r="L2834" s="4" t="s">
        <v>9</v>
      </c>
      <c r="M2834" s="4" t="s">
        <v>73</v>
      </c>
    </row>
    <row r="2835" spans="1:13" x14ac:dyDescent="0.2">
      <c r="A2835" s="4">
        <v>3108652</v>
      </c>
      <c r="B2835" s="4">
        <v>299492</v>
      </c>
      <c r="C2835" s="4" t="s">
        <v>12825</v>
      </c>
      <c r="D2835" s="4">
        <v>3000</v>
      </c>
      <c r="E2835" s="4">
        <v>3000</v>
      </c>
      <c r="F2835" s="4">
        <v>364.8</v>
      </c>
      <c r="G2835" s="7">
        <f t="shared" si="44"/>
        <v>364.80000000000018</v>
      </c>
      <c r="H2835" s="4" t="s">
        <v>1795</v>
      </c>
      <c r="I2835" s="4">
        <v>14000</v>
      </c>
      <c r="J2835" s="4" t="s">
        <v>4</v>
      </c>
      <c r="K2835" s="4" t="s">
        <v>5</v>
      </c>
      <c r="L2835" s="4" t="s">
        <v>6</v>
      </c>
      <c r="M2835" s="4" t="s">
        <v>19</v>
      </c>
    </row>
    <row r="2836" spans="1:13" x14ac:dyDescent="0.2">
      <c r="A2836" s="4">
        <v>3108645</v>
      </c>
      <c r="B2836" s="4">
        <v>7719279</v>
      </c>
      <c r="C2836" s="4" t="s">
        <v>12826</v>
      </c>
      <c r="D2836" s="4">
        <v>1600</v>
      </c>
      <c r="E2836" s="4">
        <v>0</v>
      </c>
      <c r="F2836" s="4">
        <v>820.8</v>
      </c>
      <c r="G2836" s="7">
        <f t="shared" si="44"/>
        <v>-779.2</v>
      </c>
      <c r="H2836" s="4" t="s">
        <v>3188</v>
      </c>
      <c r="I2836" s="4">
        <v>8000</v>
      </c>
      <c r="J2836" s="4" t="s">
        <v>4</v>
      </c>
      <c r="K2836" s="4" t="s">
        <v>13</v>
      </c>
      <c r="L2836" s="4" t="s">
        <v>6</v>
      </c>
      <c r="M2836" s="4" t="s">
        <v>12</v>
      </c>
    </row>
    <row r="2837" spans="1:13" x14ac:dyDescent="0.2">
      <c r="A2837" s="4">
        <v>3108666</v>
      </c>
      <c r="B2837" s="4">
        <v>8093576</v>
      </c>
      <c r="C2837" s="4" t="s">
        <v>12827</v>
      </c>
      <c r="D2837" s="4">
        <v>500</v>
      </c>
      <c r="E2837" s="4">
        <v>500</v>
      </c>
      <c r="F2837" s="4">
        <v>8.5500000000000007</v>
      </c>
      <c r="G2837" s="7">
        <f t="shared" si="44"/>
        <v>8.5500000000000114</v>
      </c>
      <c r="H2837" s="4" t="s">
        <v>4087</v>
      </c>
      <c r="I2837" s="4">
        <v>15000</v>
      </c>
      <c r="J2837" s="4" t="s">
        <v>4</v>
      </c>
      <c r="K2837" s="4" t="s">
        <v>13</v>
      </c>
      <c r="L2837" s="4" t="s">
        <v>6</v>
      </c>
      <c r="M2837" s="4" t="s">
        <v>47</v>
      </c>
    </row>
    <row r="2838" spans="1:13" x14ac:dyDescent="0.2">
      <c r="A2838" s="4">
        <v>3108680</v>
      </c>
      <c r="B2838" s="4">
        <v>6282599</v>
      </c>
      <c r="C2838" s="4" t="s">
        <v>12828</v>
      </c>
      <c r="D2838" s="4">
        <v>8000</v>
      </c>
      <c r="E2838" s="4">
        <v>8000</v>
      </c>
      <c r="F2838" s="4">
        <v>368</v>
      </c>
      <c r="G2838" s="7">
        <f t="shared" si="44"/>
        <v>368</v>
      </c>
      <c r="H2838" s="4" t="s">
        <v>12829</v>
      </c>
      <c r="I2838" s="4">
        <v>12000</v>
      </c>
      <c r="J2838" s="4" t="s">
        <v>4</v>
      </c>
      <c r="K2838" s="4" t="s">
        <v>8</v>
      </c>
      <c r="L2838" s="4" t="s">
        <v>6</v>
      </c>
      <c r="M2838" s="4" t="s">
        <v>20</v>
      </c>
    </row>
    <row r="2839" spans="1:13" x14ac:dyDescent="0.2">
      <c r="A2839" s="4">
        <v>3108701</v>
      </c>
      <c r="B2839" s="4">
        <v>460181</v>
      </c>
      <c r="C2839" s="4" t="s">
        <v>12830</v>
      </c>
      <c r="D2839" s="4">
        <v>1000</v>
      </c>
      <c r="E2839" s="4">
        <v>1000</v>
      </c>
      <c r="F2839" s="4">
        <v>208</v>
      </c>
      <c r="G2839" s="7">
        <f t="shared" si="44"/>
        <v>208</v>
      </c>
      <c r="H2839" s="4" t="s">
        <v>7538</v>
      </c>
      <c r="I2839" s="4">
        <v>8000</v>
      </c>
      <c r="J2839" s="4" t="s">
        <v>98</v>
      </c>
      <c r="K2839" s="4" t="s">
        <v>8</v>
      </c>
      <c r="M2839" s="4" t="s">
        <v>19</v>
      </c>
    </row>
    <row r="2840" spans="1:13" x14ac:dyDescent="0.2">
      <c r="A2840" s="4">
        <v>3108715</v>
      </c>
      <c r="B2840" s="4">
        <v>366726</v>
      </c>
      <c r="C2840" s="4" t="s">
        <v>12831</v>
      </c>
      <c r="D2840" s="4">
        <v>1500</v>
      </c>
      <c r="E2840" s="4">
        <v>1500</v>
      </c>
      <c r="F2840" s="4">
        <v>712.5</v>
      </c>
      <c r="G2840" s="7">
        <f t="shared" si="44"/>
        <v>712.5</v>
      </c>
      <c r="H2840" s="4" t="s">
        <v>8914</v>
      </c>
      <c r="I2840" s="4">
        <v>6000</v>
      </c>
      <c r="J2840" s="4" t="s">
        <v>4</v>
      </c>
      <c r="K2840" s="4" t="s">
        <v>13</v>
      </c>
      <c r="L2840" s="4" t="s">
        <v>6</v>
      </c>
      <c r="M2840" s="4" t="s">
        <v>7</v>
      </c>
    </row>
    <row r="2841" spans="1:13" x14ac:dyDescent="0.2">
      <c r="A2841" s="4">
        <v>3108729</v>
      </c>
      <c r="B2841" s="4">
        <v>6313280</v>
      </c>
      <c r="C2841" s="4" t="s">
        <v>12832</v>
      </c>
      <c r="D2841" s="4">
        <v>600</v>
      </c>
      <c r="E2841" s="4">
        <v>600</v>
      </c>
      <c r="F2841" s="4">
        <v>1492.8</v>
      </c>
      <c r="G2841" s="7">
        <f t="shared" si="44"/>
        <v>1492.8000000000002</v>
      </c>
      <c r="H2841" s="4" t="s">
        <v>2602</v>
      </c>
      <c r="I2841" s="4">
        <v>14000</v>
      </c>
      <c r="J2841" s="4" t="s">
        <v>4</v>
      </c>
      <c r="K2841" s="4" t="s">
        <v>13</v>
      </c>
      <c r="L2841" s="4" t="s">
        <v>6</v>
      </c>
      <c r="M2841" s="4" t="s">
        <v>25</v>
      </c>
    </row>
    <row r="2842" spans="1:13" x14ac:dyDescent="0.2">
      <c r="A2842" s="4">
        <v>3095492</v>
      </c>
      <c r="B2842" s="4">
        <v>9316847</v>
      </c>
      <c r="C2842" s="4" t="s">
        <v>12833</v>
      </c>
      <c r="D2842" s="4">
        <v>1500</v>
      </c>
      <c r="E2842" s="4">
        <v>1500</v>
      </c>
      <c r="F2842" s="4">
        <v>2.25</v>
      </c>
      <c r="G2842" s="7">
        <f t="shared" si="44"/>
        <v>2.25</v>
      </c>
      <c r="H2842" s="4" t="s">
        <v>3033</v>
      </c>
      <c r="I2842" s="4">
        <v>10000</v>
      </c>
      <c r="J2842" s="4" t="s">
        <v>4</v>
      </c>
      <c r="K2842" s="4" t="s">
        <v>13</v>
      </c>
      <c r="L2842" s="4" t="s">
        <v>6</v>
      </c>
      <c r="M2842" s="4" t="s">
        <v>20</v>
      </c>
    </row>
    <row r="2843" spans="1:13" x14ac:dyDescent="0.2">
      <c r="A2843" s="4">
        <v>3108771</v>
      </c>
      <c r="B2843" s="4">
        <v>6849088</v>
      </c>
      <c r="C2843" s="4" t="s">
        <v>12834</v>
      </c>
      <c r="D2843" s="4">
        <v>1000</v>
      </c>
      <c r="E2843" s="4">
        <v>1000</v>
      </c>
      <c r="F2843" s="4">
        <v>470</v>
      </c>
      <c r="G2843" s="7">
        <f t="shared" si="44"/>
        <v>470</v>
      </c>
      <c r="H2843" s="4" t="s">
        <v>12835</v>
      </c>
      <c r="I2843" s="4">
        <v>15000</v>
      </c>
      <c r="J2843" s="4" t="s">
        <v>4</v>
      </c>
      <c r="K2843" s="4" t="s">
        <v>13</v>
      </c>
      <c r="L2843" s="4" t="s">
        <v>6</v>
      </c>
      <c r="M2843" s="4" t="s">
        <v>40</v>
      </c>
    </row>
    <row r="2844" spans="1:13" x14ac:dyDescent="0.2">
      <c r="A2844" s="4">
        <v>3108806</v>
      </c>
      <c r="B2844" s="4">
        <v>33745</v>
      </c>
      <c r="C2844" s="4" t="s">
        <v>12836</v>
      </c>
      <c r="D2844" s="4">
        <v>7000</v>
      </c>
      <c r="E2844" s="4">
        <v>7000</v>
      </c>
      <c r="F2844" s="4">
        <v>420</v>
      </c>
      <c r="G2844" s="7">
        <f t="shared" si="44"/>
        <v>420</v>
      </c>
      <c r="H2844" s="4" t="s">
        <v>12837</v>
      </c>
      <c r="I2844" s="4">
        <v>12000</v>
      </c>
      <c r="J2844" s="4" t="s">
        <v>4</v>
      </c>
      <c r="K2844" s="4" t="s">
        <v>5</v>
      </c>
      <c r="L2844" s="4" t="s">
        <v>6</v>
      </c>
      <c r="M2844" s="4" t="s">
        <v>12</v>
      </c>
    </row>
    <row r="2845" spans="1:13" x14ac:dyDescent="0.2">
      <c r="A2845" s="4">
        <v>3108827</v>
      </c>
      <c r="B2845" s="4">
        <v>1685335</v>
      </c>
      <c r="C2845" s="4" t="s">
        <v>12838</v>
      </c>
      <c r="D2845" s="4">
        <v>1500</v>
      </c>
      <c r="E2845" s="4">
        <v>0</v>
      </c>
      <c r="F2845" s="4">
        <v>0</v>
      </c>
      <c r="G2845" s="7">
        <f t="shared" si="44"/>
        <v>-1500</v>
      </c>
      <c r="H2845" s="4" t="s">
        <v>12839</v>
      </c>
      <c r="I2845" s="4">
        <v>12000</v>
      </c>
      <c r="J2845" s="4" t="s">
        <v>4</v>
      </c>
      <c r="K2845" s="4" t="s">
        <v>13</v>
      </c>
      <c r="L2845" s="4" t="s">
        <v>6</v>
      </c>
      <c r="M2845" s="4" t="s">
        <v>23</v>
      </c>
    </row>
    <row r="2846" spans="1:13" x14ac:dyDescent="0.2">
      <c r="A2846" s="4">
        <v>3108778</v>
      </c>
      <c r="B2846" s="4">
        <v>9349110</v>
      </c>
      <c r="C2846" s="4" t="s">
        <v>12840</v>
      </c>
      <c r="D2846" s="4">
        <v>3000</v>
      </c>
      <c r="E2846" s="4">
        <v>3000</v>
      </c>
      <c r="F2846" s="4">
        <v>4.5</v>
      </c>
      <c r="G2846" s="7">
        <f t="shared" si="44"/>
        <v>4.5</v>
      </c>
      <c r="H2846" s="4" t="s">
        <v>12841</v>
      </c>
      <c r="I2846" s="4">
        <v>9500</v>
      </c>
      <c r="J2846" s="4" t="s">
        <v>4</v>
      </c>
      <c r="K2846" s="4" t="s">
        <v>13</v>
      </c>
      <c r="L2846" s="4" t="s">
        <v>6</v>
      </c>
      <c r="M2846" s="4" t="s">
        <v>52</v>
      </c>
    </row>
    <row r="2847" spans="1:13" x14ac:dyDescent="0.2">
      <c r="A2847" s="4">
        <v>3108799</v>
      </c>
      <c r="B2847" s="4">
        <v>8332038</v>
      </c>
      <c r="C2847" s="4" t="s">
        <v>12842</v>
      </c>
      <c r="D2847" s="4">
        <v>2000</v>
      </c>
      <c r="E2847" s="4">
        <v>2000</v>
      </c>
      <c r="F2847" s="4">
        <v>3</v>
      </c>
      <c r="G2847" s="7">
        <f t="shared" si="44"/>
        <v>3</v>
      </c>
      <c r="H2847" s="4" t="s">
        <v>12843</v>
      </c>
      <c r="I2847" s="4">
        <v>20000</v>
      </c>
      <c r="J2847" s="4" t="s">
        <v>4</v>
      </c>
      <c r="K2847" s="4" t="s">
        <v>22</v>
      </c>
      <c r="L2847" s="4" t="s">
        <v>6</v>
      </c>
      <c r="M2847" s="4" t="s">
        <v>25</v>
      </c>
    </row>
    <row r="2848" spans="1:13" x14ac:dyDescent="0.2">
      <c r="A2848" s="4">
        <v>3107784</v>
      </c>
      <c r="B2848" s="4">
        <v>24370</v>
      </c>
      <c r="C2848" s="4" t="s">
        <v>12844</v>
      </c>
      <c r="D2848" s="4">
        <v>5500</v>
      </c>
      <c r="E2848" s="4">
        <v>0</v>
      </c>
      <c r="F2848" s="4">
        <v>0</v>
      </c>
      <c r="G2848" s="7">
        <f t="shared" si="44"/>
        <v>-5500</v>
      </c>
      <c r="H2848" s="4" t="s">
        <v>4651</v>
      </c>
      <c r="I2848" s="4">
        <v>26000</v>
      </c>
      <c r="J2848" s="4" t="s">
        <v>4</v>
      </c>
      <c r="K2848" s="4" t="s">
        <v>8</v>
      </c>
      <c r="L2848" s="4" t="s">
        <v>6</v>
      </c>
      <c r="M2848" s="4" t="s">
        <v>48</v>
      </c>
    </row>
    <row r="2849" spans="1:13" x14ac:dyDescent="0.2">
      <c r="A2849" s="4">
        <v>3108932</v>
      </c>
      <c r="B2849" s="4">
        <v>1601971</v>
      </c>
      <c r="C2849" s="4" t="s">
        <v>12845</v>
      </c>
      <c r="D2849" s="4">
        <v>10000</v>
      </c>
      <c r="E2849" s="4">
        <v>0</v>
      </c>
      <c r="F2849" s="4">
        <v>0</v>
      </c>
      <c r="G2849" s="7">
        <f t="shared" si="44"/>
        <v>-10000</v>
      </c>
      <c r="H2849" s="4" t="s">
        <v>4213</v>
      </c>
      <c r="I2849" s="4">
        <v>13000</v>
      </c>
      <c r="J2849" s="4" t="s">
        <v>4</v>
      </c>
      <c r="K2849" s="4" t="s">
        <v>8</v>
      </c>
      <c r="L2849" s="4" t="s">
        <v>6</v>
      </c>
      <c r="M2849" s="4" t="s">
        <v>47</v>
      </c>
    </row>
    <row r="2850" spans="1:13" x14ac:dyDescent="0.2">
      <c r="A2850" s="4">
        <v>3108946</v>
      </c>
      <c r="B2850" s="4">
        <v>1620028</v>
      </c>
      <c r="C2850" s="4" t="s">
        <v>12846</v>
      </c>
      <c r="D2850" s="4">
        <v>3500</v>
      </c>
      <c r="E2850" s="4">
        <v>0</v>
      </c>
      <c r="F2850" s="4">
        <v>210</v>
      </c>
      <c r="G2850" s="7">
        <f t="shared" si="44"/>
        <v>-3290</v>
      </c>
      <c r="H2850" s="4" t="s">
        <v>12293</v>
      </c>
      <c r="I2850" s="4">
        <v>20000</v>
      </c>
      <c r="J2850" s="4" t="s">
        <v>4</v>
      </c>
      <c r="K2850" s="4" t="s">
        <v>8</v>
      </c>
      <c r="L2850" s="4" t="s">
        <v>6</v>
      </c>
      <c r="M2850" s="4" t="s">
        <v>47</v>
      </c>
    </row>
    <row r="2851" spans="1:13" x14ac:dyDescent="0.2">
      <c r="A2851" s="4">
        <v>3109030</v>
      </c>
      <c r="B2851" s="4">
        <v>131870</v>
      </c>
      <c r="C2851" s="4" t="s">
        <v>12847</v>
      </c>
      <c r="D2851" s="4">
        <v>1500</v>
      </c>
      <c r="E2851" s="4">
        <v>1500</v>
      </c>
      <c r="F2851" s="4">
        <v>84</v>
      </c>
      <c r="G2851" s="7">
        <f t="shared" si="44"/>
        <v>84</v>
      </c>
      <c r="H2851" s="4" t="s">
        <v>12848</v>
      </c>
      <c r="I2851" s="4">
        <v>7000</v>
      </c>
      <c r="J2851" s="4" t="s">
        <v>4</v>
      </c>
      <c r="K2851" s="4" t="s">
        <v>16</v>
      </c>
      <c r="L2851" s="4" t="s">
        <v>6</v>
      </c>
      <c r="M2851" s="4" t="s">
        <v>20</v>
      </c>
    </row>
    <row r="2852" spans="1:13" x14ac:dyDescent="0.2">
      <c r="A2852" s="4">
        <v>3109100</v>
      </c>
      <c r="B2852" s="4">
        <v>66968</v>
      </c>
      <c r="C2852" s="4" t="s">
        <v>12849</v>
      </c>
      <c r="D2852" s="4">
        <v>1500</v>
      </c>
      <c r="E2852" s="4">
        <v>1500</v>
      </c>
      <c r="F2852" s="4">
        <v>27.08</v>
      </c>
      <c r="G2852" s="7">
        <f t="shared" si="44"/>
        <v>27.079999999999927</v>
      </c>
      <c r="H2852" s="4" t="s">
        <v>6728</v>
      </c>
      <c r="I2852" s="4">
        <v>12000</v>
      </c>
      <c r="J2852" s="4" t="s">
        <v>4</v>
      </c>
      <c r="K2852" s="4" t="s">
        <v>22</v>
      </c>
      <c r="L2852" s="4" t="s">
        <v>6</v>
      </c>
      <c r="M2852" s="4" t="s">
        <v>20</v>
      </c>
    </row>
    <row r="2853" spans="1:13" x14ac:dyDescent="0.2">
      <c r="A2853" s="4">
        <v>3109072</v>
      </c>
      <c r="B2853" s="4">
        <v>145983</v>
      </c>
      <c r="C2853" s="4" t="s">
        <v>12850</v>
      </c>
      <c r="D2853" s="4">
        <v>3150</v>
      </c>
      <c r="E2853" s="4">
        <v>3150</v>
      </c>
      <c r="F2853" s="4">
        <v>50.4</v>
      </c>
      <c r="G2853" s="7">
        <f t="shared" si="44"/>
        <v>50.400000000000091</v>
      </c>
      <c r="H2853" s="4" t="s">
        <v>6061</v>
      </c>
      <c r="I2853" s="4">
        <v>13000</v>
      </c>
      <c r="J2853" s="4" t="s">
        <v>4</v>
      </c>
      <c r="K2853" s="4" t="s">
        <v>8</v>
      </c>
      <c r="L2853" s="4" t="s">
        <v>6</v>
      </c>
      <c r="M2853" s="4" t="s">
        <v>47</v>
      </c>
    </row>
    <row r="2854" spans="1:13" x14ac:dyDescent="0.2">
      <c r="A2854" s="4">
        <v>3109114</v>
      </c>
      <c r="B2854" s="4">
        <v>540961</v>
      </c>
      <c r="C2854" s="4" t="s">
        <v>12851</v>
      </c>
      <c r="D2854" s="4">
        <v>2000</v>
      </c>
      <c r="E2854" s="4">
        <v>2000</v>
      </c>
      <c r="F2854" s="4">
        <v>4384.8</v>
      </c>
      <c r="G2854" s="7">
        <f t="shared" si="44"/>
        <v>4384.8</v>
      </c>
      <c r="H2854" s="4" t="s">
        <v>6991</v>
      </c>
      <c r="I2854" s="4">
        <v>16500</v>
      </c>
      <c r="J2854" s="4" t="s">
        <v>4</v>
      </c>
      <c r="K2854" s="4" t="s">
        <v>13</v>
      </c>
      <c r="L2854" s="4" t="s">
        <v>6</v>
      </c>
      <c r="M2854" s="4" t="s">
        <v>7</v>
      </c>
    </row>
    <row r="2855" spans="1:13" x14ac:dyDescent="0.2">
      <c r="A2855" s="4">
        <v>3109142</v>
      </c>
      <c r="B2855" s="4">
        <v>1671586</v>
      </c>
      <c r="C2855" s="4" t="s">
        <v>12852</v>
      </c>
      <c r="D2855" s="4">
        <v>1000</v>
      </c>
      <c r="E2855" s="4">
        <v>1000</v>
      </c>
      <c r="F2855" s="4">
        <v>1100</v>
      </c>
      <c r="G2855" s="7">
        <f t="shared" si="44"/>
        <v>1100</v>
      </c>
      <c r="H2855" s="4" t="s">
        <v>12853</v>
      </c>
      <c r="I2855" s="4">
        <v>23000</v>
      </c>
      <c r="J2855" s="4" t="s">
        <v>4</v>
      </c>
      <c r="K2855" s="4" t="s">
        <v>8</v>
      </c>
      <c r="L2855" s="4" t="s">
        <v>6</v>
      </c>
      <c r="M2855" s="4" t="s">
        <v>12</v>
      </c>
    </row>
    <row r="2856" spans="1:13" x14ac:dyDescent="0.2">
      <c r="A2856" s="4">
        <v>3109163</v>
      </c>
      <c r="B2856" s="4">
        <v>4684506</v>
      </c>
      <c r="C2856" s="4" t="s">
        <v>12854</v>
      </c>
      <c r="D2856" s="4">
        <v>2000</v>
      </c>
      <c r="E2856" s="4">
        <v>0</v>
      </c>
      <c r="F2856" s="4">
        <v>0</v>
      </c>
      <c r="G2856" s="7">
        <f t="shared" si="44"/>
        <v>-2000</v>
      </c>
      <c r="H2856" s="4" t="s">
        <v>12855</v>
      </c>
      <c r="I2856" s="4">
        <v>65</v>
      </c>
      <c r="J2856" s="4" t="s">
        <v>4</v>
      </c>
      <c r="K2856" s="4" t="s">
        <v>13</v>
      </c>
      <c r="L2856" s="4" t="s">
        <v>9</v>
      </c>
      <c r="M2856" s="4" t="s">
        <v>64</v>
      </c>
    </row>
    <row r="2857" spans="1:13" x14ac:dyDescent="0.2">
      <c r="A2857" s="4">
        <v>3109240</v>
      </c>
      <c r="B2857" s="4">
        <v>101256</v>
      </c>
      <c r="C2857" s="4" t="s">
        <v>12856</v>
      </c>
      <c r="D2857" s="4">
        <v>1000</v>
      </c>
      <c r="E2857" s="4">
        <v>1000</v>
      </c>
      <c r="F2857" s="4">
        <v>114</v>
      </c>
      <c r="G2857" s="7">
        <f t="shared" si="44"/>
        <v>114</v>
      </c>
      <c r="H2857" s="4" t="s">
        <v>3282</v>
      </c>
      <c r="I2857" s="4">
        <v>18000</v>
      </c>
      <c r="J2857" s="4" t="s">
        <v>4</v>
      </c>
      <c r="K2857" s="4" t="s">
        <v>5</v>
      </c>
      <c r="L2857" s="4" t="s">
        <v>6</v>
      </c>
      <c r="M2857" s="4" t="s">
        <v>25</v>
      </c>
    </row>
    <row r="2858" spans="1:13" x14ac:dyDescent="0.2">
      <c r="A2858" s="4">
        <v>3109219</v>
      </c>
      <c r="B2858" s="4">
        <v>1762163</v>
      </c>
      <c r="C2858" s="4" t="s">
        <v>12857</v>
      </c>
      <c r="D2858" s="4">
        <v>3000</v>
      </c>
      <c r="E2858" s="4">
        <v>3000</v>
      </c>
      <c r="F2858" s="4">
        <v>4.2</v>
      </c>
      <c r="G2858" s="7">
        <f t="shared" si="44"/>
        <v>4.1999999999998181</v>
      </c>
      <c r="H2858" s="4" t="s">
        <v>479</v>
      </c>
      <c r="I2858" s="4">
        <v>10000</v>
      </c>
      <c r="J2858" s="4" t="s">
        <v>32</v>
      </c>
      <c r="K2858" s="4" t="s">
        <v>13</v>
      </c>
      <c r="M2858" s="4" t="s">
        <v>20</v>
      </c>
    </row>
    <row r="2859" spans="1:13" x14ac:dyDescent="0.2">
      <c r="A2859" s="4">
        <v>3109296</v>
      </c>
      <c r="B2859" s="4">
        <v>415524</v>
      </c>
      <c r="C2859" s="4" t="s">
        <v>12858</v>
      </c>
      <c r="D2859" s="4">
        <v>6000</v>
      </c>
      <c r="E2859" s="4">
        <v>6000</v>
      </c>
      <c r="F2859" s="4">
        <v>108.3</v>
      </c>
      <c r="G2859" s="7">
        <f t="shared" si="44"/>
        <v>108.30000000000018</v>
      </c>
      <c r="H2859" s="4" t="s">
        <v>11997</v>
      </c>
      <c r="I2859" s="4">
        <v>15000</v>
      </c>
      <c r="J2859" s="4" t="s">
        <v>4</v>
      </c>
      <c r="K2859" s="4" t="s">
        <v>13</v>
      </c>
      <c r="L2859" s="4" t="s">
        <v>6</v>
      </c>
      <c r="M2859" s="4" t="s">
        <v>65</v>
      </c>
    </row>
    <row r="2860" spans="1:13" x14ac:dyDescent="0.2">
      <c r="A2860" s="4">
        <v>3109268</v>
      </c>
      <c r="B2860" s="4">
        <v>9349418</v>
      </c>
      <c r="C2860" s="4" t="s">
        <v>12859</v>
      </c>
      <c r="D2860" s="4">
        <v>1600</v>
      </c>
      <c r="E2860" s="4">
        <v>1600</v>
      </c>
      <c r="F2860" s="4">
        <v>405.6</v>
      </c>
      <c r="G2860" s="7">
        <f t="shared" si="44"/>
        <v>405.59999999999991</v>
      </c>
      <c r="H2860" s="4" t="s">
        <v>2842</v>
      </c>
      <c r="I2860" s="4">
        <v>15000</v>
      </c>
      <c r="J2860" s="4" t="s">
        <v>4</v>
      </c>
      <c r="K2860" s="4" t="s">
        <v>13</v>
      </c>
      <c r="L2860" s="4" t="s">
        <v>6</v>
      </c>
      <c r="M2860" s="4" t="s">
        <v>65</v>
      </c>
    </row>
    <row r="2861" spans="1:13" x14ac:dyDescent="0.2">
      <c r="A2861" s="4">
        <v>3109317</v>
      </c>
      <c r="B2861" s="4">
        <v>543785</v>
      </c>
      <c r="C2861" s="4" t="s">
        <v>12860</v>
      </c>
      <c r="D2861" s="4">
        <v>5000</v>
      </c>
      <c r="E2861" s="4">
        <v>5000</v>
      </c>
      <c r="F2861" s="4">
        <v>80</v>
      </c>
      <c r="G2861" s="7">
        <f t="shared" si="44"/>
        <v>80</v>
      </c>
      <c r="H2861" s="4" t="s">
        <v>5320</v>
      </c>
      <c r="I2861" s="4">
        <v>8000</v>
      </c>
      <c r="J2861" s="4" t="s">
        <v>4</v>
      </c>
      <c r="K2861" s="4" t="s">
        <v>8</v>
      </c>
      <c r="L2861" s="4" t="s">
        <v>9</v>
      </c>
      <c r="M2861" s="4" t="s">
        <v>101</v>
      </c>
    </row>
    <row r="2862" spans="1:13" x14ac:dyDescent="0.2">
      <c r="A2862" s="4">
        <v>3109338</v>
      </c>
      <c r="B2862" s="4">
        <v>257891</v>
      </c>
      <c r="C2862" s="4" t="s">
        <v>12861</v>
      </c>
      <c r="D2862" s="4">
        <v>3000</v>
      </c>
      <c r="E2862" s="4">
        <v>3000</v>
      </c>
      <c r="F2862" s="4">
        <v>57</v>
      </c>
      <c r="G2862" s="7">
        <f t="shared" si="44"/>
        <v>57</v>
      </c>
      <c r="H2862" s="4" t="s">
        <v>2372</v>
      </c>
      <c r="I2862" s="4">
        <v>15000</v>
      </c>
      <c r="J2862" s="4" t="s">
        <v>4</v>
      </c>
      <c r="K2862" s="4" t="s">
        <v>13</v>
      </c>
      <c r="L2862" s="4" t="s">
        <v>6</v>
      </c>
      <c r="M2862" s="4" t="s">
        <v>7</v>
      </c>
    </row>
    <row r="2863" spans="1:13" x14ac:dyDescent="0.2">
      <c r="A2863" s="4">
        <v>3109289</v>
      </c>
      <c r="B2863" s="4">
        <v>9257193</v>
      </c>
      <c r="C2863" s="4" t="s">
        <v>12862</v>
      </c>
      <c r="D2863" s="4">
        <v>500</v>
      </c>
      <c r="E2863" s="4">
        <v>500</v>
      </c>
      <c r="F2863" s="4">
        <v>188.1</v>
      </c>
      <c r="G2863" s="7">
        <f t="shared" si="44"/>
        <v>188.10000000000002</v>
      </c>
      <c r="H2863" s="4" t="s">
        <v>10589</v>
      </c>
      <c r="I2863" s="4">
        <v>3000</v>
      </c>
      <c r="J2863" s="4" t="s">
        <v>51</v>
      </c>
      <c r="K2863" s="4" t="s">
        <v>13</v>
      </c>
      <c r="M2863" s="4" t="s">
        <v>20</v>
      </c>
    </row>
    <row r="2864" spans="1:13" x14ac:dyDescent="0.2">
      <c r="A2864" s="4">
        <v>3109380</v>
      </c>
      <c r="B2864" s="4">
        <v>432108</v>
      </c>
      <c r="C2864" s="4" t="s">
        <v>12863</v>
      </c>
      <c r="D2864" s="4">
        <v>500</v>
      </c>
      <c r="E2864" s="4">
        <v>500</v>
      </c>
      <c r="F2864" s="4">
        <v>182.4</v>
      </c>
      <c r="G2864" s="7">
        <f t="shared" si="44"/>
        <v>182.39999999999998</v>
      </c>
      <c r="H2864" s="4" t="s">
        <v>3202</v>
      </c>
      <c r="I2864" s="4">
        <v>13000</v>
      </c>
      <c r="J2864" s="4" t="s">
        <v>4</v>
      </c>
      <c r="K2864" s="4" t="s">
        <v>13</v>
      </c>
      <c r="L2864" s="4" t="s">
        <v>6</v>
      </c>
      <c r="M2864" s="4" t="s">
        <v>52</v>
      </c>
    </row>
    <row r="2865" spans="1:13" x14ac:dyDescent="0.2">
      <c r="A2865" s="4">
        <v>3109331</v>
      </c>
      <c r="B2865" s="4">
        <v>366270</v>
      </c>
      <c r="C2865" s="4" t="s">
        <v>12864</v>
      </c>
      <c r="D2865" s="4">
        <v>2000</v>
      </c>
      <c r="E2865" s="4">
        <v>2000</v>
      </c>
      <c r="F2865" s="4">
        <v>476</v>
      </c>
      <c r="G2865" s="7">
        <f t="shared" si="44"/>
        <v>476</v>
      </c>
      <c r="H2865" s="4" t="s">
        <v>1273</v>
      </c>
      <c r="I2865" s="4">
        <v>12000</v>
      </c>
      <c r="J2865" s="4" t="s">
        <v>4</v>
      </c>
      <c r="K2865" s="4" t="s">
        <v>8</v>
      </c>
      <c r="L2865" s="4" t="s">
        <v>6</v>
      </c>
      <c r="M2865" s="4" t="s">
        <v>20</v>
      </c>
    </row>
    <row r="2866" spans="1:13" x14ac:dyDescent="0.2">
      <c r="A2866" s="4">
        <v>3109387</v>
      </c>
      <c r="B2866" s="4">
        <v>1768595</v>
      </c>
      <c r="C2866" s="4" t="s">
        <v>12865</v>
      </c>
      <c r="D2866" s="4">
        <v>8000</v>
      </c>
      <c r="E2866" s="4">
        <v>8000</v>
      </c>
      <c r="F2866" s="4">
        <v>128</v>
      </c>
      <c r="G2866" s="7">
        <f t="shared" si="44"/>
        <v>128</v>
      </c>
      <c r="H2866" s="4" t="s">
        <v>12866</v>
      </c>
      <c r="I2866" s="4">
        <v>4500</v>
      </c>
      <c r="J2866" s="4" t="s">
        <v>4</v>
      </c>
      <c r="K2866" s="4" t="s">
        <v>8</v>
      </c>
      <c r="L2866" s="4" t="s">
        <v>9</v>
      </c>
      <c r="M2866" s="4" t="s">
        <v>7</v>
      </c>
    </row>
    <row r="2867" spans="1:13" x14ac:dyDescent="0.2">
      <c r="A2867" s="4">
        <v>3109079</v>
      </c>
      <c r="B2867" s="4">
        <v>8068677</v>
      </c>
      <c r="C2867" s="4" t="s">
        <v>12867</v>
      </c>
      <c r="D2867" s="4">
        <v>2600</v>
      </c>
      <c r="E2867" s="4">
        <v>2600</v>
      </c>
      <c r="F2867" s="4">
        <v>46.93</v>
      </c>
      <c r="G2867" s="7">
        <f t="shared" si="44"/>
        <v>46.929999999999836</v>
      </c>
      <c r="H2867" s="4" t="s">
        <v>4557</v>
      </c>
      <c r="I2867" s="4">
        <v>24000</v>
      </c>
      <c r="J2867" s="4" t="s">
        <v>4</v>
      </c>
      <c r="K2867" s="4" t="s">
        <v>8</v>
      </c>
      <c r="L2867" s="4" t="s">
        <v>6</v>
      </c>
      <c r="M2867" s="4" t="s">
        <v>25</v>
      </c>
    </row>
    <row r="2868" spans="1:13" x14ac:dyDescent="0.2">
      <c r="A2868" s="4">
        <v>3109443</v>
      </c>
      <c r="B2868" s="4">
        <v>465161</v>
      </c>
      <c r="C2868" s="4" t="s">
        <v>12868</v>
      </c>
      <c r="D2868" s="4">
        <v>3000</v>
      </c>
      <c r="E2868" s="4">
        <v>0</v>
      </c>
      <c r="F2868" s="4">
        <v>0</v>
      </c>
      <c r="G2868" s="7">
        <f t="shared" si="44"/>
        <v>-3000</v>
      </c>
      <c r="H2868" s="4" t="s">
        <v>1765</v>
      </c>
      <c r="I2868" s="4">
        <v>12000</v>
      </c>
      <c r="J2868" s="4" t="s">
        <v>4</v>
      </c>
      <c r="K2868" s="4" t="s">
        <v>13</v>
      </c>
      <c r="L2868" s="4" t="s">
        <v>6</v>
      </c>
      <c r="M2868" s="4" t="s">
        <v>20</v>
      </c>
    </row>
    <row r="2869" spans="1:13" x14ac:dyDescent="0.2">
      <c r="A2869" s="4">
        <v>3109408</v>
      </c>
      <c r="B2869" s="4">
        <v>181415</v>
      </c>
      <c r="C2869" s="4" t="s">
        <v>12869</v>
      </c>
      <c r="D2869" s="4">
        <v>800</v>
      </c>
      <c r="E2869" s="4">
        <v>800</v>
      </c>
      <c r="F2869" s="4">
        <v>1596</v>
      </c>
      <c r="G2869" s="7">
        <f t="shared" si="44"/>
        <v>1596</v>
      </c>
      <c r="H2869" s="4" t="s">
        <v>8039</v>
      </c>
      <c r="I2869" s="4">
        <v>10600</v>
      </c>
      <c r="J2869" s="4" t="s">
        <v>4</v>
      </c>
      <c r="K2869" s="4" t="s">
        <v>8</v>
      </c>
      <c r="L2869" s="4" t="s">
        <v>9</v>
      </c>
      <c r="M2869" s="4" t="s">
        <v>7</v>
      </c>
    </row>
    <row r="2870" spans="1:13" x14ac:dyDescent="0.2">
      <c r="A2870" s="4">
        <v>3109478</v>
      </c>
      <c r="B2870" s="4">
        <v>436524</v>
      </c>
      <c r="C2870" s="4" t="s">
        <v>12870</v>
      </c>
      <c r="D2870" s="4">
        <v>1400</v>
      </c>
      <c r="E2870" s="4">
        <v>1400</v>
      </c>
      <c r="F2870" s="4">
        <v>820.4</v>
      </c>
      <c r="G2870" s="7">
        <f t="shared" si="44"/>
        <v>820.40000000000009</v>
      </c>
      <c r="H2870" s="4" t="s">
        <v>5495</v>
      </c>
      <c r="I2870" s="4">
        <v>5500</v>
      </c>
      <c r="J2870" s="4" t="s">
        <v>51</v>
      </c>
      <c r="K2870" s="4" t="s">
        <v>13</v>
      </c>
      <c r="M2870" s="4" t="s">
        <v>23</v>
      </c>
    </row>
    <row r="2871" spans="1:13" x14ac:dyDescent="0.2">
      <c r="A2871" s="4">
        <v>3109485</v>
      </c>
      <c r="B2871" s="4">
        <v>1620082</v>
      </c>
      <c r="C2871" s="4" t="s">
        <v>12871</v>
      </c>
      <c r="D2871" s="4">
        <v>2500</v>
      </c>
      <c r="E2871" s="4">
        <v>2500</v>
      </c>
      <c r="F2871" s="4">
        <v>150</v>
      </c>
      <c r="G2871" s="7">
        <f t="shared" si="44"/>
        <v>150</v>
      </c>
      <c r="H2871" s="4" t="s">
        <v>12872</v>
      </c>
      <c r="I2871" s="4">
        <v>8500</v>
      </c>
      <c r="J2871" s="4" t="s">
        <v>4</v>
      </c>
      <c r="K2871" s="4" t="s">
        <v>5</v>
      </c>
      <c r="L2871" s="4" t="s">
        <v>9</v>
      </c>
      <c r="M2871" s="4" t="s">
        <v>7</v>
      </c>
    </row>
    <row r="2872" spans="1:13" x14ac:dyDescent="0.2">
      <c r="A2872" s="4">
        <v>3093889</v>
      </c>
      <c r="B2872" s="4">
        <v>9314565</v>
      </c>
      <c r="C2872" s="4" t="s">
        <v>12873</v>
      </c>
      <c r="D2872" s="4">
        <v>500</v>
      </c>
      <c r="E2872" s="4">
        <v>500</v>
      </c>
      <c r="F2872" s="4">
        <v>0.5</v>
      </c>
      <c r="G2872" s="7">
        <f t="shared" si="44"/>
        <v>0.5</v>
      </c>
      <c r="H2872" s="4" t="s">
        <v>12874</v>
      </c>
      <c r="I2872" s="4">
        <v>2000</v>
      </c>
      <c r="J2872" s="4" t="s">
        <v>98</v>
      </c>
      <c r="K2872" s="4" t="s">
        <v>5</v>
      </c>
      <c r="M2872" s="4" t="s">
        <v>40</v>
      </c>
    </row>
    <row r="2873" spans="1:13" x14ac:dyDescent="0.2">
      <c r="A2873" s="4">
        <v>3109506</v>
      </c>
      <c r="B2873" s="4">
        <v>5592910</v>
      </c>
      <c r="C2873" s="4" t="s">
        <v>12875</v>
      </c>
      <c r="D2873" s="4">
        <v>5300</v>
      </c>
      <c r="E2873" s="4">
        <v>5300</v>
      </c>
      <c r="F2873" s="4">
        <v>4240</v>
      </c>
      <c r="G2873" s="7">
        <f t="shared" si="44"/>
        <v>4240</v>
      </c>
      <c r="H2873" s="4" t="s">
        <v>12876</v>
      </c>
      <c r="I2873" s="4">
        <v>8000</v>
      </c>
      <c r="J2873" s="4" t="s">
        <v>4</v>
      </c>
      <c r="K2873" s="4" t="s">
        <v>5</v>
      </c>
      <c r="L2873" s="4" t="s">
        <v>201</v>
      </c>
      <c r="M2873" s="4" t="s">
        <v>20</v>
      </c>
    </row>
    <row r="2874" spans="1:13" x14ac:dyDescent="0.2">
      <c r="A2874" s="4">
        <v>3109345</v>
      </c>
      <c r="B2874" s="4">
        <v>9349481</v>
      </c>
      <c r="C2874" s="4" t="s">
        <v>12877</v>
      </c>
      <c r="D2874" s="4">
        <v>2000</v>
      </c>
      <c r="E2874" s="4">
        <v>2000</v>
      </c>
      <c r="F2874" s="4">
        <v>2.8</v>
      </c>
      <c r="G2874" s="7">
        <f t="shared" si="44"/>
        <v>2.7999999999999545</v>
      </c>
      <c r="H2874" s="4" t="s">
        <v>11592</v>
      </c>
      <c r="I2874" s="4">
        <v>15000</v>
      </c>
      <c r="J2874" s="4" t="s">
        <v>4</v>
      </c>
      <c r="K2874" s="4" t="s">
        <v>13</v>
      </c>
      <c r="L2874" s="4" t="s">
        <v>6</v>
      </c>
      <c r="M2874" s="4" t="s">
        <v>35</v>
      </c>
    </row>
    <row r="2875" spans="1:13" x14ac:dyDescent="0.2">
      <c r="A2875" s="4">
        <v>3109415</v>
      </c>
      <c r="B2875" s="4">
        <v>8738556</v>
      </c>
      <c r="C2875" s="4" t="s">
        <v>12878</v>
      </c>
      <c r="D2875" s="4">
        <v>1500</v>
      </c>
      <c r="E2875" s="4">
        <v>1500</v>
      </c>
      <c r="F2875" s="4">
        <v>2.25</v>
      </c>
      <c r="G2875" s="7">
        <f t="shared" si="44"/>
        <v>2.25</v>
      </c>
      <c r="H2875" s="4" t="s">
        <v>935</v>
      </c>
      <c r="I2875" s="4">
        <v>10000</v>
      </c>
      <c r="J2875" s="4" t="s">
        <v>32</v>
      </c>
      <c r="K2875" s="4" t="s">
        <v>8</v>
      </c>
      <c r="M2875" s="4" t="s">
        <v>159</v>
      </c>
    </row>
    <row r="2876" spans="1:13" x14ac:dyDescent="0.2">
      <c r="A2876" s="4">
        <v>3108330</v>
      </c>
      <c r="B2876" s="4">
        <v>63729</v>
      </c>
      <c r="C2876" s="4" t="s">
        <v>12879</v>
      </c>
      <c r="D2876" s="4">
        <v>1400</v>
      </c>
      <c r="E2876" s="4">
        <v>1400</v>
      </c>
      <c r="F2876" s="4">
        <v>268.10000000000002</v>
      </c>
      <c r="G2876" s="7">
        <f t="shared" si="44"/>
        <v>268.09999999999991</v>
      </c>
      <c r="H2876" s="4" t="s">
        <v>12880</v>
      </c>
      <c r="I2876" s="4">
        <v>9200</v>
      </c>
      <c r="J2876" s="4" t="s">
        <v>4</v>
      </c>
      <c r="K2876" s="4" t="s">
        <v>13</v>
      </c>
      <c r="L2876" s="4" t="s">
        <v>6</v>
      </c>
      <c r="M2876" s="4" t="s">
        <v>35</v>
      </c>
    </row>
    <row r="2877" spans="1:13" x14ac:dyDescent="0.2">
      <c r="A2877" s="4">
        <v>3109604</v>
      </c>
      <c r="B2877" s="4">
        <v>9349411</v>
      </c>
      <c r="C2877" s="4" t="s">
        <v>12881</v>
      </c>
      <c r="D2877" s="4">
        <v>2000</v>
      </c>
      <c r="E2877" s="4">
        <v>2000</v>
      </c>
      <c r="F2877" s="4">
        <v>307</v>
      </c>
      <c r="G2877" s="7">
        <f t="shared" si="44"/>
        <v>307</v>
      </c>
      <c r="H2877" s="4" t="s">
        <v>12882</v>
      </c>
      <c r="I2877" s="4">
        <v>500</v>
      </c>
      <c r="J2877" s="4" t="s">
        <v>4</v>
      </c>
      <c r="K2877" s="4" t="s">
        <v>8</v>
      </c>
      <c r="L2877" s="4" t="s">
        <v>6</v>
      </c>
      <c r="M2877" s="4" t="s">
        <v>111</v>
      </c>
    </row>
    <row r="2878" spans="1:13" x14ac:dyDescent="0.2">
      <c r="A2878" s="4">
        <v>3109051</v>
      </c>
      <c r="B2878" s="4">
        <v>5278064</v>
      </c>
      <c r="C2878" s="4" t="s">
        <v>12883</v>
      </c>
      <c r="D2878" s="4">
        <v>1000</v>
      </c>
      <c r="E2878" s="4">
        <v>1000</v>
      </c>
      <c r="F2878" s="4">
        <v>271.5</v>
      </c>
      <c r="G2878" s="7">
        <f t="shared" si="44"/>
        <v>271.5</v>
      </c>
      <c r="H2878" s="4" t="s">
        <v>12884</v>
      </c>
      <c r="I2878" s="4">
        <v>2500</v>
      </c>
      <c r="J2878" s="4" t="s">
        <v>4</v>
      </c>
      <c r="K2878" s="4" t="s">
        <v>8</v>
      </c>
      <c r="L2878" s="4" t="s">
        <v>6</v>
      </c>
      <c r="M2878" s="4" t="s">
        <v>64</v>
      </c>
    </row>
    <row r="2879" spans="1:13" x14ac:dyDescent="0.2">
      <c r="A2879" s="4">
        <v>3109709</v>
      </c>
      <c r="B2879" s="4">
        <v>281557</v>
      </c>
      <c r="C2879" s="4" t="s">
        <v>12885</v>
      </c>
      <c r="D2879" s="4">
        <v>10000</v>
      </c>
      <c r="E2879" s="4">
        <v>10000</v>
      </c>
      <c r="F2879" s="4">
        <v>560</v>
      </c>
      <c r="G2879" s="7">
        <f t="shared" si="44"/>
        <v>560</v>
      </c>
      <c r="H2879" s="4" t="s">
        <v>8921</v>
      </c>
      <c r="I2879" s="4">
        <v>45000</v>
      </c>
      <c r="J2879" s="4" t="s">
        <v>4</v>
      </c>
      <c r="K2879" s="4" t="s">
        <v>8</v>
      </c>
      <c r="L2879" s="4" t="s">
        <v>6</v>
      </c>
      <c r="M2879" s="4" t="s">
        <v>24</v>
      </c>
    </row>
    <row r="2880" spans="1:13" x14ac:dyDescent="0.2">
      <c r="A2880" s="4">
        <v>3109639</v>
      </c>
      <c r="B2880" s="4">
        <v>4790927</v>
      </c>
      <c r="C2880" s="4" t="s">
        <v>12886</v>
      </c>
      <c r="D2880" s="4">
        <v>7500</v>
      </c>
      <c r="E2880" s="4">
        <v>7500</v>
      </c>
      <c r="F2880" s="4">
        <v>240</v>
      </c>
      <c r="G2880" s="7">
        <f t="shared" si="44"/>
        <v>240</v>
      </c>
      <c r="H2880" s="4" t="s">
        <v>12887</v>
      </c>
      <c r="I2880" s="4">
        <v>8000</v>
      </c>
      <c r="J2880" s="4" t="s">
        <v>4</v>
      </c>
      <c r="K2880" s="4" t="s">
        <v>13</v>
      </c>
      <c r="L2880" s="4" t="s">
        <v>6</v>
      </c>
      <c r="M2880" s="4" t="s">
        <v>26</v>
      </c>
    </row>
    <row r="2881" spans="1:13" x14ac:dyDescent="0.2">
      <c r="A2881" s="4">
        <v>3109625</v>
      </c>
      <c r="B2881" s="4">
        <v>656350</v>
      </c>
      <c r="C2881" s="4" t="s">
        <v>12888</v>
      </c>
      <c r="D2881" s="4">
        <v>2000</v>
      </c>
      <c r="E2881" s="4">
        <v>0</v>
      </c>
      <c r="F2881" s="4">
        <v>0</v>
      </c>
      <c r="G2881" s="7">
        <f t="shared" si="44"/>
        <v>-2000</v>
      </c>
      <c r="H2881" s="4" t="s">
        <v>3319</v>
      </c>
      <c r="I2881" s="4">
        <v>6000</v>
      </c>
      <c r="J2881" s="4" t="s">
        <v>4</v>
      </c>
      <c r="K2881" s="4" t="s">
        <v>5</v>
      </c>
      <c r="L2881" s="4" t="s">
        <v>6</v>
      </c>
      <c r="M2881" s="4" t="s">
        <v>48</v>
      </c>
    </row>
    <row r="2882" spans="1:13" x14ac:dyDescent="0.2">
      <c r="A2882" s="4">
        <v>3109534</v>
      </c>
      <c r="B2882" s="4">
        <v>495884</v>
      </c>
      <c r="C2882" s="4" t="s">
        <v>12889</v>
      </c>
      <c r="D2882" s="4">
        <v>2000</v>
      </c>
      <c r="E2882" s="4">
        <v>2000</v>
      </c>
      <c r="F2882" s="4">
        <v>3</v>
      </c>
      <c r="G2882" s="7">
        <f t="shared" ref="G2882:G2945" si="45">E2882+F2882-D2882</f>
        <v>3</v>
      </c>
      <c r="H2882" s="4" t="s">
        <v>4274</v>
      </c>
      <c r="I2882" s="4">
        <v>12000</v>
      </c>
      <c r="J2882" s="4" t="s">
        <v>4</v>
      </c>
      <c r="K2882" s="4" t="s">
        <v>16</v>
      </c>
      <c r="L2882" s="4" t="s">
        <v>6</v>
      </c>
      <c r="M2882" s="4" t="s">
        <v>25</v>
      </c>
    </row>
    <row r="2883" spans="1:13" x14ac:dyDescent="0.2">
      <c r="A2883" s="4">
        <v>3109597</v>
      </c>
      <c r="B2883" s="4">
        <v>9350377</v>
      </c>
      <c r="C2883" s="4" t="s">
        <v>12890</v>
      </c>
      <c r="D2883" s="4">
        <v>1100</v>
      </c>
      <c r="E2883" s="4">
        <v>1100</v>
      </c>
      <c r="F2883" s="4">
        <v>0.66</v>
      </c>
      <c r="G2883" s="7">
        <f t="shared" si="45"/>
        <v>0.66000000000008185</v>
      </c>
      <c r="H2883" s="4" t="s">
        <v>12891</v>
      </c>
      <c r="I2883" s="4">
        <v>12000</v>
      </c>
      <c r="J2883" s="4" t="s">
        <v>4</v>
      </c>
      <c r="K2883" s="4" t="s">
        <v>8</v>
      </c>
      <c r="L2883" s="4" t="s">
        <v>6</v>
      </c>
      <c r="M2883" s="4" t="s">
        <v>17</v>
      </c>
    </row>
    <row r="2884" spans="1:13" x14ac:dyDescent="0.2">
      <c r="A2884" s="4">
        <v>3109646</v>
      </c>
      <c r="B2884" s="4">
        <v>4755605</v>
      </c>
      <c r="C2884" s="4" t="s">
        <v>12892</v>
      </c>
      <c r="D2884" s="4">
        <v>2000</v>
      </c>
      <c r="E2884" s="4">
        <v>2000</v>
      </c>
      <c r="F2884" s="4">
        <v>2436</v>
      </c>
      <c r="G2884" s="7">
        <f t="shared" si="45"/>
        <v>2436</v>
      </c>
      <c r="H2884" s="4" t="s">
        <v>12893</v>
      </c>
      <c r="I2884" s="4">
        <v>8000</v>
      </c>
      <c r="J2884" s="4" t="s">
        <v>4</v>
      </c>
      <c r="K2884" s="4" t="s">
        <v>8</v>
      </c>
      <c r="L2884" s="4" t="s">
        <v>6</v>
      </c>
      <c r="M2884" s="4" t="s">
        <v>29</v>
      </c>
    </row>
    <row r="2885" spans="1:13" x14ac:dyDescent="0.2">
      <c r="A2885" s="4">
        <v>3108708</v>
      </c>
      <c r="B2885" s="4">
        <v>6032496</v>
      </c>
      <c r="C2885" s="4" t="s">
        <v>12894</v>
      </c>
      <c r="D2885" s="4">
        <v>3000</v>
      </c>
      <c r="E2885" s="4">
        <v>3000</v>
      </c>
      <c r="F2885" s="4">
        <v>45.6</v>
      </c>
      <c r="G2885" s="7">
        <f t="shared" si="45"/>
        <v>45.599999999999909</v>
      </c>
      <c r="H2885" s="4" t="s">
        <v>12895</v>
      </c>
      <c r="I2885" s="4">
        <v>9000</v>
      </c>
      <c r="J2885" s="4" t="s">
        <v>51</v>
      </c>
      <c r="K2885" s="4" t="s">
        <v>13</v>
      </c>
      <c r="M2885" s="4" t="s">
        <v>111</v>
      </c>
    </row>
    <row r="2886" spans="1:13" x14ac:dyDescent="0.2">
      <c r="A2886" s="4">
        <v>3109541</v>
      </c>
      <c r="B2886" s="4">
        <v>9345057</v>
      </c>
      <c r="C2886" s="4" t="s">
        <v>12896</v>
      </c>
      <c r="D2886" s="4">
        <v>1000</v>
      </c>
      <c r="E2886" s="4">
        <v>1000</v>
      </c>
      <c r="F2886" s="4">
        <v>77.5</v>
      </c>
      <c r="G2886" s="7">
        <f t="shared" si="45"/>
        <v>77.5</v>
      </c>
      <c r="H2886" s="4" t="s">
        <v>12897</v>
      </c>
      <c r="I2886" s="4">
        <v>14300</v>
      </c>
      <c r="J2886" s="4" t="s">
        <v>4</v>
      </c>
      <c r="K2886" s="4" t="s">
        <v>16</v>
      </c>
      <c r="L2886" s="4" t="s">
        <v>6</v>
      </c>
      <c r="M2886" s="4" t="s">
        <v>7</v>
      </c>
    </row>
    <row r="2887" spans="1:13" x14ac:dyDescent="0.2">
      <c r="A2887" s="4">
        <v>3109779</v>
      </c>
      <c r="B2887" s="4">
        <v>8621236</v>
      </c>
      <c r="C2887" s="4" t="s">
        <v>12898</v>
      </c>
      <c r="D2887" s="4">
        <v>1500</v>
      </c>
      <c r="E2887" s="4">
        <v>1500</v>
      </c>
      <c r="F2887" s="4">
        <v>1408.14</v>
      </c>
      <c r="G2887" s="7">
        <f t="shared" si="45"/>
        <v>1408.1400000000003</v>
      </c>
      <c r="H2887" s="4" t="s">
        <v>7229</v>
      </c>
      <c r="I2887" s="4">
        <v>6000</v>
      </c>
      <c r="J2887" s="4" t="s">
        <v>4</v>
      </c>
      <c r="K2887" s="4" t="s">
        <v>13</v>
      </c>
      <c r="L2887" s="4" t="s">
        <v>6</v>
      </c>
      <c r="M2887" s="4" t="s">
        <v>20</v>
      </c>
    </row>
    <row r="2888" spans="1:13" x14ac:dyDescent="0.2">
      <c r="A2888" s="4">
        <v>3109821</v>
      </c>
      <c r="B2888" s="4">
        <v>420795</v>
      </c>
      <c r="C2888" s="4" t="s">
        <v>12899</v>
      </c>
      <c r="D2888" s="4">
        <v>9000</v>
      </c>
      <c r="E2888" s="4">
        <v>9000</v>
      </c>
      <c r="F2888" s="4">
        <v>540</v>
      </c>
      <c r="G2888" s="7">
        <f t="shared" si="45"/>
        <v>540</v>
      </c>
      <c r="H2888" s="4" t="s">
        <v>12900</v>
      </c>
      <c r="I2888" s="4">
        <v>20000</v>
      </c>
      <c r="J2888" s="4" t="s">
        <v>4</v>
      </c>
      <c r="K2888" s="4" t="s">
        <v>8</v>
      </c>
      <c r="L2888" s="4" t="s">
        <v>6</v>
      </c>
      <c r="M2888" s="4" t="s">
        <v>64</v>
      </c>
    </row>
    <row r="2889" spans="1:13" x14ac:dyDescent="0.2">
      <c r="A2889" s="4">
        <v>3109828</v>
      </c>
      <c r="B2889" s="4">
        <v>301432</v>
      </c>
      <c r="C2889" s="4" t="s">
        <v>12901</v>
      </c>
      <c r="D2889" s="4">
        <v>8000</v>
      </c>
      <c r="E2889" s="4">
        <v>8000</v>
      </c>
      <c r="F2889" s="4">
        <v>432</v>
      </c>
      <c r="G2889" s="7">
        <f t="shared" si="45"/>
        <v>432</v>
      </c>
      <c r="H2889" s="4" t="s">
        <v>6959</v>
      </c>
      <c r="I2889" s="4">
        <v>12000</v>
      </c>
      <c r="J2889" s="4" t="s">
        <v>4</v>
      </c>
      <c r="K2889" s="4" t="s">
        <v>5</v>
      </c>
      <c r="L2889" s="4" t="s">
        <v>6</v>
      </c>
      <c r="M2889" s="4" t="s">
        <v>65</v>
      </c>
    </row>
    <row r="2890" spans="1:13" x14ac:dyDescent="0.2">
      <c r="A2890" s="4">
        <v>3109814</v>
      </c>
      <c r="B2890" s="4">
        <v>7729891</v>
      </c>
      <c r="C2890" s="4" t="s">
        <v>12902</v>
      </c>
      <c r="D2890" s="4">
        <v>1300</v>
      </c>
      <c r="E2890" s="4">
        <v>0</v>
      </c>
      <c r="F2890" s="4">
        <v>0</v>
      </c>
      <c r="G2890" s="7">
        <f t="shared" si="45"/>
        <v>-1300</v>
      </c>
      <c r="H2890" s="4" t="s">
        <v>12684</v>
      </c>
      <c r="I2890" s="4">
        <v>20000</v>
      </c>
      <c r="J2890" s="4" t="s">
        <v>4</v>
      </c>
      <c r="K2890" s="4" t="s">
        <v>8</v>
      </c>
      <c r="L2890" s="4" t="s">
        <v>6</v>
      </c>
      <c r="M2890" s="4" t="s">
        <v>7</v>
      </c>
    </row>
    <row r="2891" spans="1:13" x14ac:dyDescent="0.2">
      <c r="A2891" s="4">
        <v>3109891</v>
      </c>
      <c r="B2891" s="4">
        <v>7799583</v>
      </c>
      <c r="C2891" s="4" t="s">
        <v>12903</v>
      </c>
      <c r="D2891" s="4">
        <v>2550</v>
      </c>
      <c r="E2891" s="4">
        <v>2550</v>
      </c>
      <c r="F2891" s="4">
        <v>1090.25</v>
      </c>
      <c r="G2891" s="7">
        <f t="shared" si="45"/>
        <v>1090.25</v>
      </c>
      <c r="H2891" s="4" t="s">
        <v>12904</v>
      </c>
      <c r="I2891" s="4">
        <v>12000</v>
      </c>
      <c r="J2891" s="4" t="s">
        <v>4</v>
      </c>
      <c r="K2891" s="4" t="s">
        <v>13</v>
      </c>
      <c r="L2891" s="4" t="s">
        <v>9</v>
      </c>
      <c r="M2891" s="4" t="s">
        <v>19</v>
      </c>
    </row>
    <row r="2892" spans="1:13" x14ac:dyDescent="0.2">
      <c r="A2892" s="4">
        <v>3109849</v>
      </c>
      <c r="B2892" s="4">
        <v>7069133</v>
      </c>
      <c r="C2892" s="4" t="s">
        <v>12905</v>
      </c>
      <c r="D2892" s="4">
        <v>2000</v>
      </c>
      <c r="E2892" s="4">
        <v>0</v>
      </c>
      <c r="F2892" s="4">
        <v>1257</v>
      </c>
      <c r="G2892" s="7">
        <f t="shared" si="45"/>
        <v>-743</v>
      </c>
      <c r="H2892" s="4" t="s">
        <v>12293</v>
      </c>
      <c r="I2892" s="4">
        <v>12000</v>
      </c>
      <c r="J2892" s="4" t="s">
        <v>4</v>
      </c>
      <c r="K2892" s="4" t="s">
        <v>5</v>
      </c>
      <c r="L2892" s="4" t="s">
        <v>6</v>
      </c>
      <c r="M2892" s="4" t="s">
        <v>12</v>
      </c>
    </row>
    <row r="2893" spans="1:13" x14ac:dyDescent="0.2">
      <c r="A2893" s="4">
        <v>3109863</v>
      </c>
      <c r="B2893" s="4">
        <v>5857839</v>
      </c>
      <c r="C2893" s="4" t="s">
        <v>12906</v>
      </c>
      <c r="D2893" s="4">
        <v>1000</v>
      </c>
      <c r="E2893" s="4">
        <v>1000</v>
      </c>
      <c r="F2893" s="4">
        <v>554</v>
      </c>
      <c r="G2893" s="7">
        <f t="shared" si="45"/>
        <v>554</v>
      </c>
      <c r="H2893" s="4" t="s">
        <v>1632</v>
      </c>
      <c r="I2893" s="4">
        <v>900</v>
      </c>
      <c r="J2893" s="4" t="s">
        <v>51</v>
      </c>
      <c r="K2893" s="4" t="s">
        <v>13</v>
      </c>
      <c r="M2893" s="4" t="s">
        <v>186</v>
      </c>
    </row>
    <row r="2894" spans="1:13" x14ac:dyDescent="0.2">
      <c r="A2894" s="4">
        <v>3109884</v>
      </c>
      <c r="B2894" s="4">
        <v>7958973</v>
      </c>
      <c r="C2894" s="4" t="s">
        <v>12907</v>
      </c>
      <c r="D2894" s="4">
        <v>2000</v>
      </c>
      <c r="E2894" s="4">
        <v>2000</v>
      </c>
      <c r="F2894" s="4">
        <v>3</v>
      </c>
      <c r="G2894" s="7">
        <f t="shared" si="45"/>
        <v>3</v>
      </c>
      <c r="H2894" s="4" t="s">
        <v>12908</v>
      </c>
      <c r="I2894" s="4">
        <v>15000</v>
      </c>
      <c r="J2894" s="4" t="s">
        <v>4</v>
      </c>
      <c r="K2894" s="4" t="s">
        <v>13</v>
      </c>
      <c r="L2894" s="4" t="s">
        <v>14</v>
      </c>
      <c r="M2894" s="4" t="s">
        <v>25</v>
      </c>
    </row>
    <row r="2895" spans="1:13" x14ac:dyDescent="0.2">
      <c r="A2895" s="4">
        <v>3109905</v>
      </c>
      <c r="B2895" s="4">
        <v>62642</v>
      </c>
      <c r="C2895" s="4" t="s">
        <v>12909</v>
      </c>
      <c r="D2895" s="4">
        <v>800</v>
      </c>
      <c r="E2895" s="4">
        <v>800</v>
      </c>
      <c r="F2895" s="4">
        <v>205.2</v>
      </c>
      <c r="G2895" s="7">
        <f t="shared" si="45"/>
        <v>205.20000000000005</v>
      </c>
      <c r="H2895" s="4" t="s">
        <v>2344</v>
      </c>
      <c r="I2895" s="4">
        <v>10840</v>
      </c>
      <c r="J2895" s="4" t="s">
        <v>4</v>
      </c>
      <c r="K2895" s="4" t="s">
        <v>22</v>
      </c>
      <c r="L2895" s="4" t="s">
        <v>6</v>
      </c>
      <c r="M2895" s="4" t="s">
        <v>76</v>
      </c>
    </row>
    <row r="2896" spans="1:13" x14ac:dyDescent="0.2">
      <c r="A2896" s="4">
        <v>3109044</v>
      </c>
      <c r="B2896" s="4">
        <v>9349313</v>
      </c>
      <c r="C2896" s="4" t="s">
        <v>12910</v>
      </c>
      <c r="D2896" s="4">
        <v>600</v>
      </c>
      <c r="E2896" s="4">
        <v>600</v>
      </c>
      <c r="F2896" s="4">
        <v>0.12</v>
      </c>
      <c r="G2896" s="7">
        <f t="shared" si="45"/>
        <v>0.12000000000000455</v>
      </c>
      <c r="H2896" s="4" t="s">
        <v>12911</v>
      </c>
      <c r="I2896" s="4">
        <v>4500</v>
      </c>
      <c r="J2896" s="4" t="s">
        <v>51</v>
      </c>
      <c r="K2896" s="4" t="s">
        <v>13</v>
      </c>
      <c r="M2896" s="4" t="s">
        <v>111</v>
      </c>
    </row>
    <row r="2897" spans="1:13" x14ac:dyDescent="0.2">
      <c r="A2897" s="4">
        <v>3109856</v>
      </c>
      <c r="B2897" s="4">
        <v>9350839</v>
      </c>
      <c r="C2897" s="4" t="s">
        <v>12912</v>
      </c>
      <c r="D2897" s="4">
        <v>2000</v>
      </c>
      <c r="E2897" s="4">
        <v>2000</v>
      </c>
      <c r="F2897" s="4">
        <v>2.4</v>
      </c>
      <c r="G2897" s="7">
        <f t="shared" si="45"/>
        <v>2.4000000000000909</v>
      </c>
      <c r="H2897" s="4" t="s">
        <v>117</v>
      </c>
      <c r="I2897" s="4">
        <v>17000</v>
      </c>
      <c r="J2897" s="4" t="s">
        <v>4</v>
      </c>
      <c r="K2897" s="4" t="s">
        <v>13</v>
      </c>
      <c r="L2897" s="4" t="s">
        <v>6</v>
      </c>
      <c r="M2897" s="4" t="s">
        <v>7</v>
      </c>
    </row>
    <row r="2898" spans="1:13" x14ac:dyDescent="0.2">
      <c r="A2898" s="4">
        <v>3109947</v>
      </c>
      <c r="B2898" s="4">
        <v>50469</v>
      </c>
      <c r="C2898" s="4" t="s">
        <v>12913</v>
      </c>
      <c r="D2898" s="4">
        <v>3000</v>
      </c>
      <c r="E2898" s="4">
        <v>3000</v>
      </c>
      <c r="F2898" s="4">
        <v>324.89999999999998</v>
      </c>
      <c r="G2898" s="7">
        <f t="shared" si="45"/>
        <v>324.90000000000009</v>
      </c>
      <c r="H2898" s="4" t="s">
        <v>1941</v>
      </c>
      <c r="I2898" s="4">
        <v>12500</v>
      </c>
      <c r="J2898" s="4" t="s">
        <v>4</v>
      </c>
      <c r="K2898" s="4" t="s">
        <v>5</v>
      </c>
      <c r="L2898" s="4" t="s">
        <v>6</v>
      </c>
      <c r="M2898" s="4" t="s">
        <v>40</v>
      </c>
    </row>
    <row r="2899" spans="1:13" x14ac:dyDescent="0.2">
      <c r="A2899" s="4">
        <v>3109933</v>
      </c>
      <c r="B2899" s="4">
        <v>9350993</v>
      </c>
      <c r="C2899" s="4" t="s">
        <v>12914</v>
      </c>
      <c r="D2899" s="4">
        <v>2000</v>
      </c>
      <c r="E2899" s="4">
        <v>2000</v>
      </c>
      <c r="F2899" s="4">
        <v>2.8</v>
      </c>
      <c r="G2899" s="7">
        <f t="shared" si="45"/>
        <v>2.7999999999999545</v>
      </c>
      <c r="H2899" s="4" t="s">
        <v>12915</v>
      </c>
      <c r="I2899" s="4">
        <v>25000</v>
      </c>
      <c r="J2899" s="4" t="s">
        <v>4</v>
      </c>
      <c r="K2899" s="4" t="s">
        <v>8</v>
      </c>
      <c r="L2899" s="4" t="s">
        <v>14</v>
      </c>
      <c r="M2899" s="4" t="s">
        <v>7</v>
      </c>
    </row>
    <row r="2900" spans="1:13" x14ac:dyDescent="0.2">
      <c r="A2900" s="4">
        <v>3102030</v>
      </c>
      <c r="B2900" s="4">
        <v>8979440</v>
      </c>
      <c r="C2900" s="4" t="s">
        <v>12916</v>
      </c>
      <c r="D2900" s="4">
        <v>2000</v>
      </c>
      <c r="E2900" s="4">
        <v>2000</v>
      </c>
      <c r="F2900" s="4">
        <v>1140</v>
      </c>
      <c r="G2900" s="7">
        <f t="shared" si="45"/>
        <v>1140</v>
      </c>
      <c r="H2900" s="4" t="s">
        <v>2475</v>
      </c>
      <c r="I2900" s="4">
        <v>25000</v>
      </c>
      <c r="J2900" s="4" t="s">
        <v>32</v>
      </c>
      <c r="K2900" s="4" t="s">
        <v>8</v>
      </c>
      <c r="L2900" s="4" t="s">
        <v>6</v>
      </c>
      <c r="M2900" s="4" t="s">
        <v>52</v>
      </c>
    </row>
    <row r="2901" spans="1:13" x14ac:dyDescent="0.2">
      <c r="A2901" s="4">
        <v>3110003</v>
      </c>
      <c r="B2901" s="4">
        <v>6022080</v>
      </c>
      <c r="C2901" s="4" t="s">
        <v>12917</v>
      </c>
      <c r="D2901" s="4">
        <v>1000</v>
      </c>
      <c r="E2901" s="4">
        <v>0</v>
      </c>
      <c r="F2901" s="4">
        <v>0</v>
      </c>
      <c r="G2901" s="7">
        <f t="shared" si="45"/>
        <v>-1000</v>
      </c>
      <c r="H2901" s="4" t="s">
        <v>3337</v>
      </c>
      <c r="I2901" s="4">
        <v>9000</v>
      </c>
      <c r="J2901" s="4" t="s">
        <v>4</v>
      </c>
      <c r="K2901" s="4" t="s">
        <v>8</v>
      </c>
      <c r="L2901" s="4" t="s">
        <v>6</v>
      </c>
      <c r="M2901" s="4" t="s">
        <v>24</v>
      </c>
    </row>
    <row r="2902" spans="1:13" x14ac:dyDescent="0.2">
      <c r="A2902" s="4">
        <v>3109464</v>
      </c>
      <c r="B2902" s="4">
        <v>9349663</v>
      </c>
      <c r="C2902" s="4" t="s">
        <v>12918</v>
      </c>
      <c r="D2902" s="4">
        <v>1000</v>
      </c>
      <c r="E2902" s="4">
        <v>0</v>
      </c>
      <c r="F2902" s="4">
        <v>0</v>
      </c>
      <c r="G2902" s="7">
        <f t="shared" si="45"/>
        <v>-1000</v>
      </c>
      <c r="H2902" s="4" t="s">
        <v>1007</v>
      </c>
      <c r="I2902" s="4">
        <v>1</v>
      </c>
      <c r="J2902" s="4" t="s">
        <v>21</v>
      </c>
      <c r="K2902" s="4" t="s">
        <v>5</v>
      </c>
      <c r="M2902" s="4" t="s">
        <v>73</v>
      </c>
    </row>
    <row r="2903" spans="1:13" x14ac:dyDescent="0.2">
      <c r="A2903" s="4">
        <v>3110136</v>
      </c>
      <c r="B2903" s="4">
        <v>7832672</v>
      </c>
      <c r="C2903" s="4" t="s">
        <v>12919</v>
      </c>
      <c r="D2903" s="4">
        <v>1000</v>
      </c>
      <c r="E2903" s="4">
        <v>1000</v>
      </c>
      <c r="F2903" s="4">
        <v>300</v>
      </c>
      <c r="G2903" s="7">
        <f t="shared" si="45"/>
        <v>300</v>
      </c>
      <c r="H2903" s="4" t="s">
        <v>5331</v>
      </c>
      <c r="I2903" s="4">
        <v>12000</v>
      </c>
      <c r="J2903" s="4" t="s">
        <v>32</v>
      </c>
      <c r="K2903" s="4" t="s">
        <v>8</v>
      </c>
      <c r="M2903" s="4" t="s">
        <v>25</v>
      </c>
    </row>
    <row r="2904" spans="1:13" x14ac:dyDescent="0.2">
      <c r="A2904" s="4">
        <v>3110066</v>
      </c>
      <c r="B2904" s="4">
        <v>9351189</v>
      </c>
      <c r="C2904" s="4" t="s">
        <v>12920</v>
      </c>
      <c r="D2904" s="4">
        <v>1000</v>
      </c>
      <c r="E2904" s="4">
        <v>1000</v>
      </c>
      <c r="F2904" s="4">
        <v>304.5</v>
      </c>
      <c r="G2904" s="7">
        <f t="shared" si="45"/>
        <v>304.5</v>
      </c>
      <c r="H2904" s="4" t="s">
        <v>12921</v>
      </c>
      <c r="I2904" s="4">
        <v>15000</v>
      </c>
      <c r="J2904" s="4" t="s">
        <v>4</v>
      </c>
      <c r="K2904" s="4" t="s">
        <v>13</v>
      </c>
      <c r="L2904" s="4" t="s">
        <v>6</v>
      </c>
      <c r="M2904" s="4" t="s">
        <v>19</v>
      </c>
    </row>
    <row r="2905" spans="1:13" x14ac:dyDescent="0.2">
      <c r="A2905" s="4">
        <v>3110171</v>
      </c>
      <c r="B2905" s="4">
        <v>75236</v>
      </c>
      <c r="C2905" s="4" t="s">
        <v>12922</v>
      </c>
      <c r="D2905" s="4">
        <v>8000</v>
      </c>
      <c r="E2905" s="4">
        <v>0</v>
      </c>
      <c r="F2905" s="4">
        <v>0</v>
      </c>
      <c r="G2905" s="7">
        <f t="shared" si="45"/>
        <v>-8000</v>
      </c>
      <c r="H2905" s="4" t="s">
        <v>3286</v>
      </c>
      <c r="I2905" s="4">
        <v>35000</v>
      </c>
      <c r="J2905" s="4" t="s">
        <v>4</v>
      </c>
      <c r="K2905" s="4" t="s">
        <v>5</v>
      </c>
      <c r="L2905" s="4" t="s">
        <v>6</v>
      </c>
      <c r="M2905" s="4" t="s">
        <v>159</v>
      </c>
    </row>
    <row r="2906" spans="1:13" x14ac:dyDescent="0.2">
      <c r="A2906" s="4">
        <v>3110199</v>
      </c>
      <c r="B2906" s="4">
        <v>5682013</v>
      </c>
      <c r="C2906" s="4" t="s">
        <v>12923</v>
      </c>
      <c r="D2906" s="4">
        <v>7000</v>
      </c>
      <c r="E2906" s="4">
        <v>0</v>
      </c>
      <c r="F2906" s="4">
        <v>0</v>
      </c>
      <c r="G2906" s="7">
        <f t="shared" si="45"/>
        <v>-7000</v>
      </c>
      <c r="H2906" s="4" t="s">
        <v>12924</v>
      </c>
      <c r="I2906" s="4">
        <v>635</v>
      </c>
      <c r="J2906" s="4" t="s">
        <v>21</v>
      </c>
      <c r="K2906" s="4" t="s">
        <v>8</v>
      </c>
      <c r="M2906" s="4" t="s">
        <v>65</v>
      </c>
    </row>
    <row r="2907" spans="1:13" x14ac:dyDescent="0.2">
      <c r="A2907" s="4">
        <v>3110157</v>
      </c>
      <c r="B2907" s="4">
        <v>6809370</v>
      </c>
      <c r="C2907" s="4" t="s">
        <v>12925</v>
      </c>
      <c r="D2907" s="4">
        <v>2000</v>
      </c>
      <c r="E2907" s="4">
        <v>2000</v>
      </c>
      <c r="F2907" s="4">
        <v>3</v>
      </c>
      <c r="G2907" s="7">
        <f t="shared" si="45"/>
        <v>3</v>
      </c>
      <c r="H2907" s="4" t="s">
        <v>5313</v>
      </c>
      <c r="I2907" s="4">
        <v>2300</v>
      </c>
      <c r="J2907" s="4" t="s">
        <v>4</v>
      </c>
      <c r="K2907" s="4" t="s">
        <v>22</v>
      </c>
      <c r="L2907" s="4" t="s">
        <v>6</v>
      </c>
      <c r="M2907" s="4" t="s">
        <v>25</v>
      </c>
    </row>
    <row r="2908" spans="1:13" x14ac:dyDescent="0.2">
      <c r="A2908" s="4">
        <v>3110031</v>
      </c>
      <c r="B2908" s="4">
        <v>8028371</v>
      </c>
      <c r="C2908" s="4" t="s">
        <v>12926</v>
      </c>
      <c r="D2908" s="4">
        <v>5000</v>
      </c>
      <c r="E2908" s="4">
        <v>5000</v>
      </c>
      <c r="F2908" s="4">
        <v>11330</v>
      </c>
      <c r="G2908" s="7">
        <f t="shared" si="45"/>
        <v>11330</v>
      </c>
      <c r="H2908" s="4" t="s">
        <v>12927</v>
      </c>
      <c r="I2908" s="4">
        <v>15000</v>
      </c>
      <c r="J2908" s="4" t="s">
        <v>4</v>
      </c>
      <c r="K2908" s="4" t="s">
        <v>5</v>
      </c>
      <c r="L2908" s="4" t="s">
        <v>6</v>
      </c>
      <c r="M2908" s="4" t="s">
        <v>12</v>
      </c>
    </row>
    <row r="2909" spans="1:13" x14ac:dyDescent="0.2">
      <c r="A2909" s="4">
        <v>3110241</v>
      </c>
      <c r="B2909" s="4">
        <v>115881</v>
      </c>
      <c r="C2909" s="4" t="s">
        <v>12928</v>
      </c>
      <c r="D2909" s="4">
        <v>8000</v>
      </c>
      <c r="E2909" s="4">
        <v>8000</v>
      </c>
      <c r="F2909" s="4">
        <v>480</v>
      </c>
      <c r="G2909" s="7">
        <f t="shared" si="45"/>
        <v>480</v>
      </c>
      <c r="H2909" s="4" t="s">
        <v>12929</v>
      </c>
      <c r="I2909" s="4">
        <v>16000</v>
      </c>
      <c r="J2909" s="4" t="s">
        <v>4</v>
      </c>
      <c r="K2909" s="4" t="s">
        <v>8</v>
      </c>
      <c r="L2909" s="4" t="s">
        <v>6</v>
      </c>
      <c r="M2909" s="4" t="s">
        <v>7</v>
      </c>
    </row>
    <row r="2910" spans="1:13" x14ac:dyDescent="0.2">
      <c r="A2910" s="4">
        <v>3110227</v>
      </c>
      <c r="B2910" s="4">
        <v>9351630</v>
      </c>
      <c r="C2910" s="4" t="s">
        <v>12930</v>
      </c>
      <c r="D2910" s="4">
        <v>500</v>
      </c>
      <c r="E2910" s="4">
        <v>500</v>
      </c>
      <c r="F2910" s="4">
        <v>0.1</v>
      </c>
      <c r="G2910" s="7">
        <f t="shared" si="45"/>
        <v>0.10000000000002274</v>
      </c>
      <c r="H2910" s="4" t="s">
        <v>12931</v>
      </c>
      <c r="I2910" s="4">
        <v>6000</v>
      </c>
      <c r="J2910" s="4" t="s">
        <v>4</v>
      </c>
      <c r="K2910" s="4" t="s">
        <v>13</v>
      </c>
      <c r="L2910" s="4" t="s">
        <v>6</v>
      </c>
      <c r="M2910" s="4" t="s">
        <v>12</v>
      </c>
    </row>
    <row r="2911" spans="1:13" x14ac:dyDescent="0.2">
      <c r="A2911" s="4">
        <v>3110052</v>
      </c>
      <c r="B2911" s="4">
        <v>6399576</v>
      </c>
      <c r="C2911" s="4" t="s">
        <v>12932</v>
      </c>
      <c r="D2911" s="4">
        <v>3000</v>
      </c>
      <c r="E2911" s="4">
        <v>3000</v>
      </c>
      <c r="F2911" s="4">
        <v>330</v>
      </c>
      <c r="G2911" s="7">
        <f t="shared" si="45"/>
        <v>330</v>
      </c>
      <c r="H2911" s="4" t="s">
        <v>1108</v>
      </c>
      <c r="I2911" s="4">
        <v>12000</v>
      </c>
      <c r="J2911" s="4" t="s">
        <v>4</v>
      </c>
      <c r="K2911" s="4" t="s">
        <v>8</v>
      </c>
      <c r="L2911" s="4" t="s">
        <v>6</v>
      </c>
      <c r="M2911" s="4" t="s">
        <v>20</v>
      </c>
    </row>
    <row r="2912" spans="1:13" x14ac:dyDescent="0.2">
      <c r="A2912" s="4">
        <v>3091313</v>
      </c>
      <c r="B2912" s="4">
        <v>9307306</v>
      </c>
      <c r="C2912" s="4" t="s">
        <v>12933</v>
      </c>
      <c r="D2912" s="4">
        <v>1500</v>
      </c>
      <c r="E2912" s="4">
        <v>1500</v>
      </c>
      <c r="F2912" s="4">
        <v>429.75</v>
      </c>
      <c r="G2912" s="7">
        <f t="shared" si="45"/>
        <v>429.75</v>
      </c>
      <c r="H2912" s="4" t="s">
        <v>12934</v>
      </c>
      <c r="I2912" s="4">
        <v>3000</v>
      </c>
      <c r="J2912" s="4" t="s">
        <v>4</v>
      </c>
      <c r="K2912" s="4" t="s">
        <v>8</v>
      </c>
      <c r="L2912" s="4" t="s">
        <v>6</v>
      </c>
      <c r="M2912" s="4" t="s">
        <v>17</v>
      </c>
    </row>
    <row r="2913" spans="1:13" x14ac:dyDescent="0.2">
      <c r="A2913" s="4">
        <v>3110262</v>
      </c>
      <c r="B2913" s="4">
        <v>323942</v>
      </c>
      <c r="C2913" s="4" t="s">
        <v>12935</v>
      </c>
      <c r="D2913" s="4">
        <v>6550</v>
      </c>
      <c r="E2913" s="4">
        <v>6550</v>
      </c>
      <c r="F2913" s="4">
        <v>99.56</v>
      </c>
      <c r="G2913" s="7">
        <f t="shared" si="45"/>
        <v>99.5600000000004</v>
      </c>
      <c r="H2913" s="4" t="s">
        <v>7194</v>
      </c>
      <c r="I2913" s="4">
        <v>16000</v>
      </c>
      <c r="J2913" s="4" t="s">
        <v>4</v>
      </c>
      <c r="K2913" s="4" t="s">
        <v>5</v>
      </c>
      <c r="L2913" s="4" t="s">
        <v>6</v>
      </c>
      <c r="M2913" s="4" t="s">
        <v>25</v>
      </c>
    </row>
    <row r="2914" spans="1:13" x14ac:dyDescent="0.2">
      <c r="A2914" s="4">
        <v>3110276</v>
      </c>
      <c r="B2914" s="4">
        <v>6310655</v>
      </c>
      <c r="C2914" s="4" t="s">
        <v>12936</v>
      </c>
      <c r="D2914" s="4">
        <v>2500</v>
      </c>
      <c r="E2914" s="4">
        <v>2500</v>
      </c>
      <c r="F2914" s="4">
        <v>76</v>
      </c>
      <c r="G2914" s="7">
        <f t="shared" si="45"/>
        <v>76</v>
      </c>
      <c r="H2914" s="4" t="s">
        <v>5851</v>
      </c>
      <c r="I2914" s="4">
        <v>1450</v>
      </c>
      <c r="J2914" s="4" t="s">
        <v>4</v>
      </c>
      <c r="K2914" s="4" t="s">
        <v>13</v>
      </c>
      <c r="L2914" s="4" t="s">
        <v>6</v>
      </c>
      <c r="M2914" s="4" t="s">
        <v>64</v>
      </c>
    </row>
    <row r="2915" spans="1:13" x14ac:dyDescent="0.2">
      <c r="A2915" s="4">
        <v>3110234</v>
      </c>
      <c r="B2915" s="4">
        <v>4366489</v>
      </c>
      <c r="C2915" s="4" t="s">
        <v>12937</v>
      </c>
      <c r="D2915" s="4">
        <v>8000</v>
      </c>
      <c r="E2915" s="4">
        <v>8000</v>
      </c>
      <c r="F2915" s="4">
        <v>1152</v>
      </c>
      <c r="G2915" s="7">
        <f t="shared" si="45"/>
        <v>1152</v>
      </c>
      <c r="H2915" s="4" t="s">
        <v>674</v>
      </c>
      <c r="I2915" s="4">
        <v>18000</v>
      </c>
      <c r="J2915" s="4" t="s">
        <v>32</v>
      </c>
      <c r="K2915" s="4" t="s">
        <v>22</v>
      </c>
      <c r="M2915" s="4" t="s">
        <v>47</v>
      </c>
    </row>
    <row r="2916" spans="1:13" x14ac:dyDescent="0.2">
      <c r="A2916" s="4">
        <v>3110290</v>
      </c>
      <c r="B2916" s="4">
        <v>8063728</v>
      </c>
      <c r="C2916" s="4" t="s">
        <v>12938</v>
      </c>
      <c r="D2916" s="4">
        <v>2500</v>
      </c>
      <c r="E2916" s="4">
        <v>2500</v>
      </c>
      <c r="F2916" s="4">
        <v>266</v>
      </c>
      <c r="G2916" s="7">
        <f t="shared" si="45"/>
        <v>266</v>
      </c>
      <c r="H2916" s="4" t="s">
        <v>3680</v>
      </c>
      <c r="I2916" s="4">
        <v>20000</v>
      </c>
      <c r="J2916" s="4" t="s">
        <v>4</v>
      </c>
      <c r="K2916" s="4" t="s">
        <v>8</v>
      </c>
      <c r="L2916" s="4" t="s">
        <v>6</v>
      </c>
      <c r="M2916" s="4" t="s">
        <v>20</v>
      </c>
    </row>
    <row r="2917" spans="1:13" x14ac:dyDescent="0.2">
      <c r="A2917" s="4">
        <v>3110255</v>
      </c>
      <c r="B2917" s="4">
        <v>9351749</v>
      </c>
      <c r="C2917" s="4" t="s">
        <v>12939</v>
      </c>
      <c r="D2917" s="4">
        <v>2000</v>
      </c>
      <c r="E2917" s="4">
        <v>2000</v>
      </c>
      <c r="F2917" s="4">
        <v>39</v>
      </c>
      <c r="G2917" s="7">
        <f t="shared" si="45"/>
        <v>39</v>
      </c>
      <c r="H2917" s="4" t="s">
        <v>12940</v>
      </c>
      <c r="I2917" s="4">
        <v>15000</v>
      </c>
      <c r="J2917" s="4" t="s">
        <v>4</v>
      </c>
      <c r="K2917" s="4" t="s">
        <v>13</v>
      </c>
      <c r="L2917" s="4" t="s">
        <v>6</v>
      </c>
      <c r="M2917" s="4" t="s">
        <v>23</v>
      </c>
    </row>
    <row r="2918" spans="1:13" x14ac:dyDescent="0.2">
      <c r="A2918" s="4">
        <v>3110311</v>
      </c>
      <c r="B2918" s="4">
        <v>8353031</v>
      </c>
      <c r="C2918" s="4" t="s">
        <v>12941</v>
      </c>
      <c r="D2918" s="4">
        <v>500</v>
      </c>
      <c r="E2918" s="4">
        <v>500</v>
      </c>
      <c r="F2918" s="4">
        <v>5</v>
      </c>
      <c r="G2918" s="7">
        <f t="shared" si="45"/>
        <v>5</v>
      </c>
      <c r="H2918" s="4" t="s">
        <v>1400</v>
      </c>
      <c r="I2918" s="4">
        <v>9.9999999999999996E+30</v>
      </c>
      <c r="J2918" s="4" t="s">
        <v>32</v>
      </c>
      <c r="K2918" s="4" t="s">
        <v>8</v>
      </c>
      <c r="M2918" s="4" t="s">
        <v>19</v>
      </c>
    </row>
    <row r="2919" spans="1:13" x14ac:dyDescent="0.2">
      <c r="A2919" s="4">
        <v>3110395</v>
      </c>
      <c r="B2919" s="4">
        <v>1749643</v>
      </c>
      <c r="C2919" s="4" t="s">
        <v>12942</v>
      </c>
      <c r="D2919" s="4">
        <v>3500</v>
      </c>
      <c r="E2919" s="4">
        <v>0</v>
      </c>
      <c r="F2919" s="4">
        <v>0</v>
      </c>
      <c r="G2919" s="7">
        <f t="shared" si="45"/>
        <v>-3500</v>
      </c>
      <c r="H2919" s="4" t="s">
        <v>11729</v>
      </c>
      <c r="I2919" s="4">
        <v>24000</v>
      </c>
      <c r="J2919" s="4" t="s">
        <v>4</v>
      </c>
      <c r="K2919" s="4" t="s">
        <v>8</v>
      </c>
      <c r="M2919" s="4" t="s">
        <v>25</v>
      </c>
    </row>
    <row r="2920" spans="1:13" x14ac:dyDescent="0.2">
      <c r="A2920" s="4">
        <v>3110416</v>
      </c>
      <c r="B2920" s="4">
        <v>8825419</v>
      </c>
      <c r="C2920" s="4" t="s">
        <v>12943</v>
      </c>
      <c r="D2920" s="4">
        <v>7450</v>
      </c>
      <c r="E2920" s="4">
        <v>0</v>
      </c>
      <c r="F2920" s="4">
        <v>0</v>
      </c>
      <c r="G2920" s="7">
        <f t="shared" si="45"/>
        <v>-7450</v>
      </c>
      <c r="H2920" s="4" t="s">
        <v>12944</v>
      </c>
      <c r="I2920" s="4">
        <v>13000</v>
      </c>
      <c r="J2920" s="4" t="s">
        <v>32</v>
      </c>
      <c r="K2920" s="4" t="s">
        <v>13</v>
      </c>
      <c r="M2920" s="4" t="s">
        <v>64</v>
      </c>
    </row>
    <row r="2921" spans="1:13" x14ac:dyDescent="0.2">
      <c r="A2921" s="4">
        <v>3110479</v>
      </c>
      <c r="B2921" s="4">
        <v>6283761</v>
      </c>
      <c r="C2921" s="4" t="s">
        <v>12945</v>
      </c>
      <c r="D2921" s="4">
        <v>10000</v>
      </c>
      <c r="E2921" s="4">
        <v>10000</v>
      </c>
      <c r="F2921" s="4">
        <v>600</v>
      </c>
      <c r="G2921" s="7">
        <f t="shared" si="45"/>
        <v>600</v>
      </c>
      <c r="H2921" s="4" t="s">
        <v>2356</v>
      </c>
      <c r="I2921" s="4">
        <v>15000</v>
      </c>
      <c r="J2921" s="4" t="s">
        <v>32</v>
      </c>
      <c r="K2921" s="4" t="s">
        <v>8</v>
      </c>
      <c r="M2921" s="4" t="s">
        <v>65</v>
      </c>
    </row>
    <row r="2922" spans="1:13" x14ac:dyDescent="0.2">
      <c r="A2922" s="4">
        <v>3110206</v>
      </c>
      <c r="B2922" s="4">
        <v>813873</v>
      </c>
      <c r="C2922" s="4" t="s">
        <v>12946</v>
      </c>
      <c r="D2922" s="4">
        <v>2000</v>
      </c>
      <c r="E2922" s="4">
        <v>0</v>
      </c>
      <c r="F2922" s="4">
        <v>0</v>
      </c>
      <c r="G2922" s="7">
        <f t="shared" si="45"/>
        <v>-2000</v>
      </c>
      <c r="H2922" s="4" t="s">
        <v>2764</v>
      </c>
      <c r="I2922" s="4">
        <v>14500</v>
      </c>
      <c r="J2922" s="4" t="s">
        <v>4</v>
      </c>
      <c r="K2922" s="4" t="s">
        <v>16</v>
      </c>
      <c r="L2922" s="4" t="s">
        <v>14</v>
      </c>
      <c r="M2922" s="4" t="s">
        <v>52</v>
      </c>
    </row>
    <row r="2923" spans="1:13" x14ac:dyDescent="0.2">
      <c r="A2923" s="4">
        <v>3110248</v>
      </c>
      <c r="B2923" s="4">
        <v>7835857</v>
      </c>
      <c r="C2923" s="4" t="s">
        <v>12947</v>
      </c>
      <c r="D2923" s="4">
        <v>1500</v>
      </c>
      <c r="E2923" s="4">
        <v>1500</v>
      </c>
      <c r="F2923" s="4">
        <v>1.2</v>
      </c>
      <c r="G2923" s="7">
        <f t="shared" si="45"/>
        <v>1.2000000000000455</v>
      </c>
      <c r="H2923" s="4" t="s">
        <v>3274</v>
      </c>
      <c r="I2923" s="4">
        <v>10000</v>
      </c>
      <c r="J2923" s="4" t="s">
        <v>4</v>
      </c>
      <c r="K2923" s="4" t="s">
        <v>8</v>
      </c>
      <c r="L2923" s="4" t="s">
        <v>201</v>
      </c>
      <c r="M2923" s="4" t="s">
        <v>64</v>
      </c>
    </row>
    <row r="2924" spans="1:13" x14ac:dyDescent="0.2">
      <c r="A2924" s="4">
        <v>3110577</v>
      </c>
      <c r="B2924" s="4">
        <v>9352680</v>
      </c>
      <c r="C2924" s="4" t="s">
        <v>12948</v>
      </c>
      <c r="D2924" s="4">
        <v>1400</v>
      </c>
      <c r="E2924" s="4">
        <v>1400</v>
      </c>
      <c r="F2924" s="4">
        <v>0.7</v>
      </c>
      <c r="G2924" s="7">
        <f t="shared" si="45"/>
        <v>0.70000000000004547</v>
      </c>
      <c r="H2924" s="4" t="s">
        <v>2227</v>
      </c>
      <c r="I2924" s="4">
        <v>12000</v>
      </c>
      <c r="J2924" s="4" t="s">
        <v>4</v>
      </c>
      <c r="K2924" s="4" t="s">
        <v>13</v>
      </c>
      <c r="L2924" s="4" t="s">
        <v>6</v>
      </c>
      <c r="M2924" s="4" t="s">
        <v>25</v>
      </c>
    </row>
    <row r="2925" spans="1:13" x14ac:dyDescent="0.2">
      <c r="A2925" s="4">
        <v>3110633</v>
      </c>
      <c r="B2925" s="4">
        <v>1810075</v>
      </c>
      <c r="C2925" s="4" t="s">
        <v>12949</v>
      </c>
      <c r="D2925" s="4">
        <v>750</v>
      </c>
      <c r="E2925" s="4">
        <v>750</v>
      </c>
      <c r="F2925" s="4">
        <v>28.5</v>
      </c>
      <c r="G2925" s="7">
        <f t="shared" si="45"/>
        <v>28.5</v>
      </c>
      <c r="H2925" s="4" t="s">
        <v>6750</v>
      </c>
      <c r="I2925" s="4">
        <v>11000</v>
      </c>
      <c r="J2925" s="4" t="s">
        <v>4</v>
      </c>
      <c r="K2925" s="4" t="s">
        <v>13</v>
      </c>
      <c r="L2925" s="4" t="s">
        <v>6</v>
      </c>
      <c r="M2925" s="4" t="s">
        <v>25</v>
      </c>
    </row>
    <row r="2926" spans="1:13" x14ac:dyDescent="0.2">
      <c r="A2926" s="4">
        <v>3110619</v>
      </c>
      <c r="B2926" s="4">
        <v>430791</v>
      </c>
      <c r="C2926" s="4" t="s">
        <v>12950</v>
      </c>
      <c r="D2926" s="4">
        <v>4050</v>
      </c>
      <c r="E2926" s="4">
        <v>4050</v>
      </c>
      <c r="F2926" s="4">
        <v>1660.5</v>
      </c>
      <c r="G2926" s="7">
        <f t="shared" si="45"/>
        <v>1660.5</v>
      </c>
      <c r="H2926" s="4" t="s">
        <v>12951</v>
      </c>
      <c r="I2926" s="4">
        <v>16000</v>
      </c>
      <c r="J2926" s="4" t="s">
        <v>4</v>
      </c>
      <c r="K2926" s="4" t="s">
        <v>8</v>
      </c>
      <c r="L2926" s="4" t="s">
        <v>6</v>
      </c>
      <c r="M2926" s="4" t="s">
        <v>52</v>
      </c>
    </row>
    <row r="2927" spans="1:13" x14ac:dyDescent="0.2">
      <c r="A2927" s="4">
        <v>3110605</v>
      </c>
      <c r="B2927" s="4">
        <v>8403375</v>
      </c>
      <c r="C2927" s="4" t="s">
        <v>12952</v>
      </c>
      <c r="D2927" s="4">
        <v>3500</v>
      </c>
      <c r="E2927" s="4">
        <v>0</v>
      </c>
      <c r="F2927" s="4">
        <v>0</v>
      </c>
      <c r="G2927" s="7">
        <f t="shared" si="45"/>
        <v>-3500</v>
      </c>
      <c r="H2927" s="4" t="s">
        <v>12953</v>
      </c>
      <c r="I2927" s="4">
        <v>8000</v>
      </c>
      <c r="J2927" s="4" t="s">
        <v>4</v>
      </c>
      <c r="K2927" s="4" t="s">
        <v>8</v>
      </c>
      <c r="L2927" s="4" t="s">
        <v>6</v>
      </c>
      <c r="M2927" s="4" t="s">
        <v>65</v>
      </c>
    </row>
    <row r="2928" spans="1:13" x14ac:dyDescent="0.2">
      <c r="A2928" s="4">
        <v>3110598</v>
      </c>
      <c r="B2928" s="4">
        <v>6112177</v>
      </c>
      <c r="C2928" s="4" t="s">
        <v>12954</v>
      </c>
      <c r="D2928" s="4">
        <v>7000</v>
      </c>
      <c r="E2928" s="4">
        <v>7000</v>
      </c>
      <c r="F2928" s="4">
        <v>140</v>
      </c>
      <c r="G2928" s="7">
        <f t="shared" si="45"/>
        <v>140</v>
      </c>
      <c r="H2928" s="4" t="s">
        <v>12955</v>
      </c>
      <c r="I2928" s="4">
        <v>27000</v>
      </c>
      <c r="J2928" s="4" t="s">
        <v>4</v>
      </c>
      <c r="K2928" s="4" t="s">
        <v>8</v>
      </c>
      <c r="L2928" s="4" t="s">
        <v>6</v>
      </c>
      <c r="M2928" s="4" t="s">
        <v>48</v>
      </c>
    </row>
    <row r="2929" spans="1:13" x14ac:dyDescent="0.2">
      <c r="A2929" s="4">
        <v>3110668</v>
      </c>
      <c r="B2929" s="4">
        <v>574850</v>
      </c>
      <c r="C2929" s="4" t="s">
        <v>12956</v>
      </c>
      <c r="D2929" s="4">
        <v>2000</v>
      </c>
      <c r="E2929" s="4">
        <v>2000</v>
      </c>
      <c r="F2929" s="4">
        <v>547.20000000000005</v>
      </c>
      <c r="G2929" s="7">
        <f t="shared" si="45"/>
        <v>547.19999999999982</v>
      </c>
      <c r="H2929" s="4" t="s">
        <v>12957</v>
      </c>
      <c r="I2929" s="4">
        <v>18000</v>
      </c>
      <c r="J2929" s="4" t="s">
        <v>4</v>
      </c>
      <c r="K2929" s="4" t="s">
        <v>8</v>
      </c>
      <c r="L2929" s="4" t="s">
        <v>6</v>
      </c>
      <c r="M2929" s="4" t="s">
        <v>25</v>
      </c>
    </row>
    <row r="2930" spans="1:13" x14ac:dyDescent="0.2">
      <c r="A2930" s="4">
        <v>3110689</v>
      </c>
      <c r="B2930" s="4">
        <v>5672871</v>
      </c>
      <c r="C2930" s="4" t="s">
        <v>12958</v>
      </c>
      <c r="D2930" s="4">
        <v>2000</v>
      </c>
      <c r="E2930" s="4">
        <v>0</v>
      </c>
      <c r="F2930" s="4">
        <v>0</v>
      </c>
      <c r="G2930" s="7">
        <f t="shared" si="45"/>
        <v>-2000</v>
      </c>
      <c r="H2930" s="4" t="s">
        <v>2019</v>
      </c>
      <c r="I2930" s="4">
        <v>30000</v>
      </c>
      <c r="J2930" s="4" t="s">
        <v>4</v>
      </c>
      <c r="K2930" s="4" t="s">
        <v>13</v>
      </c>
      <c r="L2930" s="4" t="s">
        <v>6</v>
      </c>
      <c r="M2930" s="4" t="s">
        <v>19</v>
      </c>
    </row>
    <row r="2931" spans="1:13" x14ac:dyDescent="0.2">
      <c r="A2931" s="4">
        <v>3110675</v>
      </c>
      <c r="B2931" s="4">
        <v>4434816</v>
      </c>
      <c r="C2931" s="4" t="s">
        <v>12959</v>
      </c>
      <c r="D2931" s="4">
        <v>4000</v>
      </c>
      <c r="E2931" s="4">
        <v>24</v>
      </c>
      <c r="F2931" s="4">
        <v>908</v>
      </c>
      <c r="G2931" s="7">
        <f t="shared" si="45"/>
        <v>-3068</v>
      </c>
      <c r="H2931" s="4" t="s">
        <v>3207</v>
      </c>
      <c r="I2931" s="4">
        <v>9000</v>
      </c>
      <c r="J2931" s="4" t="s">
        <v>4</v>
      </c>
      <c r="K2931" s="4" t="s">
        <v>13</v>
      </c>
      <c r="L2931" s="4" t="s">
        <v>6</v>
      </c>
      <c r="M2931" s="4" t="s">
        <v>17</v>
      </c>
    </row>
    <row r="2932" spans="1:13" x14ac:dyDescent="0.2">
      <c r="A2932" s="4">
        <v>3110430</v>
      </c>
      <c r="B2932" s="4">
        <v>5094559</v>
      </c>
      <c r="C2932" s="4" t="s">
        <v>12960</v>
      </c>
      <c r="D2932" s="4">
        <v>8000</v>
      </c>
      <c r="E2932" s="4">
        <v>8000</v>
      </c>
      <c r="F2932" s="4">
        <v>400</v>
      </c>
      <c r="G2932" s="7">
        <f t="shared" si="45"/>
        <v>400</v>
      </c>
      <c r="H2932" s="4" t="s">
        <v>12961</v>
      </c>
      <c r="I2932" s="4">
        <v>3200</v>
      </c>
      <c r="J2932" s="4" t="s">
        <v>4</v>
      </c>
      <c r="K2932" s="4" t="s">
        <v>5</v>
      </c>
      <c r="L2932" s="4" t="s">
        <v>201</v>
      </c>
      <c r="M2932" s="4" t="s">
        <v>65</v>
      </c>
    </row>
    <row r="2933" spans="1:13" x14ac:dyDescent="0.2">
      <c r="A2933" s="4">
        <v>3110465</v>
      </c>
      <c r="B2933" s="4">
        <v>9352281</v>
      </c>
      <c r="C2933" s="4" t="s">
        <v>12962</v>
      </c>
      <c r="D2933" s="4">
        <v>1500</v>
      </c>
      <c r="E2933" s="4">
        <v>0</v>
      </c>
      <c r="F2933" s="4">
        <v>429.75</v>
      </c>
      <c r="G2933" s="7">
        <f t="shared" si="45"/>
        <v>-1070.25</v>
      </c>
      <c r="H2933" s="4" t="s">
        <v>4334</v>
      </c>
      <c r="I2933" s="4">
        <v>16000</v>
      </c>
      <c r="J2933" s="4" t="s">
        <v>4</v>
      </c>
      <c r="K2933" s="4" t="s">
        <v>13</v>
      </c>
      <c r="L2933" s="4" t="s">
        <v>6</v>
      </c>
      <c r="M2933" s="4" t="s">
        <v>20</v>
      </c>
    </row>
    <row r="2934" spans="1:13" x14ac:dyDescent="0.2">
      <c r="A2934" s="4">
        <v>3110661</v>
      </c>
      <c r="B2934" s="4">
        <v>556543</v>
      </c>
      <c r="C2934" s="4" t="s">
        <v>12963</v>
      </c>
      <c r="D2934" s="4">
        <v>10000</v>
      </c>
      <c r="E2934" s="4">
        <v>10000</v>
      </c>
      <c r="F2934" s="4">
        <v>600</v>
      </c>
      <c r="G2934" s="7">
        <f t="shared" si="45"/>
        <v>600</v>
      </c>
      <c r="H2934" s="4" t="s">
        <v>1808</v>
      </c>
      <c r="I2934" s="4">
        <v>15000</v>
      </c>
      <c r="J2934" s="4" t="s">
        <v>4</v>
      </c>
      <c r="K2934" s="4" t="s">
        <v>8</v>
      </c>
      <c r="L2934" s="4" t="s">
        <v>14</v>
      </c>
      <c r="M2934" s="4" t="s">
        <v>101</v>
      </c>
    </row>
    <row r="2935" spans="1:13" x14ac:dyDescent="0.2">
      <c r="A2935" s="4">
        <v>3110703</v>
      </c>
      <c r="B2935" s="4">
        <v>736602</v>
      </c>
      <c r="C2935" s="4" t="s">
        <v>12964</v>
      </c>
      <c r="D2935" s="4">
        <v>10000</v>
      </c>
      <c r="E2935" s="4">
        <v>10000</v>
      </c>
      <c r="F2935" s="4">
        <v>3780</v>
      </c>
      <c r="G2935" s="7">
        <f t="shared" si="45"/>
        <v>3780</v>
      </c>
      <c r="H2935" s="4" t="s">
        <v>3348</v>
      </c>
      <c r="I2935" s="4">
        <v>5000</v>
      </c>
      <c r="J2935" s="4" t="s">
        <v>98</v>
      </c>
      <c r="K2935" s="4" t="s">
        <v>8</v>
      </c>
      <c r="M2935" s="4" t="s">
        <v>111</v>
      </c>
    </row>
    <row r="2936" spans="1:13" x14ac:dyDescent="0.2">
      <c r="A2936" s="4">
        <v>3110444</v>
      </c>
      <c r="B2936" s="4">
        <v>8923916</v>
      </c>
      <c r="C2936" s="4" t="s">
        <v>12965</v>
      </c>
      <c r="D2936" s="4">
        <v>1000</v>
      </c>
      <c r="E2936" s="4">
        <v>0</v>
      </c>
      <c r="F2936" s="4">
        <v>0</v>
      </c>
      <c r="G2936" s="7">
        <f t="shared" si="45"/>
        <v>-1000</v>
      </c>
      <c r="H2936" s="4" t="s">
        <v>570</v>
      </c>
      <c r="I2936" s="4">
        <v>11000</v>
      </c>
      <c r="J2936" s="4" t="s">
        <v>4</v>
      </c>
      <c r="K2936" s="4" t="s">
        <v>8</v>
      </c>
      <c r="L2936" s="4" t="s">
        <v>6</v>
      </c>
      <c r="M2936" s="4" t="s">
        <v>20</v>
      </c>
    </row>
    <row r="2937" spans="1:13" x14ac:dyDescent="0.2">
      <c r="A2937" s="4">
        <v>3110759</v>
      </c>
      <c r="B2937" s="4">
        <v>8068369</v>
      </c>
      <c r="C2937" s="4" t="s">
        <v>12966</v>
      </c>
      <c r="D2937" s="4">
        <v>10000</v>
      </c>
      <c r="E2937" s="4">
        <v>10000</v>
      </c>
      <c r="F2937" s="4">
        <v>9680</v>
      </c>
      <c r="G2937" s="7">
        <f t="shared" si="45"/>
        <v>9680</v>
      </c>
      <c r="H2937" s="4" t="s">
        <v>2575</v>
      </c>
      <c r="I2937" s="4">
        <v>18000</v>
      </c>
      <c r="J2937" s="4" t="s">
        <v>4</v>
      </c>
      <c r="K2937" s="4" t="s">
        <v>8</v>
      </c>
      <c r="L2937" s="4" t="s">
        <v>14</v>
      </c>
      <c r="M2937" s="4" t="s">
        <v>173</v>
      </c>
    </row>
    <row r="2938" spans="1:13" x14ac:dyDescent="0.2">
      <c r="A2938" s="4">
        <v>3110738</v>
      </c>
      <c r="B2938" s="4">
        <v>7088859</v>
      </c>
      <c r="C2938" s="4" t="s">
        <v>12967</v>
      </c>
      <c r="D2938" s="4">
        <v>2000</v>
      </c>
      <c r="E2938" s="4">
        <v>2000</v>
      </c>
      <c r="F2938" s="4">
        <v>3</v>
      </c>
      <c r="G2938" s="7">
        <f t="shared" si="45"/>
        <v>3</v>
      </c>
      <c r="H2938" s="4" t="s">
        <v>12968</v>
      </c>
      <c r="I2938" s="4">
        <v>12000</v>
      </c>
      <c r="J2938" s="4" t="s">
        <v>4</v>
      </c>
      <c r="K2938" s="4" t="s">
        <v>8</v>
      </c>
      <c r="L2938" s="4" t="s">
        <v>9</v>
      </c>
      <c r="M2938" s="4" t="s">
        <v>65</v>
      </c>
    </row>
    <row r="2939" spans="1:13" x14ac:dyDescent="0.2">
      <c r="A2939" s="4">
        <v>3106573</v>
      </c>
      <c r="B2939" s="4">
        <v>8335440</v>
      </c>
      <c r="C2939" s="4" t="s">
        <v>12969</v>
      </c>
      <c r="D2939" s="4">
        <v>2000</v>
      </c>
      <c r="E2939" s="4">
        <v>2000</v>
      </c>
      <c r="F2939" s="4">
        <v>1</v>
      </c>
      <c r="G2939" s="7">
        <f t="shared" si="45"/>
        <v>1</v>
      </c>
      <c r="H2939" s="4" t="s">
        <v>12970</v>
      </c>
      <c r="I2939" s="4">
        <v>40000</v>
      </c>
      <c r="J2939" s="4" t="s">
        <v>32</v>
      </c>
      <c r="K2939" s="4" t="s">
        <v>8</v>
      </c>
      <c r="M2939" s="4" t="s">
        <v>186</v>
      </c>
    </row>
    <row r="2940" spans="1:13" x14ac:dyDescent="0.2">
      <c r="A2940" s="4">
        <v>3110766</v>
      </c>
      <c r="B2940" s="4">
        <v>1731120</v>
      </c>
      <c r="C2940" s="4" t="s">
        <v>12971</v>
      </c>
      <c r="D2940" s="4">
        <v>8000</v>
      </c>
      <c r="E2940" s="4">
        <v>8000</v>
      </c>
      <c r="F2940" s="4">
        <v>464</v>
      </c>
      <c r="G2940" s="7">
        <f t="shared" si="45"/>
        <v>464</v>
      </c>
      <c r="H2940" s="4" t="s">
        <v>12972</v>
      </c>
      <c r="I2940" s="4">
        <v>7800</v>
      </c>
      <c r="J2940" s="4" t="s">
        <v>4</v>
      </c>
      <c r="K2940" s="4" t="s">
        <v>8</v>
      </c>
      <c r="L2940" s="4" t="s">
        <v>6</v>
      </c>
      <c r="M2940" s="4" t="s">
        <v>159</v>
      </c>
    </row>
    <row r="2941" spans="1:13" x14ac:dyDescent="0.2">
      <c r="A2941" s="4">
        <v>3110486</v>
      </c>
      <c r="B2941" s="4">
        <v>6081188</v>
      </c>
      <c r="C2941" s="4" t="s">
        <v>12973</v>
      </c>
      <c r="D2941" s="4">
        <v>3000</v>
      </c>
      <c r="E2941" s="4">
        <v>3000</v>
      </c>
      <c r="F2941" s="4">
        <v>3790</v>
      </c>
      <c r="G2941" s="7">
        <f t="shared" si="45"/>
        <v>3790</v>
      </c>
      <c r="H2941" s="4" t="s">
        <v>11983</v>
      </c>
      <c r="I2941" s="4">
        <v>10000</v>
      </c>
      <c r="J2941" s="4" t="s">
        <v>4</v>
      </c>
      <c r="K2941" s="4" t="s">
        <v>8</v>
      </c>
      <c r="L2941" s="4" t="s">
        <v>6</v>
      </c>
      <c r="M2941" s="4" t="s">
        <v>25</v>
      </c>
    </row>
    <row r="2942" spans="1:13" x14ac:dyDescent="0.2">
      <c r="A2942" s="4">
        <v>3110647</v>
      </c>
      <c r="B2942" s="4">
        <v>7869268</v>
      </c>
      <c r="C2942" s="4" t="s">
        <v>12974</v>
      </c>
      <c r="D2942" s="4">
        <v>2000</v>
      </c>
      <c r="E2942" s="4">
        <v>2000</v>
      </c>
      <c r="F2942" s="4">
        <v>4431</v>
      </c>
      <c r="G2942" s="7">
        <f t="shared" si="45"/>
        <v>4431</v>
      </c>
      <c r="H2942" s="4" t="s">
        <v>12975</v>
      </c>
      <c r="I2942" s="4">
        <v>18000</v>
      </c>
      <c r="J2942" s="4" t="s">
        <v>32</v>
      </c>
      <c r="K2942" s="4" t="s">
        <v>22</v>
      </c>
      <c r="M2942" s="4" t="s">
        <v>52</v>
      </c>
    </row>
    <row r="2943" spans="1:13" x14ac:dyDescent="0.2">
      <c r="A2943" s="4">
        <v>3110794</v>
      </c>
      <c r="B2943" s="4">
        <v>8543158</v>
      </c>
      <c r="C2943" s="4" t="s">
        <v>12976</v>
      </c>
      <c r="D2943" s="4">
        <v>2000</v>
      </c>
      <c r="E2943" s="4">
        <v>2000</v>
      </c>
      <c r="F2943" s="4">
        <v>613.70000000000005</v>
      </c>
      <c r="G2943" s="7">
        <f t="shared" si="45"/>
        <v>613.69999999999982</v>
      </c>
      <c r="H2943" s="4" t="s">
        <v>6976</v>
      </c>
      <c r="I2943" s="4">
        <v>30000</v>
      </c>
      <c r="J2943" s="4" t="s">
        <v>4</v>
      </c>
      <c r="K2943" s="4" t="s">
        <v>5</v>
      </c>
      <c r="L2943" s="4" t="s">
        <v>6</v>
      </c>
      <c r="M2943" s="4" t="s">
        <v>23</v>
      </c>
    </row>
    <row r="2944" spans="1:13" x14ac:dyDescent="0.2">
      <c r="A2944" s="4">
        <v>3110801</v>
      </c>
      <c r="B2944" s="4">
        <v>1717102</v>
      </c>
      <c r="C2944" s="4" t="s">
        <v>12976</v>
      </c>
      <c r="D2944" s="4">
        <v>1500</v>
      </c>
      <c r="E2944" s="4">
        <v>0</v>
      </c>
      <c r="F2944" s="4">
        <v>0</v>
      </c>
      <c r="G2944" s="7">
        <f t="shared" si="45"/>
        <v>-1500</v>
      </c>
      <c r="H2944" s="4" t="s">
        <v>5466</v>
      </c>
      <c r="I2944" s="4">
        <v>8000</v>
      </c>
      <c r="J2944" s="4" t="s">
        <v>4</v>
      </c>
      <c r="K2944" s="4" t="s">
        <v>5</v>
      </c>
      <c r="L2944" s="4" t="s">
        <v>6</v>
      </c>
      <c r="M2944" s="4" t="s">
        <v>47</v>
      </c>
    </row>
    <row r="2945" spans="1:13" x14ac:dyDescent="0.2">
      <c r="A2945" s="4">
        <v>3110332</v>
      </c>
      <c r="B2945" s="4">
        <v>6899936</v>
      </c>
      <c r="C2945" s="4" t="s">
        <v>12977</v>
      </c>
      <c r="D2945" s="4">
        <v>1000</v>
      </c>
      <c r="E2945" s="4">
        <v>0</v>
      </c>
      <c r="F2945" s="4">
        <v>0</v>
      </c>
      <c r="G2945" s="7">
        <f t="shared" si="45"/>
        <v>-1000</v>
      </c>
      <c r="H2945" s="4" t="s">
        <v>153</v>
      </c>
      <c r="I2945" s="4">
        <v>25000</v>
      </c>
      <c r="J2945" s="4" t="s">
        <v>4</v>
      </c>
      <c r="K2945" s="4" t="s">
        <v>5</v>
      </c>
      <c r="L2945" s="4" t="s">
        <v>6</v>
      </c>
      <c r="M2945" s="4" t="s">
        <v>48</v>
      </c>
    </row>
    <row r="2946" spans="1:13" x14ac:dyDescent="0.2">
      <c r="A2946" s="4">
        <v>3110836</v>
      </c>
      <c r="B2946" s="4">
        <v>692077</v>
      </c>
      <c r="C2946" s="4" t="s">
        <v>12978</v>
      </c>
      <c r="D2946" s="4">
        <v>3000</v>
      </c>
      <c r="E2946" s="4">
        <v>0</v>
      </c>
      <c r="F2946" s="4">
        <v>1710</v>
      </c>
      <c r="G2946" s="7">
        <f t="shared" ref="G2946:G3009" si="46">E2946+F2946-D2946</f>
        <v>-1290</v>
      </c>
      <c r="H2946" s="4" t="s">
        <v>1950</v>
      </c>
      <c r="I2946" s="4">
        <v>15000</v>
      </c>
      <c r="J2946" s="4" t="s">
        <v>4</v>
      </c>
      <c r="K2946" s="4" t="s">
        <v>8</v>
      </c>
      <c r="L2946" s="4" t="s">
        <v>6</v>
      </c>
      <c r="M2946" s="4" t="s">
        <v>20</v>
      </c>
    </row>
    <row r="2947" spans="1:13" x14ac:dyDescent="0.2">
      <c r="A2947" s="4">
        <v>3109681</v>
      </c>
      <c r="B2947" s="4">
        <v>109749</v>
      </c>
      <c r="C2947" s="4" t="s">
        <v>12979</v>
      </c>
      <c r="D2947" s="4">
        <v>1000</v>
      </c>
      <c r="E2947" s="4">
        <v>1000</v>
      </c>
      <c r="F2947" s="4">
        <v>3864</v>
      </c>
      <c r="G2947" s="7">
        <f t="shared" si="46"/>
        <v>3864</v>
      </c>
      <c r="H2947" s="4" t="s">
        <v>6570</v>
      </c>
      <c r="I2947" s="4">
        <v>10500</v>
      </c>
      <c r="J2947" s="4" t="s">
        <v>4</v>
      </c>
      <c r="K2947" s="4" t="s">
        <v>8</v>
      </c>
      <c r="L2947" s="4" t="s">
        <v>6</v>
      </c>
      <c r="M2947" s="4" t="s">
        <v>7</v>
      </c>
    </row>
    <row r="2948" spans="1:13" x14ac:dyDescent="0.2">
      <c r="A2948" s="4">
        <v>3110787</v>
      </c>
      <c r="B2948" s="4">
        <v>9353163</v>
      </c>
      <c r="C2948" s="4" t="s">
        <v>12980</v>
      </c>
      <c r="D2948" s="4">
        <v>3000</v>
      </c>
      <c r="E2948" s="4">
        <v>3000</v>
      </c>
      <c r="F2948" s="4">
        <v>4.5</v>
      </c>
      <c r="G2948" s="7">
        <f t="shared" si="46"/>
        <v>4.5</v>
      </c>
      <c r="H2948" s="4" t="s">
        <v>12981</v>
      </c>
      <c r="I2948" s="4">
        <v>20000</v>
      </c>
      <c r="J2948" s="4" t="s">
        <v>4</v>
      </c>
      <c r="K2948" s="4" t="s">
        <v>8</v>
      </c>
      <c r="L2948" s="4" t="s">
        <v>6</v>
      </c>
      <c r="M2948" s="4" t="s">
        <v>25</v>
      </c>
    </row>
    <row r="2949" spans="1:13" x14ac:dyDescent="0.2">
      <c r="A2949" s="4">
        <v>3110885</v>
      </c>
      <c r="B2949" s="4">
        <v>18814</v>
      </c>
      <c r="C2949" s="4" t="s">
        <v>12982</v>
      </c>
      <c r="D2949" s="4">
        <v>1000</v>
      </c>
      <c r="E2949" s="4">
        <v>1000</v>
      </c>
      <c r="F2949" s="4">
        <v>19</v>
      </c>
      <c r="G2949" s="7">
        <f t="shared" si="46"/>
        <v>19</v>
      </c>
      <c r="H2949" s="4" t="s">
        <v>8525</v>
      </c>
      <c r="I2949" s="4">
        <v>25000</v>
      </c>
      <c r="J2949" s="4" t="s">
        <v>4</v>
      </c>
      <c r="K2949" s="4" t="s">
        <v>13</v>
      </c>
      <c r="L2949" s="4" t="s">
        <v>6</v>
      </c>
      <c r="M2949" s="4" t="s">
        <v>159</v>
      </c>
    </row>
    <row r="2950" spans="1:13" x14ac:dyDescent="0.2">
      <c r="A2950" s="4">
        <v>3110864</v>
      </c>
      <c r="B2950" s="4">
        <v>422586</v>
      </c>
      <c r="C2950" s="4" t="s">
        <v>12983</v>
      </c>
      <c r="D2950" s="4">
        <v>8000</v>
      </c>
      <c r="E2950" s="4">
        <v>8000</v>
      </c>
      <c r="F2950" s="4">
        <v>448</v>
      </c>
      <c r="G2950" s="7">
        <f t="shared" si="46"/>
        <v>448</v>
      </c>
      <c r="H2950" s="4" t="s">
        <v>12984</v>
      </c>
      <c r="I2950" s="4">
        <v>14000</v>
      </c>
      <c r="J2950" s="4" t="s">
        <v>4</v>
      </c>
      <c r="K2950" s="4" t="s">
        <v>13</v>
      </c>
      <c r="L2950" s="4" t="s">
        <v>6</v>
      </c>
      <c r="M2950" s="4" t="s">
        <v>25</v>
      </c>
    </row>
    <row r="2951" spans="1:13" x14ac:dyDescent="0.2">
      <c r="A2951" s="4">
        <v>3109765</v>
      </c>
      <c r="B2951" s="4">
        <v>728750</v>
      </c>
      <c r="C2951" s="4" t="s">
        <v>12985</v>
      </c>
      <c r="D2951" s="4">
        <v>1500</v>
      </c>
      <c r="E2951" s="4">
        <v>1500</v>
      </c>
      <c r="F2951" s="4">
        <v>406.2</v>
      </c>
      <c r="G2951" s="7">
        <f t="shared" si="46"/>
        <v>406.20000000000005</v>
      </c>
      <c r="H2951" s="4" t="s">
        <v>12986</v>
      </c>
      <c r="I2951" s="4">
        <v>90000</v>
      </c>
      <c r="J2951" s="4" t="s">
        <v>4</v>
      </c>
      <c r="K2951" s="4" t="s">
        <v>8</v>
      </c>
      <c r="L2951" s="4" t="s">
        <v>6</v>
      </c>
      <c r="M2951" s="4" t="s">
        <v>25</v>
      </c>
    </row>
    <row r="2952" spans="1:13" x14ac:dyDescent="0.2">
      <c r="A2952" s="4">
        <v>3110948</v>
      </c>
      <c r="B2952" s="4">
        <v>7259386</v>
      </c>
      <c r="C2952" s="4" t="s">
        <v>12987</v>
      </c>
      <c r="D2952" s="4">
        <v>3000</v>
      </c>
      <c r="E2952" s="4">
        <v>3000</v>
      </c>
      <c r="F2952" s="4">
        <v>4.2</v>
      </c>
      <c r="G2952" s="7">
        <f t="shared" si="46"/>
        <v>4.1999999999998181</v>
      </c>
      <c r="H2952" s="4" t="s">
        <v>12988</v>
      </c>
      <c r="I2952" s="4">
        <v>14500</v>
      </c>
      <c r="J2952" s="4" t="s">
        <v>4</v>
      </c>
      <c r="K2952" s="4" t="s">
        <v>22</v>
      </c>
      <c r="L2952" s="4" t="s">
        <v>6</v>
      </c>
      <c r="M2952" s="4" t="s">
        <v>101</v>
      </c>
    </row>
    <row r="2953" spans="1:13" x14ac:dyDescent="0.2">
      <c r="A2953" s="4">
        <v>3110976</v>
      </c>
      <c r="B2953" s="4">
        <v>631363</v>
      </c>
      <c r="C2953" s="4" t="s">
        <v>12989</v>
      </c>
      <c r="D2953" s="4">
        <v>1500</v>
      </c>
      <c r="E2953" s="4">
        <v>1500</v>
      </c>
      <c r="F2953" s="4">
        <v>3</v>
      </c>
      <c r="G2953" s="7">
        <f t="shared" si="46"/>
        <v>3</v>
      </c>
      <c r="H2953" s="4" t="s">
        <v>2284</v>
      </c>
      <c r="I2953" s="4">
        <v>6800</v>
      </c>
      <c r="J2953" s="4" t="s">
        <v>4</v>
      </c>
      <c r="K2953" s="4" t="s">
        <v>13</v>
      </c>
      <c r="L2953" s="4" t="s">
        <v>6</v>
      </c>
      <c r="M2953" s="4" t="s">
        <v>52</v>
      </c>
    </row>
    <row r="2954" spans="1:13" x14ac:dyDescent="0.2">
      <c r="A2954" s="4">
        <v>3091999</v>
      </c>
      <c r="B2954" s="4">
        <v>9308412</v>
      </c>
      <c r="C2954" s="4" t="s">
        <v>12990</v>
      </c>
      <c r="D2954" s="4">
        <v>2000</v>
      </c>
      <c r="E2954" s="4">
        <v>2000</v>
      </c>
      <c r="F2954" s="4">
        <v>2.8</v>
      </c>
      <c r="G2954" s="7">
        <f t="shared" si="46"/>
        <v>2.7999999999999545</v>
      </c>
      <c r="H2954" s="4" t="s">
        <v>12991</v>
      </c>
      <c r="I2954" s="4">
        <v>14000</v>
      </c>
      <c r="J2954" s="4" t="s">
        <v>32</v>
      </c>
      <c r="K2954" s="4" t="s">
        <v>8</v>
      </c>
      <c r="M2954" s="4" t="s">
        <v>65</v>
      </c>
    </row>
    <row r="2955" spans="1:13" x14ac:dyDescent="0.2">
      <c r="A2955" s="4">
        <v>3111025</v>
      </c>
      <c r="B2955" s="4">
        <v>6275928</v>
      </c>
      <c r="C2955" s="4" t="s">
        <v>12992</v>
      </c>
      <c r="D2955" s="4">
        <v>2500</v>
      </c>
      <c r="E2955" s="4">
        <v>0</v>
      </c>
      <c r="F2955" s="4">
        <v>500</v>
      </c>
      <c r="G2955" s="7">
        <f t="shared" si="46"/>
        <v>-2000</v>
      </c>
      <c r="H2955" s="4" t="s">
        <v>12763</v>
      </c>
      <c r="I2955" s="4">
        <v>18000</v>
      </c>
      <c r="J2955" s="4" t="s">
        <v>72</v>
      </c>
      <c r="K2955" s="4" t="s">
        <v>5</v>
      </c>
      <c r="M2955" s="4" t="s">
        <v>64</v>
      </c>
    </row>
    <row r="2956" spans="1:13" x14ac:dyDescent="0.2">
      <c r="A2956" s="4">
        <v>3110388</v>
      </c>
      <c r="B2956" s="4">
        <v>9352106</v>
      </c>
      <c r="C2956" s="4" t="s">
        <v>12993</v>
      </c>
      <c r="D2956" s="4">
        <v>1500</v>
      </c>
      <c r="E2956" s="4">
        <v>1500</v>
      </c>
      <c r="F2956" s="4">
        <v>2.25</v>
      </c>
      <c r="G2956" s="7">
        <f t="shared" si="46"/>
        <v>2.25</v>
      </c>
      <c r="H2956" s="4" t="s">
        <v>7152</v>
      </c>
      <c r="I2956" s="4">
        <v>15000</v>
      </c>
      <c r="J2956" s="4" t="s">
        <v>4</v>
      </c>
      <c r="K2956" s="4" t="s">
        <v>13</v>
      </c>
      <c r="L2956" s="4" t="s">
        <v>6</v>
      </c>
      <c r="M2956" s="4" t="s">
        <v>25</v>
      </c>
    </row>
    <row r="2957" spans="1:13" x14ac:dyDescent="0.2">
      <c r="A2957" s="4">
        <v>3111032</v>
      </c>
      <c r="B2957" s="4">
        <v>9353765</v>
      </c>
      <c r="C2957" s="4" t="s">
        <v>12994</v>
      </c>
      <c r="D2957" s="4">
        <v>3000</v>
      </c>
      <c r="E2957" s="4">
        <v>3000</v>
      </c>
      <c r="F2957" s="4">
        <v>517.5</v>
      </c>
      <c r="G2957" s="7">
        <f t="shared" si="46"/>
        <v>517.5</v>
      </c>
      <c r="H2957" s="4" t="s">
        <v>12016</v>
      </c>
      <c r="I2957" s="4">
        <v>12000</v>
      </c>
      <c r="J2957" s="4" t="s">
        <v>4</v>
      </c>
      <c r="K2957" s="4" t="s">
        <v>13</v>
      </c>
      <c r="L2957" s="4" t="s">
        <v>6</v>
      </c>
      <c r="M2957" s="4" t="s">
        <v>111</v>
      </c>
    </row>
    <row r="2958" spans="1:13" x14ac:dyDescent="0.2">
      <c r="A2958" s="4">
        <v>3111060</v>
      </c>
      <c r="B2958" s="4">
        <v>8226905</v>
      </c>
      <c r="C2958" s="4" t="s">
        <v>12994</v>
      </c>
      <c r="D2958" s="4">
        <v>500</v>
      </c>
      <c r="E2958" s="4">
        <v>500</v>
      </c>
      <c r="F2958" s="4">
        <v>247</v>
      </c>
      <c r="G2958" s="7">
        <f t="shared" si="46"/>
        <v>247</v>
      </c>
      <c r="H2958" s="4" t="s">
        <v>2625</v>
      </c>
      <c r="I2958" s="4">
        <v>2000</v>
      </c>
      <c r="J2958" s="4" t="s">
        <v>4</v>
      </c>
      <c r="K2958" s="4" t="s">
        <v>8</v>
      </c>
      <c r="L2958" s="4" t="s">
        <v>6</v>
      </c>
      <c r="M2958" s="4" t="s">
        <v>76</v>
      </c>
    </row>
    <row r="2959" spans="1:13" x14ac:dyDescent="0.2">
      <c r="A2959" s="4">
        <v>3111053</v>
      </c>
      <c r="B2959" s="4">
        <v>436589</v>
      </c>
      <c r="C2959" s="4" t="s">
        <v>12995</v>
      </c>
      <c r="D2959" s="4">
        <v>8000</v>
      </c>
      <c r="E2959" s="4">
        <v>8000</v>
      </c>
      <c r="F2959" s="4">
        <v>1840</v>
      </c>
      <c r="G2959" s="7">
        <f t="shared" si="46"/>
        <v>1840</v>
      </c>
      <c r="H2959" s="4" t="s">
        <v>12996</v>
      </c>
      <c r="I2959" s="4">
        <v>10000</v>
      </c>
      <c r="J2959" s="4" t="s">
        <v>4</v>
      </c>
      <c r="K2959" s="4" t="s">
        <v>16</v>
      </c>
      <c r="L2959" s="4" t="s">
        <v>9</v>
      </c>
      <c r="M2959" s="4" t="s">
        <v>52</v>
      </c>
    </row>
    <row r="2960" spans="1:13" x14ac:dyDescent="0.2">
      <c r="A2960" s="4">
        <v>3111130</v>
      </c>
      <c r="B2960" s="4">
        <v>431300</v>
      </c>
      <c r="C2960" s="4" t="s">
        <v>12997</v>
      </c>
      <c r="D2960" s="4">
        <v>2500</v>
      </c>
      <c r="E2960" s="4">
        <v>2500</v>
      </c>
      <c r="F2960" s="4">
        <v>70</v>
      </c>
      <c r="G2960" s="7">
        <f t="shared" si="46"/>
        <v>70</v>
      </c>
      <c r="H2960" s="4" t="s">
        <v>9069</v>
      </c>
      <c r="I2960" s="4">
        <v>10000</v>
      </c>
      <c r="J2960" s="4" t="s">
        <v>98</v>
      </c>
      <c r="K2960" s="4" t="s">
        <v>8</v>
      </c>
      <c r="M2960" s="4" t="s">
        <v>76</v>
      </c>
    </row>
    <row r="2961" spans="1:13" x14ac:dyDescent="0.2">
      <c r="A2961" s="4">
        <v>3111151</v>
      </c>
      <c r="B2961" s="4">
        <v>415524</v>
      </c>
      <c r="C2961" s="4" t="s">
        <v>12998</v>
      </c>
      <c r="D2961" s="4">
        <v>6000</v>
      </c>
      <c r="E2961" s="4">
        <v>6000</v>
      </c>
      <c r="F2961" s="4">
        <v>718.2</v>
      </c>
      <c r="G2961" s="7">
        <f t="shared" si="46"/>
        <v>718.19999999999982</v>
      </c>
      <c r="H2961" s="4" t="s">
        <v>11997</v>
      </c>
      <c r="I2961" s="4">
        <v>15000</v>
      </c>
      <c r="J2961" s="4" t="s">
        <v>4</v>
      </c>
      <c r="K2961" s="4" t="s">
        <v>13</v>
      </c>
      <c r="L2961" s="4" t="s">
        <v>6</v>
      </c>
      <c r="M2961" s="4" t="s">
        <v>65</v>
      </c>
    </row>
    <row r="2962" spans="1:13" x14ac:dyDescent="0.2">
      <c r="A2962" s="4">
        <v>3111263</v>
      </c>
      <c r="B2962" s="4">
        <v>197364</v>
      </c>
      <c r="C2962" s="4" t="s">
        <v>12999</v>
      </c>
      <c r="D2962" s="4">
        <v>4000</v>
      </c>
      <c r="E2962" s="4">
        <v>0</v>
      </c>
      <c r="F2962" s="4">
        <v>0</v>
      </c>
      <c r="G2962" s="7">
        <f t="shared" si="46"/>
        <v>-4000</v>
      </c>
      <c r="H2962" s="4" t="s">
        <v>13000</v>
      </c>
      <c r="I2962" s="4">
        <v>12000</v>
      </c>
      <c r="J2962" s="4" t="s">
        <v>4</v>
      </c>
      <c r="K2962" s="4" t="s">
        <v>22</v>
      </c>
      <c r="L2962" s="4" t="s">
        <v>6</v>
      </c>
      <c r="M2962" s="4" t="s">
        <v>19</v>
      </c>
    </row>
    <row r="2963" spans="1:13" x14ac:dyDescent="0.2">
      <c r="A2963" s="4">
        <v>3108813</v>
      </c>
      <c r="B2963" s="4">
        <v>9349117</v>
      </c>
      <c r="C2963" s="4" t="s">
        <v>13001</v>
      </c>
      <c r="D2963" s="4">
        <v>500</v>
      </c>
      <c r="E2963" s="4">
        <v>0</v>
      </c>
      <c r="F2963" s="4">
        <v>0</v>
      </c>
      <c r="G2963" s="7">
        <f t="shared" si="46"/>
        <v>-500</v>
      </c>
      <c r="H2963" s="4" t="s">
        <v>13002</v>
      </c>
      <c r="I2963" s="4">
        <v>7500</v>
      </c>
      <c r="J2963" s="4" t="s">
        <v>4</v>
      </c>
      <c r="K2963" s="4" t="s">
        <v>22</v>
      </c>
      <c r="L2963" s="4" t="s">
        <v>6</v>
      </c>
      <c r="M2963" s="4" t="s">
        <v>10</v>
      </c>
    </row>
    <row r="2964" spans="1:13" x14ac:dyDescent="0.2">
      <c r="A2964" s="4">
        <v>3111221</v>
      </c>
      <c r="B2964" s="4">
        <v>538865</v>
      </c>
      <c r="C2964" s="4" t="s">
        <v>13003</v>
      </c>
      <c r="D2964" s="4">
        <v>6000</v>
      </c>
      <c r="E2964" s="4">
        <v>6000</v>
      </c>
      <c r="F2964" s="4">
        <v>348</v>
      </c>
      <c r="G2964" s="7">
        <f t="shared" si="46"/>
        <v>348</v>
      </c>
      <c r="H2964" s="4" t="s">
        <v>13004</v>
      </c>
      <c r="I2964" s="4">
        <v>14000</v>
      </c>
      <c r="J2964" s="4" t="s">
        <v>4</v>
      </c>
      <c r="K2964" s="4" t="s">
        <v>13</v>
      </c>
      <c r="L2964" s="4" t="s">
        <v>6</v>
      </c>
      <c r="M2964" s="4" t="s">
        <v>35</v>
      </c>
    </row>
    <row r="2965" spans="1:13" x14ac:dyDescent="0.2">
      <c r="A2965" s="4">
        <v>3111207</v>
      </c>
      <c r="B2965" s="4">
        <v>7741112</v>
      </c>
      <c r="C2965" s="4" t="s">
        <v>13005</v>
      </c>
      <c r="D2965" s="4">
        <v>1500</v>
      </c>
      <c r="E2965" s="4">
        <v>1500</v>
      </c>
      <c r="F2965" s="4">
        <v>495</v>
      </c>
      <c r="G2965" s="7">
        <f t="shared" si="46"/>
        <v>495</v>
      </c>
      <c r="H2965" s="4" t="s">
        <v>13006</v>
      </c>
      <c r="I2965" s="4">
        <v>10000</v>
      </c>
      <c r="J2965" s="4" t="s">
        <v>4</v>
      </c>
      <c r="K2965" s="4" t="s">
        <v>5</v>
      </c>
      <c r="L2965" s="4" t="s">
        <v>6</v>
      </c>
      <c r="M2965" s="4" t="s">
        <v>25</v>
      </c>
    </row>
    <row r="2966" spans="1:13" x14ac:dyDescent="0.2">
      <c r="A2966" s="4">
        <v>3111312</v>
      </c>
      <c r="B2966" s="4">
        <v>9354444</v>
      </c>
      <c r="C2966" s="4" t="s">
        <v>13007</v>
      </c>
      <c r="D2966" s="4">
        <v>1100</v>
      </c>
      <c r="E2966" s="4">
        <v>1100</v>
      </c>
      <c r="F2966" s="4">
        <v>397.1</v>
      </c>
      <c r="G2966" s="7">
        <f t="shared" si="46"/>
        <v>397.09999999999991</v>
      </c>
      <c r="H2966" s="4" t="s">
        <v>13008</v>
      </c>
      <c r="I2966" s="4">
        <v>15000</v>
      </c>
      <c r="J2966" s="4" t="s">
        <v>72</v>
      </c>
      <c r="K2966" s="4" t="s">
        <v>8</v>
      </c>
      <c r="M2966" s="4" t="s">
        <v>20</v>
      </c>
    </row>
    <row r="2967" spans="1:13" x14ac:dyDescent="0.2">
      <c r="A2967" s="4">
        <v>3111291</v>
      </c>
      <c r="B2967" s="4">
        <v>5014409</v>
      </c>
      <c r="C2967" s="4" t="s">
        <v>13009</v>
      </c>
      <c r="D2967" s="4">
        <v>3400</v>
      </c>
      <c r="E2967" s="4">
        <v>3400</v>
      </c>
      <c r="F2967" s="4">
        <v>197.2</v>
      </c>
      <c r="G2967" s="7">
        <f t="shared" si="46"/>
        <v>197.19999999999982</v>
      </c>
      <c r="H2967" s="4" t="s">
        <v>13010</v>
      </c>
      <c r="I2967" s="4">
        <v>7000</v>
      </c>
      <c r="J2967" s="4" t="s">
        <v>4</v>
      </c>
      <c r="K2967" s="4" t="s">
        <v>5</v>
      </c>
      <c r="L2967" s="4" t="s">
        <v>6</v>
      </c>
      <c r="M2967" s="4" t="s">
        <v>20</v>
      </c>
    </row>
    <row r="2968" spans="1:13" x14ac:dyDescent="0.2">
      <c r="A2968" s="4">
        <v>3111361</v>
      </c>
      <c r="B2968" s="4">
        <v>111144</v>
      </c>
      <c r="C2968" s="4" t="s">
        <v>13011</v>
      </c>
      <c r="D2968" s="4">
        <v>10000</v>
      </c>
      <c r="E2968" s="4">
        <v>10000</v>
      </c>
      <c r="F2968" s="4">
        <v>120</v>
      </c>
      <c r="G2968" s="7">
        <f t="shared" si="46"/>
        <v>120</v>
      </c>
      <c r="H2968" s="4" t="s">
        <v>10990</v>
      </c>
      <c r="I2968" s="4">
        <v>30000</v>
      </c>
      <c r="J2968" s="4" t="s">
        <v>4</v>
      </c>
      <c r="K2968" s="4" t="s">
        <v>8</v>
      </c>
      <c r="L2968" s="4" t="s">
        <v>6</v>
      </c>
      <c r="M2968" s="4" t="s">
        <v>20</v>
      </c>
    </row>
    <row r="2969" spans="1:13" x14ac:dyDescent="0.2">
      <c r="A2969" s="4">
        <v>3111452</v>
      </c>
      <c r="B2969" s="4">
        <v>681421</v>
      </c>
      <c r="C2969" s="4" t="s">
        <v>13012</v>
      </c>
      <c r="D2969" s="4">
        <v>3000</v>
      </c>
      <c r="E2969" s="4">
        <v>3000</v>
      </c>
      <c r="F2969" s="4">
        <v>1701</v>
      </c>
      <c r="G2969" s="7">
        <f t="shared" si="46"/>
        <v>1701</v>
      </c>
      <c r="H2969" s="4" t="s">
        <v>10025</v>
      </c>
      <c r="I2969" s="4">
        <v>16000</v>
      </c>
      <c r="J2969" s="4" t="s">
        <v>4</v>
      </c>
      <c r="K2969" s="4" t="s">
        <v>8</v>
      </c>
      <c r="L2969" s="4" t="s">
        <v>6</v>
      </c>
      <c r="M2969" s="4" t="s">
        <v>64</v>
      </c>
    </row>
    <row r="2970" spans="1:13" x14ac:dyDescent="0.2">
      <c r="A2970" s="4">
        <v>3111466</v>
      </c>
      <c r="B2970" s="4">
        <v>8751037</v>
      </c>
      <c r="C2970" s="4" t="s">
        <v>13013</v>
      </c>
      <c r="D2970" s="4">
        <v>3500</v>
      </c>
      <c r="E2970" s="4">
        <v>0</v>
      </c>
      <c r="F2970" s="4">
        <v>1995</v>
      </c>
      <c r="G2970" s="7">
        <f t="shared" si="46"/>
        <v>-1505</v>
      </c>
      <c r="H2970" s="4" t="s">
        <v>12172</v>
      </c>
      <c r="I2970" s="4">
        <v>1000</v>
      </c>
      <c r="J2970" s="4" t="s">
        <v>4</v>
      </c>
      <c r="K2970" s="4" t="s">
        <v>8</v>
      </c>
      <c r="L2970" s="4" t="s">
        <v>6</v>
      </c>
      <c r="M2970" s="4" t="s">
        <v>17</v>
      </c>
    </row>
    <row r="2971" spans="1:13" x14ac:dyDescent="0.2">
      <c r="A2971" s="4">
        <v>3111473</v>
      </c>
      <c r="B2971" s="4">
        <v>61269</v>
      </c>
      <c r="C2971" s="4" t="s">
        <v>13014</v>
      </c>
      <c r="D2971" s="4">
        <v>4000</v>
      </c>
      <c r="E2971" s="4">
        <v>4000</v>
      </c>
      <c r="F2971" s="4">
        <v>3283.2</v>
      </c>
      <c r="G2971" s="7">
        <f t="shared" si="46"/>
        <v>3283.2</v>
      </c>
      <c r="H2971" s="4" t="s">
        <v>1012</v>
      </c>
      <c r="I2971" s="4">
        <v>36000</v>
      </c>
      <c r="J2971" s="4" t="s">
        <v>4</v>
      </c>
      <c r="K2971" s="4" t="s">
        <v>8</v>
      </c>
      <c r="L2971" s="4" t="s">
        <v>6</v>
      </c>
      <c r="M2971" s="4" t="s">
        <v>48</v>
      </c>
    </row>
    <row r="2972" spans="1:13" x14ac:dyDescent="0.2">
      <c r="A2972" s="4">
        <v>3111403</v>
      </c>
      <c r="B2972" s="4">
        <v>8039389</v>
      </c>
      <c r="C2972" s="4" t="s">
        <v>13015</v>
      </c>
      <c r="D2972" s="4">
        <v>3000</v>
      </c>
      <c r="E2972" s="4">
        <v>3000</v>
      </c>
      <c r="F2972" s="4">
        <v>4.5</v>
      </c>
      <c r="G2972" s="7">
        <f t="shared" si="46"/>
        <v>4.5</v>
      </c>
      <c r="H2972" s="4" t="s">
        <v>11828</v>
      </c>
      <c r="I2972" s="4">
        <v>20000</v>
      </c>
      <c r="J2972" s="4" t="s">
        <v>4</v>
      </c>
      <c r="K2972" s="4" t="s">
        <v>5</v>
      </c>
      <c r="L2972" s="4" t="s">
        <v>14</v>
      </c>
      <c r="M2972" s="4" t="s">
        <v>64</v>
      </c>
    </row>
    <row r="2973" spans="1:13" x14ac:dyDescent="0.2">
      <c r="A2973" s="4">
        <v>3111494</v>
      </c>
      <c r="B2973" s="4">
        <v>710328</v>
      </c>
      <c r="C2973" s="4" t="s">
        <v>13016</v>
      </c>
      <c r="D2973" s="4">
        <v>2000</v>
      </c>
      <c r="E2973" s="4">
        <v>2000</v>
      </c>
      <c r="F2973" s="4">
        <v>2196</v>
      </c>
      <c r="G2973" s="7">
        <f t="shared" si="46"/>
        <v>2196</v>
      </c>
      <c r="H2973" s="4" t="s">
        <v>8178</v>
      </c>
      <c r="I2973" s="4">
        <v>80000</v>
      </c>
      <c r="J2973" s="4" t="s">
        <v>32</v>
      </c>
      <c r="K2973" s="4" t="s">
        <v>8</v>
      </c>
      <c r="M2973" s="4" t="s">
        <v>7</v>
      </c>
    </row>
    <row r="2974" spans="1:13" x14ac:dyDescent="0.2">
      <c r="A2974" s="4">
        <v>3111487</v>
      </c>
      <c r="B2974" s="4">
        <v>15725</v>
      </c>
      <c r="C2974" s="4" t="s">
        <v>13017</v>
      </c>
      <c r="D2974" s="4">
        <v>2000</v>
      </c>
      <c r="E2974" s="4">
        <v>2000</v>
      </c>
      <c r="F2974" s="4">
        <v>1</v>
      </c>
      <c r="G2974" s="7">
        <f t="shared" si="46"/>
        <v>1</v>
      </c>
      <c r="H2974" s="4" t="s">
        <v>13018</v>
      </c>
      <c r="I2974" s="4">
        <v>16000</v>
      </c>
      <c r="J2974" s="4" t="s">
        <v>4</v>
      </c>
      <c r="K2974" s="4" t="s">
        <v>5</v>
      </c>
      <c r="L2974" s="4" t="s">
        <v>6</v>
      </c>
      <c r="M2974" s="4" t="s">
        <v>186</v>
      </c>
    </row>
    <row r="2975" spans="1:13" x14ac:dyDescent="0.2">
      <c r="A2975" s="4">
        <v>3111557</v>
      </c>
      <c r="B2975" s="4">
        <v>353635</v>
      </c>
      <c r="C2975" s="4" t="s">
        <v>13019</v>
      </c>
      <c r="D2975" s="4">
        <v>10000</v>
      </c>
      <c r="E2975" s="4">
        <v>10000</v>
      </c>
      <c r="F2975" s="4">
        <v>800</v>
      </c>
      <c r="G2975" s="7">
        <f t="shared" si="46"/>
        <v>800</v>
      </c>
      <c r="H2975" s="4" t="s">
        <v>3339</v>
      </c>
      <c r="I2975" s="4">
        <v>80000</v>
      </c>
      <c r="J2975" s="4" t="s">
        <v>32</v>
      </c>
      <c r="K2975" s="4" t="s">
        <v>8</v>
      </c>
      <c r="M2975" s="4" t="s">
        <v>47</v>
      </c>
    </row>
    <row r="2976" spans="1:13" x14ac:dyDescent="0.2">
      <c r="A2976" s="4">
        <v>3111620</v>
      </c>
      <c r="B2976" s="4">
        <v>5407396</v>
      </c>
      <c r="C2976" s="4" t="s">
        <v>13020</v>
      </c>
      <c r="D2976" s="4">
        <v>3000</v>
      </c>
      <c r="E2976" s="4">
        <v>3000</v>
      </c>
      <c r="F2976" s="4">
        <v>4.2</v>
      </c>
      <c r="G2976" s="7">
        <f t="shared" si="46"/>
        <v>4.1999999999998181</v>
      </c>
      <c r="H2976" s="4" t="s">
        <v>13021</v>
      </c>
      <c r="I2976" s="4">
        <v>17000</v>
      </c>
      <c r="J2976" s="4" t="s">
        <v>4</v>
      </c>
      <c r="K2976" s="4" t="s">
        <v>13</v>
      </c>
      <c r="L2976" s="4" t="s">
        <v>6</v>
      </c>
      <c r="M2976" s="4" t="s">
        <v>64</v>
      </c>
    </row>
    <row r="2977" spans="1:13" x14ac:dyDescent="0.2">
      <c r="A2977" s="4">
        <v>3111543</v>
      </c>
      <c r="B2977" s="4">
        <v>1682085</v>
      </c>
      <c r="C2977" s="4" t="s">
        <v>13022</v>
      </c>
      <c r="D2977" s="4">
        <v>10000</v>
      </c>
      <c r="E2977" s="4">
        <v>10000</v>
      </c>
      <c r="F2977" s="4">
        <v>304</v>
      </c>
      <c r="G2977" s="7">
        <f t="shared" si="46"/>
        <v>304</v>
      </c>
      <c r="H2977" s="4" t="s">
        <v>3763</v>
      </c>
      <c r="I2977" s="4">
        <v>30000</v>
      </c>
      <c r="J2977" s="4" t="s">
        <v>4</v>
      </c>
      <c r="K2977" s="4" t="s">
        <v>22</v>
      </c>
      <c r="L2977" s="4" t="s">
        <v>6</v>
      </c>
      <c r="M2977" s="4" t="s">
        <v>25</v>
      </c>
    </row>
    <row r="2978" spans="1:13" x14ac:dyDescent="0.2">
      <c r="A2978" s="4">
        <v>3111578</v>
      </c>
      <c r="B2978" s="4">
        <v>558419</v>
      </c>
      <c r="C2978" s="4" t="s">
        <v>13023</v>
      </c>
      <c r="D2978" s="4">
        <v>4050</v>
      </c>
      <c r="E2978" s="4">
        <v>4050</v>
      </c>
      <c r="F2978" s="4">
        <v>243</v>
      </c>
      <c r="G2978" s="7">
        <f t="shared" si="46"/>
        <v>243</v>
      </c>
      <c r="H2978" s="4" t="s">
        <v>10271</v>
      </c>
      <c r="I2978" s="4">
        <v>12000</v>
      </c>
      <c r="J2978" s="4" t="s">
        <v>4</v>
      </c>
      <c r="K2978" s="4" t="s">
        <v>8</v>
      </c>
      <c r="L2978" s="4" t="s">
        <v>6</v>
      </c>
      <c r="M2978" s="4" t="s">
        <v>64</v>
      </c>
    </row>
    <row r="2979" spans="1:13" x14ac:dyDescent="0.2">
      <c r="A2979" s="4">
        <v>3111669</v>
      </c>
      <c r="B2979" s="4">
        <v>163690</v>
      </c>
      <c r="C2979" s="4" t="s">
        <v>13024</v>
      </c>
      <c r="D2979" s="4">
        <v>500</v>
      </c>
      <c r="E2979" s="4">
        <v>500</v>
      </c>
      <c r="F2979" s="4">
        <v>12</v>
      </c>
      <c r="G2979" s="7">
        <f t="shared" si="46"/>
        <v>12</v>
      </c>
      <c r="H2979" s="4" t="s">
        <v>3176</v>
      </c>
      <c r="I2979" s="4">
        <v>9800</v>
      </c>
      <c r="J2979" s="4" t="s">
        <v>4</v>
      </c>
      <c r="K2979" s="4" t="s">
        <v>8</v>
      </c>
      <c r="L2979" s="4" t="s">
        <v>6</v>
      </c>
      <c r="M2979" s="4" t="s">
        <v>52</v>
      </c>
    </row>
    <row r="2980" spans="1:13" x14ac:dyDescent="0.2">
      <c r="A2980" s="4">
        <v>3111662</v>
      </c>
      <c r="B2980" s="4">
        <v>9355172</v>
      </c>
      <c r="C2980" s="4" t="s">
        <v>13025</v>
      </c>
      <c r="D2980" s="4">
        <v>600</v>
      </c>
      <c r="E2980" s="4">
        <v>600</v>
      </c>
      <c r="F2980" s="4">
        <v>0.06</v>
      </c>
      <c r="G2980" s="7">
        <f t="shared" si="46"/>
        <v>5.999999999994543E-2</v>
      </c>
      <c r="H2980" s="4" t="s">
        <v>1715</v>
      </c>
      <c r="I2980" s="4">
        <v>5000</v>
      </c>
      <c r="J2980" s="4" t="s">
        <v>4</v>
      </c>
      <c r="K2980" s="4" t="s">
        <v>13</v>
      </c>
      <c r="L2980" s="4" t="s">
        <v>6</v>
      </c>
      <c r="M2980" s="4" t="s">
        <v>26</v>
      </c>
    </row>
    <row r="2981" spans="1:13" x14ac:dyDescent="0.2">
      <c r="A2981" s="4">
        <v>3111641</v>
      </c>
      <c r="B2981" s="4">
        <v>9342152</v>
      </c>
      <c r="C2981" s="4" t="s">
        <v>13026</v>
      </c>
      <c r="D2981" s="4">
        <v>500</v>
      </c>
      <c r="E2981" s="4">
        <v>0</v>
      </c>
      <c r="F2981" s="4">
        <v>0</v>
      </c>
      <c r="G2981" s="7">
        <f t="shared" si="46"/>
        <v>-500</v>
      </c>
      <c r="H2981" s="4" t="s">
        <v>13027</v>
      </c>
      <c r="I2981" s="4">
        <v>10000</v>
      </c>
      <c r="J2981" s="4" t="s">
        <v>4</v>
      </c>
      <c r="K2981" s="4" t="s">
        <v>13</v>
      </c>
      <c r="L2981" s="4" t="s">
        <v>6</v>
      </c>
      <c r="M2981" s="4" t="s">
        <v>12</v>
      </c>
    </row>
    <row r="2982" spans="1:13" x14ac:dyDescent="0.2">
      <c r="A2982" s="4">
        <v>3111277</v>
      </c>
      <c r="B2982" s="4">
        <v>8498345</v>
      </c>
      <c r="C2982" s="4" t="s">
        <v>13028</v>
      </c>
      <c r="D2982" s="4">
        <v>800</v>
      </c>
      <c r="E2982" s="4">
        <v>0</v>
      </c>
      <c r="F2982" s="4">
        <v>0</v>
      </c>
      <c r="G2982" s="7">
        <f t="shared" si="46"/>
        <v>-800</v>
      </c>
      <c r="H2982" s="4" t="s">
        <v>2356</v>
      </c>
      <c r="I2982" s="4">
        <v>9800</v>
      </c>
      <c r="J2982" s="4" t="s">
        <v>4</v>
      </c>
      <c r="K2982" s="4" t="s">
        <v>8</v>
      </c>
      <c r="L2982" s="4" t="s">
        <v>6</v>
      </c>
      <c r="M2982" s="4" t="s">
        <v>10</v>
      </c>
    </row>
    <row r="2983" spans="1:13" x14ac:dyDescent="0.2">
      <c r="A2983" s="4">
        <v>3111172</v>
      </c>
      <c r="B2983" s="4">
        <v>9354087</v>
      </c>
      <c r="C2983" s="4" t="s">
        <v>13029</v>
      </c>
      <c r="D2983" s="4">
        <v>1500</v>
      </c>
      <c r="E2983" s="4">
        <v>1500</v>
      </c>
      <c r="F2983" s="4">
        <v>1212.75</v>
      </c>
      <c r="G2983" s="7">
        <f t="shared" si="46"/>
        <v>1212.75</v>
      </c>
      <c r="H2983" s="4" t="s">
        <v>13030</v>
      </c>
      <c r="I2983" s="4">
        <v>11000</v>
      </c>
      <c r="J2983" s="4" t="s">
        <v>72</v>
      </c>
      <c r="K2983" s="4" t="s">
        <v>8</v>
      </c>
      <c r="M2983" s="4" t="s">
        <v>65</v>
      </c>
    </row>
    <row r="2984" spans="1:13" x14ac:dyDescent="0.2">
      <c r="A2984" s="4">
        <v>3111704</v>
      </c>
      <c r="B2984" s="4">
        <v>8460880</v>
      </c>
      <c r="C2984" s="4" t="s">
        <v>13031</v>
      </c>
      <c r="D2984" s="4">
        <v>1000</v>
      </c>
      <c r="E2984" s="4">
        <v>1000</v>
      </c>
      <c r="F2984" s="4">
        <v>577</v>
      </c>
      <c r="G2984" s="7">
        <f t="shared" si="46"/>
        <v>577</v>
      </c>
      <c r="H2984" s="4" t="s">
        <v>8012</v>
      </c>
      <c r="I2984" s="4">
        <v>5000</v>
      </c>
      <c r="J2984" s="4" t="s">
        <v>4</v>
      </c>
      <c r="K2984" s="4" t="s">
        <v>13</v>
      </c>
      <c r="L2984" s="4" t="s">
        <v>6</v>
      </c>
      <c r="M2984" s="4" t="s">
        <v>12</v>
      </c>
    </row>
    <row r="2985" spans="1:13" x14ac:dyDescent="0.2">
      <c r="A2985" s="4">
        <v>3111753</v>
      </c>
      <c r="B2985" s="4">
        <v>1650152</v>
      </c>
      <c r="C2985" s="4" t="s">
        <v>13032</v>
      </c>
      <c r="D2985" s="4">
        <v>2500</v>
      </c>
      <c r="E2985" s="4">
        <v>2500</v>
      </c>
      <c r="F2985" s="4">
        <v>1470</v>
      </c>
      <c r="G2985" s="7">
        <f t="shared" si="46"/>
        <v>1470</v>
      </c>
      <c r="H2985" s="4" t="s">
        <v>3544</v>
      </c>
      <c r="I2985" s="4">
        <v>7000</v>
      </c>
      <c r="J2985" s="4" t="s">
        <v>4</v>
      </c>
      <c r="K2985" s="4" t="s">
        <v>22</v>
      </c>
      <c r="L2985" s="4" t="s">
        <v>14</v>
      </c>
      <c r="M2985" s="4" t="s">
        <v>64</v>
      </c>
    </row>
    <row r="2986" spans="1:13" x14ac:dyDescent="0.2">
      <c r="A2986" s="4">
        <v>3111767</v>
      </c>
      <c r="B2986" s="4">
        <v>2038464</v>
      </c>
      <c r="C2986" s="4" t="s">
        <v>13033</v>
      </c>
      <c r="D2986" s="4">
        <v>2000</v>
      </c>
      <c r="E2986" s="4">
        <v>2000</v>
      </c>
      <c r="F2986" s="4">
        <v>680</v>
      </c>
      <c r="G2986" s="7">
        <f t="shared" si="46"/>
        <v>680</v>
      </c>
      <c r="H2986" s="4" t="s">
        <v>13034</v>
      </c>
      <c r="I2986" s="4">
        <v>24000</v>
      </c>
      <c r="J2986" s="4" t="s">
        <v>4</v>
      </c>
      <c r="K2986" s="4" t="s">
        <v>8</v>
      </c>
      <c r="L2986" s="4" t="s">
        <v>6</v>
      </c>
      <c r="M2986" s="4" t="s">
        <v>52</v>
      </c>
    </row>
    <row r="2987" spans="1:13" x14ac:dyDescent="0.2">
      <c r="A2987" s="4">
        <v>3110962</v>
      </c>
      <c r="B2987" s="4">
        <v>7050576</v>
      </c>
      <c r="C2987" s="4" t="s">
        <v>13035</v>
      </c>
      <c r="D2987" s="4">
        <v>2410.5</v>
      </c>
      <c r="E2987" s="4">
        <v>2410.5</v>
      </c>
      <c r="F2987" s="4">
        <v>76.23</v>
      </c>
      <c r="G2987" s="7">
        <f t="shared" si="46"/>
        <v>76.230000000000018</v>
      </c>
      <c r="H2987" s="4" t="s">
        <v>3088</v>
      </c>
      <c r="I2987" s="4">
        <v>3800</v>
      </c>
      <c r="J2987" s="4" t="s">
        <v>4</v>
      </c>
      <c r="K2987" s="4" t="s">
        <v>8</v>
      </c>
      <c r="L2987" s="4" t="s">
        <v>6</v>
      </c>
      <c r="M2987" s="4" t="s">
        <v>47</v>
      </c>
    </row>
    <row r="2988" spans="1:13" x14ac:dyDescent="0.2">
      <c r="A2988" s="4">
        <v>3111788</v>
      </c>
      <c r="B2988" s="4">
        <v>9346380</v>
      </c>
      <c r="C2988" s="4" t="s">
        <v>13036</v>
      </c>
      <c r="D2988" s="4">
        <v>2000</v>
      </c>
      <c r="E2988" s="4">
        <v>0</v>
      </c>
      <c r="F2988" s="4">
        <v>0</v>
      </c>
      <c r="G2988" s="7">
        <f t="shared" si="46"/>
        <v>-2000</v>
      </c>
      <c r="H2988" s="4" t="s">
        <v>13037</v>
      </c>
      <c r="I2988" s="4">
        <v>14000</v>
      </c>
      <c r="J2988" s="4" t="s">
        <v>4</v>
      </c>
      <c r="K2988" s="4" t="s">
        <v>8</v>
      </c>
      <c r="L2988" s="4" t="s">
        <v>6</v>
      </c>
      <c r="M2988" s="4" t="s">
        <v>24</v>
      </c>
    </row>
    <row r="2989" spans="1:13" x14ac:dyDescent="0.2">
      <c r="A2989" s="4">
        <v>3111774</v>
      </c>
      <c r="B2989" s="4">
        <v>6513263</v>
      </c>
      <c r="C2989" s="4" t="s">
        <v>13038</v>
      </c>
      <c r="D2989" s="4">
        <v>3000</v>
      </c>
      <c r="E2989" s="4">
        <v>3000</v>
      </c>
      <c r="F2989" s="4">
        <v>274.5</v>
      </c>
      <c r="G2989" s="7">
        <f t="shared" si="46"/>
        <v>274.5</v>
      </c>
      <c r="H2989" s="4" t="s">
        <v>13039</v>
      </c>
      <c r="I2989" s="4">
        <v>9500</v>
      </c>
      <c r="J2989" s="4" t="s">
        <v>4</v>
      </c>
      <c r="K2989" s="4" t="s">
        <v>8</v>
      </c>
      <c r="L2989" s="4" t="s">
        <v>6</v>
      </c>
      <c r="M2989" s="4" t="s">
        <v>17</v>
      </c>
    </row>
    <row r="2990" spans="1:13" x14ac:dyDescent="0.2">
      <c r="A2990" s="4">
        <v>3111648</v>
      </c>
      <c r="B2990" s="4">
        <v>4923570</v>
      </c>
      <c r="C2990" s="4" t="s">
        <v>13040</v>
      </c>
      <c r="D2990" s="4">
        <v>7300</v>
      </c>
      <c r="E2990" s="4">
        <v>0</v>
      </c>
      <c r="F2990" s="4">
        <v>0</v>
      </c>
      <c r="G2990" s="7">
        <f t="shared" si="46"/>
        <v>-7300</v>
      </c>
      <c r="H2990" s="4" t="s">
        <v>4361</v>
      </c>
      <c r="I2990" s="4">
        <v>24000</v>
      </c>
      <c r="J2990" s="4" t="s">
        <v>4</v>
      </c>
      <c r="K2990" s="4" t="s">
        <v>22</v>
      </c>
      <c r="L2990" s="4" t="s">
        <v>6</v>
      </c>
      <c r="M2990" s="4" t="s">
        <v>25</v>
      </c>
    </row>
    <row r="2991" spans="1:13" x14ac:dyDescent="0.2">
      <c r="A2991" s="4">
        <v>3111844</v>
      </c>
      <c r="B2991" s="4">
        <v>720578</v>
      </c>
      <c r="C2991" s="4" t="s">
        <v>13041</v>
      </c>
      <c r="D2991" s="4">
        <v>6700</v>
      </c>
      <c r="E2991" s="4">
        <v>6700</v>
      </c>
      <c r="F2991" s="4">
        <v>402</v>
      </c>
      <c r="G2991" s="7">
        <f t="shared" si="46"/>
        <v>402</v>
      </c>
      <c r="H2991" s="4" t="s">
        <v>4703</v>
      </c>
      <c r="I2991" s="4">
        <v>15000</v>
      </c>
      <c r="J2991" s="4" t="s">
        <v>4</v>
      </c>
      <c r="K2991" s="4" t="s">
        <v>13</v>
      </c>
      <c r="L2991" s="4" t="s">
        <v>9</v>
      </c>
      <c r="M2991" s="4" t="s">
        <v>7</v>
      </c>
    </row>
    <row r="2992" spans="1:13" x14ac:dyDescent="0.2">
      <c r="A2992" s="4">
        <v>3111851</v>
      </c>
      <c r="B2992" s="4">
        <v>2200367</v>
      </c>
      <c r="C2992" s="4" t="s">
        <v>13042</v>
      </c>
      <c r="D2992" s="4">
        <v>3000</v>
      </c>
      <c r="E2992" s="4">
        <v>3000</v>
      </c>
      <c r="F2992" s="4">
        <v>96</v>
      </c>
      <c r="G2992" s="7">
        <f t="shared" si="46"/>
        <v>96</v>
      </c>
      <c r="H2992" s="4" t="s">
        <v>5029</v>
      </c>
      <c r="I2992" s="4">
        <v>8000</v>
      </c>
      <c r="J2992" s="4" t="s">
        <v>4</v>
      </c>
      <c r="K2992" s="4" t="s">
        <v>8</v>
      </c>
      <c r="L2992" s="4" t="s">
        <v>6</v>
      </c>
      <c r="M2992" s="4" t="s">
        <v>65</v>
      </c>
    </row>
    <row r="2993" spans="1:13" x14ac:dyDescent="0.2">
      <c r="A2993" s="4">
        <v>3111872</v>
      </c>
      <c r="B2993" s="4">
        <v>415738</v>
      </c>
      <c r="C2993" s="4" t="s">
        <v>13043</v>
      </c>
      <c r="D2993" s="4">
        <v>10000</v>
      </c>
      <c r="E2993" s="4">
        <v>10000</v>
      </c>
      <c r="F2993" s="4">
        <v>5472</v>
      </c>
      <c r="G2993" s="7">
        <f t="shared" si="46"/>
        <v>5472</v>
      </c>
      <c r="H2993" s="4" t="s">
        <v>3462</v>
      </c>
      <c r="I2993" s="4">
        <v>19000</v>
      </c>
      <c r="J2993" s="4" t="s">
        <v>4</v>
      </c>
      <c r="K2993" s="4" t="s">
        <v>13</v>
      </c>
      <c r="L2993" s="4" t="s">
        <v>6</v>
      </c>
      <c r="M2993" s="4" t="s">
        <v>47</v>
      </c>
    </row>
    <row r="2994" spans="1:13" x14ac:dyDescent="0.2">
      <c r="A2994" s="4">
        <v>3111900</v>
      </c>
      <c r="B2994" s="4">
        <v>9143541</v>
      </c>
      <c r="C2994" s="4" t="s">
        <v>13044</v>
      </c>
      <c r="D2994" s="4">
        <v>1000</v>
      </c>
      <c r="E2994" s="4">
        <v>1000</v>
      </c>
      <c r="F2994" s="4">
        <v>19</v>
      </c>
      <c r="G2994" s="7">
        <f t="shared" si="46"/>
        <v>19</v>
      </c>
      <c r="H2994" s="4" t="s">
        <v>7310</v>
      </c>
      <c r="I2994" s="4">
        <v>20000</v>
      </c>
      <c r="J2994" s="4" t="s">
        <v>51</v>
      </c>
      <c r="K2994" s="4" t="s">
        <v>13</v>
      </c>
      <c r="M2994" s="4" t="s">
        <v>186</v>
      </c>
    </row>
    <row r="2995" spans="1:13" x14ac:dyDescent="0.2">
      <c r="A2995" s="4">
        <v>3111347</v>
      </c>
      <c r="B2995" s="4">
        <v>6445041</v>
      </c>
      <c r="C2995" s="4" t="s">
        <v>13045</v>
      </c>
      <c r="D2995" s="4">
        <v>800</v>
      </c>
      <c r="E2995" s="4">
        <v>800</v>
      </c>
      <c r="F2995" s="4">
        <v>0.08</v>
      </c>
      <c r="G2995" s="7">
        <f t="shared" si="46"/>
        <v>8.0000000000040927E-2</v>
      </c>
      <c r="H2995" s="4" t="s">
        <v>9197</v>
      </c>
      <c r="I2995" s="4">
        <v>15000</v>
      </c>
      <c r="J2995" s="4" t="s">
        <v>4</v>
      </c>
      <c r="K2995" s="4" t="s">
        <v>13</v>
      </c>
      <c r="L2995" s="4" t="s">
        <v>6</v>
      </c>
      <c r="M2995" s="4" t="s">
        <v>76</v>
      </c>
    </row>
    <row r="2996" spans="1:13" x14ac:dyDescent="0.2">
      <c r="A2996" s="4">
        <v>3111935</v>
      </c>
      <c r="B2996" s="4">
        <v>945496</v>
      </c>
      <c r="C2996" s="4" t="s">
        <v>13046</v>
      </c>
      <c r="D2996" s="4">
        <v>1000</v>
      </c>
      <c r="E2996" s="4">
        <v>1000</v>
      </c>
      <c r="F2996" s="4">
        <v>19</v>
      </c>
      <c r="G2996" s="7">
        <f t="shared" si="46"/>
        <v>19</v>
      </c>
      <c r="H2996" s="4" t="s">
        <v>1558</v>
      </c>
      <c r="I2996" s="4">
        <v>10000</v>
      </c>
      <c r="J2996" s="4" t="s">
        <v>51</v>
      </c>
      <c r="K2996" s="4" t="s">
        <v>13</v>
      </c>
      <c r="M2996" s="4" t="s">
        <v>48</v>
      </c>
    </row>
    <row r="2997" spans="1:13" x14ac:dyDescent="0.2">
      <c r="A2997" s="4">
        <v>3111781</v>
      </c>
      <c r="B2997" s="4">
        <v>1734262</v>
      </c>
      <c r="C2997" s="4" t="s">
        <v>13047</v>
      </c>
      <c r="D2997" s="4">
        <v>2000</v>
      </c>
      <c r="E2997" s="4">
        <v>2000</v>
      </c>
      <c r="F2997" s="4">
        <v>991</v>
      </c>
      <c r="G2997" s="7">
        <f t="shared" si="46"/>
        <v>991</v>
      </c>
      <c r="H2997" s="4" t="s">
        <v>5215</v>
      </c>
      <c r="I2997" s="4">
        <v>9500</v>
      </c>
      <c r="J2997" s="4" t="s">
        <v>4</v>
      </c>
      <c r="K2997" s="4" t="s">
        <v>8</v>
      </c>
      <c r="L2997" s="4" t="s">
        <v>9</v>
      </c>
      <c r="M2997" s="4" t="s">
        <v>35</v>
      </c>
    </row>
    <row r="2998" spans="1:13" x14ac:dyDescent="0.2">
      <c r="A2998" s="4">
        <v>3111830</v>
      </c>
      <c r="B2998" s="4">
        <v>8670691</v>
      </c>
      <c r="C2998" s="4" t="s">
        <v>13048</v>
      </c>
      <c r="D2998" s="4">
        <v>1500</v>
      </c>
      <c r="E2998" s="4">
        <v>0</v>
      </c>
      <c r="F2998" s="4">
        <v>0</v>
      </c>
      <c r="G2998" s="7">
        <f t="shared" si="46"/>
        <v>-1500</v>
      </c>
      <c r="H2998" s="4" t="s">
        <v>4134</v>
      </c>
      <c r="I2998" s="4">
        <v>32000</v>
      </c>
      <c r="J2998" s="4" t="s">
        <v>4</v>
      </c>
      <c r="K2998" s="4" t="s">
        <v>13</v>
      </c>
      <c r="L2998" s="4" t="s">
        <v>6</v>
      </c>
      <c r="M2998" s="4" t="s">
        <v>25</v>
      </c>
    </row>
    <row r="2999" spans="1:13" x14ac:dyDescent="0.2">
      <c r="A2999" s="4">
        <v>3111893</v>
      </c>
      <c r="B2999" s="4">
        <v>9114974</v>
      </c>
      <c r="C2999" s="4" t="s">
        <v>13049</v>
      </c>
      <c r="D2999" s="4">
        <v>2000</v>
      </c>
      <c r="E2999" s="4">
        <v>2000</v>
      </c>
      <c r="F2999" s="4">
        <v>547.20000000000005</v>
      </c>
      <c r="G2999" s="7">
        <f t="shared" si="46"/>
        <v>547.19999999999982</v>
      </c>
      <c r="H2999" s="4" t="s">
        <v>6851</v>
      </c>
      <c r="I2999" s="4">
        <v>15000</v>
      </c>
      <c r="J2999" s="4" t="s">
        <v>4</v>
      </c>
      <c r="K2999" s="4" t="s">
        <v>8</v>
      </c>
      <c r="L2999" s="4" t="s">
        <v>6</v>
      </c>
      <c r="M2999" s="4" t="s">
        <v>17</v>
      </c>
    </row>
    <row r="3000" spans="1:13" x14ac:dyDescent="0.2">
      <c r="A3000" s="4">
        <v>3107231</v>
      </c>
      <c r="B3000" s="4">
        <v>9346940</v>
      </c>
      <c r="C3000" s="4" t="s">
        <v>13050</v>
      </c>
      <c r="D3000" s="4">
        <v>2000</v>
      </c>
      <c r="E3000" s="4">
        <v>2000</v>
      </c>
      <c r="F3000" s="4">
        <v>507</v>
      </c>
      <c r="G3000" s="7">
        <f t="shared" si="46"/>
        <v>507</v>
      </c>
      <c r="H3000" s="4" t="s">
        <v>13051</v>
      </c>
      <c r="I3000" s="4">
        <v>15000</v>
      </c>
      <c r="J3000" s="4" t="s">
        <v>4</v>
      </c>
      <c r="K3000" s="4" t="s">
        <v>13</v>
      </c>
      <c r="L3000" s="4" t="s">
        <v>6</v>
      </c>
      <c r="M3000" s="4" t="s">
        <v>47</v>
      </c>
    </row>
    <row r="3001" spans="1:13" x14ac:dyDescent="0.2">
      <c r="A3001" s="4">
        <v>3111928</v>
      </c>
      <c r="B3001" s="4">
        <v>8517286</v>
      </c>
      <c r="C3001" s="4" t="s">
        <v>13052</v>
      </c>
      <c r="D3001" s="4">
        <v>3000</v>
      </c>
      <c r="E3001" s="4">
        <v>3000</v>
      </c>
      <c r="F3001" s="4">
        <v>2.7</v>
      </c>
      <c r="G3001" s="7">
        <f t="shared" si="46"/>
        <v>2.6999999999998181</v>
      </c>
      <c r="H3001" s="4" t="s">
        <v>12839</v>
      </c>
      <c r="I3001" s="4">
        <v>20000</v>
      </c>
      <c r="J3001" s="4" t="s">
        <v>4</v>
      </c>
      <c r="K3001" s="4" t="s">
        <v>5</v>
      </c>
      <c r="L3001" s="4" t="s">
        <v>6</v>
      </c>
      <c r="M3001" s="4" t="s">
        <v>35</v>
      </c>
    </row>
    <row r="3002" spans="1:13" x14ac:dyDescent="0.2">
      <c r="A3002" s="4">
        <v>3112033</v>
      </c>
      <c r="B3002" s="4">
        <v>6445041</v>
      </c>
      <c r="C3002" s="4" t="s">
        <v>13053</v>
      </c>
      <c r="D3002" s="4">
        <v>3000</v>
      </c>
      <c r="E3002" s="4">
        <v>0</v>
      </c>
      <c r="F3002" s="4">
        <v>0</v>
      </c>
      <c r="G3002" s="7">
        <f t="shared" si="46"/>
        <v>-3000</v>
      </c>
      <c r="H3002" s="4" t="s">
        <v>9197</v>
      </c>
      <c r="I3002" s="4">
        <v>15000</v>
      </c>
      <c r="J3002" s="4" t="s">
        <v>4</v>
      </c>
      <c r="K3002" s="4" t="s">
        <v>13</v>
      </c>
      <c r="L3002" s="4" t="s">
        <v>6</v>
      </c>
      <c r="M3002" s="4" t="s">
        <v>76</v>
      </c>
    </row>
    <row r="3003" spans="1:13" x14ac:dyDescent="0.2">
      <c r="A3003" s="4">
        <v>3111970</v>
      </c>
      <c r="B3003" s="4">
        <v>360822</v>
      </c>
      <c r="C3003" s="4" t="s">
        <v>13054</v>
      </c>
      <c r="D3003" s="4">
        <v>3050</v>
      </c>
      <c r="E3003" s="4">
        <v>3050</v>
      </c>
      <c r="F3003" s="4">
        <v>85.4</v>
      </c>
      <c r="G3003" s="7">
        <f t="shared" si="46"/>
        <v>85.400000000000091</v>
      </c>
      <c r="H3003" s="4" t="s">
        <v>1904</v>
      </c>
      <c r="I3003" s="4">
        <v>15000</v>
      </c>
      <c r="J3003" s="4" t="s">
        <v>4</v>
      </c>
      <c r="K3003" s="4" t="s">
        <v>22</v>
      </c>
      <c r="L3003" s="4" t="s">
        <v>6</v>
      </c>
      <c r="M3003" s="4" t="s">
        <v>65</v>
      </c>
    </row>
    <row r="3004" spans="1:13" x14ac:dyDescent="0.2">
      <c r="A3004" s="4">
        <v>3111942</v>
      </c>
      <c r="B3004" s="4">
        <v>1763585</v>
      </c>
      <c r="C3004" s="4" t="s">
        <v>13055</v>
      </c>
      <c r="D3004" s="4">
        <v>6000</v>
      </c>
      <c r="E3004" s="4">
        <v>6000</v>
      </c>
      <c r="F3004" s="4">
        <v>336</v>
      </c>
      <c r="G3004" s="7">
        <f t="shared" si="46"/>
        <v>336</v>
      </c>
      <c r="H3004" s="4" t="s">
        <v>6073</v>
      </c>
      <c r="I3004" s="4">
        <v>18000</v>
      </c>
      <c r="J3004" s="4" t="s">
        <v>4</v>
      </c>
      <c r="K3004" s="4" t="s">
        <v>5</v>
      </c>
      <c r="L3004" s="4" t="s">
        <v>6</v>
      </c>
      <c r="M3004" s="4" t="s">
        <v>186</v>
      </c>
    </row>
    <row r="3005" spans="1:13" x14ac:dyDescent="0.2">
      <c r="A3005" s="4">
        <v>3111977</v>
      </c>
      <c r="B3005" s="4">
        <v>9355928</v>
      </c>
      <c r="C3005" s="4" t="s">
        <v>13056</v>
      </c>
      <c r="D3005" s="4">
        <v>800</v>
      </c>
      <c r="E3005" s="4">
        <v>800</v>
      </c>
      <c r="F3005" s="4">
        <v>122.8</v>
      </c>
      <c r="G3005" s="7">
        <f t="shared" si="46"/>
        <v>122.79999999999995</v>
      </c>
      <c r="H3005" s="4" t="s">
        <v>1555</v>
      </c>
      <c r="I3005" s="4">
        <v>0</v>
      </c>
      <c r="J3005" s="4" t="s">
        <v>5870</v>
      </c>
      <c r="K3005" s="4" t="s">
        <v>13</v>
      </c>
      <c r="L3005" s="4" t="s">
        <v>6</v>
      </c>
      <c r="M3005" s="4" t="s">
        <v>29</v>
      </c>
    </row>
    <row r="3006" spans="1:13" x14ac:dyDescent="0.2">
      <c r="A3006" s="4">
        <v>3108820</v>
      </c>
      <c r="B3006" s="4">
        <v>726541</v>
      </c>
      <c r="C3006" s="4" t="s">
        <v>13057</v>
      </c>
      <c r="D3006" s="4">
        <v>2500</v>
      </c>
      <c r="E3006" s="4">
        <v>2500</v>
      </c>
      <c r="F3006" s="4">
        <v>112.5</v>
      </c>
      <c r="G3006" s="7">
        <f t="shared" si="46"/>
        <v>112.5</v>
      </c>
      <c r="H3006" s="4" t="s">
        <v>13058</v>
      </c>
      <c r="I3006" s="4">
        <v>17000</v>
      </c>
      <c r="J3006" s="4" t="s">
        <v>4</v>
      </c>
      <c r="K3006" s="4" t="s">
        <v>22</v>
      </c>
      <c r="L3006" s="4" t="s">
        <v>6</v>
      </c>
      <c r="M3006" s="4" t="s">
        <v>17</v>
      </c>
    </row>
    <row r="3007" spans="1:13" x14ac:dyDescent="0.2">
      <c r="A3007" s="4">
        <v>3112117</v>
      </c>
      <c r="B3007" s="4">
        <v>538567</v>
      </c>
      <c r="C3007" s="4" t="s">
        <v>13059</v>
      </c>
      <c r="D3007" s="4">
        <v>500</v>
      </c>
      <c r="E3007" s="4">
        <v>500</v>
      </c>
      <c r="F3007" s="4">
        <v>0.1</v>
      </c>
      <c r="G3007" s="7">
        <f t="shared" si="46"/>
        <v>0.10000000000002274</v>
      </c>
      <c r="H3007" s="4" t="s">
        <v>6021</v>
      </c>
      <c r="I3007" s="4">
        <v>18000</v>
      </c>
      <c r="J3007" s="4" t="s">
        <v>32</v>
      </c>
      <c r="K3007" s="4" t="s">
        <v>13</v>
      </c>
      <c r="L3007" s="4" t="s">
        <v>6</v>
      </c>
      <c r="M3007" s="4" t="s">
        <v>48</v>
      </c>
    </row>
    <row r="3008" spans="1:13" x14ac:dyDescent="0.2">
      <c r="A3008" s="4">
        <v>3112145</v>
      </c>
      <c r="B3008" s="4">
        <v>8810236</v>
      </c>
      <c r="C3008" s="4" t="s">
        <v>13060</v>
      </c>
      <c r="D3008" s="4">
        <v>10000</v>
      </c>
      <c r="E3008" s="4">
        <v>0</v>
      </c>
      <c r="F3008" s="4">
        <v>0</v>
      </c>
      <c r="G3008" s="7">
        <f t="shared" si="46"/>
        <v>-10000</v>
      </c>
      <c r="H3008" s="4" t="s">
        <v>7450</v>
      </c>
      <c r="I3008" s="4">
        <v>50000</v>
      </c>
      <c r="J3008" s="4" t="s">
        <v>4</v>
      </c>
      <c r="K3008" s="4" t="s">
        <v>13</v>
      </c>
      <c r="L3008" s="4" t="s">
        <v>6</v>
      </c>
      <c r="M3008" s="4" t="s">
        <v>25</v>
      </c>
    </row>
    <row r="3009" spans="1:13" x14ac:dyDescent="0.2">
      <c r="A3009" s="4">
        <v>3110451</v>
      </c>
      <c r="B3009" s="4">
        <v>9352295</v>
      </c>
      <c r="C3009" s="4" t="s">
        <v>13061</v>
      </c>
      <c r="D3009" s="4">
        <v>2000</v>
      </c>
      <c r="E3009" s="4">
        <v>2000</v>
      </c>
      <c r="F3009" s="4">
        <v>759</v>
      </c>
      <c r="G3009" s="7">
        <f t="shared" si="46"/>
        <v>759</v>
      </c>
      <c r="H3009" s="4" t="s">
        <v>13062</v>
      </c>
      <c r="I3009" s="4">
        <v>18000</v>
      </c>
      <c r="J3009" s="4" t="s">
        <v>4</v>
      </c>
      <c r="K3009" s="4" t="s">
        <v>13</v>
      </c>
      <c r="L3009" s="4" t="s">
        <v>6</v>
      </c>
      <c r="M3009" s="4" t="s">
        <v>52</v>
      </c>
    </row>
    <row r="3010" spans="1:13" x14ac:dyDescent="0.2">
      <c r="A3010" s="4">
        <v>3108883</v>
      </c>
      <c r="B3010" s="4">
        <v>5721066</v>
      </c>
      <c r="C3010" s="4" t="s">
        <v>13063</v>
      </c>
      <c r="D3010" s="4">
        <v>1500</v>
      </c>
      <c r="E3010" s="4">
        <v>1500</v>
      </c>
      <c r="F3010" s="4">
        <v>1.2</v>
      </c>
      <c r="G3010" s="7">
        <f t="shared" ref="G3010:G3073" si="47">E3010+F3010-D3010</f>
        <v>1.2000000000000455</v>
      </c>
      <c r="H3010" s="4" t="s">
        <v>13064</v>
      </c>
      <c r="I3010" s="4">
        <v>12000</v>
      </c>
      <c r="J3010" s="4" t="s">
        <v>4</v>
      </c>
      <c r="K3010" s="4" t="s">
        <v>13</v>
      </c>
      <c r="L3010" s="4" t="s">
        <v>9</v>
      </c>
      <c r="M3010" s="4" t="s">
        <v>65</v>
      </c>
    </row>
    <row r="3011" spans="1:13" x14ac:dyDescent="0.2">
      <c r="A3011" s="4">
        <v>3112194</v>
      </c>
      <c r="B3011" s="4">
        <v>8645848</v>
      </c>
      <c r="C3011" s="4" t="s">
        <v>13065</v>
      </c>
      <c r="D3011" s="4">
        <v>900</v>
      </c>
      <c r="E3011" s="4">
        <v>900</v>
      </c>
      <c r="F3011" s="4">
        <v>342</v>
      </c>
      <c r="G3011" s="7">
        <f t="shared" si="47"/>
        <v>342</v>
      </c>
      <c r="H3011" s="4" t="s">
        <v>2497</v>
      </c>
      <c r="I3011" s="4">
        <v>12000</v>
      </c>
      <c r="J3011" s="4" t="s">
        <v>4</v>
      </c>
      <c r="K3011" s="4" t="s">
        <v>13</v>
      </c>
      <c r="L3011" s="4" t="s">
        <v>14</v>
      </c>
      <c r="M3011" s="4" t="s">
        <v>7</v>
      </c>
    </row>
    <row r="3012" spans="1:13" x14ac:dyDescent="0.2">
      <c r="A3012" s="4">
        <v>3111284</v>
      </c>
      <c r="B3012" s="4">
        <v>8478555</v>
      </c>
      <c r="C3012" s="4" t="s">
        <v>13066</v>
      </c>
      <c r="D3012" s="4">
        <v>800</v>
      </c>
      <c r="E3012" s="4">
        <v>800</v>
      </c>
      <c r="F3012" s="4">
        <v>0.56000000000000005</v>
      </c>
      <c r="G3012" s="7">
        <f t="shared" si="47"/>
        <v>0.55999999999994543</v>
      </c>
      <c r="H3012" s="4" t="s">
        <v>6735</v>
      </c>
      <c r="I3012" s="4">
        <v>40000</v>
      </c>
      <c r="J3012" s="4" t="s">
        <v>32</v>
      </c>
      <c r="K3012" s="4" t="s">
        <v>8</v>
      </c>
      <c r="M3012" s="4" t="s">
        <v>40</v>
      </c>
    </row>
    <row r="3013" spans="1:13" x14ac:dyDescent="0.2">
      <c r="A3013" s="4">
        <v>3112222</v>
      </c>
      <c r="B3013" s="4">
        <v>4790465</v>
      </c>
      <c r="C3013" s="4" t="s">
        <v>13067</v>
      </c>
      <c r="D3013" s="4">
        <v>4000</v>
      </c>
      <c r="E3013" s="4">
        <v>4000</v>
      </c>
      <c r="F3013" s="4">
        <v>3496</v>
      </c>
      <c r="G3013" s="7">
        <f t="shared" si="47"/>
        <v>3496</v>
      </c>
      <c r="H3013" s="4" t="s">
        <v>7888</v>
      </c>
      <c r="I3013" s="4">
        <v>20000</v>
      </c>
      <c r="J3013" s="4" t="s">
        <v>4</v>
      </c>
      <c r="K3013" s="4" t="s">
        <v>8</v>
      </c>
      <c r="L3013" s="4" t="s">
        <v>6</v>
      </c>
      <c r="M3013" s="4" t="s">
        <v>25</v>
      </c>
    </row>
    <row r="3014" spans="1:13" x14ac:dyDescent="0.2">
      <c r="A3014" s="4">
        <v>3112110</v>
      </c>
      <c r="B3014" s="4">
        <v>8147973</v>
      </c>
      <c r="C3014" s="4" t="s">
        <v>13068</v>
      </c>
      <c r="D3014" s="4">
        <v>800</v>
      </c>
      <c r="E3014" s="4">
        <v>0</v>
      </c>
      <c r="F3014" s="4">
        <v>0</v>
      </c>
      <c r="G3014" s="7">
        <f t="shared" si="47"/>
        <v>-800</v>
      </c>
      <c r="H3014" s="4" t="s">
        <v>13069</v>
      </c>
      <c r="I3014" s="4">
        <v>15000</v>
      </c>
      <c r="J3014" s="4" t="s">
        <v>72</v>
      </c>
      <c r="K3014" s="4" t="s">
        <v>22</v>
      </c>
      <c r="M3014" s="4" t="s">
        <v>19</v>
      </c>
    </row>
    <row r="3015" spans="1:13" x14ac:dyDescent="0.2">
      <c r="A3015" s="4">
        <v>3112243</v>
      </c>
      <c r="B3015" s="4">
        <v>8984116</v>
      </c>
      <c r="C3015" s="4" t="s">
        <v>13070</v>
      </c>
      <c r="D3015" s="4">
        <v>500</v>
      </c>
      <c r="E3015" s="4">
        <v>500</v>
      </c>
      <c r="F3015" s="4">
        <v>190</v>
      </c>
      <c r="G3015" s="7">
        <f t="shared" si="47"/>
        <v>190</v>
      </c>
      <c r="H3015" s="4" t="s">
        <v>307</v>
      </c>
      <c r="I3015" s="4">
        <v>6000</v>
      </c>
      <c r="J3015" s="4" t="s">
        <v>98</v>
      </c>
      <c r="K3015" s="4" t="s">
        <v>8</v>
      </c>
      <c r="M3015" s="4" t="s">
        <v>111</v>
      </c>
    </row>
    <row r="3016" spans="1:13" x14ac:dyDescent="0.2">
      <c r="A3016" s="4">
        <v>3112103</v>
      </c>
      <c r="B3016" s="4">
        <v>6111981</v>
      </c>
      <c r="C3016" s="4" t="s">
        <v>13071</v>
      </c>
      <c r="D3016" s="4">
        <v>500</v>
      </c>
      <c r="E3016" s="4">
        <v>500</v>
      </c>
      <c r="F3016" s="4">
        <v>0.1</v>
      </c>
      <c r="G3016" s="7">
        <f t="shared" si="47"/>
        <v>0.10000000000002274</v>
      </c>
      <c r="H3016" s="4" t="s">
        <v>13072</v>
      </c>
      <c r="I3016" s="4">
        <v>4000</v>
      </c>
      <c r="J3016" s="4" t="s">
        <v>4</v>
      </c>
      <c r="K3016" s="4" t="s">
        <v>13</v>
      </c>
      <c r="L3016" s="4" t="s">
        <v>6</v>
      </c>
      <c r="M3016" s="4" t="s">
        <v>12</v>
      </c>
    </row>
    <row r="3017" spans="1:13" x14ac:dyDescent="0.2">
      <c r="A3017" s="4">
        <v>3112285</v>
      </c>
      <c r="B3017" s="4">
        <v>9143541</v>
      </c>
      <c r="C3017" s="4" t="s">
        <v>13073</v>
      </c>
      <c r="D3017" s="4">
        <v>1000</v>
      </c>
      <c r="E3017" s="4">
        <v>1000</v>
      </c>
      <c r="F3017" s="4">
        <v>324.89999999999998</v>
      </c>
      <c r="G3017" s="7">
        <f t="shared" si="47"/>
        <v>324.90000000000009</v>
      </c>
      <c r="H3017" s="4" t="s">
        <v>7310</v>
      </c>
      <c r="I3017" s="4">
        <v>20000</v>
      </c>
      <c r="J3017" s="4" t="s">
        <v>51</v>
      </c>
      <c r="K3017" s="4" t="s">
        <v>13</v>
      </c>
      <c r="M3017" s="4" t="s">
        <v>186</v>
      </c>
    </row>
    <row r="3018" spans="1:13" x14ac:dyDescent="0.2">
      <c r="A3018" s="4">
        <v>3110878</v>
      </c>
      <c r="B3018" s="4">
        <v>8105819</v>
      </c>
      <c r="C3018" s="4" t="s">
        <v>13074</v>
      </c>
      <c r="D3018" s="4">
        <v>800</v>
      </c>
      <c r="E3018" s="4">
        <v>800</v>
      </c>
      <c r="F3018" s="4">
        <v>2570.8000000000002</v>
      </c>
      <c r="G3018" s="7">
        <f t="shared" si="47"/>
        <v>2570.8000000000002</v>
      </c>
      <c r="H3018" s="4" t="s">
        <v>13075</v>
      </c>
      <c r="I3018" s="4">
        <v>7500</v>
      </c>
      <c r="J3018" s="4" t="s">
        <v>4</v>
      </c>
      <c r="K3018" s="4" t="s">
        <v>8</v>
      </c>
      <c r="L3018" s="4" t="s">
        <v>6</v>
      </c>
      <c r="M3018" s="4" t="s">
        <v>20</v>
      </c>
    </row>
    <row r="3019" spans="1:13" x14ac:dyDescent="0.2">
      <c r="A3019" s="4">
        <v>3112313</v>
      </c>
      <c r="B3019" s="4">
        <v>7399386</v>
      </c>
      <c r="C3019" s="4" t="s">
        <v>13076</v>
      </c>
      <c r="D3019" s="4">
        <v>2000</v>
      </c>
      <c r="E3019" s="4">
        <v>2000</v>
      </c>
      <c r="F3019" s="4">
        <v>363</v>
      </c>
      <c r="G3019" s="7">
        <f t="shared" si="47"/>
        <v>363</v>
      </c>
      <c r="H3019" s="4" t="s">
        <v>13077</v>
      </c>
      <c r="I3019" s="4">
        <v>10000</v>
      </c>
      <c r="J3019" s="4" t="s">
        <v>4</v>
      </c>
      <c r="K3019" s="4" t="s">
        <v>8</v>
      </c>
      <c r="L3019" s="4" t="s">
        <v>9</v>
      </c>
      <c r="M3019" s="4" t="s">
        <v>35</v>
      </c>
    </row>
    <row r="3020" spans="1:13" x14ac:dyDescent="0.2">
      <c r="A3020" s="4">
        <v>3112292</v>
      </c>
      <c r="B3020" s="4">
        <v>9356789</v>
      </c>
      <c r="C3020" s="4" t="s">
        <v>13078</v>
      </c>
      <c r="D3020" s="4">
        <v>1000</v>
      </c>
      <c r="E3020" s="4">
        <v>1000</v>
      </c>
      <c r="F3020" s="4">
        <v>1.5</v>
      </c>
      <c r="G3020" s="7">
        <f t="shared" si="47"/>
        <v>1.5</v>
      </c>
      <c r="H3020" s="4" t="s">
        <v>13079</v>
      </c>
      <c r="I3020" s="4">
        <v>14000</v>
      </c>
      <c r="J3020" s="4" t="s">
        <v>4</v>
      </c>
      <c r="K3020" s="4" t="s">
        <v>13</v>
      </c>
      <c r="L3020" s="4" t="s">
        <v>6</v>
      </c>
      <c r="M3020" s="4" t="s">
        <v>20</v>
      </c>
    </row>
    <row r="3021" spans="1:13" x14ac:dyDescent="0.2">
      <c r="A3021" s="4">
        <v>3112404</v>
      </c>
      <c r="B3021" s="4">
        <v>567427</v>
      </c>
      <c r="C3021" s="4" t="s">
        <v>13080</v>
      </c>
      <c r="D3021" s="4">
        <v>6000</v>
      </c>
      <c r="E3021" s="4">
        <v>6000</v>
      </c>
      <c r="F3021" s="4">
        <v>2016</v>
      </c>
      <c r="G3021" s="7">
        <f t="shared" si="47"/>
        <v>2016</v>
      </c>
      <c r="H3021" s="4" t="s">
        <v>13081</v>
      </c>
      <c r="I3021" s="4">
        <v>14000</v>
      </c>
      <c r="J3021" s="4" t="s">
        <v>4</v>
      </c>
      <c r="K3021" s="4" t="s">
        <v>8</v>
      </c>
      <c r="L3021" s="4" t="s">
        <v>6</v>
      </c>
      <c r="M3021" s="4" t="s">
        <v>64</v>
      </c>
    </row>
    <row r="3022" spans="1:13" x14ac:dyDescent="0.2">
      <c r="A3022" s="4">
        <v>3112124</v>
      </c>
      <c r="B3022" s="4">
        <v>8987826</v>
      </c>
      <c r="C3022" s="4" t="s">
        <v>13082</v>
      </c>
      <c r="D3022" s="4">
        <v>8000</v>
      </c>
      <c r="E3022" s="4">
        <v>8000</v>
      </c>
      <c r="F3022" s="4">
        <v>3456</v>
      </c>
      <c r="G3022" s="7">
        <f t="shared" si="47"/>
        <v>3456</v>
      </c>
      <c r="H3022" s="4" t="s">
        <v>2846</v>
      </c>
      <c r="I3022" s="4">
        <v>20000</v>
      </c>
      <c r="J3022" s="4" t="s">
        <v>11</v>
      </c>
      <c r="K3022" s="4" t="s">
        <v>5</v>
      </c>
      <c r="M3022" s="4" t="s">
        <v>20</v>
      </c>
    </row>
    <row r="3023" spans="1:13" x14ac:dyDescent="0.2">
      <c r="A3023" s="4">
        <v>3112334</v>
      </c>
      <c r="B3023" s="4">
        <v>1662458</v>
      </c>
      <c r="C3023" s="4" t="s">
        <v>13083</v>
      </c>
      <c r="D3023" s="4">
        <v>1450</v>
      </c>
      <c r="E3023" s="4">
        <v>1450</v>
      </c>
      <c r="F3023" s="4">
        <v>771.4</v>
      </c>
      <c r="G3023" s="7">
        <f t="shared" si="47"/>
        <v>771.40000000000009</v>
      </c>
      <c r="H3023" s="4" t="s">
        <v>7761</v>
      </c>
      <c r="I3023" s="4">
        <v>10000</v>
      </c>
      <c r="J3023" s="4" t="s">
        <v>51</v>
      </c>
      <c r="K3023" s="4" t="s">
        <v>13</v>
      </c>
      <c r="M3023" s="4" t="s">
        <v>64</v>
      </c>
    </row>
    <row r="3024" spans="1:13" x14ac:dyDescent="0.2">
      <c r="A3024" s="4">
        <v>3112460</v>
      </c>
      <c r="B3024" s="4">
        <v>4537807</v>
      </c>
      <c r="C3024" s="4" t="s">
        <v>13084</v>
      </c>
      <c r="D3024" s="4">
        <v>1750</v>
      </c>
      <c r="E3024" s="4">
        <v>1750</v>
      </c>
      <c r="F3024" s="4">
        <v>149.65</v>
      </c>
      <c r="G3024" s="7">
        <f t="shared" si="47"/>
        <v>149.65000000000009</v>
      </c>
      <c r="H3024" s="4" t="s">
        <v>13085</v>
      </c>
      <c r="I3024" s="4">
        <v>12000</v>
      </c>
      <c r="J3024" s="4" t="s">
        <v>4</v>
      </c>
      <c r="K3024" s="4" t="s">
        <v>22</v>
      </c>
      <c r="L3024" s="4" t="s">
        <v>6</v>
      </c>
      <c r="M3024" s="4" t="s">
        <v>25</v>
      </c>
    </row>
    <row r="3025" spans="1:13" x14ac:dyDescent="0.2">
      <c r="A3025" s="4">
        <v>3112453</v>
      </c>
      <c r="B3025" s="4">
        <v>1783555</v>
      </c>
      <c r="C3025" s="4" t="s">
        <v>13086</v>
      </c>
      <c r="D3025" s="4">
        <v>10000</v>
      </c>
      <c r="E3025" s="4">
        <v>10000</v>
      </c>
      <c r="F3025" s="4">
        <v>600</v>
      </c>
      <c r="G3025" s="7">
        <f t="shared" si="47"/>
        <v>600</v>
      </c>
      <c r="H3025" s="4" t="s">
        <v>1470</v>
      </c>
      <c r="I3025" s="4">
        <v>25000</v>
      </c>
      <c r="J3025" s="4" t="s">
        <v>32</v>
      </c>
      <c r="K3025" s="4" t="s">
        <v>8</v>
      </c>
      <c r="M3025" s="4" t="s">
        <v>76</v>
      </c>
    </row>
    <row r="3026" spans="1:13" x14ac:dyDescent="0.2">
      <c r="A3026" s="4">
        <v>3112446</v>
      </c>
      <c r="B3026" s="4">
        <v>9357223</v>
      </c>
      <c r="C3026" s="4" t="s">
        <v>13087</v>
      </c>
      <c r="D3026" s="4">
        <v>600</v>
      </c>
      <c r="E3026" s="4">
        <v>600</v>
      </c>
      <c r="F3026" s="4">
        <v>0.12</v>
      </c>
      <c r="G3026" s="7">
        <f t="shared" si="47"/>
        <v>0.12000000000000455</v>
      </c>
      <c r="H3026" s="4" t="s">
        <v>3446</v>
      </c>
      <c r="I3026" s="4">
        <v>5000</v>
      </c>
      <c r="J3026" s="4" t="s">
        <v>32</v>
      </c>
      <c r="K3026" s="4" t="s">
        <v>13</v>
      </c>
      <c r="M3026" s="4" t="s">
        <v>17</v>
      </c>
    </row>
    <row r="3027" spans="1:13" x14ac:dyDescent="0.2">
      <c r="A3027" s="4">
        <v>3112481</v>
      </c>
      <c r="B3027" s="4">
        <v>9109031</v>
      </c>
      <c r="C3027" s="4" t="s">
        <v>13088</v>
      </c>
      <c r="D3027" s="4">
        <v>2500</v>
      </c>
      <c r="E3027" s="4">
        <v>0</v>
      </c>
      <c r="F3027" s="4">
        <v>1425</v>
      </c>
      <c r="G3027" s="7">
        <f t="shared" si="47"/>
        <v>-1075</v>
      </c>
      <c r="H3027" s="4" t="s">
        <v>727</v>
      </c>
      <c r="I3027" s="4">
        <v>17000</v>
      </c>
      <c r="J3027" s="4" t="s">
        <v>4</v>
      </c>
      <c r="K3027" s="4" t="s">
        <v>8</v>
      </c>
      <c r="L3027" s="4" t="s">
        <v>201</v>
      </c>
      <c r="M3027" s="4" t="s">
        <v>173</v>
      </c>
    </row>
    <row r="3028" spans="1:13" x14ac:dyDescent="0.2">
      <c r="A3028" s="4">
        <v>3112509</v>
      </c>
      <c r="B3028" s="4">
        <v>337189</v>
      </c>
      <c r="C3028" s="4" t="s">
        <v>13089</v>
      </c>
      <c r="D3028" s="4">
        <v>6000</v>
      </c>
      <c r="E3028" s="4">
        <v>6000</v>
      </c>
      <c r="F3028" s="4">
        <v>360</v>
      </c>
      <c r="G3028" s="7">
        <f t="shared" si="47"/>
        <v>360</v>
      </c>
      <c r="H3028" s="4" t="s">
        <v>13090</v>
      </c>
      <c r="I3028" s="4">
        <v>15000</v>
      </c>
      <c r="J3028" s="4" t="s">
        <v>4</v>
      </c>
      <c r="K3028" s="4" t="s">
        <v>22</v>
      </c>
      <c r="L3028" s="4" t="s">
        <v>6</v>
      </c>
      <c r="M3028" s="4" t="s">
        <v>101</v>
      </c>
    </row>
    <row r="3029" spans="1:13" x14ac:dyDescent="0.2">
      <c r="A3029" s="4">
        <v>3112502</v>
      </c>
      <c r="B3029" s="4">
        <v>6662874</v>
      </c>
      <c r="C3029" s="4" t="s">
        <v>13091</v>
      </c>
      <c r="D3029" s="4">
        <v>800</v>
      </c>
      <c r="E3029" s="4">
        <v>800</v>
      </c>
      <c r="F3029" s="4">
        <v>1.2</v>
      </c>
      <c r="G3029" s="7">
        <f t="shared" si="47"/>
        <v>1.2000000000000455</v>
      </c>
      <c r="H3029" s="4" t="s">
        <v>5043</v>
      </c>
      <c r="I3029" s="4">
        <v>12000</v>
      </c>
      <c r="J3029" s="4" t="s">
        <v>4</v>
      </c>
      <c r="K3029" s="4" t="s">
        <v>13</v>
      </c>
      <c r="L3029" s="4" t="s">
        <v>9</v>
      </c>
      <c r="M3029" s="4" t="s">
        <v>23</v>
      </c>
    </row>
    <row r="3030" spans="1:13" x14ac:dyDescent="0.2">
      <c r="A3030" s="4">
        <v>3112166</v>
      </c>
      <c r="B3030" s="4">
        <v>8253092</v>
      </c>
      <c r="C3030" s="4" t="s">
        <v>13092</v>
      </c>
      <c r="D3030" s="4">
        <v>500</v>
      </c>
      <c r="E3030" s="4">
        <v>500</v>
      </c>
      <c r="F3030" s="4">
        <v>0.35</v>
      </c>
      <c r="G3030" s="7">
        <f t="shared" si="47"/>
        <v>0.35000000000002274</v>
      </c>
      <c r="H3030" s="4" t="s">
        <v>13093</v>
      </c>
      <c r="I3030" s="4">
        <v>6000</v>
      </c>
      <c r="J3030" s="4" t="s">
        <v>4</v>
      </c>
      <c r="K3030" s="4" t="s">
        <v>8</v>
      </c>
      <c r="L3030" s="4" t="s">
        <v>9</v>
      </c>
      <c r="M3030" s="4" t="s">
        <v>12</v>
      </c>
    </row>
    <row r="3031" spans="1:13" x14ac:dyDescent="0.2">
      <c r="A3031" s="4">
        <v>3111949</v>
      </c>
      <c r="B3031" s="4">
        <v>1649151</v>
      </c>
      <c r="C3031" s="4" t="s">
        <v>13094</v>
      </c>
      <c r="D3031" s="4">
        <v>1900</v>
      </c>
      <c r="E3031" s="4">
        <v>1900</v>
      </c>
      <c r="F3031" s="4">
        <v>106.4</v>
      </c>
      <c r="G3031" s="7">
        <f t="shared" si="47"/>
        <v>106.40000000000009</v>
      </c>
      <c r="H3031" s="4" t="s">
        <v>1127</v>
      </c>
      <c r="I3031" s="4">
        <v>9000</v>
      </c>
      <c r="J3031" s="4" t="s">
        <v>32</v>
      </c>
      <c r="K3031" s="4" t="s">
        <v>13</v>
      </c>
      <c r="M3031" s="4" t="s">
        <v>24</v>
      </c>
    </row>
    <row r="3032" spans="1:13" x14ac:dyDescent="0.2">
      <c r="A3032" s="4">
        <v>3112537</v>
      </c>
      <c r="B3032" s="4">
        <v>5169585</v>
      </c>
      <c r="C3032" s="4" t="s">
        <v>13095</v>
      </c>
      <c r="D3032" s="4">
        <v>2000</v>
      </c>
      <c r="E3032" s="4">
        <v>2000</v>
      </c>
      <c r="F3032" s="4">
        <v>1052</v>
      </c>
      <c r="G3032" s="7">
        <f t="shared" si="47"/>
        <v>1052</v>
      </c>
      <c r="H3032" s="4" t="s">
        <v>5261</v>
      </c>
      <c r="I3032" s="4">
        <v>3700</v>
      </c>
      <c r="J3032" s="4" t="s">
        <v>11</v>
      </c>
      <c r="K3032" s="4" t="s">
        <v>8</v>
      </c>
      <c r="M3032" s="4" t="s">
        <v>24</v>
      </c>
    </row>
    <row r="3033" spans="1:13" x14ac:dyDescent="0.2">
      <c r="A3033" s="4">
        <v>3112544</v>
      </c>
      <c r="B3033" s="4">
        <v>77255</v>
      </c>
      <c r="C3033" s="4" t="s">
        <v>13096</v>
      </c>
      <c r="D3033" s="4">
        <v>4500</v>
      </c>
      <c r="E3033" s="4">
        <v>4500</v>
      </c>
      <c r="F3033" s="4">
        <v>954</v>
      </c>
      <c r="G3033" s="7">
        <f t="shared" si="47"/>
        <v>954</v>
      </c>
      <c r="H3033" s="4" t="s">
        <v>13097</v>
      </c>
      <c r="I3033" s="4">
        <v>7500</v>
      </c>
      <c r="J3033" s="4" t="s">
        <v>4</v>
      </c>
      <c r="K3033" s="4" t="s">
        <v>13</v>
      </c>
      <c r="L3033" s="4" t="s">
        <v>6</v>
      </c>
      <c r="M3033" s="4" t="s">
        <v>65</v>
      </c>
    </row>
    <row r="3034" spans="1:13" x14ac:dyDescent="0.2">
      <c r="A3034" s="4">
        <v>3112607</v>
      </c>
      <c r="B3034" s="4">
        <v>175555</v>
      </c>
      <c r="C3034" s="4" t="s">
        <v>13098</v>
      </c>
      <c r="D3034" s="4">
        <v>10000</v>
      </c>
      <c r="E3034" s="4">
        <v>10000</v>
      </c>
      <c r="F3034" s="4">
        <v>300</v>
      </c>
      <c r="G3034" s="7">
        <f t="shared" si="47"/>
        <v>300</v>
      </c>
      <c r="H3034" s="4" t="s">
        <v>13099</v>
      </c>
      <c r="I3034" s="4">
        <v>8000</v>
      </c>
      <c r="J3034" s="4" t="s">
        <v>4</v>
      </c>
      <c r="K3034" s="4" t="s">
        <v>8</v>
      </c>
      <c r="L3034" s="4" t="s">
        <v>6</v>
      </c>
      <c r="M3034" s="4" t="s">
        <v>186</v>
      </c>
    </row>
    <row r="3035" spans="1:13" x14ac:dyDescent="0.2">
      <c r="A3035" s="4">
        <v>3112663</v>
      </c>
      <c r="B3035" s="4">
        <v>1686521</v>
      </c>
      <c r="C3035" s="4" t="s">
        <v>13100</v>
      </c>
      <c r="D3035" s="4">
        <v>8000</v>
      </c>
      <c r="E3035" s="4">
        <v>8000</v>
      </c>
      <c r="F3035" s="4">
        <v>144</v>
      </c>
      <c r="G3035" s="7">
        <f t="shared" si="47"/>
        <v>144</v>
      </c>
      <c r="H3035" s="4" t="s">
        <v>9056</v>
      </c>
      <c r="I3035" s="4">
        <v>2000</v>
      </c>
      <c r="J3035" s="4" t="s">
        <v>4</v>
      </c>
      <c r="K3035" s="4" t="s">
        <v>8</v>
      </c>
      <c r="L3035" s="4" t="s">
        <v>9</v>
      </c>
      <c r="M3035" s="4" t="s">
        <v>35</v>
      </c>
    </row>
    <row r="3036" spans="1:13" x14ac:dyDescent="0.2">
      <c r="A3036" s="4">
        <v>3111963</v>
      </c>
      <c r="B3036" s="4">
        <v>9355914</v>
      </c>
      <c r="C3036" s="4" t="s">
        <v>13101</v>
      </c>
      <c r="D3036" s="4">
        <v>1500</v>
      </c>
      <c r="E3036" s="4">
        <v>1500</v>
      </c>
      <c r="F3036" s="4">
        <v>2.25</v>
      </c>
      <c r="G3036" s="7">
        <f t="shared" si="47"/>
        <v>2.25</v>
      </c>
      <c r="H3036" s="4" t="s">
        <v>13102</v>
      </c>
      <c r="I3036" s="4">
        <v>16000</v>
      </c>
      <c r="J3036" s="4" t="s">
        <v>72</v>
      </c>
      <c r="K3036" s="4" t="s">
        <v>8</v>
      </c>
      <c r="M3036" s="4" t="s">
        <v>20</v>
      </c>
    </row>
    <row r="3037" spans="1:13" x14ac:dyDescent="0.2">
      <c r="A3037" s="4">
        <v>3112831</v>
      </c>
      <c r="B3037" s="4">
        <v>8243642</v>
      </c>
      <c r="C3037" s="4" t="s">
        <v>13103</v>
      </c>
      <c r="D3037" s="4">
        <v>5000</v>
      </c>
      <c r="E3037" s="4">
        <v>5000</v>
      </c>
      <c r="F3037" s="4">
        <v>2565</v>
      </c>
      <c r="G3037" s="7">
        <f t="shared" si="47"/>
        <v>2565</v>
      </c>
      <c r="H3037" s="4" t="s">
        <v>13104</v>
      </c>
      <c r="I3037" s="4">
        <v>12000</v>
      </c>
      <c r="J3037" s="4" t="s">
        <v>51</v>
      </c>
      <c r="K3037" s="4" t="s">
        <v>13</v>
      </c>
      <c r="M3037" s="4" t="s">
        <v>47</v>
      </c>
    </row>
    <row r="3038" spans="1:13" x14ac:dyDescent="0.2">
      <c r="A3038" s="4">
        <v>3112789</v>
      </c>
      <c r="B3038" s="4">
        <v>6349540</v>
      </c>
      <c r="C3038" s="4" t="s">
        <v>13105</v>
      </c>
      <c r="D3038" s="4">
        <v>2000</v>
      </c>
      <c r="E3038" s="4">
        <v>2000</v>
      </c>
      <c r="F3038" s="4">
        <v>1140</v>
      </c>
      <c r="G3038" s="7">
        <f t="shared" si="47"/>
        <v>1140</v>
      </c>
      <c r="H3038" s="4" t="s">
        <v>3012</v>
      </c>
      <c r="I3038" s="4">
        <v>3000</v>
      </c>
      <c r="J3038" s="4" t="s">
        <v>4</v>
      </c>
      <c r="K3038" s="4" t="s">
        <v>8</v>
      </c>
      <c r="L3038" s="4" t="s">
        <v>6</v>
      </c>
      <c r="M3038" s="4" t="s">
        <v>20</v>
      </c>
    </row>
    <row r="3039" spans="1:13" x14ac:dyDescent="0.2">
      <c r="A3039" s="4">
        <v>3112817</v>
      </c>
      <c r="B3039" s="4">
        <v>7371456</v>
      </c>
      <c r="C3039" s="4" t="s">
        <v>13106</v>
      </c>
      <c r="D3039" s="4">
        <v>500</v>
      </c>
      <c r="E3039" s="4">
        <v>500</v>
      </c>
      <c r="F3039" s="4">
        <v>0.5</v>
      </c>
      <c r="G3039" s="7">
        <f t="shared" si="47"/>
        <v>0.5</v>
      </c>
      <c r="H3039" s="4" t="s">
        <v>13107</v>
      </c>
      <c r="I3039" s="4">
        <v>10000</v>
      </c>
      <c r="J3039" s="4" t="s">
        <v>4</v>
      </c>
      <c r="K3039" s="4" t="s">
        <v>5</v>
      </c>
      <c r="L3039" s="4" t="s">
        <v>6</v>
      </c>
      <c r="M3039" s="4" t="s">
        <v>186</v>
      </c>
    </row>
    <row r="3040" spans="1:13" x14ac:dyDescent="0.2">
      <c r="A3040" s="4">
        <v>3112845</v>
      </c>
      <c r="B3040" s="4">
        <v>6638752</v>
      </c>
      <c r="C3040" s="4" t="s">
        <v>13108</v>
      </c>
      <c r="D3040" s="4">
        <v>4400</v>
      </c>
      <c r="E3040" s="4">
        <v>4400</v>
      </c>
      <c r="F3040" s="4">
        <v>660</v>
      </c>
      <c r="G3040" s="7">
        <f t="shared" si="47"/>
        <v>660</v>
      </c>
      <c r="H3040" s="4" t="s">
        <v>13109</v>
      </c>
      <c r="I3040" s="4">
        <v>5000</v>
      </c>
      <c r="J3040" s="4" t="s">
        <v>4</v>
      </c>
      <c r="K3040" s="4" t="s">
        <v>8</v>
      </c>
      <c r="L3040" s="4" t="s">
        <v>9</v>
      </c>
      <c r="M3040" s="4" t="s">
        <v>20</v>
      </c>
    </row>
    <row r="3041" spans="1:13" x14ac:dyDescent="0.2">
      <c r="A3041" s="4">
        <v>3112698</v>
      </c>
      <c r="B3041" s="4">
        <v>9357636</v>
      </c>
      <c r="C3041" s="4" t="s">
        <v>13110</v>
      </c>
      <c r="D3041" s="4">
        <v>2000</v>
      </c>
      <c r="E3041" s="4">
        <v>2000</v>
      </c>
      <c r="F3041" s="4">
        <v>2</v>
      </c>
      <c r="G3041" s="7">
        <f t="shared" si="47"/>
        <v>2</v>
      </c>
      <c r="H3041" s="4" t="s">
        <v>3957</v>
      </c>
      <c r="I3041" s="4">
        <v>7000</v>
      </c>
      <c r="J3041" s="4" t="s">
        <v>4</v>
      </c>
      <c r="K3041" s="4" t="s">
        <v>8</v>
      </c>
      <c r="L3041" s="4" t="s">
        <v>6</v>
      </c>
      <c r="M3041" s="4" t="s">
        <v>23</v>
      </c>
    </row>
    <row r="3042" spans="1:13" x14ac:dyDescent="0.2">
      <c r="A3042" s="4">
        <v>3112852</v>
      </c>
      <c r="B3042" s="4">
        <v>305200</v>
      </c>
      <c r="C3042" s="4" t="s">
        <v>13111</v>
      </c>
      <c r="D3042" s="4">
        <v>500</v>
      </c>
      <c r="E3042" s="4">
        <v>0</v>
      </c>
      <c r="F3042" s="4">
        <v>0</v>
      </c>
      <c r="G3042" s="7">
        <f t="shared" si="47"/>
        <v>-500</v>
      </c>
      <c r="H3042" s="4" t="s">
        <v>6928</v>
      </c>
      <c r="I3042" s="4">
        <v>15000</v>
      </c>
      <c r="J3042" s="4" t="s">
        <v>4</v>
      </c>
      <c r="K3042" s="4" t="s">
        <v>13</v>
      </c>
      <c r="L3042" s="4" t="s">
        <v>6</v>
      </c>
      <c r="M3042" s="4" t="s">
        <v>25</v>
      </c>
    </row>
    <row r="3043" spans="1:13" x14ac:dyDescent="0.2">
      <c r="A3043" s="4">
        <v>3111508</v>
      </c>
      <c r="B3043" s="4">
        <v>8420147</v>
      </c>
      <c r="C3043" s="4" t="s">
        <v>13112</v>
      </c>
      <c r="D3043" s="4">
        <v>1500</v>
      </c>
      <c r="E3043" s="4">
        <v>1500</v>
      </c>
      <c r="F3043" s="4">
        <v>2.25</v>
      </c>
      <c r="G3043" s="7">
        <f t="shared" si="47"/>
        <v>2.25</v>
      </c>
      <c r="H3043" s="4" t="s">
        <v>7010</v>
      </c>
      <c r="I3043" s="4">
        <v>24000</v>
      </c>
      <c r="J3043" s="4" t="s">
        <v>4</v>
      </c>
      <c r="K3043" s="4" t="s">
        <v>8</v>
      </c>
      <c r="L3043" s="4" t="s">
        <v>6</v>
      </c>
      <c r="M3043" s="4" t="s">
        <v>25</v>
      </c>
    </row>
    <row r="3044" spans="1:13" x14ac:dyDescent="0.2">
      <c r="A3044" s="4">
        <v>3112887</v>
      </c>
      <c r="B3044" s="4">
        <v>1708534</v>
      </c>
      <c r="C3044" s="4" t="s">
        <v>13112</v>
      </c>
      <c r="D3044" s="4">
        <v>6000</v>
      </c>
      <c r="E3044" s="4">
        <v>6000</v>
      </c>
      <c r="F3044" s="4">
        <v>696</v>
      </c>
      <c r="G3044" s="7">
        <f t="shared" si="47"/>
        <v>696</v>
      </c>
      <c r="H3044" s="4" t="s">
        <v>2466</v>
      </c>
      <c r="I3044" s="4">
        <v>18000</v>
      </c>
      <c r="J3044" s="4" t="s">
        <v>4</v>
      </c>
      <c r="K3044" s="4" t="s">
        <v>13</v>
      </c>
      <c r="L3044" s="4" t="s">
        <v>6</v>
      </c>
      <c r="M3044" s="4" t="s">
        <v>12</v>
      </c>
    </row>
    <row r="3045" spans="1:13" x14ac:dyDescent="0.2">
      <c r="A3045" s="4">
        <v>3112719</v>
      </c>
      <c r="B3045" s="4">
        <v>9357692</v>
      </c>
      <c r="C3045" s="4" t="s">
        <v>13113</v>
      </c>
      <c r="D3045" s="4">
        <v>800</v>
      </c>
      <c r="E3045" s="4">
        <v>0</v>
      </c>
      <c r="F3045" s="4">
        <v>0</v>
      </c>
      <c r="G3045" s="7">
        <f t="shared" si="47"/>
        <v>-800</v>
      </c>
      <c r="H3045" s="4" t="s">
        <v>12335</v>
      </c>
      <c r="I3045" s="4">
        <v>12000</v>
      </c>
      <c r="J3045" s="4" t="s">
        <v>4</v>
      </c>
      <c r="K3045" s="4" t="s">
        <v>13</v>
      </c>
      <c r="L3045" s="4" t="s">
        <v>6</v>
      </c>
      <c r="M3045" s="4" t="s">
        <v>159</v>
      </c>
    </row>
    <row r="3046" spans="1:13" x14ac:dyDescent="0.2">
      <c r="A3046" s="4">
        <v>3112740</v>
      </c>
      <c r="B3046" s="4">
        <v>6863459</v>
      </c>
      <c r="C3046" s="4" t="s">
        <v>13114</v>
      </c>
      <c r="D3046" s="4">
        <v>1500</v>
      </c>
      <c r="E3046" s="4">
        <v>0</v>
      </c>
      <c r="F3046" s="4">
        <v>0</v>
      </c>
      <c r="G3046" s="7">
        <f t="shared" si="47"/>
        <v>-1500</v>
      </c>
      <c r="H3046" s="4" t="s">
        <v>7814</v>
      </c>
      <c r="I3046" s="4">
        <v>4500</v>
      </c>
      <c r="J3046" s="4" t="s">
        <v>4</v>
      </c>
      <c r="K3046" s="4" t="s">
        <v>13</v>
      </c>
      <c r="L3046" s="4" t="s">
        <v>201</v>
      </c>
      <c r="M3046" s="4" t="s">
        <v>111</v>
      </c>
    </row>
    <row r="3047" spans="1:13" x14ac:dyDescent="0.2">
      <c r="A3047" s="4">
        <v>3112236</v>
      </c>
      <c r="B3047" s="4">
        <v>9356460</v>
      </c>
      <c r="C3047" s="4" t="s">
        <v>13115</v>
      </c>
      <c r="D3047" s="4">
        <v>2000</v>
      </c>
      <c r="E3047" s="4">
        <v>0</v>
      </c>
      <c r="F3047" s="4">
        <v>2.2000000000000002</v>
      </c>
      <c r="G3047" s="7">
        <f t="shared" si="47"/>
        <v>-1997.8</v>
      </c>
      <c r="H3047" s="4" t="s">
        <v>13116</v>
      </c>
      <c r="I3047" s="4">
        <v>500</v>
      </c>
      <c r="J3047" s="4" t="s">
        <v>4</v>
      </c>
      <c r="K3047" s="4" t="s">
        <v>8</v>
      </c>
      <c r="L3047" s="4" t="s">
        <v>14</v>
      </c>
      <c r="M3047" s="4" t="s">
        <v>52</v>
      </c>
    </row>
    <row r="3048" spans="1:13" x14ac:dyDescent="0.2">
      <c r="A3048" s="4">
        <v>3113034</v>
      </c>
      <c r="B3048" s="4">
        <v>372117</v>
      </c>
      <c r="C3048" s="4" t="s">
        <v>13117</v>
      </c>
      <c r="D3048" s="4">
        <v>1000</v>
      </c>
      <c r="E3048" s="4">
        <v>1000</v>
      </c>
      <c r="F3048" s="4">
        <v>60</v>
      </c>
      <c r="G3048" s="7">
        <f t="shared" si="47"/>
        <v>60</v>
      </c>
      <c r="H3048" s="4" t="s">
        <v>5203</v>
      </c>
      <c r="I3048" s="4">
        <v>17000</v>
      </c>
      <c r="J3048" s="4" t="s">
        <v>4</v>
      </c>
      <c r="K3048" s="4" t="s">
        <v>13</v>
      </c>
      <c r="L3048" s="4" t="s">
        <v>14</v>
      </c>
      <c r="M3048" s="4" t="s">
        <v>12</v>
      </c>
    </row>
    <row r="3049" spans="1:13" x14ac:dyDescent="0.2">
      <c r="A3049" s="4">
        <v>3100721</v>
      </c>
      <c r="B3049" s="4">
        <v>7686134</v>
      </c>
      <c r="C3049" s="4" t="s">
        <v>13118</v>
      </c>
      <c r="D3049" s="4">
        <v>1000</v>
      </c>
      <c r="E3049" s="4">
        <v>1000</v>
      </c>
      <c r="F3049" s="4">
        <v>127.4</v>
      </c>
      <c r="G3049" s="7">
        <f t="shared" si="47"/>
        <v>127.40000000000009</v>
      </c>
      <c r="H3049" s="4" t="s">
        <v>13119</v>
      </c>
      <c r="I3049" s="4">
        <v>8000</v>
      </c>
      <c r="J3049" s="4" t="s">
        <v>98</v>
      </c>
      <c r="K3049" s="4" t="s">
        <v>8</v>
      </c>
      <c r="M3049" s="4" t="s">
        <v>17</v>
      </c>
    </row>
    <row r="3050" spans="1:13" x14ac:dyDescent="0.2">
      <c r="A3050" s="4">
        <v>3113125</v>
      </c>
      <c r="B3050" s="4">
        <v>6032496</v>
      </c>
      <c r="C3050" s="4" t="s">
        <v>13120</v>
      </c>
      <c r="D3050" s="4">
        <v>3000</v>
      </c>
      <c r="E3050" s="4">
        <v>3000</v>
      </c>
      <c r="F3050" s="4">
        <v>681.6</v>
      </c>
      <c r="G3050" s="7">
        <f t="shared" si="47"/>
        <v>681.59999999999991</v>
      </c>
      <c r="H3050" s="4" t="s">
        <v>12895</v>
      </c>
      <c r="I3050" s="4">
        <v>9000</v>
      </c>
      <c r="J3050" s="4" t="s">
        <v>51</v>
      </c>
      <c r="K3050" s="4" t="s">
        <v>13</v>
      </c>
      <c r="M3050" s="4" t="s">
        <v>111</v>
      </c>
    </row>
    <row r="3051" spans="1:13" x14ac:dyDescent="0.2">
      <c r="A3051" s="4">
        <v>3113118</v>
      </c>
      <c r="B3051" s="4">
        <v>2235010</v>
      </c>
      <c r="C3051" s="4" t="s">
        <v>13121</v>
      </c>
      <c r="D3051" s="4">
        <v>3000</v>
      </c>
      <c r="E3051" s="4">
        <v>0</v>
      </c>
      <c r="F3051" s="4">
        <v>649.79999999999995</v>
      </c>
      <c r="G3051" s="7">
        <f t="shared" si="47"/>
        <v>-2350.1999999999998</v>
      </c>
      <c r="H3051" s="4" t="s">
        <v>13122</v>
      </c>
      <c r="I3051" s="4">
        <v>15000</v>
      </c>
      <c r="J3051" s="4" t="s">
        <v>4</v>
      </c>
      <c r="K3051" s="4" t="s">
        <v>13</v>
      </c>
      <c r="L3051" s="4" t="s">
        <v>6</v>
      </c>
      <c r="M3051" s="4" t="s">
        <v>101</v>
      </c>
    </row>
    <row r="3052" spans="1:13" x14ac:dyDescent="0.2">
      <c r="A3052" s="4">
        <v>3113076</v>
      </c>
      <c r="B3052" s="4">
        <v>6568479</v>
      </c>
      <c r="C3052" s="4" t="s">
        <v>13123</v>
      </c>
      <c r="D3052" s="4">
        <v>6050</v>
      </c>
      <c r="E3052" s="4">
        <v>6050</v>
      </c>
      <c r="F3052" s="4">
        <v>907.5</v>
      </c>
      <c r="G3052" s="7">
        <f t="shared" si="47"/>
        <v>907.5</v>
      </c>
      <c r="H3052" s="4" t="s">
        <v>8447</v>
      </c>
      <c r="I3052" s="4">
        <v>10000</v>
      </c>
      <c r="J3052" s="4" t="s">
        <v>4</v>
      </c>
      <c r="K3052" s="4" t="s">
        <v>8</v>
      </c>
      <c r="L3052" s="4" t="s">
        <v>201</v>
      </c>
      <c r="M3052" s="4" t="s">
        <v>12</v>
      </c>
    </row>
    <row r="3053" spans="1:13" x14ac:dyDescent="0.2">
      <c r="A3053" s="4">
        <v>3113188</v>
      </c>
      <c r="B3053" s="4">
        <v>4900155</v>
      </c>
      <c r="C3053" s="4" t="s">
        <v>13124</v>
      </c>
      <c r="D3053" s="4">
        <v>1000</v>
      </c>
      <c r="E3053" s="4">
        <v>1000</v>
      </c>
      <c r="F3053" s="4">
        <v>136.80000000000001</v>
      </c>
      <c r="G3053" s="7">
        <f t="shared" si="47"/>
        <v>136.79999999999995</v>
      </c>
      <c r="H3053" s="4" t="s">
        <v>7531</v>
      </c>
      <c r="I3053" s="4">
        <v>15000</v>
      </c>
      <c r="J3053" s="4" t="s">
        <v>4</v>
      </c>
      <c r="K3053" s="4" t="s">
        <v>13</v>
      </c>
      <c r="L3053" s="4" t="s">
        <v>6</v>
      </c>
      <c r="M3053" s="4" t="s">
        <v>20</v>
      </c>
    </row>
    <row r="3054" spans="1:13" x14ac:dyDescent="0.2">
      <c r="A3054" s="4">
        <v>3112950</v>
      </c>
      <c r="B3054" s="4">
        <v>9358448</v>
      </c>
      <c r="C3054" s="4" t="s">
        <v>13125</v>
      </c>
      <c r="D3054" s="4">
        <v>1300</v>
      </c>
      <c r="E3054" s="4">
        <v>1300</v>
      </c>
      <c r="F3054" s="4">
        <v>372.45</v>
      </c>
      <c r="G3054" s="7">
        <f t="shared" si="47"/>
        <v>372.45000000000005</v>
      </c>
      <c r="H3054" s="4" t="s">
        <v>13126</v>
      </c>
      <c r="I3054" s="4">
        <v>19000</v>
      </c>
      <c r="J3054" s="4" t="s">
        <v>4</v>
      </c>
      <c r="K3054" s="4" t="s">
        <v>13</v>
      </c>
      <c r="L3054" s="4" t="s">
        <v>6</v>
      </c>
      <c r="M3054" s="4" t="s">
        <v>25</v>
      </c>
    </row>
    <row r="3055" spans="1:13" x14ac:dyDescent="0.2">
      <c r="A3055" s="4">
        <v>3113195</v>
      </c>
      <c r="B3055" s="4">
        <v>666075</v>
      </c>
      <c r="C3055" s="4" t="s">
        <v>13127</v>
      </c>
      <c r="D3055" s="4">
        <v>1000</v>
      </c>
      <c r="E3055" s="4">
        <v>1000</v>
      </c>
      <c r="F3055" s="4">
        <v>273.60000000000002</v>
      </c>
      <c r="G3055" s="7">
        <f t="shared" si="47"/>
        <v>273.59999999999991</v>
      </c>
      <c r="H3055" s="4" t="s">
        <v>4933</v>
      </c>
      <c r="I3055" s="4">
        <v>16500</v>
      </c>
      <c r="J3055" s="4" t="s">
        <v>4</v>
      </c>
      <c r="K3055" s="4" t="s">
        <v>8</v>
      </c>
      <c r="L3055" s="4" t="s">
        <v>6</v>
      </c>
      <c r="M3055" s="4" t="s">
        <v>159</v>
      </c>
    </row>
    <row r="3056" spans="1:13" x14ac:dyDescent="0.2">
      <c r="A3056" s="4">
        <v>3113041</v>
      </c>
      <c r="B3056" s="4">
        <v>7639759</v>
      </c>
      <c r="C3056" s="4" t="s">
        <v>13128</v>
      </c>
      <c r="D3056" s="4">
        <v>800</v>
      </c>
      <c r="E3056" s="4">
        <v>800</v>
      </c>
      <c r="F3056" s="4">
        <v>0.32</v>
      </c>
      <c r="G3056" s="7">
        <f t="shared" si="47"/>
        <v>0.32000000000005002</v>
      </c>
      <c r="H3056" s="4" t="s">
        <v>13129</v>
      </c>
      <c r="I3056" s="4">
        <v>15000</v>
      </c>
      <c r="J3056" s="4" t="s">
        <v>4</v>
      </c>
      <c r="K3056" s="4" t="s">
        <v>13</v>
      </c>
      <c r="L3056" s="4" t="s">
        <v>6</v>
      </c>
      <c r="M3056" s="4" t="s">
        <v>25</v>
      </c>
    </row>
    <row r="3057" spans="1:13" x14ac:dyDescent="0.2">
      <c r="A3057" s="4">
        <v>3112600</v>
      </c>
      <c r="B3057" s="4">
        <v>9357426</v>
      </c>
      <c r="C3057" s="4" t="s">
        <v>13130</v>
      </c>
      <c r="D3057" s="4">
        <v>500</v>
      </c>
      <c r="E3057" s="4">
        <v>0</v>
      </c>
      <c r="F3057" s="4">
        <v>0</v>
      </c>
      <c r="G3057" s="7">
        <f t="shared" si="47"/>
        <v>-500</v>
      </c>
      <c r="H3057" s="4" t="s">
        <v>13131</v>
      </c>
      <c r="I3057" s="4">
        <v>8000</v>
      </c>
      <c r="J3057" s="4" t="s">
        <v>4</v>
      </c>
      <c r="K3057" s="4" t="s">
        <v>13</v>
      </c>
      <c r="L3057" s="4" t="s">
        <v>9</v>
      </c>
      <c r="M3057" s="4" t="s">
        <v>7</v>
      </c>
    </row>
    <row r="3058" spans="1:13" x14ac:dyDescent="0.2">
      <c r="A3058" s="4">
        <v>3109793</v>
      </c>
      <c r="B3058" s="4">
        <v>255126</v>
      </c>
      <c r="C3058" s="4" t="s">
        <v>13132</v>
      </c>
      <c r="D3058" s="4">
        <v>1000</v>
      </c>
      <c r="E3058" s="4">
        <v>1000</v>
      </c>
      <c r="F3058" s="4">
        <v>304</v>
      </c>
      <c r="G3058" s="7">
        <f t="shared" si="47"/>
        <v>304</v>
      </c>
      <c r="H3058" s="4" t="s">
        <v>5654</v>
      </c>
      <c r="I3058" s="4">
        <v>12000</v>
      </c>
      <c r="J3058" s="4" t="s">
        <v>4</v>
      </c>
      <c r="K3058" s="4" t="s">
        <v>5</v>
      </c>
      <c r="L3058" s="4" t="s">
        <v>6</v>
      </c>
      <c r="M3058" s="4" t="s">
        <v>52</v>
      </c>
    </row>
    <row r="3059" spans="1:13" x14ac:dyDescent="0.2">
      <c r="A3059" s="4">
        <v>3113139</v>
      </c>
      <c r="B3059" s="4">
        <v>227804</v>
      </c>
      <c r="C3059" s="4" t="s">
        <v>13133</v>
      </c>
      <c r="D3059" s="4">
        <v>8000</v>
      </c>
      <c r="E3059" s="4">
        <v>8000</v>
      </c>
      <c r="F3059" s="4">
        <v>480</v>
      </c>
      <c r="G3059" s="7">
        <f t="shared" si="47"/>
        <v>480</v>
      </c>
      <c r="H3059" s="4" t="s">
        <v>11385</v>
      </c>
      <c r="I3059" s="4">
        <v>20000</v>
      </c>
      <c r="J3059" s="4" t="s">
        <v>21</v>
      </c>
      <c r="K3059" s="4" t="s">
        <v>8</v>
      </c>
      <c r="M3059" s="4" t="s">
        <v>29</v>
      </c>
    </row>
    <row r="3060" spans="1:13" x14ac:dyDescent="0.2">
      <c r="A3060" s="4">
        <v>3113244</v>
      </c>
      <c r="B3060" s="4">
        <v>7683936</v>
      </c>
      <c r="C3060" s="4" t="s">
        <v>13134</v>
      </c>
      <c r="D3060" s="4">
        <v>3000</v>
      </c>
      <c r="E3060" s="4">
        <v>0</v>
      </c>
      <c r="F3060" s="4">
        <v>0</v>
      </c>
      <c r="G3060" s="7">
        <f t="shared" si="47"/>
        <v>-3000</v>
      </c>
      <c r="H3060" s="4" t="s">
        <v>4643</v>
      </c>
      <c r="I3060" s="4">
        <v>6000</v>
      </c>
      <c r="J3060" s="4" t="s">
        <v>51</v>
      </c>
      <c r="K3060" s="4" t="s">
        <v>13</v>
      </c>
      <c r="M3060" s="4" t="s">
        <v>7</v>
      </c>
    </row>
    <row r="3061" spans="1:13" x14ac:dyDescent="0.2">
      <c r="A3061" s="4">
        <v>3113272</v>
      </c>
      <c r="B3061" s="4">
        <v>8079513</v>
      </c>
      <c r="C3061" s="4" t="s">
        <v>13135</v>
      </c>
      <c r="D3061" s="4">
        <v>2500</v>
      </c>
      <c r="E3061" s="4">
        <v>2500</v>
      </c>
      <c r="F3061" s="4">
        <v>600</v>
      </c>
      <c r="G3061" s="7">
        <f t="shared" si="47"/>
        <v>600</v>
      </c>
      <c r="H3061" s="4" t="s">
        <v>13136</v>
      </c>
      <c r="I3061" s="4">
        <v>18000</v>
      </c>
      <c r="J3061" s="4" t="s">
        <v>4</v>
      </c>
      <c r="K3061" s="4" t="s">
        <v>8</v>
      </c>
      <c r="L3061" s="4" t="s">
        <v>6</v>
      </c>
      <c r="M3061" s="4" t="s">
        <v>64</v>
      </c>
    </row>
    <row r="3062" spans="1:13" x14ac:dyDescent="0.2">
      <c r="A3062" s="4">
        <v>3113300</v>
      </c>
      <c r="B3062" s="4">
        <v>1719568</v>
      </c>
      <c r="C3062" s="4" t="s">
        <v>13137</v>
      </c>
      <c r="D3062" s="4">
        <v>5150</v>
      </c>
      <c r="E3062" s="4">
        <v>5150</v>
      </c>
      <c r="F3062" s="4">
        <v>236.9</v>
      </c>
      <c r="G3062" s="7">
        <f t="shared" si="47"/>
        <v>236.89999999999964</v>
      </c>
      <c r="H3062" s="4" t="s">
        <v>13138</v>
      </c>
      <c r="I3062" s="4">
        <v>12000</v>
      </c>
      <c r="J3062" s="4" t="s">
        <v>4</v>
      </c>
      <c r="K3062" s="4" t="s">
        <v>8</v>
      </c>
      <c r="L3062" s="4" t="s">
        <v>6</v>
      </c>
      <c r="M3062" s="4" t="s">
        <v>52</v>
      </c>
    </row>
    <row r="3063" spans="1:13" x14ac:dyDescent="0.2">
      <c r="A3063" s="4">
        <v>3113321</v>
      </c>
      <c r="B3063" s="4">
        <v>9358966</v>
      </c>
      <c r="C3063" s="4" t="s">
        <v>13139</v>
      </c>
      <c r="D3063" s="4">
        <v>3000</v>
      </c>
      <c r="E3063" s="4">
        <v>3000</v>
      </c>
      <c r="F3063" s="4">
        <v>4.5</v>
      </c>
      <c r="G3063" s="7">
        <f t="shared" si="47"/>
        <v>4.5</v>
      </c>
      <c r="H3063" s="4" t="s">
        <v>8093</v>
      </c>
      <c r="I3063" s="4">
        <v>15000</v>
      </c>
      <c r="J3063" s="4" t="s">
        <v>4</v>
      </c>
      <c r="K3063" s="4" t="s">
        <v>8</v>
      </c>
      <c r="L3063" s="4" t="s">
        <v>6</v>
      </c>
      <c r="M3063" s="4" t="s">
        <v>7</v>
      </c>
    </row>
    <row r="3064" spans="1:13" x14ac:dyDescent="0.2">
      <c r="A3064" s="4">
        <v>3113391</v>
      </c>
      <c r="B3064" s="4">
        <v>262234</v>
      </c>
      <c r="C3064" s="4" t="s">
        <v>13140</v>
      </c>
      <c r="D3064" s="4">
        <v>4100</v>
      </c>
      <c r="E3064" s="4">
        <v>4100</v>
      </c>
      <c r="F3064" s="4">
        <v>2637.12</v>
      </c>
      <c r="G3064" s="7">
        <f t="shared" si="47"/>
        <v>2637.12</v>
      </c>
      <c r="H3064" s="4" t="s">
        <v>6501</v>
      </c>
      <c r="I3064" s="4">
        <v>19000</v>
      </c>
      <c r="J3064" s="4" t="s">
        <v>4</v>
      </c>
      <c r="K3064" s="4" t="s">
        <v>8</v>
      </c>
      <c r="L3064" s="4" t="s">
        <v>9</v>
      </c>
      <c r="M3064" s="4" t="s">
        <v>20</v>
      </c>
    </row>
    <row r="3065" spans="1:13" x14ac:dyDescent="0.2">
      <c r="A3065" s="4">
        <v>3113377</v>
      </c>
      <c r="B3065" s="4">
        <v>5197942</v>
      </c>
      <c r="C3065" s="4" t="s">
        <v>13141</v>
      </c>
      <c r="D3065" s="4">
        <v>1800</v>
      </c>
      <c r="E3065" s="4">
        <v>1800</v>
      </c>
      <c r="F3065" s="4">
        <v>869.94</v>
      </c>
      <c r="G3065" s="7">
        <f t="shared" si="47"/>
        <v>869.94</v>
      </c>
      <c r="H3065" s="4" t="s">
        <v>13142</v>
      </c>
      <c r="I3065" s="4">
        <v>5000</v>
      </c>
      <c r="J3065" s="4" t="s">
        <v>51</v>
      </c>
      <c r="K3065" s="4" t="s">
        <v>13</v>
      </c>
      <c r="M3065" s="4" t="s">
        <v>24</v>
      </c>
    </row>
    <row r="3066" spans="1:13" x14ac:dyDescent="0.2">
      <c r="A3066" s="4">
        <v>3112712</v>
      </c>
      <c r="B3066" s="4">
        <v>9357650</v>
      </c>
      <c r="C3066" s="4" t="s">
        <v>13143</v>
      </c>
      <c r="D3066" s="4">
        <v>3000</v>
      </c>
      <c r="E3066" s="4">
        <v>3000</v>
      </c>
      <c r="F3066" s="4">
        <v>2.1</v>
      </c>
      <c r="G3066" s="7">
        <f t="shared" si="47"/>
        <v>2.0999999999999091</v>
      </c>
      <c r="H3066" s="4" t="s">
        <v>13144</v>
      </c>
      <c r="I3066" s="4">
        <v>20000</v>
      </c>
      <c r="J3066" s="4" t="s">
        <v>4</v>
      </c>
      <c r="K3066" s="4" t="s">
        <v>22</v>
      </c>
      <c r="L3066" s="4" t="s">
        <v>6</v>
      </c>
      <c r="M3066" s="4" t="s">
        <v>47</v>
      </c>
    </row>
    <row r="3067" spans="1:13" x14ac:dyDescent="0.2">
      <c r="A3067" s="4">
        <v>3113433</v>
      </c>
      <c r="B3067" s="4">
        <v>7218163</v>
      </c>
      <c r="C3067" s="4" t="s">
        <v>13145</v>
      </c>
      <c r="D3067" s="4">
        <v>1950</v>
      </c>
      <c r="E3067" s="4">
        <v>1950</v>
      </c>
      <c r="F3067" s="4">
        <v>281.60000000000002</v>
      </c>
      <c r="G3067" s="7">
        <f t="shared" si="47"/>
        <v>281.59999999999991</v>
      </c>
      <c r="H3067" s="4" t="s">
        <v>10428</v>
      </c>
      <c r="I3067" s="4">
        <v>23000</v>
      </c>
      <c r="J3067" s="4" t="s">
        <v>4</v>
      </c>
      <c r="K3067" s="4" t="s">
        <v>13</v>
      </c>
      <c r="L3067" s="4" t="s">
        <v>6</v>
      </c>
      <c r="M3067" s="4" t="s">
        <v>25</v>
      </c>
    </row>
    <row r="3068" spans="1:13" x14ac:dyDescent="0.2">
      <c r="A3068" s="4">
        <v>3113405</v>
      </c>
      <c r="B3068" s="4">
        <v>7649755</v>
      </c>
      <c r="C3068" s="4" t="s">
        <v>13146</v>
      </c>
      <c r="D3068" s="4">
        <v>2000</v>
      </c>
      <c r="E3068" s="4">
        <v>2000</v>
      </c>
      <c r="F3068" s="4">
        <v>507</v>
      </c>
      <c r="G3068" s="7">
        <f t="shared" si="47"/>
        <v>507</v>
      </c>
      <c r="H3068" s="4" t="s">
        <v>13147</v>
      </c>
      <c r="I3068" s="4">
        <v>35000</v>
      </c>
      <c r="J3068" s="4" t="s">
        <v>4</v>
      </c>
      <c r="K3068" s="4" t="s">
        <v>13</v>
      </c>
      <c r="L3068" s="4" t="s">
        <v>6</v>
      </c>
      <c r="M3068" s="4" t="s">
        <v>12</v>
      </c>
    </row>
    <row r="3069" spans="1:13" x14ac:dyDescent="0.2">
      <c r="A3069" s="4">
        <v>3113482</v>
      </c>
      <c r="B3069" s="4">
        <v>172367</v>
      </c>
      <c r="C3069" s="4" t="s">
        <v>13148</v>
      </c>
      <c r="D3069" s="4">
        <v>2000</v>
      </c>
      <c r="E3069" s="4">
        <v>2000</v>
      </c>
      <c r="F3069" s="4">
        <v>547.20000000000005</v>
      </c>
      <c r="G3069" s="7">
        <f t="shared" si="47"/>
        <v>547.19999999999982</v>
      </c>
      <c r="H3069" s="4" t="s">
        <v>7792</v>
      </c>
      <c r="I3069" s="4">
        <v>15000</v>
      </c>
      <c r="J3069" s="4" t="s">
        <v>4</v>
      </c>
      <c r="K3069" s="4" t="s">
        <v>8</v>
      </c>
      <c r="L3069" s="4" t="s">
        <v>6</v>
      </c>
      <c r="M3069" s="4" t="s">
        <v>25</v>
      </c>
    </row>
    <row r="3070" spans="1:13" x14ac:dyDescent="0.2">
      <c r="A3070" s="4">
        <v>3113510</v>
      </c>
      <c r="B3070" s="4">
        <v>590007</v>
      </c>
      <c r="C3070" s="4" t="s">
        <v>13149</v>
      </c>
      <c r="D3070" s="4">
        <v>7000</v>
      </c>
      <c r="E3070" s="4">
        <v>7000</v>
      </c>
      <c r="F3070" s="4">
        <v>8500</v>
      </c>
      <c r="G3070" s="7">
        <f t="shared" si="47"/>
        <v>8500</v>
      </c>
      <c r="H3070" s="4" t="s">
        <v>8441</v>
      </c>
      <c r="I3070" s="4">
        <v>10000</v>
      </c>
      <c r="J3070" s="4" t="s">
        <v>11</v>
      </c>
      <c r="K3070" s="4" t="s">
        <v>13</v>
      </c>
      <c r="M3070" s="4" t="s">
        <v>17</v>
      </c>
    </row>
    <row r="3071" spans="1:13" x14ac:dyDescent="0.2">
      <c r="A3071" s="4">
        <v>3113342</v>
      </c>
      <c r="B3071" s="4">
        <v>7433490</v>
      </c>
      <c r="C3071" s="4" t="s">
        <v>13150</v>
      </c>
      <c r="D3071" s="4">
        <v>7000</v>
      </c>
      <c r="E3071" s="4">
        <v>0</v>
      </c>
      <c r="F3071" s="4">
        <v>4620</v>
      </c>
      <c r="G3071" s="7">
        <f t="shared" si="47"/>
        <v>-2380</v>
      </c>
      <c r="H3071" s="4" t="s">
        <v>13151</v>
      </c>
      <c r="I3071" s="4">
        <v>18000</v>
      </c>
      <c r="J3071" s="4" t="s">
        <v>32</v>
      </c>
      <c r="K3071" s="4" t="s">
        <v>13</v>
      </c>
      <c r="M3071" s="4" t="s">
        <v>7</v>
      </c>
    </row>
    <row r="3072" spans="1:13" x14ac:dyDescent="0.2">
      <c r="A3072" s="4">
        <v>3113531</v>
      </c>
      <c r="B3072" s="4">
        <v>945496</v>
      </c>
      <c r="C3072" s="4" t="s">
        <v>13152</v>
      </c>
      <c r="D3072" s="4">
        <v>1000</v>
      </c>
      <c r="E3072" s="4">
        <v>1000</v>
      </c>
      <c r="F3072" s="4">
        <v>190</v>
      </c>
      <c r="G3072" s="7">
        <f t="shared" si="47"/>
        <v>190</v>
      </c>
      <c r="H3072" s="4" t="s">
        <v>1558</v>
      </c>
      <c r="I3072" s="4">
        <v>10000</v>
      </c>
      <c r="J3072" s="4" t="s">
        <v>51</v>
      </c>
      <c r="K3072" s="4" t="s">
        <v>13</v>
      </c>
      <c r="M3072" s="4" t="s">
        <v>48</v>
      </c>
    </row>
    <row r="3073" spans="1:13" x14ac:dyDescent="0.2">
      <c r="A3073" s="4">
        <v>3113496</v>
      </c>
      <c r="B3073" s="4">
        <v>588770</v>
      </c>
      <c r="C3073" s="4" t="s">
        <v>13153</v>
      </c>
      <c r="D3073" s="4">
        <v>3000</v>
      </c>
      <c r="E3073" s="4">
        <v>3000</v>
      </c>
      <c r="F3073" s="4">
        <v>162</v>
      </c>
      <c r="G3073" s="7">
        <f t="shared" si="47"/>
        <v>162</v>
      </c>
      <c r="H3073" s="4" t="s">
        <v>3724</v>
      </c>
      <c r="I3073" s="4">
        <v>16000</v>
      </c>
      <c r="J3073" s="4" t="s">
        <v>4</v>
      </c>
      <c r="K3073" s="4" t="s">
        <v>8</v>
      </c>
      <c r="L3073" s="4" t="s">
        <v>6</v>
      </c>
      <c r="M3073" s="4" t="s">
        <v>20</v>
      </c>
    </row>
    <row r="3074" spans="1:13" x14ac:dyDescent="0.2">
      <c r="A3074" s="4">
        <v>3113062</v>
      </c>
      <c r="B3074" s="4">
        <v>8324471</v>
      </c>
      <c r="C3074" s="4" t="s">
        <v>13154</v>
      </c>
      <c r="D3074" s="4">
        <v>2000</v>
      </c>
      <c r="E3074" s="4">
        <v>2000</v>
      </c>
      <c r="F3074" s="4">
        <v>1.2</v>
      </c>
      <c r="G3074" s="7">
        <f t="shared" ref="G3074:G3137" si="48">E3074+F3074-D3074</f>
        <v>1.2000000000000455</v>
      </c>
      <c r="H3074" s="4" t="s">
        <v>3891</v>
      </c>
      <c r="I3074" s="4">
        <v>9000</v>
      </c>
      <c r="J3074" s="4" t="s">
        <v>4</v>
      </c>
      <c r="K3074" s="4" t="s">
        <v>22</v>
      </c>
      <c r="L3074" s="4" t="s">
        <v>6</v>
      </c>
      <c r="M3074" s="4" t="s">
        <v>24</v>
      </c>
    </row>
    <row r="3075" spans="1:13" x14ac:dyDescent="0.2">
      <c r="A3075" s="4">
        <v>3113468</v>
      </c>
      <c r="B3075" s="4">
        <v>8729379</v>
      </c>
      <c r="C3075" s="4" t="s">
        <v>13155</v>
      </c>
      <c r="D3075" s="4">
        <v>2500</v>
      </c>
      <c r="E3075" s="4">
        <v>2500</v>
      </c>
      <c r="F3075" s="4">
        <v>1425</v>
      </c>
      <c r="G3075" s="7">
        <f t="shared" si="48"/>
        <v>1425</v>
      </c>
      <c r="H3075" s="4" t="s">
        <v>13156</v>
      </c>
      <c r="I3075" s="4">
        <v>11000</v>
      </c>
      <c r="J3075" s="4" t="s">
        <v>11</v>
      </c>
      <c r="K3075" s="4" t="s">
        <v>8</v>
      </c>
      <c r="M3075" s="4" t="s">
        <v>65</v>
      </c>
    </row>
    <row r="3076" spans="1:13" x14ac:dyDescent="0.2">
      <c r="A3076" s="4">
        <v>3106468</v>
      </c>
      <c r="B3076" s="4">
        <v>105889</v>
      </c>
      <c r="C3076" s="4" t="s">
        <v>13157</v>
      </c>
      <c r="D3076" s="4">
        <v>3000</v>
      </c>
      <c r="E3076" s="4">
        <v>3000</v>
      </c>
      <c r="F3076" s="4">
        <v>174</v>
      </c>
      <c r="G3076" s="7">
        <f t="shared" si="48"/>
        <v>174</v>
      </c>
      <c r="H3076" s="4" t="s">
        <v>3103</v>
      </c>
      <c r="I3076" s="4">
        <v>19000</v>
      </c>
      <c r="J3076" s="4" t="s">
        <v>4</v>
      </c>
      <c r="K3076" s="4" t="s">
        <v>13</v>
      </c>
      <c r="L3076" s="4" t="s">
        <v>6</v>
      </c>
      <c r="M3076" s="4" t="s">
        <v>65</v>
      </c>
    </row>
    <row r="3077" spans="1:13" x14ac:dyDescent="0.2">
      <c r="A3077" s="4">
        <v>3113454</v>
      </c>
      <c r="B3077" s="4">
        <v>6334245</v>
      </c>
      <c r="C3077" s="4" t="s">
        <v>13158</v>
      </c>
      <c r="D3077" s="4">
        <v>2000</v>
      </c>
      <c r="E3077" s="4">
        <v>2000</v>
      </c>
      <c r="F3077" s="4">
        <v>0.8</v>
      </c>
      <c r="G3077" s="7">
        <f t="shared" si="48"/>
        <v>0.79999999999995453</v>
      </c>
      <c r="H3077" s="4" t="s">
        <v>13159</v>
      </c>
      <c r="I3077" s="4">
        <v>20000</v>
      </c>
      <c r="J3077" s="4" t="s">
        <v>51</v>
      </c>
      <c r="K3077" s="4" t="s">
        <v>13</v>
      </c>
      <c r="M3077" s="4" t="s">
        <v>7</v>
      </c>
    </row>
    <row r="3078" spans="1:13" x14ac:dyDescent="0.2">
      <c r="A3078" s="4">
        <v>3113629</v>
      </c>
      <c r="B3078" s="4">
        <v>8888881</v>
      </c>
      <c r="C3078" s="4" t="s">
        <v>13160</v>
      </c>
      <c r="D3078" s="4">
        <v>2000</v>
      </c>
      <c r="E3078" s="4">
        <v>2000</v>
      </c>
      <c r="F3078" s="4">
        <v>532</v>
      </c>
      <c r="G3078" s="7">
        <f t="shared" si="48"/>
        <v>532</v>
      </c>
      <c r="H3078" s="4" t="s">
        <v>1955</v>
      </c>
      <c r="I3078" s="4">
        <v>9000</v>
      </c>
      <c r="J3078" s="4" t="s">
        <v>4</v>
      </c>
      <c r="K3078" s="4" t="s">
        <v>16</v>
      </c>
      <c r="L3078" s="4" t="s">
        <v>6</v>
      </c>
      <c r="M3078" s="4" t="s">
        <v>52</v>
      </c>
    </row>
    <row r="3079" spans="1:13" x14ac:dyDescent="0.2">
      <c r="A3079" s="4">
        <v>3113636</v>
      </c>
      <c r="B3079" s="4">
        <v>1797618</v>
      </c>
      <c r="C3079" s="4" t="s">
        <v>13161</v>
      </c>
      <c r="D3079" s="4">
        <v>10000</v>
      </c>
      <c r="E3079" s="4">
        <v>10000</v>
      </c>
      <c r="F3079" s="4">
        <v>1350</v>
      </c>
      <c r="G3079" s="7">
        <f t="shared" si="48"/>
        <v>1350</v>
      </c>
      <c r="H3079" s="4" t="s">
        <v>874</v>
      </c>
      <c r="I3079" s="4">
        <v>15000</v>
      </c>
      <c r="J3079" s="4" t="s">
        <v>4</v>
      </c>
      <c r="K3079" s="4" t="s">
        <v>13</v>
      </c>
      <c r="L3079" s="4" t="s">
        <v>6</v>
      </c>
      <c r="M3079" s="4" t="s">
        <v>64</v>
      </c>
    </row>
    <row r="3080" spans="1:13" x14ac:dyDescent="0.2">
      <c r="A3080" s="4">
        <v>3113671</v>
      </c>
      <c r="B3080" s="4">
        <v>9056888</v>
      </c>
      <c r="C3080" s="4" t="s">
        <v>13162</v>
      </c>
      <c r="D3080" s="4">
        <v>2000</v>
      </c>
      <c r="E3080" s="4">
        <v>0</v>
      </c>
      <c r="F3080" s="4">
        <v>1330</v>
      </c>
      <c r="G3080" s="7">
        <f t="shared" si="48"/>
        <v>-670</v>
      </c>
      <c r="H3080" s="4" t="s">
        <v>1378</v>
      </c>
      <c r="I3080" s="4">
        <v>25000</v>
      </c>
      <c r="J3080" s="4" t="s">
        <v>4</v>
      </c>
      <c r="K3080" s="4" t="s">
        <v>13</v>
      </c>
      <c r="L3080" s="4" t="s">
        <v>6</v>
      </c>
      <c r="M3080" s="4" t="s">
        <v>20</v>
      </c>
    </row>
    <row r="3081" spans="1:13" x14ac:dyDescent="0.2">
      <c r="A3081" s="4">
        <v>3113587</v>
      </c>
      <c r="B3081" s="4">
        <v>471589</v>
      </c>
      <c r="C3081" s="4" t="s">
        <v>13163</v>
      </c>
      <c r="D3081" s="4">
        <v>8000</v>
      </c>
      <c r="E3081" s="4">
        <v>8000</v>
      </c>
      <c r="F3081" s="4">
        <v>4512</v>
      </c>
      <c r="G3081" s="7">
        <f t="shared" si="48"/>
        <v>4512</v>
      </c>
      <c r="H3081" s="4" t="s">
        <v>142</v>
      </c>
      <c r="I3081" s="4">
        <v>5000</v>
      </c>
      <c r="J3081" s="4" t="s">
        <v>98</v>
      </c>
      <c r="K3081" s="4" t="s">
        <v>8</v>
      </c>
      <c r="M3081" s="4" t="s">
        <v>73</v>
      </c>
    </row>
    <row r="3082" spans="1:13" x14ac:dyDescent="0.2">
      <c r="A3082" s="4">
        <v>3113524</v>
      </c>
      <c r="B3082" s="4">
        <v>4439702</v>
      </c>
      <c r="C3082" s="4" t="s">
        <v>13164</v>
      </c>
      <c r="D3082" s="4">
        <v>3000</v>
      </c>
      <c r="E3082" s="4">
        <v>3000</v>
      </c>
      <c r="F3082" s="4">
        <v>859.5</v>
      </c>
      <c r="G3082" s="7">
        <f t="shared" si="48"/>
        <v>859.5</v>
      </c>
      <c r="H3082" s="4" t="s">
        <v>1576</v>
      </c>
      <c r="I3082" s="4">
        <v>6000</v>
      </c>
      <c r="J3082" s="4" t="s">
        <v>4</v>
      </c>
      <c r="K3082" s="4" t="s">
        <v>22</v>
      </c>
      <c r="L3082" s="4" t="s">
        <v>6</v>
      </c>
      <c r="M3082" s="4" t="s">
        <v>186</v>
      </c>
    </row>
    <row r="3083" spans="1:13" x14ac:dyDescent="0.2">
      <c r="A3083" s="4">
        <v>3113755</v>
      </c>
      <c r="B3083" s="4">
        <v>5344872</v>
      </c>
      <c r="C3083" s="4" t="s">
        <v>13165</v>
      </c>
      <c r="D3083" s="4">
        <v>3000</v>
      </c>
      <c r="E3083" s="4">
        <v>3000</v>
      </c>
      <c r="F3083" s="4">
        <v>630</v>
      </c>
      <c r="G3083" s="7">
        <f t="shared" si="48"/>
        <v>630</v>
      </c>
      <c r="H3083" s="4" t="s">
        <v>2605</v>
      </c>
      <c r="I3083" s="4">
        <v>25000</v>
      </c>
      <c r="J3083" s="4" t="s">
        <v>32</v>
      </c>
      <c r="K3083" s="4" t="s">
        <v>8</v>
      </c>
      <c r="M3083" s="4" t="s">
        <v>25</v>
      </c>
    </row>
    <row r="3084" spans="1:13" x14ac:dyDescent="0.2">
      <c r="A3084" s="4">
        <v>3112691</v>
      </c>
      <c r="B3084" s="4">
        <v>9101170</v>
      </c>
      <c r="C3084" s="4" t="s">
        <v>13166</v>
      </c>
      <c r="D3084" s="4">
        <v>1000</v>
      </c>
      <c r="E3084" s="4">
        <v>1000</v>
      </c>
      <c r="F3084" s="4">
        <v>1.5</v>
      </c>
      <c r="G3084" s="7">
        <f t="shared" si="48"/>
        <v>1.5</v>
      </c>
      <c r="H3084" s="4" t="s">
        <v>13167</v>
      </c>
      <c r="I3084" s="4">
        <v>13000</v>
      </c>
      <c r="J3084" s="4" t="s">
        <v>21</v>
      </c>
      <c r="K3084" s="4" t="s">
        <v>22</v>
      </c>
      <c r="M3084" s="4" t="s">
        <v>48</v>
      </c>
    </row>
    <row r="3085" spans="1:13" x14ac:dyDescent="0.2">
      <c r="A3085" s="4">
        <v>3113559</v>
      </c>
      <c r="B3085" s="4">
        <v>9250151</v>
      </c>
      <c r="C3085" s="4" t="s">
        <v>13168</v>
      </c>
      <c r="D3085" s="4">
        <v>1000</v>
      </c>
      <c r="E3085" s="4">
        <v>0</v>
      </c>
      <c r="F3085" s="4">
        <v>0</v>
      </c>
      <c r="G3085" s="7">
        <f t="shared" si="48"/>
        <v>-1000</v>
      </c>
      <c r="H3085" s="4" t="s">
        <v>13169</v>
      </c>
      <c r="I3085" s="4">
        <v>10000</v>
      </c>
      <c r="J3085" s="4" t="s">
        <v>72</v>
      </c>
      <c r="K3085" s="4" t="s">
        <v>13</v>
      </c>
      <c r="M3085" s="4" t="s">
        <v>23</v>
      </c>
    </row>
    <row r="3086" spans="1:13" x14ac:dyDescent="0.2">
      <c r="A3086" s="4">
        <v>3113762</v>
      </c>
      <c r="B3086" s="4">
        <v>1638000</v>
      </c>
      <c r="C3086" s="4" t="s">
        <v>13170</v>
      </c>
      <c r="D3086" s="4">
        <v>2000</v>
      </c>
      <c r="E3086" s="4">
        <v>2000</v>
      </c>
      <c r="F3086" s="4">
        <v>116</v>
      </c>
      <c r="G3086" s="7">
        <f t="shared" si="48"/>
        <v>116</v>
      </c>
      <c r="H3086" s="4" t="s">
        <v>13171</v>
      </c>
      <c r="I3086" s="4">
        <v>10000</v>
      </c>
      <c r="J3086" s="4" t="s">
        <v>4</v>
      </c>
      <c r="K3086" s="4" t="s">
        <v>8</v>
      </c>
      <c r="L3086" s="4" t="s">
        <v>6</v>
      </c>
      <c r="M3086" s="4" t="s">
        <v>186</v>
      </c>
    </row>
    <row r="3087" spans="1:13" x14ac:dyDescent="0.2">
      <c r="A3087" s="4">
        <v>3113797</v>
      </c>
      <c r="B3087" s="4">
        <v>6793200</v>
      </c>
      <c r="C3087" s="4" t="s">
        <v>13172</v>
      </c>
      <c r="D3087" s="4">
        <v>1000</v>
      </c>
      <c r="E3087" s="4">
        <v>1000</v>
      </c>
      <c r="F3087" s="4">
        <v>1485</v>
      </c>
      <c r="G3087" s="7">
        <f t="shared" si="48"/>
        <v>1485</v>
      </c>
      <c r="H3087" s="4" t="s">
        <v>13173</v>
      </c>
      <c r="I3087" s="4">
        <v>8000</v>
      </c>
      <c r="J3087" s="4" t="s">
        <v>4</v>
      </c>
      <c r="K3087" s="4" t="s">
        <v>8</v>
      </c>
      <c r="L3087" s="4" t="s">
        <v>6</v>
      </c>
      <c r="M3087" s="4" t="s">
        <v>111</v>
      </c>
    </row>
    <row r="3088" spans="1:13" x14ac:dyDescent="0.2">
      <c r="A3088" s="4">
        <v>3113790</v>
      </c>
      <c r="B3088" s="4">
        <v>301462</v>
      </c>
      <c r="C3088" s="4" t="s">
        <v>13174</v>
      </c>
      <c r="D3088" s="4">
        <v>1150</v>
      </c>
      <c r="E3088" s="4">
        <v>1150</v>
      </c>
      <c r="F3088" s="4">
        <v>43.7</v>
      </c>
      <c r="G3088" s="7">
        <f t="shared" si="48"/>
        <v>43.700000000000045</v>
      </c>
      <c r="H3088" s="4" t="s">
        <v>13175</v>
      </c>
      <c r="I3088" s="4">
        <v>20000</v>
      </c>
      <c r="J3088" s="4" t="s">
        <v>4</v>
      </c>
      <c r="K3088" s="4" t="s">
        <v>13</v>
      </c>
      <c r="L3088" s="4" t="s">
        <v>6</v>
      </c>
      <c r="M3088" s="4" t="s">
        <v>7</v>
      </c>
    </row>
    <row r="3089" spans="1:13" x14ac:dyDescent="0.2">
      <c r="A3089" s="4">
        <v>3113608</v>
      </c>
      <c r="B3089" s="4">
        <v>9358742</v>
      </c>
      <c r="C3089" s="4" t="s">
        <v>13176</v>
      </c>
      <c r="D3089" s="4">
        <v>1000</v>
      </c>
      <c r="E3089" s="4">
        <v>0</v>
      </c>
      <c r="F3089" s="4">
        <v>0</v>
      </c>
      <c r="G3089" s="7">
        <f t="shared" si="48"/>
        <v>-1000</v>
      </c>
      <c r="H3089" s="4" t="s">
        <v>13177</v>
      </c>
      <c r="I3089" s="4">
        <v>17000</v>
      </c>
      <c r="J3089" s="4" t="s">
        <v>21</v>
      </c>
      <c r="K3089" s="4" t="s">
        <v>8</v>
      </c>
      <c r="M3089" s="4" t="s">
        <v>65</v>
      </c>
    </row>
    <row r="3090" spans="1:13" x14ac:dyDescent="0.2">
      <c r="A3090" s="4">
        <v>3113545</v>
      </c>
      <c r="B3090" s="4">
        <v>7496749</v>
      </c>
      <c r="C3090" s="4" t="s">
        <v>13178</v>
      </c>
      <c r="D3090" s="4">
        <v>800</v>
      </c>
      <c r="E3090" s="4">
        <v>800</v>
      </c>
      <c r="F3090" s="4">
        <v>0.32</v>
      </c>
      <c r="G3090" s="7">
        <f t="shared" si="48"/>
        <v>0.32000000000005002</v>
      </c>
      <c r="H3090" s="4" t="s">
        <v>2570</v>
      </c>
      <c r="I3090" s="4">
        <v>9500</v>
      </c>
      <c r="J3090" s="4" t="s">
        <v>4</v>
      </c>
      <c r="K3090" s="4" t="s">
        <v>22</v>
      </c>
      <c r="L3090" s="4" t="s">
        <v>6</v>
      </c>
      <c r="M3090" s="4" t="s">
        <v>65</v>
      </c>
    </row>
    <row r="3091" spans="1:13" x14ac:dyDescent="0.2">
      <c r="A3091" s="4">
        <v>3113804</v>
      </c>
      <c r="B3091" s="4">
        <v>4303797</v>
      </c>
      <c r="C3091" s="4" t="s">
        <v>13179</v>
      </c>
      <c r="D3091" s="4">
        <v>2000</v>
      </c>
      <c r="E3091" s="4">
        <v>2000</v>
      </c>
      <c r="F3091" s="4">
        <v>1356</v>
      </c>
      <c r="G3091" s="7">
        <f t="shared" si="48"/>
        <v>1356</v>
      </c>
      <c r="H3091" s="4" t="s">
        <v>13180</v>
      </c>
      <c r="I3091" s="4">
        <v>15000</v>
      </c>
      <c r="J3091" s="4" t="s">
        <v>32</v>
      </c>
      <c r="K3091" s="4" t="s">
        <v>8</v>
      </c>
      <c r="M3091" s="4" t="s">
        <v>64</v>
      </c>
    </row>
    <row r="3092" spans="1:13" x14ac:dyDescent="0.2">
      <c r="A3092" s="4">
        <v>3113839</v>
      </c>
      <c r="B3092" s="4">
        <v>5716782</v>
      </c>
      <c r="C3092" s="4" t="s">
        <v>13181</v>
      </c>
      <c r="D3092" s="4">
        <v>6000</v>
      </c>
      <c r="E3092" s="4">
        <v>6000</v>
      </c>
      <c r="F3092" s="4">
        <v>348</v>
      </c>
      <c r="G3092" s="7">
        <f t="shared" si="48"/>
        <v>348</v>
      </c>
      <c r="H3092" s="4" t="s">
        <v>5209</v>
      </c>
      <c r="I3092" s="4">
        <v>15000</v>
      </c>
      <c r="J3092" s="4" t="s">
        <v>4</v>
      </c>
      <c r="K3092" s="4" t="s">
        <v>13</v>
      </c>
      <c r="L3092" s="4" t="s">
        <v>6</v>
      </c>
      <c r="M3092" s="4" t="s">
        <v>64</v>
      </c>
    </row>
    <row r="3093" spans="1:13" x14ac:dyDescent="0.2">
      <c r="A3093" s="4">
        <v>3113874</v>
      </c>
      <c r="B3093" s="4">
        <v>9360191</v>
      </c>
      <c r="C3093" s="4" t="s">
        <v>13182</v>
      </c>
      <c r="D3093" s="4">
        <v>2000</v>
      </c>
      <c r="E3093" s="4">
        <v>0</v>
      </c>
      <c r="F3093" s="4">
        <v>0</v>
      </c>
      <c r="G3093" s="7">
        <f t="shared" si="48"/>
        <v>-2000</v>
      </c>
      <c r="H3093" s="4" t="s">
        <v>5969</v>
      </c>
      <c r="I3093" s="4">
        <v>14000</v>
      </c>
      <c r="J3093" s="4" t="s">
        <v>51</v>
      </c>
      <c r="K3093" s="4" t="s">
        <v>13</v>
      </c>
      <c r="M3093" s="4" t="s">
        <v>19</v>
      </c>
    </row>
    <row r="3094" spans="1:13" x14ac:dyDescent="0.2">
      <c r="A3094" s="4">
        <v>3113881</v>
      </c>
      <c r="B3094" s="4">
        <v>414136</v>
      </c>
      <c r="C3094" s="4" t="s">
        <v>13182</v>
      </c>
      <c r="D3094" s="4">
        <v>10000</v>
      </c>
      <c r="E3094" s="4">
        <v>10000</v>
      </c>
      <c r="F3094" s="4">
        <v>600</v>
      </c>
      <c r="G3094" s="7">
        <f t="shared" si="48"/>
        <v>600</v>
      </c>
      <c r="H3094" s="4" t="s">
        <v>13183</v>
      </c>
      <c r="I3094" s="4">
        <v>10000</v>
      </c>
      <c r="J3094" s="4" t="s">
        <v>4</v>
      </c>
      <c r="K3094" s="4" t="s">
        <v>8</v>
      </c>
      <c r="L3094" s="4" t="s">
        <v>6</v>
      </c>
      <c r="M3094" s="4" t="s">
        <v>25</v>
      </c>
    </row>
    <row r="3095" spans="1:13" x14ac:dyDescent="0.2">
      <c r="A3095" s="4">
        <v>3113909</v>
      </c>
      <c r="B3095" s="4">
        <v>9360268</v>
      </c>
      <c r="C3095" s="4" t="s">
        <v>13184</v>
      </c>
      <c r="D3095" s="4">
        <v>500</v>
      </c>
      <c r="E3095" s="4">
        <v>0</v>
      </c>
      <c r="F3095" s="4">
        <v>0</v>
      </c>
      <c r="G3095" s="7">
        <f t="shared" si="48"/>
        <v>-500</v>
      </c>
      <c r="H3095" s="4" t="s">
        <v>13185</v>
      </c>
      <c r="I3095" s="4">
        <v>18000</v>
      </c>
      <c r="J3095" s="4" t="s">
        <v>4</v>
      </c>
      <c r="K3095" s="4" t="s">
        <v>8</v>
      </c>
      <c r="L3095" s="4" t="s">
        <v>6</v>
      </c>
      <c r="M3095" s="4" t="s">
        <v>25</v>
      </c>
    </row>
    <row r="3096" spans="1:13" x14ac:dyDescent="0.2">
      <c r="A3096" s="4">
        <v>3113951</v>
      </c>
      <c r="B3096" s="4">
        <v>6345032</v>
      </c>
      <c r="C3096" s="4" t="s">
        <v>13186</v>
      </c>
      <c r="D3096" s="4">
        <v>10000</v>
      </c>
      <c r="E3096" s="4">
        <v>0</v>
      </c>
      <c r="F3096" s="4">
        <v>0</v>
      </c>
      <c r="G3096" s="7">
        <f t="shared" si="48"/>
        <v>-10000</v>
      </c>
      <c r="H3096" s="4" t="s">
        <v>3118</v>
      </c>
      <c r="I3096" s="4">
        <v>20000</v>
      </c>
      <c r="J3096" s="4" t="s">
        <v>98</v>
      </c>
      <c r="K3096" s="4" t="s">
        <v>8</v>
      </c>
      <c r="M3096" s="4" t="s">
        <v>35</v>
      </c>
    </row>
    <row r="3097" spans="1:13" x14ac:dyDescent="0.2">
      <c r="A3097" s="4">
        <v>3113972</v>
      </c>
      <c r="B3097" s="4">
        <v>5146926</v>
      </c>
      <c r="C3097" s="4" t="s">
        <v>13187</v>
      </c>
      <c r="D3097" s="4">
        <v>2150</v>
      </c>
      <c r="E3097" s="4">
        <v>2150</v>
      </c>
      <c r="F3097" s="4">
        <v>40.85</v>
      </c>
      <c r="G3097" s="7">
        <f t="shared" si="48"/>
        <v>40.849999999999909</v>
      </c>
      <c r="H3097" s="4" t="s">
        <v>6364</v>
      </c>
      <c r="I3097" s="4">
        <v>13000</v>
      </c>
      <c r="J3097" s="4" t="s">
        <v>4</v>
      </c>
      <c r="K3097" s="4" t="s">
        <v>5</v>
      </c>
      <c r="L3097" s="4" t="s">
        <v>6</v>
      </c>
      <c r="M3097" s="4" t="s">
        <v>47</v>
      </c>
    </row>
    <row r="3098" spans="1:13" x14ac:dyDescent="0.2">
      <c r="A3098" s="4">
        <v>3114014</v>
      </c>
      <c r="B3098" s="4">
        <v>6732454</v>
      </c>
      <c r="C3098" s="4" t="s">
        <v>13188</v>
      </c>
      <c r="D3098" s="4">
        <v>3000</v>
      </c>
      <c r="E3098" s="4">
        <v>3000</v>
      </c>
      <c r="F3098" s="4">
        <v>1926</v>
      </c>
      <c r="G3098" s="7">
        <f t="shared" si="48"/>
        <v>1926</v>
      </c>
      <c r="H3098" s="4" t="s">
        <v>6497</v>
      </c>
      <c r="I3098" s="4">
        <v>50000</v>
      </c>
      <c r="J3098" s="4" t="s">
        <v>32</v>
      </c>
      <c r="K3098" s="4" t="s">
        <v>13</v>
      </c>
      <c r="M3098" s="4" t="s">
        <v>35</v>
      </c>
    </row>
    <row r="3099" spans="1:13" x14ac:dyDescent="0.2">
      <c r="A3099" s="4">
        <v>3113944</v>
      </c>
      <c r="B3099" s="4">
        <v>201468</v>
      </c>
      <c r="C3099" s="4" t="s">
        <v>13189</v>
      </c>
      <c r="D3099" s="4">
        <v>8000</v>
      </c>
      <c r="E3099" s="4">
        <v>8000</v>
      </c>
      <c r="F3099" s="4">
        <v>480</v>
      </c>
      <c r="G3099" s="7">
        <f t="shared" si="48"/>
        <v>480</v>
      </c>
      <c r="H3099" s="4" t="s">
        <v>1896</v>
      </c>
      <c r="I3099" s="4">
        <v>10000</v>
      </c>
      <c r="J3099" s="4" t="s">
        <v>21</v>
      </c>
      <c r="K3099" s="4" t="s">
        <v>8</v>
      </c>
      <c r="M3099" s="4" t="s">
        <v>29</v>
      </c>
    </row>
    <row r="3100" spans="1:13" x14ac:dyDescent="0.2">
      <c r="A3100" s="4">
        <v>3114035</v>
      </c>
      <c r="B3100" s="4">
        <v>570983</v>
      </c>
      <c r="C3100" s="4" t="s">
        <v>13190</v>
      </c>
      <c r="D3100" s="4">
        <v>2000</v>
      </c>
      <c r="E3100" s="4">
        <v>2000</v>
      </c>
      <c r="F3100" s="4">
        <v>968</v>
      </c>
      <c r="G3100" s="7">
        <f t="shared" si="48"/>
        <v>968</v>
      </c>
      <c r="H3100" s="4" t="s">
        <v>2538</v>
      </c>
      <c r="I3100" s="4">
        <v>11000</v>
      </c>
      <c r="J3100" s="4" t="s">
        <v>4</v>
      </c>
      <c r="K3100" s="4" t="s">
        <v>5</v>
      </c>
      <c r="L3100" s="4" t="s">
        <v>9</v>
      </c>
      <c r="M3100" s="4" t="s">
        <v>19</v>
      </c>
    </row>
    <row r="3101" spans="1:13" x14ac:dyDescent="0.2">
      <c r="A3101" s="4">
        <v>3114000</v>
      </c>
      <c r="B3101" s="4">
        <v>1669774</v>
      </c>
      <c r="C3101" s="4" t="s">
        <v>13191</v>
      </c>
      <c r="D3101" s="4">
        <v>1000</v>
      </c>
      <c r="E3101" s="4">
        <v>1000</v>
      </c>
      <c r="F3101" s="4">
        <v>541.5</v>
      </c>
      <c r="G3101" s="7">
        <f t="shared" si="48"/>
        <v>541.5</v>
      </c>
      <c r="H3101" s="4" t="s">
        <v>13192</v>
      </c>
      <c r="I3101" s="4">
        <v>25000</v>
      </c>
      <c r="J3101" s="4" t="s">
        <v>4</v>
      </c>
      <c r="K3101" s="4" t="s">
        <v>8</v>
      </c>
      <c r="L3101" s="4" t="s">
        <v>6</v>
      </c>
      <c r="M3101" s="4" t="s">
        <v>25</v>
      </c>
    </row>
    <row r="3102" spans="1:13" x14ac:dyDescent="0.2">
      <c r="A3102" s="4">
        <v>3114021</v>
      </c>
      <c r="B3102" s="4">
        <v>8085428</v>
      </c>
      <c r="C3102" s="4" t="s">
        <v>13193</v>
      </c>
      <c r="D3102" s="4">
        <v>1500</v>
      </c>
      <c r="E3102" s="4">
        <v>1500</v>
      </c>
      <c r="F3102" s="4">
        <v>0.15</v>
      </c>
      <c r="G3102" s="7">
        <f t="shared" si="48"/>
        <v>0.15000000000009095</v>
      </c>
      <c r="H3102" s="4" t="s">
        <v>10591</v>
      </c>
      <c r="I3102" s="4">
        <v>90000</v>
      </c>
      <c r="J3102" s="4" t="s">
        <v>32</v>
      </c>
      <c r="K3102" s="4" t="s">
        <v>8</v>
      </c>
      <c r="M3102" s="4" t="s">
        <v>7</v>
      </c>
    </row>
    <row r="3103" spans="1:13" x14ac:dyDescent="0.2">
      <c r="A3103" s="4">
        <v>3114133</v>
      </c>
      <c r="B3103" s="4">
        <v>9047949</v>
      </c>
      <c r="C3103" s="4" t="s">
        <v>13194</v>
      </c>
      <c r="D3103" s="4">
        <v>2500</v>
      </c>
      <c r="E3103" s="4">
        <v>0</v>
      </c>
      <c r="F3103" s="4">
        <v>0</v>
      </c>
      <c r="G3103" s="7">
        <f t="shared" si="48"/>
        <v>-2500</v>
      </c>
      <c r="H3103" s="4" t="s">
        <v>4665</v>
      </c>
      <c r="I3103" s="4">
        <v>20000</v>
      </c>
      <c r="J3103" s="4" t="s">
        <v>4</v>
      </c>
      <c r="K3103" s="4" t="s">
        <v>8</v>
      </c>
      <c r="L3103" s="4" t="s">
        <v>14</v>
      </c>
      <c r="M3103" s="4" t="s">
        <v>73</v>
      </c>
    </row>
    <row r="3104" spans="1:13" x14ac:dyDescent="0.2">
      <c r="A3104" s="4">
        <v>3114161</v>
      </c>
      <c r="B3104" s="4">
        <v>9262975</v>
      </c>
      <c r="C3104" s="4" t="s">
        <v>13195</v>
      </c>
      <c r="D3104" s="4">
        <v>1000</v>
      </c>
      <c r="E3104" s="4">
        <v>1000</v>
      </c>
      <c r="F3104" s="4">
        <v>76</v>
      </c>
      <c r="G3104" s="7">
        <f t="shared" si="48"/>
        <v>76</v>
      </c>
      <c r="H3104" s="4" t="s">
        <v>11320</v>
      </c>
      <c r="I3104" s="4">
        <v>10000</v>
      </c>
      <c r="J3104" s="4" t="s">
        <v>4</v>
      </c>
      <c r="K3104" s="4" t="s">
        <v>8</v>
      </c>
      <c r="L3104" s="4" t="s">
        <v>6</v>
      </c>
      <c r="M3104" s="4" t="s">
        <v>40</v>
      </c>
    </row>
    <row r="3105" spans="1:13" x14ac:dyDescent="0.2">
      <c r="A3105" s="4">
        <v>3046226</v>
      </c>
      <c r="B3105" s="4">
        <v>9189874</v>
      </c>
      <c r="C3105" s="4" t="s">
        <v>13196</v>
      </c>
      <c r="D3105" s="4">
        <v>2000</v>
      </c>
      <c r="E3105" s="4">
        <v>0</v>
      </c>
      <c r="F3105" s="4">
        <v>0</v>
      </c>
      <c r="G3105" s="7">
        <f t="shared" si="48"/>
        <v>-2000</v>
      </c>
      <c r="H3105" s="4" t="s">
        <v>13197</v>
      </c>
      <c r="I3105" s="4">
        <v>15000</v>
      </c>
      <c r="J3105" s="4" t="s">
        <v>4</v>
      </c>
      <c r="K3105" s="4" t="s">
        <v>5</v>
      </c>
      <c r="L3105" s="4" t="s">
        <v>14</v>
      </c>
      <c r="M3105" s="4" t="s">
        <v>20</v>
      </c>
    </row>
    <row r="3106" spans="1:13" x14ac:dyDescent="0.2">
      <c r="A3106" s="4">
        <v>3114098</v>
      </c>
      <c r="B3106" s="4">
        <v>1796853</v>
      </c>
      <c r="C3106" s="4" t="s">
        <v>13198</v>
      </c>
      <c r="D3106" s="4">
        <v>1000</v>
      </c>
      <c r="E3106" s="4">
        <v>0</v>
      </c>
      <c r="F3106" s="4">
        <v>0</v>
      </c>
      <c r="G3106" s="7">
        <f t="shared" si="48"/>
        <v>-1000</v>
      </c>
      <c r="H3106" s="4" t="s">
        <v>13199</v>
      </c>
      <c r="I3106" s="4">
        <v>11500</v>
      </c>
      <c r="J3106" s="4" t="s">
        <v>4</v>
      </c>
      <c r="K3106" s="4" t="s">
        <v>22</v>
      </c>
      <c r="L3106" s="4" t="s">
        <v>6</v>
      </c>
      <c r="M3106" s="4" t="s">
        <v>20</v>
      </c>
    </row>
    <row r="3107" spans="1:13" x14ac:dyDescent="0.2">
      <c r="A3107" s="4">
        <v>3114294</v>
      </c>
      <c r="B3107" s="4">
        <v>533555</v>
      </c>
      <c r="C3107" s="4" t="s">
        <v>13200</v>
      </c>
      <c r="D3107" s="4">
        <v>4900</v>
      </c>
      <c r="E3107" s="4">
        <v>4900</v>
      </c>
      <c r="F3107" s="4">
        <v>294</v>
      </c>
      <c r="G3107" s="7">
        <f t="shared" si="48"/>
        <v>294</v>
      </c>
      <c r="H3107" s="4" t="s">
        <v>13201</v>
      </c>
      <c r="I3107" s="4">
        <v>13000</v>
      </c>
      <c r="J3107" s="4" t="s">
        <v>4</v>
      </c>
      <c r="K3107" s="4" t="s">
        <v>22</v>
      </c>
      <c r="L3107" s="4" t="s">
        <v>6</v>
      </c>
      <c r="M3107" s="4" t="s">
        <v>25</v>
      </c>
    </row>
    <row r="3108" spans="1:13" x14ac:dyDescent="0.2">
      <c r="A3108" s="4">
        <v>3114329</v>
      </c>
      <c r="B3108" s="4">
        <v>7094263</v>
      </c>
      <c r="C3108" s="4" t="s">
        <v>13202</v>
      </c>
      <c r="D3108" s="4">
        <v>1000</v>
      </c>
      <c r="E3108" s="4">
        <v>0</v>
      </c>
      <c r="F3108" s="4">
        <v>100</v>
      </c>
      <c r="G3108" s="7">
        <f t="shared" si="48"/>
        <v>-900</v>
      </c>
      <c r="H3108" s="4" t="s">
        <v>302</v>
      </c>
      <c r="I3108" s="4">
        <v>5000</v>
      </c>
      <c r="J3108" s="4" t="s">
        <v>4</v>
      </c>
      <c r="K3108" s="4" t="s">
        <v>13</v>
      </c>
      <c r="L3108" s="4" t="s">
        <v>9</v>
      </c>
      <c r="M3108" s="4" t="s">
        <v>20</v>
      </c>
    </row>
    <row r="3109" spans="1:13" x14ac:dyDescent="0.2">
      <c r="A3109" s="4">
        <v>3114245</v>
      </c>
      <c r="B3109" s="4">
        <v>5146926</v>
      </c>
      <c r="C3109" s="4" t="s">
        <v>13203</v>
      </c>
      <c r="D3109" s="4">
        <v>1500</v>
      </c>
      <c r="E3109" s="4">
        <v>1500</v>
      </c>
      <c r="F3109" s="4">
        <v>54.16</v>
      </c>
      <c r="G3109" s="7">
        <f t="shared" si="48"/>
        <v>54.160000000000082</v>
      </c>
      <c r="H3109" s="4" t="s">
        <v>6364</v>
      </c>
      <c r="I3109" s="4">
        <v>13000</v>
      </c>
      <c r="J3109" s="4" t="s">
        <v>4</v>
      </c>
      <c r="K3109" s="4" t="s">
        <v>5</v>
      </c>
      <c r="L3109" s="4" t="s">
        <v>6</v>
      </c>
      <c r="M3109" s="4" t="s">
        <v>47</v>
      </c>
    </row>
    <row r="3110" spans="1:13" x14ac:dyDescent="0.2">
      <c r="A3110" s="4">
        <v>3114315</v>
      </c>
      <c r="B3110" s="4">
        <v>353003</v>
      </c>
      <c r="C3110" s="4" t="s">
        <v>13204</v>
      </c>
      <c r="D3110" s="4">
        <v>1000</v>
      </c>
      <c r="E3110" s="4">
        <v>0</v>
      </c>
      <c r="F3110" s="4">
        <v>360</v>
      </c>
      <c r="G3110" s="7">
        <f t="shared" si="48"/>
        <v>-640</v>
      </c>
      <c r="H3110" s="4" t="s">
        <v>1221</v>
      </c>
      <c r="I3110" s="4">
        <v>5000</v>
      </c>
      <c r="J3110" s="4" t="s">
        <v>51</v>
      </c>
      <c r="K3110" s="4" t="s">
        <v>13</v>
      </c>
      <c r="M3110" s="4" t="s">
        <v>64</v>
      </c>
    </row>
    <row r="3111" spans="1:13" x14ac:dyDescent="0.2">
      <c r="A3111" s="4">
        <v>3114203</v>
      </c>
      <c r="B3111" s="4">
        <v>9142064</v>
      </c>
      <c r="C3111" s="4" t="s">
        <v>13205</v>
      </c>
      <c r="D3111" s="4">
        <v>1500</v>
      </c>
      <c r="E3111" s="4">
        <v>1500</v>
      </c>
      <c r="F3111" s="4">
        <v>324.95999999999998</v>
      </c>
      <c r="G3111" s="7">
        <f t="shared" si="48"/>
        <v>324.96000000000004</v>
      </c>
      <c r="H3111" s="4" t="s">
        <v>7266</v>
      </c>
      <c r="I3111" s="4">
        <v>30000</v>
      </c>
      <c r="J3111" s="4" t="s">
        <v>4</v>
      </c>
      <c r="K3111" s="4" t="s">
        <v>22</v>
      </c>
      <c r="L3111" s="4" t="s">
        <v>6</v>
      </c>
      <c r="M3111" s="4" t="s">
        <v>186</v>
      </c>
    </row>
    <row r="3112" spans="1:13" x14ac:dyDescent="0.2">
      <c r="A3112" s="4">
        <v>3114364</v>
      </c>
      <c r="B3112" s="4">
        <v>7467181</v>
      </c>
      <c r="C3112" s="4" t="s">
        <v>13206</v>
      </c>
      <c r="D3112" s="4">
        <v>1500</v>
      </c>
      <c r="E3112" s="4">
        <v>1500</v>
      </c>
      <c r="F3112" s="4">
        <v>25.65</v>
      </c>
      <c r="G3112" s="7">
        <f t="shared" si="48"/>
        <v>25.650000000000091</v>
      </c>
      <c r="H3112" s="4" t="s">
        <v>10237</v>
      </c>
      <c r="I3112" s="4">
        <v>12500</v>
      </c>
      <c r="J3112" s="4" t="s">
        <v>4</v>
      </c>
      <c r="K3112" s="4" t="s">
        <v>13</v>
      </c>
      <c r="L3112" s="4" t="s">
        <v>201</v>
      </c>
      <c r="M3112" s="4" t="s">
        <v>101</v>
      </c>
    </row>
    <row r="3113" spans="1:13" x14ac:dyDescent="0.2">
      <c r="A3113" s="4">
        <v>3114259</v>
      </c>
      <c r="B3113" s="4">
        <v>432684</v>
      </c>
      <c r="C3113" s="4" t="s">
        <v>13207</v>
      </c>
      <c r="D3113" s="4">
        <v>1500</v>
      </c>
      <c r="E3113" s="4">
        <v>1500</v>
      </c>
      <c r="F3113" s="4">
        <v>0.6</v>
      </c>
      <c r="G3113" s="7">
        <f t="shared" si="48"/>
        <v>0.59999999999990905</v>
      </c>
      <c r="H3113" s="4" t="s">
        <v>13208</v>
      </c>
      <c r="I3113" s="4">
        <v>15000</v>
      </c>
      <c r="J3113" s="4" t="s">
        <v>4</v>
      </c>
      <c r="K3113" s="4" t="s">
        <v>22</v>
      </c>
      <c r="L3113" s="4" t="s">
        <v>6</v>
      </c>
      <c r="M3113" s="4" t="s">
        <v>10</v>
      </c>
    </row>
    <row r="3114" spans="1:13" x14ac:dyDescent="0.2">
      <c r="A3114" s="4">
        <v>3114175</v>
      </c>
      <c r="B3114" s="4">
        <v>9338946</v>
      </c>
      <c r="C3114" s="4" t="s">
        <v>13209</v>
      </c>
      <c r="D3114" s="4">
        <v>700</v>
      </c>
      <c r="E3114" s="4">
        <v>700</v>
      </c>
      <c r="F3114" s="4">
        <v>0.35</v>
      </c>
      <c r="G3114" s="7">
        <f t="shared" si="48"/>
        <v>0.35000000000002274</v>
      </c>
      <c r="H3114" s="4" t="s">
        <v>13210</v>
      </c>
      <c r="I3114" s="4">
        <v>9800</v>
      </c>
      <c r="J3114" s="4" t="s">
        <v>32</v>
      </c>
      <c r="K3114" s="4" t="s">
        <v>13</v>
      </c>
      <c r="M3114" s="4" t="s">
        <v>20</v>
      </c>
    </row>
    <row r="3115" spans="1:13" x14ac:dyDescent="0.2">
      <c r="A3115" s="4">
        <v>3113475</v>
      </c>
      <c r="B3115" s="4">
        <v>5985246</v>
      </c>
      <c r="C3115" s="4" t="s">
        <v>13211</v>
      </c>
      <c r="D3115" s="4">
        <v>2000</v>
      </c>
      <c r="E3115" s="4">
        <v>2000</v>
      </c>
      <c r="F3115" s="4">
        <v>1371</v>
      </c>
      <c r="G3115" s="7">
        <f t="shared" si="48"/>
        <v>1371</v>
      </c>
      <c r="H3115" s="4" t="s">
        <v>10952</v>
      </c>
      <c r="I3115" s="4">
        <v>20000</v>
      </c>
      <c r="J3115" s="4" t="s">
        <v>4</v>
      </c>
      <c r="K3115" s="4" t="s">
        <v>8</v>
      </c>
      <c r="L3115" s="4" t="s">
        <v>6</v>
      </c>
      <c r="M3115" s="4" t="s">
        <v>17</v>
      </c>
    </row>
    <row r="3116" spans="1:13" x14ac:dyDescent="0.2">
      <c r="A3116" s="4">
        <v>3114434</v>
      </c>
      <c r="B3116" s="4">
        <v>9361451</v>
      </c>
      <c r="C3116" s="4" t="s">
        <v>13212</v>
      </c>
      <c r="D3116" s="4">
        <v>2000</v>
      </c>
      <c r="E3116" s="4">
        <v>2000</v>
      </c>
      <c r="F3116" s="4">
        <v>3</v>
      </c>
      <c r="G3116" s="7">
        <f t="shared" si="48"/>
        <v>3</v>
      </c>
      <c r="H3116" s="4" t="s">
        <v>13213</v>
      </c>
      <c r="I3116" s="4">
        <v>19000</v>
      </c>
      <c r="J3116" s="4" t="s">
        <v>4</v>
      </c>
      <c r="K3116" s="4" t="s">
        <v>13</v>
      </c>
      <c r="L3116" s="4" t="s">
        <v>6</v>
      </c>
      <c r="M3116" s="4" t="s">
        <v>20</v>
      </c>
    </row>
    <row r="3117" spans="1:13" x14ac:dyDescent="0.2">
      <c r="A3117" s="4">
        <v>3114413</v>
      </c>
      <c r="B3117" s="4">
        <v>9361367</v>
      </c>
      <c r="C3117" s="4" t="s">
        <v>13214</v>
      </c>
      <c r="D3117" s="4">
        <v>5000</v>
      </c>
      <c r="E3117" s="4">
        <v>5000</v>
      </c>
      <c r="F3117" s="4">
        <v>3.5</v>
      </c>
      <c r="G3117" s="7">
        <f t="shared" si="48"/>
        <v>3.5</v>
      </c>
      <c r="H3117" s="4" t="s">
        <v>12018</v>
      </c>
      <c r="I3117" s="4">
        <v>12000</v>
      </c>
      <c r="J3117" s="4" t="s">
        <v>4</v>
      </c>
      <c r="K3117" s="4" t="s">
        <v>13</v>
      </c>
      <c r="L3117" s="4" t="s">
        <v>9</v>
      </c>
      <c r="M3117" s="4" t="s">
        <v>173</v>
      </c>
    </row>
    <row r="3118" spans="1:13" x14ac:dyDescent="0.2">
      <c r="A3118" s="4">
        <v>3114406</v>
      </c>
      <c r="B3118" s="4">
        <v>9361374</v>
      </c>
      <c r="C3118" s="4" t="s">
        <v>13215</v>
      </c>
      <c r="D3118" s="4">
        <v>800</v>
      </c>
      <c r="E3118" s="4">
        <v>0</v>
      </c>
      <c r="F3118" s="4">
        <v>0</v>
      </c>
      <c r="G3118" s="7">
        <f t="shared" si="48"/>
        <v>-800</v>
      </c>
      <c r="H3118" s="4" t="s">
        <v>13216</v>
      </c>
      <c r="I3118" s="4">
        <v>22000</v>
      </c>
      <c r="J3118" s="4" t="s">
        <v>32</v>
      </c>
      <c r="K3118" s="4" t="s">
        <v>22</v>
      </c>
      <c r="M3118" s="4" t="s">
        <v>20</v>
      </c>
    </row>
    <row r="3119" spans="1:13" x14ac:dyDescent="0.2">
      <c r="A3119" s="4">
        <v>3114483</v>
      </c>
      <c r="B3119" s="4">
        <v>9121162</v>
      </c>
      <c r="C3119" s="4" t="s">
        <v>13217</v>
      </c>
      <c r="D3119" s="4">
        <v>3000</v>
      </c>
      <c r="E3119" s="4">
        <v>0</v>
      </c>
      <c r="F3119" s="4">
        <v>1440</v>
      </c>
      <c r="G3119" s="7">
        <f t="shared" si="48"/>
        <v>-1560</v>
      </c>
      <c r="H3119" s="4" t="s">
        <v>1614</v>
      </c>
      <c r="I3119" s="4">
        <v>16000</v>
      </c>
      <c r="J3119" s="4" t="s">
        <v>4</v>
      </c>
      <c r="K3119" s="4" t="s">
        <v>8</v>
      </c>
      <c r="L3119" s="4" t="s">
        <v>6</v>
      </c>
      <c r="M3119" s="4" t="s">
        <v>64</v>
      </c>
    </row>
    <row r="3120" spans="1:13" x14ac:dyDescent="0.2">
      <c r="A3120" s="4">
        <v>3114518</v>
      </c>
      <c r="B3120" s="4">
        <v>6417804</v>
      </c>
      <c r="C3120" s="4" t="s">
        <v>13218</v>
      </c>
      <c r="D3120" s="4">
        <v>10000</v>
      </c>
      <c r="E3120" s="4">
        <v>0</v>
      </c>
      <c r="F3120" s="4">
        <v>0</v>
      </c>
      <c r="G3120" s="7">
        <f t="shared" si="48"/>
        <v>-10000</v>
      </c>
      <c r="H3120" s="4" t="s">
        <v>5756</v>
      </c>
      <c r="I3120" s="4">
        <v>12000</v>
      </c>
      <c r="J3120" s="4" t="s">
        <v>4</v>
      </c>
      <c r="K3120" s="4" t="s">
        <v>5</v>
      </c>
      <c r="L3120" s="4" t="s">
        <v>6</v>
      </c>
      <c r="M3120" s="4" t="s">
        <v>111</v>
      </c>
    </row>
    <row r="3121" spans="1:13" x14ac:dyDescent="0.2">
      <c r="A3121" s="4">
        <v>3114581</v>
      </c>
      <c r="B3121" s="4">
        <v>8085428</v>
      </c>
      <c r="C3121" s="4" t="s">
        <v>13219</v>
      </c>
      <c r="D3121" s="4">
        <v>2000</v>
      </c>
      <c r="E3121" s="4">
        <v>2000</v>
      </c>
      <c r="F3121" s="4">
        <v>5044</v>
      </c>
      <c r="G3121" s="7">
        <f t="shared" si="48"/>
        <v>5044</v>
      </c>
      <c r="H3121" s="4" t="s">
        <v>10591</v>
      </c>
      <c r="I3121" s="4">
        <v>90000</v>
      </c>
      <c r="J3121" s="4" t="s">
        <v>32</v>
      </c>
      <c r="K3121" s="4" t="s">
        <v>8</v>
      </c>
      <c r="M3121" s="4" t="s">
        <v>7</v>
      </c>
    </row>
    <row r="3122" spans="1:13" x14ac:dyDescent="0.2">
      <c r="A3122" s="4">
        <v>3114462</v>
      </c>
      <c r="B3122" s="4">
        <v>359244</v>
      </c>
      <c r="C3122" s="4" t="s">
        <v>13219</v>
      </c>
      <c r="D3122" s="4">
        <v>7000</v>
      </c>
      <c r="E3122" s="4">
        <v>7000</v>
      </c>
      <c r="F3122" s="4">
        <v>420</v>
      </c>
      <c r="G3122" s="7">
        <f t="shared" si="48"/>
        <v>420</v>
      </c>
      <c r="H3122" s="4" t="s">
        <v>13220</v>
      </c>
      <c r="I3122" s="4">
        <v>16500</v>
      </c>
      <c r="J3122" s="4" t="s">
        <v>4</v>
      </c>
      <c r="K3122" s="4" t="s">
        <v>5</v>
      </c>
      <c r="L3122" s="4" t="s">
        <v>6</v>
      </c>
      <c r="M3122" s="4" t="s">
        <v>26</v>
      </c>
    </row>
    <row r="3123" spans="1:13" x14ac:dyDescent="0.2">
      <c r="A3123" s="4">
        <v>3114553</v>
      </c>
      <c r="B3123" s="4">
        <v>7740118</v>
      </c>
      <c r="C3123" s="4" t="s">
        <v>13221</v>
      </c>
      <c r="D3123" s="4">
        <v>3500</v>
      </c>
      <c r="E3123" s="4">
        <v>0</v>
      </c>
      <c r="F3123" s="4">
        <v>3941</v>
      </c>
      <c r="G3123" s="7">
        <f t="shared" si="48"/>
        <v>441</v>
      </c>
      <c r="H3123" s="4" t="s">
        <v>13222</v>
      </c>
      <c r="I3123" s="4">
        <v>10000</v>
      </c>
      <c r="J3123" s="4" t="s">
        <v>4</v>
      </c>
      <c r="K3123" s="4" t="s">
        <v>13</v>
      </c>
      <c r="L3123" s="4" t="s">
        <v>6</v>
      </c>
      <c r="M3123" s="4" t="s">
        <v>111</v>
      </c>
    </row>
    <row r="3124" spans="1:13" x14ac:dyDescent="0.2">
      <c r="A3124" s="4">
        <v>3114595</v>
      </c>
      <c r="B3124" s="4">
        <v>7225408</v>
      </c>
      <c r="C3124" s="4" t="s">
        <v>13223</v>
      </c>
      <c r="D3124" s="4">
        <v>2000</v>
      </c>
      <c r="E3124" s="4">
        <v>2000</v>
      </c>
      <c r="F3124" s="4">
        <v>392</v>
      </c>
      <c r="G3124" s="7">
        <f t="shared" si="48"/>
        <v>392</v>
      </c>
      <c r="H3124" s="4" t="s">
        <v>3381</v>
      </c>
      <c r="I3124" s="4">
        <v>17000</v>
      </c>
      <c r="J3124" s="4" t="s">
        <v>4</v>
      </c>
      <c r="K3124" s="4" t="s">
        <v>8</v>
      </c>
      <c r="L3124" s="4" t="s">
        <v>6</v>
      </c>
      <c r="M3124" s="4" t="s">
        <v>20</v>
      </c>
    </row>
    <row r="3125" spans="1:13" x14ac:dyDescent="0.2">
      <c r="A3125" s="4">
        <v>3114504</v>
      </c>
      <c r="B3125" s="4">
        <v>7691755</v>
      </c>
      <c r="C3125" s="4" t="s">
        <v>13224</v>
      </c>
      <c r="D3125" s="4">
        <v>10000</v>
      </c>
      <c r="E3125" s="4">
        <v>10000</v>
      </c>
      <c r="F3125" s="4">
        <v>304</v>
      </c>
      <c r="G3125" s="7">
        <f t="shared" si="48"/>
        <v>304</v>
      </c>
      <c r="H3125" s="4" t="s">
        <v>684</v>
      </c>
      <c r="I3125" s="4">
        <v>30000</v>
      </c>
      <c r="J3125" s="4" t="s">
        <v>32</v>
      </c>
      <c r="K3125" s="4" t="s">
        <v>8</v>
      </c>
      <c r="M3125" s="4" t="s">
        <v>10</v>
      </c>
    </row>
    <row r="3126" spans="1:13" x14ac:dyDescent="0.2">
      <c r="A3126" s="4">
        <v>3114630</v>
      </c>
      <c r="B3126" s="4">
        <v>6109930</v>
      </c>
      <c r="C3126" s="4" t="s">
        <v>13225</v>
      </c>
      <c r="D3126" s="4">
        <v>2000</v>
      </c>
      <c r="E3126" s="4">
        <v>2000</v>
      </c>
      <c r="F3126" s="4">
        <v>3</v>
      </c>
      <c r="G3126" s="7">
        <f t="shared" si="48"/>
        <v>3</v>
      </c>
      <c r="H3126" s="4" t="s">
        <v>10578</v>
      </c>
      <c r="I3126" s="4">
        <v>14000</v>
      </c>
      <c r="J3126" s="4" t="s">
        <v>4</v>
      </c>
      <c r="K3126" s="4" t="s">
        <v>13</v>
      </c>
      <c r="L3126" s="4" t="s">
        <v>6</v>
      </c>
      <c r="M3126" s="4" t="s">
        <v>20</v>
      </c>
    </row>
    <row r="3127" spans="1:13" x14ac:dyDescent="0.2">
      <c r="A3127" s="4">
        <v>3114623</v>
      </c>
      <c r="B3127" s="4">
        <v>7913753</v>
      </c>
      <c r="C3127" s="4" t="s">
        <v>13226</v>
      </c>
      <c r="D3127" s="4">
        <v>10000</v>
      </c>
      <c r="E3127" s="4">
        <v>10000</v>
      </c>
      <c r="F3127" s="4">
        <v>5130</v>
      </c>
      <c r="G3127" s="7">
        <f t="shared" si="48"/>
        <v>5130</v>
      </c>
      <c r="H3127" s="4" t="s">
        <v>13227</v>
      </c>
      <c r="I3127" s="4">
        <v>20000</v>
      </c>
      <c r="J3127" s="4" t="s">
        <v>4</v>
      </c>
      <c r="K3127" s="4" t="s">
        <v>8</v>
      </c>
      <c r="L3127" s="4" t="s">
        <v>6</v>
      </c>
      <c r="M3127" s="4" t="s">
        <v>12</v>
      </c>
    </row>
    <row r="3128" spans="1:13" x14ac:dyDescent="0.2">
      <c r="A3128" s="4">
        <v>3114672</v>
      </c>
      <c r="B3128" s="4">
        <v>6899516</v>
      </c>
      <c r="C3128" s="4" t="s">
        <v>13228</v>
      </c>
      <c r="D3128" s="4">
        <v>7500</v>
      </c>
      <c r="E3128" s="4">
        <v>7500</v>
      </c>
      <c r="F3128" s="4">
        <v>1368</v>
      </c>
      <c r="G3128" s="7">
        <f t="shared" si="48"/>
        <v>1368</v>
      </c>
      <c r="H3128" s="4" t="s">
        <v>1502</v>
      </c>
      <c r="I3128" s="4">
        <v>10000</v>
      </c>
      <c r="J3128" s="4" t="s">
        <v>4</v>
      </c>
      <c r="K3128" s="4" t="s">
        <v>13</v>
      </c>
      <c r="L3128" s="4" t="s">
        <v>9</v>
      </c>
      <c r="M3128" s="4" t="s">
        <v>25</v>
      </c>
    </row>
    <row r="3129" spans="1:13" x14ac:dyDescent="0.2">
      <c r="A3129" s="4">
        <v>3114700</v>
      </c>
      <c r="B3129" s="4">
        <v>1936740</v>
      </c>
      <c r="C3129" s="4" t="s">
        <v>13229</v>
      </c>
      <c r="D3129" s="4">
        <v>4900</v>
      </c>
      <c r="E3129" s="4">
        <v>4900</v>
      </c>
      <c r="F3129" s="4">
        <v>251.37</v>
      </c>
      <c r="G3129" s="7">
        <f t="shared" si="48"/>
        <v>251.36999999999989</v>
      </c>
      <c r="H3129" s="4" t="s">
        <v>2862</v>
      </c>
      <c r="I3129" s="4">
        <v>3300</v>
      </c>
      <c r="J3129" s="4" t="s">
        <v>4</v>
      </c>
      <c r="K3129" s="4" t="s">
        <v>13</v>
      </c>
      <c r="L3129" s="4" t="s">
        <v>6</v>
      </c>
      <c r="M3129" s="4" t="s">
        <v>64</v>
      </c>
    </row>
    <row r="3130" spans="1:13" x14ac:dyDescent="0.2">
      <c r="A3130" s="4">
        <v>3114476</v>
      </c>
      <c r="B3130" s="4">
        <v>5775330</v>
      </c>
      <c r="C3130" s="4" t="s">
        <v>13230</v>
      </c>
      <c r="D3130" s="4">
        <v>4000</v>
      </c>
      <c r="E3130" s="4">
        <v>4000</v>
      </c>
      <c r="F3130" s="4">
        <v>176</v>
      </c>
      <c r="G3130" s="7">
        <f t="shared" si="48"/>
        <v>176</v>
      </c>
      <c r="H3130" s="4" t="s">
        <v>13231</v>
      </c>
      <c r="I3130" s="4">
        <v>14000</v>
      </c>
      <c r="J3130" s="4" t="s">
        <v>4</v>
      </c>
      <c r="K3130" s="4" t="s">
        <v>8</v>
      </c>
      <c r="L3130" s="4" t="s">
        <v>6</v>
      </c>
      <c r="M3130" s="4" t="s">
        <v>25</v>
      </c>
    </row>
    <row r="3131" spans="1:13" x14ac:dyDescent="0.2">
      <c r="A3131" s="4">
        <v>3114721</v>
      </c>
      <c r="B3131" s="4">
        <v>7467181</v>
      </c>
      <c r="C3131" s="4" t="s">
        <v>13232</v>
      </c>
      <c r="D3131" s="4">
        <v>1000</v>
      </c>
      <c r="E3131" s="4">
        <v>1000</v>
      </c>
      <c r="F3131" s="4">
        <v>17.100000000000001</v>
      </c>
      <c r="G3131" s="7">
        <f t="shared" si="48"/>
        <v>17.100000000000023</v>
      </c>
      <c r="H3131" s="4" t="s">
        <v>10237</v>
      </c>
      <c r="I3131" s="4">
        <v>12500</v>
      </c>
      <c r="J3131" s="4" t="s">
        <v>4</v>
      </c>
      <c r="K3131" s="4" t="s">
        <v>13</v>
      </c>
      <c r="L3131" s="4" t="s">
        <v>201</v>
      </c>
      <c r="M3131" s="4" t="s">
        <v>101</v>
      </c>
    </row>
    <row r="3132" spans="1:13" x14ac:dyDescent="0.2">
      <c r="A3132" s="4">
        <v>3114679</v>
      </c>
      <c r="B3132" s="4">
        <v>7161883</v>
      </c>
      <c r="C3132" s="4" t="s">
        <v>13233</v>
      </c>
      <c r="D3132" s="4">
        <v>3000</v>
      </c>
      <c r="E3132" s="4">
        <v>3000</v>
      </c>
      <c r="F3132" s="4">
        <v>3</v>
      </c>
      <c r="G3132" s="7">
        <f t="shared" si="48"/>
        <v>3</v>
      </c>
      <c r="H3132" s="4" t="s">
        <v>13234</v>
      </c>
      <c r="I3132" s="4">
        <v>55000</v>
      </c>
      <c r="J3132" s="4" t="s">
        <v>32</v>
      </c>
      <c r="K3132" s="4" t="s">
        <v>5</v>
      </c>
      <c r="M3132" s="4" t="s">
        <v>20</v>
      </c>
    </row>
    <row r="3133" spans="1:13" x14ac:dyDescent="0.2">
      <c r="A3133" s="4">
        <v>3112866</v>
      </c>
      <c r="B3133" s="4">
        <v>8757148</v>
      </c>
      <c r="C3133" s="4" t="s">
        <v>13235</v>
      </c>
      <c r="D3133" s="4">
        <v>1000</v>
      </c>
      <c r="E3133" s="4">
        <v>0</v>
      </c>
      <c r="F3133" s="4">
        <v>0</v>
      </c>
      <c r="G3133" s="7">
        <f t="shared" si="48"/>
        <v>-1000</v>
      </c>
      <c r="H3133" s="4" t="s">
        <v>4504</v>
      </c>
      <c r="I3133" s="4">
        <v>6700</v>
      </c>
      <c r="J3133" s="4" t="s">
        <v>98</v>
      </c>
      <c r="K3133" s="4" t="s">
        <v>13</v>
      </c>
      <c r="M3133" s="4" t="s">
        <v>19</v>
      </c>
    </row>
    <row r="3134" spans="1:13" x14ac:dyDescent="0.2">
      <c r="A3134" s="4">
        <v>3114749</v>
      </c>
      <c r="B3134" s="4">
        <v>103736</v>
      </c>
      <c r="C3134" s="4" t="s">
        <v>13236</v>
      </c>
      <c r="D3134" s="4">
        <v>1400</v>
      </c>
      <c r="E3134" s="4">
        <v>1400</v>
      </c>
      <c r="F3134" s="4">
        <v>42.56</v>
      </c>
      <c r="G3134" s="7">
        <f t="shared" si="48"/>
        <v>42.559999999999945</v>
      </c>
      <c r="H3134" s="4" t="s">
        <v>13237</v>
      </c>
      <c r="I3134" s="4">
        <v>16000</v>
      </c>
      <c r="J3134" s="4" t="s">
        <v>4</v>
      </c>
      <c r="K3134" s="4" t="s">
        <v>8</v>
      </c>
      <c r="L3134" s="4" t="s">
        <v>6</v>
      </c>
      <c r="M3134" s="4" t="s">
        <v>7</v>
      </c>
    </row>
    <row r="3135" spans="1:13" x14ac:dyDescent="0.2">
      <c r="A3135" s="4">
        <v>3114756</v>
      </c>
      <c r="B3135" s="4">
        <v>7753047</v>
      </c>
      <c r="C3135" s="4" t="s">
        <v>13238</v>
      </c>
      <c r="D3135" s="4">
        <v>10000</v>
      </c>
      <c r="E3135" s="4">
        <v>0</v>
      </c>
      <c r="F3135" s="4">
        <v>3000</v>
      </c>
      <c r="G3135" s="7">
        <f t="shared" si="48"/>
        <v>-7000</v>
      </c>
      <c r="H3135" s="4" t="s">
        <v>740</v>
      </c>
      <c r="I3135" s="4">
        <v>27000</v>
      </c>
      <c r="J3135" s="4" t="s">
        <v>4</v>
      </c>
      <c r="K3135" s="4" t="s">
        <v>22</v>
      </c>
      <c r="L3135" s="4" t="s">
        <v>6</v>
      </c>
      <c r="M3135" s="4" t="s">
        <v>111</v>
      </c>
    </row>
    <row r="3136" spans="1:13" x14ac:dyDescent="0.2">
      <c r="A3136" s="4">
        <v>3114791</v>
      </c>
      <c r="B3136" s="4">
        <v>7467181</v>
      </c>
      <c r="C3136" s="4" t="s">
        <v>13239</v>
      </c>
      <c r="D3136" s="4">
        <v>1000</v>
      </c>
      <c r="E3136" s="4">
        <v>1000</v>
      </c>
      <c r="F3136" s="4">
        <v>30.4</v>
      </c>
      <c r="G3136" s="7">
        <f t="shared" si="48"/>
        <v>30.400000000000091</v>
      </c>
      <c r="H3136" s="4" t="s">
        <v>10237</v>
      </c>
      <c r="I3136" s="4">
        <v>12500</v>
      </c>
      <c r="J3136" s="4" t="s">
        <v>4</v>
      </c>
      <c r="K3136" s="4" t="s">
        <v>13</v>
      </c>
      <c r="L3136" s="4" t="s">
        <v>201</v>
      </c>
      <c r="M3136" s="4" t="s">
        <v>101</v>
      </c>
    </row>
    <row r="3137" spans="1:13" x14ac:dyDescent="0.2">
      <c r="A3137" s="4">
        <v>3114833</v>
      </c>
      <c r="B3137" s="4">
        <v>37799</v>
      </c>
      <c r="C3137" s="4" t="s">
        <v>13240</v>
      </c>
      <c r="D3137" s="4">
        <v>1500</v>
      </c>
      <c r="E3137" s="4">
        <v>0</v>
      </c>
      <c r="F3137" s="4">
        <v>0</v>
      </c>
      <c r="G3137" s="7">
        <f t="shared" si="48"/>
        <v>-1500</v>
      </c>
      <c r="H3137" s="4" t="s">
        <v>3773</v>
      </c>
      <c r="I3137" s="4">
        <v>14000</v>
      </c>
      <c r="J3137" s="4" t="s">
        <v>4</v>
      </c>
      <c r="K3137" s="4" t="s">
        <v>13</v>
      </c>
      <c r="L3137" s="4" t="s">
        <v>6</v>
      </c>
      <c r="M3137" s="4" t="s">
        <v>29</v>
      </c>
    </row>
    <row r="3138" spans="1:13" x14ac:dyDescent="0.2">
      <c r="A3138" s="4">
        <v>3113895</v>
      </c>
      <c r="B3138" s="4">
        <v>4588011</v>
      </c>
      <c r="C3138" s="4" t="s">
        <v>13241</v>
      </c>
      <c r="D3138" s="4">
        <v>10000</v>
      </c>
      <c r="E3138" s="4">
        <v>10000</v>
      </c>
      <c r="F3138" s="4">
        <v>5130</v>
      </c>
      <c r="G3138" s="7">
        <f t="shared" ref="G3138:G3201" si="49">E3138+F3138-D3138</f>
        <v>5130</v>
      </c>
      <c r="H3138" s="4" t="s">
        <v>5142</v>
      </c>
      <c r="I3138" s="4">
        <v>26000</v>
      </c>
      <c r="J3138" s="4" t="s">
        <v>4</v>
      </c>
      <c r="K3138" s="4" t="s">
        <v>8</v>
      </c>
      <c r="L3138" s="4" t="s">
        <v>6</v>
      </c>
      <c r="M3138" s="4" t="s">
        <v>40</v>
      </c>
    </row>
    <row r="3139" spans="1:13" x14ac:dyDescent="0.2">
      <c r="A3139" s="4">
        <v>3114812</v>
      </c>
      <c r="B3139" s="4">
        <v>7770855</v>
      </c>
      <c r="C3139" s="4" t="s">
        <v>13242</v>
      </c>
      <c r="D3139" s="4">
        <v>2000</v>
      </c>
      <c r="E3139" s="4">
        <v>0</v>
      </c>
      <c r="F3139" s="4">
        <v>480</v>
      </c>
      <c r="G3139" s="7">
        <f t="shared" si="49"/>
        <v>-1520</v>
      </c>
      <c r="H3139" s="4" t="s">
        <v>9968</v>
      </c>
      <c r="I3139" s="4">
        <v>3000</v>
      </c>
      <c r="J3139" s="4" t="s">
        <v>4</v>
      </c>
      <c r="K3139" s="4" t="s">
        <v>8</v>
      </c>
      <c r="L3139" s="4" t="s">
        <v>6</v>
      </c>
      <c r="M3139" s="4" t="s">
        <v>19</v>
      </c>
    </row>
    <row r="3140" spans="1:13" x14ac:dyDescent="0.2">
      <c r="A3140" s="4">
        <v>3114840</v>
      </c>
      <c r="B3140" s="4">
        <v>8761656</v>
      </c>
      <c r="C3140" s="4" t="s">
        <v>13243</v>
      </c>
      <c r="D3140" s="4">
        <v>2000</v>
      </c>
      <c r="E3140" s="4">
        <v>2000</v>
      </c>
      <c r="F3140" s="4">
        <v>3</v>
      </c>
      <c r="G3140" s="7">
        <f t="shared" si="49"/>
        <v>3</v>
      </c>
      <c r="H3140" s="4" t="s">
        <v>13244</v>
      </c>
      <c r="I3140" s="4">
        <v>12</v>
      </c>
      <c r="J3140" s="4" t="s">
        <v>32</v>
      </c>
      <c r="K3140" s="4" t="s">
        <v>8</v>
      </c>
      <c r="M3140" s="4" t="s">
        <v>29</v>
      </c>
    </row>
    <row r="3141" spans="1:13" x14ac:dyDescent="0.2">
      <c r="A3141" s="4">
        <v>3114693</v>
      </c>
      <c r="B3141" s="4">
        <v>7818861</v>
      </c>
      <c r="C3141" s="4" t="s">
        <v>13245</v>
      </c>
      <c r="D3141" s="4">
        <v>1050</v>
      </c>
      <c r="E3141" s="4">
        <v>1050</v>
      </c>
      <c r="F3141" s="4">
        <v>220.5</v>
      </c>
      <c r="G3141" s="7">
        <f t="shared" si="49"/>
        <v>220.5</v>
      </c>
      <c r="H3141" s="4" t="s">
        <v>10033</v>
      </c>
      <c r="I3141" s="4">
        <v>15000</v>
      </c>
      <c r="J3141" s="4" t="s">
        <v>4</v>
      </c>
      <c r="K3141" s="4" t="s">
        <v>22</v>
      </c>
      <c r="L3141" s="4" t="s">
        <v>6</v>
      </c>
      <c r="M3141" s="4" t="s">
        <v>47</v>
      </c>
    </row>
    <row r="3142" spans="1:13" x14ac:dyDescent="0.2">
      <c r="A3142" s="4">
        <v>3114805</v>
      </c>
      <c r="B3142" s="4">
        <v>9361836</v>
      </c>
      <c r="C3142" s="4" t="s">
        <v>13246</v>
      </c>
      <c r="D3142" s="4">
        <v>2000</v>
      </c>
      <c r="E3142" s="4">
        <v>2000</v>
      </c>
      <c r="F3142" s="4">
        <v>1485</v>
      </c>
      <c r="G3142" s="7">
        <f t="shared" si="49"/>
        <v>1485</v>
      </c>
      <c r="H3142" s="4" t="s">
        <v>5642</v>
      </c>
      <c r="I3142" s="4">
        <v>12000</v>
      </c>
      <c r="J3142" s="4" t="s">
        <v>4</v>
      </c>
      <c r="K3142" s="4" t="s">
        <v>13</v>
      </c>
      <c r="L3142" s="4" t="s">
        <v>9</v>
      </c>
      <c r="M3142" s="4" t="s">
        <v>12</v>
      </c>
    </row>
    <row r="3143" spans="1:13" x14ac:dyDescent="0.2">
      <c r="A3143" s="4">
        <v>3114868</v>
      </c>
      <c r="B3143" s="4">
        <v>460819</v>
      </c>
      <c r="C3143" s="4" t="s">
        <v>13247</v>
      </c>
      <c r="D3143" s="4">
        <v>1500</v>
      </c>
      <c r="E3143" s="4">
        <v>1500</v>
      </c>
      <c r="F3143" s="4">
        <v>116.25</v>
      </c>
      <c r="G3143" s="7">
        <f t="shared" si="49"/>
        <v>116.25</v>
      </c>
      <c r="H3143" s="4" t="s">
        <v>6170</v>
      </c>
      <c r="I3143" s="4">
        <v>15000</v>
      </c>
      <c r="J3143" s="4" t="s">
        <v>32</v>
      </c>
      <c r="K3143" s="4" t="s">
        <v>22</v>
      </c>
      <c r="M3143" s="4" t="s">
        <v>10</v>
      </c>
    </row>
    <row r="3144" spans="1:13" x14ac:dyDescent="0.2">
      <c r="A3144" s="4">
        <v>3114959</v>
      </c>
      <c r="B3144" s="4">
        <v>150318</v>
      </c>
      <c r="C3144" s="4" t="s">
        <v>13248</v>
      </c>
      <c r="D3144" s="4">
        <v>6500</v>
      </c>
      <c r="E3144" s="4">
        <v>23</v>
      </c>
      <c r="F3144" s="4">
        <v>481</v>
      </c>
      <c r="G3144" s="7">
        <f t="shared" si="49"/>
        <v>-5996</v>
      </c>
      <c r="H3144" s="4" t="s">
        <v>13249</v>
      </c>
      <c r="I3144" s="4">
        <v>7000</v>
      </c>
      <c r="J3144" s="4" t="s">
        <v>4</v>
      </c>
      <c r="K3144" s="4" t="s">
        <v>13</v>
      </c>
      <c r="L3144" s="4" t="s">
        <v>6</v>
      </c>
      <c r="M3144" s="4" t="s">
        <v>48</v>
      </c>
    </row>
    <row r="3145" spans="1:13" x14ac:dyDescent="0.2">
      <c r="A3145" s="4">
        <v>3114952</v>
      </c>
      <c r="B3145" s="4">
        <v>5009796</v>
      </c>
      <c r="C3145" s="4" t="s">
        <v>13250</v>
      </c>
      <c r="D3145" s="4">
        <v>1000</v>
      </c>
      <c r="E3145" s="4">
        <v>1000</v>
      </c>
      <c r="F3145" s="4">
        <v>10</v>
      </c>
      <c r="G3145" s="7">
        <f t="shared" si="49"/>
        <v>10</v>
      </c>
      <c r="H3145" s="4" t="s">
        <v>6750</v>
      </c>
      <c r="I3145" s="4">
        <v>5000</v>
      </c>
      <c r="J3145" s="4" t="s">
        <v>4</v>
      </c>
      <c r="K3145" s="4" t="s">
        <v>13</v>
      </c>
      <c r="L3145" s="4" t="s">
        <v>6</v>
      </c>
      <c r="M3145" s="4" t="s">
        <v>76</v>
      </c>
    </row>
    <row r="3146" spans="1:13" x14ac:dyDescent="0.2">
      <c r="A3146" s="4">
        <v>3114651</v>
      </c>
      <c r="B3146" s="4">
        <v>7754111</v>
      </c>
      <c r="C3146" s="4" t="s">
        <v>13251</v>
      </c>
      <c r="D3146" s="4">
        <v>2500</v>
      </c>
      <c r="E3146" s="4">
        <v>2500</v>
      </c>
      <c r="F3146" s="4">
        <v>1125</v>
      </c>
      <c r="G3146" s="7">
        <f t="shared" si="49"/>
        <v>1125</v>
      </c>
      <c r="H3146" s="4" t="s">
        <v>6523</v>
      </c>
      <c r="I3146" s="4">
        <v>20000</v>
      </c>
      <c r="J3146" s="4" t="s">
        <v>32</v>
      </c>
      <c r="K3146" s="4" t="s">
        <v>8</v>
      </c>
      <c r="M3146" s="4" t="s">
        <v>24</v>
      </c>
    </row>
    <row r="3147" spans="1:13" x14ac:dyDescent="0.2">
      <c r="A3147" s="4">
        <v>3114980</v>
      </c>
      <c r="B3147" s="4">
        <v>448865</v>
      </c>
      <c r="C3147" s="4" t="s">
        <v>13252</v>
      </c>
      <c r="D3147" s="4">
        <v>800</v>
      </c>
      <c r="E3147" s="4">
        <v>800</v>
      </c>
      <c r="F3147" s="4">
        <v>0.16</v>
      </c>
      <c r="G3147" s="7">
        <f t="shared" si="49"/>
        <v>0.15999999999996817</v>
      </c>
      <c r="H3147" s="4" t="s">
        <v>13253</v>
      </c>
      <c r="I3147" s="4">
        <v>15000</v>
      </c>
      <c r="J3147" s="4" t="s">
        <v>4</v>
      </c>
      <c r="K3147" s="4" t="s">
        <v>8</v>
      </c>
      <c r="L3147" s="4" t="s">
        <v>6</v>
      </c>
      <c r="M3147" s="4" t="s">
        <v>48</v>
      </c>
    </row>
    <row r="3148" spans="1:13" x14ac:dyDescent="0.2">
      <c r="A3148" s="4">
        <v>3114819</v>
      </c>
      <c r="B3148" s="4">
        <v>9220604</v>
      </c>
      <c r="C3148" s="4" t="s">
        <v>13254</v>
      </c>
      <c r="D3148" s="4">
        <v>1500</v>
      </c>
      <c r="E3148" s="4">
        <v>7.75</v>
      </c>
      <c r="F3148" s="4">
        <v>2.25</v>
      </c>
      <c r="G3148" s="7">
        <f t="shared" si="49"/>
        <v>-1490</v>
      </c>
      <c r="H3148" s="4" t="s">
        <v>3935</v>
      </c>
      <c r="I3148" s="4">
        <v>14000</v>
      </c>
      <c r="J3148" s="4" t="s">
        <v>4</v>
      </c>
      <c r="K3148" s="4" t="s">
        <v>13</v>
      </c>
      <c r="L3148" s="4" t="s">
        <v>6</v>
      </c>
      <c r="M3148" s="4" t="s">
        <v>111</v>
      </c>
    </row>
    <row r="3149" spans="1:13" x14ac:dyDescent="0.2">
      <c r="A3149" s="4">
        <v>3115008</v>
      </c>
      <c r="B3149" s="4">
        <v>4569006</v>
      </c>
      <c r="C3149" s="4" t="s">
        <v>13255</v>
      </c>
      <c r="D3149" s="4">
        <v>1000</v>
      </c>
      <c r="E3149" s="4">
        <v>1000</v>
      </c>
      <c r="F3149" s="4">
        <v>776.15</v>
      </c>
      <c r="G3149" s="7">
        <f t="shared" si="49"/>
        <v>776.15000000000009</v>
      </c>
      <c r="H3149" s="4" t="s">
        <v>4808</v>
      </c>
      <c r="I3149" s="4">
        <v>15000</v>
      </c>
      <c r="J3149" s="4" t="s">
        <v>4</v>
      </c>
      <c r="K3149" s="4" t="s">
        <v>5</v>
      </c>
      <c r="L3149" s="4" t="s">
        <v>6</v>
      </c>
      <c r="M3149" s="4" t="s">
        <v>12</v>
      </c>
    </row>
    <row r="3150" spans="1:13" x14ac:dyDescent="0.2">
      <c r="A3150" s="4">
        <v>3114945</v>
      </c>
      <c r="B3150" s="4">
        <v>9042216</v>
      </c>
      <c r="C3150" s="4" t="s">
        <v>13256</v>
      </c>
      <c r="D3150" s="4">
        <v>800</v>
      </c>
      <c r="E3150" s="4">
        <v>0</v>
      </c>
      <c r="F3150" s="4">
        <v>0</v>
      </c>
      <c r="G3150" s="7">
        <f t="shared" si="49"/>
        <v>-800</v>
      </c>
      <c r="H3150" s="4" t="s">
        <v>13257</v>
      </c>
      <c r="I3150" s="4">
        <v>12000</v>
      </c>
      <c r="J3150" s="4" t="s">
        <v>4</v>
      </c>
      <c r="K3150" s="4" t="s">
        <v>13</v>
      </c>
      <c r="L3150" s="4" t="s">
        <v>6</v>
      </c>
      <c r="M3150" s="4" t="s">
        <v>47</v>
      </c>
    </row>
    <row r="3151" spans="1:13" x14ac:dyDescent="0.2">
      <c r="A3151" s="4">
        <v>3115050</v>
      </c>
      <c r="B3151" s="4">
        <v>7013847</v>
      </c>
      <c r="C3151" s="4" t="s">
        <v>13258</v>
      </c>
      <c r="D3151" s="4">
        <v>2000</v>
      </c>
      <c r="E3151" s="4">
        <v>2000</v>
      </c>
      <c r="F3151" s="4">
        <v>2.8</v>
      </c>
      <c r="G3151" s="7">
        <f t="shared" si="49"/>
        <v>2.7999999999999545</v>
      </c>
      <c r="H3151" s="4" t="s">
        <v>13259</v>
      </c>
      <c r="I3151" s="4">
        <v>5000</v>
      </c>
      <c r="J3151" s="4" t="s">
        <v>4</v>
      </c>
      <c r="K3151" s="4" t="s">
        <v>22</v>
      </c>
      <c r="L3151" s="4" t="s">
        <v>6</v>
      </c>
      <c r="M3151" s="4" t="s">
        <v>111</v>
      </c>
    </row>
    <row r="3152" spans="1:13" x14ac:dyDescent="0.2">
      <c r="A3152" s="4">
        <v>3115064</v>
      </c>
      <c r="B3152" s="4">
        <v>1737780</v>
      </c>
      <c r="C3152" s="4" t="s">
        <v>13260</v>
      </c>
      <c r="D3152" s="4">
        <v>8000</v>
      </c>
      <c r="E3152" s="4">
        <v>8000</v>
      </c>
      <c r="F3152" s="4">
        <v>480</v>
      </c>
      <c r="G3152" s="7">
        <f t="shared" si="49"/>
        <v>480</v>
      </c>
      <c r="H3152" s="4" t="s">
        <v>13261</v>
      </c>
      <c r="I3152" s="4">
        <v>12000</v>
      </c>
      <c r="J3152" s="4" t="s">
        <v>32</v>
      </c>
      <c r="K3152" s="4" t="s">
        <v>5</v>
      </c>
      <c r="M3152" s="4" t="s">
        <v>25</v>
      </c>
    </row>
    <row r="3153" spans="1:13" x14ac:dyDescent="0.2">
      <c r="A3153" s="4">
        <v>3115057</v>
      </c>
      <c r="B3153" s="4">
        <v>7746103</v>
      </c>
      <c r="C3153" s="4" t="s">
        <v>13262</v>
      </c>
      <c r="D3153" s="4">
        <v>3000</v>
      </c>
      <c r="E3153" s="4">
        <v>3000</v>
      </c>
      <c r="F3153" s="4">
        <v>4.5</v>
      </c>
      <c r="G3153" s="7">
        <f t="shared" si="49"/>
        <v>4.5</v>
      </c>
      <c r="H3153" s="4" t="s">
        <v>13263</v>
      </c>
      <c r="I3153" s="4">
        <v>16000</v>
      </c>
      <c r="J3153" s="4" t="s">
        <v>32</v>
      </c>
      <c r="K3153" s="4" t="s">
        <v>13</v>
      </c>
      <c r="M3153" s="4" t="s">
        <v>64</v>
      </c>
    </row>
    <row r="3154" spans="1:13" x14ac:dyDescent="0.2">
      <c r="A3154" s="4">
        <v>3115043</v>
      </c>
      <c r="B3154" s="4">
        <v>1876988</v>
      </c>
      <c r="C3154" s="4" t="s">
        <v>13264</v>
      </c>
      <c r="D3154" s="4">
        <v>1000</v>
      </c>
      <c r="E3154" s="4">
        <v>1000</v>
      </c>
      <c r="F3154" s="4">
        <v>469.3</v>
      </c>
      <c r="G3154" s="7">
        <f t="shared" si="49"/>
        <v>469.29999999999995</v>
      </c>
      <c r="H3154" s="4" t="s">
        <v>12500</v>
      </c>
      <c r="I3154" s="4">
        <v>65000</v>
      </c>
      <c r="J3154" s="4" t="s">
        <v>32</v>
      </c>
      <c r="K3154" s="4" t="s">
        <v>13</v>
      </c>
      <c r="L3154" s="4" t="s">
        <v>6</v>
      </c>
      <c r="M3154" s="4" t="s">
        <v>25</v>
      </c>
    </row>
    <row r="3155" spans="1:13" x14ac:dyDescent="0.2">
      <c r="A3155" s="4">
        <v>3115120</v>
      </c>
      <c r="B3155" s="4">
        <v>7109747</v>
      </c>
      <c r="C3155" s="4" t="s">
        <v>13265</v>
      </c>
      <c r="D3155" s="4">
        <v>2000</v>
      </c>
      <c r="E3155" s="4">
        <v>2000</v>
      </c>
      <c r="F3155" s="4">
        <v>171</v>
      </c>
      <c r="G3155" s="7">
        <f t="shared" si="49"/>
        <v>171</v>
      </c>
      <c r="H3155" s="4" t="s">
        <v>7089</v>
      </c>
      <c r="I3155" s="4">
        <v>60000</v>
      </c>
      <c r="J3155" s="4" t="s">
        <v>4</v>
      </c>
      <c r="K3155" s="4" t="s">
        <v>8</v>
      </c>
      <c r="L3155" s="4" t="s">
        <v>6</v>
      </c>
      <c r="M3155" s="4" t="s">
        <v>25</v>
      </c>
    </row>
    <row r="3156" spans="1:13" x14ac:dyDescent="0.2">
      <c r="A3156" s="4">
        <v>3115127</v>
      </c>
      <c r="B3156" s="4">
        <v>9180389</v>
      </c>
      <c r="C3156" s="4" t="s">
        <v>13266</v>
      </c>
      <c r="D3156" s="4">
        <v>10000</v>
      </c>
      <c r="E3156" s="4">
        <v>10000</v>
      </c>
      <c r="F3156" s="4">
        <v>180.5</v>
      </c>
      <c r="G3156" s="7">
        <f t="shared" si="49"/>
        <v>180.5</v>
      </c>
      <c r="H3156" s="4" t="s">
        <v>4032</v>
      </c>
      <c r="I3156" s="4">
        <v>120000</v>
      </c>
      <c r="J3156" s="4" t="s">
        <v>4</v>
      </c>
      <c r="K3156" s="4" t="s">
        <v>13</v>
      </c>
      <c r="L3156" s="4" t="s">
        <v>6</v>
      </c>
      <c r="M3156" s="4" t="s">
        <v>25</v>
      </c>
    </row>
    <row r="3157" spans="1:13" x14ac:dyDescent="0.2">
      <c r="A3157" s="4">
        <v>3115078</v>
      </c>
      <c r="B3157" s="4">
        <v>4982489</v>
      </c>
      <c r="C3157" s="4" t="s">
        <v>13267</v>
      </c>
      <c r="D3157" s="4">
        <v>2000</v>
      </c>
      <c r="E3157" s="4">
        <v>2000</v>
      </c>
      <c r="F3157" s="4">
        <v>3</v>
      </c>
      <c r="G3157" s="7">
        <f t="shared" si="49"/>
        <v>3</v>
      </c>
      <c r="H3157" s="4" t="s">
        <v>13268</v>
      </c>
      <c r="I3157" s="4">
        <v>24000</v>
      </c>
      <c r="J3157" s="4" t="s">
        <v>4</v>
      </c>
      <c r="K3157" s="4" t="s">
        <v>13</v>
      </c>
      <c r="L3157" s="4" t="s">
        <v>6</v>
      </c>
      <c r="M3157" s="4" t="s">
        <v>25</v>
      </c>
    </row>
    <row r="3158" spans="1:13" x14ac:dyDescent="0.2">
      <c r="A3158" s="4">
        <v>3115232</v>
      </c>
      <c r="B3158" s="4">
        <v>460796</v>
      </c>
      <c r="C3158" s="4" t="s">
        <v>13269</v>
      </c>
      <c r="D3158" s="4">
        <v>1000</v>
      </c>
      <c r="E3158" s="4">
        <v>0</v>
      </c>
      <c r="F3158" s="4">
        <v>0</v>
      </c>
      <c r="G3158" s="7">
        <f t="shared" si="49"/>
        <v>-1000</v>
      </c>
      <c r="H3158" s="4" t="s">
        <v>7747</v>
      </c>
      <c r="I3158" s="4">
        <v>19000</v>
      </c>
      <c r="J3158" s="4" t="s">
        <v>4</v>
      </c>
      <c r="K3158" s="4" t="s">
        <v>5</v>
      </c>
      <c r="L3158" s="4" t="s">
        <v>6</v>
      </c>
      <c r="M3158" s="4" t="s">
        <v>20</v>
      </c>
    </row>
    <row r="3159" spans="1:13" x14ac:dyDescent="0.2">
      <c r="A3159" s="4">
        <v>3114826</v>
      </c>
      <c r="B3159" s="4">
        <v>1797164</v>
      </c>
      <c r="C3159" s="4" t="s">
        <v>13270</v>
      </c>
      <c r="D3159" s="4">
        <v>1500</v>
      </c>
      <c r="E3159" s="4">
        <v>1500</v>
      </c>
      <c r="F3159" s="4">
        <v>90</v>
      </c>
      <c r="G3159" s="7">
        <f t="shared" si="49"/>
        <v>90</v>
      </c>
      <c r="H3159" s="4" t="s">
        <v>10399</v>
      </c>
      <c r="I3159" s="4">
        <v>12000</v>
      </c>
      <c r="J3159" s="4" t="s">
        <v>4</v>
      </c>
      <c r="K3159" s="4" t="s">
        <v>8</v>
      </c>
      <c r="L3159" s="4" t="s">
        <v>6</v>
      </c>
      <c r="M3159" s="4" t="s">
        <v>29</v>
      </c>
    </row>
    <row r="3160" spans="1:13" x14ac:dyDescent="0.2">
      <c r="A3160" s="4">
        <v>3115197</v>
      </c>
      <c r="B3160" s="4">
        <v>524550</v>
      </c>
      <c r="C3160" s="4" t="s">
        <v>13271</v>
      </c>
      <c r="D3160" s="4">
        <v>3000</v>
      </c>
      <c r="E3160" s="4">
        <v>3000</v>
      </c>
      <c r="F3160" s="4">
        <v>4.5</v>
      </c>
      <c r="G3160" s="7">
        <f t="shared" si="49"/>
        <v>4.5</v>
      </c>
      <c r="H3160" s="4" t="s">
        <v>12490</v>
      </c>
      <c r="I3160" s="4">
        <v>10000</v>
      </c>
      <c r="J3160" s="4" t="s">
        <v>4</v>
      </c>
      <c r="K3160" s="4" t="s">
        <v>8</v>
      </c>
      <c r="L3160" s="4" t="s">
        <v>14</v>
      </c>
      <c r="M3160" s="4" t="s">
        <v>65</v>
      </c>
    </row>
    <row r="3161" spans="1:13" x14ac:dyDescent="0.2">
      <c r="A3161" s="4">
        <v>3115211</v>
      </c>
      <c r="B3161" s="4">
        <v>9362942</v>
      </c>
      <c r="C3161" s="4" t="s">
        <v>13272</v>
      </c>
      <c r="D3161" s="4">
        <v>800</v>
      </c>
      <c r="E3161" s="4">
        <v>800</v>
      </c>
      <c r="F3161" s="4">
        <v>272.39999999999998</v>
      </c>
      <c r="G3161" s="7">
        <f t="shared" si="49"/>
        <v>272.40000000000009</v>
      </c>
      <c r="H3161" s="4" t="s">
        <v>13273</v>
      </c>
      <c r="I3161" s="4">
        <v>30000</v>
      </c>
      <c r="J3161" s="4" t="s">
        <v>4</v>
      </c>
      <c r="K3161" s="4" t="s">
        <v>8</v>
      </c>
      <c r="L3161" s="4" t="s">
        <v>6</v>
      </c>
      <c r="M3161" s="4" t="s">
        <v>173</v>
      </c>
    </row>
    <row r="3162" spans="1:13" x14ac:dyDescent="0.2">
      <c r="A3162" s="4">
        <v>3115253</v>
      </c>
      <c r="B3162" s="4">
        <v>9363005</v>
      </c>
      <c r="C3162" s="4" t="s">
        <v>13274</v>
      </c>
      <c r="D3162" s="4">
        <v>500</v>
      </c>
      <c r="E3162" s="4">
        <v>0</v>
      </c>
      <c r="F3162" s="4">
        <v>0</v>
      </c>
      <c r="G3162" s="7">
        <f t="shared" si="49"/>
        <v>-500</v>
      </c>
      <c r="H3162" s="4" t="s">
        <v>13275</v>
      </c>
      <c r="I3162" s="4">
        <v>10000</v>
      </c>
      <c r="J3162" s="4" t="s">
        <v>4</v>
      </c>
      <c r="K3162" s="4" t="s">
        <v>13</v>
      </c>
      <c r="L3162" s="4" t="s">
        <v>6</v>
      </c>
      <c r="M3162" s="4" t="s">
        <v>20</v>
      </c>
    </row>
    <row r="3163" spans="1:13" x14ac:dyDescent="0.2">
      <c r="A3163" s="4">
        <v>3115260</v>
      </c>
      <c r="B3163" s="4">
        <v>438050</v>
      </c>
      <c r="C3163" s="4" t="s">
        <v>13276</v>
      </c>
      <c r="D3163" s="4">
        <v>500</v>
      </c>
      <c r="E3163" s="4">
        <v>500</v>
      </c>
      <c r="F3163" s="4">
        <v>1</v>
      </c>
      <c r="G3163" s="7">
        <f t="shared" si="49"/>
        <v>1</v>
      </c>
      <c r="H3163" s="4" t="s">
        <v>500</v>
      </c>
      <c r="I3163" s="4">
        <v>12500</v>
      </c>
      <c r="J3163" s="4" t="s">
        <v>4</v>
      </c>
      <c r="K3163" s="4" t="s">
        <v>8</v>
      </c>
      <c r="L3163" s="4" t="s">
        <v>14</v>
      </c>
      <c r="M3163" s="4" t="s">
        <v>23</v>
      </c>
    </row>
    <row r="3164" spans="1:13" x14ac:dyDescent="0.2">
      <c r="A3164" s="4">
        <v>3114896</v>
      </c>
      <c r="B3164" s="4">
        <v>9362333</v>
      </c>
      <c r="C3164" s="4" t="s">
        <v>13277</v>
      </c>
      <c r="D3164" s="4">
        <v>1500</v>
      </c>
      <c r="E3164" s="4">
        <v>9</v>
      </c>
      <c r="F3164" s="4">
        <v>6033</v>
      </c>
      <c r="G3164" s="7">
        <f t="shared" si="49"/>
        <v>4542</v>
      </c>
      <c r="H3164" s="4" t="s">
        <v>13278</v>
      </c>
      <c r="I3164" s="4">
        <v>9000</v>
      </c>
      <c r="J3164" s="4" t="s">
        <v>4</v>
      </c>
      <c r="K3164" s="4" t="s">
        <v>8</v>
      </c>
      <c r="L3164" s="4" t="s">
        <v>6</v>
      </c>
      <c r="M3164" s="4" t="s">
        <v>29</v>
      </c>
    </row>
    <row r="3165" spans="1:13" x14ac:dyDescent="0.2">
      <c r="A3165" s="4">
        <v>3115302</v>
      </c>
      <c r="B3165" s="4">
        <v>679361</v>
      </c>
      <c r="C3165" s="4" t="s">
        <v>13279</v>
      </c>
      <c r="D3165" s="4">
        <v>1500</v>
      </c>
      <c r="E3165" s="4">
        <v>1500</v>
      </c>
      <c r="F3165" s="4">
        <v>574.5</v>
      </c>
      <c r="G3165" s="7">
        <f t="shared" si="49"/>
        <v>574.5</v>
      </c>
      <c r="H3165" s="4" t="s">
        <v>5418</v>
      </c>
      <c r="I3165" s="4">
        <v>2000</v>
      </c>
      <c r="J3165" s="4" t="s">
        <v>4</v>
      </c>
      <c r="K3165" s="4" t="s">
        <v>13</v>
      </c>
      <c r="L3165" s="4" t="s">
        <v>6</v>
      </c>
      <c r="M3165" s="4" t="s">
        <v>73</v>
      </c>
    </row>
    <row r="3166" spans="1:13" x14ac:dyDescent="0.2">
      <c r="A3166" s="4">
        <v>3115365</v>
      </c>
      <c r="B3166" s="4">
        <v>703259</v>
      </c>
      <c r="C3166" s="4" t="s">
        <v>13280</v>
      </c>
      <c r="D3166" s="4">
        <v>10000</v>
      </c>
      <c r="E3166" s="4">
        <v>10000</v>
      </c>
      <c r="F3166" s="4">
        <v>9820</v>
      </c>
      <c r="G3166" s="7">
        <f t="shared" si="49"/>
        <v>9820</v>
      </c>
      <c r="H3166" s="4" t="s">
        <v>1875</v>
      </c>
      <c r="I3166" s="4">
        <v>30000</v>
      </c>
      <c r="J3166" s="4" t="s">
        <v>4</v>
      </c>
      <c r="K3166" s="4" t="s">
        <v>8</v>
      </c>
      <c r="L3166" s="4" t="s">
        <v>6</v>
      </c>
      <c r="M3166" s="4" t="s">
        <v>52</v>
      </c>
    </row>
    <row r="3167" spans="1:13" x14ac:dyDescent="0.2">
      <c r="A3167" s="4">
        <v>3115295</v>
      </c>
      <c r="B3167" s="4">
        <v>596611</v>
      </c>
      <c r="C3167" s="4" t="s">
        <v>13281</v>
      </c>
      <c r="D3167" s="4">
        <v>5000</v>
      </c>
      <c r="E3167" s="4">
        <v>5000</v>
      </c>
      <c r="F3167" s="4">
        <v>300</v>
      </c>
      <c r="G3167" s="7">
        <f t="shared" si="49"/>
        <v>300</v>
      </c>
      <c r="H3167" s="4" t="s">
        <v>6437</v>
      </c>
      <c r="I3167" s="4">
        <v>14000</v>
      </c>
      <c r="J3167" s="4" t="s">
        <v>51</v>
      </c>
      <c r="K3167" s="4" t="s">
        <v>13</v>
      </c>
      <c r="M3167" s="4" t="s">
        <v>12</v>
      </c>
    </row>
    <row r="3168" spans="1:13" x14ac:dyDescent="0.2">
      <c r="A3168" s="4">
        <v>3115281</v>
      </c>
      <c r="B3168" s="4">
        <v>8843066</v>
      </c>
      <c r="C3168" s="4" t="s">
        <v>13282</v>
      </c>
      <c r="D3168" s="4">
        <v>2000</v>
      </c>
      <c r="E3168" s="4">
        <v>0</v>
      </c>
      <c r="F3168" s="4">
        <v>0</v>
      </c>
      <c r="G3168" s="7">
        <f t="shared" si="49"/>
        <v>-2000</v>
      </c>
      <c r="H3168" s="4" t="s">
        <v>161</v>
      </c>
      <c r="I3168" s="4">
        <v>4000</v>
      </c>
      <c r="J3168" s="4" t="s">
        <v>4</v>
      </c>
      <c r="K3168" s="4" t="s">
        <v>8</v>
      </c>
      <c r="L3168" s="4" t="s">
        <v>6</v>
      </c>
      <c r="M3168" s="4" t="s">
        <v>26</v>
      </c>
    </row>
    <row r="3169" spans="1:13" x14ac:dyDescent="0.2">
      <c r="A3169" s="4">
        <v>3115337</v>
      </c>
      <c r="B3169" s="4">
        <v>7109845</v>
      </c>
      <c r="C3169" s="4" t="s">
        <v>13283</v>
      </c>
      <c r="D3169" s="4">
        <v>2250</v>
      </c>
      <c r="E3169" s="4">
        <v>161</v>
      </c>
      <c r="F3169" s="4">
        <v>3449.25</v>
      </c>
      <c r="G3169" s="7">
        <f t="shared" si="49"/>
        <v>1360.25</v>
      </c>
      <c r="H3169" s="4" t="s">
        <v>4679</v>
      </c>
      <c r="I3169" s="4">
        <v>10000</v>
      </c>
      <c r="J3169" s="4" t="s">
        <v>4</v>
      </c>
      <c r="K3169" s="4" t="s">
        <v>22</v>
      </c>
      <c r="L3169" s="4" t="s">
        <v>14</v>
      </c>
      <c r="M3169" s="4" t="s">
        <v>20</v>
      </c>
    </row>
    <row r="3170" spans="1:13" x14ac:dyDescent="0.2">
      <c r="A3170" s="4">
        <v>3115323</v>
      </c>
      <c r="B3170" s="4">
        <v>9239406</v>
      </c>
      <c r="C3170" s="4" t="s">
        <v>13284</v>
      </c>
      <c r="D3170" s="4">
        <v>2000</v>
      </c>
      <c r="E3170" s="4">
        <v>2000</v>
      </c>
      <c r="F3170" s="4">
        <v>79</v>
      </c>
      <c r="G3170" s="7">
        <f t="shared" si="49"/>
        <v>79</v>
      </c>
      <c r="H3170" s="4" t="s">
        <v>13285</v>
      </c>
      <c r="I3170" s="4">
        <v>50000</v>
      </c>
      <c r="J3170" s="4" t="s">
        <v>21</v>
      </c>
      <c r="K3170" s="4" t="s">
        <v>13</v>
      </c>
      <c r="M3170" s="4" t="s">
        <v>29</v>
      </c>
    </row>
    <row r="3171" spans="1:13" x14ac:dyDescent="0.2">
      <c r="A3171" s="4">
        <v>3115400</v>
      </c>
      <c r="B3171" s="4">
        <v>401103</v>
      </c>
      <c r="C3171" s="4" t="s">
        <v>13286</v>
      </c>
      <c r="D3171" s="4">
        <v>950</v>
      </c>
      <c r="E3171" s="4">
        <v>950</v>
      </c>
      <c r="F3171" s="4">
        <v>17.149999999999999</v>
      </c>
      <c r="G3171" s="7">
        <f t="shared" si="49"/>
        <v>17.149999999999977</v>
      </c>
      <c r="H3171" s="4" t="s">
        <v>7040</v>
      </c>
      <c r="I3171" s="4">
        <v>18000</v>
      </c>
      <c r="J3171" s="4" t="s">
        <v>32</v>
      </c>
      <c r="K3171" s="4" t="s">
        <v>5</v>
      </c>
      <c r="M3171" s="4" t="s">
        <v>186</v>
      </c>
    </row>
    <row r="3172" spans="1:13" x14ac:dyDescent="0.2">
      <c r="A3172" s="4">
        <v>3115267</v>
      </c>
      <c r="B3172" s="4">
        <v>7835738</v>
      </c>
      <c r="C3172" s="4" t="s">
        <v>13286</v>
      </c>
      <c r="D3172" s="4">
        <v>1000</v>
      </c>
      <c r="E3172" s="4">
        <v>1000</v>
      </c>
      <c r="F3172" s="4">
        <v>114</v>
      </c>
      <c r="G3172" s="7">
        <f t="shared" si="49"/>
        <v>114</v>
      </c>
      <c r="H3172" s="4" t="s">
        <v>13287</v>
      </c>
      <c r="I3172" s="4">
        <v>13000</v>
      </c>
      <c r="J3172" s="4" t="s">
        <v>4</v>
      </c>
      <c r="K3172" s="4" t="s">
        <v>8</v>
      </c>
      <c r="L3172" s="4" t="s">
        <v>6</v>
      </c>
      <c r="M3172" s="4" t="s">
        <v>64</v>
      </c>
    </row>
    <row r="3173" spans="1:13" x14ac:dyDescent="0.2">
      <c r="A3173" s="4">
        <v>3115407</v>
      </c>
      <c r="B3173" s="4">
        <v>6711853</v>
      </c>
      <c r="C3173" s="4" t="s">
        <v>13288</v>
      </c>
      <c r="D3173" s="4">
        <v>2000</v>
      </c>
      <c r="E3173" s="4">
        <v>2000</v>
      </c>
      <c r="F3173" s="4">
        <v>2158</v>
      </c>
      <c r="G3173" s="7">
        <f t="shared" si="49"/>
        <v>2158</v>
      </c>
      <c r="H3173" s="4" t="s">
        <v>3952</v>
      </c>
      <c r="I3173" s="4">
        <v>15000</v>
      </c>
      <c r="J3173" s="4" t="s">
        <v>4</v>
      </c>
      <c r="K3173" s="4" t="s">
        <v>8</v>
      </c>
      <c r="L3173" s="4" t="s">
        <v>6</v>
      </c>
      <c r="M3173" s="4" t="s">
        <v>20</v>
      </c>
    </row>
    <row r="3174" spans="1:13" x14ac:dyDescent="0.2">
      <c r="A3174" s="4">
        <v>3115330</v>
      </c>
      <c r="B3174" s="4">
        <v>5107642</v>
      </c>
      <c r="C3174" s="4" t="s">
        <v>13289</v>
      </c>
      <c r="D3174" s="4">
        <v>1500</v>
      </c>
      <c r="E3174" s="4">
        <v>1500</v>
      </c>
      <c r="F3174" s="4">
        <v>29.25</v>
      </c>
      <c r="G3174" s="7">
        <f t="shared" si="49"/>
        <v>29.25</v>
      </c>
      <c r="H3174" s="4" t="s">
        <v>13290</v>
      </c>
      <c r="I3174" s="4">
        <v>18000</v>
      </c>
      <c r="J3174" s="4" t="s">
        <v>4</v>
      </c>
      <c r="K3174" s="4" t="s">
        <v>13</v>
      </c>
      <c r="L3174" s="4" t="s">
        <v>6</v>
      </c>
      <c r="M3174" s="4" t="s">
        <v>7</v>
      </c>
    </row>
    <row r="3175" spans="1:13" x14ac:dyDescent="0.2">
      <c r="A3175" s="4">
        <v>3115456</v>
      </c>
      <c r="B3175" s="4">
        <v>177010</v>
      </c>
      <c r="C3175" s="4" t="s">
        <v>13291</v>
      </c>
      <c r="D3175" s="4">
        <v>1500</v>
      </c>
      <c r="E3175" s="4">
        <v>0</v>
      </c>
      <c r="F3175" s="4">
        <v>0</v>
      </c>
      <c r="G3175" s="7">
        <f t="shared" si="49"/>
        <v>-1500</v>
      </c>
      <c r="H3175" s="4" t="s">
        <v>3401</v>
      </c>
      <c r="I3175" s="4">
        <v>20000</v>
      </c>
      <c r="J3175" s="4" t="s">
        <v>4</v>
      </c>
      <c r="K3175" s="4" t="s">
        <v>13</v>
      </c>
      <c r="L3175" s="4" t="s">
        <v>6</v>
      </c>
      <c r="M3175" s="4" t="s">
        <v>7</v>
      </c>
    </row>
    <row r="3176" spans="1:13" x14ac:dyDescent="0.2">
      <c r="A3176" s="4">
        <v>3115477</v>
      </c>
      <c r="B3176" s="4">
        <v>8101430</v>
      </c>
      <c r="C3176" s="4" t="s">
        <v>13292</v>
      </c>
      <c r="D3176" s="4">
        <v>1500</v>
      </c>
      <c r="E3176" s="4">
        <v>1500</v>
      </c>
      <c r="F3176" s="4">
        <v>285</v>
      </c>
      <c r="G3176" s="7">
        <f t="shared" si="49"/>
        <v>285</v>
      </c>
      <c r="H3176" s="4" t="s">
        <v>10913</v>
      </c>
      <c r="I3176" s="4">
        <v>7800</v>
      </c>
      <c r="J3176" s="4" t="s">
        <v>4</v>
      </c>
      <c r="K3176" s="4" t="s">
        <v>8</v>
      </c>
      <c r="L3176" s="4" t="s">
        <v>9</v>
      </c>
      <c r="M3176" s="4" t="s">
        <v>23</v>
      </c>
    </row>
    <row r="3177" spans="1:13" x14ac:dyDescent="0.2">
      <c r="A3177" s="4">
        <v>3115463</v>
      </c>
      <c r="B3177" s="4">
        <v>1719226</v>
      </c>
      <c r="C3177" s="4" t="s">
        <v>13293</v>
      </c>
      <c r="D3177" s="4">
        <v>1000</v>
      </c>
      <c r="E3177" s="4">
        <v>1000</v>
      </c>
      <c r="F3177" s="4">
        <v>30</v>
      </c>
      <c r="G3177" s="7">
        <f t="shared" si="49"/>
        <v>30</v>
      </c>
      <c r="H3177" s="4" t="s">
        <v>7639</v>
      </c>
      <c r="I3177" s="4">
        <v>3500</v>
      </c>
      <c r="J3177" s="4" t="s">
        <v>4</v>
      </c>
      <c r="K3177" s="4" t="s">
        <v>8</v>
      </c>
      <c r="L3177" s="4" t="s">
        <v>6</v>
      </c>
      <c r="M3177" s="4" t="s">
        <v>29</v>
      </c>
    </row>
    <row r="3178" spans="1:13" x14ac:dyDescent="0.2">
      <c r="A3178" s="4">
        <v>3115414</v>
      </c>
      <c r="B3178" s="4">
        <v>635971</v>
      </c>
      <c r="C3178" s="4" t="s">
        <v>13294</v>
      </c>
      <c r="D3178" s="4">
        <v>500</v>
      </c>
      <c r="E3178" s="4">
        <v>500</v>
      </c>
      <c r="F3178" s="4">
        <v>0.4</v>
      </c>
      <c r="G3178" s="7">
        <f t="shared" si="49"/>
        <v>0.39999999999997726</v>
      </c>
      <c r="H3178" s="4" t="s">
        <v>13295</v>
      </c>
      <c r="I3178" s="4">
        <v>8100</v>
      </c>
      <c r="J3178" s="4" t="s">
        <v>4</v>
      </c>
      <c r="K3178" s="4" t="s">
        <v>13</v>
      </c>
      <c r="L3178" s="4" t="s">
        <v>6</v>
      </c>
      <c r="M3178" s="4" t="s">
        <v>65</v>
      </c>
    </row>
    <row r="3179" spans="1:13" x14ac:dyDescent="0.2">
      <c r="A3179" s="4">
        <v>3115421</v>
      </c>
      <c r="B3179" s="4">
        <v>6399177</v>
      </c>
      <c r="C3179" s="4" t="s">
        <v>13296</v>
      </c>
      <c r="D3179" s="4">
        <v>3000</v>
      </c>
      <c r="E3179" s="4">
        <v>3000</v>
      </c>
      <c r="F3179" s="4">
        <v>4.5</v>
      </c>
      <c r="G3179" s="7">
        <f t="shared" si="49"/>
        <v>4.5</v>
      </c>
      <c r="H3179" s="4" t="s">
        <v>13297</v>
      </c>
      <c r="I3179" s="4">
        <v>10000</v>
      </c>
      <c r="J3179" s="4" t="s">
        <v>4</v>
      </c>
      <c r="K3179" s="4" t="s">
        <v>22</v>
      </c>
      <c r="L3179" s="4" t="s">
        <v>6</v>
      </c>
      <c r="M3179" s="4" t="s">
        <v>20</v>
      </c>
    </row>
    <row r="3180" spans="1:13" x14ac:dyDescent="0.2">
      <c r="A3180" s="4">
        <v>3115435</v>
      </c>
      <c r="B3180" s="4">
        <v>7799352</v>
      </c>
      <c r="C3180" s="4" t="s">
        <v>13298</v>
      </c>
      <c r="D3180" s="4">
        <v>3500</v>
      </c>
      <c r="E3180" s="4">
        <v>0</v>
      </c>
      <c r="F3180" s="4">
        <v>0</v>
      </c>
      <c r="G3180" s="7">
        <f t="shared" si="49"/>
        <v>-3500</v>
      </c>
      <c r="H3180" s="4" t="s">
        <v>13299</v>
      </c>
      <c r="I3180" s="4">
        <v>10000</v>
      </c>
      <c r="J3180" s="4" t="s">
        <v>4</v>
      </c>
      <c r="K3180" s="4" t="s">
        <v>5</v>
      </c>
      <c r="L3180" s="4" t="s">
        <v>6</v>
      </c>
      <c r="M3180" s="4" t="s">
        <v>25</v>
      </c>
    </row>
    <row r="3181" spans="1:13" x14ac:dyDescent="0.2">
      <c r="A3181" s="4">
        <v>3115393</v>
      </c>
      <c r="B3181" s="4">
        <v>8758282</v>
      </c>
      <c r="C3181" s="4" t="s">
        <v>13300</v>
      </c>
      <c r="D3181" s="4">
        <v>2000</v>
      </c>
      <c r="E3181" s="4">
        <v>2000</v>
      </c>
      <c r="F3181" s="4">
        <v>1290</v>
      </c>
      <c r="G3181" s="7">
        <f t="shared" si="49"/>
        <v>1290</v>
      </c>
      <c r="H3181" s="4" t="s">
        <v>13301</v>
      </c>
      <c r="I3181" s="4">
        <v>14000</v>
      </c>
      <c r="J3181" s="4" t="s">
        <v>4</v>
      </c>
      <c r="K3181" s="4" t="s">
        <v>8</v>
      </c>
      <c r="L3181" s="4" t="s">
        <v>14</v>
      </c>
      <c r="M3181" s="4" t="s">
        <v>7</v>
      </c>
    </row>
    <row r="3182" spans="1:13" x14ac:dyDescent="0.2">
      <c r="A3182" s="4">
        <v>3115533</v>
      </c>
      <c r="B3182" s="4">
        <v>7242376</v>
      </c>
      <c r="C3182" s="4" t="s">
        <v>13302</v>
      </c>
      <c r="D3182" s="4">
        <v>2000</v>
      </c>
      <c r="E3182" s="4">
        <v>0</v>
      </c>
      <c r="F3182" s="4">
        <v>0</v>
      </c>
      <c r="G3182" s="7">
        <f t="shared" si="49"/>
        <v>-2000</v>
      </c>
      <c r="H3182" s="4" t="s">
        <v>13303</v>
      </c>
      <c r="I3182" s="4">
        <v>25000</v>
      </c>
      <c r="J3182" s="4" t="s">
        <v>4</v>
      </c>
      <c r="K3182" s="4" t="s">
        <v>13</v>
      </c>
      <c r="L3182" s="4" t="s">
        <v>9</v>
      </c>
      <c r="M3182" s="4" t="s">
        <v>20</v>
      </c>
    </row>
    <row r="3183" spans="1:13" x14ac:dyDescent="0.2">
      <c r="A3183" s="4">
        <v>3115561</v>
      </c>
      <c r="B3183" s="4">
        <v>1718609</v>
      </c>
      <c r="C3183" s="4" t="s">
        <v>13304</v>
      </c>
      <c r="D3183" s="4">
        <v>500</v>
      </c>
      <c r="E3183" s="4">
        <v>500</v>
      </c>
      <c r="F3183" s="4">
        <v>70</v>
      </c>
      <c r="G3183" s="7">
        <f t="shared" si="49"/>
        <v>70</v>
      </c>
      <c r="H3183" s="4" t="s">
        <v>1962</v>
      </c>
      <c r="I3183" s="4">
        <v>12000</v>
      </c>
      <c r="J3183" s="4" t="s">
        <v>4</v>
      </c>
      <c r="K3183" s="4" t="s">
        <v>8</v>
      </c>
      <c r="L3183" s="4" t="s">
        <v>6</v>
      </c>
      <c r="M3183" s="4" t="s">
        <v>40</v>
      </c>
    </row>
    <row r="3184" spans="1:13" x14ac:dyDescent="0.2">
      <c r="A3184" s="4">
        <v>3115036</v>
      </c>
      <c r="B3184" s="4">
        <v>9362648</v>
      </c>
      <c r="C3184" s="4" t="s">
        <v>13305</v>
      </c>
      <c r="D3184" s="4">
        <v>1500</v>
      </c>
      <c r="E3184" s="4">
        <v>1500</v>
      </c>
      <c r="F3184" s="4">
        <v>2.25</v>
      </c>
      <c r="G3184" s="7">
        <f t="shared" si="49"/>
        <v>2.25</v>
      </c>
      <c r="H3184" s="4" t="s">
        <v>13306</v>
      </c>
      <c r="I3184" s="4">
        <v>20000</v>
      </c>
      <c r="J3184" s="4" t="s">
        <v>32</v>
      </c>
      <c r="K3184" s="4" t="s">
        <v>22</v>
      </c>
      <c r="M3184" s="4" t="s">
        <v>19</v>
      </c>
    </row>
    <row r="3185" spans="1:13" x14ac:dyDescent="0.2">
      <c r="A3185" s="4">
        <v>3115589</v>
      </c>
      <c r="B3185" s="4">
        <v>9366141</v>
      </c>
      <c r="C3185" s="4" t="s">
        <v>13307</v>
      </c>
      <c r="D3185" s="4">
        <v>500</v>
      </c>
      <c r="E3185" s="4">
        <v>500</v>
      </c>
      <c r="F3185" s="4">
        <v>0.35</v>
      </c>
      <c r="G3185" s="7">
        <f t="shared" si="49"/>
        <v>0.35000000000002274</v>
      </c>
      <c r="H3185" s="4" t="s">
        <v>10886</v>
      </c>
      <c r="I3185" s="4">
        <v>13000</v>
      </c>
      <c r="J3185" s="4" t="s">
        <v>4</v>
      </c>
      <c r="K3185" s="4" t="s">
        <v>5</v>
      </c>
      <c r="L3185" s="4" t="s">
        <v>6</v>
      </c>
      <c r="M3185" s="4" t="s">
        <v>24</v>
      </c>
    </row>
    <row r="3186" spans="1:13" x14ac:dyDescent="0.2">
      <c r="A3186" s="4">
        <v>3115659</v>
      </c>
      <c r="B3186" s="4">
        <v>7006105</v>
      </c>
      <c r="C3186" s="4" t="s">
        <v>13308</v>
      </c>
      <c r="D3186" s="4">
        <v>2000</v>
      </c>
      <c r="E3186" s="4">
        <v>0</v>
      </c>
      <c r="F3186" s="4">
        <v>0</v>
      </c>
      <c r="G3186" s="7">
        <f t="shared" si="49"/>
        <v>-2000</v>
      </c>
      <c r="H3186" s="4" t="s">
        <v>13309</v>
      </c>
      <c r="I3186" s="4">
        <v>7500</v>
      </c>
      <c r="J3186" s="4" t="s">
        <v>4</v>
      </c>
      <c r="K3186" s="4" t="s">
        <v>8</v>
      </c>
      <c r="L3186" s="4" t="s">
        <v>6</v>
      </c>
      <c r="M3186" s="4" t="s">
        <v>26</v>
      </c>
    </row>
    <row r="3187" spans="1:13" x14ac:dyDescent="0.2">
      <c r="A3187" s="4">
        <v>3115575</v>
      </c>
      <c r="B3187" s="4">
        <v>9365854</v>
      </c>
      <c r="C3187" s="4" t="s">
        <v>13310</v>
      </c>
      <c r="D3187" s="4">
        <v>2000</v>
      </c>
      <c r="E3187" s="4">
        <v>2000</v>
      </c>
      <c r="F3187" s="4">
        <v>3531</v>
      </c>
      <c r="G3187" s="7">
        <f t="shared" si="49"/>
        <v>3531</v>
      </c>
      <c r="H3187" s="4" t="s">
        <v>13311</v>
      </c>
      <c r="I3187" s="4">
        <v>3000</v>
      </c>
      <c r="J3187" s="4" t="s">
        <v>4</v>
      </c>
      <c r="K3187" s="4" t="s">
        <v>13</v>
      </c>
      <c r="L3187" s="4" t="s">
        <v>14</v>
      </c>
      <c r="M3187" s="4" t="s">
        <v>173</v>
      </c>
    </row>
    <row r="3188" spans="1:13" x14ac:dyDescent="0.2">
      <c r="A3188" s="4">
        <v>3115729</v>
      </c>
      <c r="B3188" s="4">
        <v>285611</v>
      </c>
      <c r="C3188" s="4" t="s">
        <v>13312</v>
      </c>
      <c r="D3188" s="4">
        <v>1000</v>
      </c>
      <c r="E3188" s="4">
        <v>1000</v>
      </c>
      <c r="F3188" s="4">
        <v>36.1</v>
      </c>
      <c r="G3188" s="7">
        <f t="shared" si="49"/>
        <v>36.099999999999909</v>
      </c>
      <c r="H3188" s="4" t="s">
        <v>12177</v>
      </c>
      <c r="I3188" s="4">
        <v>12000</v>
      </c>
      <c r="J3188" s="4" t="s">
        <v>4</v>
      </c>
      <c r="K3188" s="4" t="s">
        <v>13</v>
      </c>
      <c r="L3188" s="4" t="s">
        <v>6</v>
      </c>
      <c r="M3188" s="4" t="s">
        <v>7</v>
      </c>
    </row>
    <row r="3189" spans="1:13" x14ac:dyDescent="0.2">
      <c r="A3189" s="4">
        <v>3115680</v>
      </c>
      <c r="B3189" s="4">
        <v>2239406</v>
      </c>
      <c r="C3189" s="4" t="s">
        <v>13313</v>
      </c>
      <c r="D3189" s="4">
        <v>4050</v>
      </c>
      <c r="E3189" s="4">
        <v>4050</v>
      </c>
      <c r="F3189" s="4">
        <v>234.9</v>
      </c>
      <c r="G3189" s="7">
        <f t="shared" si="49"/>
        <v>234.89999999999964</v>
      </c>
      <c r="H3189" s="4" t="s">
        <v>8059</v>
      </c>
      <c r="I3189" s="4">
        <v>15000</v>
      </c>
      <c r="J3189" s="4" t="s">
        <v>4</v>
      </c>
      <c r="K3189" s="4" t="s">
        <v>13</v>
      </c>
      <c r="L3189" s="4" t="s">
        <v>6</v>
      </c>
      <c r="M3189" s="4" t="s">
        <v>25</v>
      </c>
    </row>
    <row r="3190" spans="1:13" x14ac:dyDescent="0.2">
      <c r="A3190" s="4">
        <v>3115743</v>
      </c>
      <c r="B3190" s="4">
        <v>401103</v>
      </c>
      <c r="C3190" s="4" t="s">
        <v>13314</v>
      </c>
      <c r="D3190" s="4">
        <v>750</v>
      </c>
      <c r="E3190" s="4">
        <v>750</v>
      </c>
      <c r="F3190" s="4">
        <v>25.66</v>
      </c>
      <c r="G3190" s="7">
        <f t="shared" si="49"/>
        <v>25.659999999999968</v>
      </c>
      <c r="H3190" s="4" t="s">
        <v>7040</v>
      </c>
      <c r="I3190" s="4">
        <v>18000</v>
      </c>
      <c r="J3190" s="4" t="s">
        <v>32</v>
      </c>
      <c r="K3190" s="4" t="s">
        <v>5</v>
      </c>
      <c r="M3190" s="4" t="s">
        <v>186</v>
      </c>
    </row>
    <row r="3191" spans="1:13" x14ac:dyDescent="0.2">
      <c r="A3191" s="4">
        <v>3115491</v>
      </c>
      <c r="B3191" s="4">
        <v>6364604</v>
      </c>
      <c r="C3191" s="4" t="s">
        <v>13315</v>
      </c>
      <c r="D3191" s="4">
        <v>2000</v>
      </c>
      <c r="E3191" s="4">
        <v>2000</v>
      </c>
      <c r="F3191" s="4">
        <v>459</v>
      </c>
      <c r="G3191" s="7">
        <f t="shared" si="49"/>
        <v>459</v>
      </c>
      <c r="H3191" s="4" t="s">
        <v>13316</v>
      </c>
      <c r="I3191" s="4">
        <v>12000</v>
      </c>
      <c r="J3191" s="4" t="s">
        <v>32</v>
      </c>
      <c r="K3191" s="4" t="s">
        <v>13</v>
      </c>
      <c r="M3191" s="4" t="s">
        <v>173</v>
      </c>
    </row>
    <row r="3192" spans="1:13" x14ac:dyDescent="0.2">
      <c r="A3192" s="4">
        <v>3115722</v>
      </c>
      <c r="B3192" s="4">
        <v>9367828</v>
      </c>
      <c r="C3192" s="4" t="s">
        <v>13317</v>
      </c>
      <c r="D3192" s="4">
        <v>5000</v>
      </c>
      <c r="E3192" s="4">
        <v>5000</v>
      </c>
      <c r="F3192" s="4">
        <v>7</v>
      </c>
      <c r="G3192" s="7">
        <f t="shared" si="49"/>
        <v>7</v>
      </c>
      <c r="H3192" s="4" t="s">
        <v>13318</v>
      </c>
      <c r="I3192" s="4">
        <v>10000</v>
      </c>
      <c r="J3192" s="4" t="s">
        <v>4</v>
      </c>
      <c r="K3192" s="4" t="s">
        <v>8</v>
      </c>
      <c r="L3192" s="4" t="s">
        <v>9</v>
      </c>
      <c r="M3192" s="4" t="s">
        <v>64</v>
      </c>
    </row>
    <row r="3193" spans="1:13" x14ac:dyDescent="0.2">
      <c r="A3193" s="4">
        <v>3115813</v>
      </c>
      <c r="B3193" s="4">
        <v>572485</v>
      </c>
      <c r="C3193" s="4" t="s">
        <v>13319</v>
      </c>
      <c r="D3193" s="4">
        <v>1500</v>
      </c>
      <c r="E3193" s="4">
        <v>1500</v>
      </c>
      <c r="F3193" s="4">
        <v>25.65</v>
      </c>
      <c r="G3193" s="7">
        <f t="shared" si="49"/>
        <v>25.650000000000091</v>
      </c>
      <c r="H3193" s="4" t="s">
        <v>725</v>
      </c>
      <c r="I3193" s="4">
        <v>15000</v>
      </c>
      <c r="J3193" s="4" t="s">
        <v>51</v>
      </c>
      <c r="K3193" s="4" t="s">
        <v>13</v>
      </c>
      <c r="M3193" s="4" t="s">
        <v>111</v>
      </c>
    </row>
    <row r="3194" spans="1:13" x14ac:dyDescent="0.2">
      <c r="A3194" s="4">
        <v>3115610</v>
      </c>
      <c r="B3194" s="4">
        <v>6646557</v>
      </c>
      <c r="C3194" s="4" t="s">
        <v>13320</v>
      </c>
      <c r="D3194" s="4">
        <v>1500</v>
      </c>
      <c r="E3194" s="4">
        <v>0</v>
      </c>
      <c r="F3194" s="4">
        <v>0</v>
      </c>
      <c r="G3194" s="7">
        <f t="shared" si="49"/>
        <v>-1500</v>
      </c>
      <c r="H3194" s="4" t="s">
        <v>6806</v>
      </c>
      <c r="I3194" s="4">
        <v>6000</v>
      </c>
      <c r="J3194" s="4" t="s">
        <v>4</v>
      </c>
      <c r="K3194" s="4" t="s">
        <v>22</v>
      </c>
      <c r="L3194" s="4" t="s">
        <v>201</v>
      </c>
      <c r="M3194" s="4" t="s">
        <v>101</v>
      </c>
    </row>
    <row r="3195" spans="1:13" x14ac:dyDescent="0.2">
      <c r="A3195" s="4">
        <v>3115806</v>
      </c>
      <c r="B3195" s="4">
        <v>579371</v>
      </c>
      <c r="C3195" s="4" t="s">
        <v>13321</v>
      </c>
      <c r="D3195" s="4">
        <v>1150</v>
      </c>
      <c r="E3195" s="4">
        <v>1150</v>
      </c>
      <c r="F3195" s="4">
        <v>52.9</v>
      </c>
      <c r="G3195" s="7">
        <f t="shared" si="49"/>
        <v>52.900000000000091</v>
      </c>
      <c r="H3195" s="4" t="s">
        <v>3842</v>
      </c>
      <c r="I3195" s="4">
        <v>4500</v>
      </c>
      <c r="J3195" s="4" t="s">
        <v>4</v>
      </c>
      <c r="K3195" s="4" t="s">
        <v>13</v>
      </c>
      <c r="L3195" s="4" t="s">
        <v>6</v>
      </c>
      <c r="M3195" s="4" t="s">
        <v>65</v>
      </c>
    </row>
    <row r="3196" spans="1:13" x14ac:dyDescent="0.2">
      <c r="A3196" s="4">
        <v>3115848</v>
      </c>
      <c r="B3196" s="4">
        <v>6343765</v>
      </c>
      <c r="C3196" s="4" t="s">
        <v>13322</v>
      </c>
      <c r="D3196" s="4">
        <v>500</v>
      </c>
      <c r="E3196" s="4">
        <v>500</v>
      </c>
      <c r="F3196" s="4">
        <v>121.6</v>
      </c>
      <c r="G3196" s="7">
        <f t="shared" si="49"/>
        <v>121.60000000000002</v>
      </c>
      <c r="H3196" s="4" t="s">
        <v>2653</v>
      </c>
      <c r="I3196" s="4">
        <v>800</v>
      </c>
      <c r="J3196" s="4" t="s">
        <v>21</v>
      </c>
      <c r="K3196" s="4" t="s">
        <v>13</v>
      </c>
      <c r="M3196" s="4" t="s">
        <v>29</v>
      </c>
    </row>
    <row r="3197" spans="1:13" x14ac:dyDescent="0.2">
      <c r="A3197" s="4">
        <v>3115694</v>
      </c>
      <c r="B3197" s="4">
        <v>9367688</v>
      </c>
      <c r="C3197" s="4" t="s">
        <v>13323</v>
      </c>
      <c r="D3197" s="4">
        <v>1500</v>
      </c>
      <c r="E3197" s="4">
        <v>1500</v>
      </c>
      <c r="F3197" s="4">
        <v>1.5</v>
      </c>
      <c r="G3197" s="7">
        <f t="shared" si="49"/>
        <v>1.5</v>
      </c>
      <c r="H3197" s="4" t="s">
        <v>7405</v>
      </c>
      <c r="I3197" s="4">
        <v>10000</v>
      </c>
      <c r="J3197" s="4" t="s">
        <v>4</v>
      </c>
      <c r="K3197" s="4" t="s">
        <v>13</v>
      </c>
      <c r="L3197" s="4" t="s">
        <v>6</v>
      </c>
      <c r="M3197" s="4" t="s">
        <v>17</v>
      </c>
    </row>
    <row r="3198" spans="1:13" x14ac:dyDescent="0.2">
      <c r="A3198" s="4">
        <v>3109919</v>
      </c>
      <c r="B3198" s="4">
        <v>8893123</v>
      </c>
      <c r="C3198" s="4" t="s">
        <v>13324</v>
      </c>
      <c r="D3198" s="4">
        <v>2000</v>
      </c>
      <c r="E3198" s="4">
        <v>0</v>
      </c>
      <c r="F3198" s="4">
        <v>0</v>
      </c>
      <c r="G3198" s="7">
        <f t="shared" si="49"/>
        <v>-2000</v>
      </c>
      <c r="H3198" s="4" t="s">
        <v>941</v>
      </c>
      <c r="I3198" s="4">
        <v>3500</v>
      </c>
      <c r="J3198" s="4" t="s">
        <v>4</v>
      </c>
      <c r="K3198" s="4" t="s">
        <v>8</v>
      </c>
      <c r="L3198" s="4" t="s">
        <v>14</v>
      </c>
      <c r="M3198" s="4" t="s">
        <v>20</v>
      </c>
    </row>
    <row r="3199" spans="1:13" x14ac:dyDescent="0.2">
      <c r="A3199" s="4">
        <v>3115862</v>
      </c>
      <c r="B3199" s="4">
        <v>4366909</v>
      </c>
      <c r="C3199" s="4" t="s">
        <v>13325</v>
      </c>
      <c r="D3199" s="4">
        <v>8000</v>
      </c>
      <c r="E3199" s="4">
        <v>8000</v>
      </c>
      <c r="F3199" s="4">
        <v>12339.2</v>
      </c>
      <c r="G3199" s="7">
        <f t="shared" si="49"/>
        <v>12339.2</v>
      </c>
      <c r="H3199" s="4" t="s">
        <v>13326</v>
      </c>
      <c r="I3199" s="4">
        <v>20000</v>
      </c>
      <c r="J3199" s="4" t="s">
        <v>4</v>
      </c>
      <c r="K3199" s="4" t="s">
        <v>8</v>
      </c>
      <c r="L3199" s="4" t="s">
        <v>6</v>
      </c>
      <c r="M3199" s="4" t="s">
        <v>7</v>
      </c>
    </row>
    <row r="3200" spans="1:13" x14ac:dyDescent="0.2">
      <c r="A3200" s="4">
        <v>3115876</v>
      </c>
      <c r="B3200" s="4">
        <v>9085651</v>
      </c>
      <c r="C3200" s="4" t="s">
        <v>13327</v>
      </c>
      <c r="D3200" s="4">
        <v>2000</v>
      </c>
      <c r="E3200" s="4">
        <v>2000</v>
      </c>
      <c r="F3200" s="4">
        <v>1.2</v>
      </c>
      <c r="G3200" s="7">
        <f t="shared" si="49"/>
        <v>1.2000000000000455</v>
      </c>
      <c r="H3200" s="4" t="s">
        <v>13328</v>
      </c>
      <c r="I3200" s="4">
        <v>12000</v>
      </c>
      <c r="J3200" s="4" t="s">
        <v>98</v>
      </c>
      <c r="K3200" s="4" t="s">
        <v>5</v>
      </c>
      <c r="M3200" s="4" t="s">
        <v>73</v>
      </c>
    </row>
    <row r="3201" spans="1:13" x14ac:dyDescent="0.2">
      <c r="A3201" s="4">
        <v>3115918</v>
      </c>
      <c r="B3201" s="4">
        <v>4595032</v>
      </c>
      <c r="C3201" s="4" t="s">
        <v>13329</v>
      </c>
      <c r="D3201" s="4">
        <v>8000</v>
      </c>
      <c r="E3201" s="4">
        <v>8000</v>
      </c>
      <c r="F3201" s="4">
        <v>2310.4</v>
      </c>
      <c r="G3201" s="7">
        <f t="shared" si="49"/>
        <v>2310.3999999999996</v>
      </c>
      <c r="H3201" s="4" t="s">
        <v>4568</v>
      </c>
      <c r="I3201" s="4">
        <v>12000</v>
      </c>
      <c r="J3201" s="4" t="s">
        <v>4</v>
      </c>
      <c r="K3201" s="4" t="s">
        <v>13</v>
      </c>
      <c r="L3201" s="4" t="s">
        <v>9</v>
      </c>
      <c r="M3201" s="4" t="s">
        <v>64</v>
      </c>
    </row>
    <row r="3202" spans="1:13" x14ac:dyDescent="0.2">
      <c r="A3202" s="4">
        <v>3115834</v>
      </c>
      <c r="B3202" s="4">
        <v>9368143</v>
      </c>
      <c r="C3202" s="4" t="s">
        <v>13330</v>
      </c>
      <c r="D3202" s="4">
        <v>1500</v>
      </c>
      <c r="E3202" s="4">
        <v>1500</v>
      </c>
      <c r="F3202" s="4">
        <v>30.75</v>
      </c>
      <c r="G3202" s="7">
        <f t="shared" ref="G3202:G3265" si="50">E3202+F3202-D3202</f>
        <v>30.75</v>
      </c>
      <c r="H3202" s="4" t="s">
        <v>13331</v>
      </c>
      <c r="I3202" s="4">
        <v>14000</v>
      </c>
      <c r="J3202" s="4" t="s">
        <v>4</v>
      </c>
      <c r="K3202" s="4" t="s">
        <v>13</v>
      </c>
      <c r="L3202" s="4" t="s">
        <v>9</v>
      </c>
      <c r="M3202" s="4" t="s">
        <v>25</v>
      </c>
    </row>
    <row r="3203" spans="1:13" x14ac:dyDescent="0.2">
      <c r="A3203" s="4">
        <v>3107686</v>
      </c>
      <c r="B3203" s="4">
        <v>9011038</v>
      </c>
      <c r="C3203" s="4" t="s">
        <v>13332</v>
      </c>
      <c r="D3203" s="4">
        <v>1500</v>
      </c>
      <c r="E3203" s="4">
        <v>1500</v>
      </c>
      <c r="F3203" s="4">
        <v>1.2</v>
      </c>
      <c r="G3203" s="7">
        <f t="shared" si="50"/>
        <v>1.2000000000000455</v>
      </c>
      <c r="H3203" s="4" t="s">
        <v>2175</v>
      </c>
      <c r="I3203" s="4">
        <v>20000</v>
      </c>
      <c r="J3203" s="4" t="s">
        <v>4</v>
      </c>
      <c r="K3203" s="4" t="s">
        <v>8</v>
      </c>
      <c r="L3203" s="4" t="s">
        <v>6</v>
      </c>
      <c r="M3203" s="4" t="s">
        <v>17</v>
      </c>
    </row>
    <row r="3204" spans="1:13" x14ac:dyDescent="0.2">
      <c r="A3204" s="4">
        <v>3116023</v>
      </c>
      <c r="B3204" s="4">
        <v>572485</v>
      </c>
      <c r="C3204" s="4" t="s">
        <v>13333</v>
      </c>
      <c r="D3204" s="4">
        <v>1500</v>
      </c>
      <c r="E3204" s="4">
        <v>1500</v>
      </c>
      <c r="F3204" s="4">
        <v>51.3</v>
      </c>
      <c r="G3204" s="7">
        <f t="shared" si="50"/>
        <v>51.299999999999955</v>
      </c>
      <c r="H3204" s="4" t="s">
        <v>725</v>
      </c>
      <c r="I3204" s="4">
        <v>15000</v>
      </c>
      <c r="J3204" s="4" t="s">
        <v>51</v>
      </c>
      <c r="K3204" s="4" t="s">
        <v>13</v>
      </c>
      <c r="M3204" s="4" t="s">
        <v>111</v>
      </c>
    </row>
    <row r="3205" spans="1:13" x14ac:dyDescent="0.2">
      <c r="A3205" s="4">
        <v>3116009</v>
      </c>
      <c r="B3205" s="4">
        <v>8529228</v>
      </c>
      <c r="C3205" s="4" t="s">
        <v>13334</v>
      </c>
      <c r="D3205" s="4">
        <v>1500</v>
      </c>
      <c r="E3205" s="4">
        <v>1500</v>
      </c>
      <c r="F3205" s="4">
        <v>630</v>
      </c>
      <c r="G3205" s="7">
        <f t="shared" si="50"/>
        <v>630</v>
      </c>
      <c r="H3205" s="4" t="s">
        <v>7827</v>
      </c>
      <c r="I3205" s="4">
        <v>14000</v>
      </c>
      <c r="J3205" s="4" t="s">
        <v>4</v>
      </c>
      <c r="K3205" s="4" t="s">
        <v>8</v>
      </c>
      <c r="L3205" s="4" t="s">
        <v>6</v>
      </c>
      <c r="M3205" s="4" t="s">
        <v>23</v>
      </c>
    </row>
    <row r="3206" spans="1:13" x14ac:dyDescent="0.2">
      <c r="A3206" s="4">
        <v>3116051</v>
      </c>
      <c r="B3206" s="4">
        <v>154088</v>
      </c>
      <c r="C3206" s="4" t="s">
        <v>13335</v>
      </c>
      <c r="D3206" s="4">
        <v>8000</v>
      </c>
      <c r="E3206" s="4">
        <v>0</v>
      </c>
      <c r="F3206" s="4">
        <v>0</v>
      </c>
      <c r="G3206" s="7">
        <f t="shared" si="50"/>
        <v>-8000</v>
      </c>
      <c r="H3206" s="4" t="s">
        <v>13336</v>
      </c>
      <c r="I3206" s="4">
        <v>6000</v>
      </c>
      <c r="J3206" s="4" t="s">
        <v>72</v>
      </c>
      <c r="K3206" s="4" t="s">
        <v>13</v>
      </c>
      <c r="M3206" s="4" t="s">
        <v>159</v>
      </c>
    </row>
    <row r="3207" spans="1:13" x14ac:dyDescent="0.2">
      <c r="A3207" s="4">
        <v>3115897</v>
      </c>
      <c r="B3207" s="4">
        <v>9368339</v>
      </c>
      <c r="C3207" s="4" t="s">
        <v>13337</v>
      </c>
      <c r="D3207" s="4">
        <v>1500</v>
      </c>
      <c r="E3207" s="4">
        <v>1500</v>
      </c>
      <c r="F3207" s="4">
        <v>2.25</v>
      </c>
      <c r="G3207" s="7">
        <f t="shared" si="50"/>
        <v>2.25</v>
      </c>
      <c r="H3207" s="4" t="s">
        <v>13338</v>
      </c>
      <c r="I3207" s="4">
        <v>17000</v>
      </c>
      <c r="J3207" s="4" t="s">
        <v>4</v>
      </c>
      <c r="K3207" s="4" t="s">
        <v>8</v>
      </c>
      <c r="L3207" s="4" t="s">
        <v>6</v>
      </c>
      <c r="M3207" s="4" t="s">
        <v>48</v>
      </c>
    </row>
    <row r="3208" spans="1:13" x14ac:dyDescent="0.2">
      <c r="A3208" s="4">
        <v>3116065</v>
      </c>
      <c r="B3208" s="4">
        <v>430111</v>
      </c>
      <c r="C3208" s="4" t="s">
        <v>13339</v>
      </c>
      <c r="D3208" s="4">
        <v>4000</v>
      </c>
      <c r="E3208" s="4">
        <v>4000</v>
      </c>
      <c r="F3208" s="4">
        <v>10060.799999999999</v>
      </c>
      <c r="G3208" s="7">
        <f t="shared" si="50"/>
        <v>10060.799999999999</v>
      </c>
      <c r="H3208" s="4" t="s">
        <v>4283</v>
      </c>
      <c r="I3208" s="4">
        <v>35000</v>
      </c>
      <c r="J3208" s="4" t="s">
        <v>4</v>
      </c>
      <c r="K3208" s="4" t="s">
        <v>8</v>
      </c>
      <c r="L3208" s="4" t="s">
        <v>6</v>
      </c>
      <c r="M3208" s="4" t="s">
        <v>20</v>
      </c>
    </row>
    <row r="3209" spans="1:13" x14ac:dyDescent="0.2">
      <c r="A3209" s="4">
        <v>3115967</v>
      </c>
      <c r="B3209" s="4">
        <v>8813099</v>
      </c>
      <c r="C3209" s="4" t="s">
        <v>13340</v>
      </c>
      <c r="D3209" s="4">
        <v>800</v>
      </c>
      <c r="E3209" s="4">
        <v>800</v>
      </c>
      <c r="F3209" s="4">
        <v>516.79999999999995</v>
      </c>
      <c r="G3209" s="7">
        <f t="shared" si="50"/>
        <v>516.79999999999995</v>
      </c>
      <c r="H3209" s="4" t="s">
        <v>13341</v>
      </c>
      <c r="I3209" s="4">
        <v>15000</v>
      </c>
      <c r="J3209" s="4" t="s">
        <v>4</v>
      </c>
      <c r="K3209" s="4" t="s">
        <v>8</v>
      </c>
      <c r="L3209" s="4" t="s">
        <v>14</v>
      </c>
      <c r="M3209" s="4" t="s">
        <v>29</v>
      </c>
    </row>
    <row r="3210" spans="1:13" x14ac:dyDescent="0.2">
      <c r="A3210" s="4">
        <v>3116072</v>
      </c>
      <c r="B3210" s="4">
        <v>5093467</v>
      </c>
      <c r="C3210" s="4" t="s">
        <v>13342</v>
      </c>
      <c r="D3210" s="4">
        <v>5000</v>
      </c>
      <c r="E3210" s="4">
        <v>5000</v>
      </c>
      <c r="F3210" s="4">
        <v>630</v>
      </c>
      <c r="G3210" s="7">
        <f t="shared" si="50"/>
        <v>630</v>
      </c>
      <c r="H3210" s="4" t="s">
        <v>2139</v>
      </c>
      <c r="I3210" s="4">
        <v>15000</v>
      </c>
      <c r="J3210" s="4" t="s">
        <v>4</v>
      </c>
      <c r="K3210" s="4" t="s">
        <v>13</v>
      </c>
      <c r="L3210" s="4" t="s">
        <v>6</v>
      </c>
      <c r="M3210" s="4" t="s">
        <v>64</v>
      </c>
    </row>
    <row r="3211" spans="1:13" x14ac:dyDescent="0.2">
      <c r="A3211" s="4">
        <v>3116121</v>
      </c>
      <c r="B3211" s="4">
        <v>9302952</v>
      </c>
      <c r="C3211" s="4" t="s">
        <v>13343</v>
      </c>
      <c r="D3211" s="4">
        <v>2000</v>
      </c>
      <c r="E3211" s="4">
        <v>2000</v>
      </c>
      <c r="F3211" s="4">
        <v>38</v>
      </c>
      <c r="G3211" s="7">
        <f t="shared" si="50"/>
        <v>38</v>
      </c>
      <c r="H3211" s="4" t="s">
        <v>11447</v>
      </c>
      <c r="I3211" s="4">
        <v>4000</v>
      </c>
      <c r="J3211" s="4" t="s">
        <v>21</v>
      </c>
      <c r="K3211" s="4" t="s">
        <v>13</v>
      </c>
      <c r="M3211" s="4" t="s">
        <v>40</v>
      </c>
    </row>
    <row r="3212" spans="1:13" x14ac:dyDescent="0.2">
      <c r="A3212" s="4">
        <v>3116114</v>
      </c>
      <c r="B3212" s="4">
        <v>9263598</v>
      </c>
      <c r="C3212" s="4" t="s">
        <v>13344</v>
      </c>
      <c r="D3212" s="4">
        <v>800</v>
      </c>
      <c r="E3212" s="4">
        <v>800</v>
      </c>
      <c r="F3212" s="4">
        <v>228</v>
      </c>
      <c r="G3212" s="7">
        <f t="shared" si="50"/>
        <v>228</v>
      </c>
      <c r="H3212" s="4" t="s">
        <v>10506</v>
      </c>
      <c r="I3212" s="4">
        <v>9800</v>
      </c>
      <c r="J3212" s="4" t="s">
        <v>4</v>
      </c>
      <c r="K3212" s="4" t="s">
        <v>13</v>
      </c>
      <c r="L3212" s="4" t="s">
        <v>9</v>
      </c>
      <c r="M3212" s="4" t="s">
        <v>40</v>
      </c>
    </row>
    <row r="3213" spans="1:13" x14ac:dyDescent="0.2">
      <c r="A3213" s="4">
        <v>3116079</v>
      </c>
      <c r="B3213" s="4">
        <v>7677643</v>
      </c>
      <c r="C3213" s="4" t="s">
        <v>13345</v>
      </c>
      <c r="D3213" s="4">
        <v>1200</v>
      </c>
      <c r="E3213" s="4">
        <v>1200</v>
      </c>
      <c r="F3213" s="4">
        <v>24</v>
      </c>
      <c r="G3213" s="7">
        <f t="shared" si="50"/>
        <v>24</v>
      </c>
      <c r="H3213" s="4" t="s">
        <v>13346</v>
      </c>
      <c r="I3213" s="4">
        <v>20000</v>
      </c>
      <c r="J3213" s="4" t="s">
        <v>4</v>
      </c>
      <c r="K3213" s="4" t="s">
        <v>8</v>
      </c>
      <c r="L3213" s="4" t="s">
        <v>6</v>
      </c>
      <c r="M3213" s="4" t="s">
        <v>23</v>
      </c>
    </row>
    <row r="3214" spans="1:13" x14ac:dyDescent="0.2">
      <c r="A3214" s="4">
        <v>3116086</v>
      </c>
      <c r="B3214" s="4">
        <v>4708481</v>
      </c>
      <c r="C3214" s="4" t="s">
        <v>13347</v>
      </c>
      <c r="D3214" s="4">
        <v>2000</v>
      </c>
      <c r="E3214" s="4">
        <v>2000</v>
      </c>
      <c r="F3214" s="4">
        <v>3</v>
      </c>
      <c r="G3214" s="7">
        <f t="shared" si="50"/>
        <v>3</v>
      </c>
      <c r="H3214" s="4" t="s">
        <v>13348</v>
      </c>
      <c r="I3214" s="4">
        <v>5000</v>
      </c>
      <c r="J3214" s="4" t="s">
        <v>4</v>
      </c>
      <c r="K3214" s="4" t="s">
        <v>13</v>
      </c>
      <c r="L3214" s="4" t="s">
        <v>6</v>
      </c>
      <c r="M3214" s="4" t="s">
        <v>29</v>
      </c>
    </row>
    <row r="3215" spans="1:13" x14ac:dyDescent="0.2">
      <c r="A3215" s="4">
        <v>3106741</v>
      </c>
      <c r="B3215" s="4">
        <v>9346093</v>
      </c>
      <c r="C3215" s="4" t="s">
        <v>13349</v>
      </c>
      <c r="D3215" s="4">
        <v>2000</v>
      </c>
      <c r="E3215" s="4">
        <v>2000</v>
      </c>
      <c r="F3215" s="4">
        <v>2164</v>
      </c>
      <c r="G3215" s="7">
        <f t="shared" si="50"/>
        <v>2164</v>
      </c>
      <c r="H3215" s="4" t="s">
        <v>13350</v>
      </c>
      <c r="I3215" s="4">
        <v>6000</v>
      </c>
      <c r="J3215" s="4" t="s">
        <v>4</v>
      </c>
      <c r="K3215" s="4" t="s">
        <v>13</v>
      </c>
      <c r="L3215" s="4" t="s">
        <v>6</v>
      </c>
      <c r="M3215" s="4" t="s">
        <v>64</v>
      </c>
    </row>
    <row r="3216" spans="1:13" x14ac:dyDescent="0.2">
      <c r="A3216" s="4">
        <v>3116100</v>
      </c>
      <c r="B3216" s="4">
        <v>20460</v>
      </c>
      <c r="C3216" s="4" t="s">
        <v>13351</v>
      </c>
      <c r="D3216" s="4">
        <v>3600</v>
      </c>
      <c r="E3216" s="4">
        <v>3600</v>
      </c>
      <c r="F3216" s="4">
        <v>3021.12</v>
      </c>
      <c r="G3216" s="7">
        <f t="shared" si="50"/>
        <v>3021.12</v>
      </c>
      <c r="H3216" s="4" t="s">
        <v>9427</v>
      </c>
      <c r="I3216" s="4">
        <v>15000</v>
      </c>
      <c r="J3216" s="4" t="s">
        <v>4</v>
      </c>
      <c r="K3216" s="4" t="s">
        <v>8</v>
      </c>
      <c r="L3216" s="4" t="s">
        <v>6</v>
      </c>
      <c r="M3216" s="4" t="s">
        <v>25</v>
      </c>
    </row>
    <row r="3217" spans="1:13" x14ac:dyDescent="0.2">
      <c r="A3217" s="4">
        <v>3116128</v>
      </c>
      <c r="B3217" s="4">
        <v>1732725</v>
      </c>
      <c r="C3217" s="4" t="s">
        <v>13352</v>
      </c>
      <c r="D3217" s="4">
        <v>2000</v>
      </c>
      <c r="E3217" s="4">
        <v>2000</v>
      </c>
      <c r="F3217" s="4">
        <v>102.6</v>
      </c>
      <c r="G3217" s="7">
        <f t="shared" si="50"/>
        <v>102.59999999999991</v>
      </c>
      <c r="H3217" s="4" t="s">
        <v>13353</v>
      </c>
      <c r="I3217" s="4">
        <v>18000</v>
      </c>
      <c r="J3217" s="4" t="s">
        <v>32</v>
      </c>
      <c r="K3217" s="4" t="s">
        <v>22</v>
      </c>
      <c r="M3217" s="4" t="s">
        <v>12</v>
      </c>
    </row>
    <row r="3218" spans="1:13" x14ac:dyDescent="0.2">
      <c r="A3218" s="4">
        <v>3116107</v>
      </c>
      <c r="B3218" s="4">
        <v>9368759</v>
      </c>
      <c r="C3218" s="4" t="s">
        <v>13354</v>
      </c>
      <c r="D3218" s="4">
        <v>2000</v>
      </c>
      <c r="E3218" s="4">
        <v>2000</v>
      </c>
      <c r="F3218" s="4">
        <v>1026</v>
      </c>
      <c r="G3218" s="7">
        <f t="shared" si="50"/>
        <v>1026</v>
      </c>
      <c r="H3218" s="4" t="s">
        <v>13355</v>
      </c>
      <c r="I3218" s="4">
        <v>6000</v>
      </c>
      <c r="J3218" s="4" t="s">
        <v>4</v>
      </c>
      <c r="K3218" s="4" t="s">
        <v>8</v>
      </c>
      <c r="L3218" s="4" t="s">
        <v>6</v>
      </c>
      <c r="M3218" s="4" t="s">
        <v>186</v>
      </c>
    </row>
    <row r="3219" spans="1:13" x14ac:dyDescent="0.2">
      <c r="A3219" s="4">
        <v>3115974</v>
      </c>
      <c r="B3219" s="4">
        <v>9368430</v>
      </c>
      <c r="C3219" s="4" t="s">
        <v>13356</v>
      </c>
      <c r="D3219" s="4">
        <v>2000</v>
      </c>
      <c r="E3219" s="4">
        <v>2000</v>
      </c>
      <c r="F3219" s="4">
        <v>1</v>
      </c>
      <c r="G3219" s="7">
        <f t="shared" si="50"/>
        <v>1</v>
      </c>
      <c r="H3219" s="4" t="s">
        <v>793</v>
      </c>
      <c r="I3219" s="4">
        <v>19000</v>
      </c>
      <c r="J3219" s="4" t="s">
        <v>4</v>
      </c>
      <c r="K3219" s="4" t="s">
        <v>8</v>
      </c>
      <c r="M3219" s="4" t="s">
        <v>47</v>
      </c>
    </row>
    <row r="3220" spans="1:13" x14ac:dyDescent="0.2">
      <c r="A3220" s="4">
        <v>3116142</v>
      </c>
      <c r="B3220" s="4">
        <v>7516671</v>
      </c>
      <c r="C3220" s="4" t="s">
        <v>13357</v>
      </c>
      <c r="D3220" s="4">
        <v>500</v>
      </c>
      <c r="E3220" s="4">
        <v>500</v>
      </c>
      <c r="F3220" s="4">
        <v>855</v>
      </c>
      <c r="G3220" s="7">
        <f t="shared" si="50"/>
        <v>855</v>
      </c>
      <c r="H3220" s="4" t="s">
        <v>7091</v>
      </c>
      <c r="I3220" s="4">
        <v>10000</v>
      </c>
      <c r="J3220" s="4" t="s">
        <v>4</v>
      </c>
      <c r="K3220" s="4" t="s">
        <v>13</v>
      </c>
      <c r="L3220" s="4" t="s">
        <v>6</v>
      </c>
      <c r="M3220" s="4" t="s">
        <v>7</v>
      </c>
    </row>
    <row r="3221" spans="1:13" x14ac:dyDescent="0.2">
      <c r="A3221" s="4">
        <v>3116156</v>
      </c>
      <c r="B3221" s="4">
        <v>270547</v>
      </c>
      <c r="C3221" s="4" t="s">
        <v>13358</v>
      </c>
      <c r="D3221" s="4">
        <v>8000</v>
      </c>
      <c r="E3221" s="4">
        <v>8000</v>
      </c>
      <c r="F3221" s="4">
        <v>480</v>
      </c>
      <c r="G3221" s="7">
        <f t="shared" si="50"/>
        <v>480</v>
      </c>
      <c r="H3221" s="4" t="s">
        <v>7171</v>
      </c>
      <c r="I3221" s="4">
        <v>22000</v>
      </c>
      <c r="J3221" s="4" t="s">
        <v>4</v>
      </c>
      <c r="K3221" s="4" t="s">
        <v>13</v>
      </c>
      <c r="L3221" s="4" t="s">
        <v>6</v>
      </c>
      <c r="M3221" s="4" t="s">
        <v>20</v>
      </c>
    </row>
    <row r="3222" spans="1:13" x14ac:dyDescent="0.2">
      <c r="A3222" s="4">
        <v>3114028</v>
      </c>
      <c r="B3222" s="4">
        <v>8076923</v>
      </c>
      <c r="C3222" s="4" t="s">
        <v>13359</v>
      </c>
      <c r="D3222" s="4">
        <v>3000</v>
      </c>
      <c r="E3222" s="4">
        <v>3000</v>
      </c>
      <c r="F3222" s="4">
        <v>2.4</v>
      </c>
      <c r="G3222" s="7">
        <f t="shared" si="50"/>
        <v>2.4000000000000909</v>
      </c>
      <c r="H3222" s="4" t="s">
        <v>8176</v>
      </c>
      <c r="I3222" s="4">
        <v>20000</v>
      </c>
      <c r="J3222" s="4" t="s">
        <v>32</v>
      </c>
      <c r="K3222" s="4" t="s">
        <v>13</v>
      </c>
      <c r="M3222" s="4" t="s">
        <v>25</v>
      </c>
    </row>
    <row r="3223" spans="1:13" x14ac:dyDescent="0.2">
      <c r="A3223" s="4">
        <v>3116149</v>
      </c>
      <c r="B3223" s="4">
        <v>5305399</v>
      </c>
      <c r="C3223" s="4" t="s">
        <v>13360</v>
      </c>
      <c r="D3223" s="4">
        <v>800</v>
      </c>
      <c r="E3223" s="4">
        <v>800</v>
      </c>
      <c r="F3223" s="4">
        <v>0.72</v>
      </c>
      <c r="G3223" s="7">
        <f t="shared" si="50"/>
        <v>0.72000000000002728</v>
      </c>
      <c r="H3223" s="4" t="s">
        <v>2021</v>
      </c>
      <c r="I3223" s="4">
        <v>14000</v>
      </c>
      <c r="J3223" s="4" t="s">
        <v>4</v>
      </c>
      <c r="K3223" s="4" t="s">
        <v>13</v>
      </c>
      <c r="L3223" s="4" t="s">
        <v>6</v>
      </c>
      <c r="M3223" s="4" t="s">
        <v>20</v>
      </c>
    </row>
    <row r="3224" spans="1:13" x14ac:dyDescent="0.2">
      <c r="A3224" s="4">
        <v>3116198</v>
      </c>
      <c r="B3224" s="4">
        <v>2147650</v>
      </c>
      <c r="C3224" s="4" t="s">
        <v>13361</v>
      </c>
      <c r="D3224" s="4">
        <v>10000</v>
      </c>
      <c r="E3224" s="4">
        <v>10000</v>
      </c>
      <c r="F3224" s="4">
        <v>580</v>
      </c>
      <c r="G3224" s="7">
        <f t="shared" si="50"/>
        <v>580</v>
      </c>
      <c r="H3224" s="4" t="s">
        <v>1691</v>
      </c>
      <c r="I3224" s="4">
        <v>112</v>
      </c>
      <c r="J3224" s="4" t="s">
        <v>4</v>
      </c>
      <c r="K3224" s="4" t="s">
        <v>8</v>
      </c>
      <c r="L3224" s="4" t="s">
        <v>6</v>
      </c>
      <c r="M3224" s="4" t="s">
        <v>159</v>
      </c>
    </row>
    <row r="3225" spans="1:13" x14ac:dyDescent="0.2">
      <c r="A3225" s="4">
        <v>3116226</v>
      </c>
      <c r="B3225" s="4">
        <v>8767767</v>
      </c>
      <c r="C3225" s="4" t="s">
        <v>13362</v>
      </c>
      <c r="D3225" s="4">
        <v>1000</v>
      </c>
      <c r="E3225" s="4">
        <v>0</v>
      </c>
      <c r="F3225" s="4">
        <v>0</v>
      </c>
      <c r="G3225" s="7">
        <f t="shared" si="50"/>
        <v>-1000</v>
      </c>
      <c r="H3225" s="4" t="s">
        <v>9822</v>
      </c>
      <c r="I3225" s="4">
        <v>10000</v>
      </c>
      <c r="J3225" s="4" t="s">
        <v>4</v>
      </c>
      <c r="K3225" s="4" t="s">
        <v>8</v>
      </c>
      <c r="L3225" s="4" t="s">
        <v>6</v>
      </c>
      <c r="M3225" s="4" t="s">
        <v>48</v>
      </c>
    </row>
    <row r="3226" spans="1:13" x14ac:dyDescent="0.2">
      <c r="A3226" s="4">
        <v>3116219</v>
      </c>
      <c r="B3226" s="4">
        <v>7448715</v>
      </c>
      <c r="C3226" s="4" t="s">
        <v>13363</v>
      </c>
      <c r="D3226" s="4">
        <v>2500</v>
      </c>
      <c r="E3226" s="4">
        <v>2500</v>
      </c>
      <c r="F3226" s="4">
        <v>770</v>
      </c>
      <c r="G3226" s="7">
        <f t="shared" si="50"/>
        <v>770</v>
      </c>
      <c r="H3226" s="4" t="s">
        <v>13364</v>
      </c>
      <c r="I3226" s="4">
        <v>3000</v>
      </c>
      <c r="J3226" s="4" t="s">
        <v>4</v>
      </c>
      <c r="K3226" s="4" t="s">
        <v>8</v>
      </c>
      <c r="L3226" s="4" t="s">
        <v>6</v>
      </c>
      <c r="M3226" s="4" t="s">
        <v>47</v>
      </c>
    </row>
    <row r="3227" spans="1:13" x14ac:dyDescent="0.2">
      <c r="A3227" s="4">
        <v>3110115</v>
      </c>
      <c r="B3227" s="4">
        <v>8185647</v>
      </c>
      <c r="C3227" s="4" t="s">
        <v>13365</v>
      </c>
      <c r="D3227" s="4">
        <v>2600</v>
      </c>
      <c r="E3227" s="4">
        <v>2600</v>
      </c>
      <c r="F3227" s="4">
        <v>49.4</v>
      </c>
      <c r="G3227" s="7">
        <f t="shared" si="50"/>
        <v>49.400000000000091</v>
      </c>
      <c r="H3227" s="4" t="s">
        <v>325</v>
      </c>
      <c r="I3227" s="4">
        <v>1000</v>
      </c>
      <c r="J3227" s="4" t="s">
        <v>4</v>
      </c>
      <c r="K3227" s="4" t="s">
        <v>13</v>
      </c>
      <c r="L3227" s="4" t="s">
        <v>6</v>
      </c>
      <c r="M3227" s="4" t="s">
        <v>19</v>
      </c>
    </row>
    <row r="3228" spans="1:13" x14ac:dyDescent="0.2">
      <c r="A3228" s="4">
        <v>3116275</v>
      </c>
      <c r="B3228" s="4">
        <v>9368927</v>
      </c>
      <c r="C3228" s="4" t="s">
        <v>13366</v>
      </c>
      <c r="D3228" s="4">
        <v>800</v>
      </c>
      <c r="E3228" s="4">
        <v>800</v>
      </c>
      <c r="F3228" s="4">
        <v>138</v>
      </c>
      <c r="G3228" s="7">
        <f t="shared" si="50"/>
        <v>138</v>
      </c>
      <c r="H3228" s="4" t="s">
        <v>1725</v>
      </c>
      <c r="I3228" s="4">
        <v>7000</v>
      </c>
      <c r="J3228" s="4" t="s">
        <v>4</v>
      </c>
      <c r="K3228" s="4" t="s">
        <v>13</v>
      </c>
      <c r="L3228" s="4" t="s">
        <v>9</v>
      </c>
      <c r="M3228" s="4" t="s">
        <v>19</v>
      </c>
    </row>
    <row r="3229" spans="1:13" x14ac:dyDescent="0.2">
      <c r="A3229" s="4">
        <v>3116310</v>
      </c>
      <c r="B3229" s="4">
        <v>8185647</v>
      </c>
      <c r="C3229" s="4" t="s">
        <v>13367</v>
      </c>
      <c r="D3229" s="4">
        <v>10000</v>
      </c>
      <c r="E3229" s="4">
        <v>10000</v>
      </c>
      <c r="F3229" s="4">
        <v>380</v>
      </c>
      <c r="G3229" s="7">
        <f t="shared" si="50"/>
        <v>380</v>
      </c>
      <c r="H3229" s="4" t="s">
        <v>325</v>
      </c>
      <c r="I3229" s="4">
        <v>1000</v>
      </c>
      <c r="J3229" s="4" t="s">
        <v>4</v>
      </c>
      <c r="K3229" s="4" t="s">
        <v>13</v>
      </c>
      <c r="L3229" s="4" t="s">
        <v>6</v>
      </c>
      <c r="M3229" s="4" t="s">
        <v>19</v>
      </c>
    </row>
    <row r="3230" spans="1:13" x14ac:dyDescent="0.2">
      <c r="A3230" s="4">
        <v>3116296</v>
      </c>
      <c r="B3230" s="4">
        <v>203740</v>
      </c>
      <c r="C3230" s="4" t="s">
        <v>13368</v>
      </c>
      <c r="D3230" s="4">
        <v>3500</v>
      </c>
      <c r="E3230" s="4">
        <v>3500</v>
      </c>
      <c r="F3230" s="4">
        <v>147</v>
      </c>
      <c r="G3230" s="7">
        <f t="shared" si="50"/>
        <v>147</v>
      </c>
      <c r="H3230" s="4" t="s">
        <v>2734</v>
      </c>
      <c r="I3230" s="4">
        <v>20000</v>
      </c>
      <c r="J3230" s="4" t="s">
        <v>4</v>
      </c>
      <c r="K3230" s="4" t="s">
        <v>5</v>
      </c>
      <c r="L3230" s="4" t="s">
        <v>6</v>
      </c>
      <c r="M3230" s="4" t="s">
        <v>47</v>
      </c>
    </row>
    <row r="3231" spans="1:13" x14ac:dyDescent="0.2">
      <c r="A3231" s="4">
        <v>3116170</v>
      </c>
      <c r="B3231" s="4">
        <v>9368850</v>
      </c>
      <c r="C3231" s="4" t="s">
        <v>13369</v>
      </c>
      <c r="D3231" s="4">
        <v>800</v>
      </c>
      <c r="E3231" s="4">
        <v>800</v>
      </c>
      <c r="F3231" s="4">
        <v>0.16</v>
      </c>
      <c r="G3231" s="7">
        <f t="shared" si="50"/>
        <v>0.15999999999996817</v>
      </c>
      <c r="H3231" s="4" t="s">
        <v>136</v>
      </c>
      <c r="I3231" s="4">
        <v>12000</v>
      </c>
      <c r="J3231" s="4" t="s">
        <v>4</v>
      </c>
      <c r="K3231" s="4" t="s">
        <v>13</v>
      </c>
      <c r="L3231" s="4" t="s">
        <v>6</v>
      </c>
      <c r="M3231" s="4" t="s">
        <v>173</v>
      </c>
    </row>
    <row r="3232" spans="1:13" x14ac:dyDescent="0.2">
      <c r="A3232" s="4">
        <v>3116261</v>
      </c>
      <c r="B3232" s="4">
        <v>4931158</v>
      </c>
      <c r="C3232" s="4" t="s">
        <v>13370</v>
      </c>
      <c r="D3232" s="4">
        <v>8000</v>
      </c>
      <c r="E3232" s="4">
        <v>8000</v>
      </c>
      <c r="F3232" s="4">
        <v>448</v>
      </c>
      <c r="G3232" s="7">
        <f t="shared" si="50"/>
        <v>448</v>
      </c>
      <c r="H3232" s="4" t="s">
        <v>1926</v>
      </c>
      <c r="I3232" s="4">
        <v>12000</v>
      </c>
      <c r="J3232" s="4" t="s">
        <v>4</v>
      </c>
      <c r="K3232" s="4" t="s">
        <v>8</v>
      </c>
      <c r="L3232" s="4" t="s">
        <v>9</v>
      </c>
      <c r="M3232" s="4" t="s">
        <v>29</v>
      </c>
    </row>
    <row r="3233" spans="1:13" x14ac:dyDescent="0.2">
      <c r="A3233" s="4">
        <v>3116345</v>
      </c>
      <c r="B3233" s="4">
        <v>8613004</v>
      </c>
      <c r="C3233" s="4" t="s">
        <v>13371</v>
      </c>
      <c r="D3233" s="4">
        <v>1000</v>
      </c>
      <c r="E3233" s="4">
        <v>0</v>
      </c>
      <c r="F3233" s="4">
        <v>0</v>
      </c>
      <c r="G3233" s="7">
        <f t="shared" si="50"/>
        <v>-1000</v>
      </c>
      <c r="H3233" s="4" t="s">
        <v>13372</v>
      </c>
      <c r="I3233" s="4">
        <v>18000</v>
      </c>
      <c r="J3233" s="4" t="s">
        <v>4</v>
      </c>
      <c r="K3233" s="4" t="s">
        <v>22</v>
      </c>
      <c r="L3233" s="4" t="s">
        <v>6</v>
      </c>
      <c r="M3233" s="4" t="s">
        <v>10</v>
      </c>
    </row>
    <row r="3234" spans="1:13" x14ac:dyDescent="0.2">
      <c r="A3234" s="4">
        <v>3116366</v>
      </c>
      <c r="B3234" s="4">
        <v>37568</v>
      </c>
      <c r="C3234" s="4" t="s">
        <v>13373</v>
      </c>
      <c r="D3234" s="4">
        <v>5000</v>
      </c>
      <c r="E3234" s="4">
        <v>0</v>
      </c>
      <c r="F3234" s="4">
        <v>0</v>
      </c>
      <c r="G3234" s="7">
        <f t="shared" si="50"/>
        <v>-5000</v>
      </c>
      <c r="H3234" s="4" t="s">
        <v>4186</v>
      </c>
      <c r="I3234" s="4">
        <v>9500</v>
      </c>
      <c r="J3234" s="4" t="s">
        <v>4</v>
      </c>
      <c r="K3234" s="4" t="s">
        <v>13</v>
      </c>
      <c r="L3234" s="4" t="s">
        <v>6</v>
      </c>
      <c r="M3234" s="4" t="s">
        <v>25</v>
      </c>
    </row>
    <row r="3235" spans="1:13" x14ac:dyDescent="0.2">
      <c r="A3235" s="4">
        <v>3116387</v>
      </c>
      <c r="B3235" s="4">
        <v>461235</v>
      </c>
      <c r="C3235" s="4" t="s">
        <v>13374</v>
      </c>
      <c r="D3235" s="4">
        <v>3000</v>
      </c>
      <c r="E3235" s="4">
        <v>0</v>
      </c>
      <c r="F3235" s="4">
        <v>3916.8</v>
      </c>
      <c r="G3235" s="7">
        <f t="shared" si="50"/>
        <v>916.80000000000018</v>
      </c>
      <c r="H3235" s="4" t="s">
        <v>13375</v>
      </c>
      <c r="I3235" s="4">
        <v>5000</v>
      </c>
      <c r="J3235" s="4" t="s">
        <v>21</v>
      </c>
      <c r="K3235" s="4" t="s">
        <v>13</v>
      </c>
      <c r="M3235" s="4" t="s">
        <v>24</v>
      </c>
    </row>
    <row r="3236" spans="1:13" x14ac:dyDescent="0.2">
      <c r="A3236" s="4">
        <v>3116422</v>
      </c>
      <c r="B3236" s="4">
        <v>1626298</v>
      </c>
      <c r="C3236" s="4" t="s">
        <v>13376</v>
      </c>
      <c r="D3236" s="4">
        <v>1500</v>
      </c>
      <c r="E3236" s="4">
        <v>1500</v>
      </c>
      <c r="F3236" s="4">
        <v>27</v>
      </c>
      <c r="G3236" s="7">
        <f t="shared" si="50"/>
        <v>27</v>
      </c>
      <c r="H3236" s="4" t="s">
        <v>13377</v>
      </c>
      <c r="I3236" s="4">
        <v>15000</v>
      </c>
      <c r="J3236" s="4" t="s">
        <v>4</v>
      </c>
      <c r="K3236" s="4" t="s">
        <v>22</v>
      </c>
      <c r="L3236" s="4" t="s">
        <v>6</v>
      </c>
      <c r="M3236" s="4" t="s">
        <v>20</v>
      </c>
    </row>
    <row r="3237" spans="1:13" x14ac:dyDescent="0.2">
      <c r="A3237" s="4">
        <v>3116408</v>
      </c>
      <c r="B3237" s="4">
        <v>4442670</v>
      </c>
      <c r="C3237" s="4" t="s">
        <v>13378</v>
      </c>
      <c r="D3237" s="4">
        <v>1500</v>
      </c>
      <c r="E3237" s="4">
        <v>1500</v>
      </c>
      <c r="F3237" s="4">
        <v>2.25</v>
      </c>
      <c r="G3237" s="7">
        <f t="shared" si="50"/>
        <v>2.25</v>
      </c>
      <c r="H3237" s="4" t="s">
        <v>13379</v>
      </c>
      <c r="I3237" s="4">
        <v>18000</v>
      </c>
      <c r="J3237" s="4" t="s">
        <v>4</v>
      </c>
      <c r="K3237" s="4" t="s">
        <v>13</v>
      </c>
      <c r="L3237" s="4" t="s">
        <v>6</v>
      </c>
      <c r="M3237" s="4" t="s">
        <v>64</v>
      </c>
    </row>
    <row r="3238" spans="1:13" x14ac:dyDescent="0.2">
      <c r="A3238" s="4">
        <v>3116464</v>
      </c>
      <c r="B3238" s="4">
        <v>9302952</v>
      </c>
      <c r="C3238" s="4" t="s">
        <v>13380</v>
      </c>
      <c r="D3238" s="4">
        <v>2500</v>
      </c>
      <c r="E3238" s="4">
        <v>2500</v>
      </c>
      <c r="F3238" s="4">
        <v>135.38999999999999</v>
      </c>
      <c r="G3238" s="7">
        <f t="shared" si="50"/>
        <v>135.38999999999987</v>
      </c>
      <c r="H3238" s="4" t="s">
        <v>11447</v>
      </c>
      <c r="I3238" s="4">
        <v>4000</v>
      </c>
      <c r="J3238" s="4" t="s">
        <v>21</v>
      </c>
      <c r="K3238" s="4" t="s">
        <v>13</v>
      </c>
      <c r="M3238" s="4" t="s">
        <v>40</v>
      </c>
    </row>
    <row r="3239" spans="1:13" x14ac:dyDescent="0.2">
      <c r="A3239" s="4">
        <v>3116415</v>
      </c>
      <c r="B3239" s="4">
        <v>9369102</v>
      </c>
      <c r="C3239" s="4" t="s">
        <v>13381</v>
      </c>
      <c r="D3239" s="4">
        <v>500</v>
      </c>
      <c r="E3239" s="4">
        <v>500</v>
      </c>
      <c r="F3239" s="4">
        <v>0.25</v>
      </c>
      <c r="G3239" s="7">
        <f t="shared" si="50"/>
        <v>0.25</v>
      </c>
      <c r="H3239" s="4" t="s">
        <v>13382</v>
      </c>
      <c r="I3239" s="4">
        <v>12500</v>
      </c>
      <c r="J3239" s="4" t="s">
        <v>4</v>
      </c>
      <c r="K3239" s="4" t="s">
        <v>13</v>
      </c>
      <c r="L3239" s="4" t="s">
        <v>6</v>
      </c>
      <c r="M3239" s="4" t="s">
        <v>159</v>
      </c>
    </row>
    <row r="3240" spans="1:13" x14ac:dyDescent="0.2">
      <c r="A3240" s="4">
        <v>3116450</v>
      </c>
      <c r="B3240" s="4">
        <v>9247211</v>
      </c>
      <c r="C3240" s="4" t="s">
        <v>13383</v>
      </c>
      <c r="D3240" s="4">
        <v>500</v>
      </c>
      <c r="E3240" s="4">
        <v>0</v>
      </c>
      <c r="F3240" s="4">
        <v>0</v>
      </c>
      <c r="G3240" s="7">
        <f t="shared" si="50"/>
        <v>-500</v>
      </c>
      <c r="H3240" s="4" t="s">
        <v>10140</v>
      </c>
      <c r="I3240" s="4">
        <v>13000</v>
      </c>
      <c r="J3240" s="4" t="s">
        <v>4</v>
      </c>
      <c r="K3240" s="4" t="s">
        <v>22</v>
      </c>
      <c r="L3240" s="4" t="s">
        <v>6</v>
      </c>
      <c r="M3240" s="4" t="s">
        <v>25</v>
      </c>
    </row>
    <row r="3241" spans="1:13" x14ac:dyDescent="0.2">
      <c r="A3241" s="4">
        <v>3116485</v>
      </c>
      <c r="B3241" s="4">
        <v>7896764</v>
      </c>
      <c r="C3241" s="4" t="s">
        <v>13384</v>
      </c>
      <c r="D3241" s="4">
        <v>500</v>
      </c>
      <c r="E3241" s="4">
        <v>500</v>
      </c>
      <c r="F3241" s="4">
        <v>119</v>
      </c>
      <c r="G3241" s="7">
        <f t="shared" si="50"/>
        <v>119</v>
      </c>
      <c r="H3241" s="4" t="s">
        <v>504</v>
      </c>
      <c r="I3241" s="4">
        <v>20000</v>
      </c>
      <c r="J3241" s="4" t="s">
        <v>32</v>
      </c>
      <c r="K3241" s="4" t="s">
        <v>8</v>
      </c>
      <c r="M3241" s="4" t="s">
        <v>20</v>
      </c>
    </row>
    <row r="3242" spans="1:13" x14ac:dyDescent="0.2">
      <c r="A3242" s="4">
        <v>3116429</v>
      </c>
      <c r="B3242" s="4">
        <v>9014678</v>
      </c>
      <c r="C3242" s="4" t="s">
        <v>13385</v>
      </c>
      <c r="D3242" s="4">
        <v>1500</v>
      </c>
      <c r="E3242" s="4">
        <v>1500</v>
      </c>
      <c r="F3242" s="4">
        <v>1918.5</v>
      </c>
      <c r="G3242" s="7">
        <f t="shared" si="50"/>
        <v>1918.5</v>
      </c>
      <c r="H3242" s="4" t="s">
        <v>11949</v>
      </c>
      <c r="I3242" s="4">
        <v>20000</v>
      </c>
      <c r="J3242" s="4" t="s">
        <v>4</v>
      </c>
      <c r="K3242" s="4" t="s">
        <v>13</v>
      </c>
      <c r="L3242" s="4" t="s">
        <v>6</v>
      </c>
      <c r="M3242" s="4" t="s">
        <v>101</v>
      </c>
    </row>
    <row r="3243" spans="1:13" x14ac:dyDescent="0.2">
      <c r="A3243" s="4">
        <v>3116506</v>
      </c>
      <c r="B3243" s="4">
        <v>7297900</v>
      </c>
      <c r="C3243" s="4" t="s">
        <v>13386</v>
      </c>
      <c r="D3243" s="4">
        <v>1000</v>
      </c>
      <c r="E3243" s="4">
        <v>1000</v>
      </c>
      <c r="F3243" s="4">
        <v>234.65</v>
      </c>
      <c r="G3243" s="7">
        <f t="shared" si="50"/>
        <v>234.65000000000009</v>
      </c>
      <c r="H3243" s="4" t="s">
        <v>7675</v>
      </c>
      <c r="I3243" s="4">
        <v>12000</v>
      </c>
      <c r="J3243" s="4" t="s">
        <v>4</v>
      </c>
      <c r="K3243" s="4" t="s">
        <v>8</v>
      </c>
      <c r="L3243" s="4" t="s">
        <v>6</v>
      </c>
      <c r="M3243" s="4" t="s">
        <v>65</v>
      </c>
    </row>
    <row r="3244" spans="1:13" x14ac:dyDescent="0.2">
      <c r="A3244" s="4">
        <v>3116520</v>
      </c>
      <c r="B3244" s="4">
        <v>8262899</v>
      </c>
      <c r="C3244" s="4" t="s">
        <v>13387</v>
      </c>
      <c r="D3244" s="4">
        <v>2000</v>
      </c>
      <c r="E3244" s="4">
        <v>2000</v>
      </c>
      <c r="F3244" s="4">
        <v>36.1</v>
      </c>
      <c r="G3244" s="7">
        <f t="shared" si="50"/>
        <v>36.099999999999909</v>
      </c>
      <c r="H3244" s="4" t="s">
        <v>10019</v>
      </c>
      <c r="I3244" s="4">
        <v>10000</v>
      </c>
      <c r="J3244" s="4" t="s">
        <v>51</v>
      </c>
      <c r="K3244" s="4" t="s">
        <v>16</v>
      </c>
      <c r="M3244" s="4" t="s">
        <v>73</v>
      </c>
    </row>
    <row r="3245" spans="1:13" x14ac:dyDescent="0.2">
      <c r="A3245" s="4">
        <v>3116534</v>
      </c>
      <c r="B3245" s="4">
        <v>6476107</v>
      </c>
      <c r="C3245" s="4" t="s">
        <v>13388</v>
      </c>
      <c r="D3245" s="4">
        <v>3000</v>
      </c>
      <c r="E3245" s="4">
        <v>3000</v>
      </c>
      <c r="F3245" s="4">
        <v>84</v>
      </c>
      <c r="G3245" s="7">
        <f t="shared" si="50"/>
        <v>84</v>
      </c>
      <c r="H3245" s="4" t="s">
        <v>13389</v>
      </c>
      <c r="I3245" s="4">
        <v>5000</v>
      </c>
      <c r="J3245" s="4" t="s">
        <v>4</v>
      </c>
      <c r="K3245" s="4" t="s">
        <v>13</v>
      </c>
      <c r="L3245" s="4" t="s">
        <v>6</v>
      </c>
      <c r="M3245" s="4" t="s">
        <v>24</v>
      </c>
    </row>
    <row r="3246" spans="1:13" x14ac:dyDescent="0.2">
      <c r="A3246" s="4">
        <v>3116513</v>
      </c>
      <c r="B3246" s="4">
        <v>1634395</v>
      </c>
      <c r="C3246" s="4" t="s">
        <v>13390</v>
      </c>
      <c r="D3246" s="4">
        <v>500</v>
      </c>
      <c r="E3246" s="4">
        <v>500</v>
      </c>
      <c r="F3246" s="4">
        <v>15.2</v>
      </c>
      <c r="G3246" s="7">
        <f t="shared" si="50"/>
        <v>15.200000000000045</v>
      </c>
      <c r="H3246" s="4" t="s">
        <v>2829</v>
      </c>
      <c r="I3246" s="4">
        <v>8000</v>
      </c>
      <c r="J3246" s="4" t="s">
        <v>51</v>
      </c>
      <c r="K3246" s="4" t="s">
        <v>13</v>
      </c>
      <c r="M3246" s="4" t="s">
        <v>159</v>
      </c>
    </row>
    <row r="3247" spans="1:13" x14ac:dyDescent="0.2">
      <c r="A3247" s="4">
        <v>3116583</v>
      </c>
      <c r="B3247" s="4">
        <v>56730</v>
      </c>
      <c r="C3247" s="4" t="s">
        <v>13391</v>
      </c>
      <c r="D3247" s="4">
        <v>500</v>
      </c>
      <c r="E3247" s="4">
        <v>500</v>
      </c>
      <c r="F3247" s="4">
        <v>0.05</v>
      </c>
      <c r="G3247" s="7">
        <f t="shared" si="50"/>
        <v>5.0000000000011369E-2</v>
      </c>
      <c r="H3247" s="4" t="s">
        <v>13392</v>
      </c>
      <c r="I3247" s="4">
        <v>14000</v>
      </c>
      <c r="J3247" s="4" t="s">
        <v>4</v>
      </c>
      <c r="K3247" s="4" t="s">
        <v>13</v>
      </c>
      <c r="L3247" s="4" t="s">
        <v>9</v>
      </c>
      <c r="M3247" s="4" t="s">
        <v>26</v>
      </c>
    </row>
    <row r="3248" spans="1:13" x14ac:dyDescent="0.2">
      <c r="A3248" s="4">
        <v>3116597</v>
      </c>
      <c r="B3248" s="4">
        <v>6740742</v>
      </c>
      <c r="C3248" s="4" t="s">
        <v>13393</v>
      </c>
      <c r="D3248" s="4">
        <v>3500</v>
      </c>
      <c r="E3248" s="4">
        <v>3500</v>
      </c>
      <c r="F3248" s="4">
        <v>1256.8499999999999</v>
      </c>
      <c r="G3248" s="7">
        <f t="shared" si="50"/>
        <v>1256.8500000000004</v>
      </c>
      <c r="H3248" s="4" t="s">
        <v>3356</v>
      </c>
      <c r="I3248" s="4">
        <v>28000</v>
      </c>
      <c r="J3248" s="4" t="s">
        <v>4</v>
      </c>
      <c r="K3248" s="4" t="s">
        <v>8</v>
      </c>
      <c r="L3248" s="4" t="s">
        <v>6</v>
      </c>
      <c r="M3248" s="4" t="s">
        <v>17</v>
      </c>
    </row>
    <row r="3249" spans="1:13" x14ac:dyDescent="0.2">
      <c r="A3249" s="4">
        <v>3116618</v>
      </c>
      <c r="B3249" s="4">
        <v>1649988</v>
      </c>
      <c r="C3249" s="4" t="s">
        <v>13394</v>
      </c>
      <c r="D3249" s="4">
        <v>1000</v>
      </c>
      <c r="E3249" s="4">
        <v>0</v>
      </c>
      <c r="F3249" s="4">
        <v>0</v>
      </c>
      <c r="G3249" s="7">
        <f t="shared" si="50"/>
        <v>-1000</v>
      </c>
      <c r="H3249" s="4" t="s">
        <v>6655</v>
      </c>
      <c r="I3249" s="4">
        <v>13000</v>
      </c>
      <c r="J3249" s="4" t="s">
        <v>4</v>
      </c>
      <c r="K3249" s="4" t="s">
        <v>13</v>
      </c>
      <c r="L3249" s="4" t="s">
        <v>9</v>
      </c>
      <c r="M3249" s="4" t="s">
        <v>7</v>
      </c>
    </row>
    <row r="3250" spans="1:13" x14ac:dyDescent="0.2">
      <c r="A3250" s="4">
        <v>3116646</v>
      </c>
      <c r="B3250" s="4">
        <v>323942</v>
      </c>
      <c r="C3250" s="4" t="s">
        <v>13395</v>
      </c>
      <c r="D3250" s="4">
        <v>10000</v>
      </c>
      <c r="E3250" s="4">
        <v>0</v>
      </c>
      <c r="F3250" s="4">
        <v>4560</v>
      </c>
      <c r="G3250" s="7">
        <f t="shared" si="50"/>
        <v>-5440</v>
      </c>
      <c r="H3250" s="4" t="s">
        <v>7194</v>
      </c>
      <c r="I3250" s="4">
        <v>16000</v>
      </c>
      <c r="J3250" s="4" t="s">
        <v>4</v>
      </c>
      <c r="K3250" s="4" t="s">
        <v>5</v>
      </c>
      <c r="L3250" s="4" t="s">
        <v>6</v>
      </c>
      <c r="M3250" s="4" t="s">
        <v>25</v>
      </c>
    </row>
    <row r="3251" spans="1:13" x14ac:dyDescent="0.2">
      <c r="A3251" s="4">
        <v>3116625</v>
      </c>
      <c r="B3251" s="4">
        <v>6338900</v>
      </c>
      <c r="C3251" s="4" t="s">
        <v>13396</v>
      </c>
      <c r="D3251" s="4">
        <v>1500</v>
      </c>
      <c r="E3251" s="4">
        <v>0</v>
      </c>
      <c r="F3251" s="4">
        <v>0</v>
      </c>
      <c r="G3251" s="7">
        <f t="shared" si="50"/>
        <v>-1500</v>
      </c>
      <c r="H3251" s="4" t="s">
        <v>3753</v>
      </c>
      <c r="I3251" s="4">
        <v>18000</v>
      </c>
      <c r="J3251" s="4" t="s">
        <v>4</v>
      </c>
      <c r="K3251" s="4" t="s">
        <v>22</v>
      </c>
      <c r="L3251" s="4" t="s">
        <v>6</v>
      </c>
      <c r="M3251" s="4" t="s">
        <v>52</v>
      </c>
    </row>
    <row r="3252" spans="1:13" x14ac:dyDescent="0.2">
      <c r="A3252" s="4">
        <v>3116569</v>
      </c>
      <c r="B3252" s="4">
        <v>1706156</v>
      </c>
      <c r="C3252" s="4" t="s">
        <v>13397</v>
      </c>
      <c r="D3252" s="4">
        <v>500</v>
      </c>
      <c r="E3252" s="4">
        <v>500</v>
      </c>
      <c r="F3252" s="4">
        <v>0.2</v>
      </c>
      <c r="G3252" s="7">
        <f t="shared" si="50"/>
        <v>0.19999999999998863</v>
      </c>
      <c r="H3252" s="4" t="s">
        <v>3207</v>
      </c>
      <c r="I3252" s="4">
        <v>9500</v>
      </c>
      <c r="J3252" s="4" t="s">
        <v>4</v>
      </c>
      <c r="K3252" s="4" t="s">
        <v>13</v>
      </c>
      <c r="L3252" s="4" t="s">
        <v>6</v>
      </c>
      <c r="M3252" s="4" t="s">
        <v>159</v>
      </c>
    </row>
    <row r="3253" spans="1:13" x14ac:dyDescent="0.2">
      <c r="A3253" s="4">
        <v>3116674</v>
      </c>
      <c r="B3253" s="4">
        <v>8364770</v>
      </c>
      <c r="C3253" s="4" t="s">
        <v>13398</v>
      </c>
      <c r="D3253" s="4">
        <v>500</v>
      </c>
      <c r="E3253" s="4">
        <v>500</v>
      </c>
      <c r="F3253" s="4">
        <v>47.5</v>
      </c>
      <c r="G3253" s="7">
        <f t="shared" si="50"/>
        <v>47.5</v>
      </c>
      <c r="H3253" s="4" t="s">
        <v>1919</v>
      </c>
      <c r="I3253" s="4">
        <v>25000</v>
      </c>
      <c r="J3253" s="4" t="s">
        <v>4</v>
      </c>
      <c r="K3253" s="4" t="s">
        <v>8</v>
      </c>
      <c r="L3253" s="4" t="s">
        <v>9</v>
      </c>
      <c r="M3253" s="4" t="s">
        <v>76</v>
      </c>
    </row>
    <row r="3254" spans="1:13" x14ac:dyDescent="0.2">
      <c r="A3254" s="4">
        <v>3116730</v>
      </c>
      <c r="B3254" s="4">
        <v>9221647</v>
      </c>
      <c r="C3254" s="4" t="s">
        <v>13399</v>
      </c>
      <c r="D3254" s="4">
        <v>3400</v>
      </c>
      <c r="E3254" s="4">
        <v>3400</v>
      </c>
      <c r="F3254" s="4">
        <v>64.599999999999994</v>
      </c>
      <c r="G3254" s="7">
        <f t="shared" si="50"/>
        <v>64.599999999999909</v>
      </c>
      <c r="H3254" s="4" t="s">
        <v>5860</v>
      </c>
      <c r="I3254" s="4">
        <v>19500</v>
      </c>
      <c r="J3254" s="4" t="s">
        <v>4</v>
      </c>
      <c r="K3254" s="4" t="s">
        <v>13</v>
      </c>
      <c r="L3254" s="4" t="s">
        <v>6</v>
      </c>
      <c r="M3254" s="4" t="s">
        <v>7</v>
      </c>
    </row>
    <row r="3255" spans="1:13" x14ac:dyDescent="0.2">
      <c r="A3255" s="4">
        <v>3116723</v>
      </c>
      <c r="B3255" s="4">
        <v>5814</v>
      </c>
      <c r="C3255" s="4" t="s">
        <v>13400</v>
      </c>
      <c r="D3255" s="4">
        <v>500</v>
      </c>
      <c r="E3255" s="4">
        <v>0</v>
      </c>
      <c r="F3255" s="4">
        <v>0</v>
      </c>
      <c r="G3255" s="7">
        <f t="shared" si="50"/>
        <v>-500</v>
      </c>
      <c r="H3255" s="4" t="s">
        <v>13401</v>
      </c>
      <c r="I3255" s="4">
        <v>9500</v>
      </c>
      <c r="J3255" s="4" t="s">
        <v>4</v>
      </c>
      <c r="K3255" s="4" t="s">
        <v>13</v>
      </c>
      <c r="L3255" s="4" t="s">
        <v>6</v>
      </c>
      <c r="M3255" s="4" t="s">
        <v>159</v>
      </c>
    </row>
    <row r="3256" spans="1:13" x14ac:dyDescent="0.2">
      <c r="A3256" s="4">
        <v>3116744</v>
      </c>
      <c r="B3256" s="4">
        <v>4462249</v>
      </c>
      <c r="C3256" s="4" t="s">
        <v>13402</v>
      </c>
      <c r="D3256" s="4">
        <v>1500</v>
      </c>
      <c r="E3256" s="4">
        <v>1500</v>
      </c>
      <c r="F3256" s="4">
        <v>461.7</v>
      </c>
      <c r="G3256" s="7">
        <f t="shared" si="50"/>
        <v>461.70000000000005</v>
      </c>
      <c r="H3256" s="4" t="s">
        <v>240</v>
      </c>
      <c r="I3256" s="4">
        <v>50000</v>
      </c>
      <c r="J3256" s="4" t="s">
        <v>32</v>
      </c>
      <c r="K3256" s="4" t="s">
        <v>5</v>
      </c>
      <c r="M3256" s="4" t="s">
        <v>25</v>
      </c>
    </row>
    <row r="3257" spans="1:13" x14ac:dyDescent="0.2">
      <c r="A3257" s="4">
        <v>3116779</v>
      </c>
      <c r="B3257" s="4">
        <v>2217482</v>
      </c>
      <c r="C3257" s="4" t="s">
        <v>13403</v>
      </c>
      <c r="D3257" s="4">
        <v>2000</v>
      </c>
      <c r="E3257" s="4">
        <v>2000</v>
      </c>
      <c r="F3257" s="4">
        <v>855</v>
      </c>
      <c r="G3257" s="7">
        <f t="shared" si="50"/>
        <v>855</v>
      </c>
      <c r="H3257" s="4" t="s">
        <v>13404</v>
      </c>
      <c r="I3257" s="4">
        <v>5000</v>
      </c>
      <c r="J3257" s="4" t="s">
        <v>4</v>
      </c>
      <c r="K3257" s="4" t="s">
        <v>13</v>
      </c>
      <c r="L3257" s="4" t="s">
        <v>6</v>
      </c>
      <c r="M3257" s="4" t="s">
        <v>12</v>
      </c>
    </row>
    <row r="3258" spans="1:13" x14ac:dyDescent="0.2">
      <c r="A3258" s="4">
        <v>3116772</v>
      </c>
      <c r="B3258" s="4">
        <v>9369914</v>
      </c>
      <c r="C3258" s="4" t="s">
        <v>13405</v>
      </c>
      <c r="D3258" s="4">
        <v>500</v>
      </c>
      <c r="E3258" s="4">
        <v>0</v>
      </c>
      <c r="F3258" s="4">
        <v>0</v>
      </c>
      <c r="G3258" s="7">
        <f t="shared" si="50"/>
        <v>-500</v>
      </c>
      <c r="H3258" s="4" t="s">
        <v>3330</v>
      </c>
      <c r="I3258" s="4">
        <v>8000</v>
      </c>
      <c r="J3258" s="4" t="s">
        <v>32</v>
      </c>
      <c r="K3258" s="4" t="s">
        <v>22</v>
      </c>
      <c r="M3258" s="4" t="s">
        <v>20</v>
      </c>
    </row>
    <row r="3259" spans="1:13" x14ac:dyDescent="0.2">
      <c r="A3259" s="4">
        <v>3116835</v>
      </c>
      <c r="B3259" s="4">
        <v>684966</v>
      </c>
      <c r="C3259" s="4" t="s">
        <v>13406</v>
      </c>
      <c r="D3259" s="4">
        <v>700</v>
      </c>
      <c r="E3259" s="4">
        <v>0</v>
      </c>
      <c r="F3259" s="4">
        <v>0</v>
      </c>
      <c r="G3259" s="7">
        <f t="shared" si="50"/>
        <v>-700</v>
      </c>
      <c r="H3259" s="4" t="s">
        <v>340</v>
      </c>
      <c r="I3259" s="4">
        <v>1500</v>
      </c>
      <c r="J3259" s="4" t="s">
        <v>51</v>
      </c>
      <c r="K3259" s="4" t="s">
        <v>13</v>
      </c>
      <c r="M3259" s="4" t="s">
        <v>12</v>
      </c>
    </row>
    <row r="3260" spans="1:13" x14ac:dyDescent="0.2">
      <c r="A3260" s="4">
        <v>3116870</v>
      </c>
      <c r="B3260" s="4">
        <v>5016047</v>
      </c>
      <c r="C3260" s="4" t="s">
        <v>13407</v>
      </c>
      <c r="D3260" s="4">
        <v>800</v>
      </c>
      <c r="E3260" s="4">
        <v>800</v>
      </c>
      <c r="F3260" s="4">
        <v>182.4</v>
      </c>
      <c r="G3260" s="7">
        <f t="shared" si="50"/>
        <v>182.39999999999998</v>
      </c>
      <c r="H3260" s="4" t="s">
        <v>12055</v>
      </c>
      <c r="I3260" s="4">
        <v>15000</v>
      </c>
      <c r="J3260" s="4" t="s">
        <v>4</v>
      </c>
      <c r="K3260" s="4" t="s">
        <v>13</v>
      </c>
      <c r="L3260" s="4" t="s">
        <v>6</v>
      </c>
      <c r="M3260" s="4" t="s">
        <v>47</v>
      </c>
    </row>
    <row r="3261" spans="1:13" x14ac:dyDescent="0.2">
      <c r="A3261" s="4">
        <v>3116828</v>
      </c>
      <c r="B3261" s="4">
        <v>7399764</v>
      </c>
      <c r="C3261" s="4" t="s">
        <v>13408</v>
      </c>
      <c r="D3261" s="4">
        <v>800</v>
      </c>
      <c r="E3261" s="4">
        <v>0</v>
      </c>
      <c r="F3261" s="4">
        <v>0</v>
      </c>
      <c r="G3261" s="7">
        <f t="shared" si="50"/>
        <v>-800</v>
      </c>
      <c r="H3261" s="4" t="s">
        <v>13409</v>
      </c>
      <c r="I3261" s="4">
        <v>23000</v>
      </c>
      <c r="J3261" s="4" t="s">
        <v>11</v>
      </c>
      <c r="K3261" s="4" t="s">
        <v>8</v>
      </c>
      <c r="M3261" s="4" t="s">
        <v>20</v>
      </c>
    </row>
    <row r="3262" spans="1:13" x14ac:dyDescent="0.2">
      <c r="A3262" s="4">
        <v>3116856</v>
      </c>
      <c r="B3262" s="4">
        <v>9370075</v>
      </c>
      <c r="C3262" s="4" t="s">
        <v>13410</v>
      </c>
      <c r="D3262" s="4">
        <v>1500</v>
      </c>
      <c r="E3262" s="4">
        <v>1500</v>
      </c>
      <c r="F3262" s="4">
        <v>144.75</v>
      </c>
      <c r="G3262" s="7">
        <f t="shared" si="50"/>
        <v>144.75</v>
      </c>
      <c r="H3262" s="4" t="s">
        <v>7226</v>
      </c>
      <c r="I3262" s="4">
        <v>2500</v>
      </c>
      <c r="J3262" s="4" t="s">
        <v>51</v>
      </c>
      <c r="K3262" s="4" t="s">
        <v>13</v>
      </c>
      <c r="M3262" s="4" t="s">
        <v>24</v>
      </c>
    </row>
    <row r="3263" spans="1:13" x14ac:dyDescent="0.2">
      <c r="A3263" s="4">
        <v>3116891</v>
      </c>
      <c r="B3263" s="4">
        <v>1631568</v>
      </c>
      <c r="C3263" s="4" t="s">
        <v>13411</v>
      </c>
      <c r="D3263" s="4">
        <v>1000</v>
      </c>
      <c r="E3263" s="4">
        <v>1000</v>
      </c>
      <c r="F3263" s="4">
        <v>1.4</v>
      </c>
      <c r="G3263" s="7">
        <f t="shared" si="50"/>
        <v>1.3999999999999773</v>
      </c>
      <c r="H3263" s="4" t="s">
        <v>13412</v>
      </c>
      <c r="I3263" s="4">
        <v>12000</v>
      </c>
      <c r="J3263" s="4" t="s">
        <v>4</v>
      </c>
      <c r="K3263" s="4" t="s">
        <v>8</v>
      </c>
      <c r="L3263" s="4" t="s">
        <v>6</v>
      </c>
      <c r="M3263" s="4" t="s">
        <v>35</v>
      </c>
    </row>
    <row r="3264" spans="1:13" x14ac:dyDescent="0.2">
      <c r="A3264" s="4">
        <v>3116954</v>
      </c>
      <c r="B3264" s="4">
        <v>8632646</v>
      </c>
      <c r="C3264" s="4" t="s">
        <v>13413</v>
      </c>
      <c r="D3264" s="4">
        <v>2950</v>
      </c>
      <c r="E3264" s="4">
        <v>2950</v>
      </c>
      <c r="F3264" s="4">
        <v>392.35</v>
      </c>
      <c r="G3264" s="7">
        <f t="shared" si="50"/>
        <v>392.34999999999991</v>
      </c>
      <c r="H3264" s="4" t="s">
        <v>13414</v>
      </c>
      <c r="I3264" s="4">
        <v>3000</v>
      </c>
      <c r="J3264" s="4" t="s">
        <v>21</v>
      </c>
      <c r="K3264" s="4" t="s">
        <v>8</v>
      </c>
      <c r="M3264" s="4" t="s">
        <v>173</v>
      </c>
    </row>
    <row r="3265" spans="1:13" x14ac:dyDescent="0.2">
      <c r="A3265" s="4">
        <v>3116982</v>
      </c>
      <c r="B3265" s="4">
        <v>7453132</v>
      </c>
      <c r="C3265" s="4" t="s">
        <v>13415</v>
      </c>
      <c r="D3265" s="4">
        <v>500</v>
      </c>
      <c r="E3265" s="4">
        <v>500</v>
      </c>
      <c r="F3265" s="4">
        <v>0.75</v>
      </c>
      <c r="G3265" s="7">
        <f t="shared" si="50"/>
        <v>0.75</v>
      </c>
      <c r="H3265" s="4" t="s">
        <v>5176</v>
      </c>
      <c r="I3265" s="4">
        <v>15000</v>
      </c>
      <c r="J3265" s="4" t="s">
        <v>32</v>
      </c>
      <c r="K3265" s="4" t="s">
        <v>13</v>
      </c>
      <c r="M3265" s="4" t="s">
        <v>20</v>
      </c>
    </row>
    <row r="3266" spans="1:13" x14ac:dyDescent="0.2">
      <c r="A3266" s="4">
        <v>3116996</v>
      </c>
      <c r="B3266" s="4">
        <v>141584</v>
      </c>
      <c r="C3266" s="4" t="s">
        <v>13416</v>
      </c>
      <c r="D3266" s="4">
        <v>700</v>
      </c>
      <c r="E3266" s="4">
        <v>0</v>
      </c>
      <c r="F3266" s="4">
        <v>0</v>
      </c>
      <c r="G3266" s="7">
        <f t="shared" ref="G3266:G3329" si="51">E3266+F3266-D3266</f>
        <v>-700</v>
      </c>
      <c r="H3266" s="4" t="s">
        <v>13417</v>
      </c>
      <c r="I3266" s="4">
        <v>10000</v>
      </c>
      <c r="J3266" s="4" t="s">
        <v>4</v>
      </c>
      <c r="K3266" s="4" t="s">
        <v>13</v>
      </c>
      <c r="L3266" s="4" t="s">
        <v>6</v>
      </c>
      <c r="M3266" s="4" t="s">
        <v>12</v>
      </c>
    </row>
    <row r="3267" spans="1:13" x14ac:dyDescent="0.2">
      <c r="A3267" s="4">
        <v>3117010</v>
      </c>
      <c r="B3267" s="4">
        <v>212905</v>
      </c>
      <c r="C3267" s="4" t="s">
        <v>13418</v>
      </c>
      <c r="D3267" s="4">
        <v>1600</v>
      </c>
      <c r="E3267" s="4">
        <v>0</v>
      </c>
      <c r="F3267" s="4">
        <v>2.2400000000000002</v>
      </c>
      <c r="G3267" s="7">
        <f t="shared" si="51"/>
        <v>-1597.76</v>
      </c>
      <c r="H3267" s="4" t="s">
        <v>13419</v>
      </c>
      <c r="I3267" s="4">
        <v>18000</v>
      </c>
      <c r="J3267" s="4" t="s">
        <v>4</v>
      </c>
      <c r="K3267" s="4" t="s">
        <v>13</v>
      </c>
      <c r="L3267" s="4" t="s">
        <v>6</v>
      </c>
      <c r="M3267" s="4" t="s">
        <v>159</v>
      </c>
    </row>
    <row r="3268" spans="1:13" x14ac:dyDescent="0.2">
      <c r="A3268" s="4">
        <v>3117031</v>
      </c>
      <c r="B3268" s="4">
        <v>9120028</v>
      </c>
      <c r="C3268" s="4" t="s">
        <v>13420</v>
      </c>
      <c r="D3268" s="4">
        <v>1500</v>
      </c>
      <c r="E3268" s="4">
        <v>1500</v>
      </c>
      <c r="F3268" s="4">
        <v>1732.5</v>
      </c>
      <c r="G3268" s="7">
        <f t="shared" si="51"/>
        <v>1732.5</v>
      </c>
      <c r="H3268" s="4" t="s">
        <v>6359</v>
      </c>
      <c r="I3268" s="4">
        <v>8500</v>
      </c>
      <c r="J3268" s="4" t="s">
        <v>51</v>
      </c>
      <c r="K3268" s="4" t="s">
        <v>13</v>
      </c>
      <c r="M3268" s="4" t="s">
        <v>73</v>
      </c>
    </row>
    <row r="3269" spans="1:13" x14ac:dyDescent="0.2">
      <c r="A3269" s="4">
        <v>3117059</v>
      </c>
      <c r="B3269" s="4">
        <v>7172747</v>
      </c>
      <c r="C3269" s="4" t="s">
        <v>13421</v>
      </c>
      <c r="D3269" s="4">
        <v>5050</v>
      </c>
      <c r="E3269" s="4">
        <v>5050</v>
      </c>
      <c r="F3269" s="4">
        <v>690.84</v>
      </c>
      <c r="G3269" s="7">
        <f t="shared" si="51"/>
        <v>690.84000000000015</v>
      </c>
      <c r="H3269" s="4" t="s">
        <v>7569</v>
      </c>
      <c r="I3269" s="4">
        <v>50000</v>
      </c>
      <c r="J3269" s="4" t="s">
        <v>4</v>
      </c>
      <c r="K3269" s="4" t="s">
        <v>8</v>
      </c>
      <c r="L3269" s="4" t="s">
        <v>9</v>
      </c>
      <c r="M3269" s="4" t="s">
        <v>7</v>
      </c>
    </row>
    <row r="3270" spans="1:13" x14ac:dyDescent="0.2">
      <c r="A3270" s="4">
        <v>3117080</v>
      </c>
      <c r="B3270" s="4">
        <v>305941</v>
      </c>
      <c r="C3270" s="4" t="s">
        <v>13422</v>
      </c>
      <c r="D3270" s="4">
        <v>3000</v>
      </c>
      <c r="E3270" s="4">
        <v>3000</v>
      </c>
      <c r="F3270" s="4">
        <v>42</v>
      </c>
      <c r="G3270" s="7">
        <f t="shared" si="51"/>
        <v>42</v>
      </c>
      <c r="H3270" s="4" t="s">
        <v>13423</v>
      </c>
      <c r="I3270" s="4">
        <v>10000</v>
      </c>
      <c r="J3270" s="4" t="s">
        <v>4</v>
      </c>
      <c r="K3270" s="4" t="s">
        <v>13</v>
      </c>
      <c r="L3270" s="4" t="s">
        <v>6</v>
      </c>
      <c r="M3270" s="4" t="s">
        <v>64</v>
      </c>
    </row>
    <row r="3271" spans="1:13" x14ac:dyDescent="0.2">
      <c r="A3271" s="4">
        <v>3117094</v>
      </c>
      <c r="B3271" s="4">
        <v>322947</v>
      </c>
      <c r="C3271" s="4" t="s">
        <v>13424</v>
      </c>
      <c r="D3271" s="4">
        <v>500</v>
      </c>
      <c r="E3271" s="4">
        <v>0</v>
      </c>
      <c r="F3271" s="4">
        <v>0.75</v>
      </c>
      <c r="G3271" s="7">
        <f t="shared" si="51"/>
        <v>-499.25</v>
      </c>
      <c r="H3271" s="4" t="s">
        <v>13425</v>
      </c>
      <c r="I3271" s="4">
        <v>6000</v>
      </c>
      <c r="J3271" s="4" t="s">
        <v>4</v>
      </c>
      <c r="K3271" s="4" t="s">
        <v>22</v>
      </c>
      <c r="L3271" s="4" t="s">
        <v>6</v>
      </c>
      <c r="M3271" s="4" t="s">
        <v>101</v>
      </c>
    </row>
    <row r="3272" spans="1:13" x14ac:dyDescent="0.2">
      <c r="A3272" s="4">
        <v>3117157</v>
      </c>
      <c r="B3272" s="4">
        <v>8633276</v>
      </c>
      <c r="C3272" s="4" t="s">
        <v>13426</v>
      </c>
      <c r="D3272" s="4">
        <v>1500</v>
      </c>
      <c r="E3272" s="4">
        <v>1500</v>
      </c>
      <c r="F3272" s="4">
        <v>0.6</v>
      </c>
      <c r="G3272" s="7">
        <f t="shared" si="51"/>
        <v>0.59999999999990905</v>
      </c>
      <c r="H3272" s="4" t="s">
        <v>13427</v>
      </c>
      <c r="I3272" s="4">
        <v>13500</v>
      </c>
      <c r="J3272" s="4" t="s">
        <v>21</v>
      </c>
      <c r="K3272" s="4" t="s">
        <v>22</v>
      </c>
      <c r="M3272" s="4" t="s">
        <v>10</v>
      </c>
    </row>
    <row r="3273" spans="1:13" x14ac:dyDescent="0.2">
      <c r="A3273" s="4">
        <v>3117192</v>
      </c>
      <c r="B3273" s="4">
        <v>7722212</v>
      </c>
      <c r="C3273" s="4" t="s">
        <v>13428</v>
      </c>
      <c r="D3273" s="4">
        <v>3500</v>
      </c>
      <c r="E3273" s="4">
        <v>3500</v>
      </c>
      <c r="F3273" s="4">
        <v>372.4</v>
      </c>
      <c r="G3273" s="7">
        <f t="shared" si="51"/>
        <v>372.40000000000009</v>
      </c>
      <c r="H3273" s="4" t="s">
        <v>11683</v>
      </c>
      <c r="I3273" s="4">
        <v>17000</v>
      </c>
      <c r="J3273" s="4" t="s">
        <v>4</v>
      </c>
      <c r="K3273" s="4" t="s">
        <v>8</v>
      </c>
      <c r="L3273" s="4" t="s">
        <v>6</v>
      </c>
      <c r="M3273" s="4" t="s">
        <v>65</v>
      </c>
    </row>
    <row r="3274" spans="1:13" x14ac:dyDescent="0.2">
      <c r="A3274" s="4">
        <v>3117206</v>
      </c>
      <c r="B3274" s="4">
        <v>157561</v>
      </c>
      <c r="C3274" s="4" t="s">
        <v>13429</v>
      </c>
      <c r="D3274" s="4">
        <v>500</v>
      </c>
      <c r="E3274" s="4">
        <v>500</v>
      </c>
      <c r="F3274" s="4">
        <v>145</v>
      </c>
      <c r="G3274" s="7">
        <f t="shared" si="51"/>
        <v>145</v>
      </c>
      <c r="H3274" s="4" t="s">
        <v>13430</v>
      </c>
      <c r="I3274" s="4">
        <v>7000</v>
      </c>
      <c r="J3274" s="4" t="s">
        <v>4</v>
      </c>
      <c r="K3274" s="4" t="s">
        <v>5</v>
      </c>
      <c r="L3274" s="4" t="s">
        <v>14</v>
      </c>
      <c r="M3274" s="4" t="s">
        <v>76</v>
      </c>
    </row>
    <row r="3275" spans="1:13" x14ac:dyDescent="0.2">
      <c r="A3275" s="4">
        <v>3117150</v>
      </c>
      <c r="B3275" s="4">
        <v>9370502</v>
      </c>
      <c r="C3275" s="4" t="s">
        <v>13431</v>
      </c>
      <c r="D3275" s="4">
        <v>1500</v>
      </c>
      <c r="E3275" s="4">
        <v>1500</v>
      </c>
      <c r="F3275" s="4">
        <v>1.35</v>
      </c>
      <c r="G3275" s="7">
        <f t="shared" si="51"/>
        <v>1.3499999999999091</v>
      </c>
      <c r="H3275" s="4" t="s">
        <v>7382</v>
      </c>
      <c r="I3275" s="4">
        <v>35000</v>
      </c>
      <c r="J3275" s="4" t="s">
        <v>32</v>
      </c>
      <c r="K3275" s="4" t="s">
        <v>8</v>
      </c>
      <c r="M3275" s="4" t="s">
        <v>17</v>
      </c>
    </row>
    <row r="3276" spans="1:13" x14ac:dyDescent="0.2">
      <c r="A3276" s="4">
        <v>3117164</v>
      </c>
      <c r="B3276" s="4">
        <v>8875525</v>
      </c>
      <c r="C3276" s="4" t="s">
        <v>13432</v>
      </c>
      <c r="D3276" s="4">
        <v>1500</v>
      </c>
      <c r="E3276" s="4">
        <v>1500</v>
      </c>
      <c r="F3276" s="4">
        <v>0.45</v>
      </c>
      <c r="G3276" s="7">
        <f t="shared" si="51"/>
        <v>0.45000000000004547</v>
      </c>
      <c r="H3276" s="4" t="s">
        <v>6300</v>
      </c>
      <c r="I3276" s="4">
        <v>14000</v>
      </c>
      <c r="J3276" s="4" t="s">
        <v>4</v>
      </c>
      <c r="K3276" s="4" t="s">
        <v>8</v>
      </c>
      <c r="L3276" s="4" t="s">
        <v>6</v>
      </c>
      <c r="M3276" s="4" t="s">
        <v>65</v>
      </c>
    </row>
    <row r="3277" spans="1:13" x14ac:dyDescent="0.2">
      <c r="A3277" s="4">
        <v>3117269</v>
      </c>
      <c r="B3277" s="4">
        <v>8671139</v>
      </c>
      <c r="C3277" s="4" t="s">
        <v>13433</v>
      </c>
      <c r="D3277" s="4">
        <v>1000</v>
      </c>
      <c r="E3277" s="4">
        <v>1000</v>
      </c>
      <c r="F3277" s="4">
        <v>500</v>
      </c>
      <c r="G3277" s="7">
        <f t="shared" si="51"/>
        <v>500</v>
      </c>
      <c r="H3277" s="4" t="s">
        <v>13434</v>
      </c>
      <c r="I3277" s="4">
        <v>10000</v>
      </c>
      <c r="J3277" s="4" t="s">
        <v>4</v>
      </c>
      <c r="K3277" s="4" t="s">
        <v>13</v>
      </c>
      <c r="L3277" s="4" t="s">
        <v>6</v>
      </c>
      <c r="M3277" s="4" t="s">
        <v>25</v>
      </c>
    </row>
    <row r="3278" spans="1:13" x14ac:dyDescent="0.2">
      <c r="A3278" s="4">
        <v>3117199</v>
      </c>
      <c r="B3278" s="4">
        <v>5043529</v>
      </c>
      <c r="C3278" s="4" t="s">
        <v>13435</v>
      </c>
      <c r="D3278" s="4">
        <v>1500</v>
      </c>
      <c r="E3278" s="4">
        <v>0</v>
      </c>
      <c r="F3278" s="4">
        <v>0</v>
      </c>
      <c r="G3278" s="7">
        <f t="shared" si="51"/>
        <v>-1500</v>
      </c>
      <c r="H3278" s="4" t="s">
        <v>13436</v>
      </c>
      <c r="I3278" s="4">
        <v>8500</v>
      </c>
      <c r="J3278" s="4" t="s">
        <v>4</v>
      </c>
      <c r="K3278" s="4" t="s">
        <v>8</v>
      </c>
      <c r="L3278" s="4" t="s">
        <v>14</v>
      </c>
      <c r="M3278" s="4" t="s">
        <v>25</v>
      </c>
    </row>
    <row r="3279" spans="1:13" x14ac:dyDescent="0.2">
      <c r="A3279" s="4">
        <v>3117290</v>
      </c>
      <c r="B3279" s="4">
        <v>9016288</v>
      </c>
      <c r="C3279" s="4" t="s">
        <v>13437</v>
      </c>
      <c r="D3279" s="4">
        <v>500</v>
      </c>
      <c r="E3279" s="4">
        <v>500</v>
      </c>
      <c r="F3279" s="4">
        <v>28.5</v>
      </c>
      <c r="G3279" s="7">
        <f t="shared" si="51"/>
        <v>28.5</v>
      </c>
      <c r="H3279" s="4" t="s">
        <v>4539</v>
      </c>
      <c r="I3279" s="4">
        <v>9000</v>
      </c>
      <c r="J3279" s="4" t="s">
        <v>4</v>
      </c>
      <c r="K3279" s="4" t="s">
        <v>13</v>
      </c>
      <c r="L3279" s="4" t="s">
        <v>6</v>
      </c>
      <c r="M3279" s="4" t="s">
        <v>12</v>
      </c>
    </row>
    <row r="3280" spans="1:13" x14ac:dyDescent="0.2">
      <c r="A3280" s="4">
        <v>3117241</v>
      </c>
      <c r="B3280" s="4">
        <v>4330243</v>
      </c>
      <c r="C3280" s="4" t="s">
        <v>13438</v>
      </c>
      <c r="D3280" s="4">
        <v>2000</v>
      </c>
      <c r="E3280" s="4">
        <v>2000</v>
      </c>
      <c r="F3280" s="4">
        <v>36.1</v>
      </c>
      <c r="G3280" s="7">
        <f t="shared" si="51"/>
        <v>36.099999999999909</v>
      </c>
      <c r="H3280" s="4" t="s">
        <v>3205</v>
      </c>
      <c r="I3280" s="4">
        <v>150000</v>
      </c>
      <c r="J3280" s="4" t="s">
        <v>4</v>
      </c>
      <c r="K3280" s="4" t="s">
        <v>22</v>
      </c>
      <c r="L3280" s="4" t="s">
        <v>6</v>
      </c>
      <c r="M3280" s="4" t="s">
        <v>48</v>
      </c>
    </row>
    <row r="3281" spans="1:13" x14ac:dyDescent="0.2">
      <c r="A3281" s="4">
        <v>3117262</v>
      </c>
      <c r="B3281" s="4">
        <v>51205</v>
      </c>
      <c r="C3281" s="4" t="s">
        <v>13439</v>
      </c>
      <c r="D3281" s="4">
        <v>3000</v>
      </c>
      <c r="E3281" s="4">
        <v>3000</v>
      </c>
      <c r="F3281" s="4">
        <v>1218</v>
      </c>
      <c r="G3281" s="7">
        <f t="shared" si="51"/>
        <v>1218</v>
      </c>
      <c r="H3281" s="4" t="s">
        <v>13440</v>
      </c>
      <c r="I3281" s="4">
        <v>13300</v>
      </c>
      <c r="J3281" s="4" t="s">
        <v>4</v>
      </c>
      <c r="K3281" s="4" t="s">
        <v>13</v>
      </c>
      <c r="L3281" s="4" t="s">
        <v>9</v>
      </c>
      <c r="M3281" s="4" t="s">
        <v>173</v>
      </c>
    </row>
    <row r="3282" spans="1:13" x14ac:dyDescent="0.2">
      <c r="A3282" s="4">
        <v>3117332</v>
      </c>
      <c r="B3282" s="4">
        <v>7609862</v>
      </c>
      <c r="C3282" s="4" t="s">
        <v>13441</v>
      </c>
      <c r="D3282" s="4">
        <v>1000</v>
      </c>
      <c r="E3282" s="4">
        <v>1000</v>
      </c>
      <c r="F3282" s="4">
        <v>134.5</v>
      </c>
      <c r="G3282" s="7">
        <f t="shared" si="51"/>
        <v>134.5</v>
      </c>
      <c r="H3282" s="4" t="s">
        <v>7877</v>
      </c>
      <c r="I3282" s="4">
        <v>10000</v>
      </c>
      <c r="J3282" s="4" t="s">
        <v>72</v>
      </c>
      <c r="K3282" s="4" t="s">
        <v>13</v>
      </c>
      <c r="M3282" s="4" t="s">
        <v>35</v>
      </c>
    </row>
    <row r="3283" spans="1:13" x14ac:dyDescent="0.2">
      <c r="A3283" s="4">
        <v>3117367</v>
      </c>
      <c r="B3283" s="4">
        <v>27979</v>
      </c>
      <c r="C3283" s="4" t="s">
        <v>13442</v>
      </c>
      <c r="D3283" s="4">
        <v>500</v>
      </c>
      <c r="E3283" s="4">
        <v>500</v>
      </c>
      <c r="F3283" s="4">
        <v>0.55000000000000004</v>
      </c>
      <c r="G3283" s="7">
        <f t="shared" si="51"/>
        <v>0.55000000000001137</v>
      </c>
      <c r="H3283" s="4" t="s">
        <v>13443</v>
      </c>
      <c r="I3283" s="4">
        <v>6200</v>
      </c>
      <c r="J3283" s="4" t="s">
        <v>4</v>
      </c>
      <c r="K3283" s="4" t="s">
        <v>8</v>
      </c>
      <c r="L3283" s="4" t="s">
        <v>6</v>
      </c>
      <c r="M3283" s="4" t="s">
        <v>101</v>
      </c>
    </row>
    <row r="3284" spans="1:13" x14ac:dyDescent="0.2">
      <c r="A3284" s="4">
        <v>3117339</v>
      </c>
      <c r="B3284" s="4">
        <v>9262618</v>
      </c>
      <c r="C3284" s="4" t="s">
        <v>13444</v>
      </c>
      <c r="D3284" s="4">
        <v>2000</v>
      </c>
      <c r="E3284" s="4">
        <v>2000</v>
      </c>
      <c r="F3284" s="4">
        <v>36.1</v>
      </c>
      <c r="G3284" s="7">
        <f t="shared" si="51"/>
        <v>36.099999999999909</v>
      </c>
      <c r="H3284" s="4" t="s">
        <v>10471</v>
      </c>
      <c r="I3284" s="4">
        <v>12000</v>
      </c>
      <c r="J3284" s="4" t="s">
        <v>72</v>
      </c>
      <c r="K3284" s="4" t="s">
        <v>13</v>
      </c>
      <c r="M3284" s="4" t="s">
        <v>47</v>
      </c>
    </row>
    <row r="3285" spans="1:13" x14ac:dyDescent="0.2">
      <c r="A3285" s="4">
        <v>3115645</v>
      </c>
      <c r="B3285" s="4">
        <v>7428023</v>
      </c>
      <c r="C3285" s="4" t="s">
        <v>13445</v>
      </c>
      <c r="D3285" s="4">
        <v>800</v>
      </c>
      <c r="E3285" s="4">
        <v>3.8</v>
      </c>
      <c r="F3285" s="4">
        <v>1.2</v>
      </c>
      <c r="G3285" s="7">
        <f t="shared" si="51"/>
        <v>-795</v>
      </c>
      <c r="H3285" s="4" t="s">
        <v>13446</v>
      </c>
      <c r="I3285" s="4">
        <v>17000</v>
      </c>
      <c r="J3285" s="4" t="s">
        <v>4</v>
      </c>
      <c r="K3285" s="4" t="s">
        <v>8</v>
      </c>
      <c r="L3285" s="4" t="s">
        <v>9</v>
      </c>
      <c r="M3285" s="4" t="s">
        <v>48</v>
      </c>
    </row>
    <row r="3286" spans="1:13" x14ac:dyDescent="0.2">
      <c r="A3286" s="4">
        <v>3117402</v>
      </c>
      <c r="B3286" s="4">
        <v>7451984</v>
      </c>
      <c r="C3286" s="4" t="s">
        <v>13447</v>
      </c>
      <c r="D3286" s="4">
        <v>5000</v>
      </c>
      <c r="E3286" s="4">
        <v>5000</v>
      </c>
      <c r="F3286" s="4">
        <v>2250</v>
      </c>
      <c r="G3286" s="7">
        <f t="shared" si="51"/>
        <v>2250</v>
      </c>
      <c r="H3286" s="4" t="s">
        <v>3562</v>
      </c>
      <c r="I3286" s="4">
        <v>35000</v>
      </c>
      <c r="J3286" s="4" t="s">
        <v>4</v>
      </c>
      <c r="K3286" s="4" t="s">
        <v>5</v>
      </c>
      <c r="L3286" s="4" t="s">
        <v>6</v>
      </c>
      <c r="M3286" s="4" t="s">
        <v>25</v>
      </c>
    </row>
    <row r="3287" spans="1:13" x14ac:dyDescent="0.2">
      <c r="A3287" s="4">
        <v>3117458</v>
      </c>
      <c r="B3287" s="4">
        <v>2168769</v>
      </c>
      <c r="C3287" s="4" t="s">
        <v>13448</v>
      </c>
      <c r="D3287" s="4">
        <v>3000</v>
      </c>
      <c r="E3287" s="4">
        <v>0</v>
      </c>
      <c r="F3287" s="4">
        <v>0</v>
      </c>
      <c r="G3287" s="7">
        <f t="shared" si="51"/>
        <v>-3000</v>
      </c>
      <c r="H3287" s="4" t="s">
        <v>13449</v>
      </c>
      <c r="I3287" s="4">
        <v>15000</v>
      </c>
      <c r="J3287" s="4" t="s">
        <v>4</v>
      </c>
      <c r="K3287" s="4" t="s">
        <v>8</v>
      </c>
      <c r="L3287" s="4" t="s">
        <v>6</v>
      </c>
      <c r="M3287" s="4" t="s">
        <v>12</v>
      </c>
    </row>
    <row r="3288" spans="1:13" x14ac:dyDescent="0.2">
      <c r="A3288" s="4">
        <v>3117430</v>
      </c>
      <c r="B3288" s="4">
        <v>4303776</v>
      </c>
      <c r="C3288" s="4" t="s">
        <v>13450</v>
      </c>
      <c r="D3288" s="4">
        <v>1100</v>
      </c>
      <c r="E3288" s="4">
        <v>1100</v>
      </c>
      <c r="F3288" s="4">
        <v>954.5</v>
      </c>
      <c r="G3288" s="7">
        <f t="shared" si="51"/>
        <v>954.5</v>
      </c>
      <c r="H3288" s="4" t="s">
        <v>7443</v>
      </c>
      <c r="I3288" s="4">
        <v>6000</v>
      </c>
      <c r="J3288" s="4" t="s">
        <v>4</v>
      </c>
      <c r="K3288" s="4" t="s">
        <v>8</v>
      </c>
      <c r="L3288" s="4" t="s">
        <v>6</v>
      </c>
      <c r="M3288" s="4" t="s">
        <v>65</v>
      </c>
    </row>
    <row r="3289" spans="1:13" x14ac:dyDescent="0.2">
      <c r="A3289" s="4">
        <v>3117416</v>
      </c>
      <c r="B3289" s="4">
        <v>8103082</v>
      </c>
      <c r="C3289" s="4" t="s">
        <v>13451</v>
      </c>
      <c r="D3289" s="4">
        <v>1000</v>
      </c>
      <c r="E3289" s="4">
        <v>1000</v>
      </c>
      <c r="F3289" s="4">
        <v>235.5</v>
      </c>
      <c r="G3289" s="7">
        <f t="shared" si="51"/>
        <v>235.5</v>
      </c>
      <c r="H3289" s="4" t="s">
        <v>13452</v>
      </c>
      <c r="I3289" s="4">
        <v>8000</v>
      </c>
      <c r="J3289" s="4" t="s">
        <v>4</v>
      </c>
      <c r="K3289" s="4" t="s">
        <v>22</v>
      </c>
      <c r="L3289" s="4" t="s">
        <v>6</v>
      </c>
      <c r="M3289" s="4" t="s">
        <v>12</v>
      </c>
    </row>
    <row r="3290" spans="1:13" x14ac:dyDescent="0.2">
      <c r="A3290" s="4">
        <v>3117479</v>
      </c>
      <c r="B3290" s="4">
        <v>374001</v>
      </c>
      <c r="C3290" s="4" t="s">
        <v>13453</v>
      </c>
      <c r="D3290" s="4">
        <v>5500</v>
      </c>
      <c r="E3290" s="4">
        <v>0</v>
      </c>
      <c r="F3290" s="4">
        <v>0</v>
      </c>
      <c r="G3290" s="7">
        <f t="shared" si="51"/>
        <v>-5500</v>
      </c>
      <c r="H3290" s="4" t="s">
        <v>9208</v>
      </c>
      <c r="I3290" s="4">
        <v>11000</v>
      </c>
      <c r="J3290" s="4" t="s">
        <v>4</v>
      </c>
      <c r="K3290" s="4" t="s">
        <v>8</v>
      </c>
      <c r="L3290" s="4" t="s">
        <v>6</v>
      </c>
      <c r="M3290" s="4" t="s">
        <v>35</v>
      </c>
    </row>
    <row r="3291" spans="1:13" x14ac:dyDescent="0.2">
      <c r="A3291" s="4">
        <v>3117521</v>
      </c>
      <c r="B3291" s="4">
        <v>37263</v>
      </c>
      <c r="C3291" s="4" t="s">
        <v>13454</v>
      </c>
      <c r="D3291" s="4">
        <v>3500</v>
      </c>
      <c r="E3291" s="4">
        <v>3500</v>
      </c>
      <c r="F3291" s="4">
        <v>63.18</v>
      </c>
      <c r="G3291" s="7">
        <f t="shared" si="51"/>
        <v>63.179999999999836</v>
      </c>
      <c r="H3291" s="4" t="s">
        <v>339</v>
      </c>
      <c r="I3291" s="4">
        <v>20000</v>
      </c>
      <c r="J3291" s="4" t="s">
        <v>4</v>
      </c>
      <c r="K3291" s="4" t="s">
        <v>13</v>
      </c>
      <c r="L3291" s="4" t="s">
        <v>9</v>
      </c>
      <c r="M3291" s="4" t="s">
        <v>25</v>
      </c>
    </row>
    <row r="3292" spans="1:13" x14ac:dyDescent="0.2">
      <c r="A3292" s="4">
        <v>3117465</v>
      </c>
      <c r="B3292" s="4">
        <v>9370733</v>
      </c>
      <c r="C3292" s="4" t="s">
        <v>13455</v>
      </c>
      <c r="D3292" s="4">
        <v>800</v>
      </c>
      <c r="E3292" s="4">
        <v>800</v>
      </c>
      <c r="F3292" s="4">
        <v>1018.4</v>
      </c>
      <c r="G3292" s="7">
        <f t="shared" si="51"/>
        <v>1018.4000000000001</v>
      </c>
      <c r="H3292" s="4" t="s">
        <v>5551</v>
      </c>
      <c r="I3292" s="4">
        <v>8500</v>
      </c>
      <c r="J3292" s="4" t="s">
        <v>4</v>
      </c>
      <c r="K3292" s="4" t="s">
        <v>13</v>
      </c>
      <c r="L3292" s="4" t="s">
        <v>6</v>
      </c>
      <c r="M3292" s="4" t="s">
        <v>52</v>
      </c>
    </row>
    <row r="3293" spans="1:13" x14ac:dyDescent="0.2">
      <c r="A3293" s="4">
        <v>3117423</v>
      </c>
      <c r="B3293" s="4">
        <v>9370691</v>
      </c>
      <c r="C3293" s="4" t="s">
        <v>13456</v>
      </c>
      <c r="D3293" s="4">
        <v>1200</v>
      </c>
      <c r="E3293" s="4">
        <v>1200</v>
      </c>
      <c r="F3293" s="4">
        <v>0.12</v>
      </c>
      <c r="G3293" s="7">
        <f t="shared" si="51"/>
        <v>0.11999999999989086</v>
      </c>
      <c r="H3293" s="4" t="s">
        <v>13457</v>
      </c>
      <c r="I3293" s="4">
        <v>20000</v>
      </c>
      <c r="J3293" s="4" t="s">
        <v>4</v>
      </c>
      <c r="K3293" s="4" t="s">
        <v>13</v>
      </c>
      <c r="L3293" s="4" t="s">
        <v>6</v>
      </c>
      <c r="M3293" s="4" t="s">
        <v>40</v>
      </c>
    </row>
    <row r="3294" spans="1:13" x14ac:dyDescent="0.2">
      <c r="A3294" s="4">
        <v>3115911</v>
      </c>
      <c r="B3294" s="4">
        <v>347240</v>
      </c>
      <c r="C3294" s="4" t="s">
        <v>13458</v>
      </c>
      <c r="D3294" s="4">
        <v>2000</v>
      </c>
      <c r="E3294" s="4">
        <v>2000</v>
      </c>
      <c r="F3294" s="4">
        <v>116</v>
      </c>
      <c r="G3294" s="7">
        <f t="shared" si="51"/>
        <v>116</v>
      </c>
      <c r="H3294" s="4" t="s">
        <v>1549</v>
      </c>
      <c r="I3294" s="4">
        <v>12000</v>
      </c>
      <c r="J3294" s="4" t="s">
        <v>4</v>
      </c>
      <c r="K3294" s="4" t="s">
        <v>13</v>
      </c>
      <c r="L3294" s="4" t="s">
        <v>6</v>
      </c>
      <c r="M3294" s="4" t="s">
        <v>20</v>
      </c>
    </row>
    <row r="3295" spans="1:13" x14ac:dyDescent="0.2">
      <c r="A3295" s="4">
        <v>3117500</v>
      </c>
      <c r="B3295" s="4">
        <v>9360604</v>
      </c>
      <c r="C3295" s="4" t="s">
        <v>13459</v>
      </c>
      <c r="D3295" s="4">
        <v>1500</v>
      </c>
      <c r="E3295" s="4">
        <v>0</v>
      </c>
      <c r="F3295" s="4">
        <v>0</v>
      </c>
      <c r="G3295" s="7">
        <f t="shared" si="51"/>
        <v>-1500</v>
      </c>
      <c r="H3295" s="4" t="s">
        <v>670</v>
      </c>
      <c r="I3295" s="4">
        <v>9000</v>
      </c>
      <c r="J3295" s="4" t="s">
        <v>4</v>
      </c>
      <c r="K3295" s="4" t="s">
        <v>13</v>
      </c>
      <c r="L3295" s="4" t="s">
        <v>6</v>
      </c>
      <c r="M3295" s="4" t="s">
        <v>173</v>
      </c>
    </row>
    <row r="3296" spans="1:13" x14ac:dyDescent="0.2">
      <c r="A3296" s="4">
        <v>3117598</v>
      </c>
      <c r="B3296" s="4">
        <v>1721717</v>
      </c>
      <c r="C3296" s="4" t="s">
        <v>13460</v>
      </c>
      <c r="D3296" s="4">
        <v>10000</v>
      </c>
      <c r="E3296" s="4">
        <v>10000</v>
      </c>
      <c r="F3296" s="4">
        <v>150</v>
      </c>
      <c r="G3296" s="7">
        <f t="shared" si="51"/>
        <v>150</v>
      </c>
      <c r="H3296" s="4" t="s">
        <v>5187</v>
      </c>
      <c r="I3296" s="4">
        <v>15000</v>
      </c>
      <c r="J3296" s="4" t="s">
        <v>4</v>
      </c>
      <c r="K3296" s="4" t="s">
        <v>8</v>
      </c>
      <c r="L3296" s="4" t="s">
        <v>14</v>
      </c>
      <c r="M3296" s="4" t="s">
        <v>26</v>
      </c>
    </row>
    <row r="3297" spans="1:13" x14ac:dyDescent="0.2">
      <c r="A3297" s="4">
        <v>3117605</v>
      </c>
      <c r="B3297" s="4">
        <v>9102101</v>
      </c>
      <c r="C3297" s="4" t="s">
        <v>13461</v>
      </c>
      <c r="D3297" s="4">
        <v>500</v>
      </c>
      <c r="E3297" s="4">
        <v>500</v>
      </c>
      <c r="F3297" s="4">
        <v>152</v>
      </c>
      <c r="G3297" s="7">
        <f t="shared" si="51"/>
        <v>152</v>
      </c>
      <c r="H3297" s="4" t="s">
        <v>6914</v>
      </c>
      <c r="I3297" s="4">
        <v>5000</v>
      </c>
      <c r="J3297" s="4" t="s">
        <v>98</v>
      </c>
      <c r="K3297" s="4" t="s">
        <v>13</v>
      </c>
      <c r="M3297" s="4" t="s">
        <v>20</v>
      </c>
    </row>
    <row r="3298" spans="1:13" x14ac:dyDescent="0.2">
      <c r="A3298" s="4">
        <v>3117640</v>
      </c>
      <c r="B3298" s="4">
        <v>257891</v>
      </c>
      <c r="C3298" s="4" t="s">
        <v>13462</v>
      </c>
      <c r="D3298" s="4">
        <v>5000</v>
      </c>
      <c r="E3298" s="4">
        <v>0</v>
      </c>
      <c r="F3298" s="4">
        <v>0</v>
      </c>
      <c r="G3298" s="7">
        <f t="shared" si="51"/>
        <v>-5000</v>
      </c>
      <c r="H3298" s="4" t="s">
        <v>2372</v>
      </c>
      <c r="I3298" s="4">
        <v>15000</v>
      </c>
      <c r="J3298" s="4" t="s">
        <v>4</v>
      </c>
      <c r="K3298" s="4" t="s">
        <v>13</v>
      </c>
      <c r="L3298" s="4" t="s">
        <v>6</v>
      </c>
      <c r="M3298" s="4" t="s">
        <v>7</v>
      </c>
    </row>
    <row r="3299" spans="1:13" x14ac:dyDescent="0.2">
      <c r="A3299" s="4">
        <v>3117577</v>
      </c>
      <c r="B3299" s="4">
        <v>8828338</v>
      </c>
      <c r="C3299" s="4" t="s">
        <v>13463</v>
      </c>
      <c r="D3299" s="4">
        <v>5000</v>
      </c>
      <c r="E3299" s="4">
        <v>0.25</v>
      </c>
      <c r="F3299" s="4">
        <v>1353.75</v>
      </c>
      <c r="G3299" s="7">
        <f t="shared" si="51"/>
        <v>-3646</v>
      </c>
      <c r="H3299" s="4" t="s">
        <v>6108</v>
      </c>
      <c r="I3299" s="4">
        <v>30000</v>
      </c>
      <c r="J3299" s="4" t="s">
        <v>21</v>
      </c>
      <c r="K3299" s="4" t="s">
        <v>16</v>
      </c>
      <c r="M3299" s="4" t="s">
        <v>25</v>
      </c>
    </row>
    <row r="3300" spans="1:13" x14ac:dyDescent="0.2">
      <c r="A3300" s="4">
        <v>3117654</v>
      </c>
      <c r="B3300" s="4">
        <v>163234</v>
      </c>
      <c r="C3300" s="4" t="s">
        <v>13464</v>
      </c>
      <c r="D3300" s="4">
        <v>5000</v>
      </c>
      <c r="E3300" s="4">
        <v>5000</v>
      </c>
      <c r="F3300" s="4">
        <v>532</v>
      </c>
      <c r="G3300" s="7">
        <f t="shared" si="51"/>
        <v>532</v>
      </c>
      <c r="H3300" s="4" t="s">
        <v>12429</v>
      </c>
      <c r="I3300" s="4">
        <v>18000</v>
      </c>
      <c r="J3300" s="4" t="s">
        <v>32</v>
      </c>
      <c r="K3300" s="4" t="s">
        <v>5</v>
      </c>
      <c r="M3300" s="4" t="s">
        <v>12</v>
      </c>
    </row>
    <row r="3301" spans="1:13" x14ac:dyDescent="0.2">
      <c r="A3301" s="4">
        <v>3117633</v>
      </c>
      <c r="B3301" s="4">
        <v>4660706</v>
      </c>
      <c r="C3301" s="4" t="s">
        <v>13465</v>
      </c>
      <c r="D3301" s="4">
        <v>9000</v>
      </c>
      <c r="E3301" s="4">
        <v>9000</v>
      </c>
      <c r="F3301" s="4">
        <v>812.25</v>
      </c>
      <c r="G3301" s="7">
        <f t="shared" si="51"/>
        <v>812.25</v>
      </c>
      <c r="H3301" s="4" t="s">
        <v>6921</v>
      </c>
      <c r="I3301" s="4">
        <v>25000</v>
      </c>
      <c r="J3301" s="4" t="s">
        <v>32</v>
      </c>
      <c r="K3301" s="4" t="s">
        <v>8</v>
      </c>
      <c r="L3301" s="4" t="s">
        <v>6</v>
      </c>
      <c r="M3301" s="4" t="s">
        <v>19</v>
      </c>
    </row>
    <row r="3302" spans="1:13" x14ac:dyDescent="0.2">
      <c r="A3302" s="4">
        <v>3117619</v>
      </c>
      <c r="B3302" s="4">
        <v>8847245</v>
      </c>
      <c r="C3302" s="4" t="s">
        <v>13466</v>
      </c>
      <c r="D3302" s="4">
        <v>4000</v>
      </c>
      <c r="E3302" s="4">
        <v>0</v>
      </c>
      <c r="F3302" s="4">
        <v>1573.2</v>
      </c>
      <c r="G3302" s="7">
        <f t="shared" si="51"/>
        <v>-2426.8000000000002</v>
      </c>
      <c r="H3302" s="4" t="s">
        <v>3757</v>
      </c>
      <c r="I3302" s="4">
        <v>9000</v>
      </c>
      <c r="J3302" s="4" t="s">
        <v>4</v>
      </c>
      <c r="K3302" s="4" t="s">
        <v>8</v>
      </c>
      <c r="L3302" s="4" t="s">
        <v>9</v>
      </c>
      <c r="M3302" s="4" t="s">
        <v>48</v>
      </c>
    </row>
    <row r="3303" spans="1:13" x14ac:dyDescent="0.2">
      <c r="A3303" s="4">
        <v>3117682</v>
      </c>
      <c r="B3303" s="4">
        <v>4520076</v>
      </c>
      <c r="C3303" s="4" t="s">
        <v>13467</v>
      </c>
      <c r="D3303" s="4">
        <v>4000</v>
      </c>
      <c r="E3303" s="4">
        <v>4000</v>
      </c>
      <c r="F3303" s="4">
        <v>1800</v>
      </c>
      <c r="G3303" s="7">
        <f t="shared" si="51"/>
        <v>1800</v>
      </c>
      <c r="H3303" s="4" t="s">
        <v>6038</v>
      </c>
      <c r="I3303" s="4">
        <v>3000</v>
      </c>
      <c r="J3303" s="4" t="s">
        <v>4</v>
      </c>
      <c r="K3303" s="4" t="s">
        <v>13</v>
      </c>
      <c r="L3303" s="4" t="s">
        <v>6</v>
      </c>
      <c r="M3303" s="4" t="s">
        <v>73</v>
      </c>
    </row>
    <row r="3304" spans="1:13" x14ac:dyDescent="0.2">
      <c r="A3304" s="4">
        <v>3117710</v>
      </c>
      <c r="B3304" s="4">
        <v>7945491</v>
      </c>
      <c r="C3304" s="4" t="s">
        <v>13468</v>
      </c>
      <c r="D3304" s="4">
        <v>3500</v>
      </c>
      <c r="E3304" s="4">
        <v>0</v>
      </c>
      <c r="F3304" s="4">
        <v>0</v>
      </c>
      <c r="G3304" s="7">
        <f t="shared" si="51"/>
        <v>-3500</v>
      </c>
      <c r="H3304" s="4" t="s">
        <v>13469</v>
      </c>
      <c r="I3304" s="4">
        <v>33000</v>
      </c>
      <c r="J3304" s="4" t="s">
        <v>72</v>
      </c>
      <c r="K3304" s="4" t="s">
        <v>8</v>
      </c>
      <c r="M3304" s="4" t="s">
        <v>159</v>
      </c>
    </row>
    <row r="3305" spans="1:13" x14ac:dyDescent="0.2">
      <c r="A3305" s="4">
        <v>3117724</v>
      </c>
      <c r="B3305" s="4">
        <v>8326382</v>
      </c>
      <c r="C3305" s="4" t="s">
        <v>13470</v>
      </c>
      <c r="D3305" s="4">
        <v>2500</v>
      </c>
      <c r="E3305" s="4">
        <v>0</v>
      </c>
      <c r="F3305" s="4">
        <v>0</v>
      </c>
      <c r="G3305" s="7">
        <f t="shared" si="51"/>
        <v>-2500</v>
      </c>
      <c r="H3305" s="4" t="s">
        <v>13471</v>
      </c>
      <c r="I3305" s="4">
        <v>637608855</v>
      </c>
      <c r="J3305" s="4" t="s">
        <v>32</v>
      </c>
      <c r="K3305" s="4" t="s">
        <v>8</v>
      </c>
      <c r="M3305" s="4" t="s">
        <v>64</v>
      </c>
    </row>
    <row r="3306" spans="1:13" x14ac:dyDescent="0.2">
      <c r="A3306" s="4">
        <v>3117745</v>
      </c>
      <c r="B3306" s="4">
        <v>8611744</v>
      </c>
      <c r="C3306" s="4" t="s">
        <v>13472</v>
      </c>
      <c r="D3306" s="4">
        <v>1000</v>
      </c>
      <c r="E3306" s="4">
        <v>1000</v>
      </c>
      <c r="F3306" s="4">
        <v>32</v>
      </c>
      <c r="G3306" s="7">
        <f t="shared" si="51"/>
        <v>32</v>
      </c>
      <c r="H3306" s="4" t="s">
        <v>7101</v>
      </c>
      <c r="I3306" s="4">
        <v>15000</v>
      </c>
      <c r="J3306" s="4" t="s">
        <v>4</v>
      </c>
      <c r="K3306" s="4" t="s">
        <v>8</v>
      </c>
      <c r="L3306" s="4" t="s">
        <v>6</v>
      </c>
      <c r="M3306" s="4" t="s">
        <v>17</v>
      </c>
    </row>
    <row r="3307" spans="1:13" x14ac:dyDescent="0.2">
      <c r="A3307" s="4">
        <v>3117759</v>
      </c>
      <c r="B3307" s="4">
        <v>9094205</v>
      </c>
      <c r="C3307" s="4" t="s">
        <v>13473</v>
      </c>
      <c r="D3307" s="4">
        <v>2500</v>
      </c>
      <c r="E3307" s="4">
        <v>2500</v>
      </c>
      <c r="F3307" s="4">
        <v>3.25</v>
      </c>
      <c r="G3307" s="7">
        <f t="shared" si="51"/>
        <v>3.25</v>
      </c>
      <c r="H3307" s="4" t="s">
        <v>13474</v>
      </c>
      <c r="I3307" s="4">
        <v>8000</v>
      </c>
      <c r="J3307" s="4" t="s">
        <v>4</v>
      </c>
      <c r="K3307" s="4" t="s">
        <v>13</v>
      </c>
      <c r="L3307" s="4" t="s">
        <v>6</v>
      </c>
      <c r="M3307" s="4" t="s">
        <v>17</v>
      </c>
    </row>
    <row r="3308" spans="1:13" x14ac:dyDescent="0.2">
      <c r="A3308" s="4">
        <v>3113153</v>
      </c>
      <c r="B3308" s="4">
        <v>327037</v>
      </c>
      <c r="C3308" s="4" t="s">
        <v>13475</v>
      </c>
      <c r="D3308" s="4">
        <v>7523.2</v>
      </c>
      <c r="E3308" s="4">
        <v>7523.2</v>
      </c>
      <c r="F3308" s="4">
        <v>188</v>
      </c>
      <c r="G3308" s="7">
        <f t="shared" si="51"/>
        <v>188</v>
      </c>
      <c r="H3308" s="4" t="s">
        <v>13476</v>
      </c>
      <c r="I3308" s="4">
        <v>13900</v>
      </c>
      <c r="J3308" s="4" t="s">
        <v>32</v>
      </c>
      <c r="K3308" s="4" t="s">
        <v>13</v>
      </c>
      <c r="M3308" s="4" t="s">
        <v>17</v>
      </c>
    </row>
    <row r="3309" spans="1:13" x14ac:dyDescent="0.2">
      <c r="A3309" s="4">
        <v>3117766</v>
      </c>
      <c r="B3309" s="4">
        <v>6542026</v>
      </c>
      <c r="C3309" s="4" t="s">
        <v>13477</v>
      </c>
      <c r="D3309" s="4">
        <v>2000</v>
      </c>
      <c r="E3309" s="4">
        <v>2000</v>
      </c>
      <c r="F3309" s="4">
        <v>0.4</v>
      </c>
      <c r="G3309" s="7">
        <f t="shared" si="51"/>
        <v>0.40000000000009095</v>
      </c>
      <c r="H3309" s="4" t="s">
        <v>13478</v>
      </c>
      <c r="I3309" s="4">
        <v>17500</v>
      </c>
      <c r="J3309" s="4" t="s">
        <v>4</v>
      </c>
      <c r="K3309" s="4" t="s">
        <v>8</v>
      </c>
      <c r="L3309" s="4" t="s">
        <v>6</v>
      </c>
      <c r="M3309" s="4" t="s">
        <v>29</v>
      </c>
    </row>
    <row r="3310" spans="1:13" x14ac:dyDescent="0.2">
      <c r="A3310" s="4">
        <v>3117808</v>
      </c>
      <c r="B3310" s="4">
        <v>2230964</v>
      </c>
      <c r="C3310" s="4" t="s">
        <v>13479</v>
      </c>
      <c r="D3310" s="4">
        <v>2100</v>
      </c>
      <c r="E3310" s="4">
        <v>2100</v>
      </c>
      <c r="F3310" s="4">
        <v>1197</v>
      </c>
      <c r="G3310" s="7">
        <f t="shared" si="51"/>
        <v>1197</v>
      </c>
      <c r="H3310" s="4" t="s">
        <v>4194</v>
      </c>
      <c r="I3310" s="4">
        <v>14000</v>
      </c>
      <c r="J3310" s="4" t="s">
        <v>4</v>
      </c>
      <c r="K3310" s="4" t="s">
        <v>22</v>
      </c>
      <c r="L3310" s="4" t="s">
        <v>6</v>
      </c>
      <c r="M3310" s="4" t="s">
        <v>12</v>
      </c>
    </row>
    <row r="3311" spans="1:13" x14ac:dyDescent="0.2">
      <c r="A3311" s="4">
        <v>3117850</v>
      </c>
      <c r="B3311" s="4">
        <v>8268359</v>
      </c>
      <c r="C3311" s="4" t="s">
        <v>13480</v>
      </c>
      <c r="D3311" s="4">
        <v>1000</v>
      </c>
      <c r="E3311" s="4">
        <v>0</v>
      </c>
      <c r="F3311" s="4">
        <v>570</v>
      </c>
      <c r="G3311" s="7">
        <f t="shared" si="51"/>
        <v>-430</v>
      </c>
      <c r="H3311" s="4" t="s">
        <v>12113</v>
      </c>
      <c r="I3311" s="4">
        <v>8500</v>
      </c>
      <c r="J3311" s="4" t="s">
        <v>4</v>
      </c>
      <c r="K3311" s="4" t="s">
        <v>5</v>
      </c>
      <c r="L3311" s="4" t="s">
        <v>6</v>
      </c>
      <c r="M3311" s="4" t="s">
        <v>12</v>
      </c>
    </row>
    <row r="3312" spans="1:13" x14ac:dyDescent="0.2">
      <c r="A3312" s="4">
        <v>3117829</v>
      </c>
      <c r="B3312" s="4">
        <v>2240169</v>
      </c>
      <c r="C3312" s="4" t="s">
        <v>13481</v>
      </c>
      <c r="D3312" s="4">
        <v>3000</v>
      </c>
      <c r="E3312" s="4">
        <v>0</v>
      </c>
      <c r="F3312" s="4">
        <v>1938</v>
      </c>
      <c r="G3312" s="7">
        <f t="shared" si="51"/>
        <v>-1062</v>
      </c>
      <c r="H3312" s="4" t="s">
        <v>1934</v>
      </c>
      <c r="I3312" s="4">
        <v>800</v>
      </c>
      <c r="J3312" s="4" t="s">
        <v>32</v>
      </c>
      <c r="K3312" s="4" t="s">
        <v>8</v>
      </c>
      <c r="M3312" s="4" t="s">
        <v>40</v>
      </c>
    </row>
    <row r="3313" spans="1:13" x14ac:dyDescent="0.2">
      <c r="A3313" s="4">
        <v>3117661</v>
      </c>
      <c r="B3313" s="4">
        <v>9370838</v>
      </c>
      <c r="C3313" s="4" t="s">
        <v>13482</v>
      </c>
      <c r="D3313" s="4">
        <v>500</v>
      </c>
      <c r="E3313" s="4">
        <v>500</v>
      </c>
      <c r="F3313" s="4">
        <v>0.3</v>
      </c>
      <c r="G3313" s="7">
        <f t="shared" si="51"/>
        <v>0.30000000000001137</v>
      </c>
      <c r="H3313" s="4" t="s">
        <v>13483</v>
      </c>
      <c r="I3313" s="4">
        <v>9000</v>
      </c>
      <c r="J3313" s="4" t="s">
        <v>4</v>
      </c>
      <c r="K3313" s="4" t="s">
        <v>5</v>
      </c>
      <c r="L3313" s="4" t="s">
        <v>9</v>
      </c>
      <c r="M3313" s="4" t="s">
        <v>29</v>
      </c>
    </row>
    <row r="3314" spans="1:13" x14ac:dyDescent="0.2">
      <c r="A3314" s="4">
        <v>3117906</v>
      </c>
      <c r="B3314" s="4">
        <v>4577245</v>
      </c>
      <c r="C3314" s="4" t="s">
        <v>13484</v>
      </c>
      <c r="D3314" s="4">
        <v>500</v>
      </c>
      <c r="E3314" s="4">
        <v>500</v>
      </c>
      <c r="F3314" s="4">
        <v>18.059999999999999</v>
      </c>
      <c r="G3314" s="7">
        <f t="shared" si="51"/>
        <v>18.059999999999945</v>
      </c>
      <c r="H3314" s="4" t="s">
        <v>121</v>
      </c>
      <c r="I3314" s="4">
        <v>24500</v>
      </c>
      <c r="J3314" s="4" t="s">
        <v>4</v>
      </c>
      <c r="K3314" s="4" t="s">
        <v>13</v>
      </c>
      <c r="L3314" s="4" t="s">
        <v>6</v>
      </c>
      <c r="M3314" s="4" t="s">
        <v>26</v>
      </c>
    </row>
    <row r="3315" spans="1:13" x14ac:dyDescent="0.2">
      <c r="A3315" s="4">
        <v>3117899</v>
      </c>
      <c r="B3315" s="4">
        <v>5266619</v>
      </c>
      <c r="C3315" s="4" t="s">
        <v>13485</v>
      </c>
      <c r="D3315" s="4">
        <v>3500</v>
      </c>
      <c r="E3315" s="4">
        <v>3500</v>
      </c>
      <c r="F3315" s="4">
        <v>210</v>
      </c>
      <c r="G3315" s="7">
        <f t="shared" si="51"/>
        <v>210</v>
      </c>
      <c r="H3315" s="4" t="s">
        <v>13486</v>
      </c>
      <c r="I3315" s="4">
        <v>15000</v>
      </c>
      <c r="J3315" s="4" t="s">
        <v>4</v>
      </c>
      <c r="K3315" s="4" t="s">
        <v>8</v>
      </c>
      <c r="L3315" s="4" t="s">
        <v>6</v>
      </c>
      <c r="M3315" s="4" t="s">
        <v>173</v>
      </c>
    </row>
    <row r="3316" spans="1:13" x14ac:dyDescent="0.2">
      <c r="A3316" s="4">
        <v>3117885</v>
      </c>
      <c r="B3316" s="4">
        <v>576770</v>
      </c>
      <c r="C3316" s="4" t="s">
        <v>13487</v>
      </c>
      <c r="D3316" s="4">
        <v>2000</v>
      </c>
      <c r="E3316" s="4">
        <v>2000</v>
      </c>
      <c r="F3316" s="4">
        <v>3</v>
      </c>
      <c r="G3316" s="7">
        <f t="shared" si="51"/>
        <v>3</v>
      </c>
      <c r="H3316" s="4" t="s">
        <v>3439</v>
      </c>
      <c r="I3316" s="4">
        <v>2000</v>
      </c>
      <c r="J3316" s="4" t="s">
        <v>98</v>
      </c>
      <c r="K3316" s="4" t="s">
        <v>8</v>
      </c>
      <c r="M3316" s="4" t="s">
        <v>40</v>
      </c>
    </row>
    <row r="3317" spans="1:13" x14ac:dyDescent="0.2">
      <c r="A3317" s="4">
        <v>3117801</v>
      </c>
      <c r="B3317" s="4">
        <v>7773921</v>
      </c>
      <c r="C3317" s="4" t="s">
        <v>13488</v>
      </c>
      <c r="D3317" s="4">
        <v>800</v>
      </c>
      <c r="E3317" s="4">
        <v>800</v>
      </c>
      <c r="F3317" s="4">
        <v>805.6</v>
      </c>
      <c r="G3317" s="7">
        <f t="shared" si="51"/>
        <v>805.59999999999991</v>
      </c>
      <c r="H3317" s="4" t="s">
        <v>6482</v>
      </c>
      <c r="I3317" s="4">
        <v>15000</v>
      </c>
      <c r="J3317" s="4" t="s">
        <v>4</v>
      </c>
      <c r="K3317" s="4" t="s">
        <v>13</v>
      </c>
      <c r="L3317" s="4" t="s">
        <v>6</v>
      </c>
      <c r="M3317" s="4" t="s">
        <v>7</v>
      </c>
    </row>
    <row r="3318" spans="1:13" x14ac:dyDescent="0.2">
      <c r="A3318" s="4">
        <v>3117843</v>
      </c>
      <c r="B3318" s="4">
        <v>8679189</v>
      </c>
      <c r="C3318" s="4" t="s">
        <v>13489</v>
      </c>
      <c r="D3318" s="4">
        <v>800</v>
      </c>
      <c r="E3318" s="4">
        <v>0</v>
      </c>
      <c r="F3318" s="4">
        <v>1.2</v>
      </c>
      <c r="G3318" s="7">
        <f t="shared" si="51"/>
        <v>-798.8</v>
      </c>
      <c r="H3318" s="4" t="s">
        <v>13490</v>
      </c>
      <c r="I3318" s="4">
        <v>13000</v>
      </c>
      <c r="J3318" s="4" t="s">
        <v>4</v>
      </c>
      <c r="K3318" s="4" t="s">
        <v>8</v>
      </c>
      <c r="L3318" s="4" t="s">
        <v>6</v>
      </c>
      <c r="M3318" s="4" t="s">
        <v>47</v>
      </c>
    </row>
    <row r="3319" spans="1:13" x14ac:dyDescent="0.2">
      <c r="A3319" s="4">
        <v>3117969</v>
      </c>
      <c r="B3319" s="4">
        <v>4862180</v>
      </c>
      <c r="C3319" s="4" t="s">
        <v>13491</v>
      </c>
      <c r="D3319" s="4">
        <v>2000</v>
      </c>
      <c r="E3319" s="4">
        <v>2000</v>
      </c>
      <c r="F3319" s="4">
        <v>3</v>
      </c>
      <c r="G3319" s="7">
        <f t="shared" si="51"/>
        <v>3</v>
      </c>
      <c r="H3319" s="4" t="s">
        <v>12810</v>
      </c>
      <c r="I3319" s="4">
        <v>8000</v>
      </c>
      <c r="J3319" s="4" t="s">
        <v>98</v>
      </c>
      <c r="K3319" s="4" t="s">
        <v>8</v>
      </c>
      <c r="M3319" s="4" t="s">
        <v>7</v>
      </c>
    </row>
    <row r="3320" spans="1:13" x14ac:dyDescent="0.2">
      <c r="A3320" s="4">
        <v>3117948</v>
      </c>
      <c r="B3320" s="4">
        <v>734167</v>
      </c>
      <c r="C3320" s="4" t="s">
        <v>13492</v>
      </c>
      <c r="D3320" s="4">
        <v>800</v>
      </c>
      <c r="E3320" s="4">
        <v>800</v>
      </c>
      <c r="F3320" s="4">
        <v>0.08</v>
      </c>
      <c r="G3320" s="7">
        <f t="shared" si="51"/>
        <v>8.0000000000040927E-2</v>
      </c>
      <c r="H3320" s="4" t="s">
        <v>1652</v>
      </c>
      <c r="I3320" s="4">
        <v>2500</v>
      </c>
      <c r="J3320" s="4" t="s">
        <v>98</v>
      </c>
      <c r="K3320" s="4" t="s">
        <v>8</v>
      </c>
      <c r="M3320" s="4" t="s">
        <v>25</v>
      </c>
    </row>
    <row r="3321" spans="1:13" x14ac:dyDescent="0.2">
      <c r="A3321" s="4">
        <v>3117955</v>
      </c>
      <c r="B3321" s="4">
        <v>9370670</v>
      </c>
      <c r="C3321" s="4" t="s">
        <v>13493</v>
      </c>
      <c r="D3321" s="4">
        <v>2000</v>
      </c>
      <c r="E3321" s="4">
        <v>2000</v>
      </c>
      <c r="F3321" s="4">
        <v>1</v>
      </c>
      <c r="G3321" s="7">
        <f t="shared" si="51"/>
        <v>1</v>
      </c>
      <c r="H3321" s="4" t="s">
        <v>13494</v>
      </c>
      <c r="I3321" s="4">
        <v>9000</v>
      </c>
      <c r="J3321" s="4" t="s">
        <v>4</v>
      </c>
      <c r="K3321" s="4" t="s">
        <v>8</v>
      </c>
      <c r="M3321" s="4" t="s">
        <v>48</v>
      </c>
    </row>
    <row r="3322" spans="1:13" x14ac:dyDescent="0.2">
      <c r="A3322" s="4">
        <v>3117787</v>
      </c>
      <c r="B3322" s="4">
        <v>9370936</v>
      </c>
      <c r="C3322" s="4" t="s">
        <v>13495</v>
      </c>
      <c r="D3322" s="4">
        <v>500</v>
      </c>
      <c r="E3322" s="4">
        <v>500</v>
      </c>
      <c r="F3322" s="4">
        <v>570</v>
      </c>
      <c r="G3322" s="7">
        <f t="shared" si="51"/>
        <v>570</v>
      </c>
      <c r="H3322" s="4" t="s">
        <v>8259</v>
      </c>
      <c r="I3322" s="4">
        <v>10000</v>
      </c>
      <c r="J3322" s="4" t="s">
        <v>4</v>
      </c>
      <c r="K3322" s="4" t="s">
        <v>13</v>
      </c>
      <c r="L3322" s="4" t="s">
        <v>6</v>
      </c>
      <c r="M3322" s="4" t="s">
        <v>23</v>
      </c>
    </row>
    <row r="3323" spans="1:13" x14ac:dyDescent="0.2">
      <c r="A3323" s="4">
        <v>3118067</v>
      </c>
      <c r="B3323" s="4">
        <v>7504253</v>
      </c>
      <c r="C3323" s="4" t="s">
        <v>13496</v>
      </c>
      <c r="D3323" s="4">
        <v>6000</v>
      </c>
      <c r="E3323" s="4">
        <v>6000</v>
      </c>
      <c r="F3323" s="4">
        <v>102.6</v>
      </c>
      <c r="G3323" s="7">
        <f t="shared" si="51"/>
        <v>102.60000000000036</v>
      </c>
      <c r="H3323" s="4" t="s">
        <v>2084</v>
      </c>
      <c r="I3323" s="4">
        <v>60000</v>
      </c>
      <c r="J3323" s="4" t="s">
        <v>32</v>
      </c>
      <c r="K3323" s="4" t="s">
        <v>13</v>
      </c>
      <c r="M3323" s="4" t="s">
        <v>29</v>
      </c>
    </row>
    <row r="3324" spans="1:13" x14ac:dyDescent="0.2">
      <c r="A3324" s="4">
        <v>3118109</v>
      </c>
      <c r="B3324" s="4">
        <v>431300</v>
      </c>
      <c r="C3324" s="4" t="s">
        <v>13497</v>
      </c>
      <c r="D3324" s="4">
        <v>6000</v>
      </c>
      <c r="E3324" s="4">
        <v>6000</v>
      </c>
      <c r="F3324" s="4">
        <v>4176</v>
      </c>
      <c r="G3324" s="7">
        <f t="shared" si="51"/>
        <v>4176</v>
      </c>
      <c r="H3324" s="4" t="s">
        <v>9069</v>
      </c>
      <c r="I3324" s="4">
        <v>10000</v>
      </c>
      <c r="J3324" s="4" t="s">
        <v>98</v>
      </c>
      <c r="K3324" s="4" t="s">
        <v>8</v>
      </c>
      <c r="M3324" s="4" t="s">
        <v>76</v>
      </c>
    </row>
    <row r="3325" spans="1:13" x14ac:dyDescent="0.2">
      <c r="A3325" s="4">
        <v>3118116</v>
      </c>
      <c r="B3325" s="4">
        <v>5426674</v>
      </c>
      <c r="C3325" s="4" t="s">
        <v>13498</v>
      </c>
      <c r="D3325" s="4">
        <v>3050</v>
      </c>
      <c r="E3325" s="4">
        <v>3050</v>
      </c>
      <c r="F3325" s="4">
        <v>2208.1999999999998</v>
      </c>
      <c r="G3325" s="7">
        <f t="shared" si="51"/>
        <v>2208.1999999999998</v>
      </c>
      <c r="H3325" s="4" t="s">
        <v>13499</v>
      </c>
      <c r="I3325" s="4">
        <v>15000</v>
      </c>
      <c r="J3325" s="4" t="s">
        <v>32</v>
      </c>
      <c r="K3325" s="4" t="s">
        <v>8</v>
      </c>
      <c r="M3325" s="4" t="s">
        <v>7</v>
      </c>
    </row>
    <row r="3326" spans="1:13" x14ac:dyDescent="0.2">
      <c r="A3326" s="4">
        <v>3117794</v>
      </c>
      <c r="B3326" s="4">
        <v>9370509</v>
      </c>
      <c r="C3326" s="4" t="s">
        <v>13500</v>
      </c>
      <c r="D3326" s="4">
        <v>1500</v>
      </c>
      <c r="E3326" s="4">
        <v>1500</v>
      </c>
      <c r="F3326" s="4">
        <v>0.9</v>
      </c>
      <c r="G3326" s="7">
        <f t="shared" si="51"/>
        <v>0.90000000000009095</v>
      </c>
      <c r="H3326" s="4" t="s">
        <v>13501</v>
      </c>
      <c r="I3326" s="4">
        <v>10000</v>
      </c>
      <c r="J3326" s="4" t="s">
        <v>98</v>
      </c>
      <c r="K3326" s="4" t="s">
        <v>8</v>
      </c>
      <c r="M3326" s="4" t="s">
        <v>65</v>
      </c>
    </row>
    <row r="3327" spans="1:13" x14ac:dyDescent="0.2">
      <c r="A3327" s="4">
        <v>3118200</v>
      </c>
      <c r="B3327" s="4">
        <v>476426</v>
      </c>
      <c r="C3327" s="4" t="s">
        <v>13502</v>
      </c>
      <c r="D3327" s="4">
        <v>2000</v>
      </c>
      <c r="E3327" s="4">
        <v>0</v>
      </c>
      <c r="F3327" s="4">
        <v>0</v>
      </c>
      <c r="G3327" s="7">
        <f t="shared" si="51"/>
        <v>-2000</v>
      </c>
      <c r="H3327" s="4" t="s">
        <v>7662</v>
      </c>
      <c r="I3327" s="4">
        <v>15000</v>
      </c>
      <c r="J3327" s="4" t="s">
        <v>4</v>
      </c>
      <c r="K3327" s="4" t="s">
        <v>8</v>
      </c>
      <c r="L3327" s="4" t="s">
        <v>6</v>
      </c>
      <c r="M3327" s="4" t="s">
        <v>12</v>
      </c>
    </row>
    <row r="3328" spans="1:13" x14ac:dyDescent="0.2">
      <c r="A3328" s="4">
        <v>3118228</v>
      </c>
      <c r="B3328" s="4">
        <v>8786016</v>
      </c>
      <c r="C3328" s="4" t="s">
        <v>13503</v>
      </c>
      <c r="D3328" s="4">
        <v>1500</v>
      </c>
      <c r="E3328" s="4">
        <v>1500</v>
      </c>
      <c r="F3328" s="4">
        <v>364.8</v>
      </c>
      <c r="G3328" s="7">
        <f t="shared" si="51"/>
        <v>364.79999999999995</v>
      </c>
      <c r="H3328" s="4" t="s">
        <v>4379</v>
      </c>
      <c r="I3328" s="4">
        <v>15000</v>
      </c>
      <c r="J3328" s="4" t="s">
        <v>4</v>
      </c>
      <c r="K3328" s="4" t="s">
        <v>8</v>
      </c>
      <c r="M3328" s="4" t="s">
        <v>17</v>
      </c>
    </row>
    <row r="3329" spans="1:13" x14ac:dyDescent="0.2">
      <c r="A3329" s="4">
        <v>3117612</v>
      </c>
      <c r="B3329" s="4">
        <v>127268</v>
      </c>
      <c r="C3329" s="4" t="s">
        <v>13504</v>
      </c>
      <c r="D3329" s="4">
        <v>10000</v>
      </c>
      <c r="E3329" s="4">
        <v>1940</v>
      </c>
      <c r="F3329" s="4">
        <v>31240</v>
      </c>
      <c r="G3329" s="7">
        <f t="shared" si="51"/>
        <v>23180</v>
      </c>
      <c r="H3329" s="4" t="s">
        <v>13505</v>
      </c>
      <c r="I3329" s="4">
        <v>12000</v>
      </c>
      <c r="J3329" s="4" t="s">
        <v>4</v>
      </c>
      <c r="K3329" s="4" t="s">
        <v>8</v>
      </c>
      <c r="L3329" s="4" t="s">
        <v>6</v>
      </c>
      <c r="M3329" s="4" t="s">
        <v>12</v>
      </c>
    </row>
    <row r="3330" spans="1:13" x14ac:dyDescent="0.2">
      <c r="A3330" s="4">
        <v>3118319</v>
      </c>
      <c r="B3330" s="4">
        <v>6965960</v>
      </c>
      <c r="C3330" s="4" t="s">
        <v>13506</v>
      </c>
      <c r="D3330" s="4">
        <v>1000</v>
      </c>
      <c r="E3330" s="4">
        <v>0</v>
      </c>
      <c r="F3330" s="4">
        <v>0</v>
      </c>
      <c r="G3330" s="7">
        <f t="shared" ref="G3330:G3393" si="52">E3330+F3330-D3330</f>
        <v>-1000</v>
      </c>
      <c r="H3330" s="4" t="s">
        <v>13507</v>
      </c>
      <c r="I3330" s="4">
        <v>700</v>
      </c>
      <c r="J3330" s="4" t="s">
        <v>4</v>
      </c>
      <c r="K3330" s="4" t="s">
        <v>13</v>
      </c>
      <c r="L3330" s="4" t="s">
        <v>6</v>
      </c>
      <c r="M3330" s="4" t="s">
        <v>48</v>
      </c>
    </row>
    <row r="3331" spans="1:13" x14ac:dyDescent="0.2">
      <c r="A3331" s="4">
        <v>3118284</v>
      </c>
      <c r="B3331" s="4">
        <v>29897</v>
      </c>
      <c r="C3331" s="4" t="s">
        <v>13508</v>
      </c>
      <c r="D3331" s="4">
        <v>1500</v>
      </c>
      <c r="E3331" s="4">
        <v>1500</v>
      </c>
      <c r="F3331" s="4">
        <v>136.80000000000001</v>
      </c>
      <c r="G3331" s="7">
        <f t="shared" si="52"/>
        <v>136.79999999999995</v>
      </c>
      <c r="H3331" s="4" t="s">
        <v>13509</v>
      </c>
      <c r="I3331" s="4">
        <v>24300</v>
      </c>
      <c r="J3331" s="4" t="s">
        <v>4</v>
      </c>
      <c r="K3331" s="4" t="s">
        <v>8</v>
      </c>
      <c r="L3331" s="4" t="s">
        <v>6</v>
      </c>
      <c r="M3331" s="4" t="s">
        <v>10</v>
      </c>
    </row>
    <row r="3332" spans="1:13" x14ac:dyDescent="0.2">
      <c r="A3332" s="4">
        <v>3118165</v>
      </c>
      <c r="B3332" s="4">
        <v>9371398</v>
      </c>
      <c r="C3332" s="4" t="s">
        <v>13510</v>
      </c>
      <c r="D3332" s="4">
        <v>3000</v>
      </c>
      <c r="E3332" s="4">
        <v>3000</v>
      </c>
      <c r="F3332" s="4">
        <v>991.5</v>
      </c>
      <c r="G3332" s="7">
        <f t="shared" si="52"/>
        <v>991.5</v>
      </c>
      <c r="H3332" s="4" t="s">
        <v>13511</v>
      </c>
      <c r="I3332" s="4">
        <v>9000</v>
      </c>
      <c r="J3332" s="4" t="s">
        <v>4</v>
      </c>
      <c r="K3332" s="4" t="s">
        <v>8</v>
      </c>
      <c r="L3332" s="4" t="s">
        <v>6</v>
      </c>
      <c r="M3332" s="4" t="s">
        <v>65</v>
      </c>
    </row>
    <row r="3333" spans="1:13" x14ac:dyDescent="0.2">
      <c r="A3333" s="4">
        <v>3118298</v>
      </c>
      <c r="B3333" s="4">
        <v>7456919</v>
      </c>
      <c r="C3333" s="4" t="s">
        <v>13512</v>
      </c>
      <c r="D3333" s="4">
        <v>4300</v>
      </c>
      <c r="E3333" s="4">
        <v>4300</v>
      </c>
      <c r="F3333" s="4">
        <v>2855.2</v>
      </c>
      <c r="G3333" s="7">
        <f t="shared" si="52"/>
        <v>2855.2</v>
      </c>
      <c r="H3333" s="4" t="s">
        <v>2457</v>
      </c>
      <c r="I3333" s="4">
        <v>10000</v>
      </c>
      <c r="J3333" s="4" t="s">
        <v>4</v>
      </c>
      <c r="K3333" s="4" t="s">
        <v>13</v>
      </c>
      <c r="L3333" s="4" t="s">
        <v>9</v>
      </c>
      <c r="M3333" s="4" t="s">
        <v>35</v>
      </c>
    </row>
    <row r="3334" spans="1:13" x14ac:dyDescent="0.2">
      <c r="A3334" s="4">
        <v>3118277</v>
      </c>
      <c r="B3334" s="4">
        <v>46838</v>
      </c>
      <c r="C3334" s="4" t="s">
        <v>13513</v>
      </c>
      <c r="D3334" s="4">
        <v>2000</v>
      </c>
      <c r="E3334" s="4">
        <v>2000</v>
      </c>
      <c r="F3334" s="4">
        <v>3</v>
      </c>
      <c r="G3334" s="7">
        <f t="shared" si="52"/>
        <v>3</v>
      </c>
      <c r="H3334" s="4" t="s">
        <v>626</v>
      </c>
      <c r="I3334" s="4">
        <v>15000</v>
      </c>
      <c r="J3334" s="4" t="s">
        <v>4</v>
      </c>
      <c r="K3334" s="4" t="s">
        <v>8</v>
      </c>
      <c r="L3334" s="4" t="s">
        <v>6</v>
      </c>
      <c r="M3334" s="4" t="s">
        <v>48</v>
      </c>
    </row>
    <row r="3335" spans="1:13" x14ac:dyDescent="0.2">
      <c r="A3335" s="4">
        <v>3118305</v>
      </c>
      <c r="B3335" s="4">
        <v>9371699</v>
      </c>
      <c r="C3335" s="4" t="s">
        <v>13514</v>
      </c>
      <c r="D3335" s="4">
        <v>3000</v>
      </c>
      <c r="E3335" s="4">
        <v>3000</v>
      </c>
      <c r="F3335" s="4">
        <v>598.5</v>
      </c>
      <c r="G3335" s="7">
        <f t="shared" si="52"/>
        <v>598.5</v>
      </c>
      <c r="H3335" s="4" t="s">
        <v>13515</v>
      </c>
      <c r="I3335" s="4">
        <v>12000</v>
      </c>
      <c r="J3335" s="4" t="s">
        <v>4</v>
      </c>
      <c r="K3335" s="4" t="s">
        <v>22</v>
      </c>
      <c r="L3335" s="4" t="s">
        <v>6</v>
      </c>
      <c r="M3335" s="4" t="s">
        <v>20</v>
      </c>
    </row>
    <row r="3336" spans="1:13" x14ac:dyDescent="0.2">
      <c r="A3336" s="4">
        <v>3118130</v>
      </c>
      <c r="B3336" s="4">
        <v>9371321</v>
      </c>
      <c r="C3336" s="4" t="s">
        <v>13516</v>
      </c>
      <c r="D3336" s="4">
        <v>1500</v>
      </c>
      <c r="E3336" s="4">
        <v>1500</v>
      </c>
      <c r="F3336" s="4">
        <v>353.25</v>
      </c>
      <c r="G3336" s="7">
        <f t="shared" si="52"/>
        <v>353.25</v>
      </c>
      <c r="H3336" s="4" t="s">
        <v>12693</v>
      </c>
      <c r="I3336" s="4">
        <v>15000</v>
      </c>
      <c r="J3336" s="4" t="s">
        <v>32</v>
      </c>
      <c r="K3336" s="4" t="s">
        <v>8</v>
      </c>
      <c r="M3336" s="4" t="s">
        <v>19</v>
      </c>
    </row>
    <row r="3337" spans="1:13" x14ac:dyDescent="0.2">
      <c r="A3337" s="4">
        <v>3118361</v>
      </c>
      <c r="B3337" s="4">
        <v>8938007</v>
      </c>
      <c r="C3337" s="4" t="s">
        <v>13517</v>
      </c>
      <c r="D3337" s="4">
        <v>8050</v>
      </c>
      <c r="E3337" s="4">
        <v>8050</v>
      </c>
      <c r="F3337" s="4">
        <v>7913.15</v>
      </c>
      <c r="G3337" s="7">
        <f t="shared" si="52"/>
        <v>7913.15</v>
      </c>
      <c r="H3337" s="4" t="s">
        <v>1059</v>
      </c>
      <c r="I3337" s="4">
        <v>15000</v>
      </c>
      <c r="J3337" s="4" t="s">
        <v>4</v>
      </c>
      <c r="K3337" s="4" t="s">
        <v>13</v>
      </c>
      <c r="L3337" s="4" t="s">
        <v>6</v>
      </c>
      <c r="M3337" s="4" t="s">
        <v>76</v>
      </c>
    </row>
    <row r="3338" spans="1:13" x14ac:dyDescent="0.2">
      <c r="A3338" s="4">
        <v>3118347</v>
      </c>
      <c r="B3338" s="4">
        <v>8121842</v>
      </c>
      <c r="C3338" s="4" t="s">
        <v>13518</v>
      </c>
      <c r="D3338" s="4">
        <v>10000</v>
      </c>
      <c r="E3338" s="4">
        <v>0</v>
      </c>
      <c r="F3338" s="4">
        <v>20620</v>
      </c>
      <c r="G3338" s="7">
        <f t="shared" si="52"/>
        <v>10620</v>
      </c>
      <c r="H3338" s="4" t="s">
        <v>2098</v>
      </c>
      <c r="I3338" s="4">
        <v>30000</v>
      </c>
      <c r="J3338" s="4" t="s">
        <v>32</v>
      </c>
      <c r="K3338" s="4" t="s">
        <v>8</v>
      </c>
      <c r="M3338" s="4" t="s">
        <v>101</v>
      </c>
    </row>
    <row r="3339" spans="1:13" x14ac:dyDescent="0.2">
      <c r="A3339" s="4">
        <v>3115771</v>
      </c>
      <c r="B3339" s="4">
        <v>9101667</v>
      </c>
      <c r="C3339" s="4" t="s">
        <v>13519</v>
      </c>
      <c r="D3339" s="4">
        <v>500</v>
      </c>
      <c r="E3339" s="4">
        <v>500</v>
      </c>
      <c r="F3339" s="4">
        <v>0.05</v>
      </c>
      <c r="G3339" s="7">
        <f t="shared" si="52"/>
        <v>5.0000000000011369E-2</v>
      </c>
      <c r="H3339" s="4" t="s">
        <v>13520</v>
      </c>
      <c r="I3339" s="4">
        <v>20000</v>
      </c>
      <c r="J3339" s="4" t="s">
        <v>32</v>
      </c>
      <c r="K3339" s="4" t="s">
        <v>13</v>
      </c>
      <c r="M3339" s="4" t="s">
        <v>35</v>
      </c>
    </row>
    <row r="3340" spans="1:13" x14ac:dyDescent="0.2">
      <c r="A3340" s="4">
        <v>3117983</v>
      </c>
      <c r="B3340" s="4">
        <v>7024501</v>
      </c>
      <c r="C3340" s="4" t="s">
        <v>13521</v>
      </c>
      <c r="D3340" s="4">
        <v>2000</v>
      </c>
      <c r="E3340" s="4">
        <v>0</v>
      </c>
      <c r="F3340" s="4">
        <v>1531</v>
      </c>
      <c r="G3340" s="7">
        <f t="shared" si="52"/>
        <v>-469</v>
      </c>
      <c r="H3340" s="4" t="s">
        <v>13522</v>
      </c>
      <c r="I3340" s="4">
        <v>10000</v>
      </c>
      <c r="J3340" s="4" t="s">
        <v>4</v>
      </c>
      <c r="K3340" s="4" t="s">
        <v>13</v>
      </c>
      <c r="L3340" s="4" t="s">
        <v>6</v>
      </c>
      <c r="M3340" s="4" t="s">
        <v>25</v>
      </c>
    </row>
    <row r="3341" spans="1:13" x14ac:dyDescent="0.2">
      <c r="A3341" s="4">
        <v>3118375</v>
      </c>
      <c r="B3341" s="4">
        <v>285031</v>
      </c>
      <c r="C3341" s="4" t="s">
        <v>13523</v>
      </c>
      <c r="D3341" s="4">
        <v>8000</v>
      </c>
      <c r="E3341" s="4">
        <v>8000</v>
      </c>
      <c r="F3341" s="4">
        <v>704</v>
      </c>
      <c r="G3341" s="7">
        <f t="shared" si="52"/>
        <v>704</v>
      </c>
      <c r="H3341" s="4" t="s">
        <v>13524</v>
      </c>
      <c r="I3341" s="4">
        <v>3000</v>
      </c>
      <c r="J3341" s="4" t="s">
        <v>51</v>
      </c>
      <c r="K3341" s="4" t="s">
        <v>13</v>
      </c>
      <c r="M3341" s="4" t="s">
        <v>19</v>
      </c>
    </row>
    <row r="3342" spans="1:13" x14ac:dyDescent="0.2">
      <c r="A3342" s="4">
        <v>3065483</v>
      </c>
      <c r="B3342" s="4">
        <v>9235927</v>
      </c>
      <c r="C3342" s="4" t="s">
        <v>13525</v>
      </c>
      <c r="D3342" s="4">
        <v>2000</v>
      </c>
      <c r="E3342" s="4">
        <v>2000</v>
      </c>
      <c r="F3342" s="4">
        <v>1981.8</v>
      </c>
      <c r="G3342" s="7">
        <f t="shared" si="52"/>
        <v>1981.8000000000002</v>
      </c>
      <c r="H3342" s="4" t="s">
        <v>6362</v>
      </c>
      <c r="I3342" s="4">
        <v>20000</v>
      </c>
      <c r="J3342" s="4" t="s">
        <v>32</v>
      </c>
      <c r="K3342" s="4" t="s">
        <v>13</v>
      </c>
      <c r="M3342" s="4" t="s">
        <v>25</v>
      </c>
    </row>
    <row r="3343" spans="1:13" x14ac:dyDescent="0.2">
      <c r="A3343" s="4">
        <v>3118368</v>
      </c>
      <c r="B3343" s="4">
        <v>727743</v>
      </c>
      <c r="C3343" s="4" t="s">
        <v>13526</v>
      </c>
      <c r="D3343" s="4">
        <v>3000</v>
      </c>
      <c r="E3343" s="4">
        <v>3000</v>
      </c>
      <c r="F3343" s="4">
        <v>1554</v>
      </c>
      <c r="G3343" s="7">
        <f t="shared" si="52"/>
        <v>1554</v>
      </c>
      <c r="H3343" s="4" t="s">
        <v>7963</v>
      </c>
      <c r="I3343" s="4">
        <v>5000</v>
      </c>
      <c r="J3343" s="4" t="s">
        <v>4</v>
      </c>
      <c r="K3343" s="4" t="s">
        <v>22</v>
      </c>
      <c r="L3343" s="4" t="s">
        <v>6</v>
      </c>
      <c r="M3343" s="4" t="s">
        <v>24</v>
      </c>
    </row>
    <row r="3344" spans="1:13" x14ac:dyDescent="0.2">
      <c r="A3344" s="4">
        <v>3118410</v>
      </c>
      <c r="B3344" s="4">
        <v>7467181</v>
      </c>
      <c r="C3344" s="4" t="s">
        <v>13527</v>
      </c>
      <c r="D3344" s="4">
        <v>1000</v>
      </c>
      <c r="E3344" s="4">
        <v>0</v>
      </c>
      <c r="F3344" s="4">
        <v>0</v>
      </c>
      <c r="G3344" s="7">
        <f t="shared" si="52"/>
        <v>-1000</v>
      </c>
      <c r="H3344" s="4" t="s">
        <v>10237</v>
      </c>
      <c r="I3344" s="4">
        <v>12500</v>
      </c>
      <c r="J3344" s="4" t="s">
        <v>4</v>
      </c>
      <c r="K3344" s="4" t="s">
        <v>13</v>
      </c>
      <c r="L3344" s="4" t="s">
        <v>201</v>
      </c>
      <c r="M3344" s="4" t="s">
        <v>101</v>
      </c>
    </row>
    <row r="3345" spans="1:13" x14ac:dyDescent="0.2">
      <c r="A3345" s="4">
        <v>3117528</v>
      </c>
      <c r="B3345" s="4">
        <v>8593502</v>
      </c>
      <c r="C3345" s="4" t="s">
        <v>13528</v>
      </c>
      <c r="D3345" s="4">
        <v>2500</v>
      </c>
      <c r="E3345" s="4">
        <v>2500</v>
      </c>
      <c r="F3345" s="4">
        <v>3.75</v>
      </c>
      <c r="G3345" s="7">
        <f t="shared" si="52"/>
        <v>3.75</v>
      </c>
      <c r="H3345" s="4" t="s">
        <v>13529</v>
      </c>
      <c r="I3345" s="4">
        <v>20000</v>
      </c>
      <c r="J3345" s="4" t="s">
        <v>4</v>
      </c>
      <c r="K3345" s="4" t="s">
        <v>13</v>
      </c>
      <c r="L3345" s="4" t="s">
        <v>6</v>
      </c>
      <c r="M3345" s="4" t="s">
        <v>23</v>
      </c>
    </row>
    <row r="3346" spans="1:13" x14ac:dyDescent="0.2">
      <c r="A3346" s="4">
        <v>3118459</v>
      </c>
      <c r="B3346" s="4">
        <v>5972030</v>
      </c>
      <c r="C3346" s="4" t="s">
        <v>13530</v>
      </c>
      <c r="D3346" s="4">
        <v>7000</v>
      </c>
      <c r="E3346" s="4">
        <v>0</v>
      </c>
      <c r="F3346" s="4">
        <v>0</v>
      </c>
      <c r="G3346" s="7">
        <f t="shared" si="52"/>
        <v>-7000</v>
      </c>
      <c r="H3346" s="4" t="s">
        <v>3972</v>
      </c>
      <c r="I3346" s="4">
        <v>10000</v>
      </c>
      <c r="J3346" s="4" t="s">
        <v>4</v>
      </c>
      <c r="K3346" s="4" t="s">
        <v>8</v>
      </c>
      <c r="L3346" s="4" t="s">
        <v>6</v>
      </c>
      <c r="M3346" s="4" t="s">
        <v>20</v>
      </c>
    </row>
    <row r="3347" spans="1:13" x14ac:dyDescent="0.2">
      <c r="A3347" s="4">
        <v>3118508</v>
      </c>
      <c r="B3347" s="4">
        <v>85924</v>
      </c>
      <c r="C3347" s="4" t="s">
        <v>13531</v>
      </c>
      <c r="D3347" s="4">
        <v>1550</v>
      </c>
      <c r="E3347" s="4">
        <v>1550</v>
      </c>
      <c r="F3347" s="4">
        <v>23.56</v>
      </c>
      <c r="G3347" s="7">
        <f t="shared" si="52"/>
        <v>23.559999999999945</v>
      </c>
      <c r="H3347" s="4" t="s">
        <v>6973</v>
      </c>
      <c r="I3347" s="4">
        <v>20000</v>
      </c>
      <c r="J3347" s="4" t="s">
        <v>4</v>
      </c>
      <c r="K3347" s="4" t="s">
        <v>13</v>
      </c>
      <c r="L3347" s="4" t="s">
        <v>14</v>
      </c>
      <c r="M3347" s="4" t="s">
        <v>76</v>
      </c>
    </row>
    <row r="3348" spans="1:13" x14ac:dyDescent="0.2">
      <c r="A3348" s="4">
        <v>3118487</v>
      </c>
      <c r="B3348" s="4">
        <v>5325566</v>
      </c>
      <c r="C3348" s="4" t="s">
        <v>13532</v>
      </c>
      <c r="D3348" s="4">
        <v>500</v>
      </c>
      <c r="E3348" s="4">
        <v>500</v>
      </c>
      <c r="F3348" s="4">
        <v>19.75</v>
      </c>
      <c r="G3348" s="7">
        <f t="shared" si="52"/>
        <v>19.75</v>
      </c>
      <c r="H3348" s="4" t="s">
        <v>8581</v>
      </c>
      <c r="I3348" s="4">
        <v>3000</v>
      </c>
      <c r="J3348" s="4" t="s">
        <v>98</v>
      </c>
      <c r="K3348" s="4" t="s">
        <v>13</v>
      </c>
      <c r="M3348" s="4" t="s">
        <v>76</v>
      </c>
    </row>
    <row r="3349" spans="1:13" x14ac:dyDescent="0.2">
      <c r="A3349" s="4">
        <v>3118480</v>
      </c>
      <c r="B3349" s="4">
        <v>9372042</v>
      </c>
      <c r="C3349" s="4" t="s">
        <v>13533</v>
      </c>
      <c r="D3349" s="4">
        <v>2000</v>
      </c>
      <c r="E3349" s="4">
        <v>0</v>
      </c>
      <c r="F3349" s="4">
        <v>0</v>
      </c>
      <c r="G3349" s="7">
        <f t="shared" si="52"/>
        <v>-2000</v>
      </c>
      <c r="H3349" s="4" t="s">
        <v>3545</v>
      </c>
      <c r="I3349" s="4">
        <v>7000</v>
      </c>
      <c r="J3349" s="4" t="s">
        <v>4</v>
      </c>
      <c r="K3349" s="4" t="s">
        <v>13</v>
      </c>
      <c r="L3349" s="4" t="s">
        <v>6</v>
      </c>
      <c r="M3349" s="4" t="s">
        <v>20</v>
      </c>
    </row>
    <row r="3350" spans="1:13" x14ac:dyDescent="0.2">
      <c r="A3350" s="4">
        <v>3118550</v>
      </c>
      <c r="B3350" s="4">
        <v>6162906</v>
      </c>
      <c r="C3350" s="4" t="s">
        <v>13534</v>
      </c>
      <c r="D3350" s="4">
        <v>3500</v>
      </c>
      <c r="E3350" s="4">
        <v>0</v>
      </c>
      <c r="F3350" s="4">
        <v>0</v>
      </c>
      <c r="G3350" s="7">
        <f t="shared" si="52"/>
        <v>-3500</v>
      </c>
      <c r="H3350" s="4" t="s">
        <v>2838</v>
      </c>
      <c r="I3350" s="4">
        <v>5500</v>
      </c>
      <c r="J3350" s="4" t="s">
        <v>4</v>
      </c>
      <c r="K3350" s="4" t="s">
        <v>22</v>
      </c>
      <c r="L3350" s="4" t="s">
        <v>6</v>
      </c>
      <c r="M3350" s="4" t="s">
        <v>73</v>
      </c>
    </row>
    <row r="3351" spans="1:13" x14ac:dyDescent="0.2">
      <c r="A3351" s="4">
        <v>3118543</v>
      </c>
      <c r="B3351" s="4">
        <v>2172066</v>
      </c>
      <c r="C3351" s="4" t="s">
        <v>13535</v>
      </c>
      <c r="D3351" s="4">
        <v>2000</v>
      </c>
      <c r="E3351" s="4">
        <v>0</v>
      </c>
      <c r="F3351" s="4">
        <v>303</v>
      </c>
      <c r="G3351" s="7">
        <f t="shared" si="52"/>
        <v>-1697</v>
      </c>
      <c r="H3351" s="4" t="s">
        <v>13536</v>
      </c>
      <c r="I3351" s="4">
        <v>25000</v>
      </c>
      <c r="J3351" s="4" t="s">
        <v>72</v>
      </c>
      <c r="K3351" s="4" t="s">
        <v>13</v>
      </c>
      <c r="M3351" s="4" t="s">
        <v>25</v>
      </c>
    </row>
    <row r="3352" spans="1:13" x14ac:dyDescent="0.2">
      <c r="A3352" s="4">
        <v>3118599</v>
      </c>
      <c r="B3352" s="4">
        <v>81806</v>
      </c>
      <c r="C3352" s="4" t="s">
        <v>13537</v>
      </c>
      <c r="D3352" s="4">
        <v>600</v>
      </c>
      <c r="E3352" s="4">
        <v>600</v>
      </c>
      <c r="F3352" s="4">
        <v>191.52</v>
      </c>
      <c r="G3352" s="7">
        <f t="shared" si="52"/>
        <v>191.51999999999998</v>
      </c>
      <c r="H3352" s="4" t="s">
        <v>5840</v>
      </c>
      <c r="I3352" s="4">
        <v>8000</v>
      </c>
      <c r="J3352" s="4" t="s">
        <v>98</v>
      </c>
      <c r="K3352" s="4" t="s">
        <v>5</v>
      </c>
      <c r="M3352" s="4" t="s">
        <v>186</v>
      </c>
    </row>
    <row r="3353" spans="1:13" x14ac:dyDescent="0.2">
      <c r="A3353" s="4">
        <v>3110934</v>
      </c>
      <c r="B3353" s="4">
        <v>8671846</v>
      </c>
      <c r="C3353" s="4" t="s">
        <v>13538</v>
      </c>
      <c r="D3353" s="4">
        <v>2000</v>
      </c>
      <c r="E3353" s="4">
        <v>2000</v>
      </c>
      <c r="F3353" s="4">
        <v>0.2</v>
      </c>
      <c r="G3353" s="7">
        <f t="shared" si="52"/>
        <v>0.20000000000004547</v>
      </c>
      <c r="H3353" s="4" t="s">
        <v>3324</v>
      </c>
      <c r="I3353" s="4">
        <v>15000</v>
      </c>
      <c r="J3353" s="4" t="s">
        <v>4</v>
      </c>
      <c r="K3353" s="4" t="s">
        <v>13</v>
      </c>
      <c r="L3353" s="4" t="s">
        <v>6</v>
      </c>
      <c r="M3353" s="4" t="s">
        <v>17</v>
      </c>
    </row>
    <row r="3354" spans="1:13" x14ac:dyDescent="0.2">
      <c r="A3354" s="4">
        <v>3118634</v>
      </c>
      <c r="B3354" s="4">
        <v>276228</v>
      </c>
      <c r="C3354" s="4" t="s">
        <v>13539</v>
      </c>
      <c r="D3354" s="4">
        <v>1500</v>
      </c>
      <c r="E3354" s="4">
        <v>1500</v>
      </c>
      <c r="F3354" s="4">
        <v>28.5</v>
      </c>
      <c r="G3354" s="7">
        <f t="shared" si="52"/>
        <v>28.5</v>
      </c>
      <c r="H3354" s="4" t="s">
        <v>11002</v>
      </c>
      <c r="I3354" s="4">
        <v>27000</v>
      </c>
      <c r="J3354" s="4" t="s">
        <v>4</v>
      </c>
      <c r="K3354" s="4" t="s">
        <v>13</v>
      </c>
      <c r="L3354" s="4" t="s">
        <v>6</v>
      </c>
      <c r="M3354" s="4" t="s">
        <v>29</v>
      </c>
    </row>
    <row r="3355" spans="1:13" x14ac:dyDescent="0.2">
      <c r="A3355" s="4">
        <v>3118627</v>
      </c>
      <c r="B3355" s="4">
        <v>709737</v>
      </c>
      <c r="C3355" s="4" t="s">
        <v>13540</v>
      </c>
      <c r="D3355" s="4">
        <v>2000</v>
      </c>
      <c r="E3355" s="4">
        <v>0</v>
      </c>
      <c r="F3355" s="4">
        <v>6528</v>
      </c>
      <c r="G3355" s="7">
        <f t="shared" si="52"/>
        <v>4528</v>
      </c>
      <c r="H3355" s="4" t="s">
        <v>13541</v>
      </c>
      <c r="I3355" s="4">
        <v>7000</v>
      </c>
      <c r="J3355" s="4" t="s">
        <v>4</v>
      </c>
      <c r="K3355" s="4" t="s">
        <v>13</v>
      </c>
      <c r="L3355" s="4" t="s">
        <v>14</v>
      </c>
      <c r="M3355" s="4" t="s">
        <v>186</v>
      </c>
    </row>
    <row r="3356" spans="1:13" x14ac:dyDescent="0.2">
      <c r="A3356" s="4">
        <v>3118662</v>
      </c>
      <c r="B3356" s="4">
        <v>7458984</v>
      </c>
      <c r="C3356" s="4" t="s">
        <v>13542</v>
      </c>
      <c r="D3356" s="4">
        <v>1000</v>
      </c>
      <c r="E3356" s="4">
        <v>1000</v>
      </c>
      <c r="F3356" s="4">
        <v>85.5</v>
      </c>
      <c r="G3356" s="7">
        <f t="shared" si="52"/>
        <v>85.5</v>
      </c>
      <c r="H3356" s="4" t="s">
        <v>2744</v>
      </c>
      <c r="I3356" s="4">
        <v>9000</v>
      </c>
      <c r="J3356" s="4" t="s">
        <v>4</v>
      </c>
      <c r="K3356" s="4" t="s">
        <v>5</v>
      </c>
      <c r="L3356" s="4" t="s">
        <v>6</v>
      </c>
      <c r="M3356" s="4" t="s">
        <v>20</v>
      </c>
    </row>
    <row r="3357" spans="1:13" x14ac:dyDescent="0.2">
      <c r="A3357" s="4">
        <v>3118655</v>
      </c>
      <c r="B3357" s="4">
        <v>9372616</v>
      </c>
      <c r="C3357" s="4" t="s">
        <v>13543</v>
      </c>
      <c r="D3357" s="4">
        <v>1000</v>
      </c>
      <c r="E3357" s="4">
        <v>1000</v>
      </c>
      <c r="F3357" s="4">
        <v>0.2</v>
      </c>
      <c r="G3357" s="7">
        <f t="shared" si="52"/>
        <v>0.20000000000004547</v>
      </c>
      <c r="H3357" s="4" t="s">
        <v>13544</v>
      </c>
      <c r="I3357" s="4">
        <v>8000</v>
      </c>
      <c r="J3357" s="4" t="s">
        <v>72</v>
      </c>
      <c r="K3357" s="4" t="s">
        <v>13</v>
      </c>
      <c r="M3357" s="4" t="s">
        <v>52</v>
      </c>
    </row>
    <row r="3358" spans="1:13" x14ac:dyDescent="0.2">
      <c r="A3358" s="4">
        <v>3118613</v>
      </c>
      <c r="B3358" s="4">
        <v>9371510</v>
      </c>
      <c r="C3358" s="4" t="s">
        <v>13545</v>
      </c>
      <c r="D3358" s="4">
        <v>3000</v>
      </c>
      <c r="E3358" s="4">
        <v>3000</v>
      </c>
      <c r="F3358" s="4">
        <v>4.5</v>
      </c>
      <c r="G3358" s="7">
        <f t="shared" si="52"/>
        <v>4.5</v>
      </c>
      <c r="H3358" s="4" t="s">
        <v>13546</v>
      </c>
      <c r="I3358" s="4">
        <v>12000</v>
      </c>
      <c r="J3358" s="4" t="s">
        <v>4</v>
      </c>
      <c r="K3358" s="4" t="s">
        <v>13</v>
      </c>
      <c r="L3358" s="4" t="s">
        <v>6</v>
      </c>
      <c r="M3358" s="4" t="s">
        <v>111</v>
      </c>
    </row>
    <row r="3359" spans="1:13" x14ac:dyDescent="0.2">
      <c r="A3359" s="4">
        <v>3118676</v>
      </c>
      <c r="B3359" s="4">
        <v>261255</v>
      </c>
      <c r="C3359" s="4" t="s">
        <v>13547</v>
      </c>
      <c r="D3359" s="4">
        <v>8000</v>
      </c>
      <c r="E3359" s="4">
        <v>0</v>
      </c>
      <c r="F3359" s="4">
        <v>0</v>
      </c>
      <c r="G3359" s="7">
        <f t="shared" si="52"/>
        <v>-8000</v>
      </c>
      <c r="H3359" s="4" t="s">
        <v>13548</v>
      </c>
      <c r="I3359" s="4">
        <v>17000</v>
      </c>
      <c r="J3359" s="4" t="s">
        <v>21</v>
      </c>
      <c r="K3359" s="4" t="s">
        <v>8</v>
      </c>
      <c r="M3359" s="4" t="s">
        <v>23</v>
      </c>
    </row>
    <row r="3360" spans="1:13" x14ac:dyDescent="0.2">
      <c r="A3360" s="4">
        <v>3118725</v>
      </c>
      <c r="B3360" s="4">
        <v>530470</v>
      </c>
      <c r="C3360" s="4" t="s">
        <v>13549</v>
      </c>
      <c r="D3360" s="4">
        <v>600</v>
      </c>
      <c r="E3360" s="4">
        <v>0</v>
      </c>
      <c r="F3360" s="4">
        <v>0</v>
      </c>
      <c r="G3360" s="7">
        <f t="shared" si="52"/>
        <v>-600</v>
      </c>
      <c r="H3360" s="4" t="s">
        <v>13550</v>
      </c>
      <c r="I3360" s="4">
        <v>11000</v>
      </c>
      <c r="J3360" s="4" t="s">
        <v>4</v>
      </c>
      <c r="K3360" s="4" t="s">
        <v>13</v>
      </c>
      <c r="L3360" s="4" t="s">
        <v>201</v>
      </c>
      <c r="M3360" s="4" t="s">
        <v>25</v>
      </c>
    </row>
    <row r="3361" spans="1:13" x14ac:dyDescent="0.2">
      <c r="A3361" s="4">
        <v>3116205</v>
      </c>
      <c r="B3361" s="4">
        <v>9368871</v>
      </c>
      <c r="C3361" s="4" t="s">
        <v>13551</v>
      </c>
      <c r="D3361" s="4">
        <v>1000</v>
      </c>
      <c r="E3361" s="4">
        <v>1000</v>
      </c>
      <c r="F3361" s="4">
        <v>0.1</v>
      </c>
      <c r="G3361" s="7">
        <f t="shared" si="52"/>
        <v>0.10000000000002274</v>
      </c>
      <c r="H3361" s="4" t="s">
        <v>933</v>
      </c>
      <c r="I3361" s="4">
        <v>1700</v>
      </c>
      <c r="J3361" s="4" t="s">
        <v>51</v>
      </c>
      <c r="K3361" s="4" t="s">
        <v>13</v>
      </c>
      <c r="M3361" s="4" t="s">
        <v>64</v>
      </c>
    </row>
    <row r="3362" spans="1:13" x14ac:dyDescent="0.2">
      <c r="A3362" s="4">
        <v>3118522</v>
      </c>
      <c r="B3362" s="4">
        <v>5293856</v>
      </c>
      <c r="C3362" s="4" t="s">
        <v>13552</v>
      </c>
      <c r="D3362" s="4">
        <v>800</v>
      </c>
      <c r="E3362" s="4">
        <v>800</v>
      </c>
      <c r="F3362" s="4">
        <v>0.4</v>
      </c>
      <c r="G3362" s="7">
        <f t="shared" si="52"/>
        <v>0.39999999999997726</v>
      </c>
      <c r="H3362" s="4" t="s">
        <v>2801</v>
      </c>
      <c r="I3362" s="4">
        <v>20000</v>
      </c>
      <c r="J3362" s="4" t="s">
        <v>4</v>
      </c>
      <c r="K3362" s="4" t="s">
        <v>13</v>
      </c>
      <c r="M3362" s="4" t="s">
        <v>64</v>
      </c>
    </row>
    <row r="3363" spans="1:13" x14ac:dyDescent="0.2">
      <c r="A3363" s="4">
        <v>3118774</v>
      </c>
      <c r="B3363" s="4">
        <v>276228</v>
      </c>
      <c r="C3363" s="4" t="s">
        <v>13553</v>
      </c>
      <c r="D3363" s="4">
        <v>1000</v>
      </c>
      <c r="E3363" s="4">
        <v>1000</v>
      </c>
      <c r="F3363" s="4">
        <v>19</v>
      </c>
      <c r="G3363" s="7">
        <f t="shared" si="52"/>
        <v>19</v>
      </c>
      <c r="H3363" s="4" t="s">
        <v>11002</v>
      </c>
      <c r="I3363" s="4">
        <v>27000</v>
      </c>
      <c r="J3363" s="4" t="s">
        <v>4</v>
      </c>
      <c r="K3363" s="4" t="s">
        <v>13</v>
      </c>
      <c r="L3363" s="4" t="s">
        <v>6</v>
      </c>
      <c r="M3363" s="4" t="s">
        <v>29</v>
      </c>
    </row>
    <row r="3364" spans="1:13" x14ac:dyDescent="0.2">
      <c r="A3364" s="4">
        <v>3118606</v>
      </c>
      <c r="B3364" s="4">
        <v>4368218</v>
      </c>
      <c r="C3364" s="4" t="s">
        <v>13554</v>
      </c>
      <c r="D3364" s="4">
        <v>10000</v>
      </c>
      <c r="E3364" s="4">
        <v>10000</v>
      </c>
      <c r="F3364" s="4">
        <v>120</v>
      </c>
      <c r="G3364" s="7">
        <f t="shared" si="52"/>
        <v>120</v>
      </c>
      <c r="H3364" s="4" t="s">
        <v>13555</v>
      </c>
      <c r="I3364" s="4">
        <v>8000</v>
      </c>
      <c r="J3364" s="4" t="s">
        <v>4</v>
      </c>
      <c r="K3364" s="4" t="s">
        <v>22</v>
      </c>
      <c r="L3364" s="4" t="s">
        <v>6</v>
      </c>
      <c r="M3364" s="4" t="s">
        <v>12</v>
      </c>
    </row>
    <row r="3365" spans="1:13" x14ac:dyDescent="0.2">
      <c r="A3365" s="4">
        <v>3118823</v>
      </c>
      <c r="B3365" s="4">
        <v>9081794</v>
      </c>
      <c r="C3365" s="4" t="s">
        <v>13556</v>
      </c>
      <c r="D3365" s="4">
        <v>2000</v>
      </c>
      <c r="E3365" s="4">
        <v>2000</v>
      </c>
      <c r="F3365" s="4">
        <v>450</v>
      </c>
      <c r="G3365" s="7">
        <f t="shared" si="52"/>
        <v>450</v>
      </c>
      <c r="H3365" s="4" t="s">
        <v>3103</v>
      </c>
      <c r="I3365" s="4">
        <v>20000</v>
      </c>
      <c r="J3365" s="4" t="s">
        <v>4</v>
      </c>
      <c r="K3365" s="4" t="s">
        <v>5</v>
      </c>
      <c r="L3365" s="4" t="s">
        <v>6</v>
      </c>
      <c r="M3365" s="4" t="s">
        <v>186</v>
      </c>
    </row>
    <row r="3366" spans="1:13" x14ac:dyDescent="0.2">
      <c r="A3366" s="4">
        <v>3118557</v>
      </c>
      <c r="B3366" s="4">
        <v>367929</v>
      </c>
      <c r="C3366" s="4" t="s">
        <v>13557</v>
      </c>
      <c r="D3366" s="4">
        <v>800</v>
      </c>
      <c r="E3366" s="4">
        <v>0</v>
      </c>
      <c r="F3366" s="4">
        <v>0</v>
      </c>
      <c r="G3366" s="7">
        <f t="shared" si="52"/>
        <v>-800</v>
      </c>
      <c r="H3366" s="4" t="s">
        <v>8990</v>
      </c>
      <c r="I3366" s="4">
        <v>8000</v>
      </c>
      <c r="J3366" s="4" t="s">
        <v>4</v>
      </c>
      <c r="K3366" s="4" t="s">
        <v>5</v>
      </c>
      <c r="L3366" s="4" t="s">
        <v>6</v>
      </c>
      <c r="M3366" s="4" t="s">
        <v>26</v>
      </c>
    </row>
    <row r="3367" spans="1:13" x14ac:dyDescent="0.2">
      <c r="A3367" s="4">
        <v>3118830</v>
      </c>
      <c r="B3367" s="4">
        <v>7885970</v>
      </c>
      <c r="C3367" s="4" t="s">
        <v>13558</v>
      </c>
      <c r="D3367" s="4">
        <v>500</v>
      </c>
      <c r="E3367" s="4">
        <v>500</v>
      </c>
      <c r="F3367" s="4">
        <v>45.15</v>
      </c>
      <c r="G3367" s="7">
        <f t="shared" si="52"/>
        <v>45.149999999999977</v>
      </c>
      <c r="H3367" s="4" t="s">
        <v>13559</v>
      </c>
      <c r="I3367" s="4">
        <v>10000</v>
      </c>
      <c r="J3367" s="4" t="s">
        <v>4</v>
      </c>
      <c r="K3367" s="4" t="s">
        <v>13</v>
      </c>
      <c r="L3367" s="4" t="s">
        <v>201</v>
      </c>
      <c r="M3367" s="4" t="s">
        <v>20</v>
      </c>
    </row>
    <row r="3368" spans="1:13" x14ac:dyDescent="0.2">
      <c r="A3368" s="4">
        <v>3118858</v>
      </c>
      <c r="B3368" s="4">
        <v>276228</v>
      </c>
      <c r="C3368" s="4" t="s">
        <v>13560</v>
      </c>
      <c r="D3368" s="4">
        <v>1500</v>
      </c>
      <c r="E3368" s="4">
        <v>1500</v>
      </c>
      <c r="F3368" s="4">
        <v>514.5</v>
      </c>
      <c r="G3368" s="7">
        <f t="shared" si="52"/>
        <v>514.5</v>
      </c>
      <c r="H3368" s="4" t="s">
        <v>11002</v>
      </c>
      <c r="I3368" s="4">
        <v>27000</v>
      </c>
      <c r="J3368" s="4" t="s">
        <v>4</v>
      </c>
      <c r="K3368" s="4" t="s">
        <v>13</v>
      </c>
      <c r="L3368" s="4" t="s">
        <v>6</v>
      </c>
      <c r="M3368" s="4" t="s">
        <v>29</v>
      </c>
    </row>
    <row r="3369" spans="1:13" x14ac:dyDescent="0.2">
      <c r="A3369" s="4">
        <v>3117374</v>
      </c>
      <c r="B3369" s="4">
        <v>8916349</v>
      </c>
      <c r="C3369" s="4" t="s">
        <v>13561</v>
      </c>
      <c r="D3369" s="4">
        <v>2550</v>
      </c>
      <c r="E3369" s="4">
        <v>2550</v>
      </c>
      <c r="F3369" s="4">
        <v>174.44</v>
      </c>
      <c r="G3369" s="7">
        <f t="shared" si="52"/>
        <v>174.44000000000005</v>
      </c>
      <c r="H3369" s="4" t="s">
        <v>4524</v>
      </c>
      <c r="I3369" s="4">
        <v>15000</v>
      </c>
      <c r="J3369" s="4" t="s">
        <v>4</v>
      </c>
      <c r="K3369" s="4" t="s">
        <v>13</v>
      </c>
      <c r="L3369" s="4" t="s">
        <v>6</v>
      </c>
      <c r="M3369" s="4" t="s">
        <v>35</v>
      </c>
    </row>
    <row r="3370" spans="1:13" x14ac:dyDescent="0.2">
      <c r="A3370" s="4">
        <v>3118837</v>
      </c>
      <c r="B3370" s="4">
        <v>523552</v>
      </c>
      <c r="C3370" s="4" t="s">
        <v>13562</v>
      </c>
      <c r="D3370" s="4">
        <v>2500</v>
      </c>
      <c r="E3370" s="4">
        <v>2500</v>
      </c>
      <c r="F3370" s="4">
        <v>562.5</v>
      </c>
      <c r="G3370" s="7">
        <f t="shared" si="52"/>
        <v>562.5</v>
      </c>
      <c r="H3370" s="4" t="s">
        <v>12804</v>
      </c>
      <c r="I3370" s="4">
        <v>12000</v>
      </c>
      <c r="J3370" s="4" t="s">
        <v>4</v>
      </c>
      <c r="K3370" s="4" t="s">
        <v>8</v>
      </c>
      <c r="L3370" s="4" t="s">
        <v>9</v>
      </c>
      <c r="M3370" s="4" t="s">
        <v>20</v>
      </c>
    </row>
    <row r="3371" spans="1:13" x14ac:dyDescent="0.2">
      <c r="A3371" s="4">
        <v>3118816</v>
      </c>
      <c r="B3371" s="4">
        <v>8971285</v>
      </c>
      <c r="C3371" s="4" t="s">
        <v>13563</v>
      </c>
      <c r="D3371" s="4">
        <v>1000</v>
      </c>
      <c r="E3371" s="4">
        <v>0</v>
      </c>
      <c r="F3371" s="4">
        <v>0</v>
      </c>
      <c r="G3371" s="7">
        <f t="shared" si="52"/>
        <v>-1000</v>
      </c>
      <c r="H3371" s="4" t="s">
        <v>2192</v>
      </c>
      <c r="I3371" s="4">
        <v>18000</v>
      </c>
      <c r="J3371" s="4" t="s">
        <v>4</v>
      </c>
      <c r="K3371" s="4" t="s">
        <v>8</v>
      </c>
      <c r="L3371" s="4" t="s">
        <v>6</v>
      </c>
      <c r="M3371" s="4" t="s">
        <v>76</v>
      </c>
    </row>
    <row r="3372" spans="1:13" x14ac:dyDescent="0.2">
      <c r="A3372" s="4">
        <v>3118893</v>
      </c>
      <c r="B3372" s="4">
        <v>1788253</v>
      </c>
      <c r="C3372" s="4" t="s">
        <v>13564</v>
      </c>
      <c r="D3372" s="4">
        <v>3000</v>
      </c>
      <c r="E3372" s="4">
        <v>0</v>
      </c>
      <c r="F3372" s="4">
        <v>0</v>
      </c>
      <c r="G3372" s="7">
        <f t="shared" si="52"/>
        <v>-3000</v>
      </c>
      <c r="H3372" s="4" t="s">
        <v>13565</v>
      </c>
      <c r="I3372" s="4">
        <v>5000</v>
      </c>
      <c r="J3372" s="4" t="s">
        <v>4</v>
      </c>
      <c r="K3372" s="4" t="s">
        <v>8</v>
      </c>
      <c r="M3372" s="4" t="s">
        <v>25</v>
      </c>
    </row>
    <row r="3373" spans="1:13" x14ac:dyDescent="0.2">
      <c r="A3373" s="4">
        <v>3118921</v>
      </c>
      <c r="B3373" s="4">
        <v>9371258</v>
      </c>
      <c r="C3373" s="4" t="s">
        <v>13566</v>
      </c>
      <c r="D3373" s="4">
        <v>2000</v>
      </c>
      <c r="E3373" s="4">
        <v>2000</v>
      </c>
      <c r="F3373" s="4">
        <v>0.4</v>
      </c>
      <c r="G3373" s="7">
        <f t="shared" si="52"/>
        <v>0.40000000000009095</v>
      </c>
      <c r="H3373" s="4" t="s">
        <v>8203</v>
      </c>
      <c r="I3373" s="4">
        <v>30000</v>
      </c>
      <c r="J3373" s="4" t="s">
        <v>51</v>
      </c>
      <c r="K3373" s="4" t="s">
        <v>13</v>
      </c>
      <c r="M3373" s="4" t="s">
        <v>17</v>
      </c>
    </row>
    <row r="3374" spans="1:13" x14ac:dyDescent="0.2">
      <c r="A3374" s="4">
        <v>3118767</v>
      </c>
      <c r="B3374" s="4">
        <v>511570</v>
      </c>
      <c r="C3374" s="4" t="s">
        <v>13567</v>
      </c>
      <c r="D3374" s="4">
        <v>10000</v>
      </c>
      <c r="E3374" s="4">
        <v>10000</v>
      </c>
      <c r="F3374" s="4">
        <v>740</v>
      </c>
      <c r="G3374" s="7">
        <f t="shared" si="52"/>
        <v>740</v>
      </c>
      <c r="H3374" s="4" t="s">
        <v>13568</v>
      </c>
      <c r="I3374" s="4">
        <v>20000</v>
      </c>
      <c r="J3374" s="4" t="s">
        <v>4</v>
      </c>
      <c r="K3374" s="4" t="s">
        <v>8</v>
      </c>
      <c r="L3374" s="4" t="s">
        <v>6</v>
      </c>
      <c r="M3374" s="4" t="s">
        <v>25</v>
      </c>
    </row>
    <row r="3375" spans="1:13" x14ac:dyDescent="0.2">
      <c r="A3375" s="4">
        <v>3119040</v>
      </c>
      <c r="B3375" s="4">
        <v>8319907</v>
      </c>
      <c r="C3375" s="4" t="s">
        <v>13569</v>
      </c>
      <c r="D3375" s="4">
        <v>10000</v>
      </c>
      <c r="E3375" s="4">
        <v>10000</v>
      </c>
      <c r="F3375" s="4">
        <v>1200</v>
      </c>
      <c r="G3375" s="7">
        <f t="shared" si="52"/>
        <v>1200</v>
      </c>
      <c r="H3375" s="4" t="s">
        <v>2551</v>
      </c>
      <c r="I3375" s="4">
        <v>10000</v>
      </c>
      <c r="J3375" s="4" t="s">
        <v>4</v>
      </c>
      <c r="K3375" s="4" t="s">
        <v>5</v>
      </c>
      <c r="L3375" s="4" t="s">
        <v>6</v>
      </c>
      <c r="M3375" s="4" t="s">
        <v>10</v>
      </c>
    </row>
    <row r="3376" spans="1:13" x14ac:dyDescent="0.2">
      <c r="A3376" s="4">
        <v>3118984</v>
      </c>
      <c r="B3376" s="4">
        <v>1749981</v>
      </c>
      <c r="C3376" s="4" t="s">
        <v>13570</v>
      </c>
      <c r="D3376" s="4">
        <v>500</v>
      </c>
      <c r="E3376" s="4">
        <v>500</v>
      </c>
      <c r="F3376" s="4">
        <v>0.05</v>
      </c>
      <c r="G3376" s="7">
        <f t="shared" si="52"/>
        <v>5.0000000000011369E-2</v>
      </c>
      <c r="H3376" s="4" t="s">
        <v>2817</v>
      </c>
      <c r="I3376" s="4">
        <v>15000</v>
      </c>
      <c r="J3376" s="4" t="s">
        <v>4</v>
      </c>
      <c r="K3376" s="4" t="s">
        <v>13</v>
      </c>
      <c r="L3376" s="4" t="s">
        <v>6</v>
      </c>
      <c r="M3376" s="4" t="s">
        <v>52</v>
      </c>
    </row>
    <row r="3377" spans="1:13" x14ac:dyDescent="0.2">
      <c r="A3377" s="4">
        <v>3118977</v>
      </c>
      <c r="B3377" s="4">
        <v>554335</v>
      </c>
      <c r="C3377" s="4" t="s">
        <v>13571</v>
      </c>
      <c r="D3377" s="4">
        <v>2000</v>
      </c>
      <c r="E3377" s="4">
        <v>2000</v>
      </c>
      <c r="F3377" s="4">
        <v>2995</v>
      </c>
      <c r="G3377" s="7">
        <f t="shared" si="52"/>
        <v>2995</v>
      </c>
      <c r="H3377" s="4" t="s">
        <v>8330</v>
      </c>
      <c r="I3377" s="4">
        <v>24000</v>
      </c>
      <c r="J3377" s="4" t="s">
        <v>4</v>
      </c>
      <c r="K3377" s="4" t="s">
        <v>5</v>
      </c>
      <c r="L3377" s="4" t="s">
        <v>6</v>
      </c>
      <c r="M3377" s="4" t="s">
        <v>12</v>
      </c>
    </row>
    <row r="3378" spans="1:13" x14ac:dyDescent="0.2">
      <c r="A3378" s="4">
        <v>3119054</v>
      </c>
      <c r="B3378" s="4">
        <v>9086120</v>
      </c>
      <c r="C3378" s="4" t="s">
        <v>13572</v>
      </c>
      <c r="D3378" s="4">
        <v>1000</v>
      </c>
      <c r="E3378" s="4">
        <v>1000</v>
      </c>
      <c r="F3378" s="4">
        <v>228</v>
      </c>
      <c r="G3378" s="7">
        <f t="shared" si="52"/>
        <v>228</v>
      </c>
      <c r="H3378" s="4" t="s">
        <v>5331</v>
      </c>
      <c r="I3378" s="4">
        <v>15000</v>
      </c>
      <c r="J3378" s="4" t="s">
        <v>72</v>
      </c>
      <c r="K3378" s="4" t="s">
        <v>13</v>
      </c>
      <c r="M3378" s="4" t="s">
        <v>23</v>
      </c>
    </row>
    <row r="3379" spans="1:13" x14ac:dyDescent="0.2">
      <c r="A3379" s="4">
        <v>3118697</v>
      </c>
      <c r="B3379" s="4">
        <v>9372546</v>
      </c>
      <c r="C3379" s="4" t="s">
        <v>13573</v>
      </c>
      <c r="D3379" s="4">
        <v>2000</v>
      </c>
      <c r="E3379" s="4">
        <v>2000</v>
      </c>
      <c r="F3379" s="4">
        <v>3</v>
      </c>
      <c r="G3379" s="7">
        <f t="shared" si="52"/>
        <v>3</v>
      </c>
      <c r="H3379" s="4" t="s">
        <v>13574</v>
      </c>
      <c r="I3379" s="4">
        <v>7500</v>
      </c>
      <c r="J3379" s="4" t="s">
        <v>11</v>
      </c>
      <c r="K3379" s="4" t="s">
        <v>5</v>
      </c>
      <c r="M3379" s="4" t="s">
        <v>29</v>
      </c>
    </row>
    <row r="3380" spans="1:13" x14ac:dyDescent="0.2">
      <c r="A3380" s="4">
        <v>3118578</v>
      </c>
      <c r="B3380" s="4">
        <v>9332814</v>
      </c>
      <c r="C3380" s="4" t="s">
        <v>13575</v>
      </c>
      <c r="D3380" s="4">
        <v>800</v>
      </c>
      <c r="E3380" s="4">
        <v>800</v>
      </c>
      <c r="F3380" s="4">
        <v>0.08</v>
      </c>
      <c r="G3380" s="7">
        <f t="shared" si="52"/>
        <v>8.0000000000040927E-2</v>
      </c>
      <c r="H3380" s="4" t="s">
        <v>13576</v>
      </c>
      <c r="I3380" s="4">
        <v>8500</v>
      </c>
      <c r="J3380" s="4" t="s">
        <v>51</v>
      </c>
      <c r="K3380" s="4" t="s">
        <v>13</v>
      </c>
      <c r="M3380" s="4" t="s">
        <v>73</v>
      </c>
    </row>
    <row r="3381" spans="1:13" x14ac:dyDescent="0.2">
      <c r="A3381" s="4">
        <v>3106125</v>
      </c>
      <c r="B3381" s="4">
        <v>8310366</v>
      </c>
      <c r="C3381" s="4" t="s">
        <v>13577</v>
      </c>
      <c r="D3381" s="4">
        <v>1000</v>
      </c>
      <c r="E3381" s="4">
        <v>1000</v>
      </c>
      <c r="F3381" s="4">
        <v>17</v>
      </c>
      <c r="G3381" s="7">
        <f t="shared" si="52"/>
        <v>17</v>
      </c>
      <c r="H3381" s="4" t="s">
        <v>13578</v>
      </c>
      <c r="I3381" s="4">
        <v>15000</v>
      </c>
      <c r="J3381" s="4" t="s">
        <v>4</v>
      </c>
      <c r="K3381" s="4" t="s">
        <v>22</v>
      </c>
      <c r="L3381" s="4" t="s">
        <v>6</v>
      </c>
      <c r="M3381" s="4" t="s">
        <v>52</v>
      </c>
    </row>
    <row r="3382" spans="1:13" x14ac:dyDescent="0.2">
      <c r="A3382" s="4">
        <v>3119075</v>
      </c>
      <c r="B3382" s="4">
        <v>6668957</v>
      </c>
      <c r="C3382" s="4" t="s">
        <v>13579</v>
      </c>
      <c r="D3382" s="4">
        <v>3000</v>
      </c>
      <c r="E3382" s="4">
        <v>3000</v>
      </c>
      <c r="F3382" s="4">
        <v>487.35</v>
      </c>
      <c r="G3382" s="7">
        <f t="shared" si="52"/>
        <v>487.34999999999991</v>
      </c>
      <c r="H3382" s="4" t="s">
        <v>12654</v>
      </c>
      <c r="I3382" s="4">
        <v>16500</v>
      </c>
      <c r="J3382" s="4" t="s">
        <v>4</v>
      </c>
      <c r="K3382" s="4" t="s">
        <v>13</v>
      </c>
      <c r="L3382" s="4" t="s">
        <v>6</v>
      </c>
      <c r="M3382" s="4" t="s">
        <v>25</v>
      </c>
    </row>
    <row r="3383" spans="1:13" x14ac:dyDescent="0.2">
      <c r="A3383" s="4">
        <v>3119145</v>
      </c>
      <c r="B3383" s="4">
        <v>4261797</v>
      </c>
      <c r="C3383" s="4" t="s">
        <v>13580</v>
      </c>
      <c r="D3383" s="4">
        <v>2000</v>
      </c>
      <c r="E3383" s="4">
        <v>2000</v>
      </c>
      <c r="F3383" s="4">
        <v>180</v>
      </c>
      <c r="G3383" s="7">
        <f t="shared" si="52"/>
        <v>180</v>
      </c>
      <c r="H3383" s="4" t="s">
        <v>1486</v>
      </c>
      <c r="I3383" s="4">
        <v>12000</v>
      </c>
      <c r="J3383" s="4" t="s">
        <v>4</v>
      </c>
      <c r="K3383" s="4" t="s">
        <v>13</v>
      </c>
      <c r="L3383" s="4" t="s">
        <v>6</v>
      </c>
      <c r="M3383" s="4" t="s">
        <v>7</v>
      </c>
    </row>
    <row r="3384" spans="1:13" x14ac:dyDescent="0.2">
      <c r="A3384" s="4">
        <v>3116002</v>
      </c>
      <c r="B3384" s="4">
        <v>7073984</v>
      </c>
      <c r="C3384" s="4" t="s">
        <v>13581</v>
      </c>
      <c r="D3384" s="4">
        <v>1000</v>
      </c>
      <c r="E3384" s="4">
        <v>0</v>
      </c>
      <c r="F3384" s="4">
        <v>0</v>
      </c>
      <c r="G3384" s="7">
        <f t="shared" si="52"/>
        <v>-1000</v>
      </c>
      <c r="H3384" s="4" t="s">
        <v>6113</v>
      </c>
      <c r="I3384" s="4">
        <v>7000</v>
      </c>
      <c r="J3384" s="4" t="s">
        <v>4</v>
      </c>
      <c r="K3384" s="4" t="s">
        <v>8</v>
      </c>
      <c r="L3384" s="4" t="s">
        <v>6</v>
      </c>
      <c r="M3384" s="4" t="s">
        <v>19</v>
      </c>
    </row>
    <row r="3385" spans="1:13" x14ac:dyDescent="0.2">
      <c r="A3385" s="4">
        <v>3119201</v>
      </c>
      <c r="B3385" s="4">
        <v>6026189</v>
      </c>
      <c r="C3385" s="4" t="s">
        <v>13582</v>
      </c>
      <c r="D3385" s="4">
        <v>2000</v>
      </c>
      <c r="E3385" s="4">
        <v>2000</v>
      </c>
      <c r="F3385" s="4">
        <v>1.8</v>
      </c>
      <c r="G3385" s="7">
        <f t="shared" si="52"/>
        <v>1.7999999999999545</v>
      </c>
      <c r="H3385" s="4" t="s">
        <v>10817</v>
      </c>
      <c r="I3385" s="4">
        <v>12000</v>
      </c>
      <c r="J3385" s="4" t="s">
        <v>4</v>
      </c>
      <c r="K3385" s="4" t="s">
        <v>22</v>
      </c>
      <c r="L3385" s="4" t="s">
        <v>6</v>
      </c>
      <c r="M3385" s="4" t="s">
        <v>20</v>
      </c>
    </row>
    <row r="3386" spans="1:13" x14ac:dyDescent="0.2">
      <c r="A3386" s="4">
        <v>3119166</v>
      </c>
      <c r="B3386" s="4">
        <v>7449618</v>
      </c>
      <c r="C3386" s="4" t="s">
        <v>13583</v>
      </c>
      <c r="D3386" s="4">
        <v>1500</v>
      </c>
      <c r="E3386" s="4">
        <v>0</v>
      </c>
      <c r="F3386" s="4">
        <v>0</v>
      </c>
      <c r="G3386" s="7">
        <f t="shared" si="52"/>
        <v>-1500</v>
      </c>
      <c r="H3386" s="4" t="s">
        <v>4772</v>
      </c>
      <c r="I3386" s="4">
        <v>26000</v>
      </c>
      <c r="J3386" s="4" t="s">
        <v>4</v>
      </c>
      <c r="K3386" s="4" t="s">
        <v>13</v>
      </c>
      <c r="L3386" s="4" t="s">
        <v>6</v>
      </c>
      <c r="M3386" s="4" t="s">
        <v>19</v>
      </c>
    </row>
    <row r="3387" spans="1:13" x14ac:dyDescent="0.2">
      <c r="A3387" s="4">
        <v>3119138</v>
      </c>
      <c r="B3387" s="4">
        <v>87747</v>
      </c>
      <c r="C3387" s="4" t="s">
        <v>13584</v>
      </c>
      <c r="D3387" s="4">
        <v>6000</v>
      </c>
      <c r="E3387" s="4">
        <v>6000</v>
      </c>
      <c r="F3387" s="4">
        <v>360</v>
      </c>
      <c r="G3387" s="7">
        <f t="shared" si="52"/>
        <v>360</v>
      </c>
      <c r="H3387" s="4" t="s">
        <v>13585</v>
      </c>
      <c r="I3387" s="4">
        <v>25000</v>
      </c>
      <c r="J3387" s="4" t="s">
        <v>4</v>
      </c>
      <c r="K3387" s="4" t="s">
        <v>16</v>
      </c>
      <c r="L3387" s="4" t="s">
        <v>6</v>
      </c>
      <c r="M3387" s="4" t="s">
        <v>25</v>
      </c>
    </row>
    <row r="3388" spans="1:13" x14ac:dyDescent="0.2">
      <c r="A3388" s="4">
        <v>3119236</v>
      </c>
      <c r="B3388" s="4">
        <v>7996500</v>
      </c>
      <c r="C3388" s="4" t="s">
        <v>13586</v>
      </c>
      <c r="D3388" s="4">
        <v>1000</v>
      </c>
      <c r="E3388" s="4">
        <v>1000</v>
      </c>
      <c r="F3388" s="4">
        <v>513</v>
      </c>
      <c r="G3388" s="7">
        <f t="shared" si="52"/>
        <v>513</v>
      </c>
      <c r="H3388" s="4" t="s">
        <v>2446</v>
      </c>
      <c r="I3388" s="4">
        <v>6000</v>
      </c>
      <c r="J3388" s="4" t="s">
        <v>4</v>
      </c>
      <c r="K3388" s="4" t="s">
        <v>8</v>
      </c>
      <c r="L3388" s="4" t="s">
        <v>9</v>
      </c>
      <c r="M3388" s="4" t="s">
        <v>65</v>
      </c>
    </row>
    <row r="3389" spans="1:13" x14ac:dyDescent="0.2">
      <c r="A3389" s="4">
        <v>3119292</v>
      </c>
      <c r="B3389" s="4">
        <v>743370</v>
      </c>
      <c r="C3389" s="4" t="s">
        <v>13587</v>
      </c>
      <c r="D3389" s="4">
        <v>2000</v>
      </c>
      <c r="E3389" s="4">
        <v>0</v>
      </c>
      <c r="F3389" s="4">
        <v>0</v>
      </c>
      <c r="G3389" s="7">
        <f t="shared" si="52"/>
        <v>-2000</v>
      </c>
      <c r="H3389" s="4" t="s">
        <v>2575</v>
      </c>
      <c r="I3389" s="4">
        <v>8000</v>
      </c>
      <c r="J3389" s="4" t="s">
        <v>4</v>
      </c>
      <c r="K3389" s="4" t="s">
        <v>8</v>
      </c>
      <c r="L3389" s="4" t="s">
        <v>6</v>
      </c>
      <c r="M3389" s="4" t="s">
        <v>23</v>
      </c>
    </row>
    <row r="3390" spans="1:13" x14ac:dyDescent="0.2">
      <c r="A3390" s="4">
        <v>3119194</v>
      </c>
      <c r="B3390" s="4">
        <v>729138</v>
      </c>
      <c r="C3390" s="4" t="s">
        <v>13588</v>
      </c>
      <c r="D3390" s="4">
        <v>1250</v>
      </c>
      <c r="E3390" s="4">
        <v>1250</v>
      </c>
      <c r="F3390" s="4">
        <v>262.5</v>
      </c>
      <c r="G3390" s="7">
        <f t="shared" si="52"/>
        <v>262.5</v>
      </c>
      <c r="H3390" s="4" t="s">
        <v>8800</v>
      </c>
      <c r="I3390" s="4">
        <v>20000</v>
      </c>
      <c r="J3390" s="4" t="s">
        <v>32</v>
      </c>
      <c r="K3390" s="4" t="s">
        <v>22</v>
      </c>
      <c r="M3390" s="4" t="s">
        <v>101</v>
      </c>
    </row>
    <row r="3391" spans="1:13" x14ac:dyDescent="0.2">
      <c r="A3391" s="4">
        <v>3118886</v>
      </c>
      <c r="B3391" s="4">
        <v>6688795</v>
      </c>
      <c r="C3391" s="4" t="s">
        <v>13589</v>
      </c>
      <c r="D3391" s="4">
        <v>500</v>
      </c>
      <c r="E3391" s="4">
        <v>500</v>
      </c>
      <c r="F3391" s="4">
        <v>0.05</v>
      </c>
      <c r="G3391" s="7">
        <f t="shared" si="52"/>
        <v>5.0000000000011369E-2</v>
      </c>
      <c r="H3391" s="4" t="s">
        <v>13590</v>
      </c>
      <c r="I3391" s="4">
        <v>15500</v>
      </c>
      <c r="J3391" s="4" t="s">
        <v>4</v>
      </c>
      <c r="K3391" s="4" t="s">
        <v>5</v>
      </c>
      <c r="L3391" s="4" t="s">
        <v>6</v>
      </c>
      <c r="M3391" s="4" t="s">
        <v>25</v>
      </c>
    </row>
    <row r="3392" spans="1:13" x14ac:dyDescent="0.2">
      <c r="A3392" s="4">
        <v>3119103</v>
      </c>
      <c r="B3392" s="4">
        <v>8414953</v>
      </c>
      <c r="C3392" s="4" t="s">
        <v>13591</v>
      </c>
      <c r="D3392" s="4">
        <v>5400</v>
      </c>
      <c r="E3392" s="4">
        <v>5400</v>
      </c>
      <c r="F3392" s="4">
        <v>277.02</v>
      </c>
      <c r="G3392" s="7">
        <f t="shared" si="52"/>
        <v>277.02000000000044</v>
      </c>
      <c r="H3392" s="4" t="s">
        <v>793</v>
      </c>
      <c r="I3392" s="4">
        <v>15000</v>
      </c>
      <c r="J3392" s="4" t="s">
        <v>4</v>
      </c>
      <c r="K3392" s="4" t="s">
        <v>13</v>
      </c>
      <c r="L3392" s="4" t="s">
        <v>6</v>
      </c>
      <c r="M3392" s="4" t="s">
        <v>25</v>
      </c>
    </row>
    <row r="3393" spans="1:13" x14ac:dyDescent="0.2">
      <c r="A3393" s="4">
        <v>3119243</v>
      </c>
      <c r="B3393" s="4">
        <v>9373841</v>
      </c>
      <c r="C3393" s="4" t="s">
        <v>13592</v>
      </c>
      <c r="D3393" s="4">
        <v>2000</v>
      </c>
      <c r="E3393" s="4">
        <v>2000</v>
      </c>
      <c r="F3393" s="4">
        <v>0.4</v>
      </c>
      <c r="G3393" s="7">
        <f t="shared" si="52"/>
        <v>0.40000000000009095</v>
      </c>
      <c r="H3393" s="4" t="s">
        <v>13593</v>
      </c>
      <c r="I3393" s="4">
        <v>15500</v>
      </c>
      <c r="J3393" s="4" t="s">
        <v>4</v>
      </c>
      <c r="K3393" s="4" t="s">
        <v>8</v>
      </c>
      <c r="M3393" s="4" t="s">
        <v>20</v>
      </c>
    </row>
    <row r="3394" spans="1:13" x14ac:dyDescent="0.2">
      <c r="A3394" s="4">
        <v>3119313</v>
      </c>
      <c r="B3394" s="4">
        <v>258012</v>
      </c>
      <c r="C3394" s="4" t="s">
        <v>13594</v>
      </c>
      <c r="D3394" s="4">
        <v>6000</v>
      </c>
      <c r="E3394" s="4">
        <v>6000</v>
      </c>
      <c r="F3394" s="4">
        <v>2292</v>
      </c>
      <c r="G3394" s="7">
        <f t="shared" ref="G3394:G3457" si="53">E3394+F3394-D3394</f>
        <v>2292</v>
      </c>
      <c r="H3394" s="4" t="s">
        <v>11647</v>
      </c>
      <c r="I3394" s="4">
        <v>32000</v>
      </c>
      <c r="J3394" s="4" t="s">
        <v>4</v>
      </c>
      <c r="K3394" s="4" t="s">
        <v>8</v>
      </c>
      <c r="L3394" s="4" t="s">
        <v>6</v>
      </c>
      <c r="M3394" s="4" t="s">
        <v>101</v>
      </c>
    </row>
    <row r="3395" spans="1:13" x14ac:dyDescent="0.2">
      <c r="A3395" s="4">
        <v>3119271</v>
      </c>
      <c r="B3395" s="4">
        <v>9373974</v>
      </c>
      <c r="C3395" s="4" t="s">
        <v>13595</v>
      </c>
      <c r="D3395" s="4">
        <v>800</v>
      </c>
      <c r="E3395" s="4">
        <v>800</v>
      </c>
      <c r="F3395" s="4">
        <v>0.88</v>
      </c>
      <c r="G3395" s="7">
        <f t="shared" si="53"/>
        <v>0.87999999999999545</v>
      </c>
      <c r="H3395" s="4" t="s">
        <v>13596</v>
      </c>
      <c r="I3395" s="4">
        <v>12000</v>
      </c>
      <c r="J3395" s="4" t="s">
        <v>4</v>
      </c>
      <c r="K3395" s="4" t="s">
        <v>13</v>
      </c>
      <c r="L3395" s="4" t="s">
        <v>201</v>
      </c>
      <c r="M3395" s="4" t="s">
        <v>47</v>
      </c>
    </row>
    <row r="3396" spans="1:13" x14ac:dyDescent="0.2">
      <c r="A3396" s="4">
        <v>3116590</v>
      </c>
      <c r="B3396" s="4">
        <v>9369641</v>
      </c>
      <c r="C3396" s="4" t="s">
        <v>13597</v>
      </c>
      <c r="D3396" s="4">
        <v>1000</v>
      </c>
      <c r="E3396" s="4">
        <v>1000</v>
      </c>
      <c r="F3396" s="4">
        <v>0.9</v>
      </c>
      <c r="G3396" s="7">
        <f t="shared" si="53"/>
        <v>0.89999999999997726</v>
      </c>
      <c r="H3396" s="4" t="s">
        <v>13598</v>
      </c>
      <c r="I3396" s="4">
        <v>2000</v>
      </c>
      <c r="J3396" s="4" t="s">
        <v>72</v>
      </c>
      <c r="K3396" s="4" t="s">
        <v>13</v>
      </c>
      <c r="M3396" s="4" t="s">
        <v>111</v>
      </c>
    </row>
    <row r="3397" spans="1:13" x14ac:dyDescent="0.2">
      <c r="A3397" s="4">
        <v>3119180</v>
      </c>
      <c r="B3397" s="4">
        <v>8310366</v>
      </c>
      <c r="C3397" s="4" t="s">
        <v>13599</v>
      </c>
      <c r="D3397" s="4">
        <v>1500</v>
      </c>
      <c r="E3397" s="4">
        <v>1500</v>
      </c>
      <c r="F3397" s="4">
        <v>25.5</v>
      </c>
      <c r="G3397" s="7">
        <f t="shared" si="53"/>
        <v>25.5</v>
      </c>
      <c r="H3397" s="4" t="s">
        <v>13578</v>
      </c>
      <c r="I3397" s="4">
        <v>15000</v>
      </c>
      <c r="J3397" s="4" t="s">
        <v>4</v>
      </c>
      <c r="K3397" s="4" t="s">
        <v>22</v>
      </c>
      <c r="L3397" s="4" t="s">
        <v>6</v>
      </c>
      <c r="M3397" s="4" t="s">
        <v>52</v>
      </c>
    </row>
    <row r="3398" spans="1:13" x14ac:dyDescent="0.2">
      <c r="A3398" s="4">
        <v>3119306</v>
      </c>
      <c r="B3398" s="4">
        <v>443022</v>
      </c>
      <c r="C3398" s="4" t="s">
        <v>13600</v>
      </c>
      <c r="D3398" s="4">
        <v>2000</v>
      </c>
      <c r="E3398" s="4">
        <v>2000</v>
      </c>
      <c r="F3398" s="4">
        <v>180</v>
      </c>
      <c r="G3398" s="7">
        <f t="shared" si="53"/>
        <v>180</v>
      </c>
      <c r="H3398" s="4" t="s">
        <v>512</v>
      </c>
      <c r="I3398" s="4">
        <v>30000</v>
      </c>
      <c r="J3398" s="4" t="s">
        <v>32</v>
      </c>
      <c r="K3398" s="4" t="s">
        <v>8</v>
      </c>
      <c r="M3398" s="4" t="s">
        <v>64</v>
      </c>
    </row>
    <row r="3399" spans="1:13" x14ac:dyDescent="0.2">
      <c r="A3399" s="4">
        <v>3119369</v>
      </c>
      <c r="B3399" s="4">
        <v>9374142</v>
      </c>
      <c r="C3399" s="4" t="s">
        <v>13601</v>
      </c>
      <c r="D3399" s="4">
        <v>1500</v>
      </c>
      <c r="E3399" s="4">
        <v>1500</v>
      </c>
      <c r="F3399" s="4">
        <v>1239.75</v>
      </c>
      <c r="G3399" s="7">
        <f t="shared" si="53"/>
        <v>1239.75</v>
      </c>
      <c r="H3399" s="4" t="s">
        <v>13602</v>
      </c>
      <c r="I3399" s="4">
        <v>11500</v>
      </c>
      <c r="J3399" s="4" t="s">
        <v>11</v>
      </c>
      <c r="K3399" s="4" t="s">
        <v>8</v>
      </c>
      <c r="M3399" s="4" t="s">
        <v>7</v>
      </c>
    </row>
    <row r="3400" spans="1:13" x14ac:dyDescent="0.2">
      <c r="A3400" s="4">
        <v>3119411</v>
      </c>
      <c r="B3400" s="4">
        <v>225297</v>
      </c>
      <c r="C3400" s="4" t="s">
        <v>13603</v>
      </c>
      <c r="D3400" s="4">
        <v>1000</v>
      </c>
      <c r="E3400" s="4">
        <v>0</v>
      </c>
      <c r="F3400" s="4">
        <v>0</v>
      </c>
      <c r="G3400" s="7">
        <f t="shared" si="53"/>
        <v>-1000</v>
      </c>
      <c r="H3400" s="4" t="s">
        <v>3213</v>
      </c>
      <c r="I3400" s="4">
        <v>19000</v>
      </c>
      <c r="J3400" s="4" t="s">
        <v>4</v>
      </c>
      <c r="K3400" s="4" t="s">
        <v>13</v>
      </c>
      <c r="L3400" s="4" t="s">
        <v>6</v>
      </c>
      <c r="M3400" s="4" t="s">
        <v>20</v>
      </c>
    </row>
    <row r="3401" spans="1:13" x14ac:dyDescent="0.2">
      <c r="A3401" s="4">
        <v>3119432</v>
      </c>
      <c r="B3401" s="4">
        <v>719662</v>
      </c>
      <c r="C3401" s="4" t="s">
        <v>13604</v>
      </c>
      <c r="D3401" s="4">
        <v>2000</v>
      </c>
      <c r="E3401" s="4">
        <v>2000</v>
      </c>
      <c r="F3401" s="4">
        <v>60.8</v>
      </c>
      <c r="G3401" s="7">
        <f t="shared" si="53"/>
        <v>60.800000000000182</v>
      </c>
      <c r="H3401" s="4" t="s">
        <v>192</v>
      </c>
      <c r="I3401" s="4">
        <v>30000</v>
      </c>
      <c r="J3401" s="4" t="s">
        <v>4</v>
      </c>
      <c r="K3401" s="4" t="s">
        <v>13</v>
      </c>
      <c r="L3401" s="4" t="s">
        <v>6</v>
      </c>
      <c r="M3401" s="4" t="s">
        <v>25</v>
      </c>
    </row>
    <row r="3402" spans="1:13" x14ac:dyDescent="0.2">
      <c r="A3402" s="4">
        <v>3119474</v>
      </c>
      <c r="B3402" s="4">
        <v>8915656</v>
      </c>
      <c r="C3402" s="4" t="s">
        <v>13605</v>
      </c>
      <c r="D3402" s="4">
        <v>2000</v>
      </c>
      <c r="E3402" s="4">
        <v>2000</v>
      </c>
      <c r="F3402" s="4">
        <v>1083</v>
      </c>
      <c r="G3402" s="7">
        <f t="shared" si="53"/>
        <v>1083</v>
      </c>
      <c r="H3402" s="4" t="s">
        <v>6794</v>
      </c>
      <c r="I3402" s="4">
        <v>10000</v>
      </c>
      <c r="J3402" s="4" t="s">
        <v>32</v>
      </c>
      <c r="K3402" s="4" t="s">
        <v>13</v>
      </c>
      <c r="M3402" s="4" t="s">
        <v>111</v>
      </c>
    </row>
    <row r="3403" spans="1:13" x14ac:dyDescent="0.2">
      <c r="A3403" s="4">
        <v>3119460</v>
      </c>
      <c r="B3403" s="4">
        <v>4972766</v>
      </c>
      <c r="C3403" s="4" t="s">
        <v>13606</v>
      </c>
      <c r="D3403" s="4">
        <v>5000</v>
      </c>
      <c r="E3403" s="4">
        <v>5000</v>
      </c>
      <c r="F3403" s="4">
        <v>85.5</v>
      </c>
      <c r="G3403" s="7">
        <f t="shared" si="53"/>
        <v>85.5</v>
      </c>
      <c r="H3403" s="4" t="s">
        <v>13607</v>
      </c>
      <c r="I3403" s="4">
        <v>8000</v>
      </c>
      <c r="J3403" s="4" t="s">
        <v>4</v>
      </c>
      <c r="K3403" s="4" t="s">
        <v>5</v>
      </c>
      <c r="L3403" s="4" t="s">
        <v>6</v>
      </c>
      <c r="M3403" s="4" t="s">
        <v>173</v>
      </c>
    </row>
    <row r="3404" spans="1:13" x14ac:dyDescent="0.2">
      <c r="A3404" s="4">
        <v>3119495</v>
      </c>
      <c r="B3404" s="4">
        <v>8671846</v>
      </c>
      <c r="C3404" s="4" t="s">
        <v>13608</v>
      </c>
      <c r="D3404" s="4">
        <v>5050</v>
      </c>
      <c r="E3404" s="4">
        <v>5050</v>
      </c>
      <c r="F3404" s="4">
        <v>95.95</v>
      </c>
      <c r="G3404" s="7">
        <f t="shared" si="53"/>
        <v>95.949999999999818</v>
      </c>
      <c r="H3404" s="4" t="s">
        <v>3324</v>
      </c>
      <c r="I3404" s="4">
        <v>15000</v>
      </c>
      <c r="J3404" s="4" t="s">
        <v>4</v>
      </c>
      <c r="K3404" s="4" t="s">
        <v>13</v>
      </c>
      <c r="L3404" s="4" t="s">
        <v>6</v>
      </c>
      <c r="M3404" s="4" t="s">
        <v>17</v>
      </c>
    </row>
    <row r="3405" spans="1:13" x14ac:dyDescent="0.2">
      <c r="A3405" s="4">
        <v>3119467</v>
      </c>
      <c r="B3405" s="4">
        <v>8310366</v>
      </c>
      <c r="C3405" s="4" t="s">
        <v>13609</v>
      </c>
      <c r="D3405" s="4">
        <v>1000</v>
      </c>
      <c r="E3405" s="4">
        <v>1000</v>
      </c>
      <c r="F3405" s="4">
        <v>17</v>
      </c>
      <c r="G3405" s="7">
        <f t="shared" si="53"/>
        <v>17</v>
      </c>
      <c r="H3405" s="4" t="s">
        <v>13578</v>
      </c>
      <c r="I3405" s="4">
        <v>15000</v>
      </c>
      <c r="J3405" s="4" t="s">
        <v>4</v>
      </c>
      <c r="K3405" s="4" t="s">
        <v>22</v>
      </c>
      <c r="L3405" s="4" t="s">
        <v>6</v>
      </c>
      <c r="M3405" s="4" t="s">
        <v>52</v>
      </c>
    </row>
    <row r="3406" spans="1:13" x14ac:dyDescent="0.2">
      <c r="A3406" s="4">
        <v>3119502</v>
      </c>
      <c r="B3406" s="4">
        <v>9374471</v>
      </c>
      <c r="C3406" s="4" t="s">
        <v>13610</v>
      </c>
      <c r="D3406" s="4">
        <v>600</v>
      </c>
      <c r="E3406" s="4">
        <v>600</v>
      </c>
      <c r="F3406" s="4">
        <v>0.12</v>
      </c>
      <c r="G3406" s="7">
        <f t="shared" si="53"/>
        <v>0.12000000000000455</v>
      </c>
      <c r="H3406" s="4" t="s">
        <v>13611</v>
      </c>
      <c r="I3406" s="4">
        <v>10000</v>
      </c>
      <c r="J3406" s="4" t="s">
        <v>4</v>
      </c>
      <c r="K3406" s="4" t="s">
        <v>13</v>
      </c>
      <c r="L3406" s="4" t="s">
        <v>6</v>
      </c>
      <c r="M3406" s="4" t="s">
        <v>19</v>
      </c>
    </row>
    <row r="3407" spans="1:13" x14ac:dyDescent="0.2">
      <c r="A3407" s="4">
        <v>3119551</v>
      </c>
      <c r="B3407" s="4">
        <v>8671846</v>
      </c>
      <c r="C3407" s="4" t="s">
        <v>13612</v>
      </c>
      <c r="D3407" s="4">
        <v>5050</v>
      </c>
      <c r="E3407" s="4">
        <v>5050</v>
      </c>
      <c r="F3407" s="4">
        <v>455.75</v>
      </c>
      <c r="G3407" s="7">
        <f t="shared" si="53"/>
        <v>455.75</v>
      </c>
      <c r="H3407" s="4" t="s">
        <v>3324</v>
      </c>
      <c r="I3407" s="4">
        <v>15000</v>
      </c>
      <c r="J3407" s="4" t="s">
        <v>4</v>
      </c>
      <c r="K3407" s="4" t="s">
        <v>13</v>
      </c>
      <c r="L3407" s="4" t="s">
        <v>6</v>
      </c>
      <c r="M3407" s="4" t="s">
        <v>17</v>
      </c>
    </row>
    <row r="3408" spans="1:13" x14ac:dyDescent="0.2">
      <c r="A3408" s="4">
        <v>3119558</v>
      </c>
      <c r="B3408" s="4">
        <v>1749981</v>
      </c>
      <c r="C3408" s="4" t="s">
        <v>13613</v>
      </c>
      <c r="D3408" s="4">
        <v>2650</v>
      </c>
      <c r="E3408" s="4">
        <v>0</v>
      </c>
      <c r="F3408" s="4">
        <v>0</v>
      </c>
      <c r="G3408" s="7">
        <f t="shared" si="53"/>
        <v>-2650</v>
      </c>
      <c r="H3408" s="4" t="s">
        <v>2817</v>
      </c>
      <c r="I3408" s="4">
        <v>15000</v>
      </c>
      <c r="J3408" s="4" t="s">
        <v>4</v>
      </c>
      <c r="K3408" s="4" t="s">
        <v>13</v>
      </c>
      <c r="L3408" s="4" t="s">
        <v>6</v>
      </c>
      <c r="M3408" s="4" t="s">
        <v>52</v>
      </c>
    </row>
    <row r="3409" spans="1:13" x14ac:dyDescent="0.2">
      <c r="A3409" s="4">
        <v>3119593</v>
      </c>
      <c r="B3409" s="4">
        <v>341498</v>
      </c>
      <c r="C3409" s="4" t="s">
        <v>13614</v>
      </c>
      <c r="D3409" s="4">
        <v>2700</v>
      </c>
      <c r="E3409" s="4">
        <v>2700</v>
      </c>
      <c r="F3409" s="4">
        <v>1009.8</v>
      </c>
      <c r="G3409" s="7">
        <f t="shared" si="53"/>
        <v>1009.8000000000002</v>
      </c>
      <c r="H3409" s="4" t="s">
        <v>13615</v>
      </c>
      <c r="I3409" s="4">
        <v>16000</v>
      </c>
      <c r="J3409" s="4" t="s">
        <v>4</v>
      </c>
      <c r="K3409" s="4" t="s">
        <v>8</v>
      </c>
      <c r="L3409" s="4" t="s">
        <v>6</v>
      </c>
      <c r="M3409" s="4" t="s">
        <v>12</v>
      </c>
    </row>
    <row r="3410" spans="1:13" x14ac:dyDescent="0.2">
      <c r="A3410" s="4">
        <v>3119600</v>
      </c>
      <c r="B3410" s="4">
        <v>7055014</v>
      </c>
      <c r="C3410" s="4" t="s">
        <v>13616</v>
      </c>
      <c r="D3410" s="4">
        <v>1800</v>
      </c>
      <c r="E3410" s="4">
        <v>1800</v>
      </c>
      <c r="F3410" s="4">
        <v>974.7</v>
      </c>
      <c r="G3410" s="7">
        <f t="shared" si="53"/>
        <v>974.69999999999982</v>
      </c>
      <c r="H3410" s="4" t="s">
        <v>13617</v>
      </c>
      <c r="I3410" s="4">
        <v>6000</v>
      </c>
      <c r="J3410" s="4" t="s">
        <v>4</v>
      </c>
      <c r="K3410" s="4" t="s">
        <v>13</v>
      </c>
      <c r="L3410" s="4" t="s">
        <v>9</v>
      </c>
      <c r="M3410" s="4" t="s">
        <v>24</v>
      </c>
    </row>
    <row r="3411" spans="1:13" x14ac:dyDescent="0.2">
      <c r="A3411" s="4">
        <v>3111858</v>
      </c>
      <c r="B3411" s="4">
        <v>18814</v>
      </c>
      <c r="C3411" s="4" t="s">
        <v>13618</v>
      </c>
      <c r="D3411" s="4">
        <v>1000</v>
      </c>
      <c r="E3411" s="4">
        <v>1000</v>
      </c>
      <c r="F3411" s="4">
        <v>198.55</v>
      </c>
      <c r="G3411" s="7">
        <f t="shared" si="53"/>
        <v>198.54999999999995</v>
      </c>
      <c r="H3411" s="4" t="s">
        <v>8525</v>
      </c>
      <c r="I3411" s="4">
        <v>25000</v>
      </c>
      <c r="J3411" s="4" t="s">
        <v>4</v>
      </c>
      <c r="K3411" s="4" t="s">
        <v>13</v>
      </c>
      <c r="L3411" s="4" t="s">
        <v>6</v>
      </c>
      <c r="M3411" s="4" t="s">
        <v>159</v>
      </c>
    </row>
    <row r="3412" spans="1:13" x14ac:dyDescent="0.2">
      <c r="A3412" s="4">
        <v>3119649</v>
      </c>
      <c r="B3412" s="4">
        <v>5428956</v>
      </c>
      <c r="C3412" s="4" t="s">
        <v>13619</v>
      </c>
      <c r="D3412" s="4">
        <v>2000</v>
      </c>
      <c r="E3412" s="4">
        <v>0</v>
      </c>
      <c r="F3412" s="4">
        <v>0</v>
      </c>
      <c r="G3412" s="7">
        <f t="shared" si="53"/>
        <v>-2000</v>
      </c>
      <c r="H3412" s="4" t="s">
        <v>5660</v>
      </c>
      <c r="I3412" s="4">
        <v>14000</v>
      </c>
      <c r="J3412" s="4" t="s">
        <v>4</v>
      </c>
      <c r="K3412" s="4" t="s">
        <v>13</v>
      </c>
      <c r="L3412" s="4" t="s">
        <v>6</v>
      </c>
      <c r="M3412" s="4" t="s">
        <v>65</v>
      </c>
    </row>
    <row r="3413" spans="1:13" x14ac:dyDescent="0.2">
      <c r="A3413" s="4">
        <v>3119663</v>
      </c>
      <c r="B3413" s="4">
        <v>522744</v>
      </c>
      <c r="C3413" s="4" t="s">
        <v>13620</v>
      </c>
      <c r="D3413" s="4">
        <v>4500</v>
      </c>
      <c r="E3413" s="4">
        <v>4500</v>
      </c>
      <c r="F3413" s="4">
        <v>68.400000000000006</v>
      </c>
      <c r="G3413" s="7">
        <f t="shared" si="53"/>
        <v>68.399999999999636</v>
      </c>
      <c r="H3413" s="4" t="s">
        <v>13621</v>
      </c>
      <c r="I3413" s="4">
        <v>16000</v>
      </c>
      <c r="J3413" s="4" t="s">
        <v>32</v>
      </c>
      <c r="K3413" s="4" t="s">
        <v>13</v>
      </c>
      <c r="M3413" s="4" t="s">
        <v>25</v>
      </c>
    </row>
    <row r="3414" spans="1:13" x14ac:dyDescent="0.2">
      <c r="A3414" s="4">
        <v>3119523</v>
      </c>
      <c r="B3414" s="4">
        <v>8333207</v>
      </c>
      <c r="C3414" s="4" t="s">
        <v>13622</v>
      </c>
      <c r="D3414" s="4">
        <v>800</v>
      </c>
      <c r="E3414" s="4">
        <v>800</v>
      </c>
      <c r="F3414" s="4">
        <v>229.2</v>
      </c>
      <c r="G3414" s="7">
        <f t="shared" si="53"/>
        <v>229.20000000000005</v>
      </c>
      <c r="H3414" s="4" t="s">
        <v>13623</v>
      </c>
      <c r="I3414" s="4">
        <v>15000</v>
      </c>
      <c r="J3414" s="4" t="s">
        <v>4</v>
      </c>
      <c r="K3414" s="4" t="s">
        <v>5</v>
      </c>
      <c r="L3414" s="4" t="s">
        <v>6</v>
      </c>
      <c r="M3414" s="4" t="s">
        <v>35</v>
      </c>
    </row>
    <row r="3415" spans="1:13" x14ac:dyDescent="0.2">
      <c r="A3415" s="4">
        <v>3119691</v>
      </c>
      <c r="B3415" s="4">
        <v>75015</v>
      </c>
      <c r="C3415" s="4" t="s">
        <v>13624</v>
      </c>
      <c r="D3415" s="4">
        <v>3000</v>
      </c>
      <c r="E3415" s="4">
        <v>3000</v>
      </c>
      <c r="F3415" s="4">
        <v>1140</v>
      </c>
      <c r="G3415" s="7">
        <f t="shared" si="53"/>
        <v>1140</v>
      </c>
      <c r="H3415" s="4" t="s">
        <v>13625</v>
      </c>
      <c r="I3415" s="4">
        <v>26500</v>
      </c>
      <c r="J3415" s="4" t="s">
        <v>4</v>
      </c>
      <c r="K3415" s="4" t="s">
        <v>8</v>
      </c>
      <c r="L3415" s="4" t="s">
        <v>6</v>
      </c>
      <c r="M3415" s="4" t="s">
        <v>7</v>
      </c>
    </row>
    <row r="3416" spans="1:13" x14ac:dyDescent="0.2">
      <c r="A3416" s="4">
        <v>3119719</v>
      </c>
      <c r="B3416" s="4">
        <v>6832155</v>
      </c>
      <c r="C3416" s="4" t="s">
        <v>13626</v>
      </c>
      <c r="D3416" s="4">
        <v>8000</v>
      </c>
      <c r="E3416" s="4">
        <v>8000</v>
      </c>
      <c r="F3416" s="4">
        <v>1392</v>
      </c>
      <c r="G3416" s="7">
        <f t="shared" si="53"/>
        <v>1392</v>
      </c>
      <c r="H3416" s="4" t="s">
        <v>13627</v>
      </c>
      <c r="I3416" s="4">
        <v>10000</v>
      </c>
      <c r="J3416" s="4" t="s">
        <v>4</v>
      </c>
      <c r="K3416" s="4" t="s">
        <v>8</v>
      </c>
      <c r="L3416" s="4" t="s">
        <v>6</v>
      </c>
      <c r="M3416" s="4" t="s">
        <v>19</v>
      </c>
    </row>
    <row r="3417" spans="1:13" x14ac:dyDescent="0.2">
      <c r="A3417" s="4">
        <v>3119383</v>
      </c>
      <c r="B3417" s="4">
        <v>8602546</v>
      </c>
      <c r="C3417" s="4" t="s">
        <v>13628</v>
      </c>
      <c r="D3417" s="4">
        <v>1000</v>
      </c>
      <c r="E3417" s="4">
        <v>1000</v>
      </c>
      <c r="F3417" s="4">
        <v>541.5</v>
      </c>
      <c r="G3417" s="7">
        <f t="shared" si="53"/>
        <v>541.5</v>
      </c>
      <c r="H3417" s="4" t="s">
        <v>3033</v>
      </c>
      <c r="I3417" s="4">
        <v>12000</v>
      </c>
      <c r="J3417" s="4" t="s">
        <v>4</v>
      </c>
      <c r="K3417" s="4" t="s">
        <v>22</v>
      </c>
      <c r="L3417" s="4" t="s">
        <v>6</v>
      </c>
      <c r="M3417" s="4" t="s">
        <v>48</v>
      </c>
    </row>
    <row r="3418" spans="1:13" x14ac:dyDescent="0.2">
      <c r="A3418" s="4">
        <v>3119761</v>
      </c>
      <c r="B3418" s="4">
        <v>8310366</v>
      </c>
      <c r="C3418" s="4" t="s">
        <v>13629</v>
      </c>
      <c r="D3418" s="4">
        <v>1000</v>
      </c>
      <c r="E3418" s="4">
        <v>1000</v>
      </c>
      <c r="F3418" s="4">
        <v>17</v>
      </c>
      <c r="G3418" s="7">
        <f t="shared" si="53"/>
        <v>17</v>
      </c>
      <c r="H3418" s="4" t="s">
        <v>13578</v>
      </c>
      <c r="I3418" s="4">
        <v>15000</v>
      </c>
      <c r="J3418" s="4" t="s">
        <v>4</v>
      </c>
      <c r="K3418" s="4" t="s">
        <v>22</v>
      </c>
      <c r="L3418" s="4" t="s">
        <v>6</v>
      </c>
      <c r="M3418" s="4" t="s">
        <v>52</v>
      </c>
    </row>
    <row r="3419" spans="1:13" x14ac:dyDescent="0.2">
      <c r="A3419" s="4">
        <v>3119250</v>
      </c>
      <c r="B3419" s="4">
        <v>9373897</v>
      </c>
      <c r="C3419" s="4" t="s">
        <v>13630</v>
      </c>
      <c r="D3419" s="4">
        <v>800</v>
      </c>
      <c r="E3419" s="4">
        <v>800</v>
      </c>
      <c r="F3419" s="4">
        <v>1.2</v>
      </c>
      <c r="G3419" s="7">
        <f t="shared" si="53"/>
        <v>1.2000000000000455</v>
      </c>
      <c r="H3419" s="4" t="s">
        <v>6600</v>
      </c>
      <c r="I3419" s="4">
        <v>18000</v>
      </c>
      <c r="J3419" s="4" t="s">
        <v>4</v>
      </c>
      <c r="K3419" s="4" t="s">
        <v>5</v>
      </c>
      <c r="L3419" s="4" t="s">
        <v>6</v>
      </c>
      <c r="M3419" s="4" t="s">
        <v>12</v>
      </c>
    </row>
    <row r="3420" spans="1:13" x14ac:dyDescent="0.2">
      <c r="A3420" s="4">
        <v>3119768</v>
      </c>
      <c r="B3420" s="4">
        <v>9375206</v>
      </c>
      <c r="C3420" s="4" t="s">
        <v>13631</v>
      </c>
      <c r="D3420" s="4">
        <v>600</v>
      </c>
      <c r="E3420" s="4">
        <v>600</v>
      </c>
      <c r="F3420" s="4">
        <v>0.06</v>
      </c>
      <c r="G3420" s="7">
        <f t="shared" si="53"/>
        <v>5.999999999994543E-2</v>
      </c>
      <c r="H3420" s="4" t="s">
        <v>8970</v>
      </c>
      <c r="I3420" s="4">
        <v>12000</v>
      </c>
      <c r="J3420" s="4" t="s">
        <v>4</v>
      </c>
      <c r="K3420" s="4" t="s">
        <v>13</v>
      </c>
      <c r="L3420" s="4" t="s">
        <v>6</v>
      </c>
      <c r="M3420" s="4" t="s">
        <v>23</v>
      </c>
    </row>
    <row r="3421" spans="1:13" x14ac:dyDescent="0.2">
      <c r="A3421" s="4">
        <v>3119831</v>
      </c>
      <c r="B3421" s="4">
        <v>8798308</v>
      </c>
      <c r="C3421" s="4" t="s">
        <v>13632</v>
      </c>
      <c r="D3421" s="4">
        <v>1000</v>
      </c>
      <c r="E3421" s="4">
        <v>1000</v>
      </c>
      <c r="F3421" s="4">
        <v>270.75</v>
      </c>
      <c r="G3421" s="7">
        <f t="shared" si="53"/>
        <v>270.75</v>
      </c>
      <c r="H3421" s="4" t="s">
        <v>3775</v>
      </c>
      <c r="I3421" s="4">
        <v>15000</v>
      </c>
      <c r="J3421" s="4" t="s">
        <v>98</v>
      </c>
      <c r="K3421" s="4" t="s">
        <v>22</v>
      </c>
      <c r="M3421" s="4" t="s">
        <v>101</v>
      </c>
    </row>
    <row r="3422" spans="1:13" x14ac:dyDescent="0.2">
      <c r="A3422" s="4">
        <v>3119810</v>
      </c>
      <c r="B3422" s="4">
        <v>2037512</v>
      </c>
      <c r="C3422" s="4" t="s">
        <v>13633</v>
      </c>
      <c r="D3422" s="4">
        <v>1500</v>
      </c>
      <c r="E3422" s="4">
        <v>1500</v>
      </c>
      <c r="F3422" s="4">
        <v>84</v>
      </c>
      <c r="G3422" s="7">
        <f t="shared" si="53"/>
        <v>84</v>
      </c>
      <c r="H3422" s="4" t="s">
        <v>9752</v>
      </c>
      <c r="I3422" s="4">
        <v>10000</v>
      </c>
      <c r="J3422" s="4" t="s">
        <v>4</v>
      </c>
      <c r="K3422" s="4" t="s">
        <v>13</v>
      </c>
      <c r="L3422" s="4" t="s">
        <v>6</v>
      </c>
      <c r="M3422" s="4" t="s">
        <v>17</v>
      </c>
    </row>
    <row r="3423" spans="1:13" x14ac:dyDescent="0.2">
      <c r="A3423" s="4">
        <v>3119817</v>
      </c>
      <c r="B3423" s="4">
        <v>8741951</v>
      </c>
      <c r="C3423" s="4" t="s">
        <v>13634</v>
      </c>
      <c r="D3423" s="4">
        <v>500</v>
      </c>
      <c r="E3423" s="4">
        <v>500</v>
      </c>
      <c r="F3423" s="4">
        <v>0.7</v>
      </c>
      <c r="G3423" s="7">
        <f t="shared" si="53"/>
        <v>0.69999999999998863</v>
      </c>
      <c r="H3423" s="4" t="s">
        <v>11374</v>
      </c>
      <c r="I3423" s="4">
        <v>7000</v>
      </c>
      <c r="J3423" s="4" t="s">
        <v>21</v>
      </c>
      <c r="K3423" s="4" t="s">
        <v>5</v>
      </c>
      <c r="M3423" s="4" t="s">
        <v>173</v>
      </c>
    </row>
    <row r="3424" spans="1:13" x14ac:dyDescent="0.2">
      <c r="A3424" s="4">
        <v>3119880</v>
      </c>
      <c r="B3424" s="4">
        <v>6688795</v>
      </c>
      <c r="C3424" s="4" t="s">
        <v>13635</v>
      </c>
      <c r="D3424" s="4">
        <v>2600</v>
      </c>
      <c r="E3424" s="4">
        <v>2600</v>
      </c>
      <c r="F3424" s="4">
        <v>741</v>
      </c>
      <c r="G3424" s="7">
        <f t="shared" si="53"/>
        <v>741</v>
      </c>
      <c r="H3424" s="4" t="s">
        <v>13590</v>
      </c>
      <c r="I3424" s="4">
        <v>15500</v>
      </c>
      <c r="J3424" s="4" t="s">
        <v>4</v>
      </c>
      <c r="K3424" s="4" t="s">
        <v>5</v>
      </c>
      <c r="L3424" s="4" t="s">
        <v>6</v>
      </c>
      <c r="M3424" s="4" t="s">
        <v>25</v>
      </c>
    </row>
    <row r="3425" spans="1:13" x14ac:dyDescent="0.2">
      <c r="A3425" s="4">
        <v>3119873</v>
      </c>
      <c r="B3425" s="4">
        <v>7514473</v>
      </c>
      <c r="C3425" s="4" t="s">
        <v>13636</v>
      </c>
      <c r="D3425" s="4">
        <v>2000</v>
      </c>
      <c r="E3425" s="4">
        <v>2000</v>
      </c>
      <c r="F3425" s="4">
        <v>628</v>
      </c>
      <c r="G3425" s="7">
        <f t="shared" si="53"/>
        <v>628</v>
      </c>
      <c r="H3425" s="4" t="s">
        <v>1717</v>
      </c>
      <c r="I3425" s="4">
        <v>15000</v>
      </c>
      <c r="J3425" s="4" t="s">
        <v>4</v>
      </c>
      <c r="K3425" s="4" t="s">
        <v>13</v>
      </c>
      <c r="L3425" s="4" t="s">
        <v>6</v>
      </c>
      <c r="M3425" s="4" t="s">
        <v>20</v>
      </c>
    </row>
    <row r="3426" spans="1:13" x14ac:dyDescent="0.2">
      <c r="A3426" s="4">
        <v>3119852</v>
      </c>
      <c r="B3426" s="4">
        <v>7181791</v>
      </c>
      <c r="C3426" s="4" t="s">
        <v>13637</v>
      </c>
      <c r="D3426" s="4">
        <v>1800</v>
      </c>
      <c r="E3426" s="4">
        <v>1800</v>
      </c>
      <c r="F3426" s="4">
        <v>136.80000000000001</v>
      </c>
      <c r="G3426" s="7">
        <f t="shared" si="53"/>
        <v>136.79999999999995</v>
      </c>
      <c r="H3426" s="4" t="s">
        <v>13638</v>
      </c>
      <c r="I3426" s="4">
        <v>11000</v>
      </c>
      <c r="J3426" s="4" t="s">
        <v>4</v>
      </c>
      <c r="K3426" s="4" t="s">
        <v>8</v>
      </c>
      <c r="L3426" s="4" t="s">
        <v>6</v>
      </c>
      <c r="M3426" s="4" t="s">
        <v>47</v>
      </c>
    </row>
    <row r="3427" spans="1:13" x14ac:dyDescent="0.2">
      <c r="A3427" s="4">
        <v>3119824</v>
      </c>
      <c r="B3427" s="4">
        <v>8098105</v>
      </c>
      <c r="C3427" s="4" t="s">
        <v>13639</v>
      </c>
      <c r="D3427" s="4">
        <v>2000</v>
      </c>
      <c r="E3427" s="4">
        <v>2000</v>
      </c>
      <c r="F3427" s="4">
        <v>39</v>
      </c>
      <c r="G3427" s="7">
        <f t="shared" si="53"/>
        <v>39</v>
      </c>
      <c r="H3427" s="4" t="s">
        <v>13640</v>
      </c>
      <c r="I3427" s="4">
        <v>9000</v>
      </c>
      <c r="J3427" s="4" t="s">
        <v>4</v>
      </c>
      <c r="K3427" s="4" t="s">
        <v>8</v>
      </c>
      <c r="L3427" s="4" t="s">
        <v>6</v>
      </c>
      <c r="M3427" s="4" t="s">
        <v>19</v>
      </c>
    </row>
    <row r="3428" spans="1:13" x14ac:dyDescent="0.2">
      <c r="A3428" s="4">
        <v>3111319</v>
      </c>
      <c r="B3428" s="4">
        <v>2028972</v>
      </c>
      <c r="C3428" s="4" t="s">
        <v>13641</v>
      </c>
      <c r="D3428" s="4">
        <v>800</v>
      </c>
      <c r="E3428" s="4">
        <v>48.8</v>
      </c>
      <c r="F3428" s="4">
        <v>2643.6</v>
      </c>
      <c r="G3428" s="7">
        <f t="shared" si="53"/>
        <v>1892.4</v>
      </c>
      <c r="H3428" s="4" t="s">
        <v>10025</v>
      </c>
      <c r="I3428" s="4">
        <v>5000</v>
      </c>
      <c r="J3428" s="4" t="s">
        <v>4</v>
      </c>
      <c r="K3428" s="4" t="s">
        <v>8</v>
      </c>
      <c r="L3428" s="4" t="s">
        <v>6</v>
      </c>
      <c r="M3428" s="4" t="s">
        <v>12</v>
      </c>
    </row>
    <row r="3429" spans="1:13" x14ac:dyDescent="0.2">
      <c r="A3429" s="4">
        <v>3119929</v>
      </c>
      <c r="B3429" s="4">
        <v>588619</v>
      </c>
      <c r="C3429" s="4" t="s">
        <v>13642</v>
      </c>
      <c r="D3429" s="4">
        <v>3500</v>
      </c>
      <c r="E3429" s="4">
        <v>0</v>
      </c>
      <c r="F3429" s="4">
        <v>1995</v>
      </c>
      <c r="G3429" s="7">
        <f t="shared" si="53"/>
        <v>-1505</v>
      </c>
      <c r="H3429" s="4" t="s">
        <v>1652</v>
      </c>
      <c r="I3429" s="4">
        <v>15000</v>
      </c>
      <c r="J3429" s="4" t="s">
        <v>4</v>
      </c>
      <c r="K3429" s="4" t="s">
        <v>5</v>
      </c>
      <c r="L3429" s="4" t="s">
        <v>6</v>
      </c>
      <c r="M3429" s="4" t="s">
        <v>20</v>
      </c>
    </row>
    <row r="3430" spans="1:13" x14ac:dyDescent="0.2">
      <c r="A3430" s="4">
        <v>3119957</v>
      </c>
      <c r="B3430" s="4">
        <v>6639046</v>
      </c>
      <c r="C3430" s="4" t="s">
        <v>13643</v>
      </c>
      <c r="D3430" s="4">
        <v>1600</v>
      </c>
      <c r="E3430" s="4">
        <v>1600</v>
      </c>
      <c r="F3430" s="4">
        <v>243.2</v>
      </c>
      <c r="G3430" s="7">
        <f t="shared" si="53"/>
        <v>243.20000000000005</v>
      </c>
      <c r="H3430" s="4" t="s">
        <v>13644</v>
      </c>
      <c r="I3430" s="4">
        <v>13000</v>
      </c>
      <c r="J3430" s="4" t="s">
        <v>4</v>
      </c>
      <c r="K3430" s="4" t="s">
        <v>5</v>
      </c>
      <c r="L3430" s="4" t="s">
        <v>9</v>
      </c>
      <c r="M3430" s="4" t="s">
        <v>52</v>
      </c>
    </row>
    <row r="3431" spans="1:13" x14ac:dyDescent="0.2">
      <c r="A3431" s="4">
        <v>3120013</v>
      </c>
      <c r="B3431" s="4">
        <v>7681430</v>
      </c>
      <c r="C3431" s="4" t="s">
        <v>13645</v>
      </c>
      <c r="D3431" s="4">
        <v>10000</v>
      </c>
      <c r="E3431" s="4">
        <v>0</v>
      </c>
      <c r="F3431" s="4">
        <v>4500</v>
      </c>
      <c r="G3431" s="7">
        <f t="shared" si="53"/>
        <v>-5500</v>
      </c>
      <c r="H3431" s="4" t="s">
        <v>13646</v>
      </c>
      <c r="I3431" s="4">
        <v>6000</v>
      </c>
      <c r="J3431" s="4" t="s">
        <v>4</v>
      </c>
      <c r="K3431" s="4" t="s">
        <v>5</v>
      </c>
      <c r="L3431" s="4" t="s">
        <v>6</v>
      </c>
      <c r="M3431" s="4" t="s">
        <v>35</v>
      </c>
    </row>
    <row r="3432" spans="1:13" x14ac:dyDescent="0.2">
      <c r="A3432" s="4">
        <v>3120027</v>
      </c>
      <c r="B3432" s="4">
        <v>1630571</v>
      </c>
      <c r="C3432" s="4" t="s">
        <v>13647</v>
      </c>
      <c r="D3432" s="4">
        <v>600</v>
      </c>
      <c r="E3432" s="4">
        <v>600</v>
      </c>
      <c r="F3432" s="4">
        <v>38.4</v>
      </c>
      <c r="G3432" s="7">
        <f t="shared" si="53"/>
        <v>38.399999999999977</v>
      </c>
      <c r="H3432" s="4" t="s">
        <v>4470</v>
      </c>
      <c r="I3432" s="4">
        <v>17000</v>
      </c>
      <c r="J3432" s="4" t="s">
        <v>4</v>
      </c>
      <c r="K3432" s="4" t="s">
        <v>8</v>
      </c>
      <c r="L3432" s="4" t="s">
        <v>9</v>
      </c>
      <c r="M3432" s="4" t="s">
        <v>76</v>
      </c>
    </row>
    <row r="3433" spans="1:13" x14ac:dyDescent="0.2">
      <c r="A3433" s="4">
        <v>3119985</v>
      </c>
      <c r="B3433" s="4">
        <v>7470037</v>
      </c>
      <c r="C3433" s="4" t="s">
        <v>13648</v>
      </c>
      <c r="D3433" s="4">
        <v>2150</v>
      </c>
      <c r="E3433" s="4">
        <v>2150</v>
      </c>
      <c r="F3433" s="4">
        <v>309.60000000000002</v>
      </c>
      <c r="G3433" s="7">
        <f t="shared" si="53"/>
        <v>309.59999999999991</v>
      </c>
      <c r="H3433" s="4" t="s">
        <v>13649</v>
      </c>
      <c r="I3433" s="4">
        <v>10000</v>
      </c>
      <c r="J3433" s="4" t="s">
        <v>4</v>
      </c>
      <c r="K3433" s="4" t="s">
        <v>8</v>
      </c>
      <c r="L3433" s="4" t="s">
        <v>6</v>
      </c>
      <c r="M3433" s="4" t="s">
        <v>47</v>
      </c>
    </row>
    <row r="3434" spans="1:13" x14ac:dyDescent="0.2">
      <c r="A3434" s="4">
        <v>3119936</v>
      </c>
      <c r="B3434" s="4">
        <v>8785561</v>
      </c>
      <c r="C3434" s="4" t="s">
        <v>13650</v>
      </c>
      <c r="D3434" s="4">
        <v>1500</v>
      </c>
      <c r="E3434" s="4">
        <v>1500</v>
      </c>
      <c r="F3434" s="4">
        <v>27.08</v>
      </c>
      <c r="G3434" s="7">
        <f t="shared" si="53"/>
        <v>27.079999999999927</v>
      </c>
      <c r="H3434" s="4" t="s">
        <v>3452</v>
      </c>
      <c r="I3434" s="4">
        <v>7000</v>
      </c>
      <c r="J3434" s="4" t="s">
        <v>51</v>
      </c>
      <c r="K3434" s="4" t="s">
        <v>13</v>
      </c>
      <c r="M3434" s="4" t="s">
        <v>111</v>
      </c>
    </row>
    <row r="3435" spans="1:13" x14ac:dyDescent="0.2">
      <c r="A3435" s="4">
        <v>3120083</v>
      </c>
      <c r="B3435" s="4">
        <v>7497386</v>
      </c>
      <c r="C3435" s="4" t="s">
        <v>13651</v>
      </c>
      <c r="D3435" s="4">
        <v>3000</v>
      </c>
      <c r="E3435" s="4">
        <v>3000</v>
      </c>
      <c r="F3435" s="4">
        <v>900</v>
      </c>
      <c r="G3435" s="7">
        <f t="shared" si="53"/>
        <v>900</v>
      </c>
      <c r="H3435" s="4" t="s">
        <v>8039</v>
      </c>
      <c r="I3435" s="4">
        <v>13000</v>
      </c>
      <c r="J3435" s="4" t="s">
        <v>4</v>
      </c>
      <c r="K3435" s="4" t="s">
        <v>5</v>
      </c>
      <c r="M3435" s="4" t="s">
        <v>159</v>
      </c>
    </row>
    <row r="3436" spans="1:13" x14ac:dyDescent="0.2">
      <c r="A3436" s="4">
        <v>3120090</v>
      </c>
      <c r="B3436" s="4">
        <v>6271889</v>
      </c>
      <c r="C3436" s="4" t="s">
        <v>13652</v>
      </c>
      <c r="D3436" s="4">
        <v>2000</v>
      </c>
      <c r="E3436" s="4">
        <v>0</v>
      </c>
      <c r="F3436" s="4">
        <v>0</v>
      </c>
      <c r="G3436" s="7">
        <f t="shared" si="53"/>
        <v>-2000</v>
      </c>
      <c r="H3436" s="4" t="s">
        <v>5498</v>
      </c>
      <c r="I3436" s="4">
        <v>20000</v>
      </c>
      <c r="J3436" s="4" t="s">
        <v>51</v>
      </c>
      <c r="K3436" s="4" t="s">
        <v>13</v>
      </c>
      <c r="M3436" s="4" t="s">
        <v>73</v>
      </c>
    </row>
    <row r="3437" spans="1:13" x14ac:dyDescent="0.2">
      <c r="A3437" s="4">
        <v>3119908</v>
      </c>
      <c r="B3437" s="4">
        <v>349238</v>
      </c>
      <c r="C3437" s="4" t="s">
        <v>13653</v>
      </c>
      <c r="D3437" s="4">
        <v>1000</v>
      </c>
      <c r="E3437" s="4">
        <v>1000</v>
      </c>
      <c r="F3437" s="4">
        <v>992</v>
      </c>
      <c r="G3437" s="7">
        <f t="shared" si="53"/>
        <v>992</v>
      </c>
      <c r="H3437" s="4" t="s">
        <v>7646</v>
      </c>
      <c r="I3437" s="4">
        <v>20000</v>
      </c>
      <c r="J3437" s="4" t="s">
        <v>4</v>
      </c>
      <c r="K3437" s="4" t="s">
        <v>8</v>
      </c>
      <c r="L3437" s="4" t="s">
        <v>6</v>
      </c>
      <c r="M3437" s="4" t="s">
        <v>7</v>
      </c>
    </row>
    <row r="3438" spans="1:13" x14ac:dyDescent="0.2">
      <c r="A3438" s="4">
        <v>3119950</v>
      </c>
      <c r="B3438" s="4">
        <v>9375647</v>
      </c>
      <c r="C3438" s="4" t="s">
        <v>13654</v>
      </c>
      <c r="D3438" s="4">
        <v>2000</v>
      </c>
      <c r="E3438" s="4">
        <v>2000</v>
      </c>
      <c r="F3438" s="4">
        <v>3</v>
      </c>
      <c r="G3438" s="7">
        <f t="shared" si="53"/>
        <v>3</v>
      </c>
      <c r="H3438" s="4" t="s">
        <v>11898</v>
      </c>
      <c r="I3438" s="4">
        <v>8000</v>
      </c>
      <c r="J3438" s="4" t="s">
        <v>98</v>
      </c>
      <c r="K3438" s="4" t="s">
        <v>8</v>
      </c>
      <c r="M3438" s="4" t="s">
        <v>111</v>
      </c>
    </row>
    <row r="3439" spans="1:13" x14ac:dyDescent="0.2">
      <c r="A3439" s="4">
        <v>3119964</v>
      </c>
      <c r="B3439" s="4">
        <v>9113007</v>
      </c>
      <c r="C3439" s="4" t="s">
        <v>13655</v>
      </c>
      <c r="D3439" s="4">
        <v>800</v>
      </c>
      <c r="E3439" s="4">
        <v>0</v>
      </c>
      <c r="F3439" s="4">
        <v>0</v>
      </c>
      <c r="G3439" s="7">
        <f t="shared" si="53"/>
        <v>-800</v>
      </c>
      <c r="H3439" s="4" t="s">
        <v>3110</v>
      </c>
      <c r="I3439" s="4">
        <v>9000</v>
      </c>
      <c r="J3439" s="4" t="s">
        <v>72</v>
      </c>
      <c r="K3439" s="4" t="s">
        <v>13</v>
      </c>
      <c r="M3439" s="4" t="s">
        <v>17</v>
      </c>
    </row>
    <row r="3440" spans="1:13" x14ac:dyDescent="0.2">
      <c r="A3440" s="4">
        <v>3120041</v>
      </c>
      <c r="B3440" s="4">
        <v>9375759</v>
      </c>
      <c r="C3440" s="4" t="s">
        <v>13656</v>
      </c>
      <c r="D3440" s="4">
        <v>1000</v>
      </c>
      <c r="E3440" s="4">
        <v>0</v>
      </c>
      <c r="F3440" s="4">
        <v>0</v>
      </c>
      <c r="G3440" s="7">
        <f t="shared" si="53"/>
        <v>-1000</v>
      </c>
      <c r="H3440" s="4" t="s">
        <v>12663</v>
      </c>
      <c r="I3440" s="4">
        <v>5000</v>
      </c>
      <c r="J3440" s="4" t="s">
        <v>98</v>
      </c>
      <c r="K3440" s="4" t="s">
        <v>13</v>
      </c>
      <c r="M3440" s="4" t="s">
        <v>101</v>
      </c>
    </row>
    <row r="3441" spans="1:13" x14ac:dyDescent="0.2">
      <c r="A3441" s="4">
        <v>3120118</v>
      </c>
      <c r="B3441" s="4">
        <v>238532</v>
      </c>
      <c r="C3441" s="4" t="s">
        <v>13657</v>
      </c>
      <c r="D3441" s="4">
        <v>2000</v>
      </c>
      <c r="E3441" s="4">
        <v>2000</v>
      </c>
      <c r="F3441" s="4">
        <v>120</v>
      </c>
      <c r="G3441" s="7">
        <f t="shared" si="53"/>
        <v>120</v>
      </c>
      <c r="H3441" s="4" t="s">
        <v>483</v>
      </c>
      <c r="I3441" s="4">
        <v>22000</v>
      </c>
      <c r="J3441" s="4" t="s">
        <v>32</v>
      </c>
      <c r="K3441" s="4" t="s">
        <v>13</v>
      </c>
      <c r="M3441" s="4" t="s">
        <v>17</v>
      </c>
    </row>
    <row r="3442" spans="1:13" x14ac:dyDescent="0.2">
      <c r="A3442" s="4">
        <v>3099398</v>
      </c>
      <c r="B3442" s="4">
        <v>7173979</v>
      </c>
      <c r="C3442" s="4" t="s">
        <v>13658</v>
      </c>
      <c r="D3442" s="4">
        <v>3500</v>
      </c>
      <c r="E3442" s="4">
        <v>0</v>
      </c>
      <c r="F3442" s="4">
        <v>0</v>
      </c>
      <c r="G3442" s="7">
        <f t="shared" si="53"/>
        <v>-3500</v>
      </c>
      <c r="H3442" s="4" t="s">
        <v>5015</v>
      </c>
      <c r="I3442" s="4">
        <v>5000</v>
      </c>
      <c r="J3442" s="4" t="s">
        <v>72</v>
      </c>
      <c r="K3442" s="4" t="s">
        <v>8</v>
      </c>
      <c r="M3442" s="4" t="s">
        <v>10</v>
      </c>
    </row>
    <row r="3443" spans="1:13" x14ac:dyDescent="0.2">
      <c r="A3443" s="4">
        <v>3115701</v>
      </c>
      <c r="B3443" s="4">
        <v>8826042</v>
      </c>
      <c r="C3443" s="4" t="s">
        <v>13659</v>
      </c>
      <c r="D3443" s="4">
        <v>500</v>
      </c>
      <c r="E3443" s="4">
        <v>500</v>
      </c>
      <c r="F3443" s="4">
        <v>0.75</v>
      </c>
      <c r="G3443" s="7">
        <f t="shared" si="53"/>
        <v>0.75</v>
      </c>
      <c r="H3443" s="4" t="s">
        <v>13660</v>
      </c>
      <c r="I3443" s="4">
        <v>1769</v>
      </c>
      <c r="J3443" s="4" t="s">
        <v>11</v>
      </c>
      <c r="K3443" s="4" t="s">
        <v>16</v>
      </c>
      <c r="M3443" s="4" t="s">
        <v>23</v>
      </c>
    </row>
    <row r="3444" spans="1:13" x14ac:dyDescent="0.2">
      <c r="A3444" s="4">
        <v>3120139</v>
      </c>
      <c r="B3444" s="4">
        <v>281929</v>
      </c>
      <c r="C3444" s="4" t="s">
        <v>13661</v>
      </c>
      <c r="D3444" s="4">
        <v>800</v>
      </c>
      <c r="E3444" s="4">
        <v>0</v>
      </c>
      <c r="F3444" s="4">
        <v>0</v>
      </c>
      <c r="G3444" s="7">
        <f t="shared" si="53"/>
        <v>-800</v>
      </c>
      <c r="H3444" s="4" t="s">
        <v>787</v>
      </c>
      <c r="I3444" s="4">
        <v>12000</v>
      </c>
      <c r="J3444" s="4" t="s">
        <v>4</v>
      </c>
      <c r="K3444" s="4" t="s">
        <v>13</v>
      </c>
      <c r="L3444" s="4" t="s">
        <v>9</v>
      </c>
      <c r="M3444" s="4" t="s">
        <v>25</v>
      </c>
    </row>
    <row r="3445" spans="1:13" x14ac:dyDescent="0.2">
      <c r="A3445" s="4">
        <v>3120069</v>
      </c>
      <c r="B3445" s="4">
        <v>7324983</v>
      </c>
      <c r="C3445" s="4" t="s">
        <v>13662</v>
      </c>
      <c r="D3445" s="4">
        <v>800</v>
      </c>
      <c r="E3445" s="4">
        <v>800</v>
      </c>
      <c r="F3445" s="4">
        <v>0.8</v>
      </c>
      <c r="G3445" s="7">
        <f t="shared" si="53"/>
        <v>0.79999999999995453</v>
      </c>
      <c r="H3445" s="4" t="s">
        <v>8871</v>
      </c>
      <c r="I3445" s="4">
        <v>10000</v>
      </c>
      <c r="J3445" s="4" t="s">
        <v>4</v>
      </c>
      <c r="K3445" s="4" t="s">
        <v>22</v>
      </c>
      <c r="L3445" s="4" t="s">
        <v>6</v>
      </c>
      <c r="M3445" s="4" t="s">
        <v>12</v>
      </c>
    </row>
    <row r="3446" spans="1:13" x14ac:dyDescent="0.2">
      <c r="A3446" s="4">
        <v>3120258</v>
      </c>
      <c r="B3446" s="4">
        <v>1347010</v>
      </c>
      <c r="C3446" s="4" t="s">
        <v>13663</v>
      </c>
      <c r="D3446" s="4">
        <v>2000</v>
      </c>
      <c r="E3446" s="4">
        <v>2000</v>
      </c>
      <c r="F3446" s="4">
        <v>1</v>
      </c>
      <c r="G3446" s="7">
        <f t="shared" si="53"/>
        <v>1</v>
      </c>
      <c r="H3446" s="4" t="s">
        <v>3129</v>
      </c>
      <c r="I3446" s="4">
        <v>16000</v>
      </c>
      <c r="J3446" s="4" t="s">
        <v>4</v>
      </c>
      <c r="K3446" s="4" t="s">
        <v>13</v>
      </c>
      <c r="L3446" s="4" t="s">
        <v>6</v>
      </c>
      <c r="M3446" s="4" t="s">
        <v>23</v>
      </c>
    </row>
    <row r="3447" spans="1:13" x14ac:dyDescent="0.2">
      <c r="A3447" s="4">
        <v>3120230</v>
      </c>
      <c r="B3447" s="4">
        <v>4291708</v>
      </c>
      <c r="C3447" s="4" t="s">
        <v>13664</v>
      </c>
      <c r="D3447" s="4">
        <v>10000</v>
      </c>
      <c r="E3447" s="4">
        <v>10000</v>
      </c>
      <c r="F3447" s="4">
        <v>5130</v>
      </c>
      <c r="G3447" s="7">
        <f t="shared" si="53"/>
        <v>5130</v>
      </c>
      <c r="H3447" s="4" t="s">
        <v>3010</v>
      </c>
      <c r="I3447" s="4">
        <v>5900</v>
      </c>
      <c r="J3447" s="4" t="s">
        <v>4</v>
      </c>
      <c r="K3447" s="4" t="s">
        <v>13</v>
      </c>
      <c r="L3447" s="4" t="s">
        <v>9</v>
      </c>
      <c r="M3447" s="4" t="s">
        <v>48</v>
      </c>
    </row>
    <row r="3448" spans="1:13" x14ac:dyDescent="0.2">
      <c r="A3448" s="4">
        <v>3120216</v>
      </c>
      <c r="B3448" s="4">
        <v>538567</v>
      </c>
      <c r="C3448" s="4" t="s">
        <v>13665</v>
      </c>
      <c r="D3448" s="4">
        <v>1000</v>
      </c>
      <c r="E3448" s="4">
        <v>1000</v>
      </c>
      <c r="F3448" s="4">
        <v>114</v>
      </c>
      <c r="G3448" s="7">
        <f t="shared" si="53"/>
        <v>114</v>
      </c>
      <c r="H3448" s="4" t="s">
        <v>6021</v>
      </c>
      <c r="I3448" s="4">
        <v>18000</v>
      </c>
      <c r="J3448" s="4" t="s">
        <v>32</v>
      </c>
      <c r="K3448" s="4" t="s">
        <v>13</v>
      </c>
      <c r="L3448" s="4" t="s">
        <v>6</v>
      </c>
      <c r="M3448" s="4" t="s">
        <v>48</v>
      </c>
    </row>
    <row r="3449" spans="1:13" x14ac:dyDescent="0.2">
      <c r="A3449" s="4">
        <v>3120146</v>
      </c>
      <c r="B3449" s="4">
        <v>458238</v>
      </c>
      <c r="C3449" s="4" t="s">
        <v>13666</v>
      </c>
      <c r="D3449" s="4">
        <v>10000</v>
      </c>
      <c r="E3449" s="4">
        <v>0</v>
      </c>
      <c r="F3449" s="4">
        <v>10279</v>
      </c>
      <c r="G3449" s="7">
        <f t="shared" si="53"/>
        <v>279</v>
      </c>
      <c r="H3449" s="4" t="s">
        <v>522</v>
      </c>
      <c r="I3449" s="4">
        <v>20000</v>
      </c>
      <c r="J3449" s="4" t="s">
        <v>32</v>
      </c>
      <c r="K3449" s="4" t="s">
        <v>13</v>
      </c>
      <c r="M3449" s="4" t="s">
        <v>24</v>
      </c>
    </row>
    <row r="3450" spans="1:13" x14ac:dyDescent="0.2">
      <c r="A3450" s="4">
        <v>3119005</v>
      </c>
      <c r="B3450" s="4">
        <v>7264006</v>
      </c>
      <c r="C3450" s="4" t="s">
        <v>13667</v>
      </c>
      <c r="D3450" s="4">
        <v>500</v>
      </c>
      <c r="E3450" s="4">
        <v>500</v>
      </c>
      <c r="F3450" s="4">
        <v>0.35</v>
      </c>
      <c r="G3450" s="7">
        <f t="shared" si="53"/>
        <v>0.35000000000002274</v>
      </c>
      <c r="H3450" s="4" t="s">
        <v>635</v>
      </c>
      <c r="I3450" s="4">
        <v>7000</v>
      </c>
      <c r="J3450" s="4" t="s">
        <v>4</v>
      </c>
      <c r="K3450" s="4" t="s">
        <v>13</v>
      </c>
      <c r="L3450" s="4" t="s">
        <v>6</v>
      </c>
      <c r="M3450" s="4" t="s">
        <v>186</v>
      </c>
    </row>
    <row r="3451" spans="1:13" x14ac:dyDescent="0.2">
      <c r="A3451" s="4">
        <v>3120293</v>
      </c>
      <c r="B3451" s="4">
        <v>232430</v>
      </c>
      <c r="C3451" s="4" t="s">
        <v>13668</v>
      </c>
      <c r="D3451" s="4">
        <v>500</v>
      </c>
      <c r="E3451" s="4">
        <v>500</v>
      </c>
      <c r="F3451" s="4">
        <v>114</v>
      </c>
      <c r="G3451" s="7">
        <f t="shared" si="53"/>
        <v>114</v>
      </c>
      <c r="H3451" s="4" t="s">
        <v>13669</v>
      </c>
      <c r="I3451" s="4">
        <v>30000</v>
      </c>
      <c r="J3451" s="4" t="s">
        <v>32</v>
      </c>
      <c r="K3451" s="4" t="s">
        <v>8</v>
      </c>
      <c r="M3451" s="4" t="s">
        <v>7</v>
      </c>
    </row>
    <row r="3452" spans="1:13" x14ac:dyDescent="0.2">
      <c r="A3452" s="4">
        <v>3120167</v>
      </c>
      <c r="B3452" s="4">
        <v>9375976</v>
      </c>
      <c r="C3452" s="4" t="s">
        <v>13670</v>
      </c>
      <c r="D3452" s="4">
        <v>2000</v>
      </c>
      <c r="E3452" s="4">
        <v>2000</v>
      </c>
      <c r="F3452" s="4">
        <v>2.4</v>
      </c>
      <c r="G3452" s="7">
        <f t="shared" si="53"/>
        <v>2.4000000000000909</v>
      </c>
      <c r="H3452" s="4" t="s">
        <v>13671</v>
      </c>
      <c r="I3452" s="4">
        <v>11000</v>
      </c>
      <c r="J3452" s="4" t="s">
        <v>4</v>
      </c>
      <c r="K3452" s="4" t="s">
        <v>8</v>
      </c>
      <c r="L3452" s="4" t="s">
        <v>6</v>
      </c>
      <c r="M3452" s="4" t="s">
        <v>7</v>
      </c>
    </row>
    <row r="3453" spans="1:13" x14ac:dyDescent="0.2">
      <c r="A3453" s="4">
        <v>3120349</v>
      </c>
      <c r="B3453" s="4">
        <v>710347</v>
      </c>
      <c r="C3453" s="4" t="s">
        <v>13672</v>
      </c>
      <c r="D3453" s="4">
        <v>10000</v>
      </c>
      <c r="E3453" s="4">
        <v>10000</v>
      </c>
      <c r="F3453" s="4">
        <v>6570</v>
      </c>
      <c r="G3453" s="7">
        <f t="shared" si="53"/>
        <v>6570</v>
      </c>
      <c r="H3453" s="4" t="s">
        <v>13673</v>
      </c>
      <c r="I3453" s="4">
        <v>50000</v>
      </c>
      <c r="J3453" s="4" t="s">
        <v>32</v>
      </c>
      <c r="K3453" s="4" t="s">
        <v>8</v>
      </c>
      <c r="M3453" s="4" t="s">
        <v>23</v>
      </c>
    </row>
    <row r="3454" spans="1:13" x14ac:dyDescent="0.2">
      <c r="A3454" s="4">
        <v>3120363</v>
      </c>
      <c r="B3454" s="4">
        <v>474361</v>
      </c>
      <c r="C3454" s="4" t="s">
        <v>13674</v>
      </c>
      <c r="D3454" s="4">
        <v>8000</v>
      </c>
      <c r="E3454" s="4">
        <v>8000</v>
      </c>
      <c r="F3454" s="4">
        <v>480</v>
      </c>
      <c r="G3454" s="7">
        <f t="shared" si="53"/>
        <v>480</v>
      </c>
      <c r="H3454" s="4" t="s">
        <v>13675</v>
      </c>
      <c r="I3454" s="4">
        <v>26000</v>
      </c>
      <c r="J3454" s="4" t="s">
        <v>4</v>
      </c>
      <c r="K3454" s="4" t="s">
        <v>8</v>
      </c>
      <c r="L3454" s="4" t="s">
        <v>6</v>
      </c>
      <c r="M3454" s="4" t="s">
        <v>25</v>
      </c>
    </row>
    <row r="3455" spans="1:13" x14ac:dyDescent="0.2">
      <c r="A3455" s="4">
        <v>3120391</v>
      </c>
      <c r="B3455" s="4">
        <v>5771193</v>
      </c>
      <c r="C3455" s="4" t="s">
        <v>13676</v>
      </c>
      <c r="D3455" s="4">
        <v>2000</v>
      </c>
      <c r="E3455" s="4">
        <v>0</v>
      </c>
      <c r="F3455" s="4">
        <v>0</v>
      </c>
      <c r="G3455" s="7">
        <f t="shared" si="53"/>
        <v>-2000</v>
      </c>
      <c r="H3455" s="4" t="s">
        <v>13677</v>
      </c>
      <c r="I3455" s="4">
        <v>9000</v>
      </c>
      <c r="J3455" s="4" t="s">
        <v>11</v>
      </c>
      <c r="K3455" s="4" t="s">
        <v>16</v>
      </c>
      <c r="M3455" s="4" t="s">
        <v>26</v>
      </c>
    </row>
    <row r="3456" spans="1:13" x14ac:dyDescent="0.2">
      <c r="A3456" s="4">
        <v>3120412</v>
      </c>
      <c r="B3456" s="4">
        <v>198151</v>
      </c>
      <c r="C3456" s="4" t="s">
        <v>13678</v>
      </c>
      <c r="D3456" s="4">
        <v>8000</v>
      </c>
      <c r="E3456" s="4">
        <v>8000</v>
      </c>
      <c r="F3456" s="4">
        <v>480</v>
      </c>
      <c r="G3456" s="7">
        <f t="shared" si="53"/>
        <v>480</v>
      </c>
      <c r="H3456" s="4" t="s">
        <v>1747</v>
      </c>
      <c r="I3456" s="4">
        <v>13500</v>
      </c>
      <c r="J3456" s="4" t="s">
        <v>21</v>
      </c>
      <c r="K3456" s="4" t="s">
        <v>8</v>
      </c>
      <c r="M3456" s="4" t="s">
        <v>76</v>
      </c>
    </row>
    <row r="3457" spans="1:13" x14ac:dyDescent="0.2">
      <c r="A3457" s="4">
        <v>3120454</v>
      </c>
      <c r="B3457" s="4">
        <v>277108</v>
      </c>
      <c r="C3457" s="4" t="s">
        <v>13679</v>
      </c>
      <c r="D3457" s="4">
        <v>1150</v>
      </c>
      <c r="E3457" s="4">
        <v>1150</v>
      </c>
      <c r="F3457" s="4">
        <v>98.35</v>
      </c>
      <c r="G3457" s="7">
        <f t="shared" si="53"/>
        <v>98.349999999999909</v>
      </c>
      <c r="H3457" s="4" t="s">
        <v>3887</v>
      </c>
      <c r="I3457" s="4">
        <v>9000</v>
      </c>
      <c r="J3457" s="4" t="s">
        <v>4</v>
      </c>
      <c r="K3457" s="4" t="s">
        <v>13</v>
      </c>
      <c r="L3457" s="4" t="s">
        <v>6</v>
      </c>
      <c r="M3457" s="4" t="s">
        <v>23</v>
      </c>
    </row>
    <row r="3458" spans="1:13" x14ac:dyDescent="0.2">
      <c r="A3458" s="4">
        <v>3120461</v>
      </c>
      <c r="B3458" s="4">
        <v>6114144</v>
      </c>
      <c r="C3458" s="4" t="s">
        <v>13680</v>
      </c>
      <c r="D3458" s="4">
        <v>4000</v>
      </c>
      <c r="E3458" s="4">
        <v>4000</v>
      </c>
      <c r="F3458" s="4">
        <v>144.4</v>
      </c>
      <c r="G3458" s="7">
        <f t="shared" ref="G3458:G3521" si="54">E3458+F3458-D3458</f>
        <v>144.39999999999964</v>
      </c>
      <c r="H3458" s="4" t="s">
        <v>13681</v>
      </c>
      <c r="I3458" s="4">
        <v>17000</v>
      </c>
      <c r="J3458" s="4" t="s">
        <v>4</v>
      </c>
      <c r="K3458" s="4" t="s">
        <v>8</v>
      </c>
      <c r="L3458" s="4" t="s">
        <v>6</v>
      </c>
      <c r="M3458" s="4" t="s">
        <v>29</v>
      </c>
    </row>
    <row r="3459" spans="1:13" x14ac:dyDescent="0.2">
      <c r="A3459" s="4">
        <v>3120335</v>
      </c>
      <c r="B3459" s="4">
        <v>9320249</v>
      </c>
      <c r="C3459" s="4" t="s">
        <v>13682</v>
      </c>
      <c r="D3459" s="4">
        <v>1000</v>
      </c>
      <c r="E3459" s="4">
        <v>1000</v>
      </c>
      <c r="F3459" s="4">
        <v>0.2</v>
      </c>
      <c r="G3459" s="7">
        <f t="shared" si="54"/>
        <v>0.20000000000004547</v>
      </c>
      <c r="H3459" s="4" t="s">
        <v>8788</v>
      </c>
      <c r="I3459" s="4">
        <v>49690</v>
      </c>
      <c r="J3459" s="4" t="s">
        <v>4</v>
      </c>
      <c r="K3459" s="4" t="s">
        <v>13</v>
      </c>
      <c r="L3459" s="4" t="s">
        <v>6</v>
      </c>
      <c r="M3459" s="4" t="s">
        <v>23</v>
      </c>
    </row>
    <row r="3460" spans="1:13" x14ac:dyDescent="0.2">
      <c r="A3460" s="4">
        <v>3120342</v>
      </c>
      <c r="B3460" s="4">
        <v>9376585</v>
      </c>
      <c r="C3460" s="4" t="s">
        <v>13683</v>
      </c>
      <c r="D3460" s="4">
        <v>1300</v>
      </c>
      <c r="E3460" s="4">
        <v>0</v>
      </c>
      <c r="F3460" s="4">
        <v>0</v>
      </c>
      <c r="G3460" s="7">
        <f t="shared" si="54"/>
        <v>-1300</v>
      </c>
      <c r="H3460" s="4" t="s">
        <v>13684</v>
      </c>
      <c r="I3460" s="4">
        <v>9600</v>
      </c>
      <c r="J3460" s="4" t="s">
        <v>4</v>
      </c>
      <c r="K3460" s="4" t="s">
        <v>13</v>
      </c>
      <c r="M3460" s="4" t="s">
        <v>23</v>
      </c>
    </row>
    <row r="3461" spans="1:13" x14ac:dyDescent="0.2">
      <c r="A3461" s="4">
        <v>3120475</v>
      </c>
      <c r="B3461" s="4">
        <v>113803</v>
      </c>
      <c r="C3461" s="4" t="s">
        <v>13685</v>
      </c>
      <c r="D3461" s="4">
        <v>2300</v>
      </c>
      <c r="E3461" s="4">
        <v>0</v>
      </c>
      <c r="F3461" s="4">
        <v>583.04999999999995</v>
      </c>
      <c r="G3461" s="7">
        <f t="shared" si="54"/>
        <v>-1716.95</v>
      </c>
      <c r="H3461" s="4" t="s">
        <v>7873</v>
      </c>
      <c r="I3461" s="4">
        <v>1500</v>
      </c>
      <c r="J3461" s="4" t="s">
        <v>32</v>
      </c>
      <c r="K3461" s="4" t="s">
        <v>8</v>
      </c>
      <c r="M3461" s="4" t="s">
        <v>64</v>
      </c>
    </row>
    <row r="3462" spans="1:13" x14ac:dyDescent="0.2">
      <c r="A3462" s="4">
        <v>3120384</v>
      </c>
      <c r="B3462" s="4">
        <v>9376634</v>
      </c>
      <c r="C3462" s="4" t="s">
        <v>13686</v>
      </c>
      <c r="D3462" s="4">
        <v>1500</v>
      </c>
      <c r="E3462" s="4">
        <v>1500</v>
      </c>
      <c r="F3462" s="4">
        <v>1541.25</v>
      </c>
      <c r="G3462" s="7">
        <f t="shared" si="54"/>
        <v>1541.25</v>
      </c>
      <c r="H3462" s="4" t="s">
        <v>3257</v>
      </c>
      <c r="I3462" s="4">
        <v>17000</v>
      </c>
      <c r="J3462" s="4" t="s">
        <v>4</v>
      </c>
      <c r="K3462" s="4" t="s">
        <v>22</v>
      </c>
      <c r="L3462" s="4" t="s">
        <v>6</v>
      </c>
      <c r="M3462" s="4" t="s">
        <v>19</v>
      </c>
    </row>
    <row r="3463" spans="1:13" x14ac:dyDescent="0.2">
      <c r="A3463" s="4">
        <v>3120482</v>
      </c>
      <c r="B3463" s="4">
        <v>5146926</v>
      </c>
      <c r="C3463" s="4" t="s">
        <v>13687</v>
      </c>
      <c r="D3463" s="4">
        <v>2500</v>
      </c>
      <c r="E3463" s="4">
        <v>2500</v>
      </c>
      <c r="F3463" s="4">
        <v>42.75</v>
      </c>
      <c r="G3463" s="7">
        <f t="shared" si="54"/>
        <v>42.75</v>
      </c>
      <c r="H3463" s="4" t="s">
        <v>6364</v>
      </c>
      <c r="I3463" s="4">
        <v>13000</v>
      </c>
      <c r="J3463" s="4" t="s">
        <v>4</v>
      </c>
      <c r="K3463" s="4" t="s">
        <v>5</v>
      </c>
      <c r="L3463" s="4" t="s">
        <v>6</v>
      </c>
      <c r="M3463" s="4" t="s">
        <v>47</v>
      </c>
    </row>
    <row r="3464" spans="1:13" x14ac:dyDescent="0.2">
      <c r="A3464" s="4">
        <v>3120531</v>
      </c>
      <c r="B3464" s="4">
        <v>7770778</v>
      </c>
      <c r="C3464" s="4" t="s">
        <v>13688</v>
      </c>
      <c r="D3464" s="4">
        <v>3500</v>
      </c>
      <c r="E3464" s="4">
        <v>0</v>
      </c>
      <c r="F3464" s="4">
        <v>1680</v>
      </c>
      <c r="G3464" s="7">
        <f t="shared" si="54"/>
        <v>-1820</v>
      </c>
      <c r="H3464" s="4" t="s">
        <v>5198</v>
      </c>
      <c r="I3464" s="4">
        <v>18000</v>
      </c>
      <c r="J3464" s="4" t="s">
        <v>4</v>
      </c>
      <c r="K3464" s="4" t="s">
        <v>8</v>
      </c>
      <c r="L3464" s="4" t="s">
        <v>6</v>
      </c>
      <c r="M3464" s="4" t="s">
        <v>12</v>
      </c>
    </row>
    <row r="3465" spans="1:13" x14ac:dyDescent="0.2">
      <c r="A3465" s="4">
        <v>3120426</v>
      </c>
      <c r="B3465" s="4">
        <v>5407739</v>
      </c>
      <c r="C3465" s="4" t="s">
        <v>13689</v>
      </c>
      <c r="D3465" s="4">
        <v>500</v>
      </c>
      <c r="E3465" s="4">
        <v>0</v>
      </c>
      <c r="F3465" s="4">
        <v>0</v>
      </c>
      <c r="G3465" s="7">
        <f t="shared" si="54"/>
        <v>-500</v>
      </c>
      <c r="H3465" s="4" t="s">
        <v>13690</v>
      </c>
      <c r="I3465" s="4">
        <v>11000</v>
      </c>
      <c r="J3465" s="4" t="s">
        <v>4</v>
      </c>
      <c r="K3465" s="4" t="s">
        <v>22</v>
      </c>
      <c r="L3465" s="4" t="s">
        <v>6</v>
      </c>
      <c r="M3465" s="4" t="s">
        <v>10</v>
      </c>
    </row>
    <row r="3466" spans="1:13" x14ac:dyDescent="0.2">
      <c r="A3466" s="4">
        <v>3120223</v>
      </c>
      <c r="B3466" s="4">
        <v>9376046</v>
      </c>
      <c r="C3466" s="4" t="s">
        <v>13691</v>
      </c>
      <c r="D3466" s="4">
        <v>3000</v>
      </c>
      <c r="E3466" s="4">
        <v>3000</v>
      </c>
      <c r="F3466" s="4">
        <v>4.5</v>
      </c>
      <c r="G3466" s="7">
        <f t="shared" si="54"/>
        <v>4.5</v>
      </c>
      <c r="H3466" s="4" t="s">
        <v>13692</v>
      </c>
      <c r="I3466" s="4">
        <v>27000</v>
      </c>
      <c r="J3466" s="4" t="s">
        <v>4</v>
      </c>
      <c r="K3466" s="4" t="s">
        <v>22</v>
      </c>
      <c r="M3466" s="4" t="s">
        <v>173</v>
      </c>
    </row>
    <row r="3467" spans="1:13" x14ac:dyDescent="0.2">
      <c r="A3467" s="4">
        <v>3120321</v>
      </c>
      <c r="B3467" s="4">
        <v>1843710</v>
      </c>
      <c r="C3467" s="4" t="s">
        <v>13693</v>
      </c>
      <c r="D3467" s="4">
        <v>500</v>
      </c>
      <c r="E3467" s="4">
        <v>0</v>
      </c>
      <c r="F3467" s="4">
        <v>0</v>
      </c>
      <c r="G3467" s="7">
        <f t="shared" si="54"/>
        <v>-500</v>
      </c>
      <c r="H3467" s="4" t="s">
        <v>9586</v>
      </c>
      <c r="I3467" s="4">
        <v>13000</v>
      </c>
      <c r="J3467" s="4" t="s">
        <v>4</v>
      </c>
      <c r="K3467" s="4" t="s">
        <v>5</v>
      </c>
      <c r="L3467" s="4" t="s">
        <v>6</v>
      </c>
      <c r="M3467" s="4" t="s">
        <v>25</v>
      </c>
    </row>
    <row r="3468" spans="1:13" x14ac:dyDescent="0.2">
      <c r="A3468" s="4">
        <v>3120510</v>
      </c>
      <c r="B3468" s="4">
        <v>9376984</v>
      </c>
      <c r="C3468" s="4" t="s">
        <v>13694</v>
      </c>
      <c r="D3468" s="4">
        <v>1500</v>
      </c>
      <c r="E3468" s="4">
        <v>1500</v>
      </c>
      <c r="F3468" s="4">
        <v>218.25</v>
      </c>
      <c r="G3468" s="7">
        <f t="shared" si="54"/>
        <v>218.25</v>
      </c>
      <c r="H3468" s="4" t="s">
        <v>13695</v>
      </c>
      <c r="I3468" s="4">
        <v>12000</v>
      </c>
      <c r="J3468" s="4" t="s">
        <v>4</v>
      </c>
      <c r="K3468" s="4" t="s">
        <v>8</v>
      </c>
      <c r="L3468" s="4" t="s">
        <v>6</v>
      </c>
      <c r="M3468" s="4" t="s">
        <v>12</v>
      </c>
    </row>
    <row r="3469" spans="1:13" x14ac:dyDescent="0.2">
      <c r="A3469" s="4">
        <v>3120538</v>
      </c>
      <c r="B3469" s="4">
        <v>9350188</v>
      </c>
      <c r="C3469" s="4" t="s">
        <v>13696</v>
      </c>
      <c r="D3469" s="4">
        <v>800</v>
      </c>
      <c r="E3469" s="4">
        <v>800</v>
      </c>
      <c r="F3469" s="4">
        <v>661.2</v>
      </c>
      <c r="G3469" s="7">
        <f t="shared" si="54"/>
        <v>661.2</v>
      </c>
      <c r="H3469" s="4" t="s">
        <v>3874</v>
      </c>
      <c r="I3469" s="4">
        <v>13000</v>
      </c>
      <c r="J3469" s="4" t="s">
        <v>32</v>
      </c>
      <c r="K3469" s="4" t="s">
        <v>8</v>
      </c>
      <c r="M3469" s="4" t="s">
        <v>111</v>
      </c>
    </row>
    <row r="3470" spans="1:13" x14ac:dyDescent="0.2">
      <c r="A3470" s="4">
        <v>3120650</v>
      </c>
      <c r="B3470" s="4">
        <v>9377320</v>
      </c>
      <c r="C3470" s="4" t="s">
        <v>13697</v>
      </c>
      <c r="D3470" s="4">
        <v>3000</v>
      </c>
      <c r="E3470" s="4">
        <v>3000</v>
      </c>
      <c r="F3470" s="4">
        <v>4.2</v>
      </c>
      <c r="G3470" s="7">
        <f t="shared" si="54"/>
        <v>4.1999999999998181</v>
      </c>
      <c r="H3470" s="4" t="s">
        <v>13698</v>
      </c>
      <c r="I3470" s="4">
        <v>7000</v>
      </c>
      <c r="J3470" s="4" t="s">
        <v>4</v>
      </c>
      <c r="K3470" s="4" t="s">
        <v>5</v>
      </c>
      <c r="L3470" s="4" t="s">
        <v>6</v>
      </c>
      <c r="M3470" s="4" t="s">
        <v>111</v>
      </c>
    </row>
    <row r="3471" spans="1:13" x14ac:dyDescent="0.2">
      <c r="A3471" s="4">
        <v>3120713</v>
      </c>
      <c r="B3471" s="4">
        <v>358536</v>
      </c>
      <c r="C3471" s="4" t="s">
        <v>13699</v>
      </c>
      <c r="D3471" s="4">
        <v>8000</v>
      </c>
      <c r="E3471" s="4">
        <v>8000</v>
      </c>
      <c r="F3471" s="4">
        <v>464</v>
      </c>
      <c r="G3471" s="7">
        <f t="shared" si="54"/>
        <v>464</v>
      </c>
      <c r="H3471" s="4" t="s">
        <v>11278</v>
      </c>
      <c r="I3471" s="4">
        <v>15000</v>
      </c>
      <c r="J3471" s="4" t="s">
        <v>4</v>
      </c>
      <c r="K3471" s="4" t="s">
        <v>8</v>
      </c>
      <c r="L3471" s="4" t="s">
        <v>6</v>
      </c>
      <c r="M3471" s="4" t="s">
        <v>23</v>
      </c>
    </row>
    <row r="3472" spans="1:13" x14ac:dyDescent="0.2">
      <c r="A3472" s="4">
        <v>3120734</v>
      </c>
      <c r="B3472" s="4">
        <v>89093</v>
      </c>
      <c r="C3472" s="4" t="s">
        <v>6337</v>
      </c>
      <c r="D3472" s="4">
        <v>700</v>
      </c>
      <c r="E3472" s="4">
        <v>700</v>
      </c>
      <c r="F3472" s="4">
        <v>0.98</v>
      </c>
      <c r="G3472" s="7">
        <f t="shared" si="54"/>
        <v>0.98000000000001819</v>
      </c>
      <c r="H3472" s="4" t="s">
        <v>13700</v>
      </c>
      <c r="I3472" s="4">
        <v>6000</v>
      </c>
      <c r="J3472" s="4" t="s">
        <v>4</v>
      </c>
      <c r="K3472" s="4" t="s">
        <v>13</v>
      </c>
      <c r="L3472" s="4" t="s">
        <v>9</v>
      </c>
      <c r="M3472" s="4" t="s">
        <v>10</v>
      </c>
    </row>
    <row r="3473" spans="1:13" x14ac:dyDescent="0.2">
      <c r="A3473" s="4">
        <v>3120797</v>
      </c>
      <c r="B3473" s="4">
        <v>173442</v>
      </c>
      <c r="C3473" s="4" t="s">
        <v>13701</v>
      </c>
      <c r="D3473" s="4">
        <v>600</v>
      </c>
      <c r="E3473" s="4">
        <v>600</v>
      </c>
      <c r="F3473" s="4">
        <v>45.6</v>
      </c>
      <c r="G3473" s="7">
        <f t="shared" si="54"/>
        <v>45.600000000000023</v>
      </c>
      <c r="H3473" s="4" t="s">
        <v>13702</v>
      </c>
      <c r="I3473" s="4">
        <v>13000</v>
      </c>
      <c r="J3473" s="4" t="s">
        <v>4</v>
      </c>
      <c r="K3473" s="4" t="s">
        <v>13</v>
      </c>
      <c r="L3473" s="4" t="s">
        <v>6</v>
      </c>
      <c r="M3473" s="4" t="s">
        <v>7</v>
      </c>
    </row>
    <row r="3474" spans="1:13" x14ac:dyDescent="0.2">
      <c r="A3474" s="4">
        <v>3120839</v>
      </c>
      <c r="B3474" s="4">
        <v>8806729</v>
      </c>
      <c r="C3474" s="4" t="s">
        <v>13703</v>
      </c>
      <c r="D3474" s="4">
        <v>2000</v>
      </c>
      <c r="E3474" s="4">
        <v>0</v>
      </c>
      <c r="F3474" s="4">
        <v>1140</v>
      </c>
      <c r="G3474" s="7">
        <f t="shared" si="54"/>
        <v>-860</v>
      </c>
      <c r="H3474" s="4" t="s">
        <v>13704</v>
      </c>
      <c r="I3474" s="4">
        <v>14000</v>
      </c>
      <c r="J3474" s="4" t="s">
        <v>4</v>
      </c>
      <c r="K3474" s="4" t="s">
        <v>8</v>
      </c>
      <c r="L3474" s="4" t="s">
        <v>6</v>
      </c>
      <c r="M3474" s="4" t="s">
        <v>48</v>
      </c>
    </row>
    <row r="3475" spans="1:13" x14ac:dyDescent="0.2">
      <c r="A3475" s="4">
        <v>3120832</v>
      </c>
      <c r="B3475" s="4">
        <v>234709</v>
      </c>
      <c r="C3475" s="4" t="s">
        <v>13705</v>
      </c>
      <c r="D3475" s="4">
        <v>1000</v>
      </c>
      <c r="E3475" s="4">
        <v>1000</v>
      </c>
      <c r="F3475" s="4">
        <v>0.6</v>
      </c>
      <c r="G3475" s="7">
        <f t="shared" si="54"/>
        <v>0.60000000000002274</v>
      </c>
      <c r="H3475" s="4" t="s">
        <v>622</v>
      </c>
      <c r="I3475" s="4">
        <v>35000</v>
      </c>
      <c r="J3475" s="4" t="s">
        <v>4</v>
      </c>
      <c r="K3475" s="4" t="s">
        <v>13</v>
      </c>
      <c r="L3475" s="4" t="s">
        <v>201</v>
      </c>
      <c r="M3475" s="4" t="s">
        <v>25</v>
      </c>
    </row>
    <row r="3476" spans="1:13" x14ac:dyDescent="0.2">
      <c r="A3476" s="4">
        <v>3120951</v>
      </c>
      <c r="B3476" s="4">
        <v>5376372</v>
      </c>
      <c r="C3476" s="4" t="s">
        <v>13706</v>
      </c>
      <c r="D3476" s="4">
        <v>500</v>
      </c>
      <c r="E3476" s="4">
        <v>500</v>
      </c>
      <c r="F3476" s="4">
        <v>8</v>
      </c>
      <c r="G3476" s="7">
        <f t="shared" si="54"/>
        <v>8</v>
      </c>
      <c r="H3476" s="4" t="s">
        <v>4113</v>
      </c>
      <c r="I3476" s="4">
        <v>16000</v>
      </c>
      <c r="J3476" s="4" t="s">
        <v>4</v>
      </c>
      <c r="K3476" s="4" t="s">
        <v>13</v>
      </c>
      <c r="L3476" s="4" t="s">
        <v>6</v>
      </c>
      <c r="M3476" s="4" t="s">
        <v>19</v>
      </c>
    </row>
    <row r="3477" spans="1:13" x14ac:dyDescent="0.2">
      <c r="A3477" s="4">
        <v>3120902</v>
      </c>
      <c r="B3477" s="4">
        <v>409469</v>
      </c>
      <c r="C3477" s="4" t="s">
        <v>13707</v>
      </c>
      <c r="D3477" s="4">
        <v>2500</v>
      </c>
      <c r="E3477" s="4">
        <v>2500</v>
      </c>
      <c r="F3477" s="4">
        <v>3517.5</v>
      </c>
      <c r="G3477" s="7">
        <f t="shared" si="54"/>
        <v>3517.5</v>
      </c>
      <c r="H3477" s="4" t="s">
        <v>13708</v>
      </c>
      <c r="I3477" s="4">
        <v>13000</v>
      </c>
      <c r="J3477" s="4" t="s">
        <v>4</v>
      </c>
      <c r="K3477" s="4" t="s">
        <v>8</v>
      </c>
      <c r="L3477" s="4" t="s">
        <v>9</v>
      </c>
      <c r="M3477" s="4" t="s">
        <v>64</v>
      </c>
    </row>
    <row r="3478" spans="1:13" x14ac:dyDescent="0.2">
      <c r="A3478" s="4">
        <v>3120923</v>
      </c>
      <c r="B3478" s="4">
        <v>9322881</v>
      </c>
      <c r="C3478" s="4" t="s">
        <v>13709</v>
      </c>
      <c r="D3478" s="4">
        <v>1500</v>
      </c>
      <c r="E3478" s="4">
        <v>1500</v>
      </c>
      <c r="F3478" s="4">
        <v>0.15</v>
      </c>
      <c r="G3478" s="7">
        <f t="shared" si="54"/>
        <v>0.15000000000009095</v>
      </c>
      <c r="H3478" s="4" t="s">
        <v>1955</v>
      </c>
      <c r="I3478" s="4">
        <v>25000</v>
      </c>
      <c r="J3478" s="4" t="s">
        <v>4</v>
      </c>
      <c r="K3478" s="4" t="s">
        <v>13</v>
      </c>
      <c r="M3478" s="4" t="s">
        <v>12</v>
      </c>
    </row>
    <row r="3479" spans="1:13" x14ac:dyDescent="0.2">
      <c r="A3479" s="4">
        <v>3121042</v>
      </c>
      <c r="B3479" s="4">
        <v>5828425</v>
      </c>
      <c r="C3479" s="4" t="s">
        <v>13710</v>
      </c>
      <c r="D3479" s="4">
        <v>3700</v>
      </c>
      <c r="E3479" s="4">
        <v>3700</v>
      </c>
      <c r="F3479" s="4">
        <v>1898.1</v>
      </c>
      <c r="G3479" s="7">
        <f t="shared" si="54"/>
        <v>1898.1000000000004</v>
      </c>
      <c r="H3479" s="4" t="s">
        <v>13711</v>
      </c>
      <c r="I3479" s="4">
        <v>7500</v>
      </c>
      <c r="J3479" s="4" t="s">
        <v>4</v>
      </c>
      <c r="K3479" s="4" t="s">
        <v>8</v>
      </c>
      <c r="L3479" s="4" t="s">
        <v>6</v>
      </c>
      <c r="M3479" s="4" t="s">
        <v>20</v>
      </c>
    </row>
    <row r="3480" spans="1:13" x14ac:dyDescent="0.2">
      <c r="A3480" s="4">
        <v>3120993</v>
      </c>
      <c r="B3480" s="4">
        <v>9378412</v>
      </c>
      <c r="C3480" s="4" t="s">
        <v>13712</v>
      </c>
      <c r="D3480" s="4">
        <v>1000</v>
      </c>
      <c r="E3480" s="4">
        <v>0</v>
      </c>
      <c r="F3480" s="4">
        <v>0</v>
      </c>
      <c r="G3480" s="7">
        <f t="shared" si="54"/>
        <v>-1000</v>
      </c>
      <c r="H3480" s="4" t="s">
        <v>5586</v>
      </c>
      <c r="I3480" s="4">
        <v>38000</v>
      </c>
      <c r="J3480" s="4" t="s">
        <v>4</v>
      </c>
      <c r="K3480" s="4" t="s">
        <v>13</v>
      </c>
      <c r="L3480" s="4" t="s">
        <v>9</v>
      </c>
      <c r="M3480" s="4" t="s">
        <v>52</v>
      </c>
    </row>
    <row r="3481" spans="1:13" x14ac:dyDescent="0.2">
      <c r="A3481" s="4">
        <v>3121056</v>
      </c>
      <c r="B3481" s="4">
        <v>6321624</v>
      </c>
      <c r="C3481" s="4" t="s">
        <v>13713</v>
      </c>
      <c r="D3481" s="4">
        <v>2000</v>
      </c>
      <c r="E3481" s="4">
        <v>2000</v>
      </c>
      <c r="F3481" s="4">
        <v>478.8</v>
      </c>
      <c r="G3481" s="7">
        <f t="shared" si="54"/>
        <v>478.80000000000018</v>
      </c>
      <c r="H3481" s="4" t="s">
        <v>6309</v>
      </c>
      <c r="I3481" s="4">
        <v>18000</v>
      </c>
      <c r="J3481" s="4" t="s">
        <v>4</v>
      </c>
      <c r="K3481" s="4" t="s">
        <v>13</v>
      </c>
      <c r="L3481" s="4" t="s">
        <v>6</v>
      </c>
      <c r="M3481" s="4" t="s">
        <v>23</v>
      </c>
    </row>
    <row r="3482" spans="1:13" x14ac:dyDescent="0.2">
      <c r="A3482" s="4">
        <v>3120979</v>
      </c>
      <c r="B3482" s="4">
        <v>5301297</v>
      </c>
      <c r="C3482" s="4" t="s">
        <v>13714</v>
      </c>
      <c r="D3482" s="4">
        <v>2000</v>
      </c>
      <c r="E3482" s="4">
        <v>2000</v>
      </c>
      <c r="F3482" s="4">
        <v>685.9</v>
      </c>
      <c r="G3482" s="7">
        <f t="shared" si="54"/>
        <v>685.90000000000009</v>
      </c>
      <c r="H3482" s="4" t="s">
        <v>1875</v>
      </c>
      <c r="I3482" s="4">
        <v>14000</v>
      </c>
      <c r="J3482" s="4" t="s">
        <v>72</v>
      </c>
      <c r="K3482" s="4" t="s">
        <v>13</v>
      </c>
      <c r="L3482" s="4" t="s">
        <v>6</v>
      </c>
      <c r="M3482" s="4" t="s">
        <v>76</v>
      </c>
    </row>
    <row r="3483" spans="1:13" x14ac:dyDescent="0.2">
      <c r="A3483" s="4">
        <v>3002812</v>
      </c>
      <c r="B3483" s="4">
        <v>6400857</v>
      </c>
      <c r="C3483" s="4" t="s">
        <v>13715</v>
      </c>
      <c r="D3483" s="4">
        <v>4500</v>
      </c>
      <c r="E3483" s="4">
        <v>0</v>
      </c>
      <c r="F3483" s="4">
        <v>0</v>
      </c>
      <c r="G3483" s="7">
        <f t="shared" si="54"/>
        <v>-4500</v>
      </c>
      <c r="H3483" s="4" t="s">
        <v>13716</v>
      </c>
      <c r="I3483" s="4">
        <v>2000</v>
      </c>
      <c r="J3483" s="4" t="s">
        <v>4</v>
      </c>
      <c r="K3483" s="4" t="s">
        <v>13</v>
      </c>
      <c r="L3483" s="4" t="s">
        <v>6</v>
      </c>
      <c r="M3483" s="4" t="s">
        <v>19</v>
      </c>
    </row>
    <row r="3484" spans="1:13" x14ac:dyDescent="0.2">
      <c r="A3484" s="4">
        <v>3120916</v>
      </c>
      <c r="B3484" s="4">
        <v>5728024</v>
      </c>
      <c r="C3484" s="4" t="s">
        <v>13717</v>
      </c>
      <c r="D3484" s="4">
        <v>1500</v>
      </c>
      <c r="E3484" s="4">
        <v>1500</v>
      </c>
      <c r="F3484" s="4">
        <v>0.45</v>
      </c>
      <c r="G3484" s="7">
        <f t="shared" si="54"/>
        <v>0.45000000000004547</v>
      </c>
      <c r="H3484" s="4" t="s">
        <v>11697</v>
      </c>
      <c r="I3484" s="4">
        <v>10000</v>
      </c>
      <c r="J3484" s="4" t="s">
        <v>4</v>
      </c>
      <c r="K3484" s="4" t="s">
        <v>13</v>
      </c>
      <c r="L3484" s="4" t="s">
        <v>9</v>
      </c>
      <c r="M3484" s="4" t="s">
        <v>64</v>
      </c>
    </row>
    <row r="3485" spans="1:13" x14ac:dyDescent="0.2">
      <c r="A3485" s="4">
        <v>3121161</v>
      </c>
      <c r="B3485" s="4">
        <v>8222348</v>
      </c>
      <c r="C3485" s="4" t="s">
        <v>13718</v>
      </c>
      <c r="D3485" s="4">
        <v>3550</v>
      </c>
      <c r="E3485" s="4">
        <v>0</v>
      </c>
      <c r="F3485" s="4">
        <v>0</v>
      </c>
      <c r="G3485" s="7">
        <f t="shared" si="54"/>
        <v>-3550</v>
      </c>
      <c r="H3485" s="4" t="s">
        <v>5854</v>
      </c>
      <c r="I3485" s="4">
        <v>10000</v>
      </c>
      <c r="J3485" s="4" t="s">
        <v>98</v>
      </c>
      <c r="K3485" s="4" t="s">
        <v>16</v>
      </c>
      <c r="M3485" s="4" t="s">
        <v>20</v>
      </c>
    </row>
    <row r="3486" spans="1:13" x14ac:dyDescent="0.2">
      <c r="A3486" s="4">
        <v>3121196</v>
      </c>
      <c r="B3486" s="4">
        <v>6025153</v>
      </c>
      <c r="C3486" s="4" t="s">
        <v>13719</v>
      </c>
      <c r="D3486" s="4">
        <v>1000</v>
      </c>
      <c r="E3486" s="4">
        <v>1000</v>
      </c>
      <c r="F3486" s="4">
        <v>19</v>
      </c>
      <c r="G3486" s="7">
        <f t="shared" si="54"/>
        <v>19</v>
      </c>
      <c r="H3486" s="4" t="s">
        <v>1448</v>
      </c>
      <c r="I3486" s="4">
        <v>5000</v>
      </c>
      <c r="J3486" s="4" t="s">
        <v>4</v>
      </c>
      <c r="K3486" s="4" t="s">
        <v>13</v>
      </c>
      <c r="L3486" s="4" t="s">
        <v>6</v>
      </c>
      <c r="M3486" s="4" t="s">
        <v>65</v>
      </c>
    </row>
    <row r="3487" spans="1:13" x14ac:dyDescent="0.2">
      <c r="A3487" s="4">
        <v>3121182</v>
      </c>
      <c r="B3487" s="4">
        <v>8134239</v>
      </c>
      <c r="C3487" s="4" t="s">
        <v>13720</v>
      </c>
      <c r="D3487" s="4">
        <v>3500</v>
      </c>
      <c r="E3487" s="4">
        <v>0</v>
      </c>
      <c r="F3487" s="4">
        <v>0</v>
      </c>
      <c r="G3487" s="7">
        <f t="shared" si="54"/>
        <v>-3500</v>
      </c>
      <c r="H3487" s="4" t="s">
        <v>5163</v>
      </c>
      <c r="I3487" s="4">
        <v>5000</v>
      </c>
      <c r="J3487" s="4" t="s">
        <v>4</v>
      </c>
      <c r="K3487" s="4" t="s">
        <v>8</v>
      </c>
      <c r="L3487" s="4" t="s">
        <v>9</v>
      </c>
      <c r="M3487" s="4" t="s">
        <v>19</v>
      </c>
    </row>
    <row r="3488" spans="1:13" x14ac:dyDescent="0.2">
      <c r="A3488" s="4">
        <v>3121154</v>
      </c>
      <c r="B3488" s="4">
        <v>6982053</v>
      </c>
      <c r="C3488" s="4" t="s">
        <v>13721</v>
      </c>
      <c r="D3488" s="4">
        <v>2500</v>
      </c>
      <c r="E3488" s="4">
        <v>2500</v>
      </c>
      <c r="F3488" s="4">
        <v>420</v>
      </c>
      <c r="G3488" s="7">
        <f t="shared" si="54"/>
        <v>420</v>
      </c>
      <c r="H3488" s="4" t="s">
        <v>13722</v>
      </c>
      <c r="I3488" s="4">
        <v>6500</v>
      </c>
      <c r="J3488" s="4" t="s">
        <v>11</v>
      </c>
      <c r="K3488" s="4" t="s">
        <v>5</v>
      </c>
      <c r="M3488" s="4" t="s">
        <v>64</v>
      </c>
    </row>
    <row r="3489" spans="1:13" x14ac:dyDescent="0.2">
      <c r="A3489" s="4">
        <v>3086749</v>
      </c>
      <c r="B3489" s="4">
        <v>317092</v>
      </c>
      <c r="C3489" s="4" t="s">
        <v>13723</v>
      </c>
      <c r="D3489" s="4">
        <v>3000</v>
      </c>
      <c r="E3489" s="4">
        <v>3000</v>
      </c>
      <c r="F3489" s="4">
        <v>2.1</v>
      </c>
      <c r="G3489" s="7">
        <f t="shared" si="54"/>
        <v>2.0999999999999091</v>
      </c>
      <c r="H3489" s="4" t="s">
        <v>5101</v>
      </c>
      <c r="I3489" s="4">
        <v>20000</v>
      </c>
      <c r="J3489" s="4" t="s">
        <v>32</v>
      </c>
      <c r="K3489" s="4" t="s">
        <v>5</v>
      </c>
      <c r="M3489" s="4" t="s">
        <v>65</v>
      </c>
    </row>
    <row r="3490" spans="1:13" x14ac:dyDescent="0.2">
      <c r="A3490" s="4">
        <v>3120965</v>
      </c>
      <c r="B3490" s="4">
        <v>466246</v>
      </c>
      <c r="C3490" s="4" t="s">
        <v>13724</v>
      </c>
      <c r="D3490" s="4">
        <v>10000</v>
      </c>
      <c r="E3490" s="4">
        <v>10000</v>
      </c>
      <c r="F3490" s="4">
        <v>600</v>
      </c>
      <c r="G3490" s="7">
        <f t="shared" si="54"/>
        <v>600</v>
      </c>
      <c r="H3490" s="4" t="s">
        <v>11886</v>
      </c>
      <c r="I3490" s="4">
        <v>15000</v>
      </c>
      <c r="J3490" s="4" t="s">
        <v>4</v>
      </c>
      <c r="K3490" s="4" t="s">
        <v>13</v>
      </c>
      <c r="L3490" s="4" t="s">
        <v>6</v>
      </c>
      <c r="M3490" s="4" t="s">
        <v>65</v>
      </c>
    </row>
    <row r="3491" spans="1:13" x14ac:dyDescent="0.2">
      <c r="A3491" s="4">
        <v>3121049</v>
      </c>
      <c r="B3491" s="4">
        <v>8955927</v>
      </c>
      <c r="C3491" s="4" t="s">
        <v>13725</v>
      </c>
      <c r="D3491" s="4">
        <v>800</v>
      </c>
      <c r="E3491" s="4">
        <v>800</v>
      </c>
      <c r="F3491" s="4">
        <v>0.08</v>
      </c>
      <c r="G3491" s="7">
        <f t="shared" si="54"/>
        <v>8.0000000000040927E-2</v>
      </c>
      <c r="H3491" s="4" t="s">
        <v>6544</v>
      </c>
      <c r="I3491" s="4">
        <v>10000</v>
      </c>
      <c r="J3491" s="4" t="s">
        <v>4</v>
      </c>
      <c r="K3491" s="4" t="s">
        <v>13</v>
      </c>
      <c r="L3491" s="4" t="s">
        <v>6</v>
      </c>
      <c r="M3491" s="4" t="s">
        <v>35</v>
      </c>
    </row>
    <row r="3492" spans="1:13" x14ac:dyDescent="0.2">
      <c r="A3492" s="4">
        <v>3121245</v>
      </c>
      <c r="B3492" s="4">
        <v>8767144</v>
      </c>
      <c r="C3492" s="4" t="s">
        <v>13726</v>
      </c>
      <c r="D3492" s="4">
        <v>800</v>
      </c>
      <c r="E3492" s="4">
        <v>800</v>
      </c>
      <c r="F3492" s="4">
        <v>284</v>
      </c>
      <c r="G3492" s="7">
        <f t="shared" si="54"/>
        <v>284</v>
      </c>
      <c r="H3492" s="4" t="s">
        <v>5064</v>
      </c>
      <c r="I3492" s="4">
        <v>9000</v>
      </c>
      <c r="J3492" s="4" t="s">
        <v>51</v>
      </c>
      <c r="K3492" s="4" t="s">
        <v>13</v>
      </c>
      <c r="M3492" s="4" t="s">
        <v>111</v>
      </c>
    </row>
    <row r="3493" spans="1:13" x14ac:dyDescent="0.2">
      <c r="A3493" s="4">
        <v>3121280</v>
      </c>
      <c r="B3493" s="4">
        <v>5146926</v>
      </c>
      <c r="C3493" s="4" t="s">
        <v>13727</v>
      </c>
      <c r="D3493" s="4">
        <v>2500</v>
      </c>
      <c r="E3493" s="4">
        <v>2500</v>
      </c>
      <c r="F3493" s="4">
        <v>342</v>
      </c>
      <c r="G3493" s="7">
        <f t="shared" si="54"/>
        <v>342</v>
      </c>
      <c r="H3493" s="4" t="s">
        <v>6364</v>
      </c>
      <c r="I3493" s="4">
        <v>13000</v>
      </c>
      <c r="J3493" s="4" t="s">
        <v>4</v>
      </c>
      <c r="K3493" s="4" t="s">
        <v>5</v>
      </c>
      <c r="L3493" s="4" t="s">
        <v>6</v>
      </c>
      <c r="M3493" s="4" t="s">
        <v>47</v>
      </c>
    </row>
    <row r="3494" spans="1:13" x14ac:dyDescent="0.2">
      <c r="A3494" s="4">
        <v>3121294</v>
      </c>
      <c r="B3494" s="4">
        <v>4933734</v>
      </c>
      <c r="C3494" s="4" t="s">
        <v>13728</v>
      </c>
      <c r="D3494" s="4">
        <v>3000</v>
      </c>
      <c r="E3494" s="4">
        <v>3000</v>
      </c>
      <c r="F3494" s="4">
        <v>1398</v>
      </c>
      <c r="G3494" s="7">
        <f t="shared" si="54"/>
        <v>1398</v>
      </c>
      <c r="H3494" s="4" t="s">
        <v>13729</v>
      </c>
      <c r="I3494" s="4">
        <v>13000</v>
      </c>
      <c r="J3494" s="4" t="s">
        <v>4</v>
      </c>
      <c r="K3494" s="4" t="s">
        <v>22</v>
      </c>
      <c r="L3494" s="4" t="s">
        <v>14</v>
      </c>
      <c r="M3494" s="4" t="s">
        <v>25</v>
      </c>
    </row>
    <row r="3495" spans="1:13" x14ac:dyDescent="0.2">
      <c r="A3495" s="4">
        <v>3121329</v>
      </c>
      <c r="B3495" s="4">
        <v>683020</v>
      </c>
      <c r="C3495" s="4" t="s">
        <v>13730</v>
      </c>
      <c r="D3495" s="4">
        <v>10000</v>
      </c>
      <c r="E3495" s="4">
        <v>10000</v>
      </c>
      <c r="F3495" s="4">
        <v>760</v>
      </c>
      <c r="G3495" s="7">
        <f t="shared" si="54"/>
        <v>760</v>
      </c>
      <c r="H3495" s="4" t="s">
        <v>1640</v>
      </c>
      <c r="I3495" s="4">
        <v>15000</v>
      </c>
      <c r="J3495" s="4" t="s">
        <v>32</v>
      </c>
      <c r="K3495" s="4" t="s">
        <v>13</v>
      </c>
      <c r="L3495" s="4" t="s">
        <v>6</v>
      </c>
      <c r="M3495" s="4" t="s">
        <v>10</v>
      </c>
    </row>
    <row r="3496" spans="1:13" x14ac:dyDescent="0.2">
      <c r="A3496" s="4">
        <v>3119943</v>
      </c>
      <c r="B3496" s="4">
        <v>7560421</v>
      </c>
      <c r="C3496" s="4" t="s">
        <v>13731</v>
      </c>
      <c r="D3496" s="4">
        <v>800</v>
      </c>
      <c r="E3496" s="4">
        <v>800</v>
      </c>
      <c r="F3496" s="4">
        <v>16.399999999999999</v>
      </c>
      <c r="G3496" s="7">
        <f t="shared" si="54"/>
        <v>16.399999999999977</v>
      </c>
      <c r="H3496" s="4" t="s">
        <v>13732</v>
      </c>
      <c r="I3496" s="4">
        <v>15000</v>
      </c>
      <c r="J3496" s="4" t="s">
        <v>4</v>
      </c>
      <c r="K3496" s="4" t="s">
        <v>8</v>
      </c>
      <c r="L3496" s="4" t="s">
        <v>6</v>
      </c>
      <c r="M3496" s="4" t="s">
        <v>101</v>
      </c>
    </row>
    <row r="3497" spans="1:13" x14ac:dyDescent="0.2">
      <c r="A3497" s="4">
        <v>3121252</v>
      </c>
      <c r="B3497" s="4">
        <v>9379357</v>
      </c>
      <c r="C3497" s="4" t="s">
        <v>13733</v>
      </c>
      <c r="D3497" s="4">
        <v>3000</v>
      </c>
      <c r="E3497" s="4">
        <v>3000</v>
      </c>
      <c r="F3497" s="4">
        <v>4.2</v>
      </c>
      <c r="G3497" s="7">
        <f t="shared" si="54"/>
        <v>4.1999999999998181</v>
      </c>
      <c r="H3497" s="4" t="s">
        <v>10886</v>
      </c>
      <c r="I3497" s="4">
        <v>6000</v>
      </c>
      <c r="J3497" s="4" t="s">
        <v>4</v>
      </c>
      <c r="K3497" s="4" t="s">
        <v>8</v>
      </c>
      <c r="L3497" s="4" t="s">
        <v>6</v>
      </c>
      <c r="M3497" s="4" t="s">
        <v>35</v>
      </c>
    </row>
    <row r="3498" spans="1:13" x14ac:dyDescent="0.2">
      <c r="A3498" s="4">
        <v>3121357</v>
      </c>
      <c r="B3498" s="4">
        <v>6989179</v>
      </c>
      <c r="C3498" s="4" t="s">
        <v>13734</v>
      </c>
      <c r="D3498" s="4">
        <v>6000</v>
      </c>
      <c r="E3498" s="4">
        <v>6000</v>
      </c>
      <c r="F3498" s="4">
        <v>5580</v>
      </c>
      <c r="G3498" s="7">
        <f t="shared" si="54"/>
        <v>5580</v>
      </c>
      <c r="H3498" s="4" t="s">
        <v>8208</v>
      </c>
      <c r="I3498" s="4">
        <v>15000</v>
      </c>
      <c r="J3498" s="4" t="s">
        <v>21</v>
      </c>
      <c r="K3498" s="4" t="s">
        <v>8</v>
      </c>
      <c r="M3498" s="4" t="s">
        <v>25</v>
      </c>
    </row>
    <row r="3499" spans="1:13" x14ac:dyDescent="0.2">
      <c r="A3499" s="4">
        <v>3121343</v>
      </c>
      <c r="B3499" s="4">
        <v>9379490</v>
      </c>
      <c r="C3499" s="4" t="s">
        <v>13735</v>
      </c>
      <c r="D3499" s="4">
        <v>2000</v>
      </c>
      <c r="E3499" s="4">
        <v>0</v>
      </c>
      <c r="F3499" s="4">
        <v>0</v>
      </c>
      <c r="G3499" s="7">
        <f t="shared" si="54"/>
        <v>-2000</v>
      </c>
      <c r="H3499" s="4" t="s">
        <v>13736</v>
      </c>
      <c r="I3499" s="4">
        <v>21000</v>
      </c>
      <c r="J3499" s="4" t="s">
        <v>4</v>
      </c>
      <c r="K3499" s="4" t="s">
        <v>13</v>
      </c>
      <c r="L3499" s="4" t="s">
        <v>6</v>
      </c>
      <c r="M3499" s="4" t="s">
        <v>10</v>
      </c>
    </row>
    <row r="3500" spans="1:13" x14ac:dyDescent="0.2">
      <c r="A3500" s="4">
        <v>3121385</v>
      </c>
      <c r="B3500" s="4">
        <v>1869981</v>
      </c>
      <c r="C3500" s="4" t="s">
        <v>13737</v>
      </c>
      <c r="D3500" s="4">
        <v>9800</v>
      </c>
      <c r="E3500" s="4">
        <v>9800</v>
      </c>
      <c r="F3500" s="4">
        <v>705.6</v>
      </c>
      <c r="G3500" s="7">
        <f t="shared" si="54"/>
        <v>705.60000000000036</v>
      </c>
      <c r="H3500" s="4" t="s">
        <v>3226</v>
      </c>
      <c r="I3500" s="4">
        <v>19000</v>
      </c>
      <c r="J3500" s="4" t="s">
        <v>4</v>
      </c>
      <c r="K3500" s="4" t="s">
        <v>22</v>
      </c>
      <c r="L3500" s="4" t="s">
        <v>6</v>
      </c>
      <c r="M3500" s="4" t="s">
        <v>20</v>
      </c>
    </row>
    <row r="3501" spans="1:13" x14ac:dyDescent="0.2">
      <c r="A3501" s="4">
        <v>3121210</v>
      </c>
      <c r="B3501" s="4">
        <v>9378769</v>
      </c>
      <c r="C3501" s="4" t="s">
        <v>13738</v>
      </c>
      <c r="D3501" s="4">
        <v>1000</v>
      </c>
      <c r="E3501" s="4">
        <v>0</v>
      </c>
      <c r="F3501" s="4">
        <v>0</v>
      </c>
      <c r="G3501" s="7">
        <f t="shared" si="54"/>
        <v>-1000</v>
      </c>
      <c r="H3501" s="4" t="s">
        <v>13739</v>
      </c>
      <c r="I3501" s="4">
        <v>40000</v>
      </c>
      <c r="J3501" s="4" t="s">
        <v>4</v>
      </c>
      <c r="K3501" s="4" t="s">
        <v>13</v>
      </c>
      <c r="L3501" s="4" t="s">
        <v>9</v>
      </c>
      <c r="M3501" s="4" t="s">
        <v>52</v>
      </c>
    </row>
    <row r="3502" spans="1:13" x14ac:dyDescent="0.2">
      <c r="A3502" s="4">
        <v>3121413</v>
      </c>
      <c r="B3502" s="4">
        <v>294669</v>
      </c>
      <c r="C3502" s="4" t="s">
        <v>13740</v>
      </c>
      <c r="D3502" s="4">
        <v>5000</v>
      </c>
      <c r="E3502" s="4">
        <v>5000</v>
      </c>
      <c r="F3502" s="4">
        <v>95</v>
      </c>
      <c r="G3502" s="7">
        <f t="shared" si="54"/>
        <v>95</v>
      </c>
      <c r="H3502" s="4" t="s">
        <v>5528</v>
      </c>
      <c r="I3502" s="4">
        <v>10000</v>
      </c>
      <c r="J3502" s="4" t="s">
        <v>32</v>
      </c>
      <c r="K3502" s="4" t="s">
        <v>8</v>
      </c>
      <c r="M3502" s="4" t="s">
        <v>186</v>
      </c>
    </row>
    <row r="3503" spans="1:13" x14ac:dyDescent="0.2">
      <c r="A3503" s="4">
        <v>3121392</v>
      </c>
      <c r="B3503" s="4">
        <v>8505736</v>
      </c>
      <c r="C3503" s="4" t="s">
        <v>13741</v>
      </c>
      <c r="D3503" s="4">
        <v>2000</v>
      </c>
      <c r="E3503" s="4">
        <v>2000</v>
      </c>
      <c r="F3503" s="4">
        <v>804</v>
      </c>
      <c r="G3503" s="7">
        <f t="shared" si="54"/>
        <v>804</v>
      </c>
      <c r="H3503" s="4" t="s">
        <v>1462</v>
      </c>
      <c r="I3503" s="4">
        <v>30000</v>
      </c>
      <c r="J3503" s="4" t="s">
        <v>4</v>
      </c>
      <c r="K3503" s="4" t="s">
        <v>13</v>
      </c>
      <c r="L3503" s="4" t="s">
        <v>6</v>
      </c>
      <c r="M3503" s="4" t="s">
        <v>20</v>
      </c>
    </row>
    <row r="3504" spans="1:13" x14ac:dyDescent="0.2">
      <c r="A3504" s="4">
        <v>3121322</v>
      </c>
      <c r="B3504" s="4">
        <v>9379497</v>
      </c>
      <c r="C3504" s="4" t="s">
        <v>13742</v>
      </c>
      <c r="D3504" s="4">
        <v>700</v>
      </c>
      <c r="E3504" s="4">
        <v>700</v>
      </c>
      <c r="F3504" s="4">
        <v>0.49</v>
      </c>
      <c r="G3504" s="7">
        <f t="shared" si="54"/>
        <v>0.49000000000000909</v>
      </c>
      <c r="H3504" s="4" t="s">
        <v>4167</v>
      </c>
      <c r="I3504" s="4">
        <v>800</v>
      </c>
      <c r="J3504" s="4" t="s">
        <v>51</v>
      </c>
      <c r="K3504" s="4" t="s">
        <v>13</v>
      </c>
      <c r="M3504" s="4" t="s">
        <v>26</v>
      </c>
    </row>
    <row r="3505" spans="1:13" x14ac:dyDescent="0.2">
      <c r="A3505" s="4">
        <v>3121497</v>
      </c>
      <c r="B3505" s="4">
        <v>427575</v>
      </c>
      <c r="C3505" s="4" t="s">
        <v>13743</v>
      </c>
      <c r="D3505" s="4">
        <v>1000</v>
      </c>
      <c r="E3505" s="4">
        <v>0</v>
      </c>
      <c r="F3505" s="4">
        <v>1092</v>
      </c>
      <c r="G3505" s="7">
        <f t="shared" si="54"/>
        <v>92</v>
      </c>
      <c r="H3505" s="4" t="s">
        <v>1299</v>
      </c>
      <c r="I3505" s="4">
        <v>10000</v>
      </c>
      <c r="J3505" s="4" t="s">
        <v>4</v>
      </c>
      <c r="K3505" s="4" t="s">
        <v>8</v>
      </c>
      <c r="L3505" s="4" t="s">
        <v>6</v>
      </c>
      <c r="M3505" s="4" t="s">
        <v>52</v>
      </c>
    </row>
    <row r="3506" spans="1:13" x14ac:dyDescent="0.2">
      <c r="A3506" s="4">
        <v>3121553</v>
      </c>
      <c r="B3506" s="4">
        <v>1632704</v>
      </c>
      <c r="C3506" s="4" t="s">
        <v>13744</v>
      </c>
      <c r="D3506" s="4">
        <v>2500</v>
      </c>
      <c r="E3506" s="4">
        <v>2500</v>
      </c>
      <c r="F3506" s="4">
        <v>45.13</v>
      </c>
      <c r="G3506" s="7">
        <f t="shared" si="54"/>
        <v>45.130000000000109</v>
      </c>
      <c r="H3506" s="4" t="s">
        <v>1869</v>
      </c>
      <c r="I3506" s="4">
        <v>15000</v>
      </c>
      <c r="J3506" s="4" t="s">
        <v>4</v>
      </c>
      <c r="K3506" s="4" t="s">
        <v>13</v>
      </c>
      <c r="L3506" s="4" t="s">
        <v>6</v>
      </c>
      <c r="M3506" s="4" t="s">
        <v>25</v>
      </c>
    </row>
    <row r="3507" spans="1:13" x14ac:dyDescent="0.2">
      <c r="A3507" s="4">
        <v>3121119</v>
      </c>
      <c r="B3507" s="4">
        <v>9378538</v>
      </c>
      <c r="C3507" s="4" t="s">
        <v>13745</v>
      </c>
      <c r="D3507" s="4">
        <v>1000</v>
      </c>
      <c r="E3507" s="4">
        <v>146.80000000000001</v>
      </c>
      <c r="F3507" s="4">
        <v>803.2</v>
      </c>
      <c r="G3507" s="7">
        <f t="shared" si="54"/>
        <v>-50</v>
      </c>
      <c r="H3507" s="4" t="s">
        <v>13746</v>
      </c>
      <c r="I3507" s="4">
        <v>15000</v>
      </c>
      <c r="J3507" s="4" t="s">
        <v>4</v>
      </c>
      <c r="K3507" s="4" t="s">
        <v>8</v>
      </c>
      <c r="L3507" s="4" t="s">
        <v>6</v>
      </c>
      <c r="M3507" s="4" t="s">
        <v>159</v>
      </c>
    </row>
    <row r="3508" spans="1:13" x14ac:dyDescent="0.2">
      <c r="A3508" s="4">
        <v>3121616</v>
      </c>
      <c r="B3508" s="4">
        <v>48454</v>
      </c>
      <c r="C3508" s="4" t="s">
        <v>13747</v>
      </c>
      <c r="D3508" s="4">
        <v>2100</v>
      </c>
      <c r="E3508" s="4">
        <v>2100</v>
      </c>
      <c r="F3508" s="4">
        <v>638.4</v>
      </c>
      <c r="G3508" s="7">
        <f t="shared" si="54"/>
        <v>638.40000000000009</v>
      </c>
      <c r="H3508" s="4" t="s">
        <v>13748</v>
      </c>
      <c r="I3508" s="4">
        <v>14000</v>
      </c>
      <c r="J3508" s="4" t="s">
        <v>4</v>
      </c>
      <c r="K3508" s="4" t="s">
        <v>8</v>
      </c>
      <c r="L3508" s="4" t="s">
        <v>6</v>
      </c>
      <c r="M3508" s="4" t="s">
        <v>23</v>
      </c>
    </row>
    <row r="3509" spans="1:13" x14ac:dyDescent="0.2">
      <c r="A3509" s="4">
        <v>3121581</v>
      </c>
      <c r="B3509" s="4">
        <v>9120147</v>
      </c>
      <c r="C3509" s="4" t="s">
        <v>13749</v>
      </c>
      <c r="D3509" s="4">
        <v>1500</v>
      </c>
      <c r="E3509" s="4">
        <v>1500</v>
      </c>
      <c r="F3509" s="4">
        <v>173.25</v>
      </c>
      <c r="G3509" s="7">
        <f t="shared" si="54"/>
        <v>173.25</v>
      </c>
      <c r="H3509" s="4" t="s">
        <v>7486</v>
      </c>
      <c r="I3509" s="4">
        <v>15000</v>
      </c>
      <c r="J3509" s="4" t="s">
        <v>21</v>
      </c>
      <c r="K3509" s="4" t="s">
        <v>22</v>
      </c>
      <c r="M3509" s="4" t="s">
        <v>25</v>
      </c>
    </row>
    <row r="3510" spans="1:13" x14ac:dyDescent="0.2">
      <c r="A3510" s="4">
        <v>3121630</v>
      </c>
      <c r="B3510" s="4">
        <v>105255</v>
      </c>
      <c r="C3510" s="4" t="s">
        <v>13750</v>
      </c>
      <c r="D3510" s="4">
        <v>5000</v>
      </c>
      <c r="E3510" s="4">
        <v>5000</v>
      </c>
      <c r="F3510" s="4">
        <v>70</v>
      </c>
      <c r="G3510" s="7">
        <f t="shared" si="54"/>
        <v>70</v>
      </c>
      <c r="H3510" s="4" t="s">
        <v>13751</v>
      </c>
      <c r="I3510" s="4">
        <v>35000</v>
      </c>
      <c r="J3510" s="4" t="s">
        <v>4</v>
      </c>
      <c r="K3510" s="4" t="s">
        <v>13</v>
      </c>
      <c r="L3510" s="4" t="s">
        <v>6</v>
      </c>
      <c r="M3510" s="4" t="s">
        <v>7</v>
      </c>
    </row>
    <row r="3511" spans="1:13" x14ac:dyDescent="0.2">
      <c r="A3511" s="4">
        <v>3121658</v>
      </c>
      <c r="B3511" s="4">
        <v>568743</v>
      </c>
      <c r="C3511" s="4" t="s">
        <v>13752</v>
      </c>
      <c r="D3511" s="4">
        <v>10000</v>
      </c>
      <c r="E3511" s="4">
        <v>10000</v>
      </c>
      <c r="F3511" s="4">
        <v>7480</v>
      </c>
      <c r="G3511" s="7">
        <f t="shared" si="54"/>
        <v>7480</v>
      </c>
      <c r="H3511" s="4" t="s">
        <v>13753</v>
      </c>
      <c r="I3511" s="4">
        <v>12000</v>
      </c>
      <c r="J3511" s="4" t="s">
        <v>4</v>
      </c>
      <c r="K3511" s="4" t="s">
        <v>8</v>
      </c>
      <c r="L3511" s="4" t="s">
        <v>9</v>
      </c>
      <c r="M3511" s="4" t="s">
        <v>73</v>
      </c>
    </row>
    <row r="3512" spans="1:13" x14ac:dyDescent="0.2">
      <c r="A3512" s="4">
        <v>3121707</v>
      </c>
      <c r="B3512" s="4">
        <v>8420182</v>
      </c>
      <c r="C3512" s="4" t="s">
        <v>13754</v>
      </c>
      <c r="D3512" s="4">
        <v>2500</v>
      </c>
      <c r="E3512" s="4">
        <v>2500</v>
      </c>
      <c r="F3512" s="4">
        <v>2287.5</v>
      </c>
      <c r="G3512" s="7">
        <f t="shared" si="54"/>
        <v>2287.5</v>
      </c>
      <c r="H3512" s="4" t="s">
        <v>13755</v>
      </c>
      <c r="I3512" s="4">
        <v>12000</v>
      </c>
      <c r="J3512" s="4" t="s">
        <v>32</v>
      </c>
      <c r="K3512" s="4" t="s">
        <v>5</v>
      </c>
      <c r="M3512" s="4" t="s">
        <v>7</v>
      </c>
    </row>
    <row r="3513" spans="1:13" x14ac:dyDescent="0.2">
      <c r="A3513" s="4">
        <v>3121735</v>
      </c>
      <c r="B3513" s="4">
        <v>325467</v>
      </c>
      <c r="C3513" s="4" t="s">
        <v>13756</v>
      </c>
      <c r="D3513" s="4">
        <v>800</v>
      </c>
      <c r="E3513" s="4">
        <v>0</v>
      </c>
      <c r="F3513" s="4">
        <v>573.84</v>
      </c>
      <c r="G3513" s="7">
        <f t="shared" si="54"/>
        <v>-226.15999999999997</v>
      </c>
      <c r="H3513" s="4" t="s">
        <v>8914</v>
      </c>
      <c r="I3513" s="4">
        <v>9000</v>
      </c>
      <c r="J3513" s="4" t="s">
        <v>32</v>
      </c>
      <c r="K3513" s="4" t="s">
        <v>22</v>
      </c>
      <c r="M3513" s="4" t="s">
        <v>7</v>
      </c>
    </row>
    <row r="3514" spans="1:13" x14ac:dyDescent="0.2">
      <c r="A3514" s="4">
        <v>3121770</v>
      </c>
      <c r="B3514" s="4">
        <v>5000003</v>
      </c>
      <c r="C3514" s="4" t="s">
        <v>13757</v>
      </c>
      <c r="D3514" s="4">
        <v>4500</v>
      </c>
      <c r="E3514" s="4">
        <v>0</v>
      </c>
      <c r="F3514" s="4">
        <v>0</v>
      </c>
      <c r="G3514" s="7">
        <f t="shared" si="54"/>
        <v>-4500</v>
      </c>
      <c r="H3514" s="4" t="s">
        <v>13758</v>
      </c>
      <c r="I3514" s="4">
        <v>14000</v>
      </c>
      <c r="J3514" s="4" t="s">
        <v>4</v>
      </c>
      <c r="K3514" s="4" t="s">
        <v>16</v>
      </c>
      <c r="L3514" s="4" t="s">
        <v>6</v>
      </c>
      <c r="M3514" s="4" t="s">
        <v>35</v>
      </c>
    </row>
    <row r="3515" spans="1:13" x14ac:dyDescent="0.2">
      <c r="A3515" s="4">
        <v>3121791</v>
      </c>
      <c r="B3515" s="4">
        <v>2248541</v>
      </c>
      <c r="C3515" s="4" t="s">
        <v>13759</v>
      </c>
      <c r="D3515" s="4">
        <v>3000</v>
      </c>
      <c r="E3515" s="4">
        <v>3000</v>
      </c>
      <c r="F3515" s="4">
        <v>48</v>
      </c>
      <c r="G3515" s="7">
        <f t="shared" si="54"/>
        <v>48</v>
      </c>
      <c r="H3515" s="4" t="s">
        <v>13760</v>
      </c>
      <c r="I3515" s="4">
        <v>12000</v>
      </c>
      <c r="J3515" s="4" t="s">
        <v>4</v>
      </c>
      <c r="K3515" s="4" t="s">
        <v>8</v>
      </c>
      <c r="L3515" s="4" t="s">
        <v>6</v>
      </c>
      <c r="M3515" s="4" t="s">
        <v>7</v>
      </c>
    </row>
    <row r="3516" spans="1:13" x14ac:dyDescent="0.2">
      <c r="A3516" s="4">
        <v>3112383</v>
      </c>
      <c r="B3516" s="4">
        <v>270312</v>
      </c>
      <c r="C3516" s="4" t="s">
        <v>13761</v>
      </c>
      <c r="D3516" s="4">
        <v>2000</v>
      </c>
      <c r="E3516" s="4">
        <v>2000</v>
      </c>
      <c r="F3516" s="4">
        <v>3</v>
      </c>
      <c r="G3516" s="7">
        <f t="shared" si="54"/>
        <v>3</v>
      </c>
      <c r="H3516" s="4" t="s">
        <v>13762</v>
      </c>
      <c r="I3516" s="4">
        <v>10000</v>
      </c>
      <c r="J3516" s="4" t="s">
        <v>4</v>
      </c>
      <c r="K3516" s="4" t="s">
        <v>8</v>
      </c>
      <c r="L3516" s="4" t="s">
        <v>6</v>
      </c>
      <c r="M3516" s="4" t="s">
        <v>12</v>
      </c>
    </row>
    <row r="3517" spans="1:13" x14ac:dyDescent="0.2">
      <c r="A3517" s="4">
        <v>3121875</v>
      </c>
      <c r="B3517" s="4">
        <v>9177834</v>
      </c>
      <c r="C3517" s="4" t="s">
        <v>13763</v>
      </c>
      <c r="D3517" s="4">
        <v>1000</v>
      </c>
      <c r="E3517" s="4">
        <v>1000</v>
      </c>
      <c r="F3517" s="4">
        <v>480</v>
      </c>
      <c r="G3517" s="7">
        <f t="shared" si="54"/>
        <v>480</v>
      </c>
      <c r="H3517" s="4" t="s">
        <v>8170</v>
      </c>
      <c r="I3517" s="4">
        <v>10000</v>
      </c>
      <c r="J3517" s="4" t="s">
        <v>4</v>
      </c>
      <c r="K3517" s="4" t="s">
        <v>5</v>
      </c>
      <c r="L3517" s="4" t="s">
        <v>6</v>
      </c>
      <c r="M3517" s="4" t="s">
        <v>25</v>
      </c>
    </row>
    <row r="3518" spans="1:13" x14ac:dyDescent="0.2">
      <c r="A3518" s="4">
        <v>3121833</v>
      </c>
      <c r="B3518" s="4">
        <v>1910665</v>
      </c>
      <c r="C3518" s="4" t="s">
        <v>13764</v>
      </c>
      <c r="D3518" s="4">
        <v>1500</v>
      </c>
      <c r="E3518" s="4">
        <v>1500</v>
      </c>
      <c r="F3518" s="4">
        <v>494.5</v>
      </c>
      <c r="G3518" s="7">
        <f t="shared" si="54"/>
        <v>494.5</v>
      </c>
      <c r="H3518" s="4" t="s">
        <v>610</v>
      </c>
      <c r="I3518" s="4">
        <v>7500</v>
      </c>
      <c r="J3518" s="4" t="s">
        <v>4</v>
      </c>
      <c r="K3518" s="4" t="s">
        <v>13</v>
      </c>
      <c r="L3518" s="4" t="s">
        <v>6</v>
      </c>
      <c r="M3518" s="4" t="s">
        <v>24</v>
      </c>
    </row>
    <row r="3519" spans="1:13" x14ac:dyDescent="0.2">
      <c r="A3519" s="4">
        <v>3121910</v>
      </c>
      <c r="B3519" s="4">
        <v>163690</v>
      </c>
      <c r="C3519" s="4" t="s">
        <v>13765</v>
      </c>
      <c r="D3519" s="4">
        <v>500</v>
      </c>
      <c r="E3519" s="4">
        <v>500</v>
      </c>
      <c r="F3519" s="4">
        <v>12</v>
      </c>
      <c r="G3519" s="7">
        <f t="shared" si="54"/>
        <v>12</v>
      </c>
      <c r="H3519" s="4" t="s">
        <v>3176</v>
      </c>
      <c r="I3519" s="4">
        <v>9800</v>
      </c>
      <c r="J3519" s="4" t="s">
        <v>4</v>
      </c>
      <c r="K3519" s="4" t="s">
        <v>8</v>
      </c>
      <c r="L3519" s="4" t="s">
        <v>6</v>
      </c>
      <c r="M3519" s="4" t="s">
        <v>52</v>
      </c>
    </row>
    <row r="3520" spans="1:13" x14ac:dyDescent="0.2">
      <c r="A3520" s="4">
        <v>3121826</v>
      </c>
      <c r="B3520" s="4">
        <v>8153181</v>
      </c>
      <c r="C3520" s="4" t="s">
        <v>13766</v>
      </c>
      <c r="D3520" s="4">
        <v>3000</v>
      </c>
      <c r="E3520" s="4">
        <v>0</v>
      </c>
      <c r="F3520" s="4">
        <v>2761.65</v>
      </c>
      <c r="G3520" s="7">
        <f t="shared" si="54"/>
        <v>-238.34999999999991</v>
      </c>
      <c r="H3520" s="4" t="s">
        <v>13767</v>
      </c>
      <c r="I3520" s="4">
        <v>8000</v>
      </c>
      <c r="J3520" s="4" t="s">
        <v>72</v>
      </c>
      <c r="K3520" s="4" t="s">
        <v>8</v>
      </c>
      <c r="M3520" s="4" t="s">
        <v>64</v>
      </c>
    </row>
    <row r="3521" spans="1:13" x14ac:dyDescent="0.2">
      <c r="A3521" s="4">
        <v>3121959</v>
      </c>
      <c r="B3521" s="4">
        <v>7027833</v>
      </c>
      <c r="C3521" s="4" t="s">
        <v>13768</v>
      </c>
      <c r="D3521" s="4">
        <v>10000</v>
      </c>
      <c r="E3521" s="4">
        <v>10000</v>
      </c>
      <c r="F3521" s="4">
        <v>180.5</v>
      </c>
      <c r="G3521" s="7">
        <f t="shared" si="54"/>
        <v>180.5</v>
      </c>
      <c r="H3521" s="4" t="s">
        <v>4502</v>
      </c>
      <c r="I3521" s="4">
        <v>10000</v>
      </c>
      <c r="J3521" s="4" t="s">
        <v>51</v>
      </c>
      <c r="K3521" s="4" t="s">
        <v>13</v>
      </c>
      <c r="M3521" s="4" t="s">
        <v>101</v>
      </c>
    </row>
    <row r="3522" spans="1:13" x14ac:dyDescent="0.2">
      <c r="A3522" s="4">
        <v>3121945</v>
      </c>
      <c r="B3522" s="4">
        <v>9035636</v>
      </c>
      <c r="C3522" s="4" t="s">
        <v>13769</v>
      </c>
      <c r="D3522" s="4">
        <v>2000</v>
      </c>
      <c r="E3522" s="4">
        <v>2000</v>
      </c>
      <c r="F3522" s="4">
        <v>988</v>
      </c>
      <c r="G3522" s="7">
        <f t="shared" ref="G3522:G3585" si="55">E3522+F3522-D3522</f>
        <v>988</v>
      </c>
      <c r="H3522" s="4" t="s">
        <v>5530</v>
      </c>
      <c r="I3522" s="4">
        <v>6000</v>
      </c>
      <c r="J3522" s="4" t="s">
        <v>4</v>
      </c>
      <c r="K3522" s="4" t="s">
        <v>22</v>
      </c>
      <c r="L3522" s="4" t="s">
        <v>6</v>
      </c>
      <c r="M3522" s="4" t="s">
        <v>47</v>
      </c>
    </row>
    <row r="3523" spans="1:13" x14ac:dyDescent="0.2">
      <c r="A3523" s="4">
        <v>3121973</v>
      </c>
      <c r="B3523" s="4">
        <v>2190630</v>
      </c>
      <c r="C3523" s="4" t="s">
        <v>13770</v>
      </c>
      <c r="D3523" s="4">
        <v>3000</v>
      </c>
      <c r="E3523" s="4">
        <v>3000</v>
      </c>
      <c r="F3523" s="4">
        <v>3624</v>
      </c>
      <c r="G3523" s="7">
        <f t="shared" si="55"/>
        <v>3624</v>
      </c>
      <c r="H3523" s="4" t="s">
        <v>927</v>
      </c>
      <c r="I3523" s="4">
        <v>50000</v>
      </c>
      <c r="J3523" s="4" t="s">
        <v>4</v>
      </c>
      <c r="K3523" s="4" t="s">
        <v>5</v>
      </c>
      <c r="L3523" s="4" t="s">
        <v>6</v>
      </c>
      <c r="M3523" s="4" t="s">
        <v>25</v>
      </c>
    </row>
    <row r="3524" spans="1:13" x14ac:dyDescent="0.2">
      <c r="A3524" s="4">
        <v>3120706</v>
      </c>
      <c r="B3524" s="4">
        <v>6383707</v>
      </c>
      <c r="C3524" s="4" t="s">
        <v>13771</v>
      </c>
      <c r="D3524" s="4">
        <v>4500</v>
      </c>
      <c r="E3524" s="4">
        <v>1106.7</v>
      </c>
      <c r="F3524" s="4">
        <v>13.5</v>
      </c>
      <c r="G3524" s="7">
        <f t="shared" si="55"/>
        <v>-3379.8</v>
      </c>
      <c r="H3524" s="4" t="s">
        <v>34</v>
      </c>
      <c r="I3524" s="4">
        <v>8000</v>
      </c>
      <c r="J3524" s="4" t="s">
        <v>4</v>
      </c>
      <c r="K3524" s="4" t="s">
        <v>13</v>
      </c>
      <c r="L3524" s="4" t="s">
        <v>6</v>
      </c>
      <c r="M3524" s="4" t="s">
        <v>35</v>
      </c>
    </row>
    <row r="3525" spans="1:13" x14ac:dyDescent="0.2">
      <c r="A3525" s="4">
        <v>3118956</v>
      </c>
      <c r="B3525" s="4">
        <v>9373141</v>
      </c>
      <c r="C3525" s="4" t="s">
        <v>13772</v>
      </c>
      <c r="D3525" s="4">
        <v>2000</v>
      </c>
      <c r="E3525" s="4">
        <v>2000</v>
      </c>
      <c r="F3525" s="4">
        <v>535</v>
      </c>
      <c r="G3525" s="7">
        <f t="shared" si="55"/>
        <v>535</v>
      </c>
      <c r="H3525" s="4" t="s">
        <v>6494</v>
      </c>
      <c r="I3525" s="4">
        <v>3500</v>
      </c>
      <c r="J3525" s="4" t="s">
        <v>4</v>
      </c>
      <c r="K3525" s="4" t="s">
        <v>13</v>
      </c>
      <c r="L3525" s="4" t="s">
        <v>6</v>
      </c>
      <c r="M3525" s="4" t="s">
        <v>7</v>
      </c>
    </row>
    <row r="3526" spans="1:13" x14ac:dyDescent="0.2">
      <c r="A3526" s="4">
        <v>3121840</v>
      </c>
      <c r="B3526" s="4">
        <v>9380337</v>
      </c>
      <c r="C3526" s="4" t="s">
        <v>13773</v>
      </c>
      <c r="D3526" s="4">
        <v>800</v>
      </c>
      <c r="E3526" s="4">
        <v>800</v>
      </c>
      <c r="F3526" s="4">
        <v>1.2</v>
      </c>
      <c r="G3526" s="7">
        <f t="shared" si="55"/>
        <v>1.2000000000000455</v>
      </c>
      <c r="H3526" s="4" t="s">
        <v>13081</v>
      </c>
      <c r="I3526" s="4">
        <v>8500</v>
      </c>
      <c r="J3526" s="4" t="s">
        <v>4</v>
      </c>
      <c r="K3526" s="4" t="s">
        <v>13</v>
      </c>
      <c r="L3526" s="4" t="s">
        <v>6</v>
      </c>
      <c r="M3526" s="4" t="s">
        <v>47</v>
      </c>
    </row>
    <row r="3527" spans="1:13" x14ac:dyDescent="0.2">
      <c r="A3527" s="4">
        <v>3122043</v>
      </c>
      <c r="B3527" s="4">
        <v>8348425</v>
      </c>
      <c r="C3527" s="4" t="s">
        <v>13774</v>
      </c>
      <c r="D3527" s="4">
        <v>2000</v>
      </c>
      <c r="E3527" s="4">
        <v>2000</v>
      </c>
      <c r="F3527" s="4">
        <v>3</v>
      </c>
      <c r="G3527" s="7">
        <f t="shared" si="55"/>
        <v>3</v>
      </c>
      <c r="H3527" s="4" t="s">
        <v>5776</v>
      </c>
      <c r="I3527" s="4">
        <v>12500</v>
      </c>
      <c r="J3527" s="4" t="s">
        <v>4</v>
      </c>
      <c r="K3527" s="4" t="s">
        <v>13</v>
      </c>
      <c r="L3527" s="4" t="s">
        <v>6</v>
      </c>
      <c r="M3527" s="4" t="s">
        <v>65</v>
      </c>
    </row>
    <row r="3528" spans="1:13" x14ac:dyDescent="0.2">
      <c r="A3528" s="4">
        <v>3122015</v>
      </c>
      <c r="B3528" s="4">
        <v>8262983</v>
      </c>
      <c r="C3528" s="4" t="s">
        <v>13775</v>
      </c>
      <c r="D3528" s="4">
        <v>3000</v>
      </c>
      <c r="E3528" s="4">
        <v>3000</v>
      </c>
      <c r="F3528" s="4">
        <v>4.5</v>
      </c>
      <c r="G3528" s="7">
        <f t="shared" si="55"/>
        <v>4.5</v>
      </c>
      <c r="H3528" s="4" t="s">
        <v>13776</v>
      </c>
      <c r="I3528" s="4">
        <v>10000</v>
      </c>
      <c r="J3528" s="4" t="s">
        <v>4</v>
      </c>
      <c r="K3528" s="4" t="s">
        <v>8</v>
      </c>
      <c r="L3528" s="4" t="s">
        <v>14</v>
      </c>
      <c r="M3528" s="4" t="s">
        <v>64</v>
      </c>
    </row>
    <row r="3529" spans="1:13" x14ac:dyDescent="0.2">
      <c r="A3529" s="4">
        <v>3121917</v>
      </c>
      <c r="B3529" s="4">
        <v>6327098</v>
      </c>
      <c r="C3529" s="4" t="s">
        <v>13777</v>
      </c>
      <c r="D3529" s="4">
        <v>2000</v>
      </c>
      <c r="E3529" s="4">
        <v>2000</v>
      </c>
      <c r="F3529" s="4">
        <v>2.8</v>
      </c>
      <c r="G3529" s="7">
        <f t="shared" si="55"/>
        <v>2.7999999999999545</v>
      </c>
      <c r="H3529" s="4" t="s">
        <v>13778</v>
      </c>
      <c r="I3529" s="4">
        <v>25000</v>
      </c>
      <c r="J3529" s="4" t="s">
        <v>11</v>
      </c>
      <c r="K3529" s="4" t="s">
        <v>16</v>
      </c>
      <c r="M3529" s="4" t="s">
        <v>64</v>
      </c>
    </row>
    <row r="3530" spans="1:13" x14ac:dyDescent="0.2">
      <c r="A3530" s="4">
        <v>3121994</v>
      </c>
      <c r="B3530" s="4">
        <v>9381044</v>
      </c>
      <c r="C3530" s="4" t="s">
        <v>13779</v>
      </c>
      <c r="D3530" s="4">
        <v>2000</v>
      </c>
      <c r="E3530" s="4">
        <v>0</v>
      </c>
      <c r="F3530" s="4">
        <v>0</v>
      </c>
      <c r="G3530" s="7">
        <f t="shared" si="55"/>
        <v>-2000</v>
      </c>
      <c r="H3530" s="4" t="s">
        <v>8418</v>
      </c>
      <c r="I3530" s="4">
        <v>10000</v>
      </c>
      <c r="J3530" s="4" t="s">
        <v>4</v>
      </c>
      <c r="K3530" s="4" t="s">
        <v>5</v>
      </c>
      <c r="L3530" s="4" t="s">
        <v>6</v>
      </c>
      <c r="M3530" s="4" t="s">
        <v>40</v>
      </c>
    </row>
    <row r="3531" spans="1:13" x14ac:dyDescent="0.2">
      <c r="A3531" s="4">
        <v>3121847</v>
      </c>
      <c r="B3531" s="4">
        <v>9380316</v>
      </c>
      <c r="C3531" s="4" t="s">
        <v>13780</v>
      </c>
      <c r="D3531" s="4">
        <v>500</v>
      </c>
      <c r="E3531" s="4">
        <v>0</v>
      </c>
      <c r="F3531" s="4">
        <v>0</v>
      </c>
      <c r="G3531" s="7">
        <f t="shared" si="55"/>
        <v>-500</v>
      </c>
      <c r="H3531" s="4" t="s">
        <v>13781</v>
      </c>
      <c r="I3531" s="4">
        <v>6000</v>
      </c>
      <c r="J3531" s="4" t="s">
        <v>51</v>
      </c>
      <c r="K3531" s="4" t="s">
        <v>13</v>
      </c>
      <c r="M3531" s="4" t="s">
        <v>10</v>
      </c>
    </row>
    <row r="3532" spans="1:13" x14ac:dyDescent="0.2">
      <c r="A3532" s="4">
        <v>3122099</v>
      </c>
      <c r="B3532" s="4">
        <v>22908</v>
      </c>
      <c r="C3532" s="4" t="s">
        <v>13782</v>
      </c>
      <c r="D3532" s="4">
        <v>500</v>
      </c>
      <c r="E3532" s="4">
        <v>500</v>
      </c>
      <c r="F3532" s="4">
        <v>7.6</v>
      </c>
      <c r="G3532" s="7">
        <f t="shared" si="55"/>
        <v>7.6000000000000227</v>
      </c>
      <c r="H3532" s="4" t="s">
        <v>10587</v>
      </c>
      <c r="I3532" s="4">
        <v>11000</v>
      </c>
      <c r="J3532" s="4" t="s">
        <v>4</v>
      </c>
      <c r="K3532" s="4" t="s">
        <v>13</v>
      </c>
      <c r="L3532" s="4" t="s">
        <v>6</v>
      </c>
      <c r="M3532" s="4" t="s">
        <v>20</v>
      </c>
    </row>
    <row r="3533" spans="1:13" x14ac:dyDescent="0.2">
      <c r="A3533" s="4">
        <v>3122106</v>
      </c>
      <c r="B3533" s="4">
        <v>8088599</v>
      </c>
      <c r="C3533" s="4" t="s">
        <v>13783</v>
      </c>
      <c r="D3533" s="4">
        <v>1500</v>
      </c>
      <c r="E3533" s="4">
        <v>1500</v>
      </c>
      <c r="F3533" s="4">
        <v>812.4</v>
      </c>
      <c r="G3533" s="7">
        <f t="shared" si="55"/>
        <v>812.40000000000009</v>
      </c>
      <c r="H3533" s="4" t="s">
        <v>4421</v>
      </c>
      <c r="I3533" s="4">
        <v>20000</v>
      </c>
      <c r="J3533" s="4" t="s">
        <v>4</v>
      </c>
      <c r="K3533" s="4" t="s">
        <v>5</v>
      </c>
      <c r="L3533" s="4" t="s">
        <v>6</v>
      </c>
      <c r="M3533" s="4" t="s">
        <v>25</v>
      </c>
    </row>
    <row r="3534" spans="1:13" x14ac:dyDescent="0.2">
      <c r="A3534" s="4">
        <v>3122134</v>
      </c>
      <c r="B3534" s="4">
        <v>8847833</v>
      </c>
      <c r="C3534" s="4" t="s">
        <v>13784</v>
      </c>
      <c r="D3534" s="4">
        <v>5000</v>
      </c>
      <c r="E3534" s="4">
        <v>5000</v>
      </c>
      <c r="F3534" s="4">
        <v>361</v>
      </c>
      <c r="G3534" s="7">
        <f t="shared" si="55"/>
        <v>361</v>
      </c>
      <c r="H3534" s="4" t="s">
        <v>5505</v>
      </c>
      <c r="I3534" s="4">
        <v>45000</v>
      </c>
      <c r="J3534" s="4" t="s">
        <v>4</v>
      </c>
      <c r="K3534" s="4" t="s">
        <v>8</v>
      </c>
      <c r="L3534" s="4" t="s">
        <v>6</v>
      </c>
      <c r="M3534" s="4" t="s">
        <v>25</v>
      </c>
    </row>
    <row r="3535" spans="1:13" x14ac:dyDescent="0.2">
      <c r="A3535" s="4">
        <v>3122148</v>
      </c>
      <c r="B3535" s="4">
        <v>4482073</v>
      </c>
      <c r="C3535" s="4" t="s">
        <v>13785</v>
      </c>
      <c r="D3535" s="4">
        <v>7000</v>
      </c>
      <c r="E3535" s="4">
        <v>7000</v>
      </c>
      <c r="F3535" s="4">
        <v>10983</v>
      </c>
      <c r="G3535" s="7">
        <f t="shared" si="55"/>
        <v>10983</v>
      </c>
      <c r="H3535" s="4" t="s">
        <v>13786</v>
      </c>
      <c r="I3535" s="4">
        <v>17000</v>
      </c>
      <c r="J3535" s="4" t="s">
        <v>4</v>
      </c>
      <c r="K3535" s="4" t="s">
        <v>13</v>
      </c>
      <c r="L3535" s="4" t="s">
        <v>6</v>
      </c>
      <c r="M3535" s="4" t="s">
        <v>7</v>
      </c>
    </row>
    <row r="3536" spans="1:13" x14ac:dyDescent="0.2">
      <c r="A3536" s="4">
        <v>3122113</v>
      </c>
      <c r="B3536" s="4">
        <v>7297753</v>
      </c>
      <c r="C3536" s="4" t="s">
        <v>13787</v>
      </c>
      <c r="D3536" s="4">
        <v>1000</v>
      </c>
      <c r="E3536" s="4">
        <v>0</v>
      </c>
      <c r="F3536" s="4">
        <v>0</v>
      </c>
      <c r="G3536" s="7">
        <f t="shared" si="55"/>
        <v>-1000</v>
      </c>
      <c r="H3536" s="4" t="s">
        <v>13788</v>
      </c>
      <c r="I3536" s="4">
        <v>14500</v>
      </c>
      <c r="J3536" s="4" t="s">
        <v>4</v>
      </c>
      <c r="K3536" s="4" t="s">
        <v>13</v>
      </c>
      <c r="L3536" s="4" t="s">
        <v>6</v>
      </c>
      <c r="M3536" s="4" t="s">
        <v>17</v>
      </c>
    </row>
    <row r="3537" spans="1:13" x14ac:dyDescent="0.2">
      <c r="A3537" s="4">
        <v>3122120</v>
      </c>
      <c r="B3537" s="4">
        <v>8942830</v>
      </c>
      <c r="C3537" s="4" t="s">
        <v>13789</v>
      </c>
      <c r="D3537" s="4">
        <v>3000</v>
      </c>
      <c r="E3537" s="4">
        <v>3000</v>
      </c>
      <c r="F3537" s="4">
        <v>4.5</v>
      </c>
      <c r="G3537" s="7">
        <f t="shared" si="55"/>
        <v>4.5</v>
      </c>
      <c r="H3537" s="4" t="s">
        <v>2451</v>
      </c>
      <c r="I3537" s="4">
        <v>16000</v>
      </c>
      <c r="J3537" s="4" t="s">
        <v>4</v>
      </c>
      <c r="K3537" s="4" t="s">
        <v>13</v>
      </c>
      <c r="L3537" s="4" t="s">
        <v>6</v>
      </c>
      <c r="M3537" s="4" t="s">
        <v>52</v>
      </c>
    </row>
    <row r="3538" spans="1:13" x14ac:dyDescent="0.2">
      <c r="A3538" s="4">
        <v>3122232</v>
      </c>
      <c r="B3538" s="4">
        <v>387763</v>
      </c>
      <c r="C3538" s="4" t="s">
        <v>13790</v>
      </c>
      <c r="D3538" s="4">
        <v>3750</v>
      </c>
      <c r="E3538" s="4">
        <v>0</v>
      </c>
      <c r="F3538" s="4">
        <v>0</v>
      </c>
      <c r="G3538" s="7">
        <f t="shared" si="55"/>
        <v>-3750</v>
      </c>
      <c r="H3538" s="4" t="s">
        <v>698</v>
      </c>
      <c r="I3538" s="4">
        <v>11000</v>
      </c>
      <c r="J3538" s="4" t="s">
        <v>4</v>
      </c>
      <c r="K3538" s="4" t="s">
        <v>13</v>
      </c>
      <c r="L3538" s="4" t="s">
        <v>6</v>
      </c>
      <c r="M3538" s="4" t="s">
        <v>20</v>
      </c>
    </row>
    <row r="3539" spans="1:13" x14ac:dyDescent="0.2">
      <c r="A3539" s="4">
        <v>3121203</v>
      </c>
      <c r="B3539" s="4">
        <v>9354962</v>
      </c>
      <c r="C3539" s="4" t="s">
        <v>13791</v>
      </c>
      <c r="D3539" s="4">
        <v>500</v>
      </c>
      <c r="E3539" s="4">
        <v>0</v>
      </c>
      <c r="F3539" s="4">
        <v>0</v>
      </c>
      <c r="G3539" s="7">
        <f t="shared" si="55"/>
        <v>-500</v>
      </c>
      <c r="H3539" s="4" t="s">
        <v>1604</v>
      </c>
      <c r="I3539" s="4">
        <v>5000</v>
      </c>
      <c r="J3539" s="4" t="s">
        <v>51</v>
      </c>
      <c r="K3539" s="4" t="s">
        <v>13</v>
      </c>
      <c r="M3539" s="4" t="s">
        <v>19</v>
      </c>
    </row>
    <row r="3540" spans="1:13" x14ac:dyDescent="0.2">
      <c r="A3540" s="4">
        <v>3122267</v>
      </c>
      <c r="B3540" s="4">
        <v>1731749</v>
      </c>
      <c r="C3540" s="4" t="s">
        <v>13792</v>
      </c>
      <c r="D3540" s="4">
        <v>7050</v>
      </c>
      <c r="E3540" s="4">
        <v>7050</v>
      </c>
      <c r="F3540" s="4">
        <v>214.32</v>
      </c>
      <c r="G3540" s="7">
        <f t="shared" si="55"/>
        <v>214.31999999999971</v>
      </c>
      <c r="H3540" s="4" t="s">
        <v>5392</v>
      </c>
      <c r="I3540" s="4">
        <v>15000</v>
      </c>
      <c r="J3540" s="4" t="s">
        <v>4</v>
      </c>
      <c r="K3540" s="4" t="s">
        <v>8</v>
      </c>
      <c r="L3540" s="4" t="s">
        <v>6</v>
      </c>
      <c r="M3540" s="4" t="s">
        <v>40</v>
      </c>
    </row>
    <row r="3541" spans="1:13" x14ac:dyDescent="0.2">
      <c r="A3541" s="4">
        <v>3122036</v>
      </c>
      <c r="B3541" s="4">
        <v>9381156</v>
      </c>
      <c r="C3541" s="4" t="s">
        <v>13793</v>
      </c>
      <c r="D3541" s="4">
        <v>1000</v>
      </c>
      <c r="E3541" s="4">
        <v>1000</v>
      </c>
      <c r="F3541" s="4">
        <v>0.7</v>
      </c>
      <c r="G3541" s="7">
        <f t="shared" si="55"/>
        <v>0.70000000000004547</v>
      </c>
      <c r="H3541" s="4" t="s">
        <v>3139</v>
      </c>
      <c r="I3541" s="4">
        <v>12000</v>
      </c>
      <c r="J3541" s="4" t="s">
        <v>4</v>
      </c>
      <c r="K3541" s="4" t="s">
        <v>13</v>
      </c>
      <c r="L3541" s="4" t="s">
        <v>14</v>
      </c>
      <c r="M3541" s="4" t="s">
        <v>73</v>
      </c>
    </row>
    <row r="3542" spans="1:13" x14ac:dyDescent="0.2">
      <c r="A3542" s="4">
        <v>3122176</v>
      </c>
      <c r="B3542" s="4">
        <v>9262618</v>
      </c>
      <c r="C3542" s="4" t="s">
        <v>13794</v>
      </c>
      <c r="D3542" s="4">
        <v>1500</v>
      </c>
      <c r="E3542" s="4">
        <v>1500</v>
      </c>
      <c r="F3542" s="4">
        <v>333.45</v>
      </c>
      <c r="G3542" s="7">
        <f t="shared" si="55"/>
        <v>333.45000000000005</v>
      </c>
      <c r="H3542" s="4" t="s">
        <v>10471</v>
      </c>
      <c r="I3542" s="4">
        <v>12000</v>
      </c>
      <c r="J3542" s="4" t="s">
        <v>72</v>
      </c>
      <c r="K3542" s="4" t="s">
        <v>13</v>
      </c>
      <c r="M3542" s="4" t="s">
        <v>47</v>
      </c>
    </row>
    <row r="3543" spans="1:13" x14ac:dyDescent="0.2">
      <c r="A3543" s="4">
        <v>3122239</v>
      </c>
      <c r="B3543" s="4">
        <v>4952711</v>
      </c>
      <c r="C3543" s="4" t="s">
        <v>13795</v>
      </c>
      <c r="D3543" s="4">
        <v>1500</v>
      </c>
      <c r="E3543" s="4">
        <v>1500</v>
      </c>
      <c r="F3543" s="4">
        <v>380.25</v>
      </c>
      <c r="G3543" s="7">
        <f t="shared" si="55"/>
        <v>380.25</v>
      </c>
      <c r="H3543" s="4" t="s">
        <v>13796</v>
      </c>
      <c r="I3543" s="4">
        <v>15000</v>
      </c>
      <c r="J3543" s="4" t="s">
        <v>4</v>
      </c>
      <c r="K3543" s="4" t="s">
        <v>5</v>
      </c>
      <c r="M3543" s="4" t="s">
        <v>7</v>
      </c>
    </row>
    <row r="3544" spans="1:13" x14ac:dyDescent="0.2">
      <c r="A3544" s="4">
        <v>3122379</v>
      </c>
      <c r="B3544" s="4">
        <v>2197833</v>
      </c>
      <c r="C3544" s="4" t="s">
        <v>13797</v>
      </c>
      <c r="D3544" s="4">
        <v>4450</v>
      </c>
      <c r="E3544" s="4">
        <v>4450</v>
      </c>
      <c r="F3544" s="4">
        <v>135.28</v>
      </c>
      <c r="G3544" s="7">
        <f t="shared" si="55"/>
        <v>135.27999999999975</v>
      </c>
      <c r="H3544" s="4" t="s">
        <v>2519</v>
      </c>
      <c r="I3544" s="4">
        <v>20000</v>
      </c>
      <c r="J3544" s="4" t="s">
        <v>4</v>
      </c>
      <c r="K3544" s="4" t="s">
        <v>13</v>
      </c>
      <c r="L3544" s="4" t="s">
        <v>6</v>
      </c>
      <c r="M3544" s="4" t="s">
        <v>19</v>
      </c>
    </row>
    <row r="3545" spans="1:13" x14ac:dyDescent="0.2">
      <c r="A3545" s="4">
        <v>3122274</v>
      </c>
      <c r="B3545" s="4">
        <v>8221865</v>
      </c>
      <c r="C3545" s="4" t="s">
        <v>13798</v>
      </c>
      <c r="D3545" s="4">
        <v>500</v>
      </c>
      <c r="E3545" s="4">
        <v>500</v>
      </c>
      <c r="F3545" s="4">
        <v>210</v>
      </c>
      <c r="G3545" s="7">
        <f t="shared" si="55"/>
        <v>210</v>
      </c>
      <c r="H3545" s="4" t="s">
        <v>3072</v>
      </c>
      <c r="I3545" s="4">
        <v>10500</v>
      </c>
      <c r="J3545" s="4" t="s">
        <v>4</v>
      </c>
      <c r="K3545" s="4" t="s">
        <v>13</v>
      </c>
      <c r="M3545" s="4" t="s">
        <v>48</v>
      </c>
    </row>
    <row r="3546" spans="1:13" x14ac:dyDescent="0.2">
      <c r="A3546" s="4">
        <v>3122386</v>
      </c>
      <c r="B3546" s="4">
        <v>7855450</v>
      </c>
      <c r="C3546" s="4" t="s">
        <v>13799</v>
      </c>
      <c r="D3546" s="4">
        <v>10000</v>
      </c>
      <c r="E3546" s="4">
        <v>10000</v>
      </c>
      <c r="F3546" s="4">
        <v>10459.5</v>
      </c>
      <c r="G3546" s="7">
        <f t="shared" si="55"/>
        <v>10459.5</v>
      </c>
      <c r="H3546" s="4" t="s">
        <v>3237</v>
      </c>
      <c r="I3546" s="4">
        <v>50000</v>
      </c>
      <c r="J3546" s="4" t="s">
        <v>4</v>
      </c>
      <c r="K3546" s="4" t="s">
        <v>8</v>
      </c>
      <c r="L3546" s="4" t="s">
        <v>6</v>
      </c>
      <c r="M3546" s="4" t="s">
        <v>25</v>
      </c>
    </row>
    <row r="3547" spans="1:13" x14ac:dyDescent="0.2">
      <c r="A3547" s="4">
        <v>3122400</v>
      </c>
      <c r="B3547" s="4">
        <v>8688436</v>
      </c>
      <c r="C3547" s="4" t="s">
        <v>13800</v>
      </c>
      <c r="D3547" s="4">
        <v>5100</v>
      </c>
      <c r="E3547" s="4">
        <v>5100</v>
      </c>
      <c r="F3547" s="4">
        <v>368.24</v>
      </c>
      <c r="G3547" s="7">
        <f t="shared" si="55"/>
        <v>368.23999999999978</v>
      </c>
      <c r="H3547" s="4" t="s">
        <v>6296</v>
      </c>
      <c r="I3547" s="4">
        <v>21500</v>
      </c>
      <c r="J3547" s="4" t="s">
        <v>32</v>
      </c>
      <c r="K3547" s="4" t="s">
        <v>22</v>
      </c>
      <c r="M3547" s="4" t="s">
        <v>20</v>
      </c>
    </row>
    <row r="3548" spans="1:13" x14ac:dyDescent="0.2">
      <c r="A3548" s="4">
        <v>3122372</v>
      </c>
      <c r="B3548" s="4">
        <v>9382556</v>
      </c>
      <c r="C3548" s="4" t="s">
        <v>13801</v>
      </c>
      <c r="D3548" s="4">
        <v>2000</v>
      </c>
      <c r="E3548" s="4">
        <v>0</v>
      </c>
      <c r="F3548" s="4">
        <v>0</v>
      </c>
      <c r="G3548" s="7">
        <f t="shared" si="55"/>
        <v>-2000</v>
      </c>
      <c r="H3548" s="4" t="s">
        <v>1297</v>
      </c>
      <c r="I3548" s="4">
        <v>25000</v>
      </c>
      <c r="J3548" s="4" t="s">
        <v>4</v>
      </c>
      <c r="K3548" s="4" t="s">
        <v>13</v>
      </c>
      <c r="L3548" s="4" t="s">
        <v>6</v>
      </c>
      <c r="M3548" s="4" t="s">
        <v>23</v>
      </c>
    </row>
    <row r="3549" spans="1:13" x14ac:dyDescent="0.2">
      <c r="A3549" s="4">
        <v>3122393</v>
      </c>
      <c r="B3549" s="4">
        <v>142107</v>
      </c>
      <c r="C3549" s="4" t="s">
        <v>13802</v>
      </c>
      <c r="D3549" s="4">
        <v>7000</v>
      </c>
      <c r="E3549" s="4">
        <v>7000</v>
      </c>
      <c r="F3549" s="4">
        <v>8344</v>
      </c>
      <c r="G3549" s="7">
        <f t="shared" si="55"/>
        <v>8344</v>
      </c>
      <c r="H3549" s="4" t="s">
        <v>6126</v>
      </c>
      <c r="I3549" s="4">
        <v>18000</v>
      </c>
      <c r="J3549" s="4" t="s">
        <v>4</v>
      </c>
      <c r="K3549" s="4" t="s">
        <v>8</v>
      </c>
      <c r="L3549" s="4" t="s">
        <v>6</v>
      </c>
      <c r="M3549" s="4" t="s">
        <v>25</v>
      </c>
    </row>
    <row r="3550" spans="1:13" x14ac:dyDescent="0.2">
      <c r="A3550" s="4">
        <v>3121259</v>
      </c>
      <c r="B3550" s="4">
        <v>9361759</v>
      </c>
      <c r="C3550" s="4" t="s">
        <v>13803</v>
      </c>
      <c r="D3550" s="4">
        <v>2000</v>
      </c>
      <c r="E3550" s="4">
        <v>2000</v>
      </c>
      <c r="F3550" s="4">
        <v>3</v>
      </c>
      <c r="G3550" s="7">
        <f t="shared" si="55"/>
        <v>3</v>
      </c>
      <c r="H3550" s="4" t="s">
        <v>13804</v>
      </c>
      <c r="I3550" s="4">
        <v>12000</v>
      </c>
      <c r="J3550" s="4" t="s">
        <v>4</v>
      </c>
      <c r="K3550" s="4" t="s">
        <v>13</v>
      </c>
      <c r="L3550" s="4" t="s">
        <v>6</v>
      </c>
      <c r="M3550" s="4" t="s">
        <v>65</v>
      </c>
    </row>
    <row r="3551" spans="1:13" x14ac:dyDescent="0.2">
      <c r="A3551" s="4">
        <v>3122421</v>
      </c>
      <c r="B3551" s="4">
        <v>425726</v>
      </c>
      <c r="C3551" s="4" t="s">
        <v>13805</v>
      </c>
      <c r="D3551" s="4">
        <v>2000</v>
      </c>
      <c r="E3551" s="4">
        <v>0</v>
      </c>
      <c r="F3551" s="4">
        <v>543</v>
      </c>
      <c r="G3551" s="7">
        <f t="shared" si="55"/>
        <v>-1457</v>
      </c>
      <c r="H3551" s="4" t="s">
        <v>13806</v>
      </c>
      <c r="I3551" s="4">
        <v>7000</v>
      </c>
      <c r="J3551" s="4" t="s">
        <v>4</v>
      </c>
      <c r="K3551" s="4" t="s">
        <v>13</v>
      </c>
      <c r="M3551" s="4" t="s">
        <v>20</v>
      </c>
    </row>
    <row r="3552" spans="1:13" x14ac:dyDescent="0.2">
      <c r="A3552" s="4">
        <v>3122463</v>
      </c>
      <c r="B3552" s="4">
        <v>9027467</v>
      </c>
      <c r="C3552" s="4" t="s">
        <v>13807</v>
      </c>
      <c r="D3552" s="4">
        <v>2000</v>
      </c>
      <c r="E3552" s="4">
        <v>0</v>
      </c>
      <c r="F3552" s="4">
        <v>0</v>
      </c>
      <c r="G3552" s="7">
        <f t="shared" si="55"/>
        <v>-2000</v>
      </c>
      <c r="H3552" s="4" t="s">
        <v>4147</v>
      </c>
      <c r="I3552" s="4">
        <v>17000</v>
      </c>
      <c r="J3552" s="4" t="s">
        <v>4</v>
      </c>
      <c r="K3552" s="4" t="s">
        <v>13</v>
      </c>
      <c r="L3552" s="4" t="s">
        <v>6</v>
      </c>
      <c r="M3552" s="4" t="s">
        <v>26</v>
      </c>
    </row>
    <row r="3553" spans="1:13" x14ac:dyDescent="0.2">
      <c r="A3553" s="4">
        <v>3122449</v>
      </c>
      <c r="B3553" s="4">
        <v>704268</v>
      </c>
      <c r="C3553" s="4" t="s">
        <v>13808</v>
      </c>
      <c r="D3553" s="4">
        <v>2000</v>
      </c>
      <c r="E3553" s="4">
        <v>2000</v>
      </c>
      <c r="F3553" s="4">
        <v>88</v>
      </c>
      <c r="G3553" s="7">
        <f t="shared" si="55"/>
        <v>88</v>
      </c>
      <c r="H3553" s="4" t="s">
        <v>13809</v>
      </c>
      <c r="I3553" s="4">
        <v>12000</v>
      </c>
      <c r="J3553" s="4" t="s">
        <v>4</v>
      </c>
      <c r="K3553" s="4" t="s">
        <v>8</v>
      </c>
      <c r="L3553" s="4" t="s">
        <v>6</v>
      </c>
      <c r="M3553" s="4" t="s">
        <v>20</v>
      </c>
    </row>
    <row r="3554" spans="1:13" x14ac:dyDescent="0.2">
      <c r="A3554" s="4">
        <v>3122526</v>
      </c>
      <c r="B3554" s="4">
        <v>4712765</v>
      </c>
      <c r="C3554" s="4" t="s">
        <v>13810</v>
      </c>
      <c r="D3554" s="4">
        <v>900</v>
      </c>
      <c r="E3554" s="4">
        <v>900</v>
      </c>
      <c r="F3554" s="4">
        <v>770.4</v>
      </c>
      <c r="G3554" s="7">
        <f t="shared" si="55"/>
        <v>770.40000000000009</v>
      </c>
      <c r="H3554" s="4" t="s">
        <v>7462</v>
      </c>
      <c r="I3554" s="4">
        <v>10000</v>
      </c>
      <c r="J3554" s="4" t="s">
        <v>4</v>
      </c>
      <c r="K3554" s="4" t="s">
        <v>13</v>
      </c>
      <c r="L3554" s="4" t="s">
        <v>6</v>
      </c>
      <c r="M3554" s="4" t="s">
        <v>19</v>
      </c>
    </row>
    <row r="3555" spans="1:13" x14ac:dyDescent="0.2">
      <c r="A3555" s="4">
        <v>3122414</v>
      </c>
      <c r="B3555" s="4">
        <v>294411</v>
      </c>
      <c r="C3555" s="4" t="s">
        <v>13811</v>
      </c>
      <c r="D3555" s="4">
        <v>500</v>
      </c>
      <c r="E3555" s="4">
        <v>0</v>
      </c>
      <c r="F3555" s="4">
        <v>0</v>
      </c>
      <c r="G3555" s="7">
        <f t="shared" si="55"/>
        <v>-500</v>
      </c>
      <c r="H3555" s="4" t="s">
        <v>13812</v>
      </c>
      <c r="I3555" s="4">
        <v>7500</v>
      </c>
      <c r="J3555" s="4" t="s">
        <v>72</v>
      </c>
      <c r="K3555" s="4" t="s">
        <v>13</v>
      </c>
      <c r="M3555" s="4" t="s">
        <v>173</v>
      </c>
    </row>
    <row r="3556" spans="1:13" x14ac:dyDescent="0.2">
      <c r="A3556" s="4">
        <v>3121742</v>
      </c>
      <c r="B3556" s="4">
        <v>9380197</v>
      </c>
      <c r="C3556" s="4" t="s">
        <v>13813</v>
      </c>
      <c r="D3556" s="4">
        <v>800</v>
      </c>
      <c r="E3556" s="4">
        <v>800</v>
      </c>
      <c r="F3556" s="4">
        <v>0.08</v>
      </c>
      <c r="G3556" s="7">
        <f t="shared" si="55"/>
        <v>8.0000000000040927E-2</v>
      </c>
      <c r="H3556" s="4" t="s">
        <v>13814</v>
      </c>
      <c r="I3556" s="4">
        <v>10000</v>
      </c>
      <c r="J3556" s="4" t="s">
        <v>72</v>
      </c>
      <c r="K3556" s="4" t="s">
        <v>8</v>
      </c>
      <c r="M3556" s="4" t="s">
        <v>111</v>
      </c>
    </row>
    <row r="3557" spans="1:13" x14ac:dyDescent="0.2">
      <c r="A3557" s="4">
        <v>3122519</v>
      </c>
      <c r="B3557" s="4">
        <v>9384362</v>
      </c>
      <c r="C3557" s="4" t="s">
        <v>13815</v>
      </c>
      <c r="D3557" s="4">
        <v>500</v>
      </c>
      <c r="E3557" s="4">
        <v>500</v>
      </c>
      <c r="F3557" s="4">
        <v>0.05</v>
      </c>
      <c r="G3557" s="7">
        <f t="shared" si="55"/>
        <v>5.0000000000011369E-2</v>
      </c>
      <c r="H3557" s="4" t="s">
        <v>1502</v>
      </c>
      <c r="I3557" s="4">
        <v>8000</v>
      </c>
      <c r="J3557" s="4" t="s">
        <v>473</v>
      </c>
      <c r="K3557" s="4" t="s">
        <v>13</v>
      </c>
      <c r="M3557" s="4" t="s">
        <v>7</v>
      </c>
    </row>
    <row r="3558" spans="1:13" x14ac:dyDescent="0.2">
      <c r="A3558" s="4">
        <v>3122589</v>
      </c>
      <c r="B3558" s="4">
        <v>9384544</v>
      </c>
      <c r="C3558" s="4" t="s">
        <v>13816</v>
      </c>
      <c r="D3558" s="4">
        <v>500</v>
      </c>
      <c r="E3558" s="4">
        <v>500</v>
      </c>
      <c r="F3558" s="4">
        <v>0.5</v>
      </c>
      <c r="G3558" s="7">
        <f t="shared" si="55"/>
        <v>0.5</v>
      </c>
      <c r="H3558" s="4" t="s">
        <v>1322</v>
      </c>
      <c r="I3558" s="4">
        <v>7000</v>
      </c>
      <c r="J3558" s="4" t="s">
        <v>4</v>
      </c>
      <c r="K3558" s="4" t="s">
        <v>5</v>
      </c>
      <c r="L3558" s="4" t="s">
        <v>6</v>
      </c>
      <c r="M3558" s="4" t="s">
        <v>29</v>
      </c>
    </row>
    <row r="3559" spans="1:13" x14ac:dyDescent="0.2">
      <c r="A3559" s="4">
        <v>3114665</v>
      </c>
      <c r="B3559" s="4">
        <v>8719691</v>
      </c>
      <c r="C3559" s="4" t="s">
        <v>13817</v>
      </c>
      <c r="D3559" s="4">
        <v>800</v>
      </c>
      <c r="E3559" s="4">
        <v>0</v>
      </c>
      <c r="F3559" s="4">
        <v>0</v>
      </c>
      <c r="G3559" s="7">
        <f t="shared" si="55"/>
        <v>-800</v>
      </c>
      <c r="H3559" s="4" t="s">
        <v>5034</v>
      </c>
      <c r="I3559" s="4">
        <v>85000</v>
      </c>
      <c r="J3559" s="4" t="s">
        <v>4</v>
      </c>
      <c r="K3559" s="4" t="s">
        <v>8</v>
      </c>
      <c r="L3559" s="4" t="s">
        <v>6</v>
      </c>
      <c r="M3559" s="4" t="s">
        <v>29</v>
      </c>
    </row>
    <row r="3560" spans="1:13" x14ac:dyDescent="0.2">
      <c r="A3560" s="4">
        <v>3122673</v>
      </c>
      <c r="B3560" s="4">
        <v>391440</v>
      </c>
      <c r="C3560" s="4" t="s">
        <v>13818</v>
      </c>
      <c r="D3560" s="4">
        <v>3000</v>
      </c>
      <c r="E3560" s="4">
        <v>3000</v>
      </c>
      <c r="F3560" s="4">
        <v>285</v>
      </c>
      <c r="G3560" s="7">
        <f t="shared" si="55"/>
        <v>285</v>
      </c>
      <c r="H3560" s="4" t="s">
        <v>4480</v>
      </c>
      <c r="I3560" s="4">
        <v>15000</v>
      </c>
      <c r="J3560" s="4" t="s">
        <v>51</v>
      </c>
      <c r="K3560" s="4" t="s">
        <v>13</v>
      </c>
      <c r="M3560" s="4" t="s">
        <v>24</v>
      </c>
    </row>
    <row r="3561" spans="1:13" x14ac:dyDescent="0.2">
      <c r="A3561" s="4">
        <v>3121861</v>
      </c>
      <c r="B3561" s="4">
        <v>9380442</v>
      </c>
      <c r="C3561" s="4" t="s">
        <v>13819</v>
      </c>
      <c r="D3561" s="4">
        <v>800</v>
      </c>
      <c r="E3561" s="4">
        <v>800</v>
      </c>
      <c r="F3561" s="4">
        <v>0.08</v>
      </c>
      <c r="G3561" s="7">
        <f t="shared" si="55"/>
        <v>8.0000000000040927E-2</v>
      </c>
      <c r="H3561" s="4" t="s">
        <v>6695</v>
      </c>
      <c r="I3561" s="4">
        <v>12000</v>
      </c>
      <c r="J3561" s="4" t="s">
        <v>4</v>
      </c>
      <c r="K3561" s="4" t="s">
        <v>13</v>
      </c>
      <c r="L3561" s="4" t="s">
        <v>6</v>
      </c>
      <c r="M3561" s="4" t="s">
        <v>111</v>
      </c>
    </row>
    <row r="3562" spans="1:13" x14ac:dyDescent="0.2">
      <c r="A3562" s="4">
        <v>3122456</v>
      </c>
      <c r="B3562" s="4">
        <v>8271124</v>
      </c>
      <c r="C3562" s="4" t="s">
        <v>13820</v>
      </c>
      <c r="D3562" s="4">
        <v>1500</v>
      </c>
      <c r="E3562" s="4">
        <v>1500</v>
      </c>
      <c r="F3562" s="4">
        <v>59.25</v>
      </c>
      <c r="G3562" s="7">
        <f t="shared" si="55"/>
        <v>59.25</v>
      </c>
      <c r="H3562" s="4" t="s">
        <v>5612</v>
      </c>
      <c r="I3562" s="4">
        <v>7000</v>
      </c>
      <c r="J3562" s="4" t="s">
        <v>11</v>
      </c>
      <c r="K3562" s="4" t="s">
        <v>8</v>
      </c>
      <c r="M3562" s="4" t="s">
        <v>10</v>
      </c>
    </row>
    <row r="3563" spans="1:13" x14ac:dyDescent="0.2">
      <c r="A3563" s="4">
        <v>3122603</v>
      </c>
      <c r="B3563" s="4">
        <v>9384299</v>
      </c>
      <c r="C3563" s="4" t="s">
        <v>13821</v>
      </c>
      <c r="D3563" s="4">
        <v>3000</v>
      </c>
      <c r="E3563" s="4">
        <v>300</v>
      </c>
      <c r="F3563" s="4">
        <v>514.5</v>
      </c>
      <c r="G3563" s="7">
        <f t="shared" si="55"/>
        <v>-2185.5</v>
      </c>
      <c r="H3563" s="4" t="s">
        <v>13822</v>
      </c>
      <c r="I3563" s="4">
        <v>11000</v>
      </c>
      <c r="J3563" s="4" t="s">
        <v>4</v>
      </c>
      <c r="K3563" s="4" t="s">
        <v>13</v>
      </c>
      <c r="L3563" s="4" t="s">
        <v>6</v>
      </c>
      <c r="M3563" s="4" t="s">
        <v>20</v>
      </c>
    </row>
    <row r="3564" spans="1:13" x14ac:dyDescent="0.2">
      <c r="A3564" s="4">
        <v>3122778</v>
      </c>
      <c r="B3564" s="4">
        <v>7390405</v>
      </c>
      <c r="C3564" s="4" t="s">
        <v>13823</v>
      </c>
      <c r="D3564" s="4">
        <v>3500</v>
      </c>
      <c r="E3564" s="4">
        <v>3500</v>
      </c>
      <c r="F3564" s="4">
        <v>3202.5</v>
      </c>
      <c r="G3564" s="7">
        <f t="shared" si="55"/>
        <v>3202.5</v>
      </c>
      <c r="H3564" s="4" t="s">
        <v>3464</v>
      </c>
      <c r="I3564" s="4">
        <v>1500</v>
      </c>
      <c r="J3564" s="4" t="s">
        <v>4</v>
      </c>
      <c r="K3564" s="4" t="s">
        <v>22</v>
      </c>
      <c r="L3564" s="4" t="s">
        <v>6</v>
      </c>
      <c r="M3564" s="4" t="s">
        <v>65</v>
      </c>
    </row>
    <row r="3565" spans="1:13" x14ac:dyDescent="0.2">
      <c r="A3565" s="4">
        <v>3122785</v>
      </c>
      <c r="B3565" s="4">
        <v>394069</v>
      </c>
      <c r="C3565" s="4" t="s">
        <v>13824</v>
      </c>
      <c r="D3565" s="4">
        <v>4150</v>
      </c>
      <c r="E3565" s="4">
        <v>4150</v>
      </c>
      <c r="F3565" s="4">
        <v>1025.05</v>
      </c>
      <c r="G3565" s="7">
        <f t="shared" si="55"/>
        <v>1025.0500000000002</v>
      </c>
      <c r="H3565" s="4" t="s">
        <v>4127</v>
      </c>
      <c r="I3565" s="4">
        <v>15000</v>
      </c>
      <c r="J3565" s="4" t="s">
        <v>4</v>
      </c>
      <c r="K3565" s="4" t="s">
        <v>22</v>
      </c>
      <c r="L3565" s="4" t="s">
        <v>6</v>
      </c>
      <c r="M3565" s="4" t="s">
        <v>20</v>
      </c>
    </row>
    <row r="3566" spans="1:13" x14ac:dyDescent="0.2">
      <c r="A3566" s="4">
        <v>3122666</v>
      </c>
      <c r="B3566" s="4">
        <v>9384796</v>
      </c>
      <c r="C3566" s="4" t="s">
        <v>13825</v>
      </c>
      <c r="D3566" s="4">
        <v>2000</v>
      </c>
      <c r="E3566" s="4">
        <v>2000</v>
      </c>
      <c r="F3566" s="4">
        <v>2.8</v>
      </c>
      <c r="G3566" s="7">
        <f t="shared" si="55"/>
        <v>2.7999999999999545</v>
      </c>
      <c r="H3566" s="4" t="s">
        <v>13826</v>
      </c>
      <c r="I3566" s="4">
        <v>8000</v>
      </c>
      <c r="J3566" s="4" t="s">
        <v>4</v>
      </c>
      <c r="K3566" s="4" t="s">
        <v>8</v>
      </c>
      <c r="L3566" s="4" t="s">
        <v>14</v>
      </c>
      <c r="M3566" s="4" t="s">
        <v>173</v>
      </c>
    </row>
    <row r="3567" spans="1:13" x14ac:dyDescent="0.2">
      <c r="A3567" s="4">
        <v>3122659</v>
      </c>
      <c r="B3567" s="4">
        <v>9384775</v>
      </c>
      <c r="C3567" s="4" t="s">
        <v>13827</v>
      </c>
      <c r="D3567" s="4">
        <v>1000</v>
      </c>
      <c r="E3567" s="4">
        <v>1000</v>
      </c>
      <c r="F3567" s="4">
        <v>1</v>
      </c>
      <c r="G3567" s="7">
        <f t="shared" si="55"/>
        <v>1</v>
      </c>
      <c r="H3567" s="4" t="s">
        <v>928</v>
      </c>
      <c r="I3567" s="4">
        <v>17000</v>
      </c>
      <c r="J3567" s="4" t="s">
        <v>4</v>
      </c>
      <c r="K3567" s="4" t="s">
        <v>8</v>
      </c>
      <c r="L3567" s="4" t="s">
        <v>14</v>
      </c>
      <c r="M3567" s="4" t="s">
        <v>23</v>
      </c>
    </row>
    <row r="3568" spans="1:13" x14ac:dyDescent="0.2">
      <c r="A3568" s="4">
        <v>3122876</v>
      </c>
      <c r="B3568" s="4">
        <v>330864</v>
      </c>
      <c r="C3568" s="4" t="s">
        <v>13828</v>
      </c>
      <c r="D3568" s="4">
        <v>7000</v>
      </c>
      <c r="E3568" s="4">
        <v>0</v>
      </c>
      <c r="F3568" s="4">
        <v>3360</v>
      </c>
      <c r="G3568" s="7">
        <f t="shared" si="55"/>
        <v>-3640</v>
      </c>
      <c r="H3568" s="4" t="s">
        <v>13829</v>
      </c>
      <c r="I3568" s="4">
        <v>15000</v>
      </c>
      <c r="J3568" s="4" t="s">
        <v>4</v>
      </c>
      <c r="K3568" s="4" t="s">
        <v>8</v>
      </c>
      <c r="L3568" s="4" t="s">
        <v>6</v>
      </c>
      <c r="M3568" s="4" t="s">
        <v>25</v>
      </c>
    </row>
    <row r="3569" spans="1:13" x14ac:dyDescent="0.2">
      <c r="A3569" s="4">
        <v>3122883</v>
      </c>
      <c r="B3569" s="4">
        <v>9368752</v>
      </c>
      <c r="C3569" s="4" t="s">
        <v>13830</v>
      </c>
      <c r="D3569" s="4">
        <v>3000</v>
      </c>
      <c r="E3569" s="4">
        <v>3000</v>
      </c>
      <c r="F3569" s="4">
        <v>4.5</v>
      </c>
      <c r="G3569" s="7">
        <f t="shared" si="55"/>
        <v>4.5</v>
      </c>
      <c r="H3569" s="4" t="s">
        <v>13831</v>
      </c>
      <c r="I3569" s="4">
        <v>12000</v>
      </c>
      <c r="J3569" s="4" t="s">
        <v>4</v>
      </c>
      <c r="K3569" s="4" t="s">
        <v>13</v>
      </c>
      <c r="L3569" s="4" t="s">
        <v>6</v>
      </c>
      <c r="M3569" s="4" t="s">
        <v>23</v>
      </c>
    </row>
    <row r="3570" spans="1:13" x14ac:dyDescent="0.2">
      <c r="A3570" s="4">
        <v>3122897</v>
      </c>
      <c r="B3570" s="4">
        <v>21738</v>
      </c>
      <c r="C3570" s="4" t="s">
        <v>13832</v>
      </c>
      <c r="D3570" s="4">
        <v>800</v>
      </c>
      <c r="E3570" s="4">
        <v>800</v>
      </c>
      <c r="F3570" s="4">
        <v>1.1200000000000001</v>
      </c>
      <c r="G3570" s="7">
        <f t="shared" si="55"/>
        <v>1.1200000000000045</v>
      </c>
      <c r="H3570" s="4" t="s">
        <v>13833</v>
      </c>
      <c r="I3570" s="4">
        <v>9500</v>
      </c>
      <c r="J3570" s="4" t="s">
        <v>4</v>
      </c>
      <c r="K3570" s="4" t="s">
        <v>13</v>
      </c>
      <c r="L3570" s="4" t="s">
        <v>9</v>
      </c>
      <c r="M3570" s="4" t="s">
        <v>24</v>
      </c>
    </row>
    <row r="3571" spans="1:13" x14ac:dyDescent="0.2">
      <c r="A3571" s="4">
        <v>3122904</v>
      </c>
      <c r="B3571" s="4">
        <v>9385125</v>
      </c>
      <c r="C3571" s="4" t="s">
        <v>13834</v>
      </c>
      <c r="D3571" s="4">
        <v>1000</v>
      </c>
      <c r="E3571" s="4">
        <v>1000</v>
      </c>
      <c r="F3571" s="4">
        <v>19.5</v>
      </c>
      <c r="G3571" s="7">
        <f t="shared" si="55"/>
        <v>19.5</v>
      </c>
      <c r="H3571" s="4" t="s">
        <v>7012</v>
      </c>
      <c r="I3571" s="4">
        <v>8500</v>
      </c>
      <c r="J3571" s="4" t="s">
        <v>4</v>
      </c>
      <c r="K3571" s="4" t="s">
        <v>13</v>
      </c>
      <c r="L3571" s="4" t="s">
        <v>9</v>
      </c>
      <c r="M3571" s="4" t="s">
        <v>111</v>
      </c>
    </row>
    <row r="3572" spans="1:13" x14ac:dyDescent="0.2">
      <c r="A3572" s="4">
        <v>3122813</v>
      </c>
      <c r="B3572" s="4">
        <v>9283037</v>
      </c>
      <c r="C3572" s="4" t="s">
        <v>13835</v>
      </c>
      <c r="D3572" s="4">
        <v>3000</v>
      </c>
      <c r="E3572" s="4">
        <v>3000</v>
      </c>
      <c r="F3572" s="4">
        <v>4.5</v>
      </c>
      <c r="G3572" s="7">
        <f t="shared" si="55"/>
        <v>4.5</v>
      </c>
      <c r="H3572" s="4" t="s">
        <v>13836</v>
      </c>
      <c r="I3572" s="4">
        <v>11000</v>
      </c>
      <c r="J3572" s="4" t="s">
        <v>4</v>
      </c>
      <c r="K3572" s="4" t="s">
        <v>13</v>
      </c>
      <c r="L3572" s="4" t="s">
        <v>6</v>
      </c>
      <c r="M3572" s="4" t="s">
        <v>12</v>
      </c>
    </row>
    <row r="3573" spans="1:13" x14ac:dyDescent="0.2">
      <c r="A3573" s="4">
        <v>3122757</v>
      </c>
      <c r="B3573" s="4">
        <v>9384957</v>
      </c>
      <c r="C3573" s="4" t="s">
        <v>13837</v>
      </c>
      <c r="D3573" s="4">
        <v>1000</v>
      </c>
      <c r="E3573" s="4">
        <v>1000</v>
      </c>
      <c r="F3573" s="4">
        <v>1.5</v>
      </c>
      <c r="G3573" s="7">
        <f t="shared" si="55"/>
        <v>1.5</v>
      </c>
      <c r="H3573" s="4" t="s">
        <v>13838</v>
      </c>
      <c r="I3573" s="4">
        <v>6000</v>
      </c>
      <c r="J3573" s="4" t="s">
        <v>4</v>
      </c>
      <c r="K3573" s="4" t="s">
        <v>13</v>
      </c>
      <c r="L3573" s="4" t="s">
        <v>6</v>
      </c>
      <c r="M3573" s="4" t="s">
        <v>47</v>
      </c>
    </row>
    <row r="3574" spans="1:13" x14ac:dyDescent="0.2">
      <c r="A3574" s="4">
        <v>3122960</v>
      </c>
      <c r="B3574" s="4">
        <v>9385762</v>
      </c>
      <c r="C3574" s="4" t="s">
        <v>13839</v>
      </c>
      <c r="D3574" s="4">
        <v>500</v>
      </c>
      <c r="E3574" s="4">
        <v>500</v>
      </c>
      <c r="F3574" s="4">
        <v>214.25</v>
      </c>
      <c r="G3574" s="7">
        <f t="shared" si="55"/>
        <v>214.25</v>
      </c>
      <c r="H3574" s="4" t="s">
        <v>7445</v>
      </c>
      <c r="I3574" s="4">
        <v>12000</v>
      </c>
      <c r="J3574" s="4" t="s">
        <v>51</v>
      </c>
      <c r="K3574" s="4" t="s">
        <v>13</v>
      </c>
      <c r="M3574" s="4" t="s">
        <v>7</v>
      </c>
    </row>
    <row r="3575" spans="1:13" x14ac:dyDescent="0.2">
      <c r="A3575" s="4">
        <v>3116499</v>
      </c>
      <c r="B3575" s="4">
        <v>1782961</v>
      </c>
      <c r="C3575" s="4" t="s">
        <v>13840</v>
      </c>
      <c r="D3575" s="4">
        <v>1000</v>
      </c>
      <c r="E3575" s="4">
        <v>1000</v>
      </c>
      <c r="F3575" s="4">
        <v>1.5</v>
      </c>
      <c r="G3575" s="7">
        <f t="shared" si="55"/>
        <v>1.5</v>
      </c>
      <c r="H3575" s="4" t="s">
        <v>13841</v>
      </c>
      <c r="I3575" s="4">
        <v>30000</v>
      </c>
      <c r="J3575" s="4" t="s">
        <v>4</v>
      </c>
      <c r="K3575" s="4" t="s">
        <v>5</v>
      </c>
      <c r="L3575" s="4" t="s">
        <v>6</v>
      </c>
      <c r="M3575" s="4" t="s">
        <v>47</v>
      </c>
    </row>
    <row r="3576" spans="1:13" x14ac:dyDescent="0.2">
      <c r="A3576" s="4">
        <v>3122967</v>
      </c>
      <c r="B3576" s="4">
        <v>9336657</v>
      </c>
      <c r="C3576" s="4" t="s">
        <v>13842</v>
      </c>
      <c r="D3576" s="4">
        <v>2000</v>
      </c>
      <c r="E3576" s="4">
        <v>2000</v>
      </c>
      <c r="F3576" s="4">
        <v>3</v>
      </c>
      <c r="G3576" s="7">
        <f t="shared" si="55"/>
        <v>3</v>
      </c>
      <c r="H3576" s="4" t="s">
        <v>13843</v>
      </c>
      <c r="I3576" s="4">
        <v>16000</v>
      </c>
      <c r="J3576" s="4" t="s">
        <v>4</v>
      </c>
      <c r="K3576" s="4" t="s">
        <v>13</v>
      </c>
      <c r="L3576" s="4" t="s">
        <v>6</v>
      </c>
      <c r="M3576" s="4" t="s">
        <v>12</v>
      </c>
    </row>
    <row r="3577" spans="1:13" x14ac:dyDescent="0.2">
      <c r="A3577" s="4">
        <v>3122561</v>
      </c>
      <c r="B3577" s="4">
        <v>9384096</v>
      </c>
      <c r="C3577" s="4" t="s">
        <v>13844</v>
      </c>
      <c r="D3577" s="4">
        <v>2000</v>
      </c>
      <c r="E3577" s="4">
        <v>0</v>
      </c>
      <c r="F3577" s="4">
        <v>0</v>
      </c>
      <c r="G3577" s="7">
        <f t="shared" si="55"/>
        <v>-2000</v>
      </c>
      <c r="H3577" s="4" t="s">
        <v>12565</v>
      </c>
      <c r="I3577" s="4">
        <v>12000</v>
      </c>
      <c r="J3577" s="4" t="s">
        <v>4</v>
      </c>
      <c r="K3577" s="4" t="s">
        <v>22</v>
      </c>
      <c r="L3577" s="4" t="s">
        <v>6</v>
      </c>
      <c r="M3577" s="4" t="s">
        <v>25</v>
      </c>
    </row>
    <row r="3578" spans="1:13" x14ac:dyDescent="0.2">
      <c r="A3578" s="4">
        <v>3123030</v>
      </c>
      <c r="B3578" s="4">
        <v>395351</v>
      </c>
      <c r="C3578" s="4" t="s">
        <v>13845</v>
      </c>
      <c r="D3578" s="4">
        <v>5000</v>
      </c>
      <c r="E3578" s="4">
        <v>5000</v>
      </c>
      <c r="F3578" s="4">
        <v>3450</v>
      </c>
      <c r="G3578" s="7">
        <f t="shared" si="55"/>
        <v>3450</v>
      </c>
      <c r="H3578" s="4" t="s">
        <v>13846</v>
      </c>
      <c r="I3578" s="4">
        <v>10000</v>
      </c>
      <c r="J3578" s="4" t="s">
        <v>4</v>
      </c>
      <c r="K3578" s="4" t="s">
        <v>5</v>
      </c>
      <c r="L3578" s="4" t="s">
        <v>9</v>
      </c>
      <c r="M3578" s="4" t="s">
        <v>25</v>
      </c>
    </row>
    <row r="3579" spans="1:13" x14ac:dyDescent="0.2">
      <c r="A3579" s="4">
        <v>3123058</v>
      </c>
      <c r="B3579" s="4">
        <v>6268494</v>
      </c>
      <c r="C3579" s="4" t="s">
        <v>13847</v>
      </c>
      <c r="D3579" s="4">
        <v>700</v>
      </c>
      <c r="E3579" s="4">
        <v>700</v>
      </c>
      <c r="F3579" s="4">
        <v>10.64</v>
      </c>
      <c r="G3579" s="7">
        <f t="shared" si="55"/>
        <v>10.639999999999986</v>
      </c>
      <c r="H3579" s="4" t="s">
        <v>2231</v>
      </c>
      <c r="I3579" s="4">
        <v>20000</v>
      </c>
      <c r="J3579" s="4" t="s">
        <v>4</v>
      </c>
      <c r="K3579" s="4" t="s">
        <v>5</v>
      </c>
      <c r="L3579" s="4" t="s">
        <v>6</v>
      </c>
      <c r="M3579" s="4" t="s">
        <v>7</v>
      </c>
    </row>
    <row r="3580" spans="1:13" x14ac:dyDescent="0.2">
      <c r="A3580" s="4">
        <v>3122981</v>
      </c>
      <c r="B3580" s="4">
        <v>6689712</v>
      </c>
      <c r="C3580" s="4" t="s">
        <v>13848</v>
      </c>
      <c r="D3580" s="4">
        <v>7000</v>
      </c>
      <c r="E3580" s="4">
        <v>7000</v>
      </c>
      <c r="F3580" s="4">
        <v>8260</v>
      </c>
      <c r="G3580" s="7">
        <f t="shared" si="55"/>
        <v>8260</v>
      </c>
      <c r="H3580" s="4" t="s">
        <v>11385</v>
      </c>
      <c r="I3580" s="4">
        <v>25000</v>
      </c>
      <c r="J3580" s="4" t="s">
        <v>32</v>
      </c>
      <c r="K3580" s="4" t="s">
        <v>8</v>
      </c>
      <c r="M3580" s="4" t="s">
        <v>26</v>
      </c>
    </row>
    <row r="3581" spans="1:13" x14ac:dyDescent="0.2">
      <c r="A3581" s="4">
        <v>3123093</v>
      </c>
      <c r="B3581" s="4">
        <v>572485</v>
      </c>
      <c r="C3581" s="4" t="s">
        <v>13849</v>
      </c>
      <c r="D3581" s="4">
        <v>4500</v>
      </c>
      <c r="E3581" s="4">
        <v>0</v>
      </c>
      <c r="F3581" s="4">
        <v>0</v>
      </c>
      <c r="G3581" s="7">
        <f t="shared" si="55"/>
        <v>-4500</v>
      </c>
      <c r="H3581" s="4" t="s">
        <v>725</v>
      </c>
      <c r="I3581" s="4">
        <v>15000</v>
      </c>
      <c r="J3581" s="4" t="s">
        <v>51</v>
      </c>
      <c r="K3581" s="4" t="s">
        <v>13</v>
      </c>
      <c r="M3581" s="4" t="s">
        <v>111</v>
      </c>
    </row>
    <row r="3582" spans="1:13" x14ac:dyDescent="0.2">
      <c r="A3582" s="4">
        <v>3123107</v>
      </c>
      <c r="B3582" s="4">
        <v>6003453</v>
      </c>
      <c r="C3582" s="4" t="s">
        <v>13850</v>
      </c>
      <c r="D3582" s="4">
        <v>4100</v>
      </c>
      <c r="E3582" s="4">
        <v>4100</v>
      </c>
      <c r="F3582" s="4">
        <v>1246.4000000000001</v>
      </c>
      <c r="G3582" s="7">
        <f t="shared" si="55"/>
        <v>1246.3999999999996</v>
      </c>
      <c r="H3582" s="4" t="s">
        <v>9956</v>
      </c>
      <c r="I3582" s="4">
        <v>10000</v>
      </c>
      <c r="J3582" s="4" t="s">
        <v>4</v>
      </c>
      <c r="K3582" s="4" t="s">
        <v>8</v>
      </c>
      <c r="L3582" s="4" t="s">
        <v>6</v>
      </c>
      <c r="M3582" s="4" t="s">
        <v>25</v>
      </c>
    </row>
    <row r="3583" spans="1:13" x14ac:dyDescent="0.2">
      <c r="A3583" s="4">
        <v>3122995</v>
      </c>
      <c r="B3583" s="4">
        <v>5531170</v>
      </c>
      <c r="C3583" s="4" t="s">
        <v>13851</v>
      </c>
      <c r="D3583" s="4">
        <v>2150</v>
      </c>
      <c r="E3583" s="4">
        <v>2150</v>
      </c>
      <c r="F3583" s="4">
        <v>408.5</v>
      </c>
      <c r="G3583" s="7">
        <f t="shared" si="55"/>
        <v>408.5</v>
      </c>
      <c r="H3583" s="4" t="s">
        <v>13852</v>
      </c>
      <c r="I3583" s="4">
        <v>16000</v>
      </c>
      <c r="J3583" s="4" t="s">
        <v>4</v>
      </c>
      <c r="K3583" s="4" t="s">
        <v>8</v>
      </c>
      <c r="L3583" s="4" t="s">
        <v>6</v>
      </c>
      <c r="M3583" s="4" t="s">
        <v>23</v>
      </c>
    </row>
    <row r="3584" spans="1:13" x14ac:dyDescent="0.2">
      <c r="A3584" s="4">
        <v>3123142</v>
      </c>
      <c r="B3584" s="4">
        <v>1831579</v>
      </c>
      <c r="C3584" s="4" t="s">
        <v>13853</v>
      </c>
      <c r="D3584" s="4">
        <v>2000</v>
      </c>
      <c r="E3584" s="4">
        <v>2000</v>
      </c>
      <c r="F3584" s="4">
        <v>96</v>
      </c>
      <c r="G3584" s="7">
        <f t="shared" si="55"/>
        <v>96</v>
      </c>
      <c r="H3584" s="4" t="s">
        <v>13090</v>
      </c>
      <c r="I3584" s="4">
        <v>10000</v>
      </c>
      <c r="J3584" s="4" t="s">
        <v>4</v>
      </c>
      <c r="K3584" s="4" t="s">
        <v>5</v>
      </c>
      <c r="L3584" s="4" t="s">
        <v>6</v>
      </c>
      <c r="M3584" s="4" t="s">
        <v>25</v>
      </c>
    </row>
    <row r="3585" spans="1:13" x14ac:dyDescent="0.2">
      <c r="A3585" s="4">
        <v>3123121</v>
      </c>
      <c r="B3585" s="4">
        <v>8676767</v>
      </c>
      <c r="C3585" s="4" t="s">
        <v>13854</v>
      </c>
      <c r="D3585" s="4">
        <v>1000</v>
      </c>
      <c r="E3585" s="4">
        <v>1000</v>
      </c>
      <c r="F3585" s="4">
        <v>1.1000000000000001</v>
      </c>
      <c r="G3585" s="7">
        <f t="shared" si="55"/>
        <v>1.1000000000000227</v>
      </c>
      <c r="H3585" s="4" t="s">
        <v>13855</v>
      </c>
      <c r="I3585" s="4">
        <v>12000</v>
      </c>
      <c r="J3585" s="4" t="s">
        <v>4</v>
      </c>
      <c r="K3585" s="4" t="s">
        <v>8</v>
      </c>
      <c r="L3585" s="4" t="s">
        <v>14</v>
      </c>
      <c r="M3585" s="4" t="s">
        <v>47</v>
      </c>
    </row>
    <row r="3586" spans="1:13" x14ac:dyDescent="0.2">
      <c r="A3586" s="4">
        <v>3123184</v>
      </c>
      <c r="B3586" s="4">
        <v>7651561</v>
      </c>
      <c r="C3586" s="4" t="s">
        <v>13856</v>
      </c>
      <c r="D3586" s="4">
        <v>1000</v>
      </c>
      <c r="E3586" s="4">
        <v>1000</v>
      </c>
      <c r="F3586" s="4">
        <v>30.4</v>
      </c>
      <c r="G3586" s="7">
        <f t="shared" ref="G3586:G3649" si="56">E3586+F3586-D3586</f>
        <v>30.400000000000091</v>
      </c>
      <c r="H3586" s="4" t="s">
        <v>13857</v>
      </c>
      <c r="I3586" s="4">
        <v>8000</v>
      </c>
      <c r="J3586" s="4" t="s">
        <v>4</v>
      </c>
      <c r="K3586" s="4" t="s">
        <v>13</v>
      </c>
      <c r="L3586" s="4" t="s">
        <v>14</v>
      </c>
      <c r="M3586" s="4" t="s">
        <v>159</v>
      </c>
    </row>
    <row r="3587" spans="1:13" x14ac:dyDescent="0.2">
      <c r="A3587" s="4">
        <v>3123212</v>
      </c>
      <c r="B3587" s="4">
        <v>6025153</v>
      </c>
      <c r="C3587" s="4" t="s">
        <v>13858</v>
      </c>
      <c r="D3587" s="4">
        <v>1000</v>
      </c>
      <c r="E3587" s="4">
        <v>1000</v>
      </c>
      <c r="F3587" s="4">
        <v>72.2</v>
      </c>
      <c r="G3587" s="7">
        <f t="shared" si="56"/>
        <v>72.200000000000045</v>
      </c>
      <c r="H3587" s="4" t="s">
        <v>1448</v>
      </c>
      <c r="I3587" s="4">
        <v>5000</v>
      </c>
      <c r="J3587" s="4" t="s">
        <v>4</v>
      </c>
      <c r="K3587" s="4" t="s">
        <v>13</v>
      </c>
      <c r="L3587" s="4" t="s">
        <v>6</v>
      </c>
      <c r="M3587" s="4" t="s">
        <v>65</v>
      </c>
    </row>
    <row r="3588" spans="1:13" x14ac:dyDescent="0.2">
      <c r="A3588" s="4">
        <v>3122988</v>
      </c>
      <c r="B3588" s="4">
        <v>9385825</v>
      </c>
      <c r="C3588" s="4" t="s">
        <v>13859</v>
      </c>
      <c r="D3588" s="4">
        <v>500</v>
      </c>
      <c r="E3588" s="4">
        <v>500</v>
      </c>
      <c r="F3588" s="4">
        <v>133.75</v>
      </c>
      <c r="G3588" s="7">
        <f t="shared" si="56"/>
        <v>133.75</v>
      </c>
      <c r="H3588" s="4" t="s">
        <v>12503</v>
      </c>
      <c r="I3588" s="4">
        <v>10000</v>
      </c>
      <c r="J3588" s="4" t="s">
        <v>51</v>
      </c>
      <c r="K3588" s="4" t="s">
        <v>13</v>
      </c>
      <c r="M3588" s="4" t="s">
        <v>173</v>
      </c>
    </row>
    <row r="3589" spans="1:13" x14ac:dyDescent="0.2">
      <c r="A3589" s="4">
        <v>3123254</v>
      </c>
      <c r="B3589" s="4">
        <v>4955434</v>
      </c>
      <c r="C3589" s="4" t="s">
        <v>13860</v>
      </c>
      <c r="D3589" s="4">
        <v>6600</v>
      </c>
      <c r="E3589" s="4">
        <v>6600</v>
      </c>
      <c r="F3589" s="4">
        <v>8448</v>
      </c>
      <c r="G3589" s="7">
        <f t="shared" si="56"/>
        <v>8448</v>
      </c>
      <c r="H3589" s="4" t="s">
        <v>13861</v>
      </c>
      <c r="I3589" s="4">
        <v>10000</v>
      </c>
      <c r="J3589" s="4" t="s">
        <v>21</v>
      </c>
      <c r="K3589" s="4" t="s">
        <v>13</v>
      </c>
      <c r="M3589" s="4" t="s">
        <v>17</v>
      </c>
    </row>
    <row r="3590" spans="1:13" x14ac:dyDescent="0.2">
      <c r="A3590" s="4">
        <v>3123317</v>
      </c>
      <c r="B3590" s="4">
        <v>5363205</v>
      </c>
      <c r="C3590" s="4" t="s">
        <v>13862</v>
      </c>
      <c r="D3590" s="4">
        <v>1000</v>
      </c>
      <c r="E3590" s="4">
        <v>1000</v>
      </c>
      <c r="F3590" s="4">
        <v>570</v>
      </c>
      <c r="G3590" s="7">
        <f t="shared" si="56"/>
        <v>570</v>
      </c>
      <c r="H3590" s="4" t="s">
        <v>1636</v>
      </c>
      <c r="I3590" s="4">
        <v>10000</v>
      </c>
      <c r="J3590" s="4" t="s">
        <v>4</v>
      </c>
      <c r="K3590" s="4" t="s">
        <v>8</v>
      </c>
      <c r="L3590" s="4" t="s">
        <v>14</v>
      </c>
      <c r="M3590" s="4" t="s">
        <v>23</v>
      </c>
    </row>
    <row r="3591" spans="1:13" x14ac:dyDescent="0.2">
      <c r="A3591" s="4">
        <v>3123310</v>
      </c>
      <c r="B3591" s="4">
        <v>6421759</v>
      </c>
      <c r="C3591" s="4" t="s">
        <v>13863</v>
      </c>
      <c r="D3591" s="4">
        <v>500</v>
      </c>
      <c r="E3591" s="4">
        <v>0</v>
      </c>
      <c r="F3591" s="4">
        <v>0</v>
      </c>
      <c r="G3591" s="7">
        <f t="shared" si="56"/>
        <v>-500</v>
      </c>
      <c r="H3591" s="4" t="s">
        <v>13864</v>
      </c>
      <c r="I3591" s="4">
        <v>3000</v>
      </c>
      <c r="J3591" s="4" t="s">
        <v>72</v>
      </c>
      <c r="K3591" s="4" t="s">
        <v>13</v>
      </c>
      <c r="M3591" s="4" t="s">
        <v>23</v>
      </c>
    </row>
    <row r="3592" spans="1:13" x14ac:dyDescent="0.2">
      <c r="A3592" s="4">
        <v>3123331</v>
      </c>
      <c r="B3592" s="4">
        <v>4564680</v>
      </c>
      <c r="C3592" s="4" t="s">
        <v>13865</v>
      </c>
      <c r="D3592" s="4">
        <v>500</v>
      </c>
      <c r="E3592" s="4">
        <v>500</v>
      </c>
      <c r="F3592" s="4">
        <v>0.1</v>
      </c>
      <c r="G3592" s="7">
        <f t="shared" si="56"/>
        <v>0.10000000000002274</v>
      </c>
      <c r="H3592" s="4" t="s">
        <v>11242</v>
      </c>
      <c r="I3592" s="4">
        <v>17200</v>
      </c>
      <c r="J3592" s="4" t="s">
        <v>98</v>
      </c>
      <c r="K3592" s="4" t="s">
        <v>8</v>
      </c>
      <c r="M3592" s="4" t="s">
        <v>47</v>
      </c>
    </row>
    <row r="3593" spans="1:13" x14ac:dyDescent="0.2">
      <c r="A3593" s="4">
        <v>3123261</v>
      </c>
      <c r="B3593" s="4">
        <v>294669</v>
      </c>
      <c r="C3593" s="4" t="s">
        <v>13866</v>
      </c>
      <c r="D3593" s="4">
        <v>1000</v>
      </c>
      <c r="E3593" s="4">
        <v>1000</v>
      </c>
      <c r="F3593" s="4">
        <v>19</v>
      </c>
      <c r="G3593" s="7">
        <f t="shared" si="56"/>
        <v>19</v>
      </c>
      <c r="H3593" s="4" t="s">
        <v>5528</v>
      </c>
      <c r="I3593" s="4">
        <v>10000</v>
      </c>
      <c r="J3593" s="4" t="s">
        <v>32</v>
      </c>
      <c r="K3593" s="4" t="s">
        <v>8</v>
      </c>
      <c r="M3593" s="4" t="s">
        <v>186</v>
      </c>
    </row>
    <row r="3594" spans="1:13" x14ac:dyDescent="0.2">
      <c r="A3594" s="4">
        <v>3117178</v>
      </c>
      <c r="B3594" s="4">
        <v>449992</v>
      </c>
      <c r="C3594" s="4" t="s">
        <v>13867</v>
      </c>
      <c r="D3594" s="4">
        <v>800</v>
      </c>
      <c r="E3594" s="4">
        <v>800</v>
      </c>
      <c r="F3594" s="4">
        <v>724</v>
      </c>
      <c r="G3594" s="7">
        <f t="shared" si="56"/>
        <v>724</v>
      </c>
      <c r="H3594" s="4" t="s">
        <v>13868</v>
      </c>
      <c r="I3594" s="4">
        <v>12400</v>
      </c>
      <c r="J3594" s="4" t="s">
        <v>4</v>
      </c>
      <c r="K3594" s="4" t="s">
        <v>13</v>
      </c>
      <c r="L3594" s="4" t="s">
        <v>6</v>
      </c>
      <c r="M3594" s="4" t="s">
        <v>64</v>
      </c>
    </row>
    <row r="3595" spans="1:13" x14ac:dyDescent="0.2">
      <c r="A3595" s="4">
        <v>3123359</v>
      </c>
      <c r="B3595" s="4">
        <v>244358</v>
      </c>
      <c r="C3595" s="4" t="s">
        <v>13869</v>
      </c>
      <c r="D3595" s="4">
        <v>10000</v>
      </c>
      <c r="E3595" s="4">
        <v>10000</v>
      </c>
      <c r="F3595" s="4">
        <v>1350</v>
      </c>
      <c r="G3595" s="7">
        <f t="shared" si="56"/>
        <v>1350</v>
      </c>
      <c r="H3595" s="4" t="s">
        <v>6280</v>
      </c>
      <c r="I3595" s="4">
        <v>17000</v>
      </c>
      <c r="J3595" s="4" t="s">
        <v>32</v>
      </c>
      <c r="K3595" s="4" t="s">
        <v>13</v>
      </c>
      <c r="M3595" s="4" t="s">
        <v>25</v>
      </c>
    </row>
    <row r="3596" spans="1:13" x14ac:dyDescent="0.2">
      <c r="A3596" s="4">
        <v>3123345</v>
      </c>
      <c r="B3596" s="4">
        <v>148896</v>
      </c>
      <c r="C3596" s="4" t="s">
        <v>13870</v>
      </c>
      <c r="D3596" s="4">
        <v>2000</v>
      </c>
      <c r="E3596" s="4">
        <v>2000</v>
      </c>
      <c r="F3596" s="4">
        <v>1026</v>
      </c>
      <c r="G3596" s="7">
        <f t="shared" si="56"/>
        <v>1026</v>
      </c>
      <c r="H3596" s="4" t="s">
        <v>13871</v>
      </c>
      <c r="I3596" s="4">
        <v>15000</v>
      </c>
      <c r="J3596" s="4" t="s">
        <v>4</v>
      </c>
      <c r="K3596" s="4" t="s">
        <v>8</v>
      </c>
      <c r="L3596" s="4" t="s">
        <v>6</v>
      </c>
      <c r="M3596" s="4" t="s">
        <v>7</v>
      </c>
    </row>
    <row r="3597" spans="1:13" x14ac:dyDescent="0.2">
      <c r="A3597" s="4">
        <v>3123338</v>
      </c>
      <c r="B3597" s="4">
        <v>9387148</v>
      </c>
      <c r="C3597" s="4" t="s">
        <v>13872</v>
      </c>
      <c r="D3597" s="4">
        <v>2000</v>
      </c>
      <c r="E3597" s="4">
        <v>2000</v>
      </c>
      <c r="F3597" s="4">
        <v>3</v>
      </c>
      <c r="G3597" s="7">
        <f t="shared" si="56"/>
        <v>3</v>
      </c>
      <c r="H3597" s="4" t="s">
        <v>1539</v>
      </c>
      <c r="I3597" s="4">
        <v>7000</v>
      </c>
      <c r="J3597" s="4" t="s">
        <v>51</v>
      </c>
      <c r="K3597" s="4" t="s">
        <v>13</v>
      </c>
      <c r="M3597" s="4" t="s">
        <v>24</v>
      </c>
    </row>
    <row r="3598" spans="1:13" x14ac:dyDescent="0.2">
      <c r="A3598" s="4">
        <v>3123373</v>
      </c>
      <c r="B3598" s="4">
        <v>5141242</v>
      </c>
      <c r="C3598" s="4" t="s">
        <v>13873</v>
      </c>
      <c r="D3598" s="4">
        <v>2000</v>
      </c>
      <c r="E3598" s="4">
        <v>2000</v>
      </c>
      <c r="F3598" s="4">
        <v>570</v>
      </c>
      <c r="G3598" s="7">
        <f t="shared" si="56"/>
        <v>570</v>
      </c>
      <c r="H3598" s="4" t="s">
        <v>7034</v>
      </c>
      <c r="I3598" s="4">
        <v>20000</v>
      </c>
      <c r="J3598" s="4" t="s">
        <v>4</v>
      </c>
      <c r="K3598" s="4" t="s">
        <v>5</v>
      </c>
      <c r="L3598" s="4" t="s">
        <v>9</v>
      </c>
      <c r="M3598" s="4" t="s">
        <v>40</v>
      </c>
    </row>
    <row r="3599" spans="1:13" x14ac:dyDescent="0.2">
      <c r="A3599" s="4">
        <v>3123415</v>
      </c>
      <c r="B3599" s="4">
        <v>401103</v>
      </c>
      <c r="C3599" s="4" t="s">
        <v>13874</v>
      </c>
      <c r="D3599" s="4">
        <v>600</v>
      </c>
      <c r="E3599" s="4">
        <v>600</v>
      </c>
      <c r="F3599" s="4">
        <v>10.26</v>
      </c>
      <c r="G3599" s="7">
        <f t="shared" si="56"/>
        <v>10.259999999999991</v>
      </c>
      <c r="H3599" s="4" t="s">
        <v>7040</v>
      </c>
      <c r="I3599" s="4">
        <v>18000</v>
      </c>
      <c r="J3599" s="4" t="s">
        <v>32</v>
      </c>
      <c r="K3599" s="4" t="s">
        <v>5</v>
      </c>
      <c r="M3599" s="4" t="s">
        <v>186</v>
      </c>
    </row>
    <row r="3600" spans="1:13" x14ac:dyDescent="0.2">
      <c r="A3600" s="4">
        <v>3123380</v>
      </c>
      <c r="B3600" s="4">
        <v>9387113</v>
      </c>
      <c r="C3600" s="4" t="s">
        <v>13875</v>
      </c>
      <c r="D3600" s="4">
        <v>3000</v>
      </c>
      <c r="E3600" s="4">
        <v>3000</v>
      </c>
      <c r="F3600" s="4">
        <v>4762.5</v>
      </c>
      <c r="G3600" s="7">
        <f t="shared" si="56"/>
        <v>4762.5</v>
      </c>
      <c r="H3600" s="4" t="s">
        <v>13876</v>
      </c>
      <c r="I3600" s="4">
        <v>15000</v>
      </c>
      <c r="J3600" s="4" t="s">
        <v>4</v>
      </c>
      <c r="K3600" s="4" t="s">
        <v>13</v>
      </c>
      <c r="L3600" s="4" t="s">
        <v>6</v>
      </c>
      <c r="M3600" s="4" t="s">
        <v>17</v>
      </c>
    </row>
    <row r="3601" spans="1:13" x14ac:dyDescent="0.2">
      <c r="A3601" s="4">
        <v>3123464</v>
      </c>
      <c r="B3601" s="4">
        <v>1662905</v>
      </c>
      <c r="C3601" s="4" t="s">
        <v>13877</v>
      </c>
      <c r="D3601" s="4">
        <v>10000</v>
      </c>
      <c r="E3601" s="4">
        <v>10000</v>
      </c>
      <c r="F3601" s="4">
        <v>855</v>
      </c>
      <c r="G3601" s="7">
        <f t="shared" si="56"/>
        <v>855</v>
      </c>
      <c r="H3601" s="4" t="s">
        <v>6049</v>
      </c>
      <c r="I3601" s="4">
        <v>40000</v>
      </c>
      <c r="J3601" s="4" t="s">
        <v>32</v>
      </c>
      <c r="K3601" s="4" t="s">
        <v>5</v>
      </c>
      <c r="M3601" s="4" t="s">
        <v>64</v>
      </c>
    </row>
    <row r="3602" spans="1:13" x14ac:dyDescent="0.2">
      <c r="A3602" s="4">
        <v>3123408</v>
      </c>
      <c r="B3602" s="4">
        <v>9387288</v>
      </c>
      <c r="C3602" s="4" t="s">
        <v>13878</v>
      </c>
      <c r="D3602" s="4">
        <v>800</v>
      </c>
      <c r="E3602" s="4">
        <v>800</v>
      </c>
      <c r="F3602" s="4">
        <v>0.24</v>
      </c>
      <c r="G3602" s="7">
        <f t="shared" si="56"/>
        <v>0.24000000000000909</v>
      </c>
      <c r="H3602" s="4" t="s">
        <v>13879</v>
      </c>
      <c r="I3602" s="4">
        <v>3000</v>
      </c>
      <c r="J3602" s="4" t="s">
        <v>51</v>
      </c>
      <c r="K3602" s="4" t="s">
        <v>13</v>
      </c>
      <c r="M3602" s="4" t="s">
        <v>12</v>
      </c>
    </row>
    <row r="3603" spans="1:13" x14ac:dyDescent="0.2">
      <c r="A3603" s="4">
        <v>3123443</v>
      </c>
      <c r="B3603" s="4">
        <v>519751</v>
      </c>
      <c r="C3603" s="4" t="s">
        <v>13880</v>
      </c>
      <c r="D3603" s="4">
        <v>8000</v>
      </c>
      <c r="E3603" s="4">
        <v>8000</v>
      </c>
      <c r="F3603" s="4">
        <v>464</v>
      </c>
      <c r="G3603" s="7">
        <f t="shared" si="56"/>
        <v>464</v>
      </c>
      <c r="H3603" s="4" t="s">
        <v>13881</v>
      </c>
      <c r="I3603" s="4">
        <v>30000</v>
      </c>
      <c r="J3603" s="4" t="s">
        <v>4</v>
      </c>
      <c r="K3603" s="4" t="s">
        <v>22</v>
      </c>
      <c r="L3603" s="4" t="s">
        <v>6</v>
      </c>
      <c r="M3603" s="4" t="s">
        <v>20</v>
      </c>
    </row>
    <row r="3604" spans="1:13" x14ac:dyDescent="0.2">
      <c r="A3604" s="4">
        <v>3123492</v>
      </c>
      <c r="B3604" s="4">
        <v>1632347</v>
      </c>
      <c r="C3604" s="4" t="s">
        <v>13882</v>
      </c>
      <c r="D3604" s="4">
        <v>2000</v>
      </c>
      <c r="E3604" s="4">
        <v>2000</v>
      </c>
      <c r="F3604" s="4">
        <v>2.8</v>
      </c>
      <c r="G3604" s="7">
        <f t="shared" si="56"/>
        <v>2.7999999999999545</v>
      </c>
      <c r="H3604" s="4" t="s">
        <v>9284</v>
      </c>
      <c r="I3604" s="4">
        <v>15000</v>
      </c>
      <c r="J3604" s="4" t="s">
        <v>21</v>
      </c>
      <c r="K3604" s="4" t="s">
        <v>13</v>
      </c>
      <c r="M3604" s="4" t="s">
        <v>20</v>
      </c>
    </row>
    <row r="3605" spans="1:13" x14ac:dyDescent="0.2">
      <c r="A3605" s="4">
        <v>3123541</v>
      </c>
      <c r="B3605" s="4">
        <v>360822</v>
      </c>
      <c r="C3605" s="4" t="s">
        <v>13883</v>
      </c>
      <c r="D3605" s="4">
        <v>2050</v>
      </c>
      <c r="E3605" s="4">
        <v>2050</v>
      </c>
      <c r="F3605" s="4">
        <v>296</v>
      </c>
      <c r="G3605" s="7">
        <f t="shared" si="56"/>
        <v>296</v>
      </c>
      <c r="H3605" s="4" t="s">
        <v>1904</v>
      </c>
      <c r="I3605" s="4">
        <v>15000</v>
      </c>
      <c r="J3605" s="4" t="s">
        <v>4</v>
      </c>
      <c r="K3605" s="4" t="s">
        <v>22</v>
      </c>
      <c r="L3605" s="4" t="s">
        <v>6</v>
      </c>
      <c r="M3605" s="4" t="s">
        <v>65</v>
      </c>
    </row>
    <row r="3606" spans="1:13" x14ac:dyDescent="0.2">
      <c r="A3606" s="4">
        <v>3123513</v>
      </c>
      <c r="B3606" s="4">
        <v>394963</v>
      </c>
      <c r="C3606" s="4" t="s">
        <v>13884</v>
      </c>
      <c r="D3606" s="4">
        <v>2000</v>
      </c>
      <c r="E3606" s="4">
        <v>0</v>
      </c>
      <c r="F3606" s="4">
        <v>4248</v>
      </c>
      <c r="G3606" s="7">
        <f t="shared" si="56"/>
        <v>2248</v>
      </c>
      <c r="H3606" s="4" t="s">
        <v>13885</v>
      </c>
      <c r="I3606" s="4">
        <v>1000</v>
      </c>
      <c r="J3606" s="4" t="s">
        <v>4</v>
      </c>
      <c r="K3606" s="4" t="s">
        <v>8</v>
      </c>
      <c r="L3606" s="4" t="s">
        <v>6</v>
      </c>
      <c r="M3606" s="4" t="s">
        <v>17</v>
      </c>
    </row>
    <row r="3607" spans="1:13" x14ac:dyDescent="0.2">
      <c r="A3607" s="4">
        <v>3123506</v>
      </c>
      <c r="B3607" s="4">
        <v>294669</v>
      </c>
      <c r="C3607" s="4" t="s">
        <v>13886</v>
      </c>
      <c r="D3607" s="4">
        <v>3500</v>
      </c>
      <c r="E3607" s="4">
        <v>0</v>
      </c>
      <c r="F3607" s="4">
        <v>0</v>
      </c>
      <c r="G3607" s="7">
        <f t="shared" si="56"/>
        <v>-3500</v>
      </c>
      <c r="H3607" s="4" t="s">
        <v>5528</v>
      </c>
      <c r="I3607" s="4">
        <v>10000</v>
      </c>
      <c r="J3607" s="4" t="s">
        <v>32</v>
      </c>
      <c r="K3607" s="4" t="s">
        <v>8</v>
      </c>
      <c r="M3607" s="4" t="s">
        <v>186</v>
      </c>
    </row>
    <row r="3608" spans="1:13" x14ac:dyDescent="0.2">
      <c r="A3608" s="4">
        <v>3123485</v>
      </c>
      <c r="B3608" s="4">
        <v>9387358</v>
      </c>
      <c r="C3608" s="4" t="s">
        <v>13887</v>
      </c>
      <c r="D3608" s="4">
        <v>2000</v>
      </c>
      <c r="E3608" s="4">
        <v>2000</v>
      </c>
      <c r="F3608" s="4">
        <v>3</v>
      </c>
      <c r="G3608" s="7">
        <f t="shared" si="56"/>
        <v>3</v>
      </c>
      <c r="H3608" s="4" t="s">
        <v>2273</v>
      </c>
      <c r="I3608" s="4">
        <v>15000</v>
      </c>
      <c r="J3608" s="4" t="s">
        <v>4</v>
      </c>
      <c r="K3608" s="4" t="s">
        <v>22</v>
      </c>
      <c r="L3608" s="4" t="s">
        <v>6</v>
      </c>
      <c r="M3608" s="4" t="s">
        <v>40</v>
      </c>
    </row>
    <row r="3609" spans="1:13" x14ac:dyDescent="0.2">
      <c r="A3609" s="4">
        <v>3123576</v>
      </c>
      <c r="B3609" s="4">
        <v>633311</v>
      </c>
      <c r="C3609" s="4" t="s">
        <v>13888</v>
      </c>
      <c r="D3609" s="4">
        <v>3000</v>
      </c>
      <c r="E3609" s="4">
        <v>3000</v>
      </c>
      <c r="F3609" s="4">
        <v>1185.5999999999999</v>
      </c>
      <c r="G3609" s="7">
        <f t="shared" si="56"/>
        <v>1185.6000000000004</v>
      </c>
      <c r="H3609" s="4" t="s">
        <v>2753</v>
      </c>
      <c r="I3609" s="4">
        <v>12000</v>
      </c>
      <c r="J3609" s="4" t="s">
        <v>4</v>
      </c>
      <c r="K3609" s="4" t="s">
        <v>8</v>
      </c>
      <c r="L3609" s="4" t="s">
        <v>9</v>
      </c>
      <c r="M3609" s="4" t="s">
        <v>101</v>
      </c>
    </row>
    <row r="3610" spans="1:13" x14ac:dyDescent="0.2">
      <c r="A3610" s="4">
        <v>3123548</v>
      </c>
      <c r="B3610" s="4">
        <v>6632942</v>
      </c>
      <c r="C3610" s="4" t="s">
        <v>13889</v>
      </c>
      <c r="D3610" s="4">
        <v>9000</v>
      </c>
      <c r="E3610" s="4">
        <v>9000</v>
      </c>
      <c r="F3610" s="4">
        <v>1350</v>
      </c>
      <c r="G3610" s="7">
        <f t="shared" si="56"/>
        <v>1350</v>
      </c>
      <c r="H3610" s="4" t="s">
        <v>1775</v>
      </c>
      <c r="I3610" s="4">
        <v>18000</v>
      </c>
      <c r="J3610" s="4" t="s">
        <v>98</v>
      </c>
      <c r="K3610" s="4" t="s">
        <v>8</v>
      </c>
      <c r="M3610" s="4" t="s">
        <v>17</v>
      </c>
    </row>
    <row r="3611" spans="1:13" x14ac:dyDescent="0.2">
      <c r="A3611" s="4">
        <v>3123611</v>
      </c>
      <c r="B3611" s="4">
        <v>7762861</v>
      </c>
      <c r="C3611" s="4" t="s">
        <v>13890</v>
      </c>
      <c r="D3611" s="4">
        <v>500</v>
      </c>
      <c r="E3611" s="4">
        <v>500</v>
      </c>
      <c r="F3611" s="4">
        <v>47.5</v>
      </c>
      <c r="G3611" s="7">
        <f t="shared" si="56"/>
        <v>47.5</v>
      </c>
      <c r="H3611" s="4" t="s">
        <v>4668</v>
      </c>
      <c r="I3611" s="4">
        <v>15000</v>
      </c>
      <c r="J3611" s="4" t="s">
        <v>4</v>
      </c>
      <c r="K3611" s="4" t="s">
        <v>13</v>
      </c>
      <c r="L3611" s="4" t="s">
        <v>6</v>
      </c>
      <c r="M3611" s="4" t="s">
        <v>48</v>
      </c>
    </row>
    <row r="3612" spans="1:13" x14ac:dyDescent="0.2">
      <c r="A3612" s="4">
        <v>3123604</v>
      </c>
      <c r="B3612" s="4">
        <v>7645359</v>
      </c>
      <c r="C3612" s="4" t="s">
        <v>13891</v>
      </c>
      <c r="D3612" s="4">
        <v>1000</v>
      </c>
      <c r="E3612" s="4">
        <v>1000</v>
      </c>
      <c r="F3612" s="4">
        <v>1.4</v>
      </c>
      <c r="G3612" s="7">
        <f t="shared" si="56"/>
        <v>1.3999999999999773</v>
      </c>
      <c r="H3612" s="4" t="s">
        <v>5331</v>
      </c>
      <c r="I3612" s="4">
        <v>18000</v>
      </c>
      <c r="J3612" s="4" t="s">
        <v>32</v>
      </c>
      <c r="K3612" s="4" t="s">
        <v>13</v>
      </c>
      <c r="M3612" s="4" t="s">
        <v>111</v>
      </c>
    </row>
    <row r="3613" spans="1:13" x14ac:dyDescent="0.2">
      <c r="A3613" s="4">
        <v>3123597</v>
      </c>
      <c r="B3613" s="4">
        <v>9387533</v>
      </c>
      <c r="C3613" s="4" t="s">
        <v>13892</v>
      </c>
      <c r="D3613" s="4">
        <v>500</v>
      </c>
      <c r="E3613" s="4">
        <v>500</v>
      </c>
      <c r="F3613" s="4">
        <v>93.25</v>
      </c>
      <c r="G3613" s="7">
        <f t="shared" si="56"/>
        <v>93.25</v>
      </c>
      <c r="H3613" s="4" t="s">
        <v>11610</v>
      </c>
      <c r="I3613" s="4">
        <v>6000</v>
      </c>
      <c r="J3613" s="4" t="s">
        <v>72</v>
      </c>
      <c r="K3613" s="4" t="s">
        <v>5</v>
      </c>
      <c r="M3613" s="4" t="s">
        <v>40</v>
      </c>
    </row>
    <row r="3614" spans="1:13" x14ac:dyDescent="0.2">
      <c r="A3614" s="4">
        <v>3123695</v>
      </c>
      <c r="B3614" s="4">
        <v>8817677</v>
      </c>
      <c r="C3614" s="4" t="s">
        <v>13893</v>
      </c>
      <c r="D3614" s="4">
        <v>2000</v>
      </c>
      <c r="E3614" s="4">
        <v>0</v>
      </c>
      <c r="F3614" s="4">
        <v>0</v>
      </c>
      <c r="G3614" s="7">
        <f t="shared" si="56"/>
        <v>-2000</v>
      </c>
      <c r="H3614" s="4" t="s">
        <v>3883</v>
      </c>
      <c r="I3614" s="4">
        <v>15000</v>
      </c>
      <c r="J3614" s="4" t="s">
        <v>21</v>
      </c>
      <c r="K3614" s="4" t="s">
        <v>8</v>
      </c>
      <c r="M3614" s="4" t="s">
        <v>20</v>
      </c>
    </row>
    <row r="3615" spans="1:13" x14ac:dyDescent="0.2">
      <c r="A3615" s="4">
        <v>3123674</v>
      </c>
      <c r="B3615" s="4">
        <v>1911617</v>
      </c>
      <c r="C3615" s="4" t="s">
        <v>13894</v>
      </c>
      <c r="D3615" s="4">
        <v>3000</v>
      </c>
      <c r="E3615" s="4">
        <v>3000</v>
      </c>
      <c r="F3615" s="4">
        <v>4.5</v>
      </c>
      <c r="G3615" s="7">
        <f t="shared" si="56"/>
        <v>4.5</v>
      </c>
      <c r="H3615" s="4" t="s">
        <v>13895</v>
      </c>
      <c r="I3615" s="4">
        <v>7000</v>
      </c>
      <c r="J3615" s="4" t="s">
        <v>4</v>
      </c>
      <c r="K3615" s="4" t="s">
        <v>8</v>
      </c>
      <c r="L3615" s="4" t="s">
        <v>6</v>
      </c>
      <c r="M3615" s="4" t="s">
        <v>52</v>
      </c>
    </row>
    <row r="3616" spans="1:13" x14ac:dyDescent="0.2">
      <c r="A3616" s="4">
        <v>3123737</v>
      </c>
      <c r="B3616" s="4">
        <v>353790</v>
      </c>
      <c r="C3616" s="4" t="s">
        <v>13896</v>
      </c>
      <c r="D3616" s="4">
        <v>7000</v>
      </c>
      <c r="E3616" s="4">
        <v>0</v>
      </c>
      <c r="F3616" s="4">
        <v>1050</v>
      </c>
      <c r="G3616" s="7">
        <f t="shared" si="56"/>
        <v>-5950</v>
      </c>
      <c r="H3616" s="4" t="s">
        <v>2734</v>
      </c>
      <c r="I3616" s="4">
        <v>16000</v>
      </c>
      <c r="J3616" s="4" t="s">
        <v>4</v>
      </c>
      <c r="K3616" s="4" t="s">
        <v>5</v>
      </c>
      <c r="L3616" s="4" t="s">
        <v>6</v>
      </c>
      <c r="M3616" s="4" t="s">
        <v>29</v>
      </c>
    </row>
    <row r="3617" spans="1:13" x14ac:dyDescent="0.2">
      <c r="A3617" s="4">
        <v>3123569</v>
      </c>
      <c r="B3617" s="4">
        <v>95037</v>
      </c>
      <c r="C3617" s="4" t="s">
        <v>13897</v>
      </c>
      <c r="D3617" s="4">
        <v>1500</v>
      </c>
      <c r="E3617" s="4">
        <v>1500</v>
      </c>
      <c r="F3617" s="4">
        <v>344.25</v>
      </c>
      <c r="G3617" s="7">
        <f t="shared" si="56"/>
        <v>344.25</v>
      </c>
      <c r="H3617" s="4" t="s">
        <v>13898</v>
      </c>
      <c r="I3617" s="4">
        <v>7000</v>
      </c>
      <c r="J3617" s="4" t="s">
        <v>4</v>
      </c>
      <c r="K3617" s="4" t="s">
        <v>8</v>
      </c>
      <c r="L3617" s="4" t="s">
        <v>6</v>
      </c>
      <c r="M3617" s="4" t="s">
        <v>25</v>
      </c>
    </row>
    <row r="3618" spans="1:13" x14ac:dyDescent="0.2">
      <c r="A3618" s="4">
        <v>3101204</v>
      </c>
      <c r="B3618" s="4">
        <v>7562199</v>
      </c>
      <c r="C3618" s="4" t="s">
        <v>13899</v>
      </c>
      <c r="D3618" s="4">
        <v>500</v>
      </c>
      <c r="E3618" s="4">
        <v>0</v>
      </c>
      <c r="F3618" s="4">
        <v>0</v>
      </c>
      <c r="G3618" s="7">
        <f t="shared" si="56"/>
        <v>-500</v>
      </c>
      <c r="H3618" s="4" t="s">
        <v>1964</v>
      </c>
      <c r="I3618" s="4">
        <v>13000</v>
      </c>
      <c r="J3618" s="4" t="s">
        <v>98</v>
      </c>
      <c r="K3618" s="4" t="s">
        <v>8</v>
      </c>
      <c r="M3618" s="4" t="s">
        <v>76</v>
      </c>
    </row>
    <row r="3619" spans="1:13" x14ac:dyDescent="0.2">
      <c r="A3619" s="4">
        <v>3123751</v>
      </c>
      <c r="B3619" s="4">
        <v>8893347</v>
      </c>
      <c r="C3619" s="4" t="s">
        <v>13900</v>
      </c>
      <c r="D3619" s="4">
        <v>2000</v>
      </c>
      <c r="E3619" s="4">
        <v>2000</v>
      </c>
      <c r="F3619" s="4">
        <v>1140</v>
      </c>
      <c r="G3619" s="7">
        <f t="shared" si="56"/>
        <v>1140</v>
      </c>
      <c r="H3619" s="4" t="s">
        <v>13901</v>
      </c>
      <c r="I3619" s="4">
        <v>12000</v>
      </c>
      <c r="J3619" s="4" t="s">
        <v>4</v>
      </c>
      <c r="K3619" s="4" t="s">
        <v>5</v>
      </c>
      <c r="L3619" s="4" t="s">
        <v>6</v>
      </c>
      <c r="M3619" s="4" t="s">
        <v>12</v>
      </c>
    </row>
    <row r="3620" spans="1:13" x14ac:dyDescent="0.2">
      <c r="A3620" s="4">
        <v>3123765</v>
      </c>
      <c r="B3620" s="4">
        <v>4620134</v>
      </c>
      <c r="C3620" s="4" t="s">
        <v>13902</v>
      </c>
      <c r="D3620" s="4">
        <v>4050</v>
      </c>
      <c r="E3620" s="4">
        <v>4050</v>
      </c>
      <c r="F3620" s="4">
        <v>315.89999999999998</v>
      </c>
      <c r="G3620" s="7">
        <f t="shared" si="56"/>
        <v>315.89999999999964</v>
      </c>
      <c r="H3620" s="4" t="s">
        <v>12242</v>
      </c>
      <c r="I3620" s="4">
        <v>15000</v>
      </c>
      <c r="J3620" s="4" t="s">
        <v>4</v>
      </c>
      <c r="K3620" s="4" t="s">
        <v>13</v>
      </c>
      <c r="L3620" s="4" t="s">
        <v>6</v>
      </c>
      <c r="M3620" s="4" t="s">
        <v>65</v>
      </c>
    </row>
    <row r="3621" spans="1:13" x14ac:dyDescent="0.2">
      <c r="A3621" s="4">
        <v>3123562</v>
      </c>
      <c r="B3621" s="4">
        <v>9387470</v>
      </c>
      <c r="C3621" s="4" t="s">
        <v>13903</v>
      </c>
      <c r="D3621" s="4">
        <v>800</v>
      </c>
      <c r="E3621" s="4">
        <v>800</v>
      </c>
      <c r="F3621" s="4">
        <v>0.88</v>
      </c>
      <c r="G3621" s="7">
        <f t="shared" si="56"/>
        <v>0.87999999999999545</v>
      </c>
      <c r="H3621" s="4" t="s">
        <v>13904</v>
      </c>
      <c r="I3621" s="4">
        <v>7500</v>
      </c>
      <c r="J3621" s="4" t="s">
        <v>4</v>
      </c>
      <c r="K3621" s="4" t="s">
        <v>13</v>
      </c>
      <c r="L3621" s="4" t="s">
        <v>6</v>
      </c>
      <c r="M3621" s="4" t="s">
        <v>111</v>
      </c>
    </row>
    <row r="3622" spans="1:13" x14ac:dyDescent="0.2">
      <c r="A3622" s="4">
        <v>3123800</v>
      </c>
      <c r="B3622" s="4">
        <v>27816</v>
      </c>
      <c r="C3622" s="4" t="s">
        <v>13905</v>
      </c>
      <c r="D3622" s="4">
        <v>2000</v>
      </c>
      <c r="E3622" s="4">
        <v>2000</v>
      </c>
      <c r="F3622" s="4">
        <v>1026</v>
      </c>
      <c r="G3622" s="7">
        <f t="shared" si="56"/>
        <v>1026</v>
      </c>
      <c r="H3622" s="4" t="s">
        <v>13906</v>
      </c>
      <c r="I3622" s="4">
        <v>28000</v>
      </c>
      <c r="J3622" s="4" t="s">
        <v>4</v>
      </c>
      <c r="K3622" s="4" t="s">
        <v>8</v>
      </c>
      <c r="L3622" s="4" t="s">
        <v>6</v>
      </c>
      <c r="M3622" s="4" t="s">
        <v>24</v>
      </c>
    </row>
    <row r="3623" spans="1:13" x14ac:dyDescent="0.2">
      <c r="A3623" s="4">
        <v>3099944</v>
      </c>
      <c r="B3623" s="4">
        <v>9328579</v>
      </c>
      <c r="C3623" s="4" t="s">
        <v>13907</v>
      </c>
      <c r="D3623" s="4">
        <v>1500</v>
      </c>
      <c r="E3623" s="4">
        <v>0</v>
      </c>
      <c r="F3623" s="4">
        <v>0</v>
      </c>
      <c r="G3623" s="7">
        <f t="shared" si="56"/>
        <v>-1500</v>
      </c>
      <c r="H3623" s="4" t="s">
        <v>13908</v>
      </c>
      <c r="I3623" s="4">
        <v>13000</v>
      </c>
      <c r="J3623" s="4" t="s">
        <v>4</v>
      </c>
      <c r="K3623" s="4" t="s">
        <v>13</v>
      </c>
      <c r="L3623" s="4" t="s">
        <v>6</v>
      </c>
      <c r="M3623" s="4" t="s">
        <v>19</v>
      </c>
    </row>
    <row r="3624" spans="1:13" x14ac:dyDescent="0.2">
      <c r="A3624" s="4">
        <v>3123779</v>
      </c>
      <c r="B3624" s="4">
        <v>583647</v>
      </c>
      <c r="C3624" s="4" t="s">
        <v>13909</v>
      </c>
      <c r="D3624" s="4">
        <v>10000</v>
      </c>
      <c r="E3624" s="4">
        <v>0</v>
      </c>
      <c r="F3624" s="4">
        <v>600</v>
      </c>
      <c r="G3624" s="7">
        <f t="shared" si="56"/>
        <v>-9400</v>
      </c>
      <c r="H3624" s="4" t="s">
        <v>13910</v>
      </c>
      <c r="I3624" s="4">
        <v>42000</v>
      </c>
      <c r="J3624" s="4" t="s">
        <v>32</v>
      </c>
      <c r="K3624" s="4" t="s">
        <v>13</v>
      </c>
      <c r="M3624" s="4" t="s">
        <v>12</v>
      </c>
    </row>
    <row r="3625" spans="1:13" x14ac:dyDescent="0.2">
      <c r="A3625" s="4">
        <v>3123891</v>
      </c>
      <c r="B3625" s="4">
        <v>8053655</v>
      </c>
      <c r="C3625" s="4" t="s">
        <v>13911</v>
      </c>
      <c r="D3625" s="4">
        <v>8000</v>
      </c>
      <c r="E3625" s="4">
        <v>0</v>
      </c>
      <c r="F3625" s="4">
        <v>0</v>
      </c>
      <c r="G3625" s="7">
        <f t="shared" si="56"/>
        <v>-8000</v>
      </c>
      <c r="H3625" s="4" t="s">
        <v>11521</v>
      </c>
      <c r="I3625" s="4">
        <v>9000</v>
      </c>
      <c r="J3625" s="4" t="s">
        <v>4</v>
      </c>
      <c r="K3625" s="4" t="s">
        <v>5</v>
      </c>
      <c r="L3625" s="4" t="s">
        <v>9</v>
      </c>
      <c r="M3625" s="4" t="s">
        <v>12</v>
      </c>
    </row>
    <row r="3626" spans="1:13" x14ac:dyDescent="0.2">
      <c r="A3626" s="4">
        <v>3123905</v>
      </c>
      <c r="B3626" s="4">
        <v>7691755</v>
      </c>
      <c r="C3626" s="4" t="s">
        <v>13912</v>
      </c>
      <c r="D3626" s="4">
        <v>5000</v>
      </c>
      <c r="E3626" s="4">
        <v>5000</v>
      </c>
      <c r="F3626" s="4">
        <v>152</v>
      </c>
      <c r="G3626" s="7">
        <f t="shared" si="56"/>
        <v>152</v>
      </c>
      <c r="H3626" s="4" t="s">
        <v>684</v>
      </c>
      <c r="I3626" s="4">
        <v>30000</v>
      </c>
      <c r="J3626" s="4" t="s">
        <v>32</v>
      </c>
      <c r="K3626" s="4" t="s">
        <v>8</v>
      </c>
      <c r="M3626" s="4" t="s">
        <v>10</v>
      </c>
    </row>
    <row r="3627" spans="1:13" x14ac:dyDescent="0.2">
      <c r="A3627" s="4">
        <v>3123240</v>
      </c>
      <c r="B3627" s="4">
        <v>6869941</v>
      </c>
      <c r="C3627" s="4" t="s">
        <v>13913</v>
      </c>
      <c r="D3627" s="4">
        <v>500</v>
      </c>
      <c r="E3627" s="4">
        <v>0</v>
      </c>
      <c r="F3627" s="4">
        <v>0</v>
      </c>
      <c r="G3627" s="7">
        <f t="shared" si="56"/>
        <v>-500</v>
      </c>
      <c r="H3627" s="4" t="s">
        <v>2352</v>
      </c>
      <c r="I3627" s="4">
        <v>1000</v>
      </c>
      <c r="J3627" s="4" t="s">
        <v>72</v>
      </c>
      <c r="K3627" s="4" t="s">
        <v>13</v>
      </c>
      <c r="M3627" s="4" t="s">
        <v>111</v>
      </c>
    </row>
    <row r="3628" spans="1:13" x14ac:dyDescent="0.2">
      <c r="A3628" s="4">
        <v>3123786</v>
      </c>
      <c r="B3628" s="4">
        <v>9388324</v>
      </c>
      <c r="C3628" s="4" t="s">
        <v>13914</v>
      </c>
      <c r="D3628" s="4">
        <v>2000</v>
      </c>
      <c r="E3628" s="4">
        <v>2000</v>
      </c>
      <c r="F3628" s="4">
        <v>839</v>
      </c>
      <c r="G3628" s="7">
        <f t="shared" si="56"/>
        <v>839</v>
      </c>
      <c r="H3628" s="4" t="s">
        <v>9793</v>
      </c>
      <c r="I3628" s="4">
        <v>9000</v>
      </c>
      <c r="J3628" s="4" t="s">
        <v>4</v>
      </c>
      <c r="K3628" s="4" t="s">
        <v>22</v>
      </c>
      <c r="L3628" s="4" t="s">
        <v>9</v>
      </c>
      <c r="M3628" s="4" t="s">
        <v>24</v>
      </c>
    </row>
    <row r="3629" spans="1:13" x14ac:dyDescent="0.2">
      <c r="A3629" s="4">
        <v>3123940</v>
      </c>
      <c r="B3629" s="4">
        <v>878115</v>
      </c>
      <c r="C3629" s="4" t="s">
        <v>13915</v>
      </c>
      <c r="D3629" s="4">
        <v>2000</v>
      </c>
      <c r="E3629" s="4">
        <v>2000</v>
      </c>
      <c r="F3629" s="4">
        <v>3</v>
      </c>
      <c r="G3629" s="7">
        <f t="shared" si="56"/>
        <v>3</v>
      </c>
      <c r="H3629" s="4" t="s">
        <v>13916</v>
      </c>
      <c r="I3629" s="4">
        <v>50000</v>
      </c>
      <c r="J3629" s="4" t="s">
        <v>32</v>
      </c>
      <c r="K3629" s="4" t="s">
        <v>13</v>
      </c>
      <c r="M3629" s="4" t="s">
        <v>52</v>
      </c>
    </row>
    <row r="3630" spans="1:13" x14ac:dyDescent="0.2">
      <c r="A3630" s="4">
        <v>3123926</v>
      </c>
      <c r="B3630" s="4">
        <v>531807</v>
      </c>
      <c r="C3630" s="4" t="s">
        <v>13917</v>
      </c>
      <c r="D3630" s="4">
        <v>5250</v>
      </c>
      <c r="E3630" s="4">
        <v>5250</v>
      </c>
      <c r="F3630" s="4">
        <v>3411.62</v>
      </c>
      <c r="G3630" s="7">
        <f t="shared" si="56"/>
        <v>3411.619999999999</v>
      </c>
      <c r="H3630" s="4" t="s">
        <v>1320</v>
      </c>
      <c r="I3630" s="4">
        <v>31400</v>
      </c>
      <c r="J3630" s="4" t="s">
        <v>4</v>
      </c>
      <c r="K3630" s="4" t="s">
        <v>13</v>
      </c>
      <c r="L3630" s="4" t="s">
        <v>6</v>
      </c>
      <c r="M3630" s="4" t="s">
        <v>25</v>
      </c>
    </row>
    <row r="3631" spans="1:13" x14ac:dyDescent="0.2">
      <c r="A3631" s="4">
        <v>3123933</v>
      </c>
      <c r="B3631" s="4">
        <v>4587962</v>
      </c>
      <c r="C3631" s="4" t="s">
        <v>13918</v>
      </c>
      <c r="D3631" s="4">
        <v>2000</v>
      </c>
      <c r="E3631" s="4">
        <v>2000</v>
      </c>
      <c r="F3631" s="4">
        <v>1155</v>
      </c>
      <c r="G3631" s="7">
        <f t="shared" si="56"/>
        <v>1155</v>
      </c>
      <c r="H3631" s="4" t="s">
        <v>982</v>
      </c>
      <c r="I3631" s="4">
        <v>15</v>
      </c>
      <c r="J3631" s="4" t="s">
        <v>4</v>
      </c>
      <c r="K3631" s="4" t="s">
        <v>8</v>
      </c>
      <c r="L3631" s="4" t="s">
        <v>6</v>
      </c>
      <c r="M3631" s="4" t="s">
        <v>65</v>
      </c>
    </row>
    <row r="3632" spans="1:13" x14ac:dyDescent="0.2">
      <c r="A3632" s="4">
        <v>3123884</v>
      </c>
      <c r="B3632" s="4">
        <v>392243</v>
      </c>
      <c r="C3632" s="4" t="s">
        <v>13919</v>
      </c>
      <c r="D3632" s="4">
        <v>8000</v>
      </c>
      <c r="E3632" s="4">
        <v>8000</v>
      </c>
      <c r="F3632" s="4">
        <v>480</v>
      </c>
      <c r="G3632" s="7">
        <f t="shared" si="56"/>
        <v>480</v>
      </c>
      <c r="H3632" s="4" t="s">
        <v>385</v>
      </c>
      <c r="I3632" s="4">
        <v>25000</v>
      </c>
      <c r="J3632" s="4" t="s">
        <v>32</v>
      </c>
      <c r="K3632" s="4" t="s">
        <v>13</v>
      </c>
      <c r="L3632" s="4" t="s">
        <v>14</v>
      </c>
      <c r="M3632" s="4" t="s">
        <v>73</v>
      </c>
    </row>
    <row r="3633" spans="1:13" x14ac:dyDescent="0.2">
      <c r="A3633" s="4">
        <v>3123989</v>
      </c>
      <c r="B3633" s="4">
        <v>7839868</v>
      </c>
      <c r="C3633" s="4" t="s">
        <v>13920</v>
      </c>
      <c r="D3633" s="4">
        <v>2000</v>
      </c>
      <c r="E3633" s="4">
        <v>2000</v>
      </c>
      <c r="F3633" s="4">
        <v>34</v>
      </c>
      <c r="G3633" s="7">
        <f t="shared" si="56"/>
        <v>34</v>
      </c>
      <c r="H3633" s="4" t="s">
        <v>13921</v>
      </c>
      <c r="I3633" s="4">
        <v>15000</v>
      </c>
      <c r="J3633" s="4" t="s">
        <v>4</v>
      </c>
      <c r="K3633" s="4" t="s">
        <v>8</v>
      </c>
      <c r="L3633" s="4" t="s">
        <v>6</v>
      </c>
      <c r="M3633" s="4" t="s">
        <v>17</v>
      </c>
    </row>
    <row r="3634" spans="1:13" x14ac:dyDescent="0.2">
      <c r="A3634" s="4">
        <v>3123436</v>
      </c>
      <c r="B3634" s="4">
        <v>8247961</v>
      </c>
      <c r="C3634" s="4" t="s">
        <v>13922</v>
      </c>
      <c r="D3634" s="4">
        <v>800</v>
      </c>
      <c r="E3634" s="4">
        <v>800</v>
      </c>
      <c r="F3634" s="4">
        <v>0.24</v>
      </c>
      <c r="G3634" s="7">
        <f t="shared" si="56"/>
        <v>0.24000000000000909</v>
      </c>
      <c r="H3634" s="4" t="s">
        <v>7830</v>
      </c>
      <c r="I3634" s="4">
        <v>20000</v>
      </c>
      <c r="J3634" s="4" t="s">
        <v>4</v>
      </c>
      <c r="K3634" s="4" t="s">
        <v>13</v>
      </c>
      <c r="L3634" s="4" t="s">
        <v>6</v>
      </c>
      <c r="M3634" s="4" t="s">
        <v>111</v>
      </c>
    </row>
    <row r="3635" spans="1:13" x14ac:dyDescent="0.2">
      <c r="A3635" s="4">
        <v>3124003</v>
      </c>
      <c r="B3635" s="4">
        <v>1810075</v>
      </c>
      <c r="C3635" s="4" t="s">
        <v>13923</v>
      </c>
      <c r="D3635" s="4">
        <v>500</v>
      </c>
      <c r="E3635" s="4">
        <v>500</v>
      </c>
      <c r="F3635" s="4">
        <v>36.119999999999997</v>
      </c>
      <c r="G3635" s="7">
        <f t="shared" si="56"/>
        <v>36.120000000000005</v>
      </c>
      <c r="H3635" s="4" t="s">
        <v>6750</v>
      </c>
      <c r="I3635" s="4">
        <v>11000</v>
      </c>
      <c r="J3635" s="4" t="s">
        <v>4</v>
      </c>
      <c r="K3635" s="4" t="s">
        <v>13</v>
      </c>
      <c r="L3635" s="4" t="s">
        <v>6</v>
      </c>
      <c r="M3635" s="4" t="s">
        <v>25</v>
      </c>
    </row>
    <row r="3636" spans="1:13" x14ac:dyDescent="0.2">
      <c r="A3636" s="4">
        <v>3124031</v>
      </c>
      <c r="B3636" s="4">
        <v>334997</v>
      </c>
      <c r="C3636" s="4" t="s">
        <v>13924</v>
      </c>
      <c r="D3636" s="4">
        <v>8000</v>
      </c>
      <c r="E3636" s="4">
        <v>0</v>
      </c>
      <c r="F3636" s="4">
        <v>480</v>
      </c>
      <c r="G3636" s="7">
        <f t="shared" si="56"/>
        <v>-7520</v>
      </c>
      <c r="H3636" s="4" t="s">
        <v>13925</v>
      </c>
      <c r="I3636" s="4">
        <v>12000</v>
      </c>
      <c r="J3636" s="4" t="s">
        <v>32</v>
      </c>
      <c r="K3636" s="4" t="s">
        <v>8</v>
      </c>
      <c r="M3636" s="4" t="s">
        <v>111</v>
      </c>
    </row>
    <row r="3637" spans="1:13" x14ac:dyDescent="0.2">
      <c r="A3637" s="4">
        <v>3124045</v>
      </c>
      <c r="B3637" s="4">
        <v>5376372</v>
      </c>
      <c r="C3637" s="4" t="s">
        <v>13926</v>
      </c>
      <c r="D3637" s="4">
        <v>500</v>
      </c>
      <c r="E3637" s="4">
        <v>500</v>
      </c>
      <c r="F3637" s="4">
        <v>18.059999999999999</v>
      </c>
      <c r="G3637" s="7">
        <f t="shared" si="56"/>
        <v>18.059999999999945</v>
      </c>
      <c r="H3637" s="4" t="s">
        <v>4113</v>
      </c>
      <c r="I3637" s="4">
        <v>16000</v>
      </c>
      <c r="J3637" s="4" t="s">
        <v>4</v>
      </c>
      <c r="K3637" s="4" t="s">
        <v>13</v>
      </c>
      <c r="L3637" s="4" t="s">
        <v>6</v>
      </c>
      <c r="M3637" s="4" t="s">
        <v>19</v>
      </c>
    </row>
    <row r="3638" spans="1:13" x14ac:dyDescent="0.2">
      <c r="A3638" s="4">
        <v>3124066</v>
      </c>
      <c r="B3638" s="4">
        <v>7074236</v>
      </c>
      <c r="C3638" s="4" t="s">
        <v>13927</v>
      </c>
      <c r="D3638" s="4">
        <v>1400</v>
      </c>
      <c r="E3638" s="4">
        <v>1400</v>
      </c>
      <c r="F3638" s="4">
        <v>119.7</v>
      </c>
      <c r="G3638" s="7">
        <f t="shared" si="56"/>
        <v>119.70000000000005</v>
      </c>
      <c r="H3638" s="4" t="s">
        <v>2710</v>
      </c>
      <c r="I3638" s="4">
        <v>10000</v>
      </c>
      <c r="J3638" s="4" t="s">
        <v>4</v>
      </c>
      <c r="K3638" s="4" t="s">
        <v>8</v>
      </c>
      <c r="M3638" s="4" t="s">
        <v>7</v>
      </c>
    </row>
    <row r="3639" spans="1:13" x14ac:dyDescent="0.2">
      <c r="A3639" s="4">
        <v>3123996</v>
      </c>
      <c r="B3639" s="4">
        <v>9388744</v>
      </c>
      <c r="C3639" s="4" t="s">
        <v>13928</v>
      </c>
      <c r="D3639" s="4">
        <v>3000</v>
      </c>
      <c r="E3639" s="4">
        <v>0</v>
      </c>
      <c r="F3639" s="4">
        <v>4.5</v>
      </c>
      <c r="G3639" s="7">
        <f t="shared" si="56"/>
        <v>-2995.5</v>
      </c>
      <c r="H3639" s="4" t="s">
        <v>5009</v>
      </c>
      <c r="I3639" s="4">
        <v>26500</v>
      </c>
      <c r="J3639" s="4" t="s">
        <v>4</v>
      </c>
      <c r="K3639" s="4" t="s">
        <v>13</v>
      </c>
      <c r="L3639" s="4" t="s">
        <v>6</v>
      </c>
      <c r="M3639" s="4" t="s">
        <v>101</v>
      </c>
    </row>
    <row r="3640" spans="1:13" x14ac:dyDescent="0.2">
      <c r="A3640" s="4">
        <v>3124080</v>
      </c>
      <c r="B3640" s="4">
        <v>9356558</v>
      </c>
      <c r="C3640" s="4" t="s">
        <v>13929</v>
      </c>
      <c r="D3640" s="4">
        <v>1500</v>
      </c>
      <c r="E3640" s="4">
        <v>0</v>
      </c>
      <c r="F3640" s="4">
        <v>0</v>
      </c>
      <c r="G3640" s="7">
        <f t="shared" si="56"/>
        <v>-1500</v>
      </c>
      <c r="H3640" s="4" t="s">
        <v>8072</v>
      </c>
      <c r="I3640" s="4">
        <v>10000</v>
      </c>
      <c r="J3640" s="4" t="s">
        <v>4</v>
      </c>
      <c r="K3640" s="4" t="s">
        <v>13</v>
      </c>
      <c r="L3640" s="4" t="s">
        <v>6</v>
      </c>
      <c r="M3640" s="4" t="s">
        <v>12</v>
      </c>
    </row>
    <row r="3641" spans="1:13" x14ac:dyDescent="0.2">
      <c r="A3641" s="4">
        <v>3124101</v>
      </c>
      <c r="B3641" s="4">
        <v>4551779</v>
      </c>
      <c r="C3641" s="4" t="s">
        <v>13930</v>
      </c>
      <c r="D3641" s="4">
        <v>1000</v>
      </c>
      <c r="E3641" s="4">
        <v>1000</v>
      </c>
      <c r="F3641" s="4">
        <v>0.4</v>
      </c>
      <c r="G3641" s="7">
        <f t="shared" si="56"/>
        <v>0.39999999999997726</v>
      </c>
      <c r="H3641" s="4" t="s">
        <v>13931</v>
      </c>
      <c r="I3641" s="4">
        <v>20000</v>
      </c>
      <c r="J3641" s="4" t="s">
        <v>98</v>
      </c>
      <c r="K3641" s="4" t="s">
        <v>13</v>
      </c>
      <c r="M3641" s="4" t="s">
        <v>12</v>
      </c>
    </row>
    <row r="3642" spans="1:13" x14ac:dyDescent="0.2">
      <c r="A3642" s="4">
        <v>3124136</v>
      </c>
      <c r="B3642" s="4">
        <v>8674562</v>
      </c>
      <c r="C3642" s="4" t="s">
        <v>13932</v>
      </c>
      <c r="D3642" s="4">
        <v>5000</v>
      </c>
      <c r="E3642" s="4">
        <v>0</v>
      </c>
      <c r="F3642" s="4">
        <v>0</v>
      </c>
      <c r="G3642" s="7">
        <f t="shared" si="56"/>
        <v>-5000</v>
      </c>
      <c r="H3642" s="4" t="s">
        <v>4460</v>
      </c>
      <c r="I3642" s="4">
        <v>5000</v>
      </c>
      <c r="J3642" s="4" t="s">
        <v>4</v>
      </c>
      <c r="K3642" s="4" t="s">
        <v>13</v>
      </c>
      <c r="L3642" s="4" t="s">
        <v>9</v>
      </c>
      <c r="M3642" s="4" t="s">
        <v>7</v>
      </c>
    </row>
    <row r="3643" spans="1:13" x14ac:dyDescent="0.2">
      <c r="A3643" s="4">
        <v>3124157</v>
      </c>
      <c r="B3643" s="4">
        <v>9038842</v>
      </c>
      <c r="C3643" s="4" t="s">
        <v>13933</v>
      </c>
      <c r="D3643" s="4">
        <v>4000</v>
      </c>
      <c r="E3643" s="4">
        <v>4000</v>
      </c>
      <c r="F3643" s="4">
        <v>380</v>
      </c>
      <c r="G3643" s="7">
        <f t="shared" si="56"/>
        <v>380</v>
      </c>
      <c r="H3643" s="4" t="s">
        <v>4290</v>
      </c>
      <c r="I3643" s="4">
        <v>13500</v>
      </c>
      <c r="J3643" s="4" t="s">
        <v>4</v>
      </c>
      <c r="K3643" s="4" t="s">
        <v>13</v>
      </c>
      <c r="L3643" s="4" t="s">
        <v>6</v>
      </c>
      <c r="M3643" s="4" t="s">
        <v>19</v>
      </c>
    </row>
    <row r="3644" spans="1:13" x14ac:dyDescent="0.2">
      <c r="A3644" s="4">
        <v>3124129</v>
      </c>
      <c r="B3644" s="4">
        <v>9380442</v>
      </c>
      <c r="C3644" s="4" t="s">
        <v>13934</v>
      </c>
      <c r="D3644" s="4">
        <v>1000</v>
      </c>
      <c r="E3644" s="4">
        <v>1000</v>
      </c>
      <c r="F3644" s="4">
        <v>38</v>
      </c>
      <c r="G3644" s="7">
        <f t="shared" si="56"/>
        <v>38</v>
      </c>
      <c r="H3644" s="4" t="s">
        <v>6695</v>
      </c>
      <c r="I3644" s="4">
        <v>12000</v>
      </c>
      <c r="J3644" s="4" t="s">
        <v>4</v>
      </c>
      <c r="K3644" s="4" t="s">
        <v>13</v>
      </c>
      <c r="L3644" s="4" t="s">
        <v>6</v>
      </c>
      <c r="M3644" s="4" t="s">
        <v>111</v>
      </c>
    </row>
    <row r="3645" spans="1:13" x14ac:dyDescent="0.2">
      <c r="A3645" s="4">
        <v>3124010</v>
      </c>
      <c r="B3645" s="4">
        <v>395400</v>
      </c>
      <c r="C3645" s="4" t="s">
        <v>13935</v>
      </c>
      <c r="D3645" s="4">
        <v>2000</v>
      </c>
      <c r="E3645" s="4">
        <v>2000</v>
      </c>
      <c r="F3645" s="4">
        <v>450</v>
      </c>
      <c r="G3645" s="7">
        <f t="shared" si="56"/>
        <v>450</v>
      </c>
      <c r="H3645" s="4" t="s">
        <v>7707</v>
      </c>
      <c r="I3645" s="4">
        <v>7200</v>
      </c>
      <c r="J3645" s="4" t="s">
        <v>4</v>
      </c>
      <c r="K3645" s="4" t="s">
        <v>8</v>
      </c>
      <c r="L3645" s="4" t="s">
        <v>6</v>
      </c>
      <c r="M3645" s="4" t="s">
        <v>159</v>
      </c>
    </row>
    <row r="3646" spans="1:13" x14ac:dyDescent="0.2">
      <c r="A3646" s="4">
        <v>3122834</v>
      </c>
      <c r="B3646" s="4">
        <v>8384188</v>
      </c>
      <c r="C3646" s="4" t="s">
        <v>13936</v>
      </c>
      <c r="D3646" s="4">
        <v>3000</v>
      </c>
      <c r="E3646" s="4">
        <v>3000</v>
      </c>
      <c r="F3646" s="4">
        <v>2.1</v>
      </c>
      <c r="G3646" s="7">
        <f t="shared" si="56"/>
        <v>2.0999999999999091</v>
      </c>
      <c r="H3646" s="4" t="s">
        <v>12387</v>
      </c>
      <c r="I3646" s="4">
        <v>10000</v>
      </c>
      <c r="J3646" s="4" t="s">
        <v>4</v>
      </c>
      <c r="K3646" s="4" t="s">
        <v>8</v>
      </c>
      <c r="L3646" s="4" t="s">
        <v>9</v>
      </c>
      <c r="M3646" s="4" t="s">
        <v>76</v>
      </c>
    </row>
    <row r="3647" spans="1:13" x14ac:dyDescent="0.2">
      <c r="A3647" s="4">
        <v>3124178</v>
      </c>
      <c r="B3647" s="4">
        <v>6268494</v>
      </c>
      <c r="C3647" s="4" t="s">
        <v>13937</v>
      </c>
      <c r="D3647" s="4">
        <v>700</v>
      </c>
      <c r="E3647" s="4">
        <v>700</v>
      </c>
      <c r="F3647" s="4">
        <v>10.64</v>
      </c>
      <c r="G3647" s="7">
        <f t="shared" si="56"/>
        <v>10.639999999999986</v>
      </c>
      <c r="H3647" s="4" t="s">
        <v>2231</v>
      </c>
      <c r="I3647" s="4">
        <v>20000</v>
      </c>
      <c r="J3647" s="4" t="s">
        <v>4</v>
      </c>
      <c r="K3647" s="4" t="s">
        <v>5</v>
      </c>
      <c r="L3647" s="4" t="s">
        <v>6</v>
      </c>
      <c r="M3647" s="4" t="s">
        <v>7</v>
      </c>
    </row>
    <row r="3648" spans="1:13" x14ac:dyDescent="0.2">
      <c r="A3648" s="4">
        <v>3124213</v>
      </c>
      <c r="B3648" s="4">
        <v>718806</v>
      </c>
      <c r="C3648" s="4" t="s">
        <v>13938</v>
      </c>
      <c r="D3648" s="4">
        <v>1000</v>
      </c>
      <c r="E3648" s="4">
        <v>1000</v>
      </c>
      <c r="F3648" s="4">
        <v>15.2</v>
      </c>
      <c r="G3648" s="7">
        <f t="shared" si="56"/>
        <v>15.200000000000045</v>
      </c>
      <c r="H3648" s="4" t="s">
        <v>5205</v>
      </c>
      <c r="I3648" s="4">
        <v>11000</v>
      </c>
      <c r="J3648" s="4" t="s">
        <v>4</v>
      </c>
      <c r="K3648" s="4" t="s">
        <v>5</v>
      </c>
      <c r="L3648" s="4" t="s">
        <v>6</v>
      </c>
      <c r="M3648" s="4" t="s">
        <v>65</v>
      </c>
    </row>
    <row r="3649" spans="1:13" x14ac:dyDescent="0.2">
      <c r="A3649" s="4">
        <v>3124234</v>
      </c>
      <c r="B3649" s="4">
        <v>343386</v>
      </c>
      <c r="C3649" s="4" t="s">
        <v>13939</v>
      </c>
      <c r="D3649" s="4">
        <v>1200</v>
      </c>
      <c r="E3649" s="4">
        <v>1200</v>
      </c>
      <c r="F3649" s="4">
        <v>328.32</v>
      </c>
      <c r="G3649" s="7">
        <f t="shared" si="56"/>
        <v>328.31999999999994</v>
      </c>
      <c r="H3649" s="4" t="s">
        <v>9926</v>
      </c>
      <c r="I3649" s="4">
        <v>15000</v>
      </c>
      <c r="J3649" s="4" t="s">
        <v>4</v>
      </c>
      <c r="K3649" s="4" t="s">
        <v>13</v>
      </c>
      <c r="L3649" s="4" t="s">
        <v>9</v>
      </c>
      <c r="M3649" s="4" t="s">
        <v>64</v>
      </c>
    </row>
    <row r="3650" spans="1:13" x14ac:dyDescent="0.2">
      <c r="A3650" s="4">
        <v>3113692</v>
      </c>
      <c r="B3650" s="4">
        <v>8193942</v>
      </c>
      <c r="C3650" s="4" t="s">
        <v>13940</v>
      </c>
      <c r="D3650" s="4">
        <v>2500</v>
      </c>
      <c r="E3650" s="4">
        <v>2500</v>
      </c>
      <c r="F3650" s="4">
        <v>299.25</v>
      </c>
      <c r="G3650" s="7">
        <f t="shared" ref="G3650:G3713" si="57">E3650+F3650-D3650</f>
        <v>299.25</v>
      </c>
      <c r="H3650" s="4" t="s">
        <v>6695</v>
      </c>
      <c r="I3650" s="4">
        <v>18000</v>
      </c>
      <c r="J3650" s="4" t="s">
        <v>4</v>
      </c>
      <c r="K3650" s="4" t="s">
        <v>8</v>
      </c>
      <c r="L3650" s="4" t="s">
        <v>9</v>
      </c>
      <c r="M3650" s="4" t="s">
        <v>111</v>
      </c>
    </row>
    <row r="3651" spans="1:13" x14ac:dyDescent="0.2">
      <c r="A3651" s="4">
        <v>3124248</v>
      </c>
      <c r="B3651" s="4">
        <v>7788516</v>
      </c>
      <c r="C3651" s="4" t="s">
        <v>13941</v>
      </c>
      <c r="D3651" s="4">
        <v>500</v>
      </c>
      <c r="E3651" s="4">
        <v>500</v>
      </c>
      <c r="F3651" s="4">
        <v>76</v>
      </c>
      <c r="G3651" s="7">
        <f t="shared" si="57"/>
        <v>76</v>
      </c>
      <c r="H3651" s="4" t="s">
        <v>13942</v>
      </c>
      <c r="I3651" s="4">
        <v>9000</v>
      </c>
      <c r="J3651" s="4" t="s">
        <v>4</v>
      </c>
      <c r="K3651" s="4" t="s">
        <v>8</v>
      </c>
      <c r="L3651" s="4" t="s">
        <v>6</v>
      </c>
      <c r="M3651" s="4" t="s">
        <v>20</v>
      </c>
    </row>
    <row r="3652" spans="1:13" x14ac:dyDescent="0.2">
      <c r="A3652" s="4">
        <v>3124052</v>
      </c>
      <c r="B3652" s="4">
        <v>9388772</v>
      </c>
      <c r="C3652" s="4" t="s">
        <v>13943</v>
      </c>
      <c r="D3652" s="4">
        <v>800</v>
      </c>
      <c r="E3652" s="4">
        <v>0</v>
      </c>
      <c r="F3652" s="4">
        <v>0</v>
      </c>
      <c r="G3652" s="7">
        <f t="shared" si="57"/>
        <v>-800</v>
      </c>
      <c r="H3652" s="4" t="s">
        <v>2267</v>
      </c>
      <c r="I3652" s="4">
        <v>23000</v>
      </c>
      <c r="J3652" s="4" t="s">
        <v>4</v>
      </c>
      <c r="K3652" s="4" t="s">
        <v>5</v>
      </c>
      <c r="L3652" s="4" t="s">
        <v>6</v>
      </c>
      <c r="M3652" s="4" t="s">
        <v>52</v>
      </c>
    </row>
    <row r="3653" spans="1:13" x14ac:dyDescent="0.2">
      <c r="A3653" s="4">
        <v>3124143</v>
      </c>
      <c r="B3653" s="4">
        <v>6102342</v>
      </c>
      <c r="C3653" s="4" t="s">
        <v>13944</v>
      </c>
      <c r="D3653" s="4">
        <v>600</v>
      </c>
      <c r="E3653" s="4">
        <v>600</v>
      </c>
      <c r="F3653" s="4">
        <v>68.400000000000006</v>
      </c>
      <c r="G3653" s="7">
        <f t="shared" si="57"/>
        <v>68.399999999999977</v>
      </c>
      <c r="H3653" s="4" t="s">
        <v>7726</v>
      </c>
      <c r="I3653" s="4">
        <v>15000</v>
      </c>
      <c r="J3653" s="4" t="s">
        <v>4</v>
      </c>
      <c r="K3653" s="4" t="s">
        <v>13</v>
      </c>
      <c r="L3653" s="4" t="s">
        <v>6</v>
      </c>
      <c r="M3653" s="4" t="s">
        <v>47</v>
      </c>
    </row>
    <row r="3654" spans="1:13" x14ac:dyDescent="0.2">
      <c r="A3654" s="4">
        <v>3116541</v>
      </c>
      <c r="B3654" s="4">
        <v>2188313</v>
      </c>
      <c r="C3654" s="4" t="s">
        <v>13945</v>
      </c>
      <c r="D3654" s="4">
        <v>5050</v>
      </c>
      <c r="E3654" s="4">
        <v>0</v>
      </c>
      <c r="F3654" s="4">
        <v>0</v>
      </c>
      <c r="G3654" s="7">
        <f t="shared" si="57"/>
        <v>-5050</v>
      </c>
      <c r="H3654" s="4" t="s">
        <v>13051</v>
      </c>
      <c r="I3654" s="4">
        <v>13000</v>
      </c>
      <c r="J3654" s="4" t="s">
        <v>4</v>
      </c>
      <c r="K3654" s="4" t="s">
        <v>13</v>
      </c>
      <c r="L3654" s="4" t="s">
        <v>6</v>
      </c>
      <c r="M3654" s="4" t="s">
        <v>17</v>
      </c>
    </row>
    <row r="3655" spans="1:13" x14ac:dyDescent="0.2">
      <c r="A3655" s="4">
        <v>3124332</v>
      </c>
      <c r="B3655" s="4">
        <v>229482</v>
      </c>
      <c r="C3655" s="4" t="s">
        <v>13946</v>
      </c>
      <c r="D3655" s="4">
        <v>10000</v>
      </c>
      <c r="E3655" s="4">
        <v>10000</v>
      </c>
      <c r="F3655" s="4">
        <v>20</v>
      </c>
      <c r="G3655" s="7">
        <f t="shared" si="57"/>
        <v>20</v>
      </c>
      <c r="H3655" s="4" t="s">
        <v>13947</v>
      </c>
      <c r="I3655" s="4">
        <v>20000</v>
      </c>
      <c r="J3655" s="4" t="s">
        <v>4</v>
      </c>
      <c r="K3655" s="4" t="s">
        <v>8</v>
      </c>
      <c r="L3655" s="4" t="s">
        <v>6</v>
      </c>
      <c r="M3655" s="4" t="s">
        <v>35</v>
      </c>
    </row>
    <row r="3656" spans="1:13" x14ac:dyDescent="0.2">
      <c r="A3656" s="4">
        <v>3124367</v>
      </c>
      <c r="B3656" s="4">
        <v>6790253</v>
      </c>
      <c r="C3656" s="4" t="s">
        <v>13948</v>
      </c>
      <c r="D3656" s="4">
        <v>1150</v>
      </c>
      <c r="E3656" s="4">
        <v>1150</v>
      </c>
      <c r="F3656" s="4">
        <v>216.37</v>
      </c>
      <c r="G3656" s="7">
        <f t="shared" si="57"/>
        <v>216.36999999999989</v>
      </c>
      <c r="H3656" s="4" t="s">
        <v>6771</v>
      </c>
      <c r="I3656" s="4">
        <v>15000</v>
      </c>
      <c r="J3656" s="4" t="s">
        <v>4</v>
      </c>
      <c r="K3656" s="4" t="s">
        <v>13</v>
      </c>
      <c r="M3656" s="4" t="s">
        <v>64</v>
      </c>
    </row>
    <row r="3657" spans="1:13" x14ac:dyDescent="0.2">
      <c r="A3657" s="4">
        <v>3124360</v>
      </c>
      <c r="B3657" s="4">
        <v>9221647</v>
      </c>
      <c r="C3657" s="4" t="s">
        <v>13949</v>
      </c>
      <c r="D3657" s="4">
        <v>1000</v>
      </c>
      <c r="E3657" s="4">
        <v>1000</v>
      </c>
      <c r="F3657" s="4">
        <v>36.1</v>
      </c>
      <c r="G3657" s="7">
        <f t="shared" si="57"/>
        <v>36.099999999999909</v>
      </c>
      <c r="H3657" s="4" t="s">
        <v>5860</v>
      </c>
      <c r="I3657" s="4">
        <v>19500</v>
      </c>
      <c r="J3657" s="4" t="s">
        <v>4</v>
      </c>
      <c r="K3657" s="4" t="s">
        <v>13</v>
      </c>
      <c r="L3657" s="4" t="s">
        <v>6</v>
      </c>
      <c r="M3657" s="4" t="s">
        <v>7</v>
      </c>
    </row>
    <row r="3658" spans="1:13" x14ac:dyDescent="0.2">
      <c r="A3658" s="4">
        <v>3124283</v>
      </c>
      <c r="B3658" s="4">
        <v>6268494</v>
      </c>
      <c r="C3658" s="4" t="s">
        <v>13950</v>
      </c>
      <c r="D3658" s="4">
        <v>700</v>
      </c>
      <c r="E3658" s="4">
        <v>700</v>
      </c>
      <c r="F3658" s="4">
        <v>21</v>
      </c>
      <c r="G3658" s="7">
        <f t="shared" si="57"/>
        <v>21</v>
      </c>
      <c r="H3658" s="4" t="s">
        <v>2231</v>
      </c>
      <c r="I3658" s="4">
        <v>20000</v>
      </c>
      <c r="J3658" s="4" t="s">
        <v>4</v>
      </c>
      <c r="K3658" s="4" t="s">
        <v>5</v>
      </c>
      <c r="L3658" s="4" t="s">
        <v>6</v>
      </c>
      <c r="M3658" s="4" t="s">
        <v>7</v>
      </c>
    </row>
    <row r="3659" spans="1:13" x14ac:dyDescent="0.2">
      <c r="A3659" s="4">
        <v>3124220</v>
      </c>
      <c r="B3659" s="4">
        <v>6223274</v>
      </c>
      <c r="C3659" s="4" t="s">
        <v>13951</v>
      </c>
      <c r="D3659" s="4">
        <v>500</v>
      </c>
      <c r="E3659" s="4">
        <v>0</v>
      </c>
      <c r="F3659" s="4">
        <v>57.75</v>
      </c>
      <c r="G3659" s="7">
        <f t="shared" si="57"/>
        <v>-442.25</v>
      </c>
      <c r="H3659" s="4" t="s">
        <v>7074</v>
      </c>
      <c r="I3659" s="4">
        <v>10000</v>
      </c>
      <c r="J3659" s="4" t="s">
        <v>51</v>
      </c>
      <c r="K3659" s="4" t="s">
        <v>13</v>
      </c>
      <c r="M3659" s="4" t="s">
        <v>26</v>
      </c>
    </row>
    <row r="3660" spans="1:13" x14ac:dyDescent="0.2">
      <c r="A3660" s="4">
        <v>3124388</v>
      </c>
      <c r="B3660" s="4">
        <v>8048930</v>
      </c>
      <c r="C3660" s="4" t="s">
        <v>13952</v>
      </c>
      <c r="D3660" s="4">
        <v>1000</v>
      </c>
      <c r="E3660" s="4">
        <v>1000</v>
      </c>
      <c r="F3660" s="4">
        <v>1.4</v>
      </c>
      <c r="G3660" s="7">
        <f t="shared" si="57"/>
        <v>1.3999999999999773</v>
      </c>
      <c r="H3660" s="4" t="s">
        <v>13953</v>
      </c>
      <c r="I3660" s="4">
        <v>10000</v>
      </c>
      <c r="J3660" s="4" t="s">
        <v>11</v>
      </c>
      <c r="K3660" s="4" t="s">
        <v>13</v>
      </c>
      <c r="M3660" s="4" t="s">
        <v>65</v>
      </c>
    </row>
    <row r="3661" spans="1:13" x14ac:dyDescent="0.2">
      <c r="A3661" s="4">
        <v>3124416</v>
      </c>
      <c r="B3661" s="4">
        <v>504879</v>
      </c>
      <c r="C3661" s="4" t="s">
        <v>13954</v>
      </c>
      <c r="D3661" s="4">
        <v>1000</v>
      </c>
      <c r="E3661" s="4">
        <v>1000</v>
      </c>
      <c r="F3661" s="4">
        <v>102.6</v>
      </c>
      <c r="G3661" s="7">
        <f t="shared" si="57"/>
        <v>102.59999999999991</v>
      </c>
      <c r="H3661" s="4" t="s">
        <v>9144</v>
      </c>
      <c r="I3661" s="4">
        <v>13000</v>
      </c>
      <c r="J3661" s="4" t="s">
        <v>4</v>
      </c>
      <c r="K3661" s="4" t="s">
        <v>13</v>
      </c>
      <c r="L3661" s="4" t="s">
        <v>14</v>
      </c>
      <c r="M3661" s="4" t="s">
        <v>48</v>
      </c>
    </row>
    <row r="3662" spans="1:13" x14ac:dyDescent="0.2">
      <c r="A3662" s="4">
        <v>3124395</v>
      </c>
      <c r="B3662" s="4">
        <v>2195642</v>
      </c>
      <c r="C3662" s="4" t="s">
        <v>13955</v>
      </c>
      <c r="D3662" s="4">
        <v>1500</v>
      </c>
      <c r="E3662" s="4">
        <v>1500</v>
      </c>
      <c r="F3662" s="4">
        <v>48</v>
      </c>
      <c r="G3662" s="7">
        <f t="shared" si="57"/>
        <v>48</v>
      </c>
      <c r="H3662" s="4" t="s">
        <v>3306</v>
      </c>
      <c r="I3662" s="4">
        <v>2000</v>
      </c>
      <c r="J3662" s="4" t="s">
        <v>72</v>
      </c>
      <c r="K3662" s="4" t="s">
        <v>13</v>
      </c>
      <c r="L3662" s="4" t="s">
        <v>6</v>
      </c>
      <c r="M3662" s="4" t="s">
        <v>186</v>
      </c>
    </row>
    <row r="3663" spans="1:13" x14ac:dyDescent="0.2">
      <c r="A3663" s="4">
        <v>3124297</v>
      </c>
      <c r="B3663" s="4">
        <v>9389318</v>
      </c>
      <c r="C3663" s="4" t="s">
        <v>13956</v>
      </c>
      <c r="D3663" s="4">
        <v>1500</v>
      </c>
      <c r="E3663" s="4">
        <v>1500</v>
      </c>
      <c r="F3663" s="4">
        <v>2.1</v>
      </c>
      <c r="G3663" s="7">
        <f t="shared" si="57"/>
        <v>2.0999999999999091</v>
      </c>
      <c r="H3663" s="4" t="s">
        <v>9425</v>
      </c>
      <c r="I3663" s="4">
        <v>8000</v>
      </c>
      <c r="J3663" s="4" t="s">
        <v>4</v>
      </c>
      <c r="K3663" s="4" t="s">
        <v>8</v>
      </c>
      <c r="L3663" s="4" t="s">
        <v>6</v>
      </c>
      <c r="M3663" s="4" t="s">
        <v>64</v>
      </c>
    </row>
    <row r="3664" spans="1:13" x14ac:dyDescent="0.2">
      <c r="A3664" s="4">
        <v>3124437</v>
      </c>
      <c r="B3664" s="4">
        <v>8202951</v>
      </c>
      <c r="C3664" s="4" t="s">
        <v>13957</v>
      </c>
      <c r="D3664" s="4">
        <v>900</v>
      </c>
      <c r="E3664" s="4">
        <v>900</v>
      </c>
      <c r="F3664" s="4">
        <v>162</v>
      </c>
      <c r="G3664" s="7">
        <f t="shared" si="57"/>
        <v>162</v>
      </c>
      <c r="H3664" s="4" t="s">
        <v>13958</v>
      </c>
      <c r="I3664" s="4">
        <v>15000</v>
      </c>
      <c r="J3664" s="4" t="s">
        <v>4</v>
      </c>
      <c r="K3664" s="4" t="s">
        <v>13</v>
      </c>
      <c r="L3664" s="4" t="s">
        <v>6</v>
      </c>
      <c r="M3664" s="4" t="s">
        <v>7</v>
      </c>
    </row>
    <row r="3665" spans="1:13" x14ac:dyDescent="0.2">
      <c r="A3665" s="4">
        <v>3124472</v>
      </c>
      <c r="B3665" s="4">
        <v>7219465</v>
      </c>
      <c r="C3665" s="4" t="s">
        <v>13959</v>
      </c>
      <c r="D3665" s="4">
        <v>1000</v>
      </c>
      <c r="E3665" s="4">
        <v>1000</v>
      </c>
      <c r="F3665" s="4">
        <v>370</v>
      </c>
      <c r="G3665" s="7">
        <f t="shared" si="57"/>
        <v>370</v>
      </c>
      <c r="H3665" s="4" t="s">
        <v>13960</v>
      </c>
      <c r="I3665" s="4">
        <v>650</v>
      </c>
      <c r="J3665" s="4" t="s">
        <v>21</v>
      </c>
      <c r="K3665" s="4" t="s">
        <v>8</v>
      </c>
      <c r="M3665" s="4" t="s">
        <v>19</v>
      </c>
    </row>
    <row r="3666" spans="1:13" x14ac:dyDescent="0.2">
      <c r="A3666" s="4">
        <v>3124493</v>
      </c>
      <c r="B3666" s="4">
        <v>4542231</v>
      </c>
      <c r="C3666" s="4" t="s">
        <v>13961</v>
      </c>
      <c r="D3666" s="4">
        <v>500</v>
      </c>
      <c r="E3666" s="4">
        <v>500</v>
      </c>
      <c r="F3666" s="4">
        <v>9.5</v>
      </c>
      <c r="G3666" s="7">
        <f t="shared" si="57"/>
        <v>9.5</v>
      </c>
      <c r="H3666" s="4" t="s">
        <v>224</v>
      </c>
      <c r="I3666" s="4">
        <v>10000</v>
      </c>
      <c r="J3666" s="4" t="s">
        <v>4</v>
      </c>
      <c r="K3666" s="4" t="s">
        <v>13</v>
      </c>
      <c r="L3666" s="4" t="s">
        <v>6</v>
      </c>
      <c r="M3666" s="4" t="s">
        <v>65</v>
      </c>
    </row>
    <row r="3667" spans="1:13" x14ac:dyDescent="0.2">
      <c r="A3667" s="4">
        <v>3124507</v>
      </c>
      <c r="B3667" s="4">
        <v>65003</v>
      </c>
      <c r="C3667" s="4" t="s">
        <v>13962</v>
      </c>
      <c r="D3667" s="4">
        <v>3500</v>
      </c>
      <c r="E3667" s="4">
        <v>0</v>
      </c>
      <c r="F3667" s="4">
        <v>0</v>
      </c>
      <c r="G3667" s="7">
        <f t="shared" si="57"/>
        <v>-3500</v>
      </c>
      <c r="H3667" s="4" t="s">
        <v>2721</v>
      </c>
      <c r="I3667" s="4">
        <v>15000</v>
      </c>
      <c r="J3667" s="4" t="s">
        <v>4</v>
      </c>
      <c r="K3667" s="4" t="s">
        <v>8</v>
      </c>
      <c r="L3667" s="4" t="s">
        <v>9</v>
      </c>
      <c r="M3667" s="4" t="s">
        <v>20</v>
      </c>
    </row>
    <row r="3668" spans="1:13" x14ac:dyDescent="0.2">
      <c r="A3668" s="4">
        <v>3124521</v>
      </c>
      <c r="B3668" s="4">
        <v>7589478</v>
      </c>
      <c r="C3668" s="4" t="s">
        <v>13963</v>
      </c>
      <c r="D3668" s="4">
        <v>1000</v>
      </c>
      <c r="E3668" s="4">
        <v>1000</v>
      </c>
      <c r="F3668" s="4">
        <v>51.3</v>
      </c>
      <c r="G3668" s="7">
        <f t="shared" si="57"/>
        <v>51.299999999999955</v>
      </c>
      <c r="H3668" s="4" t="s">
        <v>4000</v>
      </c>
      <c r="I3668" s="4">
        <v>7000</v>
      </c>
      <c r="J3668" s="4" t="s">
        <v>32</v>
      </c>
      <c r="K3668" s="4" t="s">
        <v>13</v>
      </c>
      <c r="M3668" s="4" t="s">
        <v>52</v>
      </c>
    </row>
    <row r="3669" spans="1:13" x14ac:dyDescent="0.2">
      <c r="A3669" s="4">
        <v>3124549</v>
      </c>
      <c r="B3669" s="4">
        <v>1766019</v>
      </c>
      <c r="C3669" s="4" t="s">
        <v>13964</v>
      </c>
      <c r="D3669" s="4">
        <v>1450</v>
      </c>
      <c r="E3669" s="4">
        <v>1450</v>
      </c>
      <c r="F3669" s="4">
        <v>1425.21</v>
      </c>
      <c r="G3669" s="7">
        <f t="shared" si="57"/>
        <v>1425.21</v>
      </c>
      <c r="H3669" s="4" t="s">
        <v>6939</v>
      </c>
      <c r="I3669" s="4">
        <v>9000</v>
      </c>
      <c r="J3669" s="4" t="s">
        <v>4</v>
      </c>
      <c r="K3669" s="4" t="s">
        <v>13</v>
      </c>
      <c r="L3669" s="4" t="s">
        <v>9</v>
      </c>
      <c r="M3669" s="4" t="s">
        <v>64</v>
      </c>
    </row>
    <row r="3670" spans="1:13" x14ac:dyDescent="0.2">
      <c r="A3670" s="4">
        <v>3124535</v>
      </c>
      <c r="B3670" s="4">
        <v>8234626</v>
      </c>
      <c r="C3670" s="4" t="s">
        <v>13965</v>
      </c>
      <c r="D3670" s="4">
        <v>1350</v>
      </c>
      <c r="E3670" s="4">
        <v>1350</v>
      </c>
      <c r="F3670" s="4">
        <v>25.65</v>
      </c>
      <c r="G3670" s="7">
        <f t="shared" si="57"/>
        <v>25.650000000000091</v>
      </c>
      <c r="H3670" s="4" t="s">
        <v>13966</v>
      </c>
      <c r="I3670" s="4">
        <v>14000</v>
      </c>
      <c r="J3670" s="4" t="s">
        <v>4</v>
      </c>
      <c r="K3670" s="4" t="s">
        <v>8</v>
      </c>
      <c r="L3670" s="4" t="s">
        <v>6</v>
      </c>
      <c r="M3670" s="4" t="s">
        <v>12</v>
      </c>
    </row>
    <row r="3671" spans="1:13" x14ac:dyDescent="0.2">
      <c r="A3671" s="4">
        <v>3124598</v>
      </c>
      <c r="B3671" s="4">
        <v>5133640</v>
      </c>
      <c r="C3671" s="4" t="s">
        <v>13967</v>
      </c>
      <c r="D3671" s="4">
        <v>500</v>
      </c>
      <c r="E3671" s="4">
        <v>500</v>
      </c>
      <c r="F3671" s="4">
        <v>152</v>
      </c>
      <c r="G3671" s="7">
        <f t="shared" si="57"/>
        <v>152</v>
      </c>
      <c r="H3671" s="4" t="s">
        <v>13836</v>
      </c>
      <c r="I3671" s="4">
        <v>13000</v>
      </c>
      <c r="J3671" s="4" t="s">
        <v>32</v>
      </c>
      <c r="K3671" s="4" t="s">
        <v>13</v>
      </c>
      <c r="L3671" s="4" t="s">
        <v>6</v>
      </c>
      <c r="M3671" s="4" t="s">
        <v>12</v>
      </c>
    </row>
    <row r="3672" spans="1:13" x14ac:dyDescent="0.2">
      <c r="A3672" s="4">
        <v>3124570</v>
      </c>
      <c r="B3672" s="4">
        <v>9377103</v>
      </c>
      <c r="C3672" s="4" t="s">
        <v>13968</v>
      </c>
      <c r="D3672" s="4">
        <v>600</v>
      </c>
      <c r="E3672" s="4">
        <v>600</v>
      </c>
      <c r="F3672" s="4">
        <v>0.06</v>
      </c>
      <c r="G3672" s="7">
        <f t="shared" si="57"/>
        <v>5.999999999994543E-2</v>
      </c>
      <c r="H3672" s="4" t="s">
        <v>13969</v>
      </c>
      <c r="I3672" s="4">
        <v>5000</v>
      </c>
      <c r="J3672" s="4" t="s">
        <v>51</v>
      </c>
      <c r="K3672" s="4" t="s">
        <v>13</v>
      </c>
      <c r="M3672" s="4" t="s">
        <v>17</v>
      </c>
    </row>
    <row r="3673" spans="1:13" x14ac:dyDescent="0.2">
      <c r="A3673" s="4">
        <v>3124612</v>
      </c>
      <c r="B3673" s="4">
        <v>9380442</v>
      </c>
      <c r="C3673" s="4" t="s">
        <v>13970</v>
      </c>
      <c r="D3673" s="4">
        <v>2000</v>
      </c>
      <c r="E3673" s="4">
        <v>2000</v>
      </c>
      <c r="F3673" s="4">
        <v>36.1</v>
      </c>
      <c r="G3673" s="7">
        <f t="shared" si="57"/>
        <v>36.099999999999909</v>
      </c>
      <c r="H3673" s="4" t="s">
        <v>6695</v>
      </c>
      <c r="I3673" s="4">
        <v>12000</v>
      </c>
      <c r="J3673" s="4" t="s">
        <v>4</v>
      </c>
      <c r="K3673" s="4" t="s">
        <v>13</v>
      </c>
      <c r="L3673" s="4" t="s">
        <v>6</v>
      </c>
      <c r="M3673" s="4" t="s">
        <v>111</v>
      </c>
    </row>
    <row r="3674" spans="1:13" x14ac:dyDescent="0.2">
      <c r="A3674" s="4">
        <v>3124563</v>
      </c>
      <c r="B3674" s="4">
        <v>9062397</v>
      </c>
      <c r="C3674" s="4" t="s">
        <v>13971</v>
      </c>
      <c r="D3674" s="4">
        <v>2000</v>
      </c>
      <c r="E3674" s="4">
        <v>2000</v>
      </c>
      <c r="F3674" s="4">
        <v>3</v>
      </c>
      <c r="G3674" s="7">
        <f t="shared" si="57"/>
        <v>3</v>
      </c>
      <c r="H3674" s="4" t="s">
        <v>273</v>
      </c>
      <c r="I3674" s="4">
        <v>14700</v>
      </c>
      <c r="J3674" s="4" t="s">
        <v>4</v>
      </c>
      <c r="K3674" s="4" t="s">
        <v>8</v>
      </c>
      <c r="L3674" s="4" t="s">
        <v>9</v>
      </c>
      <c r="M3674" s="4" t="s">
        <v>73</v>
      </c>
    </row>
    <row r="3675" spans="1:13" x14ac:dyDescent="0.2">
      <c r="A3675" s="4">
        <v>3124577</v>
      </c>
      <c r="B3675" s="4">
        <v>9368850</v>
      </c>
      <c r="C3675" s="4" t="s">
        <v>13972</v>
      </c>
      <c r="D3675" s="4">
        <v>800</v>
      </c>
      <c r="E3675" s="4">
        <v>0</v>
      </c>
      <c r="F3675" s="4">
        <v>0</v>
      </c>
      <c r="G3675" s="7">
        <f t="shared" si="57"/>
        <v>-800</v>
      </c>
      <c r="H3675" s="4" t="s">
        <v>136</v>
      </c>
      <c r="I3675" s="4">
        <v>12000</v>
      </c>
      <c r="J3675" s="4" t="s">
        <v>4</v>
      </c>
      <c r="K3675" s="4" t="s">
        <v>13</v>
      </c>
      <c r="L3675" s="4" t="s">
        <v>6</v>
      </c>
      <c r="M3675" s="4" t="s">
        <v>173</v>
      </c>
    </row>
    <row r="3676" spans="1:13" x14ac:dyDescent="0.2">
      <c r="A3676" s="4">
        <v>3124619</v>
      </c>
      <c r="B3676" s="4">
        <v>9392391</v>
      </c>
      <c r="C3676" s="4" t="s">
        <v>13973</v>
      </c>
      <c r="D3676" s="4">
        <v>2000</v>
      </c>
      <c r="E3676" s="4">
        <v>2000</v>
      </c>
      <c r="F3676" s="4">
        <v>1.6</v>
      </c>
      <c r="G3676" s="7">
        <f t="shared" si="57"/>
        <v>1.5999999999999091</v>
      </c>
      <c r="H3676" s="4" t="s">
        <v>13974</v>
      </c>
      <c r="I3676" s="4">
        <v>8000</v>
      </c>
      <c r="J3676" s="4" t="s">
        <v>4</v>
      </c>
      <c r="K3676" s="4" t="s">
        <v>13</v>
      </c>
      <c r="L3676" s="4" t="s">
        <v>6</v>
      </c>
      <c r="M3676" s="4" t="s">
        <v>159</v>
      </c>
    </row>
    <row r="3677" spans="1:13" x14ac:dyDescent="0.2">
      <c r="A3677" s="4">
        <v>3124647</v>
      </c>
      <c r="B3677" s="4">
        <v>97038</v>
      </c>
      <c r="C3677" s="4" t="s">
        <v>13975</v>
      </c>
      <c r="D3677" s="4">
        <v>700</v>
      </c>
      <c r="E3677" s="4">
        <v>700</v>
      </c>
      <c r="F3677" s="4">
        <v>7.0000000000000007E-2</v>
      </c>
      <c r="G3677" s="7">
        <f t="shared" si="57"/>
        <v>7.0000000000050022E-2</v>
      </c>
      <c r="H3677" s="4" t="s">
        <v>13838</v>
      </c>
      <c r="I3677" s="4">
        <v>14000</v>
      </c>
      <c r="J3677" s="4" t="s">
        <v>4</v>
      </c>
      <c r="K3677" s="4" t="s">
        <v>13</v>
      </c>
      <c r="L3677" s="4" t="s">
        <v>6</v>
      </c>
      <c r="M3677" s="4" t="s">
        <v>23</v>
      </c>
    </row>
    <row r="3678" spans="1:13" x14ac:dyDescent="0.2">
      <c r="A3678" s="4">
        <v>3124654</v>
      </c>
      <c r="B3678" s="4">
        <v>5582074</v>
      </c>
      <c r="C3678" s="4" t="s">
        <v>13976</v>
      </c>
      <c r="D3678" s="4">
        <v>2500</v>
      </c>
      <c r="E3678" s="4">
        <v>2500</v>
      </c>
      <c r="F3678" s="4">
        <v>787.5</v>
      </c>
      <c r="G3678" s="7">
        <f t="shared" si="57"/>
        <v>787.5</v>
      </c>
      <c r="H3678" s="4" t="s">
        <v>5846</v>
      </c>
      <c r="I3678" s="4">
        <v>64000</v>
      </c>
      <c r="J3678" s="4" t="s">
        <v>32</v>
      </c>
      <c r="K3678" s="4" t="s">
        <v>13</v>
      </c>
      <c r="M3678" s="4" t="s">
        <v>35</v>
      </c>
    </row>
    <row r="3679" spans="1:13" x14ac:dyDescent="0.2">
      <c r="A3679" s="4">
        <v>3124689</v>
      </c>
      <c r="B3679" s="4">
        <v>1756911</v>
      </c>
      <c r="C3679" s="4" t="s">
        <v>13977</v>
      </c>
      <c r="D3679" s="4">
        <v>1500</v>
      </c>
      <c r="E3679" s="4">
        <v>1500</v>
      </c>
      <c r="F3679" s="4">
        <v>22.5</v>
      </c>
      <c r="G3679" s="7">
        <f t="shared" si="57"/>
        <v>22.5</v>
      </c>
      <c r="H3679" s="4" t="s">
        <v>3544</v>
      </c>
      <c r="I3679" s="4">
        <v>6000</v>
      </c>
      <c r="J3679" s="4" t="s">
        <v>4</v>
      </c>
      <c r="K3679" s="4" t="s">
        <v>8</v>
      </c>
      <c r="L3679" s="4" t="s">
        <v>6</v>
      </c>
      <c r="M3679" s="4" t="s">
        <v>159</v>
      </c>
    </row>
    <row r="3680" spans="1:13" x14ac:dyDescent="0.2">
      <c r="A3680" s="4">
        <v>3124556</v>
      </c>
      <c r="B3680" s="4">
        <v>9016925</v>
      </c>
      <c r="C3680" s="4" t="s">
        <v>13978</v>
      </c>
      <c r="D3680" s="4">
        <v>1500</v>
      </c>
      <c r="E3680" s="4">
        <v>1500</v>
      </c>
      <c r="F3680" s="4">
        <v>1.2</v>
      </c>
      <c r="G3680" s="7">
        <f t="shared" si="57"/>
        <v>1.2000000000000455</v>
      </c>
      <c r="H3680" s="4" t="s">
        <v>3165</v>
      </c>
      <c r="I3680" s="4">
        <v>25000</v>
      </c>
      <c r="J3680" s="4" t="s">
        <v>4</v>
      </c>
      <c r="K3680" s="4" t="s">
        <v>5</v>
      </c>
      <c r="L3680" s="4" t="s">
        <v>6</v>
      </c>
      <c r="M3680" s="4" t="s">
        <v>65</v>
      </c>
    </row>
    <row r="3681" spans="1:13" x14ac:dyDescent="0.2">
      <c r="A3681" s="4">
        <v>3124675</v>
      </c>
      <c r="B3681" s="4">
        <v>5947733</v>
      </c>
      <c r="C3681" s="4" t="s">
        <v>13979</v>
      </c>
      <c r="D3681" s="4">
        <v>1000</v>
      </c>
      <c r="E3681" s="4">
        <v>1000</v>
      </c>
      <c r="F3681" s="4">
        <v>433.2</v>
      </c>
      <c r="G3681" s="7">
        <f t="shared" si="57"/>
        <v>433.20000000000005</v>
      </c>
      <c r="H3681" s="4" t="s">
        <v>13980</v>
      </c>
      <c r="I3681" s="4">
        <v>15000</v>
      </c>
      <c r="J3681" s="4" t="s">
        <v>4</v>
      </c>
      <c r="K3681" s="4" t="s">
        <v>8</v>
      </c>
      <c r="L3681" s="4" t="s">
        <v>6</v>
      </c>
      <c r="M3681" s="4" t="s">
        <v>173</v>
      </c>
    </row>
    <row r="3682" spans="1:13" x14ac:dyDescent="0.2">
      <c r="A3682" s="4">
        <v>3124703</v>
      </c>
      <c r="B3682" s="4">
        <v>1702364</v>
      </c>
      <c r="C3682" s="4" t="s">
        <v>13981</v>
      </c>
      <c r="D3682" s="4">
        <v>10000</v>
      </c>
      <c r="E3682" s="4">
        <v>0</v>
      </c>
      <c r="F3682" s="4">
        <v>0</v>
      </c>
      <c r="G3682" s="7">
        <f t="shared" si="57"/>
        <v>-10000</v>
      </c>
      <c r="H3682" s="4" t="s">
        <v>9789</v>
      </c>
      <c r="I3682" s="4">
        <v>80000</v>
      </c>
      <c r="J3682" s="4" t="s">
        <v>4</v>
      </c>
      <c r="K3682" s="4" t="s">
        <v>8</v>
      </c>
      <c r="L3682" s="4" t="s">
        <v>14</v>
      </c>
      <c r="M3682" s="4" t="s">
        <v>25</v>
      </c>
    </row>
    <row r="3683" spans="1:13" x14ac:dyDescent="0.2">
      <c r="A3683" s="4">
        <v>3090340</v>
      </c>
      <c r="B3683" s="4">
        <v>4982496</v>
      </c>
      <c r="C3683" s="4" t="s">
        <v>13982</v>
      </c>
      <c r="D3683" s="4">
        <v>500</v>
      </c>
      <c r="E3683" s="4">
        <v>500</v>
      </c>
      <c r="F3683" s="4">
        <v>0.1</v>
      </c>
      <c r="G3683" s="7">
        <f t="shared" si="57"/>
        <v>0.10000000000002274</v>
      </c>
      <c r="H3683" s="4" t="s">
        <v>3678</v>
      </c>
      <c r="I3683" s="4">
        <v>10000</v>
      </c>
      <c r="J3683" s="4" t="s">
        <v>4</v>
      </c>
      <c r="K3683" s="4" t="s">
        <v>13</v>
      </c>
      <c r="M3683" s="4" t="s">
        <v>186</v>
      </c>
    </row>
    <row r="3684" spans="1:13" x14ac:dyDescent="0.2">
      <c r="A3684" s="4">
        <v>3123590</v>
      </c>
      <c r="B3684" s="4">
        <v>7342644</v>
      </c>
      <c r="C3684" s="4" t="s">
        <v>13983</v>
      </c>
      <c r="D3684" s="4">
        <v>2000</v>
      </c>
      <c r="E3684" s="4">
        <v>2000</v>
      </c>
      <c r="F3684" s="4">
        <v>1231.2</v>
      </c>
      <c r="G3684" s="7">
        <f t="shared" si="57"/>
        <v>1231.1999999999998</v>
      </c>
      <c r="H3684" s="4" t="s">
        <v>12130</v>
      </c>
      <c r="I3684" s="4">
        <v>15000</v>
      </c>
      <c r="J3684" s="4" t="s">
        <v>4</v>
      </c>
      <c r="K3684" s="4" t="s">
        <v>13</v>
      </c>
      <c r="L3684" s="4" t="s">
        <v>9</v>
      </c>
      <c r="M3684" s="4" t="s">
        <v>26</v>
      </c>
    </row>
    <row r="3685" spans="1:13" x14ac:dyDescent="0.2">
      <c r="A3685" s="4">
        <v>3124794</v>
      </c>
      <c r="B3685" s="4">
        <v>9392657</v>
      </c>
      <c r="C3685" s="4" t="s">
        <v>13984</v>
      </c>
      <c r="D3685" s="4">
        <v>2000</v>
      </c>
      <c r="E3685" s="4">
        <v>2000</v>
      </c>
      <c r="F3685" s="4">
        <v>2090</v>
      </c>
      <c r="G3685" s="7">
        <f t="shared" si="57"/>
        <v>2090</v>
      </c>
      <c r="H3685" s="4" t="s">
        <v>311</v>
      </c>
      <c r="I3685" s="4">
        <v>15000</v>
      </c>
      <c r="J3685" s="4" t="s">
        <v>72</v>
      </c>
      <c r="K3685" s="4" t="s">
        <v>8</v>
      </c>
      <c r="M3685" s="4" t="s">
        <v>7</v>
      </c>
    </row>
    <row r="3686" spans="1:13" x14ac:dyDescent="0.2">
      <c r="A3686" s="4">
        <v>3124822</v>
      </c>
      <c r="B3686" s="4">
        <v>6627650</v>
      </c>
      <c r="C3686" s="4" t="s">
        <v>13985</v>
      </c>
      <c r="D3686" s="4">
        <v>1450</v>
      </c>
      <c r="E3686" s="4">
        <v>1450</v>
      </c>
      <c r="F3686" s="4">
        <v>99.2</v>
      </c>
      <c r="G3686" s="7">
        <f t="shared" si="57"/>
        <v>99.200000000000045</v>
      </c>
      <c r="H3686" s="4" t="s">
        <v>10906</v>
      </c>
      <c r="I3686" s="4">
        <v>14000</v>
      </c>
      <c r="J3686" s="4" t="s">
        <v>4</v>
      </c>
      <c r="K3686" s="4" t="s">
        <v>13</v>
      </c>
      <c r="L3686" s="4" t="s">
        <v>9</v>
      </c>
      <c r="M3686" s="4" t="s">
        <v>25</v>
      </c>
    </row>
    <row r="3687" spans="1:13" x14ac:dyDescent="0.2">
      <c r="A3687" s="4">
        <v>3124829</v>
      </c>
      <c r="B3687" s="4">
        <v>9380442</v>
      </c>
      <c r="C3687" s="4" t="s">
        <v>13986</v>
      </c>
      <c r="D3687" s="4">
        <v>1500</v>
      </c>
      <c r="E3687" s="4">
        <v>1500</v>
      </c>
      <c r="F3687" s="4">
        <v>25.65</v>
      </c>
      <c r="G3687" s="7">
        <f t="shared" si="57"/>
        <v>25.650000000000091</v>
      </c>
      <c r="H3687" s="4" t="s">
        <v>6695</v>
      </c>
      <c r="I3687" s="4">
        <v>12000</v>
      </c>
      <c r="J3687" s="4" t="s">
        <v>4</v>
      </c>
      <c r="K3687" s="4" t="s">
        <v>13</v>
      </c>
      <c r="L3687" s="4" t="s">
        <v>6</v>
      </c>
      <c r="M3687" s="4" t="s">
        <v>111</v>
      </c>
    </row>
    <row r="3688" spans="1:13" x14ac:dyDescent="0.2">
      <c r="A3688" s="4">
        <v>3124850</v>
      </c>
      <c r="B3688" s="4">
        <v>9262835</v>
      </c>
      <c r="C3688" s="4" t="s">
        <v>13987</v>
      </c>
      <c r="D3688" s="4">
        <v>10000</v>
      </c>
      <c r="E3688" s="4">
        <v>10000</v>
      </c>
      <c r="F3688" s="4">
        <v>570</v>
      </c>
      <c r="G3688" s="7">
        <f t="shared" si="57"/>
        <v>570</v>
      </c>
      <c r="H3688" s="4" t="s">
        <v>6891</v>
      </c>
      <c r="I3688" s="4">
        <v>80000</v>
      </c>
      <c r="J3688" s="4" t="s">
        <v>72</v>
      </c>
      <c r="K3688" s="4" t="s">
        <v>13</v>
      </c>
      <c r="M3688" s="4" t="s">
        <v>25</v>
      </c>
    </row>
    <row r="3689" spans="1:13" x14ac:dyDescent="0.2">
      <c r="A3689" s="4">
        <v>3103059</v>
      </c>
      <c r="B3689" s="4">
        <v>8200963</v>
      </c>
      <c r="C3689" s="4" t="s">
        <v>13988</v>
      </c>
      <c r="D3689" s="4">
        <v>500</v>
      </c>
      <c r="E3689" s="4">
        <v>500</v>
      </c>
      <c r="F3689" s="4">
        <v>38</v>
      </c>
      <c r="G3689" s="7">
        <f t="shared" si="57"/>
        <v>38</v>
      </c>
      <c r="H3689" s="4" t="s">
        <v>7781</v>
      </c>
      <c r="I3689" s="4">
        <v>7000</v>
      </c>
      <c r="J3689" s="4" t="s">
        <v>51</v>
      </c>
      <c r="K3689" s="4" t="s">
        <v>13</v>
      </c>
      <c r="M3689" s="4" t="s">
        <v>25</v>
      </c>
    </row>
    <row r="3690" spans="1:13" x14ac:dyDescent="0.2">
      <c r="A3690" s="4">
        <v>3124871</v>
      </c>
      <c r="B3690" s="4">
        <v>9380442</v>
      </c>
      <c r="C3690" s="4" t="s">
        <v>13989</v>
      </c>
      <c r="D3690" s="4">
        <v>2000</v>
      </c>
      <c r="E3690" s="4">
        <v>2000</v>
      </c>
      <c r="F3690" s="4">
        <v>34.200000000000003</v>
      </c>
      <c r="G3690" s="7">
        <f t="shared" si="57"/>
        <v>34.200000000000045</v>
      </c>
      <c r="H3690" s="4" t="s">
        <v>6695</v>
      </c>
      <c r="I3690" s="4">
        <v>12000</v>
      </c>
      <c r="J3690" s="4" t="s">
        <v>4</v>
      </c>
      <c r="K3690" s="4" t="s">
        <v>13</v>
      </c>
      <c r="L3690" s="4" t="s">
        <v>6</v>
      </c>
      <c r="M3690" s="4" t="s">
        <v>111</v>
      </c>
    </row>
    <row r="3691" spans="1:13" x14ac:dyDescent="0.2">
      <c r="A3691" s="4">
        <v>3124892</v>
      </c>
      <c r="B3691" s="4">
        <v>333393</v>
      </c>
      <c r="C3691" s="4" t="s">
        <v>13990</v>
      </c>
      <c r="D3691" s="4">
        <v>2750</v>
      </c>
      <c r="E3691" s="4">
        <v>2750</v>
      </c>
      <c r="F3691" s="4">
        <v>83.6</v>
      </c>
      <c r="G3691" s="7">
        <f t="shared" si="57"/>
        <v>83.599999999999909</v>
      </c>
      <c r="H3691" s="4" t="s">
        <v>13991</v>
      </c>
      <c r="I3691" s="4">
        <v>9000</v>
      </c>
      <c r="J3691" s="4" t="s">
        <v>4</v>
      </c>
      <c r="K3691" s="4" t="s">
        <v>13</v>
      </c>
      <c r="L3691" s="4" t="s">
        <v>6</v>
      </c>
      <c r="M3691" s="4" t="s">
        <v>47</v>
      </c>
    </row>
    <row r="3692" spans="1:13" x14ac:dyDescent="0.2">
      <c r="A3692" s="4">
        <v>3124878</v>
      </c>
      <c r="B3692" s="4">
        <v>6268494</v>
      </c>
      <c r="C3692" s="4" t="s">
        <v>13992</v>
      </c>
      <c r="D3692" s="4">
        <v>850</v>
      </c>
      <c r="E3692" s="4">
        <v>850</v>
      </c>
      <c r="F3692" s="4">
        <v>12.92</v>
      </c>
      <c r="G3692" s="7">
        <f t="shared" si="57"/>
        <v>12.919999999999959</v>
      </c>
      <c r="H3692" s="4" t="s">
        <v>2231</v>
      </c>
      <c r="I3692" s="4">
        <v>20000</v>
      </c>
      <c r="J3692" s="4" t="s">
        <v>4</v>
      </c>
      <c r="K3692" s="4" t="s">
        <v>5</v>
      </c>
      <c r="L3692" s="4" t="s">
        <v>6</v>
      </c>
      <c r="M3692" s="4" t="s">
        <v>7</v>
      </c>
    </row>
    <row r="3693" spans="1:13" x14ac:dyDescent="0.2">
      <c r="A3693" s="4">
        <v>3124885</v>
      </c>
      <c r="B3693" s="4">
        <v>233582</v>
      </c>
      <c r="C3693" s="4" t="s">
        <v>13993</v>
      </c>
      <c r="D3693" s="4">
        <v>2150</v>
      </c>
      <c r="E3693" s="4">
        <v>2150</v>
      </c>
      <c r="F3693" s="4">
        <v>261.44</v>
      </c>
      <c r="G3693" s="7">
        <f t="shared" si="57"/>
        <v>261.44000000000005</v>
      </c>
      <c r="H3693" s="4" t="s">
        <v>810</v>
      </c>
      <c r="I3693" s="4">
        <v>10000</v>
      </c>
      <c r="J3693" s="4" t="s">
        <v>32</v>
      </c>
      <c r="K3693" s="4" t="s">
        <v>13</v>
      </c>
      <c r="M3693" s="4" t="s">
        <v>173</v>
      </c>
    </row>
    <row r="3694" spans="1:13" x14ac:dyDescent="0.2">
      <c r="A3694" s="4">
        <v>3124913</v>
      </c>
      <c r="B3694" s="4">
        <v>9380442</v>
      </c>
      <c r="C3694" s="4" t="s">
        <v>13994</v>
      </c>
      <c r="D3694" s="4">
        <v>2000</v>
      </c>
      <c r="E3694" s="4">
        <v>0</v>
      </c>
      <c r="F3694" s="4">
        <v>0</v>
      </c>
      <c r="G3694" s="7">
        <f t="shared" si="57"/>
        <v>-2000</v>
      </c>
      <c r="H3694" s="4" t="s">
        <v>6695</v>
      </c>
      <c r="I3694" s="4">
        <v>12000</v>
      </c>
      <c r="J3694" s="4" t="s">
        <v>4</v>
      </c>
      <c r="K3694" s="4" t="s">
        <v>13</v>
      </c>
      <c r="L3694" s="4" t="s">
        <v>6</v>
      </c>
      <c r="M3694" s="4" t="s">
        <v>111</v>
      </c>
    </row>
    <row r="3695" spans="1:13" x14ac:dyDescent="0.2">
      <c r="A3695" s="4">
        <v>3124920</v>
      </c>
      <c r="B3695" s="4">
        <v>9392699</v>
      </c>
      <c r="C3695" s="4" t="s">
        <v>13995</v>
      </c>
      <c r="D3695" s="4">
        <v>500</v>
      </c>
      <c r="E3695" s="4">
        <v>500</v>
      </c>
      <c r="F3695" s="4">
        <v>0.3</v>
      </c>
      <c r="G3695" s="7">
        <f t="shared" si="57"/>
        <v>0.30000000000001137</v>
      </c>
      <c r="H3695" s="4" t="s">
        <v>11177</v>
      </c>
      <c r="I3695" s="4">
        <v>12000</v>
      </c>
      <c r="J3695" s="4" t="s">
        <v>4</v>
      </c>
      <c r="K3695" s="4" t="s">
        <v>5</v>
      </c>
      <c r="L3695" s="4" t="s">
        <v>6</v>
      </c>
      <c r="M3695" s="4" t="s">
        <v>186</v>
      </c>
    </row>
    <row r="3696" spans="1:13" x14ac:dyDescent="0.2">
      <c r="A3696" s="4">
        <v>3124934</v>
      </c>
      <c r="B3696" s="4">
        <v>9392839</v>
      </c>
      <c r="C3696" s="4" t="s">
        <v>13996</v>
      </c>
      <c r="D3696" s="4">
        <v>1000</v>
      </c>
      <c r="E3696" s="4">
        <v>1000</v>
      </c>
      <c r="F3696" s="4">
        <v>0.1</v>
      </c>
      <c r="G3696" s="7">
        <f t="shared" si="57"/>
        <v>0.10000000000002274</v>
      </c>
      <c r="H3696" s="4" t="s">
        <v>13997</v>
      </c>
      <c r="I3696" s="4">
        <v>20000</v>
      </c>
      <c r="J3696" s="4" t="s">
        <v>4</v>
      </c>
      <c r="K3696" s="4" t="s">
        <v>5</v>
      </c>
      <c r="L3696" s="4" t="s">
        <v>6</v>
      </c>
      <c r="M3696" s="4" t="s">
        <v>25</v>
      </c>
    </row>
    <row r="3697" spans="1:13" x14ac:dyDescent="0.2">
      <c r="A3697" s="4">
        <v>3124983</v>
      </c>
      <c r="B3697" s="4">
        <v>6268494</v>
      </c>
      <c r="C3697" s="4" t="s">
        <v>13998</v>
      </c>
      <c r="D3697" s="4">
        <v>850</v>
      </c>
      <c r="E3697" s="4">
        <v>850</v>
      </c>
      <c r="F3697" s="4">
        <v>12.75</v>
      </c>
      <c r="G3697" s="7">
        <f t="shared" si="57"/>
        <v>12.75</v>
      </c>
      <c r="H3697" s="4" t="s">
        <v>2231</v>
      </c>
      <c r="I3697" s="4">
        <v>20000</v>
      </c>
      <c r="J3697" s="4" t="s">
        <v>4</v>
      </c>
      <c r="K3697" s="4" t="s">
        <v>5</v>
      </c>
      <c r="L3697" s="4" t="s">
        <v>6</v>
      </c>
      <c r="M3697" s="4" t="s">
        <v>7</v>
      </c>
    </row>
    <row r="3698" spans="1:13" x14ac:dyDescent="0.2">
      <c r="A3698" s="4">
        <v>3125011</v>
      </c>
      <c r="B3698" s="4">
        <v>9392916</v>
      </c>
      <c r="C3698" s="4" t="s">
        <v>13999</v>
      </c>
      <c r="D3698" s="4">
        <v>500</v>
      </c>
      <c r="E3698" s="4">
        <v>500</v>
      </c>
      <c r="F3698" s="4">
        <v>0.05</v>
      </c>
      <c r="G3698" s="7">
        <f t="shared" si="57"/>
        <v>5.0000000000011369E-2</v>
      </c>
      <c r="H3698" s="4" t="s">
        <v>14000</v>
      </c>
      <c r="I3698" s="4">
        <v>16000</v>
      </c>
      <c r="J3698" s="4" t="s">
        <v>4</v>
      </c>
      <c r="K3698" s="4" t="s">
        <v>13</v>
      </c>
      <c r="L3698" s="4" t="s">
        <v>6</v>
      </c>
      <c r="M3698" s="4" t="s">
        <v>29</v>
      </c>
    </row>
    <row r="3699" spans="1:13" x14ac:dyDescent="0.2">
      <c r="A3699" s="4">
        <v>3125067</v>
      </c>
      <c r="B3699" s="4">
        <v>305941</v>
      </c>
      <c r="C3699" s="4" t="s">
        <v>14001</v>
      </c>
      <c r="D3699" s="4">
        <v>4000</v>
      </c>
      <c r="E3699" s="4">
        <v>4000</v>
      </c>
      <c r="F3699" s="4">
        <v>68.400000000000006</v>
      </c>
      <c r="G3699" s="7">
        <f t="shared" si="57"/>
        <v>68.400000000000091</v>
      </c>
      <c r="H3699" s="4" t="s">
        <v>13423</v>
      </c>
      <c r="I3699" s="4">
        <v>10000</v>
      </c>
      <c r="J3699" s="4" t="s">
        <v>4</v>
      </c>
      <c r="K3699" s="4" t="s">
        <v>13</v>
      </c>
      <c r="L3699" s="4" t="s">
        <v>6</v>
      </c>
      <c r="M3699" s="4" t="s">
        <v>64</v>
      </c>
    </row>
    <row r="3700" spans="1:13" x14ac:dyDescent="0.2">
      <c r="A3700" s="4">
        <v>3125060</v>
      </c>
      <c r="B3700" s="4">
        <v>6166763</v>
      </c>
      <c r="C3700" s="4" t="s">
        <v>14002</v>
      </c>
      <c r="D3700" s="4">
        <v>800</v>
      </c>
      <c r="E3700" s="4">
        <v>800</v>
      </c>
      <c r="F3700" s="4">
        <v>1.1200000000000001</v>
      </c>
      <c r="G3700" s="7">
        <f t="shared" si="57"/>
        <v>1.1200000000000045</v>
      </c>
      <c r="H3700" s="4" t="s">
        <v>14003</v>
      </c>
      <c r="I3700" s="4">
        <v>10500</v>
      </c>
      <c r="J3700" s="4" t="s">
        <v>4</v>
      </c>
      <c r="K3700" s="4" t="s">
        <v>5</v>
      </c>
      <c r="L3700" s="4" t="s">
        <v>6</v>
      </c>
      <c r="M3700" s="4" t="s">
        <v>7</v>
      </c>
    </row>
    <row r="3701" spans="1:13" x14ac:dyDescent="0.2">
      <c r="A3701" s="4">
        <v>3125130</v>
      </c>
      <c r="B3701" s="4">
        <v>4379306</v>
      </c>
      <c r="C3701" s="4" t="s">
        <v>14004</v>
      </c>
      <c r="D3701" s="4">
        <v>2000</v>
      </c>
      <c r="E3701" s="4">
        <v>0</v>
      </c>
      <c r="F3701" s="4">
        <v>0</v>
      </c>
      <c r="G3701" s="7">
        <f t="shared" si="57"/>
        <v>-2000</v>
      </c>
      <c r="H3701" s="4" t="s">
        <v>2430</v>
      </c>
      <c r="I3701" s="4">
        <v>15000</v>
      </c>
      <c r="J3701" s="4" t="s">
        <v>4</v>
      </c>
      <c r="K3701" s="4" t="s">
        <v>8</v>
      </c>
      <c r="L3701" s="4" t="s">
        <v>6</v>
      </c>
      <c r="M3701" s="4" t="s">
        <v>65</v>
      </c>
    </row>
    <row r="3702" spans="1:13" x14ac:dyDescent="0.2">
      <c r="A3702" s="4">
        <v>3125109</v>
      </c>
      <c r="B3702" s="4">
        <v>285611</v>
      </c>
      <c r="C3702" s="4" t="s">
        <v>14005</v>
      </c>
      <c r="D3702" s="4">
        <v>2500</v>
      </c>
      <c r="E3702" s="4">
        <v>2500</v>
      </c>
      <c r="F3702" s="4">
        <v>1282.5</v>
      </c>
      <c r="G3702" s="7">
        <f t="shared" si="57"/>
        <v>1282.5</v>
      </c>
      <c r="H3702" s="4" t="s">
        <v>12177</v>
      </c>
      <c r="I3702" s="4">
        <v>12000</v>
      </c>
      <c r="J3702" s="4" t="s">
        <v>4</v>
      </c>
      <c r="K3702" s="4" t="s">
        <v>13</v>
      </c>
      <c r="L3702" s="4" t="s">
        <v>6</v>
      </c>
      <c r="M3702" s="4" t="s">
        <v>7</v>
      </c>
    </row>
    <row r="3703" spans="1:13" x14ac:dyDescent="0.2">
      <c r="A3703" s="4">
        <v>3125207</v>
      </c>
      <c r="B3703" s="4">
        <v>23101</v>
      </c>
      <c r="C3703" s="4" t="s">
        <v>14006</v>
      </c>
      <c r="D3703" s="4">
        <v>500</v>
      </c>
      <c r="E3703" s="4">
        <v>0</v>
      </c>
      <c r="F3703" s="4">
        <v>300</v>
      </c>
      <c r="G3703" s="7">
        <f t="shared" si="57"/>
        <v>-200</v>
      </c>
      <c r="H3703" s="4" t="s">
        <v>14007</v>
      </c>
      <c r="I3703" s="4">
        <v>9000</v>
      </c>
      <c r="J3703" s="4" t="s">
        <v>4</v>
      </c>
      <c r="K3703" s="4" t="s">
        <v>5</v>
      </c>
      <c r="L3703" s="4" t="s">
        <v>6</v>
      </c>
      <c r="M3703" s="4" t="s">
        <v>35</v>
      </c>
    </row>
    <row r="3704" spans="1:13" x14ac:dyDescent="0.2">
      <c r="A3704" s="4">
        <v>3125256</v>
      </c>
      <c r="B3704" s="4">
        <v>535742</v>
      </c>
      <c r="C3704" s="4" t="s">
        <v>14008</v>
      </c>
      <c r="D3704" s="4">
        <v>1000</v>
      </c>
      <c r="E3704" s="4">
        <v>1000</v>
      </c>
      <c r="F3704" s="4">
        <v>1</v>
      </c>
      <c r="G3704" s="7">
        <f t="shared" si="57"/>
        <v>1</v>
      </c>
      <c r="H3704" s="4" t="s">
        <v>14009</v>
      </c>
      <c r="I3704" s="4">
        <v>33000</v>
      </c>
      <c r="J3704" s="4" t="s">
        <v>4</v>
      </c>
      <c r="K3704" s="4" t="s">
        <v>13</v>
      </c>
      <c r="L3704" s="4" t="s">
        <v>6</v>
      </c>
      <c r="M3704" s="4" t="s">
        <v>40</v>
      </c>
    </row>
    <row r="3705" spans="1:13" x14ac:dyDescent="0.2">
      <c r="A3705" s="4">
        <v>3125249</v>
      </c>
      <c r="B3705" s="4">
        <v>5184572</v>
      </c>
      <c r="C3705" s="4" t="s">
        <v>14010</v>
      </c>
      <c r="D3705" s="4">
        <v>8000</v>
      </c>
      <c r="E3705" s="4">
        <v>8000</v>
      </c>
      <c r="F3705" s="4">
        <v>3728</v>
      </c>
      <c r="G3705" s="7">
        <f t="shared" si="57"/>
        <v>3728</v>
      </c>
      <c r="H3705" s="4" t="s">
        <v>14011</v>
      </c>
      <c r="I3705" s="4">
        <v>25000</v>
      </c>
      <c r="J3705" s="4" t="s">
        <v>4</v>
      </c>
      <c r="K3705" s="4" t="s">
        <v>22</v>
      </c>
      <c r="L3705" s="4" t="s">
        <v>6</v>
      </c>
      <c r="M3705" s="4" t="s">
        <v>25</v>
      </c>
    </row>
    <row r="3706" spans="1:13" x14ac:dyDescent="0.2">
      <c r="A3706" s="4">
        <v>3125165</v>
      </c>
      <c r="B3706" s="4">
        <v>9393175</v>
      </c>
      <c r="C3706" s="4" t="s">
        <v>14012</v>
      </c>
      <c r="D3706" s="4">
        <v>2000</v>
      </c>
      <c r="E3706" s="4">
        <v>2000</v>
      </c>
      <c r="F3706" s="4">
        <v>4560</v>
      </c>
      <c r="G3706" s="7">
        <f t="shared" si="57"/>
        <v>4560</v>
      </c>
      <c r="H3706" s="4" t="s">
        <v>2110</v>
      </c>
      <c r="I3706" s="4">
        <v>18000</v>
      </c>
      <c r="J3706" s="4" t="s">
        <v>4</v>
      </c>
      <c r="K3706" s="4" t="s">
        <v>13</v>
      </c>
      <c r="L3706" s="4" t="s">
        <v>6</v>
      </c>
      <c r="M3706" s="4" t="s">
        <v>20</v>
      </c>
    </row>
    <row r="3707" spans="1:13" x14ac:dyDescent="0.2">
      <c r="A3707" s="4">
        <v>3125172</v>
      </c>
      <c r="B3707" s="4">
        <v>9393189</v>
      </c>
      <c r="C3707" s="4" t="s">
        <v>14013</v>
      </c>
      <c r="D3707" s="4">
        <v>1000</v>
      </c>
      <c r="E3707" s="4">
        <v>0</v>
      </c>
      <c r="F3707" s="4">
        <v>0</v>
      </c>
      <c r="G3707" s="7">
        <f t="shared" si="57"/>
        <v>-1000</v>
      </c>
      <c r="H3707" s="4" t="s">
        <v>14014</v>
      </c>
      <c r="I3707" s="4">
        <v>14000</v>
      </c>
      <c r="J3707" s="4" t="s">
        <v>4</v>
      </c>
      <c r="K3707" s="4" t="s">
        <v>22</v>
      </c>
      <c r="L3707" s="4" t="s">
        <v>6</v>
      </c>
      <c r="M3707" s="4" t="s">
        <v>23</v>
      </c>
    </row>
    <row r="3708" spans="1:13" x14ac:dyDescent="0.2">
      <c r="A3708" s="4">
        <v>3125319</v>
      </c>
      <c r="B3708" s="4">
        <v>15566</v>
      </c>
      <c r="C3708" s="4" t="s">
        <v>14015</v>
      </c>
      <c r="D3708" s="4">
        <v>6000</v>
      </c>
      <c r="E3708" s="4">
        <v>6000</v>
      </c>
      <c r="F3708" s="4">
        <v>1003.2</v>
      </c>
      <c r="G3708" s="7">
        <f t="shared" si="57"/>
        <v>1003.1999999999998</v>
      </c>
      <c r="H3708" s="4" t="s">
        <v>7388</v>
      </c>
      <c r="I3708" s="4">
        <v>8000</v>
      </c>
      <c r="J3708" s="4" t="s">
        <v>4</v>
      </c>
      <c r="K3708" s="4" t="s">
        <v>5</v>
      </c>
      <c r="L3708" s="4" t="s">
        <v>6</v>
      </c>
      <c r="M3708" s="4" t="s">
        <v>7</v>
      </c>
    </row>
    <row r="3709" spans="1:13" x14ac:dyDescent="0.2">
      <c r="A3709" s="4">
        <v>3125361</v>
      </c>
      <c r="B3709" s="4">
        <v>8091378</v>
      </c>
      <c r="C3709" s="4" t="s">
        <v>14016</v>
      </c>
      <c r="D3709" s="4">
        <v>10000</v>
      </c>
      <c r="E3709" s="4">
        <v>10000</v>
      </c>
      <c r="F3709" s="4">
        <v>7780</v>
      </c>
      <c r="G3709" s="7">
        <f t="shared" si="57"/>
        <v>7780</v>
      </c>
      <c r="H3709" s="4" t="s">
        <v>14017</v>
      </c>
      <c r="I3709" s="4">
        <v>15000</v>
      </c>
      <c r="J3709" s="4" t="s">
        <v>72</v>
      </c>
      <c r="K3709" s="4" t="s">
        <v>8</v>
      </c>
      <c r="M3709" s="4" t="s">
        <v>17</v>
      </c>
    </row>
    <row r="3710" spans="1:13" x14ac:dyDescent="0.2">
      <c r="A3710" s="4">
        <v>3125389</v>
      </c>
      <c r="B3710" s="4">
        <v>103736</v>
      </c>
      <c r="C3710" s="4" t="s">
        <v>14018</v>
      </c>
      <c r="D3710" s="4">
        <v>2800</v>
      </c>
      <c r="E3710" s="4">
        <v>2800</v>
      </c>
      <c r="F3710" s="4">
        <v>85.12</v>
      </c>
      <c r="G3710" s="7">
        <f t="shared" si="57"/>
        <v>85.119999999999891</v>
      </c>
      <c r="H3710" s="4" t="s">
        <v>13237</v>
      </c>
      <c r="I3710" s="4">
        <v>16000</v>
      </c>
      <c r="J3710" s="4" t="s">
        <v>4</v>
      </c>
      <c r="K3710" s="4" t="s">
        <v>8</v>
      </c>
      <c r="L3710" s="4" t="s">
        <v>6</v>
      </c>
      <c r="M3710" s="4" t="s">
        <v>7</v>
      </c>
    </row>
    <row r="3711" spans="1:13" x14ac:dyDescent="0.2">
      <c r="A3711" s="4">
        <v>3124458</v>
      </c>
      <c r="B3711" s="4">
        <v>16799</v>
      </c>
      <c r="C3711" s="4" t="s">
        <v>14019</v>
      </c>
      <c r="D3711" s="4">
        <v>1000</v>
      </c>
      <c r="E3711" s="4">
        <v>1000</v>
      </c>
      <c r="F3711" s="4">
        <v>0.3</v>
      </c>
      <c r="G3711" s="7">
        <f t="shared" si="57"/>
        <v>0.29999999999995453</v>
      </c>
      <c r="H3711" s="4" t="s">
        <v>14020</v>
      </c>
      <c r="I3711" s="4">
        <v>10000</v>
      </c>
      <c r="J3711" s="4" t="s">
        <v>21</v>
      </c>
      <c r="K3711" s="4" t="s">
        <v>13</v>
      </c>
      <c r="L3711" s="4" t="s">
        <v>9</v>
      </c>
      <c r="M3711" s="4" t="s">
        <v>26</v>
      </c>
    </row>
    <row r="3712" spans="1:13" x14ac:dyDescent="0.2">
      <c r="A3712" s="4">
        <v>3125375</v>
      </c>
      <c r="B3712" s="4">
        <v>530239</v>
      </c>
      <c r="C3712" s="4" t="s">
        <v>14021</v>
      </c>
      <c r="D3712" s="4">
        <v>3000</v>
      </c>
      <c r="E3712" s="4">
        <v>0</v>
      </c>
      <c r="F3712" s="4">
        <v>0</v>
      </c>
      <c r="G3712" s="7">
        <f t="shared" si="57"/>
        <v>-3000</v>
      </c>
      <c r="H3712" s="4" t="s">
        <v>2329</v>
      </c>
      <c r="I3712" s="4">
        <v>16000</v>
      </c>
      <c r="J3712" s="4" t="s">
        <v>4</v>
      </c>
      <c r="K3712" s="4" t="s">
        <v>8</v>
      </c>
      <c r="L3712" s="4" t="s">
        <v>6</v>
      </c>
      <c r="M3712" s="4" t="s">
        <v>52</v>
      </c>
    </row>
    <row r="3713" spans="1:13" x14ac:dyDescent="0.2">
      <c r="A3713" s="4">
        <v>3113664</v>
      </c>
      <c r="B3713" s="4">
        <v>378206</v>
      </c>
      <c r="C3713" s="4" t="s">
        <v>14022</v>
      </c>
      <c r="D3713" s="4">
        <v>8800.92</v>
      </c>
      <c r="E3713" s="4">
        <v>8800.92</v>
      </c>
      <c r="F3713" s="4">
        <v>259.60000000000002</v>
      </c>
      <c r="G3713" s="7">
        <f t="shared" si="57"/>
        <v>259.60000000000036</v>
      </c>
      <c r="H3713" s="4" t="s">
        <v>14023</v>
      </c>
      <c r="I3713" s="4">
        <v>18000</v>
      </c>
      <c r="J3713" s="4" t="s">
        <v>4</v>
      </c>
      <c r="K3713" s="4" t="s">
        <v>8</v>
      </c>
      <c r="L3713" s="4" t="s">
        <v>6</v>
      </c>
      <c r="M3713" s="4" t="s">
        <v>12</v>
      </c>
    </row>
    <row r="3714" spans="1:13" x14ac:dyDescent="0.2">
      <c r="A3714" s="4">
        <v>3125410</v>
      </c>
      <c r="B3714" s="4">
        <v>7632087</v>
      </c>
      <c r="C3714" s="4" t="s">
        <v>14024</v>
      </c>
      <c r="D3714" s="4">
        <v>2000</v>
      </c>
      <c r="E3714" s="4">
        <v>2000</v>
      </c>
      <c r="F3714" s="4">
        <v>573</v>
      </c>
      <c r="G3714" s="7">
        <f t="shared" ref="G3714:G3777" si="58">E3714+F3714-D3714</f>
        <v>573</v>
      </c>
      <c r="H3714" s="4" t="s">
        <v>14025</v>
      </c>
      <c r="I3714" s="4">
        <v>20000</v>
      </c>
      <c r="J3714" s="4" t="s">
        <v>4</v>
      </c>
      <c r="K3714" s="4" t="s">
        <v>8</v>
      </c>
      <c r="L3714" s="4" t="s">
        <v>6</v>
      </c>
      <c r="M3714" s="4" t="s">
        <v>73</v>
      </c>
    </row>
    <row r="3715" spans="1:13" x14ac:dyDescent="0.2">
      <c r="A3715" s="4">
        <v>3125424</v>
      </c>
      <c r="B3715" s="4">
        <v>4564680</v>
      </c>
      <c r="C3715" s="4" t="s">
        <v>14024</v>
      </c>
      <c r="D3715" s="4">
        <v>1500</v>
      </c>
      <c r="E3715" s="4">
        <v>1500</v>
      </c>
      <c r="F3715" s="4">
        <v>769.5</v>
      </c>
      <c r="G3715" s="7">
        <f t="shared" si="58"/>
        <v>769.5</v>
      </c>
      <c r="H3715" s="4" t="s">
        <v>11242</v>
      </c>
      <c r="I3715" s="4">
        <v>17200</v>
      </c>
      <c r="J3715" s="4" t="s">
        <v>98</v>
      </c>
      <c r="K3715" s="4" t="s">
        <v>8</v>
      </c>
      <c r="M3715" s="4" t="s">
        <v>47</v>
      </c>
    </row>
    <row r="3716" spans="1:13" x14ac:dyDescent="0.2">
      <c r="A3716" s="4">
        <v>3125396</v>
      </c>
      <c r="B3716" s="4">
        <v>7729772</v>
      </c>
      <c r="C3716" s="4" t="s">
        <v>14026</v>
      </c>
      <c r="D3716" s="4">
        <v>1000</v>
      </c>
      <c r="E3716" s="4">
        <v>1000</v>
      </c>
      <c r="F3716" s="4">
        <v>475</v>
      </c>
      <c r="G3716" s="7">
        <f t="shared" si="58"/>
        <v>475</v>
      </c>
      <c r="H3716" s="4" t="s">
        <v>3454</v>
      </c>
      <c r="I3716" s="4">
        <v>12000</v>
      </c>
      <c r="J3716" s="4" t="s">
        <v>4</v>
      </c>
      <c r="K3716" s="4" t="s">
        <v>8</v>
      </c>
      <c r="L3716" s="4" t="s">
        <v>6</v>
      </c>
      <c r="M3716" s="4" t="s">
        <v>20</v>
      </c>
    </row>
    <row r="3717" spans="1:13" x14ac:dyDescent="0.2">
      <c r="A3717" s="4">
        <v>3050405</v>
      </c>
      <c r="B3717" s="4">
        <v>9201270</v>
      </c>
      <c r="C3717" s="4" t="s">
        <v>14027</v>
      </c>
      <c r="D3717" s="4">
        <v>500</v>
      </c>
      <c r="E3717" s="4">
        <v>0</v>
      </c>
      <c r="F3717" s="4">
        <v>0</v>
      </c>
      <c r="G3717" s="7">
        <f t="shared" si="58"/>
        <v>-500</v>
      </c>
      <c r="H3717" s="4" t="s">
        <v>5687</v>
      </c>
      <c r="I3717" s="4">
        <v>4000</v>
      </c>
      <c r="J3717" s="4" t="s">
        <v>4</v>
      </c>
      <c r="K3717" s="4" t="s">
        <v>13</v>
      </c>
      <c r="L3717" s="4" t="s">
        <v>6</v>
      </c>
      <c r="M3717" s="4" t="s">
        <v>65</v>
      </c>
    </row>
    <row r="3718" spans="1:13" x14ac:dyDescent="0.2">
      <c r="A3718" s="4">
        <v>3118865</v>
      </c>
      <c r="B3718" s="4">
        <v>8580881</v>
      </c>
      <c r="C3718" s="4" t="s">
        <v>14028</v>
      </c>
      <c r="D3718" s="4">
        <v>4400</v>
      </c>
      <c r="E3718" s="4">
        <v>0</v>
      </c>
      <c r="F3718" s="4">
        <v>601.91999999999996</v>
      </c>
      <c r="G3718" s="7">
        <f t="shared" si="58"/>
        <v>-3798.08</v>
      </c>
      <c r="H3718" s="4" t="s">
        <v>230</v>
      </c>
      <c r="I3718" s="4">
        <v>8000</v>
      </c>
      <c r="J3718" s="4" t="s">
        <v>4</v>
      </c>
      <c r="K3718" s="4" t="s">
        <v>13</v>
      </c>
      <c r="L3718" s="4" t="s">
        <v>6</v>
      </c>
      <c r="M3718" s="4" t="s">
        <v>12</v>
      </c>
    </row>
    <row r="3719" spans="1:13" x14ac:dyDescent="0.2">
      <c r="A3719" s="4">
        <v>3125081</v>
      </c>
      <c r="B3719" s="4">
        <v>9393035</v>
      </c>
      <c r="C3719" s="4" t="s">
        <v>14029</v>
      </c>
      <c r="D3719" s="4">
        <v>800</v>
      </c>
      <c r="E3719" s="4">
        <v>0</v>
      </c>
      <c r="F3719" s="4">
        <v>0</v>
      </c>
      <c r="G3719" s="7">
        <f t="shared" si="58"/>
        <v>-800</v>
      </c>
      <c r="H3719" s="4" t="s">
        <v>262</v>
      </c>
      <c r="I3719" s="4">
        <v>3000</v>
      </c>
      <c r="J3719" s="4" t="s">
        <v>4</v>
      </c>
      <c r="K3719" s="4" t="s">
        <v>13</v>
      </c>
      <c r="L3719" s="4" t="s">
        <v>9</v>
      </c>
      <c r="M3719" s="4" t="s">
        <v>23</v>
      </c>
    </row>
    <row r="3720" spans="1:13" x14ac:dyDescent="0.2">
      <c r="A3720" s="4">
        <v>3125487</v>
      </c>
      <c r="B3720" s="4">
        <v>1658023</v>
      </c>
      <c r="C3720" s="4" t="s">
        <v>14030</v>
      </c>
      <c r="D3720" s="4">
        <v>1500</v>
      </c>
      <c r="E3720" s="4">
        <v>1500</v>
      </c>
      <c r="F3720" s="4">
        <v>51.3</v>
      </c>
      <c r="G3720" s="7">
        <f t="shared" si="58"/>
        <v>51.299999999999955</v>
      </c>
      <c r="H3720" s="4" t="s">
        <v>1808</v>
      </c>
      <c r="I3720" s="4">
        <v>17000</v>
      </c>
      <c r="J3720" s="4" t="s">
        <v>4</v>
      </c>
      <c r="K3720" s="4" t="s">
        <v>5</v>
      </c>
      <c r="L3720" s="4" t="s">
        <v>6</v>
      </c>
      <c r="M3720" s="4" t="s">
        <v>17</v>
      </c>
    </row>
    <row r="3721" spans="1:13" x14ac:dyDescent="0.2">
      <c r="A3721" s="4">
        <v>3125522</v>
      </c>
      <c r="B3721" s="4">
        <v>278064</v>
      </c>
      <c r="C3721" s="4" t="s">
        <v>14031</v>
      </c>
      <c r="D3721" s="4">
        <v>10000</v>
      </c>
      <c r="E3721" s="4">
        <v>0</v>
      </c>
      <c r="F3721" s="4">
        <v>4800</v>
      </c>
      <c r="G3721" s="7">
        <f t="shared" si="58"/>
        <v>-5200</v>
      </c>
      <c r="H3721" s="4" t="s">
        <v>14032</v>
      </c>
      <c r="I3721" s="4">
        <v>12000</v>
      </c>
      <c r="J3721" s="4" t="s">
        <v>4</v>
      </c>
      <c r="K3721" s="4" t="s">
        <v>5</v>
      </c>
      <c r="L3721" s="4" t="s">
        <v>6</v>
      </c>
      <c r="M3721" s="4" t="s">
        <v>47</v>
      </c>
    </row>
    <row r="3722" spans="1:13" x14ac:dyDescent="0.2">
      <c r="A3722" s="4">
        <v>3125536</v>
      </c>
      <c r="B3722" s="4">
        <v>8813652</v>
      </c>
      <c r="C3722" s="4" t="s">
        <v>14033</v>
      </c>
      <c r="D3722" s="4">
        <v>1000</v>
      </c>
      <c r="E3722" s="4">
        <v>1000</v>
      </c>
      <c r="F3722" s="4">
        <v>380</v>
      </c>
      <c r="G3722" s="7">
        <f t="shared" si="58"/>
        <v>380</v>
      </c>
      <c r="H3722" s="4" t="s">
        <v>14034</v>
      </c>
      <c r="I3722" s="4">
        <v>19000</v>
      </c>
      <c r="J3722" s="4" t="s">
        <v>4</v>
      </c>
      <c r="K3722" s="4" t="s">
        <v>8</v>
      </c>
      <c r="L3722" s="4" t="s">
        <v>9</v>
      </c>
      <c r="M3722" s="4" t="s">
        <v>12</v>
      </c>
    </row>
    <row r="3723" spans="1:13" x14ac:dyDescent="0.2">
      <c r="A3723" s="4">
        <v>3124017</v>
      </c>
      <c r="B3723" s="4">
        <v>4796072</v>
      </c>
      <c r="C3723" s="4" t="s">
        <v>14035</v>
      </c>
      <c r="D3723" s="4">
        <v>1500</v>
      </c>
      <c r="E3723" s="4">
        <v>1500</v>
      </c>
      <c r="F3723" s="4">
        <v>1881</v>
      </c>
      <c r="G3723" s="7">
        <f t="shared" si="58"/>
        <v>1881</v>
      </c>
      <c r="H3723" s="4" t="s">
        <v>14036</v>
      </c>
      <c r="I3723" s="4">
        <v>7500</v>
      </c>
      <c r="J3723" s="4" t="s">
        <v>4</v>
      </c>
      <c r="K3723" s="4" t="s">
        <v>13</v>
      </c>
      <c r="L3723" s="4" t="s">
        <v>6</v>
      </c>
      <c r="M3723" s="4" t="s">
        <v>35</v>
      </c>
    </row>
    <row r="3724" spans="1:13" x14ac:dyDescent="0.2">
      <c r="A3724" s="4">
        <v>3125585</v>
      </c>
      <c r="B3724" s="4">
        <v>1689225</v>
      </c>
      <c r="C3724" s="4" t="s">
        <v>14037</v>
      </c>
      <c r="D3724" s="4">
        <v>4000</v>
      </c>
      <c r="E3724" s="4">
        <v>4000</v>
      </c>
      <c r="F3724" s="4">
        <v>2112</v>
      </c>
      <c r="G3724" s="7">
        <f t="shared" si="58"/>
        <v>2112</v>
      </c>
      <c r="H3724" s="4" t="s">
        <v>3028</v>
      </c>
      <c r="I3724" s="4">
        <v>30000</v>
      </c>
      <c r="J3724" s="4" t="s">
        <v>4</v>
      </c>
      <c r="K3724" s="4" t="s">
        <v>13</v>
      </c>
      <c r="L3724" s="4" t="s">
        <v>6</v>
      </c>
      <c r="M3724" s="4" t="s">
        <v>25</v>
      </c>
    </row>
    <row r="3725" spans="1:13" x14ac:dyDescent="0.2">
      <c r="A3725" s="4">
        <v>3125620</v>
      </c>
      <c r="B3725" s="4">
        <v>7689144</v>
      </c>
      <c r="C3725" s="4" t="s">
        <v>14038</v>
      </c>
      <c r="D3725" s="4">
        <v>500</v>
      </c>
      <c r="E3725" s="4">
        <v>500</v>
      </c>
      <c r="F3725" s="4">
        <v>136.80000000000001</v>
      </c>
      <c r="G3725" s="7">
        <f t="shared" si="58"/>
        <v>136.79999999999995</v>
      </c>
      <c r="H3725" s="4" t="s">
        <v>6655</v>
      </c>
      <c r="I3725" s="4">
        <v>18000</v>
      </c>
      <c r="J3725" s="4" t="s">
        <v>4</v>
      </c>
      <c r="K3725" s="4" t="s">
        <v>8</v>
      </c>
      <c r="L3725" s="4" t="s">
        <v>6</v>
      </c>
      <c r="M3725" s="4" t="s">
        <v>20</v>
      </c>
    </row>
    <row r="3726" spans="1:13" x14ac:dyDescent="0.2">
      <c r="A3726" s="4">
        <v>3125557</v>
      </c>
      <c r="B3726" s="4">
        <v>8569030</v>
      </c>
      <c r="C3726" s="4" t="s">
        <v>14039</v>
      </c>
      <c r="D3726" s="4">
        <v>900</v>
      </c>
      <c r="E3726" s="4">
        <v>0</v>
      </c>
      <c r="F3726" s="4">
        <v>0</v>
      </c>
      <c r="G3726" s="7">
        <f t="shared" si="58"/>
        <v>-900</v>
      </c>
      <c r="H3726" s="4" t="s">
        <v>3315</v>
      </c>
      <c r="I3726" s="4">
        <v>21200</v>
      </c>
      <c r="J3726" s="4" t="s">
        <v>4</v>
      </c>
      <c r="K3726" s="4" t="s">
        <v>13</v>
      </c>
      <c r="L3726" s="4" t="s">
        <v>9</v>
      </c>
      <c r="M3726" s="4" t="s">
        <v>65</v>
      </c>
    </row>
    <row r="3727" spans="1:13" x14ac:dyDescent="0.2">
      <c r="A3727" s="4">
        <v>3125613</v>
      </c>
      <c r="B3727" s="4">
        <v>7314903</v>
      </c>
      <c r="C3727" s="4" t="s">
        <v>14040</v>
      </c>
      <c r="D3727" s="4">
        <v>2000</v>
      </c>
      <c r="E3727" s="4">
        <v>2000</v>
      </c>
      <c r="F3727" s="4">
        <v>3</v>
      </c>
      <c r="G3727" s="7">
        <f t="shared" si="58"/>
        <v>3</v>
      </c>
      <c r="H3727" s="4" t="s">
        <v>10372</v>
      </c>
      <c r="I3727" s="4">
        <v>12000</v>
      </c>
      <c r="J3727" s="4" t="s">
        <v>11</v>
      </c>
      <c r="K3727" s="4" t="s">
        <v>8</v>
      </c>
      <c r="M3727" s="4" t="s">
        <v>26</v>
      </c>
    </row>
    <row r="3728" spans="1:13" x14ac:dyDescent="0.2">
      <c r="A3728" s="4">
        <v>3125655</v>
      </c>
      <c r="B3728" s="4">
        <v>499446</v>
      </c>
      <c r="C3728" s="4" t="s">
        <v>14041</v>
      </c>
      <c r="D3728" s="4">
        <v>2000</v>
      </c>
      <c r="E3728" s="4">
        <v>2000</v>
      </c>
      <c r="F3728" s="4">
        <v>30</v>
      </c>
      <c r="G3728" s="7">
        <f t="shared" si="58"/>
        <v>30</v>
      </c>
      <c r="H3728" s="4" t="s">
        <v>10291</v>
      </c>
      <c r="I3728" s="4">
        <v>20000</v>
      </c>
      <c r="J3728" s="4" t="s">
        <v>4</v>
      </c>
      <c r="K3728" s="4" t="s">
        <v>5</v>
      </c>
      <c r="L3728" s="4" t="s">
        <v>6</v>
      </c>
      <c r="M3728" s="4" t="s">
        <v>40</v>
      </c>
    </row>
    <row r="3729" spans="1:13" x14ac:dyDescent="0.2">
      <c r="A3729" s="4">
        <v>3115827</v>
      </c>
      <c r="B3729" s="4">
        <v>438050</v>
      </c>
      <c r="C3729" s="4" t="s">
        <v>14042</v>
      </c>
      <c r="D3729" s="4">
        <v>500</v>
      </c>
      <c r="E3729" s="4">
        <v>500</v>
      </c>
      <c r="F3729" s="4">
        <v>12</v>
      </c>
      <c r="G3729" s="7">
        <f t="shared" si="58"/>
        <v>12</v>
      </c>
      <c r="H3729" s="4" t="s">
        <v>500</v>
      </c>
      <c r="I3729" s="4">
        <v>12500</v>
      </c>
      <c r="J3729" s="4" t="s">
        <v>4</v>
      </c>
      <c r="K3729" s="4" t="s">
        <v>8</v>
      </c>
      <c r="L3729" s="4" t="s">
        <v>14</v>
      </c>
      <c r="M3729" s="4" t="s">
        <v>23</v>
      </c>
    </row>
    <row r="3730" spans="1:13" x14ac:dyDescent="0.2">
      <c r="A3730" s="4">
        <v>3125662</v>
      </c>
      <c r="B3730" s="4">
        <v>9129149</v>
      </c>
      <c r="C3730" s="4" t="s">
        <v>14043</v>
      </c>
      <c r="D3730" s="4">
        <v>2500</v>
      </c>
      <c r="E3730" s="4">
        <v>2500</v>
      </c>
      <c r="F3730" s="4">
        <v>3375</v>
      </c>
      <c r="G3730" s="7">
        <f t="shared" si="58"/>
        <v>3375</v>
      </c>
      <c r="H3730" s="4" t="s">
        <v>8178</v>
      </c>
      <c r="I3730" s="4">
        <v>17000</v>
      </c>
      <c r="J3730" s="4" t="s">
        <v>4</v>
      </c>
      <c r="K3730" s="4" t="s">
        <v>13</v>
      </c>
      <c r="L3730" s="4" t="s">
        <v>6</v>
      </c>
      <c r="M3730" s="4" t="s">
        <v>26</v>
      </c>
    </row>
    <row r="3731" spans="1:13" x14ac:dyDescent="0.2">
      <c r="A3731" s="4">
        <v>3125186</v>
      </c>
      <c r="B3731" s="4">
        <v>5786040</v>
      </c>
      <c r="C3731" s="4" t="s">
        <v>14044</v>
      </c>
      <c r="D3731" s="4">
        <v>800</v>
      </c>
      <c r="E3731" s="4">
        <v>800</v>
      </c>
      <c r="F3731" s="4">
        <v>1.2</v>
      </c>
      <c r="G3731" s="7">
        <f t="shared" si="58"/>
        <v>1.2000000000000455</v>
      </c>
      <c r="H3731" s="4" t="s">
        <v>6001</v>
      </c>
      <c r="I3731" s="4">
        <v>1000</v>
      </c>
      <c r="J3731" s="4" t="s">
        <v>51</v>
      </c>
      <c r="K3731" s="4" t="s">
        <v>13</v>
      </c>
      <c r="M3731" s="4" t="s">
        <v>23</v>
      </c>
    </row>
    <row r="3732" spans="1:13" x14ac:dyDescent="0.2">
      <c r="A3732" s="4">
        <v>3125473</v>
      </c>
      <c r="B3732" s="4">
        <v>1051409</v>
      </c>
      <c r="C3732" s="4" t="s">
        <v>14045</v>
      </c>
      <c r="D3732" s="4">
        <v>800</v>
      </c>
      <c r="E3732" s="4">
        <v>800</v>
      </c>
      <c r="F3732" s="4">
        <v>589.20000000000005</v>
      </c>
      <c r="G3732" s="7">
        <f t="shared" si="58"/>
        <v>589.20000000000005</v>
      </c>
      <c r="H3732" s="4" t="s">
        <v>14046</v>
      </c>
      <c r="I3732" s="4">
        <v>15000</v>
      </c>
      <c r="J3732" s="4" t="s">
        <v>32</v>
      </c>
      <c r="K3732" s="4" t="s">
        <v>8</v>
      </c>
      <c r="M3732" s="4" t="s">
        <v>12</v>
      </c>
    </row>
    <row r="3733" spans="1:13" x14ac:dyDescent="0.2">
      <c r="A3733" s="4">
        <v>3125529</v>
      </c>
      <c r="B3733" s="4">
        <v>4866569</v>
      </c>
      <c r="C3733" s="4" t="s">
        <v>14047</v>
      </c>
      <c r="D3733" s="4">
        <v>1700</v>
      </c>
      <c r="E3733" s="4">
        <v>1700</v>
      </c>
      <c r="F3733" s="4">
        <v>1.02</v>
      </c>
      <c r="G3733" s="7">
        <f t="shared" si="58"/>
        <v>1.0199999999999818</v>
      </c>
      <c r="H3733" s="4" t="s">
        <v>14048</v>
      </c>
      <c r="I3733" s="4">
        <v>16</v>
      </c>
      <c r="J3733" s="4" t="s">
        <v>98</v>
      </c>
      <c r="K3733" s="4" t="s">
        <v>22</v>
      </c>
      <c r="M3733" s="4" t="s">
        <v>65</v>
      </c>
    </row>
    <row r="3734" spans="1:13" x14ac:dyDescent="0.2">
      <c r="A3734" s="4">
        <v>3125683</v>
      </c>
      <c r="B3734" s="4">
        <v>4881997</v>
      </c>
      <c r="C3734" s="4" t="s">
        <v>14049</v>
      </c>
      <c r="D3734" s="4">
        <v>3000</v>
      </c>
      <c r="E3734" s="4">
        <v>3000</v>
      </c>
      <c r="F3734" s="4">
        <v>4.5</v>
      </c>
      <c r="G3734" s="7">
        <f t="shared" si="58"/>
        <v>4.5</v>
      </c>
      <c r="H3734" s="4" t="s">
        <v>14050</v>
      </c>
      <c r="I3734" s="4">
        <v>17000</v>
      </c>
      <c r="J3734" s="4" t="s">
        <v>4</v>
      </c>
      <c r="K3734" s="4" t="s">
        <v>8</v>
      </c>
      <c r="L3734" s="4" t="s">
        <v>6</v>
      </c>
      <c r="M3734" s="4" t="s">
        <v>52</v>
      </c>
    </row>
    <row r="3735" spans="1:13" x14ac:dyDescent="0.2">
      <c r="A3735" s="4">
        <v>3125732</v>
      </c>
      <c r="B3735" s="4">
        <v>9393623</v>
      </c>
      <c r="C3735" s="4" t="s">
        <v>14051</v>
      </c>
      <c r="D3735" s="4">
        <v>500</v>
      </c>
      <c r="E3735" s="4">
        <v>500</v>
      </c>
      <c r="F3735" s="4">
        <v>0.5</v>
      </c>
      <c r="G3735" s="7">
        <f t="shared" si="58"/>
        <v>0.5</v>
      </c>
      <c r="H3735" s="4" t="s">
        <v>14052</v>
      </c>
      <c r="I3735" s="4">
        <v>7500</v>
      </c>
      <c r="J3735" s="4" t="s">
        <v>4</v>
      </c>
      <c r="K3735" s="4" t="s">
        <v>8</v>
      </c>
      <c r="L3735" s="4" t="s">
        <v>6</v>
      </c>
      <c r="M3735" s="4" t="s">
        <v>101</v>
      </c>
    </row>
    <row r="3736" spans="1:13" x14ac:dyDescent="0.2">
      <c r="A3736" s="4">
        <v>3125676</v>
      </c>
      <c r="B3736" s="4">
        <v>1916867</v>
      </c>
      <c r="C3736" s="4" t="s">
        <v>14053</v>
      </c>
      <c r="D3736" s="4">
        <v>8000</v>
      </c>
      <c r="E3736" s="4">
        <v>8000</v>
      </c>
      <c r="F3736" s="4">
        <v>224</v>
      </c>
      <c r="G3736" s="7">
        <f t="shared" si="58"/>
        <v>224</v>
      </c>
      <c r="H3736" s="4" t="s">
        <v>14054</v>
      </c>
      <c r="I3736" s="4">
        <v>11000</v>
      </c>
      <c r="J3736" s="4" t="s">
        <v>4</v>
      </c>
      <c r="K3736" s="4" t="s">
        <v>5</v>
      </c>
      <c r="L3736" s="4" t="s">
        <v>6</v>
      </c>
      <c r="M3736" s="4" t="s">
        <v>29</v>
      </c>
    </row>
    <row r="3737" spans="1:13" x14ac:dyDescent="0.2">
      <c r="A3737" s="4">
        <v>3125781</v>
      </c>
      <c r="B3737" s="4">
        <v>42402</v>
      </c>
      <c r="C3737" s="4" t="s">
        <v>14055</v>
      </c>
      <c r="D3737" s="4">
        <v>10000</v>
      </c>
      <c r="E3737" s="4">
        <v>10000</v>
      </c>
      <c r="F3737" s="4">
        <v>13210</v>
      </c>
      <c r="G3737" s="7">
        <f t="shared" si="58"/>
        <v>13210</v>
      </c>
      <c r="H3737" s="4" t="s">
        <v>5087</v>
      </c>
      <c r="I3737" s="4">
        <v>5000</v>
      </c>
      <c r="J3737" s="4" t="s">
        <v>51</v>
      </c>
      <c r="K3737" s="4" t="s">
        <v>13</v>
      </c>
      <c r="M3737" s="4" t="s">
        <v>20</v>
      </c>
    </row>
    <row r="3738" spans="1:13" x14ac:dyDescent="0.2">
      <c r="A3738" s="4">
        <v>3125767</v>
      </c>
      <c r="B3738" s="4">
        <v>8069272</v>
      </c>
      <c r="C3738" s="4" t="s">
        <v>14056</v>
      </c>
      <c r="D3738" s="4">
        <v>1500</v>
      </c>
      <c r="E3738" s="4">
        <v>1500</v>
      </c>
      <c r="F3738" s="4">
        <v>36</v>
      </c>
      <c r="G3738" s="7">
        <f t="shared" si="58"/>
        <v>36</v>
      </c>
      <c r="H3738" s="4" t="s">
        <v>14057</v>
      </c>
      <c r="I3738" s="4">
        <v>7000</v>
      </c>
      <c r="J3738" s="4" t="s">
        <v>11</v>
      </c>
      <c r="K3738" s="4" t="s">
        <v>22</v>
      </c>
      <c r="M3738" s="4" t="s">
        <v>23</v>
      </c>
    </row>
    <row r="3739" spans="1:13" x14ac:dyDescent="0.2">
      <c r="A3739" s="4">
        <v>3125774</v>
      </c>
      <c r="B3739" s="4">
        <v>8483798</v>
      </c>
      <c r="C3739" s="4" t="s">
        <v>14058</v>
      </c>
      <c r="D3739" s="4">
        <v>3000</v>
      </c>
      <c r="E3739" s="4">
        <v>0</v>
      </c>
      <c r="F3739" s="4">
        <v>0</v>
      </c>
      <c r="G3739" s="7">
        <f t="shared" si="58"/>
        <v>-3000</v>
      </c>
      <c r="H3739" s="4" t="s">
        <v>14059</v>
      </c>
      <c r="I3739" s="4">
        <v>15000</v>
      </c>
      <c r="J3739" s="4" t="s">
        <v>51</v>
      </c>
      <c r="K3739" s="4" t="s">
        <v>13</v>
      </c>
      <c r="M3739" s="4" t="s">
        <v>23</v>
      </c>
    </row>
    <row r="3740" spans="1:13" x14ac:dyDescent="0.2">
      <c r="A3740" s="4">
        <v>3125802</v>
      </c>
      <c r="B3740" s="4">
        <v>7839868</v>
      </c>
      <c r="C3740" s="4" t="s">
        <v>14060</v>
      </c>
      <c r="D3740" s="4">
        <v>6000</v>
      </c>
      <c r="E3740" s="4">
        <v>6000</v>
      </c>
      <c r="F3740" s="4">
        <v>12774</v>
      </c>
      <c r="G3740" s="7">
        <f t="shared" si="58"/>
        <v>12774</v>
      </c>
      <c r="H3740" s="4" t="s">
        <v>13921</v>
      </c>
      <c r="I3740" s="4">
        <v>15000</v>
      </c>
      <c r="J3740" s="4" t="s">
        <v>4</v>
      </c>
      <c r="K3740" s="4" t="s">
        <v>8</v>
      </c>
      <c r="L3740" s="4" t="s">
        <v>6</v>
      </c>
      <c r="M3740" s="4" t="s">
        <v>17</v>
      </c>
    </row>
    <row r="3741" spans="1:13" x14ac:dyDescent="0.2">
      <c r="A3741" s="4">
        <v>3125690</v>
      </c>
      <c r="B3741" s="4">
        <v>4991435</v>
      </c>
      <c r="C3741" s="4" t="s">
        <v>14061</v>
      </c>
      <c r="D3741" s="4">
        <v>3000</v>
      </c>
      <c r="E3741" s="4">
        <v>3000</v>
      </c>
      <c r="F3741" s="4">
        <v>4.5</v>
      </c>
      <c r="G3741" s="7">
        <f t="shared" si="58"/>
        <v>4.5</v>
      </c>
      <c r="H3741" s="4" t="s">
        <v>6051</v>
      </c>
      <c r="I3741" s="4">
        <v>10000</v>
      </c>
      <c r="J3741" s="4" t="s">
        <v>4</v>
      </c>
      <c r="K3741" s="4" t="s">
        <v>8</v>
      </c>
      <c r="L3741" s="4" t="s">
        <v>9</v>
      </c>
      <c r="M3741" s="4" t="s">
        <v>76</v>
      </c>
    </row>
    <row r="3742" spans="1:13" x14ac:dyDescent="0.2">
      <c r="A3742" s="4">
        <v>3125865</v>
      </c>
      <c r="B3742" s="4">
        <v>718806</v>
      </c>
      <c r="C3742" s="4" t="s">
        <v>14062</v>
      </c>
      <c r="D3742" s="4">
        <v>4500</v>
      </c>
      <c r="E3742" s="4">
        <v>4500</v>
      </c>
      <c r="F3742" s="4">
        <v>752.4</v>
      </c>
      <c r="G3742" s="7">
        <f t="shared" si="58"/>
        <v>752.39999999999964</v>
      </c>
      <c r="H3742" s="4" t="s">
        <v>5205</v>
      </c>
      <c r="I3742" s="4">
        <v>11000</v>
      </c>
      <c r="J3742" s="4" t="s">
        <v>4</v>
      </c>
      <c r="K3742" s="4" t="s">
        <v>5</v>
      </c>
      <c r="L3742" s="4" t="s">
        <v>6</v>
      </c>
      <c r="M3742" s="4" t="s">
        <v>65</v>
      </c>
    </row>
    <row r="3743" spans="1:13" x14ac:dyDescent="0.2">
      <c r="A3743" s="4">
        <v>3125851</v>
      </c>
      <c r="B3743" s="4">
        <v>4334898</v>
      </c>
      <c r="C3743" s="4" t="s">
        <v>14063</v>
      </c>
      <c r="D3743" s="4">
        <v>2000</v>
      </c>
      <c r="E3743" s="4">
        <v>2000</v>
      </c>
      <c r="F3743" s="4">
        <v>100</v>
      </c>
      <c r="G3743" s="7">
        <f t="shared" si="58"/>
        <v>100</v>
      </c>
      <c r="H3743" s="4" t="s">
        <v>11743</v>
      </c>
      <c r="I3743" s="4">
        <v>10000</v>
      </c>
      <c r="J3743" s="4" t="s">
        <v>32</v>
      </c>
      <c r="K3743" s="4" t="s">
        <v>8</v>
      </c>
      <c r="M3743" s="4" t="s">
        <v>20</v>
      </c>
    </row>
    <row r="3744" spans="1:13" x14ac:dyDescent="0.2">
      <c r="A3744" s="4">
        <v>3125900</v>
      </c>
      <c r="B3744" s="4">
        <v>619260</v>
      </c>
      <c r="C3744" s="4" t="s">
        <v>14064</v>
      </c>
      <c r="D3744" s="4">
        <v>2500</v>
      </c>
      <c r="E3744" s="4">
        <v>2500</v>
      </c>
      <c r="F3744" s="4">
        <v>1353.9</v>
      </c>
      <c r="G3744" s="7">
        <f t="shared" si="58"/>
        <v>1353.9</v>
      </c>
      <c r="H3744" s="4" t="s">
        <v>14065</v>
      </c>
      <c r="I3744" s="4">
        <v>21000</v>
      </c>
      <c r="J3744" s="4" t="s">
        <v>4</v>
      </c>
      <c r="K3744" s="4" t="s">
        <v>8</v>
      </c>
      <c r="L3744" s="4" t="s">
        <v>6</v>
      </c>
      <c r="M3744" s="4" t="s">
        <v>23</v>
      </c>
    </row>
    <row r="3745" spans="1:13" x14ac:dyDescent="0.2">
      <c r="A3745" s="4">
        <v>3125718</v>
      </c>
      <c r="B3745" s="4">
        <v>586014</v>
      </c>
      <c r="C3745" s="4" t="s">
        <v>14066</v>
      </c>
      <c r="D3745" s="4">
        <v>1500</v>
      </c>
      <c r="E3745" s="4">
        <v>1500</v>
      </c>
      <c r="F3745" s="4">
        <v>258.75</v>
      </c>
      <c r="G3745" s="7">
        <f t="shared" si="58"/>
        <v>258.75</v>
      </c>
      <c r="H3745" s="4" t="s">
        <v>14067</v>
      </c>
      <c r="I3745" s="4">
        <v>30000</v>
      </c>
      <c r="J3745" s="4" t="s">
        <v>4</v>
      </c>
      <c r="K3745" s="4" t="s">
        <v>13</v>
      </c>
      <c r="L3745" s="4" t="s">
        <v>9</v>
      </c>
      <c r="M3745" s="4" t="s">
        <v>12</v>
      </c>
    </row>
    <row r="3746" spans="1:13" x14ac:dyDescent="0.2">
      <c r="A3746" s="4">
        <v>3125823</v>
      </c>
      <c r="B3746" s="4">
        <v>98081</v>
      </c>
      <c r="C3746" s="4" t="s">
        <v>14068</v>
      </c>
      <c r="D3746" s="4">
        <v>2000</v>
      </c>
      <c r="E3746" s="4">
        <v>0</v>
      </c>
      <c r="F3746" s="4">
        <v>3</v>
      </c>
      <c r="G3746" s="7">
        <f t="shared" si="58"/>
        <v>-1997</v>
      </c>
      <c r="H3746" s="4" t="s">
        <v>14069</v>
      </c>
      <c r="I3746" s="4">
        <v>9700</v>
      </c>
      <c r="J3746" s="4" t="s">
        <v>4</v>
      </c>
      <c r="K3746" s="4" t="s">
        <v>8</v>
      </c>
      <c r="L3746" s="4" t="s">
        <v>6</v>
      </c>
      <c r="M3746" s="4" t="s">
        <v>24</v>
      </c>
    </row>
    <row r="3747" spans="1:13" x14ac:dyDescent="0.2">
      <c r="A3747" s="4">
        <v>3125921</v>
      </c>
      <c r="B3747" s="4">
        <v>6309297</v>
      </c>
      <c r="C3747" s="4" t="s">
        <v>14070</v>
      </c>
      <c r="D3747" s="4">
        <v>2000</v>
      </c>
      <c r="E3747" s="4">
        <v>2000</v>
      </c>
      <c r="F3747" s="4">
        <v>1600</v>
      </c>
      <c r="G3747" s="7">
        <f t="shared" si="58"/>
        <v>1600</v>
      </c>
      <c r="H3747" s="4" t="s">
        <v>1553</v>
      </c>
      <c r="I3747" s="4">
        <v>5000</v>
      </c>
      <c r="J3747" s="4" t="s">
        <v>4</v>
      </c>
      <c r="K3747" s="4" t="s">
        <v>8</v>
      </c>
      <c r="L3747" s="4" t="s">
        <v>6</v>
      </c>
      <c r="M3747" s="4" t="s">
        <v>111</v>
      </c>
    </row>
    <row r="3748" spans="1:13" x14ac:dyDescent="0.2">
      <c r="A3748" s="4">
        <v>3125795</v>
      </c>
      <c r="B3748" s="4">
        <v>9393637</v>
      </c>
      <c r="C3748" s="4" t="s">
        <v>14071</v>
      </c>
      <c r="D3748" s="4">
        <v>2000</v>
      </c>
      <c r="E3748" s="4">
        <v>2000</v>
      </c>
      <c r="F3748" s="4">
        <v>1.2</v>
      </c>
      <c r="G3748" s="7">
        <f t="shared" si="58"/>
        <v>1.2000000000000455</v>
      </c>
      <c r="H3748" s="4" t="s">
        <v>11945</v>
      </c>
      <c r="I3748" s="4">
        <v>8000</v>
      </c>
      <c r="J3748" s="4" t="s">
        <v>4</v>
      </c>
      <c r="K3748" s="4" t="s">
        <v>5</v>
      </c>
      <c r="L3748" s="4" t="s">
        <v>9</v>
      </c>
      <c r="M3748" s="4" t="s">
        <v>47</v>
      </c>
    </row>
    <row r="3749" spans="1:13" x14ac:dyDescent="0.2">
      <c r="A3749" s="4">
        <v>3125907</v>
      </c>
      <c r="B3749" s="4">
        <v>6465985</v>
      </c>
      <c r="C3749" s="4" t="s">
        <v>14072</v>
      </c>
      <c r="D3749" s="4">
        <v>5000</v>
      </c>
      <c r="E3749" s="4">
        <v>5000</v>
      </c>
      <c r="F3749" s="4">
        <v>171</v>
      </c>
      <c r="G3749" s="7">
        <f t="shared" si="58"/>
        <v>171</v>
      </c>
      <c r="H3749" s="4" t="s">
        <v>7518</v>
      </c>
      <c r="I3749" s="4">
        <v>30000</v>
      </c>
      <c r="J3749" s="4" t="s">
        <v>4</v>
      </c>
      <c r="K3749" s="4" t="s">
        <v>22</v>
      </c>
      <c r="M3749" s="4" t="s">
        <v>12</v>
      </c>
    </row>
    <row r="3750" spans="1:13" x14ac:dyDescent="0.2">
      <c r="A3750" s="4">
        <v>3125942</v>
      </c>
      <c r="B3750" s="4">
        <v>9101933</v>
      </c>
      <c r="C3750" s="4" t="s">
        <v>14073</v>
      </c>
      <c r="D3750" s="4">
        <v>1250</v>
      </c>
      <c r="E3750" s="4">
        <v>1250</v>
      </c>
      <c r="F3750" s="4">
        <v>475</v>
      </c>
      <c r="G3750" s="7">
        <f t="shared" si="58"/>
        <v>475</v>
      </c>
      <c r="H3750" s="4" t="s">
        <v>6160</v>
      </c>
      <c r="I3750" s="4">
        <v>25000</v>
      </c>
      <c r="J3750" s="4" t="s">
        <v>4</v>
      </c>
      <c r="K3750" s="4" t="s">
        <v>13</v>
      </c>
      <c r="L3750" s="4" t="s">
        <v>6</v>
      </c>
      <c r="M3750" s="4" t="s">
        <v>20</v>
      </c>
    </row>
    <row r="3751" spans="1:13" x14ac:dyDescent="0.2">
      <c r="A3751" s="4">
        <v>3125977</v>
      </c>
      <c r="B3751" s="4">
        <v>311667</v>
      </c>
      <c r="C3751" s="4" t="s">
        <v>14074</v>
      </c>
      <c r="D3751" s="4">
        <v>2500</v>
      </c>
      <c r="E3751" s="4">
        <v>2500</v>
      </c>
      <c r="F3751" s="4">
        <v>299.25</v>
      </c>
      <c r="G3751" s="7">
        <f t="shared" si="58"/>
        <v>299.25</v>
      </c>
      <c r="H3751" s="4" t="s">
        <v>10416</v>
      </c>
      <c r="I3751" s="4">
        <v>11000</v>
      </c>
      <c r="J3751" s="4" t="s">
        <v>4</v>
      </c>
      <c r="K3751" s="4" t="s">
        <v>13</v>
      </c>
      <c r="L3751" s="4" t="s">
        <v>14</v>
      </c>
      <c r="M3751" s="4" t="s">
        <v>76</v>
      </c>
    </row>
    <row r="3752" spans="1:13" x14ac:dyDescent="0.2">
      <c r="A3752" s="4">
        <v>3125991</v>
      </c>
      <c r="B3752" s="4">
        <v>7173790</v>
      </c>
      <c r="C3752" s="4" t="s">
        <v>14075</v>
      </c>
      <c r="D3752" s="4">
        <v>3000</v>
      </c>
      <c r="E3752" s="4">
        <v>3000</v>
      </c>
      <c r="F3752" s="4">
        <v>540</v>
      </c>
      <c r="G3752" s="7">
        <f t="shared" si="58"/>
        <v>540</v>
      </c>
      <c r="H3752" s="4" t="s">
        <v>9297</v>
      </c>
      <c r="I3752" s="4">
        <v>15000</v>
      </c>
      <c r="J3752" s="4" t="s">
        <v>4</v>
      </c>
      <c r="K3752" s="4" t="s">
        <v>8</v>
      </c>
      <c r="L3752" s="4" t="s">
        <v>6</v>
      </c>
      <c r="M3752" s="4" t="s">
        <v>23</v>
      </c>
    </row>
    <row r="3753" spans="1:13" x14ac:dyDescent="0.2">
      <c r="A3753" s="4">
        <v>3126019</v>
      </c>
      <c r="B3753" s="4">
        <v>7651561</v>
      </c>
      <c r="C3753" s="4" t="s">
        <v>14076</v>
      </c>
      <c r="D3753" s="4">
        <v>2500</v>
      </c>
      <c r="E3753" s="4">
        <v>0</v>
      </c>
      <c r="F3753" s="4">
        <v>0</v>
      </c>
      <c r="G3753" s="7">
        <f t="shared" si="58"/>
        <v>-2500</v>
      </c>
      <c r="H3753" s="4" t="s">
        <v>13857</v>
      </c>
      <c r="I3753" s="4">
        <v>8000</v>
      </c>
      <c r="J3753" s="4" t="s">
        <v>4</v>
      </c>
      <c r="K3753" s="4" t="s">
        <v>13</v>
      </c>
      <c r="L3753" s="4" t="s">
        <v>14</v>
      </c>
      <c r="M3753" s="4" t="s">
        <v>159</v>
      </c>
    </row>
    <row r="3754" spans="1:13" x14ac:dyDescent="0.2">
      <c r="A3754" s="4">
        <v>3125970</v>
      </c>
      <c r="B3754" s="4">
        <v>7238372</v>
      </c>
      <c r="C3754" s="4" t="s">
        <v>14077</v>
      </c>
      <c r="D3754" s="4">
        <v>2100</v>
      </c>
      <c r="E3754" s="4">
        <v>2100</v>
      </c>
      <c r="F3754" s="4">
        <v>682.29</v>
      </c>
      <c r="G3754" s="7">
        <f t="shared" si="58"/>
        <v>682.29</v>
      </c>
      <c r="H3754" s="4" t="s">
        <v>1303</v>
      </c>
      <c r="I3754" s="4">
        <v>7500</v>
      </c>
      <c r="J3754" s="4" t="s">
        <v>4</v>
      </c>
      <c r="K3754" s="4" t="s">
        <v>8</v>
      </c>
      <c r="L3754" s="4" t="s">
        <v>6</v>
      </c>
      <c r="M3754" s="4" t="s">
        <v>111</v>
      </c>
    </row>
    <row r="3755" spans="1:13" x14ac:dyDescent="0.2">
      <c r="A3755" s="4">
        <v>3126005</v>
      </c>
      <c r="B3755" s="4">
        <v>9393749</v>
      </c>
      <c r="C3755" s="4" t="s">
        <v>14078</v>
      </c>
      <c r="D3755" s="4">
        <v>2000</v>
      </c>
      <c r="E3755" s="4">
        <v>0</v>
      </c>
      <c r="F3755" s="4">
        <v>760</v>
      </c>
      <c r="G3755" s="7">
        <f t="shared" si="58"/>
        <v>-1240</v>
      </c>
      <c r="H3755" s="4" t="s">
        <v>14079</v>
      </c>
      <c r="I3755" s="4">
        <v>5000</v>
      </c>
      <c r="J3755" s="4" t="s">
        <v>4</v>
      </c>
      <c r="K3755" s="4" t="s">
        <v>13</v>
      </c>
      <c r="L3755" s="4" t="s">
        <v>6</v>
      </c>
      <c r="M3755" s="4" t="s">
        <v>73</v>
      </c>
    </row>
    <row r="3756" spans="1:13" x14ac:dyDescent="0.2">
      <c r="A3756" s="4">
        <v>3126075</v>
      </c>
      <c r="B3756" s="4">
        <v>515761</v>
      </c>
      <c r="C3756" s="4" t="s">
        <v>14080</v>
      </c>
      <c r="D3756" s="4">
        <v>10000</v>
      </c>
      <c r="E3756" s="4">
        <v>10000</v>
      </c>
      <c r="F3756" s="4">
        <v>9140</v>
      </c>
      <c r="G3756" s="7">
        <f t="shared" si="58"/>
        <v>9140</v>
      </c>
      <c r="H3756" s="4" t="s">
        <v>4998</v>
      </c>
      <c r="I3756" s="4">
        <v>25000</v>
      </c>
      <c r="J3756" s="4" t="s">
        <v>4</v>
      </c>
      <c r="K3756" s="4" t="s">
        <v>13</v>
      </c>
      <c r="L3756" s="4" t="s">
        <v>6</v>
      </c>
      <c r="M3756" s="4" t="s">
        <v>35</v>
      </c>
    </row>
    <row r="3757" spans="1:13" x14ac:dyDescent="0.2">
      <c r="A3757" s="4">
        <v>3126096</v>
      </c>
      <c r="B3757" s="4">
        <v>9122478</v>
      </c>
      <c r="C3757" s="4" t="s">
        <v>14081</v>
      </c>
      <c r="D3757" s="4">
        <v>1500</v>
      </c>
      <c r="E3757" s="4">
        <v>1500</v>
      </c>
      <c r="F3757" s="4">
        <v>313.5</v>
      </c>
      <c r="G3757" s="7">
        <f t="shared" si="58"/>
        <v>313.5</v>
      </c>
      <c r="H3757" s="4" t="s">
        <v>10814</v>
      </c>
      <c r="I3757" s="4">
        <v>20000</v>
      </c>
      <c r="J3757" s="4" t="s">
        <v>4</v>
      </c>
      <c r="K3757" s="4" t="s">
        <v>22</v>
      </c>
      <c r="L3757" s="4" t="s">
        <v>6</v>
      </c>
      <c r="M3757" s="4" t="s">
        <v>47</v>
      </c>
    </row>
    <row r="3758" spans="1:13" x14ac:dyDescent="0.2">
      <c r="A3758" s="4">
        <v>3125627</v>
      </c>
      <c r="B3758" s="4">
        <v>9393539</v>
      </c>
      <c r="C3758" s="4" t="s">
        <v>14082</v>
      </c>
      <c r="D3758" s="4">
        <v>900</v>
      </c>
      <c r="E3758" s="4">
        <v>0</v>
      </c>
      <c r="F3758" s="4">
        <v>0</v>
      </c>
      <c r="G3758" s="7">
        <f t="shared" si="58"/>
        <v>-900</v>
      </c>
      <c r="H3758" s="4" t="s">
        <v>14083</v>
      </c>
      <c r="I3758" s="4">
        <v>12000</v>
      </c>
      <c r="J3758" s="4" t="s">
        <v>98</v>
      </c>
      <c r="K3758" s="4" t="s">
        <v>22</v>
      </c>
      <c r="M3758" s="4" t="s">
        <v>64</v>
      </c>
    </row>
    <row r="3759" spans="1:13" x14ac:dyDescent="0.2">
      <c r="A3759" s="4">
        <v>3126145</v>
      </c>
      <c r="B3759" s="4">
        <v>8589148</v>
      </c>
      <c r="C3759" s="4" t="s">
        <v>14084</v>
      </c>
      <c r="D3759" s="4">
        <v>2500</v>
      </c>
      <c r="E3759" s="4">
        <v>2500</v>
      </c>
      <c r="F3759" s="4">
        <v>1912.5</v>
      </c>
      <c r="G3759" s="7">
        <f t="shared" si="58"/>
        <v>1912.5</v>
      </c>
      <c r="H3759" s="4" t="s">
        <v>1519</v>
      </c>
      <c r="I3759" s="4">
        <v>32000</v>
      </c>
      <c r="J3759" s="4" t="s">
        <v>4</v>
      </c>
      <c r="K3759" s="4" t="s">
        <v>8</v>
      </c>
      <c r="L3759" s="4" t="s">
        <v>6</v>
      </c>
      <c r="M3759" s="4" t="s">
        <v>7</v>
      </c>
    </row>
    <row r="3760" spans="1:13" x14ac:dyDescent="0.2">
      <c r="A3760" s="4">
        <v>3126061</v>
      </c>
      <c r="B3760" s="4">
        <v>9393833</v>
      </c>
      <c r="C3760" s="4" t="s">
        <v>14085</v>
      </c>
      <c r="D3760" s="4">
        <v>1500</v>
      </c>
      <c r="E3760" s="4">
        <v>1500</v>
      </c>
      <c r="F3760" s="4">
        <v>1878.75</v>
      </c>
      <c r="G3760" s="7">
        <f t="shared" si="58"/>
        <v>1878.75</v>
      </c>
      <c r="H3760" s="4" t="s">
        <v>1932</v>
      </c>
      <c r="I3760" s="4">
        <v>12000</v>
      </c>
      <c r="J3760" s="4" t="s">
        <v>4</v>
      </c>
      <c r="K3760" s="4" t="s">
        <v>13</v>
      </c>
      <c r="L3760" s="4" t="s">
        <v>201</v>
      </c>
      <c r="M3760" s="4" t="s">
        <v>64</v>
      </c>
    </row>
    <row r="3761" spans="1:13" x14ac:dyDescent="0.2">
      <c r="A3761" s="4">
        <v>3126173</v>
      </c>
      <c r="B3761" s="4">
        <v>7850781</v>
      </c>
      <c r="C3761" s="4" t="s">
        <v>14086</v>
      </c>
      <c r="D3761" s="4">
        <v>800</v>
      </c>
      <c r="E3761" s="4">
        <v>800</v>
      </c>
      <c r="F3761" s="4">
        <v>506.16</v>
      </c>
      <c r="G3761" s="7">
        <f t="shared" si="58"/>
        <v>506.16000000000008</v>
      </c>
      <c r="H3761" s="4" t="s">
        <v>7084</v>
      </c>
      <c r="I3761" s="4">
        <v>15000</v>
      </c>
      <c r="J3761" s="4" t="s">
        <v>4</v>
      </c>
      <c r="K3761" s="4" t="s">
        <v>13</v>
      </c>
      <c r="L3761" s="4" t="s">
        <v>201</v>
      </c>
      <c r="M3761" s="4" t="s">
        <v>159</v>
      </c>
    </row>
    <row r="3762" spans="1:13" x14ac:dyDescent="0.2">
      <c r="A3762" s="4">
        <v>3126180</v>
      </c>
      <c r="B3762" s="4">
        <v>1967386</v>
      </c>
      <c r="C3762" s="4" t="s">
        <v>14087</v>
      </c>
      <c r="D3762" s="4">
        <v>7000</v>
      </c>
      <c r="E3762" s="4">
        <v>7000</v>
      </c>
      <c r="F3762" s="4">
        <v>106.4</v>
      </c>
      <c r="G3762" s="7">
        <f t="shared" si="58"/>
        <v>106.39999999999964</v>
      </c>
      <c r="H3762" s="4" t="s">
        <v>7886</v>
      </c>
      <c r="I3762" s="4">
        <v>12000</v>
      </c>
      <c r="J3762" s="4" t="s">
        <v>4</v>
      </c>
      <c r="K3762" s="4" t="s">
        <v>13</v>
      </c>
      <c r="L3762" s="4" t="s">
        <v>6</v>
      </c>
      <c r="M3762" s="4" t="s">
        <v>64</v>
      </c>
    </row>
    <row r="3763" spans="1:13" x14ac:dyDescent="0.2">
      <c r="A3763" s="4">
        <v>3122484</v>
      </c>
      <c r="B3763" s="4">
        <v>9204252</v>
      </c>
      <c r="C3763" s="4" t="s">
        <v>14088</v>
      </c>
      <c r="D3763" s="4">
        <v>1000</v>
      </c>
      <c r="E3763" s="4">
        <v>0</v>
      </c>
      <c r="F3763" s="4">
        <v>0</v>
      </c>
      <c r="G3763" s="7">
        <f t="shared" si="58"/>
        <v>-1000</v>
      </c>
      <c r="H3763" s="4" t="s">
        <v>7249</v>
      </c>
      <c r="I3763" s="4">
        <v>10000</v>
      </c>
      <c r="J3763" s="4" t="s">
        <v>4</v>
      </c>
      <c r="K3763" s="4" t="s">
        <v>16</v>
      </c>
      <c r="L3763" s="4" t="s">
        <v>6</v>
      </c>
      <c r="M3763" s="4" t="s">
        <v>17</v>
      </c>
    </row>
    <row r="3764" spans="1:13" x14ac:dyDescent="0.2">
      <c r="A3764" s="4">
        <v>3124122</v>
      </c>
      <c r="B3764" s="4">
        <v>1772272</v>
      </c>
      <c r="C3764" s="4" t="s">
        <v>14089</v>
      </c>
      <c r="D3764" s="4">
        <v>3000</v>
      </c>
      <c r="E3764" s="4">
        <v>3000</v>
      </c>
      <c r="F3764" s="4">
        <v>2965.95</v>
      </c>
      <c r="G3764" s="7">
        <f t="shared" si="58"/>
        <v>2965.95</v>
      </c>
      <c r="H3764" s="4" t="s">
        <v>14090</v>
      </c>
      <c r="I3764" s="4">
        <v>2000</v>
      </c>
      <c r="J3764" s="4" t="s">
        <v>4</v>
      </c>
      <c r="K3764" s="4" t="s">
        <v>8</v>
      </c>
      <c r="L3764" s="4" t="s">
        <v>6</v>
      </c>
      <c r="M3764" s="4" t="s">
        <v>101</v>
      </c>
    </row>
    <row r="3765" spans="1:13" x14ac:dyDescent="0.2">
      <c r="A3765" s="4">
        <v>3126187</v>
      </c>
      <c r="B3765" s="4">
        <v>6258435</v>
      </c>
      <c r="C3765" s="4" t="s">
        <v>14091</v>
      </c>
      <c r="D3765" s="4">
        <v>3000</v>
      </c>
      <c r="E3765" s="4">
        <v>3000</v>
      </c>
      <c r="F3765" s="4">
        <v>666.9</v>
      </c>
      <c r="G3765" s="7">
        <f t="shared" si="58"/>
        <v>666.90000000000009</v>
      </c>
      <c r="H3765" s="4" t="s">
        <v>14092</v>
      </c>
      <c r="I3765" s="4">
        <v>17000</v>
      </c>
      <c r="J3765" s="4" t="s">
        <v>4</v>
      </c>
      <c r="K3765" s="4" t="s">
        <v>8</v>
      </c>
      <c r="L3765" s="4" t="s">
        <v>6</v>
      </c>
      <c r="M3765" s="4" t="s">
        <v>73</v>
      </c>
    </row>
    <row r="3766" spans="1:13" x14ac:dyDescent="0.2">
      <c r="A3766" s="4">
        <v>3126166</v>
      </c>
      <c r="B3766" s="4">
        <v>9394351</v>
      </c>
      <c r="C3766" s="4" t="s">
        <v>14093</v>
      </c>
      <c r="D3766" s="4">
        <v>1600</v>
      </c>
      <c r="E3766" s="4">
        <v>1600</v>
      </c>
      <c r="F3766" s="4">
        <v>2.4</v>
      </c>
      <c r="G3766" s="7">
        <f t="shared" si="58"/>
        <v>2.4000000000000909</v>
      </c>
      <c r="H3766" s="4" t="s">
        <v>14094</v>
      </c>
      <c r="I3766" s="4">
        <v>8000</v>
      </c>
      <c r="J3766" s="4" t="s">
        <v>4</v>
      </c>
      <c r="K3766" s="4" t="s">
        <v>13</v>
      </c>
      <c r="L3766" s="4" t="s">
        <v>14</v>
      </c>
      <c r="M3766" s="4" t="s">
        <v>17</v>
      </c>
    </row>
    <row r="3767" spans="1:13" x14ac:dyDescent="0.2">
      <c r="A3767" s="4">
        <v>3126194</v>
      </c>
      <c r="B3767" s="4">
        <v>8947324</v>
      </c>
      <c r="C3767" s="4" t="s">
        <v>14095</v>
      </c>
      <c r="D3767" s="4">
        <v>1000</v>
      </c>
      <c r="E3767" s="4">
        <v>1000</v>
      </c>
      <c r="F3767" s="4">
        <v>190</v>
      </c>
      <c r="G3767" s="7">
        <f t="shared" si="58"/>
        <v>190</v>
      </c>
      <c r="H3767" s="4" t="s">
        <v>1370</v>
      </c>
      <c r="I3767" s="4">
        <v>10500</v>
      </c>
      <c r="J3767" s="4" t="s">
        <v>51</v>
      </c>
      <c r="K3767" s="4" t="s">
        <v>13</v>
      </c>
      <c r="M3767" s="4" t="s">
        <v>101</v>
      </c>
    </row>
    <row r="3768" spans="1:13" x14ac:dyDescent="0.2">
      <c r="A3768" s="4">
        <v>3126201</v>
      </c>
      <c r="B3768" s="4">
        <v>2035391</v>
      </c>
      <c r="C3768" s="4" t="s">
        <v>14096</v>
      </c>
      <c r="D3768" s="4">
        <v>10000</v>
      </c>
      <c r="E3768" s="4">
        <v>10000</v>
      </c>
      <c r="F3768" s="4">
        <v>600</v>
      </c>
      <c r="G3768" s="7">
        <f t="shared" si="58"/>
        <v>600</v>
      </c>
      <c r="H3768" s="4" t="s">
        <v>12309</v>
      </c>
      <c r="I3768" s="4">
        <v>45000</v>
      </c>
      <c r="J3768" s="4" t="s">
        <v>32</v>
      </c>
      <c r="K3768" s="4" t="s">
        <v>8</v>
      </c>
      <c r="M3768" s="4" t="s">
        <v>25</v>
      </c>
    </row>
    <row r="3769" spans="1:13" x14ac:dyDescent="0.2">
      <c r="A3769" s="4">
        <v>3126236</v>
      </c>
      <c r="B3769" s="4">
        <v>161810</v>
      </c>
      <c r="C3769" s="4" t="s">
        <v>14097</v>
      </c>
      <c r="D3769" s="4">
        <v>2800</v>
      </c>
      <c r="E3769" s="4">
        <v>2800</v>
      </c>
      <c r="F3769" s="4">
        <v>1036</v>
      </c>
      <c r="G3769" s="7">
        <f t="shared" si="58"/>
        <v>1036</v>
      </c>
      <c r="H3769" s="4" t="s">
        <v>6921</v>
      </c>
      <c r="I3769" s="4">
        <v>610</v>
      </c>
      <c r="J3769" s="4" t="s">
        <v>4</v>
      </c>
      <c r="K3769" s="4" t="s">
        <v>8</v>
      </c>
      <c r="L3769" s="4" t="s">
        <v>6</v>
      </c>
      <c r="M3769" s="4" t="s">
        <v>25</v>
      </c>
    </row>
    <row r="3770" spans="1:13" x14ac:dyDescent="0.2">
      <c r="A3770" s="4">
        <v>3126278</v>
      </c>
      <c r="B3770" s="4">
        <v>227948</v>
      </c>
      <c r="C3770" s="4" t="s">
        <v>14098</v>
      </c>
      <c r="D3770" s="4">
        <v>2000</v>
      </c>
      <c r="E3770" s="4">
        <v>0</v>
      </c>
      <c r="F3770" s="4">
        <v>0</v>
      </c>
      <c r="G3770" s="7">
        <f t="shared" si="58"/>
        <v>-2000</v>
      </c>
      <c r="H3770" s="4" t="s">
        <v>7704</v>
      </c>
      <c r="I3770" s="4">
        <v>15000</v>
      </c>
      <c r="J3770" s="4" t="s">
        <v>4</v>
      </c>
      <c r="K3770" s="4" t="s">
        <v>5</v>
      </c>
      <c r="L3770" s="4" t="s">
        <v>6</v>
      </c>
      <c r="M3770" s="4" t="s">
        <v>25</v>
      </c>
    </row>
    <row r="3771" spans="1:13" x14ac:dyDescent="0.2">
      <c r="A3771" s="4">
        <v>3126243</v>
      </c>
      <c r="B3771" s="4">
        <v>8262668</v>
      </c>
      <c r="C3771" s="4" t="s">
        <v>14099</v>
      </c>
      <c r="D3771" s="4">
        <v>800</v>
      </c>
      <c r="E3771" s="4">
        <v>800</v>
      </c>
      <c r="F3771" s="4">
        <v>88.4</v>
      </c>
      <c r="G3771" s="7">
        <f t="shared" si="58"/>
        <v>88.399999999999977</v>
      </c>
      <c r="H3771" s="4" t="s">
        <v>9610</v>
      </c>
      <c r="I3771" s="4">
        <v>35000</v>
      </c>
      <c r="J3771" s="4" t="s">
        <v>4</v>
      </c>
      <c r="K3771" s="4" t="s">
        <v>5</v>
      </c>
      <c r="L3771" s="4" t="s">
        <v>6</v>
      </c>
      <c r="M3771" s="4" t="s">
        <v>20</v>
      </c>
    </row>
    <row r="3772" spans="1:13" x14ac:dyDescent="0.2">
      <c r="A3772" s="4">
        <v>3126327</v>
      </c>
      <c r="B3772" s="4">
        <v>9394302</v>
      </c>
      <c r="C3772" s="4" t="s">
        <v>14100</v>
      </c>
      <c r="D3772" s="4">
        <v>2000</v>
      </c>
      <c r="E3772" s="4">
        <v>2000</v>
      </c>
      <c r="F3772" s="4">
        <v>3</v>
      </c>
      <c r="G3772" s="7">
        <f t="shared" si="58"/>
        <v>3</v>
      </c>
      <c r="H3772" s="4" t="s">
        <v>8123</v>
      </c>
      <c r="I3772" s="4">
        <v>10000</v>
      </c>
      <c r="J3772" s="4" t="s">
        <v>4</v>
      </c>
      <c r="K3772" s="4" t="s">
        <v>13</v>
      </c>
      <c r="L3772" s="4" t="s">
        <v>6</v>
      </c>
      <c r="M3772" s="4" t="s">
        <v>25</v>
      </c>
    </row>
    <row r="3773" spans="1:13" x14ac:dyDescent="0.2">
      <c r="A3773" s="4">
        <v>3126376</v>
      </c>
      <c r="B3773" s="4">
        <v>104358</v>
      </c>
      <c r="C3773" s="4" t="s">
        <v>14101</v>
      </c>
      <c r="D3773" s="4">
        <v>7000</v>
      </c>
      <c r="E3773" s="4">
        <v>7000</v>
      </c>
      <c r="F3773" s="4">
        <v>1050</v>
      </c>
      <c r="G3773" s="7">
        <f t="shared" si="58"/>
        <v>1050</v>
      </c>
      <c r="H3773" s="4" t="s">
        <v>5695</v>
      </c>
      <c r="I3773" s="4">
        <v>20000</v>
      </c>
      <c r="J3773" s="4" t="s">
        <v>51</v>
      </c>
      <c r="K3773" s="4" t="s">
        <v>13</v>
      </c>
      <c r="M3773" s="4" t="s">
        <v>47</v>
      </c>
    </row>
    <row r="3774" spans="1:13" x14ac:dyDescent="0.2">
      <c r="A3774" s="4">
        <v>3126341</v>
      </c>
      <c r="B3774" s="4">
        <v>5457523</v>
      </c>
      <c r="C3774" s="4" t="s">
        <v>14102</v>
      </c>
      <c r="D3774" s="4">
        <v>1000</v>
      </c>
      <c r="E3774" s="4">
        <v>1000</v>
      </c>
      <c r="F3774" s="4">
        <v>17.100000000000001</v>
      </c>
      <c r="G3774" s="7">
        <f t="shared" si="58"/>
        <v>17.100000000000023</v>
      </c>
      <c r="H3774" s="4" t="s">
        <v>6289</v>
      </c>
      <c r="I3774" s="4">
        <v>14361</v>
      </c>
      <c r="J3774" s="4" t="s">
        <v>4</v>
      </c>
      <c r="K3774" s="4" t="s">
        <v>8</v>
      </c>
      <c r="L3774" s="4" t="s">
        <v>6</v>
      </c>
      <c r="M3774" s="4" t="s">
        <v>40</v>
      </c>
    </row>
    <row r="3775" spans="1:13" x14ac:dyDescent="0.2">
      <c r="A3775" s="4">
        <v>3126390</v>
      </c>
      <c r="B3775" s="4">
        <v>433905</v>
      </c>
      <c r="C3775" s="4" t="s">
        <v>14103</v>
      </c>
      <c r="D3775" s="4">
        <v>10000</v>
      </c>
      <c r="E3775" s="4">
        <v>10000</v>
      </c>
      <c r="F3775" s="4">
        <v>600</v>
      </c>
      <c r="G3775" s="7">
        <f t="shared" si="58"/>
        <v>600</v>
      </c>
      <c r="H3775" s="4" t="s">
        <v>14104</v>
      </c>
      <c r="I3775" s="4">
        <v>12000</v>
      </c>
      <c r="J3775" s="4" t="s">
        <v>32</v>
      </c>
      <c r="K3775" s="4" t="s">
        <v>8</v>
      </c>
      <c r="M3775" s="4" t="s">
        <v>7</v>
      </c>
    </row>
    <row r="3776" spans="1:13" x14ac:dyDescent="0.2">
      <c r="A3776" s="4">
        <v>3126348</v>
      </c>
      <c r="B3776" s="4">
        <v>9394750</v>
      </c>
      <c r="C3776" s="4" t="s">
        <v>14105</v>
      </c>
      <c r="D3776" s="4">
        <v>3000</v>
      </c>
      <c r="E3776" s="4">
        <v>3000</v>
      </c>
      <c r="F3776" s="4">
        <v>4.5</v>
      </c>
      <c r="G3776" s="7">
        <f t="shared" si="58"/>
        <v>4.5</v>
      </c>
      <c r="H3776" s="4" t="s">
        <v>14106</v>
      </c>
      <c r="I3776" s="4">
        <v>12000</v>
      </c>
      <c r="J3776" s="4" t="s">
        <v>4</v>
      </c>
      <c r="K3776" s="4" t="s">
        <v>13</v>
      </c>
      <c r="L3776" s="4" t="s">
        <v>6</v>
      </c>
      <c r="M3776" s="4" t="s">
        <v>7</v>
      </c>
    </row>
    <row r="3777" spans="1:13" x14ac:dyDescent="0.2">
      <c r="A3777" s="4">
        <v>3126425</v>
      </c>
      <c r="B3777" s="4">
        <v>7363854</v>
      </c>
      <c r="C3777" s="4" t="s">
        <v>14107</v>
      </c>
      <c r="D3777" s="4">
        <v>1500</v>
      </c>
      <c r="E3777" s="4">
        <v>0</v>
      </c>
      <c r="F3777" s="4">
        <v>0</v>
      </c>
      <c r="G3777" s="7">
        <f t="shared" si="58"/>
        <v>-1500</v>
      </c>
      <c r="H3777" s="4" t="s">
        <v>5686</v>
      </c>
      <c r="I3777" s="4">
        <v>13000</v>
      </c>
      <c r="J3777" s="4" t="s">
        <v>4</v>
      </c>
      <c r="K3777" s="4" t="s">
        <v>8</v>
      </c>
      <c r="L3777" s="4" t="s">
        <v>6</v>
      </c>
      <c r="M3777" s="4" t="s">
        <v>65</v>
      </c>
    </row>
    <row r="3778" spans="1:13" x14ac:dyDescent="0.2">
      <c r="A3778" s="4">
        <v>3126432</v>
      </c>
      <c r="B3778" s="4">
        <v>6028709</v>
      </c>
      <c r="C3778" s="4" t="s">
        <v>14108</v>
      </c>
      <c r="D3778" s="4">
        <v>1500</v>
      </c>
      <c r="E3778" s="4">
        <v>1500</v>
      </c>
      <c r="F3778" s="4">
        <v>1254</v>
      </c>
      <c r="G3778" s="7">
        <f t="shared" ref="G3778:G3841" si="59">E3778+F3778-D3778</f>
        <v>1254</v>
      </c>
      <c r="H3778" s="4" t="s">
        <v>7210</v>
      </c>
      <c r="I3778" s="4">
        <v>5000</v>
      </c>
      <c r="J3778" s="4" t="s">
        <v>4</v>
      </c>
      <c r="K3778" s="4" t="s">
        <v>13</v>
      </c>
      <c r="L3778" s="4" t="s">
        <v>6</v>
      </c>
      <c r="M3778" s="4" t="s">
        <v>23</v>
      </c>
    </row>
    <row r="3779" spans="1:13" x14ac:dyDescent="0.2">
      <c r="A3779" s="4">
        <v>3126411</v>
      </c>
      <c r="B3779" s="4">
        <v>289607</v>
      </c>
      <c r="C3779" s="4" t="s">
        <v>14109</v>
      </c>
      <c r="D3779" s="4">
        <v>1000</v>
      </c>
      <c r="E3779" s="4">
        <v>1000</v>
      </c>
      <c r="F3779" s="4">
        <v>0.9</v>
      </c>
      <c r="G3779" s="7">
        <f t="shared" si="59"/>
        <v>0.89999999999997726</v>
      </c>
      <c r="H3779" s="4" t="s">
        <v>13412</v>
      </c>
      <c r="I3779" s="4">
        <v>17000</v>
      </c>
      <c r="J3779" s="4" t="s">
        <v>4</v>
      </c>
      <c r="K3779" s="4" t="s">
        <v>13</v>
      </c>
      <c r="L3779" s="4" t="s">
        <v>6</v>
      </c>
      <c r="M3779" s="4" t="s">
        <v>64</v>
      </c>
    </row>
    <row r="3780" spans="1:13" x14ac:dyDescent="0.2">
      <c r="A3780" s="4">
        <v>3126313</v>
      </c>
      <c r="B3780" s="4">
        <v>8863625</v>
      </c>
      <c r="C3780" s="4" t="s">
        <v>14110</v>
      </c>
      <c r="D3780" s="4">
        <v>2000</v>
      </c>
      <c r="E3780" s="4">
        <v>2000</v>
      </c>
      <c r="F3780" s="4">
        <v>573</v>
      </c>
      <c r="G3780" s="7">
        <f t="shared" si="59"/>
        <v>573</v>
      </c>
      <c r="H3780" s="4" t="s">
        <v>7884</v>
      </c>
      <c r="I3780" s="4">
        <v>16000</v>
      </c>
      <c r="J3780" s="4" t="s">
        <v>4</v>
      </c>
      <c r="K3780" s="4" t="s">
        <v>13</v>
      </c>
      <c r="L3780" s="4" t="s">
        <v>6</v>
      </c>
      <c r="M3780" s="4" t="s">
        <v>12</v>
      </c>
    </row>
    <row r="3781" spans="1:13" x14ac:dyDescent="0.2">
      <c r="A3781" s="4">
        <v>3126453</v>
      </c>
      <c r="B3781" s="4">
        <v>9321859</v>
      </c>
      <c r="C3781" s="4" t="s">
        <v>14111</v>
      </c>
      <c r="D3781" s="4">
        <v>4100</v>
      </c>
      <c r="E3781" s="4">
        <v>4100</v>
      </c>
      <c r="F3781" s="4">
        <v>1902.4</v>
      </c>
      <c r="G3781" s="7">
        <f t="shared" si="59"/>
        <v>1902.3999999999996</v>
      </c>
      <c r="H3781" s="4" t="s">
        <v>11937</v>
      </c>
      <c r="I3781" s="4">
        <v>35000</v>
      </c>
      <c r="J3781" s="4" t="s">
        <v>72</v>
      </c>
      <c r="K3781" s="4" t="s">
        <v>13</v>
      </c>
      <c r="M3781" s="4" t="s">
        <v>24</v>
      </c>
    </row>
    <row r="3782" spans="1:13" x14ac:dyDescent="0.2">
      <c r="A3782" s="4">
        <v>3126285</v>
      </c>
      <c r="B3782" s="4">
        <v>8772499</v>
      </c>
      <c r="C3782" s="4" t="s">
        <v>14112</v>
      </c>
      <c r="D3782" s="4">
        <v>1000</v>
      </c>
      <c r="E3782" s="4">
        <v>1000</v>
      </c>
      <c r="F3782" s="4">
        <v>352</v>
      </c>
      <c r="G3782" s="7">
        <f t="shared" si="59"/>
        <v>352</v>
      </c>
      <c r="H3782" s="4" t="s">
        <v>340</v>
      </c>
      <c r="I3782" s="4">
        <v>12000</v>
      </c>
      <c r="J3782" s="4" t="s">
        <v>4</v>
      </c>
      <c r="K3782" s="4" t="s">
        <v>13</v>
      </c>
      <c r="L3782" s="4" t="s">
        <v>6</v>
      </c>
      <c r="M3782" s="4" t="s">
        <v>64</v>
      </c>
    </row>
    <row r="3783" spans="1:13" x14ac:dyDescent="0.2">
      <c r="A3783" s="4">
        <v>3126215</v>
      </c>
      <c r="B3783" s="4">
        <v>354078</v>
      </c>
      <c r="C3783" s="4" t="s">
        <v>14113</v>
      </c>
      <c r="D3783" s="4">
        <v>1500</v>
      </c>
      <c r="E3783" s="4">
        <v>0</v>
      </c>
      <c r="F3783" s="4">
        <v>0</v>
      </c>
      <c r="G3783" s="7">
        <f t="shared" si="59"/>
        <v>-1500</v>
      </c>
      <c r="H3783" s="4" t="s">
        <v>6835</v>
      </c>
      <c r="I3783" s="4">
        <v>11.7</v>
      </c>
      <c r="J3783" s="4" t="s">
        <v>4</v>
      </c>
      <c r="K3783" s="4" t="s">
        <v>5</v>
      </c>
      <c r="L3783" s="4" t="s">
        <v>6</v>
      </c>
      <c r="M3783" s="4" t="s">
        <v>76</v>
      </c>
    </row>
    <row r="3784" spans="1:13" x14ac:dyDescent="0.2">
      <c r="A3784" s="4">
        <v>3126446</v>
      </c>
      <c r="B3784" s="4">
        <v>9391285</v>
      </c>
      <c r="C3784" s="4" t="s">
        <v>14114</v>
      </c>
      <c r="D3784" s="4">
        <v>1500</v>
      </c>
      <c r="E3784" s="4">
        <v>1500</v>
      </c>
      <c r="F3784" s="4">
        <v>1140</v>
      </c>
      <c r="G3784" s="7">
        <f t="shared" si="59"/>
        <v>1140</v>
      </c>
      <c r="H3784" s="4" t="s">
        <v>3093</v>
      </c>
      <c r="I3784" s="4">
        <v>2000</v>
      </c>
      <c r="J3784" s="4" t="s">
        <v>4</v>
      </c>
      <c r="K3784" s="4" t="s">
        <v>13</v>
      </c>
      <c r="L3784" s="4" t="s">
        <v>201</v>
      </c>
      <c r="M3784" s="4" t="s">
        <v>19</v>
      </c>
    </row>
    <row r="3785" spans="1:13" x14ac:dyDescent="0.2">
      <c r="A3785" s="4">
        <v>3126481</v>
      </c>
      <c r="B3785" s="4">
        <v>9395422</v>
      </c>
      <c r="C3785" s="4" t="s">
        <v>14115</v>
      </c>
      <c r="D3785" s="4">
        <v>2200</v>
      </c>
      <c r="E3785" s="4">
        <v>2200</v>
      </c>
      <c r="F3785" s="4">
        <v>2.86</v>
      </c>
      <c r="G3785" s="7">
        <f t="shared" si="59"/>
        <v>2.8600000000001273</v>
      </c>
      <c r="H3785" s="4" t="s">
        <v>10873</v>
      </c>
      <c r="I3785" s="4">
        <v>4000</v>
      </c>
      <c r="J3785" s="4" t="s">
        <v>4</v>
      </c>
      <c r="K3785" s="4" t="s">
        <v>8</v>
      </c>
      <c r="L3785" s="4" t="s">
        <v>6</v>
      </c>
      <c r="M3785" s="4" t="s">
        <v>186</v>
      </c>
    </row>
    <row r="3786" spans="1:13" x14ac:dyDescent="0.2">
      <c r="A3786" s="4">
        <v>3126551</v>
      </c>
      <c r="B3786" s="4">
        <v>7710235</v>
      </c>
      <c r="C3786" s="4" t="s">
        <v>14116</v>
      </c>
      <c r="D3786" s="4">
        <v>4000</v>
      </c>
      <c r="E3786" s="4">
        <v>0</v>
      </c>
      <c r="F3786" s="4">
        <v>3492</v>
      </c>
      <c r="G3786" s="7">
        <f t="shared" si="59"/>
        <v>-508</v>
      </c>
      <c r="H3786" s="4" t="s">
        <v>14117</v>
      </c>
      <c r="I3786" s="4">
        <v>16000</v>
      </c>
      <c r="J3786" s="4" t="s">
        <v>4</v>
      </c>
      <c r="K3786" s="4" t="s">
        <v>5</v>
      </c>
      <c r="L3786" s="4" t="s">
        <v>6</v>
      </c>
      <c r="M3786" s="4" t="s">
        <v>7</v>
      </c>
    </row>
    <row r="3787" spans="1:13" x14ac:dyDescent="0.2">
      <c r="A3787" s="4">
        <v>3126509</v>
      </c>
      <c r="B3787" s="4">
        <v>7844411</v>
      </c>
      <c r="C3787" s="4" t="s">
        <v>14118</v>
      </c>
      <c r="D3787" s="4">
        <v>800</v>
      </c>
      <c r="E3787" s="4">
        <v>0</v>
      </c>
      <c r="F3787" s="4">
        <v>380</v>
      </c>
      <c r="G3787" s="7">
        <f t="shared" si="59"/>
        <v>-420</v>
      </c>
      <c r="H3787" s="4" t="s">
        <v>7936</v>
      </c>
      <c r="I3787" s="4">
        <v>8000</v>
      </c>
      <c r="J3787" s="4" t="s">
        <v>4</v>
      </c>
      <c r="K3787" s="4" t="s">
        <v>22</v>
      </c>
      <c r="L3787" s="4" t="s">
        <v>6</v>
      </c>
      <c r="M3787" s="4" t="s">
        <v>19</v>
      </c>
    </row>
    <row r="3788" spans="1:13" x14ac:dyDescent="0.2">
      <c r="A3788" s="4">
        <v>3126502</v>
      </c>
      <c r="B3788" s="4">
        <v>7210449</v>
      </c>
      <c r="C3788" s="4" t="s">
        <v>14119</v>
      </c>
      <c r="D3788" s="4">
        <v>800</v>
      </c>
      <c r="E3788" s="4">
        <v>800</v>
      </c>
      <c r="F3788" s="4">
        <v>1.2</v>
      </c>
      <c r="G3788" s="7">
        <f t="shared" si="59"/>
        <v>1.2000000000000455</v>
      </c>
      <c r="H3788" s="4" t="s">
        <v>1340</v>
      </c>
      <c r="I3788" s="4">
        <v>20000</v>
      </c>
      <c r="J3788" s="4" t="s">
        <v>4</v>
      </c>
      <c r="K3788" s="4" t="s">
        <v>8</v>
      </c>
      <c r="L3788" s="4" t="s">
        <v>6</v>
      </c>
      <c r="M3788" s="4" t="s">
        <v>29</v>
      </c>
    </row>
    <row r="3789" spans="1:13" x14ac:dyDescent="0.2">
      <c r="A3789" s="4">
        <v>3126523</v>
      </c>
      <c r="B3789" s="4">
        <v>829903</v>
      </c>
      <c r="C3789" s="4" t="s">
        <v>14120</v>
      </c>
      <c r="D3789" s="4">
        <v>1500</v>
      </c>
      <c r="E3789" s="4">
        <v>1500</v>
      </c>
      <c r="F3789" s="4">
        <v>1.2</v>
      </c>
      <c r="G3789" s="7">
        <f t="shared" si="59"/>
        <v>1.2000000000000455</v>
      </c>
      <c r="H3789" s="4" t="s">
        <v>14121</v>
      </c>
      <c r="I3789" s="4">
        <v>9000</v>
      </c>
      <c r="J3789" s="4" t="s">
        <v>4</v>
      </c>
      <c r="K3789" s="4" t="s">
        <v>16</v>
      </c>
      <c r="L3789" s="4" t="s">
        <v>9</v>
      </c>
      <c r="M3789" s="4" t="s">
        <v>40</v>
      </c>
    </row>
    <row r="3790" spans="1:13" x14ac:dyDescent="0.2">
      <c r="A3790" s="4">
        <v>3124787</v>
      </c>
      <c r="B3790" s="4">
        <v>168721</v>
      </c>
      <c r="C3790" s="4" t="s">
        <v>14122</v>
      </c>
      <c r="D3790" s="4">
        <v>3750</v>
      </c>
      <c r="E3790" s="4">
        <v>3750</v>
      </c>
      <c r="F3790" s="4">
        <v>37.5</v>
      </c>
      <c r="G3790" s="7">
        <f t="shared" si="59"/>
        <v>37.5</v>
      </c>
      <c r="H3790" s="4" t="s">
        <v>14123</v>
      </c>
      <c r="I3790" s="4">
        <v>12000</v>
      </c>
      <c r="J3790" s="4" t="s">
        <v>4</v>
      </c>
      <c r="K3790" s="4" t="s">
        <v>13</v>
      </c>
      <c r="L3790" s="4" t="s">
        <v>6</v>
      </c>
      <c r="M3790" s="4" t="s">
        <v>25</v>
      </c>
    </row>
    <row r="3791" spans="1:13" x14ac:dyDescent="0.2">
      <c r="A3791" s="4">
        <v>3126565</v>
      </c>
      <c r="B3791" s="4">
        <v>133259</v>
      </c>
      <c r="C3791" s="4" t="s">
        <v>14124</v>
      </c>
      <c r="D3791" s="4">
        <v>500</v>
      </c>
      <c r="E3791" s="4">
        <v>500</v>
      </c>
      <c r="F3791" s="4">
        <v>0.1</v>
      </c>
      <c r="G3791" s="7">
        <f t="shared" si="59"/>
        <v>0.10000000000002274</v>
      </c>
      <c r="H3791" s="4" t="s">
        <v>14125</v>
      </c>
      <c r="I3791" s="4">
        <v>10000</v>
      </c>
      <c r="J3791" s="4" t="s">
        <v>4</v>
      </c>
      <c r="K3791" s="4" t="s">
        <v>8</v>
      </c>
      <c r="L3791" s="4" t="s">
        <v>6</v>
      </c>
      <c r="M3791" s="4" t="s">
        <v>111</v>
      </c>
    </row>
    <row r="3792" spans="1:13" x14ac:dyDescent="0.2">
      <c r="A3792" s="4">
        <v>3126271</v>
      </c>
      <c r="B3792" s="4">
        <v>9323784</v>
      </c>
      <c r="C3792" s="4" t="s">
        <v>14126</v>
      </c>
      <c r="D3792" s="4">
        <v>2000</v>
      </c>
      <c r="E3792" s="4">
        <v>2000</v>
      </c>
      <c r="F3792" s="4">
        <v>497</v>
      </c>
      <c r="G3792" s="7">
        <f t="shared" si="59"/>
        <v>497</v>
      </c>
      <c r="H3792" s="4" t="s">
        <v>14127</v>
      </c>
      <c r="I3792" s="4">
        <v>10000</v>
      </c>
      <c r="J3792" s="4" t="s">
        <v>4</v>
      </c>
      <c r="K3792" s="4" t="s">
        <v>5</v>
      </c>
      <c r="L3792" s="4" t="s">
        <v>6</v>
      </c>
      <c r="M3792" s="4" t="s">
        <v>25</v>
      </c>
    </row>
    <row r="3793" spans="1:13" x14ac:dyDescent="0.2">
      <c r="A3793" s="4">
        <v>3126579</v>
      </c>
      <c r="B3793" s="4">
        <v>184248</v>
      </c>
      <c r="C3793" s="4" t="s">
        <v>14126</v>
      </c>
      <c r="D3793" s="4">
        <v>4250</v>
      </c>
      <c r="E3793" s="4">
        <v>4250</v>
      </c>
      <c r="F3793" s="4">
        <v>255</v>
      </c>
      <c r="G3793" s="7">
        <f t="shared" si="59"/>
        <v>255</v>
      </c>
      <c r="H3793" s="4" t="s">
        <v>14128</v>
      </c>
      <c r="I3793" s="4">
        <v>23000</v>
      </c>
      <c r="J3793" s="4" t="s">
        <v>4</v>
      </c>
      <c r="K3793" s="4" t="s">
        <v>13</v>
      </c>
      <c r="L3793" s="4" t="s">
        <v>6</v>
      </c>
      <c r="M3793" s="4" t="s">
        <v>20</v>
      </c>
    </row>
    <row r="3794" spans="1:13" x14ac:dyDescent="0.2">
      <c r="A3794" s="4">
        <v>3126152</v>
      </c>
      <c r="B3794" s="4">
        <v>9215963</v>
      </c>
      <c r="C3794" s="4" t="s">
        <v>14129</v>
      </c>
      <c r="D3794" s="4">
        <v>2000</v>
      </c>
      <c r="E3794" s="4">
        <v>2000</v>
      </c>
      <c r="F3794" s="4">
        <v>3</v>
      </c>
      <c r="G3794" s="7">
        <f t="shared" si="59"/>
        <v>3</v>
      </c>
      <c r="H3794" s="4" t="s">
        <v>14130</v>
      </c>
      <c r="I3794" s="4">
        <v>20000</v>
      </c>
      <c r="J3794" s="4" t="s">
        <v>21</v>
      </c>
      <c r="K3794" s="4" t="s">
        <v>8</v>
      </c>
      <c r="M3794" s="4" t="s">
        <v>10</v>
      </c>
    </row>
    <row r="3795" spans="1:13" x14ac:dyDescent="0.2">
      <c r="A3795" s="4">
        <v>3126537</v>
      </c>
      <c r="B3795" s="4">
        <v>9395499</v>
      </c>
      <c r="C3795" s="4" t="s">
        <v>14131</v>
      </c>
      <c r="D3795" s="4">
        <v>1500</v>
      </c>
      <c r="E3795" s="4">
        <v>1500</v>
      </c>
      <c r="F3795" s="4">
        <v>2.1</v>
      </c>
      <c r="G3795" s="7">
        <f t="shared" si="59"/>
        <v>2.0999999999999091</v>
      </c>
      <c r="H3795" s="4" t="s">
        <v>14132</v>
      </c>
      <c r="I3795" s="4">
        <v>15000</v>
      </c>
      <c r="J3795" s="4" t="s">
        <v>4</v>
      </c>
      <c r="K3795" s="4" t="s">
        <v>8</v>
      </c>
      <c r="L3795" s="4" t="s">
        <v>6</v>
      </c>
      <c r="M3795" s="4" t="s">
        <v>20</v>
      </c>
    </row>
    <row r="3796" spans="1:13" x14ac:dyDescent="0.2">
      <c r="A3796" s="4">
        <v>3126362</v>
      </c>
      <c r="B3796" s="4">
        <v>9373841</v>
      </c>
      <c r="C3796" s="4" t="s">
        <v>14133</v>
      </c>
      <c r="D3796" s="4">
        <v>1000</v>
      </c>
      <c r="E3796" s="4">
        <v>1000</v>
      </c>
      <c r="F3796" s="4">
        <v>38</v>
      </c>
      <c r="G3796" s="7">
        <f t="shared" si="59"/>
        <v>38</v>
      </c>
      <c r="H3796" s="4" t="s">
        <v>13593</v>
      </c>
      <c r="I3796" s="4">
        <v>15500</v>
      </c>
      <c r="J3796" s="4" t="s">
        <v>4</v>
      </c>
      <c r="K3796" s="4" t="s">
        <v>8</v>
      </c>
      <c r="M3796" s="4" t="s">
        <v>20</v>
      </c>
    </row>
    <row r="3797" spans="1:13" x14ac:dyDescent="0.2">
      <c r="A3797" s="4">
        <v>3126670</v>
      </c>
      <c r="B3797" s="4">
        <v>9243361</v>
      </c>
      <c r="C3797" s="4" t="s">
        <v>14134</v>
      </c>
      <c r="D3797" s="4">
        <v>1500</v>
      </c>
      <c r="E3797" s="4">
        <v>1500</v>
      </c>
      <c r="F3797" s="4">
        <v>28.5</v>
      </c>
      <c r="G3797" s="7">
        <f t="shared" si="59"/>
        <v>28.5</v>
      </c>
      <c r="H3797" s="4" t="s">
        <v>418</v>
      </c>
      <c r="I3797" s="4">
        <v>52000</v>
      </c>
      <c r="J3797" s="4" t="s">
        <v>32</v>
      </c>
      <c r="K3797" s="4" t="s">
        <v>22</v>
      </c>
      <c r="M3797" s="4" t="s">
        <v>20</v>
      </c>
    </row>
    <row r="3798" spans="1:13" x14ac:dyDescent="0.2">
      <c r="A3798" s="4">
        <v>3126691</v>
      </c>
      <c r="B3798" s="4">
        <v>4604650</v>
      </c>
      <c r="C3798" s="4" t="s">
        <v>14135</v>
      </c>
      <c r="D3798" s="4">
        <v>500</v>
      </c>
      <c r="E3798" s="4">
        <v>500</v>
      </c>
      <c r="F3798" s="4">
        <v>60.8</v>
      </c>
      <c r="G3798" s="7">
        <f t="shared" si="59"/>
        <v>60.799999999999955</v>
      </c>
      <c r="H3798" s="4" t="s">
        <v>4703</v>
      </c>
      <c r="I3798" s="4">
        <v>8000</v>
      </c>
      <c r="J3798" s="4" t="s">
        <v>51</v>
      </c>
      <c r="K3798" s="4" t="s">
        <v>13</v>
      </c>
      <c r="M3798" s="4" t="s">
        <v>29</v>
      </c>
    </row>
    <row r="3799" spans="1:13" x14ac:dyDescent="0.2">
      <c r="A3799" s="4">
        <v>3126733</v>
      </c>
      <c r="B3799" s="4">
        <v>1719997</v>
      </c>
      <c r="C3799" s="4" t="s">
        <v>14136</v>
      </c>
      <c r="D3799" s="4">
        <v>700</v>
      </c>
      <c r="E3799" s="4">
        <v>0</v>
      </c>
      <c r="F3799" s="4">
        <v>0</v>
      </c>
      <c r="G3799" s="7">
        <f t="shared" si="59"/>
        <v>-700</v>
      </c>
      <c r="H3799" s="4" t="s">
        <v>7400</v>
      </c>
      <c r="I3799" s="4">
        <v>15000</v>
      </c>
      <c r="J3799" s="4" t="s">
        <v>4</v>
      </c>
      <c r="K3799" s="4" t="s">
        <v>8</v>
      </c>
      <c r="L3799" s="4" t="s">
        <v>6</v>
      </c>
      <c r="M3799" s="4" t="s">
        <v>40</v>
      </c>
    </row>
    <row r="3800" spans="1:13" x14ac:dyDescent="0.2">
      <c r="A3800" s="4">
        <v>3126712</v>
      </c>
      <c r="B3800" s="4">
        <v>109276</v>
      </c>
      <c r="C3800" s="4" t="s">
        <v>14137</v>
      </c>
      <c r="D3800" s="4">
        <v>900</v>
      </c>
      <c r="E3800" s="4">
        <v>900</v>
      </c>
      <c r="F3800" s="4">
        <v>0.72</v>
      </c>
      <c r="G3800" s="7">
        <f t="shared" si="59"/>
        <v>0.72000000000002728</v>
      </c>
      <c r="H3800" s="4" t="s">
        <v>5719</v>
      </c>
      <c r="I3800" s="4">
        <v>24040</v>
      </c>
      <c r="J3800" s="4" t="s">
        <v>4</v>
      </c>
      <c r="K3800" s="4" t="s">
        <v>13</v>
      </c>
      <c r="L3800" s="4" t="s">
        <v>201</v>
      </c>
      <c r="M3800" s="4" t="s">
        <v>7</v>
      </c>
    </row>
    <row r="3801" spans="1:13" x14ac:dyDescent="0.2">
      <c r="A3801" s="4">
        <v>3126803</v>
      </c>
      <c r="B3801" s="4">
        <v>6138847</v>
      </c>
      <c r="C3801" s="4" t="s">
        <v>14138</v>
      </c>
      <c r="D3801" s="4">
        <v>10000</v>
      </c>
      <c r="E3801" s="4">
        <v>10000</v>
      </c>
      <c r="F3801" s="4">
        <v>750</v>
      </c>
      <c r="G3801" s="7">
        <f t="shared" si="59"/>
        <v>750</v>
      </c>
      <c r="H3801" s="4" t="s">
        <v>7622</v>
      </c>
      <c r="I3801" s="4">
        <v>10000</v>
      </c>
      <c r="J3801" s="4" t="s">
        <v>4</v>
      </c>
      <c r="K3801" s="4" t="s">
        <v>13</v>
      </c>
      <c r="L3801" s="4" t="s">
        <v>9</v>
      </c>
      <c r="M3801" s="4" t="s">
        <v>20</v>
      </c>
    </row>
    <row r="3802" spans="1:13" x14ac:dyDescent="0.2">
      <c r="A3802" s="4">
        <v>3126810</v>
      </c>
      <c r="B3802" s="4">
        <v>441831</v>
      </c>
      <c r="C3802" s="4" t="s">
        <v>14139</v>
      </c>
      <c r="D3802" s="4">
        <v>2000</v>
      </c>
      <c r="E3802" s="4">
        <v>2000</v>
      </c>
      <c r="F3802" s="4">
        <v>1166</v>
      </c>
      <c r="G3802" s="7">
        <f t="shared" si="59"/>
        <v>1166</v>
      </c>
      <c r="H3802" s="4" t="s">
        <v>14140</v>
      </c>
      <c r="I3802" s="4">
        <v>12000</v>
      </c>
      <c r="J3802" s="4" t="s">
        <v>4</v>
      </c>
      <c r="K3802" s="4" t="s">
        <v>22</v>
      </c>
      <c r="L3802" s="4" t="s">
        <v>6</v>
      </c>
      <c r="M3802" s="4" t="s">
        <v>12</v>
      </c>
    </row>
    <row r="3803" spans="1:13" x14ac:dyDescent="0.2">
      <c r="A3803" s="4">
        <v>3126754</v>
      </c>
      <c r="B3803" s="4">
        <v>9396094</v>
      </c>
      <c r="C3803" s="4" t="s">
        <v>14141</v>
      </c>
      <c r="D3803" s="4">
        <v>1500</v>
      </c>
      <c r="E3803" s="4">
        <v>1500</v>
      </c>
      <c r="F3803" s="4">
        <v>1225.5</v>
      </c>
      <c r="G3803" s="7">
        <f t="shared" si="59"/>
        <v>1225.5</v>
      </c>
      <c r="H3803" s="4" t="s">
        <v>14142</v>
      </c>
      <c r="I3803" s="4">
        <v>38000</v>
      </c>
      <c r="J3803" s="4" t="s">
        <v>4</v>
      </c>
      <c r="K3803" s="4" t="s">
        <v>13</v>
      </c>
      <c r="L3803" s="4" t="s">
        <v>6</v>
      </c>
      <c r="M3803" s="4" t="s">
        <v>25</v>
      </c>
    </row>
    <row r="3804" spans="1:13" x14ac:dyDescent="0.2">
      <c r="A3804" s="4">
        <v>3126852</v>
      </c>
      <c r="B3804" s="4">
        <v>4487155</v>
      </c>
      <c r="C3804" s="4" t="s">
        <v>14143</v>
      </c>
      <c r="D3804" s="4">
        <v>2000</v>
      </c>
      <c r="E3804" s="4">
        <v>0</v>
      </c>
      <c r="F3804" s="4">
        <v>3580</v>
      </c>
      <c r="G3804" s="7">
        <f t="shared" si="59"/>
        <v>1580</v>
      </c>
      <c r="H3804" s="4" t="s">
        <v>14144</v>
      </c>
      <c r="I3804" s="4">
        <v>11000</v>
      </c>
      <c r="J3804" s="4" t="s">
        <v>72</v>
      </c>
      <c r="K3804" s="4" t="s">
        <v>13</v>
      </c>
      <c r="M3804" s="4" t="s">
        <v>111</v>
      </c>
    </row>
    <row r="3805" spans="1:13" x14ac:dyDescent="0.2">
      <c r="A3805" s="4">
        <v>3126894</v>
      </c>
      <c r="B3805" s="4">
        <v>1786496</v>
      </c>
      <c r="C3805" s="4" t="s">
        <v>14145</v>
      </c>
      <c r="D3805" s="4">
        <v>2000</v>
      </c>
      <c r="E3805" s="4">
        <v>0</v>
      </c>
      <c r="F3805" s="4">
        <v>0</v>
      </c>
      <c r="G3805" s="7">
        <f t="shared" si="59"/>
        <v>-2000</v>
      </c>
      <c r="H3805" s="4" t="s">
        <v>14146</v>
      </c>
      <c r="I3805" s="4">
        <v>10000</v>
      </c>
      <c r="J3805" s="4" t="s">
        <v>4</v>
      </c>
      <c r="K3805" s="4" t="s">
        <v>22</v>
      </c>
      <c r="L3805" s="4" t="s">
        <v>6</v>
      </c>
      <c r="M3805" s="4" t="s">
        <v>52</v>
      </c>
    </row>
    <row r="3806" spans="1:13" x14ac:dyDescent="0.2">
      <c r="A3806" s="4">
        <v>3126943</v>
      </c>
      <c r="B3806" s="4">
        <v>7195532</v>
      </c>
      <c r="C3806" s="4" t="s">
        <v>14147</v>
      </c>
      <c r="D3806" s="4">
        <v>10000</v>
      </c>
      <c r="E3806" s="4">
        <v>10000</v>
      </c>
      <c r="F3806" s="4">
        <v>1000</v>
      </c>
      <c r="G3806" s="7">
        <f t="shared" si="59"/>
        <v>1000</v>
      </c>
      <c r="H3806" s="4" t="s">
        <v>4545</v>
      </c>
      <c r="I3806" s="4">
        <v>10000</v>
      </c>
      <c r="J3806" s="4" t="s">
        <v>4</v>
      </c>
      <c r="K3806" s="4" t="s">
        <v>16</v>
      </c>
      <c r="L3806" s="4" t="s">
        <v>6</v>
      </c>
      <c r="M3806" s="4" t="s">
        <v>76</v>
      </c>
    </row>
    <row r="3807" spans="1:13" x14ac:dyDescent="0.2">
      <c r="A3807" s="4">
        <v>3126915</v>
      </c>
      <c r="B3807" s="4">
        <v>736550</v>
      </c>
      <c r="C3807" s="4" t="s">
        <v>14148</v>
      </c>
      <c r="D3807" s="4">
        <v>10000</v>
      </c>
      <c r="E3807" s="4">
        <v>10000</v>
      </c>
      <c r="F3807" s="4">
        <v>600</v>
      </c>
      <c r="G3807" s="7">
        <f t="shared" si="59"/>
        <v>600</v>
      </c>
      <c r="H3807" s="4" t="s">
        <v>5704</v>
      </c>
      <c r="I3807" s="4">
        <v>24000</v>
      </c>
      <c r="J3807" s="4" t="s">
        <v>4</v>
      </c>
      <c r="K3807" s="4" t="s">
        <v>8</v>
      </c>
      <c r="M3807" s="4" t="s">
        <v>25</v>
      </c>
    </row>
    <row r="3808" spans="1:13" x14ac:dyDescent="0.2">
      <c r="A3808" s="4">
        <v>3126922</v>
      </c>
      <c r="B3808" s="4">
        <v>82658</v>
      </c>
      <c r="C3808" s="4" t="s">
        <v>14149</v>
      </c>
      <c r="D3808" s="4">
        <v>6000</v>
      </c>
      <c r="E3808" s="4">
        <v>6000</v>
      </c>
      <c r="F3808" s="4">
        <v>360</v>
      </c>
      <c r="G3808" s="7">
        <f t="shared" si="59"/>
        <v>360</v>
      </c>
      <c r="H3808" s="4" t="s">
        <v>13649</v>
      </c>
      <c r="I3808" s="4">
        <v>15000</v>
      </c>
      <c r="J3808" s="4" t="s">
        <v>32</v>
      </c>
      <c r="K3808" s="4" t="s">
        <v>8</v>
      </c>
      <c r="M3808" s="4" t="s">
        <v>24</v>
      </c>
    </row>
    <row r="3809" spans="1:13" x14ac:dyDescent="0.2">
      <c r="A3809" s="4">
        <v>3127055</v>
      </c>
      <c r="B3809" s="4">
        <v>9396787</v>
      </c>
      <c r="C3809" s="4" t="s">
        <v>14150</v>
      </c>
      <c r="D3809" s="4">
        <v>2000</v>
      </c>
      <c r="E3809" s="4">
        <v>2000</v>
      </c>
      <c r="F3809" s="4">
        <v>2</v>
      </c>
      <c r="G3809" s="7">
        <f t="shared" si="59"/>
        <v>2</v>
      </c>
      <c r="H3809" s="4" t="s">
        <v>11430</v>
      </c>
      <c r="I3809" s="4">
        <v>5000</v>
      </c>
      <c r="J3809" s="4" t="s">
        <v>98</v>
      </c>
      <c r="K3809" s="4" t="s">
        <v>5</v>
      </c>
      <c r="M3809" s="4" t="s">
        <v>40</v>
      </c>
    </row>
    <row r="3810" spans="1:13" x14ac:dyDescent="0.2">
      <c r="A3810" s="4">
        <v>3127111</v>
      </c>
      <c r="B3810" s="4">
        <v>4575271</v>
      </c>
      <c r="C3810" s="4" t="s">
        <v>14151</v>
      </c>
      <c r="D3810" s="4">
        <v>1000</v>
      </c>
      <c r="E3810" s="4">
        <v>1000</v>
      </c>
      <c r="F3810" s="4">
        <v>17.100000000000001</v>
      </c>
      <c r="G3810" s="7">
        <f t="shared" si="59"/>
        <v>17.100000000000023</v>
      </c>
      <c r="H3810" s="4" t="s">
        <v>1852</v>
      </c>
      <c r="I3810" s="4">
        <v>14000</v>
      </c>
      <c r="J3810" s="4" t="s">
        <v>4</v>
      </c>
      <c r="K3810" s="4" t="s">
        <v>13</v>
      </c>
      <c r="L3810" s="4" t="s">
        <v>6</v>
      </c>
      <c r="M3810" s="4" t="s">
        <v>111</v>
      </c>
    </row>
    <row r="3811" spans="1:13" x14ac:dyDescent="0.2">
      <c r="A3811" s="4">
        <v>3127097</v>
      </c>
      <c r="B3811" s="4">
        <v>8282772</v>
      </c>
      <c r="C3811" s="4" t="s">
        <v>14152</v>
      </c>
      <c r="D3811" s="4">
        <v>1000</v>
      </c>
      <c r="E3811" s="4">
        <v>1000</v>
      </c>
      <c r="F3811" s="4">
        <v>304</v>
      </c>
      <c r="G3811" s="7">
        <f t="shared" si="59"/>
        <v>304</v>
      </c>
      <c r="H3811" s="4" t="s">
        <v>1091</v>
      </c>
      <c r="I3811" s="4">
        <v>14197</v>
      </c>
      <c r="J3811" s="4" t="s">
        <v>4</v>
      </c>
      <c r="K3811" s="4" t="s">
        <v>5</v>
      </c>
      <c r="L3811" s="4" t="s">
        <v>6</v>
      </c>
      <c r="M3811" s="4" t="s">
        <v>52</v>
      </c>
    </row>
    <row r="3812" spans="1:13" x14ac:dyDescent="0.2">
      <c r="A3812" s="4">
        <v>3127237</v>
      </c>
      <c r="B3812" s="4">
        <v>8996422</v>
      </c>
      <c r="C3812" s="4" t="s">
        <v>14153</v>
      </c>
      <c r="D3812" s="4">
        <v>10000</v>
      </c>
      <c r="E3812" s="4">
        <v>10000</v>
      </c>
      <c r="F3812" s="4">
        <v>361</v>
      </c>
      <c r="G3812" s="7">
        <f t="shared" si="59"/>
        <v>361</v>
      </c>
      <c r="H3812" s="4" t="s">
        <v>4226</v>
      </c>
      <c r="I3812" s="4">
        <v>18000</v>
      </c>
      <c r="J3812" s="4" t="s">
        <v>4</v>
      </c>
      <c r="K3812" s="4" t="s">
        <v>13</v>
      </c>
      <c r="L3812" s="4" t="s">
        <v>6</v>
      </c>
      <c r="M3812" s="4" t="s">
        <v>12</v>
      </c>
    </row>
    <row r="3813" spans="1:13" x14ac:dyDescent="0.2">
      <c r="A3813" s="4">
        <v>3127244</v>
      </c>
      <c r="B3813" s="4">
        <v>8833714</v>
      </c>
      <c r="C3813" s="4" t="s">
        <v>14154</v>
      </c>
      <c r="D3813" s="4">
        <v>2500</v>
      </c>
      <c r="E3813" s="4">
        <v>0</v>
      </c>
      <c r="F3813" s="4">
        <v>0</v>
      </c>
      <c r="G3813" s="7">
        <f t="shared" si="59"/>
        <v>-2500</v>
      </c>
      <c r="H3813" s="4" t="s">
        <v>14155</v>
      </c>
      <c r="I3813" s="4">
        <v>9000</v>
      </c>
      <c r="J3813" s="4" t="s">
        <v>72</v>
      </c>
      <c r="K3813" s="4" t="s">
        <v>13</v>
      </c>
      <c r="M3813" s="4" t="s">
        <v>64</v>
      </c>
    </row>
    <row r="3814" spans="1:13" x14ac:dyDescent="0.2">
      <c r="A3814" s="4">
        <v>3126999</v>
      </c>
      <c r="B3814" s="4">
        <v>9332814</v>
      </c>
      <c r="C3814" s="4" t="s">
        <v>14156</v>
      </c>
      <c r="D3814" s="4">
        <v>800</v>
      </c>
      <c r="E3814" s="4">
        <v>800</v>
      </c>
      <c r="F3814" s="4">
        <v>91.2</v>
      </c>
      <c r="G3814" s="7">
        <f t="shared" si="59"/>
        <v>91.200000000000045</v>
      </c>
      <c r="H3814" s="4" t="s">
        <v>13576</v>
      </c>
      <c r="I3814" s="4">
        <v>8500</v>
      </c>
      <c r="J3814" s="4" t="s">
        <v>51</v>
      </c>
      <c r="K3814" s="4" t="s">
        <v>13</v>
      </c>
      <c r="M3814" s="4" t="s">
        <v>73</v>
      </c>
    </row>
    <row r="3815" spans="1:13" x14ac:dyDescent="0.2">
      <c r="A3815" s="4">
        <v>3027235</v>
      </c>
      <c r="B3815" s="4">
        <v>9137941</v>
      </c>
      <c r="C3815" s="4" t="s">
        <v>14157</v>
      </c>
      <c r="D3815" s="4">
        <v>1500</v>
      </c>
      <c r="E3815" s="4">
        <v>1500</v>
      </c>
      <c r="F3815" s="4">
        <v>2.1</v>
      </c>
      <c r="G3815" s="7">
        <f t="shared" si="59"/>
        <v>2.0999999999999091</v>
      </c>
      <c r="H3815" s="4" t="s">
        <v>14158</v>
      </c>
      <c r="I3815" s="4">
        <v>12500</v>
      </c>
      <c r="J3815" s="4" t="s">
        <v>4</v>
      </c>
      <c r="K3815" s="4" t="s">
        <v>13</v>
      </c>
      <c r="L3815" s="4" t="s">
        <v>6</v>
      </c>
      <c r="M3815" s="4" t="s">
        <v>7</v>
      </c>
    </row>
    <row r="3816" spans="1:13" x14ac:dyDescent="0.2">
      <c r="A3816" s="4">
        <v>3127307</v>
      </c>
      <c r="B3816" s="4">
        <v>9397389</v>
      </c>
      <c r="C3816" s="4" t="s">
        <v>14159</v>
      </c>
      <c r="D3816" s="4">
        <v>1500</v>
      </c>
      <c r="E3816" s="4">
        <v>1500</v>
      </c>
      <c r="F3816" s="4">
        <v>2299.5</v>
      </c>
      <c r="G3816" s="7">
        <f t="shared" si="59"/>
        <v>2299.5</v>
      </c>
      <c r="H3816" s="4" t="s">
        <v>6396</v>
      </c>
      <c r="I3816" s="4">
        <v>8000</v>
      </c>
      <c r="J3816" s="4" t="s">
        <v>4</v>
      </c>
      <c r="K3816" s="4" t="s">
        <v>8</v>
      </c>
      <c r="L3816" s="4" t="s">
        <v>6</v>
      </c>
      <c r="M3816" s="4" t="s">
        <v>65</v>
      </c>
    </row>
    <row r="3817" spans="1:13" x14ac:dyDescent="0.2">
      <c r="A3817" s="4">
        <v>3126866</v>
      </c>
      <c r="B3817" s="4">
        <v>32129</v>
      </c>
      <c r="C3817" s="4" t="s">
        <v>14160</v>
      </c>
      <c r="D3817" s="4">
        <v>800</v>
      </c>
      <c r="E3817" s="4">
        <v>800</v>
      </c>
      <c r="F3817" s="4">
        <v>0.56000000000000005</v>
      </c>
      <c r="G3817" s="7">
        <f t="shared" si="59"/>
        <v>0.55999999999994543</v>
      </c>
      <c r="H3817" s="4" t="s">
        <v>4777</v>
      </c>
      <c r="I3817" s="4">
        <v>15000</v>
      </c>
      <c r="J3817" s="4" t="s">
        <v>4</v>
      </c>
      <c r="K3817" s="4" t="s">
        <v>13</v>
      </c>
      <c r="L3817" s="4" t="s">
        <v>6</v>
      </c>
      <c r="M3817" s="4" t="s">
        <v>47</v>
      </c>
    </row>
    <row r="3818" spans="1:13" x14ac:dyDescent="0.2">
      <c r="A3818" s="4">
        <v>3127181</v>
      </c>
      <c r="B3818" s="4">
        <v>6373396</v>
      </c>
      <c r="C3818" s="4" t="s">
        <v>14161</v>
      </c>
      <c r="D3818" s="4">
        <v>4000</v>
      </c>
      <c r="E3818" s="4">
        <v>4000</v>
      </c>
      <c r="F3818" s="4">
        <v>1016</v>
      </c>
      <c r="G3818" s="7">
        <f t="shared" si="59"/>
        <v>1016</v>
      </c>
      <c r="H3818" s="4" t="s">
        <v>14162</v>
      </c>
      <c r="I3818" s="4">
        <v>24000</v>
      </c>
      <c r="J3818" s="4" t="s">
        <v>4</v>
      </c>
      <c r="K3818" s="4" t="s">
        <v>5</v>
      </c>
      <c r="L3818" s="4" t="s">
        <v>6</v>
      </c>
      <c r="M3818" s="4" t="s">
        <v>25</v>
      </c>
    </row>
    <row r="3819" spans="1:13" x14ac:dyDescent="0.2">
      <c r="A3819" s="4">
        <v>3127265</v>
      </c>
      <c r="B3819" s="4">
        <v>5965023</v>
      </c>
      <c r="C3819" s="4" t="s">
        <v>14163</v>
      </c>
      <c r="D3819" s="4">
        <v>3000</v>
      </c>
      <c r="E3819" s="4">
        <v>3000</v>
      </c>
      <c r="F3819" s="4">
        <v>3.9</v>
      </c>
      <c r="G3819" s="7">
        <f t="shared" si="59"/>
        <v>3.9000000000000909</v>
      </c>
      <c r="H3819" s="4" t="s">
        <v>14164</v>
      </c>
      <c r="I3819" s="4">
        <v>6000</v>
      </c>
      <c r="J3819" s="4" t="s">
        <v>32</v>
      </c>
      <c r="K3819" s="4" t="s">
        <v>8</v>
      </c>
      <c r="M3819" s="4" t="s">
        <v>47</v>
      </c>
    </row>
    <row r="3820" spans="1:13" x14ac:dyDescent="0.2">
      <c r="A3820" s="4">
        <v>3126971</v>
      </c>
      <c r="B3820" s="4">
        <v>7545462</v>
      </c>
      <c r="C3820" s="4" t="s">
        <v>14165</v>
      </c>
      <c r="D3820" s="4">
        <v>1000</v>
      </c>
      <c r="E3820" s="4">
        <v>0</v>
      </c>
      <c r="F3820" s="4">
        <v>0</v>
      </c>
      <c r="G3820" s="7">
        <f t="shared" si="59"/>
        <v>-1000</v>
      </c>
      <c r="H3820" s="4" t="s">
        <v>14166</v>
      </c>
      <c r="I3820" s="4">
        <v>21000</v>
      </c>
      <c r="J3820" s="4" t="s">
        <v>4</v>
      </c>
      <c r="K3820" s="4" t="s">
        <v>22</v>
      </c>
      <c r="L3820" s="4" t="s">
        <v>9</v>
      </c>
      <c r="M3820" s="4" t="s">
        <v>25</v>
      </c>
    </row>
    <row r="3821" spans="1:13" x14ac:dyDescent="0.2">
      <c r="A3821" s="4">
        <v>3127286</v>
      </c>
      <c r="B3821" s="4">
        <v>7643469</v>
      </c>
      <c r="C3821" s="4" t="s">
        <v>14167</v>
      </c>
      <c r="D3821" s="4">
        <v>1200</v>
      </c>
      <c r="E3821" s="4">
        <v>0</v>
      </c>
      <c r="F3821" s="4">
        <v>0</v>
      </c>
      <c r="G3821" s="7">
        <f t="shared" si="59"/>
        <v>-1200</v>
      </c>
      <c r="H3821" s="4" t="s">
        <v>5671</v>
      </c>
      <c r="I3821" s="4">
        <v>37000</v>
      </c>
      <c r="J3821" s="4" t="s">
        <v>4</v>
      </c>
      <c r="K3821" s="4" t="s">
        <v>8</v>
      </c>
      <c r="L3821" s="4" t="s">
        <v>6</v>
      </c>
      <c r="M3821" s="4" t="s">
        <v>186</v>
      </c>
    </row>
    <row r="3822" spans="1:13" x14ac:dyDescent="0.2">
      <c r="A3822" s="4">
        <v>3127020</v>
      </c>
      <c r="B3822" s="4">
        <v>6856795</v>
      </c>
      <c r="C3822" s="4" t="s">
        <v>14168</v>
      </c>
      <c r="D3822" s="4">
        <v>1500</v>
      </c>
      <c r="E3822" s="4">
        <v>0</v>
      </c>
      <c r="F3822" s="4">
        <v>0</v>
      </c>
      <c r="G3822" s="7">
        <f t="shared" si="59"/>
        <v>-1500</v>
      </c>
      <c r="H3822" s="4" t="s">
        <v>11039</v>
      </c>
      <c r="I3822" s="4">
        <v>10000</v>
      </c>
      <c r="J3822" s="4" t="s">
        <v>4</v>
      </c>
      <c r="K3822" s="4" t="s">
        <v>13</v>
      </c>
      <c r="L3822" s="4" t="s">
        <v>6</v>
      </c>
      <c r="M3822" s="4" t="s">
        <v>48</v>
      </c>
    </row>
    <row r="3823" spans="1:13" x14ac:dyDescent="0.2">
      <c r="A3823" s="4">
        <v>3127069</v>
      </c>
      <c r="B3823" s="4">
        <v>5856838</v>
      </c>
      <c r="C3823" s="4" t="s">
        <v>14169</v>
      </c>
      <c r="D3823" s="4">
        <v>1400</v>
      </c>
      <c r="E3823" s="4">
        <v>1400</v>
      </c>
      <c r="F3823" s="4">
        <v>0.14000000000000001</v>
      </c>
      <c r="G3823" s="7">
        <f t="shared" si="59"/>
        <v>0.14000000000010004</v>
      </c>
      <c r="H3823" s="4" t="s">
        <v>14170</v>
      </c>
      <c r="I3823" s="4">
        <v>18000</v>
      </c>
      <c r="J3823" s="4" t="s">
        <v>4</v>
      </c>
      <c r="K3823" s="4" t="s">
        <v>13</v>
      </c>
      <c r="L3823" s="4" t="s">
        <v>201</v>
      </c>
      <c r="M3823" s="4" t="s">
        <v>47</v>
      </c>
    </row>
    <row r="3824" spans="1:13" x14ac:dyDescent="0.2">
      <c r="A3824" s="4">
        <v>3127461</v>
      </c>
      <c r="B3824" s="4">
        <v>2227058</v>
      </c>
      <c r="C3824" s="4" t="s">
        <v>14171</v>
      </c>
      <c r="D3824" s="4">
        <v>2500</v>
      </c>
      <c r="E3824" s="4">
        <v>2500</v>
      </c>
      <c r="F3824" s="4">
        <v>1140</v>
      </c>
      <c r="G3824" s="7">
        <f t="shared" si="59"/>
        <v>1140</v>
      </c>
      <c r="H3824" s="4" t="s">
        <v>4903</v>
      </c>
      <c r="I3824" s="4">
        <v>16000</v>
      </c>
      <c r="J3824" s="4" t="s">
        <v>4</v>
      </c>
      <c r="K3824" s="4" t="s">
        <v>8</v>
      </c>
      <c r="L3824" s="4" t="s">
        <v>6</v>
      </c>
      <c r="M3824" s="4" t="s">
        <v>7</v>
      </c>
    </row>
    <row r="3825" spans="1:13" x14ac:dyDescent="0.2">
      <c r="A3825" s="4">
        <v>3127370</v>
      </c>
      <c r="B3825" s="4">
        <v>728383</v>
      </c>
      <c r="C3825" s="4" t="s">
        <v>14172</v>
      </c>
      <c r="D3825" s="4">
        <v>1200</v>
      </c>
      <c r="E3825" s="4">
        <v>0</v>
      </c>
      <c r="F3825" s="4">
        <v>0</v>
      </c>
      <c r="G3825" s="7">
        <f t="shared" si="59"/>
        <v>-1200</v>
      </c>
      <c r="H3825" s="4" t="s">
        <v>1702</v>
      </c>
      <c r="I3825" s="4">
        <v>8000</v>
      </c>
      <c r="J3825" s="4" t="s">
        <v>4</v>
      </c>
      <c r="K3825" s="4" t="s">
        <v>13</v>
      </c>
      <c r="L3825" s="4" t="s">
        <v>6</v>
      </c>
      <c r="M3825" s="4" t="s">
        <v>173</v>
      </c>
    </row>
    <row r="3826" spans="1:13" x14ac:dyDescent="0.2">
      <c r="A3826" s="4">
        <v>3127125</v>
      </c>
      <c r="B3826" s="4">
        <v>7338731</v>
      </c>
      <c r="C3826" s="4" t="s">
        <v>14173</v>
      </c>
      <c r="D3826" s="4">
        <v>1500</v>
      </c>
      <c r="E3826" s="4">
        <v>1500</v>
      </c>
      <c r="F3826" s="4">
        <v>2.25</v>
      </c>
      <c r="G3826" s="7">
        <f t="shared" si="59"/>
        <v>2.25</v>
      </c>
      <c r="H3826" s="4" t="s">
        <v>14174</v>
      </c>
      <c r="I3826" s="4">
        <v>3000</v>
      </c>
      <c r="J3826" s="4" t="s">
        <v>4</v>
      </c>
      <c r="K3826" s="4" t="s">
        <v>8</v>
      </c>
      <c r="L3826" s="4" t="s">
        <v>6</v>
      </c>
      <c r="M3826" s="4" t="s">
        <v>48</v>
      </c>
    </row>
    <row r="3827" spans="1:13" x14ac:dyDescent="0.2">
      <c r="A3827" s="4">
        <v>3127027</v>
      </c>
      <c r="B3827" s="4">
        <v>7980834</v>
      </c>
      <c r="C3827" s="4" t="s">
        <v>14175</v>
      </c>
      <c r="D3827" s="4">
        <v>1500</v>
      </c>
      <c r="E3827" s="4">
        <v>1500</v>
      </c>
      <c r="F3827" s="4">
        <v>1190.25</v>
      </c>
      <c r="G3827" s="7">
        <f t="shared" si="59"/>
        <v>1190.25</v>
      </c>
      <c r="H3827" s="4" t="s">
        <v>14176</v>
      </c>
      <c r="I3827" s="4">
        <v>35000</v>
      </c>
      <c r="J3827" s="4" t="s">
        <v>4</v>
      </c>
      <c r="K3827" s="4" t="s">
        <v>5</v>
      </c>
      <c r="L3827" s="4" t="s">
        <v>6</v>
      </c>
      <c r="M3827" s="4" t="s">
        <v>65</v>
      </c>
    </row>
    <row r="3828" spans="1:13" x14ac:dyDescent="0.2">
      <c r="A3828" s="4">
        <v>3127524</v>
      </c>
      <c r="B3828" s="4">
        <v>399978</v>
      </c>
      <c r="C3828" s="4" t="s">
        <v>14177</v>
      </c>
      <c r="D3828" s="4">
        <v>1000</v>
      </c>
      <c r="E3828" s="4">
        <v>1000</v>
      </c>
      <c r="F3828" s="4">
        <v>405</v>
      </c>
      <c r="G3828" s="7">
        <f t="shared" si="59"/>
        <v>405</v>
      </c>
      <c r="H3828" s="4" t="s">
        <v>5043</v>
      </c>
      <c r="I3828" s="4">
        <v>18000</v>
      </c>
      <c r="J3828" s="4" t="s">
        <v>4</v>
      </c>
      <c r="K3828" s="4" t="s">
        <v>13</v>
      </c>
      <c r="L3828" s="4" t="s">
        <v>6</v>
      </c>
      <c r="M3828" s="4" t="s">
        <v>20</v>
      </c>
    </row>
    <row r="3829" spans="1:13" x14ac:dyDescent="0.2">
      <c r="A3829" s="4">
        <v>3127510</v>
      </c>
      <c r="B3829" s="4">
        <v>4977512</v>
      </c>
      <c r="C3829" s="4" t="s">
        <v>14178</v>
      </c>
      <c r="D3829" s="4">
        <v>2000</v>
      </c>
      <c r="E3829" s="4">
        <v>0</v>
      </c>
      <c r="F3829" s="4">
        <v>0</v>
      </c>
      <c r="G3829" s="7">
        <f t="shared" si="59"/>
        <v>-2000</v>
      </c>
      <c r="H3829" s="4" t="s">
        <v>14179</v>
      </c>
      <c r="I3829" s="4">
        <v>14000</v>
      </c>
      <c r="J3829" s="4" t="s">
        <v>4</v>
      </c>
      <c r="K3829" s="4" t="s">
        <v>13</v>
      </c>
      <c r="L3829" s="4" t="s">
        <v>6</v>
      </c>
      <c r="M3829" s="4" t="s">
        <v>19</v>
      </c>
    </row>
    <row r="3830" spans="1:13" x14ac:dyDescent="0.2">
      <c r="A3830" s="4">
        <v>3127440</v>
      </c>
      <c r="B3830" s="4">
        <v>8836297</v>
      </c>
      <c r="C3830" s="4" t="s">
        <v>14180</v>
      </c>
      <c r="D3830" s="4">
        <v>1500</v>
      </c>
      <c r="E3830" s="4">
        <v>1500</v>
      </c>
      <c r="F3830" s="4">
        <v>2.25</v>
      </c>
      <c r="G3830" s="7">
        <f t="shared" si="59"/>
        <v>2.25</v>
      </c>
      <c r="H3830" s="4" t="s">
        <v>8941</v>
      </c>
      <c r="I3830" s="4">
        <v>20000</v>
      </c>
      <c r="J3830" s="4" t="s">
        <v>4</v>
      </c>
      <c r="K3830" s="4" t="s">
        <v>8</v>
      </c>
      <c r="L3830" s="4" t="s">
        <v>6</v>
      </c>
      <c r="M3830" s="4" t="s">
        <v>173</v>
      </c>
    </row>
    <row r="3831" spans="1:13" x14ac:dyDescent="0.2">
      <c r="A3831" s="4">
        <v>3122246</v>
      </c>
      <c r="B3831" s="4">
        <v>1632704</v>
      </c>
      <c r="C3831" s="4" t="s">
        <v>14181</v>
      </c>
      <c r="D3831" s="4">
        <v>2500</v>
      </c>
      <c r="E3831" s="4">
        <v>2500</v>
      </c>
      <c r="F3831" s="4">
        <v>1282.5</v>
      </c>
      <c r="G3831" s="7">
        <f t="shared" si="59"/>
        <v>1282.5</v>
      </c>
      <c r="H3831" s="4" t="s">
        <v>1869</v>
      </c>
      <c r="I3831" s="4">
        <v>15000</v>
      </c>
      <c r="J3831" s="4" t="s">
        <v>4</v>
      </c>
      <c r="K3831" s="4" t="s">
        <v>13</v>
      </c>
      <c r="L3831" s="4" t="s">
        <v>6</v>
      </c>
      <c r="M3831" s="4" t="s">
        <v>25</v>
      </c>
    </row>
    <row r="3832" spans="1:13" x14ac:dyDescent="0.2">
      <c r="A3832" s="4">
        <v>3127608</v>
      </c>
      <c r="B3832" s="4">
        <v>7055077</v>
      </c>
      <c r="C3832" s="4" t="s">
        <v>14182</v>
      </c>
      <c r="D3832" s="4">
        <v>500</v>
      </c>
      <c r="E3832" s="4">
        <v>500</v>
      </c>
      <c r="F3832" s="4">
        <v>12.5</v>
      </c>
      <c r="G3832" s="7">
        <f t="shared" si="59"/>
        <v>12.5</v>
      </c>
      <c r="H3832" s="4" t="s">
        <v>2408</v>
      </c>
      <c r="I3832" s="4">
        <v>17100</v>
      </c>
      <c r="J3832" s="4" t="s">
        <v>4</v>
      </c>
      <c r="K3832" s="4" t="s">
        <v>13</v>
      </c>
      <c r="L3832" s="4" t="s">
        <v>6</v>
      </c>
      <c r="M3832" s="4" t="s">
        <v>48</v>
      </c>
    </row>
    <row r="3833" spans="1:13" x14ac:dyDescent="0.2">
      <c r="A3833" s="4">
        <v>3127552</v>
      </c>
      <c r="B3833" s="4">
        <v>704622</v>
      </c>
      <c r="C3833" s="4" t="s">
        <v>14183</v>
      </c>
      <c r="D3833" s="4">
        <v>500</v>
      </c>
      <c r="E3833" s="4">
        <v>500</v>
      </c>
      <c r="F3833" s="4">
        <v>0.1</v>
      </c>
      <c r="G3833" s="7">
        <f t="shared" si="59"/>
        <v>0.10000000000002274</v>
      </c>
      <c r="H3833" s="4" t="s">
        <v>10467</v>
      </c>
      <c r="I3833" s="4">
        <v>17000</v>
      </c>
      <c r="J3833" s="4" t="s">
        <v>4</v>
      </c>
      <c r="K3833" s="4" t="s">
        <v>22</v>
      </c>
      <c r="L3833" s="4" t="s">
        <v>9</v>
      </c>
      <c r="M3833" s="4" t="s">
        <v>20</v>
      </c>
    </row>
    <row r="3834" spans="1:13" x14ac:dyDescent="0.2">
      <c r="A3834" s="4">
        <v>3127454</v>
      </c>
      <c r="B3834" s="4">
        <v>9397837</v>
      </c>
      <c r="C3834" s="4" t="s">
        <v>14184</v>
      </c>
      <c r="D3834" s="4">
        <v>500</v>
      </c>
      <c r="E3834" s="4">
        <v>500</v>
      </c>
      <c r="F3834" s="4">
        <v>0.7</v>
      </c>
      <c r="G3834" s="7">
        <f t="shared" si="59"/>
        <v>0.69999999999998863</v>
      </c>
      <c r="H3834" s="4" t="s">
        <v>14185</v>
      </c>
      <c r="I3834" s="4">
        <v>8000</v>
      </c>
      <c r="J3834" s="4" t="s">
        <v>4</v>
      </c>
      <c r="K3834" s="4" t="s">
        <v>8</v>
      </c>
      <c r="L3834" s="4" t="s">
        <v>6</v>
      </c>
      <c r="M3834" s="4" t="s">
        <v>26</v>
      </c>
    </row>
    <row r="3835" spans="1:13" x14ac:dyDescent="0.2">
      <c r="A3835" s="4">
        <v>3127636</v>
      </c>
      <c r="B3835" s="4">
        <v>8611744</v>
      </c>
      <c r="C3835" s="4" t="s">
        <v>14186</v>
      </c>
      <c r="D3835" s="4">
        <v>1500</v>
      </c>
      <c r="E3835" s="4">
        <v>0</v>
      </c>
      <c r="F3835" s="4">
        <v>0</v>
      </c>
      <c r="G3835" s="7">
        <f t="shared" si="59"/>
        <v>-1500</v>
      </c>
      <c r="H3835" s="4" t="s">
        <v>7101</v>
      </c>
      <c r="I3835" s="4">
        <v>15000</v>
      </c>
      <c r="J3835" s="4" t="s">
        <v>4</v>
      </c>
      <c r="K3835" s="4" t="s">
        <v>8</v>
      </c>
      <c r="L3835" s="4" t="s">
        <v>6</v>
      </c>
      <c r="M3835" s="4" t="s">
        <v>17</v>
      </c>
    </row>
    <row r="3836" spans="1:13" x14ac:dyDescent="0.2">
      <c r="A3836" s="4">
        <v>3127517</v>
      </c>
      <c r="B3836" s="4">
        <v>9397977</v>
      </c>
      <c r="C3836" s="4" t="s">
        <v>14187</v>
      </c>
      <c r="D3836" s="4">
        <v>800</v>
      </c>
      <c r="E3836" s="4">
        <v>800</v>
      </c>
      <c r="F3836" s="4">
        <v>1.1200000000000001</v>
      </c>
      <c r="G3836" s="7">
        <f t="shared" si="59"/>
        <v>1.1200000000000045</v>
      </c>
      <c r="H3836" s="4" t="s">
        <v>5055</v>
      </c>
      <c r="I3836" s="4">
        <v>35000</v>
      </c>
      <c r="J3836" s="4" t="s">
        <v>32</v>
      </c>
      <c r="K3836" s="4" t="s">
        <v>13</v>
      </c>
      <c r="M3836" s="4" t="s">
        <v>19</v>
      </c>
    </row>
    <row r="3837" spans="1:13" x14ac:dyDescent="0.2">
      <c r="A3837" s="4">
        <v>3126775</v>
      </c>
      <c r="B3837" s="4">
        <v>9396122</v>
      </c>
      <c r="C3837" s="4" t="s">
        <v>14188</v>
      </c>
      <c r="D3837" s="4">
        <v>1500</v>
      </c>
      <c r="E3837" s="4">
        <v>1500</v>
      </c>
      <c r="F3837" s="4">
        <v>684.75</v>
      </c>
      <c r="G3837" s="7">
        <f t="shared" si="59"/>
        <v>684.75</v>
      </c>
      <c r="H3837" s="4" t="s">
        <v>12150</v>
      </c>
      <c r="I3837" s="4">
        <v>7000</v>
      </c>
      <c r="J3837" s="4" t="s">
        <v>98</v>
      </c>
      <c r="K3837" s="4" t="s">
        <v>22</v>
      </c>
      <c r="M3837" s="4" t="s">
        <v>17</v>
      </c>
    </row>
    <row r="3838" spans="1:13" x14ac:dyDescent="0.2">
      <c r="A3838" s="4">
        <v>3127650</v>
      </c>
      <c r="B3838" s="4">
        <v>9398481</v>
      </c>
      <c r="C3838" s="4" t="s">
        <v>14189</v>
      </c>
      <c r="D3838" s="4">
        <v>1000</v>
      </c>
      <c r="E3838" s="4">
        <v>1000</v>
      </c>
      <c r="F3838" s="4">
        <v>1.5</v>
      </c>
      <c r="G3838" s="7">
        <f t="shared" si="59"/>
        <v>1.5</v>
      </c>
      <c r="H3838" s="4" t="s">
        <v>2877</v>
      </c>
      <c r="I3838" s="4">
        <v>10500</v>
      </c>
      <c r="J3838" s="4" t="s">
        <v>4</v>
      </c>
      <c r="K3838" s="4" t="s">
        <v>13</v>
      </c>
      <c r="L3838" s="4" t="s">
        <v>6</v>
      </c>
      <c r="M3838" s="4" t="s">
        <v>26</v>
      </c>
    </row>
    <row r="3839" spans="1:13" x14ac:dyDescent="0.2">
      <c r="A3839" s="4">
        <v>3127692</v>
      </c>
      <c r="B3839" s="4">
        <v>163690</v>
      </c>
      <c r="C3839" s="4" t="s">
        <v>14190</v>
      </c>
      <c r="D3839" s="4">
        <v>1000</v>
      </c>
      <c r="E3839" s="4">
        <v>1000</v>
      </c>
      <c r="F3839" s="4">
        <v>264</v>
      </c>
      <c r="G3839" s="7">
        <f t="shared" si="59"/>
        <v>264</v>
      </c>
      <c r="H3839" s="4" t="s">
        <v>3176</v>
      </c>
      <c r="I3839" s="4">
        <v>9800</v>
      </c>
      <c r="J3839" s="4" t="s">
        <v>4</v>
      </c>
      <c r="K3839" s="4" t="s">
        <v>8</v>
      </c>
      <c r="L3839" s="4" t="s">
        <v>6</v>
      </c>
      <c r="M3839" s="4" t="s">
        <v>52</v>
      </c>
    </row>
    <row r="3840" spans="1:13" x14ac:dyDescent="0.2">
      <c r="A3840" s="4">
        <v>3127664</v>
      </c>
      <c r="B3840" s="4">
        <v>92799</v>
      </c>
      <c r="C3840" s="4" t="s">
        <v>14191</v>
      </c>
      <c r="D3840" s="4">
        <v>3000</v>
      </c>
      <c r="E3840" s="4">
        <v>3000</v>
      </c>
      <c r="F3840" s="4">
        <v>7761</v>
      </c>
      <c r="G3840" s="7">
        <f t="shared" si="59"/>
        <v>7761</v>
      </c>
      <c r="H3840" s="4" t="s">
        <v>10434</v>
      </c>
      <c r="I3840" s="4">
        <v>8000</v>
      </c>
      <c r="J3840" s="4" t="s">
        <v>4</v>
      </c>
      <c r="K3840" s="4" t="s">
        <v>13</v>
      </c>
      <c r="L3840" s="4" t="s">
        <v>6</v>
      </c>
      <c r="M3840" s="4" t="s">
        <v>111</v>
      </c>
    </row>
    <row r="3841" spans="1:13" x14ac:dyDescent="0.2">
      <c r="A3841" s="4">
        <v>3127720</v>
      </c>
      <c r="B3841" s="4">
        <v>412605</v>
      </c>
      <c r="C3841" s="4" t="s">
        <v>14192</v>
      </c>
      <c r="D3841" s="4">
        <v>2000</v>
      </c>
      <c r="E3841" s="4">
        <v>2000</v>
      </c>
      <c r="F3841" s="4">
        <v>342</v>
      </c>
      <c r="G3841" s="7">
        <f t="shared" si="59"/>
        <v>342</v>
      </c>
      <c r="H3841" s="4" t="s">
        <v>14193</v>
      </c>
      <c r="I3841" s="4">
        <v>14000</v>
      </c>
      <c r="J3841" s="4" t="s">
        <v>11</v>
      </c>
      <c r="K3841" s="4" t="s">
        <v>8</v>
      </c>
      <c r="L3841" s="4" t="s">
        <v>6</v>
      </c>
      <c r="M3841" s="4" t="s">
        <v>20</v>
      </c>
    </row>
    <row r="3842" spans="1:13" x14ac:dyDescent="0.2">
      <c r="A3842" s="4">
        <v>3125228</v>
      </c>
      <c r="B3842" s="4">
        <v>8948507</v>
      </c>
      <c r="C3842" s="4" t="s">
        <v>14194</v>
      </c>
      <c r="D3842" s="4">
        <v>1500</v>
      </c>
      <c r="E3842" s="4">
        <v>1500</v>
      </c>
      <c r="F3842" s="4">
        <v>2408.25</v>
      </c>
      <c r="G3842" s="7">
        <f t="shared" ref="G3842:G3905" si="60">E3842+F3842-D3842</f>
        <v>2408.25</v>
      </c>
      <c r="H3842" s="4" t="s">
        <v>14195</v>
      </c>
      <c r="I3842" s="4">
        <v>15000</v>
      </c>
      <c r="J3842" s="4" t="s">
        <v>4</v>
      </c>
      <c r="K3842" s="4" t="s">
        <v>22</v>
      </c>
      <c r="L3842" s="4" t="s">
        <v>14</v>
      </c>
      <c r="M3842" s="4" t="s">
        <v>26</v>
      </c>
    </row>
    <row r="3843" spans="1:13" x14ac:dyDescent="0.2">
      <c r="A3843" s="4">
        <v>3127762</v>
      </c>
      <c r="B3843" s="4">
        <v>673736</v>
      </c>
      <c r="C3843" s="4" t="s">
        <v>14196</v>
      </c>
      <c r="D3843" s="4">
        <v>2950</v>
      </c>
      <c r="E3843" s="4">
        <v>2950</v>
      </c>
      <c r="F3843" s="4">
        <v>309.75</v>
      </c>
      <c r="G3843" s="7">
        <f t="shared" si="60"/>
        <v>309.75</v>
      </c>
      <c r="H3843" s="4" t="s">
        <v>14197</v>
      </c>
      <c r="I3843" s="4">
        <v>19000</v>
      </c>
      <c r="J3843" s="4" t="s">
        <v>4</v>
      </c>
      <c r="K3843" s="4" t="s">
        <v>8</v>
      </c>
      <c r="L3843" s="4" t="s">
        <v>6</v>
      </c>
      <c r="M3843" s="4" t="s">
        <v>7</v>
      </c>
    </row>
    <row r="3844" spans="1:13" x14ac:dyDescent="0.2">
      <c r="A3844" s="4">
        <v>3127741</v>
      </c>
      <c r="B3844" s="4">
        <v>281125</v>
      </c>
      <c r="C3844" s="4" t="s">
        <v>14198</v>
      </c>
      <c r="D3844" s="4">
        <v>1500</v>
      </c>
      <c r="E3844" s="4">
        <v>1500</v>
      </c>
      <c r="F3844" s="4">
        <v>410.4</v>
      </c>
      <c r="G3844" s="7">
        <f t="shared" si="60"/>
        <v>410.40000000000009</v>
      </c>
      <c r="H3844" s="4" t="s">
        <v>7941</v>
      </c>
      <c r="I3844" s="4">
        <v>8000</v>
      </c>
      <c r="J3844" s="4" t="s">
        <v>4</v>
      </c>
      <c r="K3844" s="4" t="s">
        <v>8</v>
      </c>
      <c r="L3844" s="4" t="s">
        <v>201</v>
      </c>
      <c r="M3844" s="4" t="s">
        <v>26</v>
      </c>
    </row>
    <row r="3845" spans="1:13" x14ac:dyDescent="0.2">
      <c r="A3845" s="4">
        <v>3127727</v>
      </c>
      <c r="B3845" s="4">
        <v>9398733</v>
      </c>
      <c r="C3845" s="4" t="s">
        <v>14199</v>
      </c>
      <c r="D3845" s="4">
        <v>500</v>
      </c>
      <c r="E3845" s="4">
        <v>500</v>
      </c>
      <c r="F3845" s="4">
        <v>0.7</v>
      </c>
      <c r="G3845" s="7">
        <f t="shared" si="60"/>
        <v>0.69999999999998863</v>
      </c>
      <c r="H3845" s="4" t="s">
        <v>8275</v>
      </c>
      <c r="I3845" s="4">
        <v>6800</v>
      </c>
      <c r="J3845" s="4" t="s">
        <v>4</v>
      </c>
      <c r="K3845" s="4" t="s">
        <v>8</v>
      </c>
      <c r="L3845" s="4" t="s">
        <v>6</v>
      </c>
      <c r="M3845" s="4" t="s">
        <v>47</v>
      </c>
    </row>
    <row r="3846" spans="1:13" x14ac:dyDescent="0.2">
      <c r="A3846" s="4">
        <v>3123968</v>
      </c>
      <c r="B3846" s="4">
        <v>9388569</v>
      </c>
      <c r="C3846" s="4" t="s">
        <v>14200</v>
      </c>
      <c r="D3846" s="4">
        <v>1500</v>
      </c>
      <c r="E3846" s="4">
        <v>1500</v>
      </c>
      <c r="F3846" s="4">
        <v>1.65</v>
      </c>
      <c r="G3846" s="7">
        <f t="shared" si="60"/>
        <v>1.6500000000000909</v>
      </c>
      <c r="H3846" s="4" t="s">
        <v>13541</v>
      </c>
      <c r="I3846" s="4">
        <v>25000</v>
      </c>
      <c r="J3846" s="4" t="s">
        <v>4</v>
      </c>
      <c r="K3846" s="4" t="s">
        <v>13</v>
      </c>
      <c r="L3846" s="4" t="s">
        <v>6</v>
      </c>
      <c r="M3846" s="4" t="s">
        <v>25</v>
      </c>
    </row>
    <row r="3847" spans="1:13" x14ac:dyDescent="0.2">
      <c r="A3847" s="4">
        <v>3127783</v>
      </c>
      <c r="B3847" s="4">
        <v>8160503</v>
      </c>
      <c r="C3847" s="4" t="s">
        <v>14201</v>
      </c>
      <c r="D3847" s="4">
        <v>5200</v>
      </c>
      <c r="E3847" s="4">
        <v>5200</v>
      </c>
      <c r="F3847" s="4">
        <v>1383.2</v>
      </c>
      <c r="G3847" s="7">
        <f t="shared" si="60"/>
        <v>1383.1999999999998</v>
      </c>
      <c r="H3847" s="4" t="s">
        <v>11657</v>
      </c>
      <c r="I3847" s="4">
        <v>35000</v>
      </c>
      <c r="J3847" s="4" t="s">
        <v>4</v>
      </c>
      <c r="K3847" s="4" t="s">
        <v>8</v>
      </c>
      <c r="L3847" s="4" t="s">
        <v>6</v>
      </c>
      <c r="M3847" s="4" t="s">
        <v>7</v>
      </c>
    </row>
    <row r="3848" spans="1:13" x14ac:dyDescent="0.2">
      <c r="A3848" s="4">
        <v>3126992</v>
      </c>
      <c r="B3848" s="4">
        <v>9027964</v>
      </c>
      <c r="C3848" s="4" t="s">
        <v>14202</v>
      </c>
      <c r="D3848" s="4">
        <v>500</v>
      </c>
      <c r="E3848" s="4">
        <v>500</v>
      </c>
      <c r="F3848" s="4">
        <v>0.1</v>
      </c>
      <c r="G3848" s="7">
        <f t="shared" si="60"/>
        <v>0.10000000000002274</v>
      </c>
      <c r="H3848" s="4" t="s">
        <v>13781</v>
      </c>
      <c r="I3848" s="4">
        <v>12000</v>
      </c>
      <c r="J3848" s="4" t="s">
        <v>4</v>
      </c>
      <c r="K3848" s="4" t="s">
        <v>13</v>
      </c>
      <c r="L3848" s="4" t="s">
        <v>6</v>
      </c>
      <c r="M3848" s="4" t="s">
        <v>52</v>
      </c>
    </row>
    <row r="3849" spans="1:13" x14ac:dyDescent="0.2">
      <c r="A3849" s="4">
        <v>3127475</v>
      </c>
      <c r="B3849" s="4">
        <v>282078</v>
      </c>
      <c r="C3849" s="4" t="s">
        <v>14203</v>
      </c>
      <c r="D3849" s="4">
        <v>2000</v>
      </c>
      <c r="E3849" s="4">
        <v>2000</v>
      </c>
      <c r="F3849" s="4">
        <v>3</v>
      </c>
      <c r="G3849" s="7">
        <f t="shared" si="60"/>
        <v>3</v>
      </c>
      <c r="H3849" s="4" t="s">
        <v>1185</v>
      </c>
      <c r="I3849" s="4">
        <v>15000</v>
      </c>
      <c r="J3849" s="4" t="s">
        <v>4</v>
      </c>
      <c r="K3849" s="4" t="s">
        <v>8</v>
      </c>
      <c r="L3849" s="4" t="s">
        <v>9</v>
      </c>
      <c r="M3849" s="4" t="s">
        <v>17</v>
      </c>
    </row>
    <row r="3850" spans="1:13" x14ac:dyDescent="0.2">
      <c r="A3850" s="4">
        <v>3127790</v>
      </c>
      <c r="B3850" s="4">
        <v>9314719</v>
      </c>
      <c r="C3850" s="4" t="s">
        <v>14204</v>
      </c>
      <c r="D3850" s="4">
        <v>1000</v>
      </c>
      <c r="E3850" s="4">
        <v>1000</v>
      </c>
      <c r="F3850" s="4">
        <v>532</v>
      </c>
      <c r="G3850" s="7">
        <f t="shared" si="60"/>
        <v>532</v>
      </c>
      <c r="H3850" s="4" t="s">
        <v>6903</v>
      </c>
      <c r="I3850" s="4">
        <v>6000</v>
      </c>
      <c r="J3850" s="4" t="s">
        <v>72</v>
      </c>
      <c r="K3850" s="4" t="s">
        <v>13</v>
      </c>
      <c r="M3850" s="4" t="s">
        <v>48</v>
      </c>
    </row>
    <row r="3851" spans="1:13" x14ac:dyDescent="0.2">
      <c r="A3851" s="4">
        <v>3070306</v>
      </c>
      <c r="B3851" s="4">
        <v>9247127</v>
      </c>
      <c r="C3851" s="4" t="s">
        <v>14205</v>
      </c>
      <c r="D3851" s="4">
        <v>500</v>
      </c>
      <c r="E3851" s="4">
        <v>500</v>
      </c>
      <c r="F3851" s="4">
        <v>86.25</v>
      </c>
      <c r="G3851" s="7">
        <f t="shared" si="60"/>
        <v>86.25</v>
      </c>
      <c r="H3851" s="4" t="s">
        <v>14206</v>
      </c>
      <c r="I3851" s="4">
        <v>4800</v>
      </c>
      <c r="J3851" s="4" t="s">
        <v>72</v>
      </c>
      <c r="K3851" s="4" t="s">
        <v>13</v>
      </c>
      <c r="M3851" s="4" t="s">
        <v>12</v>
      </c>
    </row>
    <row r="3852" spans="1:13" x14ac:dyDescent="0.2">
      <c r="A3852" s="4">
        <v>3127853</v>
      </c>
      <c r="B3852" s="4">
        <v>8628803</v>
      </c>
      <c r="C3852" s="4" t="s">
        <v>14207</v>
      </c>
      <c r="D3852" s="4">
        <v>1500</v>
      </c>
      <c r="E3852" s="4">
        <v>1500</v>
      </c>
      <c r="F3852" s="4">
        <v>675</v>
      </c>
      <c r="G3852" s="7">
        <f t="shared" si="60"/>
        <v>675</v>
      </c>
      <c r="H3852" s="4" t="s">
        <v>14208</v>
      </c>
      <c r="I3852" s="4">
        <v>11000</v>
      </c>
      <c r="J3852" s="4" t="s">
        <v>4</v>
      </c>
      <c r="K3852" s="4" t="s">
        <v>13</v>
      </c>
      <c r="L3852" s="4" t="s">
        <v>6</v>
      </c>
      <c r="M3852" s="4" t="s">
        <v>17</v>
      </c>
    </row>
    <row r="3853" spans="1:13" x14ac:dyDescent="0.2">
      <c r="A3853" s="4">
        <v>3127867</v>
      </c>
      <c r="B3853" s="4">
        <v>510330</v>
      </c>
      <c r="C3853" s="4" t="s">
        <v>14209</v>
      </c>
      <c r="D3853" s="4">
        <v>6000</v>
      </c>
      <c r="E3853" s="4">
        <v>6000</v>
      </c>
      <c r="F3853" s="4">
        <v>1890</v>
      </c>
      <c r="G3853" s="7">
        <f t="shared" si="60"/>
        <v>1890</v>
      </c>
      <c r="H3853" s="4" t="s">
        <v>834</v>
      </c>
      <c r="I3853" s="4">
        <v>25000</v>
      </c>
      <c r="J3853" s="4" t="s">
        <v>4</v>
      </c>
      <c r="K3853" s="4" t="s">
        <v>5</v>
      </c>
      <c r="L3853" s="4" t="s">
        <v>6</v>
      </c>
      <c r="M3853" s="4" t="s">
        <v>25</v>
      </c>
    </row>
    <row r="3854" spans="1:13" x14ac:dyDescent="0.2">
      <c r="A3854" s="4">
        <v>3127895</v>
      </c>
      <c r="B3854" s="4">
        <v>735514</v>
      </c>
      <c r="C3854" s="4" t="s">
        <v>14210</v>
      </c>
      <c r="D3854" s="4">
        <v>10000</v>
      </c>
      <c r="E3854" s="4">
        <v>10000</v>
      </c>
      <c r="F3854" s="4">
        <v>3900</v>
      </c>
      <c r="G3854" s="7">
        <f t="shared" si="60"/>
        <v>3900</v>
      </c>
      <c r="H3854" s="4" t="s">
        <v>11135</v>
      </c>
      <c r="I3854" s="4">
        <v>15000</v>
      </c>
      <c r="J3854" s="4" t="s">
        <v>4</v>
      </c>
      <c r="K3854" s="4" t="s">
        <v>22</v>
      </c>
      <c r="L3854" s="4" t="s">
        <v>6</v>
      </c>
      <c r="M3854" s="4" t="s">
        <v>26</v>
      </c>
    </row>
    <row r="3855" spans="1:13" x14ac:dyDescent="0.2">
      <c r="A3855" s="4">
        <v>3127916</v>
      </c>
      <c r="B3855" s="4">
        <v>7912297</v>
      </c>
      <c r="C3855" s="4" t="s">
        <v>14211</v>
      </c>
      <c r="D3855" s="4">
        <v>5000</v>
      </c>
      <c r="E3855" s="4">
        <v>5000</v>
      </c>
      <c r="F3855" s="4">
        <v>988</v>
      </c>
      <c r="G3855" s="7">
        <f t="shared" si="60"/>
        <v>988</v>
      </c>
      <c r="H3855" s="4" t="s">
        <v>4395</v>
      </c>
      <c r="I3855" s="4">
        <v>16650</v>
      </c>
      <c r="J3855" s="4" t="s">
        <v>4</v>
      </c>
      <c r="K3855" s="4" t="s">
        <v>8</v>
      </c>
      <c r="L3855" s="4" t="s">
        <v>9</v>
      </c>
      <c r="M3855" s="4" t="s">
        <v>24</v>
      </c>
    </row>
    <row r="3856" spans="1:13" x14ac:dyDescent="0.2">
      <c r="A3856" s="4">
        <v>3127937</v>
      </c>
      <c r="B3856" s="4">
        <v>648765</v>
      </c>
      <c r="C3856" s="4" t="s">
        <v>14212</v>
      </c>
      <c r="D3856" s="4">
        <v>2000</v>
      </c>
      <c r="E3856" s="4">
        <v>2000</v>
      </c>
      <c r="F3856" s="4">
        <v>3</v>
      </c>
      <c r="G3856" s="7">
        <f t="shared" si="60"/>
        <v>3</v>
      </c>
      <c r="H3856" s="4" t="s">
        <v>14213</v>
      </c>
      <c r="I3856" s="4">
        <v>17000</v>
      </c>
      <c r="J3856" s="4" t="s">
        <v>4</v>
      </c>
      <c r="K3856" s="4" t="s">
        <v>8</v>
      </c>
      <c r="L3856" s="4" t="s">
        <v>14</v>
      </c>
      <c r="M3856" s="4" t="s">
        <v>20</v>
      </c>
    </row>
    <row r="3857" spans="1:13" x14ac:dyDescent="0.2">
      <c r="A3857" s="4">
        <v>3127958</v>
      </c>
      <c r="B3857" s="4">
        <v>8913969</v>
      </c>
      <c r="C3857" s="4" t="s">
        <v>14214</v>
      </c>
      <c r="D3857" s="4">
        <v>3000</v>
      </c>
      <c r="E3857" s="4">
        <v>0</v>
      </c>
      <c r="F3857" s="4">
        <v>0</v>
      </c>
      <c r="G3857" s="7">
        <f t="shared" si="60"/>
        <v>-3000</v>
      </c>
      <c r="H3857" s="4" t="s">
        <v>87</v>
      </c>
      <c r="I3857" s="4">
        <v>15000</v>
      </c>
      <c r="J3857" s="4" t="s">
        <v>32</v>
      </c>
      <c r="K3857" s="4" t="s">
        <v>13</v>
      </c>
      <c r="M3857" s="4" t="s">
        <v>20</v>
      </c>
    </row>
    <row r="3858" spans="1:13" x14ac:dyDescent="0.2">
      <c r="A3858" s="4">
        <v>3127930</v>
      </c>
      <c r="B3858" s="4">
        <v>9399279</v>
      </c>
      <c r="C3858" s="4" t="s">
        <v>14215</v>
      </c>
      <c r="D3858" s="4">
        <v>2900</v>
      </c>
      <c r="E3858" s="4">
        <v>2900</v>
      </c>
      <c r="F3858" s="4">
        <v>4.3499999999999996</v>
      </c>
      <c r="G3858" s="7">
        <f t="shared" si="60"/>
        <v>4.3499999999999091</v>
      </c>
      <c r="H3858" s="4" t="s">
        <v>14216</v>
      </c>
      <c r="I3858" s="4">
        <v>5000</v>
      </c>
      <c r="J3858" s="4" t="s">
        <v>4</v>
      </c>
      <c r="K3858" s="4" t="s">
        <v>13</v>
      </c>
      <c r="L3858" s="4" t="s">
        <v>6</v>
      </c>
      <c r="M3858" s="4" t="s">
        <v>29</v>
      </c>
    </row>
    <row r="3859" spans="1:13" x14ac:dyDescent="0.2">
      <c r="A3859" s="4">
        <v>3127993</v>
      </c>
      <c r="B3859" s="4">
        <v>136811</v>
      </c>
      <c r="C3859" s="4" t="s">
        <v>14217</v>
      </c>
      <c r="D3859" s="4">
        <v>500</v>
      </c>
      <c r="E3859" s="4">
        <v>500</v>
      </c>
      <c r="F3859" s="4">
        <v>0.3</v>
      </c>
      <c r="G3859" s="7">
        <f t="shared" si="60"/>
        <v>0.30000000000001137</v>
      </c>
      <c r="H3859" s="4" t="s">
        <v>12649</v>
      </c>
      <c r="I3859" s="4">
        <v>12900</v>
      </c>
      <c r="J3859" s="4" t="s">
        <v>4</v>
      </c>
      <c r="K3859" s="4" t="s">
        <v>8</v>
      </c>
      <c r="L3859" s="4" t="s">
        <v>6</v>
      </c>
      <c r="M3859" s="4" t="s">
        <v>101</v>
      </c>
    </row>
    <row r="3860" spans="1:13" x14ac:dyDescent="0.2">
      <c r="A3860" s="4">
        <v>3127972</v>
      </c>
      <c r="B3860" s="4">
        <v>9048012</v>
      </c>
      <c r="C3860" s="4" t="s">
        <v>14218</v>
      </c>
      <c r="D3860" s="4">
        <v>1000</v>
      </c>
      <c r="E3860" s="4">
        <v>0</v>
      </c>
      <c r="F3860" s="4">
        <v>0</v>
      </c>
      <c r="G3860" s="7">
        <f t="shared" si="60"/>
        <v>-1000</v>
      </c>
      <c r="H3860" s="4" t="s">
        <v>4675</v>
      </c>
      <c r="I3860" s="4">
        <v>9500</v>
      </c>
      <c r="J3860" s="4" t="s">
        <v>11</v>
      </c>
      <c r="K3860" s="4" t="s">
        <v>5</v>
      </c>
      <c r="M3860" s="4" t="s">
        <v>20</v>
      </c>
    </row>
    <row r="3861" spans="1:13" x14ac:dyDescent="0.2">
      <c r="A3861" s="4">
        <v>3127874</v>
      </c>
      <c r="B3861" s="4">
        <v>8892479</v>
      </c>
      <c r="C3861" s="4" t="s">
        <v>14219</v>
      </c>
      <c r="D3861" s="4">
        <v>800</v>
      </c>
      <c r="E3861" s="4">
        <v>800</v>
      </c>
      <c r="F3861" s="4">
        <v>0.8</v>
      </c>
      <c r="G3861" s="7">
        <f t="shared" si="60"/>
        <v>0.79999999999995453</v>
      </c>
      <c r="H3861" s="4" t="s">
        <v>377</v>
      </c>
      <c r="I3861" s="4">
        <v>15000</v>
      </c>
      <c r="J3861" s="4" t="s">
        <v>4</v>
      </c>
      <c r="K3861" s="4" t="s">
        <v>13</v>
      </c>
      <c r="L3861" s="4" t="s">
        <v>9</v>
      </c>
      <c r="M3861" s="4" t="s">
        <v>24</v>
      </c>
    </row>
    <row r="3862" spans="1:13" x14ac:dyDescent="0.2">
      <c r="A3862" s="4">
        <v>3120783</v>
      </c>
      <c r="B3862" s="4">
        <v>7766179</v>
      </c>
      <c r="C3862" s="4" t="s">
        <v>14220</v>
      </c>
      <c r="D3862" s="4">
        <v>1500</v>
      </c>
      <c r="E3862" s="4">
        <v>1500</v>
      </c>
      <c r="F3862" s="4">
        <v>600</v>
      </c>
      <c r="G3862" s="7">
        <f t="shared" si="60"/>
        <v>600</v>
      </c>
      <c r="H3862" s="4" t="s">
        <v>3972</v>
      </c>
      <c r="I3862" s="4">
        <v>11000</v>
      </c>
      <c r="J3862" s="4" t="s">
        <v>4</v>
      </c>
      <c r="K3862" s="4" t="s">
        <v>8</v>
      </c>
      <c r="L3862" s="4" t="s">
        <v>6</v>
      </c>
      <c r="M3862" s="4" t="s">
        <v>25</v>
      </c>
    </row>
    <row r="3863" spans="1:13" x14ac:dyDescent="0.2">
      <c r="A3863" s="4">
        <v>3127965</v>
      </c>
      <c r="B3863" s="4">
        <v>8899192</v>
      </c>
      <c r="C3863" s="4" t="s">
        <v>14221</v>
      </c>
      <c r="D3863" s="4">
        <v>2000</v>
      </c>
      <c r="E3863" s="4">
        <v>2000</v>
      </c>
      <c r="F3863" s="4">
        <v>3</v>
      </c>
      <c r="G3863" s="7">
        <f t="shared" si="60"/>
        <v>3</v>
      </c>
      <c r="H3863" s="4" t="s">
        <v>9995</v>
      </c>
      <c r="I3863" s="4">
        <v>4000</v>
      </c>
      <c r="J3863" s="4" t="s">
        <v>21</v>
      </c>
      <c r="K3863" s="4" t="s">
        <v>22</v>
      </c>
      <c r="M3863" s="4" t="s">
        <v>40</v>
      </c>
    </row>
    <row r="3864" spans="1:13" x14ac:dyDescent="0.2">
      <c r="A3864" s="4">
        <v>3121434</v>
      </c>
      <c r="B3864" s="4">
        <v>8991788</v>
      </c>
      <c r="C3864" s="4" t="s">
        <v>14222</v>
      </c>
      <c r="D3864" s="4">
        <v>2000</v>
      </c>
      <c r="E3864" s="4">
        <v>2000</v>
      </c>
      <c r="F3864" s="4">
        <v>3</v>
      </c>
      <c r="G3864" s="7">
        <f t="shared" si="60"/>
        <v>3</v>
      </c>
      <c r="H3864" s="4" t="s">
        <v>14223</v>
      </c>
      <c r="I3864" s="4">
        <v>18000</v>
      </c>
      <c r="J3864" s="4" t="s">
        <v>4</v>
      </c>
      <c r="K3864" s="4" t="s">
        <v>8</v>
      </c>
      <c r="L3864" s="4" t="s">
        <v>6</v>
      </c>
      <c r="M3864" s="4" t="s">
        <v>101</v>
      </c>
    </row>
    <row r="3865" spans="1:13" x14ac:dyDescent="0.2">
      <c r="A3865" s="4">
        <v>3128014</v>
      </c>
      <c r="B3865" s="4">
        <v>6550041</v>
      </c>
      <c r="C3865" s="4" t="s">
        <v>14224</v>
      </c>
      <c r="D3865" s="4">
        <v>2000</v>
      </c>
      <c r="E3865" s="4">
        <v>2000</v>
      </c>
      <c r="F3865" s="4">
        <v>507</v>
      </c>
      <c r="G3865" s="7">
        <f t="shared" si="60"/>
        <v>507</v>
      </c>
      <c r="H3865" s="4" t="s">
        <v>5684</v>
      </c>
      <c r="I3865" s="4">
        <v>17000</v>
      </c>
      <c r="J3865" s="4" t="s">
        <v>4</v>
      </c>
      <c r="K3865" s="4" t="s">
        <v>8</v>
      </c>
      <c r="L3865" s="4" t="s">
        <v>6</v>
      </c>
      <c r="M3865" s="4" t="s">
        <v>12</v>
      </c>
    </row>
    <row r="3866" spans="1:13" x14ac:dyDescent="0.2">
      <c r="A3866" s="4">
        <v>3112901</v>
      </c>
      <c r="B3866" s="4">
        <v>7438719</v>
      </c>
      <c r="C3866" s="4" t="s">
        <v>14225</v>
      </c>
      <c r="D3866" s="4">
        <v>3000</v>
      </c>
      <c r="E3866" s="4">
        <v>3000</v>
      </c>
      <c r="F3866" s="4">
        <v>969</v>
      </c>
      <c r="G3866" s="7">
        <f t="shared" si="60"/>
        <v>969</v>
      </c>
      <c r="H3866" s="4" t="s">
        <v>14226</v>
      </c>
      <c r="I3866" s="4">
        <v>19000</v>
      </c>
      <c r="J3866" s="4" t="s">
        <v>4</v>
      </c>
      <c r="K3866" s="4" t="s">
        <v>13</v>
      </c>
      <c r="L3866" s="4" t="s">
        <v>6</v>
      </c>
      <c r="M3866" s="4" t="s">
        <v>64</v>
      </c>
    </row>
    <row r="3867" spans="1:13" x14ac:dyDescent="0.2">
      <c r="A3867" s="4">
        <v>3128091</v>
      </c>
      <c r="B3867" s="4">
        <v>9121302</v>
      </c>
      <c r="C3867" s="4" t="s">
        <v>14227</v>
      </c>
      <c r="D3867" s="4">
        <v>4500</v>
      </c>
      <c r="E3867" s="4">
        <v>0</v>
      </c>
      <c r="F3867" s="4">
        <v>0</v>
      </c>
      <c r="G3867" s="7">
        <f t="shared" si="60"/>
        <v>-4500</v>
      </c>
      <c r="H3867" s="4" t="s">
        <v>6747</v>
      </c>
      <c r="I3867" s="4">
        <v>10300</v>
      </c>
      <c r="J3867" s="4" t="s">
        <v>4</v>
      </c>
      <c r="K3867" s="4" t="s">
        <v>13</v>
      </c>
      <c r="L3867" s="4" t="s">
        <v>6</v>
      </c>
      <c r="M3867" s="4" t="s">
        <v>19</v>
      </c>
    </row>
    <row r="3868" spans="1:13" x14ac:dyDescent="0.2">
      <c r="A3868" s="4">
        <v>3128119</v>
      </c>
      <c r="B3868" s="4">
        <v>9400077</v>
      </c>
      <c r="C3868" s="4" t="s">
        <v>14228</v>
      </c>
      <c r="D3868" s="4">
        <v>500</v>
      </c>
      <c r="E3868" s="4">
        <v>500</v>
      </c>
      <c r="F3868" s="4">
        <v>0.1</v>
      </c>
      <c r="G3868" s="7">
        <f t="shared" si="60"/>
        <v>0.10000000000002274</v>
      </c>
      <c r="H3868" s="4" t="s">
        <v>10986</v>
      </c>
      <c r="I3868" s="4">
        <v>25000</v>
      </c>
      <c r="J3868" s="4" t="s">
        <v>72</v>
      </c>
      <c r="K3868" s="4" t="s">
        <v>13</v>
      </c>
      <c r="M3868" s="4" t="s">
        <v>25</v>
      </c>
    </row>
    <row r="3869" spans="1:13" x14ac:dyDescent="0.2">
      <c r="A3869" s="4">
        <v>3128231</v>
      </c>
      <c r="B3869" s="4">
        <v>5124085</v>
      </c>
      <c r="C3869" s="4" t="s">
        <v>14229</v>
      </c>
      <c r="D3869" s="4">
        <v>4100</v>
      </c>
      <c r="E3869" s="4">
        <v>4100</v>
      </c>
      <c r="F3869" s="4">
        <v>350.55</v>
      </c>
      <c r="G3869" s="7">
        <f t="shared" si="60"/>
        <v>350.55000000000018</v>
      </c>
      <c r="H3869" s="4" t="s">
        <v>2406</v>
      </c>
      <c r="I3869" s="4">
        <v>30000</v>
      </c>
      <c r="J3869" s="4" t="s">
        <v>4</v>
      </c>
      <c r="K3869" s="4" t="s">
        <v>16</v>
      </c>
      <c r="L3869" s="4" t="s">
        <v>6</v>
      </c>
      <c r="M3869" s="4" t="s">
        <v>25</v>
      </c>
    </row>
    <row r="3870" spans="1:13" x14ac:dyDescent="0.2">
      <c r="A3870" s="4">
        <v>3128238</v>
      </c>
      <c r="B3870" s="4">
        <v>9030729</v>
      </c>
      <c r="C3870" s="4" t="s">
        <v>14230</v>
      </c>
      <c r="D3870" s="4">
        <v>650</v>
      </c>
      <c r="E3870" s="4">
        <v>650</v>
      </c>
      <c r="F3870" s="4">
        <v>155.68</v>
      </c>
      <c r="G3870" s="7">
        <f t="shared" si="60"/>
        <v>155.68000000000006</v>
      </c>
      <c r="H3870" s="4" t="s">
        <v>4099</v>
      </c>
      <c r="I3870" s="4">
        <v>8000</v>
      </c>
      <c r="J3870" s="4" t="s">
        <v>4</v>
      </c>
      <c r="K3870" s="4" t="s">
        <v>13</v>
      </c>
      <c r="L3870" s="4" t="s">
        <v>6</v>
      </c>
      <c r="M3870" s="4" t="s">
        <v>48</v>
      </c>
    </row>
    <row r="3871" spans="1:13" x14ac:dyDescent="0.2">
      <c r="A3871" s="4">
        <v>3127545</v>
      </c>
      <c r="B3871" s="4">
        <v>8240072</v>
      </c>
      <c r="C3871" s="4" t="s">
        <v>14231</v>
      </c>
      <c r="D3871" s="4">
        <v>800</v>
      </c>
      <c r="E3871" s="4">
        <v>800</v>
      </c>
      <c r="F3871" s="4">
        <v>0.88</v>
      </c>
      <c r="G3871" s="7">
        <f t="shared" si="60"/>
        <v>0.87999999999999545</v>
      </c>
      <c r="H3871" s="4" t="s">
        <v>9824</v>
      </c>
      <c r="I3871" s="4">
        <v>7000</v>
      </c>
      <c r="J3871" s="4" t="s">
        <v>4</v>
      </c>
      <c r="K3871" s="4" t="s">
        <v>8</v>
      </c>
      <c r="L3871" s="4" t="s">
        <v>9</v>
      </c>
      <c r="M3871" s="4" t="s">
        <v>52</v>
      </c>
    </row>
    <row r="3872" spans="1:13" x14ac:dyDescent="0.2">
      <c r="A3872" s="4">
        <v>3128252</v>
      </c>
      <c r="B3872" s="4">
        <v>9233869</v>
      </c>
      <c r="C3872" s="4" t="s">
        <v>14232</v>
      </c>
      <c r="D3872" s="4">
        <v>950</v>
      </c>
      <c r="E3872" s="4">
        <v>950</v>
      </c>
      <c r="F3872" s="4">
        <v>36.1</v>
      </c>
      <c r="G3872" s="7">
        <f t="shared" si="60"/>
        <v>36.100000000000023</v>
      </c>
      <c r="H3872" s="4" t="s">
        <v>1384</v>
      </c>
      <c r="I3872" s="4">
        <v>16000</v>
      </c>
      <c r="J3872" s="4" t="s">
        <v>4</v>
      </c>
      <c r="K3872" s="4" t="s">
        <v>13</v>
      </c>
      <c r="L3872" s="4" t="s">
        <v>6</v>
      </c>
      <c r="M3872" s="4" t="s">
        <v>25</v>
      </c>
    </row>
    <row r="3873" spans="1:13" x14ac:dyDescent="0.2">
      <c r="A3873" s="4">
        <v>3128196</v>
      </c>
      <c r="B3873" s="4">
        <v>7076371</v>
      </c>
      <c r="C3873" s="4" t="s">
        <v>14233</v>
      </c>
      <c r="D3873" s="4">
        <v>2000</v>
      </c>
      <c r="E3873" s="4">
        <v>0</v>
      </c>
      <c r="F3873" s="4">
        <v>1083</v>
      </c>
      <c r="G3873" s="7">
        <f t="shared" si="60"/>
        <v>-917</v>
      </c>
      <c r="H3873" s="4" t="s">
        <v>14234</v>
      </c>
      <c r="I3873" s="4">
        <v>90000</v>
      </c>
      <c r="J3873" s="4" t="s">
        <v>32</v>
      </c>
      <c r="K3873" s="4" t="s">
        <v>13</v>
      </c>
      <c r="M3873" s="4" t="s">
        <v>26</v>
      </c>
    </row>
    <row r="3874" spans="1:13" x14ac:dyDescent="0.2">
      <c r="A3874" s="4">
        <v>3128175</v>
      </c>
      <c r="B3874" s="4">
        <v>9399986</v>
      </c>
      <c r="C3874" s="4" t="s">
        <v>14235</v>
      </c>
      <c r="D3874" s="4">
        <v>1500</v>
      </c>
      <c r="E3874" s="4">
        <v>1500</v>
      </c>
      <c r="F3874" s="4">
        <v>0.45</v>
      </c>
      <c r="G3874" s="7">
        <f t="shared" si="60"/>
        <v>0.45000000000004547</v>
      </c>
      <c r="H3874" s="4" t="s">
        <v>14236</v>
      </c>
      <c r="I3874" s="4">
        <v>8000</v>
      </c>
      <c r="J3874" s="4" t="s">
        <v>4</v>
      </c>
      <c r="K3874" s="4" t="s">
        <v>5</v>
      </c>
      <c r="L3874" s="4" t="s">
        <v>6</v>
      </c>
      <c r="M3874" s="4" t="s">
        <v>7</v>
      </c>
    </row>
    <row r="3875" spans="1:13" x14ac:dyDescent="0.2">
      <c r="A3875" s="4">
        <v>3128308</v>
      </c>
      <c r="B3875" s="4">
        <v>8646926</v>
      </c>
      <c r="C3875" s="4" t="s">
        <v>14237</v>
      </c>
      <c r="D3875" s="4">
        <v>4000</v>
      </c>
      <c r="E3875" s="4">
        <v>4000</v>
      </c>
      <c r="F3875" s="4">
        <v>3628</v>
      </c>
      <c r="G3875" s="7">
        <f t="shared" si="60"/>
        <v>3628</v>
      </c>
      <c r="H3875" s="4" t="s">
        <v>777</v>
      </c>
      <c r="I3875" s="4">
        <v>17000</v>
      </c>
      <c r="J3875" s="4" t="s">
        <v>32</v>
      </c>
      <c r="K3875" s="4" t="s">
        <v>8</v>
      </c>
      <c r="M3875" s="4" t="s">
        <v>25</v>
      </c>
    </row>
    <row r="3876" spans="1:13" x14ac:dyDescent="0.2">
      <c r="A3876" s="4">
        <v>3128301</v>
      </c>
      <c r="B3876" s="4">
        <v>302916</v>
      </c>
      <c r="C3876" s="4" t="s">
        <v>14238</v>
      </c>
      <c r="D3876" s="4">
        <v>1000</v>
      </c>
      <c r="E3876" s="4">
        <v>1000</v>
      </c>
      <c r="F3876" s="4">
        <v>19</v>
      </c>
      <c r="G3876" s="7">
        <f t="shared" si="60"/>
        <v>19</v>
      </c>
      <c r="H3876" s="4" t="s">
        <v>3998</v>
      </c>
      <c r="I3876" s="4">
        <v>15000</v>
      </c>
      <c r="J3876" s="4" t="s">
        <v>4</v>
      </c>
      <c r="K3876" s="4" t="s">
        <v>13</v>
      </c>
      <c r="L3876" s="4" t="s">
        <v>14</v>
      </c>
      <c r="M3876" s="4" t="s">
        <v>40</v>
      </c>
    </row>
    <row r="3877" spans="1:13" x14ac:dyDescent="0.2">
      <c r="A3877" s="4">
        <v>3128280</v>
      </c>
      <c r="B3877" s="4">
        <v>9348858</v>
      </c>
      <c r="C3877" s="4" t="s">
        <v>14239</v>
      </c>
      <c r="D3877" s="4">
        <v>2000</v>
      </c>
      <c r="E3877" s="4">
        <v>2000</v>
      </c>
      <c r="F3877" s="4">
        <v>3</v>
      </c>
      <c r="G3877" s="7">
        <f t="shared" si="60"/>
        <v>3</v>
      </c>
      <c r="H3877" s="4" t="s">
        <v>14240</v>
      </c>
      <c r="I3877" s="4">
        <v>12000</v>
      </c>
      <c r="J3877" s="4" t="s">
        <v>4</v>
      </c>
      <c r="K3877" s="4" t="s">
        <v>8</v>
      </c>
      <c r="L3877" s="4" t="s">
        <v>6</v>
      </c>
      <c r="M3877" s="4" t="s">
        <v>24</v>
      </c>
    </row>
    <row r="3878" spans="1:13" x14ac:dyDescent="0.2">
      <c r="A3878" s="4">
        <v>3128329</v>
      </c>
      <c r="B3878" s="4">
        <v>6465733</v>
      </c>
      <c r="C3878" s="4" t="s">
        <v>8291</v>
      </c>
      <c r="D3878" s="4">
        <v>1000</v>
      </c>
      <c r="E3878" s="4">
        <v>0</v>
      </c>
      <c r="F3878" s="4">
        <v>0</v>
      </c>
      <c r="G3878" s="7">
        <f t="shared" si="60"/>
        <v>-1000</v>
      </c>
      <c r="H3878" s="4" t="s">
        <v>369</v>
      </c>
      <c r="I3878" s="4">
        <v>16000</v>
      </c>
      <c r="J3878" s="4" t="s">
        <v>4</v>
      </c>
      <c r="K3878" s="4" t="s">
        <v>22</v>
      </c>
      <c r="L3878" s="4" t="s">
        <v>9</v>
      </c>
      <c r="M3878" s="4" t="s">
        <v>101</v>
      </c>
    </row>
    <row r="3879" spans="1:13" x14ac:dyDescent="0.2">
      <c r="A3879" s="4">
        <v>3128140</v>
      </c>
      <c r="B3879" s="4">
        <v>9400105</v>
      </c>
      <c r="C3879" s="4" t="s">
        <v>14241</v>
      </c>
      <c r="D3879" s="4">
        <v>1000</v>
      </c>
      <c r="E3879" s="4">
        <v>1000</v>
      </c>
      <c r="F3879" s="4">
        <v>0.7</v>
      </c>
      <c r="G3879" s="7">
        <f t="shared" si="60"/>
        <v>0.70000000000004547</v>
      </c>
      <c r="H3879" s="4" t="s">
        <v>14242</v>
      </c>
      <c r="I3879" s="4">
        <v>8000</v>
      </c>
      <c r="J3879" s="4" t="s">
        <v>4</v>
      </c>
      <c r="K3879" s="4" t="s">
        <v>22</v>
      </c>
      <c r="M3879" s="4" t="s">
        <v>23</v>
      </c>
    </row>
    <row r="3880" spans="1:13" x14ac:dyDescent="0.2">
      <c r="A3880" s="4">
        <v>3128315</v>
      </c>
      <c r="B3880" s="4">
        <v>9400406</v>
      </c>
      <c r="C3880" s="4" t="s">
        <v>14243</v>
      </c>
      <c r="D3880" s="4">
        <v>2000</v>
      </c>
      <c r="E3880" s="4">
        <v>2000</v>
      </c>
      <c r="F3880" s="4">
        <v>2192</v>
      </c>
      <c r="G3880" s="7">
        <f t="shared" si="60"/>
        <v>2192</v>
      </c>
      <c r="H3880" s="4" t="s">
        <v>10153</v>
      </c>
      <c r="I3880" s="4">
        <v>10500</v>
      </c>
      <c r="J3880" s="4" t="s">
        <v>4</v>
      </c>
      <c r="K3880" s="4" t="s">
        <v>13</v>
      </c>
      <c r="L3880" s="4" t="s">
        <v>6</v>
      </c>
      <c r="M3880" s="4" t="s">
        <v>20</v>
      </c>
    </row>
    <row r="3881" spans="1:13" x14ac:dyDescent="0.2">
      <c r="A3881" s="4">
        <v>3128371</v>
      </c>
      <c r="B3881" s="4">
        <v>9250753</v>
      </c>
      <c r="C3881" s="4" t="s">
        <v>14244</v>
      </c>
      <c r="D3881" s="4">
        <v>2000</v>
      </c>
      <c r="E3881" s="4">
        <v>2000</v>
      </c>
      <c r="F3881" s="4">
        <v>3</v>
      </c>
      <c r="G3881" s="7">
        <f t="shared" si="60"/>
        <v>3</v>
      </c>
      <c r="H3881" s="4" t="s">
        <v>14245</v>
      </c>
      <c r="I3881" s="4">
        <v>50000</v>
      </c>
      <c r="J3881" s="4" t="s">
        <v>72</v>
      </c>
      <c r="K3881" s="4" t="s">
        <v>13</v>
      </c>
      <c r="M3881" s="4" t="s">
        <v>17</v>
      </c>
    </row>
    <row r="3882" spans="1:13" x14ac:dyDescent="0.2">
      <c r="A3882" s="4">
        <v>3128224</v>
      </c>
      <c r="B3882" s="4">
        <v>542137</v>
      </c>
      <c r="C3882" s="4" t="s">
        <v>14246</v>
      </c>
      <c r="D3882" s="4">
        <v>2000</v>
      </c>
      <c r="E3882" s="4">
        <v>0</v>
      </c>
      <c r="F3882" s="4">
        <v>1430</v>
      </c>
      <c r="G3882" s="7">
        <f t="shared" si="60"/>
        <v>-570</v>
      </c>
      <c r="H3882" s="4" t="s">
        <v>6695</v>
      </c>
      <c r="I3882" s="4">
        <v>5</v>
      </c>
      <c r="J3882" s="4" t="s">
        <v>4</v>
      </c>
      <c r="K3882" s="4" t="s">
        <v>8</v>
      </c>
      <c r="L3882" s="4" t="s">
        <v>6</v>
      </c>
      <c r="M3882" s="4" t="s">
        <v>186</v>
      </c>
    </row>
    <row r="3883" spans="1:13" x14ac:dyDescent="0.2">
      <c r="A3883" s="4">
        <v>3128434</v>
      </c>
      <c r="B3883" s="4">
        <v>235591</v>
      </c>
      <c r="C3883" s="4" t="s">
        <v>14247</v>
      </c>
      <c r="D3883" s="4">
        <v>500</v>
      </c>
      <c r="E3883" s="4">
        <v>500</v>
      </c>
      <c r="F3883" s="4">
        <v>27.5</v>
      </c>
      <c r="G3883" s="7">
        <f t="shared" si="60"/>
        <v>27.5</v>
      </c>
      <c r="H3883" s="4" t="s">
        <v>5929</v>
      </c>
      <c r="I3883" s="4">
        <v>34000</v>
      </c>
      <c r="J3883" s="4" t="s">
        <v>4</v>
      </c>
      <c r="K3883" s="4" t="s">
        <v>13</v>
      </c>
      <c r="L3883" s="4" t="s">
        <v>6</v>
      </c>
      <c r="M3883" s="4" t="s">
        <v>12</v>
      </c>
    </row>
    <row r="3884" spans="1:13" x14ac:dyDescent="0.2">
      <c r="A3884" s="4">
        <v>3128455</v>
      </c>
      <c r="B3884" s="4">
        <v>302916</v>
      </c>
      <c r="C3884" s="4" t="s">
        <v>14248</v>
      </c>
      <c r="D3884" s="4">
        <v>1000</v>
      </c>
      <c r="E3884" s="4">
        <v>1000</v>
      </c>
      <c r="F3884" s="4">
        <v>198.55</v>
      </c>
      <c r="G3884" s="7">
        <f t="shared" si="60"/>
        <v>198.54999999999995</v>
      </c>
      <c r="H3884" s="4" t="s">
        <v>3998</v>
      </c>
      <c r="I3884" s="4">
        <v>15000</v>
      </c>
      <c r="J3884" s="4" t="s">
        <v>4</v>
      </c>
      <c r="K3884" s="4" t="s">
        <v>13</v>
      </c>
      <c r="L3884" s="4" t="s">
        <v>14</v>
      </c>
      <c r="M3884" s="4" t="s">
        <v>40</v>
      </c>
    </row>
    <row r="3885" spans="1:13" x14ac:dyDescent="0.2">
      <c r="A3885" s="4">
        <v>3128343</v>
      </c>
      <c r="B3885" s="4">
        <v>508548</v>
      </c>
      <c r="C3885" s="4" t="s">
        <v>14249</v>
      </c>
      <c r="D3885" s="4">
        <v>1500</v>
      </c>
      <c r="E3885" s="4">
        <v>0</v>
      </c>
      <c r="F3885" s="4">
        <v>0</v>
      </c>
      <c r="G3885" s="7">
        <f t="shared" si="60"/>
        <v>-1500</v>
      </c>
      <c r="H3885" s="4" t="s">
        <v>14250</v>
      </c>
      <c r="I3885" s="4">
        <v>20000</v>
      </c>
      <c r="J3885" s="4" t="s">
        <v>4</v>
      </c>
      <c r="K3885" s="4" t="s">
        <v>8</v>
      </c>
      <c r="L3885" s="4" t="s">
        <v>6</v>
      </c>
      <c r="M3885" s="4" t="s">
        <v>25</v>
      </c>
    </row>
    <row r="3886" spans="1:13" x14ac:dyDescent="0.2">
      <c r="A3886" s="4">
        <v>3128441</v>
      </c>
      <c r="B3886" s="4">
        <v>5810127</v>
      </c>
      <c r="C3886" s="4" t="s">
        <v>14251</v>
      </c>
      <c r="D3886" s="4">
        <v>2000</v>
      </c>
      <c r="E3886" s="4">
        <v>2000</v>
      </c>
      <c r="F3886" s="4">
        <v>1.2</v>
      </c>
      <c r="G3886" s="7">
        <f t="shared" si="60"/>
        <v>1.2000000000000455</v>
      </c>
      <c r="H3886" s="4" t="s">
        <v>14252</v>
      </c>
      <c r="I3886" s="4">
        <v>1600</v>
      </c>
      <c r="J3886" s="4" t="s">
        <v>4</v>
      </c>
      <c r="K3886" s="4" t="s">
        <v>8</v>
      </c>
      <c r="L3886" s="4" t="s">
        <v>9</v>
      </c>
      <c r="M3886" s="4" t="s">
        <v>7</v>
      </c>
    </row>
    <row r="3887" spans="1:13" x14ac:dyDescent="0.2">
      <c r="A3887" s="4">
        <v>3128322</v>
      </c>
      <c r="B3887" s="4">
        <v>9352995</v>
      </c>
      <c r="C3887" s="4" t="s">
        <v>14253</v>
      </c>
      <c r="D3887" s="4">
        <v>1500</v>
      </c>
      <c r="E3887" s="4">
        <v>0</v>
      </c>
      <c r="F3887" s="4">
        <v>513</v>
      </c>
      <c r="G3887" s="7">
        <f t="shared" si="60"/>
        <v>-987</v>
      </c>
      <c r="H3887" s="4" t="s">
        <v>11592</v>
      </c>
      <c r="I3887" s="4">
        <v>9500</v>
      </c>
      <c r="J3887" s="4" t="s">
        <v>4</v>
      </c>
      <c r="K3887" s="4" t="s">
        <v>8</v>
      </c>
      <c r="L3887" s="4" t="s">
        <v>6</v>
      </c>
      <c r="M3887" s="4" t="s">
        <v>12</v>
      </c>
    </row>
    <row r="3888" spans="1:13" x14ac:dyDescent="0.2">
      <c r="A3888" s="4">
        <v>3128448</v>
      </c>
      <c r="B3888" s="4">
        <v>79183</v>
      </c>
      <c r="C3888" s="4" t="s">
        <v>14254</v>
      </c>
      <c r="D3888" s="4">
        <v>4000</v>
      </c>
      <c r="E3888" s="4">
        <v>4000</v>
      </c>
      <c r="F3888" s="4">
        <v>5874.8</v>
      </c>
      <c r="G3888" s="7">
        <f t="shared" si="60"/>
        <v>5874.7999999999993</v>
      </c>
      <c r="H3888" s="4" t="s">
        <v>5391</v>
      </c>
      <c r="I3888" s="4">
        <v>25000</v>
      </c>
      <c r="J3888" s="4" t="s">
        <v>4</v>
      </c>
      <c r="K3888" s="4" t="s">
        <v>13</v>
      </c>
      <c r="L3888" s="4" t="s">
        <v>9</v>
      </c>
      <c r="M3888" s="4" t="s">
        <v>25</v>
      </c>
    </row>
    <row r="3889" spans="1:13" x14ac:dyDescent="0.2">
      <c r="A3889" s="4">
        <v>3128504</v>
      </c>
      <c r="B3889" s="4">
        <v>7824195</v>
      </c>
      <c r="C3889" s="4" t="s">
        <v>14255</v>
      </c>
      <c r="D3889" s="4">
        <v>3500</v>
      </c>
      <c r="E3889" s="4">
        <v>0</v>
      </c>
      <c r="F3889" s="4">
        <v>4383.42</v>
      </c>
      <c r="G3889" s="7">
        <f t="shared" si="60"/>
        <v>883.42000000000007</v>
      </c>
      <c r="H3889" s="4" t="s">
        <v>510</v>
      </c>
      <c r="I3889" s="4">
        <v>5000</v>
      </c>
      <c r="J3889" s="4" t="s">
        <v>4</v>
      </c>
      <c r="K3889" s="4" t="s">
        <v>13</v>
      </c>
      <c r="L3889" s="4" t="s">
        <v>6</v>
      </c>
      <c r="M3889" s="4" t="s">
        <v>64</v>
      </c>
    </row>
    <row r="3890" spans="1:13" x14ac:dyDescent="0.2">
      <c r="A3890" s="4">
        <v>3105726</v>
      </c>
      <c r="B3890" s="4">
        <v>319939</v>
      </c>
      <c r="C3890" s="4" t="s">
        <v>14256</v>
      </c>
      <c r="D3890" s="4">
        <v>7000</v>
      </c>
      <c r="E3890" s="4">
        <v>7000</v>
      </c>
      <c r="F3890" s="4">
        <v>420</v>
      </c>
      <c r="G3890" s="7">
        <f t="shared" si="60"/>
        <v>420</v>
      </c>
      <c r="H3890" s="4" t="s">
        <v>10025</v>
      </c>
      <c r="I3890" s="4">
        <v>20000</v>
      </c>
      <c r="J3890" s="4" t="s">
        <v>32</v>
      </c>
      <c r="K3890" s="4" t="s">
        <v>22</v>
      </c>
      <c r="M3890" s="4" t="s">
        <v>12</v>
      </c>
    </row>
    <row r="3891" spans="1:13" x14ac:dyDescent="0.2">
      <c r="A3891" s="4">
        <v>3128574</v>
      </c>
      <c r="B3891" s="4">
        <v>7017634</v>
      </c>
      <c r="C3891" s="4" t="s">
        <v>14257</v>
      </c>
      <c r="D3891" s="4">
        <v>3500</v>
      </c>
      <c r="E3891" s="4">
        <v>3500</v>
      </c>
      <c r="F3891" s="4">
        <v>126.36</v>
      </c>
      <c r="G3891" s="7">
        <f t="shared" si="60"/>
        <v>126.36000000000013</v>
      </c>
      <c r="H3891" s="4" t="s">
        <v>14258</v>
      </c>
      <c r="I3891" s="4">
        <v>18888</v>
      </c>
      <c r="J3891" s="4" t="s">
        <v>4</v>
      </c>
      <c r="K3891" s="4" t="s">
        <v>8</v>
      </c>
      <c r="L3891" s="4" t="s">
        <v>6</v>
      </c>
      <c r="M3891" s="4" t="s">
        <v>64</v>
      </c>
    </row>
    <row r="3892" spans="1:13" x14ac:dyDescent="0.2">
      <c r="A3892" s="4">
        <v>3115470</v>
      </c>
      <c r="B3892" s="4">
        <v>4657115</v>
      </c>
      <c r="C3892" s="4" t="s">
        <v>14259</v>
      </c>
      <c r="D3892" s="4">
        <v>2000</v>
      </c>
      <c r="E3892" s="4">
        <v>2000</v>
      </c>
      <c r="F3892" s="4">
        <v>348</v>
      </c>
      <c r="G3892" s="7">
        <f t="shared" si="60"/>
        <v>348</v>
      </c>
      <c r="H3892" s="4" t="s">
        <v>14260</v>
      </c>
      <c r="I3892" s="4">
        <v>6000</v>
      </c>
      <c r="J3892" s="4" t="s">
        <v>4</v>
      </c>
      <c r="K3892" s="4" t="s">
        <v>22</v>
      </c>
      <c r="L3892" s="4" t="s">
        <v>6</v>
      </c>
      <c r="M3892" s="4" t="s">
        <v>47</v>
      </c>
    </row>
    <row r="3893" spans="1:13" x14ac:dyDescent="0.2">
      <c r="A3893" s="4">
        <v>3128581</v>
      </c>
      <c r="B3893" s="4">
        <v>9401379</v>
      </c>
      <c r="C3893" s="4" t="s">
        <v>14261</v>
      </c>
      <c r="D3893" s="4">
        <v>500</v>
      </c>
      <c r="E3893" s="4">
        <v>500</v>
      </c>
      <c r="F3893" s="4">
        <v>0.75</v>
      </c>
      <c r="G3893" s="7">
        <f t="shared" si="60"/>
        <v>0.75</v>
      </c>
      <c r="H3893" s="4" t="s">
        <v>5350</v>
      </c>
      <c r="I3893" s="4">
        <v>12000</v>
      </c>
      <c r="J3893" s="4" t="s">
        <v>4</v>
      </c>
      <c r="K3893" s="4" t="s">
        <v>13</v>
      </c>
      <c r="L3893" s="4" t="s">
        <v>6</v>
      </c>
      <c r="M3893" s="4" t="s">
        <v>64</v>
      </c>
    </row>
    <row r="3894" spans="1:13" x14ac:dyDescent="0.2">
      <c r="A3894" s="4">
        <v>3128539</v>
      </c>
      <c r="B3894" s="4">
        <v>4972766</v>
      </c>
      <c r="C3894" s="4" t="s">
        <v>14262</v>
      </c>
      <c r="D3894" s="4">
        <v>2000</v>
      </c>
      <c r="E3894" s="4">
        <v>2000</v>
      </c>
      <c r="F3894" s="4">
        <v>34.200000000000003</v>
      </c>
      <c r="G3894" s="7">
        <f t="shared" si="60"/>
        <v>34.200000000000045</v>
      </c>
      <c r="H3894" s="4" t="s">
        <v>13607</v>
      </c>
      <c r="I3894" s="4">
        <v>8000</v>
      </c>
      <c r="J3894" s="4" t="s">
        <v>4</v>
      </c>
      <c r="K3894" s="4" t="s">
        <v>5</v>
      </c>
      <c r="L3894" s="4" t="s">
        <v>6</v>
      </c>
      <c r="M3894" s="4" t="s">
        <v>173</v>
      </c>
    </row>
    <row r="3895" spans="1:13" x14ac:dyDescent="0.2">
      <c r="A3895" s="4">
        <v>3128553</v>
      </c>
      <c r="B3895" s="4">
        <v>433087</v>
      </c>
      <c r="C3895" s="4" t="s">
        <v>14263</v>
      </c>
      <c r="D3895" s="4">
        <v>10000</v>
      </c>
      <c r="E3895" s="4">
        <v>10000</v>
      </c>
      <c r="F3895" s="4">
        <v>600</v>
      </c>
      <c r="G3895" s="7">
        <f t="shared" si="60"/>
        <v>600</v>
      </c>
      <c r="H3895" s="4" t="s">
        <v>14264</v>
      </c>
      <c r="I3895" s="4">
        <v>23000</v>
      </c>
      <c r="J3895" s="4" t="s">
        <v>4</v>
      </c>
      <c r="K3895" s="4" t="s">
        <v>22</v>
      </c>
      <c r="L3895" s="4" t="s">
        <v>6</v>
      </c>
      <c r="M3895" s="4" t="s">
        <v>7</v>
      </c>
    </row>
    <row r="3896" spans="1:13" x14ac:dyDescent="0.2">
      <c r="A3896" s="4">
        <v>3128546</v>
      </c>
      <c r="B3896" s="4">
        <v>211416</v>
      </c>
      <c r="C3896" s="4" t="s">
        <v>14265</v>
      </c>
      <c r="D3896" s="4">
        <v>5000</v>
      </c>
      <c r="E3896" s="4">
        <v>5000</v>
      </c>
      <c r="F3896" s="4">
        <v>140</v>
      </c>
      <c r="G3896" s="7">
        <f t="shared" si="60"/>
        <v>140</v>
      </c>
      <c r="H3896" s="4" t="s">
        <v>2956</v>
      </c>
      <c r="I3896" s="4">
        <v>6000</v>
      </c>
      <c r="J3896" s="4" t="s">
        <v>21</v>
      </c>
      <c r="K3896" s="4" t="s">
        <v>8</v>
      </c>
      <c r="L3896" s="4" t="s">
        <v>14</v>
      </c>
      <c r="M3896" s="4" t="s">
        <v>17</v>
      </c>
    </row>
    <row r="3897" spans="1:13" x14ac:dyDescent="0.2">
      <c r="A3897" s="4">
        <v>3128630</v>
      </c>
      <c r="B3897" s="4">
        <v>305941</v>
      </c>
      <c r="C3897" s="4" t="s">
        <v>14266</v>
      </c>
      <c r="D3897" s="4">
        <v>950</v>
      </c>
      <c r="E3897" s="4">
        <v>950</v>
      </c>
      <c r="F3897" s="4">
        <v>113.75</v>
      </c>
      <c r="G3897" s="7">
        <f t="shared" si="60"/>
        <v>113.75</v>
      </c>
      <c r="H3897" s="4" t="s">
        <v>13423</v>
      </c>
      <c r="I3897" s="4">
        <v>10000</v>
      </c>
      <c r="J3897" s="4" t="s">
        <v>4</v>
      </c>
      <c r="K3897" s="4" t="s">
        <v>13</v>
      </c>
      <c r="L3897" s="4" t="s">
        <v>6</v>
      </c>
      <c r="M3897" s="4" t="s">
        <v>64</v>
      </c>
    </row>
    <row r="3898" spans="1:13" x14ac:dyDescent="0.2">
      <c r="A3898" s="4">
        <v>3114490</v>
      </c>
      <c r="B3898" s="4">
        <v>9282932</v>
      </c>
      <c r="C3898" s="4" t="s">
        <v>14267</v>
      </c>
      <c r="D3898" s="4">
        <v>2000</v>
      </c>
      <c r="E3898" s="4">
        <v>2000</v>
      </c>
      <c r="F3898" s="4">
        <v>0.6</v>
      </c>
      <c r="G3898" s="7">
        <f t="shared" si="60"/>
        <v>0.59999999999990905</v>
      </c>
      <c r="H3898" s="4" t="s">
        <v>14268</v>
      </c>
      <c r="I3898" s="4">
        <v>25000</v>
      </c>
      <c r="J3898" s="4" t="s">
        <v>72</v>
      </c>
      <c r="K3898" s="4" t="s">
        <v>13</v>
      </c>
      <c r="M3898" s="4" t="s">
        <v>64</v>
      </c>
    </row>
    <row r="3899" spans="1:13" x14ac:dyDescent="0.2">
      <c r="A3899" s="4">
        <v>3128497</v>
      </c>
      <c r="B3899" s="4">
        <v>9400728</v>
      </c>
      <c r="C3899" s="4" t="s">
        <v>14269</v>
      </c>
      <c r="D3899" s="4">
        <v>500</v>
      </c>
      <c r="E3899" s="4">
        <v>0</v>
      </c>
      <c r="F3899" s="4">
        <v>0</v>
      </c>
      <c r="G3899" s="7">
        <f t="shared" si="60"/>
        <v>-500</v>
      </c>
      <c r="H3899" s="4" t="s">
        <v>14270</v>
      </c>
      <c r="I3899" s="4">
        <v>10000</v>
      </c>
      <c r="J3899" s="4" t="s">
        <v>4</v>
      </c>
      <c r="K3899" s="4" t="s">
        <v>8</v>
      </c>
      <c r="L3899" s="4" t="s">
        <v>6</v>
      </c>
      <c r="M3899" s="4" t="s">
        <v>111</v>
      </c>
    </row>
    <row r="3900" spans="1:13" x14ac:dyDescent="0.2">
      <c r="A3900" s="4">
        <v>3128805</v>
      </c>
      <c r="B3900" s="4">
        <v>1912457</v>
      </c>
      <c r="C3900" s="4" t="s">
        <v>14271</v>
      </c>
      <c r="D3900" s="4">
        <v>1000</v>
      </c>
      <c r="E3900" s="4">
        <v>1000</v>
      </c>
      <c r="F3900" s="4">
        <v>76</v>
      </c>
      <c r="G3900" s="7">
        <f t="shared" si="60"/>
        <v>76</v>
      </c>
      <c r="H3900" s="4" t="s">
        <v>1917</v>
      </c>
      <c r="I3900" s="4">
        <v>11000</v>
      </c>
      <c r="J3900" s="4" t="s">
        <v>51</v>
      </c>
      <c r="K3900" s="4" t="s">
        <v>13</v>
      </c>
      <c r="M3900" s="4" t="s">
        <v>12</v>
      </c>
    </row>
    <row r="3901" spans="1:13" x14ac:dyDescent="0.2">
      <c r="A3901" s="4">
        <v>3128812</v>
      </c>
      <c r="B3901" s="4">
        <v>1731749</v>
      </c>
      <c r="C3901" s="4" t="s">
        <v>14272</v>
      </c>
      <c r="D3901" s="4">
        <v>500</v>
      </c>
      <c r="E3901" s="4">
        <v>500</v>
      </c>
      <c r="F3901" s="4">
        <v>15.2</v>
      </c>
      <c r="G3901" s="7">
        <f t="shared" si="60"/>
        <v>15.200000000000045</v>
      </c>
      <c r="H3901" s="4" t="s">
        <v>5392</v>
      </c>
      <c r="I3901" s="4">
        <v>15000</v>
      </c>
      <c r="J3901" s="4" t="s">
        <v>4</v>
      </c>
      <c r="K3901" s="4" t="s">
        <v>8</v>
      </c>
      <c r="L3901" s="4" t="s">
        <v>6</v>
      </c>
      <c r="M3901" s="4" t="s">
        <v>40</v>
      </c>
    </row>
    <row r="3902" spans="1:13" x14ac:dyDescent="0.2">
      <c r="A3902" s="4">
        <v>3128784</v>
      </c>
      <c r="B3902" s="4">
        <v>63362</v>
      </c>
      <c r="C3902" s="4" t="s">
        <v>14273</v>
      </c>
      <c r="D3902" s="4">
        <v>800</v>
      </c>
      <c r="E3902" s="4">
        <v>800</v>
      </c>
      <c r="F3902" s="4">
        <v>43.32</v>
      </c>
      <c r="G3902" s="7">
        <f t="shared" si="60"/>
        <v>43.32000000000005</v>
      </c>
      <c r="H3902" s="4" t="s">
        <v>3302</v>
      </c>
      <c r="I3902" s="4">
        <v>5500</v>
      </c>
      <c r="J3902" s="4" t="s">
        <v>4</v>
      </c>
      <c r="K3902" s="4" t="s">
        <v>16</v>
      </c>
      <c r="L3902" s="4" t="s">
        <v>9</v>
      </c>
      <c r="M3902" s="4" t="s">
        <v>65</v>
      </c>
    </row>
    <row r="3903" spans="1:13" x14ac:dyDescent="0.2">
      <c r="A3903" s="4">
        <v>3128826</v>
      </c>
      <c r="B3903" s="4">
        <v>6044032</v>
      </c>
      <c r="C3903" s="4" t="s">
        <v>14274</v>
      </c>
      <c r="D3903" s="4">
        <v>2000</v>
      </c>
      <c r="E3903" s="4">
        <v>2000</v>
      </c>
      <c r="F3903" s="4">
        <v>1083</v>
      </c>
      <c r="G3903" s="7">
        <f t="shared" si="60"/>
        <v>1083</v>
      </c>
      <c r="H3903" s="4" t="s">
        <v>6914</v>
      </c>
      <c r="I3903" s="4">
        <v>18000</v>
      </c>
      <c r="J3903" s="4" t="s">
        <v>4</v>
      </c>
      <c r="K3903" s="4" t="s">
        <v>8</v>
      </c>
      <c r="L3903" s="4" t="s">
        <v>6</v>
      </c>
      <c r="M3903" s="4" t="s">
        <v>47</v>
      </c>
    </row>
    <row r="3904" spans="1:13" x14ac:dyDescent="0.2">
      <c r="A3904" s="4">
        <v>3128868</v>
      </c>
      <c r="B3904" s="4">
        <v>4972766</v>
      </c>
      <c r="C3904" s="4" t="s">
        <v>14275</v>
      </c>
      <c r="D3904" s="4">
        <v>2000</v>
      </c>
      <c r="E3904" s="4">
        <v>2000</v>
      </c>
      <c r="F3904" s="4">
        <v>1368</v>
      </c>
      <c r="G3904" s="7">
        <f t="shared" si="60"/>
        <v>1368</v>
      </c>
      <c r="H3904" s="4" t="s">
        <v>13607</v>
      </c>
      <c r="I3904" s="4">
        <v>8000</v>
      </c>
      <c r="J3904" s="4" t="s">
        <v>4</v>
      </c>
      <c r="K3904" s="4" t="s">
        <v>5</v>
      </c>
      <c r="L3904" s="4" t="s">
        <v>6</v>
      </c>
      <c r="M3904" s="4" t="s">
        <v>173</v>
      </c>
    </row>
    <row r="3905" spans="1:13" x14ac:dyDescent="0.2">
      <c r="A3905" s="4">
        <v>3128644</v>
      </c>
      <c r="B3905" s="4">
        <v>9401708</v>
      </c>
      <c r="C3905" s="4" t="s">
        <v>14276</v>
      </c>
      <c r="D3905" s="4">
        <v>800</v>
      </c>
      <c r="E3905" s="4">
        <v>800</v>
      </c>
      <c r="F3905" s="4">
        <v>31.6</v>
      </c>
      <c r="G3905" s="7">
        <f t="shared" si="60"/>
        <v>31.600000000000023</v>
      </c>
      <c r="H3905" s="4" t="s">
        <v>9945</v>
      </c>
      <c r="I3905" s="4">
        <v>18000</v>
      </c>
      <c r="J3905" s="4" t="s">
        <v>4</v>
      </c>
      <c r="K3905" s="4" t="s">
        <v>13</v>
      </c>
      <c r="L3905" s="4" t="s">
        <v>6</v>
      </c>
      <c r="M3905" s="4" t="s">
        <v>7</v>
      </c>
    </row>
    <row r="3906" spans="1:13" x14ac:dyDescent="0.2">
      <c r="A3906" s="4">
        <v>3128728</v>
      </c>
      <c r="B3906" s="4">
        <v>9401624</v>
      </c>
      <c r="C3906" s="4" t="s">
        <v>14277</v>
      </c>
      <c r="D3906" s="4">
        <v>2000</v>
      </c>
      <c r="E3906" s="4">
        <v>2000</v>
      </c>
      <c r="F3906" s="4">
        <v>1.4</v>
      </c>
      <c r="G3906" s="7">
        <f t="shared" ref="G3906:G3969" si="61">E3906+F3906-D3906</f>
        <v>1.4000000000000909</v>
      </c>
      <c r="H3906" s="4" t="s">
        <v>14278</v>
      </c>
      <c r="I3906" s="4">
        <v>10000</v>
      </c>
      <c r="J3906" s="4" t="s">
        <v>21</v>
      </c>
      <c r="K3906" s="4" t="s">
        <v>8</v>
      </c>
      <c r="M3906" s="4" t="s">
        <v>186</v>
      </c>
    </row>
    <row r="3907" spans="1:13" x14ac:dyDescent="0.2">
      <c r="A3907" s="4">
        <v>3128707</v>
      </c>
      <c r="B3907" s="4">
        <v>9402170</v>
      </c>
      <c r="C3907" s="4" t="s">
        <v>14279</v>
      </c>
      <c r="D3907" s="4">
        <v>800</v>
      </c>
      <c r="E3907" s="4">
        <v>800</v>
      </c>
      <c r="F3907" s="4">
        <v>820.8</v>
      </c>
      <c r="G3907" s="7">
        <f t="shared" si="61"/>
        <v>820.8</v>
      </c>
      <c r="H3907" s="4" t="s">
        <v>1955</v>
      </c>
      <c r="I3907" s="4">
        <v>23000</v>
      </c>
      <c r="J3907" s="4" t="s">
        <v>4</v>
      </c>
      <c r="K3907" s="4" t="s">
        <v>13</v>
      </c>
      <c r="L3907" s="4" t="s">
        <v>6</v>
      </c>
      <c r="M3907" s="4" t="s">
        <v>17</v>
      </c>
    </row>
    <row r="3908" spans="1:13" x14ac:dyDescent="0.2">
      <c r="A3908" s="4">
        <v>3128777</v>
      </c>
      <c r="B3908" s="4">
        <v>236086</v>
      </c>
      <c r="C3908" s="4" t="s">
        <v>14280</v>
      </c>
      <c r="D3908" s="4">
        <v>1050</v>
      </c>
      <c r="E3908" s="4">
        <v>1050</v>
      </c>
      <c r="F3908" s="4">
        <v>56.85</v>
      </c>
      <c r="G3908" s="7">
        <f t="shared" si="61"/>
        <v>56.849999999999909</v>
      </c>
      <c r="H3908" s="4" t="s">
        <v>10881</v>
      </c>
      <c r="I3908" s="4">
        <v>13000</v>
      </c>
      <c r="J3908" s="4" t="s">
        <v>4</v>
      </c>
      <c r="K3908" s="4" t="s">
        <v>13</v>
      </c>
      <c r="L3908" s="4" t="s">
        <v>6</v>
      </c>
      <c r="M3908" s="4" t="s">
        <v>29</v>
      </c>
    </row>
    <row r="3909" spans="1:13" x14ac:dyDescent="0.2">
      <c r="A3909" s="4">
        <v>3128938</v>
      </c>
      <c r="B3909" s="4">
        <v>1672960</v>
      </c>
      <c r="C3909" s="4" t="s">
        <v>14281</v>
      </c>
      <c r="D3909" s="4">
        <v>3000</v>
      </c>
      <c r="E3909" s="4">
        <v>3000</v>
      </c>
      <c r="F3909" s="4">
        <v>359.1</v>
      </c>
      <c r="G3909" s="7">
        <f t="shared" si="61"/>
        <v>359.09999999999991</v>
      </c>
      <c r="H3909" s="4" t="s">
        <v>512</v>
      </c>
      <c r="I3909" s="4">
        <v>15000</v>
      </c>
      <c r="J3909" s="4" t="s">
        <v>4</v>
      </c>
      <c r="K3909" s="4" t="s">
        <v>5</v>
      </c>
      <c r="L3909" s="4" t="s">
        <v>6</v>
      </c>
      <c r="M3909" s="4" t="s">
        <v>25</v>
      </c>
    </row>
    <row r="3910" spans="1:13" x14ac:dyDescent="0.2">
      <c r="A3910" s="4">
        <v>3128931</v>
      </c>
      <c r="B3910" s="4">
        <v>9404039</v>
      </c>
      <c r="C3910" s="4" t="s">
        <v>14282</v>
      </c>
      <c r="D3910" s="4">
        <v>3000</v>
      </c>
      <c r="E3910" s="4">
        <v>3000</v>
      </c>
      <c r="F3910" s="4">
        <v>4.5</v>
      </c>
      <c r="G3910" s="7">
        <f t="shared" si="61"/>
        <v>4.5</v>
      </c>
      <c r="H3910" s="4" t="s">
        <v>2844</v>
      </c>
      <c r="I3910" s="4">
        <v>10000</v>
      </c>
      <c r="J3910" s="4" t="s">
        <v>4</v>
      </c>
      <c r="K3910" s="4" t="s">
        <v>13</v>
      </c>
      <c r="L3910" s="4" t="s">
        <v>6</v>
      </c>
      <c r="M3910" s="4" t="s">
        <v>23</v>
      </c>
    </row>
    <row r="3911" spans="1:13" x14ac:dyDescent="0.2">
      <c r="A3911" s="4">
        <v>3128994</v>
      </c>
      <c r="B3911" s="4">
        <v>7854085</v>
      </c>
      <c r="C3911" s="4" t="s">
        <v>14283</v>
      </c>
      <c r="D3911" s="4">
        <v>3000</v>
      </c>
      <c r="E3911" s="4">
        <v>0</v>
      </c>
      <c r="F3911" s="4">
        <v>0</v>
      </c>
      <c r="G3911" s="7">
        <f t="shared" si="61"/>
        <v>-3000</v>
      </c>
      <c r="H3911" s="4" t="s">
        <v>5231</v>
      </c>
      <c r="I3911" s="4">
        <v>1000</v>
      </c>
      <c r="J3911" s="4" t="s">
        <v>72</v>
      </c>
      <c r="K3911" s="4" t="s">
        <v>8</v>
      </c>
      <c r="M3911" s="4" t="s">
        <v>24</v>
      </c>
    </row>
    <row r="3912" spans="1:13" x14ac:dyDescent="0.2">
      <c r="A3912" s="4">
        <v>3128896</v>
      </c>
      <c r="B3912" s="4">
        <v>328963</v>
      </c>
      <c r="C3912" s="4" t="s">
        <v>14284</v>
      </c>
      <c r="D3912" s="4">
        <v>1500</v>
      </c>
      <c r="E3912" s="4">
        <v>1500</v>
      </c>
      <c r="F3912" s="4">
        <v>22.5</v>
      </c>
      <c r="G3912" s="7">
        <f t="shared" si="61"/>
        <v>22.5</v>
      </c>
      <c r="H3912" s="4" t="s">
        <v>4401</v>
      </c>
      <c r="I3912" s="4">
        <v>15500</v>
      </c>
      <c r="J3912" s="4" t="s">
        <v>4</v>
      </c>
      <c r="K3912" s="4" t="s">
        <v>22</v>
      </c>
      <c r="L3912" s="4" t="s">
        <v>6</v>
      </c>
      <c r="M3912" s="4" t="s">
        <v>26</v>
      </c>
    </row>
    <row r="3913" spans="1:13" x14ac:dyDescent="0.2">
      <c r="A3913" s="4">
        <v>3128973</v>
      </c>
      <c r="B3913" s="4">
        <v>327980</v>
      </c>
      <c r="C3913" s="4" t="s">
        <v>14285</v>
      </c>
      <c r="D3913" s="4">
        <v>5000</v>
      </c>
      <c r="E3913" s="4">
        <v>5000</v>
      </c>
      <c r="F3913" s="4">
        <v>304</v>
      </c>
      <c r="G3913" s="7">
        <f t="shared" si="61"/>
        <v>304</v>
      </c>
      <c r="H3913" s="4" t="s">
        <v>14286</v>
      </c>
      <c r="I3913" s="4">
        <v>20000</v>
      </c>
      <c r="J3913" s="4" t="s">
        <v>4</v>
      </c>
      <c r="K3913" s="4" t="s">
        <v>8</v>
      </c>
      <c r="L3913" s="4" t="s">
        <v>6</v>
      </c>
      <c r="M3913" s="4" t="s">
        <v>29</v>
      </c>
    </row>
    <row r="3914" spans="1:13" x14ac:dyDescent="0.2">
      <c r="A3914" s="4">
        <v>3129029</v>
      </c>
      <c r="B3914" s="4">
        <v>5272261</v>
      </c>
      <c r="C3914" s="4" t="s">
        <v>14287</v>
      </c>
      <c r="D3914" s="4">
        <v>500</v>
      </c>
      <c r="E3914" s="4">
        <v>500</v>
      </c>
      <c r="F3914" s="4">
        <v>180.5</v>
      </c>
      <c r="G3914" s="7">
        <f t="shared" si="61"/>
        <v>180.5</v>
      </c>
      <c r="H3914" s="4" t="s">
        <v>14288</v>
      </c>
      <c r="I3914" s="4">
        <v>5200</v>
      </c>
      <c r="J3914" s="4" t="s">
        <v>473</v>
      </c>
      <c r="K3914" s="4" t="s">
        <v>13</v>
      </c>
      <c r="M3914" s="4" t="s">
        <v>23</v>
      </c>
    </row>
    <row r="3915" spans="1:13" x14ac:dyDescent="0.2">
      <c r="A3915" s="4">
        <v>3129064</v>
      </c>
      <c r="B3915" s="4">
        <v>442009</v>
      </c>
      <c r="C3915" s="4" t="s">
        <v>14289</v>
      </c>
      <c r="D3915" s="4">
        <v>8000</v>
      </c>
      <c r="E3915" s="4">
        <v>0</v>
      </c>
      <c r="F3915" s="4">
        <v>0</v>
      </c>
      <c r="G3915" s="7">
        <f t="shared" si="61"/>
        <v>-8000</v>
      </c>
      <c r="H3915" s="4" t="s">
        <v>6142</v>
      </c>
      <c r="I3915" s="4">
        <v>16000</v>
      </c>
      <c r="J3915" s="4" t="s">
        <v>4</v>
      </c>
      <c r="K3915" s="4" t="s">
        <v>13</v>
      </c>
      <c r="L3915" s="4" t="s">
        <v>6</v>
      </c>
      <c r="M3915" s="4" t="s">
        <v>101</v>
      </c>
    </row>
    <row r="3916" spans="1:13" x14ac:dyDescent="0.2">
      <c r="A3916" s="4">
        <v>3129099</v>
      </c>
      <c r="B3916" s="4">
        <v>380567</v>
      </c>
      <c r="C3916" s="4" t="s">
        <v>14290</v>
      </c>
      <c r="D3916" s="4">
        <v>4500</v>
      </c>
      <c r="E3916" s="4">
        <v>4500</v>
      </c>
      <c r="F3916" s="4">
        <v>68.400000000000006</v>
      </c>
      <c r="G3916" s="7">
        <f t="shared" si="61"/>
        <v>68.399999999999636</v>
      </c>
      <c r="H3916" s="4" t="s">
        <v>1787</v>
      </c>
      <c r="I3916" s="4">
        <v>12000</v>
      </c>
      <c r="J3916" s="4" t="s">
        <v>4</v>
      </c>
      <c r="K3916" s="4" t="s">
        <v>13</v>
      </c>
      <c r="L3916" s="4" t="s">
        <v>6</v>
      </c>
      <c r="M3916" s="4" t="s">
        <v>40</v>
      </c>
    </row>
    <row r="3917" spans="1:13" x14ac:dyDescent="0.2">
      <c r="A3917" s="4">
        <v>3128679</v>
      </c>
      <c r="B3917" s="4">
        <v>9400595</v>
      </c>
      <c r="C3917" s="4" t="s">
        <v>14291</v>
      </c>
      <c r="D3917" s="4">
        <v>500</v>
      </c>
      <c r="E3917" s="4">
        <v>0</v>
      </c>
      <c r="F3917" s="4">
        <v>0</v>
      </c>
      <c r="G3917" s="7">
        <f t="shared" si="61"/>
        <v>-500</v>
      </c>
      <c r="H3917" s="4" t="s">
        <v>3265</v>
      </c>
      <c r="I3917" s="4">
        <v>5000</v>
      </c>
      <c r="J3917" s="4" t="s">
        <v>4</v>
      </c>
      <c r="K3917" s="4" t="s">
        <v>8</v>
      </c>
      <c r="L3917" s="4" t="s">
        <v>6</v>
      </c>
      <c r="M3917" s="4" t="s">
        <v>7</v>
      </c>
    </row>
    <row r="3918" spans="1:13" x14ac:dyDescent="0.2">
      <c r="A3918" s="4">
        <v>3129085</v>
      </c>
      <c r="B3918" s="4">
        <v>9404550</v>
      </c>
      <c r="C3918" s="4" t="s">
        <v>14292</v>
      </c>
      <c r="D3918" s="4">
        <v>2000</v>
      </c>
      <c r="E3918" s="4">
        <v>0</v>
      </c>
      <c r="F3918" s="4">
        <v>0</v>
      </c>
      <c r="G3918" s="7">
        <f t="shared" si="61"/>
        <v>-2000</v>
      </c>
      <c r="H3918" s="4" t="s">
        <v>14293</v>
      </c>
      <c r="I3918" s="4">
        <v>8000</v>
      </c>
      <c r="J3918" s="4" t="s">
        <v>4</v>
      </c>
      <c r="K3918" s="4" t="s">
        <v>22</v>
      </c>
      <c r="L3918" s="4" t="s">
        <v>9</v>
      </c>
      <c r="M3918" s="4" t="s">
        <v>101</v>
      </c>
    </row>
    <row r="3919" spans="1:13" x14ac:dyDescent="0.2">
      <c r="A3919" s="4">
        <v>3129190</v>
      </c>
      <c r="B3919" s="4">
        <v>7927809</v>
      </c>
      <c r="C3919" s="4" t="s">
        <v>14294</v>
      </c>
      <c r="D3919" s="4">
        <v>1000</v>
      </c>
      <c r="E3919" s="4">
        <v>1000</v>
      </c>
      <c r="F3919" s="4">
        <v>285</v>
      </c>
      <c r="G3919" s="7">
        <f t="shared" si="61"/>
        <v>285</v>
      </c>
      <c r="H3919" s="4" t="s">
        <v>9398</v>
      </c>
      <c r="I3919" s="4">
        <v>15000</v>
      </c>
      <c r="J3919" s="4" t="s">
        <v>4</v>
      </c>
      <c r="K3919" s="4" t="s">
        <v>13</v>
      </c>
      <c r="L3919" s="4" t="s">
        <v>6</v>
      </c>
      <c r="M3919" s="4" t="s">
        <v>48</v>
      </c>
    </row>
    <row r="3920" spans="1:13" x14ac:dyDescent="0.2">
      <c r="A3920" s="4">
        <v>3129197</v>
      </c>
      <c r="B3920" s="4">
        <v>1898968</v>
      </c>
      <c r="C3920" s="4" t="s">
        <v>14295</v>
      </c>
      <c r="D3920" s="4">
        <v>1300</v>
      </c>
      <c r="E3920" s="4">
        <v>1300</v>
      </c>
      <c r="F3920" s="4">
        <v>98.8</v>
      </c>
      <c r="G3920" s="7">
        <f t="shared" si="61"/>
        <v>98.799999999999955</v>
      </c>
      <c r="H3920" s="4" t="s">
        <v>10121</v>
      </c>
      <c r="I3920" s="4">
        <v>17000</v>
      </c>
      <c r="J3920" s="4" t="s">
        <v>4</v>
      </c>
      <c r="K3920" s="4" t="s">
        <v>22</v>
      </c>
      <c r="L3920" s="4" t="s">
        <v>6</v>
      </c>
      <c r="M3920" s="4" t="s">
        <v>25</v>
      </c>
    </row>
    <row r="3921" spans="1:13" x14ac:dyDescent="0.2">
      <c r="A3921" s="4">
        <v>3129183</v>
      </c>
      <c r="B3921" s="4">
        <v>1791820</v>
      </c>
      <c r="C3921" s="4" t="s">
        <v>14296</v>
      </c>
      <c r="D3921" s="4">
        <v>500</v>
      </c>
      <c r="E3921" s="4">
        <v>500</v>
      </c>
      <c r="F3921" s="4">
        <v>0.25</v>
      </c>
      <c r="G3921" s="7">
        <f t="shared" si="61"/>
        <v>0.25</v>
      </c>
      <c r="H3921" s="4" t="s">
        <v>14297</v>
      </c>
      <c r="I3921" s="4">
        <v>12000</v>
      </c>
      <c r="J3921" s="4" t="s">
        <v>4</v>
      </c>
      <c r="K3921" s="4" t="s">
        <v>13</v>
      </c>
      <c r="L3921" s="4" t="s">
        <v>6</v>
      </c>
      <c r="M3921" s="4" t="s">
        <v>17</v>
      </c>
    </row>
    <row r="3922" spans="1:13" x14ac:dyDescent="0.2">
      <c r="A3922" s="4">
        <v>3129225</v>
      </c>
      <c r="B3922" s="4">
        <v>9405082</v>
      </c>
      <c r="C3922" s="4" t="s">
        <v>14298</v>
      </c>
      <c r="D3922" s="4">
        <v>2000</v>
      </c>
      <c r="E3922" s="4">
        <v>2000</v>
      </c>
      <c r="F3922" s="4">
        <v>2.8</v>
      </c>
      <c r="G3922" s="7">
        <f t="shared" si="61"/>
        <v>2.7999999999999545</v>
      </c>
      <c r="H3922" s="4" t="s">
        <v>5716</v>
      </c>
      <c r="I3922" s="4">
        <v>12000</v>
      </c>
      <c r="J3922" s="4" t="s">
        <v>4</v>
      </c>
      <c r="K3922" s="4" t="s">
        <v>13</v>
      </c>
      <c r="L3922" s="4" t="s">
        <v>9</v>
      </c>
      <c r="M3922" s="4" t="s">
        <v>20</v>
      </c>
    </row>
    <row r="3923" spans="1:13" x14ac:dyDescent="0.2">
      <c r="A3923" s="4">
        <v>3129260</v>
      </c>
      <c r="B3923" s="4">
        <v>9222564</v>
      </c>
      <c r="C3923" s="4" t="s">
        <v>14299</v>
      </c>
      <c r="D3923" s="4">
        <v>500</v>
      </c>
      <c r="E3923" s="4">
        <v>500</v>
      </c>
      <c r="F3923" s="4">
        <v>342.75</v>
      </c>
      <c r="G3923" s="7">
        <f t="shared" si="61"/>
        <v>342.75</v>
      </c>
      <c r="H3923" s="4" t="s">
        <v>164</v>
      </c>
      <c r="I3923" s="4">
        <v>4000</v>
      </c>
      <c r="J3923" s="4" t="s">
        <v>21</v>
      </c>
      <c r="K3923" s="4" t="s">
        <v>13</v>
      </c>
      <c r="M3923" s="4" t="s">
        <v>7</v>
      </c>
    </row>
    <row r="3924" spans="1:13" x14ac:dyDescent="0.2">
      <c r="A3924" s="4">
        <v>3129232</v>
      </c>
      <c r="B3924" s="4">
        <v>1716748</v>
      </c>
      <c r="C3924" s="4" t="s">
        <v>14300</v>
      </c>
      <c r="D3924" s="4">
        <v>1500</v>
      </c>
      <c r="E3924" s="4">
        <v>0</v>
      </c>
      <c r="F3924" s="4">
        <v>0</v>
      </c>
      <c r="G3924" s="7">
        <f t="shared" si="61"/>
        <v>-1500</v>
      </c>
      <c r="H3924" s="4" t="s">
        <v>528</v>
      </c>
      <c r="I3924" s="4">
        <v>10000</v>
      </c>
      <c r="J3924" s="4" t="s">
        <v>4</v>
      </c>
      <c r="K3924" s="4" t="s">
        <v>13</v>
      </c>
      <c r="L3924" s="4" t="s">
        <v>6</v>
      </c>
      <c r="M3924" s="4" t="s">
        <v>24</v>
      </c>
    </row>
    <row r="3925" spans="1:13" x14ac:dyDescent="0.2">
      <c r="A3925" s="4">
        <v>3129169</v>
      </c>
      <c r="B3925" s="4">
        <v>9404928</v>
      </c>
      <c r="C3925" s="4" t="s">
        <v>14301</v>
      </c>
      <c r="D3925" s="4">
        <v>1500</v>
      </c>
      <c r="E3925" s="4">
        <v>1500</v>
      </c>
      <c r="F3925" s="4">
        <v>2324.25</v>
      </c>
      <c r="G3925" s="7">
        <f t="shared" si="61"/>
        <v>2324.25</v>
      </c>
      <c r="H3925" s="4" t="s">
        <v>14302</v>
      </c>
      <c r="I3925" s="4">
        <v>15000</v>
      </c>
      <c r="J3925" s="4" t="s">
        <v>4</v>
      </c>
      <c r="K3925" s="4" t="s">
        <v>13</v>
      </c>
      <c r="L3925" s="4" t="s">
        <v>6</v>
      </c>
      <c r="M3925" s="4" t="s">
        <v>47</v>
      </c>
    </row>
    <row r="3926" spans="1:13" x14ac:dyDescent="0.2">
      <c r="A3926" s="4">
        <v>3129001</v>
      </c>
      <c r="B3926" s="4">
        <v>9404109</v>
      </c>
      <c r="C3926" s="4" t="s">
        <v>14303</v>
      </c>
      <c r="D3926" s="4">
        <v>1500</v>
      </c>
      <c r="E3926" s="4">
        <v>0</v>
      </c>
      <c r="F3926" s="4">
        <v>0</v>
      </c>
      <c r="G3926" s="7">
        <f t="shared" si="61"/>
        <v>-1500</v>
      </c>
      <c r="H3926" s="4" t="s">
        <v>14304</v>
      </c>
      <c r="I3926" s="4">
        <v>15000</v>
      </c>
      <c r="J3926" s="4" t="s">
        <v>4</v>
      </c>
      <c r="K3926" s="4" t="s">
        <v>13</v>
      </c>
      <c r="L3926" s="4" t="s">
        <v>6</v>
      </c>
      <c r="M3926" s="4" t="s">
        <v>26</v>
      </c>
    </row>
    <row r="3927" spans="1:13" x14ac:dyDescent="0.2">
      <c r="A3927" s="4">
        <v>3129274</v>
      </c>
      <c r="B3927" s="4">
        <v>7879789</v>
      </c>
      <c r="C3927" s="4" t="s">
        <v>14305</v>
      </c>
      <c r="D3927" s="4">
        <v>3000</v>
      </c>
      <c r="E3927" s="4">
        <v>3000</v>
      </c>
      <c r="F3927" s="4">
        <v>4.5</v>
      </c>
      <c r="G3927" s="7">
        <f t="shared" si="61"/>
        <v>4.5</v>
      </c>
      <c r="H3927" s="4" t="s">
        <v>14306</v>
      </c>
      <c r="I3927" s="4">
        <v>15000</v>
      </c>
      <c r="J3927" s="4" t="s">
        <v>32</v>
      </c>
      <c r="K3927" s="4" t="s">
        <v>22</v>
      </c>
      <c r="M3927" s="4" t="s">
        <v>25</v>
      </c>
    </row>
    <row r="3928" spans="1:13" x14ac:dyDescent="0.2">
      <c r="A3928" s="4">
        <v>3129372</v>
      </c>
      <c r="B3928" s="4">
        <v>1936740</v>
      </c>
      <c r="C3928" s="4" t="s">
        <v>14307</v>
      </c>
      <c r="D3928" s="4">
        <v>10000</v>
      </c>
      <c r="E3928" s="4">
        <v>10000</v>
      </c>
      <c r="F3928" s="4">
        <v>342</v>
      </c>
      <c r="G3928" s="7">
        <f t="shared" si="61"/>
        <v>342</v>
      </c>
      <c r="H3928" s="4" t="s">
        <v>2862</v>
      </c>
      <c r="I3928" s="4">
        <v>3300</v>
      </c>
      <c r="J3928" s="4" t="s">
        <v>4</v>
      </c>
      <c r="K3928" s="4" t="s">
        <v>13</v>
      </c>
      <c r="L3928" s="4" t="s">
        <v>6</v>
      </c>
      <c r="M3928" s="4" t="s">
        <v>64</v>
      </c>
    </row>
    <row r="3929" spans="1:13" x14ac:dyDescent="0.2">
      <c r="A3929" s="4">
        <v>3129386</v>
      </c>
      <c r="B3929" s="4">
        <v>354556</v>
      </c>
      <c r="C3929" s="4" t="s">
        <v>14308</v>
      </c>
      <c r="D3929" s="4">
        <v>10000</v>
      </c>
      <c r="E3929" s="4">
        <v>10000</v>
      </c>
      <c r="F3929" s="4">
        <v>2250</v>
      </c>
      <c r="G3929" s="7">
        <f t="shared" si="61"/>
        <v>2250</v>
      </c>
      <c r="H3929" s="4" t="s">
        <v>14309</v>
      </c>
      <c r="I3929" s="4">
        <v>20000</v>
      </c>
      <c r="J3929" s="4" t="s">
        <v>4</v>
      </c>
      <c r="K3929" s="4" t="s">
        <v>8</v>
      </c>
      <c r="L3929" s="4" t="s">
        <v>6</v>
      </c>
      <c r="M3929" s="4" t="s">
        <v>64</v>
      </c>
    </row>
    <row r="3930" spans="1:13" x14ac:dyDescent="0.2">
      <c r="A3930" s="4">
        <v>3079567</v>
      </c>
      <c r="B3930" s="4">
        <v>519563</v>
      </c>
      <c r="C3930" s="4" t="s">
        <v>14310</v>
      </c>
      <c r="D3930" s="4">
        <v>500</v>
      </c>
      <c r="E3930" s="4">
        <v>500</v>
      </c>
      <c r="F3930" s="4">
        <v>0.05</v>
      </c>
      <c r="G3930" s="7">
        <f t="shared" si="61"/>
        <v>5.0000000000011369E-2</v>
      </c>
      <c r="H3930" s="4" t="s">
        <v>14311</v>
      </c>
      <c r="I3930" s="4">
        <v>7500</v>
      </c>
      <c r="J3930" s="4" t="s">
        <v>4</v>
      </c>
      <c r="K3930" s="4" t="s">
        <v>13</v>
      </c>
      <c r="L3930" s="4" t="s">
        <v>6</v>
      </c>
      <c r="M3930" s="4" t="s">
        <v>64</v>
      </c>
    </row>
    <row r="3931" spans="1:13" x14ac:dyDescent="0.2">
      <c r="A3931" s="4">
        <v>3129295</v>
      </c>
      <c r="B3931" s="4">
        <v>9404151</v>
      </c>
      <c r="C3931" s="4" t="s">
        <v>14312</v>
      </c>
      <c r="D3931" s="4">
        <v>800</v>
      </c>
      <c r="E3931" s="4">
        <v>800</v>
      </c>
      <c r="F3931" s="4">
        <v>0.64</v>
      </c>
      <c r="G3931" s="7">
        <f t="shared" si="61"/>
        <v>0.63999999999998636</v>
      </c>
      <c r="H3931" s="4" t="s">
        <v>3308</v>
      </c>
      <c r="I3931" s="4">
        <v>8000</v>
      </c>
      <c r="J3931" s="4" t="s">
        <v>98</v>
      </c>
      <c r="K3931" s="4" t="s">
        <v>8</v>
      </c>
      <c r="M3931" s="4" t="s">
        <v>10</v>
      </c>
    </row>
    <row r="3932" spans="1:13" x14ac:dyDescent="0.2">
      <c r="A3932" s="4">
        <v>3129365</v>
      </c>
      <c r="B3932" s="4">
        <v>9405299</v>
      </c>
      <c r="C3932" s="4" t="s">
        <v>14313</v>
      </c>
      <c r="D3932" s="4">
        <v>1500</v>
      </c>
      <c r="E3932" s="4">
        <v>1500</v>
      </c>
      <c r="F3932" s="4">
        <v>1.5</v>
      </c>
      <c r="G3932" s="7">
        <f t="shared" si="61"/>
        <v>1.5</v>
      </c>
      <c r="H3932" s="4" t="s">
        <v>7552</v>
      </c>
      <c r="I3932" s="4">
        <v>8000</v>
      </c>
      <c r="J3932" s="4" t="s">
        <v>4</v>
      </c>
      <c r="K3932" s="4" t="s">
        <v>13</v>
      </c>
      <c r="L3932" s="4" t="s">
        <v>6</v>
      </c>
      <c r="M3932" s="4" t="s">
        <v>76</v>
      </c>
    </row>
    <row r="3933" spans="1:13" x14ac:dyDescent="0.2">
      <c r="A3933" s="4">
        <v>3042005</v>
      </c>
      <c r="B3933" s="4">
        <v>8191429</v>
      </c>
      <c r="C3933" s="4" t="s">
        <v>14314</v>
      </c>
      <c r="D3933" s="4">
        <v>10000</v>
      </c>
      <c r="E3933" s="4">
        <v>0</v>
      </c>
      <c r="F3933" s="4">
        <v>0</v>
      </c>
      <c r="G3933" s="7">
        <f t="shared" si="61"/>
        <v>-10000</v>
      </c>
      <c r="H3933" s="4" t="s">
        <v>14315</v>
      </c>
      <c r="I3933" s="4">
        <v>16000</v>
      </c>
      <c r="J3933" s="4" t="s">
        <v>4</v>
      </c>
      <c r="K3933" s="4" t="s">
        <v>8</v>
      </c>
      <c r="L3933" s="4" t="s">
        <v>6</v>
      </c>
      <c r="M3933" s="4" t="s">
        <v>12</v>
      </c>
    </row>
    <row r="3934" spans="1:13" x14ac:dyDescent="0.2">
      <c r="A3934" s="4">
        <v>3129344</v>
      </c>
      <c r="B3934" s="4">
        <v>8900011</v>
      </c>
      <c r="C3934" s="4" t="s">
        <v>14316</v>
      </c>
      <c r="D3934" s="4">
        <v>600</v>
      </c>
      <c r="E3934" s="4">
        <v>0</v>
      </c>
      <c r="F3934" s="4">
        <v>0</v>
      </c>
      <c r="G3934" s="7">
        <f t="shared" si="61"/>
        <v>-600</v>
      </c>
      <c r="H3934" s="4" t="s">
        <v>3442</v>
      </c>
      <c r="I3934" s="4">
        <v>1000</v>
      </c>
      <c r="J3934" s="4" t="s">
        <v>72</v>
      </c>
      <c r="K3934" s="4" t="s">
        <v>13</v>
      </c>
      <c r="M3934" s="4" t="s">
        <v>19</v>
      </c>
    </row>
    <row r="3935" spans="1:13" x14ac:dyDescent="0.2">
      <c r="A3935" s="4">
        <v>3129456</v>
      </c>
      <c r="B3935" s="4">
        <v>519563</v>
      </c>
      <c r="C3935" s="4" t="s">
        <v>14317</v>
      </c>
      <c r="D3935" s="4">
        <v>1200</v>
      </c>
      <c r="E3935" s="4">
        <v>1200</v>
      </c>
      <c r="F3935" s="4">
        <v>68.400000000000006</v>
      </c>
      <c r="G3935" s="7">
        <f t="shared" si="61"/>
        <v>68.400000000000091</v>
      </c>
      <c r="H3935" s="4" t="s">
        <v>14311</v>
      </c>
      <c r="I3935" s="4">
        <v>7500</v>
      </c>
      <c r="J3935" s="4" t="s">
        <v>4</v>
      </c>
      <c r="K3935" s="4" t="s">
        <v>13</v>
      </c>
      <c r="L3935" s="4" t="s">
        <v>6</v>
      </c>
      <c r="M3935" s="4" t="s">
        <v>64</v>
      </c>
    </row>
    <row r="3936" spans="1:13" x14ac:dyDescent="0.2">
      <c r="A3936" s="4">
        <v>3129414</v>
      </c>
      <c r="B3936" s="4">
        <v>9405425</v>
      </c>
      <c r="C3936" s="4" t="s">
        <v>14318</v>
      </c>
      <c r="D3936" s="4">
        <v>2000</v>
      </c>
      <c r="E3936" s="4">
        <v>2000</v>
      </c>
      <c r="F3936" s="4">
        <v>3</v>
      </c>
      <c r="G3936" s="7">
        <f t="shared" si="61"/>
        <v>3</v>
      </c>
      <c r="H3936" s="4" t="s">
        <v>14319</v>
      </c>
      <c r="I3936" s="4">
        <v>20000</v>
      </c>
      <c r="J3936" s="4" t="s">
        <v>4</v>
      </c>
      <c r="K3936" s="4" t="s">
        <v>8</v>
      </c>
      <c r="L3936" s="4" t="s">
        <v>6</v>
      </c>
      <c r="M3936" s="4" t="s">
        <v>64</v>
      </c>
    </row>
    <row r="3937" spans="1:13" x14ac:dyDescent="0.2">
      <c r="A3937" s="4">
        <v>3129589</v>
      </c>
      <c r="B3937" s="4">
        <v>8966399</v>
      </c>
      <c r="C3937" s="4" t="s">
        <v>14320</v>
      </c>
      <c r="D3937" s="4">
        <v>600</v>
      </c>
      <c r="E3937" s="4">
        <v>600</v>
      </c>
      <c r="F3937" s="4">
        <v>10.83</v>
      </c>
      <c r="G3937" s="7">
        <f t="shared" si="61"/>
        <v>10.830000000000041</v>
      </c>
      <c r="H3937" s="4" t="s">
        <v>2065</v>
      </c>
      <c r="I3937" s="4">
        <v>20000</v>
      </c>
      <c r="J3937" s="4" t="s">
        <v>98</v>
      </c>
      <c r="K3937" s="4" t="s">
        <v>8</v>
      </c>
      <c r="M3937" s="4" t="s">
        <v>25</v>
      </c>
    </row>
    <row r="3938" spans="1:13" x14ac:dyDescent="0.2">
      <c r="A3938" s="4">
        <v>3129554</v>
      </c>
      <c r="B3938" s="4">
        <v>9405110</v>
      </c>
      <c r="C3938" s="4" t="s">
        <v>14321</v>
      </c>
      <c r="D3938" s="4">
        <v>1400</v>
      </c>
      <c r="E3938" s="4">
        <v>1400</v>
      </c>
      <c r="F3938" s="4">
        <v>2420.6</v>
      </c>
      <c r="G3938" s="7">
        <f t="shared" si="61"/>
        <v>2420.6</v>
      </c>
      <c r="H3938" s="4" t="s">
        <v>976</v>
      </c>
      <c r="I3938" s="4">
        <v>13000</v>
      </c>
      <c r="J3938" s="4" t="s">
        <v>4</v>
      </c>
      <c r="K3938" s="4" t="s">
        <v>13</v>
      </c>
      <c r="L3938" s="4" t="s">
        <v>6</v>
      </c>
      <c r="M3938" s="4" t="s">
        <v>101</v>
      </c>
    </row>
    <row r="3939" spans="1:13" x14ac:dyDescent="0.2">
      <c r="A3939" s="4">
        <v>3129603</v>
      </c>
      <c r="B3939" s="4">
        <v>1646156</v>
      </c>
      <c r="C3939" s="4" t="s">
        <v>14322</v>
      </c>
      <c r="D3939" s="4">
        <v>1000</v>
      </c>
      <c r="E3939" s="4">
        <v>1000</v>
      </c>
      <c r="F3939" s="4">
        <v>285</v>
      </c>
      <c r="G3939" s="7">
        <f t="shared" si="61"/>
        <v>285</v>
      </c>
      <c r="H3939" s="4" t="s">
        <v>14323</v>
      </c>
      <c r="I3939" s="4">
        <v>28000</v>
      </c>
      <c r="J3939" s="4" t="s">
        <v>4</v>
      </c>
      <c r="K3939" s="4" t="s">
        <v>5</v>
      </c>
      <c r="L3939" s="4" t="s">
        <v>6</v>
      </c>
      <c r="M3939" s="4" t="s">
        <v>25</v>
      </c>
    </row>
    <row r="3940" spans="1:13" x14ac:dyDescent="0.2">
      <c r="A3940" s="4">
        <v>3129645</v>
      </c>
      <c r="B3940" s="4">
        <v>7964132</v>
      </c>
      <c r="C3940" s="4" t="s">
        <v>14324</v>
      </c>
      <c r="D3940" s="4">
        <v>1100</v>
      </c>
      <c r="E3940" s="4">
        <v>1100</v>
      </c>
      <c r="F3940" s="4">
        <v>237.6</v>
      </c>
      <c r="G3940" s="7">
        <f t="shared" si="61"/>
        <v>237.59999999999991</v>
      </c>
      <c r="H3940" s="4" t="s">
        <v>765</v>
      </c>
      <c r="I3940" s="4">
        <v>10000</v>
      </c>
      <c r="J3940" s="4" t="s">
        <v>4</v>
      </c>
      <c r="K3940" s="4" t="s">
        <v>22</v>
      </c>
      <c r="M3940" s="4" t="s">
        <v>173</v>
      </c>
    </row>
    <row r="3941" spans="1:13" x14ac:dyDescent="0.2">
      <c r="A3941" s="4">
        <v>3129407</v>
      </c>
      <c r="B3941" s="4">
        <v>9043539</v>
      </c>
      <c r="C3941" s="4" t="s">
        <v>14325</v>
      </c>
      <c r="D3941" s="4">
        <v>800</v>
      </c>
      <c r="E3941" s="4">
        <v>0</v>
      </c>
      <c r="F3941" s="4">
        <v>0</v>
      </c>
      <c r="G3941" s="7">
        <f t="shared" si="61"/>
        <v>-800</v>
      </c>
      <c r="H3941" s="4" t="s">
        <v>14326</v>
      </c>
      <c r="I3941" s="4">
        <v>15</v>
      </c>
      <c r="J3941" s="4" t="s">
        <v>4</v>
      </c>
      <c r="K3941" s="4" t="s">
        <v>5</v>
      </c>
      <c r="L3941" s="4" t="s">
        <v>9</v>
      </c>
      <c r="M3941" s="4" t="s">
        <v>20</v>
      </c>
    </row>
    <row r="3942" spans="1:13" x14ac:dyDescent="0.2">
      <c r="A3942" s="4">
        <v>3128000</v>
      </c>
      <c r="B3942" s="4">
        <v>9399447</v>
      </c>
      <c r="C3942" s="4" t="s">
        <v>14327</v>
      </c>
      <c r="D3942" s="4">
        <v>2000</v>
      </c>
      <c r="E3942" s="4">
        <v>2000</v>
      </c>
      <c r="F3942" s="4">
        <v>573</v>
      </c>
      <c r="G3942" s="7">
        <f t="shared" si="61"/>
        <v>573</v>
      </c>
      <c r="H3942" s="4" t="s">
        <v>327</v>
      </c>
      <c r="I3942" s="4">
        <v>1000</v>
      </c>
      <c r="J3942" s="4" t="s">
        <v>32</v>
      </c>
      <c r="K3942" s="4" t="s">
        <v>8</v>
      </c>
      <c r="M3942" s="4" t="s">
        <v>29</v>
      </c>
    </row>
    <row r="3943" spans="1:13" x14ac:dyDescent="0.2">
      <c r="A3943" s="4">
        <v>3129652</v>
      </c>
      <c r="B3943" s="4">
        <v>638806</v>
      </c>
      <c r="C3943" s="4" t="s">
        <v>14328</v>
      </c>
      <c r="D3943" s="4">
        <v>6000</v>
      </c>
      <c r="E3943" s="4">
        <v>6000</v>
      </c>
      <c r="F3943" s="4">
        <v>348</v>
      </c>
      <c r="G3943" s="7">
        <f t="shared" si="61"/>
        <v>348</v>
      </c>
      <c r="H3943" s="4" t="s">
        <v>2860</v>
      </c>
      <c r="I3943" s="4">
        <v>20000</v>
      </c>
      <c r="J3943" s="4" t="s">
        <v>4</v>
      </c>
      <c r="K3943" s="4" t="s">
        <v>8</v>
      </c>
      <c r="L3943" s="4" t="s">
        <v>6</v>
      </c>
      <c r="M3943" s="4" t="s">
        <v>20</v>
      </c>
    </row>
    <row r="3944" spans="1:13" x14ac:dyDescent="0.2">
      <c r="A3944" s="4">
        <v>3129715</v>
      </c>
      <c r="B3944" s="4">
        <v>131631</v>
      </c>
      <c r="C3944" s="4" t="s">
        <v>14329</v>
      </c>
      <c r="D3944" s="4">
        <v>2000</v>
      </c>
      <c r="E3944" s="4">
        <v>0</v>
      </c>
      <c r="F3944" s="4">
        <v>0</v>
      </c>
      <c r="G3944" s="7">
        <f t="shared" si="61"/>
        <v>-2000</v>
      </c>
      <c r="H3944" s="4" t="s">
        <v>2265</v>
      </c>
      <c r="I3944" s="4">
        <v>12000</v>
      </c>
      <c r="J3944" s="4" t="s">
        <v>4</v>
      </c>
      <c r="K3944" s="4" t="s">
        <v>13</v>
      </c>
      <c r="L3944" s="4" t="s">
        <v>6</v>
      </c>
      <c r="M3944" s="4" t="s">
        <v>64</v>
      </c>
    </row>
    <row r="3945" spans="1:13" x14ac:dyDescent="0.2">
      <c r="A3945" s="4">
        <v>3129736</v>
      </c>
      <c r="B3945" s="4">
        <v>168427</v>
      </c>
      <c r="C3945" s="4" t="s">
        <v>14330</v>
      </c>
      <c r="D3945" s="4">
        <v>1700</v>
      </c>
      <c r="E3945" s="4">
        <v>1700</v>
      </c>
      <c r="F3945" s="4">
        <v>102</v>
      </c>
      <c r="G3945" s="7">
        <f t="shared" si="61"/>
        <v>102</v>
      </c>
      <c r="H3945" s="4" t="s">
        <v>6049</v>
      </c>
      <c r="I3945" s="4">
        <v>15000</v>
      </c>
      <c r="J3945" s="4" t="s">
        <v>4</v>
      </c>
      <c r="K3945" s="4" t="s">
        <v>8</v>
      </c>
      <c r="L3945" s="4" t="s">
        <v>6</v>
      </c>
      <c r="M3945" s="4" t="s">
        <v>101</v>
      </c>
    </row>
    <row r="3946" spans="1:13" x14ac:dyDescent="0.2">
      <c r="A3946" s="4">
        <v>3129743</v>
      </c>
      <c r="B3946" s="4">
        <v>8597044</v>
      </c>
      <c r="C3946" s="4" t="s">
        <v>14331</v>
      </c>
      <c r="D3946" s="4">
        <v>5000</v>
      </c>
      <c r="E3946" s="4">
        <v>5000</v>
      </c>
      <c r="F3946" s="4">
        <v>6200</v>
      </c>
      <c r="G3946" s="7">
        <f t="shared" si="61"/>
        <v>6200</v>
      </c>
      <c r="H3946" s="4" t="s">
        <v>9622</v>
      </c>
      <c r="I3946" s="4">
        <v>20000</v>
      </c>
      <c r="J3946" s="4" t="s">
        <v>32</v>
      </c>
      <c r="K3946" s="4" t="s">
        <v>8</v>
      </c>
      <c r="M3946" s="4" t="s">
        <v>40</v>
      </c>
    </row>
    <row r="3947" spans="1:13" x14ac:dyDescent="0.2">
      <c r="A3947" s="4">
        <v>3129617</v>
      </c>
      <c r="B3947" s="4">
        <v>737037</v>
      </c>
      <c r="C3947" s="4" t="s">
        <v>14332</v>
      </c>
      <c r="D3947" s="4">
        <v>1000</v>
      </c>
      <c r="E3947" s="4">
        <v>1000</v>
      </c>
      <c r="F3947" s="4">
        <v>135</v>
      </c>
      <c r="G3947" s="7">
        <f t="shared" si="61"/>
        <v>135</v>
      </c>
      <c r="H3947" s="4" t="s">
        <v>14333</v>
      </c>
      <c r="I3947" s="4">
        <v>14000</v>
      </c>
      <c r="J3947" s="4" t="s">
        <v>32</v>
      </c>
      <c r="K3947" s="4" t="s">
        <v>13</v>
      </c>
      <c r="M3947" s="4" t="s">
        <v>19</v>
      </c>
    </row>
    <row r="3948" spans="1:13" x14ac:dyDescent="0.2">
      <c r="A3948" s="4">
        <v>3129666</v>
      </c>
      <c r="B3948" s="4">
        <v>9406167</v>
      </c>
      <c r="C3948" s="4" t="s">
        <v>14334</v>
      </c>
      <c r="D3948" s="4">
        <v>1000</v>
      </c>
      <c r="E3948" s="4">
        <v>0</v>
      </c>
      <c r="F3948" s="4">
        <v>0</v>
      </c>
      <c r="G3948" s="7">
        <f t="shared" si="61"/>
        <v>-1000</v>
      </c>
      <c r="H3948" s="4" t="s">
        <v>12690</v>
      </c>
      <c r="I3948" s="4">
        <v>11000</v>
      </c>
      <c r="J3948" s="4" t="s">
        <v>4</v>
      </c>
      <c r="K3948" s="4" t="s">
        <v>13</v>
      </c>
      <c r="L3948" s="4" t="s">
        <v>6</v>
      </c>
      <c r="M3948" s="4" t="s">
        <v>17</v>
      </c>
    </row>
    <row r="3949" spans="1:13" x14ac:dyDescent="0.2">
      <c r="A3949" s="4">
        <v>3129778</v>
      </c>
      <c r="B3949" s="4">
        <v>6476107</v>
      </c>
      <c r="C3949" s="4" t="s">
        <v>14335</v>
      </c>
      <c r="D3949" s="4">
        <v>2700</v>
      </c>
      <c r="E3949" s="4">
        <v>0</v>
      </c>
      <c r="F3949" s="4">
        <v>0</v>
      </c>
      <c r="G3949" s="7">
        <f t="shared" si="61"/>
        <v>-2700</v>
      </c>
      <c r="H3949" s="4" t="s">
        <v>13389</v>
      </c>
      <c r="I3949" s="4">
        <v>5000</v>
      </c>
      <c r="J3949" s="4" t="s">
        <v>4</v>
      </c>
      <c r="K3949" s="4" t="s">
        <v>13</v>
      </c>
      <c r="L3949" s="4" t="s">
        <v>6</v>
      </c>
      <c r="M3949" s="4" t="s">
        <v>24</v>
      </c>
    </row>
    <row r="3950" spans="1:13" x14ac:dyDescent="0.2">
      <c r="A3950" s="4">
        <v>3129680</v>
      </c>
      <c r="B3950" s="4">
        <v>8120484</v>
      </c>
      <c r="C3950" s="4" t="s">
        <v>14336</v>
      </c>
      <c r="D3950" s="4">
        <v>800</v>
      </c>
      <c r="E3950" s="4">
        <v>800</v>
      </c>
      <c r="F3950" s="4">
        <v>0.08</v>
      </c>
      <c r="G3950" s="7">
        <f t="shared" si="61"/>
        <v>8.0000000000040927E-2</v>
      </c>
      <c r="H3950" s="4" t="s">
        <v>6914</v>
      </c>
      <c r="I3950" s="4">
        <v>22000</v>
      </c>
      <c r="J3950" s="4" t="s">
        <v>4</v>
      </c>
      <c r="K3950" s="4" t="s">
        <v>13</v>
      </c>
      <c r="L3950" s="4" t="s">
        <v>6</v>
      </c>
      <c r="M3950" s="4" t="s">
        <v>23</v>
      </c>
    </row>
    <row r="3951" spans="1:13" x14ac:dyDescent="0.2">
      <c r="A3951" s="4">
        <v>3129792</v>
      </c>
      <c r="B3951" s="4">
        <v>377664</v>
      </c>
      <c r="C3951" s="4" t="s">
        <v>14337</v>
      </c>
      <c r="D3951" s="4">
        <v>5000</v>
      </c>
      <c r="E3951" s="4">
        <v>5000</v>
      </c>
      <c r="F3951" s="4">
        <v>513</v>
      </c>
      <c r="G3951" s="7">
        <f t="shared" si="61"/>
        <v>513</v>
      </c>
      <c r="H3951" s="4" t="s">
        <v>14338</v>
      </c>
      <c r="I3951" s="4">
        <v>12000</v>
      </c>
      <c r="J3951" s="4" t="s">
        <v>51</v>
      </c>
      <c r="K3951" s="4" t="s">
        <v>13</v>
      </c>
      <c r="M3951" s="4" t="s">
        <v>29</v>
      </c>
    </row>
    <row r="3952" spans="1:13" x14ac:dyDescent="0.2">
      <c r="A3952" s="4">
        <v>3129841</v>
      </c>
      <c r="B3952" s="4">
        <v>6831567</v>
      </c>
      <c r="C3952" s="4" t="s">
        <v>14339</v>
      </c>
      <c r="D3952" s="4">
        <v>10000</v>
      </c>
      <c r="E3952" s="4">
        <v>10000</v>
      </c>
      <c r="F3952" s="4">
        <v>5040</v>
      </c>
      <c r="G3952" s="7">
        <f t="shared" si="61"/>
        <v>5040</v>
      </c>
      <c r="H3952" s="4" t="s">
        <v>3772</v>
      </c>
      <c r="I3952" s="4">
        <v>8000</v>
      </c>
      <c r="J3952" s="4" t="s">
        <v>21</v>
      </c>
      <c r="K3952" s="4" t="s">
        <v>22</v>
      </c>
      <c r="M3952" s="4" t="s">
        <v>47</v>
      </c>
    </row>
    <row r="3953" spans="1:13" x14ac:dyDescent="0.2">
      <c r="A3953" s="4">
        <v>3129799</v>
      </c>
      <c r="B3953" s="4">
        <v>8547456</v>
      </c>
      <c r="C3953" s="4" t="s">
        <v>14340</v>
      </c>
      <c r="D3953" s="4">
        <v>1500</v>
      </c>
      <c r="E3953" s="4">
        <v>0</v>
      </c>
      <c r="F3953" s="4">
        <v>0</v>
      </c>
      <c r="G3953" s="7">
        <f t="shared" si="61"/>
        <v>-1500</v>
      </c>
      <c r="H3953" s="4" t="s">
        <v>2782</v>
      </c>
      <c r="I3953" s="4">
        <v>10000</v>
      </c>
      <c r="J3953" s="4" t="s">
        <v>4</v>
      </c>
      <c r="K3953" s="4" t="s">
        <v>5</v>
      </c>
      <c r="L3953" s="4" t="s">
        <v>201</v>
      </c>
      <c r="M3953" s="4" t="s">
        <v>17</v>
      </c>
    </row>
    <row r="3954" spans="1:13" x14ac:dyDescent="0.2">
      <c r="A3954" s="4">
        <v>3129848</v>
      </c>
      <c r="B3954" s="4">
        <v>8120484</v>
      </c>
      <c r="C3954" s="4" t="s">
        <v>14341</v>
      </c>
      <c r="D3954" s="4">
        <v>1000</v>
      </c>
      <c r="E3954" s="4">
        <v>1000</v>
      </c>
      <c r="F3954" s="4">
        <v>19</v>
      </c>
      <c r="G3954" s="7">
        <f t="shared" si="61"/>
        <v>19</v>
      </c>
      <c r="H3954" s="4" t="s">
        <v>6914</v>
      </c>
      <c r="I3954" s="4">
        <v>22000</v>
      </c>
      <c r="J3954" s="4" t="s">
        <v>4</v>
      </c>
      <c r="K3954" s="4" t="s">
        <v>13</v>
      </c>
      <c r="L3954" s="4" t="s">
        <v>6</v>
      </c>
      <c r="M3954" s="4" t="s">
        <v>23</v>
      </c>
    </row>
    <row r="3955" spans="1:13" x14ac:dyDescent="0.2">
      <c r="A3955" s="4">
        <v>3129687</v>
      </c>
      <c r="B3955" s="4">
        <v>9406139</v>
      </c>
      <c r="C3955" s="4" t="s">
        <v>14342</v>
      </c>
      <c r="D3955" s="4">
        <v>800</v>
      </c>
      <c r="E3955" s="4">
        <v>0</v>
      </c>
      <c r="F3955" s="4">
        <v>0</v>
      </c>
      <c r="G3955" s="7">
        <f t="shared" si="61"/>
        <v>-800</v>
      </c>
      <c r="H3955" s="4" t="s">
        <v>8379</v>
      </c>
      <c r="I3955" s="4">
        <v>3500</v>
      </c>
      <c r="J3955" s="4" t="s">
        <v>4</v>
      </c>
      <c r="K3955" s="4" t="s">
        <v>13</v>
      </c>
      <c r="L3955" s="4" t="s">
        <v>6</v>
      </c>
      <c r="M3955" s="4" t="s">
        <v>26</v>
      </c>
    </row>
    <row r="3956" spans="1:13" x14ac:dyDescent="0.2">
      <c r="A3956" s="4">
        <v>3129897</v>
      </c>
      <c r="B3956" s="4">
        <v>629692</v>
      </c>
      <c r="C3956" s="4" t="s">
        <v>14343</v>
      </c>
      <c r="D3956" s="4">
        <v>7000</v>
      </c>
      <c r="E3956" s="4">
        <v>7000</v>
      </c>
      <c r="F3956" s="4">
        <v>840</v>
      </c>
      <c r="G3956" s="7">
        <f t="shared" si="61"/>
        <v>840</v>
      </c>
      <c r="H3956" s="4" t="s">
        <v>14344</v>
      </c>
      <c r="I3956" s="4">
        <v>15000</v>
      </c>
      <c r="J3956" s="4" t="s">
        <v>4</v>
      </c>
      <c r="K3956" s="4" t="s">
        <v>8</v>
      </c>
      <c r="L3956" s="4" t="s">
        <v>9</v>
      </c>
      <c r="M3956" s="4" t="s">
        <v>29</v>
      </c>
    </row>
    <row r="3957" spans="1:13" x14ac:dyDescent="0.2">
      <c r="A3957" s="4">
        <v>3129883</v>
      </c>
      <c r="B3957" s="4">
        <v>7505821</v>
      </c>
      <c r="C3957" s="4" t="s">
        <v>14345</v>
      </c>
      <c r="D3957" s="4">
        <v>2000</v>
      </c>
      <c r="E3957" s="4">
        <v>0</v>
      </c>
      <c r="F3957" s="4">
        <v>0</v>
      </c>
      <c r="G3957" s="7">
        <f t="shared" si="61"/>
        <v>-2000</v>
      </c>
      <c r="H3957" s="4" t="s">
        <v>14346</v>
      </c>
      <c r="I3957" s="4">
        <v>10000</v>
      </c>
      <c r="J3957" s="4" t="s">
        <v>4</v>
      </c>
      <c r="K3957" s="4" t="s">
        <v>5</v>
      </c>
      <c r="L3957" s="4" t="s">
        <v>6</v>
      </c>
      <c r="M3957" s="4" t="s">
        <v>173</v>
      </c>
    </row>
    <row r="3958" spans="1:13" x14ac:dyDescent="0.2">
      <c r="A3958" s="4">
        <v>3129932</v>
      </c>
      <c r="B3958" s="4">
        <v>4730202</v>
      </c>
      <c r="C3958" s="4" t="s">
        <v>14347</v>
      </c>
      <c r="D3958" s="4">
        <v>1500</v>
      </c>
      <c r="E3958" s="4">
        <v>1500</v>
      </c>
      <c r="F3958" s="4">
        <v>1767</v>
      </c>
      <c r="G3958" s="7">
        <f t="shared" si="61"/>
        <v>1767</v>
      </c>
      <c r="H3958" s="4" t="s">
        <v>14348</v>
      </c>
      <c r="I3958" s="4">
        <v>8000</v>
      </c>
      <c r="J3958" s="4" t="s">
        <v>4</v>
      </c>
      <c r="K3958" s="4" t="s">
        <v>8</v>
      </c>
      <c r="L3958" s="4" t="s">
        <v>6</v>
      </c>
      <c r="M3958" s="4" t="s">
        <v>47</v>
      </c>
    </row>
    <row r="3959" spans="1:13" x14ac:dyDescent="0.2">
      <c r="A3959" s="4">
        <v>3129953</v>
      </c>
      <c r="B3959" s="4">
        <v>5007157</v>
      </c>
      <c r="C3959" s="4" t="s">
        <v>14349</v>
      </c>
      <c r="D3959" s="4">
        <v>4750</v>
      </c>
      <c r="E3959" s="4">
        <v>4750</v>
      </c>
      <c r="F3959" s="4">
        <v>3432.88</v>
      </c>
      <c r="G3959" s="7">
        <f t="shared" si="61"/>
        <v>3432.88</v>
      </c>
      <c r="H3959" s="4" t="s">
        <v>3691</v>
      </c>
      <c r="I3959" s="4">
        <v>23500</v>
      </c>
      <c r="J3959" s="4" t="s">
        <v>4</v>
      </c>
      <c r="K3959" s="4" t="s">
        <v>5</v>
      </c>
      <c r="L3959" s="4" t="s">
        <v>6</v>
      </c>
      <c r="M3959" s="4" t="s">
        <v>111</v>
      </c>
    </row>
    <row r="3960" spans="1:13" x14ac:dyDescent="0.2">
      <c r="A3960" s="4">
        <v>3129911</v>
      </c>
      <c r="B3960" s="4">
        <v>9406601</v>
      </c>
      <c r="C3960" s="4" t="s">
        <v>14350</v>
      </c>
      <c r="D3960" s="4">
        <v>500</v>
      </c>
      <c r="E3960" s="4">
        <v>500</v>
      </c>
      <c r="F3960" s="4">
        <v>567</v>
      </c>
      <c r="G3960" s="7">
        <f t="shared" si="61"/>
        <v>567</v>
      </c>
      <c r="H3960" s="4" t="s">
        <v>2204</v>
      </c>
      <c r="I3960" s="4">
        <v>7000</v>
      </c>
      <c r="J3960" s="4" t="s">
        <v>32</v>
      </c>
      <c r="K3960" s="4" t="s">
        <v>13</v>
      </c>
      <c r="M3960" s="4" t="s">
        <v>65</v>
      </c>
    </row>
    <row r="3961" spans="1:13" x14ac:dyDescent="0.2">
      <c r="A3961" s="4">
        <v>3129967</v>
      </c>
      <c r="B3961" s="4">
        <v>619173</v>
      </c>
      <c r="C3961" s="4" t="s">
        <v>14351</v>
      </c>
      <c r="D3961" s="4">
        <v>2500</v>
      </c>
      <c r="E3961" s="4">
        <v>2500</v>
      </c>
      <c r="F3961" s="4">
        <v>4980</v>
      </c>
      <c r="G3961" s="7">
        <f t="shared" si="61"/>
        <v>4980</v>
      </c>
      <c r="H3961" s="4" t="s">
        <v>710</v>
      </c>
      <c r="I3961" s="4">
        <v>12000</v>
      </c>
      <c r="J3961" s="4" t="s">
        <v>4</v>
      </c>
      <c r="K3961" s="4" t="s">
        <v>8</v>
      </c>
      <c r="L3961" s="4" t="s">
        <v>9</v>
      </c>
      <c r="M3961" s="4" t="s">
        <v>23</v>
      </c>
    </row>
    <row r="3962" spans="1:13" x14ac:dyDescent="0.2">
      <c r="A3962" s="4">
        <v>3129925</v>
      </c>
      <c r="B3962" s="4">
        <v>7901307</v>
      </c>
      <c r="C3962" s="4" t="s">
        <v>14352</v>
      </c>
      <c r="D3962" s="4">
        <v>3500</v>
      </c>
      <c r="E3962" s="4">
        <v>3500</v>
      </c>
      <c r="F3962" s="4">
        <v>3853.96</v>
      </c>
      <c r="G3962" s="7">
        <f t="shared" si="61"/>
        <v>3853.96</v>
      </c>
      <c r="H3962" s="4" t="s">
        <v>12562</v>
      </c>
      <c r="I3962" s="4">
        <v>17000</v>
      </c>
      <c r="J3962" s="4" t="s">
        <v>4</v>
      </c>
      <c r="K3962" s="4" t="s">
        <v>5</v>
      </c>
      <c r="L3962" s="4" t="s">
        <v>6</v>
      </c>
      <c r="M3962" s="4" t="s">
        <v>25</v>
      </c>
    </row>
    <row r="3963" spans="1:13" x14ac:dyDescent="0.2">
      <c r="A3963" s="4">
        <v>3130002</v>
      </c>
      <c r="B3963" s="4">
        <v>551486</v>
      </c>
      <c r="C3963" s="4" t="s">
        <v>14353</v>
      </c>
      <c r="D3963" s="4">
        <v>6000</v>
      </c>
      <c r="E3963" s="4">
        <v>6000</v>
      </c>
      <c r="F3963" s="4">
        <v>307.8</v>
      </c>
      <c r="G3963" s="7">
        <f t="shared" si="61"/>
        <v>307.80000000000018</v>
      </c>
      <c r="H3963" s="4" t="s">
        <v>2102</v>
      </c>
      <c r="I3963" s="4">
        <v>19000</v>
      </c>
      <c r="J3963" s="4" t="s">
        <v>4</v>
      </c>
      <c r="K3963" s="4" t="s">
        <v>5</v>
      </c>
      <c r="L3963" s="4" t="s">
        <v>6</v>
      </c>
      <c r="M3963" s="4" t="s">
        <v>7</v>
      </c>
    </row>
    <row r="3964" spans="1:13" x14ac:dyDescent="0.2">
      <c r="A3964" s="4">
        <v>3129862</v>
      </c>
      <c r="B3964" s="4">
        <v>8288323</v>
      </c>
      <c r="C3964" s="4" t="s">
        <v>14354</v>
      </c>
      <c r="D3964" s="4">
        <v>3000</v>
      </c>
      <c r="E3964" s="4">
        <v>0</v>
      </c>
      <c r="F3964" s="4">
        <v>0</v>
      </c>
      <c r="G3964" s="7">
        <f t="shared" si="61"/>
        <v>-3000</v>
      </c>
      <c r="H3964" s="4" t="s">
        <v>14355</v>
      </c>
      <c r="I3964" s="4">
        <v>7000</v>
      </c>
      <c r="J3964" s="4" t="s">
        <v>4</v>
      </c>
      <c r="K3964" s="4" t="s">
        <v>5</v>
      </c>
      <c r="L3964" s="4" t="s">
        <v>6</v>
      </c>
      <c r="M3964" s="4" t="s">
        <v>20</v>
      </c>
    </row>
    <row r="3965" spans="1:13" x14ac:dyDescent="0.2">
      <c r="A3965" s="4">
        <v>3130051</v>
      </c>
      <c r="B3965" s="4">
        <v>2123878</v>
      </c>
      <c r="C3965" s="4" t="s">
        <v>14356</v>
      </c>
      <c r="D3965" s="4">
        <v>2000</v>
      </c>
      <c r="E3965" s="4">
        <v>0</v>
      </c>
      <c r="F3965" s="4">
        <v>494</v>
      </c>
      <c r="G3965" s="7">
        <f t="shared" si="61"/>
        <v>-1506</v>
      </c>
      <c r="H3965" s="4" t="s">
        <v>6188</v>
      </c>
      <c r="I3965" s="4">
        <v>12000</v>
      </c>
      <c r="J3965" s="4" t="s">
        <v>4</v>
      </c>
      <c r="K3965" s="4" t="s">
        <v>5</v>
      </c>
      <c r="L3965" s="4" t="s">
        <v>6</v>
      </c>
      <c r="M3965" s="4" t="s">
        <v>24</v>
      </c>
    </row>
    <row r="3966" spans="1:13" x14ac:dyDescent="0.2">
      <c r="A3966" s="4">
        <v>3130065</v>
      </c>
      <c r="B3966" s="4">
        <v>8120484</v>
      </c>
      <c r="C3966" s="4" t="s">
        <v>14357</v>
      </c>
      <c r="D3966" s="4">
        <v>1000</v>
      </c>
      <c r="E3966" s="4">
        <v>1000</v>
      </c>
      <c r="F3966" s="4">
        <v>234.65</v>
      </c>
      <c r="G3966" s="7">
        <f t="shared" si="61"/>
        <v>234.65000000000009</v>
      </c>
      <c r="H3966" s="4" t="s">
        <v>6914</v>
      </c>
      <c r="I3966" s="4">
        <v>22000</v>
      </c>
      <c r="J3966" s="4" t="s">
        <v>4</v>
      </c>
      <c r="K3966" s="4" t="s">
        <v>13</v>
      </c>
      <c r="L3966" s="4" t="s">
        <v>6</v>
      </c>
      <c r="M3966" s="4" t="s">
        <v>23</v>
      </c>
    </row>
    <row r="3967" spans="1:13" x14ac:dyDescent="0.2">
      <c r="A3967" s="4">
        <v>3130079</v>
      </c>
      <c r="B3967" s="4">
        <v>97038</v>
      </c>
      <c r="C3967" s="4" t="s">
        <v>14358</v>
      </c>
      <c r="D3967" s="4">
        <v>1000</v>
      </c>
      <c r="E3967" s="4">
        <v>1000</v>
      </c>
      <c r="F3967" s="4">
        <v>19</v>
      </c>
      <c r="G3967" s="7">
        <f t="shared" si="61"/>
        <v>19</v>
      </c>
      <c r="H3967" s="4" t="s">
        <v>13838</v>
      </c>
      <c r="I3967" s="4">
        <v>14000</v>
      </c>
      <c r="J3967" s="4" t="s">
        <v>4</v>
      </c>
      <c r="K3967" s="4" t="s">
        <v>13</v>
      </c>
      <c r="L3967" s="4" t="s">
        <v>6</v>
      </c>
      <c r="M3967" s="4" t="s">
        <v>23</v>
      </c>
    </row>
    <row r="3968" spans="1:13" x14ac:dyDescent="0.2">
      <c r="A3968" s="4">
        <v>3130093</v>
      </c>
      <c r="B3968" s="4">
        <v>6642301</v>
      </c>
      <c r="C3968" s="4" t="s">
        <v>14359</v>
      </c>
      <c r="D3968" s="4">
        <v>2000</v>
      </c>
      <c r="E3968" s="4">
        <v>2000</v>
      </c>
      <c r="F3968" s="4">
        <v>2851.9</v>
      </c>
      <c r="G3968" s="7">
        <f t="shared" si="61"/>
        <v>2851.8999999999996</v>
      </c>
      <c r="H3968" s="4" t="s">
        <v>14360</v>
      </c>
      <c r="I3968" s="4">
        <v>17500</v>
      </c>
      <c r="J3968" s="4" t="s">
        <v>4</v>
      </c>
      <c r="K3968" s="4" t="s">
        <v>5</v>
      </c>
      <c r="L3968" s="4" t="s">
        <v>6</v>
      </c>
      <c r="M3968" s="4" t="s">
        <v>111</v>
      </c>
    </row>
    <row r="3969" spans="1:13" x14ac:dyDescent="0.2">
      <c r="A3969" s="4">
        <v>3130114</v>
      </c>
      <c r="B3969" s="4">
        <v>1620227</v>
      </c>
      <c r="C3969" s="4" t="s">
        <v>14361</v>
      </c>
      <c r="D3969" s="4">
        <v>1300</v>
      </c>
      <c r="E3969" s="4">
        <v>1300</v>
      </c>
      <c r="F3969" s="4">
        <v>555.75</v>
      </c>
      <c r="G3969" s="7">
        <f t="shared" si="61"/>
        <v>555.75</v>
      </c>
      <c r="H3969" s="4" t="s">
        <v>14362</v>
      </c>
      <c r="I3969" s="4">
        <v>16500</v>
      </c>
      <c r="J3969" s="4" t="s">
        <v>51</v>
      </c>
      <c r="K3969" s="4" t="s">
        <v>13</v>
      </c>
      <c r="M3969" s="4" t="s">
        <v>26</v>
      </c>
    </row>
    <row r="3970" spans="1:13" x14ac:dyDescent="0.2">
      <c r="A3970" s="4">
        <v>3130100</v>
      </c>
      <c r="B3970" s="4">
        <v>20870</v>
      </c>
      <c r="C3970" s="4" t="s">
        <v>14363</v>
      </c>
      <c r="D3970" s="4">
        <v>1600</v>
      </c>
      <c r="E3970" s="4">
        <v>1600</v>
      </c>
      <c r="F3970" s="4">
        <v>0.64</v>
      </c>
      <c r="G3970" s="7">
        <f t="shared" ref="G3970:G4033" si="62">E3970+F3970-D3970</f>
        <v>0.64000000000010004</v>
      </c>
      <c r="H3970" s="4" t="s">
        <v>14364</v>
      </c>
      <c r="I3970" s="4">
        <v>25000</v>
      </c>
      <c r="J3970" s="4" t="s">
        <v>4</v>
      </c>
      <c r="K3970" s="4" t="s">
        <v>13</v>
      </c>
      <c r="L3970" s="4" t="s">
        <v>6</v>
      </c>
      <c r="M3970" s="4" t="s">
        <v>111</v>
      </c>
    </row>
    <row r="3971" spans="1:13" x14ac:dyDescent="0.2">
      <c r="A3971" s="4">
        <v>3130142</v>
      </c>
      <c r="B3971" s="4">
        <v>6341168</v>
      </c>
      <c r="C3971" s="4" t="s">
        <v>14365</v>
      </c>
      <c r="D3971" s="4">
        <v>500</v>
      </c>
      <c r="E3971" s="4">
        <v>0</v>
      </c>
      <c r="F3971" s="4">
        <v>0</v>
      </c>
      <c r="G3971" s="7">
        <f t="shared" si="62"/>
        <v>-500</v>
      </c>
      <c r="H3971" s="4" t="s">
        <v>14366</v>
      </c>
      <c r="I3971" s="4">
        <v>10000</v>
      </c>
      <c r="J3971" s="4" t="s">
        <v>4</v>
      </c>
      <c r="K3971" s="4" t="s">
        <v>13</v>
      </c>
      <c r="L3971" s="4" t="s">
        <v>6</v>
      </c>
      <c r="M3971" s="4" t="s">
        <v>76</v>
      </c>
    </row>
    <row r="3972" spans="1:13" x14ac:dyDescent="0.2">
      <c r="A3972" s="4">
        <v>3130184</v>
      </c>
      <c r="B3972" s="4">
        <v>9080394</v>
      </c>
      <c r="C3972" s="4" t="s">
        <v>14367</v>
      </c>
      <c r="D3972" s="4">
        <v>8000</v>
      </c>
      <c r="E3972" s="4">
        <v>0</v>
      </c>
      <c r="F3972" s="4">
        <v>0</v>
      </c>
      <c r="G3972" s="7">
        <f t="shared" si="62"/>
        <v>-8000</v>
      </c>
      <c r="H3972" s="4" t="s">
        <v>5580</v>
      </c>
      <c r="I3972" s="4">
        <v>20000</v>
      </c>
      <c r="J3972" s="4" t="s">
        <v>4</v>
      </c>
      <c r="K3972" s="4" t="s">
        <v>13</v>
      </c>
      <c r="L3972" s="4" t="s">
        <v>6</v>
      </c>
      <c r="M3972" s="4" t="s">
        <v>29</v>
      </c>
    </row>
    <row r="3973" spans="1:13" x14ac:dyDescent="0.2">
      <c r="A3973" s="4">
        <v>3130135</v>
      </c>
      <c r="B3973" s="4">
        <v>7276074</v>
      </c>
      <c r="C3973" s="4" t="s">
        <v>14368</v>
      </c>
      <c r="D3973" s="4">
        <v>1500</v>
      </c>
      <c r="E3973" s="4">
        <v>1500</v>
      </c>
      <c r="F3973" s="4">
        <v>1.05</v>
      </c>
      <c r="G3973" s="7">
        <f t="shared" si="62"/>
        <v>1.0499999999999545</v>
      </c>
      <c r="H3973" s="4" t="s">
        <v>7196</v>
      </c>
      <c r="I3973" s="4">
        <v>25000</v>
      </c>
      <c r="J3973" s="4" t="s">
        <v>4</v>
      </c>
      <c r="K3973" s="4" t="s">
        <v>13</v>
      </c>
      <c r="L3973" s="4" t="s">
        <v>6</v>
      </c>
      <c r="M3973" s="4" t="s">
        <v>7</v>
      </c>
    </row>
    <row r="3974" spans="1:13" x14ac:dyDescent="0.2">
      <c r="A3974" s="4">
        <v>3130296</v>
      </c>
      <c r="B3974" s="4">
        <v>8214844</v>
      </c>
      <c r="C3974" s="4" t="s">
        <v>14369</v>
      </c>
      <c r="D3974" s="4">
        <v>1500</v>
      </c>
      <c r="E3974" s="4">
        <v>1500</v>
      </c>
      <c r="F3974" s="4">
        <v>812.4</v>
      </c>
      <c r="G3974" s="7">
        <f t="shared" si="62"/>
        <v>812.40000000000009</v>
      </c>
      <c r="H3974" s="4" t="s">
        <v>4621</v>
      </c>
      <c r="I3974" s="4">
        <v>20000</v>
      </c>
      <c r="J3974" s="4" t="s">
        <v>4</v>
      </c>
      <c r="K3974" s="4" t="s">
        <v>13</v>
      </c>
      <c r="L3974" s="4" t="s">
        <v>6</v>
      </c>
      <c r="M3974" s="4" t="s">
        <v>64</v>
      </c>
    </row>
    <row r="3975" spans="1:13" x14ac:dyDescent="0.2">
      <c r="A3975" s="4">
        <v>3130163</v>
      </c>
      <c r="B3975" s="4">
        <v>9407413</v>
      </c>
      <c r="C3975" s="4" t="s">
        <v>14370</v>
      </c>
      <c r="D3975" s="4">
        <v>800</v>
      </c>
      <c r="E3975" s="4">
        <v>800</v>
      </c>
      <c r="F3975" s="4">
        <v>668.8</v>
      </c>
      <c r="G3975" s="7">
        <f t="shared" si="62"/>
        <v>668.8</v>
      </c>
      <c r="H3975" s="4" t="s">
        <v>1828</v>
      </c>
      <c r="I3975" s="4">
        <v>15000</v>
      </c>
      <c r="J3975" s="4" t="s">
        <v>4</v>
      </c>
      <c r="K3975" s="4" t="s">
        <v>13</v>
      </c>
      <c r="L3975" s="4" t="s">
        <v>6</v>
      </c>
      <c r="M3975" s="4" t="s">
        <v>7</v>
      </c>
    </row>
    <row r="3976" spans="1:13" x14ac:dyDescent="0.2">
      <c r="A3976" s="4">
        <v>3130205</v>
      </c>
      <c r="B3976" s="4">
        <v>5778893</v>
      </c>
      <c r="C3976" s="4" t="s">
        <v>14371</v>
      </c>
      <c r="D3976" s="4">
        <v>500</v>
      </c>
      <c r="E3976" s="4">
        <v>500</v>
      </c>
      <c r="F3976" s="4">
        <v>0.75</v>
      </c>
      <c r="G3976" s="7">
        <f t="shared" si="62"/>
        <v>0.75</v>
      </c>
      <c r="H3976" s="4" t="s">
        <v>7687</v>
      </c>
      <c r="I3976" s="4">
        <v>10050</v>
      </c>
      <c r="J3976" s="4" t="s">
        <v>4</v>
      </c>
      <c r="K3976" s="4" t="s">
        <v>13</v>
      </c>
      <c r="L3976" s="4" t="s">
        <v>6</v>
      </c>
      <c r="M3976" s="4" t="s">
        <v>25</v>
      </c>
    </row>
    <row r="3977" spans="1:13" x14ac:dyDescent="0.2">
      <c r="A3977" s="4">
        <v>3130289</v>
      </c>
      <c r="B3977" s="4">
        <v>9406741</v>
      </c>
      <c r="C3977" s="4" t="s">
        <v>14372</v>
      </c>
      <c r="D3977" s="4">
        <v>3000</v>
      </c>
      <c r="E3977" s="4">
        <v>3000</v>
      </c>
      <c r="F3977" s="4">
        <v>2056.5</v>
      </c>
      <c r="G3977" s="7">
        <f t="shared" si="62"/>
        <v>2056.5</v>
      </c>
      <c r="H3977" s="4" t="s">
        <v>14373</v>
      </c>
      <c r="I3977" s="4">
        <v>40000</v>
      </c>
      <c r="J3977" s="4" t="s">
        <v>4</v>
      </c>
      <c r="K3977" s="4" t="s">
        <v>8</v>
      </c>
      <c r="L3977" s="4" t="s">
        <v>6</v>
      </c>
      <c r="M3977" s="4" t="s">
        <v>25</v>
      </c>
    </row>
    <row r="3978" spans="1:13" x14ac:dyDescent="0.2">
      <c r="A3978" s="4">
        <v>3130324</v>
      </c>
      <c r="B3978" s="4">
        <v>394616</v>
      </c>
      <c r="C3978" s="4" t="s">
        <v>14374</v>
      </c>
      <c r="D3978" s="4">
        <v>3000</v>
      </c>
      <c r="E3978" s="4">
        <v>3000</v>
      </c>
      <c r="F3978" s="4">
        <v>4086</v>
      </c>
      <c r="G3978" s="7">
        <f t="shared" si="62"/>
        <v>4086</v>
      </c>
      <c r="H3978" s="4" t="s">
        <v>14375</v>
      </c>
      <c r="I3978" s="4">
        <v>10000</v>
      </c>
      <c r="J3978" s="4" t="s">
        <v>4</v>
      </c>
      <c r="K3978" s="4" t="s">
        <v>22</v>
      </c>
      <c r="L3978" s="4" t="s">
        <v>6</v>
      </c>
      <c r="M3978" s="4" t="s">
        <v>23</v>
      </c>
    </row>
    <row r="3979" spans="1:13" x14ac:dyDescent="0.2">
      <c r="A3979" s="4">
        <v>3130331</v>
      </c>
      <c r="B3979" s="4">
        <v>6310655</v>
      </c>
      <c r="C3979" s="4" t="s">
        <v>14376</v>
      </c>
      <c r="D3979" s="4">
        <v>3050</v>
      </c>
      <c r="E3979" s="4">
        <v>3050</v>
      </c>
      <c r="F3979" s="4">
        <v>1698.24</v>
      </c>
      <c r="G3979" s="7">
        <f t="shared" si="62"/>
        <v>1698.2399999999998</v>
      </c>
      <c r="H3979" s="4" t="s">
        <v>5851</v>
      </c>
      <c r="I3979" s="4">
        <v>1450</v>
      </c>
      <c r="J3979" s="4" t="s">
        <v>4</v>
      </c>
      <c r="K3979" s="4" t="s">
        <v>13</v>
      </c>
      <c r="L3979" s="4" t="s">
        <v>6</v>
      </c>
      <c r="M3979" s="4" t="s">
        <v>64</v>
      </c>
    </row>
    <row r="3980" spans="1:13" x14ac:dyDescent="0.2">
      <c r="A3980" s="4">
        <v>3124717</v>
      </c>
      <c r="B3980" s="4">
        <v>1756911</v>
      </c>
      <c r="C3980" s="4" t="s">
        <v>14377</v>
      </c>
      <c r="D3980" s="4">
        <v>1500</v>
      </c>
      <c r="E3980" s="4">
        <v>1500</v>
      </c>
      <c r="F3980" s="4">
        <v>652.5</v>
      </c>
      <c r="G3980" s="7">
        <f t="shared" si="62"/>
        <v>652.5</v>
      </c>
      <c r="H3980" s="4" t="s">
        <v>3544</v>
      </c>
      <c r="I3980" s="4">
        <v>6000</v>
      </c>
      <c r="J3980" s="4" t="s">
        <v>4</v>
      </c>
      <c r="K3980" s="4" t="s">
        <v>8</v>
      </c>
      <c r="L3980" s="4" t="s">
        <v>6</v>
      </c>
      <c r="M3980" s="4" t="s">
        <v>159</v>
      </c>
    </row>
    <row r="3981" spans="1:13" x14ac:dyDescent="0.2">
      <c r="A3981" s="4">
        <v>3130380</v>
      </c>
      <c r="B3981" s="4">
        <v>7519793</v>
      </c>
      <c r="C3981" s="4" t="s">
        <v>14378</v>
      </c>
      <c r="D3981" s="4">
        <v>1000</v>
      </c>
      <c r="E3981" s="4">
        <v>1000</v>
      </c>
      <c r="F3981" s="4">
        <v>60</v>
      </c>
      <c r="G3981" s="7">
        <f t="shared" si="62"/>
        <v>60</v>
      </c>
      <c r="H3981" s="4" t="s">
        <v>1593</v>
      </c>
      <c r="I3981" s="4">
        <v>13000</v>
      </c>
      <c r="J3981" s="4" t="s">
        <v>21</v>
      </c>
      <c r="K3981" s="4" t="s">
        <v>13</v>
      </c>
      <c r="M3981" s="4" t="s">
        <v>23</v>
      </c>
    </row>
    <row r="3982" spans="1:13" x14ac:dyDescent="0.2">
      <c r="A3982" s="4">
        <v>3130198</v>
      </c>
      <c r="B3982" s="4">
        <v>8097349</v>
      </c>
      <c r="C3982" s="4" t="s">
        <v>14379</v>
      </c>
      <c r="D3982" s="4">
        <v>1500</v>
      </c>
      <c r="E3982" s="4">
        <v>1500</v>
      </c>
      <c r="F3982" s="4">
        <v>996.75</v>
      </c>
      <c r="G3982" s="7">
        <f t="shared" si="62"/>
        <v>996.75</v>
      </c>
      <c r="H3982" s="4" t="s">
        <v>12363</v>
      </c>
      <c r="I3982" s="4">
        <v>3500</v>
      </c>
      <c r="J3982" s="4" t="s">
        <v>21</v>
      </c>
      <c r="K3982" s="4" t="s">
        <v>22</v>
      </c>
      <c r="M3982" s="4" t="s">
        <v>48</v>
      </c>
    </row>
    <row r="3983" spans="1:13" x14ac:dyDescent="0.2">
      <c r="A3983" s="4">
        <v>3130415</v>
      </c>
      <c r="B3983" s="4">
        <v>7504253</v>
      </c>
      <c r="C3983" s="4" t="s">
        <v>14380</v>
      </c>
      <c r="D3983" s="4">
        <v>8100</v>
      </c>
      <c r="E3983" s="4">
        <v>8100</v>
      </c>
      <c r="F3983" s="4">
        <v>1385.1</v>
      </c>
      <c r="G3983" s="7">
        <f t="shared" si="62"/>
        <v>1385.1000000000004</v>
      </c>
      <c r="H3983" s="4" t="s">
        <v>2084</v>
      </c>
      <c r="I3983" s="4">
        <v>60000</v>
      </c>
      <c r="J3983" s="4" t="s">
        <v>32</v>
      </c>
      <c r="K3983" s="4" t="s">
        <v>13</v>
      </c>
      <c r="M3983" s="4" t="s">
        <v>29</v>
      </c>
    </row>
    <row r="3984" spans="1:13" x14ac:dyDescent="0.2">
      <c r="A3984" s="4">
        <v>3130352</v>
      </c>
      <c r="B3984" s="4">
        <v>6904248</v>
      </c>
      <c r="C3984" s="4" t="s">
        <v>14381</v>
      </c>
      <c r="D3984" s="4">
        <v>2000</v>
      </c>
      <c r="E3984" s="4">
        <v>2000</v>
      </c>
      <c r="F3984" s="4">
        <v>3</v>
      </c>
      <c r="G3984" s="7">
        <f t="shared" si="62"/>
        <v>3</v>
      </c>
      <c r="H3984" s="4" t="s">
        <v>4157</v>
      </c>
      <c r="I3984" s="4">
        <v>16000</v>
      </c>
      <c r="J3984" s="4" t="s">
        <v>4</v>
      </c>
      <c r="K3984" s="4" t="s">
        <v>13</v>
      </c>
      <c r="L3984" s="4" t="s">
        <v>6</v>
      </c>
      <c r="M3984" s="4" t="s">
        <v>47</v>
      </c>
    </row>
    <row r="3985" spans="1:13" x14ac:dyDescent="0.2">
      <c r="A3985" s="4">
        <v>3130121</v>
      </c>
      <c r="B3985" s="4">
        <v>9407259</v>
      </c>
      <c r="C3985" s="4" t="s">
        <v>14382</v>
      </c>
      <c r="D3985" s="4">
        <v>800</v>
      </c>
      <c r="E3985" s="4">
        <v>0</v>
      </c>
      <c r="F3985" s="4">
        <v>0</v>
      </c>
      <c r="G3985" s="7">
        <f t="shared" si="62"/>
        <v>-800</v>
      </c>
      <c r="H3985" s="4" t="s">
        <v>14383</v>
      </c>
      <c r="I3985" s="4">
        <v>9000</v>
      </c>
      <c r="J3985" s="4" t="s">
        <v>4</v>
      </c>
      <c r="K3985" s="4" t="s">
        <v>13</v>
      </c>
      <c r="L3985" s="4" t="s">
        <v>6</v>
      </c>
      <c r="M3985" s="4" t="s">
        <v>25</v>
      </c>
    </row>
    <row r="3986" spans="1:13" x14ac:dyDescent="0.2">
      <c r="A3986" s="4">
        <v>3050041</v>
      </c>
      <c r="B3986" s="4">
        <v>9200332</v>
      </c>
      <c r="C3986" s="4" t="s">
        <v>14384</v>
      </c>
      <c r="D3986" s="4">
        <v>700</v>
      </c>
      <c r="E3986" s="4">
        <v>0</v>
      </c>
      <c r="F3986" s="4">
        <v>0</v>
      </c>
      <c r="G3986" s="7">
        <f t="shared" si="62"/>
        <v>-700</v>
      </c>
      <c r="H3986" s="4" t="s">
        <v>14385</v>
      </c>
      <c r="I3986" s="4">
        <v>9700</v>
      </c>
      <c r="J3986" s="4" t="s">
        <v>4</v>
      </c>
      <c r="K3986" s="4" t="s">
        <v>22</v>
      </c>
      <c r="L3986" s="4" t="s">
        <v>14</v>
      </c>
      <c r="M3986" s="4" t="s">
        <v>20</v>
      </c>
    </row>
    <row r="3987" spans="1:13" x14ac:dyDescent="0.2">
      <c r="A3987" s="4">
        <v>3130359</v>
      </c>
      <c r="B3987" s="4">
        <v>8063350</v>
      </c>
      <c r="C3987" s="4" t="s">
        <v>14386</v>
      </c>
      <c r="D3987" s="4">
        <v>800</v>
      </c>
      <c r="E3987" s="4">
        <v>800</v>
      </c>
      <c r="F3987" s="4">
        <v>1.2</v>
      </c>
      <c r="G3987" s="7">
        <f t="shared" si="62"/>
        <v>1.2000000000000455</v>
      </c>
      <c r="H3987" s="4" t="s">
        <v>8306</v>
      </c>
      <c r="I3987" s="4">
        <v>15000</v>
      </c>
      <c r="J3987" s="4" t="s">
        <v>4</v>
      </c>
      <c r="K3987" s="4" t="s">
        <v>8</v>
      </c>
      <c r="L3987" s="4" t="s">
        <v>6</v>
      </c>
      <c r="M3987" s="4" t="s">
        <v>26</v>
      </c>
    </row>
    <row r="3988" spans="1:13" x14ac:dyDescent="0.2">
      <c r="A3988" s="4">
        <v>3130457</v>
      </c>
      <c r="B3988" s="4">
        <v>583010</v>
      </c>
      <c r="C3988" s="4" t="s">
        <v>14387</v>
      </c>
      <c r="D3988" s="4">
        <v>2000</v>
      </c>
      <c r="E3988" s="4">
        <v>2000</v>
      </c>
      <c r="F3988" s="4">
        <v>3</v>
      </c>
      <c r="G3988" s="7">
        <f t="shared" si="62"/>
        <v>3</v>
      </c>
      <c r="H3988" s="4" t="s">
        <v>14388</v>
      </c>
      <c r="I3988" s="4">
        <v>18000</v>
      </c>
      <c r="J3988" s="4" t="s">
        <v>4</v>
      </c>
      <c r="K3988" s="4" t="s">
        <v>5</v>
      </c>
      <c r="L3988" s="4" t="s">
        <v>6</v>
      </c>
      <c r="M3988" s="4" t="s">
        <v>186</v>
      </c>
    </row>
    <row r="3989" spans="1:13" x14ac:dyDescent="0.2">
      <c r="A3989" s="4">
        <v>3130478</v>
      </c>
      <c r="B3989" s="4">
        <v>9408316</v>
      </c>
      <c r="C3989" s="4" t="s">
        <v>14389</v>
      </c>
      <c r="D3989" s="4">
        <v>2000</v>
      </c>
      <c r="E3989" s="4">
        <v>2000</v>
      </c>
      <c r="F3989" s="4">
        <v>2.6</v>
      </c>
      <c r="G3989" s="7">
        <f t="shared" si="62"/>
        <v>2.5999999999999091</v>
      </c>
      <c r="H3989" s="4" t="s">
        <v>14390</v>
      </c>
      <c r="I3989" s="4">
        <v>15000</v>
      </c>
      <c r="J3989" s="4" t="s">
        <v>4</v>
      </c>
      <c r="K3989" s="4" t="s">
        <v>8</v>
      </c>
      <c r="L3989" s="4" t="s">
        <v>6</v>
      </c>
      <c r="M3989" s="4" t="s">
        <v>25</v>
      </c>
    </row>
    <row r="3990" spans="1:13" x14ac:dyDescent="0.2">
      <c r="A3990" s="4">
        <v>3130226</v>
      </c>
      <c r="B3990" s="4">
        <v>7907922</v>
      </c>
      <c r="C3990" s="4" t="s">
        <v>14391</v>
      </c>
      <c r="D3990" s="4">
        <v>2500</v>
      </c>
      <c r="E3990" s="4">
        <v>0</v>
      </c>
      <c r="F3990" s="4">
        <v>0</v>
      </c>
      <c r="G3990" s="7">
        <f t="shared" si="62"/>
        <v>-2500</v>
      </c>
      <c r="H3990" s="4" t="s">
        <v>7835</v>
      </c>
      <c r="I3990" s="4">
        <v>80000</v>
      </c>
      <c r="J3990" s="4" t="s">
        <v>32</v>
      </c>
      <c r="K3990" s="4" t="s">
        <v>13</v>
      </c>
      <c r="M3990" s="4" t="s">
        <v>47</v>
      </c>
    </row>
    <row r="3991" spans="1:13" x14ac:dyDescent="0.2">
      <c r="A3991" s="4">
        <v>3130506</v>
      </c>
      <c r="B3991" s="4">
        <v>9408379</v>
      </c>
      <c r="C3991" s="4" t="s">
        <v>14392</v>
      </c>
      <c r="D3991" s="4">
        <v>3000</v>
      </c>
      <c r="E3991" s="4">
        <v>3000</v>
      </c>
      <c r="F3991" s="4">
        <v>4.5</v>
      </c>
      <c r="G3991" s="7">
        <f t="shared" si="62"/>
        <v>4.5</v>
      </c>
      <c r="H3991" s="4" t="s">
        <v>4559</v>
      </c>
      <c r="I3991" s="4">
        <v>1000</v>
      </c>
      <c r="J3991" s="4" t="s">
        <v>4</v>
      </c>
      <c r="K3991" s="4" t="s">
        <v>8</v>
      </c>
      <c r="L3991" s="4" t="s">
        <v>6</v>
      </c>
      <c r="M3991" s="4" t="s">
        <v>65</v>
      </c>
    </row>
    <row r="3992" spans="1:13" x14ac:dyDescent="0.2">
      <c r="A3992" s="4">
        <v>3130408</v>
      </c>
      <c r="B3992" s="4">
        <v>9407679</v>
      </c>
      <c r="C3992" s="4" t="s">
        <v>14393</v>
      </c>
      <c r="D3992" s="4">
        <v>800</v>
      </c>
      <c r="E3992" s="4">
        <v>0</v>
      </c>
      <c r="F3992" s="4">
        <v>0</v>
      </c>
      <c r="G3992" s="7">
        <f t="shared" si="62"/>
        <v>-800</v>
      </c>
      <c r="H3992" s="4" t="s">
        <v>14311</v>
      </c>
      <c r="I3992" s="4">
        <v>12000</v>
      </c>
      <c r="J3992" s="4" t="s">
        <v>4</v>
      </c>
      <c r="K3992" s="4" t="s">
        <v>13</v>
      </c>
      <c r="L3992" s="4" t="s">
        <v>201</v>
      </c>
      <c r="M3992" s="4" t="s">
        <v>23</v>
      </c>
    </row>
    <row r="3993" spans="1:13" x14ac:dyDescent="0.2">
      <c r="A3993" s="4">
        <v>3130562</v>
      </c>
      <c r="B3993" s="4">
        <v>669224</v>
      </c>
      <c r="C3993" s="4" t="s">
        <v>14394</v>
      </c>
      <c r="D3993" s="4">
        <v>1000</v>
      </c>
      <c r="E3993" s="4">
        <v>1000</v>
      </c>
      <c r="F3993" s="4">
        <v>34.200000000000003</v>
      </c>
      <c r="G3993" s="7">
        <f t="shared" si="62"/>
        <v>34.200000000000045</v>
      </c>
      <c r="H3993" s="4" t="s">
        <v>3450</v>
      </c>
      <c r="I3993" s="4">
        <v>14000</v>
      </c>
      <c r="J3993" s="4" t="s">
        <v>4</v>
      </c>
      <c r="K3993" s="4" t="s">
        <v>13</v>
      </c>
      <c r="L3993" s="4" t="s">
        <v>6</v>
      </c>
      <c r="M3993" s="4" t="s">
        <v>73</v>
      </c>
    </row>
    <row r="3994" spans="1:13" x14ac:dyDescent="0.2">
      <c r="A3994" s="4">
        <v>3123975</v>
      </c>
      <c r="B3994" s="4">
        <v>657658</v>
      </c>
      <c r="C3994" s="4" t="s">
        <v>14395</v>
      </c>
      <c r="D3994" s="4">
        <v>1500</v>
      </c>
      <c r="E3994" s="4">
        <v>1500</v>
      </c>
      <c r="F3994" s="4">
        <v>4523.25</v>
      </c>
      <c r="G3994" s="7">
        <f t="shared" si="62"/>
        <v>4523.25</v>
      </c>
      <c r="H3994" s="4" t="s">
        <v>14396</v>
      </c>
      <c r="I3994" s="4">
        <v>20000</v>
      </c>
      <c r="J3994" s="4" t="s">
        <v>72</v>
      </c>
      <c r="K3994" s="4" t="s">
        <v>8</v>
      </c>
      <c r="M3994" s="4" t="s">
        <v>25</v>
      </c>
    </row>
    <row r="3995" spans="1:13" x14ac:dyDescent="0.2">
      <c r="A3995" s="4">
        <v>3130569</v>
      </c>
      <c r="B3995" s="4">
        <v>9221647</v>
      </c>
      <c r="C3995" s="4" t="s">
        <v>14397</v>
      </c>
      <c r="D3995" s="4">
        <v>1000</v>
      </c>
      <c r="E3995" s="4">
        <v>1000</v>
      </c>
      <c r="F3995" s="4">
        <v>51.3</v>
      </c>
      <c r="G3995" s="7">
        <f t="shared" si="62"/>
        <v>51.299999999999955</v>
      </c>
      <c r="H3995" s="4" t="s">
        <v>5860</v>
      </c>
      <c r="I3995" s="4">
        <v>19500</v>
      </c>
      <c r="J3995" s="4" t="s">
        <v>4</v>
      </c>
      <c r="K3995" s="4" t="s">
        <v>13</v>
      </c>
      <c r="L3995" s="4" t="s">
        <v>6</v>
      </c>
      <c r="M3995" s="4" t="s">
        <v>7</v>
      </c>
    </row>
    <row r="3996" spans="1:13" x14ac:dyDescent="0.2">
      <c r="A3996" s="4">
        <v>3102023</v>
      </c>
      <c r="B3996" s="4">
        <v>9333500</v>
      </c>
      <c r="C3996" s="4" t="s">
        <v>14398</v>
      </c>
      <c r="D3996" s="4">
        <v>2000</v>
      </c>
      <c r="E3996" s="4">
        <v>2000</v>
      </c>
      <c r="F3996" s="4">
        <v>1.4</v>
      </c>
      <c r="G3996" s="7">
        <f t="shared" si="62"/>
        <v>1.4000000000000909</v>
      </c>
      <c r="H3996" s="4" t="s">
        <v>14399</v>
      </c>
      <c r="I3996" s="4">
        <v>20000</v>
      </c>
      <c r="J3996" s="4" t="s">
        <v>4</v>
      </c>
      <c r="K3996" s="4" t="s">
        <v>8</v>
      </c>
      <c r="L3996" s="4" t="s">
        <v>6</v>
      </c>
      <c r="M3996" s="4" t="s">
        <v>48</v>
      </c>
    </row>
    <row r="3997" spans="1:13" x14ac:dyDescent="0.2">
      <c r="A3997" s="4">
        <v>3130618</v>
      </c>
      <c r="B3997" s="4">
        <v>7642265</v>
      </c>
      <c r="C3997" s="4" t="s">
        <v>14400</v>
      </c>
      <c r="D3997" s="4">
        <v>10000</v>
      </c>
      <c r="E3997" s="4">
        <v>10000</v>
      </c>
      <c r="F3997" s="4">
        <v>6170</v>
      </c>
      <c r="G3997" s="7">
        <f t="shared" si="62"/>
        <v>6170</v>
      </c>
      <c r="H3997" s="4" t="s">
        <v>2426</v>
      </c>
      <c r="I3997" s="4">
        <v>17000</v>
      </c>
      <c r="J3997" s="4" t="s">
        <v>4</v>
      </c>
      <c r="K3997" s="4" t="s">
        <v>8</v>
      </c>
      <c r="L3997" s="4" t="s">
        <v>6</v>
      </c>
      <c r="M3997" s="4" t="s">
        <v>25</v>
      </c>
    </row>
    <row r="3998" spans="1:13" x14ac:dyDescent="0.2">
      <c r="A3998" s="4">
        <v>3123807</v>
      </c>
      <c r="B3998" s="4">
        <v>7732586</v>
      </c>
      <c r="C3998" s="4" t="s">
        <v>14401</v>
      </c>
      <c r="D3998" s="4">
        <v>2000</v>
      </c>
      <c r="E3998" s="4">
        <v>2000</v>
      </c>
      <c r="F3998" s="4">
        <v>2099</v>
      </c>
      <c r="G3998" s="7">
        <f t="shared" si="62"/>
        <v>2099</v>
      </c>
      <c r="H3998" s="4" t="s">
        <v>3358</v>
      </c>
      <c r="I3998" s="4">
        <v>1000</v>
      </c>
      <c r="J3998" s="4" t="s">
        <v>98</v>
      </c>
      <c r="K3998" s="4" t="s">
        <v>8</v>
      </c>
      <c r="M3998" s="4" t="s">
        <v>111</v>
      </c>
    </row>
    <row r="3999" spans="1:13" x14ac:dyDescent="0.2">
      <c r="A3999" s="4">
        <v>3130688</v>
      </c>
      <c r="B3999" s="4">
        <v>7081649</v>
      </c>
      <c r="C3999" s="4" t="s">
        <v>14402</v>
      </c>
      <c r="D3999" s="4">
        <v>3000</v>
      </c>
      <c r="E3999" s="4">
        <v>3000</v>
      </c>
      <c r="F3999" s="4">
        <v>3163.5</v>
      </c>
      <c r="G3999" s="7">
        <f t="shared" si="62"/>
        <v>3163.5</v>
      </c>
      <c r="H3999" s="4" t="s">
        <v>14403</v>
      </c>
      <c r="I3999" s="4">
        <v>20000</v>
      </c>
      <c r="J3999" s="4" t="s">
        <v>72</v>
      </c>
      <c r="K3999" s="4" t="s">
        <v>8</v>
      </c>
      <c r="M3999" s="4" t="s">
        <v>47</v>
      </c>
    </row>
    <row r="4000" spans="1:13" x14ac:dyDescent="0.2">
      <c r="A4000" s="4">
        <v>3130716</v>
      </c>
      <c r="B4000" s="4">
        <v>550503</v>
      </c>
      <c r="C4000" s="4" t="s">
        <v>14404</v>
      </c>
      <c r="D4000" s="4">
        <v>1000</v>
      </c>
      <c r="E4000" s="4">
        <v>0</v>
      </c>
      <c r="F4000" s="4">
        <v>0</v>
      </c>
      <c r="G4000" s="7">
        <f t="shared" si="62"/>
        <v>-1000</v>
      </c>
      <c r="H4000" s="4" t="s">
        <v>13476</v>
      </c>
      <c r="I4000" s="4">
        <v>9000</v>
      </c>
      <c r="J4000" s="4" t="s">
        <v>4</v>
      </c>
      <c r="K4000" s="4" t="s">
        <v>13</v>
      </c>
      <c r="L4000" s="4" t="s">
        <v>6</v>
      </c>
      <c r="M4000" s="4" t="s">
        <v>12</v>
      </c>
    </row>
    <row r="4001" spans="1:13" x14ac:dyDescent="0.2">
      <c r="A4001" s="4">
        <v>3130450</v>
      </c>
      <c r="B4001" s="4">
        <v>9407581</v>
      </c>
      <c r="C4001" s="4" t="s">
        <v>14405</v>
      </c>
      <c r="D4001" s="4">
        <v>2000</v>
      </c>
      <c r="E4001" s="4">
        <v>0</v>
      </c>
      <c r="F4001" s="4">
        <v>0</v>
      </c>
      <c r="G4001" s="7">
        <f t="shared" si="62"/>
        <v>-2000</v>
      </c>
      <c r="H4001" s="4" t="s">
        <v>8008</v>
      </c>
      <c r="I4001" s="4">
        <v>20000</v>
      </c>
      <c r="J4001" s="4" t="s">
        <v>4</v>
      </c>
      <c r="K4001" s="4" t="s">
        <v>8</v>
      </c>
      <c r="L4001" s="4" t="s">
        <v>6</v>
      </c>
      <c r="M4001" s="4" t="s">
        <v>64</v>
      </c>
    </row>
    <row r="4002" spans="1:13" x14ac:dyDescent="0.2">
      <c r="A4002" s="4">
        <v>3130723</v>
      </c>
      <c r="B4002" s="4">
        <v>203740</v>
      </c>
      <c r="C4002" s="4" t="s">
        <v>14406</v>
      </c>
      <c r="D4002" s="4">
        <v>500</v>
      </c>
      <c r="E4002" s="4">
        <v>500</v>
      </c>
      <c r="F4002" s="4">
        <v>15</v>
      </c>
      <c r="G4002" s="7">
        <f t="shared" si="62"/>
        <v>15</v>
      </c>
      <c r="H4002" s="4" t="s">
        <v>2734</v>
      </c>
      <c r="I4002" s="4">
        <v>20000</v>
      </c>
      <c r="J4002" s="4" t="s">
        <v>4</v>
      </c>
      <c r="K4002" s="4" t="s">
        <v>5</v>
      </c>
      <c r="L4002" s="4" t="s">
        <v>6</v>
      </c>
      <c r="M4002" s="4" t="s">
        <v>47</v>
      </c>
    </row>
    <row r="4003" spans="1:13" x14ac:dyDescent="0.2">
      <c r="A4003" s="4">
        <v>3130702</v>
      </c>
      <c r="B4003" s="4">
        <v>7790532</v>
      </c>
      <c r="C4003" s="4" t="s">
        <v>14407</v>
      </c>
      <c r="D4003" s="4">
        <v>3000</v>
      </c>
      <c r="E4003" s="4">
        <v>3000</v>
      </c>
      <c r="F4003" s="4">
        <v>112.5</v>
      </c>
      <c r="G4003" s="7">
        <f t="shared" si="62"/>
        <v>112.5</v>
      </c>
      <c r="H4003" s="4" t="s">
        <v>14408</v>
      </c>
      <c r="I4003" s="4">
        <v>10000</v>
      </c>
      <c r="J4003" s="4" t="s">
        <v>4</v>
      </c>
      <c r="K4003" s="4" t="s">
        <v>8</v>
      </c>
      <c r="L4003" s="4" t="s">
        <v>6</v>
      </c>
      <c r="M4003" s="4" t="s">
        <v>159</v>
      </c>
    </row>
    <row r="4004" spans="1:13" x14ac:dyDescent="0.2">
      <c r="A4004" s="4">
        <v>3130590</v>
      </c>
      <c r="B4004" s="4">
        <v>8343224</v>
      </c>
      <c r="C4004" s="4" t="s">
        <v>14409</v>
      </c>
      <c r="D4004" s="4">
        <v>1500</v>
      </c>
      <c r="E4004" s="4">
        <v>1500</v>
      </c>
      <c r="F4004" s="4">
        <v>684</v>
      </c>
      <c r="G4004" s="7">
        <f t="shared" si="62"/>
        <v>684</v>
      </c>
      <c r="H4004" s="4" t="s">
        <v>4319</v>
      </c>
      <c r="I4004" s="4">
        <v>15000</v>
      </c>
      <c r="J4004" s="4" t="s">
        <v>4</v>
      </c>
      <c r="K4004" s="4" t="s">
        <v>8</v>
      </c>
      <c r="L4004" s="4" t="s">
        <v>6</v>
      </c>
      <c r="M4004" s="4" t="s">
        <v>111</v>
      </c>
    </row>
    <row r="4005" spans="1:13" x14ac:dyDescent="0.2">
      <c r="A4005" s="4">
        <v>3130583</v>
      </c>
      <c r="B4005" s="4">
        <v>9408799</v>
      </c>
      <c r="C4005" s="4" t="s">
        <v>14410</v>
      </c>
      <c r="D4005" s="4">
        <v>1500</v>
      </c>
      <c r="E4005" s="4">
        <v>0</v>
      </c>
      <c r="F4005" s="4">
        <v>0</v>
      </c>
      <c r="G4005" s="7">
        <f t="shared" si="62"/>
        <v>-1500</v>
      </c>
      <c r="H4005" s="4" t="s">
        <v>4234</v>
      </c>
      <c r="I4005" s="4">
        <v>14000</v>
      </c>
      <c r="J4005" s="4" t="s">
        <v>51</v>
      </c>
      <c r="K4005" s="4" t="s">
        <v>13</v>
      </c>
      <c r="M4005" s="4" t="s">
        <v>19</v>
      </c>
    </row>
    <row r="4006" spans="1:13" x14ac:dyDescent="0.2">
      <c r="A4006" s="4">
        <v>3130695</v>
      </c>
      <c r="B4006" s="4">
        <v>9408988</v>
      </c>
      <c r="C4006" s="4" t="s">
        <v>14411</v>
      </c>
      <c r="D4006" s="4">
        <v>3000</v>
      </c>
      <c r="E4006" s="4">
        <v>3000</v>
      </c>
      <c r="F4006" s="4">
        <v>4426.5</v>
      </c>
      <c r="G4006" s="7">
        <f t="shared" si="62"/>
        <v>4426.5</v>
      </c>
      <c r="H4006" s="4" t="s">
        <v>10562</v>
      </c>
      <c r="I4006" s="4">
        <v>9000</v>
      </c>
      <c r="J4006" s="4" t="s">
        <v>4</v>
      </c>
      <c r="K4006" s="4" t="s">
        <v>13</v>
      </c>
      <c r="L4006" s="4" t="s">
        <v>6</v>
      </c>
      <c r="M4006" s="4" t="s">
        <v>35</v>
      </c>
    </row>
    <row r="4007" spans="1:13" x14ac:dyDescent="0.2">
      <c r="A4007" s="4">
        <v>3130737</v>
      </c>
      <c r="B4007" s="4">
        <v>9138130</v>
      </c>
      <c r="C4007" s="4" t="s">
        <v>14412</v>
      </c>
      <c r="D4007" s="4">
        <v>5000</v>
      </c>
      <c r="E4007" s="4">
        <v>0</v>
      </c>
      <c r="F4007" s="4">
        <v>9705</v>
      </c>
      <c r="G4007" s="7">
        <f t="shared" si="62"/>
        <v>4705</v>
      </c>
      <c r="H4007" s="4" t="s">
        <v>7105</v>
      </c>
      <c r="I4007" s="4">
        <v>25000</v>
      </c>
      <c r="J4007" s="4" t="s">
        <v>4</v>
      </c>
      <c r="K4007" s="4" t="s">
        <v>13</v>
      </c>
      <c r="L4007" s="4" t="s">
        <v>6</v>
      </c>
      <c r="M4007" s="4" t="s">
        <v>73</v>
      </c>
    </row>
    <row r="4008" spans="1:13" x14ac:dyDescent="0.2">
      <c r="A4008" s="4">
        <v>3130793</v>
      </c>
      <c r="B4008" s="4">
        <v>97038</v>
      </c>
      <c r="C4008" s="4" t="s">
        <v>14413</v>
      </c>
      <c r="D4008" s="4">
        <v>1000</v>
      </c>
      <c r="E4008" s="4">
        <v>0</v>
      </c>
      <c r="F4008" s="4">
        <v>0</v>
      </c>
      <c r="G4008" s="7">
        <f t="shared" si="62"/>
        <v>-1000</v>
      </c>
      <c r="H4008" s="4" t="s">
        <v>13838</v>
      </c>
      <c r="I4008" s="4">
        <v>14000</v>
      </c>
      <c r="J4008" s="4" t="s">
        <v>4</v>
      </c>
      <c r="K4008" s="4" t="s">
        <v>13</v>
      </c>
      <c r="L4008" s="4" t="s">
        <v>6</v>
      </c>
      <c r="M4008" s="4" t="s">
        <v>23</v>
      </c>
    </row>
    <row r="4009" spans="1:13" x14ac:dyDescent="0.2">
      <c r="A4009" s="4">
        <v>3130814</v>
      </c>
      <c r="B4009" s="4">
        <v>7475322</v>
      </c>
      <c r="C4009" s="4" t="s">
        <v>14414</v>
      </c>
      <c r="D4009" s="4">
        <v>3600</v>
      </c>
      <c r="E4009" s="4">
        <v>3600</v>
      </c>
      <c r="F4009" s="4">
        <v>216</v>
      </c>
      <c r="G4009" s="7">
        <f t="shared" si="62"/>
        <v>216</v>
      </c>
      <c r="H4009" s="4" t="s">
        <v>14415</v>
      </c>
      <c r="I4009" s="4">
        <v>20000</v>
      </c>
      <c r="J4009" s="4" t="s">
        <v>4</v>
      </c>
      <c r="K4009" s="4" t="s">
        <v>13</v>
      </c>
      <c r="L4009" s="4" t="s">
        <v>201</v>
      </c>
      <c r="M4009" s="4" t="s">
        <v>64</v>
      </c>
    </row>
    <row r="4010" spans="1:13" x14ac:dyDescent="0.2">
      <c r="A4010" s="4">
        <v>3079539</v>
      </c>
      <c r="B4010" s="4">
        <v>5839954</v>
      </c>
      <c r="C4010" s="4" t="s">
        <v>14416</v>
      </c>
      <c r="D4010" s="4">
        <v>10000</v>
      </c>
      <c r="E4010" s="4">
        <v>0</v>
      </c>
      <c r="F4010" s="4">
        <v>0</v>
      </c>
      <c r="G4010" s="7">
        <f t="shared" si="62"/>
        <v>-10000</v>
      </c>
      <c r="H4010" s="4" t="s">
        <v>14417</v>
      </c>
      <c r="I4010" s="4">
        <v>5000</v>
      </c>
      <c r="J4010" s="4" t="s">
        <v>4</v>
      </c>
      <c r="K4010" s="4" t="s">
        <v>13</v>
      </c>
      <c r="L4010" s="4" t="s">
        <v>9</v>
      </c>
      <c r="M4010" s="4" t="s">
        <v>20</v>
      </c>
    </row>
    <row r="4011" spans="1:13" x14ac:dyDescent="0.2">
      <c r="A4011" s="4">
        <v>3130835</v>
      </c>
      <c r="B4011" s="4">
        <v>83855</v>
      </c>
      <c r="C4011" s="4" t="s">
        <v>14418</v>
      </c>
      <c r="D4011" s="4">
        <v>6600</v>
      </c>
      <c r="E4011" s="4">
        <v>6600</v>
      </c>
      <c r="F4011" s="4">
        <v>200.64</v>
      </c>
      <c r="G4011" s="7">
        <f t="shared" si="62"/>
        <v>200.64000000000033</v>
      </c>
      <c r="H4011" s="4" t="s">
        <v>14419</v>
      </c>
      <c r="I4011" s="4">
        <v>6000</v>
      </c>
      <c r="J4011" s="4" t="s">
        <v>72</v>
      </c>
      <c r="K4011" s="4" t="s">
        <v>5</v>
      </c>
      <c r="M4011" s="4" t="s">
        <v>35</v>
      </c>
    </row>
    <row r="4012" spans="1:13" x14ac:dyDescent="0.2">
      <c r="A4012" s="4">
        <v>3130765</v>
      </c>
      <c r="B4012" s="4">
        <v>5789470</v>
      </c>
      <c r="C4012" s="4" t="s">
        <v>14420</v>
      </c>
      <c r="D4012" s="4">
        <v>3350</v>
      </c>
      <c r="E4012" s="4">
        <v>3350</v>
      </c>
      <c r="F4012" s="4">
        <v>502.5</v>
      </c>
      <c r="G4012" s="7">
        <f t="shared" si="62"/>
        <v>502.5</v>
      </c>
      <c r="H4012" s="4" t="s">
        <v>14421</v>
      </c>
      <c r="I4012" s="4">
        <v>6500</v>
      </c>
      <c r="J4012" s="4" t="s">
        <v>4</v>
      </c>
      <c r="K4012" s="4" t="s">
        <v>5</v>
      </c>
      <c r="L4012" s="4" t="s">
        <v>6</v>
      </c>
      <c r="M4012" s="4" t="s">
        <v>52</v>
      </c>
    </row>
    <row r="4013" spans="1:13" x14ac:dyDescent="0.2">
      <c r="A4013" s="4">
        <v>3130856</v>
      </c>
      <c r="B4013" s="4">
        <v>439104</v>
      </c>
      <c r="C4013" s="4" t="s">
        <v>14422</v>
      </c>
      <c r="D4013" s="4">
        <v>3000</v>
      </c>
      <c r="E4013" s="4">
        <v>3000</v>
      </c>
      <c r="F4013" s="4">
        <v>3328.8</v>
      </c>
      <c r="G4013" s="7">
        <f t="shared" si="62"/>
        <v>3328.8</v>
      </c>
      <c r="H4013" s="4" t="s">
        <v>14423</v>
      </c>
      <c r="I4013" s="4">
        <v>12000</v>
      </c>
      <c r="J4013" s="4" t="s">
        <v>4</v>
      </c>
      <c r="K4013" s="4" t="s">
        <v>8</v>
      </c>
      <c r="L4013" s="4" t="s">
        <v>6</v>
      </c>
      <c r="M4013" s="4" t="s">
        <v>19</v>
      </c>
    </row>
    <row r="4014" spans="1:13" x14ac:dyDescent="0.2">
      <c r="A4014" s="4">
        <v>3130863</v>
      </c>
      <c r="B4014" s="4">
        <v>8655277</v>
      </c>
      <c r="C4014" s="4" t="s">
        <v>14424</v>
      </c>
      <c r="D4014" s="4">
        <v>4000</v>
      </c>
      <c r="E4014" s="4">
        <v>4000</v>
      </c>
      <c r="F4014" s="4">
        <v>456</v>
      </c>
      <c r="G4014" s="7">
        <f t="shared" si="62"/>
        <v>456</v>
      </c>
      <c r="H4014" s="4" t="s">
        <v>14425</v>
      </c>
      <c r="I4014" s="4">
        <v>8000</v>
      </c>
      <c r="J4014" s="4" t="s">
        <v>4</v>
      </c>
      <c r="K4014" s="4" t="s">
        <v>13</v>
      </c>
      <c r="L4014" s="4" t="s">
        <v>6</v>
      </c>
      <c r="M4014" s="4" t="s">
        <v>65</v>
      </c>
    </row>
    <row r="4015" spans="1:13" x14ac:dyDescent="0.2">
      <c r="A4015" s="4">
        <v>3130667</v>
      </c>
      <c r="B4015" s="4">
        <v>554097</v>
      </c>
      <c r="C4015" s="4" t="s">
        <v>14426</v>
      </c>
      <c r="D4015" s="4">
        <v>850</v>
      </c>
      <c r="E4015" s="4">
        <v>850</v>
      </c>
      <c r="F4015" s="4">
        <v>25.84</v>
      </c>
      <c r="G4015" s="7">
        <f t="shared" si="62"/>
        <v>25.840000000000032</v>
      </c>
      <c r="H4015" s="4" t="s">
        <v>327</v>
      </c>
      <c r="I4015" s="4">
        <v>14000</v>
      </c>
      <c r="J4015" s="4" t="s">
        <v>4</v>
      </c>
      <c r="K4015" s="4" t="s">
        <v>8</v>
      </c>
      <c r="L4015" s="4" t="s">
        <v>6</v>
      </c>
      <c r="M4015" s="4" t="s">
        <v>29</v>
      </c>
    </row>
    <row r="4016" spans="1:13" x14ac:dyDescent="0.2">
      <c r="A4016" s="4">
        <v>3130849</v>
      </c>
      <c r="B4016" s="4">
        <v>9409520</v>
      </c>
      <c r="C4016" s="4" t="s">
        <v>14427</v>
      </c>
      <c r="D4016" s="4">
        <v>2000</v>
      </c>
      <c r="E4016" s="4">
        <v>2000</v>
      </c>
      <c r="F4016" s="4">
        <v>0.4</v>
      </c>
      <c r="G4016" s="7">
        <f t="shared" si="62"/>
        <v>0.40000000000009095</v>
      </c>
      <c r="H4016" s="4" t="s">
        <v>1809</v>
      </c>
      <c r="I4016" s="4">
        <v>20000</v>
      </c>
      <c r="J4016" s="4" t="s">
        <v>4</v>
      </c>
      <c r="K4016" s="4" t="s">
        <v>13</v>
      </c>
      <c r="M4016" s="4" t="s">
        <v>40</v>
      </c>
    </row>
    <row r="4017" spans="1:13" x14ac:dyDescent="0.2">
      <c r="A4017" s="4">
        <v>3130828</v>
      </c>
      <c r="B4017" s="4">
        <v>9409436</v>
      </c>
      <c r="C4017" s="4" t="s">
        <v>14428</v>
      </c>
      <c r="D4017" s="4">
        <v>2000</v>
      </c>
      <c r="E4017" s="4">
        <v>2000</v>
      </c>
      <c r="F4017" s="4">
        <v>147</v>
      </c>
      <c r="G4017" s="7">
        <f t="shared" si="62"/>
        <v>147</v>
      </c>
      <c r="H4017" s="4" t="s">
        <v>5800</v>
      </c>
      <c r="I4017" s="4">
        <v>14000</v>
      </c>
      <c r="J4017" s="4" t="s">
        <v>4</v>
      </c>
      <c r="K4017" s="4" t="s">
        <v>8</v>
      </c>
      <c r="L4017" s="4" t="s">
        <v>6</v>
      </c>
      <c r="M4017" s="4" t="s">
        <v>20</v>
      </c>
    </row>
    <row r="4018" spans="1:13" x14ac:dyDescent="0.2">
      <c r="A4018" s="4">
        <v>3130884</v>
      </c>
      <c r="B4018" s="4">
        <v>9318849</v>
      </c>
      <c r="C4018" s="4" t="s">
        <v>14429</v>
      </c>
      <c r="D4018" s="4">
        <v>3500</v>
      </c>
      <c r="E4018" s="4">
        <v>3500</v>
      </c>
      <c r="F4018" s="4">
        <v>6363</v>
      </c>
      <c r="G4018" s="7">
        <f t="shared" si="62"/>
        <v>6363</v>
      </c>
      <c r="H4018" s="4" t="s">
        <v>11860</v>
      </c>
      <c r="I4018" s="4">
        <v>17000</v>
      </c>
      <c r="J4018" s="4" t="s">
        <v>4</v>
      </c>
      <c r="K4018" s="4" t="s">
        <v>8</v>
      </c>
      <c r="L4018" s="4" t="s">
        <v>6</v>
      </c>
      <c r="M4018" s="4" t="s">
        <v>20</v>
      </c>
    </row>
    <row r="4019" spans="1:13" x14ac:dyDescent="0.2">
      <c r="A4019" s="4">
        <v>3130429</v>
      </c>
      <c r="B4019" s="4">
        <v>7407562</v>
      </c>
      <c r="C4019" s="4" t="s">
        <v>14430</v>
      </c>
      <c r="D4019" s="4">
        <v>800</v>
      </c>
      <c r="E4019" s="4">
        <v>800</v>
      </c>
      <c r="F4019" s="4">
        <v>0.16</v>
      </c>
      <c r="G4019" s="7">
        <f t="shared" si="62"/>
        <v>0.15999999999996817</v>
      </c>
      <c r="H4019" s="4" t="s">
        <v>803</v>
      </c>
      <c r="I4019" s="4">
        <v>21000</v>
      </c>
      <c r="J4019" s="4" t="s">
        <v>4</v>
      </c>
      <c r="K4019" s="4" t="s">
        <v>5</v>
      </c>
      <c r="L4019" s="4" t="s">
        <v>6</v>
      </c>
      <c r="M4019" s="4" t="s">
        <v>64</v>
      </c>
    </row>
    <row r="4020" spans="1:13" x14ac:dyDescent="0.2">
      <c r="A4020" s="4">
        <v>3130919</v>
      </c>
      <c r="B4020" s="4">
        <v>7325865</v>
      </c>
      <c r="C4020" s="4" t="s">
        <v>14431</v>
      </c>
      <c r="D4020" s="4">
        <v>2000</v>
      </c>
      <c r="E4020" s="4">
        <v>0</v>
      </c>
      <c r="F4020" s="4">
        <v>0</v>
      </c>
      <c r="G4020" s="7">
        <f t="shared" si="62"/>
        <v>-2000</v>
      </c>
      <c r="H4020" s="4" t="s">
        <v>14432</v>
      </c>
      <c r="I4020" s="4">
        <v>15000</v>
      </c>
      <c r="J4020" s="4" t="s">
        <v>4</v>
      </c>
      <c r="K4020" s="4" t="s">
        <v>13</v>
      </c>
      <c r="L4020" s="4" t="s">
        <v>6</v>
      </c>
      <c r="M4020" s="4" t="s">
        <v>29</v>
      </c>
    </row>
    <row r="4021" spans="1:13" x14ac:dyDescent="0.2">
      <c r="A4021" s="4">
        <v>3130905</v>
      </c>
      <c r="B4021" s="4">
        <v>9409786</v>
      </c>
      <c r="C4021" s="4" t="s">
        <v>14433</v>
      </c>
      <c r="D4021" s="4">
        <v>2000</v>
      </c>
      <c r="E4021" s="4">
        <v>650</v>
      </c>
      <c r="F4021" s="4">
        <v>2179</v>
      </c>
      <c r="G4021" s="7">
        <f t="shared" si="62"/>
        <v>829</v>
      </c>
      <c r="H4021" s="4" t="s">
        <v>14434</v>
      </c>
      <c r="I4021" s="4">
        <v>2000</v>
      </c>
      <c r="J4021" s="4" t="s">
        <v>4</v>
      </c>
      <c r="K4021" s="4" t="s">
        <v>5</v>
      </c>
      <c r="L4021" s="4" t="s">
        <v>6</v>
      </c>
      <c r="M4021" s="4" t="s">
        <v>25</v>
      </c>
    </row>
    <row r="4022" spans="1:13" x14ac:dyDescent="0.2">
      <c r="A4022" s="4">
        <v>3130842</v>
      </c>
      <c r="B4022" s="4">
        <v>8950446</v>
      </c>
      <c r="C4022" s="4" t="s">
        <v>14435</v>
      </c>
      <c r="D4022" s="4">
        <v>500</v>
      </c>
      <c r="E4022" s="4">
        <v>0</v>
      </c>
      <c r="F4022" s="4">
        <v>0</v>
      </c>
      <c r="G4022" s="7">
        <f t="shared" si="62"/>
        <v>-500</v>
      </c>
      <c r="H4022" s="4" t="s">
        <v>4668</v>
      </c>
      <c r="I4022" s="4">
        <v>4700</v>
      </c>
      <c r="J4022" s="4" t="s">
        <v>98</v>
      </c>
      <c r="K4022" s="4" t="s">
        <v>8</v>
      </c>
      <c r="M4022" s="4" t="s">
        <v>26</v>
      </c>
    </row>
    <row r="4023" spans="1:13" x14ac:dyDescent="0.2">
      <c r="A4023" s="4">
        <v>3130954</v>
      </c>
      <c r="B4023" s="4">
        <v>4577245</v>
      </c>
      <c r="C4023" s="4" t="s">
        <v>14436</v>
      </c>
      <c r="D4023" s="4">
        <v>2500</v>
      </c>
      <c r="E4023" s="4">
        <v>2500</v>
      </c>
      <c r="F4023" s="4">
        <v>42.75</v>
      </c>
      <c r="G4023" s="7">
        <f t="shared" si="62"/>
        <v>42.75</v>
      </c>
      <c r="H4023" s="4" t="s">
        <v>121</v>
      </c>
      <c r="I4023" s="4">
        <v>24500</v>
      </c>
      <c r="J4023" s="4" t="s">
        <v>4</v>
      </c>
      <c r="K4023" s="4" t="s">
        <v>13</v>
      </c>
      <c r="L4023" s="4" t="s">
        <v>6</v>
      </c>
      <c r="M4023" s="4" t="s">
        <v>26</v>
      </c>
    </row>
    <row r="4024" spans="1:13" x14ac:dyDescent="0.2">
      <c r="A4024" s="4">
        <v>3130870</v>
      </c>
      <c r="B4024" s="4">
        <v>203670</v>
      </c>
      <c r="C4024" s="4" t="s">
        <v>14437</v>
      </c>
      <c r="D4024" s="4">
        <v>7400</v>
      </c>
      <c r="E4024" s="4">
        <v>7400</v>
      </c>
      <c r="F4024" s="4">
        <v>547.6</v>
      </c>
      <c r="G4024" s="7">
        <f t="shared" si="62"/>
        <v>547.60000000000036</v>
      </c>
      <c r="H4024" s="4" t="s">
        <v>14438</v>
      </c>
      <c r="I4024" s="4">
        <v>10000</v>
      </c>
      <c r="J4024" s="4" t="s">
        <v>21</v>
      </c>
      <c r="K4024" s="4" t="s">
        <v>8</v>
      </c>
      <c r="M4024" s="4" t="s">
        <v>29</v>
      </c>
    </row>
    <row r="4025" spans="1:13" x14ac:dyDescent="0.2">
      <c r="A4025" s="4">
        <v>3130968</v>
      </c>
      <c r="B4025" s="4">
        <v>7383699</v>
      </c>
      <c r="C4025" s="4" t="s">
        <v>14439</v>
      </c>
      <c r="D4025" s="4">
        <v>8000</v>
      </c>
      <c r="E4025" s="4">
        <v>8000</v>
      </c>
      <c r="F4025" s="4">
        <v>364.8</v>
      </c>
      <c r="G4025" s="7">
        <f t="shared" si="62"/>
        <v>364.79999999999927</v>
      </c>
      <c r="H4025" s="4" t="s">
        <v>1328</v>
      </c>
      <c r="I4025" s="4">
        <v>20000</v>
      </c>
      <c r="J4025" s="4" t="s">
        <v>4</v>
      </c>
      <c r="K4025" s="4" t="s">
        <v>5</v>
      </c>
      <c r="L4025" s="4" t="s">
        <v>9</v>
      </c>
      <c r="M4025" s="4" t="s">
        <v>12</v>
      </c>
    </row>
    <row r="4026" spans="1:13" x14ac:dyDescent="0.2">
      <c r="A4026" s="4">
        <v>3131003</v>
      </c>
      <c r="B4026" s="4">
        <v>8773535</v>
      </c>
      <c r="C4026" s="4" t="s">
        <v>14440</v>
      </c>
      <c r="D4026" s="4">
        <v>2000</v>
      </c>
      <c r="E4026" s="4">
        <v>0</v>
      </c>
      <c r="F4026" s="4">
        <v>0</v>
      </c>
      <c r="G4026" s="7">
        <f t="shared" si="62"/>
        <v>-2000</v>
      </c>
      <c r="H4026" s="4" t="s">
        <v>3929</v>
      </c>
      <c r="I4026" s="4">
        <v>15000</v>
      </c>
      <c r="J4026" s="4" t="s">
        <v>4</v>
      </c>
      <c r="K4026" s="4" t="s">
        <v>8</v>
      </c>
      <c r="L4026" s="4" t="s">
        <v>6</v>
      </c>
      <c r="M4026" s="4" t="s">
        <v>173</v>
      </c>
    </row>
    <row r="4027" spans="1:13" x14ac:dyDescent="0.2">
      <c r="A4027" s="4">
        <v>3131045</v>
      </c>
      <c r="B4027" s="4">
        <v>1072713</v>
      </c>
      <c r="C4027" s="4" t="s">
        <v>14441</v>
      </c>
      <c r="D4027" s="4">
        <v>1500</v>
      </c>
      <c r="E4027" s="4">
        <v>0</v>
      </c>
      <c r="F4027" s="4">
        <v>758.1</v>
      </c>
      <c r="G4027" s="7">
        <f t="shared" si="62"/>
        <v>-741.9</v>
      </c>
      <c r="H4027" s="4" t="s">
        <v>14442</v>
      </c>
      <c r="I4027" s="4">
        <v>24000</v>
      </c>
      <c r="J4027" s="4" t="s">
        <v>4</v>
      </c>
      <c r="K4027" s="4" t="s">
        <v>13</v>
      </c>
      <c r="L4027" s="4" t="s">
        <v>6</v>
      </c>
      <c r="M4027" s="4" t="s">
        <v>20</v>
      </c>
    </row>
    <row r="4028" spans="1:13" x14ac:dyDescent="0.2">
      <c r="A4028" s="4">
        <v>3131052</v>
      </c>
      <c r="B4028" s="4">
        <v>497323</v>
      </c>
      <c r="C4028" s="4" t="s">
        <v>14443</v>
      </c>
      <c r="D4028" s="4">
        <v>1000</v>
      </c>
      <c r="E4028" s="4">
        <v>1000</v>
      </c>
      <c r="F4028" s="4">
        <v>85.5</v>
      </c>
      <c r="G4028" s="7">
        <f t="shared" si="62"/>
        <v>85.5</v>
      </c>
      <c r="H4028" s="4" t="s">
        <v>10700</v>
      </c>
      <c r="I4028" s="4">
        <v>9000</v>
      </c>
      <c r="J4028" s="4" t="s">
        <v>4</v>
      </c>
      <c r="K4028" s="4" t="s">
        <v>5</v>
      </c>
      <c r="L4028" s="4" t="s">
        <v>6</v>
      </c>
      <c r="M4028" s="4" t="s">
        <v>47</v>
      </c>
    </row>
    <row r="4029" spans="1:13" x14ac:dyDescent="0.2">
      <c r="A4029" s="4">
        <v>3130982</v>
      </c>
      <c r="B4029" s="4">
        <v>5311216</v>
      </c>
      <c r="C4029" s="4" t="s">
        <v>14444</v>
      </c>
      <c r="D4029" s="4">
        <v>500</v>
      </c>
      <c r="E4029" s="4">
        <v>500</v>
      </c>
      <c r="F4029" s="4">
        <v>0.2</v>
      </c>
      <c r="G4029" s="7">
        <f t="shared" si="62"/>
        <v>0.19999999999998863</v>
      </c>
      <c r="H4029" s="4" t="s">
        <v>14445</v>
      </c>
      <c r="I4029" s="4">
        <v>11000</v>
      </c>
      <c r="J4029" s="4" t="s">
        <v>4</v>
      </c>
      <c r="K4029" s="4" t="s">
        <v>8</v>
      </c>
      <c r="L4029" s="4" t="s">
        <v>6</v>
      </c>
      <c r="M4029" s="4" t="s">
        <v>173</v>
      </c>
    </row>
    <row r="4030" spans="1:13" x14ac:dyDescent="0.2">
      <c r="A4030" s="4">
        <v>3131010</v>
      </c>
      <c r="B4030" s="4">
        <v>9410122</v>
      </c>
      <c r="C4030" s="4" t="s">
        <v>14446</v>
      </c>
      <c r="D4030" s="4">
        <v>1500</v>
      </c>
      <c r="E4030" s="4">
        <v>0</v>
      </c>
      <c r="F4030" s="4">
        <v>2.25</v>
      </c>
      <c r="G4030" s="7">
        <f t="shared" si="62"/>
        <v>-1497.75</v>
      </c>
      <c r="H4030" s="4" t="s">
        <v>5508</v>
      </c>
      <c r="I4030" s="4">
        <v>13000</v>
      </c>
      <c r="J4030" s="4" t="s">
        <v>4</v>
      </c>
      <c r="K4030" s="4" t="s">
        <v>13</v>
      </c>
      <c r="L4030" s="4" t="s">
        <v>6</v>
      </c>
      <c r="M4030" s="4" t="s">
        <v>65</v>
      </c>
    </row>
    <row r="4031" spans="1:13" x14ac:dyDescent="0.2">
      <c r="A4031" s="4">
        <v>3131115</v>
      </c>
      <c r="B4031" s="4">
        <v>6923799</v>
      </c>
      <c r="C4031" s="4" t="s">
        <v>14447</v>
      </c>
      <c r="D4031" s="4">
        <v>4000</v>
      </c>
      <c r="E4031" s="4">
        <v>0</v>
      </c>
      <c r="F4031" s="4">
        <v>0</v>
      </c>
      <c r="G4031" s="7">
        <f t="shared" si="62"/>
        <v>-4000</v>
      </c>
      <c r="H4031" s="4" t="s">
        <v>14448</v>
      </c>
      <c r="I4031" s="4">
        <v>17000</v>
      </c>
      <c r="J4031" s="4" t="s">
        <v>4</v>
      </c>
      <c r="K4031" s="4" t="s">
        <v>13</v>
      </c>
      <c r="L4031" s="4" t="s">
        <v>6</v>
      </c>
      <c r="M4031" s="4" t="s">
        <v>25</v>
      </c>
    </row>
    <row r="4032" spans="1:13" x14ac:dyDescent="0.2">
      <c r="A4032" s="4">
        <v>3131038</v>
      </c>
      <c r="B4032" s="4">
        <v>9292039</v>
      </c>
      <c r="C4032" s="4" t="s">
        <v>14449</v>
      </c>
      <c r="D4032" s="4">
        <v>1000</v>
      </c>
      <c r="E4032" s="4">
        <v>0</v>
      </c>
      <c r="F4032" s="4">
        <v>0</v>
      </c>
      <c r="G4032" s="7">
        <f t="shared" si="62"/>
        <v>-1000</v>
      </c>
      <c r="H4032" s="4" t="s">
        <v>14450</v>
      </c>
      <c r="I4032" s="4">
        <v>30000</v>
      </c>
      <c r="J4032" s="4" t="s">
        <v>4</v>
      </c>
      <c r="K4032" s="4" t="s">
        <v>8</v>
      </c>
      <c r="L4032" s="4" t="s">
        <v>6</v>
      </c>
      <c r="M4032" s="4" t="s">
        <v>20</v>
      </c>
    </row>
    <row r="4033" spans="1:13" x14ac:dyDescent="0.2">
      <c r="A4033" s="4">
        <v>3131017</v>
      </c>
      <c r="B4033" s="4">
        <v>9191820</v>
      </c>
      <c r="C4033" s="4" t="s">
        <v>14451</v>
      </c>
      <c r="D4033" s="4">
        <v>1000</v>
      </c>
      <c r="E4033" s="4">
        <v>1000</v>
      </c>
      <c r="F4033" s="4">
        <v>306.85000000000002</v>
      </c>
      <c r="G4033" s="7">
        <f t="shared" si="62"/>
        <v>306.84999999999991</v>
      </c>
      <c r="H4033" s="4" t="s">
        <v>8950</v>
      </c>
      <c r="I4033" s="4">
        <v>22000</v>
      </c>
      <c r="J4033" s="4" t="s">
        <v>4</v>
      </c>
      <c r="K4033" s="4" t="s">
        <v>13</v>
      </c>
      <c r="L4033" s="4" t="s">
        <v>6</v>
      </c>
      <c r="M4033" s="4" t="s">
        <v>25</v>
      </c>
    </row>
    <row r="4034" spans="1:13" x14ac:dyDescent="0.2">
      <c r="A4034" s="4">
        <v>3130674</v>
      </c>
      <c r="B4034" s="4">
        <v>8626976</v>
      </c>
      <c r="C4034" s="4" t="s">
        <v>14452</v>
      </c>
      <c r="D4034" s="4">
        <v>800</v>
      </c>
      <c r="E4034" s="4">
        <v>0</v>
      </c>
      <c r="F4034" s="4">
        <v>1241.5999999999999</v>
      </c>
      <c r="G4034" s="7">
        <f t="shared" ref="G4034:G4097" si="63">E4034+F4034-D4034</f>
        <v>441.59999999999991</v>
      </c>
      <c r="H4034" s="4" t="s">
        <v>1081</v>
      </c>
      <c r="I4034" s="4">
        <v>8000</v>
      </c>
      <c r="J4034" s="4" t="s">
        <v>4</v>
      </c>
      <c r="K4034" s="4" t="s">
        <v>13</v>
      </c>
      <c r="L4034" s="4" t="s">
        <v>6</v>
      </c>
      <c r="M4034" s="4" t="s">
        <v>40</v>
      </c>
    </row>
    <row r="4035" spans="1:13" x14ac:dyDescent="0.2">
      <c r="A4035" s="4">
        <v>3131192</v>
      </c>
      <c r="B4035" s="4">
        <v>328963</v>
      </c>
      <c r="C4035" s="4" t="s">
        <v>14453</v>
      </c>
      <c r="D4035" s="4">
        <v>1500</v>
      </c>
      <c r="E4035" s="4">
        <v>1500</v>
      </c>
      <c r="F4035" s="4">
        <v>67.5</v>
      </c>
      <c r="G4035" s="7">
        <f t="shared" si="63"/>
        <v>67.5</v>
      </c>
      <c r="H4035" s="4" t="s">
        <v>4401</v>
      </c>
      <c r="I4035" s="4">
        <v>15500</v>
      </c>
      <c r="J4035" s="4" t="s">
        <v>4</v>
      </c>
      <c r="K4035" s="4" t="s">
        <v>22</v>
      </c>
      <c r="L4035" s="4" t="s">
        <v>6</v>
      </c>
      <c r="M4035" s="4" t="s">
        <v>26</v>
      </c>
    </row>
    <row r="4036" spans="1:13" x14ac:dyDescent="0.2">
      <c r="A4036" s="4">
        <v>3130639</v>
      </c>
      <c r="B4036" s="4">
        <v>119358</v>
      </c>
      <c r="C4036" s="4" t="s">
        <v>14454</v>
      </c>
      <c r="D4036" s="4">
        <v>2000</v>
      </c>
      <c r="E4036" s="4">
        <v>2000</v>
      </c>
      <c r="F4036" s="4">
        <v>360</v>
      </c>
      <c r="G4036" s="7">
        <f t="shared" si="63"/>
        <v>360</v>
      </c>
      <c r="H4036" s="4" t="s">
        <v>7986</v>
      </c>
      <c r="I4036" s="4">
        <v>12000</v>
      </c>
      <c r="J4036" s="4" t="s">
        <v>4</v>
      </c>
      <c r="K4036" s="4" t="s">
        <v>22</v>
      </c>
      <c r="L4036" s="4" t="s">
        <v>9</v>
      </c>
      <c r="M4036" s="4" t="s">
        <v>23</v>
      </c>
    </row>
    <row r="4037" spans="1:13" x14ac:dyDescent="0.2">
      <c r="A4037" s="4">
        <v>3131220</v>
      </c>
      <c r="B4037" s="4">
        <v>8826735</v>
      </c>
      <c r="C4037" s="4" t="s">
        <v>14455</v>
      </c>
      <c r="D4037" s="4">
        <v>3500</v>
      </c>
      <c r="E4037" s="4">
        <v>3500</v>
      </c>
      <c r="F4037" s="4">
        <v>1253</v>
      </c>
      <c r="G4037" s="7">
        <f t="shared" si="63"/>
        <v>1253</v>
      </c>
      <c r="H4037" s="4" t="s">
        <v>14456</v>
      </c>
      <c r="I4037" s="4">
        <v>10000</v>
      </c>
      <c r="J4037" s="4" t="s">
        <v>4</v>
      </c>
      <c r="K4037" s="4" t="s">
        <v>8</v>
      </c>
      <c r="L4037" s="4" t="s">
        <v>6</v>
      </c>
      <c r="M4037" s="4" t="s">
        <v>20</v>
      </c>
    </row>
    <row r="4038" spans="1:13" x14ac:dyDescent="0.2">
      <c r="A4038" s="4">
        <v>3131241</v>
      </c>
      <c r="B4038" s="4">
        <v>8458038</v>
      </c>
      <c r="C4038" s="4" t="s">
        <v>14457</v>
      </c>
      <c r="D4038" s="4">
        <v>2000</v>
      </c>
      <c r="E4038" s="4">
        <v>2000</v>
      </c>
      <c r="F4038" s="4">
        <v>1.8</v>
      </c>
      <c r="G4038" s="7">
        <f t="shared" si="63"/>
        <v>1.7999999999999545</v>
      </c>
      <c r="H4038" s="4" t="s">
        <v>14415</v>
      </c>
      <c r="I4038" s="4">
        <v>10500</v>
      </c>
      <c r="J4038" s="4" t="s">
        <v>4</v>
      </c>
      <c r="K4038" s="4" t="s">
        <v>13</v>
      </c>
      <c r="L4038" s="4" t="s">
        <v>9</v>
      </c>
      <c r="M4038" s="4" t="s">
        <v>10</v>
      </c>
    </row>
    <row r="4039" spans="1:13" x14ac:dyDescent="0.2">
      <c r="A4039" s="4">
        <v>3131283</v>
      </c>
      <c r="B4039" s="4">
        <v>9411095</v>
      </c>
      <c r="C4039" s="4" t="s">
        <v>14458</v>
      </c>
      <c r="D4039" s="4">
        <v>2000</v>
      </c>
      <c r="E4039" s="4">
        <v>2000</v>
      </c>
      <c r="F4039" s="4">
        <v>1.4</v>
      </c>
      <c r="G4039" s="7">
        <f t="shared" si="63"/>
        <v>1.4000000000000909</v>
      </c>
      <c r="H4039" s="4" t="s">
        <v>1119</v>
      </c>
      <c r="I4039" s="4">
        <v>50000</v>
      </c>
      <c r="J4039" s="4" t="s">
        <v>32</v>
      </c>
      <c r="K4039" s="4" t="s">
        <v>8</v>
      </c>
      <c r="M4039" s="4" t="s">
        <v>65</v>
      </c>
    </row>
    <row r="4040" spans="1:13" x14ac:dyDescent="0.2">
      <c r="A4040" s="4">
        <v>3131318</v>
      </c>
      <c r="B4040" s="4">
        <v>557033</v>
      </c>
      <c r="C4040" s="4" t="s">
        <v>14459</v>
      </c>
      <c r="D4040" s="4">
        <v>2000</v>
      </c>
      <c r="E4040" s="4">
        <v>2000</v>
      </c>
      <c r="F4040" s="4">
        <v>573</v>
      </c>
      <c r="G4040" s="7">
        <f t="shared" si="63"/>
        <v>573</v>
      </c>
      <c r="H4040" s="4" t="s">
        <v>10663</v>
      </c>
      <c r="I4040" s="4">
        <v>15000</v>
      </c>
      <c r="J4040" s="4" t="s">
        <v>32</v>
      </c>
      <c r="K4040" s="4" t="s">
        <v>8</v>
      </c>
      <c r="M4040" s="4" t="s">
        <v>20</v>
      </c>
    </row>
    <row r="4041" spans="1:13" x14ac:dyDescent="0.2">
      <c r="A4041" s="4">
        <v>3131248</v>
      </c>
      <c r="B4041" s="4">
        <v>9411032</v>
      </c>
      <c r="C4041" s="4" t="s">
        <v>14460</v>
      </c>
      <c r="D4041" s="4">
        <v>5000</v>
      </c>
      <c r="E4041" s="4">
        <v>5000</v>
      </c>
      <c r="F4041" s="4">
        <v>7.5</v>
      </c>
      <c r="G4041" s="7">
        <f t="shared" si="63"/>
        <v>7.5</v>
      </c>
      <c r="H4041" s="4" t="s">
        <v>9586</v>
      </c>
      <c r="I4041" s="4">
        <v>15000</v>
      </c>
      <c r="J4041" s="4" t="s">
        <v>4</v>
      </c>
      <c r="K4041" s="4" t="s">
        <v>8</v>
      </c>
      <c r="L4041" s="4" t="s">
        <v>14</v>
      </c>
      <c r="M4041" s="4" t="s">
        <v>76</v>
      </c>
    </row>
    <row r="4042" spans="1:13" x14ac:dyDescent="0.2">
      <c r="A4042" s="4">
        <v>3131325</v>
      </c>
      <c r="B4042" s="4">
        <v>9411221</v>
      </c>
      <c r="C4042" s="4" t="s">
        <v>14461</v>
      </c>
      <c r="D4042" s="4">
        <v>3000</v>
      </c>
      <c r="E4042" s="4">
        <v>3000</v>
      </c>
      <c r="F4042" s="4">
        <v>58.5</v>
      </c>
      <c r="G4042" s="7">
        <f t="shared" si="63"/>
        <v>58.5</v>
      </c>
      <c r="H4042" s="4" t="s">
        <v>5722</v>
      </c>
      <c r="I4042" s="4">
        <v>1000</v>
      </c>
      <c r="J4042" s="4" t="s">
        <v>51</v>
      </c>
      <c r="K4042" s="4" t="s">
        <v>13</v>
      </c>
      <c r="M4042" s="4" t="s">
        <v>64</v>
      </c>
    </row>
    <row r="4043" spans="1:13" x14ac:dyDescent="0.2">
      <c r="A4043" s="4">
        <v>3131178</v>
      </c>
      <c r="B4043" s="4">
        <v>8984361</v>
      </c>
      <c r="C4043" s="4" t="s">
        <v>14462</v>
      </c>
      <c r="D4043" s="4">
        <v>3000</v>
      </c>
      <c r="E4043" s="4">
        <v>3000</v>
      </c>
      <c r="F4043" s="4">
        <v>3.6</v>
      </c>
      <c r="G4043" s="7">
        <f t="shared" si="63"/>
        <v>3.5999999999999091</v>
      </c>
      <c r="H4043" s="4" t="s">
        <v>14463</v>
      </c>
      <c r="I4043" s="4">
        <v>17000</v>
      </c>
      <c r="J4043" s="4" t="s">
        <v>72</v>
      </c>
      <c r="K4043" s="4" t="s">
        <v>13</v>
      </c>
      <c r="M4043" s="4" t="s">
        <v>25</v>
      </c>
    </row>
    <row r="4044" spans="1:13" x14ac:dyDescent="0.2">
      <c r="A4044" s="4">
        <v>3131423</v>
      </c>
      <c r="B4044" s="4">
        <v>271715</v>
      </c>
      <c r="C4044" s="4" t="s">
        <v>14464</v>
      </c>
      <c r="D4044" s="4">
        <v>900</v>
      </c>
      <c r="E4044" s="4">
        <v>900</v>
      </c>
      <c r="F4044" s="4">
        <v>0.27</v>
      </c>
      <c r="G4044" s="7">
        <f t="shared" si="63"/>
        <v>0.26999999999998181</v>
      </c>
      <c r="H4044" s="4" t="s">
        <v>9608</v>
      </c>
      <c r="I4044" s="4">
        <v>11000</v>
      </c>
      <c r="J4044" s="4" t="s">
        <v>4</v>
      </c>
      <c r="K4044" s="4" t="s">
        <v>5</v>
      </c>
      <c r="L4044" s="4" t="s">
        <v>6</v>
      </c>
      <c r="M4044" s="4" t="s">
        <v>29</v>
      </c>
    </row>
    <row r="4045" spans="1:13" x14ac:dyDescent="0.2">
      <c r="A4045" s="4">
        <v>3131059</v>
      </c>
      <c r="B4045" s="4">
        <v>9406454</v>
      </c>
      <c r="C4045" s="4" t="s">
        <v>14465</v>
      </c>
      <c r="D4045" s="4">
        <v>2000</v>
      </c>
      <c r="E4045" s="4">
        <v>2000</v>
      </c>
      <c r="F4045" s="4">
        <v>0.4</v>
      </c>
      <c r="G4045" s="7">
        <f t="shared" si="63"/>
        <v>0.40000000000009095</v>
      </c>
      <c r="H4045" s="4" t="s">
        <v>6903</v>
      </c>
      <c r="I4045" s="4">
        <v>8000</v>
      </c>
      <c r="J4045" s="4" t="s">
        <v>98</v>
      </c>
      <c r="K4045" s="4" t="s">
        <v>22</v>
      </c>
      <c r="M4045" s="4" t="s">
        <v>20</v>
      </c>
    </row>
    <row r="4046" spans="1:13" x14ac:dyDescent="0.2">
      <c r="A4046" s="4">
        <v>3131437</v>
      </c>
      <c r="B4046" s="4">
        <v>7553407</v>
      </c>
      <c r="C4046" s="4" t="s">
        <v>14466</v>
      </c>
      <c r="D4046" s="4">
        <v>2000</v>
      </c>
      <c r="E4046" s="4">
        <v>0</v>
      </c>
      <c r="F4046" s="4">
        <v>0</v>
      </c>
      <c r="G4046" s="7">
        <f t="shared" si="63"/>
        <v>-2000</v>
      </c>
      <c r="H4046" s="4" t="s">
        <v>13331</v>
      </c>
      <c r="I4046" s="4">
        <v>5000</v>
      </c>
      <c r="J4046" s="4" t="s">
        <v>4</v>
      </c>
      <c r="K4046" s="4" t="s">
        <v>13</v>
      </c>
      <c r="L4046" s="4" t="s">
        <v>6</v>
      </c>
      <c r="M4046" s="4" t="s">
        <v>25</v>
      </c>
    </row>
    <row r="4047" spans="1:13" x14ac:dyDescent="0.2">
      <c r="A4047" s="4">
        <v>3131402</v>
      </c>
      <c r="B4047" s="4">
        <v>9411431</v>
      </c>
      <c r="C4047" s="4" t="s">
        <v>14466</v>
      </c>
      <c r="D4047" s="4">
        <v>2000</v>
      </c>
      <c r="E4047" s="4">
        <v>2000</v>
      </c>
      <c r="F4047" s="4">
        <v>2</v>
      </c>
      <c r="G4047" s="7">
        <f t="shared" si="63"/>
        <v>2</v>
      </c>
      <c r="H4047" s="4" t="s">
        <v>14467</v>
      </c>
      <c r="I4047" s="4">
        <v>11000</v>
      </c>
      <c r="J4047" s="4" t="s">
        <v>21</v>
      </c>
      <c r="K4047" s="4" t="s">
        <v>8</v>
      </c>
      <c r="M4047" s="4" t="s">
        <v>23</v>
      </c>
    </row>
    <row r="4048" spans="1:13" x14ac:dyDescent="0.2">
      <c r="A4048" s="4">
        <v>3130807</v>
      </c>
      <c r="B4048" s="4">
        <v>374154</v>
      </c>
      <c r="C4048" s="4" t="s">
        <v>14468</v>
      </c>
      <c r="D4048" s="4">
        <v>800</v>
      </c>
      <c r="E4048" s="4">
        <v>800</v>
      </c>
      <c r="F4048" s="4">
        <v>0.88</v>
      </c>
      <c r="G4048" s="7">
        <f t="shared" si="63"/>
        <v>0.87999999999999545</v>
      </c>
      <c r="H4048" s="4" t="s">
        <v>14216</v>
      </c>
      <c r="I4048" s="4">
        <v>15000</v>
      </c>
      <c r="J4048" s="4" t="s">
        <v>4</v>
      </c>
      <c r="K4048" s="4" t="s">
        <v>13</v>
      </c>
      <c r="L4048" s="4" t="s">
        <v>6</v>
      </c>
      <c r="M4048" s="4" t="s">
        <v>7</v>
      </c>
    </row>
    <row r="4049" spans="1:13" x14ac:dyDescent="0.2">
      <c r="A4049" s="4">
        <v>3131444</v>
      </c>
      <c r="B4049" s="4">
        <v>5955748</v>
      </c>
      <c r="C4049" s="4" t="s">
        <v>14469</v>
      </c>
      <c r="D4049" s="4">
        <v>2000</v>
      </c>
      <c r="E4049" s="4">
        <v>0</v>
      </c>
      <c r="F4049" s="4">
        <v>0</v>
      </c>
      <c r="G4049" s="7">
        <f t="shared" si="63"/>
        <v>-2000</v>
      </c>
      <c r="H4049" s="4" t="s">
        <v>14470</v>
      </c>
      <c r="I4049" s="4">
        <v>18000</v>
      </c>
      <c r="J4049" s="4" t="s">
        <v>4</v>
      </c>
      <c r="K4049" s="4" t="s">
        <v>22</v>
      </c>
      <c r="L4049" s="4" t="s">
        <v>6</v>
      </c>
      <c r="M4049" s="4" t="s">
        <v>7</v>
      </c>
    </row>
    <row r="4050" spans="1:13" x14ac:dyDescent="0.2">
      <c r="A4050" s="4">
        <v>3131451</v>
      </c>
      <c r="B4050" s="4">
        <v>448865</v>
      </c>
      <c r="C4050" s="4" t="s">
        <v>14471</v>
      </c>
      <c r="D4050" s="4">
        <v>1050</v>
      </c>
      <c r="E4050" s="4">
        <v>1050</v>
      </c>
      <c r="F4050" s="4">
        <v>252</v>
      </c>
      <c r="G4050" s="7">
        <f t="shared" si="63"/>
        <v>252</v>
      </c>
      <c r="H4050" s="4" t="s">
        <v>13253</v>
      </c>
      <c r="I4050" s="4">
        <v>15000</v>
      </c>
      <c r="J4050" s="4" t="s">
        <v>4</v>
      </c>
      <c r="K4050" s="4" t="s">
        <v>8</v>
      </c>
      <c r="L4050" s="4" t="s">
        <v>6</v>
      </c>
      <c r="M4050" s="4" t="s">
        <v>48</v>
      </c>
    </row>
    <row r="4051" spans="1:13" x14ac:dyDescent="0.2">
      <c r="A4051" s="4">
        <v>3131479</v>
      </c>
      <c r="B4051" s="4">
        <v>2000846</v>
      </c>
      <c r="C4051" s="4" t="s">
        <v>14472</v>
      </c>
      <c r="D4051" s="4">
        <v>10000</v>
      </c>
      <c r="E4051" s="4">
        <v>10000</v>
      </c>
      <c r="F4051" s="4">
        <v>1805</v>
      </c>
      <c r="G4051" s="7">
        <f t="shared" si="63"/>
        <v>1805</v>
      </c>
      <c r="H4051" s="4" t="s">
        <v>14473</v>
      </c>
      <c r="I4051" s="4">
        <v>28000</v>
      </c>
      <c r="J4051" s="4" t="s">
        <v>4</v>
      </c>
      <c r="K4051" s="4" t="s">
        <v>8</v>
      </c>
      <c r="L4051" s="4" t="s">
        <v>6</v>
      </c>
      <c r="M4051" s="4" t="s">
        <v>25</v>
      </c>
    </row>
    <row r="4052" spans="1:13" x14ac:dyDescent="0.2">
      <c r="A4052" s="4">
        <v>3131465</v>
      </c>
      <c r="B4052" s="4">
        <v>8536907</v>
      </c>
      <c r="C4052" s="4" t="s">
        <v>14474</v>
      </c>
      <c r="D4052" s="4">
        <v>2500</v>
      </c>
      <c r="E4052" s="4">
        <v>2500</v>
      </c>
      <c r="F4052" s="4">
        <v>525</v>
      </c>
      <c r="G4052" s="7">
        <f t="shared" si="63"/>
        <v>525</v>
      </c>
      <c r="H4052" s="4" t="s">
        <v>7516</v>
      </c>
      <c r="I4052" s="4">
        <v>40000</v>
      </c>
      <c r="J4052" s="4" t="s">
        <v>98</v>
      </c>
      <c r="K4052" s="4" t="s">
        <v>22</v>
      </c>
      <c r="M4052" s="4" t="s">
        <v>48</v>
      </c>
    </row>
    <row r="4053" spans="1:13" x14ac:dyDescent="0.2">
      <c r="A4053" s="4">
        <v>3131514</v>
      </c>
      <c r="B4053" s="4">
        <v>8854518</v>
      </c>
      <c r="C4053" s="4" t="s">
        <v>14475</v>
      </c>
      <c r="D4053" s="4">
        <v>10000</v>
      </c>
      <c r="E4053" s="4">
        <v>10000</v>
      </c>
      <c r="F4053" s="4">
        <v>3800</v>
      </c>
      <c r="G4053" s="7">
        <f t="shared" si="63"/>
        <v>3800</v>
      </c>
      <c r="H4053" s="4" t="s">
        <v>5612</v>
      </c>
      <c r="I4053" s="4">
        <v>15000</v>
      </c>
      <c r="J4053" s="4" t="s">
        <v>21</v>
      </c>
      <c r="K4053" s="4" t="s">
        <v>5</v>
      </c>
      <c r="M4053" s="4" t="s">
        <v>7</v>
      </c>
    </row>
    <row r="4054" spans="1:13" x14ac:dyDescent="0.2">
      <c r="A4054" s="4">
        <v>3131507</v>
      </c>
      <c r="B4054" s="4">
        <v>694247</v>
      </c>
      <c r="C4054" s="4" t="s">
        <v>14476</v>
      </c>
      <c r="D4054" s="4">
        <v>3000</v>
      </c>
      <c r="E4054" s="4">
        <v>3000</v>
      </c>
      <c r="F4054" s="4">
        <v>61.5</v>
      </c>
      <c r="G4054" s="7">
        <f t="shared" si="63"/>
        <v>61.5</v>
      </c>
      <c r="H4054" s="4" t="s">
        <v>1761</v>
      </c>
      <c r="I4054" s="4">
        <v>8500</v>
      </c>
      <c r="J4054" s="4" t="s">
        <v>72</v>
      </c>
      <c r="K4054" s="4" t="s">
        <v>22</v>
      </c>
      <c r="M4054" s="4" t="s">
        <v>48</v>
      </c>
    </row>
    <row r="4055" spans="1:13" x14ac:dyDescent="0.2">
      <c r="A4055" s="4">
        <v>3131528</v>
      </c>
      <c r="B4055" s="4">
        <v>4504011</v>
      </c>
      <c r="C4055" s="4" t="s">
        <v>14477</v>
      </c>
      <c r="D4055" s="4">
        <v>10000</v>
      </c>
      <c r="E4055" s="4">
        <v>10000</v>
      </c>
      <c r="F4055" s="4">
        <v>2128</v>
      </c>
      <c r="G4055" s="7">
        <f t="shared" si="63"/>
        <v>2128</v>
      </c>
      <c r="H4055" s="4" t="s">
        <v>7364</v>
      </c>
      <c r="I4055" s="4">
        <v>40000</v>
      </c>
      <c r="J4055" s="4" t="s">
        <v>4</v>
      </c>
      <c r="K4055" s="4" t="s">
        <v>13</v>
      </c>
      <c r="L4055" s="4" t="s">
        <v>6</v>
      </c>
      <c r="M4055" s="4" t="s">
        <v>25</v>
      </c>
    </row>
    <row r="4056" spans="1:13" x14ac:dyDescent="0.2">
      <c r="A4056" s="4">
        <v>3131486</v>
      </c>
      <c r="B4056" s="4">
        <v>8380842</v>
      </c>
      <c r="C4056" s="4" t="s">
        <v>14478</v>
      </c>
      <c r="D4056" s="4">
        <v>2000</v>
      </c>
      <c r="E4056" s="4">
        <v>0</v>
      </c>
      <c r="F4056" s="4">
        <v>0</v>
      </c>
      <c r="G4056" s="7">
        <f t="shared" si="63"/>
        <v>-2000</v>
      </c>
      <c r="H4056" s="4" t="s">
        <v>14479</v>
      </c>
      <c r="I4056" s="4">
        <v>5500</v>
      </c>
      <c r="J4056" s="4" t="s">
        <v>4</v>
      </c>
      <c r="K4056" s="4" t="s">
        <v>5</v>
      </c>
      <c r="L4056" s="4" t="s">
        <v>6</v>
      </c>
      <c r="M4056" s="4" t="s">
        <v>101</v>
      </c>
    </row>
    <row r="4057" spans="1:13" x14ac:dyDescent="0.2">
      <c r="A4057" s="4">
        <v>3131570</v>
      </c>
      <c r="B4057" s="4">
        <v>157756</v>
      </c>
      <c r="C4057" s="4" t="s">
        <v>14480</v>
      </c>
      <c r="D4057" s="4">
        <v>2000</v>
      </c>
      <c r="E4057" s="4">
        <v>2000</v>
      </c>
      <c r="F4057" s="4">
        <v>1348</v>
      </c>
      <c r="G4057" s="7">
        <f t="shared" si="63"/>
        <v>1348</v>
      </c>
      <c r="H4057" s="4" t="s">
        <v>14481</v>
      </c>
      <c r="I4057" s="4">
        <v>14000</v>
      </c>
      <c r="J4057" s="4" t="s">
        <v>4</v>
      </c>
      <c r="K4057" s="4" t="s">
        <v>22</v>
      </c>
      <c r="M4057" s="4" t="s">
        <v>47</v>
      </c>
    </row>
    <row r="4058" spans="1:13" x14ac:dyDescent="0.2">
      <c r="A4058" s="4">
        <v>3131619</v>
      </c>
      <c r="B4058" s="4">
        <v>6795209</v>
      </c>
      <c r="C4058" s="4" t="s">
        <v>14482</v>
      </c>
      <c r="D4058" s="4">
        <v>2000</v>
      </c>
      <c r="E4058" s="4">
        <v>2000</v>
      </c>
      <c r="F4058" s="4">
        <v>600</v>
      </c>
      <c r="G4058" s="7">
        <f t="shared" si="63"/>
        <v>600</v>
      </c>
      <c r="H4058" s="4" t="s">
        <v>1155</v>
      </c>
      <c r="I4058" s="4">
        <v>32000</v>
      </c>
      <c r="J4058" s="4" t="s">
        <v>32</v>
      </c>
      <c r="K4058" s="4" t="s">
        <v>22</v>
      </c>
      <c r="M4058" s="4" t="s">
        <v>47</v>
      </c>
    </row>
    <row r="4059" spans="1:13" x14ac:dyDescent="0.2">
      <c r="A4059" s="4">
        <v>3131122</v>
      </c>
      <c r="B4059" s="4">
        <v>9410381</v>
      </c>
      <c r="C4059" s="4" t="s">
        <v>14483</v>
      </c>
      <c r="D4059" s="4">
        <v>1500</v>
      </c>
      <c r="E4059" s="4">
        <v>1500</v>
      </c>
      <c r="F4059" s="4">
        <v>570</v>
      </c>
      <c r="G4059" s="7">
        <f t="shared" si="63"/>
        <v>570</v>
      </c>
      <c r="H4059" s="4" t="s">
        <v>645</v>
      </c>
      <c r="I4059" s="4">
        <v>10000</v>
      </c>
      <c r="J4059" s="4" t="s">
        <v>32</v>
      </c>
      <c r="K4059" s="4" t="s">
        <v>13</v>
      </c>
      <c r="M4059" s="4" t="s">
        <v>12</v>
      </c>
    </row>
    <row r="4060" spans="1:13" x14ac:dyDescent="0.2">
      <c r="A4060" s="4">
        <v>3131668</v>
      </c>
      <c r="B4060" s="4">
        <v>8052059</v>
      </c>
      <c r="C4060" s="4" t="s">
        <v>14484</v>
      </c>
      <c r="D4060" s="4">
        <v>10000</v>
      </c>
      <c r="E4060" s="4">
        <v>10000</v>
      </c>
      <c r="F4060" s="4">
        <v>513</v>
      </c>
      <c r="G4060" s="7">
        <f t="shared" si="63"/>
        <v>513</v>
      </c>
      <c r="H4060" s="4" t="s">
        <v>6193</v>
      </c>
      <c r="I4060" s="4">
        <v>15000</v>
      </c>
      <c r="J4060" s="4" t="s">
        <v>4</v>
      </c>
      <c r="K4060" s="4" t="s">
        <v>5</v>
      </c>
      <c r="L4060" s="4" t="s">
        <v>9</v>
      </c>
      <c r="M4060" s="4" t="s">
        <v>47</v>
      </c>
    </row>
    <row r="4061" spans="1:13" x14ac:dyDescent="0.2">
      <c r="A4061" s="4">
        <v>3131633</v>
      </c>
      <c r="B4061" s="4">
        <v>2230257</v>
      </c>
      <c r="C4061" s="4" t="s">
        <v>14485</v>
      </c>
      <c r="D4061" s="4">
        <v>3000</v>
      </c>
      <c r="E4061" s="4">
        <v>3000</v>
      </c>
      <c r="F4061" s="4">
        <v>1624.5</v>
      </c>
      <c r="G4061" s="7">
        <f t="shared" si="63"/>
        <v>1624.5</v>
      </c>
      <c r="H4061" s="4" t="s">
        <v>1198</v>
      </c>
      <c r="I4061" s="4">
        <v>30000</v>
      </c>
      <c r="J4061" s="4" t="s">
        <v>32</v>
      </c>
      <c r="K4061" s="4" t="s">
        <v>5</v>
      </c>
      <c r="M4061" s="4" t="s">
        <v>23</v>
      </c>
    </row>
    <row r="4062" spans="1:13" x14ac:dyDescent="0.2">
      <c r="A4062" s="4">
        <v>3131654</v>
      </c>
      <c r="B4062" s="4">
        <v>8190463</v>
      </c>
      <c r="C4062" s="4" t="s">
        <v>14486</v>
      </c>
      <c r="D4062" s="4">
        <v>2500</v>
      </c>
      <c r="E4062" s="4">
        <v>2500</v>
      </c>
      <c r="F4062" s="4">
        <v>210</v>
      </c>
      <c r="G4062" s="7">
        <f t="shared" si="63"/>
        <v>210</v>
      </c>
      <c r="H4062" s="4" t="s">
        <v>14487</v>
      </c>
      <c r="I4062" s="4">
        <v>150000</v>
      </c>
      <c r="J4062" s="4" t="s">
        <v>11</v>
      </c>
      <c r="K4062" s="4" t="s">
        <v>13</v>
      </c>
      <c r="M4062" s="4" t="s">
        <v>65</v>
      </c>
    </row>
    <row r="4063" spans="1:13" x14ac:dyDescent="0.2">
      <c r="A4063" s="4">
        <v>3131661</v>
      </c>
      <c r="B4063" s="4">
        <v>1699801</v>
      </c>
      <c r="C4063" s="4" t="s">
        <v>14488</v>
      </c>
      <c r="D4063" s="4">
        <v>3100</v>
      </c>
      <c r="E4063" s="4">
        <v>3100</v>
      </c>
      <c r="F4063" s="4">
        <v>186</v>
      </c>
      <c r="G4063" s="7">
        <f t="shared" si="63"/>
        <v>186</v>
      </c>
      <c r="H4063" s="4" t="s">
        <v>2449</v>
      </c>
      <c r="I4063" s="4">
        <v>32500</v>
      </c>
      <c r="J4063" s="4" t="s">
        <v>72</v>
      </c>
      <c r="K4063" s="4" t="s">
        <v>8</v>
      </c>
      <c r="L4063" s="4" t="s">
        <v>6</v>
      </c>
      <c r="M4063" s="4" t="s">
        <v>12</v>
      </c>
    </row>
    <row r="4064" spans="1:13" x14ac:dyDescent="0.2">
      <c r="A4064" s="4">
        <v>3131689</v>
      </c>
      <c r="B4064" s="4">
        <v>4969889</v>
      </c>
      <c r="C4064" s="4" t="s">
        <v>14489</v>
      </c>
      <c r="D4064" s="4">
        <v>950</v>
      </c>
      <c r="E4064" s="4">
        <v>950</v>
      </c>
      <c r="F4064" s="4">
        <v>72.2</v>
      </c>
      <c r="G4064" s="7">
        <f t="shared" si="63"/>
        <v>72.200000000000045</v>
      </c>
      <c r="H4064" s="4" t="s">
        <v>10596</v>
      </c>
      <c r="I4064" s="4">
        <v>10000</v>
      </c>
      <c r="J4064" s="4" t="s">
        <v>72</v>
      </c>
      <c r="K4064" s="4" t="s">
        <v>13</v>
      </c>
      <c r="M4064" s="4" t="s">
        <v>101</v>
      </c>
    </row>
    <row r="4065" spans="1:13" x14ac:dyDescent="0.2">
      <c r="A4065" s="4">
        <v>3131647</v>
      </c>
      <c r="B4065" s="4">
        <v>4636353</v>
      </c>
      <c r="C4065" s="4" t="s">
        <v>14490</v>
      </c>
      <c r="D4065" s="4">
        <v>1000</v>
      </c>
      <c r="E4065" s="4">
        <v>1000</v>
      </c>
      <c r="F4065" s="4">
        <v>342</v>
      </c>
      <c r="G4065" s="7">
        <f t="shared" si="63"/>
        <v>342</v>
      </c>
      <c r="H4065" s="4" t="s">
        <v>10179</v>
      </c>
      <c r="I4065" s="4">
        <v>12000</v>
      </c>
      <c r="J4065" s="4" t="s">
        <v>51</v>
      </c>
      <c r="K4065" s="4" t="s">
        <v>13</v>
      </c>
      <c r="M4065" s="4" t="s">
        <v>52</v>
      </c>
    </row>
    <row r="4066" spans="1:13" x14ac:dyDescent="0.2">
      <c r="A4066" s="4">
        <v>3131493</v>
      </c>
      <c r="B4066" s="4">
        <v>8767718</v>
      </c>
      <c r="C4066" s="4" t="s">
        <v>14491</v>
      </c>
      <c r="D4066" s="4">
        <v>1500</v>
      </c>
      <c r="E4066" s="4">
        <v>1500</v>
      </c>
      <c r="F4066" s="4">
        <v>384.75</v>
      </c>
      <c r="G4066" s="7">
        <f t="shared" si="63"/>
        <v>384.75</v>
      </c>
      <c r="H4066" s="4" t="s">
        <v>14492</v>
      </c>
      <c r="I4066" s="4">
        <v>11000</v>
      </c>
      <c r="J4066" s="4" t="s">
        <v>4</v>
      </c>
      <c r="K4066" s="4" t="s">
        <v>13</v>
      </c>
      <c r="L4066" s="4" t="s">
        <v>6</v>
      </c>
      <c r="M4066" s="4" t="s">
        <v>65</v>
      </c>
    </row>
    <row r="4067" spans="1:13" x14ac:dyDescent="0.2">
      <c r="A4067" s="4">
        <v>3131745</v>
      </c>
      <c r="B4067" s="4">
        <v>543152</v>
      </c>
      <c r="C4067" s="4" t="s">
        <v>14493</v>
      </c>
      <c r="D4067" s="4">
        <v>1000</v>
      </c>
      <c r="E4067" s="4">
        <v>0</v>
      </c>
      <c r="F4067" s="4">
        <v>0</v>
      </c>
      <c r="G4067" s="7">
        <f t="shared" si="63"/>
        <v>-1000</v>
      </c>
      <c r="H4067" s="4" t="s">
        <v>3691</v>
      </c>
      <c r="I4067" s="4">
        <v>8000</v>
      </c>
      <c r="J4067" s="4" t="s">
        <v>4</v>
      </c>
      <c r="K4067" s="4" t="s">
        <v>8</v>
      </c>
      <c r="L4067" s="4" t="s">
        <v>6</v>
      </c>
      <c r="M4067" s="4" t="s">
        <v>19</v>
      </c>
    </row>
    <row r="4068" spans="1:13" x14ac:dyDescent="0.2">
      <c r="A4068" s="4">
        <v>3131276</v>
      </c>
      <c r="B4068" s="4">
        <v>8572180</v>
      </c>
      <c r="C4068" s="4" t="s">
        <v>14494</v>
      </c>
      <c r="D4068" s="4">
        <v>2000</v>
      </c>
      <c r="E4068" s="4">
        <v>2000</v>
      </c>
      <c r="F4068" s="4">
        <v>6405</v>
      </c>
      <c r="G4068" s="7">
        <f t="shared" si="63"/>
        <v>6405</v>
      </c>
      <c r="H4068" s="4" t="s">
        <v>4956</v>
      </c>
      <c r="I4068" s="4">
        <v>10000</v>
      </c>
      <c r="J4068" s="4" t="s">
        <v>4</v>
      </c>
      <c r="K4068" s="4" t="s">
        <v>8</v>
      </c>
      <c r="L4068" s="4" t="s">
        <v>6</v>
      </c>
      <c r="M4068" s="4" t="s">
        <v>25</v>
      </c>
    </row>
    <row r="4069" spans="1:13" x14ac:dyDescent="0.2">
      <c r="A4069" s="4">
        <v>3131752</v>
      </c>
      <c r="B4069" s="4">
        <v>346327</v>
      </c>
      <c r="C4069" s="4" t="s">
        <v>14495</v>
      </c>
      <c r="D4069" s="4">
        <v>2000</v>
      </c>
      <c r="E4069" s="4">
        <v>2000</v>
      </c>
      <c r="F4069" s="4">
        <v>0.4</v>
      </c>
      <c r="G4069" s="7">
        <f t="shared" si="63"/>
        <v>0.40000000000009095</v>
      </c>
      <c r="H4069" s="4" t="s">
        <v>2519</v>
      </c>
      <c r="I4069" s="4">
        <v>15000</v>
      </c>
      <c r="J4069" s="4" t="s">
        <v>4</v>
      </c>
      <c r="K4069" s="4" t="s">
        <v>13</v>
      </c>
      <c r="L4069" s="4" t="s">
        <v>6</v>
      </c>
      <c r="M4069" s="4" t="s">
        <v>64</v>
      </c>
    </row>
    <row r="4070" spans="1:13" x14ac:dyDescent="0.2">
      <c r="A4070" s="4">
        <v>3131773</v>
      </c>
      <c r="B4070" s="4">
        <v>566265</v>
      </c>
      <c r="C4070" s="4" t="s">
        <v>14496</v>
      </c>
      <c r="D4070" s="4">
        <v>1700</v>
      </c>
      <c r="E4070" s="4">
        <v>1700</v>
      </c>
      <c r="F4070" s="4">
        <v>51.68</v>
      </c>
      <c r="G4070" s="7">
        <f t="shared" si="63"/>
        <v>51.680000000000064</v>
      </c>
      <c r="H4070" s="4" t="s">
        <v>14497</v>
      </c>
      <c r="I4070" s="4">
        <v>11000</v>
      </c>
      <c r="J4070" s="4" t="s">
        <v>4</v>
      </c>
      <c r="K4070" s="4" t="s">
        <v>13</v>
      </c>
      <c r="L4070" s="4" t="s">
        <v>6</v>
      </c>
      <c r="M4070" s="4" t="s">
        <v>23</v>
      </c>
    </row>
    <row r="4071" spans="1:13" x14ac:dyDescent="0.2">
      <c r="A4071" s="4">
        <v>3131787</v>
      </c>
      <c r="B4071" s="4">
        <v>382603</v>
      </c>
      <c r="C4071" s="4" t="s">
        <v>14498</v>
      </c>
      <c r="D4071" s="4">
        <v>3500</v>
      </c>
      <c r="E4071" s="4">
        <v>0</v>
      </c>
      <c r="F4071" s="4">
        <v>0</v>
      </c>
      <c r="G4071" s="7">
        <f t="shared" si="63"/>
        <v>-3500</v>
      </c>
      <c r="H4071" s="4" t="s">
        <v>9421</v>
      </c>
      <c r="I4071" s="4">
        <v>25000</v>
      </c>
      <c r="J4071" s="4" t="s">
        <v>4</v>
      </c>
      <c r="K4071" s="4" t="s">
        <v>8</v>
      </c>
      <c r="L4071" s="4" t="s">
        <v>6</v>
      </c>
      <c r="M4071" s="4" t="s">
        <v>73</v>
      </c>
    </row>
    <row r="4072" spans="1:13" x14ac:dyDescent="0.2">
      <c r="A4072" s="4">
        <v>3131549</v>
      </c>
      <c r="B4072" s="4">
        <v>9411795</v>
      </c>
      <c r="C4072" s="4" t="s">
        <v>14499</v>
      </c>
      <c r="D4072" s="4">
        <v>2000</v>
      </c>
      <c r="E4072" s="4">
        <v>2000</v>
      </c>
      <c r="F4072" s="4">
        <v>3297</v>
      </c>
      <c r="G4072" s="7">
        <f t="shared" si="63"/>
        <v>3297</v>
      </c>
      <c r="H4072" s="4" t="s">
        <v>14500</v>
      </c>
      <c r="I4072" s="4">
        <v>3000</v>
      </c>
      <c r="J4072" s="4" t="s">
        <v>4</v>
      </c>
      <c r="K4072" s="4" t="s">
        <v>8</v>
      </c>
      <c r="L4072" s="4" t="s">
        <v>6</v>
      </c>
      <c r="M4072" s="4" t="s">
        <v>20</v>
      </c>
    </row>
    <row r="4073" spans="1:13" x14ac:dyDescent="0.2">
      <c r="A4073" s="4">
        <v>3131794</v>
      </c>
      <c r="B4073" s="4">
        <v>402689</v>
      </c>
      <c r="C4073" s="4" t="s">
        <v>14501</v>
      </c>
      <c r="D4073" s="4">
        <v>1000</v>
      </c>
      <c r="E4073" s="4">
        <v>1000</v>
      </c>
      <c r="F4073" s="4">
        <v>106.4</v>
      </c>
      <c r="G4073" s="7">
        <f t="shared" si="63"/>
        <v>106.40000000000009</v>
      </c>
      <c r="H4073" s="4" t="s">
        <v>14502</v>
      </c>
      <c r="I4073" s="4">
        <v>14000</v>
      </c>
      <c r="J4073" s="4" t="s">
        <v>4</v>
      </c>
      <c r="K4073" s="4" t="s">
        <v>22</v>
      </c>
      <c r="L4073" s="4" t="s">
        <v>6</v>
      </c>
      <c r="M4073" s="4" t="s">
        <v>52</v>
      </c>
    </row>
    <row r="4074" spans="1:13" x14ac:dyDescent="0.2">
      <c r="A4074" s="4">
        <v>3131843</v>
      </c>
      <c r="B4074" s="4">
        <v>229482</v>
      </c>
      <c r="C4074" s="4" t="s">
        <v>14503</v>
      </c>
      <c r="D4074" s="4">
        <v>10000</v>
      </c>
      <c r="E4074" s="4">
        <v>10000</v>
      </c>
      <c r="F4074" s="4">
        <v>20</v>
      </c>
      <c r="G4074" s="7">
        <f t="shared" si="63"/>
        <v>20</v>
      </c>
      <c r="H4074" s="4" t="s">
        <v>13947</v>
      </c>
      <c r="I4074" s="4">
        <v>20000</v>
      </c>
      <c r="J4074" s="4" t="s">
        <v>4</v>
      </c>
      <c r="K4074" s="4" t="s">
        <v>8</v>
      </c>
      <c r="L4074" s="4" t="s">
        <v>6</v>
      </c>
      <c r="M4074" s="4" t="s">
        <v>35</v>
      </c>
    </row>
    <row r="4075" spans="1:13" x14ac:dyDescent="0.2">
      <c r="A4075" s="4">
        <v>3123863</v>
      </c>
      <c r="B4075" s="4">
        <v>4565611</v>
      </c>
      <c r="C4075" s="4" t="s">
        <v>14504</v>
      </c>
      <c r="D4075" s="4">
        <v>2500</v>
      </c>
      <c r="E4075" s="4">
        <v>2500</v>
      </c>
      <c r="F4075" s="4">
        <v>240</v>
      </c>
      <c r="G4075" s="7">
        <f t="shared" si="63"/>
        <v>240</v>
      </c>
      <c r="H4075" s="4" t="s">
        <v>818</v>
      </c>
      <c r="I4075" s="4">
        <v>90000</v>
      </c>
      <c r="J4075" s="4" t="s">
        <v>32</v>
      </c>
      <c r="K4075" s="4" t="s">
        <v>8</v>
      </c>
      <c r="M4075" s="4" t="s">
        <v>73</v>
      </c>
    </row>
    <row r="4076" spans="1:13" x14ac:dyDescent="0.2">
      <c r="A4076" s="4">
        <v>3131864</v>
      </c>
      <c r="B4076" s="4">
        <v>9412551</v>
      </c>
      <c r="C4076" s="4" t="s">
        <v>14505</v>
      </c>
      <c r="D4076" s="4">
        <v>2000</v>
      </c>
      <c r="E4076" s="4">
        <v>0</v>
      </c>
      <c r="F4076" s="4">
        <v>1368</v>
      </c>
      <c r="G4076" s="7">
        <f t="shared" si="63"/>
        <v>-632</v>
      </c>
      <c r="H4076" s="4" t="s">
        <v>8919</v>
      </c>
      <c r="I4076" s="4">
        <v>20900</v>
      </c>
      <c r="J4076" s="4" t="s">
        <v>4</v>
      </c>
      <c r="K4076" s="4" t="s">
        <v>13</v>
      </c>
      <c r="L4076" s="4" t="s">
        <v>6</v>
      </c>
      <c r="M4076" s="4" t="s">
        <v>20</v>
      </c>
    </row>
    <row r="4077" spans="1:13" x14ac:dyDescent="0.2">
      <c r="A4077" s="4">
        <v>3131934</v>
      </c>
      <c r="B4077" s="4">
        <v>287625</v>
      </c>
      <c r="C4077" s="4" t="s">
        <v>14506</v>
      </c>
      <c r="D4077" s="4">
        <v>750</v>
      </c>
      <c r="E4077" s="4">
        <v>750</v>
      </c>
      <c r="F4077" s="4">
        <v>57</v>
      </c>
      <c r="G4077" s="7">
        <f t="shared" si="63"/>
        <v>57</v>
      </c>
      <c r="H4077" s="4" t="s">
        <v>14507</v>
      </c>
      <c r="I4077" s="4">
        <v>25000</v>
      </c>
      <c r="J4077" s="4" t="s">
        <v>4</v>
      </c>
      <c r="K4077" s="4" t="s">
        <v>5</v>
      </c>
      <c r="L4077" s="4" t="s">
        <v>6</v>
      </c>
      <c r="M4077" s="4" t="s">
        <v>73</v>
      </c>
    </row>
    <row r="4078" spans="1:13" x14ac:dyDescent="0.2">
      <c r="A4078" s="4">
        <v>3131927</v>
      </c>
      <c r="B4078" s="4">
        <v>7932527</v>
      </c>
      <c r="C4078" s="4" t="s">
        <v>14508</v>
      </c>
      <c r="D4078" s="4">
        <v>1500</v>
      </c>
      <c r="E4078" s="4">
        <v>0</v>
      </c>
      <c r="F4078" s="4">
        <v>0</v>
      </c>
      <c r="G4078" s="7">
        <f t="shared" si="63"/>
        <v>-1500</v>
      </c>
      <c r="H4078" s="4" t="s">
        <v>547</v>
      </c>
      <c r="I4078" s="4">
        <v>20000</v>
      </c>
      <c r="J4078" s="4" t="s">
        <v>4</v>
      </c>
      <c r="K4078" s="4" t="s">
        <v>5</v>
      </c>
      <c r="L4078" s="4" t="s">
        <v>6</v>
      </c>
      <c r="M4078" s="4" t="s">
        <v>65</v>
      </c>
    </row>
    <row r="4079" spans="1:13" x14ac:dyDescent="0.2">
      <c r="A4079" s="4">
        <v>3131948</v>
      </c>
      <c r="B4079" s="4">
        <v>6170165</v>
      </c>
      <c r="C4079" s="4" t="s">
        <v>14509</v>
      </c>
      <c r="D4079" s="4">
        <v>2500</v>
      </c>
      <c r="E4079" s="4">
        <v>2500</v>
      </c>
      <c r="F4079" s="4">
        <v>3.75</v>
      </c>
      <c r="G4079" s="7">
        <f t="shared" si="63"/>
        <v>3.75</v>
      </c>
      <c r="H4079" s="4" t="s">
        <v>14510</v>
      </c>
      <c r="I4079" s="4">
        <v>10000</v>
      </c>
      <c r="J4079" s="4" t="s">
        <v>4</v>
      </c>
      <c r="K4079" s="4" t="s">
        <v>22</v>
      </c>
      <c r="L4079" s="4" t="s">
        <v>6</v>
      </c>
      <c r="M4079" s="4" t="s">
        <v>47</v>
      </c>
    </row>
    <row r="4080" spans="1:13" x14ac:dyDescent="0.2">
      <c r="A4080" s="4">
        <v>3131990</v>
      </c>
      <c r="B4080" s="4">
        <v>6384463</v>
      </c>
      <c r="C4080" s="4" t="s">
        <v>14511</v>
      </c>
      <c r="D4080" s="4">
        <v>500</v>
      </c>
      <c r="E4080" s="4">
        <v>0</v>
      </c>
      <c r="F4080" s="4">
        <v>0</v>
      </c>
      <c r="G4080" s="7">
        <f t="shared" si="63"/>
        <v>-500</v>
      </c>
      <c r="H4080" s="4" t="s">
        <v>11700</v>
      </c>
      <c r="I4080" s="4">
        <v>14000</v>
      </c>
      <c r="J4080" s="4" t="s">
        <v>4</v>
      </c>
      <c r="K4080" s="4" t="s">
        <v>13</v>
      </c>
      <c r="L4080" s="4" t="s">
        <v>6</v>
      </c>
      <c r="M4080" s="4" t="s">
        <v>25</v>
      </c>
    </row>
    <row r="4081" spans="1:13" x14ac:dyDescent="0.2">
      <c r="A4081" s="4">
        <v>3131997</v>
      </c>
      <c r="B4081" s="4">
        <v>418627</v>
      </c>
      <c r="C4081" s="4" t="s">
        <v>14512</v>
      </c>
      <c r="D4081" s="4">
        <v>700</v>
      </c>
      <c r="E4081" s="4">
        <v>700</v>
      </c>
      <c r="F4081" s="4">
        <v>199.5</v>
      </c>
      <c r="G4081" s="7">
        <f t="shared" si="63"/>
        <v>199.5</v>
      </c>
      <c r="H4081" s="4" t="s">
        <v>1924</v>
      </c>
      <c r="I4081" s="4">
        <v>12000</v>
      </c>
      <c r="J4081" s="4" t="s">
        <v>4</v>
      </c>
      <c r="K4081" s="4" t="s">
        <v>8</v>
      </c>
      <c r="L4081" s="4" t="s">
        <v>6</v>
      </c>
      <c r="M4081" s="4" t="s">
        <v>20</v>
      </c>
    </row>
    <row r="4082" spans="1:13" x14ac:dyDescent="0.2">
      <c r="A4082" s="4">
        <v>3132025</v>
      </c>
      <c r="B4082" s="4">
        <v>9412803</v>
      </c>
      <c r="C4082" s="4" t="s">
        <v>14513</v>
      </c>
      <c r="D4082" s="4">
        <v>3000</v>
      </c>
      <c r="E4082" s="4">
        <v>3000</v>
      </c>
      <c r="F4082" s="4">
        <v>4.5</v>
      </c>
      <c r="G4082" s="7">
        <f t="shared" si="63"/>
        <v>4.5</v>
      </c>
      <c r="H4082" s="4" t="s">
        <v>9814</v>
      </c>
      <c r="I4082" s="4">
        <v>20000</v>
      </c>
      <c r="J4082" s="4" t="s">
        <v>4</v>
      </c>
      <c r="K4082" s="4" t="s">
        <v>5</v>
      </c>
      <c r="L4082" s="4" t="s">
        <v>6</v>
      </c>
      <c r="M4082" s="4" t="s">
        <v>17</v>
      </c>
    </row>
    <row r="4083" spans="1:13" x14ac:dyDescent="0.2">
      <c r="A4083" s="4">
        <v>3132039</v>
      </c>
      <c r="B4083" s="4">
        <v>7427568</v>
      </c>
      <c r="C4083" s="4" t="s">
        <v>14514</v>
      </c>
      <c r="D4083" s="4">
        <v>10000</v>
      </c>
      <c r="E4083" s="4">
        <v>0</v>
      </c>
      <c r="F4083" s="4">
        <v>0</v>
      </c>
      <c r="G4083" s="7">
        <f t="shared" si="63"/>
        <v>-10000</v>
      </c>
      <c r="H4083" s="4" t="s">
        <v>5166</v>
      </c>
      <c r="I4083" s="4">
        <v>7000</v>
      </c>
      <c r="J4083" s="4" t="s">
        <v>4</v>
      </c>
      <c r="K4083" s="4" t="s">
        <v>13</v>
      </c>
      <c r="L4083" s="4" t="s">
        <v>6</v>
      </c>
      <c r="M4083" s="4" t="s">
        <v>12</v>
      </c>
    </row>
    <row r="4084" spans="1:13" x14ac:dyDescent="0.2">
      <c r="A4084" s="4">
        <v>3132046</v>
      </c>
      <c r="B4084" s="4">
        <v>4849944</v>
      </c>
      <c r="C4084" s="4" t="s">
        <v>14515</v>
      </c>
      <c r="D4084" s="4">
        <v>800</v>
      </c>
      <c r="E4084" s="4">
        <v>800</v>
      </c>
      <c r="F4084" s="4">
        <v>328.32</v>
      </c>
      <c r="G4084" s="7">
        <f t="shared" si="63"/>
        <v>328.31999999999994</v>
      </c>
      <c r="H4084" s="4" t="s">
        <v>14516</v>
      </c>
      <c r="I4084" s="4">
        <v>35000</v>
      </c>
      <c r="J4084" s="4" t="s">
        <v>4</v>
      </c>
      <c r="K4084" s="4" t="s">
        <v>13</v>
      </c>
      <c r="L4084" s="4" t="s">
        <v>6</v>
      </c>
      <c r="M4084" s="4" t="s">
        <v>19</v>
      </c>
    </row>
    <row r="4085" spans="1:13" x14ac:dyDescent="0.2">
      <c r="A4085" s="4">
        <v>3132102</v>
      </c>
      <c r="B4085" s="4">
        <v>5078592</v>
      </c>
      <c r="C4085" s="4" t="s">
        <v>14517</v>
      </c>
      <c r="D4085" s="4">
        <v>10000</v>
      </c>
      <c r="E4085" s="4">
        <v>10000</v>
      </c>
      <c r="F4085" s="4">
        <v>152</v>
      </c>
      <c r="G4085" s="7">
        <f t="shared" si="63"/>
        <v>152</v>
      </c>
      <c r="H4085" s="4" t="s">
        <v>14518</v>
      </c>
      <c r="I4085" s="4">
        <v>30000</v>
      </c>
      <c r="J4085" s="4" t="s">
        <v>4</v>
      </c>
      <c r="K4085" s="4" t="s">
        <v>13</v>
      </c>
      <c r="L4085" s="4" t="s">
        <v>9</v>
      </c>
      <c r="M4085" s="4" t="s">
        <v>65</v>
      </c>
    </row>
    <row r="4086" spans="1:13" x14ac:dyDescent="0.2">
      <c r="A4086" s="4">
        <v>3132151</v>
      </c>
      <c r="B4086" s="4">
        <v>188715</v>
      </c>
      <c r="C4086" s="4" t="s">
        <v>14519</v>
      </c>
      <c r="D4086" s="4">
        <v>2000</v>
      </c>
      <c r="E4086" s="4">
        <v>2000</v>
      </c>
      <c r="F4086" s="4">
        <v>459</v>
      </c>
      <c r="G4086" s="7">
        <f t="shared" si="63"/>
        <v>459</v>
      </c>
      <c r="H4086" s="4" t="s">
        <v>3205</v>
      </c>
      <c r="I4086" s="4">
        <v>10000</v>
      </c>
      <c r="J4086" s="4" t="s">
        <v>4</v>
      </c>
      <c r="K4086" s="4" t="s">
        <v>13</v>
      </c>
      <c r="L4086" s="4" t="s">
        <v>6</v>
      </c>
      <c r="M4086" s="4" t="s">
        <v>26</v>
      </c>
    </row>
    <row r="4087" spans="1:13" x14ac:dyDescent="0.2">
      <c r="A4087" s="4">
        <v>3132382</v>
      </c>
      <c r="B4087" s="4">
        <v>694823</v>
      </c>
      <c r="C4087" s="4" t="s">
        <v>14520</v>
      </c>
      <c r="D4087" s="4">
        <v>500</v>
      </c>
      <c r="E4087" s="4">
        <v>500</v>
      </c>
      <c r="F4087" s="4">
        <v>0.55000000000000004</v>
      </c>
      <c r="G4087" s="7">
        <f t="shared" si="63"/>
        <v>0.55000000000001137</v>
      </c>
      <c r="H4087" s="4" t="s">
        <v>10954</v>
      </c>
      <c r="I4087" s="4">
        <v>10000</v>
      </c>
      <c r="J4087" s="4" t="s">
        <v>72</v>
      </c>
      <c r="K4087" s="4" t="s">
        <v>13</v>
      </c>
      <c r="M4087" s="4" t="s">
        <v>20</v>
      </c>
    </row>
    <row r="4088" spans="1:13" x14ac:dyDescent="0.2">
      <c r="A4088" s="4">
        <v>3132410</v>
      </c>
      <c r="B4088" s="4">
        <v>7018404</v>
      </c>
      <c r="C4088" s="4" t="s">
        <v>14521</v>
      </c>
      <c r="D4088" s="4">
        <v>10000</v>
      </c>
      <c r="E4088" s="4">
        <v>0</v>
      </c>
      <c r="F4088" s="4">
        <v>0</v>
      </c>
      <c r="G4088" s="7">
        <f t="shared" si="63"/>
        <v>-10000</v>
      </c>
      <c r="H4088" s="4" t="s">
        <v>4304</v>
      </c>
      <c r="I4088" s="4">
        <v>15000</v>
      </c>
      <c r="J4088" s="4" t="s">
        <v>4</v>
      </c>
      <c r="K4088" s="4" t="s">
        <v>8</v>
      </c>
      <c r="L4088" s="4" t="s">
        <v>6</v>
      </c>
      <c r="M4088" s="4" t="s">
        <v>19</v>
      </c>
    </row>
    <row r="4089" spans="1:13" x14ac:dyDescent="0.2">
      <c r="A4089" s="4">
        <v>3132452</v>
      </c>
      <c r="B4089" s="4">
        <v>7817846</v>
      </c>
      <c r="C4089" s="4" t="s">
        <v>14522</v>
      </c>
      <c r="D4089" s="4">
        <v>600</v>
      </c>
      <c r="E4089" s="4">
        <v>600</v>
      </c>
      <c r="F4089" s="4">
        <v>68.400000000000006</v>
      </c>
      <c r="G4089" s="7">
        <f t="shared" si="63"/>
        <v>68.399999999999977</v>
      </c>
      <c r="H4089" s="4" t="s">
        <v>4341</v>
      </c>
      <c r="I4089" s="4">
        <v>12000</v>
      </c>
      <c r="J4089" s="4" t="s">
        <v>4</v>
      </c>
      <c r="K4089" s="4" t="s">
        <v>13</v>
      </c>
      <c r="L4089" s="4" t="s">
        <v>6</v>
      </c>
      <c r="M4089" s="4" t="s">
        <v>7</v>
      </c>
    </row>
    <row r="4090" spans="1:13" x14ac:dyDescent="0.2">
      <c r="A4090" s="4">
        <v>3132466</v>
      </c>
      <c r="B4090" s="4">
        <v>7256</v>
      </c>
      <c r="C4090" s="4" t="s">
        <v>14523</v>
      </c>
      <c r="D4090" s="4">
        <v>2000</v>
      </c>
      <c r="E4090" s="4">
        <v>2000</v>
      </c>
      <c r="F4090" s="4">
        <v>0.4</v>
      </c>
      <c r="G4090" s="7">
        <f t="shared" si="63"/>
        <v>0.40000000000009095</v>
      </c>
      <c r="H4090" s="4" t="s">
        <v>13966</v>
      </c>
      <c r="I4090" s="4">
        <v>30000</v>
      </c>
      <c r="J4090" s="4" t="s">
        <v>4</v>
      </c>
      <c r="K4090" s="4" t="s">
        <v>8</v>
      </c>
      <c r="L4090" s="4" t="s">
        <v>6</v>
      </c>
      <c r="M4090" s="4" t="s">
        <v>111</v>
      </c>
    </row>
    <row r="4091" spans="1:13" x14ac:dyDescent="0.2">
      <c r="A4091" s="4">
        <v>3118221</v>
      </c>
      <c r="B4091" s="4">
        <v>8268023</v>
      </c>
      <c r="C4091" s="4" t="s">
        <v>14524</v>
      </c>
      <c r="D4091" s="4">
        <v>1000</v>
      </c>
      <c r="E4091" s="4">
        <v>0</v>
      </c>
      <c r="F4091" s="4">
        <v>615.6</v>
      </c>
      <c r="G4091" s="7">
        <f t="shared" si="63"/>
        <v>-384.4</v>
      </c>
      <c r="H4091" s="4" t="s">
        <v>14525</v>
      </c>
      <c r="I4091" s="4">
        <v>30000</v>
      </c>
      <c r="J4091" s="4" t="s">
        <v>32</v>
      </c>
      <c r="K4091" s="4" t="s">
        <v>8</v>
      </c>
      <c r="M4091" s="4" t="s">
        <v>47</v>
      </c>
    </row>
    <row r="4092" spans="1:13" x14ac:dyDescent="0.2">
      <c r="A4092" s="4">
        <v>3132529</v>
      </c>
      <c r="B4092" s="4">
        <v>9409520</v>
      </c>
      <c r="C4092" s="4" t="s">
        <v>14526</v>
      </c>
      <c r="D4092" s="4">
        <v>2000</v>
      </c>
      <c r="E4092" s="4">
        <v>2000</v>
      </c>
      <c r="F4092" s="4">
        <v>532</v>
      </c>
      <c r="G4092" s="7">
        <f t="shared" si="63"/>
        <v>532</v>
      </c>
      <c r="H4092" s="4" t="s">
        <v>1809</v>
      </c>
      <c r="I4092" s="4">
        <v>20000</v>
      </c>
      <c r="J4092" s="4" t="s">
        <v>4</v>
      </c>
      <c r="K4092" s="4" t="s">
        <v>13</v>
      </c>
      <c r="M4092" s="4" t="s">
        <v>40</v>
      </c>
    </row>
    <row r="4093" spans="1:13" x14ac:dyDescent="0.2">
      <c r="A4093" s="4">
        <v>3132557</v>
      </c>
      <c r="B4093" s="4">
        <v>6456528</v>
      </c>
      <c r="C4093" s="4" t="s">
        <v>14527</v>
      </c>
      <c r="D4093" s="4">
        <v>1000</v>
      </c>
      <c r="E4093" s="4">
        <v>1000</v>
      </c>
      <c r="F4093" s="4">
        <v>85.5</v>
      </c>
      <c r="G4093" s="7">
        <f t="shared" si="63"/>
        <v>85.5</v>
      </c>
      <c r="H4093" s="4" t="s">
        <v>344</v>
      </c>
      <c r="I4093" s="4">
        <v>20000</v>
      </c>
      <c r="J4093" s="4" t="s">
        <v>4</v>
      </c>
      <c r="K4093" s="4" t="s">
        <v>8</v>
      </c>
      <c r="L4093" s="4" t="s">
        <v>6</v>
      </c>
      <c r="M4093" s="4" t="s">
        <v>7</v>
      </c>
    </row>
    <row r="4094" spans="1:13" x14ac:dyDescent="0.2">
      <c r="A4094" s="4">
        <v>3132109</v>
      </c>
      <c r="B4094" s="4">
        <v>9406454</v>
      </c>
      <c r="C4094" s="4" t="s">
        <v>14528</v>
      </c>
      <c r="D4094" s="4">
        <v>1000</v>
      </c>
      <c r="E4094" s="4">
        <v>1000</v>
      </c>
      <c r="F4094" s="4">
        <v>38</v>
      </c>
      <c r="G4094" s="7">
        <f t="shared" si="63"/>
        <v>38</v>
      </c>
      <c r="H4094" s="4" t="s">
        <v>6903</v>
      </c>
      <c r="I4094" s="4">
        <v>8000</v>
      </c>
      <c r="J4094" s="4" t="s">
        <v>98</v>
      </c>
      <c r="K4094" s="4" t="s">
        <v>22</v>
      </c>
      <c r="M4094" s="4" t="s">
        <v>20</v>
      </c>
    </row>
    <row r="4095" spans="1:13" x14ac:dyDescent="0.2">
      <c r="A4095" s="4">
        <v>3132214</v>
      </c>
      <c r="B4095" s="4">
        <v>9413286</v>
      </c>
      <c r="C4095" s="4" t="s">
        <v>14529</v>
      </c>
      <c r="D4095" s="4">
        <v>1000</v>
      </c>
      <c r="E4095" s="4">
        <v>1000</v>
      </c>
      <c r="F4095" s="4">
        <v>0.1</v>
      </c>
      <c r="G4095" s="7">
        <f t="shared" si="63"/>
        <v>0.10000000000002274</v>
      </c>
      <c r="H4095" s="4" t="s">
        <v>7279</v>
      </c>
      <c r="I4095" s="4">
        <v>20000</v>
      </c>
      <c r="J4095" s="4" t="s">
        <v>4</v>
      </c>
      <c r="K4095" s="4" t="s">
        <v>5</v>
      </c>
      <c r="L4095" s="4" t="s">
        <v>6</v>
      </c>
      <c r="M4095" s="4" t="s">
        <v>12</v>
      </c>
    </row>
    <row r="4096" spans="1:13" x14ac:dyDescent="0.2">
      <c r="A4096" s="4">
        <v>3131129</v>
      </c>
      <c r="B4096" s="4">
        <v>9410395</v>
      </c>
      <c r="C4096" s="4" t="s">
        <v>14530</v>
      </c>
      <c r="D4096" s="4">
        <v>500</v>
      </c>
      <c r="E4096" s="4">
        <v>0</v>
      </c>
      <c r="F4096" s="4">
        <v>0</v>
      </c>
      <c r="G4096" s="7">
        <f t="shared" si="63"/>
        <v>-500</v>
      </c>
      <c r="H4096" s="4" t="s">
        <v>1111</v>
      </c>
      <c r="I4096" s="4">
        <v>12000</v>
      </c>
      <c r="J4096" s="4" t="s">
        <v>4</v>
      </c>
      <c r="K4096" s="4" t="s">
        <v>13</v>
      </c>
      <c r="L4096" s="4" t="s">
        <v>6</v>
      </c>
      <c r="M4096" s="4" t="s">
        <v>35</v>
      </c>
    </row>
    <row r="4097" spans="1:13" x14ac:dyDescent="0.2">
      <c r="A4097" s="4">
        <v>3132599</v>
      </c>
      <c r="B4097" s="4">
        <v>4279388</v>
      </c>
      <c r="C4097" s="4" t="s">
        <v>14531</v>
      </c>
      <c r="D4097" s="4">
        <v>1200</v>
      </c>
      <c r="E4097" s="4">
        <v>1200</v>
      </c>
      <c r="F4097" s="4">
        <v>16.8</v>
      </c>
      <c r="G4097" s="7">
        <f t="shared" si="63"/>
        <v>16.799999999999955</v>
      </c>
      <c r="H4097" s="4" t="s">
        <v>7772</v>
      </c>
      <c r="I4097" s="4">
        <v>24000</v>
      </c>
      <c r="J4097" s="4" t="s">
        <v>21</v>
      </c>
      <c r="K4097" s="4" t="s">
        <v>13</v>
      </c>
      <c r="L4097" s="4" t="s">
        <v>14</v>
      </c>
      <c r="M4097" s="4" t="s">
        <v>17</v>
      </c>
    </row>
    <row r="4098" spans="1:13" x14ac:dyDescent="0.2">
      <c r="A4098" s="4">
        <v>3132613</v>
      </c>
      <c r="B4098" s="4">
        <v>4680243</v>
      </c>
      <c r="C4098" s="4" t="s">
        <v>14532</v>
      </c>
      <c r="D4098" s="4">
        <v>1550</v>
      </c>
      <c r="E4098" s="4">
        <v>1550</v>
      </c>
      <c r="F4098" s="4">
        <v>23.56</v>
      </c>
      <c r="G4098" s="7">
        <f t="shared" ref="G4098:G4161" si="64">E4098+F4098-D4098</f>
        <v>23.559999999999945</v>
      </c>
      <c r="H4098" s="4" t="s">
        <v>3249</v>
      </c>
      <c r="I4098" s="4">
        <v>17000</v>
      </c>
      <c r="J4098" s="4" t="s">
        <v>4</v>
      </c>
      <c r="K4098" s="4" t="s">
        <v>8</v>
      </c>
      <c r="L4098" s="4" t="s">
        <v>6</v>
      </c>
      <c r="M4098" s="4" t="s">
        <v>20</v>
      </c>
    </row>
    <row r="4099" spans="1:13" x14ac:dyDescent="0.2">
      <c r="A4099" s="4">
        <v>3132627</v>
      </c>
      <c r="B4099" s="4">
        <v>8714028</v>
      </c>
      <c r="C4099" s="4" t="s">
        <v>14533</v>
      </c>
      <c r="D4099" s="4">
        <v>700</v>
      </c>
      <c r="E4099" s="4">
        <v>700</v>
      </c>
      <c r="F4099" s="4">
        <v>0.98</v>
      </c>
      <c r="G4099" s="7">
        <f t="shared" si="64"/>
        <v>0.98000000000001819</v>
      </c>
      <c r="H4099" s="4" t="s">
        <v>732</v>
      </c>
      <c r="I4099" s="4">
        <v>9000</v>
      </c>
      <c r="J4099" s="4" t="s">
        <v>4</v>
      </c>
      <c r="K4099" s="4" t="s">
        <v>22</v>
      </c>
      <c r="L4099" s="4" t="s">
        <v>6</v>
      </c>
      <c r="M4099" s="4" t="s">
        <v>111</v>
      </c>
    </row>
    <row r="4100" spans="1:13" x14ac:dyDescent="0.2">
      <c r="A4100" s="4">
        <v>3132641</v>
      </c>
      <c r="B4100" s="4">
        <v>8793240</v>
      </c>
      <c r="C4100" s="4" t="s">
        <v>14534</v>
      </c>
      <c r="D4100" s="4">
        <v>500</v>
      </c>
      <c r="E4100" s="4">
        <v>500</v>
      </c>
      <c r="F4100" s="4">
        <v>152</v>
      </c>
      <c r="G4100" s="7">
        <f t="shared" si="64"/>
        <v>152</v>
      </c>
      <c r="H4100" s="4" t="s">
        <v>14535</v>
      </c>
      <c r="I4100" s="4">
        <v>15000</v>
      </c>
      <c r="J4100" s="4" t="s">
        <v>4</v>
      </c>
      <c r="K4100" s="4" t="s">
        <v>13</v>
      </c>
      <c r="L4100" s="4" t="s">
        <v>201</v>
      </c>
      <c r="M4100" s="4" t="s">
        <v>19</v>
      </c>
    </row>
    <row r="4101" spans="1:13" x14ac:dyDescent="0.2">
      <c r="A4101" s="4">
        <v>3132669</v>
      </c>
      <c r="B4101" s="4">
        <v>2055978</v>
      </c>
      <c r="C4101" s="4" t="s">
        <v>14536</v>
      </c>
      <c r="D4101" s="4">
        <v>500</v>
      </c>
      <c r="E4101" s="4">
        <v>500</v>
      </c>
      <c r="F4101" s="4">
        <v>647.25</v>
      </c>
      <c r="G4101" s="7">
        <f t="shared" si="64"/>
        <v>647.25</v>
      </c>
      <c r="H4101" s="4" t="s">
        <v>14537</v>
      </c>
      <c r="I4101" s="4">
        <v>5000</v>
      </c>
      <c r="J4101" s="4" t="s">
        <v>4</v>
      </c>
      <c r="K4101" s="4" t="s">
        <v>22</v>
      </c>
      <c r="L4101" s="4" t="s">
        <v>6</v>
      </c>
      <c r="M4101" s="4" t="s">
        <v>19</v>
      </c>
    </row>
    <row r="4102" spans="1:13" x14ac:dyDescent="0.2">
      <c r="A4102" s="4">
        <v>3132739</v>
      </c>
      <c r="B4102" s="4">
        <v>134214</v>
      </c>
      <c r="C4102" s="4" t="s">
        <v>14538</v>
      </c>
      <c r="D4102" s="4">
        <v>2000</v>
      </c>
      <c r="E4102" s="4">
        <v>0</v>
      </c>
      <c r="F4102" s="4">
        <v>0</v>
      </c>
      <c r="G4102" s="7">
        <f t="shared" si="64"/>
        <v>-2000</v>
      </c>
      <c r="H4102" s="4" t="s">
        <v>7737</v>
      </c>
      <c r="I4102" s="4">
        <v>17000</v>
      </c>
      <c r="J4102" s="4" t="s">
        <v>4</v>
      </c>
      <c r="K4102" s="4" t="s">
        <v>8</v>
      </c>
      <c r="L4102" s="4" t="s">
        <v>6</v>
      </c>
      <c r="M4102" s="4" t="s">
        <v>25</v>
      </c>
    </row>
    <row r="4103" spans="1:13" x14ac:dyDescent="0.2">
      <c r="A4103" s="4">
        <v>3132746</v>
      </c>
      <c r="B4103" s="4">
        <v>7558720</v>
      </c>
      <c r="C4103" s="4" t="s">
        <v>14539</v>
      </c>
      <c r="D4103" s="4">
        <v>1000</v>
      </c>
      <c r="E4103" s="4">
        <v>0</v>
      </c>
      <c r="F4103" s="4">
        <v>0</v>
      </c>
      <c r="G4103" s="7">
        <f t="shared" si="64"/>
        <v>-1000</v>
      </c>
      <c r="H4103" s="4" t="s">
        <v>7628</v>
      </c>
      <c r="I4103" s="4">
        <v>40000</v>
      </c>
      <c r="J4103" s="4" t="s">
        <v>21</v>
      </c>
      <c r="K4103" s="4" t="s">
        <v>8</v>
      </c>
      <c r="M4103" s="4" t="s">
        <v>25</v>
      </c>
    </row>
    <row r="4104" spans="1:13" x14ac:dyDescent="0.2">
      <c r="A4104" s="4">
        <v>3132620</v>
      </c>
      <c r="B4104" s="4">
        <v>4809974</v>
      </c>
      <c r="C4104" s="4" t="s">
        <v>14540</v>
      </c>
      <c r="D4104" s="4">
        <v>1400</v>
      </c>
      <c r="E4104" s="4">
        <v>0</v>
      </c>
      <c r="F4104" s="4">
        <v>200</v>
      </c>
      <c r="G4104" s="7">
        <f t="shared" si="64"/>
        <v>-1200</v>
      </c>
      <c r="H4104" s="4" t="s">
        <v>1696</v>
      </c>
      <c r="I4104" s="4">
        <v>17000</v>
      </c>
      <c r="J4104" s="4" t="s">
        <v>4</v>
      </c>
      <c r="K4104" s="4" t="s">
        <v>13</v>
      </c>
      <c r="L4104" s="4" t="s">
        <v>6</v>
      </c>
      <c r="M4104" s="4" t="s">
        <v>20</v>
      </c>
    </row>
    <row r="4105" spans="1:13" x14ac:dyDescent="0.2">
      <c r="A4105" s="4">
        <v>3131899</v>
      </c>
      <c r="B4105" s="4">
        <v>5856838</v>
      </c>
      <c r="C4105" s="4" t="s">
        <v>14541</v>
      </c>
      <c r="D4105" s="4">
        <v>1400</v>
      </c>
      <c r="E4105" s="4">
        <v>1400</v>
      </c>
      <c r="F4105" s="4">
        <v>345.8</v>
      </c>
      <c r="G4105" s="7">
        <f t="shared" si="64"/>
        <v>345.79999999999995</v>
      </c>
      <c r="H4105" s="4" t="s">
        <v>14170</v>
      </c>
      <c r="I4105" s="4">
        <v>18000</v>
      </c>
      <c r="J4105" s="4" t="s">
        <v>4</v>
      </c>
      <c r="K4105" s="4" t="s">
        <v>13</v>
      </c>
      <c r="L4105" s="4" t="s">
        <v>201</v>
      </c>
      <c r="M4105" s="4" t="s">
        <v>47</v>
      </c>
    </row>
    <row r="4106" spans="1:13" x14ac:dyDescent="0.2">
      <c r="A4106" s="4">
        <v>3132774</v>
      </c>
      <c r="B4106" s="4">
        <v>7688724</v>
      </c>
      <c r="C4106" s="4" t="s">
        <v>14542</v>
      </c>
      <c r="D4106" s="4">
        <v>1500</v>
      </c>
      <c r="E4106" s="4">
        <v>0</v>
      </c>
      <c r="F4106" s="4">
        <v>0</v>
      </c>
      <c r="G4106" s="7">
        <f t="shared" si="64"/>
        <v>-1500</v>
      </c>
      <c r="H4106" s="4" t="s">
        <v>6982</v>
      </c>
      <c r="I4106" s="4">
        <v>13000</v>
      </c>
      <c r="J4106" s="4" t="s">
        <v>4</v>
      </c>
      <c r="K4106" s="4" t="s">
        <v>8</v>
      </c>
      <c r="L4106" s="4" t="s">
        <v>6</v>
      </c>
      <c r="M4106" s="4" t="s">
        <v>7</v>
      </c>
    </row>
    <row r="4107" spans="1:13" x14ac:dyDescent="0.2">
      <c r="A4107" s="4">
        <v>3132781</v>
      </c>
      <c r="B4107" s="4">
        <v>9399811</v>
      </c>
      <c r="C4107" s="4" t="s">
        <v>14543</v>
      </c>
      <c r="D4107" s="4">
        <v>2000</v>
      </c>
      <c r="E4107" s="4">
        <v>0</v>
      </c>
      <c r="F4107" s="4">
        <v>497</v>
      </c>
      <c r="G4107" s="7">
        <f t="shared" si="64"/>
        <v>-1503</v>
      </c>
      <c r="H4107" s="4" t="s">
        <v>14544</v>
      </c>
      <c r="I4107" s="4">
        <v>15000</v>
      </c>
      <c r="J4107" s="4" t="s">
        <v>4</v>
      </c>
      <c r="K4107" s="4" t="s">
        <v>13</v>
      </c>
      <c r="L4107" s="4" t="s">
        <v>6</v>
      </c>
      <c r="M4107" s="4" t="s">
        <v>12</v>
      </c>
    </row>
    <row r="4108" spans="1:13" x14ac:dyDescent="0.2">
      <c r="A4108" s="4">
        <v>3132865</v>
      </c>
      <c r="B4108" s="4">
        <v>7823796</v>
      </c>
      <c r="C4108" s="4" t="s">
        <v>14545</v>
      </c>
      <c r="D4108" s="4">
        <v>4500</v>
      </c>
      <c r="E4108" s="4">
        <v>0</v>
      </c>
      <c r="F4108" s="4">
        <v>0</v>
      </c>
      <c r="G4108" s="7">
        <f t="shared" si="64"/>
        <v>-4500</v>
      </c>
      <c r="H4108" s="4" t="s">
        <v>8979</v>
      </c>
      <c r="I4108" s="4">
        <v>14000</v>
      </c>
      <c r="J4108" s="4" t="s">
        <v>4</v>
      </c>
      <c r="K4108" s="4" t="s">
        <v>8</v>
      </c>
      <c r="L4108" s="4" t="s">
        <v>6</v>
      </c>
      <c r="M4108" s="4" t="s">
        <v>7</v>
      </c>
    </row>
    <row r="4109" spans="1:13" x14ac:dyDescent="0.2">
      <c r="A4109" s="4">
        <v>3129673</v>
      </c>
      <c r="B4109" s="4">
        <v>649601</v>
      </c>
      <c r="C4109" s="4" t="s">
        <v>14546</v>
      </c>
      <c r="D4109" s="4">
        <v>1000</v>
      </c>
      <c r="E4109" s="4">
        <v>0</v>
      </c>
      <c r="F4109" s="4">
        <v>0</v>
      </c>
      <c r="G4109" s="7">
        <f t="shared" si="64"/>
        <v>-1000</v>
      </c>
      <c r="H4109" s="4" t="s">
        <v>14547</v>
      </c>
      <c r="I4109" s="4">
        <v>18600</v>
      </c>
      <c r="J4109" s="4" t="s">
        <v>4</v>
      </c>
      <c r="K4109" s="4" t="s">
        <v>8</v>
      </c>
      <c r="L4109" s="4" t="s">
        <v>6</v>
      </c>
      <c r="M4109" s="4" t="s">
        <v>23</v>
      </c>
    </row>
    <row r="4110" spans="1:13" x14ac:dyDescent="0.2">
      <c r="A4110" s="4">
        <v>3132900</v>
      </c>
      <c r="B4110" s="4">
        <v>7178410</v>
      </c>
      <c r="C4110" s="4" t="s">
        <v>14548</v>
      </c>
      <c r="D4110" s="4">
        <v>1500</v>
      </c>
      <c r="E4110" s="4">
        <v>0</v>
      </c>
      <c r="F4110" s="4">
        <v>0</v>
      </c>
      <c r="G4110" s="7">
        <f t="shared" si="64"/>
        <v>-1500</v>
      </c>
      <c r="H4110" s="4" t="s">
        <v>14549</v>
      </c>
      <c r="I4110" s="4">
        <v>15000</v>
      </c>
      <c r="J4110" s="4" t="s">
        <v>4</v>
      </c>
      <c r="K4110" s="4" t="s">
        <v>8</v>
      </c>
      <c r="L4110" s="4" t="s">
        <v>6</v>
      </c>
      <c r="M4110" s="4" t="s">
        <v>65</v>
      </c>
    </row>
    <row r="4111" spans="1:13" x14ac:dyDescent="0.2">
      <c r="A4111" s="4">
        <v>3132830</v>
      </c>
      <c r="B4111" s="4">
        <v>9413195</v>
      </c>
      <c r="C4111" s="4" t="s">
        <v>14550</v>
      </c>
      <c r="D4111" s="4">
        <v>800</v>
      </c>
      <c r="E4111" s="4">
        <v>0</v>
      </c>
      <c r="F4111" s="4">
        <v>1.1200000000000001</v>
      </c>
      <c r="G4111" s="7">
        <f t="shared" si="64"/>
        <v>-798.88</v>
      </c>
      <c r="H4111" s="4" t="s">
        <v>9919</v>
      </c>
      <c r="I4111" s="4">
        <v>7000</v>
      </c>
      <c r="J4111" s="4" t="s">
        <v>4</v>
      </c>
      <c r="K4111" s="4" t="s">
        <v>13</v>
      </c>
      <c r="L4111" s="4" t="s">
        <v>6</v>
      </c>
      <c r="M4111" s="4" t="s">
        <v>65</v>
      </c>
    </row>
    <row r="4112" spans="1:13" x14ac:dyDescent="0.2">
      <c r="A4112" s="4">
        <v>3132942</v>
      </c>
      <c r="B4112" s="4">
        <v>9189706</v>
      </c>
      <c r="C4112" s="4" t="s">
        <v>14551</v>
      </c>
      <c r="D4112" s="4">
        <v>4500</v>
      </c>
      <c r="E4112" s="4">
        <v>4500</v>
      </c>
      <c r="F4112" s="4">
        <v>2650.5</v>
      </c>
      <c r="G4112" s="7">
        <f t="shared" si="64"/>
        <v>2650.5</v>
      </c>
      <c r="H4112" s="4" t="s">
        <v>8499</v>
      </c>
      <c r="I4112" s="4">
        <v>8000</v>
      </c>
      <c r="J4112" s="4" t="s">
        <v>51</v>
      </c>
      <c r="K4112" s="4" t="s">
        <v>13</v>
      </c>
      <c r="M4112" s="4" t="s">
        <v>76</v>
      </c>
    </row>
    <row r="4113" spans="1:13" x14ac:dyDescent="0.2">
      <c r="A4113" s="4">
        <v>3132949</v>
      </c>
      <c r="B4113" s="4">
        <v>9081444</v>
      </c>
      <c r="C4113" s="4" t="s">
        <v>14552</v>
      </c>
      <c r="D4113" s="4">
        <v>1050</v>
      </c>
      <c r="E4113" s="4">
        <v>1050</v>
      </c>
      <c r="F4113" s="4">
        <v>39.9</v>
      </c>
      <c r="G4113" s="7">
        <f t="shared" si="64"/>
        <v>39.900000000000091</v>
      </c>
      <c r="H4113" s="4" t="s">
        <v>5618</v>
      </c>
      <c r="I4113" s="4">
        <v>15000</v>
      </c>
      <c r="J4113" s="4" t="s">
        <v>72</v>
      </c>
      <c r="K4113" s="4" t="s">
        <v>13</v>
      </c>
      <c r="M4113" s="4" t="s">
        <v>35</v>
      </c>
    </row>
    <row r="4114" spans="1:13" x14ac:dyDescent="0.2">
      <c r="A4114" s="4">
        <v>3132963</v>
      </c>
      <c r="B4114" s="4">
        <v>8856352</v>
      </c>
      <c r="C4114" s="4" t="s">
        <v>14553</v>
      </c>
      <c r="D4114" s="4">
        <v>4500</v>
      </c>
      <c r="E4114" s="4">
        <v>4500</v>
      </c>
      <c r="F4114" s="4">
        <v>1111.5</v>
      </c>
      <c r="G4114" s="7">
        <f t="shared" si="64"/>
        <v>1111.5</v>
      </c>
      <c r="H4114" s="4" t="s">
        <v>5956</v>
      </c>
      <c r="I4114" s="4">
        <v>50000</v>
      </c>
      <c r="J4114" s="4" t="s">
        <v>4</v>
      </c>
      <c r="K4114" s="4" t="s">
        <v>8</v>
      </c>
      <c r="L4114" s="4" t="s">
        <v>6</v>
      </c>
      <c r="M4114" s="4" t="s">
        <v>25</v>
      </c>
    </row>
    <row r="4115" spans="1:13" x14ac:dyDescent="0.2">
      <c r="A4115" s="4">
        <v>3133005</v>
      </c>
      <c r="B4115" s="4">
        <v>7048679</v>
      </c>
      <c r="C4115" s="4" t="s">
        <v>14554</v>
      </c>
      <c r="D4115" s="4">
        <v>6000</v>
      </c>
      <c r="E4115" s="4">
        <v>6000</v>
      </c>
      <c r="F4115" s="4">
        <v>5451.4</v>
      </c>
      <c r="G4115" s="7">
        <f t="shared" si="64"/>
        <v>5451.4</v>
      </c>
      <c r="H4115" s="4" t="s">
        <v>2631</v>
      </c>
      <c r="I4115" s="4">
        <v>10000</v>
      </c>
      <c r="J4115" s="4" t="s">
        <v>4</v>
      </c>
      <c r="K4115" s="4" t="s">
        <v>8</v>
      </c>
      <c r="L4115" s="4" t="s">
        <v>6</v>
      </c>
      <c r="M4115" s="4" t="s">
        <v>12</v>
      </c>
    </row>
    <row r="4116" spans="1:13" x14ac:dyDescent="0.2">
      <c r="A4116" s="4">
        <v>3132907</v>
      </c>
      <c r="B4116" s="4">
        <v>409395</v>
      </c>
      <c r="C4116" s="4" t="s">
        <v>14555</v>
      </c>
      <c r="D4116" s="4">
        <v>1500</v>
      </c>
      <c r="E4116" s="4">
        <v>0</v>
      </c>
      <c r="F4116" s="4">
        <v>0</v>
      </c>
      <c r="G4116" s="7">
        <f t="shared" si="64"/>
        <v>-1500</v>
      </c>
      <c r="H4116" s="4" t="s">
        <v>14556</v>
      </c>
      <c r="I4116" s="4">
        <v>15000</v>
      </c>
      <c r="J4116" s="4" t="s">
        <v>4</v>
      </c>
      <c r="K4116" s="4" t="s">
        <v>5</v>
      </c>
      <c r="L4116" s="4" t="s">
        <v>6</v>
      </c>
      <c r="M4116" s="4" t="s">
        <v>20</v>
      </c>
    </row>
    <row r="4117" spans="1:13" x14ac:dyDescent="0.2">
      <c r="A4117" s="4">
        <v>3132984</v>
      </c>
      <c r="B4117" s="4">
        <v>7328371</v>
      </c>
      <c r="C4117" s="4" t="s">
        <v>14557</v>
      </c>
      <c r="D4117" s="4">
        <v>1500</v>
      </c>
      <c r="E4117" s="4">
        <v>1500</v>
      </c>
      <c r="F4117" s="4">
        <v>299.25</v>
      </c>
      <c r="G4117" s="7">
        <f t="shared" si="64"/>
        <v>299.25</v>
      </c>
      <c r="H4117" s="4" t="s">
        <v>8561</v>
      </c>
      <c r="I4117" s="4">
        <v>20000</v>
      </c>
      <c r="J4117" s="4" t="s">
        <v>4</v>
      </c>
      <c r="K4117" s="4" t="s">
        <v>8</v>
      </c>
      <c r="L4117" s="4" t="s">
        <v>6</v>
      </c>
      <c r="M4117" s="4" t="s">
        <v>64</v>
      </c>
    </row>
    <row r="4118" spans="1:13" x14ac:dyDescent="0.2">
      <c r="A4118" s="4">
        <v>3133026</v>
      </c>
      <c r="B4118" s="4">
        <v>5560801</v>
      </c>
      <c r="C4118" s="4" t="s">
        <v>14558</v>
      </c>
      <c r="D4118" s="4">
        <v>600</v>
      </c>
      <c r="E4118" s="4">
        <v>600</v>
      </c>
      <c r="F4118" s="4">
        <v>226.8</v>
      </c>
      <c r="G4118" s="7">
        <f t="shared" si="64"/>
        <v>226.79999999999995</v>
      </c>
      <c r="H4118" s="4" t="s">
        <v>14559</v>
      </c>
      <c r="I4118" s="4">
        <v>12000</v>
      </c>
      <c r="J4118" s="4" t="s">
        <v>4</v>
      </c>
      <c r="K4118" s="4" t="s">
        <v>8</v>
      </c>
      <c r="L4118" s="4" t="s">
        <v>6</v>
      </c>
      <c r="M4118" s="4" t="s">
        <v>12</v>
      </c>
    </row>
    <row r="4119" spans="1:13" x14ac:dyDescent="0.2">
      <c r="A4119" s="4">
        <v>3133096</v>
      </c>
      <c r="B4119" s="4">
        <v>5765691</v>
      </c>
      <c r="C4119" s="4" t="s">
        <v>14560</v>
      </c>
      <c r="D4119" s="4">
        <v>1500</v>
      </c>
      <c r="E4119" s="4">
        <v>1500</v>
      </c>
      <c r="F4119" s="4">
        <v>225</v>
      </c>
      <c r="G4119" s="7">
        <f t="shared" si="64"/>
        <v>225</v>
      </c>
      <c r="H4119" s="4" t="s">
        <v>4379</v>
      </c>
      <c r="I4119" s="4">
        <v>9000</v>
      </c>
      <c r="J4119" s="4" t="s">
        <v>4</v>
      </c>
      <c r="K4119" s="4" t="s">
        <v>8</v>
      </c>
      <c r="L4119" s="4" t="s">
        <v>6</v>
      </c>
      <c r="M4119" s="4" t="s">
        <v>173</v>
      </c>
    </row>
    <row r="4120" spans="1:13" x14ac:dyDescent="0.2">
      <c r="A4120" s="4">
        <v>3133054</v>
      </c>
      <c r="B4120" s="4">
        <v>1758113</v>
      </c>
      <c r="C4120" s="4" t="s">
        <v>14561</v>
      </c>
      <c r="D4120" s="4">
        <v>10000</v>
      </c>
      <c r="E4120" s="4">
        <v>10000</v>
      </c>
      <c r="F4120" s="4">
        <v>600</v>
      </c>
      <c r="G4120" s="7">
        <f t="shared" si="64"/>
        <v>600</v>
      </c>
      <c r="H4120" s="4" t="s">
        <v>14562</v>
      </c>
      <c r="I4120" s="4">
        <v>18000</v>
      </c>
      <c r="J4120" s="4" t="s">
        <v>4</v>
      </c>
      <c r="K4120" s="4" t="s">
        <v>8</v>
      </c>
      <c r="L4120" s="4" t="s">
        <v>6</v>
      </c>
      <c r="M4120" s="4" t="s">
        <v>20</v>
      </c>
    </row>
    <row r="4121" spans="1:13" x14ac:dyDescent="0.2">
      <c r="A4121" s="4">
        <v>3133103</v>
      </c>
      <c r="B4121" s="4">
        <v>83691</v>
      </c>
      <c r="C4121" s="4" t="s">
        <v>14563</v>
      </c>
      <c r="D4121" s="4">
        <v>3000</v>
      </c>
      <c r="E4121" s="4">
        <v>3000</v>
      </c>
      <c r="F4121" s="4">
        <v>859.5</v>
      </c>
      <c r="G4121" s="7">
        <f t="shared" si="64"/>
        <v>859.5</v>
      </c>
      <c r="H4121" s="4" t="s">
        <v>5181</v>
      </c>
      <c r="I4121" s="4">
        <v>5000</v>
      </c>
      <c r="J4121" s="4" t="s">
        <v>4</v>
      </c>
      <c r="K4121" s="4" t="s">
        <v>13</v>
      </c>
      <c r="L4121" s="4" t="s">
        <v>6</v>
      </c>
      <c r="M4121" s="4" t="s">
        <v>19</v>
      </c>
    </row>
    <row r="4122" spans="1:13" x14ac:dyDescent="0.2">
      <c r="A4122" s="4">
        <v>3133187</v>
      </c>
      <c r="B4122" s="4">
        <v>8784952</v>
      </c>
      <c r="C4122" s="4" t="s">
        <v>14564</v>
      </c>
      <c r="D4122" s="4">
        <v>10000</v>
      </c>
      <c r="E4122" s="4">
        <v>10000</v>
      </c>
      <c r="F4122" s="4">
        <v>1900</v>
      </c>
      <c r="G4122" s="7">
        <f t="shared" si="64"/>
        <v>1900</v>
      </c>
      <c r="H4122" s="4" t="s">
        <v>5664</v>
      </c>
      <c r="I4122" s="4">
        <v>15000</v>
      </c>
      <c r="J4122" s="4" t="s">
        <v>72</v>
      </c>
      <c r="K4122" s="4" t="s">
        <v>8</v>
      </c>
      <c r="M4122" s="4" t="s">
        <v>76</v>
      </c>
    </row>
    <row r="4123" spans="1:13" x14ac:dyDescent="0.2">
      <c r="A4123" s="4">
        <v>3133215</v>
      </c>
      <c r="B4123" s="4">
        <v>176463</v>
      </c>
      <c r="C4123" s="4" t="s">
        <v>14565</v>
      </c>
      <c r="D4123" s="4">
        <v>5000</v>
      </c>
      <c r="E4123" s="4">
        <v>5000</v>
      </c>
      <c r="F4123" s="4">
        <v>3000</v>
      </c>
      <c r="G4123" s="7">
        <f t="shared" si="64"/>
        <v>3000</v>
      </c>
      <c r="H4123" s="4" t="s">
        <v>4107</v>
      </c>
      <c r="I4123" s="4">
        <v>16000</v>
      </c>
      <c r="J4123" s="4" t="s">
        <v>4</v>
      </c>
      <c r="K4123" s="4" t="s">
        <v>13</v>
      </c>
      <c r="L4123" s="4" t="s">
        <v>6</v>
      </c>
      <c r="M4123" s="4" t="s">
        <v>24</v>
      </c>
    </row>
    <row r="4124" spans="1:13" x14ac:dyDescent="0.2">
      <c r="A4124" s="4">
        <v>3133278</v>
      </c>
      <c r="B4124" s="4">
        <v>7709682</v>
      </c>
      <c r="C4124" s="4" t="s">
        <v>14566</v>
      </c>
      <c r="D4124" s="4">
        <v>2000</v>
      </c>
      <c r="E4124" s="4">
        <v>0</v>
      </c>
      <c r="F4124" s="4">
        <v>0</v>
      </c>
      <c r="G4124" s="7">
        <f t="shared" si="64"/>
        <v>-2000</v>
      </c>
      <c r="H4124" s="4" t="s">
        <v>14567</v>
      </c>
      <c r="I4124" s="4">
        <v>28000</v>
      </c>
      <c r="J4124" s="4" t="s">
        <v>4</v>
      </c>
      <c r="K4124" s="4" t="s">
        <v>13</v>
      </c>
      <c r="L4124" s="4" t="s">
        <v>6</v>
      </c>
      <c r="M4124" s="4" t="s">
        <v>12</v>
      </c>
    </row>
    <row r="4125" spans="1:13" x14ac:dyDescent="0.2">
      <c r="A4125" s="4">
        <v>3133257</v>
      </c>
      <c r="B4125" s="4">
        <v>6860638</v>
      </c>
      <c r="C4125" s="4" t="s">
        <v>14568</v>
      </c>
      <c r="D4125" s="4">
        <v>500</v>
      </c>
      <c r="E4125" s="4">
        <v>0</v>
      </c>
      <c r="F4125" s="4">
        <v>0</v>
      </c>
      <c r="G4125" s="7">
        <f t="shared" si="64"/>
        <v>-500</v>
      </c>
      <c r="H4125" s="4" t="s">
        <v>7997</v>
      </c>
      <c r="I4125" s="4">
        <v>6000</v>
      </c>
      <c r="J4125" s="4" t="s">
        <v>4</v>
      </c>
      <c r="K4125" s="4" t="s">
        <v>13</v>
      </c>
      <c r="L4125" s="4" t="s">
        <v>6</v>
      </c>
      <c r="M4125" s="4" t="s">
        <v>47</v>
      </c>
    </row>
    <row r="4126" spans="1:13" x14ac:dyDescent="0.2">
      <c r="A4126" s="4">
        <v>3133362</v>
      </c>
      <c r="B4126" s="4">
        <v>114471</v>
      </c>
      <c r="C4126" s="4" t="s">
        <v>14569</v>
      </c>
      <c r="D4126" s="4">
        <v>1000</v>
      </c>
      <c r="E4126" s="4">
        <v>1000</v>
      </c>
      <c r="F4126" s="4">
        <v>44</v>
      </c>
      <c r="G4126" s="7">
        <f t="shared" si="64"/>
        <v>44</v>
      </c>
      <c r="H4126" s="4" t="s">
        <v>4653</v>
      </c>
      <c r="I4126" s="4">
        <v>12500</v>
      </c>
      <c r="J4126" s="4" t="s">
        <v>4</v>
      </c>
      <c r="K4126" s="4" t="s">
        <v>8</v>
      </c>
      <c r="L4126" s="4" t="s">
        <v>6</v>
      </c>
      <c r="M4126" s="4" t="s">
        <v>47</v>
      </c>
    </row>
    <row r="4127" spans="1:13" x14ac:dyDescent="0.2">
      <c r="A4127" s="4">
        <v>3133383</v>
      </c>
      <c r="B4127" s="4">
        <v>8806743</v>
      </c>
      <c r="C4127" s="4" t="s">
        <v>14570</v>
      </c>
      <c r="D4127" s="4">
        <v>1200</v>
      </c>
      <c r="E4127" s="4">
        <v>1200</v>
      </c>
      <c r="F4127" s="4">
        <v>64.98</v>
      </c>
      <c r="G4127" s="7">
        <f t="shared" si="64"/>
        <v>64.980000000000018</v>
      </c>
      <c r="H4127" s="4" t="s">
        <v>7884</v>
      </c>
      <c r="I4127" s="4">
        <v>1000</v>
      </c>
      <c r="J4127" s="4" t="s">
        <v>4</v>
      </c>
      <c r="K4127" s="4" t="s">
        <v>16</v>
      </c>
      <c r="L4127" s="4" t="s">
        <v>6</v>
      </c>
      <c r="M4127" s="4" t="s">
        <v>12</v>
      </c>
    </row>
    <row r="4128" spans="1:13" x14ac:dyDescent="0.2">
      <c r="A4128" s="4">
        <v>3133369</v>
      </c>
      <c r="B4128" s="4">
        <v>6306301</v>
      </c>
      <c r="C4128" s="4" t="s">
        <v>14571</v>
      </c>
      <c r="D4128" s="4">
        <v>10000</v>
      </c>
      <c r="E4128" s="4">
        <v>10000</v>
      </c>
      <c r="F4128" s="4">
        <v>1050</v>
      </c>
      <c r="G4128" s="7">
        <f t="shared" si="64"/>
        <v>1050</v>
      </c>
      <c r="H4128" s="4" t="s">
        <v>9586</v>
      </c>
      <c r="I4128" s="4">
        <v>15000</v>
      </c>
      <c r="J4128" s="4" t="s">
        <v>4</v>
      </c>
      <c r="K4128" s="4" t="s">
        <v>22</v>
      </c>
      <c r="L4128" s="4" t="s">
        <v>6</v>
      </c>
      <c r="M4128" s="4" t="s">
        <v>23</v>
      </c>
    </row>
    <row r="4129" spans="1:13" x14ac:dyDescent="0.2">
      <c r="A4129" s="4">
        <v>3133404</v>
      </c>
      <c r="B4129" s="4">
        <v>4577245</v>
      </c>
      <c r="C4129" s="4" t="s">
        <v>14572</v>
      </c>
      <c r="D4129" s="4">
        <v>2650</v>
      </c>
      <c r="E4129" s="4">
        <v>2650</v>
      </c>
      <c r="F4129" s="4">
        <v>770.44</v>
      </c>
      <c r="G4129" s="7">
        <f t="shared" si="64"/>
        <v>770.44</v>
      </c>
      <c r="H4129" s="4" t="s">
        <v>121</v>
      </c>
      <c r="I4129" s="4">
        <v>24500</v>
      </c>
      <c r="J4129" s="4" t="s">
        <v>4</v>
      </c>
      <c r="K4129" s="4" t="s">
        <v>13</v>
      </c>
      <c r="L4129" s="4" t="s">
        <v>6</v>
      </c>
      <c r="M4129" s="4" t="s">
        <v>26</v>
      </c>
    </row>
    <row r="4130" spans="1:13" x14ac:dyDescent="0.2">
      <c r="A4130" s="4">
        <v>3131906</v>
      </c>
      <c r="B4130" s="4">
        <v>9412628</v>
      </c>
      <c r="C4130" s="4" t="s">
        <v>14573</v>
      </c>
      <c r="D4130" s="4">
        <v>800</v>
      </c>
      <c r="E4130" s="4">
        <v>800</v>
      </c>
      <c r="F4130" s="4">
        <v>16.399999999999999</v>
      </c>
      <c r="G4130" s="7">
        <f t="shared" si="64"/>
        <v>16.399999999999977</v>
      </c>
      <c r="H4130" s="4" t="s">
        <v>1115</v>
      </c>
      <c r="I4130" s="4">
        <v>15000</v>
      </c>
      <c r="J4130" s="4" t="s">
        <v>4</v>
      </c>
      <c r="K4130" s="4" t="s">
        <v>13</v>
      </c>
      <c r="L4130" s="4" t="s">
        <v>6</v>
      </c>
      <c r="M4130" s="4" t="s">
        <v>29</v>
      </c>
    </row>
    <row r="4131" spans="1:13" x14ac:dyDescent="0.2">
      <c r="A4131" s="4">
        <v>3132074</v>
      </c>
      <c r="B4131" s="4">
        <v>9412880</v>
      </c>
      <c r="C4131" s="4" t="s">
        <v>14574</v>
      </c>
      <c r="D4131" s="4">
        <v>730</v>
      </c>
      <c r="E4131" s="4">
        <v>0</v>
      </c>
      <c r="F4131" s="4">
        <v>0</v>
      </c>
      <c r="G4131" s="7">
        <f t="shared" si="64"/>
        <v>-730</v>
      </c>
      <c r="H4131" s="4" t="s">
        <v>7601</v>
      </c>
      <c r="I4131" s="4">
        <v>6000</v>
      </c>
      <c r="J4131" s="4" t="s">
        <v>51</v>
      </c>
      <c r="K4131" s="4" t="s">
        <v>13</v>
      </c>
      <c r="M4131" s="4" t="s">
        <v>19</v>
      </c>
    </row>
    <row r="4132" spans="1:13" x14ac:dyDescent="0.2">
      <c r="A4132" s="4">
        <v>3133439</v>
      </c>
      <c r="B4132" s="4">
        <v>8966399</v>
      </c>
      <c r="C4132" s="4" t="s">
        <v>14575</v>
      </c>
      <c r="D4132" s="4">
        <v>1550</v>
      </c>
      <c r="E4132" s="4">
        <v>1550</v>
      </c>
      <c r="F4132" s="4">
        <v>53.02</v>
      </c>
      <c r="G4132" s="7">
        <f t="shared" si="64"/>
        <v>53.019999999999982</v>
      </c>
      <c r="H4132" s="4" t="s">
        <v>2065</v>
      </c>
      <c r="I4132" s="4">
        <v>20000</v>
      </c>
      <c r="J4132" s="4" t="s">
        <v>98</v>
      </c>
      <c r="K4132" s="4" t="s">
        <v>8</v>
      </c>
      <c r="M4132" s="4" t="s">
        <v>25</v>
      </c>
    </row>
    <row r="4133" spans="1:13" x14ac:dyDescent="0.2">
      <c r="A4133" s="4">
        <v>3133313</v>
      </c>
      <c r="B4133" s="4">
        <v>9414364</v>
      </c>
      <c r="C4133" s="4" t="s">
        <v>14576</v>
      </c>
      <c r="D4133" s="4">
        <v>500</v>
      </c>
      <c r="E4133" s="4">
        <v>500</v>
      </c>
      <c r="F4133" s="4">
        <v>171</v>
      </c>
      <c r="G4133" s="7">
        <f t="shared" si="64"/>
        <v>171</v>
      </c>
      <c r="H4133" s="4" t="s">
        <v>14009</v>
      </c>
      <c r="I4133" s="4">
        <v>10000</v>
      </c>
      <c r="J4133" s="4" t="s">
        <v>4</v>
      </c>
      <c r="K4133" s="4" t="s">
        <v>13</v>
      </c>
      <c r="L4133" s="4" t="s">
        <v>6</v>
      </c>
      <c r="M4133" s="4" t="s">
        <v>29</v>
      </c>
    </row>
    <row r="4134" spans="1:13" x14ac:dyDescent="0.2">
      <c r="A4134" s="4">
        <v>3133418</v>
      </c>
      <c r="B4134" s="4">
        <v>297763</v>
      </c>
      <c r="C4134" s="4" t="s">
        <v>14577</v>
      </c>
      <c r="D4134" s="4">
        <v>500</v>
      </c>
      <c r="E4134" s="4">
        <v>0</v>
      </c>
      <c r="F4134" s="4">
        <v>0</v>
      </c>
      <c r="G4134" s="7">
        <f t="shared" si="64"/>
        <v>-500</v>
      </c>
      <c r="H4134" s="4" t="s">
        <v>14578</v>
      </c>
      <c r="I4134" s="4">
        <v>6500</v>
      </c>
      <c r="J4134" s="4" t="s">
        <v>4</v>
      </c>
      <c r="K4134" s="4" t="s">
        <v>22</v>
      </c>
      <c r="L4134" s="4" t="s">
        <v>6</v>
      </c>
      <c r="M4134" s="4" t="s">
        <v>35</v>
      </c>
    </row>
    <row r="4135" spans="1:13" x14ac:dyDescent="0.2">
      <c r="A4135" s="4">
        <v>3133460</v>
      </c>
      <c r="B4135" s="4">
        <v>687687</v>
      </c>
      <c r="C4135" s="4" t="s">
        <v>14579</v>
      </c>
      <c r="D4135" s="4">
        <v>500</v>
      </c>
      <c r="E4135" s="4">
        <v>500</v>
      </c>
      <c r="F4135" s="4">
        <v>0.25</v>
      </c>
      <c r="G4135" s="7">
        <f t="shared" si="64"/>
        <v>0.25</v>
      </c>
      <c r="H4135" s="4" t="s">
        <v>14580</v>
      </c>
      <c r="I4135" s="4">
        <v>14000</v>
      </c>
      <c r="J4135" s="4" t="s">
        <v>4</v>
      </c>
      <c r="K4135" s="4" t="s">
        <v>13</v>
      </c>
      <c r="L4135" s="4" t="s">
        <v>6</v>
      </c>
      <c r="M4135" s="4" t="s">
        <v>48</v>
      </c>
    </row>
    <row r="4136" spans="1:13" x14ac:dyDescent="0.2">
      <c r="A4136" s="4">
        <v>3133425</v>
      </c>
      <c r="B4136" s="4">
        <v>7640627</v>
      </c>
      <c r="C4136" s="4" t="s">
        <v>14581</v>
      </c>
      <c r="D4136" s="4">
        <v>1500</v>
      </c>
      <c r="E4136" s="4">
        <v>1500</v>
      </c>
      <c r="F4136" s="4">
        <v>2.25</v>
      </c>
      <c r="G4136" s="7">
        <f t="shared" si="64"/>
        <v>2.25</v>
      </c>
      <c r="H4136" s="4" t="s">
        <v>2606</v>
      </c>
      <c r="I4136" s="4">
        <v>7500</v>
      </c>
      <c r="J4136" s="4" t="s">
        <v>32</v>
      </c>
      <c r="K4136" s="4" t="s">
        <v>13</v>
      </c>
      <c r="M4136" s="4" t="s">
        <v>10</v>
      </c>
    </row>
    <row r="4137" spans="1:13" x14ac:dyDescent="0.2">
      <c r="A4137" s="4">
        <v>3133523</v>
      </c>
      <c r="B4137" s="4">
        <v>5629534</v>
      </c>
      <c r="C4137" s="4" t="s">
        <v>14582</v>
      </c>
      <c r="D4137" s="4">
        <v>10000</v>
      </c>
      <c r="E4137" s="4">
        <v>10000</v>
      </c>
      <c r="F4137" s="4">
        <v>13080</v>
      </c>
      <c r="G4137" s="7">
        <f t="shared" si="64"/>
        <v>13080</v>
      </c>
      <c r="H4137" s="4" t="s">
        <v>11172</v>
      </c>
      <c r="I4137" s="4">
        <v>24000</v>
      </c>
      <c r="J4137" s="4" t="s">
        <v>4</v>
      </c>
      <c r="K4137" s="4" t="s">
        <v>13</v>
      </c>
      <c r="L4137" s="4" t="s">
        <v>6</v>
      </c>
      <c r="M4137" s="4" t="s">
        <v>12</v>
      </c>
    </row>
    <row r="4138" spans="1:13" x14ac:dyDescent="0.2">
      <c r="A4138" s="4">
        <v>3133348</v>
      </c>
      <c r="B4138" s="4">
        <v>4960355</v>
      </c>
      <c r="C4138" s="4" t="s">
        <v>14583</v>
      </c>
      <c r="D4138" s="4">
        <v>800</v>
      </c>
      <c r="E4138" s="4">
        <v>800</v>
      </c>
      <c r="F4138" s="4">
        <v>646.79999999999995</v>
      </c>
      <c r="G4138" s="7">
        <f t="shared" si="64"/>
        <v>646.79999999999995</v>
      </c>
      <c r="H4138" s="4" t="s">
        <v>14584</v>
      </c>
      <c r="I4138" s="4">
        <v>12000</v>
      </c>
      <c r="J4138" s="4" t="s">
        <v>32</v>
      </c>
      <c r="K4138" s="4" t="s">
        <v>5</v>
      </c>
      <c r="L4138" s="4" t="s">
        <v>6</v>
      </c>
      <c r="M4138" s="4" t="s">
        <v>73</v>
      </c>
    </row>
    <row r="4139" spans="1:13" x14ac:dyDescent="0.2">
      <c r="A4139" s="4">
        <v>3133537</v>
      </c>
      <c r="B4139" s="4">
        <v>1936740</v>
      </c>
      <c r="C4139" s="4" t="s">
        <v>14585</v>
      </c>
      <c r="D4139" s="4">
        <v>6000</v>
      </c>
      <c r="E4139" s="4">
        <v>6000</v>
      </c>
      <c r="F4139" s="4">
        <v>182.4</v>
      </c>
      <c r="G4139" s="7">
        <f t="shared" si="64"/>
        <v>182.39999999999964</v>
      </c>
      <c r="H4139" s="4" t="s">
        <v>2862</v>
      </c>
      <c r="I4139" s="4">
        <v>3300</v>
      </c>
      <c r="J4139" s="4" t="s">
        <v>4</v>
      </c>
      <c r="K4139" s="4" t="s">
        <v>13</v>
      </c>
      <c r="L4139" s="4" t="s">
        <v>6</v>
      </c>
      <c r="M4139" s="4" t="s">
        <v>64</v>
      </c>
    </row>
    <row r="4140" spans="1:13" x14ac:dyDescent="0.2">
      <c r="A4140" s="4">
        <v>3133516</v>
      </c>
      <c r="B4140" s="4">
        <v>8046368</v>
      </c>
      <c r="C4140" s="4" t="s">
        <v>14586</v>
      </c>
      <c r="D4140" s="4">
        <v>2500</v>
      </c>
      <c r="E4140" s="4">
        <v>2500</v>
      </c>
      <c r="F4140" s="4">
        <v>992.86</v>
      </c>
      <c r="G4140" s="7">
        <f t="shared" si="64"/>
        <v>992.86000000000013</v>
      </c>
      <c r="H4140" s="4" t="s">
        <v>7908</v>
      </c>
      <c r="I4140" s="4">
        <v>30000</v>
      </c>
      <c r="J4140" s="4" t="s">
        <v>4</v>
      </c>
      <c r="K4140" s="4" t="s">
        <v>8</v>
      </c>
      <c r="L4140" s="4" t="s">
        <v>6</v>
      </c>
      <c r="M4140" s="4" t="s">
        <v>23</v>
      </c>
    </row>
    <row r="4141" spans="1:13" x14ac:dyDescent="0.2">
      <c r="A4141" s="4">
        <v>3133558</v>
      </c>
      <c r="B4141" s="4">
        <v>505149</v>
      </c>
      <c r="C4141" s="4" t="s">
        <v>14587</v>
      </c>
      <c r="D4141" s="4">
        <v>3000</v>
      </c>
      <c r="E4141" s="4">
        <v>4.5</v>
      </c>
      <c r="F4141" s="4">
        <v>1795.5</v>
      </c>
      <c r="G4141" s="7">
        <f t="shared" si="64"/>
        <v>-1200</v>
      </c>
      <c r="H4141" s="4" t="s">
        <v>641</v>
      </c>
      <c r="I4141" s="4">
        <v>4800</v>
      </c>
      <c r="J4141" s="4" t="s">
        <v>4</v>
      </c>
      <c r="K4141" s="4" t="s">
        <v>5</v>
      </c>
      <c r="L4141" s="4" t="s">
        <v>6</v>
      </c>
      <c r="M4141" s="4" t="s">
        <v>64</v>
      </c>
    </row>
    <row r="4142" spans="1:13" x14ac:dyDescent="0.2">
      <c r="A4142" s="4">
        <v>3133509</v>
      </c>
      <c r="B4142" s="4">
        <v>9414917</v>
      </c>
      <c r="C4142" s="4" t="s">
        <v>14588</v>
      </c>
      <c r="D4142" s="4">
        <v>2000</v>
      </c>
      <c r="E4142" s="4">
        <v>0</v>
      </c>
      <c r="F4142" s="4">
        <v>117</v>
      </c>
      <c r="G4142" s="7">
        <f t="shared" si="64"/>
        <v>-1883</v>
      </c>
      <c r="H4142" s="4" t="s">
        <v>14589</v>
      </c>
      <c r="I4142" s="4">
        <v>9500</v>
      </c>
      <c r="J4142" s="4" t="s">
        <v>32</v>
      </c>
      <c r="K4142" s="4" t="s">
        <v>8</v>
      </c>
      <c r="M4142" s="4" t="s">
        <v>19</v>
      </c>
    </row>
    <row r="4143" spans="1:13" x14ac:dyDescent="0.2">
      <c r="A4143" s="4">
        <v>3133579</v>
      </c>
      <c r="B4143" s="4">
        <v>391890</v>
      </c>
      <c r="C4143" s="4" t="s">
        <v>14590</v>
      </c>
      <c r="D4143" s="4">
        <v>7550</v>
      </c>
      <c r="E4143" s="4">
        <v>7550</v>
      </c>
      <c r="F4143" s="4">
        <v>453</v>
      </c>
      <c r="G4143" s="7">
        <f t="shared" si="64"/>
        <v>453</v>
      </c>
      <c r="H4143" s="4" t="s">
        <v>3202</v>
      </c>
      <c r="I4143" s="4">
        <v>12000</v>
      </c>
      <c r="J4143" s="4" t="s">
        <v>4</v>
      </c>
      <c r="K4143" s="4" t="s">
        <v>13</v>
      </c>
      <c r="L4143" s="4" t="s">
        <v>6</v>
      </c>
      <c r="M4143" s="4" t="s">
        <v>111</v>
      </c>
    </row>
    <row r="4144" spans="1:13" x14ac:dyDescent="0.2">
      <c r="A4144" s="4">
        <v>3133474</v>
      </c>
      <c r="B4144" s="4">
        <v>8444948</v>
      </c>
      <c r="C4144" s="4" t="s">
        <v>14591</v>
      </c>
      <c r="D4144" s="4">
        <v>800</v>
      </c>
      <c r="E4144" s="4">
        <v>0</v>
      </c>
      <c r="F4144" s="4">
        <v>0</v>
      </c>
      <c r="G4144" s="7">
        <f t="shared" si="64"/>
        <v>-800</v>
      </c>
      <c r="H4144" s="4" t="s">
        <v>14592</v>
      </c>
      <c r="I4144" s="4">
        <v>7000</v>
      </c>
      <c r="J4144" s="4" t="s">
        <v>4</v>
      </c>
      <c r="K4144" s="4" t="s">
        <v>22</v>
      </c>
      <c r="L4144" s="4" t="s">
        <v>9</v>
      </c>
      <c r="M4144" s="4" t="s">
        <v>48</v>
      </c>
    </row>
    <row r="4145" spans="1:13" x14ac:dyDescent="0.2">
      <c r="A4145" s="4">
        <v>3133565</v>
      </c>
      <c r="B4145" s="4">
        <v>8459802</v>
      </c>
      <c r="C4145" s="4" t="s">
        <v>14593</v>
      </c>
      <c r="D4145" s="4">
        <v>2000</v>
      </c>
      <c r="E4145" s="4">
        <v>2000</v>
      </c>
      <c r="F4145" s="4">
        <v>3</v>
      </c>
      <c r="G4145" s="7">
        <f t="shared" si="64"/>
        <v>3</v>
      </c>
      <c r="H4145" s="4" t="s">
        <v>14594</v>
      </c>
      <c r="I4145" s="4">
        <v>20000</v>
      </c>
      <c r="J4145" s="4" t="s">
        <v>4</v>
      </c>
      <c r="K4145" s="4" t="s">
        <v>16</v>
      </c>
      <c r="L4145" s="4" t="s">
        <v>6</v>
      </c>
      <c r="M4145" s="4" t="s">
        <v>25</v>
      </c>
    </row>
    <row r="4146" spans="1:13" x14ac:dyDescent="0.2">
      <c r="A4146" s="4">
        <v>3133670</v>
      </c>
      <c r="B4146" s="4">
        <v>2175902</v>
      </c>
      <c r="C4146" s="4" t="s">
        <v>14595</v>
      </c>
      <c r="D4146" s="4">
        <v>10000</v>
      </c>
      <c r="E4146" s="4">
        <v>10000</v>
      </c>
      <c r="F4146" s="4">
        <v>1300</v>
      </c>
      <c r="G4146" s="7">
        <f t="shared" si="64"/>
        <v>1300</v>
      </c>
      <c r="H4146" s="4" t="s">
        <v>11639</v>
      </c>
      <c r="I4146" s="4">
        <v>3000</v>
      </c>
      <c r="J4146" s="4" t="s">
        <v>4</v>
      </c>
      <c r="K4146" s="4" t="s">
        <v>13</v>
      </c>
      <c r="L4146" s="4" t="s">
        <v>6</v>
      </c>
      <c r="M4146" s="4" t="s">
        <v>23</v>
      </c>
    </row>
    <row r="4147" spans="1:13" x14ac:dyDescent="0.2">
      <c r="A4147" s="4">
        <v>3133327</v>
      </c>
      <c r="B4147" s="4">
        <v>1809732</v>
      </c>
      <c r="C4147" s="4" t="s">
        <v>14596</v>
      </c>
      <c r="D4147" s="4">
        <v>3000</v>
      </c>
      <c r="E4147" s="4">
        <v>3000</v>
      </c>
      <c r="F4147" s="4">
        <v>3</v>
      </c>
      <c r="G4147" s="7">
        <f t="shared" si="64"/>
        <v>3</v>
      </c>
      <c r="H4147" s="4" t="s">
        <v>14597</v>
      </c>
      <c r="I4147" s="4">
        <v>15000</v>
      </c>
      <c r="J4147" s="4" t="s">
        <v>11</v>
      </c>
      <c r="K4147" s="4" t="s">
        <v>5</v>
      </c>
      <c r="L4147" s="4" t="s">
        <v>9</v>
      </c>
      <c r="M4147" s="4" t="s">
        <v>65</v>
      </c>
    </row>
    <row r="4148" spans="1:13" x14ac:dyDescent="0.2">
      <c r="A4148" s="4">
        <v>3133229</v>
      </c>
      <c r="B4148" s="4">
        <v>453419</v>
      </c>
      <c r="C4148" s="4" t="s">
        <v>14598</v>
      </c>
      <c r="D4148" s="4">
        <v>3500</v>
      </c>
      <c r="E4148" s="4">
        <v>3500</v>
      </c>
      <c r="F4148" s="4">
        <v>159.6</v>
      </c>
      <c r="G4148" s="7">
        <f t="shared" si="64"/>
        <v>159.59999999999991</v>
      </c>
      <c r="H4148" s="4" t="s">
        <v>6486</v>
      </c>
      <c r="I4148" s="4">
        <v>20000</v>
      </c>
      <c r="J4148" s="4" t="s">
        <v>32</v>
      </c>
      <c r="K4148" s="4" t="s">
        <v>22</v>
      </c>
      <c r="M4148" s="4" t="s">
        <v>48</v>
      </c>
    </row>
    <row r="4149" spans="1:13" x14ac:dyDescent="0.2">
      <c r="A4149" s="4">
        <v>3133719</v>
      </c>
      <c r="B4149" s="4">
        <v>7407562</v>
      </c>
      <c r="C4149" s="4" t="s">
        <v>14599</v>
      </c>
      <c r="D4149" s="4">
        <v>2000</v>
      </c>
      <c r="E4149" s="4">
        <v>2000</v>
      </c>
      <c r="F4149" s="4">
        <v>114</v>
      </c>
      <c r="G4149" s="7">
        <f t="shared" si="64"/>
        <v>114</v>
      </c>
      <c r="H4149" s="4" t="s">
        <v>803</v>
      </c>
      <c r="I4149" s="4">
        <v>21000</v>
      </c>
      <c r="J4149" s="4" t="s">
        <v>4</v>
      </c>
      <c r="K4149" s="4" t="s">
        <v>5</v>
      </c>
      <c r="L4149" s="4" t="s">
        <v>6</v>
      </c>
      <c r="M4149" s="4" t="s">
        <v>64</v>
      </c>
    </row>
    <row r="4150" spans="1:13" x14ac:dyDescent="0.2">
      <c r="A4150" s="4">
        <v>3133726</v>
      </c>
      <c r="B4150" s="4">
        <v>6610437</v>
      </c>
      <c r="C4150" s="4" t="s">
        <v>14600</v>
      </c>
      <c r="D4150" s="4">
        <v>1000</v>
      </c>
      <c r="E4150" s="4">
        <v>0</v>
      </c>
      <c r="F4150" s="4">
        <v>0</v>
      </c>
      <c r="G4150" s="7">
        <f t="shared" si="64"/>
        <v>-1000</v>
      </c>
      <c r="H4150" s="4" t="s">
        <v>2227</v>
      </c>
      <c r="I4150" s="4">
        <v>10000</v>
      </c>
      <c r="J4150" s="4" t="s">
        <v>4</v>
      </c>
      <c r="K4150" s="4" t="s">
        <v>13</v>
      </c>
      <c r="L4150" s="4" t="s">
        <v>6</v>
      </c>
      <c r="M4150" s="4" t="s">
        <v>65</v>
      </c>
    </row>
    <row r="4151" spans="1:13" x14ac:dyDescent="0.2">
      <c r="A4151" s="4">
        <v>3133712</v>
      </c>
      <c r="B4151" s="4">
        <v>7755735</v>
      </c>
      <c r="C4151" s="4" t="s">
        <v>14601</v>
      </c>
      <c r="D4151" s="4">
        <v>500</v>
      </c>
      <c r="E4151" s="4">
        <v>500</v>
      </c>
      <c r="F4151" s="4">
        <v>9.0299999999999994</v>
      </c>
      <c r="G4151" s="7">
        <f t="shared" si="64"/>
        <v>9.0299999999999727</v>
      </c>
      <c r="H4151" s="4" t="s">
        <v>8325</v>
      </c>
      <c r="I4151" s="4">
        <v>12500</v>
      </c>
      <c r="J4151" s="4" t="s">
        <v>4</v>
      </c>
      <c r="K4151" s="4" t="s">
        <v>8</v>
      </c>
      <c r="L4151" s="4" t="s">
        <v>6</v>
      </c>
      <c r="M4151" s="4" t="s">
        <v>24</v>
      </c>
    </row>
    <row r="4152" spans="1:13" x14ac:dyDescent="0.2">
      <c r="A4152" s="4">
        <v>3133607</v>
      </c>
      <c r="B4152" s="4">
        <v>8025998</v>
      </c>
      <c r="C4152" s="4" t="s">
        <v>14602</v>
      </c>
      <c r="D4152" s="4">
        <v>1600</v>
      </c>
      <c r="E4152" s="4">
        <v>1600</v>
      </c>
      <c r="F4152" s="4">
        <v>152</v>
      </c>
      <c r="G4152" s="7">
        <f t="shared" si="64"/>
        <v>152</v>
      </c>
      <c r="H4152" s="4" t="s">
        <v>9412</v>
      </c>
      <c r="I4152" s="4">
        <v>20000</v>
      </c>
      <c r="J4152" s="4" t="s">
        <v>4</v>
      </c>
      <c r="K4152" s="4" t="s">
        <v>22</v>
      </c>
      <c r="L4152" s="4" t="s">
        <v>6</v>
      </c>
      <c r="M4152" s="4" t="s">
        <v>7</v>
      </c>
    </row>
    <row r="4153" spans="1:13" x14ac:dyDescent="0.2">
      <c r="A4153" s="4">
        <v>3133502</v>
      </c>
      <c r="B4153" s="4">
        <v>6704629</v>
      </c>
      <c r="C4153" s="4" t="s">
        <v>14603</v>
      </c>
      <c r="D4153" s="4">
        <v>1500</v>
      </c>
      <c r="E4153" s="4">
        <v>1500</v>
      </c>
      <c r="F4153" s="4">
        <v>1.95</v>
      </c>
      <c r="G4153" s="7">
        <f t="shared" si="64"/>
        <v>1.9500000000000455</v>
      </c>
      <c r="H4153" s="4" t="s">
        <v>14604</v>
      </c>
      <c r="I4153" s="4">
        <v>5000</v>
      </c>
      <c r="J4153" s="4" t="s">
        <v>72</v>
      </c>
      <c r="K4153" s="4" t="s">
        <v>13</v>
      </c>
      <c r="M4153" s="4" t="s">
        <v>111</v>
      </c>
    </row>
    <row r="4154" spans="1:13" x14ac:dyDescent="0.2">
      <c r="A4154" s="4">
        <v>3133817</v>
      </c>
      <c r="B4154" s="4">
        <v>8694862</v>
      </c>
      <c r="C4154" s="4" t="s">
        <v>14605</v>
      </c>
      <c r="D4154" s="4">
        <v>2000</v>
      </c>
      <c r="E4154" s="4">
        <v>2000</v>
      </c>
      <c r="F4154" s="4">
        <v>288.8</v>
      </c>
      <c r="G4154" s="7">
        <f t="shared" si="64"/>
        <v>288.80000000000018</v>
      </c>
      <c r="H4154" s="4" t="s">
        <v>4031</v>
      </c>
      <c r="I4154" s="4">
        <v>10000</v>
      </c>
      <c r="J4154" s="4" t="s">
        <v>72</v>
      </c>
      <c r="K4154" s="4" t="s">
        <v>8</v>
      </c>
      <c r="M4154" s="4" t="s">
        <v>64</v>
      </c>
    </row>
    <row r="4155" spans="1:13" x14ac:dyDescent="0.2">
      <c r="A4155" s="4">
        <v>3133495</v>
      </c>
      <c r="B4155" s="4">
        <v>266472</v>
      </c>
      <c r="C4155" s="4" t="s">
        <v>14606</v>
      </c>
      <c r="D4155" s="4">
        <v>8000</v>
      </c>
      <c r="E4155" s="4">
        <v>8000</v>
      </c>
      <c r="F4155" s="4">
        <v>6490.4</v>
      </c>
      <c r="G4155" s="7">
        <f t="shared" si="64"/>
        <v>6490.4</v>
      </c>
      <c r="H4155" s="4" t="s">
        <v>10286</v>
      </c>
      <c r="I4155" s="4">
        <v>35000</v>
      </c>
      <c r="J4155" s="4" t="s">
        <v>4</v>
      </c>
      <c r="K4155" s="4" t="s">
        <v>13</v>
      </c>
      <c r="L4155" s="4" t="s">
        <v>6</v>
      </c>
      <c r="M4155" s="4" t="s">
        <v>20</v>
      </c>
    </row>
    <row r="4156" spans="1:13" x14ac:dyDescent="0.2">
      <c r="A4156" s="4">
        <v>3133901</v>
      </c>
      <c r="B4156" s="4">
        <v>8778127</v>
      </c>
      <c r="C4156" s="4" t="s">
        <v>14607</v>
      </c>
      <c r="D4156" s="4">
        <v>1000</v>
      </c>
      <c r="E4156" s="4">
        <v>1000</v>
      </c>
      <c r="F4156" s="4">
        <v>298</v>
      </c>
      <c r="G4156" s="7">
        <f t="shared" si="64"/>
        <v>298</v>
      </c>
      <c r="H4156" s="4" t="s">
        <v>2808</v>
      </c>
      <c r="I4156" s="4">
        <v>7000</v>
      </c>
      <c r="J4156" s="4" t="s">
        <v>4</v>
      </c>
      <c r="K4156" s="4" t="s">
        <v>13</v>
      </c>
      <c r="L4156" s="4" t="s">
        <v>6</v>
      </c>
      <c r="M4156" s="4" t="s">
        <v>25</v>
      </c>
    </row>
    <row r="4157" spans="1:13" x14ac:dyDescent="0.2">
      <c r="A4157" s="4">
        <v>3133488</v>
      </c>
      <c r="B4157" s="4">
        <v>9414854</v>
      </c>
      <c r="C4157" s="4" t="s">
        <v>14608</v>
      </c>
      <c r="D4157" s="4">
        <v>1800</v>
      </c>
      <c r="E4157" s="4">
        <v>1800</v>
      </c>
      <c r="F4157" s="4">
        <v>0.18</v>
      </c>
      <c r="G4157" s="7">
        <f t="shared" si="64"/>
        <v>0.18000000000006366</v>
      </c>
      <c r="H4157" s="4" t="s">
        <v>14609</v>
      </c>
      <c r="I4157" s="4">
        <v>5000</v>
      </c>
      <c r="J4157" s="4" t="s">
        <v>72</v>
      </c>
      <c r="K4157" s="4" t="s">
        <v>5</v>
      </c>
      <c r="M4157" s="4" t="s">
        <v>47</v>
      </c>
    </row>
    <row r="4158" spans="1:13" x14ac:dyDescent="0.2">
      <c r="A4158" s="4">
        <v>3133859</v>
      </c>
      <c r="B4158" s="4">
        <v>9417871</v>
      </c>
      <c r="C4158" s="4" t="s">
        <v>14610</v>
      </c>
      <c r="D4158" s="4">
        <v>500</v>
      </c>
      <c r="E4158" s="4">
        <v>500</v>
      </c>
      <c r="F4158" s="4">
        <v>0.1</v>
      </c>
      <c r="G4158" s="7">
        <f t="shared" si="64"/>
        <v>0.10000000000002274</v>
      </c>
      <c r="H4158" s="4" t="s">
        <v>13423</v>
      </c>
      <c r="I4158" s="4">
        <v>20000</v>
      </c>
      <c r="J4158" s="4" t="s">
        <v>4</v>
      </c>
      <c r="K4158" s="4" t="s">
        <v>5</v>
      </c>
      <c r="L4158" s="4" t="s">
        <v>6</v>
      </c>
      <c r="M4158" s="4" t="s">
        <v>24</v>
      </c>
    </row>
    <row r="4159" spans="1:13" x14ac:dyDescent="0.2">
      <c r="A4159" s="4">
        <v>3133754</v>
      </c>
      <c r="B4159" s="4">
        <v>9417549</v>
      </c>
      <c r="C4159" s="4" t="s">
        <v>14611</v>
      </c>
      <c r="D4159" s="4">
        <v>3000</v>
      </c>
      <c r="E4159" s="4">
        <v>3000</v>
      </c>
      <c r="F4159" s="4">
        <v>3.9</v>
      </c>
      <c r="G4159" s="7">
        <f t="shared" si="64"/>
        <v>3.9000000000000909</v>
      </c>
      <c r="H4159" s="4" t="s">
        <v>12020</v>
      </c>
      <c r="I4159" s="4">
        <v>14000</v>
      </c>
      <c r="J4159" s="4" t="s">
        <v>4</v>
      </c>
      <c r="K4159" s="4" t="s">
        <v>5</v>
      </c>
      <c r="L4159" s="4" t="s">
        <v>9</v>
      </c>
      <c r="M4159" s="4" t="s">
        <v>173</v>
      </c>
    </row>
    <row r="4160" spans="1:13" x14ac:dyDescent="0.2">
      <c r="A4160" s="4">
        <v>3133887</v>
      </c>
      <c r="B4160" s="4">
        <v>9418459</v>
      </c>
      <c r="C4160" s="4" t="s">
        <v>14612</v>
      </c>
      <c r="D4160" s="4">
        <v>3000</v>
      </c>
      <c r="E4160" s="4">
        <v>0</v>
      </c>
      <c r="F4160" s="4">
        <v>1995</v>
      </c>
      <c r="G4160" s="7">
        <f t="shared" si="64"/>
        <v>-1005</v>
      </c>
      <c r="H4160" s="4" t="s">
        <v>6212</v>
      </c>
      <c r="I4160" s="4">
        <v>15400</v>
      </c>
      <c r="J4160" s="4" t="s">
        <v>98</v>
      </c>
      <c r="K4160" s="4" t="s">
        <v>8</v>
      </c>
      <c r="M4160" s="4" t="s">
        <v>23</v>
      </c>
    </row>
    <row r="4161" spans="1:13" x14ac:dyDescent="0.2">
      <c r="A4161" s="4">
        <v>3133733</v>
      </c>
      <c r="B4161" s="4">
        <v>9417472</v>
      </c>
      <c r="C4161" s="4" t="s">
        <v>14613</v>
      </c>
      <c r="D4161" s="4">
        <v>800</v>
      </c>
      <c r="E4161" s="4">
        <v>0</v>
      </c>
      <c r="F4161" s="4">
        <v>0</v>
      </c>
      <c r="G4161" s="7">
        <f t="shared" si="64"/>
        <v>-800</v>
      </c>
      <c r="H4161" s="4" t="s">
        <v>7310</v>
      </c>
      <c r="I4161" s="4">
        <v>9000</v>
      </c>
      <c r="J4161" s="4" t="s">
        <v>4</v>
      </c>
      <c r="K4161" s="4" t="s">
        <v>13</v>
      </c>
      <c r="L4161" s="4" t="s">
        <v>6</v>
      </c>
      <c r="M4161" s="4" t="s">
        <v>12</v>
      </c>
    </row>
    <row r="4162" spans="1:13" x14ac:dyDescent="0.2">
      <c r="A4162" s="4">
        <v>3133957</v>
      </c>
      <c r="B4162" s="4">
        <v>5376372</v>
      </c>
      <c r="C4162" s="4" t="s">
        <v>14614</v>
      </c>
      <c r="D4162" s="4">
        <v>600</v>
      </c>
      <c r="E4162" s="4">
        <v>600</v>
      </c>
      <c r="F4162" s="4">
        <v>10.26</v>
      </c>
      <c r="G4162" s="7">
        <f t="shared" ref="G4162:G4225" si="65">E4162+F4162-D4162</f>
        <v>10.259999999999991</v>
      </c>
      <c r="H4162" s="4" t="s">
        <v>4113</v>
      </c>
      <c r="I4162" s="4">
        <v>16000</v>
      </c>
      <c r="J4162" s="4" t="s">
        <v>4</v>
      </c>
      <c r="K4162" s="4" t="s">
        <v>13</v>
      </c>
      <c r="L4162" s="4" t="s">
        <v>6</v>
      </c>
      <c r="M4162" s="4" t="s">
        <v>19</v>
      </c>
    </row>
    <row r="4163" spans="1:13" x14ac:dyDescent="0.2">
      <c r="A4163" s="4">
        <v>3133936</v>
      </c>
      <c r="B4163" s="4">
        <v>9046906</v>
      </c>
      <c r="C4163" s="4" t="s">
        <v>14615</v>
      </c>
      <c r="D4163" s="4">
        <v>1000</v>
      </c>
      <c r="E4163" s="4">
        <v>1000</v>
      </c>
      <c r="F4163" s="4">
        <v>494</v>
      </c>
      <c r="G4163" s="7">
        <f t="shared" si="65"/>
        <v>494</v>
      </c>
      <c r="H4163" s="4" t="s">
        <v>9041</v>
      </c>
      <c r="I4163" s="4">
        <v>10000</v>
      </c>
      <c r="J4163" s="4" t="s">
        <v>4</v>
      </c>
      <c r="K4163" s="4" t="s">
        <v>13</v>
      </c>
      <c r="L4163" s="4" t="s">
        <v>6</v>
      </c>
      <c r="M4163" s="4" t="s">
        <v>65</v>
      </c>
    </row>
    <row r="4164" spans="1:13" x14ac:dyDescent="0.2">
      <c r="A4164" s="4">
        <v>3133943</v>
      </c>
      <c r="B4164" s="4">
        <v>1621429</v>
      </c>
      <c r="C4164" s="4" t="s">
        <v>14616</v>
      </c>
      <c r="D4164" s="4">
        <v>3000</v>
      </c>
      <c r="E4164" s="4">
        <v>3000</v>
      </c>
      <c r="F4164" s="4">
        <v>4.5</v>
      </c>
      <c r="G4164" s="7">
        <f t="shared" si="65"/>
        <v>4.5</v>
      </c>
      <c r="H4164" s="4" t="s">
        <v>4584</v>
      </c>
      <c r="I4164" s="4">
        <v>8000</v>
      </c>
      <c r="J4164" s="4" t="s">
        <v>4</v>
      </c>
      <c r="K4164" s="4" t="s">
        <v>8</v>
      </c>
      <c r="L4164" s="4" t="s">
        <v>14</v>
      </c>
      <c r="M4164" s="4" t="s">
        <v>20</v>
      </c>
    </row>
    <row r="4165" spans="1:13" x14ac:dyDescent="0.2">
      <c r="A4165" s="4">
        <v>3134013</v>
      </c>
      <c r="B4165" s="4">
        <v>6420450</v>
      </c>
      <c r="C4165" s="4" t="s">
        <v>14617</v>
      </c>
      <c r="D4165" s="4">
        <v>1000</v>
      </c>
      <c r="E4165" s="4">
        <v>0</v>
      </c>
      <c r="F4165" s="4">
        <v>0</v>
      </c>
      <c r="G4165" s="7">
        <f t="shared" si="65"/>
        <v>-1000</v>
      </c>
      <c r="H4165" s="4" t="s">
        <v>14618</v>
      </c>
      <c r="I4165" s="4">
        <v>12000</v>
      </c>
      <c r="J4165" s="4" t="s">
        <v>4</v>
      </c>
      <c r="K4165" s="4" t="s">
        <v>5</v>
      </c>
      <c r="L4165" s="4" t="s">
        <v>6</v>
      </c>
      <c r="M4165" s="4" t="s">
        <v>29</v>
      </c>
    </row>
    <row r="4166" spans="1:13" x14ac:dyDescent="0.2">
      <c r="A4166" s="4">
        <v>3133831</v>
      </c>
      <c r="B4166" s="4">
        <v>676908</v>
      </c>
      <c r="C4166" s="4" t="s">
        <v>14619</v>
      </c>
      <c r="D4166" s="4">
        <v>1500</v>
      </c>
      <c r="E4166" s="4">
        <v>1500</v>
      </c>
      <c r="F4166" s="4">
        <v>1111.5</v>
      </c>
      <c r="G4166" s="7">
        <f t="shared" si="65"/>
        <v>1111.5</v>
      </c>
      <c r="H4166" s="4" t="s">
        <v>7799</v>
      </c>
      <c r="I4166" s="4">
        <v>5000</v>
      </c>
      <c r="J4166" s="4" t="s">
        <v>72</v>
      </c>
      <c r="K4166" s="4" t="s">
        <v>13</v>
      </c>
      <c r="M4166" s="4" t="s">
        <v>65</v>
      </c>
    </row>
    <row r="4167" spans="1:13" x14ac:dyDescent="0.2">
      <c r="A4167" s="4">
        <v>3133908</v>
      </c>
      <c r="B4167" s="4">
        <v>9418473</v>
      </c>
      <c r="C4167" s="4" t="s">
        <v>14620</v>
      </c>
      <c r="D4167" s="4">
        <v>1500</v>
      </c>
      <c r="E4167" s="4">
        <v>1500</v>
      </c>
      <c r="F4167" s="4">
        <v>30.75</v>
      </c>
      <c r="G4167" s="7">
        <f t="shared" si="65"/>
        <v>30.75</v>
      </c>
      <c r="H4167" s="4" t="s">
        <v>14621</v>
      </c>
      <c r="I4167" s="4">
        <v>12500</v>
      </c>
      <c r="J4167" s="4" t="s">
        <v>4</v>
      </c>
      <c r="K4167" s="4" t="s">
        <v>13</v>
      </c>
      <c r="L4167" s="4" t="s">
        <v>6</v>
      </c>
      <c r="M4167" s="4" t="s">
        <v>73</v>
      </c>
    </row>
    <row r="4168" spans="1:13" x14ac:dyDescent="0.2">
      <c r="A4168" s="4">
        <v>3134069</v>
      </c>
      <c r="B4168" s="4">
        <v>5479748</v>
      </c>
      <c r="C4168" s="4" t="s">
        <v>14622</v>
      </c>
      <c r="D4168" s="4">
        <v>10000</v>
      </c>
      <c r="E4168" s="4">
        <v>0</v>
      </c>
      <c r="F4168" s="4">
        <v>0</v>
      </c>
      <c r="G4168" s="7">
        <f t="shared" si="65"/>
        <v>-10000</v>
      </c>
      <c r="H4168" s="4" t="s">
        <v>2701</v>
      </c>
      <c r="I4168" s="4">
        <v>15000</v>
      </c>
      <c r="J4168" s="4" t="s">
        <v>4</v>
      </c>
      <c r="K4168" s="4" t="s">
        <v>13</v>
      </c>
      <c r="L4168" s="4" t="s">
        <v>6</v>
      </c>
      <c r="M4168" s="4" t="s">
        <v>65</v>
      </c>
    </row>
    <row r="4169" spans="1:13" x14ac:dyDescent="0.2">
      <c r="A4169" s="4">
        <v>3133698</v>
      </c>
      <c r="B4169" s="4">
        <v>22908</v>
      </c>
      <c r="C4169" s="4" t="s">
        <v>14623</v>
      </c>
      <c r="D4169" s="4">
        <v>500</v>
      </c>
      <c r="E4169" s="4">
        <v>500</v>
      </c>
      <c r="F4169" s="4">
        <v>68.400000000000006</v>
      </c>
      <c r="G4169" s="7">
        <f t="shared" si="65"/>
        <v>68.399999999999977</v>
      </c>
      <c r="H4169" s="4" t="s">
        <v>10587</v>
      </c>
      <c r="I4169" s="4">
        <v>11000</v>
      </c>
      <c r="J4169" s="4" t="s">
        <v>4</v>
      </c>
      <c r="K4169" s="4" t="s">
        <v>13</v>
      </c>
      <c r="L4169" s="4" t="s">
        <v>6</v>
      </c>
      <c r="M4169" s="4" t="s">
        <v>20</v>
      </c>
    </row>
    <row r="4170" spans="1:13" x14ac:dyDescent="0.2">
      <c r="A4170" s="4">
        <v>3133894</v>
      </c>
      <c r="B4170" s="4">
        <v>4813481</v>
      </c>
      <c r="C4170" s="4" t="s">
        <v>14624</v>
      </c>
      <c r="D4170" s="4">
        <v>4000</v>
      </c>
      <c r="E4170" s="4">
        <v>0</v>
      </c>
      <c r="F4170" s="4">
        <v>0</v>
      </c>
      <c r="G4170" s="7">
        <f t="shared" si="65"/>
        <v>-4000</v>
      </c>
      <c r="H4170" s="4" t="s">
        <v>9003</v>
      </c>
      <c r="I4170" s="4">
        <v>20000</v>
      </c>
      <c r="J4170" s="4" t="s">
        <v>4</v>
      </c>
      <c r="K4170" s="4" t="s">
        <v>8</v>
      </c>
      <c r="L4170" s="4" t="s">
        <v>6</v>
      </c>
      <c r="M4170" s="4" t="s">
        <v>17</v>
      </c>
    </row>
    <row r="4171" spans="1:13" x14ac:dyDescent="0.2">
      <c r="A4171" s="4">
        <v>3134104</v>
      </c>
      <c r="B4171" s="4">
        <v>8401821</v>
      </c>
      <c r="C4171" s="4" t="s">
        <v>14625</v>
      </c>
      <c r="D4171" s="4">
        <v>2000</v>
      </c>
      <c r="E4171" s="4">
        <v>2000</v>
      </c>
      <c r="F4171" s="4">
        <v>840</v>
      </c>
      <c r="G4171" s="7">
        <f t="shared" si="65"/>
        <v>840</v>
      </c>
      <c r="H4171" s="4" t="s">
        <v>7462</v>
      </c>
      <c r="I4171" s="4">
        <v>15000</v>
      </c>
      <c r="J4171" s="4" t="s">
        <v>4</v>
      </c>
      <c r="K4171" s="4" t="s">
        <v>8</v>
      </c>
      <c r="L4171" s="4" t="s">
        <v>14</v>
      </c>
      <c r="M4171" s="4" t="s">
        <v>10</v>
      </c>
    </row>
    <row r="4172" spans="1:13" x14ac:dyDescent="0.2">
      <c r="A4172" s="4">
        <v>3134076</v>
      </c>
      <c r="B4172" s="4">
        <v>9418837</v>
      </c>
      <c r="C4172" s="4" t="s">
        <v>14626</v>
      </c>
      <c r="D4172" s="4">
        <v>1000</v>
      </c>
      <c r="E4172" s="4">
        <v>1000</v>
      </c>
      <c r="F4172" s="4">
        <v>0.9</v>
      </c>
      <c r="G4172" s="7">
        <f t="shared" si="65"/>
        <v>0.89999999999997726</v>
      </c>
      <c r="H4172" s="4" t="s">
        <v>14627</v>
      </c>
      <c r="I4172" s="4">
        <v>10000</v>
      </c>
      <c r="J4172" s="4" t="s">
        <v>4</v>
      </c>
      <c r="K4172" s="4" t="s">
        <v>13</v>
      </c>
      <c r="L4172" s="4" t="s">
        <v>6</v>
      </c>
      <c r="M4172" s="4" t="s">
        <v>20</v>
      </c>
    </row>
    <row r="4173" spans="1:13" x14ac:dyDescent="0.2">
      <c r="A4173" s="4">
        <v>3123198</v>
      </c>
      <c r="B4173" s="4">
        <v>9386406</v>
      </c>
      <c r="C4173" s="4" t="s">
        <v>14628</v>
      </c>
      <c r="D4173" s="4">
        <v>500</v>
      </c>
      <c r="E4173" s="4">
        <v>0</v>
      </c>
      <c r="F4173" s="4">
        <v>0</v>
      </c>
      <c r="G4173" s="7">
        <f t="shared" si="65"/>
        <v>-500</v>
      </c>
      <c r="H4173" s="4" t="s">
        <v>13974</v>
      </c>
      <c r="I4173" s="4">
        <v>4000</v>
      </c>
      <c r="J4173" s="4" t="s">
        <v>4</v>
      </c>
      <c r="K4173" s="4" t="s">
        <v>13</v>
      </c>
      <c r="L4173" s="4" t="s">
        <v>6</v>
      </c>
      <c r="M4173" s="4" t="s">
        <v>24</v>
      </c>
    </row>
    <row r="4174" spans="1:13" x14ac:dyDescent="0.2">
      <c r="A4174" s="4">
        <v>3131829</v>
      </c>
      <c r="B4174" s="4">
        <v>9412110</v>
      </c>
      <c r="C4174" s="4" t="s">
        <v>14629</v>
      </c>
      <c r="D4174" s="4">
        <v>1300</v>
      </c>
      <c r="E4174" s="4">
        <v>0</v>
      </c>
      <c r="F4174" s="4">
        <v>0</v>
      </c>
      <c r="G4174" s="7">
        <f t="shared" si="65"/>
        <v>-1300</v>
      </c>
      <c r="H4174" s="4" t="s">
        <v>4483</v>
      </c>
      <c r="I4174" s="4">
        <v>16000</v>
      </c>
      <c r="J4174" s="4" t="s">
        <v>32</v>
      </c>
      <c r="K4174" s="4" t="s">
        <v>13</v>
      </c>
      <c r="M4174" s="4" t="s">
        <v>23</v>
      </c>
    </row>
    <row r="4175" spans="1:13" x14ac:dyDescent="0.2">
      <c r="A4175" s="4">
        <v>3134090</v>
      </c>
      <c r="B4175" s="4">
        <v>8174601</v>
      </c>
      <c r="C4175" s="4" t="s">
        <v>14630</v>
      </c>
      <c r="D4175" s="4">
        <v>2000</v>
      </c>
      <c r="E4175" s="4">
        <v>2000</v>
      </c>
      <c r="F4175" s="4">
        <v>0.8</v>
      </c>
      <c r="G4175" s="7">
        <f t="shared" si="65"/>
        <v>0.79999999999995453</v>
      </c>
      <c r="H4175" s="4" t="s">
        <v>13671</v>
      </c>
      <c r="I4175" s="4">
        <v>25000</v>
      </c>
      <c r="J4175" s="4" t="s">
        <v>4</v>
      </c>
      <c r="K4175" s="4" t="s">
        <v>8</v>
      </c>
      <c r="L4175" s="4" t="s">
        <v>6</v>
      </c>
      <c r="M4175" s="4" t="s">
        <v>47</v>
      </c>
    </row>
    <row r="4176" spans="1:13" x14ac:dyDescent="0.2">
      <c r="A4176" s="4">
        <v>3134041</v>
      </c>
      <c r="B4176" s="4">
        <v>9418774</v>
      </c>
      <c r="C4176" s="4" t="s">
        <v>14631</v>
      </c>
      <c r="D4176" s="4">
        <v>800</v>
      </c>
      <c r="E4176" s="4">
        <v>0.8</v>
      </c>
      <c r="F4176" s="4">
        <v>229.2</v>
      </c>
      <c r="G4176" s="7">
        <f t="shared" si="65"/>
        <v>-570</v>
      </c>
      <c r="H4176" s="4" t="s">
        <v>14632</v>
      </c>
      <c r="I4176" s="4">
        <v>15000</v>
      </c>
      <c r="J4176" s="4" t="s">
        <v>21</v>
      </c>
      <c r="K4176" s="4" t="s">
        <v>8</v>
      </c>
      <c r="M4176" s="4" t="s">
        <v>101</v>
      </c>
    </row>
    <row r="4177" spans="1:13" x14ac:dyDescent="0.2">
      <c r="A4177" s="4">
        <v>3134167</v>
      </c>
      <c r="B4177" s="4">
        <v>8656782</v>
      </c>
      <c r="C4177" s="4" t="s">
        <v>14633</v>
      </c>
      <c r="D4177" s="4">
        <v>2000</v>
      </c>
      <c r="E4177" s="4">
        <v>2000</v>
      </c>
      <c r="F4177" s="4">
        <v>2.8</v>
      </c>
      <c r="G4177" s="7">
        <f t="shared" si="65"/>
        <v>2.7999999999999545</v>
      </c>
      <c r="H4177" s="4" t="s">
        <v>14634</v>
      </c>
      <c r="I4177" s="4">
        <v>2000</v>
      </c>
      <c r="J4177" s="4" t="s">
        <v>32</v>
      </c>
      <c r="K4177" s="4" t="s">
        <v>22</v>
      </c>
      <c r="M4177" s="4" t="s">
        <v>186</v>
      </c>
    </row>
    <row r="4178" spans="1:13" x14ac:dyDescent="0.2">
      <c r="A4178" s="4">
        <v>3133656</v>
      </c>
      <c r="B4178" s="4">
        <v>9416744</v>
      </c>
      <c r="C4178" s="4" t="s">
        <v>14635</v>
      </c>
      <c r="D4178" s="4">
        <v>1500</v>
      </c>
      <c r="E4178" s="4">
        <v>0</v>
      </c>
      <c r="F4178" s="4">
        <v>0</v>
      </c>
      <c r="G4178" s="7">
        <f t="shared" si="65"/>
        <v>-1500</v>
      </c>
      <c r="H4178" s="4" t="s">
        <v>6433</v>
      </c>
      <c r="I4178" s="4">
        <v>10000</v>
      </c>
      <c r="J4178" s="4" t="s">
        <v>4</v>
      </c>
      <c r="K4178" s="4" t="s">
        <v>5</v>
      </c>
      <c r="L4178" s="4" t="s">
        <v>6</v>
      </c>
      <c r="M4178" s="4" t="s">
        <v>47</v>
      </c>
    </row>
    <row r="4179" spans="1:13" x14ac:dyDescent="0.2">
      <c r="A4179" s="4">
        <v>3134083</v>
      </c>
      <c r="B4179" s="4">
        <v>8736428</v>
      </c>
      <c r="C4179" s="4" t="s">
        <v>14636</v>
      </c>
      <c r="D4179" s="4">
        <v>1000</v>
      </c>
      <c r="E4179" s="4">
        <v>0</v>
      </c>
      <c r="F4179" s="4">
        <v>1187</v>
      </c>
      <c r="G4179" s="7">
        <f t="shared" si="65"/>
        <v>187</v>
      </c>
      <c r="H4179" s="4" t="s">
        <v>9551</v>
      </c>
      <c r="I4179" s="4">
        <v>13000</v>
      </c>
      <c r="J4179" s="4" t="s">
        <v>4</v>
      </c>
      <c r="K4179" s="4" t="s">
        <v>8</v>
      </c>
      <c r="L4179" s="4" t="s">
        <v>6</v>
      </c>
      <c r="M4179" s="4" t="s">
        <v>19</v>
      </c>
    </row>
    <row r="4180" spans="1:13" x14ac:dyDescent="0.2">
      <c r="A4180" s="4">
        <v>3134265</v>
      </c>
      <c r="B4180" s="4">
        <v>8453173</v>
      </c>
      <c r="C4180" s="4" t="s">
        <v>14637</v>
      </c>
      <c r="D4180" s="4">
        <v>3000</v>
      </c>
      <c r="E4180" s="4">
        <v>3000</v>
      </c>
      <c r="F4180" s="4">
        <v>2850</v>
      </c>
      <c r="G4180" s="7">
        <f t="shared" si="65"/>
        <v>2850</v>
      </c>
      <c r="H4180" s="4" t="s">
        <v>11242</v>
      </c>
      <c r="I4180" s="4">
        <v>20000</v>
      </c>
      <c r="J4180" s="4" t="s">
        <v>32</v>
      </c>
      <c r="K4180" s="4" t="s">
        <v>8</v>
      </c>
      <c r="M4180" s="4" t="s">
        <v>17</v>
      </c>
    </row>
    <row r="4181" spans="1:13" x14ac:dyDescent="0.2">
      <c r="A4181" s="4">
        <v>3134160</v>
      </c>
      <c r="B4181" s="4">
        <v>9418865</v>
      </c>
      <c r="C4181" s="4" t="s">
        <v>14638</v>
      </c>
      <c r="D4181" s="4">
        <v>3000</v>
      </c>
      <c r="E4181" s="4">
        <v>3000</v>
      </c>
      <c r="F4181" s="4">
        <v>4.5</v>
      </c>
      <c r="G4181" s="7">
        <f t="shared" si="65"/>
        <v>4.5</v>
      </c>
      <c r="H4181" s="4" t="s">
        <v>14639</v>
      </c>
      <c r="I4181" s="4">
        <v>22000</v>
      </c>
      <c r="J4181" s="4" t="s">
        <v>32</v>
      </c>
      <c r="K4181" s="4" t="s">
        <v>5</v>
      </c>
      <c r="M4181" s="4" t="s">
        <v>7</v>
      </c>
    </row>
    <row r="4182" spans="1:13" x14ac:dyDescent="0.2">
      <c r="A4182" s="4">
        <v>3134237</v>
      </c>
      <c r="B4182" s="4">
        <v>1735926</v>
      </c>
      <c r="C4182" s="4" t="s">
        <v>14640</v>
      </c>
      <c r="D4182" s="4">
        <v>7000</v>
      </c>
      <c r="E4182" s="4">
        <v>0</v>
      </c>
      <c r="F4182" s="4">
        <v>0</v>
      </c>
      <c r="G4182" s="7">
        <f t="shared" si="65"/>
        <v>-7000</v>
      </c>
      <c r="H4182" s="4" t="s">
        <v>14641</v>
      </c>
      <c r="I4182" s="4">
        <v>3000</v>
      </c>
      <c r="J4182" s="4" t="s">
        <v>72</v>
      </c>
      <c r="K4182" s="4" t="s">
        <v>13</v>
      </c>
      <c r="L4182" s="4" t="s">
        <v>6</v>
      </c>
      <c r="M4182" s="4" t="s">
        <v>40</v>
      </c>
    </row>
    <row r="4183" spans="1:13" x14ac:dyDescent="0.2">
      <c r="A4183" s="4">
        <v>3134223</v>
      </c>
      <c r="B4183" s="4">
        <v>7592719</v>
      </c>
      <c r="C4183" s="4" t="s">
        <v>14642</v>
      </c>
      <c r="D4183" s="4">
        <v>1500</v>
      </c>
      <c r="E4183" s="4">
        <v>197.75</v>
      </c>
      <c r="F4183" s="4">
        <v>2.25</v>
      </c>
      <c r="G4183" s="7">
        <f t="shared" si="65"/>
        <v>-1300</v>
      </c>
      <c r="H4183" s="4" t="s">
        <v>14643</v>
      </c>
      <c r="I4183" s="4">
        <v>1000</v>
      </c>
      <c r="J4183" s="4" t="s">
        <v>4</v>
      </c>
      <c r="K4183" s="4" t="s">
        <v>13</v>
      </c>
      <c r="L4183" s="4" t="s">
        <v>6</v>
      </c>
      <c r="M4183" s="4" t="s">
        <v>24</v>
      </c>
    </row>
    <row r="4184" spans="1:13" x14ac:dyDescent="0.2">
      <c r="A4184" s="4">
        <v>3134384</v>
      </c>
      <c r="B4184" s="4">
        <v>7479683</v>
      </c>
      <c r="C4184" s="4" t="s">
        <v>14644</v>
      </c>
      <c r="D4184" s="4">
        <v>2000</v>
      </c>
      <c r="E4184" s="4">
        <v>2000</v>
      </c>
      <c r="F4184" s="4">
        <v>3</v>
      </c>
      <c r="G4184" s="7">
        <f t="shared" si="65"/>
        <v>3</v>
      </c>
      <c r="H4184" s="4" t="s">
        <v>14645</v>
      </c>
      <c r="I4184" s="4">
        <v>18000</v>
      </c>
      <c r="J4184" s="4" t="s">
        <v>4</v>
      </c>
      <c r="K4184" s="4" t="s">
        <v>13</v>
      </c>
      <c r="L4184" s="4" t="s">
        <v>6</v>
      </c>
      <c r="M4184" s="4" t="s">
        <v>25</v>
      </c>
    </row>
    <row r="4185" spans="1:13" x14ac:dyDescent="0.2">
      <c r="A4185" s="4">
        <v>3134468</v>
      </c>
      <c r="B4185" s="4">
        <v>6412589</v>
      </c>
      <c r="C4185" s="4" t="s">
        <v>14646</v>
      </c>
      <c r="D4185" s="4">
        <v>9100</v>
      </c>
      <c r="E4185" s="4">
        <v>0</v>
      </c>
      <c r="F4185" s="4">
        <v>864.5</v>
      </c>
      <c r="G4185" s="7">
        <f t="shared" si="65"/>
        <v>-8235.5</v>
      </c>
      <c r="H4185" s="4" t="s">
        <v>3114</v>
      </c>
      <c r="I4185" s="4">
        <v>9000</v>
      </c>
      <c r="J4185" s="4" t="s">
        <v>4</v>
      </c>
      <c r="K4185" s="4" t="s">
        <v>13</v>
      </c>
      <c r="L4185" s="4" t="s">
        <v>6</v>
      </c>
      <c r="M4185" s="4" t="s">
        <v>10</v>
      </c>
    </row>
    <row r="4186" spans="1:13" x14ac:dyDescent="0.2">
      <c r="A4186" s="4">
        <v>3134461</v>
      </c>
      <c r="B4186" s="4">
        <v>9419775</v>
      </c>
      <c r="C4186" s="4" t="s">
        <v>14647</v>
      </c>
      <c r="D4186" s="4">
        <v>2000</v>
      </c>
      <c r="E4186" s="4">
        <v>0</v>
      </c>
      <c r="F4186" s="4">
        <v>0</v>
      </c>
      <c r="G4186" s="7">
        <f t="shared" si="65"/>
        <v>-2000</v>
      </c>
      <c r="H4186" s="4" t="s">
        <v>14648</v>
      </c>
      <c r="I4186" s="4">
        <v>20000</v>
      </c>
      <c r="J4186" s="4" t="s">
        <v>4</v>
      </c>
      <c r="K4186" s="4" t="s">
        <v>13</v>
      </c>
      <c r="L4186" s="4" t="s">
        <v>6</v>
      </c>
      <c r="M4186" s="4" t="s">
        <v>25</v>
      </c>
    </row>
    <row r="4187" spans="1:13" x14ac:dyDescent="0.2">
      <c r="A4187" s="4">
        <v>3134503</v>
      </c>
      <c r="B4187" s="4">
        <v>115359</v>
      </c>
      <c r="C4187" s="4" t="s">
        <v>14649</v>
      </c>
      <c r="D4187" s="4">
        <v>3000</v>
      </c>
      <c r="E4187" s="4">
        <v>3000</v>
      </c>
      <c r="F4187" s="4">
        <v>1.8</v>
      </c>
      <c r="G4187" s="7">
        <f t="shared" si="65"/>
        <v>1.8000000000001819</v>
      </c>
      <c r="H4187" s="4" t="s">
        <v>14650</v>
      </c>
      <c r="I4187" s="4">
        <v>10000</v>
      </c>
      <c r="J4187" s="4" t="s">
        <v>4</v>
      </c>
      <c r="K4187" s="4" t="s">
        <v>13</v>
      </c>
      <c r="L4187" s="4" t="s">
        <v>6</v>
      </c>
      <c r="M4187" s="4" t="s">
        <v>111</v>
      </c>
    </row>
    <row r="4188" spans="1:13" x14ac:dyDescent="0.2">
      <c r="A4188" s="4">
        <v>3134545</v>
      </c>
      <c r="B4188" s="4">
        <v>7587581</v>
      </c>
      <c r="C4188" s="4" t="s">
        <v>14651</v>
      </c>
      <c r="D4188" s="4">
        <v>10000</v>
      </c>
      <c r="E4188" s="4">
        <v>10000</v>
      </c>
      <c r="F4188" s="4">
        <v>7800</v>
      </c>
      <c r="G4188" s="7">
        <f t="shared" si="65"/>
        <v>7800</v>
      </c>
      <c r="H4188" s="4" t="s">
        <v>13375</v>
      </c>
      <c r="I4188" s="4">
        <v>20000</v>
      </c>
      <c r="J4188" s="4" t="s">
        <v>4</v>
      </c>
      <c r="K4188" s="4" t="s">
        <v>8</v>
      </c>
      <c r="L4188" s="4" t="s">
        <v>6</v>
      </c>
      <c r="M4188" s="4" t="s">
        <v>76</v>
      </c>
    </row>
    <row r="4189" spans="1:13" x14ac:dyDescent="0.2">
      <c r="A4189" s="4">
        <v>3134622</v>
      </c>
      <c r="B4189" s="4">
        <v>5657317</v>
      </c>
      <c r="C4189" s="4" t="s">
        <v>14652</v>
      </c>
      <c r="D4189" s="4">
        <v>6000</v>
      </c>
      <c r="E4189" s="4">
        <v>6000</v>
      </c>
      <c r="F4189" s="4">
        <v>4044</v>
      </c>
      <c r="G4189" s="7">
        <f t="shared" si="65"/>
        <v>4044</v>
      </c>
      <c r="H4189" s="4" t="s">
        <v>1679</v>
      </c>
      <c r="I4189" s="4">
        <v>10000</v>
      </c>
      <c r="J4189" s="4" t="s">
        <v>72</v>
      </c>
      <c r="K4189" s="4" t="s">
        <v>8</v>
      </c>
      <c r="M4189" s="4" t="s">
        <v>52</v>
      </c>
    </row>
    <row r="4190" spans="1:13" x14ac:dyDescent="0.2">
      <c r="A4190" s="4">
        <v>3134489</v>
      </c>
      <c r="B4190" s="4">
        <v>9419789</v>
      </c>
      <c r="C4190" s="4" t="s">
        <v>14653</v>
      </c>
      <c r="D4190" s="4">
        <v>800</v>
      </c>
      <c r="E4190" s="4">
        <v>800</v>
      </c>
      <c r="F4190" s="4">
        <v>335.6</v>
      </c>
      <c r="G4190" s="7">
        <f t="shared" si="65"/>
        <v>335.59999999999991</v>
      </c>
      <c r="H4190" s="4" t="s">
        <v>4609</v>
      </c>
      <c r="I4190" s="4">
        <v>7000</v>
      </c>
      <c r="J4190" s="4" t="s">
        <v>21</v>
      </c>
      <c r="K4190" s="4" t="s">
        <v>22</v>
      </c>
      <c r="M4190" s="4" t="s">
        <v>7</v>
      </c>
    </row>
    <row r="4191" spans="1:13" x14ac:dyDescent="0.2">
      <c r="A4191" s="4">
        <v>3134629</v>
      </c>
      <c r="B4191" s="4">
        <v>7697523</v>
      </c>
      <c r="C4191" s="4" t="s">
        <v>14654</v>
      </c>
      <c r="D4191" s="4">
        <v>1000</v>
      </c>
      <c r="E4191" s="4">
        <v>1000</v>
      </c>
      <c r="F4191" s="4">
        <v>19</v>
      </c>
      <c r="G4191" s="7">
        <f t="shared" si="65"/>
        <v>19</v>
      </c>
      <c r="H4191" s="4" t="s">
        <v>9360</v>
      </c>
      <c r="I4191" s="4">
        <v>12000</v>
      </c>
      <c r="J4191" s="4" t="s">
        <v>4</v>
      </c>
      <c r="K4191" s="4" t="s">
        <v>8</v>
      </c>
      <c r="L4191" s="4" t="s">
        <v>6</v>
      </c>
      <c r="M4191" s="4" t="s">
        <v>76</v>
      </c>
    </row>
    <row r="4192" spans="1:13" x14ac:dyDescent="0.2">
      <c r="A4192" s="4">
        <v>3134685</v>
      </c>
      <c r="B4192" s="4">
        <v>9103102</v>
      </c>
      <c r="C4192" s="4" t="s">
        <v>14655</v>
      </c>
      <c r="D4192" s="4">
        <v>5500</v>
      </c>
      <c r="E4192" s="4">
        <v>0.5</v>
      </c>
      <c r="F4192" s="4">
        <v>7568</v>
      </c>
      <c r="G4192" s="7">
        <f t="shared" si="65"/>
        <v>2068.5</v>
      </c>
      <c r="H4192" s="4" t="s">
        <v>6232</v>
      </c>
      <c r="I4192" s="4">
        <v>2000</v>
      </c>
      <c r="J4192" s="4" t="s">
        <v>4</v>
      </c>
      <c r="K4192" s="4" t="s">
        <v>5</v>
      </c>
      <c r="L4192" s="4" t="s">
        <v>6</v>
      </c>
      <c r="M4192" s="4" t="s">
        <v>159</v>
      </c>
    </row>
    <row r="4193" spans="1:13" x14ac:dyDescent="0.2">
      <c r="A4193" s="4">
        <v>3134671</v>
      </c>
      <c r="B4193" s="4">
        <v>522589</v>
      </c>
      <c r="C4193" s="4" t="s">
        <v>14656</v>
      </c>
      <c r="D4193" s="4">
        <v>2000</v>
      </c>
      <c r="E4193" s="4">
        <v>2000</v>
      </c>
      <c r="F4193" s="4">
        <v>3</v>
      </c>
      <c r="G4193" s="7">
        <f t="shared" si="65"/>
        <v>3</v>
      </c>
      <c r="H4193" s="4" t="s">
        <v>3282</v>
      </c>
      <c r="I4193" s="4">
        <v>28000</v>
      </c>
      <c r="J4193" s="4" t="s">
        <v>4</v>
      </c>
      <c r="K4193" s="4" t="s">
        <v>13</v>
      </c>
      <c r="L4193" s="4" t="s">
        <v>6</v>
      </c>
      <c r="M4193" s="4" t="s">
        <v>20</v>
      </c>
    </row>
    <row r="4194" spans="1:13" x14ac:dyDescent="0.2">
      <c r="A4194" s="4">
        <v>3134720</v>
      </c>
      <c r="B4194" s="4">
        <v>7603905</v>
      </c>
      <c r="C4194" s="4" t="s">
        <v>14657</v>
      </c>
      <c r="D4194" s="4">
        <v>2500</v>
      </c>
      <c r="E4194" s="4">
        <v>2500</v>
      </c>
      <c r="F4194" s="4">
        <v>406.17</v>
      </c>
      <c r="G4194" s="7">
        <f t="shared" si="65"/>
        <v>406.17000000000007</v>
      </c>
      <c r="H4194" s="4" t="s">
        <v>6354</v>
      </c>
      <c r="I4194" s="4">
        <v>18000</v>
      </c>
      <c r="J4194" s="4" t="s">
        <v>4</v>
      </c>
      <c r="K4194" s="4" t="s">
        <v>5</v>
      </c>
      <c r="L4194" s="4" t="s">
        <v>6</v>
      </c>
      <c r="M4194" s="4" t="s">
        <v>25</v>
      </c>
    </row>
    <row r="4195" spans="1:13" x14ac:dyDescent="0.2">
      <c r="A4195" s="4">
        <v>3134678</v>
      </c>
      <c r="B4195" s="4">
        <v>7236132</v>
      </c>
      <c r="C4195" s="4" t="s">
        <v>14658</v>
      </c>
      <c r="D4195" s="4">
        <v>2850</v>
      </c>
      <c r="E4195" s="4">
        <v>2850</v>
      </c>
      <c r="F4195" s="4">
        <v>1543.2</v>
      </c>
      <c r="G4195" s="7">
        <f t="shared" si="65"/>
        <v>1543.1999999999998</v>
      </c>
      <c r="H4195" s="4" t="s">
        <v>602</v>
      </c>
      <c r="I4195" s="4">
        <v>37000</v>
      </c>
      <c r="J4195" s="4" t="s">
        <v>4</v>
      </c>
      <c r="K4195" s="4" t="s">
        <v>22</v>
      </c>
      <c r="L4195" s="4" t="s">
        <v>6</v>
      </c>
      <c r="M4195" s="4" t="s">
        <v>25</v>
      </c>
    </row>
    <row r="4196" spans="1:13" x14ac:dyDescent="0.2">
      <c r="A4196" s="4">
        <v>3134580</v>
      </c>
      <c r="B4196" s="4">
        <v>1923202</v>
      </c>
      <c r="C4196" s="4" t="s">
        <v>14659</v>
      </c>
      <c r="D4196" s="4">
        <v>8000</v>
      </c>
      <c r="E4196" s="4">
        <v>0</v>
      </c>
      <c r="F4196" s="4">
        <v>0</v>
      </c>
      <c r="G4196" s="7">
        <f t="shared" si="65"/>
        <v>-8000</v>
      </c>
      <c r="H4196" s="4" t="s">
        <v>6441</v>
      </c>
      <c r="I4196" s="4">
        <v>11000</v>
      </c>
      <c r="J4196" s="4" t="s">
        <v>4</v>
      </c>
      <c r="K4196" s="4" t="s">
        <v>13</v>
      </c>
      <c r="L4196" s="4" t="s">
        <v>6</v>
      </c>
      <c r="M4196" s="4" t="s">
        <v>24</v>
      </c>
    </row>
    <row r="4197" spans="1:13" x14ac:dyDescent="0.2">
      <c r="A4197" s="4">
        <v>3134804</v>
      </c>
      <c r="B4197" s="4">
        <v>7385778</v>
      </c>
      <c r="C4197" s="4" t="s">
        <v>14660</v>
      </c>
      <c r="D4197" s="4">
        <v>4000</v>
      </c>
      <c r="E4197" s="4">
        <v>4000</v>
      </c>
      <c r="F4197" s="4">
        <v>2052</v>
      </c>
      <c r="G4197" s="7">
        <f t="shared" si="65"/>
        <v>2052</v>
      </c>
      <c r="H4197" s="4" t="s">
        <v>3135</v>
      </c>
      <c r="I4197" s="4">
        <v>20000</v>
      </c>
      <c r="J4197" s="4" t="s">
        <v>98</v>
      </c>
      <c r="K4197" s="4" t="s">
        <v>8</v>
      </c>
      <c r="M4197" s="4" t="s">
        <v>65</v>
      </c>
    </row>
    <row r="4198" spans="1:13" x14ac:dyDescent="0.2">
      <c r="A4198" s="4">
        <v>3134811</v>
      </c>
      <c r="B4198" s="4">
        <v>63488</v>
      </c>
      <c r="C4198" s="4" t="s">
        <v>14661</v>
      </c>
      <c r="D4198" s="4">
        <v>8000</v>
      </c>
      <c r="E4198" s="4">
        <v>8000</v>
      </c>
      <c r="F4198" s="4">
        <v>3728</v>
      </c>
      <c r="G4198" s="7">
        <f t="shared" si="65"/>
        <v>3728</v>
      </c>
      <c r="H4198" s="4" t="s">
        <v>14662</v>
      </c>
      <c r="I4198" s="4">
        <v>9000</v>
      </c>
      <c r="J4198" s="4" t="s">
        <v>4</v>
      </c>
      <c r="K4198" s="4" t="s">
        <v>13</v>
      </c>
      <c r="L4198" s="4" t="s">
        <v>6</v>
      </c>
      <c r="M4198" s="4" t="s">
        <v>47</v>
      </c>
    </row>
    <row r="4199" spans="1:13" x14ac:dyDescent="0.2">
      <c r="A4199" s="4">
        <v>3134783</v>
      </c>
      <c r="B4199" s="4">
        <v>384545</v>
      </c>
      <c r="C4199" s="4" t="s">
        <v>14663</v>
      </c>
      <c r="D4199" s="4">
        <v>2000</v>
      </c>
      <c r="E4199" s="4">
        <v>2000</v>
      </c>
      <c r="F4199" s="4">
        <v>0.6</v>
      </c>
      <c r="G4199" s="7">
        <f t="shared" si="65"/>
        <v>0.59999999999990905</v>
      </c>
      <c r="H4199" s="4" t="s">
        <v>3263</v>
      </c>
      <c r="I4199" s="4">
        <v>20000</v>
      </c>
      <c r="J4199" s="4" t="s">
        <v>32</v>
      </c>
      <c r="K4199" s="4" t="s">
        <v>8</v>
      </c>
      <c r="M4199" s="4" t="s">
        <v>47</v>
      </c>
    </row>
    <row r="4200" spans="1:13" x14ac:dyDescent="0.2">
      <c r="A4200" s="4">
        <v>3134797</v>
      </c>
      <c r="B4200" s="4">
        <v>9420503</v>
      </c>
      <c r="C4200" s="4" t="s">
        <v>14664</v>
      </c>
      <c r="D4200" s="4">
        <v>500</v>
      </c>
      <c r="E4200" s="4">
        <v>500</v>
      </c>
      <c r="F4200" s="4">
        <v>0.65</v>
      </c>
      <c r="G4200" s="7">
        <f t="shared" si="65"/>
        <v>0.64999999999997726</v>
      </c>
      <c r="H4200" s="4" t="s">
        <v>8088</v>
      </c>
      <c r="I4200" s="4">
        <v>5000</v>
      </c>
      <c r="J4200" s="4" t="s">
        <v>4</v>
      </c>
      <c r="K4200" s="4" t="s">
        <v>13</v>
      </c>
      <c r="L4200" s="4" t="s">
        <v>9</v>
      </c>
      <c r="M4200" s="4" t="s">
        <v>20</v>
      </c>
    </row>
    <row r="4201" spans="1:13" x14ac:dyDescent="0.2">
      <c r="A4201" s="4">
        <v>3133089</v>
      </c>
      <c r="B4201" s="4">
        <v>8334978</v>
      </c>
      <c r="C4201" s="4" t="s">
        <v>14665</v>
      </c>
      <c r="D4201" s="4">
        <v>800</v>
      </c>
      <c r="E4201" s="4">
        <v>800</v>
      </c>
      <c r="F4201" s="4">
        <v>1.2</v>
      </c>
      <c r="G4201" s="7">
        <f t="shared" si="65"/>
        <v>1.2000000000000455</v>
      </c>
      <c r="H4201" s="4" t="s">
        <v>14666</v>
      </c>
      <c r="I4201" s="4">
        <v>12000</v>
      </c>
      <c r="J4201" s="4" t="s">
        <v>4</v>
      </c>
      <c r="K4201" s="4" t="s">
        <v>8</v>
      </c>
      <c r="L4201" s="4" t="s">
        <v>6</v>
      </c>
      <c r="M4201" s="4" t="s">
        <v>7</v>
      </c>
    </row>
    <row r="4202" spans="1:13" x14ac:dyDescent="0.2">
      <c r="A4202" s="4">
        <v>3134874</v>
      </c>
      <c r="B4202" s="4">
        <v>6581324</v>
      </c>
      <c r="C4202" s="4" t="s">
        <v>14667</v>
      </c>
      <c r="D4202" s="4">
        <v>2000</v>
      </c>
      <c r="E4202" s="4">
        <v>2000</v>
      </c>
      <c r="F4202" s="4">
        <v>3</v>
      </c>
      <c r="G4202" s="7">
        <f t="shared" si="65"/>
        <v>3</v>
      </c>
      <c r="H4202" s="4" t="s">
        <v>2121</v>
      </c>
      <c r="I4202" s="4">
        <v>9000</v>
      </c>
      <c r="J4202" s="4" t="s">
        <v>4</v>
      </c>
      <c r="K4202" s="4" t="s">
        <v>13</v>
      </c>
      <c r="L4202" s="4" t="s">
        <v>9</v>
      </c>
      <c r="M4202" s="4" t="s">
        <v>20</v>
      </c>
    </row>
    <row r="4203" spans="1:13" x14ac:dyDescent="0.2">
      <c r="A4203" s="4">
        <v>3134888</v>
      </c>
      <c r="B4203" s="4">
        <v>1776777</v>
      </c>
      <c r="C4203" s="4" t="s">
        <v>14668</v>
      </c>
      <c r="D4203" s="4">
        <v>7000</v>
      </c>
      <c r="E4203" s="4">
        <v>0</v>
      </c>
      <c r="F4203" s="4">
        <v>0</v>
      </c>
      <c r="G4203" s="7">
        <f t="shared" si="65"/>
        <v>-7000</v>
      </c>
      <c r="H4203" s="4" t="s">
        <v>14669</v>
      </c>
      <c r="I4203" s="4">
        <v>14000</v>
      </c>
      <c r="J4203" s="4" t="s">
        <v>4</v>
      </c>
      <c r="K4203" s="4" t="s">
        <v>22</v>
      </c>
      <c r="L4203" s="4" t="s">
        <v>6</v>
      </c>
      <c r="M4203" s="4" t="s">
        <v>23</v>
      </c>
    </row>
    <row r="4204" spans="1:13" x14ac:dyDescent="0.2">
      <c r="A4204" s="4">
        <v>3134916</v>
      </c>
      <c r="B4204" s="4">
        <v>5007122</v>
      </c>
      <c r="C4204" s="4" t="s">
        <v>14670</v>
      </c>
      <c r="D4204" s="4">
        <v>2000</v>
      </c>
      <c r="E4204" s="4">
        <v>2000</v>
      </c>
      <c r="F4204" s="4">
        <v>3</v>
      </c>
      <c r="G4204" s="7">
        <f t="shared" si="65"/>
        <v>3</v>
      </c>
      <c r="H4204" s="4" t="s">
        <v>14671</v>
      </c>
      <c r="I4204" s="4">
        <v>5000</v>
      </c>
      <c r="J4204" s="4" t="s">
        <v>4</v>
      </c>
      <c r="K4204" s="4" t="s">
        <v>5</v>
      </c>
      <c r="L4204" s="4" t="s">
        <v>6</v>
      </c>
      <c r="M4204" s="4" t="s">
        <v>19</v>
      </c>
    </row>
    <row r="4205" spans="1:13" x14ac:dyDescent="0.2">
      <c r="A4205" s="4">
        <v>3134986</v>
      </c>
      <c r="B4205" s="4">
        <v>9320249</v>
      </c>
      <c r="C4205" s="4" t="s">
        <v>14672</v>
      </c>
      <c r="D4205" s="4">
        <v>8000</v>
      </c>
      <c r="E4205" s="4">
        <v>8000</v>
      </c>
      <c r="F4205" s="4">
        <v>912</v>
      </c>
      <c r="G4205" s="7">
        <f t="shared" si="65"/>
        <v>912</v>
      </c>
      <c r="H4205" s="4" t="s">
        <v>8788</v>
      </c>
      <c r="I4205" s="4">
        <v>49690</v>
      </c>
      <c r="J4205" s="4" t="s">
        <v>4</v>
      </c>
      <c r="K4205" s="4" t="s">
        <v>13</v>
      </c>
      <c r="L4205" s="4" t="s">
        <v>6</v>
      </c>
      <c r="M4205" s="4" t="s">
        <v>23</v>
      </c>
    </row>
    <row r="4206" spans="1:13" x14ac:dyDescent="0.2">
      <c r="A4206" s="4">
        <v>3135021</v>
      </c>
      <c r="B4206" s="4">
        <v>6734869</v>
      </c>
      <c r="C4206" s="4" t="s">
        <v>14673</v>
      </c>
      <c r="D4206" s="4">
        <v>2000</v>
      </c>
      <c r="E4206" s="4">
        <v>2000</v>
      </c>
      <c r="F4206" s="4">
        <v>120</v>
      </c>
      <c r="G4206" s="7">
        <f t="shared" si="65"/>
        <v>120</v>
      </c>
      <c r="H4206" s="4" t="s">
        <v>12141</v>
      </c>
      <c r="I4206" s="4">
        <v>15000</v>
      </c>
      <c r="J4206" s="4" t="s">
        <v>4</v>
      </c>
      <c r="K4206" s="4" t="s">
        <v>8</v>
      </c>
      <c r="L4206" s="4" t="s">
        <v>201</v>
      </c>
      <c r="M4206" s="4" t="s">
        <v>23</v>
      </c>
    </row>
    <row r="4207" spans="1:13" x14ac:dyDescent="0.2">
      <c r="A4207" s="4">
        <v>3134846</v>
      </c>
      <c r="B4207" s="4">
        <v>8195041</v>
      </c>
      <c r="C4207" s="4" t="s">
        <v>14674</v>
      </c>
      <c r="D4207" s="4">
        <v>1500</v>
      </c>
      <c r="E4207" s="4">
        <v>0</v>
      </c>
      <c r="F4207" s="4">
        <v>0</v>
      </c>
      <c r="G4207" s="7">
        <f t="shared" si="65"/>
        <v>-1500</v>
      </c>
      <c r="H4207" s="4" t="s">
        <v>6914</v>
      </c>
      <c r="I4207" s="4">
        <v>12000</v>
      </c>
      <c r="J4207" s="4" t="s">
        <v>4</v>
      </c>
      <c r="K4207" s="4" t="s">
        <v>8</v>
      </c>
      <c r="L4207" s="4" t="s">
        <v>6</v>
      </c>
      <c r="M4207" s="4" t="s">
        <v>17</v>
      </c>
    </row>
    <row r="4208" spans="1:13" x14ac:dyDescent="0.2">
      <c r="A4208" s="4">
        <v>3135070</v>
      </c>
      <c r="B4208" s="4">
        <v>4931970</v>
      </c>
      <c r="C4208" s="4" t="s">
        <v>14675</v>
      </c>
      <c r="D4208" s="4">
        <v>2000</v>
      </c>
      <c r="E4208" s="4">
        <v>2000</v>
      </c>
      <c r="F4208" s="4">
        <v>2.6</v>
      </c>
      <c r="G4208" s="7">
        <f t="shared" si="65"/>
        <v>2.5999999999999091</v>
      </c>
      <c r="H4208" s="4" t="s">
        <v>100</v>
      </c>
      <c r="I4208" s="4">
        <v>8200</v>
      </c>
      <c r="J4208" s="4" t="s">
        <v>21</v>
      </c>
      <c r="K4208" s="4" t="s">
        <v>5</v>
      </c>
      <c r="M4208" s="4" t="s">
        <v>29</v>
      </c>
    </row>
    <row r="4209" spans="1:13" x14ac:dyDescent="0.2">
      <c r="A4209" s="4">
        <v>3135105</v>
      </c>
      <c r="B4209" s="4">
        <v>438713</v>
      </c>
      <c r="C4209" s="4" t="s">
        <v>14676</v>
      </c>
      <c r="D4209" s="4">
        <v>900</v>
      </c>
      <c r="E4209" s="4">
        <v>900</v>
      </c>
      <c r="F4209" s="4">
        <v>1391.85</v>
      </c>
      <c r="G4209" s="7">
        <f t="shared" si="65"/>
        <v>1391.85</v>
      </c>
      <c r="H4209" s="4" t="s">
        <v>14677</v>
      </c>
      <c r="I4209" s="4">
        <v>8000</v>
      </c>
      <c r="J4209" s="4" t="s">
        <v>4</v>
      </c>
      <c r="K4209" s="4" t="s">
        <v>5</v>
      </c>
      <c r="L4209" s="4" t="s">
        <v>6</v>
      </c>
      <c r="M4209" s="4" t="s">
        <v>7</v>
      </c>
    </row>
    <row r="4210" spans="1:13" x14ac:dyDescent="0.2">
      <c r="A4210" s="4">
        <v>3135049</v>
      </c>
      <c r="B4210" s="4">
        <v>8160104</v>
      </c>
      <c r="C4210" s="4" t="s">
        <v>14678</v>
      </c>
      <c r="D4210" s="4">
        <v>1500</v>
      </c>
      <c r="E4210" s="4">
        <v>1500</v>
      </c>
      <c r="F4210" s="4">
        <v>1.95</v>
      </c>
      <c r="G4210" s="7">
        <f t="shared" si="65"/>
        <v>1.9500000000000455</v>
      </c>
      <c r="H4210" s="4" t="s">
        <v>14679</v>
      </c>
      <c r="I4210" s="4">
        <v>12000</v>
      </c>
      <c r="J4210" s="4" t="s">
        <v>4</v>
      </c>
      <c r="K4210" s="4" t="s">
        <v>13</v>
      </c>
      <c r="L4210" s="4" t="s">
        <v>6</v>
      </c>
      <c r="M4210" s="4" t="s">
        <v>29</v>
      </c>
    </row>
    <row r="4211" spans="1:13" x14ac:dyDescent="0.2">
      <c r="A4211" s="4">
        <v>3134335</v>
      </c>
      <c r="B4211" s="4">
        <v>7787837</v>
      </c>
      <c r="C4211" s="4" t="s">
        <v>14680</v>
      </c>
      <c r="D4211" s="4">
        <v>2000</v>
      </c>
      <c r="E4211" s="4">
        <v>2000</v>
      </c>
      <c r="F4211" s="4">
        <v>363</v>
      </c>
      <c r="G4211" s="7">
        <f t="shared" si="65"/>
        <v>363</v>
      </c>
      <c r="H4211" s="4" t="s">
        <v>657</v>
      </c>
      <c r="I4211" s="4">
        <v>10000</v>
      </c>
      <c r="J4211" s="4" t="s">
        <v>98</v>
      </c>
      <c r="K4211" s="4" t="s">
        <v>8</v>
      </c>
      <c r="M4211" s="4" t="s">
        <v>12</v>
      </c>
    </row>
    <row r="4212" spans="1:13" x14ac:dyDescent="0.2">
      <c r="A4212" s="4">
        <v>3135126</v>
      </c>
      <c r="B4212" s="4">
        <v>9109787</v>
      </c>
      <c r="C4212" s="4" t="s">
        <v>14681</v>
      </c>
      <c r="D4212" s="4">
        <v>1000</v>
      </c>
      <c r="E4212" s="4">
        <v>1000</v>
      </c>
      <c r="F4212" s="4">
        <v>192</v>
      </c>
      <c r="G4212" s="7">
        <f t="shared" si="65"/>
        <v>192</v>
      </c>
      <c r="H4212" s="4" t="s">
        <v>11436</v>
      </c>
      <c r="I4212" s="4">
        <v>10000</v>
      </c>
      <c r="J4212" s="4" t="s">
        <v>4</v>
      </c>
      <c r="K4212" s="4" t="s">
        <v>13</v>
      </c>
      <c r="L4212" s="4" t="s">
        <v>9</v>
      </c>
      <c r="M4212" s="4" t="s">
        <v>52</v>
      </c>
    </row>
    <row r="4213" spans="1:13" x14ac:dyDescent="0.2">
      <c r="A4213" s="4">
        <v>3135140</v>
      </c>
      <c r="B4213" s="4">
        <v>681050</v>
      </c>
      <c r="C4213" s="4" t="s">
        <v>14682</v>
      </c>
      <c r="D4213" s="4">
        <v>1500</v>
      </c>
      <c r="E4213" s="4">
        <v>1500</v>
      </c>
      <c r="F4213" s="4">
        <v>684</v>
      </c>
      <c r="G4213" s="7">
        <f t="shared" si="65"/>
        <v>684</v>
      </c>
      <c r="H4213" s="4" t="s">
        <v>1070</v>
      </c>
      <c r="I4213" s="4">
        <v>6000</v>
      </c>
      <c r="J4213" s="4" t="s">
        <v>4</v>
      </c>
      <c r="K4213" s="4" t="s">
        <v>13</v>
      </c>
      <c r="L4213" s="4" t="s">
        <v>6</v>
      </c>
      <c r="M4213" s="4" t="s">
        <v>111</v>
      </c>
    </row>
    <row r="4214" spans="1:13" x14ac:dyDescent="0.2">
      <c r="A4214" s="4">
        <v>3131311</v>
      </c>
      <c r="B4214" s="4">
        <v>7122732</v>
      </c>
      <c r="C4214" s="4" t="s">
        <v>14683</v>
      </c>
      <c r="D4214" s="4">
        <v>800</v>
      </c>
      <c r="E4214" s="4">
        <v>800</v>
      </c>
      <c r="F4214" s="4">
        <v>707.6</v>
      </c>
      <c r="G4214" s="7">
        <f t="shared" si="65"/>
        <v>707.59999999999991</v>
      </c>
      <c r="H4214" s="4" t="s">
        <v>14684</v>
      </c>
      <c r="I4214" s="4">
        <v>7000</v>
      </c>
      <c r="J4214" s="4" t="s">
        <v>11</v>
      </c>
      <c r="K4214" s="4" t="s">
        <v>13</v>
      </c>
      <c r="M4214" s="4" t="s">
        <v>12</v>
      </c>
    </row>
    <row r="4215" spans="1:13" x14ac:dyDescent="0.2">
      <c r="A4215" s="4">
        <v>3135077</v>
      </c>
      <c r="B4215" s="4">
        <v>9407469</v>
      </c>
      <c r="C4215" s="4" t="s">
        <v>14685</v>
      </c>
      <c r="D4215" s="4">
        <v>500</v>
      </c>
      <c r="E4215" s="4">
        <v>0</v>
      </c>
      <c r="F4215" s="4">
        <v>0</v>
      </c>
      <c r="G4215" s="7">
        <f t="shared" si="65"/>
        <v>-500</v>
      </c>
      <c r="H4215" s="4" t="s">
        <v>14686</v>
      </c>
      <c r="I4215" s="4">
        <v>8000</v>
      </c>
      <c r="J4215" s="4" t="s">
        <v>4</v>
      </c>
      <c r="K4215" s="4" t="s">
        <v>13</v>
      </c>
      <c r="L4215" s="4" t="s">
        <v>9</v>
      </c>
      <c r="M4215" s="4" t="s">
        <v>101</v>
      </c>
    </row>
    <row r="4216" spans="1:13" x14ac:dyDescent="0.2">
      <c r="A4216" s="4">
        <v>3135175</v>
      </c>
      <c r="B4216" s="4">
        <v>7733132</v>
      </c>
      <c r="C4216" s="4" t="s">
        <v>14687</v>
      </c>
      <c r="D4216" s="4">
        <v>3450</v>
      </c>
      <c r="E4216" s="4">
        <v>0</v>
      </c>
      <c r="F4216" s="4">
        <v>0</v>
      </c>
      <c r="G4216" s="7">
        <f t="shared" si="65"/>
        <v>-3450</v>
      </c>
      <c r="H4216" s="4" t="s">
        <v>14688</v>
      </c>
      <c r="I4216" s="4">
        <v>11000</v>
      </c>
      <c r="J4216" s="4" t="s">
        <v>4</v>
      </c>
      <c r="K4216" s="4" t="s">
        <v>8</v>
      </c>
      <c r="L4216" s="4" t="s">
        <v>6</v>
      </c>
      <c r="M4216" s="4" t="s">
        <v>17</v>
      </c>
    </row>
    <row r="4217" spans="1:13" x14ac:dyDescent="0.2">
      <c r="A4217" s="4">
        <v>3135210</v>
      </c>
      <c r="B4217" s="4">
        <v>9421840</v>
      </c>
      <c r="C4217" s="4" t="s">
        <v>14689</v>
      </c>
      <c r="D4217" s="4">
        <v>2000</v>
      </c>
      <c r="E4217" s="4">
        <v>2000</v>
      </c>
      <c r="F4217" s="4">
        <v>1.6</v>
      </c>
      <c r="G4217" s="7">
        <f t="shared" si="65"/>
        <v>1.5999999999999091</v>
      </c>
      <c r="H4217" s="4" t="s">
        <v>4310</v>
      </c>
      <c r="I4217" s="4">
        <v>20000</v>
      </c>
      <c r="J4217" s="4" t="s">
        <v>4</v>
      </c>
      <c r="K4217" s="4" t="s">
        <v>13</v>
      </c>
      <c r="L4217" s="4" t="s">
        <v>6</v>
      </c>
      <c r="M4217" s="4" t="s">
        <v>76</v>
      </c>
    </row>
    <row r="4218" spans="1:13" x14ac:dyDescent="0.2">
      <c r="A4218" s="4">
        <v>3135273</v>
      </c>
      <c r="B4218" s="4">
        <v>8907872</v>
      </c>
      <c r="C4218" s="4" t="s">
        <v>14690</v>
      </c>
      <c r="D4218" s="4">
        <v>2000</v>
      </c>
      <c r="E4218" s="4">
        <v>2000</v>
      </c>
      <c r="F4218" s="4">
        <v>190</v>
      </c>
      <c r="G4218" s="7">
        <f t="shared" si="65"/>
        <v>190</v>
      </c>
      <c r="H4218" s="4" t="s">
        <v>14691</v>
      </c>
      <c r="I4218" s="4">
        <v>15000</v>
      </c>
      <c r="J4218" s="4" t="s">
        <v>4</v>
      </c>
      <c r="K4218" s="4" t="s">
        <v>22</v>
      </c>
      <c r="L4218" s="4" t="s">
        <v>6</v>
      </c>
      <c r="M4218" s="4" t="s">
        <v>111</v>
      </c>
    </row>
    <row r="4219" spans="1:13" x14ac:dyDescent="0.2">
      <c r="A4219" s="4">
        <v>3132725</v>
      </c>
      <c r="B4219" s="4">
        <v>9413727</v>
      </c>
      <c r="C4219" s="4" t="s">
        <v>14692</v>
      </c>
      <c r="D4219" s="4">
        <v>800</v>
      </c>
      <c r="E4219" s="4">
        <v>800</v>
      </c>
      <c r="F4219" s="4">
        <v>62</v>
      </c>
      <c r="G4219" s="7">
        <f t="shared" si="65"/>
        <v>62</v>
      </c>
      <c r="H4219" s="4" t="s">
        <v>14693</v>
      </c>
      <c r="I4219" s="4">
        <v>6000</v>
      </c>
      <c r="J4219" s="4" t="s">
        <v>4</v>
      </c>
      <c r="K4219" s="4" t="s">
        <v>13</v>
      </c>
      <c r="L4219" s="4" t="s">
        <v>6</v>
      </c>
      <c r="M4219" s="4" t="s">
        <v>10</v>
      </c>
    </row>
    <row r="4220" spans="1:13" x14ac:dyDescent="0.2">
      <c r="A4220" s="4">
        <v>3135266</v>
      </c>
      <c r="B4220" s="4">
        <v>9316350</v>
      </c>
      <c r="C4220" s="4" t="s">
        <v>14694</v>
      </c>
      <c r="D4220" s="4">
        <v>1500</v>
      </c>
      <c r="E4220" s="4">
        <v>222</v>
      </c>
      <c r="F4220" s="4">
        <v>1569</v>
      </c>
      <c r="G4220" s="7">
        <f t="shared" si="65"/>
        <v>291</v>
      </c>
      <c r="H4220" s="4" t="s">
        <v>14695</v>
      </c>
      <c r="I4220" s="4">
        <v>800</v>
      </c>
      <c r="J4220" s="4" t="s">
        <v>21</v>
      </c>
      <c r="K4220" s="4" t="s">
        <v>8</v>
      </c>
      <c r="M4220" s="4" t="s">
        <v>76</v>
      </c>
    </row>
    <row r="4221" spans="1:13" x14ac:dyDescent="0.2">
      <c r="A4221" s="4">
        <v>3135399</v>
      </c>
      <c r="B4221" s="4">
        <v>554097</v>
      </c>
      <c r="C4221" s="4" t="s">
        <v>14696</v>
      </c>
      <c r="D4221" s="4">
        <v>1400</v>
      </c>
      <c r="E4221" s="4">
        <v>1400</v>
      </c>
      <c r="F4221" s="4">
        <v>42.56</v>
      </c>
      <c r="G4221" s="7">
        <f t="shared" si="65"/>
        <v>42.559999999999945</v>
      </c>
      <c r="H4221" s="4" t="s">
        <v>327</v>
      </c>
      <c r="I4221" s="4">
        <v>14000</v>
      </c>
      <c r="J4221" s="4" t="s">
        <v>4</v>
      </c>
      <c r="K4221" s="4" t="s">
        <v>8</v>
      </c>
      <c r="L4221" s="4" t="s">
        <v>6</v>
      </c>
      <c r="M4221" s="4" t="s">
        <v>29</v>
      </c>
    </row>
    <row r="4222" spans="1:13" x14ac:dyDescent="0.2">
      <c r="A4222" s="4">
        <v>3135420</v>
      </c>
      <c r="B4222" s="4">
        <v>8719320</v>
      </c>
      <c r="C4222" s="4" t="s">
        <v>14697</v>
      </c>
      <c r="D4222" s="4">
        <v>2000</v>
      </c>
      <c r="E4222" s="4">
        <v>0</v>
      </c>
      <c r="F4222" s="4">
        <v>0</v>
      </c>
      <c r="G4222" s="7">
        <f t="shared" si="65"/>
        <v>-2000</v>
      </c>
      <c r="H4222" s="4" t="s">
        <v>10076</v>
      </c>
      <c r="I4222" s="4">
        <v>8000</v>
      </c>
      <c r="J4222" s="4" t="s">
        <v>4</v>
      </c>
      <c r="K4222" s="4" t="s">
        <v>13</v>
      </c>
      <c r="L4222" s="4" t="s">
        <v>6</v>
      </c>
      <c r="M4222" s="4" t="s">
        <v>48</v>
      </c>
    </row>
    <row r="4223" spans="1:13" x14ac:dyDescent="0.2">
      <c r="A4223" s="4">
        <v>3134853</v>
      </c>
      <c r="B4223" s="4">
        <v>9420741</v>
      </c>
      <c r="C4223" s="4" t="s">
        <v>14698</v>
      </c>
      <c r="D4223" s="4">
        <v>800</v>
      </c>
      <c r="E4223" s="4">
        <v>800</v>
      </c>
      <c r="F4223" s="4">
        <v>288.8</v>
      </c>
      <c r="G4223" s="7">
        <f t="shared" si="65"/>
        <v>288.79999999999995</v>
      </c>
      <c r="H4223" s="4" t="s">
        <v>12500</v>
      </c>
      <c r="I4223" s="4">
        <v>20000</v>
      </c>
      <c r="J4223" s="4" t="s">
        <v>4</v>
      </c>
      <c r="K4223" s="4" t="s">
        <v>5</v>
      </c>
      <c r="L4223" s="4" t="s">
        <v>6</v>
      </c>
      <c r="M4223" s="4" t="s">
        <v>20</v>
      </c>
    </row>
    <row r="4224" spans="1:13" x14ac:dyDescent="0.2">
      <c r="A4224" s="4">
        <v>3135427</v>
      </c>
      <c r="B4224" s="4">
        <v>4335388</v>
      </c>
      <c r="C4224" s="4" t="s">
        <v>14699</v>
      </c>
      <c r="D4224" s="4">
        <v>2000</v>
      </c>
      <c r="E4224" s="4">
        <v>2000</v>
      </c>
      <c r="F4224" s="4">
        <v>1.8</v>
      </c>
      <c r="G4224" s="7">
        <f t="shared" si="65"/>
        <v>1.7999999999999545</v>
      </c>
      <c r="H4224" s="4" t="s">
        <v>14700</v>
      </c>
      <c r="I4224" s="4">
        <v>8000</v>
      </c>
      <c r="J4224" s="4" t="s">
        <v>4</v>
      </c>
      <c r="K4224" s="4" t="s">
        <v>5</v>
      </c>
      <c r="L4224" s="4" t="s">
        <v>6</v>
      </c>
      <c r="M4224" s="4" t="s">
        <v>12</v>
      </c>
    </row>
    <row r="4225" spans="1:13" x14ac:dyDescent="0.2">
      <c r="A4225" s="4">
        <v>3135469</v>
      </c>
      <c r="B4225" s="4">
        <v>7056211</v>
      </c>
      <c r="C4225" s="4" t="s">
        <v>14701</v>
      </c>
      <c r="D4225" s="4">
        <v>4500</v>
      </c>
      <c r="E4225" s="4">
        <v>4500</v>
      </c>
      <c r="F4225" s="4">
        <v>675</v>
      </c>
      <c r="G4225" s="7">
        <f t="shared" si="65"/>
        <v>675</v>
      </c>
      <c r="H4225" s="4" t="s">
        <v>6445</v>
      </c>
      <c r="I4225" s="4">
        <v>10000</v>
      </c>
      <c r="J4225" s="4" t="s">
        <v>4</v>
      </c>
      <c r="K4225" s="4" t="s">
        <v>8</v>
      </c>
      <c r="L4225" s="4" t="s">
        <v>6</v>
      </c>
      <c r="M4225" s="4" t="s">
        <v>64</v>
      </c>
    </row>
    <row r="4226" spans="1:13" x14ac:dyDescent="0.2">
      <c r="A4226" s="4">
        <v>3128490</v>
      </c>
      <c r="B4226" s="4">
        <v>647190</v>
      </c>
      <c r="C4226" s="4" t="s">
        <v>14702</v>
      </c>
      <c r="D4226" s="4">
        <v>2000</v>
      </c>
      <c r="E4226" s="4">
        <v>2000</v>
      </c>
      <c r="F4226" s="4">
        <v>2.4</v>
      </c>
      <c r="G4226" s="7">
        <f t="shared" ref="G4226:G4289" si="66">E4226+F4226-D4226</f>
        <v>2.4000000000000909</v>
      </c>
      <c r="H4226" s="4" t="s">
        <v>14703</v>
      </c>
      <c r="I4226" s="4">
        <v>9000</v>
      </c>
      <c r="J4226" s="4" t="s">
        <v>4</v>
      </c>
      <c r="K4226" s="4" t="s">
        <v>22</v>
      </c>
      <c r="L4226" s="4" t="s">
        <v>6</v>
      </c>
      <c r="M4226" s="4" t="s">
        <v>52</v>
      </c>
    </row>
    <row r="4227" spans="1:13" x14ac:dyDescent="0.2">
      <c r="A4227" s="4">
        <v>3135539</v>
      </c>
      <c r="B4227" s="4">
        <v>7662159</v>
      </c>
      <c r="C4227" s="4" t="s">
        <v>14704</v>
      </c>
      <c r="D4227" s="4">
        <v>600</v>
      </c>
      <c r="E4227" s="4">
        <v>600</v>
      </c>
      <c r="F4227" s="4">
        <v>92.34</v>
      </c>
      <c r="G4227" s="7">
        <f t="shared" si="66"/>
        <v>92.340000000000032</v>
      </c>
      <c r="H4227" s="4" t="s">
        <v>5209</v>
      </c>
      <c r="I4227" s="4">
        <v>24000</v>
      </c>
      <c r="J4227" s="4" t="s">
        <v>4</v>
      </c>
      <c r="K4227" s="4" t="s">
        <v>8</v>
      </c>
      <c r="L4227" s="4" t="s">
        <v>6</v>
      </c>
      <c r="M4227" s="4" t="s">
        <v>7</v>
      </c>
    </row>
    <row r="4228" spans="1:13" x14ac:dyDescent="0.2">
      <c r="A4228" s="4">
        <v>3135441</v>
      </c>
      <c r="B4228" s="4">
        <v>9422288</v>
      </c>
      <c r="C4228" s="4" t="s">
        <v>14705</v>
      </c>
      <c r="D4228" s="4">
        <v>500</v>
      </c>
      <c r="E4228" s="4">
        <v>0</v>
      </c>
      <c r="F4228" s="4">
        <v>0</v>
      </c>
      <c r="G4228" s="7">
        <f t="shared" si="66"/>
        <v>-500</v>
      </c>
      <c r="H4228" s="4" t="s">
        <v>14706</v>
      </c>
      <c r="I4228" s="4">
        <v>8000</v>
      </c>
      <c r="J4228" s="4" t="s">
        <v>51</v>
      </c>
      <c r="K4228" s="4" t="s">
        <v>13</v>
      </c>
      <c r="M4228" s="4" t="s">
        <v>29</v>
      </c>
    </row>
    <row r="4229" spans="1:13" x14ac:dyDescent="0.2">
      <c r="A4229" s="4">
        <v>3135588</v>
      </c>
      <c r="B4229" s="4">
        <v>1731749</v>
      </c>
      <c r="C4229" s="4" t="s">
        <v>14707</v>
      </c>
      <c r="D4229" s="4">
        <v>5000</v>
      </c>
      <c r="E4229" s="4">
        <v>5000</v>
      </c>
      <c r="F4229" s="4">
        <v>76</v>
      </c>
      <c r="G4229" s="7">
        <f t="shared" si="66"/>
        <v>76</v>
      </c>
      <c r="H4229" s="4" t="s">
        <v>5392</v>
      </c>
      <c r="I4229" s="4">
        <v>15000</v>
      </c>
      <c r="J4229" s="4" t="s">
        <v>4</v>
      </c>
      <c r="K4229" s="4" t="s">
        <v>8</v>
      </c>
      <c r="L4229" s="4" t="s">
        <v>6</v>
      </c>
      <c r="M4229" s="4" t="s">
        <v>40</v>
      </c>
    </row>
    <row r="4230" spans="1:13" x14ac:dyDescent="0.2">
      <c r="A4230" s="4">
        <v>3135532</v>
      </c>
      <c r="B4230" s="4">
        <v>1797487</v>
      </c>
      <c r="C4230" s="4" t="s">
        <v>14708</v>
      </c>
      <c r="D4230" s="4">
        <v>1000</v>
      </c>
      <c r="E4230" s="4">
        <v>0</v>
      </c>
      <c r="F4230" s="4">
        <v>0</v>
      </c>
      <c r="G4230" s="7">
        <f t="shared" si="66"/>
        <v>-1000</v>
      </c>
      <c r="H4230" s="4" t="s">
        <v>14709</v>
      </c>
      <c r="I4230" s="4">
        <v>11000</v>
      </c>
      <c r="J4230" s="4" t="s">
        <v>4</v>
      </c>
      <c r="K4230" s="4" t="s">
        <v>13</v>
      </c>
      <c r="L4230" s="4" t="s">
        <v>6</v>
      </c>
      <c r="M4230" s="4" t="s">
        <v>17</v>
      </c>
    </row>
    <row r="4231" spans="1:13" x14ac:dyDescent="0.2">
      <c r="A4231" s="4">
        <v>3135637</v>
      </c>
      <c r="B4231" s="4">
        <v>669224</v>
      </c>
      <c r="C4231" s="4" t="s">
        <v>14710</v>
      </c>
      <c r="D4231" s="4">
        <v>3050</v>
      </c>
      <c r="E4231" s="4">
        <v>3050</v>
      </c>
      <c r="F4231" s="4">
        <v>730.24</v>
      </c>
      <c r="G4231" s="7">
        <f t="shared" si="66"/>
        <v>730.23999999999978</v>
      </c>
      <c r="H4231" s="4" t="s">
        <v>3450</v>
      </c>
      <c r="I4231" s="4">
        <v>14000</v>
      </c>
      <c r="J4231" s="4" t="s">
        <v>4</v>
      </c>
      <c r="K4231" s="4" t="s">
        <v>13</v>
      </c>
      <c r="L4231" s="4" t="s">
        <v>6</v>
      </c>
      <c r="M4231" s="4" t="s">
        <v>73</v>
      </c>
    </row>
    <row r="4232" spans="1:13" x14ac:dyDescent="0.2">
      <c r="A4232" s="4">
        <v>3135658</v>
      </c>
      <c r="B4232" s="4">
        <v>382826</v>
      </c>
      <c r="C4232" s="4" t="s">
        <v>14711</v>
      </c>
      <c r="D4232" s="4">
        <v>1000</v>
      </c>
      <c r="E4232" s="4">
        <v>0</v>
      </c>
      <c r="F4232" s="4">
        <v>532</v>
      </c>
      <c r="G4232" s="7">
        <f t="shared" si="66"/>
        <v>-468</v>
      </c>
      <c r="H4232" s="4" t="s">
        <v>723</v>
      </c>
      <c r="I4232" s="4">
        <v>11000</v>
      </c>
      <c r="J4232" s="4" t="s">
        <v>4</v>
      </c>
      <c r="K4232" s="4" t="s">
        <v>13</v>
      </c>
      <c r="L4232" s="4" t="s">
        <v>6</v>
      </c>
      <c r="M4232" s="4" t="s">
        <v>12</v>
      </c>
    </row>
    <row r="4233" spans="1:13" x14ac:dyDescent="0.2">
      <c r="A4233" s="4">
        <v>3135707</v>
      </c>
      <c r="B4233" s="4">
        <v>6368517</v>
      </c>
      <c r="C4233" s="4" t="s">
        <v>14712</v>
      </c>
      <c r="D4233" s="4">
        <v>5000</v>
      </c>
      <c r="E4233" s="4">
        <v>5000</v>
      </c>
      <c r="F4233" s="4">
        <v>285</v>
      </c>
      <c r="G4233" s="7">
        <f t="shared" si="66"/>
        <v>285</v>
      </c>
      <c r="H4233" s="4" t="s">
        <v>11151</v>
      </c>
      <c r="I4233" s="4">
        <v>17000</v>
      </c>
      <c r="J4233" s="4" t="s">
        <v>4</v>
      </c>
      <c r="K4233" s="4" t="s">
        <v>5</v>
      </c>
      <c r="L4233" s="4" t="s">
        <v>6</v>
      </c>
      <c r="M4233" s="4" t="s">
        <v>48</v>
      </c>
    </row>
    <row r="4234" spans="1:13" x14ac:dyDescent="0.2">
      <c r="A4234" s="4">
        <v>3135714</v>
      </c>
      <c r="B4234" s="4">
        <v>8620389</v>
      </c>
      <c r="C4234" s="4" t="s">
        <v>14713</v>
      </c>
      <c r="D4234" s="4">
        <v>1500</v>
      </c>
      <c r="E4234" s="4">
        <v>0</v>
      </c>
      <c r="F4234" s="4">
        <v>0</v>
      </c>
      <c r="G4234" s="7">
        <f t="shared" si="66"/>
        <v>-1500</v>
      </c>
      <c r="H4234" s="4" t="s">
        <v>11426</v>
      </c>
      <c r="I4234" s="4">
        <v>25000</v>
      </c>
      <c r="J4234" s="4" t="s">
        <v>4</v>
      </c>
      <c r="K4234" s="4" t="s">
        <v>8</v>
      </c>
      <c r="L4234" s="4" t="s">
        <v>6</v>
      </c>
      <c r="M4234" s="4" t="s">
        <v>40</v>
      </c>
    </row>
    <row r="4235" spans="1:13" x14ac:dyDescent="0.2">
      <c r="A4235" s="4">
        <v>3135665</v>
      </c>
      <c r="B4235" s="4">
        <v>5403623</v>
      </c>
      <c r="C4235" s="4" t="s">
        <v>14714</v>
      </c>
      <c r="D4235" s="4">
        <v>1500</v>
      </c>
      <c r="E4235" s="4">
        <v>1500</v>
      </c>
      <c r="F4235" s="4">
        <v>380.25</v>
      </c>
      <c r="G4235" s="7">
        <f t="shared" si="66"/>
        <v>380.25</v>
      </c>
      <c r="H4235" s="4" t="s">
        <v>14715</v>
      </c>
      <c r="I4235" s="4">
        <v>20000</v>
      </c>
      <c r="J4235" s="4" t="s">
        <v>4</v>
      </c>
      <c r="K4235" s="4" t="s">
        <v>8</v>
      </c>
      <c r="L4235" s="4" t="s">
        <v>6</v>
      </c>
      <c r="M4235" s="4" t="s">
        <v>19</v>
      </c>
    </row>
    <row r="4236" spans="1:13" x14ac:dyDescent="0.2">
      <c r="A4236" s="4">
        <v>3135700</v>
      </c>
      <c r="B4236" s="4">
        <v>6695123</v>
      </c>
      <c r="C4236" s="4" t="s">
        <v>14716</v>
      </c>
      <c r="D4236" s="4">
        <v>500</v>
      </c>
      <c r="E4236" s="4">
        <v>500</v>
      </c>
      <c r="F4236" s="4">
        <v>59.85</v>
      </c>
      <c r="G4236" s="7">
        <f t="shared" si="66"/>
        <v>59.850000000000023</v>
      </c>
      <c r="H4236" s="4" t="s">
        <v>14717</v>
      </c>
      <c r="I4236" s="4">
        <v>5000</v>
      </c>
      <c r="J4236" s="4" t="s">
        <v>51</v>
      </c>
      <c r="K4236" s="4" t="s">
        <v>13</v>
      </c>
      <c r="M4236" s="4" t="s">
        <v>25</v>
      </c>
    </row>
    <row r="4237" spans="1:13" x14ac:dyDescent="0.2">
      <c r="A4237" s="4">
        <v>3092475</v>
      </c>
      <c r="B4237" s="4">
        <v>9311324</v>
      </c>
      <c r="C4237" s="4" t="s">
        <v>14718</v>
      </c>
      <c r="D4237" s="4">
        <v>500</v>
      </c>
      <c r="E4237" s="4">
        <v>500</v>
      </c>
      <c r="F4237" s="4">
        <v>76.75</v>
      </c>
      <c r="G4237" s="7">
        <f t="shared" si="66"/>
        <v>76.75</v>
      </c>
      <c r="H4237" s="4" t="s">
        <v>11548</v>
      </c>
      <c r="I4237" s="4">
        <v>3200</v>
      </c>
      <c r="J4237" s="4" t="s">
        <v>98</v>
      </c>
      <c r="K4237" s="4" t="s">
        <v>13</v>
      </c>
      <c r="M4237" s="4" t="s">
        <v>64</v>
      </c>
    </row>
    <row r="4238" spans="1:13" x14ac:dyDescent="0.2">
      <c r="A4238" s="4">
        <v>3135728</v>
      </c>
      <c r="B4238" s="4">
        <v>6067797</v>
      </c>
      <c r="C4238" s="4" t="s">
        <v>14719</v>
      </c>
      <c r="D4238" s="4">
        <v>700</v>
      </c>
      <c r="E4238" s="4">
        <v>700</v>
      </c>
      <c r="F4238" s="4">
        <v>1535.1</v>
      </c>
      <c r="G4238" s="7">
        <f t="shared" si="66"/>
        <v>1535.1</v>
      </c>
      <c r="H4238" s="4" t="s">
        <v>14720</v>
      </c>
      <c r="I4238" s="4">
        <v>25000</v>
      </c>
      <c r="J4238" s="4" t="s">
        <v>32</v>
      </c>
      <c r="K4238" s="4" t="s">
        <v>13</v>
      </c>
      <c r="M4238" s="4" t="s">
        <v>25</v>
      </c>
    </row>
    <row r="4239" spans="1:13" x14ac:dyDescent="0.2">
      <c r="A4239" s="4">
        <v>3135672</v>
      </c>
      <c r="B4239" s="4">
        <v>9073422</v>
      </c>
      <c r="C4239" s="4" t="s">
        <v>14721</v>
      </c>
      <c r="D4239" s="4">
        <v>2000</v>
      </c>
      <c r="E4239" s="4">
        <v>2000</v>
      </c>
      <c r="F4239" s="4">
        <v>329</v>
      </c>
      <c r="G4239" s="7">
        <f t="shared" si="66"/>
        <v>329</v>
      </c>
      <c r="H4239" s="4" t="s">
        <v>2755</v>
      </c>
      <c r="I4239" s="4">
        <v>10000</v>
      </c>
      <c r="J4239" s="4" t="s">
        <v>32</v>
      </c>
      <c r="K4239" s="4" t="s">
        <v>22</v>
      </c>
      <c r="M4239" s="4" t="s">
        <v>20</v>
      </c>
    </row>
    <row r="4240" spans="1:13" x14ac:dyDescent="0.2">
      <c r="A4240" s="4">
        <v>3135721</v>
      </c>
      <c r="B4240" s="4">
        <v>497645</v>
      </c>
      <c r="C4240" s="4" t="s">
        <v>14722</v>
      </c>
      <c r="D4240" s="4">
        <v>1000</v>
      </c>
      <c r="E4240" s="4">
        <v>0</v>
      </c>
      <c r="F4240" s="4">
        <v>0</v>
      </c>
      <c r="G4240" s="7">
        <f t="shared" si="66"/>
        <v>-1000</v>
      </c>
      <c r="H4240" s="4" t="s">
        <v>7008</v>
      </c>
      <c r="I4240" s="4">
        <v>12000</v>
      </c>
      <c r="J4240" s="4" t="s">
        <v>4</v>
      </c>
      <c r="K4240" s="4" t="s">
        <v>8</v>
      </c>
      <c r="L4240" s="4" t="s">
        <v>6</v>
      </c>
      <c r="M4240" s="4" t="s">
        <v>23</v>
      </c>
    </row>
    <row r="4241" spans="1:13" x14ac:dyDescent="0.2">
      <c r="A4241" s="4">
        <v>3135245</v>
      </c>
      <c r="B4241" s="4">
        <v>8157675</v>
      </c>
      <c r="C4241" s="4" t="s">
        <v>14723</v>
      </c>
      <c r="D4241" s="4">
        <v>2000</v>
      </c>
      <c r="E4241" s="4">
        <v>2000</v>
      </c>
      <c r="F4241" s="4">
        <v>171</v>
      </c>
      <c r="G4241" s="7">
        <f t="shared" si="66"/>
        <v>171</v>
      </c>
      <c r="H4241" s="4" t="s">
        <v>4057</v>
      </c>
      <c r="I4241" s="4">
        <v>5000</v>
      </c>
      <c r="J4241" s="4" t="s">
        <v>4</v>
      </c>
      <c r="K4241" s="4" t="s">
        <v>13</v>
      </c>
      <c r="L4241" s="4" t="s">
        <v>6</v>
      </c>
      <c r="M4241" s="4" t="s">
        <v>111</v>
      </c>
    </row>
    <row r="4242" spans="1:13" x14ac:dyDescent="0.2">
      <c r="A4242" s="4">
        <v>3135770</v>
      </c>
      <c r="B4242" s="4">
        <v>5789988</v>
      </c>
      <c r="C4242" s="4" t="s">
        <v>14724</v>
      </c>
      <c r="D4242" s="4">
        <v>2000</v>
      </c>
      <c r="E4242" s="4">
        <v>2000</v>
      </c>
      <c r="F4242" s="4">
        <v>573</v>
      </c>
      <c r="G4242" s="7">
        <f t="shared" si="66"/>
        <v>573</v>
      </c>
      <c r="H4242" s="4" t="s">
        <v>442</v>
      </c>
      <c r="I4242" s="4">
        <v>25000</v>
      </c>
      <c r="J4242" s="4" t="s">
        <v>4</v>
      </c>
      <c r="K4242" s="4" t="s">
        <v>13</v>
      </c>
      <c r="L4242" s="4" t="s">
        <v>6</v>
      </c>
      <c r="M4242" s="4" t="s">
        <v>64</v>
      </c>
    </row>
    <row r="4243" spans="1:13" x14ac:dyDescent="0.2">
      <c r="A4243" s="4">
        <v>3135777</v>
      </c>
      <c r="B4243" s="4">
        <v>85891</v>
      </c>
      <c r="C4243" s="4" t="s">
        <v>14725</v>
      </c>
      <c r="D4243" s="4">
        <v>500</v>
      </c>
      <c r="E4243" s="4">
        <v>500</v>
      </c>
      <c r="F4243" s="4">
        <v>15.2</v>
      </c>
      <c r="G4243" s="7">
        <f t="shared" si="66"/>
        <v>15.200000000000045</v>
      </c>
      <c r="H4243" s="4" t="s">
        <v>1265</v>
      </c>
      <c r="I4243" s="4">
        <v>10000</v>
      </c>
      <c r="J4243" s="4" t="s">
        <v>4</v>
      </c>
      <c r="K4243" s="4" t="s">
        <v>13</v>
      </c>
      <c r="L4243" s="4" t="s">
        <v>6</v>
      </c>
      <c r="M4243" s="4" t="s">
        <v>20</v>
      </c>
    </row>
    <row r="4244" spans="1:13" x14ac:dyDescent="0.2">
      <c r="A4244" s="4">
        <v>3121882</v>
      </c>
      <c r="B4244" s="4">
        <v>1717793</v>
      </c>
      <c r="C4244" s="4" t="s">
        <v>14726</v>
      </c>
      <c r="D4244" s="4">
        <v>1000</v>
      </c>
      <c r="E4244" s="4">
        <v>1000</v>
      </c>
      <c r="F4244" s="4">
        <v>140</v>
      </c>
      <c r="G4244" s="7">
        <f t="shared" si="66"/>
        <v>140</v>
      </c>
      <c r="H4244" s="4" t="s">
        <v>14727</v>
      </c>
      <c r="I4244" s="4">
        <v>8000</v>
      </c>
      <c r="J4244" s="4" t="s">
        <v>21</v>
      </c>
      <c r="K4244" s="4" t="s">
        <v>22</v>
      </c>
      <c r="M4244" s="4" t="s">
        <v>10</v>
      </c>
    </row>
    <row r="4245" spans="1:13" x14ac:dyDescent="0.2">
      <c r="A4245" s="4">
        <v>3135749</v>
      </c>
      <c r="B4245" s="4">
        <v>4890068</v>
      </c>
      <c r="C4245" s="4" t="s">
        <v>14728</v>
      </c>
      <c r="D4245" s="4">
        <v>1500</v>
      </c>
      <c r="E4245" s="4">
        <v>1500</v>
      </c>
      <c r="F4245" s="4">
        <v>2.25</v>
      </c>
      <c r="G4245" s="7">
        <f t="shared" si="66"/>
        <v>2.25</v>
      </c>
      <c r="H4245" s="4" t="s">
        <v>14729</v>
      </c>
      <c r="I4245" s="4">
        <v>15000</v>
      </c>
      <c r="J4245" s="4" t="s">
        <v>32</v>
      </c>
      <c r="K4245" s="4" t="s">
        <v>8</v>
      </c>
      <c r="M4245" s="4" t="s">
        <v>25</v>
      </c>
    </row>
    <row r="4246" spans="1:13" x14ac:dyDescent="0.2">
      <c r="A4246" s="4">
        <v>3135483</v>
      </c>
      <c r="B4246" s="4">
        <v>8156702</v>
      </c>
      <c r="C4246" s="4" t="s">
        <v>14730</v>
      </c>
      <c r="D4246" s="4">
        <v>800</v>
      </c>
      <c r="E4246" s="4">
        <v>0</v>
      </c>
      <c r="F4246" s="4">
        <v>0</v>
      </c>
      <c r="G4246" s="7">
        <f t="shared" si="66"/>
        <v>-800</v>
      </c>
      <c r="H4246" s="4" t="s">
        <v>14731</v>
      </c>
      <c r="I4246" s="4">
        <v>6500</v>
      </c>
      <c r="J4246" s="4" t="s">
        <v>4</v>
      </c>
      <c r="K4246" s="4" t="s">
        <v>5</v>
      </c>
      <c r="L4246" s="4" t="s">
        <v>9</v>
      </c>
      <c r="M4246" s="4" t="s">
        <v>12</v>
      </c>
    </row>
    <row r="4247" spans="1:13" x14ac:dyDescent="0.2">
      <c r="A4247" s="4">
        <v>3135840</v>
      </c>
      <c r="B4247" s="4">
        <v>103736</v>
      </c>
      <c r="C4247" s="4" t="s">
        <v>14732</v>
      </c>
      <c r="D4247" s="4">
        <v>1800</v>
      </c>
      <c r="E4247" s="4">
        <v>1800</v>
      </c>
      <c r="F4247" s="4">
        <v>82.08</v>
      </c>
      <c r="G4247" s="7">
        <f t="shared" si="66"/>
        <v>82.079999999999927</v>
      </c>
      <c r="H4247" s="4" t="s">
        <v>13237</v>
      </c>
      <c r="I4247" s="4">
        <v>16000</v>
      </c>
      <c r="J4247" s="4" t="s">
        <v>4</v>
      </c>
      <c r="K4247" s="4" t="s">
        <v>8</v>
      </c>
      <c r="L4247" s="4" t="s">
        <v>6</v>
      </c>
      <c r="M4247" s="4" t="s">
        <v>7</v>
      </c>
    </row>
    <row r="4248" spans="1:13" x14ac:dyDescent="0.2">
      <c r="A4248" s="4">
        <v>3135847</v>
      </c>
      <c r="B4248" s="4">
        <v>8805007</v>
      </c>
      <c r="C4248" s="4" t="s">
        <v>14733</v>
      </c>
      <c r="D4248" s="4">
        <v>2050</v>
      </c>
      <c r="E4248" s="4">
        <v>76.8</v>
      </c>
      <c r="F4248" s="4">
        <v>623.20000000000005</v>
      </c>
      <c r="G4248" s="7">
        <f t="shared" si="66"/>
        <v>-1350</v>
      </c>
      <c r="H4248" s="4" t="s">
        <v>6903</v>
      </c>
      <c r="I4248" s="4">
        <v>10500</v>
      </c>
      <c r="J4248" s="4" t="s">
        <v>4</v>
      </c>
      <c r="K4248" s="4" t="s">
        <v>13</v>
      </c>
      <c r="L4248" s="4" t="s">
        <v>6</v>
      </c>
      <c r="M4248" s="4" t="s">
        <v>17</v>
      </c>
    </row>
    <row r="4249" spans="1:13" x14ac:dyDescent="0.2">
      <c r="A4249" s="4">
        <v>3135833</v>
      </c>
      <c r="B4249" s="4">
        <v>37263</v>
      </c>
      <c r="C4249" s="4" t="s">
        <v>14734</v>
      </c>
      <c r="D4249" s="4">
        <v>2200</v>
      </c>
      <c r="E4249" s="4">
        <v>2200</v>
      </c>
      <c r="F4249" s="4">
        <v>677.16</v>
      </c>
      <c r="G4249" s="7">
        <f t="shared" si="66"/>
        <v>677.15999999999985</v>
      </c>
      <c r="H4249" s="4" t="s">
        <v>339</v>
      </c>
      <c r="I4249" s="4">
        <v>20000</v>
      </c>
      <c r="J4249" s="4" t="s">
        <v>4</v>
      </c>
      <c r="K4249" s="4" t="s">
        <v>13</v>
      </c>
      <c r="L4249" s="4" t="s">
        <v>9</v>
      </c>
      <c r="M4249" s="4" t="s">
        <v>25</v>
      </c>
    </row>
    <row r="4250" spans="1:13" x14ac:dyDescent="0.2">
      <c r="A4250" s="4">
        <v>3135819</v>
      </c>
      <c r="B4250" s="4">
        <v>409602</v>
      </c>
      <c r="C4250" s="4" t="s">
        <v>14735</v>
      </c>
      <c r="D4250" s="4">
        <v>1000</v>
      </c>
      <c r="E4250" s="4">
        <v>0</v>
      </c>
      <c r="F4250" s="4">
        <v>0</v>
      </c>
      <c r="G4250" s="7">
        <f t="shared" si="66"/>
        <v>-1000</v>
      </c>
      <c r="H4250" s="4" t="s">
        <v>3448</v>
      </c>
      <c r="I4250" s="4">
        <v>16000</v>
      </c>
      <c r="J4250" s="4" t="s">
        <v>32</v>
      </c>
      <c r="K4250" s="4" t="s">
        <v>13</v>
      </c>
      <c r="M4250" s="4" t="s">
        <v>65</v>
      </c>
    </row>
    <row r="4251" spans="1:13" x14ac:dyDescent="0.2">
      <c r="A4251" s="4">
        <v>3134440</v>
      </c>
      <c r="B4251" s="4">
        <v>5432281</v>
      </c>
      <c r="C4251" s="4" t="s">
        <v>14736</v>
      </c>
      <c r="D4251" s="4">
        <v>500</v>
      </c>
      <c r="E4251" s="4">
        <v>500</v>
      </c>
      <c r="F4251" s="4">
        <v>179.5</v>
      </c>
      <c r="G4251" s="7">
        <f t="shared" si="66"/>
        <v>179.5</v>
      </c>
      <c r="H4251" s="4" t="s">
        <v>14737</v>
      </c>
      <c r="I4251" s="4">
        <v>6000</v>
      </c>
      <c r="J4251" s="4" t="s">
        <v>4</v>
      </c>
      <c r="K4251" s="4" t="s">
        <v>13</v>
      </c>
      <c r="L4251" s="4" t="s">
        <v>6</v>
      </c>
      <c r="M4251" s="4" t="s">
        <v>64</v>
      </c>
    </row>
    <row r="4252" spans="1:13" x14ac:dyDescent="0.2">
      <c r="A4252" s="4">
        <v>3135952</v>
      </c>
      <c r="B4252" s="4">
        <v>7889162</v>
      </c>
      <c r="C4252" s="4" t="s">
        <v>14738</v>
      </c>
      <c r="D4252" s="4">
        <v>2500</v>
      </c>
      <c r="E4252" s="4">
        <v>2500</v>
      </c>
      <c r="F4252" s="4">
        <v>406.17</v>
      </c>
      <c r="G4252" s="7">
        <f t="shared" si="66"/>
        <v>406.17000000000007</v>
      </c>
      <c r="H4252" s="4" t="s">
        <v>11945</v>
      </c>
      <c r="I4252" s="4">
        <v>13000</v>
      </c>
      <c r="J4252" s="4" t="s">
        <v>4</v>
      </c>
      <c r="K4252" s="4" t="s">
        <v>8</v>
      </c>
      <c r="L4252" s="4" t="s">
        <v>6</v>
      </c>
      <c r="M4252" s="4" t="s">
        <v>26</v>
      </c>
    </row>
    <row r="4253" spans="1:13" x14ac:dyDescent="0.2">
      <c r="A4253" s="4">
        <v>3135994</v>
      </c>
      <c r="B4253" s="4">
        <v>572276</v>
      </c>
      <c r="C4253" s="4" t="s">
        <v>14739</v>
      </c>
      <c r="D4253" s="4">
        <v>500</v>
      </c>
      <c r="E4253" s="4">
        <v>500</v>
      </c>
      <c r="F4253" s="4">
        <v>205.2</v>
      </c>
      <c r="G4253" s="7">
        <f t="shared" si="66"/>
        <v>205.20000000000005</v>
      </c>
      <c r="H4253" s="4" t="s">
        <v>698</v>
      </c>
      <c r="I4253" s="4">
        <v>10000</v>
      </c>
      <c r="J4253" s="4" t="s">
        <v>51</v>
      </c>
      <c r="K4253" s="4" t="s">
        <v>13</v>
      </c>
      <c r="M4253" s="4" t="s">
        <v>173</v>
      </c>
    </row>
    <row r="4254" spans="1:13" x14ac:dyDescent="0.2">
      <c r="A4254" s="4">
        <v>3135980</v>
      </c>
      <c r="B4254" s="4">
        <v>6263531</v>
      </c>
      <c r="C4254" s="4" t="s">
        <v>14740</v>
      </c>
      <c r="D4254" s="4">
        <v>2000</v>
      </c>
      <c r="E4254" s="4">
        <v>2000</v>
      </c>
      <c r="F4254" s="4">
        <v>543</v>
      </c>
      <c r="G4254" s="7">
        <f t="shared" si="66"/>
        <v>543</v>
      </c>
      <c r="H4254" s="4" t="s">
        <v>4374</v>
      </c>
      <c r="I4254" s="4">
        <v>13000</v>
      </c>
      <c r="J4254" s="4" t="s">
        <v>4</v>
      </c>
      <c r="K4254" s="4" t="s">
        <v>8</v>
      </c>
      <c r="L4254" s="4" t="s">
        <v>6</v>
      </c>
      <c r="M4254" s="4" t="s">
        <v>20</v>
      </c>
    </row>
    <row r="4255" spans="1:13" x14ac:dyDescent="0.2">
      <c r="A4255" s="4">
        <v>3136043</v>
      </c>
      <c r="B4255" s="4">
        <v>5645725</v>
      </c>
      <c r="C4255" s="4" t="s">
        <v>14741</v>
      </c>
      <c r="D4255" s="4">
        <v>1600</v>
      </c>
      <c r="E4255" s="4">
        <v>1600</v>
      </c>
      <c r="F4255" s="4">
        <v>70.400000000000006</v>
      </c>
      <c r="G4255" s="7">
        <f t="shared" si="66"/>
        <v>70.400000000000091</v>
      </c>
      <c r="H4255" s="4" t="s">
        <v>665</v>
      </c>
      <c r="I4255" s="4">
        <v>15000</v>
      </c>
      <c r="J4255" s="4" t="s">
        <v>4</v>
      </c>
      <c r="K4255" s="4" t="s">
        <v>13</v>
      </c>
      <c r="L4255" s="4" t="s">
        <v>6</v>
      </c>
      <c r="M4255" s="4" t="s">
        <v>25</v>
      </c>
    </row>
    <row r="4256" spans="1:13" x14ac:dyDescent="0.2">
      <c r="A4256" s="4">
        <v>3135938</v>
      </c>
      <c r="B4256" s="4">
        <v>7619438</v>
      </c>
      <c r="C4256" s="4" t="s">
        <v>14742</v>
      </c>
      <c r="D4256" s="4">
        <v>1500</v>
      </c>
      <c r="E4256" s="4">
        <v>1500</v>
      </c>
      <c r="F4256" s="4">
        <v>401.25</v>
      </c>
      <c r="G4256" s="7">
        <f t="shared" si="66"/>
        <v>401.25</v>
      </c>
      <c r="H4256" s="4" t="s">
        <v>2299</v>
      </c>
      <c r="I4256" s="4">
        <v>10000</v>
      </c>
      <c r="J4256" s="4" t="s">
        <v>4</v>
      </c>
      <c r="K4256" s="4" t="s">
        <v>8</v>
      </c>
      <c r="L4256" s="4" t="s">
        <v>6</v>
      </c>
      <c r="M4256" s="4" t="s">
        <v>7</v>
      </c>
    </row>
    <row r="4257" spans="1:13" x14ac:dyDescent="0.2">
      <c r="A4257" s="4">
        <v>3136085</v>
      </c>
      <c r="B4257" s="4">
        <v>9424178</v>
      </c>
      <c r="C4257" s="4" t="s">
        <v>14743</v>
      </c>
      <c r="D4257" s="4">
        <v>3000</v>
      </c>
      <c r="E4257" s="4">
        <v>3000</v>
      </c>
      <c r="F4257" s="4">
        <v>544.5</v>
      </c>
      <c r="G4257" s="7">
        <f t="shared" si="66"/>
        <v>544.5</v>
      </c>
      <c r="H4257" s="4" t="s">
        <v>14744</v>
      </c>
      <c r="I4257" s="4">
        <v>15000</v>
      </c>
      <c r="J4257" s="4" t="s">
        <v>4</v>
      </c>
      <c r="K4257" s="4" t="s">
        <v>8</v>
      </c>
      <c r="L4257" s="4" t="s">
        <v>6</v>
      </c>
      <c r="M4257" s="4" t="s">
        <v>17</v>
      </c>
    </row>
    <row r="4258" spans="1:13" x14ac:dyDescent="0.2">
      <c r="A4258" s="4">
        <v>3136106</v>
      </c>
      <c r="B4258" s="4">
        <v>8653751</v>
      </c>
      <c r="C4258" s="4" t="s">
        <v>14745</v>
      </c>
      <c r="D4258" s="4">
        <v>2000</v>
      </c>
      <c r="E4258" s="4">
        <v>0</v>
      </c>
      <c r="F4258" s="4">
        <v>352</v>
      </c>
      <c r="G4258" s="7">
        <f t="shared" si="66"/>
        <v>-1648</v>
      </c>
      <c r="H4258" s="4" t="s">
        <v>14746</v>
      </c>
      <c r="I4258" s="4">
        <v>3090</v>
      </c>
      <c r="J4258" s="4" t="s">
        <v>72</v>
      </c>
      <c r="K4258" s="4" t="s">
        <v>13</v>
      </c>
      <c r="M4258" s="4" t="s">
        <v>23</v>
      </c>
    </row>
    <row r="4259" spans="1:13" x14ac:dyDescent="0.2">
      <c r="A4259" s="4">
        <v>3134727</v>
      </c>
      <c r="B4259" s="4">
        <v>8909223</v>
      </c>
      <c r="C4259" s="4" t="s">
        <v>14747</v>
      </c>
      <c r="D4259" s="4">
        <v>1500</v>
      </c>
      <c r="E4259" s="4">
        <v>1500</v>
      </c>
      <c r="F4259" s="4">
        <v>0.45</v>
      </c>
      <c r="G4259" s="7">
        <f t="shared" si="66"/>
        <v>0.45000000000004547</v>
      </c>
      <c r="H4259" s="4" t="s">
        <v>14748</v>
      </c>
      <c r="I4259" s="4">
        <v>15000</v>
      </c>
      <c r="J4259" s="4" t="s">
        <v>4</v>
      </c>
      <c r="K4259" s="4" t="s">
        <v>13</v>
      </c>
      <c r="L4259" s="4" t="s">
        <v>6</v>
      </c>
      <c r="M4259" s="4" t="s">
        <v>25</v>
      </c>
    </row>
    <row r="4260" spans="1:13" x14ac:dyDescent="0.2">
      <c r="A4260" s="4">
        <v>3136078</v>
      </c>
      <c r="B4260" s="4">
        <v>8228935</v>
      </c>
      <c r="C4260" s="4" t="s">
        <v>14749</v>
      </c>
      <c r="D4260" s="4">
        <v>3000</v>
      </c>
      <c r="E4260" s="4">
        <v>3000</v>
      </c>
      <c r="F4260" s="4">
        <v>859.5</v>
      </c>
      <c r="G4260" s="7">
        <f t="shared" si="66"/>
        <v>859.5</v>
      </c>
      <c r="H4260" s="4" t="s">
        <v>9876</v>
      </c>
      <c r="I4260" s="4">
        <v>60000</v>
      </c>
      <c r="J4260" s="4" t="s">
        <v>4</v>
      </c>
      <c r="K4260" s="4" t="s">
        <v>8</v>
      </c>
      <c r="L4260" s="4" t="s">
        <v>6</v>
      </c>
      <c r="M4260" s="4" t="s">
        <v>7</v>
      </c>
    </row>
    <row r="4261" spans="1:13" x14ac:dyDescent="0.2">
      <c r="A4261" s="4">
        <v>3136029</v>
      </c>
      <c r="B4261" s="4">
        <v>8999089</v>
      </c>
      <c r="C4261" s="4" t="s">
        <v>14750</v>
      </c>
      <c r="D4261" s="4">
        <v>5000</v>
      </c>
      <c r="E4261" s="4">
        <v>0</v>
      </c>
      <c r="F4261" s="4">
        <v>1670</v>
      </c>
      <c r="G4261" s="7">
        <f t="shared" si="66"/>
        <v>-3330</v>
      </c>
      <c r="H4261" s="4" t="s">
        <v>2968</v>
      </c>
      <c r="I4261" s="4">
        <v>30000</v>
      </c>
      <c r="J4261" s="4" t="s">
        <v>4</v>
      </c>
      <c r="K4261" s="4" t="s">
        <v>22</v>
      </c>
      <c r="L4261" s="4" t="s">
        <v>6</v>
      </c>
      <c r="M4261" s="4" t="s">
        <v>24</v>
      </c>
    </row>
    <row r="4262" spans="1:13" x14ac:dyDescent="0.2">
      <c r="A4262" s="4">
        <v>3136176</v>
      </c>
      <c r="B4262" s="4">
        <v>152384</v>
      </c>
      <c r="C4262" s="4" t="s">
        <v>14751</v>
      </c>
      <c r="D4262" s="4">
        <v>600</v>
      </c>
      <c r="E4262" s="4">
        <v>600</v>
      </c>
      <c r="F4262" s="4">
        <v>18.239999999999998</v>
      </c>
      <c r="G4262" s="7">
        <f t="shared" si="66"/>
        <v>18.240000000000009</v>
      </c>
      <c r="H4262" s="4" t="s">
        <v>10153</v>
      </c>
      <c r="I4262" s="4">
        <v>10000</v>
      </c>
      <c r="J4262" s="4" t="s">
        <v>4</v>
      </c>
      <c r="K4262" s="4" t="s">
        <v>13</v>
      </c>
      <c r="L4262" s="4" t="s">
        <v>6</v>
      </c>
      <c r="M4262" s="4" t="s">
        <v>64</v>
      </c>
    </row>
    <row r="4263" spans="1:13" x14ac:dyDescent="0.2">
      <c r="A4263" s="4">
        <v>3136211</v>
      </c>
      <c r="B4263" s="4">
        <v>438777</v>
      </c>
      <c r="C4263" s="4" t="s">
        <v>14752</v>
      </c>
      <c r="D4263" s="4">
        <v>1550</v>
      </c>
      <c r="E4263" s="4">
        <v>1550</v>
      </c>
      <c r="F4263" s="4">
        <v>26.51</v>
      </c>
      <c r="G4263" s="7">
        <f t="shared" si="66"/>
        <v>26.509999999999991</v>
      </c>
      <c r="H4263" s="4" t="s">
        <v>10291</v>
      </c>
      <c r="I4263" s="4">
        <v>21000</v>
      </c>
      <c r="J4263" s="4" t="s">
        <v>4</v>
      </c>
      <c r="K4263" s="4" t="s">
        <v>8</v>
      </c>
      <c r="L4263" s="4" t="s">
        <v>6</v>
      </c>
      <c r="M4263" s="4" t="s">
        <v>20</v>
      </c>
    </row>
    <row r="4264" spans="1:13" x14ac:dyDescent="0.2">
      <c r="A4264" s="4">
        <v>3133635</v>
      </c>
      <c r="B4264" s="4">
        <v>9416184</v>
      </c>
      <c r="C4264" s="4" t="s">
        <v>14753</v>
      </c>
      <c r="D4264" s="4">
        <v>1000</v>
      </c>
      <c r="E4264" s="4">
        <v>0</v>
      </c>
      <c r="F4264" s="4">
        <v>0</v>
      </c>
      <c r="G4264" s="7">
        <f t="shared" si="66"/>
        <v>-1000</v>
      </c>
      <c r="H4264" s="4" t="s">
        <v>787</v>
      </c>
      <c r="I4264" s="4">
        <v>10000</v>
      </c>
      <c r="J4264" s="4" t="s">
        <v>4</v>
      </c>
      <c r="K4264" s="4" t="s">
        <v>13</v>
      </c>
      <c r="L4264" s="4" t="s">
        <v>6</v>
      </c>
      <c r="M4264" s="4" t="s">
        <v>111</v>
      </c>
    </row>
    <row r="4265" spans="1:13" x14ac:dyDescent="0.2">
      <c r="A4265" s="4">
        <v>3136197</v>
      </c>
      <c r="B4265" s="4">
        <v>9369746</v>
      </c>
      <c r="C4265" s="4" t="s">
        <v>14754</v>
      </c>
      <c r="D4265" s="4">
        <v>1100</v>
      </c>
      <c r="E4265" s="4">
        <v>0</v>
      </c>
      <c r="F4265" s="4">
        <v>0</v>
      </c>
      <c r="G4265" s="7">
        <f t="shared" si="66"/>
        <v>-1100</v>
      </c>
      <c r="H4265" s="4" t="s">
        <v>14755</v>
      </c>
      <c r="I4265" s="4">
        <v>8000</v>
      </c>
      <c r="J4265" s="4" t="s">
        <v>4</v>
      </c>
      <c r="K4265" s="4" t="s">
        <v>13</v>
      </c>
      <c r="L4265" s="4" t="s">
        <v>9</v>
      </c>
      <c r="M4265" s="4" t="s">
        <v>52</v>
      </c>
    </row>
    <row r="4266" spans="1:13" x14ac:dyDescent="0.2">
      <c r="A4266" s="4">
        <v>3116527</v>
      </c>
      <c r="B4266" s="4">
        <v>9369564</v>
      </c>
      <c r="C4266" s="4" t="s">
        <v>14756</v>
      </c>
      <c r="D4266" s="4">
        <v>2000</v>
      </c>
      <c r="E4266" s="4">
        <v>2000</v>
      </c>
      <c r="F4266" s="4">
        <v>2.8</v>
      </c>
      <c r="G4266" s="7">
        <f t="shared" si="66"/>
        <v>2.7999999999999545</v>
      </c>
      <c r="H4266" s="4" t="s">
        <v>14757</v>
      </c>
      <c r="I4266" s="4">
        <v>12500</v>
      </c>
      <c r="J4266" s="4" t="s">
        <v>4</v>
      </c>
      <c r="K4266" s="4" t="s">
        <v>13</v>
      </c>
      <c r="L4266" s="4" t="s">
        <v>6</v>
      </c>
      <c r="M4266" s="4" t="s">
        <v>23</v>
      </c>
    </row>
    <row r="4267" spans="1:13" x14ac:dyDescent="0.2">
      <c r="A4267" s="4">
        <v>3136071</v>
      </c>
      <c r="B4267" s="4">
        <v>9424199</v>
      </c>
      <c r="C4267" s="4" t="s">
        <v>14758</v>
      </c>
      <c r="D4267" s="4">
        <v>2000</v>
      </c>
      <c r="E4267" s="4">
        <v>0</v>
      </c>
      <c r="F4267" s="4">
        <v>0</v>
      </c>
      <c r="G4267" s="7">
        <f t="shared" si="66"/>
        <v>-2000</v>
      </c>
      <c r="H4267" s="4" t="s">
        <v>6798</v>
      </c>
      <c r="I4267" s="4">
        <v>15000</v>
      </c>
      <c r="J4267" s="4" t="s">
        <v>4</v>
      </c>
      <c r="K4267" s="4" t="s">
        <v>13</v>
      </c>
      <c r="L4267" s="4" t="s">
        <v>6</v>
      </c>
      <c r="M4267" s="4" t="s">
        <v>25</v>
      </c>
    </row>
    <row r="4268" spans="1:13" x14ac:dyDescent="0.2">
      <c r="A4268" s="4">
        <v>3136239</v>
      </c>
      <c r="B4268" s="4">
        <v>9424500</v>
      </c>
      <c r="C4268" s="4" t="s">
        <v>14759</v>
      </c>
      <c r="D4268" s="4">
        <v>2000</v>
      </c>
      <c r="E4268" s="4">
        <v>0</v>
      </c>
      <c r="F4268" s="4">
        <v>573</v>
      </c>
      <c r="G4268" s="7">
        <f t="shared" si="66"/>
        <v>-1427</v>
      </c>
      <c r="H4268" s="4" t="s">
        <v>11610</v>
      </c>
      <c r="I4268" s="4">
        <v>10000</v>
      </c>
      <c r="J4268" s="4" t="s">
        <v>4</v>
      </c>
      <c r="K4268" s="4" t="s">
        <v>8</v>
      </c>
      <c r="L4268" s="4" t="s">
        <v>6</v>
      </c>
      <c r="M4268" s="4" t="s">
        <v>20</v>
      </c>
    </row>
    <row r="4269" spans="1:13" x14ac:dyDescent="0.2">
      <c r="A4269" s="4">
        <v>3136330</v>
      </c>
      <c r="B4269" s="4">
        <v>8379988</v>
      </c>
      <c r="C4269" s="4" t="s">
        <v>14760</v>
      </c>
      <c r="D4269" s="4">
        <v>1500</v>
      </c>
      <c r="E4269" s="4">
        <v>1500</v>
      </c>
      <c r="F4269" s="4">
        <v>649.91999999999996</v>
      </c>
      <c r="G4269" s="7">
        <f t="shared" si="66"/>
        <v>649.92000000000007</v>
      </c>
      <c r="H4269" s="4" t="s">
        <v>9311</v>
      </c>
      <c r="I4269" s="4">
        <v>16000</v>
      </c>
      <c r="J4269" s="4" t="s">
        <v>4</v>
      </c>
      <c r="K4269" s="4" t="s">
        <v>5</v>
      </c>
      <c r="L4269" s="4" t="s">
        <v>6</v>
      </c>
      <c r="M4269" s="4" t="s">
        <v>111</v>
      </c>
    </row>
    <row r="4270" spans="1:13" x14ac:dyDescent="0.2">
      <c r="A4270" s="4">
        <v>3136344</v>
      </c>
      <c r="B4270" s="4">
        <v>6769428</v>
      </c>
      <c r="C4270" s="4" t="s">
        <v>14761</v>
      </c>
      <c r="D4270" s="4">
        <v>2000</v>
      </c>
      <c r="E4270" s="4">
        <v>2000</v>
      </c>
      <c r="F4270" s="4">
        <v>3</v>
      </c>
      <c r="G4270" s="7">
        <f t="shared" si="66"/>
        <v>3</v>
      </c>
      <c r="H4270" s="4" t="s">
        <v>14762</v>
      </c>
      <c r="I4270" s="4">
        <v>40000</v>
      </c>
      <c r="J4270" s="4" t="s">
        <v>32</v>
      </c>
      <c r="K4270" s="4" t="s">
        <v>8</v>
      </c>
      <c r="M4270" s="4" t="s">
        <v>23</v>
      </c>
    </row>
    <row r="4271" spans="1:13" x14ac:dyDescent="0.2">
      <c r="A4271" s="4">
        <v>3136372</v>
      </c>
      <c r="B4271" s="4">
        <v>4648484</v>
      </c>
      <c r="C4271" s="4" t="s">
        <v>14763</v>
      </c>
      <c r="D4271" s="4">
        <v>2000</v>
      </c>
      <c r="E4271" s="4">
        <v>0</v>
      </c>
      <c r="F4271" s="4">
        <v>0</v>
      </c>
      <c r="G4271" s="7">
        <f t="shared" si="66"/>
        <v>-2000</v>
      </c>
      <c r="H4271" s="4" t="s">
        <v>14764</v>
      </c>
      <c r="I4271" s="4">
        <v>15000</v>
      </c>
      <c r="J4271" s="4" t="s">
        <v>4</v>
      </c>
      <c r="K4271" s="4" t="s">
        <v>8</v>
      </c>
      <c r="L4271" s="4" t="s">
        <v>6</v>
      </c>
      <c r="M4271" s="4" t="s">
        <v>20</v>
      </c>
    </row>
    <row r="4272" spans="1:13" x14ac:dyDescent="0.2">
      <c r="A4272" s="4">
        <v>3136337</v>
      </c>
      <c r="B4272" s="4">
        <v>9424668</v>
      </c>
      <c r="C4272" s="4" t="s">
        <v>14765</v>
      </c>
      <c r="D4272" s="4">
        <v>1000</v>
      </c>
      <c r="E4272" s="4">
        <v>1000</v>
      </c>
      <c r="F4272" s="4">
        <v>1.1000000000000001</v>
      </c>
      <c r="G4272" s="7">
        <f t="shared" si="66"/>
        <v>1.1000000000000227</v>
      </c>
      <c r="H4272" s="4" t="s">
        <v>14766</v>
      </c>
      <c r="I4272" s="4">
        <v>10000</v>
      </c>
      <c r="J4272" s="4" t="s">
        <v>4</v>
      </c>
      <c r="K4272" s="4" t="s">
        <v>5</v>
      </c>
      <c r="L4272" s="4" t="s">
        <v>6</v>
      </c>
      <c r="M4272" s="4" t="s">
        <v>17</v>
      </c>
    </row>
    <row r="4273" spans="1:13" x14ac:dyDescent="0.2">
      <c r="A4273" s="4">
        <v>3136428</v>
      </c>
      <c r="B4273" s="4">
        <v>1684493</v>
      </c>
      <c r="C4273" s="4" t="s">
        <v>14767</v>
      </c>
      <c r="D4273" s="4">
        <v>2000</v>
      </c>
      <c r="E4273" s="4">
        <v>2000</v>
      </c>
      <c r="F4273" s="4">
        <v>2712</v>
      </c>
      <c r="G4273" s="7">
        <f t="shared" si="66"/>
        <v>2712</v>
      </c>
      <c r="H4273" s="4" t="s">
        <v>4973</v>
      </c>
      <c r="I4273" s="4">
        <v>6100</v>
      </c>
      <c r="J4273" s="4" t="s">
        <v>51</v>
      </c>
      <c r="K4273" s="4" t="s">
        <v>13</v>
      </c>
      <c r="M4273" s="4" t="s">
        <v>111</v>
      </c>
    </row>
    <row r="4274" spans="1:13" x14ac:dyDescent="0.2">
      <c r="A4274" s="4">
        <v>3136435</v>
      </c>
      <c r="B4274" s="4">
        <v>2195642</v>
      </c>
      <c r="C4274" s="4" t="s">
        <v>14768</v>
      </c>
      <c r="D4274" s="4">
        <v>5000</v>
      </c>
      <c r="E4274" s="4">
        <v>5000</v>
      </c>
      <c r="F4274" s="4">
        <v>160</v>
      </c>
      <c r="G4274" s="7">
        <f t="shared" si="66"/>
        <v>160</v>
      </c>
      <c r="H4274" s="4" t="s">
        <v>3306</v>
      </c>
      <c r="I4274" s="4">
        <v>2000</v>
      </c>
      <c r="J4274" s="4" t="s">
        <v>72</v>
      </c>
      <c r="K4274" s="4" t="s">
        <v>13</v>
      </c>
      <c r="L4274" s="4" t="s">
        <v>6</v>
      </c>
      <c r="M4274" s="4" t="s">
        <v>186</v>
      </c>
    </row>
    <row r="4275" spans="1:13" x14ac:dyDescent="0.2">
      <c r="A4275" s="4">
        <v>3084292</v>
      </c>
      <c r="B4275" s="4">
        <v>7581512</v>
      </c>
      <c r="C4275" s="4" t="s">
        <v>14769</v>
      </c>
      <c r="D4275" s="4">
        <v>3000</v>
      </c>
      <c r="E4275" s="4">
        <v>3000</v>
      </c>
      <c r="F4275" s="4">
        <v>51.3</v>
      </c>
      <c r="G4275" s="7">
        <f t="shared" si="66"/>
        <v>51.300000000000182</v>
      </c>
      <c r="H4275" s="4" t="s">
        <v>6831</v>
      </c>
      <c r="I4275" s="4">
        <v>8700</v>
      </c>
      <c r="J4275" s="4" t="s">
        <v>4</v>
      </c>
      <c r="K4275" s="4" t="s">
        <v>8</v>
      </c>
      <c r="L4275" s="4" t="s">
        <v>9</v>
      </c>
      <c r="M4275" s="4" t="s">
        <v>64</v>
      </c>
    </row>
    <row r="4276" spans="1:13" x14ac:dyDescent="0.2">
      <c r="A4276" s="4">
        <v>3136127</v>
      </c>
      <c r="B4276" s="4">
        <v>9424276</v>
      </c>
      <c r="C4276" s="4" t="s">
        <v>14770</v>
      </c>
      <c r="D4276" s="4">
        <v>800</v>
      </c>
      <c r="E4276" s="4">
        <v>0</v>
      </c>
      <c r="F4276" s="4">
        <v>0</v>
      </c>
      <c r="G4276" s="7">
        <f t="shared" si="66"/>
        <v>-800</v>
      </c>
      <c r="H4276" s="4" t="s">
        <v>14771</v>
      </c>
      <c r="I4276" s="4">
        <v>23000</v>
      </c>
      <c r="J4276" s="4" t="s">
        <v>4</v>
      </c>
      <c r="K4276" s="4" t="s">
        <v>8</v>
      </c>
      <c r="L4276" s="4" t="s">
        <v>6</v>
      </c>
      <c r="M4276" s="4" t="s">
        <v>20</v>
      </c>
    </row>
    <row r="4277" spans="1:13" x14ac:dyDescent="0.2">
      <c r="A4277" s="4">
        <v>3134937</v>
      </c>
      <c r="B4277" s="4">
        <v>9420944</v>
      </c>
      <c r="C4277" s="4" t="s">
        <v>14772</v>
      </c>
      <c r="D4277" s="4">
        <v>1500</v>
      </c>
      <c r="E4277" s="4">
        <v>1500</v>
      </c>
      <c r="F4277" s="4">
        <v>541.5</v>
      </c>
      <c r="G4277" s="7">
        <f t="shared" si="66"/>
        <v>541.5</v>
      </c>
      <c r="H4277" s="4" t="s">
        <v>2148</v>
      </c>
      <c r="I4277" s="4">
        <v>10000</v>
      </c>
      <c r="J4277" s="4" t="s">
        <v>4</v>
      </c>
      <c r="K4277" s="4" t="s">
        <v>13</v>
      </c>
      <c r="L4277" s="4" t="s">
        <v>9</v>
      </c>
      <c r="M4277" s="4" t="s">
        <v>35</v>
      </c>
    </row>
    <row r="4278" spans="1:13" x14ac:dyDescent="0.2">
      <c r="A4278" s="4">
        <v>3136267</v>
      </c>
      <c r="B4278" s="4">
        <v>9424479</v>
      </c>
      <c r="C4278" s="4" t="s">
        <v>14773</v>
      </c>
      <c r="D4278" s="4">
        <v>1500</v>
      </c>
      <c r="E4278" s="4">
        <v>1500</v>
      </c>
      <c r="F4278" s="4">
        <v>2.1</v>
      </c>
      <c r="G4278" s="7">
        <f t="shared" si="66"/>
        <v>2.0999999999999091</v>
      </c>
      <c r="H4278" s="4" t="s">
        <v>6794</v>
      </c>
      <c r="I4278" s="4">
        <v>15000</v>
      </c>
      <c r="J4278" s="4" t="s">
        <v>4</v>
      </c>
      <c r="K4278" s="4" t="s">
        <v>13</v>
      </c>
      <c r="L4278" s="4" t="s">
        <v>9</v>
      </c>
      <c r="M4278" s="4" t="s">
        <v>24</v>
      </c>
    </row>
    <row r="4279" spans="1:13" x14ac:dyDescent="0.2">
      <c r="A4279" s="4">
        <v>3136050</v>
      </c>
      <c r="B4279" s="4">
        <v>9424038</v>
      </c>
      <c r="C4279" s="4" t="s">
        <v>14774</v>
      </c>
      <c r="D4279" s="4">
        <v>2000</v>
      </c>
      <c r="E4279" s="4">
        <v>2000</v>
      </c>
      <c r="F4279" s="4">
        <v>1140</v>
      </c>
      <c r="G4279" s="7">
        <f t="shared" si="66"/>
        <v>1140</v>
      </c>
      <c r="H4279" s="4" t="s">
        <v>327</v>
      </c>
      <c r="I4279" s="4">
        <v>15000</v>
      </c>
      <c r="J4279" s="4" t="s">
        <v>32</v>
      </c>
      <c r="K4279" s="4" t="s">
        <v>13</v>
      </c>
      <c r="M4279" s="4" t="s">
        <v>76</v>
      </c>
    </row>
    <row r="4280" spans="1:13" x14ac:dyDescent="0.2">
      <c r="A4280" s="4">
        <v>3135756</v>
      </c>
      <c r="B4280" s="4">
        <v>9388975</v>
      </c>
      <c r="C4280" s="4" t="s">
        <v>14775</v>
      </c>
      <c r="D4280" s="4">
        <v>1500</v>
      </c>
      <c r="E4280" s="4">
        <v>1500</v>
      </c>
      <c r="F4280" s="4">
        <v>0.15</v>
      </c>
      <c r="G4280" s="7">
        <f t="shared" si="66"/>
        <v>0.15000000000009095</v>
      </c>
      <c r="H4280" s="4" t="s">
        <v>14776</v>
      </c>
      <c r="I4280" s="4">
        <v>7000</v>
      </c>
      <c r="J4280" s="4" t="s">
        <v>4</v>
      </c>
      <c r="K4280" s="4" t="s">
        <v>13</v>
      </c>
      <c r="L4280" s="4" t="s">
        <v>6</v>
      </c>
      <c r="M4280" s="4" t="s">
        <v>76</v>
      </c>
    </row>
    <row r="4281" spans="1:13" x14ac:dyDescent="0.2">
      <c r="A4281" s="4">
        <v>3136274</v>
      </c>
      <c r="B4281" s="4">
        <v>9299235</v>
      </c>
      <c r="C4281" s="4" t="s">
        <v>14777</v>
      </c>
      <c r="D4281" s="4">
        <v>1000</v>
      </c>
      <c r="E4281" s="4">
        <v>1000</v>
      </c>
      <c r="F4281" s="4">
        <v>1.5</v>
      </c>
      <c r="G4281" s="7">
        <f t="shared" si="66"/>
        <v>1.5</v>
      </c>
      <c r="H4281" s="4" t="s">
        <v>14778</v>
      </c>
      <c r="I4281" s="4">
        <v>8000</v>
      </c>
      <c r="J4281" s="4" t="s">
        <v>4</v>
      </c>
      <c r="K4281" s="4" t="s">
        <v>5</v>
      </c>
      <c r="L4281" s="4" t="s">
        <v>6</v>
      </c>
      <c r="M4281" s="4" t="s">
        <v>65</v>
      </c>
    </row>
    <row r="4282" spans="1:13" x14ac:dyDescent="0.2">
      <c r="A4282" s="4">
        <v>3136540</v>
      </c>
      <c r="B4282" s="4">
        <v>1701707</v>
      </c>
      <c r="C4282" s="4" t="s">
        <v>14779</v>
      </c>
      <c r="D4282" s="4">
        <v>3500</v>
      </c>
      <c r="E4282" s="4">
        <v>3500</v>
      </c>
      <c r="F4282" s="4">
        <v>266</v>
      </c>
      <c r="G4282" s="7">
        <f t="shared" si="66"/>
        <v>266</v>
      </c>
      <c r="H4282" s="4" t="s">
        <v>7216</v>
      </c>
      <c r="I4282" s="4">
        <v>20000</v>
      </c>
      <c r="J4282" s="4" t="s">
        <v>4</v>
      </c>
      <c r="K4282" s="4" t="s">
        <v>13</v>
      </c>
      <c r="L4282" s="4" t="s">
        <v>201</v>
      </c>
      <c r="M4282" s="4" t="s">
        <v>25</v>
      </c>
    </row>
    <row r="4283" spans="1:13" x14ac:dyDescent="0.2">
      <c r="A4283" s="4">
        <v>3136484</v>
      </c>
      <c r="B4283" s="4">
        <v>9424899</v>
      </c>
      <c r="C4283" s="4" t="s">
        <v>14780</v>
      </c>
      <c r="D4283" s="4">
        <v>3000</v>
      </c>
      <c r="E4283" s="4">
        <v>3000</v>
      </c>
      <c r="F4283" s="4">
        <v>2.1</v>
      </c>
      <c r="G4283" s="7">
        <f t="shared" si="66"/>
        <v>2.0999999999999091</v>
      </c>
      <c r="H4283" s="4" t="s">
        <v>8413</v>
      </c>
      <c r="I4283" s="4">
        <v>20000</v>
      </c>
      <c r="J4283" s="4" t="s">
        <v>32</v>
      </c>
      <c r="K4283" s="4" t="s">
        <v>8</v>
      </c>
      <c r="M4283" s="4" t="s">
        <v>23</v>
      </c>
    </row>
    <row r="4284" spans="1:13" x14ac:dyDescent="0.2">
      <c r="A4284" s="4">
        <v>3121651</v>
      </c>
      <c r="B4284" s="4">
        <v>7052123</v>
      </c>
      <c r="C4284" s="4" t="s">
        <v>14781</v>
      </c>
      <c r="D4284" s="4">
        <v>3500</v>
      </c>
      <c r="E4284" s="4">
        <v>3500</v>
      </c>
      <c r="F4284" s="4">
        <v>1470</v>
      </c>
      <c r="G4284" s="7">
        <f t="shared" si="66"/>
        <v>1470</v>
      </c>
      <c r="H4284" s="4" t="s">
        <v>14782</v>
      </c>
      <c r="I4284" s="4">
        <v>1000</v>
      </c>
      <c r="J4284" s="4" t="s">
        <v>4</v>
      </c>
      <c r="K4284" s="4" t="s">
        <v>13</v>
      </c>
      <c r="L4284" s="4" t="s">
        <v>9</v>
      </c>
      <c r="M4284" s="4" t="s">
        <v>24</v>
      </c>
    </row>
    <row r="4285" spans="1:13" x14ac:dyDescent="0.2">
      <c r="A4285" s="4">
        <v>3136568</v>
      </c>
      <c r="B4285" s="4">
        <v>7884157</v>
      </c>
      <c r="C4285" s="4" t="s">
        <v>14783</v>
      </c>
      <c r="D4285" s="4">
        <v>6050</v>
      </c>
      <c r="E4285" s="4">
        <v>6050</v>
      </c>
      <c r="F4285" s="4">
        <v>327.60000000000002</v>
      </c>
      <c r="G4285" s="7">
        <f t="shared" si="66"/>
        <v>327.60000000000036</v>
      </c>
      <c r="H4285" s="4" t="s">
        <v>5220</v>
      </c>
      <c r="I4285" s="4">
        <v>20000</v>
      </c>
      <c r="J4285" s="4" t="s">
        <v>4</v>
      </c>
      <c r="K4285" s="4" t="s">
        <v>8</v>
      </c>
      <c r="L4285" s="4" t="s">
        <v>6</v>
      </c>
      <c r="M4285" s="4" t="s">
        <v>25</v>
      </c>
    </row>
    <row r="4286" spans="1:13" x14ac:dyDescent="0.2">
      <c r="A4286" s="4">
        <v>3136603</v>
      </c>
      <c r="B4286" s="4">
        <v>333393</v>
      </c>
      <c r="C4286" s="4" t="s">
        <v>14784</v>
      </c>
      <c r="D4286" s="4">
        <v>1250</v>
      </c>
      <c r="E4286" s="4">
        <v>1250</v>
      </c>
      <c r="F4286" s="4">
        <v>19</v>
      </c>
      <c r="G4286" s="7">
        <f t="shared" si="66"/>
        <v>19</v>
      </c>
      <c r="H4286" s="4" t="s">
        <v>13991</v>
      </c>
      <c r="I4286" s="4">
        <v>9000</v>
      </c>
      <c r="J4286" s="4" t="s">
        <v>4</v>
      </c>
      <c r="K4286" s="4" t="s">
        <v>13</v>
      </c>
      <c r="L4286" s="4" t="s">
        <v>6</v>
      </c>
      <c r="M4286" s="4" t="s">
        <v>47</v>
      </c>
    </row>
    <row r="4287" spans="1:13" x14ac:dyDescent="0.2">
      <c r="A4287" s="4">
        <v>3136617</v>
      </c>
      <c r="B4287" s="4">
        <v>107362</v>
      </c>
      <c r="C4287" s="4" t="s">
        <v>14785</v>
      </c>
      <c r="D4287" s="4">
        <v>8000</v>
      </c>
      <c r="E4287" s="4">
        <v>8000</v>
      </c>
      <c r="F4287" s="4">
        <v>2880</v>
      </c>
      <c r="G4287" s="7">
        <f t="shared" si="66"/>
        <v>2880</v>
      </c>
      <c r="H4287" s="4" t="s">
        <v>8386</v>
      </c>
      <c r="I4287" s="4">
        <v>8500</v>
      </c>
      <c r="J4287" s="4" t="s">
        <v>4</v>
      </c>
      <c r="K4287" s="4" t="s">
        <v>13</v>
      </c>
      <c r="L4287" s="4" t="s">
        <v>6</v>
      </c>
      <c r="M4287" s="4" t="s">
        <v>101</v>
      </c>
    </row>
    <row r="4288" spans="1:13" x14ac:dyDescent="0.2">
      <c r="A4288" s="4">
        <v>3136624</v>
      </c>
      <c r="B4288" s="4">
        <v>6542026</v>
      </c>
      <c r="C4288" s="4" t="s">
        <v>14786</v>
      </c>
      <c r="D4288" s="4">
        <v>1000</v>
      </c>
      <c r="E4288" s="4">
        <v>1000</v>
      </c>
      <c r="F4288" s="4">
        <v>192</v>
      </c>
      <c r="G4288" s="7">
        <f t="shared" si="66"/>
        <v>192</v>
      </c>
      <c r="H4288" s="4" t="s">
        <v>13478</v>
      </c>
      <c r="I4288" s="4">
        <v>17500</v>
      </c>
      <c r="J4288" s="4" t="s">
        <v>4</v>
      </c>
      <c r="K4288" s="4" t="s">
        <v>8</v>
      </c>
      <c r="L4288" s="4" t="s">
        <v>6</v>
      </c>
      <c r="M4288" s="4" t="s">
        <v>29</v>
      </c>
    </row>
    <row r="4289" spans="1:13" x14ac:dyDescent="0.2">
      <c r="A4289" s="4">
        <v>3136638</v>
      </c>
      <c r="B4289" s="4">
        <v>8385399</v>
      </c>
      <c r="C4289" s="4" t="s">
        <v>14787</v>
      </c>
      <c r="D4289" s="4">
        <v>3000</v>
      </c>
      <c r="E4289" s="4">
        <v>3000</v>
      </c>
      <c r="F4289" s="4">
        <v>7464.15</v>
      </c>
      <c r="G4289" s="7">
        <f t="shared" si="66"/>
        <v>7464.15</v>
      </c>
      <c r="H4289" s="4" t="s">
        <v>1376</v>
      </c>
      <c r="I4289" s="4">
        <v>10000</v>
      </c>
      <c r="J4289" s="4" t="s">
        <v>72</v>
      </c>
      <c r="K4289" s="4" t="s">
        <v>13</v>
      </c>
      <c r="M4289" s="4" t="s">
        <v>12</v>
      </c>
    </row>
    <row r="4290" spans="1:13" x14ac:dyDescent="0.2">
      <c r="A4290" s="4">
        <v>3136694</v>
      </c>
      <c r="B4290" s="4">
        <v>241399</v>
      </c>
      <c r="C4290" s="4" t="s">
        <v>14788</v>
      </c>
      <c r="D4290" s="4">
        <v>1500</v>
      </c>
      <c r="E4290" s="4">
        <v>1500</v>
      </c>
      <c r="F4290" s="4">
        <v>22.8</v>
      </c>
      <c r="G4290" s="7">
        <f t="shared" ref="G4290:G4353" si="67">E4290+F4290-D4290</f>
        <v>22.799999999999955</v>
      </c>
      <c r="H4290" s="4" t="s">
        <v>14789</v>
      </c>
      <c r="I4290" s="4">
        <v>12</v>
      </c>
      <c r="J4290" s="4" t="s">
        <v>4</v>
      </c>
      <c r="K4290" s="4" t="s">
        <v>22</v>
      </c>
      <c r="L4290" s="4" t="s">
        <v>6</v>
      </c>
      <c r="M4290" s="4" t="s">
        <v>52</v>
      </c>
    </row>
    <row r="4291" spans="1:13" x14ac:dyDescent="0.2">
      <c r="A4291" s="4">
        <v>3101624</v>
      </c>
      <c r="B4291" s="4">
        <v>486684</v>
      </c>
      <c r="C4291" s="4" t="s">
        <v>14790</v>
      </c>
      <c r="D4291" s="4">
        <v>6000</v>
      </c>
      <c r="E4291" s="4">
        <v>6000</v>
      </c>
      <c r="F4291" s="4">
        <v>513</v>
      </c>
      <c r="G4291" s="7">
        <f t="shared" si="67"/>
        <v>513</v>
      </c>
      <c r="H4291" s="4" t="s">
        <v>2723</v>
      </c>
      <c r="I4291" s="4">
        <v>15000</v>
      </c>
      <c r="J4291" s="4" t="s">
        <v>51</v>
      </c>
      <c r="K4291" s="4" t="s">
        <v>13</v>
      </c>
      <c r="M4291" s="4" t="s">
        <v>25</v>
      </c>
    </row>
    <row r="4292" spans="1:13" x14ac:dyDescent="0.2">
      <c r="A4292" s="4">
        <v>3136491</v>
      </c>
      <c r="B4292" s="4">
        <v>7586125</v>
      </c>
      <c r="C4292" s="4" t="s">
        <v>14791</v>
      </c>
      <c r="D4292" s="4">
        <v>2000</v>
      </c>
      <c r="E4292" s="4">
        <v>2000</v>
      </c>
      <c r="F4292" s="4">
        <v>1235.8</v>
      </c>
      <c r="G4292" s="7">
        <f t="shared" si="67"/>
        <v>1235.8000000000002</v>
      </c>
      <c r="H4292" s="4" t="s">
        <v>2380</v>
      </c>
      <c r="I4292" s="4">
        <v>15000</v>
      </c>
      <c r="J4292" s="4" t="s">
        <v>21</v>
      </c>
      <c r="K4292" s="4" t="s">
        <v>8</v>
      </c>
      <c r="M4292" s="4" t="s">
        <v>17</v>
      </c>
    </row>
    <row r="4293" spans="1:13" x14ac:dyDescent="0.2">
      <c r="A4293" s="4">
        <v>3136687</v>
      </c>
      <c r="B4293" s="4">
        <v>9424934</v>
      </c>
      <c r="C4293" s="4" t="s">
        <v>14792</v>
      </c>
      <c r="D4293" s="4">
        <v>1500</v>
      </c>
      <c r="E4293" s="4">
        <v>0</v>
      </c>
      <c r="F4293" s="4">
        <v>2168</v>
      </c>
      <c r="G4293" s="7">
        <f t="shared" si="67"/>
        <v>668</v>
      </c>
      <c r="H4293" s="4" t="s">
        <v>9527</v>
      </c>
      <c r="I4293" s="4">
        <v>15000</v>
      </c>
      <c r="J4293" s="4" t="s">
        <v>4</v>
      </c>
      <c r="K4293" s="4" t="s">
        <v>13</v>
      </c>
      <c r="L4293" s="4" t="s">
        <v>6</v>
      </c>
      <c r="M4293" s="4" t="s">
        <v>19</v>
      </c>
    </row>
    <row r="4294" spans="1:13" x14ac:dyDescent="0.2">
      <c r="A4294" s="4">
        <v>3136806</v>
      </c>
      <c r="B4294" s="4">
        <v>566265</v>
      </c>
      <c r="C4294" s="4" t="s">
        <v>14793</v>
      </c>
      <c r="D4294" s="4">
        <v>2650</v>
      </c>
      <c r="E4294" s="4">
        <v>2650</v>
      </c>
      <c r="F4294" s="4">
        <v>80.56</v>
      </c>
      <c r="G4294" s="7">
        <f t="shared" si="67"/>
        <v>80.559999999999945</v>
      </c>
      <c r="H4294" s="4" t="s">
        <v>14497</v>
      </c>
      <c r="I4294" s="4">
        <v>11000</v>
      </c>
      <c r="J4294" s="4" t="s">
        <v>4</v>
      </c>
      <c r="K4294" s="4" t="s">
        <v>13</v>
      </c>
      <c r="L4294" s="4" t="s">
        <v>6</v>
      </c>
      <c r="M4294" s="4" t="s">
        <v>23</v>
      </c>
    </row>
    <row r="4295" spans="1:13" x14ac:dyDescent="0.2">
      <c r="A4295" s="4">
        <v>3136799</v>
      </c>
      <c r="B4295" s="4">
        <v>4736110</v>
      </c>
      <c r="C4295" s="4" t="s">
        <v>14794</v>
      </c>
      <c r="D4295" s="4">
        <v>2900</v>
      </c>
      <c r="E4295" s="4">
        <v>2900</v>
      </c>
      <c r="F4295" s="4">
        <v>88.16</v>
      </c>
      <c r="G4295" s="7">
        <f t="shared" si="67"/>
        <v>88.159999999999854</v>
      </c>
      <c r="H4295" s="4" t="s">
        <v>1880</v>
      </c>
      <c r="I4295" s="4">
        <v>15000</v>
      </c>
      <c r="J4295" s="4" t="s">
        <v>4</v>
      </c>
      <c r="K4295" s="4" t="s">
        <v>8</v>
      </c>
      <c r="L4295" s="4" t="s">
        <v>6</v>
      </c>
      <c r="M4295" s="4" t="s">
        <v>64</v>
      </c>
    </row>
    <row r="4296" spans="1:13" x14ac:dyDescent="0.2">
      <c r="A4296" s="4">
        <v>3136792</v>
      </c>
      <c r="B4296" s="4">
        <v>1926583</v>
      </c>
      <c r="C4296" s="4" t="s">
        <v>14795</v>
      </c>
      <c r="D4296" s="4">
        <v>10000</v>
      </c>
      <c r="E4296" s="4">
        <v>10000</v>
      </c>
      <c r="F4296" s="4">
        <v>4500</v>
      </c>
      <c r="G4296" s="7">
        <f t="shared" si="67"/>
        <v>4500</v>
      </c>
      <c r="H4296" s="4" t="s">
        <v>9624</v>
      </c>
      <c r="I4296" s="4">
        <v>21000</v>
      </c>
      <c r="J4296" s="4" t="s">
        <v>32</v>
      </c>
      <c r="K4296" s="4" t="s">
        <v>8</v>
      </c>
      <c r="M4296" s="4" t="s">
        <v>101</v>
      </c>
    </row>
    <row r="4297" spans="1:13" x14ac:dyDescent="0.2">
      <c r="A4297" s="4">
        <v>3136841</v>
      </c>
      <c r="B4297" s="4">
        <v>1635004</v>
      </c>
      <c r="C4297" s="4" t="s">
        <v>14796</v>
      </c>
      <c r="D4297" s="4">
        <v>4100</v>
      </c>
      <c r="E4297" s="4">
        <v>4100</v>
      </c>
      <c r="F4297" s="4">
        <v>57.4</v>
      </c>
      <c r="G4297" s="7">
        <f t="shared" si="67"/>
        <v>57.399999999999636</v>
      </c>
      <c r="H4297" s="4" t="s">
        <v>6809</v>
      </c>
      <c r="I4297" s="4">
        <v>10000</v>
      </c>
      <c r="J4297" s="4" t="s">
        <v>4</v>
      </c>
      <c r="K4297" s="4" t="s">
        <v>13</v>
      </c>
      <c r="L4297" s="4" t="s">
        <v>6</v>
      </c>
      <c r="M4297" s="4" t="s">
        <v>7</v>
      </c>
    </row>
    <row r="4298" spans="1:13" x14ac:dyDescent="0.2">
      <c r="A4298" s="4">
        <v>3136834</v>
      </c>
      <c r="B4298" s="4">
        <v>8875525</v>
      </c>
      <c r="C4298" s="4" t="s">
        <v>14797</v>
      </c>
      <c r="D4298" s="4">
        <v>1000</v>
      </c>
      <c r="E4298" s="4">
        <v>1000</v>
      </c>
      <c r="F4298" s="4">
        <v>38</v>
      </c>
      <c r="G4298" s="7">
        <f t="shared" si="67"/>
        <v>38</v>
      </c>
      <c r="H4298" s="4" t="s">
        <v>6300</v>
      </c>
      <c r="I4298" s="4">
        <v>14000</v>
      </c>
      <c r="J4298" s="4" t="s">
        <v>4</v>
      </c>
      <c r="K4298" s="4" t="s">
        <v>8</v>
      </c>
      <c r="L4298" s="4" t="s">
        <v>6</v>
      </c>
      <c r="M4298" s="4" t="s">
        <v>65</v>
      </c>
    </row>
    <row r="4299" spans="1:13" x14ac:dyDescent="0.2">
      <c r="A4299" s="4">
        <v>3135973</v>
      </c>
      <c r="B4299" s="4">
        <v>9422694</v>
      </c>
      <c r="C4299" s="4" t="s">
        <v>14798</v>
      </c>
      <c r="D4299" s="4">
        <v>3000</v>
      </c>
      <c r="E4299" s="4">
        <v>3000</v>
      </c>
      <c r="F4299" s="4">
        <v>4.5</v>
      </c>
      <c r="G4299" s="7">
        <f t="shared" si="67"/>
        <v>4.5</v>
      </c>
      <c r="H4299" s="4" t="s">
        <v>2748</v>
      </c>
      <c r="I4299" s="4">
        <v>18000</v>
      </c>
      <c r="J4299" s="4" t="s">
        <v>4</v>
      </c>
      <c r="K4299" s="4" t="s">
        <v>13</v>
      </c>
      <c r="L4299" s="4" t="s">
        <v>6</v>
      </c>
      <c r="M4299" s="4" t="s">
        <v>20</v>
      </c>
    </row>
    <row r="4300" spans="1:13" x14ac:dyDescent="0.2">
      <c r="A4300" s="4">
        <v>3136862</v>
      </c>
      <c r="B4300" s="4">
        <v>215789</v>
      </c>
      <c r="C4300" s="4" t="s">
        <v>14799</v>
      </c>
      <c r="D4300" s="4">
        <v>5050</v>
      </c>
      <c r="E4300" s="4">
        <v>5050</v>
      </c>
      <c r="F4300" s="4">
        <v>2190.7600000000002</v>
      </c>
      <c r="G4300" s="7">
        <f t="shared" si="67"/>
        <v>2190.7600000000002</v>
      </c>
      <c r="H4300" s="4" t="s">
        <v>163</v>
      </c>
      <c r="I4300" s="4">
        <v>25000</v>
      </c>
      <c r="J4300" s="4" t="s">
        <v>4</v>
      </c>
      <c r="K4300" s="4" t="s">
        <v>22</v>
      </c>
      <c r="L4300" s="4" t="s">
        <v>6</v>
      </c>
      <c r="M4300" s="4" t="s">
        <v>7</v>
      </c>
    </row>
    <row r="4301" spans="1:13" x14ac:dyDescent="0.2">
      <c r="A4301" s="4">
        <v>3136925</v>
      </c>
      <c r="B4301" s="4">
        <v>7027833</v>
      </c>
      <c r="C4301" s="4" t="s">
        <v>14800</v>
      </c>
      <c r="D4301" s="4">
        <v>3500</v>
      </c>
      <c r="E4301" s="4">
        <v>3500</v>
      </c>
      <c r="F4301" s="4">
        <v>315.89999999999998</v>
      </c>
      <c r="G4301" s="7">
        <f t="shared" si="67"/>
        <v>315.90000000000009</v>
      </c>
      <c r="H4301" s="4" t="s">
        <v>4502</v>
      </c>
      <c r="I4301" s="4">
        <v>10000</v>
      </c>
      <c r="J4301" s="4" t="s">
        <v>51</v>
      </c>
      <c r="K4301" s="4" t="s">
        <v>13</v>
      </c>
      <c r="M4301" s="4" t="s">
        <v>101</v>
      </c>
    </row>
    <row r="4302" spans="1:13" x14ac:dyDescent="0.2">
      <c r="A4302" s="4">
        <v>3136918</v>
      </c>
      <c r="B4302" s="4">
        <v>6968445</v>
      </c>
      <c r="C4302" s="4" t="s">
        <v>14801</v>
      </c>
      <c r="D4302" s="4">
        <v>4050</v>
      </c>
      <c r="E4302" s="4">
        <v>0</v>
      </c>
      <c r="F4302" s="4">
        <v>0</v>
      </c>
      <c r="G4302" s="7">
        <f t="shared" si="67"/>
        <v>-4050</v>
      </c>
      <c r="H4302" s="4" t="s">
        <v>14802</v>
      </c>
      <c r="I4302" s="4">
        <v>6000</v>
      </c>
      <c r="J4302" s="4" t="s">
        <v>98</v>
      </c>
      <c r="K4302" s="4" t="s">
        <v>8</v>
      </c>
      <c r="M4302" s="4" t="s">
        <v>101</v>
      </c>
    </row>
    <row r="4303" spans="1:13" x14ac:dyDescent="0.2">
      <c r="A4303" s="4">
        <v>3136750</v>
      </c>
      <c r="B4303" s="4">
        <v>6571993</v>
      </c>
      <c r="C4303" s="4" t="s">
        <v>14803</v>
      </c>
      <c r="D4303" s="4">
        <v>500</v>
      </c>
      <c r="E4303" s="4">
        <v>0</v>
      </c>
      <c r="F4303" s="4">
        <v>0</v>
      </c>
      <c r="G4303" s="7">
        <f t="shared" si="67"/>
        <v>-500</v>
      </c>
      <c r="H4303" s="4" t="s">
        <v>1767</v>
      </c>
      <c r="I4303" s="4">
        <v>15000</v>
      </c>
      <c r="J4303" s="4" t="s">
        <v>4</v>
      </c>
      <c r="K4303" s="4" t="s">
        <v>13</v>
      </c>
      <c r="L4303" s="4" t="s">
        <v>6</v>
      </c>
      <c r="M4303" s="4" t="s">
        <v>65</v>
      </c>
    </row>
    <row r="4304" spans="1:13" x14ac:dyDescent="0.2">
      <c r="A4304" s="4">
        <v>3136883</v>
      </c>
      <c r="B4304" s="4">
        <v>1869344</v>
      </c>
      <c r="C4304" s="4" t="s">
        <v>14804</v>
      </c>
      <c r="D4304" s="4">
        <v>10000</v>
      </c>
      <c r="E4304" s="4">
        <v>0</v>
      </c>
      <c r="F4304" s="4">
        <v>1500</v>
      </c>
      <c r="G4304" s="7">
        <f t="shared" si="67"/>
        <v>-8500</v>
      </c>
      <c r="H4304" s="4" t="s">
        <v>14805</v>
      </c>
      <c r="I4304" s="4">
        <v>18000</v>
      </c>
      <c r="J4304" s="4" t="s">
        <v>32</v>
      </c>
      <c r="K4304" s="4" t="s">
        <v>16</v>
      </c>
      <c r="M4304" s="4" t="s">
        <v>17</v>
      </c>
    </row>
    <row r="4305" spans="1:13" x14ac:dyDescent="0.2">
      <c r="A4305" s="4">
        <v>3136869</v>
      </c>
      <c r="B4305" s="4">
        <v>8020846</v>
      </c>
      <c r="C4305" s="4" t="s">
        <v>14806</v>
      </c>
      <c r="D4305" s="4">
        <v>1500</v>
      </c>
      <c r="E4305" s="4">
        <v>0</v>
      </c>
      <c r="F4305" s="4">
        <v>372.75</v>
      </c>
      <c r="G4305" s="7">
        <f t="shared" si="67"/>
        <v>-1127.25</v>
      </c>
      <c r="H4305" s="4" t="s">
        <v>14807</v>
      </c>
      <c r="I4305" s="4">
        <v>35000</v>
      </c>
      <c r="J4305" s="4" t="s">
        <v>4</v>
      </c>
      <c r="K4305" s="4" t="s">
        <v>8</v>
      </c>
      <c r="L4305" s="4" t="s">
        <v>6</v>
      </c>
      <c r="M4305" s="4" t="s">
        <v>17</v>
      </c>
    </row>
    <row r="4306" spans="1:13" x14ac:dyDescent="0.2">
      <c r="A4306" s="4">
        <v>3136876</v>
      </c>
      <c r="B4306" s="4">
        <v>9223733</v>
      </c>
      <c r="C4306" s="4" t="s">
        <v>14808</v>
      </c>
      <c r="D4306" s="4">
        <v>800</v>
      </c>
      <c r="E4306" s="4">
        <v>800</v>
      </c>
      <c r="F4306" s="4">
        <v>1.1200000000000001</v>
      </c>
      <c r="G4306" s="7">
        <f t="shared" si="67"/>
        <v>1.1200000000000045</v>
      </c>
      <c r="H4306" s="4" t="s">
        <v>14809</v>
      </c>
      <c r="I4306" s="4">
        <v>10000</v>
      </c>
      <c r="J4306" s="4" t="s">
        <v>4</v>
      </c>
      <c r="K4306" s="4" t="s">
        <v>13</v>
      </c>
      <c r="L4306" s="4" t="s">
        <v>6</v>
      </c>
      <c r="M4306" s="4" t="s">
        <v>47</v>
      </c>
    </row>
    <row r="4307" spans="1:13" x14ac:dyDescent="0.2">
      <c r="A4307" s="4">
        <v>3136785</v>
      </c>
      <c r="B4307" s="4">
        <v>8338527</v>
      </c>
      <c r="C4307" s="4" t="s">
        <v>14810</v>
      </c>
      <c r="D4307" s="4">
        <v>10000</v>
      </c>
      <c r="E4307" s="4">
        <v>10000</v>
      </c>
      <c r="F4307" s="4">
        <v>3360</v>
      </c>
      <c r="G4307" s="7">
        <f t="shared" si="67"/>
        <v>3360</v>
      </c>
      <c r="H4307" s="4" t="s">
        <v>9822</v>
      </c>
      <c r="I4307" s="4">
        <v>25000</v>
      </c>
      <c r="J4307" s="4" t="s">
        <v>4</v>
      </c>
      <c r="K4307" s="4" t="s">
        <v>22</v>
      </c>
      <c r="L4307" s="4" t="s">
        <v>6</v>
      </c>
      <c r="M4307" s="4" t="s">
        <v>23</v>
      </c>
    </row>
    <row r="4308" spans="1:13" x14ac:dyDescent="0.2">
      <c r="A4308" s="4">
        <v>3136939</v>
      </c>
      <c r="B4308" s="4">
        <v>9426075</v>
      </c>
      <c r="C4308" s="4" t="s">
        <v>14811</v>
      </c>
      <c r="D4308" s="4">
        <v>1500</v>
      </c>
      <c r="E4308" s="4">
        <v>0</v>
      </c>
      <c r="F4308" s="4">
        <v>0</v>
      </c>
      <c r="G4308" s="7">
        <f t="shared" si="67"/>
        <v>-1500</v>
      </c>
      <c r="H4308" s="4" t="s">
        <v>13864</v>
      </c>
      <c r="I4308" s="4">
        <v>15000</v>
      </c>
      <c r="J4308" s="4" t="s">
        <v>51</v>
      </c>
      <c r="K4308" s="4" t="s">
        <v>13</v>
      </c>
      <c r="M4308" s="4" t="s">
        <v>40</v>
      </c>
    </row>
    <row r="4309" spans="1:13" x14ac:dyDescent="0.2">
      <c r="A4309" s="4">
        <v>3137030</v>
      </c>
      <c r="B4309" s="4">
        <v>7035960</v>
      </c>
      <c r="C4309" s="4" t="s">
        <v>14812</v>
      </c>
      <c r="D4309" s="4">
        <v>1500</v>
      </c>
      <c r="E4309" s="4">
        <v>1500</v>
      </c>
      <c r="F4309" s="4">
        <v>205.2</v>
      </c>
      <c r="G4309" s="7">
        <f t="shared" si="67"/>
        <v>205.20000000000005</v>
      </c>
      <c r="H4309" s="4" t="s">
        <v>14813</v>
      </c>
      <c r="I4309" s="4">
        <v>12000</v>
      </c>
      <c r="J4309" s="4" t="s">
        <v>4</v>
      </c>
      <c r="K4309" s="4" t="s">
        <v>22</v>
      </c>
      <c r="L4309" s="4" t="s">
        <v>6</v>
      </c>
      <c r="M4309" s="4" t="s">
        <v>186</v>
      </c>
    </row>
    <row r="4310" spans="1:13" x14ac:dyDescent="0.2">
      <c r="A4310" s="4">
        <v>3137016</v>
      </c>
      <c r="B4310" s="4">
        <v>8105504</v>
      </c>
      <c r="C4310" s="4" t="s">
        <v>14814</v>
      </c>
      <c r="D4310" s="4">
        <v>1000</v>
      </c>
      <c r="E4310" s="4">
        <v>1000</v>
      </c>
      <c r="F4310" s="4">
        <v>348</v>
      </c>
      <c r="G4310" s="7">
        <f t="shared" si="67"/>
        <v>348</v>
      </c>
      <c r="H4310" s="4" t="s">
        <v>14815</v>
      </c>
      <c r="I4310" s="4">
        <v>5000</v>
      </c>
      <c r="J4310" s="4" t="s">
        <v>4</v>
      </c>
      <c r="K4310" s="4" t="s">
        <v>8</v>
      </c>
      <c r="L4310" s="4" t="s">
        <v>6</v>
      </c>
      <c r="M4310" s="4" t="s">
        <v>12</v>
      </c>
    </row>
    <row r="4311" spans="1:13" x14ac:dyDescent="0.2">
      <c r="A4311" s="4">
        <v>3136953</v>
      </c>
      <c r="B4311" s="4">
        <v>1736777</v>
      </c>
      <c r="C4311" s="4" t="s">
        <v>14816</v>
      </c>
      <c r="D4311" s="4">
        <v>1100</v>
      </c>
      <c r="E4311" s="4">
        <v>1100</v>
      </c>
      <c r="F4311" s="4">
        <v>1.1000000000000001</v>
      </c>
      <c r="G4311" s="7">
        <f t="shared" si="67"/>
        <v>1.0999999999999091</v>
      </c>
      <c r="H4311" s="4" t="s">
        <v>14817</v>
      </c>
      <c r="I4311" s="4">
        <v>12000</v>
      </c>
      <c r="J4311" s="4" t="s">
        <v>32</v>
      </c>
      <c r="K4311" s="4" t="s">
        <v>5</v>
      </c>
      <c r="M4311" s="4" t="s">
        <v>47</v>
      </c>
    </row>
    <row r="4312" spans="1:13" x14ac:dyDescent="0.2">
      <c r="A4312" s="4">
        <v>3137093</v>
      </c>
      <c r="B4312" s="4">
        <v>8419881</v>
      </c>
      <c r="C4312" s="4" t="s">
        <v>14818</v>
      </c>
      <c r="D4312" s="4">
        <v>5000</v>
      </c>
      <c r="E4312" s="4">
        <v>5000</v>
      </c>
      <c r="F4312" s="4">
        <v>3158.75</v>
      </c>
      <c r="G4312" s="7">
        <f t="shared" si="67"/>
        <v>3158.75</v>
      </c>
      <c r="H4312" s="4" t="s">
        <v>2098</v>
      </c>
      <c r="I4312" s="4">
        <v>35000</v>
      </c>
      <c r="J4312" s="4" t="s">
        <v>72</v>
      </c>
      <c r="K4312" s="4" t="s">
        <v>5</v>
      </c>
      <c r="M4312" s="4" t="s">
        <v>76</v>
      </c>
    </row>
    <row r="4313" spans="1:13" x14ac:dyDescent="0.2">
      <c r="A4313" s="4">
        <v>3137107</v>
      </c>
      <c r="B4313" s="4">
        <v>293749</v>
      </c>
      <c r="C4313" s="4" t="s">
        <v>14819</v>
      </c>
      <c r="D4313" s="4">
        <v>7000</v>
      </c>
      <c r="E4313" s="4">
        <v>0</v>
      </c>
      <c r="F4313" s="4">
        <v>13547</v>
      </c>
      <c r="G4313" s="7">
        <f t="shared" si="67"/>
        <v>6547</v>
      </c>
      <c r="H4313" s="4" t="s">
        <v>3235</v>
      </c>
      <c r="I4313" s="4">
        <v>26000</v>
      </c>
      <c r="J4313" s="4" t="s">
        <v>4</v>
      </c>
      <c r="K4313" s="4" t="s">
        <v>13</v>
      </c>
      <c r="L4313" s="4" t="s">
        <v>6</v>
      </c>
      <c r="M4313" s="4" t="s">
        <v>35</v>
      </c>
    </row>
    <row r="4314" spans="1:13" x14ac:dyDescent="0.2">
      <c r="A4314" s="4">
        <v>3137177</v>
      </c>
      <c r="B4314" s="4">
        <v>331151</v>
      </c>
      <c r="C4314" s="4" t="s">
        <v>14820</v>
      </c>
      <c r="D4314" s="4">
        <v>4000</v>
      </c>
      <c r="E4314" s="4">
        <v>4000</v>
      </c>
      <c r="F4314" s="4">
        <v>76</v>
      </c>
      <c r="G4314" s="7">
        <f t="shared" si="67"/>
        <v>76</v>
      </c>
      <c r="H4314" s="4" t="s">
        <v>6551</v>
      </c>
      <c r="I4314" s="4">
        <v>15000</v>
      </c>
      <c r="J4314" s="4" t="s">
        <v>32</v>
      </c>
      <c r="K4314" s="4" t="s">
        <v>13</v>
      </c>
      <c r="M4314" s="4" t="s">
        <v>65</v>
      </c>
    </row>
    <row r="4315" spans="1:13" x14ac:dyDescent="0.2">
      <c r="A4315" s="4">
        <v>3137100</v>
      </c>
      <c r="B4315" s="4">
        <v>9425886</v>
      </c>
      <c r="C4315" s="4" t="s">
        <v>14821</v>
      </c>
      <c r="D4315" s="4">
        <v>2000</v>
      </c>
      <c r="E4315" s="4">
        <v>2000</v>
      </c>
      <c r="F4315" s="4">
        <v>2.6</v>
      </c>
      <c r="G4315" s="7">
        <f t="shared" si="67"/>
        <v>2.5999999999999091</v>
      </c>
      <c r="H4315" s="4" t="s">
        <v>738</v>
      </c>
      <c r="I4315" s="4">
        <v>3000</v>
      </c>
      <c r="J4315" s="4" t="s">
        <v>4</v>
      </c>
      <c r="K4315" s="4" t="s">
        <v>13</v>
      </c>
      <c r="L4315" s="4" t="s">
        <v>6</v>
      </c>
      <c r="M4315" s="4" t="s">
        <v>20</v>
      </c>
    </row>
    <row r="4316" spans="1:13" x14ac:dyDescent="0.2">
      <c r="A4316" s="4">
        <v>3137149</v>
      </c>
      <c r="B4316" s="4">
        <v>720581</v>
      </c>
      <c r="C4316" s="4" t="s">
        <v>14822</v>
      </c>
      <c r="D4316" s="4">
        <v>4000</v>
      </c>
      <c r="E4316" s="4">
        <v>600</v>
      </c>
      <c r="F4316" s="4">
        <v>6048</v>
      </c>
      <c r="G4316" s="7">
        <f t="shared" si="67"/>
        <v>2648</v>
      </c>
      <c r="H4316" s="4" t="s">
        <v>14823</v>
      </c>
      <c r="I4316" s="4">
        <v>9500</v>
      </c>
      <c r="J4316" s="4" t="s">
        <v>4</v>
      </c>
      <c r="K4316" s="4" t="s">
        <v>8</v>
      </c>
      <c r="L4316" s="4" t="s">
        <v>6</v>
      </c>
      <c r="M4316" s="4" t="s">
        <v>20</v>
      </c>
    </row>
    <row r="4317" spans="1:13" x14ac:dyDescent="0.2">
      <c r="A4317" s="4">
        <v>3137065</v>
      </c>
      <c r="B4317" s="4">
        <v>9427958</v>
      </c>
      <c r="C4317" s="4" t="s">
        <v>14824</v>
      </c>
      <c r="D4317" s="4">
        <v>1500</v>
      </c>
      <c r="E4317" s="4">
        <v>1500</v>
      </c>
      <c r="F4317" s="4">
        <v>1.05</v>
      </c>
      <c r="G4317" s="7">
        <f t="shared" si="67"/>
        <v>1.0499999999999545</v>
      </c>
      <c r="H4317" s="4" t="s">
        <v>6032</v>
      </c>
      <c r="I4317" s="4">
        <v>13000</v>
      </c>
      <c r="J4317" s="4" t="s">
        <v>4</v>
      </c>
      <c r="K4317" s="4" t="s">
        <v>13</v>
      </c>
      <c r="L4317" s="4" t="s">
        <v>6</v>
      </c>
      <c r="M4317" s="4" t="s">
        <v>25</v>
      </c>
    </row>
    <row r="4318" spans="1:13" x14ac:dyDescent="0.2">
      <c r="A4318" s="4">
        <v>3137086</v>
      </c>
      <c r="B4318" s="4">
        <v>6965078</v>
      </c>
      <c r="C4318" s="4" t="s">
        <v>14825</v>
      </c>
      <c r="D4318" s="4">
        <v>1500</v>
      </c>
      <c r="E4318" s="4">
        <v>0</v>
      </c>
      <c r="F4318" s="4">
        <v>0</v>
      </c>
      <c r="G4318" s="7">
        <f t="shared" si="67"/>
        <v>-1500</v>
      </c>
      <c r="H4318" s="4" t="s">
        <v>2041</v>
      </c>
      <c r="I4318" s="4">
        <v>27000</v>
      </c>
      <c r="J4318" s="4" t="s">
        <v>4</v>
      </c>
      <c r="K4318" s="4" t="s">
        <v>5</v>
      </c>
      <c r="L4318" s="4" t="s">
        <v>6</v>
      </c>
      <c r="M4318" s="4" t="s">
        <v>26</v>
      </c>
    </row>
    <row r="4319" spans="1:13" x14ac:dyDescent="0.2">
      <c r="A4319" s="4">
        <v>3137205</v>
      </c>
      <c r="B4319" s="4">
        <v>4972094</v>
      </c>
      <c r="C4319" s="4" t="s">
        <v>14826</v>
      </c>
      <c r="D4319" s="4">
        <v>500</v>
      </c>
      <c r="E4319" s="4">
        <v>500</v>
      </c>
      <c r="F4319" s="4">
        <v>0.35</v>
      </c>
      <c r="G4319" s="7">
        <f t="shared" si="67"/>
        <v>0.35000000000002274</v>
      </c>
      <c r="H4319" s="4" t="s">
        <v>562</v>
      </c>
      <c r="I4319" s="4">
        <v>2800</v>
      </c>
      <c r="J4319" s="4" t="s">
        <v>51</v>
      </c>
      <c r="K4319" s="4" t="s">
        <v>13</v>
      </c>
      <c r="M4319" s="4" t="s">
        <v>17</v>
      </c>
    </row>
    <row r="4320" spans="1:13" x14ac:dyDescent="0.2">
      <c r="A4320" s="4">
        <v>3137233</v>
      </c>
      <c r="B4320" s="4">
        <v>6900230</v>
      </c>
      <c r="C4320" s="4" t="s">
        <v>14827</v>
      </c>
      <c r="D4320" s="4">
        <v>1500</v>
      </c>
      <c r="E4320" s="4">
        <v>1500</v>
      </c>
      <c r="F4320" s="4">
        <v>28.5</v>
      </c>
      <c r="G4320" s="7">
        <f t="shared" si="67"/>
        <v>28.5</v>
      </c>
      <c r="H4320" s="4" t="s">
        <v>6093</v>
      </c>
      <c r="I4320" s="4">
        <v>7200</v>
      </c>
      <c r="J4320" s="4" t="s">
        <v>4</v>
      </c>
      <c r="K4320" s="4" t="s">
        <v>13</v>
      </c>
      <c r="L4320" s="4" t="s">
        <v>6</v>
      </c>
      <c r="M4320" s="4" t="s">
        <v>65</v>
      </c>
    </row>
    <row r="4321" spans="1:13" x14ac:dyDescent="0.2">
      <c r="A4321" s="4">
        <v>3137268</v>
      </c>
      <c r="B4321" s="4">
        <v>7465578</v>
      </c>
      <c r="C4321" s="4" t="s">
        <v>14828</v>
      </c>
      <c r="D4321" s="4">
        <v>3000</v>
      </c>
      <c r="E4321" s="4">
        <v>3000</v>
      </c>
      <c r="F4321" s="4">
        <v>4.5</v>
      </c>
      <c r="G4321" s="7">
        <f t="shared" si="67"/>
        <v>4.5</v>
      </c>
      <c r="H4321" s="4" t="s">
        <v>14829</v>
      </c>
      <c r="I4321" s="4">
        <v>25000</v>
      </c>
      <c r="J4321" s="4" t="s">
        <v>4</v>
      </c>
      <c r="K4321" s="4" t="s">
        <v>5</v>
      </c>
      <c r="L4321" s="4" t="s">
        <v>6</v>
      </c>
      <c r="M4321" s="4" t="s">
        <v>7</v>
      </c>
    </row>
    <row r="4322" spans="1:13" x14ac:dyDescent="0.2">
      <c r="A4322" s="4">
        <v>3137296</v>
      </c>
      <c r="B4322" s="4">
        <v>6516294</v>
      </c>
      <c r="C4322" s="4" t="s">
        <v>14830</v>
      </c>
      <c r="D4322" s="4">
        <v>1500</v>
      </c>
      <c r="E4322" s="4">
        <v>0</v>
      </c>
      <c r="F4322" s="4">
        <v>0</v>
      </c>
      <c r="G4322" s="7">
        <f t="shared" si="67"/>
        <v>-1500</v>
      </c>
      <c r="H4322" s="4" t="s">
        <v>14831</v>
      </c>
      <c r="I4322" s="4">
        <v>23000</v>
      </c>
      <c r="J4322" s="4" t="s">
        <v>4</v>
      </c>
      <c r="K4322" s="4" t="s">
        <v>13</v>
      </c>
      <c r="L4322" s="4" t="s">
        <v>6</v>
      </c>
      <c r="M4322" s="4" t="s">
        <v>26</v>
      </c>
    </row>
    <row r="4323" spans="1:13" x14ac:dyDescent="0.2">
      <c r="A4323" s="4">
        <v>3137310</v>
      </c>
      <c r="B4323" s="4">
        <v>6900230</v>
      </c>
      <c r="C4323" s="4" t="s">
        <v>14832</v>
      </c>
      <c r="D4323" s="4">
        <v>1500</v>
      </c>
      <c r="E4323" s="4">
        <v>0</v>
      </c>
      <c r="F4323" s="4">
        <v>0</v>
      </c>
      <c r="G4323" s="7">
        <f t="shared" si="67"/>
        <v>-1500</v>
      </c>
      <c r="H4323" s="4" t="s">
        <v>6093</v>
      </c>
      <c r="I4323" s="4">
        <v>7200</v>
      </c>
      <c r="J4323" s="4" t="s">
        <v>4</v>
      </c>
      <c r="K4323" s="4" t="s">
        <v>13</v>
      </c>
      <c r="L4323" s="4" t="s">
        <v>6</v>
      </c>
      <c r="M4323" s="4" t="s">
        <v>65</v>
      </c>
    </row>
    <row r="4324" spans="1:13" x14ac:dyDescent="0.2">
      <c r="A4324" s="4">
        <v>3137317</v>
      </c>
      <c r="B4324" s="4">
        <v>152424</v>
      </c>
      <c r="C4324" s="4" t="s">
        <v>14833</v>
      </c>
      <c r="D4324" s="4">
        <v>500</v>
      </c>
      <c r="E4324" s="4">
        <v>500</v>
      </c>
      <c r="F4324" s="4">
        <v>0.5</v>
      </c>
      <c r="G4324" s="7">
        <f t="shared" si="67"/>
        <v>0.5</v>
      </c>
      <c r="H4324" s="4" t="s">
        <v>6671</v>
      </c>
      <c r="I4324" s="4">
        <v>11000</v>
      </c>
      <c r="J4324" s="4" t="s">
        <v>4</v>
      </c>
      <c r="K4324" s="4" t="s">
        <v>8</v>
      </c>
      <c r="L4324" s="4" t="s">
        <v>6</v>
      </c>
      <c r="M4324" s="4" t="s">
        <v>64</v>
      </c>
    </row>
    <row r="4325" spans="1:13" x14ac:dyDescent="0.2">
      <c r="A4325" s="4">
        <v>3137345</v>
      </c>
      <c r="B4325" s="4">
        <v>83855</v>
      </c>
      <c r="C4325" s="4" t="s">
        <v>14834</v>
      </c>
      <c r="D4325" s="4">
        <v>10000</v>
      </c>
      <c r="E4325" s="4">
        <v>10000</v>
      </c>
      <c r="F4325" s="4">
        <v>152</v>
      </c>
      <c r="G4325" s="7">
        <f t="shared" si="67"/>
        <v>152</v>
      </c>
      <c r="H4325" s="4" t="s">
        <v>14419</v>
      </c>
      <c r="I4325" s="4">
        <v>6000</v>
      </c>
      <c r="J4325" s="4" t="s">
        <v>72</v>
      </c>
      <c r="K4325" s="4" t="s">
        <v>5</v>
      </c>
      <c r="M4325" s="4" t="s">
        <v>35</v>
      </c>
    </row>
    <row r="4326" spans="1:13" x14ac:dyDescent="0.2">
      <c r="A4326" s="4">
        <v>3137359</v>
      </c>
      <c r="B4326" s="4">
        <v>7763071</v>
      </c>
      <c r="C4326" s="4" t="s">
        <v>14835</v>
      </c>
      <c r="D4326" s="4">
        <v>4000</v>
      </c>
      <c r="E4326" s="4">
        <v>0</v>
      </c>
      <c r="F4326" s="4">
        <v>1920</v>
      </c>
      <c r="G4326" s="7">
        <f t="shared" si="67"/>
        <v>-2080</v>
      </c>
      <c r="H4326" s="4" t="s">
        <v>9651</v>
      </c>
      <c r="I4326" s="4">
        <v>14000</v>
      </c>
      <c r="J4326" s="4" t="s">
        <v>32</v>
      </c>
      <c r="K4326" s="4" t="s">
        <v>16</v>
      </c>
      <c r="M4326" s="4" t="s">
        <v>64</v>
      </c>
    </row>
    <row r="4327" spans="1:13" x14ac:dyDescent="0.2">
      <c r="A4327" s="4">
        <v>3137366</v>
      </c>
      <c r="B4327" s="4">
        <v>133259</v>
      </c>
      <c r="C4327" s="4" t="s">
        <v>14836</v>
      </c>
      <c r="D4327" s="4">
        <v>1000</v>
      </c>
      <c r="E4327" s="4">
        <v>1000</v>
      </c>
      <c r="F4327" s="4">
        <v>45</v>
      </c>
      <c r="G4327" s="7">
        <f t="shared" si="67"/>
        <v>45</v>
      </c>
      <c r="H4327" s="4" t="s">
        <v>14125</v>
      </c>
      <c r="I4327" s="4">
        <v>10000</v>
      </c>
      <c r="J4327" s="4" t="s">
        <v>4</v>
      </c>
      <c r="K4327" s="4" t="s">
        <v>8</v>
      </c>
      <c r="L4327" s="4" t="s">
        <v>6</v>
      </c>
      <c r="M4327" s="4" t="s">
        <v>111</v>
      </c>
    </row>
    <row r="4328" spans="1:13" x14ac:dyDescent="0.2">
      <c r="A4328" s="4">
        <v>3137289</v>
      </c>
      <c r="B4328" s="4">
        <v>6791170</v>
      </c>
      <c r="C4328" s="4" t="s">
        <v>14837</v>
      </c>
      <c r="D4328" s="4">
        <v>600</v>
      </c>
      <c r="E4328" s="4">
        <v>0</v>
      </c>
      <c r="F4328" s="4">
        <v>0</v>
      </c>
      <c r="G4328" s="7">
        <f t="shared" si="67"/>
        <v>-600</v>
      </c>
      <c r="H4328" s="4" t="s">
        <v>3593</v>
      </c>
      <c r="I4328" s="4">
        <v>13500</v>
      </c>
      <c r="J4328" s="4" t="s">
        <v>4</v>
      </c>
      <c r="K4328" s="4" t="s">
        <v>13</v>
      </c>
      <c r="L4328" s="4" t="s">
        <v>6</v>
      </c>
      <c r="M4328" s="4" t="s">
        <v>7</v>
      </c>
    </row>
    <row r="4329" spans="1:13" x14ac:dyDescent="0.2">
      <c r="A4329" s="4">
        <v>3137282</v>
      </c>
      <c r="B4329" s="4">
        <v>9429197</v>
      </c>
      <c r="C4329" s="4" t="s">
        <v>14838</v>
      </c>
      <c r="D4329" s="4">
        <v>2000</v>
      </c>
      <c r="E4329" s="4">
        <v>0</v>
      </c>
      <c r="F4329" s="4">
        <v>0</v>
      </c>
      <c r="G4329" s="7">
        <f t="shared" si="67"/>
        <v>-2000</v>
      </c>
      <c r="H4329" s="4" t="s">
        <v>13328</v>
      </c>
      <c r="I4329" s="4">
        <v>2000</v>
      </c>
      <c r="J4329" s="4" t="s">
        <v>4</v>
      </c>
      <c r="K4329" s="4" t="s">
        <v>13</v>
      </c>
      <c r="L4329" s="4" t="s">
        <v>9</v>
      </c>
      <c r="M4329" s="4" t="s">
        <v>20</v>
      </c>
    </row>
    <row r="4330" spans="1:13" x14ac:dyDescent="0.2">
      <c r="A4330" s="4">
        <v>3137191</v>
      </c>
      <c r="B4330" s="4">
        <v>15287</v>
      </c>
      <c r="C4330" s="4" t="s">
        <v>14839</v>
      </c>
      <c r="D4330" s="4">
        <v>1000</v>
      </c>
      <c r="E4330" s="4">
        <v>1000</v>
      </c>
      <c r="F4330" s="4">
        <v>57</v>
      </c>
      <c r="G4330" s="7">
        <f t="shared" si="67"/>
        <v>57</v>
      </c>
      <c r="H4330" s="4" t="s">
        <v>2377</v>
      </c>
      <c r="I4330" s="4">
        <v>15000</v>
      </c>
      <c r="J4330" s="4" t="s">
        <v>4</v>
      </c>
      <c r="K4330" s="4" t="s">
        <v>5</v>
      </c>
      <c r="L4330" s="4" t="s">
        <v>6</v>
      </c>
      <c r="M4330" s="4" t="s">
        <v>25</v>
      </c>
    </row>
    <row r="4331" spans="1:13" x14ac:dyDescent="0.2">
      <c r="A4331" s="4">
        <v>3137338</v>
      </c>
      <c r="B4331" s="4">
        <v>1665006</v>
      </c>
      <c r="C4331" s="4" t="s">
        <v>14840</v>
      </c>
      <c r="D4331" s="4">
        <v>2000</v>
      </c>
      <c r="E4331" s="4">
        <v>2000</v>
      </c>
      <c r="F4331" s="4">
        <v>39</v>
      </c>
      <c r="G4331" s="7">
        <f t="shared" si="67"/>
        <v>39</v>
      </c>
      <c r="H4331" s="4" t="s">
        <v>9822</v>
      </c>
      <c r="I4331" s="4">
        <v>17000</v>
      </c>
      <c r="J4331" s="4" t="s">
        <v>32</v>
      </c>
      <c r="K4331" s="4" t="s">
        <v>5</v>
      </c>
      <c r="M4331" s="4" t="s">
        <v>65</v>
      </c>
    </row>
    <row r="4332" spans="1:13" x14ac:dyDescent="0.2">
      <c r="A4332" s="4">
        <v>3137198</v>
      </c>
      <c r="B4332" s="4">
        <v>4574242</v>
      </c>
      <c r="C4332" s="4" t="s">
        <v>14841</v>
      </c>
      <c r="D4332" s="4">
        <v>600</v>
      </c>
      <c r="E4332" s="4">
        <v>600</v>
      </c>
      <c r="F4332" s="4">
        <v>652.79999999999995</v>
      </c>
      <c r="G4332" s="7">
        <f t="shared" si="67"/>
        <v>652.79999999999995</v>
      </c>
      <c r="H4332" s="4" t="s">
        <v>14842</v>
      </c>
      <c r="I4332" s="4">
        <v>16500</v>
      </c>
      <c r="J4332" s="4" t="s">
        <v>4</v>
      </c>
      <c r="K4332" s="4" t="s">
        <v>13</v>
      </c>
      <c r="L4332" s="4" t="s">
        <v>9</v>
      </c>
      <c r="M4332" s="4" t="s">
        <v>20</v>
      </c>
    </row>
    <row r="4333" spans="1:13" x14ac:dyDescent="0.2">
      <c r="A4333" s="4">
        <v>3137184</v>
      </c>
      <c r="B4333" s="4">
        <v>9336216</v>
      </c>
      <c r="C4333" s="4" t="s">
        <v>14843</v>
      </c>
      <c r="D4333" s="4">
        <v>800</v>
      </c>
      <c r="E4333" s="4">
        <v>0</v>
      </c>
      <c r="F4333" s="4">
        <v>0</v>
      </c>
      <c r="G4333" s="7">
        <f t="shared" si="67"/>
        <v>-800</v>
      </c>
      <c r="H4333" s="4" t="s">
        <v>3014</v>
      </c>
      <c r="I4333" s="4">
        <v>9600</v>
      </c>
      <c r="J4333" s="4" t="s">
        <v>4</v>
      </c>
      <c r="K4333" s="4" t="s">
        <v>8</v>
      </c>
      <c r="L4333" s="4" t="s">
        <v>6</v>
      </c>
      <c r="M4333" s="4" t="s">
        <v>64</v>
      </c>
    </row>
    <row r="4334" spans="1:13" x14ac:dyDescent="0.2">
      <c r="A4334" s="4">
        <v>3137422</v>
      </c>
      <c r="B4334" s="4">
        <v>8546287</v>
      </c>
      <c r="C4334" s="4" t="s">
        <v>14844</v>
      </c>
      <c r="D4334" s="4">
        <v>500</v>
      </c>
      <c r="E4334" s="4">
        <v>500</v>
      </c>
      <c r="F4334" s="4">
        <v>48.25</v>
      </c>
      <c r="G4334" s="7">
        <f t="shared" si="67"/>
        <v>48.25</v>
      </c>
      <c r="H4334" s="4" t="s">
        <v>2370</v>
      </c>
      <c r="I4334" s="4">
        <v>8000</v>
      </c>
      <c r="J4334" s="4" t="s">
        <v>4</v>
      </c>
      <c r="K4334" s="4" t="s">
        <v>8</v>
      </c>
      <c r="L4334" s="4" t="s">
        <v>6</v>
      </c>
      <c r="M4334" s="4" t="s">
        <v>40</v>
      </c>
    </row>
    <row r="4335" spans="1:13" x14ac:dyDescent="0.2">
      <c r="A4335" s="4">
        <v>3137478</v>
      </c>
      <c r="B4335" s="4">
        <v>9429617</v>
      </c>
      <c r="C4335" s="4" t="s">
        <v>14845</v>
      </c>
      <c r="D4335" s="4">
        <v>600</v>
      </c>
      <c r="E4335" s="4">
        <v>600</v>
      </c>
      <c r="F4335" s="4">
        <v>0.06</v>
      </c>
      <c r="G4335" s="7">
        <f t="shared" si="67"/>
        <v>5.999999999994543E-2</v>
      </c>
      <c r="H4335" s="4" t="s">
        <v>2139</v>
      </c>
      <c r="I4335" s="4">
        <v>10000</v>
      </c>
      <c r="J4335" s="4" t="s">
        <v>51</v>
      </c>
      <c r="K4335" s="4" t="s">
        <v>13</v>
      </c>
      <c r="M4335" s="4" t="s">
        <v>23</v>
      </c>
    </row>
    <row r="4336" spans="1:13" x14ac:dyDescent="0.2">
      <c r="A4336" s="4">
        <v>3137436</v>
      </c>
      <c r="B4336" s="4">
        <v>9429575</v>
      </c>
      <c r="C4336" s="4" t="s">
        <v>14846</v>
      </c>
      <c r="D4336" s="4">
        <v>1300</v>
      </c>
      <c r="E4336" s="4">
        <v>0</v>
      </c>
      <c r="F4336" s="4">
        <v>0</v>
      </c>
      <c r="G4336" s="7">
        <f t="shared" si="67"/>
        <v>-1300</v>
      </c>
      <c r="H4336" s="4" t="s">
        <v>14847</v>
      </c>
      <c r="I4336" s="4">
        <v>16000</v>
      </c>
      <c r="J4336" s="4" t="s">
        <v>4</v>
      </c>
      <c r="K4336" s="4" t="s">
        <v>13</v>
      </c>
      <c r="L4336" s="4" t="s">
        <v>6</v>
      </c>
      <c r="M4336" s="4" t="s">
        <v>23</v>
      </c>
    </row>
    <row r="4337" spans="1:13" x14ac:dyDescent="0.2">
      <c r="A4337" s="4">
        <v>3137513</v>
      </c>
      <c r="B4337" s="4">
        <v>233198</v>
      </c>
      <c r="C4337" s="4" t="s">
        <v>14848</v>
      </c>
      <c r="D4337" s="4">
        <v>3500</v>
      </c>
      <c r="E4337" s="4">
        <v>3500</v>
      </c>
      <c r="F4337" s="4">
        <v>1102.5</v>
      </c>
      <c r="G4337" s="7">
        <f t="shared" si="67"/>
        <v>1102.5</v>
      </c>
      <c r="H4337" s="4" t="s">
        <v>14849</v>
      </c>
      <c r="I4337" s="4">
        <v>15000</v>
      </c>
      <c r="J4337" s="4" t="s">
        <v>4</v>
      </c>
      <c r="K4337" s="4" t="s">
        <v>8</v>
      </c>
      <c r="L4337" s="4" t="s">
        <v>6</v>
      </c>
      <c r="M4337" s="4" t="s">
        <v>25</v>
      </c>
    </row>
    <row r="4338" spans="1:13" x14ac:dyDescent="0.2">
      <c r="A4338" s="4">
        <v>3137541</v>
      </c>
      <c r="B4338" s="4">
        <v>6333699</v>
      </c>
      <c r="C4338" s="4" t="s">
        <v>14850</v>
      </c>
      <c r="D4338" s="4">
        <v>2000</v>
      </c>
      <c r="E4338" s="4">
        <v>0</v>
      </c>
      <c r="F4338" s="4">
        <v>0</v>
      </c>
      <c r="G4338" s="7">
        <f t="shared" si="67"/>
        <v>-2000</v>
      </c>
      <c r="H4338" s="4" t="s">
        <v>144</v>
      </c>
      <c r="I4338" s="4">
        <v>4000</v>
      </c>
      <c r="J4338" s="4" t="s">
        <v>4</v>
      </c>
      <c r="K4338" s="4" t="s">
        <v>5</v>
      </c>
      <c r="L4338" s="4" t="s">
        <v>6</v>
      </c>
      <c r="M4338" s="4" t="s">
        <v>29</v>
      </c>
    </row>
    <row r="4339" spans="1:13" x14ac:dyDescent="0.2">
      <c r="A4339" s="4">
        <v>3137583</v>
      </c>
      <c r="B4339" s="4">
        <v>80977</v>
      </c>
      <c r="C4339" s="4" t="s">
        <v>14851</v>
      </c>
      <c r="D4339" s="4">
        <v>1000</v>
      </c>
      <c r="E4339" s="4">
        <v>1000</v>
      </c>
      <c r="F4339" s="4">
        <v>76</v>
      </c>
      <c r="G4339" s="7">
        <f t="shared" si="67"/>
        <v>76</v>
      </c>
      <c r="H4339" s="4" t="s">
        <v>10399</v>
      </c>
      <c r="I4339" s="4">
        <v>16500</v>
      </c>
      <c r="J4339" s="4" t="s">
        <v>4</v>
      </c>
      <c r="K4339" s="4" t="s">
        <v>8</v>
      </c>
      <c r="L4339" s="4" t="s">
        <v>6</v>
      </c>
      <c r="M4339" s="4" t="s">
        <v>19</v>
      </c>
    </row>
    <row r="4340" spans="1:13" x14ac:dyDescent="0.2">
      <c r="A4340" s="4">
        <v>3137212</v>
      </c>
      <c r="B4340" s="4">
        <v>9225140</v>
      </c>
      <c r="C4340" s="4" t="s">
        <v>14852</v>
      </c>
      <c r="D4340" s="4">
        <v>1500</v>
      </c>
      <c r="E4340" s="4">
        <v>1500</v>
      </c>
      <c r="F4340" s="4">
        <v>2.1</v>
      </c>
      <c r="G4340" s="7">
        <f t="shared" si="67"/>
        <v>2.0999999999999091</v>
      </c>
      <c r="H4340" s="4" t="s">
        <v>4057</v>
      </c>
      <c r="I4340" s="4">
        <v>9000</v>
      </c>
      <c r="J4340" s="4" t="s">
        <v>4</v>
      </c>
      <c r="K4340" s="4" t="s">
        <v>8</v>
      </c>
      <c r="L4340" s="4" t="s">
        <v>6</v>
      </c>
      <c r="M4340" s="4" t="s">
        <v>10</v>
      </c>
    </row>
    <row r="4341" spans="1:13" x14ac:dyDescent="0.2">
      <c r="A4341" s="4">
        <v>3137548</v>
      </c>
      <c r="B4341" s="4">
        <v>359039</v>
      </c>
      <c r="C4341" s="4" t="s">
        <v>14853</v>
      </c>
      <c r="D4341" s="4">
        <v>1500</v>
      </c>
      <c r="E4341" s="4">
        <v>0</v>
      </c>
      <c r="F4341" s="4">
        <v>1630.5</v>
      </c>
      <c r="G4341" s="7">
        <f t="shared" si="67"/>
        <v>130.5</v>
      </c>
      <c r="H4341" s="4" t="s">
        <v>14854</v>
      </c>
      <c r="I4341" s="4">
        <v>12000</v>
      </c>
      <c r="J4341" s="4" t="s">
        <v>4</v>
      </c>
      <c r="K4341" s="4" t="s">
        <v>13</v>
      </c>
      <c r="L4341" s="4" t="s">
        <v>6</v>
      </c>
      <c r="M4341" s="4" t="s">
        <v>20</v>
      </c>
    </row>
    <row r="4342" spans="1:13" x14ac:dyDescent="0.2">
      <c r="A4342" s="4">
        <v>3137450</v>
      </c>
      <c r="B4342" s="4">
        <v>7851257</v>
      </c>
      <c r="C4342" s="4" t="s">
        <v>14855</v>
      </c>
      <c r="D4342" s="4">
        <v>3000</v>
      </c>
      <c r="E4342" s="4">
        <v>3000</v>
      </c>
      <c r="F4342" s="4">
        <v>2326.5</v>
      </c>
      <c r="G4342" s="7">
        <f t="shared" si="67"/>
        <v>2326.5</v>
      </c>
      <c r="H4342" s="4" t="s">
        <v>14856</v>
      </c>
      <c r="I4342" s="4">
        <v>14000</v>
      </c>
      <c r="J4342" s="4" t="s">
        <v>4</v>
      </c>
      <c r="K4342" s="4" t="s">
        <v>13</v>
      </c>
      <c r="L4342" s="4" t="s">
        <v>9</v>
      </c>
      <c r="M4342" s="4" t="s">
        <v>23</v>
      </c>
    </row>
    <row r="4343" spans="1:13" x14ac:dyDescent="0.2">
      <c r="A4343" s="4">
        <v>3137569</v>
      </c>
      <c r="B4343" s="4">
        <v>7901741</v>
      </c>
      <c r="C4343" s="4" t="s">
        <v>14857</v>
      </c>
      <c r="D4343" s="4">
        <v>2500</v>
      </c>
      <c r="E4343" s="4">
        <v>2500</v>
      </c>
      <c r="F4343" s="4">
        <v>0.75</v>
      </c>
      <c r="G4343" s="7">
        <f t="shared" si="67"/>
        <v>0.75</v>
      </c>
      <c r="H4343" s="4" t="s">
        <v>14858</v>
      </c>
      <c r="I4343" s="4">
        <v>11500</v>
      </c>
      <c r="J4343" s="4" t="s">
        <v>4</v>
      </c>
      <c r="K4343" s="4" t="s">
        <v>5</v>
      </c>
      <c r="L4343" s="4" t="s">
        <v>6</v>
      </c>
      <c r="M4343" s="4" t="s">
        <v>23</v>
      </c>
    </row>
    <row r="4344" spans="1:13" x14ac:dyDescent="0.2">
      <c r="A4344" s="4">
        <v>3137562</v>
      </c>
      <c r="B4344" s="4">
        <v>9429778</v>
      </c>
      <c r="C4344" s="4" t="s">
        <v>14859</v>
      </c>
      <c r="D4344" s="4">
        <v>3000</v>
      </c>
      <c r="E4344" s="4">
        <v>3000</v>
      </c>
      <c r="F4344" s="4">
        <v>4.5</v>
      </c>
      <c r="G4344" s="7">
        <f t="shared" si="67"/>
        <v>4.5</v>
      </c>
      <c r="H4344" s="4" t="s">
        <v>14860</v>
      </c>
      <c r="I4344" s="4">
        <v>10000</v>
      </c>
      <c r="J4344" s="4" t="s">
        <v>4</v>
      </c>
      <c r="K4344" s="4" t="s">
        <v>13</v>
      </c>
      <c r="L4344" s="4" t="s">
        <v>6</v>
      </c>
      <c r="M4344" s="4" t="s">
        <v>64</v>
      </c>
    </row>
    <row r="4345" spans="1:13" x14ac:dyDescent="0.2">
      <c r="A4345" s="4">
        <v>3137408</v>
      </c>
      <c r="B4345" s="4">
        <v>236555</v>
      </c>
      <c r="C4345" s="4" t="s">
        <v>14861</v>
      </c>
      <c r="D4345" s="4">
        <v>10000</v>
      </c>
      <c r="E4345" s="4">
        <v>10000</v>
      </c>
      <c r="F4345" s="4">
        <v>1580</v>
      </c>
      <c r="G4345" s="7">
        <f t="shared" si="67"/>
        <v>1580</v>
      </c>
      <c r="H4345" s="4" t="s">
        <v>5253</v>
      </c>
      <c r="I4345" s="4">
        <v>10000</v>
      </c>
      <c r="J4345" s="4" t="s">
        <v>4</v>
      </c>
      <c r="K4345" s="4" t="s">
        <v>8</v>
      </c>
      <c r="L4345" s="4" t="s">
        <v>6</v>
      </c>
      <c r="M4345" s="4" t="s">
        <v>12</v>
      </c>
    </row>
    <row r="4346" spans="1:13" x14ac:dyDescent="0.2">
      <c r="A4346" s="4">
        <v>3137681</v>
      </c>
      <c r="B4346" s="4">
        <v>8206409</v>
      </c>
      <c r="C4346" s="4" t="s">
        <v>14862</v>
      </c>
      <c r="D4346" s="4">
        <v>2000</v>
      </c>
      <c r="E4346" s="4">
        <v>2000</v>
      </c>
      <c r="F4346" s="4">
        <v>1026</v>
      </c>
      <c r="G4346" s="7">
        <f t="shared" si="67"/>
        <v>1026</v>
      </c>
      <c r="H4346" s="4" t="s">
        <v>8804</v>
      </c>
      <c r="I4346" s="4">
        <v>15000</v>
      </c>
      <c r="J4346" s="4" t="s">
        <v>4</v>
      </c>
      <c r="K4346" s="4" t="s">
        <v>13</v>
      </c>
      <c r="L4346" s="4" t="s">
        <v>6</v>
      </c>
      <c r="M4346" s="4" t="s">
        <v>64</v>
      </c>
    </row>
    <row r="4347" spans="1:13" x14ac:dyDescent="0.2">
      <c r="A4347" s="4">
        <v>3137695</v>
      </c>
      <c r="B4347" s="4">
        <v>7563788</v>
      </c>
      <c r="C4347" s="4" t="s">
        <v>14863</v>
      </c>
      <c r="D4347" s="4">
        <v>2000</v>
      </c>
      <c r="E4347" s="4">
        <v>2000</v>
      </c>
      <c r="F4347" s="4">
        <v>1026</v>
      </c>
      <c r="G4347" s="7">
        <f t="shared" si="67"/>
        <v>1026</v>
      </c>
      <c r="H4347" s="4" t="s">
        <v>161</v>
      </c>
      <c r="I4347" s="4">
        <v>4100</v>
      </c>
      <c r="J4347" s="4" t="s">
        <v>72</v>
      </c>
      <c r="K4347" s="4" t="s">
        <v>13</v>
      </c>
      <c r="M4347" s="4" t="s">
        <v>19</v>
      </c>
    </row>
    <row r="4348" spans="1:13" x14ac:dyDescent="0.2">
      <c r="A4348" s="4">
        <v>3137667</v>
      </c>
      <c r="B4348" s="4">
        <v>7861414</v>
      </c>
      <c r="C4348" s="4" t="s">
        <v>14864</v>
      </c>
      <c r="D4348" s="4">
        <v>2000</v>
      </c>
      <c r="E4348" s="4">
        <v>2000</v>
      </c>
      <c r="F4348" s="4">
        <v>420</v>
      </c>
      <c r="G4348" s="7">
        <f t="shared" si="67"/>
        <v>420</v>
      </c>
      <c r="H4348" s="4" t="s">
        <v>2137</v>
      </c>
      <c r="I4348" s="4">
        <v>15000</v>
      </c>
      <c r="J4348" s="4" t="s">
        <v>32</v>
      </c>
      <c r="K4348" s="4" t="s">
        <v>8</v>
      </c>
      <c r="M4348" s="4" t="s">
        <v>26</v>
      </c>
    </row>
    <row r="4349" spans="1:13" x14ac:dyDescent="0.2">
      <c r="A4349" s="4">
        <v>3137709</v>
      </c>
      <c r="B4349" s="4">
        <v>9374051</v>
      </c>
      <c r="C4349" s="4" t="s">
        <v>14865</v>
      </c>
      <c r="D4349" s="4">
        <v>500</v>
      </c>
      <c r="E4349" s="4">
        <v>0</v>
      </c>
      <c r="F4349" s="4">
        <v>0</v>
      </c>
      <c r="G4349" s="7">
        <f t="shared" si="67"/>
        <v>-500</v>
      </c>
      <c r="H4349" s="4" t="s">
        <v>11409</v>
      </c>
      <c r="I4349" s="4">
        <v>5000</v>
      </c>
      <c r="J4349" s="4" t="s">
        <v>4</v>
      </c>
      <c r="K4349" s="4" t="s">
        <v>13</v>
      </c>
      <c r="L4349" s="4" t="s">
        <v>14</v>
      </c>
      <c r="M4349" s="4" t="s">
        <v>25</v>
      </c>
    </row>
    <row r="4350" spans="1:13" x14ac:dyDescent="0.2">
      <c r="A4350" s="4">
        <v>3134125</v>
      </c>
      <c r="B4350" s="4">
        <v>9418949</v>
      </c>
      <c r="C4350" s="4" t="s">
        <v>14866</v>
      </c>
      <c r="D4350" s="4">
        <v>2000</v>
      </c>
      <c r="E4350" s="4">
        <v>2000</v>
      </c>
      <c r="F4350" s="4">
        <v>0.6</v>
      </c>
      <c r="G4350" s="7">
        <f t="shared" si="67"/>
        <v>0.59999999999990905</v>
      </c>
      <c r="H4350" s="4" t="s">
        <v>14867</v>
      </c>
      <c r="I4350" s="4">
        <v>15000</v>
      </c>
      <c r="J4350" s="4" t="s">
        <v>4</v>
      </c>
      <c r="K4350" s="4" t="s">
        <v>13</v>
      </c>
      <c r="L4350" s="4" t="s">
        <v>6</v>
      </c>
      <c r="M4350" s="4" t="s">
        <v>76</v>
      </c>
    </row>
    <row r="4351" spans="1:13" x14ac:dyDescent="0.2">
      <c r="A4351" s="4">
        <v>3137800</v>
      </c>
      <c r="B4351" s="4">
        <v>1774054</v>
      </c>
      <c r="C4351" s="4" t="s">
        <v>14868</v>
      </c>
      <c r="D4351" s="4">
        <v>2000</v>
      </c>
      <c r="E4351" s="4">
        <v>2000</v>
      </c>
      <c r="F4351" s="4">
        <v>1170</v>
      </c>
      <c r="G4351" s="7">
        <f t="shared" si="67"/>
        <v>1170</v>
      </c>
      <c r="H4351" s="4" t="s">
        <v>3332</v>
      </c>
      <c r="I4351" s="4">
        <v>10000</v>
      </c>
      <c r="J4351" s="4" t="s">
        <v>4</v>
      </c>
      <c r="K4351" s="4" t="s">
        <v>8</v>
      </c>
      <c r="L4351" s="4" t="s">
        <v>9</v>
      </c>
      <c r="M4351" s="4" t="s">
        <v>29</v>
      </c>
    </row>
    <row r="4352" spans="1:13" x14ac:dyDescent="0.2">
      <c r="A4352" s="4">
        <v>3137793</v>
      </c>
      <c r="B4352" s="4">
        <v>9373785</v>
      </c>
      <c r="C4352" s="4" t="s">
        <v>14869</v>
      </c>
      <c r="D4352" s="4">
        <v>2000</v>
      </c>
      <c r="E4352" s="4">
        <v>2000</v>
      </c>
      <c r="F4352" s="4">
        <v>0.6</v>
      </c>
      <c r="G4352" s="7">
        <f t="shared" si="67"/>
        <v>0.59999999999990905</v>
      </c>
      <c r="H4352" s="4" t="s">
        <v>2391</v>
      </c>
      <c r="I4352" s="4">
        <v>20000</v>
      </c>
      <c r="J4352" s="4" t="s">
        <v>4</v>
      </c>
      <c r="K4352" s="4" t="s">
        <v>13</v>
      </c>
      <c r="L4352" s="4" t="s">
        <v>6</v>
      </c>
      <c r="M4352" s="4" t="s">
        <v>173</v>
      </c>
    </row>
    <row r="4353" spans="1:13" x14ac:dyDescent="0.2">
      <c r="A4353" s="4">
        <v>3137821</v>
      </c>
      <c r="B4353" s="4">
        <v>408084</v>
      </c>
      <c r="C4353" s="4" t="s">
        <v>14870</v>
      </c>
      <c r="D4353" s="4">
        <v>1000</v>
      </c>
      <c r="E4353" s="4">
        <v>1000</v>
      </c>
      <c r="F4353" s="4">
        <v>475</v>
      </c>
      <c r="G4353" s="7">
        <f t="shared" si="67"/>
        <v>475</v>
      </c>
      <c r="H4353" s="4" t="s">
        <v>698</v>
      </c>
      <c r="I4353" s="4">
        <v>11000</v>
      </c>
      <c r="J4353" s="4" t="s">
        <v>4</v>
      </c>
      <c r="K4353" s="4" t="s">
        <v>13</v>
      </c>
      <c r="L4353" s="4" t="s">
        <v>6</v>
      </c>
      <c r="M4353" s="4" t="s">
        <v>23</v>
      </c>
    </row>
    <row r="4354" spans="1:13" x14ac:dyDescent="0.2">
      <c r="A4354" s="4">
        <v>3137737</v>
      </c>
      <c r="B4354" s="4">
        <v>8854315</v>
      </c>
      <c r="C4354" s="4" t="s">
        <v>14871</v>
      </c>
      <c r="D4354" s="4">
        <v>2000</v>
      </c>
      <c r="E4354" s="4">
        <v>0</v>
      </c>
      <c r="F4354" s="4">
        <v>507</v>
      </c>
      <c r="G4354" s="7">
        <f t="shared" ref="G4354:G4417" si="68">E4354+F4354-D4354</f>
        <v>-1493</v>
      </c>
      <c r="H4354" s="4" t="s">
        <v>14872</v>
      </c>
      <c r="I4354" s="4">
        <v>25000</v>
      </c>
      <c r="J4354" s="4" t="s">
        <v>4</v>
      </c>
      <c r="K4354" s="4" t="s">
        <v>8</v>
      </c>
      <c r="L4354" s="4" t="s">
        <v>6</v>
      </c>
      <c r="M4354" s="4" t="s">
        <v>47</v>
      </c>
    </row>
    <row r="4355" spans="1:13" x14ac:dyDescent="0.2">
      <c r="A4355" s="4">
        <v>3137786</v>
      </c>
      <c r="B4355" s="4">
        <v>9430772</v>
      </c>
      <c r="C4355" s="4" t="s">
        <v>14873</v>
      </c>
      <c r="D4355" s="4">
        <v>800</v>
      </c>
      <c r="E4355" s="4">
        <v>0</v>
      </c>
      <c r="F4355" s="4">
        <v>0</v>
      </c>
      <c r="G4355" s="7">
        <f t="shared" si="68"/>
        <v>-800</v>
      </c>
      <c r="H4355" s="4" t="s">
        <v>206</v>
      </c>
      <c r="I4355" s="4">
        <v>350</v>
      </c>
      <c r="J4355" s="4" t="s">
        <v>4</v>
      </c>
      <c r="K4355" s="4" t="s">
        <v>13</v>
      </c>
      <c r="L4355" s="4" t="s">
        <v>6</v>
      </c>
      <c r="M4355" s="4" t="s">
        <v>7</v>
      </c>
    </row>
    <row r="4356" spans="1:13" x14ac:dyDescent="0.2">
      <c r="A4356" s="4">
        <v>3137863</v>
      </c>
      <c r="B4356" s="4">
        <v>8487571</v>
      </c>
      <c r="C4356" s="4" t="s">
        <v>14874</v>
      </c>
      <c r="D4356" s="4">
        <v>1300</v>
      </c>
      <c r="E4356" s="4">
        <v>0</v>
      </c>
      <c r="F4356" s="4">
        <v>247</v>
      </c>
      <c r="G4356" s="7">
        <f t="shared" si="68"/>
        <v>-1053</v>
      </c>
      <c r="H4356" s="4" t="s">
        <v>3709</v>
      </c>
      <c r="I4356" s="4">
        <v>14000</v>
      </c>
      <c r="J4356" s="4" t="s">
        <v>32</v>
      </c>
      <c r="K4356" s="4" t="s">
        <v>13</v>
      </c>
      <c r="M4356" s="4" t="s">
        <v>25</v>
      </c>
    </row>
    <row r="4357" spans="1:13" x14ac:dyDescent="0.2">
      <c r="A4357" s="4">
        <v>3126726</v>
      </c>
      <c r="B4357" s="4">
        <v>5448458</v>
      </c>
      <c r="C4357" s="4" t="s">
        <v>14875</v>
      </c>
      <c r="D4357" s="4">
        <v>3000</v>
      </c>
      <c r="E4357" s="4">
        <v>3000</v>
      </c>
      <c r="F4357" s="4">
        <v>58.5</v>
      </c>
      <c r="G4357" s="7">
        <f t="shared" si="68"/>
        <v>58.5</v>
      </c>
      <c r="H4357" s="4" t="s">
        <v>4855</v>
      </c>
      <c r="I4357" s="4">
        <v>30000</v>
      </c>
      <c r="J4357" s="4" t="s">
        <v>32</v>
      </c>
      <c r="K4357" s="4" t="s">
        <v>13</v>
      </c>
      <c r="L4357" s="4" t="s">
        <v>6</v>
      </c>
      <c r="M4357" s="4" t="s">
        <v>29</v>
      </c>
    </row>
    <row r="4358" spans="1:13" x14ac:dyDescent="0.2">
      <c r="A4358" s="4">
        <v>3137912</v>
      </c>
      <c r="B4358" s="4">
        <v>1829346</v>
      </c>
      <c r="C4358" s="4" t="s">
        <v>14876</v>
      </c>
      <c r="D4358" s="4">
        <v>1000</v>
      </c>
      <c r="E4358" s="4">
        <v>1000</v>
      </c>
      <c r="F4358" s="4">
        <v>541.5</v>
      </c>
      <c r="G4358" s="7">
        <f t="shared" si="68"/>
        <v>541.5</v>
      </c>
      <c r="H4358" s="4" t="s">
        <v>366</v>
      </c>
      <c r="I4358" s="4">
        <v>8000</v>
      </c>
      <c r="J4358" s="4" t="s">
        <v>4</v>
      </c>
      <c r="K4358" s="4" t="s">
        <v>13</v>
      </c>
      <c r="L4358" s="4" t="s">
        <v>201</v>
      </c>
      <c r="M4358" s="4" t="s">
        <v>40</v>
      </c>
    </row>
    <row r="4359" spans="1:13" x14ac:dyDescent="0.2">
      <c r="A4359" s="4">
        <v>3137653</v>
      </c>
      <c r="B4359" s="4">
        <v>9430422</v>
      </c>
      <c r="C4359" s="4" t="s">
        <v>14877</v>
      </c>
      <c r="D4359" s="4">
        <v>600</v>
      </c>
      <c r="E4359" s="4">
        <v>600</v>
      </c>
      <c r="F4359" s="4">
        <v>0.18</v>
      </c>
      <c r="G4359" s="7">
        <f t="shared" si="68"/>
        <v>0.17999999999994998</v>
      </c>
      <c r="H4359" s="4" t="s">
        <v>721</v>
      </c>
      <c r="I4359" s="4">
        <v>300</v>
      </c>
      <c r="J4359" s="4" t="s">
        <v>4</v>
      </c>
      <c r="K4359" s="4" t="s">
        <v>13</v>
      </c>
      <c r="L4359" s="4" t="s">
        <v>6</v>
      </c>
      <c r="M4359" s="4" t="s">
        <v>111</v>
      </c>
    </row>
    <row r="4360" spans="1:13" x14ac:dyDescent="0.2">
      <c r="A4360" s="4">
        <v>3137891</v>
      </c>
      <c r="B4360" s="4">
        <v>1654563</v>
      </c>
      <c r="C4360" s="4" t="s">
        <v>14878</v>
      </c>
      <c r="D4360" s="4">
        <v>1000</v>
      </c>
      <c r="E4360" s="4">
        <v>0</v>
      </c>
      <c r="F4360" s="4">
        <v>0</v>
      </c>
      <c r="G4360" s="7">
        <f t="shared" si="68"/>
        <v>-1000</v>
      </c>
      <c r="H4360" s="4" t="s">
        <v>14879</v>
      </c>
      <c r="I4360" s="4">
        <v>18000</v>
      </c>
      <c r="J4360" s="4" t="s">
        <v>32</v>
      </c>
      <c r="K4360" s="4" t="s">
        <v>8</v>
      </c>
      <c r="M4360" s="4" t="s">
        <v>12</v>
      </c>
    </row>
    <row r="4361" spans="1:13" x14ac:dyDescent="0.2">
      <c r="A4361" s="4">
        <v>3137730</v>
      </c>
      <c r="B4361" s="4">
        <v>9376060</v>
      </c>
      <c r="C4361" s="4" t="s">
        <v>14880</v>
      </c>
      <c r="D4361" s="4">
        <v>1500</v>
      </c>
      <c r="E4361" s="4">
        <v>1500</v>
      </c>
      <c r="F4361" s="4">
        <v>2.25</v>
      </c>
      <c r="G4361" s="7">
        <f t="shared" si="68"/>
        <v>2.25</v>
      </c>
      <c r="H4361" s="4" t="s">
        <v>6705</v>
      </c>
      <c r="I4361" s="4">
        <v>15000</v>
      </c>
      <c r="J4361" s="4" t="s">
        <v>4</v>
      </c>
      <c r="K4361" s="4" t="s">
        <v>13</v>
      </c>
      <c r="L4361" s="4" t="s">
        <v>9</v>
      </c>
      <c r="M4361" s="4" t="s">
        <v>25</v>
      </c>
    </row>
    <row r="4362" spans="1:13" x14ac:dyDescent="0.2">
      <c r="A4362" s="4">
        <v>3137975</v>
      </c>
      <c r="B4362" s="4">
        <v>392714</v>
      </c>
      <c r="C4362" s="4" t="s">
        <v>14881</v>
      </c>
      <c r="D4362" s="4">
        <v>1000</v>
      </c>
      <c r="E4362" s="4">
        <v>1000</v>
      </c>
      <c r="F4362" s="4">
        <v>38</v>
      </c>
      <c r="G4362" s="7">
        <f t="shared" si="68"/>
        <v>38</v>
      </c>
      <c r="H4362" s="4" t="s">
        <v>3601</v>
      </c>
      <c r="I4362" s="4">
        <v>7000</v>
      </c>
      <c r="J4362" s="4" t="s">
        <v>51</v>
      </c>
      <c r="K4362" s="4" t="s">
        <v>13</v>
      </c>
      <c r="L4362" s="4" t="s">
        <v>6</v>
      </c>
      <c r="M4362" s="4" t="s">
        <v>20</v>
      </c>
    </row>
    <row r="4363" spans="1:13" x14ac:dyDescent="0.2">
      <c r="A4363" s="4">
        <v>3137856</v>
      </c>
      <c r="B4363" s="4">
        <v>9430842</v>
      </c>
      <c r="C4363" s="4" t="s">
        <v>14882</v>
      </c>
      <c r="D4363" s="4">
        <v>1500</v>
      </c>
      <c r="E4363" s="4">
        <v>1500</v>
      </c>
      <c r="F4363" s="4">
        <v>2.25</v>
      </c>
      <c r="G4363" s="7">
        <f t="shared" si="68"/>
        <v>2.25</v>
      </c>
      <c r="H4363" s="4" t="s">
        <v>14883</v>
      </c>
      <c r="I4363" s="4">
        <v>20000</v>
      </c>
      <c r="J4363" s="4" t="s">
        <v>4</v>
      </c>
      <c r="K4363" s="4" t="s">
        <v>13</v>
      </c>
      <c r="L4363" s="4" t="s">
        <v>6</v>
      </c>
      <c r="M4363" s="4" t="s">
        <v>25</v>
      </c>
    </row>
    <row r="4364" spans="1:13" x14ac:dyDescent="0.2">
      <c r="A4364" s="4">
        <v>3138059</v>
      </c>
      <c r="B4364" s="4">
        <v>9180389</v>
      </c>
      <c r="C4364" s="4" t="s">
        <v>14884</v>
      </c>
      <c r="D4364" s="4">
        <v>10000</v>
      </c>
      <c r="E4364" s="4">
        <v>10000</v>
      </c>
      <c r="F4364" s="4">
        <v>342</v>
      </c>
      <c r="G4364" s="7">
        <f t="shared" si="68"/>
        <v>342</v>
      </c>
      <c r="H4364" s="4" t="s">
        <v>4032</v>
      </c>
      <c r="I4364" s="4">
        <v>120000</v>
      </c>
      <c r="J4364" s="4" t="s">
        <v>4</v>
      </c>
      <c r="K4364" s="4" t="s">
        <v>13</v>
      </c>
      <c r="L4364" s="4" t="s">
        <v>6</v>
      </c>
      <c r="M4364" s="4" t="s">
        <v>25</v>
      </c>
    </row>
    <row r="4365" spans="1:13" x14ac:dyDescent="0.2">
      <c r="A4365" s="4">
        <v>3138052</v>
      </c>
      <c r="B4365" s="4">
        <v>331151</v>
      </c>
      <c r="C4365" s="4" t="s">
        <v>14885</v>
      </c>
      <c r="D4365" s="4">
        <v>4000</v>
      </c>
      <c r="E4365" s="4">
        <v>0</v>
      </c>
      <c r="F4365" s="4">
        <v>0</v>
      </c>
      <c r="G4365" s="7">
        <f t="shared" si="68"/>
        <v>-4000</v>
      </c>
      <c r="H4365" s="4" t="s">
        <v>6551</v>
      </c>
      <c r="I4365" s="4">
        <v>15000</v>
      </c>
      <c r="J4365" s="4" t="s">
        <v>32</v>
      </c>
      <c r="K4365" s="4" t="s">
        <v>13</v>
      </c>
      <c r="M4365" s="4" t="s">
        <v>65</v>
      </c>
    </row>
    <row r="4366" spans="1:13" x14ac:dyDescent="0.2">
      <c r="A4366" s="4">
        <v>3138024</v>
      </c>
      <c r="B4366" s="4">
        <v>1658023</v>
      </c>
      <c r="C4366" s="4" t="s">
        <v>14886</v>
      </c>
      <c r="D4366" s="4">
        <v>1500</v>
      </c>
      <c r="E4366" s="4">
        <v>1500</v>
      </c>
      <c r="F4366" s="4">
        <v>102.6</v>
      </c>
      <c r="G4366" s="7">
        <f t="shared" si="68"/>
        <v>102.59999999999991</v>
      </c>
      <c r="H4366" s="4" t="s">
        <v>1808</v>
      </c>
      <c r="I4366" s="4">
        <v>17000</v>
      </c>
      <c r="J4366" s="4" t="s">
        <v>4</v>
      </c>
      <c r="K4366" s="4" t="s">
        <v>5</v>
      </c>
      <c r="L4366" s="4" t="s">
        <v>6</v>
      </c>
      <c r="M4366" s="4" t="s">
        <v>17</v>
      </c>
    </row>
    <row r="4367" spans="1:13" x14ac:dyDescent="0.2">
      <c r="A4367" s="4">
        <v>3137961</v>
      </c>
      <c r="B4367" s="4">
        <v>9431584</v>
      </c>
      <c r="C4367" s="4" t="s">
        <v>14887</v>
      </c>
      <c r="D4367" s="4">
        <v>2000</v>
      </c>
      <c r="E4367" s="4">
        <v>2000</v>
      </c>
      <c r="F4367" s="4">
        <v>41</v>
      </c>
      <c r="G4367" s="7">
        <f t="shared" si="68"/>
        <v>41</v>
      </c>
      <c r="H4367" s="4" t="s">
        <v>3843</v>
      </c>
      <c r="I4367" s="4">
        <v>6000</v>
      </c>
      <c r="J4367" s="4" t="s">
        <v>4</v>
      </c>
      <c r="K4367" s="4" t="s">
        <v>13</v>
      </c>
      <c r="L4367" s="4" t="s">
        <v>6</v>
      </c>
      <c r="M4367" s="4" t="s">
        <v>24</v>
      </c>
    </row>
    <row r="4368" spans="1:13" x14ac:dyDescent="0.2">
      <c r="A4368" s="4">
        <v>3111375</v>
      </c>
      <c r="B4368" s="4">
        <v>517705</v>
      </c>
      <c r="C4368" s="4" t="s">
        <v>14888</v>
      </c>
      <c r="D4368" s="4">
        <v>1000</v>
      </c>
      <c r="E4368" s="4">
        <v>0</v>
      </c>
      <c r="F4368" s="4">
        <v>0</v>
      </c>
      <c r="G4368" s="7">
        <f t="shared" si="68"/>
        <v>-1000</v>
      </c>
      <c r="H4368" s="4" t="s">
        <v>6943</v>
      </c>
      <c r="I4368" s="4">
        <v>10000</v>
      </c>
      <c r="J4368" s="4" t="s">
        <v>4</v>
      </c>
      <c r="K4368" s="4" t="s">
        <v>13</v>
      </c>
      <c r="L4368" s="4" t="s">
        <v>6</v>
      </c>
      <c r="M4368" s="4" t="s">
        <v>7</v>
      </c>
    </row>
    <row r="4369" spans="1:13" x14ac:dyDescent="0.2">
      <c r="A4369" s="4">
        <v>3138101</v>
      </c>
      <c r="B4369" s="4">
        <v>4418023</v>
      </c>
      <c r="C4369" s="4" t="s">
        <v>14889</v>
      </c>
      <c r="D4369" s="4">
        <v>4000</v>
      </c>
      <c r="E4369" s="4">
        <v>0</v>
      </c>
      <c r="F4369" s="4">
        <v>0</v>
      </c>
      <c r="G4369" s="7">
        <f t="shared" si="68"/>
        <v>-4000</v>
      </c>
      <c r="H4369" s="4" t="s">
        <v>7501</v>
      </c>
      <c r="I4369" s="4">
        <v>9000</v>
      </c>
      <c r="J4369" s="4" t="s">
        <v>4</v>
      </c>
      <c r="K4369" s="4" t="s">
        <v>13</v>
      </c>
      <c r="L4369" s="4" t="s">
        <v>6</v>
      </c>
      <c r="M4369" s="4" t="s">
        <v>12</v>
      </c>
    </row>
    <row r="4370" spans="1:13" x14ac:dyDescent="0.2">
      <c r="A4370" s="4">
        <v>3138080</v>
      </c>
      <c r="B4370" s="4">
        <v>9233869</v>
      </c>
      <c r="C4370" s="4" t="s">
        <v>14890</v>
      </c>
      <c r="D4370" s="4">
        <v>950</v>
      </c>
      <c r="E4370" s="4">
        <v>950</v>
      </c>
      <c r="F4370" s="4">
        <v>120.05</v>
      </c>
      <c r="G4370" s="7">
        <f t="shared" si="68"/>
        <v>120.04999999999995</v>
      </c>
      <c r="H4370" s="4" t="s">
        <v>1384</v>
      </c>
      <c r="I4370" s="4">
        <v>16000</v>
      </c>
      <c r="J4370" s="4" t="s">
        <v>4</v>
      </c>
      <c r="K4370" s="4" t="s">
        <v>13</v>
      </c>
      <c r="L4370" s="4" t="s">
        <v>6</v>
      </c>
      <c r="M4370" s="4" t="s">
        <v>25</v>
      </c>
    </row>
    <row r="4371" spans="1:13" x14ac:dyDescent="0.2">
      <c r="A4371" s="4">
        <v>3138066</v>
      </c>
      <c r="B4371" s="4">
        <v>5840850</v>
      </c>
      <c r="C4371" s="4" t="s">
        <v>14891</v>
      </c>
      <c r="D4371" s="4">
        <v>600</v>
      </c>
      <c r="E4371" s="4">
        <v>600</v>
      </c>
      <c r="F4371" s="4">
        <v>0.9</v>
      </c>
      <c r="G4371" s="7">
        <f t="shared" si="68"/>
        <v>0.89999999999997726</v>
      </c>
      <c r="H4371" s="4" t="s">
        <v>14892</v>
      </c>
      <c r="I4371" s="4">
        <v>8000</v>
      </c>
      <c r="J4371" s="4" t="s">
        <v>4</v>
      </c>
      <c r="K4371" s="4" t="s">
        <v>13</v>
      </c>
      <c r="L4371" s="4" t="s">
        <v>6</v>
      </c>
      <c r="M4371" s="4" t="s">
        <v>173</v>
      </c>
    </row>
    <row r="4372" spans="1:13" x14ac:dyDescent="0.2">
      <c r="A4372" s="4">
        <v>3138122</v>
      </c>
      <c r="B4372" s="4">
        <v>9388975</v>
      </c>
      <c r="C4372" s="4" t="s">
        <v>14893</v>
      </c>
      <c r="D4372" s="4">
        <v>1000</v>
      </c>
      <c r="E4372" s="4">
        <v>0</v>
      </c>
      <c r="F4372" s="4">
        <v>0</v>
      </c>
      <c r="G4372" s="7">
        <f t="shared" si="68"/>
        <v>-1000</v>
      </c>
      <c r="H4372" s="4" t="s">
        <v>14776</v>
      </c>
      <c r="I4372" s="4">
        <v>7000</v>
      </c>
      <c r="J4372" s="4" t="s">
        <v>4</v>
      </c>
      <c r="K4372" s="4" t="s">
        <v>13</v>
      </c>
      <c r="L4372" s="4" t="s">
        <v>6</v>
      </c>
      <c r="M4372" s="4" t="s">
        <v>76</v>
      </c>
    </row>
    <row r="4373" spans="1:13" x14ac:dyDescent="0.2">
      <c r="A4373" s="4">
        <v>3138045</v>
      </c>
      <c r="B4373" s="4">
        <v>5937520</v>
      </c>
      <c r="C4373" s="4" t="s">
        <v>14894</v>
      </c>
      <c r="D4373" s="4">
        <v>2000</v>
      </c>
      <c r="E4373" s="4">
        <v>2000</v>
      </c>
      <c r="F4373" s="4">
        <v>2239</v>
      </c>
      <c r="G4373" s="7">
        <f t="shared" si="68"/>
        <v>2239</v>
      </c>
      <c r="H4373" s="4" t="s">
        <v>4351</v>
      </c>
      <c r="I4373" s="4">
        <v>13000</v>
      </c>
      <c r="J4373" s="4" t="s">
        <v>4</v>
      </c>
      <c r="K4373" s="4" t="s">
        <v>13</v>
      </c>
      <c r="L4373" s="4" t="s">
        <v>6</v>
      </c>
      <c r="M4373" s="4" t="s">
        <v>65</v>
      </c>
    </row>
    <row r="4374" spans="1:13" x14ac:dyDescent="0.2">
      <c r="A4374" s="4">
        <v>3138150</v>
      </c>
      <c r="B4374" s="4">
        <v>8637203</v>
      </c>
      <c r="C4374" s="4" t="s">
        <v>14895</v>
      </c>
      <c r="D4374" s="4">
        <v>1000</v>
      </c>
      <c r="E4374" s="4">
        <v>1000</v>
      </c>
      <c r="F4374" s="4">
        <v>209</v>
      </c>
      <c r="G4374" s="7">
        <f t="shared" si="68"/>
        <v>209</v>
      </c>
      <c r="H4374" s="4" t="s">
        <v>14896</v>
      </c>
      <c r="I4374" s="4">
        <v>10000</v>
      </c>
      <c r="J4374" s="4" t="s">
        <v>4</v>
      </c>
      <c r="K4374" s="4" t="s">
        <v>13</v>
      </c>
      <c r="L4374" s="4" t="s">
        <v>6</v>
      </c>
      <c r="M4374" s="4" t="s">
        <v>25</v>
      </c>
    </row>
    <row r="4375" spans="1:13" x14ac:dyDescent="0.2">
      <c r="A4375" s="4">
        <v>3137989</v>
      </c>
      <c r="B4375" s="4">
        <v>9091076</v>
      </c>
      <c r="C4375" s="4" t="s">
        <v>14897</v>
      </c>
      <c r="D4375" s="4">
        <v>1500</v>
      </c>
      <c r="E4375" s="4">
        <v>0</v>
      </c>
      <c r="F4375" s="4">
        <v>0</v>
      </c>
      <c r="G4375" s="7">
        <f t="shared" si="68"/>
        <v>-1500</v>
      </c>
      <c r="H4375" s="4" t="s">
        <v>14898</v>
      </c>
      <c r="I4375" s="4">
        <v>5000</v>
      </c>
      <c r="J4375" s="4" t="s">
        <v>4</v>
      </c>
      <c r="K4375" s="4" t="s">
        <v>13</v>
      </c>
      <c r="L4375" s="4" t="s">
        <v>6</v>
      </c>
      <c r="M4375" s="4" t="s">
        <v>111</v>
      </c>
    </row>
    <row r="4376" spans="1:13" x14ac:dyDescent="0.2">
      <c r="A4376" s="4">
        <v>3115022</v>
      </c>
      <c r="B4376" s="4">
        <v>6302556</v>
      </c>
      <c r="C4376" s="4" t="s">
        <v>14899</v>
      </c>
      <c r="D4376" s="4">
        <v>800</v>
      </c>
      <c r="E4376" s="4">
        <v>800</v>
      </c>
      <c r="F4376" s="4">
        <v>0.16</v>
      </c>
      <c r="G4376" s="7">
        <f t="shared" si="68"/>
        <v>0.15999999999996817</v>
      </c>
      <c r="H4376" s="4" t="s">
        <v>14900</v>
      </c>
      <c r="I4376" s="4">
        <v>12000</v>
      </c>
      <c r="J4376" s="4" t="s">
        <v>4</v>
      </c>
      <c r="K4376" s="4" t="s">
        <v>16</v>
      </c>
      <c r="L4376" s="4" t="s">
        <v>6</v>
      </c>
      <c r="M4376" s="4" t="s">
        <v>52</v>
      </c>
    </row>
    <row r="4377" spans="1:13" x14ac:dyDescent="0.2">
      <c r="A4377" s="4">
        <v>3138178</v>
      </c>
      <c r="B4377" s="4">
        <v>2366050</v>
      </c>
      <c r="C4377" s="4" t="s">
        <v>14901</v>
      </c>
      <c r="D4377" s="4">
        <v>3500</v>
      </c>
      <c r="E4377" s="4">
        <v>0</v>
      </c>
      <c r="F4377" s="4">
        <v>0</v>
      </c>
      <c r="G4377" s="7">
        <f t="shared" si="68"/>
        <v>-3500</v>
      </c>
      <c r="H4377" s="4" t="s">
        <v>14902</v>
      </c>
      <c r="I4377" s="4">
        <v>20000</v>
      </c>
      <c r="J4377" s="4" t="s">
        <v>32</v>
      </c>
      <c r="K4377" s="4" t="s">
        <v>8</v>
      </c>
      <c r="M4377" s="4" t="s">
        <v>26</v>
      </c>
    </row>
    <row r="4378" spans="1:13" x14ac:dyDescent="0.2">
      <c r="A4378" s="4">
        <v>3138192</v>
      </c>
      <c r="B4378" s="4">
        <v>9319962</v>
      </c>
      <c r="C4378" s="4" t="s">
        <v>14903</v>
      </c>
      <c r="D4378" s="4">
        <v>500</v>
      </c>
      <c r="E4378" s="4">
        <v>500</v>
      </c>
      <c r="F4378" s="4">
        <v>0.55000000000000004</v>
      </c>
      <c r="G4378" s="7">
        <f t="shared" si="68"/>
        <v>0.55000000000001137</v>
      </c>
      <c r="H4378" s="4" t="s">
        <v>7490</v>
      </c>
      <c r="I4378" s="4">
        <v>8500</v>
      </c>
      <c r="J4378" s="4" t="s">
        <v>4</v>
      </c>
      <c r="K4378" s="4" t="s">
        <v>13</v>
      </c>
      <c r="L4378" s="4" t="s">
        <v>6</v>
      </c>
      <c r="M4378" s="4" t="s">
        <v>101</v>
      </c>
    </row>
    <row r="4379" spans="1:13" x14ac:dyDescent="0.2">
      <c r="A4379" s="4">
        <v>3138248</v>
      </c>
      <c r="B4379" s="4">
        <v>6226319</v>
      </c>
      <c r="C4379" s="4" t="s">
        <v>14904</v>
      </c>
      <c r="D4379" s="4">
        <v>1650</v>
      </c>
      <c r="E4379" s="4">
        <v>1650</v>
      </c>
      <c r="F4379" s="4">
        <v>1887.6</v>
      </c>
      <c r="G4379" s="7">
        <f t="shared" si="68"/>
        <v>1887.6</v>
      </c>
      <c r="H4379" s="4" t="s">
        <v>11499</v>
      </c>
      <c r="I4379" s="4">
        <v>19000</v>
      </c>
      <c r="J4379" s="4" t="s">
        <v>4</v>
      </c>
      <c r="K4379" s="4" t="s">
        <v>13</v>
      </c>
      <c r="L4379" s="4" t="s">
        <v>6</v>
      </c>
      <c r="M4379" s="4" t="s">
        <v>52</v>
      </c>
    </row>
    <row r="4380" spans="1:13" x14ac:dyDescent="0.2">
      <c r="A4380" s="4">
        <v>3138227</v>
      </c>
      <c r="B4380" s="4">
        <v>163916</v>
      </c>
      <c r="C4380" s="4" t="s">
        <v>14905</v>
      </c>
      <c r="D4380" s="4">
        <v>10000</v>
      </c>
      <c r="E4380" s="4">
        <v>10000</v>
      </c>
      <c r="F4380" s="4">
        <v>600</v>
      </c>
      <c r="G4380" s="7">
        <f t="shared" si="68"/>
        <v>600</v>
      </c>
      <c r="H4380" s="4" t="s">
        <v>5137</v>
      </c>
      <c r="I4380" s="4">
        <v>70000</v>
      </c>
      <c r="J4380" s="4" t="s">
        <v>4</v>
      </c>
      <c r="K4380" s="4" t="s">
        <v>13</v>
      </c>
      <c r="L4380" s="4" t="s">
        <v>6</v>
      </c>
      <c r="M4380" s="4" t="s">
        <v>25</v>
      </c>
    </row>
    <row r="4381" spans="1:13" x14ac:dyDescent="0.2">
      <c r="A4381" s="4">
        <v>3138304</v>
      </c>
      <c r="B4381" s="4">
        <v>626817</v>
      </c>
      <c r="C4381" s="4" t="s">
        <v>14906</v>
      </c>
      <c r="D4381" s="4">
        <v>500</v>
      </c>
      <c r="E4381" s="4">
        <v>500</v>
      </c>
      <c r="F4381" s="4">
        <v>19</v>
      </c>
      <c r="G4381" s="7">
        <f t="shared" si="68"/>
        <v>19</v>
      </c>
      <c r="H4381" s="4" t="s">
        <v>12765</v>
      </c>
      <c r="I4381" s="4">
        <v>12000</v>
      </c>
      <c r="J4381" s="4" t="s">
        <v>4</v>
      </c>
      <c r="K4381" s="4" t="s">
        <v>13</v>
      </c>
      <c r="L4381" s="4" t="s">
        <v>6</v>
      </c>
      <c r="M4381" s="4" t="s">
        <v>17</v>
      </c>
    </row>
    <row r="4382" spans="1:13" x14ac:dyDescent="0.2">
      <c r="A4382" s="4">
        <v>3138339</v>
      </c>
      <c r="B4382" s="4">
        <v>4867822</v>
      </c>
      <c r="C4382" s="4" t="s">
        <v>14907</v>
      </c>
      <c r="D4382" s="4">
        <v>1000</v>
      </c>
      <c r="E4382" s="4">
        <v>1000</v>
      </c>
      <c r="F4382" s="4">
        <v>494</v>
      </c>
      <c r="G4382" s="7">
        <f t="shared" si="68"/>
        <v>494</v>
      </c>
      <c r="H4382" s="4" t="s">
        <v>14908</v>
      </c>
      <c r="I4382" s="4">
        <v>6000</v>
      </c>
      <c r="J4382" s="4" t="s">
        <v>51</v>
      </c>
      <c r="K4382" s="4" t="s">
        <v>13</v>
      </c>
      <c r="M4382" s="4" t="s">
        <v>25</v>
      </c>
    </row>
    <row r="4383" spans="1:13" x14ac:dyDescent="0.2">
      <c r="A4383" s="4">
        <v>3138234</v>
      </c>
      <c r="B4383" s="4">
        <v>7486508</v>
      </c>
      <c r="C4383" s="4" t="s">
        <v>14909</v>
      </c>
      <c r="D4383" s="4">
        <v>10000</v>
      </c>
      <c r="E4383" s="4">
        <v>10000</v>
      </c>
      <c r="F4383" s="4">
        <v>24435</v>
      </c>
      <c r="G4383" s="7">
        <f t="shared" si="68"/>
        <v>24435</v>
      </c>
      <c r="H4383" s="4" t="s">
        <v>14910</v>
      </c>
      <c r="I4383" s="4">
        <v>70000</v>
      </c>
      <c r="J4383" s="4" t="s">
        <v>32</v>
      </c>
      <c r="K4383" s="4" t="s">
        <v>8</v>
      </c>
      <c r="M4383" s="4" t="s">
        <v>64</v>
      </c>
    </row>
    <row r="4384" spans="1:13" x14ac:dyDescent="0.2">
      <c r="A4384" s="4">
        <v>3138367</v>
      </c>
      <c r="B4384" s="4">
        <v>7691755</v>
      </c>
      <c r="C4384" s="4" t="s">
        <v>14911</v>
      </c>
      <c r="D4384" s="4">
        <v>5000</v>
      </c>
      <c r="E4384" s="4">
        <v>5000</v>
      </c>
      <c r="F4384" s="4">
        <v>152</v>
      </c>
      <c r="G4384" s="7">
        <f t="shared" si="68"/>
        <v>152</v>
      </c>
      <c r="H4384" s="4" t="s">
        <v>684</v>
      </c>
      <c r="I4384" s="4">
        <v>30000</v>
      </c>
      <c r="J4384" s="4" t="s">
        <v>32</v>
      </c>
      <c r="K4384" s="4" t="s">
        <v>8</v>
      </c>
      <c r="M4384" s="4" t="s">
        <v>10</v>
      </c>
    </row>
    <row r="4385" spans="1:13" x14ac:dyDescent="0.2">
      <c r="A4385" s="4">
        <v>3138423</v>
      </c>
      <c r="B4385" s="4">
        <v>8338331</v>
      </c>
      <c r="C4385" s="4" t="s">
        <v>14912</v>
      </c>
      <c r="D4385" s="4">
        <v>7000</v>
      </c>
      <c r="E4385" s="4">
        <v>7000</v>
      </c>
      <c r="F4385" s="4">
        <v>744.8</v>
      </c>
      <c r="G4385" s="7">
        <f t="shared" si="68"/>
        <v>744.80000000000018</v>
      </c>
      <c r="H4385" s="4" t="s">
        <v>7954</v>
      </c>
      <c r="I4385" s="4">
        <v>28000</v>
      </c>
      <c r="J4385" s="4" t="s">
        <v>4</v>
      </c>
      <c r="K4385" s="4" t="s">
        <v>8</v>
      </c>
      <c r="L4385" s="4" t="s">
        <v>6</v>
      </c>
      <c r="M4385" s="4" t="s">
        <v>65</v>
      </c>
    </row>
    <row r="4386" spans="1:13" x14ac:dyDescent="0.2">
      <c r="A4386" s="4">
        <v>3138171</v>
      </c>
      <c r="B4386" s="4">
        <v>7183534</v>
      </c>
      <c r="C4386" s="4" t="s">
        <v>14913</v>
      </c>
      <c r="D4386" s="4">
        <v>1500</v>
      </c>
      <c r="E4386" s="4">
        <v>0.25</v>
      </c>
      <c r="F4386" s="4">
        <v>87.75</v>
      </c>
      <c r="G4386" s="7">
        <f t="shared" si="68"/>
        <v>-1412</v>
      </c>
      <c r="H4386" s="4" t="s">
        <v>10473</v>
      </c>
      <c r="I4386" s="4">
        <v>18000</v>
      </c>
      <c r="J4386" s="4" t="s">
        <v>4</v>
      </c>
      <c r="K4386" s="4" t="s">
        <v>8</v>
      </c>
      <c r="L4386" s="4" t="s">
        <v>201</v>
      </c>
      <c r="M4386" s="4" t="s">
        <v>25</v>
      </c>
    </row>
    <row r="4387" spans="1:13" x14ac:dyDescent="0.2">
      <c r="A4387" s="4">
        <v>3138409</v>
      </c>
      <c r="B4387" s="4">
        <v>473068</v>
      </c>
      <c r="C4387" s="4" t="s">
        <v>14914</v>
      </c>
      <c r="D4387" s="4">
        <v>4200</v>
      </c>
      <c r="E4387" s="4">
        <v>4200</v>
      </c>
      <c r="F4387" s="4">
        <v>1508.22</v>
      </c>
      <c r="G4387" s="7">
        <f t="shared" si="68"/>
        <v>1508.2200000000003</v>
      </c>
      <c r="H4387" s="4" t="s">
        <v>1687</v>
      </c>
      <c r="I4387" s="4">
        <v>8500</v>
      </c>
      <c r="J4387" s="4" t="s">
        <v>4</v>
      </c>
      <c r="K4387" s="4" t="s">
        <v>8</v>
      </c>
      <c r="L4387" s="4" t="s">
        <v>6</v>
      </c>
      <c r="M4387" s="4" t="s">
        <v>23</v>
      </c>
    </row>
    <row r="4388" spans="1:13" x14ac:dyDescent="0.2">
      <c r="A4388" s="4">
        <v>3138416</v>
      </c>
      <c r="B4388" s="4">
        <v>327819</v>
      </c>
      <c r="C4388" s="4" t="s">
        <v>14915</v>
      </c>
      <c r="D4388" s="4">
        <v>4200</v>
      </c>
      <c r="E4388" s="4">
        <v>4200</v>
      </c>
      <c r="F4388" s="4">
        <v>2154.6</v>
      </c>
      <c r="G4388" s="7">
        <f t="shared" si="68"/>
        <v>2154.6000000000004</v>
      </c>
      <c r="H4388" s="4" t="s">
        <v>9919</v>
      </c>
      <c r="I4388" s="4">
        <v>16500</v>
      </c>
      <c r="J4388" s="4" t="s">
        <v>4</v>
      </c>
      <c r="K4388" s="4" t="s">
        <v>8</v>
      </c>
      <c r="L4388" s="4" t="s">
        <v>6</v>
      </c>
      <c r="M4388" s="4" t="s">
        <v>7</v>
      </c>
    </row>
    <row r="4389" spans="1:13" x14ac:dyDescent="0.2">
      <c r="A4389" s="4">
        <v>3138388</v>
      </c>
      <c r="B4389" s="4">
        <v>243075</v>
      </c>
      <c r="C4389" s="4" t="s">
        <v>14916</v>
      </c>
      <c r="D4389" s="4">
        <v>500</v>
      </c>
      <c r="E4389" s="4">
        <v>500</v>
      </c>
      <c r="F4389" s="4">
        <v>30</v>
      </c>
      <c r="G4389" s="7">
        <f t="shared" si="68"/>
        <v>30</v>
      </c>
      <c r="H4389" s="4" t="s">
        <v>14917</v>
      </c>
      <c r="I4389" s="4">
        <v>7000</v>
      </c>
      <c r="J4389" s="4" t="s">
        <v>4</v>
      </c>
      <c r="K4389" s="4" t="s">
        <v>22</v>
      </c>
      <c r="L4389" s="4" t="s">
        <v>6</v>
      </c>
      <c r="M4389" s="4" t="s">
        <v>20</v>
      </c>
    </row>
    <row r="4390" spans="1:13" x14ac:dyDescent="0.2">
      <c r="A4390" s="4">
        <v>3138395</v>
      </c>
      <c r="B4390" s="4">
        <v>9107260</v>
      </c>
      <c r="C4390" s="4" t="s">
        <v>14918</v>
      </c>
      <c r="D4390" s="4">
        <v>2000</v>
      </c>
      <c r="E4390" s="4">
        <v>2000</v>
      </c>
      <c r="F4390" s="4">
        <v>3</v>
      </c>
      <c r="G4390" s="7">
        <f t="shared" si="68"/>
        <v>3</v>
      </c>
      <c r="H4390" s="4" t="s">
        <v>14919</v>
      </c>
      <c r="I4390" s="4">
        <v>30000</v>
      </c>
      <c r="J4390" s="4" t="s">
        <v>4</v>
      </c>
      <c r="K4390" s="4" t="s">
        <v>8</v>
      </c>
      <c r="L4390" s="4" t="s">
        <v>6</v>
      </c>
      <c r="M4390" s="4" t="s">
        <v>35</v>
      </c>
    </row>
    <row r="4391" spans="1:13" x14ac:dyDescent="0.2">
      <c r="A4391" s="4">
        <v>3138381</v>
      </c>
      <c r="B4391" s="4">
        <v>8996422</v>
      </c>
      <c r="C4391" s="4" t="s">
        <v>14920</v>
      </c>
      <c r="D4391" s="4">
        <v>10000</v>
      </c>
      <c r="E4391" s="4">
        <v>0</v>
      </c>
      <c r="F4391" s="4">
        <v>29349</v>
      </c>
      <c r="G4391" s="7">
        <f t="shared" si="68"/>
        <v>19349</v>
      </c>
      <c r="H4391" s="4" t="s">
        <v>4226</v>
      </c>
      <c r="I4391" s="4">
        <v>18000</v>
      </c>
      <c r="J4391" s="4" t="s">
        <v>4</v>
      </c>
      <c r="K4391" s="4" t="s">
        <v>13</v>
      </c>
      <c r="L4391" s="4" t="s">
        <v>6</v>
      </c>
      <c r="M4391" s="4" t="s">
        <v>12</v>
      </c>
    </row>
    <row r="4392" spans="1:13" x14ac:dyDescent="0.2">
      <c r="A4392" s="4">
        <v>3138542</v>
      </c>
      <c r="B4392" s="4">
        <v>9245965</v>
      </c>
      <c r="C4392" s="4" t="s">
        <v>14921</v>
      </c>
      <c r="D4392" s="4">
        <v>500</v>
      </c>
      <c r="E4392" s="4">
        <v>500</v>
      </c>
      <c r="F4392" s="4">
        <v>0.1</v>
      </c>
      <c r="G4392" s="7">
        <f t="shared" si="68"/>
        <v>0.10000000000002274</v>
      </c>
      <c r="H4392" s="4" t="s">
        <v>14922</v>
      </c>
      <c r="I4392" s="4">
        <v>17000</v>
      </c>
      <c r="J4392" s="4" t="s">
        <v>4</v>
      </c>
      <c r="K4392" s="4" t="s">
        <v>13</v>
      </c>
      <c r="L4392" s="4" t="s">
        <v>6</v>
      </c>
      <c r="M4392" s="4" t="s">
        <v>12</v>
      </c>
    </row>
    <row r="4393" spans="1:13" x14ac:dyDescent="0.2">
      <c r="A4393" s="4">
        <v>3138563</v>
      </c>
      <c r="B4393" s="4">
        <v>414841</v>
      </c>
      <c r="C4393" s="4" t="s">
        <v>14923</v>
      </c>
      <c r="D4393" s="4">
        <v>2000</v>
      </c>
      <c r="E4393" s="4">
        <v>2000</v>
      </c>
      <c r="F4393" s="4">
        <v>334.4</v>
      </c>
      <c r="G4393" s="7">
        <f t="shared" si="68"/>
        <v>334.40000000000009</v>
      </c>
      <c r="H4393" s="4" t="s">
        <v>6257</v>
      </c>
      <c r="I4393" s="4">
        <v>15000</v>
      </c>
      <c r="J4393" s="4" t="s">
        <v>4</v>
      </c>
      <c r="K4393" s="4" t="s">
        <v>13</v>
      </c>
      <c r="L4393" s="4" t="s">
        <v>6</v>
      </c>
      <c r="M4393" s="4" t="s">
        <v>20</v>
      </c>
    </row>
    <row r="4394" spans="1:13" x14ac:dyDescent="0.2">
      <c r="A4394" s="4">
        <v>3138584</v>
      </c>
      <c r="B4394" s="4">
        <v>498564</v>
      </c>
      <c r="C4394" s="4" t="s">
        <v>14924</v>
      </c>
      <c r="D4394" s="4">
        <v>800</v>
      </c>
      <c r="E4394" s="4">
        <v>800</v>
      </c>
      <c r="F4394" s="4">
        <v>158.08000000000001</v>
      </c>
      <c r="G4394" s="7">
        <f t="shared" si="68"/>
        <v>158.08000000000004</v>
      </c>
      <c r="H4394" s="4" t="s">
        <v>10401</v>
      </c>
      <c r="I4394" s="4">
        <v>9500</v>
      </c>
      <c r="J4394" s="4" t="s">
        <v>4</v>
      </c>
      <c r="K4394" s="4" t="s">
        <v>8</v>
      </c>
      <c r="L4394" s="4" t="s">
        <v>6</v>
      </c>
      <c r="M4394" s="4" t="s">
        <v>47</v>
      </c>
    </row>
    <row r="4395" spans="1:13" x14ac:dyDescent="0.2">
      <c r="A4395" s="4">
        <v>3138262</v>
      </c>
      <c r="B4395" s="4">
        <v>1731749</v>
      </c>
      <c r="C4395" s="4" t="s">
        <v>14925</v>
      </c>
      <c r="D4395" s="4">
        <v>1000</v>
      </c>
      <c r="E4395" s="4">
        <v>1000</v>
      </c>
      <c r="F4395" s="4">
        <v>60.8</v>
      </c>
      <c r="G4395" s="7">
        <f t="shared" si="68"/>
        <v>60.799999999999955</v>
      </c>
      <c r="H4395" s="4" t="s">
        <v>5392</v>
      </c>
      <c r="I4395" s="4">
        <v>15000</v>
      </c>
      <c r="J4395" s="4" t="s">
        <v>4</v>
      </c>
      <c r="K4395" s="4" t="s">
        <v>8</v>
      </c>
      <c r="L4395" s="4" t="s">
        <v>6</v>
      </c>
      <c r="M4395" s="4" t="s">
        <v>40</v>
      </c>
    </row>
    <row r="4396" spans="1:13" x14ac:dyDescent="0.2">
      <c r="A4396" s="4">
        <v>3138619</v>
      </c>
      <c r="B4396" s="4">
        <v>18349</v>
      </c>
      <c r="C4396" s="4" t="s">
        <v>14926</v>
      </c>
      <c r="D4396" s="4">
        <v>2000</v>
      </c>
      <c r="E4396" s="4">
        <v>2000</v>
      </c>
      <c r="F4396" s="4">
        <v>60.8</v>
      </c>
      <c r="G4396" s="7">
        <f t="shared" si="68"/>
        <v>60.800000000000182</v>
      </c>
      <c r="H4396" s="4" t="s">
        <v>9940</v>
      </c>
      <c r="I4396" s="4">
        <v>17000</v>
      </c>
      <c r="J4396" s="4" t="s">
        <v>4</v>
      </c>
      <c r="K4396" s="4" t="s">
        <v>13</v>
      </c>
      <c r="L4396" s="4" t="s">
        <v>6</v>
      </c>
      <c r="M4396" s="4" t="s">
        <v>23</v>
      </c>
    </row>
    <row r="4397" spans="1:13" x14ac:dyDescent="0.2">
      <c r="A4397" s="4">
        <v>3138612</v>
      </c>
      <c r="B4397" s="4">
        <v>8890323</v>
      </c>
      <c r="C4397" s="4" t="s">
        <v>14927</v>
      </c>
      <c r="D4397" s="4">
        <v>2000</v>
      </c>
      <c r="E4397" s="4">
        <v>2000</v>
      </c>
      <c r="F4397" s="4">
        <v>2.6</v>
      </c>
      <c r="G4397" s="7">
        <f t="shared" si="68"/>
        <v>2.5999999999999091</v>
      </c>
      <c r="H4397" s="4" t="s">
        <v>14928</v>
      </c>
      <c r="I4397" s="4">
        <v>20000</v>
      </c>
      <c r="J4397" s="4" t="s">
        <v>4</v>
      </c>
      <c r="K4397" s="4" t="s">
        <v>13</v>
      </c>
      <c r="L4397" s="4" t="s">
        <v>6</v>
      </c>
      <c r="M4397" s="4" t="s">
        <v>25</v>
      </c>
    </row>
    <row r="4398" spans="1:13" x14ac:dyDescent="0.2">
      <c r="A4398" s="4">
        <v>3138598</v>
      </c>
      <c r="B4398" s="4">
        <v>8631008</v>
      </c>
      <c r="C4398" s="4" t="s">
        <v>14929</v>
      </c>
      <c r="D4398" s="4">
        <v>3000</v>
      </c>
      <c r="E4398" s="4">
        <v>3000</v>
      </c>
      <c r="F4398" s="4">
        <v>1.5</v>
      </c>
      <c r="G4398" s="7">
        <f t="shared" si="68"/>
        <v>1.5</v>
      </c>
      <c r="H4398" s="4" t="s">
        <v>14930</v>
      </c>
      <c r="I4398" s="4">
        <v>15000</v>
      </c>
      <c r="J4398" s="4" t="s">
        <v>4</v>
      </c>
      <c r="K4398" s="4" t="s">
        <v>5</v>
      </c>
      <c r="L4398" s="4" t="s">
        <v>6</v>
      </c>
      <c r="M4398" s="4" t="s">
        <v>65</v>
      </c>
    </row>
    <row r="4399" spans="1:13" x14ac:dyDescent="0.2">
      <c r="A4399" s="4">
        <v>3138696</v>
      </c>
      <c r="B4399" s="4">
        <v>375219</v>
      </c>
      <c r="C4399" s="4" t="s">
        <v>14931</v>
      </c>
      <c r="D4399" s="4">
        <v>3000</v>
      </c>
      <c r="E4399" s="4">
        <v>3000</v>
      </c>
      <c r="F4399" s="4">
        <v>1122</v>
      </c>
      <c r="G4399" s="7">
        <f t="shared" si="68"/>
        <v>1122</v>
      </c>
      <c r="H4399" s="4" t="s">
        <v>1930</v>
      </c>
      <c r="I4399" s="4">
        <v>11000</v>
      </c>
      <c r="J4399" s="4" t="s">
        <v>4</v>
      </c>
      <c r="K4399" s="4" t="s">
        <v>13</v>
      </c>
      <c r="L4399" s="4" t="s">
        <v>9</v>
      </c>
      <c r="M4399" s="4" t="s">
        <v>12</v>
      </c>
    </row>
    <row r="4400" spans="1:13" x14ac:dyDescent="0.2">
      <c r="A4400" s="4">
        <v>3138640</v>
      </c>
      <c r="B4400" s="4">
        <v>217212</v>
      </c>
      <c r="C4400" s="4" t="s">
        <v>14932</v>
      </c>
      <c r="D4400" s="4">
        <v>2000</v>
      </c>
      <c r="E4400" s="4">
        <v>2000</v>
      </c>
      <c r="F4400" s="4">
        <v>494</v>
      </c>
      <c r="G4400" s="7">
        <f t="shared" si="68"/>
        <v>494</v>
      </c>
      <c r="H4400" s="4" t="s">
        <v>14933</v>
      </c>
      <c r="I4400" s="4">
        <v>13000</v>
      </c>
      <c r="J4400" s="4" t="s">
        <v>4</v>
      </c>
      <c r="K4400" s="4" t="s">
        <v>8</v>
      </c>
      <c r="L4400" s="4" t="s">
        <v>9</v>
      </c>
      <c r="M4400" s="4" t="s">
        <v>52</v>
      </c>
    </row>
    <row r="4401" spans="1:13" x14ac:dyDescent="0.2">
      <c r="A4401" s="4">
        <v>3138633</v>
      </c>
      <c r="B4401" s="4">
        <v>1696839</v>
      </c>
      <c r="C4401" s="4" t="s">
        <v>14934</v>
      </c>
      <c r="D4401" s="4">
        <v>2300</v>
      </c>
      <c r="E4401" s="4">
        <v>0</v>
      </c>
      <c r="F4401" s="4">
        <v>0</v>
      </c>
      <c r="G4401" s="7">
        <f t="shared" si="68"/>
        <v>-2300</v>
      </c>
      <c r="H4401" s="4" t="s">
        <v>14935</v>
      </c>
      <c r="I4401" s="4">
        <v>8500</v>
      </c>
      <c r="J4401" s="4" t="s">
        <v>4</v>
      </c>
      <c r="K4401" s="4" t="s">
        <v>13</v>
      </c>
      <c r="L4401" s="4" t="s">
        <v>201</v>
      </c>
      <c r="M4401" s="4" t="s">
        <v>111</v>
      </c>
    </row>
    <row r="4402" spans="1:13" x14ac:dyDescent="0.2">
      <c r="A4402" s="4">
        <v>3138507</v>
      </c>
      <c r="B4402" s="4">
        <v>9433047</v>
      </c>
      <c r="C4402" s="4" t="s">
        <v>14936</v>
      </c>
      <c r="D4402" s="4">
        <v>2000</v>
      </c>
      <c r="E4402" s="4">
        <v>2000</v>
      </c>
      <c r="F4402" s="4">
        <v>75</v>
      </c>
      <c r="G4402" s="7">
        <f t="shared" si="68"/>
        <v>75</v>
      </c>
      <c r="H4402" s="4" t="s">
        <v>14937</v>
      </c>
      <c r="I4402" s="4">
        <v>10000</v>
      </c>
      <c r="J4402" s="4" t="s">
        <v>4</v>
      </c>
      <c r="K4402" s="4" t="s">
        <v>8</v>
      </c>
      <c r="L4402" s="4" t="s">
        <v>9</v>
      </c>
      <c r="M4402" s="4" t="s">
        <v>47</v>
      </c>
    </row>
    <row r="4403" spans="1:13" x14ac:dyDescent="0.2">
      <c r="A4403" s="4">
        <v>3138731</v>
      </c>
      <c r="B4403" s="4">
        <v>4896221</v>
      </c>
      <c r="C4403" s="4" t="s">
        <v>14938</v>
      </c>
      <c r="D4403" s="4">
        <v>10000</v>
      </c>
      <c r="E4403" s="4">
        <v>10000</v>
      </c>
      <c r="F4403" s="4">
        <v>2707.5</v>
      </c>
      <c r="G4403" s="7">
        <f t="shared" si="68"/>
        <v>2707.5</v>
      </c>
      <c r="H4403" s="4" t="s">
        <v>1374</v>
      </c>
      <c r="I4403" s="4">
        <v>150000</v>
      </c>
      <c r="J4403" s="4" t="s">
        <v>4</v>
      </c>
      <c r="K4403" s="4" t="s">
        <v>22</v>
      </c>
      <c r="L4403" s="4" t="s">
        <v>6</v>
      </c>
      <c r="M4403" s="4" t="s">
        <v>111</v>
      </c>
    </row>
    <row r="4404" spans="1:13" x14ac:dyDescent="0.2">
      <c r="A4404" s="4">
        <v>3138738</v>
      </c>
      <c r="B4404" s="4">
        <v>1658715</v>
      </c>
      <c r="C4404" s="4" t="s">
        <v>14939</v>
      </c>
      <c r="D4404" s="4">
        <v>2000</v>
      </c>
      <c r="E4404" s="4">
        <v>2000</v>
      </c>
      <c r="F4404" s="4">
        <v>1102</v>
      </c>
      <c r="G4404" s="7">
        <f t="shared" si="68"/>
        <v>1102</v>
      </c>
      <c r="H4404" s="4" t="s">
        <v>7818</v>
      </c>
      <c r="I4404" s="4">
        <v>1300</v>
      </c>
      <c r="J4404" s="4" t="s">
        <v>4</v>
      </c>
      <c r="K4404" s="4" t="s">
        <v>8</v>
      </c>
      <c r="L4404" s="4" t="s">
        <v>6</v>
      </c>
      <c r="M4404" s="4" t="s">
        <v>40</v>
      </c>
    </row>
    <row r="4405" spans="1:13" x14ac:dyDescent="0.2">
      <c r="A4405" s="4">
        <v>3138717</v>
      </c>
      <c r="B4405" s="4">
        <v>9058</v>
      </c>
      <c r="C4405" s="4" t="s">
        <v>14940</v>
      </c>
      <c r="D4405" s="4">
        <v>1500</v>
      </c>
      <c r="E4405" s="4">
        <v>1500</v>
      </c>
      <c r="F4405" s="4">
        <v>501.6</v>
      </c>
      <c r="G4405" s="7">
        <f t="shared" si="68"/>
        <v>501.59999999999991</v>
      </c>
      <c r="H4405" s="4" t="s">
        <v>1202</v>
      </c>
      <c r="I4405" s="4">
        <v>10000</v>
      </c>
      <c r="J4405" s="4" t="s">
        <v>4</v>
      </c>
      <c r="K4405" s="4" t="s">
        <v>13</v>
      </c>
      <c r="L4405" s="4" t="s">
        <v>6</v>
      </c>
      <c r="M4405" s="4" t="s">
        <v>20</v>
      </c>
    </row>
    <row r="4406" spans="1:13" x14ac:dyDescent="0.2">
      <c r="A4406" s="4">
        <v>3138759</v>
      </c>
      <c r="B4406" s="4">
        <v>9434013</v>
      </c>
      <c r="C4406" s="4" t="s">
        <v>14941</v>
      </c>
      <c r="D4406" s="4">
        <v>2000</v>
      </c>
      <c r="E4406" s="4">
        <v>2000</v>
      </c>
      <c r="F4406" s="4">
        <v>519</v>
      </c>
      <c r="G4406" s="7">
        <f t="shared" si="68"/>
        <v>519</v>
      </c>
      <c r="H4406" s="4" t="s">
        <v>8861</v>
      </c>
      <c r="I4406" s="4">
        <v>8000</v>
      </c>
      <c r="J4406" s="4" t="s">
        <v>4</v>
      </c>
      <c r="K4406" s="4" t="s">
        <v>13</v>
      </c>
      <c r="L4406" s="4" t="s">
        <v>6</v>
      </c>
      <c r="M4406" s="4" t="s">
        <v>101</v>
      </c>
    </row>
    <row r="4407" spans="1:13" x14ac:dyDescent="0.2">
      <c r="A4407" s="4">
        <v>3138458</v>
      </c>
      <c r="B4407" s="4">
        <v>7026391</v>
      </c>
      <c r="C4407" s="4" t="s">
        <v>14942</v>
      </c>
      <c r="D4407" s="4">
        <v>500</v>
      </c>
      <c r="E4407" s="4">
        <v>500</v>
      </c>
      <c r="F4407" s="4">
        <v>0.25</v>
      </c>
      <c r="G4407" s="7">
        <f t="shared" si="68"/>
        <v>0.25</v>
      </c>
      <c r="H4407" s="4" t="s">
        <v>14943</v>
      </c>
      <c r="I4407" s="4">
        <v>7400</v>
      </c>
      <c r="J4407" s="4" t="s">
        <v>4</v>
      </c>
      <c r="K4407" s="4" t="s">
        <v>8</v>
      </c>
      <c r="L4407" s="4" t="s">
        <v>6</v>
      </c>
      <c r="M4407" s="4" t="s">
        <v>101</v>
      </c>
    </row>
    <row r="4408" spans="1:13" x14ac:dyDescent="0.2">
      <c r="A4408" s="4">
        <v>3138787</v>
      </c>
      <c r="B4408" s="4">
        <v>9356250</v>
      </c>
      <c r="C4408" s="4" t="s">
        <v>14944</v>
      </c>
      <c r="D4408" s="4">
        <v>2000</v>
      </c>
      <c r="E4408" s="4">
        <v>2000</v>
      </c>
      <c r="F4408" s="4">
        <v>1.8</v>
      </c>
      <c r="G4408" s="7">
        <f t="shared" si="68"/>
        <v>1.7999999999999545</v>
      </c>
      <c r="H4408" s="4" t="s">
        <v>7038</v>
      </c>
      <c r="I4408" s="4">
        <v>7000</v>
      </c>
      <c r="J4408" s="4" t="s">
        <v>4</v>
      </c>
      <c r="K4408" s="4" t="s">
        <v>13</v>
      </c>
      <c r="L4408" s="4" t="s">
        <v>201</v>
      </c>
      <c r="M4408" s="4" t="s">
        <v>40</v>
      </c>
    </row>
    <row r="4409" spans="1:13" x14ac:dyDescent="0.2">
      <c r="A4409" s="4">
        <v>3138815</v>
      </c>
      <c r="B4409" s="4">
        <v>332690</v>
      </c>
      <c r="C4409" s="4" t="s">
        <v>14945</v>
      </c>
      <c r="D4409" s="4">
        <v>5000</v>
      </c>
      <c r="E4409" s="4">
        <v>5000</v>
      </c>
      <c r="F4409" s="4">
        <v>152</v>
      </c>
      <c r="G4409" s="7">
        <f t="shared" si="68"/>
        <v>152</v>
      </c>
      <c r="H4409" s="4" t="s">
        <v>4804</v>
      </c>
      <c r="I4409" s="4">
        <v>50000</v>
      </c>
      <c r="J4409" s="4" t="s">
        <v>32</v>
      </c>
      <c r="K4409" s="4" t="s">
        <v>8</v>
      </c>
      <c r="M4409" s="4" t="s">
        <v>25</v>
      </c>
    </row>
    <row r="4410" spans="1:13" x14ac:dyDescent="0.2">
      <c r="A4410" s="4">
        <v>3138654</v>
      </c>
      <c r="B4410" s="4">
        <v>9348403</v>
      </c>
      <c r="C4410" s="4" t="s">
        <v>14946</v>
      </c>
      <c r="D4410" s="4">
        <v>1500</v>
      </c>
      <c r="E4410" s="4">
        <v>1500</v>
      </c>
      <c r="F4410" s="4">
        <v>2.1</v>
      </c>
      <c r="G4410" s="7">
        <f t="shared" si="68"/>
        <v>2.0999999999999091</v>
      </c>
      <c r="H4410" s="4" t="s">
        <v>7923</v>
      </c>
      <c r="I4410" s="4">
        <v>15000</v>
      </c>
      <c r="J4410" s="4" t="s">
        <v>4</v>
      </c>
      <c r="K4410" s="4" t="s">
        <v>22</v>
      </c>
      <c r="L4410" s="4" t="s">
        <v>14</v>
      </c>
      <c r="M4410" s="4" t="s">
        <v>29</v>
      </c>
    </row>
    <row r="4411" spans="1:13" x14ac:dyDescent="0.2">
      <c r="A4411" s="4">
        <v>3138255</v>
      </c>
      <c r="B4411" s="4">
        <v>9432263</v>
      </c>
      <c r="C4411" s="4" t="s">
        <v>14947</v>
      </c>
      <c r="D4411" s="4">
        <v>3000</v>
      </c>
      <c r="E4411" s="4">
        <v>3000</v>
      </c>
      <c r="F4411" s="4">
        <v>4.5</v>
      </c>
      <c r="G4411" s="7">
        <f t="shared" si="68"/>
        <v>4.5</v>
      </c>
      <c r="H4411" s="4" t="s">
        <v>14948</v>
      </c>
      <c r="I4411" s="4">
        <v>8000</v>
      </c>
      <c r="J4411" s="4" t="s">
        <v>98</v>
      </c>
      <c r="K4411" s="4" t="s">
        <v>8</v>
      </c>
      <c r="M4411" s="4" t="s">
        <v>159</v>
      </c>
    </row>
    <row r="4412" spans="1:13" x14ac:dyDescent="0.2">
      <c r="A4412" s="4">
        <v>3138850</v>
      </c>
      <c r="B4412" s="4">
        <v>9262975</v>
      </c>
      <c r="C4412" s="4" t="s">
        <v>14949</v>
      </c>
      <c r="D4412" s="4">
        <v>2000</v>
      </c>
      <c r="E4412" s="4">
        <v>2000</v>
      </c>
      <c r="F4412" s="4">
        <v>324.89999999999998</v>
      </c>
      <c r="G4412" s="7">
        <f t="shared" si="68"/>
        <v>324.90000000000009</v>
      </c>
      <c r="H4412" s="4" t="s">
        <v>11320</v>
      </c>
      <c r="I4412" s="4">
        <v>10000</v>
      </c>
      <c r="J4412" s="4" t="s">
        <v>4</v>
      </c>
      <c r="K4412" s="4" t="s">
        <v>8</v>
      </c>
      <c r="L4412" s="4" t="s">
        <v>6</v>
      </c>
      <c r="M4412" s="4" t="s">
        <v>40</v>
      </c>
    </row>
    <row r="4413" spans="1:13" x14ac:dyDescent="0.2">
      <c r="A4413" s="4">
        <v>3138822</v>
      </c>
      <c r="B4413" s="4">
        <v>666776</v>
      </c>
      <c r="C4413" s="4" t="s">
        <v>14950</v>
      </c>
      <c r="D4413" s="4">
        <v>1050</v>
      </c>
      <c r="E4413" s="4">
        <v>1050</v>
      </c>
      <c r="F4413" s="4">
        <v>35.92</v>
      </c>
      <c r="G4413" s="7">
        <f t="shared" si="68"/>
        <v>35.920000000000073</v>
      </c>
      <c r="H4413" s="4" t="s">
        <v>5831</v>
      </c>
      <c r="I4413" s="4">
        <v>0</v>
      </c>
      <c r="J4413" s="4" t="s">
        <v>5870</v>
      </c>
      <c r="K4413" s="4" t="s">
        <v>13</v>
      </c>
      <c r="M4413" s="4" t="s">
        <v>111</v>
      </c>
    </row>
    <row r="4414" spans="1:13" x14ac:dyDescent="0.2">
      <c r="A4414" s="4">
        <v>3138948</v>
      </c>
      <c r="B4414" s="4">
        <v>4330243</v>
      </c>
      <c r="C4414" s="4" t="s">
        <v>14951</v>
      </c>
      <c r="D4414" s="4">
        <v>2050</v>
      </c>
      <c r="E4414" s="4">
        <v>2050</v>
      </c>
      <c r="F4414" s="4">
        <v>583.04999999999995</v>
      </c>
      <c r="G4414" s="7">
        <f t="shared" si="68"/>
        <v>583.05000000000018</v>
      </c>
      <c r="H4414" s="4" t="s">
        <v>3205</v>
      </c>
      <c r="I4414" s="4">
        <v>150000</v>
      </c>
      <c r="J4414" s="4" t="s">
        <v>4</v>
      </c>
      <c r="K4414" s="4" t="s">
        <v>22</v>
      </c>
      <c r="L4414" s="4" t="s">
        <v>6</v>
      </c>
      <c r="M4414" s="4" t="s">
        <v>48</v>
      </c>
    </row>
    <row r="4415" spans="1:13" x14ac:dyDescent="0.2">
      <c r="A4415" s="4">
        <v>3138871</v>
      </c>
      <c r="B4415" s="4">
        <v>8718669</v>
      </c>
      <c r="C4415" s="4" t="s">
        <v>14952</v>
      </c>
      <c r="D4415" s="4">
        <v>2000</v>
      </c>
      <c r="E4415" s="4">
        <v>2000</v>
      </c>
      <c r="F4415" s="4">
        <v>1.8</v>
      </c>
      <c r="G4415" s="7">
        <f t="shared" si="68"/>
        <v>1.7999999999999545</v>
      </c>
      <c r="H4415" s="4" t="s">
        <v>14953</v>
      </c>
      <c r="I4415" s="4">
        <v>10000</v>
      </c>
      <c r="J4415" s="4" t="s">
        <v>11</v>
      </c>
      <c r="K4415" s="4" t="s">
        <v>13</v>
      </c>
      <c r="M4415" s="4" t="s">
        <v>65</v>
      </c>
    </row>
    <row r="4416" spans="1:13" x14ac:dyDescent="0.2">
      <c r="A4416" s="4">
        <v>3138983</v>
      </c>
      <c r="B4416" s="4">
        <v>8785561</v>
      </c>
      <c r="C4416" s="4" t="s">
        <v>14954</v>
      </c>
      <c r="D4416" s="4">
        <v>1900</v>
      </c>
      <c r="E4416" s="4">
        <v>1900</v>
      </c>
      <c r="F4416" s="4">
        <v>64.98</v>
      </c>
      <c r="G4416" s="7">
        <f t="shared" si="68"/>
        <v>64.980000000000018</v>
      </c>
      <c r="H4416" s="4" t="s">
        <v>3452</v>
      </c>
      <c r="I4416" s="4">
        <v>7000</v>
      </c>
      <c r="J4416" s="4" t="s">
        <v>51</v>
      </c>
      <c r="K4416" s="4" t="s">
        <v>13</v>
      </c>
      <c r="M4416" s="4" t="s">
        <v>111</v>
      </c>
    </row>
    <row r="4417" spans="1:13" x14ac:dyDescent="0.2">
      <c r="A4417" s="4">
        <v>3139025</v>
      </c>
      <c r="B4417" s="4">
        <v>313026</v>
      </c>
      <c r="C4417" s="4" t="s">
        <v>14955</v>
      </c>
      <c r="D4417" s="4">
        <v>2000</v>
      </c>
      <c r="E4417" s="4">
        <v>2000</v>
      </c>
      <c r="F4417" s="4">
        <v>1559.4</v>
      </c>
      <c r="G4417" s="7">
        <f t="shared" si="68"/>
        <v>1559.4</v>
      </c>
      <c r="H4417" s="4" t="s">
        <v>887</v>
      </c>
      <c r="I4417" s="4">
        <v>15000</v>
      </c>
      <c r="J4417" s="4" t="s">
        <v>72</v>
      </c>
      <c r="K4417" s="4" t="s">
        <v>8</v>
      </c>
      <c r="M4417" s="4" t="s">
        <v>40</v>
      </c>
    </row>
    <row r="4418" spans="1:13" x14ac:dyDescent="0.2">
      <c r="A4418" s="4">
        <v>3138752</v>
      </c>
      <c r="B4418" s="4">
        <v>6957266</v>
      </c>
      <c r="C4418" s="4" t="s">
        <v>14956</v>
      </c>
      <c r="D4418" s="4">
        <v>2000</v>
      </c>
      <c r="E4418" s="4">
        <v>2000</v>
      </c>
      <c r="F4418" s="4">
        <v>1782</v>
      </c>
      <c r="G4418" s="7">
        <f t="shared" ref="G4418:G4481" si="69">E4418+F4418-D4418</f>
        <v>1782</v>
      </c>
      <c r="H4418" s="4" t="s">
        <v>14957</v>
      </c>
      <c r="I4418" s="4">
        <v>35000</v>
      </c>
      <c r="J4418" s="4" t="s">
        <v>4</v>
      </c>
      <c r="K4418" s="4" t="s">
        <v>8</v>
      </c>
      <c r="L4418" s="4" t="s">
        <v>6</v>
      </c>
      <c r="M4418" s="4" t="s">
        <v>7</v>
      </c>
    </row>
    <row r="4419" spans="1:13" x14ac:dyDescent="0.2">
      <c r="A4419" s="4">
        <v>3139046</v>
      </c>
      <c r="B4419" s="4">
        <v>9318170</v>
      </c>
      <c r="C4419" s="4" t="s">
        <v>14958</v>
      </c>
      <c r="D4419" s="4">
        <v>2000</v>
      </c>
      <c r="E4419" s="4">
        <v>2000</v>
      </c>
      <c r="F4419" s="4">
        <v>3</v>
      </c>
      <c r="G4419" s="7">
        <f t="shared" si="69"/>
        <v>3</v>
      </c>
      <c r="H4419" s="4" t="s">
        <v>11817</v>
      </c>
      <c r="I4419" s="4">
        <v>17000</v>
      </c>
      <c r="J4419" s="4" t="s">
        <v>4</v>
      </c>
      <c r="K4419" s="4" t="s">
        <v>13</v>
      </c>
      <c r="L4419" s="4" t="s">
        <v>6</v>
      </c>
      <c r="M4419" s="4" t="s">
        <v>10</v>
      </c>
    </row>
    <row r="4420" spans="1:13" x14ac:dyDescent="0.2">
      <c r="A4420" s="4">
        <v>3139109</v>
      </c>
      <c r="B4420" s="4">
        <v>7399806</v>
      </c>
      <c r="C4420" s="4" t="s">
        <v>14959</v>
      </c>
      <c r="D4420" s="4">
        <v>3350</v>
      </c>
      <c r="E4420" s="4">
        <v>3350</v>
      </c>
      <c r="F4420" s="4">
        <v>305.52</v>
      </c>
      <c r="G4420" s="7">
        <f t="shared" si="69"/>
        <v>305.52</v>
      </c>
      <c r="H4420" s="4" t="s">
        <v>4070</v>
      </c>
      <c r="I4420" s="4">
        <v>25000</v>
      </c>
      <c r="J4420" s="4" t="s">
        <v>4</v>
      </c>
      <c r="K4420" s="4" t="s">
        <v>13</v>
      </c>
      <c r="L4420" s="4" t="s">
        <v>6</v>
      </c>
      <c r="M4420" s="4" t="s">
        <v>25</v>
      </c>
    </row>
    <row r="4421" spans="1:13" x14ac:dyDescent="0.2">
      <c r="A4421" s="4">
        <v>3139130</v>
      </c>
      <c r="B4421" s="4">
        <v>8185647</v>
      </c>
      <c r="C4421" s="4" t="s">
        <v>14960</v>
      </c>
      <c r="D4421" s="4">
        <v>5850</v>
      </c>
      <c r="E4421" s="4">
        <v>5850</v>
      </c>
      <c r="F4421" s="4">
        <v>222.3</v>
      </c>
      <c r="G4421" s="7">
        <f t="shared" si="69"/>
        <v>222.30000000000018</v>
      </c>
      <c r="H4421" s="4" t="s">
        <v>325</v>
      </c>
      <c r="I4421" s="4">
        <v>1000</v>
      </c>
      <c r="J4421" s="4" t="s">
        <v>4</v>
      </c>
      <c r="K4421" s="4" t="s">
        <v>13</v>
      </c>
      <c r="L4421" s="4" t="s">
        <v>6</v>
      </c>
      <c r="M4421" s="4" t="s">
        <v>19</v>
      </c>
    </row>
    <row r="4422" spans="1:13" x14ac:dyDescent="0.2">
      <c r="A4422" s="4">
        <v>3139165</v>
      </c>
      <c r="B4422" s="4">
        <v>9022056</v>
      </c>
      <c r="C4422" s="4" t="s">
        <v>14961</v>
      </c>
      <c r="D4422" s="4">
        <v>500</v>
      </c>
      <c r="E4422" s="4">
        <v>500</v>
      </c>
      <c r="F4422" s="4">
        <v>18.059999999999999</v>
      </c>
      <c r="G4422" s="7">
        <f t="shared" si="69"/>
        <v>18.059999999999945</v>
      </c>
      <c r="H4422" s="4" t="s">
        <v>3825</v>
      </c>
      <c r="I4422" s="4">
        <v>10000</v>
      </c>
      <c r="J4422" s="4" t="s">
        <v>72</v>
      </c>
      <c r="K4422" s="4" t="s">
        <v>13</v>
      </c>
      <c r="M4422" s="4" t="s">
        <v>17</v>
      </c>
    </row>
    <row r="4423" spans="1:13" x14ac:dyDescent="0.2">
      <c r="A4423" s="4">
        <v>3139158</v>
      </c>
      <c r="B4423" s="4">
        <v>559312</v>
      </c>
      <c r="C4423" s="4" t="s">
        <v>14962</v>
      </c>
      <c r="D4423" s="4">
        <v>2000</v>
      </c>
      <c r="E4423" s="4">
        <v>2000</v>
      </c>
      <c r="F4423" s="4">
        <v>0.4</v>
      </c>
      <c r="G4423" s="7">
        <f t="shared" si="69"/>
        <v>0.40000000000009095</v>
      </c>
      <c r="H4423" s="4" t="s">
        <v>1143</v>
      </c>
      <c r="I4423" s="4">
        <v>10000</v>
      </c>
      <c r="J4423" s="4" t="s">
        <v>72</v>
      </c>
      <c r="K4423" s="4" t="s">
        <v>13</v>
      </c>
      <c r="M4423" s="4" t="s">
        <v>7</v>
      </c>
    </row>
    <row r="4424" spans="1:13" x14ac:dyDescent="0.2">
      <c r="A4424" s="4">
        <v>3139179</v>
      </c>
      <c r="B4424" s="4">
        <v>735705</v>
      </c>
      <c r="C4424" s="4" t="s">
        <v>14963</v>
      </c>
      <c r="D4424" s="4">
        <v>3000</v>
      </c>
      <c r="E4424" s="4">
        <v>3000</v>
      </c>
      <c r="F4424" s="4">
        <v>270</v>
      </c>
      <c r="G4424" s="7">
        <f t="shared" si="69"/>
        <v>270</v>
      </c>
      <c r="H4424" s="4" t="s">
        <v>6911</v>
      </c>
      <c r="I4424" s="4">
        <v>30000</v>
      </c>
      <c r="J4424" s="4" t="s">
        <v>4</v>
      </c>
      <c r="K4424" s="4" t="s">
        <v>5</v>
      </c>
      <c r="L4424" s="4" t="s">
        <v>6</v>
      </c>
      <c r="M4424" s="4" t="s">
        <v>64</v>
      </c>
    </row>
    <row r="4425" spans="1:13" x14ac:dyDescent="0.2">
      <c r="A4425" s="4">
        <v>3139095</v>
      </c>
      <c r="B4425" s="4">
        <v>318395</v>
      </c>
      <c r="C4425" s="4" t="s">
        <v>14964</v>
      </c>
      <c r="D4425" s="4">
        <v>1500</v>
      </c>
      <c r="E4425" s="4">
        <v>1500</v>
      </c>
      <c r="F4425" s="4">
        <v>87.75</v>
      </c>
      <c r="G4425" s="7">
        <f t="shared" si="69"/>
        <v>87.75</v>
      </c>
      <c r="H4425" s="4" t="s">
        <v>10153</v>
      </c>
      <c r="I4425" s="4">
        <v>30000</v>
      </c>
      <c r="J4425" s="4" t="s">
        <v>4</v>
      </c>
      <c r="K4425" s="4" t="s">
        <v>13</v>
      </c>
      <c r="L4425" s="4" t="s">
        <v>6</v>
      </c>
      <c r="M4425" s="4" t="s">
        <v>7</v>
      </c>
    </row>
    <row r="4426" spans="1:13" x14ac:dyDescent="0.2">
      <c r="A4426" s="4">
        <v>3139193</v>
      </c>
      <c r="B4426" s="4">
        <v>9434909</v>
      </c>
      <c r="C4426" s="4" t="s">
        <v>14965</v>
      </c>
      <c r="D4426" s="4">
        <v>2000</v>
      </c>
      <c r="E4426" s="4">
        <v>2000</v>
      </c>
      <c r="F4426" s="4">
        <v>507</v>
      </c>
      <c r="G4426" s="7">
        <f t="shared" si="69"/>
        <v>507</v>
      </c>
      <c r="H4426" s="4" t="s">
        <v>14966</v>
      </c>
      <c r="I4426" s="4">
        <v>3000</v>
      </c>
      <c r="J4426" s="4" t="s">
        <v>4</v>
      </c>
      <c r="K4426" s="4" t="s">
        <v>8</v>
      </c>
      <c r="L4426" s="4" t="s">
        <v>6</v>
      </c>
      <c r="M4426" s="4" t="s">
        <v>25</v>
      </c>
    </row>
    <row r="4427" spans="1:13" x14ac:dyDescent="0.2">
      <c r="A4427" s="4">
        <v>3139235</v>
      </c>
      <c r="B4427" s="4">
        <v>9126104</v>
      </c>
      <c r="C4427" s="4" t="s">
        <v>14967</v>
      </c>
      <c r="D4427" s="4">
        <v>1050</v>
      </c>
      <c r="E4427" s="4">
        <v>1050</v>
      </c>
      <c r="F4427" s="4">
        <v>39.9</v>
      </c>
      <c r="G4427" s="7">
        <f t="shared" si="69"/>
        <v>39.900000000000091</v>
      </c>
      <c r="H4427" s="4" t="s">
        <v>12128</v>
      </c>
      <c r="I4427" s="4">
        <v>18000</v>
      </c>
      <c r="J4427" s="4" t="s">
        <v>4</v>
      </c>
      <c r="K4427" s="4" t="s">
        <v>5</v>
      </c>
      <c r="L4427" s="4" t="s">
        <v>6</v>
      </c>
      <c r="M4427" s="4" t="s">
        <v>7</v>
      </c>
    </row>
    <row r="4428" spans="1:13" x14ac:dyDescent="0.2">
      <c r="A4428" s="4">
        <v>3139242</v>
      </c>
      <c r="B4428" s="4">
        <v>8706125</v>
      </c>
      <c r="C4428" s="4" t="s">
        <v>14968</v>
      </c>
      <c r="D4428" s="4">
        <v>500</v>
      </c>
      <c r="E4428" s="4">
        <v>500</v>
      </c>
      <c r="F4428" s="4">
        <v>18.059999999999999</v>
      </c>
      <c r="G4428" s="7">
        <f t="shared" si="69"/>
        <v>18.059999999999945</v>
      </c>
      <c r="H4428" s="4" t="s">
        <v>6740</v>
      </c>
      <c r="I4428" s="4">
        <v>11000</v>
      </c>
      <c r="J4428" s="4" t="s">
        <v>4</v>
      </c>
      <c r="K4428" s="4" t="s">
        <v>13</v>
      </c>
      <c r="L4428" s="4" t="s">
        <v>6</v>
      </c>
      <c r="M4428" s="4" t="s">
        <v>20</v>
      </c>
    </row>
    <row r="4429" spans="1:13" x14ac:dyDescent="0.2">
      <c r="A4429" s="4">
        <v>3139256</v>
      </c>
      <c r="B4429" s="4">
        <v>588138</v>
      </c>
      <c r="C4429" s="4" t="s">
        <v>14969</v>
      </c>
      <c r="D4429" s="4">
        <v>10000</v>
      </c>
      <c r="E4429" s="4">
        <v>0</v>
      </c>
      <c r="F4429" s="4">
        <v>14030</v>
      </c>
      <c r="G4429" s="7">
        <f t="shared" si="69"/>
        <v>4030</v>
      </c>
      <c r="H4429" s="4" t="s">
        <v>5594</v>
      </c>
      <c r="I4429" s="4">
        <v>35000</v>
      </c>
      <c r="J4429" s="4" t="s">
        <v>4</v>
      </c>
      <c r="K4429" s="4" t="s">
        <v>22</v>
      </c>
      <c r="L4429" s="4" t="s">
        <v>6</v>
      </c>
      <c r="M4429" s="4" t="s">
        <v>25</v>
      </c>
    </row>
    <row r="4430" spans="1:13" x14ac:dyDescent="0.2">
      <c r="A4430" s="4">
        <v>3139298</v>
      </c>
      <c r="B4430" s="4">
        <v>333393</v>
      </c>
      <c r="C4430" s="4" t="s">
        <v>14970</v>
      </c>
      <c r="D4430" s="4">
        <v>1200</v>
      </c>
      <c r="E4430" s="4">
        <v>1200</v>
      </c>
      <c r="F4430" s="4">
        <v>109.44</v>
      </c>
      <c r="G4430" s="7">
        <f t="shared" si="69"/>
        <v>109.44000000000005</v>
      </c>
      <c r="H4430" s="4" t="s">
        <v>13991</v>
      </c>
      <c r="I4430" s="4">
        <v>9000</v>
      </c>
      <c r="J4430" s="4" t="s">
        <v>4</v>
      </c>
      <c r="K4430" s="4" t="s">
        <v>13</v>
      </c>
      <c r="L4430" s="4" t="s">
        <v>6</v>
      </c>
      <c r="M4430" s="4" t="s">
        <v>47</v>
      </c>
    </row>
    <row r="4431" spans="1:13" x14ac:dyDescent="0.2">
      <c r="A4431" s="4">
        <v>3139263</v>
      </c>
      <c r="B4431" s="4">
        <v>9265299</v>
      </c>
      <c r="C4431" s="4" t="s">
        <v>14971</v>
      </c>
      <c r="D4431" s="4">
        <v>3000</v>
      </c>
      <c r="E4431" s="4">
        <v>0</v>
      </c>
      <c r="F4431" s="4">
        <v>0</v>
      </c>
      <c r="G4431" s="7">
        <f t="shared" si="69"/>
        <v>-3000</v>
      </c>
      <c r="H4431" s="4" t="s">
        <v>3188</v>
      </c>
      <c r="I4431" s="4">
        <v>25000</v>
      </c>
      <c r="J4431" s="4" t="s">
        <v>4</v>
      </c>
      <c r="K4431" s="4" t="s">
        <v>8</v>
      </c>
      <c r="L4431" s="4" t="s">
        <v>6</v>
      </c>
      <c r="M4431" s="4" t="s">
        <v>19</v>
      </c>
    </row>
    <row r="4432" spans="1:13" x14ac:dyDescent="0.2">
      <c r="A4432" s="4">
        <v>3132809</v>
      </c>
      <c r="B4432" s="4">
        <v>9413391</v>
      </c>
      <c r="C4432" s="4" t="s">
        <v>14972</v>
      </c>
      <c r="D4432" s="4">
        <v>800</v>
      </c>
      <c r="E4432" s="4">
        <v>800</v>
      </c>
      <c r="F4432" s="4">
        <v>0.96</v>
      </c>
      <c r="G4432" s="7">
        <f t="shared" si="69"/>
        <v>0.96000000000003638</v>
      </c>
      <c r="H4432" s="4" t="s">
        <v>665</v>
      </c>
      <c r="I4432" s="4">
        <v>12000</v>
      </c>
      <c r="J4432" s="4" t="s">
        <v>4</v>
      </c>
      <c r="K4432" s="4" t="s">
        <v>13</v>
      </c>
      <c r="L4432" s="4" t="s">
        <v>6</v>
      </c>
      <c r="M4432" s="4" t="s">
        <v>73</v>
      </c>
    </row>
    <row r="4433" spans="1:13" x14ac:dyDescent="0.2">
      <c r="A4433" s="4">
        <v>3042145</v>
      </c>
      <c r="B4433" s="4">
        <v>7646577</v>
      </c>
      <c r="C4433" s="4" t="s">
        <v>14973</v>
      </c>
      <c r="D4433" s="4">
        <v>1000</v>
      </c>
      <c r="E4433" s="4">
        <v>0</v>
      </c>
      <c r="F4433" s="4">
        <v>0</v>
      </c>
      <c r="G4433" s="7">
        <f t="shared" si="69"/>
        <v>-1000</v>
      </c>
      <c r="H4433" s="4" t="s">
        <v>3160</v>
      </c>
      <c r="I4433" s="4">
        <v>10000</v>
      </c>
      <c r="J4433" s="4" t="s">
        <v>4</v>
      </c>
      <c r="K4433" s="4" t="s">
        <v>13</v>
      </c>
      <c r="L4433" s="4" t="s">
        <v>6</v>
      </c>
      <c r="M4433" s="4" t="s">
        <v>20</v>
      </c>
    </row>
    <row r="4434" spans="1:13" x14ac:dyDescent="0.2">
      <c r="A4434" s="4">
        <v>3139347</v>
      </c>
      <c r="B4434" s="4">
        <v>9435462</v>
      </c>
      <c r="C4434" s="4" t="s">
        <v>14974</v>
      </c>
      <c r="D4434" s="4">
        <v>500</v>
      </c>
      <c r="E4434" s="4">
        <v>500</v>
      </c>
      <c r="F4434" s="4">
        <v>0.6</v>
      </c>
      <c r="G4434" s="7">
        <f t="shared" si="69"/>
        <v>0.60000000000002274</v>
      </c>
      <c r="H4434" s="4" t="s">
        <v>3843</v>
      </c>
      <c r="I4434" s="4">
        <v>4000</v>
      </c>
      <c r="J4434" s="4" t="s">
        <v>51</v>
      </c>
      <c r="K4434" s="4" t="s">
        <v>13</v>
      </c>
      <c r="M4434" s="4" t="s">
        <v>17</v>
      </c>
    </row>
    <row r="4435" spans="1:13" x14ac:dyDescent="0.2">
      <c r="A4435" s="4">
        <v>3139361</v>
      </c>
      <c r="B4435" s="4">
        <v>7098946</v>
      </c>
      <c r="C4435" s="4" t="s">
        <v>14975</v>
      </c>
      <c r="D4435" s="4">
        <v>3000</v>
      </c>
      <c r="E4435" s="4">
        <v>3000</v>
      </c>
      <c r="F4435" s="4">
        <v>0.3</v>
      </c>
      <c r="G4435" s="7">
        <f t="shared" si="69"/>
        <v>0.3000000000001819</v>
      </c>
      <c r="H4435" s="4" t="s">
        <v>14293</v>
      </c>
      <c r="I4435" s="4">
        <v>105</v>
      </c>
      <c r="J4435" s="4" t="s">
        <v>98</v>
      </c>
      <c r="K4435" s="4" t="s">
        <v>8</v>
      </c>
      <c r="M4435" s="4" t="s">
        <v>17</v>
      </c>
    </row>
    <row r="4436" spans="1:13" x14ac:dyDescent="0.2">
      <c r="A4436" s="4">
        <v>3139340</v>
      </c>
      <c r="B4436" s="4">
        <v>1634395</v>
      </c>
      <c r="C4436" s="4" t="s">
        <v>14976</v>
      </c>
      <c r="D4436" s="4">
        <v>500</v>
      </c>
      <c r="E4436" s="4">
        <v>500</v>
      </c>
      <c r="F4436" s="4">
        <v>76</v>
      </c>
      <c r="G4436" s="7">
        <f t="shared" si="69"/>
        <v>76</v>
      </c>
      <c r="H4436" s="4" t="s">
        <v>2829</v>
      </c>
      <c r="I4436" s="4">
        <v>8000</v>
      </c>
      <c r="J4436" s="4" t="s">
        <v>51</v>
      </c>
      <c r="K4436" s="4" t="s">
        <v>13</v>
      </c>
      <c r="M4436" s="4" t="s">
        <v>159</v>
      </c>
    </row>
    <row r="4437" spans="1:13" x14ac:dyDescent="0.2">
      <c r="A4437" s="4">
        <v>3139375</v>
      </c>
      <c r="B4437" s="4">
        <v>432684</v>
      </c>
      <c r="C4437" s="4" t="s">
        <v>14977</v>
      </c>
      <c r="D4437" s="4">
        <v>1500</v>
      </c>
      <c r="E4437" s="4">
        <v>1500</v>
      </c>
      <c r="F4437" s="4">
        <v>427.5</v>
      </c>
      <c r="G4437" s="7">
        <f t="shared" si="69"/>
        <v>427.5</v>
      </c>
      <c r="H4437" s="4" t="s">
        <v>13208</v>
      </c>
      <c r="I4437" s="4">
        <v>15000</v>
      </c>
      <c r="J4437" s="4" t="s">
        <v>4</v>
      </c>
      <c r="K4437" s="4" t="s">
        <v>22</v>
      </c>
      <c r="L4437" s="4" t="s">
        <v>6</v>
      </c>
      <c r="M4437" s="4" t="s">
        <v>10</v>
      </c>
    </row>
    <row r="4438" spans="1:13" x14ac:dyDescent="0.2">
      <c r="A4438" s="4">
        <v>3139431</v>
      </c>
      <c r="B4438" s="4">
        <v>8633619</v>
      </c>
      <c r="C4438" s="4" t="s">
        <v>14978</v>
      </c>
      <c r="D4438" s="4">
        <v>2000</v>
      </c>
      <c r="E4438" s="4">
        <v>2000</v>
      </c>
      <c r="F4438" s="4">
        <v>3</v>
      </c>
      <c r="G4438" s="7">
        <f t="shared" si="69"/>
        <v>3</v>
      </c>
      <c r="H4438" s="4" t="s">
        <v>5682</v>
      </c>
      <c r="I4438" s="4">
        <v>14000</v>
      </c>
      <c r="J4438" s="4" t="s">
        <v>4</v>
      </c>
      <c r="K4438" s="4" t="s">
        <v>5</v>
      </c>
      <c r="L4438" s="4" t="s">
        <v>6</v>
      </c>
      <c r="M4438" s="4" t="s">
        <v>25</v>
      </c>
    </row>
    <row r="4439" spans="1:13" x14ac:dyDescent="0.2">
      <c r="A4439" s="4">
        <v>3139438</v>
      </c>
      <c r="B4439" s="4">
        <v>1767004</v>
      </c>
      <c r="C4439" s="4" t="s">
        <v>14979</v>
      </c>
      <c r="D4439" s="4">
        <v>500</v>
      </c>
      <c r="E4439" s="4">
        <v>500</v>
      </c>
      <c r="F4439" s="4">
        <v>48.25</v>
      </c>
      <c r="G4439" s="7">
        <f t="shared" si="69"/>
        <v>48.25</v>
      </c>
      <c r="H4439" s="4" t="s">
        <v>11632</v>
      </c>
      <c r="I4439" s="4">
        <v>6000</v>
      </c>
      <c r="J4439" s="4" t="s">
        <v>72</v>
      </c>
      <c r="K4439" s="4" t="s">
        <v>13</v>
      </c>
      <c r="M4439" s="4" t="s">
        <v>29</v>
      </c>
    </row>
    <row r="4440" spans="1:13" x14ac:dyDescent="0.2">
      <c r="A4440" s="4">
        <v>3139452</v>
      </c>
      <c r="B4440" s="4">
        <v>8177695</v>
      </c>
      <c r="C4440" s="4" t="s">
        <v>14980</v>
      </c>
      <c r="D4440" s="4">
        <v>3200</v>
      </c>
      <c r="E4440" s="4">
        <v>3200</v>
      </c>
      <c r="F4440" s="4">
        <v>346.56</v>
      </c>
      <c r="G4440" s="7">
        <f t="shared" si="69"/>
        <v>346.55999999999995</v>
      </c>
      <c r="H4440" s="4" t="s">
        <v>9829</v>
      </c>
      <c r="I4440" s="4">
        <v>35000</v>
      </c>
      <c r="J4440" s="4" t="s">
        <v>4</v>
      </c>
      <c r="K4440" s="4" t="s">
        <v>13</v>
      </c>
      <c r="L4440" s="4" t="s">
        <v>6</v>
      </c>
      <c r="M4440" s="4" t="s">
        <v>76</v>
      </c>
    </row>
    <row r="4441" spans="1:13" x14ac:dyDescent="0.2">
      <c r="A4441" s="4">
        <v>3139473</v>
      </c>
      <c r="B4441" s="4">
        <v>1762980</v>
      </c>
      <c r="C4441" s="4" t="s">
        <v>14981</v>
      </c>
      <c r="D4441" s="4">
        <v>10000</v>
      </c>
      <c r="E4441" s="4">
        <v>10000</v>
      </c>
      <c r="F4441" s="4">
        <v>950</v>
      </c>
      <c r="G4441" s="7">
        <f t="shared" si="69"/>
        <v>950</v>
      </c>
      <c r="H4441" s="4" t="s">
        <v>5534</v>
      </c>
      <c r="I4441" s="4">
        <v>20000</v>
      </c>
      <c r="J4441" s="4" t="s">
        <v>4</v>
      </c>
      <c r="K4441" s="4" t="s">
        <v>22</v>
      </c>
      <c r="L4441" s="4" t="s">
        <v>9</v>
      </c>
      <c r="M4441" s="4" t="s">
        <v>40</v>
      </c>
    </row>
    <row r="4442" spans="1:13" x14ac:dyDescent="0.2">
      <c r="A4442" s="4">
        <v>3137555</v>
      </c>
      <c r="B4442" s="4">
        <v>8230923</v>
      </c>
      <c r="C4442" s="4" t="s">
        <v>14982</v>
      </c>
      <c r="D4442" s="4">
        <v>2000</v>
      </c>
      <c r="E4442" s="4">
        <v>2000</v>
      </c>
      <c r="F4442" s="4">
        <v>114</v>
      </c>
      <c r="G4442" s="7">
        <f t="shared" si="69"/>
        <v>114</v>
      </c>
      <c r="H4442" s="4" t="s">
        <v>4174</v>
      </c>
      <c r="I4442" s="4">
        <v>23000</v>
      </c>
      <c r="J4442" s="4" t="s">
        <v>4</v>
      </c>
      <c r="K4442" s="4" t="s">
        <v>8</v>
      </c>
      <c r="L4442" s="4" t="s">
        <v>9</v>
      </c>
      <c r="M4442" s="4" t="s">
        <v>186</v>
      </c>
    </row>
    <row r="4443" spans="1:13" x14ac:dyDescent="0.2">
      <c r="A4443" s="4">
        <v>3138829</v>
      </c>
      <c r="B4443" s="4">
        <v>9025787</v>
      </c>
      <c r="C4443" s="4" t="s">
        <v>14983</v>
      </c>
      <c r="D4443" s="4">
        <v>2000</v>
      </c>
      <c r="E4443" s="4">
        <v>0</v>
      </c>
      <c r="F4443" s="4">
        <v>0</v>
      </c>
      <c r="G4443" s="7">
        <f t="shared" si="69"/>
        <v>-2000</v>
      </c>
      <c r="H4443" s="4" t="s">
        <v>3952</v>
      </c>
      <c r="I4443" s="4">
        <v>500</v>
      </c>
      <c r="J4443" s="4" t="s">
        <v>4</v>
      </c>
      <c r="K4443" s="4" t="s">
        <v>8</v>
      </c>
      <c r="L4443" s="4" t="s">
        <v>6</v>
      </c>
      <c r="M4443" s="4" t="s">
        <v>23</v>
      </c>
    </row>
    <row r="4444" spans="1:13" x14ac:dyDescent="0.2">
      <c r="A4444" s="4">
        <v>3139494</v>
      </c>
      <c r="B4444" s="4">
        <v>5078592</v>
      </c>
      <c r="C4444" s="4" t="s">
        <v>14984</v>
      </c>
      <c r="D4444" s="4">
        <v>8450</v>
      </c>
      <c r="E4444" s="4">
        <v>8450</v>
      </c>
      <c r="F4444" s="4">
        <v>513.76</v>
      </c>
      <c r="G4444" s="7">
        <f t="shared" si="69"/>
        <v>513.76000000000022</v>
      </c>
      <c r="H4444" s="4" t="s">
        <v>14518</v>
      </c>
      <c r="I4444" s="4">
        <v>30000</v>
      </c>
      <c r="J4444" s="4" t="s">
        <v>4</v>
      </c>
      <c r="K4444" s="4" t="s">
        <v>13</v>
      </c>
      <c r="L4444" s="4" t="s">
        <v>9</v>
      </c>
      <c r="M4444" s="4" t="s">
        <v>65</v>
      </c>
    </row>
    <row r="4445" spans="1:13" x14ac:dyDescent="0.2">
      <c r="A4445" s="4">
        <v>3139501</v>
      </c>
      <c r="B4445" s="4">
        <v>150487</v>
      </c>
      <c r="C4445" s="4" t="s">
        <v>14985</v>
      </c>
      <c r="D4445" s="4">
        <v>2900</v>
      </c>
      <c r="E4445" s="4">
        <v>2900</v>
      </c>
      <c r="F4445" s="4">
        <v>44.08</v>
      </c>
      <c r="G4445" s="7">
        <f t="shared" si="69"/>
        <v>44.079999999999927</v>
      </c>
      <c r="H4445" s="4" t="s">
        <v>7124</v>
      </c>
      <c r="I4445" s="4">
        <v>20000</v>
      </c>
      <c r="J4445" s="4" t="s">
        <v>4</v>
      </c>
      <c r="K4445" s="4" t="s">
        <v>8</v>
      </c>
      <c r="L4445" s="4" t="s">
        <v>6</v>
      </c>
      <c r="M4445" s="4" t="s">
        <v>26</v>
      </c>
    </row>
    <row r="4446" spans="1:13" x14ac:dyDescent="0.2">
      <c r="A4446" s="4">
        <v>3139515</v>
      </c>
      <c r="B4446" s="4">
        <v>24348</v>
      </c>
      <c r="C4446" s="4" t="s">
        <v>14986</v>
      </c>
      <c r="D4446" s="4">
        <v>2000</v>
      </c>
      <c r="E4446" s="4">
        <v>2000</v>
      </c>
      <c r="F4446" s="4">
        <v>68.400000000000006</v>
      </c>
      <c r="G4446" s="7">
        <f t="shared" si="69"/>
        <v>68.400000000000091</v>
      </c>
      <c r="H4446" s="4" t="s">
        <v>4958</v>
      </c>
      <c r="I4446" s="4">
        <v>15000</v>
      </c>
      <c r="J4446" s="4" t="s">
        <v>4</v>
      </c>
      <c r="K4446" s="4" t="s">
        <v>8</v>
      </c>
      <c r="L4446" s="4" t="s">
        <v>6</v>
      </c>
      <c r="M4446" s="4" t="s">
        <v>19</v>
      </c>
    </row>
    <row r="4447" spans="1:13" x14ac:dyDescent="0.2">
      <c r="A4447" s="4">
        <v>3139522</v>
      </c>
      <c r="B4447" s="4">
        <v>6224954</v>
      </c>
      <c r="C4447" s="4" t="s">
        <v>14987</v>
      </c>
      <c r="D4447" s="4">
        <v>2500</v>
      </c>
      <c r="E4447" s="4">
        <v>0</v>
      </c>
      <c r="F4447" s="4">
        <v>0</v>
      </c>
      <c r="G4447" s="7">
        <f t="shared" si="69"/>
        <v>-2500</v>
      </c>
      <c r="H4447" s="4" t="s">
        <v>7891</v>
      </c>
      <c r="I4447" s="4">
        <v>17000</v>
      </c>
      <c r="J4447" s="4" t="s">
        <v>4</v>
      </c>
      <c r="K4447" s="4" t="s">
        <v>13</v>
      </c>
      <c r="L4447" s="4" t="s">
        <v>6</v>
      </c>
      <c r="M4447" s="4" t="s">
        <v>25</v>
      </c>
    </row>
    <row r="4448" spans="1:13" x14ac:dyDescent="0.2">
      <c r="A4448" s="4">
        <v>3139508</v>
      </c>
      <c r="B4448" s="4">
        <v>9277605</v>
      </c>
      <c r="C4448" s="4" t="s">
        <v>14988</v>
      </c>
      <c r="D4448" s="4">
        <v>500</v>
      </c>
      <c r="E4448" s="4">
        <v>500</v>
      </c>
      <c r="F4448" s="4">
        <v>0.1</v>
      </c>
      <c r="G4448" s="7">
        <f t="shared" si="69"/>
        <v>0.10000000000002274</v>
      </c>
      <c r="H4448" s="4" t="s">
        <v>14989</v>
      </c>
      <c r="I4448" s="4">
        <v>15000</v>
      </c>
      <c r="J4448" s="4" t="s">
        <v>32</v>
      </c>
      <c r="K4448" s="4" t="s">
        <v>22</v>
      </c>
      <c r="M4448" s="4" t="s">
        <v>25</v>
      </c>
    </row>
    <row r="4449" spans="1:13" x14ac:dyDescent="0.2">
      <c r="A4449" s="4">
        <v>3139459</v>
      </c>
      <c r="B4449" s="4">
        <v>9413825</v>
      </c>
      <c r="C4449" s="4" t="s">
        <v>14990</v>
      </c>
      <c r="D4449" s="4">
        <v>500</v>
      </c>
      <c r="E4449" s="4">
        <v>500</v>
      </c>
      <c r="F4449" s="4">
        <v>0.3</v>
      </c>
      <c r="G4449" s="7">
        <f t="shared" si="69"/>
        <v>0.30000000000001137</v>
      </c>
      <c r="H4449" s="4" t="s">
        <v>14991</v>
      </c>
      <c r="I4449" s="4">
        <v>8000</v>
      </c>
      <c r="J4449" s="4" t="s">
        <v>4</v>
      </c>
      <c r="K4449" s="4" t="s">
        <v>13</v>
      </c>
      <c r="L4449" s="4" t="s">
        <v>14</v>
      </c>
      <c r="M4449" s="4" t="s">
        <v>64</v>
      </c>
    </row>
    <row r="4450" spans="1:13" x14ac:dyDescent="0.2">
      <c r="A4450" s="4">
        <v>3139564</v>
      </c>
      <c r="B4450" s="4">
        <v>7361754</v>
      </c>
      <c r="C4450" s="4" t="s">
        <v>14992</v>
      </c>
      <c r="D4450" s="4">
        <v>3500</v>
      </c>
      <c r="E4450" s="4">
        <v>3500</v>
      </c>
      <c r="F4450" s="4">
        <v>3471.3</v>
      </c>
      <c r="G4450" s="7">
        <f t="shared" si="69"/>
        <v>3471.3</v>
      </c>
      <c r="H4450" s="4" t="s">
        <v>13051</v>
      </c>
      <c r="I4450" s="4">
        <v>9000</v>
      </c>
      <c r="J4450" s="4" t="s">
        <v>4</v>
      </c>
      <c r="K4450" s="4" t="s">
        <v>13</v>
      </c>
      <c r="L4450" s="4" t="s">
        <v>6</v>
      </c>
      <c r="M4450" s="4" t="s">
        <v>40</v>
      </c>
    </row>
    <row r="4451" spans="1:13" x14ac:dyDescent="0.2">
      <c r="A4451" s="4">
        <v>3139592</v>
      </c>
      <c r="B4451" s="4">
        <v>9126104</v>
      </c>
      <c r="C4451" s="4" t="s">
        <v>14993</v>
      </c>
      <c r="D4451" s="4">
        <v>1900</v>
      </c>
      <c r="E4451" s="4">
        <v>1900</v>
      </c>
      <c r="F4451" s="4">
        <v>651.70000000000005</v>
      </c>
      <c r="G4451" s="7">
        <f t="shared" si="69"/>
        <v>651.69999999999982</v>
      </c>
      <c r="H4451" s="4" t="s">
        <v>12128</v>
      </c>
      <c r="I4451" s="4">
        <v>18000</v>
      </c>
      <c r="J4451" s="4" t="s">
        <v>4</v>
      </c>
      <c r="K4451" s="4" t="s">
        <v>5</v>
      </c>
      <c r="L4451" s="4" t="s">
        <v>6</v>
      </c>
      <c r="M4451" s="4" t="s">
        <v>7</v>
      </c>
    </row>
    <row r="4452" spans="1:13" x14ac:dyDescent="0.2">
      <c r="A4452" s="4">
        <v>3139578</v>
      </c>
      <c r="B4452" s="4">
        <v>341243</v>
      </c>
      <c r="C4452" s="4" t="s">
        <v>14994</v>
      </c>
      <c r="D4452" s="4">
        <v>500</v>
      </c>
      <c r="E4452" s="4">
        <v>500</v>
      </c>
      <c r="F4452" s="4">
        <v>0.05</v>
      </c>
      <c r="G4452" s="7">
        <f t="shared" si="69"/>
        <v>5.0000000000011369E-2</v>
      </c>
      <c r="H4452" s="4" t="s">
        <v>14995</v>
      </c>
      <c r="I4452" s="4">
        <v>8350</v>
      </c>
      <c r="J4452" s="4" t="s">
        <v>4</v>
      </c>
      <c r="K4452" s="4" t="s">
        <v>13</v>
      </c>
      <c r="L4452" s="4" t="s">
        <v>6</v>
      </c>
      <c r="M4452" s="4" t="s">
        <v>19</v>
      </c>
    </row>
    <row r="4453" spans="1:13" x14ac:dyDescent="0.2">
      <c r="A4453" s="4">
        <v>3139620</v>
      </c>
      <c r="B4453" s="4">
        <v>8627340</v>
      </c>
      <c r="C4453" s="4" t="s">
        <v>14996</v>
      </c>
      <c r="D4453" s="4">
        <v>1500</v>
      </c>
      <c r="E4453" s="4">
        <v>1500</v>
      </c>
      <c r="F4453" s="4">
        <v>1255.5</v>
      </c>
      <c r="G4453" s="7">
        <f t="shared" si="69"/>
        <v>1255.5</v>
      </c>
      <c r="H4453" s="4" t="s">
        <v>514</v>
      </c>
      <c r="I4453" s="4">
        <v>10000</v>
      </c>
      <c r="J4453" s="4" t="s">
        <v>4</v>
      </c>
      <c r="K4453" s="4" t="s">
        <v>13</v>
      </c>
      <c r="L4453" s="4" t="s">
        <v>6</v>
      </c>
      <c r="M4453" s="4" t="s">
        <v>25</v>
      </c>
    </row>
    <row r="4454" spans="1:13" x14ac:dyDescent="0.2">
      <c r="A4454" s="4">
        <v>3139641</v>
      </c>
      <c r="B4454" s="4">
        <v>9436113</v>
      </c>
      <c r="C4454" s="4" t="s">
        <v>14997</v>
      </c>
      <c r="D4454" s="4">
        <v>500</v>
      </c>
      <c r="E4454" s="4">
        <v>500</v>
      </c>
      <c r="F4454" s="4">
        <v>54.3</v>
      </c>
      <c r="G4454" s="7">
        <f t="shared" si="69"/>
        <v>54.299999999999955</v>
      </c>
      <c r="H4454" s="4" t="s">
        <v>14998</v>
      </c>
      <c r="I4454" s="4">
        <v>10000</v>
      </c>
      <c r="J4454" s="4" t="s">
        <v>4</v>
      </c>
      <c r="K4454" s="4" t="s">
        <v>8</v>
      </c>
      <c r="L4454" s="4" t="s">
        <v>9</v>
      </c>
      <c r="M4454" s="4" t="s">
        <v>76</v>
      </c>
    </row>
    <row r="4455" spans="1:13" x14ac:dyDescent="0.2">
      <c r="A4455" s="4">
        <v>3139704</v>
      </c>
      <c r="B4455" s="4">
        <v>9107372</v>
      </c>
      <c r="C4455" s="4" t="s">
        <v>14999</v>
      </c>
      <c r="D4455" s="4">
        <v>2500</v>
      </c>
      <c r="E4455" s="4">
        <v>2500</v>
      </c>
      <c r="F4455" s="4">
        <v>570</v>
      </c>
      <c r="G4455" s="7">
        <f t="shared" si="69"/>
        <v>570</v>
      </c>
      <c r="H4455" s="4" t="s">
        <v>6352</v>
      </c>
      <c r="I4455" s="4">
        <v>28000</v>
      </c>
      <c r="J4455" s="4" t="s">
        <v>4</v>
      </c>
      <c r="K4455" s="4" t="s">
        <v>13</v>
      </c>
      <c r="L4455" s="4" t="s">
        <v>6</v>
      </c>
      <c r="M4455" s="4" t="s">
        <v>7</v>
      </c>
    </row>
    <row r="4456" spans="1:13" x14ac:dyDescent="0.2">
      <c r="A4456" s="4">
        <v>3139718</v>
      </c>
      <c r="B4456" s="4">
        <v>8363608</v>
      </c>
      <c r="C4456" s="4" t="s">
        <v>15000</v>
      </c>
      <c r="D4456" s="4">
        <v>7000</v>
      </c>
      <c r="E4456" s="4">
        <v>7000</v>
      </c>
      <c r="F4456" s="4">
        <v>3471.3</v>
      </c>
      <c r="G4456" s="7">
        <f t="shared" si="69"/>
        <v>3471.2999999999993</v>
      </c>
      <c r="H4456" s="4" t="s">
        <v>612</v>
      </c>
      <c r="I4456" s="4">
        <v>15000</v>
      </c>
      <c r="J4456" s="4" t="s">
        <v>4</v>
      </c>
      <c r="K4456" s="4" t="s">
        <v>8</v>
      </c>
      <c r="L4456" s="4" t="s">
        <v>6</v>
      </c>
      <c r="M4456" s="4" t="s">
        <v>64</v>
      </c>
    </row>
    <row r="4457" spans="1:13" x14ac:dyDescent="0.2">
      <c r="A4457" s="4">
        <v>3139739</v>
      </c>
      <c r="B4457" s="4">
        <v>9336265</v>
      </c>
      <c r="C4457" s="4" t="s">
        <v>15001</v>
      </c>
      <c r="D4457" s="4">
        <v>1400</v>
      </c>
      <c r="E4457" s="4">
        <v>1400</v>
      </c>
      <c r="F4457" s="4">
        <v>319.2</v>
      </c>
      <c r="G4457" s="7">
        <f t="shared" si="69"/>
        <v>319.20000000000005</v>
      </c>
      <c r="H4457" s="4" t="s">
        <v>2602</v>
      </c>
      <c r="I4457" s="4">
        <v>13000</v>
      </c>
      <c r="J4457" s="4" t="s">
        <v>4</v>
      </c>
      <c r="K4457" s="4" t="s">
        <v>8</v>
      </c>
      <c r="L4457" s="4" t="s">
        <v>9</v>
      </c>
      <c r="M4457" s="4" t="s">
        <v>19</v>
      </c>
    </row>
    <row r="4458" spans="1:13" x14ac:dyDescent="0.2">
      <c r="A4458" s="4">
        <v>3139753</v>
      </c>
      <c r="B4458" s="4">
        <v>289583</v>
      </c>
      <c r="C4458" s="4" t="s">
        <v>15002</v>
      </c>
      <c r="D4458" s="4">
        <v>10000</v>
      </c>
      <c r="E4458" s="4">
        <v>0</v>
      </c>
      <c r="F4458" s="4">
        <v>0</v>
      </c>
      <c r="G4458" s="7">
        <f t="shared" si="69"/>
        <v>-10000</v>
      </c>
      <c r="H4458" s="4" t="s">
        <v>12085</v>
      </c>
      <c r="I4458" s="4">
        <v>11000</v>
      </c>
      <c r="J4458" s="4" t="s">
        <v>4</v>
      </c>
      <c r="K4458" s="4" t="s">
        <v>13</v>
      </c>
      <c r="L4458" s="4" t="s">
        <v>6</v>
      </c>
      <c r="M4458" s="4" t="s">
        <v>25</v>
      </c>
    </row>
    <row r="4459" spans="1:13" x14ac:dyDescent="0.2">
      <c r="A4459" s="4">
        <v>3139767</v>
      </c>
      <c r="B4459" s="4">
        <v>307796</v>
      </c>
      <c r="C4459" s="4" t="s">
        <v>15003</v>
      </c>
      <c r="D4459" s="4">
        <v>1000</v>
      </c>
      <c r="E4459" s="4">
        <v>0</v>
      </c>
      <c r="F4459" s="4">
        <v>0</v>
      </c>
      <c r="G4459" s="7">
        <f t="shared" si="69"/>
        <v>-1000</v>
      </c>
      <c r="H4459" s="4" t="s">
        <v>9427</v>
      </c>
      <c r="I4459" s="4">
        <v>6000</v>
      </c>
      <c r="J4459" s="4" t="s">
        <v>4</v>
      </c>
      <c r="K4459" s="4" t="s">
        <v>8</v>
      </c>
      <c r="L4459" s="4" t="s">
        <v>6</v>
      </c>
      <c r="M4459" s="4" t="s">
        <v>25</v>
      </c>
    </row>
    <row r="4460" spans="1:13" x14ac:dyDescent="0.2">
      <c r="A4460" s="4">
        <v>3139781</v>
      </c>
      <c r="B4460" s="4">
        <v>6859742</v>
      </c>
      <c r="C4460" s="4" t="s">
        <v>15004</v>
      </c>
      <c r="D4460" s="4">
        <v>2000</v>
      </c>
      <c r="E4460" s="4">
        <v>2000</v>
      </c>
      <c r="F4460" s="4">
        <v>364.8</v>
      </c>
      <c r="G4460" s="7">
        <f t="shared" si="69"/>
        <v>364.80000000000018</v>
      </c>
      <c r="H4460" s="4" t="s">
        <v>6880</v>
      </c>
      <c r="I4460" s="4">
        <v>13400</v>
      </c>
      <c r="J4460" s="4" t="s">
        <v>4</v>
      </c>
      <c r="K4460" s="4" t="s">
        <v>13</v>
      </c>
      <c r="L4460" s="4" t="s">
        <v>9</v>
      </c>
      <c r="M4460" s="4" t="s">
        <v>7</v>
      </c>
    </row>
    <row r="4461" spans="1:13" x14ac:dyDescent="0.2">
      <c r="A4461" s="4">
        <v>3139809</v>
      </c>
      <c r="B4461" s="4">
        <v>8120848</v>
      </c>
      <c r="C4461" s="4" t="s">
        <v>15005</v>
      </c>
      <c r="D4461" s="4">
        <v>3500</v>
      </c>
      <c r="E4461" s="4">
        <v>0</v>
      </c>
      <c r="F4461" s="4">
        <v>0</v>
      </c>
      <c r="G4461" s="7">
        <f t="shared" si="69"/>
        <v>-3500</v>
      </c>
      <c r="H4461" s="4" t="s">
        <v>551</v>
      </c>
      <c r="I4461" s="4">
        <v>14000</v>
      </c>
      <c r="J4461" s="4" t="s">
        <v>4</v>
      </c>
      <c r="K4461" s="4" t="s">
        <v>8</v>
      </c>
      <c r="L4461" s="4" t="s">
        <v>6</v>
      </c>
      <c r="M4461" s="4" t="s">
        <v>7</v>
      </c>
    </row>
    <row r="4462" spans="1:13" x14ac:dyDescent="0.2">
      <c r="A4462" s="4">
        <v>3139816</v>
      </c>
      <c r="B4462" s="4">
        <v>4698814</v>
      </c>
      <c r="C4462" s="4" t="s">
        <v>15006</v>
      </c>
      <c r="D4462" s="4">
        <v>1700</v>
      </c>
      <c r="E4462" s="4">
        <v>1700</v>
      </c>
      <c r="F4462" s="4">
        <v>2.5499999999999998</v>
      </c>
      <c r="G4462" s="7">
        <f t="shared" si="69"/>
        <v>2.5499999999999545</v>
      </c>
      <c r="H4462" s="4" t="s">
        <v>11644</v>
      </c>
      <c r="I4462" s="4">
        <v>15000</v>
      </c>
      <c r="J4462" s="4" t="s">
        <v>4</v>
      </c>
      <c r="K4462" s="4" t="s">
        <v>8</v>
      </c>
      <c r="L4462" s="4" t="s">
        <v>6</v>
      </c>
      <c r="M4462" s="4" t="s">
        <v>64</v>
      </c>
    </row>
    <row r="4463" spans="1:13" x14ac:dyDescent="0.2">
      <c r="A4463" s="4">
        <v>3139914</v>
      </c>
      <c r="B4463" s="4">
        <v>7467398</v>
      </c>
      <c r="C4463" s="4" t="s">
        <v>15007</v>
      </c>
      <c r="D4463" s="4">
        <v>2500</v>
      </c>
      <c r="E4463" s="4">
        <v>0</v>
      </c>
      <c r="F4463" s="4">
        <v>0</v>
      </c>
      <c r="G4463" s="7">
        <f t="shared" si="69"/>
        <v>-2500</v>
      </c>
      <c r="H4463" s="4" t="s">
        <v>11390</v>
      </c>
      <c r="I4463" s="4">
        <v>5000</v>
      </c>
      <c r="J4463" s="4" t="s">
        <v>72</v>
      </c>
      <c r="K4463" s="4" t="s">
        <v>8</v>
      </c>
      <c r="M4463" s="4" t="s">
        <v>17</v>
      </c>
    </row>
    <row r="4464" spans="1:13" x14ac:dyDescent="0.2">
      <c r="A4464" s="4">
        <v>3139928</v>
      </c>
      <c r="B4464" s="4">
        <v>7363539</v>
      </c>
      <c r="C4464" s="4" t="s">
        <v>15008</v>
      </c>
      <c r="D4464" s="4">
        <v>1500</v>
      </c>
      <c r="E4464" s="4">
        <v>0</v>
      </c>
      <c r="F4464" s="4">
        <v>0</v>
      </c>
      <c r="G4464" s="7">
        <f t="shared" si="69"/>
        <v>-1500</v>
      </c>
      <c r="H4464" s="4" t="s">
        <v>15009</v>
      </c>
      <c r="I4464" s="4">
        <v>5700</v>
      </c>
      <c r="J4464" s="4" t="s">
        <v>72</v>
      </c>
      <c r="K4464" s="4" t="s">
        <v>13</v>
      </c>
      <c r="M4464" s="4" t="s">
        <v>64</v>
      </c>
    </row>
    <row r="4465" spans="1:13" x14ac:dyDescent="0.2">
      <c r="A4465" s="4">
        <v>3139942</v>
      </c>
      <c r="B4465" s="4">
        <v>2195537</v>
      </c>
      <c r="C4465" s="4" t="s">
        <v>15010</v>
      </c>
      <c r="D4465" s="4">
        <v>3000</v>
      </c>
      <c r="E4465" s="4">
        <v>3000</v>
      </c>
      <c r="F4465" s="4">
        <v>54.15</v>
      </c>
      <c r="G4465" s="7">
        <f t="shared" si="69"/>
        <v>54.150000000000091</v>
      </c>
      <c r="H4465" s="4" t="s">
        <v>10665</v>
      </c>
      <c r="I4465" s="4">
        <v>5000</v>
      </c>
      <c r="J4465" s="4" t="s">
        <v>4</v>
      </c>
      <c r="K4465" s="4" t="s">
        <v>8</v>
      </c>
      <c r="L4465" s="4" t="s">
        <v>9</v>
      </c>
      <c r="M4465" s="4" t="s">
        <v>35</v>
      </c>
    </row>
    <row r="4466" spans="1:13" x14ac:dyDescent="0.2">
      <c r="A4466" s="4">
        <v>3139956</v>
      </c>
      <c r="B4466" s="4">
        <v>4950919</v>
      </c>
      <c r="C4466" s="4" t="s">
        <v>15011</v>
      </c>
      <c r="D4466" s="4">
        <v>2000</v>
      </c>
      <c r="E4466" s="4">
        <v>0</v>
      </c>
      <c r="F4466" s="4">
        <v>0</v>
      </c>
      <c r="G4466" s="7">
        <f t="shared" si="69"/>
        <v>-2000</v>
      </c>
      <c r="H4466" s="4" t="s">
        <v>15012</v>
      </c>
      <c r="I4466" s="4">
        <v>30000</v>
      </c>
      <c r="J4466" s="4" t="s">
        <v>4</v>
      </c>
      <c r="K4466" s="4" t="s">
        <v>13</v>
      </c>
      <c r="L4466" s="4" t="s">
        <v>9</v>
      </c>
      <c r="M4466" s="4" t="s">
        <v>25</v>
      </c>
    </row>
    <row r="4467" spans="1:13" x14ac:dyDescent="0.2">
      <c r="A4467" s="4">
        <v>3139970</v>
      </c>
      <c r="B4467" s="4">
        <v>1751842</v>
      </c>
      <c r="C4467" s="4" t="s">
        <v>15013</v>
      </c>
      <c r="D4467" s="4">
        <v>2100</v>
      </c>
      <c r="E4467" s="4">
        <v>2100</v>
      </c>
      <c r="F4467" s="4">
        <v>21</v>
      </c>
      <c r="G4467" s="7">
        <f t="shared" si="69"/>
        <v>21</v>
      </c>
      <c r="H4467" s="4" t="s">
        <v>15014</v>
      </c>
      <c r="I4467" s="4">
        <v>5000</v>
      </c>
      <c r="J4467" s="4" t="s">
        <v>72</v>
      </c>
      <c r="K4467" s="4" t="s">
        <v>8</v>
      </c>
      <c r="M4467" s="4" t="s">
        <v>26</v>
      </c>
    </row>
    <row r="4468" spans="1:13" x14ac:dyDescent="0.2">
      <c r="A4468" s="4">
        <v>3139823</v>
      </c>
      <c r="B4468" s="4">
        <v>1706156</v>
      </c>
      <c r="C4468" s="4" t="s">
        <v>15015</v>
      </c>
      <c r="D4468" s="4">
        <v>500</v>
      </c>
      <c r="E4468" s="4">
        <v>0</v>
      </c>
      <c r="F4468" s="4">
        <v>0</v>
      </c>
      <c r="G4468" s="7">
        <f t="shared" si="69"/>
        <v>-500</v>
      </c>
      <c r="H4468" s="4" t="s">
        <v>3207</v>
      </c>
      <c r="I4468" s="4">
        <v>9500</v>
      </c>
      <c r="J4468" s="4" t="s">
        <v>4</v>
      </c>
      <c r="K4468" s="4" t="s">
        <v>13</v>
      </c>
      <c r="L4468" s="4" t="s">
        <v>6</v>
      </c>
      <c r="M4468" s="4" t="s">
        <v>159</v>
      </c>
    </row>
    <row r="4469" spans="1:13" x14ac:dyDescent="0.2">
      <c r="A4469" s="4">
        <v>3139963</v>
      </c>
      <c r="B4469" s="4">
        <v>7941270</v>
      </c>
      <c r="C4469" s="4" t="s">
        <v>15016</v>
      </c>
      <c r="D4469" s="4">
        <v>500</v>
      </c>
      <c r="E4469" s="4">
        <v>500</v>
      </c>
      <c r="F4469" s="4">
        <v>143.25</v>
      </c>
      <c r="G4469" s="7">
        <f t="shared" si="69"/>
        <v>143.25</v>
      </c>
      <c r="H4469" s="4" t="s">
        <v>15017</v>
      </c>
      <c r="I4469" s="4">
        <v>5000</v>
      </c>
      <c r="J4469" s="4" t="s">
        <v>4</v>
      </c>
      <c r="K4469" s="4" t="s">
        <v>22</v>
      </c>
      <c r="L4469" s="4" t="s">
        <v>6</v>
      </c>
      <c r="M4469" s="4" t="s">
        <v>52</v>
      </c>
    </row>
    <row r="4470" spans="1:13" x14ac:dyDescent="0.2">
      <c r="A4470" s="4">
        <v>3139984</v>
      </c>
      <c r="B4470" s="4">
        <v>4680243</v>
      </c>
      <c r="C4470" s="4" t="s">
        <v>15018</v>
      </c>
      <c r="D4470" s="4">
        <v>800</v>
      </c>
      <c r="E4470" s="4">
        <v>800</v>
      </c>
      <c r="F4470" s="4">
        <v>145.91999999999999</v>
      </c>
      <c r="G4470" s="7">
        <f t="shared" si="69"/>
        <v>145.91999999999996</v>
      </c>
      <c r="H4470" s="4" t="s">
        <v>3249</v>
      </c>
      <c r="I4470" s="4">
        <v>17000</v>
      </c>
      <c r="J4470" s="4" t="s">
        <v>4</v>
      </c>
      <c r="K4470" s="4" t="s">
        <v>8</v>
      </c>
      <c r="L4470" s="4" t="s">
        <v>6</v>
      </c>
      <c r="M4470" s="4" t="s">
        <v>20</v>
      </c>
    </row>
    <row r="4471" spans="1:13" x14ac:dyDescent="0.2">
      <c r="A4471" s="4">
        <v>3139977</v>
      </c>
      <c r="B4471" s="4">
        <v>9436673</v>
      </c>
      <c r="C4471" s="4" t="s">
        <v>15019</v>
      </c>
      <c r="D4471" s="4">
        <v>1000</v>
      </c>
      <c r="E4471" s="4">
        <v>0</v>
      </c>
      <c r="F4471" s="4">
        <v>0</v>
      </c>
      <c r="G4471" s="7">
        <f t="shared" si="69"/>
        <v>-1000</v>
      </c>
      <c r="H4471" s="4" t="s">
        <v>2810</v>
      </c>
      <c r="I4471" s="4">
        <v>18000</v>
      </c>
      <c r="J4471" s="4" t="s">
        <v>4</v>
      </c>
      <c r="K4471" s="4" t="s">
        <v>5</v>
      </c>
      <c r="L4471" s="4" t="s">
        <v>6</v>
      </c>
      <c r="M4471" s="4" t="s">
        <v>52</v>
      </c>
    </row>
    <row r="4472" spans="1:13" x14ac:dyDescent="0.2">
      <c r="A4472" s="4">
        <v>3140005</v>
      </c>
      <c r="B4472" s="4">
        <v>301462</v>
      </c>
      <c r="C4472" s="4" t="s">
        <v>15020</v>
      </c>
      <c r="D4472" s="4">
        <v>5000</v>
      </c>
      <c r="E4472" s="4">
        <v>5000</v>
      </c>
      <c r="F4472" s="4">
        <v>2625</v>
      </c>
      <c r="G4472" s="7">
        <f t="shared" si="69"/>
        <v>2625</v>
      </c>
      <c r="H4472" s="4" t="s">
        <v>13175</v>
      </c>
      <c r="I4472" s="4">
        <v>20000</v>
      </c>
      <c r="J4472" s="4" t="s">
        <v>4</v>
      </c>
      <c r="K4472" s="4" t="s">
        <v>13</v>
      </c>
      <c r="L4472" s="4" t="s">
        <v>6</v>
      </c>
      <c r="M4472" s="4" t="s">
        <v>7</v>
      </c>
    </row>
    <row r="4473" spans="1:13" x14ac:dyDescent="0.2">
      <c r="A4473" s="4">
        <v>3140047</v>
      </c>
      <c r="B4473" s="4">
        <v>2207507</v>
      </c>
      <c r="C4473" s="4" t="s">
        <v>15021</v>
      </c>
      <c r="D4473" s="4">
        <v>1200</v>
      </c>
      <c r="E4473" s="4">
        <v>0</v>
      </c>
      <c r="F4473" s="4">
        <v>0</v>
      </c>
      <c r="G4473" s="7">
        <f t="shared" si="69"/>
        <v>-1200</v>
      </c>
      <c r="H4473" s="4" t="s">
        <v>13131</v>
      </c>
      <c r="I4473" s="4">
        <v>14000</v>
      </c>
      <c r="J4473" s="4" t="s">
        <v>4</v>
      </c>
      <c r="K4473" s="4" t="s">
        <v>8</v>
      </c>
      <c r="L4473" s="4" t="s">
        <v>9</v>
      </c>
      <c r="M4473" s="4" t="s">
        <v>20</v>
      </c>
    </row>
    <row r="4474" spans="1:13" x14ac:dyDescent="0.2">
      <c r="A4474" s="4">
        <v>3140089</v>
      </c>
      <c r="B4474" s="4">
        <v>1788760</v>
      </c>
      <c r="C4474" s="4" t="s">
        <v>15022</v>
      </c>
      <c r="D4474" s="4">
        <v>2000</v>
      </c>
      <c r="E4474" s="4">
        <v>0</v>
      </c>
      <c r="F4474" s="4">
        <v>0</v>
      </c>
      <c r="G4474" s="7">
        <f t="shared" si="69"/>
        <v>-2000</v>
      </c>
      <c r="H4474" s="4" t="s">
        <v>15023</v>
      </c>
      <c r="I4474" s="4">
        <v>10000</v>
      </c>
      <c r="J4474" s="4" t="s">
        <v>4</v>
      </c>
      <c r="K4474" s="4" t="s">
        <v>13</v>
      </c>
      <c r="L4474" s="4" t="s">
        <v>6</v>
      </c>
      <c r="M4474" s="4" t="s">
        <v>47</v>
      </c>
    </row>
    <row r="4475" spans="1:13" x14ac:dyDescent="0.2">
      <c r="A4475" s="4">
        <v>3140117</v>
      </c>
      <c r="B4475" s="4">
        <v>7677734</v>
      </c>
      <c r="C4475" s="4" t="s">
        <v>15024</v>
      </c>
      <c r="D4475" s="4">
        <v>5000</v>
      </c>
      <c r="E4475" s="4">
        <v>5000</v>
      </c>
      <c r="F4475" s="4">
        <v>2755</v>
      </c>
      <c r="G4475" s="7">
        <f t="shared" si="69"/>
        <v>2755</v>
      </c>
      <c r="H4475" s="4" t="s">
        <v>753</v>
      </c>
      <c r="I4475" s="4">
        <v>20000</v>
      </c>
      <c r="J4475" s="4" t="s">
        <v>98</v>
      </c>
      <c r="K4475" s="4" t="s">
        <v>13</v>
      </c>
      <c r="M4475" s="4" t="s">
        <v>25</v>
      </c>
    </row>
    <row r="4476" spans="1:13" x14ac:dyDescent="0.2">
      <c r="A4476" s="4">
        <v>3140075</v>
      </c>
      <c r="B4476" s="4">
        <v>9436729</v>
      </c>
      <c r="C4476" s="4" t="s">
        <v>15025</v>
      </c>
      <c r="D4476" s="4">
        <v>1000</v>
      </c>
      <c r="E4476" s="4">
        <v>0</v>
      </c>
      <c r="F4476" s="4">
        <v>0</v>
      </c>
      <c r="G4476" s="7">
        <f t="shared" si="69"/>
        <v>-1000</v>
      </c>
      <c r="H4476" s="4" t="s">
        <v>11207</v>
      </c>
      <c r="I4476" s="4">
        <v>10000</v>
      </c>
      <c r="J4476" s="4" t="s">
        <v>4</v>
      </c>
      <c r="K4476" s="4" t="s">
        <v>13</v>
      </c>
      <c r="L4476" s="4" t="s">
        <v>9</v>
      </c>
      <c r="M4476" s="4" t="s">
        <v>73</v>
      </c>
    </row>
    <row r="4477" spans="1:13" x14ac:dyDescent="0.2">
      <c r="A4477" s="4">
        <v>3140096</v>
      </c>
      <c r="B4477" s="4">
        <v>9222242</v>
      </c>
      <c r="C4477" s="4" t="s">
        <v>15026</v>
      </c>
      <c r="D4477" s="4">
        <v>2000</v>
      </c>
      <c r="E4477" s="4">
        <v>2000</v>
      </c>
      <c r="F4477" s="4">
        <v>3</v>
      </c>
      <c r="G4477" s="7">
        <f t="shared" si="69"/>
        <v>3</v>
      </c>
      <c r="H4477" s="4" t="s">
        <v>15027</v>
      </c>
      <c r="I4477" s="4">
        <v>1500</v>
      </c>
      <c r="J4477" s="4" t="s">
        <v>32</v>
      </c>
      <c r="K4477" s="4" t="s">
        <v>8</v>
      </c>
      <c r="M4477" s="4" t="s">
        <v>35</v>
      </c>
    </row>
    <row r="4478" spans="1:13" x14ac:dyDescent="0.2">
      <c r="A4478" s="4">
        <v>3140054</v>
      </c>
      <c r="B4478" s="4">
        <v>9433173</v>
      </c>
      <c r="C4478" s="4" t="s">
        <v>15028</v>
      </c>
      <c r="D4478" s="4">
        <v>2000</v>
      </c>
      <c r="E4478" s="4">
        <v>0</v>
      </c>
      <c r="F4478" s="4">
        <v>0</v>
      </c>
      <c r="G4478" s="7">
        <f t="shared" si="69"/>
        <v>-2000</v>
      </c>
      <c r="H4478" s="4" t="s">
        <v>919</v>
      </c>
      <c r="I4478" s="4">
        <v>10500</v>
      </c>
      <c r="J4478" s="4" t="s">
        <v>4</v>
      </c>
      <c r="K4478" s="4" t="s">
        <v>8</v>
      </c>
      <c r="L4478" s="4" t="s">
        <v>6</v>
      </c>
      <c r="M4478" s="4" t="s">
        <v>159</v>
      </c>
    </row>
    <row r="4479" spans="1:13" x14ac:dyDescent="0.2">
      <c r="A4479" s="4">
        <v>3140124</v>
      </c>
      <c r="B4479" s="4">
        <v>2124928</v>
      </c>
      <c r="C4479" s="4" t="s">
        <v>15029</v>
      </c>
      <c r="D4479" s="4">
        <v>1000</v>
      </c>
      <c r="E4479" s="4">
        <v>1000</v>
      </c>
      <c r="F4479" s="4">
        <v>76</v>
      </c>
      <c r="G4479" s="7">
        <f t="shared" si="69"/>
        <v>76</v>
      </c>
      <c r="H4479" s="4" t="s">
        <v>15030</v>
      </c>
      <c r="I4479" s="4">
        <v>9000</v>
      </c>
      <c r="J4479" s="4" t="s">
        <v>4</v>
      </c>
      <c r="K4479" s="4" t="s">
        <v>13</v>
      </c>
      <c r="L4479" s="4" t="s">
        <v>14</v>
      </c>
      <c r="M4479" s="4" t="s">
        <v>23</v>
      </c>
    </row>
    <row r="4480" spans="1:13" x14ac:dyDescent="0.2">
      <c r="A4480" s="4">
        <v>3140180</v>
      </c>
      <c r="B4480" s="4">
        <v>4918306</v>
      </c>
      <c r="C4480" s="4" t="s">
        <v>15031</v>
      </c>
      <c r="D4480" s="4">
        <v>2000</v>
      </c>
      <c r="E4480" s="4">
        <v>2000</v>
      </c>
      <c r="F4480" s="4">
        <v>1026</v>
      </c>
      <c r="G4480" s="7">
        <f t="shared" si="69"/>
        <v>1026</v>
      </c>
      <c r="H4480" s="4" t="s">
        <v>645</v>
      </c>
      <c r="I4480" s="4">
        <v>15000</v>
      </c>
      <c r="J4480" s="4" t="s">
        <v>4</v>
      </c>
      <c r="K4480" s="4" t="s">
        <v>13</v>
      </c>
      <c r="L4480" s="4" t="s">
        <v>6</v>
      </c>
      <c r="M4480" s="4" t="s">
        <v>76</v>
      </c>
    </row>
    <row r="4481" spans="1:13" x14ac:dyDescent="0.2">
      <c r="A4481" s="4">
        <v>3140173</v>
      </c>
      <c r="B4481" s="4">
        <v>9436820</v>
      </c>
      <c r="C4481" s="4" t="s">
        <v>15032</v>
      </c>
      <c r="D4481" s="4">
        <v>2000</v>
      </c>
      <c r="E4481" s="4">
        <v>2000</v>
      </c>
      <c r="F4481" s="4">
        <v>3</v>
      </c>
      <c r="G4481" s="7">
        <f t="shared" si="69"/>
        <v>3</v>
      </c>
      <c r="H4481" s="4" t="s">
        <v>15033</v>
      </c>
      <c r="I4481" s="4">
        <v>10000</v>
      </c>
      <c r="J4481" s="4" t="s">
        <v>4</v>
      </c>
      <c r="K4481" s="4" t="s">
        <v>13</v>
      </c>
      <c r="L4481" s="4" t="s">
        <v>6</v>
      </c>
      <c r="M4481" s="4" t="s">
        <v>64</v>
      </c>
    </row>
    <row r="4482" spans="1:13" x14ac:dyDescent="0.2">
      <c r="A4482" s="4">
        <v>3135007</v>
      </c>
      <c r="B4482" s="4">
        <v>8678888</v>
      </c>
      <c r="C4482" s="4" t="s">
        <v>15034</v>
      </c>
      <c r="D4482" s="4">
        <v>2500</v>
      </c>
      <c r="E4482" s="4">
        <v>2500</v>
      </c>
      <c r="F4482" s="4">
        <v>299.25</v>
      </c>
      <c r="G4482" s="7">
        <f t="shared" ref="G4482:G4545" si="70">E4482+F4482-D4482</f>
        <v>299.25</v>
      </c>
      <c r="H4482" s="4" t="s">
        <v>3769</v>
      </c>
      <c r="I4482" s="4">
        <v>20000</v>
      </c>
      <c r="J4482" s="4" t="s">
        <v>4</v>
      </c>
      <c r="K4482" s="4" t="s">
        <v>5</v>
      </c>
      <c r="L4482" s="4" t="s">
        <v>6</v>
      </c>
      <c r="M4482" s="4" t="s">
        <v>19</v>
      </c>
    </row>
    <row r="4483" spans="1:13" x14ac:dyDescent="0.2">
      <c r="A4483" s="4">
        <v>3140166</v>
      </c>
      <c r="B4483" s="4">
        <v>8213521</v>
      </c>
      <c r="C4483" s="4" t="s">
        <v>15035</v>
      </c>
      <c r="D4483" s="4">
        <v>1600</v>
      </c>
      <c r="E4483" s="4">
        <v>1600</v>
      </c>
      <c r="F4483" s="4">
        <v>2.4</v>
      </c>
      <c r="G4483" s="7">
        <f t="shared" si="70"/>
        <v>2.4000000000000909</v>
      </c>
      <c r="H4483" s="4" t="s">
        <v>753</v>
      </c>
      <c r="I4483" s="4">
        <v>1500</v>
      </c>
      <c r="J4483" s="4" t="s">
        <v>4</v>
      </c>
      <c r="K4483" s="4" t="s">
        <v>5</v>
      </c>
      <c r="L4483" s="4" t="s">
        <v>201</v>
      </c>
      <c r="M4483" s="4" t="s">
        <v>64</v>
      </c>
    </row>
    <row r="4484" spans="1:13" x14ac:dyDescent="0.2">
      <c r="A4484" s="4">
        <v>3140215</v>
      </c>
      <c r="B4484" s="4">
        <v>598703</v>
      </c>
      <c r="C4484" s="4" t="s">
        <v>15036</v>
      </c>
      <c r="D4484" s="4">
        <v>2000</v>
      </c>
      <c r="E4484" s="4">
        <v>2000</v>
      </c>
      <c r="F4484" s="4">
        <v>398.8</v>
      </c>
      <c r="G4484" s="7">
        <f t="shared" si="70"/>
        <v>398.80000000000018</v>
      </c>
      <c r="H4484" s="4" t="s">
        <v>15037</v>
      </c>
      <c r="I4484" s="4">
        <v>4000</v>
      </c>
      <c r="J4484" s="4" t="s">
        <v>4</v>
      </c>
      <c r="K4484" s="4" t="s">
        <v>5</v>
      </c>
      <c r="L4484" s="4" t="s">
        <v>6</v>
      </c>
      <c r="M4484" s="4" t="s">
        <v>101</v>
      </c>
    </row>
    <row r="4485" spans="1:13" x14ac:dyDescent="0.2">
      <c r="A4485" s="4">
        <v>3140264</v>
      </c>
      <c r="B4485" s="4">
        <v>5737894</v>
      </c>
      <c r="C4485" s="4" t="s">
        <v>15038</v>
      </c>
      <c r="D4485" s="4">
        <v>2000</v>
      </c>
      <c r="E4485" s="4">
        <v>0</v>
      </c>
      <c r="F4485" s="4">
        <v>0</v>
      </c>
      <c r="G4485" s="7">
        <f t="shared" si="70"/>
        <v>-2000</v>
      </c>
      <c r="H4485" s="4" t="s">
        <v>6407</v>
      </c>
      <c r="I4485" s="4">
        <v>12000</v>
      </c>
      <c r="J4485" s="4" t="s">
        <v>4</v>
      </c>
      <c r="K4485" s="4" t="s">
        <v>8</v>
      </c>
      <c r="L4485" s="4" t="s">
        <v>6</v>
      </c>
      <c r="M4485" s="4" t="s">
        <v>64</v>
      </c>
    </row>
    <row r="4486" spans="1:13" x14ac:dyDescent="0.2">
      <c r="A4486" s="4">
        <v>3140278</v>
      </c>
      <c r="B4486" s="4">
        <v>8875525</v>
      </c>
      <c r="C4486" s="4" t="s">
        <v>15039</v>
      </c>
      <c r="D4486" s="4">
        <v>2000</v>
      </c>
      <c r="E4486" s="4">
        <v>0</v>
      </c>
      <c r="F4486" s="4">
        <v>0</v>
      </c>
      <c r="G4486" s="7">
        <f t="shared" si="70"/>
        <v>-2000</v>
      </c>
      <c r="H4486" s="4" t="s">
        <v>6300</v>
      </c>
      <c r="I4486" s="4">
        <v>14000</v>
      </c>
      <c r="J4486" s="4" t="s">
        <v>4</v>
      </c>
      <c r="K4486" s="4" t="s">
        <v>8</v>
      </c>
      <c r="L4486" s="4" t="s">
        <v>6</v>
      </c>
      <c r="M4486" s="4" t="s">
        <v>65</v>
      </c>
    </row>
    <row r="4487" spans="1:13" x14ac:dyDescent="0.2">
      <c r="A4487" s="4">
        <v>3140320</v>
      </c>
      <c r="B4487" s="4">
        <v>225361</v>
      </c>
      <c r="C4487" s="4" t="s">
        <v>15040</v>
      </c>
      <c r="D4487" s="4">
        <v>4050</v>
      </c>
      <c r="E4487" s="4">
        <v>4050</v>
      </c>
      <c r="F4487" s="4">
        <v>246.24</v>
      </c>
      <c r="G4487" s="7">
        <f t="shared" si="70"/>
        <v>246.23999999999978</v>
      </c>
      <c r="H4487" s="4" t="s">
        <v>610</v>
      </c>
      <c r="I4487" s="4">
        <v>10000</v>
      </c>
      <c r="J4487" s="4" t="s">
        <v>4</v>
      </c>
      <c r="K4487" s="4" t="s">
        <v>8</v>
      </c>
      <c r="L4487" s="4" t="s">
        <v>6</v>
      </c>
      <c r="M4487" s="4" t="s">
        <v>35</v>
      </c>
    </row>
    <row r="4488" spans="1:13" x14ac:dyDescent="0.2">
      <c r="A4488" s="4">
        <v>3136974</v>
      </c>
      <c r="B4488" s="4">
        <v>6389244</v>
      </c>
      <c r="C4488" s="4" t="s">
        <v>15041</v>
      </c>
      <c r="D4488" s="4">
        <v>6700</v>
      </c>
      <c r="E4488" s="4">
        <v>0</v>
      </c>
      <c r="F4488" s="4">
        <v>3819</v>
      </c>
      <c r="G4488" s="7">
        <f t="shared" si="70"/>
        <v>-2881</v>
      </c>
      <c r="H4488" s="4" t="s">
        <v>300</v>
      </c>
      <c r="I4488" s="4">
        <v>19000</v>
      </c>
      <c r="J4488" s="4" t="s">
        <v>32</v>
      </c>
      <c r="K4488" s="4" t="s">
        <v>13</v>
      </c>
      <c r="L4488" s="4" t="s">
        <v>6</v>
      </c>
      <c r="M4488" s="4" t="s">
        <v>23</v>
      </c>
    </row>
    <row r="4489" spans="1:13" x14ac:dyDescent="0.2">
      <c r="A4489" s="4">
        <v>3140334</v>
      </c>
      <c r="B4489" s="4">
        <v>5524618</v>
      </c>
      <c r="C4489" s="4" t="s">
        <v>15042</v>
      </c>
      <c r="D4489" s="4">
        <v>10000</v>
      </c>
      <c r="E4489" s="4">
        <v>10000</v>
      </c>
      <c r="F4489" s="4">
        <v>20664</v>
      </c>
      <c r="G4489" s="7">
        <f t="shared" si="70"/>
        <v>20664</v>
      </c>
      <c r="H4489" s="4" t="s">
        <v>15043</v>
      </c>
      <c r="I4489" s="4">
        <v>30000</v>
      </c>
      <c r="J4489" s="4" t="s">
        <v>4</v>
      </c>
      <c r="K4489" s="4" t="s">
        <v>5</v>
      </c>
      <c r="L4489" s="4" t="s">
        <v>6</v>
      </c>
      <c r="M4489" s="4" t="s">
        <v>7</v>
      </c>
    </row>
    <row r="4490" spans="1:13" x14ac:dyDescent="0.2">
      <c r="A4490" s="4">
        <v>3140355</v>
      </c>
      <c r="B4490" s="4">
        <v>571133</v>
      </c>
      <c r="C4490" s="4" t="s">
        <v>15044</v>
      </c>
      <c r="D4490" s="4">
        <v>700</v>
      </c>
      <c r="E4490" s="4">
        <v>700</v>
      </c>
      <c r="F4490" s="4">
        <v>199.5</v>
      </c>
      <c r="G4490" s="7">
        <f t="shared" si="70"/>
        <v>199.5</v>
      </c>
      <c r="H4490" s="4" t="s">
        <v>6943</v>
      </c>
      <c r="I4490" s="4">
        <v>10000</v>
      </c>
      <c r="J4490" s="4" t="s">
        <v>4</v>
      </c>
      <c r="K4490" s="4" t="s">
        <v>13</v>
      </c>
      <c r="L4490" s="4" t="s">
        <v>9</v>
      </c>
      <c r="M4490" s="4" t="s">
        <v>24</v>
      </c>
    </row>
    <row r="4491" spans="1:13" x14ac:dyDescent="0.2">
      <c r="A4491" s="4">
        <v>3140376</v>
      </c>
      <c r="B4491" s="4">
        <v>94372</v>
      </c>
      <c r="C4491" s="4" t="s">
        <v>15045</v>
      </c>
      <c r="D4491" s="4">
        <v>2350</v>
      </c>
      <c r="E4491" s="4">
        <v>2350</v>
      </c>
      <c r="F4491" s="4">
        <v>214.32</v>
      </c>
      <c r="G4491" s="7">
        <f t="shared" si="70"/>
        <v>214.32000000000016</v>
      </c>
      <c r="H4491" s="4" t="s">
        <v>1654</v>
      </c>
      <c r="I4491" s="4">
        <v>15000</v>
      </c>
      <c r="J4491" s="4" t="s">
        <v>51</v>
      </c>
      <c r="K4491" s="4" t="s">
        <v>13</v>
      </c>
      <c r="M4491" s="4" t="s">
        <v>20</v>
      </c>
    </row>
    <row r="4492" spans="1:13" x14ac:dyDescent="0.2">
      <c r="A4492" s="4">
        <v>3140383</v>
      </c>
      <c r="B4492" s="4">
        <v>192768</v>
      </c>
      <c r="C4492" s="4" t="s">
        <v>15046</v>
      </c>
      <c r="D4492" s="4">
        <v>2000</v>
      </c>
      <c r="E4492" s="4">
        <v>2000</v>
      </c>
      <c r="F4492" s="4">
        <v>30.4</v>
      </c>
      <c r="G4492" s="7">
        <f t="shared" si="70"/>
        <v>30.400000000000091</v>
      </c>
      <c r="H4492" s="4" t="s">
        <v>1608</v>
      </c>
      <c r="I4492" s="4">
        <v>23000</v>
      </c>
      <c r="J4492" s="4" t="s">
        <v>4</v>
      </c>
      <c r="K4492" s="4" t="s">
        <v>13</v>
      </c>
      <c r="L4492" s="4" t="s">
        <v>6</v>
      </c>
      <c r="M4492" s="4" t="s">
        <v>65</v>
      </c>
    </row>
    <row r="4493" spans="1:13" x14ac:dyDescent="0.2">
      <c r="A4493" s="4">
        <v>3139060</v>
      </c>
      <c r="B4493" s="4">
        <v>735164</v>
      </c>
      <c r="C4493" s="4" t="s">
        <v>15047</v>
      </c>
      <c r="D4493" s="4">
        <v>500</v>
      </c>
      <c r="E4493" s="4">
        <v>500</v>
      </c>
      <c r="F4493" s="4">
        <v>0.45</v>
      </c>
      <c r="G4493" s="7">
        <f t="shared" si="70"/>
        <v>0.44999999999998863</v>
      </c>
      <c r="H4493" s="4" t="s">
        <v>15048</v>
      </c>
      <c r="I4493" s="4">
        <v>12000</v>
      </c>
      <c r="J4493" s="4" t="s">
        <v>4</v>
      </c>
      <c r="K4493" s="4" t="s">
        <v>13</v>
      </c>
      <c r="L4493" s="4" t="s">
        <v>6</v>
      </c>
      <c r="M4493" s="4" t="s">
        <v>159</v>
      </c>
    </row>
    <row r="4494" spans="1:13" x14ac:dyDescent="0.2">
      <c r="A4494" s="4">
        <v>3132879</v>
      </c>
      <c r="B4494" s="4">
        <v>9413811</v>
      </c>
      <c r="C4494" s="4" t="s">
        <v>15049</v>
      </c>
      <c r="D4494" s="4">
        <v>3000</v>
      </c>
      <c r="E4494" s="4">
        <v>3000</v>
      </c>
      <c r="F4494" s="4">
        <v>2.4</v>
      </c>
      <c r="G4494" s="7">
        <f t="shared" si="70"/>
        <v>2.4000000000000909</v>
      </c>
      <c r="H4494" s="4" t="s">
        <v>3628</v>
      </c>
      <c r="I4494" s="4">
        <v>12000</v>
      </c>
      <c r="J4494" s="4" t="s">
        <v>4</v>
      </c>
      <c r="K4494" s="4" t="s">
        <v>13</v>
      </c>
      <c r="L4494" s="4" t="s">
        <v>6</v>
      </c>
      <c r="M4494" s="4" t="s">
        <v>111</v>
      </c>
    </row>
    <row r="4495" spans="1:13" x14ac:dyDescent="0.2">
      <c r="A4495" s="4">
        <v>3140418</v>
      </c>
      <c r="B4495" s="4">
        <v>84743</v>
      </c>
      <c r="C4495" s="4" t="s">
        <v>15050</v>
      </c>
      <c r="D4495" s="4">
        <v>900</v>
      </c>
      <c r="E4495" s="4">
        <v>900</v>
      </c>
      <c r="F4495" s="4">
        <v>9</v>
      </c>
      <c r="G4495" s="7">
        <f t="shared" si="70"/>
        <v>9</v>
      </c>
      <c r="H4495" s="4" t="s">
        <v>12177</v>
      </c>
      <c r="I4495" s="4">
        <v>18000</v>
      </c>
      <c r="J4495" s="4" t="s">
        <v>32</v>
      </c>
      <c r="K4495" s="4" t="s">
        <v>8</v>
      </c>
      <c r="M4495" s="4" t="s">
        <v>48</v>
      </c>
    </row>
    <row r="4496" spans="1:13" x14ac:dyDescent="0.2">
      <c r="A4496" s="4">
        <v>3140411</v>
      </c>
      <c r="B4496" s="4">
        <v>9436974</v>
      </c>
      <c r="C4496" s="4" t="s">
        <v>15051</v>
      </c>
      <c r="D4496" s="4">
        <v>2000</v>
      </c>
      <c r="E4496" s="4">
        <v>2000</v>
      </c>
      <c r="F4496" s="4">
        <v>2.8</v>
      </c>
      <c r="G4496" s="7">
        <f t="shared" si="70"/>
        <v>2.7999999999999545</v>
      </c>
      <c r="H4496" s="4" t="s">
        <v>14333</v>
      </c>
      <c r="I4496" s="4">
        <v>5000</v>
      </c>
      <c r="J4496" s="4" t="s">
        <v>98</v>
      </c>
      <c r="K4496" s="4" t="s">
        <v>8</v>
      </c>
      <c r="M4496" s="4" t="s">
        <v>64</v>
      </c>
    </row>
    <row r="4497" spans="1:13" x14ac:dyDescent="0.2">
      <c r="A4497" s="4">
        <v>3140467</v>
      </c>
      <c r="B4497" s="4">
        <v>333868</v>
      </c>
      <c r="C4497" s="4" t="s">
        <v>15052</v>
      </c>
      <c r="D4497" s="4">
        <v>700</v>
      </c>
      <c r="E4497" s="4">
        <v>0</v>
      </c>
      <c r="F4497" s="4">
        <v>0</v>
      </c>
      <c r="G4497" s="7">
        <f t="shared" si="70"/>
        <v>-700</v>
      </c>
      <c r="H4497" s="4" t="s">
        <v>8382</v>
      </c>
      <c r="I4497" s="4">
        <v>10000</v>
      </c>
      <c r="J4497" s="4" t="s">
        <v>4</v>
      </c>
      <c r="K4497" s="4" t="s">
        <v>13</v>
      </c>
      <c r="L4497" s="4" t="s">
        <v>6</v>
      </c>
      <c r="M4497" s="4" t="s">
        <v>48</v>
      </c>
    </row>
    <row r="4498" spans="1:13" x14ac:dyDescent="0.2">
      <c r="A4498" s="4">
        <v>3140446</v>
      </c>
      <c r="B4498" s="4">
        <v>2008329</v>
      </c>
      <c r="C4498" s="4" t="s">
        <v>15053</v>
      </c>
      <c r="D4498" s="4">
        <v>3000</v>
      </c>
      <c r="E4498" s="4">
        <v>0</v>
      </c>
      <c r="F4498" s="4">
        <v>0</v>
      </c>
      <c r="G4498" s="7">
        <f t="shared" si="70"/>
        <v>-3000</v>
      </c>
      <c r="H4498" s="4" t="s">
        <v>1328</v>
      </c>
      <c r="I4498" s="4">
        <v>12000</v>
      </c>
      <c r="J4498" s="4" t="s">
        <v>4</v>
      </c>
      <c r="K4498" s="4" t="s">
        <v>13</v>
      </c>
      <c r="L4498" s="4" t="s">
        <v>6</v>
      </c>
      <c r="M4498" s="4" t="s">
        <v>29</v>
      </c>
    </row>
    <row r="4499" spans="1:13" x14ac:dyDescent="0.2">
      <c r="A4499" s="4">
        <v>3140481</v>
      </c>
      <c r="B4499" s="4">
        <v>8436499</v>
      </c>
      <c r="C4499" s="4" t="s">
        <v>15054</v>
      </c>
      <c r="D4499" s="4">
        <v>3050</v>
      </c>
      <c r="E4499" s="4">
        <v>3050</v>
      </c>
      <c r="F4499" s="4">
        <v>3745.4</v>
      </c>
      <c r="G4499" s="7">
        <f t="shared" si="70"/>
        <v>3745.3999999999996</v>
      </c>
      <c r="H4499" s="4" t="s">
        <v>9682</v>
      </c>
      <c r="I4499" s="4">
        <v>15000</v>
      </c>
      <c r="J4499" s="4" t="s">
        <v>4</v>
      </c>
      <c r="K4499" s="4" t="s">
        <v>8</v>
      </c>
      <c r="L4499" s="4" t="s">
        <v>6</v>
      </c>
      <c r="M4499" s="4" t="s">
        <v>7</v>
      </c>
    </row>
    <row r="4500" spans="1:13" x14ac:dyDescent="0.2">
      <c r="A4500" s="4">
        <v>3140544</v>
      </c>
      <c r="B4500" s="4">
        <v>1837704</v>
      </c>
      <c r="C4500" s="4" t="s">
        <v>15055</v>
      </c>
      <c r="D4500" s="4">
        <v>2500</v>
      </c>
      <c r="E4500" s="4">
        <v>2500</v>
      </c>
      <c r="F4500" s="4">
        <v>213.75</v>
      </c>
      <c r="G4500" s="7">
        <f t="shared" si="70"/>
        <v>213.75</v>
      </c>
      <c r="H4500" s="4" t="s">
        <v>11544</v>
      </c>
      <c r="I4500" s="4">
        <v>10000</v>
      </c>
      <c r="J4500" s="4" t="s">
        <v>98</v>
      </c>
      <c r="K4500" s="4" t="s">
        <v>8</v>
      </c>
      <c r="M4500" s="4" t="s">
        <v>17</v>
      </c>
    </row>
    <row r="4501" spans="1:13" x14ac:dyDescent="0.2">
      <c r="A4501" s="4">
        <v>3140551</v>
      </c>
      <c r="B4501" s="4">
        <v>51844</v>
      </c>
      <c r="C4501" s="4" t="s">
        <v>15056</v>
      </c>
      <c r="D4501" s="4">
        <v>500</v>
      </c>
      <c r="E4501" s="4">
        <v>500</v>
      </c>
      <c r="F4501" s="4">
        <v>180</v>
      </c>
      <c r="G4501" s="7">
        <f t="shared" si="70"/>
        <v>180</v>
      </c>
      <c r="H4501" s="4" t="s">
        <v>10643</v>
      </c>
      <c r="I4501" s="4">
        <v>12000</v>
      </c>
      <c r="J4501" s="4" t="s">
        <v>4</v>
      </c>
      <c r="K4501" s="4" t="s">
        <v>22</v>
      </c>
      <c r="L4501" s="4" t="s">
        <v>6</v>
      </c>
      <c r="M4501" s="4" t="s">
        <v>186</v>
      </c>
    </row>
    <row r="4502" spans="1:13" x14ac:dyDescent="0.2">
      <c r="A4502" s="4">
        <v>3140586</v>
      </c>
      <c r="B4502" s="4">
        <v>380567</v>
      </c>
      <c r="C4502" s="4" t="s">
        <v>15057</v>
      </c>
      <c r="D4502" s="4">
        <v>5200</v>
      </c>
      <c r="E4502" s="4">
        <v>5200</v>
      </c>
      <c r="F4502" s="4">
        <v>79.040000000000006</v>
      </c>
      <c r="G4502" s="7">
        <f t="shared" si="70"/>
        <v>79.039999999999964</v>
      </c>
      <c r="H4502" s="4" t="s">
        <v>1787</v>
      </c>
      <c r="I4502" s="4">
        <v>12000</v>
      </c>
      <c r="J4502" s="4" t="s">
        <v>4</v>
      </c>
      <c r="K4502" s="4" t="s">
        <v>13</v>
      </c>
      <c r="L4502" s="4" t="s">
        <v>6</v>
      </c>
      <c r="M4502" s="4" t="s">
        <v>40</v>
      </c>
    </row>
    <row r="4503" spans="1:13" x14ac:dyDescent="0.2">
      <c r="A4503" s="4">
        <v>3140558</v>
      </c>
      <c r="B4503" s="4">
        <v>9437037</v>
      </c>
      <c r="C4503" s="4" t="s">
        <v>15058</v>
      </c>
      <c r="D4503" s="4">
        <v>2000</v>
      </c>
      <c r="E4503" s="4">
        <v>2000</v>
      </c>
      <c r="F4503" s="4">
        <v>421</v>
      </c>
      <c r="G4503" s="7">
        <f t="shared" si="70"/>
        <v>421</v>
      </c>
      <c r="H4503" s="4" t="s">
        <v>1027</v>
      </c>
      <c r="I4503" s="4">
        <v>1000</v>
      </c>
      <c r="J4503" s="4" t="s">
        <v>21</v>
      </c>
      <c r="K4503" s="4" t="s">
        <v>13</v>
      </c>
      <c r="M4503" s="4" t="s">
        <v>17</v>
      </c>
    </row>
    <row r="4504" spans="1:13" x14ac:dyDescent="0.2">
      <c r="A4504" s="4">
        <v>3140621</v>
      </c>
      <c r="B4504" s="4">
        <v>9414854</v>
      </c>
      <c r="C4504" s="4" t="s">
        <v>15059</v>
      </c>
      <c r="D4504" s="4">
        <v>2000</v>
      </c>
      <c r="E4504" s="4">
        <v>0</v>
      </c>
      <c r="F4504" s="4">
        <v>0</v>
      </c>
      <c r="G4504" s="7">
        <f t="shared" si="70"/>
        <v>-2000</v>
      </c>
      <c r="H4504" s="4" t="s">
        <v>14609</v>
      </c>
      <c r="I4504" s="4">
        <v>5000</v>
      </c>
      <c r="J4504" s="4" t="s">
        <v>72</v>
      </c>
      <c r="K4504" s="4" t="s">
        <v>5</v>
      </c>
      <c r="M4504" s="4" t="s">
        <v>47</v>
      </c>
    </row>
    <row r="4505" spans="1:13" x14ac:dyDescent="0.2">
      <c r="A4505" s="4">
        <v>3140579</v>
      </c>
      <c r="B4505" s="4">
        <v>9437093</v>
      </c>
      <c r="C4505" s="4" t="s">
        <v>15060</v>
      </c>
      <c r="D4505" s="4">
        <v>2000</v>
      </c>
      <c r="E4505" s="4">
        <v>2000</v>
      </c>
      <c r="F4505" s="4">
        <v>535</v>
      </c>
      <c r="G4505" s="7">
        <f t="shared" si="70"/>
        <v>535</v>
      </c>
      <c r="H4505" s="4" t="s">
        <v>15061</v>
      </c>
      <c r="I4505" s="4">
        <v>3000</v>
      </c>
      <c r="J4505" s="4" t="s">
        <v>4</v>
      </c>
      <c r="K4505" s="4" t="s">
        <v>5</v>
      </c>
      <c r="L4505" s="4" t="s">
        <v>6</v>
      </c>
      <c r="M4505" s="4" t="s">
        <v>24</v>
      </c>
    </row>
    <row r="4506" spans="1:13" x14ac:dyDescent="0.2">
      <c r="A4506" s="4">
        <v>3140670</v>
      </c>
      <c r="B4506" s="4">
        <v>4269385</v>
      </c>
      <c r="C4506" s="4" t="s">
        <v>15062</v>
      </c>
      <c r="D4506" s="4">
        <v>600</v>
      </c>
      <c r="E4506" s="4">
        <v>0</v>
      </c>
      <c r="F4506" s="4">
        <v>0</v>
      </c>
      <c r="G4506" s="7">
        <f t="shared" si="70"/>
        <v>-600</v>
      </c>
      <c r="H4506" s="4" t="s">
        <v>15063</v>
      </c>
      <c r="I4506" s="4">
        <v>5000</v>
      </c>
      <c r="J4506" s="4" t="s">
        <v>4</v>
      </c>
      <c r="K4506" s="4" t="s">
        <v>8</v>
      </c>
      <c r="L4506" s="4" t="s">
        <v>6</v>
      </c>
      <c r="M4506" s="4" t="s">
        <v>35</v>
      </c>
    </row>
    <row r="4507" spans="1:13" x14ac:dyDescent="0.2">
      <c r="A4507" s="4">
        <v>3140712</v>
      </c>
      <c r="B4507" s="4">
        <v>192768</v>
      </c>
      <c r="C4507" s="4" t="s">
        <v>15064</v>
      </c>
      <c r="D4507" s="4">
        <v>2000</v>
      </c>
      <c r="E4507" s="4">
        <v>2000</v>
      </c>
      <c r="F4507" s="4">
        <v>30.4</v>
      </c>
      <c r="G4507" s="7">
        <f t="shared" si="70"/>
        <v>30.400000000000091</v>
      </c>
      <c r="H4507" s="4" t="s">
        <v>1608</v>
      </c>
      <c r="I4507" s="4">
        <v>23000</v>
      </c>
      <c r="J4507" s="4" t="s">
        <v>4</v>
      </c>
      <c r="K4507" s="4" t="s">
        <v>13</v>
      </c>
      <c r="L4507" s="4" t="s">
        <v>6</v>
      </c>
      <c r="M4507" s="4" t="s">
        <v>65</v>
      </c>
    </row>
    <row r="4508" spans="1:13" x14ac:dyDescent="0.2">
      <c r="A4508" s="4">
        <v>3140677</v>
      </c>
      <c r="B4508" s="4">
        <v>5987150</v>
      </c>
      <c r="C4508" s="4" t="s">
        <v>15065</v>
      </c>
      <c r="D4508" s="4">
        <v>800</v>
      </c>
      <c r="E4508" s="4">
        <v>800</v>
      </c>
      <c r="F4508" s="4">
        <v>0.32</v>
      </c>
      <c r="G4508" s="7">
        <f t="shared" si="70"/>
        <v>0.32000000000005002</v>
      </c>
      <c r="H4508" s="4" t="s">
        <v>15066</v>
      </c>
      <c r="I4508" s="4">
        <v>7000</v>
      </c>
      <c r="J4508" s="4" t="s">
        <v>4</v>
      </c>
      <c r="K4508" s="4" t="s">
        <v>8</v>
      </c>
      <c r="L4508" s="4" t="s">
        <v>6</v>
      </c>
      <c r="M4508" s="4" t="s">
        <v>40</v>
      </c>
    </row>
    <row r="4509" spans="1:13" x14ac:dyDescent="0.2">
      <c r="A4509" s="4">
        <v>3140593</v>
      </c>
      <c r="B4509" s="4">
        <v>8844256</v>
      </c>
      <c r="C4509" s="4" t="s">
        <v>15067</v>
      </c>
      <c r="D4509" s="4">
        <v>800</v>
      </c>
      <c r="E4509" s="4">
        <v>0</v>
      </c>
      <c r="F4509" s="4">
        <v>0</v>
      </c>
      <c r="G4509" s="7">
        <f t="shared" si="70"/>
        <v>-800</v>
      </c>
      <c r="H4509" s="4" t="s">
        <v>15068</v>
      </c>
      <c r="I4509" s="4">
        <v>14800</v>
      </c>
      <c r="J4509" s="4" t="s">
        <v>4</v>
      </c>
      <c r="K4509" s="4" t="s">
        <v>8</v>
      </c>
      <c r="L4509" s="4" t="s">
        <v>6</v>
      </c>
      <c r="M4509" s="4" t="s">
        <v>12</v>
      </c>
    </row>
    <row r="4510" spans="1:13" x14ac:dyDescent="0.2">
      <c r="A4510" s="4">
        <v>3132403</v>
      </c>
      <c r="B4510" s="4">
        <v>9413503</v>
      </c>
      <c r="C4510" s="4" t="s">
        <v>15069</v>
      </c>
      <c r="D4510" s="4">
        <v>3000</v>
      </c>
      <c r="E4510" s="4">
        <v>3000</v>
      </c>
      <c r="F4510" s="4">
        <v>3</v>
      </c>
      <c r="G4510" s="7">
        <f t="shared" si="70"/>
        <v>3</v>
      </c>
      <c r="H4510" s="4" t="s">
        <v>7370</v>
      </c>
      <c r="I4510" s="4">
        <v>12000</v>
      </c>
      <c r="J4510" s="4" t="s">
        <v>4</v>
      </c>
      <c r="K4510" s="4" t="s">
        <v>5</v>
      </c>
      <c r="L4510" s="4" t="s">
        <v>6</v>
      </c>
      <c r="M4510" s="4" t="s">
        <v>7</v>
      </c>
    </row>
    <row r="4511" spans="1:13" x14ac:dyDescent="0.2">
      <c r="A4511" s="4">
        <v>3140726</v>
      </c>
      <c r="B4511" s="4">
        <v>677136</v>
      </c>
      <c r="C4511" s="4" t="s">
        <v>15070</v>
      </c>
      <c r="D4511" s="4">
        <v>500</v>
      </c>
      <c r="E4511" s="4">
        <v>500</v>
      </c>
      <c r="F4511" s="4">
        <v>0.1</v>
      </c>
      <c r="G4511" s="7">
        <f t="shared" si="70"/>
        <v>0.10000000000002274</v>
      </c>
      <c r="H4511" s="4" t="s">
        <v>777</v>
      </c>
      <c r="I4511" s="4">
        <v>7000</v>
      </c>
      <c r="J4511" s="4" t="s">
        <v>98</v>
      </c>
      <c r="K4511" s="4" t="s">
        <v>13</v>
      </c>
      <c r="M4511" s="4" t="s">
        <v>23</v>
      </c>
    </row>
    <row r="4512" spans="1:13" x14ac:dyDescent="0.2">
      <c r="A4512" s="4">
        <v>3140803</v>
      </c>
      <c r="B4512" s="4">
        <v>8247961</v>
      </c>
      <c r="C4512" s="4" t="s">
        <v>15071</v>
      </c>
      <c r="D4512" s="4">
        <v>3000</v>
      </c>
      <c r="E4512" s="4">
        <v>3000</v>
      </c>
      <c r="F4512" s="4">
        <v>1440</v>
      </c>
      <c r="G4512" s="7">
        <f t="shared" si="70"/>
        <v>1440</v>
      </c>
      <c r="H4512" s="4" t="s">
        <v>7830</v>
      </c>
      <c r="I4512" s="4">
        <v>20000</v>
      </c>
      <c r="J4512" s="4" t="s">
        <v>4</v>
      </c>
      <c r="K4512" s="4" t="s">
        <v>13</v>
      </c>
      <c r="L4512" s="4" t="s">
        <v>6</v>
      </c>
      <c r="M4512" s="4" t="s">
        <v>111</v>
      </c>
    </row>
    <row r="4513" spans="1:13" x14ac:dyDescent="0.2">
      <c r="A4513" s="4">
        <v>3140789</v>
      </c>
      <c r="B4513" s="4">
        <v>7869471</v>
      </c>
      <c r="C4513" s="4" t="s">
        <v>15072</v>
      </c>
      <c r="D4513" s="4">
        <v>2500</v>
      </c>
      <c r="E4513" s="4">
        <v>2500</v>
      </c>
      <c r="F4513" s="4">
        <v>112.5</v>
      </c>
      <c r="G4513" s="7">
        <f t="shared" si="70"/>
        <v>112.5</v>
      </c>
      <c r="H4513" s="4" t="s">
        <v>2248</v>
      </c>
      <c r="I4513" s="4">
        <v>16000</v>
      </c>
      <c r="J4513" s="4" t="s">
        <v>51</v>
      </c>
      <c r="K4513" s="4" t="s">
        <v>13</v>
      </c>
      <c r="M4513" s="4" t="s">
        <v>7</v>
      </c>
    </row>
    <row r="4514" spans="1:13" x14ac:dyDescent="0.2">
      <c r="A4514" s="4">
        <v>3140831</v>
      </c>
      <c r="B4514" s="4">
        <v>8205597</v>
      </c>
      <c r="C4514" s="4" t="s">
        <v>15073</v>
      </c>
      <c r="D4514" s="4">
        <v>500</v>
      </c>
      <c r="E4514" s="4">
        <v>500</v>
      </c>
      <c r="F4514" s="4">
        <v>531.9</v>
      </c>
      <c r="G4514" s="7">
        <f t="shared" si="70"/>
        <v>531.90000000000009</v>
      </c>
      <c r="H4514" s="4" t="s">
        <v>15074</v>
      </c>
      <c r="I4514" s="4">
        <v>5000</v>
      </c>
      <c r="J4514" s="4" t="s">
        <v>4</v>
      </c>
      <c r="K4514" s="4" t="s">
        <v>13</v>
      </c>
      <c r="M4514" s="4" t="s">
        <v>7</v>
      </c>
    </row>
    <row r="4515" spans="1:13" x14ac:dyDescent="0.2">
      <c r="A4515" s="4">
        <v>3140649</v>
      </c>
      <c r="B4515" s="4">
        <v>434581</v>
      </c>
      <c r="C4515" s="4" t="s">
        <v>15075</v>
      </c>
      <c r="D4515" s="4">
        <v>2000</v>
      </c>
      <c r="E4515" s="4">
        <v>2000</v>
      </c>
      <c r="F4515" s="4">
        <v>938.6</v>
      </c>
      <c r="G4515" s="7">
        <f t="shared" si="70"/>
        <v>938.59999999999991</v>
      </c>
      <c r="H4515" s="4" t="s">
        <v>15076</v>
      </c>
      <c r="I4515" s="4">
        <v>6500</v>
      </c>
      <c r="J4515" s="4" t="s">
        <v>4</v>
      </c>
      <c r="K4515" s="4" t="s">
        <v>8</v>
      </c>
      <c r="L4515" s="4" t="s">
        <v>6</v>
      </c>
      <c r="M4515" s="4" t="s">
        <v>47</v>
      </c>
    </row>
    <row r="4516" spans="1:13" x14ac:dyDescent="0.2">
      <c r="A4516" s="4">
        <v>3140859</v>
      </c>
      <c r="B4516" s="4">
        <v>7000302</v>
      </c>
      <c r="C4516" s="4" t="s">
        <v>15077</v>
      </c>
      <c r="D4516" s="4">
        <v>750</v>
      </c>
      <c r="E4516" s="4">
        <v>750</v>
      </c>
      <c r="F4516" s="4">
        <v>40.619999999999997</v>
      </c>
      <c r="G4516" s="7">
        <f t="shared" si="70"/>
        <v>40.620000000000005</v>
      </c>
      <c r="H4516" s="4" t="s">
        <v>4405</v>
      </c>
      <c r="I4516" s="4">
        <v>5500</v>
      </c>
      <c r="J4516" s="4" t="s">
        <v>4</v>
      </c>
      <c r="K4516" s="4" t="s">
        <v>13</v>
      </c>
      <c r="L4516" s="4" t="s">
        <v>6</v>
      </c>
      <c r="M4516" s="4" t="s">
        <v>20</v>
      </c>
    </row>
    <row r="4517" spans="1:13" x14ac:dyDescent="0.2">
      <c r="A4517" s="4">
        <v>3140887</v>
      </c>
      <c r="B4517" s="4">
        <v>592236</v>
      </c>
      <c r="C4517" s="4" t="s">
        <v>15078</v>
      </c>
      <c r="D4517" s="4">
        <v>10000</v>
      </c>
      <c r="E4517" s="4">
        <v>10000</v>
      </c>
      <c r="F4517" s="4">
        <v>152</v>
      </c>
      <c r="G4517" s="7">
        <f t="shared" si="70"/>
        <v>152</v>
      </c>
      <c r="H4517" s="4" t="s">
        <v>15079</v>
      </c>
      <c r="I4517" s="4">
        <v>20000</v>
      </c>
      <c r="J4517" s="4" t="s">
        <v>4</v>
      </c>
      <c r="K4517" s="4" t="s">
        <v>8</v>
      </c>
      <c r="L4517" s="4" t="s">
        <v>6</v>
      </c>
      <c r="M4517" s="4" t="s">
        <v>111</v>
      </c>
    </row>
    <row r="4518" spans="1:13" x14ac:dyDescent="0.2">
      <c r="A4518" s="4">
        <v>3140663</v>
      </c>
      <c r="B4518" s="4">
        <v>9437394</v>
      </c>
      <c r="C4518" s="4" t="s">
        <v>15080</v>
      </c>
      <c r="D4518" s="4">
        <v>1500</v>
      </c>
      <c r="E4518" s="4">
        <v>0</v>
      </c>
      <c r="F4518" s="4">
        <v>0</v>
      </c>
      <c r="G4518" s="7">
        <f t="shared" si="70"/>
        <v>-1500</v>
      </c>
      <c r="H4518" s="4" t="s">
        <v>15081</v>
      </c>
      <c r="I4518" s="4">
        <v>7700</v>
      </c>
      <c r="J4518" s="4" t="s">
        <v>4</v>
      </c>
      <c r="K4518" s="4" t="s">
        <v>13</v>
      </c>
      <c r="L4518" s="4" t="s">
        <v>6</v>
      </c>
      <c r="M4518" s="4" t="s">
        <v>19</v>
      </c>
    </row>
    <row r="4519" spans="1:13" x14ac:dyDescent="0.2">
      <c r="A4519" s="4">
        <v>3140894</v>
      </c>
      <c r="B4519" s="4">
        <v>6465985</v>
      </c>
      <c r="C4519" s="4" t="s">
        <v>15082</v>
      </c>
      <c r="D4519" s="4">
        <v>6000</v>
      </c>
      <c r="E4519" s="4">
        <v>0</v>
      </c>
      <c r="F4519" s="4">
        <v>4001.4</v>
      </c>
      <c r="G4519" s="7">
        <f t="shared" si="70"/>
        <v>-1998.6</v>
      </c>
      <c r="H4519" s="4" t="s">
        <v>7518</v>
      </c>
      <c r="I4519" s="4">
        <v>30000</v>
      </c>
      <c r="J4519" s="4" t="s">
        <v>4</v>
      </c>
      <c r="K4519" s="4" t="s">
        <v>22</v>
      </c>
      <c r="M4519" s="4" t="s">
        <v>12</v>
      </c>
    </row>
    <row r="4520" spans="1:13" x14ac:dyDescent="0.2">
      <c r="A4520" s="4">
        <v>3140901</v>
      </c>
      <c r="B4520" s="4">
        <v>6215756</v>
      </c>
      <c r="C4520" s="4" t="s">
        <v>15083</v>
      </c>
      <c r="D4520" s="4">
        <v>8000</v>
      </c>
      <c r="E4520" s="4">
        <v>8000</v>
      </c>
      <c r="F4520" s="4">
        <v>1200</v>
      </c>
      <c r="G4520" s="7">
        <f t="shared" si="70"/>
        <v>1200</v>
      </c>
      <c r="H4520" s="4" t="s">
        <v>12769</v>
      </c>
      <c r="I4520" s="4">
        <v>2000</v>
      </c>
      <c r="J4520" s="4" t="s">
        <v>4</v>
      </c>
      <c r="K4520" s="4" t="s">
        <v>8</v>
      </c>
      <c r="L4520" s="4" t="s">
        <v>6</v>
      </c>
      <c r="M4520" s="4" t="s">
        <v>101</v>
      </c>
    </row>
    <row r="4521" spans="1:13" x14ac:dyDescent="0.2">
      <c r="A4521" s="4">
        <v>3140971</v>
      </c>
      <c r="B4521" s="4">
        <v>7542956</v>
      </c>
      <c r="C4521" s="4" t="s">
        <v>15084</v>
      </c>
      <c r="D4521" s="4">
        <v>4550</v>
      </c>
      <c r="E4521" s="4">
        <v>4550</v>
      </c>
      <c r="F4521" s="4">
        <v>518.70000000000005</v>
      </c>
      <c r="G4521" s="7">
        <f t="shared" si="70"/>
        <v>518.69999999999982</v>
      </c>
      <c r="H4521" s="4" t="s">
        <v>371</v>
      </c>
      <c r="I4521" s="4">
        <v>10000</v>
      </c>
      <c r="J4521" s="4" t="s">
        <v>21</v>
      </c>
      <c r="K4521" s="4" t="s">
        <v>5</v>
      </c>
      <c r="M4521" s="4" t="s">
        <v>20</v>
      </c>
    </row>
    <row r="4522" spans="1:13" x14ac:dyDescent="0.2">
      <c r="A4522" s="4">
        <v>3140936</v>
      </c>
      <c r="B4522" s="4">
        <v>440619</v>
      </c>
      <c r="C4522" s="4" t="s">
        <v>15085</v>
      </c>
      <c r="D4522" s="4">
        <v>3000</v>
      </c>
      <c r="E4522" s="4">
        <v>3000</v>
      </c>
      <c r="F4522" s="4">
        <v>3.3</v>
      </c>
      <c r="G4522" s="7">
        <f t="shared" si="70"/>
        <v>3.3000000000001819</v>
      </c>
      <c r="H4522" s="4" t="s">
        <v>696</v>
      </c>
      <c r="I4522" s="4">
        <v>16000</v>
      </c>
      <c r="J4522" s="4" t="s">
        <v>4</v>
      </c>
      <c r="K4522" s="4" t="s">
        <v>22</v>
      </c>
      <c r="L4522" s="4" t="s">
        <v>6</v>
      </c>
      <c r="M4522" s="4" t="s">
        <v>48</v>
      </c>
    </row>
    <row r="4523" spans="1:13" x14ac:dyDescent="0.2">
      <c r="A4523" s="4">
        <v>3140943</v>
      </c>
      <c r="B4523" s="4">
        <v>6694423</v>
      </c>
      <c r="C4523" s="4" t="s">
        <v>15086</v>
      </c>
      <c r="D4523" s="4">
        <v>3000</v>
      </c>
      <c r="E4523" s="4">
        <v>3000</v>
      </c>
      <c r="F4523" s="4">
        <v>2.4</v>
      </c>
      <c r="G4523" s="7">
        <f t="shared" si="70"/>
        <v>2.4000000000000909</v>
      </c>
      <c r="H4523" s="4" t="s">
        <v>10999</v>
      </c>
      <c r="I4523" s="4">
        <v>18000</v>
      </c>
      <c r="J4523" s="4" t="s">
        <v>4</v>
      </c>
      <c r="K4523" s="4" t="s">
        <v>13</v>
      </c>
      <c r="L4523" s="4" t="s">
        <v>6</v>
      </c>
      <c r="M4523" s="4" t="s">
        <v>47</v>
      </c>
    </row>
    <row r="4524" spans="1:13" x14ac:dyDescent="0.2">
      <c r="A4524" s="4">
        <v>3133838</v>
      </c>
      <c r="B4524" s="4">
        <v>1754872</v>
      </c>
      <c r="C4524" s="4" t="s">
        <v>15087</v>
      </c>
      <c r="D4524" s="4">
        <v>2000</v>
      </c>
      <c r="E4524" s="4">
        <v>2000</v>
      </c>
      <c r="F4524" s="4">
        <v>3</v>
      </c>
      <c r="G4524" s="7">
        <f t="shared" si="70"/>
        <v>3</v>
      </c>
      <c r="H4524" s="4" t="s">
        <v>15088</v>
      </c>
      <c r="I4524" s="4">
        <v>19000</v>
      </c>
      <c r="J4524" s="4" t="s">
        <v>32</v>
      </c>
      <c r="K4524" s="4" t="s">
        <v>8</v>
      </c>
      <c r="L4524" s="4" t="s">
        <v>6</v>
      </c>
      <c r="M4524" s="4" t="s">
        <v>186</v>
      </c>
    </row>
    <row r="4525" spans="1:13" x14ac:dyDescent="0.2">
      <c r="A4525" s="4">
        <v>3140740</v>
      </c>
      <c r="B4525" s="4">
        <v>9434965</v>
      </c>
      <c r="C4525" s="4" t="s">
        <v>15089</v>
      </c>
      <c r="D4525" s="4">
        <v>1500</v>
      </c>
      <c r="E4525" s="4">
        <v>1500</v>
      </c>
      <c r="F4525" s="4">
        <v>173.25</v>
      </c>
      <c r="G4525" s="7">
        <f t="shared" si="70"/>
        <v>173.25</v>
      </c>
      <c r="H4525" s="4" t="s">
        <v>4196</v>
      </c>
      <c r="I4525" s="4">
        <v>18000</v>
      </c>
      <c r="J4525" s="4" t="s">
        <v>4</v>
      </c>
      <c r="K4525" s="4" t="s">
        <v>8</v>
      </c>
      <c r="L4525" s="4" t="s">
        <v>6</v>
      </c>
      <c r="M4525" s="4" t="s">
        <v>52</v>
      </c>
    </row>
    <row r="4526" spans="1:13" x14ac:dyDescent="0.2">
      <c r="A4526" s="4">
        <v>3140999</v>
      </c>
      <c r="B4526" s="4">
        <v>1682085</v>
      </c>
      <c r="C4526" s="4" t="s">
        <v>15090</v>
      </c>
      <c r="D4526" s="4">
        <v>10000</v>
      </c>
      <c r="E4526" s="4">
        <v>10000</v>
      </c>
      <c r="F4526" s="4">
        <v>150</v>
      </c>
      <c r="G4526" s="7">
        <f t="shared" si="70"/>
        <v>150</v>
      </c>
      <c r="H4526" s="4" t="s">
        <v>3763</v>
      </c>
      <c r="I4526" s="4">
        <v>30000</v>
      </c>
      <c r="J4526" s="4" t="s">
        <v>4</v>
      </c>
      <c r="K4526" s="4" t="s">
        <v>22</v>
      </c>
      <c r="L4526" s="4" t="s">
        <v>6</v>
      </c>
      <c r="M4526" s="4" t="s">
        <v>25</v>
      </c>
    </row>
    <row r="4527" spans="1:13" x14ac:dyDescent="0.2">
      <c r="A4527" s="4">
        <v>3140516</v>
      </c>
      <c r="B4527" s="4">
        <v>9437030</v>
      </c>
      <c r="C4527" s="4" t="s">
        <v>15091</v>
      </c>
      <c r="D4527" s="4">
        <v>1100</v>
      </c>
      <c r="E4527" s="4">
        <v>1100</v>
      </c>
      <c r="F4527" s="4">
        <v>1.65</v>
      </c>
      <c r="G4527" s="7">
        <f t="shared" si="70"/>
        <v>1.6500000000000909</v>
      </c>
      <c r="H4527" s="4" t="s">
        <v>15092</v>
      </c>
      <c r="I4527" s="4">
        <v>5000</v>
      </c>
      <c r="J4527" s="4" t="s">
        <v>4</v>
      </c>
      <c r="K4527" s="4" t="s">
        <v>13</v>
      </c>
      <c r="L4527" s="4" t="s">
        <v>14</v>
      </c>
      <c r="M4527" s="4" t="s">
        <v>65</v>
      </c>
    </row>
    <row r="4528" spans="1:13" x14ac:dyDescent="0.2">
      <c r="A4528" s="4">
        <v>3141013</v>
      </c>
      <c r="B4528" s="4">
        <v>7381655</v>
      </c>
      <c r="C4528" s="4" t="s">
        <v>15093</v>
      </c>
      <c r="D4528" s="4">
        <v>2000</v>
      </c>
      <c r="E4528" s="4">
        <v>2000</v>
      </c>
      <c r="F4528" s="4">
        <v>76</v>
      </c>
      <c r="G4528" s="7">
        <f t="shared" si="70"/>
        <v>76</v>
      </c>
      <c r="H4528" s="4" t="s">
        <v>8167</v>
      </c>
      <c r="I4528" s="4">
        <v>20000</v>
      </c>
      <c r="J4528" s="4" t="s">
        <v>4</v>
      </c>
      <c r="K4528" s="4" t="s">
        <v>13</v>
      </c>
      <c r="L4528" s="4" t="s">
        <v>6</v>
      </c>
      <c r="M4528" s="4" t="s">
        <v>26</v>
      </c>
    </row>
    <row r="4529" spans="1:13" x14ac:dyDescent="0.2">
      <c r="A4529" s="4">
        <v>3141034</v>
      </c>
      <c r="B4529" s="4">
        <v>7974786</v>
      </c>
      <c r="C4529" s="4" t="s">
        <v>15094</v>
      </c>
      <c r="D4529" s="4">
        <v>1000</v>
      </c>
      <c r="E4529" s="4">
        <v>0</v>
      </c>
      <c r="F4529" s="4">
        <v>570</v>
      </c>
      <c r="G4529" s="7">
        <f t="shared" si="70"/>
        <v>-430</v>
      </c>
      <c r="H4529" s="4" t="s">
        <v>15095</v>
      </c>
      <c r="I4529" s="4">
        <v>15000</v>
      </c>
      <c r="J4529" s="4" t="s">
        <v>4</v>
      </c>
      <c r="K4529" s="4" t="s">
        <v>8</v>
      </c>
      <c r="L4529" s="4" t="s">
        <v>201</v>
      </c>
      <c r="M4529" s="4" t="s">
        <v>186</v>
      </c>
    </row>
    <row r="4530" spans="1:13" x14ac:dyDescent="0.2">
      <c r="A4530" s="4">
        <v>3139669</v>
      </c>
      <c r="B4530" s="4">
        <v>8785561</v>
      </c>
      <c r="C4530" s="4" t="s">
        <v>15096</v>
      </c>
      <c r="D4530" s="4">
        <v>2500</v>
      </c>
      <c r="E4530" s="4">
        <v>2500</v>
      </c>
      <c r="F4530" s="4">
        <v>42.75</v>
      </c>
      <c r="G4530" s="7">
        <f t="shared" si="70"/>
        <v>42.75</v>
      </c>
      <c r="H4530" s="4" t="s">
        <v>3452</v>
      </c>
      <c r="I4530" s="4">
        <v>7000</v>
      </c>
      <c r="J4530" s="4" t="s">
        <v>51</v>
      </c>
      <c r="K4530" s="4" t="s">
        <v>13</v>
      </c>
      <c r="M4530" s="4" t="s">
        <v>111</v>
      </c>
    </row>
    <row r="4531" spans="1:13" x14ac:dyDescent="0.2">
      <c r="A4531" s="4">
        <v>3141041</v>
      </c>
      <c r="B4531" s="4">
        <v>2239462</v>
      </c>
      <c r="C4531" s="4" t="s">
        <v>15097</v>
      </c>
      <c r="D4531" s="4">
        <v>2500</v>
      </c>
      <c r="E4531" s="4">
        <v>2500</v>
      </c>
      <c r="F4531" s="4">
        <v>47.5</v>
      </c>
      <c r="G4531" s="7">
        <f t="shared" si="70"/>
        <v>47.5</v>
      </c>
      <c r="H4531" s="4" t="s">
        <v>15098</v>
      </c>
      <c r="I4531" s="4">
        <v>15000</v>
      </c>
      <c r="J4531" s="4" t="s">
        <v>4</v>
      </c>
      <c r="K4531" s="4" t="s">
        <v>13</v>
      </c>
      <c r="L4531" s="4" t="s">
        <v>6</v>
      </c>
      <c r="M4531" s="4" t="s">
        <v>7</v>
      </c>
    </row>
    <row r="4532" spans="1:13" x14ac:dyDescent="0.2">
      <c r="A4532" s="4">
        <v>3141111</v>
      </c>
      <c r="B4532" s="4">
        <v>369720</v>
      </c>
      <c r="C4532" s="4" t="s">
        <v>15099</v>
      </c>
      <c r="D4532" s="4">
        <v>5150</v>
      </c>
      <c r="E4532" s="4">
        <v>5150</v>
      </c>
      <c r="F4532" s="4">
        <v>309</v>
      </c>
      <c r="G4532" s="7">
        <f t="shared" si="70"/>
        <v>309</v>
      </c>
      <c r="H4532" s="4" t="s">
        <v>11817</v>
      </c>
      <c r="I4532" s="4">
        <v>10000</v>
      </c>
      <c r="J4532" s="4" t="s">
        <v>4</v>
      </c>
      <c r="K4532" s="4" t="s">
        <v>13</v>
      </c>
      <c r="L4532" s="4" t="s">
        <v>6</v>
      </c>
      <c r="M4532" s="4" t="s">
        <v>7</v>
      </c>
    </row>
    <row r="4533" spans="1:13" x14ac:dyDescent="0.2">
      <c r="A4533" s="4">
        <v>3141083</v>
      </c>
      <c r="B4533" s="4">
        <v>8636034</v>
      </c>
      <c r="C4533" s="4" t="s">
        <v>15100</v>
      </c>
      <c r="D4533" s="4">
        <v>2000</v>
      </c>
      <c r="E4533" s="4">
        <v>0</v>
      </c>
      <c r="F4533" s="4">
        <v>960</v>
      </c>
      <c r="G4533" s="7">
        <f t="shared" si="70"/>
        <v>-1040</v>
      </c>
      <c r="H4533" s="4" t="s">
        <v>6679</v>
      </c>
      <c r="I4533" s="4">
        <v>15000</v>
      </c>
      <c r="J4533" s="4" t="s">
        <v>4</v>
      </c>
      <c r="K4533" s="4" t="s">
        <v>8</v>
      </c>
      <c r="L4533" s="4" t="s">
        <v>6</v>
      </c>
      <c r="M4533" s="4" t="s">
        <v>25</v>
      </c>
    </row>
    <row r="4534" spans="1:13" x14ac:dyDescent="0.2">
      <c r="A4534" s="4">
        <v>3141160</v>
      </c>
      <c r="B4534" s="4">
        <v>8234626</v>
      </c>
      <c r="C4534" s="4" t="s">
        <v>15101</v>
      </c>
      <c r="D4534" s="4">
        <v>2000</v>
      </c>
      <c r="E4534" s="4">
        <v>0</v>
      </c>
      <c r="F4534" s="4">
        <v>2245.8000000000002</v>
      </c>
      <c r="G4534" s="7">
        <f t="shared" si="70"/>
        <v>245.80000000000018</v>
      </c>
      <c r="H4534" s="4" t="s">
        <v>13966</v>
      </c>
      <c r="I4534" s="4">
        <v>14000</v>
      </c>
      <c r="J4534" s="4" t="s">
        <v>4</v>
      </c>
      <c r="K4534" s="4" t="s">
        <v>8</v>
      </c>
      <c r="L4534" s="4" t="s">
        <v>6</v>
      </c>
      <c r="M4534" s="4" t="s">
        <v>12</v>
      </c>
    </row>
    <row r="4535" spans="1:13" x14ac:dyDescent="0.2">
      <c r="A4535" s="4">
        <v>3141146</v>
      </c>
      <c r="B4535" s="4">
        <v>241317</v>
      </c>
      <c r="C4535" s="4" t="s">
        <v>15102</v>
      </c>
      <c r="D4535" s="4">
        <v>1500</v>
      </c>
      <c r="E4535" s="4">
        <v>1500</v>
      </c>
      <c r="F4535" s="4">
        <v>225</v>
      </c>
      <c r="G4535" s="7">
        <f t="shared" si="70"/>
        <v>225</v>
      </c>
      <c r="H4535" s="4" t="s">
        <v>12821</v>
      </c>
      <c r="I4535" s="4">
        <v>12000</v>
      </c>
      <c r="J4535" s="4" t="s">
        <v>4</v>
      </c>
      <c r="K4535" s="4" t="s">
        <v>13</v>
      </c>
      <c r="L4535" s="4" t="s">
        <v>6</v>
      </c>
      <c r="M4535" s="4" t="s">
        <v>7</v>
      </c>
    </row>
    <row r="4536" spans="1:13" x14ac:dyDescent="0.2">
      <c r="A4536" s="4">
        <v>3139326</v>
      </c>
      <c r="B4536" s="4">
        <v>9435385</v>
      </c>
      <c r="C4536" s="4" t="s">
        <v>15103</v>
      </c>
      <c r="D4536" s="4">
        <v>1500</v>
      </c>
      <c r="E4536" s="4">
        <v>1500</v>
      </c>
      <c r="F4536" s="4">
        <v>1425</v>
      </c>
      <c r="G4536" s="7">
        <f t="shared" si="70"/>
        <v>1425</v>
      </c>
      <c r="H4536" s="4" t="s">
        <v>12246</v>
      </c>
      <c r="I4536" s="4">
        <v>3000</v>
      </c>
      <c r="J4536" s="4" t="s">
        <v>4</v>
      </c>
      <c r="K4536" s="4" t="s">
        <v>8</v>
      </c>
      <c r="L4536" s="4" t="s">
        <v>6</v>
      </c>
      <c r="M4536" s="4" t="s">
        <v>111</v>
      </c>
    </row>
    <row r="4537" spans="1:13" x14ac:dyDescent="0.2">
      <c r="A4537" s="4">
        <v>3141139</v>
      </c>
      <c r="B4537" s="4">
        <v>175489</v>
      </c>
      <c r="C4537" s="4" t="s">
        <v>15104</v>
      </c>
      <c r="D4537" s="4">
        <v>2000</v>
      </c>
      <c r="E4537" s="4">
        <v>2000</v>
      </c>
      <c r="F4537" s="4">
        <v>0.2</v>
      </c>
      <c r="G4537" s="7">
        <f t="shared" si="70"/>
        <v>0.20000000000004547</v>
      </c>
      <c r="H4537" s="4" t="s">
        <v>15105</v>
      </c>
      <c r="I4537" s="4">
        <v>11000</v>
      </c>
      <c r="J4537" s="4" t="s">
        <v>4</v>
      </c>
      <c r="K4537" s="4" t="s">
        <v>5</v>
      </c>
      <c r="L4537" s="4" t="s">
        <v>6</v>
      </c>
      <c r="M4537" s="4" t="s">
        <v>12</v>
      </c>
    </row>
    <row r="4538" spans="1:13" x14ac:dyDescent="0.2">
      <c r="A4538" s="4">
        <v>3141167</v>
      </c>
      <c r="B4538" s="4">
        <v>7063267</v>
      </c>
      <c r="C4538" s="4" t="s">
        <v>15106</v>
      </c>
      <c r="D4538" s="4">
        <v>2000</v>
      </c>
      <c r="E4538" s="4">
        <v>2000</v>
      </c>
      <c r="F4538" s="4">
        <v>3</v>
      </c>
      <c r="G4538" s="7">
        <f t="shared" si="70"/>
        <v>3</v>
      </c>
      <c r="H4538" s="4" t="s">
        <v>15107</v>
      </c>
      <c r="I4538" s="4">
        <v>10000</v>
      </c>
      <c r="J4538" s="4" t="s">
        <v>72</v>
      </c>
      <c r="K4538" s="4" t="s">
        <v>13</v>
      </c>
      <c r="M4538" s="4" t="s">
        <v>40</v>
      </c>
    </row>
    <row r="4539" spans="1:13" x14ac:dyDescent="0.2">
      <c r="A4539" s="4">
        <v>3141076</v>
      </c>
      <c r="B4539" s="4">
        <v>7914117</v>
      </c>
      <c r="C4539" s="4" t="s">
        <v>15108</v>
      </c>
      <c r="D4539" s="4">
        <v>2000</v>
      </c>
      <c r="E4539" s="4">
        <v>2000</v>
      </c>
      <c r="F4539" s="4">
        <v>2</v>
      </c>
      <c r="G4539" s="7">
        <f t="shared" si="70"/>
        <v>2</v>
      </c>
      <c r="H4539" s="4" t="s">
        <v>3761</v>
      </c>
      <c r="I4539" s="4">
        <v>4500</v>
      </c>
      <c r="J4539" s="4" t="s">
        <v>4</v>
      </c>
      <c r="K4539" s="4" t="s">
        <v>13</v>
      </c>
      <c r="L4539" s="4" t="s">
        <v>6</v>
      </c>
      <c r="M4539" s="4" t="s">
        <v>47</v>
      </c>
    </row>
    <row r="4540" spans="1:13" x14ac:dyDescent="0.2">
      <c r="A4540" s="4">
        <v>3141223</v>
      </c>
      <c r="B4540" s="4">
        <v>56648</v>
      </c>
      <c r="C4540" s="4" t="s">
        <v>15109</v>
      </c>
      <c r="D4540" s="4">
        <v>500</v>
      </c>
      <c r="E4540" s="4">
        <v>500</v>
      </c>
      <c r="F4540" s="4">
        <v>38</v>
      </c>
      <c r="G4540" s="7">
        <f t="shared" si="70"/>
        <v>38</v>
      </c>
      <c r="H4540" s="4" t="s">
        <v>15110</v>
      </c>
      <c r="I4540" s="4">
        <v>18000</v>
      </c>
      <c r="J4540" s="4" t="s">
        <v>4</v>
      </c>
      <c r="K4540" s="4" t="s">
        <v>22</v>
      </c>
      <c r="L4540" s="4" t="s">
        <v>6</v>
      </c>
      <c r="M4540" s="4" t="s">
        <v>20</v>
      </c>
    </row>
    <row r="4541" spans="1:13" x14ac:dyDescent="0.2">
      <c r="A4541" s="4">
        <v>3141230</v>
      </c>
      <c r="B4541" s="4">
        <v>8400253</v>
      </c>
      <c r="C4541" s="4" t="s">
        <v>15111</v>
      </c>
      <c r="D4541" s="4">
        <v>1000</v>
      </c>
      <c r="E4541" s="4">
        <v>1000</v>
      </c>
      <c r="F4541" s="4">
        <v>450</v>
      </c>
      <c r="G4541" s="7">
        <f t="shared" si="70"/>
        <v>450</v>
      </c>
      <c r="H4541" s="4" t="s">
        <v>15112</v>
      </c>
      <c r="I4541" s="4">
        <v>11000</v>
      </c>
      <c r="J4541" s="4" t="s">
        <v>4</v>
      </c>
      <c r="K4541" s="4" t="s">
        <v>13</v>
      </c>
      <c r="L4541" s="4" t="s">
        <v>6</v>
      </c>
      <c r="M4541" s="4" t="s">
        <v>20</v>
      </c>
    </row>
    <row r="4542" spans="1:13" x14ac:dyDescent="0.2">
      <c r="A4542" s="4">
        <v>3137940</v>
      </c>
      <c r="B4542" s="4">
        <v>9431073</v>
      </c>
      <c r="C4542" s="4" t="s">
        <v>15113</v>
      </c>
      <c r="D4542" s="4">
        <v>800</v>
      </c>
      <c r="E4542" s="4">
        <v>0</v>
      </c>
      <c r="F4542" s="4">
        <v>0</v>
      </c>
      <c r="G4542" s="7">
        <f t="shared" si="70"/>
        <v>-800</v>
      </c>
      <c r="H4542" s="4" t="s">
        <v>3317</v>
      </c>
      <c r="I4542" s="4">
        <v>11000</v>
      </c>
      <c r="J4542" s="4" t="s">
        <v>4</v>
      </c>
      <c r="K4542" s="4" t="s">
        <v>13</v>
      </c>
      <c r="L4542" s="4" t="s">
        <v>14</v>
      </c>
      <c r="M4542" s="4" t="s">
        <v>12</v>
      </c>
    </row>
    <row r="4543" spans="1:13" x14ac:dyDescent="0.2">
      <c r="A4543" s="4">
        <v>3141153</v>
      </c>
      <c r="B4543" s="4">
        <v>1785483</v>
      </c>
      <c r="C4543" s="4" t="s">
        <v>15114</v>
      </c>
      <c r="D4543" s="4">
        <v>800</v>
      </c>
      <c r="E4543" s="4">
        <v>0</v>
      </c>
      <c r="F4543" s="4">
        <v>0</v>
      </c>
      <c r="G4543" s="7">
        <f t="shared" si="70"/>
        <v>-800</v>
      </c>
      <c r="H4543" s="4" t="s">
        <v>15115</v>
      </c>
      <c r="I4543" s="4">
        <v>9000</v>
      </c>
      <c r="J4543" s="4" t="s">
        <v>4</v>
      </c>
      <c r="K4543" s="4" t="s">
        <v>13</v>
      </c>
      <c r="L4543" s="4" t="s">
        <v>9</v>
      </c>
      <c r="M4543" s="4" t="s">
        <v>19</v>
      </c>
    </row>
    <row r="4544" spans="1:13" x14ac:dyDescent="0.2">
      <c r="A4544" s="4">
        <v>3140768</v>
      </c>
      <c r="B4544" s="4">
        <v>9437597</v>
      </c>
      <c r="C4544" s="4" t="s">
        <v>15116</v>
      </c>
      <c r="D4544" s="4">
        <v>2000</v>
      </c>
      <c r="E4544" s="4">
        <v>0</v>
      </c>
      <c r="F4544" s="4">
        <v>1406</v>
      </c>
      <c r="G4544" s="7">
        <f t="shared" si="70"/>
        <v>-594</v>
      </c>
      <c r="H4544" s="4" t="s">
        <v>1240</v>
      </c>
      <c r="I4544" s="4">
        <v>7000</v>
      </c>
      <c r="J4544" s="4" t="s">
        <v>4</v>
      </c>
      <c r="K4544" s="4" t="s">
        <v>8</v>
      </c>
      <c r="L4544" s="4" t="s">
        <v>6</v>
      </c>
      <c r="M4544" s="4" t="s">
        <v>25</v>
      </c>
    </row>
    <row r="4545" spans="1:13" x14ac:dyDescent="0.2">
      <c r="A4545" s="4">
        <v>3141286</v>
      </c>
      <c r="B4545" s="4">
        <v>4682784</v>
      </c>
      <c r="C4545" s="4" t="s">
        <v>15117</v>
      </c>
      <c r="D4545" s="4">
        <v>2100</v>
      </c>
      <c r="E4545" s="4">
        <v>2100</v>
      </c>
      <c r="F4545" s="4">
        <v>262.5</v>
      </c>
      <c r="G4545" s="7">
        <f t="shared" si="70"/>
        <v>262.5</v>
      </c>
      <c r="H4545" s="4" t="s">
        <v>9276</v>
      </c>
      <c r="I4545" s="4">
        <v>5000</v>
      </c>
      <c r="J4545" s="4" t="s">
        <v>4</v>
      </c>
      <c r="K4545" s="4" t="s">
        <v>8</v>
      </c>
      <c r="L4545" s="4" t="s">
        <v>6</v>
      </c>
      <c r="M4545" s="4" t="s">
        <v>29</v>
      </c>
    </row>
    <row r="4546" spans="1:13" x14ac:dyDescent="0.2">
      <c r="A4546" s="4">
        <v>3141321</v>
      </c>
      <c r="B4546" s="4">
        <v>9245965</v>
      </c>
      <c r="C4546" s="4" t="s">
        <v>15118</v>
      </c>
      <c r="D4546" s="4">
        <v>1150</v>
      </c>
      <c r="E4546" s="4">
        <v>1150</v>
      </c>
      <c r="F4546" s="4">
        <v>21.85</v>
      </c>
      <c r="G4546" s="7">
        <f t="shared" ref="G4546:G4609" si="71">E4546+F4546-D4546</f>
        <v>21.849999999999909</v>
      </c>
      <c r="H4546" s="4" t="s">
        <v>14922</v>
      </c>
      <c r="I4546" s="4">
        <v>17000</v>
      </c>
      <c r="J4546" s="4" t="s">
        <v>4</v>
      </c>
      <c r="K4546" s="4" t="s">
        <v>13</v>
      </c>
      <c r="L4546" s="4" t="s">
        <v>6</v>
      </c>
      <c r="M4546" s="4" t="s">
        <v>12</v>
      </c>
    </row>
    <row r="4547" spans="1:13" x14ac:dyDescent="0.2">
      <c r="A4547" s="4">
        <v>3141244</v>
      </c>
      <c r="B4547" s="4">
        <v>9439347</v>
      </c>
      <c r="C4547" s="4" t="s">
        <v>15119</v>
      </c>
      <c r="D4547" s="4">
        <v>1500</v>
      </c>
      <c r="E4547" s="4">
        <v>0</v>
      </c>
      <c r="F4547" s="4">
        <v>429.75</v>
      </c>
      <c r="G4547" s="7">
        <f t="shared" si="71"/>
        <v>-1070.25</v>
      </c>
      <c r="H4547" s="4" t="s">
        <v>3708</v>
      </c>
      <c r="I4547" s="4">
        <v>19000</v>
      </c>
      <c r="J4547" s="4" t="s">
        <v>32</v>
      </c>
      <c r="K4547" s="4" t="s">
        <v>13</v>
      </c>
      <c r="M4547" s="4" t="s">
        <v>20</v>
      </c>
    </row>
    <row r="4548" spans="1:13" x14ac:dyDescent="0.2">
      <c r="A4548" s="4">
        <v>3141314</v>
      </c>
      <c r="B4548" s="4">
        <v>9440845</v>
      </c>
      <c r="C4548" s="4" t="s">
        <v>15120</v>
      </c>
      <c r="D4548" s="4">
        <v>3000</v>
      </c>
      <c r="E4548" s="4">
        <v>3000</v>
      </c>
      <c r="F4548" s="4">
        <v>3</v>
      </c>
      <c r="G4548" s="7">
        <f t="shared" si="71"/>
        <v>3</v>
      </c>
      <c r="H4548" s="4" t="s">
        <v>941</v>
      </c>
      <c r="I4548" s="4">
        <v>15000</v>
      </c>
      <c r="J4548" s="4" t="s">
        <v>32</v>
      </c>
      <c r="K4548" s="4" t="s">
        <v>8</v>
      </c>
      <c r="M4548" s="4" t="s">
        <v>52</v>
      </c>
    </row>
    <row r="4549" spans="1:13" x14ac:dyDescent="0.2">
      <c r="A4549" s="4">
        <v>3141384</v>
      </c>
      <c r="B4549" s="4">
        <v>8594825</v>
      </c>
      <c r="C4549" s="4" t="s">
        <v>15121</v>
      </c>
      <c r="D4549" s="4">
        <v>2100</v>
      </c>
      <c r="E4549" s="4">
        <v>2100</v>
      </c>
      <c r="F4549" s="4">
        <v>31.92</v>
      </c>
      <c r="G4549" s="7">
        <f t="shared" si="71"/>
        <v>31.920000000000073</v>
      </c>
      <c r="H4549" s="4" t="s">
        <v>834</v>
      </c>
      <c r="I4549" s="4">
        <v>15000</v>
      </c>
      <c r="J4549" s="4" t="s">
        <v>4</v>
      </c>
      <c r="K4549" s="4" t="s">
        <v>13</v>
      </c>
      <c r="L4549" s="4" t="s">
        <v>6</v>
      </c>
      <c r="M4549" s="4" t="s">
        <v>47</v>
      </c>
    </row>
    <row r="4550" spans="1:13" x14ac:dyDescent="0.2">
      <c r="A4550" s="4">
        <v>3141377</v>
      </c>
      <c r="B4550" s="4">
        <v>208348</v>
      </c>
      <c r="C4550" s="4" t="s">
        <v>15122</v>
      </c>
      <c r="D4550" s="4">
        <v>1000</v>
      </c>
      <c r="E4550" s="4">
        <v>1000</v>
      </c>
      <c r="F4550" s="4">
        <v>456</v>
      </c>
      <c r="G4550" s="7">
        <f t="shared" si="71"/>
        <v>456</v>
      </c>
      <c r="H4550" s="4" t="s">
        <v>1727</v>
      </c>
      <c r="I4550" s="4">
        <v>8000</v>
      </c>
      <c r="J4550" s="4" t="s">
        <v>4</v>
      </c>
      <c r="K4550" s="4" t="s">
        <v>13</v>
      </c>
      <c r="L4550" s="4" t="s">
        <v>6</v>
      </c>
      <c r="M4550" s="4" t="s">
        <v>65</v>
      </c>
    </row>
    <row r="4551" spans="1:13" x14ac:dyDescent="0.2">
      <c r="A4551" s="4">
        <v>3141356</v>
      </c>
      <c r="B4551" s="4">
        <v>388366</v>
      </c>
      <c r="C4551" s="4" t="s">
        <v>15123</v>
      </c>
      <c r="D4551" s="4">
        <v>2000</v>
      </c>
      <c r="E4551" s="4">
        <v>0</v>
      </c>
      <c r="F4551" s="4">
        <v>0</v>
      </c>
      <c r="G4551" s="7">
        <f t="shared" si="71"/>
        <v>-2000</v>
      </c>
      <c r="H4551" s="4" t="s">
        <v>10581</v>
      </c>
      <c r="I4551" s="4">
        <v>12000</v>
      </c>
      <c r="J4551" s="4" t="s">
        <v>4</v>
      </c>
      <c r="K4551" s="4" t="s">
        <v>8</v>
      </c>
      <c r="L4551" s="4" t="s">
        <v>6</v>
      </c>
      <c r="M4551" s="4" t="s">
        <v>19</v>
      </c>
    </row>
    <row r="4552" spans="1:13" x14ac:dyDescent="0.2">
      <c r="A4552" s="4">
        <v>3141398</v>
      </c>
      <c r="B4552" s="4">
        <v>241399</v>
      </c>
      <c r="C4552" s="4" t="s">
        <v>15124</v>
      </c>
      <c r="D4552" s="4">
        <v>3750</v>
      </c>
      <c r="E4552" s="4">
        <v>3750</v>
      </c>
      <c r="F4552" s="4">
        <v>56.25</v>
      </c>
      <c r="G4552" s="7">
        <f t="shared" si="71"/>
        <v>56.25</v>
      </c>
      <c r="H4552" s="4" t="s">
        <v>14789</v>
      </c>
      <c r="I4552" s="4">
        <v>12</v>
      </c>
      <c r="J4552" s="4" t="s">
        <v>4</v>
      </c>
      <c r="K4552" s="4" t="s">
        <v>22</v>
      </c>
      <c r="L4552" s="4" t="s">
        <v>6</v>
      </c>
      <c r="M4552" s="4" t="s">
        <v>52</v>
      </c>
    </row>
    <row r="4553" spans="1:13" x14ac:dyDescent="0.2">
      <c r="A4553" s="4">
        <v>3141405</v>
      </c>
      <c r="B4553" s="4">
        <v>7054993</v>
      </c>
      <c r="C4553" s="4" t="s">
        <v>15125</v>
      </c>
      <c r="D4553" s="4">
        <v>600</v>
      </c>
      <c r="E4553" s="4">
        <v>600</v>
      </c>
      <c r="F4553" s="4">
        <v>108</v>
      </c>
      <c r="G4553" s="7">
        <f t="shared" si="71"/>
        <v>108</v>
      </c>
      <c r="H4553" s="4" t="s">
        <v>11703</v>
      </c>
      <c r="I4553" s="4">
        <v>6500</v>
      </c>
      <c r="J4553" s="4" t="s">
        <v>98</v>
      </c>
      <c r="K4553" s="4" t="s">
        <v>8</v>
      </c>
      <c r="M4553" s="4" t="s">
        <v>24</v>
      </c>
    </row>
    <row r="4554" spans="1:13" x14ac:dyDescent="0.2">
      <c r="A4554" s="4">
        <v>3141489</v>
      </c>
      <c r="B4554" s="4">
        <v>376867</v>
      </c>
      <c r="C4554" s="4" t="s">
        <v>15126</v>
      </c>
      <c r="D4554" s="4">
        <v>4550</v>
      </c>
      <c r="E4554" s="4">
        <v>4550</v>
      </c>
      <c r="F4554" s="4">
        <v>276.64</v>
      </c>
      <c r="G4554" s="7">
        <f t="shared" si="71"/>
        <v>276.64000000000033</v>
      </c>
      <c r="H4554" s="4" t="s">
        <v>12311</v>
      </c>
      <c r="I4554" s="4">
        <v>25000</v>
      </c>
      <c r="J4554" s="4" t="s">
        <v>4</v>
      </c>
      <c r="K4554" s="4" t="s">
        <v>8</v>
      </c>
      <c r="L4554" s="4" t="s">
        <v>6</v>
      </c>
      <c r="M4554" s="4" t="s">
        <v>10</v>
      </c>
    </row>
    <row r="4555" spans="1:13" x14ac:dyDescent="0.2">
      <c r="A4555" s="4">
        <v>3141475</v>
      </c>
      <c r="B4555" s="4">
        <v>664384</v>
      </c>
      <c r="C4555" s="4" t="s">
        <v>15127</v>
      </c>
      <c r="D4555" s="4">
        <v>1400</v>
      </c>
      <c r="E4555" s="4">
        <v>1400</v>
      </c>
      <c r="F4555" s="4">
        <v>1989.4</v>
      </c>
      <c r="G4555" s="7">
        <f t="shared" si="71"/>
        <v>1989.4</v>
      </c>
      <c r="H4555" s="4" t="s">
        <v>9534</v>
      </c>
      <c r="I4555" s="4">
        <v>12000</v>
      </c>
      <c r="J4555" s="4" t="s">
        <v>4</v>
      </c>
      <c r="K4555" s="4" t="s">
        <v>13</v>
      </c>
      <c r="L4555" s="4" t="s">
        <v>6</v>
      </c>
      <c r="M4555" s="4" t="s">
        <v>7</v>
      </c>
    </row>
    <row r="4556" spans="1:13" x14ac:dyDescent="0.2">
      <c r="A4556" s="4">
        <v>3141426</v>
      </c>
      <c r="B4556" s="4">
        <v>9355298</v>
      </c>
      <c r="C4556" s="4" t="s">
        <v>15128</v>
      </c>
      <c r="D4556" s="4">
        <v>2000</v>
      </c>
      <c r="E4556" s="4">
        <v>2000</v>
      </c>
      <c r="F4556" s="4">
        <v>2.6</v>
      </c>
      <c r="G4556" s="7">
        <f t="shared" si="71"/>
        <v>2.5999999999999091</v>
      </c>
      <c r="H4556" s="4" t="s">
        <v>12991</v>
      </c>
      <c r="I4556" s="4">
        <v>6000</v>
      </c>
      <c r="J4556" s="4" t="s">
        <v>11</v>
      </c>
      <c r="K4556" s="4" t="s">
        <v>16</v>
      </c>
      <c r="M4556" s="4" t="s">
        <v>40</v>
      </c>
    </row>
    <row r="4557" spans="1:13" x14ac:dyDescent="0.2">
      <c r="A4557" s="4">
        <v>3141097</v>
      </c>
      <c r="B4557" s="4">
        <v>9438129</v>
      </c>
      <c r="C4557" s="4" t="s">
        <v>15129</v>
      </c>
      <c r="D4557" s="4">
        <v>500</v>
      </c>
      <c r="E4557" s="4">
        <v>0</v>
      </c>
      <c r="F4557" s="4">
        <v>0</v>
      </c>
      <c r="G4557" s="7">
        <f t="shared" si="71"/>
        <v>-500</v>
      </c>
      <c r="H4557" s="4" t="s">
        <v>15130</v>
      </c>
      <c r="I4557" s="4">
        <v>11500</v>
      </c>
      <c r="J4557" s="4" t="s">
        <v>4</v>
      </c>
      <c r="K4557" s="4" t="s">
        <v>22</v>
      </c>
      <c r="L4557" s="4" t="s">
        <v>6</v>
      </c>
      <c r="M4557" s="4" t="s">
        <v>65</v>
      </c>
    </row>
    <row r="4558" spans="1:13" x14ac:dyDescent="0.2">
      <c r="A4558" s="4">
        <v>3141468</v>
      </c>
      <c r="B4558" s="4">
        <v>6005427</v>
      </c>
      <c r="C4558" s="4" t="s">
        <v>15131</v>
      </c>
      <c r="D4558" s="4">
        <v>2000</v>
      </c>
      <c r="E4558" s="4">
        <v>2000</v>
      </c>
      <c r="F4558" s="4">
        <v>3</v>
      </c>
      <c r="G4558" s="7">
        <f t="shared" si="71"/>
        <v>3</v>
      </c>
      <c r="H4558" s="4" t="s">
        <v>13669</v>
      </c>
      <c r="I4558" s="4">
        <v>50000</v>
      </c>
      <c r="J4558" s="4" t="s">
        <v>4</v>
      </c>
      <c r="K4558" s="4" t="s">
        <v>13</v>
      </c>
      <c r="L4558" s="4" t="s">
        <v>14</v>
      </c>
      <c r="M4558" s="4" t="s">
        <v>29</v>
      </c>
    </row>
    <row r="4559" spans="1:13" x14ac:dyDescent="0.2">
      <c r="A4559" s="4">
        <v>3141503</v>
      </c>
      <c r="B4559" s="4">
        <v>6432805</v>
      </c>
      <c r="C4559" s="4" t="s">
        <v>15132</v>
      </c>
      <c r="D4559" s="4">
        <v>3500</v>
      </c>
      <c r="E4559" s="4">
        <v>3500</v>
      </c>
      <c r="F4559" s="4">
        <v>588</v>
      </c>
      <c r="G4559" s="7">
        <f t="shared" si="71"/>
        <v>588</v>
      </c>
      <c r="H4559" s="4" t="s">
        <v>15133</v>
      </c>
      <c r="I4559" s="4">
        <v>8000</v>
      </c>
      <c r="J4559" s="4" t="s">
        <v>4</v>
      </c>
      <c r="K4559" s="4" t="s">
        <v>5</v>
      </c>
      <c r="L4559" s="4" t="s">
        <v>6</v>
      </c>
      <c r="M4559" s="4" t="s">
        <v>12</v>
      </c>
    </row>
    <row r="4560" spans="1:13" x14ac:dyDescent="0.2">
      <c r="A4560" s="4">
        <v>3141538</v>
      </c>
      <c r="B4560" s="4">
        <v>4408405</v>
      </c>
      <c r="C4560" s="4" t="s">
        <v>15134</v>
      </c>
      <c r="D4560" s="4">
        <v>2200</v>
      </c>
      <c r="E4560" s="4">
        <v>2200</v>
      </c>
      <c r="F4560" s="4">
        <v>308</v>
      </c>
      <c r="G4560" s="7">
        <f t="shared" si="71"/>
        <v>308</v>
      </c>
      <c r="H4560" s="4" t="s">
        <v>13037</v>
      </c>
      <c r="I4560" s="4">
        <v>25000</v>
      </c>
      <c r="J4560" s="4" t="s">
        <v>4</v>
      </c>
      <c r="K4560" s="4" t="s">
        <v>8</v>
      </c>
      <c r="L4560" s="4" t="s">
        <v>6</v>
      </c>
      <c r="M4560" s="4" t="s">
        <v>64</v>
      </c>
    </row>
    <row r="4561" spans="1:13" x14ac:dyDescent="0.2">
      <c r="A4561" s="4">
        <v>3090816</v>
      </c>
      <c r="B4561" s="4">
        <v>313800</v>
      </c>
      <c r="C4561" s="4" t="s">
        <v>15135</v>
      </c>
      <c r="D4561" s="4">
        <v>1000</v>
      </c>
      <c r="E4561" s="4">
        <v>1000</v>
      </c>
      <c r="F4561" s="4">
        <v>513</v>
      </c>
      <c r="G4561" s="7">
        <f t="shared" si="71"/>
        <v>513</v>
      </c>
      <c r="H4561" s="4" t="s">
        <v>7367</v>
      </c>
      <c r="I4561" s="4">
        <v>9240</v>
      </c>
      <c r="J4561" s="4" t="s">
        <v>4</v>
      </c>
      <c r="K4561" s="4" t="s">
        <v>8</v>
      </c>
      <c r="L4561" s="4" t="s">
        <v>6</v>
      </c>
      <c r="M4561" s="4" t="s">
        <v>64</v>
      </c>
    </row>
    <row r="4562" spans="1:13" x14ac:dyDescent="0.2">
      <c r="A4562" s="4">
        <v>3141573</v>
      </c>
      <c r="B4562" s="4">
        <v>9245965</v>
      </c>
      <c r="C4562" s="4" t="s">
        <v>15136</v>
      </c>
      <c r="D4562" s="4">
        <v>1150</v>
      </c>
      <c r="E4562" s="4">
        <v>0</v>
      </c>
      <c r="F4562" s="4">
        <v>0</v>
      </c>
      <c r="G4562" s="7">
        <f t="shared" si="71"/>
        <v>-1150</v>
      </c>
      <c r="H4562" s="4" t="s">
        <v>14922</v>
      </c>
      <c r="I4562" s="4">
        <v>17000</v>
      </c>
      <c r="J4562" s="4" t="s">
        <v>4</v>
      </c>
      <c r="K4562" s="4" t="s">
        <v>13</v>
      </c>
      <c r="L4562" s="4" t="s">
        <v>6</v>
      </c>
      <c r="M4562" s="4" t="s">
        <v>12</v>
      </c>
    </row>
    <row r="4563" spans="1:13" x14ac:dyDescent="0.2">
      <c r="A4563" s="4">
        <v>3141552</v>
      </c>
      <c r="B4563" s="4">
        <v>5361441</v>
      </c>
      <c r="C4563" s="4" t="s">
        <v>15137</v>
      </c>
      <c r="D4563" s="4">
        <v>2000</v>
      </c>
      <c r="E4563" s="4">
        <v>2000</v>
      </c>
      <c r="F4563" s="4">
        <v>2</v>
      </c>
      <c r="G4563" s="7">
        <f t="shared" si="71"/>
        <v>2</v>
      </c>
      <c r="H4563" s="4" t="s">
        <v>15138</v>
      </c>
      <c r="I4563" s="4">
        <v>8000</v>
      </c>
      <c r="J4563" s="4" t="s">
        <v>4</v>
      </c>
      <c r="K4563" s="4" t="s">
        <v>8</v>
      </c>
      <c r="L4563" s="4" t="s">
        <v>6</v>
      </c>
      <c r="M4563" s="4" t="s">
        <v>17</v>
      </c>
    </row>
    <row r="4564" spans="1:13" x14ac:dyDescent="0.2">
      <c r="A4564" s="4">
        <v>3141461</v>
      </c>
      <c r="B4564" s="4">
        <v>9441573</v>
      </c>
      <c r="C4564" s="4" t="s">
        <v>15139</v>
      </c>
      <c r="D4564" s="4">
        <v>800</v>
      </c>
      <c r="E4564" s="4">
        <v>800</v>
      </c>
      <c r="F4564" s="4">
        <v>1.2</v>
      </c>
      <c r="G4564" s="7">
        <f t="shared" si="71"/>
        <v>1.2000000000000455</v>
      </c>
      <c r="H4564" s="4" t="s">
        <v>15140</v>
      </c>
      <c r="I4564" s="4">
        <v>18000</v>
      </c>
      <c r="J4564" s="4" t="s">
        <v>4</v>
      </c>
      <c r="K4564" s="4" t="s">
        <v>16</v>
      </c>
      <c r="L4564" s="4" t="s">
        <v>6</v>
      </c>
      <c r="M4564" s="4" t="s">
        <v>17</v>
      </c>
    </row>
    <row r="4565" spans="1:13" x14ac:dyDescent="0.2">
      <c r="A4565" s="4">
        <v>3140978</v>
      </c>
      <c r="B4565" s="4">
        <v>8820659</v>
      </c>
      <c r="C4565" s="4" t="s">
        <v>15141</v>
      </c>
      <c r="D4565" s="4">
        <v>800</v>
      </c>
      <c r="E4565" s="4">
        <v>800</v>
      </c>
      <c r="F4565" s="4">
        <v>214</v>
      </c>
      <c r="G4565" s="7">
        <f t="shared" si="71"/>
        <v>214</v>
      </c>
      <c r="H4565" s="4" t="s">
        <v>15142</v>
      </c>
      <c r="I4565" s="4">
        <v>17200</v>
      </c>
      <c r="J4565" s="4" t="s">
        <v>32</v>
      </c>
      <c r="K4565" s="4" t="s">
        <v>5</v>
      </c>
      <c r="M4565" s="4" t="s">
        <v>47</v>
      </c>
    </row>
    <row r="4566" spans="1:13" x14ac:dyDescent="0.2">
      <c r="A4566" s="4">
        <v>3141279</v>
      </c>
      <c r="B4566" s="4">
        <v>6508153</v>
      </c>
      <c r="C4566" s="4" t="s">
        <v>15143</v>
      </c>
      <c r="D4566" s="4">
        <v>1500</v>
      </c>
      <c r="E4566" s="4">
        <v>0</v>
      </c>
      <c r="F4566" s="4">
        <v>0</v>
      </c>
      <c r="G4566" s="7">
        <f t="shared" si="71"/>
        <v>-1500</v>
      </c>
      <c r="H4566" s="4" t="s">
        <v>2073</v>
      </c>
      <c r="I4566" s="4">
        <v>13000</v>
      </c>
      <c r="J4566" s="4" t="s">
        <v>4</v>
      </c>
      <c r="K4566" s="4" t="s">
        <v>8</v>
      </c>
      <c r="L4566" s="4" t="s">
        <v>6</v>
      </c>
      <c r="M4566" s="4" t="s">
        <v>29</v>
      </c>
    </row>
    <row r="4567" spans="1:13" x14ac:dyDescent="0.2">
      <c r="A4567" s="4">
        <v>3141496</v>
      </c>
      <c r="B4567" s="4">
        <v>8488838</v>
      </c>
      <c r="C4567" s="4" t="s">
        <v>15144</v>
      </c>
      <c r="D4567" s="4">
        <v>2000</v>
      </c>
      <c r="E4567" s="4">
        <v>2000</v>
      </c>
      <c r="F4567" s="4">
        <v>2.6</v>
      </c>
      <c r="G4567" s="7">
        <f t="shared" si="71"/>
        <v>2.5999999999999091</v>
      </c>
      <c r="H4567" s="4" t="s">
        <v>15145</v>
      </c>
      <c r="I4567" s="4">
        <v>12000</v>
      </c>
      <c r="J4567" s="4" t="s">
        <v>4</v>
      </c>
      <c r="K4567" s="4" t="s">
        <v>5</v>
      </c>
      <c r="L4567" s="4" t="s">
        <v>9</v>
      </c>
      <c r="M4567" s="4" t="s">
        <v>52</v>
      </c>
    </row>
    <row r="4568" spans="1:13" x14ac:dyDescent="0.2">
      <c r="A4568" s="4">
        <v>3141664</v>
      </c>
      <c r="B4568" s="4">
        <v>7038200</v>
      </c>
      <c r="C4568" s="4" t="s">
        <v>15146</v>
      </c>
      <c r="D4568" s="4">
        <v>1500</v>
      </c>
      <c r="E4568" s="4">
        <v>1500</v>
      </c>
      <c r="F4568" s="4">
        <v>997.5</v>
      </c>
      <c r="G4568" s="7">
        <f t="shared" si="71"/>
        <v>997.5</v>
      </c>
      <c r="H4568" s="4" t="s">
        <v>3315</v>
      </c>
      <c r="I4568" s="4">
        <v>25000</v>
      </c>
      <c r="J4568" s="4" t="s">
        <v>72</v>
      </c>
      <c r="K4568" s="4" t="s">
        <v>13</v>
      </c>
      <c r="M4568" s="4" t="s">
        <v>25</v>
      </c>
    </row>
    <row r="4569" spans="1:13" x14ac:dyDescent="0.2">
      <c r="A4569" s="4">
        <v>3141671</v>
      </c>
      <c r="B4569" s="4">
        <v>297553</v>
      </c>
      <c r="C4569" s="4" t="s">
        <v>15147</v>
      </c>
      <c r="D4569" s="4">
        <v>2500</v>
      </c>
      <c r="E4569" s="4">
        <v>2500</v>
      </c>
      <c r="F4569" s="4">
        <v>1050</v>
      </c>
      <c r="G4569" s="7">
        <f t="shared" si="71"/>
        <v>1050</v>
      </c>
      <c r="H4569" s="4" t="s">
        <v>2007</v>
      </c>
      <c r="I4569" s="4">
        <v>15000</v>
      </c>
      <c r="J4569" s="4" t="s">
        <v>4</v>
      </c>
      <c r="K4569" s="4" t="s">
        <v>8</v>
      </c>
      <c r="L4569" s="4" t="s">
        <v>6</v>
      </c>
      <c r="M4569" s="4" t="s">
        <v>111</v>
      </c>
    </row>
    <row r="4570" spans="1:13" x14ac:dyDescent="0.2">
      <c r="A4570" s="4">
        <v>3141615</v>
      </c>
      <c r="B4570" s="4">
        <v>383646</v>
      </c>
      <c r="C4570" s="4" t="s">
        <v>15148</v>
      </c>
      <c r="D4570" s="4">
        <v>1500</v>
      </c>
      <c r="E4570" s="4">
        <v>1500</v>
      </c>
      <c r="F4570" s="4">
        <v>1.05</v>
      </c>
      <c r="G4570" s="7">
        <f t="shared" si="71"/>
        <v>1.0499999999999545</v>
      </c>
      <c r="H4570" s="4" t="s">
        <v>6706</v>
      </c>
      <c r="I4570" s="4">
        <v>15000</v>
      </c>
      <c r="J4570" s="4" t="s">
        <v>4</v>
      </c>
      <c r="K4570" s="4" t="s">
        <v>13</v>
      </c>
      <c r="L4570" s="4" t="s">
        <v>9</v>
      </c>
      <c r="M4570" s="4" t="s">
        <v>25</v>
      </c>
    </row>
    <row r="4571" spans="1:13" x14ac:dyDescent="0.2">
      <c r="A4571" s="4">
        <v>3141699</v>
      </c>
      <c r="B4571" s="4">
        <v>350084</v>
      </c>
      <c r="C4571" s="4" t="s">
        <v>15149</v>
      </c>
      <c r="D4571" s="4">
        <v>2000</v>
      </c>
      <c r="E4571" s="4">
        <v>2000</v>
      </c>
      <c r="F4571" s="4">
        <v>144.4</v>
      </c>
      <c r="G4571" s="7">
        <f t="shared" si="71"/>
        <v>144.40000000000009</v>
      </c>
      <c r="H4571" s="4" t="s">
        <v>2900</v>
      </c>
      <c r="I4571" s="4">
        <v>7500</v>
      </c>
      <c r="J4571" s="4" t="s">
        <v>51</v>
      </c>
      <c r="K4571" s="4" t="s">
        <v>13</v>
      </c>
      <c r="M4571" s="4" t="s">
        <v>48</v>
      </c>
    </row>
    <row r="4572" spans="1:13" x14ac:dyDescent="0.2">
      <c r="A4572" s="4">
        <v>3131941</v>
      </c>
      <c r="B4572" s="4">
        <v>9412691</v>
      </c>
      <c r="C4572" s="4" t="s">
        <v>15150</v>
      </c>
      <c r="D4572" s="4">
        <v>800</v>
      </c>
      <c r="E4572" s="4">
        <v>0</v>
      </c>
      <c r="F4572" s="4">
        <v>0</v>
      </c>
      <c r="G4572" s="7">
        <f t="shared" si="71"/>
        <v>-800</v>
      </c>
      <c r="H4572" s="4" t="s">
        <v>13423</v>
      </c>
      <c r="I4572" s="4">
        <v>12000</v>
      </c>
      <c r="J4572" s="4" t="s">
        <v>4</v>
      </c>
      <c r="K4572" s="4" t="s">
        <v>13</v>
      </c>
      <c r="L4572" s="4" t="s">
        <v>6</v>
      </c>
      <c r="M4572" s="4" t="s">
        <v>25</v>
      </c>
    </row>
    <row r="4573" spans="1:13" x14ac:dyDescent="0.2">
      <c r="A4573" s="4">
        <v>3141608</v>
      </c>
      <c r="B4573" s="4">
        <v>9114407</v>
      </c>
      <c r="C4573" s="4" t="s">
        <v>15151</v>
      </c>
      <c r="D4573" s="4">
        <v>500</v>
      </c>
      <c r="E4573" s="4">
        <v>500</v>
      </c>
      <c r="F4573" s="4">
        <v>167.5</v>
      </c>
      <c r="G4573" s="7">
        <f t="shared" si="71"/>
        <v>167.5</v>
      </c>
      <c r="H4573" s="4" t="s">
        <v>2262</v>
      </c>
      <c r="I4573" s="4">
        <v>10000</v>
      </c>
      <c r="J4573" s="4" t="s">
        <v>4</v>
      </c>
      <c r="K4573" s="4" t="s">
        <v>22</v>
      </c>
      <c r="L4573" s="4" t="s">
        <v>6</v>
      </c>
      <c r="M4573" s="4" t="s">
        <v>25</v>
      </c>
    </row>
    <row r="4574" spans="1:13" x14ac:dyDescent="0.2">
      <c r="A4574" s="4">
        <v>3141727</v>
      </c>
      <c r="B4574" s="4">
        <v>2203930</v>
      </c>
      <c r="C4574" s="4" t="s">
        <v>15152</v>
      </c>
      <c r="D4574" s="4">
        <v>1000</v>
      </c>
      <c r="E4574" s="4">
        <v>1000</v>
      </c>
      <c r="F4574" s="4">
        <v>393.3</v>
      </c>
      <c r="G4574" s="7">
        <f t="shared" si="71"/>
        <v>393.29999999999995</v>
      </c>
      <c r="H4574" s="4" t="s">
        <v>2349</v>
      </c>
      <c r="I4574" s="4">
        <v>10000</v>
      </c>
      <c r="J4574" s="4" t="s">
        <v>4</v>
      </c>
      <c r="K4574" s="4" t="s">
        <v>8</v>
      </c>
      <c r="L4574" s="4" t="s">
        <v>6</v>
      </c>
      <c r="M4574" s="4" t="s">
        <v>159</v>
      </c>
    </row>
    <row r="4575" spans="1:13" x14ac:dyDescent="0.2">
      <c r="A4575" s="4">
        <v>3141706</v>
      </c>
      <c r="B4575" s="4">
        <v>7662999</v>
      </c>
      <c r="C4575" s="4" t="s">
        <v>15153</v>
      </c>
      <c r="D4575" s="4">
        <v>3500</v>
      </c>
      <c r="E4575" s="4">
        <v>3500</v>
      </c>
      <c r="F4575" s="4">
        <v>1925</v>
      </c>
      <c r="G4575" s="7">
        <f t="shared" si="71"/>
        <v>1925</v>
      </c>
      <c r="H4575" s="4" t="s">
        <v>15154</v>
      </c>
      <c r="I4575" s="4">
        <v>20000</v>
      </c>
      <c r="J4575" s="4" t="s">
        <v>4</v>
      </c>
      <c r="K4575" s="4" t="s">
        <v>13</v>
      </c>
      <c r="L4575" s="4" t="s">
        <v>6</v>
      </c>
      <c r="M4575" s="4" t="s">
        <v>7</v>
      </c>
    </row>
    <row r="4576" spans="1:13" x14ac:dyDescent="0.2">
      <c r="A4576" s="4">
        <v>3141104</v>
      </c>
      <c r="B4576" s="4">
        <v>506674</v>
      </c>
      <c r="C4576" s="4" t="s">
        <v>15155</v>
      </c>
      <c r="D4576" s="4">
        <v>500</v>
      </c>
      <c r="E4576" s="4">
        <v>500</v>
      </c>
      <c r="F4576" s="4">
        <v>0.05</v>
      </c>
      <c r="G4576" s="7">
        <f t="shared" si="71"/>
        <v>5.0000000000011369E-2</v>
      </c>
      <c r="H4576" s="4" t="s">
        <v>2424</v>
      </c>
      <c r="I4576" s="4">
        <v>12000</v>
      </c>
      <c r="J4576" s="4" t="s">
        <v>4</v>
      </c>
      <c r="K4576" s="4" t="s">
        <v>13</v>
      </c>
      <c r="L4576" s="4" t="s">
        <v>6</v>
      </c>
      <c r="M4576" s="4" t="s">
        <v>19</v>
      </c>
    </row>
    <row r="4577" spans="1:13" x14ac:dyDescent="0.2">
      <c r="A4577" s="4">
        <v>3141755</v>
      </c>
      <c r="B4577" s="4">
        <v>7993336</v>
      </c>
      <c r="C4577" s="4" t="s">
        <v>15156</v>
      </c>
      <c r="D4577" s="4">
        <v>700</v>
      </c>
      <c r="E4577" s="4">
        <v>0</v>
      </c>
      <c r="F4577" s="4">
        <v>0</v>
      </c>
      <c r="G4577" s="7">
        <f t="shared" si="71"/>
        <v>-700</v>
      </c>
      <c r="H4577" s="4" t="s">
        <v>15157</v>
      </c>
      <c r="I4577" s="4">
        <v>15000</v>
      </c>
      <c r="J4577" s="4" t="s">
        <v>4</v>
      </c>
      <c r="K4577" s="4" t="s">
        <v>8</v>
      </c>
      <c r="L4577" s="4" t="s">
        <v>9</v>
      </c>
      <c r="M4577" s="4" t="s">
        <v>19</v>
      </c>
    </row>
    <row r="4578" spans="1:13" x14ac:dyDescent="0.2">
      <c r="A4578" s="4">
        <v>3141517</v>
      </c>
      <c r="B4578" s="4">
        <v>9441566</v>
      </c>
      <c r="C4578" s="4" t="s">
        <v>15158</v>
      </c>
      <c r="D4578" s="4">
        <v>900</v>
      </c>
      <c r="E4578" s="4">
        <v>900</v>
      </c>
      <c r="F4578" s="4">
        <v>1885.95</v>
      </c>
      <c r="G4578" s="7">
        <f t="shared" si="71"/>
        <v>1885.9499999999998</v>
      </c>
      <c r="H4578" s="4" t="s">
        <v>15159</v>
      </c>
      <c r="I4578" s="4">
        <v>12700</v>
      </c>
      <c r="J4578" s="4" t="s">
        <v>72</v>
      </c>
      <c r="K4578" s="4" t="s">
        <v>13</v>
      </c>
      <c r="M4578" s="4" t="s">
        <v>23</v>
      </c>
    </row>
    <row r="4579" spans="1:13" x14ac:dyDescent="0.2">
      <c r="A4579" s="4">
        <v>3141797</v>
      </c>
      <c r="B4579" s="4">
        <v>6121620</v>
      </c>
      <c r="C4579" s="4" t="s">
        <v>15160</v>
      </c>
      <c r="D4579" s="4">
        <v>1000</v>
      </c>
      <c r="E4579" s="4">
        <v>1000</v>
      </c>
      <c r="F4579" s="4">
        <v>1.5</v>
      </c>
      <c r="G4579" s="7">
        <f t="shared" si="71"/>
        <v>1.5</v>
      </c>
      <c r="H4579" s="4" t="s">
        <v>15161</v>
      </c>
      <c r="I4579" s="4">
        <v>13000</v>
      </c>
      <c r="J4579" s="4" t="s">
        <v>4</v>
      </c>
      <c r="K4579" s="4" t="s">
        <v>13</v>
      </c>
      <c r="L4579" s="4" t="s">
        <v>6</v>
      </c>
      <c r="M4579" s="4" t="s">
        <v>25</v>
      </c>
    </row>
    <row r="4580" spans="1:13" x14ac:dyDescent="0.2">
      <c r="A4580" s="4">
        <v>3129813</v>
      </c>
      <c r="B4580" s="4">
        <v>9406398</v>
      </c>
      <c r="C4580" s="4" t="s">
        <v>15162</v>
      </c>
      <c r="D4580" s="4">
        <v>1500</v>
      </c>
      <c r="E4580" s="4">
        <v>1500</v>
      </c>
      <c r="F4580" s="4">
        <v>0.6</v>
      </c>
      <c r="G4580" s="7">
        <f t="shared" si="71"/>
        <v>0.59999999999990905</v>
      </c>
      <c r="H4580" s="4" t="s">
        <v>15163</v>
      </c>
      <c r="I4580" s="4">
        <v>15000</v>
      </c>
      <c r="J4580" s="4" t="s">
        <v>32</v>
      </c>
      <c r="K4580" s="4" t="s">
        <v>5</v>
      </c>
      <c r="M4580" s="4" t="s">
        <v>20</v>
      </c>
    </row>
    <row r="4581" spans="1:13" x14ac:dyDescent="0.2">
      <c r="A4581" s="4">
        <v>3141657</v>
      </c>
      <c r="B4581" s="4">
        <v>609236</v>
      </c>
      <c r="C4581" s="4" t="s">
        <v>15164</v>
      </c>
      <c r="D4581" s="4">
        <v>2000</v>
      </c>
      <c r="E4581" s="4">
        <v>0</v>
      </c>
      <c r="F4581" s="4">
        <v>0</v>
      </c>
      <c r="G4581" s="7">
        <f t="shared" si="71"/>
        <v>-2000</v>
      </c>
      <c r="H4581" s="4" t="s">
        <v>846</v>
      </c>
      <c r="I4581" s="4">
        <v>800</v>
      </c>
      <c r="J4581" s="4" t="s">
        <v>4</v>
      </c>
      <c r="K4581" s="4" t="s">
        <v>13</v>
      </c>
      <c r="L4581" s="4" t="s">
        <v>6</v>
      </c>
      <c r="M4581" s="4" t="s">
        <v>101</v>
      </c>
    </row>
    <row r="4582" spans="1:13" x14ac:dyDescent="0.2">
      <c r="A4582" s="4">
        <v>3141776</v>
      </c>
      <c r="B4582" s="4">
        <v>1649711</v>
      </c>
      <c r="C4582" s="4" t="s">
        <v>15165</v>
      </c>
      <c r="D4582" s="4">
        <v>10000</v>
      </c>
      <c r="E4582" s="4">
        <v>10000</v>
      </c>
      <c r="F4582" s="4">
        <v>900</v>
      </c>
      <c r="G4582" s="7">
        <f t="shared" si="71"/>
        <v>900</v>
      </c>
      <c r="H4582" s="4" t="s">
        <v>15166</v>
      </c>
      <c r="I4582" s="4">
        <v>200000</v>
      </c>
      <c r="J4582" s="4" t="s">
        <v>21</v>
      </c>
      <c r="K4582" s="4" t="s">
        <v>8</v>
      </c>
      <c r="M4582" s="4" t="s">
        <v>47</v>
      </c>
    </row>
    <row r="4583" spans="1:13" x14ac:dyDescent="0.2">
      <c r="A4583" s="4">
        <v>3141811</v>
      </c>
      <c r="B4583" s="4">
        <v>2182139</v>
      </c>
      <c r="C4583" s="4" t="s">
        <v>15167</v>
      </c>
      <c r="D4583" s="4">
        <v>6650</v>
      </c>
      <c r="E4583" s="4">
        <v>6650</v>
      </c>
      <c r="F4583" s="4">
        <v>2194.5</v>
      </c>
      <c r="G4583" s="7">
        <f t="shared" si="71"/>
        <v>2194.5</v>
      </c>
      <c r="H4583" s="4" t="s">
        <v>15168</v>
      </c>
      <c r="I4583" s="4">
        <v>1200</v>
      </c>
      <c r="J4583" s="4" t="s">
        <v>4</v>
      </c>
      <c r="K4583" s="4" t="s">
        <v>13</v>
      </c>
      <c r="L4583" s="4" t="s">
        <v>6</v>
      </c>
      <c r="M4583" s="4" t="s">
        <v>25</v>
      </c>
    </row>
    <row r="4584" spans="1:13" x14ac:dyDescent="0.2">
      <c r="A4584" s="4">
        <v>3141720</v>
      </c>
      <c r="B4584" s="4">
        <v>9442056</v>
      </c>
      <c r="C4584" s="4" t="s">
        <v>15169</v>
      </c>
      <c r="D4584" s="4">
        <v>1500</v>
      </c>
      <c r="E4584" s="4">
        <v>1500</v>
      </c>
      <c r="F4584" s="4">
        <v>1.8</v>
      </c>
      <c r="G4584" s="7">
        <f t="shared" si="71"/>
        <v>1.7999999999999545</v>
      </c>
      <c r="H4584" s="4" t="s">
        <v>2682</v>
      </c>
      <c r="I4584" s="4">
        <v>30000</v>
      </c>
      <c r="J4584" s="4" t="s">
        <v>4</v>
      </c>
      <c r="K4584" s="4" t="s">
        <v>13</v>
      </c>
      <c r="L4584" s="4" t="s">
        <v>6</v>
      </c>
      <c r="M4584" s="4" t="s">
        <v>24</v>
      </c>
    </row>
    <row r="4585" spans="1:13" x14ac:dyDescent="0.2">
      <c r="A4585" s="4">
        <v>3141839</v>
      </c>
      <c r="B4585" s="4">
        <v>7339557</v>
      </c>
      <c r="C4585" s="4" t="s">
        <v>15170</v>
      </c>
      <c r="D4585" s="4">
        <v>2000</v>
      </c>
      <c r="E4585" s="4">
        <v>2000</v>
      </c>
      <c r="F4585" s="4">
        <v>1299.5999999999999</v>
      </c>
      <c r="G4585" s="7">
        <f t="shared" si="71"/>
        <v>1299.5999999999999</v>
      </c>
      <c r="H4585" s="4" t="s">
        <v>8029</v>
      </c>
      <c r="I4585" s="4">
        <v>20000</v>
      </c>
      <c r="J4585" s="4" t="s">
        <v>4</v>
      </c>
      <c r="K4585" s="4" t="s">
        <v>13</v>
      </c>
      <c r="L4585" s="4" t="s">
        <v>6</v>
      </c>
      <c r="M4585" s="4" t="s">
        <v>64</v>
      </c>
    </row>
    <row r="4586" spans="1:13" x14ac:dyDescent="0.2">
      <c r="A4586" s="4">
        <v>3141846</v>
      </c>
      <c r="B4586" s="4">
        <v>5252206</v>
      </c>
      <c r="C4586" s="4" t="s">
        <v>15171</v>
      </c>
      <c r="D4586" s="4">
        <v>1500</v>
      </c>
      <c r="E4586" s="4">
        <v>1500</v>
      </c>
      <c r="F4586" s="4">
        <v>372.75</v>
      </c>
      <c r="G4586" s="7">
        <f t="shared" si="71"/>
        <v>372.75</v>
      </c>
      <c r="H4586" s="4" t="s">
        <v>15172</v>
      </c>
      <c r="I4586" s="4">
        <v>28000</v>
      </c>
      <c r="J4586" s="4" t="s">
        <v>4</v>
      </c>
      <c r="K4586" s="4" t="s">
        <v>13</v>
      </c>
      <c r="L4586" s="4" t="s">
        <v>6</v>
      </c>
      <c r="M4586" s="4" t="s">
        <v>64</v>
      </c>
    </row>
    <row r="4587" spans="1:13" x14ac:dyDescent="0.2">
      <c r="A4587" s="4">
        <v>3141629</v>
      </c>
      <c r="B4587" s="4">
        <v>197985</v>
      </c>
      <c r="C4587" s="4" t="s">
        <v>15173</v>
      </c>
      <c r="D4587" s="4">
        <v>500</v>
      </c>
      <c r="E4587" s="4">
        <v>500</v>
      </c>
      <c r="F4587" s="4">
        <v>0.05</v>
      </c>
      <c r="G4587" s="7">
        <f t="shared" si="71"/>
        <v>5.0000000000011369E-2</v>
      </c>
      <c r="H4587" s="4" t="s">
        <v>146</v>
      </c>
      <c r="I4587" s="4">
        <v>9500</v>
      </c>
      <c r="J4587" s="4" t="s">
        <v>4</v>
      </c>
      <c r="K4587" s="4" t="s">
        <v>13</v>
      </c>
      <c r="L4587" s="4" t="s">
        <v>6</v>
      </c>
      <c r="M4587" s="4" t="s">
        <v>35</v>
      </c>
    </row>
    <row r="4588" spans="1:13" x14ac:dyDescent="0.2">
      <c r="A4588" s="4">
        <v>3141888</v>
      </c>
      <c r="B4588" s="4">
        <v>5183837</v>
      </c>
      <c r="C4588" s="4" t="s">
        <v>15174</v>
      </c>
      <c r="D4588" s="4">
        <v>800</v>
      </c>
      <c r="E4588" s="4">
        <v>800</v>
      </c>
      <c r="F4588" s="4">
        <v>0.96</v>
      </c>
      <c r="G4588" s="7">
        <f t="shared" si="71"/>
        <v>0.96000000000003638</v>
      </c>
      <c r="H4588" s="4" t="s">
        <v>15175</v>
      </c>
      <c r="I4588" s="4">
        <v>8000</v>
      </c>
      <c r="J4588" s="4" t="s">
        <v>32</v>
      </c>
      <c r="K4588" s="4" t="s">
        <v>5</v>
      </c>
      <c r="L4588" s="4" t="s">
        <v>201</v>
      </c>
      <c r="M4588" s="4" t="s">
        <v>111</v>
      </c>
    </row>
    <row r="4589" spans="1:13" x14ac:dyDescent="0.2">
      <c r="A4589" s="4">
        <v>3140957</v>
      </c>
      <c r="B4589" s="4">
        <v>8796649</v>
      </c>
      <c r="C4589" s="4" t="s">
        <v>15176</v>
      </c>
      <c r="D4589" s="4">
        <v>2000</v>
      </c>
      <c r="E4589" s="4">
        <v>0</v>
      </c>
      <c r="F4589" s="4">
        <v>0</v>
      </c>
      <c r="G4589" s="7">
        <f t="shared" si="71"/>
        <v>-2000</v>
      </c>
      <c r="H4589" s="4" t="s">
        <v>282</v>
      </c>
      <c r="I4589" s="4">
        <v>9000</v>
      </c>
      <c r="J4589" s="4" t="s">
        <v>32</v>
      </c>
      <c r="K4589" s="4" t="s">
        <v>22</v>
      </c>
      <c r="M4589" s="4" t="s">
        <v>23</v>
      </c>
    </row>
    <row r="4590" spans="1:13" x14ac:dyDescent="0.2">
      <c r="A4590" s="4">
        <v>3055151</v>
      </c>
      <c r="B4590" s="4">
        <v>4645348</v>
      </c>
      <c r="C4590" s="4" t="s">
        <v>15177</v>
      </c>
      <c r="D4590" s="4">
        <v>2600</v>
      </c>
      <c r="E4590" s="4">
        <v>2600</v>
      </c>
      <c r="F4590" s="4">
        <v>933.66</v>
      </c>
      <c r="G4590" s="7">
        <f t="shared" si="71"/>
        <v>933.65999999999985</v>
      </c>
      <c r="H4590" s="4" t="s">
        <v>15178</v>
      </c>
      <c r="I4590" s="4">
        <v>1000</v>
      </c>
      <c r="J4590" s="4" t="s">
        <v>4</v>
      </c>
      <c r="K4590" s="4" t="s">
        <v>8</v>
      </c>
      <c r="L4590" s="4" t="s">
        <v>6</v>
      </c>
      <c r="M4590" s="4" t="s">
        <v>17</v>
      </c>
    </row>
    <row r="4591" spans="1:13" x14ac:dyDescent="0.2">
      <c r="A4591" s="4">
        <v>3141965</v>
      </c>
      <c r="B4591" s="4">
        <v>271715</v>
      </c>
      <c r="C4591" s="4" t="s">
        <v>15179</v>
      </c>
      <c r="D4591" s="4">
        <v>2450</v>
      </c>
      <c r="E4591" s="4">
        <v>2450</v>
      </c>
      <c r="F4591" s="4">
        <v>325.85000000000002</v>
      </c>
      <c r="G4591" s="7">
        <f t="shared" si="71"/>
        <v>325.84999999999991</v>
      </c>
      <c r="H4591" s="4" t="s">
        <v>9608</v>
      </c>
      <c r="I4591" s="4">
        <v>11000</v>
      </c>
      <c r="J4591" s="4" t="s">
        <v>4</v>
      </c>
      <c r="K4591" s="4" t="s">
        <v>5</v>
      </c>
      <c r="L4591" s="4" t="s">
        <v>6</v>
      </c>
      <c r="M4591" s="4" t="s">
        <v>29</v>
      </c>
    </row>
    <row r="4592" spans="1:13" x14ac:dyDescent="0.2">
      <c r="A4592" s="4">
        <v>3141902</v>
      </c>
      <c r="B4592" s="4">
        <v>9278004</v>
      </c>
      <c r="C4592" s="4" t="s">
        <v>15180</v>
      </c>
      <c r="D4592" s="4">
        <v>700</v>
      </c>
      <c r="E4592" s="4">
        <v>0</v>
      </c>
      <c r="F4592" s="4">
        <v>0</v>
      </c>
      <c r="G4592" s="7">
        <f t="shared" si="71"/>
        <v>-700</v>
      </c>
      <c r="H4592" s="4" t="s">
        <v>15181</v>
      </c>
      <c r="I4592" s="4">
        <v>8000</v>
      </c>
      <c r="J4592" s="4" t="s">
        <v>4</v>
      </c>
      <c r="K4592" s="4" t="s">
        <v>13</v>
      </c>
      <c r="L4592" s="4" t="s">
        <v>6</v>
      </c>
      <c r="M4592" s="4" t="s">
        <v>52</v>
      </c>
    </row>
    <row r="4593" spans="1:13" x14ac:dyDescent="0.2">
      <c r="A4593" s="4">
        <v>3139599</v>
      </c>
      <c r="B4593" s="4">
        <v>8906115</v>
      </c>
      <c r="C4593" s="4" t="s">
        <v>15182</v>
      </c>
      <c r="D4593" s="4">
        <v>1500</v>
      </c>
      <c r="E4593" s="4">
        <v>1500</v>
      </c>
      <c r="F4593" s="4">
        <v>1603.5</v>
      </c>
      <c r="G4593" s="7">
        <f t="shared" si="71"/>
        <v>1603.5</v>
      </c>
      <c r="H4593" s="4" t="s">
        <v>9273</v>
      </c>
      <c r="I4593" s="4">
        <v>16000</v>
      </c>
      <c r="J4593" s="4" t="s">
        <v>4</v>
      </c>
      <c r="K4593" s="4" t="s">
        <v>13</v>
      </c>
      <c r="L4593" s="4" t="s">
        <v>6</v>
      </c>
      <c r="M4593" s="4" t="s">
        <v>29</v>
      </c>
    </row>
    <row r="4594" spans="1:13" x14ac:dyDescent="0.2">
      <c r="A4594" s="4">
        <v>3142028</v>
      </c>
      <c r="B4594" s="4">
        <v>1807450</v>
      </c>
      <c r="C4594" s="4" t="s">
        <v>15183</v>
      </c>
      <c r="D4594" s="4">
        <v>1000</v>
      </c>
      <c r="E4594" s="4">
        <v>1000</v>
      </c>
      <c r="F4594" s="4">
        <v>91.2</v>
      </c>
      <c r="G4594" s="7">
        <f t="shared" si="71"/>
        <v>91.200000000000045</v>
      </c>
      <c r="H4594" s="4" t="s">
        <v>12562</v>
      </c>
      <c r="I4594" s="4">
        <v>15000</v>
      </c>
      <c r="J4594" s="4" t="s">
        <v>4</v>
      </c>
      <c r="K4594" s="4" t="s">
        <v>13</v>
      </c>
      <c r="L4594" s="4" t="s">
        <v>6</v>
      </c>
      <c r="M4594" s="4" t="s">
        <v>25</v>
      </c>
    </row>
    <row r="4595" spans="1:13" x14ac:dyDescent="0.2">
      <c r="A4595" s="4">
        <v>3142042</v>
      </c>
      <c r="B4595" s="4">
        <v>9179815</v>
      </c>
      <c r="C4595" s="4" t="s">
        <v>15183</v>
      </c>
      <c r="D4595" s="4">
        <v>1000</v>
      </c>
      <c r="E4595" s="4">
        <v>1000</v>
      </c>
      <c r="F4595" s="4">
        <v>208</v>
      </c>
      <c r="G4595" s="7">
        <f t="shared" si="71"/>
        <v>208</v>
      </c>
      <c r="H4595" s="4" t="s">
        <v>2408</v>
      </c>
      <c r="I4595" s="4">
        <v>20000</v>
      </c>
      <c r="J4595" s="4" t="s">
        <v>4</v>
      </c>
      <c r="K4595" s="4" t="s">
        <v>13</v>
      </c>
      <c r="L4595" s="4" t="s">
        <v>6</v>
      </c>
      <c r="M4595" s="4" t="s">
        <v>65</v>
      </c>
    </row>
    <row r="4596" spans="1:13" x14ac:dyDescent="0.2">
      <c r="A4596" s="4">
        <v>3142049</v>
      </c>
      <c r="B4596" s="4">
        <v>7830341</v>
      </c>
      <c r="C4596" s="4" t="s">
        <v>15184</v>
      </c>
      <c r="D4596" s="4">
        <v>500</v>
      </c>
      <c r="E4596" s="4">
        <v>0</v>
      </c>
      <c r="F4596" s="4">
        <v>0</v>
      </c>
      <c r="G4596" s="7">
        <f t="shared" si="71"/>
        <v>-500</v>
      </c>
      <c r="H4596" s="4" t="s">
        <v>15037</v>
      </c>
      <c r="I4596" s="4">
        <v>15000</v>
      </c>
      <c r="J4596" s="4" t="s">
        <v>4</v>
      </c>
      <c r="K4596" s="4" t="s">
        <v>8</v>
      </c>
      <c r="L4596" s="4" t="s">
        <v>9</v>
      </c>
      <c r="M4596" s="4" t="s">
        <v>65</v>
      </c>
    </row>
    <row r="4597" spans="1:13" x14ac:dyDescent="0.2">
      <c r="A4597" s="4">
        <v>3141909</v>
      </c>
      <c r="B4597" s="4">
        <v>7566028</v>
      </c>
      <c r="C4597" s="4" t="s">
        <v>15185</v>
      </c>
      <c r="D4597" s="4">
        <v>2015.35</v>
      </c>
      <c r="E4597" s="4">
        <v>2015.35</v>
      </c>
      <c r="F4597" s="4">
        <v>46.46</v>
      </c>
      <c r="G4597" s="7">
        <f t="shared" si="71"/>
        <v>46.460000000000036</v>
      </c>
      <c r="H4597" s="4" t="s">
        <v>791</v>
      </c>
      <c r="I4597" s="4">
        <v>10000</v>
      </c>
      <c r="J4597" s="4" t="s">
        <v>98</v>
      </c>
      <c r="K4597" s="4" t="s">
        <v>8</v>
      </c>
      <c r="M4597" s="4" t="s">
        <v>29</v>
      </c>
    </row>
    <row r="4598" spans="1:13" x14ac:dyDescent="0.2">
      <c r="A4598" s="4">
        <v>3142112</v>
      </c>
      <c r="B4598" s="4">
        <v>9417871</v>
      </c>
      <c r="C4598" s="4" t="s">
        <v>15186</v>
      </c>
      <c r="D4598" s="4">
        <v>1500</v>
      </c>
      <c r="E4598" s="4">
        <v>1500</v>
      </c>
      <c r="F4598" s="4">
        <v>57</v>
      </c>
      <c r="G4598" s="7">
        <f t="shared" si="71"/>
        <v>57</v>
      </c>
      <c r="H4598" s="4" t="s">
        <v>13423</v>
      </c>
      <c r="I4598" s="4">
        <v>20000</v>
      </c>
      <c r="J4598" s="4" t="s">
        <v>4</v>
      </c>
      <c r="K4598" s="4" t="s">
        <v>5</v>
      </c>
      <c r="L4598" s="4" t="s">
        <v>6</v>
      </c>
      <c r="M4598" s="4" t="s">
        <v>24</v>
      </c>
    </row>
    <row r="4599" spans="1:13" x14ac:dyDescent="0.2">
      <c r="A4599" s="4">
        <v>3142056</v>
      </c>
      <c r="B4599" s="4">
        <v>567117</v>
      </c>
      <c r="C4599" s="4" t="s">
        <v>15187</v>
      </c>
      <c r="D4599" s="4">
        <v>6500</v>
      </c>
      <c r="E4599" s="4">
        <v>6500</v>
      </c>
      <c r="F4599" s="4">
        <v>260</v>
      </c>
      <c r="G4599" s="7">
        <f t="shared" si="71"/>
        <v>260</v>
      </c>
      <c r="H4599" s="4" t="s">
        <v>15188</v>
      </c>
      <c r="I4599" s="4">
        <v>18000</v>
      </c>
      <c r="J4599" s="4" t="s">
        <v>32</v>
      </c>
      <c r="K4599" s="4" t="s">
        <v>8</v>
      </c>
      <c r="M4599" s="4" t="s">
        <v>20</v>
      </c>
    </row>
    <row r="4600" spans="1:13" x14ac:dyDescent="0.2">
      <c r="A4600" s="4">
        <v>3142091</v>
      </c>
      <c r="B4600" s="4">
        <v>4868291</v>
      </c>
      <c r="C4600" s="4" t="s">
        <v>15189</v>
      </c>
      <c r="D4600" s="4">
        <v>4000</v>
      </c>
      <c r="E4600" s="4">
        <v>4000</v>
      </c>
      <c r="F4600" s="4">
        <v>6999.6</v>
      </c>
      <c r="G4600" s="7">
        <f t="shared" si="71"/>
        <v>6999.6</v>
      </c>
      <c r="H4600" s="4" t="s">
        <v>10131</v>
      </c>
      <c r="I4600" s="4">
        <v>20000</v>
      </c>
      <c r="J4600" s="4" t="s">
        <v>4</v>
      </c>
      <c r="K4600" s="4" t="s">
        <v>8</v>
      </c>
      <c r="L4600" s="4" t="s">
        <v>6</v>
      </c>
      <c r="M4600" s="4" t="s">
        <v>25</v>
      </c>
    </row>
    <row r="4601" spans="1:13" x14ac:dyDescent="0.2">
      <c r="A4601" s="4">
        <v>3122701</v>
      </c>
      <c r="B4601" s="4">
        <v>8817950</v>
      </c>
      <c r="C4601" s="4" t="s">
        <v>15190</v>
      </c>
      <c r="D4601" s="4">
        <v>500</v>
      </c>
      <c r="E4601" s="4">
        <v>500</v>
      </c>
      <c r="F4601" s="4">
        <v>671.5</v>
      </c>
      <c r="G4601" s="7">
        <f t="shared" si="71"/>
        <v>671.5</v>
      </c>
      <c r="H4601" s="4" t="s">
        <v>9543</v>
      </c>
      <c r="I4601" s="4">
        <v>5000</v>
      </c>
      <c r="J4601" s="4" t="s">
        <v>4</v>
      </c>
      <c r="K4601" s="4" t="s">
        <v>13</v>
      </c>
      <c r="L4601" s="4" t="s">
        <v>6</v>
      </c>
      <c r="M4601" s="4" t="s">
        <v>24</v>
      </c>
    </row>
    <row r="4602" spans="1:13" x14ac:dyDescent="0.2">
      <c r="A4602" s="4">
        <v>3142196</v>
      </c>
      <c r="B4602" s="4">
        <v>9016288</v>
      </c>
      <c r="C4602" s="4" t="s">
        <v>15191</v>
      </c>
      <c r="D4602" s="4">
        <v>1500</v>
      </c>
      <c r="E4602" s="4">
        <v>1500</v>
      </c>
      <c r="F4602" s="4">
        <v>189.56</v>
      </c>
      <c r="G4602" s="7">
        <f t="shared" si="71"/>
        <v>189.55999999999995</v>
      </c>
      <c r="H4602" s="4" t="s">
        <v>4539</v>
      </c>
      <c r="I4602" s="4">
        <v>9000</v>
      </c>
      <c r="J4602" s="4" t="s">
        <v>4</v>
      </c>
      <c r="K4602" s="4" t="s">
        <v>13</v>
      </c>
      <c r="L4602" s="4" t="s">
        <v>6</v>
      </c>
      <c r="M4602" s="4" t="s">
        <v>12</v>
      </c>
    </row>
    <row r="4603" spans="1:13" x14ac:dyDescent="0.2">
      <c r="A4603" s="4">
        <v>3142217</v>
      </c>
      <c r="B4603" s="4">
        <v>4537807</v>
      </c>
      <c r="C4603" s="4" t="s">
        <v>15192</v>
      </c>
      <c r="D4603" s="4">
        <v>3000</v>
      </c>
      <c r="E4603" s="4">
        <v>3000</v>
      </c>
      <c r="F4603" s="4">
        <v>256.5</v>
      </c>
      <c r="G4603" s="7">
        <f t="shared" si="71"/>
        <v>256.5</v>
      </c>
      <c r="H4603" s="4" t="s">
        <v>13085</v>
      </c>
      <c r="I4603" s="4">
        <v>12000</v>
      </c>
      <c r="J4603" s="4" t="s">
        <v>4</v>
      </c>
      <c r="K4603" s="4" t="s">
        <v>22</v>
      </c>
      <c r="L4603" s="4" t="s">
        <v>6</v>
      </c>
      <c r="M4603" s="4" t="s">
        <v>25</v>
      </c>
    </row>
    <row r="4604" spans="1:13" x14ac:dyDescent="0.2">
      <c r="A4604" s="4">
        <v>3142231</v>
      </c>
      <c r="B4604" s="4">
        <v>9443358</v>
      </c>
      <c r="C4604" s="4" t="s">
        <v>15193</v>
      </c>
      <c r="D4604" s="4">
        <v>800</v>
      </c>
      <c r="E4604" s="4">
        <v>0</v>
      </c>
      <c r="F4604" s="4">
        <v>0</v>
      </c>
      <c r="G4604" s="7">
        <f t="shared" si="71"/>
        <v>-800</v>
      </c>
      <c r="H4604" s="4" t="s">
        <v>5273</v>
      </c>
      <c r="I4604" s="4">
        <v>15000</v>
      </c>
      <c r="J4604" s="4" t="s">
        <v>32</v>
      </c>
      <c r="K4604" s="4" t="s">
        <v>5</v>
      </c>
      <c r="M4604" s="4" t="s">
        <v>25</v>
      </c>
    </row>
    <row r="4605" spans="1:13" x14ac:dyDescent="0.2">
      <c r="A4605" s="4">
        <v>3142175</v>
      </c>
      <c r="B4605" s="4">
        <v>9443204</v>
      </c>
      <c r="C4605" s="4" t="s">
        <v>15194</v>
      </c>
      <c r="D4605" s="4">
        <v>3000</v>
      </c>
      <c r="E4605" s="4">
        <v>3000</v>
      </c>
      <c r="F4605" s="4">
        <v>4.5</v>
      </c>
      <c r="G4605" s="7">
        <f t="shared" si="71"/>
        <v>4.5</v>
      </c>
      <c r="H4605" s="4" t="s">
        <v>1875</v>
      </c>
      <c r="I4605" s="4">
        <v>8000</v>
      </c>
      <c r="J4605" s="4" t="s">
        <v>72</v>
      </c>
      <c r="K4605" s="4" t="s">
        <v>8</v>
      </c>
      <c r="L4605" s="4" t="s">
        <v>6</v>
      </c>
      <c r="M4605" s="4" t="s">
        <v>73</v>
      </c>
    </row>
    <row r="4606" spans="1:13" x14ac:dyDescent="0.2">
      <c r="A4606" s="4">
        <v>3142161</v>
      </c>
      <c r="B4606" s="4">
        <v>9443232</v>
      </c>
      <c r="C4606" s="4" t="s">
        <v>15195</v>
      </c>
      <c r="D4606" s="4">
        <v>3000</v>
      </c>
      <c r="E4606" s="4">
        <v>150</v>
      </c>
      <c r="F4606" s="4">
        <v>10234.5</v>
      </c>
      <c r="G4606" s="7">
        <f t="shared" si="71"/>
        <v>7384.5</v>
      </c>
      <c r="H4606" s="4" t="s">
        <v>15196</v>
      </c>
      <c r="I4606" s="4">
        <v>30000</v>
      </c>
      <c r="J4606" s="4" t="s">
        <v>4</v>
      </c>
      <c r="K4606" s="4" t="s">
        <v>8</v>
      </c>
      <c r="L4606" s="4" t="s">
        <v>6</v>
      </c>
      <c r="M4606" s="4" t="s">
        <v>25</v>
      </c>
    </row>
    <row r="4607" spans="1:13" x14ac:dyDescent="0.2">
      <c r="A4607" s="4">
        <v>3142343</v>
      </c>
      <c r="B4607" s="4">
        <v>8524839</v>
      </c>
      <c r="C4607" s="4" t="s">
        <v>15197</v>
      </c>
      <c r="D4607" s="4">
        <v>6000</v>
      </c>
      <c r="E4607" s="4">
        <v>6000</v>
      </c>
      <c r="F4607" s="4">
        <v>4104</v>
      </c>
      <c r="G4607" s="7">
        <f t="shared" si="71"/>
        <v>4104</v>
      </c>
      <c r="H4607" s="4" t="s">
        <v>9846</v>
      </c>
      <c r="I4607" s="4">
        <v>15000</v>
      </c>
      <c r="J4607" s="4" t="s">
        <v>4</v>
      </c>
      <c r="K4607" s="4" t="s">
        <v>13</v>
      </c>
      <c r="L4607" s="4" t="s">
        <v>6</v>
      </c>
      <c r="M4607" s="4" t="s">
        <v>19</v>
      </c>
    </row>
    <row r="4608" spans="1:13" x14ac:dyDescent="0.2">
      <c r="A4608" s="4">
        <v>3142070</v>
      </c>
      <c r="B4608" s="4">
        <v>596862</v>
      </c>
      <c r="C4608" s="4" t="s">
        <v>15198</v>
      </c>
      <c r="D4608" s="4">
        <v>800</v>
      </c>
      <c r="E4608" s="4">
        <v>800</v>
      </c>
      <c r="F4608" s="4">
        <v>1.2</v>
      </c>
      <c r="G4608" s="7">
        <f t="shared" si="71"/>
        <v>1.2000000000000455</v>
      </c>
      <c r="H4608" s="4" t="s">
        <v>15199</v>
      </c>
      <c r="I4608" s="4">
        <v>11000</v>
      </c>
      <c r="J4608" s="4" t="s">
        <v>11</v>
      </c>
      <c r="K4608" s="4" t="s">
        <v>13</v>
      </c>
      <c r="M4608" s="4" t="s">
        <v>52</v>
      </c>
    </row>
    <row r="4609" spans="1:13" x14ac:dyDescent="0.2">
      <c r="A4609" s="4">
        <v>3142350</v>
      </c>
      <c r="B4609" s="4">
        <v>5730425</v>
      </c>
      <c r="C4609" s="4" t="s">
        <v>15200</v>
      </c>
      <c r="D4609" s="4">
        <v>1200</v>
      </c>
      <c r="E4609" s="4">
        <v>1200</v>
      </c>
      <c r="F4609" s="4">
        <v>68.400000000000006</v>
      </c>
      <c r="G4609" s="7">
        <f t="shared" si="71"/>
        <v>68.400000000000091</v>
      </c>
      <c r="H4609" s="4" t="s">
        <v>456</v>
      </c>
      <c r="I4609" s="4">
        <v>7000</v>
      </c>
      <c r="J4609" s="4" t="s">
        <v>4</v>
      </c>
      <c r="K4609" s="4" t="s">
        <v>8</v>
      </c>
      <c r="L4609" s="4" t="s">
        <v>6</v>
      </c>
      <c r="M4609" s="4" t="s">
        <v>17</v>
      </c>
    </row>
    <row r="4610" spans="1:13" x14ac:dyDescent="0.2">
      <c r="A4610" s="4">
        <v>3142371</v>
      </c>
      <c r="B4610" s="4">
        <v>9439095</v>
      </c>
      <c r="C4610" s="4" t="s">
        <v>15201</v>
      </c>
      <c r="D4610" s="4">
        <v>1200</v>
      </c>
      <c r="E4610" s="4">
        <v>1200</v>
      </c>
      <c r="F4610" s="4">
        <v>115.8</v>
      </c>
      <c r="G4610" s="7">
        <f t="shared" ref="G4610:G4673" si="72">E4610+F4610-D4610</f>
        <v>115.79999999999995</v>
      </c>
      <c r="H4610" s="4" t="s">
        <v>15202</v>
      </c>
      <c r="I4610" s="4">
        <v>5000</v>
      </c>
      <c r="J4610" s="4" t="s">
        <v>4</v>
      </c>
      <c r="K4610" s="4" t="s">
        <v>5</v>
      </c>
      <c r="L4610" s="4" t="s">
        <v>9</v>
      </c>
      <c r="M4610" s="4" t="s">
        <v>20</v>
      </c>
    </row>
    <row r="4611" spans="1:13" x14ac:dyDescent="0.2">
      <c r="A4611" s="4">
        <v>3140222</v>
      </c>
      <c r="B4611" s="4">
        <v>9436869</v>
      </c>
      <c r="C4611" s="4" t="s">
        <v>15203</v>
      </c>
      <c r="D4611" s="4">
        <v>800</v>
      </c>
      <c r="E4611" s="4">
        <v>800</v>
      </c>
      <c r="F4611" s="4">
        <v>1.2</v>
      </c>
      <c r="G4611" s="7">
        <f t="shared" si="72"/>
        <v>1.2000000000000455</v>
      </c>
      <c r="H4611" s="4" t="s">
        <v>15204</v>
      </c>
      <c r="I4611" s="4">
        <v>10000</v>
      </c>
      <c r="J4611" s="4" t="s">
        <v>4</v>
      </c>
      <c r="K4611" s="4" t="s">
        <v>13</v>
      </c>
      <c r="L4611" s="4" t="s">
        <v>6</v>
      </c>
      <c r="M4611" s="4" t="s">
        <v>25</v>
      </c>
    </row>
    <row r="4612" spans="1:13" x14ac:dyDescent="0.2">
      <c r="A4612" s="4">
        <v>3142413</v>
      </c>
      <c r="B4612" s="4">
        <v>7343064</v>
      </c>
      <c r="C4612" s="4" t="s">
        <v>15205</v>
      </c>
      <c r="D4612" s="4">
        <v>2000</v>
      </c>
      <c r="E4612" s="4">
        <v>2000</v>
      </c>
      <c r="F4612" s="4">
        <v>2</v>
      </c>
      <c r="G4612" s="7">
        <f t="shared" si="72"/>
        <v>2</v>
      </c>
      <c r="H4612" s="4" t="s">
        <v>4063</v>
      </c>
      <c r="I4612" s="4">
        <v>9000</v>
      </c>
      <c r="J4612" s="4" t="s">
        <v>21</v>
      </c>
      <c r="K4612" s="4" t="s">
        <v>8</v>
      </c>
      <c r="M4612" s="4" t="s">
        <v>52</v>
      </c>
    </row>
    <row r="4613" spans="1:13" x14ac:dyDescent="0.2">
      <c r="A4613" s="4">
        <v>3141874</v>
      </c>
      <c r="B4613" s="4">
        <v>9442434</v>
      </c>
      <c r="C4613" s="4" t="s">
        <v>15206</v>
      </c>
      <c r="D4613" s="4">
        <v>800</v>
      </c>
      <c r="E4613" s="4">
        <v>0</v>
      </c>
      <c r="F4613" s="4">
        <v>0</v>
      </c>
      <c r="G4613" s="7">
        <f t="shared" si="72"/>
        <v>-800</v>
      </c>
      <c r="H4613" s="4" t="s">
        <v>12895</v>
      </c>
      <c r="I4613" s="4">
        <v>13000</v>
      </c>
      <c r="J4613" s="4" t="s">
        <v>4</v>
      </c>
      <c r="K4613" s="4" t="s">
        <v>22</v>
      </c>
      <c r="L4613" s="4" t="s">
        <v>6</v>
      </c>
      <c r="M4613" s="4" t="s">
        <v>23</v>
      </c>
    </row>
    <row r="4614" spans="1:13" x14ac:dyDescent="0.2">
      <c r="A4614" s="4">
        <v>3141951</v>
      </c>
      <c r="B4614" s="4">
        <v>9442518</v>
      </c>
      <c r="C4614" s="4" t="s">
        <v>15207</v>
      </c>
      <c r="D4614" s="4">
        <v>800</v>
      </c>
      <c r="E4614" s="4">
        <v>0</v>
      </c>
      <c r="F4614" s="4">
        <v>0</v>
      </c>
      <c r="G4614" s="7">
        <f t="shared" si="72"/>
        <v>-800</v>
      </c>
      <c r="H4614" s="4" t="s">
        <v>8818</v>
      </c>
      <c r="I4614" s="4">
        <v>11000</v>
      </c>
      <c r="J4614" s="4" t="s">
        <v>4</v>
      </c>
      <c r="K4614" s="4" t="s">
        <v>13</v>
      </c>
      <c r="L4614" s="4" t="s">
        <v>6</v>
      </c>
      <c r="M4614" s="4" t="s">
        <v>65</v>
      </c>
    </row>
    <row r="4615" spans="1:13" x14ac:dyDescent="0.2">
      <c r="A4615" s="4">
        <v>3142385</v>
      </c>
      <c r="B4615" s="4">
        <v>9443939</v>
      </c>
      <c r="C4615" s="4" t="s">
        <v>15208</v>
      </c>
      <c r="D4615" s="4">
        <v>800</v>
      </c>
      <c r="E4615" s="4">
        <v>800</v>
      </c>
      <c r="F4615" s="4">
        <v>1.2</v>
      </c>
      <c r="G4615" s="7">
        <f t="shared" si="72"/>
        <v>1.2000000000000455</v>
      </c>
      <c r="H4615" s="4" t="s">
        <v>1832</v>
      </c>
      <c r="I4615" s="4">
        <v>20000</v>
      </c>
      <c r="J4615" s="4" t="s">
        <v>4</v>
      </c>
      <c r="K4615" s="4" t="s">
        <v>16</v>
      </c>
      <c r="L4615" s="4" t="s">
        <v>6</v>
      </c>
      <c r="M4615" s="4" t="s">
        <v>35</v>
      </c>
    </row>
    <row r="4616" spans="1:13" x14ac:dyDescent="0.2">
      <c r="A4616" s="4">
        <v>3140537</v>
      </c>
      <c r="B4616" s="4">
        <v>8099</v>
      </c>
      <c r="C4616" s="4" t="s">
        <v>15209</v>
      </c>
      <c r="D4616" s="4">
        <v>2000</v>
      </c>
      <c r="E4616" s="4">
        <v>2000</v>
      </c>
      <c r="F4616" s="4">
        <v>3</v>
      </c>
      <c r="G4616" s="7">
        <f t="shared" si="72"/>
        <v>3</v>
      </c>
      <c r="H4616" s="4" t="s">
        <v>15210</v>
      </c>
      <c r="I4616" s="4">
        <v>16000</v>
      </c>
      <c r="J4616" s="4" t="s">
        <v>4</v>
      </c>
      <c r="K4616" s="4" t="s">
        <v>8</v>
      </c>
      <c r="L4616" s="4" t="s">
        <v>6</v>
      </c>
      <c r="M4616" s="4" t="s">
        <v>64</v>
      </c>
    </row>
    <row r="4617" spans="1:13" x14ac:dyDescent="0.2">
      <c r="A4617" s="4">
        <v>3142427</v>
      </c>
      <c r="B4617" s="4">
        <v>1914032</v>
      </c>
      <c r="C4617" s="4" t="s">
        <v>15211</v>
      </c>
      <c r="D4617" s="4">
        <v>3000</v>
      </c>
      <c r="E4617" s="4">
        <v>3000</v>
      </c>
      <c r="F4617" s="4">
        <v>3.9</v>
      </c>
      <c r="G4617" s="7">
        <f t="shared" si="72"/>
        <v>3.9000000000000909</v>
      </c>
      <c r="H4617" s="4" t="s">
        <v>10647</v>
      </c>
      <c r="I4617" s="4">
        <v>5000</v>
      </c>
      <c r="J4617" s="4" t="s">
        <v>4</v>
      </c>
      <c r="K4617" s="4" t="s">
        <v>22</v>
      </c>
      <c r="L4617" s="4" t="s">
        <v>6</v>
      </c>
      <c r="M4617" s="4" t="s">
        <v>23</v>
      </c>
    </row>
    <row r="4618" spans="1:13" x14ac:dyDescent="0.2">
      <c r="A4618" s="4">
        <v>3141993</v>
      </c>
      <c r="B4618" s="4">
        <v>9442833</v>
      </c>
      <c r="C4618" s="4" t="s">
        <v>15212</v>
      </c>
      <c r="D4618" s="4">
        <v>2000</v>
      </c>
      <c r="E4618" s="4">
        <v>2000</v>
      </c>
      <c r="F4618" s="4">
        <v>733</v>
      </c>
      <c r="G4618" s="7">
        <f t="shared" si="72"/>
        <v>733</v>
      </c>
      <c r="H4618" s="4" t="s">
        <v>15213</v>
      </c>
      <c r="I4618" s="4">
        <v>27000</v>
      </c>
      <c r="J4618" s="4" t="s">
        <v>32</v>
      </c>
      <c r="K4618" s="4" t="s">
        <v>13</v>
      </c>
      <c r="M4618" s="4" t="s">
        <v>73</v>
      </c>
    </row>
    <row r="4619" spans="1:13" x14ac:dyDescent="0.2">
      <c r="A4619" s="4">
        <v>3142441</v>
      </c>
      <c r="B4619" s="4">
        <v>8957670</v>
      </c>
      <c r="C4619" s="4" t="s">
        <v>15214</v>
      </c>
      <c r="D4619" s="4">
        <v>1500</v>
      </c>
      <c r="E4619" s="4">
        <v>0</v>
      </c>
      <c r="F4619" s="4">
        <v>0</v>
      </c>
      <c r="G4619" s="7">
        <f t="shared" si="72"/>
        <v>-1500</v>
      </c>
      <c r="H4619" s="4" t="s">
        <v>15215</v>
      </c>
      <c r="I4619" s="4">
        <v>4000</v>
      </c>
      <c r="J4619" s="4" t="s">
        <v>51</v>
      </c>
      <c r="K4619" s="4" t="s">
        <v>13</v>
      </c>
      <c r="M4619" s="4" t="s">
        <v>47</v>
      </c>
    </row>
    <row r="4620" spans="1:13" x14ac:dyDescent="0.2">
      <c r="A4620" s="4">
        <v>3142581</v>
      </c>
      <c r="B4620" s="4">
        <v>626817</v>
      </c>
      <c r="C4620" s="4" t="s">
        <v>15216</v>
      </c>
      <c r="D4620" s="4">
        <v>500</v>
      </c>
      <c r="E4620" s="4">
        <v>500</v>
      </c>
      <c r="F4620" s="4">
        <v>171.57</v>
      </c>
      <c r="G4620" s="7">
        <f t="shared" si="72"/>
        <v>171.56999999999994</v>
      </c>
      <c r="H4620" s="4" t="s">
        <v>12765</v>
      </c>
      <c r="I4620" s="4">
        <v>12000</v>
      </c>
      <c r="J4620" s="4" t="s">
        <v>4</v>
      </c>
      <c r="K4620" s="4" t="s">
        <v>13</v>
      </c>
      <c r="L4620" s="4" t="s">
        <v>6</v>
      </c>
      <c r="M4620" s="4" t="s">
        <v>17</v>
      </c>
    </row>
    <row r="4621" spans="1:13" x14ac:dyDescent="0.2">
      <c r="A4621" s="4">
        <v>3142483</v>
      </c>
      <c r="B4621" s="4">
        <v>6220775</v>
      </c>
      <c r="C4621" s="4" t="s">
        <v>15217</v>
      </c>
      <c r="D4621" s="4">
        <v>2000</v>
      </c>
      <c r="E4621" s="4">
        <v>2000</v>
      </c>
      <c r="F4621" s="4">
        <v>3</v>
      </c>
      <c r="G4621" s="7">
        <f t="shared" si="72"/>
        <v>3</v>
      </c>
      <c r="H4621" s="4" t="s">
        <v>10647</v>
      </c>
      <c r="I4621" s="4">
        <v>35000</v>
      </c>
      <c r="J4621" s="4" t="s">
        <v>4</v>
      </c>
      <c r="K4621" s="4" t="s">
        <v>8</v>
      </c>
      <c r="L4621" s="4" t="s">
        <v>6</v>
      </c>
      <c r="M4621" s="4" t="s">
        <v>25</v>
      </c>
    </row>
    <row r="4622" spans="1:13" x14ac:dyDescent="0.2">
      <c r="A4622" s="4">
        <v>3142574</v>
      </c>
      <c r="B4622" s="4">
        <v>9444457</v>
      </c>
      <c r="C4622" s="4" t="s">
        <v>15218</v>
      </c>
      <c r="D4622" s="4">
        <v>2000</v>
      </c>
      <c r="E4622" s="4">
        <v>0</v>
      </c>
      <c r="F4622" s="4">
        <v>0</v>
      </c>
      <c r="G4622" s="7">
        <f t="shared" si="72"/>
        <v>-2000</v>
      </c>
      <c r="H4622" s="4" t="s">
        <v>15219</v>
      </c>
      <c r="I4622" s="4">
        <v>15000</v>
      </c>
      <c r="J4622" s="4" t="s">
        <v>4</v>
      </c>
      <c r="K4622" s="4" t="s">
        <v>13</v>
      </c>
      <c r="L4622" s="4" t="s">
        <v>6</v>
      </c>
      <c r="M4622" s="4" t="s">
        <v>25</v>
      </c>
    </row>
    <row r="4623" spans="1:13" x14ac:dyDescent="0.2">
      <c r="A4623" s="4">
        <v>3142532</v>
      </c>
      <c r="B4623" s="4">
        <v>9255184</v>
      </c>
      <c r="C4623" s="4" t="s">
        <v>15220</v>
      </c>
      <c r="D4623" s="4">
        <v>3000</v>
      </c>
      <c r="E4623" s="4">
        <v>3000</v>
      </c>
      <c r="F4623" s="4">
        <v>289.5</v>
      </c>
      <c r="G4623" s="7">
        <f t="shared" si="72"/>
        <v>289.5</v>
      </c>
      <c r="H4623" s="4" t="s">
        <v>12120</v>
      </c>
      <c r="I4623" s="4">
        <v>30000</v>
      </c>
      <c r="J4623" s="4" t="s">
        <v>72</v>
      </c>
      <c r="K4623" s="4" t="s">
        <v>8</v>
      </c>
      <c r="M4623" s="4" t="s">
        <v>25</v>
      </c>
    </row>
    <row r="4624" spans="1:13" x14ac:dyDescent="0.2">
      <c r="A4624" s="4">
        <v>3142539</v>
      </c>
      <c r="B4624" s="4">
        <v>4948049</v>
      </c>
      <c r="C4624" s="4" t="s">
        <v>15221</v>
      </c>
      <c r="D4624" s="4">
        <v>1500</v>
      </c>
      <c r="E4624" s="4">
        <v>1500</v>
      </c>
      <c r="F4624" s="4">
        <v>2.25</v>
      </c>
      <c r="G4624" s="7">
        <f t="shared" si="72"/>
        <v>2.25</v>
      </c>
      <c r="H4624" s="4" t="s">
        <v>2258</v>
      </c>
      <c r="I4624" s="4">
        <v>20000</v>
      </c>
      <c r="J4624" s="4" t="s">
        <v>4</v>
      </c>
      <c r="K4624" s="4" t="s">
        <v>13</v>
      </c>
      <c r="L4624" s="4" t="s">
        <v>6</v>
      </c>
      <c r="M4624" s="4" t="s">
        <v>12</v>
      </c>
    </row>
    <row r="4625" spans="1:13" x14ac:dyDescent="0.2">
      <c r="A4625" s="4">
        <v>3142616</v>
      </c>
      <c r="B4625" s="4">
        <v>8693861</v>
      </c>
      <c r="C4625" s="4" t="s">
        <v>15222</v>
      </c>
      <c r="D4625" s="4">
        <v>2000</v>
      </c>
      <c r="E4625" s="4">
        <v>2000</v>
      </c>
      <c r="F4625" s="4">
        <v>2.2000000000000002</v>
      </c>
      <c r="G4625" s="7">
        <f t="shared" si="72"/>
        <v>2.2000000000000455</v>
      </c>
      <c r="H4625" s="4" t="s">
        <v>1234</v>
      </c>
      <c r="I4625" s="4">
        <v>20000</v>
      </c>
      <c r="J4625" s="4" t="s">
        <v>72</v>
      </c>
      <c r="K4625" s="4" t="s">
        <v>8</v>
      </c>
      <c r="M4625" s="4" t="s">
        <v>64</v>
      </c>
    </row>
    <row r="4626" spans="1:13" x14ac:dyDescent="0.2">
      <c r="A4626" s="4">
        <v>3142672</v>
      </c>
      <c r="B4626" s="4">
        <v>306707</v>
      </c>
      <c r="C4626" s="4" t="s">
        <v>15223</v>
      </c>
      <c r="D4626" s="4">
        <v>500</v>
      </c>
      <c r="E4626" s="4">
        <v>500</v>
      </c>
      <c r="F4626" s="4">
        <v>90</v>
      </c>
      <c r="G4626" s="7">
        <f t="shared" si="72"/>
        <v>90</v>
      </c>
      <c r="H4626" s="4" t="s">
        <v>8673</v>
      </c>
      <c r="I4626" s="4">
        <v>8000</v>
      </c>
      <c r="J4626" s="4" t="s">
        <v>98</v>
      </c>
      <c r="K4626" s="4" t="s">
        <v>5</v>
      </c>
      <c r="M4626" s="4" t="s">
        <v>65</v>
      </c>
    </row>
    <row r="4627" spans="1:13" x14ac:dyDescent="0.2">
      <c r="A4627" s="4">
        <v>3142784</v>
      </c>
      <c r="B4627" s="4">
        <v>719662</v>
      </c>
      <c r="C4627" s="4" t="s">
        <v>15224</v>
      </c>
      <c r="D4627" s="4">
        <v>3150</v>
      </c>
      <c r="E4627" s="4">
        <v>3150</v>
      </c>
      <c r="F4627" s="4">
        <v>47.88</v>
      </c>
      <c r="G4627" s="7">
        <f t="shared" si="72"/>
        <v>47.880000000000109</v>
      </c>
      <c r="H4627" s="4" t="s">
        <v>192</v>
      </c>
      <c r="I4627" s="4">
        <v>30000</v>
      </c>
      <c r="J4627" s="4" t="s">
        <v>4</v>
      </c>
      <c r="K4627" s="4" t="s">
        <v>13</v>
      </c>
      <c r="L4627" s="4" t="s">
        <v>6</v>
      </c>
      <c r="M4627" s="4" t="s">
        <v>25</v>
      </c>
    </row>
    <row r="4628" spans="1:13" x14ac:dyDescent="0.2">
      <c r="A4628" s="4">
        <v>3142777</v>
      </c>
      <c r="B4628" s="4">
        <v>38402</v>
      </c>
      <c r="C4628" s="4" t="s">
        <v>15225</v>
      </c>
      <c r="D4628" s="4">
        <v>1000</v>
      </c>
      <c r="E4628" s="4">
        <v>0</v>
      </c>
      <c r="F4628" s="4">
        <v>0</v>
      </c>
      <c r="G4628" s="7">
        <f t="shared" si="72"/>
        <v>-1000</v>
      </c>
      <c r="H4628" s="4" t="s">
        <v>8913</v>
      </c>
      <c r="I4628" s="4">
        <v>8000</v>
      </c>
      <c r="J4628" s="4" t="s">
        <v>4</v>
      </c>
      <c r="K4628" s="4" t="s">
        <v>22</v>
      </c>
      <c r="L4628" s="4" t="s">
        <v>6</v>
      </c>
      <c r="M4628" s="4" t="s">
        <v>26</v>
      </c>
    </row>
    <row r="4629" spans="1:13" x14ac:dyDescent="0.2">
      <c r="A4629" s="4">
        <v>3142798</v>
      </c>
      <c r="B4629" s="4">
        <v>9445115</v>
      </c>
      <c r="C4629" s="4" t="s">
        <v>15226</v>
      </c>
      <c r="D4629" s="4">
        <v>3000</v>
      </c>
      <c r="E4629" s="4">
        <v>3000</v>
      </c>
      <c r="F4629" s="4">
        <v>0.3</v>
      </c>
      <c r="G4629" s="7">
        <f t="shared" si="72"/>
        <v>0.3000000000001819</v>
      </c>
      <c r="H4629" s="4" t="s">
        <v>15227</v>
      </c>
      <c r="I4629" s="4">
        <v>22000</v>
      </c>
      <c r="J4629" s="4" t="s">
        <v>4</v>
      </c>
      <c r="K4629" s="4" t="s">
        <v>13</v>
      </c>
      <c r="L4629" s="4" t="s">
        <v>6</v>
      </c>
      <c r="M4629" s="4" t="s">
        <v>47</v>
      </c>
    </row>
    <row r="4630" spans="1:13" x14ac:dyDescent="0.2">
      <c r="A4630" s="4">
        <v>3142686</v>
      </c>
      <c r="B4630" s="4">
        <v>7296199</v>
      </c>
      <c r="C4630" s="4" t="s">
        <v>15228</v>
      </c>
      <c r="D4630" s="4">
        <v>1000</v>
      </c>
      <c r="E4630" s="4">
        <v>1000</v>
      </c>
      <c r="F4630" s="4">
        <v>38</v>
      </c>
      <c r="G4630" s="7">
        <f t="shared" si="72"/>
        <v>38</v>
      </c>
      <c r="H4630" s="4" t="s">
        <v>5796</v>
      </c>
      <c r="I4630" s="4">
        <v>20580</v>
      </c>
      <c r="J4630" s="4" t="s">
        <v>32</v>
      </c>
      <c r="K4630" s="4" t="s">
        <v>8</v>
      </c>
      <c r="M4630" s="4" t="s">
        <v>48</v>
      </c>
    </row>
    <row r="4631" spans="1:13" x14ac:dyDescent="0.2">
      <c r="A4631" s="4">
        <v>3142721</v>
      </c>
      <c r="B4631" s="4">
        <v>7811231</v>
      </c>
      <c r="C4631" s="4" t="s">
        <v>15229</v>
      </c>
      <c r="D4631" s="4">
        <v>8000</v>
      </c>
      <c r="E4631" s="4">
        <v>8000</v>
      </c>
      <c r="F4631" s="4">
        <v>2552</v>
      </c>
      <c r="G4631" s="7">
        <f t="shared" si="72"/>
        <v>2552</v>
      </c>
      <c r="H4631" s="4" t="s">
        <v>100</v>
      </c>
      <c r="I4631" s="4">
        <v>30000</v>
      </c>
      <c r="J4631" s="4" t="s">
        <v>72</v>
      </c>
      <c r="K4631" s="4" t="s">
        <v>13</v>
      </c>
      <c r="M4631" s="4" t="s">
        <v>23</v>
      </c>
    </row>
    <row r="4632" spans="1:13" x14ac:dyDescent="0.2">
      <c r="A4632" s="4">
        <v>3142861</v>
      </c>
      <c r="B4632" s="4">
        <v>351952</v>
      </c>
      <c r="C4632" s="4" t="s">
        <v>15230</v>
      </c>
      <c r="D4632" s="4">
        <v>1000</v>
      </c>
      <c r="E4632" s="4">
        <v>1000</v>
      </c>
      <c r="F4632" s="4">
        <v>1.1000000000000001</v>
      </c>
      <c r="G4632" s="7">
        <f t="shared" si="72"/>
        <v>1.1000000000000227</v>
      </c>
      <c r="H4632" s="4" t="s">
        <v>15231</v>
      </c>
      <c r="I4632" s="4">
        <v>9436</v>
      </c>
      <c r="J4632" s="4" t="s">
        <v>4</v>
      </c>
      <c r="K4632" s="4" t="s">
        <v>13</v>
      </c>
      <c r="L4632" s="4" t="s">
        <v>9</v>
      </c>
      <c r="M4632" s="4" t="s">
        <v>24</v>
      </c>
    </row>
    <row r="4633" spans="1:13" x14ac:dyDescent="0.2">
      <c r="A4633" s="4">
        <v>3142917</v>
      </c>
      <c r="B4633" s="4">
        <v>625020</v>
      </c>
      <c r="C4633" s="4" t="s">
        <v>15232</v>
      </c>
      <c r="D4633" s="4">
        <v>4000</v>
      </c>
      <c r="E4633" s="4">
        <v>0</v>
      </c>
      <c r="F4633" s="4">
        <v>0</v>
      </c>
      <c r="G4633" s="7">
        <f t="shared" si="72"/>
        <v>-4000</v>
      </c>
      <c r="H4633" s="4" t="s">
        <v>15233</v>
      </c>
      <c r="I4633" s="4">
        <v>8000</v>
      </c>
      <c r="J4633" s="4" t="s">
        <v>4</v>
      </c>
      <c r="K4633" s="4" t="s">
        <v>8</v>
      </c>
      <c r="L4633" s="4" t="s">
        <v>6</v>
      </c>
      <c r="M4633" s="4" t="s">
        <v>20</v>
      </c>
    </row>
    <row r="4634" spans="1:13" x14ac:dyDescent="0.2">
      <c r="A4634" s="4">
        <v>3142945</v>
      </c>
      <c r="B4634" s="4">
        <v>719662</v>
      </c>
      <c r="C4634" s="4" t="s">
        <v>15234</v>
      </c>
      <c r="D4634" s="4">
        <v>3150</v>
      </c>
      <c r="E4634" s="4">
        <v>3150</v>
      </c>
      <c r="F4634" s="4">
        <v>143.63999999999999</v>
      </c>
      <c r="G4634" s="7">
        <f t="shared" si="72"/>
        <v>143.63999999999987</v>
      </c>
      <c r="H4634" s="4" t="s">
        <v>192</v>
      </c>
      <c r="I4634" s="4">
        <v>30000</v>
      </c>
      <c r="J4634" s="4" t="s">
        <v>4</v>
      </c>
      <c r="K4634" s="4" t="s">
        <v>13</v>
      </c>
      <c r="L4634" s="4" t="s">
        <v>6</v>
      </c>
      <c r="M4634" s="4" t="s">
        <v>25</v>
      </c>
    </row>
    <row r="4635" spans="1:13" x14ac:dyDescent="0.2">
      <c r="A4635" s="4">
        <v>3142931</v>
      </c>
      <c r="B4635" s="4">
        <v>6996074</v>
      </c>
      <c r="C4635" s="4" t="s">
        <v>15235</v>
      </c>
      <c r="D4635" s="4">
        <v>1000</v>
      </c>
      <c r="E4635" s="4">
        <v>1000</v>
      </c>
      <c r="F4635" s="4">
        <v>128</v>
      </c>
      <c r="G4635" s="7">
        <f t="shared" si="72"/>
        <v>128</v>
      </c>
      <c r="H4635" s="4" t="s">
        <v>3386</v>
      </c>
      <c r="I4635" s="4">
        <v>12000</v>
      </c>
      <c r="J4635" s="4" t="s">
        <v>4</v>
      </c>
      <c r="K4635" s="4" t="s">
        <v>5</v>
      </c>
      <c r="L4635" s="4" t="s">
        <v>6</v>
      </c>
      <c r="M4635" s="4" t="s">
        <v>7</v>
      </c>
    </row>
    <row r="4636" spans="1:13" x14ac:dyDescent="0.2">
      <c r="A4636" s="4">
        <v>3142952</v>
      </c>
      <c r="B4636" s="4">
        <v>21065</v>
      </c>
      <c r="C4636" s="4" t="s">
        <v>15236</v>
      </c>
      <c r="D4636" s="4">
        <v>2000</v>
      </c>
      <c r="E4636" s="4">
        <v>0</v>
      </c>
      <c r="F4636" s="4">
        <v>0</v>
      </c>
      <c r="G4636" s="7">
        <f t="shared" si="72"/>
        <v>-2000</v>
      </c>
      <c r="H4636" s="4" t="s">
        <v>15237</v>
      </c>
      <c r="I4636" s="4">
        <v>22000</v>
      </c>
      <c r="J4636" s="4" t="s">
        <v>32</v>
      </c>
      <c r="K4636" s="4" t="s">
        <v>13</v>
      </c>
      <c r="L4636" s="4" t="s">
        <v>6</v>
      </c>
      <c r="M4636" s="4" t="s">
        <v>23</v>
      </c>
    </row>
    <row r="4637" spans="1:13" x14ac:dyDescent="0.2">
      <c r="A4637" s="4">
        <v>3142987</v>
      </c>
      <c r="B4637" s="4">
        <v>149238</v>
      </c>
      <c r="C4637" s="4" t="s">
        <v>15238</v>
      </c>
      <c r="D4637" s="4">
        <v>2500</v>
      </c>
      <c r="E4637" s="4">
        <v>2500</v>
      </c>
      <c r="F4637" s="4">
        <v>1432</v>
      </c>
      <c r="G4637" s="7">
        <f t="shared" si="72"/>
        <v>1432</v>
      </c>
      <c r="H4637" s="4" t="s">
        <v>15239</v>
      </c>
      <c r="I4637" s="4">
        <v>9000</v>
      </c>
      <c r="J4637" s="4" t="s">
        <v>11</v>
      </c>
      <c r="K4637" s="4" t="s">
        <v>13</v>
      </c>
      <c r="M4637" s="4" t="s">
        <v>64</v>
      </c>
    </row>
    <row r="4638" spans="1:13" x14ac:dyDescent="0.2">
      <c r="A4638" s="4">
        <v>3142707</v>
      </c>
      <c r="B4638" s="4">
        <v>6647635</v>
      </c>
      <c r="C4638" s="4" t="s">
        <v>15240</v>
      </c>
      <c r="D4638" s="4">
        <v>1500</v>
      </c>
      <c r="E4638" s="4">
        <v>1500</v>
      </c>
      <c r="F4638" s="4">
        <v>1080</v>
      </c>
      <c r="G4638" s="7">
        <f t="shared" si="72"/>
        <v>1080</v>
      </c>
      <c r="H4638" s="4" t="s">
        <v>15241</v>
      </c>
      <c r="I4638" s="4">
        <v>15000</v>
      </c>
      <c r="J4638" s="4" t="s">
        <v>4</v>
      </c>
      <c r="K4638" s="4" t="s">
        <v>13</v>
      </c>
      <c r="L4638" s="4" t="s">
        <v>6</v>
      </c>
      <c r="M4638" s="4" t="s">
        <v>64</v>
      </c>
    </row>
    <row r="4639" spans="1:13" x14ac:dyDescent="0.2">
      <c r="A4639" s="4">
        <v>3142637</v>
      </c>
      <c r="B4639" s="4">
        <v>7219276</v>
      </c>
      <c r="C4639" s="4" t="s">
        <v>15242</v>
      </c>
      <c r="D4639" s="4">
        <v>3000</v>
      </c>
      <c r="E4639" s="4">
        <v>3000</v>
      </c>
      <c r="F4639" s="4">
        <v>3.6</v>
      </c>
      <c r="G4639" s="7">
        <f t="shared" si="72"/>
        <v>3.5999999999999091</v>
      </c>
      <c r="H4639" s="4" t="s">
        <v>15243</v>
      </c>
      <c r="I4639" s="4">
        <v>3500</v>
      </c>
      <c r="J4639" s="4" t="s">
        <v>11</v>
      </c>
      <c r="K4639" s="4" t="s">
        <v>16</v>
      </c>
      <c r="M4639" s="4" t="s">
        <v>12</v>
      </c>
    </row>
    <row r="4640" spans="1:13" x14ac:dyDescent="0.2">
      <c r="A4640" s="4">
        <v>3143008</v>
      </c>
      <c r="B4640" s="4">
        <v>7309849</v>
      </c>
      <c r="C4640" s="4" t="s">
        <v>15244</v>
      </c>
      <c r="D4640" s="4">
        <v>1500</v>
      </c>
      <c r="E4640" s="4">
        <v>1500</v>
      </c>
      <c r="F4640" s="4">
        <v>0.15</v>
      </c>
      <c r="G4640" s="7">
        <f t="shared" si="72"/>
        <v>0.15000000000009095</v>
      </c>
      <c r="H4640" s="4" t="s">
        <v>15245</v>
      </c>
      <c r="I4640" s="4">
        <v>17000</v>
      </c>
      <c r="J4640" s="4" t="s">
        <v>4</v>
      </c>
      <c r="K4640" s="4" t="s">
        <v>13</v>
      </c>
      <c r="L4640" s="4" t="s">
        <v>6</v>
      </c>
      <c r="M4640" s="4" t="s">
        <v>19</v>
      </c>
    </row>
    <row r="4641" spans="1:13" x14ac:dyDescent="0.2">
      <c r="A4641" s="4">
        <v>3142868</v>
      </c>
      <c r="B4641" s="4">
        <v>8237657</v>
      </c>
      <c r="C4641" s="4" t="s">
        <v>15246</v>
      </c>
      <c r="D4641" s="4">
        <v>1500</v>
      </c>
      <c r="E4641" s="4">
        <v>1500</v>
      </c>
      <c r="F4641" s="4">
        <v>0.45</v>
      </c>
      <c r="G4641" s="7">
        <f t="shared" si="72"/>
        <v>0.45000000000004547</v>
      </c>
      <c r="H4641" s="4" t="s">
        <v>6311</v>
      </c>
      <c r="I4641" s="4">
        <v>9000</v>
      </c>
      <c r="J4641" s="4" t="s">
        <v>4</v>
      </c>
      <c r="K4641" s="4" t="s">
        <v>5</v>
      </c>
      <c r="L4641" s="4" t="s">
        <v>6</v>
      </c>
      <c r="M4641" s="4" t="s">
        <v>65</v>
      </c>
    </row>
    <row r="4642" spans="1:13" x14ac:dyDescent="0.2">
      <c r="A4642" s="4">
        <v>3143113</v>
      </c>
      <c r="B4642" s="4">
        <v>7309849</v>
      </c>
      <c r="C4642" s="4" t="s">
        <v>15247</v>
      </c>
      <c r="D4642" s="4">
        <v>3750</v>
      </c>
      <c r="E4642" s="4">
        <v>0</v>
      </c>
      <c r="F4642" s="4">
        <v>0</v>
      </c>
      <c r="G4642" s="7">
        <f t="shared" si="72"/>
        <v>-3750</v>
      </c>
      <c r="H4642" s="4" t="s">
        <v>15245</v>
      </c>
      <c r="I4642" s="4">
        <v>17000</v>
      </c>
      <c r="J4642" s="4" t="s">
        <v>4</v>
      </c>
      <c r="K4642" s="4" t="s">
        <v>13</v>
      </c>
      <c r="L4642" s="4" t="s">
        <v>6</v>
      </c>
      <c r="M4642" s="4" t="s">
        <v>19</v>
      </c>
    </row>
    <row r="4643" spans="1:13" x14ac:dyDescent="0.2">
      <c r="A4643" s="4">
        <v>3143120</v>
      </c>
      <c r="B4643" s="4">
        <v>4371207</v>
      </c>
      <c r="C4643" s="4" t="s">
        <v>15248</v>
      </c>
      <c r="D4643" s="4">
        <v>2000</v>
      </c>
      <c r="E4643" s="4">
        <v>2000</v>
      </c>
      <c r="F4643" s="4">
        <v>291</v>
      </c>
      <c r="G4643" s="7">
        <f t="shared" si="72"/>
        <v>291</v>
      </c>
      <c r="H4643" s="4" t="s">
        <v>15249</v>
      </c>
      <c r="I4643" s="4">
        <v>25000</v>
      </c>
      <c r="J4643" s="4" t="s">
        <v>4</v>
      </c>
      <c r="K4643" s="4" t="s">
        <v>8</v>
      </c>
      <c r="L4643" s="4" t="s">
        <v>6</v>
      </c>
      <c r="M4643" s="4" t="s">
        <v>65</v>
      </c>
    </row>
    <row r="4644" spans="1:13" x14ac:dyDescent="0.2">
      <c r="A4644" s="4">
        <v>3123660</v>
      </c>
      <c r="B4644" s="4">
        <v>4526320</v>
      </c>
      <c r="C4644" s="4" t="s">
        <v>15250</v>
      </c>
      <c r="D4644" s="4">
        <v>3000</v>
      </c>
      <c r="E4644" s="4">
        <v>3000</v>
      </c>
      <c r="F4644" s="4">
        <v>4.5</v>
      </c>
      <c r="G4644" s="7">
        <f t="shared" si="72"/>
        <v>4.5</v>
      </c>
      <c r="H4644" s="4" t="s">
        <v>15251</v>
      </c>
      <c r="I4644" s="4">
        <v>10000</v>
      </c>
      <c r="J4644" s="4" t="s">
        <v>4</v>
      </c>
      <c r="K4644" s="4" t="s">
        <v>13</v>
      </c>
      <c r="L4644" s="4" t="s">
        <v>9</v>
      </c>
      <c r="M4644" s="4" t="s">
        <v>23</v>
      </c>
    </row>
    <row r="4645" spans="1:13" x14ac:dyDescent="0.2">
      <c r="A4645" s="4">
        <v>3143141</v>
      </c>
      <c r="B4645" s="4">
        <v>7042736</v>
      </c>
      <c r="C4645" s="4" t="s">
        <v>15252</v>
      </c>
      <c r="D4645" s="4">
        <v>4000</v>
      </c>
      <c r="E4645" s="4">
        <v>4000</v>
      </c>
      <c r="F4645" s="4">
        <v>240</v>
      </c>
      <c r="G4645" s="7">
        <f t="shared" si="72"/>
        <v>240</v>
      </c>
      <c r="H4645" s="4" t="s">
        <v>11678</v>
      </c>
      <c r="I4645" s="4">
        <v>20000</v>
      </c>
      <c r="J4645" s="4" t="s">
        <v>32</v>
      </c>
      <c r="K4645" s="4" t="s">
        <v>8</v>
      </c>
      <c r="M4645" s="4" t="s">
        <v>29</v>
      </c>
    </row>
    <row r="4646" spans="1:13" x14ac:dyDescent="0.2">
      <c r="A4646" s="4">
        <v>3143204</v>
      </c>
      <c r="B4646" s="4">
        <v>8153069</v>
      </c>
      <c r="C4646" s="4" t="s">
        <v>15253</v>
      </c>
      <c r="D4646" s="4">
        <v>1500</v>
      </c>
      <c r="E4646" s="4">
        <v>1500</v>
      </c>
      <c r="F4646" s="4">
        <v>135.4</v>
      </c>
      <c r="G4646" s="7">
        <f t="shared" si="72"/>
        <v>135.40000000000009</v>
      </c>
      <c r="H4646" s="4" t="s">
        <v>1238</v>
      </c>
      <c r="I4646" s="4">
        <v>30000</v>
      </c>
      <c r="J4646" s="4" t="s">
        <v>4</v>
      </c>
      <c r="K4646" s="4" t="s">
        <v>13</v>
      </c>
      <c r="L4646" s="4" t="s">
        <v>6</v>
      </c>
      <c r="M4646" s="4" t="s">
        <v>25</v>
      </c>
    </row>
    <row r="4647" spans="1:13" x14ac:dyDescent="0.2">
      <c r="A4647" s="4">
        <v>3143211</v>
      </c>
      <c r="B4647" s="4">
        <v>85891</v>
      </c>
      <c r="C4647" s="4" t="s">
        <v>15254</v>
      </c>
      <c r="D4647" s="4">
        <v>4000</v>
      </c>
      <c r="E4647" s="4">
        <v>4000</v>
      </c>
      <c r="F4647" s="4">
        <v>121.6</v>
      </c>
      <c r="G4647" s="7">
        <f t="shared" si="72"/>
        <v>121.60000000000036</v>
      </c>
      <c r="H4647" s="4" t="s">
        <v>1265</v>
      </c>
      <c r="I4647" s="4">
        <v>10000</v>
      </c>
      <c r="J4647" s="4" t="s">
        <v>4</v>
      </c>
      <c r="K4647" s="4" t="s">
        <v>13</v>
      </c>
      <c r="L4647" s="4" t="s">
        <v>6</v>
      </c>
      <c r="M4647" s="4" t="s">
        <v>20</v>
      </c>
    </row>
    <row r="4648" spans="1:13" x14ac:dyDescent="0.2">
      <c r="A4648" s="4">
        <v>3143239</v>
      </c>
      <c r="B4648" s="4">
        <v>5053798</v>
      </c>
      <c r="C4648" s="4" t="s">
        <v>15255</v>
      </c>
      <c r="D4648" s="4">
        <v>2000</v>
      </c>
      <c r="E4648" s="4">
        <v>2000</v>
      </c>
      <c r="F4648" s="4">
        <v>3</v>
      </c>
      <c r="G4648" s="7">
        <f t="shared" si="72"/>
        <v>3</v>
      </c>
      <c r="H4648" s="4" t="s">
        <v>15256</v>
      </c>
      <c r="I4648" s="4">
        <v>25000</v>
      </c>
      <c r="J4648" s="4" t="s">
        <v>4</v>
      </c>
      <c r="K4648" s="4" t="s">
        <v>8</v>
      </c>
      <c r="L4648" s="4" t="s">
        <v>14</v>
      </c>
      <c r="M4648" s="4" t="s">
        <v>12</v>
      </c>
    </row>
    <row r="4649" spans="1:13" x14ac:dyDescent="0.2">
      <c r="A4649" s="4">
        <v>3143246</v>
      </c>
      <c r="B4649" s="4">
        <v>8076538</v>
      </c>
      <c r="C4649" s="4" t="s">
        <v>15257</v>
      </c>
      <c r="D4649" s="4">
        <v>2000</v>
      </c>
      <c r="E4649" s="4">
        <v>0</v>
      </c>
      <c r="F4649" s="4">
        <v>507</v>
      </c>
      <c r="G4649" s="7">
        <f t="shared" si="72"/>
        <v>-1493</v>
      </c>
      <c r="H4649" s="4" t="s">
        <v>767</v>
      </c>
      <c r="I4649" s="4">
        <v>40000</v>
      </c>
      <c r="J4649" s="4" t="s">
        <v>32</v>
      </c>
      <c r="K4649" s="4" t="s">
        <v>5</v>
      </c>
      <c r="M4649" s="4" t="s">
        <v>12</v>
      </c>
    </row>
    <row r="4650" spans="1:13" x14ac:dyDescent="0.2">
      <c r="A4650" s="4">
        <v>3143267</v>
      </c>
      <c r="B4650" s="4">
        <v>9446186</v>
      </c>
      <c r="C4650" s="4" t="s">
        <v>15258</v>
      </c>
      <c r="D4650" s="4">
        <v>800</v>
      </c>
      <c r="E4650" s="4">
        <v>800</v>
      </c>
      <c r="F4650" s="4">
        <v>0.16</v>
      </c>
      <c r="G4650" s="7">
        <f t="shared" si="72"/>
        <v>0.15999999999996817</v>
      </c>
      <c r="H4650" s="4" t="s">
        <v>5610</v>
      </c>
      <c r="I4650" s="4">
        <v>15000</v>
      </c>
      <c r="J4650" s="4" t="s">
        <v>4</v>
      </c>
      <c r="K4650" s="4" t="s">
        <v>13</v>
      </c>
      <c r="L4650" s="4" t="s">
        <v>6</v>
      </c>
      <c r="M4650" s="4" t="s">
        <v>186</v>
      </c>
    </row>
    <row r="4651" spans="1:13" x14ac:dyDescent="0.2">
      <c r="A4651" s="4">
        <v>3143225</v>
      </c>
      <c r="B4651" s="4">
        <v>9446074</v>
      </c>
      <c r="C4651" s="4" t="s">
        <v>15259</v>
      </c>
      <c r="D4651" s="4">
        <v>1500</v>
      </c>
      <c r="E4651" s="4">
        <v>1500</v>
      </c>
      <c r="F4651" s="4">
        <v>1.95</v>
      </c>
      <c r="G4651" s="7">
        <f t="shared" si="72"/>
        <v>1.9500000000000455</v>
      </c>
      <c r="H4651" s="4" t="s">
        <v>15260</v>
      </c>
      <c r="I4651" s="4">
        <v>3000</v>
      </c>
      <c r="J4651" s="4" t="s">
        <v>4</v>
      </c>
      <c r="K4651" s="4" t="s">
        <v>13</v>
      </c>
      <c r="M4651" s="4" t="s">
        <v>48</v>
      </c>
    </row>
    <row r="4652" spans="1:13" x14ac:dyDescent="0.2">
      <c r="A4652" s="4">
        <v>3143281</v>
      </c>
      <c r="B4652" s="4">
        <v>8774879</v>
      </c>
      <c r="C4652" s="4" t="s">
        <v>15261</v>
      </c>
      <c r="D4652" s="4">
        <v>4000</v>
      </c>
      <c r="E4652" s="4">
        <v>4000</v>
      </c>
      <c r="F4652" s="4">
        <v>2280</v>
      </c>
      <c r="G4652" s="7">
        <f t="shared" si="72"/>
        <v>2280</v>
      </c>
      <c r="H4652" s="4" t="s">
        <v>4081</v>
      </c>
      <c r="I4652" s="4">
        <v>8000</v>
      </c>
      <c r="J4652" s="4" t="s">
        <v>4</v>
      </c>
      <c r="K4652" s="4" t="s">
        <v>8</v>
      </c>
      <c r="L4652" s="4" t="s">
        <v>14</v>
      </c>
      <c r="M4652" s="4" t="s">
        <v>17</v>
      </c>
    </row>
    <row r="4653" spans="1:13" x14ac:dyDescent="0.2">
      <c r="A4653" s="4">
        <v>3143330</v>
      </c>
      <c r="B4653" s="4">
        <v>8926156</v>
      </c>
      <c r="C4653" s="4" t="s">
        <v>15262</v>
      </c>
      <c r="D4653" s="4">
        <v>4500</v>
      </c>
      <c r="E4653" s="4">
        <v>4500</v>
      </c>
      <c r="F4653" s="4">
        <v>2025</v>
      </c>
      <c r="G4653" s="7">
        <f t="shared" si="72"/>
        <v>2025</v>
      </c>
      <c r="H4653" s="4" t="s">
        <v>630</v>
      </c>
      <c r="I4653" s="4">
        <v>15000</v>
      </c>
      <c r="J4653" s="4" t="s">
        <v>4</v>
      </c>
      <c r="K4653" s="4" t="s">
        <v>13</v>
      </c>
      <c r="L4653" s="4" t="s">
        <v>6</v>
      </c>
      <c r="M4653" s="4" t="s">
        <v>26</v>
      </c>
    </row>
    <row r="4654" spans="1:13" x14ac:dyDescent="0.2">
      <c r="A4654" s="4">
        <v>3143316</v>
      </c>
      <c r="B4654" s="4">
        <v>1730013</v>
      </c>
      <c r="C4654" s="4" t="s">
        <v>15263</v>
      </c>
      <c r="D4654" s="4">
        <v>7000</v>
      </c>
      <c r="E4654" s="4">
        <v>0</v>
      </c>
      <c r="F4654" s="4">
        <v>0</v>
      </c>
      <c r="G4654" s="7">
        <f t="shared" si="72"/>
        <v>-7000</v>
      </c>
      <c r="H4654" s="4" t="s">
        <v>12904</v>
      </c>
      <c r="I4654" s="4">
        <v>14000</v>
      </c>
      <c r="J4654" s="4" t="s">
        <v>4</v>
      </c>
      <c r="K4654" s="4" t="s">
        <v>16</v>
      </c>
      <c r="L4654" s="4" t="s">
        <v>6</v>
      </c>
      <c r="M4654" s="4" t="s">
        <v>12</v>
      </c>
    </row>
    <row r="4655" spans="1:13" x14ac:dyDescent="0.2">
      <c r="A4655" s="4">
        <v>3143190</v>
      </c>
      <c r="B4655" s="4">
        <v>8117418</v>
      </c>
      <c r="C4655" s="4" t="s">
        <v>15264</v>
      </c>
      <c r="D4655" s="4">
        <v>1500</v>
      </c>
      <c r="E4655" s="4">
        <v>200</v>
      </c>
      <c r="F4655" s="4">
        <v>946.5</v>
      </c>
      <c r="G4655" s="7">
        <f t="shared" si="72"/>
        <v>-353.5</v>
      </c>
      <c r="H4655" s="4" t="s">
        <v>15265</v>
      </c>
      <c r="I4655" s="4">
        <v>13000</v>
      </c>
      <c r="J4655" s="4" t="s">
        <v>4</v>
      </c>
      <c r="K4655" s="4" t="s">
        <v>13</v>
      </c>
      <c r="L4655" s="4" t="s">
        <v>9</v>
      </c>
      <c r="M4655" s="4" t="s">
        <v>25</v>
      </c>
    </row>
    <row r="4656" spans="1:13" x14ac:dyDescent="0.2">
      <c r="A4656" s="4">
        <v>3143414</v>
      </c>
      <c r="B4656" s="4">
        <v>7489511</v>
      </c>
      <c r="C4656" s="4" t="s">
        <v>15266</v>
      </c>
      <c r="D4656" s="4">
        <v>10000</v>
      </c>
      <c r="E4656" s="4">
        <v>0</v>
      </c>
      <c r="F4656" s="4">
        <v>0</v>
      </c>
      <c r="G4656" s="7">
        <f t="shared" si="72"/>
        <v>-10000</v>
      </c>
      <c r="H4656" s="4" t="s">
        <v>1412</v>
      </c>
      <c r="I4656" s="4">
        <v>16000</v>
      </c>
      <c r="J4656" s="4" t="s">
        <v>4</v>
      </c>
      <c r="K4656" s="4" t="s">
        <v>13</v>
      </c>
      <c r="L4656" s="4" t="s">
        <v>6</v>
      </c>
      <c r="M4656" s="4" t="s">
        <v>29</v>
      </c>
    </row>
    <row r="4657" spans="1:13" x14ac:dyDescent="0.2">
      <c r="A4657" s="4">
        <v>3143400</v>
      </c>
      <c r="B4657" s="4">
        <v>9446382</v>
      </c>
      <c r="C4657" s="4" t="s">
        <v>15267</v>
      </c>
      <c r="D4657" s="4">
        <v>2000</v>
      </c>
      <c r="E4657" s="4">
        <v>2000</v>
      </c>
      <c r="F4657" s="4">
        <v>2.2000000000000002</v>
      </c>
      <c r="G4657" s="7">
        <f t="shared" si="72"/>
        <v>2.2000000000000455</v>
      </c>
      <c r="H4657" s="4" t="s">
        <v>15268</v>
      </c>
      <c r="I4657" s="4">
        <v>11500</v>
      </c>
      <c r="J4657" s="4" t="s">
        <v>4</v>
      </c>
      <c r="K4657" s="4" t="s">
        <v>13</v>
      </c>
      <c r="L4657" s="4" t="s">
        <v>6</v>
      </c>
      <c r="M4657" s="4" t="s">
        <v>76</v>
      </c>
    </row>
    <row r="4658" spans="1:13" x14ac:dyDescent="0.2">
      <c r="A4658" s="4">
        <v>3082703</v>
      </c>
      <c r="B4658" s="4">
        <v>9242766</v>
      </c>
      <c r="C4658" s="4" t="s">
        <v>15269</v>
      </c>
      <c r="D4658" s="4">
        <v>3000</v>
      </c>
      <c r="E4658" s="4">
        <v>3000</v>
      </c>
      <c r="F4658" s="4">
        <v>745.5</v>
      </c>
      <c r="G4658" s="7">
        <f t="shared" si="72"/>
        <v>745.5</v>
      </c>
      <c r="H4658" s="4" t="s">
        <v>15270</v>
      </c>
      <c r="I4658" s="4">
        <v>16500</v>
      </c>
      <c r="J4658" s="4" t="s">
        <v>4</v>
      </c>
      <c r="K4658" s="4" t="s">
        <v>8</v>
      </c>
      <c r="M4658" s="4" t="s">
        <v>12</v>
      </c>
    </row>
    <row r="4659" spans="1:13" x14ac:dyDescent="0.2">
      <c r="A4659" s="4">
        <v>3143260</v>
      </c>
      <c r="B4659" s="4">
        <v>9113854</v>
      </c>
      <c r="C4659" s="4" t="s">
        <v>15271</v>
      </c>
      <c r="D4659" s="4">
        <v>800</v>
      </c>
      <c r="E4659" s="4">
        <v>800</v>
      </c>
      <c r="F4659" s="4">
        <v>1.2</v>
      </c>
      <c r="G4659" s="7">
        <f t="shared" si="72"/>
        <v>1.2000000000000455</v>
      </c>
      <c r="H4659" s="4" t="s">
        <v>1470</v>
      </c>
      <c r="I4659" s="4">
        <v>7000</v>
      </c>
      <c r="J4659" s="4" t="s">
        <v>21</v>
      </c>
      <c r="K4659" s="4" t="s">
        <v>8</v>
      </c>
      <c r="L4659" s="4" t="s">
        <v>9</v>
      </c>
      <c r="M4659" s="4" t="s">
        <v>40</v>
      </c>
    </row>
    <row r="4660" spans="1:13" x14ac:dyDescent="0.2">
      <c r="A4660" s="4">
        <v>3143232</v>
      </c>
      <c r="B4660" s="4">
        <v>9445024</v>
      </c>
      <c r="C4660" s="4" t="s">
        <v>15272</v>
      </c>
      <c r="D4660" s="4">
        <v>1500</v>
      </c>
      <c r="E4660" s="4">
        <v>1500</v>
      </c>
      <c r="F4660" s="4">
        <v>1.8</v>
      </c>
      <c r="G4660" s="7">
        <f t="shared" si="72"/>
        <v>1.7999999999999545</v>
      </c>
      <c r="H4660" s="4" t="s">
        <v>46</v>
      </c>
      <c r="I4660" s="4">
        <v>35000</v>
      </c>
      <c r="J4660" s="4" t="s">
        <v>4</v>
      </c>
      <c r="K4660" s="4" t="s">
        <v>13</v>
      </c>
      <c r="L4660" s="4" t="s">
        <v>6</v>
      </c>
      <c r="M4660" s="4" t="s">
        <v>73</v>
      </c>
    </row>
    <row r="4661" spans="1:13" x14ac:dyDescent="0.2">
      <c r="A4661" s="4">
        <v>3143484</v>
      </c>
      <c r="B4661" s="4">
        <v>16799</v>
      </c>
      <c r="C4661" s="4" t="s">
        <v>15273</v>
      </c>
      <c r="D4661" s="4">
        <v>2000</v>
      </c>
      <c r="E4661" s="4">
        <v>2000</v>
      </c>
      <c r="F4661" s="4">
        <v>1036</v>
      </c>
      <c r="G4661" s="7">
        <f t="shared" si="72"/>
        <v>1036</v>
      </c>
      <c r="H4661" s="4" t="s">
        <v>14020</v>
      </c>
      <c r="I4661" s="4">
        <v>10000</v>
      </c>
      <c r="J4661" s="4" t="s">
        <v>21</v>
      </c>
      <c r="K4661" s="4" t="s">
        <v>13</v>
      </c>
      <c r="L4661" s="4" t="s">
        <v>9</v>
      </c>
      <c r="M4661" s="4" t="s">
        <v>26</v>
      </c>
    </row>
    <row r="4662" spans="1:13" x14ac:dyDescent="0.2">
      <c r="A4662" s="4">
        <v>3142000</v>
      </c>
      <c r="B4662" s="4">
        <v>7870423</v>
      </c>
      <c r="C4662" s="4" t="s">
        <v>15274</v>
      </c>
      <c r="D4662" s="4">
        <v>1500</v>
      </c>
      <c r="E4662" s="4">
        <v>0</v>
      </c>
      <c r="F4662" s="4">
        <v>3006.75</v>
      </c>
      <c r="G4662" s="7">
        <f t="shared" si="72"/>
        <v>1506.75</v>
      </c>
      <c r="H4662" s="4" t="s">
        <v>5246</v>
      </c>
      <c r="I4662" s="4">
        <v>15000</v>
      </c>
      <c r="J4662" s="4" t="s">
        <v>98</v>
      </c>
      <c r="K4662" s="4" t="s">
        <v>8</v>
      </c>
      <c r="M4662" s="4" t="s">
        <v>20</v>
      </c>
    </row>
    <row r="4663" spans="1:13" x14ac:dyDescent="0.2">
      <c r="A4663" s="4">
        <v>3143498</v>
      </c>
      <c r="B4663" s="4">
        <v>8774655</v>
      </c>
      <c r="C4663" s="4" t="s">
        <v>15275</v>
      </c>
      <c r="D4663" s="4">
        <v>5500</v>
      </c>
      <c r="E4663" s="4">
        <v>5500</v>
      </c>
      <c r="F4663" s="4">
        <v>1320</v>
      </c>
      <c r="G4663" s="7">
        <f t="shared" si="72"/>
        <v>1320</v>
      </c>
      <c r="H4663" s="4" t="s">
        <v>2352</v>
      </c>
      <c r="I4663" s="4">
        <v>30000</v>
      </c>
      <c r="J4663" s="4" t="s">
        <v>4</v>
      </c>
      <c r="K4663" s="4" t="s">
        <v>13</v>
      </c>
      <c r="L4663" s="4" t="s">
        <v>6</v>
      </c>
      <c r="M4663" s="4" t="s">
        <v>7</v>
      </c>
    </row>
    <row r="4664" spans="1:13" x14ac:dyDescent="0.2">
      <c r="A4664" s="4">
        <v>3142910</v>
      </c>
      <c r="B4664" s="4">
        <v>450689</v>
      </c>
      <c r="C4664" s="4" t="s">
        <v>15276</v>
      </c>
      <c r="D4664" s="4">
        <v>1500</v>
      </c>
      <c r="E4664" s="4">
        <v>1500</v>
      </c>
      <c r="F4664" s="4">
        <v>1026</v>
      </c>
      <c r="G4664" s="7">
        <f t="shared" si="72"/>
        <v>1026</v>
      </c>
      <c r="H4664" s="4" t="s">
        <v>15277</v>
      </c>
      <c r="I4664" s="4">
        <v>20000</v>
      </c>
      <c r="J4664" s="4" t="s">
        <v>4</v>
      </c>
      <c r="K4664" s="4" t="s">
        <v>13</v>
      </c>
      <c r="L4664" s="4" t="s">
        <v>6</v>
      </c>
      <c r="M4664" s="4" t="s">
        <v>20</v>
      </c>
    </row>
    <row r="4665" spans="1:13" x14ac:dyDescent="0.2">
      <c r="A4665" s="4">
        <v>3143561</v>
      </c>
      <c r="B4665" s="4">
        <v>8617456</v>
      </c>
      <c r="C4665" s="4" t="s">
        <v>15278</v>
      </c>
      <c r="D4665" s="4">
        <v>1150</v>
      </c>
      <c r="E4665" s="4">
        <v>1150</v>
      </c>
      <c r="F4665" s="4">
        <v>275.38</v>
      </c>
      <c r="G4665" s="7">
        <f t="shared" si="72"/>
        <v>275.38000000000011</v>
      </c>
      <c r="H4665" s="4" t="s">
        <v>15279</v>
      </c>
      <c r="I4665" s="4">
        <v>10000</v>
      </c>
      <c r="J4665" s="4" t="s">
        <v>72</v>
      </c>
      <c r="K4665" s="4" t="s">
        <v>13</v>
      </c>
      <c r="M4665" s="4" t="s">
        <v>25</v>
      </c>
    </row>
    <row r="4666" spans="1:13" x14ac:dyDescent="0.2">
      <c r="A4666" s="4">
        <v>3143512</v>
      </c>
      <c r="B4666" s="4">
        <v>219174</v>
      </c>
      <c r="C4666" s="4" t="s">
        <v>15280</v>
      </c>
      <c r="D4666" s="4">
        <v>7000</v>
      </c>
      <c r="E4666" s="4">
        <v>0</v>
      </c>
      <c r="F4666" s="4">
        <v>0</v>
      </c>
      <c r="G4666" s="7">
        <f t="shared" si="72"/>
        <v>-7000</v>
      </c>
      <c r="H4666" s="4" t="s">
        <v>158</v>
      </c>
      <c r="I4666" s="4">
        <v>6000</v>
      </c>
      <c r="J4666" s="4" t="s">
        <v>4</v>
      </c>
      <c r="K4666" s="4" t="s">
        <v>13</v>
      </c>
      <c r="L4666" s="4" t="s">
        <v>9</v>
      </c>
      <c r="M4666" s="4" t="s">
        <v>159</v>
      </c>
    </row>
    <row r="4667" spans="1:13" x14ac:dyDescent="0.2">
      <c r="A4667" s="4">
        <v>3143470</v>
      </c>
      <c r="B4667" s="4">
        <v>1936740</v>
      </c>
      <c r="C4667" s="4" t="s">
        <v>15281</v>
      </c>
      <c r="D4667" s="4">
        <v>7300</v>
      </c>
      <c r="E4667" s="4">
        <v>7300</v>
      </c>
      <c r="F4667" s="4">
        <v>3328.8</v>
      </c>
      <c r="G4667" s="7">
        <f t="shared" si="72"/>
        <v>3328.7999999999993</v>
      </c>
      <c r="H4667" s="4" t="s">
        <v>2862</v>
      </c>
      <c r="I4667" s="4">
        <v>3300</v>
      </c>
      <c r="J4667" s="4" t="s">
        <v>4</v>
      </c>
      <c r="K4667" s="4" t="s">
        <v>13</v>
      </c>
      <c r="L4667" s="4" t="s">
        <v>6</v>
      </c>
      <c r="M4667" s="4" t="s">
        <v>64</v>
      </c>
    </row>
    <row r="4668" spans="1:13" x14ac:dyDescent="0.2">
      <c r="A4668" s="4">
        <v>3143582</v>
      </c>
      <c r="B4668" s="4">
        <v>7339760</v>
      </c>
      <c r="C4668" s="4" t="s">
        <v>15282</v>
      </c>
      <c r="D4668" s="4">
        <v>3000</v>
      </c>
      <c r="E4668" s="4">
        <v>3000</v>
      </c>
      <c r="F4668" s="4">
        <v>45</v>
      </c>
      <c r="G4668" s="7">
        <f t="shared" si="72"/>
        <v>45</v>
      </c>
      <c r="H4668" s="4" t="s">
        <v>11180</v>
      </c>
      <c r="I4668" s="4">
        <v>2000</v>
      </c>
      <c r="J4668" s="4" t="s">
        <v>4</v>
      </c>
      <c r="K4668" s="4" t="s">
        <v>22</v>
      </c>
      <c r="L4668" s="4" t="s">
        <v>6</v>
      </c>
      <c r="M4668" s="4" t="s">
        <v>17</v>
      </c>
    </row>
    <row r="4669" spans="1:13" x14ac:dyDescent="0.2">
      <c r="A4669" s="4">
        <v>3143617</v>
      </c>
      <c r="B4669" s="4">
        <v>551486</v>
      </c>
      <c r="C4669" s="4" t="s">
        <v>15283</v>
      </c>
      <c r="D4669" s="4">
        <v>2500</v>
      </c>
      <c r="E4669" s="4">
        <v>2500</v>
      </c>
      <c r="F4669" s="4">
        <v>256.5</v>
      </c>
      <c r="G4669" s="7">
        <f t="shared" si="72"/>
        <v>256.5</v>
      </c>
      <c r="H4669" s="4" t="s">
        <v>2102</v>
      </c>
      <c r="I4669" s="4">
        <v>19000</v>
      </c>
      <c r="J4669" s="4" t="s">
        <v>4</v>
      </c>
      <c r="K4669" s="4" t="s">
        <v>5</v>
      </c>
      <c r="L4669" s="4" t="s">
        <v>6</v>
      </c>
      <c r="M4669" s="4" t="s">
        <v>7</v>
      </c>
    </row>
    <row r="4670" spans="1:13" x14ac:dyDescent="0.2">
      <c r="A4670" s="4">
        <v>3143631</v>
      </c>
      <c r="B4670" s="4">
        <v>6097596</v>
      </c>
      <c r="C4670" s="4" t="s">
        <v>15284</v>
      </c>
      <c r="D4670" s="4">
        <v>3000</v>
      </c>
      <c r="E4670" s="4">
        <v>3000</v>
      </c>
      <c r="F4670" s="4">
        <v>1550.4</v>
      </c>
      <c r="G4670" s="7">
        <f t="shared" si="72"/>
        <v>1550.3999999999996</v>
      </c>
      <c r="H4670" s="4" t="s">
        <v>10269</v>
      </c>
      <c r="I4670" s="4">
        <v>7500</v>
      </c>
      <c r="J4670" s="4" t="s">
        <v>51</v>
      </c>
      <c r="K4670" s="4" t="s">
        <v>13</v>
      </c>
      <c r="M4670" s="4" t="s">
        <v>76</v>
      </c>
    </row>
    <row r="4671" spans="1:13" x14ac:dyDescent="0.2">
      <c r="A4671" s="4">
        <v>3143645</v>
      </c>
      <c r="B4671" s="4">
        <v>6740084</v>
      </c>
      <c r="C4671" s="4" t="s">
        <v>15285</v>
      </c>
      <c r="D4671" s="4">
        <v>600</v>
      </c>
      <c r="E4671" s="4">
        <v>600</v>
      </c>
      <c r="F4671" s="4">
        <v>127.68</v>
      </c>
      <c r="G4671" s="7">
        <f t="shared" si="72"/>
        <v>127.68000000000006</v>
      </c>
      <c r="H4671" s="4" t="s">
        <v>8259</v>
      </c>
      <c r="I4671" s="4">
        <v>3000</v>
      </c>
      <c r="J4671" s="4" t="s">
        <v>51</v>
      </c>
      <c r="K4671" s="4" t="s">
        <v>13</v>
      </c>
      <c r="M4671" s="4" t="s">
        <v>12</v>
      </c>
    </row>
    <row r="4672" spans="1:13" x14ac:dyDescent="0.2">
      <c r="A4672" s="4">
        <v>3143659</v>
      </c>
      <c r="B4672" s="4">
        <v>548376</v>
      </c>
      <c r="C4672" s="4" t="s">
        <v>15286</v>
      </c>
      <c r="D4672" s="4">
        <v>1100</v>
      </c>
      <c r="E4672" s="4">
        <v>1100</v>
      </c>
      <c r="F4672" s="4">
        <v>183.92</v>
      </c>
      <c r="G4672" s="7">
        <f t="shared" si="72"/>
        <v>183.92000000000007</v>
      </c>
      <c r="H4672" s="4" t="s">
        <v>1958</v>
      </c>
      <c r="I4672" s="4">
        <v>15500</v>
      </c>
      <c r="J4672" s="4" t="s">
        <v>4</v>
      </c>
      <c r="K4672" s="4" t="s">
        <v>13</v>
      </c>
      <c r="L4672" s="4" t="s">
        <v>6</v>
      </c>
      <c r="M4672" s="4" t="s">
        <v>7</v>
      </c>
    </row>
    <row r="4673" spans="1:13" x14ac:dyDescent="0.2">
      <c r="A4673" s="4">
        <v>3143358</v>
      </c>
      <c r="B4673" s="4">
        <v>9446270</v>
      </c>
      <c r="C4673" s="4" t="s">
        <v>15287</v>
      </c>
      <c r="D4673" s="4">
        <v>800</v>
      </c>
      <c r="E4673" s="4">
        <v>0.4</v>
      </c>
      <c r="F4673" s="4">
        <v>1326.4</v>
      </c>
      <c r="G4673" s="7">
        <f t="shared" si="72"/>
        <v>526.80000000000018</v>
      </c>
      <c r="H4673" s="4" t="s">
        <v>4568</v>
      </c>
      <c r="I4673" s="4">
        <v>25000</v>
      </c>
      <c r="J4673" s="4" t="s">
        <v>4</v>
      </c>
      <c r="K4673" s="4" t="s">
        <v>13</v>
      </c>
      <c r="L4673" s="4" t="s">
        <v>6</v>
      </c>
      <c r="M4673" s="4" t="s">
        <v>29</v>
      </c>
    </row>
    <row r="4674" spans="1:13" x14ac:dyDescent="0.2">
      <c r="A4674" s="4">
        <v>3143575</v>
      </c>
      <c r="B4674" s="4">
        <v>679828</v>
      </c>
      <c r="C4674" s="4" t="s">
        <v>15288</v>
      </c>
      <c r="D4674" s="4">
        <v>1500</v>
      </c>
      <c r="E4674" s="4">
        <v>1500</v>
      </c>
      <c r="F4674" s="4">
        <v>116.25</v>
      </c>
      <c r="G4674" s="7">
        <f t="shared" ref="G4674:G4737" si="73">E4674+F4674-D4674</f>
        <v>116.25</v>
      </c>
      <c r="H4674" s="4" t="s">
        <v>844</v>
      </c>
      <c r="I4674" s="4">
        <v>20000</v>
      </c>
      <c r="J4674" s="4" t="s">
        <v>4</v>
      </c>
      <c r="K4674" s="4" t="s">
        <v>13</v>
      </c>
      <c r="L4674" s="4" t="s">
        <v>6</v>
      </c>
      <c r="M4674" s="4" t="s">
        <v>111</v>
      </c>
    </row>
    <row r="4675" spans="1:13" x14ac:dyDescent="0.2">
      <c r="A4675" s="4">
        <v>3143568</v>
      </c>
      <c r="B4675" s="4">
        <v>9446697</v>
      </c>
      <c r="C4675" s="4" t="s">
        <v>15289</v>
      </c>
      <c r="D4675" s="4">
        <v>3000</v>
      </c>
      <c r="E4675" s="4">
        <v>3000</v>
      </c>
      <c r="F4675" s="4">
        <v>4.2</v>
      </c>
      <c r="G4675" s="7">
        <f t="shared" si="73"/>
        <v>4.1999999999998181</v>
      </c>
      <c r="H4675" s="4" t="s">
        <v>1385</v>
      </c>
      <c r="I4675" s="4">
        <v>4000</v>
      </c>
      <c r="J4675" s="4" t="s">
        <v>4</v>
      </c>
      <c r="K4675" s="4" t="s">
        <v>13</v>
      </c>
      <c r="L4675" s="4" t="s">
        <v>6</v>
      </c>
      <c r="M4675" s="4" t="s">
        <v>17</v>
      </c>
    </row>
    <row r="4676" spans="1:13" x14ac:dyDescent="0.2">
      <c r="A4676" s="4">
        <v>3143603</v>
      </c>
      <c r="B4676" s="4">
        <v>9039969</v>
      </c>
      <c r="C4676" s="4" t="s">
        <v>15290</v>
      </c>
      <c r="D4676" s="4">
        <v>2100</v>
      </c>
      <c r="E4676" s="4">
        <v>2100</v>
      </c>
      <c r="F4676" s="4">
        <v>2.94</v>
      </c>
      <c r="G4676" s="7">
        <f t="shared" si="73"/>
        <v>2.9400000000000546</v>
      </c>
      <c r="H4676" s="4" t="s">
        <v>7972</v>
      </c>
      <c r="I4676" s="4">
        <v>7000</v>
      </c>
      <c r="J4676" s="4" t="s">
        <v>21</v>
      </c>
      <c r="K4676" s="4" t="s">
        <v>13</v>
      </c>
      <c r="M4676" s="4" t="s">
        <v>65</v>
      </c>
    </row>
    <row r="4677" spans="1:13" x14ac:dyDescent="0.2">
      <c r="A4677" s="4">
        <v>3143596</v>
      </c>
      <c r="B4677" s="4">
        <v>8952063</v>
      </c>
      <c r="C4677" s="4" t="s">
        <v>15291</v>
      </c>
      <c r="D4677" s="4">
        <v>1500</v>
      </c>
      <c r="E4677" s="4">
        <v>1500</v>
      </c>
      <c r="F4677" s="4">
        <v>1.05</v>
      </c>
      <c r="G4677" s="7">
        <f t="shared" si="73"/>
        <v>1.0499999999999545</v>
      </c>
      <c r="H4677" s="4" t="s">
        <v>15292</v>
      </c>
      <c r="I4677" s="4">
        <v>17000</v>
      </c>
      <c r="J4677" s="4" t="s">
        <v>4</v>
      </c>
      <c r="K4677" s="4" t="s">
        <v>13</v>
      </c>
      <c r="L4677" s="4" t="s">
        <v>6</v>
      </c>
      <c r="M4677" s="4" t="s">
        <v>29</v>
      </c>
    </row>
    <row r="4678" spans="1:13" x14ac:dyDescent="0.2">
      <c r="A4678" s="4">
        <v>3143848</v>
      </c>
      <c r="B4678" s="4">
        <v>8454265</v>
      </c>
      <c r="C4678" s="4" t="s">
        <v>15293</v>
      </c>
      <c r="D4678" s="4">
        <v>4000</v>
      </c>
      <c r="E4678" s="4">
        <v>4000</v>
      </c>
      <c r="F4678" s="4">
        <v>300</v>
      </c>
      <c r="G4678" s="7">
        <f t="shared" si="73"/>
        <v>300</v>
      </c>
      <c r="H4678" s="4" t="s">
        <v>818</v>
      </c>
      <c r="I4678" s="4">
        <v>12000</v>
      </c>
      <c r="J4678" s="4" t="s">
        <v>4</v>
      </c>
      <c r="K4678" s="4" t="s">
        <v>13</v>
      </c>
      <c r="L4678" s="4" t="s">
        <v>9</v>
      </c>
      <c r="M4678" s="4" t="s">
        <v>24</v>
      </c>
    </row>
    <row r="4679" spans="1:13" x14ac:dyDescent="0.2">
      <c r="A4679" s="4">
        <v>3143701</v>
      </c>
      <c r="B4679" s="4">
        <v>9447327</v>
      </c>
      <c r="C4679" s="4" t="s">
        <v>15294</v>
      </c>
      <c r="D4679" s="4">
        <v>500</v>
      </c>
      <c r="E4679" s="4">
        <v>500</v>
      </c>
      <c r="F4679" s="4">
        <v>0.15</v>
      </c>
      <c r="G4679" s="7">
        <f t="shared" si="73"/>
        <v>0.14999999999997726</v>
      </c>
      <c r="H4679" s="4" t="s">
        <v>4531</v>
      </c>
      <c r="I4679" s="4">
        <v>14000</v>
      </c>
      <c r="J4679" s="4" t="s">
        <v>4</v>
      </c>
      <c r="K4679" s="4" t="s">
        <v>22</v>
      </c>
      <c r="L4679" s="4" t="s">
        <v>6</v>
      </c>
      <c r="M4679" s="4" t="s">
        <v>12</v>
      </c>
    </row>
    <row r="4680" spans="1:13" x14ac:dyDescent="0.2">
      <c r="A4680" s="4">
        <v>3143855</v>
      </c>
      <c r="B4680" s="4">
        <v>8397901</v>
      </c>
      <c r="C4680" s="4" t="s">
        <v>15295</v>
      </c>
      <c r="D4680" s="4">
        <v>1500</v>
      </c>
      <c r="E4680" s="4">
        <v>0</v>
      </c>
      <c r="F4680" s="4">
        <v>0</v>
      </c>
      <c r="G4680" s="7">
        <f t="shared" si="73"/>
        <v>-1500</v>
      </c>
      <c r="H4680" s="4" t="s">
        <v>1877</v>
      </c>
      <c r="I4680" s="4">
        <v>25000</v>
      </c>
      <c r="J4680" s="4" t="s">
        <v>32</v>
      </c>
      <c r="K4680" s="4" t="s">
        <v>8</v>
      </c>
      <c r="M4680" s="4" t="s">
        <v>48</v>
      </c>
    </row>
    <row r="4681" spans="1:13" x14ac:dyDescent="0.2">
      <c r="A4681" s="4">
        <v>3143890</v>
      </c>
      <c r="B4681" s="4">
        <v>1670269</v>
      </c>
      <c r="C4681" s="4" t="s">
        <v>15296</v>
      </c>
      <c r="D4681" s="4">
        <v>3050</v>
      </c>
      <c r="E4681" s="4">
        <v>3050</v>
      </c>
      <c r="F4681" s="4">
        <v>195.2</v>
      </c>
      <c r="G4681" s="7">
        <f t="shared" si="73"/>
        <v>195.19999999999982</v>
      </c>
      <c r="H4681" s="4" t="s">
        <v>6065</v>
      </c>
      <c r="I4681" s="4">
        <v>20000</v>
      </c>
      <c r="J4681" s="4" t="s">
        <v>4</v>
      </c>
      <c r="K4681" s="4" t="s">
        <v>13</v>
      </c>
      <c r="L4681" s="4" t="s">
        <v>6</v>
      </c>
      <c r="M4681" s="4" t="s">
        <v>7</v>
      </c>
    </row>
    <row r="4682" spans="1:13" x14ac:dyDescent="0.2">
      <c r="A4682" s="4">
        <v>3143904</v>
      </c>
      <c r="B4682" s="4">
        <v>9302952</v>
      </c>
      <c r="C4682" s="4" t="s">
        <v>15297</v>
      </c>
      <c r="D4682" s="4">
        <v>1000</v>
      </c>
      <c r="E4682" s="4">
        <v>1000</v>
      </c>
      <c r="F4682" s="4">
        <v>222.3</v>
      </c>
      <c r="G4682" s="7">
        <f t="shared" si="73"/>
        <v>222.29999999999995</v>
      </c>
      <c r="H4682" s="4" t="s">
        <v>11447</v>
      </c>
      <c r="I4682" s="4">
        <v>4000</v>
      </c>
      <c r="J4682" s="4" t="s">
        <v>21</v>
      </c>
      <c r="K4682" s="4" t="s">
        <v>13</v>
      </c>
      <c r="M4682" s="4" t="s">
        <v>40</v>
      </c>
    </row>
    <row r="4683" spans="1:13" x14ac:dyDescent="0.2">
      <c r="A4683" s="4">
        <v>3143792</v>
      </c>
      <c r="B4683" s="4">
        <v>9172710</v>
      </c>
      <c r="C4683" s="4" t="s">
        <v>15298</v>
      </c>
      <c r="D4683" s="4">
        <v>1500</v>
      </c>
      <c r="E4683" s="4">
        <v>1500</v>
      </c>
      <c r="F4683" s="4">
        <v>401.25</v>
      </c>
      <c r="G4683" s="7">
        <f t="shared" si="73"/>
        <v>401.25</v>
      </c>
      <c r="H4683" s="4" t="s">
        <v>15299</v>
      </c>
      <c r="I4683" s="4">
        <v>15000</v>
      </c>
      <c r="J4683" s="4" t="s">
        <v>4</v>
      </c>
      <c r="K4683" s="4" t="s">
        <v>8</v>
      </c>
      <c r="L4683" s="4" t="s">
        <v>6</v>
      </c>
      <c r="M4683" s="4" t="s">
        <v>19</v>
      </c>
    </row>
    <row r="4684" spans="1:13" x14ac:dyDescent="0.2">
      <c r="A4684" s="4">
        <v>3143785</v>
      </c>
      <c r="B4684" s="4">
        <v>9447551</v>
      </c>
      <c r="C4684" s="4" t="s">
        <v>15300</v>
      </c>
      <c r="D4684" s="4">
        <v>2000</v>
      </c>
      <c r="E4684" s="4">
        <v>2000</v>
      </c>
      <c r="F4684" s="4">
        <v>75</v>
      </c>
      <c r="G4684" s="7">
        <f t="shared" si="73"/>
        <v>75</v>
      </c>
      <c r="H4684" s="4" t="s">
        <v>15301</v>
      </c>
      <c r="I4684" s="4">
        <v>13000</v>
      </c>
      <c r="J4684" s="4" t="s">
        <v>4</v>
      </c>
      <c r="K4684" s="4" t="s">
        <v>22</v>
      </c>
      <c r="L4684" s="4" t="s">
        <v>6</v>
      </c>
      <c r="M4684" s="4" t="s">
        <v>64</v>
      </c>
    </row>
    <row r="4685" spans="1:13" x14ac:dyDescent="0.2">
      <c r="A4685" s="4">
        <v>3143981</v>
      </c>
      <c r="B4685" s="4">
        <v>577104</v>
      </c>
      <c r="C4685" s="4" t="s">
        <v>15302</v>
      </c>
      <c r="D4685" s="4">
        <v>10000</v>
      </c>
      <c r="E4685" s="4">
        <v>10000</v>
      </c>
      <c r="F4685" s="4">
        <v>4640</v>
      </c>
      <c r="G4685" s="7">
        <f t="shared" si="73"/>
        <v>4640</v>
      </c>
      <c r="H4685" s="4" t="s">
        <v>138</v>
      </c>
      <c r="I4685" s="4">
        <v>30000</v>
      </c>
      <c r="J4685" s="4" t="s">
        <v>51</v>
      </c>
      <c r="K4685" s="4" t="s">
        <v>13</v>
      </c>
      <c r="M4685" s="4" t="s">
        <v>35</v>
      </c>
    </row>
    <row r="4686" spans="1:13" x14ac:dyDescent="0.2">
      <c r="A4686" s="4">
        <v>3143953</v>
      </c>
      <c r="B4686" s="4">
        <v>9448895</v>
      </c>
      <c r="C4686" s="4" t="s">
        <v>15303</v>
      </c>
      <c r="D4686" s="4">
        <v>1000</v>
      </c>
      <c r="E4686" s="4">
        <v>1000</v>
      </c>
      <c r="F4686" s="4">
        <v>0.5</v>
      </c>
      <c r="G4686" s="7">
        <f t="shared" si="73"/>
        <v>0.5</v>
      </c>
      <c r="H4686" s="4" t="s">
        <v>3630</v>
      </c>
      <c r="I4686" s="4">
        <v>30000</v>
      </c>
      <c r="J4686" s="4" t="s">
        <v>4</v>
      </c>
      <c r="K4686" s="4" t="s">
        <v>22</v>
      </c>
      <c r="L4686" s="4" t="s">
        <v>6</v>
      </c>
      <c r="M4686" s="4" t="s">
        <v>25</v>
      </c>
    </row>
    <row r="4687" spans="1:13" x14ac:dyDescent="0.2">
      <c r="A4687" s="4">
        <v>3143960</v>
      </c>
      <c r="B4687" s="4">
        <v>710407</v>
      </c>
      <c r="C4687" s="4" t="s">
        <v>15304</v>
      </c>
      <c r="D4687" s="4">
        <v>3000</v>
      </c>
      <c r="E4687" s="4">
        <v>3000</v>
      </c>
      <c r="F4687" s="4">
        <v>859.5</v>
      </c>
      <c r="G4687" s="7">
        <f t="shared" si="73"/>
        <v>859.5</v>
      </c>
      <c r="H4687" s="4" t="s">
        <v>15305</v>
      </c>
      <c r="I4687" s="4">
        <v>15000</v>
      </c>
      <c r="J4687" s="4" t="s">
        <v>4</v>
      </c>
      <c r="K4687" s="4" t="s">
        <v>22</v>
      </c>
      <c r="L4687" s="4" t="s">
        <v>6</v>
      </c>
      <c r="M4687" s="4" t="s">
        <v>101</v>
      </c>
    </row>
    <row r="4688" spans="1:13" x14ac:dyDescent="0.2">
      <c r="A4688" s="4">
        <v>3143995</v>
      </c>
      <c r="B4688" s="4">
        <v>435512</v>
      </c>
      <c r="C4688" s="4" t="s">
        <v>15306</v>
      </c>
      <c r="D4688" s="4">
        <v>2000</v>
      </c>
      <c r="E4688" s="4">
        <v>0</v>
      </c>
      <c r="F4688" s="4">
        <v>600</v>
      </c>
      <c r="G4688" s="7">
        <f t="shared" si="73"/>
        <v>-1400</v>
      </c>
      <c r="H4688" s="4" t="s">
        <v>15307</v>
      </c>
      <c r="I4688" s="4">
        <v>11000</v>
      </c>
      <c r="J4688" s="4" t="s">
        <v>4</v>
      </c>
      <c r="K4688" s="4" t="s">
        <v>16</v>
      </c>
      <c r="L4688" s="4" t="s">
        <v>6</v>
      </c>
      <c r="M4688" s="4" t="s">
        <v>47</v>
      </c>
    </row>
    <row r="4689" spans="1:13" x14ac:dyDescent="0.2">
      <c r="A4689" s="4">
        <v>3144009</v>
      </c>
      <c r="B4689" s="4">
        <v>4786</v>
      </c>
      <c r="C4689" s="4" t="s">
        <v>15308</v>
      </c>
      <c r="D4689" s="4">
        <v>500</v>
      </c>
      <c r="E4689" s="4">
        <v>500</v>
      </c>
      <c r="F4689" s="4">
        <v>180.6</v>
      </c>
      <c r="G4689" s="7">
        <f t="shared" si="73"/>
        <v>180.60000000000002</v>
      </c>
      <c r="H4689" s="4" t="s">
        <v>15309</v>
      </c>
      <c r="I4689" s="4">
        <v>6500</v>
      </c>
      <c r="J4689" s="4" t="s">
        <v>4</v>
      </c>
      <c r="K4689" s="4" t="s">
        <v>8</v>
      </c>
      <c r="L4689" s="4" t="s">
        <v>6</v>
      </c>
      <c r="M4689" s="4" t="s">
        <v>47</v>
      </c>
    </row>
    <row r="4690" spans="1:13" x14ac:dyDescent="0.2">
      <c r="A4690" s="4">
        <v>3144044</v>
      </c>
      <c r="B4690" s="4">
        <v>690364</v>
      </c>
      <c r="C4690" s="4" t="s">
        <v>15310</v>
      </c>
      <c r="D4690" s="4">
        <v>6000</v>
      </c>
      <c r="E4690" s="4">
        <v>6000</v>
      </c>
      <c r="F4690" s="4">
        <v>3372</v>
      </c>
      <c r="G4690" s="7">
        <f t="shared" si="73"/>
        <v>3372</v>
      </c>
      <c r="H4690" s="4" t="s">
        <v>15311</v>
      </c>
      <c r="I4690" s="4">
        <v>15000</v>
      </c>
      <c r="J4690" s="4" t="s">
        <v>4</v>
      </c>
      <c r="K4690" s="4" t="s">
        <v>8</v>
      </c>
      <c r="L4690" s="4" t="s">
        <v>14</v>
      </c>
      <c r="M4690" s="4" t="s">
        <v>7</v>
      </c>
    </row>
    <row r="4691" spans="1:13" x14ac:dyDescent="0.2">
      <c r="A4691" s="4">
        <v>3144037</v>
      </c>
      <c r="B4691" s="4">
        <v>7398938</v>
      </c>
      <c r="C4691" s="4" t="s">
        <v>15312</v>
      </c>
      <c r="D4691" s="4">
        <v>1000</v>
      </c>
      <c r="E4691" s="4">
        <v>1000</v>
      </c>
      <c r="F4691" s="4">
        <v>478.8</v>
      </c>
      <c r="G4691" s="7">
        <f t="shared" si="73"/>
        <v>478.79999999999995</v>
      </c>
      <c r="H4691" s="4" t="s">
        <v>5418</v>
      </c>
      <c r="I4691" s="4">
        <v>12000</v>
      </c>
      <c r="J4691" s="4" t="s">
        <v>4</v>
      </c>
      <c r="K4691" s="4" t="s">
        <v>13</v>
      </c>
      <c r="L4691" s="4" t="s">
        <v>6</v>
      </c>
      <c r="M4691" s="4" t="s">
        <v>12</v>
      </c>
    </row>
    <row r="4692" spans="1:13" x14ac:dyDescent="0.2">
      <c r="A4692" s="4">
        <v>3144079</v>
      </c>
      <c r="B4692" s="4">
        <v>1661094</v>
      </c>
      <c r="C4692" s="4" t="s">
        <v>15313</v>
      </c>
      <c r="D4692" s="4">
        <v>8000</v>
      </c>
      <c r="E4692" s="4">
        <v>8000</v>
      </c>
      <c r="F4692" s="4">
        <v>121.6</v>
      </c>
      <c r="G4692" s="7">
        <f t="shared" si="73"/>
        <v>121.60000000000036</v>
      </c>
      <c r="H4692" s="4" t="s">
        <v>15314</v>
      </c>
      <c r="I4692" s="4">
        <v>25000</v>
      </c>
      <c r="J4692" s="4" t="s">
        <v>4</v>
      </c>
      <c r="K4692" s="4" t="s">
        <v>13</v>
      </c>
      <c r="L4692" s="4" t="s">
        <v>6</v>
      </c>
      <c r="M4692" s="4" t="s">
        <v>23</v>
      </c>
    </row>
    <row r="4693" spans="1:13" x14ac:dyDescent="0.2">
      <c r="A4693" s="4">
        <v>3144058</v>
      </c>
      <c r="B4693" s="4">
        <v>9449931</v>
      </c>
      <c r="C4693" s="4" t="s">
        <v>15315</v>
      </c>
      <c r="D4693" s="4">
        <v>800</v>
      </c>
      <c r="E4693" s="4">
        <v>800</v>
      </c>
      <c r="F4693" s="4">
        <v>183.6</v>
      </c>
      <c r="G4693" s="7">
        <f t="shared" si="73"/>
        <v>183.60000000000002</v>
      </c>
      <c r="H4693" s="4" t="s">
        <v>3374</v>
      </c>
      <c r="I4693" s="4">
        <v>3000</v>
      </c>
      <c r="J4693" s="4" t="s">
        <v>4</v>
      </c>
      <c r="K4693" s="4" t="s">
        <v>22</v>
      </c>
      <c r="L4693" s="4" t="s">
        <v>6</v>
      </c>
      <c r="M4693" s="4" t="s">
        <v>173</v>
      </c>
    </row>
    <row r="4694" spans="1:13" x14ac:dyDescent="0.2">
      <c r="A4694" s="4">
        <v>3144107</v>
      </c>
      <c r="B4694" s="4">
        <v>1801304</v>
      </c>
      <c r="C4694" s="4" t="s">
        <v>15316</v>
      </c>
      <c r="D4694" s="4">
        <v>500</v>
      </c>
      <c r="E4694" s="4">
        <v>0</v>
      </c>
      <c r="F4694" s="4">
        <v>0</v>
      </c>
      <c r="G4694" s="7">
        <f t="shared" si="73"/>
        <v>-500</v>
      </c>
      <c r="H4694" s="4" t="s">
        <v>6339</v>
      </c>
      <c r="I4694" s="4">
        <v>25000</v>
      </c>
      <c r="J4694" s="4" t="s">
        <v>4</v>
      </c>
      <c r="K4694" s="4" t="s">
        <v>13</v>
      </c>
      <c r="L4694" s="4" t="s">
        <v>6</v>
      </c>
      <c r="M4694" s="4" t="s">
        <v>159</v>
      </c>
    </row>
    <row r="4695" spans="1:13" x14ac:dyDescent="0.2">
      <c r="A4695" s="4">
        <v>3144023</v>
      </c>
      <c r="B4695" s="4">
        <v>6692435</v>
      </c>
      <c r="C4695" s="4" t="s">
        <v>15317</v>
      </c>
      <c r="D4695" s="4">
        <v>1500</v>
      </c>
      <c r="E4695" s="4">
        <v>1500</v>
      </c>
      <c r="F4695" s="4">
        <v>429.75</v>
      </c>
      <c r="G4695" s="7">
        <f t="shared" si="73"/>
        <v>429.75</v>
      </c>
      <c r="H4695" s="4" t="s">
        <v>15318</v>
      </c>
      <c r="I4695" s="4">
        <v>19000</v>
      </c>
      <c r="J4695" s="4" t="s">
        <v>4</v>
      </c>
      <c r="K4695" s="4" t="s">
        <v>5</v>
      </c>
      <c r="L4695" s="4" t="s">
        <v>9</v>
      </c>
      <c r="M4695" s="4" t="s">
        <v>173</v>
      </c>
    </row>
    <row r="4696" spans="1:13" x14ac:dyDescent="0.2">
      <c r="A4696" s="4">
        <v>3140523</v>
      </c>
      <c r="B4696" s="4">
        <v>8434140</v>
      </c>
      <c r="C4696" s="4" t="s">
        <v>15319</v>
      </c>
      <c r="D4696" s="4">
        <v>1500</v>
      </c>
      <c r="E4696" s="4">
        <v>0</v>
      </c>
      <c r="F4696" s="4">
        <v>0</v>
      </c>
      <c r="G4696" s="7">
        <f t="shared" si="73"/>
        <v>-1500</v>
      </c>
      <c r="H4696" s="4" t="s">
        <v>2335</v>
      </c>
      <c r="I4696" s="4">
        <v>6000</v>
      </c>
      <c r="J4696" s="4" t="s">
        <v>32</v>
      </c>
      <c r="K4696" s="4" t="s">
        <v>8</v>
      </c>
      <c r="M4696" s="4" t="s">
        <v>40</v>
      </c>
    </row>
    <row r="4697" spans="1:13" x14ac:dyDescent="0.2">
      <c r="A4697" s="4">
        <v>3144002</v>
      </c>
      <c r="B4697" s="4">
        <v>9449273</v>
      </c>
      <c r="C4697" s="4" t="s">
        <v>15320</v>
      </c>
      <c r="D4697" s="4">
        <v>2000</v>
      </c>
      <c r="E4697" s="4">
        <v>0</v>
      </c>
      <c r="F4697" s="4">
        <v>3</v>
      </c>
      <c r="G4697" s="7">
        <f t="shared" si="73"/>
        <v>-1997</v>
      </c>
      <c r="H4697" s="4" t="s">
        <v>6470</v>
      </c>
      <c r="I4697" s="4">
        <v>12000</v>
      </c>
      <c r="J4697" s="4" t="s">
        <v>4</v>
      </c>
      <c r="K4697" s="4" t="s">
        <v>8</v>
      </c>
      <c r="L4697" s="4" t="s">
        <v>6</v>
      </c>
      <c r="M4697" s="4" t="s">
        <v>20</v>
      </c>
    </row>
    <row r="4698" spans="1:13" x14ac:dyDescent="0.2">
      <c r="A4698" s="4">
        <v>3144198</v>
      </c>
      <c r="B4698" s="4">
        <v>6837503</v>
      </c>
      <c r="C4698" s="4" t="s">
        <v>15321</v>
      </c>
      <c r="D4698" s="4">
        <v>2550</v>
      </c>
      <c r="E4698" s="4">
        <v>2550</v>
      </c>
      <c r="F4698" s="4">
        <v>5814</v>
      </c>
      <c r="G4698" s="7">
        <f t="shared" si="73"/>
        <v>5814</v>
      </c>
      <c r="H4698" s="4" t="s">
        <v>2566</v>
      </c>
      <c r="I4698" s="4">
        <v>15000</v>
      </c>
      <c r="J4698" s="4" t="s">
        <v>4</v>
      </c>
      <c r="K4698" s="4" t="s">
        <v>8</v>
      </c>
      <c r="L4698" s="4" t="s">
        <v>6</v>
      </c>
      <c r="M4698" s="4" t="s">
        <v>173</v>
      </c>
    </row>
    <row r="4699" spans="1:13" x14ac:dyDescent="0.2">
      <c r="A4699" s="4">
        <v>3144142</v>
      </c>
      <c r="B4699" s="4">
        <v>7011271</v>
      </c>
      <c r="C4699" s="4" t="s">
        <v>15322</v>
      </c>
      <c r="D4699" s="4">
        <v>1500</v>
      </c>
      <c r="E4699" s="4">
        <v>1500</v>
      </c>
      <c r="F4699" s="4">
        <v>627</v>
      </c>
      <c r="G4699" s="7">
        <f t="shared" si="73"/>
        <v>627</v>
      </c>
      <c r="H4699" s="4" t="s">
        <v>13249</v>
      </c>
      <c r="I4699" s="4">
        <v>7000</v>
      </c>
      <c r="J4699" s="4" t="s">
        <v>72</v>
      </c>
      <c r="K4699" s="4" t="s">
        <v>8</v>
      </c>
      <c r="M4699" s="4" t="s">
        <v>73</v>
      </c>
    </row>
    <row r="4700" spans="1:13" x14ac:dyDescent="0.2">
      <c r="A4700" s="4">
        <v>3144240</v>
      </c>
      <c r="B4700" s="4">
        <v>8972678</v>
      </c>
      <c r="C4700" s="4" t="s">
        <v>15323</v>
      </c>
      <c r="D4700" s="4">
        <v>2500</v>
      </c>
      <c r="E4700" s="4">
        <v>2500</v>
      </c>
      <c r="F4700" s="4">
        <v>285</v>
      </c>
      <c r="G4700" s="7">
        <f t="shared" si="73"/>
        <v>285</v>
      </c>
      <c r="H4700" s="4" t="s">
        <v>10188</v>
      </c>
      <c r="I4700" s="4">
        <v>6000</v>
      </c>
      <c r="J4700" s="4" t="s">
        <v>4</v>
      </c>
      <c r="K4700" s="4" t="s">
        <v>8</v>
      </c>
      <c r="L4700" s="4" t="s">
        <v>6</v>
      </c>
      <c r="M4700" s="4" t="s">
        <v>29</v>
      </c>
    </row>
    <row r="4701" spans="1:13" x14ac:dyDescent="0.2">
      <c r="A4701" s="4">
        <v>3142882</v>
      </c>
      <c r="B4701" s="4">
        <v>7471801</v>
      </c>
      <c r="C4701" s="4" t="s">
        <v>15324</v>
      </c>
      <c r="D4701" s="4">
        <v>8000</v>
      </c>
      <c r="E4701" s="4">
        <v>0</v>
      </c>
      <c r="F4701" s="4">
        <v>0</v>
      </c>
      <c r="G4701" s="7">
        <f t="shared" si="73"/>
        <v>-8000</v>
      </c>
      <c r="H4701" s="4" t="s">
        <v>15325</v>
      </c>
      <c r="I4701" s="4">
        <v>28000</v>
      </c>
      <c r="J4701" s="4" t="s">
        <v>32</v>
      </c>
      <c r="K4701" s="4" t="s">
        <v>8</v>
      </c>
      <c r="M4701" s="4" t="s">
        <v>12</v>
      </c>
    </row>
    <row r="4702" spans="1:13" x14ac:dyDescent="0.2">
      <c r="A4702" s="4">
        <v>3144191</v>
      </c>
      <c r="B4702" s="4">
        <v>591201</v>
      </c>
      <c r="C4702" s="4" t="s">
        <v>15326</v>
      </c>
      <c r="D4702" s="4">
        <v>2800</v>
      </c>
      <c r="E4702" s="4">
        <v>2800</v>
      </c>
      <c r="F4702" s="4">
        <v>420</v>
      </c>
      <c r="G4702" s="7">
        <f t="shared" si="73"/>
        <v>420</v>
      </c>
      <c r="H4702" s="4" t="s">
        <v>1533</v>
      </c>
      <c r="I4702" s="4">
        <v>7000</v>
      </c>
      <c r="J4702" s="4" t="s">
        <v>4</v>
      </c>
      <c r="K4702" s="4" t="s">
        <v>8</v>
      </c>
      <c r="L4702" s="4" t="s">
        <v>6</v>
      </c>
      <c r="M4702" s="4" t="s">
        <v>159</v>
      </c>
    </row>
    <row r="4703" spans="1:13" x14ac:dyDescent="0.2">
      <c r="A4703" s="4">
        <v>3144296</v>
      </c>
      <c r="B4703" s="4">
        <v>6649406</v>
      </c>
      <c r="C4703" s="4" t="s">
        <v>15327</v>
      </c>
      <c r="D4703" s="4">
        <v>600</v>
      </c>
      <c r="E4703" s="4">
        <v>600</v>
      </c>
      <c r="F4703" s="4">
        <v>152.1</v>
      </c>
      <c r="G4703" s="7">
        <f t="shared" si="73"/>
        <v>152.10000000000002</v>
      </c>
      <c r="H4703" s="4" t="s">
        <v>7483</v>
      </c>
      <c r="I4703" s="4">
        <v>5600</v>
      </c>
      <c r="J4703" s="4" t="s">
        <v>51</v>
      </c>
      <c r="K4703" s="4" t="s">
        <v>13</v>
      </c>
      <c r="M4703" s="4" t="s">
        <v>64</v>
      </c>
    </row>
    <row r="4704" spans="1:13" x14ac:dyDescent="0.2">
      <c r="A4704" s="4">
        <v>3143757</v>
      </c>
      <c r="B4704" s="4">
        <v>4309453</v>
      </c>
      <c r="C4704" s="4" t="s">
        <v>15328</v>
      </c>
      <c r="D4704" s="4">
        <v>1500</v>
      </c>
      <c r="E4704" s="4">
        <v>1500</v>
      </c>
      <c r="F4704" s="4">
        <v>1.8</v>
      </c>
      <c r="G4704" s="7">
        <f t="shared" si="73"/>
        <v>1.7999999999999545</v>
      </c>
      <c r="H4704" s="4" t="s">
        <v>2172</v>
      </c>
      <c r="I4704" s="4">
        <v>18000</v>
      </c>
      <c r="J4704" s="4" t="s">
        <v>4</v>
      </c>
      <c r="K4704" s="4" t="s">
        <v>22</v>
      </c>
      <c r="L4704" s="4" t="s">
        <v>6</v>
      </c>
      <c r="M4704" s="4" t="s">
        <v>12</v>
      </c>
    </row>
    <row r="4705" spans="1:13" x14ac:dyDescent="0.2">
      <c r="A4705" s="4">
        <v>3144387</v>
      </c>
      <c r="B4705" s="4">
        <v>4665788</v>
      </c>
      <c r="C4705" s="4" t="s">
        <v>15329</v>
      </c>
      <c r="D4705" s="4">
        <v>600</v>
      </c>
      <c r="E4705" s="4">
        <v>600</v>
      </c>
      <c r="F4705" s="4">
        <v>281.58</v>
      </c>
      <c r="G4705" s="7">
        <f t="shared" si="73"/>
        <v>281.57999999999993</v>
      </c>
      <c r="H4705" s="4" t="s">
        <v>9223</v>
      </c>
      <c r="I4705" s="4">
        <v>8000</v>
      </c>
      <c r="J4705" s="4" t="s">
        <v>4</v>
      </c>
      <c r="K4705" s="4" t="s">
        <v>13</v>
      </c>
      <c r="L4705" s="4" t="s">
        <v>6</v>
      </c>
      <c r="M4705" s="4" t="s">
        <v>111</v>
      </c>
    </row>
    <row r="4706" spans="1:13" x14ac:dyDescent="0.2">
      <c r="A4706" s="4">
        <v>3144380</v>
      </c>
      <c r="B4706" s="4">
        <v>9445801</v>
      </c>
      <c r="C4706" s="4" t="s">
        <v>15330</v>
      </c>
      <c r="D4706" s="4">
        <v>2000</v>
      </c>
      <c r="E4706" s="4">
        <v>2000</v>
      </c>
      <c r="F4706" s="4">
        <v>0.2</v>
      </c>
      <c r="G4706" s="7">
        <f t="shared" si="73"/>
        <v>0.20000000000004547</v>
      </c>
      <c r="H4706" s="4" t="s">
        <v>10578</v>
      </c>
      <c r="I4706" s="4">
        <v>6000</v>
      </c>
      <c r="J4706" s="4" t="s">
        <v>51</v>
      </c>
      <c r="K4706" s="4" t="s">
        <v>13</v>
      </c>
      <c r="M4706" s="4" t="s">
        <v>111</v>
      </c>
    </row>
    <row r="4707" spans="1:13" x14ac:dyDescent="0.2">
      <c r="A4707" s="4">
        <v>3144408</v>
      </c>
      <c r="B4707" s="4">
        <v>7339760</v>
      </c>
      <c r="C4707" s="4" t="s">
        <v>15331</v>
      </c>
      <c r="D4707" s="4">
        <v>3000</v>
      </c>
      <c r="E4707" s="4">
        <v>3000</v>
      </c>
      <c r="F4707" s="4">
        <v>684</v>
      </c>
      <c r="G4707" s="7">
        <f t="shared" si="73"/>
        <v>684</v>
      </c>
      <c r="H4707" s="4" t="s">
        <v>11180</v>
      </c>
      <c r="I4707" s="4">
        <v>2000</v>
      </c>
      <c r="J4707" s="4" t="s">
        <v>4</v>
      </c>
      <c r="K4707" s="4" t="s">
        <v>22</v>
      </c>
      <c r="L4707" s="4" t="s">
        <v>6</v>
      </c>
      <c r="M4707" s="4" t="s">
        <v>17</v>
      </c>
    </row>
    <row r="4708" spans="1:13" x14ac:dyDescent="0.2">
      <c r="A4708" s="4">
        <v>3144443</v>
      </c>
      <c r="B4708" s="4">
        <v>8163744</v>
      </c>
      <c r="C4708" s="4" t="s">
        <v>15332</v>
      </c>
      <c r="D4708" s="4">
        <v>2500</v>
      </c>
      <c r="E4708" s="4">
        <v>0</v>
      </c>
      <c r="F4708" s="4">
        <v>0</v>
      </c>
      <c r="G4708" s="7">
        <f t="shared" si="73"/>
        <v>-2500</v>
      </c>
      <c r="H4708" s="4" t="s">
        <v>11939</v>
      </c>
      <c r="I4708" s="4">
        <v>16000</v>
      </c>
      <c r="J4708" s="4" t="s">
        <v>4</v>
      </c>
      <c r="K4708" s="4" t="s">
        <v>13</v>
      </c>
      <c r="L4708" s="4" t="s">
        <v>9</v>
      </c>
      <c r="M4708" s="4" t="s">
        <v>23</v>
      </c>
    </row>
    <row r="4709" spans="1:13" x14ac:dyDescent="0.2">
      <c r="A4709" s="4">
        <v>3144450</v>
      </c>
      <c r="B4709" s="4">
        <v>7701751</v>
      </c>
      <c r="C4709" s="4" t="s">
        <v>15333</v>
      </c>
      <c r="D4709" s="4">
        <v>500</v>
      </c>
      <c r="E4709" s="4">
        <v>500</v>
      </c>
      <c r="F4709" s="4">
        <v>36.119999999999997</v>
      </c>
      <c r="G4709" s="7">
        <f t="shared" si="73"/>
        <v>36.120000000000005</v>
      </c>
      <c r="H4709" s="4" t="s">
        <v>15334</v>
      </c>
      <c r="I4709" s="4">
        <v>30000</v>
      </c>
      <c r="J4709" s="4" t="s">
        <v>4</v>
      </c>
      <c r="K4709" s="4" t="s">
        <v>8</v>
      </c>
      <c r="L4709" s="4" t="s">
        <v>14</v>
      </c>
      <c r="M4709" s="4" t="s">
        <v>25</v>
      </c>
    </row>
    <row r="4710" spans="1:13" x14ac:dyDescent="0.2">
      <c r="A4710" s="4">
        <v>3144373</v>
      </c>
      <c r="B4710" s="4">
        <v>4705422</v>
      </c>
      <c r="C4710" s="4" t="s">
        <v>15333</v>
      </c>
      <c r="D4710" s="4">
        <v>1500</v>
      </c>
      <c r="E4710" s="4">
        <v>0</v>
      </c>
      <c r="F4710" s="4">
        <v>0</v>
      </c>
      <c r="G4710" s="7">
        <f t="shared" si="73"/>
        <v>-1500</v>
      </c>
      <c r="H4710" s="4" t="s">
        <v>9545</v>
      </c>
      <c r="I4710" s="4">
        <v>25000</v>
      </c>
      <c r="J4710" s="4" t="s">
        <v>4</v>
      </c>
      <c r="K4710" s="4" t="s">
        <v>13</v>
      </c>
      <c r="L4710" s="4" t="s">
        <v>6</v>
      </c>
      <c r="M4710" s="4" t="s">
        <v>19</v>
      </c>
    </row>
    <row r="4711" spans="1:13" x14ac:dyDescent="0.2">
      <c r="A4711" s="4">
        <v>3144464</v>
      </c>
      <c r="B4711" s="4">
        <v>1712650</v>
      </c>
      <c r="C4711" s="4" t="s">
        <v>15335</v>
      </c>
      <c r="D4711" s="4">
        <v>1000</v>
      </c>
      <c r="E4711" s="4">
        <v>1000</v>
      </c>
      <c r="F4711" s="4">
        <v>288.8</v>
      </c>
      <c r="G4711" s="7">
        <f t="shared" si="73"/>
        <v>288.79999999999995</v>
      </c>
      <c r="H4711" s="4" t="s">
        <v>10320</v>
      </c>
      <c r="I4711" s="4">
        <v>10000</v>
      </c>
      <c r="J4711" s="4" t="s">
        <v>4</v>
      </c>
      <c r="K4711" s="4" t="s">
        <v>13</v>
      </c>
      <c r="L4711" s="4" t="s">
        <v>6</v>
      </c>
      <c r="M4711" s="4" t="s">
        <v>173</v>
      </c>
    </row>
    <row r="4712" spans="1:13" x14ac:dyDescent="0.2">
      <c r="A4712" s="4">
        <v>3144415</v>
      </c>
      <c r="B4712" s="4">
        <v>9165276</v>
      </c>
      <c r="C4712" s="4" t="s">
        <v>15336</v>
      </c>
      <c r="D4712" s="4">
        <v>1500</v>
      </c>
      <c r="E4712" s="4">
        <v>1500</v>
      </c>
      <c r="F4712" s="4">
        <v>1.05</v>
      </c>
      <c r="G4712" s="7">
        <f t="shared" si="73"/>
        <v>1.0499999999999545</v>
      </c>
      <c r="H4712" s="4" t="s">
        <v>1382</v>
      </c>
      <c r="I4712" s="4">
        <v>15000</v>
      </c>
      <c r="J4712" s="4" t="s">
        <v>4</v>
      </c>
      <c r="K4712" s="4" t="s">
        <v>13</v>
      </c>
      <c r="L4712" s="4" t="s">
        <v>201</v>
      </c>
      <c r="M4712" s="4" t="s">
        <v>65</v>
      </c>
    </row>
    <row r="4713" spans="1:13" x14ac:dyDescent="0.2">
      <c r="A4713" s="4">
        <v>3144485</v>
      </c>
      <c r="B4713" s="4">
        <v>8785561</v>
      </c>
      <c r="C4713" s="4" t="s">
        <v>15337</v>
      </c>
      <c r="D4713" s="4">
        <v>10000</v>
      </c>
      <c r="E4713" s="4">
        <v>10000</v>
      </c>
      <c r="F4713" s="4">
        <v>855</v>
      </c>
      <c r="G4713" s="7">
        <f t="shared" si="73"/>
        <v>855</v>
      </c>
      <c r="H4713" s="4" t="s">
        <v>3452</v>
      </c>
      <c r="I4713" s="4">
        <v>7000</v>
      </c>
      <c r="J4713" s="4" t="s">
        <v>51</v>
      </c>
      <c r="K4713" s="4" t="s">
        <v>13</v>
      </c>
      <c r="M4713" s="4" t="s">
        <v>111</v>
      </c>
    </row>
    <row r="4714" spans="1:13" x14ac:dyDescent="0.2">
      <c r="A4714" s="4">
        <v>3140733</v>
      </c>
      <c r="B4714" s="4">
        <v>9437534</v>
      </c>
      <c r="C4714" s="4" t="s">
        <v>15338</v>
      </c>
      <c r="D4714" s="4">
        <v>2000</v>
      </c>
      <c r="E4714" s="4">
        <v>2000</v>
      </c>
      <c r="F4714" s="4">
        <v>1.4</v>
      </c>
      <c r="G4714" s="7">
        <f t="shared" si="73"/>
        <v>1.4000000000000909</v>
      </c>
      <c r="H4714" s="4" t="s">
        <v>15339</v>
      </c>
      <c r="I4714" s="4">
        <v>10000</v>
      </c>
      <c r="J4714" s="4" t="s">
        <v>4</v>
      </c>
      <c r="K4714" s="4" t="s">
        <v>13</v>
      </c>
      <c r="L4714" s="4" t="s">
        <v>6</v>
      </c>
      <c r="M4714" s="4" t="s">
        <v>48</v>
      </c>
    </row>
    <row r="4715" spans="1:13" x14ac:dyDescent="0.2">
      <c r="A4715" s="4">
        <v>3144422</v>
      </c>
      <c r="B4715" s="4">
        <v>5181093</v>
      </c>
      <c r="C4715" s="4" t="s">
        <v>15340</v>
      </c>
      <c r="D4715" s="4">
        <v>3000</v>
      </c>
      <c r="E4715" s="4">
        <v>3000</v>
      </c>
      <c r="F4715" s="4">
        <v>517.5</v>
      </c>
      <c r="G4715" s="7">
        <f t="shared" si="73"/>
        <v>517.5</v>
      </c>
      <c r="H4715" s="4" t="s">
        <v>11021</v>
      </c>
      <c r="I4715" s="4">
        <v>2500</v>
      </c>
      <c r="J4715" s="4" t="s">
        <v>4</v>
      </c>
      <c r="K4715" s="4" t="s">
        <v>22</v>
      </c>
      <c r="L4715" s="4" t="s">
        <v>9</v>
      </c>
      <c r="M4715" s="4" t="s">
        <v>48</v>
      </c>
    </row>
    <row r="4716" spans="1:13" x14ac:dyDescent="0.2">
      <c r="A4716" s="4">
        <v>3144520</v>
      </c>
      <c r="B4716" s="4">
        <v>559312</v>
      </c>
      <c r="C4716" s="4" t="s">
        <v>15341</v>
      </c>
      <c r="D4716" s="4">
        <v>1400</v>
      </c>
      <c r="E4716" s="4">
        <v>1400</v>
      </c>
      <c r="F4716" s="4">
        <v>79.8</v>
      </c>
      <c r="G4716" s="7">
        <f t="shared" si="73"/>
        <v>79.799999999999955</v>
      </c>
      <c r="H4716" s="4" t="s">
        <v>1143</v>
      </c>
      <c r="I4716" s="4">
        <v>10000</v>
      </c>
      <c r="J4716" s="4" t="s">
        <v>72</v>
      </c>
      <c r="K4716" s="4" t="s">
        <v>13</v>
      </c>
      <c r="M4716" s="4" t="s">
        <v>7</v>
      </c>
    </row>
    <row r="4717" spans="1:13" x14ac:dyDescent="0.2">
      <c r="A4717" s="4">
        <v>3144135</v>
      </c>
      <c r="B4717" s="4">
        <v>9451009</v>
      </c>
      <c r="C4717" s="4" t="s">
        <v>4817</v>
      </c>
      <c r="D4717" s="4">
        <v>1500</v>
      </c>
      <c r="E4717" s="4">
        <v>1500</v>
      </c>
      <c r="F4717" s="4">
        <v>0.3</v>
      </c>
      <c r="G4717" s="7">
        <f t="shared" si="73"/>
        <v>0.29999999999995453</v>
      </c>
      <c r="H4717" s="4" t="s">
        <v>10706</v>
      </c>
      <c r="I4717" s="4">
        <v>11800</v>
      </c>
      <c r="J4717" s="4" t="s">
        <v>4</v>
      </c>
      <c r="K4717" s="4" t="s">
        <v>13</v>
      </c>
      <c r="L4717" s="4" t="s">
        <v>6</v>
      </c>
      <c r="M4717" s="4" t="s">
        <v>7</v>
      </c>
    </row>
    <row r="4718" spans="1:13" x14ac:dyDescent="0.2">
      <c r="A4718" s="4">
        <v>3144513</v>
      </c>
      <c r="B4718" s="4">
        <v>4567347</v>
      </c>
      <c r="C4718" s="4" t="s">
        <v>15342</v>
      </c>
      <c r="D4718" s="4">
        <v>1000</v>
      </c>
      <c r="E4718" s="4">
        <v>1000</v>
      </c>
      <c r="F4718" s="4">
        <v>85.5</v>
      </c>
      <c r="G4718" s="7">
        <f t="shared" si="73"/>
        <v>85.5</v>
      </c>
      <c r="H4718" s="4" t="s">
        <v>3737</v>
      </c>
      <c r="I4718" s="4">
        <v>9500</v>
      </c>
      <c r="J4718" s="4" t="s">
        <v>4</v>
      </c>
      <c r="K4718" s="4" t="s">
        <v>8</v>
      </c>
      <c r="L4718" s="4" t="s">
        <v>6</v>
      </c>
      <c r="M4718" s="4" t="s">
        <v>20</v>
      </c>
    </row>
    <row r="4719" spans="1:13" x14ac:dyDescent="0.2">
      <c r="A4719" s="4">
        <v>3144611</v>
      </c>
      <c r="B4719" s="4">
        <v>9190497</v>
      </c>
      <c r="C4719" s="4" t="s">
        <v>15343</v>
      </c>
      <c r="D4719" s="4">
        <v>1000</v>
      </c>
      <c r="E4719" s="4">
        <v>0</v>
      </c>
      <c r="F4719" s="4">
        <v>0</v>
      </c>
      <c r="G4719" s="7">
        <f t="shared" si="73"/>
        <v>-1000</v>
      </c>
      <c r="H4719" s="4" t="s">
        <v>15344</v>
      </c>
      <c r="I4719" s="4">
        <v>10000</v>
      </c>
      <c r="J4719" s="4" t="s">
        <v>4</v>
      </c>
      <c r="K4719" s="4" t="s">
        <v>13</v>
      </c>
      <c r="L4719" s="4" t="s">
        <v>14</v>
      </c>
      <c r="M4719" s="4" t="s">
        <v>52</v>
      </c>
    </row>
    <row r="4720" spans="1:13" x14ac:dyDescent="0.2">
      <c r="A4720" s="4">
        <v>3144499</v>
      </c>
      <c r="B4720" s="4">
        <v>9451933</v>
      </c>
      <c r="C4720" s="4" t="s">
        <v>15345</v>
      </c>
      <c r="D4720" s="4">
        <v>1500</v>
      </c>
      <c r="E4720" s="4">
        <v>0</v>
      </c>
      <c r="F4720" s="4">
        <v>0</v>
      </c>
      <c r="G4720" s="7">
        <f t="shared" si="73"/>
        <v>-1500</v>
      </c>
      <c r="H4720" s="4" t="s">
        <v>15346</v>
      </c>
      <c r="I4720" s="4">
        <v>15000</v>
      </c>
      <c r="J4720" s="4" t="s">
        <v>4</v>
      </c>
      <c r="K4720" s="4" t="s">
        <v>13</v>
      </c>
      <c r="L4720" s="4" t="s">
        <v>6</v>
      </c>
      <c r="M4720" s="4" t="s">
        <v>25</v>
      </c>
    </row>
    <row r="4721" spans="1:13" x14ac:dyDescent="0.2">
      <c r="A4721" s="4">
        <v>3144653</v>
      </c>
      <c r="B4721" s="4">
        <v>52738</v>
      </c>
      <c r="C4721" s="4" t="s">
        <v>15347</v>
      </c>
      <c r="D4721" s="4">
        <v>500</v>
      </c>
      <c r="E4721" s="4">
        <v>500</v>
      </c>
      <c r="F4721" s="4">
        <v>0.5</v>
      </c>
      <c r="G4721" s="7">
        <f t="shared" si="73"/>
        <v>0.5</v>
      </c>
      <c r="H4721" s="4" t="s">
        <v>15348</v>
      </c>
      <c r="I4721" s="4">
        <v>15000</v>
      </c>
      <c r="J4721" s="4" t="s">
        <v>4</v>
      </c>
      <c r="K4721" s="4" t="s">
        <v>5</v>
      </c>
      <c r="L4721" s="4" t="s">
        <v>9</v>
      </c>
      <c r="M4721" s="4" t="s">
        <v>65</v>
      </c>
    </row>
    <row r="4722" spans="1:13" x14ac:dyDescent="0.2">
      <c r="A4722" s="4">
        <v>3144674</v>
      </c>
      <c r="B4722" s="4">
        <v>4564771</v>
      </c>
      <c r="C4722" s="4" t="s">
        <v>15349</v>
      </c>
      <c r="D4722" s="4">
        <v>2000</v>
      </c>
      <c r="E4722" s="4">
        <v>2000</v>
      </c>
      <c r="F4722" s="4">
        <v>1848</v>
      </c>
      <c r="G4722" s="7">
        <f t="shared" si="73"/>
        <v>1848</v>
      </c>
      <c r="H4722" s="4" t="s">
        <v>4818</v>
      </c>
      <c r="I4722" s="4">
        <v>5000</v>
      </c>
      <c r="J4722" s="4" t="s">
        <v>4</v>
      </c>
      <c r="K4722" s="4" t="s">
        <v>8</v>
      </c>
      <c r="L4722" s="4" t="s">
        <v>9</v>
      </c>
      <c r="M4722" s="4" t="s">
        <v>7</v>
      </c>
    </row>
    <row r="4723" spans="1:13" x14ac:dyDescent="0.2">
      <c r="A4723" s="4">
        <v>3144723</v>
      </c>
      <c r="B4723" s="4">
        <v>4741773</v>
      </c>
      <c r="C4723" s="4" t="s">
        <v>15350</v>
      </c>
      <c r="D4723" s="4">
        <v>800</v>
      </c>
      <c r="E4723" s="4">
        <v>0</v>
      </c>
      <c r="F4723" s="4">
        <v>0</v>
      </c>
      <c r="G4723" s="7">
        <f t="shared" si="73"/>
        <v>-800</v>
      </c>
      <c r="H4723" s="4" t="s">
        <v>2251</v>
      </c>
      <c r="I4723" s="4">
        <v>10000</v>
      </c>
      <c r="J4723" s="4" t="s">
        <v>4</v>
      </c>
      <c r="K4723" s="4" t="s">
        <v>13</v>
      </c>
      <c r="L4723" s="4" t="s">
        <v>6</v>
      </c>
      <c r="M4723" s="4" t="s">
        <v>20</v>
      </c>
    </row>
    <row r="4724" spans="1:13" x14ac:dyDescent="0.2">
      <c r="A4724" s="4">
        <v>3144695</v>
      </c>
      <c r="B4724" s="4">
        <v>7329652</v>
      </c>
      <c r="C4724" s="4" t="s">
        <v>15351</v>
      </c>
      <c r="D4724" s="4">
        <v>5550</v>
      </c>
      <c r="E4724" s="4">
        <v>5550</v>
      </c>
      <c r="F4724" s="4">
        <v>83.25</v>
      </c>
      <c r="G4724" s="7">
        <f t="shared" si="73"/>
        <v>83.25</v>
      </c>
      <c r="H4724" s="4" t="s">
        <v>5750</v>
      </c>
      <c r="I4724" s="4">
        <v>30000</v>
      </c>
      <c r="J4724" s="4" t="s">
        <v>32</v>
      </c>
      <c r="K4724" s="4" t="s">
        <v>8</v>
      </c>
      <c r="M4724" s="4" t="s">
        <v>65</v>
      </c>
    </row>
    <row r="4725" spans="1:13" x14ac:dyDescent="0.2">
      <c r="A4725" s="4">
        <v>3144555</v>
      </c>
      <c r="B4725" s="4">
        <v>9452003</v>
      </c>
      <c r="C4725" s="4" t="s">
        <v>15352</v>
      </c>
      <c r="D4725" s="4">
        <v>1100</v>
      </c>
      <c r="E4725" s="4">
        <v>1100</v>
      </c>
      <c r="F4725" s="4">
        <v>1378.85</v>
      </c>
      <c r="G4725" s="7">
        <f t="shared" si="73"/>
        <v>1378.85</v>
      </c>
      <c r="H4725" s="4" t="s">
        <v>106</v>
      </c>
      <c r="I4725" s="4">
        <v>500</v>
      </c>
      <c r="J4725" s="4" t="s">
        <v>51</v>
      </c>
      <c r="K4725" s="4" t="s">
        <v>8</v>
      </c>
      <c r="M4725" s="4" t="s">
        <v>12</v>
      </c>
    </row>
    <row r="4726" spans="1:13" x14ac:dyDescent="0.2">
      <c r="A4726" s="4">
        <v>3144772</v>
      </c>
      <c r="B4726" s="4">
        <v>511305</v>
      </c>
      <c r="C4726" s="4" t="s">
        <v>15353</v>
      </c>
      <c r="D4726" s="4">
        <v>6000</v>
      </c>
      <c r="E4726" s="4">
        <v>6000</v>
      </c>
      <c r="F4726" s="4">
        <v>114</v>
      </c>
      <c r="G4726" s="7">
        <f t="shared" si="73"/>
        <v>114</v>
      </c>
      <c r="H4726" s="4" t="s">
        <v>2615</v>
      </c>
      <c r="I4726" s="4">
        <v>15000</v>
      </c>
      <c r="J4726" s="4" t="s">
        <v>4</v>
      </c>
      <c r="K4726" s="4" t="s">
        <v>22</v>
      </c>
      <c r="L4726" s="4" t="s">
        <v>9</v>
      </c>
      <c r="M4726" s="4" t="s">
        <v>35</v>
      </c>
    </row>
    <row r="4727" spans="1:13" x14ac:dyDescent="0.2">
      <c r="A4727" s="4">
        <v>3144779</v>
      </c>
      <c r="B4727" s="4">
        <v>413352</v>
      </c>
      <c r="C4727" s="4" t="s">
        <v>15354</v>
      </c>
      <c r="D4727" s="4">
        <v>10000</v>
      </c>
      <c r="E4727" s="4">
        <v>0</v>
      </c>
      <c r="F4727" s="4">
        <v>0</v>
      </c>
      <c r="G4727" s="7">
        <f t="shared" si="73"/>
        <v>-10000</v>
      </c>
      <c r="H4727" s="4" t="s">
        <v>2968</v>
      </c>
      <c r="I4727" s="4">
        <v>30000</v>
      </c>
      <c r="J4727" s="4" t="s">
        <v>4</v>
      </c>
      <c r="K4727" s="4" t="s">
        <v>8</v>
      </c>
      <c r="L4727" s="4" t="s">
        <v>6</v>
      </c>
      <c r="M4727" s="4" t="s">
        <v>173</v>
      </c>
    </row>
    <row r="4728" spans="1:13" x14ac:dyDescent="0.2">
      <c r="A4728" s="4">
        <v>3144793</v>
      </c>
      <c r="B4728" s="4">
        <v>6574212</v>
      </c>
      <c r="C4728" s="4" t="s">
        <v>15355</v>
      </c>
      <c r="D4728" s="4">
        <v>1000</v>
      </c>
      <c r="E4728" s="4">
        <v>0</v>
      </c>
      <c r="F4728" s="4">
        <v>0</v>
      </c>
      <c r="G4728" s="7">
        <f t="shared" si="73"/>
        <v>-1000</v>
      </c>
      <c r="H4728" s="4" t="s">
        <v>789</v>
      </c>
      <c r="I4728" s="4">
        <v>10000</v>
      </c>
      <c r="J4728" s="4" t="s">
        <v>4</v>
      </c>
      <c r="K4728" s="4" t="s">
        <v>8</v>
      </c>
      <c r="L4728" s="4" t="s">
        <v>6</v>
      </c>
      <c r="M4728" s="4" t="s">
        <v>25</v>
      </c>
    </row>
    <row r="4729" spans="1:13" x14ac:dyDescent="0.2">
      <c r="A4729" s="4">
        <v>3144807</v>
      </c>
      <c r="B4729" s="4">
        <v>4262553</v>
      </c>
      <c r="C4729" s="4" t="s">
        <v>15356</v>
      </c>
      <c r="D4729" s="4">
        <v>500</v>
      </c>
      <c r="E4729" s="4">
        <v>500</v>
      </c>
      <c r="F4729" s="4">
        <v>9.5</v>
      </c>
      <c r="G4729" s="7">
        <f t="shared" si="73"/>
        <v>9.5</v>
      </c>
      <c r="H4729" s="4" t="s">
        <v>6924</v>
      </c>
      <c r="I4729" s="4">
        <v>10000</v>
      </c>
      <c r="J4729" s="4" t="s">
        <v>98</v>
      </c>
      <c r="K4729" s="4" t="s">
        <v>22</v>
      </c>
      <c r="M4729" s="4" t="s">
        <v>173</v>
      </c>
    </row>
    <row r="4730" spans="1:13" x14ac:dyDescent="0.2">
      <c r="A4730" s="4">
        <v>3144856</v>
      </c>
      <c r="B4730" s="4">
        <v>333194</v>
      </c>
      <c r="C4730" s="4" t="s">
        <v>15357</v>
      </c>
      <c r="D4730" s="4">
        <v>700</v>
      </c>
      <c r="E4730" s="4">
        <v>700</v>
      </c>
      <c r="F4730" s="4">
        <v>0.7</v>
      </c>
      <c r="G4730" s="7">
        <f t="shared" si="73"/>
        <v>0.70000000000004547</v>
      </c>
      <c r="H4730" s="4" t="s">
        <v>15358</v>
      </c>
      <c r="I4730" s="4">
        <v>5500</v>
      </c>
      <c r="J4730" s="4" t="s">
        <v>4</v>
      </c>
      <c r="K4730" s="4" t="s">
        <v>8</v>
      </c>
      <c r="L4730" s="4" t="s">
        <v>6</v>
      </c>
      <c r="M4730" s="4" t="s">
        <v>65</v>
      </c>
    </row>
    <row r="4731" spans="1:13" x14ac:dyDescent="0.2">
      <c r="A4731" s="4">
        <v>3144730</v>
      </c>
      <c r="B4731" s="4">
        <v>9144339</v>
      </c>
      <c r="C4731" s="4" t="s">
        <v>15359</v>
      </c>
      <c r="D4731" s="4">
        <v>1500</v>
      </c>
      <c r="E4731" s="4">
        <v>1500</v>
      </c>
      <c r="F4731" s="4">
        <v>1282.5</v>
      </c>
      <c r="G4731" s="7">
        <f t="shared" si="73"/>
        <v>1282.5</v>
      </c>
      <c r="H4731" s="4" t="s">
        <v>1059</v>
      </c>
      <c r="I4731" s="4">
        <v>12000</v>
      </c>
      <c r="J4731" s="4" t="s">
        <v>98</v>
      </c>
      <c r="K4731" s="4" t="s">
        <v>22</v>
      </c>
      <c r="M4731" s="4" t="s">
        <v>52</v>
      </c>
    </row>
    <row r="4732" spans="1:13" x14ac:dyDescent="0.2">
      <c r="A4732" s="4">
        <v>3144786</v>
      </c>
      <c r="B4732" s="4">
        <v>323670</v>
      </c>
      <c r="C4732" s="4" t="s">
        <v>15360</v>
      </c>
      <c r="D4732" s="4">
        <v>500</v>
      </c>
      <c r="E4732" s="4">
        <v>500</v>
      </c>
      <c r="F4732" s="4">
        <v>9.5</v>
      </c>
      <c r="G4732" s="7">
        <f t="shared" si="73"/>
        <v>9.5</v>
      </c>
      <c r="H4732" s="4" t="s">
        <v>10286</v>
      </c>
      <c r="I4732" s="4">
        <v>10000</v>
      </c>
      <c r="J4732" s="4" t="s">
        <v>4</v>
      </c>
      <c r="K4732" s="4" t="s">
        <v>13</v>
      </c>
      <c r="L4732" s="4" t="s">
        <v>6</v>
      </c>
      <c r="M4732" s="4" t="s">
        <v>65</v>
      </c>
    </row>
    <row r="4733" spans="1:13" x14ac:dyDescent="0.2">
      <c r="A4733" s="4">
        <v>3124038</v>
      </c>
      <c r="B4733" s="4">
        <v>7737647</v>
      </c>
      <c r="C4733" s="4" t="s">
        <v>15361</v>
      </c>
      <c r="D4733" s="4">
        <v>1000</v>
      </c>
      <c r="E4733" s="4">
        <v>0</v>
      </c>
      <c r="F4733" s="4">
        <v>541.5</v>
      </c>
      <c r="G4733" s="7">
        <f t="shared" si="73"/>
        <v>-458.5</v>
      </c>
      <c r="H4733" s="4" t="s">
        <v>15362</v>
      </c>
      <c r="I4733" s="4">
        <v>15000</v>
      </c>
      <c r="J4733" s="4" t="s">
        <v>21</v>
      </c>
      <c r="K4733" s="4" t="s">
        <v>8</v>
      </c>
      <c r="M4733" s="4" t="s">
        <v>47</v>
      </c>
    </row>
    <row r="4734" spans="1:13" x14ac:dyDescent="0.2">
      <c r="A4734" s="4">
        <v>3144828</v>
      </c>
      <c r="B4734" s="4">
        <v>4504424</v>
      </c>
      <c r="C4734" s="4" t="s">
        <v>15363</v>
      </c>
      <c r="D4734" s="4">
        <v>2000</v>
      </c>
      <c r="E4734" s="4">
        <v>2000</v>
      </c>
      <c r="F4734" s="4">
        <v>3</v>
      </c>
      <c r="G4734" s="7">
        <f t="shared" si="73"/>
        <v>3</v>
      </c>
      <c r="H4734" s="4" t="s">
        <v>15364</v>
      </c>
      <c r="I4734" s="4">
        <v>6000</v>
      </c>
      <c r="J4734" s="4" t="s">
        <v>4</v>
      </c>
      <c r="K4734" s="4" t="s">
        <v>5</v>
      </c>
      <c r="L4734" s="4" t="s">
        <v>6</v>
      </c>
      <c r="M4734" s="4" t="s">
        <v>173</v>
      </c>
    </row>
    <row r="4735" spans="1:13" x14ac:dyDescent="0.2">
      <c r="A4735" s="4">
        <v>3144968</v>
      </c>
      <c r="B4735" s="4">
        <v>6657561</v>
      </c>
      <c r="C4735" s="4" t="s">
        <v>15365</v>
      </c>
      <c r="D4735" s="4">
        <v>2000</v>
      </c>
      <c r="E4735" s="4">
        <v>2000</v>
      </c>
      <c r="F4735" s="4">
        <v>3</v>
      </c>
      <c r="G4735" s="7">
        <f t="shared" si="73"/>
        <v>3</v>
      </c>
      <c r="H4735" s="4" t="s">
        <v>10062</v>
      </c>
      <c r="I4735" s="4">
        <v>20000</v>
      </c>
      <c r="J4735" s="4" t="s">
        <v>21</v>
      </c>
      <c r="K4735" s="4" t="s">
        <v>8</v>
      </c>
      <c r="M4735" s="4" t="s">
        <v>20</v>
      </c>
    </row>
    <row r="4736" spans="1:13" x14ac:dyDescent="0.2">
      <c r="A4736" s="4">
        <v>3144989</v>
      </c>
      <c r="B4736" s="4">
        <v>6772844</v>
      </c>
      <c r="C4736" s="4" t="s">
        <v>15366</v>
      </c>
      <c r="D4736" s="4">
        <v>1000</v>
      </c>
      <c r="E4736" s="4">
        <v>1000</v>
      </c>
      <c r="F4736" s="4">
        <v>36.1</v>
      </c>
      <c r="G4736" s="7">
        <f t="shared" si="73"/>
        <v>36.099999999999909</v>
      </c>
      <c r="H4736" s="4" t="s">
        <v>1037</v>
      </c>
      <c r="I4736" s="4">
        <v>9000</v>
      </c>
      <c r="J4736" s="4" t="s">
        <v>4</v>
      </c>
      <c r="K4736" s="4" t="s">
        <v>13</v>
      </c>
      <c r="L4736" s="4" t="s">
        <v>14</v>
      </c>
      <c r="M4736" s="4" t="s">
        <v>48</v>
      </c>
    </row>
    <row r="4737" spans="1:13" x14ac:dyDescent="0.2">
      <c r="A4737" s="4">
        <v>3145003</v>
      </c>
      <c r="B4737" s="4">
        <v>5682447</v>
      </c>
      <c r="C4737" s="4" t="s">
        <v>15367</v>
      </c>
      <c r="D4737" s="4">
        <v>2000</v>
      </c>
      <c r="E4737" s="4">
        <v>2000</v>
      </c>
      <c r="F4737" s="4">
        <v>1263.5</v>
      </c>
      <c r="G4737" s="7">
        <f t="shared" si="73"/>
        <v>1263.5</v>
      </c>
      <c r="H4737" s="4" t="s">
        <v>10643</v>
      </c>
      <c r="I4737" s="4">
        <v>14000</v>
      </c>
      <c r="J4737" s="4" t="s">
        <v>4</v>
      </c>
      <c r="K4737" s="4" t="s">
        <v>5</v>
      </c>
      <c r="L4737" s="4" t="s">
        <v>6</v>
      </c>
      <c r="M4737" s="4" t="s">
        <v>25</v>
      </c>
    </row>
    <row r="4738" spans="1:13" x14ac:dyDescent="0.2">
      <c r="A4738" s="4">
        <v>3145031</v>
      </c>
      <c r="B4738" s="4">
        <v>15725</v>
      </c>
      <c r="C4738" s="4" t="s">
        <v>15368</v>
      </c>
      <c r="D4738" s="4">
        <v>1000</v>
      </c>
      <c r="E4738" s="4">
        <v>1000</v>
      </c>
      <c r="F4738" s="4">
        <v>95</v>
      </c>
      <c r="G4738" s="7">
        <f t="shared" ref="G4738:G4801" si="74">E4738+F4738-D4738</f>
        <v>95</v>
      </c>
      <c r="H4738" s="4" t="s">
        <v>13018</v>
      </c>
      <c r="I4738" s="4">
        <v>16000</v>
      </c>
      <c r="J4738" s="4" t="s">
        <v>4</v>
      </c>
      <c r="K4738" s="4" t="s">
        <v>5</v>
      </c>
      <c r="L4738" s="4" t="s">
        <v>6</v>
      </c>
      <c r="M4738" s="4" t="s">
        <v>186</v>
      </c>
    </row>
    <row r="4739" spans="1:13" x14ac:dyDescent="0.2">
      <c r="A4739" s="4">
        <v>3145017</v>
      </c>
      <c r="B4739" s="4">
        <v>513135</v>
      </c>
      <c r="C4739" s="4" t="s">
        <v>15369</v>
      </c>
      <c r="D4739" s="4">
        <v>2000</v>
      </c>
      <c r="E4739" s="4">
        <v>2000</v>
      </c>
      <c r="F4739" s="4">
        <v>60</v>
      </c>
      <c r="G4739" s="7">
        <f t="shared" si="74"/>
        <v>60</v>
      </c>
      <c r="H4739" s="4" t="s">
        <v>1683</v>
      </c>
      <c r="I4739" s="4">
        <v>20000</v>
      </c>
      <c r="J4739" s="4" t="s">
        <v>4</v>
      </c>
      <c r="K4739" s="4" t="s">
        <v>22</v>
      </c>
      <c r="L4739" s="4" t="s">
        <v>6</v>
      </c>
      <c r="M4739" s="4" t="s">
        <v>23</v>
      </c>
    </row>
    <row r="4740" spans="1:13" x14ac:dyDescent="0.2">
      <c r="A4740" s="4">
        <v>3144870</v>
      </c>
      <c r="B4740" s="4">
        <v>1700634</v>
      </c>
      <c r="C4740" s="4" t="s">
        <v>15370</v>
      </c>
      <c r="D4740" s="4">
        <v>2000</v>
      </c>
      <c r="E4740" s="4">
        <v>2000</v>
      </c>
      <c r="F4740" s="4">
        <v>3</v>
      </c>
      <c r="G4740" s="7">
        <f t="shared" si="74"/>
        <v>3</v>
      </c>
      <c r="H4740" s="4" t="s">
        <v>15371</v>
      </c>
      <c r="I4740" s="4">
        <v>20000</v>
      </c>
      <c r="J4740" s="4" t="s">
        <v>4</v>
      </c>
      <c r="K4740" s="4" t="s">
        <v>13</v>
      </c>
      <c r="L4740" s="4" t="s">
        <v>9</v>
      </c>
      <c r="M4740" s="4" t="s">
        <v>25</v>
      </c>
    </row>
    <row r="4741" spans="1:13" x14ac:dyDescent="0.2">
      <c r="A4741" s="4">
        <v>3145080</v>
      </c>
      <c r="B4741" s="4">
        <v>535776</v>
      </c>
      <c r="C4741" s="4" t="s">
        <v>15372</v>
      </c>
      <c r="D4741" s="4">
        <v>2500</v>
      </c>
      <c r="E4741" s="4">
        <v>2500</v>
      </c>
      <c r="F4741" s="4">
        <v>325</v>
      </c>
      <c r="G4741" s="7">
        <f t="shared" si="74"/>
        <v>325</v>
      </c>
      <c r="H4741" s="4" t="s">
        <v>15373</v>
      </c>
      <c r="I4741" s="4">
        <v>10000</v>
      </c>
      <c r="J4741" s="4" t="s">
        <v>4</v>
      </c>
      <c r="K4741" s="4" t="s">
        <v>5</v>
      </c>
      <c r="L4741" s="4" t="s">
        <v>6</v>
      </c>
      <c r="M4741" s="4" t="s">
        <v>64</v>
      </c>
    </row>
    <row r="4742" spans="1:13" x14ac:dyDescent="0.2">
      <c r="A4742" s="4">
        <v>3144569</v>
      </c>
      <c r="B4742" s="4">
        <v>4894499</v>
      </c>
      <c r="C4742" s="4" t="s">
        <v>15374</v>
      </c>
      <c r="D4742" s="4">
        <v>500</v>
      </c>
      <c r="E4742" s="4">
        <v>500</v>
      </c>
      <c r="F4742" s="4">
        <v>759.5</v>
      </c>
      <c r="G4742" s="7">
        <f t="shared" si="74"/>
        <v>759.5</v>
      </c>
      <c r="H4742" s="4" t="s">
        <v>1416</v>
      </c>
      <c r="I4742" s="4">
        <v>9000</v>
      </c>
      <c r="J4742" s="4" t="s">
        <v>4</v>
      </c>
      <c r="K4742" s="4" t="s">
        <v>13</v>
      </c>
      <c r="L4742" s="4" t="s">
        <v>6</v>
      </c>
      <c r="M4742" s="4" t="s">
        <v>47</v>
      </c>
    </row>
    <row r="4743" spans="1:13" x14ac:dyDescent="0.2">
      <c r="A4743" s="4">
        <v>3145045</v>
      </c>
      <c r="B4743" s="4">
        <v>4603635</v>
      </c>
      <c r="C4743" s="4" t="s">
        <v>15375</v>
      </c>
      <c r="D4743" s="4">
        <v>2000</v>
      </c>
      <c r="E4743" s="4">
        <v>2000</v>
      </c>
      <c r="F4743" s="4">
        <v>3</v>
      </c>
      <c r="G4743" s="7">
        <f t="shared" si="74"/>
        <v>3</v>
      </c>
      <c r="H4743" s="4" t="s">
        <v>15376</v>
      </c>
      <c r="I4743" s="4">
        <v>15000</v>
      </c>
      <c r="J4743" s="4" t="s">
        <v>4</v>
      </c>
      <c r="K4743" s="4" t="s">
        <v>22</v>
      </c>
      <c r="L4743" s="4" t="s">
        <v>6</v>
      </c>
      <c r="M4743" s="4" t="s">
        <v>23</v>
      </c>
    </row>
    <row r="4744" spans="1:13" x14ac:dyDescent="0.2">
      <c r="A4744" s="4">
        <v>3145129</v>
      </c>
      <c r="B4744" s="4">
        <v>18349</v>
      </c>
      <c r="C4744" s="4" t="s">
        <v>15377</v>
      </c>
      <c r="D4744" s="4">
        <v>2000</v>
      </c>
      <c r="E4744" s="4">
        <v>2000</v>
      </c>
      <c r="F4744" s="4">
        <v>60.8</v>
      </c>
      <c r="G4744" s="7">
        <f t="shared" si="74"/>
        <v>60.800000000000182</v>
      </c>
      <c r="H4744" s="4" t="s">
        <v>9940</v>
      </c>
      <c r="I4744" s="4">
        <v>17000</v>
      </c>
      <c r="J4744" s="4" t="s">
        <v>4</v>
      </c>
      <c r="K4744" s="4" t="s">
        <v>13</v>
      </c>
      <c r="L4744" s="4" t="s">
        <v>6</v>
      </c>
      <c r="M4744" s="4" t="s">
        <v>23</v>
      </c>
    </row>
    <row r="4745" spans="1:13" x14ac:dyDescent="0.2">
      <c r="A4745" s="4">
        <v>3144954</v>
      </c>
      <c r="B4745" s="4">
        <v>9453116</v>
      </c>
      <c r="C4745" s="4" t="s">
        <v>15378</v>
      </c>
      <c r="D4745" s="4">
        <v>2000</v>
      </c>
      <c r="E4745" s="4">
        <v>0</v>
      </c>
      <c r="F4745" s="4">
        <v>0</v>
      </c>
      <c r="G4745" s="7">
        <f t="shared" si="74"/>
        <v>-2000</v>
      </c>
      <c r="H4745" s="4" t="s">
        <v>10390</v>
      </c>
      <c r="I4745" s="4">
        <v>20000</v>
      </c>
      <c r="J4745" s="4" t="s">
        <v>4</v>
      </c>
      <c r="K4745" s="4" t="s">
        <v>8</v>
      </c>
      <c r="L4745" s="4" t="s">
        <v>6</v>
      </c>
      <c r="M4745" s="4" t="s">
        <v>7</v>
      </c>
    </row>
    <row r="4746" spans="1:13" x14ac:dyDescent="0.2">
      <c r="A4746" s="4">
        <v>3144800</v>
      </c>
      <c r="B4746" s="4">
        <v>9452717</v>
      </c>
      <c r="C4746" s="4" t="s">
        <v>15379</v>
      </c>
      <c r="D4746" s="4">
        <v>700</v>
      </c>
      <c r="E4746" s="4">
        <v>700</v>
      </c>
      <c r="F4746" s="4">
        <v>164.85</v>
      </c>
      <c r="G4746" s="7">
        <f t="shared" si="74"/>
        <v>164.85000000000002</v>
      </c>
      <c r="H4746" s="4" t="s">
        <v>13621</v>
      </c>
      <c r="I4746" s="4">
        <v>7000</v>
      </c>
      <c r="J4746" s="4" t="s">
        <v>4</v>
      </c>
      <c r="K4746" s="4" t="s">
        <v>13</v>
      </c>
      <c r="L4746" s="4" t="s">
        <v>14</v>
      </c>
      <c r="M4746" s="4" t="s">
        <v>26</v>
      </c>
    </row>
    <row r="4747" spans="1:13" x14ac:dyDescent="0.2">
      <c r="A4747" s="4">
        <v>3144303</v>
      </c>
      <c r="B4747" s="4">
        <v>9007608</v>
      </c>
      <c r="C4747" s="4" t="s">
        <v>15380</v>
      </c>
      <c r="D4747" s="4">
        <v>2000</v>
      </c>
      <c r="E4747" s="4">
        <v>2000</v>
      </c>
      <c r="F4747" s="4">
        <v>3</v>
      </c>
      <c r="G4747" s="7">
        <f t="shared" si="74"/>
        <v>3</v>
      </c>
      <c r="H4747" s="4" t="s">
        <v>8175</v>
      </c>
      <c r="I4747" s="4">
        <v>4200</v>
      </c>
      <c r="J4747" s="4" t="s">
        <v>98</v>
      </c>
      <c r="K4747" s="4" t="s">
        <v>8</v>
      </c>
      <c r="M4747" s="4" t="s">
        <v>20</v>
      </c>
    </row>
    <row r="4748" spans="1:13" x14ac:dyDescent="0.2">
      <c r="A4748" s="4">
        <v>3144247</v>
      </c>
      <c r="B4748" s="4">
        <v>276042</v>
      </c>
      <c r="C4748" s="4" t="s">
        <v>15381</v>
      </c>
      <c r="D4748" s="4">
        <v>6050</v>
      </c>
      <c r="E4748" s="4">
        <v>0</v>
      </c>
      <c r="F4748" s="4">
        <v>8705.9500000000007</v>
      </c>
      <c r="G4748" s="7">
        <f t="shared" si="74"/>
        <v>2655.9500000000007</v>
      </c>
      <c r="H4748" s="4" t="s">
        <v>15382</v>
      </c>
      <c r="I4748" s="4">
        <v>17000</v>
      </c>
      <c r="J4748" s="4" t="s">
        <v>4</v>
      </c>
      <c r="K4748" s="4" t="s">
        <v>8</v>
      </c>
      <c r="L4748" s="4" t="s">
        <v>6</v>
      </c>
      <c r="M4748" s="4" t="s">
        <v>47</v>
      </c>
    </row>
    <row r="4749" spans="1:13" x14ac:dyDescent="0.2">
      <c r="A4749" s="4">
        <v>3145122</v>
      </c>
      <c r="B4749" s="4">
        <v>6463024</v>
      </c>
      <c r="C4749" s="4" t="s">
        <v>15383</v>
      </c>
      <c r="D4749" s="4">
        <v>7000</v>
      </c>
      <c r="E4749" s="4">
        <v>7000</v>
      </c>
      <c r="F4749" s="4">
        <v>1526</v>
      </c>
      <c r="G4749" s="7">
        <f t="shared" si="74"/>
        <v>1526</v>
      </c>
      <c r="H4749" s="4" t="s">
        <v>9390</v>
      </c>
      <c r="I4749" s="4">
        <v>1000</v>
      </c>
      <c r="J4749" s="4" t="s">
        <v>4</v>
      </c>
      <c r="K4749" s="4" t="s">
        <v>5</v>
      </c>
      <c r="L4749" s="4" t="s">
        <v>6</v>
      </c>
      <c r="M4749" s="4" t="s">
        <v>20</v>
      </c>
    </row>
    <row r="4750" spans="1:13" x14ac:dyDescent="0.2">
      <c r="A4750" s="4">
        <v>3145199</v>
      </c>
      <c r="B4750" s="4">
        <v>9331127</v>
      </c>
      <c r="C4750" s="4" t="s">
        <v>15384</v>
      </c>
      <c r="D4750" s="4">
        <v>2000</v>
      </c>
      <c r="E4750" s="4">
        <v>2000</v>
      </c>
      <c r="F4750" s="4">
        <v>2.8</v>
      </c>
      <c r="G4750" s="7">
        <f t="shared" si="74"/>
        <v>2.7999999999999545</v>
      </c>
      <c r="H4750" s="4" t="s">
        <v>14140</v>
      </c>
      <c r="I4750" s="4">
        <v>10000</v>
      </c>
      <c r="J4750" s="4" t="s">
        <v>72</v>
      </c>
      <c r="K4750" s="4" t="s">
        <v>13</v>
      </c>
      <c r="M4750" s="4" t="s">
        <v>64</v>
      </c>
    </row>
    <row r="4751" spans="1:13" x14ac:dyDescent="0.2">
      <c r="A4751" s="4">
        <v>3145241</v>
      </c>
      <c r="B4751" s="4">
        <v>7967660</v>
      </c>
      <c r="C4751" s="4" t="s">
        <v>15385</v>
      </c>
      <c r="D4751" s="4">
        <v>2000</v>
      </c>
      <c r="E4751" s="4">
        <v>2000</v>
      </c>
      <c r="F4751" s="4">
        <v>399</v>
      </c>
      <c r="G4751" s="7">
        <f t="shared" si="74"/>
        <v>399</v>
      </c>
      <c r="H4751" s="4" t="s">
        <v>5203</v>
      </c>
      <c r="I4751" s="4">
        <v>5000</v>
      </c>
      <c r="J4751" s="4" t="s">
        <v>4</v>
      </c>
      <c r="K4751" s="4" t="s">
        <v>13</v>
      </c>
      <c r="L4751" s="4" t="s">
        <v>6</v>
      </c>
      <c r="M4751" s="4" t="s">
        <v>52</v>
      </c>
    </row>
    <row r="4752" spans="1:13" x14ac:dyDescent="0.2">
      <c r="A4752" s="4">
        <v>3145073</v>
      </c>
      <c r="B4752" s="4">
        <v>9453354</v>
      </c>
      <c r="C4752" s="4" t="s">
        <v>15386</v>
      </c>
      <c r="D4752" s="4">
        <v>1500</v>
      </c>
      <c r="E4752" s="4">
        <v>1500</v>
      </c>
      <c r="F4752" s="4">
        <v>230.25</v>
      </c>
      <c r="G4752" s="7">
        <f t="shared" si="74"/>
        <v>230.25</v>
      </c>
      <c r="H4752" s="4" t="s">
        <v>15387</v>
      </c>
      <c r="I4752" s="4">
        <v>30000</v>
      </c>
      <c r="J4752" s="4" t="s">
        <v>4</v>
      </c>
      <c r="K4752" s="4" t="s">
        <v>8</v>
      </c>
      <c r="L4752" s="4" t="s">
        <v>6</v>
      </c>
      <c r="M4752" s="4" t="s">
        <v>25</v>
      </c>
    </row>
    <row r="4753" spans="1:13" x14ac:dyDescent="0.2">
      <c r="A4753" s="4">
        <v>3145220</v>
      </c>
      <c r="B4753" s="4">
        <v>527663</v>
      </c>
      <c r="C4753" s="4" t="s">
        <v>15388</v>
      </c>
      <c r="D4753" s="4">
        <v>800</v>
      </c>
      <c r="E4753" s="4">
        <v>800</v>
      </c>
      <c r="F4753" s="4">
        <v>0.72</v>
      </c>
      <c r="G4753" s="7">
        <f t="shared" si="74"/>
        <v>0.72000000000002728</v>
      </c>
      <c r="H4753" s="4" t="s">
        <v>12713</v>
      </c>
      <c r="I4753" s="4">
        <v>14000</v>
      </c>
      <c r="J4753" s="4" t="s">
        <v>4</v>
      </c>
      <c r="K4753" s="4" t="s">
        <v>13</v>
      </c>
      <c r="L4753" s="4" t="s">
        <v>6</v>
      </c>
      <c r="M4753" s="4" t="s">
        <v>7</v>
      </c>
    </row>
    <row r="4754" spans="1:13" x14ac:dyDescent="0.2">
      <c r="A4754" s="4">
        <v>3145171</v>
      </c>
      <c r="B4754" s="4">
        <v>372782</v>
      </c>
      <c r="C4754" s="4" t="s">
        <v>15389</v>
      </c>
      <c r="D4754" s="4">
        <v>500</v>
      </c>
      <c r="E4754" s="4">
        <v>500</v>
      </c>
      <c r="F4754" s="4">
        <v>0.1</v>
      </c>
      <c r="G4754" s="7">
        <f t="shared" si="74"/>
        <v>0.10000000000002274</v>
      </c>
      <c r="H4754" s="4" t="s">
        <v>15390</v>
      </c>
      <c r="I4754" s="4">
        <v>12000</v>
      </c>
      <c r="J4754" s="4" t="s">
        <v>4</v>
      </c>
      <c r="K4754" s="4" t="s">
        <v>8</v>
      </c>
      <c r="L4754" s="4" t="s">
        <v>6</v>
      </c>
      <c r="M4754" s="4" t="s">
        <v>173</v>
      </c>
    </row>
    <row r="4755" spans="1:13" x14ac:dyDescent="0.2">
      <c r="A4755" s="4">
        <v>3123919</v>
      </c>
      <c r="B4755" s="4">
        <v>671160</v>
      </c>
      <c r="C4755" s="4" t="s">
        <v>15391</v>
      </c>
      <c r="D4755" s="4">
        <v>3000</v>
      </c>
      <c r="E4755" s="4">
        <v>3000</v>
      </c>
      <c r="F4755" s="4">
        <v>175.5</v>
      </c>
      <c r="G4755" s="7">
        <f t="shared" si="74"/>
        <v>175.5</v>
      </c>
      <c r="H4755" s="4" t="s">
        <v>15392</v>
      </c>
      <c r="I4755" s="4">
        <v>20000</v>
      </c>
      <c r="J4755" s="4" t="s">
        <v>32</v>
      </c>
      <c r="K4755" s="4" t="s">
        <v>5</v>
      </c>
      <c r="M4755" s="4" t="s">
        <v>20</v>
      </c>
    </row>
    <row r="4756" spans="1:13" x14ac:dyDescent="0.2">
      <c r="A4756" s="4">
        <v>3145318</v>
      </c>
      <c r="B4756" s="4">
        <v>8093576</v>
      </c>
      <c r="C4756" s="4" t="s">
        <v>15393</v>
      </c>
      <c r="D4756" s="4">
        <v>3000</v>
      </c>
      <c r="E4756" s="4">
        <v>3000</v>
      </c>
      <c r="F4756" s="4">
        <v>2705.4</v>
      </c>
      <c r="G4756" s="7">
        <f t="shared" si="74"/>
        <v>2705.3999999999996</v>
      </c>
      <c r="H4756" s="4" t="s">
        <v>4087</v>
      </c>
      <c r="I4756" s="4">
        <v>15000</v>
      </c>
      <c r="J4756" s="4" t="s">
        <v>4</v>
      </c>
      <c r="K4756" s="4" t="s">
        <v>13</v>
      </c>
      <c r="L4756" s="4" t="s">
        <v>6</v>
      </c>
      <c r="M4756" s="4" t="s">
        <v>47</v>
      </c>
    </row>
    <row r="4757" spans="1:13" x14ac:dyDescent="0.2">
      <c r="A4757" s="4">
        <v>3145283</v>
      </c>
      <c r="B4757" s="4">
        <v>1782948</v>
      </c>
      <c r="C4757" s="4" t="s">
        <v>15394</v>
      </c>
      <c r="D4757" s="4">
        <v>1000</v>
      </c>
      <c r="E4757" s="4">
        <v>0</v>
      </c>
      <c r="F4757" s="4">
        <v>0</v>
      </c>
      <c r="G4757" s="7">
        <f t="shared" si="74"/>
        <v>-1000</v>
      </c>
      <c r="H4757" s="4" t="s">
        <v>2659</v>
      </c>
      <c r="I4757" s="4">
        <v>9000</v>
      </c>
      <c r="J4757" s="4" t="s">
        <v>4</v>
      </c>
      <c r="K4757" s="4" t="s">
        <v>13</v>
      </c>
      <c r="L4757" s="4" t="s">
        <v>6</v>
      </c>
      <c r="M4757" s="4" t="s">
        <v>20</v>
      </c>
    </row>
    <row r="4758" spans="1:13" x14ac:dyDescent="0.2">
      <c r="A4758" s="4">
        <v>3145353</v>
      </c>
      <c r="B4758" s="4">
        <v>334904</v>
      </c>
      <c r="C4758" s="4" t="s">
        <v>15395</v>
      </c>
      <c r="D4758" s="4">
        <v>5250</v>
      </c>
      <c r="E4758" s="4">
        <v>5250</v>
      </c>
      <c r="F4758" s="4">
        <v>1346.7</v>
      </c>
      <c r="G4758" s="7">
        <f t="shared" si="74"/>
        <v>1346.6999999999998</v>
      </c>
      <c r="H4758" s="4" t="s">
        <v>2127</v>
      </c>
      <c r="I4758" s="4">
        <v>35000</v>
      </c>
      <c r="J4758" s="4" t="s">
        <v>4</v>
      </c>
      <c r="K4758" s="4" t="s">
        <v>5</v>
      </c>
      <c r="L4758" s="4" t="s">
        <v>6</v>
      </c>
      <c r="M4758" s="4" t="s">
        <v>7</v>
      </c>
    </row>
    <row r="4759" spans="1:13" x14ac:dyDescent="0.2">
      <c r="A4759" s="4">
        <v>3145339</v>
      </c>
      <c r="B4759" s="4">
        <v>7031711</v>
      </c>
      <c r="C4759" s="4" t="s">
        <v>15396</v>
      </c>
      <c r="D4759" s="4">
        <v>1500</v>
      </c>
      <c r="E4759" s="4">
        <v>1500</v>
      </c>
      <c r="F4759" s="4">
        <v>243</v>
      </c>
      <c r="G4759" s="7">
        <f t="shared" si="74"/>
        <v>243</v>
      </c>
      <c r="H4759" s="4" t="s">
        <v>3103</v>
      </c>
      <c r="I4759" s="4">
        <v>10000</v>
      </c>
      <c r="J4759" s="4" t="s">
        <v>4</v>
      </c>
      <c r="K4759" s="4" t="s">
        <v>13</v>
      </c>
      <c r="M4759" s="4" t="s">
        <v>101</v>
      </c>
    </row>
    <row r="4760" spans="1:13" x14ac:dyDescent="0.2">
      <c r="A4760" s="4">
        <v>3145374</v>
      </c>
      <c r="B4760" s="4">
        <v>1756381</v>
      </c>
      <c r="C4760" s="4" t="s">
        <v>15397</v>
      </c>
      <c r="D4760" s="4">
        <v>800</v>
      </c>
      <c r="E4760" s="4">
        <v>800</v>
      </c>
      <c r="F4760" s="4">
        <v>348</v>
      </c>
      <c r="G4760" s="7">
        <f t="shared" si="74"/>
        <v>348</v>
      </c>
      <c r="H4760" s="4" t="s">
        <v>15398</v>
      </c>
      <c r="I4760" s="4">
        <v>15000</v>
      </c>
      <c r="J4760" s="4" t="s">
        <v>4</v>
      </c>
      <c r="K4760" s="4" t="s">
        <v>5</v>
      </c>
      <c r="L4760" s="4" t="s">
        <v>6</v>
      </c>
      <c r="M4760" s="4" t="s">
        <v>25</v>
      </c>
    </row>
    <row r="4761" spans="1:13" x14ac:dyDescent="0.2">
      <c r="A4761" s="4">
        <v>3122617</v>
      </c>
      <c r="B4761" s="4">
        <v>239262</v>
      </c>
      <c r="C4761" s="4" t="s">
        <v>15399</v>
      </c>
      <c r="D4761" s="4">
        <v>1000</v>
      </c>
      <c r="E4761" s="4">
        <v>0</v>
      </c>
      <c r="F4761" s="4">
        <v>1320.3</v>
      </c>
      <c r="G4761" s="7">
        <f t="shared" si="74"/>
        <v>320.29999999999995</v>
      </c>
      <c r="H4761" s="4" t="s">
        <v>15400</v>
      </c>
      <c r="I4761" s="4">
        <v>10000</v>
      </c>
      <c r="J4761" s="4" t="s">
        <v>4</v>
      </c>
      <c r="K4761" s="4" t="s">
        <v>8</v>
      </c>
      <c r="L4761" s="4" t="s">
        <v>6</v>
      </c>
      <c r="M4761" s="4" t="s">
        <v>101</v>
      </c>
    </row>
    <row r="4762" spans="1:13" x14ac:dyDescent="0.2">
      <c r="A4762" s="4">
        <v>3145430</v>
      </c>
      <c r="B4762" s="4">
        <v>7386653</v>
      </c>
      <c r="C4762" s="4" t="s">
        <v>15401</v>
      </c>
      <c r="D4762" s="4">
        <v>1000</v>
      </c>
      <c r="E4762" s="4">
        <v>0</v>
      </c>
      <c r="F4762" s="4">
        <v>0</v>
      </c>
      <c r="G4762" s="7">
        <f t="shared" si="74"/>
        <v>-1000</v>
      </c>
      <c r="H4762" s="4" t="s">
        <v>15402</v>
      </c>
      <c r="I4762" s="4">
        <v>10000</v>
      </c>
      <c r="J4762" s="4" t="s">
        <v>4</v>
      </c>
      <c r="K4762" s="4" t="s">
        <v>22</v>
      </c>
      <c r="L4762" s="4" t="s">
        <v>6</v>
      </c>
      <c r="M4762" s="4" t="s">
        <v>7</v>
      </c>
    </row>
    <row r="4763" spans="1:13" x14ac:dyDescent="0.2">
      <c r="A4763" s="4">
        <v>3145465</v>
      </c>
      <c r="B4763" s="4">
        <v>9406454</v>
      </c>
      <c r="C4763" s="4" t="s">
        <v>15403</v>
      </c>
      <c r="D4763" s="4">
        <v>3000</v>
      </c>
      <c r="E4763" s="4">
        <v>0</v>
      </c>
      <c r="F4763" s="4">
        <v>0</v>
      </c>
      <c r="G4763" s="7">
        <f t="shared" si="74"/>
        <v>-3000</v>
      </c>
      <c r="H4763" s="4" t="s">
        <v>6903</v>
      </c>
      <c r="I4763" s="4">
        <v>8000</v>
      </c>
      <c r="J4763" s="4" t="s">
        <v>98</v>
      </c>
      <c r="K4763" s="4" t="s">
        <v>22</v>
      </c>
      <c r="M4763" s="4" t="s">
        <v>20</v>
      </c>
    </row>
    <row r="4764" spans="1:13" x14ac:dyDescent="0.2">
      <c r="A4764" s="4">
        <v>3145451</v>
      </c>
      <c r="B4764" s="4">
        <v>8230874</v>
      </c>
      <c r="C4764" s="4" t="s">
        <v>15404</v>
      </c>
      <c r="D4764" s="4">
        <v>3000</v>
      </c>
      <c r="E4764" s="4">
        <v>3000</v>
      </c>
      <c r="F4764" s="4">
        <v>4.5</v>
      </c>
      <c r="G4764" s="7">
        <f t="shared" si="74"/>
        <v>4.5</v>
      </c>
      <c r="H4764" s="4" t="s">
        <v>8588</v>
      </c>
      <c r="I4764" s="4">
        <v>25000</v>
      </c>
      <c r="J4764" s="4" t="s">
        <v>4</v>
      </c>
      <c r="K4764" s="4" t="s">
        <v>8</v>
      </c>
      <c r="L4764" s="4" t="s">
        <v>6</v>
      </c>
      <c r="M4764" s="4" t="s">
        <v>35</v>
      </c>
    </row>
    <row r="4765" spans="1:13" x14ac:dyDescent="0.2">
      <c r="A4765" s="4">
        <v>3145507</v>
      </c>
      <c r="B4765" s="4">
        <v>7746740</v>
      </c>
      <c r="C4765" s="4" t="s">
        <v>15405</v>
      </c>
      <c r="D4765" s="4">
        <v>4050</v>
      </c>
      <c r="E4765" s="4">
        <v>4050</v>
      </c>
      <c r="F4765" s="4">
        <v>1441.8</v>
      </c>
      <c r="G4765" s="7">
        <f t="shared" si="74"/>
        <v>1441.8000000000002</v>
      </c>
      <c r="H4765" s="4" t="s">
        <v>15406</v>
      </c>
      <c r="I4765" s="4">
        <v>18000</v>
      </c>
      <c r="J4765" s="4" t="s">
        <v>4</v>
      </c>
      <c r="K4765" s="4" t="s">
        <v>8</v>
      </c>
      <c r="L4765" s="4" t="s">
        <v>201</v>
      </c>
      <c r="M4765" s="4" t="s">
        <v>7</v>
      </c>
    </row>
    <row r="4766" spans="1:13" x14ac:dyDescent="0.2">
      <c r="A4766" s="4">
        <v>3145479</v>
      </c>
      <c r="B4766" s="4">
        <v>9454656</v>
      </c>
      <c r="C4766" s="4" t="s">
        <v>15407</v>
      </c>
      <c r="D4766" s="4">
        <v>2000</v>
      </c>
      <c r="E4766" s="4">
        <v>2000</v>
      </c>
      <c r="F4766" s="4">
        <v>573</v>
      </c>
      <c r="G4766" s="7">
        <f t="shared" si="74"/>
        <v>573</v>
      </c>
      <c r="H4766" s="4" t="s">
        <v>15408</v>
      </c>
      <c r="I4766" s="4">
        <v>15000</v>
      </c>
      <c r="J4766" s="4" t="s">
        <v>72</v>
      </c>
      <c r="K4766" s="4" t="s">
        <v>8</v>
      </c>
      <c r="M4766" s="4" t="s">
        <v>7</v>
      </c>
    </row>
    <row r="4767" spans="1:13" x14ac:dyDescent="0.2">
      <c r="A4767" s="4">
        <v>3145535</v>
      </c>
      <c r="B4767" s="4">
        <v>633206</v>
      </c>
      <c r="C4767" s="4" t="s">
        <v>15409</v>
      </c>
      <c r="D4767" s="4">
        <v>8000</v>
      </c>
      <c r="E4767" s="4">
        <v>8000</v>
      </c>
      <c r="F4767" s="4">
        <v>3600</v>
      </c>
      <c r="G4767" s="7">
        <f t="shared" si="74"/>
        <v>3600</v>
      </c>
      <c r="H4767" s="4" t="s">
        <v>5215</v>
      </c>
      <c r="I4767" s="4">
        <v>25000</v>
      </c>
      <c r="J4767" s="4" t="s">
        <v>4</v>
      </c>
      <c r="K4767" s="4" t="s">
        <v>5</v>
      </c>
      <c r="L4767" s="4" t="s">
        <v>6</v>
      </c>
      <c r="M4767" s="4" t="s">
        <v>12</v>
      </c>
    </row>
    <row r="4768" spans="1:13" x14ac:dyDescent="0.2">
      <c r="A4768" s="4">
        <v>3144583</v>
      </c>
      <c r="B4768" s="4">
        <v>290219</v>
      </c>
      <c r="C4768" s="4" t="s">
        <v>15410</v>
      </c>
      <c r="D4768" s="4">
        <v>1500</v>
      </c>
      <c r="E4768" s="4">
        <v>1500</v>
      </c>
      <c r="F4768" s="4">
        <v>201.75</v>
      </c>
      <c r="G4768" s="7">
        <f t="shared" si="74"/>
        <v>201.75</v>
      </c>
      <c r="H4768" s="4" t="s">
        <v>15411</v>
      </c>
      <c r="I4768" s="4">
        <v>60000</v>
      </c>
      <c r="J4768" s="4" t="s">
        <v>4</v>
      </c>
      <c r="K4768" s="4" t="s">
        <v>8</v>
      </c>
      <c r="L4768" s="4" t="s">
        <v>6</v>
      </c>
      <c r="M4768" s="4" t="s">
        <v>52</v>
      </c>
    </row>
    <row r="4769" spans="1:13" x14ac:dyDescent="0.2">
      <c r="A4769" s="4">
        <v>3145549</v>
      </c>
      <c r="B4769" s="4">
        <v>1655398</v>
      </c>
      <c r="C4769" s="4" t="s">
        <v>15412</v>
      </c>
      <c r="D4769" s="4">
        <v>500</v>
      </c>
      <c r="E4769" s="4">
        <v>500</v>
      </c>
      <c r="F4769" s="4">
        <v>28.5</v>
      </c>
      <c r="G4769" s="7">
        <f t="shared" si="74"/>
        <v>28.5</v>
      </c>
      <c r="H4769" s="4" t="s">
        <v>6464</v>
      </c>
      <c r="I4769" s="4">
        <v>5000</v>
      </c>
      <c r="J4769" s="4" t="s">
        <v>51</v>
      </c>
      <c r="K4769" s="4" t="s">
        <v>13</v>
      </c>
      <c r="M4769" s="4" t="s">
        <v>17</v>
      </c>
    </row>
    <row r="4770" spans="1:13" x14ac:dyDescent="0.2">
      <c r="A4770" s="4">
        <v>3145577</v>
      </c>
      <c r="B4770" s="4">
        <v>7691755</v>
      </c>
      <c r="C4770" s="4" t="s">
        <v>15413</v>
      </c>
      <c r="D4770" s="4">
        <v>5050</v>
      </c>
      <c r="E4770" s="4">
        <v>5050</v>
      </c>
      <c r="F4770" s="4">
        <v>153.52000000000001</v>
      </c>
      <c r="G4770" s="7">
        <f t="shared" si="74"/>
        <v>153.52000000000044</v>
      </c>
      <c r="H4770" s="4" t="s">
        <v>684</v>
      </c>
      <c r="I4770" s="4">
        <v>30000</v>
      </c>
      <c r="J4770" s="4" t="s">
        <v>32</v>
      </c>
      <c r="K4770" s="4" t="s">
        <v>8</v>
      </c>
      <c r="M4770" s="4" t="s">
        <v>10</v>
      </c>
    </row>
    <row r="4771" spans="1:13" x14ac:dyDescent="0.2">
      <c r="A4771" s="4">
        <v>3145556</v>
      </c>
      <c r="B4771" s="4">
        <v>6189765</v>
      </c>
      <c r="C4771" s="4" t="s">
        <v>15414</v>
      </c>
      <c r="D4771" s="4">
        <v>2000</v>
      </c>
      <c r="E4771" s="4">
        <v>2000</v>
      </c>
      <c r="F4771" s="4">
        <v>3</v>
      </c>
      <c r="G4771" s="7">
        <f t="shared" si="74"/>
        <v>3</v>
      </c>
      <c r="H4771" s="4" t="s">
        <v>11949</v>
      </c>
      <c r="I4771" s="4">
        <v>15000</v>
      </c>
      <c r="J4771" s="4" t="s">
        <v>4</v>
      </c>
      <c r="K4771" s="4" t="s">
        <v>13</v>
      </c>
      <c r="L4771" s="4" t="s">
        <v>6</v>
      </c>
      <c r="M4771" s="4" t="s">
        <v>10</v>
      </c>
    </row>
    <row r="4772" spans="1:13" x14ac:dyDescent="0.2">
      <c r="A4772" s="4">
        <v>3145521</v>
      </c>
      <c r="B4772" s="4">
        <v>9454712</v>
      </c>
      <c r="C4772" s="4" t="s">
        <v>15415</v>
      </c>
      <c r="D4772" s="4">
        <v>2000</v>
      </c>
      <c r="E4772" s="4">
        <v>0</v>
      </c>
      <c r="F4772" s="4">
        <v>0</v>
      </c>
      <c r="G4772" s="7">
        <f t="shared" si="74"/>
        <v>-2000</v>
      </c>
      <c r="H4772" s="4" t="s">
        <v>15416</v>
      </c>
      <c r="I4772" s="4">
        <v>3200</v>
      </c>
      <c r="J4772" s="4" t="s">
        <v>11</v>
      </c>
      <c r="K4772" s="4" t="s">
        <v>8</v>
      </c>
      <c r="M4772" s="4" t="s">
        <v>35</v>
      </c>
    </row>
    <row r="4773" spans="1:13" x14ac:dyDescent="0.2">
      <c r="A4773" s="4">
        <v>3145591</v>
      </c>
      <c r="B4773" s="4">
        <v>6575276</v>
      </c>
      <c r="C4773" s="4" t="s">
        <v>15417</v>
      </c>
      <c r="D4773" s="4">
        <v>2000</v>
      </c>
      <c r="E4773" s="4">
        <v>2000</v>
      </c>
      <c r="F4773" s="4">
        <v>68.400000000000006</v>
      </c>
      <c r="G4773" s="7">
        <f t="shared" si="74"/>
        <v>68.400000000000091</v>
      </c>
      <c r="H4773" s="4" t="s">
        <v>67</v>
      </c>
      <c r="I4773" s="4">
        <v>15000</v>
      </c>
      <c r="J4773" s="4" t="s">
        <v>4</v>
      </c>
      <c r="K4773" s="4" t="s">
        <v>13</v>
      </c>
      <c r="L4773" s="4" t="s">
        <v>9</v>
      </c>
      <c r="M4773" s="4" t="s">
        <v>29</v>
      </c>
    </row>
    <row r="4774" spans="1:13" x14ac:dyDescent="0.2">
      <c r="A4774" s="4">
        <v>3145661</v>
      </c>
      <c r="B4774" s="4">
        <v>4262553</v>
      </c>
      <c r="C4774" s="4" t="s">
        <v>15418</v>
      </c>
      <c r="D4774" s="4">
        <v>500</v>
      </c>
      <c r="E4774" s="4">
        <v>0</v>
      </c>
      <c r="F4774" s="4">
        <v>0</v>
      </c>
      <c r="G4774" s="7">
        <f t="shared" si="74"/>
        <v>-500</v>
      </c>
      <c r="H4774" s="4" t="s">
        <v>6924</v>
      </c>
      <c r="I4774" s="4">
        <v>10000</v>
      </c>
      <c r="J4774" s="4" t="s">
        <v>98</v>
      </c>
      <c r="K4774" s="4" t="s">
        <v>22</v>
      </c>
      <c r="M4774" s="4" t="s">
        <v>173</v>
      </c>
    </row>
    <row r="4775" spans="1:13" x14ac:dyDescent="0.2">
      <c r="A4775" s="4">
        <v>3145598</v>
      </c>
      <c r="B4775" s="4">
        <v>5306911</v>
      </c>
      <c r="C4775" s="4" t="s">
        <v>15419</v>
      </c>
      <c r="D4775" s="4">
        <v>1500</v>
      </c>
      <c r="E4775" s="4">
        <v>1500</v>
      </c>
      <c r="F4775" s="4">
        <v>2.25</v>
      </c>
      <c r="G4775" s="7">
        <f t="shared" si="74"/>
        <v>2.25</v>
      </c>
      <c r="H4775" s="4" t="s">
        <v>8707</v>
      </c>
      <c r="I4775" s="4">
        <v>6000</v>
      </c>
      <c r="J4775" s="4" t="s">
        <v>4</v>
      </c>
      <c r="K4775" s="4" t="s">
        <v>8</v>
      </c>
      <c r="L4775" s="4" t="s">
        <v>6</v>
      </c>
      <c r="M4775" s="4" t="s">
        <v>65</v>
      </c>
    </row>
    <row r="4776" spans="1:13" x14ac:dyDescent="0.2">
      <c r="A4776" s="4">
        <v>3143729</v>
      </c>
      <c r="B4776" s="4">
        <v>2239462</v>
      </c>
      <c r="C4776" s="4" t="s">
        <v>15420</v>
      </c>
      <c r="D4776" s="4">
        <v>1000</v>
      </c>
      <c r="E4776" s="4">
        <v>1000</v>
      </c>
      <c r="F4776" s="4">
        <v>324.89999999999998</v>
      </c>
      <c r="G4776" s="7">
        <f t="shared" si="74"/>
        <v>324.90000000000009</v>
      </c>
      <c r="H4776" s="4" t="s">
        <v>15098</v>
      </c>
      <c r="I4776" s="4">
        <v>15000</v>
      </c>
      <c r="J4776" s="4" t="s">
        <v>4</v>
      </c>
      <c r="K4776" s="4" t="s">
        <v>13</v>
      </c>
      <c r="L4776" s="4" t="s">
        <v>6</v>
      </c>
      <c r="M4776" s="4" t="s">
        <v>7</v>
      </c>
    </row>
    <row r="4777" spans="1:13" x14ac:dyDescent="0.2">
      <c r="A4777" s="4">
        <v>3145703</v>
      </c>
      <c r="B4777" s="4">
        <v>9083999</v>
      </c>
      <c r="C4777" s="4" t="s">
        <v>15421</v>
      </c>
      <c r="D4777" s="4">
        <v>1000</v>
      </c>
      <c r="E4777" s="4">
        <v>1000</v>
      </c>
      <c r="F4777" s="4">
        <v>0.9</v>
      </c>
      <c r="G4777" s="7">
        <f t="shared" si="74"/>
        <v>0.89999999999997726</v>
      </c>
      <c r="H4777" s="4" t="s">
        <v>15422</v>
      </c>
      <c r="I4777" s="4">
        <v>15000</v>
      </c>
      <c r="J4777" s="4" t="s">
        <v>4</v>
      </c>
      <c r="K4777" s="4" t="s">
        <v>8</v>
      </c>
      <c r="L4777" s="4" t="s">
        <v>9</v>
      </c>
      <c r="M4777" s="4" t="s">
        <v>173</v>
      </c>
    </row>
    <row r="4778" spans="1:13" x14ac:dyDescent="0.2">
      <c r="A4778" s="4">
        <v>3145759</v>
      </c>
      <c r="B4778" s="4">
        <v>6025153</v>
      </c>
      <c r="C4778" s="4" t="s">
        <v>15423</v>
      </c>
      <c r="D4778" s="4">
        <v>1000</v>
      </c>
      <c r="E4778" s="4">
        <v>1000</v>
      </c>
      <c r="F4778" s="4">
        <v>85.5</v>
      </c>
      <c r="G4778" s="7">
        <f t="shared" si="74"/>
        <v>85.5</v>
      </c>
      <c r="H4778" s="4" t="s">
        <v>1448</v>
      </c>
      <c r="I4778" s="4">
        <v>5000</v>
      </c>
      <c r="J4778" s="4" t="s">
        <v>4</v>
      </c>
      <c r="K4778" s="4" t="s">
        <v>13</v>
      </c>
      <c r="L4778" s="4" t="s">
        <v>6</v>
      </c>
      <c r="M4778" s="4" t="s">
        <v>65</v>
      </c>
    </row>
    <row r="4779" spans="1:13" x14ac:dyDescent="0.2">
      <c r="A4779" s="4">
        <v>3145780</v>
      </c>
      <c r="B4779" s="4">
        <v>8414953</v>
      </c>
      <c r="C4779" s="4" t="s">
        <v>15424</v>
      </c>
      <c r="D4779" s="4">
        <v>5000</v>
      </c>
      <c r="E4779" s="4">
        <v>0</v>
      </c>
      <c r="F4779" s="4">
        <v>0</v>
      </c>
      <c r="G4779" s="7">
        <f t="shared" si="74"/>
        <v>-5000</v>
      </c>
      <c r="H4779" s="4" t="s">
        <v>793</v>
      </c>
      <c r="I4779" s="4">
        <v>15000</v>
      </c>
      <c r="J4779" s="4" t="s">
        <v>4</v>
      </c>
      <c r="K4779" s="4" t="s">
        <v>13</v>
      </c>
      <c r="L4779" s="4" t="s">
        <v>6</v>
      </c>
      <c r="M4779" s="4" t="s">
        <v>25</v>
      </c>
    </row>
    <row r="4780" spans="1:13" x14ac:dyDescent="0.2">
      <c r="A4780" s="4">
        <v>3145654</v>
      </c>
      <c r="B4780" s="4">
        <v>8104132</v>
      </c>
      <c r="C4780" s="4" t="s">
        <v>15425</v>
      </c>
      <c r="D4780" s="4">
        <v>2000</v>
      </c>
      <c r="E4780" s="4">
        <v>0</v>
      </c>
      <c r="F4780" s="4">
        <v>0</v>
      </c>
      <c r="G4780" s="7">
        <f t="shared" si="74"/>
        <v>-2000</v>
      </c>
      <c r="H4780" s="4" t="s">
        <v>4399</v>
      </c>
      <c r="I4780" s="4">
        <v>15400</v>
      </c>
      <c r="J4780" s="4" t="s">
        <v>4</v>
      </c>
      <c r="K4780" s="4" t="s">
        <v>8</v>
      </c>
      <c r="L4780" s="4" t="s">
        <v>6</v>
      </c>
      <c r="M4780" s="4" t="s">
        <v>19</v>
      </c>
    </row>
    <row r="4781" spans="1:13" x14ac:dyDescent="0.2">
      <c r="A4781" s="4">
        <v>3145745</v>
      </c>
      <c r="B4781" s="4">
        <v>9399986</v>
      </c>
      <c r="C4781" s="4" t="s">
        <v>15426</v>
      </c>
      <c r="D4781" s="4">
        <v>1500</v>
      </c>
      <c r="E4781" s="4">
        <v>1500</v>
      </c>
      <c r="F4781" s="4">
        <v>114</v>
      </c>
      <c r="G4781" s="7">
        <f t="shared" si="74"/>
        <v>114</v>
      </c>
      <c r="H4781" s="4" t="s">
        <v>14236</v>
      </c>
      <c r="I4781" s="4">
        <v>8000</v>
      </c>
      <c r="J4781" s="4" t="s">
        <v>4</v>
      </c>
      <c r="K4781" s="4" t="s">
        <v>5</v>
      </c>
      <c r="L4781" s="4" t="s">
        <v>6</v>
      </c>
      <c r="M4781" s="4" t="s">
        <v>7</v>
      </c>
    </row>
    <row r="4782" spans="1:13" x14ac:dyDescent="0.2">
      <c r="A4782" s="4">
        <v>3144751</v>
      </c>
      <c r="B4782" s="4">
        <v>5605328</v>
      </c>
      <c r="C4782" s="4" t="s">
        <v>15427</v>
      </c>
      <c r="D4782" s="4">
        <v>800</v>
      </c>
      <c r="E4782" s="4">
        <v>800</v>
      </c>
      <c r="F4782" s="4">
        <v>1.2</v>
      </c>
      <c r="G4782" s="7">
        <f t="shared" si="74"/>
        <v>1.2000000000000455</v>
      </c>
      <c r="H4782" s="4" t="s">
        <v>9208</v>
      </c>
      <c r="I4782" s="4">
        <v>8000</v>
      </c>
      <c r="J4782" s="4" t="s">
        <v>4</v>
      </c>
      <c r="K4782" s="4" t="s">
        <v>8</v>
      </c>
      <c r="L4782" s="4" t="s">
        <v>6</v>
      </c>
      <c r="M4782" s="4" t="s">
        <v>12</v>
      </c>
    </row>
    <row r="4783" spans="1:13" x14ac:dyDescent="0.2">
      <c r="A4783" s="4">
        <v>3145752</v>
      </c>
      <c r="B4783" s="4">
        <v>6457445</v>
      </c>
      <c r="C4783" s="4" t="s">
        <v>15428</v>
      </c>
      <c r="D4783" s="4">
        <v>500</v>
      </c>
      <c r="E4783" s="4">
        <v>0</v>
      </c>
      <c r="F4783" s="4">
        <v>0</v>
      </c>
      <c r="G4783" s="7">
        <f t="shared" si="74"/>
        <v>-500</v>
      </c>
      <c r="H4783" s="4" t="s">
        <v>15429</v>
      </c>
      <c r="I4783" s="4">
        <v>8000</v>
      </c>
      <c r="J4783" s="4" t="s">
        <v>4</v>
      </c>
      <c r="K4783" s="4" t="s">
        <v>13</v>
      </c>
      <c r="L4783" s="4" t="s">
        <v>6</v>
      </c>
      <c r="M4783" s="4" t="s">
        <v>52</v>
      </c>
    </row>
    <row r="4784" spans="1:13" x14ac:dyDescent="0.2">
      <c r="A4784" s="4">
        <v>3137380</v>
      </c>
      <c r="B4784" s="4">
        <v>9429463</v>
      </c>
      <c r="C4784" s="4" t="s">
        <v>15430</v>
      </c>
      <c r="D4784" s="4">
        <v>1500</v>
      </c>
      <c r="E4784" s="4">
        <v>0</v>
      </c>
      <c r="F4784" s="4">
        <v>0</v>
      </c>
      <c r="G4784" s="7">
        <f t="shared" si="74"/>
        <v>-1500</v>
      </c>
      <c r="H4784" s="4" t="s">
        <v>15431</v>
      </c>
      <c r="I4784" s="4">
        <v>6000</v>
      </c>
      <c r="J4784" s="4" t="s">
        <v>21</v>
      </c>
      <c r="K4784" s="4" t="s">
        <v>22</v>
      </c>
      <c r="M4784" s="4" t="s">
        <v>48</v>
      </c>
    </row>
    <row r="4785" spans="1:13" x14ac:dyDescent="0.2">
      <c r="A4785" s="4">
        <v>3145927</v>
      </c>
      <c r="B4785" s="4">
        <v>7719377</v>
      </c>
      <c r="C4785" s="4" t="s">
        <v>15432</v>
      </c>
      <c r="D4785" s="4">
        <v>3500</v>
      </c>
      <c r="E4785" s="4">
        <v>0</v>
      </c>
      <c r="F4785" s="4">
        <v>0</v>
      </c>
      <c r="G4785" s="7">
        <f t="shared" si="74"/>
        <v>-3500</v>
      </c>
      <c r="H4785" s="4" t="s">
        <v>680</v>
      </c>
      <c r="I4785" s="4">
        <v>17000</v>
      </c>
      <c r="J4785" s="4" t="s">
        <v>4</v>
      </c>
      <c r="K4785" s="4" t="s">
        <v>13</v>
      </c>
      <c r="L4785" s="4" t="s">
        <v>6</v>
      </c>
      <c r="M4785" s="4" t="s">
        <v>111</v>
      </c>
    </row>
    <row r="4786" spans="1:13" x14ac:dyDescent="0.2">
      <c r="A4786" s="4">
        <v>3145710</v>
      </c>
      <c r="B4786" s="4">
        <v>628979</v>
      </c>
      <c r="C4786" s="4" t="s">
        <v>15433</v>
      </c>
      <c r="D4786" s="4">
        <v>1500</v>
      </c>
      <c r="E4786" s="4">
        <v>1500</v>
      </c>
      <c r="F4786" s="4">
        <v>0.75</v>
      </c>
      <c r="G4786" s="7">
        <f t="shared" si="74"/>
        <v>0.75</v>
      </c>
      <c r="H4786" s="4" t="s">
        <v>2308</v>
      </c>
      <c r="I4786" s="4">
        <v>8000</v>
      </c>
      <c r="J4786" s="4" t="s">
        <v>4</v>
      </c>
      <c r="K4786" s="4" t="s">
        <v>8</v>
      </c>
      <c r="L4786" s="4" t="s">
        <v>6</v>
      </c>
      <c r="M4786" s="4" t="s">
        <v>101</v>
      </c>
    </row>
    <row r="4787" spans="1:13" x14ac:dyDescent="0.2">
      <c r="A4787" s="4">
        <v>3145815</v>
      </c>
      <c r="B4787" s="4">
        <v>7612935</v>
      </c>
      <c r="C4787" s="4" t="s">
        <v>15434</v>
      </c>
      <c r="D4787" s="4">
        <v>1000</v>
      </c>
      <c r="E4787" s="4">
        <v>1000</v>
      </c>
      <c r="F4787" s="4">
        <v>532</v>
      </c>
      <c r="G4787" s="7">
        <f t="shared" si="74"/>
        <v>532</v>
      </c>
      <c r="H4787" s="4" t="s">
        <v>6063</v>
      </c>
      <c r="I4787" s="4">
        <v>8000</v>
      </c>
      <c r="J4787" s="4" t="s">
        <v>4</v>
      </c>
      <c r="K4787" s="4" t="s">
        <v>8</v>
      </c>
      <c r="L4787" s="4" t="s">
        <v>6</v>
      </c>
      <c r="M4787" s="4" t="s">
        <v>12</v>
      </c>
    </row>
    <row r="4788" spans="1:13" x14ac:dyDescent="0.2">
      <c r="A4788" s="4">
        <v>3145822</v>
      </c>
      <c r="B4788" s="4">
        <v>8989849</v>
      </c>
      <c r="C4788" s="4" t="s">
        <v>15435</v>
      </c>
      <c r="D4788" s="4">
        <v>1500</v>
      </c>
      <c r="E4788" s="4">
        <v>1500</v>
      </c>
      <c r="F4788" s="4">
        <v>429.75</v>
      </c>
      <c r="G4788" s="7">
        <f t="shared" si="74"/>
        <v>429.75</v>
      </c>
      <c r="H4788" s="4" t="s">
        <v>15436</v>
      </c>
      <c r="I4788" s="4">
        <v>8500</v>
      </c>
      <c r="J4788" s="4" t="s">
        <v>4</v>
      </c>
      <c r="K4788" s="4" t="s">
        <v>8</v>
      </c>
      <c r="L4788" s="4" t="s">
        <v>6</v>
      </c>
      <c r="M4788" s="4" t="s">
        <v>20</v>
      </c>
    </row>
    <row r="4789" spans="1:13" x14ac:dyDescent="0.2">
      <c r="A4789" s="4">
        <v>3145857</v>
      </c>
      <c r="B4789" s="4">
        <v>9455713</v>
      </c>
      <c r="C4789" s="4" t="s">
        <v>15437</v>
      </c>
      <c r="D4789" s="4">
        <v>2000</v>
      </c>
      <c r="E4789" s="4">
        <v>2000</v>
      </c>
      <c r="F4789" s="4">
        <v>3</v>
      </c>
      <c r="G4789" s="7">
        <f t="shared" si="74"/>
        <v>3</v>
      </c>
      <c r="H4789" s="4" t="s">
        <v>15438</v>
      </c>
      <c r="I4789" s="4">
        <v>18000</v>
      </c>
      <c r="J4789" s="4" t="s">
        <v>4</v>
      </c>
      <c r="K4789" s="4" t="s">
        <v>13</v>
      </c>
      <c r="L4789" s="4" t="s">
        <v>6</v>
      </c>
      <c r="M4789" s="4" t="s">
        <v>35</v>
      </c>
    </row>
    <row r="4790" spans="1:13" x14ac:dyDescent="0.2">
      <c r="A4790" s="4">
        <v>3144562</v>
      </c>
      <c r="B4790" s="4">
        <v>9348683</v>
      </c>
      <c r="C4790" s="4" t="s">
        <v>15439</v>
      </c>
      <c r="D4790" s="4">
        <v>1500</v>
      </c>
      <c r="E4790" s="4">
        <v>1500</v>
      </c>
      <c r="F4790" s="4">
        <v>1.65</v>
      </c>
      <c r="G4790" s="7">
        <f t="shared" si="74"/>
        <v>1.6500000000000909</v>
      </c>
      <c r="H4790" s="4" t="s">
        <v>15440</v>
      </c>
      <c r="I4790" s="4">
        <v>17000</v>
      </c>
      <c r="J4790" s="4" t="s">
        <v>4</v>
      </c>
      <c r="K4790" s="4" t="s">
        <v>13</v>
      </c>
      <c r="L4790" s="4" t="s">
        <v>9</v>
      </c>
      <c r="M4790" s="4" t="s">
        <v>7</v>
      </c>
    </row>
    <row r="4791" spans="1:13" x14ac:dyDescent="0.2">
      <c r="A4791" s="4">
        <v>3145990</v>
      </c>
      <c r="B4791" s="4">
        <v>8314013</v>
      </c>
      <c r="C4791" s="4" t="s">
        <v>15441</v>
      </c>
      <c r="D4791" s="4">
        <v>1500</v>
      </c>
      <c r="E4791" s="4">
        <v>1500</v>
      </c>
      <c r="F4791" s="4">
        <v>714.3</v>
      </c>
      <c r="G4791" s="7">
        <f t="shared" si="74"/>
        <v>714.30000000000018</v>
      </c>
      <c r="H4791" s="4" t="s">
        <v>12816</v>
      </c>
      <c r="I4791" s="4">
        <v>14000</v>
      </c>
      <c r="J4791" s="4" t="s">
        <v>72</v>
      </c>
      <c r="K4791" s="4" t="s">
        <v>13</v>
      </c>
      <c r="M4791" s="4" t="s">
        <v>7</v>
      </c>
    </row>
    <row r="4792" spans="1:13" x14ac:dyDescent="0.2">
      <c r="A4792" s="4">
        <v>3146067</v>
      </c>
      <c r="B4792" s="4">
        <v>5749304</v>
      </c>
      <c r="C4792" s="4" t="s">
        <v>15442</v>
      </c>
      <c r="D4792" s="4">
        <v>10000</v>
      </c>
      <c r="E4792" s="4">
        <v>10000</v>
      </c>
      <c r="F4792" s="4">
        <v>2052</v>
      </c>
      <c r="G4792" s="7">
        <f t="shared" si="74"/>
        <v>2052</v>
      </c>
      <c r="H4792" s="4" t="s">
        <v>3091</v>
      </c>
      <c r="I4792" s="4">
        <v>20000</v>
      </c>
      <c r="J4792" s="4" t="s">
        <v>4</v>
      </c>
      <c r="K4792" s="4" t="s">
        <v>8</v>
      </c>
      <c r="L4792" s="4" t="s">
        <v>6</v>
      </c>
      <c r="M4792" s="4" t="s">
        <v>25</v>
      </c>
    </row>
    <row r="4793" spans="1:13" x14ac:dyDescent="0.2">
      <c r="A4793" s="4">
        <v>3146053</v>
      </c>
      <c r="B4793" s="4">
        <v>7139602</v>
      </c>
      <c r="C4793" s="4" t="s">
        <v>15443</v>
      </c>
      <c r="D4793" s="4">
        <v>2000</v>
      </c>
      <c r="E4793" s="4">
        <v>2000</v>
      </c>
      <c r="F4793" s="4">
        <v>900</v>
      </c>
      <c r="G4793" s="7">
        <f t="shared" si="74"/>
        <v>900</v>
      </c>
      <c r="H4793" s="4" t="s">
        <v>2982</v>
      </c>
      <c r="I4793" s="4">
        <v>1000</v>
      </c>
      <c r="J4793" s="4" t="s">
        <v>4</v>
      </c>
      <c r="K4793" s="4" t="s">
        <v>8</v>
      </c>
      <c r="L4793" s="4" t="s">
        <v>6</v>
      </c>
      <c r="M4793" s="4" t="s">
        <v>76</v>
      </c>
    </row>
    <row r="4794" spans="1:13" x14ac:dyDescent="0.2">
      <c r="A4794" s="4">
        <v>3146116</v>
      </c>
      <c r="B4794" s="4">
        <v>192768</v>
      </c>
      <c r="C4794" s="4" t="s">
        <v>15444</v>
      </c>
      <c r="D4794" s="4">
        <v>2000</v>
      </c>
      <c r="E4794" s="4">
        <v>2000</v>
      </c>
      <c r="F4794" s="4">
        <v>182.4</v>
      </c>
      <c r="G4794" s="7">
        <f t="shared" si="74"/>
        <v>182.40000000000009</v>
      </c>
      <c r="H4794" s="4" t="s">
        <v>1608</v>
      </c>
      <c r="I4794" s="4">
        <v>23000</v>
      </c>
      <c r="J4794" s="4" t="s">
        <v>4</v>
      </c>
      <c r="K4794" s="4" t="s">
        <v>13</v>
      </c>
      <c r="L4794" s="4" t="s">
        <v>6</v>
      </c>
      <c r="M4794" s="4" t="s">
        <v>65</v>
      </c>
    </row>
    <row r="4795" spans="1:13" x14ac:dyDescent="0.2">
      <c r="A4795" s="4">
        <v>3146172</v>
      </c>
      <c r="B4795" s="4">
        <v>9170596</v>
      </c>
      <c r="C4795" s="4" t="s">
        <v>15445</v>
      </c>
      <c r="D4795" s="4">
        <v>1200</v>
      </c>
      <c r="E4795" s="4">
        <v>0</v>
      </c>
      <c r="F4795" s="4">
        <v>0</v>
      </c>
      <c r="G4795" s="7">
        <f t="shared" si="74"/>
        <v>-1200</v>
      </c>
      <c r="H4795" s="4" t="s">
        <v>1310</v>
      </c>
      <c r="I4795" s="4">
        <v>13000</v>
      </c>
      <c r="J4795" s="4" t="s">
        <v>4</v>
      </c>
      <c r="K4795" s="4" t="s">
        <v>13</v>
      </c>
      <c r="L4795" s="4" t="s">
        <v>6</v>
      </c>
      <c r="M4795" s="4" t="s">
        <v>23</v>
      </c>
    </row>
    <row r="4796" spans="1:13" x14ac:dyDescent="0.2">
      <c r="A4796" s="4">
        <v>3145899</v>
      </c>
      <c r="B4796" s="4">
        <v>9455944</v>
      </c>
      <c r="C4796" s="4" t="s">
        <v>15446</v>
      </c>
      <c r="D4796" s="4">
        <v>2000</v>
      </c>
      <c r="E4796" s="4">
        <v>2000</v>
      </c>
      <c r="F4796" s="4">
        <v>2.4</v>
      </c>
      <c r="G4796" s="7">
        <f t="shared" si="74"/>
        <v>2.4000000000000909</v>
      </c>
      <c r="H4796" s="4" t="s">
        <v>15447</v>
      </c>
      <c r="I4796" s="4">
        <v>10000</v>
      </c>
      <c r="J4796" s="4" t="s">
        <v>21</v>
      </c>
      <c r="K4796" s="4" t="s">
        <v>22</v>
      </c>
      <c r="M4796" s="4" t="s">
        <v>23</v>
      </c>
    </row>
    <row r="4797" spans="1:13" x14ac:dyDescent="0.2">
      <c r="A4797" s="4">
        <v>3146102</v>
      </c>
      <c r="B4797" s="4">
        <v>9456287</v>
      </c>
      <c r="C4797" s="4" t="s">
        <v>15448</v>
      </c>
      <c r="D4797" s="4">
        <v>800</v>
      </c>
      <c r="E4797" s="4">
        <v>800</v>
      </c>
      <c r="F4797" s="4">
        <v>336.4</v>
      </c>
      <c r="G4797" s="7">
        <f t="shared" si="74"/>
        <v>336.40000000000009</v>
      </c>
      <c r="H4797" s="4" t="s">
        <v>4085</v>
      </c>
      <c r="I4797" s="4">
        <v>15000</v>
      </c>
      <c r="J4797" s="4" t="s">
        <v>4</v>
      </c>
      <c r="K4797" s="4" t="s">
        <v>13</v>
      </c>
      <c r="L4797" s="4" t="s">
        <v>6</v>
      </c>
      <c r="M4797" s="4" t="s">
        <v>20</v>
      </c>
    </row>
    <row r="4798" spans="1:13" x14ac:dyDescent="0.2">
      <c r="A4798" s="4">
        <v>3146130</v>
      </c>
      <c r="B4798" s="4">
        <v>8916349</v>
      </c>
      <c r="C4798" s="4" t="s">
        <v>15449</v>
      </c>
      <c r="D4798" s="4">
        <v>3700</v>
      </c>
      <c r="E4798" s="4">
        <v>0</v>
      </c>
      <c r="F4798" s="4">
        <v>0</v>
      </c>
      <c r="G4798" s="7">
        <f t="shared" si="74"/>
        <v>-3700</v>
      </c>
      <c r="H4798" s="4" t="s">
        <v>4524</v>
      </c>
      <c r="I4798" s="4">
        <v>15000</v>
      </c>
      <c r="J4798" s="4" t="s">
        <v>4</v>
      </c>
      <c r="K4798" s="4" t="s">
        <v>13</v>
      </c>
      <c r="L4798" s="4" t="s">
        <v>6</v>
      </c>
      <c r="M4798" s="4" t="s">
        <v>35</v>
      </c>
    </row>
    <row r="4799" spans="1:13" x14ac:dyDescent="0.2">
      <c r="A4799" s="4">
        <v>3146137</v>
      </c>
      <c r="B4799" s="4">
        <v>2195642</v>
      </c>
      <c r="C4799" s="4" t="s">
        <v>15450</v>
      </c>
      <c r="D4799" s="4">
        <v>5500</v>
      </c>
      <c r="E4799" s="4">
        <v>5500</v>
      </c>
      <c r="F4799" s="4">
        <v>88</v>
      </c>
      <c r="G4799" s="7">
        <f t="shared" si="74"/>
        <v>88</v>
      </c>
      <c r="H4799" s="4" t="s">
        <v>3306</v>
      </c>
      <c r="I4799" s="4">
        <v>2000</v>
      </c>
      <c r="J4799" s="4" t="s">
        <v>72</v>
      </c>
      <c r="K4799" s="4" t="s">
        <v>13</v>
      </c>
      <c r="L4799" s="4" t="s">
        <v>6</v>
      </c>
      <c r="M4799" s="4" t="s">
        <v>186</v>
      </c>
    </row>
    <row r="4800" spans="1:13" x14ac:dyDescent="0.2">
      <c r="A4800" s="4">
        <v>3146214</v>
      </c>
      <c r="B4800" s="4">
        <v>9221647</v>
      </c>
      <c r="C4800" s="4" t="s">
        <v>15451</v>
      </c>
      <c r="D4800" s="4">
        <v>6400</v>
      </c>
      <c r="E4800" s="4">
        <v>0</v>
      </c>
      <c r="F4800" s="4">
        <v>0</v>
      </c>
      <c r="G4800" s="7">
        <f t="shared" si="74"/>
        <v>-6400</v>
      </c>
      <c r="H4800" s="4" t="s">
        <v>5860</v>
      </c>
      <c r="I4800" s="4">
        <v>19500</v>
      </c>
      <c r="J4800" s="4" t="s">
        <v>4</v>
      </c>
      <c r="K4800" s="4" t="s">
        <v>13</v>
      </c>
      <c r="L4800" s="4" t="s">
        <v>6</v>
      </c>
      <c r="M4800" s="4" t="s">
        <v>7</v>
      </c>
    </row>
    <row r="4801" spans="1:13" x14ac:dyDescent="0.2">
      <c r="A4801" s="4">
        <v>3146165</v>
      </c>
      <c r="B4801" s="4">
        <v>491908</v>
      </c>
      <c r="C4801" s="4" t="s">
        <v>15452</v>
      </c>
      <c r="D4801" s="4">
        <v>1100</v>
      </c>
      <c r="E4801" s="4">
        <v>1100</v>
      </c>
      <c r="F4801" s="4">
        <v>33.44</v>
      </c>
      <c r="G4801" s="7">
        <f t="shared" si="74"/>
        <v>33.440000000000055</v>
      </c>
      <c r="H4801" s="4" t="s">
        <v>2701</v>
      </c>
      <c r="I4801" s="4">
        <v>10000</v>
      </c>
      <c r="J4801" s="4" t="s">
        <v>4</v>
      </c>
      <c r="K4801" s="4" t="s">
        <v>13</v>
      </c>
      <c r="L4801" s="4" t="s">
        <v>6</v>
      </c>
      <c r="M4801" s="4" t="s">
        <v>65</v>
      </c>
    </row>
    <row r="4802" spans="1:13" x14ac:dyDescent="0.2">
      <c r="A4802" s="4">
        <v>3146256</v>
      </c>
      <c r="B4802" s="4">
        <v>65690</v>
      </c>
      <c r="C4802" s="4" t="s">
        <v>15453</v>
      </c>
      <c r="D4802" s="4">
        <v>500</v>
      </c>
      <c r="E4802" s="4">
        <v>500</v>
      </c>
      <c r="F4802" s="4">
        <v>128.25</v>
      </c>
      <c r="G4802" s="7">
        <f t="shared" ref="G4802:G4865" si="75">E4802+F4802-D4802</f>
        <v>128.25</v>
      </c>
      <c r="H4802" s="4" t="s">
        <v>7918</v>
      </c>
      <c r="I4802" s="4">
        <v>30000</v>
      </c>
      <c r="J4802" s="4" t="s">
        <v>51</v>
      </c>
      <c r="K4802" s="4" t="s">
        <v>13</v>
      </c>
      <c r="L4802" s="4" t="s">
        <v>14</v>
      </c>
      <c r="M4802" s="4" t="s">
        <v>23</v>
      </c>
    </row>
    <row r="4803" spans="1:13" x14ac:dyDescent="0.2">
      <c r="A4803" s="4">
        <v>3146109</v>
      </c>
      <c r="B4803" s="4">
        <v>9456301</v>
      </c>
      <c r="C4803" s="4" t="s">
        <v>15454</v>
      </c>
      <c r="D4803" s="4">
        <v>2000</v>
      </c>
      <c r="E4803" s="4">
        <v>2000</v>
      </c>
      <c r="F4803" s="4">
        <v>0.6</v>
      </c>
      <c r="G4803" s="7">
        <f t="shared" si="75"/>
        <v>0.59999999999990905</v>
      </c>
      <c r="H4803" s="4" t="s">
        <v>4460</v>
      </c>
      <c r="I4803" s="4">
        <v>12000</v>
      </c>
      <c r="J4803" s="4" t="s">
        <v>4</v>
      </c>
      <c r="K4803" s="4" t="s">
        <v>8</v>
      </c>
      <c r="L4803" s="4" t="s">
        <v>6</v>
      </c>
      <c r="M4803" s="4" t="s">
        <v>7</v>
      </c>
    </row>
    <row r="4804" spans="1:13" x14ac:dyDescent="0.2">
      <c r="A4804" s="4">
        <v>3146298</v>
      </c>
      <c r="B4804" s="4">
        <v>9373841</v>
      </c>
      <c r="C4804" s="4" t="s">
        <v>15455</v>
      </c>
      <c r="D4804" s="4">
        <v>2000</v>
      </c>
      <c r="E4804" s="4">
        <v>2000</v>
      </c>
      <c r="F4804" s="4">
        <v>72.2</v>
      </c>
      <c r="G4804" s="7">
        <f t="shared" si="75"/>
        <v>72.199999999999818</v>
      </c>
      <c r="H4804" s="4" t="s">
        <v>13593</v>
      </c>
      <c r="I4804" s="4">
        <v>15500</v>
      </c>
      <c r="J4804" s="4" t="s">
        <v>4</v>
      </c>
      <c r="K4804" s="4" t="s">
        <v>8</v>
      </c>
      <c r="M4804" s="4" t="s">
        <v>20</v>
      </c>
    </row>
    <row r="4805" spans="1:13" x14ac:dyDescent="0.2">
      <c r="A4805" s="4">
        <v>3143148</v>
      </c>
      <c r="B4805" s="4">
        <v>8278075</v>
      </c>
      <c r="C4805" s="4" t="s">
        <v>15456</v>
      </c>
      <c r="D4805" s="4">
        <v>1200</v>
      </c>
      <c r="E4805" s="4">
        <v>1200</v>
      </c>
      <c r="F4805" s="4">
        <v>61.56</v>
      </c>
      <c r="G4805" s="7">
        <f t="shared" si="75"/>
        <v>61.559999999999945</v>
      </c>
      <c r="H4805" s="4" t="s">
        <v>3676</v>
      </c>
      <c r="I4805" s="4">
        <v>15000</v>
      </c>
      <c r="J4805" s="4" t="s">
        <v>4</v>
      </c>
      <c r="K4805" s="4" t="s">
        <v>22</v>
      </c>
      <c r="L4805" s="4" t="s">
        <v>6</v>
      </c>
      <c r="M4805" s="4" t="s">
        <v>7</v>
      </c>
    </row>
    <row r="4806" spans="1:13" x14ac:dyDescent="0.2">
      <c r="A4806" s="4">
        <v>3146326</v>
      </c>
      <c r="B4806" s="4">
        <v>5835005</v>
      </c>
      <c r="C4806" s="4" t="s">
        <v>15457</v>
      </c>
      <c r="D4806" s="4">
        <v>5000</v>
      </c>
      <c r="E4806" s="4">
        <v>5000</v>
      </c>
      <c r="F4806" s="4">
        <v>76</v>
      </c>
      <c r="G4806" s="7">
        <f t="shared" si="75"/>
        <v>76</v>
      </c>
      <c r="H4806" s="4" t="s">
        <v>1318</v>
      </c>
      <c r="I4806" s="4">
        <v>19000</v>
      </c>
      <c r="J4806" s="4" t="s">
        <v>4</v>
      </c>
      <c r="K4806" s="4" t="s">
        <v>8</v>
      </c>
      <c r="L4806" s="4" t="s">
        <v>6</v>
      </c>
      <c r="M4806" s="4" t="s">
        <v>47</v>
      </c>
    </row>
    <row r="4807" spans="1:13" x14ac:dyDescent="0.2">
      <c r="A4807" s="4">
        <v>3146340</v>
      </c>
      <c r="B4807" s="4">
        <v>4969651</v>
      </c>
      <c r="C4807" s="4" t="s">
        <v>15458</v>
      </c>
      <c r="D4807" s="4">
        <v>1000</v>
      </c>
      <c r="E4807" s="4">
        <v>1000</v>
      </c>
      <c r="F4807" s="4">
        <v>541.5</v>
      </c>
      <c r="G4807" s="7">
        <f t="shared" si="75"/>
        <v>541.5</v>
      </c>
      <c r="H4807" s="4" t="s">
        <v>15459</v>
      </c>
      <c r="I4807" s="4">
        <v>20000</v>
      </c>
      <c r="J4807" s="4" t="s">
        <v>32</v>
      </c>
      <c r="K4807" s="4" t="s">
        <v>8</v>
      </c>
      <c r="M4807" s="4" t="s">
        <v>159</v>
      </c>
    </row>
    <row r="4808" spans="1:13" x14ac:dyDescent="0.2">
      <c r="A4808" s="4">
        <v>3146312</v>
      </c>
      <c r="B4808" s="4">
        <v>9456455</v>
      </c>
      <c r="C4808" s="4" t="s">
        <v>15460</v>
      </c>
      <c r="D4808" s="4">
        <v>2000</v>
      </c>
      <c r="E4808" s="4">
        <v>2000</v>
      </c>
      <c r="F4808" s="4">
        <v>3</v>
      </c>
      <c r="G4808" s="7">
        <f t="shared" si="75"/>
        <v>3</v>
      </c>
      <c r="H4808" s="4" t="s">
        <v>5588</v>
      </c>
      <c r="I4808" s="4">
        <v>17000</v>
      </c>
      <c r="J4808" s="4" t="s">
        <v>4</v>
      </c>
      <c r="K4808" s="4" t="s">
        <v>8</v>
      </c>
      <c r="L4808" s="4" t="s">
        <v>14</v>
      </c>
      <c r="M4808" s="4" t="s">
        <v>111</v>
      </c>
    </row>
    <row r="4809" spans="1:13" x14ac:dyDescent="0.2">
      <c r="A4809" s="4">
        <v>3146347</v>
      </c>
      <c r="B4809" s="4">
        <v>9456896</v>
      </c>
      <c r="C4809" s="4" t="s">
        <v>15461</v>
      </c>
      <c r="D4809" s="4">
        <v>3000</v>
      </c>
      <c r="E4809" s="4">
        <v>3000</v>
      </c>
      <c r="F4809" s="4">
        <v>3</v>
      </c>
      <c r="G4809" s="7">
        <f t="shared" si="75"/>
        <v>3</v>
      </c>
      <c r="H4809" s="4" t="s">
        <v>12417</v>
      </c>
      <c r="I4809" s="4">
        <v>20000</v>
      </c>
      <c r="J4809" s="4" t="s">
        <v>4</v>
      </c>
      <c r="K4809" s="4" t="s">
        <v>13</v>
      </c>
      <c r="L4809" s="4" t="s">
        <v>6</v>
      </c>
      <c r="M4809" s="4" t="s">
        <v>25</v>
      </c>
    </row>
    <row r="4810" spans="1:13" x14ac:dyDescent="0.2">
      <c r="A4810" s="4">
        <v>3146445</v>
      </c>
      <c r="B4810" s="4">
        <v>5261376</v>
      </c>
      <c r="C4810" s="4" t="s">
        <v>15462</v>
      </c>
      <c r="D4810" s="4">
        <v>700</v>
      </c>
      <c r="E4810" s="4">
        <v>0</v>
      </c>
      <c r="F4810" s="4">
        <v>0</v>
      </c>
      <c r="G4810" s="7">
        <f t="shared" si="75"/>
        <v>-700</v>
      </c>
      <c r="H4810" s="4" t="s">
        <v>15463</v>
      </c>
      <c r="I4810" s="4">
        <v>9000</v>
      </c>
      <c r="J4810" s="4" t="s">
        <v>4</v>
      </c>
      <c r="K4810" s="4" t="s">
        <v>13</v>
      </c>
      <c r="L4810" s="4" t="s">
        <v>6</v>
      </c>
      <c r="M4810" s="4" t="s">
        <v>65</v>
      </c>
    </row>
    <row r="4811" spans="1:13" x14ac:dyDescent="0.2">
      <c r="A4811" s="4">
        <v>3146424</v>
      </c>
      <c r="B4811" s="4">
        <v>666016</v>
      </c>
      <c r="C4811" s="4" t="s">
        <v>15464</v>
      </c>
      <c r="D4811" s="4">
        <v>6000</v>
      </c>
      <c r="E4811" s="4">
        <v>6000</v>
      </c>
      <c r="F4811" s="4">
        <v>2250</v>
      </c>
      <c r="G4811" s="7">
        <f t="shared" si="75"/>
        <v>2250</v>
      </c>
      <c r="H4811" s="4" t="s">
        <v>15465</v>
      </c>
      <c r="I4811" s="4">
        <v>15000</v>
      </c>
      <c r="J4811" s="4" t="s">
        <v>4</v>
      </c>
      <c r="K4811" s="4" t="s">
        <v>8</v>
      </c>
      <c r="L4811" s="4" t="s">
        <v>6</v>
      </c>
      <c r="M4811" s="4" t="s">
        <v>52</v>
      </c>
    </row>
    <row r="4812" spans="1:13" x14ac:dyDescent="0.2">
      <c r="A4812" s="4">
        <v>3146480</v>
      </c>
      <c r="B4812" s="4">
        <v>7192739</v>
      </c>
      <c r="C4812" s="4" t="s">
        <v>15466</v>
      </c>
      <c r="D4812" s="4">
        <v>2500</v>
      </c>
      <c r="E4812" s="4">
        <v>0</v>
      </c>
      <c r="F4812" s="4">
        <v>0</v>
      </c>
      <c r="G4812" s="7">
        <f t="shared" si="75"/>
        <v>-2500</v>
      </c>
      <c r="H4812" s="4" t="s">
        <v>7418</v>
      </c>
      <c r="I4812" s="4">
        <v>45000</v>
      </c>
      <c r="J4812" s="4" t="s">
        <v>4</v>
      </c>
      <c r="K4812" s="4" t="s">
        <v>22</v>
      </c>
      <c r="L4812" s="4" t="s">
        <v>6</v>
      </c>
      <c r="M4812" s="4" t="s">
        <v>111</v>
      </c>
    </row>
    <row r="4813" spans="1:13" x14ac:dyDescent="0.2">
      <c r="A4813" s="4">
        <v>3146270</v>
      </c>
      <c r="B4813" s="4">
        <v>6878887</v>
      </c>
      <c r="C4813" s="4" t="s">
        <v>15467</v>
      </c>
      <c r="D4813" s="4">
        <v>1500</v>
      </c>
      <c r="E4813" s="4">
        <v>1500</v>
      </c>
      <c r="F4813" s="4">
        <v>0.75</v>
      </c>
      <c r="G4813" s="7">
        <f t="shared" si="75"/>
        <v>0.75</v>
      </c>
      <c r="H4813" s="4" t="s">
        <v>15468</v>
      </c>
      <c r="I4813" s="4">
        <v>12300</v>
      </c>
      <c r="J4813" s="4" t="s">
        <v>4</v>
      </c>
      <c r="K4813" s="4" t="s">
        <v>8</v>
      </c>
      <c r="L4813" s="4" t="s">
        <v>6</v>
      </c>
      <c r="M4813" s="4" t="s">
        <v>20</v>
      </c>
    </row>
    <row r="4814" spans="1:13" x14ac:dyDescent="0.2">
      <c r="A4814" s="4">
        <v>3146515</v>
      </c>
      <c r="B4814" s="4">
        <v>6979722</v>
      </c>
      <c r="C4814" s="4" t="s">
        <v>15469</v>
      </c>
      <c r="D4814" s="4">
        <v>2000</v>
      </c>
      <c r="E4814" s="4">
        <v>2000</v>
      </c>
      <c r="F4814" s="4">
        <v>360</v>
      </c>
      <c r="G4814" s="7">
        <f t="shared" si="75"/>
        <v>360</v>
      </c>
      <c r="H4814" s="4" t="s">
        <v>6539</v>
      </c>
      <c r="I4814" s="4">
        <v>5000</v>
      </c>
      <c r="J4814" s="4" t="s">
        <v>4</v>
      </c>
      <c r="K4814" s="4" t="s">
        <v>8</v>
      </c>
      <c r="L4814" s="4" t="s">
        <v>6</v>
      </c>
      <c r="M4814" s="4" t="s">
        <v>40</v>
      </c>
    </row>
    <row r="4815" spans="1:13" x14ac:dyDescent="0.2">
      <c r="A4815" s="4">
        <v>3146543</v>
      </c>
      <c r="B4815" s="4">
        <v>5221077</v>
      </c>
      <c r="C4815" s="4" t="s">
        <v>15470</v>
      </c>
      <c r="D4815" s="4">
        <v>2000</v>
      </c>
      <c r="E4815" s="4">
        <v>0</v>
      </c>
      <c r="F4815" s="4">
        <v>0</v>
      </c>
      <c r="G4815" s="7">
        <f t="shared" si="75"/>
        <v>-2000</v>
      </c>
      <c r="H4815" s="4" t="s">
        <v>15471</v>
      </c>
      <c r="I4815" s="4">
        <v>20000</v>
      </c>
      <c r="J4815" s="4" t="s">
        <v>4</v>
      </c>
      <c r="K4815" s="4" t="s">
        <v>5</v>
      </c>
      <c r="L4815" s="4" t="s">
        <v>6</v>
      </c>
      <c r="M4815" s="4" t="s">
        <v>12</v>
      </c>
    </row>
    <row r="4816" spans="1:13" x14ac:dyDescent="0.2">
      <c r="A4816" s="4">
        <v>3146557</v>
      </c>
      <c r="B4816" s="4">
        <v>8837753</v>
      </c>
      <c r="C4816" s="4" t="s">
        <v>15472</v>
      </c>
      <c r="D4816" s="4">
        <v>500</v>
      </c>
      <c r="E4816" s="4">
        <v>500</v>
      </c>
      <c r="F4816" s="4">
        <v>142</v>
      </c>
      <c r="G4816" s="7">
        <f t="shared" si="75"/>
        <v>142</v>
      </c>
      <c r="H4816" s="4" t="s">
        <v>538</v>
      </c>
      <c r="I4816" s="4">
        <v>15000</v>
      </c>
      <c r="J4816" s="4" t="s">
        <v>4</v>
      </c>
      <c r="K4816" s="4" t="s">
        <v>13</v>
      </c>
      <c r="L4816" s="4" t="s">
        <v>6</v>
      </c>
      <c r="M4816" s="4" t="s">
        <v>35</v>
      </c>
    </row>
    <row r="4817" spans="1:13" x14ac:dyDescent="0.2">
      <c r="A4817" s="4">
        <v>3146564</v>
      </c>
      <c r="B4817" s="4">
        <v>134231</v>
      </c>
      <c r="C4817" s="4" t="s">
        <v>15473</v>
      </c>
      <c r="D4817" s="4">
        <v>2000</v>
      </c>
      <c r="E4817" s="4">
        <v>2000</v>
      </c>
      <c r="F4817" s="4">
        <v>740</v>
      </c>
      <c r="G4817" s="7">
        <f t="shared" si="75"/>
        <v>740</v>
      </c>
      <c r="H4817" s="4" t="s">
        <v>8187</v>
      </c>
      <c r="I4817" s="4">
        <v>15000</v>
      </c>
      <c r="J4817" s="4" t="s">
        <v>4</v>
      </c>
      <c r="K4817" s="4" t="s">
        <v>13</v>
      </c>
      <c r="L4817" s="4" t="s">
        <v>14</v>
      </c>
      <c r="M4817" s="4" t="s">
        <v>64</v>
      </c>
    </row>
    <row r="4818" spans="1:13" x14ac:dyDescent="0.2">
      <c r="A4818" s="4">
        <v>3146606</v>
      </c>
      <c r="B4818" s="4">
        <v>1797656</v>
      </c>
      <c r="C4818" s="4" t="s">
        <v>15474</v>
      </c>
      <c r="D4818" s="4">
        <v>500</v>
      </c>
      <c r="E4818" s="4">
        <v>500</v>
      </c>
      <c r="F4818" s="4">
        <v>0.05</v>
      </c>
      <c r="G4818" s="7">
        <f t="shared" si="75"/>
        <v>5.0000000000011369E-2</v>
      </c>
      <c r="H4818" s="4" t="s">
        <v>15475</v>
      </c>
      <c r="I4818" s="4">
        <v>10000</v>
      </c>
      <c r="J4818" s="4" t="s">
        <v>4</v>
      </c>
      <c r="K4818" s="4" t="s">
        <v>13</v>
      </c>
      <c r="L4818" s="4" t="s">
        <v>6</v>
      </c>
      <c r="M4818" s="4" t="s">
        <v>23</v>
      </c>
    </row>
    <row r="4819" spans="1:13" x14ac:dyDescent="0.2">
      <c r="A4819" s="4">
        <v>3146613</v>
      </c>
      <c r="B4819" s="4">
        <v>391488</v>
      </c>
      <c r="C4819" s="4" t="s">
        <v>15476</v>
      </c>
      <c r="D4819" s="4">
        <v>2000</v>
      </c>
      <c r="E4819" s="4">
        <v>2000</v>
      </c>
      <c r="F4819" s="4">
        <v>2130</v>
      </c>
      <c r="G4819" s="7">
        <f t="shared" si="75"/>
        <v>2130</v>
      </c>
      <c r="H4819" s="4" t="s">
        <v>15477</v>
      </c>
      <c r="I4819" s="4">
        <v>13000</v>
      </c>
      <c r="J4819" s="4" t="s">
        <v>4</v>
      </c>
      <c r="K4819" s="4" t="s">
        <v>5</v>
      </c>
      <c r="L4819" s="4" t="s">
        <v>6</v>
      </c>
      <c r="M4819" s="4" t="s">
        <v>10</v>
      </c>
    </row>
    <row r="4820" spans="1:13" x14ac:dyDescent="0.2">
      <c r="A4820" s="4">
        <v>3146620</v>
      </c>
      <c r="B4820" s="4">
        <v>680902</v>
      </c>
      <c r="C4820" s="4" t="s">
        <v>15478</v>
      </c>
      <c r="D4820" s="4">
        <v>2500</v>
      </c>
      <c r="E4820" s="4">
        <v>2500</v>
      </c>
      <c r="F4820" s="4">
        <v>7502.85</v>
      </c>
      <c r="G4820" s="7">
        <f t="shared" si="75"/>
        <v>7502.85</v>
      </c>
      <c r="H4820" s="4" t="s">
        <v>12736</v>
      </c>
      <c r="I4820" s="4">
        <v>17000</v>
      </c>
      <c r="J4820" s="4" t="s">
        <v>4</v>
      </c>
      <c r="K4820" s="4" t="s">
        <v>13</v>
      </c>
      <c r="L4820" s="4" t="s">
        <v>6</v>
      </c>
      <c r="M4820" s="4" t="s">
        <v>12</v>
      </c>
    </row>
    <row r="4821" spans="1:13" x14ac:dyDescent="0.2">
      <c r="A4821" s="4">
        <v>3146571</v>
      </c>
      <c r="B4821" s="4">
        <v>714207</v>
      </c>
      <c r="C4821" s="4" t="s">
        <v>15479</v>
      </c>
      <c r="D4821" s="4">
        <v>8000</v>
      </c>
      <c r="E4821" s="4">
        <v>8000</v>
      </c>
      <c r="F4821" s="4">
        <v>2400</v>
      </c>
      <c r="G4821" s="7">
        <f t="shared" si="75"/>
        <v>2400</v>
      </c>
      <c r="H4821" s="4" t="s">
        <v>15480</v>
      </c>
      <c r="I4821" s="4">
        <v>11000</v>
      </c>
      <c r="J4821" s="4" t="s">
        <v>4</v>
      </c>
      <c r="K4821" s="4" t="s">
        <v>8</v>
      </c>
      <c r="L4821" s="4" t="s">
        <v>6</v>
      </c>
      <c r="M4821" s="4" t="s">
        <v>47</v>
      </c>
    </row>
    <row r="4822" spans="1:13" x14ac:dyDescent="0.2">
      <c r="A4822" s="4">
        <v>3146669</v>
      </c>
      <c r="B4822" s="4">
        <v>1721142</v>
      </c>
      <c r="C4822" s="4" t="s">
        <v>15481</v>
      </c>
      <c r="D4822" s="4">
        <v>3000</v>
      </c>
      <c r="E4822" s="4">
        <v>3000</v>
      </c>
      <c r="F4822" s="4">
        <v>1260</v>
      </c>
      <c r="G4822" s="7">
        <f t="shared" si="75"/>
        <v>1260</v>
      </c>
      <c r="H4822" s="4" t="s">
        <v>4332</v>
      </c>
      <c r="I4822" s="4">
        <v>20000</v>
      </c>
      <c r="J4822" s="4" t="s">
        <v>4</v>
      </c>
      <c r="K4822" s="4" t="s">
        <v>8</v>
      </c>
      <c r="L4822" s="4" t="s">
        <v>201</v>
      </c>
      <c r="M4822" s="4" t="s">
        <v>23</v>
      </c>
    </row>
    <row r="4823" spans="1:13" x14ac:dyDescent="0.2">
      <c r="A4823" s="4">
        <v>3146221</v>
      </c>
      <c r="B4823" s="4">
        <v>8416444</v>
      </c>
      <c r="C4823" s="4" t="s">
        <v>15482</v>
      </c>
      <c r="D4823" s="4">
        <v>2000</v>
      </c>
      <c r="E4823" s="4">
        <v>0</v>
      </c>
      <c r="F4823" s="4">
        <v>0</v>
      </c>
      <c r="G4823" s="7">
        <f t="shared" si="75"/>
        <v>-2000</v>
      </c>
      <c r="H4823" s="4" t="s">
        <v>3492</v>
      </c>
      <c r="I4823" s="4">
        <v>15000</v>
      </c>
      <c r="J4823" s="4" t="s">
        <v>4</v>
      </c>
      <c r="K4823" s="4" t="s">
        <v>13</v>
      </c>
      <c r="L4823" s="4" t="s">
        <v>6</v>
      </c>
      <c r="M4823" s="4" t="s">
        <v>23</v>
      </c>
    </row>
    <row r="4824" spans="1:13" x14ac:dyDescent="0.2">
      <c r="A4824" s="4">
        <v>3146683</v>
      </c>
      <c r="B4824" s="4">
        <v>703002</v>
      </c>
      <c r="C4824" s="4" t="s">
        <v>15483</v>
      </c>
      <c r="D4824" s="4">
        <v>5000</v>
      </c>
      <c r="E4824" s="4">
        <v>5000</v>
      </c>
      <c r="F4824" s="4">
        <v>8100</v>
      </c>
      <c r="G4824" s="7">
        <f t="shared" si="75"/>
        <v>8100</v>
      </c>
      <c r="H4824" s="4" t="s">
        <v>8742</v>
      </c>
      <c r="I4824" s="4">
        <v>27000</v>
      </c>
      <c r="J4824" s="4" t="s">
        <v>4</v>
      </c>
      <c r="K4824" s="4" t="s">
        <v>8</v>
      </c>
      <c r="L4824" s="4" t="s">
        <v>6</v>
      </c>
      <c r="M4824" s="4" t="s">
        <v>23</v>
      </c>
    </row>
    <row r="4825" spans="1:13" x14ac:dyDescent="0.2">
      <c r="A4825" s="4">
        <v>3146634</v>
      </c>
      <c r="B4825" s="4">
        <v>5363625</v>
      </c>
      <c r="C4825" s="4" t="s">
        <v>15484</v>
      </c>
      <c r="D4825" s="4">
        <v>2000</v>
      </c>
      <c r="E4825" s="4">
        <v>2000</v>
      </c>
      <c r="F4825" s="4">
        <v>2.6</v>
      </c>
      <c r="G4825" s="7">
        <f t="shared" si="75"/>
        <v>2.5999999999999091</v>
      </c>
      <c r="H4825" s="4" t="s">
        <v>4460</v>
      </c>
      <c r="I4825" s="4">
        <v>12000</v>
      </c>
      <c r="J4825" s="4" t="s">
        <v>4</v>
      </c>
      <c r="K4825" s="4" t="s">
        <v>13</v>
      </c>
      <c r="L4825" s="4" t="s">
        <v>6</v>
      </c>
      <c r="M4825" s="4" t="s">
        <v>25</v>
      </c>
    </row>
    <row r="4826" spans="1:13" x14ac:dyDescent="0.2">
      <c r="A4826" s="4">
        <v>3146753</v>
      </c>
      <c r="B4826" s="4">
        <v>469192</v>
      </c>
      <c r="C4826" s="4" t="s">
        <v>15485</v>
      </c>
      <c r="D4826" s="4">
        <v>1200</v>
      </c>
      <c r="E4826" s="4">
        <v>0</v>
      </c>
      <c r="F4826" s="4">
        <v>0</v>
      </c>
      <c r="G4826" s="7">
        <f t="shared" si="75"/>
        <v>-1200</v>
      </c>
      <c r="H4826" s="4" t="s">
        <v>3645</v>
      </c>
      <c r="I4826" s="4">
        <v>8200</v>
      </c>
      <c r="J4826" s="4" t="s">
        <v>4</v>
      </c>
      <c r="K4826" s="4" t="s">
        <v>5</v>
      </c>
      <c r="L4826" s="4" t="s">
        <v>6</v>
      </c>
      <c r="M4826" s="4" t="s">
        <v>47</v>
      </c>
    </row>
    <row r="4827" spans="1:13" x14ac:dyDescent="0.2">
      <c r="A4827" s="4">
        <v>3146795</v>
      </c>
      <c r="B4827" s="4">
        <v>83855</v>
      </c>
      <c r="C4827" s="4" t="s">
        <v>15486</v>
      </c>
      <c r="D4827" s="4">
        <v>10000</v>
      </c>
      <c r="E4827" s="4">
        <v>10000</v>
      </c>
      <c r="F4827" s="4">
        <v>4560</v>
      </c>
      <c r="G4827" s="7">
        <f t="shared" si="75"/>
        <v>4560</v>
      </c>
      <c r="H4827" s="4" t="s">
        <v>14419</v>
      </c>
      <c r="I4827" s="4">
        <v>6000</v>
      </c>
      <c r="J4827" s="4" t="s">
        <v>72</v>
      </c>
      <c r="K4827" s="4" t="s">
        <v>5</v>
      </c>
      <c r="M4827" s="4" t="s">
        <v>35</v>
      </c>
    </row>
    <row r="4828" spans="1:13" x14ac:dyDescent="0.2">
      <c r="A4828" s="4">
        <v>3146711</v>
      </c>
      <c r="B4828" s="4">
        <v>9457722</v>
      </c>
      <c r="C4828" s="4" t="s">
        <v>15487</v>
      </c>
      <c r="D4828" s="4">
        <v>3000</v>
      </c>
      <c r="E4828" s="4">
        <v>3000</v>
      </c>
      <c r="F4828" s="4">
        <v>2617.5</v>
      </c>
      <c r="G4828" s="7">
        <f t="shared" si="75"/>
        <v>2617.5</v>
      </c>
      <c r="H4828" s="4" t="s">
        <v>1992</v>
      </c>
      <c r="I4828" s="4">
        <v>18000</v>
      </c>
      <c r="J4828" s="4" t="s">
        <v>4</v>
      </c>
      <c r="K4828" s="4" t="s">
        <v>5</v>
      </c>
      <c r="L4828" s="4" t="s">
        <v>6</v>
      </c>
      <c r="M4828" s="4" t="s">
        <v>23</v>
      </c>
    </row>
    <row r="4829" spans="1:13" x14ac:dyDescent="0.2">
      <c r="A4829" s="4">
        <v>3146788</v>
      </c>
      <c r="B4829" s="4">
        <v>292717</v>
      </c>
      <c r="C4829" s="4" t="s">
        <v>15488</v>
      </c>
      <c r="D4829" s="4">
        <v>800</v>
      </c>
      <c r="E4829" s="4">
        <v>800</v>
      </c>
      <c r="F4829" s="4">
        <v>24</v>
      </c>
      <c r="G4829" s="7">
        <f t="shared" si="75"/>
        <v>24</v>
      </c>
      <c r="H4829" s="4" t="s">
        <v>3524</v>
      </c>
      <c r="I4829" s="4">
        <v>15000</v>
      </c>
      <c r="J4829" s="4" t="s">
        <v>4</v>
      </c>
      <c r="K4829" s="4" t="s">
        <v>8</v>
      </c>
      <c r="L4829" s="4" t="s">
        <v>14</v>
      </c>
      <c r="M4829" s="4" t="s">
        <v>23</v>
      </c>
    </row>
    <row r="4830" spans="1:13" x14ac:dyDescent="0.2">
      <c r="A4830" s="4">
        <v>3146739</v>
      </c>
      <c r="B4830" s="4">
        <v>7470618</v>
      </c>
      <c r="C4830" s="4" t="s">
        <v>15489</v>
      </c>
      <c r="D4830" s="4">
        <v>5000</v>
      </c>
      <c r="E4830" s="4">
        <v>5000</v>
      </c>
      <c r="F4830" s="4">
        <v>1200</v>
      </c>
      <c r="G4830" s="7">
        <f t="shared" si="75"/>
        <v>1200</v>
      </c>
      <c r="H4830" s="4" t="s">
        <v>15490</v>
      </c>
      <c r="I4830" s="4">
        <v>20000</v>
      </c>
      <c r="J4830" s="4" t="s">
        <v>4</v>
      </c>
      <c r="K4830" s="4" t="s">
        <v>22</v>
      </c>
      <c r="L4830" s="4" t="s">
        <v>6</v>
      </c>
      <c r="M4830" s="4" t="s">
        <v>25</v>
      </c>
    </row>
    <row r="4831" spans="1:13" x14ac:dyDescent="0.2">
      <c r="A4831" s="4">
        <v>3146844</v>
      </c>
      <c r="B4831" s="4">
        <v>4717266</v>
      </c>
      <c r="C4831" s="4" t="s">
        <v>15491</v>
      </c>
      <c r="D4831" s="4">
        <v>1000</v>
      </c>
      <c r="E4831" s="4">
        <v>1000</v>
      </c>
      <c r="F4831" s="4">
        <v>513</v>
      </c>
      <c r="G4831" s="7">
        <f t="shared" si="75"/>
        <v>513</v>
      </c>
      <c r="H4831" s="4" t="s">
        <v>2970</v>
      </c>
      <c r="I4831" s="4">
        <v>15000</v>
      </c>
      <c r="J4831" s="4" t="s">
        <v>4</v>
      </c>
      <c r="K4831" s="4" t="s">
        <v>13</v>
      </c>
      <c r="L4831" s="4" t="s">
        <v>6</v>
      </c>
      <c r="M4831" s="4" t="s">
        <v>25</v>
      </c>
    </row>
    <row r="4832" spans="1:13" x14ac:dyDescent="0.2">
      <c r="A4832" s="4">
        <v>3146809</v>
      </c>
      <c r="B4832" s="4">
        <v>9458212</v>
      </c>
      <c r="C4832" s="4" t="s">
        <v>15492</v>
      </c>
      <c r="D4832" s="4">
        <v>1000</v>
      </c>
      <c r="E4832" s="4">
        <v>1000</v>
      </c>
      <c r="F4832" s="4">
        <v>181</v>
      </c>
      <c r="G4832" s="7">
        <f t="shared" si="75"/>
        <v>181</v>
      </c>
      <c r="H4832" s="4" t="s">
        <v>8570</v>
      </c>
      <c r="I4832" s="4">
        <v>9500</v>
      </c>
      <c r="J4832" s="4" t="s">
        <v>4</v>
      </c>
      <c r="K4832" s="4" t="s">
        <v>13</v>
      </c>
      <c r="L4832" s="4" t="s">
        <v>6</v>
      </c>
      <c r="M4832" s="4" t="s">
        <v>12</v>
      </c>
    </row>
    <row r="4833" spans="1:13" x14ac:dyDescent="0.2">
      <c r="A4833" s="4">
        <v>3146872</v>
      </c>
      <c r="B4833" s="4">
        <v>8500038</v>
      </c>
      <c r="C4833" s="4" t="s">
        <v>15493</v>
      </c>
      <c r="D4833" s="4">
        <v>1000</v>
      </c>
      <c r="E4833" s="4">
        <v>1000</v>
      </c>
      <c r="F4833" s="4">
        <v>1.5</v>
      </c>
      <c r="G4833" s="7">
        <f t="shared" si="75"/>
        <v>1.5</v>
      </c>
      <c r="H4833" s="4" t="s">
        <v>15494</v>
      </c>
      <c r="I4833" s="4">
        <v>30000</v>
      </c>
      <c r="J4833" s="4" t="s">
        <v>4</v>
      </c>
      <c r="K4833" s="4" t="s">
        <v>13</v>
      </c>
      <c r="L4833" s="4" t="s">
        <v>6</v>
      </c>
      <c r="M4833" s="4" t="s">
        <v>25</v>
      </c>
    </row>
    <row r="4834" spans="1:13" x14ac:dyDescent="0.2">
      <c r="A4834" s="4">
        <v>3146816</v>
      </c>
      <c r="B4834" s="4">
        <v>7739586</v>
      </c>
      <c r="C4834" s="4" t="s">
        <v>15495</v>
      </c>
      <c r="D4834" s="4">
        <v>1200</v>
      </c>
      <c r="E4834" s="4">
        <v>1200</v>
      </c>
      <c r="F4834" s="4">
        <v>649.79999999999995</v>
      </c>
      <c r="G4834" s="7">
        <f t="shared" si="75"/>
        <v>649.79999999999995</v>
      </c>
      <c r="H4834" s="4" t="s">
        <v>12144</v>
      </c>
      <c r="I4834" s="4">
        <v>8000</v>
      </c>
      <c r="J4834" s="4" t="s">
        <v>4</v>
      </c>
      <c r="K4834" s="4" t="s">
        <v>8</v>
      </c>
      <c r="L4834" s="4" t="s">
        <v>6</v>
      </c>
      <c r="M4834" s="4" t="s">
        <v>111</v>
      </c>
    </row>
    <row r="4835" spans="1:13" x14ac:dyDescent="0.2">
      <c r="A4835" s="4">
        <v>3146886</v>
      </c>
      <c r="B4835" s="4">
        <v>371596</v>
      </c>
      <c r="C4835" s="4" t="s">
        <v>15496</v>
      </c>
      <c r="D4835" s="4">
        <v>2500</v>
      </c>
      <c r="E4835" s="4">
        <v>2500</v>
      </c>
      <c r="F4835" s="4">
        <v>427.5</v>
      </c>
      <c r="G4835" s="7">
        <f t="shared" si="75"/>
        <v>427.5</v>
      </c>
      <c r="H4835" s="4" t="s">
        <v>5811</v>
      </c>
      <c r="I4835" s="4">
        <v>8000</v>
      </c>
      <c r="J4835" s="4" t="s">
        <v>21</v>
      </c>
      <c r="K4835" s="4" t="s">
        <v>8</v>
      </c>
      <c r="M4835" s="4" t="s">
        <v>7</v>
      </c>
    </row>
    <row r="4836" spans="1:13" x14ac:dyDescent="0.2">
      <c r="A4836" s="4">
        <v>3146907</v>
      </c>
      <c r="B4836" s="4">
        <v>8863002</v>
      </c>
      <c r="C4836" s="4" t="s">
        <v>15497</v>
      </c>
      <c r="D4836" s="4">
        <v>1000</v>
      </c>
      <c r="E4836" s="4">
        <v>1000</v>
      </c>
      <c r="F4836" s="4">
        <v>1938</v>
      </c>
      <c r="G4836" s="7">
        <f t="shared" si="75"/>
        <v>1938</v>
      </c>
      <c r="H4836" s="4" t="s">
        <v>6899</v>
      </c>
      <c r="I4836" s="4">
        <v>3000</v>
      </c>
      <c r="J4836" s="4" t="s">
        <v>4</v>
      </c>
      <c r="K4836" s="4" t="s">
        <v>8</v>
      </c>
      <c r="L4836" s="4" t="s">
        <v>6</v>
      </c>
      <c r="M4836" s="4" t="s">
        <v>7</v>
      </c>
    </row>
    <row r="4837" spans="1:13" x14ac:dyDescent="0.2">
      <c r="A4837" s="4">
        <v>3146277</v>
      </c>
      <c r="B4837" s="4">
        <v>9456469</v>
      </c>
      <c r="C4837" s="4" t="s">
        <v>15498</v>
      </c>
      <c r="D4837" s="4">
        <v>500</v>
      </c>
      <c r="E4837" s="4">
        <v>0</v>
      </c>
      <c r="F4837" s="4">
        <v>0</v>
      </c>
      <c r="G4837" s="7">
        <f t="shared" si="75"/>
        <v>-500</v>
      </c>
      <c r="H4837" s="4" t="s">
        <v>6051</v>
      </c>
      <c r="I4837" s="4">
        <v>5000</v>
      </c>
      <c r="J4837" s="4" t="s">
        <v>4</v>
      </c>
      <c r="K4837" s="4" t="s">
        <v>13</v>
      </c>
      <c r="L4837" s="4" t="s">
        <v>201</v>
      </c>
      <c r="M4837" s="4" t="s">
        <v>40</v>
      </c>
    </row>
    <row r="4838" spans="1:13" x14ac:dyDescent="0.2">
      <c r="A4838" s="4">
        <v>3145829</v>
      </c>
      <c r="B4838" s="4">
        <v>9455769</v>
      </c>
      <c r="C4838" s="4" t="s">
        <v>15499</v>
      </c>
      <c r="D4838" s="4">
        <v>500</v>
      </c>
      <c r="E4838" s="4">
        <v>500</v>
      </c>
      <c r="F4838" s="4">
        <v>0.1</v>
      </c>
      <c r="G4838" s="7">
        <f t="shared" si="75"/>
        <v>0.10000000000002274</v>
      </c>
      <c r="H4838" s="4" t="s">
        <v>15500</v>
      </c>
      <c r="I4838" s="4">
        <v>25000</v>
      </c>
      <c r="J4838" s="4" t="s">
        <v>4</v>
      </c>
      <c r="K4838" s="4" t="s">
        <v>13</v>
      </c>
      <c r="L4838" s="4" t="s">
        <v>6</v>
      </c>
      <c r="M4838" s="4" t="s">
        <v>40</v>
      </c>
    </row>
    <row r="4839" spans="1:13" x14ac:dyDescent="0.2">
      <c r="A4839" s="4">
        <v>3146942</v>
      </c>
      <c r="B4839" s="4">
        <v>8398041</v>
      </c>
      <c r="C4839" s="4" t="s">
        <v>15501</v>
      </c>
      <c r="D4839" s="4">
        <v>2000</v>
      </c>
      <c r="E4839" s="4">
        <v>0</v>
      </c>
      <c r="F4839" s="4">
        <v>5</v>
      </c>
      <c r="G4839" s="7">
        <f t="shared" si="75"/>
        <v>-1995</v>
      </c>
      <c r="H4839" s="4" t="s">
        <v>4797</v>
      </c>
      <c r="I4839" s="4">
        <v>25000</v>
      </c>
      <c r="J4839" s="4" t="s">
        <v>4</v>
      </c>
      <c r="K4839" s="4" t="s">
        <v>8</v>
      </c>
      <c r="L4839" s="4" t="s">
        <v>6</v>
      </c>
      <c r="M4839" s="4" t="s">
        <v>23</v>
      </c>
    </row>
    <row r="4840" spans="1:13" x14ac:dyDescent="0.2">
      <c r="A4840" s="4">
        <v>3125039</v>
      </c>
      <c r="B4840" s="4">
        <v>620886</v>
      </c>
      <c r="C4840" s="4" t="s">
        <v>15502</v>
      </c>
      <c r="D4840" s="4">
        <v>10000</v>
      </c>
      <c r="E4840" s="4">
        <v>10000</v>
      </c>
      <c r="F4840" s="4">
        <v>4104</v>
      </c>
      <c r="G4840" s="7">
        <f t="shared" si="75"/>
        <v>4104</v>
      </c>
      <c r="H4840" s="4" t="s">
        <v>15503</v>
      </c>
      <c r="I4840" s="4">
        <v>9000</v>
      </c>
      <c r="J4840" s="4" t="s">
        <v>4</v>
      </c>
      <c r="K4840" s="4" t="s">
        <v>13</v>
      </c>
      <c r="L4840" s="4" t="s">
        <v>6</v>
      </c>
      <c r="M4840" s="4" t="s">
        <v>29</v>
      </c>
    </row>
    <row r="4841" spans="1:13" x14ac:dyDescent="0.2">
      <c r="A4841" s="4">
        <v>3146900</v>
      </c>
      <c r="B4841" s="4">
        <v>9458478</v>
      </c>
      <c r="C4841" s="4" t="s">
        <v>15504</v>
      </c>
      <c r="D4841" s="4">
        <v>2000</v>
      </c>
      <c r="E4841" s="4">
        <v>2000</v>
      </c>
      <c r="F4841" s="4">
        <v>573</v>
      </c>
      <c r="G4841" s="7">
        <f t="shared" si="75"/>
        <v>573</v>
      </c>
      <c r="H4841" s="4" t="s">
        <v>7873</v>
      </c>
      <c r="I4841" s="4">
        <v>11000</v>
      </c>
      <c r="J4841" s="4" t="s">
        <v>4</v>
      </c>
      <c r="K4841" s="4" t="s">
        <v>8</v>
      </c>
      <c r="L4841" s="4" t="s">
        <v>14</v>
      </c>
      <c r="M4841" s="4" t="s">
        <v>10</v>
      </c>
    </row>
    <row r="4842" spans="1:13" x14ac:dyDescent="0.2">
      <c r="A4842" s="4">
        <v>3147005</v>
      </c>
      <c r="B4842" s="4">
        <v>9059380</v>
      </c>
      <c r="C4842" s="4" t="s">
        <v>15505</v>
      </c>
      <c r="D4842" s="4">
        <v>2000</v>
      </c>
      <c r="E4842" s="4">
        <v>2000</v>
      </c>
      <c r="F4842" s="4">
        <v>76</v>
      </c>
      <c r="G4842" s="7">
        <f t="shared" si="75"/>
        <v>76</v>
      </c>
      <c r="H4842" s="4" t="s">
        <v>5051</v>
      </c>
      <c r="I4842" s="4">
        <v>1500</v>
      </c>
      <c r="J4842" s="4" t="s">
        <v>4</v>
      </c>
      <c r="K4842" s="4" t="s">
        <v>13</v>
      </c>
      <c r="L4842" s="4" t="s">
        <v>9</v>
      </c>
      <c r="M4842" s="4" t="s">
        <v>23</v>
      </c>
    </row>
    <row r="4843" spans="1:13" x14ac:dyDescent="0.2">
      <c r="A4843" s="4">
        <v>3146998</v>
      </c>
      <c r="B4843" s="4">
        <v>1717830</v>
      </c>
      <c r="C4843" s="4" t="s">
        <v>15506</v>
      </c>
      <c r="D4843" s="4">
        <v>2000</v>
      </c>
      <c r="E4843" s="4">
        <v>2000</v>
      </c>
      <c r="F4843" s="4">
        <v>312</v>
      </c>
      <c r="G4843" s="7">
        <f t="shared" si="75"/>
        <v>312</v>
      </c>
      <c r="H4843" s="4" t="s">
        <v>15507</v>
      </c>
      <c r="I4843" s="4">
        <v>17500</v>
      </c>
      <c r="J4843" s="4" t="s">
        <v>4</v>
      </c>
      <c r="K4843" s="4" t="s">
        <v>13</v>
      </c>
      <c r="L4843" s="4" t="s">
        <v>6</v>
      </c>
      <c r="M4843" s="4" t="s">
        <v>186</v>
      </c>
    </row>
    <row r="4844" spans="1:13" x14ac:dyDescent="0.2">
      <c r="A4844" s="4">
        <v>3146774</v>
      </c>
      <c r="B4844" s="4">
        <v>3619834</v>
      </c>
      <c r="C4844" s="4" t="s">
        <v>15508</v>
      </c>
      <c r="D4844" s="4">
        <v>3000</v>
      </c>
      <c r="E4844" s="4">
        <v>3000</v>
      </c>
      <c r="F4844" s="4">
        <v>4.2</v>
      </c>
      <c r="G4844" s="7">
        <f t="shared" si="75"/>
        <v>4.1999999999998181</v>
      </c>
      <c r="H4844" s="4" t="s">
        <v>15509</v>
      </c>
      <c r="I4844" s="4">
        <v>12000</v>
      </c>
      <c r="J4844" s="4" t="s">
        <v>4</v>
      </c>
      <c r="K4844" s="4" t="s">
        <v>5</v>
      </c>
      <c r="L4844" s="4" t="s">
        <v>9</v>
      </c>
      <c r="M4844" s="4" t="s">
        <v>76</v>
      </c>
    </row>
    <row r="4845" spans="1:13" x14ac:dyDescent="0.2">
      <c r="A4845" s="4">
        <v>3147019</v>
      </c>
      <c r="B4845" s="4">
        <v>5835005</v>
      </c>
      <c r="C4845" s="4" t="s">
        <v>15510</v>
      </c>
      <c r="D4845" s="4">
        <v>5000</v>
      </c>
      <c r="E4845" s="4">
        <v>5000</v>
      </c>
      <c r="F4845" s="4">
        <v>76</v>
      </c>
      <c r="G4845" s="7">
        <f t="shared" si="75"/>
        <v>76</v>
      </c>
      <c r="H4845" s="4" t="s">
        <v>1318</v>
      </c>
      <c r="I4845" s="4">
        <v>19000</v>
      </c>
      <c r="J4845" s="4" t="s">
        <v>4</v>
      </c>
      <c r="K4845" s="4" t="s">
        <v>8</v>
      </c>
      <c r="L4845" s="4" t="s">
        <v>6</v>
      </c>
      <c r="M4845" s="4" t="s">
        <v>47</v>
      </c>
    </row>
    <row r="4846" spans="1:13" x14ac:dyDescent="0.2">
      <c r="A4846" s="4">
        <v>3146970</v>
      </c>
      <c r="B4846" s="4">
        <v>231899</v>
      </c>
      <c r="C4846" s="4" t="s">
        <v>15511</v>
      </c>
      <c r="D4846" s="4">
        <v>4000</v>
      </c>
      <c r="E4846" s="4">
        <v>4000</v>
      </c>
      <c r="F4846" s="4">
        <v>220</v>
      </c>
      <c r="G4846" s="7">
        <f t="shared" si="75"/>
        <v>220</v>
      </c>
      <c r="H4846" s="4" t="s">
        <v>15512</v>
      </c>
      <c r="I4846" s="4">
        <v>15000</v>
      </c>
      <c r="J4846" s="4" t="s">
        <v>4</v>
      </c>
      <c r="K4846" s="4" t="s">
        <v>5</v>
      </c>
      <c r="L4846" s="4" t="s">
        <v>14</v>
      </c>
      <c r="M4846" s="4" t="s">
        <v>25</v>
      </c>
    </row>
    <row r="4847" spans="1:13" x14ac:dyDescent="0.2">
      <c r="A4847" s="4">
        <v>3146991</v>
      </c>
      <c r="B4847" s="4">
        <v>9458527</v>
      </c>
      <c r="C4847" s="4" t="s">
        <v>15513</v>
      </c>
      <c r="D4847" s="4">
        <v>800</v>
      </c>
      <c r="E4847" s="4">
        <v>800</v>
      </c>
      <c r="F4847" s="4">
        <v>0.16</v>
      </c>
      <c r="G4847" s="7">
        <f t="shared" si="75"/>
        <v>0.15999999999996817</v>
      </c>
      <c r="H4847" s="4" t="s">
        <v>15514</v>
      </c>
      <c r="I4847" s="4">
        <v>7000</v>
      </c>
      <c r="J4847" s="4" t="s">
        <v>4</v>
      </c>
      <c r="K4847" s="4" t="s">
        <v>13</v>
      </c>
      <c r="L4847" s="4" t="s">
        <v>14</v>
      </c>
      <c r="M4847" s="4" t="s">
        <v>26</v>
      </c>
    </row>
    <row r="4848" spans="1:13" x14ac:dyDescent="0.2">
      <c r="A4848" s="4">
        <v>3146928</v>
      </c>
      <c r="B4848" s="4">
        <v>133458</v>
      </c>
      <c r="C4848" s="4" t="s">
        <v>15515</v>
      </c>
      <c r="D4848" s="4">
        <v>1500</v>
      </c>
      <c r="E4848" s="4">
        <v>1500</v>
      </c>
      <c r="F4848" s="4">
        <v>21</v>
      </c>
      <c r="G4848" s="7">
        <f t="shared" si="75"/>
        <v>21</v>
      </c>
      <c r="H4848" s="4" t="s">
        <v>520</v>
      </c>
      <c r="I4848" s="4">
        <v>8000</v>
      </c>
      <c r="J4848" s="4" t="s">
        <v>32</v>
      </c>
      <c r="K4848" s="4" t="s">
        <v>8</v>
      </c>
      <c r="M4848" s="4" t="s">
        <v>64</v>
      </c>
    </row>
    <row r="4849" spans="1:13" x14ac:dyDescent="0.2">
      <c r="A4849" s="4">
        <v>3146823</v>
      </c>
      <c r="B4849" s="4">
        <v>8866418</v>
      </c>
      <c r="C4849" s="4" t="s">
        <v>15516</v>
      </c>
      <c r="D4849" s="4">
        <v>800</v>
      </c>
      <c r="E4849" s="4">
        <v>800</v>
      </c>
      <c r="F4849" s="4">
        <v>0.16</v>
      </c>
      <c r="G4849" s="7">
        <f t="shared" si="75"/>
        <v>0.15999999999996817</v>
      </c>
      <c r="H4849" s="4" t="s">
        <v>5588</v>
      </c>
      <c r="I4849" s="4">
        <v>18000</v>
      </c>
      <c r="J4849" s="4" t="s">
        <v>32</v>
      </c>
      <c r="K4849" s="4" t="s">
        <v>5</v>
      </c>
      <c r="M4849" s="4" t="s">
        <v>7</v>
      </c>
    </row>
    <row r="4850" spans="1:13" x14ac:dyDescent="0.2">
      <c r="A4850" s="4">
        <v>3146984</v>
      </c>
      <c r="B4850" s="4">
        <v>9458555</v>
      </c>
      <c r="C4850" s="4" t="s">
        <v>15517</v>
      </c>
      <c r="D4850" s="4">
        <v>1300</v>
      </c>
      <c r="E4850" s="4">
        <v>1300</v>
      </c>
      <c r="F4850" s="4">
        <v>1472.25</v>
      </c>
      <c r="G4850" s="7">
        <f t="shared" si="75"/>
        <v>1472.25</v>
      </c>
      <c r="H4850" s="4" t="s">
        <v>13826</v>
      </c>
      <c r="I4850" s="4">
        <v>16500</v>
      </c>
      <c r="J4850" s="4" t="s">
        <v>4</v>
      </c>
      <c r="K4850" s="4" t="s">
        <v>8</v>
      </c>
      <c r="L4850" s="4" t="s">
        <v>6</v>
      </c>
      <c r="M4850" s="4" t="s">
        <v>64</v>
      </c>
    </row>
    <row r="4851" spans="1:13" x14ac:dyDescent="0.2">
      <c r="A4851" s="4">
        <v>3147068</v>
      </c>
      <c r="B4851" s="4">
        <v>9458632</v>
      </c>
      <c r="C4851" s="4" t="s">
        <v>15518</v>
      </c>
      <c r="D4851" s="4">
        <v>2000</v>
      </c>
      <c r="E4851" s="4">
        <v>2000</v>
      </c>
      <c r="F4851" s="4">
        <v>2</v>
      </c>
      <c r="G4851" s="7">
        <f t="shared" si="75"/>
        <v>2</v>
      </c>
      <c r="H4851" s="4" t="s">
        <v>15519</v>
      </c>
      <c r="I4851" s="4">
        <v>9000</v>
      </c>
      <c r="J4851" s="4" t="s">
        <v>98</v>
      </c>
      <c r="K4851" s="4" t="s">
        <v>8</v>
      </c>
      <c r="M4851" s="4" t="s">
        <v>186</v>
      </c>
    </row>
    <row r="4852" spans="1:13" x14ac:dyDescent="0.2">
      <c r="A4852" s="4">
        <v>3147075</v>
      </c>
      <c r="B4852" s="4">
        <v>9458667</v>
      </c>
      <c r="C4852" s="4" t="s">
        <v>15520</v>
      </c>
      <c r="D4852" s="4">
        <v>3000</v>
      </c>
      <c r="E4852" s="4">
        <v>3000</v>
      </c>
      <c r="F4852" s="4">
        <v>4.5</v>
      </c>
      <c r="G4852" s="7">
        <f t="shared" si="75"/>
        <v>4.5</v>
      </c>
      <c r="H4852" s="4" t="s">
        <v>10215</v>
      </c>
      <c r="I4852" s="4">
        <v>7500</v>
      </c>
      <c r="J4852" s="4" t="s">
        <v>4</v>
      </c>
      <c r="K4852" s="4" t="s">
        <v>13</v>
      </c>
      <c r="L4852" s="4" t="s">
        <v>6</v>
      </c>
      <c r="M4852" s="4" t="s">
        <v>186</v>
      </c>
    </row>
    <row r="4853" spans="1:13" x14ac:dyDescent="0.2">
      <c r="A4853" s="4">
        <v>3147117</v>
      </c>
      <c r="B4853" s="4">
        <v>1669929</v>
      </c>
      <c r="C4853" s="4" t="s">
        <v>15521</v>
      </c>
      <c r="D4853" s="4">
        <v>3500</v>
      </c>
      <c r="E4853" s="4">
        <v>3500</v>
      </c>
      <c r="F4853" s="4">
        <v>59.85</v>
      </c>
      <c r="G4853" s="7">
        <f t="shared" si="75"/>
        <v>59.849999999999909</v>
      </c>
      <c r="H4853" s="4" t="s">
        <v>1029</v>
      </c>
      <c r="I4853" s="4">
        <v>30000</v>
      </c>
      <c r="J4853" s="4" t="s">
        <v>4</v>
      </c>
      <c r="K4853" s="4" t="s">
        <v>13</v>
      </c>
      <c r="L4853" s="4" t="s">
        <v>6</v>
      </c>
      <c r="M4853" s="4" t="s">
        <v>24</v>
      </c>
    </row>
    <row r="4854" spans="1:13" x14ac:dyDescent="0.2">
      <c r="A4854" s="4">
        <v>3147110</v>
      </c>
      <c r="B4854" s="4">
        <v>4842328</v>
      </c>
      <c r="C4854" s="4" t="s">
        <v>15522</v>
      </c>
      <c r="D4854" s="4">
        <v>500</v>
      </c>
      <c r="E4854" s="4">
        <v>500</v>
      </c>
      <c r="F4854" s="4">
        <v>30.4</v>
      </c>
      <c r="G4854" s="7">
        <f t="shared" si="75"/>
        <v>30.399999999999977</v>
      </c>
      <c r="H4854" s="4" t="s">
        <v>5432</v>
      </c>
      <c r="I4854" s="4">
        <v>9000</v>
      </c>
      <c r="J4854" s="4" t="s">
        <v>4</v>
      </c>
      <c r="K4854" s="4" t="s">
        <v>8</v>
      </c>
      <c r="L4854" s="4" t="s">
        <v>6</v>
      </c>
      <c r="M4854" s="4" t="s">
        <v>17</v>
      </c>
    </row>
    <row r="4855" spans="1:13" x14ac:dyDescent="0.2">
      <c r="A4855" s="4">
        <v>3147166</v>
      </c>
      <c r="B4855" s="4">
        <v>8728644</v>
      </c>
      <c r="C4855" s="4" t="s">
        <v>15523</v>
      </c>
      <c r="D4855" s="4">
        <v>3500</v>
      </c>
      <c r="E4855" s="4">
        <v>3500</v>
      </c>
      <c r="F4855" s="4">
        <v>133</v>
      </c>
      <c r="G4855" s="7">
        <f t="shared" si="75"/>
        <v>133</v>
      </c>
      <c r="H4855" s="4" t="s">
        <v>7351</v>
      </c>
      <c r="I4855" s="4">
        <v>15000</v>
      </c>
      <c r="J4855" s="4" t="s">
        <v>4</v>
      </c>
      <c r="K4855" s="4" t="s">
        <v>13</v>
      </c>
      <c r="L4855" s="4" t="s">
        <v>6</v>
      </c>
      <c r="M4855" s="4" t="s">
        <v>7</v>
      </c>
    </row>
    <row r="4856" spans="1:13" x14ac:dyDescent="0.2">
      <c r="A4856" s="4">
        <v>3147082</v>
      </c>
      <c r="B4856" s="4">
        <v>6529160</v>
      </c>
      <c r="C4856" s="4" t="s">
        <v>15524</v>
      </c>
      <c r="D4856" s="4">
        <v>1500</v>
      </c>
      <c r="E4856" s="4">
        <v>0</v>
      </c>
      <c r="F4856" s="4">
        <v>1118.25</v>
      </c>
      <c r="G4856" s="7">
        <f t="shared" si="75"/>
        <v>-381.75</v>
      </c>
      <c r="H4856" s="4" t="s">
        <v>268</v>
      </c>
      <c r="I4856" s="4">
        <v>20000</v>
      </c>
      <c r="J4856" s="4" t="s">
        <v>4</v>
      </c>
      <c r="K4856" s="4" t="s">
        <v>13</v>
      </c>
      <c r="L4856" s="4" t="s">
        <v>6</v>
      </c>
      <c r="M4856" s="4" t="s">
        <v>25</v>
      </c>
    </row>
    <row r="4857" spans="1:13" x14ac:dyDescent="0.2">
      <c r="A4857" s="4">
        <v>3147173</v>
      </c>
      <c r="B4857" s="4">
        <v>8379141</v>
      </c>
      <c r="C4857" s="4" t="s">
        <v>15525</v>
      </c>
      <c r="D4857" s="4">
        <v>580</v>
      </c>
      <c r="E4857" s="4">
        <v>0</v>
      </c>
      <c r="F4857" s="4">
        <v>0</v>
      </c>
      <c r="G4857" s="7">
        <f t="shared" si="75"/>
        <v>-580</v>
      </c>
      <c r="H4857" s="4" t="s">
        <v>11082</v>
      </c>
      <c r="I4857" s="4">
        <v>1000</v>
      </c>
      <c r="J4857" s="4" t="s">
        <v>72</v>
      </c>
      <c r="K4857" s="4" t="s">
        <v>13</v>
      </c>
      <c r="M4857" s="4" t="s">
        <v>19</v>
      </c>
    </row>
    <row r="4858" spans="1:13" x14ac:dyDescent="0.2">
      <c r="A4858" s="4">
        <v>3147187</v>
      </c>
      <c r="B4858" s="4">
        <v>1669929</v>
      </c>
      <c r="C4858" s="4" t="s">
        <v>15526</v>
      </c>
      <c r="D4858" s="4">
        <v>3500</v>
      </c>
      <c r="E4858" s="4">
        <v>3500</v>
      </c>
      <c r="F4858" s="4">
        <v>266</v>
      </c>
      <c r="G4858" s="7">
        <f t="shared" si="75"/>
        <v>266</v>
      </c>
      <c r="H4858" s="4" t="s">
        <v>1029</v>
      </c>
      <c r="I4858" s="4">
        <v>30000</v>
      </c>
      <c r="J4858" s="4" t="s">
        <v>4</v>
      </c>
      <c r="K4858" s="4" t="s">
        <v>13</v>
      </c>
      <c r="L4858" s="4" t="s">
        <v>6</v>
      </c>
      <c r="M4858" s="4" t="s">
        <v>24</v>
      </c>
    </row>
    <row r="4859" spans="1:13" x14ac:dyDescent="0.2">
      <c r="A4859" s="4">
        <v>3146858</v>
      </c>
      <c r="B4859" s="4">
        <v>9073968</v>
      </c>
      <c r="C4859" s="4" t="s">
        <v>15527</v>
      </c>
      <c r="D4859" s="4">
        <v>800</v>
      </c>
      <c r="E4859" s="4">
        <v>800</v>
      </c>
      <c r="F4859" s="4">
        <v>229.2</v>
      </c>
      <c r="G4859" s="7">
        <f t="shared" si="75"/>
        <v>229.20000000000005</v>
      </c>
      <c r="H4859" s="4" t="s">
        <v>15528</v>
      </c>
      <c r="I4859" s="4">
        <v>7500</v>
      </c>
      <c r="J4859" s="4" t="s">
        <v>4</v>
      </c>
      <c r="K4859" s="4" t="s">
        <v>5</v>
      </c>
      <c r="L4859" s="4" t="s">
        <v>6</v>
      </c>
      <c r="M4859" s="4" t="s">
        <v>29</v>
      </c>
    </row>
    <row r="4860" spans="1:13" x14ac:dyDescent="0.2">
      <c r="A4860" s="4">
        <v>3143092</v>
      </c>
      <c r="B4860" s="4">
        <v>9445682</v>
      </c>
      <c r="C4860" s="4" t="s">
        <v>15529</v>
      </c>
      <c r="D4860" s="4">
        <v>2000</v>
      </c>
      <c r="E4860" s="4">
        <v>0</v>
      </c>
      <c r="F4860" s="4">
        <v>0</v>
      </c>
      <c r="G4860" s="7">
        <f t="shared" si="75"/>
        <v>-2000</v>
      </c>
      <c r="H4860" s="4" t="s">
        <v>9995</v>
      </c>
      <c r="I4860" s="4">
        <v>8000</v>
      </c>
      <c r="J4860" s="4" t="s">
        <v>4</v>
      </c>
      <c r="K4860" s="4" t="s">
        <v>5</v>
      </c>
      <c r="L4860" s="4" t="s">
        <v>9</v>
      </c>
      <c r="M4860" s="4" t="s">
        <v>101</v>
      </c>
    </row>
    <row r="4861" spans="1:13" x14ac:dyDescent="0.2">
      <c r="A4861" s="4">
        <v>3147201</v>
      </c>
      <c r="B4861" s="4">
        <v>4551779</v>
      </c>
      <c r="C4861" s="4" t="s">
        <v>15530</v>
      </c>
      <c r="D4861" s="4">
        <v>3000</v>
      </c>
      <c r="E4861" s="4">
        <v>3000</v>
      </c>
      <c r="F4861" s="4">
        <v>513</v>
      </c>
      <c r="G4861" s="7">
        <f t="shared" si="75"/>
        <v>513</v>
      </c>
      <c r="H4861" s="4" t="s">
        <v>13931</v>
      </c>
      <c r="I4861" s="4">
        <v>20000</v>
      </c>
      <c r="J4861" s="4" t="s">
        <v>98</v>
      </c>
      <c r="K4861" s="4" t="s">
        <v>13</v>
      </c>
      <c r="M4861" s="4" t="s">
        <v>12</v>
      </c>
    </row>
    <row r="4862" spans="1:13" x14ac:dyDescent="0.2">
      <c r="A4862" s="4">
        <v>3147124</v>
      </c>
      <c r="B4862" s="4">
        <v>9203006</v>
      </c>
      <c r="C4862" s="4" t="s">
        <v>15531</v>
      </c>
      <c r="D4862" s="4">
        <v>1500</v>
      </c>
      <c r="E4862" s="4">
        <v>1500</v>
      </c>
      <c r="F4862" s="4">
        <v>0.6</v>
      </c>
      <c r="G4862" s="7">
        <f t="shared" si="75"/>
        <v>0.59999999999990905</v>
      </c>
      <c r="H4862" s="4" t="s">
        <v>9849</v>
      </c>
      <c r="I4862" s="4">
        <v>14300</v>
      </c>
      <c r="J4862" s="4" t="s">
        <v>21</v>
      </c>
      <c r="K4862" s="4" t="s">
        <v>8</v>
      </c>
      <c r="M4862" s="4" t="s">
        <v>111</v>
      </c>
    </row>
    <row r="4863" spans="1:13" x14ac:dyDescent="0.2">
      <c r="A4863" s="4">
        <v>3146676</v>
      </c>
      <c r="B4863" s="4">
        <v>9361766</v>
      </c>
      <c r="C4863" s="4" t="s">
        <v>15532</v>
      </c>
      <c r="D4863" s="4">
        <v>800</v>
      </c>
      <c r="E4863" s="4">
        <v>0</v>
      </c>
      <c r="F4863" s="4">
        <v>0</v>
      </c>
      <c r="G4863" s="7">
        <f t="shared" si="75"/>
        <v>-800</v>
      </c>
      <c r="H4863" s="4" t="s">
        <v>15533</v>
      </c>
      <c r="I4863" s="4">
        <v>10000</v>
      </c>
      <c r="J4863" s="4" t="s">
        <v>4</v>
      </c>
      <c r="K4863" s="4" t="s">
        <v>8</v>
      </c>
      <c r="L4863" s="4" t="s">
        <v>6</v>
      </c>
      <c r="M4863" s="4" t="s">
        <v>10</v>
      </c>
    </row>
    <row r="4864" spans="1:13" x14ac:dyDescent="0.2">
      <c r="A4864" s="4">
        <v>3147236</v>
      </c>
      <c r="B4864" s="4">
        <v>6809748</v>
      </c>
      <c r="C4864" s="4" t="s">
        <v>15534</v>
      </c>
      <c r="D4864" s="4">
        <v>5000</v>
      </c>
      <c r="E4864" s="4">
        <v>5000</v>
      </c>
      <c r="F4864" s="4">
        <v>855</v>
      </c>
      <c r="G4864" s="7">
        <f t="shared" si="75"/>
        <v>855</v>
      </c>
      <c r="H4864" s="4" t="s">
        <v>10169</v>
      </c>
      <c r="I4864" s="4">
        <v>15000</v>
      </c>
      <c r="J4864" s="4" t="s">
        <v>4</v>
      </c>
      <c r="K4864" s="4" t="s">
        <v>13</v>
      </c>
      <c r="L4864" s="4" t="s">
        <v>6</v>
      </c>
      <c r="M4864" s="4" t="s">
        <v>25</v>
      </c>
    </row>
    <row r="4865" spans="1:13" x14ac:dyDescent="0.2">
      <c r="A4865" s="4">
        <v>3147229</v>
      </c>
      <c r="B4865" s="4">
        <v>8345359</v>
      </c>
      <c r="C4865" s="4" t="s">
        <v>15535</v>
      </c>
      <c r="D4865" s="4">
        <v>2000</v>
      </c>
      <c r="E4865" s="4">
        <v>2000</v>
      </c>
      <c r="F4865" s="4">
        <v>3</v>
      </c>
      <c r="G4865" s="7">
        <f t="shared" si="75"/>
        <v>3</v>
      </c>
      <c r="H4865" s="4" t="s">
        <v>2785</v>
      </c>
      <c r="I4865" s="4">
        <v>10000</v>
      </c>
      <c r="J4865" s="4" t="s">
        <v>4</v>
      </c>
      <c r="K4865" s="4" t="s">
        <v>8</v>
      </c>
      <c r="L4865" s="4" t="s">
        <v>9</v>
      </c>
      <c r="M4865" s="4" t="s">
        <v>64</v>
      </c>
    </row>
    <row r="4866" spans="1:13" x14ac:dyDescent="0.2">
      <c r="A4866" s="4">
        <v>3147264</v>
      </c>
      <c r="B4866" s="4">
        <v>641727</v>
      </c>
      <c r="C4866" s="4" t="s">
        <v>15536</v>
      </c>
      <c r="D4866" s="4">
        <v>700</v>
      </c>
      <c r="E4866" s="4">
        <v>700</v>
      </c>
      <c r="F4866" s="4">
        <v>0.35</v>
      </c>
      <c r="G4866" s="7">
        <f t="shared" ref="G4866:G4929" si="76">E4866+F4866-D4866</f>
        <v>0.35000000000002274</v>
      </c>
      <c r="H4866" s="4" t="s">
        <v>15537</v>
      </c>
      <c r="I4866" s="4">
        <v>7000</v>
      </c>
      <c r="J4866" s="4" t="s">
        <v>4</v>
      </c>
      <c r="K4866" s="4" t="s">
        <v>8</v>
      </c>
      <c r="L4866" s="4" t="s">
        <v>6</v>
      </c>
      <c r="M4866" s="4" t="s">
        <v>12</v>
      </c>
    </row>
    <row r="4867" spans="1:13" x14ac:dyDescent="0.2">
      <c r="A4867" s="4">
        <v>3146746</v>
      </c>
      <c r="B4867" s="4">
        <v>1655909</v>
      </c>
      <c r="C4867" s="4" t="s">
        <v>15538</v>
      </c>
      <c r="D4867" s="4">
        <v>600</v>
      </c>
      <c r="E4867" s="4">
        <v>600</v>
      </c>
      <c r="F4867" s="4">
        <v>600</v>
      </c>
      <c r="G4867" s="7">
        <f t="shared" si="76"/>
        <v>600</v>
      </c>
      <c r="H4867" s="4" t="s">
        <v>15539</v>
      </c>
      <c r="I4867" s="4">
        <v>8500</v>
      </c>
      <c r="J4867" s="4" t="s">
        <v>51</v>
      </c>
      <c r="K4867" s="4" t="s">
        <v>13</v>
      </c>
      <c r="L4867" s="4" t="s">
        <v>6</v>
      </c>
      <c r="M4867" s="4" t="s">
        <v>65</v>
      </c>
    </row>
    <row r="4868" spans="1:13" x14ac:dyDescent="0.2">
      <c r="A4868" s="4">
        <v>3147355</v>
      </c>
      <c r="B4868" s="4">
        <v>5158637</v>
      </c>
      <c r="C4868" s="4" t="s">
        <v>15540</v>
      </c>
      <c r="D4868" s="4">
        <v>1200</v>
      </c>
      <c r="E4868" s="4">
        <v>1200</v>
      </c>
      <c r="F4868" s="4">
        <v>18.239999999999998</v>
      </c>
      <c r="G4868" s="7">
        <f t="shared" si="76"/>
        <v>18.240000000000009</v>
      </c>
      <c r="H4868" s="4" t="s">
        <v>1669</v>
      </c>
      <c r="I4868" s="4">
        <v>16000</v>
      </c>
      <c r="J4868" s="4" t="s">
        <v>4</v>
      </c>
      <c r="K4868" s="4" t="s">
        <v>5</v>
      </c>
      <c r="L4868" s="4" t="s">
        <v>6</v>
      </c>
      <c r="M4868" s="4" t="s">
        <v>25</v>
      </c>
    </row>
    <row r="4869" spans="1:13" x14ac:dyDescent="0.2">
      <c r="A4869" s="4">
        <v>3147383</v>
      </c>
      <c r="B4869" s="4">
        <v>287365</v>
      </c>
      <c r="C4869" s="4" t="s">
        <v>15541</v>
      </c>
      <c r="D4869" s="4">
        <v>2000</v>
      </c>
      <c r="E4869" s="4">
        <v>2000</v>
      </c>
      <c r="F4869" s="4">
        <v>912</v>
      </c>
      <c r="G4869" s="7">
        <f t="shared" si="76"/>
        <v>912</v>
      </c>
      <c r="H4869" s="4" t="s">
        <v>5215</v>
      </c>
      <c r="I4869" s="4">
        <v>20000</v>
      </c>
      <c r="J4869" s="4" t="s">
        <v>4</v>
      </c>
      <c r="K4869" s="4" t="s">
        <v>5</v>
      </c>
      <c r="L4869" s="4" t="s">
        <v>6</v>
      </c>
      <c r="M4869" s="4" t="s">
        <v>76</v>
      </c>
    </row>
    <row r="4870" spans="1:13" x14ac:dyDescent="0.2">
      <c r="A4870" s="4">
        <v>3139571</v>
      </c>
      <c r="B4870" s="4">
        <v>1711609</v>
      </c>
      <c r="C4870" s="4" t="s">
        <v>15542</v>
      </c>
      <c r="D4870" s="4">
        <v>3000</v>
      </c>
      <c r="E4870" s="4">
        <v>3000</v>
      </c>
      <c r="F4870" s="4">
        <v>2058</v>
      </c>
      <c r="G4870" s="7">
        <f t="shared" si="76"/>
        <v>2058</v>
      </c>
      <c r="H4870" s="4" t="s">
        <v>15543</v>
      </c>
      <c r="I4870" s="4">
        <v>6000</v>
      </c>
      <c r="J4870" s="4" t="s">
        <v>4</v>
      </c>
      <c r="K4870" s="4" t="s">
        <v>5</v>
      </c>
      <c r="L4870" s="4" t="s">
        <v>9</v>
      </c>
      <c r="M4870" s="4" t="s">
        <v>111</v>
      </c>
    </row>
    <row r="4871" spans="1:13" x14ac:dyDescent="0.2">
      <c r="A4871" s="4">
        <v>3147397</v>
      </c>
      <c r="B4871" s="4">
        <v>7145524</v>
      </c>
      <c r="C4871" s="4" t="s">
        <v>15544</v>
      </c>
      <c r="D4871" s="4">
        <v>500</v>
      </c>
      <c r="E4871" s="4">
        <v>0</v>
      </c>
      <c r="F4871" s="4">
        <v>85.5</v>
      </c>
      <c r="G4871" s="7">
        <f t="shared" si="76"/>
        <v>-414.5</v>
      </c>
      <c r="H4871" s="4" t="s">
        <v>15545</v>
      </c>
      <c r="I4871" s="4">
        <v>5000</v>
      </c>
      <c r="J4871" s="4" t="s">
        <v>4</v>
      </c>
      <c r="K4871" s="4" t="s">
        <v>5</v>
      </c>
      <c r="L4871" s="4" t="s">
        <v>6</v>
      </c>
      <c r="M4871" s="4" t="s">
        <v>173</v>
      </c>
    </row>
    <row r="4872" spans="1:13" x14ac:dyDescent="0.2">
      <c r="A4872" s="4">
        <v>3147460</v>
      </c>
      <c r="B4872" s="4">
        <v>9368430</v>
      </c>
      <c r="C4872" s="4" t="s">
        <v>15546</v>
      </c>
      <c r="D4872" s="4">
        <v>5200</v>
      </c>
      <c r="E4872" s="4">
        <v>0</v>
      </c>
      <c r="F4872" s="4">
        <v>0</v>
      </c>
      <c r="G4872" s="7">
        <f t="shared" si="76"/>
        <v>-5200</v>
      </c>
      <c r="H4872" s="4" t="s">
        <v>793</v>
      </c>
      <c r="I4872" s="4">
        <v>19000</v>
      </c>
      <c r="J4872" s="4" t="s">
        <v>4</v>
      </c>
      <c r="K4872" s="4" t="s">
        <v>8</v>
      </c>
      <c r="M4872" s="4" t="s">
        <v>47</v>
      </c>
    </row>
    <row r="4873" spans="1:13" x14ac:dyDescent="0.2">
      <c r="A4873" s="4">
        <v>3147474</v>
      </c>
      <c r="B4873" s="4">
        <v>6151755</v>
      </c>
      <c r="C4873" s="4" t="s">
        <v>15547</v>
      </c>
      <c r="D4873" s="4">
        <v>10000</v>
      </c>
      <c r="E4873" s="4">
        <v>10000</v>
      </c>
      <c r="F4873" s="4">
        <v>5130</v>
      </c>
      <c r="G4873" s="7">
        <f t="shared" si="76"/>
        <v>5130</v>
      </c>
      <c r="H4873" s="4" t="s">
        <v>15548</v>
      </c>
      <c r="I4873" s="4">
        <v>25000</v>
      </c>
      <c r="J4873" s="4" t="s">
        <v>32</v>
      </c>
      <c r="K4873" s="4" t="s">
        <v>13</v>
      </c>
      <c r="M4873" s="4" t="s">
        <v>64</v>
      </c>
    </row>
    <row r="4874" spans="1:13" x14ac:dyDescent="0.2">
      <c r="A4874" s="4">
        <v>3147453</v>
      </c>
      <c r="B4874" s="4">
        <v>7256</v>
      </c>
      <c r="C4874" s="4" t="s">
        <v>15549</v>
      </c>
      <c r="D4874" s="4">
        <v>10000</v>
      </c>
      <c r="E4874" s="4">
        <v>10000</v>
      </c>
      <c r="F4874" s="4">
        <v>1140</v>
      </c>
      <c r="G4874" s="7">
        <f t="shared" si="76"/>
        <v>1140</v>
      </c>
      <c r="H4874" s="4" t="s">
        <v>13966</v>
      </c>
      <c r="I4874" s="4">
        <v>30000</v>
      </c>
      <c r="J4874" s="4" t="s">
        <v>4</v>
      </c>
      <c r="K4874" s="4" t="s">
        <v>8</v>
      </c>
      <c r="L4874" s="4" t="s">
        <v>6</v>
      </c>
      <c r="M4874" s="4" t="s">
        <v>111</v>
      </c>
    </row>
    <row r="4875" spans="1:13" x14ac:dyDescent="0.2">
      <c r="A4875" s="4">
        <v>3147481</v>
      </c>
      <c r="B4875" s="4">
        <v>2210076</v>
      </c>
      <c r="C4875" s="4" t="s">
        <v>15550</v>
      </c>
      <c r="D4875" s="4">
        <v>2000</v>
      </c>
      <c r="E4875" s="4">
        <v>0</v>
      </c>
      <c r="F4875" s="4">
        <v>0</v>
      </c>
      <c r="G4875" s="7">
        <f t="shared" si="76"/>
        <v>-2000</v>
      </c>
      <c r="H4875" s="4" t="s">
        <v>4944</v>
      </c>
      <c r="I4875" s="4">
        <v>5000</v>
      </c>
      <c r="J4875" s="4" t="s">
        <v>32</v>
      </c>
      <c r="K4875" s="4" t="s">
        <v>8</v>
      </c>
      <c r="L4875" s="4" t="s">
        <v>6</v>
      </c>
      <c r="M4875" s="4" t="s">
        <v>159</v>
      </c>
    </row>
    <row r="4876" spans="1:13" x14ac:dyDescent="0.2">
      <c r="A4876" s="4">
        <v>3147516</v>
      </c>
      <c r="B4876" s="4">
        <v>7177927</v>
      </c>
      <c r="C4876" s="4" t="s">
        <v>15551</v>
      </c>
      <c r="D4876" s="4">
        <v>9800</v>
      </c>
      <c r="E4876" s="4">
        <v>9800</v>
      </c>
      <c r="F4876" s="4">
        <v>670.32</v>
      </c>
      <c r="G4876" s="7">
        <f t="shared" si="76"/>
        <v>670.31999999999971</v>
      </c>
      <c r="H4876" s="4" t="s">
        <v>15552</v>
      </c>
      <c r="I4876" s="4">
        <v>13000</v>
      </c>
      <c r="J4876" s="4" t="s">
        <v>4</v>
      </c>
      <c r="K4876" s="4" t="s">
        <v>13</v>
      </c>
      <c r="L4876" s="4" t="s">
        <v>6</v>
      </c>
      <c r="M4876" s="4" t="s">
        <v>23</v>
      </c>
    </row>
    <row r="4877" spans="1:13" x14ac:dyDescent="0.2">
      <c r="A4877" s="4">
        <v>3147299</v>
      </c>
      <c r="B4877" s="4">
        <v>9459017</v>
      </c>
      <c r="C4877" s="4" t="s">
        <v>15553</v>
      </c>
      <c r="D4877" s="4">
        <v>800</v>
      </c>
      <c r="E4877" s="4">
        <v>800</v>
      </c>
      <c r="F4877" s="4">
        <v>62</v>
      </c>
      <c r="G4877" s="7">
        <f t="shared" si="76"/>
        <v>62</v>
      </c>
      <c r="H4877" s="4" t="s">
        <v>15554</v>
      </c>
      <c r="I4877" s="4">
        <v>11000</v>
      </c>
      <c r="J4877" s="4" t="s">
        <v>4</v>
      </c>
      <c r="K4877" s="4" t="s">
        <v>22</v>
      </c>
      <c r="L4877" s="4" t="s">
        <v>6</v>
      </c>
      <c r="M4877" s="4" t="s">
        <v>29</v>
      </c>
    </row>
    <row r="4878" spans="1:13" x14ac:dyDescent="0.2">
      <c r="A4878" s="4">
        <v>3147243</v>
      </c>
      <c r="B4878" s="4">
        <v>6942776</v>
      </c>
      <c r="C4878" s="4" t="s">
        <v>15555</v>
      </c>
      <c r="D4878" s="4">
        <v>1500</v>
      </c>
      <c r="E4878" s="4">
        <v>0</v>
      </c>
      <c r="F4878" s="4">
        <v>0</v>
      </c>
      <c r="G4878" s="7">
        <f t="shared" si="76"/>
        <v>-1500</v>
      </c>
      <c r="H4878" s="4" t="s">
        <v>15556</v>
      </c>
      <c r="I4878" s="4">
        <v>12000</v>
      </c>
      <c r="J4878" s="4" t="s">
        <v>4</v>
      </c>
      <c r="K4878" s="4" t="s">
        <v>8</v>
      </c>
      <c r="L4878" s="4" t="s">
        <v>14</v>
      </c>
      <c r="M4878" s="4" t="s">
        <v>23</v>
      </c>
    </row>
    <row r="4879" spans="1:13" x14ac:dyDescent="0.2">
      <c r="A4879" s="4">
        <v>3147558</v>
      </c>
      <c r="B4879" s="4">
        <v>5158637</v>
      </c>
      <c r="C4879" s="4" t="s">
        <v>15557</v>
      </c>
      <c r="D4879" s="4">
        <v>1000</v>
      </c>
      <c r="E4879" s="4">
        <v>1000</v>
      </c>
      <c r="F4879" s="4">
        <v>30.4</v>
      </c>
      <c r="G4879" s="7">
        <f t="shared" si="76"/>
        <v>30.400000000000091</v>
      </c>
      <c r="H4879" s="4" t="s">
        <v>1669</v>
      </c>
      <c r="I4879" s="4">
        <v>16000</v>
      </c>
      <c r="J4879" s="4" t="s">
        <v>4</v>
      </c>
      <c r="K4879" s="4" t="s">
        <v>5</v>
      </c>
      <c r="L4879" s="4" t="s">
        <v>6</v>
      </c>
      <c r="M4879" s="4" t="s">
        <v>25</v>
      </c>
    </row>
    <row r="4880" spans="1:13" x14ac:dyDescent="0.2">
      <c r="A4880" s="4">
        <v>3147523</v>
      </c>
      <c r="B4880" s="4">
        <v>1636309</v>
      </c>
      <c r="C4880" s="4" t="s">
        <v>15558</v>
      </c>
      <c r="D4880" s="4">
        <v>2850</v>
      </c>
      <c r="E4880" s="4">
        <v>2850</v>
      </c>
      <c r="F4880" s="4">
        <v>1895.4</v>
      </c>
      <c r="G4880" s="7">
        <f t="shared" si="76"/>
        <v>1895.3999999999996</v>
      </c>
      <c r="H4880" s="4" t="s">
        <v>1472</v>
      </c>
      <c r="I4880" s="4">
        <v>800</v>
      </c>
      <c r="J4880" s="4" t="s">
        <v>32</v>
      </c>
      <c r="K4880" s="4" t="s">
        <v>8</v>
      </c>
      <c r="M4880" s="4" t="s">
        <v>64</v>
      </c>
    </row>
    <row r="4881" spans="1:13" x14ac:dyDescent="0.2">
      <c r="A4881" s="4">
        <v>3147285</v>
      </c>
      <c r="B4881" s="4">
        <v>5490241</v>
      </c>
      <c r="C4881" s="4" t="s">
        <v>15559</v>
      </c>
      <c r="D4881" s="4">
        <v>1500</v>
      </c>
      <c r="E4881" s="4">
        <v>1500</v>
      </c>
      <c r="F4881" s="4">
        <v>0.45</v>
      </c>
      <c r="G4881" s="7">
        <f t="shared" si="76"/>
        <v>0.45000000000004547</v>
      </c>
      <c r="H4881" s="4" t="s">
        <v>6831</v>
      </c>
      <c r="I4881" s="4">
        <v>15000</v>
      </c>
      <c r="J4881" s="4" t="s">
        <v>4</v>
      </c>
      <c r="K4881" s="4" t="s">
        <v>13</v>
      </c>
      <c r="L4881" s="4" t="s">
        <v>14</v>
      </c>
      <c r="M4881" s="4" t="s">
        <v>25</v>
      </c>
    </row>
    <row r="4882" spans="1:13" x14ac:dyDescent="0.2">
      <c r="A4882" s="4">
        <v>3147593</v>
      </c>
      <c r="B4882" s="4">
        <v>1732614</v>
      </c>
      <c r="C4882" s="4" t="s">
        <v>15560</v>
      </c>
      <c r="D4882" s="4">
        <v>1500</v>
      </c>
      <c r="E4882" s="4">
        <v>1500</v>
      </c>
      <c r="F4882" s="4">
        <v>399</v>
      </c>
      <c r="G4882" s="7">
        <f t="shared" si="76"/>
        <v>399</v>
      </c>
      <c r="H4882" s="4" t="s">
        <v>7649</v>
      </c>
      <c r="I4882" s="4">
        <v>15000</v>
      </c>
      <c r="J4882" s="4" t="s">
        <v>4</v>
      </c>
      <c r="K4882" s="4" t="s">
        <v>8</v>
      </c>
      <c r="L4882" s="4" t="s">
        <v>6</v>
      </c>
      <c r="M4882" s="4" t="s">
        <v>173</v>
      </c>
    </row>
    <row r="4883" spans="1:13" x14ac:dyDescent="0.2">
      <c r="A4883" s="4">
        <v>3147544</v>
      </c>
      <c r="B4883" s="4">
        <v>8505498</v>
      </c>
      <c r="C4883" s="4" t="s">
        <v>15561</v>
      </c>
      <c r="D4883" s="4">
        <v>2000</v>
      </c>
      <c r="E4883" s="4">
        <v>2000</v>
      </c>
      <c r="F4883" s="4">
        <v>38.799999999999997</v>
      </c>
      <c r="G4883" s="7">
        <f t="shared" si="76"/>
        <v>38.799999999999955</v>
      </c>
      <c r="H4883" s="4" t="s">
        <v>15562</v>
      </c>
      <c r="I4883" s="4">
        <v>6400</v>
      </c>
      <c r="J4883" s="4" t="s">
        <v>4</v>
      </c>
      <c r="K4883" s="4" t="s">
        <v>8</v>
      </c>
      <c r="L4883" s="4" t="s">
        <v>6</v>
      </c>
      <c r="M4883" s="4" t="s">
        <v>47</v>
      </c>
    </row>
    <row r="4884" spans="1:13" x14ac:dyDescent="0.2">
      <c r="A4884" s="4">
        <v>3147614</v>
      </c>
      <c r="B4884" s="4">
        <v>229482</v>
      </c>
      <c r="C4884" s="4" t="s">
        <v>15563</v>
      </c>
      <c r="D4884" s="4">
        <v>10000</v>
      </c>
      <c r="E4884" s="4">
        <v>10000</v>
      </c>
      <c r="F4884" s="4">
        <v>152</v>
      </c>
      <c r="G4884" s="7">
        <f t="shared" si="76"/>
        <v>152</v>
      </c>
      <c r="H4884" s="4" t="s">
        <v>13947</v>
      </c>
      <c r="I4884" s="4">
        <v>20000</v>
      </c>
      <c r="J4884" s="4" t="s">
        <v>4</v>
      </c>
      <c r="K4884" s="4" t="s">
        <v>8</v>
      </c>
      <c r="L4884" s="4" t="s">
        <v>6</v>
      </c>
      <c r="M4884" s="4" t="s">
        <v>35</v>
      </c>
    </row>
    <row r="4885" spans="1:13" x14ac:dyDescent="0.2">
      <c r="A4885" s="4">
        <v>3147586</v>
      </c>
      <c r="B4885" s="4">
        <v>566265</v>
      </c>
      <c r="C4885" s="4" t="s">
        <v>15564</v>
      </c>
      <c r="D4885" s="4">
        <v>2200</v>
      </c>
      <c r="E4885" s="4">
        <v>2200</v>
      </c>
      <c r="F4885" s="4">
        <v>300.95999999999998</v>
      </c>
      <c r="G4885" s="7">
        <f t="shared" si="76"/>
        <v>300.96000000000004</v>
      </c>
      <c r="H4885" s="4" t="s">
        <v>14497</v>
      </c>
      <c r="I4885" s="4">
        <v>11000</v>
      </c>
      <c r="J4885" s="4" t="s">
        <v>4</v>
      </c>
      <c r="K4885" s="4" t="s">
        <v>13</v>
      </c>
      <c r="L4885" s="4" t="s">
        <v>6</v>
      </c>
      <c r="M4885" s="4" t="s">
        <v>23</v>
      </c>
    </row>
    <row r="4886" spans="1:13" x14ac:dyDescent="0.2">
      <c r="A4886" s="4">
        <v>3147656</v>
      </c>
      <c r="B4886" s="4">
        <v>8347200</v>
      </c>
      <c r="C4886" s="4" t="s">
        <v>15565</v>
      </c>
      <c r="D4886" s="4">
        <v>2000</v>
      </c>
      <c r="E4886" s="4">
        <v>2000</v>
      </c>
      <c r="F4886" s="4">
        <v>861</v>
      </c>
      <c r="G4886" s="7">
        <f t="shared" si="76"/>
        <v>861</v>
      </c>
      <c r="H4886" s="4" t="s">
        <v>15566</v>
      </c>
      <c r="I4886" s="4">
        <v>12000</v>
      </c>
      <c r="J4886" s="4" t="s">
        <v>98</v>
      </c>
      <c r="K4886" s="4" t="s">
        <v>8</v>
      </c>
      <c r="M4886" s="4" t="s">
        <v>12</v>
      </c>
    </row>
    <row r="4887" spans="1:13" x14ac:dyDescent="0.2">
      <c r="A4887" s="4">
        <v>3147677</v>
      </c>
      <c r="B4887" s="4">
        <v>7645541</v>
      </c>
      <c r="C4887" s="4" t="s">
        <v>15567</v>
      </c>
      <c r="D4887" s="4">
        <v>500</v>
      </c>
      <c r="E4887" s="4">
        <v>500</v>
      </c>
      <c r="F4887" s="4">
        <v>17.100000000000001</v>
      </c>
      <c r="G4887" s="7">
        <f t="shared" si="76"/>
        <v>17.100000000000023</v>
      </c>
      <c r="H4887" s="4" t="s">
        <v>15568</v>
      </c>
      <c r="I4887" s="4">
        <v>20000</v>
      </c>
      <c r="J4887" s="4" t="s">
        <v>32</v>
      </c>
      <c r="K4887" s="4" t="s">
        <v>8</v>
      </c>
      <c r="M4887" s="4" t="s">
        <v>17</v>
      </c>
    </row>
    <row r="4888" spans="1:13" x14ac:dyDescent="0.2">
      <c r="A4888" s="4">
        <v>3147733</v>
      </c>
      <c r="B4888" s="4">
        <v>9144605</v>
      </c>
      <c r="C4888" s="4" t="s">
        <v>15569</v>
      </c>
      <c r="D4888" s="4">
        <v>500</v>
      </c>
      <c r="E4888" s="4">
        <v>500</v>
      </c>
      <c r="F4888" s="4">
        <v>28.5</v>
      </c>
      <c r="G4888" s="7">
        <f t="shared" si="76"/>
        <v>28.5</v>
      </c>
      <c r="H4888" s="4" t="s">
        <v>260</v>
      </c>
      <c r="I4888" s="4">
        <v>12000</v>
      </c>
      <c r="J4888" s="4" t="s">
        <v>4</v>
      </c>
      <c r="K4888" s="4" t="s">
        <v>13</v>
      </c>
      <c r="L4888" s="4" t="s">
        <v>6</v>
      </c>
      <c r="M4888" s="4" t="s">
        <v>7</v>
      </c>
    </row>
    <row r="4889" spans="1:13" x14ac:dyDescent="0.2">
      <c r="A4889" s="4">
        <v>3147747</v>
      </c>
      <c r="B4889" s="4">
        <v>380567</v>
      </c>
      <c r="C4889" s="4" t="s">
        <v>15570</v>
      </c>
      <c r="D4889" s="4">
        <v>7200</v>
      </c>
      <c r="E4889" s="4">
        <v>7200</v>
      </c>
      <c r="F4889" s="4">
        <v>109.44</v>
      </c>
      <c r="G4889" s="7">
        <f t="shared" si="76"/>
        <v>109.4399999999996</v>
      </c>
      <c r="H4889" s="4" t="s">
        <v>1787</v>
      </c>
      <c r="I4889" s="4">
        <v>12000</v>
      </c>
      <c r="J4889" s="4" t="s">
        <v>4</v>
      </c>
      <c r="K4889" s="4" t="s">
        <v>13</v>
      </c>
      <c r="L4889" s="4" t="s">
        <v>6</v>
      </c>
      <c r="M4889" s="4" t="s">
        <v>40</v>
      </c>
    </row>
    <row r="4890" spans="1:13" x14ac:dyDescent="0.2">
      <c r="A4890" s="4">
        <v>3147775</v>
      </c>
      <c r="B4890" s="4">
        <v>20730</v>
      </c>
      <c r="C4890" s="4" t="s">
        <v>15571</v>
      </c>
      <c r="D4890" s="4">
        <v>500</v>
      </c>
      <c r="E4890" s="4">
        <v>500</v>
      </c>
      <c r="F4890" s="4">
        <v>19.75</v>
      </c>
      <c r="G4890" s="7">
        <f t="shared" si="76"/>
        <v>19.75</v>
      </c>
      <c r="H4890" s="4" t="s">
        <v>9766</v>
      </c>
      <c r="I4890" s="4">
        <v>17500</v>
      </c>
      <c r="J4890" s="4" t="s">
        <v>4</v>
      </c>
      <c r="K4890" s="4" t="s">
        <v>13</v>
      </c>
      <c r="L4890" s="4" t="s">
        <v>6</v>
      </c>
      <c r="M4890" s="4" t="s">
        <v>20</v>
      </c>
    </row>
    <row r="4891" spans="1:13" x14ac:dyDescent="0.2">
      <c r="A4891" s="4">
        <v>3147803</v>
      </c>
      <c r="B4891" s="4">
        <v>4736110</v>
      </c>
      <c r="C4891" s="4" t="s">
        <v>15572</v>
      </c>
      <c r="D4891" s="4">
        <v>1200</v>
      </c>
      <c r="E4891" s="4">
        <v>1200</v>
      </c>
      <c r="F4891" s="4">
        <v>18.239999999999998</v>
      </c>
      <c r="G4891" s="7">
        <f t="shared" si="76"/>
        <v>18.240000000000009</v>
      </c>
      <c r="H4891" s="4" t="s">
        <v>1880</v>
      </c>
      <c r="I4891" s="4">
        <v>15000</v>
      </c>
      <c r="J4891" s="4" t="s">
        <v>4</v>
      </c>
      <c r="K4891" s="4" t="s">
        <v>8</v>
      </c>
      <c r="L4891" s="4" t="s">
        <v>6</v>
      </c>
      <c r="M4891" s="4" t="s">
        <v>64</v>
      </c>
    </row>
    <row r="4892" spans="1:13" x14ac:dyDescent="0.2">
      <c r="A4892" s="4">
        <v>3147761</v>
      </c>
      <c r="B4892" s="4">
        <v>338803</v>
      </c>
      <c r="C4892" s="4" t="s">
        <v>15573</v>
      </c>
      <c r="D4892" s="4">
        <v>2000</v>
      </c>
      <c r="E4892" s="4">
        <v>2000</v>
      </c>
      <c r="F4892" s="4">
        <v>1603.2</v>
      </c>
      <c r="G4892" s="7">
        <f t="shared" si="76"/>
        <v>1603.1999999999998</v>
      </c>
      <c r="H4892" s="4" t="s">
        <v>2202</v>
      </c>
      <c r="I4892" s="4">
        <v>20000</v>
      </c>
      <c r="J4892" s="4" t="s">
        <v>98</v>
      </c>
      <c r="K4892" s="4" t="s">
        <v>8</v>
      </c>
      <c r="M4892" s="4" t="s">
        <v>17</v>
      </c>
    </row>
    <row r="4893" spans="1:13" x14ac:dyDescent="0.2">
      <c r="A4893" s="4">
        <v>3147789</v>
      </c>
      <c r="B4893" s="4">
        <v>143823</v>
      </c>
      <c r="C4893" s="4" t="s">
        <v>15574</v>
      </c>
      <c r="D4893" s="4">
        <v>500</v>
      </c>
      <c r="E4893" s="4">
        <v>0</v>
      </c>
      <c r="F4893" s="4">
        <v>0</v>
      </c>
      <c r="G4893" s="7">
        <f t="shared" si="76"/>
        <v>-500</v>
      </c>
      <c r="H4893" s="4" t="s">
        <v>218</v>
      </c>
      <c r="I4893" s="4">
        <v>6000</v>
      </c>
      <c r="J4893" s="4" t="s">
        <v>4</v>
      </c>
      <c r="K4893" s="4" t="s">
        <v>8</v>
      </c>
      <c r="L4893" s="4" t="s">
        <v>6</v>
      </c>
      <c r="M4893" s="4" t="s">
        <v>48</v>
      </c>
    </row>
    <row r="4894" spans="1:13" x14ac:dyDescent="0.2">
      <c r="A4894" s="4">
        <v>3058511</v>
      </c>
      <c r="B4894" s="4">
        <v>594725</v>
      </c>
      <c r="C4894" s="4" t="s">
        <v>15575</v>
      </c>
      <c r="D4894" s="4">
        <v>1150</v>
      </c>
      <c r="E4894" s="4">
        <v>0</v>
      </c>
      <c r="F4894" s="4">
        <v>0</v>
      </c>
      <c r="G4894" s="7">
        <f t="shared" si="76"/>
        <v>-1150</v>
      </c>
      <c r="H4894" s="4" t="s">
        <v>1451</v>
      </c>
      <c r="I4894" s="4">
        <v>9000</v>
      </c>
      <c r="J4894" s="4" t="s">
        <v>4</v>
      </c>
      <c r="K4894" s="4" t="s">
        <v>13</v>
      </c>
      <c r="L4894" s="4" t="s">
        <v>6</v>
      </c>
      <c r="M4894" s="4" t="s">
        <v>101</v>
      </c>
    </row>
    <row r="4895" spans="1:13" x14ac:dyDescent="0.2">
      <c r="A4895" s="4">
        <v>3147824</v>
      </c>
      <c r="B4895" s="4">
        <v>9460361</v>
      </c>
      <c r="C4895" s="4" t="s">
        <v>15576</v>
      </c>
      <c r="D4895" s="4">
        <v>1200</v>
      </c>
      <c r="E4895" s="4">
        <v>1200</v>
      </c>
      <c r="F4895" s="4">
        <v>0.96</v>
      </c>
      <c r="G4895" s="7">
        <f t="shared" si="76"/>
        <v>0.96000000000003638</v>
      </c>
      <c r="H4895" s="4" t="s">
        <v>525</v>
      </c>
      <c r="I4895" s="4">
        <v>9000</v>
      </c>
      <c r="J4895" s="4" t="s">
        <v>4</v>
      </c>
      <c r="K4895" s="4" t="s">
        <v>13</v>
      </c>
      <c r="L4895" s="4" t="s">
        <v>14</v>
      </c>
      <c r="M4895" s="4" t="s">
        <v>64</v>
      </c>
    </row>
    <row r="4896" spans="1:13" x14ac:dyDescent="0.2">
      <c r="A4896" s="4">
        <v>3147866</v>
      </c>
      <c r="B4896" s="4">
        <v>494172</v>
      </c>
      <c r="C4896" s="4" t="s">
        <v>15577</v>
      </c>
      <c r="D4896" s="4">
        <v>7000</v>
      </c>
      <c r="E4896" s="4">
        <v>0</v>
      </c>
      <c r="F4896" s="4">
        <v>1680</v>
      </c>
      <c r="G4896" s="7">
        <f t="shared" si="76"/>
        <v>-5320</v>
      </c>
      <c r="H4896" s="4" t="s">
        <v>15578</v>
      </c>
      <c r="I4896" s="4">
        <v>5000</v>
      </c>
      <c r="J4896" s="4" t="s">
        <v>32</v>
      </c>
      <c r="K4896" s="4" t="s">
        <v>8</v>
      </c>
      <c r="M4896" s="4" t="s">
        <v>7</v>
      </c>
    </row>
    <row r="4897" spans="1:13" x14ac:dyDescent="0.2">
      <c r="A4897" s="4">
        <v>3147859</v>
      </c>
      <c r="B4897" s="4">
        <v>9460431</v>
      </c>
      <c r="C4897" s="4" t="s">
        <v>15579</v>
      </c>
      <c r="D4897" s="4">
        <v>800</v>
      </c>
      <c r="E4897" s="4">
        <v>0</v>
      </c>
      <c r="F4897" s="4">
        <v>229.2</v>
      </c>
      <c r="G4897" s="7">
        <f t="shared" si="76"/>
        <v>-570.79999999999995</v>
      </c>
      <c r="H4897" s="4" t="s">
        <v>8149</v>
      </c>
      <c r="I4897" s="4">
        <v>18000</v>
      </c>
      <c r="J4897" s="4" t="s">
        <v>4</v>
      </c>
      <c r="K4897" s="4" t="s">
        <v>5</v>
      </c>
      <c r="L4897" s="4" t="s">
        <v>9</v>
      </c>
      <c r="M4897" s="4" t="s">
        <v>47</v>
      </c>
    </row>
    <row r="4898" spans="1:13" x14ac:dyDescent="0.2">
      <c r="A4898" s="4">
        <v>3147887</v>
      </c>
      <c r="B4898" s="4">
        <v>6798912</v>
      </c>
      <c r="C4898" s="4" t="s">
        <v>15580</v>
      </c>
      <c r="D4898" s="4">
        <v>2000</v>
      </c>
      <c r="E4898" s="4">
        <v>2000</v>
      </c>
      <c r="F4898" s="4">
        <v>722</v>
      </c>
      <c r="G4898" s="7">
        <f t="shared" si="76"/>
        <v>722</v>
      </c>
      <c r="H4898" s="4" t="s">
        <v>11180</v>
      </c>
      <c r="I4898" s="4">
        <v>13000</v>
      </c>
      <c r="J4898" s="4" t="s">
        <v>4</v>
      </c>
      <c r="K4898" s="4" t="s">
        <v>8</v>
      </c>
      <c r="L4898" s="4" t="s">
        <v>6</v>
      </c>
      <c r="M4898" s="4" t="s">
        <v>25</v>
      </c>
    </row>
    <row r="4899" spans="1:13" x14ac:dyDescent="0.2">
      <c r="A4899" s="4">
        <v>3147894</v>
      </c>
      <c r="B4899" s="4">
        <v>323670</v>
      </c>
      <c r="C4899" s="4" t="s">
        <v>15581</v>
      </c>
      <c r="D4899" s="4">
        <v>500</v>
      </c>
      <c r="E4899" s="4">
        <v>500</v>
      </c>
      <c r="F4899" s="4">
        <v>9.5</v>
      </c>
      <c r="G4899" s="7">
        <f t="shared" si="76"/>
        <v>9.5</v>
      </c>
      <c r="H4899" s="4" t="s">
        <v>10286</v>
      </c>
      <c r="I4899" s="4">
        <v>10000</v>
      </c>
      <c r="J4899" s="4" t="s">
        <v>4</v>
      </c>
      <c r="K4899" s="4" t="s">
        <v>13</v>
      </c>
      <c r="L4899" s="4" t="s">
        <v>6</v>
      </c>
      <c r="M4899" s="4" t="s">
        <v>65</v>
      </c>
    </row>
    <row r="4900" spans="1:13" x14ac:dyDescent="0.2">
      <c r="A4900" s="4">
        <v>3147901</v>
      </c>
      <c r="B4900" s="4">
        <v>9460466</v>
      </c>
      <c r="C4900" s="4" t="s">
        <v>15582</v>
      </c>
      <c r="D4900" s="4">
        <v>3000</v>
      </c>
      <c r="E4900" s="4">
        <v>3000</v>
      </c>
      <c r="F4900" s="4">
        <v>0.6</v>
      </c>
      <c r="G4900" s="7">
        <f t="shared" si="76"/>
        <v>0.59999999999990905</v>
      </c>
      <c r="H4900" s="4" t="s">
        <v>15583</v>
      </c>
      <c r="I4900" s="4">
        <v>15000</v>
      </c>
      <c r="J4900" s="4" t="s">
        <v>32</v>
      </c>
      <c r="K4900" s="4" t="s">
        <v>22</v>
      </c>
      <c r="M4900" s="4" t="s">
        <v>19</v>
      </c>
    </row>
    <row r="4901" spans="1:13" x14ac:dyDescent="0.2">
      <c r="A4901" s="4">
        <v>3147943</v>
      </c>
      <c r="B4901" s="4">
        <v>9460592</v>
      </c>
      <c r="C4901" s="4" t="s">
        <v>15584</v>
      </c>
      <c r="D4901" s="4">
        <v>2000</v>
      </c>
      <c r="E4901" s="4">
        <v>2000</v>
      </c>
      <c r="F4901" s="4">
        <v>2.2000000000000002</v>
      </c>
      <c r="G4901" s="7">
        <f t="shared" si="76"/>
        <v>2.2000000000000455</v>
      </c>
      <c r="H4901" s="4" t="s">
        <v>15585</v>
      </c>
      <c r="I4901" s="4">
        <v>3000</v>
      </c>
      <c r="J4901" s="4" t="s">
        <v>51</v>
      </c>
      <c r="K4901" s="4" t="s">
        <v>13</v>
      </c>
      <c r="M4901" s="4" t="s">
        <v>101</v>
      </c>
    </row>
    <row r="4902" spans="1:13" x14ac:dyDescent="0.2">
      <c r="A4902" s="4">
        <v>3147964</v>
      </c>
      <c r="B4902" s="4">
        <v>8433965</v>
      </c>
      <c r="C4902" s="4" t="s">
        <v>15586</v>
      </c>
      <c r="D4902" s="4">
        <v>5550</v>
      </c>
      <c r="E4902" s="4">
        <v>5550</v>
      </c>
      <c r="F4902" s="4">
        <v>1054.5</v>
      </c>
      <c r="G4902" s="7">
        <f t="shared" si="76"/>
        <v>1054.5</v>
      </c>
      <c r="H4902" s="4" t="s">
        <v>3917</v>
      </c>
      <c r="I4902" s="4">
        <v>25000</v>
      </c>
      <c r="J4902" s="4" t="s">
        <v>4</v>
      </c>
      <c r="K4902" s="4" t="s">
        <v>13</v>
      </c>
      <c r="L4902" s="4" t="s">
        <v>6</v>
      </c>
      <c r="M4902" s="4" t="s">
        <v>20</v>
      </c>
    </row>
    <row r="4903" spans="1:13" x14ac:dyDescent="0.2">
      <c r="A4903" s="4">
        <v>3147999</v>
      </c>
      <c r="B4903" s="4">
        <v>9460634</v>
      </c>
      <c r="C4903" s="4" t="s">
        <v>15587</v>
      </c>
      <c r="D4903" s="4">
        <v>700</v>
      </c>
      <c r="E4903" s="4">
        <v>700</v>
      </c>
      <c r="F4903" s="4">
        <v>1.05</v>
      </c>
      <c r="G4903" s="7">
        <f t="shared" si="76"/>
        <v>1.0499999999999545</v>
      </c>
      <c r="H4903" s="4" t="s">
        <v>5234</v>
      </c>
      <c r="I4903" s="4">
        <v>13000</v>
      </c>
      <c r="J4903" s="4" t="s">
        <v>4</v>
      </c>
      <c r="K4903" s="4" t="s">
        <v>13</v>
      </c>
      <c r="L4903" s="4" t="s">
        <v>6</v>
      </c>
      <c r="M4903" s="4" t="s">
        <v>23</v>
      </c>
    </row>
    <row r="4904" spans="1:13" x14ac:dyDescent="0.2">
      <c r="A4904" s="4">
        <v>3148006</v>
      </c>
      <c r="B4904" s="4">
        <v>4736110</v>
      </c>
      <c r="C4904" s="4" t="s">
        <v>15588</v>
      </c>
      <c r="D4904" s="4">
        <v>1200</v>
      </c>
      <c r="E4904" s="4">
        <v>1200</v>
      </c>
      <c r="F4904" s="4">
        <v>456</v>
      </c>
      <c r="G4904" s="7">
        <f t="shared" si="76"/>
        <v>456</v>
      </c>
      <c r="H4904" s="4" t="s">
        <v>1880</v>
      </c>
      <c r="I4904" s="4">
        <v>15000</v>
      </c>
      <c r="J4904" s="4" t="s">
        <v>4</v>
      </c>
      <c r="K4904" s="4" t="s">
        <v>8</v>
      </c>
      <c r="L4904" s="4" t="s">
        <v>6</v>
      </c>
      <c r="M4904" s="4" t="s">
        <v>64</v>
      </c>
    </row>
    <row r="4905" spans="1:13" x14ac:dyDescent="0.2">
      <c r="A4905" s="4">
        <v>3148041</v>
      </c>
      <c r="B4905" s="4">
        <v>9460662</v>
      </c>
      <c r="C4905" s="4" t="s">
        <v>15589</v>
      </c>
      <c r="D4905" s="4">
        <v>500</v>
      </c>
      <c r="E4905" s="4">
        <v>0</v>
      </c>
      <c r="F4905" s="4">
        <v>0</v>
      </c>
      <c r="G4905" s="7">
        <f t="shared" si="76"/>
        <v>-500</v>
      </c>
      <c r="H4905" s="4" t="s">
        <v>15590</v>
      </c>
      <c r="I4905" s="4">
        <v>7000</v>
      </c>
      <c r="J4905" s="4" t="s">
        <v>4</v>
      </c>
      <c r="K4905" s="4" t="s">
        <v>8</v>
      </c>
      <c r="L4905" s="4" t="s">
        <v>6</v>
      </c>
      <c r="M4905" s="4" t="s">
        <v>65</v>
      </c>
    </row>
    <row r="4906" spans="1:13" x14ac:dyDescent="0.2">
      <c r="A4906" s="4">
        <v>3148062</v>
      </c>
      <c r="B4906" s="4">
        <v>8709450</v>
      </c>
      <c r="C4906" s="4" t="s">
        <v>15591</v>
      </c>
      <c r="D4906" s="4">
        <v>2500</v>
      </c>
      <c r="E4906" s="4">
        <v>2500</v>
      </c>
      <c r="F4906" s="4">
        <v>712.5</v>
      </c>
      <c r="G4906" s="7">
        <f t="shared" si="76"/>
        <v>712.5</v>
      </c>
      <c r="H4906" s="4" t="s">
        <v>7483</v>
      </c>
      <c r="I4906" s="4">
        <v>10000</v>
      </c>
      <c r="J4906" s="4" t="s">
        <v>4</v>
      </c>
      <c r="K4906" s="4" t="s">
        <v>13</v>
      </c>
      <c r="L4906" s="4" t="s">
        <v>6</v>
      </c>
      <c r="M4906" s="4" t="s">
        <v>73</v>
      </c>
    </row>
    <row r="4907" spans="1:13" x14ac:dyDescent="0.2">
      <c r="A4907" s="4">
        <v>3148083</v>
      </c>
      <c r="B4907" s="4">
        <v>7420694</v>
      </c>
      <c r="C4907" s="4" t="s">
        <v>15592</v>
      </c>
      <c r="D4907" s="4">
        <v>1000</v>
      </c>
      <c r="E4907" s="4">
        <v>1000</v>
      </c>
      <c r="F4907" s="4">
        <v>51.3</v>
      </c>
      <c r="G4907" s="7">
        <f t="shared" si="76"/>
        <v>51.299999999999955</v>
      </c>
      <c r="H4907" s="4" t="s">
        <v>11056</v>
      </c>
      <c r="I4907" s="4">
        <v>15000</v>
      </c>
      <c r="J4907" s="4" t="s">
        <v>4</v>
      </c>
      <c r="K4907" s="4" t="s">
        <v>13</v>
      </c>
      <c r="L4907" s="4" t="s">
        <v>6</v>
      </c>
      <c r="M4907" s="4" t="s">
        <v>20</v>
      </c>
    </row>
    <row r="4908" spans="1:13" x14ac:dyDescent="0.2">
      <c r="A4908" s="4">
        <v>3148132</v>
      </c>
      <c r="B4908" s="4">
        <v>1565174</v>
      </c>
      <c r="C4908" s="4" t="s">
        <v>15593</v>
      </c>
      <c r="D4908" s="4">
        <v>2500</v>
      </c>
      <c r="E4908" s="4">
        <v>0</v>
      </c>
      <c r="F4908" s="4">
        <v>2045</v>
      </c>
      <c r="G4908" s="7">
        <f t="shared" si="76"/>
        <v>-455</v>
      </c>
      <c r="H4908" s="4" t="s">
        <v>1717</v>
      </c>
      <c r="I4908" s="4">
        <v>10000</v>
      </c>
      <c r="J4908" s="4" t="s">
        <v>4</v>
      </c>
      <c r="K4908" s="4" t="s">
        <v>13</v>
      </c>
      <c r="L4908" s="4" t="s">
        <v>6</v>
      </c>
      <c r="M4908" s="4" t="s">
        <v>24</v>
      </c>
    </row>
    <row r="4909" spans="1:13" x14ac:dyDescent="0.2">
      <c r="A4909" s="4">
        <v>3148139</v>
      </c>
      <c r="B4909" s="4">
        <v>7518582</v>
      </c>
      <c r="C4909" s="4" t="s">
        <v>15594</v>
      </c>
      <c r="D4909" s="4">
        <v>1000</v>
      </c>
      <c r="E4909" s="4">
        <v>1000</v>
      </c>
      <c r="F4909" s="4">
        <v>513</v>
      </c>
      <c r="G4909" s="7">
        <f t="shared" si="76"/>
        <v>513</v>
      </c>
      <c r="H4909" s="4" t="s">
        <v>2212</v>
      </c>
      <c r="I4909" s="4">
        <v>10000</v>
      </c>
      <c r="J4909" s="4" t="s">
        <v>4</v>
      </c>
      <c r="K4909" s="4" t="s">
        <v>13</v>
      </c>
      <c r="L4909" s="4" t="s">
        <v>6</v>
      </c>
      <c r="M4909" s="4" t="s">
        <v>20</v>
      </c>
    </row>
    <row r="4910" spans="1:13" x14ac:dyDescent="0.2">
      <c r="A4910" s="4">
        <v>3148160</v>
      </c>
      <c r="B4910" s="4">
        <v>205094</v>
      </c>
      <c r="C4910" s="4" t="s">
        <v>15595</v>
      </c>
      <c r="D4910" s="4">
        <v>3800</v>
      </c>
      <c r="E4910" s="4">
        <v>3800</v>
      </c>
      <c r="F4910" s="4">
        <v>411.54</v>
      </c>
      <c r="G4910" s="7">
        <f t="shared" si="76"/>
        <v>411.53999999999996</v>
      </c>
      <c r="H4910" s="4" t="s">
        <v>1751</v>
      </c>
      <c r="I4910" s="4">
        <v>16000</v>
      </c>
      <c r="J4910" s="4" t="s">
        <v>4</v>
      </c>
      <c r="K4910" s="4" t="s">
        <v>13</v>
      </c>
      <c r="L4910" s="4" t="s">
        <v>6</v>
      </c>
      <c r="M4910" s="4" t="s">
        <v>35</v>
      </c>
    </row>
    <row r="4911" spans="1:13" x14ac:dyDescent="0.2">
      <c r="A4911" s="4">
        <v>3148090</v>
      </c>
      <c r="B4911" s="4">
        <v>9121141</v>
      </c>
      <c r="C4911" s="4" t="s">
        <v>15596</v>
      </c>
      <c r="D4911" s="4">
        <v>800</v>
      </c>
      <c r="E4911" s="4">
        <v>800</v>
      </c>
      <c r="F4911" s="4">
        <v>0.48</v>
      </c>
      <c r="G4911" s="7">
        <f t="shared" si="76"/>
        <v>0.48000000000001819</v>
      </c>
      <c r="H4911" s="4" t="s">
        <v>2468</v>
      </c>
      <c r="I4911" s="4">
        <v>17000</v>
      </c>
      <c r="J4911" s="4" t="s">
        <v>72</v>
      </c>
      <c r="K4911" s="4" t="s">
        <v>13</v>
      </c>
      <c r="M4911" s="4" t="s">
        <v>64</v>
      </c>
    </row>
    <row r="4912" spans="1:13" x14ac:dyDescent="0.2">
      <c r="A4912" s="4">
        <v>3148167</v>
      </c>
      <c r="B4912" s="4">
        <v>9460872</v>
      </c>
      <c r="C4912" s="4" t="s">
        <v>15597</v>
      </c>
      <c r="D4912" s="4">
        <v>500</v>
      </c>
      <c r="E4912" s="4">
        <v>0</v>
      </c>
      <c r="F4912" s="4">
        <v>0</v>
      </c>
      <c r="G4912" s="7">
        <f t="shared" si="76"/>
        <v>-500</v>
      </c>
      <c r="H4912" s="4" t="s">
        <v>9672</v>
      </c>
      <c r="I4912" s="4">
        <v>10000</v>
      </c>
      <c r="J4912" s="4" t="s">
        <v>4</v>
      </c>
      <c r="K4912" s="4" t="s">
        <v>13</v>
      </c>
      <c r="L4912" s="4" t="s">
        <v>6</v>
      </c>
      <c r="M4912" s="4" t="s">
        <v>52</v>
      </c>
    </row>
    <row r="4913" spans="1:13" x14ac:dyDescent="0.2">
      <c r="A4913" s="4">
        <v>3148188</v>
      </c>
      <c r="B4913" s="4">
        <v>8975107</v>
      </c>
      <c r="C4913" s="4" t="s">
        <v>15598</v>
      </c>
      <c r="D4913" s="4">
        <v>500</v>
      </c>
      <c r="E4913" s="4">
        <v>500</v>
      </c>
      <c r="F4913" s="4">
        <v>133</v>
      </c>
      <c r="G4913" s="7">
        <f t="shared" si="76"/>
        <v>133</v>
      </c>
      <c r="H4913" s="4" t="s">
        <v>7538</v>
      </c>
      <c r="I4913" s="4">
        <v>10000</v>
      </c>
      <c r="J4913" s="4" t="s">
        <v>4</v>
      </c>
      <c r="K4913" s="4" t="s">
        <v>13</v>
      </c>
      <c r="L4913" s="4" t="s">
        <v>6</v>
      </c>
      <c r="M4913" s="4" t="s">
        <v>24</v>
      </c>
    </row>
    <row r="4914" spans="1:13" x14ac:dyDescent="0.2">
      <c r="A4914" s="4">
        <v>3148195</v>
      </c>
      <c r="B4914" s="4">
        <v>4294865</v>
      </c>
      <c r="C4914" s="4" t="s">
        <v>15599</v>
      </c>
      <c r="D4914" s="4">
        <v>2000</v>
      </c>
      <c r="E4914" s="4">
        <v>2000</v>
      </c>
      <c r="F4914" s="4">
        <v>2419.1999999999998</v>
      </c>
      <c r="G4914" s="7">
        <f t="shared" si="76"/>
        <v>2419.1999999999998</v>
      </c>
      <c r="H4914" s="4" t="s">
        <v>2639</v>
      </c>
      <c r="I4914" s="4">
        <v>25000</v>
      </c>
      <c r="J4914" s="4" t="s">
        <v>32</v>
      </c>
      <c r="K4914" s="4" t="s">
        <v>13</v>
      </c>
      <c r="M4914" s="4" t="s">
        <v>25</v>
      </c>
    </row>
    <row r="4915" spans="1:13" x14ac:dyDescent="0.2">
      <c r="A4915" s="4">
        <v>3148216</v>
      </c>
      <c r="B4915" s="4">
        <v>9460949</v>
      </c>
      <c r="C4915" s="4" t="s">
        <v>15600</v>
      </c>
      <c r="D4915" s="4">
        <v>1000</v>
      </c>
      <c r="E4915" s="4">
        <v>1.7</v>
      </c>
      <c r="F4915" s="4">
        <v>1.3</v>
      </c>
      <c r="G4915" s="7">
        <f t="shared" si="76"/>
        <v>-997</v>
      </c>
      <c r="H4915" s="4" t="s">
        <v>12663</v>
      </c>
      <c r="I4915" s="4">
        <v>10000</v>
      </c>
      <c r="J4915" s="4" t="s">
        <v>51</v>
      </c>
      <c r="K4915" s="4" t="s">
        <v>13</v>
      </c>
      <c r="M4915" s="4" t="s">
        <v>17</v>
      </c>
    </row>
    <row r="4916" spans="1:13" x14ac:dyDescent="0.2">
      <c r="A4916" s="4">
        <v>3148230</v>
      </c>
      <c r="B4916" s="4">
        <v>1686179</v>
      </c>
      <c r="C4916" s="4" t="s">
        <v>15601</v>
      </c>
      <c r="D4916" s="4">
        <v>500</v>
      </c>
      <c r="E4916" s="4">
        <v>500</v>
      </c>
      <c r="F4916" s="4">
        <v>522.5</v>
      </c>
      <c r="G4916" s="7">
        <f t="shared" si="76"/>
        <v>522.5</v>
      </c>
      <c r="H4916" s="4" t="s">
        <v>15602</v>
      </c>
      <c r="I4916" s="4">
        <v>7000</v>
      </c>
      <c r="J4916" s="4" t="s">
        <v>72</v>
      </c>
      <c r="K4916" s="4" t="s">
        <v>13</v>
      </c>
      <c r="L4916" s="4" t="s">
        <v>6</v>
      </c>
      <c r="M4916" s="4" t="s">
        <v>24</v>
      </c>
    </row>
    <row r="4917" spans="1:13" x14ac:dyDescent="0.2">
      <c r="A4917" s="4">
        <v>3148237</v>
      </c>
      <c r="B4917" s="4">
        <v>637133</v>
      </c>
      <c r="C4917" s="4" t="s">
        <v>15603</v>
      </c>
      <c r="D4917" s="4">
        <v>2000</v>
      </c>
      <c r="E4917" s="4">
        <v>0</v>
      </c>
      <c r="F4917" s="4">
        <v>0</v>
      </c>
      <c r="G4917" s="7">
        <f t="shared" si="76"/>
        <v>-2000</v>
      </c>
      <c r="H4917" s="4" t="s">
        <v>3462</v>
      </c>
      <c r="I4917" s="4">
        <v>25000</v>
      </c>
      <c r="J4917" s="4" t="s">
        <v>4</v>
      </c>
      <c r="K4917" s="4" t="s">
        <v>13</v>
      </c>
      <c r="L4917" s="4" t="s">
        <v>6</v>
      </c>
      <c r="M4917" s="4" t="s">
        <v>48</v>
      </c>
    </row>
    <row r="4918" spans="1:13" x14ac:dyDescent="0.2">
      <c r="A4918" s="4">
        <v>3146592</v>
      </c>
      <c r="B4918" s="4">
        <v>9045912</v>
      </c>
      <c r="C4918" s="4" t="s">
        <v>15604</v>
      </c>
      <c r="D4918" s="4">
        <v>2000</v>
      </c>
      <c r="E4918" s="4">
        <v>991</v>
      </c>
      <c r="F4918" s="4">
        <v>1239</v>
      </c>
      <c r="G4918" s="7">
        <f t="shared" si="76"/>
        <v>230</v>
      </c>
      <c r="H4918" s="4" t="s">
        <v>11409</v>
      </c>
      <c r="I4918" s="4">
        <v>1000</v>
      </c>
      <c r="J4918" s="4" t="s">
        <v>4</v>
      </c>
      <c r="K4918" s="4" t="s">
        <v>13</v>
      </c>
      <c r="L4918" s="4" t="s">
        <v>9</v>
      </c>
      <c r="M4918" s="4" t="s">
        <v>24</v>
      </c>
    </row>
    <row r="4919" spans="1:13" x14ac:dyDescent="0.2">
      <c r="A4919" s="4">
        <v>3148258</v>
      </c>
      <c r="B4919" s="4">
        <v>6163711</v>
      </c>
      <c r="C4919" s="4" t="s">
        <v>15605</v>
      </c>
      <c r="D4919" s="4">
        <v>7000</v>
      </c>
      <c r="E4919" s="4">
        <v>7000</v>
      </c>
      <c r="F4919" s="4">
        <v>2037</v>
      </c>
      <c r="G4919" s="7">
        <f t="shared" si="76"/>
        <v>2037</v>
      </c>
      <c r="H4919" s="4" t="s">
        <v>3614</v>
      </c>
      <c r="I4919" s="4">
        <v>15000</v>
      </c>
      <c r="J4919" s="4" t="s">
        <v>4</v>
      </c>
      <c r="K4919" s="4" t="s">
        <v>13</v>
      </c>
      <c r="L4919" s="4" t="s">
        <v>6</v>
      </c>
      <c r="M4919" s="4" t="s">
        <v>76</v>
      </c>
    </row>
    <row r="4920" spans="1:13" x14ac:dyDescent="0.2">
      <c r="A4920" s="4">
        <v>3148272</v>
      </c>
      <c r="B4920" s="4">
        <v>196276</v>
      </c>
      <c r="C4920" s="4" t="s">
        <v>15606</v>
      </c>
      <c r="D4920" s="4">
        <v>5000</v>
      </c>
      <c r="E4920" s="4">
        <v>5000</v>
      </c>
      <c r="F4920" s="4">
        <v>1292</v>
      </c>
      <c r="G4920" s="7">
        <f t="shared" si="76"/>
        <v>1292</v>
      </c>
      <c r="H4920" s="4" t="s">
        <v>4609</v>
      </c>
      <c r="I4920" s="4">
        <v>50000</v>
      </c>
      <c r="J4920" s="4" t="s">
        <v>4</v>
      </c>
      <c r="K4920" s="4" t="s">
        <v>13</v>
      </c>
      <c r="L4920" s="4" t="s">
        <v>6</v>
      </c>
      <c r="M4920" s="4" t="s">
        <v>173</v>
      </c>
    </row>
    <row r="4921" spans="1:13" x14ac:dyDescent="0.2">
      <c r="A4921" s="4">
        <v>3148300</v>
      </c>
      <c r="B4921" s="4">
        <v>1690853</v>
      </c>
      <c r="C4921" s="4" t="s">
        <v>15607</v>
      </c>
      <c r="D4921" s="4">
        <v>8000</v>
      </c>
      <c r="E4921" s="4">
        <v>0</v>
      </c>
      <c r="F4921" s="4">
        <v>0</v>
      </c>
      <c r="G4921" s="7">
        <f t="shared" si="76"/>
        <v>-8000</v>
      </c>
      <c r="H4921" s="4" t="s">
        <v>15608</v>
      </c>
      <c r="I4921" s="4">
        <v>15000</v>
      </c>
      <c r="J4921" s="4" t="s">
        <v>4</v>
      </c>
      <c r="K4921" s="4" t="s">
        <v>8</v>
      </c>
      <c r="L4921" s="4" t="s">
        <v>6</v>
      </c>
      <c r="M4921" s="4" t="s">
        <v>17</v>
      </c>
    </row>
    <row r="4922" spans="1:13" x14ac:dyDescent="0.2">
      <c r="A4922" s="4">
        <v>3148244</v>
      </c>
      <c r="B4922" s="4">
        <v>8726866</v>
      </c>
      <c r="C4922" s="4" t="s">
        <v>15609</v>
      </c>
      <c r="D4922" s="4">
        <v>800</v>
      </c>
      <c r="E4922" s="4">
        <v>800</v>
      </c>
      <c r="F4922" s="4">
        <v>0.08</v>
      </c>
      <c r="G4922" s="7">
        <f t="shared" si="76"/>
        <v>8.0000000000040927E-2</v>
      </c>
      <c r="H4922" s="4" t="s">
        <v>1589</v>
      </c>
      <c r="I4922" s="4">
        <v>10000</v>
      </c>
      <c r="J4922" s="4" t="s">
        <v>4</v>
      </c>
      <c r="K4922" s="4" t="s">
        <v>13</v>
      </c>
      <c r="L4922" s="4" t="s">
        <v>6</v>
      </c>
      <c r="M4922" s="4" t="s">
        <v>7</v>
      </c>
    </row>
    <row r="4923" spans="1:13" x14ac:dyDescent="0.2">
      <c r="A4923" s="4">
        <v>3148321</v>
      </c>
      <c r="B4923" s="4">
        <v>9461110</v>
      </c>
      <c r="C4923" s="4" t="s">
        <v>15610</v>
      </c>
      <c r="D4923" s="4">
        <v>500</v>
      </c>
      <c r="E4923" s="4">
        <v>0</v>
      </c>
      <c r="F4923" s="4">
        <v>0</v>
      </c>
      <c r="G4923" s="7">
        <f t="shared" si="76"/>
        <v>-500</v>
      </c>
      <c r="H4923" s="4" t="s">
        <v>6123</v>
      </c>
      <c r="I4923" s="4">
        <v>600</v>
      </c>
      <c r="J4923" s="4" t="s">
        <v>4</v>
      </c>
      <c r="K4923" s="4" t="s">
        <v>22</v>
      </c>
      <c r="L4923" s="4" t="s">
        <v>6</v>
      </c>
      <c r="M4923" s="4" t="s">
        <v>20</v>
      </c>
    </row>
    <row r="4924" spans="1:13" x14ac:dyDescent="0.2">
      <c r="A4924" s="4">
        <v>3148342</v>
      </c>
      <c r="B4924" s="4">
        <v>448222</v>
      </c>
      <c r="C4924" s="4" t="s">
        <v>15611</v>
      </c>
      <c r="D4924" s="4">
        <v>5000</v>
      </c>
      <c r="E4924" s="4">
        <v>5000</v>
      </c>
      <c r="F4924" s="4">
        <v>2204</v>
      </c>
      <c r="G4924" s="7">
        <f t="shared" si="76"/>
        <v>2204</v>
      </c>
      <c r="H4924" s="4" t="s">
        <v>15612</v>
      </c>
      <c r="I4924" s="4">
        <v>15000</v>
      </c>
      <c r="J4924" s="4" t="s">
        <v>4</v>
      </c>
      <c r="K4924" s="4" t="s">
        <v>8</v>
      </c>
      <c r="L4924" s="4" t="s">
        <v>6</v>
      </c>
      <c r="M4924" s="4" t="s">
        <v>19</v>
      </c>
    </row>
    <row r="4925" spans="1:13" x14ac:dyDescent="0.2">
      <c r="A4925" s="4">
        <v>3148349</v>
      </c>
      <c r="B4925" s="4">
        <v>8748636</v>
      </c>
      <c r="C4925" s="4" t="s">
        <v>15613</v>
      </c>
      <c r="D4925" s="4">
        <v>1950</v>
      </c>
      <c r="E4925" s="4">
        <v>1950</v>
      </c>
      <c r="F4925" s="4">
        <v>815.1</v>
      </c>
      <c r="G4925" s="7">
        <f t="shared" si="76"/>
        <v>815.09999999999991</v>
      </c>
      <c r="H4925" s="4" t="s">
        <v>7965</v>
      </c>
      <c r="I4925" s="4">
        <v>15000</v>
      </c>
      <c r="J4925" s="4" t="s">
        <v>32</v>
      </c>
      <c r="K4925" s="4" t="s">
        <v>13</v>
      </c>
      <c r="M4925" s="4" t="s">
        <v>7</v>
      </c>
    </row>
    <row r="4926" spans="1:13" x14ac:dyDescent="0.2">
      <c r="A4926" s="4">
        <v>3139991</v>
      </c>
      <c r="B4926" s="4">
        <v>744237</v>
      </c>
      <c r="C4926" s="4" t="s">
        <v>15614</v>
      </c>
      <c r="D4926" s="4">
        <v>800</v>
      </c>
      <c r="E4926" s="4">
        <v>800</v>
      </c>
      <c r="F4926" s="4">
        <v>229.2</v>
      </c>
      <c r="G4926" s="7">
        <f t="shared" si="76"/>
        <v>229.20000000000005</v>
      </c>
      <c r="H4926" s="4" t="s">
        <v>15615</v>
      </c>
      <c r="I4926" s="4">
        <v>35000</v>
      </c>
      <c r="J4926" s="4" t="s">
        <v>4</v>
      </c>
      <c r="K4926" s="4" t="s">
        <v>8</v>
      </c>
      <c r="L4926" s="4" t="s">
        <v>6</v>
      </c>
      <c r="M4926" s="4" t="s">
        <v>20</v>
      </c>
    </row>
    <row r="4927" spans="1:13" x14ac:dyDescent="0.2">
      <c r="A4927" s="4">
        <v>3145500</v>
      </c>
      <c r="B4927" s="4">
        <v>7705118</v>
      </c>
      <c r="C4927" s="4" t="s">
        <v>15616</v>
      </c>
      <c r="D4927" s="4">
        <v>2000</v>
      </c>
      <c r="E4927" s="4">
        <v>2000</v>
      </c>
      <c r="F4927" s="4">
        <v>2.6</v>
      </c>
      <c r="G4927" s="7">
        <f t="shared" si="76"/>
        <v>2.5999999999999091</v>
      </c>
      <c r="H4927" s="4" t="s">
        <v>15617</v>
      </c>
      <c r="I4927" s="4">
        <v>15000</v>
      </c>
      <c r="J4927" s="4" t="s">
        <v>4</v>
      </c>
      <c r="K4927" s="4" t="s">
        <v>22</v>
      </c>
      <c r="L4927" s="4" t="s">
        <v>6</v>
      </c>
      <c r="M4927" s="4" t="s">
        <v>12</v>
      </c>
    </row>
    <row r="4928" spans="1:13" x14ac:dyDescent="0.2">
      <c r="A4928" s="4">
        <v>3148377</v>
      </c>
      <c r="B4928" s="4">
        <v>1967386</v>
      </c>
      <c r="C4928" s="4" t="s">
        <v>15618</v>
      </c>
      <c r="D4928" s="4">
        <v>7000</v>
      </c>
      <c r="E4928" s="4">
        <v>7000</v>
      </c>
      <c r="F4928" s="4">
        <v>294</v>
      </c>
      <c r="G4928" s="7">
        <f t="shared" si="76"/>
        <v>294</v>
      </c>
      <c r="H4928" s="4" t="s">
        <v>7886</v>
      </c>
      <c r="I4928" s="4">
        <v>12000</v>
      </c>
      <c r="J4928" s="4" t="s">
        <v>4</v>
      </c>
      <c r="K4928" s="4" t="s">
        <v>13</v>
      </c>
      <c r="L4928" s="4" t="s">
        <v>6</v>
      </c>
      <c r="M4928" s="4" t="s">
        <v>64</v>
      </c>
    </row>
    <row r="4929" spans="1:13" x14ac:dyDescent="0.2">
      <c r="A4929" s="4">
        <v>3148356</v>
      </c>
      <c r="B4929" s="4">
        <v>6196632</v>
      </c>
      <c r="C4929" s="4" t="s">
        <v>15619</v>
      </c>
      <c r="D4929" s="4">
        <v>500</v>
      </c>
      <c r="E4929" s="4">
        <v>500</v>
      </c>
      <c r="F4929" s="4">
        <v>84</v>
      </c>
      <c r="G4929" s="7">
        <f t="shared" si="76"/>
        <v>84</v>
      </c>
      <c r="H4929" s="4" t="s">
        <v>3426</v>
      </c>
      <c r="I4929" s="4">
        <v>6000</v>
      </c>
      <c r="J4929" s="4" t="s">
        <v>4</v>
      </c>
      <c r="K4929" s="4" t="s">
        <v>13</v>
      </c>
      <c r="L4929" s="4" t="s">
        <v>6</v>
      </c>
      <c r="M4929" s="4" t="s">
        <v>29</v>
      </c>
    </row>
    <row r="4930" spans="1:13" x14ac:dyDescent="0.2">
      <c r="A4930" s="4">
        <v>3148398</v>
      </c>
      <c r="B4930" s="4">
        <v>373500</v>
      </c>
      <c r="C4930" s="4" t="s">
        <v>15620</v>
      </c>
      <c r="D4930" s="4">
        <v>750</v>
      </c>
      <c r="E4930" s="4">
        <v>750</v>
      </c>
      <c r="F4930" s="4">
        <v>114</v>
      </c>
      <c r="G4930" s="7">
        <f t="shared" ref="G4930:G4993" si="77">E4930+F4930-D4930</f>
        <v>114</v>
      </c>
      <c r="H4930" s="4" t="s">
        <v>5027</v>
      </c>
      <c r="I4930" s="4">
        <v>10000</v>
      </c>
      <c r="J4930" s="4" t="s">
        <v>4</v>
      </c>
      <c r="K4930" s="4" t="s">
        <v>5</v>
      </c>
      <c r="L4930" s="4" t="s">
        <v>9</v>
      </c>
      <c r="M4930" s="4" t="s">
        <v>20</v>
      </c>
    </row>
    <row r="4931" spans="1:13" x14ac:dyDescent="0.2">
      <c r="A4931" s="4">
        <v>3148433</v>
      </c>
      <c r="B4931" s="4">
        <v>8072982</v>
      </c>
      <c r="C4931" s="4" t="s">
        <v>15621</v>
      </c>
      <c r="D4931" s="4">
        <v>500</v>
      </c>
      <c r="E4931" s="4">
        <v>500</v>
      </c>
      <c r="F4931" s="4">
        <v>218.5</v>
      </c>
      <c r="G4931" s="7">
        <f t="shared" si="77"/>
        <v>218.5</v>
      </c>
      <c r="H4931" s="4" t="s">
        <v>8352</v>
      </c>
      <c r="I4931" s="4">
        <v>10000</v>
      </c>
      <c r="J4931" s="4" t="s">
        <v>4</v>
      </c>
      <c r="K4931" s="4" t="s">
        <v>8</v>
      </c>
      <c r="L4931" s="4" t="s">
        <v>6</v>
      </c>
      <c r="M4931" s="4" t="s">
        <v>19</v>
      </c>
    </row>
    <row r="4932" spans="1:13" x14ac:dyDescent="0.2">
      <c r="A4932" s="4">
        <v>3148426</v>
      </c>
      <c r="B4932" s="4">
        <v>2120987</v>
      </c>
      <c r="C4932" s="4" t="s">
        <v>15622</v>
      </c>
      <c r="D4932" s="4">
        <v>1000</v>
      </c>
      <c r="E4932" s="4">
        <v>1000</v>
      </c>
      <c r="F4932" s="4">
        <v>1</v>
      </c>
      <c r="G4932" s="7">
        <f t="shared" si="77"/>
        <v>1</v>
      </c>
      <c r="H4932" s="4" t="s">
        <v>15623</v>
      </c>
      <c r="I4932" s="4">
        <v>9600</v>
      </c>
      <c r="J4932" s="4" t="s">
        <v>4</v>
      </c>
      <c r="K4932" s="4" t="s">
        <v>13</v>
      </c>
      <c r="L4932" s="4" t="s">
        <v>6</v>
      </c>
      <c r="M4932" s="4" t="s">
        <v>101</v>
      </c>
    </row>
    <row r="4933" spans="1:13" x14ac:dyDescent="0.2">
      <c r="A4933" s="4">
        <v>3148454</v>
      </c>
      <c r="B4933" s="4">
        <v>8138411</v>
      </c>
      <c r="C4933" s="4" t="s">
        <v>15624</v>
      </c>
      <c r="D4933" s="4">
        <v>2500</v>
      </c>
      <c r="E4933" s="4">
        <v>2500</v>
      </c>
      <c r="F4933" s="4">
        <v>807.5</v>
      </c>
      <c r="G4933" s="7">
        <f t="shared" si="77"/>
        <v>807.5</v>
      </c>
      <c r="H4933" s="4" t="s">
        <v>15625</v>
      </c>
      <c r="I4933" s="4">
        <v>24000</v>
      </c>
      <c r="J4933" s="4" t="s">
        <v>4</v>
      </c>
      <c r="K4933" s="4" t="s">
        <v>8</v>
      </c>
      <c r="L4933" s="4" t="s">
        <v>6</v>
      </c>
      <c r="M4933" s="4" t="s">
        <v>23</v>
      </c>
    </row>
    <row r="4934" spans="1:13" x14ac:dyDescent="0.2">
      <c r="A4934" s="4">
        <v>3148440</v>
      </c>
      <c r="B4934" s="4">
        <v>8757533</v>
      </c>
      <c r="C4934" s="4" t="s">
        <v>15626</v>
      </c>
      <c r="D4934" s="4">
        <v>2000</v>
      </c>
      <c r="E4934" s="4">
        <v>2000</v>
      </c>
      <c r="F4934" s="4">
        <v>1.6</v>
      </c>
      <c r="G4934" s="7">
        <f t="shared" si="77"/>
        <v>1.5999999999999091</v>
      </c>
      <c r="H4934" s="4" t="s">
        <v>6919</v>
      </c>
      <c r="I4934" s="4">
        <v>15000</v>
      </c>
      <c r="J4934" s="4" t="s">
        <v>4</v>
      </c>
      <c r="K4934" s="4" t="s">
        <v>8</v>
      </c>
      <c r="L4934" s="4" t="s">
        <v>6</v>
      </c>
      <c r="M4934" s="4" t="s">
        <v>173</v>
      </c>
    </row>
    <row r="4935" spans="1:13" x14ac:dyDescent="0.2">
      <c r="A4935" s="4">
        <v>3148489</v>
      </c>
      <c r="B4935" s="4">
        <v>9131592</v>
      </c>
      <c r="C4935" s="4" t="s">
        <v>15627</v>
      </c>
      <c r="D4935" s="4">
        <v>2000</v>
      </c>
      <c r="E4935" s="4">
        <v>2000</v>
      </c>
      <c r="F4935" s="4">
        <v>830.3</v>
      </c>
      <c r="G4935" s="7">
        <f t="shared" si="77"/>
        <v>830.30000000000018</v>
      </c>
      <c r="H4935" s="4" t="s">
        <v>6953</v>
      </c>
      <c r="I4935" s="4">
        <v>10000</v>
      </c>
      <c r="J4935" s="4" t="s">
        <v>72</v>
      </c>
      <c r="K4935" s="4" t="s">
        <v>13</v>
      </c>
      <c r="M4935" s="4" t="s">
        <v>17</v>
      </c>
    </row>
    <row r="4936" spans="1:13" x14ac:dyDescent="0.2">
      <c r="A4936" s="4">
        <v>3148503</v>
      </c>
      <c r="B4936" s="4">
        <v>9424745</v>
      </c>
      <c r="C4936" s="4" t="s">
        <v>15628</v>
      </c>
      <c r="D4936" s="4">
        <v>1000</v>
      </c>
      <c r="E4936" s="4">
        <v>1000</v>
      </c>
      <c r="F4936" s="4">
        <v>1.2</v>
      </c>
      <c r="G4936" s="7">
        <f t="shared" si="77"/>
        <v>1.2000000000000455</v>
      </c>
      <c r="H4936" s="4" t="s">
        <v>15629</v>
      </c>
      <c r="I4936" s="4">
        <v>6000</v>
      </c>
      <c r="J4936" s="4" t="s">
        <v>4</v>
      </c>
      <c r="K4936" s="4" t="s">
        <v>13</v>
      </c>
      <c r="L4936" s="4" t="s">
        <v>6</v>
      </c>
      <c r="M4936" s="4" t="s">
        <v>186</v>
      </c>
    </row>
    <row r="4937" spans="1:13" x14ac:dyDescent="0.2">
      <c r="A4937" s="4">
        <v>3148475</v>
      </c>
      <c r="B4937" s="4">
        <v>9265082</v>
      </c>
      <c r="C4937" s="4" t="s">
        <v>15630</v>
      </c>
      <c r="D4937" s="4">
        <v>2000</v>
      </c>
      <c r="E4937" s="4">
        <v>2000</v>
      </c>
      <c r="F4937" s="4">
        <v>3</v>
      </c>
      <c r="G4937" s="7">
        <f t="shared" si="77"/>
        <v>3</v>
      </c>
      <c r="H4937" s="4" t="s">
        <v>15631</v>
      </c>
      <c r="I4937" s="4">
        <v>10000</v>
      </c>
      <c r="J4937" s="4" t="s">
        <v>4</v>
      </c>
      <c r="K4937" s="4" t="s">
        <v>8</v>
      </c>
      <c r="L4937" s="4" t="s">
        <v>14</v>
      </c>
      <c r="M4937" s="4" t="s">
        <v>35</v>
      </c>
    </row>
    <row r="4938" spans="1:13" x14ac:dyDescent="0.2">
      <c r="A4938" s="4">
        <v>3148545</v>
      </c>
      <c r="B4938" s="4">
        <v>4948854</v>
      </c>
      <c r="C4938" s="4" t="s">
        <v>15632</v>
      </c>
      <c r="D4938" s="4">
        <v>6050</v>
      </c>
      <c r="E4938" s="4">
        <v>6050</v>
      </c>
      <c r="F4938" s="4">
        <v>517.29999999999995</v>
      </c>
      <c r="G4938" s="7">
        <f t="shared" si="77"/>
        <v>517.30000000000018</v>
      </c>
      <c r="H4938" s="4" t="s">
        <v>3302</v>
      </c>
      <c r="I4938" s="4">
        <v>5077</v>
      </c>
      <c r="J4938" s="4" t="s">
        <v>4</v>
      </c>
      <c r="K4938" s="4" t="s">
        <v>13</v>
      </c>
      <c r="L4938" s="4" t="s">
        <v>6</v>
      </c>
      <c r="M4938" s="4" t="s">
        <v>47</v>
      </c>
    </row>
    <row r="4939" spans="1:13" x14ac:dyDescent="0.2">
      <c r="A4939" s="4">
        <v>3148482</v>
      </c>
      <c r="B4939" s="4">
        <v>9461208</v>
      </c>
      <c r="C4939" s="4" t="s">
        <v>15633</v>
      </c>
      <c r="D4939" s="4">
        <v>2000</v>
      </c>
      <c r="E4939" s="4">
        <v>2000</v>
      </c>
      <c r="F4939" s="4">
        <v>283</v>
      </c>
      <c r="G4939" s="7">
        <f t="shared" si="77"/>
        <v>283</v>
      </c>
      <c r="H4939" s="4" t="s">
        <v>15634</v>
      </c>
      <c r="I4939" s="4">
        <v>5000</v>
      </c>
      <c r="J4939" s="4" t="s">
        <v>72</v>
      </c>
      <c r="K4939" s="4" t="s">
        <v>8</v>
      </c>
      <c r="M4939" s="4" t="s">
        <v>65</v>
      </c>
    </row>
    <row r="4940" spans="1:13" x14ac:dyDescent="0.2">
      <c r="A4940" s="4">
        <v>3148657</v>
      </c>
      <c r="B4940" s="4">
        <v>5441479</v>
      </c>
      <c r="C4940" s="4" t="s">
        <v>15635</v>
      </c>
      <c r="D4940" s="4">
        <v>3000</v>
      </c>
      <c r="E4940" s="4">
        <v>0</v>
      </c>
      <c r="F4940" s="4">
        <v>0</v>
      </c>
      <c r="G4940" s="7">
        <f t="shared" si="77"/>
        <v>-3000</v>
      </c>
      <c r="H4940" s="4" t="s">
        <v>15636</v>
      </c>
      <c r="I4940" s="4">
        <v>4500</v>
      </c>
      <c r="J4940" s="4" t="s">
        <v>72</v>
      </c>
      <c r="K4940" s="4" t="s">
        <v>8</v>
      </c>
      <c r="M4940" s="4" t="s">
        <v>73</v>
      </c>
    </row>
    <row r="4941" spans="1:13" x14ac:dyDescent="0.2">
      <c r="A4941" s="4">
        <v>3148650</v>
      </c>
      <c r="B4941" s="4">
        <v>6661887</v>
      </c>
      <c r="C4941" s="4" t="s">
        <v>15637</v>
      </c>
      <c r="D4941" s="4">
        <v>5250</v>
      </c>
      <c r="E4941" s="4">
        <v>5250</v>
      </c>
      <c r="F4941" s="4">
        <v>2766.75</v>
      </c>
      <c r="G4941" s="7">
        <f t="shared" si="77"/>
        <v>2766.75</v>
      </c>
      <c r="H4941" s="4" t="s">
        <v>606</v>
      </c>
      <c r="I4941" s="4">
        <v>15000</v>
      </c>
      <c r="J4941" s="4" t="s">
        <v>4</v>
      </c>
      <c r="K4941" s="4" t="s">
        <v>8</v>
      </c>
      <c r="L4941" s="4" t="s">
        <v>6</v>
      </c>
      <c r="M4941" s="4" t="s">
        <v>24</v>
      </c>
    </row>
    <row r="4942" spans="1:13" x14ac:dyDescent="0.2">
      <c r="A4942" s="4">
        <v>3142490</v>
      </c>
      <c r="B4942" s="4">
        <v>1704159</v>
      </c>
      <c r="C4942" s="4" t="s">
        <v>15638</v>
      </c>
      <c r="D4942" s="4">
        <v>800</v>
      </c>
      <c r="E4942" s="4">
        <v>800</v>
      </c>
      <c r="F4942" s="4">
        <v>404.4</v>
      </c>
      <c r="G4942" s="7">
        <f t="shared" si="77"/>
        <v>404.40000000000009</v>
      </c>
      <c r="H4942" s="4" t="s">
        <v>2137</v>
      </c>
      <c r="I4942" s="4">
        <v>2</v>
      </c>
      <c r="J4942" s="4" t="s">
        <v>4</v>
      </c>
      <c r="K4942" s="4" t="s">
        <v>5</v>
      </c>
      <c r="L4942" s="4" t="s">
        <v>6</v>
      </c>
      <c r="M4942" s="4" t="s">
        <v>7</v>
      </c>
    </row>
    <row r="4943" spans="1:13" x14ac:dyDescent="0.2">
      <c r="A4943" s="4">
        <v>3148713</v>
      </c>
      <c r="B4943" s="4">
        <v>384545</v>
      </c>
      <c r="C4943" s="4" t="s">
        <v>15639</v>
      </c>
      <c r="D4943" s="4">
        <v>2000</v>
      </c>
      <c r="E4943" s="4">
        <v>0</v>
      </c>
      <c r="F4943" s="4">
        <v>1000</v>
      </c>
      <c r="G4943" s="7">
        <f t="shared" si="77"/>
        <v>-1000</v>
      </c>
      <c r="H4943" s="4" t="s">
        <v>3263</v>
      </c>
      <c r="I4943" s="4">
        <v>20000</v>
      </c>
      <c r="J4943" s="4" t="s">
        <v>32</v>
      </c>
      <c r="K4943" s="4" t="s">
        <v>8</v>
      </c>
      <c r="M4943" s="4" t="s">
        <v>47</v>
      </c>
    </row>
    <row r="4944" spans="1:13" x14ac:dyDescent="0.2">
      <c r="A4944" s="4">
        <v>3148699</v>
      </c>
      <c r="B4944" s="4">
        <v>78057</v>
      </c>
      <c r="C4944" s="4" t="s">
        <v>15640</v>
      </c>
      <c r="D4944" s="4">
        <v>1000</v>
      </c>
      <c r="E4944" s="4">
        <v>1000</v>
      </c>
      <c r="F4944" s="4">
        <v>0.4</v>
      </c>
      <c r="G4944" s="7">
        <f t="shared" si="77"/>
        <v>0.39999999999997726</v>
      </c>
      <c r="H4944" s="4" t="s">
        <v>10109</v>
      </c>
      <c r="I4944" s="4">
        <v>11300</v>
      </c>
      <c r="J4944" s="4" t="s">
        <v>4</v>
      </c>
      <c r="K4944" s="4" t="s">
        <v>13</v>
      </c>
      <c r="L4944" s="4" t="s">
        <v>6</v>
      </c>
      <c r="M4944" s="4" t="s">
        <v>29</v>
      </c>
    </row>
    <row r="4945" spans="1:13" x14ac:dyDescent="0.2">
      <c r="A4945" s="4">
        <v>3148734</v>
      </c>
      <c r="B4945" s="4">
        <v>15287</v>
      </c>
      <c r="C4945" s="4" t="s">
        <v>15641</v>
      </c>
      <c r="D4945" s="4">
        <v>1000</v>
      </c>
      <c r="E4945" s="4">
        <v>1000</v>
      </c>
      <c r="F4945" s="4">
        <v>18.05</v>
      </c>
      <c r="G4945" s="7">
        <f t="shared" si="77"/>
        <v>18.049999999999955</v>
      </c>
      <c r="H4945" s="4" t="s">
        <v>2377</v>
      </c>
      <c r="I4945" s="4">
        <v>15000</v>
      </c>
      <c r="J4945" s="4" t="s">
        <v>4</v>
      </c>
      <c r="K4945" s="4" t="s">
        <v>5</v>
      </c>
      <c r="L4945" s="4" t="s">
        <v>6</v>
      </c>
      <c r="M4945" s="4" t="s">
        <v>25</v>
      </c>
    </row>
    <row r="4946" spans="1:13" x14ac:dyDescent="0.2">
      <c r="A4946" s="4">
        <v>3148797</v>
      </c>
      <c r="B4946" s="4">
        <v>9045730</v>
      </c>
      <c r="C4946" s="4" t="s">
        <v>15642</v>
      </c>
      <c r="D4946" s="4">
        <v>2000</v>
      </c>
      <c r="E4946" s="4">
        <v>2000</v>
      </c>
      <c r="F4946" s="4">
        <v>219</v>
      </c>
      <c r="G4946" s="7">
        <f t="shared" si="77"/>
        <v>219</v>
      </c>
      <c r="H4946" s="4" t="s">
        <v>15643</v>
      </c>
      <c r="I4946" s="4">
        <v>24000</v>
      </c>
      <c r="J4946" s="4" t="s">
        <v>4</v>
      </c>
      <c r="K4946" s="4" t="s">
        <v>8</v>
      </c>
      <c r="L4946" s="4" t="s">
        <v>6</v>
      </c>
      <c r="M4946" s="4" t="s">
        <v>64</v>
      </c>
    </row>
    <row r="4947" spans="1:13" x14ac:dyDescent="0.2">
      <c r="A4947" s="4">
        <v>3148762</v>
      </c>
      <c r="B4947" s="4">
        <v>4440262</v>
      </c>
      <c r="C4947" s="4" t="s">
        <v>15644</v>
      </c>
      <c r="D4947" s="4">
        <v>1100</v>
      </c>
      <c r="E4947" s="4">
        <v>1100</v>
      </c>
      <c r="F4947" s="4">
        <v>0.33</v>
      </c>
      <c r="G4947" s="7">
        <f t="shared" si="77"/>
        <v>0.32999999999992724</v>
      </c>
      <c r="H4947" s="4" t="s">
        <v>15645</v>
      </c>
      <c r="I4947" s="4">
        <v>14500</v>
      </c>
      <c r="J4947" s="4" t="s">
        <v>11</v>
      </c>
      <c r="K4947" s="4" t="s">
        <v>8</v>
      </c>
      <c r="M4947" s="4" t="s">
        <v>23</v>
      </c>
    </row>
    <row r="4948" spans="1:13" x14ac:dyDescent="0.2">
      <c r="A4948" s="4">
        <v>3148706</v>
      </c>
      <c r="B4948" s="4">
        <v>9461341</v>
      </c>
      <c r="C4948" s="4" t="s">
        <v>15646</v>
      </c>
      <c r="D4948" s="4">
        <v>2000</v>
      </c>
      <c r="E4948" s="4">
        <v>0</v>
      </c>
      <c r="F4948" s="4">
        <v>3</v>
      </c>
      <c r="G4948" s="7">
        <f t="shared" si="77"/>
        <v>-1997</v>
      </c>
      <c r="H4948" s="4" t="s">
        <v>15647</v>
      </c>
      <c r="I4948" s="4">
        <v>18000</v>
      </c>
      <c r="J4948" s="4" t="s">
        <v>21</v>
      </c>
      <c r="K4948" s="4" t="s">
        <v>13</v>
      </c>
      <c r="M4948" s="4" t="s">
        <v>20</v>
      </c>
    </row>
    <row r="4949" spans="1:13" x14ac:dyDescent="0.2">
      <c r="A4949" s="4">
        <v>3148811</v>
      </c>
      <c r="B4949" s="4">
        <v>7387248</v>
      </c>
      <c r="C4949" s="4" t="s">
        <v>15648</v>
      </c>
      <c r="D4949" s="4">
        <v>500</v>
      </c>
      <c r="E4949" s="4">
        <v>0</v>
      </c>
      <c r="F4949" s="4">
        <v>0</v>
      </c>
      <c r="G4949" s="7">
        <f t="shared" si="77"/>
        <v>-500</v>
      </c>
      <c r="H4949" s="4" t="s">
        <v>9306</v>
      </c>
      <c r="I4949" s="4">
        <v>17800</v>
      </c>
      <c r="J4949" s="4" t="s">
        <v>4</v>
      </c>
      <c r="K4949" s="4" t="s">
        <v>22</v>
      </c>
      <c r="L4949" s="4" t="s">
        <v>9</v>
      </c>
      <c r="M4949" s="4" t="s">
        <v>20</v>
      </c>
    </row>
    <row r="4950" spans="1:13" x14ac:dyDescent="0.2">
      <c r="A4950" s="4">
        <v>3148839</v>
      </c>
      <c r="B4950" s="4">
        <v>7606873</v>
      </c>
      <c r="C4950" s="4" t="s">
        <v>15649</v>
      </c>
      <c r="D4950" s="4">
        <v>4700</v>
      </c>
      <c r="E4950" s="4">
        <v>0</v>
      </c>
      <c r="F4950" s="4">
        <v>0</v>
      </c>
      <c r="G4950" s="7">
        <f t="shared" si="77"/>
        <v>-4700</v>
      </c>
      <c r="H4950" s="4" t="s">
        <v>1542</v>
      </c>
      <c r="I4950" s="4">
        <v>28000</v>
      </c>
      <c r="J4950" s="4" t="s">
        <v>4</v>
      </c>
      <c r="K4950" s="4" t="s">
        <v>13</v>
      </c>
      <c r="L4950" s="4" t="s">
        <v>6</v>
      </c>
      <c r="M4950" s="4" t="s">
        <v>25</v>
      </c>
    </row>
    <row r="4951" spans="1:13" x14ac:dyDescent="0.2">
      <c r="A4951" s="4">
        <v>3148881</v>
      </c>
      <c r="B4951" s="4">
        <v>283285</v>
      </c>
      <c r="C4951" s="4" t="s">
        <v>15650</v>
      </c>
      <c r="D4951" s="4">
        <v>8000</v>
      </c>
      <c r="E4951" s="4">
        <v>8000</v>
      </c>
      <c r="F4951" s="4">
        <v>640</v>
      </c>
      <c r="G4951" s="7">
        <f t="shared" si="77"/>
        <v>640</v>
      </c>
      <c r="H4951" s="4" t="s">
        <v>7869</v>
      </c>
      <c r="I4951" s="4">
        <v>11000</v>
      </c>
      <c r="J4951" s="4" t="s">
        <v>32</v>
      </c>
      <c r="K4951" s="4" t="s">
        <v>13</v>
      </c>
      <c r="M4951" s="4" t="s">
        <v>48</v>
      </c>
    </row>
    <row r="4952" spans="1:13" x14ac:dyDescent="0.2">
      <c r="A4952" s="4">
        <v>3128959</v>
      </c>
      <c r="B4952" s="4">
        <v>8778176</v>
      </c>
      <c r="C4952" s="4" t="s">
        <v>15651</v>
      </c>
      <c r="D4952" s="4">
        <v>650</v>
      </c>
      <c r="E4952" s="4">
        <v>650</v>
      </c>
      <c r="F4952" s="4">
        <v>97.5</v>
      </c>
      <c r="G4952" s="7">
        <f t="shared" si="77"/>
        <v>97.5</v>
      </c>
      <c r="H4952" s="4" t="s">
        <v>4034</v>
      </c>
      <c r="I4952" s="4">
        <v>8000</v>
      </c>
      <c r="J4952" s="4" t="s">
        <v>72</v>
      </c>
      <c r="K4952" s="4" t="s">
        <v>13</v>
      </c>
      <c r="M4952" s="4" t="s">
        <v>23</v>
      </c>
    </row>
    <row r="4953" spans="1:13" x14ac:dyDescent="0.2">
      <c r="A4953" s="4">
        <v>3148923</v>
      </c>
      <c r="B4953" s="4">
        <v>8671846</v>
      </c>
      <c r="C4953" s="4" t="s">
        <v>15652</v>
      </c>
      <c r="D4953" s="4">
        <v>10000</v>
      </c>
      <c r="E4953" s="4">
        <v>0</v>
      </c>
      <c r="F4953" s="4">
        <v>0</v>
      </c>
      <c r="G4953" s="7">
        <f t="shared" si="77"/>
        <v>-10000</v>
      </c>
      <c r="H4953" s="4" t="s">
        <v>3324</v>
      </c>
      <c r="I4953" s="4">
        <v>15000</v>
      </c>
      <c r="J4953" s="4" t="s">
        <v>4</v>
      </c>
      <c r="K4953" s="4" t="s">
        <v>13</v>
      </c>
      <c r="L4953" s="4" t="s">
        <v>6</v>
      </c>
      <c r="M4953" s="4" t="s">
        <v>17</v>
      </c>
    </row>
    <row r="4954" spans="1:13" x14ac:dyDescent="0.2">
      <c r="A4954" s="4">
        <v>3148818</v>
      </c>
      <c r="B4954" s="4">
        <v>6228622</v>
      </c>
      <c r="C4954" s="4" t="s">
        <v>15653</v>
      </c>
      <c r="D4954" s="4">
        <v>800</v>
      </c>
      <c r="E4954" s="4">
        <v>0.2</v>
      </c>
      <c r="F4954" s="4">
        <v>1285.2</v>
      </c>
      <c r="G4954" s="7">
        <f t="shared" si="77"/>
        <v>485.40000000000009</v>
      </c>
      <c r="H4954" s="4" t="s">
        <v>2734</v>
      </c>
      <c r="I4954" s="4">
        <v>6200</v>
      </c>
      <c r="J4954" s="4" t="s">
        <v>4</v>
      </c>
      <c r="K4954" s="4" t="s">
        <v>5</v>
      </c>
      <c r="L4954" s="4" t="s">
        <v>6</v>
      </c>
      <c r="M4954" s="4" t="s">
        <v>65</v>
      </c>
    </row>
    <row r="4955" spans="1:13" x14ac:dyDescent="0.2">
      <c r="A4955" s="4">
        <v>3148937</v>
      </c>
      <c r="B4955" s="4">
        <v>7769168</v>
      </c>
      <c r="C4955" s="4" t="s">
        <v>15654</v>
      </c>
      <c r="D4955" s="4">
        <v>3550</v>
      </c>
      <c r="E4955" s="4">
        <v>0</v>
      </c>
      <c r="F4955" s="4">
        <v>3396.23</v>
      </c>
      <c r="G4955" s="7">
        <f t="shared" si="77"/>
        <v>-153.76999999999998</v>
      </c>
      <c r="H4955" s="4" t="s">
        <v>15655</v>
      </c>
      <c r="I4955" s="4">
        <v>8500</v>
      </c>
      <c r="J4955" s="4" t="s">
        <v>4</v>
      </c>
      <c r="K4955" s="4" t="s">
        <v>8</v>
      </c>
      <c r="L4955" s="4" t="s">
        <v>6</v>
      </c>
      <c r="M4955" s="4" t="s">
        <v>17</v>
      </c>
    </row>
    <row r="4956" spans="1:13" x14ac:dyDescent="0.2">
      <c r="A4956" s="4">
        <v>3148958</v>
      </c>
      <c r="B4956" s="4">
        <v>7950188</v>
      </c>
      <c r="C4956" s="4" t="s">
        <v>15656</v>
      </c>
      <c r="D4956" s="4">
        <v>2000</v>
      </c>
      <c r="E4956" s="4">
        <v>0</v>
      </c>
      <c r="F4956" s="4">
        <v>0</v>
      </c>
      <c r="G4956" s="7">
        <f t="shared" si="77"/>
        <v>-2000</v>
      </c>
      <c r="H4956" s="4" t="s">
        <v>3759</v>
      </c>
      <c r="I4956" s="4">
        <v>30000</v>
      </c>
      <c r="J4956" s="4" t="s">
        <v>4</v>
      </c>
      <c r="K4956" s="4" t="s">
        <v>5</v>
      </c>
      <c r="L4956" s="4" t="s">
        <v>6</v>
      </c>
      <c r="M4956" s="4" t="s">
        <v>20</v>
      </c>
    </row>
    <row r="4957" spans="1:13" x14ac:dyDescent="0.2">
      <c r="A4957" s="4">
        <v>3149014</v>
      </c>
      <c r="B4957" s="4">
        <v>2036049</v>
      </c>
      <c r="C4957" s="4" t="s">
        <v>15657</v>
      </c>
      <c r="D4957" s="4">
        <v>7200</v>
      </c>
      <c r="E4957" s="4">
        <v>7200</v>
      </c>
      <c r="F4957" s="4">
        <v>3103.2</v>
      </c>
      <c r="G4957" s="7">
        <f t="shared" si="77"/>
        <v>3103.2000000000007</v>
      </c>
      <c r="H4957" s="4" t="s">
        <v>15658</v>
      </c>
      <c r="I4957" s="4">
        <v>5000</v>
      </c>
      <c r="J4957" s="4" t="s">
        <v>4</v>
      </c>
      <c r="K4957" s="4" t="s">
        <v>8</v>
      </c>
      <c r="L4957" s="4" t="s">
        <v>6</v>
      </c>
      <c r="M4957" s="4" t="s">
        <v>40</v>
      </c>
    </row>
    <row r="4958" spans="1:13" x14ac:dyDescent="0.2">
      <c r="A4958" s="4">
        <v>3149021</v>
      </c>
      <c r="B4958" s="4">
        <v>5376372</v>
      </c>
      <c r="C4958" s="4" t="s">
        <v>15659</v>
      </c>
      <c r="D4958" s="4">
        <v>500</v>
      </c>
      <c r="E4958" s="4">
        <v>500</v>
      </c>
      <c r="F4958" s="4">
        <v>17.100000000000001</v>
      </c>
      <c r="G4958" s="7">
        <f t="shared" si="77"/>
        <v>17.100000000000023</v>
      </c>
      <c r="H4958" s="4" t="s">
        <v>4113</v>
      </c>
      <c r="I4958" s="4">
        <v>16000</v>
      </c>
      <c r="J4958" s="4" t="s">
        <v>4</v>
      </c>
      <c r="K4958" s="4" t="s">
        <v>13</v>
      </c>
      <c r="L4958" s="4" t="s">
        <v>6</v>
      </c>
      <c r="M4958" s="4" t="s">
        <v>19</v>
      </c>
    </row>
    <row r="4959" spans="1:13" x14ac:dyDescent="0.2">
      <c r="A4959" s="4">
        <v>3138668</v>
      </c>
      <c r="B4959" s="4">
        <v>9011815</v>
      </c>
      <c r="C4959" s="4" t="s">
        <v>15660</v>
      </c>
      <c r="D4959" s="4">
        <v>1500</v>
      </c>
      <c r="E4959" s="4">
        <v>1500</v>
      </c>
      <c r="F4959" s="4">
        <v>0.45</v>
      </c>
      <c r="G4959" s="7">
        <f t="shared" si="77"/>
        <v>0.45000000000004547</v>
      </c>
      <c r="H4959" s="4" t="s">
        <v>4174</v>
      </c>
      <c r="I4959" s="4">
        <v>6000</v>
      </c>
      <c r="J4959" s="4" t="s">
        <v>4</v>
      </c>
      <c r="K4959" s="4" t="s">
        <v>8</v>
      </c>
      <c r="L4959" s="4" t="s">
        <v>6</v>
      </c>
      <c r="M4959" s="4" t="s">
        <v>19</v>
      </c>
    </row>
    <row r="4960" spans="1:13" x14ac:dyDescent="0.2">
      <c r="A4960" s="4">
        <v>3149028</v>
      </c>
      <c r="B4960" s="4">
        <v>9163232</v>
      </c>
      <c r="C4960" s="4" t="s">
        <v>15661</v>
      </c>
      <c r="D4960" s="4">
        <v>500</v>
      </c>
      <c r="E4960" s="4">
        <v>500</v>
      </c>
      <c r="F4960" s="4">
        <v>9.5</v>
      </c>
      <c r="G4960" s="7">
        <f t="shared" si="77"/>
        <v>9.5</v>
      </c>
      <c r="H4960" s="4" t="s">
        <v>7249</v>
      </c>
      <c r="I4960" s="4">
        <v>8000</v>
      </c>
      <c r="J4960" s="4" t="s">
        <v>51</v>
      </c>
      <c r="K4960" s="4" t="s">
        <v>13</v>
      </c>
      <c r="M4960" s="4" t="s">
        <v>25</v>
      </c>
    </row>
    <row r="4961" spans="1:13" x14ac:dyDescent="0.2">
      <c r="A4961" s="4">
        <v>3149056</v>
      </c>
      <c r="B4961" s="4">
        <v>7386408</v>
      </c>
      <c r="C4961" s="4" t="s">
        <v>15662</v>
      </c>
      <c r="D4961" s="4">
        <v>10000</v>
      </c>
      <c r="E4961" s="4">
        <v>10000</v>
      </c>
      <c r="F4961" s="4">
        <v>380</v>
      </c>
      <c r="G4961" s="7">
        <f t="shared" si="77"/>
        <v>380</v>
      </c>
      <c r="H4961" s="4" t="s">
        <v>4151</v>
      </c>
      <c r="I4961" s="4">
        <v>65000</v>
      </c>
      <c r="J4961" s="4" t="s">
        <v>32</v>
      </c>
      <c r="K4961" s="4" t="s">
        <v>5</v>
      </c>
      <c r="M4961" s="4" t="s">
        <v>25</v>
      </c>
    </row>
    <row r="4962" spans="1:13" x14ac:dyDescent="0.2">
      <c r="A4962" s="4">
        <v>3148986</v>
      </c>
      <c r="B4962" s="4">
        <v>8726866</v>
      </c>
      <c r="C4962" s="4" t="s">
        <v>15663</v>
      </c>
      <c r="D4962" s="4">
        <v>800</v>
      </c>
      <c r="E4962" s="4">
        <v>800</v>
      </c>
      <c r="F4962" s="4">
        <v>1596</v>
      </c>
      <c r="G4962" s="7">
        <f t="shared" si="77"/>
        <v>1596</v>
      </c>
      <c r="H4962" s="4" t="s">
        <v>1589</v>
      </c>
      <c r="I4962" s="4">
        <v>10000</v>
      </c>
      <c r="J4962" s="4" t="s">
        <v>4</v>
      </c>
      <c r="K4962" s="4" t="s">
        <v>13</v>
      </c>
      <c r="L4962" s="4" t="s">
        <v>6</v>
      </c>
      <c r="M4962" s="4" t="s">
        <v>7</v>
      </c>
    </row>
    <row r="4963" spans="1:13" x14ac:dyDescent="0.2">
      <c r="A4963" s="4">
        <v>3149126</v>
      </c>
      <c r="B4963" s="4">
        <v>6772844</v>
      </c>
      <c r="C4963" s="4" t="s">
        <v>15664</v>
      </c>
      <c r="D4963" s="4">
        <v>1500</v>
      </c>
      <c r="E4963" s="4">
        <v>1500</v>
      </c>
      <c r="F4963" s="4">
        <v>769.5</v>
      </c>
      <c r="G4963" s="7">
        <f t="shared" si="77"/>
        <v>769.5</v>
      </c>
      <c r="H4963" s="4" t="s">
        <v>1037</v>
      </c>
      <c r="I4963" s="4">
        <v>9000</v>
      </c>
      <c r="J4963" s="4" t="s">
        <v>4</v>
      </c>
      <c r="K4963" s="4" t="s">
        <v>13</v>
      </c>
      <c r="L4963" s="4" t="s">
        <v>14</v>
      </c>
      <c r="M4963" s="4" t="s">
        <v>48</v>
      </c>
    </row>
    <row r="4964" spans="1:13" x14ac:dyDescent="0.2">
      <c r="A4964" s="4">
        <v>3149119</v>
      </c>
      <c r="B4964" s="4">
        <v>127220</v>
      </c>
      <c r="C4964" s="4" t="s">
        <v>15665</v>
      </c>
      <c r="D4964" s="4">
        <v>1200</v>
      </c>
      <c r="E4964" s="4">
        <v>1200</v>
      </c>
      <c r="F4964" s="4">
        <v>547.20000000000005</v>
      </c>
      <c r="G4964" s="7">
        <f t="shared" si="77"/>
        <v>547.20000000000005</v>
      </c>
      <c r="H4964" s="4" t="s">
        <v>3220</v>
      </c>
      <c r="I4964" s="4">
        <v>10000</v>
      </c>
      <c r="J4964" s="4" t="s">
        <v>4</v>
      </c>
      <c r="K4964" s="4" t="s">
        <v>13</v>
      </c>
      <c r="L4964" s="4" t="s">
        <v>6</v>
      </c>
      <c r="M4964" s="4" t="s">
        <v>20</v>
      </c>
    </row>
    <row r="4965" spans="1:13" x14ac:dyDescent="0.2">
      <c r="A4965" s="4">
        <v>3149105</v>
      </c>
      <c r="B4965" s="4">
        <v>5335303</v>
      </c>
      <c r="C4965" s="4" t="s">
        <v>15666</v>
      </c>
      <c r="D4965" s="4">
        <v>7000</v>
      </c>
      <c r="E4965" s="4">
        <v>7000</v>
      </c>
      <c r="F4965" s="4">
        <v>280</v>
      </c>
      <c r="G4965" s="7">
        <f t="shared" si="77"/>
        <v>280</v>
      </c>
      <c r="H4965" s="4" t="s">
        <v>6778</v>
      </c>
      <c r="I4965" s="4">
        <v>7000</v>
      </c>
      <c r="J4965" s="4" t="s">
        <v>4</v>
      </c>
      <c r="K4965" s="4" t="s">
        <v>13</v>
      </c>
      <c r="L4965" s="4" t="s">
        <v>14</v>
      </c>
      <c r="M4965" s="4" t="s">
        <v>48</v>
      </c>
    </row>
    <row r="4966" spans="1:13" x14ac:dyDescent="0.2">
      <c r="A4966" s="4">
        <v>3149049</v>
      </c>
      <c r="B4966" s="4">
        <v>7107192</v>
      </c>
      <c r="C4966" s="4" t="s">
        <v>15667</v>
      </c>
      <c r="D4966" s="4">
        <v>3000</v>
      </c>
      <c r="E4966" s="4">
        <v>0</v>
      </c>
      <c r="F4966" s="4">
        <v>1080</v>
      </c>
      <c r="G4966" s="7">
        <f t="shared" si="77"/>
        <v>-1920</v>
      </c>
      <c r="H4966" s="4" t="s">
        <v>15668</v>
      </c>
      <c r="I4966" s="4">
        <v>40000</v>
      </c>
      <c r="J4966" s="4" t="s">
        <v>32</v>
      </c>
      <c r="K4966" s="4" t="s">
        <v>8</v>
      </c>
      <c r="M4966" s="4" t="s">
        <v>65</v>
      </c>
    </row>
    <row r="4967" spans="1:13" x14ac:dyDescent="0.2">
      <c r="A4967" s="4">
        <v>3149168</v>
      </c>
      <c r="B4967" s="4">
        <v>284088</v>
      </c>
      <c r="C4967" s="4" t="s">
        <v>15669</v>
      </c>
      <c r="D4967" s="4">
        <v>7850</v>
      </c>
      <c r="E4967" s="4">
        <v>7850</v>
      </c>
      <c r="F4967" s="4">
        <v>3087.52</v>
      </c>
      <c r="G4967" s="7">
        <f t="shared" si="77"/>
        <v>3087.5200000000004</v>
      </c>
      <c r="H4967" s="4" t="s">
        <v>15670</v>
      </c>
      <c r="I4967" s="4">
        <v>20000</v>
      </c>
      <c r="J4967" s="4" t="s">
        <v>4</v>
      </c>
      <c r="K4967" s="4" t="s">
        <v>13</v>
      </c>
      <c r="L4967" s="4" t="s">
        <v>201</v>
      </c>
      <c r="M4967" s="4" t="s">
        <v>7</v>
      </c>
    </row>
    <row r="4968" spans="1:13" x14ac:dyDescent="0.2">
      <c r="A4968" s="4">
        <v>3149245</v>
      </c>
      <c r="B4968" s="4">
        <v>8873285</v>
      </c>
      <c r="C4968" s="4" t="s">
        <v>15671</v>
      </c>
      <c r="D4968" s="4">
        <v>6000</v>
      </c>
      <c r="E4968" s="4">
        <v>6000</v>
      </c>
      <c r="F4968" s="4">
        <v>3306</v>
      </c>
      <c r="G4968" s="7">
        <f t="shared" si="77"/>
        <v>3306</v>
      </c>
      <c r="H4968" s="4" t="s">
        <v>15672</v>
      </c>
      <c r="I4968" s="4">
        <v>35000</v>
      </c>
      <c r="J4968" s="4" t="s">
        <v>32</v>
      </c>
      <c r="K4968" s="4" t="s">
        <v>8</v>
      </c>
      <c r="M4968" s="4" t="s">
        <v>25</v>
      </c>
    </row>
    <row r="4969" spans="1:13" x14ac:dyDescent="0.2">
      <c r="A4969" s="4">
        <v>3149196</v>
      </c>
      <c r="B4969" s="4">
        <v>8293160</v>
      </c>
      <c r="C4969" s="4" t="s">
        <v>15673</v>
      </c>
      <c r="D4969" s="4">
        <v>1500</v>
      </c>
      <c r="E4969" s="4">
        <v>0</v>
      </c>
      <c r="F4969" s="4">
        <v>0</v>
      </c>
      <c r="G4969" s="7">
        <f t="shared" si="77"/>
        <v>-1500</v>
      </c>
      <c r="H4969" s="4" t="s">
        <v>15674</v>
      </c>
      <c r="I4969" s="4">
        <v>9000</v>
      </c>
      <c r="J4969" s="4" t="s">
        <v>4</v>
      </c>
      <c r="K4969" s="4" t="s">
        <v>13</v>
      </c>
      <c r="L4969" s="4" t="s">
        <v>6</v>
      </c>
      <c r="M4969" s="4" t="s">
        <v>64</v>
      </c>
    </row>
    <row r="4970" spans="1:13" x14ac:dyDescent="0.2">
      <c r="A4970" s="4">
        <v>3149154</v>
      </c>
      <c r="B4970" s="4">
        <v>9461572</v>
      </c>
      <c r="C4970" s="4" t="s">
        <v>15675</v>
      </c>
      <c r="D4970" s="4">
        <v>1500</v>
      </c>
      <c r="E4970" s="4">
        <v>1500</v>
      </c>
      <c r="F4970" s="4">
        <v>1568.25</v>
      </c>
      <c r="G4970" s="7">
        <f t="shared" si="77"/>
        <v>1568.25</v>
      </c>
      <c r="H4970" s="4" t="s">
        <v>824</v>
      </c>
      <c r="I4970" s="4">
        <v>16000</v>
      </c>
      <c r="J4970" s="4" t="s">
        <v>4</v>
      </c>
      <c r="K4970" s="4" t="s">
        <v>13</v>
      </c>
      <c r="L4970" s="4" t="s">
        <v>6</v>
      </c>
      <c r="M4970" s="4" t="s">
        <v>76</v>
      </c>
    </row>
    <row r="4971" spans="1:13" x14ac:dyDescent="0.2">
      <c r="A4971" s="4">
        <v>3149217</v>
      </c>
      <c r="B4971" s="4">
        <v>9330847</v>
      </c>
      <c r="C4971" s="4" t="s">
        <v>15676</v>
      </c>
      <c r="D4971" s="4">
        <v>1500</v>
      </c>
      <c r="E4971" s="4">
        <v>1500</v>
      </c>
      <c r="F4971" s="4">
        <v>2.25</v>
      </c>
      <c r="G4971" s="7">
        <f t="shared" si="77"/>
        <v>2.25</v>
      </c>
      <c r="H4971" s="4" t="s">
        <v>81</v>
      </c>
      <c r="I4971" s="4">
        <v>30000</v>
      </c>
      <c r="J4971" s="4" t="s">
        <v>4</v>
      </c>
      <c r="K4971" s="4" t="s">
        <v>13</v>
      </c>
      <c r="L4971" s="4" t="s">
        <v>6</v>
      </c>
      <c r="M4971" s="4" t="s">
        <v>25</v>
      </c>
    </row>
    <row r="4972" spans="1:13" x14ac:dyDescent="0.2">
      <c r="A4972" s="4">
        <v>3149238</v>
      </c>
      <c r="B4972" s="4">
        <v>7211366</v>
      </c>
      <c r="C4972" s="4" t="s">
        <v>15677</v>
      </c>
      <c r="D4972" s="4">
        <v>3000</v>
      </c>
      <c r="E4972" s="4">
        <v>3000</v>
      </c>
      <c r="F4972" s="4">
        <v>2.4</v>
      </c>
      <c r="G4972" s="7">
        <f t="shared" si="77"/>
        <v>2.4000000000000909</v>
      </c>
      <c r="H4972" s="4" t="s">
        <v>15678</v>
      </c>
      <c r="I4972" s="4">
        <v>15000</v>
      </c>
      <c r="J4972" s="4" t="s">
        <v>4</v>
      </c>
      <c r="K4972" s="4" t="s">
        <v>13</v>
      </c>
      <c r="L4972" s="4" t="s">
        <v>6</v>
      </c>
      <c r="M4972" s="4" t="s">
        <v>26</v>
      </c>
    </row>
    <row r="4973" spans="1:13" x14ac:dyDescent="0.2">
      <c r="A4973" s="4">
        <v>3149315</v>
      </c>
      <c r="B4973" s="4">
        <v>9461614</v>
      </c>
      <c r="C4973" s="4" t="s">
        <v>15679</v>
      </c>
      <c r="D4973" s="4">
        <v>800</v>
      </c>
      <c r="E4973" s="4">
        <v>800</v>
      </c>
      <c r="F4973" s="4">
        <v>0.48</v>
      </c>
      <c r="G4973" s="7">
        <f t="shared" si="77"/>
        <v>0.48000000000001819</v>
      </c>
      <c r="H4973" s="4" t="s">
        <v>12138</v>
      </c>
      <c r="I4973" s="4">
        <v>17000</v>
      </c>
      <c r="J4973" s="4" t="s">
        <v>4</v>
      </c>
      <c r="K4973" s="4" t="s">
        <v>13</v>
      </c>
      <c r="L4973" s="4" t="s">
        <v>6</v>
      </c>
      <c r="M4973" s="4" t="s">
        <v>40</v>
      </c>
    </row>
    <row r="4974" spans="1:13" x14ac:dyDescent="0.2">
      <c r="A4974" s="4">
        <v>3149287</v>
      </c>
      <c r="B4974" s="4">
        <v>9191330</v>
      </c>
      <c r="C4974" s="4" t="s">
        <v>15680</v>
      </c>
      <c r="D4974" s="4">
        <v>2000</v>
      </c>
      <c r="E4974" s="4">
        <v>2000</v>
      </c>
      <c r="F4974" s="4">
        <v>573</v>
      </c>
      <c r="G4974" s="7">
        <f t="shared" si="77"/>
        <v>573</v>
      </c>
      <c r="H4974" s="4" t="s">
        <v>2108</v>
      </c>
      <c r="I4974" s="4">
        <v>10000</v>
      </c>
      <c r="J4974" s="4" t="s">
        <v>4</v>
      </c>
      <c r="K4974" s="4" t="s">
        <v>5</v>
      </c>
      <c r="L4974" s="4" t="s">
        <v>9</v>
      </c>
      <c r="M4974" s="4" t="s">
        <v>20</v>
      </c>
    </row>
    <row r="4975" spans="1:13" x14ac:dyDescent="0.2">
      <c r="A4975" s="4">
        <v>3149357</v>
      </c>
      <c r="B4975" s="4">
        <v>5222568</v>
      </c>
      <c r="C4975" s="4" t="s">
        <v>15681</v>
      </c>
      <c r="D4975" s="4">
        <v>2000</v>
      </c>
      <c r="E4975" s="4">
        <v>0</v>
      </c>
      <c r="F4975" s="4">
        <v>0</v>
      </c>
      <c r="G4975" s="7">
        <f t="shared" si="77"/>
        <v>-2000</v>
      </c>
      <c r="H4975" s="4" t="s">
        <v>7520</v>
      </c>
      <c r="I4975" s="4">
        <v>16000</v>
      </c>
      <c r="J4975" s="4" t="s">
        <v>4</v>
      </c>
      <c r="K4975" s="4" t="s">
        <v>5</v>
      </c>
      <c r="M4975" s="4" t="s">
        <v>7</v>
      </c>
    </row>
    <row r="4976" spans="1:13" x14ac:dyDescent="0.2">
      <c r="A4976" s="4">
        <v>3149399</v>
      </c>
      <c r="B4976" s="4">
        <v>8996905</v>
      </c>
      <c r="C4976" s="4" t="s">
        <v>15682</v>
      </c>
      <c r="D4976" s="4">
        <v>2000</v>
      </c>
      <c r="E4976" s="4">
        <v>2000</v>
      </c>
      <c r="F4976" s="4">
        <v>649.79999999999995</v>
      </c>
      <c r="G4976" s="7">
        <f t="shared" si="77"/>
        <v>649.80000000000018</v>
      </c>
      <c r="H4976" s="4" t="s">
        <v>2914</v>
      </c>
      <c r="I4976" s="4">
        <v>8000</v>
      </c>
      <c r="J4976" s="4" t="s">
        <v>4</v>
      </c>
      <c r="K4976" s="4" t="s">
        <v>13</v>
      </c>
      <c r="L4976" s="4" t="s">
        <v>9</v>
      </c>
      <c r="M4976" s="4" t="s">
        <v>29</v>
      </c>
    </row>
    <row r="4977" spans="1:13" x14ac:dyDescent="0.2">
      <c r="A4977" s="4">
        <v>3149294</v>
      </c>
      <c r="B4977" s="4">
        <v>9461761</v>
      </c>
      <c r="C4977" s="4" t="s">
        <v>15683</v>
      </c>
      <c r="D4977" s="4">
        <v>3000</v>
      </c>
      <c r="E4977" s="4">
        <v>3000</v>
      </c>
      <c r="F4977" s="4">
        <v>4.5</v>
      </c>
      <c r="G4977" s="7">
        <f t="shared" si="77"/>
        <v>4.5</v>
      </c>
      <c r="H4977" s="4" t="s">
        <v>15684</v>
      </c>
      <c r="I4977" s="4">
        <v>18000</v>
      </c>
      <c r="J4977" s="4" t="s">
        <v>4</v>
      </c>
      <c r="K4977" s="4" t="s">
        <v>5</v>
      </c>
      <c r="L4977" s="4" t="s">
        <v>6</v>
      </c>
      <c r="M4977" s="4" t="s">
        <v>23</v>
      </c>
    </row>
    <row r="4978" spans="1:13" x14ac:dyDescent="0.2">
      <c r="A4978" s="4">
        <v>3149147</v>
      </c>
      <c r="B4978" s="4">
        <v>9348522</v>
      </c>
      <c r="C4978" s="4" t="s">
        <v>15685</v>
      </c>
      <c r="D4978" s="4">
        <v>800</v>
      </c>
      <c r="E4978" s="4">
        <v>0</v>
      </c>
      <c r="F4978" s="4">
        <v>0</v>
      </c>
      <c r="G4978" s="7">
        <f t="shared" si="77"/>
        <v>-800</v>
      </c>
      <c r="H4978" s="4" t="s">
        <v>15686</v>
      </c>
      <c r="I4978" s="4">
        <v>23000</v>
      </c>
      <c r="J4978" s="4" t="s">
        <v>21</v>
      </c>
      <c r="K4978" s="4" t="s">
        <v>16</v>
      </c>
      <c r="M4978" s="4" t="s">
        <v>111</v>
      </c>
    </row>
    <row r="4979" spans="1:13" x14ac:dyDescent="0.2">
      <c r="A4979" s="4">
        <v>3128427</v>
      </c>
      <c r="B4979" s="4">
        <v>9136506</v>
      </c>
      <c r="C4979" s="4" t="s">
        <v>15687</v>
      </c>
      <c r="D4979" s="4">
        <v>4000</v>
      </c>
      <c r="E4979" s="4">
        <v>108</v>
      </c>
      <c r="F4979" s="4">
        <v>11584</v>
      </c>
      <c r="G4979" s="7">
        <f t="shared" si="77"/>
        <v>7692</v>
      </c>
      <c r="H4979" s="4" t="s">
        <v>8292</v>
      </c>
      <c r="I4979" s="4">
        <v>300</v>
      </c>
      <c r="J4979" s="4" t="s">
        <v>72</v>
      </c>
      <c r="K4979" s="4" t="s">
        <v>5</v>
      </c>
      <c r="M4979" s="4" t="s">
        <v>29</v>
      </c>
    </row>
    <row r="4980" spans="1:13" x14ac:dyDescent="0.2">
      <c r="A4980" s="4">
        <v>3149427</v>
      </c>
      <c r="B4980" s="4">
        <v>9282932</v>
      </c>
      <c r="C4980" s="4" t="s">
        <v>15688</v>
      </c>
      <c r="D4980" s="4">
        <v>8000</v>
      </c>
      <c r="E4980" s="4">
        <v>8000</v>
      </c>
      <c r="F4980" s="4">
        <v>544</v>
      </c>
      <c r="G4980" s="7">
        <f t="shared" si="77"/>
        <v>544</v>
      </c>
      <c r="H4980" s="4" t="s">
        <v>14268</v>
      </c>
      <c r="I4980" s="4">
        <v>25000</v>
      </c>
      <c r="J4980" s="4" t="s">
        <v>72</v>
      </c>
      <c r="K4980" s="4" t="s">
        <v>13</v>
      </c>
      <c r="M4980" s="4" t="s">
        <v>64</v>
      </c>
    </row>
    <row r="4981" spans="1:13" x14ac:dyDescent="0.2">
      <c r="A4981" s="4">
        <v>3149441</v>
      </c>
      <c r="B4981" s="4">
        <v>154143</v>
      </c>
      <c r="C4981" s="4" t="s">
        <v>15689</v>
      </c>
      <c r="D4981" s="4">
        <v>1000</v>
      </c>
      <c r="E4981" s="4">
        <v>1000</v>
      </c>
      <c r="F4981" s="4">
        <v>150</v>
      </c>
      <c r="G4981" s="7">
        <f t="shared" si="77"/>
        <v>150</v>
      </c>
      <c r="H4981" s="4" t="s">
        <v>15690</v>
      </c>
      <c r="I4981" s="4">
        <v>18000</v>
      </c>
      <c r="J4981" s="4" t="s">
        <v>4</v>
      </c>
      <c r="K4981" s="4" t="s">
        <v>8</v>
      </c>
      <c r="L4981" s="4" t="s">
        <v>6</v>
      </c>
      <c r="M4981" s="4" t="s">
        <v>25</v>
      </c>
    </row>
    <row r="4982" spans="1:13" x14ac:dyDescent="0.2">
      <c r="A4982" s="4">
        <v>3149371</v>
      </c>
      <c r="B4982" s="4">
        <v>241576</v>
      </c>
      <c r="C4982" s="4" t="s">
        <v>15691</v>
      </c>
      <c r="D4982" s="4">
        <v>650</v>
      </c>
      <c r="E4982" s="4">
        <v>650</v>
      </c>
      <c r="F4982" s="4">
        <v>270.39999999999998</v>
      </c>
      <c r="G4982" s="7">
        <f t="shared" si="77"/>
        <v>270.39999999999998</v>
      </c>
      <c r="H4982" s="4" t="s">
        <v>15692</v>
      </c>
      <c r="I4982" s="4">
        <v>22000</v>
      </c>
      <c r="J4982" s="4" t="s">
        <v>4</v>
      </c>
      <c r="K4982" s="4" t="s">
        <v>22</v>
      </c>
      <c r="L4982" s="4" t="s">
        <v>6</v>
      </c>
      <c r="M4982" s="4" t="s">
        <v>25</v>
      </c>
    </row>
    <row r="4983" spans="1:13" x14ac:dyDescent="0.2">
      <c r="A4983" s="4">
        <v>3149504</v>
      </c>
      <c r="B4983" s="4">
        <v>278379</v>
      </c>
      <c r="C4983" s="4" t="s">
        <v>15693</v>
      </c>
      <c r="D4983" s="4">
        <v>3500</v>
      </c>
      <c r="E4983" s="4">
        <v>3500</v>
      </c>
      <c r="F4983" s="4">
        <v>1256.8499999999999</v>
      </c>
      <c r="G4983" s="7">
        <f t="shared" si="77"/>
        <v>1256.8500000000004</v>
      </c>
      <c r="H4983" s="4" t="s">
        <v>2530</v>
      </c>
      <c r="I4983" s="4">
        <v>14500</v>
      </c>
      <c r="J4983" s="4" t="s">
        <v>4</v>
      </c>
      <c r="K4983" s="4" t="s">
        <v>13</v>
      </c>
      <c r="L4983" s="4" t="s">
        <v>6</v>
      </c>
      <c r="M4983" s="4" t="s">
        <v>111</v>
      </c>
    </row>
    <row r="4984" spans="1:13" x14ac:dyDescent="0.2">
      <c r="A4984" s="4">
        <v>3142504</v>
      </c>
      <c r="B4984" s="4">
        <v>659459</v>
      </c>
      <c r="C4984" s="4" t="s">
        <v>15694</v>
      </c>
      <c r="D4984" s="4">
        <v>3000</v>
      </c>
      <c r="E4984" s="4">
        <v>3000</v>
      </c>
      <c r="F4984" s="4">
        <v>4.5</v>
      </c>
      <c r="G4984" s="7">
        <f t="shared" si="77"/>
        <v>4.5</v>
      </c>
      <c r="H4984" s="4" t="s">
        <v>15695</v>
      </c>
      <c r="I4984" s="4">
        <v>7000</v>
      </c>
      <c r="J4984" s="4" t="s">
        <v>4</v>
      </c>
      <c r="K4984" s="4" t="s">
        <v>8</v>
      </c>
      <c r="L4984" s="4" t="s">
        <v>6</v>
      </c>
      <c r="M4984" s="4" t="s">
        <v>19</v>
      </c>
    </row>
    <row r="4985" spans="1:13" x14ac:dyDescent="0.2">
      <c r="A4985" s="4">
        <v>3149518</v>
      </c>
      <c r="B4985" s="4">
        <v>402294</v>
      </c>
      <c r="C4985" s="4" t="s">
        <v>15696</v>
      </c>
      <c r="D4985" s="4">
        <v>2000</v>
      </c>
      <c r="E4985" s="4">
        <v>2000</v>
      </c>
      <c r="F4985" s="4">
        <v>0.4</v>
      </c>
      <c r="G4985" s="7">
        <f t="shared" si="77"/>
        <v>0.40000000000009095</v>
      </c>
      <c r="H4985" s="4" t="s">
        <v>9715</v>
      </c>
      <c r="I4985" s="4">
        <v>45000</v>
      </c>
      <c r="J4985" s="4" t="s">
        <v>4</v>
      </c>
      <c r="K4985" s="4" t="s">
        <v>8</v>
      </c>
      <c r="L4985" s="4" t="s">
        <v>6</v>
      </c>
      <c r="M4985" s="4" t="s">
        <v>25</v>
      </c>
    </row>
    <row r="4986" spans="1:13" x14ac:dyDescent="0.2">
      <c r="A4986" s="4">
        <v>3149343</v>
      </c>
      <c r="B4986" s="4">
        <v>7664077</v>
      </c>
      <c r="C4986" s="4" t="s">
        <v>15697</v>
      </c>
      <c r="D4986" s="4">
        <v>1000</v>
      </c>
      <c r="E4986" s="4">
        <v>1000</v>
      </c>
      <c r="F4986" s="4">
        <v>0.4</v>
      </c>
      <c r="G4986" s="7">
        <f t="shared" si="77"/>
        <v>0.39999999999997726</v>
      </c>
      <c r="H4986" s="4" t="s">
        <v>15698</v>
      </c>
      <c r="I4986" s="4">
        <v>12000</v>
      </c>
      <c r="J4986" s="4" t="s">
        <v>72</v>
      </c>
      <c r="K4986" s="4" t="s">
        <v>13</v>
      </c>
      <c r="M4986" s="4" t="s">
        <v>10</v>
      </c>
    </row>
    <row r="4987" spans="1:13" x14ac:dyDescent="0.2">
      <c r="A4987" s="4">
        <v>3149525</v>
      </c>
      <c r="B4987" s="4">
        <v>1715946</v>
      </c>
      <c r="C4987" s="4" t="s">
        <v>15699</v>
      </c>
      <c r="D4987" s="4">
        <v>500</v>
      </c>
      <c r="E4987" s="4">
        <v>0</v>
      </c>
      <c r="F4987" s="4">
        <v>0</v>
      </c>
      <c r="G4987" s="7">
        <f t="shared" si="77"/>
        <v>-500</v>
      </c>
      <c r="H4987" s="4" t="s">
        <v>5827</v>
      </c>
      <c r="I4987" s="4">
        <v>1000</v>
      </c>
      <c r="J4987" s="4" t="s">
        <v>98</v>
      </c>
      <c r="K4987" s="4" t="s">
        <v>8</v>
      </c>
      <c r="M4987" s="4" t="s">
        <v>52</v>
      </c>
    </row>
    <row r="4988" spans="1:13" x14ac:dyDescent="0.2">
      <c r="A4988" s="4">
        <v>3149539</v>
      </c>
      <c r="B4988" s="4">
        <v>8467985</v>
      </c>
      <c r="C4988" s="4" t="s">
        <v>15700</v>
      </c>
      <c r="D4988" s="4">
        <v>500</v>
      </c>
      <c r="E4988" s="4">
        <v>0</v>
      </c>
      <c r="F4988" s="4">
        <v>0</v>
      </c>
      <c r="G4988" s="7">
        <f t="shared" si="77"/>
        <v>-500</v>
      </c>
      <c r="H4988" s="4" t="s">
        <v>1791</v>
      </c>
      <c r="I4988" s="4">
        <v>10000</v>
      </c>
      <c r="J4988" s="4" t="s">
        <v>72</v>
      </c>
      <c r="K4988" s="4" t="s">
        <v>13</v>
      </c>
      <c r="M4988" s="4" t="s">
        <v>52</v>
      </c>
    </row>
    <row r="4989" spans="1:13" x14ac:dyDescent="0.2">
      <c r="A4989" s="4">
        <v>3149553</v>
      </c>
      <c r="B4989" s="4">
        <v>6848801</v>
      </c>
      <c r="C4989" s="4" t="s">
        <v>15701</v>
      </c>
      <c r="D4989" s="4">
        <v>2000</v>
      </c>
      <c r="E4989" s="4">
        <v>0</v>
      </c>
      <c r="F4989" s="4">
        <v>0</v>
      </c>
      <c r="G4989" s="7">
        <f t="shared" si="77"/>
        <v>-2000</v>
      </c>
      <c r="H4989" s="4" t="s">
        <v>408</v>
      </c>
      <c r="I4989" s="4">
        <v>1000</v>
      </c>
      <c r="J4989" s="4" t="s">
        <v>4</v>
      </c>
      <c r="K4989" s="4" t="s">
        <v>5</v>
      </c>
      <c r="L4989" s="4" t="s">
        <v>6</v>
      </c>
      <c r="M4989" s="4" t="s">
        <v>52</v>
      </c>
    </row>
    <row r="4990" spans="1:13" x14ac:dyDescent="0.2">
      <c r="A4990" s="4">
        <v>3149469</v>
      </c>
      <c r="B4990" s="4">
        <v>8987462</v>
      </c>
      <c r="C4990" s="4" t="s">
        <v>15702</v>
      </c>
      <c r="D4990" s="4">
        <v>3000</v>
      </c>
      <c r="E4990" s="4">
        <v>3000</v>
      </c>
      <c r="F4990" s="4">
        <v>3.9</v>
      </c>
      <c r="G4990" s="7">
        <f t="shared" si="77"/>
        <v>3.9000000000000909</v>
      </c>
      <c r="H4990" s="4" t="s">
        <v>5567</v>
      </c>
      <c r="I4990" s="4">
        <v>20000</v>
      </c>
      <c r="J4990" s="4" t="s">
        <v>4</v>
      </c>
      <c r="K4990" s="4" t="s">
        <v>13</v>
      </c>
      <c r="L4990" s="4" t="s">
        <v>6</v>
      </c>
      <c r="M4990" s="4" t="s">
        <v>23</v>
      </c>
    </row>
    <row r="4991" spans="1:13" x14ac:dyDescent="0.2">
      <c r="A4991" s="4">
        <v>3149609</v>
      </c>
      <c r="B4991" s="4">
        <v>6410398</v>
      </c>
      <c r="C4991" s="4" t="s">
        <v>15703</v>
      </c>
      <c r="D4991" s="4">
        <v>500</v>
      </c>
      <c r="E4991" s="4">
        <v>0</v>
      </c>
      <c r="F4991" s="4">
        <v>0</v>
      </c>
      <c r="G4991" s="7">
        <f t="shared" si="77"/>
        <v>-500</v>
      </c>
      <c r="H4991" s="4" t="s">
        <v>4568</v>
      </c>
      <c r="I4991" s="4">
        <v>11000</v>
      </c>
      <c r="J4991" s="4" t="s">
        <v>4</v>
      </c>
      <c r="K4991" s="4" t="s">
        <v>13</v>
      </c>
      <c r="L4991" s="4" t="s">
        <v>6</v>
      </c>
      <c r="M4991" s="4" t="s">
        <v>7</v>
      </c>
    </row>
    <row r="4992" spans="1:13" x14ac:dyDescent="0.2">
      <c r="A4992" s="4">
        <v>3149476</v>
      </c>
      <c r="B4992" s="4">
        <v>507523</v>
      </c>
      <c r="C4992" s="4" t="s">
        <v>15704</v>
      </c>
      <c r="D4992" s="4">
        <v>2000</v>
      </c>
      <c r="E4992" s="4">
        <v>2000</v>
      </c>
      <c r="F4992" s="4">
        <v>3</v>
      </c>
      <c r="G4992" s="7">
        <f t="shared" si="77"/>
        <v>3</v>
      </c>
      <c r="H4992" s="4" t="s">
        <v>15705</v>
      </c>
      <c r="I4992" s="4">
        <v>3000</v>
      </c>
      <c r="J4992" s="4" t="s">
        <v>98</v>
      </c>
      <c r="K4992" s="4" t="s">
        <v>8</v>
      </c>
      <c r="M4992" s="4" t="s">
        <v>64</v>
      </c>
    </row>
    <row r="4993" spans="1:13" x14ac:dyDescent="0.2">
      <c r="A4993" s="4">
        <v>3149497</v>
      </c>
      <c r="B4993" s="4">
        <v>9462034</v>
      </c>
      <c r="C4993" s="4" t="s">
        <v>15706</v>
      </c>
      <c r="D4993" s="4">
        <v>2600</v>
      </c>
      <c r="E4993" s="4">
        <v>2600</v>
      </c>
      <c r="F4993" s="4">
        <v>3.9</v>
      </c>
      <c r="G4993" s="7">
        <f t="shared" si="77"/>
        <v>3.9000000000000909</v>
      </c>
      <c r="H4993" s="4" t="s">
        <v>15707</v>
      </c>
      <c r="I4993" s="4">
        <v>9000</v>
      </c>
      <c r="J4993" s="4" t="s">
        <v>72</v>
      </c>
      <c r="K4993" s="4" t="s">
        <v>8</v>
      </c>
      <c r="M4993" s="4" t="s">
        <v>173</v>
      </c>
    </row>
    <row r="4994" spans="1:13" x14ac:dyDescent="0.2">
      <c r="A4994" s="4">
        <v>3149616</v>
      </c>
      <c r="B4994" s="4">
        <v>9462216</v>
      </c>
      <c r="C4994" s="4" t="s">
        <v>15708</v>
      </c>
      <c r="D4994" s="4">
        <v>800</v>
      </c>
      <c r="E4994" s="4">
        <v>0</v>
      </c>
      <c r="F4994" s="4">
        <v>0</v>
      </c>
      <c r="G4994" s="7">
        <f t="shared" ref="G4994:G5057" si="78">E4994+F4994-D4994</f>
        <v>-800</v>
      </c>
      <c r="H4994" s="4" t="s">
        <v>265</v>
      </c>
      <c r="I4994" s="4">
        <v>12000</v>
      </c>
      <c r="J4994" s="4" t="s">
        <v>4</v>
      </c>
      <c r="K4994" s="4" t="s">
        <v>13</v>
      </c>
      <c r="L4994" s="4" t="s">
        <v>6</v>
      </c>
      <c r="M4994" s="4" t="s">
        <v>23</v>
      </c>
    </row>
    <row r="4995" spans="1:13" x14ac:dyDescent="0.2">
      <c r="A4995" s="4">
        <v>3149665</v>
      </c>
      <c r="B4995" s="4">
        <v>8345604</v>
      </c>
      <c r="C4995" s="4" t="s">
        <v>15709</v>
      </c>
      <c r="D4995" s="4">
        <v>10000</v>
      </c>
      <c r="E4995" s="4">
        <v>10000</v>
      </c>
      <c r="F4995" s="4">
        <v>1080</v>
      </c>
      <c r="G4995" s="7">
        <f t="shared" si="78"/>
        <v>1080</v>
      </c>
      <c r="H4995" s="4" t="s">
        <v>15710</v>
      </c>
      <c r="I4995" s="4">
        <v>80000</v>
      </c>
      <c r="J4995" s="4" t="s">
        <v>32</v>
      </c>
      <c r="K4995" s="4" t="s">
        <v>8</v>
      </c>
      <c r="M4995" s="4" t="s">
        <v>52</v>
      </c>
    </row>
    <row r="4996" spans="1:13" x14ac:dyDescent="0.2">
      <c r="A4996" s="4">
        <v>3149651</v>
      </c>
      <c r="B4996" s="4">
        <v>9338946</v>
      </c>
      <c r="C4996" s="4" t="s">
        <v>15711</v>
      </c>
      <c r="D4996" s="4">
        <v>700</v>
      </c>
      <c r="E4996" s="4">
        <v>0</v>
      </c>
      <c r="F4996" s="4">
        <v>0</v>
      </c>
      <c r="G4996" s="7">
        <f t="shared" si="78"/>
        <v>-700</v>
      </c>
      <c r="H4996" s="4" t="s">
        <v>13210</v>
      </c>
      <c r="I4996" s="4">
        <v>9800</v>
      </c>
      <c r="J4996" s="4" t="s">
        <v>32</v>
      </c>
      <c r="K4996" s="4" t="s">
        <v>13</v>
      </c>
      <c r="M4996" s="4" t="s">
        <v>20</v>
      </c>
    </row>
    <row r="4997" spans="1:13" x14ac:dyDescent="0.2">
      <c r="A4997" s="4">
        <v>3149686</v>
      </c>
      <c r="B4997" s="4">
        <v>5984861</v>
      </c>
      <c r="C4997" s="4" t="s">
        <v>15712</v>
      </c>
      <c r="D4997" s="4">
        <v>5500</v>
      </c>
      <c r="E4997" s="4">
        <v>0</v>
      </c>
      <c r="F4997" s="4">
        <v>0</v>
      </c>
      <c r="G4997" s="7">
        <f t="shared" si="78"/>
        <v>-5500</v>
      </c>
      <c r="H4997" s="4" t="s">
        <v>2039</v>
      </c>
      <c r="I4997" s="4">
        <v>10000</v>
      </c>
      <c r="J4997" s="4" t="s">
        <v>4</v>
      </c>
      <c r="K4997" s="4" t="s">
        <v>13</v>
      </c>
      <c r="L4997" s="4" t="s">
        <v>6</v>
      </c>
      <c r="M4997" s="4" t="s">
        <v>12</v>
      </c>
    </row>
    <row r="4998" spans="1:13" x14ac:dyDescent="0.2">
      <c r="A4998" s="4">
        <v>3149700</v>
      </c>
      <c r="B4998" s="4">
        <v>9305374</v>
      </c>
      <c r="C4998" s="4" t="s">
        <v>15713</v>
      </c>
      <c r="D4998" s="4">
        <v>2000</v>
      </c>
      <c r="E4998" s="4">
        <v>0</v>
      </c>
      <c r="F4998" s="4">
        <v>573</v>
      </c>
      <c r="G4998" s="7">
        <f t="shared" si="78"/>
        <v>-1427</v>
      </c>
      <c r="H4998" s="4" t="s">
        <v>15714</v>
      </c>
      <c r="I4998" s="4">
        <v>1000</v>
      </c>
      <c r="J4998" s="4" t="s">
        <v>4</v>
      </c>
      <c r="K4998" s="4" t="s">
        <v>8</v>
      </c>
      <c r="L4998" s="4" t="s">
        <v>6</v>
      </c>
      <c r="M4998" s="4" t="s">
        <v>65</v>
      </c>
    </row>
    <row r="4999" spans="1:13" x14ac:dyDescent="0.2">
      <c r="A4999" s="4">
        <v>3149770</v>
      </c>
      <c r="B4999" s="4">
        <v>4455221</v>
      </c>
      <c r="C4999" s="4" t="s">
        <v>15715</v>
      </c>
      <c r="D4999" s="4">
        <v>2000</v>
      </c>
      <c r="E4999" s="4">
        <v>2000</v>
      </c>
      <c r="F4999" s="4">
        <v>90</v>
      </c>
      <c r="G4999" s="7">
        <f t="shared" si="78"/>
        <v>90</v>
      </c>
      <c r="H4999" s="4" t="s">
        <v>10133</v>
      </c>
      <c r="I4999" s="4">
        <v>12000</v>
      </c>
      <c r="J4999" s="4" t="s">
        <v>4</v>
      </c>
      <c r="K4999" s="4" t="s">
        <v>8</v>
      </c>
      <c r="L4999" s="4" t="s">
        <v>6</v>
      </c>
      <c r="M4999" s="4" t="s">
        <v>12</v>
      </c>
    </row>
    <row r="5000" spans="1:13" x14ac:dyDescent="0.2">
      <c r="A5000" s="4">
        <v>3149742</v>
      </c>
      <c r="B5000" s="4">
        <v>7055938</v>
      </c>
      <c r="C5000" s="4" t="s">
        <v>15716</v>
      </c>
      <c r="D5000" s="4">
        <v>1000</v>
      </c>
      <c r="E5000" s="4">
        <v>1000</v>
      </c>
      <c r="F5000" s="4">
        <v>1.5</v>
      </c>
      <c r="G5000" s="7">
        <f t="shared" si="78"/>
        <v>1.5</v>
      </c>
      <c r="H5000" s="4" t="s">
        <v>3372</v>
      </c>
      <c r="I5000" s="4">
        <v>20000</v>
      </c>
      <c r="J5000" s="4" t="s">
        <v>4</v>
      </c>
      <c r="K5000" s="4" t="s">
        <v>13</v>
      </c>
      <c r="L5000" s="4" t="s">
        <v>201</v>
      </c>
      <c r="M5000" s="4" t="s">
        <v>19</v>
      </c>
    </row>
    <row r="5001" spans="1:13" x14ac:dyDescent="0.2">
      <c r="A5001" s="4">
        <v>3149756</v>
      </c>
      <c r="B5001" s="4">
        <v>6509952</v>
      </c>
      <c r="C5001" s="4" t="s">
        <v>15717</v>
      </c>
      <c r="D5001" s="4">
        <v>2000</v>
      </c>
      <c r="E5001" s="4">
        <v>2000</v>
      </c>
      <c r="F5001" s="4">
        <v>2.2000000000000002</v>
      </c>
      <c r="G5001" s="7">
        <f t="shared" si="78"/>
        <v>2.2000000000000455</v>
      </c>
      <c r="H5001" s="4" t="s">
        <v>123</v>
      </c>
      <c r="I5001" s="4">
        <v>13000</v>
      </c>
      <c r="J5001" s="4" t="s">
        <v>4</v>
      </c>
      <c r="K5001" s="4" t="s">
        <v>13</v>
      </c>
      <c r="L5001" s="4" t="s">
        <v>201</v>
      </c>
      <c r="M5001" s="4" t="s">
        <v>76</v>
      </c>
    </row>
    <row r="5002" spans="1:13" x14ac:dyDescent="0.2">
      <c r="A5002" s="4">
        <v>3146025</v>
      </c>
      <c r="B5002" s="4">
        <v>9234072</v>
      </c>
      <c r="C5002" s="4" t="s">
        <v>15718</v>
      </c>
      <c r="D5002" s="4">
        <v>800</v>
      </c>
      <c r="E5002" s="4">
        <v>800</v>
      </c>
      <c r="F5002" s="4">
        <v>1.04</v>
      </c>
      <c r="G5002" s="7">
        <f t="shared" si="78"/>
        <v>1.0399999999999636</v>
      </c>
      <c r="H5002" s="4" t="s">
        <v>15719</v>
      </c>
      <c r="I5002" s="4">
        <v>12000</v>
      </c>
      <c r="J5002" s="4" t="s">
        <v>4</v>
      </c>
      <c r="K5002" s="4" t="s">
        <v>8</v>
      </c>
      <c r="L5002" s="4" t="s">
        <v>6</v>
      </c>
      <c r="M5002" s="4" t="s">
        <v>111</v>
      </c>
    </row>
    <row r="5003" spans="1:13" x14ac:dyDescent="0.2">
      <c r="A5003" s="4">
        <v>3149826</v>
      </c>
      <c r="B5003" s="4">
        <v>352912</v>
      </c>
      <c r="C5003" s="4" t="s">
        <v>15720</v>
      </c>
      <c r="D5003" s="4">
        <v>3000</v>
      </c>
      <c r="E5003" s="4">
        <v>3000</v>
      </c>
      <c r="F5003" s="4">
        <v>30</v>
      </c>
      <c r="G5003" s="7">
        <f t="shared" si="78"/>
        <v>30</v>
      </c>
      <c r="H5003" s="4" t="s">
        <v>15721</v>
      </c>
      <c r="I5003" s="4">
        <v>8000</v>
      </c>
      <c r="J5003" s="4" t="s">
        <v>4</v>
      </c>
      <c r="K5003" s="4" t="s">
        <v>8</v>
      </c>
      <c r="L5003" s="4" t="s">
        <v>6</v>
      </c>
      <c r="M5003" s="4" t="s">
        <v>29</v>
      </c>
    </row>
    <row r="5004" spans="1:13" x14ac:dyDescent="0.2">
      <c r="A5004" s="4">
        <v>3149721</v>
      </c>
      <c r="B5004" s="4">
        <v>6704643</v>
      </c>
      <c r="C5004" s="4" t="s">
        <v>15722</v>
      </c>
      <c r="D5004" s="4">
        <v>3500</v>
      </c>
      <c r="E5004" s="4">
        <v>3500</v>
      </c>
      <c r="F5004" s="4">
        <v>672</v>
      </c>
      <c r="G5004" s="7">
        <f t="shared" si="78"/>
        <v>672</v>
      </c>
      <c r="H5004" s="4" t="s">
        <v>15723</v>
      </c>
      <c r="I5004" s="4">
        <v>15000</v>
      </c>
      <c r="J5004" s="4" t="s">
        <v>4</v>
      </c>
      <c r="K5004" s="4" t="s">
        <v>8</v>
      </c>
      <c r="L5004" s="4" t="s">
        <v>6</v>
      </c>
      <c r="M5004" s="4" t="s">
        <v>12</v>
      </c>
    </row>
    <row r="5005" spans="1:13" x14ac:dyDescent="0.2">
      <c r="A5005" s="4">
        <v>3149882</v>
      </c>
      <c r="B5005" s="4">
        <v>8966399</v>
      </c>
      <c r="C5005" s="4" t="s">
        <v>15724</v>
      </c>
      <c r="D5005" s="4">
        <v>1500</v>
      </c>
      <c r="E5005" s="4">
        <v>1500</v>
      </c>
      <c r="F5005" s="4">
        <v>51.3</v>
      </c>
      <c r="G5005" s="7">
        <f t="shared" si="78"/>
        <v>51.299999999999955</v>
      </c>
      <c r="H5005" s="4" t="s">
        <v>2065</v>
      </c>
      <c r="I5005" s="4">
        <v>20000</v>
      </c>
      <c r="J5005" s="4" t="s">
        <v>98</v>
      </c>
      <c r="K5005" s="4" t="s">
        <v>8</v>
      </c>
      <c r="M5005" s="4" t="s">
        <v>25</v>
      </c>
    </row>
    <row r="5006" spans="1:13" x14ac:dyDescent="0.2">
      <c r="A5006" s="4">
        <v>3149847</v>
      </c>
      <c r="B5006" s="4">
        <v>6839680</v>
      </c>
      <c r="C5006" s="4" t="s">
        <v>15725</v>
      </c>
      <c r="D5006" s="4">
        <v>3000</v>
      </c>
      <c r="E5006" s="4">
        <v>3000</v>
      </c>
      <c r="F5006" s="4">
        <v>0.6</v>
      </c>
      <c r="G5006" s="7">
        <f t="shared" si="78"/>
        <v>0.59999999999990905</v>
      </c>
      <c r="H5006" s="4" t="s">
        <v>2555</v>
      </c>
      <c r="I5006" s="4">
        <v>13000</v>
      </c>
      <c r="J5006" s="4" t="s">
        <v>32</v>
      </c>
      <c r="K5006" s="4" t="s">
        <v>22</v>
      </c>
      <c r="M5006" s="4" t="s">
        <v>186</v>
      </c>
    </row>
    <row r="5007" spans="1:13" x14ac:dyDescent="0.2">
      <c r="A5007" s="4">
        <v>3149833</v>
      </c>
      <c r="B5007" s="4">
        <v>4682728</v>
      </c>
      <c r="C5007" s="4" t="s">
        <v>15726</v>
      </c>
      <c r="D5007" s="4">
        <v>3000</v>
      </c>
      <c r="E5007" s="4">
        <v>3000</v>
      </c>
      <c r="F5007" s="4">
        <v>2837</v>
      </c>
      <c r="G5007" s="7">
        <f t="shared" si="78"/>
        <v>2837</v>
      </c>
      <c r="H5007" s="4" t="s">
        <v>15268</v>
      </c>
      <c r="I5007" s="4">
        <v>15000</v>
      </c>
      <c r="J5007" s="4" t="s">
        <v>32</v>
      </c>
      <c r="K5007" s="4" t="s">
        <v>13</v>
      </c>
      <c r="M5007" s="4" t="s">
        <v>25</v>
      </c>
    </row>
    <row r="5008" spans="1:13" x14ac:dyDescent="0.2">
      <c r="A5008" s="4">
        <v>3149798</v>
      </c>
      <c r="B5008" s="4">
        <v>66313</v>
      </c>
      <c r="C5008" s="4" t="s">
        <v>15727</v>
      </c>
      <c r="D5008" s="4">
        <v>500</v>
      </c>
      <c r="E5008" s="4">
        <v>500</v>
      </c>
      <c r="F5008" s="4">
        <v>142.5</v>
      </c>
      <c r="G5008" s="7">
        <f t="shared" si="78"/>
        <v>142.5</v>
      </c>
      <c r="H5008" s="4" t="s">
        <v>15728</v>
      </c>
      <c r="I5008" s="4">
        <v>9800</v>
      </c>
      <c r="J5008" s="4" t="s">
        <v>4</v>
      </c>
      <c r="K5008" s="4" t="s">
        <v>8</v>
      </c>
      <c r="L5008" s="4" t="s">
        <v>6</v>
      </c>
      <c r="M5008" s="4" t="s">
        <v>17</v>
      </c>
    </row>
    <row r="5009" spans="1:13" x14ac:dyDescent="0.2">
      <c r="A5009" s="4">
        <v>3149749</v>
      </c>
      <c r="B5009" s="4">
        <v>9462580</v>
      </c>
      <c r="C5009" s="4" t="s">
        <v>15729</v>
      </c>
      <c r="D5009" s="4">
        <v>500</v>
      </c>
      <c r="E5009" s="4">
        <v>0</v>
      </c>
      <c r="F5009" s="4">
        <v>0</v>
      </c>
      <c r="G5009" s="7">
        <f t="shared" si="78"/>
        <v>-500</v>
      </c>
      <c r="H5009" s="4" t="s">
        <v>15730</v>
      </c>
      <c r="I5009" s="4">
        <v>8000</v>
      </c>
      <c r="J5009" s="4" t="s">
        <v>4</v>
      </c>
      <c r="K5009" s="4" t="s">
        <v>13</v>
      </c>
      <c r="L5009" s="4" t="s">
        <v>6</v>
      </c>
      <c r="M5009" s="4" t="s">
        <v>25</v>
      </c>
    </row>
    <row r="5010" spans="1:13" x14ac:dyDescent="0.2">
      <c r="A5010" s="4">
        <v>3149875</v>
      </c>
      <c r="B5010" s="4">
        <v>8300069</v>
      </c>
      <c r="C5010" s="4" t="s">
        <v>15731</v>
      </c>
      <c r="D5010" s="4">
        <v>1000</v>
      </c>
      <c r="E5010" s="4">
        <v>0</v>
      </c>
      <c r="F5010" s="4">
        <v>0</v>
      </c>
      <c r="G5010" s="7">
        <f t="shared" si="78"/>
        <v>-1000</v>
      </c>
      <c r="H5010" s="4" t="s">
        <v>8832</v>
      </c>
      <c r="I5010" s="4">
        <v>14000</v>
      </c>
      <c r="J5010" s="4" t="s">
        <v>4</v>
      </c>
      <c r="K5010" s="4" t="s">
        <v>5</v>
      </c>
      <c r="L5010" s="4" t="s">
        <v>6</v>
      </c>
      <c r="M5010" s="4" t="s">
        <v>17</v>
      </c>
    </row>
    <row r="5011" spans="1:13" x14ac:dyDescent="0.2">
      <c r="A5011" s="4">
        <v>3149994</v>
      </c>
      <c r="B5011" s="4">
        <v>1659170</v>
      </c>
      <c r="C5011" s="4" t="s">
        <v>15732</v>
      </c>
      <c r="D5011" s="4">
        <v>550</v>
      </c>
      <c r="E5011" s="4">
        <v>550</v>
      </c>
      <c r="F5011" s="4">
        <v>8.36</v>
      </c>
      <c r="G5011" s="7">
        <f t="shared" si="78"/>
        <v>8.3600000000000136</v>
      </c>
      <c r="H5011" s="4" t="s">
        <v>8149</v>
      </c>
      <c r="I5011" s="4">
        <v>10000</v>
      </c>
      <c r="J5011" s="4" t="s">
        <v>4</v>
      </c>
      <c r="K5011" s="4" t="s">
        <v>5</v>
      </c>
      <c r="L5011" s="4" t="s">
        <v>6</v>
      </c>
      <c r="M5011" s="4" t="s">
        <v>76</v>
      </c>
    </row>
    <row r="5012" spans="1:13" x14ac:dyDescent="0.2">
      <c r="A5012" s="4">
        <v>3150078</v>
      </c>
      <c r="B5012" s="4">
        <v>8298879</v>
      </c>
      <c r="C5012" s="4" t="s">
        <v>15733</v>
      </c>
      <c r="D5012" s="4">
        <v>1000</v>
      </c>
      <c r="E5012" s="4">
        <v>1000</v>
      </c>
      <c r="F5012" s="4">
        <v>300</v>
      </c>
      <c r="G5012" s="7">
        <f t="shared" si="78"/>
        <v>300</v>
      </c>
      <c r="H5012" s="4" t="s">
        <v>15734</v>
      </c>
      <c r="I5012" s="4">
        <v>12500</v>
      </c>
      <c r="J5012" s="4" t="s">
        <v>4</v>
      </c>
      <c r="K5012" s="4" t="s">
        <v>8</v>
      </c>
      <c r="L5012" s="4" t="s">
        <v>6</v>
      </c>
      <c r="M5012" s="4" t="s">
        <v>19</v>
      </c>
    </row>
    <row r="5013" spans="1:13" x14ac:dyDescent="0.2">
      <c r="A5013" s="4">
        <v>3149035</v>
      </c>
      <c r="B5013" s="4">
        <v>15287</v>
      </c>
      <c r="C5013" s="4" t="s">
        <v>15735</v>
      </c>
      <c r="D5013" s="4">
        <v>1000</v>
      </c>
      <c r="E5013" s="4">
        <v>0</v>
      </c>
      <c r="F5013" s="4">
        <v>0</v>
      </c>
      <c r="G5013" s="7">
        <f t="shared" si="78"/>
        <v>-1000</v>
      </c>
      <c r="H5013" s="4" t="s">
        <v>2377</v>
      </c>
      <c r="I5013" s="4">
        <v>15000</v>
      </c>
      <c r="J5013" s="4" t="s">
        <v>4</v>
      </c>
      <c r="K5013" s="4" t="s">
        <v>5</v>
      </c>
      <c r="L5013" s="4" t="s">
        <v>6</v>
      </c>
      <c r="M5013" s="4" t="s">
        <v>25</v>
      </c>
    </row>
    <row r="5014" spans="1:13" x14ac:dyDescent="0.2">
      <c r="A5014" s="4">
        <v>3150092</v>
      </c>
      <c r="B5014" s="4">
        <v>4534909</v>
      </c>
      <c r="C5014" s="4" t="s">
        <v>15736</v>
      </c>
      <c r="D5014" s="4">
        <v>2000</v>
      </c>
      <c r="E5014" s="4">
        <v>2000</v>
      </c>
      <c r="F5014" s="4">
        <v>114</v>
      </c>
      <c r="G5014" s="7">
        <f t="shared" si="78"/>
        <v>114</v>
      </c>
      <c r="H5014" s="4" t="s">
        <v>15362</v>
      </c>
      <c r="I5014" s="4">
        <v>17000</v>
      </c>
      <c r="J5014" s="4" t="s">
        <v>32</v>
      </c>
      <c r="K5014" s="4" t="s">
        <v>8</v>
      </c>
      <c r="M5014" s="4" t="s">
        <v>7</v>
      </c>
    </row>
    <row r="5015" spans="1:13" x14ac:dyDescent="0.2">
      <c r="A5015" s="4">
        <v>3149259</v>
      </c>
      <c r="B5015" s="4">
        <v>9396052</v>
      </c>
      <c r="C5015" s="4" t="s">
        <v>15737</v>
      </c>
      <c r="D5015" s="4">
        <v>3000</v>
      </c>
      <c r="E5015" s="4">
        <v>0.5</v>
      </c>
      <c r="F5015" s="4">
        <v>4.5</v>
      </c>
      <c r="G5015" s="7">
        <f t="shared" si="78"/>
        <v>-2995</v>
      </c>
      <c r="H5015" s="4" t="s">
        <v>12884</v>
      </c>
      <c r="I5015" s="4">
        <v>25000</v>
      </c>
      <c r="J5015" s="4" t="s">
        <v>4</v>
      </c>
      <c r="K5015" s="4" t="s">
        <v>13</v>
      </c>
      <c r="L5015" s="4" t="s">
        <v>14</v>
      </c>
      <c r="M5015" s="4" t="s">
        <v>25</v>
      </c>
    </row>
    <row r="5016" spans="1:13" x14ac:dyDescent="0.2">
      <c r="A5016" s="4">
        <v>3149987</v>
      </c>
      <c r="B5016" s="4">
        <v>2195642</v>
      </c>
      <c r="C5016" s="4" t="s">
        <v>15738</v>
      </c>
      <c r="D5016" s="4">
        <v>5500</v>
      </c>
      <c r="E5016" s="4">
        <v>0</v>
      </c>
      <c r="F5016" s="4">
        <v>0</v>
      </c>
      <c r="G5016" s="7">
        <f t="shared" si="78"/>
        <v>-5500</v>
      </c>
      <c r="H5016" s="4" t="s">
        <v>3306</v>
      </c>
      <c r="I5016" s="4">
        <v>2000</v>
      </c>
      <c r="J5016" s="4" t="s">
        <v>72</v>
      </c>
      <c r="K5016" s="4" t="s">
        <v>13</v>
      </c>
      <c r="L5016" s="4" t="s">
        <v>6</v>
      </c>
      <c r="M5016" s="4" t="s">
        <v>186</v>
      </c>
    </row>
    <row r="5017" spans="1:13" x14ac:dyDescent="0.2">
      <c r="A5017" s="4">
        <v>3150211</v>
      </c>
      <c r="B5017" s="4">
        <v>7109747</v>
      </c>
      <c r="C5017" s="4" t="s">
        <v>15739</v>
      </c>
      <c r="D5017" s="4">
        <v>2500</v>
      </c>
      <c r="E5017" s="4">
        <v>2500</v>
      </c>
      <c r="F5017" s="4">
        <v>128.25</v>
      </c>
      <c r="G5017" s="7">
        <f t="shared" si="78"/>
        <v>128.25</v>
      </c>
      <c r="H5017" s="4" t="s">
        <v>7089</v>
      </c>
      <c r="I5017" s="4">
        <v>60000</v>
      </c>
      <c r="J5017" s="4" t="s">
        <v>4</v>
      </c>
      <c r="K5017" s="4" t="s">
        <v>8</v>
      </c>
      <c r="L5017" s="4" t="s">
        <v>6</v>
      </c>
      <c r="M5017" s="4" t="s">
        <v>25</v>
      </c>
    </row>
    <row r="5018" spans="1:13" x14ac:dyDescent="0.2">
      <c r="A5018" s="4">
        <v>3150106</v>
      </c>
      <c r="B5018" s="4">
        <v>9463315</v>
      </c>
      <c r="C5018" s="4" t="s">
        <v>15740</v>
      </c>
      <c r="D5018" s="4">
        <v>800</v>
      </c>
      <c r="E5018" s="4">
        <v>800</v>
      </c>
      <c r="F5018" s="4">
        <v>62</v>
      </c>
      <c r="G5018" s="7">
        <f t="shared" si="78"/>
        <v>62</v>
      </c>
      <c r="H5018" s="4" t="s">
        <v>2212</v>
      </c>
      <c r="I5018" s="4">
        <v>12000</v>
      </c>
      <c r="J5018" s="4" t="s">
        <v>4</v>
      </c>
      <c r="K5018" s="4" t="s">
        <v>13</v>
      </c>
      <c r="L5018" s="4" t="s">
        <v>6</v>
      </c>
      <c r="M5018" s="4" t="s">
        <v>65</v>
      </c>
    </row>
    <row r="5019" spans="1:13" x14ac:dyDescent="0.2">
      <c r="A5019" s="4">
        <v>3150267</v>
      </c>
      <c r="B5019" s="4">
        <v>9463567</v>
      </c>
      <c r="C5019" s="4" t="s">
        <v>15741</v>
      </c>
      <c r="D5019" s="4">
        <v>2100</v>
      </c>
      <c r="E5019" s="4">
        <v>2100</v>
      </c>
      <c r="F5019" s="4">
        <v>3.15</v>
      </c>
      <c r="G5019" s="7">
        <f t="shared" si="78"/>
        <v>3.1500000000000909</v>
      </c>
      <c r="H5019" s="4" t="s">
        <v>7455</v>
      </c>
      <c r="I5019" s="4">
        <v>3500</v>
      </c>
      <c r="J5019" s="4" t="s">
        <v>4</v>
      </c>
      <c r="K5019" s="4" t="s">
        <v>22</v>
      </c>
      <c r="L5019" s="4" t="s">
        <v>6</v>
      </c>
      <c r="M5019" s="4" t="s">
        <v>52</v>
      </c>
    </row>
    <row r="5020" spans="1:13" x14ac:dyDescent="0.2">
      <c r="A5020" s="4">
        <v>3150344</v>
      </c>
      <c r="B5020" s="4">
        <v>82875</v>
      </c>
      <c r="C5020" s="4" t="s">
        <v>15742</v>
      </c>
      <c r="D5020" s="4">
        <v>2000</v>
      </c>
      <c r="E5020" s="4">
        <v>2000</v>
      </c>
      <c r="F5020" s="4">
        <v>1026</v>
      </c>
      <c r="G5020" s="7">
        <f t="shared" si="78"/>
        <v>1026</v>
      </c>
      <c r="H5020" s="4" t="s">
        <v>3862</v>
      </c>
      <c r="I5020" s="4">
        <v>8400</v>
      </c>
      <c r="J5020" s="4" t="s">
        <v>4</v>
      </c>
      <c r="K5020" s="4" t="s">
        <v>5</v>
      </c>
      <c r="L5020" s="4" t="s">
        <v>6</v>
      </c>
      <c r="M5020" s="4" t="s">
        <v>48</v>
      </c>
    </row>
    <row r="5021" spans="1:13" x14ac:dyDescent="0.2">
      <c r="A5021" s="4">
        <v>3144688</v>
      </c>
      <c r="B5021" s="4">
        <v>9126251</v>
      </c>
      <c r="C5021" s="4" t="s">
        <v>15743</v>
      </c>
      <c r="D5021" s="4">
        <v>1500</v>
      </c>
      <c r="E5021" s="4">
        <v>1500</v>
      </c>
      <c r="F5021" s="4">
        <v>2.25</v>
      </c>
      <c r="G5021" s="7">
        <f t="shared" si="78"/>
        <v>2.25</v>
      </c>
      <c r="H5021" s="4" t="s">
        <v>282</v>
      </c>
      <c r="I5021" s="4">
        <v>3200</v>
      </c>
      <c r="J5021" s="4" t="s">
        <v>4</v>
      </c>
      <c r="K5021" s="4" t="s">
        <v>5</v>
      </c>
      <c r="L5021" s="4" t="s">
        <v>6</v>
      </c>
      <c r="M5021" s="4" t="s">
        <v>24</v>
      </c>
    </row>
    <row r="5022" spans="1:13" x14ac:dyDescent="0.2">
      <c r="A5022" s="4">
        <v>3150358</v>
      </c>
      <c r="B5022" s="4">
        <v>8899395</v>
      </c>
      <c r="C5022" s="4" t="s">
        <v>15744</v>
      </c>
      <c r="D5022" s="4">
        <v>1500</v>
      </c>
      <c r="E5022" s="4">
        <v>1500</v>
      </c>
      <c r="F5022" s="4">
        <v>270.8</v>
      </c>
      <c r="G5022" s="7">
        <f t="shared" si="78"/>
        <v>270.79999999999995</v>
      </c>
      <c r="H5022" s="4" t="s">
        <v>8897</v>
      </c>
      <c r="I5022" s="4">
        <v>40000</v>
      </c>
      <c r="J5022" s="4" t="s">
        <v>32</v>
      </c>
      <c r="K5022" s="4" t="s">
        <v>13</v>
      </c>
      <c r="M5022" s="4" t="s">
        <v>52</v>
      </c>
    </row>
    <row r="5023" spans="1:13" x14ac:dyDescent="0.2">
      <c r="A5023" s="4">
        <v>3150127</v>
      </c>
      <c r="B5023" s="4">
        <v>9137136</v>
      </c>
      <c r="C5023" s="4" t="s">
        <v>15745</v>
      </c>
      <c r="D5023" s="4">
        <v>3000</v>
      </c>
      <c r="E5023" s="4">
        <v>0</v>
      </c>
      <c r="F5023" s="4">
        <v>0</v>
      </c>
      <c r="G5023" s="7">
        <f t="shared" si="78"/>
        <v>-3000</v>
      </c>
      <c r="H5023" s="4" t="s">
        <v>7182</v>
      </c>
      <c r="I5023" s="4">
        <v>9000</v>
      </c>
      <c r="J5023" s="4" t="s">
        <v>21</v>
      </c>
      <c r="K5023" s="4" t="s">
        <v>8</v>
      </c>
      <c r="M5023" s="4" t="s">
        <v>111</v>
      </c>
    </row>
    <row r="5024" spans="1:13" x14ac:dyDescent="0.2">
      <c r="A5024" s="4">
        <v>3150351</v>
      </c>
      <c r="B5024" s="4">
        <v>9163232</v>
      </c>
      <c r="C5024" s="4" t="s">
        <v>15746</v>
      </c>
      <c r="D5024" s="4">
        <v>500</v>
      </c>
      <c r="E5024" s="4">
        <v>500</v>
      </c>
      <c r="F5024" s="4">
        <v>9.0299999999999994</v>
      </c>
      <c r="G5024" s="7">
        <f t="shared" si="78"/>
        <v>9.0299999999999727</v>
      </c>
      <c r="H5024" s="4" t="s">
        <v>7249</v>
      </c>
      <c r="I5024" s="4">
        <v>8000</v>
      </c>
      <c r="J5024" s="4" t="s">
        <v>51</v>
      </c>
      <c r="K5024" s="4" t="s">
        <v>13</v>
      </c>
      <c r="M5024" s="4" t="s">
        <v>25</v>
      </c>
    </row>
    <row r="5025" spans="1:13" x14ac:dyDescent="0.2">
      <c r="A5025" s="4">
        <v>3150379</v>
      </c>
      <c r="B5025" s="4">
        <v>8342699</v>
      </c>
      <c r="C5025" s="4" t="s">
        <v>15747</v>
      </c>
      <c r="D5025" s="4">
        <v>6000</v>
      </c>
      <c r="E5025" s="4">
        <v>6000</v>
      </c>
      <c r="F5025" s="4">
        <v>84</v>
      </c>
      <c r="G5025" s="7">
        <f t="shared" si="78"/>
        <v>84</v>
      </c>
      <c r="H5025" s="4" t="s">
        <v>15748</v>
      </c>
      <c r="I5025" s="4">
        <v>13000</v>
      </c>
      <c r="J5025" s="4" t="s">
        <v>4</v>
      </c>
      <c r="K5025" s="4" t="s">
        <v>8</v>
      </c>
      <c r="L5025" s="4" t="s">
        <v>6</v>
      </c>
      <c r="M5025" s="4" t="s">
        <v>12</v>
      </c>
    </row>
    <row r="5026" spans="1:13" x14ac:dyDescent="0.2">
      <c r="A5026" s="4">
        <v>3150316</v>
      </c>
      <c r="B5026" s="4">
        <v>8776734</v>
      </c>
      <c r="C5026" s="4" t="s">
        <v>15749</v>
      </c>
      <c r="D5026" s="4">
        <v>1000</v>
      </c>
      <c r="E5026" s="4">
        <v>1000</v>
      </c>
      <c r="F5026" s="4">
        <v>39.5</v>
      </c>
      <c r="G5026" s="7">
        <f t="shared" si="78"/>
        <v>39.5</v>
      </c>
      <c r="H5026" s="4" t="s">
        <v>15750</v>
      </c>
      <c r="I5026" s="4">
        <v>17000</v>
      </c>
      <c r="J5026" s="4" t="s">
        <v>4</v>
      </c>
      <c r="K5026" s="4" t="s">
        <v>13</v>
      </c>
      <c r="L5026" s="4" t="s">
        <v>6</v>
      </c>
      <c r="M5026" s="4" t="s">
        <v>20</v>
      </c>
    </row>
    <row r="5027" spans="1:13" x14ac:dyDescent="0.2">
      <c r="A5027" s="4">
        <v>3150470</v>
      </c>
      <c r="B5027" s="4">
        <v>5804793</v>
      </c>
      <c r="C5027" s="4" t="s">
        <v>15751</v>
      </c>
      <c r="D5027" s="4">
        <v>2100</v>
      </c>
      <c r="E5027" s="4">
        <v>2100</v>
      </c>
      <c r="F5027" s="4">
        <v>54.6</v>
      </c>
      <c r="G5027" s="7">
        <f t="shared" si="78"/>
        <v>54.599999999999909</v>
      </c>
      <c r="H5027" s="4" t="s">
        <v>1623</v>
      </c>
      <c r="I5027" s="4">
        <v>15000</v>
      </c>
      <c r="J5027" s="4" t="s">
        <v>4</v>
      </c>
      <c r="K5027" s="4" t="s">
        <v>13</v>
      </c>
      <c r="L5027" s="4" t="s">
        <v>6</v>
      </c>
      <c r="M5027" s="4" t="s">
        <v>173</v>
      </c>
    </row>
    <row r="5028" spans="1:13" x14ac:dyDescent="0.2">
      <c r="A5028" s="4">
        <v>3150442</v>
      </c>
      <c r="B5028" s="4">
        <v>18480</v>
      </c>
      <c r="C5028" s="4" t="s">
        <v>15752</v>
      </c>
      <c r="D5028" s="4">
        <v>1200</v>
      </c>
      <c r="E5028" s="4">
        <v>1200</v>
      </c>
      <c r="F5028" s="4">
        <v>1.8</v>
      </c>
      <c r="G5028" s="7">
        <f t="shared" si="78"/>
        <v>1.7999999999999545</v>
      </c>
      <c r="H5028" s="4" t="s">
        <v>5311</v>
      </c>
      <c r="I5028" s="4">
        <v>8000</v>
      </c>
      <c r="J5028" s="4" t="s">
        <v>4</v>
      </c>
      <c r="K5028" s="4" t="s">
        <v>13</v>
      </c>
      <c r="L5028" s="4" t="s">
        <v>6</v>
      </c>
      <c r="M5028" s="4" t="s">
        <v>35</v>
      </c>
    </row>
    <row r="5029" spans="1:13" x14ac:dyDescent="0.2">
      <c r="A5029" s="4">
        <v>3150491</v>
      </c>
      <c r="B5029" s="4">
        <v>8744338</v>
      </c>
      <c r="C5029" s="4" t="s">
        <v>15753</v>
      </c>
      <c r="D5029" s="4">
        <v>2000</v>
      </c>
      <c r="E5029" s="4">
        <v>0</v>
      </c>
      <c r="F5029" s="4">
        <v>2554</v>
      </c>
      <c r="G5029" s="7">
        <f t="shared" si="78"/>
        <v>554</v>
      </c>
      <c r="H5029" s="4" t="s">
        <v>8588</v>
      </c>
      <c r="I5029" s="4">
        <v>8000</v>
      </c>
      <c r="J5029" s="4" t="s">
        <v>4</v>
      </c>
      <c r="K5029" s="4" t="s">
        <v>13</v>
      </c>
      <c r="L5029" s="4" t="s">
        <v>6</v>
      </c>
      <c r="M5029" s="4" t="s">
        <v>173</v>
      </c>
    </row>
    <row r="5030" spans="1:13" x14ac:dyDescent="0.2">
      <c r="A5030" s="4">
        <v>3150407</v>
      </c>
      <c r="B5030" s="4">
        <v>9008273</v>
      </c>
      <c r="C5030" s="4" t="s">
        <v>15754</v>
      </c>
      <c r="D5030" s="4">
        <v>2000</v>
      </c>
      <c r="E5030" s="4">
        <v>2000</v>
      </c>
      <c r="F5030" s="4">
        <v>651</v>
      </c>
      <c r="G5030" s="7">
        <f t="shared" si="78"/>
        <v>651</v>
      </c>
      <c r="H5030" s="4" t="s">
        <v>15755</v>
      </c>
      <c r="I5030" s="4">
        <v>8000</v>
      </c>
      <c r="J5030" s="4" t="s">
        <v>4</v>
      </c>
      <c r="K5030" s="4" t="s">
        <v>8</v>
      </c>
      <c r="L5030" s="4" t="s">
        <v>6</v>
      </c>
      <c r="M5030" s="4" t="s">
        <v>29</v>
      </c>
    </row>
    <row r="5031" spans="1:13" x14ac:dyDescent="0.2">
      <c r="A5031" s="4">
        <v>3150512</v>
      </c>
      <c r="B5031" s="4">
        <v>6611599</v>
      </c>
      <c r="C5031" s="4" t="s">
        <v>15756</v>
      </c>
      <c r="D5031" s="4">
        <v>1500</v>
      </c>
      <c r="E5031" s="4">
        <v>1500</v>
      </c>
      <c r="F5031" s="4">
        <v>3588.75</v>
      </c>
      <c r="G5031" s="7">
        <f t="shared" si="78"/>
        <v>3588.75</v>
      </c>
      <c r="H5031" s="4" t="s">
        <v>15757</v>
      </c>
      <c r="I5031" s="4">
        <v>2000</v>
      </c>
      <c r="J5031" s="4" t="s">
        <v>21</v>
      </c>
      <c r="K5031" s="4" t="s">
        <v>8</v>
      </c>
      <c r="M5031" s="4" t="s">
        <v>7</v>
      </c>
    </row>
    <row r="5032" spans="1:13" x14ac:dyDescent="0.2">
      <c r="A5032" s="4">
        <v>3150498</v>
      </c>
      <c r="B5032" s="4">
        <v>588989</v>
      </c>
      <c r="C5032" s="4" t="s">
        <v>15758</v>
      </c>
      <c r="D5032" s="4">
        <v>5100</v>
      </c>
      <c r="E5032" s="4">
        <v>5100</v>
      </c>
      <c r="F5032" s="4">
        <v>959.31</v>
      </c>
      <c r="G5032" s="7">
        <f t="shared" si="78"/>
        <v>959.30999999999949</v>
      </c>
      <c r="H5032" s="4" t="s">
        <v>15759</v>
      </c>
      <c r="I5032" s="4">
        <v>15000</v>
      </c>
      <c r="J5032" s="4" t="s">
        <v>4</v>
      </c>
      <c r="K5032" s="4" t="s">
        <v>13</v>
      </c>
      <c r="L5032" s="4" t="s">
        <v>6</v>
      </c>
      <c r="M5032" s="4" t="s">
        <v>52</v>
      </c>
    </row>
    <row r="5033" spans="1:13" x14ac:dyDescent="0.2">
      <c r="A5033" s="4">
        <v>3150386</v>
      </c>
      <c r="B5033" s="4">
        <v>4660706</v>
      </c>
      <c r="C5033" s="4" t="s">
        <v>15760</v>
      </c>
      <c r="D5033" s="4">
        <v>10000</v>
      </c>
      <c r="E5033" s="4">
        <v>10000</v>
      </c>
      <c r="F5033" s="4">
        <v>4408</v>
      </c>
      <c r="G5033" s="7">
        <f t="shared" si="78"/>
        <v>4408</v>
      </c>
      <c r="H5033" s="4" t="s">
        <v>6921</v>
      </c>
      <c r="I5033" s="4">
        <v>25000</v>
      </c>
      <c r="J5033" s="4" t="s">
        <v>32</v>
      </c>
      <c r="K5033" s="4" t="s">
        <v>8</v>
      </c>
      <c r="L5033" s="4" t="s">
        <v>6</v>
      </c>
      <c r="M5033" s="4" t="s">
        <v>19</v>
      </c>
    </row>
    <row r="5034" spans="1:13" x14ac:dyDescent="0.2">
      <c r="A5034" s="4">
        <v>3150477</v>
      </c>
      <c r="B5034" s="4">
        <v>8021483</v>
      </c>
      <c r="C5034" s="4" t="s">
        <v>15761</v>
      </c>
      <c r="D5034" s="4">
        <v>3000</v>
      </c>
      <c r="E5034" s="4">
        <v>3000</v>
      </c>
      <c r="F5034" s="4">
        <v>3.6</v>
      </c>
      <c r="G5034" s="7">
        <f t="shared" si="78"/>
        <v>3.5999999999999091</v>
      </c>
      <c r="H5034" s="4" t="s">
        <v>11970</v>
      </c>
      <c r="I5034" s="4">
        <v>14000</v>
      </c>
      <c r="J5034" s="4" t="s">
        <v>4</v>
      </c>
      <c r="K5034" s="4" t="s">
        <v>8</v>
      </c>
      <c r="L5034" s="4" t="s">
        <v>9</v>
      </c>
      <c r="M5034" s="4" t="s">
        <v>20</v>
      </c>
    </row>
    <row r="5035" spans="1:13" x14ac:dyDescent="0.2">
      <c r="A5035" s="4">
        <v>3150624</v>
      </c>
      <c r="B5035" s="4">
        <v>7581512</v>
      </c>
      <c r="C5035" s="4" t="s">
        <v>15762</v>
      </c>
      <c r="D5035" s="4">
        <v>2000</v>
      </c>
      <c r="E5035" s="4">
        <v>2000</v>
      </c>
      <c r="F5035" s="4">
        <v>136.80000000000001</v>
      </c>
      <c r="G5035" s="7">
        <f t="shared" si="78"/>
        <v>136.80000000000018</v>
      </c>
      <c r="H5035" s="4" t="s">
        <v>6831</v>
      </c>
      <c r="I5035" s="4">
        <v>8700</v>
      </c>
      <c r="J5035" s="4" t="s">
        <v>4</v>
      </c>
      <c r="K5035" s="4" t="s">
        <v>8</v>
      </c>
      <c r="L5035" s="4" t="s">
        <v>9</v>
      </c>
      <c r="M5035" s="4" t="s">
        <v>64</v>
      </c>
    </row>
    <row r="5036" spans="1:13" x14ac:dyDescent="0.2">
      <c r="A5036" s="4">
        <v>3147411</v>
      </c>
      <c r="B5036" s="4">
        <v>9451289</v>
      </c>
      <c r="C5036" s="4" t="s">
        <v>15763</v>
      </c>
      <c r="D5036" s="4">
        <v>2000</v>
      </c>
      <c r="E5036" s="4">
        <v>2000</v>
      </c>
      <c r="F5036" s="4">
        <v>3</v>
      </c>
      <c r="G5036" s="7">
        <f t="shared" si="78"/>
        <v>3</v>
      </c>
      <c r="H5036" s="4" t="s">
        <v>6146</v>
      </c>
      <c r="I5036" s="4">
        <v>10000</v>
      </c>
      <c r="J5036" s="4" t="s">
        <v>4</v>
      </c>
      <c r="K5036" s="4" t="s">
        <v>13</v>
      </c>
      <c r="L5036" s="4" t="s">
        <v>6</v>
      </c>
      <c r="M5036" s="4" t="s">
        <v>25</v>
      </c>
    </row>
    <row r="5037" spans="1:13" x14ac:dyDescent="0.2">
      <c r="A5037" s="4">
        <v>3150666</v>
      </c>
      <c r="B5037" s="4">
        <v>9012375</v>
      </c>
      <c r="C5037" s="4" t="s">
        <v>15764</v>
      </c>
      <c r="D5037" s="4">
        <v>2500</v>
      </c>
      <c r="E5037" s="4">
        <v>0</v>
      </c>
      <c r="F5037" s="4">
        <v>0</v>
      </c>
      <c r="G5037" s="7">
        <f t="shared" si="78"/>
        <v>-2500</v>
      </c>
      <c r="H5037" s="4" t="s">
        <v>3458</v>
      </c>
      <c r="I5037" s="4">
        <v>5000</v>
      </c>
      <c r="J5037" s="4" t="s">
        <v>51</v>
      </c>
      <c r="K5037" s="4" t="s">
        <v>13</v>
      </c>
      <c r="M5037" s="4" t="s">
        <v>25</v>
      </c>
    </row>
    <row r="5038" spans="1:13" x14ac:dyDescent="0.2">
      <c r="A5038" s="4">
        <v>3150701</v>
      </c>
      <c r="B5038" s="4">
        <v>101256</v>
      </c>
      <c r="C5038" s="4" t="s">
        <v>15765</v>
      </c>
      <c r="D5038" s="4">
        <v>3000</v>
      </c>
      <c r="E5038" s="4">
        <v>3000</v>
      </c>
      <c r="F5038" s="4">
        <v>1889.55</v>
      </c>
      <c r="G5038" s="7">
        <f t="shared" si="78"/>
        <v>1889.5500000000002</v>
      </c>
      <c r="H5038" s="4" t="s">
        <v>3282</v>
      </c>
      <c r="I5038" s="4">
        <v>18000</v>
      </c>
      <c r="J5038" s="4" t="s">
        <v>4</v>
      </c>
      <c r="K5038" s="4" t="s">
        <v>5</v>
      </c>
      <c r="L5038" s="4" t="s">
        <v>6</v>
      </c>
      <c r="M5038" s="4" t="s">
        <v>25</v>
      </c>
    </row>
    <row r="5039" spans="1:13" x14ac:dyDescent="0.2">
      <c r="A5039" s="4">
        <v>3150715</v>
      </c>
      <c r="B5039" s="4">
        <v>374641</v>
      </c>
      <c r="C5039" s="4" t="s">
        <v>15766</v>
      </c>
      <c r="D5039" s="4">
        <v>6400</v>
      </c>
      <c r="E5039" s="4">
        <v>6400</v>
      </c>
      <c r="F5039" s="4">
        <v>194.56</v>
      </c>
      <c r="G5039" s="7">
        <f t="shared" si="78"/>
        <v>194.5600000000004</v>
      </c>
      <c r="H5039" s="4" t="s">
        <v>6106</v>
      </c>
      <c r="I5039" s="4">
        <v>25000</v>
      </c>
      <c r="J5039" s="4" t="s">
        <v>32</v>
      </c>
      <c r="K5039" s="4" t="s">
        <v>8</v>
      </c>
      <c r="M5039" s="4" t="s">
        <v>25</v>
      </c>
    </row>
    <row r="5040" spans="1:13" x14ac:dyDescent="0.2">
      <c r="A5040" s="4">
        <v>3150680</v>
      </c>
      <c r="B5040" s="4">
        <v>6697097</v>
      </c>
      <c r="C5040" s="4" t="s">
        <v>15767</v>
      </c>
      <c r="D5040" s="4">
        <v>5000</v>
      </c>
      <c r="E5040" s="4">
        <v>5000</v>
      </c>
      <c r="F5040" s="4">
        <v>1197</v>
      </c>
      <c r="G5040" s="7">
        <f t="shared" si="78"/>
        <v>1197</v>
      </c>
      <c r="H5040" s="4" t="s">
        <v>15768</v>
      </c>
      <c r="I5040" s="4">
        <v>75000</v>
      </c>
      <c r="J5040" s="4" t="s">
        <v>4</v>
      </c>
      <c r="K5040" s="4" t="s">
        <v>8</v>
      </c>
      <c r="L5040" s="4" t="s">
        <v>6</v>
      </c>
      <c r="M5040" s="4" t="s">
        <v>12</v>
      </c>
    </row>
    <row r="5041" spans="1:13" x14ac:dyDescent="0.2">
      <c r="A5041" s="4">
        <v>3150547</v>
      </c>
      <c r="B5041" s="4">
        <v>9464197</v>
      </c>
      <c r="C5041" s="4" t="s">
        <v>15769</v>
      </c>
      <c r="D5041" s="4">
        <v>1500</v>
      </c>
      <c r="E5041" s="4">
        <v>0</v>
      </c>
      <c r="F5041" s="4">
        <v>0</v>
      </c>
      <c r="G5041" s="7">
        <f t="shared" si="78"/>
        <v>-1500</v>
      </c>
      <c r="H5041" s="4" t="s">
        <v>1747</v>
      </c>
      <c r="I5041" s="4">
        <v>20000</v>
      </c>
      <c r="J5041" s="4" t="s">
        <v>4</v>
      </c>
      <c r="K5041" s="4" t="s">
        <v>13</v>
      </c>
      <c r="L5041" s="4" t="s">
        <v>6</v>
      </c>
      <c r="M5041" s="4" t="s">
        <v>23</v>
      </c>
    </row>
    <row r="5042" spans="1:13" x14ac:dyDescent="0.2">
      <c r="A5042" s="4">
        <v>3150743</v>
      </c>
      <c r="B5042" s="4">
        <v>199799</v>
      </c>
      <c r="C5042" s="4" t="s">
        <v>15770</v>
      </c>
      <c r="D5042" s="4">
        <v>1550</v>
      </c>
      <c r="E5042" s="4">
        <v>1550</v>
      </c>
      <c r="F5042" s="4">
        <v>753.92</v>
      </c>
      <c r="G5042" s="7">
        <f t="shared" si="78"/>
        <v>753.92000000000007</v>
      </c>
      <c r="H5042" s="4" t="s">
        <v>7527</v>
      </c>
      <c r="I5042" s="4">
        <v>4600</v>
      </c>
      <c r="J5042" s="4" t="s">
        <v>4</v>
      </c>
      <c r="K5042" s="4" t="s">
        <v>5</v>
      </c>
      <c r="L5042" s="4" t="s">
        <v>6</v>
      </c>
      <c r="M5042" s="4" t="s">
        <v>159</v>
      </c>
    </row>
    <row r="5043" spans="1:13" x14ac:dyDescent="0.2">
      <c r="A5043" s="4">
        <v>3150330</v>
      </c>
      <c r="B5043" s="4">
        <v>9463434</v>
      </c>
      <c r="C5043" s="4" t="s">
        <v>15771</v>
      </c>
      <c r="D5043" s="4">
        <v>1600</v>
      </c>
      <c r="E5043" s="4">
        <v>1600</v>
      </c>
      <c r="F5043" s="4">
        <v>2770.4</v>
      </c>
      <c r="G5043" s="7">
        <f t="shared" si="78"/>
        <v>2770.3999999999996</v>
      </c>
      <c r="H5043" s="4" t="s">
        <v>15772</v>
      </c>
      <c r="I5043" s="4">
        <v>25000</v>
      </c>
      <c r="J5043" s="4" t="s">
        <v>4</v>
      </c>
      <c r="K5043" s="4" t="s">
        <v>8</v>
      </c>
      <c r="L5043" s="4" t="s">
        <v>6</v>
      </c>
      <c r="M5043" s="4" t="s">
        <v>23</v>
      </c>
    </row>
    <row r="5044" spans="1:13" x14ac:dyDescent="0.2">
      <c r="A5044" s="4">
        <v>3150785</v>
      </c>
      <c r="B5044" s="4">
        <v>4389603</v>
      </c>
      <c r="C5044" s="4" t="s">
        <v>15773</v>
      </c>
      <c r="D5044" s="4">
        <v>2000</v>
      </c>
      <c r="E5044" s="4">
        <v>0</v>
      </c>
      <c r="F5044" s="4">
        <v>0</v>
      </c>
      <c r="G5044" s="7">
        <f t="shared" si="78"/>
        <v>-2000</v>
      </c>
      <c r="H5044" s="4" t="s">
        <v>9461</v>
      </c>
      <c r="I5044" s="4">
        <v>12000</v>
      </c>
      <c r="J5044" s="4" t="s">
        <v>98</v>
      </c>
      <c r="K5044" s="4" t="s">
        <v>8</v>
      </c>
      <c r="M5044" s="4" t="s">
        <v>52</v>
      </c>
    </row>
    <row r="5045" spans="1:13" x14ac:dyDescent="0.2">
      <c r="A5045" s="4">
        <v>3150519</v>
      </c>
      <c r="B5045" s="4">
        <v>9231979</v>
      </c>
      <c r="C5045" s="4" t="s">
        <v>15774</v>
      </c>
      <c r="D5045" s="4">
        <v>700</v>
      </c>
      <c r="E5045" s="4">
        <v>700</v>
      </c>
      <c r="F5045" s="4">
        <v>100.1</v>
      </c>
      <c r="G5045" s="7">
        <f t="shared" si="78"/>
        <v>100.10000000000002</v>
      </c>
      <c r="H5045" s="4" t="s">
        <v>9690</v>
      </c>
      <c r="I5045" s="4">
        <v>15000</v>
      </c>
      <c r="J5045" s="4" t="s">
        <v>4</v>
      </c>
      <c r="K5045" s="4" t="s">
        <v>8</v>
      </c>
      <c r="L5045" s="4" t="s">
        <v>6</v>
      </c>
      <c r="M5045" s="4" t="s">
        <v>7</v>
      </c>
    </row>
    <row r="5046" spans="1:13" x14ac:dyDescent="0.2">
      <c r="A5046" s="4">
        <v>3150848</v>
      </c>
      <c r="B5046" s="4">
        <v>8839811</v>
      </c>
      <c r="C5046" s="4" t="s">
        <v>15775</v>
      </c>
      <c r="D5046" s="4">
        <v>8000</v>
      </c>
      <c r="E5046" s="4">
        <v>8000</v>
      </c>
      <c r="F5046" s="4">
        <v>456</v>
      </c>
      <c r="G5046" s="7">
        <f t="shared" si="78"/>
        <v>456</v>
      </c>
      <c r="H5046" s="4" t="s">
        <v>15776</v>
      </c>
      <c r="I5046" s="4">
        <v>27000</v>
      </c>
      <c r="J5046" s="4" t="s">
        <v>4</v>
      </c>
      <c r="K5046" s="4" t="s">
        <v>16</v>
      </c>
      <c r="L5046" s="4" t="s">
        <v>6</v>
      </c>
      <c r="M5046" s="4" t="s">
        <v>186</v>
      </c>
    </row>
    <row r="5047" spans="1:13" x14ac:dyDescent="0.2">
      <c r="A5047" s="4">
        <v>3150771</v>
      </c>
      <c r="B5047" s="4">
        <v>8159516</v>
      </c>
      <c r="C5047" s="4" t="s">
        <v>15777</v>
      </c>
      <c r="D5047" s="4">
        <v>1000</v>
      </c>
      <c r="E5047" s="4">
        <v>1000</v>
      </c>
      <c r="F5047" s="4">
        <v>779.1</v>
      </c>
      <c r="G5047" s="7">
        <f t="shared" si="78"/>
        <v>779.09999999999991</v>
      </c>
      <c r="H5047" s="4" t="s">
        <v>5109</v>
      </c>
      <c r="I5047" s="4">
        <v>7100</v>
      </c>
      <c r="J5047" s="4" t="s">
        <v>4</v>
      </c>
      <c r="K5047" s="4" t="s">
        <v>8</v>
      </c>
      <c r="L5047" s="4" t="s">
        <v>6</v>
      </c>
      <c r="M5047" s="4" t="s">
        <v>65</v>
      </c>
    </row>
    <row r="5048" spans="1:13" x14ac:dyDescent="0.2">
      <c r="A5048" s="4">
        <v>3150876</v>
      </c>
      <c r="B5048" s="4">
        <v>9465324</v>
      </c>
      <c r="C5048" s="4" t="s">
        <v>15778</v>
      </c>
      <c r="D5048" s="4">
        <v>3000</v>
      </c>
      <c r="E5048" s="4">
        <v>3000</v>
      </c>
      <c r="F5048" s="4">
        <v>4.5</v>
      </c>
      <c r="G5048" s="7">
        <f t="shared" si="78"/>
        <v>4.5</v>
      </c>
      <c r="H5048" s="4" t="s">
        <v>15779</v>
      </c>
      <c r="I5048" s="4">
        <v>18000</v>
      </c>
      <c r="J5048" s="4" t="s">
        <v>4</v>
      </c>
      <c r="K5048" s="4" t="s">
        <v>8</v>
      </c>
      <c r="L5048" s="4" t="s">
        <v>6</v>
      </c>
      <c r="M5048" s="4" t="s">
        <v>52</v>
      </c>
    </row>
    <row r="5049" spans="1:13" x14ac:dyDescent="0.2">
      <c r="A5049" s="4">
        <v>3150925</v>
      </c>
      <c r="B5049" s="4">
        <v>8866418</v>
      </c>
      <c r="C5049" s="4" t="s">
        <v>15780</v>
      </c>
      <c r="D5049" s="4">
        <v>1000</v>
      </c>
      <c r="E5049" s="4">
        <v>1000</v>
      </c>
      <c r="F5049" s="4">
        <v>152</v>
      </c>
      <c r="G5049" s="7">
        <f t="shared" si="78"/>
        <v>152</v>
      </c>
      <c r="H5049" s="4" t="s">
        <v>5588</v>
      </c>
      <c r="I5049" s="4">
        <v>18000</v>
      </c>
      <c r="J5049" s="4" t="s">
        <v>32</v>
      </c>
      <c r="K5049" s="4" t="s">
        <v>5</v>
      </c>
      <c r="M5049" s="4" t="s">
        <v>7</v>
      </c>
    </row>
    <row r="5050" spans="1:13" x14ac:dyDescent="0.2">
      <c r="A5050" s="4">
        <v>3150981</v>
      </c>
      <c r="B5050" s="4">
        <v>7589478</v>
      </c>
      <c r="C5050" s="4" t="s">
        <v>15781</v>
      </c>
      <c r="D5050" s="4">
        <v>1500</v>
      </c>
      <c r="E5050" s="4">
        <v>1500</v>
      </c>
      <c r="F5050" s="4">
        <v>718.2</v>
      </c>
      <c r="G5050" s="7">
        <f t="shared" si="78"/>
        <v>718.19999999999982</v>
      </c>
      <c r="H5050" s="4" t="s">
        <v>4000</v>
      </c>
      <c r="I5050" s="4">
        <v>7000</v>
      </c>
      <c r="J5050" s="4" t="s">
        <v>32</v>
      </c>
      <c r="K5050" s="4" t="s">
        <v>13</v>
      </c>
      <c r="M5050" s="4" t="s">
        <v>52</v>
      </c>
    </row>
    <row r="5051" spans="1:13" x14ac:dyDescent="0.2">
      <c r="A5051" s="4">
        <v>3151002</v>
      </c>
      <c r="B5051" s="4">
        <v>529722</v>
      </c>
      <c r="C5051" s="4" t="s">
        <v>15782</v>
      </c>
      <c r="D5051" s="4">
        <v>1500</v>
      </c>
      <c r="E5051" s="4">
        <v>0</v>
      </c>
      <c r="F5051" s="4">
        <v>0</v>
      </c>
      <c r="G5051" s="7">
        <f t="shared" si="78"/>
        <v>-1500</v>
      </c>
      <c r="H5051" s="4" t="s">
        <v>15783</v>
      </c>
      <c r="I5051" s="4">
        <v>20000</v>
      </c>
      <c r="J5051" s="4" t="s">
        <v>4</v>
      </c>
      <c r="K5051" s="4" t="s">
        <v>22</v>
      </c>
      <c r="L5051" s="4" t="s">
        <v>14</v>
      </c>
      <c r="M5051" s="4" t="s">
        <v>20</v>
      </c>
    </row>
    <row r="5052" spans="1:13" x14ac:dyDescent="0.2">
      <c r="A5052" s="4">
        <v>3151023</v>
      </c>
      <c r="B5052" s="4">
        <v>560307</v>
      </c>
      <c r="C5052" s="4" t="s">
        <v>15784</v>
      </c>
      <c r="D5052" s="4">
        <v>5500</v>
      </c>
      <c r="E5052" s="4">
        <v>5500</v>
      </c>
      <c r="F5052" s="4">
        <v>1337.6</v>
      </c>
      <c r="G5052" s="7">
        <f t="shared" si="78"/>
        <v>1337.6000000000004</v>
      </c>
      <c r="H5052" s="4" t="s">
        <v>15785</v>
      </c>
      <c r="I5052" s="4">
        <v>15000</v>
      </c>
      <c r="J5052" s="4" t="s">
        <v>4</v>
      </c>
      <c r="K5052" s="4" t="s">
        <v>5</v>
      </c>
      <c r="L5052" s="4" t="s">
        <v>6</v>
      </c>
      <c r="M5052" s="4" t="s">
        <v>25</v>
      </c>
    </row>
    <row r="5053" spans="1:13" x14ac:dyDescent="0.2">
      <c r="A5053" s="4">
        <v>3150953</v>
      </c>
      <c r="B5053" s="4">
        <v>9059380</v>
      </c>
      <c r="C5053" s="4" t="s">
        <v>15786</v>
      </c>
      <c r="D5053" s="4">
        <v>1000</v>
      </c>
      <c r="E5053" s="4">
        <v>0</v>
      </c>
      <c r="F5053" s="4">
        <v>0</v>
      </c>
      <c r="G5053" s="7">
        <f t="shared" si="78"/>
        <v>-1000</v>
      </c>
      <c r="H5053" s="4" t="s">
        <v>5051</v>
      </c>
      <c r="I5053" s="4">
        <v>1500</v>
      </c>
      <c r="J5053" s="4" t="s">
        <v>4</v>
      </c>
      <c r="K5053" s="4" t="s">
        <v>13</v>
      </c>
      <c r="L5053" s="4" t="s">
        <v>9</v>
      </c>
      <c r="M5053" s="4" t="s">
        <v>23</v>
      </c>
    </row>
    <row r="5054" spans="1:13" x14ac:dyDescent="0.2">
      <c r="A5054" s="4">
        <v>3150995</v>
      </c>
      <c r="B5054" s="4">
        <v>8937328</v>
      </c>
      <c r="C5054" s="4" t="s">
        <v>15787</v>
      </c>
      <c r="D5054" s="4">
        <v>2000</v>
      </c>
      <c r="E5054" s="4">
        <v>2000</v>
      </c>
      <c r="F5054" s="4">
        <v>0.4</v>
      </c>
      <c r="G5054" s="7">
        <f t="shared" si="78"/>
        <v>0.40000000000009095</v>
      </c>
      <c r="H5054" s="4" t="s">
        <v>15788</v>
      </c>
      <c r="I5054" s="4">
        <v>14000</v>
      </c>
      <c r="J5054" s="4" t="s">
        <v>4</v>
      </c>
      <c r="K5054" s="4" t="s">
        <v>22</v>
      </c>
      <c r="L5054" s="4" t="s">
        <v>6</v>
      </c>
      <c r="M5054" s="4" t="s">
        <v>186</v>
      </c>
    </row>
    <row r="5055" spans="1:13" x14ac:dyDescent="0.2">
      <c r="A5055" s="4">
        <v>3150939</v>
      </c>
      <c r="B5055" s="4">
        <v>9465919</v>
      </c>
      <c r="C5055" s="4" t="s">
        <v>15789</v>
      </c>
      <c r="D5055" s="4">
        <v>1000</v>
      </c>
      <c r="E5055" s="4">
        <v>1000</v>
      </c>
      <c r="F5055" s="4">
        <v>1102.5</v>
      </c>
      <c r="G5055" s="7">
        <f t="shared" si="78"/>
        <v>1102.5</v>
      </c>
      <c r="H5055" s="4" t="s">
        <v>15790</v>
      </c>
      <c r="I5055" s="4">
        <v>16000</v>
      </c>
      <c r="J5055" s="4" t="s">
        <v>4</v>
      </c>
      <c r="K5055" s="4" t="s">
        <v>13</v>
      </c>
      <c r="L5055" s="4" t="s">
        <v>6</v>
      </c>
      <c r="M5055" s="4" t="s">
        <v>7</v>
      </c>
    </row>
    <row r="5056" spans="1:13" x14ac:dyDescent="0.2">
      <c r="A5056" s="4">
        <v>3151086</v>
      </c>
      <c r="B5056" s="4">
        <v>4589796</v>
      </c>
      <c r="C5056" s="4" t="s">
        <v>15791</v>
      </c>
      <c r="D5056" s="4">
        <v>2550</v>
      </c>
      <c r="E5056" s="4">
        <v>2550</v>
      </c>
      <c r="F5056" s="4">
        <v>428.4</v>
      </c>
      <c r="G5056" s="7">
        <f t="shared" si="78"/>
        <v>428.40000000000009</v>
      </c>
      <c r="H5056" s="4" t="s">
        <v>7182</v>
      </c>
      <c r="I5056" s="4">
        <v>8000</v>
      </c>
      <c r="J5056" s="4" t="s">
        <v>98</v>
      </c>
      <c r="K5056" s="4" t="s">
        <v>22</v>
      </c>
      <c r="M5056" s="4" t="s">
        <v>23</v>
      </c>
    </row>
    <row r="5057" spans="1:13" x14ac:dyDescent="0.2">
      <c r="A5057" s="4">
        <v>3151107</v>
      </c>
      <c r="B5057" s="4">
        <v>8483273</v>
      </c>
      <c r="C5057" s="4" t="s">
        <v>15792</v>
      </c>
      <c r="D5057" s="4">
        <v>6000</v>
      </c>
      <c r="E5057" s="4">
        <v>0</v>
      </c>
      <c r="F5057" s="4">
        <v>4860</v>
      </c>
      <c r="G5057" s="7">
        <f t="shared" si="78"/>
        <v>-1140</v>
      </c>
      <c r="H5057" s="4" t="s">
        <v>8271</v>
      </c>
      <c r="I5057" s="4">
        <v>40000</v>
      </c>
      <c r="J5057" s="4" t="s">
        <v>72</v>
      </c>
      <c r="K5057" s="4" t="s">
        <v>13</v>
      </c>
      <c r="M5057" s="4" t="s">
        <v>10</v>
      </c>
    </row>
    <row r="5058" spans="1:13" x14ac:dyDescent="0.2">
      <c r="A5058" s="4">
        <v>3151163</v>
      </c>
      <c r="B5058" s="4">
        <v>5311216</v>
      </c>
      <c r="C5058" s="4" t="s">
        <v>15793</v>
      </c>
      <c r="D5058" s="4">
        <v>5000</v>
      </c>
      <c r="E5058" s="4">
        <v>5000</v>
      </c>
      <c r="F5058" s="4">
        <v>95</v>
      </c>
      <c r="G5058" s="7">
        <f t="shared" ref="G5058:G5121" si="79">E5058+F5058-D5058</f>
        <v>95</v>
      </c>
      <c r="H5058" s="4" t="s">
        <v>14445</v>
      </c>
      <c r="I5058" s="4">
        <v>11000</v>
      </c>
      <c r="J5058" s="4" t="s">
        <v>4</v>
      </c>
      <c r="K5058" s="4" t="s">
        <v>8</v>
      </c>
      <c r="L5058" s="4" t="s">
        <v>6</v>
      </c>
      <c r="M5058" s="4" t="s">
        <v>173</v>
      </c>
    </row>
    <row r="5059" spans="1:13" x14ac:dyDescent="0.2">
      <c r="A5059" s="4">
        <v>3151065</v>
      </c>
      <c r="B5059" s="4">
        <v>6515608</v>
      </c>
      <c r="C5059" s="4" t="s">
        <v>15794</v>
      </c>
      <c r="D5059" s="4">
        <v>1500</v>
      </c>
      <c r="E5059" s="4">
        <v>1500</v>
      </c>
      <c r="F5059" s="4">
        <v>2.25</v>
      </c>
      <c r="G5059" s="7">
        <f t="shared" si="79"/>
        <v>2.25</v>
      </c>
      <c r="H5059" s="4" t="s">
        <v>2398</v>
      </c>
      <c r="I5059" s="4">
        <v>15000</v>
      </c>
      <c r="J5059" s="4" t="s">
        <v>4</v>
      </c>
      <c r="K5059" s="4" t="s">
        <v>13</v>
      </c>
      <c r="L5059" s="4" t="s">
        <v>6</v>
      </c>
      <c r="M5059" s="4" t="s">
        <v>65</v>
      </c>
    </row>
    <row r="5060" spans="1:13" x14ac:dyDescent="0.2">
      <c r="A5060" s="4">
        <v>3151128</v>
      </c>
      <c r="B5060" s="4">
        <v>9467347</v>
      </c>
      <c r="C5060" s="4" t="s">
        <v>15795</v>
      </c>
      <c r="D5060" s="4">
        <v>800</v>
      </c>
      <c r="E5060" s="4">
        <v>800</v>
      </c>
      <c r="F5060" s="4">
        <v>1.2</v>
      </c>
      <c r="G5060" s="7">
        <f t="shared" si="79"/>
        <v>1.2000000000000455</v>
      </c>
      <c r="H5060" s="4" t="s">
        <v>15796</v>
      </c>
      <c r="I5060" s="4">
        <v>19000</v>
      </c>
      <c r="J5060" s="4" t="s">
        <v>4</v>
      </c>
      <c r="K5060" s="4" t="s">
        <v>5</v>
      </c>
      <c r="L5060" s="4" t="s">
        <v>6</v>
      </c>
      <c r="M5060" s="4" t="s">
        <v>65</v>
      </c>
    </row>
    <row r="5061" spans="1:13" x14ac:dyDescent="0.2">
      <c r="A5061" s="4">
        <v>3151121</v>
      </c>
      <c r="B5061" s="4">
        <v>259566</v>
      </c>
      <c r="C5061" s="4" t="s">
        <v>15797</v>
      </c>
      <c r="D5061" s="4">
        <v>1000</v>
      </c>
      <c r="E5061" s="4">
        <v>1000</v>
      </c>
      <c r="F5061" s="4">
        <v>60.8</v>
      </c>
      <c r="G5061" s="7">
        <f t="shared" si="79"/>
        <v>60.799999999999955</v>
      </c>
      <c r="H5061" s="4" t="s">
        <v>15798</v>
      </c>
      <c r="I5061" s="4">
        <v>10000</v>
      </c>
      <c r="J5061" s="4" t="s">
        <v>4</v>
      </c>
      <c r="K5061" s="4" t="s">
        <v>8</v>
      </c>
      <c r="L5061" s="4" t="s">
        <v>6</v>
      </c>
      <c r="M5061" s="4" t="s">
        <v>20</v>
      </c>
    </row>
    <row r="5062" spans="1:13" x14ac:dyDescent="0.2">
      <c r="A5062" s="4">
        <v>3151142</v>
      </c>
      <c r="B5062" s="4">
        <v>205908</v>
      </c>
      <c r="C5062" s="4" t="s">
        <v>15799</v>
      </c>
      <c r="D5062" s="4">
        <v>800</v>
      </c>
      <c r="E5062" s="4">
        <v>800</v>
      </c>
      <c r="F5062" s="4">
        <v>123.2</v>
      </c>
      <c r="G5062" s="7">
        <f t="shared" si="79"/>
        <v>123.20000000000005</v>
      </c>
      <c r="H5062" s="4" t="s">
        <v>402</v>
      </c>
      <c r="I5062" s="4">
        <v>12000</v>
      </c>
      <c r="J5062" s="4" t="s">
        <v>4</v>
      </c>
      <c r="K5062" s="4" t="s">
        <v>16</v>
      </c>
      <c r="L5062" s="4" t="s">
        <v>6</v>
      </c>
      <c r="M5062" s="4" t="s">
        <v>65</v>
      </c>
    </row>
    <row r="5063" spans="1:13" x14ac:dyDescent="0.2">
      <c r="A5063" s="4">
        <v>3151177</v>
      </c>
      <c r="B5063" s="4">
        <v>5885027</v>
      </c>
      <c r="C5063" s="4" t="s">
        <v>15800</v>
      </c>
      <c r="D5063" s="4">
        <v>1000</v>
      </c>
      <c r="E5063" s="4">
        <v>1000</v>
      </c>
      <c r="F5063" s="4">
        <v>136.80000000000001</v>
      </c>
      <c r="G5063" s="7">
        <f t="shared" si="79"/>
        <v>136.79999999999995</v>
      </c>
      <c r="H5063" s="4" t="s">
        <v>1817</v>
      </c>
      <c r="I5063" s="4">
        <v>25000</v>
      </c>
      <c r="J5063" s="4" t="s">
        <v>4</v>
      </c>
      <c r="K5063" s="4" t="s">
        <v>13</v>
      </c>
      <c r="L5063" s="4" t="s">
        <v>6</v>
      </c>
      <c r="M5063" s="4" t="s">
        <v>25</v>
      </c>
    </row>
    <row r="5064" spans="1:13" x14ac:dyDescent="0.2">
      <c r="A5064" s="4">
        <v>3151149</v>
      </c>
      <c r="B5064" s="4">
        <v>9120112</v>
      </c>
      <c r="C5064" s="4" t="s">
        <v>15801</v>
      </c>
      <c r="D5064" s="4">
        <v>500</v>
      </c>
      <c r="E5064" s="4">
        <v>0</v>
      </c>
      <c r="F5064" s="4">
        <v>0</v>
      </c>
      <c r="G5064" s="7">
        <f t="shared" si="79"/>
        <v>-500</v>
      </c>
      <c r="H5064" s="4" t="s">
        <v>6653</v>
      </c>
      <c r="I5064" s="4">
        <v>14200</v>
      </c>
      <c r="J5064" s="4" t="s">
        <v>4</v>
      </c>
      <c r="K5064" s="4" t="s">
        <v>13</v>
      </c>
      <c r="L5064" s="4" t="s">
        <v>6</v>
      </c>
      <c r="M5064" s="4" t="s">
        <v>20</v>
      </c>
    </row>
    <row r="5065" spans="1:13" x14ac:dyDescent="0.2">
      <c r="A5065" s="4">
        <v>3151184</v>
      </c>
      <c r="B5065" s="4">
        <v>6453287</v>
      </c>
      <c r="C5065" s="4" t="s">
        <v>15802</v>
      </c>
      <c r="D5065" s="4">
        <v>2000</v>
      </c>
      <c r="E5065" s="4">
        <v>2000</v>
      </c>
      <c r="F5065" s="4">
        <v>784</v>
      </c>
      <c r="G5065" s="7">
        <f t="shared" si="79"/>
        <v>784</v>
      </c>
      <c r="H5065" s="4" t="s">
        <v>15803</v>
      </c>
      <c r="I5065" s="4">
        <v>2500</v>
      </c>
      <c r="J5065" s="4" t="s">
        <v>11</v>
      </c>
      <c r="K5065" s="4" t="s">
        <v>5</v>
      </c>
      <c r="M5065" s="4" t="s">
        <v>19</v>
      </c>
    </row>
    <row r="5066" spans="1:13" x14ac:dyDescent="0.2">
      <c r="A5066" s="4">
        <v>3151240</v>
      </c>
      <c r="B5066" s="4">
        <v>442998</v>
      </c>
      <c r="C5066" s="4" t="s">
        <v>15804</v>
      </c>
      <c r="D5066" s="4">
        <v>2000</v>
      </c>
      <c r="E5066" s="4">
        <v>2000</v>
      </c>
      <c r="F5066" s="4">
        <v>2127</v>
      </c>
      <c r="G5066" s="7">
        <f t="shared" si="79"/>
        <v>2127</v>
      </c>
      <c r="H5066" s="4" t="s">
        <v>15805</v>
      </c>
      <c r="I5066" s="4">
        <v>20000</v>
      </c>
      <c r="J5066" s="4" t="s">
        <v>4</v>
      </c>
      <c r="K5066" s="4" t="s">
        <v>8</v>
      </c>
      <c r="L5066" s="4" t="s">
        <v>6</v>
      </c>
      <c r="M5066" s="4" t="s">
        <v>25</v>
      </c>
    </row>
    <row r="5067" spans="1:13" x14ac:dyDescent="0.2">
      <c r="A5067" s="4">
        <v>3151219</v>
      </c>
      <c r="B5067" s="4">
        <v>9467578</v>
      </c>
      <c r="C5067" s="4" t="s">
        <v>15806</v>
      </c>
      <c r="D5067" s="4">
        <v>1000</v>
      </c>
      <c r="E5067" s="4">
        <v>1000</v>
      </c>
      <c r="F5067" s="4">
        <v>0.9</v>
      </c>
      <c r="G5067" s="7">
        <f t="shared" si="79"/>
        <v>0.89999999999997726</v>
      </c>
      <c r="H5067" s="4" t="s">
        <v>5357</v>
      </c>
      <c r="I5067" s="4">
        <v>13000</v>
      </c>
      <c r="J5067" s="4" t="s">
        <v>4</v>
      </c>
      <c r="K5067" s="4" t="s">
        <v>13</v>
      </c>
      <c r="L5067" s="4" t="s">
        <v>6</v>
      </c>
      <c r="M5067" s="4" t="s">
        <v>24</v>
      </c>
    </row>
    <row r="5068" spans="1:13" x14ac:dyDescent="0.2">
      <c r="A5068" s="4">
        <v>3129428</v>
      </c>
      <c r="B5068" s="4">
        <v>6569368</v>
      </c>
      <c r="C5068" s="4" t="s">
        <v>15807</v>
      </c>
      <c r="D5068" s="4">
        <v>1200</v>
      </c>
      <c r="E5068" s="4">
        <v>1200</v>
      </c>
      <c r="F5068" s="4">
        <v>2621.1999999999998</v>
      </c>
      <c r="G5068" s="7">
        <f t="shared" si="79"/>
        <v>2621.1999999999998</v>
      </c>
      <c r="H5068" s="4" t="s">
        <v>14618</v>
      </c>
      <c r="I5068" s="4">
        <v>7000</v>
      </c>
      <c r="J5068" s="4" t="s">
        <v>11</v>
      </c>
      <c r="K5068" s="4" t="s">
        <v>16</v>
      </c>
      <c r="M5068" s="4" t="s">
        <v>7</v>
      </c>
    </row>
    <row r="5069" spans="1:13" x14ac:dyDescent="0.2">
      <c r="A5069" s="4">
        <v>3151261</v>
      </c>
      <c r="B5069" s="4">
        <v>1667997</v>
      </c>
      <c r="C5069" s="4" t="s">
        <v>15808</v>
      </c>
      <c r="D5069" s="4">
        <v>500</v>
      </c>
      <c r="E5069" s="4">
        <v>500</v>
      </c>
      <c r="F5069" s="4">
        <v>0.4</v>
      </c>
      <c r="G5069" s="7">
        <f t="shared" si="79"/>
        <v>0.39999999999997726</v>
      </c>
      <c r="H5069" s="4" t="s">
        <v>15809</v>
      </c>
      <c r="I5069" s="4">
        <v>11000</v>
      </c>
      <c r="J5069" s="4" t="s">
        <v>4</v>
      </c>
      <c r="K5069" s="4" t="s">
        <v>5</v>
      </c>
      <c r="L5069" s="4" t="s">
        <v>6</v>
      </c>
      <c r="M5069" s="4" t="s">
        <v>7</v>
      </c>
    </row>
    <row r="5070" spans="1:13" x14ac:dyDescent="0.2">
      <c r="A5070" s="4">
        <v>3151296</v>
      </c>
      <c r="B5070" s="4">
        <v>226496</v>
      </c>
      <c r="C5070" s="4" t="s">
        <v>15810</v>
      </c>
      <c r="D5070" s="4">
        <v>1500</v>
      </c>
      <c r="E5070" s="4">
        <v>1500</v>
      </c>
      <c r="F5070" s="4">
        <v>798</v>
      </c>
      <c r="G5070" s="7">
        <f t="shared" si="79"/>
        <v>798</v>
      </c>
      <c r="H5070" s="4" t="s">
        <v>7412</v>
      </c>
      <c r="I5070" s="4">
        <v>7000</v>
      </c>
      <c r="J5070" s="4" t="s">
        <v>4</v>
      </c>
      <c r="K5070" s="4" t="s">
        <v>22</v>
      </c>
      <c r="L5070" s="4" t="s">
        <v>6</v>
      </c>
      <c r="M5070" s="4" t="s">
        <v>20</v>
      </c>
    </row>
    <row r="5071" spans="1:13" x14ac:dyDescent="0.2">
      <c r="A5071" s="4">
        <v>3151317</v>
      </c>
      <c r="B5071" s="4">
        <v>4969819</v>
      </c>
      <c r="C5071" s="4" t="s">
        <v>15811</v>
      </c>
      <c r="D5071" s="4">
        <v>2000</v>
      </c>
      <c r="E5071" s="4">
        <v>2000</v>
      </c>
      <c r="F5071" s="4">
        <v>780</v>
      </c>
      <c r="G5071" s="7">
        <f t="shared" si="79"/>
        <v>780</v>
      </c>
      <c r="H5071" s="4" t="s">
        <v>15812</v>
      </c>
      <c r="I5071" s="4">
        <v>10000</v>
      </c>
      <c r="J5071" s="4" t="s">
        <v>4</v>
      </c>
      <c r="K5071" s="4" t="s">
        <v>8</v>
      </c>
      <c r="L5071" s="4" t="s">
        <v>6</v>
      </c>
      <c r="M5071" s="4" t="s">
        <v>23</v>
      </c>
    </row>
    <row r="5072" spans="1:13" x14ac:dyDescent="0.2">
      <c r="A5072" s="4">
        <v>3150820</v>
      </c>
      <c r="B5072" s="4">
        <v>8854504</v>
      </c>
      <c r="C5072" s="4" t="s">
        <v>15813</v>
      </c>
      <c r="D5072" s="4">
        <v>3000</v>
      </c>
      <c r="E5072" s="4">
        <v>3000</v>
      </c>
      <c r="F5072" s="4">
        <v>4.5</v>
      </c>
      <c r="G5072" s="7">
        <f t="shared" si="79"/>
        <v>4.5</v>
      </c>
      <c r="H5072" s="4" t="s">
        <v>15814</v>
      </c>
      <c r="I5072" s="4">
        <v>40000</v>
      </c>
      <c r="J5072" s="4" t="s">
        <v>4</v>
      </c>
      <c r="K5072" s="4" t="s">
        <v>8</v>
      </c>
      <c r="L5072" s="4" t="s">
        <v>6</v>
      </c>
      <c r="M5072" s="4" t="s">
        <v>20</v>
      </c>
    </row>
    <row r="5073" spans="1:13" x14ac:dyDescent="0.2">
      <c r="A5073" s="4">
        <v>3151436</v>
      </c>
      <c r="B5073" s="4">
        <v>7579902</v>
      </c>
      <c r="C5073" s="4" t="s">
        <v>15815</v>
      </c>
      <c r="D5073" s="4">
        <v>500</v>
      </c>
      <c r="E5073" s="4">
        <v>500</v>
      </c>
      <c r="F5073" s="4">
        <v>34.200000000000003</v>
      </c>
      <c r="G5073" s="7">
        <f t="shared" si="79"/>
        <v>34.200000000000045</v>
      </c>
      <c r="H5073" s="4" t="s">
        <v>15816</v>
      </c>
      <c r="I5073" s="4">
        <v>12000</v>
      </c>
      <c r="J5073" s="4" t="s">
        <v>4</v>
      </c>
      <c r="K5073" s="4" t="s">
        <v>13</v>
      </c>
      <c r="L5073" s="4" t="s">
        <v>6</v>
      </c>
      <c r="M5073" s="4" t="s">
        <v>20</v>
      </c>
    </row>
    <row r="5074" spans="1:13" x14ac:dyDescent="0.2">
      <c r="A5074" s="4">
        <v>3151471</v>
      </c>
      <c r="B5074" s="4">
        <v>37033</v>
      </c>
      <c r="C5074" s="4" t="s">
        <v>15817</v>
      </c>
      <c r="D5074" s="4">
        <v>3500</v>
      </c>
      <c r="E5074" s="4">
        <v>0</v>
      </c>
      <c r="F5074" s="4">
        <v>0</v>
      </c>
      <c r="G5074" s="7">
        <f t="shared" si="79"/>
        <v>-3500</v>
      </c>
      <c r="H5074" s="4" t="s">
        <v>606</v>
      </c>
      <c r="I5074" s="4">
        <v>26000</v>
      </c>
      <c r="J5074" s="4" t="s">
        <v>72</v>
      </c>
      <c r="K5074" s="4" t="s">
        <v>8</v>
      </c>
      <c r="L5074" s="4" t="s">
        <v>9</v>
      </c>
      <c r="M5074" s="4" t="s">
        <v>12</v>
      </c>
    </row>
    <row r="5075" spans="1:13" x14ac:dyDescent="0.2">
      <c r="A5075" s="4">
        <v>3151457</v>
      </c>
      <c r="B5075" s="4">
        <v>1678038</v>
      </c>
      <c r="C5075" s="4" t="s">
        <v>15818</v>
      </c>
      <c r="D5075" s="4">
        <v>3550</v>
      </c>
      <c r="E5075" s="4">
        <v>3550</v>
      </c>
      <c r="F5075" s="4">
        <v>138.44999999999999</v>
      </c>
      <c r="G5075" s="7">
        <f t="shared" si="79"/>
        <v>138.44999999999982</v>
      </c>
      <c r="H5075" s="4" t="s">
        <v>3500</v>
      </c>
      <c r="I5075" s="4">
        <v>25000</v>
      </c>
      <c r="J5075" s="4" t="s">
        <v>4</v>
      </c>
      <c r="K5075" s="4" t="s">
        <v>5</v>
      </c>
      <c r="L5075" s="4" t="s">
        <v>6</v>
      </c>
      <c r="M5075" s="4" t="s">
        <v>25</v>
      </c>
    </row>
    <row r="5076" spans="1:13" x14ac:dyDescent="0.2">
      <c r="A5076" s="4">
        <v>3151485</v>
      </c>
      <c r="B5076" s="4">
        <v>9028797</v>
      </c>
      <c r="C5076" s="4" t="s">
        <v>15819</v>
      </c>
      <c r="D5076" s="4">
        <v>1500</v>
      </c>
      <c r="E5076" s="4">
        <v>1500</v>
      </c>
      <c r="F5076" s="4">
        <v>19.5</v>
      </c>
      <c r="G5076" s="7">
        <f t="shared" si="79"/>
        <v>19.5</v>
      </c>
      <c r="H5076" s="4" t="s">
        <v>4043</v>
      </c>
      <c r="I5076" s="4">
        <v>9000</v>
      </c>
      <c r="J5076" s="4" t="s">
        <v>4</v>
      </c>
      <c r="K5076" s="4" t="s">
        <v>13</v>
      </c>
      <c r="L5076" s="4" t="s">
        <v>6</v>
      </c>
      <c r="M5076" s="4" t="s">
        <v>20</v>
      </c>
    </row>
    <row r="5077" spans="1:13" x14ac:dyDescent="0.2">
      <c r="A5077" s="4">
        <v>3151380</v>
      </c>
      <c r="B5077" s="4">
        <v>6635035</v>
      </c>
      <c r="C5077" s="4" t="s">
        <v>15820</v>
      </c>
      <c r="D5077" s="4">
        <v>1500</v>
      </c>
      <c r="E5077" s="4">
        <v>1500</v>
      </c>
      <c r="F5077" s="4">
        <v>2.25</v>
      </c>
      <c r="G5077" s="7">
        <f t="shared" si="79"/>
        <v>2.25</v>
      </c>
      <c r="H5077" s="4" t="s">
        <v>13039</v>
      </c>
      <c r="I5077" s="4">
        <v>18000</v>
      </c>
      <c r="J5077" s="4" t="s">
        <v>4</v>
      </c>
      <c r="K5077" s="4" t="s">
        <v>13</v>
      </c>
      <c r="L5077" s="4" t="s">
        <v>6</v>
      </c>
      <c r="M5077" s="4" t="s">
        <v>64</v>
      </c>
    </row>
    <row r="5078" spans="1:13" x14ac:dyDescent="0.2">
      <c r="A5078" s="4">
        <v>3151408</v>
      </c>
      <c r="B5078" s="4">
        <v>5311216</v>
      </c>
      <c r="C5078" s="4" t="s">
        <v>15821</v>
      </c>
      <c r="D5078" s="4">
        <v>1000</v>
      </c>
      <c r="E5078" s="4">
        <v>1000</v>
      </c>
      <c r="F5078" s="4">
        <v>18.05</v>
      </c>
      <c r="G5078" s="7">
        <f t="shared" si="79"/>
        <v>18.049999999999955</v>
      </c>
      <c r="H5078" s="4" t="s">
        <v>14445</v>
      </c>
      <c r="I5078" s="4">
        <v>11000</v>
      </c>
      <c r="J5078" s="4" t="s">
        <v>4</v>
      </c>
      <c r="K5078" s="4" t="s">
        <v>8</v>
      </c>
      <c r="L5078" s="4" t="s">
        <v>6</v>
      </c>
      <c r="M5078" s="4" t="s">
        <v>173</v>
      </c>
    </row>
    <row r="5079" spans="1:13" x14ac:dyDescent="0.2">
      <c r="A5079" s="4">
        <v>3151352</v>
      </c>
      <c r="B5079" s="4">
        <v>6809118</v>
      </c>
      <c r="C5079" s="4" t="s">
        <v>15822</v>
      </c>
      <c r="D5079" s="4">
        <v>1500</v>
      </c>
      <c r="E5079" s="4">
        <v>1500</v>
      </c>
      <c r="F5079" s="4">
        <v>137.25</v>
      </c>
      <c r="G5079" s="7">
        <f t="shared" si="79"/>
        <v>137.25</v>
      </c>
      <c r="H5079" s="4" t="s">
        <v>15823</v>
      </c>
      <c r="I5079" s="4">
        <v>17000</v>
      </c>
      <c r="J5079" s="4" t="s">
        <v>4</v>
      </c>
      <c r="K5079" s="4" t="s">
        <v>13</v>
      </c>
      <c r="L5079" s="4" t="s">
        <v>6</v>
      </c>
      <c r="M5079" s="4" t="s">
        <v>25</v>
      </c>
    </row>
    <row r="5080" spans="1:13" x14ac:dyDescent="0.2">
      <c r="A5080" s="4">
        <v>3151604</v>
      </c>
      <c r="B5080" s="4">
        <v>434552</v>
      </c>
      <c r="C5080" s="4" t="s">
        <v>15824</v>
      </c>
      <c r="D5080" s="4">
        <v>500</v>
      </c>
      <c r="E5080" s="4">
        <v>500</v>
      </c>
      <c r="F5080" s="4">
        <v>66.5</v>
      </c>
      <c r="G5080" s="7">
        <f t="shared" si="79"/>
        <v>66.5</v>
      </c>
      <c r="H5080" s="4" t="s">
        <v>3553</v>
      </c>
      <c r="I5080" s="4">
        <v>13000</v>
      </c>
      <c r="J5080" s="4" t="s">
        <v>4</v>
      </c>
      <c r="K5080" s="4" t="s">
        <v>13</v>
      </c>
      <c r="L5080" s="4" t="s">
        <v>6</v>
      </c>
      <c r="M5080" s="4" t="s">
        <v>65</v>
      </c>
    </row>
    <row r="5081" spans="1:13" x14ac:dyDescent="0.2">
      <c r="A5081" s="4">
        <v>3151527</v>
      </c>
      <c r="B5081" s="4">
        <v>5914224</v>
      </c>
      <c r="C5081" s="4" t="s">
        <v>15825</v>
      </c>
      <c r="D5081" s="4">
        <v>3000</v>
      </c>
      <c r="E5081" s="4">
        <v>3000</v>
      </c>
      <c r="F5081" s="4">
        <v>105</v>
      </c>
      <c r="G5081" s="7">
        <f t="shared" si="79"/>
        <v>105</v>
      </c>
      <c r="H5081" s="4" t="s">
        <v>9317</v>
      </c>
      <c r="I5081" s="4">
        <v>14000</v>
      </c>
      <c r="J5081" s="4" t="s">
        <v>4</v>
      </c>
      <c r="K5081" s="4" t="s">
        <v>22</v>
      </c>
      <c r="L5081" s="4" t="s">
        <v>6</v>
      </c>
      <c r="M5081" s="4" t="s">
        <v>12</v>
      </c>
    </row>
    <row r="5082" spans="1:13" x14ac:dyDescent="0.2">
      <c r="A5082" s="4">
        <v>3150596</v>
      </c>
      <c r="B5082" s="4">
        <v>9464218</v>
      </c>
      <c r="C5082" s="4" t="s">
        <v>15826</v>
      </c>
      <c r="D5082" s="4">
        <v>2000</v>
      </c>
      <c r="E5082" s="4">
        <v>2000</v>
      </c>
      <c r="F5082" s="4">
        <v>3</v>
      </c>
      <c r="G5082" s="7">
        <f t="shared" si="79"/>
        <v>3</v>
      </c>
      <c r="H5082" s="4" t="s">
        <v>15827</v>
      </c>
      <c r="I5082" s="4">
        <v>7000</v>
      </c>
      <c r="J5082" s="4" t="s">
        <v>4</v>
      </c>
      <c r="K5082" s="4" t="s">
        <v>16</v>
      </c>
      <c r="L5082" s="4" t="s">
        <v>6</v>
      </c>
      <c r="M5082" s="4" t="s">
        <v>111</v>
      </c>
    </row>
    <row r="5083" spans="1:13" x14ac:dyDescent="0.2">
      <c r="A5083" s="4">
        <v>3151618</v>
      </c>
      <c r="B5083" s="4">
        <v>9468376</v>
      </c>
      <c r="C5083" s="4" t="s">
        <v>15828</v>
      </c>
      <c r="D5083" s="4">
        <v>500</v>
      </c>
      <c r="E5083" s="4">
        <v>500</v>
      </c>
      <c r="F5083" s="4">
        <v>0.05</v>
      </c>
      <c r="G5083" s="7">
        <f t="shared" si="79"/>
        <v>5.0000000000011369E-2</v>
      </c>
      <c r="H5083" s="4" t="s">
        <v>14776</v>
      </c>
      <c r="I5083" s="4">
        <v>7000</v>
      </c>
      <c r="J5083" s="4" t="s">
        <v>32</v>
      </c>
      <c r="K5083" s="4" t="s">
        <v>13</v>
      </c>
      <c r="M5083" s="4" t="s">
        <v>101</v>
      </c>
    </row>
    <row r="5084" spans="1:13" x14ac:dyDescent="0.2">
      <c r="A5084" s="4">
        <v>3151653</v>
      </c>
      <c r="B5084" s="4">
        <v>415667</v>
      </c>
      <c r="C5084" s="4" t="s">
        <v>15829</v>
      </c>
      <c r="D5084" s="4">
        <v>700</v>
      </c>
      <c r="E5084" s="4">
        <v>700</v>
      </c>
      <c r="F5084" s="4">
        <v>569.79999999999995</v>
      </c>
      <c r="G5084" s="7">
        <f t="shared" si="79"/>
        <v>569.79999999999995</v>
      </c>
      <c r="H5084" s="4" t="s">
        <v>15830</v>
      </c>
      <c r="I5084" s="4">
        <v>6000</v>
      </c>
      <c r="J5084" s="4" t="s">
        <v>72</v>
      </c>
      <c r="K5084" s="4" t="s">
        <v>13</v>
      </c>
      <c r="M5084" s="4" t="s">
        <v>25</v>
      </c>
    </row>
    <row r="5085" spans="1:13" x14ac:dyDescent="0.2">
      <c r="A5085" s="4">
        <v>3151541</v>
      </c>
      <c r="B5085" s="4">
        <v>1622837</v>
      </c>
      <c r="C5085" s="4" t="s">
        <v>15831</v>
      </c>
      <c r="D5085" s="4">
        <v>500</v>
      </c>
      <c r="E5085" s="4">
        <v>0</v>
      </c>
      <c r="F5085" s="4">
        <v>275.5</v>
      </c>
      <c r="G5085" s="7">
        <f t="shared" si="79"/>
        <v>-224.5</v>
      </c>
      <c r="H5085" s="4" t="s">
        <v>2530</v>
      </c>
      <c r="I5085" s="4">
        <v>15000</v>
      </c>
      <c r="J5085" s="4" t="s">
        <v>4</v>
      </c>
      <c r="K5085" s="4" t="s">
        <v>13</v>
      </c>
      <c r="L5085" s="4" t="s">
        <v>6</v>
      </c>
      <c r="M5085" s="4" t="s">
        <v>35</v>
      </c>
    </row>
    <row r="5086" spans="1:13" x14ac:dyDescent="0.2">
      <c r="A5086" s="4">
        <v>3151688</v>
      </c>
      <c r="B5086" s="4">
        <v>5311216</v>
      </c>
      <c r="C5086" s="4" t="s">
        <v>15832</v>
      </c>
      <c r="D5086" s="4">
        <v>5000</v>
      </c>
      <c r="E5086" s="4">
        <v>0</v>
      </c>
      <c r="F5086" s="4">
        <v>0</v>
      </c>
      <c r="G5086" s="7">
        <f t="shared" si="79"/>
        <v>-5000</v>
      </c>
      <c r="H5086" s="4" t="s">
        <v>14445</v>
      </c>
      <c r="I5086" s="4">
        <v>11000</v>
      </c>
      <c r="J5086" s="4" t="s">
        <v>4</v>
      </c>
      <c r="K5086" s="4" t="s">
        <v>8</v>
      </c>
      <c r="L5086" s="4" t="s">
        <v>6</v>
      </c>
      <c r="M5086" s="4" t="s">
        <v>173</v>
      </c>
    </row>
    <row r="5087" spans="1:13" x14ac:dyDescent="0.2">
      <c r="A5087" s="4">
        <v>3151520</v>
      </c>
      <c r="B5087" s="4">
        <v>9468257</v>
      </c>
      <c r="C5087" s="4" t="s">
        <v>15833</v>
      </c>
      <c r="D5087" s="4">
        <v>1500</v>
      </c>
      <c r="E5087" s="4">
        <v>1500</v>
      </c>
      <c r="F5087" s="4">
        <v>2.25</v>
      </c>
      <c r="G5087" s="7">
        <f t="shared" si="79"/>
        <v>2.25</v>
      </c>
      <c r="H5087" s="4" t="s">
        <v>14957</v>
      </c>
      <c r="I5087" s="4">
        <v>6000</v>
      </c>
      <c r="J5087" s="4" t="s">
        <v>4</v>
      </c>
      <c r="K5087" s="4" t="s">
        <v>8</v>
      </c>
      <c r="M5087" s="4" t="s">
        <v>76</v>
      </c>
    </row>
    <row r="5088" spans="1:13" x14ac:dyDescent="0.2">
      <c r="A5088" s="4">
        <v>3151695</v>
      </c>
      <c r="B5088" s="4">
        <v>5418232</v>
      </c>
      <c r="C5088" s="4" t="s">
        <v>15834</v>
      </c>
      <c r="D5088" s="4">
        <v>2000</v>
      </c>
      <c r="E5088" s="4">
        <v>2000</v>
      </c>
      <c r="F5088" s="4">
        <v>84</v>
      </c>
      <c r="G5088" s="7">
        <f t="shared" si="79"/>
        <v>84</v>
      </c>
      <c r="H5088" s="4" t="s">
        <v>6789</v>
      </c>
      <c r="I5088" s="4">
        <v>8000</v>
      </c>
      <c r="J5088" s="4" t="s">
        <v>11</v>
      </c>
      <c r="K5088" s="4" t="s">
        <v>8</v>
      </c>
      <c r="M5088" s="4" t="s">
        <v>26</v>
      </c>
    </row>
    <row r="5089" spans="1:13" x14ac:dyDescent="0.2">
      <c r="A5089" s="4">
        <v>3151674</v>
      </c>
      <c r="B5089" s="4">
        <v>4767085</v>
      </c>
      <c r="C5089" s="4" t="s">
        <v>15835</v>
      </c>
      <c r="D5089" s="4">
        <v>500</v>
      </c>
      <c r="E5089" s="4">
        <v>500</v>
      </c>
      <c r="F5089" s="4">
        <v>323.64999999999998</v>
      </c>
      <c r="G5089" s="7">
        <f t="shared" si="79"/>
        <v>323.64999999999998</v>
      </c>
      <c r="H5089" s="4" t="s">
        <v>12513</v>
      </c>
      <c r="I5089" s="4">
        <v>20000</v>
      </c>
      <c r="J5089" s="4" t="s">
        <v>32</v>
      </c>
      <c r="K5089" s="4" t="s">
        <v>8</v>
      </c>
      <c r="M5089" s="4" t="s">
        <v>20</v>
      </c>
    </row>
    <row r="5090" spans="1:13" x14ac:dyDescent="0.2">
      <c r="A5090" s="4">
        <v>3151289</v>
      </c>
      <c r="B5090" s="4">
        <v>9467676</v>
      </c>
      <c r="C5090" s="4" t="s">
        <v>15836</v>
      </c>
      <c r="D5090" s="4">
        <v>1600</v>
      </c>
      <c r="E5090" s="4">
        <v>1600</v>
      </c>
      <c r="F5090" s="4">
        <v>1.44</v>
      </c>
      <c r="G5090" s="7">
        <f t="shared" si="79"/>
        <v>1.4400000000000546</v>
      </c>
      <c r="H5090" s="4" t="s">
        <v>3022</v>
      </c>
      <c r="I5090" s="4">
        <v>12000</v>
      </c>
      <c r="J5090" s="4" t="s">
        <v>4</v>
      </c>
      <c r="K5090" s="4" t="s">
        <v>8</v>
      </c>
      <c r="L5090" s="4" t="s">
        <v>6</v>
      </c>
      <c r="M5090" s="4" t="s">
        <v>47</v>
      </c>
    </row>
    <row r="5091" spans="1:13" x14ac:dyDescent="0.2">
      <c r="A5091" s="4">
        <v>3151660</v>
      </c>
      <c r="B5091" s="4">
        <v>9468474</v>
      </c>
      <c r="C5091" s="4" t="s">
        <v>15837</v>
      </c>
      <c r="D5091" s="4">
        <v>2500</v>
      </c>
      <c r="E5091" s="4">
        <v>2500</v>
      </c>
      <c r="F5091" s="4">
        <v>1.25</v>
      </c>
      <c r="G5091" s="7">
        <f t="shared" si="79"/>
        <v>1.25</v>
      </c>
      <c r="H5091" s="4" t="s">
        <v>15838</v>
      </c>
      <c r="I5091" s="4">
        <v>12000</v>
      </c>
      <c r="J5091" s="4" t="s">
        <v>4</v>
      </c>
      <c r="K5091" s="4" t="s">
        <v>8</v>
      </c>
      <c r="L5091" s="4" t="s">
        <v>6</v>
      </c>
      <c r="M5091" s="4" t="s">
        <v>173</v>
      </c>
    </row>
    <row r="5092" spans="1:13" x14ac:dyDescent="0.2">
      <c r="A5092" s="4">
        <v>3142007</v>
      </c>
      <c r="B5092" s="4">
        <v>5136741</v>
      </c>
      <c r="C5092" s="4" t="s">
        <v>15839</v>
      </c>
      <c r="D5092" s="4">
        <v>2000</v>
      </c>
      <c r="E5092" s="4">
        <v>2000</v>
      </c>
      <c r="F5092" s="4">
        <v>696</v>
      </c>
      <c r="G5092" s="7">
        <f t="shared" si="79"/>
        <v>696</v>
      </c>
      <c r="H5092" s="4" t="s">
        <v>13598</v>
      </c>
      <c r="I5092" s="4">
        <v>30000</v>
      </c>
      <c r="J5092" s="4" t="s">
        <v>32</v>
      </c>
      <c r="K5092" s="4" t="s">
        <v>8</v>
      </c>
      <c r="L5092" s="4" t="s">
        <v>6</v>
      </c>
      <c r="M5092" s="4" t="s">
        <v>48</v>
      </c>
    </row>
    <row r="5093" spans="1:13" x14ac:dyDescent="0.2">
      <c r="A5093" s="4">
        <v>3151394</v>
      </c>
      <c r="B5093" s="4">
        <v>9342579</v>
      </c>
      <c r="C5093" s="4" t="s">
        <v>15840</v>
      </c>
      <c r="D5093" s="4">
        <v>1500</v>
      </c>
      <c r="E5093" s="4">
        <v>1500</v>
      </c>
      <c r="F5093" s="4">
        <v>2.25</v>
      </c>
      <c r="G5093" s="7">
        <f t="shared" si="79"/>
        <v>2.25</v>
      </c>
      <c r="H5093" s="4" t="s">
        <v>15841</v>
      </c>
      <c r="I5093" s="4">
        <v>24000</v>
      </c>
      <c r="J5093" s="4" t="s">
        <v>4</v>
      </c>
      <c r="K5093" s="4" t="s">
        <v>8</v>
      </c>
      <c r="L5093" s="4" t="s">
        <v>6</v>
      </c>
      <c r="M5093" s="4" t="s">
        <v>159</v>
      </c>
    </row>
    <row r="5094" spans="1:13" x14ac:dyDescent="0.2">
      <c r="A5094" s="4">
        <v>3151303</v>
      </c>
      <c r="B5094" s="4">
        <v>9346233</v>
      </c>
      <c r="C5094" s="4" t="s">
        <v>15842</v>
      </c>
      <c r="D5094" s="4">
        <v>800</v>
      </c>
      <c r="E5094" s="4">
        <v>800</v>
      </c>
      <c r="F5094" s="4">
        <v>0.08</v>
      </c>
      <c r="G5094" s="7">
        <f t="shared" si="79"/>
        <v>8.0000000000040927E-2</v>
      </c>
      <c r="H5094" s="4" t="s">
        <v>14242</v>
      </c>
      <c r="I5094" s="4">
        <v>7700</v>
      </c>
      <c r="J5094" s="4" t="s">
        <v>4</v>
      </c>
      <c r="K5094" s="4" t="s">
        <v>13</v>
      </c>
      <c r="L5094" s="4" t="s">
        <v>201</v>
      </c>
      <c r="M5094" s="4" t="s">
        <v>20</v>
      </c>
    </row>
    <row r="5095" spans="1:13" x14ac:dyDescent="0.2">
      <c r="A5095" s="4">
        <v>3151744</v>
      </c>
      <c r="B5095" s="4">
        <v>1829955</v>
      </c>
      <c r="C5095" s="4" t="s">
        <v>15843</v>
      </c>
      <c r="D5095" s="4">
        <v>5000</v>
      </c>
      <c r="E5095" s="4">
        <v>5000</v>
      </c>
      <c r="F5095" s="4">
        <v>450</v>
      </c>
      <c r="G5095" s="7">
        <f t="shared" si="79"/>
        <v>450</v>
      </c>
      <c r="H5095" s="4" t="s">
        <v>15844</v>
      </c>
      <c r="I5095" s="4">
        <v>30000</v>
      </c>
      <c r="J5095" s="4" t="s">
        <v>4</v>
      </c>
      <c r="K5095" s="4" t="s">
        <v>8</v>
      </c>
      <c r="L5095" s="4" t="s">
        <v>6</v>
      </c>
      <c r="M5095" s="4" t="s">
        <v>7</v>
      </c>
    </row>
    <row r="5096" spans="1:13" x14ac:dyDescent="0.2">
      <c r="A5096" s="4">
        <v>3151751</v>
      </c>
      <c r="B5096" s="4">
        <v>8662361</v>
      </c>
      <c r="C5096" s="4" t="s">
        <v>15845</v>
      </c>
      <c r="D5096" s="4">
        <v>1200</v>
      </c>
      <c r="E5096" s="4">
        <v>1200</v>
      </c>
      <c r="F5096" s="4">
        <v>133.80000000000001</v>
      </c>
      <c r="G5096" s="7">
        <f t="shared" si="79"/>
        <v>133.79999999999995</v>
      </c>
      <c r="H5096" s="4" t="s">
        <v>15846</v>
      </c>
      <c r="I5096" s="4">
        <v>14000</v>
      </c>
      <c r="J5096" s="4" t="s">
        <v>4</v>
      </c>
      <c r="K5096" s="4" t="s">
        <v>13</v>
      </c>
      <c r="L5096" s="4" t="s">
        <v>6</v>
      </c>
      <c r="M5096" s="4" t="s">
        <v>159</v>
      </c>
    </row>
    <row r="5097" spans="1:13" x14ac:dyDescent="0.2">
      <c r="A5097" s="4">
        <v>3149791</v>
      </c>
      <c r="B5097" s="4">
        <v>6606853</v>
      </c>
      <c r="C5097" s="4" t="s">
        <v>15847</v>
      </c>
      <c r="D5097" s="4">
        <v>3000</v>
      </c>
      <c r="E5097" s="4">
        <v>3000</v>
      </c>
      <c r="F5097" s="4">
        <v>1416</v>
      </c>
      <c r="G5097" s="7">
        <f t="shared" si="79"/>
        <v>1416</v>
      </c>
      <c r="H5097" s="4" t="s">
        <v>7869</v>
      </c>
      <c r="I5097" s="4">
        <v>30000</v>
      </c>
      <c r="J5097" s="4" t="s">
        <v>4</v>
      </c>
      <c r="K5097" s="4" t="s">
        <v>8</v>
      </c>
      <c r="L5097" s="4" t="s">
        <v>6</v>
      </c>
      <c r="M5097" s="4" t="s">
        <v>25</v>
      </c>
    </row>
    <row r="5098" spans="1:13" x14ac:dyDescent="0.2">
      <c r="A5098" s="4">
        <v>3151716</v>
      </c>
      <c r="B5098" s="4">
        <v>1642878</v>
      </c>
      <c r="C5098" s="4" t="s">
        <v>15848</v>
      </c>
      <c r="D5098" s="4">
        <v>1000</v>
      </c>
      <c r="E5098" s="4">
        <v>0</v>
      </c>
      <c r="F5098" s="4">
        <v>0</v>
      </c>
      <c r="G5098" s="7">
        <f t="shared" si="79"/>
        <v>-1000</v>
      </c>
      <c r="H5098" s="4" t="s">
        <v>15849</v>
      </c>
      <c r="I5098" s="4">
        <v>12000</v>
      </c>
      <c r="J5098" s="4" t="s">
        <v>32</v>
      </c>
      <c r="K5098" s="4" t="s">
        <v>22</v>
      </c>
      <c r="M5098" s="4" t="s">
        <v>48</v>
      </c>
    </row>
    <row r="5099" spans="1:13" x14ac:dyDescent="0.2">
      <c r="A5099" s="4">
        <v>3151828</v>
      </c>
      <c r="B5099" s="4">
        <v>7628265</v>
      </c>
      <c r="C5099" s="4" t="s">
        <v>15850</v>
      </c>
      <c r="D5099" s="4">
        <v>2000</v>
      </c>
      <c r="E5099" s="4">
        <v>0</v>
      </c>
      <c r="F5099" s="4">
        <v>0</v>
      </c>
      <c r="G5099" s="7">
        <f t="shared" si="79"/>
        <v>-2000</v>
      </c>
      <c r="H5099" s="4" t="s">
        <v>15851</v>
      </c>
      <c r="I5099" s="4">
        <v>14000</v>
      </c>
      <c r="J5099" s="4" t="s">
        <v>4</v>
      </c>
      <c r="K5099" s="4" t="s">
        <v>5</v>
      </c>
      <c r="L5099" s="4" t="s">
        <v>6</v>
      </c>
      <c r="M5099" s="4" t="s">
        <v>20</v>
      </c>
    </row>
    <row r="5100" spans="1:13" x14ac:dyDescent="0.2">
      <c r="A5100" s="4">
        <v>3151814</v>
      </c>
      <c r="B5100" s="4">
        <v>11376</v>
      </c>
      <c r="C5100" s="4" t="s">
        <v>15852</v>
      </c>
      <c r="D5100" s="4">
        <v>2000</v>
      </c>
      <c r="E5100" s="4">
        <v>2000</v>
      </c>
      <c r="F5100" s="4">
        <v>2.2000000000000002</v>
      </c>
      <c r="G5100" s="7">
        <f t="shared" si="79"/>
        <v>2.2000000000000455</v>
      </c>
      <c r="H5100" s="4" t="s">
        <v>2706</v>
      </c>
      <c r="I5100" s="4">
        <v>9700</v>
      </c>
      <c r="J5100" s="4" t="s">
        <v>4</v>
      </c>
      <c r="K5100" s="4" t="s">
        <v>8</v>
      </c>
      <c r="L5100" s="4" t="s">
        <v>6</v>
      </c>
      <c r="M5100" s="4" t="s">
        <v>52</v>
      </c>
    </row>
    <row r="5101" spans="1:13" x14ac:dyDescent="0.2">
      <c r="A5101" s="4">
        <v>3151842</v>
      </c>
      <c r="B5101" s="4">
        <v>9468950</v>
      </c>
      <c r="C5101" s="4" t="s">
        <v>15853</v>
      </c>
      <c r="D5101" s="4">
        <v>2000</v>
      </c>
      <c r="E5101" s="4">
        <v>0</v>
      </c>
      <c r="F5101" s="4">
        <v>0</v>
      </c>
      <c r="G5101" s="7">
        <f t="shared" si="79"/>
        <v>-2000</v>
      </c>
      <c r="H5101" s="4" t="s">
        <v>2542</v>
      </c>
      <c r="I5101" s="4">
        <v>12000</v>
      </c>
      <c r="J5101" s="4" t="s">
        <v>21</v>
      </c>
      <c r="K5101" s="4" t="s">
        <v>5</v>
      </c>
      <c r="M5101" s="4" t="s">
        <v>64</v>
      </c>
    </row>
    <row r="5102" spans="1:13" x14ac:dyDescent="0.2">
      <c r="A5102" s="4">
        <v>3151310</v>
      </c>
      <c r="B5102" s="4">
        <v>7416137</v>
      </c>
      <c r="C5102" s="4" t="s">
        <v>15854</v>
      </c>
      <c r="D5102" s="4">
        <v>1500</v>
      </c>
      <c r="E5102" s="4">
        <v>0</v>
      </c>
      <c r="F5102" s="4">
        <v>0</v>
      </c>
      <c r="G5102" s="7">
        <f t="shared" si="79"/>
        <v>-1500</v>
      </c>
      <c r="H5102" s="4" t="s">
        <v>15855</v>
      </c>
      <c r="I5102" s="4">
        <v>16500</v>
      </c>
      <c r="J5102" s="4" t="s">
        <v>4</v>
      </c>
      <c r="K5102" s="4" t="s">
        <v>5</v>
      </c>
      <c r="L5102" s="4" t="s">
        <v>6</v>
      </c>
      <c r="M5102" s="4" t="s">
        <v>25</v>
      </c>
    </row>
    <row r="5103" spans="1:13" x14ac:dyDescent="0.2">
      <c r="A5103" s="4">
        <v>3150967</v>
      </c>
      <c r="B5103" s="4">
        <v>4777711</v>
      </c>
      <c r="C5103" s="4" t="s">
        <v>15856</v>
      </c>
      <c r="D5103" s="4">
        <v>800</v>
      </c>
      <c r="E5103" s="4">
        <v>800</v>
      </c>
      <c r="F5103" s="4">
        <v>243.2</v>
      </c>
      <c r="G5103" s="7">
        <f t="shared" si="79"/>
        <v>243.20000000000005</v>
      </c>
      <c r="H5103" s="4" t="s">
        <v>5382</v>
      </c>
      <c r="I5103" s="4">
        <v>8000</v>
      </c>
      <c r="J5103" s="4" t="s">
        <v>4</v>
      </c>
      <c r="K5103" s="4" t="s">
        <v>8</v>
      </c>
      <c r="L5103" s="4" t="s">
        <v>6</v>
      </c>
      <c r="M5103" s="4" t="s">
        <v>159</v>
      </c>
    </row>
    <row r="5104" spans="1:13" x14ac:dyDescent="0.2">
      <c r="A5104" s="4">
        <v>3151982</v>
      </c>
      <c r="B5104" s="4">
        <v>85891</v>
      </c>
      <c r="C5104" s="4" t="s">
        <v>15857</v>
      </c>
      <c r="D5104" s="4">
        <v>10000</v>
      </c>
      <c r="E5104" s="4">
        <v>10000</v>
      </c>
      <c r="F5104" s="4">
        <v>8016</v>
      </c>
      <c r="G5104" s="7">
        <f t="shared" si="79"/>
        <v>8016</v>
      </c>
      <c r="H5104" s="4" t="s">
        <v>1265</v>
      </c>
      <c r="I5104" s="4">
        <v>10000</v>
      </c>
      <c r="J5104" s="4" t="s">
        <v>4</v>
      </c>
      <c r="K5104" s="4" t="s">
        <v>13</v>
      </c>
      <c r="L5104" s="4" t="s">
        <v>6</v>
      </c>
      <c r="M5104" s="4" t="s">
        <v>20</v>
      </c>
    </row>
    <row r="5105" spans="1:13" x14ac:dyDescent="0.2">
      <c r="A5105" s="4">
        <v>3151961</v>
      </c>
      <c r="B5105" s="4">
        <v>7025383</v>
      </c>
      <c r="C5105" s="4" t="s">
        <v>15858</v>
      </c>
      <c r="D5105" s="4">
        <v>800</v>
      </c>
      <c r="E5105" s="4">
        <v>0</v>
      </c>
      <c r="F5105" s="4">
        <v>0</v>
      </c>
      <c r="G5105" s="7">
        <f t="shared" si="79"/>
        <v>-800</v>
      </c>
      <c r="H5105" s="4" t="s">
        <v>3337</v>
      </c>
      <c r="I5105" s="4">
        <v>3500</v>
      </c>
      <c r="J5105" s="4" t="s">
        <v>4</v>
      </c>
      <c r="K5105" s="4" t="s">
        <v>8</v>
      </c>
      <c r="M5105" s="4" t="s">
        <v>23</v>
      </c>
    </row>
    <row r="5106" spans="1:13" x14ac:dyDescent="0.2">
      <c r="A5106" s="4">
        <v>3151884</v>
      </c>
      <c r="B5106" s="4">
        <v>9469090</v>
      </c>
      <c r="C5106" s="4" t="s">
        <v>15859</v>
      </c>
      <c r="D5106" s="4">
        <v>3000</v>
      </c>
      <c r="E5106" s="4">
        <v>3000</v>
      </c>
      <c r="F5106" s="4">
        <v>3.6</v>
      </c>
      <c r="G5106" s="7">
        <f t="shared" si="79"/>
        <v>3.5999999999999091</v>
      </c>
      <c r="H5106" s="4" t="s">
        <v>11563</v>
      </c>
      <c r="I5106" s="4">
        <v>12000</v>
      </c>
      <c r="J5106" s="4" t="s">
        <v>21</v>
      </c>
      <c r="K5106" s="4" t="s">
        <v>5</v>
      </c>
      <c r="M5106" s="4" t="s">
        <v>65</v>
      </c>
    </row>
    <row r="5107" spans="1:13" x14ac:dyDescent="0.2">
      <c r="A5107" s="4">
        <v>3151989</v>
      </c>
      <c r="B5107" s="4">
        <v>8385546</v>
      </c>
      <c r="C5107" s="4" t="s">
        <v>15860</v>
      </c>
      <c r="D5107" s="4">
        <v>2000</v>
      </c>
      <c r="E5107" s="4">
        <v>2000</v>
      </c>
      <c r="F5107" s="4">
        <v>3</v>
      </c>
      <c r="G5107" s="7">
        <f t="shared" si="79"/>
        <v>3</v>
      </c>
      <c r="H5107" s="4" t="s">
        <v>15861</v>
      </c>
      <c r="I5107" s="4">
        <v>15000</v>
      </c>
      <c r="J5107" s="4" t="s">
        <v>4</v>
      </c>
      <c r="K5107" s="4" t="s">
        <v>8</v>
      </c>
      <c r="L5107" s="4" t="s">
        <v>6</v>
      </c>
      <c r="M5107" s="4" t="s">
        <v>26</v>
      </c>
    </row>
    <row r="5108" spans="1:13" x14ac:dyDescent="0.2">
      <c r="A5108" s="4">
        <v>3152073</v>
      </c>
      <c r="B5108" s="4">
        <v>368537</v>
      </c>
      <c r="C5108" s="4" t="s">
        <v>15862</v>
      </c>
      <c r="D5108" s="4">
        <v>2000</v>
      </c>
      <c r="E5108" s="4">
        <v>0</v>
      </c>
      <c r="F5108" s="4">
        <v>0</v>
      </c>
      <c r="G5108" s="7">
        <f t="shared" si="79"/>
        <v>-2000</v>
      </c>
      <c r="H5108" s="4" t="s">
        <v>15863</v>
      </c>
      <c r="I5108" s="4">
        <v>15000</v>
      </c>
      <c r="J5108" s="4" t="s">
        <v>4</v>
      </c>
      <c r="K5108" s="4" t="s">
        <v>8</v>
      </c>
      <c r="L5108" s="4" t="s">
        <v>6</v>
      </c>
      <c r="M5108" s="4" t="s">
        <v>25</v>
      </c>
    </row>
    <row r="5109" spans="1:13" x14ac:dyDescent="0.2">
      <c r="A5109" s="4">
        <v>3152101</v>
      </c>
      <c r="B5109" s="4">
        <v>6875863</v>
      </c>
      <c r="C5109" s="4" t="s">
        <v>15864</v>
      </c>
      <c r="D5109" s="4">
        <v>4500</v>
      </c>
      <c r="E5109" s="4">
        <v>0</v>
      </c>
      <c r="F5109" s="4">
        <v>0</v>
      </c>
      <c r="G5109" s="7">
        <f t="shared" si="79"/>
        <v>-4500</v>
      </c>
      <c r="H5109" s="4" t="s">
        <v>2568</v>
      </c>
      <c r="I5109" s="4">
        <v>15000</v>
      </c>
      <c r="J5109" s="4" t="s">
        <v>4</v>
      </c>
      <c r="K5109" s="4" t="s">
        <v>8</v>
      </c>
      <c r="L5109" s="4" t="s">
        <v>6</v>
      </c>
      <c r="M5109" s="4" t="s">
        <v>10</v>
      </c>
    </row>
    <row r="5110" spans="1:13" x14ac:dyDescent="0.2">
      <c r="A5110" s="4">
        <v>3152150</v>
      </c>
      <c r="B5110" s="4">
        <v>177101</v>
      </c>
      <c r="C5110" s="4" t="s">
        <v>15865</v>
      </c>
      <c r="D5110" s="4">
        <v>2500</v>
      </c>
      <c r="E5110" s="4">
        <v>2500</v>
      </c>
      <c r="F5110" s="4">
        <v>1050</v>
      </c>
      <c r="G5110" s="7">
        <f t="shared" si="79"/>
        <v>1050</v>
      </c>
      <c r="H5110" s="4" t="s">
        <v>15866</v>
      </c>
      <c r="I5110" s="4">
        <v>16000</v>
      </c>
      <c r="J5110" s="4" t="s">
        <v>4</v>
      </c>
      <c r="K5110" s="4" t="s">
        <v>8</v>
      </c>
      <c r="L5110" s="4" t="s">
        <v>6</v>
      </c>
      <c r="M5110" s="4" t="s">
        <v>25</v>
      </c>
    </row>
    <row r="5111" spans="1:13" x14ac:dyDescent="0.2">
      <c r="A5111" s="4">
        <v>3152199</v>
      </c>
      <c r="B5111" s="4">
        <v>9243361</v>
      </c>
      <c r="C5111" s="4" t="s">
        <v>15867</v>
      </c>
      <c r="D5111" s="4">
        <v>2000</v>
      </c>
      <c r="E5111" s="4">
        <v>0</v>
      </c>
      <c r="F5111" s="4">
        <v>0</v>
      </c>
      <c r="G5111" s="7">
        <f t="shared" si="79"/>
        <v>-2000</v>
      </c>
      <c r="H5111" s="4" t="s">
        <v>418</v>
      </c>
      <c r="I5111" s="4">
        <v>52000</v>
      </c>
      <c r="J5111" s="4" t="s">
        <v>32</v>
      </c>
      <c r="K5111" s="4" t="s">
        <v>22</v>
      </c>
      <c r="M5111" s="4" t="s">
        <v>20</v>
      </c>
    </row>
    <row r="5112" spans="1:13" x14ac:dyDescent="0.2">
      <c r="A5112" s="4">
        <v>3152220</v>
      </c>
      <c r="B5112" s="4">
        <v>5339020</v>
      </c>
      <c r="C5112" s="4" t="s">
        <v>15868</v>
      </c>
      <c r="D5112" s="4">
        <v>10000</v>
      </c>
      <c r="E5112" s="4">
        <v>10000</v>
      </c>
      <c r="F5112" s="4">
        <v>130</v>
      </c>
      <c r="G5112" s="7">
        <f t="shared" si="79"/>
        <v>130</v>
      </c>
      <c r="H5112" s="4" t="s">
        <v>9446</v>
      </c>
      <c r="I5112" s="4">
        <v>40000</v>
      </c>
      <c r="J5112" s="4" t="s">
        <v>4</v>
      </c>
      <c r="K5112" s="4" t="s">
        <v>22</v>
      </c>
      <c r="L5112" s="4" t="s">
        <v>14</v>
      </c>
      <c r="M5112" s="4" t="s">
        <v>20</v>
      </c>
    </row>
    <row r="5113" spans="1:13" x14ac:dyDescent="0.2">
      <c r="A5113" s="4">
        <v>3150589</v>
      </c>
      <c r="B5113" s="4">
        <v>561077</v>
      </c>
      <c r="C5113" s="4" t="s">
        <v>15869</v>
      </c>
      <c r="D5113" s="4">
        <v>1000</v>
      </c>
      <c r="E5113" s="4">
        <v>1000</v>
      </c>
      <c r="F5113" s="4">
        <v>0.1</v>
      </c>
      <c r="G5113" s="7">
        <f t="shared" si="79"/>
        <v>0.10000000000002274</v>
      </c>
      <c r="H5113" s="4" t="s">
        <v>1314</v>
      </c>
      <c r="I5113" s="4">
        <v>3000</v>
      </c>
      <c r="J5113" s="4" t="s">
        <v>4</v>
      </c>
      <c r="K5113" s="4" t="s">
        <v>13</v>
      </c>
      <c r="L5113" s="4" t="s">
        <v>6</v>
      </c>
      <c r="M5113" s="4" t="s">
        <v>23</v>
      </c>
    </row>
    <row r="5114" spans="1:13" x14ac:dyDescent="0.2">
      <c r="A5114" s="4">
        <v>3152325</v>
      </c>
      <c r="B5114" s="4">
        <v>6858839</v>
      </c>
      <c r="C5114" s="4" t="s">
        <v>15870</v>
      </c>
      <c r="D5114" s="4">
        <v>10000</v>
      </c>
      <c r="E5114" s="4">
        <v>10000</v>
      </c>
      <c r="F5114" s="4">
        <v>6450</v>
      </c>
      <c r="G5114" s="7">
        <f t="shared" si="79"/>
        <v>6450</v>
      </c>
      <c r="H5114" s="4" t="s">
        <v>4332</v>
      </c>
      <c r="I5114" s="4">
        <v>30000</v>
      </c>
      <c r="J5114" s="4" t="s">
        <v>4</v>
      </c>
      <c r="K5114" s="4" t="s">
        <v>8</v>
      </c>
      <c r="L5114" s="4" t="s">
        <v>6</v>
      </c>
      <c r="M5114" s="4" t="s">
        <v>64</v>
      </c>
    </row>
    <row r="5115" spans="1:13" x14ac:dyDescent="0.2">
      <c r="A5115" s="4">
        <v>3152346</v>
      </c>
      <c r="B5115" s="4">
        <v>9255282</v>
      </c>
      <c r="C5115" s="4" t="s">
        <v>15871</v>
      </c>
      <c r="D5115" s="4">
        <v>2000</v>
      </c>
      <c r="E5115" s="4">
        <v>0</v>
      </c>
      <c r="F5115" s="4">
        <v>7094</v>
      </c>
      <c r="G5115" s="7">
        <f t="shared" si="79"/>
        <v>5094</v>
      </c>
      <c r="H5115" s="4" t="s">
        <v>12263</v>
      </c>
      <c r="I5115" s="4">
        <v>45000</v>
      </c>
      <c r="J5115" s="4" t="s">
        <v>4</v>
      </c>
      <c r="K5115" s="4" t="s">
        <v>8</v>
      </c>
      <c r="L5115" s="4" t="s">
        <v>6</v>
      </c>
      <c r="M5115" s="4" t="s">
        <v>25</v>
      </c>
    </row>
    <row r="5116" spans="1:13" x14ac:dyDescent="0.2">
      <c r="A5116" s="4">
        <v>3152360</v>
      </c>
      <c r="B5116" s="4">
        <v>9346233</v>
      </c>
      <c r="C5116" s="4" t="s">
        <v>15872</v>
      </c>
      <c r="D5116" s="4">
        <v>2000</v>
      </c>
      <c r="E5116" s="4">
        <v>0</v>
      </c>
      <c r="F5116" s="4">
        <v>0</v>
      </c>
      <c r="G5116" s="7">
        <f t="shared" si="79"/>
        <v>-2000</v>
      </c>
      <c r="H5116" s="4" t="s">
        <v>14242</v>
      </c>
      <c r="I5116" s="4">
        <v>7700</v>
      </c>
      <c r="J5116" s="4" t="s">
        <v>4</v>
      </c>
      <c r="K5116" s="4" t="s">
        <v>13</v>
      </c>
      <c r="L5116" s="4" t="s">
        <v>201</v>
      </c>
      <c r="M5116" s="4" t="s">
        <v>20</v>
      </c>
    </row>
    <row r="5117" spans="1:13" x14ac:dyDescent="0.2">
      <c r="A5117" s="4">
        <v>3151891</v>
      </c>
      <c r="B5117" s="4">
        <v>4469676</v>
      </c>
      <c r="C5117" s="4" t="s">
        <v>15873</v>
      </c>
      <c r="D5117" s="4">
        <v>1000</v>
      </c>
      <c r="E5117" s="4">
        <v>1000</v>
      </c>
      <c r="F5117" s="4">
        <v>1.4</v>
      </c>
      <c r="G5117" s="7">
        <f t="shared" si="79"/>
        <v>1.3999999999999773</v>
      </c>
      <c r="H5117" s="4" t="s">
        <v>10712</v>
      </c>
      <c r="I5117" s="4">
        <v>30000</v>
      </c>
      <c r="J5117" s="4" t="s">
        <v>72</v>
      </c>
      <c r="K5117" s="4" t="s">
        <v>13</v>
      </c>
      <c r="M5117" s="4" t="s">
        <v>23</v>
      </c>
    </row>
    <row r="5118" spans="1:13" x14ac:dyDescent="0.2">
      <c r="A5118" s="4">
        <v>3152276</v>
      </c>
      <c r="B5118" s="4">
        <v>568171</v>
      </c>
      <c r="C5118" s="4" t="s">
        <v>15874</v>
      </c>
      <c r="D5118" s="4">
        <v>500</v>
      </c>
      <c r="E5118" s="4">
        <v>0</v>
      </c>
      <c r="F5118" s="4">
        <v>0</v>
      </c>
      <c r="G5118" s="7">
        <f t="shared" si="79"/>
        <v>-500</v>
      </c>
      <c r="H5118" s="4" t="s">
        <v>15875</v>
      </c>
      <c r="I5118" s="4">
        <v>7500</v>
      </c>
      <c r="J5118" s="4" t="s">
        <v>4</v>
      </c>
      <c r="K5118" s="4" t="s">
        <v>8</v>
      </c>
      <c r="L5118" s="4" t="s">
        <v>6</v>
      </c>
      <c r="M5118" s="4" t="s">
        <v>19</v>
      </c>
    </row>
    <row r="5119" spans="1:13" x14ac:dyDescent="0.2">
      <c r="A5119" s="4">
        <v>3152430</v>
      </c>
      <c r="B5119" s="4">
        <v>7296199</v>
      </c>
      <c r="C5119" s="4" t="s">
        <v>15876</v>
      </c>
      <c r="D5119" s="4">
        <v>1500</v>
      </c>
      <c r="E5119" s="4">
        <v>1500</v>
      </c>
      <c r="F5119" s="4">
        <v>1130.19</v>
      </c>
      <c r="G5119" s="7">
        <f t="shared" si="79"/>
        <v>1130.19</v>
      </c>
      <c r="H5119" s="4" t="s">
        <v>5796</v>
      </c>
      <c r="I5119" s="4">
        <v>20580</v>
      </c>
      <c r="J5119" s="4" t="s">
        <v>32</v>
      </c>
      <c r="K5119" s="4" t="s">
        <v>8</v>
      </c>
      <c r="M5119" s="4" t="s">
        <v>48</v>
      </c>
    </row>
    <row r="5120" spans="1:13" x14ac:dyDescent="0.2">
      <c r="A5120" s="4">
        <v>3152416</v>
      </c>
      <c r="B5120" s="4">
        <v>7129228</v>
      </c>
      <c r="C5120" s="4" t="s">
        <v>15877</v>
      </c>
      <c r="D5120" s="4">
        <v>2000</v>
      </c>
      <c r="E5120" s="4">
        <v>2000</v>
      </c>
      <c r="F5120" s="4">
        <v>1083</v>
      </c>
      <c r="G5120" s="7">
        <f t="shared" si="79"/>
        <v>1083</v>
      </c>
      <c r="H5120" s="4" t="s">
        <v>4839</v>
      </c>
      <c r="I5120" s="4">
        <v>10000</v>
      </c>
      <c r="J5120" s="4" t="s">
        <v>51</v>
      </c>
      <c r="K5120" s="4" t="s">
        <v>13</v>
      </c>
      <c r="M5120" s="4" t="s">
        <v>23</v>
      </c>
    </row>
    <row r="5121" spans="1:13" x14ac:dyDescent="0.2">
      <c r="A5121" s="4">
        <v>3149917</v>
      </c>
      <c r="B5121" s="4">
        <v>4300584</v>
      </c>
      <c r="C5121" s="4" t="s">
        <v>15878</v>
      </c>
      <c r="D5121" s="4">
        <v>1500</v>
      </c>
      <c r="E5121" s="4">
        <v>1500</v>
      </c>
      <c r="F5121" s="4">
        <v>2.25</v>
      </c>
      <c r="G5121" s="7">
        <f t="shared" si="79"/>
        <v>2.25</v>
      </c>
      <c r="H5121" s="4" t="s">
        <v>15879</v>
      </c>
      <c r="I5121" s="4">
        <v>15000</v>
      </c>
      <c r="J5121" s="4" t="s">
        <v>4</v>
      </c>
      <c r="K5121" s="4" t="s">
        <v>8</v>
      </c>
      <c r="L5121" s="4" t="s">
        <v>9</v>
      </c>
      <c r="M5121" s="4" t="s">
        <v>111</v>
      </c>
    </row>
    <row r="5122" spans="1:13" x14ac:dyDescent="0.2">
      <c r="A5122" s="4">
        <v>3152381</v>
      </c>
      <c r="B5122" s="4">
        <v>170155</v>
      </c>
      <c r="C5122" s="4" t="s">
        <v>15880</v>
      </c>
      <c r="D5122" s="4">
        <v>4000</v>
      </c>
      <c r="E5122" s="4">
        <v>0</v>
      </c>
      <c r="F5122" s="4">
        <v>0</v>
      </c>
      <c r="G5122" s="7">
        <f t="shared" ref="G5122:G5185" si="80">E5122+F5122-D5122</f>
        <v>-4000</v>
      </c>
      <c r="H5122" s="4" t="s">
        <v>1430</v>
      </c>
      <c r="I5122" s="4">
        <v>20000</v>
      </c>
      <c r="J5122" s="4" t="s">
        <v>32</v>
      </c>
      <c r="K5122" s="4" t="s">
        <v>8</v>
      </c>
      <c r="M5122" s="4" t="s">
        <v>24</v>
      </c>
    </row>
    <row r="5123" spans="1:13" x14ac:dyDescent="0.2">
      <c r="A5123" s="4">
        <v>3151443</v>
      </c>
      <c r="B5123" s="4">
        <v>9468033</v>
      </c>
      <c r="C5123" s="4" t="s">
        <v>15881</v>
      </c>
      <c r="D5123" s="4">
        <v>1500</v>
      </c>
      <c r="E5123" s="4">
        <v>1500</v>
      </c>
      <c r="F5123" s="4">
        <v>2.25</v>
      </c>
      <c r="G5123" s="7">
        <f t="shared" si="80"/>
        <v>2.25</v>
      </c>
      <c r="H5123" s="4" t="s">
        <v>15882</v>
      </c>
      <c r="I5123" s="4">
        <v>700</v>
      </c>
      <c r="J5123" s="4" t="s">
        <v>21</v>
      </c>
      <c r="K5123" s="4" t="s">
        <v>22</v>
      </c>
      <c r="M5123" s="4" t="s">
        <v>76</v>
      </c>
    </row>
    <row r="5124" spans="1:13" x14ac:dyDescent="0.2">
      <c r="A5124" s="4">
        <v>3152465</v>
      </c>
      <c r="B5124" s="4">
        <v>7358814</v>
      </c>
      <c r="C5124" s="4" t="s">
        <v>15883</v>
      </c>
      <c r="D5124" s="4">
        <v>2000</v>
      </c>
      <c r="E5124" s="4">
        <v>2000</v>
      </c>
      <c r="F5124" s="4">
        <v>1058.4000000000001</v>
      </c>
      <c r="G5124" s="7">
        <f t="shared" si="80"/>
        <v>1058.4000000000001</v>
      </c>
      <c r="H5124" s="4" t="s">
        <v>5564</v>
      </c>
      <c r="I5124" s="4">
        <v>20000</v>
      </c>
      <c r="J5124" s="4" t="s">
        <v>32</v>
      </c>
      <c r="K5124" s="4" t="s">
        <v>5</v>
      </c>
      <c r="M5124" s="4" t="s">
        <v>40</v>
      </c>
    </row>
    <row r="5125" spans="1:13" x14ac:dyDescent="0.2">
      <c r="A5125" s="4">
        <v>3130170</v>
      </c>
      <c r="B5125" s="4">
        <v>6033560</v>
      </c>
      <c r="C5125" s="4" t="s">
        <v>15884</v>
      </c>
      <c r="D5125" s="4">
        <v>1500</v>
      </c>
      <c r="E5125" s="4">
        <v>0</v>
      </c>
      <c r="F5125" s="4">
        <v>270</v>
      </c>
      <c r="G5125" s="7">
        <f t="shared" si="80"/>
        <v>-1230</v>
      </c>
      <c r="H5125" s="4" t="s">
        <v>3492</v>
      </c>
      <c r="I5125" s="4">
        <v>10000</v>
      </c>
      <c r="J5125" s="4" t="s">
        <v>4</v>
      </c>
      <c r="K5125" s="4" t="s">
        <v>8</v>
      </c>
      <c r="L5125" s="4" t="s">
        <v>14</v>
      </c>
      <c r="M5125" s="4" t="s">
        <v>25</v>
      </c>
    </row>
    <row r="5126" spans="1:13" x14ac:dyDescent="0.2">
      <c r="A5126" s="4">
        <v>3152472</v>
      </c>
      <c r="B5126" s="4">
        <v>5728024</v>
      </c>
      <c r="C5126" s="4" t="s">
        <v>15885</v>
      </c>
      <c r="D5126" s="4">
        <v>2000</v>
      </c>
      <c r="E5126" s="4">
        <v>0</v>
      </c>
      <c r="F5126" s="4">
        <v>0</v>
      </c>
      <c r="G5126" s="7">
        <f t="shared" si="80"/>
        <v>-2000</v>
      </c>
      <c r="H5126" s="4" t="s">
        <v>11697</v>
      </c>
      <c r="I5126" s="4">
        <v>10000</v>
      </c>
      <c r="J5126" s="4" t="s">
        <v>4</v>
      </c>
      <c r="K5126" s="4" t="s">
        <v>13</v>
      </c>
      <c r="L5126" s="4" t="s">
        <v>9</v>
      </c>
      <c r="M5126" s="4" t="s">
        <v>64</v>
      </c>
    </row>
    <row r="5127" spans="1:13" x14ac:dyDescent="0.2">
      <c r="A5127" s="4">
        <v>3152521</v>
      </c>
      <c r="B5127" s="4">
        <v>7524805</v>
      </c>
      <c r="C5127" s="4" t="s">
        <v>15886</v>
      </c>
      <c r="D5127" s="4">
        <v>7000</v>
      </c>
      <c r="E5127" s="4">
        <v>0</v>
      </c>
      <c r="F5127" s="4">
        <v>4635.05</v>
      </c>
      <c r="G5127" s="7">
        <f t="shared" si="80"/>
        <v>-2364.9499999999998</v>
      </c>
      <c r="H5127" s="4" t="s">
        <v>6867</v>
      </c>
      <c r="I5127" s="4">
        <v>9000</v>
      </c>
      <c r="J5127" s="4" t="s">
        <v>4</v>
      </c>
      <c r="K5127" s="4" t="s">
        <v>8</v>
      </c>
      <c r="L5127" s="4" t="s">
        <v>9</v>
      </c>
      <c r="M5127" s="4" t="s">
        <v>76</v>
      </c>
    </row>
    <row r="5128" spans="1:13" x14ac:dyDescent="0.2">
      <c r="A5128" s="4">
        <v>3152514</v>
      </c>
      <c r="B5128" s="4">
        <v>9470273</v>
      </c>
      <c r="C5128" s="4" t="s">
        <v>15887</v>
      </c>
      <c r="D5128" s="4">
        <v>2000</v>
      </c>
      <c r="E5128" s="4">
        <v>2000</v>
      </c>
      <c r="F5128" s="4">
        <v>2.8</v>
      </c>
      <c r="G5128" s="7">
        <f t="shared" si="80"/>
        <v>2.7999999999999545</v>
      </c>
      <c r="H5128" s="4" t="s">
        <v>13729</v>
      </c>
      <c r="I5128" s="4">
        <v>22000</v>
      </c>
      <c r="J5128" s="4" t="s">
        <v>4</v>
      </c>
      <c r="K5128" s="4" t="s">
        <v>13</v>
      </c>
      <c r="L5128" s="4" t="s">
        <v>6</v>
      </c>
      <c r="M5128" s="4" t="s">
        <v>29</v>
      </c>
    </row>
    <row r="5129" spans="1:13" x14ac:dyDescent="0.2">
      <c r="A5129" s="4">
        <v>3152577</v>
      </c>
      <c r="B5129" s="4">
        <v>4685836</v>
      </c>
      <c r="C5129" s="4" t="s">
        <v>15888</v>
      </c>
      <c r="D5129" s="4">
        <v>3000</v>
      </c>
      <c r="E5129" s="4">
        <v>3000</v>
      </c>
      <c r="F5129" s="4">
        <v>2513.6999999999998</v>
      </c>
      <c r="G5129" s="7">
        <f t="shared" si="80"/>
        <v>2513.6999999999998</v>
      </c>
      <c r="H5129" s="4" t="s">
        <v>2337</v>
      </c>
      <c r="I5129" s="4">
        <v>40000</v>
      </c>
      <c r="J5129" s="4" t="s">
        <v>32</v>
      </c>
      <c r="K5129" s="4" t="s">
        <v>8</v>
      </c>
      <c r="M5129" s="4" t="s">
        <v>35</v>
      </c>
    </row>
    <row r="5130" spans="1:13" x14ac:dyDescent="0.2">
      <c r="A5130" s="4">
        <v>3152612</v>
      </c>
      <c r="B5130" s="4">
        <v>1525041</v>
      </c>
      <c r="C5130" s="4" t="s">
        <v>15889</v>
      </c>
      <c r="D5130" s="4">
        <v>2000</v>
      </c>
      <c r="E5130" s="4">
        <v>2000</v>
      </c>
      <c r="F5130" s="4">
        <v>1026</v>
      </c>
      <c r="G5130" s="7">
        <f t="shared" si="80"/>
        <v>1026</v>
      </c>
      <c r="H5130" s="4" t="s">
        <v>15890</v>
      </c>
      <c r="I5130" s="4">
        <v>20000</v>
      </c>
      <c r="J5130" s="4" t="s">
        <v>4</v>
      </c>
      <c r="K5130" s="4" t="s">
        <v>13</v>
      </c>
      <c r="L5130" s="4" t="s">
        <v>14</v>
      </c>
      <c r="M5130" s="4" t="s">
        <v>10</v>
      </c>
    </row>
    <row r="5131" spans="1:13" x14ac:dyDescent="0.2">
      <c r="A5131" s="4">
        <v>3152633</v>
      </c>
      <c r="B5131" s="4">
        <v>6263524</v>
      </c>
      <c r="C5131" s="4" t="s">
        <v>15891</v>
      </c>
      <c r="D5131" s="4">
        <v>1000</v>
      </c>
      <c r="E5131" s="4">
        <v>1000</v>
      </c>
      <c r="F5131" s="4">
        <v>209</v>
      </c>
      <c r="G5131" s="7">
        <f t="shared" si="80"/>
        <v>209</v>
      </c>
      <c r="H5131" s="4" t="s">
        <v>497</v>
      </c>
      <c r="I5131" s="4">
        <v>7200</v>
      </c>
      <c r="J5131" s="4" t="s">
        <v>4</v>
      </c>
      <c r="K5131" s="4" t="s">
        <v>13</v>
      </c>
      <c r="L5131" s="4" t="s">
        <v>6</v>
      </c>
      <c r="M5131" s="4" t="s">
        <v>111</v>
      </c>
    </row>
    <row r="5132" spans="1:13" x14ac:dyDescent="0.2">
      <c r="A5132" s="4">
        <v>3152675</v>
      </c>
      <c r="B5132" s="4">
        <v>9275078</v>
      </c>
      <c r="C5132" s="4" t="s">
        <v>15892</v>
      </c>
      <c r="D5132" s="4">
        <v>1000</v>
      </c>
      <c r="E5132" s="4">
        <v>1000</v>
      </c>
      <c r="F5132" s="4">
        <v>28</v>
      </c>
      <c r="G5132" s="7">
        <f t="shared" si="80"/>
        <v>28</v>
      </c>
      <c r="H5132" s="4" t="s">
        <v>10790</v>
      </c>
      <c r="I5132" s="4">
        <v>40000</v>
      </c>
      <c r="J5132" s="4" t="s">
        <v>32</v>
      </c>
      <c r="K5132" s="4" t="s">
        <v>5</v>
      </c>
      <c r="M5132" s="4" t="s">
        <v>24</v>
      </c>
    </row>
    <row r="5133" spans="1:13" x14ac:dyDescent="0.2">
      <c r="A5133" s="4">
        <v>3152738</v>
      </c>
      <c r="B5133" s="4">
        <v>734535</v>
      </c>
      <c r="C5133" s="4" t="s">
        <v>15893</v>
      </c>
      <c r="D5133" s="4">
        <v>10000</v>
      </c>
      <c r="E5133" s="4">
        <v>10000</v>
      </c>
      <c r="F5133" s="4">
        <v>2280</v>
      </c>
      <c r="G5133" s="7">
        <f t="shared" si="80"/>
        <v>2280</v>
      </c>
      <c r="H5133" s="4" t="s">
        <v>13263</v>
      </c>
      <c r="I5133" s="4">
        <v>20000</v>
      </c>
      <c r="J5133" s="4" t="s">
        <v>32</v>
      </c>
      <c r="K5133" s="4" t="s">
        <v>8</v>
      </c>
      <c r="M5133" s="4" t="s">
        <v>19</v>
      </c>
    </row>
    <row r="5134" spans="1:13" x14ac:dyDescent="0.2">
      <c r="A5134" s="4">
        <v>3152682</v>
      </c>
      <c r="B5134" s="4">
        <v>5897347</v>
      </c>
      <c r="C5134" s="4" t="s">
        <v>15894</v>
      </c>
      <c r="D5134" s="4">
        <v>500</v>
      </c>
      <c r="E5134" s="4">
        <v>0</v>
      </c>
      <c r="F5134" s="4">
        <v>0</v>
      </c>
      <c r="G5134" s="7">
        <f t="shared" si="80"/>
        <v>-500</v>
      </c>
      <c r="H5134" s="4" t="s">
        <v>15895</v>
      </c>
      <c r="I5134" s="4">
        <v>4200</v>
      </c>
      <c r="J5134" s="4" t="s">
        <v>11</v>
      </c>
      <c r="K5134" s="4" t="s">
        <v>13</v>
      </c>
      <c r="M5134" s="4" t="s">
        <v>23</v>
      </c>
    </row>
    <row r="5135" spans="1:13" x14ac:dyDescent="0.2">
      <c r="A5135" s="4">
        <v>3152759</v>
      </c>
      <c r="B5135" s="4">
        <v>7087844</v>
      </c>
      <c r="C5135" s="4" t="s">
        <v>15896</v>
      </c>
      <c r="D5135" s="4">
        <v>10000</v>
      </c>
      <c r="E5135" s="4">
        <v>0</v>
      </c>
      <c r="F5135" s="4">
        <v>4760</v>
      </c>
      <c r="G5135" s="7">
        <f t="shared" si="80"/>
        <v>-5240</v>
      </c>
      <c r="H5135" s="4" t="s">
        <v>15897</v>
      </c>
      <c r="I5135" s="4">
        <v>50000</v>
      </c>
      <c r="J5135" s="4" t="s">
        <v>4</v>
      </c>
      <c r="K5135" s="4" t="s">
        <v>8</v>
      </c>
      <c r="L5135" s="4" t="s">
        <v>6</v>
      </c>
      <c r="M5135" s="4" t="s">
        <v>7</v>
      </c>
    </row>
    <row r="5136" spans="1:13" x14ac:dyDescent="0.2">
      <c r="A5136" s="4">
        <v>3152038</v>
      </c>
      <c r="B5136" s="4">
        <v>4352412</v>
      </c>
      <c r="C5136" s="4" t="s">
        <v>15898</v>
      </c>
      <c r="D5136" s="4">
        <v>1500</v>
      </c>
      <c r="E5136" s="4">
        <v>1500</v>
      </c>
      <c r="F5136" s="4">
        <v>3066</v>
      </c>
      <c r="G5136" s="7">
        <f t="shared" si="80"/>
        <v>3066</v>
      </c>
      <c r="H5136" s="4" t="s">
        <v>11045</v>
      </c>
      <c r="I5136" s="4">
        <v>9000</v>
      </c>
      <c r="J5136" s="4" t="s">
        <v>4</v>
      </c>
      <c r="K5136" s="4" t="s">
        <v>8</v>
      </c>
      <c r="L5136" s="4" t="s">
        <v>6</v>
      </c>
      <c r="M5136" s="4" t="s">
        <v>64</v>
      </c>
    </row>
    <row r="5137" spans="1:13" x14ac:dyDescent="0.2">
      <c r="A5137" s="4">
        <v>3152724</v>
      </c>
      <c r="B5137" s="4">
        <v>9470882</v>
      </c>
      <c r="C5137" s="4" t="s">
        <v>15899</v>
      </c>
      <c r="D5137" s="4">
        <v>1500</v>
      </c>
      <c r="E5137" s="4">
        <v>1500</v>
      </c>
      <c r="F5137" s="4">
        <v>1.8</v>
      </c>
      <c r="G5137" s="7">
        <f t="shared" si="80"/>
        <v>1.7999999999999545</v>
      </c>
      <c r="H5137" s="4" t="s">
        <v>7351</v>
      </c>
      <c r="I5137" s="4">
        <v>5900</v>
      </c>
      <c r="J5137" s="4" t="s">
        <v>51</v>
      </c>
      <c r="K5137" s="4" t="s">
        <v>13</v>
      </c>
      <c r="M5137" s="4" t="s">
        <v>159</v>
      </c>
    </row>
    <row r="5138" spans="1:13" x14ac:dyDescent="0.2">
      <c r="A5138" s="4">
        <v>3152745</v>
      </c>
      <c r="B5138" s="4">
        <v>614095</v>
      </c>
      <c r="C5138" s="4" t="s">
        <v>15900</v>
      </c>
      <c r="D5138" s="4">
        <v>1000</v>
      </c>
      <c r="E5138" s="4">
        <v>1000</v>
      </c>
      <c r="F5138" s="4">
        <v>0.5</v>
      </c>
      <c r="G5138" s="7">
        <f t="shared" si="80"/>
        <v>0.5</v>
      </c>
      <c r="H5138" s="4" t="s">
        <v>8965</v>
      </c>
      <c r="I5138" s="4">
        <v>10000</v>
      </c>
      <c r="J5138" s="4" t="s">
        <v>4</v>
      </c>
      <c r="K5138" s="4" t="s">
        <v>16</v>
      </c>
      <c r="L5138" s="4" t="s">
        <v>6</v>
      </c>
      <c r="M5138" s="4" t="s">
        <v>23</v>
      </c>
    </row>
    <row r="5139" spans="1:13" x14ac:dyDescent="0.2">
      <c r="A5139" s="4">
        <v>3152801</v>
      </c>
      <c r="B5139" s="4">
        <v>1857724</v>
      </c>
      <c r="C5139" s="4" t="s">
        <v>15901</v>
      </c>
      <c r="D5139" s="4">
        <v>2000</v>
      </c>
      <c r="E5139" s="4">
        <v>2000</v>
      </c>
      <c r="F5139" s="4">
        <v>3</v>
      </c>
      <c r="G5139" s="7">
        <f t="shared" si="80"/>
        <v>3</v>
      </c>
      <c r="H5139" s="4" t="s">
        <v>15902</v>
      </c>
      <c r="I5139" s="4">
        <v>11000</v>
      </c>
      <c r="J5139" s="4" t="s">
        <v>4</v>
      </c>
      <c r="K5139" s="4" t="s">
        <v>22</v>
      </c>
      <c r="L5139" s="4" t="s">
        <v>6</v>
      </c>
      <c r="M5139" s="4" t="s">
        <v>23</v>
      </c>
    </row>
    <row r="5140" spans="1:13" x14ac:dyDescent="0.2">
      <c r="A5140" s="4">
        <v>3152836</v>
      </c>
      <c r="B5140" s="4">
        <v>2188663</v>
      </c>
      <c r="C5140" s="4" t="s">
        <v>15903</v>
      </c>
      <c r="D5140" s="4">
        <v>900</v>
      </c>
      <c r="E5140" s="4">
        <v>900</v>
      </c>
      <c r="F5140" s="4">
        <v>12.6</v>
      </c>
      <c r="G5140" s="7">
        <f t="shared" si="80"/>
        <v>12.600000000000023</v>
      </c>
      <c r="H5140" s="4" t="s">
        <v>15904</v>
      </c>
      <c r="I5140" s="4">
        <v>8000</v>
      </c>
      <c r="J5140" s="4" t="s">
        <v>4</v>
      </c>
      <c r="K5140" s="4" t="s">
        <v>13</v>
      </c>
      <c r="L5140" s="4" t="s">
        <v>6</v>
      </c>
      <c r="M5140" s="4" t="s">
        <v>12</v>
      </c>
    </row>
    <row r="5141" spans="1:13" x14ac:dyDescent="0.2">
      <c r="A5141" s="4">
        <v>3152584</v>
      </c>
      <c r="B5141" s="4">
        <v>4498943</v>
      </c>
      <c r="C5141" s="4" t="s">
        <v>15905</v>
      </c>
      <c r="D5141" s="4">
        <v>1500</v>
      </c>
      <c r="E5141" s="4">
        <v>1500</v>
      </c>
      <c r="F5141" s="4">
        <v>429.75</v>
      </c>
      <c r="G5141" s="7">
        <f t="shared" si="80"/>
        <v>429.75</v>
      </c>
      <c r="H5141" s="4" t="s">
        <v>10830</v>
      </c>
      <c r="I5141" s="4">
        <v>15000</v>
      </c>
      <c r="J5141" s="4" t="s">
        <v>4</v>
      </c>
      <c r="K5141" s="4" t="s">
        <v>8</v>
      </c>
      <c r="L5141" s="4" t="s">
        <v>6</v>
      </c>
      <c r="M5141" s="4" t="s">
        <v>111</v>
      </c>
    </row>
    <row r="5142" spans="1:13" x14ac:dyDescent="0.2">
      <c r="A5142" s="4">
        <v>3152864</v>
      </c>
      <c r="B5142" s="4">
        <v>7858719</v>
      </c>
      <c r="C5142" s="4" t="s">
        <v>15906</v>
      </c>
      <c r="D5142" s="4">
        <v>1000</v>
      </c>
      <c r="E5142" s="4">
        <v>0</v>
      </c>
      <c r="F5142" s="4">
        <v>513</v>
      </c>
      <c r="G5142" s="7">
        <f t="shared" si="80"/>
        <v>-487</v>
      </c>
      <c r="H5142" s="4" t="s">
        <v>15907</v>
      </c>
      <c r="I5142" s="4">
        <v>4500</v>
      </c>
      <c r="J5142" s="4" t="s">
        <v>32</v>
      </c>
      <c r="K5142" s="4" t="s">
        <v>8</v>
      </c>
      <c r="M5142" s="4" t="s">
        <v>26</v>
      </c>
    </row>
    <row r="5143" spans="1:13" x14ac:dyDescent="0.2">
      <c r="A5143" s="4">
        <v>3152661</v>
      </c>
      <c r="B5143" s="4">
        <v>9463861</v>
      </c>
      <c r="C5143" s="4" t="s">
        <v>15908</v>
      </c>
      <c r="D5143" s="4">
        <v>2000</v>
      </c>
      <c r="E5143" s="4">
        <v>2000</v>
      </c>
      <c r="F5143" s="4">
        <v>1047</v>
      </c>
      <c r="G5143" s="7">
        <f t="shared" si="80"/>
        <v>1047</v>
      </c>
      <c r="H5143" s="4" t="s">
        <v>5580</v>
      </c>
      <c r="I5143" s="4">
        <v>15000</v>
      </c>
      <c r="J5143" s="4" t="s">
        <v>4</v>
      </c>
      <c r="K5143" s="4" t="s">
        <v>8</v>
      </c>
      <c r="L5143" s="4" t="s">
        <v>6</v>
      </c>
      <c r="M5143" s="4" t="s">
        <v>7</v>
      </c>
    </row>
    <row r="5144" spans="1:13" x14ac:dyDescent="0.2">
      <c r="A5144" s="4">
        <v>3151072</v>
      </c>
      <c r="B5144" s="4">
        <v>9467053</v>
      </c>
      <c r="C5144" s="4" t="s">
        <v>15909</v>
      </c>
      <c r="D5144" s="4">
        <v>800</v>
      </c>
      <c r="E5144" s="4">
        <v>800</v>
      </c>
      <c r="F5144" s="4">
        <v>46.8</v>
      </c>
      <c r="G5144" s="7">
        <f t="shared" si="80"/>
        <v>46.799999999999955</v>
      </c>
      <c r="H5144" s="4" t="s">
        <v>161</v>
      </c>
      <c r="I5144" s="4">
        <v>20000</v>
      </c>
      <c r="J5144" s="4" t="s">
        <v>72</v>
      </c>
      <c r="K5144" s="4" t="s">
        <v>13</v>
      </c>
      <c r="M5144" s="4" t="s">
        <v>25</v>
      </c>
    </row>
    <row r="5145" spans="1:13" x14ac:dyDescent="0.2">
      <c r="A5145" s="4">
        <v>3152906</v>
      </c>
      <c r="B5145" s="4">
        <v>8022407</v>
      </c>
      <c r="C5145" s="4" t="s">
        <v>15910</v>
      </c>
      <c r="D5145" s="4">
        <v>500</v>
      </c>
      <c r="E5145" s="4">
        <v>500</v>
      </c>
      <c r="F5145" s="4">
        <v>8.5500000000000007</v>
      </c>
      <c r="G5145" s="7">
        <f t="shared" si="80"/>
        <v>8.5500000000000114</v>
      </c>
      <c r="H5145" s="4" t="s">
        <v>71</v>
      </c>
      <c r="I5145" s="4">
        <v>7500</v>
      </c>
      <c r="J5145" s="4" t="s">
        <v>72</v>
      </c>
      <c r="K5145" s="4" t="s">
        <v>8</v>
      </c>
      <c r="M5145" s="4" t="s">
        <v>73</v>
      </c>
    </row>
    <row r="5146" spans="1:13" x14ac:dyDescent="0.2">
      <c r="A5146" s="4">
        <v>3152178</v>
      </c>
      <c r="B5146" s="4">
        <v>5448101</v>
      </c>
      <c r="C5146" s="4" t="s">
        <v>15911</v>
      </c>
      <c r="D5146" s="4">
        <v>1000</v>
      </c>
      <c r="E5146" s="4">
        <v>1000</v>
      </c>
      <c r="F5146" s="4">
        <v>1083</v>
      </c>
      <c r="G5146" s="7">
        <f t="shared" si="80"/>
        <v>1083</v>
      </c>
      <c r="H5146" s="4" t="s">
        <v>15912</v>
      </c>
      <c r="I5146" s="4">
        <v>12000</v>
      </c>
      <c r="J5146" s="4" t="s">
        <v>51</v>
      </c>
      <c r="K5146" s="4" t="s">
        <v>13</v>
      </c>
      <c r="M5146" s="4" t="s">
        <v>35</v>
      </c>
    </row>
    <row r="5147" spans="1:13" x14ac:dyDescent="0.2">
      <c r="A5147" s="4">
        <v>3152822</v>
      </c>
      <c r="B5147" s="4">
        <v>9471113</v>
      </c>
      <c r="C5147" s="4" t="s">
        <v>15913</v>
      </c>
      <c r="D5147" s="4">
        <v>3000</v>
      </c>
      <c r="E5147" s="4">
        <v>3000</v>
      </c>
      <c r="F5147" s="4">
        <v>4.5</v>
      </c>
      <c r="G5147" s="7">
        <f t="shared" si="80"/>
        <v>4.5</v>
      </c>
      <c r="H5147" s="4" t="s">
        <v>15914</v>
      </c>
      <c r="I5147" s="4">
        <v>10000</v>
      </c>
      <c r="J5147" s="4" t="s">
        <v>4</v>
      </c>
      <c r="K5147" s="4" t="s">
        <v>8</v>
      </c>
      <c r="L5147" s="4" t="s">
        <v>6</v>
      </c>
      <c r="M5147" s="4" t="s">
        <v>35</v>
      </c>
    </row>
    <row r="5148" spans="1:13" x14ac:dyDescent="0.2">
      <c r="A5148" s="4">
        <v>3152962</v>
      </c>
      <c r="B5148" s="4">
        <v>547332</v>
      </c>
      <c r="C5148" s="4" t="s">
        <v>15915</v>
      </c>
      <c r="D5148" s="4">
        <v>2000</v>
      </c>
      <c r="E5148" s="4">
        <v>2000</v>
      </c>
      <c r="F5148" s="4">
        <v>2076</v>
      </c>
      <c r="G5148" s="7">
        <f t="shared" si="80"/>
        <v>2076</v>
      </c>
      <c r="H5148" s="4" t="s">
        <v>4753</v>
      </c>
      <c r="I5148" s="4">
        <v>25000</v>
      </c>
      <c r="J5148" s="4" t="s">
        <v>4</v>
      </c>
      <c r="K5148" s="4" t="s">
        <v>13</v>
      </c>
      <c r="L5148" s="4" t="s">
        <v>6</v>
      </c>
      <c r="M5148" s="4" t="s">
        <v>25</v>
      </c>
    </row>
    <row r="5149" spans="1:13" x14ac:dyDescent="0.2">
      <c r="A5149" s="4">
        <v>3152983</v>
      </c>
      <c r="B5149" s="4">
        <v>8185647</v>
      </c>
      <c r="C5149" s="4" t="s">
        <v>15916</v>
      </c>
      <c r="D5149" s="4">
        <v>2000</v>
      </c>
      <c r="E5149" s="4">
        <v>2000</v>
      </c>
      <c r="F5149" s="4">
        <v>38</v>
      </c>
      <c r="G5149" s="7">
        <f t="shared" si="80"/>
        <v>38</v>
      </c>
      <c r="H5149" s="4" t="s">
        <v>325</v>
      </c>
      <c r="I5149" s="4">
        <v>1000</v>
      </c>
      <c r="J5149" s="4" t="s">
        <v>4</v>
      </c>
      <c r="K5149" s="4" t="s">
        <v>13</v>
      </c>
      <c r="L5149" s="4" t="s">
        <v>6</v>
      </c>
      <c r="M5149" s="4" t="s">
        <v>19</v>
      </c>
    </row>
    <row r="5150" spans="1:13" x14ac:dyDescent="0.2">
      <c r="A5150" s="4">
        <v>3152941</v>
      </c>
      <c r="B5150" s="4">
        <v>7142</v>
      </c>
      <c r="C5150" s="4" t="s">
        <v>15917</v>
      </c>
      <c r="D5150" s="4">
        <v>500</v>
      </c>
      <c r="E5150" s="4">
        <v>500</v>
      </c>
      <c r="F5150" s="4">
        <v>0.15</v>
      </c>
      <c r="G5150" s="7">
        <f t="shared" si="80"/>
        <v>0.14999999999997726</v>
      </c>
      <c r="H5150" s="4" t="s">
        <v>13826</v>
      </c>
      <c r="I5150" s="4">
        <v>13000</v>
      </c>
      <c r="J5150" s="4" t="s">
        <v>4</v>
      </c>
      <c r="K5150" s="4" t="s">
        <v>13</v>
      </c>
      <c r="L5150" s="4" t="s">
        <v>6</v>
      </c>
      <c r="M5150" s="4" t="s">
        <v>19</v>
      </c>
    </row>
    <row r="5151" spans="1:13" x14ac:dyDescent="0.2">
      <c r="A5151" s="4">
        <v>3152808</v>
      </c>
      <c r="B5151" s="4">
        <v>385416</v>
      </c>
      <c r="C5151" s="4" t="s">
        <v>15918</v>
      </c>
      <c r="D5151" s="4">
        <v>8000</v>
      </c>
      <c r="E5151" s="4">
        <v>8000</v>
      </c>
      <c r="F5151" s="4">
        <v>2400</v>
      </c>
      <c r="G5151" s="7">
        <f t="shared" si="80"/>
        <v>2400</v>
      </c>
      <c r="H5151" s="4" t="s">
        <v>15919</v>
      </c>
      <c r="I5151" s="4">
        <v>12000</v>
      </c>
      <c r="J5151" s="4" t="s">
        <v>4</v>
      </c>
      <c r="K5151" s="4" t="s">
        <v>5</v>
      </c>
      <c r="L5151" s="4" t="s">
        <v>6</v>
      </c>
      <c r="M5151" s="4" t="s">
        <v>19</v>
      </c>
    </row>
    <row r="5152" spans="1:13" x14ac:dyDescent="0.2">
      <c r="A5152" s="4">
        <v>3152794</v>
      </c>
      <c r="B5152" s="4">
        <v>9471043</v>
      </c>
      <c r="C5152" s="4" t="s">
        <v>15920</v>
      </c>
      <c r="D5152" s="4">
        <v>1000</v>
      </c>
      <c r="E5152" s="4">
        <v>0</v>
      </c>
      <c r="F5152" s="4">
        <v>0</v>
      </c>
      <c r="G5152" s="7">
        <f t="shared" si="80"/>
        <v>-1000</v>
      </c>
      <c r="H5152" s="4" t="s">
        <v>6433</v>
      </c>
      <c r="I5152" s="4">
        <v>7000</v>
      </c>
      <c r="J5152" s="4" t="s">
        <v>4</v>
      </c>
      <c r="K5152" s="4" t="s">
        <v>22</v>
      </c>
      <c r="L5152" s="4" t="s">
        <v>14</v>
      </c>
      <c r="M5152" s="4" t="s">
        <v>12</v>
      </c>
    </row>
    <row r="5153" spans="1:13" x14ac:dyDescent="0.2">
      <c r="A5153" s="4">
        <v>3153074</v>
      </c>
      <c r="B5153" s="4">
        <v>7691755</v>
      </c>
      <c r="C5153" s="4" t="s">
        <v>15921</v>
      </c>
      <c r="D5153" s="4">
        <v>5050</v>
      </c>
      <c r="E5153" s="4">
        <v>5050</v>
      </c>
      <c r="F5153" s="4">
        <v>153.52000000000001</v>
      </c>
      <c r="G5153" s="7">
        <f t="shared" si="80"/>
        <v>153.52000000000044</v>
      </c>
      <c r="H5153" s="4" t="s">
        <v>684</v>
      </c>
      <c r="I5153" s="4">
        <v>30000</v>
      </c>
      <c r="J5153" s="4" t="s">
        <v>32</v>
      </c>
      <c r="K5153" s="4" t="s">
        <v>8</v>
      </c>
      <c r="M5153" s="4" t="s">
        <v>10</v>
      </c>
    </row>
    <row r="5154" spans="1:13" x14ac:dyDescent="0.2">
      <c r="A5154" s="4">
        <v>3153088</v>
      </c>
      <c r="B5154" s="4">
        <v>434904</v>
      </c>
      <c r="C5154" s="4" t="s">
        <v>15922</v>
      </c>
      <c r="D5154" s="4">
        <v>8000</v>
      </c>
      <c r="E5154" s="4">
        <v>8000</v>
      </c>
      <c r="F5154" s="4">
        <v>3840</v>
      </c>
      <c r="G5154" s="7">
        <f t="shared" si="80"/>
        <v>3840</v>
      </c>
      <c r="H5154" s="4" t="s">
        <v>1258</v>
      </c>
      <c r="I5154" s="4">
        <v>15000</v>
      </c>
      <c r="J5154" s="4" t="s">
        <v>4</v>
      </c>
      <c r="K5154" s="4" t="s">
        <v>5</v>
      </c>
      <c r="L5154" s="4" t="s">
        <v>14</v>
      </c>
      <c r="M5154" s="4" t="s">
        <v>25</v>
      </c>
    </row>
    <row r="5155" spans="1:13" x14ac:dyDescent="0.2">
      <c r="A5155" s="4">
        <v>3153039</v>
      </c>
      <c r="B5155" s="4">
        <v>7140701</v>
      </c>
      <c r="C5155" s="4" t="s">
        <v>15923</v>
      </c>
      <c r="D5155" s="4">
        <v>1500</v>
      </c>
      <c r="E5155" s="4">
        <v>1500</v>
      </c>
      <c r="F5155" s="4">
        <v>1212.75</v>
      </c>
      <c r="G5155" s="7">
        <f t="shared" si="80"/>
        <v>1212.75</v>
      </c>
      <c r="H5155" s="4" t="s">
        <v>15924</v>
      </c>
      <c r="I5155" s="4">
        <v>20000</v>
      </c>
      <c r="J5155" s="4" t="s">
        <v>4</v>
      </c>
      <c r="K5155" s="4" t="s">
        <v>22</v>
      </c>
      <c r="L5155" s="4" t="s">
        <v>6</v>
      </c>
      <c r="M5155" s="4" t="s">
        <v>20</v>
      </c>
    </row>
    <row r="5156" spans="1:13" x14ac:dyDescent="0.2">
      <c r="A5156" s="4">
        <v>3152927</v>
      </c>
      <c r="B5156" s="4">
        <v>8743680</v>
      </c>
      <c r="C5156" s="4" t="s">
        <v>15925</v>
      </c>
      <c r="D5156" s="4">
        <v>3000</v>
      </c>
      <c r="E5156" s="4">
        <v>3000</v>
      </c>
      <c r="F5156" s="4">
        <v>4.5</v>
      </c>
      <c r="G5156" s="7">
        <f t="shared" si="80"/>
        <v>4.5</v>
      </c>
      <c r="H5156" s="4" t="s">
        <v>15926</v>
      </c>
      <c r="I5156" s="4">
        <v>12000</v>
      </c>
      <c r="J5156" s="4" t="s">
        <v>4</v>
      </c>
      <c r="K5156" s="4" t="s">
        <v>5</v>
      </c>
      <c r="L5156" s="4" t="s">
        <v>6</v>
      </c>
      <c r="M5156" s="4" t="s">
        <v>64</v>
      </c>
    </row>
    <row r="5157" spans="1:13" x14ac:dyDescent="0.2">
      <c r="A5157" s="4">
        <v>3153193</v>
      </c>
      <c r="B5157" s="4">
        <v>181887</v>
      </c>
      <c r="C5157" s="4" t="s">
        <v>15927</v>
      </c>
      <c r="D5157" s="4">
        <v>1000</v>
      </c>
      <c r="E5157" s="4">
        <v>1000</v>
      </c>
      <c r="F5157" s="4">
        <v>475</v>
      </c>
      <c r="G5157" s="7">
        <f t="shared" si="80"/>
        <v>475</v>
      </c>
      <c r="H5157" s="4" t="s">
        <v>6594</v>
      </c>
      <c r="I5157" s="4">
        <v>12000</v>
      </c>
      <c r="J5157" s="4" t="s">
        <v>4</v>
      </c>
      <c r="K5157" s="4" t="s">
        <v>5</v>
      </c>
      <c r="L5157" s="4" t="s">
        <v>6</v>
      </c>
      <c r="M5157" s="4" t="s">
        <v>64</v>
      </c>
    </row>
    <row r="5158" spans="1:13" x14ac:dyDescent="0.2">
      <c r="A5158" s="4">
        <v>3153130</v>
      </c>
      <c r="B5158" s="4">
        <v>223412</v>
      </c>
      <c r="C5158" s="4" t="s">
        <v>15928</v>
      </c>
      <c r="D5158" s="4">
        <v>1000</v>
      </c>
      <c r="E5158" s="4">
        <v>1000</v>
      </c>
      <c r="F5158" s="4">
        <v>190</v>
      </c>
      <c r="G5158" s="7">
        <f t="shared" si="80"/>
        <v>190</v>
      </c>
      <c r="H5158" s="4" t="s">
        <v>15929</v>
      </c>
      <c r="I5158" s="4">
        <v>16000</v>
      </c>
      <c r="J5158" s="4" t="s">
        <v>4</v>
      </c>
      <c r="K5158" s="4" t="s">
        <v>8</v>
      </c>
      <c r="L5158" s="4" t="s">
        <v>9</v>
      </c>
      <c r="M5158" s="4" t="s">
        <v>20</v>
      </c>
    </row>
    <row r="5159" spans="1:13" x14ac:dyDescent="0.2">
      <c r="A5159" s="4">
        <v>3153207</v>
      </c>
      <c r="B5159" s="4">
        <v>8185647</v>
      </c>
      <c r="C5159" s="4" t="s">
        <v>15930</v>
      </c>
      <c r="D5159" s="4">
        <v>2000</v>
      </c>
      <c r="E5159" s="4">
        <v>2000</v>
      </c>
      <c r="F5159" s="4">
        <v>28</v>
      </c>
      <c r="G5159" s="7">
        <f t="shared" si="80"/>
        <v>28</v>
      </c>
      <c r="H5159" s="4" t="s">
        <v>325</v>
      </c>
      <c r="I5159" s="4">
        <v>1000</v>
      </c>
      <c r="J5159" s="4" t="s">
        <v>4</v>
      </c>
      <c r="K5159" s="4" t="s">
        <v>13</v>
      </c>
      <c r="L5159" s="4" t="s">
        <v>6</v>
      </c>
      <c r="M5159" s="4" t="s">
        <v>19</v>
      </c>
    </row>
    <row r="5160" spans="1:13" x14ac:dyDescent="0.2">
      <c r="A5160" s="4">
        <v>3153277</v>
      </c>
      <c r="B5160" s="4">
        <v>8185647</v>
      </c>
      <c r="C5160" s="4" t="s">
        <v>15931</v>
      </c>
      <c r="D5160" s="4">
        <v>2000</v>
      </c>
      <c r="E5160" s="4">
        <v>2000</v>
      </c>
      <c r="F5160" s="4">
        <v>28</v>
      </c>
      <c r="G5160" s="7">
        <f t="shared" si="80"/>
        <v>28</v>
      </c>
      <c r="H5160" s="4" t="s">
        <v>325</v>
      </c>
      <c r="I5160" s="4">
        <v>1000</v>
      </c>
      <c r="J5160" s="4" t="s">
        <v>4</v>
      </c>
      <c r="K5160" s="4" t="s">
        <v>13</v>
      </c>
      <c r="L5160" s="4" t="s">
        <v>6</v>
      </c>
      <c r="M5160" s="4" t="s">
        <v>19</v>
      </c>
    </row>
    <row r="5161" spans="1:13" x14ac:dyDescent="0.2">
      <c r="A5161" s="4">
        <v>3153263</v>
      </c>
      <c r="B5161" s="4">
        <v>7150781</v>
      </c>
      <c r="C5161" s="4" t="s">
        <v>15932</v>
      </c>
      <c r="D5161" s="4">
        <v>1200</v>
      </c>
      <c r="E5161" s="4">
        <v>1200</v>
      </c>
      <c r="F5161" s="4">
        <v>1265.4000000000001</v>
      </c>
      <c r="G5161" s="7">
        <f t="shared" si="80"/>
        <v>1265.4000000000001</v>
      </c>
      <c r="H5161" s="4" t="s">
        <v>15933</v>
      </c>
      <c r="I5161" s="4">
        <v>7000</v>
      </c>
      <c r="J5161" s="4" t="s">
        <v>4</v>
      </c>
      <c r="K5161" s="4" t="s">
        <v>13</v>
      </c>
      <c r="L5161" s="4" t="s">
        <v>6</v>
      </c>
      <c r="M5161" s="4" t="s">
        <v>52</v>
      </c>
    </row>
    <row r="5162" spans="1:13" x14ac:dyDescent="0.2">
      <c r="A5162" s="4">
        <v>3153179</v>
      </c>
      <c r="B5162" s="4">
        <v>6934971</v>
      </c>
      <c r="C5162" s="4" t="s">
        <v>15934</v>
      </c>
      <c r="D5162" s="4">
        <v>1500</v>
      </c>
      <c r="E5162" s="4">
        <v>0</v>
      </c>
      <c r="F5162" s="4">
        <v>0</v>
      </c>
      <c r="G5162" s="7">
        <f t="shared" si="80"/>
        <v>-1500</v>
      </c>
      <c r="H5162" s="4" t="s">
        <v>8824</v>
      </c>
      <c r="I5162" s="4">
        <v>7000</v>
      </c>
      <c r="J5162" s="4" t="s">
        <v>4</v>
      </c>
      <c r="K5162" s="4" t="s">
        <v>13</v>
      </c>
      <c r="L5162" s="4" t="s">
        <v>6</v>
      </c>
      <c r="M5162" s="4" t="s">
        <v>47</v>
      </c>
    </row>
    <row r="5163" spans="1:13" x14ac:dyDescent="0.2">
      <c r="A5163" s="4">
        <v>3153340</v>
      </c>
      <c r="B5163" s="4">
        <v>8185647</v>
      </c>
      <c r="C5163" s="4" t="s">
        <v>15935</v>
      </c>
      <c r="D5163" s="4">
        <v>2000</v>
      </c>
      <c r="E5163" s="4">
        <v>2000</v>
      </c>
      <c r="F5163" s="4">
        <v>28</v>
      </c>
      <c r="G5163" s="7">
        <f t="shared" si="80"/>
        <v>28</v>
      </c>
      <c r="H5163" s="4" t="s">
        <v>325</v>
      </c>
      <c r="I5163" s="4">
        <v>1000</v>
      </c>
      <c r="J5163" s="4" t="s">
        <v>4</v>
      </c>
      <c r="K5163" s="4" t="s">
        <v>13</v>
      </c>
      <c r="L5163" s="4" t="s">
        <v>6</v>
      </c>
      <c r="M5163" s="4" t="s">
        <v>19</v>
      </c>
    </row>
    <row r="5164" spans="1:13" x14ac:dyDescent="0.2">
      <c r="A5164" s="4">
        <v>3153361</v>
      </c>
      <c r="B5164" s="4">
        <v>741442</v>
      </c>
      <c r="C5164" s="4" t="s">
        <v>15936</v>
      </c>
      <c r="D5164" s="4">
        <v>3350</v>
      </c>
      <c r="E5164" s="4">
        <v>0</v>
      </c>
      <c r="F5164" s="4">
        <v>0</v>
      </c>
      <c r="G5164" s="7">
        <f t="shared" si="80"/>
        <v>-3350</v>
      </c>
      <c r="H5164" s="4" t="s">
        <v>15937</v>
      </c>
      <c r="I5164" s="4">
        <v>17000</v>
      </c>
      <c r="J5164" s="4" t="s">
        <v>4</v>
      </c>
      <c r="K5164" s="4" t="s">
        <v>13</v>
      </c>
      <c r="L5164" s="4" t="s">
        <v>9</v>
      </c>
      <c r="M5164" s="4" t="s">
        <v>64</v>
      </c>
    </row>
    <row r="5165" spans="1:13" x14ac:dyDescent="0.2">
      <c r="A5165" s="4">
        <v>3153333</v>
      </c>
      <c r="B5165" s="4">
        <v>9472541</v>
      </c>
      <c r="C5165" s="4" t="s">
        <v>15938</v>
      </c>
      <c r="D5165" s="4">
        <v>2000</v>
      </c>
      <c r="E5165" s="4">
        <v>0</v>
      </c>
      <c r="F5165" s="4">
        <v>0</v>
      </c>
      <c r="G5165" s="7">
        <f t="shared" si="80"/>
        <v>-2000</v>
      </c>
      <c r="H5165" s="4" t="s">
        <v>15344</v>
      </c>
      <c r="I5165" s="4">
        <v>25000</v>
      </c>
      <c r="J5165" s="4" t="s">
        <v>72</v>
      </c>
      <c r="K5165" s="4" t="s">
        <v>13</v>
      </c>
      <c r="M5165" s="4" t="s">
        <v>23</v>
      </c>
    </row>
    <row r="5166" spans="1:13" x14ac:dyDescent="0.2">
      <c r="A5166" s="4">
        <v>3153354</v>
      </c>
      <c r="B5166" s="4">
        <v>9055880</v>
      </c>
      <c r="C5166" s="4" t="s">
        <v>15939</v>
      </c>
      <c r="D5166" s="4">
        <v>1000</v>
      </c>
      <c r="E5166" s="4">
        <v>1000</v>
      </c>
      <c r="F5166" s="4">
        <v>285</v>
      </c>
      <c r="G5166" s="7">
        <f t="shared" si="80"/>
        <v>285</v>
      </c>
      <c r="H5166" s="4" t="s">
        <v>4871</v>
      </c>
      <c r="I5166" s="4">
        <v>10000</v>
      </c>
      <c r="J5166" s="4" t="s">
        <v>4</v>
      </c>
      <c r="K5166" s="4" t="s">
        <v>13</v>
      </c>
      <c r="L5166" s="4" t="s">
        <v>6</v>
      </c>
      <c r="M5166" s="4" t="s">
        <v>48</v>
      </c>
    </row>
    <row r="5167" spans="1:13" x14ac:dyDescent="0.2">
      <c r="A5167" s="4">
        <v>3153459</v>
      </c>
      <c r="B5167" s="4">
        <v>1696770</v>
      </c>
      <c r="C5167" s="4" t="s">
        <v>15940</v>
      </c>
      <c r="D5167" s="4">
        <v>1000</v>
      </c>
      <c r="E5167" s="4">
        <v>1000</v>
      </c>
      <c r="F5167" s="4">
        <v>17.100000000000001</v>
      </c>
      <c r="G5167" s="7">
        <f t="shared" si="80"/>
        <v>17.100000000000023</v>
      </c>
      <c r="H5167" s="4" t="s">
        <v>7145</v>
      </c>
      <c r="I5167" s="4">
        <v>13000</v>
      </c>
      <c r="J5167" s="4" t="s">
        <v>72</v>
      </c>
      <c r="K5167" s="4" t="s">
        <v>13</v>
      </c>
      <c r="M5167" s="4" t="s">
        <v>76</v>
      </c>
    </row>
    <row r="5168" spans="1:13" x14ac:dyDescent="0.2">
      <c r="A5168" s="4">
        <v>3153431</v>
      </c>
      <c r="B5168" s="4">
        <v>7765381</v>
      </c>
      <c r="C5168" s="4" t="s">
        <v>15941</v>
      </c>
      <c r="D5168" s="4">
        <v>1500</v>
      </c>
      <c r="E5168" s="4">
        <v>1500</v>
      </c>
      <c r="F5168" s="4">
        <v>812.4</v>
      </c>
      <c r="G5168" s="7">
        <f t="shared" si="80"/>
        <v>812.40000000000009</v>
      </c>
      <c r="H5168" s="4" t="s">
        <v>15942</v>
      </c>
      <c r="I5168" s="4">
        <v>2000</v>
      </c>
      <c r="J5168" s="4" t="s">
        <v>32</v>
      </c>
      <c r="K5168" s="4" t="s">
        <v>8</v>
      </c>
      <c r="M5168" s="4" t="s">
        <v>12</v>
      </c>
    </row>
    <row r="5169" spans="1:13" x14ac:dyDescent="0.2">
      <c r="A5169" s="4">
        <v>3153473</v>
      </c>
      <c r="B5169" s="4">
        <v>8185647</v>
      </c>
      <c r="C5169" s="4" t="s">
        <v>15943</v>
      </c>
      <c r="D5169" s="4">
        <v>2000</v>
      </c>
      <c r="E5169" s="4">
        <v>2000</v>
      </c>
      <c r="F5169" s="4">
        <v>28</v>
      </c>
      <c r="G5169" s="7">
        <f t="shared" si="80"/>
        <v>28</v>
      </c>
      <c r="H5169" s="4" t="s">
        <v>325</v>
      </c>
      <c r="I5169" s="4">
        <v>1000</v>
      </c>
      <c r="J5169" s="4" t="s">
        <v>4</v>
      </c>
      <c r="K5169" s="4" t="s">
        <v>13</v>
      </c>
      <c r="L5169" s="4" t="s">
        <v>6</v>
      </c>
      <c r="M5169" s="4" t="s">
        <v>19</v>
      </c>
    </row>
    <row r="5170" spans="1:13" x14ac:dyDescent="0.2">
      <c r="A5170" s="4">
        <v>3151702</v>
      </c>
      <c r="B5170" s="4">
        <v>5468555</v>
      </c>
      <c r="C5170" s="4" t="s">
        <v>15944</v>
      </c>
      <c r="D5170" s="4">
        <v>1000</v>
      </c>
      <c r="E5170" s="4">
        <v>0</v>
      </c>
      <c r="F5170" s="4">
        <v>0</v>
      </c>
      <c r="G5170" s="7">
        <f t="shared" si="80"/>
        <v>-1000</v>
      </c>
      <c r="H5170" s="4" t="s">
        <v>15945</v>
      </c>
      <c r="I5170" s="4">
        <v>9000</v>
      </c>
      <c r="J5170" s="4" t="s">
        <v>4</v>
      </c>
      <c r="K5170" s="4" t="s">
        <v>13</v>
      </c>
      <c r="L5170" s="4" t="s">
        <v>6</v>
      </c>
      <c r="M5170" s="4" t="s">
        <v>26</v>
      </c>
    </row>
    <row r="5171" spans="1:13" x14ac:dyDescent="0.2">
      <c r="A5171" s="4">
        <v>3153417</v>
      </c>
      <c r="B5171" s="4">
        <v>1794399</v>
      </c>
      <c r="C5171" s="4" t="s">
        <v>15946</v>
      </c>
      <c r="D5171" s="4">
        <v>1000</v>
      </c>
      <c r="E5171" s="4">
        <v>1000</v>
      </c>
      <c r="F5171" s="4">
        <v>1.5</v>
      </c>
      <c r="G5171" s="7">
        <f t="shared" si="80"/>
        <v>1.5</v>
      </c>
      <c r="H5171" s="4" t="s">
        <v>15947</v>
      </c>
      <c r="I5171" s="4">
        <v>20000</v>
      </c>
      <c r="J5171" s="4" t="s">
        <v>4</v>
      </c>
      <c r="K5171" s="4" t="s">
        <v>13</v>
      </c>
      <c r="L5171" s="4" t="s">
        <v>6</v>
      </c>
      <c r="M5171" s="4" t="s">
        <v>25</v>
      </c>
    </row>
    <row r="5172" spans="1:13" x14ac:dyDescent="0.2">
      <c r="A5172" s="4">
        <v>3153515</v>
      </c>
      <c r="B5172" s="4">
        <v>8806743</v>
      </c>
      <c r="C5172" s="4" t="s">
        <v>15948</v>
      </c>
      <c r="D5172" s="4">
        <v>2500</v>
      </c>
      <c r="E5172" s="4">
        <v>2500</v>
      </c>
      <c r="F5172" s="4">
        <v>1710</v>
      </c>
      <c r="G5172" s="7">
        <f t="shared" si="80"/>
        <v>1710</v>
      </c>
      <c r="H5172" s="4" t="s">
        <v>7884</v>
      </c>
      <c r="I5172" s="4">
        <v>1000</v>
      </c>
      <c r="J5172" s="4" t="s">
        <v>4</v>
      </c>
      <c r="K5172" s="4" t="s">
        <v>16</v>
      </c>
      <c r="L5172" s="4" t="s">
        <v>6</v>
      </c>
      <c r="M5172" s="4" t="s">
        <v>12</v>
      </c>
    </row>
    <row r="5173" spans="1:13" x14ac:dyDescent="0.2">
      <c r="A5173" s="4">
        <v>3153067</v>
      </c>
      <c r="B5173" s="4">
        <v>9471456</v>
      </c>
      <c r="C5173" s="4" t="s">
        <v>15949</v>
      </c>
      <c r="D5173" s="4">
        <v>500</v>
      </c>
      <c r="E5173" s="4">
        <v>500</v>
      </c>
      <c r="F5173" s="4">
        <v>0.05</v>
      </c>
      <c r="G5173" s="7">
        <f t="shared" si="80"/>
        <v>5.0000000000011369E-2</v>
      </c>
      <c r="H5173" s="4" t="s">
        <v>15950</v>
      </c>
      <c r="I5173" s="4">
        <v>4500</v>
      </c>
      <c r="J5173" s="4" t="s">
        <v>21</v>
      </c>
      <c r="K5173" s="4" t="s">
        <v>5</v>
      </c>
      <c r="M5173" s="4" t="s">
        <v>26</v>
      </c>
    </row>
    <row r="5174" spans="1:13" x14ac:dyDescent="0.2">
      <c r="A5174" s="4">
        <v>3153025</v>
      </c>
      <c r="B5174" s="4">
        <v>2051512</v>
      </c>
      <c r="C5174" s="4" t="s">
        <v>15951</v>
      </c>
      <c r="D5174" s="4">
        <v>2000</v>
      </c>
      <c r="E5174" s="4">
        <v>2000</v>
      </c>
      <c r="F5174" s="4">
        <v>840</v>
      </c>
      <c r="G5174" s="7">
        <f t="shared" si="80"/>
        <v>840</v>
      </c>
      <c r="H5174" s="4" t="s">
        <v>4319</v>
      </c>
      <c r="I5174" s="4">
        <v>13500</v>
      </c>
      <c r="J5174" s="4" t="s">
        <v>4</v>
      </c>
      <c r="K5174" s="4" t="s">
        <v>8</v>
      </c>
      <c r="L5174" s="4" t="s">
        <v>6</v>
      </c>
      <c r="M5174" s="4" t="s">
        <v>7</v>
      </c>
    </row>
    <row r="5175" spans="1:13" x14ac:dyDescent="0.2">
      <c r="A5175" s="4">
        <v>3149175</v>
      </c>
      <c r="B5175" s="4">
        <v>8692524</v>
      </c>
      <c r="C5175" s="4" t="s">
        <v>15952</v>
      </c>
      <c r="D5175" s="4">
        <v>1500</v>
      </c>
      <c r="E5175" s="4">
        <v>1500</v>
      </c>
      <c r="F5175" s="4">
        <v>1.65</v>
      </c>
      <c r="G5175" s="7">
        <f t="shared" si="80"/>
        <v>1.6500000000000909</v>
      </c>
      <c r="H5175" s="4" t="s">
        <v>15953</v>
      </c>
      <c r="I5175" s="4">
        <v>13000</v>
      </c>
      <c r="J5175" s="4" t="s">
        <v>4</v>
      </c>
      <c r="K5175" s="4" t="s">
        <v>8</v>
      </c>
      <c r="L5175" s="4" t="s">
        <v>6</v>
      </c>
      <c r="M5175" s="4" t="s">
        <v>35</v>
      </c>
    </row>
    <row r="5176" spans="1:13" x14ac:dyDescent="0.2">
      <c r="A5176" s="4">
        <v>3153529</v>
      </c>
      <c r="B5176" s="4">
        <v>8462784</v>
      </c>
      <c r="C5176" s="4" t="s">
        <v>15954</v>
      </c>
      <c r="D5176" s="4">
        <v>2000</v>
      </c>
      <c r="E5176" s="4">
        <v>0</v>
      </c>
      <c r="F5176" s="4">
        <v>0</v>
      </c>
      <c r="G5176" s="7">
        <f t="shared" si="80"/>
        <v>-2000</v>
      </c>
      <c r="H5176" s="4" t="s">
        <v>3514</v>
      </c>
      <c r="I5176" s="4">
        <v>3500</v>
      </c>
      <c r="J5176" s="4" t="s">
        <v>4</v>
      </c>
      <c r="K5176" s="4" t="s">
        <v>13</v>
      </c>
      <c r="L5176" s="4" t="s">
        <v>9</v>
      </c>
      <c r="M5176" s="4" t="s">
        <v>65</v>
      </c>
    </row>
    <row r="5177" spans="1:13" x14ac:dyDescent="0.2">
      <c r="A5177" s="4">
        <v>3153550</v>
      </c>
      <c r="B5177" s="4">
        <v>4589859</v>
      </c>
      <c r="C5177" s="4" t="s">
        <v>15955</v>
      </c>
      <c r="D5177" s="4">
        <v>2000</v>
      </c>
      <c r="E5177" s="4">
        <v>0</v>
      </c>
      <c r="F5177" s="4">
        <v>0</v>
      </c>
      <c r="G5177" s="7">
        <f t="shared" si="80"/>
        <v>-2000</v>
      </c>
      <c r="H5177" s="4" t="s">
        <v>240</v>
      </c>
      <c r="I5177" s="4">
        <v>25000</v>
      </c>
      <c r="J5177" s="4" t="s">
        <v>32</v>
      </c>
      <c r="K5177" s="4" t="s">
        <v>8</v>
      </c>
      <c r="M5177" s="4" t="s">
        <v>20</v>
      </c>
    </row>
    <row r="5178" spans="1:13" x14ac:dyDescent="0.2">
      <c r="A5178" s="4">
        <v>3153578</v>
      </c>
      <c r="B5178" s="4">
        <v>1785782</v>
      </c>
      <c r="C5178" s="4" t="s">
        <v>15956</v>
      </c>
      <c r="D5178" s="4">
        <v>7000</v>
      </c>
      <c r="E5178" s="4">
        <v>0</v>
      </c>
      <c r="F5178" s="4">
        <v>3150</v>
      </c>
      <c r="G5178" s="7">
        <f t="shared" si="80"/>
        <v>-3850</v>
      </c>
      <c r="H5178" s="4" t="s">
        <v>6724</v>
      </c>
      <c r="I5178" s="4">
        <v>19000</v>
      </c>
      <c r="J5178" s="4" t="s">
        <v>4</v>
      </c>
      <c r="K5178" s="4" t="s">
        <v>13</v>
      </c>
      <c r="L5178" s="4" t="s">
        <v>6</v>
      </c>
      <c r="M5178" s="4" t="s">
        <v>7</v>
      </c>
    </row>
    <row r="5179" spans="1:13" x14ac:dyDescent="0.2">
      <c r="A5179" s="4">
        <v>3153494</v>
      </c>
      <c r="B5179" s="4">
        <v>6052635</v>
      </c>
      <c r="C5179" s="4" t="s">
        <v>15957</v>
      </c>
      <c r="D5179" s="4">
        <v>1000</v>
      </c>
      <c r="E5179" s="4">
        <v>1000</v>
      </c>
      <c r="F5179" s="4">
        <v>1.1000000000000001</v>
      </c>
      <c r="G5179" s="7">
        <f t="shared" si="80"/>
        <v>1.1000000000000227</v>
      </c>
      <c r="H5179" s="4" t="s">
        <v>15958</v>
      </c>
      <c r="I5179" s="4">
        <v>5000</v>
      </c>
      <c r="J5179" s="4" t="s">
        <v>4</v>
      </c>
      <c r="K5179" s="4" t="s">
        <v>22</v>
      </c>
      <c r="L5179" s="4" t="s">
        <v>6</v>
      </c>
      <c r="M5179" s="4" t="s">
        <v>52</v>
      </c>
    </row>
    <row r="5180" spans="1:13" x14ac:dyDescent="0.2">
      <c r="A5180" s="4">
        <v>3153648</v>
      </c>
      <c r="B5180" s="4">
        <v>8294280</v>
      </c>
      <c r="C5180" s="4" t="s">
        <v>15959</v>
      </c>
      <c r="D5180" s="4">
        <v>2000</v>
      </c>
      <c r="E5180" s="4">
        <v>2000</v>
      </c>
      <c r="F5180" s="4">
        <v>1768.9</v>
      </c>
      <c r="G5180" s="7">
        <f t="shared" si="80"/>
        <v>1768.9</v>
      </c>
      <c r="H5180" s="4" t="s">
        <v>9487</v>
      </c>
      <c r="I5180" s="4">
        <v>13000</v>
      </c>
      <c r="J5180" s="4" t="s">
        <v>4</v>
      </c>
      <c r="K5180" s="4" t="s">
        <v>8</v>
      </c>
      <c r="L5180" s="4" t="s">
        <v>6</v>
      </c>
      <c r="M5180" s="4" t="s">
        <v>48</v>
      </c>
    </row>
    <row r="5181" spans="1:13" x14ac:dyDescent="0.2">
      <c r="A5181" s="4">
        <v>3152843</v>
      </c>
      <c r="B5181" s="4">
        <v>7313993</v>
      </c>
      <c r="C5181" s="4" t="s">
        <v>15960</v>
      </c>
      <c r="D5181" s="4">
        <v>800</v>
      </c>
      <c r="E5181" s="4">
        <v>800</v>
      </c>
      <c r="F5181" s="4">
        <v>100.8</v>
      </c>
      <c r="G5181" s="7">
        <f t="shared" si="80"/>
        <v>100.79999999999995</v>
      </c>
      <c r="H5181" s="4" t="s">
        <v>520</v>
      </c>
      <c r="I5181" s="4">
        <v>16400</v>
      </c>
      <c r="J5181" s="4" t="s">
        <v>4</v>
      </c>
      <c r="K5181" s="4" t="s">
        <v>8</v>
      </c>
      <c r="L5181" s="4" t="s">
        <v>6</v>
      </c>
      <c r="M5181" s="4" t="s">
        <v>65</v>
      </c>
    </row>
    <row r="5182" spans="1:13" x14ac:dyDescent="0.2">
      <c r="A5182" s="4">
        <v>3153683</v>
      </c>
      <c r="B5182" s="4">
        <v>372782</v>
      </c>
      <c r="C5182" s="4" t="s">
        <v>15961</v>
      </c>
      <c r="D5182" s="4">
        <v>2000</v>
      </c>
      <c r="E5182" s="4">
        <v>0</v>
      </c>
      <c r="F5182" s="4">
        <v>0</v>
      </c>
      <c r="G5182" s="7">
        <f t="shared" si="80"/>
        <v>-2000</v>
      </c>
      <c r="H5182" s="4" t="s">
        <v>15390</v>
      </c>
      <c r="I5182" s="4">
        <v>12000</v>
      </c>
      <c r="J5182" s="4" t="s">
        <v>4</v>
      </c>
      <c r="K5182" s="4" t="s">
        <v>8</v>
      </c>
      <c r="L5182" s="4" t="s">
        <v>6</v>
      </c>
      <c r="M5182" s="4" t="s">
        <v>173</v>
      </c>
    </row>
    <row r="5183" spans="1:13" x14ac:dyDescent="0.2">
      <c r="A5183" s="4">
        <v>3153655</v>
      </c>
      <c r="B5183" s="4">
        <v>9473360</v>
      </c>
      <c r="C5183" s="4" t="s">
        <v>15962</v>
      </c>
      <c r="D5183" s="4">
        <v>500</v>
      </c>
      <c r="E5183" s="4">
        <v>4.25</v>
      </c>
      <c r="F5183" s="4">
        <v>0.75</v>
      </c>
      <c r="G5183" s="7">
        <f t="shared" si="80"/>
        <v>-495</v>
      </c>
      <c r="H5183" s="4" t="s">
        <v>5385</v>
      </c>
      <c r="I5183" s="4">
        <v>5000</v>
      </c>
      <c r="J5183" s="4" t="s">
        <v>51</v>
      </c>
      <c r="K5183" s="4" t="s">
        <v>13</v>
      </c>
      <c r="M5183" s="4" t="s">
        <v>47</v>
      </c>
    </row>
    <row r="5184" spans="1:13" x14ac:dyDescent="0.2">
      <c r="A5184" s="4">
        <v>3153676</v>
      </c>
      <c r="B5184" s="4">
        <v>4987368</v>
      </c>
      <c r="C5184" s="4" t="s">
        <v>15963</v>
      </c>
      <c r="D5184" s="4">
        <v>4000</v>
      </c>
      <c r="E5184" s="4">
        <v>4000</v>
      </c>
      <c r="F5184" s="4">
        <v>280</v>
      </c>
      <c r="G5184" s="7">
        <f t="shared" si="80"/>
        <v>280</v>
      </c>
      <c r="H5184" s="4" t="s">
        <v>15398</v>
      </c>
      <c r="I5184" s="4">
        <v>8000</v>
      </c>
      <c r="J5184" s="4" t="s">
        <v>4</v>
      </c>
      <c r="K5184" s="4" t="s">
        <v>5</v>
      </c>
      <c r="L5184" s="4" t="s">
        <v>9</v>
      </c>
      <c r="M5184" s="4" t="s">
        <v>17</v>
      </c>
    </row>
    <row r="5185" spans="1:13" x14ac:dyDescent="0.2">
      <c r="A5185" s="4">
        <v>3153767</v>
      </c>
      <c r="B5185" s="4">
        <v>8156352</v>
      </c>
      <c r="C5185" s="4" t="s">
        <v>15964</v>
      </c>
      <c r="D5185" s="4">
        <v>600</v>
      </c>
      <c r="E5185" s="4">
        <v>600</v>
      </c>
      <c r="F5185" s="4">
        <v>57.9</v>
      </c>
      <c r="G5185" s="7">
        <f t="shared" si="80"/>
        <v>57.899999999999977</v>
      </c>
      <c r="H5185" s="4" t="s">
        <v>6399</v>
      </c>
      <c r="I5185" s="4">
        <v>9000</v>
      </c>
      <c r="J5185" s="4" t="s">
        <v>51</v>
      </c>
      <c r="K5185" s="4" t="s">
        <v>13</v>
      </c>
      <c r="M5185" s="4" t="s">
        <v>25</v>
      </c>
    </row>
    <row r="5186" spans="1:13" x14ac:dyDescent="0.2">
      <c r="A5186" s="4">
        <v>3153571</v>
      </c>
      <c r="B5186" s="4">
        <v>9457659</v>
      </c>
      <c r="C5186" s="4" t="s">
        <v>15965</v>
      </c>
      <c r="D5186" s="4">
        <v>1000</v>
      </c>
      <c r="E5186" s="4">
        <v>1000</v>
      </c>
      <c r="F5186" s="4">
        <v>58.5</v>
      </c>
      <c r="G5186" s="7">
        <f t="shared" ref="G5186:G5249" si="81">E5186+F5186-D5186</f>
        <v>58.5</v>
      </c>
      <c r="H5186" s="4" t="s">
        <v>15966</v>
      </c>
      <c r="I5186" s="4">
        <v>12000</v>
      </c>
      <c r="J5186" s="4" t="s">
        <v>4</v>
      </c>
      <c r="K5186" s="4" t="s">
        <v>22</v>
      </c>
      <c r="L5186" s="4" t="s">
        <v>6</v>
      </c>
      <c r="M5186" s="4" t="s">
        <v>173</v>
      </c>
    </row>
    <row r="5187" spans="1:13" x14ac:dyDescent="0.2">
      <c r="A5187" s="4">
        <v>3153774</v>
      </c>
      <c r="B5187" s="4">
        <v>25587</v>
      </c>
      <c r="C5187" s="4" t="s">
        <v>15967</v>
      </c>
      <c r="D5187" s="4">
        <v>3000</v>
      </c>
      <c r="E5187" s="4">
        <v>3000</v>
      </c>
      <c r="F5187" s="4">
        <v>289.5</v>
      </c>
      <c r="G5187" s="7">
        <f t="shared" si="81"/>
        <v>289.5</v>
      </c>
      <c r="H5187" s="4" t="s">
        <v>15968</v>
      </c>
      <c r="I5187" s="4">
        <v>10200</v>
      </c>
      <c r="J5187" s="4" t="s">
        <v>4</v>
      </c>
      <c r="K5187" s="4" t="s">
        <v>13</v>
      </c>
      <c r="L5187" s="4" t="s">
        <v>6</v>
      </c>
      <c r="M5187" s="4" t="s">
        <v>23</v>
      </c>
    </row>
    <row r="5188" spans="1:13" x14ac:dyDescent="0.2">
      <c r="A5188" s="4">
        <v>3153592</v>
      </c>
      <c r="B5188" s="4">
        <v>9473157</v>
      </c>
      <c r="C5188" s="4" t="s">
        <v>15969</v>
      </c>
      <c r="D5188" s="4">
        <v>800</v>
      </c>
      <c r="E5188" s="4">
        <v>800</v>
      </c>
      <c r="F5188" s="4">
        <v>0.64</v>
      </c>
      <c r="G5188" s="7">
        <f t="shared" si="81"/>
        <v>0.63999999999998636</v>
      </c>
      <c r="H5188" s="4" t="s">
        <v>3374</v>
      </c>
      <c r="I5188" s="4">
        <v>2000</v>
      </c>
      <c r="J5188" s="4" t="s">
        <v>4</v>
      </c>
      <c r="K5188" s="4" t="s">
        <v>13</v>
      </c>
      <c r="L5188" s="4" t="s">
        <v>201</v>
      </c>
      <c r="M5188" s="4" t="s">
        <v>12</v>
      </c>
    </row>
    <row r="5189" spans="1:13" x14ac:dyDescent="0.2">
      <c r="A5189" s="4">
        <v>3153753</v>
      </c>
      <c r="B5189" s="4">
        <v>181967</v>
      </c>
      <c r="C5189" s="4" t="s">
        <v>15970</v>
      </c>
      <c r="D5189" s="4">
        <v>3000</v>
      </c>
      <c r="E5189" s="4">
        <v>3000</v>
      </c>
      <c r="F5189" s="4">
        <v>4.5</v>
      </c>
      <c r="G5189" s="7">
        <f t="shared" si="81"/>
        <v>4.5</v>
      </c>
      <c r="H5189" s="4" t="s">
        <v>15971</v>
      </c>
      <c r="I5189" s="4">
        <v>15000</v>
      </c>
      <c r="J5189" s="4" t="s">
        <v>4</v>
      </c>
      <c r="K5189" s="4" t="s">
        <v>5</v>
      </c>
      <c r="L5189" s="4" t="s">
        <v>9</v>
      </c>
      <c r="M5189" s="4" t="s">
        <v>173</v>
      </c>
    </row>
    <row r="5190" spans="1:13" x14ac:dyDescent="0.2">
      <c r="A5190" s="4">
        <v>3153956</v>
      </c>
      <c r="B5190" s="4">
        <v>564342</v>
      </c>
      <c r="C5190" s="4" t="s">
        <v>15972</v>
      </c>
      <c r="D5190" s="4">
        <v>10000</v>
      </c>
      <c r="E5190" s="4">
        <v>0</v>
      </c>
      <c r="F5190" s="4">
        <v>1450</v>
      </c>
      <c r="G5190" s="7">
        <f t="shared" si="81"/>
        <v>-8550</v>
      </c>
      <c r="H5190" s="4" t="s">
        <v>15973</v>
      </c>
      <c r="I5190" s="4">
        <v>19000</v>
      </c>
      <c r="J5190" s="4" t="s">
        <v>4</v>
      </c>
      <c r="K5190" s="4" t="s">
        <v>13</v>
      </c>
      <c r="M5190" s="4" t="s">
        <v>7</v>
      </c>
    </row>
    <row r="5191" spans="1:13" x14ac:dyDescent="0.2">
      <c r="A5191" s="4">
        <v>3153942</v>
      </c>
      <c r="B5191" s="4">
        <v>6675761</v>
      </c>
      <c r="C5191" s="4" t="s">
        <v>15974</v>
      </c>
      <c r="D5191" s="4">
        <v>1000</v>
      </c>
      <c r="E5191" s="4">
        <v>1000</v>
      </c>
      <c r="F5191" s="4">
        <v>435</v>
      </c>
      <c r="G5191" s="7">
        <f t="shared" si="81"/>
        <v>435</v>
      </c>
      <c r="H5191" s="4" t="s">
        <v>3368</v>
      </c>
      <c r="I5191" s="4">
        <v>3000</v>
      </c>
      <c r="J5191" s="4" t="s">
        <v>4</v>
      </c>
      <c r="K5191" s="4" t="s">
        <v>13</v>
      </c>
      <c r="L5191" s="4" t="s">
        <v>6</v>
      </c>
      <c r="M5191" s="4" t="s">
        <v>25</v>
      </c>
    </row>
    <row r="5192" spans="1:13" x14ac:dyDescent="0.2">
      <c r="A5192" s="4">
        <v>3153781</v>
      </c>
      <c r="B5192" s="4">
        <v>9473514</v>
      </c>
      <c r="C5192" s="4" t="s">
        <v>15975</v>
      </c>
      <c r="D5192" s="4">
        <v>2000</v>
      </c>
      <c r="E5192" s="4">
        <v>2000</v>
      </c>
      <c r="F5192" s="4">
        <v>327</v>
      </c>
      <c r="G5192" s="7">
        <f t="shared" si="81"/>
        <v>327</v>
      </c>
      <c r="H5192" s="4" t="s">
        <v>15976</v>
      </c>
      <c r="I5192" s="4">
        <v>12000</v>
      </c>
      <c r="J5192" s="4" t="s">
        <v>4</v>
      </c>
      <c r="K5192" s="4" t="s">
        <v>8</v>
      </c>
      <c r="L5192" s="4" t="s">
        <v>201</v>
      </c>
      <c r="M5192" s="4" t="s">
        <v>7</v>
      </c>
    </row>
    <row r="5193" spans="1:13" x14ac:dyDescent="0.2">
      <c r="A5193" s="4">
        <v>3153830</v>
      </c>
      <c r="B5193" s="4">
        <v>9473661</v>
      </c>
      <c r="C5193" s="4" t="s">
        <v>15977</v>
      </c>
      <c r="D5193" s="4">
        <v>800</v>
      </c>
      <c r="E5193" s="4">
        <v>0</v>
      </c>
      <c r="F5193" s="4">
        <v>229.2</v>
      </c>
      <c r="G5193" s="7">
        <f t="shared" si="81"/>
        <v>-570.79999999999995</v>
      </c>
      <c r="H5193" s="4" t="s">
        <v>15978</v>
      </c>
      <c r="I5193" s="4">
        <v>3000</v>
      </c>
      <c r="J5193" s="4" t="s">
        <v>72</v>
      </c>
      <c r="K5193" s="4" t="s">
        <v>22</v>
      </c>
      <c r="M5193" s="4" t="s">
        <v>7</v>
      </c>
    </row>
    <row r="5194" spans="1:13" x14ac:dyDescent="0.2">
      <c r="A5194" s="4">
        <v>3154082</v>
      </c>
      <c r="B5194" s="4">
        <v>8342699</v>
      </c>
      <c r="C5194" s="4" t="s">
        <v>15979</v>
      </c>
      <c r="D5194" s="4">
        <v>6000</v>
      </c>
      <c r="E5194" s="4">
        <v>6000</v>
      </c>
      <c r="F5194" s="4">
        <v>252</v>
      </c>
      <c r="G5194" s="7">
        <f t="shared" si="81"/>
        <v>252</v>
      </c>
      <c r="H5194" s="4" t="s">
        <v>15748</v>
      </c>
      <c r="I5194" s="4">
        <v>13000</v>
      </c>
      <c r="J5194" s="4" t="s">
        <v>4</v>
      </c>
      <c r="K5194" s="4" t="s">
        <v>8</v>
      </c>
      <c r="L5194" s="4" t="s">
        <v>6</v>
      </c>
      <c r="M5194" s="4" t="s">
        <v>12</v>
      </c>
    </row>
    <row r="5195" spans="1:13" x14ac:dyDescent="0.2">
      <c r="A5195" s="4">
        <v>3154103</v>
      </c>
      <c r="B5195" s="4">
        <v>692178</v>
      </c>
      <c r="C5195" s="4" t="s">
        <v>15980</v>
      </c>
      <c r="D5195" s="4">
        <v>2000</v>
      </c>
      <c r="E5195" s="4">
        <v>2000</v>
      </c>
      <c r="F5195" s="4">
        <v>64</v>
      </c>
      <c r="G5195" s="7">
        <f t="shared" si="81"/>
        <v>64</v>
      </c>
      <c r="H5195" s="4" t="s">
        <v>154</v>
      </c>
      <c r="I5195" s="4">
        <v>114000</v>
      </c>
      <c r="J5195" s="4" t="s">
        <v>32</v>
      </c>
      <c r="K5195" s="4" t="s">
        <v>13</v>
      </c>
      <c r="M5195" s="4" t="s">
        <v>65</v>
      </c>
    </row>
    <row r="5196" spans="1:13" x14ac:dyDescent="0.2">
      <c r="A5196" s="4">
        <v>3153858</v>
      </c>
      <c r="B5196" s="4">
        <v>6618249</v>
      </c>
      <c r="C5196" s="4" t="s">
        <v>15981</v>
      </c>
      <c r="D5196" s="4">
        <v>1300</v>
      </c>
      <c r="E5196" s="4">
        <v>1300</v>
      </c>
      <c r="F5196" s="4">
        <v>509.6</v>
      </c>
      <c r="G5196" s="7">
        <f t="shared" si="81"/>
        <v>509.59999999999991</v>
      </c>
      <c r="H5196" s="4" t="s">
        <v>242</v>
      </c>
      <c r="I5196" s="4">
        <v>7000</v>
      </c>
      <c r="J5196" s="4" t="s">
        <v>4</v>
      </c>
      <c r="K5196" s="4" t="s">
        <v>5</v>
      </c>
      <c r="M5196" s="4" t="s">
        <v>52</v>
      </c>
    </row>
    <row r="5197" spans="1:13" x14ac:dyDescent="0.2">
      <c r="A5197" s="4">
        <v>3154110</v>
      </c>
      <c r="B5197" s="4">
        <v>8427238</v>
      </c>
      <c r="C5197" s="4" t="s">
        <v>15982</v>
      </c>
      <c r="D5197" s="4">
        <v>500</v>
      </c>
      <c r="E5197" s="4">
        <v>500</v>
      </c>
      <c r="F5197" s="4">
        <v>28.5</v>
      </c>
      <c r="G5197" s="7">
        <f t="shared" si="81"/>
        <v>28.5</v>
      </c>
      <c r="H5197" s="4" t="s">
        <v>5594</v>
      </c>
      <c r="I5197" s="4">
        <v>10000</v>
      </c>
      <c r="J5197" s="4" t="s">
        <v>4</v>
      </c>
      <c r="K5197" s="4" t="s">
        <v>13</v>
      </c>
      <c r="L5197" s="4" t="s">
        <v>6</v>
      </c>
      <c r="M5197" s="4" t="s">
        <v>20</v>
      </c>
    </row>
    <row r="5198" spans="1:13" x14ac:dyDescent="0.2">
      <c r="A5198" s="4">
        <v>3154152</v>
      </c>
      <c r="B5198" s="4">
        <v>4930276</v>
      </c>
      <c r="C5198" s="4" t="s">
        <v>15983</v>
      </c>
      <c r="D5198" s="4">
        <v>1000</v>
      </c>
      <c r="E5198" s="4">
        <v>0</v>
      </c>
      <c r="F5198" s="4">
        <v>0</v>
      </c>
      <c r="G5198" s="7">
        <f t="shared" si="81"/>
        <v>-1000</v>
      </c>
      <c r="H5198" s="4" t="s">
        <v>6032</v>
      </c>
      <c r="I5198" s="4">
        <v>18000</v>
      </c>
      <c r="J5198" s="4" t="s">
        <v>51</v>
      </c>
      <c r="K5198" s="4" t="s">
        <v>13</v>
      </c>
      <c r="M5198" s="4" t="s">
        <v>64</v>
      </c>
    </row>
    <row r="5199" spans="1:13" x14ac:dyDescent="0.2">
      <c r="A5199" s="4">
        <v>3153816</v>
      </c>
      <c r="B5199" s="4">
        <v>9473577</v>
      </c>
      <c r="C5199" s="4" t="s">
        <v>15984</v>
      </c>
      <c r="D5199" s="4">
        <v>500</v>
      </c>
      <c r="E5199" s="4">
        <v>500</v>
      </c>
      <c r="F5199" s="4">
        <v>0.15</v>
      </c>
      <c r="G5199" s="7">
        <f t="shared" si="81"/>
        <v>0.14999999999997726</v>
      </c>
      <c r="H5199" s="4" t="s">
        <v>15985</v>
      </c>
      <c r="I5199" s="4">
        <v>2000</v>
      </c>
      <c r="J5199" s="4" t="s">
        <v>4</v>
      </c>
      <c r="K5199" s="4" t="s">
        <v>13</v>
      </c>
      <c r="L5199" s="4" t="s">
        <v>9</v>
      </c>
      <c r="M5199" s="4" t="s">
        <v>20</v>
      </c>
    </row>
    <row r="5200" spans="1:13" x14ac:dyDescent="0.2">
      <c r="A5200" s="4">
        <v>3153102</v>
      </c>
      <c r="B5200" s="4">
        <v>8354383</v>
      </c>
      <c r="C5200" s="4" t="s">
        <v>15986</v>
      </c>
      <c r="D5200" s="4">
        <v>2000</v>
      </c>
      <c r="E5200" s="4">
        <v>0</v>
      </c>
      <c r="F5200" s="4">
        <v>0</v>
      </c>
      <c r="G5200" s="7">
        <f t="shared" si="81"/>
        <v>-2000</v>
      </c>
      <c r="H5200" s="4" t="s">
        <v>15987</v>
      </c>
      <c r="I5200" s="4">
        <v>25000</v>
      </c>
      <c r="J5200" s="4" t="s">
        <v>4</v>
      </c>
      <c r="K5200" s="4" t="s">
        <v>13</v>
      </c>
      <c r="L5200" s="4" t="s">
        <v>6</v>
      </c>
      <c r="M5200" s="4" t="s">
        <v>12</v>
      </c>
    </row>
    <row r="5201" spans="1:13" x14ac:dyDescent="0.2">
      <c r="A5201" s="4">
        <v>3154096</v>
      </c>
      <c r="B5201" s="4">
        <v>9474550</v>
      </c>
      <c r="C5201" s="4" t="s">
        <v>15988</v>
      </c>
      <c r="D5201" s="4">
        <v>3000</v>
      </c>
      <c r="E5201" s="4">
        <v>3000</v>
      </c>
      <c r="F5201" s="4">
        <v>4.5</v>
      </c>
      <c r="G5201" s="7">
        <f t="shared" si="81"/>
        <v>4.5</v>
      </c>
      <c r="H5201" s="4" t="s">
        <v>3415</v>
      </c>
      <c r="I5201" s="4">
        <v>20000</v>
      </c>
      <c r="J5201" s="4" t="s">
        <v>32</v>
      </c>
      <c r="K5201" s="4" t="s">
        <v>5</v>
      </c>
      <c r="M5201" s="4" t="s">
        <v>64</v>
      </c>
    </row>
    <row r="5202" spans="1:13" x14ac:dyDescent="0.2">
      <c r="A5202" s="4">
        <v>3153949</v>
      </c>
      <c r="B5202" s="4">
        <v>9474298</v>
      </c>
      <c r="C5202" s="4" t="s">
        <v>15989</v>
      </c>
      <c r="D5202" s="4">
        <v>1400</v>
      </c>
      <c r="E5202" s="4">
        <v>1400</v>
      </c>
      <c r="F5202" s="4">
        <v>1.26</v>
      </c>
      <c r="G5202" s="7">
        <f t="shared" si="81"/>
        <v>1.2599999999999909</v>
      </c>
      <c r="H5202" s="4" t="s">
        <v>15990</v>
      </c>
      <c r="I5202" s="4">
        <v>13200</v>
      </c>
      <c r="J5202" s="4" t="s">
        <v>4</v>
      </c>
      <c r="K5202" s="4" t="s">
        <v>13</v>
      </c>
      <c r="L5202" s="4" t="s">
        <v>9</v>
      </c>
      <c r="M5202" s="4" t="s">
        <v>12</v>
      </c>
    </row>
    <row r="5203" spans="1:13" x14ac:dyDescent="0.2">
      <c r="A5203" s="4">
        <v>3153900</v>
      </c>
      <c r="B5203" s="4">
        <v>5542069</v>
      </c>
      <c r="C5203" s="4" t="s">
        <v>15991</v>
      </c>
      <c r="D5203" s="4">
        <v>500</v>
      </c>
      <c r="E5203" s="4">
        <v>500</v>
      </c>
      <c r="F5203" s="4">
        <v>0.7</v>
      </c>
      <c r="G5203" s="7">
        <f t="shared" si="81"/>
        <v>0.69999999999998863</v>
      </c>
      <c r="H5203" s="4" t="s">
        <v>2275</v>
      </c>
      <c r="I5203" s="4">
        <v>7000</v>
      </c>
      <c r="J5203" s="4" t="s">
        <v>4</v>
      </c>
      <c r="K5203" s="4" t="s">
        <v>22</v>
      </c>
      <c r="L5203" s="4" t="s">
        <v>6</v>
      </c>
      <c r="M5203" s="4" t="s">
        <v>111</v>
      </c>
    </row>
    <row r="5204" spans="1:13" x14ac:dyDescent="0.2">
      <c r="A5204" s="4">
        <v>3153872</v>
      </c>
      <c r="B5204" s="4">
        <v>9473668</v>
      </c>
      <c r="C5204" s="4" t="s">
        <v>15992</v>
      </c>
      <c r="D5204" s="4">
        <v>2000</v>
      </c>
      <c r="E5204" s="4">
        <v>2000</v>
      </c>
      <c r="F5204" s="4">
        <v>3</v>
      </c>
      <c r="G5204" s="7">
        <f t="shared" si="81"/>
        <v>3</v>
      </c>
      <c r="H5204" s="4" t="s">
        <v>1202</v>
      </c>
      <c r="I5204" s="4">
        <v>17000</v>
      </c>
      <c r="J5204" s="4" t="s">
        <v>4</v>
      </c>
      <c r="K5204" s="4" t="s">
        <v>8</v>
      </c>
      <c r="L5204" s="4" t="s">
        <v>6</v>
      </c>
      <c r="M5204" s="4" t="s">
        <v>25</v>
      </c>
    </row>
    <row r="5205" spans="1:13" x14ac:dyDescent="0.2">
      <c r="A5205" s="4">
        <v>3154026</v>
      </c>
      <c r="B5205" s="4">
        <v>9474452</v>
      </c>
      <c r="C5205" s="4" t="s">
        <v>15993</v>
      </c>
      <c r="D5205" s="4">
        <v>500</v>
      </c>
      <c r="E5205" s="4">
        <v>500</v>
      </c>
      <c r="F5205" s="4">
        <v>27.75</v>
      </c>
      <c r="G5205" s="7">
        <f t="shared" si="81"/>
        <v>27.75</v>
      </c>
      <c r="H5205" s="4" t="s">
        <v>15990</v>
      </c>
      <c r="I5205" s="4">
        <v>8000</v>
      </c>
      <c r="J5205" s="4" t="s">
        <v>4</v>
      </c>
      <c r="K5205" s="4" t="s">
        <v>13</v>
      </c>
      <c r="L5205" s="4" t="s">
        <v>201</v>
      </c>
      <c r="M5205" s="4" t="s">
        <v>101</v>
      </c>
    </row>
    <row r="5206" spans="1:13" x14ac:dyDescent="0.2">
      <c r="A5206" s="4">
        <v>3153725</v>
      </c>
      <c r="B5206" s="4">
        <v>9473500</v>
      </c>
      <c r="C5206" s="4" t="s">
        <v>15994</v>
      </c>
      <c r="D5206" s="4">
        <v>1500</v>
      </c>
      <c r="E5206" s="4">
        <v>0.25</v>
      </c>
      <c r="F5206" s="4">
        <v>429.75</v>
      </c>
      <c r="G5206" s="7">
        <f t="shared" si="81"/>
        <v>-1070</v>
      </c>
      <c r="H5206" s="4" t="s">
        <v>4408</v>
      </c>
      <c r="I5206" s="4">
        <v>10000</v>
      </c>
      <c r="J5206" s="4" t="s">
        <v>4</v>
      </c>
      <c r="K5206" s="4" t="s">
        <v>8</v>
      </c>
      <c r="L5206" s="4" t="s">
        <v>6</v>
      </c>
      <c r="M5206" s="4" t="s">
        <v>76</v>
      </c>
    </row>
    <row r="5207" spans="1:13" x14ac:dyDescent="0.2">
      <c r="A5207" s="4">
        <v>3154166</v>
      </c>
      <c r="B5207" s="4">
        <v>9474613</v>
      </c>
      <c r="C5207" s="4" t="s">
        <v>15995</v>
      </c>
      <c r="D5207" s="4">
        <v>2000</v>
      </c>
      <c r="E5207" s="4">
        <v>2000</v>
      </c>
      <c r="F5207" s="4">
        <v>2</v>
      </c>
      <c r="G5207" s="7">
        <f t="shared" si="81"/>
        <v>2</v>
      </c>
      <c r="H5207" s="4" t="s">
        <v>15996</v>
      </c>
      <c r="I5207" s="4">
        <v>14000</v>
      </c>
      <c r="J5207" s="4" t="s">
        <v>4</v>
      </c>
      <c r="K5207" s="4" t="s">
        <v>13</v>
      </c>
      <c r="L5207" s="4" t="s">
        <v>201</v>
      </c>
      <c r="M5207" s="4" t="s">
        <v>20</v>
      </c>
    </row>
    <row r="5208" spans="1:13" x14ac:dyDescent="0.2">
      <c r="A5208" s="4">
        <v>3154089</v>
      </c>
      <c r="B5208" s="4">
        <v>6236973</v>
      </c>
      <c r="C5208" s="4" t="s">
        <v>15997</v>
      </c>
      <c r="D5208" s="4">
        <v>1000</v>
      </c>
      <c r="E5208" s="4">
        <v>1000</v>
      </c>
      <c r="F5208" s="4">
        <v>56</v>
      </c>
      <c r="G5208" s="7">
        <f t="shared" si="81"/>
        <v>56</v>
      </c>
      <c r="H5208" s="4" t="s">
        <v>891</v>
      </c>
      <c r="I5208" s="4">
        <v>23000</v>
      </c>
      <c r="J5208" s="4" t="s">
        <v>4</v>
      </c>
      <c r="K5208" s="4" t="s">
        <v>13</v>
      </c>
      <c r="L5208" s="4" t="s">
        <v>201</v>
      </c>
      <c r="M5208" s="4" t="s">
        <v>25</v>
      </c>
    </row>
    <row r="5209" spans="1:13" x14ac:dyDescent="0.2">
      <c r="A5209" s="4">
        <v>3154187</v>
      </c>
      <c r="B5209" s="4">
        <v>300793</v>
      </c>
      <c r="C5209" s="4" t="s">
        <v>15998</v>
      </c>
      <c r="D5209" s="4">
        <v>2000</v>
      </c>
      <c r="E5209" s="4">
        <v>2000</v>
      </c>
      <c r="F5209" s="4">
        <v>3</v>
      </c>
      <c r="G5209" s="7">
        <f t="shared" si="81"/>
        <v>3</v>
      </c>
      <c r="H5209" s="4" t="s">
        <v>8685</v>
      </c>
      <c r="I5209" s="4">
        <v>12000</v>
      </c>
      <c r="J5209" s="4" t="s">
        <v>51</v>
      </c>
      <c r="K5209" s="4" t="s">
        <v>13</v>
      </c>
      <c r="M5209" s="4" t="s">
        <v>64</v>
      </c>
    </row>
    <row r="5210" spans="1:13" x14ac:dyDescent="0.2">
      <c r="A5210" s="4">
        <v>3153977</v>
      </c>
      <c r="B5210" s="4">
        <v>7966008</v>
      </c>
      <c r="C5210" s="4" t="s">
        <v>15999</v>
      </c>
      <c r="D5210" s="4">
        <v>1400</v>
      </c>
      <c r="E5210" s="4">
        <v>1400</v>
      </c>
      <c r="F5210" s="4">
        <v>401.1</v>
      </c>
      <c r="G5210" s="7">
        <f t="shared" si="81"/>
        <v>401.09999999999991</v>
      </c>
      <c r="H5210" s="4" t="s">
        <v>16000</v>
      </c>
      <c r="I5210" s="4">
        <v>13000</v>
      </c>
      <c r="J5210" s="4" t="s">
        <v>72</v>
      </c>
      <c r="K5210" s="4" t="s">
        <v>13</v>
      </c>
      <c r="M5210" s="4" t="s">
        <v>64</v>
      </c>
    </row>
    <row r="5211" spans="1:13" x14ac:dyDescent="0.2">
      <c r="A5211" s="4">
        <v>3154215</v>
      </c>
      <c r="B5211" s="4">
        <v>5835005</v>
      </c>
      <c r="C5211" s="4" t="s">
        <v>16001</v>
      </c>
      <c r="D5211" s="4">
        <v>6000</v>
      </c>
      <c r="E5211" s="4">
        <v>6000</v>
      </c>
      <c r="F5211" s="4">
        <v>638.4</v>
      </c>
      <c r="G5211" s="7">
        <f t="shared" si="81"/>
        <v>638.39999999999964</v>
      </c>
      <c r="H5211" s="4" t="s">
        <v>1318</v>
      </c>
      <c r="I5211" s="4">
        <v>19000</v>
      </c>
      <c r="J5211" s="4" t="s">
        <v>4</v>
      </c>
      <c r="K5211" s="4" t="s">
        <v>8</v>
      </c>
      <c r="L5211" s="4" t="s">
        <v>6</v>
      </c>
      <c r="M5211" s="4" t="s">
        <v>47</v>
      </c>
    </row>
    <row r="5212" spans="1:13" x14ac:dyDescent="0.2">
      <c r="A5212" s="4">
        <v>3154278</v>
      </c>
      <c r="B5212" s="4">
        <v>1661094</v>
      </c>
      <c r="C5212" s="4" t="s">
        <v>16002</v>
      </c>
      <c r="D5212" s="4">
        <v>7850</v>
      </c>
      <c r="E5212" s="4">
        <v>7850</v>
      </c>
      <c r="F5212" s="4">
        <v>477.28</v>
      </c>
      <c r="G5212" s="7">
        <f t="shared" si="81"/>
        <v>477.28000000000065</v>
      </c>
      <c r="H5212" s="4" t="s">
        <v>15314</v>
      </c>
      <c r="I5212" s="4">
        <v>25000</v>
      </c>
      <c r="J5212" s="4" t="s">
        <v>4</v>
      </c>
      <c r="K5212" s="4" t="s">
        <v>13</v>
      </c>
      <c r="L5212" s="4" t="s">
        <v>6</v>
      </c>
      <c r="M5212" s="4" t="s">
        <v>23</v>
      </c>
    </row>
    <row r="5213" spans="1:13" x14ac:dyDescent="0.2">
      <c r="A5213" s="4">
        <v>3153690</v>
      </c>
      <c r="B5213" s="4">
        <v>6922560</v>
      </c>
      <c r="C5213" s="4" t="s">
        <v>16003</v>
      </c>
      <c r="D5213" s="4">
        <v>1000</v>
      </c>
      <c r="E5213" s="4">
        <v>1000</v>
      </c>
      <c r="F5213" s="4">
        <v>399</v>
      </c>
      <c r="G5213" s="7">
        <f t="shared" si="81"/>
        <v>399</v>
      </c>
      <c r="H5213" s="4" t="s">
        <v>7216</v>
      </c>
      <c r="I5213" s="4">
        <v>11500</v>
      </c>
      <c r="J5213" s="4" t="s">
        <v>4</v>
      </c>
      <c r="K5213" s="4" t="s">
        <v>13</v>
      </c>
      <c r="L5213" s="4" t="s">
        <v>6</v>
      </c>
      <c r="M5213" s="4" t="s">
        <v>12</v>
      </c>
    </row>
    <row r="5214" spans="1:13" x14ac:dyDescent="0.2">
      <c r="A5214" s="4">
        <v>3153501</v>
      </c>
      <c r="B5214" s="4">
        <v>3463</v>
      </c>
      <c r="C5214" s="4" t="s">
        <v>16004</v>
      </c>
      <c r="D5214" s="4">
        <v>3400</v>
      </c>
      <c r="E5214" s="4">
        <v>164</v>
      </c>
      <c r="F5214" s="4">
        <v>12525.6</v>
      </c>
      <c r="G5214" s="7">
        <f t="shared" si="81"/>
        <v>9289.6</v>
      </c>
      <c r="H5214" s="4" t="s">
        <v>16005</v>
      </c>
      <c r="I5214" s="4">
        <v>10000</v>
      </c>
      <c r="J5214" s="4" t="s">
        <v>4</v>
      </c>
      <c r="K5214" s="4" t="s">
        <v>5</v>
      </c>
      <c r="L5214" s="4" t="s">
        <v>6</v>
      </c>
      <c r="M5214" s="4" t="s">
        <v>20</v>
      </c>
    </row>
    <row r="5215" spans="1:13" x14ac:dyDescent="0.2">
      <c r="A5215" s="4">
        <v>3154299</v>
      </c>
      <c r="B5215" s="4">
        <v>9474837</v>
      </c>
      <c r="C5215" s="4" t="s">
        <v>16006</v>
      </c>
      <c r="D5215" s="4">
        <v>2000</v>
      </c>
      <c r="E5215" s="4">
        <v>2000</v>
      </c>
      <c r="F5215" s="4">
        <v>1.8</v>
      </c>
      <c r="G5215" s="7">
        <f t="shared" si="81"/>
        <v>1.7999999999999545</v>
      </c>
      <c r="H5215" s="4" t="s">
        <v>10605</v>
      </c>
      <c r="I5215" s="4">
        <v>10000</v>
      </c>
      <c r="J5215" s="4" t="s">
        <v>4</v>
      </c>
      <c r="K5215" s="4" t="s">
        <v>8</v>
      </c>
      <c r="L5215" s="4" t="s">
        <v>6</v>
      </c>
      <c r="M5215" s="4" t="s">
        <v>47</v>
      </c>
    </row>
    <row r="5216" spans="1:13" x14ac:dyDescent="0.2">
      <c r="A5216" s="4">
        <v>3154425</v>
      </c>
      <c r="B5216" s="4">
        <v>7407562</v>
      </c>
      <c r="C5216" s="4" t="s">
        <v>16007</v>
      </c>
      <c r="D5216" s="4">
        <v>1000</v>
      </c>
      <c r="E5216" s="4">
        <v>1000</v>
      </c>
      <c r="F5216" s="4">
        <v>72.2</v>
      </c>
      <c r="G5216" s="7">
        <f t="shared" si="81"/>
        <v>72.200000000000045</v>
      </c>
      <c r="H5216" s="4" t="s">
        <v>803</v>
      </c>
      <c r="I5216" s="4">
        <v>21000</v>
      </c>
      <c r="J5216" s="4" t="s">
        <v>4</v>
      </c>
      <c r="K5216" s="4" t="s">
        <v>5</v>
      </c>
      <c r="L5216" s="4" t="s">
        <v>6</v>
      </c>
      <c r="M5216" s="4" t="s">
        <v>64</v>
      </c>
    </row>
    <row r="5217" spans="1:13" x14ac:dyDescent="0.2">
      <c r="A5217" s="4">
        <v>3154439</v>
      </c>
      <c r="B5217" s="4">
        <v>332690</v>
      </c>
      <c r="C5217" s="4" t="s">
        <v>16008</v>
      </c>
      <c r="D5217" s="4">
        <v>5000</v>
      </c>
      <c r="E5217" s="4">
        <v>5000</v>
      </c>
      <c r="F5217" s="4">
        <v>152</v>
      </c>
      <c r="G5217" s="7">
        <f t="shared" si="81"/>
        <v>152</v>
      </c>
      <c r="H5217" s="4" t="s">
        <v>4804</v>
      </c>
      <c r="I5217" s="4">
        <v>50000</v>
      </c>
      <c r="J5217" s="4" t="s">
        <v>32</v>
      </c>
      <c r="K5217" s="4" t="s">
        <v>8</v>
      </c>
      <c r="M5217" s="4" t="s">
        <v>25</v>
      </c>
    </row>
    <row r="5218" spans="1:13" x14ac:dyDescent="0.2">
      <c r="A5218" s="4">
        <v>3154397</v>
      </c>
      <c r="B5218" s="4">
        <v>6800711</v>
      </c>
      <c r="C5218" s="4" t="s">
        <v>16009</v>
      </c>
      <c r="D5218" s="4">
        <v>2000</v>
      </c>
      <c r="E5218" s="4">
        <v>0</v>
      </c>
      <c r="F5218" s="4">
        <v>0</v>
      </c>
      <c r="G5218" s="7">
        <f t="shared" si="81"/>
        <v>-2000</v>
      </c>
      <c r="H5218" s="4" t="s">
        <v>8029</v>
      </c>
      <c r="I5218" s="4">
        <v>25000</v>
      </c>
      <c r="J5218" s="4" t="s">
        <v>4</v>
      </c>
      <c r="K5218" s="4" t="s">
        <v>5</v>
      </c>
      <c r="L5218" s="4" t="s">
        <v>9</v>
      </c>
      <c r="M5218" s="4" t="s">
        <v>25</v>
      </c>
    </row>
    <row r="5219" spans="1:13" x14ac:dyDescent="0.2">
      <c r="A5219" s="4">
        <v>3154453</v>
      </c>
      <c r="B5219" s="4">
        <v>7387675</v>
      </c>
      <c r="C5219" s="4" t="s">
        <v>16010</v>
      </c>
      <c r="D5219" s="4">
        <v>2000</v>
      </c>
      <c r="E5219" s="4">
        <v>2000</v>
      </c>
      <c r="F5219" s="4">
        <v>1544</v>
      </c>
      <c r="G5219" s="7">
        <f t="shared" si="81"/>
        <v>1544</v>
      </c>
      <c r="H5219" s="4" t="s">
        <v>928</v>
      </c>
      <c r="I5219" s="4">
        <v>10000</v>
      </c>
      <c r="J5219" s="4" t="s">
        <v>4</v>
      </c>
      <c r="K5219" s="4" t="s">
        <v>13</v>
      </c>
      <c r="L5219" s="4" t="s">
        <v>6</v>
      </c>
      <c r="M5219" s="4" t="s">
        <v>40</v>
      </c>
    </row>
    <row r="5220" spans="1:13" x14ac:dyDescent="0.2">
      <c r="A5220" s="4">
        <v>3154460</v>
      </c>
      <c r="B5220" s="4">
        <v>6303424</v>
      </c>
      <c r="C5220" s="4" t="s">
        <v>16011</v>
      </c>
      <c r="D5220" s="4">
        <v>4000</v>
      </c>
      <c r="E5220" s="4">
        <v>4000</v>
      </c>
      <c r="F5220" s="4">
        <v>560</v>
      </c>
      <c r="G5220" s="7">
        <f t="shared" si="81"/>
        <v>560</v>
      </c>
      <c r="H5220" s="4" t="s">
        <v>16012</v>
      </c>
      <c r="I5220" s="4">
        <v>12000</v>
      </c>
      <c r="J5220" s="4" t="s">
        <v>4</v>
      </c>
      <c r="K5220" s="4" t="s">
        <v>5</v>
      </c>
      <c r="L5220" s="4" t="s">
        <v>6</v>
      </c>
      <c r="M5220" s="4" t="s">
        <v>65</v>
      </c>
    </row>
    <row r="5221" spans="1:13" x14ac:dyDescent="0.2">
      <c r="A5221" s="4">
        <v>3154516</v>
      </c>
      <c r="B5221" s="4">
        <v>81537</v>
      </c>
      <c r="C5221" s="4" t="s">
        <v>16013</v>
      </c>
      <c r="D5221" s="4">
        <v>1200</v>
      </c>
      <c r="E5221" s="4">
        <v>0</v>
      </c>
      <c r="F5221" s="4">
        <v>0</v>
      </c>
      <c r="G5221" s="7">
        <f t="shared" si="81"/>
        <v>-1200</v>
      </c>
      <c r="H5221" s="4" t="s">
        <v>15037</v>
      </c>
      <c r="I5221" s="4">
        <v>10800</v>
      </c>
      <c r="J5221" s="4" t="s">
        <v>4</v>
      </c>
      <c r="K5221" s="4" t="s">
        <v>13</v>
      </c>
      <c r="L5221" s="4" t="s">
        <v>6</v>
      </c>
      <c r="M5221" s="4" t="s">
        <v>52</v>
      </c>
    </row>
    <row r="5222" spans="1:13" x14ac:dyDescent="0.2">
      <c r="A5222" s="4">
        <v>3154502</v>
      </c>
      <c r="B5222" s="4">
        <v>8973000</v>
      </c>
      <c r="C5222" s="4" t="s">
        <v>16014</v>
      </c>
      <c r="D5222" s="4">
        <v>1000</v>
      </c>
      <c r="E5222" s="4">
        <v>3.5</v>
      </c>
      <c r="F5222" s="4">
        <v>1.5</v>
      </c>
      <c r="G5222" s="7">
        <f t="shared" si="81"/>
        <v>-995</v>
      </c>
      <c r="H5222" s="4" t="s">
        <v>7516</v>
      </c>
      <c r="I5222" s="4">
        <v>18000</v>
      </c>
      <c r="J5222" s="4" t="s">
        <v>4</v>
      </c>
      <c r="K5222" s="4" t="s">
        <v>13</v>
      </c>
      <c r="L5222" s="4" t="s">
        <v>6</v>
      </c>
      <c r="M5222" s="4" t="s">
        <v>23</v>
      </c>
    </row>
    <row r="5223" spans="1:13" x14ac:dyDescent="0.2">
      <c r="A5223" s="4">
        <v>3154509</v>
      </c>
      <c r="B5223" s="4">
        <v>9474970</v>
      </c>
      <c r="C5223" s="4" t="s">
        <v>16015</v>
      </c>
      <c r="D5223" s="4">
        <v>1500</v>
      </c>
      <c r="E5223" s="4">
        <v>1500</v>
      </c>
      <c r="F5223" s="4">
        <v>2223</v>
      </c>
      <c r="G5223" s="7">
        <f t="shared" si="81"/>
        <v>2223</v>
      </c>
      <c r="H5223" s="4" t="s">
        <v>7515</v>
      </c>
      <c r="I5223" s="4">
        <v>20000</v>
      </c>
      <c r="J5223" s="4" t="s">
        <v>72</v>
      </c>
      <c r="K5223" s="4" t="s">
        <v>5</v>
      </c>
      <c r="M5223" s="4" t="s">
        <v>25</v>
      </c>
    </row>
    <row r="5224" spans="1:13" x14ac:dyDescent="0.2">
      <c r="A5224" s="4">
        <v>3153522</v>
      </c>
      <c r="B5224" s="4">
        <v>8790174</v>
      </c>
      <c r="C5224" s="4" t="s">
        <v>16016</v>
      </c>
      <c r="D5224" s="4">
        <v>2000</v>
      </c>
      <c r="E5224" s="4">
        <v>2000</v>
      </c>
      <c r="F5224" s="4">
        <v>532</v>
      </c>
      <c r="G5224" s="7">
        <f t="shared" si="81"/>
        <v>532</v>
      </c>
      <c r="H5224" s="4" t="s">
        <v>16017</v>
      </c>
      <c r="I5224" s="4">
        <v>30000</v>
      </c>
      <c r="J5224" s="4" t="s">
        <v>4</v>
      </c>
      <c r="K5224" s="4" t="s">
        <v>8</v>
      </c>
      <c r="L5224" s="4" t="s">
        <v>6</v>
      </c>
      <c r="M5224" s="4" t="s">
        <v>12</v>
      </c>
    </row>
    <row r="5225" spans="1:13" x14ac:dyDescent="0.2">
      <c r="A5225" s="4">
        <v>3154600</v>
      </c>
      <c r="B5225" s="4">
        <v>1776287</v>
      </c>
      <c r="C5225" s="4" t="s">
        <v>16018</v>
      </c>
      <c r="D5225" s="4">
        <v>2000</v>
      </c>
      <c r="E5225" s="4">
        <v>2000</v>
      </c>
      <c r="F5225" s="4">
        <v>1.2</v>
      </c>
      <c r="G5225" s="7">
        <f t="shared" si="81"/>
        <v>1.2000000000000455</v>
      </c>
      <c r="H5225" s="4" t="s">
        <v>5567</v>
      </c>
      <c r="I5225" s="4">
        <v>7000</v>
      </c>
      <c r="J5225" s="4" t="s">
        <v>4</v>
      </c>
      <c r="K5225" s="4" t="s">
        <v>13</v>
      </c>
      <c r="L5225" s="4" t="s">
        <v>6</v>
      </c>
      <c r="M5225" s="4" t="s">
        <v>65</v>
      </c>
    </row>
    <row r="5226" spans="1:13" x14ac:dyDescent="0.2">
      <c r="A5226" s="4">
        <v>3154558</v>
      </c>
      <c r="B5226" s="4">
        <v>9475670</v>
      </c>
      <c r="C5226" s="4" t="s">
        <v>16019</v>
      </c>
      <c r="D5226" s="4">
        <v>2000</v>
      </c>
      <c r="E5226" s="4">
        <v>2000</v>
      </c>
      <c r="F5226" s="4">
        <v>1.8</v>
      </c>
      <c r="G5226" s="7">
        <f t="shared" si="81"/>
        <v>1.7999999999999545</v>
      </c>
      <c r="H5226" s="4" t="s">
        <v>16020</v>
      </c>
      <c r="I5226" s="4">
        <v>10000</v>
      </c>
      <c r="J5226" s="4" t="s">
        <v>4</v>
      </c>
      <c r="K5226" s="4" t="s">
        <v>13</v>
      </c>
      <c r="L5226" s="4" t="s">
        <v>6</v>
      </c>
      <c r="M5226" s="4" t="s">
        <v>23</v>
      </c>
    </row>
    <row r="5227" spans="1:13" x14ac:dyDescent="0.2">
      <c r="A5227" s="4">
        <v>3154642</v>
      </c>
      <c r="B5227" s="4">
        <v>8860566</v>
      </c>
      <c r="C5227" s="4" t="s">
        <v>16021</v>
      </c>
      <c r="D5227" s="4">
        <v>1500</v>
      </c>
      <c r="E5227" s="4">
        <v>0</v>
      </c>
      <c r="F5227" s="4">
        <v>0</v>
      </c>
      <c r="G5227" s="7">
        <f t="shared" si="81"/>
        <v>-1500</v>
      </c>
      <c r="H5227" s="4" t="s">
        <v>5364</v>
      </c>
      <c r="I5227" s="4">
        <v>13000</v>
      </c>
      <c r="J5227" s="4" t="s">
        <v>32</v>
      </c>
      <c r="K5227" s="4" t="s">
        <v>5</v>
      </c>
      <c r="M5227" s="4" t="s">
        <v>25</v>
      </c>
    </row>
    <row r="5228" spans="1:13" x14ac:dyDescent="0.2">
      <c r="A5228" s="4">
        <v>3154691</v>
      </c>
      <c r="B5228" s="4">
        <v>718430</v>
      </c>
      <c r="C5228" s="4" t="s">
        <v>16022</v>
      </c>
      <c r="D5228" s="4">
        <v>3000</v>
      </c>
      <c r="E5228" s="4">
        <v>3000</v>
      </c>
      <c r="F5228" s="4">
        <v>4224</v>
      </c>
      <c r="G5228" s="7">
        <f t="shared" si="81"/>
        <v>4224</v>
      </c>
      <c r="H5228" s="4" t="s">
        <v>2265</v>
      </c>
      <c r="I5228" s="4">
        <v>17500</v>
      </c>
      <c r="J5228" s="4" t="s">
        <v>4</v>
      </c>
      <c r="K5228" s="4" t="s">
        <v>13</v>
      </c>
      <c r="L5228" s="4" t="s">
        <v>6</v>
      </c>
      <c r="M5228" s="4" t="s">
        <v>64</v>
      </c>
    </row>
    <row r="5229" spans="1:13" x14ac:dyDescent="0.2">
      <c r="A5229" s="4">
        <v>3154684</v>
      </c>
      <c r="B5229" s="4">
        <v>130329</v>
      </c>
      <c r="C5229" s="4" t="s">
        <v>16023</v>
      </c>
      <c r="D5229" s="4">
        <v>2000</v>
      </c>
      <c r="E5229" s="4">
        <v>0</v>
      </c>
      <c r="F5229" s="4">
        <v>0</v>
      </c>
      <c r="G5229" s="7">
        <f t="shared" si="81"/>
        <v>-2000</v>
      </c>
      <c r="H5229" s="4" t="s">
        <v>4374</v>
      </c>
      <c r="I5229" s="4">
        <v>15000</v>
      </c>
      <c r="J5229" s="4" t="s">
        <v>4</v>
      </c>
      <c r="K5229" s="4" t="s">
        <v>8</v>
      </c>
      <c r="L5229" s="4" t="s">
        <v>6</v>
      </c>
      <c r="M5229" s="4" t="s">
        <v>25</v>
      </c>
    </row>
    <row r="5230" spans="1:13" x14ac:dyDescent="0.2">
      <c r="A5230" s="4">
        <v>3154761</v>
      </c>
      <c r="B5230" s="4">
        <v>7087207</v>
      </c>
      <c r="C5230" s="4" t="s">
        <v>16024</v>
      </c>
      <c r="D5230" s="4">
        <v>3900</v>
      </c>
      <c r="E5230" s="4">
        <v>3900</v>
      </c>
      <c r="F5230" s="4">
        <v>148.19999999999999</v>
      </c>
      <c r="G5230" s="7">
        <f t="shared" si="81"/>
        <v>148.19999999999982</v>
      </c>
      <c r="H5230" s="4" t="s">
        <v>7270</v>
      </c>
      <c r="I5230" s="4">
        <v>10000</v>
      </c>
      <c r="J5230" s="4" t="s">
        <v>72</v>
      </c>
      <c r="K5230" s="4" t="s">
        <v>8</v>
      </c>
      <c r="M5230" s="4" t="s">
        <v>64</v>
      </c>
    </row>
    <row r="5231" spans="1:13" x14ac:dyDescent="0.2">
      <c r="A5231" s="4">
        <v>3154775</v>
      </c>
      <c r="B5231" s="4">
        <v>50469</v>
      </c>
      <c r="C5231" s="4" t="s">
        <v>16025</v>
      </c>
      <c r="D5231" s="4">
        <v>1000</v>
      </c>
      <c r="E5231" s="4">
        <v>1000</v>
      </c>
      <c r="F5231" s="4">
        <v>36.1</v>
      </c>
      <c r="G5231" s="7">
        <f t="shared" si="81"/>
        <v>36.099999999999909</v>
      </c>
      <c r="H5231" s="4" t="s">
        <v>1941</v>
      </c>
      <c r="I5231" s="4">
        <v>12500</v>
      </c>
      <c r="J5231" s="4" t="s">
        <v>4</v>
      </c>
      <c r="K5231" s="4" t="s">
        <v>5</v>
      </c>
      <c r="L5231" s="4" t="s">
        <v>6</v>
      </c>
      <c r="M5231" s="4" t="s">
        <v>40</v>
      </c>
    </row>
    <row r="5232" spans="1:13" x14ac:dyDescent="0.2">
      <c r="A5232" s="4">
        <v>3154782</v>
      </c>
      <c r="B5232" s="4">
        <v>7384147</v>
      </c>
      <c r="C5232" s="4" t="s">
        <v>16026</v>
      </c>
      <c r="D5232" s="4">
        <v>800</v>
      </c>
      <c r="E5232" s="4">
        <v>800</v>
      </c>
      <c r="F5232" s="4">
        <v>700</v>
      </c>
      <c r="G5232" s="7">
        <f t="shared" si="81"/>
        <v>700</v>
      </c>
      <c r="H5232" s="4" t="s">
        <v>2451</v>
      </c>
      <c r="I5232" s="4">
        <v>5000</v>
      </c>
      <c r="J5232" s="4" t="s">
        <v>4</v>
      </c>
      <c r="K5232" s="4" t="s">
        <v>8</v>
      </c>
      <c r="L5232" s="4" t="s">
        <v>6</v>
      </c>
      <c r="M5232" s="4" t="s">
        <v>76</v>
      </c>
    </row>
    <row r="5233" spans="1:13" x14ac:dyDescent="0.2">
      <c r="A5233" s="4">
        <v>3154810</v>
      </c>
      <c r="B5233" s="4">
        <v>6542334</v>
      </c>
      <c r="C5233" s="4" t="s">
        <v>16027</v>
      </c>
      <c r="D5233" s="4">
        <v>2000</v>
      </c>
      <c r="E5233" s="4">
        <v>2000</v>
      </c>
      <c r="F5233" s="4">
        <v>560</v>
      </c>
      <c r="G5233" s="7">
        <f t="shared" si="81"/>
        <v>560</v>
      </c>
      <c r="H5233" s="4" t="s">
        <v>16028</v>
      </c>
      <c r="I5233" s="4">
        <v>10000</v>
      </c>
      <c r="J5233" s="4" t="s">
        <v>4</v>
      </c>
      <c r="K5233" s="4" t="s">
        <v>13</v>
      </c>
      <c r="L5233" s="4" t="s">
        <v>14</v>
      </c>
      <c r="M5233" s="4" t="s">
        <v>23</v>
      </c>
    </row>
    <row r="5234" spans="1:13" x14ac:dyDescent="0.2">
      <c r="A5234" s="4">
        <v>3154824</v>
      </c>
      <c r="B5234" s="4">
        <v>239032</v>
      </c>
      <c r="C5234" s="4" t="s">
        <v>16029</v>
      </c>
      <c r="D5234" s="4">
        <v>4000</v>
      </c>
      <c r="E5234" s="4">
        <v>4000</v>
      </c>
      <c r="F5234" s="4">
        <v>56</v>
      </c>
      <c r="G5234" s="7">
        <f t="shared" si="81"/>
        <v>56</v>
      </c>
      <c r="H5234" s="4" t="s">
        <v>16030</v>
      </c>
      <c r="I5234" s="4">
        <v>25000</v>
      </c>
      <c r="J5234" s="4" t="s">
        <v>32</v>
      </c>
      <c r="K5234" s="4" t="s">
        <v>22</v>
      </c>
      <c r="L5234" s="4" t="s">
        <v>6</v>
      </c>
      <c r="M5234" s="4" t="s">
        <v>12</v>
      </c>
    </row>
    <row r="5235" spans="1:13" x14ac:dyDescent="0.2">
      <c r="A5235" s="4">
        <v>3154747</v>
      </c>
      <c r="B5235" s="4">
        <v>8602553</v>
      </c>
      <c r="C5235" s="4" t="s">
        <v>16031</v>
      </c>
      <c r="D5235" s="4">
        <v>1500</v>
      </c>
      <c r="E5235" s="4">
        <v>0</v>
      </c>
      <c r="F5235" s="4">
        <v>0</v>
      </c>
      <c r="G5235" s="7">
        <f t="shared" si="81"/>
        <v>-1500</v>
      </c>
      <c r="H5235" s="4" t="s">
        <v>6551</v>
      </c>
      <c r="I5235" s="4">
        <v>10000</v>
      </c>
      <c r="J5235" s="4" t="s">
        <v>4</v>
      </c>
      <c r="K5235" s="4" t="s">
        <v>13</v>
      </c>
      <c r="L5235" s="4" t="s">
        <v>6</v>
      </c>
      <c r="M5235" s="4" t="s">
        <v>17</v>
      </c>
    </row>
    <row r="5236" spans="1:13" x14ac:dyDescent="0.2">
      <c r="A5236" s="4">
        <v>3154880</v>
      </c>
      <c r="B5236" s="4">
        <v>8304584</v>
      </c>
      <c r="C5236" s="4" t="s">
        <v>16032</v>
      </c>
      <c r="D5236" s="4">
        <v>4000</v>
      </c>
      <c r="E5236" s="4">
        <v>4000</v>
      </c>
      <c r="F5236" s="4">
        <v>760</v>
      </c>
      <c r="G5236" s="7">
        <f t="shared" si="81"/>
        <v>760</v>
      </c>
      <c r="H5236" s="4" t="s">
        <v>16033</v>
      </c>
      <c r="I5236" s="4">
        <v>15000</v>
      </c>
      <c r="J5236" s="4" t="s">
        <v>4</v>
      </c>
      <c r="K5236" s="4" t="s">
        <v>13</v>
      </c>
      <c r="L5236" s="4" t="s">
        <v>6</v>
      </c>
      <c r="M5236" s="4" t="s">
        <v>12</v>
      </c>
    </row>
    <row r="5237" spans="1:13" x14ac:dyDescent="0.2">
      <c r="A5237" s="4">
        <v>3154894</v>
      </c>
      <c r="B5237" s="4">
        <v>1682902</v>
      </c>
      <c r="C5237" s="4" t="s">
        <v>16034</v>
      </c>
      <c r="D5237" s="4">
        <v>3700</v>
      </c>
      <c r="E5237" s="4">
        <v>3700</v>
      </c>
      <c r="F5237" s="4">
        <v>2556.6999999999998</v>
      </c>
      <c r="G5237" s="7">
        <f t="shared" si="81"/>
        <v>2556.6999999999998</v>
      </c>
      <c r="H5237" s="4" t="s">
        <v>6598</v>
      </c>
      <c r="I5237" s="4">
        <v>90000</v>
      </c>
      <c r="J5237" s="4" t="s">
        <v>4</v>
      </c>
      <c r="K5237" s="4" t="s">
        <v>8</v>
      </c>
      <c r="L5237" s="4" t="s">
        <v>6</v>
      </c>
      <c r="M5237" s="4" t="s">
        <v>26</v>
      </c>
    </row>
    <row r="5238" spans="1:13" x14ac:dyDescent="0.2">
      <c r="A5238" s="4">
        <v>3154789</v>
      </c>
      <c r="B5238" s="4">
        <v>9476314</v>
      </c>
      <c r="C5238" s="4" t="s">
        <v>16035</v>
      </c>
      <c r="D5238" s="4">
        <v>800</v>
      </c>
      <c r="E5238" s="4">
        <v>800</v>
      </c>
      <c r="F5238" s="4">
        <v>106</v>
      </c>
      <c r="G5238" s="7">
        <f t="shared" si="81"/>
        <v>106</v>
      </c>
      <c r="H5238" s="4" t="s">
        <v>9056</v>
      </c>
      <c r="I5238" s="4">
        <v>20000</v>
      </c>
      <c r="J5238" s="4" t="s">
        <v>4</v>
      </c>
      <c r="K5238" s="4" t="s">
        <v>13</v>
      </c>
      <c r="L5238" s="4" t="s">
        <v>6</v>
      </c>
      <c r="M5238" s="4" t="s">
        <v>19</v>
      </c>
    </row>
    <row r="5239" spans="1:13" x14ac:dyDescent="0.2">
      <c r="A5239" s="4">
        <v>3154922</v>
      </c>
      <c r="B5239" s="4">
        <v>9172451</v>
      </c>
      <c r="C5239" s="4" t="s">
        <v>16036</v>
      </c>
      <c r="D5239" s="4">
        <v>1800</v>
      </c>
      <c r="E5239" s="4">
        <v>0</v>
      </c>
      <c r="F5239" s="4">
        <v>0</v>
      </c>
      <c r="G5239" s="7">
        <f t="shared" si="81"/>
        <v>-1800</v>
      </c>
      <c r="H5239" s="4" t="s">
        <v>8043</v>
      </c>
      <c r="I5239" s="4">
        <v>7000</v>
      </c>
      <c r="J5239" s="4" t="s">
        <v>4</v>
      </c>
      <c r="K5239" s="4" t="s">
        <v>22</v>
      </c>
      <c r="L5239" s="4" t="s">
        <v>201</v>
      </c>
      <c r="M5239" s="4" t="s">
        <v>26</v>
      </c>
    </row>
    <row r="5240" spans="1:13" x14ac:dyDescent="0.2">
      <c r="A5240" s="4">
        <v>3154831</v>
      </c>
      <c r="B5240" s="4">
        <v>565873</v>
      </c>
      <c r="C5240" s="4" t="s">
        <v>16037</v>
      </c>
      <c r="D5240" s="4">
        <v>1500</v>
      </c>
      <c r="E5240" s="4">
        <v>1500</v>
      </c>
      <c r="F5240" s="4">
        <v>429.75</v>
      </c>
      <c r="G5240" s="7">
        <f t="shared" si="81"/>
        <v>429.75</v>
      </c>
      <c r="H5240" s="4" t="s">
        <v>16038</v>
      </c>
      <c r="I5240" s="4">
        <v>10000</v>
      </c>
      <c r="J5240" s="4" t="s">
        <v>4</v>
      </c>
      <c r="K5240" s="4" t="s">
        <v>5</v>
      </c>
      <c r="L5240" s="4" t="s">
        <v>6</v>
      </c>
      <c r="M5240" s="4" t="s">
        <v>111</v>
      </c>
    </row>
    <row r="5241" spans="1:13" x14ac:dyDescent="0.2">
      <c r="A5241" s="4">
        <v>3154964</v>
      </c>
      <c r="B5241" s="4">
        <v>9417871</v>
      </c>
      <c r="C5241" s="4" t="s">
        <v>16039</v>
      </c>
      <c r="D5241" s="4">
        <v>1000</v>
      </c>
      <c r="E5241" s="4">
        <v>1000</v>
      </c>
      <c r="F5241" s="4">
        <v>36.1</v>
      </c>
      <c r="G5241" s="7">
        <f t="shared" si="81"/>
        <v>36.099999999999909</v>
      </c>
      <c r="H5241" s="4" t="s">
        <v>13423</v>
      </c>
      <c r="I5241" s="4">
        <v>20000</v>
      </c>
      <c r="J5241" s="4" t="s">
        <v>4</v>
      </c>
      <c r="K5241" s="4" t="s">
        <v>5</v>
      </c>
      <c r="L5241" s="4" t="s">
        <v>6</v>
      </c>
      <c r="M5241" s="4" t="s">
        <v>24</v>
      </c>
    </row>
    <row r="5242" spans="1:13" x14ac:dyDescent="0.2">
      <c r="A5242" s="4">
        <v>3154978</v>
      </c>
      <c r="B5242" s="4">
        <v>9240792</v>
      </c>
      <c r="C5242" s="4" t="s">
        <v>16040</v>
      </c>
      <c r="D5242" s="4">
        <v>4000</v>
      </c>
      <c r="E5242" s="4">
        <v>4000</v>
      </c>
      <c r="F5242" s="4">
        <v>1288</v>
      </c>
      <c r="G5242" s="7">
        <f t="shared" si="81"/>
        <v>1288</v>
      </c>
      <c r="H5242" s="4" t="s">
        <v>5647</v>
      </c>
      <c r="I5242" s="4">
        <v>14000</v>
      </c>
      <c r="J5242" s="4" t="s">
        <v>21</v>
      </c>
      <c r="K5242" s="4" t="s">
        <v>22</v>
      </c>
      <c r="M5242" s="4" t="s">
        <v>24</v>
      </c>
    </row>
    <row r="5243" spans="1:13" x14ac:dyDescent="0.2">
      <c r="A5243" s="4">
        <v>3125270</v>
      </c>
      <c r="B5243" s="4">
        <v>9393343</v>
      </c>
      <c r="C5243" s="4" t="s">
        <v>16041</v>
      </c>
      <c r="D5243" s="4">
        <v>500</v>
      </c>
      <c r="E5243" s="4">
        <v>500</v>
      </c>
      <c r="F5243" s="4">
        <v>0.45</v>
      </c>
      <c r="G5243" s="7">
        <f t="shared" si="81"/>
        <v>0.44999999999998863</v>
      </c>
      <c r="H5243" s="4" t="s">
        <v>11794</v>
      </c>
      <c r="I5243" s="4">
        <v>11000</v>
      </c>
      <c r="J5243" s="4" t="s">
        <v>4</v>
      </c>
      <c r="K5243" s="4" t="s">
        <v>13</v>
      </c>
      <c r="L5243" s="4" t="s">
        <v>201</v>
      </c>
      <c r="M5243" s="4" t="s">
        <v>64</v>
      </c>
    </row>
    <row r="5244" spans="1:13" x14ac:dyDescent="0.2">
      <c r="A5244" s="4">
        <v>3154992</v>
      </c>
      <c r="B5244" s="4">
        <v>8843843</v>
      </c>
      <c r="C5244" s="4" t="s">
        <v>16042</v>
      </c>
      <c r="D5244" s="4">
        <v>2600</v>
      </c>
      <c r="E5244" s="4">
        <v>2600</v>
      </c>
      <c r="F5244" s="4">
        <v>50.7</v>
      </c>
      <c r="G5244" s="7">
        <f t="shared" si="81"/>
        <v>50.699999999999818</v>
      </c>
      <c r="H5244" s="4" t="s">
        <v>10511</v>
      </c>
      <c r="I5244" s="4">
        <v>7000</v>
      </c>
      <c r="J5244" s="4" t="s">
        <v>4</v>
      </c>
      <c r="K5244" s="4" t="s">
        <v>8</v>
      </c>
      <c r="L5244" s="4" t="s">
        <v>9</v>
      </c>
      <c r="M5244" s="4" t="s">
        <v>40</v>
      </c>
    </row>
    <row r="5245" spans="1:13" x14ac:dyDescent="0.2">
      <c r="A5245" s="4">
        <v>3155055</v>
      </c>
      <c r="B5245" s="4">
        <v>9477077</v>
      </c>
      <c r="C5245" s="4" t="s">
        <v>16043</v>
      </c>
      <c r="D5245" s="4">
        <v>3000</v>
      </c>
      <c r="E5245" s="4">
        <v>3000</v>
      </c>
      <c r="F5245" s="4">
        <v>4.5</v>
      </c>
      <c r="G5245" s="7">
        <f t="shared" si="81"/>
        <v>4.5</v>
      </c>
      <c r="H5245" s="4" t="s">
        <v>6332</v>
      </c>
      <c r="I5245" s="4">
        <v>15000</v>
      </c>
      <c r="J5245" s="4" t="s">
        <v>4</v>
      </c>
      <c r="K5245" s="4" t="s">
        <v>8</v>
      </c>
      <c r="L5245" s="4" t="s">
        <v>6</v>
      </c>
      <c r="M5245" s="4" t="s">
        <v>12</v>
      </c>
    </row>
    <row r="5246" spans="1:13" x14ac:dyDescent="0.2">
      <c r="A5246" s="4">
        <v>3155118</v>
      </c>
      <c r="B5246" s="4">
        <v>7893145</v>
      </c>
      <c r="C5246" s="4" t="s">
        <v>16044</v>
      </c>
      <c r="D5246" s="4">
        <v>1000</v>
      </c>
      <c r="E5246" s="4">
        <v>1000</v>
      </c>
      <c r="F5246" s="4">
        <v>182.4</v>
      </c>
      <c r="G5246" s="7">
        <f t="shared" si="81"/>
        <v>182.40000000000009</v>
      </c>
      <c r="H5246" s="4" t="s">
        <v>812</v>
      </c>
      <c r="I5246" s="4">
        <v>17000</v>
      </c>
      <c r="J5246" s="4" t="s">
        <v>4</v>
      </c>
      <c r="K5246" s="4" t="s">
        <v>8</v>
      </c>
      <c r="L5246" s="4" t="s">
        <v>6</v>
      </c>
      <c r="M5246" s="4" t="s">
        <v>40</v>
      </c>
    </row>
    <row r="5247" spans="1:13" x14ac:dyDescent="0.2">
      <c r="A5247" s="4">
        <v>3155209</v>
      </c>
      <c r="B5247" s="4">
        <v>133259</v>
      </c>
      <c r="C5247" s="4" t="s">
        <v>16045</v>
      </c>
      <c r="D5247" s="4">
        <v>2000</v>
      </c>
      <c r="E5247" s="4">
        <v>2000</v>
      </c>
      <c r="F5247" s="4">
        <v>144.4</v>
      </c>
      <c r="G5247" s="7">
        <f t="shared" si="81"/>
        <v>144.40000000000009</v>
      </c>
      <c r="H5247" s="4" t="s">
        <v>14125</v>
      </c>
      <c r="I5247" s="4">
        <v>10000</v>
      </c>
      <c r="J5247" s="4" t="s">
        <v>4</v>
      </c>
      <c r="K5247" s="4" t="s">
        <v>8</v>
      </c>
      <c r="L5247" s="4" t="s">
        <v>6</v>
      </c>
      <c r="M5247" s="4" t="s">
        <v>111</v>
      </c>
    </row>
    <row r="5248" spans="1:13" x14ac:dyDescent="0.2">
      <c r="A5248" s="4">
        <v>3155153</v>
      </c>
      <c r="B5248" s="4">
        <v>9477280</v>
      </c>
      <c r="C5248" s="4" t="s">
        <v>16046</v>
      </c>
      <c r="D5248" s="4">
        <v>1500</v>
      </c>
      <c r="E5248" s="4">
        <v>1500</v>
      </c>
      <c r="F5248" s="4">
        <v>0.45</v>
      </c>
      <c r="G5248" s="7">
        <f t="shared" si="81"/>
        <v>0.45000000000004547</v>
      </c>
      <c r="H5248" s="4" t="s">
        <v>7202</v>
      </c>
      <c r="I5248" s="4">
        <v>20000</v>
      </c>
      <c r="J5248" s="4" t="s">
        <v>51</v>
      </c>
      <c r="K5248" s="4" t="s">
        <v>13</v>
      </c>
      <c r="M5248" s="4" t="s">
        <v>64</v>
      </c>
    </row>
    <row r="5249" spans="1:13" x14ac:dyDescent="0.2">
      <c r="A5249" s="4">
        <v>3155034</v>
      </c>
      <c r="B5249" s="4">
        <v>9476958</v>
      </c>
      <c r="C5249" s="4" t="s">
        <v>16047</v>
      </c>
      <c r="D5249" s="4">
        <v>800</v>
      </c>
      <c r="E5249" s="4">
        <v>0</v>
      </c>
      <c r="F5249" s="4">
        <v>0</v>
      </c>
      <c r="G5249" s="7">
        <f t="shared" si="81"/>
        <v>-800</v>
      </c>
      <c r="H5249" s="4" t="s">
        <v>16048</v>
      </c>
      <c r="I5249" s="4">
        <v>17000</v>
      </c>
      <c r="J5249" s="4" t="s">
        <v>11</v>
      </c>
      <c r="K5249" s="4" t="s">
        <v>8</v>
      </c>
      <c r="M5249" s="4" t="s">
        <v>65</v>
      </c>
    </row>
    <row r="5250" spans="1:13" x14ac:dyDescent="0.2">
      <c r="A5250" s="4">
        <v>3155272</v>
      </c>
      <c r="B5250" s="4">
        <v>277108</v>
      </c>
      <c r="C5250" s="4" t="s">
        <v>16049</v>
      </c>
      <c r="D5250" s="4">
        <v>2050</v>
      </c>
      <c r="E5250" s="4">
        <v>0</v>
      </c>
      <c r="F5250" s="4">
        <v>0</v>
      </c>
      <c r="G5250" s="7">
        <f t="shared" ref="G5250:G5313" si="82">E5250+F5250-D5250</f>
        <v>-2050</v>
      </c>
      <c r="H5250" s="4" t="s">
        <v>3887</v>
      </c>
      <c r="I5250" s="4">
        <v>9000</v>
      </c>
      <c r="J5250" s="4" t="s">
        <v>4</v>
      </c>
      <c r="K5250" s="4" t="s">
        <v>13</v>
      </c>
      <c r="L5250" s="4" t="s">
        <v>6</v>
      </c>
      <c r="M5250" s="4" t="s">
        <v>23</v>
      </c>
    </row>
    <row r="5251" spans="1:13" x14ac:dyDescent="0.2">
      <c r="A5251" s="4">
        <v>3155258</v>
      </c>
      <c r="B5251" s="4">
        <v>405047</v>
      </c>
      <c r="C5251" s="4" t="s">
        <v>16050</v>
      </c>
      <c r="D5251" s="4">
        <v>2000</v>
      </c>
      <c r="E5251" s="4">
        <v>2000</v>
      </c>
      <c r="F5251" s="4">
        <v>30.4</v>
      </c>
      <c r="G5251" s="7">
        <f t="shared" si="82"/>
        <v>30.400000000000091</v>
      </c>
      <c r="H5251" s="4" t="s">
        <v>7562</v>
      </c>
      <c r="I5251" s="4">
        <v>12000</v>
      </c>
      <c r="J5251" s="4" t="s">
        <v>4</v>
      </c>
      <c r="K5251" s="4" t="s">
        <v>13</v>
      </c>
      <c r="L5251" s="4" t="s">
        <v>6</v>
      </c>
      <c r="M5251" s="4" t="s">
        <v>173</v>
      </c>
    </row>
    <row r="5252" spans="1:13" x14ac:dyDescent="0.2">
      <c r="A5252" s="4">
        <v>3154243</v>
      </c>
      <c r="B5252" s="4">
        <v>7691888</v>
      </c>
      <c r="C5252" s="4" t="s">
        <v>16051</v>
      </c>
      <c r="D5252" s="4">
        <v>2000</v>
      </c>
      <c r="E5252" s="4">
        <v>2000</v>
      </c>
      <c r="F5252" s="4">
        <v>2.4</v>
      </c>
      <c r="G5252" s="7">
        <f t="shared" si="82"/>
        <v>2.4000000000000909</v>
      </c>
      <c r="H5252" s="4" t="s">
        <v>69</v>
      </c>
      <c r="I5252" s="4">
        <v>700</v>
      </c>
      <c r="J5252" s="4" t="s">
        <v>98</v>
      </c>
      <c r="K5252" s="4" t="s">
        <v>8</v>
      </c>
      <c r="M5252" s="4" t="s">
        <v>40</v>
      </c>
    </row>
    <row r="5253" spans="1:13" x14ac:dyDescent="0.2">
      <c r="A5253" s="4">
        <v>3155181</v>
      </c>
      <c r="B5253" s="4">
        <v>6905767</v>
      </c>
      <c r="C5253" s="4" t="s">
        <v>16052</v>
      </c>
      <c r="D5253" s="4">
        <v>2000</v>
      </c>
      <c r="E5253" s="4">
        <v>2000</v>
      </c>
      <c r="F5253" s="4">
        <v>39</v>
      </c>
      <c r="G5253" s="7">
        <f t="shared" si="82"/>
        <v>39</v>
      </c>
      <c r="H5253" s="4" t="s">
        <v>1919</v>
      </c>
      <c r="I5253" s="4">
        <v>10000</v>
      </c>
      <c r="J5253" s="4" t="s">
        <v>98</v>
      </c>
      <c r="K5253" s="4" t="s">
        <v>8</v>
      </c>
      <c r="M5253" s="4" t="s">
        <v>76</v>
      </c>
    </row>
    <row r="5254" spans="1:13" x14ac:dyDescent="0.2">
      <c r="A5254" s="4">
        <v>3155188</v>
      </c>
      <c r="B5254" s="4">
        <v>9477357</v>
      </c>
      <c r="C5254" s="4" t="s">
        <v>16053</v>
      </c>
      <c r="D5254" s="4">
        <v>700</v>
      </c>
      <c r="E5254" s="4">
        <v>0</v>
      </c>
      <c r="F5254" s="4">
        <v>0</v>
      </c>
      <c r="G5254" s="7">
        <f t="shared" si="82"/>
        <v>-700</v>
      </c>
      <c r="H5254" s="4" t="s">
        <v>1115</v>
      </c>
      <c r="I5254" s="4">
        <v>8000</v>
      </c>
      <c r="J5254" s="4" t="s">
        <v>4</v>
      </c>
      <c r="K5254" s="4" t="s">
        <v>13</v>
      </c>
      <c r="L5254" s="4" t="s">
        <v>9</v>
      </c>
      <c r="M5254" s="4" t="s">
        <v>65</v>
      </c>
    </row>
    <row r="5255" spans="1:13" x14ac:dyDescent="0.2">
      <c r="A5255" s="4">
        <v>3155251</v>
      </c>
      <c r="B5255" s="4">
        <v>6675866</v>
      </c>
      <c r="C5255" s="4" t="s">
        <v>16054</v>
      </c>
      <c r="D5255" s="4">
        <v>1500</v>
      </c>
      <c r="E5255" s="4">
        <v>1500</v>
      </c>
      <c r="F5255" s="4">
        <v>2.25</v>
      </c>
      <c r="G5255" s="7">
        <f t="shared" si="82"/>
        <v>2.25</v>
      </c>
      <c r="H5255" s="4" t="s">
        <v>16055</v>
      </c>
      <c r="I5255" s="4">
        <v>9000</v>
      </c>
      <c r="J5255" s="4" t="s">
        <v>4</v>
      </c>
      <c r="K5255" s="4" t="s">
        <v>8</v>
      </c>
      <c r="L5255" s="4" t="s">
        <v>6</v>
      </c>
      <c r="M5255" s="4" t="s">
        <v>25</v>
      </c>
    </row>
    <row r="5256" spans="1:13" x14ac:dyDescent="0.2">
      <c r="A5256" s="4">
        <v>3155286</v>
      </c>
      <c r="B5256" s="4">
        <v>7074362</v>
      </c>
      <c r="C5256" s="4" t="s">
        <v>16056</v>
      </c>
      <c r="D5256" s="4">
        <v>1500</v>
      </c>
      <c r="E5256" s="4">
        <v>1500</v>
      </c>
      <c r="F5256" s="4">
        <v>0.75</v>
      </c>
      <c r="G5256" s="7">
        <f t="shared" si="82"/>
        <v>0.75</v>
      </c>
      <c r="H5256" s="4" t="s">
        <v>6126</v>
      </c>
      <c r="I5256" s="4">
        <v>12500</v>
      </c>
      <c r="J5256" s="4" t="s">
        <v>4</v>
      </c>
      <c r="K5256" s="4" t="s">
        <v>13</v>
      </c>
      <c r="L5256" s="4" t="s">
        <v>6</v>
      </c>
      <c r="M5256" s="4" t="s">
        <v>26</v>
      </c>
    </row>
    <row r="5257" spans="1:13" x14ac:dyDescent="0.2">
      <c r="A5257" s="4">
        <v>3155293</v>
      </c>
      <c r="B5257" s="4">
        <v>9477560</v>
      </c>
      <c r="C5257" s="4" t="s">
        <v>16056</v>
      </c>
      <c r="D5257" s="4">
        <v>2000</v>
      </c>
      <c r="E5257" s="4">
        <v>0</v>
      </c>
      <c r="F5257" s="4">
        <v>0</v>
      </c>
      <c r="G5257" s="7">
        <f t="shared" si="82"/>
        <v>-2000</v>
      </c>
      <c r="H5257" s="4" t="s">
        <v>16057</v>
      </c>
      <c r="I5257" s="4">
        <v>25000</v>
      </c>
      <c r="J5257" s="4" t="s">
        <v>32</v>
      </c>
      <c r="K5257" s="4" t="s">
        <v>13</v>
      </c>
      <c r="M5257" s="4" t="s">
        <v>64</v>
      </c>
    </row>
    <row r="5258" spans="1:13" x14ac:dyDescent="0.2">
      <c r="A5258" s="4">
        <v>3155160</v>
      </c>
      <c r="B5258" s="4">
        <v>8774907</v>
      </c>
      <c r="C5258" s="4" t="s">
        <v>16058</v>
      </c>
      <c r="D5258" s="4">
        <v>2000</v>
      </c>
      <c r="E5258" s="4">
        <v>2000</v>
      </c>
      <c r="F5258" s="4">
        <v>1.2</v>
      </c>
      <c r="G5258" s="7">
        <f t="shared" si="82"/>
        <v>1.2000000000000455</v>
      </c>
      <c r="H5258" s="4" t="s">
        <v>13375</v>
      </c>
      <c r="I5258" s="4">
        <v>17000</v>
      </c>
      <c r="J5258" s="4" t="s">
        <v>4</v>
      </c>
      <c r="K5258" s="4" t="s">
        <v>8</v>
      </c>
      <c r="L5258" s="4" t="s">
        <v>6</v>
      </c>
      <c r="M5258" s="4" t="s">
        <v>47</v>
      </c>
    </row>
    <row r="5259" spans="1:13" x14ac:dyDescent="0.2">
      <c r="A5259" s="4">
        <v>3155132</v>
      </c>
      <c r="B5259" s="4">
        <v>9348074</v>
      </c>
      <c r="C5259" s="4" t="s">
        <v>16059</v>
      </c>
      <c r="D5259" s="4">
        <v>1500</v>
      </c>
      <c r="E5259" s="4">
        <v>0</v>
      </c>
      <c r="F5259" s="4">
        <v>0</v>
      </c>
      <c r="G5259" s="7">
        <f t="shared" si="82"/>
        <v>-1500</v>
      </c>
      <c r="H5259" s="4" t="s">
        <v>5490</v>
      </c>
      <c r="I5259" s="4">
        <v>12000</v>
      </c>
      <c r="J5259" s="4" t="s">
        <v>4</v>
      </c>
      <c r="K5259" s="4" t="s">
        <v>5</v>
      </c>
      <c r="L5259" s="4" t="s">
        <v>6</v>
      </c>
      <c r="M5259" s="4" t="s">
        <v>19</v>
      </c>
    </row>
    <row r="5260" spans="1:13" x14ac:dyDescent="0.2">
      <c r="A5260" s="4">
        <v>3155419</v>
      </c>
      <c r="B5260" s="4">
        <v>665447</v>
      </c>
      <c r="C5260" s="4" t="s">
        <v>16060</v>
      </c>
      <c r="D5260" s="4">
        <v>500</v>
      </c>
      <c r="E5260" s="4">
        <v>0</v>
      </c>
      <c r="F5260" s="4">
        <v>160</v>
      </c>
      <c r="G5260" s="7">
        <f t="shared" si="82"/>
        <v>-340</v>
      </c>
      <c r="H5260" s="4" t="s">
        <v>1206</v>
      </c>
      <c r="I5260" s="4">
        <v>10000</v>
      </c>
      <c r="J5260" s="4" t="s">
        <v>4</v>
      </c>
      <c r="K5260" s="4" t="s">
        <v>8</v>
      </c>
      <c r="L5260" s="4" t="s">
        <v>6</v>
      </c>
      <c r="M5260" s="4" t="s">
        <v>23</v>
      </c>
    </row>
    <row r="5261" spans="1:13" x14ac:dyDescent="0.2">
      <c r="A5261" s="4">
        <v>3155426</v>
      </c>
      <c r="B5261" s="4">
        <v>5158637</v>
      </c>
      <c r="C5261" s="4" t="s">
        <v>16061</v>
      </c>
      <c r="D5261" s="4">
        <v>1000</v>
      </c>
      <c r="E5261" s="4">
        <v>1000</v>
      </c>
      <c r="F5261" s="4">
        <v>121.6</v>
      </c>
      <c r="G5261" s="7">
        <f t="shared" si="82"/>
        <v>121.59999999999991</v>
      </c>
      <c r="H5261" s="4" t="s">
        <v>1669</v>
      </c>
      <c r="I5261" s="4">
        <v>16000</v>
      </c>
      <c r="J5261" s="4" t="s">
        <v>4</v>
      </c>
      <c r="K5261" s="4" t="s">
        <v>5</v>
      </c>
      <c r="L5261" s="4" t="s">
        <v>6</v>
      </c>
      <c r="M5261" s="4" t="s">
        <v>25</v>
      </c>
    </row>
    <row r="5262" spans="1:13" x14ac:dyDescent="0.2">
      <c r="A5262" s="4">
        <v>3155405</v>
      </c>
      <c r="B5262" s="4">
        <v>254160</v>
      </c>
      <c r="C5262" s="4" t="s">
        <v>16062</v>
      </c>
      <c r="D5262" s="4">
        <v>700</v>
      </c>
      <c r="E5262" s="4">
        <v>700</v>
      </c>
      <c r="F5262" s="4">
        <v>0.14000000000000001</v>
      </c>
      <c r="G5262" s="7">
        <f t="shared" si="82"/>
        <v>0.13999999999998636</v>
      </c>
      <c r="H5262" s="4" t="s">
        <v>16063</v>
      </c>
      <c r="I5262" s="4">
        <v>18000</v>
      </c>
      <c r="J5262" s="4" t="s">
        <v>4</v>
      </c>
      <c r="K5262" s="4" t="s">
        <v>5</v>
      </c>
      <c r="L5262" s="4" t="s">
        <v>6</v>
      </c>
      <c r="M5262" s="4" t="s">
        <v>25</v>
      </c>
    </row>
    <row r="5263" spans="1:13" x14ac:dyDescent="0.2">
      <c r="A5263" s="4">
        <v>3155216</v>
      </c>
      <c r="B5263" s="4">
        <v>9477392</v>
      </c>
      <c r="C5263" s="4" t="s">
        <v>16064</v>
      </c>
      <c r="D5263" s="4">
        <v>2000</v>
      </c>
      <c r="E5263" s="4">
        <v>2000</v>
      </c>
      <c r="F5263" s="4">
        <v>2</v>
      </c>
      <c r="G5263" s="7">
        <f t="shared" si="82"/>
        <v>2</v>
      </c>
      <c r="H5263" s="4" t="s">
        <v>16065</v>
      </c>
      <c r="I5263" s="4">
        <v>12000</v>
      </c>
      <c r="J5263" s="4" t="s">
        <v>4</v>
      </c>
      <c r="K5263" s="4" t="s">
        <v>5</v>
      </c>
      <c r="L5263" s="4" t="s">
        <v>9</v>
      </c>
      <c r="M5263" s="4" t="s">
        <v>20</v>
      </c>
    </row>
    <row r="5264" spans="1:13" x14ac:dyDescent="0.2">
      <c r="A5264" s="4">
        <v>3155531</v>
      </c>
      <c r="B5264" s="4">
        <v>8185647</v>
      </c>
      <c r="C5264" s="4" t="s">
        <v>16066</v>
      </c>
      <c r="D5264" s="4">
        <v>2000</v>
      </c>
      <c r="E5264" s="4">
        <v>2000</v>
      </c>
      <c r="F5264" s="4">
        <v>48</v>
      </c>
      <c r="G5264" s="7">
        <f t="shared" si="82"/>
        <v>48</v>
      </c>
      <c r="H5264" s="4" t="s">
        <v>325</v>
      </c>
      <c r="I5264" s="4">
        <v>1000</v>
      </c>
      <c r="J5264" s="4" t="s">
        <v>4</v>
      </c>
      <c r="K5264" s="4" t="s">
        <v>13</v>
      </c>
      <c r="L5264" s="4" t="s">
        <v>6</v>
      </c>
      <c r="M5264" s="4" t="s">
        <v>19</v>
      </c>
    </row>
    <row r="5265" spans="1:13" x14ac:dyDescent="0.2">
      <c r="A5265" s="4">
        <v>3155559</v>
      </c>
      <c r="B5265" s="4">
        <v>7762861</v>
      </c>
      <c r="C5265" s="4" t="s">
        <v>16067</v>
      </c>
      <c r="D5265" s="4">
        <v>6800</v>
      </c>
      <c r="E5265" s="4">
        <v>6800</v>
      </c>
      <c r="F5265" s="4">
        <v>1104.6600000000001</v>
      </c>
      <c r="G5265" s="7">
        <f t="shared" si="82"/>
        <v>1104.6599999999999</v>
      </c>
      <c r="H5265" s="4" t="s">
        <v>4668</v>
      </c>
      <c r="I5265" s="4">
        <v>15000</v>
      </c>
      <c r="J5265" s="4" t="s">
        <v>4</v>
      </c>
      <c r="K5265" s="4" t="s">
        <v>13</v>
      </c>
      <c r="L5265" s="4" t="s">
        <v>6</v>
      </c>
      <c r="M5265" s="4" t="s">
        <v>48</v>
      </c>
    </row>
    <row r="5266" spans="1:13" x14ac:dyDescent="0.2">
      <c r="A5266" s="4">
        <v>3155580</v>
      </c>
      <c r="B5266" s="4">
        <v>7129963</v>
      </c>
      <c r="C5266" s="4" t="s">
        <v>16068</v>
      </c>
      <c r="D5266" s="4">
        <v>500</v>
      </c>
      <c r="E5266" s="4">
        <v>500</v>
      </c>
      <c r="F5266" s="4">
        <v>58.5</v>
      </c>
      <c r="G5266" s="7">
        <f t="shared" si="82"/>
        <v>58.5</v>
      </c>
      <c r="H5266" s="4" t="s">
        <v>6671</v>
      </c>
      <c r="I5266" s="4">
        <v>8500</v>
      </c>
      <c r="J5266" s="4" t="s">
        <v>51</v>
      </c>
      <c r="K5266" s="4" t="s">
        <v>8</v>
      </c>
      <c r="M5266" s="4" t="s">
        <v>64</v>
      </c>
    </row>
    <row r="5267" spans="1:13" x14ac:dyDescent="0.2">
      <c r="A5267" s="4">
        <v>3155587</v>
      </c>
      <c r="B5267" s="4">
        <v>4678703</v>
      </c>
      <c r="C5267" s="4" t="s">
        <v>16069</v>
      </c>
      <c r="D5267" s="4">
        <v>500</v>
      </c>
      <c r="E5267" s="4">
        <v>500</v>
      </c>
      <c r="F5267" s="4">
        <v>225</v>
      </c>
      <c r="G5267" s="7">
        <f t="shared" si="82"/>
        <v>225</v>
      </c>
      <c r="H5267" s="4" t="s">
        <v>963</v>
      </c>
      <c r="I5267" s="4">
        <v>13000</v>
      </c>
      <c r="J5267" s="4" t="s">
        <v>4</v>
      </c>
      <c r="K5267" s="4" t="s">
        <v>13</v>
      </c>
      <c r="L5267" s="4" t="s">
        <v>6</v>
      </c>
      <c r="M5267" s="4" t="s">
        <v>186</v>
      </c>
    </row>
    <row r="5268" spans="1:13" x14ac:dyDescent="0.2">
      <c r="A5268" s="4">
        <v>3155545</v>
      </c>
      <c r="B5268" s="4">
        <v>9478316</v>
      </c>
      <c r="C5268" s="4" t="s">
        <v>16070</v>
      </c>
      <c r="D5268" s="4">
        <v>800</v>
      </c>
      <c r="E5268" s="4">
        <v>0</v>
      </c>
      <c r="F5268" s="4">
        <v>0</v>
      </c>
      <c r="G5268" s="7">
        <f t="shared" si="82"/>
        <v>-800</v>
      </c>
      <c r="H5268" s="4" t="s">
        <v>16071</v>
      </c>
      <c r="I5268" s="4">
        <v>30000</v>
      </c>
      <c r="J5268" s="4" t="s">
        <v>72</v>
      </c>
      <c r="K5268" s="4" t="s">
        <v>16</v>
      </c>
      <c r="M5268" s="4" t="s">
        <v>26</v>
      </c>
    </row>
    <row r="5269" spans="1:13" x14ac:dyDescent="0.2">
      <c r="A5269" s="4">
        <v>3155552</v>
      </c>
      <c r="B5269" s="4">
        <v>7884157</v>
      </c>
      <c r="C5269" s="4" t="s">
        <v>16072</v>
      </c>
      <c r="D5269" s="4">
        <v>8000</v>
      </c>
      <c r="E5269" s="4">
        <v>0</v>
      </c>
      <c r="F5269" s="4">
        <v>4104</v>
      </c>
      <c r="G5269" s="7">
        <f t="shared" si="82"/>
        <v>-3896</v>
      </c>
      <c r="H5269" s="4" t="s">
        <v>5220</v>
      </c>
      <c r="I5269" s="4">
        <v>20000</v>
      </c>
      <c r="J5269" s="4" t="s">
        <v>4</v>
      </c>
      <c r="K5269" s="4" t="s">
        <v>8</v>
      </c>
      <c r="L5269" s="4" t="s">
        <v>6</v>
      </c>
      <c r="M5269" s="4" t="s">
        <v>25</v>
      </c>
    </row>
    <row r="5270" spans="1:13" x14ac:dyDescent="0.2">
      <c r="A5270" s="4">
        <v>3155622</v>
      </c>
      <c r="B5270" s="4">
        <v>6460392</v>
      </c>
      <c r="C5270" s="4" t="s">
        <v>16073</v>
      </c>
      <c r="D5270" s="4">
        <v>600</v>
      </c>
      <c r="E5270" s="4">
        <v>600</v>
      </c>
      <c r="F5270" s="4">
        <v>57</v>
      </c>
      <c r="G5270" s="7">
        <f t="shared" si="82"/>
        <v>57</v>
      </c>
      <c r="H5270" s="4" t="s">
        <v>2414</v>
      </c>
      <c r="I5270" s="4">
        <v>12000</v>
      </c>
      <c r="J5270" s="4" t="s">
        <v>4</v>
      </c>
      <c r="K5270" s="4" t="s">
        <v>13</v>
      </c>
      <c r="L5270" s="4" t="s">
        <v>9</v>
      </c>
      <c r="M5270" s="4" t="s">
        <v>48</v>
      </c>
    </row>
    <row r="5271" spans="1:13" x14ac:dyDescent="0.2">
      <c r="A5271" s="4">
        <v>3155594</v>
      </c>
      <c r="B5271" s="4">
        <v>359935</v>
      </c>
      <c r="C5271" s="4" t="s">
        <v>16074</v>
      </c>
      <c r="D5271" s="4">
        <v>2500</v>
      </c>
      <c r="E5271" s="4">
        <v>0</v>
      </c>
      <c r="F5271" s="4">
        <v>437.5</v>
      </c>
      <c r="G5271" s="7">
        <f t="shared" si="82"/>
        <v>-2062.5</v>
      </c>
      <c r="H5271" s="4" t="s">
        <v>13268</v>
      </c>
      <c r="I5271" s="4">
        <v>32000</v>
      </c>
      <c r="J5271" s="4" t="s">
        <v>4</v>
      </c>
      <c r="K5271" s="4" t="s">
        <v>13</v>
      </c>
      <c r="L5271" s="4" t="s">
        <v>6</v>
      </c>
      <c r="M5271" s="4" t="s">
        <v>12</v>
      </c>
    </row>
    <row r="5272" spans="1:13" x14ac:dyDescent="0.2">
      <c r="A5272" s="4">
        <v>3155615</v>
      </c>
      <c r="B5272" s="4">
        <v>2183112</v>
      </c>
      <c r="C5272" s="4" t="s">
        <v>16075</v>
      </c>
      <c r="D5272" s="4">
        <v>1000</v>
      </c>
      <c r="E5272" s="4">
        <v>0</v>
      </c>
      <c r="F5272" s="4">
        <v>0</v>
      </c>
      <c r="G5272" s="7">
        <f t="shared" si="82"/>
        <v>-1000</v>
      </c>
      <c r="H5272" s="4" t="s">
        <v>16076</v>
      </c>
      <c r="I5272" s="4">
        <v>10000</v>
      </c>
      <c r="J5272" s="4" t="s">
        <v>21</v>
      </c>
      <c r="K5272" s="4" t="s">
        <v>22</v>
      </c>
      <c r="M5272" s="4" t="s">
        <v>76</v>
      </c>
    </row>
    <row r="5273" spans="1:13" x14ac:dyDescent="0.2">
      <c r="A5273" s="4">
        <v>3155636</v>
      </c>
      <c r="B5273" s="4">
        <v>8335839</v>
      </c>
      <c r="C5273" s="4" t="s">
        <v>16077</v>
      </c>
      <c r="D5273" s="4">
        <v>1500</v>
      </c>
      <c r="E5273" s="4">
        <v>1500</v>
      </c>
      <c r="F5273" s="4">
        <v>1081.68</v>
      </c>
      <c r="G5273" s="7">
        <f t="shared" si="82"/>
        <v>1081.6800000000003</v>
      </c>
      <c r="H5273" s="4" t="s">
        <v>13826</v>
      </c>
      <c r="I5273" s="4">
        <v>4000</v>
      </c>
      <c r="J5273" s="4" t="s">
        <v>4</v>
      </c>
      <c r="K5273" s="4" t="s">
        <v>5</v>
      </c>
      <c r="L5273" s="4" t="s">
        <v>6</v>
      </c>
      <c r="M5273" s="4" t="s">
        <v>101</v>
      </c>
    </row>
    <row r="5274" spans="1:13" x14ac:dyDescent="0.2">
      <c r="A5274" s="4">
        <v>3155692</v>
      </c>
      <c r="B5274" s="4">
        <v>9054074</v>
      </c>
      <c r="C5274" s="4" t="s">
        <v>16078</v>
      </c>
      <c r="D5274" s="4">
        <v>3500</v>
      </c>
      <c r="E5274" s="4">
        <v>0</v>
      </c>
      <c r="F5274" s="4">
        <v>0</v>
      </c>
      <c r="G5274" s="7">
        <f t="shared" si="82"/>
        <v>-3500</v>
      </c>
      <c r="H5274" s="4" t="s">
        <v>348</v>
      </c>
      <c r="I5274" s="4">
        <v>30000</v>
      </c>
      <c r="J5274" s="4" t="s">
        <v>4</v>
      </c>
      <c r="K5274" s="4" t="s">
        <v>22</v>
      </c>
      <c r="L5274" s="4" t="s">
        <v>6</v>
      </c>
      <c r="M5274" s="4" t="s">
        <v>64</v>
      </c>
    </row>
    <row r="5275" spans="1:13" x14ac:dyDescent="0.2">
      <c r="A5275" s="4">
        <v>3155720</v>
      </c>
      <c r="B5275" s="4">
        <v>5293856</v>
      </c>
      <c r="C5275" s="4" t="s">
        <v>16079</v>
      </c>
      <c r="D5275" s="4">
        <v>1000</v>
      </c>
      <c r="E5275" s="4">
        <v>1000</v>
      </c>
      <c r="F5275" s="4">
        <v>589</v>
      </c>
      <c r="G5275" s="7">
        <f t="shared" si="82"/>
        <v>589</v>
      </c>
      <c r="H5275" s="4" t="s">
        <v>2801</v>
      </c>
      <c r="I5275" s="4">
        <v>20000</v>
      </c>
      <c r="J5275" s="4" t="s">
        <v>4</v>
      </c>
      <c r="K5275" s="4" t="s">
        <v>13</v>
      </c>
      <c r="M5275" s="4" t="s">
        <v>64</v>
      </c>
    </row>
    <row r="5276" spans="1:13" x14ac:dyDescent="0.2">
      <c r="A5276" s="4">
        <v>3155748</v>
      </c>
      <c r="B5276" s="4">
        <v>1659170</v>
      </c>
      <c r="C5276" s="4" t="s">
        <v>16080</v>
      </c>
      <c r="D5276" s="4">
        <v>500</v>
      </c>
      <c r="E5276" s="4">
        <v>500</v>
      </c>
      <c r="F5276" s="4">
        <v>22.8</v>
      </c>
      <c r="G5276" s="7">
        <f t="shared" si="82"/>
        <v>22.799999999999955</v>
      </c>
      <c r="H5276" s="4" t="s">
        <v>8149</v>
      </c>
      <c r="I5276" s="4">
        <v>10000</v>
      </c>
      <c r="J5276" s="4" t="s">
        <v>4</v>
      </c>
      <c r="K5276" s="4" t="s">
        <v>5</v>
      </c>
      <c r="L5276" s="4" t="s">
        <v>6</v>
      </c>
      <c r="M5276" s="4" t="s">
        <v>76</v>
      </c>
    </row>
    <row r="5277" spans="1:13" x14ac:dyDescent="0.2">
      <c r="A5277" s="4">
        <v>3155664</v>
      </c>
      <c r="B5277" s="4">
        <v>9478505</v>
      </c>
      <c r="C5277" s="4" t="s">
        <v>16081</v>
      </c>
      <c r="D5277" s="4">
        <v>1000</v>
      </c>
      <c r="E5277" s="4">
        <v>1000</v>
      </c>
      <c r="F5277" s="4">
        <v>1.5</v>
      </c>
      <c r="G5277" s="7">
        <f t="shared" si="82"/>
        <v>1.5</v>
      </c>
      <c r="H5277" s="4" t="s">
        <v>4901</v>
      </c>
      <c r="I5277" s="4">
        <v>12000</v>
      </c>
      <c r="J5277" s="4" t="s">
        <v>4</v>
      </c>
      <c r="K5277" s="4" t="s">
        <v>5</v>
      </c>
      <c r="L5277" s="4" t="s">
        <v>6</v>
      </c>
      <c r="M5277" s="4" t="s">
        <v>26</v>
      </c>
    </row>
    <row r="5278" spans="1:13" x14ac:dyDescent="0.2">
      <c r="A5278" s="4">
        <v>3155699</v>
      </c>
      <c r="B5278" s="4">
        <v>121137</v>
      </c>
      <c r="C5278" s="4" t="s">
        <v>16082</v>
      </c>
      <c r="D5278" s="4">
        <v>3000</v>
      </c>
      <c r="E5278" s="4">
        <v>3000</v>
      </c>
      <c r="F5278" s="4">
        <v>4.5</v>
      </c>
      <c r="G5278" s="7">
        <f t="shared" si="82"/>
        <v>4.5</v>
      </c>
      <c r="H5278" s="4" t="s">
        <v>16083</v>
      </c>
      <c r="I5278" s="4">
        <v>24000</v>
      </c>
      <c r="J5278" s="4" t="s">
        <v>4</v>
      </c>
      <c r="K5278" s="4" t="s">
        <v>22</v>
      </c>
      <c r="L5278" s="4" t="s">
        <v>6</v>
      </c>
      <c r="M5278" s="4" t="s">
        <v>29</v>
      </c>
    </row>
    <row r="5279" spans="1:13" x14ac:dyDescent="0.2">
      <c r="A5279" s="4">
        <v>3146466</v>
      </c>
      <c r="B5279" s="4">
        <v>9126503</v>
      </c>
      <c r="C5279" s="4" t="s">
        <v>16084</v>
      </c>
      <c r="D5279" s="4">
        <v>1000</v>
      </c>
      <c r="E5279" s="4">
        <v>1000</v>
      </c>
      <c r="F5279" s="4">
        <v>0.1</v>
      </c>
      <c r="G5279" s="7">
        <f t="shared" si="82"/>
        <v>0.10000000000002274</v>
      </c>
      <c r="H5279" s="4" t="s">
        <v>1362</v>
      </c>
      <c r="I5279" s="4">
        <v>18000</v>
      </c>
      <c r="J5279" s="4" t="s">
        <v>4</v>
      </c>
      <c r="K5279" s="4" t="s">
        <v>8</v>
      </c>
      <c r="L5279" s="4" t="s">
        <v>6</v>
      </c>
      <c r="M5279" s="4" t="s">
        <v>12</v>
      </c>
    </row>
    <row r="5280" spans="1:13" x14ac:dyDescent="0.2">
      <c r="A5280" s="4">
        <v>3155685</v>
      </c>
      <c r="B5280" s="4">
        <v>9180389</v>
      </c>
      <c r="C5280" s="4" t="s">
        <v>16085</v>
      </c>
      <c r="D5280" s="4">
        <v>10000</v>
      </c>
      <c r="E5280" s="4">
        <v>10000</v>
      </c>
      <c r="F5280" s="4">
        <v>342</v>
      </c>
      <c r="G5280" s="7">
        <f t="shared" si="82"/>
        <v>342</v>
      </c>
      <c r="H5280" s="4" t="s">
        <v>4032</v>
      </c>
      <c r="I5280" s="4">
        <v>120000</v>
      </c>
      <c r="J5280" s="4" t="s">
        <v>4</v>
      </c>
      <c r="K5280" s="4" t="s">
        <v>13</v>
      </c>
      <c r="L5280" s="4" t="s">
        <v>6</v>
      </c>
      <c r="M5280" s="4" t="s">
        <v>25</v>
      </c>
    </row>
    <row r="5281" spans="1:13" x14ac:dyDescent="0.2">
      <c r="A5281" s="4">
        <v>3155811</v>
      </c>
      <c r="B5281" s="4">
        <v>4408741</v>
      </c>
      <c r="C5281" s="4" t="s">
        <v>16086</v>
      </c>
      <c r="D5281" s="4">
        <v>10000</v>
      </c>
      <c r="E5281" s="4">
        <v>10000</v>
      </c>
      <c r="F5281" s="4">
        <v>3230</v>
      </c>
      <c r="G5281" s="7">
        <f t="shared" si="82"/>
        <v>3230</v>
      </c>
      <c r="H5281" s="4" t="s">
        <v>12646</v>
      </c>
      <c r="I5281" s="4">
        <v>10000</v>
      </c>
      <c r="J5281" s="4" t="s">
        <v>4</v>
      </c>
      <c r="K5281" s="4" t="s">
        <v>13</v>
      </c>
      <c r="L5281" s="4" t="s">
        <v>6</v>
      </c>
      <c r="M5281" s="4" t="s">
        <v>159</v>
      </c>
    </row>
    <row r="5282" spans="1:13" x14ac:dyDescent="0.2">
      <c r="A5282" s="4">
        <v>3147348</v>
      </c>
      <c r="B5282" s="4">
        <v>5131645</v>
      </c>
      <c r="C5282" s="4" t="s">
        <v>16087</v>
      </c>
      <c r="D5282" s="4">
        <v>1500</v>
      </c>
      <c r="E5282" s="4">
        <v>0</v>
      </c>
      <c r="F5282" s="4">
        <v>0</v>
      </c>
      <c r="G5282" s="7">
        <f t="shared" si="82"/>
        <v>-1500</v>
      </c>
      <c r="H5282" s="4" t="s">
        <v>16088</v>
      </c>
      <c r="I5282" s="4">
        <v>25000</v>
      </c>
      <c r="J5282" s="4" t="s">
        <v>32</v>
      </c>
      <c r="K5282" s="4" t="s">
        <v>8</v>
      </c>
      <c r="M5282" s="4" t="s">
        <v>47</v>
      </c>
    </row>
    <row r="5283" spans="1:13" x14ac:dyDescent="0.2">
      <c r="A5283" s="4">
        <v>3155846</v>
      </c>
      <c r="B5283" s="4">
        <v>9101464</v>
      </c>
      <c r="C5283" s="4" t="s">
        <v>16089</v>
      </c>
      <c r="D5283" s="4">
        <v>1000</v>
      </c>
      <c r="E5283" s="4">
        <v>1000</v>
      </c>
      <c r="F5283" s="4">
        <v>0.1</v>
      </c>
      <c r="G5283" s="7">
        <f t="shared" si="82"/>
        <v>0.10000000000002274</v>
      </c>
      <c r="H5283" s="4" t="s">
        <v>16090</v>
      </c>
      <c r="I5283" s="4">
        <v>10000</v>
      </c>
      <c r="J5283" s="4" t="s">
        <v>4</v>
      </c>
      <c r="K5283" s="4" t="s">
        <v>5</v>
      </c>
      <c r="L5283" s="4" t="s">
        <v>6</v>
      </c>
      <c r="M5283" s="4" t="s">
        <v>19</v>
      </c>
    </row>
    <row r="5284" spans="1:13" x14ac:dyDescent="0.2">
      <c r="A5284" s="4">
        <v>3155321</v>
      </c>
      <c r="B5284" s="4">
        <v>8846104</v>
      </c>
      <c r="C5284" s="4" t="s">
        <v>16091</v>
      </c>
      <c r="D5284" s="4">
        <v>800</v>
      </c>
      <c r="E5284" s="4">
        <v>800</v>
      </c>
      <c r="F5284" s="4">
        <v>380</v>
      </c>
      <c r="G5284" s="7">
        <f t="shared" si="82"/>
        <v>380</v>
      </c>
      <c r="H5284" s="4" t="s">
        <v>6399</v>
      </c>
      <c r="I5284" s="4">
        <v>5000</v>
      </c>
      <c r="J5284" s="4" t="s">
        <v>4</v>
      </c>
      <c r="K5284" s="4" t="s">
        <v>13</v>
      </c>
      <c r="L5284" s="4" t="s">
        <v>6</v>
      </c>
      <c r="M5284" s="4" t="s">
        <v>76</v>
      </c>
    </row>
    <row r="5285" spans="1:13" x14ac:dyDescent="0.2">
      <c r="A5285" s="4">
        <v>3155930</v>
      </c>
      <c r="B5285" s="4">
        <v>328963</v>
      </c>
      <c r="C5285" s="4" t="s">
        <v>16092</v>
      </c>
      <c r="D5285" s="4">
        <v>7000</v>
      </c>
      <c r="E5285" s="4">
        <v>0</v>
      </c>
      <c r="F5285" s="4">
        <v>0</v>
      </c>
      <c r="G5285" s="7">
        <f t="shared" si="82"/>
        <v>-7000</v>
      </c>
      <c r="H5285" s="4" t="s">
        <v>4401</v>
      </c>
      <c r="I5285" s="4">
        <v>15500</v>
      </c>
      <c r="J5285" s="4" t="s">
        <v>4</v>
      </c>
      <c r="K5285" s="4" t="s">
        <v>22</v>
      </c>
      <c r="L5285" s="4" t="s">
        <v>6</v>
      </c>
      <c r="M5285" s="4" t="s">
        <v>26</v>
      </c>
    </row>
    <row r="5286" spans="1:13" x14ac:dyDescent="0.2">
      <c r="A5286" s="4">
        <v>3156007</v>
      </c>
      <c r="B5286" s="4">
        <v>9479716</v>
      </c>
      <c r="C5286" s="4" t="s">
        <v>16093</v>
      </c>
      <c r="D5286" s="4">
        <v>2000</v>
      </c>
      <c r="E5286" s="4">
        <v>2000</v>
      </c>
      <c r="F5286" s="4">
        <v>3</v>
      </c>
      <c r="G5286" s="7">
        <f t="shared" si="82"/>
        <v>3</v>
      </c>
      <c r="H5286" s="4" t="s">
        <v>14544</v>
      </c>
      <c r="I5286" s="4">
        <v>35000</v>
      </c>
      <c r="J5286" s="4" t="s">
        <v>4</v>
      </c>
      <c r="K5286" s="4" t="s">
        <v>8</v>
      </c>
      <c r="L5286" s="4" t="s">
        <v>6</v>
      </c>
      <c r="M5286" s="4" t="s">
        <v>25</v>
      </c>
    </row>
    <row r="5287" spans="1:13" x14ac:dyDescent="0.2">
      <c r="A5287" s="4">
        <v>3156049</v>
      </c>
      <c r="B5287" s="4">
        <v>715998</v>
      </c>
      <c r="C5287" s="4" t="s">
        <v>16094</v>
      </c>
      <c r="D5287" s="4">
        <v>5250</v>
      </c>
      <c r="E5287" s="4">
        <v>5250</v>
      </c>
      <c r="F5287" s="4">
        <v>159.6</v>
      </c>
      <c r="G5287" s="7">
        <f t="shared" si="82"/>
        <v>159.60000000000036</v>
      </c>
      <c r="H5287" s="4" t="s">
        <v>16095</v>
      </c>
      <c r="I5287" s="4">
        <v>30000</v>
      </c>
      <c r="J5287" s="4" t="s">
        <v>4</v>
      </c>
      <c r="K5287" s="4" t="s">
        <v>8</v>
      </c>
      <c r="L5287" s="4" t="s">
        <v>6</v>
      </c>
      <c r="M5287" s="4" t="s">
        <v>23</v>
      </c>
    </row>
    <row r="5288" spans="1:13" x14ac:dyDescent="0.2">
      <c r="A5288" s="4">
        <v>3156070</v>
      </c>
      <c r="B5288" s="4">
        <v>8728644</v>
      </c>
      <c r="C5288" s="4" t="s">
        <v>16096</v>
      </c>
      <c r="D5288" s="4">
        <v>2500</v>
      </c>
      <c r="E5288" s="4">
        <v>0</v>
      </c>
      <c r="F5288" s="4">
        <v>0</v>
      </c>
      <c r="G5288" s="7">
        <f t="shared" si="82"/>
        <v>-2500</v>
      </c>
      <c r="H5288" s="4" t="s">
        <v>7351</v>
      </c>
      <c r="I5288" s="4">
        <v>15000</v>
      </c>
      <c r="J5288" s="4" t="s">
        <v>4</v>
      </c>
      <c r="K5288" s="4" t="s">
        <v>13</v>
      </c>
      <c r="L5288" s="4" t="s">
        <v>6</v>
      </c>
      <c r="M5288" s="4" t="s">
        <v>7</v>
      </c>
    </row>
    <row r="5289" spans="1:13" x14ac:dyDescent="0.2">
      <c r="A5289" s="4">
        <v>3141090</v>
      </c>
      <c r="B5289" s="4">
        <v>582921</v>
      </c>
      <c r="C5289" s="4" t="s">
        <v>16097</v>
      </c>
      <c r="D5289" s="4">
        <v>2000</v>
      </c>
      <c r="E5289" s="4">
        <v>2000</v>
      </c>
      <c r="F5289" s="4">
        <v>68</v>
      </c>
      <c r="G5289" s="7">
        <f t="shared" si="82"/>
        <v>68</v>
      </c>
      <c r="H5289" s="4" t="s">
        <v>3207</v>
      </c>
      <c r="I5289" s="4">
        <v>12500</v>
      </c>
      <c r="J5289" s="4" t="s">
        <v>4</v>
      </c>
      <c r="K5289" s="4" t="s">
        <v>13</v>
      </c>
      <c r="L5289" s="4" t="s">
        <v>6</v>
      </c>
      <c r="M5289" s="4" t="s">
        <v>20</v>
      </c>
    </row>
    <row r="5290" spans="1:13" x14ac:dyDescent="0.2">
      <c r="A5290" s="4">
        <v>3156098</v>
      </c>
      <c r="B5290" s="4">
        <v>6606909</v>
      </c>
      <c r="C5290" s="4" t="s">
        <v>16098</v>
      </c>
      <c r="D5290" s="4">
        <v>3000</v>
      </c>
      <c r="E5290" s="4">
        <v>3000</v>
      </c>
      <c r="F5290" s="4">
        <v>102.6</v>
      </c>
      <c r="G5290" s="7">
        <f t="shared" si="82"/>
        <v>102.59999999999991</v>
      </c>
      <c r="H5290" s="4" t="s">
        <v>9427</v>
      </c>
      <c r="I5290" s="4">
        <v>9000</v>
      </c>
      <c r="J5290" s="4" t="s">
        <v>4</v>
      </c>
      <c r="K5290" s="4" t="s">
        <v>8</v>
      </c>
      <c r="L5290" s="4" t="s">
        <v>6</v>
      </c>
      <c r="M5290" s="4" t="s">
        <v>12</v>
      </c>
    </row>
    <row r="5291" spans="1:13" x14ac:dyDescent="0.2">
      <c r="A5291" s="4">
        <v>3156126</v>
      </c>
      <c r="B5291" s="4">
        <v>8746025</v>
      </c>
      <c r="C5291" s="4" t="s">
        <v>16099</v>
      </c>
      <c r="D5291" s="4">
        <v>500</v>
      </c>
      <c r="E5291" s="4">
        <v>500</v>
      </c>
      <c r="F5291" s="4">
        <v>275.5</v>
      </c>
      <c r="G5291" s="7">
        <f t="shared" si="82"/>
        <v>275.5</v>
      </c>
      <c r="H5291" s="4" t="s">
        <v>16100</v>
      </c>
      <c r="I5291" s="4">
        <v>1000</v>
      </c>
      <c r="J5291" s="4" t="s">
        <v>51</v>
      </c>
      <c r="K5291" s="4" t="s">
        <v>13</v>
      </c>
      <c r="M5291" s="4" t="s">
        <v>17</v>
      </c>
    </row>
    <row r="5292" spans="1:13" x14ac:dyDescent="0.2">
      <c r="A5292" s="4">
        <v>3156168</v>
      </c>
      <c r="B5292" s="4">
        <v>1662905</v>
      </c>
      <c r="C5292" s="4" t="s">
        <v>16101</v>
      </c>
      <c r="D5292" s="4">
        <v>9050</v>
      </c>
      <c r="E5292" s="4">
        <v>9050</v>
      </c>
      <c r="F5292" s="4">
        <v>412.68</v>
      </c>
      <c r="G5292" s="7">
        <f t="shared" si="82"/>
        <v>412.68000000000029</v>
      </c>
      <c r="H5292" s="4" t="s">
        <v>6049</v>
      </c>
      <c r="I5292" s="4">
        <v>40000</v>
      </c>
      <c r="J5292" s="4" t="s">
        <v>32</v>
      </c>
      <c r="K5292" s="4" t="s">
        <v>5</v>
      </c>
      <c r="M5292" s="4" t="s">
        <v>64</v>
      </c>
    </row>
    <row r="5293" spans="1:13" x14ac:dyDescent="0.2">
      <c r="A5293" s="4">
        <v>3148146</v>
      </c>
      <c r="B5293" s="4">
        <v>8366639</v>
      </c>
      <c r="C5293" s="4" t="s">
        <v>16102</v>
      </c>
      <c r="D5293" s="4">
        <v>1200</v>
      </c>
      <c r="E5293" s="4">
        <v>1200</v>
      </c>
      <c r="F5293" s="4">
        <v>718.2</v>
      </c>
      <c r="G5293" s="7">
        <f t="shared" si="82"/>
        <v>718.2</v>
      </c>
      <c r="H5293" s="4" t="s">
        <v>2412</v>
      </c>
      <c r="I5293" s="4">
        <v>15000</v>
      </c>
      <c r="J5293" s="4" t="s">
        <v>72</v>
      </c>
      <c r="K5293" s="4" t="s">
        <v>8</v>
      </c>
      <c r="M5293" s="4" t="s">
        <v>35</v>
      </c>
    </row>
    <row r="5294" spans="1:13" x14ac:dyDescent="0.2">
      <c r="A5294" s="4">
        <v>3155972</v>
      </c>
      <c r="B5294" s="4">
        <v>1771724</v>
      </c>
      <c r="C5294" s="4" t="s">
        <v>16103</v>
      </c>
      <c r="D5294" s="4">
        <v>1500</v>
      </c>
      <c r="E5294" s="4">
        <v>1500</v>
      </c>
      <c r="F5294" s="4">
        <v>785.25</v>
      </c>
      <c r="G5294" s="7">
        <f t="shared" si="82"/>
        <v>785.25</v>
      </c>
      <c r="H5294" s="4" t="s">
        <v>16104</v>
      </c>
      <c r="I5294" s="4">
        <v>35000</v>
      </c>
      <c r="J5294" s="4" t="s">
        <v>32</v>
      </c>
      <c r="K5294" s="4" t="s">
        <v>5</v>
      </c>
      <c r="L5294" s="4" t="s">
        <v>14</v>
      </c>
      <c r="M5294" s="4" t="s">
        <v>20</v>
      </c>
    </row>
    <row r="5295" spans="1:13" x14ac:dyDescent="0.2">
      <c r="A5295" s="4">
        <v>3156224</v>
      </c>
      <c r="B5295" s="4">
        <v>192943</v>
      </c>
      <c r="C5295" s="4" t="s">
        <v>16105</v>
      </c>
      <c r="D5295" s="4">
        <v>3500</v>
      </c>
      <c r="E5295" s="4">
        <v>3500</v>
      </c>
      <c r="F5295" s="4">
        <v>957.6</v>
      </c>
      <c r="G5295" s="7">
        <f t="shared" si="82"/>
        <v>957.60000000000036</v>
      </c>
      <c r="H5295" s="4" t="s">
        <v>7506</v>
      </c>
      <c r="I5295" s="4">
        <v>9000</v>
      </c>
      <c r="J5295" s="4" t="s">
        <v>4</v>
      </c>
      <c r="K5295" s="4" t="s">
        <v>8</v>
      </c>
      <c r="L5295" s="4" t="s">
        <v>6</v>
      </c>
      <c r="M5295" s="4" t="s">
        <v>17</v>
      </c>
    </row>
    <row r="5296" spans="1:13" x14ac:dyDescent="0.2">
      <c r="A5296" s="4">
        <v>3156189</v>
      </c>
      <c r="B5296" s="4">
        <v>9455083</v>
      </c>
      <c r="C5296" s="4" t="s">
        <v>16106</v>
      </c>
      <c r="D5296" s="4">
        <v>1600</v>
      </c>
      <c r="E5296" s="4">
        <v>0</v>
      </c>
      <c r="F5296" s="4">
        <v>2157.6</v>
      </c>
      <c r="G5296" s="7">
        <f t="shared" si="82"/>
        <v>557.59999999999991</v>
      </c>
      <c r="H5296" s="4" t="s">
        <v>4504</v>
      </c>
      <c r="I5296" s="4">
        <v>8000</v>
      </c>
      <c r="J5296" s="4" t="s">
        <v>4</v>
      </c>
      <c r="K5296" s="4" t="s">
        <v>13</v>
      </c>
      <c r="L5296" s="4" t="s">
        <v>6</v>
      </c>
      <c r="M5296" s="4" t="s">
        <v>111</v>
      </c>
    </row>
    <row r="5297" spans="1:13" x14ac:dyDescent="0.2">
      <c r="A5297" s="4">
        <v>3156217</v>
      </c>
      <c r="B5297" s="4">
        <v>8663964</v>
      </c>
      <c r="C5297" s="4" t="s">
        <v>16107</v>
      </c>
      <c r="D5297" s="4">
        <v>2000</v>
      </c>
      <c r="E5297" s="4">
        <v>2000</v>
      </c>
      <c r="F5297" s="4">
        <v>307</v>
      </c>
      <c r="G5297" s="7">
        <f t="shared" si="82"/>
        <v>307</v>
      </c>
      <c r="H5297" s="4" t="s">
        <v>10929</v>
      </c>
      <c r="I5297" s="4">
        <v>15000</v>
      </c>
      <c r="J5297" s="4" t="s">
        <v>32</v>
      </c>
      <c r="K5297" s="4" t="s">
        <v>13</v>
      </c>
      <c r="L5297" s="4" t="s">
        <v>6</v>
      </c>
      <c r="M5297" s="4" t="s">
        <v>101</v>
      </c>
    </row>
    <row r="5298" spans="1:13" x14ac:dyDescent="0.2">
      <c r="A5298" s="4">
        <v>3156084</v>
      </c>
      <c r="B5298" s="4">
        <v>9479807</v>
      </c>
      <c r="C5298" s="4" t="s">
        <v>16108</v>
      </c>
      <c r="D5298" s="4">
        <v>500</v>
      </c>
      <c r="E5298" s="4">
        <v>500</v>
      </c>
      <c r="F5298" s="4">
        <v>0.2</v>
      </c>
      <c r="G5298" s="7">
        <f t="shared" si="82"/>
        <v>0.19999999999998863</v>
      </c>
      <c r="H5298" s="4" t="s">
        <v>16109</v>
      </c>
      <c r="I5298" s="4">
        <v>10000</v>
      </c>
      <c r="J5298" s="4" t="s">
        <v>4</v>
      </c>
      <c r="K5298" s="4" t="s">
        <v>13</v>
      </c>
      <c r="L5298" s="4" t="s">
        <v>6</v>
      </c>
      <c r="M5298" s="4" t="s">
        <v>52</v>
      </c>
    </row>
    <row r="5299" spans="1:13" x14ac:dyDescent="0.2">
      <c r="A5299" s="4">
        <v>3156161</v>
      </c>
      <c r="B5299" s="4">
        <v>8631491</v>
      </c>
      <c r="C5299" s="4" t="s">
        <v>16110</v>
      </c>
      <c r="D5299" s="4">
        <v>3000</v>
      </c>
      <c r="E5299" s="4">
        <v>3000</v>
      </c>
      <c r="F5299" s="4">
        <v>175.5</v>
      </c>
      <c r="G5299" s="7">
        <f t="shared" si="82"/>
        <v>175.5</v>
      </c>
      <c r="H5299" s="4" t="s">
        <v>16111</v>
      </c>
      <c r="I5299" s="4">
        <v>16000</v>
      </c>
      <c r="J5299" s="4" t="s">
        <v>4</v>
      </c>
      <c r="K5299" s="4" t="s">
        <v>8</v>
      </c>
      <c r="L5299" s="4" t="s">
        <v>6</v>
      </c>
      <c r="M5299" s="4" t="s">
        <v>64</v>
      </c>
    </row>
    <row r="5300" spans="1:13" x14ac:dyDescent="0.2">
      <c r="A5300" s="4">
        <v>3156287</v>
      </c>
      <c r="B5300" s="4">
        <v>5663974</v>
      </c>
      <c r="C5300" s="4" t="s">
        <v>16112</v>
      </c>
      <c r="D5300" s="4">
        <v>600</v>
      </c>
      <c r="E5300" s="4">
        <v>600</v>
      </c>
      <c r="F5300" s="4">
        <v>6</v>
      </c>
      <c r="G5300" s="7">
        <f t="shared" si="82"/>
        <v>6</v>
      </c>
      <c r="H5300" s="4" t="s">
        <v>11540</v>
      </c>
      <c r="I5300" s="4">
        <v>10000</v>
      </c>
      <c r="J5300" s="4" t="s">
        <v>4</v>
      </c>
      <c r="K5300" s="4" t="s">
        <v>22</v>
      </c>
      <c r="L5300" s="4" t="s">
        <v>6</v>
      </c>
      <c r="M5300" s="4" t="s">
        <v>64</v>
      </c>
    </row>
    <row r="5301" spans="1:13" x14ac:dyDescent="0.2">
      <c r="A5301" s="4">
        <v>3155916</v>
      </c>
      <c r="B5301" s="4">
        <v>9479121</v>
      </c>
      <c r="C5301" s="4" t="s">
        <v>16113</v>
      </c>
      <c r="D5301" s="4">
        <v>2000</v>
      </c>
      <c r="E5301" s="4">
        <v>2000</v>
      </c>
      <c r="F5301" s="4">
        <v>2.4</v>
      </c>
      <c r="G5301" s="7">
        <f t="shared" si="82"/>
        <v>2.4000000000000909</v>
      </c>
      <c r="H5301" s="4" t="s">
        <v>16114</v>
      </c>
      <c r="I5301" s="4">
        <v>2500</v>
      </c>
      <c r="J5301" s="4" t="s">
        <v>4</v>
      </c>
      <c r="K5301" s="4" t="s">
        <v>16</v>
      </c>
      <c r="L5301" s="4" t="s">
        <v>6</v>
      </c>
      <c r="M5301" s="4" t="s">
        <v>24</v>
      </c>
    </row>
    <row r="5302" spans="1:13" x14ac:dyDescent="0.2">
      <c r="A5302" s="4">
        <v>3156343</v>
      </c>
      <c r="B5302" s="4">
        <v>1688298</v>
      </c>
      <c r="C5302" s="4" t="s">
        <v>16115</v>
      </c>
      <c r="D5302" s="4">
        <v>500</v>
      </c>
      <c r="E5302" s="4">
        <v>0</v>
      </c>
      <c r="F5302" s="4">
        <v>0.75</v>
      </c>
      <c r="G5302" s="7">
        <f t="shared" si="82"/>
        <v>-499.25</v>
      </c>
      <c r="H5302" s="4" t="s">
        <v>1462</v>
      </c>
      <c r="I5302" s="4">
        <v>9000</v>
      </c>
      <c r="J5302" s="4" t="s">
        <v>4</v>
      </c>
      <c r="K5302" s="4" t="s">
        <v>5</v>
      </c>
      <c r="L5302" s="4" t="s">
        <v>6</v>
      </c>
      <c r="M5302" s="4" t="s">
        <v>7</v>
      </c>
    </row>
    <row r="5303" spans="1:13" x14ac:dyDescent="0.2">
      <c r="A5303" s="4">
        <v>3156259</v>
      </c>
      <c r="B5303" s="4">
        <v>8269507</v>
      </c>
      <c r="C5303" s="4" t="s">
        <v>16116</v>
      </c>
      <c r="D5303" s="4">
        <v>2000</v>
      </c>
      <c r="E5303" s="4">
        <v>2</v>
      </c>
      <c r="F5303" s="4">
        <v>543</v>
      </c>
      <c r="G5303" s="7">
        <f t="shared" si="82"/>
        <v>-1455</v>
      </c>
      <c r="H5303" s="4" t="s">
        <v>1256</v>
      </c>
      <c r="I5303" s="4">
        <v>15000</v>
      </c>
      <c r="J5303" s="4" t="s">
        <v>4</v>
      </c>
      <c r="K5303" s="4" t="s">
        <v>8</v>
      </c>
      <c r="L5303" s="4" t="s">
        <v>6</v>
      </c>
      <c r="M5303" s="4" t="s">
        <v>35</v>
      </c>
    </row>
    <row r="5304" spans="1:13" x14ac:dyDescent="0.2">
      <c r="A5304" s="4">
        <v>3156385</v>
      </c>
      <c r="B5304" s="4">
        <v>322208</v>
      </c>
      <c r="C5304" s="4" t="s">
        <v>16117</v>
      </c>
      <c r="D5304" s="4">
        <v>3500</v>
      </c>
      <c r="E5304" s="4">
        <v>3500</v>
      </c>
      <c r="F5304" s="4">
        <v>1470</v>
      </c>
      <c r="G5304" s="7">
        <f t="shared" si="82"/>
        <v>1470</v>
      </c>
      <c r="H5304" s="4" t="s">
        <v>14123</v>
      </c>
      <c r="I5304" s="4">
        <v>35000</v>
      </c>
      <c r="J5304" s="4" t="s">
        <v>4</v>
      </c>
      <c r="K5304" s="4" t="s">
        <v>8</v>
      </c>
      <c r="L5304" s="4" t="s">
        <v>6</v>
      </c>
      <c r="M5304" s="4" t="s">
        <v>7</v>
      </c>
    </row>
    <row r="5305" spans="1:13" x14ac:dyDescent="0.2">
      <c r="A5305" s="4">
        <v>3156378</v>
      </c>
      <c r="B5305" s="4">
        <v>8707105</v>
      </c>
      <c r="C5305" s="4" t="s">
        <v>16118</v>
      </c>
      <c r="D5305" s="4">
        <v>2000</v>
      </c>
      <c r="E5305" s="4">
        <v>2000</v>
      </c>
      <c r="F5305" s="4">
        <v>0.2</v>
      </c>
      <c r="G5305" s="7">
        <f t="shared" si="82"/>
        <v>0.20000000000004547</v>
      </c>
      <c r="H5305" s="4" t="s">
        <v>6499</v>
      </c>
      <c r="I5305" s="4">
        <v>12000</v>
      </c>
      <c r="J5305" s="4" t="s">
        <v>4</v>
      </c>
      <c r="K5305" s="4" t="s">
        <v>5</v>
      </c>
      <c r="L5305" s="4" t="s">
        <v>6</v>
      </c>
      <c r="M5305" s="4" t="s">
        <v>65</v>
      </c>
    </row>
    <row r="5306" spans="1:13" x14ac:dyDescent="0.2">
      <c r="A5306" s="4">
        <v>3129050</v>
      </c>
      <c r="B5306" s="4">
        <v>7616722</v>
      </c>
      <c r="C5306" s="4" t="s">
        <v>16119</v>
      </c>
      <c r="D5306" s="4">
        <v>1500</v>
      </c>
      <c r="E5306" s="4">
        <v>1500</v>
      </c>
      <c r="F5306" s="4">
        <v>555</v>
      </c>
      <c r="G5306" s="7">
        <f t="shared" si="82"/>
        <v>555</v>
      </c>
      <c r="H5306" s="4" t="s">
        <v>16120</v>
      </c>
      <c r="I5306" s="4">
        <v>8900</v>
      </c>
      <c r="J5306" s="4" t="s">
        <v>4</v>
      </c>
      <c r="K5306" s="4" t="s">
        <v>5</v>
      </c>
      <c r="L5306" s="4" t="s">
        <v>6</v>
      </c>
      <c r="M5306" s="4" t="s">
        <v>24</v>
      </c>
    </row>
    <row r="5307" spans="1:13" x14ac:dyDescent="0.2">
      <c r="A5307" s="4">
        <v>3156420</v>
      </c>
      <c r="B5307" s="4">
        <v>308462</v>
      </c>
      <c r="C5307" s="4" t="s">
        <v>16121</v>
      </c>
      <c r="D5307" s="4">
        <v>3500</v>
      </c>
      <c r="E5307" s="4">
        <v>3500</v>
      </c>
      <c r="F5307" s="4">
        <v>1470</v>
      </c>
      <c r="G5307" s="7">
        <f t="shared" si="82"/>
        <v>1470</v>
      </c>
      <c r="H5307" s="4" t="s">
        <v>11516</v>
      </c>
      <c r="I5307" s="4">
        <v>15000</v>
      </c>
      <c r="J5307" s="4" t="s">
        <v>4</v>
      </c>
      <c r="K5307" s="4" t="s">
        <v>13</v>
      </c>
      <c r="L5307" s="4" t="s">
        <v>6</v>
      </c>
      <c r="M5307" s="4" t="s">
        <v>186</v>
      </c>
    </row>
    <row r="5308" spans="1:13" x14ac:dyDescent="0.2">
      <c r="A5308" s="4">
        <v>3156427</v>
      </c>
      <c r="B5308" s="4">
        <v>8707105</v>
      </c>
      <c r="C5308" s="4" t="s">
        <v>16122</v>
      </c>
      <c r="D5308" s="4">
        <v>1000</v>
      </c>
      <c r="E5308" s="4">
        <v>1000</v>
      </c>
      <c r="F5308" s="4">
        <v>76</v>
      </c>
      <c r="G5308" s="7">
        <f t="shared" si="82"/>
        <v>76</v>
      </c>
      <c r="H5308" s="4" t="s">
        <v>6499</v>
      </c>
      <c r="I5308" s="4">
        <v>12000</v>
      </c>
      <c r="J5308" s="4" t="s">
        <v>4</v>
      </c>
      <c r="K5308" s="4" t="s">
        <v>5</v>
      </c>
      <c r="L5308" s="4" t="s">
        <v>6</v>
      </c>
      <c r="M5308" s="4" t="s">
        <v>65</v>
      </c>
    </row>
    <row r="5309" spans="1:13" x14ac:dyDescent="0.2">
      <c r="A5309" s="4">
        <v>3156434</v>
      </c>
      <c r="B5309" s="4">
        <v>1810075</v>
      </c>
      <c r="C5309" s="4" t="s">
        <v>16123</v>
      </c>
      <c r="D5309" s="4">
        <v>500</v>
      </c>
      <c r="E5309" s="4">
        <v>500</v>
      </c>
      <c r="F5309" s="4">
        <v>17.100000000000001</v>
      </c>
      <c r="G5309" s="7">
        <f t="shared" si="82"/>
        <v>17.100000000000023</v>
      </c>
      <c r="H5309" s="4" t="s">
        <v>6750</v>
      </c>
      <c r="I5309" s="4">
        <v>11000</v>
      </c>
      <c r="J5309" s="4" t="s">
        <v>4</v>
      </c>
      <c r="K5309" s="4" t="s">
        <v>13</v>
      </c>
      <c r="L5309" s="4" t="s">
        <v>6</v>
      </c>
      <c r="M5309" s="4" t="s">
        <v>25</v>
      </c>
    </row>
    <row r="5310" spans="1:13" x14ac:dyDescent="0.2">
      <c r="A5310" s="4">
        <v>3137492</v>
      </c>
      <c r="B5310" s="4">
        <v>9429638</v>
      </c>
      <c r="C5310" s="4" t="s">
        <v>16124</v>
      </c>
      <c r="D5310" s="4">
        <v>2000</v>
      </c>
      <c r="E5310" s="4">
        <v>2000</v>
      </c>
      <c r="F5310" s="4">
        <v>193</v>
      </c>
      <c r="G5310" s="7">
        <f t="shared" si="82"/>
        <v>193</v>
      </c>
      <c r="H5310" s="4" t="s">
        <v>7675</v>
      </c>
      <c r="I5310" s="4">
        <v>16500</v>
      </c>
      <c r="J5310" s="4" t="s">
        <v>4</v>
      </c>
      <c r="K5310" s="4" t="s">
        <v>8</v>
      </c>
      <c r="L5310" s="4" t="s">
        <v>6</v>
      </c>
      <c r="M5310" s="4" t="s">
        <v>19</v>
      </c>
    </row>
    <row r="5311" spans="1:13" x14ac:dyDescent="0.2">
      <c r="A5311" s="4">
        <v>3156371</v>
      </c>
      <c r="B5311" s="4">
        <v>6544826</v>
      </c>
      <c r="C5311" s="4" t="s">
        <v>16125</v>
      </c>
      <c r="D5311" s="4">
        <v>1500</v>
      </c>
      <c r="E5311" s="4">
        <v>1500</v>
      </c>
      <c r="F5311" s="4">
        <v>1333.96</v>
      </c>
      <c r="G5311" s="7">
        <f t="shared" si="82"/>
        <v>1333.96</v>
      </c>
      <c r="H5311" s="4" t="s">
        <v>2206</v>
      </c>
      <c r="I5311" s="4">
        <v>10000</v>
      </c>
      <c r="J5311" s="4" t="s">
        <v>98</v>
      </c>
      <c r="K5311" s="4" t="s">
        <v>8</v>
      </c>
      <c r="M5311" s="4" t="s">
        <v>40</v>
      </c>
    </row>
    <row r="5312" spans="1:13" x14ac:dyDescent="0.2">
      <c r="A5312" s="4">
        <v>3156406</v>
      </c>
      <c r="B5312" s="4">
        <v>9277605</v>
      </c>
      <c r="C5312" s="4" t="s">
        <v>16126</v>
      </c>
      <c r="D5312" s="4">
        <v>1000</v>
      </c>
      <c r="E5312" s="4">
        <v>1000</v>
      </c>
      <c r="F5312" s="4">
        <v>38</v>
      </c>
      <c r="G5312" s="7">
        <f t="shared" si="82"/>
        <v>38</v>
      </c>
      <c r="H5312" s="4" t="s">
        <v>14989</v>
      </c>
      <c r="I5312" s="4">
        <v>15000</v>
      </c>
      <c r="J5312" s="4" t="s">
        <v>32</v>
      </c>
      <c r="K5312" s="4" t="s">
        <v>22</v>
      </c>
      <c r="M5312" s="4" t="s">
        <v>25</v>
      </c>
    </row>
    <row r="5313" spans="1:13" x14ac:dyDescent="0.2">
      <c r="A5313" s="4">
        <v>3156329</v>
      </c>
      <c r="B5313" s="4">
        <v>9480255</v>
      </c>
      <c r="C5313" s="4" t="s">
        <v>16127</v>
      </c>
      <c r="D5313" s="4">
        <v>800</v>
      </c>
      <c r="E5313" s="4">
        <v>800</v>
      </c>
      <c r="F5313" s="4">
        <v>1424.8</v>
      </c>
      <c r="G5313" s="7">
        <f t="shared" si="82"/>
        <v>1424.8000000000002</v>
      </c>
      <c r="H5313" s="4" t="s">
        <v>16128</v>
      </c>
      <c r="I5313" s="4">
        <v>4300</v>
      </c>
      <c r="J5313" s="4" t="s">
        <v>4</v>
      </c>
      <c r="K5313" s="4" t="s">
        <v>13</v>
      </c>
      <c r="L5313" s="4" t="s">
        <v>6</v>
      </c>
      <c r="M5313" s="4" t="s">
        <v>65</v>
      </c>
    </row>
    <row r="5314" spans="1:13" x14ac:dyDescent="0.2">
      <c r="A5314" s="4">
        <v>3156392</v>
      </c>
      <c r="B5314" s="4">
        <v>8240863</v>
      </c>
      <c r="C5314" s="4" t="s">
        <v>16129</v>
      </c>
      <c r="D5314" s="4">
        <v>2000</v>
      </c>
      <c r="E5314" s="4">
        <v>2000</v>
      </c>
      <c r="F5314" s="4">
        <v>0.4</v>
      </c>
      <c r="G5314" s="7">
        <f t="shared" ref="G5314:G5377" si="83">E5314+F5314-D5314</f>
        <v>0.40000000000009095</v>
      </c>
      <c r="H5314" s="4" t="s">
        <v>5774</v>
      </c>
      <c r="I5314" s="4">
        <v>7000</v>
      </c>
      <c r="J5314" s="4" t="s">
        <v>4</v>
      </c>
      <c r="K5314" s="4" t="s">
        <v>5</v>
      </c>
      <c r="L5314" s="4" t="s">
        <v>6</v>
      </c>
      <c r="M5314" s="4" t="s">
        <v>35</v>
      </c>
    </row>
    <row r="5315" spans="1:13" x14ac:dyDescent="0.2">
      <c r="A5315" s="4">
        <v>3156364</v>
      </c>
      <c r="B5315" s="4">
        <v>751554</v>
      </c>
      <c r="C5315" s="4" t="s">
        <v>16130</v>
      </c>
      <c r="D5315" s="4">
        <v>2300</v>
      </c>
      <c r="E5315" s="4">
        <v>2300</v>
      </c>
      <c r="F5315" s="4">
        <v>172.5</v>
      </c>
      <c r="G5315" s="7">
        <f t="shared" si="83"/>
        <v>172.5</v>
      </c>
      <c r="H5315" s="4" t="s">
        <v>883</v>
      </c>
      <c r="I5315" s="4">
        <v>2000</v>
      </c>
      <c r="J5315" s="4" t="s">
        <v>4</v>
      </c>
      <c r="K5315" s="4" t="s">
        <v>13</v>
      </c>
      <c r="L5315" s="4" t="s">
        <v>6</v>
      </c>
      <c r="M5315" s="4" t="s">
        <v>101</v>
      </c>
    </row>
    <row r="5316" spans="1:13" x14ac:dyDescent="0.2">
      <c r="A5316" s="4">
        <v>3156462</v>
      </c>
      <c r="B5316" s="4">
        <v>6627650</v>
      </c>
      <c r="C5316" s="4" t="s">
        <v>16131</v>
      </c>
      <c r="D5316" s="4">
        <v>700</v>
      </c>
      <c r="E5316" s="4">
        <v>700</v>
      </c>
      <c r="F5316" s="4">
        <v>95.76</v>
      </c>
      <c r="G5316" s="7">
        <f t="shared" si="83"/>
        <v>95.759999999999991</v>
      </c>
      <c r="H5316" s="4" t="s">
        <v>10906</v>
      </c>
      <c r="I5316" s="4">
        <v>14000</v>
      </c>
      <c r="J5316" s="4" t="s">
        <v>4</v>
      </c>
      <c r="K5316" s="4" t="s">
        <v>13</v>
      </c>
      <c r="L5316" s="4" t="s">
        <v>9</v>
      </c>
      <c r="M5316" s="4" t="s">
        <v>25</v>
      </c>
    </row>
    <row r="5317" spans="1:13" x14ac:dyDescent="0.2">
      <c r="A5317" s="4">
        <v>3156511</v>
      </c>
      <c r="B5317" s="4">
        <v>6863767</v>
      </c>
      <c r="C5317" s="4" t="s">
        <v>16132</v>
      </c>
      <c r="D5317" s="4">
        <v>500</v>
      </c>
      <c r="E5317" s="4">
        <v>500</v>
      </c>
      <c r="F5317" s="4">
        <v>7</v>
      </c>
      <c r="G5317" s="7">
        <f t="shared" si="83"/>
        <v>7</v>
      </c>
      <c r="H5317" s="4" t="s">
        <v>8761</v>
      </c>
      <c r="I5317" s="4">
        <v>7800</v>
      </c>
      <c r="J5317" s="4" t="s">
        <v>4</v>
      </c>
      <c r="K5317" s="4" t="s">
        <v>8</v>
      </c>
      <c r="L5317" s="4" t="s">
        <v>9</v>
      </c>
      <c r="M5317" s="4" t="s">
        <v>29</v>
      </c>
    </row>
    <row r="5318" spans="1:13" x14ac:dyDescent="0.2">
      <c r="A5318" s="4">
        <v>3156497</v>
      </c>
      <c r="B5318" s="4">
        <v>9480493</v>
      </c>
      <c r="C5318" s="4" t="s">
        <v>16133</v>
      </c>
      <c r="D5318" s="4">
        <v>500</v>
      </c>
      <c r="E5318" s="4">
        <v>500</v>
      </c>
      <c r="F5318" s="4">
        <v>0.1</v>
      </c>
      <c r="G5318" s="7">
        <f t="shared" si="83"/>
        <v>0.10000000000002274</v>
      </c>
      <c r="H5318" s="4" t="s">
        <v>16134</v>
      </c>
      <c r="I5318" s="4">
        <v>3000</v>
      </c>
      <c r="J5318" s="4" t="s">
        <v>51</v>
      </c>
      <c r="K5318" s="4" t="s">
        <v>13</v>
      </c>
      <c r="M5318" s="4" t="s">
        <v>186</v>
      </c>
    </row>
    <row r="5319" spans="1:13" x14ac:dyDescent="0.2">
      <c r="A5319" s="4">
        <v>3156490</v>
      </c>
      <c r="B5319" s="4">
        <v>662764</v>
      </c>
      <c r="C5319" s="4" t="s">
        <v>16135</v>
      </c>
      <c r="D5319" s="4">
        <v>1500</v>
      </c>
      <c r="E5319" s="4">
        <v>1500</v>
      </c>
      <c r="F5319" s="4">
        <v>407.25</v>
      </c>
      <c r="G5319" s="7">
        <f t="shared" si="83"/>
        <v>407.25</v>
      </c>
      <c r="H5319" s="4" t="s">
        <v>16136</v>
      </c>
      <c r="I5319" s="4">
        <v>20000</v>
      </c>
      <c r="J5319" s="4" t="s">
        <v>4</v>
      </c>
      <c r="K5319" s="4" t="s">
        <v>13</v>
      </c>
      <c r="L5319" s="4" t="s">
        <v>6</v>
      </c>
      <c r="M5319" s="4" t="s">
        <v>7</v>
      </c>
    </row>
    <row r="5320" spans="1:13" x14ac:dyDescent="0.2">
      <c r="A5320" s="4">
        <v>3156553</v>
      </c>
      <c r="B5320" s="4">
        <v>9385167</v>
      </c>
      <c r="C5320" s="4" t="s">
        <v>16137</v>
      </c>
      <c r="D5320" s="4">
        <v>800</v>
      </c>
      <c r="E5320" s="4">
        <v>800</v>
      </c>
      <c r="F5320" s="4">
        <v>1.04</v>
      </c>
      <c r="G5320" s="7">
        <f t="shared" si="83"/>
        <v>1.0399999999999636</v>
      </c>
      <c r="H5320" s="4" t="s">
        <v>4539</v>
      </c>
      <c r="I5320" s="4">
        <v>10000</v>
      </c>
      <c r="J5320" s="4" t="s">
        <v>72</v>
      </c>
      <c r="K5320" s="4" t="s">
        <v>22</v>
      </c>
      <c r="M5320" s="4" t="s">
        <v>26</v>
      </c>
    </row>
    <row r="5321" spans="1:13" x14ac:dyDescent="0.2">
      <c r="A5321" s="4">
        <v>3156581</v>
      </c>
      <c r="B5321" s="4">
        <v>203740</v>
      </c>
      <c r="C5321" s="4" t="s">
        <v>16138</v>
      </c>
      <c r="D5321" s="4">
        <v>3000</v>
      </c>
      <c r="E5321" s="4">
        <v>3000</v>
      </c>
      <c r="F5321" s="4">
        <v>216</v>
      </c>
      <c r="G5321" s="7">
        <f t="shared" si="83"/>
        <v>216</v>
      </c>
      <c r="H5321" s="4" t="s">
        <v>2734</v>
      </c>
      <c r="I5321" s="4">
        <v>20000</v>
      </c>
      <c r="J5321" s="4" t="s">
        <v>4</v>
      </c>
      <c r="K5321" s="4" t="s">
        <v>5</v>
      </c>
      <c r="L5321" s="4" t="s">
        <v>6</v>
      </c>
      <c r="M5321" s="4" t="s">
        <v>47</v>
      </c>
    </row>
    <row r="5322" spans="1:13" x14ac:dyDescent="0.2">
      <c r="A5322" s="4">
        <v>3156609</v>
      </c>
      <c r="B5322" s="4">
        <v>533404</v>
      </c>
      <c r="C5322" s="4" t="s">
        <v>16139</v>
      </c>
      <c r="D5322" s="4">
        <v>750</v>
      </c>
      <c r="E5322" s="4">
        <v>750</v>
      </c>
      <c r="F5322" s="4">
        <v>156.75</v>
      </c>
      <c r="G5322" s="7">
        <f t="shared" si="83"/>
        <v>156.75</v>
      </c>
      <c r="H5322" s="4" t="s">
        <v>3505</v>
      </c>
      <c r="I5322" s="4">
        <v>9000</v>
      </c>
      <c r="J5322" s="4" t="s">
        <v>4</v>
      </c>
      <c r="K5322" s="4" t="s">
        <v>13</v>
      </c>
      <c r="L5322" s="4" t="s">
        <v>14</v>
      </c>
      <c r="M5322" s="4" t="s">
        <v>64</v>
      </c>
    </row>
    <row r="5323" spans="1:13" x14ac:dyDescent="0.2">
      <c r="A5323" s="4">
        <v>3156630</v>
      </c>
      <c r="B5323" s="4">
        <v>6863767</v>
      </c>
      <c r="C5323" s="4" t="s">
        <v>16140</v>
      </c>
      <c r="D5323" s="4">
        <v>3000</v>
      </c>
      <c r="E5323" s="4">
        <v>3000</v>
      </c>
      <c r="F5323" s="4">
        <v>84</v>
      </c>
      <c r="G5323" s="7">
        <f t="shared" si="83"/>
        <v>84</v>
      </c>
      <c r="H5323" s="4" t="s">
        <v>8761</v>
      </c>
      <c r="I5323" s="4">
        <v>7800</v>
      </c>
      <c r="J5323" s="4" t="s">
        <v>4</v>
      </c>
      <c r="K5323" s="4" t="s">
        <v>8</v>
      </c>
      <c r="L5323" s="4" t="s">
        <v>9</v>
      </c>
      <c r="M5323" s="4" t="s">
        <v>29</v>
      </c>
    </row>
    <row r="5324" spans="1:13" x14ac:dyDescent="0.2">
      <c r="A5324" s="4">
        <v>3155566</v>
      </c>
      <c r="B5324" s="4">
        <v>6938954</v>
      </c>
      <c r="C5324" s="4" t="s">
        <v>16141</v>
      </c>
      <c r="D5324" s="4">
        <v>2000</v>
      </c>
      <c r="E5324" s="4">
        <v>2000</v>
      </c>
      <c r="F5324" s="4">
        <v>288.8</v>
      </c>
      <c r="G5324" s="7">
        <f t="shared" si="83"/>
        <v>288.80000000000018</v>
      </c>
      <c r="H5324" s="4" t="s">
        <v>1753</v>
      </c>
      <c r="I5324" s="4">
        <v>32000</v>
      </c>
      <c r="J5324" s="4" t="s">
        <v>4</v>
      </c>
      <c r="K5324" s="4" t="s">
        <v>13</v>
      </c>
      <c r="L5324" s="4" t="s">
        <v>6</v>
      </c>
      <c r="M5324" s="4" t="s">
        <v>52</v>
      </c>
    </row>
    <row r="5325" spans="1:13" x14ac:dyDescent="0.2">
      <c r="A5325" s="4">
        <v>3156644</v>
      </c>
      <c r="B5325" s="4">
        <v>9126503</v>
      </c>
      <c r="C5325" s="4" t="s">
        <v>16142</v>
      </c>
      <c r="D5325" s="4">
        <v>1000</v>
      </c>
      <c r="E5325" s="4">
        <v>0</v>
      </c>
      <c r="F5325" s="4">
        <v>0</v>
      </c>
      <c r="G5325" s="7">
        <f t="shared" si="83"/>
        <v>-1000</v>
      </c>
      <c r="H5325" s="4" t="s">
        <v>1362</v>
      </c>
      <c r="I5325" s="4">
        <v>18000</v>
      </c>
      <c r="J5325" s="4" t="s">
        <v>4</v>
      </c>
      <c r="K5325" s="4" t="s">
        <v>8</v>
      </c>
      <c r="L5325" s="4" t="s">
        <v>6</v>
      </c>
      <c r="M5325" s="4" t="s">
        <v>12</v>
      </c>
    </row>
    <row r="5326" spans="1:13" x14ac:dyDescent="0.2">
      <c r="A5326" s="4">
        <v>3156665</v>
      </c>
      <c r="B5326" s="4">
        <v>1630571</v>
      </c>
      <c r="C5326" s="4" t="s">
        <v>16143</v>
      </c>
      <c r="D5326" s="4">
        <v>1500</v>
      </c>
      <c r="E5326" s="4">
        <v>1500</v>
      </c>
      <c r="F5326" s="4">
        <v>81.239999999999995</v>
      </c>
      <c r="G5326" s="7">
        <f t="shared" si="83"/>
        <v>81.240000000000009</v>
      </c>
      <c r="H5326" s="4" t="s">
        <v>4470</v>
      </c>
      <c r="I5326" s="4">
        <v>17000</v>
      </c>
      <c r="J5326" s="4" t="s">
        <v>4</v>
      </c>
      <c r="K5326" s="4" t="s">
        <v>8</v>
      </c>
      <c r="L5326" s="4" t="s">
        <v>9</v>
      </c>
      <c r="M5326" s="4" t="s">
        <v>76</v>
      </c>
    </row>
    <row r="5327" spans="1:13" x14ac:dyDescent="0.2">
      <c r="A5327" s="4">
        <v>3156721</v>
      </c>
      <c r="B5327" s="4">
        <v>9481158</v>
      </c>
      <c r="C5327" s="4" t="s">
        <v>16144</v>
      </c>
      <c r="D5327" s="4">
        <v>600</v>
      </c>
      <c r="E5327" s="4">
        <v>600</v>
      </c>
      <c r="F5327" s="4">
        <v>0.66</v>
      </c>
      <c r="G5327" s="7">
        <f t="shared" si="83"/>
        <v>0.65999999999996817</v>
      </c>
      <c r="H5327" s="4" t="s">
        <v>6244</v>
      </c>
      <c r="I5327" s="4">
        <v>15000</v>
      </c>
      <c r="J5327" s="4" t="s">
        <v>32</v>
      </c>
      <c r="K5327" s="4" t="s">
        <v>13</v>
      </c>
      <c r="M5327" s="4" t="s">
        <v>7</v>
      </c>
    </row>
    <row r="5328" spans="1:13" x14ac:dyDescent="0.2">
      <c r="A5328" s="4">
        <v>3156826</v>
      </c>
      <c r="B5328" s="4">
        <v>9120203</v>
      </c>
      <c r="C5328" s="4" t="s">
        <v>16145</v>
      </c>
      <c r="D5328" s="4">
        <v>2300</v>
      </c>
      <c r="E5328" s="4">
        <v>2300</v>
      </c>
      <c r="F5328" s="4">
        <v>41.52</v>
      </c>
      <c r="G5328" s="7">
        <f t="shared" si="83"/>
        <v>41.519999999999982</v>
      </c>
      <c r="H5328" s="4" t="s">
        <v>6632</v>
      </c>
      <c r="I5328" s="4">
        <v>13500</v>
      </c>
      <c r="J5328" s="4" t="s">
        <v>72</v>
      </c>
      <c r="K5328" s="4" t="s">
        <v>22</v>
      </c>
      <c r="M5328" s="4" t="s">
        <v>20</v>
      </c>
    </row>
    <row r="5329" spans="1:13" x14ac:dyDescent="0.2">
      <c r="A5329" s="4">
        <v>3156847</v>
      </c>
      <c r="B5329" s="4">
        <v>6769911</v>
      </c>
      <c r="C5329" s="4" t="s">
        <v>16146</v>
      </c>
      <c r="D5329" s="4">
        <v>1000</v>
      </c>
      <c r="E5329" s="4">
        <v>1000</v>
      </c>
      <c r="F5329" s="4">
        <v>13</v>
      </c>
      <c r="G5329" s="7">
        <f t="shared" si="83"/>
        <v>13</v>
      </c>
      <c r="H5329" s="4" t="s">
        <v>9895</v>
      </c>
      <c r="I5329" s="4">
        <v>15000</v>
      </c>
      <c r="J5329" s="4" t="s">
        <v>4</v>
      </c>
      <c r="K5329" s="4" t="s">
        <v>13</v>
      </c>
      <c r="L5329" s="4" t="s">
        <v>6</v>
      </c>
      <c r="M5329" s="4" t="s">
        <v>25</v>
      </c>
    </row>
    <row r="5330" spans="1:13" x14ac:dyDescent="0.2">
      <c r="A5330" s="4">
        <v>3156861</v>
      </c>
      <c r="B5330" s="4">
        <v>8185647</v>
      </c>
      <c r="C5330" s="4" t="s">
        <v>16147</v>
      </c>
      <c r="D5330" s="4">
        <v>9050</v>
      </c>
      <c r="E5330" s="4">
        <v>9050</v>
      </c>
      <c r="F5330" s="4">
        <v>3040.8</v>
      </c>
      <c r="G5330" s="7">
        <f t="shared" si="83"/>
        <v>3040.7999999999993</v>
      </c>
      <c r="H5330" s="4" t="s">
        <v>325</v>
      </c>
      <c r="I5330" s="4">
        <v>1000</v>
      </c>
      <c r="J5330" s="4" t="s">
        <v>4</v>
      </c>
      <c r="K5330" s="4" t="s">
        <v>13</v>
      </c>
      <c r="L5330" s="4" t="s">
        <v>6</v>
      </c>
      <c r="M5330" s="4" t="s">
        <v>19</v>
      </c>
    </row>
    <row r="5331" spans="1:13" x14ac:dyDescent="0.2">
      <c r="A5331" s="4">
        <v>3156910</v>
      </c>
      <c r="B5331" s="4">
        <v>7178368</v>
      </c>
      <c r="C5331" s="4" t="s">
        <v>16148</v>
      </c>
      <c r="D5331" s="4">
        <v>1000</v>
      </c>
      <c r="E5331" s="4">
        <v>1000</v>
      </c>
      <c r="F5331" s="4">
        <v>308</v>
      </c>
      <c r="G5331" s="7">
        <f t="shared" si="83"/>
        <v>308</v>
      </c>
      <c r="H5331" s="4" t="s">
        <v>16149</v>
      </c>
      <c r="I5331" s="4">
        <v>9800</v>
      </c>
      <c r="J5331" s="4" t="s">
        <v>21</v>
      </c>
      <c r="K5331" s="4" t="s">
        <v>13</v>
      </c>
      <c r="M5331" s="4" t="s">
        <v>35</v>
      </c>
    </row>
    <row r="5332" spans="1:13" x14ac:dyDescent="0.2">
      <c r="A5332" s="4">
        <v>3156833</v>
      </c>
      <c r="B5332" s="4">
        <v>7678203</v>
      </c>
      <c r="C5332" s="4" t="s">
        <v>16150</v>
      </c>
      <c r="D5332" s="4">
        <v>800</v>
      </c>
      <c r="E5332" s="4">
        <v>800</v>
      </c>
      <c r="F5332" s="4">
        <v>1.1200000000000001</v>
      </c>
      <c r="G5332" s="7">
        <f t="shared" si="83"/>
        <v>1.1200000000000045</v>
      </c>
      <c r="H5332" s="4" t="s">
        <v>16151</v>
      </c>
      <c r="I5332" s="4">
        <v>4000</v>
      </c>
      <c r="J5332" s="4" t="s">
        <v>4</v>
      </c>
      <c r="K5332" s="4" t="s">
        <v>13</v>
      </c>
      <c r="L5332" s="4" t="s">
        <v>9</v>
      </c>
      <c r="M5332" s="4" t="s">
        <v>24</v>
      </c>
    </row>
    <row r="5333" spans="1:13" x14ac:dyDescent="0.2">
      <c r="A5333" s="4">
        <v>3156924</v>
      </c>
      <c r="B5333" s="4">
        <v>588202</v>
      </c>
      <c r="C5333" s="4" t="s">
        <v>16152</v>
      </c>
      <c r="D5333" s="4">
        <v>500</v>
      </c>
      <c r="E5333" s="4">
        <v>500</v>
      </c>
      <c r="F5333" s="4">
        <v>0.15</v>
      </c>
      <c r="G5333" s="7">
        <f t="shared" si="83"/>
        <v>0.14999999999997726</v>
      </c>
      <c r="H5333" s="4" t="s">
        <v>16153</v>
      </c>
      <c r="I5333" s="4">
        <v>10000</v>
      </c>
      <c r="J5333" s="4" t="s">
        <v>4</v>
      </c>
      <c r="K5333" s="4" t="s">
        <v>8</v>
      </c>
      <c r="L5333" s="4" t="s">
        <v>6</v>
      </c>
      <c r="M5333" s="4" t="s">
        <v>23</v>
      </c>
    </row>
    <row r="5334" spans="1:13" x14ac:dyDescent="0.2">
      <c r="A5334" s="4">
        <v>3156763</v>
      </c>
      <c r="B5334" s="4">
        <v>9481277</v>
      </c>
      <c r="C5334" s="4" t="s">
        <v>16154</v>
      </c>
      <c r="D5334" s="4">
        <v>2000</v>
      </c>
      <c r="E5334" s="4">
        <v>2000</v>
      </c>
      <c r="F5334" s="4">
        <v>3062</v>
      </c>
      <c r="G5334" s="7">
        <f t="shared" si="83"/>
        <v>3062</v>
      </c>
      <c r="H5334" s="4" t="s">
        <v>11362</v>
      </c>
      <c r="I5334" s="4">
        <v>7000</v>
      </c>
      <c r="J5334" s="4" t="s">
        <v>21</v>
      </c>
      <c r="K5334" s="4" t="s">
        <v>5</v>
      </c>
      <c r="M5334" s="4" t="s">
        <v>29</v>
      </c>
    </row>
    <row r="5335" spans="1:13" x14ac:dyDescent="0.2">
      <c r="A5335" s="4">
        <v>3156868</v>
      </c>
      <c r="B5335" s="4">
        <v>9481480</v>
      </c>
      <c r="C5335" s="4" t="s">
        <v>16155</v>
      </c>
      <c r="D5335" s="4">
        <v>1000</v>
      </c>
      <c r="E5335" s="4">
        <v>1000</v>
      </c>
      <c r="F5335" s="4">
        <v>1.4</v>
      </c>
      <c r="G5335" s="7">
        <f t="shared" si="83"/>
        <v>1.3999999999999773</v>
      </c>
      <c r="H5335" s="4" t="s">
        <v>16156</v>
      </c>
      <c r="I5335" s="4">
        <v>15000</v>
      </c>
      <c r="J5335" s="4" t="s">
        <v>4</v>
      </c>
      <c r="K5335" s="4" t="s">
        <v>22</v>
      </c>
      <c r="L5335" s="4" t="s">
        <v>6</v>
      </c>
      <c r="M5335" s="4" t="s">
        <v>111</v>
      </c>
    </row>
    <row r="5336" spans="1:13" x14ac:dyDescent="0.2">
      <c r="A5336" s="4">
        <v>3156917</v>
      </c>
      <c r="B5336" s="4">
        <v>9481543</v>
      </c>
      <c r="C5336" s="4" t="s">
        <v>16157</v>
      </c>
      <c r="D5336" s="4">
        <v>2000</v>
      </c>
      <c r="E5336" s="4">
        <v>2000</v>
      </c>
      <c r="F5336" s="4">
        <v>365</v>
      </c>
      <c r="G5336" s="7">
        <f t="shared" si="83"/>
        <v>365</v>
      </c>
      <c r="H5336" s="4" t="s">
        <v>16158</v>
      </c>
      <c r="I5336" s="4">
        <v>11500</v>
      </c>
      <c r="J5336" s="4" t="s">
        <v>4</v>
      </c>
      <c r="K5336" s="4" t="s">
        <v>13</v>
      </c>
      <c r="L5336" s="4" t="s">
        <v>6</v>
      </c>
      <c r="M5336" s="4" t="s">
        <v>24</v>
      </c>
    </row>
    <row r="5337" spans="1:13" x14ac:dyDescent="0.2">
      <c r="A5337" s="4">
        <v>3156980</v>
      </c>
      <c r="B5337" s="4">
        <v>453419</v>
      </c>
      <c r="C5337" s="4" t="s">
        <v>16159</v>
      </c>
      <c r="D5337" s="4">
        <v>10000</v>
      </c>
      <c r="E5337" s="4">
        <v>10000</v>
      </c>
      <c r="F5337" s="4">
        <v>1500</v>
      </c>
      <c r="G5337" s="7">
        <f t="shared" si="83"/>
        <v>1500</v>
      </c>
      <c r="H5337" s="4" t="s">
        <v>6486</v>
      </c>
      <c r="I5337" s="4">
        <v>20000</v>
      </c>
      <c r="J5337" s="4" t="s">
        <v>32</v>
      </c>
      <c r="K5337" s="4" t="s">
        <v>22</v>
      </c>
      <c r="M5337" s="4" t="s">
        <v>48</v>
      </c>
    </row>
    <row r="5338" spans="1:13" x14ac:dyDescent="0.2">
      <c r="A5338" s="4">
        <v>3157022</v>
      </c>
      <c r="B5338" s="4">
        <v>8979188</v>
      </c>
      <c r="C5338" s="4" t="s">
        <v>16160</v>
      </c>
      <c r="D5338" s="4">
        <v>2500</v>
      </c>
      <c r="E5338" s="4">
        <v>0</v>
      </c>
      <c r="F5338" s="4">
        <v>0</v>
      </c>
      <c r="G5338" s="7">
        <f t="shared" si="83"/>
        <v>-2500</v>
      </c>
      <c r="H5338" s="4" t="s">
        <v>2805</v>
      </c>
      <c r="I5338" s="4">
        <v>300</v>
      </c>
      <c r="J5338" s="4" t="s">
        <v>4</v>
      </c>
      <c r="K5338" s="4" t="s">
        <v>13</v>
      </c>
      <c r="L5338" s="4" t="s">
        <v>6</v>
      </c>
      <c r="M5338" s="4" t="s">
        <v>25</v>
      </c>
    </row>
    <row r="5339" spans="1:13" x14ac:dyDescent="0.2">
      <c r="A5339" s="4">
        <v>3157008</v>
      </c>
      <c r="B5339" s="4">
        <v>8957103</v>
      </c>
      <c r="C5339" s="4" t="s">
        <v>16161</v>
      </c>
      <c r="D5339" s="4">
        <v>500</v>
      </c>
      <c r="E5339" s="4">
        <v>500</v>
      </c>
      <c r="F5339" s="4">
        <v>0.75</v>
      </c>
      <c r="G5339" s="7">
        <f t="shared" si="83"/>
        <v>0.75</v>
      </c>
      <c r="H5339" s="4" t="s">
        <v>4012</v>
      </c>
      <c r="I5339" s="4">
        <v>5000</v>
      </c>
      <c r="J5339" s="4" t="s">
        <v>72</v>
      </c>
      <c r="K5339" s="4" t="s">
        <v>13</v>
      </c>
      <c r="M5339" s="4" t="s">
        <v>26</v>
      </c>
    </row>
    <row r="5340" spans="1:13" x14ac:dyDescent="0.2">
      <c r="A5340" s="4">
        <v>3157036</v>
      </c>
      <c r="B5340" s="4">
        <v>591290</v>
      </c>
      <c r="C5340" s="4" t="s">
        <v>16162</v>
      </c>
      <c r="D5340" s="4">
        <v>500</v>
      </c>
      <c r="E5340" s="4">
        <v>500</v>
      </c>
      <c r="F5340" s="4">
        <v>199.5</v>
      </c>
      <c r="G5340" s="7">
        <f t="shared" si="83"/>
        <v>199.5</v>
      </c>
      <c r="H5340" s="4" t="s">
        <v>4797</v>
      </c>
      <c r="I5340" s="4">
        <v>6000</v>
      </c>
      <c r="J5340" s="4" t="s">
        <v>4</v>
      </c>
      <c r="K5340" s="4" t="s">
        <v>13</v>
      </c>
      <c r="L5340" s="4" t="s">
        <v>6</v>
      </c>
      <c r="M5340" s="4" t="s">
        <v>24</v>
      </c>
    </row>
    <row r="5341" spans="1:13" x14ac:dyDescent="0.2">
      <c r="A5341" s="4">
        <v>3156028</v>
      </c>
      <c r="B5341" s="4">
        <v>7908412</v>
      </c>
      <c r="C5341" s="4" t="s">
        <v>16163</v>
      </c>
      <c r="D5341" s="4">
        <v>800</v>
      </c>
      <c r="E5341" s="4">
        <v>800</v>
      </c>
      <c r="F5341" s="4">
        <v>885</v>
      </c>
      <c r="G5341" s="7">
        <f t="shared" si="83"/>
        <v>885</v>
      </c>
      <c r="H5341" s="4" t="s">
        <v>16164</v>
      </c>
      <c r="I5341" s="4">
        <v>16800</v>
      </c>
      <c r="J5341" s="4" t="s">
        <v>4</v>
      </c>
      <c r="K5341" s="4" t="s">
        <v>13</v>
      </c>
      <c r="L5341" s="4" t="s">
        <v>9</v>
      </c>
      <c r="M5341" s="4" t="s">
        <v>101</v>
      </c>
    </row>
    <row r="5342" spans="1:13" x14ac:dyDescent="0.2">
      <c r="A5342" s="4">
        <v>3157050</v>
      </c>
      <c r="B5342" s="4">
        <v>9481914</v>
      </c>
      <c r="C5342" s="4" t="s">
        <v>16165</v>
      </c>
      <c r="D5342" s="4">
        <v>500</v>
      </c>
      <c r="E5342" s="4">
        <v>0</v>
      </c>
      <c r="F5342" s="4">
        <v>0</v>
      </c>
      <c r="G5342" s="7">
        <f t="shared" si="83"/>
        <v>-500</v>
      </c>
      <c r="H5342" s="4" t="s">
        <v>5064</v>
      </c>
      <c r="I5342" s="4">
        <v>10000</v>
      </c>
      <c r="J5342" s="4" t="s">
        <v>4</v>
      </c>
      <c r="K5342" s="4" t="s">
        <v>13</v>
      </c>
      <c r="L5342" s="4" t="s">
        <v>9</v>
      </c>
      <c r="M5342" s="4" t="s">
        <v>20</v>
      </c>
    </row>
    <row r="5343" spans="1:13" x14ac:dyDescent="0.2">
      <c r="A5343" s="4">
        <v>3157148</v>
      </c>
      <c r="B5343" s="4">
        <v>9249990</v>
      </c>
      <c r="C5343" s="4" t="s">
        <v>16166</v>
      </c>
      <c r="D5343" s="4">
        <v>3100</v>
      </c>
      <c r="E5343" s="4">
        <v>3100</v>
      </c>
      <c r="F5343" s="4">
        <v>1590.3</v>
      </c>
      <c r="G5343" s="7">
        <f t="shared" si="83"/>
        <v>1590.3000000000002</v>
      </c>
      <c r="H5343" s="4" t="s">
        <v>10191</v>
      </c>
      <c r="I5343" s="4">
        <v>15000</v>
      </c>
      <c r="J5343" s="4" t="s">
        <v>51</v>
      </c>
      <c r="K5343" s="4" t="s">
        <v>13</v>
      </c>
      <c r="M5343" s="4" t="s">
        <v>25</v>
      </c>
    </row>
    <row r="5344" spans="1:13" x14ac:dyDescent="0.2">
      <c r="A5344" s="4">
        <v>3157169</v>
      </c>
      <c r="B5344" s="4">
        <v>1752171</v>
      </c>
      <c r="C5344" s="4" t="s">
        <v>16167</v>
      </c>
      <c r="D5344" s="4">
        <v>1100</v>
      </c>
      <c r="E5344" s="4">
        <v>1100</v>
      </c>
      <c r="F5344" s="4">
        <v>810.15</v>
      </c>
      <c r="G5344" s="7">
        <f t="shared" si="83"/>
        <v>810.15000000000009</v>
      </c>
      <c r="H5344" s="4" t="s">
        <v>16168</v>
      </c>
      <c r="I5344" s="4">
        <v>13000</v>
      </c>
      <c r="J5344" s="4" t="s">
        <v>4</v>
      </c>
      <c r="K5344" s="4" t="s">
        <v>13</v>
      </c>
      <c r="L5344" s="4" t="s">
        <v>6</v>
      </c>
      <c r="M5344" s="4" t="s">
        <v>25</v>
      </c>
    </row>
    <row r="5345" spans="1:13" x14ac:dyDescent="0.2">
      <c r="A5345" s="4">
        <v>3157253</v>
      </c>
      <c r="B5345" s="4">
        <v>8847833</v>
      </c>
      <c r="C5345" s="4" t="s">
        <v>16169</v>
      </c>
      <c r="D5345" s="4">
        <v>1700</v>
      </c>
      <c r="E5345" s="4">
        <v>1700</v>
      </c>
      <c r="F5345" s="4">
        <v>29.07</v>
      </c>
      <c r="G5345" s="7">
        <f t="shared" si="83"/>
        <v>29.069999999999936</v>
      </c>
      <c r="H5345" s="4" t="s">
        <v>5505</v>
      </c>
      <c r="I5345" s="4">
        <v>45000</v>
      </c>
      <c r="J5345" s="4" t="s">
        <v>4</v>
      </c>
      <c r="K5345" s="4" t="s">
        <v>8</v>
      </c>
      <c r="L5345" s="4" t="s">
        <v>6</v>
      </c>
      <c r="M5345" s="4" t="s">
        <v>25</v>
      </c>
    </row>
    <row r="5346" spans="1:13" x14ac:dyDescent="0.2">
      <c r="A5346" s="4">
        <v>3157267</v>
      </c>
      <c r="B5346" s="4">
        <v>6345984</v>
      </c>
      <c r="C5346" s="4" t="s">
        <v>16170</v>
      </c>
      <c r="D5346" s="4">
        <v>500</v>
      </c>
      <c r="E5346" s="4">
        <v>0</v>
      </c>
      <c r="F5346" s="4">
        <v>0</v>
      </c>
      <c r="G5346" s="7">
        <f t="shared" si="83"/>
        <v>-500</v>
      </c>
      <c r="H5346" s="4" t="s">
        <v>11254</v>
      </c>
      <c r="I5346" s="4">
        <v>11000</v>
      </c>
      <c r="J5346" s="4" t="s">
        <v>4</v>
      </c>
      <c r="K5346" s="4" t="s">
        <v>13</v>
      </c>
      <c r="L5346" s="4" t="s">
        <v>9</v>
      </c>
      <c r="M5346" s="4" t="s">
        <v>7</v>
      </c>
    </row>
    <row r="5347" spans="1:13" x14ac:dyDescent="0.2">
      <c r="A5347" s="4">
        <v>3147873</v>
      </c>
      <c r="B5347" s="4">
        <v>8052059</v>
      </c>
      <c r="C5347" s="4" t="s">
        <v>16171</v>
      </c>
      <c r="D5347" s="4">
        <v>10000</v>
      </c>
      <c r="E5347" s="4">
        <v>10000</v>
      </c>
      <c r="F5347" s="4">
        <v>342</v>
      </c>
      <c r="G5347" s="7">
        <f t="shared" si="83"/>
        <v>342</v>
      </c>
      <c r="H5347" s="4" t="s">
        <v>6193</v>
      </c>
      <c r="I5347" s="4">
        <v>15000</v>
      </c>
      <c r="J5347" s="4" t="s">
        <v>4</v>
      </c>
      <c r="K5347" s="4" t="s">
        <v>5</v>
      </c>
      <c r="L5347" s="4" t="s">
        <v>9</v>
      </c>
      <c r="M5347" s="4" t="s">
        <v>47</v>
      </c>
    </row>
    <row r="5348" spans="1:13" x14ac:dyDescent="0.2">
      <c r="A5348" s="4">
        <v>3157288</v>
      </c>
      <c r="B5348" s="4">
        <v>126317</v>
      </c>
      <c r="C5348" s="4" t="s">
        <v>16172</v>
      </c>
      <c r="D5348" s="4">
        <v>800</v>
      </c>
      <c r="E5348" s="4">
        <v>800</v>
      </c>
      <c r="F5348" s="4">
        <v>72.2</v>
      </c>
      <c r="G5348" s="7">
        <f t="shared" si="83"/>
        <v>72.200000000000045</v>
      </c>
      <c r="H5348" s="4" t="s">
        <v>16173</v>
      </c>
      <c r="I5348" s="4">
        <v>17000</v>
      </c>
      <c r="J5348" s="4" t="s">
        <v>4</v>
      </c>
      <c r="K5348" s="4" t="s">
        <v>13</v>
      </c>
      <c r="L5348" s="4" t="s">
        <v>6</v>
      </c>
      <c r="M5348" s="4" t="s">
        <v>20</v>
      </c>
    </row>
    <row r="5349" spans="1:13" x14ac:dyDescent="0.2">
      <c r="A5349" s="4">
        <v>3157316</v>
      </c>
      <c r="B5349" s="4">
        <v>8876890</v>
      </c>
      <c r="C5349" s="4" t="s">
        <v>16174</v>
      </c>
      <c r="D5349" s="4">
        <v>1500</v>
      </c>
      <c r="E5349" s="4">
        <v>1500</v>
      </c>
      <c r="F5349" s="4">
        <v>1.8</v>
      </c>
      <c r="G5349" s="7">
        <f t="shared" si="83"/>
        <v>1.7999999999999545</v>
      </c>
      <c r="H5349" s="4" t="s">
        <v>3147</v>
      </c>
      <c r="I5349" s="4">
        <v>16000</v>
      </c>
      <c r="J5349" s="4" t="s">
        <v>32</v>
      </c>
      <c r="K5349" s="4" t="s">
        <v>13</v>
      </c>
      <c r="M5349" s="4" t="s">
        <v>52</v>
      </c>
    </row>
    <row r="5350" spans="1:13" x14ac:dyDescent="0.2">
      <c r="A5350" s="4">
        <v>3157337</v>
      </c>
      <c r="B5350" s="4">
        <v>54400</v>
      </c>
      <c r="C5350" s="4" t="s">
        <v>16175</v>
      </c>
      <c r="D5350" s="4">
        <v>10000</v>
      </c>
      <c r="E5350" s="4">
        <v>10000</v>
      </c>
      <c r="F5350" s="4">
        <v>3780</v>
      </c>
      <c r="G5350" s="7">
        <f t="shared" si="83"/>
        <v>3780</v>
      </c>
      <c r="H5350" s="4" t="s">
        <v>6362</v>
      </c>
      <c r="I5350" s="4">
        <v>12000</v>
      </c>
      <c r="J5350" s="4" t="s">
        <v>51</v>
      </c>
      <c r="K5350" s="4" t="s">
        <v>13</v>
      </c>
      <c r="M5350" s="4" t="s">
        <v>111</v>
      </c>
    </row>
    <row r="5351" spans="1:13" x14ac:dyDescent="0.2">
      <c r="A5351" s="4">
        <v>3157344</v>
      </c>
      <c r="B5351" s="4">
        <v>356743</v>
      </c>
      <c r="C5351" s="4" t="s">
        <v>16176</v>
      </c>
      <c r="D5351" s="4">
        <v>3000</v>
      </c>
      <c r="E5351" s="4">
        <v>3000</v>
      </c>
      <c r="F5351" s="4">
        <v>3.6</v>
      </c>
      <c r="G5351" s="7">
        <f t="shared" si="83"/>
        <v>3.5999999999999091</v>
      </c>
      <c r="H5351" s="4" t="s">
        <v>16177</v>
      </c>
      <c r="I5351" s="4">
        <v>15000</v>
      </c>
      <c r="J5351" s="4" t="s">
        <v>4</v>
      </c>
      <c r="K5351" s="4" t="s">
        <v>13</v>
      </c>
      <c r="L5351" s="4" t="s">
        <v>6</v>
      </c>
      <c r="M5351" s="4" t="s">
        <v>12</v>
      </c>
    </row>
    <row r="5352" spans="1:13" x14ac:dyDescent="0.2">
      <c r="A5352" s="4">
        <v>3157365</v>
      </c>
      <c r="B5352" s="4">
        <v>1696770</v>
      </c>
      <c r="C5352" s="4" t="s">
        <v>16178</v>
      </c>
      <c r="D5352" s="4">
        <v>3000</v>
      </c>
      <c r="E5352" s="4">
        <v>3000</v>
      </c>
      <c r="F5352" s="4">
        <v>410.4</v>
      </c>
      <c r="G5352" s="7">
        <f t="shared" si="83"/>
        <v>410.40000000000009</v>
      </c>
      <c r="H5352" s="4" t="s">
        <v>7145</v>
      </c>
      <c r="I5352" s="4">
        <v>13000</v>
      </c>
      <c r="J5352" s="4" t="s">
        <v>72</v>
      </c>
      <c r="K5352" s="4" t="s">
        <v>13</v>
      </c>
      <c r="M5352" s="4" t="s">
        <v>76</v>
      </c>
    </row>
    <row r="5353" spans="1:13" x14ac:dyDescent="0.2">
      <c r="A5353" s="4">
        <v>3157456</v>
      </c>
      <c r="B5353" s="4">
        <v>1783776</v>
      </c>
      <c r="C5353" s="4" t="s">
        <v>16179</v>
      </c>
      <c r="D5353" s="4">
        <v>5000</v>
      </c>
      <c r="E5353" s="4">
        <v>0</v>
      </c>
      <c r="F5353" s="4">
        <v>0</v>
      </c>
      <c r="G5353" s="7">
        <f t="shared" si="83"/>
        <v>-5000</v>
      </c>
      <c r="H5353" s="4" t="s">
        <v>15130</v>
      </c>
      <c r="I5353" s="4">
        <v>10000</v>
      </c>
      <c r="J5353" s="4" t="s">
        <v>4</v>
      </c>
      <c r="K5353" s="4" t="s">
        <v>13</v>
      </c>
      <c r="L5353" s="4" t="s">
        <v>6</v>
      </c>
      <c r="M5353" s="4" t="s">
        <v>40</v>
      </c>
    </row>
    <row r="5354" spans="1:13" x14ac:dyDescent="0.2">
      <c r="A5354" s="4">
        <v>3157477</v>
      </c>
      <c r="B5354" s="4">
        <v>6413086</v>
      </c>
      <c r="C5354" s="4" t="s">
        <v>16180</v>
      </c>
      <c r="D5354" s="4">
        <v>8000</v>
      </c>
      <c r="E5354" s="4">
        <v>8000</v>
      </c>
      <c r="F5354" s="4">
        <v>224</v>
      </c>
      <c r="G5354" s="7">
        <f t="shared" si="83"/>
        <v>224</v>
      </c>
      <c r="H5354" s="4" t="s">
        <v>11047</v>
      </c>
      <c r="I5354" s="4">
        <v>20000</v>
      </c>
      <c r="J5354" s="4" t="s">
        <v>4</v>
      </c>
      <c r="K5354" s="4" t="s">
        <v>13</v>
      </c>
      <c r="L5354" s="4" t="s">
        <v>6</v>
      </c>
      <c r="M5354" s="4" t="s">
        <v>35</v>
      </c>
    </row>
    <row r="5355" spans="1:13" x14ac:dyDescent="0.2">
      <c r="A5355" s="4">
        <v>3157498</v>
      </c>
      <c r="B5355" s="4">
        <v>7927501</v>
      </c>
      <c r="C5355" s="4" t="s">
        <v>16181</v>
      </c>
      <c r="D5355" s="4">
        <v>1000</v>
      </c>
      <c r="E5355" s="4">
        <v>1000</v>
      </c>
      <c r="F5355" s="4">
        <v>688</v>
      </c>
      <c r="G5355" s="7">
        <f t="shared" si="83"/>
        <v>688</v>
      </c>
      <c r="H5355" s="4" t="s">
        <v>16182</v>
      </c>
      <c r="I5355" s="4">
        <v>60000</v>
      </c>
      <c r="J5355" s="4" t="s">
        <v>32</v>
      </c>
      <c r="K5355" s="4" t="s">
        <v>5</v>
      </c>
      <c r="M5355" s="4" t="s">
        <v>25</v>
      </c>
    </row>
    <row r="5356" spans="1:13" x14ac:dyDescent="0.2">
      <c r="A5356" s="4">
        <v>3157519</v>
      </c>
      <c r="B5356" s="4">
        <v>524168</v>
      </c>
      <c r="C5356" s="4" t="s">
        <v>16183</v>
      </c>
      <c r="D5356" s="4">
        <v>1000</v>
      </c>
      <c r="E5356" s="4">
        <v>1000</v>
      </c>
      <c r="F5356" s="4">
        <v>513</v>
      </c>
      <c r="G5356" s="7">
        <f t="shared" si="83"/>
        <v>513</v>
      </c>
      <c r="H5356" s="4" t="s">
        <v>6184</v>
      </c>
      <c r="I5356" s="4">
        <v>14000</v>
      </c>
      <c r="J5356" s="4" t="s">
        <v>4</v>
      </c>
      <c r="K5356" s="4" t="s">
        <v>5</v>
      </c>
      <c r="L5356" s="4" t="s">
        <v>6</v>
      </c>
      <c r="M5356" s="4" t="s">
        <v>52</v>
      </c>
    </row>
    <row r="5357" spans="1:13" x14ac:dyDescent="0.2">
      <c r="A5357" s="4">
        <v>3157561</v>
      </c>
      <c r="B5357" s="4">
        <v>9254610</v>
      </c>
      <c r="C5357" s="4" t="s">
        <v>16184</v>
      </c>
      <c r="D5357" s="4">
        <v>1000</v>
      </c>
      <c r="E5357" s="4">
        <v>1000</v>
      </c>
      <c r="F5357" s="4">
        <v>16</v>
      </c>
      <c r="G5357" s="7">
        <f t="shared" si="83"/>
        <v>16</v>
      </c>
      <c r="H5357" s="4" t="s">
        <v>6160</v>
      </c>
      <c r="I5357" s="4">
        <v>28000</v>
      </c>
      <c r="J5357" s="4" t="s">
        <v>4</v>
      </c>
      <c r="K5357" s="4" t="s">
        <v>13</v>
      </c>
      <c r="L5357" s="4" t="s">
        <v>201</v>
      </c>
      <c r="M5357" s="4" t="s">
        <v>64</v>
      </c>
    </row>
    <row r="5358" spans="1:13" x14ac:dyDescent="0.2">
      <c r="A5358" s="4">
        <v>3157575</v>
      </c>
      <c r="B5358" s="4">
        <v>6189863</v>
      </c>
      <c r="C5358" s="4" t="s">
        <v>16185</v>
      </c>
      <c r="D5358" s="4">
        <v>1700</v>
      </c>
      <c r="E5358" s="4">
        <v>0</v>
      </c>
      <c r="F5358" s="4">
        <v>2.5499999999999998</v>
      </c>
      <c r="G5358" s="7">
        <f t="shared" si="83"/>
        <v>-1697.45</v>
      </c>
      <c r="H5358" s="4" t="s">
        <v>16186</v>
      </c>
      <c r="I5358" s="4">
        <v>7800</v>
      </c>
      <c r="J5358" s="4" t="s">
        <v>4</v>
      </c>
      <c r="K5358" s="4" t="s">
        <v>8</v>
      </c>
      <c r="L5358" s="4" t="s">
        <v>6</v>
      </c>
      <c r="M5358" s="4" t="s">
        <v>173</v>
      </c>
    </row>
    <row r="5359" spans="1:13" x14ac:dyDescent="0.2">
      <c r="A5359" s="4">
        <v>3157589</v>
      </c>
      <c r="B5359" s="4">
        <v>9290520</v>
      </c>
      <c r="C5359" s="4" t="s">
        <v>16187</v>
      </c>
      <c r="D5359" s="4">
        <v>1500</v>
      </c>
      <c r="E5359" s="4">
        <v>1500</v>
      </c>
      <c r="F5359" s="4">
        <v>1.05</v>
      </c>
      <c r="G5359" s="7">
        <f t="shared" si="83"/>
        <v>1.0499999999999545</v>
      </c>
      <c r="H5359" s="4" t="s">
        <v>16188</v>
      </c>
      <c r="I5359" s="4">
        <v>20000</v>
      </c>
      <c r="J5359" s="4" t="s">
        <v>11</v>
      </c>
      <c r="K5359" s="4" t="s">
        <v>5</v>
      </c>
      <c r="M5359" s="4" t="s">
        <v>25</v>
      </c>
    </row>
    <row r="5360" spans="1:13" x14ac:dyDescent="0.2">
      <c r="A5360" s="4">
        <v>3157414</v>
      </c>
      <c r="B5360" s="4">
        <v>618906</v>
      </c>
      <c r="C5360" s="4" t="s">
        <v>16189</v>
      </c>
      <c r="D5360" s="4">
        <v>3000</v>
      </c>
      <c r="E5360" s="4">
        <v>3000</v>
      </c>
      <c r="F5360" s="4">
        <v>4.5</v>
      </c>
      <c r="G5360" s="7">
        <f t="shared" si="83"/>
        <v>4.5</v>
      </c>
      <c r="H5360" s="4" t="s">
        <v>9377</v>
      </c>
      <c r="I5360" s="4">
        <v>40000</v>
      </c>
      <c r="J5360" s="4" t="s">
        <v>4</v>
      </c>
      <c r="K5360" s="4" t="s">
        <v>8</v>
      </c>
      <c r="L5360" s="4" t="s">
        <v>6</v>
      </c>
      <c r="M5360" s="4" t="s">
        <v>20</v>
      </c>
    </row>
    <row r="5361" spans="1:13" x14ac:dyDescent="0.2">
      <c r="A5361" s="4">
        <v>3157617</v>
      </c>
      <c r="B5361" s="4">
        <v>337286</v>
      </c>
      <c r="C5361" s="4" t="s">
        <v>16190</v>
      </c>
      <c r="D5361" s="4">
        <v>10000</v>
      </c>
      <c r="E5361" s="4">
        <v>10000</v>
      </c>
      <c r="F5361" s="4">
        <v>7420</v>
      </c>
      <c r="G5361" s="7">
        <f t="shared" si="83"/>
        <v>7420</v>
      </c>
      <c r="H5361" s="4" t="s">
        <v>1049</v>
      </c>
      <c r="I5361" s="4">
        <v>17000</v>
      </c>
      <c r="J5361" s="4" t="s">
        <v>4</v>
      </c>
      <c r="K5361" s="4" t="s">
        <v>13</v>
      </c>
      <c r="L5361" s="4" t="s">
        <v>6</v>
      </c>
      <c r="M5361" s="4" t="s">
        <v>10</v>
      </c>
    </row>
    <row r="5362" spans="1:13" x14ac:dyDescent="0.2">
      <c r="A5362" s="4">
        <v>3157624</v>
      </c>
      <c r="B5362" s="4">
        <v>4969889</v>
      </c>
      <c r="C5362" s="4" t="s">
        <v>16191</v>
      </c>
      <c r="D5362" s="4">
        <v>1000</v>
      </c>
      <c r="E5362" s="4">
        <v>1000</v>
      </c>
      <c r="F5362" s="4">
        <v>14</v>
      </c>
      <c r="G5362" s="7">
        <f t="shared" si="83"/>
        <v>14</v>
      </c>
      <c r="H5362" s="4" t="s">
        <v>10596</v>
      </c>
      <c r="I5362" s="4">
        <v>10000</v>
      </c>
      <c r="J5362" s="4" t="s">
        <v>72</v>
      </c>
      <c r="K5362" s="4" t="s">
        <v>13</v>
      </c>
      <c r="M5362" s="4" t="s">
        <v>101</v>
      </c>
    </row>
    <row r="5363" spans="1:13" x14ac:dyDescent="0.2">
      <c r="A5363" s="4">
        <v>3157638</v>
      </c>
      <c r="B5363" s="4">
        <v>5095700</v>
      </c>
      <c r="C5363" s="4" t="s">
        <v>16192</v>
      </c>
      <c r="D5363" s="4">
        <v>3500</v>
      </c>
      <c r="E5363" s="4">
        <v>3500</v>
      </c>
      <c r="F5363" s="4">
        <v>1077.3</v>
      </c>
      <c r="G5363" s="7">
        <f t="shared" si="83"/>
        <v>1077.3000000000002</v>
      </c>
      <c r="H5363" s="4" t="s">
        <v>208</v>
      </c>
      <c r="I5363" s="4">
        <v>17000</v>
      </c>
      <c r="J5363" s="4" t="s">
        <v>4</v>
      </c>
      <c r="K5363" s="4" t="s">
        <v>13</v>
      </c>
      <c r="L5363" s="4" t="s">
        <v>6</v>
      </c>
      <c r="M5363" s="4" t="s">
        <v>23</v>
      </c>
    </row>
    <row r="5364" spans="1:13" x14ac:dyDescent="0.2">
      <c r="A5364" s="4">
        <v>3157652</v>
      </c>
      <c r="B5364" s="4">
        <v>224433</v>
      </c>
      <c r="C5364" s="4" t="s">
        <v>16193</v>
      </c>
      <c r="D5364" s="4">
        <v>1000</v>
      </c>
      <c r="E5364" s="4">
        <v>1000</v>
      </c>
      <c r="F5364" s="4">
        <v>0.2</v>
      </c>
      <c r="G5364" s="7">
        <f t="shared" si="83"/>
        <v>0.20000000000004547</v>
      </c>
      <c r="H5364" s="4" t="s">
        <v>16194</v>
      </c>
      <c r="I5364" s="4">
        <v>14800</v>
      </c>
      <c r="J5364" s="4" t="s">
        <v>4</v>
      </c>
      <c r="K5364" s="4" t="s">
        <v>8</v>
      </c>
      <c r="L5364" s="4" t="s">
        <v>6</v>
      </c>
      <c r="M5364" s="4" t="s">
        <v>17</v>
      </c>
    </row>
    <row r="5365" spans="1:13" x14ac:dyDescent="0.2">
      <c r="A5365" s="4">
        <v>3157701</v>
      </c>
      <c r="B5365" s="4">
        <v>8398902</v>
      </c>
      <c r="C5365" s="4" t="s">
        <v>16195</v>
      </c>
      <c r="D5365" s="4">
        <v>1500</v>
      </c>
      <c r="E5365" s="4">
        <v>1500</v>
      </c>
      <c r="F5365" s="4">
        <v>585</v>
      </c>
      <c r="G5365" s="7">
        <f t="shared" si="83"/>
        <v>585</v>
      </c>
      <c r="H5365" s="4" t="s">
        <v>16196</v>
      </c>
      <c r="I5365" s="4">
        <v>4000</v>
      </c>
      <c r="J5365" s="4" t="s">
        <v>4</v>
      </c>
      <c r="K5365" s="4" t="s">
        <v>8</v>
      </c>
      <c r="L5365" s="4" t="s">
        <v>6</v>
      </c>
      <c r="M5365" s="4" t="s">
        <v>20</v>
      </c>
    </row>
    <row r="5366" spans="1:13" x14ac:dyDescent="0.2">
      <c r="A5366" s="4">
        <v>3157750</v>
      </c>
      <c r="B5366" s="4">
        <v>771605</v>
      </c>
      <c r="C5366" s="4" t="s">
        <v>16197</v>
      </c>
      <c r="D5366" s="4">
        <v>10000</v>
      </c>
      <c r="E5366" s="4">
        <v>10000</v>
      </c>
      <c r="F5366" s="4">
        <v>700</v>
      </c>
      <c r="G5366" s="7">
        <f t="shared" si="83"/>
        <v>700</v>
      </c>
      <c r="H5366" s="4" t="s">
        <v>2930</v>
      </c>
      <c r="I5366" s="4">
        <v>12000</v>
      </c>
      <c r="J5366" s="4" t="s">
        <v>4</v>
      </c>
      <c r="K5366" s="4" t="s">
        <v>8</v>
      </c>
      <c r="L5366" s="4" t="s">
        <v>6</v>
      </c>
      <c r="M5366" s="4" t="s">
        <v>23</v>
      </c>
    </row>
    <row r="5367" spans="1:13" x14ac:dyDescent="0.2">
      <c r="A5367" s="4">
        <v>3157680</v>
      </c>
      <c r="B5367" s="4">
        <v>1788842</v>
      </c>
      <c r="C5367" s="4" t="s">
        <v>16198</v>
      </c>
      <c r="D5367" s="4">
        <v>2000</v>
      </c>
      <c r="E5367" s="4">
        <v>2000</v>
      </c>
      <c r="F5367" s="4">
        <v>0.2</v>
      </c>
      <c r="G5367" s="7">
        <f t="shared" si="83"/>
        <v>0.20000000000004547</v>
      </c>
      <c r="H5367" s="4" t="s">
        <v>11336</v>
      </c>
      <c r="I5367" s="4">
        <v>35000</v>
      </c>
      <c r="J5367" s="4" t="s">
        <v>4</v>
      </c>
      <c r="K5367" s="4" t="s">
        <v>8</v>
      </c>
      <c r="L5367" s="4" t="s">
        <v>6</v>
      </c>
      <c r="M5367" s="4" t="s">
        <v>48</v>
      </c>
    </row>
    <row r="5368" spans="1:13" x14ac:dyDescent="0.2">
      <c r="A5368" s="4">
        <v>3157764</v>
      </c>
      <c r="B5368" s="4">
        <v>6379010</v>
      </c>
      <c r="C5368" s="4" t="s">
        <v>16199</v>
      </c>
      <c r="D5368" s="4">
        <v>8000</v>
      </c>
      <c r="E5368" s="4">
        <v>8000</v>
      </c>
      <c r="F5368" s="4">
        <v>960</v>
      </c>
      <c r="G5368" s="7">
        <f t="shared" si="83"/>
        <v>960</v>
      </c>
      <c r="H5368" s="4" t="s">
        <v>4002</v>
      </c>
      <c r="I5368" s="4">
        <v>12000</v>
      </c>
      <c r="J5368" s="4" t="s">
        <v>4</v>
      </c>
      <c r="K5368" s="4" t="s">
        <v>22</v>
      </c>
      <c r="L5368" s="4" t="s">
        <v>9</v>
      </c>
      <c r="M5368" s="4" t="s">
        <v>47</v>
      </c>
    </row>
    <row r="5369" spans="1:13" x14ac:dyDescent="0.2">
      <c r="A5369" s="4">
        <v>3157799</v>
      </c>
      <c r="B5369" s="4">
        <v>8237657</v>
      </c>
      <c r="C5369" s="4" t="s">
        <v>16200</v>
      </c>
      <c r="D5369" s="4">
        <v>3500</v>
      </c>
      <c r="E5369" s="4">
        <v>0</v>
      </c>
      <c r="F5369" s="4">
        <v>0</v>
      </c>
      <c r="G5369" s="7">
        <f t="shared" si="83"/>
        <v>-3500</v>
      </c>
      <c r="H5369" s="4" t="s">
        <v>6311</v>
      </c>
      <c r="I5369" s="4">
        <v>9000</v>
      </c>
      <c r="J5369" s="4" t="s">
        <v>4</v>
      </c>
      <c r="K5369" s="4" t="s">
        <v>5</v>
      </c>
      <c r="L5369" s="4" t="s">
        <v>6</v>
      </c>
      <c r="M5369" s="4" t="s">
        <v>65</v>
      </c>
    </row>
    <row r="5370" spans="1:13" x14ac:dyDescent="0.2">
      <c r="A5370" s="4">
        <v>3157813</v>
      </c>
      <c r="B5370" s="4">
        <v>1694080</v>
      </c>
      <c r="C5370" s="4" t="s">
        <v>16201</v>
      </c>
      <c r="D5370" s="4">
        <v>500</v>
      </c>
      <c r="E5370" s="4">
        <v>0</v>
      </c>
      <c r="F5370" s="4">
        <v>0</v>
      </c>
      <c r="G5370" s="7">
        <f t="shared" si="83"/>
        <v>-500</v>
      </c>
      <c r="H5370" s="4" t="s">
        <v>16202</v>
      </c>
      <c r="I5370" s="4">
        <v>17000</v>
      </c>
      <c r="J5370" s="4" t="s">
        <v>4</v>
      </c>
      <c r="K5370" s="4" t="s">
        <v>8</v>
      </c>
      <c r="L5370" s="4" t="s">
        <v>6</v>
      </c>
      <c r="M5370" s="4" t="s">
        <v>47</v>
      </c>
    </row>
    <row r="5371" spans="1:13" x14ac:dyDescent="0.2">
      <c r="A5371" s="4">
        <v>3157827</v>
      </c>
      <c r="B5371" s="4">
        <v>5832674</v>
      </c>
      <c r="C5371" s="4" t="s">
        <v>16203</v>
      </c>
      <c r="D5371" s="4">
        <v>2000</v>
      </c>
      <c r="E5371" s="4">
        <v>2000</v>
      </c>
      <c r="F5371" s="4">
        <v>918</v>
      </c>
      <c r="G5371" s="7">
        <f t="shared" si="83"/>
        <v>918</v>
      </c>
      <c r="H5371" s="4" t="s">
        <v>13565</v>
      </c>
      <c r="I5371" s="4">
        <v>5000</v>
      </c>
      <c r="J5371" s="4" t="s">
        <v>4</v>
      </c>
      <c r="K5371" s="4" t="s">
        <v>13</v>
      </c>
      <c r="L5371" s="4" t="s">
        <v>6</v>
      </c>
      <c r="M5371" s="4" t="s">
        <v>47</v>
      </c>
    </row>
    <row r="5372" spans="1:13" x14ac:dyDescent="0.2">
      <c r="A5372" s="4">
        <v>3157806</v>
      </c>
      <c r="B5372" s="4">
        <v>9099175</v>
      </c>
      <c r="C5372" s="4" t="s">
        <v>16204</v>
      </c>
      <c r="D5372" s="4">
        <v>700</v>
      </c>
      <c r="E5372" s="4">
        <v>700</v>
      </c>
      <c r="F5372" s="4">
        <v>426.3</v>
      </c>
      <c r="G5372" s="7">
        <f t="shared" si="83"/>
        <v>426.29999999999995</v>
      </c>
      <c r="H5372" s="4" t="s">
        <v>4174</v>
      </c>
      <c r="I5372" s="4">
        <v>11500</v>
      </c>
      <c r="J5372" s="4" t="s">
        <v>4</v>
      </c>
      <c r="K5372" s="4" t="s">
        <v>13</v>
      </c>
      <c r="L5372" s="4" t="s">
        <v>6</v>
      </c>
      <c r="M5372" s="4" t="s">
        <v>173</v>
      </c>
    </row>
    <row r="5373" spans="1:13" x14ac:dyDescent="0.2">
      <c r="A5373" s="4">
        <v>3157855</v>
      </c>
      <c r="B5373" s="4">
        <v>455469</v>
      </c>
      <c r="C5373" s="4" t="s">
        <v>16205</v>
      </c>
      <c r="D5373" s="4">
        <v>2500</v>
      </c>
      <c r="E5373" s="4">
        <v>2500</v>
      </c>
      <c r="F5373" s="4">
        <v>836</v>
      </c>
      <c r="G5373" s="7">
        <f t="shared" si="83"/>
        <v>836</v>
      </c>
      <c r="H5373" s="4" t="s">
        <v>5752</v>
      </c>
      <c r="I5373" s="4">
        <v>8000</v>
      </c>
      <c r="J5373" s="4" t="s">
        <v>4</v>
      </c>
      <c r="K5373" s="4" t="s">
        <v>8</v>
      </c>
      <c r="L5373" s="4" t="s">
        <v>9</v>
      </c>
      <c r="M5373" s="4" t="s">
        <v>20</v>
      </c>
    </row>
    <row r="5374" spans="1:13" x14ac:dyDescent="0.2">
      <c r="A5374" s="4">
        <v>3157491</v>
      </c>
      <c r="B5374" s="4">
        <v>9482614</v>
      </c>
      <c r="C5374" s="4" t="s">
        <v>16206</v>
      </c>
      <c r="D5374" s="4">
        <v>500</v>
      </c>
      <c r="E5374" s="4">
        <v>0</v>
      </c>
      <c r="F5374" s="4">
        <v>0</v>
      </c>
      <c r="G5374" s="7">
        <f t="shared" si="83"/>
        <v>-500</v>
      </c>
      <c r="H5374" s="4" t="s">
        <v>7249</v>
      </c>
      <c r="I5374" s="4">
        <v>8700</v>
      </c>
      <c r="J5374" s="4" t="s">
        <v>4</v>
      </c>
      <c r="K5374" s="4" t="s">
        <v>13</v>
      </c>
      <c r="L5374" s="4" t="s">
        <v>14</v>
      </c>
      <c r="M5374" s="4" t="s">
        <v>186</v>
      </c>
    </row>
    <row r="5375" spans="1:13" x14ac:dyDescent="0.2">
      <c r="A5375" s="4">
        <v>3157883</v>
      </c>
      <c r="B5375" s="4">
        <v>382708</v>
      </c>
      <c r="C5375" s="4" t="s">
        <v>16207</v>
      </c>
      <c r="D5375" s="4">
        <v>3500</v>
      </c>
      <c r="E5375" s="4">
        <v>3500</v>
      </c>
      <c r="F5375" s="4">
        <v>182</v>
      </c>
      <c r="G5375" s="7">
        <f t="shared" si="83"/>
        <v>182</v>
      </c>
      <c r="H5375" s="4" t="s">
        <v>3070</v>
      </c>
      <c r="I5375" s="4">
        <v>15000</v>
      </c>
      <c r="J5375" s="4" t="s">
        <v>4</v>
      </c>
      <c r="K5375" s="4" t="s">
        <v>8</v>
      </c>
      <c r="L5375" s="4" t="s">
        <v>6</v>
      </c>
      <c r="M5375" s="4" t="s">
        <v>20</v>
      </c>
    </row>
    <row r="5376" spans="1:13" x14ac:dyDescent="0.2">
      <c r="A5376" s="4">
        <v>3156812</v>
      </c>
      <c r="B5376" s="4">
        <v>8224469</v>
      </c>
      <c r="C5376" s="4" t="s">
        <v>16208</v>
      </c>
      <c r="D5376" s="4">
        <v>4550</v>
      </c>
      <c r="E5376" s="4">
        <v>4550</v>
      </c>
      <c r="F5376" s="4">
        <v>138.32</v>
      </c>
      <c r="G5376" s="7">
        <f t="shared" si="83"/>
        <v>138.31999999999971</v>
      </c>
      <c r="H5376" s="4" t="s">
        <v>2687</v>
      </c>
      <c r="I5376" s="4">
        <v>9000</v>
      </c>
      <c r="J5376" s="4" t="s">
        <v>4</v>
      </c>
      <c r="K5376" s="4" t="s">
        <v>13</v>
      </c>
      <c r="L5376" s="4" t="s">
        <v>6</v>
      </c>
      <c r="M5376" s="4" t="s">
        <v>65</v>
      </c>
    </row>
    <row r="5377" spans="1:13" x14ac:dyDescent="0.2">
      <c r="A5377" s="4">
        <v>3153557</v>
      </c>
      <c r="B5377" s="4">
        <v>480068</v>
      </c>
      <c r="C5377" s="4" t="s">
        <v>16209</v>
      </c>
      <c r="D5377" s="4">
        <v>1000</v>
      </c>
      <c r="E5377" s="4">
        <v>1000</v>
      </c>
      <c r="F5377" s="4">
        <v>285</v>
      </c>
      <c r="G5377" s="7">
        <f t="shared" si="83"/>
        <v>285</v>
      </c>
      <c r="H5377" s="4" t="s">
        <v>13231</v>
      </c>
      <c r="I5377" s="4">
        <v>15000</v>
      </c>
      <c r="J5377" s="4" t="s">
        <v>4</v>
      </c>
      <c r="K5377" s="4" t="s">
        <v>5</v>
      </c>
      <c r="L5377" s="4" t="s">
        <v>6</v>
      </c>
      <c r="M5377" s="4" t="s">
        <v>20</v>
      </c>
    </row>
    <row r="5378" spans="1:13" x14ac:dyDescent="0.2">
      <c r="A5378" s="4">
        <v>3157869</v>
      </c>
      <c r="B5378" s="4">
        <v>554097</v>
      </c>
      <c r="C5378" s="4" t="s">
        <v>16210</v>
      </c>
      <c r="D5378" s="4">
        <v>2000</v>
      </c>
      <c r="E5378" s="4">
        <v>2000</v>
      </c>
      <c r="F5378" s="4">
        <v>30.4</v>
      </c>
      <c r="G5378" s="7">
        <f t="shared" ref="G5378:G5441" si="84">E5378+F5378-D5378</f>
        <v>30.400000000000091</v>
      </c>
      <c r="H5378" s="4" t="s">
        <v>327</v>
      </c>
      <c r="I5378" s="4">
        <v>14000</v>
      </c>
      <c r="J5378" s="4" t="s">
        <v>4</v>
      </c>
      <c r="K5378" s="4" t="s">
        <v>8</v>
      </c>
      <c r="L5378" s="4" t="s">
        <v>6</v>
      </c>
      <c r="M5378" s="4" t="s">
        <v>29</v>
      </c>
    </row>
    <row r="5379" spans="1:13" x14ac:dyDescent="0.2">
      <c r="A5379" s="4">
        <v>3157841</v>
      </c>
      <c r="B5379" s="4">
        <v>9482845</v>
      </c>
      <c r="C5379" s="4" t="s">
        <v>16211</v>
      </c>
      <c r="D5379" s="4">
        <v>2000</v>
      </c>
      <c r="E5379" s="4">
        <v>2000</v>
      </c>
      <c r="F5379" s="4">
        <v>1.6</v>
      </c>
      <c r="G5379" s="7">
        <f t="shared" si="84"/>
        <v>1.5999999999999091</v>
      </c>
      <c r="H5379" s="4" t="s">
        <v>16212</v>
      </c>
      <c r="I5379" s="4">
        <v>11000</v>
      </c>
      <c r="J5379" s="4" t="s">
        <v>98</v>
      </c>
      <c r="K5379" s="4" t="s">
        <v>8</v>
      </c>
      <c r="M5379" s="4" t="s">
        <v>26</v>
      </c>
    </row>
    <row r="5380" spans="1:13" x14ac:dyDescent="0.2">
      <c r="A5380" s="4">
        <v>3157939</v>
      </c>
      <c r="B5380" s="4">
        <v>8040992</v>
      </c>
      <c r="C5380" s="4" t="s">
        <v>16213</v>
      </c>
      <c r="D5380" s="4">
        <v>3500</v>
      </c>
      <c r="E5380" s="4">
        <v>0</v>
      </c>
      <c r="F5380" s="4">
        <v>0</v>
      </c>
      <c r="G5380" s="7">
        <f t="shared" si="84"/>
        <v>-3500</v>
      </c>
      <c r="H5380" s="4" t="s">
        <v>7783</v>
      </c>
      <c r="I5380" s="4">
        <v>15000</v>
      </c>
      <c r="J5380" s="4" t="s">
        <v>4</v>
      </c>
      <c r="K5380" s="4" t="s">
        <v>8</v>
      </c>
      <c r="L5380" s="4" t="s">
        <v>6</v>
      </c>
      <c r="M5380" s="4" t="s">
        <v>64</v>
      </c>
    </row>
    <row r="5381" spans="1:13" x14ac:dyDescent="0.2">
      <c r="A5381" s="4">
        <v>3157743</v>
      </c>
      <c r="B5381" s="4">
        <v>6494300</v>
      </c>
      <c r="C5381" s="4" t="s">
        <v>16214</v>
      </c>
      <c r="D5381" s="4">
        <v>1500</v>
      </c>
      <c r="E5381" s="4">
        <v>1500</v>
      </c>
      <c r="F5381" s="4">
        <v>1254</v>
      </c>
      <c r="G5381" s="7">
        <f t="shared" si="84"/>
        <v>1254</v>
      </c>
      <c r="H5381" s="4" t="s">
        <v>16215</v>
      </c>
      <c r="I5381" s="4">
        <v>8400</v>
      </c>
      <c r="J5381" s="4" t="s">
        <v>4</v>
      </c>
      <c r="K5381" s="4" t="s">
        <v>5</v>
      </c>
      <c r="L5381" s="4" t="s">
        <v>6</v>
      </c>
      <c r="M5381" s="4" t="s">
        <v>64</v>
      </c>
    </row>
    <row r="5382" spans="1:13" x14ac:dyDescent="0.2">
      <c r="A5382" s="4">
        <v>3157974</v>
      </c>
      <c r="B5382" s="4">
        <v>7809817</v>
      </c>
      <c r="C5382" s="4" t="s">
        <v>16216</v>
      </c>
      <c r="D5382" s="4">
        <v>8000</v>
      </c>
      <c r="E5382" s="4">
        <v>8000</v>
      </c>
      <c r="F5382" s="4">
        <v>3192</v>
      </c>
      <c r="G5382" s="7">
        <f t="shared" si="84"/>
        <v>3192</v>
      </c>
      <c r="H5382" s="4" t="s">
        <v>4131</v>
      </c>
      <c r="I5382" s="4">
        <v>28000</v>
      </c>
      <c r="J5382" s="4" t="s">
        <v>4</v>
      </c>
      <c r="K5382" s="4" t="s">
        <v>8</v>
      </c>
      <c r="L5382" s="4" t="s">
        <v>6</v>
      </c>
      <c r="M5382" s="4" t="s">
        <v>7</v>
      </c>
    </row>
    <row r="5383" spans="1:13" x14ac:dyDescent="0.2">
      <c r="A5383" s="4">
        <v>3157960</v>
      </c>
      <c r="B5383" s="4">
        <v>641527</v>
      </c>
      <c r="C5383" s="4" t="s">
        <v>16217</v>
      </c>
      <c r="D5383" s="4">
        <v>9100</v>
      </c>
      <c r="E5383" s="4">
        <v>9100</v>
      </c>
      <c r="F5383" s="4">
        <v>10465</v>
      </c>
      <c r="G5383" s="7">
        <f t="shared" si="84"/>
        <v>10465</v>
      </c>
      <c r="H5383" s="4" t="s">
        <v>13285</v>
      </c>
      <c r="I5383" s="4">
        <v>17000</v>
      </c>
      <c r="J5383" s="4" t="s">
        <v>4</v>
      </c>
      <c r="K5383" s="4" t="s">
        <v>13</v>
      </c>
      <c r="L5383" s="4" t="s">
        <v>201</v>
      </c>
      <c r="M5383" s="4" t="s">
        <v>25</v>
      </c>
    </row>
    <row r="5384" spans="1:13" x14ac:dyDescent="0.2">
      <c r="A5384" s="4">
        <v>3157995</v>
      </c>
      <c r="B5384" s="4">
        <v>9482964</v>
      </c>
      <c r="C5384" s="4" t="s">
        <v>16218</v>
      </c>
      <c r="D5384" s="4">
        <v>500</v>
      </c>
      <c r="E5384" s="4">
        <v>500</v>
      </c>
      <c r="F5384" s="4">
        <v>0.75</v>
      </c>
      <c r="G5384" s="7">
        <f t="shared" si="84"/>
        <v>0.75</v>
      </c>
      <c r="H5384" s="4" t="s">
        <v>7441</v>
      </c>
      <c r="I5384" s="4">
        <v>8000</v>
      </c>
      <c r="J5384" s="4" t="s">
        <v>98</v>
      </c>
      <c r="K5384" s="4" t="s">
        <v>8</v>
      </c>
      <c r="M5384" s="4" t="s">
        <v>111</v>
      </c>
    </row>
    <row r="5385" spans="1:13" x14ac:dyDescent="0.2">
      <c r="A5385" s="4">
        <v>3158093</v>
      </c>
      <c r="B5385" s="4">
        <v>538567</v>
      </c>
      <c r="C5385" s="4" t="s">
        <v>16219</v>
      </c>
      <c r="D5385" s="4">
        <v>1500</v>
      </c>
      <c r="E5385" s="4">
        <v>0</v>
      </c>
      <c r="F5385" s="4">
        <v>0</v>
      </c>
      <c r="G5385" s="7">
        <f t="shared" si="84"/>
        <v>-1500</v>
      </c>
      <c r="H5385" s="4" t="s">
        <v>6021</v>
      </c>
      <c r="I5385" s="4">
        <v>18000</v>
      </c>
      <c r="J5385" s="4" t="s">
        <v>32</v>
      </c>
      <c r="K5385" s="4" t="s">
        <v>13</v>
      </c>
      <c r="L5385" s="4" t="s">
        <v>6</v>
      </c>
      <c r="M5385" s="4" t="s">
        <v>48</v>
      </c>
    </row>
    <row r="5386" spans="1:13" x14ac:dyDescent="0.2">
      <c r="A5386" s="4">
        <v>3158023</v>
      </c>
      <c r="B5386" s="4">
        <v>4941987</v>
      </c>
      <c r="C5386" s="4" t="s">
        <v>16220</v>
      </c>
      <c r="D5386" s="4">
        <v>2000</v>
      </c>
      <c r="E5386" s="4">
        <v>2000</v>
      </c>
      <c r="F5386" s="4">
        <v>0.2</v>
      </c>
      <c r="G5386" s="7">
        <f t="shared" si="84"/>
        <v>0.20000000000004547</v>
      </c>
      <c r="H5386" s="4" t="s">
        <v>16221</v>
      </c>
      <c r="I5386" s="4">
        <v>14000</v>
      </c>
      <c r="J5386" s="4" t="s">
        <v>11</v>
      </c>
      <c r="K5386" s="4" t="s">
        <v>5</v>
      </c>
      <c r="M5386" s="4" t="s">
        <v>48</v>
      </c>
    </row>
    <row r="5387" spans="1:13" x14ac:dyDescent="0.2">
      <c r="A5387" s="4">
        <v>3158114</v>
      </c>
      <c r="B5387" s="4">
        <v>96154</v>
      </c>
      <c r="C5387" s="4" t="s">
        <v>16222</v>
      </c>
      <c r="D5387" s="4">
        <v>5950</v>
      </c>
      <c r="E5387" s="4">
        <v>0</v>
      </c>
      <c r="F5387" s="4">
        <v>1729.75</v>
      </c>
      <c r="G5387" s="7">
        <f t="shared" si="84"/>
        <v>-4220.25</v>
      </c>
      <c r="H5387" s="4" t="s">
        <v>16223</v>
      </c>
      <c r="I5387" s="4">
        <v>12000</v>
      </c>
      <c r="J5387" s="4" t="s">
        <v>4</v>
      </c>
      <c r="K5387" s="4" t="s">
        <v>8</v>
      </c>
      <c r="L5387" s="4" t="s">
        <v>6</v>
      </c>
      <c r="M5387" s="4" t="s">
        <v>25</v>
      </c>
    </row>
    <row r="5388" spans="1:13" x14ac:dyDescent="0.2">
      <c r="A5388" s="4">
        <v>3156735</v>
      </c>
      <c r="B5388" s="4">
        <v>9481249</v>
      </c>
      <c r="C5388" s="4" t="s">
        <v>16224</v>
      </c>
      <c r="D5388" s="4">
        <v>800</v>
      </c>
      <c r="E5388" s="4">
        <v>800</v>
      </c>
      <c r="F5388" s="4">
        <v>1.04</v>
      </c>
      <c r="G5388" s="7">
        <f t="shared" si="84"/>
        <v>1.0399999999999636</v>
      </c>
      <c r="H5388" s="4" t="s">
        <v>59</v>
      </c>
      <c r="I5388" s="4">
        <v>14000</v>
      </c>
      <c r="J5388" s="4" t="s">
        <v>4</v>
      </c>
      <c r="K5388" s="4" t="s">
        <v>13</v>
      </c>
      <c r="L5388" s="4" t="s">
        <v>6</v>
      </c>
      <c r="M5388" s="4" t="s">
        <v>17</v>
      </c>
    </row>
    <row r="5389" spans="1:13" x14ac:dyDescent="0.2">
      <c r="A5389" s="4">
        <v>3158009</v>
      </c>
      <c r="B5389" s="4">
        <v>8894292</v>
      </c>
      <c r="C5389" s="4" t="s">
        <v>16225</v>
      </c>
      <c r="D5389" s="4">
        <v>2500</v>
      </c>
      <c r="E5389" s="4">
        <v>2500</v>
      </c>
      <c r="F5389" s="4">
        <v>4627</v>
      </c>
      <c r="G5389" s="7">
        <f t="shared" si="84"/>
        <v>4627</v>
      </c>
      <c r="H5389" s="4" t="s">
        <v>4324</v>
      </c>
      <c r="I5389" s="4">
        <v>20000</v>
      </c>
      <c r="J5389" s="4" t="s">
        <v>4</v>
      </c>
      <c r="K5389" s="4" t="s">
        <v>8</v>
      </c>
      <c r="L5389" s="4" t="s">
        <v>6</v>
      </c>
      <c r="M5389" s="4" t="s">
        <v>29</v>
      </c>
    </row>
    <row r="5390" spans="1:13" x14ac:dyDescent="0.2">
      <c r="A5390" s="4">
        <v>3158100</v>
      </c>
      <c r="B5390" s="4">
        <v>9089711</v>
      </c>
      <c r="C5390" s="4" t="s">
        <v>16226</v>
      </c>
      <c r="D5390" s="4">
        <v>2000</v>
      </c>
      <c r="E5390" s="4">
        <v>0</v>
      </c>
      <c r="F5390" s="4">
        <v>0</v>
      </c>
      <c r="G5390" s="7">
        <f t="shared" si="84"/>
        <v>-2000</v>
      </c>
      <c r="H5390" s="4" t="s">
        <v>1955</v>
      </c>
      <c r="I5390" s="4">
        <v>5000</v>
      </c>
      <c r="J5390" s="4" t="s">
        <v>21</v>
      </c>
      <c r="K5390" s="4" t="s">
        <v>22</v>
      </c>
      <c r="M5390" s="4" t="s">
        <v>19</v>
      </c>
    </row>
    <row r="5391" spans="1:13" x14ac:dyDescent="0.2">
      <c r="A5391" s="4">
        <v>3158156</v>
      </c>
      <c r="B5391" s="4">
        <v>513135</v>
      </c>
      <c r="C5391" s="4" t="s">
        <v>16227</v>
      </c>
      <c r="D5391" s="4">
        <v>10000</v>
      </c>
      <c r="E5391" s="4">
        <v>10000</v>
      </c>
      <c r="F5391" s="4">
        <v>3640</v>
      </c>
      <c r="G5391" s="7">
        <f t="shared" si="84"/>
        <v>3640</v>
      </c>
      <c r="H5391" s="4" t="s">
        <v>1683</v>
      </c>
      <c r="I5391" s="4">
        <v>20000</v>
      </c>
      <c r="J5391" s="4" t="s">
        <v>4</v>
      </c>
      <c r="K5391" s="4" t="s">
        <v>22</v>
      </c>
      <c r="L5391" s="4" t="s">
        <v>6</v>
      </c>
      <c r="M5391" s="4" t="s">
        <v>23</v>
      </c>
    </row>
    <row r="5392" spans="1:13" x14ac:dyDescent="0.2">
      <c r="A5392" s="4">
        <v>3144604</v>
      </c>
      <c r="B5392" s="4">
        <v>9262317</v>
      </c>
      <c r="C5392" s="4" t="s">
        <v>16228</v>
      </c>
      <c r="D5392" s="4">
        <v>500</v>
      </c>
      <c r="E5392" s="4">
        <v>0</v>
      </c>
      <c r="F5392" s="4">
        <v>0</v>
      </c>
      <c r="G5392" s="7">
        <f t="shared" si="84"/>
        <v>-500</v>
      </c>
      <c r="H5392" s="4" t="s">
        <v>7537</v>
      </c>
      <c r="I5392" s="4">
        <v>10000</v>
      </c>
      <c r="J5392" s="4" t="s">
        <v>4</v>
      </c>
      <c r="K5392" s="4" t="s">
        <v>13</v>
      </c>
      <c r="L5392" s="4" t="s">
        <v>6</v>
      </c>
      <c r="M5392" s="4" t="s">
        <v>35</v>
      </c>
    </row>
    <row r="5393" spans="1:13" x14ac:dyDescent="0.2">
      <c r="A5393" s="4">
        <v>3158163</v>
      </c>
      <c r="B5393" s="4">
        <v>617593</v>
      </c>
      <c r="C5393" s="4" t="s">
        <v>16229</v>
      </c>
      <c r="D5393" s="4">
        <v>2000</v>
      </c>
      <c r="E5393" s="4">
        <v>2000</v>
      </c>
      <c r="F5393" s="4">
        <v>3</v>
      </c>
      <c r="G5393" s="7">
        <f t="shared" si="84"/>
        <v>3</v>
      </c>
      <c r="H5393" s="4" t="s">
        <v>14052</v>
      </c>
      <c r="I5393" s="4">
        <v>12000</v>
      </c>
      <c r="J5393" s="4" t="s">
        <v>4</v>
      </c>
      <c r="K5393" s="4" t="s">
        <v>8</v>
      </c>
      <c r="L5393" s="4" t="s">
        <v>6</v>
      </c>
      <c r="M5393" s="4" t="s">
        <v>52</v>
      </c>
    </row>
    <row r="5394" spans="1:13" x14ac:dyDescent="0.2">
      <c r="A5394" s="4">
        <v>3158191</v>
      </c>
      <c r="B5394" s="4">
        <v>4516947</v>
      </c>
      <c r="C5394" s="4" t="s">
        <v>8641</v>
      </c>
      <c r="D5394" s="4">
        <v>1500</v>
      </c>
      <c r="E5394" s="4">
        <v>1500</v>
      </c>
      <c r="F5394" s="4">
        <v>96</v>
      </c>
      <c r="G5394" s="7">
        <f t="shared" si="84"/>
        <v>96</v>
      </c>
      <c r="H5394" s="4" t="s">
        <v>14302</v>
      </c>
      <c r="I5394" s="4">
        <v>20000</v>
      </c>
      <c r="J5394" s="4" t="s">
        <v>4</v>
      </c>
      <c r="K5394" s="4" t="s">
        <v>5</v>
      </c>
      <c r="L5394" s="4" t="s">
        <v>6</v>
      </c>
      <c r="M5394" s="4" t="s">
        <v>25</v>
      </c>
    </row>
    <row r="5395" spans="1:13" x14ac:dyDescent="0.2">
      <c r="A5395" s="4">
        <v>3158226</v>
      </c>
      <c r="B5395" s="4">
        <v>393543</v>
      </c>
      <c r="C5395" s="4" t="s">
        <v>16230</v>
      </c>
      <c r="D5395" s="4">
        <v>1050</v>
      </c>
      <c r="E5395" s="4">
        <v>1050</v>
      </c>
      <c r="F5395" s="4">
        <v>1234.4000000000001</v>
      </c>
      <c r="G5395" s="7">
        <f t="shared" si="84"/>
        <v>1234.4000000000001</v>
      </c>
      <c r="H5395" s="4" t="s">
        <v>14179</v>
      </c>
      <c r="I5395" s="4">
        <v>20000</v>
      </c>
      <c r="J5395" s="4" t="s">
        <v>4</v>
      </c>
      <c r="K5395" s="4" t="s">
        <v>13</v>
      </c>
      <c r="L5395" s="4" t="s">
        <v>6</v>
      </c>
      <c r="M5395" s="4" t="s">
        <v>20</v>
      </c>
    </row>
    <row r="5396" spans="1:13" x14ac:dyDescent="0.2">
      <c r="A5396" s="4">
        <v>3158254</v>
      </c>
      <c r="B5396" s="4">
        <v>8611492</v>
      </c>
      <c r="C5396" s="4" t="s">
        <v>16231</v>
      </c>
      <c r="D5396" s="4">
        <v>700</v>
      </c>
      <c r="E5396" s="4">
        <v>700</v>
      </c>
      <c r="F5396" s="4">
        <v>13.3</v>
      </c>
      <c r="G5396" s="7">
        <f t="shared" si="84"/>
        <v>13.299999999999955</v>
      </c>
      <c r="H5396" s="4" t="s">
        <v>16232</v>
      </c>
      <c r="I5396" s="4">
        <v>9000</v>
      </c>
      <c r="J5396" s="4" t="s">
        <v>4</v>
      </c>
      <c r="K5396" s="4" t="s">
        <v>8</v>
      </c>
      <c r="L5396" s="4" t="s">
        <v>9</v>
      </c>
      <c r="M5396" s="4" t="s">
        <v>26</v>
      </c>
    </row>
    <row r="5397" spans="1:13" x14ac:dyDescent="0.2">
      <c r="A5397" s="4">
        <v>3158261</v>
      </c>
      <c r="B5397" s="4">
        <v>9483489</v>
      </c>
      <c r="C5397" s="4" t="s">
        <v>16233</v>
      </c>
      <c r="D5397" s="4">
        <v>500</v>
      </c>
      <c r="E5397" s="4">
        <v>500</v>
      </c>
      <c r="F5397" s="4">
        <v>124.25</v>
      </c>
      <c r="G5397" s="7">
        <f t="shared" si="84"/>
        <v>124.25</v>
      </c>
      <c r="H5397" s="4" t="s">
        <v>12556</v>
      </c>
      <c r="I5397" s="4">
        <v>6000</v>
      </c>
      <c r="J5397" s="4" t="s">
        <v>4</v>
      </c>
      <c r="K5397" s="4" t="s">
        <v>13</v>
      </c>
      <c r="L5397" s="4" t="s">
        <v>14</v>
      </c>
      <c r="M5397" s="4" t="s">
        <v>48</v>
      </c>
    </row>
    <row r="5398" spans="1:13" x14ac:dyDescent="0.2">
      <c r="A5398" s="4">
        <v>3158394</v>
      </c>
      <c r="B5398" s="4">
        <v>207017</v>
      </c>
      <c r="C5398" s="4" t="s">
        <v>16234</v>
      </c>
      <c r="D5398" s="4">
        <v>3050</v>
      </c>
      <c r="E5398" s="4">
        <v>3050</v>
      </c>
      <c r="F5398" s="4">
        <v>880.8</v>
      </c>
      <c r="G5398" s="7">
        <f t="shared" si="84"/>
        <v>880.80000000000018</v>
      </c>
      <c r="H5398" s="4" t="s">
        <v>3809</v>
      </c>
      <c r="I5398" s="4">
        <v>14000</v>
      </c>
      <c r="J5398" s="4" t="s">
        <v>4</v>
      </c>
      <c r="K5398" s="4" t="s">
        <v>5</v>
      </c>
      <c r="L5398" s="4" t="s">
        <v>6</v>
      </c>
      <c r="M5398" s="4" t="s">
        <v>52</v>
      </c>
    </row>
    <row r="5399" spans="1:13" x14ac:dyDescent="0.2">
      <c r="A5399" s="4">
        <v>3158415</v>
      </c>
      <c r="B5399" s="4">
        <v>7926192</v>
      </c>
      <c r="C5399" s="4" t="s">
        <v>16235</v>
      </c>
      <c r="D5399" s="4">
        <v>600</v>
      </c>
      <c r="E5399" s="4">
        <v>600</v>
      </c>
      <c r="F5399" s="4">
        <v>0.6</v>
      </c>
      <c r="G5399" s="7">
        <f t="shared" si="84"/>
        <v>0.60000000000002274</v>
      </c>
      <c r="H5399" s="4" t="s">
        <v>16236</v>
      </c>
      <c r="I5399" s="4">
        <v>15000</v>
      </c>
      <c r="J5399" s="4" t="s">
        <v>4</v>
      </c>
      <c r="K5399" s="4" t="s">
        <v>8</v>
      </c>
      <c r="L5399" s="4" t="s">
        <v>6</v>
      </c>
      <c r="M5399" s="4" t="s">
        <v>20</v>
      </c>
    </row>
    <row r="5400" spans="1:13" x14ac:dyDescent="0.2">
      <c r="A5400" s="4">
        <v>3158331</v>
      </c>
      <c r="B5400" s="4">
        <v>1795482</v>
      </c>
      <c r="C5400" s="4" t="s">
        <v>16237</v>
      </c>
      <c r="D5400" s="4">
        <v>1500</v>
      </c>
      <c r="E5400" s="4">
        <v>1500</v>
      </c>
      <c r="F5400" s="4">
        <v>2.25</v>
      </c>
      <c r="G5400" s="7">
        <f t="shared" si="84"/>
        <v>2.25</v>
      </c>
      <c r="H5400" s="4" t="s">
        <v>16238</v>
      </c>
      <c r="I5400" s="4">
        <v>14000</v>
      </c>
      <c r="J5400" s="4" t="s">
        <v>4</v>
      </c>
      <c r="K5400" s="4" t="s">
        <v>8</v>
      </c>
      <c r="L5400" s="4" t="s">
        <v>9</v>
      </c>
      <c r="M5400" s="4" t="s">
        <v>23</v>
      </c>
    </row>
    <row r="5401" spans="1:13" x14ac:dyDescent="0.2">
      <c r="A5401" s="4">
        <v>3158429</v>
      </c>
      <c r="B5401" s="4">
        <v>6067041</v>
      </c>
      <c r="C5401" s="4" t="s">
        <v>16239</v>
      </c>
      <c r="D5401" s="4">
        <v>8000</v>
      </c>
      <c r="E5401" s="4">
        <v>8000</v>
      </c>
      <c r="F5401" s="4">
        <v>2021.6</v>
      </c>
      <c r="G5401" s="7">
        <f t="shared" si="84"/>
        <v>2021.6000000000004</v>
      </c>
      <c r="H5401" s="4" t="s">
        <v>12268</v>
      </c>
      <c r="I5401" s="4">
        <v>500</v>
      </c>
      <c r="J5401" s="4" t="s">
        <v>32</v>
      </c>
      <c r="K5401" s="4" t="s">
        <v>13</v>
      </c>
      <c r="M5401" s="4" t="s">
        <v>76</v>
      </c>
    </row>
    <row r="5402" spans="1:13" x14ac:dyDescent="0.2">
      <c r="A5402" s="4">
        <v>3158520</v>
      </c>
      <c r="B5402" s="4">
        <v>8343427</v>
      </c>
      <c r="C5402" s="4" t="s">
        <v>16240</v>
      </c>
      <c r="D5402" s="4">
        <v>2000</v>
      </c>
      <c r="E5402" s="4">
        <v>2000</v>
      </c>
      <c r="F5402" s="4">
        <v>1140</v>
      </c>
      <c r="G5402" s="7">
        <f t="shared" si="84"/>
        <v>1140</v>
      </c>
      <c r="H5402" s="4" t="s">
        <v>9693</v>
      </c>
      <c r="I5402" s="4">
        <v>6000</v>
      </c>
      <c r="J5402" s="4" t="s">
        <v>72</v>
      </c>
      <c r="K5402" s="4" t="s">
        <v>8</v>
      </c>
      <c r="M5402" s="4" t="s">
        <v>111</v>
      </c>
    </row>
    <row r="5403" spans="1:13" x14ac:dyDescent="0.2">
      <c r="A5403" s="4">
        <v>3158471</v>
      </c>
      <c r="B5403" s="4">
        <v>8562233</v>
      </c>
      <c r="C5403" s="4" t="s">
        <v>16241</v>
      </c>
      <c r="D5403" s="4">
        <v>2000</v>
      </c>
      <c r="E5403" s="4">
        <v>2</v>
      </c>
      <c r="F5403" s="4">
        <v>3</v>
      </c>
      <c r="G5403" s="7">
        <f t="shared" si="84"/>
        <v>-1995</v>
      </c>
      <c r="H5403" s="4" t="s">
        <v>16242</v>
      </c>
      <c r="I5403" s="4">
        <v>15000</v>
      </c>
      <c r="J5403" s="4" t="s">
        <v>72</v>
      </c>
      <c r="K5403" s="4" t="s">
        <v>5</v>
      </c>
      <c r="M5403" s="4" t="s">
        <v>73</v>
      </c>
    </row>
    <row r="5404" spans="1:13" x14ac:dyDescent="0.2">
      <c r="A5404" s="4">
        <v>3158527</v>
      </c>
      <c r="B5404" s="4">
        <v>281904</v>
      </c>
      <c r="C5404" s="4" t="s">
        <v>16243</v>
      </c>
      <c r="D5404" s="4">
        <v>1050</v>
      </c>
      <c r="E5404" s="4">
        <v>1050</v>
      </c>
      <c r="F5404" s="4">
        <v>568.5</v>
      </c>
      <c r="G5404" s="7">
        <f t="shared" si="84"/>
        <v>568.5</v>
      </c>
      <c r="H5404" s="4" t="s">
        <v>4102</v>
      </c>
      <c r="I5404" s="4">
        <v>10000</v>
      </c>
      <c r="J5404" s="4" t="s">
        <v>4</v>
      </c>
      <c r="K5404" s="4" t="s">
        <v>8</v>
      </c>
      <c r="L5404" s="4" t="s">
        <v>6</v>
      </c>
      <c r="M5404" s="4" t="s">
        <v>111</v>
      </c>
    </row>
    <row r="5405" spans="1:13" x14ac:dyDescent="0.2">
      <c r="A5405" s="4">
        <v>3158492</v>
      </c>
      <c r="B5405" s="4">
        <v>7611157</v>
      </c>
      <c r="C5405" s="4" t="s">
        <v>16244</v>
      </c>
      <c r="D5405" s="4">
        <v>2100</v>
      </c>
      <c r="E5405" s="4">
        <v>2100</v>
      </c>
      <c r="F5405" s="4">
        <v>1.89</v>
      </c>
      <c r="G5405" s="7">
        <f t="shared" si="84"/>
        <v>1.8899999999998727</v>
      </c>
      <c r="H5405" s="4" t="s">
        <v>5664</v>
      </c>
      <c r="I5405" s="4">
        <v>12000</v>
      </c>
      <c r="J5405" s="4" t="s">
        <v>4</v>
      </c>
      <c r="K5405" s="4" t="s">
        <v>8</v>
      </c>
      <c r="L5405" s="4" t="s">
        <v>6</v>
      </c>
      <c r="M5405" s="4" t="s">
        <v>111</v>
      </c>
    </row>
    <row r="5406" spans="1:13" x14ac:dyDescent="0.2">
      <c r="A5406" s="4">
        <v>3158569</v>
      </c>
      <c r="B5406" s="4">
        <v>2007776</v>
      </c>
      <c r="C5406" s="4" t="s">
        <v>16245</v>
      </c>
      <c r="D5406" s="4">
        <v>1400</v>
      </c>
      <c r="E5406" s="4">
        <v>1400</v>
      </c>
      <c r="F5406" s="4">
        <v>27.3</v>
      </c>
      <c r="G5406" s="7">
        <f t="shared" si="84"/>
        <v>27.299999999999955</v>
      </c>
      <c r="H5406" s="4" t="s">
        <v>15947</v>
      </c>
      <c r="I5406" s="4">
        <v>3500</v>
      </c>
      <c r="J5406" s="4" t="s">
        <v>4</v>
      </c>
      <c r="K5406" s="4" t="s">
        <v>13</v>
      </c>
      <c r="L5406" s="4" t="s">
        <v>14</v>
      </c>
      <c r="M5406" s="4" t="s">
        <v>10</v>
      </c>
    </row>
    <row r="5407" spans="1:13" x14ac:dyDescent="0.2">
      <c r="A5407" s="4">
        <v>3158646</v>
      </c>
      <c r="B5407" s="4">
        <v>308007</v>
      </c>
      <c r="C5407" s="4" t="s">
        <v>16246</v>
      </c>
      <c r="D5407" s="4">
        <v>1550</v>
      </c>
      <c r="E5407" s="4">
        <v>1550</v>
      </c>
      <c r="F5407" s="4">
        <v>371.14</v>
      </c>
      <c r="G5407" s="7">
        <f t="shared" si="84"/>
        <v>371.13999999999987</v>
      </c>
      <c r="H5407" s="4" t="s">
        <v>6134</v>
      </c>
      <c r="I5407" s="4">
        <v>13000</v>
      </c>
      <c r="J5407" s="4" t="s">
        <v>4</v>
      </c>
      <c r="K5407" s="4" t="s">
        <v>13</v>
      </c>
      <c r="L5407" s="4" t="s">
        <v>6</v>
      </c>
      <c r="M5407" s="4" t="s">
        <v>26</v>
      </c>
    </row>
    <row r="5408" spans="1:13" x14ac:dyDescent="0.2">
      <c r="A5408" s="4">
        <v>3158639</v>
      </c>
      <c r="B5408" s="4">
        <v>8611492</v>
      </c>
      <c r="C5408" s="4" t="s">
        <v>16247</v>
      </c>
      <c r="D5408" s="4">
        <v>700</v>
      </c>
      <c r="E5408" s="4">
        <v>700</v>
      </c>
      <c r="F5408" s="4">
        <v>594.05999999999995</v>
      </c>
      <c r="G5408" s="7">
        <f t="shared" si="84"/>
        <v>594.05999999999995</v>
      </c>
      <c r="H5408" s="4" t="s">
        <v>16232</v>
      </c>
      <c r="I5408" s="4">
        <v>9000</v>
      </c>
      <c r="J5408" s="4" t="s">
        <v>4</v>
      </c>
      <c r="K5408" s="4" t="s">
        <v>8</v>
      </c>
      <c r="L5408" s="4" t="s">
        <v>9</v>
      </c>
      <c r="M5408" s="4" t="s">
        <v>26</v>
      </c>
    </row>
    <row r="5409" spans="1:13" x14ac:dyDescent="0.2">
      <c r="A5409" s="4">
        <v>3158772</v>
      </c>
      <c r="B5409" s="4">
        <v>9485197</v>
      </c>
      <c r="C5409" s="4" t="s">
        <v>16248</v>
      </c>
      <c r="D5409" s="4">
        <v>1000</v>
      </c>
      <c r="E5409" s="4">
        <v>0</v>
      </c>
      <c r="F5409" s="4">
        <v>0</v>
      </c>
      <c r="G5409" s="7">
        <f t="shared" si="84"/>
        <v>-1000</v>
      </c>
      <c r="H5409" s="4" t="s">
        <v>16249</v>
      </c>
      <c r="I5409" s="4">
        <v>19250</v>
      </c>
      <c r="J5409" s="4" t="s">
        <v>4</v>
      </c>
      <c r="K5409" s="4" t="s">
        <v>22</v>
      </c>
      <c r="L5409" s="4" t="s">
        <v>6</v>
      </c>
      <c r="M5409" s="4" t="s">
        <v>29</v>
      </c>
    </row>
    <row r="5410" spans="1:13" x14ac:dyDescent="0.2">
      <c r="A5410" s="4">
        <v>3158856</v>
      </c>
      <c r="B5410" s="4">
        <v>7542949</v>
      </c>
      <c r="C5410" s="4" t="s">
        <v>16250</v>
      </c>
      <c r="D5410" s="4">
        <v>3000</v>
      </c>
      <c r="E5410" s="4">
        <v>3000</v>
      </c>
      <c r="F5410" s="4">
        <v>598.5</v>
      </c>
      <c r="G5410" s="7">
        <f t="shared" si="84"/>
        <v>598.5</v>
      </c>
      <c r="H5410" s="4" t="s">
        <v>16251</v>
      </c>
      <c r="I5410" s="4">
        <v>50000</v>
      </c>
      <c r="J5410" s="4" t="s">
        <v>32</v>
      </c>
      <c r="K5410" s="4" t="s">
        <v>8</v>
      </c>
      <c r="M5410" s="4" t="s">
        <v>52</v>
      </c>
    </row>
    <row r="5411" spans="1:13" x14ac:dyDescent="0.2">
      <c r="A5411" s="4">
        <v>3158702</v>
      </c>
      <c r="B5411" s="4">
        <v>703284</v>
      </c>
      <c r="C5411" s="4" t="s">
        <v>16252</v>
      </c>
      <c r="D5411" s="4">
        <v>3000</v>
      </c>
      <c r="E5411" s="4">
        <v>3000</v>
      </c>
      <c r="F5411" s="4">
        <v>6</v>
      </c>
      <c r="G5411" s="7">
        <f t="shared" si="84"/>
        <v>6</v>
      </c>
      <c r="H5411" s="4" t="s">
        <v>16253</v>
      </c>
      <c r="I5411" s="4">
        <v>100</v>
      </c>
      <c r="J5411" s="4" t="s">
        <v>72</v>
      </c>
      <c r="K5411" s="4" t="s">
        <v>8</v>
      </c>
      <c r="M5411" s="4" t="s">
        <v>73</v>
      </c>
    </row>
    <row r="5412" spans="1:13" x14ac:dyDescent="0.2">
      <c r="A5412" s="4">
        <v>3158891</v>
      </c>
      <c r="B5412" s="4">
        <v>6369784</v>
      </c>
      <c r="C5412" s="4" t="s">
        <v>16254</v>
      </c>
      <c r="D5412" s="4">
        <v>1500</v>
      </c>
      <c r="E5412" s="4">
        <v>1500</v>
      </c>
      <c r="F5412" s="4">
        <v>339</v>
      </c>
      <c r="G5412" s="7">
        <f t="shared" si="84"/>
        <v>339</v>
      </c>
      <c r="H5412" s="4" t="s">
        <v>5171</v>
      </c>
      <c r="I5412" s="4">
        <v>15000</v>
      </c>
      <c r="J5412" s="4" t="s">
        <v>4</v>
      </c>
      <c r="K5412" s="4" t="s">
        <v>13</v>
      </c>
      <c r="L5412" s="4" t="s">
        <v>6</v>
      </c>
      <c r="M5412" s="4" t="s">
        <v>25</v>
      </c>
    </row>
    <row r="5413" spans="1:13" x14ac:dyDescent="0.2">
      <c r="A5413" s="4">
        <v>3158898</v>
      </c>
      <c r="B5413" s="4">
        <v>4679683</v>
      </c>
      <c r="C5413" s="4" t="s">
        <v>16255</v>
      </c>
      <c r="D5413" s="4">
        <v>1000</v>
      </c>
      <c r="E5413" s="4">
        <v>0</v>
      </c>
      <c r="F5413" s="4">
        <v>0</v>
      </c>
      <c r="G5413" s="7">
        <f t="shared" si="84"/>
        <v>-1000</v>
      </c>
      <c r="H5413" s="4" t="s">
        <v>2977</v>
      </c>
      <c r="I5413" s="4">
        <v>20000</v>
      </c>
      <c r="J5413" s="4" t="s">
        <v>4</v>
      </c>
      <c r="K5413" s="4" t="s">
        <v>13</v>
      </c>
      <c r="L5413" s="4" t="s">
        <v>6</v>
      </c>
      <c r="M5413" s="4" t="s">
        <v>23</v>
      </c>
    </row>
    <row r="5414" spans="1:13" x14ac:dyDescent="0.2">
      <c r="A5414" s="4">
        <v>3158912</v>
      </c>
      <c r="B5414" s="4">
        <v>306946</v>
      </c>
      <c r="C5414" s="4" t="s">
        <v>16256</v>
      </c>
      <c r="D5414" s="4">
        <v>8000</v>
      </c>
      <c r="E5414" s="4">
        <v>8000</v>
      </c>
      <c r="F5414" s="4">
        <v>2918.4</v>
      </c>
      <c r="G5414" s="7">
        <f t="shared" si="84"/>
        <v>2918.3999999999996</v>
      </c>
      <c r="H5414" s="4" t="s">
        <v>16257</v>
      </c>
      <c r="I5414" s="4">
        <v>30000</v>
      </c>
      <c r="J5414" s="4" t="s">
        <v>4</v>
      </c>
      <c r="K5414" s="4" t="s">
        <v>13</v>
      </c>
      <c r="L5414" s="4" t="s">
        <v>6</v>
      </c>
      <c r="M5414" s="4" t="s">
        <v>101</v>
      </c>
    </row>
    <row r="5415" spans="1:13" x14ac:dyDescent="0.2">
      <c r="A5415" s="4">
        <v>3158947</v>
      </c>
      <c r="B5415" s="4">
        <v>7210351</v>
      </c>
      <c r="C5415" s="4" t="s">
        <v>16258</v>
      </c>
      <c r="D5415" s="4">
        <v>2000</v>
      </c>
      <c r="E5415" s="4">
        <v>2000</v>
      </c>
      <c r="F5415" s="4">
        <v>581.4</v>
      </c>
      <c r="G5415" s="7">
        <f t="shared" si="84"/>
        <v>581.40000000000009</v>
      </c>
      <c r="H5415" s="4" t="s">
        <v>5615</v>
      </c>
      <c r="I5415" s="4">
        <v>10000</v>
      </c>
      <c r="J5415" s="4" t="s">
        <v>4</v>
      </c>
      <c r="K5415" s="4" t="s">
        <v>13</v>
      </c>
      <c r="M5415" s="4" t="s">
        <v>25</v>
      </c>
    </row>
    <row r="5416" spans="1:13" x14ac:dyDescent="0.2">
      <c r="A5416" s="4">
        <v>3158870</v>
      </c>
      <c r="B5416" s="4">
        <v>7588358</v>
      </c>
      <c r="C5416" s="4" t="s">
        <v>16259</v>
      </c>
      <c r="D5416" s="4">
        <v>3000</v>
      </c>
      <c r="E5416" s="4">
        <v>3000</v>
      </c>
      <c r="F5416" s="4">
        <v>3</v>
      </c>
      <c r="G5416" s="7">
        <f t="shared" si="84"/>
        <v>3</v>
      </c>
      <c r="H5416" s="4" t="s">
        <v>16260</v>
      </c>
      <c r="I5416" s="4">
        <v>6500</v>
      </c>
      <c r="J5416" s="4" t="s">
        <v>4</v>
      </c>
      <c r="K5416" s="4" t="s">
        <v>8</v>
      </c>
      <c r="M5416" s="4" t="s">
        <v>52</v>
      </c>
    </row>
    <row r="5417" spans="1:13" x14ac:dyDescent="0.2">
      <c r="A5417" s="4">
        <v>3158821</v>
      </c>
      <c r="B5417" s="4">
        <v>6997348</v>
      </c>
      <c r="C5417" s="4" t="s">
        <v>16261</v>
      </c>
      <c r="D5417" s="4">
        <v>800</v>
      </c>
      <c r="E5417" s="4">
        <v>800</v>
      </c>
      <c r="F5417" s="4">
        <v>304</v>
      </c>
      <c r="G5417" s="7">
        <f t="shared" si="84"/>
        <v>304</v>
      </c>
      <c r="H5417" s="4" t="s">
        <v>6527</v>
      </c>
      <c r="I5417" s="4">
        <v>15000</v>
      </c>
      <c r="J5417" s="4" t="s">
        <v>32</v>
      </c>
      <c r="K5417" s="4" t="s">
        <v>8</v>
      </c>
      <c r="M5417" s="4" t="s">
        <v>26</v>
      </c>
    </row>
    <row r="5418" spans="1:13" x14ac:dyDescent="0.2">
      <c r="A5418" s="4">
        <v>3158989</v>
      </c>
      <c r="B5418" s="4">
        <v>8328139</v>
      </c>
      <c r="C5418" s="4" t="s">
        <v>16262</v>
      </c>
      <c r="D5418" s="4">
        <v>2000</v>
      </c>
      <c r="E5418" s="4">
        <v>2000</v>
      </c>
      <c r="F5418" s="4">
        <v>1.6</v>
      </c>
      <c r="G5418" s="7">
        <f t="shared" si="84"/>
        <v>1.5999999999999091</v>
      </c>
      <c r="H5418" s="4" t="s">
        <v>12866</v>
      </c>
      <c r="I5418" s="4">
        <v>9000</v>
      </c>
      <c r="J5418" s="4" t="s">
        <v>4</v>
      </c>
      <c r="K5418" s="4" t="s">
        <v>5</v>
      </c>
      <c r="L5418" s="4" t="s">
        <v>9</v>
      </c>
      <c r="M5418" s="4" t="s">
        <v>101</v>
      </c>
    </row>
    <row r="5419" spans="1:13" x14ac:dyDescent="0.2">
      <c r="A5419" s="4">
        <v>3158765</v>
      </c>
      <c r="B5419" s="4">
        <v>9485071</v>
      </c>
      <c r="C5419" s="4" t="s">
        <v>16263</v>
      </c>
      <c r="D5419" s="4">
        <v>1000</v>
      </c>
      <c r="E5419" s="4">
        <v>1000</v>
      </c>
      <c r="F5419" s="4">
        <v>73.5</v>
      </c>
      <c r="G5419" s="7">
        <f t="shared" si="84"/>
        <v>73.5</v>
      </c>
      <c r="H5419" s="4" t="s">
        <v>16264</v>
      </c>
      <c r="I5419" s="4">
        <v>19000</v>
      </c>
      <c r="J5419" s="4" t="s">
        <v>4</v>
      </c>
      <c r="K5419" s="4" t="s">
        <v>5</v>
      </c>
      <c r="M5419" s="4" t="s">
        <v>47</v>
      </c>
    </row>
    <row r="5420" spans="1:13" x14ac:dyDescent="0.2">
      <c r="A5420" s="4">
        <v>3158982</v>
      </c>
      <c r="B5420" s="4">
        <v>9200010</v>
      </c>
      <c r="C5420" s="4" t="s">
        <v>16265</v>
      </c>
      <c r="D5420" s="4">
        <v>3000</v>
      </c>
      <c r="E5420" s="4">
        <v>3000</v>
      </c>
      <c r="F5420" s="4">
        <v>0.6</v>
      </c>
      <c r="G5420" s="7">
        <f t="shared" si="84"/>
        <v>0.59999999999990905</v>
      </c>
      <c r="H5420" s="4" t="s">
        <v>16266</v>
      </c>
      <c r="I5420" s="4">
        <v>25000</v>
      </c>
      <c r="J5420" s="4" t="s">
        <v>4</v>
      </c>
      <c r="K5420" s="4" t="s">
        <v>13</v>
      </c>
      <c r="L5420" s="4" t="s">
        <v>6</v>
      </c>
      <c r="M5420" s="4" t="s">
        <v>40</v>
      </c>
    </row>
    <row r="5421" spans="1:13" x14ac:dyDescent="0.2">
      <c r="A5421" s="4">
        <v>3159115</v>
      </c>
      <c r="B5421" s="4">
        <v>7399253</v>
      </c>
      <c r="C5421" s="4" t="s">
        <v>16267</v>
      </c>
      <c r="D5421" s="4">
        <v>1000</v>
      </c>
      <c r="E5421" s="4">
        <v>1000</v>
      </c>
      <c r="F5421" s="4">
        <v>15.2</v>
      </c>
      <c r="G5421" s="7">
        <f t="shared" si="84"/>
        <v>15.200000000000045</v>
      </c>
      <c r="H5421" s="4" t="s">
        <v>16268</v>
      </c>
      <c r="I5421" s="4">
        <v>14000</v>
      </c>
      <c r="J5421" s="4" t="s">
        <v>4</v>
      </c>
      <c r="K5421" s="4" t="s">
        <v>8</v>
      </c>
      <c r="L5421" s="4" t="s">
        <v>6</v>
      </c>
      <c r="M5421" s="4" t="s">
        <v>186</v>
      </c>
    </row>
    <row r="5422" spans="1:13" x14ac:dyDescent="0.2">
      <c r="A5422" s="4">
        <v>3159150</v>
      </c>
      <c r="B5422" s="4">
        <v>207432</v>
      </c>
      <c r="C5422" s="4" t="s">
        <v>16269</v>
      </c>
      <c r="D5422" s="4">
        <v>2000</v>
      </c>
      <c r="E5422" s="4">
        <v>2000</v>
      </c>
      <c r="F5422" s="4">
        <v>136.80000000000001</v>
      </c>
      <c r="G5422" s="7">
        <f t="shared" si="84"/>
        <v>136.80000000000018</v>
      </c>
      <c r="H5422" s="4" t="s">
        <v>3095</v>
      </c>
      <c r="I5422" s="4">
        <v>19000</v>
      </c>
      <c r="J5422" s="4" t="s">
        <v>4</v>
      </c>
      <c r="K5422" s="4" t="s">
        <v>13</v>
      </c>
      <c r="L5422" s="4" t="s">
        <v>6</v>
      </c>
      <c r="M5422" s="4" t="s">
        <v>25</v>
      </c>
    </row>
    <row r="5423" spans="1:13" x14ac:dyDescent="0.2">
      <c r="A5423" s="4">
        <v>3159199</v>
      </c>
      <c r="B5423" s="4">
        <v>8966399</v>
      </c>
      <c r="C5423" s="4" t="s">
        <v>16270</v>
      </c>
      <c r="D5423" s="4">
        <v>500</v>
      </c>
      <c r="E5423" s="4">
        <v>500</v>
      </c>
      <c r="F5423" s="4">
        <v>8.5500000000000007</v>
      </c>
      <c r="G5423" s="7">
        <f t="shared" si="84"/>
        <v>8.5500000000000114</v>
      </c>
      <c r="H5423" s="4" t="s">
        <v>2065</v>
      </c>
      <c r="I5423" s="4">
        <v>20000</v>
      </c>
      <c r="J5423" s="4" t="s">
        <v>98</v>
      </c>
      <c r="K5423" s="4" t="s">
        <v>8</v>
      </c>
      <c r="M5423" s="4" t="s">
        <v>25</v>
      </c>
    </row>
    <row r="5424" spans="1:13" x14ac:dyDescent="0.2">
      <c r="A5424" s="4">
        <v>3159157</v>
      </c>
      <c r="B5424" s="4">
        <v>6292364</v>
      </c>
      <c r="C5424" s="4" t="s">
        <v>16271</v>
      </c>
      <c r="D5424" s="4">
        <v>2000</v>
      </c>
      <c r="E5424" s="4">
        <v>2000</v>
      </c>
      <c r="F5424" s="4">
        <v>1.6</v>
      </c>
      <c r="G5424" s="7">
        <f t="shared" si="84"/>
        <v>1.5999999999999091</v>
      </c>
      <c r="H5424" s="4" t="s">
        <v>8778</v>
      </c>
      <c r="I5424" s="4">
        <v>12000</v>
      </c>
      <c r="J5424" s="4" t="s">
        <v>4</v>
      </c>
      <c r="K5424" s="4" t="s">
        <v>22</v>
      </c>
      <c r="L5424" s="4" t="s">
        <v>6</v>
      </c>
      <c r="M5424" s="4" t="s">
        <v>23</v>
      </c>
    </row>
    <row r="5425" spans="1:13" x14ac:dyDescent="0.2">
      <c r="A5425" s="4">
        <v>3159171</v>
      </c>
      <c r="B5425" s="4">
        <v>9485911</v>
      </c>
      <c r="C5425" s="4" t="s">
        <v>16272</v>
      </c>
      <c r="D5425" s="4">
        <v>600</v>
      </c>
      <c r="E5425" s="4">
        <v>0</v>
      </c>
      <c r="F5425" s="4">
        <v>0</v>
      </c>
      <c r="G5425" s="7">
        <f t="shared" si="84"/>
        <v>-600</v>
      </c>
      <c r="H5425" s="4" t="s">
        <v>13576</v>
      </c>
      <c r="I5425" s="4">
        <v>14000</v>
      </c>
      <c r="J5425" s="4" t="s">
        <v>4</v>
      </c>
      <c r="K5425" s="4" t="s">
        <v>8</v>
      </c>
      <c r="L5425" s="4" t="s">
        <v>6</v>
      </c>
      <c r="M5425" s="4" t="s">
        <v>7</v>
      </c>
    </row>
    <row r="5426" spans="1:13" x14ac:dyDescent="0.2">
      <c r="A5426" s="4">
        <v>3159213</v>
      </c>
      <c r="B5426" s="4">
        <v>7399253</v>
      </c>
      <c r="C5426" s="4" t="s">
        <v>16273</v>
      </c>
      <c r="D5426" s="4">
        <v>1000</v>
      </c>
      <c r="E5426" s="4">
        <v>1000</v>
      </c>
      <c r="F5426" s="4">
        <v>15.2</v>
      </c>
      <c r="G5426" s="7">
        <f t="shared" si="84"/>
        <v>15.200000000000045</v>
      </c>
      <c r="H5426" s="4" t="s">
        <v>16268</v>
      </c>
      <c r="I5426" s="4">
        <v>14000</v>
      </c>
      <c r="J5426" s="4" t="s">
        <v>4</v>
      </c>
      <c r="K5426" s="4" t="s">
        <v>8</v>
      </c>
      <c r="L5426" s="4" t="s">
        <v>6</v>
      </c>
      <c r="M5426" s="4" t="s">
        <v>186</v>
      </c>
    </row>
    <row r="5427" spans="1:13" x14ac:dyDescent="0.2">
      <c r="A5427" s="4">
        <v>3148930</v>
      </c>
      <c r="B5427" s="4">
        <v>104790</v>
      </c>
      <c r="C5427" s="4" t="s">
        <v>16274</v>
      </c>
      <c r="D5427" s="4">
        <v>2000</v>
      </c>
      <c r="E5427" s="4">
        <v>0</v>
      </c>
      <c r="F5427" s="4">
        <v>0</v>
      </c>
      <c r="G5427" s="7">
        <f t="shared" si="84"/>
        <v>-2000</v>
      </c>
      <c r="H5427" s="4" t="s">
        <v>797</v>
      </c>
      <c r="I5427" s="4">
        <v>18000</v>
      </c>
      <c r="J5427" s="4" t="s">
        <v>4</v>
      </c>
      <c r="K5427" s="4" t="s">
        <v>8</v>
      </c>
      <c r="L5427" s="4" t="s">
        <v>6</v>
      </c>
      <c r="M5427" s="4" t="s">
        <v>173</v>
      </c>
    </row>
    <row r="5428" spans="1:13" x14ac:dyDescent="0.2">
      <c r="A5428" s="4">
        <v>3159192</v>
      </c>
      <c r="B5428" s="4">
        <v>9486072</v>
      </c>
      <c r="C5428" s="4" t="s">
        <v>16275</v>
      </c>
      <c r="D5428" s="4">
        <v>3000</v>
      </c>
      <c r="E5428" s="4">
        <v>3000</v>
      </c>
      <c r="F5428" s="4">
        <v>4.5</v>
      </c>
      <c r="G5428" s="7">
        <f t="shared" si="84"/>
        <v>4.5</v>
      </c>
      <c r="H5428" s="4" t="s">
        <v>3757</v>
      </c>
      <c r="I5428" s="4">
        <v>15000</v>
      </c>
      <c r="J5428" s="4" t="s">
        <v>4</v>
      </c>
      <c r="K5428" s="4" t="s">
        <v>8</v>
      </c>
      <c r="L5428" s="4" t="s">
        <v>6</v>
      </c>
      <c r="M5428" s="4" t="s">
        <v>111</v>
      </c>
    </row>
    <row r="5429" spans="1:13" x14ac:dyDescent="0.2">
      <c r="A5429" s="4">
        <v>3159276</v>
      </c>
      <c r="B5429" s="4">
        <v>7869471</v>
      </c>
      <c r="C5429" s="4" t="s">
        <v>16276</v>
      </c>
      <c r="D5429" s="4">
        <v>2000</v>
      </c>
      <c r="E5429" s="4">
        <v>0</v>
      </c>
      <c r="F5429" s="4">
        <v>0</v>
      </c>
      <c r="G5429" s="7">
        <f t="shared" si="84"/>
        <v>-2000</v>
      </c>
      <c r="H5429" s="4" t="s">
        <v>2248</v>
      </c>
      <c r="I5429" s="4">
        <v>16000</v>
      </c>
      <c r="J5429" s="4" t="s">
        <v>51</v>
      </c>
      <c r="K5429" s="4" t="s">
        <v>13</v>
      </c>
      <c r="M5429" s="4" t="s">
        <v>7</v>
      </c>
    </row>
    <row r="5430" spans="1:13" x14ac:dyDescent="0.2">
      <c r="A5430" s="4">
        <v>3159269</v>
      </c>
      <c r="B5430" s="4">
        <v>8089516</v>
      </c>
      <c r="C5430" s="4" t="s">
        <v>16277</v>
      </c>
      <c r="D5430" s="4">
        <v>3000</v>
      </c>
      <c r="E5430" s="4">
        <v>3000</v>
      </c>
      <c r="F5430" s="4">
        <v>210</v>
      </c>
      <c r="G5430" s="7">
        <f t="shared" si="84"/>
        <v>210</v>
      </c>
      <c r="H5430" s="4" t="s">
        <v>8061</v>
      </c>
      <c r="I5430" s="4">
        <v>20000</v>
      </c>
      <c r="J5430" s="4" t="s">
        <v>51</v>
      </c>
      <c r="K5430" s="4" t="s">
        <v>13</v>
      </c>
      <c r="M5430" s="4" t="s">
        <v>25</v>
      </c>
    </row>
    <row r="5431" spans="1:13" x14ac:dyDescent="0.2">
      <c r="A5431" s="4">
        <v>3159262</v>
      </c>
      <c r="B5431" s="4">
        <v>9320585</v>
      </c>
      <c r="C5431" s="4" t="s">
        <v>16278</v>
      </c>
      <c r="D5431" s="4">
        <v>2000</v>
      </c>
      <c r="E5431" s="4">
        <v>0</v>
      </c>
      <c r="F5431" s="4">
        <v>0</v>
      </c>
      <c r="G5431" s="7">
        <f t="shared" si="84"/>
        <v>-2000</v>
      </c>
      <c r="H5431" s="4" t="s">
        <v>3132</v>
      </c>
      <c r="I5431" s="4">
        <v>8000</v>
      </c>
      <c r="J5431" s="4" t="s">
        <v>51</v>
      </c>
      <c r="K5431" s="4" t="s">
        <v>13</v>
      </c>
      <c r="M5431" s="4" t="s">
        <v>35</v>
      </c>
    </row>
    <row r="5432" spans="1:13" x14ac:dyDescent="0.2">
      <c r="A5432" s="4">
        <v>3159283</v>
      </c>
      <c r="B5432" s="4">
        <v>4368554</v>
      </c>
      <c r="C5432" s="4" t="s">
        <v>16279</v>
      </c>
      <c r="D5432" s="4">
        <v>7850</v>
      </c>
      <c r="E5432" s="4">
        <v>7850</v>
      </c>
      <c r="F5432" s="4">
        <v>2959.45</v>
      </c>
      <c r="G5432" s="7">
        <f t="shared" si="84"/>
        <v>2959.4500000000007</v>
      </c>
      <c r="H5432" s="4" t="s">
        <v>10175</v>
      </c>
      <c r="I5432" s="4">
        <v>11500</v>
      </c>
      <c r="J5432" s="4" t="s">
        <v>4</v>
      </c>
      <c r="K5432" s="4" t="s">
        <v>13</v>
      </c>
      <c r="L5432" s="4" t="s">
        <v>6</v>
      </c>
      <c r="M5432" s="4" t="s">
        <v>47</v>
      </c>
    </row>
    <row r="5433" spans="1:13" x14ac:dyDescent="0.2">
      <c r="A5433" s="4">
        <v>3159290</v>
      </c>
      <c r="B5433" s="4">
        <v>9486380</v>
      </c>
      <c r="C5433" s="4" t="s">
        <v>16280</v>
      </c>
      <c r="D5433" s="4">
        <v>500</v>
      </c>
      <c r="E5433" s="4">
        <v>500</v>
      </c>
      <c r="F5433" s="4">
        <v>143.25</v>
      </c>
      <c r="G5433" s="7">
        <f t="shared" si="84"/>
        <v>143.25</v>
      </c>
      <c r="H5433" s="4" t="s">
        <v>11822</v>
      </c>
      <c r="I5433" s="4">
        <v>9000</v>
      </c>
      <c r="J5433" s="4" t="s">
        <v>51</v>
      </c>
      <c r="K5433" s="4" t="s">
        <v>13</v>
      </c>
      <c r="M5433" s="4" t="s">
        <v>20</v>
      </c>
    </row>
    <row r="5434" spans="1:13" x14ac:dyDescent="0.2">
      <c r="A5434" s="4">
        <v>3159325</v>
      </c>
      <c r="B5434" s="4">
        <v>8344435</v>
      </c>
      <c r="C5434" s="4" t="s">
        <v>16281</v>
      </c>
      <c r="D5434" s="4">
        <v>2000</v>
      </c>
      <c r="E5434" s="4">
        <v>2000</v>
      </c>
      <c r="F5434" s="4">
        <v>3302</v>
      </c>
      <c r="G5434" s="7">
        <f t="shared" si="84"/>
        <v>3302</v>
      </c>
      <c r="H5434" s="4" t="s">
        <v>2444</v>
      </c>
      <c r="I5434" s="4">
        <v>12000</v>
      </c>
      <c r="J5434" s="4" t="s">
        <v>4</v>
      </c>
      <c r="K5434" s="4" t="s">
        <v>13</v>
      </c>
      <c r="L5434" s="4" t="s">
        <v>6</v>
      </c>
      <c r="M5434" s="4" t="s">
        <v>20</v>
      </c>
    </row>
    <row r="5435" spans="1:13" x14ac:dyDescent="0.2">
      <c r="A5435" s="4">
        <v>3159339</v>
      </c>
      <c r="B5435" s="4">
        <v>6196653</v>
      </c>
      <c r="C5435" s="4" t="s">
        <v>16282</v>
      </c>
      <c r="D5435" s="4">
        <v>500</v>
      </c>
      <c r="E5435" s="4">
        <v>0</v>
      </c>
      <c r="F5435" s="4">
        <v>0</v>
      </c>
      <c r="G5435" s="7">
        <f t="shared" si="84"/>
        <v>-500</v>
      </c>
      <c r="H5435" s="4" t="s">
        <v>2492</v>
      </c>
      <c r="I5435" s="4">
        <v>11000</v>
      </c>
      <c r="J5435" s="4" t="s">
        <v>4</v>
      </c>
      <c r="K5435" s="4" t="s">
        <v>13</v>
      </c>
      <c r="L5435" s="4" t="s">
        <v>6</v>
      </c>
      <c r="M5435" s="4" t="s">
        <v>23</v>
      </c>
    </row>
    <row r="5436" spans="1:13" x14ac:dyDescent="0.2">
      <c r="A5436" s="4">
        <v>3159409</v>
      </c>
      <c r="B5436" s="4">
        <v>1992376</v>
      </c>
      <c r="C5436" s="4" t="s">
        <v>16283</v>
      </c>
      <c r="D5436" s="4">
        <v>1000</v>
      </c>
      <c r="E5436" s="4">
        <v>1000</v>
      </c>
      <c r="F5436" s="4">
        <v>108.3</v>
      </c>
      <c r="G5436" s="7">
        <f t="shared" si="84"/>
        <v>108.29999999999995</v>
      </c>
      <c r="H5436" s="4" t="s">
        <v>12041</v>
      </c>
      <c r="I5436" s="4">
        <v>16000</v>
      </c>
      <c r="J5436" s="4" t="s">
        <v>72</v>
      </c>
      <c r="K5436" s="4" t="s">
        <v>13</v>
      </c>
      <c r="M5436" s="4" t="s">
        <v>25</v>
      </c>
    </row>
    <row r="5437" spans="1:13" x14ac:dyDescent="0.2">
      <c r="A5437" s="4">
        <v>3159367</v>
      </c>
      <c r="B5437" s="4">
        <v>5402622</v>
      </c>
      <c r="C5437" s="4" t="s">
        <v>16284</v>
      </c>
      <c r="D5437" s="4">
        <v>2000</v>
      </c>
      <c r="E5437" s="4">
        <v>0</v>
      </c>
      <c r="F5437" s="4">
        <v>0</v>
      </c>
      <c r="G5437" s="7">
        <f t="shared" si="84"/>
        <v>-2000</v>
      </c>
      <c r="H5437" s="4" t="s">
        <v>16285</v>
      </c>
      <c r="I5437" s="4">
        <v>2550</v>
      </c>
      <c r="J5437" s="4" t="s">
        <v>4</v>
      </c>
      <c r="K5437" s="4" t="s">
        <v>22</v>
      </c>
      <c r="L5437" s="4" t="s">
        <v>6</v>
      </c>
      <c r="M5437" s="4" t="s">
        <v>29</v>
      </c>
    </row>
    <row r="5438" spans="1:13" x14ac:dyDescent="0.2">
      <c r="A5438" s="4">
        <v>3159444</v>
      </c>
      <c r="B5438" s="4">
        <v>7879824</v>
      </c>
      <c r="C5438" s="4" t="s">
        <v>16286</v>
      </c>
      <c r="D5438" s="4">
        <v>8000</v>
      </c>
      <c r="E5438" s="4">
        <v>8000</v>
      </c>
      <c r="F5438" s="4">
        <v>5104</v>
      </c>
      <c r="G5438" s="7">
        <f t="shared" si="84"/>
        <v>5104</v>
      </c>
      <c r="H5438" s="4" t="s">
        <v>16287</v>
      </c>
      <c r="I5438" s="4">
        <v>15000</v>
      </c>
      <c r="J5438" s="4" t="s">
        <v>4</v>
      </c>
      <c r="K5438" s="4" t="s">
        <v>8</v>
      </c>
      <c r="L5438" s="4" t="s">
        <v>6</v>
      </c>
      <c r="M5438" s="4" t="s">
        <v>64</v>
      </c>
    </row>
    <row r="5439" spans="1:13" x14ac:dyDescent="0.2">
      <c r="A5439" s="4">
        <v>3159374</v>
      </c>
      <c r="B5439" s="4">
        <v>9191148</v>
      </c>
      <c r="C5439" s="4" t="s">
        <v>16288</v>
      </c>
      <c r="D5439" s="4">
        <v>800</v>
      </c>
      <c r="E5439" s="4">
        <v>800</v>
      </c>
      <c r="F5439" s="4">
        <v>0.24</v>
      </c>
      <c r="G5439" s="7">
        <f t="shared" si="84"/>
        <v>0.24000000000000909</v>
      </c>
      <c r="H5439" s="4" t="s">
        <v>3176</v>
      </c>
      <c r="I5439" s="4">
        <v>8500</v>
      </c>
      <c r="J5439" s="4" t="s">
        <v>4</v>
      </c>
      <c r="K5439" s="4" t="s">
        <v>13</v>
      </c>
      <c r="L5439" s="4" t="s">
        <v>9</v>
      </c>
      <c r="M5439" s="4" t="s">
        <v>111</v>
      </c>
    </row>
    <row r="5440" spans="1:13" x14ac:dyDescent="0.2">
      <c r="A5440" s="4">
        <v>3159493</v>
      </c>
      <c r="B5440" s="4">
        <v>7691755</v>
      </c>
      <c r="C5440" s="4" t="s">
        <v>16289</v>
      </c>
      <c r="D5440" s="4">
        <v>3000</v>
      </c>
      <c r="E5440" s="4">
        <v>3000</v>
      </c>
      <c r="F5440" s="4">
        <v>91.2</v>
      </c>
      <c r="G5440" s="7">
        <f t="shared" si="84"/>
        <v>91.199999999999818</v>
      </c>
      <c r="H5440" s="4" t="s">
        <v>684</v>
      </c>
      <c r="I5440" s="4">
        <v>30000</v>
      </c>
      <c r="J5440" s="4" t="s">
        <v>32</v>
      </c>
      <c r="K5440" s="4" t="s">
        <v>8</v>
      </c>
      <c r="M5440" s="4" t="s">
        <v>10</v>
      </c>
    </row>
    <row r="5441" spans="1:13" x14ac:dyDescent="0.2">
      <c r="A5441" s="4">
        <v>3159507</v>
      </c>
      <c r="B5441" s="4">
        <v>18349</v>
      </c>
      <c r="C5441" s="4" t="s">
        <v>16290</v>
      </c>
      <c r="D5441" s="4">
        <v>2050</v>
      </c>
      <c r="E5441" s="4">
        <v>2050</v>
      </c>
      <c r="F5441" s="4">
        <v>249.28</v>
      </c>
      <c r="G5441" s="7">
        <f t="shared" si="84"/>
        <v>249.2800000000002</v>
      </c>
      <c r="H5441" s="4" t="s">
        <v>9940</v>
      </c>
      <c r="I5441" s="4">
        <v>17000</v>
      </c>
      <c r="J5441" s="4" t="s">
        <v>4</v>
      </c>
      <c r="K5441" s="4" t="s">
        <v>13</v>
      </c>
      <c r="L5441" s="4" t="s">
        <v>6</v>
      </c>
      <c r="M5441" s="4" t="s">
        <v>23</v>
      </c>
    </row>
    <row r="5442" spans="1:13" x14ac:dyDescent="0.2">
      <c r="A5442" s="4">
        <v>3159514</v>
      </c>
      <c r="B5442" s="4">
        <v>9120203</v>
      </c>
      <c r="C5442" s="4" t="s">
        <v>16291</v>
      </c>
      <c r="D5442" s="4">
        <v>2300</v>
      </c>
      <c r="E5442" s="4">
        <v>2300</v>
      </c>
      <c r="F5442" s="4">
        <v>275.31</v>
      </c>
      <c r="G5442" s="7">
        <f t="shared" ref="G5442:G5505" si="85">E5442+F5442-D5442</f>
        <v>275.30999999999995</v>
      </c>
      <c r="H5442" s="4" t="s">
        <v>6632</v>
      </c>
      <c r="I5442" s="4">
        <v>13500</v>
      </c>
      <c r="J5442" s="4" t="s">
        <v>72</v>
      </c>
      <c r="K5442" s="4" t="s">
        <v>22</v>
      </c>
      <c r="M5442" s="4" t="s">
        <v>20</v>
      </c>
    </row>
    <row r="5443" spans="1:13" x14ac:dyDescent="0.2">
      <c r="A5443" s="4">
        <v>3159549</v>
      </c>
      <c r="B5443" s="4">
        <v>50469</v>
      </c>
      <c r="C5443" s="4" t="s">
        <v>16292</v>
      </c>
      <c r="D5443" s="4">
        <v>1500</v>
      </c>
      <c r="E5443" s="4">
        <v>1500</v>
      </c>
      <c r="F5443" s="4">
        <v>27.08</v>
      </c>
      <c r="G5443" s="7">
        <f t="shared" si="85"/>
        <v>27.079999999999927</v>
      </c>
      <c r="H5443" s="4" t="s">
        <v>1941</v>
      </c>
      <c r="I5443" s="4">
        <v>12500</v>
      </c>
      <c r="J5443" s="4" t="s">
        <v>4</v>
      </c>
      <c r="K5443" s="4" t="s">
        <v>5</v>
      </c>
      <c r="L5443" s="4" t="s">
        <v>6</v>
      </c>
      <c r="M5443" s="4" t="s">
        <v>40</v>
      </c>
    </row>
    <row r="5444" spans="1:13" x14ac:dyDescent="0.2">
      <c r="A5444" s="4">
        <v>3159535</v>
      </c>
      <c r="B5444" s="4">
        <v>4714683</v>
      </c>
      <c r="C5444" s="4" t="s">
        <v>16293</v>
      </c>
      <c r="D5444" s="4">
        <v>5000</v>
      </c>
      <c r="E5444" s="4">
        <v>5000</v>
      </c>
      <c r="F5444" s="4">
        <v>1050</v>
      </c>
      <c r="G5444" s="7">
        <f t="shared" si="85"/>
        <v>1050</v>
      </c>
      <c r="H5444" s="4" t="s">
        <v>16294</v>
      </c>
      <c r="I5444" s="4">
        <v>10000</v>
      </c>
      <c r="J5444" s="4" t="s">
        <v>4</v>
      </c>
      <c r="K5444" s="4" t="s">
        <v>5</v>
      </c>
      <c r="L5444" s="4" t="s">
        <v>6</v>
      </c>
      <c r="M5444" s="4" t="s">
        <v>26</v>
      </c>
    </row>
    <row r="5445" spans="1:13" x14ac:dyDescent="0.2">
      <c r="A5445" s="4">
        <v>3159584</v>
      </c>
      <c r="B5445" s="4">
        <v>7155261</v>
      </c>
      <c r="C5445" s="4" t="s">
        <v>16295</v>
      </c>
      <c r="D5445" s="4">
        <v>10000</v>
      </c>
      <c r="E5445" s="4">
        <v>0</v>
      </c>
      <c r="F5445" s="4">
        <v>0</v>
      </c>
      <c r="G5445" s="7">
        <f t="shared" si="85"/>
        <v>-10000</v>
      </c>
      <c r="H5445" s="4" t="s">
        <v>39</v>
      </c>
      <c r="I5445" s="4">
        <v>7000</v>
      </c>
      <c r="J5445" s="4" t="s">
        <v>21</v>
      </c>
      <c r="K5445" s="4" t="s">
        <v>8</v>
      </c>
      <c r="M5445" s="4" t="s">
        <v>173</v>
      </c>
    </row>
    <row r="5446" spans="1:13" x14ac:dyDescent="0.2">
      <c r="A5446" s="4">
        <v>3159570</v>
      </c>
      <c r="B5446" s="4">
        <v>8277529</v>
      </c>
      <c r="C5446" s="4" t="s">
        <v>16296</v>
      </c>
      <c r="D5446" s="4">
        <v>2500</v>
      </c>
      <c r="E5446" s="4">
        <v>2500</v>
      </c>
      <c r="F5446" s="4">
        <v>522.5</v>
      </c>
      <c r="G5446" s="7">
        <f t="shared" si="85"/>
        <v>522.5</v>
      </c>
      <c r="H5446" s="4" t="s">
        <v>10455</v>
      </c>
      <c r="I5446" s="4">
        <v>12000</v>
      </c>
      <c r="J5446" s="4" t="s">
        <v>4</v>
      </c>
      <c r="K5446" s="4" t="s">
        <v>8</v>
      </c>
      <c r="L5446" s="4" t="s">
        <v>9</v>
      </c>
      <c r="M5446" s="4" t="s">
        <v>23</v>
      </c>
    </row>
    <row r="5447" spans="1:13" x14ac:dyDescent="0.2">
      <c r="A5447" s="4">
        <v>3159654</v>
      </c>
      <c r="B5447" s="4">
        <v>216464</v>
      </c>
      <c r="C5447" s="4" t="s">
        <v>16297</v>
      </c>
      <c r="D5447" s="4">
        <v>2000</v>
      </c>
      <c r="E5447" s="4">
        <v>2000</v>
      </c>
      <c r="F5447" s="4">
        <v>700</v>
      </c>
      <c r="G5447" s="7">
        <f t="shared" si="85"/>
        <v>700</v>
      </c>
      <c r="H5447" s="4" t="s">
        <v>2974</v>
      </c>
      <c r="I5447" s="4">
        <v>6000</v>
      </c>
      <c r="J5447" s="4" t="s">
        <v>98</v>
      </c>
      <c r="K5447" s="4" t="s">
        <v>13</v>
      </c>
      <c r="M5447" s="4" t="s">
        <v>65</v>
      </c>
    </row>
    <row r="5448" spans="1:13" x14ac:dyDescent="0.2">
      <c r="A5448" s="4">
        <v>3159682</v>
      </c>
      <c r="B5448" s="4">
        <v>7474405</v>
      </c>
      <c r="C5448" s="4" t="s">
        <v>16298</v>
      </c>
      <c r="D5448" s="4">
        <v>2000</v>
      </c>
      <c r="E5448" s="4">
        <v>0</v>
      </c>
      <c r="F5448" s="4">
        <v>1700</v>
      </c>
      <c r="G5448" s="7">
        <f t="shared" si="85"/>
        <v>-300</v>
      </c>
      <c r="H5448" s="4" t="s">
        <v>8241</v>
      </c>
      <c r="I5448" s="4">
        <v>6000</v>
      </c>
      <c r="J5448" s="4" t="s">
        <v>4</v>
      </c>
      <c r="K5448" s="4" t="s">
        <v>8</v>
      </c>
      <c r="L5448" s="4" t="s">
        <v>9</v>
      </c>
      <c r="M5448" s="4" t="s">
        <v>7</v>
      </c>
    </row>
    <row r="5449" spans="1:13" x14ac:dyDescent="0.2">
      <c r="A5449" s="4">
        <v>3159598</v>
      </c>
      <c r="B5449" s="4">
        <v>9486856</v>
      </c>
      <c r="C5449" s="4" t="s">
        <v>16299</v>
      </c>
      <c r="D5449" s="4">
        <v>1000</v>
      </c>
      <c r="E5449" s="4">
        <v>1000</v>
      </c>
      <c r="F5449" s="4">
        <v>0.7</v>
      </c>
      <c r="G5449" s="7">
        <f t="shared" si="85"/>
        <v>0.70000000000004547</v>
      </c>
      <c r="H5449" s="4" t="s">
        <v>356</v>
      </c>
      <c r="I5449" s="4">
        <v>4500</v>
      </c>
      <c r="J5449" s="4" t="s">
        <v>4</v>
      </c>
      <c r="K5449" s="4" t="s">
        <v>8</v>
      </c>
      <c r="L5449" s="4" t="s">
        <v>14</v>
      </c>
      <c r="M5449" s="4" t="s">
        <v>23</v>
      </c>
    </row>
    <row r="5450" spans="1:13" x14ac:dyDescent="0.2">
      <c r="A5450" s="4">
        <v>3159710</v>
      </c>
      <c r="B5450" s="4">
        <v>212728</v>
      </c>
      <c r="C5450" s="4" t="s">
        <v>16300</v>
      </c>
      <c r="D5450" s="4">
        <v>2000</v>
      </c>
      <c r="E5450" s="4">
        <v>2000</v>
      </c>
      <c r="F5450" s="4">
        <v>1.8</v>
      </c>
      <c r="G5450" s="7">
        <f t="shared" si="85"/>
        <v>1.7999999999999545</v>
      </c>
      <c r="H5450" s="4" t="s">
        <v>10720</v>
      </c>
      <c r="I5450" s="4">
        <v>18000</v>
      </c>
      <c r="J5450" s="4" t="s">
        <v>4</v>
      </c>
      <c r="K5450" s="4" t="s">
        <v>8</v>
      </c>
      <c r="L5450" s="4" t="s">
        <v>6</v>
      </c>
      <c r="M5450" s="4" t="s">
        <v>101</v>
      </c>
    </row>
    <row r="5451" spans="1:13" x14ac:dyDescent="0.2">
      <c r="A5451" s="4">
        <v>3159731</v>
      </c>
      <c r="B5451" s="4">
        <v>8068831</v>
      </c>
      <c r="C5451" s="4" t="s">
        <v>16301</v>
      </c>
      <c r="D5451" s="4">
        <v>1400</v>
      </c>
      <c r="E5451" s="4">
        <v>1400</v>
      </c>
      <c r="F5451" s="4">
        <v>75.81</v>
      </c>
      <c r="G5451" s="7">
        <f t="shared" si="85"/>
        <v>75.809999999999945</v>
      </c>
      <c r="H5451" s="4" t="s">
        <v>3913</v>
      </c>
      <c r="I5451" s="4">
        <v>8000</v>
      </c>
      <c r="J5451" s="4" t="s">
        <v>72</v>
      </c>
      <c r="K5451" s="4" t="s">
        <v>13</v>
      </c>
      <c r="M5451" s="4" t="s">
        <v>40</v>
      </c>
    </row>
    <row r="5452" spans="1:13" x14ac:dyDescent="0.2">
      <c r="A5452" s="4">
        <v>3159668</v>
      </c>
      <c r="B5452" s="4">
        <v>36632</v>
      </c>
      <c r="C5452" s="4" t="s">
        <v>16302</v>
      </c>
      <c r="D5452" s="4">
        <v>2000</v>
      </c>
      <c r="E5452" s="4">
        <v>2000</v>
      </c>
      <c r="F5452" s="4">
        <v>0.6</v>
      </c>
      <c r="G5452" s="7">
        <f t="shared" si="85"/>
        <v>0.59999999999990905</v>
      </c>
      <c r="H5452" s="4" t="s">
        <v>16303</v>
      </c>
      <c r="I5452" s="4">
        <v>15000</v>
      </c>
      <c r="J5452" s="4" t="s">
        <v>4</v>
      </c>
      <c r="K5452" s="4" t="s">
        <v>8</v>
      </c>
      <c r="L5452" s="4" t="s">
        <v>6</v>
      </c>
      <c r="M5452" s="4" t="s">
        <v>20</v>
      </c>
    </row>
    <row r="5453" spans="1:13" x14ac:dyDescent="0.2">
      <c r="A5453" s="4">
        <v>3159759</v>
      </c>
      <c r="B5453" s="4">
        <v>9487423</v>
      </c>
      <c r="C5453" s="4" t="s">
        <v>16304</v>
      </c>
      <c r="D5453" s="4">
        <v>3000</v>
      </c>
      <c r="E5453" s="4">
        <v>3000</v>
      </c>
      <c r="F5453" s="4">
        <v>652.5</v>
      </c>
      <c r="G5453" s="7">
        <f t="shared" si="85"/>
        <v>652.5</v>
      </c>
      <c r="H5453" s="4" t="s">
        <v>11886</v>
      </c>
      <c r="I5453" s="4">
        <v>20000</v>
      </c>
      <c r="J5453" s="4" t="s">
        <v>4</v>
      </c>
      <c r="K5453" s="4" t="s">
        <v>13</v>
      </c>
      <c r="L5453" s="4" t="s">
        <v>6</v>
      </c>
      <c r="M5453" s="4" t="s">
        <v>25</v>
      </c>
    </row>
    <row r="5454" spans="1:13" x14ac:dyDescent="0.2">
      <c r="A5454" s="4">
        <v>3159815</v>
      </c>
      <c r="B5454" s="4">
        <v>6845189</v>
      </c>
      <c r="C5454" s="4" t="s">
        <v>16305</v>
      </c>
      <c r="D5454" s="4">
        <v>1800</v>
      </c>
      <c r="E5454" s="4">
        <v>1800</v>
      </c>
      <c r="F5454" s="4">
        <v>756</v>
      </c>
      <c r="G5454" s="7">
        <f t="shared" si="85"/>
        <v>756</v>
      </c>
      <c r="H5454" s="4" t="s">
        <v>7993</v>
      </c>
      <c r="I5454" s="4">
        <v>6000</v>
      </c>
      <c r="J5454" s="4" t="s">
        <v>11</v>
      </c>
      <c r="K5454" s="4" t="s">
        <v>8</v>
      </c>
      <c r="M5454" s="4" t="s">
        <v>52</v>
      </c>
    </row>
    <row r="5455" spans="1:13" x14ac:dyDescent="0.2">
      <c r="A5455" s="4">
        <v>3159843</v>
      </c>
      <c r="B5455" s="4">
        <v>4498082</v>
      </c>
      <c r="C5455" s="4" t="s">
        <v>16306</v>
      </c>
      <c r="D5455" s="4">
        <v>3000</v>
      </c>
      <c r="E5455" s="4">
        <v>3000</v>
      </c>
      <c r="F5455" s="4">
        <v>403.5</v>
      </c>
      <c r="G5455" s="7">
        <f t="shared" si="85"/>
        <v>403.5</v>
      </c>
      <c r="H5455" s="4" t="s">
        <v>6494</v>
      </c>
      <c r="I5455" s="4">
        <v>3000</v>
      </c>
      <c r="J5455" s="4" t="s">
        <v>4</v>
      </c>
      <c r="K5455" s="4" t="s">
        <v>8</v>
      </c>
      <c r="L5455" s="4" t="s">
        <v>6</v>
      </c>
      <c r="M5455" s="4" t="s">
        <v>47</v>
      </c>
    </row>
    <row r="5456" spans="1:13" x14ac:dyDescent="0.2">
      <c r="A5456" s="4">
        <v>3159892</v>
      </c>
      <c r="B5456" s="4">
        <v>496102</v>
      </c>
      <c r="C5456" s="4" t="s">
        <v>16307</v>
      </c>
      <c r="D5456" s="4">
        <v>2000</v>
      </c>
      <c r="E5456" s="4">
        <v>0</v>
      </c>
      <c r="F5456" s="4">
        <v>0</v>
      </c>
      <c r="G5456" s="7">
        <f t="shared" si="85"/>
        <v>-2000</v>
      </c>
      <c r="H5456" s="4" t="s">
        <v>16308</v>
      </c>
      <c r="I5456" s="4">
        <v>14000</v>
      </c>
      <c r="J5456" s="4" t="s">
        <v>4</v>
      </c>
      <c r="K5456" s="4" t="s">
        <v>5</v>
      </c>
      <c r="L5456" s="4" t="s">
        <v>9</v>
      </c>
      <c r="M5456" s="4" t="s">
        <v>25</v>
      </c>
    </row>
    <row r="5457" spans="1:13" x14ac:dyDescent="0.2">
      <c r="A5457" s="4">
        <v>3159899</v>
      </c>
      <c r="B5457" s="4">
        <v>6336394</v>
      </c>
      <c r="C5457" s="4" t="s">
        <v>16309</v>
      </c>
      <c r="D5457" s="4">
        <v>2000</v>
      </c>
      <c r="E5457" s="4">
        <v>2000</v>
      </c>
      <c r="F5457" s="4">
        <v>0.8</v>
      </c>
      <c r="G5457" s="7">
        <f t="shared" si="85"/>
        <v>0.79999999999995453</v>
      </c>
      <c r="H5457" s="4" t="s">
        <v>16310</v>
      </c>
      <c r="I5457" s="4">
        <v>12000</v>
      </c>
      <c r="J5457" s="4" t="s">
        <v>4</v>
      </c>
      <c r="K5457" s="4" t="s">
        <v>13</v>
      </c>
      <c r="L5457" s="4" t="s">
        <v>6</v>
      </c>
      <c r="M5457" s="4" t="s">
        <v>17</v>
      </c>
    </row>
    <row r="5458" spans="1:13" x14ac:dyDescent="0.2">
      <c r="A5458" s="4">
        <v>3159927</v>
      </c>
      <c r="B5458" s="4">
        <v>50469</v>
      </c>
      <c r="C5458" s="4" t="s">
        <v>16311</v>
      </c>
      <c r="D5458" s="4">
        <v>1500</v>
      </c>
      <c r="E5458" s="4">
        <v>1500</v>
      </c>
      <c r="F5458" s="4">
        <v>25.65</v>
      </c>
      <c r="G5458" s="7">
        <f t="shared" si="85"/>
        <v>25.650000000000091</v>
      </c>
      <c r="H5458" s="4" t="s">
        <v>1941</v>
      </c>
      <c r="I5458" s="4">
        <v>12500</v>
      </c>
      <c r="J5458" s="4" t="s">
        <v>4</v>
      </c>
      <c r="K5458" s="4" t="s">
        <v>5</v>
      </c>
      <c r="L5458" s="4" t="s">
        <v>6</v>
      </c>
      <c r="M5458" s="4" t="s">
        <v>40</v>
      </c>
    </row>
    <row r="5459" spans="1:13" x14ac:dyDescent="0.2">
      <c r="A5459" s="4">
        <v>3159794</v>
      </c>
      <c r="B5459" s="4">
        <v>9405922</v>
      </c>
      <c r="C5459" s="4" t="s">
        <v>16312</v>
      </c>
      <c r="D5459" s="4">
        <v>3000</v>
      </c>
      <c r="E5459" s="4">
        <v>3000</v>
      </c>
      <c r="F5459" s="4">
        <v>4.5</v>
      </c>
      <c r="G5459" s="7">
        <f t="shared" si="85"/>
        <v>4.5</v>
      </c>
      <c r="H5459" s="4" t="s">
        <v>16313</v>
      </c>
      <c r="I5459" s="4">
        <v>10000</v>
      </c>
      <c r="J5459" s="4" t="s">
        <v>98</v>
      </c>
      <c r="K5459" s="4" t="s">
        <v>5</v>
      </c>
      <c r="M5459" s="4" t="s">
        <v>111</v>
      </c>
    </row>
    <row r="5460" spans="1:13" x14ac:dyDescent="0.2">
      <c r="A5460" s="4">
        <v>3159822</v>
      </c>
      <c r="B5460" s="4">
        <v>9487507</v>
      </c>
      <c r="C5460" s="4" t="s">
        <v>16314</v>
      </c>
      <c r="D5460" s="4">
        <v>500</v>
      </c>
      <c r="E5460" s="4">
        <v>0</v>
      </c>
      <c r="F5460" s="4">
        <v>0</v>
      </c>
      <c r="G5460" s="7">
        <f t="shared" si="85"/>
        <v>-500</v>
      </c>
      <c r="H5460" s="4" t="s">
        <v>16134</v>
      </c>
      <c r="I5460" s="4">
        <v>10000</v>
      </c>
      <c r="J5460" s="4" t="s">
        <v>4</v>
      </c>
      <c r="K5460" s="4" t="s">
        <v>13</v>
      </c>
      <c r="L5460" s="4" t="s">
        <v>6</v>
      </c>
      <c r="M5460" s="4" t="s">
        <v>25</v>
      </c>
    </row>
    <row r="5461" spans="1:13" x14ac:dyDescent="0.2">
      <c r="A5461" s="4">
        <v>3159773</v>
      </c>
      <c r="B5461" s="4">
        <v>9487458</v>
      </c>
      <c r="C5461" s="4" t="s">
        <v>16315</v>
      </c>
      <c r="D5461" s="4">
        <v>600</v>
      </c>
      <c r="E5461" s="4">
        <v>600</v>
      </c>
      <c r="F5461" s="4">
        <v>0.9</v>
      </c>
      <c r="G5461" s="7">
        <f t="shared" si="85"/>
        <v>0.89999999999997726</v>
      </c>
      <c r="H5461" s="4" t="s">
        <v>16316</v>
      </c>
      <c r="I5461" s="4">
        <v>11000</v>
      </c>
      <c r="J5461" s="4" t="s">
        <v>4</v>
      </c>
      <c r="K5461" s="4" t="s">
        <v>8</v>
      </c>
      <c r="L5461" s="4" t="s">
        <v>6</v>
      </c>
      <c r="M5461" s="4" t="s">
        <v>20</v>
      </c>
    </row>
    <row r="5462" spans="1:13" x14ac:dyDescent="0.2">
      <c r="A5462" s="4">
        <v>3151807</v>
      </c>
      <c r="B5462" s="4">
        <v>7080914</v>
      </c>
      <c r="C5462" s="4" t="s">
        <v>16317</v>
      </c>
      <c r="D5462" s="4">
        <v>1500</v>
      </c>
      <c r="E5462" s="4">
        <v>1500</v>
      </c>
      <c r="F5462" s="4">
        <v>147</v>
      </c>
      <c r="G5462" s="7">
        <f t="shared" si="85"/>
        <v>147</v>
      </c>
      <c r="H5462" s="4" t="s">
        <v>16318</v>
      </c>
      <c r="I5462" s="4">
        <v>9000</v>
      </c>
      <c r="J5462" s="4" t="s">
        <v>4</v>
      </c>
      <c r="K5462" s="4" t="s">
        <v>8</v>
      </c>
      <c r="L5462" s="4" t="s">
        <v>14</v>
      </c>
      <c r="M5462" s="4" t="s">
        <v>23</v>
      </c>
    </row>
    <row r="5463" spans="1:13" x14ac:dyDescent="0.2">
      <c r="A5463" s="4">
        <v>3159689</v>
      </c>
      <c r="B5463" s="4">
        <v>9487157</v>
      </c>
      <c r="C5463" s="4" t="s">
        <v>16319</v>
      </c>
      <c r="D5463" s="4">
        <v>1500</v>
      </c>
      <c r="E5463" s="4">
        <v>1500</v>
      </c>
      <c r="F5463" s="4">
        <v>2.1</v>
      </c>
      <c r="G5463" s="7">
        <f t="shared" si="85"/>
        <v>2.0999999999999091</v>
      </c>
      <c r="H5463" s="4" t="s">
        <v>5985</v>
      </c>
      <c r="I5463" s="4">
        <v>5000</v>
      </c>
      <c r="J5463" s="4" t="s">
        <v>4</v>
      </c>
      <c r="K5463" s="4" t="s">
        <v>8</v>
      </c>
      <c r="L5463" s="4" t="s">
        <v>6</v>
      </c>
      <c r="M5463" s="4" t="s">
        <v>20</v>
      </c>
    </row>
    <row r="5464" spans="1:13" x14ac:dyDescent="0.2">
      <c r="A5464" s="4">
        <v>3159864</v>
      </c>
      <c r="B5464" s="4">
        <v>6491164</v>
      </c>
      <c r="C5464" s="4" t="s">
        <v>16320</v>
      </c>
      <c r="D5464" s="4">
        <v>8000</v>
      </c>
      <c r="E5464" s="4">
        <v>8000</v>
      </c>
      <c r="F5464" s="4">
        <v>960</v>
      </c>
      <c r="G5464" s="7">
        <f t="shared" si="85"/>
        <v>960</v>
      </c>
      <c r="H5464" s="4" t="s">
        <v>16321</v>
      </c>
      <c r="I5464" s="4">
        <v>1000</v>
      </c>
      <c r="J5464" s="4" t="s">
        <v>98</v>
      </c>
      <c r="K5464" s="4" t="s">
        <v>8</v>
      </c>
      <c r="M5464" s="4" t="s">
        <v>17</v>
      </c>
    </row>
    <row r="5465" spans="1:13" x14ac:dyDescent="0.2">
      <c r="A5465" s="4">
        <v>3159717</v>
      </c>
      <c r="B5465" s="4">
        <v>6678050</v>
      </c>
      <c r="C5465" s="4" t="s">
        <v>16322</v>
      </c>
      <c r="D5465" s="4">
        <v>2500</v>
      </c>
      <c r="E5465" s="4">
        <v>2500</v>
      </c>
      <c r="F5465" s="4">
        <v>1425</v>
      </c>
      <c r="G5465" s="7">
        <f t="shared" si="85"/>
        <v>1425</v>
      </c>
      <c r="H5465" s="4" t="s">
        <v>16323</v>
      </c>
      <c r="I5465" s="4">
        <v>1000</v>
      </c>
      <c r="J5465" s="4" t="s">
        <v>4</v>
      </c>
      <c r="K5465" s="4" t="s">
        <v>8</v>
      </c>
      <c r="L5465" s="4" t="s">
        <v>6</v>
      </c>
      <c r="M5465" s="4" t="s">
        <v>7</v>
      </c>
    </row>
    <row r="5466" spans="1:13" x14ac:dyDescent="0.2">
      <c r="A5466" s="4">
        <v>3159976</v>
      </c>
      <c r="B5466" s="4">
        <v>362902</v>
      </c>
      <c r="C5466" s="4" t="s">
        <v>16324</v>
      </c>
      <c r="D5466" s="4">
        <v>7000</v>
      </c>
      <c r="E5466" s="4">
        <v>0</v>
      </c>
      <c r="F5466" s="4">
        <v>19177.2</v>
      </c>
      <c r="G5466" s="7">
        <f t="shared" si="85"/>
        <v>12177.2</v>
      </c>
      <c r="H5466" s="4" t="s">
        <v>16325</v>
      </c>
      <c r="I5466" s="4">
        <v>52000</v>
      </c>
      <c r="J5466" s="4" t="s">
        <v>4</v>
      </c>
      <c r="K5466" s="4" t="s">
        <v>13</v>
      </c>
      <c r="L5466" s="4" t="s">
        <v>6</v>
      </c>
      <c r="M5466" s="4" t="s">
        <v>48</v>
      </c>
    </row>
    <row r="5467" spans="1:13" x14ac:dyDescent="0.2">
      <c r="A5467" s="4">
        <v>3160032</v>
      </c>
      <c r="B5467" s="4">
        <v>6631780</v>
      </c>
      <c r="C5467" s="4" t="s">
        <v>16326</v>
      </c>
      <c r="D5467" s="4">
        <v>600</v>
      </c>
      <c r="E5467" s="4">
        <v>600</v>
      </c>
      <c r="F5467" s="4">
        <v>86.4</v>
      </c>
      <c r="G5467" s="7">
        <f t="shared" si="85"/>
        <v>86.399999999999977</v>
      </c>
      <c r="H5467" s="4" t="s">
        <v>16327</v>
      </c>
      <c r="I5467" s="4">
        <v>2000</v>
      </c>
      <c r="J5467" s="4" t="s">
        <v>4</v>
      </c>
      <c r="K5467" s="4" t="s">
        <v>5</v>
      </c>
      <c r="L5467" s="4" t="s">
        <v>9</v>
      </c>
      <c r="M5467" s="4" t="s">
        <v>26</v>
      </c>
    </row>
    <row r="5468" spans="1:13" x14ac:dyDescent="0.2">
      <c r="A5468" s="4">
        <v>3160004</v>
      </c>
      <c r="B5468" s="4">
        <v>8903798</v>
      </c>
      <c r="C5468" s="4" t="s">
        <v>16328</v>
      </c>
      <c r="D5468" s="4">
        <v>2000</v>
      </c>
      <c r="E5468" s="4">
        <v>2000</v>
      </c>
      <c r="F5468" s="4">
        <v>38</v>
      </c>
      <c r="G5468" s="7">
        <f t="shared" si="85"/>
        <v>38</v>
      </c>
      <c r="H5468" s="4" t="s">
        <v>16329</v>
      </c>
      <c r="I5468" s="4">
        <v>18000</v>
      </c>
      <c r="J5468" s="4" t="s">
        <v>4</v>
      </c>
      <c r="K5468" s="4" t="s">
        <v>22</v>
      </c>
      <c r="L5468" s="4" t="s">
        <v>14</v>
      </c>
      <c r="M5468" s="4" t="s">
        <v>65</v>
      </c>
    </row>
    <row r="5469" spans="1:13" x14ac:dyDescent="0.2">
      <c r="A5469" s="4">
        <v>3159997</v>
      </c>
      <c r="B5469" s="4">
        <v>5791472</v>
      </c>
      <c r="C5469" s="4" t="s">
        <v>16330</v>
      </c>
      <c r="D5469" s="4">
        <v>9900</v>
      </c>
      <c r="E5469" s="4">
        <v>9900</v>
      </c>
      <c r="F5469" s="4">
        <v>376.2</v>
      </c>
      <c r="G5469" s="7">
        <f t="shared" si="85"/>
        <v>376.20000000000073</v>
      </c>
      <c r="H5469" s="4" t="s">
        <v>16331</v>
      </c>
      <c r="I5469" s="4">
        <v>6000</v>
      </c>
      <c r="J5469" s="4" t="s">
        <v>4</v>
      </c>
      <c r="K5469" s="4" t="s">
        <v>5</v>
      </c>
      <c r="L5469" s="4" t="s">
        <v>6</v>
      </c>
      <c r="M5469" s="4" t="s">
        <v>12</v>
      </c>
    </row>
    <row r="5470" spans="1:13" x14ac:dyDescent="0.2">
      <c r="A5470" s="4">
        <v>3159948</v>
      </c>
      <c r="B5470" s="4">
        <v>7324899</v>
      </c>
      <c r="C5470" s="4" t="s">
        <v>16332</v>
      </c>
      <c r="D5470" s="4">
        <v>3000</v>
      </c>
      <c r="E5470" s="4">
        <v>3000</v>
      </c>
      <c r="F5470" s="4">
        <v>4.5</v>
      </c>
      <c r="G5470" s="7">
        <f t="shared" si="85"/>
        <v>4.5</v>
      </c>
      <c r="H5470" s="4" t="s">
        <v>12758</v>
      </c>
      <c r="I5470" s="4">
        <v>1000</v>
      </c>
      <c r="J5470" s="4" t="s">
        <v>4</v>
      </c>
      <c r="K5470" s="4" t="s">
        <v>8</v>
      </c>
      <c r="L5470" s="4" t="s">
        <v>9</v>
      </c>
      <c r="M5470" s="4" t="s">
        <v>20</v>
      </c>
    </row>
    <row r="5471" spans="1:13" x14ac:dyDescent="0.2">
      <c r="A5471" s="4">
        <v>3160074</v>
      </c>
      <c r="B5471" s="4">
        <v>401962</v>
      </c>
      <c r="C5471" s="4" t="s">
        <v>16333</v>
      </c>
      <c r="D5471" s="4">
        <v>3500</v>
      </c>
      <c r="E5471" s="4">
        <v>3500</v>
      </c>
      <c r="F5471" s="4">
        <v>637</v>
      </c>
      <c r="G5471" s="7">
        <f t="shared" si="85"/>
        <v>637</v>
      </c>
      <c r="H5471" s="4" t="s">
        <v>5809</v>
      </c>
      <c r="I5471" s="4">
        <v>35000</v>
      </c>
      <c r="J5471" s="4" t="s">
        <v>32</v>
      </c>
      <c r="K5471" s="4" t="s">
        <v>13</v>
      </c>
      <c r="M5471" s="4" t="s">
        <v>7</v>
      </c>
    </row>
    <row r="5472" spans="1:13" x14ac:dyDescent="0.2">
      <c r="A5472" s="4">
        <v>3159990</v>
      </c>
      <c r="B5472" s="4">
        <v>9487913</v>
      </c>
      <c r="C5472" s="4" t="s">
        <v>16334</v>
      </c>
      <c r="D5472" s="4">
        <v>800</v>
      </c>
      <c r="E5472" s="4">
        <v>800</v>
      </c>
      <c r="F5472" s="4">
        <v>1.1200000000000001</v>
      </c>
      <c r="G5472" s="7">
        <f t="shared" si="85"/>
        <v>1.1200000000000045</v>
      </c>
      <c r="H5472" s="4" t="s">
        <v>10643</v>
      </c>
      <c r="I5472" s="4">
        <v>1300</v>
      </c>
      <c r="J5472" s="4" t="s">
        <v>11</v>
      </c>
      <c r="K5472" s="4" t="s">
        <v>13</v>
      </c>
      <c r="M5472" s="4" t="s">
        <v>17</v>
      </c>
    </row>
    <row r="5473" spans="1:13" x14ac:dyDescent="0.2">
      <c r="A5473" s="4">
        <v>3160095</v>
      </c>
      <c r="B5473" s="4">
        <v>655594</v>
      </c>
      <c r="C5473" s="4" t="s">
        <v>16335</v>
      </c>
      <c r="D5473" s="4">
        <v>1500</v>
      </c>
      <c r="E5473" s="4">
        <v>1500</v>
      </c>
      <c r="F5473" s="4">
        <v>217.5</v>
      </c>
      <c r="G5473" s="7">
        <f t="shared" si="85"/>
        <v>217.5</v>
      </c>
      <c r="H5473" s="4" t="s">
        <v>1329</v>
      </c>
      <c r="I5473" s="4">
        <v>5000</v>
      </c>
      <c r="J5473" s="4" t="s">
        <v>51</v>
      </c>
      <c r="K5473" s="4" t="s">
        <v>13</v>
      </c>
      <c r="M5473" s="4" t="s">
        <v>111</v>
      </c>
    </row>
    <row r="5474" spans="1:13" x14ac:dyDescent="0.2">
      <c r="A5474" s="4">
        <v>3160116</v>
      </c>
      <c r="B5474" s="4">
        <v>9488354</v>
      </c>
      <c r="C5474" s="4" t="s">
        <v>16336</v>
      </c>
      <c r="D5474" s="4">
        <v>1000</v>
      </c>
      <c r="E5474" s="4">
        <v>1000</v>
      </c>
      <c r="F5474" s="4">
        <v>1.4</v>
      </c>
      <c r="G5474" s="7">
        <f t="shared" si="85"/>
        <v>1.3999999999999773</v>
      </c>
      <c r="H5474" s="4" t="s">
        <v>1177</v>
      </c>
      <c r="I5474" s="4">
        <v>10000</v>
      </c>
      <c r="J5474" s="4" t="s">
        <v>4</v>
      </c>
      <c r="K5474" s="4" t="s">
        <v>8</v>
      </c>
      <c r="L5474" s="4" t="s">
        <v>9</v>
      </c>
      <c r="M5474" s="4" t="s">
        <v>73</v>
      </c>
    </row>
    <row r="5475" spans="1:13" x14ac:dyDescent="0.2">
      <c r="A5475" s="4">
        <v>3160179</v>
      </c>
      <c r="B5475" s="4">
        <v>6684532</v>
      </c>
      <c r="C5475" s="4" t="s">
        <v>16337</v>
      </c>
      <c r="D5475" s="4">
        <v>2000</v>
      </c>
      <c r="E5475" s="4">
        <v>0</v>
      </c>
      <c r="F5475" s="4">
        <v>1083</v>
      </c>
      <c r="G5475" s="7">
        <f t="shared" si="85"/>
        <v>-917</v>
      </c>
      <c r="H5475" s="4" t="s">
        <v>16338</v>
      </c>
      <c r="I5475" s="4">
        <v>20000</v>
      </c>
      <c r="J5475" s="4" t="s">
        <v>4</v>
      </c>
      <c r="K5475" s="4" t="s">
        <v>8</v>
      </c>
      <c r="L5475" s="4" t="s">
        <v>6</v>
      </c>
      <c r="M5475" s="4" t="s">
        <v>23</v>
      </c>
    </row>
    <row r="5476" spans="1:13" x14ac:dyDescent="0.2">
      <c r="A5476" s="4">
        <v>3158359</v>
      </c>
      <c r="B5476" s="4">
        <v>9483664</v>
      </c>
      <c r="C5476" s="4" t="s">
        <v>16339</v>
      </c>
      <c r="D5476" s="4">
        <v>700</v>
      </c>
      <c r="E5476" s="4">
        <v>0</v>
      </c>
      <c r="F5476" s="4">
        <v>0</v>
      </c>
      <c r="G5476" s="7">
        <f t="shared" si="85"/>
        <v>-700</v>
      </c>
      <c r="H5476" s="4" t="s">
        <v>7117</v>
      </c>
      <c r="I5476" s="4">
        <v>12000</v>
      </c>
      <c r="J5476" s="4" t="s">
        <v>4</v>
      </c>
      <c r="K5476" s="4" t="s">
        <v>13</v>
      </c>
      <c r="L5476" s="4" t="s">
        <v>6</v>
      </c>
      <c r="M5476" s="4" t="s">
        <v>12</v>
      </c>
    </row>
    <row r="5477" spans="1:13" x14ac:dyDescent="0.2">
      <c r="A5477" s="4">
        <v>3160137</v>
      </c>
      <c r="B5477" s="4">
        <v>7907236</v>
      </c>
      <c r="C5477" s="4" t="s">
        <v>16340</v>
      </c>
      <c r="D5477" s="4">
        <v>4500</v>
      </c>
      <c r="E5477" s="4">
        <v>4500</v>
      </c>
      <c r="F5477" s="4">
        <v>1458</v>
      </c>
      <c r="G5477" s="7">
        <f t="shared" si="85"/>
        <v>1458</v>
      </c>
      <c r="H5477" s="4" t="s">
        <v>16341</v>
      </c>
      <c r="I5477" s="4">
        <v>25000</v>
      </c>
      <c r="J5477" s="4" t="s">
        <v>32</v>
      </c>
      <c r="K5477" s="4" t="s">
        <v>5</v>
      </c>
      <c r="M5477" s="4" t="s">
        <v>12</v>
      </c>
    </row>
    <row r="5478" spans="1:13" x14ac:dyDescent="0.2">
      <c r="A5478" s="4">
        <v>3160207</v>
      </c>
      <c r="B5478" s="4">
        <v>1721717</v>
      </c>
      <c r="C5478" s="4" t="s">
        <v>16342</v>
      </c>
      <c r="D5478" s="4">
        <v>7500</v>
      </c>
      <c r="E5478" s="4">
        <v>7500</v>
      </c>
      <c r="F5478" s="4">
        <v>2835</v>
      </c>
      <c r="G5478" s="7">
        <f t="shared" si="85"/>
        <v>2835</v>
      </c>
      <c r="H5478" s="4" t="s">
        <v>5187</v>
      </c>
      <c r="I5478" s="4">
        <v>15000</v>
      </c>
      <c r="J5478" s="4" t="s">
        <v>4</v>
      </c>
      <c r="K5478" s="4" t="s">
        <v>8</v>
      </c>
      <c r="L5478" s="4" t="s">
        <v>14</v>
      </c>
      <c r="M5478" s="4" t="s">
        <v>26</v>
      </c>
    </row>
    <row r="5479" spans="1:13" x14ac:dyDescent="0.2">
      <c r="A5479" s="4">
        <v>3160158</v>
      </c>
      <c r="B5479" s="4">
        <v>9461663</v>
      </c>
      <c r="C5479" s="4" t="s">
        <v>16343</v>
      </c>
      <c r="D5479" s="4">
        <v>800</v>
      </c>
      <c r="E5479" s="4">
        <v>800</v>
      </c>
      <c r="F5479" s="4">
        <v>0.72</v>
      </c>
      <c r="G5479" s="7">
        <f t="shared" si="85"/>
        <v>0.72000000000002728</v>
      </c>
      <c r="H5479" s="4" t="s">
        <v>360</v>
      </c>
      <c r="I5479" s="4">
        <v>8000</v>
      </c>
      <c r="J5479" s="4" t="s">
        <v>51</v>
      </c>
      <c r="K5479" s="4" t="s">
        <v>13</v>
      </c>
      <c r="M5479" s="4" t="s">
        <v>12</v>
      </c>
    </row>
    <row r="5480" spans="1:13" x14ac:dyDescent="0.2">
      <c r="A5480" s="4">
        <v>3160263</v>
      </c>
      <c r="B5480" s="4">
        <v>1680226</v>
      </c>
      <c r="C5480" s="4" t="s">
        <v>16344</v>
      </c>
      <c r="D5480" s="4">
        <v>1300</v>
      </c>
      <c r="E5480" s="4">
        <v>1300</v>
      </c>
      <c r="F5480" s="4">
        <v>711.36</v>
      </c>
      <c r="G5480" s="7">
        <f t="shared" si="85"/>
        <v>711.36000000000013</v>
      </c>
      <c r="H5480" s="4" t="s">
        <v>16345</v>
      </c>
      <c r="I5480" s="4">
        <v>15000</v>
      </c>
      <c r="J5480" s="4" t="s">
        <v>4</v>
      </c>
      <c r="K5480" s="4" t="s">
        <v>8</v>
      </c>
      <c r="L5480" s="4" t="s">
        <v>6</v>
      </c>
      <c r="M5480" s="4" t="s">
        <v>7</v>
      </c>
    </row>
    <row r="5481" spans="1:13" x14ac:dyDescent="0.2">
      <c r="A5481" s="4">
        <v>3160291</v>
      </c>
      <c r="B5481" s="4">
        <v>50469</v>
      </c>
      <c r="C5481" s="4" t="s">
        <v>16346</v>
      </c>
      <c r="D5481" s="4">
        <v>1500</v>
      </c>
      <c r="E5481" s="4">
        <v>1500</v>
      </c>
      <c r="F5481" s="4">
        <v>436.05</v>
      </c>
      <c r="G5481" s="7">
        <f t="shared" si="85"/>
        <v>436.04999999999995</v>
      </c>
      <c r="H5481" s="4" t="s">
        <v>1941</v>
      </c>
      <c r="I5481" s="4">
        <v>12500</v>
      </c>
      <c r="J5481" s="4" t="s">
        <v>4</v>
      </c>
      <c r="K5481" s="4" t="s">
        <v>5</v>
      </c>
      <c r="L5481" s="4" t="s">
        <v>6</v>
      </c>
      <c r="M5481" s="4" t="s">
        <v>40</v>
      </c>
    </row>
    <row r="5482" spans="1:13" x14ac:dyDescent="0.2">
      <c r="A5482" s="4">
        <v>3110745</v>
      </c>
      <c r="B5482" s="4">
        <v>8924231</v>
      </c>
      <c r="C5482" s="4" t="s">
        <v>16347</v>
      </c>
      <c r="D5482" s="4">
        <v>2000</v>
      </c>
      <c r="E5482" s="4">
        <v>2000</v>
      </c>
      <c r="F5482" s="4">
        <v>540</v>
      </c>
      <c r="G5482" s="7">
        <f t="shared" si="85"/>
        <v>540</v>
      </c>
      <c r="H5482" s="4" t="s">
        <v>657</v>
      </c>
      <c r="I5482" s="4">
        <v>18000</v>
      </c>
      <c r="J5482" s="4" t="s">
        <v>98</v>
      </c>
      <c r="K5482" s="4" t="s">
        <v>22</v>
      </c>
      <c r="M5482" s="4" t="s">
        <v>20</v>
      </c>
    </row>
    <row r="5483" spans="1:13" x14ac:dyDescent="0.2">
      <c r="A5483" s="4">
        <v>3160326</v>
      </c>
      <c r="B5483" s="4">
        <v>6678624</v>
      </c>
      <c r="C5483" s="4" t="s">
        <v>16348</v>
      </c>
      <c r="D5483" s="4">
        <v>3000</v>
      </c>
      <c r="E5483" s="4">
        <v>3000</v>
      </c>
      <c r="F5483" s="4">
        <v>2337</v>
      </c>
      <c r="G5483" s="7">
        <f t="shared" si="85"/>
        <v>2337</v>
      </c>
      <c r="H5483" s="4" t="s">
        <v>5701</v>
      </c>
      <c r="I5483" s="4">
        <v>28000</v>
      </c>
      <c r="J5483" s="4" t="s">
        <v>72</v>
      </c>
      <c r="K5483" s="4" t="s">
        <v>16</v>
      </c>
      <c r="M5483" s="4" t="s">
        <v>73</v>
      </c>
    </row>
    <row r="5484" spans="1:13" x14ac:dyDescent="0.2">
      <c r="A5484" s="4">
        <v>3160424</v>
      </c>
      <c r="B5484" s="4">
        <v>8274519</v>
      </c>
      <c r="C5484" s="4" t="s">
        <v>16349</v>
      </c>
      <c r="D5484" s="4">
        <v>3000</v>
      </c>
      <c r="E5484" s="4">
        <v>0</v>
      </c>
      <c r="F5484" s="4">
        <v>0</v>
      </c>
      <c r="G5484" s="7">
        <f t="shared" si="85"/>
        <v>-3000</v>
      </c>
      <c r="H5484" s="4" t="s">
        <v>6716</v>
      </c>
      <c r="I5484" s="4">
        <v>5000</v>
      </c>
      <c r="J5484" s="4" t="s">
        <v>4</v>
      </c>
      <c r="K5484" s="4" t="s">
        <v>5</v>
      </c>
      <c r="L5484" s="4" t="s">
        <v>6</v>
      </c>
      <c r="M5484" s="4" t="s">
        <v>7</v>
      </c>
    </row>
    <row r="5485" spans="1:13" x14ac:dyDescent="0.2">
      <c r="A5485" s="4">
        <v>3160431</v>
      </c>
      <c r="B5485" s="4">
        <v>8063728</v>
      </c>
      <c r="C5485" s="4" t="s">
        <v>16350</v>
      </c>
      <c r="D5485" s="4">
        <v>3500</v>
      </c>
      <c r="E5485" s="4">
        <v>3500</v>
      </c>
      <c r="F5485" s="4">
        <v>1064</v>
      </c>
      <c r="G5485" s="7">
        <f t="shared" si="85"/>
        <v>1064</v>
      </c>
      <c r="H5485" s="4" t="s">
        <v>3680</v>
      </c>
      <c r="I5485" s="4">
        <v>20000</v>
      </c>
      <c r="J5485" s="4" t="s">
        <v>4</v>
      </c>
      <c r="K5485" s="4" t="s">
        <v>8</v>
      </c>
      <c r="L5485" s="4" t="s">
        <v>6</v>
      </c>
      <c r="M5485" s="4" t="s">
        <v>20</v>
      </c>
    </row>
    <row r="5486" spans="1:13" x14ac:dyDescent="0.2">
      <c r="A5486" s="4">
        <v>3160333</v>
      </c>
      <c r="B5486" s="4">
        <v>1768588</v>
      </c>
      <c r="C5486" s="4" t="s">
        <v>16351</v>
      </c>
      <c r="D5486" s="4">
        <v>1000</v>
      </c>
      <c r="E5486" s="4">
        <v>1000</v>
      </c>
      <c r="F5486" s="4">
        <v>1</v>
      </c>
      <c r="G5486" s="7">
        <f t="shared" si="85"/>
        <v>1</v>
      </c>
      <c r="H5486" s="4" t="s">
        <v>16352</v>
      </c>
      <c r="I5486" s="4">
        <v>15000</v>
      </c>
      <c r="J5486" s="4" t="s">
        <v>4</v>
      </c>
      <c r="K5486" s="4" t="s">
        <v>5</v>
      </c>
      <c r="L5486" s="4" t="s">
        <v>9</v>
      </c>
      <c r="M5486" s="4" t="s">
        <v>47</v>
      </c>
    </row>
    <row r="5487" spans="1:13" x14ac:dyDescent="0.2">
      <c r="A5487" s="4">
        <v>3160375</v>
      </c>
      <c r="B5487" s="4">
        <v>9489026</v>
      </c>
      <c r="C5487" s="4" t="s">
        <v>16353</v>
      </c>
      <c r="D5487" s="4">
        <v>2000</v>
      </c>
      <c r="E5487" s="4">
        <v>2000</v>
      </c>
      <c r="F5487" s="4">
        <v>2.6</v>
      </c>
      <c r="G5487" s="7">
        <f t="shared" si="85"/>
        <v>2.5999999999999091</v>
      </c>
      <c r="H5487" s="4" t="s">
        <v>16354</v>
      </c>
      <c r="I5487" s="4">
        <v>12500</v>
      </c>
      <c r="J5487" s="4" t="s">
        <v>4</v>
      </c>
      <c r="K5487" s="4" t="s">
        <v>22</v>
      </c>
      <c r="L5487" s="4" t="s">
        <v>14</v>
      </c>
      <c r="M5487" s="4" t="s">
        <v>65</v>
      </c>
    </row>
    <row r="5488" spans="1:13" x14ac:dyDescent="0.2">
      <c r="A5488" s="4">
        <v>3160578</v>
      </c>
      <c r="B5488" s="4">
        <v>444434</v>
      </c>
      <c r="C5488" s="4" t="s">
        <v>16355</v>
      </c>
      <c r="D5488" s="4">
        <v>2500</v>
      </c>
      <c r="E5488" s="4">
        <v>0</v>
      </c>
      <c r="F5488" s="4">
        <v>0</v>
      </c>
      <c r="G5488" s="7">
        <f t="shared" si="85"/>
        <v>-2500</v>
      </c>
      <c r="H5488" s="4" t="s">
        <v>16356</v>
      </c>
      <c r="I5488" s="4">
        <v>6000</v>
      </c>
      <c r="J5488" s="4" t="s">
        <v>51</v>
      </c>
      <c r="K5488" s="4" t="s">
        <v>22</v>
      </c>
      <c r="M5488" s="4" t="s">
        <v>65</v>
      </c>
    </row>
    <row r="5489" spans="1:13" x14ac:dyDescent="0.2">
      <c r="A5489" s="4">
        <v>3160557</v>
      </c>
      <c r="B5489" s="4">
        <v>497323</v>
      </c>
      <c r="C5489" s="4" t="s">
        <v>16357</v>
      </c>
      <c r="D5489" s="4">
        <v>2000</v>
      </c>
      <c r="E5489" s="4">
        <v>0</v>
      </c>
      <c r="F5489" s="4">
        <v>0</v>
      </c>
      <c r="G5489" s="7">
        <f t="shared" si="85"/>
        <v>-2000</v>
      </c>
      <c r="H5489" s="4" t="s">
        <v>10700</v>
      </c>
      <c r="I5489" s="4">
        <v>9000</v>
      </c>
      <c r="J5489" s="4" t="s">
        <v>4</v>
      </c>
      <c r="K5489" s="4" t="s">
        <v>5</v>
      </c>
      <c r="L5489" s="4" t="s">
        <v>6</v>
      </c>
      <c r="M5489" s="4" t="s">
        <v>47</v>
      </c>
    </row>
    <row r="5490" spans="1:13" x14ac:dyDescent="0.2">
      <c r="A5490" s="4">
        <v>3160606</v>
      </c>
      <c r="B5490" s="4">
        <v>29897</v>
      </c>
      <c r="C5490" s="4" t="s">
        <v>16358</v>
      </c>
      <c r="D5490" s="4">
        <v>2000</v>
      </c>
      <c r="E5490" s="4">
        <v>2000</v>
      </c>
      <c r="F5490" s="4">
        <v>912</v>
      </c>
      <c r="G5490" s="7">
        <f t="shared" si="85"/>
        <v>912</v>
      </c>
      <c r="H5490" s="4" t="s">
        <v>13509</v>
      </c>
      <c r="I5490" s="4">
        <v>24300</v>
      </c>
      <c r="J5490" s="4" t="s">
        <v>4</v>
      </c>
      <c r="K5490" s="4" t="s">
        <v>8</v>
      </c>
      <c r="L5490" s="4" t="s">
        <v>6</v>
      </c>
      <c r="M5490" s="4" t="s">
        <v>10</v>
      </c>
    </row>
    <row r="5491" spans="1:13" x14ac:dyDescent="0.2">
      <c r="A5491" s="4">
        <v>3160459</v>
      </c>
      <c r="B5491" s="4">
        <v>9489271</v>
      </c>
      <c r="C5491" s="4" t="s">
        <v>16359</v>
      </c>
      <c r="D5491" s="4">
        <v>1500</v>
      </c>
      <c r="E5491" s="4">
        <v>0</v>
      </c>
      <c r="F5491" s="4">
        <v>0</v>
      </c>
      <c r="G5491" s="7">
        <f t="shared" si="85"/>
        <v>-1500</v>
      </c>
      <c r="H5491" s="4" t="s">
        <v>7152</v>
      </c>
      <c r="I5491" s="4">
        <v>15000</v>
      </c>
      <c r="J5491" s="4" t="s">
        <v>4</v>
      </c>
      <c r="K5491" s="4" t="s">
        <v>13</v>
      </c>
      <c r="L5491" s="4" t="s">
        <v>6</v>
      </c>
      <c r="M5491" s="4" t="s">
        <v>101</v>
      </c>
    </row>
    <row r="5492" spans="1:13" x14ac:dyDescent="0.2">
      <c r="A5492" s="4">
        <v>3160599</v>
      </c>
      <c r="B5492" s="4">
        <v>9489530</v>
      </c>
      <c r="C5492" s="4" t="s">
        <v>16360</v>
      </c>
      <c r="D5492" s="4">
        <v>2000</v>
      </c>
      <c r="E5492" s="4">
        <v>2000</v>
      </c>
      <c r="F5492" s="4">
        <v>6809</v>
      </c>
      <c r="G5492" s="7">
        <f t="shared" si="85"/>
        <v>6809</v>
      </c>
      <c r="H5492" s="4" t="s">
        <v>15204</v>
      </c>
      <c r="I5492" s="4">
        <v>15000</v>
      </c>
      <c r="J5492" s="4" t="s">
        <v>72</v>
      </c>
      <c r="K5492" s="4" t="s">
        <v>13</v>
      </c>
      <c r="M5492" s="4" t="s">
        <v>25</v>
      </c>
    </row>
    <row r="5493" spans="1:13" x14ac:dyDescent="0.2">
      <c r="A5493" s="4">
        <v>3160396</v>
      </c>
      <c r="B5493" s="4">
        <v>9489145</v>
      </c>
      <c r="C5493" s="4" t="s">
        <v>16361</v>
      </c>
      <c r="D5493" s="4">
        <v>1500</v>
      </c>
      <c r="E5493" s="4">
        <v>1500</v>
      </c>
      <c r="F5493" s="4">
        <v>2.25</v>
      </c>
      <c r="G5493" s="7">
        <f t="shared" si="85"/>
        <v>2.25</v>
      </c>
      <c r="H5493" s="4" t="s">
        <v>3151</v>
      </c>
      <c r="I5493" s="4">
        <v>1000</v>
      </c>
      <c r="J5493" s="4" t="s">
        <v>4</v>
      </c>
      <c r="K5493" s="4" t="s">
        <v>13</v>
      </c>
      <c r="L5493" s="4" t="s">
        <v>6</v>
      </c>
      <c r="M5493" s="4" t="s">
        <v>48</v>
      </c>
    </row>
    <row r="5494" spans="1:13" x14ac:dyDescent="0.2">
      <c r="A5494" s="4">
        <v>3160389</v>
      </c>
      <c r="B5494" s="4">
        <v>9489124</v>
      </c>
      <c r="C5494" s="4" t="s">
        <v>16362</v>
      </c>
      <c r="D5494" s="4">
        <v>500</v>
      </c>
      <c r="E5494" s="4">
        <v>0</v>
      </c>
      <c r="F5494" s="4">
        <v>0</v>
      </c>
      <c r="G5494" s="7">
        <f t="shared" si="85"/>
        <v>-500</v>
      </c>
      <c r="H5494" s="4" t="s">
        <v>129</v>
      </c>
      <c r="I5494" s="4">
        <v>13000</v>
      </c>
      <c r="J5494" s="4" t="s">
        <v>51</v>
      </c>
      <c r="K5494" s="4" t="s">
        <v>13</v>
      </c>
      <c r="M5494" s="4" t="s">
        <v>47</v>
      </c>
    </row>
    <row r="5495" spans="1:13" x14ac:dyDescent="0.2">
      <c r="A5495" s="4">
        <v>3160662</v>
      </c>
      <c r="B5495" s="4">
        <v>7422535</v>
      </c>
      <c r="C5495" s="4" t="s">
        <v>16363</v>
      </c>
      <c r="D5495" s="4">
        <v>7000</v>
      </c>
      <c r="E5495" s="4">
        <v>7000</v>
      </c>
      <c r="F5495" s="4">
        <v>3360</v>
      </c>
      <c r="G5495" s="7">
        <f t="shared" si="85"/>
        <v>3360</v>
      </c>
      <c r="H5495" s="4" t="s">
        <v>7943</v>
      </c>
      <c r="I5495" s="4">
        <v>3500</v>
      </c>
      <c r="J5495" s="4" t="s">
        <v>4</v>
      </c>
      <c r="K5495" s="4" t="s">
        <v>5</v>
      </c>
      <c r="L5495" s="4" t="s">
        <v>6</v>
      </c>
      <c r="M5495" s="4" t="s">
        <v>23</v>
      </c>
    </row>
    <row r="5496" spans="1:13" x14ac:dyDescent="0.2">
      <c r="A5496" s="4">
        <v>3160130</v>
      </c>
      <c r="B5496" s="4">
        <v>9488396</v>
      </c>
      <c r="C5496" s="4" t="s">
        <v>16364</v>
      </c>
      <c r="D5496" s="4">
        <v>1500</v>
      </c>
      <c r="E5496" s="4">
        <v>1500</v>
      </c>
      <c r="F5496" s="4">
        <v>1.65</v>
      </c>
      <c r="G5496" s="7">
        <f t="shared" si="85"/>
        <v>1.6500000000000909</v>
      </c>
      <c r="H5496" s="4" t="s">
        <v>16365</v>
      </c>
      <c r="I5496" s="4">
        <v>14000</v>
      </c>
      <c r="J5496" s="4" t="s">
        <v>4</v>
      </c>
      <c r="K5496" s="4" t="s">
        <v>8</v>
      </c>
      <c r="L5496" s="4" t="s">
        <v>6</v>
      </c>
      <c r="M5496" s="4" t="s">
        <v>65</v>
      </c>
    </row>
    <row r="5497" spans="1:13" x14ac:dyDescent="0.2">
      <c r="A5497" s="4">
        <v>3160361</v>
      </c>
      <c r="B5497" s="4">
        <v>8410774</v>
      </c>
      <c r="C5497" s="4" t="s">
        <v>16366</v>
      </c>
      <c r="D5497" s="4">
        <v>3300</v>
      </c>
      <c r="E5497" s="4">
        <v>3300</v>
      </c>
      <c r="F5497" s="4">
        <v>4.95</v>
      </c>
      <c r="G5497" s="7">
        <f t="shared" si="85"/>
        <v>4.9499999999998181</v>
      </c>
      <c r="H5497" s="4" t="s">
        <v>16367</v>
      </c>
      <c r="I5497" s="4">
        <v>10000</v>
      </c>
      <c r="J5497" s="4" t="s">
        <v>4</v>
      </c>
      <c r="K5497" s="4" t="s">
        <v>8</v>
      </c>
      <c r="L5497" s="4" t="s">
        <v>6</v>
      </c>
      <c r="M5497" s="4" t="s">
        <v>25</v>
      </c>
    </row>
    <row r="5498" spans="1:13" x14ac:dyDescent="0.2">
      <c r="A5498" s="4">
        <v>3160760</v>
      </c>
      <c r="B5498" s="4">
        <v>6744284</v>
      </c>
      <c r="C5498" s="4" t="s">
        <v>16368</v>
      </c>
      <c r="D5498" s="4">
        <v>4000</v>
      </c>
      <c r="E5498" s="4">
        <v>4000</v>
      </c>
      <c r="F5498" s="4">
        <v>1920</v>
      </c>
      <c r="G5498" s="7">
        <f t="shared" si="85"/>
        <v>1920</v>
      </c>
      <c r="H5498" s="4" t="s">
        <v>7113</v>
      </c>
      <c r="I5498" s="4">
        <v>5000</v>
      </c>
      <c r="J5498" s="4" t="s">
        <v>32</v>
      </c>
      <c r="K5498" s="4" t="s">
        <v>16</v>
      </c>
      <c r="M5498" s="4" t="s">
        <v>186</v>
      </c>
    </row>
    <row r="5499" spans="1:13" x14ac:dyDescent="0.2">
      <c r="A5499" s="4">
        <v>3160683</v>
      </c>
      <c r="B5499" s="4">
        <v>241399</v>
      </c>
      <c r="C5499" s="4" t="s">
        <v>16369</v>
      </c>
      <c r="D5499" s="4">
        <v>2000</v>
      </c>
      <c r="E5499" s="4">
        <v>0</v>
      </c>
      <c r="F5499" s="4">
        <v>0</v>
      </c>
      <c r="G5499" s="7">
        <f t="shared" si="85"/>
        <v>-2000</v>
      </c>
      <c r="H5499" s="4" t="s">
        <v>14789</v>
      </c>
      <c r="I5499" s="4">
        <v>12</v>
      </c>
      <c r="J5499" s="4" t="s">
        <v>4</v>
      </c>
      <c r="K5499" s="4" t="s">
        <v>22</v>
      </c>
      <c r="L5499" s="4" t="s">
        <v>6</v>
      </c>
      <c r="M5499" s="4" t="s">
        <v>52</v>
      </c>
    </row>
    <row r="5500" spans="1:13" x14ac:dyDescent="0.2">
      <c r="A5500" s="4">
        <v>3160774</v>
      </c>
      <c r="B5500" s="4">
        <v>9489859</v>
      </c>
      <c r="C5500" s="4" t="s">
        <v>16370</v>
      </c>
      <c r="D5500" s="4">
        <v>3000</v>
      </c>
      <c r="E5500" s="4">
        <v>3000</v>
      </c>
      <c r="F5500" s="4">
        <v>4.5</v>
      </c>
      <c r="G5500" s="7">
        <f t="shared" si="85"/>
        <v>4.5</v>
      </c>
      <c r="H5500" s="4" t="s">
        <v>16371</v>
      </c>
      <c r="I5500" s="4">
        <v>10000</v>
      </c>
      <c r="J5500" s="4" t="s">
        <v>4</v>
      </c>
      <c r="K5500" s="4" t="s">
        <v>8</v>
      </c>
      <c r="L5500" s="4" t="s">
        <v>6</v>
      </c>
      <c r="M5500" s="4" t="s">
        <v>23</v>
      </c>
    </row>
    <row r="5501" spans="1:13" x14ac:dyDescent="0.2">
      <c r="A5501" s="4">
        <v>3160900</v>
      </c>
      <c r="B5501" s="4">
        <v>9005732</v>
      </c>
      <c r="C5501" s="4" t="s">
        <v>16372</v>
      </c>
      <c r="D5501" s="4">
        <v>3000</v>
      </c>
      <c r="E5501" s="4">
        <v>3000</v>
      </c>
      <c r="F5501" s="4">
        <v>108.3</v>
      </c>
      <c r="G5501" s="7">
        <f t="shared" si="85"/>
        <v>108.30000000000018</v>
      </c>
      <c r="H5501" s="4" t="s">
        <v>3276</v>
      </c>
      <c r="I5501" s="4">
        <v>8000</v>
      </c>
      <c r="J5501" s="4" t="s">
        <v>4</v>
      </c>
      <c r="K5501" s="4" t="s">
        <v>13</v>
      </c>
      <c r="L5501" s="4" t="s">
        <v>6</v>
      </c>
      <c r="M5501" s="4" t="s">
        <v>64</v>
      </c>
    </row>
    <row r="5502" spans="1:13" x14ac:dyDescent="0.2">
      <c r="A5502" s="4">
        <v>3160858</v>
      </c>
      <c r="B5502" s="4">
        <v>9092322</v>
      </c>
      <c r="C5502" s="4" t="s">
        <v>16373</v>
      </c>
      <c r="D5502" s="4">
        <v>4000</v>
      </c>
      <c r="E5502" s="4">
        <v>4000</v>
      </c>
      <c r="F5502" s="4">
        <v>456</v>
      </c>
      <c r="G5502" s="7">
        <f t="shared" si="85"/>
        <v>456</v>
      </c>
      <c r="H5502" s="4" t="s">
        <v>5916</v>
      </c>
      <c r="I5502" s="4">
        <v>12000</v>
      </c>
      <c r="J5502" s="4" t="s">
        <v>4</v>
      </c>
      <c r="K5502" s="4" t="s">
        <v>5</v>
      </c>
      <c r="L5502" s="4" t="s">
        <v>6</v>
      </c>
      <c r="M5502" s="4" t="s">
        <v>47</v>
      </c>
    </row>
    <row r="5503" spans="1:13" x14ac:dyDescent="0.2">
      <c r="A5503" s="4">
        <v>3160872</v>
      </c>
      <c r="B5503" s="4">
        <v>6860750</v>
      </c>
      <c r="C5503" s="4" t="s">
        <v>16374</v>
      </c>
      <c r="D5503" s="4">
        <v>500</v>
      </c>
      <c r="E5503" s="4">
        <v>0</v>
      </c>
      <c r="F5503" s="4">
        <v>0</v>
      </c>
      <c r="G5503" s="7">
        <f t="shared" si="85"/>
        <v>-500</v>
      </c>
      <c r="H5503" s="4" t="s">
        <v>12417</v>
      </c>
      <c r="I5503" s="4">
        <v>7000</v>
      </c>
      <c r="J5503" s="4" t="s">
        <v>4</v>
      </c>
      <c r="K5503" s="4" t="s">
        <v>13</v>
      </c>
      <c r="L5503" s="4" t="s">
        <v>6</v>
      </c>
      <c r="M5503" s="4" t="s">
        <v>23</v>
      </c>
    </row>
    <row r="5504" spans="1:13" x14ac:dyDescent="0.2">
      <c r="A5504" s="4">
        <v>3160536</v>
      </c>
      <c r="B5504" s="4">
        <v>6178719</v>
      </c>
      <c r="C5504" s="4" t="s">
        <v>16375</v>
      </c>
      <c r="D5504" s="4">
        <v>500</v>
      </c>
      <c r="E5504" s="4">
        <v>0</v>
      </c>
      <c r="F5504" s="4">
        <v>0</v>
      </c>
      <c r="G5504" s="7">
        <f t="shared" si="85"/>
        <v>-500</v>
      </c>
      <c r="H5504" s="4" t="s">
        <v>16376</v>
      </c>
      <c r="I5504" s="4">
        <v>12500</v>
      </c>
      <c r="J5504" s="4" t="s">
        <v>4</v>
      </c>
      <c r="K5504" s="4" t="s">
        <v>13</v>
      </c>
      <c r="L5504" s="4" t="s">
        <v>9</v>
      </c>
      <c r="M5504" s="4" t="s">
        <v>23</v>
      </c>
    </row>
    <row r="5505" spans="1:13" x14ac:dyDescent="0.2">
      <c r="A5505" s="4">
        <v>3160865</v>
      </c>
      <c r="B5505" s="4">
        <v>9038121</v>
      </c>
      <c r="C5505" s="4" t="s">
        <v>16377</v>
      </c>
      <c r="D5505" s="4">
        <v>1500</v>
      </c>
      <c r="E5505" s="4">
        <v>1500</v>
      </c>
      <c r="F5505" s="4">
        <v>2.25</v>
      </c>
      <c r="G5505" s="7">
        <f t="shared" si="85"/>
        <v>2.25</v>
      </c>
      <c r="H5505" s="4" t="s">
        <v>1219</v>
      </c>
      <c r="I5505" s="4">
        <v>50000</v>
      </c>
      <c r="J5505" s="4" t="s">
        <v>32</v>
      </c>
      <c r="K5505" s="4" t="s">
        <v>13</v>
      </c>
      <c r="M5505" s="4" t="s">
        <v>111</v>
      </c>
    </row>
    <row r="5506" spans="1:13" x14ac:dyDescent="0.2">
      <c r="A5506" s="4">
        <v>3160893</v>
      </c>
      <c r="B5506" s="4">
        <v>1796902</v>
      </c>
      <c r="C5506" s="4" t="s">
        <v>16378</v>
      </c>
      <c r="D5506" s="4">
        <v>500</v>
      </c>
      <c r="E5506" s="4">
        <v>500</v>
      </c>
      <c r="F5506" s="4">
        <v>0.15</v>
      </c>
      <c r="G5506" s="7">
        <f t="shared" ref="G5506:G5569" si="86">E5506+F5506-D5506</f>
        <v>0.14999999999997726</v>
      </c>
      <c r="H5506" s="4" t="s">
        <v>16379</v>
      </c>
      <c r="I5506" s="4">
        <v>15000</v>
      </c>
      <c r="J5506" s="4" t="s">
        <v>4</v>
      </c>
      <c r="K5506" s="4" t="s">
        <v>8</v>
      </c>
      <c r="L5506" s="4" t="s">
        <v>6</v>
      </c>
      <c r="M5506" s="4" t="s">
        <v>29</v>
      </c>
    </row>
    <row r="5507" spans="1:13" x14ac:dyDescent="0.2">
      <c r="A5507" s="4">
        <v>3160851</v>
      </c>
      <c r="B5507" s="4">
        <v>552256</v>
      </c>
      <c r="C5507" s="4" t="s">
        <v>16378</v>
      </c>
      <c r="D5507" s="4">
        <v>2000</v>
      </c>
      <c r="E5507" s="4">
        <v>0</v>
      </c>
      <c r="F5507" s="4">
        <v>0</v>
      </c>
      <c r="G5507" s="7">
        <f t="shared" si="86"/>
        <v>-2000</v>
      </c>
      <c r="H5507" s="4" t="s">
        <v>16380</v>
      </c>
      <c r="I5507" s="4">
        <v>8500</v>
      </c>
      <c r="J5507" s="4" t="s">
        <v>4</v>
      </c>
      <c r="K5507" s="4" t="s">
        <v>16</v>
      </c>
      <c r="L5507" s="4" t="s">
        <v>6</v>
      </c>
      <c r="M5507" s="4" t="s">
        <v>20</v>
      </c>
    </row>
    <row r="5508" spans="1:13" x14ac:dyDescent="0.2">
      <c r="A5508" s="4">
        <v>3160935</v>
      </c>
      <c r="B5508" s="4">
        <v>7135563</v>
      </c>
      <c r="C5508" s="4" t="s">
        <v>16381</v>
      </c>
      <c r="D5508" s="4">
        <v>2000</v>
      </c>
      <c r="E5508" s="4">
        <v>2000</v>
      </c>
      <c r="F5508" s="4">
        <v>2622</v>
      </c>
      <c r="G5508" s="7">
        <f t="shared" si="86"/>
        <v>2622</v>
      </c>
      <c r="H5508" s="4" t="s">
        <v>9766</v>
      </c>
      <c r="I5508" s="4">
        <v>2</v>
      </c>
      <c r="J5508" s="4" t="s">
        <v>4</v>
      </c>
      <c r="K5508" s="4" t="s">
        <v>8</v>
      </c>
      <c r="M5508" s="4" t="s">
        <v>7</v>
      </c>
    </row>
    <row r="5509" spans="1:13" x14ac:dyDescent="0.2">
      <c r="A5509" s="4">
        <v>3160914</v>
      </c>
      <c r="B5509" s="4">
        <v>8526512</v>
      </c>
      <c r="C5509" s="4" t="s">
        <v>16382</v>
      </c>
      <c r="D5509" s="4">
        <v>1500</v>
      </c>
      <c r="E5509" s="4">
        <v>1500</v>
      </c>
      <c r="F5509" s="4">
        <v>1.8</v>
      </c>
      <c r="G5509" s="7">
        <f t="shared" si="86"/>
        <v>1.7999999999999545</v>
      </c>
      <c r="H5509" s="4" t="s">
        <v>16383</v>
      </c>
      <c r="I5509" s="4">
        <v>18000</v>
      </c>
      <c r="J5509" s="4" t="s">
        <v>4</v>
      </c>
      <c r="K5509" s="4" t="s">
        <v>8</v>
      </c>
      <c r="L5509" s="4" t="s">
        <v>6</v>
      </c>
      <c r="M5509" s="4" t="s">
        <v>65</v>
      </c>
    </row>
    <row r="5510" spans="1:13" x14ac:dyDescent="0.2">
      <c r="A5510" s="4">
        <v>3160844</v>
      </c>
      <c r="B5510" s="4">
        <v>7971895</v>
      </c>
      <c r="C5510" s="4" t="s">
        <v>16384</v>
      </c>
      <c r="D5510" s="4">
        <v>2000</v>
      </c>
      <c r="E5510" s="4">
        <v>0</v>
      </c>
      <c r="F5510" s="4">
        <v>2584</v>
      </c>
      <c r="G5510" s="7">
        <f t="shared" si="86"/>
        <v>584</v>
      </c>
      <c r="H5510" s="4" t="s">
        <v>16385</v>
      </c>
      <c r="I5510" s="4">
        <v>3000</v>
      </c>
      <c r="J5510" s="4" t="s">
        <v>4</v>
      </c>
      <c r="K5510" s="4" t="s">
        <v>8</v>
      </c>
      <c r="L5510" s="4" t="s">
        <v>14</v>
      </c>
      <c r="M5510" s="4" t="s">
        <v>73</v>
      </c>
    </row>
    <row r="5511" spans="1:13" x14ac:dyDescent="0.2">
      <c r="A5511" s="4">
        <v>3161026</v>
      </c>
      <c r="B5511" s="4">
        <v>9163232</v>
      </c>
      <c r="C5511" s="4" t="s">
        <v>16386</v>
      </c>
      <c r="D5511" s="4">
        <v>500</v>
      </c>
      <c r="E5511" s="4">
        <v>500</v>
      </c>
      <c r="F5511" s="4">
        <v>393.3</v>
      </c>
      <c r="G5511" s="7">
        <f t="shared" si="86"/>
        <v>393.29999999999995</v>
      </c>
      <c r="H5511" s="4" t="s">
        <v>7249</v>
      </c>
      <c r="I5511" s="4">
        <v>8000</v>
      </c>
      <c r="J5511" s="4" t="s">
        <v>51</v>
      </c>
      <c r="K5511" s="4" t="s">
        <v>13</v>
      </c>
      <c r="M5511" s="4" t="s">
        <v>25</v>
      </c>
    </row>
    <row r="5512" spans="1:13" x14ac:dyDescent="0.2">
      <c r="A5512" s="4">
        <v>3160949</v>
      </c>
      <c r="B5512" s="4">
        <v>9490300</v>
      </c>
      <c r="C5512" s="4" t="s">
        <v>16387</v>
      </c>
      <c r="D5512" s="4">
        <v>1000</v>
      </c>
      <c r="E5512" s="4">
        <v>1000</v>
      </c>
      <c r="F5512" s="4">
        <v>1</v>
      </c>
      <c r="G5512" s="7">
        <f t="shared" si="86"/>
        <v>1</v>
      </c>
      <c r="H5512" s="4" t="s">
        <v>16388</v>
      </c>
      <c r="I5512" s="4">
        <v>12000</v>
      </c>
      <c r="J5512" s="4" t="s">
        <v>51</v>
      </c>
      <c r="K5512" s="4" t="s">
        <v>13</v>
      </c>
      <c r="M5512" s="4" t="s">
        <v>64</v>
      </c>
    </row>
    <row r="5513" spans="1:13" x14ac:dyDescent="0.2">
      <c r="A5513" s="4">
        <v>3161040</v>
      </c>
      <c r="B5513" s="4">
        <v>8137613</v>
      </c>
      <c r="C5513" s="4" t="s">
        <v>16389</v>
      </c>
      <c r="D5513" s="4">
        <v>1000</v>
      </c>
      <c r="E5513" s="4">
        <v>1000</v>
      </c>
      <c r="F5513" s="4">
        <v>306.85000000000002</v>
      </c>
      <c r="G5513" s="7">
        <f t="shared" si="86"/>
        <v>306.84999999999991</v>
      </c>
      <c r="H5513" s="4" t="s">
        <v>4559</v>
      </c>
      <c r="I5513" s="4">
        <v>50000</v>
      </c>
      <c r="J5513" s="4" t="s">
        <v>32</v>
      </c>
      <c r="K5513" s="4" t="s">
        <v>8</v>
      </c>
      <c r="M5513" s="4" t="s">
        <v>65</v>
      </c>
    </row>
    <row r="5514" spans="1:13" x14ac:dyDescent="0.2">
      <c r="A5514" s="4">
        <v>3161054</v>
      </c>
      <c r="B5514" s="4">
        <v>9490293</v>
      </c>
      <c r="C5514" s="4" t="s">
        <v>16390</v>
      </c>
      <c r="D5514" s="4">
        <v>3000</v>
      </c>
      <c r="E5514" s="4">
        <v>3000</v>
      </c>
      <c r="F5514" s="4">
        <v>0.6</v>
      </c>
      <c r="G5514" s="7">
        <f t="shared" si="86"/>
        <v>0.59999999999990905</v>
      </c>
      <c r="H5514" s="4" t="s">
        <v>3179</v>
      </c>
      <c r="I5514" s="4">
        <v>32000</v>
      </c>
      <c r="J5514" s="4" t="s">
        <v>4</v>
      </c>
      <c r="K5514" s="4" t="s">
        <v>13</v>
      </c>
      <c r="L5514" s="4" t="s">
        <v>6</v>
      </c>
      <c r="M5514" s="4" t="s">
        <v>23</v>
      </c>
    </row>
    <row r="5515" spans="1:13" x14ac:dyDescent="0.2">
      <c r="A5515" s="4">
        <v>3160879</v>
      </c>
      <c r="B5515" s="4">
        <v>9490118</v>
      </c>
      <c r="C5515" s="4" t="s">
        <v>16391</v>
      </c>
      <c r="D5515" s="4">
        <v>2000</v>
      </c>
      <c r="E5515" s="4">
        <v>7</v>
      </c>
      <c r="F5515" s="4">
        <v>573</v>
      </c>
      <c r="G5515" s="7">
        <f t="shared" si="86"/>
        <v>-1420</v>
      </c>
      <c r="H5515" s="4" t="s">
        <v>16392</v>
      </c>
      <c r="I5515" s="4">
        <v>15000</v>
      </c>
      <c r="J5515" s="4" t="s">
        <v>4</v>
      </c>
      <c r="K5515" s="4" t="s">
        <v>5</v>
      </c>
      <c r="L5515" s="4" t="s">
        <v>9</v>
      </c>
      <c r="M5515" s="4" t="s">
        <v>7</v>
      </c>
    </row>
    <row r="5516" spans="1:13" x14ac:dyDescent="0.2">
      <c r="A5516" s="4">
        <v>3161047</v>
      </c>
      <c r="B5516" s="4">
        <v>9490496</v>
      </c>
      <c r="C5516" s="4" t="s">
        <v>16393</v>
      </c>
      <c r="D5516" s="4">
        <v>3000</v>
      </c>
      <c r="E5516" s="4">
        <v>3000</v>
      </c>
      <c r="F5516" s="4">
        <v>4.5</v>
      </c>
      <c r="G5516" s="7">
        <f t="shared" si="86"/>
        <v>4.5</v>
      </c>
      <c r="H5516" s="4" t="s">
        <v>1708</v>
      </c>
      <c r="I5516" s="4">
        <v>10000</v>
      </c>
      <c r="J5516" s="4" t="s">
        <v>32</v>
      </c>
      <c r="K5516" s="4" t="s">
        <v>8</v>
      </c>
      <c r="M5516" s="4" t="s">
        <v>12</v>
      </c>
    </row>
    <row r="5517" spans="1:13" x14ac:dyDescent="0.2">
      <c r="A5517" s="4">
        <v>3142357</v>
      </c>
      <c r="B5517" s="4">
        <v>2197833</v>
      </c>
      <c r="C5517" s="4" t="s">
        <v>16394</v>
      </c>
      <c r="D5517" s="4">
        <v>1550</v>
      </c>
      <c r="E5517" s="4">
        <v>1550</v>
      </c>
      <c r="F5517" s="4">
        <v>235.6</v>
      </c>
      <c r="G5517" s="7">
        <f t="shared" si="86"/>
        <v>235.59999999999991</v>
      </c>
      <c r="H5517" s="4" t="s">
        <v>2519</v>
      </c>
      <c r="I5517" s="4">
        <v>20000</v>
      </c>
      <c r="J5517" s="4" t="s">
        <v>4</v>
      </c>
      <c r="K5517" s="4" t="s">
        <v>13</v>
      </c>
      <c r="L5517" s="4" t="s">
        <v>6</v>
      </c>
      <c r="M5517" s="4" t="s">
        <v>19</v>
      </c>
    </row>
    <row r="5518" spans="1:13" x14ac:dyDescent="0.2">
      <c r="A5518" s="4">
        <v>3161061</v>
      </c>
      <c r="B5518" s="4">
        <v>7935782</v>
      </c>
      <c r="C5518" s="4" t="s">
        <v>16395</v>
      </c>
      <c r="D5518" s="4">
        <v>2000</v>
      </c>
      <c r="E5518" s="4">
        <v>2000</v>
      </c>
      <c r="F5518" s="4">
        <v>2.6</v>
      </c>
      <c r="G5518" s="7">
        <f t="shared" si="86"/>
        <v>2.5999999999999091</v>
      </c>
      <c r="H5518" s="4" t="s">
        <v>16396</v>
      </c>
      <c r="I5518" s="4">
        <v>20000</v>
      </c>
      <c r="J5518" s="4" t="s">
        <v>4</v>
      </c>
      <c r="K5518" s="4" t="s">
        <v>8</v>
      </c>
      <c r="L5518" s="4" t="s">
        <v>6</v>
      </c>
      <c r="M5518" s="4" t="s">
        <v>23</v>
      </c>
    </row>
    <row r="5519" spans="1:13" x14ac:dyDescent="0.2">
      <c r="A5519" s="4">
        <v>3160494</v>
      </c>
      <c r="B5519" s="4">
        <v>9318226</v>
      </c>
      <c r="C5519" s="4" t="s">
        <v>16397</v>
      </c>
      <c r="D5519" s="4">
        <v>800</v>
      </c>
      <c r="E5519" s="4">
        <v>800</v>
      </c>
      <c r="F5519" s="4">
        <v>1.2</v>
      </c>
      <c r="G5519" s="7">
        <f t="shared" si="86"/>
        <v>1.2000000000000455</v>
      </c>
      <c r="H5519" s="4" t="s">
        <v>4921</v>
      </c>
      <c r="I5519" s="4">
        <v>20000</v>
      </c>
      <c r="J5519" s="4" t="s">
        <v>4</v>
      </c>
      <c r="K5519" s="4" t="s">
        <v>13</v>
      </c>
      <c r="L5519" s="4" t="s">
        <v>6</v>
      </c>
      <c r="M5519" s="4" t="s">
        <v>20</v>
      </c>
    </row>
    <row r="5520" spans="1:13" x14ac:dyDescent="0.2">
      <c r="A5520" s="4">
        <v>3161166</v>
      </c>
      <c r="B5520" s="4">
        <v>9373841</v>
      </c>
      <c r="C5520" s="4" t="s">
        <v>16398</v>
      </c>
      <c r="D5520" s="4">
        <v>3500</v>
      </c>
      <c r="E5520" s="4">
        <v>0</v>
      </c>
      <c r="F5520" s="4">
        <v>0</v>
      </c>
      <c r="G5520" s="7">
        <f t="shared" si="86"/>
        <v>-3500</v>
      </c>
      <c r="H5520" s="4" t="s">
        <v>13593</v>
      </c>
      <c r="I5520" s="4">
        <v>15500</v>
      </c>
      <c r="J5520" s="4" t="s">
        <v>4</v>
      </c>
      <c r="K5520" s="4" t="s">
        <v>8</v>
      </c>
      <c r="M5520" s="4" t="s">
        <v>20</v>
      </c>
    </row>
    <row r="5521" spans="1:13" x14ac:dyDescent="0.2">
      <c r="A5521" s="4">
        <v>3161187</v>
      </c>
      <c r="B5521" s="4">
        <v>6879447</v>
      </c>
      <c r="C5521" s="4" t="s">
        <v>16399</v>
      </c>
      <c r="D5521" s="4">
        <v>1000</v>
      </c>
      <c r="E5521" s="4">
        <v>0</v>
      </c>
      <c r="F5521" s="4">
        <v>0</v>
      </c>
      <c r="G5521" s="7">
        <f t="shared" si="86"/>
        <v>-1000</v>
      </c>
      <c r="H5521" s="4" t="s">
        <v>2212</v>
      </c>
      <c r="I5521" s="4">
        <v>12500</v>
      </c>
      <c r="J5521" s="4" t="s">
        <v>4</v>
      </c>
      <c r="K5521" s="4" t="s">
        <v>5</v>
      </c>
      <c r="L5521" s="4" t="s">
        <v>6</v>
      </c>
      <c r="M5521" s="4" t="s">
        <v>20</v>
      </c>
    </row>
    <row r="5522" spans="1:13" x14ac:dyDescent="0.2">
      <c r="A5522" s="4">
        <v>3161208</v>
      </c>
      <c r="B5522" s="4">
        <v>9026662</v>
      </c>
      <c r="C5522" s="4" t="s">
        <v>16400</v>
      </c>
      <c r="D5522" s="4">
        <v>7000</v>
      </c>
      <c r="E5522" s="4">
        <v>7000</v>
      </c>
      <c r="F5522" s="4">
        <v>98</v>
      </c>
      <c r="G5522" s="7">
        <f t="shared" si="86"/>
        <v>98</v>
      </c>
      <c r="H5522" s="4" t="s">
        <v>3950</v>
      </c>
      <c r="I5522" s="4">
        <v>18000</v>
      </c>
      <c r="J5522" s="4" t="s">
        <v>98</v>
      </c>
      <c r="K5522" s="4" t="s">
        <v>13</v>
      </c>
      <c r="M5522" s="4" t="s">
        <v>12</v>
      </c>
    </row>
    <row r="5523" spans="1:13" x14ac:dyDescent="0.2">
      <c r="A5523" s="4">
        <v>3161082</v>
      </c>
      <c r="B5523" s="4">
        <v>9490587</v>
      </c>
      <c r="C5523" s="4" t="s">
        <v>16401</v>
      </c>
      <c r="D5523" s="4">
        <v>600</v>
      </c>
      <c r="E5523" s="4">
        <v>4.34</v>
      </c>
      <c r="F5523" s="4">
        <v>454.26</v>
      </c>
      <c r="G5523" s="7">
        <f t="shared" si="86"/>
        <v>-141.40000000000003</v>
      </c>
      <c r="H5523" s="4" t="s">
        <v>16071</v>
      </c>
      <c r="I5523" s="4">
        <v>6000</v>
      </c>
      <c r="J5523" s="4" t="s">
        <v>4</v>
      </c>
      <c r="K5523" s="4" t="s">
        <v>13</v>
      </c>
      <c r="L5523" s="4" t="s">
        <v>14</v>
      </c>
      <c r="M5523" s="4" t="s">
        <v>111</v>
      </c>
    </row>
    <row r="5524" spans="1:13" x14ac:dyDescent="0.2">
      <c r="A5524" s="4">
        <v>3161173</v>
      </c>
      <c r="B5524" s="4">
        <v>324157</v>
      </c>
      <c r="C5524" s="4" t="s">
        <v>16402</v>
      </c>
      <c r="D5524" s="4">
        <v>500</v>
      </c>
      <c r="E5524" s="4">
        <v>500</v>
      </c>
      <c r="F5524" s="4">
        <v>0.75</v>
      </c>
      <c r="G5524" s="7">
        <f t="shared" si="86"/>
        <v>0.75</v>
      </c>
      <c r="H5524" s="4" t="s">
        <v>16403</v>
      </c>
      <c r="I5524" s="4">
        <v>7000</v>
      </c>
      <c r="J5524" s="4" t="s">
        <v>4</v>
      </c>
      <c r="K5524" s="4" t="s">
        <v>13</v>
      </c>
      <c r="L5524" s="4" t="s">
        <v>6</v>
      </c>
      <c r="M5524" s="4" t="s">
        <v>101</v>
      </c>
    </row>
    <row r="5525" spans="1:13" x14ac:dyDescent="0.2">
      <c r="A5525" s="4">
        <v>3161264</v>
      </c>
      <c r="B5525" s="4">
        <v>7508684</v>
      </c>
      <c r="C5525" s="4" t="s">
        <v>16404</v>
      </c>
      <c r="D5525" s="4">
        <v>1000</v>
      </c>
      <c r="E5525" s="4">
        <v>1000</v>
      </c>
      <c r="F5525" s="4">
        <v>0.8</v>
      </c>
      <c r="G5525" s="7">
        <f t="shared" si="86"/>
        <v>0.79999999999995453</v>
      </c>
      <c r="H5525" s="4" t="s">
        <v>16405</v>
      </c>
      <c r="I5525" s="4">
        <v>12000</v>
      </c>
      <c r="J5525" s="4" t="s">
        <v>4</v>
      </c>
      <c r="K5525" s="4" t="s">
        <v>8</v>
      </c>
      <c r="L5525" s="4" t="s">
        <v>6</v>
      </c>
      <c r="M5525" s="4" t="s">
        <v>12</v>
      </c>
    </row>
    <row r="5526" spans="1:13" x14ac:dyDescent="0.2">
      <c r="A5526" s="4">
        <v>3161019</v>
      </c>
      <c r="B5526" s="4">
        <v>7341930</v>
      </c>
      <c r="C5526" s="4" t="s">
        <v>16406</v>
      </c>
      <c r="D5526" s="4">
        <v>3000</v>
      </c>
      <c r="E5526" s="4">
        <v>3000</v>
      </c>
      <c r="F5526" s="4">
        <v>330</v>
      </c>
      <c r="G5526" s="7">
        <f t="shared" si="86"/>
        <v>330</v>
      </c>
      <c r="H5526" s="4" t="s">
        <v>7879</v>
      </c>
      <c r="I5526" s="4">
        <v>7000</v>
      </c>
      <c r="J5526" s="4" t="s">
        <v>98</v>
      </c>
      <c r="K5526" s="4" t="s">
        <v>13</v>
      </c>
      <c r="M5526" s="4" t="s">
        <v>101</v>
      </c>
    </row>
    <row r="5527" spans="1:13" x14ac:dyDescent="0.2">
      <c r="A5527" s="4">
        <v>3161341</v>
      </c>
      <c r="B5527" s="4">
        <v>575193</v>
      </c>
      <c r="C5527" s="4" t="s">
        <v>16407</v>
      </c>
      <c r="D5527" s="4">
        <v>8000</v>
      </c>
      <c r="E5527" s="4">
        <v>8000</v>
      </c>
      <c r="F5527" s="4">
        <v>1568</v>
      </c>
      <c r="G5527" s="7">
        <f t="shared" si="86"/>
        <v>1568</v>
      </c>
      <c r="H5527" s="4" t="s">
        <v>246</v>
      </c>
      <c r="I5527" s="4">
        <v>10000</v>
      </c>
      <c r="J5527" s="4" t="s">
        <v>4</v>
      </c>
      <c r="K5527" s="4" t="s">
        <v>8</v>
      </c>
      <c r="L5527" s="4" t="s">
        <v>6</v>
      </c>
      <c r="M5527" s="4" t="s">
        <v>65</v>
      </c>
    </row>
    <row r="5528" spans="1:13" x14ac:dyDescent="0.2">
      <c r="A5528" s="4">
        <v>3161390</v>
      </c>
      <c r="B5528" s="4">
        <v>663502</v>
      </c>
      <c r="C5528" s="4" t="s">
        <v>16408</v>
      </c>
      <c r="D5528" s="4">
        <v>3550</v>
      </c>
      <c r="E5528" s="4">
        <v>3550</v>
      </c>
      <c r="F5528" s="4">
        <v>107.92</v>
      </c>
      <c r="G5528" s="7">
        <f t="shared" si="86"/>
        <v>107.92000000000007</v>
      </c>
      <c r="H5528" s="4" t="s">
        <v>682</v>
      </c>
      <c r="I5528" s="4">
        <v>10000</v>
      </c>
      <c r="J5528" s="4" t="s">
        <v>51</v>
      </c>
      <c r="K5528" s="4" t="s">
        <v>13</v>
      </c>
      <c r="M5528" s="4" t="s">
        <v>25</v>
      </c>
    </row>
    <row r="5529" spans="1:13" x14ac:dyDescent="0.2">
      <c r="A5529" s="4">
        <v>3161292</v>
      </c>
      <c r="B5529" s="4">
        <v>9491049</v>
      </c>
      <c r="C5529" s="4" t="s">
        <v>16409</v>
      </c>
      <c r="D5529" s="4">
        <v>2000</v>
      </c>
      <c r="E5529" s="4">
        <v>2000</v>
      </c>
      <c r="F5529" s="4">
        <v>1</v>
      </c>
      <c r="G5529" s="7">
        <f t="shared" si="86"/>
        <v>1</v>
      </c>
      <c r="H5529" s="4" t="s">
        <v>16410</v>
      </c>
      <c r="I5529" s="4">
        <v>16000</v>
      </c>
      <c r="J5529" s="4" t="s">
        <v>11</v>
      </c>
      <c r="K5529" s="4" t="s">
        <v>5</v>
      </c>
      <c r="M5529" s="4" t="s">
        <v>65</v>
      </c>
    </row>
    <row r="5530" spans="1:13" x14ac:dyDescent="0.2">
      <c r="A5530" s="4">
        <v>3161404</v>
      </c>
      <c r="B5530" s="4">
        <v>7574547</v>
      </c>
      <c r="C5530" s="4" t="s">
        <v>16411</v>
      </c>
      <c r="D5530" s="4">
        <v>2500</v>
      </c>
      <c r="E5530" s="4">
        <v>2500</v>
      </c>
      <c r="F5530" s="4">
        <v>920</v>
      </c>
      <c r="G5530" s="7">
        <f t="shared" si="86"/>
        <v>920</v>
      </c>
      <c r="H5530" s="4" t="s">
        <v>16412</v>
      </c>
      <c r="I5530" s="4">
        <v>30000</v>
      </c>
      <c r="J5530" s="4" t="s">
        <v>4</v>
      </c>
      <c r="K5530" s="4" t="s">
        <v>5</v>
      </c>
      <c r="L5530" s="4" t="s">
        <v>6</v>
      </c>
      <c r="M5530" s="4" t="s">
        <v>25</v>
      </c>
    </row>
    <row r="5531" spans="1:13" x14ac:dyDescent="0.2">
      <c r="A5531" s="4">
        <v>3161320</v>
      </c>
      <c r="B5531" s="4">
        <v>8778743</v>
      </c>
      <c r="C5531" s="4" t="s">
        <v>16413</v>
      </c>
      <c r="D5531" s="4">
        <v>1500</v>
      </c>
      <c r="E5531" s="4">
        <v>0</v>
      </c>
      <c r="F5531" s="4">
        <v>832.5</v>
      </c>
      <c r="G5531" s="7">
        <f t="shared" si="86"/>
        <v>-667.5</v>
      </c>
      <c r="H5531" s="4" t="s">
        <v>16414</v>
      </c>
      <c r="I5531" s="4">
        <v>16000</v>
      </c>
      <c r="J5531" s="4" t="s">
        <v>4</v>
      </c>
      <c r="K5531" s="4" t="s">
        <v>13</v>
      </c>
      <c r="L5531" s="4" t="s">
        <v>6</v>
      </c>
      <c r="M5531" s="4" t="s">
        <v>12</v>
      </c>
    </row>
    <row r="5532" spans="1:13" x14ac:dyDescent="0.2">
      <c r="A5532" s="4">
        <v>3161460</v>
      </c>
      <c r="B5532" s="4">
        <v>5647034</v>
      </c>
      <c r="C5532" s="4" t="s">
        <v>16415</v>
      </c>
      <c r="D5532" s="4">
        <v>6850</v>
      </c>
      <c r="E5532" s="4">
        <v>6850</v>
      </c>
      <c r="F5532" s="4">
        <v>208.24</v>
      </c>
      <c r="G5532" s="7">
        <f t="shared" si="86"/>
        <v>208.23999999999978</v>
      </c>
      <c r="H5532" s="4" t="s">
        <v>11114</v>
      </c>
      <c r="I5532" s="4">
        <v>16000</v>
      </c>
      <c r="J5532" s="4" t="s">
        <v>4</v>
      </c>
      <c r="K5532" s="4" t="s">
        <v>13</v>
      </c>
      <c r="L5532" s="4" t="s">
        <v>6</v>
      </c>
      <c r="M5532" s="4" t="s">
        <v>173</v>
      </c>
    </row>
    <row r="5533" spans="1:13" x14ac:dyDescent="0.2">
      <c r="A5533" s="4">
        <v>3150463</v>
      </c>
      <c r="B5533" s="4">
        <v>8486990</v>
      </c>
      <c r="C5533" s="4" t="s">
        <v>16416</v>
      </c>
      <c r="D5533" s="4">
        <v>3000</v>
      </c>
      <c r="E5533" s="4">
        <v>3000</v>
      </c>
      <c r="F5533" s="4">
        <v>4.5</v>
      </c>
      <c r="G5533" s="7">
        <f t="shared" si="86"/>
        <v>4.5</v>
      </c>
      <c r="H5533" s="4" t="s">
        <v>6059</v>
      </c>
      <c r="I5533" s="4">
        <v>34000</v>
      </c>
      <c r="J5533" s="4" t="s">
        <v>32</v>
      </c>
      <c r="K5533" s="4" t="s">
        <v>13</v>
      </c>
      <c r="M5533" s="4" t="s">
        <v>64</v>
      </c>
    </row>
    <row r="5534" spans="1:13" x14ac:dyDescent="0.2">
      <c r="A5534" s="4">
        <v>3161509</v>
      </c>
      <c r="B5534" s="4">
        <v>8666512</v>
      </c>
      <c r="C5534" s="4" t="s">
        <v>16417</v>
      </c>
      <c r="D5534" s="4">
        <v>1000</v>
      </c>
      <c r="E5534" s="4">
        <v>1000</v>
      </c>
      <c r="F5534" s="4">
        <v>513</v>
      </c>
      <c r="G5534" s="7">
        <f t="shared" si="86"/>
        <v>513</v>
      </c>
      <c r="H5534" s="4" t="s">
        <v>4911</v>
      </c>
      <c r="I5534" s="4">
        <v>10000</v>
      </c>
      <c r="J5534" s="4" t="s">
        <v>98</v>
      </c>
      <c r="K5534" s="4" t="s">
        <v>8</v>
      </c>
      <c r="M5534" s="4" t="s">
        <v>24</v>
      </c>
    </row>
    <row r="5535" spans="1:13" x14ac:dyDescent="0.2">
      <c r="A5535" s="4">
        <v>3161488</v>
      </c>
      <c r="B5535" s="4">
        <v>9490104</v>
      </c>
      <c r="C5535" s="4" t="s">
        <v>16418</v>
      </c>
      <c r="D5535" s="4">
        <v>2000</v>
      </c>
      <c r="E5535" s="4">
        <v>2000</v>
      </c>
      <c r="F5535" s="4">
        <v>0.6</v>
      </c>
      <c r="G5535" s="7">
        <f t="shared" si="86"/>
        <v>0.59999999999990905</v>
      </c>
      <c r="H5535" s="4" t="s">
        <v>3428</v>
      </c>
      <c r="I5535" s="4">
        <v>25000</v>
      </c>
      <c r="J5535" s="4" t="s">
        <v>32</v>
      </c>
      <c r="K5535" s="4" t="s">
        <v>13</v>
      </c>
      <c r="M5535" s="4" t="s">
        <v>7</v>
      </c>
    </row>
    <row r="5536" spans="1:13" x14ac:dyDescent="0.2">
      <c r="A5536" s="4">
        <v>3161481</v>
      </c>
      <c r="B5536" s="4">
        <v>9491819</v>
      </c>
      <c r="C5536" s="4" t="s">
        <v>16419</v>
      </c>
      <c r="D5536" s="4">
        <v>2000</v>
      </c>
      <c r="E5536" s="4">
        <v>0</v>
      </c>
      <c r="F5536" s="4">
        <v>0</v>
      </c>
      <c r="G5536" s="7">
        <f t="shared" si="86"/>
        <v>-2000</v>
      </c>
      <c r="H5536" s="4" t="s">
        <v>16420</v>
      </c>
      <c r="I5536" s="4">
        <v>8000</v>
      </c>
      <c r="J5536" s="4" t="s">
        <v>4</v>
      </c>
      <c r="K5536" s="4" t="s">
        <v>8</v>
      </c>
      <c r="L5536" s="4" t="s">
        <v>6</v>
      </c>
      <c r="M5536" s="4" t="s">
        <v>65</v>
      </c>
    </row>
    <row r="5537" spans="1:13" x14ac:dyDescent="0.2">
      <c r="A5537" s="4">
        <v>3160753</v>
      </c>
      <c r="B5537" s="4">
        <v>6962306</v>
      </c>
      <c r="C5537" s="4" t="s">
        <v>16421</v>
      </c>
      <c r="D5537" s="4">
        <v>800</v>
      </c>
      <c r="E5537" s="4">
        <v>0</v>
      </c>
      <c r="F5537" s="4">
        <v>0</v>
      </c>
      <c r="G5537" s="7">
        <f t="shared" si="86"/>
        <v>-800</v>
      </c>
      <c r="H5537" s="4" t="s">
        <v>6115</v>
      </c>
      <c r="I5537" s="4">
        <v>10000</v>
      </c>
      <c r="J5537" s="4" t="s">
        <v>72</v>
      </c>
      <c r="K5537" s="4" t="s">
        <v>8</v>
      </c>
      <c r="M5537" s="4" t="s">
        <v>186</v>
      </c>
    </row>
    <row r="5538" spans="1:13" x14ac:dyDescent="0.2">
      <c r="A5538" s="4">
        <v>3161495</v>
      </c>
      <c r="B5538" s="4">
        <v>1624978</v>
      </c>
      <c r="C5538" s="4" t="s">
        <v>16422</v>
      </c>
      <c r="D5538" s="4">
        <v>6000</v>
      </c>
      <c r="E5538" s="4">
        <v>6000</v>
      </c>
      <c r="F5538" s="4">
        <v>114</v>
      </c>
      <c r="G5538" s="7">
        <f t="shared" si="86"/>
        <v>114</v>
      </c>
      <c r="H5538" s="4" t="s">
        <v>9644</v>
      </c>
      <c r="I5538" s="4">
        <v>27000</v>
      </c>
      <c r="J5538" s="4" t="s">
        <v>32</v>
      </c>
      <c r="K5538" s="4" t="s">
        <v>8</v>
      </c>
      <c r="M5538" s="4" t="s">
        <v>25</v>
      </c>
    </row>
    <row r="5539" spans="1:13" x14ac:dyDescent="0.2">
      <c r="A5539" s="4">
        <v>3161516</v>
      </c>
      <c r="B5539" s="4">
        <v>6294233</v>
      </c>
      <c r="C5539" s="4" t="s">
        <v>16422</v>
      </c>
      <c r="D5539" s="4">
        <v>10000</v>
      </c>
      <c r="E5539" s="4">
        <v>10000</v>
      </c>
      <c r="F5539" s="4">
        <v>3770</v>
      </c>
      <c r="G5539" s="7">
        <f t="shared" si="86"/>
        <v>3770</v>
      </c>
      <c r="H5539" s="4" t="s">
        <v>16423</v>
      </c>
      <c r="I5539" s="4">
        <v>15000</v>
      </c>
      <c r="J5539" s="4" t="s">
        <v>4</v>
      </c>
      <c r="K5539" s="4" t="s">
        <v>13</v>
      </c>
      <c r="L5539" s="4" t="s">
        <v>14</v>
      </c>
      <c r="M5539" s="4" t="s">
        <v>12</v>
      </c>
    </row>
    <row r="5540" spans="1:13" x14ac:dyDescent="0.2">
      <c r="A5540" s="4">
        <v>3161453</v>
      </c>
      <c r="B5540" s="4">
        <v>9491791</v>
      </c>
      <c r="C5540" s="4" t="s">
        <v>16424</v>
      </c>
      <c r="D5540" s="4">
        <v>1500</v>
      </c>
      <c r="E5540" s="4">
        <v>1500</v>
      </c>
      <c r="F5540" s="4">
        <v>1593</v>
      </c>
      <c r="G5540" s="7">
        <f t="shared" si="86"/>
        <v>1593</v>
      </c>
      <c r="H5540" s="4" t="s">
        <v>16425</v>
      </c>
      <c r="I5540" s="4">
        <v>3700</v>
      </c>
      <c r="J5540" s="4" t="s">
        <v>4</v>
      </c>
      <c r="K5540" s="4" t="s">
        <v>13</v>
      </c>
      <c r="L5540" s="4" t="s">
        <v>6</v>
      </c>
      <c r="M5540" s="4" t="s">
        <v>12</v>
      </c>
    </row>
    <row r="5541" spans="1:13" x14ac:dyDescent="0.2">
      <c r="A5541" s="4">
        <v>3161194</v>
      </c>
      <c r="B5541" s="4">
        <v>8428218</v>
      </c>
      <c r="C5541" s="4" t="s">
        <v>16426</v>
      </c>
      <c r="D5541" s="4">
        <v>800</v>
      </c>
      <c r="E5541" s="4">
        <v>800</v>
      </c>
      <c r="F5541" s="4">
        <v>0.08</v>
      </c>
      <c r="G5541" s="7">
        <f t="shared" si="86"/>
        <v>8.0000000000040927E-2</v>
      </c>
      <c r="H5541" s="4" t="s">
        <v>16427</v>
      </c>
      <c r="I5541" s="4">
        <v>10000</v>
      </c>
      <c r="J5541" s="4" t="s">
        <v>4</v>
      </c>
      <c r="K5541" s="4" t="s">
        <v>5</v>
      </c>
      <c r="L5541" s="4" t="s">
        <v>6</v>
      </c>
      <c r="M5541" s="4" t="s">
        <v>25</v>
      </c>
    </row>
    <row r="5542" spans="1:13" x14ac:dyDescent="0.2">
      <c r="A5542" s="4">
        <v>3161523</v>
      </c>
      <c r="B5542" s="4">
        <v>9135645</v>
      </c>
      <c r="C5542" s="4" t="s">
        <v>16428</v>
      </c>
      <c r="D5542" s="4">
        <v>2000</v>
      </c>
      <c r="E5542" s="4">
        <v>2000</v>
      </c>
      <c r="F5542" s="4">
        <v>3</v>
      </c>
      <c r="G5542" s="7">
        <f t="shared" si="86"/>
        <v>3</v>
      </c>
      <c r="H5542" s="4" t="s">
        <v>16429</v>
      </c>
      <c r="I5542" s="4">
        <v>17000</v>
      </c>
      <c r="J5542" s="4" t="s">
        <v>4</v>
      </c>
      <c r="K5542" s="4" t="s">
        <v>8</v>
      </c>
      <c r="L5542" s="4" t="s">
        <v>6</v>
      </c>
      <c r="M5542" s="4" t="s">
        <v>12</v>
      </c>
    </row>
    <row r="5543" spans="1:13" x14ac:dyDescent="0.2">
      <c r="A5543" s="4">
        <v>3161439</v>
      </c>
      <c r="B5543" s="4">
        <v>8800814</v>
      </c>
      <c r="C5543" s="4" t="s">
        <v>16430</v>
      </c>
      <c r="D5543" s="4">
        <v>2000</v>
      </c>
      <c r="E5543" s="4">
        <v>2000</v>
      </c>
      <c r="F5543" s="4">
        <v>2.8</v>
      </c>
      <c r="G5543" s="7">
        <f t="shared" si="86"/>
        <v>2.7999999999999545</v>
      </c>
      <c r="H5543" s="4" t="s">
        <v>16431</v>
      </c>
      <c r="I5543" s="4">
        <v>18000</v>
      </c>
      <c r="J5543" s="4" t="s">
        <v>32</v>
      </c>
      <c r="K5543" s="4" t="s">
        <v>5</v>
      </c>
      <c r="M5543" s="4" t="s">
        <v>25</v>
      </c>
    </row>
    <row r="5544" spans="1:13" x14ac:dyDescent="0.2">
      <c r="A5544" s="4">
        <v>3161579</v>
      </c>
      <c r="B5544" s="4">
        <v>443022</v>
      </c>
      <c r="C5544" s="4" t="s">
        <v>16432</v>
      </c>
      <c r="D5544" s="4">
        <v>1500</v>
      </c>
      <c r="E5544" s="4">
        <v>1500</v>
      </c>
      <c r="F5544" s="4">
        <v>192</v>
      </c>
      <c r="G5544" s="7">
        <f t="shared" si="86"/>
        <v>192</v>
      </c>
      <c r="H5544" s="4" t="s">
        <v>512</v>
      </c>
      <c r="I5544" s="4">
        <v>30000</v>
      </c>
      <c r="J5544" s="4" t="s">
        <v>32</v>
      </c>
      <c r="K5544" s="4" t="s">
        <v>8</v>
      </c>
      <c r="M5544" s="4" t="s">
        <v>64</v>
      </c>
    </row>
    <row r="5545" spans="1:13" x14ac:dyDescent="0.2">
      <c r="A5545" s="4">
        <v>3161586</v>
      </c>
      <c r="B5545" s="4">
        <v>9277605</v>
      </c>
      <c r="C5545" s="4" t="s">
        <v>16433</v>
      </c>
      <c r="D5545" s="4">
        <v>1000</v>
      </c>
      <c r="E5545" s="4">
        <v>1000</v>
      </c>
      <c r="F5545" s="4">
        <v>36.1</v>
      </c>
      <c r="G5545" s="7">
        <f t="shared" si="86"/>
        <v>36.099999999999909</v>
      </c>
      <c r="H5545" s="4" t="s">
        <v>14989</v>
      </c>
      <c r="I5545" s="4">
        <v>15000</v>
      </c>
      <c r="J5545" s="4" t="s">
        <v>32</v>
      </c>
      <c r="K5545" s="4" t="s">
        <v>22</v>
      </c>
      <c r="M5545" s="4" t="s">
        <v>25</v>
      </c>
    </row>
    <row r="5546" spans="1:13" x14ac:dyDescent="0.2">
      <c r="A5546" s="4">
        <v>3156182</v>
      </c>
      <c r="B5546" s="4">
        <v>9480073</v>
      </c>
      <c r="C5546" s="4" t="s">
        <v>16434</v>
      </c>
      <c r="D5546" s="4">
        <v>1500</v>
      </c>
      <c r="E5546" s="4">
        <v>1500</v>
      </c>
      <c r="F5546" s="4">
        <v>380.1</v>
      </c>
      <c r="G5546" s="7">
        <f t="shared" si="86"/>
        <v>380.09999999999991</v>
      </c>
      <c r="H5546" s="4" t="s">
        <v>3893</v>
      </c>
      <c r="I5546" s="4">
        <v>12000</v>
      </c>
      <c r="J5546" s="4" t="s">
        <v>4</v>
      </c>
      <c r="K5546" s="4" t="s">
        <v>22</v>
      </c>
      <c r="L5546" s="4" t="s">
        <v>6</v>
      </c>
      <c r="M5546" s="4" t="s">
        <v>12</v>
      </c>
    </row>
    <row r="5547" spans="1:13" x14ac:dyDescent="0.2">
      <c r="A5547" s="4">
        <v>3161544</v>
      </c>
      <c r="B5547" s="4">
        <v>9027964</v>
      </c>
      <c r="C5547" s="4" t="s">
        <v>16435</v>
      </c>
      <c r="D5547" s="4">
        <v>500</v>
      </c>
      <c r="E5547" s="4">
        <v>500</v>
      </c>
      <c r="F5547" s="4">
        <v>38</v>
      </c>
      <c r="G5547" s="7">
        <f t="shared" si="86"/>
        <v>38</v>
      </c>
      <c r="H5547" s="4" t="s">
        <v>13781</v>
      </c>
      <c r="I5547" s="4">
        <v>12000</v>
      </c>
      <c r="J5547" s="4" t="s">
        <v>4</v>
      </c>
      <c r="K5547" s="4" t="s">
        <v>13</v>
      </c>
      <c r="L5547" s="4" t="s">
        <v>6</v>
      </c>
      <c r="M5547" s="4" t="s">
        <v>52</v>
      </c>
    </row>
    <row r="5548" spans="1:13" x14ac:dyDescent="0.2">
      <c r="A5548" s="4">
        <v>3161670</v>
      </c>
      <c r="B5548" s="4">
        <v>7399253</v>
      </c>
      <c r="C5548" s="4" t="s">
        <v>16436</v>
      </c>
      <c r="D5548" s="4">
        <v>1000</v>
      </c>
      <c r="E5548" s="4">
        <v>1000</v>
      </c>
      <c r="F5548" s="4">
        <v>106.4</v>
      </c>
      <c r="G5548" s="7">
        <f t="shared" si="86"/>
        <v>106.40000000000009</v>
      </c>
      <c r="H5548" s="4" t="s">
        <v>16268</v>
      </c>
      <c r="I5548" s="4">
        <v>14000</v>
      </c>
      <c r="J5548" s="4" t="s">
        <v>4</v>
      </c>
      <c r="K5548" s="4" t="s">
        <v>8</v>
      </c>
      <c r="L5548" s="4" t="s">
        <v>6</v>
      </c>
      <c r="M5548" s="4" t="s">
        <v>186</v>
      </c>
    </row>
    <row r="5549" spans="1:13" x14ac:dyDescent="0.2">
      <c r="A5549" s="4">
        <v>3161628</v>
      </c>
      <c r="B5549" s="4">
        <v>9020929</v>
      </c>
      <c r="C5549" s="4" t="s">
        <v>16437</v>
      </c>
      <c r="D5549" s="4">
        <v>2000</v>
      </c>
      <c r="E5549" s="4">
        <v>2000</v>
      </c>
      <c r="F5549" s="4">
        <v>535</v>
      </c>
      <c r="G5549" s="7">
        <f t="shared" si="86"/>
        <v>535</v>
      </c>
      <c r="H5549" s="4" t="s">
        <v>7212</v>
      </c>
      <c r="I5549" s="4">
        <v>25000</v>
      </c>
      <c r="J5549" s="4" t="s">
        <v>32</v>
      </c>
      <c r="K5549" s="4" t="s">
        <v>5</v>
      </c>
      <c r="L5549" s="4" t="s">
        <v>6</v>
      </c>
      <c r="M5549" s="4" t="s">
        <v>23</v>
      </c>
    </row>
    <row r="5550" spans="1:13" x14ac:dyDescent="0.2">
      <c r="A5550" s="4">
        <v>3161677</v>
      </c>
      <c r="B5550" s="4">
        <v>8428218</v>
      </c>
      <c r="C5550" s="4" t="s">
        <v>16438</v>
      </c>
      <c r="D5550" s="4">
        <v>3000</v>
      </c>
      <c r="E5550" s="4">
        <v>3000</v>
      </c>
      <c r="F5550" s="4">
        <v>399</v>
      </c>
      <c r="G5550" s="7">
        <f t="shared" si="86"/>
        <v>399</v>
      </c>
      <c r="H5550" s="4" t="s">
        <v>16427</v>
      </c>
      <c r="I5550" s="4">
        <v>10000</v>
      </c>
      <c r="J5550" s="4" t="s">
        <v>4</v>
      </c>
      <c r="K5550" s="4" t="s">
        <v>5</v>
      </c>
      <c r="L5550" s="4" t="s">
        <v>6</v>
      </c>
      <c r="M5550" s="4" t="s">
        <v>25</v>
      </c>
    </row>
    <row r="5551" spans="1:13" x14ac:dyDescent="0.2">
      <c r="A5551" s="4">
        <v>3161614</v>
      </c>
      <c r="B5551" s="4">
        <v>8429296</v>
      </c>
      <c r="C5551" s="4" t="s">
        <v>16439</v>
      </c>
      <c r="D5551" s="4">
        <v>5000</v>
      </c>
      <c r="E5551" s="4">
        <v>5000</v>
      </c>
      <c r="F5551" s="4">
        <v>1672</v>
      </c>
      <c r="G5551" s="7">
        <f t="shared" si="86"/>
        <v>1672</v>
      </c>
      <c r="H5551" s="4" t="s">
        <v>2473</v>
      </c>
      <c r="I5551" s="4">
        <v>14000</v>
      </c>
      <c r="J5551" s="4" t="s">
        <v>4</v>
      </c>
      <c r="K5551" s="4" t="s">
        <v>8</v>
      </c>
      <c r="L5551" s="4" t="s">
        <v>14</v>
      </c>
      <c r="M5551" s="4" t="s">
        <v>26</v>
      </c>
    </row>
    <row r="5552" spans="1:13" x14ac:dyDescent="0.2">
      <c r="A5552" s="4">
        <v>3162111</v>
      </c>
      <c r="B5552" s="4">
        <v>8925029</v>
      </c>
      <c r="C5552" s="4" t="s">
        <v>16440</v>
      </c>
      <c r="D5552" s="4">
        <v>2500</v>
      </c>
      <c r="E5552" s="4">
        <v>0</v>
      </c>
      <c r="F5552" s="4">
        <v>0</v>
      </c>
      <c r="G5552" s="7">
        <f t="shared" si="86"/>
        <v>-2500</v>
      </c>
      <c r="H5552" s="4" t="s">
        <v>624</v>
      </c>
      <c r="I5552" s="4">
        <v>30000</v>
      </c>
      <c r="J5552" s="4" t="s">
        <v>4</v>
      </c>
      <c r="K5552" s="4" t="s">
        <v>13</v>
      </c>
      <c r="L5552" s="4" t="s">
        <v>6</v>
      </c>
      <c r="M5552" s="4" t="s">
        <v>25</v>
      </c>
    </row>
    <row r="5553" spans="1:13" x14ac:dyDescent="0.2">
      <c r="A5553" s="4">
        <v>3162615</v>
      </c>
      <c r="B5553" s="4">
        <v>511305</v>
      </c>
      <c r="C5553" s="4" t="s">
        <v>16441</v>
      </c>
      <c r="D5553" s="4">
        <v>7000</v>
      </c>
      <c r="E5553" s="4">
        <v>7000</v>
      </c>
      <c r="F5553" s="4">
        <v>133</v>
      </c>
      <c r="G5553" s="7">
        <f t="shared" si="86"/>
        <v>133</v>
      </c>
      <c r="H5553" s="4" t="s">
        <v>2615</v>
      </c>
      <c r="I5553" s="4">
        <v>15000</v>
      </c>
      <c r="J5553" s="4" t="s">
        <v>4</v>
      </c>
      <c r="K5553" s="4" t="s">
        <v>22</v>
      </c>
      <c r="L5553" s="4" t="s">
        <v>9</v>
      </c>
      <c r="M5553" s="4" t="s">
        <v>35</v>
      </c>
    </row>
    <row r="5554" spans="1:13" x14ac:dyDescent="0.2">
      <c r="A5554" s="4">
        <v>3162531</v>
      </c>
      <c r="B5554" s="4">
        <v>9493835</v>
      </c>
      <c r="C5554" s="4" t="s">
        <v>16442</v>
      </c>
      <c r="D5554" s="4">
        <v>600</v>
      </c>
      <c r="E5554" s="4">
        <v>600</v>
      </c>
      <c r="F5554" s="4">
        <v>0.24</v>
      </c>
      <c r="G5554" s="7">
        <f t="shared" si="86"/>
        <v>0.24000000000000909</v>
      </c>
      <c r="H5554" s="4" t="s">
        <v>9001</v>
      </c>
      <c r="I5554" s="4">
        <v>12000</v>
      </c>
      <c r="J5554" s="4" t="s">
        <v>4</v>
      </c>
      <c r="K5554" s="4" t="s">
        <v>13</v>
      </c>
      <c r="L5554" s="4" t="s">
        <v>6</v>
      </c>
      <c r="M5554" s="4" t="s">
        <v>23</v>
      </c>
    </row>
    <row r="5555" spans="1:13" x14ac:dyDescent="0.2">
      <c r="A5555" s="4">
        <v>3162146</v>
      </c>
      <c r="B5555" s="4">
        <v>395291</v>
      </c>
      <c r="C5555" s="4" t="s">
        <v>16443</v>
      </c>
      <c r="D5555" s="4">
        <v>2500</v>
      </c>
      <c r="E5555" s="4">
        <v>2500</v>
      </c>
      <c r="F5555" s="4">
        <v>1026</v>
      </c>
      <c r="G5555" s="7">
        <f t="shared" si="86"/>
        <v>1026</v>
      </c>
      <c r="H5555" s="4" t="s">
        <v>8600</v>
      </c>
      <c r="I5555" s="4">
        <v>15000</v>
      </c>
      <c r="J5555" s="4" t="s">
        <v>4</v>
      </c>
      <c r="K5555" s="4" t="s">
        <v>5</v>
      </c>
      <c r="L5555" s="4" t="s">
        <v>6</v>
      </c>
      <c r="M5555" s="4" t="s">
        <v>47</v>
      </c>
    </row>
    <row r="5556" spans="1:13" x14ac:dyDescent="0.2">
      <c r="A5556" s="4">
        <v>3162195</v>
      </c>
      <c r="B5556" s="4">
        <v>5793019</v>
      </c>
      <c r="C5556" s="4" t="s">
        <v>16444</v>
      </c>
      <c r="D5556" s="4">
        <v>6350</v>
      </c>
      <c r="E5556" s="4">
        <v>6350</v>
      </c>
      <c r="F5556" s="4">
        <v>5273.04</v>
      </c>
      <c r="G5556" s="7">
        <f t="shared" si="86"/>
        <v>5273.0400000000009</v>
      </c>
      <c r="H5556" s="4" t="s">
        <v>16445</v>
      </c>
      <c r="I5556" s="4">
        <v>10000</v>
      </c>
      <c r="J5556" s="4" t="s">
        <v>4</v>
      </c>
      <c r="K5556" s="4" t="s">
        <v>13</v>
      </c>
      <c r="L5556" s="4" t="s">
        <v>6</v>
      </c>
      <c r="M5556" s="4" t="s">
        <v>20</v>
      </c>
    </row>
    <row r="5557" spans="1:13" x14ac:dyDescent="0.2">
      <c r="A5557" s="4">
        <v>3162594</v>
      </c>
      <c r="B5557" s="4">
        <v>8181251</v>
      </c>
      <c r="C5557" s="4" t="s">
        <v>16446</v>
      </c>
      <c r="D5557" s="4">
        <v>2000</v>
      </c>
      <c r="E5557" s="4">
        <v>2000</v>
      </c>
      <c r="F5557" s="4">
        <v>2.6</v>
      </c>
      <c r="G5557" s="7">
        <f t="shared" si="86"/>
        <v>2.5999999999999091</v>
      </c>
      <c r="H5557" s="4" t="s">
        <v>16447</v>
      </c>
      <c r="I5557" s="4">
        <v>15000</v>
      </c>
      <c r="J5557" s="4" t="s">
        <v>4</v>
      </c>
      <c r="K5557" s="4" t="s">
        <v>5</v>
      </c>
      <c r="L5557" s="4" t="s">
        <v>6</v>
      </c>
      <c r="M5557" s="4" t="s">
        <v>35</v>
      </c>
    </row>
    <row r="5558" spans="1:13" x14ac:dyDescent="0.2">
      <c r="A5558" s="4">
        <v>3162538</v>
      </c>
      <c r="B5558" s="4">
        <v>6057612</v>
      </c>
      <c r="C5558" s="4" t="s">
        <v>16448</v>
      </c>
      <c r="D5558" s="4">
        <v>2000</v>
      </c>
      <c r="E5558" s="4">
        <v>0</v>
      </c>
      <c r="F5558" s="4">
        <v>0</v>
      </c>
      <c r="G5558" s="7">
        <f t="shared" si="86"/>
        <v>-2000</v>
      </c>
      <c r="H5558" s="4" t="s">
        <v>13412</v>
      </c>
      <c r="I5558" s="4">
        <v>18600</v>
      </c>
      <c r="J5558" s="4" t="s">
        <v>4</v>
      </c>
      <c r="K5558" s="4" t="s">
        <v>8</v>
      </c>
      <c r="L5558" s="4" t="s">
        <v>6</v>
      </c>
      <c r="M5558" s="4" t="s">
        <v>73</v>
      </c>
    </row>
    <row r="5559" spans="1:13" x14ac:dyDescent="0.2">
      <c r="A5559" s="4">
        <v>3152353</v>
      </c>
      <c r="B5559" s="4">
        <v>9470014</v>
      </c>
      <c r="C5559" s="4" t="s">
        <v>16449</v>
      </c>
      <c r="D5559" s="4">
        <v>2000</v>
      </c>
      <c r="E5559" s="4">
        <v>2000</v>
      </c>
      <c r="F5559" s="4">
        <v>41</v>
      </c>
      <c r="G5559" s="7">
        <f t="shared" si="86"/>
        <v>41</v>
      </c>
      <c r="H5559" s="4" t="s">
        <v>520</v>
      </c>
      <c r="I5559" s="4">
        <v>14000</v>
      </c>
      <c r="J5559" s="4" t="s">
        <v>4</v>
      </c>
      <c r="K5559" s="4" t="s">
        <v>13</v>
      </c>
      <c r="L5559" s="4" t="s">
        <v>6</v>
      </c>
      <c r="M5559" s="4" t="s">
        <v>25</v>
      </c>
    </row>
    <row r="5560" spans="1:13" x14ac:dyDescent="0.2">
      <c r="A5560" s="4">
        <v>3162153</v>
      </c>
      <c r="B5560" s="4">
        <v>6102342</v>
      </c>
      <c r="C5560" s="4" t="s">
        <v>16450</v>
      </c>
      <c r="D5560" s="4">
        <v>1000</v>
      </c>
      <c r="E5560" s="4">
        <v>1000</v>
      </c>
      <c r="F5560" s="4">
        <v>917.7</v>
      </c>
      <c r="G5560" s="7">
        <f t="shared" si="86"/>
        <v>917.7</v>
      </c>
      <c r="H5560" s="4" t="s">
        <v>7726</v>
      </c>
      <c r="I5560" s="4">
        <v>15000</v>
      </c>
      <c r="J5560" s="4" t="s">
        <v>4</v>
      </c>
      <c r="K5560" s="4" t="s">
        <v>13</v>
      </c>
      <c r="L5560" s="4" t="s">
        <v>6</v>
      </c>
      <c r="M5560" s="4" t="s">
        <v>47</v>
      </c>
    </row>
    <row r="5561" spans="1:13" x14ac:dyDescent="0.2">
      <c r="A5561" s="4">
        <v>3161761</v>
      </c>
      <c r="B5561" s="4">
        <v>9492337</v>
      </c>
      <c r="C5561" s="4" t="s">
        <v>16451</v>
      </c>
      <c r="D5561" s="4">
        <v>800</v>
      </c>
      <c r="E5561" s="4">
        <v>0</v>
      </c>
      <c r="F5561" s="4">
        <v>0</v>
      </c>
      <c r="G5561" s="7">
        <f t="shared" si="86"/>
        <v>-800</v>
      </c>
      <c r="H5561" s="4" t="s">
        <v>2664</v>
      </c>
      <c r="I5561" s="4">
        <v>12000</v>
      </c>
      <c r="J5561" s="4" t="s">
        <v>4</v>
      </c>
      <c r="K5561" s="4" t="s">
        <v>8</v>
      </c>
      <c r="L5561" s="4" t="s">
        <v>6</v>
      </c>
      <c r="M5561" s="4" t="s">
        <v>20</v>
      </c>
    </row>
    <row r="5562" spans="1:13" x14ac:dyDescent="0.2">
      <c r="A5562" s="4">
        <v>3162461</v>
      </c>
      <c r="B5562" s="4">
        <v>136385</v>
      </c>
      <c r="C5562" s="4" t="s">
        <v>16451</v>
      </c>
      <c r="D5562" s="4">
        <v>10000</v>
      </c>
      <c r="E5562" s="4">
        <v>10000</v>
      </c>
      <c r="F5562" s="4">
        <v>2450</v>
      </c>
      <c r="G5562" s="7">
        <f t="shared" si="86"/>
        <v>2450</v>
      </c>
      <c r="H5562" s="4" t="s">
        <v>3564</v>
      </c>
      <c r="I5562" s="4">
        <v>35000</v>
      </c>
      <c r="J5562" s="4" t="s">
        <v>4</v>
      </c>
      <c r="K5562" s="4" t="s">
        <v>13</v>
      </c>
      <c r="L5562" s="4" t="s">
        <v>6</v>
      </c>
      <c r="M5562" s="4" t="s">
        <v>64</v>
      </c>
    </row>
    <row r="5563" spans="1:13" x14ac:dyDescent="0.2">
      <c r="A5563" s="4">
        <v>3161572</v>
      </c>
      <c r="B5563" s="4">
        <v>9491966</v>
      </c>
      <c r="C5563" s="4" t="s">
        <v>16452</v>
      </c>
      <c r="D5563" s="4">
        <v>800</v>
      </c>
      <c r="E5563" s="4">
        <v>800</v>
      </c>
      <c r="F5563" s="4">
        <v>153.19999999999999</v>
      </c>
      <c r="G5563" s="7">
        <f t="shared" si="86"/>
        <v>153.20000000000005</v>
      </c>
      <c r="H5563" s="4" t="s">
        <v>16453</v>
      </c>
      <c r="I5563" s="4">
        <v>10000</v>
      </c>
      <c r="J5563" s="4" t="s">
        <v>4</v>
      </c>
      <c r="K5563" s="4" t="s">
        <v>8</v>
      </c>
      <c r="L5563" s="4" t="s">
        <v>6</v>
      </c>
      <c r="M5563" s="4" t="s">
        <v>64</v>
      </c>
    </row>
    <row r="5564" spans="1:13" x14ac:dyDescent="0.2">
      <c r="A5564" s="4">
        <v>3161600</v>
      </c>
      <c r="B5564" s="4">
        <v>8859537</v>
      </c>
      <c r="C5564" s="4" t="s">
        <v>16454</v>
      </c>
      <c r="D5564" s="4">
        <v>800</v>
      </c>
      <c r="E5564" s="4">
        <v>800</v>
      </c>
      <c r="F5564" s="4">
        <v>0.48</v>
      </c>
      <c r="G5564" s="7">
        <f t="shared" si="86"/>
        <v>0.48000000000001819</v>
      </c>
      <c r="H5564" s="4" t="s">
        <v>7847</v>
      </c>
      <c r="I5564" s="4">
        <v>15000</v>
      </c>
      <c r="J5564" s="4" t="s">
        <v>4</v>
      </c>
      <c r="K5564" s="4" t="s">
        <v>8</v>
      </c>
      <c r="L5564" s="4" t="s">
        <v>6</v>
      </c>
      <c r="M5564" s="4" t="s">
        <v>64</v>
      </c>
    </row>
    <row r="5565" spans="1:13" x14ac:dyDescent="0.2">
      <c r="A5565" s="4">
        <v>3162608</v>
      </c>
      <c r="B5565" s="4">
        <v>7956110</v>
      </c>
      <c r="C5565" s="4" t="s">
        <v>16455</v>
      </c>
      <c r="D5565" s="4">
        <v>3000</v>
      </c>
      <c r="E5565" s="4">
        <v>3000</v>
      </c>
      <c r="F5565" s="4">
        <v>2166</v>
      </c>
      <c r="G5565" s="7">
        <f t="shared" si="86"/>
        <v>2166</v>
      </c>
      <c r="H5565" s="4" t="s">
        <v>16456</v>
      </c>
      <c r="I5565" s="4">
        <v>40000</v>
      </c>
      <c r="J5565" s="4" t="s">
        <v>4</v>
      </c>
      <c r="K5565" s="4" t="s">
        <v>5</v>
      </c>
      <c r="L5565" s="4" t="s">
        <v>6</v>
      </c>
      <c r="M5565" s="4" t="s">
        <v>35</v>
      </c>
    </row>
    <row r="5566" spans="1:13" x14ac:dyDescent="0.2">
      <c r="A5566" s="4">
        <v>3162573</v>
      </c>
      <c r="B5566" s="4">
        <v>9493898</v>
      </c>
      <c r="C5566" s="4" t="s">
        <v>16457</v>
      </c>
      <c r="D5566" s="4">
        <v>500</v>
      </c>
      <c r="E5566" s="4">
        <v>500</v>
      </c>
      <c r="F5566" s="4">
        <v>342</v>
      </c>
      <c r="G5566" s="7">
        <f t="shared" si="86"/>
        <v>342</v>
      </c>
      <c r="H5566" s="4" t="s">
        <v>2119</v>
      </c>
      <c r="I5566" s="4">
        <v>10000</v>
      </c>
      <c r="J5566" s="4" t="s">
        <v>51</v>
      </c>
      <c r="K5566" s="4" t="s">
        <v>13</v>
      </c>
      <c r="M5566" s="4" t="s">
        <v>7</v>
      </c>
    </row>
    <row r="5567" spans="1:13" x14ac:dyDescent="0.2">
      <c r="A5567" s="4">
        <v>3162503</v>
      </c>
      <c r="B5567" s="4">
        <v>8594825</v>
      </c>
      <c r="C5567" s="4" t="s">
        <v>16458</v>
      </c>
      <c r="D5567" s="4">
        <v>4300</v>
      </c>
      <c r="E5567" s="4">
        <v>4300</v>
      </c>
      <c r="F5567" s="4">
        <v>65.36</v>
      </c>
      <c r="G5567" s="7">
        <f t="shared" si="86"/>
        <v>65.359999999999673</v>
      </c>
      <c r="H5567" s="4" t="s">
        <v>834</v>
      </c>
      <c r="I5567" s="4">
        <v>15000</v>
      </c>
      <c r="J5567" s="4" t="s">
        <v>4</v>
      </c>
      <c r="K5567" s="4" t="s">
        <v>13</v>
      </c>
      <c r="L5567" s="4" t="s">
        <v>6</v>
      </c>
      <c r="M5567" s="4" t="s">
        <v>47</v>
      </c>
    </row>
    <row r="5568" spans="1:13" x14ac:dyDescent="0.2">
      <c r="A5568" s="4">
        <v>3162419</v>
      </c>
      <c r="B5568" s="4">
        <v>9491623</v>
      </c>
      <c r="C5568" s="4" t="s">
        <v>16459</v>
      </c>
      <c r="D5568" s="4">
        <v>2000</v>
      </c>
      <c r="E5568" s="4">
        <v>2000</v>
      </c>
      <c r="F5568" s="4">
        <v>3</v>
      </c>
      <c r="G5568" s="7">
        <f t="shared" si="86"/>
        <v>3</v>
      </c>
      <c r="H5568" s="4" t="s">
        <v>16460</v>
      </c>
      <c r="I5568" s="4">
        <v>5000</v>
      </c>
      <c r="J5568" s="4" t="s">
        <v>4</v>
      </c>
      <c r="K5568" s="4" t="s">
        <v>16</v>
      </c>
      <c r="L5568" s="4" t="s">
        <v>6</v>
      </c>
      <c r="M5568" s="4" t="s">
        <v>26</v>
      </c>
    </row>
    <row r="5569" spans="1:13" x14ac:dyDescent="0.2">
      <c r="A5569" s="4">
        <v>3162671</v>
      </c>
      <c r="B5569" s="4">
        <v>5857433</v>
      </c>
      <c r="C5569" s="4" t="s">
        <v>16461</v>
      </c>
      <c r="D5569" s="4">
        <v>2000</v>
      </c>
      <c r="E5569" s="4">
        <v>0</v>
      </c>
      <c r="F5569" s="4">
        <v>0</v>
      </c>
      <c r="G5569" s="7">
        <f t="shared" si="86"/>
        <v>-2000</v>
      </c>
      <c r="H5569" s="4" t="s">
        <v>8836</v>
      </c>
      <c r="I5569" s="4">
        <v>15000</v>
      </c>
      <c r="J5569" s="4" t="s">
        <v>4</v>
      </c>
      <c r="K5569" s="4" t="s">
        <v>13</v>
      </c>
      <c r="L5569" s="4" t="s">
        <v>6</v>
      </c>
      <c r="M5569" s="4" t="s">
        <v>159</v>
      </c>
    </row>
    <row r="5570" spans="1:13" x14ac:dyDescent="0.2">
      <c r="A5570" s="4">
        <v>3161873</v>
      </c>
      <c r="B5570" s="4">
        <v>4270358</v>
      </c>
      <c r="C5570" s="4" t="s">
        <v>16462</v>
      </c>
      <c r="D5570" s="4">
        <v>10000</v>
      </c>
      <c r="E5570" s="4">
        <v>10000</v>
      </c>
      <c r="F5570" s="4">
        <v>1540</v>
      </c>
      <c r="G5570" s="7">
        <f t="shared" ref="G5570:G5633" si="87">E5570+F5570-D5570</f>
        <v>1540</v>
      </c>
      <c r="H5570" s="4" t="s">
        <v>339</v>
      </c>
      <c r="I5570" s="4">
        <v>25000</v>
      </c>
      <c r="J5570" s="4" t="s">
        <v>4</v>
      </c>
      <c r="K5570" s="4" t="s">
        <v>22</v>
      </c>
      <c r="L5570" s="4" t="s">
        <v>9</v>
      </c>
      <c r="M5570" s="4" t="s">
        <v>52</v>
      </c>
    </row>
    <row r="5571" spans="1:13" x14ac:dyDescent="0.2">
      <c r="A5571" s="4">
        <v>3162692</v>
      </c>
      <c r="B5571" s="4">
        <v>599247</v>
      </c>
      <c r="C5571" s="4" t="s">
        <v>16463</v>
      </c>
      <c r="D5571" s="4">
        <v>3000</v>
      </c>
      <c r="E5571" s="4">
        <v>3000</v>
      </c>
      <c r="F5571" s="4">
        <v>624</v>
      </c>
      <c r="G5571" s="7">
        <f t="shared" si="87"/>
        <v>624</v>
      </c>
      <c r="H5571" s="4" t="s">
        <v>16464</v>
      </c>
      <c r="I5571" s="4">
        <v>18000</v>
      </c>
      <c r="J5571" s="4" t="s">
        <v>4</v>
      </c>
      <c r="K5571" s="4" t="s">
        <v>5</v>
      </c>
      <c r="L5571" s="4" t="s">
        <v>6</v>
      </c>
      <c r="M5571" s="4" t="s">
        <v>64</v>
      </c>
    </row>
    <row r="5572" spans="1:13" x14ac:dyDescent="0.2">
      <c r="A5572" s="4">
        <v>3162405</v>
      </c>
      <c r="B5572" s="4">
        <v>13423</v>
      </c>
      <c r="C5572" s="4" t="s">
        <v>16465</v>
      </c>
      <c r="D5572" s="4">
        <v>4500</v>
      </c>
      <c r="E5572" s="4">
        <v>0</v>
      </c>
      <c r="F5572" s="4">
        <v>1755</v>
      </c>
      <c r="G5572" s="7">
        <f t="shared" si="87"/>
        <v>-2745</v>
      </c>
      <c r="H5572" s="4" t="s">
        <v>16466</v>
      </c>
      <c r="I5572" s="4">
        <v>26000</v>
      </c>
      <c r="J5572" s="4" t="s">
        <v>4</v>
      </c>
      <c r="K5572" s="4" t="s">
        <v>8</v>
      </c>
      <c r="L5572" s="4" t="s">
        <v>6</v>
      </c>
      <c r="M5572" s="4" t="s">
        <v>101</v>
      </c>
    </row>
    <row r="5573" spans="1:13" x14ac:dyDescent="0.2">
      <c r="A5573" s="4">
        <v>3162720</v>
      </c>
      <c r="B5573" s="4">
        <v>7818889</v>
      </c>
      <c r="C5573" s="4" t="s">
        <v>16467</v>
      </c>
      <c r="D5573" s="4">
        <v>10000</v>
      </c>
      <c r="E5573" s="4">
        <v>10000</v>
      </c>
      <c r="F5573" s="4">
        <v>152</v>
      </c>
      <c r="G5573" s="7">
        <f t="shared" si="87"/>
        <v>152</v>
      </c>
      <c r="H5573" s="4" t="s">
        <v>4062</v>
      </c>
      <c r="I5573" s="4">
        <v>20000</v>
      </c>
      <c r="J5573" s="4" t="s">
        <v>4</v>
      </c>
      <c r="K5573" s="4" t="s">
        <v>13</v>
      </c>
      <c r="L5573" s="4" t="s">
        <v>6</v>
      </c>
      <c r="M5573" s="4" t="s">
        <v>20</v>
      </c>
    </row>
    <row r="5574" spans="1:13" x14ac:dyDescent="0.2">
      <c r="A5574" s="4">
        <v>3162699</v>
      </c>
      <c r="B5574" s="4">
        <v>6245226</v>
      </c>
      <c r="C5574" s="4" t="s">
        <v>16468</v>
      </c>
      <c r="D5574" s="4">
        <v>500</v>
      </c>
      <c r="E5574" s="4">
        <v>500</v>
      </c>
      <c r="F5574" s="4">
        <v>0.65</v>
      </c>
      <c r="G5574" s="7">
        <f t="shared" si="87"/>
        <v>0.64999999999997726</v>
      </c>
      <c r="H5574" s="4" t="s">
        <v>15163</v>
      </c>
      <c r="I5574" s="4">
        <v>8000</v>
      </c>
      <c r="J5574" s="4" t="s">
        <v>4</v>
      </c>
      <c r="K5574" s="4" t="s">
        <v>8</v>
      </c>
      <c r="L5574" s="4" t="s">
        <v>6</v>
      </c>
      <c r="M5574" s="4" t="s">
        <v>186</v>
      </c>
    </row>
    <row r="5575" spans="1:13" x14ac:dyDescent="0.2">
      <c r="A5575" s="4">
        <v>3162552</v>
      </c>
      <c r="B5575" s="4">
        <v>7499451</v>
      </c>
      <c r="C5575" s="4" t="s">
        <v>16469</v>
      </c>
      <c r="D5575" s="4">
        <v>2000</v>
      </c>
      <c r="E5575" s="4">
        <v>2000</v>
      </c>
      <c r="F5575" s="4">
        <v>497</v>
      </c>
      <c r="G5575" s="7">
        <f t="shared" si="87"/>
        <v>497</v>
      </c>
      <c r="H5575" s="4" t="s">
        <v>6857</v>
      </c>
      <c r="I5575" s="4">
        <v>15000</v>
      </c>
      <c r="J5575" s="4" t="s">
        <v>72</v>
      </c>
      <c r="K5575" s="4" t="s">
        <v>13</v>
      </c>
      <c r="M5575" s="4" t="s">
        <v>64</v>
      </c>
    </row>
    <row r="5576" spans="1:13" x14ac:dyDescent="0.2">
      <c r="A5576" s="4">
        <v>3161866</v>
      </c>
      <c r="B5576" s="4">
        <v>9068347</v>
      </c>
      <c r="C5576" s="4" t="s">
        <v>16470</v>
      </c>
      <c r="D5576" s="4">
        <v>4000</v>
      </c>
      <c r="E5576" s="4">
        <v>0</v>
      </c>
      <c r="F5576" s="4">
        <v>1202</v>
      </c>
      <c r="G5576" s="7">
        <f t="shared" si="87"/>
        <v>-2798</v>
      </c>
      <c r="H5576" s="4" t="s">
        <v>5227</v>
      </c>
      <c r="I5576" s="4">
        <v>20000</v>
      </c>
      <c r="J5576" s="4" t="s">
        <v>4</v>
      </c>
      <c r="K5576" s="4" t="s">
        <v>5</v>
      </c>
      <c r="L5576" s="4" t="s">
        <v>6</v>
      </c>
      <c r="M5576" s="4" t="s">
        <v>47</v>
      </c>
    </row>
    <row r="5577" spans="1:13" x14ac:dyDescent="0.2">
      <c r="A5577" s="4">
        <v>3162713</v>
      </c>
      <c r="B5577" s="4">
        <v>601197</v>
      </c>
      <c r="C5577" s="4" t="s">
        <v>16471</v>
      </c>
      <c r="D5577" s="4">
        <v>4500</v>
      </c>
      <c r="E5577" s="4">
        <v>0</v>
      </c>
      <c r="F5577" s="4">
        <v>1755</v>
      </c>
      <c r="G5577" s="7">
        <f t="shared" si="87"/>
        <v>-2745</v>
      </c>
      <c r="H5577" s="4" t="s">
        <v>3663</v>
      </c>
      <c r="I5577" s="4">
        <v>20000</v>
      </c>
      <c r="J5577" s="4" t="s">
        <v>32</v>
      </c>
      <c r="K5577" s="4" t="s">
        <v>8</v>
      </c>
      <c r="M5577" s="4" t="s">
        <v>20</v>
      </c>
    </row>
    <row r="5578" spans="1:13" x14ac:dyDescent="0.2">
      <c r="A5578" s="4">
        <v>3162748</v>
      </c>
      <c r="B5578" s="4">
        <v>4364830</v>
      </c>
      <c r="C5578" s="4" t="s">
        <v>16472</v>
      </c>
      <c r="D5578" s="4">
        <v>8000</v>
      </c>
      <c r="E5578" s="4">
        <v>8000</v>
      </c>
      <c r="F5578" s="4">
        <v>273.60000000000002</v>
      </c>
      <c r="G5578" s="7">
        <f t="shared" si="87"/>
        <v>273.60000000000036</v>
      </c>
      <c r="H5578" s="4" t="s">
        <v>12027</v>
      </c>
      <c r="I5578" s="4">
        <v>13000</v>
      </c>
      <c r="J5578" s="4" t="s">
        <v>4</v>
      </c>
      <c r="K5578" s="4" t="s">
        <v>8</v>
      </c>
      <c r="L5578" s="4" t="s">
        <v>6</v>
      </c>
      <c r="M5578" s="4" t="s">
        <v>7</v>
      </c>
    </row>
    <row r="5579" spans="1:13" x14ac:dyDescent="0.2">
      <c r="A5579" s="4">
        <v>3162482</v>
      </c>
      <c r="B5579" s="4">
        <v>7643077</v>
      </c>
      <c r="C5579" s="4" t="s">
        <v>16473</v>
      </c>
      <c r="D5579" s="4">
        <v>1000</v>
      </c>
      <c r="E5579" s="4">
        <v>0</v>
      </c>
      <c r="F5579" s="4">
        <v>0</v>
      </c>
      <c r="G5579" s="7">
        <f t="shared" si="87"/>
        <v>-1000</v>
      </c>
      <c r="H5579" s="4" t="s">
        <v>8232</v>
      </c>
      <c r="I5579" s="4">
        <v>14000</v>
      </c>
      <c r="J5579" s="4" t="s">
        <v>4</v>
      </c>
      <c r="K5579" s="4" t="s">
        <v>13</v>
      </c>
      <c r="L5579" s="4" t="s">
        <v>14</v>
      </c>
      <c r="M5579" s="4" t="s">
        <v>23</v>
      </c>
    </row>
    <row r="5580" spans="1:13" x14ac:dyDescent="0.2">
      <c r="A5580" s="4">
        <v>3152948</v>
      </c>
      <c r="B5580" s="4">
        <v>9471141</v>
      </c>
      <c r="C5580" s="4" t="s">
        <v>16474</v>
      </c>
      <c r="D5580" s="4">
        <v>2000</v>
      </c>
      <c r="E5580" s="4">
        <v>2000</v>
      </c>
      <c r="F5580" s="4">
        <v>2</v>
      </c>
      <c r="G5580" s="7">
        <f t="shared" si="87"/>
        <v>2</v>
      </c>
      <c r="H5580" s="4" t="s">
        <v>3530</v>
      </c>
      <c r="I5580" s="4">
        <v>15</v>
      </c>
      <c r="J5580" s="4" t="s">
        <v>4</v>
      </c>
      <c r="K5580" s="4" t="s">
        <v>8</v>
      </c>
      <c r="M5580" s="4" t="s">
        <v>17</v>
      </c>
    </row>
    <row r="5581" spans="1:13" x14ac:dyDescent="0.2">
      <c r="A5581" s="4">
        <v>3162104</v>
      </c>
      <c r="B5581" s="4">
        <v>1860713</v>
      </c>
      <c r="C5581" s="4" t="s">
        <v>16475</v>
      </c>
      <c r="D5581" s="4">
        <v>2000</v>
      </c>
      <c r="E5581" s="4">
        <v>2000</v>
      </c>
      <c r="F5581" s="4">
        <v>3</v>
      </c>
      <c r="G5581" s="7">
        <f t="shared" si="87"/>
        <v>3</v>
      </c>
      <c r="H5581" s="4" t="s">
        <v>4421</v>
      </c>
      <c r="I5581" s="4">
        <v>16500</v>
      </c>
      <c r="J5581" s="4" t="s">
        <v>4</v>
      </c>
      <c r="K5581" s="4" t="s">
        <v>8</v>
      </c>
      <c r="L5581" s="4" t="s">
        <v>6</v>
      </c>
      <c r="M5581" s="4" t="s">
        <v>111</v>
      </c>
    </row>
    <row r="5582" spans="1:13" x14ac:dyDescent="0.2">
      <c r="A5582" s="4">
        <v>3162104</v>
      </c>
      <c r="B5582" s="4">
        <v>1860713</v>
      </c>
      <c r="C5582" s="4" t="s">
        <v>16475</v>
      </c>
      <c r="D5582" s="4">
        <v>2000</v>
      </c>
      <c r="E5582" s="4">
        <v>2000</v>
      </c>
      <c r="F5582" s="4">
        <v>3</v>
      </c>
      <c r="G5582" s="7">
        <f t="shared" si="87"/>
        <v>3</v>
      </c>
      <c r="H5582" s="4" t="s">
        <v>4421</v>
      </c>
      <c r="I5582" s="4">
        <v>16500</v>
      </c>
      <c r="J5582" s="4" t="s">
        <v>4</v>
      </c>
      <c r="K5582" s="4" t="s">
        <v>8</v>
      </c>
      <c r="L5582" s="4" t="s">
        <v>6</v>
      </c>
      <c r="M5582" s="4" t="s">
        <v>111</v>
      </c>
    </row>
    <row r="5583" spans="1:13" x14ac:dyDescent="0.2">
      <c r="A5583" s="4">
        <v>3162706</v>
      </c>
      <c r="B5583" s="4">
        <v>9493877</v>
      </c>
      <c r="C5583" s="4" t="s">
        <v>16476</v>
      </c>
      <c r="D5583" s="4">
        <v>2000</v>
      </c>
      <c r="E5583" s="4">
        <v>2000</v>
      </c>
      <c r="F5583" s="4">
        <v>3</v>
      </c>
      <c r="G5583" s="7">
        <f t="shared" si="87"/>
        <v>3</v>
      </c>
      <c r="H5583" s="4" t="s">
        <v>4253</v>
      </c>
      <c r="I5583" s="4">
        <v>15000</v>
      </c>
      <c r="J5583" s="4" t="s">
        <v>4</v>
      </c>
      <c r="K5583" s="4" t="s">
        <v>8</v>
      </c>
      <c r="L5583" s="4" t="s">
        <v>6</v>
      </c>
      <c r="M5583" s="4" t="s">
        <v>12</v>
      </c>
    </row>
    <row r="5584" spans="1:13" x14ac:dyDescent="0.2">
      <c r="A5584" s="4">
        <v>3159829</v>
      </c>
      <c r="B5584" s="4">
        <v>8046235</v>
      </c>
      <c r="C5584" s="4" t="s">
        <v>16477</v>
      </c>
      <c r="D5584" s="4">
        <v>500</v>
      </c>
      <c r="E5584" s="4">
        <v>0</v>
      </c>
      <c r="F5584" s="4">
        <v>0</v>
      </c>
      <c r="G5584" s="7">
        <f t="shared" si="87"/>
        <v>-500</v>
      </c>
      <c r="H5584" s="4" t="s">
        <v>16478</v>
      </c>
      <c r="I5584" s="4">
        <v>7000</v>
      </c>
      <c r="J5584" s="4" t="s">
        <v>4</v>
      </c>
      <c r="K5584" s="4" t="s">
        <v>13</v>
      </c>
      <c r="L5584" s="4" t="s">
        <v>9</v>
      </c>
      <c r="M5584" s="4" t="s">
        <v>20</v>
      </c>
    </row>
    <row r="5585" spans="1:13" x14ac:dyDescent="0.2">
      <c r="A5585" s="4">
        <v>3162853</v>
      </c>
      <c r="B5585" s="4">
        <v>8478555</v>
      </c>
      <c r="C5585" s="4" t="s">
        <v>16479</v>
      </c>
      <c r="D5585" s="4">
        <v>1500</v>
      </c>
      <c r="E5585" s="4">
        <v>1500</v>
      </c>
      <c r="F5585" s="4">
        <v>655.5</v>
      </c>
      <c r="G5585" s="7">
        <f t="shared" si="87"/>
        <v>655.5</v>
      </c>
      <c r="H5585" s="4" t="s">
        <v>6735</v>
      </c>
      <c r="I5585" s="4">
        <v>40000</v>
      </c>
      <c r="J5585" s="4" t="s">
        <v>32</v>
      </c>
      <c r="K5585" s="4" t="s">
        <v>8</v>
      </c>
      <c r="M5585" s="4" t="s">
        <v>40</v>
      </c>
    </row>
    <row r="5586" spans="1:13" x14ac:dyDescent="0.2">
      <c r="A5586" s="4">
        <v>3162097</v>
      </c>
      <c r="B5586" s="4">
        <v>9493156</v>
      </c>
      <c r="C5586" s="4" t="s">
        <v>16480</v>
      </c>
      <c r="D5586" s="4">
        <v>3000</v>
      </c>
      <c r="E5586" s="4">
        <v>3000</v>
      </c>
      <c r="F5586" s="4">
        <v>112.2</v>
      </c>
      <c r="G5586" s="7">
        <f t="shared" si="87"/>
        <v>112.19999999999982</v>
      </c>
      <c r="H5586" s="4" t="s">
        <v>16345</v>
      </c>
      <c r="I5586" s="4">
        <v>15000</v>
      </c>
      <c r="J5586" s="4" t="s">
        <v>4</v>
      </c>
      <c r="K5586" s="4" t="s">
        <v>13</v>
      </c>
      <c r="L5586" s="4" t="s">
        <v>6</v>
      </c>
      <c r="M5586" s="4" t="s">
        <v>52</v>
      </c>
    </row>
    <row r="5587" spans="1:13" x14ac:dyDescent="0.2">
      <c r="A5587" s="4">
        <v>3161789</v>
      </c>
      <c r="B5587" s="4">
        <v>9492442</v>
      </c>
      <c r="C5587" s="4" t="s">
        <v>16481</v>
      </c>
      <c r="D5587" s="4">
        <v>3000</v>
      </c>
      <c r="E5587" s="4">
        <v>3000</v>
      </c>
      <c r="F5587" s="4">
        <v>2.4</v>
      </c>
      <c r="G5587" s="7">
        <f t="shared" si="87"/>
        <v>2.4000000000000909</v>
      </c>
      <c r="H5587" s="4" t="s">
        <v>10639</v>
      </c>
      <c r="I5587" s="4">
        <v>9000</v>
      </c>
      <c r="J5587" s="4" t="s">
        <v>4</v>
      </c>
      <c r="K5587" s="4" t="s">
        <v>5</v>
      </c>
      <c r="L5587" s="4" t="s">
        <v>9</v>
      </c>
      <c r="M5587" s="4" t="s">
        <v>47</v>
      </c>
    </row>
    <row r="5588" spans="1:13" x14ac:dyDescent="0.2">
      <c r="A5588" s="4">
        <v>3162776</v>
      </c>
      <c r="B5588" s="4">
        <v>561228</v>
      </c>
      <c r="C5588" s="4" t="s">
        <v>16482</v>
      </c>
      <c r="D5588" s="4">
        <v>2000</v>
      </c>
      <c r="E5588" s="4">
        <v>2000</v>
      </c>
      <c r="F5588" s="4">
        <v>307.8</v>
      </c>
      <c r="G5588" s="7">
        <f t="shared" si="87"/>
        <v>307.80000000000018</v>
      </c>
      <c r="H5588" s="4" t="s">
        <v>16483</v>
      </c>
      <c r="I5588" s="4">
        <v>15000</v>
      </c>
      <c r="J5588" s="4" t="s">
        <v>4</v>
      </c>
      <c r="K5588" s="4" t="s">
        <v>5</v>
      </c>
      <c r="L5588" s="4" t="s">
        <v>6</v>
      </c>
      <c r="M5588" s="4" t="s">
        <v>159</v>
      </c>
    </row>
    <row r="5589" spans="1:13" x14ac:dyDescent="0.2">
      <c r="A5589" s="4">
        <v>3162825</v>
      </c>
      <c r="B5589" s="4">
        <v>453162</v>
      </c>
      <c r="C5589" s="4" t="s">
        <v>16484</v>
      </c>
      <c r="D5589" s="4">
        <v>1000</v>
      </c>
      <c r="E5589" s="4">
        <v>1000</v>
      </c>
      <c r="F5589" s="4">
        <v>990.95</v>
      </c>
      <c r="G5589" s="7">
        <f t="shared" si="87"/>
        <v>990.95</v>
      </c>
      <c r="H5589" s="4" t="s">
        <v>2891</v>
      </c>
      <c r="I5589" s="4">
        <v>12500</v>
      </c>
      <c r="J5589" s="4" t="s">
        <v>4</v>
      </c>
      <c r="K5589" s="4" t="s">
        <v>13</v>
      </c>
      <c r="L5589" s="4" t="s">
        <v>6</v>
      </c>
      <c r="M5589" s="4" t="s">
        <v>25</v>
      </c>
    </row>
    <row r="5590" spans="1:13" x14ac:dyDescent="0.2">
      <c r="A5590" s="4">
        <v>3162202</v>
      </c>
      <c r="B5590" s="4">
        <v>9493275</v>
      </c>
      <c r="C5590" s="4" t="s">
        <v>16485</v>
      </c>
      <c r="D5590" s="4">
        <v>2000</v>
      </c>
      <c r="E5590" s="4">
        <v>0</v>
      </c>
      <c r="F5590" s="4">
        <v>0</v>
      </c>
      <c r="G5590" s="7">
        <f t="shared" si="87"/>
        <v>-2000</v>
      </c>
      <c r="H5590" s="4" t="s">
        <v>15178</v>
      </c>
      <c r="I5590" s="4">
        <v>9000</v>
      </c>
      <c r="J5590" s="4" t="s">
        <v>32</v>
      </c>
      <c r="K5590" s="4" t="s">
        <v>5</v>
      </c>
      <c r="M5590" s="4" t="s">
        <v>76</v>
      </c>
    </row>
    <row r="5591" spans="1:13" x14ac:dyDescent="0.2">
      <c r="A5591" s="4">
        <v>3162881</v>
      </c>
      <c r="B5591" s="4">
        <v>9494843</v>
      </c>
      <c r="C5591" s="4" t="s">
        <v>16486</v>
      </c>
      <c r="D5591" s="4">
        <v>1000</v>
      </c>
      <c r="E5591" s="4">
        <v>1000</v>
      </c>
      <c r="F5591" s="4">
        <v>1.5</v>
      </c>
      <c r="G5591" s="7">
        <f t="shared" si="87"/>
        <v>1.5</v>
      </c>
      <c r="H5591" s="4" t="s">
        <v>2339</v>
      </c>
      <c r="I5591" s="4">
        <v>15000</v>
      </c>
      <c r="J5591" s="4" t="s">
        <v>4</v>
      </c>
      <c r="K5591" s="4" t="s">
        <v>13</v>
      </c>
      <c r="L5591" s="4" t="s">
        <v>6</v>
      </c>
      <c r="M5591" s="4" t="s">
        <v>40</v>
      </c>
    </row>
    <row r="5592" spans="1:13" x14ac:dyDescent="0.2">
      <c r="A5592" s="4">
        <v>3162307</v>
      </c>
      <c r="B5592" s="4">
        <v>9493394</v>
      </c>
      <c r="C5592" s="4" t="s">
        <v>16487</v>
      </c>
      <c r="D5592" s="4">
        <v>3000</v>
      </c>
      <c r="E5592" s="4">
        <v>3000</v>
      </c>
      <c r="F5592" s="4">
        <v>3.9</v>
      </c>
      <c r="G5592" s="7">
        <f t="shared" si="87"/>
        <v>3.9000000000000909</v>
      </c>
      <c r="H5592" s="4" t="s">
        <v>1076</v>
      </c>
      <c r="I5592" s="4">
        <v>40000</v>
      </c>
      <c r="J5592" s="4" t="s">
        <v>32</v>
      </c>
      <c r="K5592" s="4" t="s">
        <v>5</v>
      </c>
      <c r="M5592" s="4" t="s">
        <v>64</v>
      </c>
    </row>
    <row r="5593" spans="1:13" x14ac:dyDescent="0.2">
      <c r="A5593" s="4">
        <v>3162839</v>
      </c>
      <c r="B5593" s="4">
        <v>433130</v>
      </c>
      <c r="C5593" s="4" t="s">
        <v>16488</v>
      </c>
      <c r="D5593" s="4">
        <v>10000</v>
      </c>
      <c r="E5593" s="4">
        <v>10000</v>
      </c>
      <c r="F5593" s="4">
        <v>140</v>
      </c>
      <c r="G5593" s="7">
        <f t="shared" si="87"/>
        <v>140</v>
      </c>
      <c r="H5593" s="4" t="s">
        <v>5032</v>
      </c>
      <c r="I5593" s="4">
        <v>20000</v>
      </c>
      <c r="J5593" s="4" t="s">
        <v>98</v>
      </c>
      <c r="K5593" s="4" t="s">
        <v>8</v>
      </c>
      <c r="M5593" s="4" t="s">
        <v>173</v>
      </c>
    </row>
    <row r="5594" spans="1:13" x14ac:dyDescent="0.2">
      <c r="A5594" s="4">
        <v>3159633</v>
      </c>
      <c r="B5594" s="4">
        <v>9345778</v>
      </c>
      <c r="C5594" s="4" t="s">
        <v>16489</v>
      </c>
      <c r="D5594" s="4">
        <v>3000</v>
      </c>
      <c r="E5594" s="4">
        <v>3000</v>
      </c>
      <c r="F5594" s="4">
        <v>4.5</v>
      </c>
      <c r="G5594" s="7">
        <f t="shared" si="87"/>
        <v>4.5</v>
      </c>
      <c r="H5594" s="4" t="s">
        <v>1958</v>
      </c>
      <c r="I5594" s="4">
        <v>16000</v>
      </c>
      <c r="J5594" s="4" t="s">
        <v>4</v>
      </c>
      <c r="K5594" s="4" t="s">
        <v>13</v>
      </c>
      <c r="L5594" s="4" t="s">
        <v>6</v>
      </c>
      <c r="M5594" s="4" t="s">
        <v>47</v>
      </c>
    </row>
    <row r="5595" spans="1:13" x14ac:dyDescent="0.2">
      <c r="A5595" s="4">
        <v>3161691</v>
      </c>
      <c r="B5595" s="4">
        <v>9424241</v>
      </c>
      <c r="C5595" s="4" t="s">
        <v>16490</v>
      </c>
      <c r="D5595" s="4">
        <v>500</v>
      </c>
      <c r="E5595" s="4">
        <v>500</v>
      </c>
      <c r="F5595" s="4">
        <v>0.65</v>
      </c>
      <c r="G5595" s="7">
        <f t="shared" si="87"/>
        <v>0.64999999999997726</v>
      </c>
      <c r="H5595" s="4" t="s">
        <v>16491</v>
      </c>
      <c r="I5595" s="4">
        <v>10000</v>
      </c>
      <c r="J5595" s="4" t="s">
        <v>4</v>
      </c>
      <c r="K5595" s="4" t="s">
        <v>13</v>
      </c>
      <c r="L5595" s="4" t="s">
        <v>201</v>
      </c>
      <c r="M5595" s="4" t="s">
        <v>20</v>
      </c>
    </row>
    <row r="5596" spans="1:13" x14ac:dyDescent="0.2">
      <c r="A5596" s="4">
        <v>3162909</v>
      </c>
      <c r="B5596" s="4">
        <v>9389255</v>
      </c>
      <c r="C5596" s="4" t="s">
        <v>16492</v>
      </c>
      <c r="D5596" s="4">
        <v>800</v>
      </c>
      <c r="E5596" s="4">
        <v>0</v>
      </c>
      <c r="F5596" s="4">
        <v>1.2</v>
      </c>
      <c r="G5596" s="7">
        <f t="shared" si="87"/>
        <v>-798.8</v>
      </c>
      <c r="H5596" s="4" t="s">
        <v>9109</v>
      </c>
      <c r="I5596" s="4">
        <v>10000</v>
      </c>
      <c r="J5596" s="4" t="s">
        <v>4</v>
      </c>
      <c r="K5596" s="4" t="s">
        <v>8</v>
      </c>
      <c r="L5596" s="4" t="s">
        <v>9</v>
      </c>
      <c r="M5596" s="4" t="s">
        <v>64</v>
      </c>
    </row>
    <row r="5597" spans="1:13" x14ac:dyDescent="0.2">
      <c r="A5597" s="4">
        <v>3162965</v>
      </c>
      <c r="B5597" s="4">
        <v>9495130</v>
      </c>
      <c r="C5597" s="4" t="s">
        <v>16493</v>
      </c>
      <c r="D5597" s="4">
        <v>2000</v>
      </c>
      <c r="E5597" s="4">
        <v>2000</v>
      </c>
      <c r="F5597" s="4">
        <v>2.8</v>
      </c>
      <c r="G5597" s="7">
        <f t="shared" si="87"/>
        <v>2.7999999999999545</v>
      </c>
      <c r="H5597" s="4" t="s">
        <v>16494</v>
      </c>
      <c r="I5597" s="4">
        <v>10000</v>
      </c>
      <c r="J5597" s="4" t="s">
        <v>4</v>
      </c>
      <c r="K5597" s="4" t="s">
        <v>22</v>
      </c>
      <c r="L5597" s="4" t="s">
        <v>6</v>
      </c>
      <c r="M5597" s="4" t="s">
        <v>17</v>
      </c>
    </row>
    <row r="5598" spans="1:13" x14ac:dyDescent="0.2">
      <c r="A5598" s="4">
        <v>3162944</v>
      </c>
      <c r="B5598" s="4">
        <v>5215883</v>
      </c>
      <c r="C5598" s="4" t="s">
        <v>16495</v>
      </c>
      <c r="D5598" s="4">
        <v>500</v>
      </c>
      <c r="E5598" s="4">
        <v>500</v>
      </c>
      <c r="F5598" s="4">
        <v>0.55000000000000004</v>
      </c>
      <c r="G5598" s="7">
        <f t="shared" si="87"/>
        <v>0.55000000000001137</v>
      </c>
      <c r="H5598" s="4" t="s">
        <v>16496</v>
      </c>
      <c r="I5598" s="4">
        <v>9500</v>
      </c>
      <c r="J5598" s="4" t="s">
        <v>4</v>
      </c>
      <c r="K5598" s="4" t="s">
        <v>22</v>
      </c>
      <c r="L5598" s="4" t="s">
        <v>6</v>
      </c>
      <c r="M5598" s="4" t="s">
        <v>17</v>
      </c>
    </row>
    <row r="5599" spans="1:13" x14ac:dyDescent="0.2">
      <c r="A5599" s="4">
        <v>3162951</v>
      </c>
      <c r="B5599" s="4">
        <v>9495053</v>
      </c>
      <c r="C5599" s="4" t="s">
        <v>16497</v>
      </c>
      <c r="D5599" s="4">
        <v>2000</v>
      </c>
      <c r="E5599" s="4">
        <v>0</v>
      </c>
      <c r="F5599" s="4">
        <v>0</v>
      </c>
      <c r="G5599" s="7">
        <f t="shared" si="87"/>
        <v>-2000</v>
      </c>
      <c r="H5599" s="4" t="s">
        <v>16498</v>
      </c>
      <c r="I5599" s="4">
        <v>10000</v>
      </c>
      <c r="J5599" s="4" t="s">
        <v>4</v>
      </c>
      <c r="K5599" s="4" t="s">
        <v>8</v>
      </c>
      <c r="L5599" s="4" t="s">
        <v>6</v>
      </c>
      <c r="M5599" s="4" t="s">
        <v>20</v>
      </c>
    </row>
    <row r="5600" spans="1:13" x14ac:dyDescent="0.2">
      <c r="A5600" s="4">
        <v>3162993</v>
      </c>
      <c r="B5600" s="4">
        <v>8494851</v>
      </c>
      <c r="C5600" s="4" t="s">
        <v>16499</v>
      </c>
      <c r="D5600" s="4">
        <v>4500</v>
      </c>
      <c r="E5600" s="4">
        <v>4500</v>
      </c>
      <c r="F5600" s="4">
        <v>175.5</v>
      </c>
      <c r="G5600" s="7">
        <f t="shared" si="87"/>
        <v>175.5</v>
      </c>
      <c r="H5600" s="4" t="s">
        <v>8919</v>
      </c>
      <c r="I5600" s="4">
        <v>7000</v>
      </c>
      <c r="J5600" s="4" t="s">
        <v>4</v>
      </c>
      <c r="K5600" s="4" t="s">
        <v>13</v>
      </c>
      <c r="L5600" s="4" t="s">
        <v>6</v>
      </c>
      <c r="M5600" s="4" t="s">
        <v>12</v>
      </c>
    </row>
    <row r="5601" spans="1:13" x14ac:dyDescent="0.2">
      <c r="A5601" s="4">
        <v>3163021</v>
      </c>
      <c r="B5601" s="4">
        <v>432932</v>
      </c>
      <c r="C5601" s="4" t="s">
        <v>16500</v>
      </c>
      <c r="D5601" s="4">
        <v>7000</v>
      </c>
      <c r="E5601" s="4">
        <v>0</v>
      </c>
      <c r="F5601" s="4">
        <v>0</v>
      </c>
      <c r="G5601" s="7">
        <f t="shared" si="87"/>
        <v>-7000</v>
      </c>
      <c r="H5601" s="4" t="s">
        <v>10467</v>
      </c>
      <c r="I5601" s="4">
        <v>17000</v>
      </c>
      <c r="J5601" s="4" t="s">
        <v>4</v>
      </c>
      <c r="K5601" s="4" t="s">
        <v>13</v>
      </c>
      <c r="L5601" s="4" t="s">
        <v>6</v>
      </c>
      <c r="M5601" s="4" t="s">
        <v>64</v>
      </c>
    </row>
    <row r="5602" spans="1:13" x14ac:dyDescent="0.2">
      <c r="A5602" s="4">
        <v>3163056</v>
      </c>
      <c r="B5602" s="4">
        <v>332690</v>
      </c>
      <c r="C5602" s="4" t="s">
        <v>16501</v>
      </c>
      <c r="D5602" s="4">
        <v>5000</v>
      </c>
      <c r="E5602" s="4">
        <v>5000</v>
      </c>
      <c r="F5602" s="4">
        <v>228</v>
      </c>
      <c r="G5602" s="7">
        <f t="shared" si="87"/>
        <v>228</v>
      </c>
      <c r="H5602" s="4" t="s">
        <v>4804</v>
      </c>
      <c r="I5602" s="4">
        <v>50000</v>
      </c>
      <c r="J5602" s="4" t="s">
        <v>32</v>
      </c>
      <c r="K5602" s="4" t="s">
        <v>8</v>
      </c>
      <c r="M5602" s="4" t="s">
        <v>25</v>
      </c>
    </row>
    <row r="5603" spans="1:13" x14ac:dyDescent="0.2">
      <c r="A5603" s="4">
        <v>3162601</v>
      </c>
      <c r="B5603" s="4">
        <v>8929719</v>
      </c>
      <c r="C5603" s="4" t="s">
        <v>16502</v>
      </c>
      <c r="D5603" s="4">
        <v>2500</v>
      </c>
      <c r="E5603" s="4">
        <v>0</v>
      </c>
      <c r="F5603" s="4">
        <v>1050</v>
      </c>
      <c r="G5603" s="7">
        <f t="shared" si="87"/>
        <v>-1450</v>
      </c>
      <c r="H5603" s="4" t="s">
        <v>742</v>
      </c>
      <c r="I5603" s="4">
        <v>40000</v>
      </c>
      <c r="J5603" s="4" t="s">
        <v>4</v>
      </c>
      <c r="K5603" s="4" t="s">
        <v>13</v>
      </c>
      <c r="L5603" s="4" t="s">
        <v>6</v>
      </c>
      <c r="M5603" s="4" t="s">
        <v>25</v>
      </c>
    </row>
    <row r="5604" spans="1:13" x14ac:dyDescent="0.2">
      <c r="A5604" s="4">
        <v>3163084</v>
      </c>
      <c r="B5604" s="4">
        <v>1783555</v>
      </c>
      <c r="C5604" s="4" t="s">
        <v>16503</v>
      </c>
      <c r="D5604" s="4">
        <v>10000</v>
      </c>
      <c r="E5604" s="4">
        <v>10000</v>
      </c>
      <c r="F5604" s="4">
        <v>1440</v>
      </c>
      <c r="G5604" s="7">
        <f t="shared" si="87"/>
        <v>1440</v>
      </c>
      <c r="H5604" s="4" t="s">
        <v>1470</v>
      </c>
      <c r="I5604" s="4">
        <v>25000</v>
      </c>
      <c r="J5604" s="4" t="s">
        <v>32</v>
      </c>
      <c r="K5604" s="4" t="s">
        <v>8</v>
      </c>
      <c r="M5604" s="4" t="s">
        <v>76</v>
      </c>
    </row>
    <row r="5605" spans="1:13" x14ac:dyDescent="0.2">
      <c r="A5605" s="4">
        <v>3163077</v>
      </c>
      <c r="B5605" s="4">
        <v>570009</v>
      </c>
      <c r="C5605" s="4" t="s">
        <v>16504</v>
      </c>
      <c r="D5605" s="4">
        <v>2300</v>
      </c>
      <c r="E5605" s="4">
        <v>2300</v>
      </c>
      <c r="F5605" s="4">
        <v>34.96</v>
      </c>
      <c r="G5605" s="7">
        <f t="shared" si="87"/>
        <v>34.960000000000036</v>
      </c>
      <c r="H5605" s="4" t="s">
        <v>725</v>
      </c>
      <c r="I5605" s="4">
        <v>18000</v>
      </c>
      <c r="J5605" s="4" t="s">
        <v>4</v>
      </c>
      <c r="K5605" s="4" t="s">
        <v>13</v>
      </c>
      <c r="L5605" s="4" t="s">
        <v>6</v>
      </c>
      <c r="M5605" s="4" t="s">
        <v>64</v>
      </c>
    </row>
    <row r="5606" spans="1:13" x14ac:dyDescent="0.2">
      <c r="A5606" s="4">
        <v>3162650</v>
      </c>
      <c r="B5606" s="4">
        <v>8154273</v>
      </c>
      <c r="C5606" s="4" t="s">
        <v>16505</v>
      </c>
      <c r="D5606" s="4">
        <v>2000</v>
      </c>
      <c r="E5606" s="4">
        <v>0</v>
      </c>
      <c r="F5606" s="4">
        <v>0</v>
      </c>
      <c r="G5606" s="7">
        <f t="shared" si="87"/>
        <v>-2000</v>
      </c>
      <c r="H5606" s="4" t="s">
        <v>1514</v>
      </c>
      <c r="I5606" s="4">
        <v>25000</v>
      </c>
      <c r="J5606" s="4" t="s">
        <v>4</v>
      </c>
      <c r="K5606" s="4" t="s">
        <v>5</v>
      </c>
      <c r="L5606" s="4" t="s">
        <v>6</v>
      </c>
      <c r="M5606" s="4" t="s">
        <v>35</v>
      </c>
    </row>
    <row r="5607" spans="1:13" x14ac:dyDescent="0.2">
      <c r="A5607" s="4">
        <v>3162930</v>
      </c>
      <c r="B5607" s="4">
        <v>1681305</v>
      </c>
      <c r="C5607" s="4" t="s">
        <v>16506</v>
      </c>
      <c r="D5607" s="4">
        <v>1500</v>
      </c>
      <c r="E5607" s="4">
        <v>1500</v>
      </c>
      <c r="F5607" s="4">
        <v>1.35</v>
      </c>
      <c r="G5607" s="7">
        <f t="shared" si="87"/>
        <v>1.3499999999999091</v>
      </c>
      <c r="H5607" s="4" t="s">
        <v>16507</v>
      </c>
      <c r="I5607" s="4">
        <v>90000</v>
      </c>
      <c r="J5607" s="4" t="s">
        <v>4</v>
      </c>
      <c r="K5607" s="4" t="s">
        <v>22</v>
      </c>
      <c r="L5607" s="4" t="s">
        <v>6</v>
      </c>
      <c r="M5607" s="4" t="s">
        <v>52</v>
      </c>
    </row>
    <row r="5608" spans="1:13" x14ac:dyDescent="0.2">
      <c r="A5608" s="4">
        <v>3162664</v>
      </c>
      <c r="B5608" s="4">
        <v>4851428</v>
      </c>
      <c r="C5608" s="4" t="s">
        <v>16508</v>
      </c>
      <c r="D5608" s="4">
        <v>800</v>
      </c>
      <c r="E5608" s="4">
        <v>0</v>
      </c>
      <c r="F5608" s="4">
        <v>198.8</v>
      </c>
      <c r="G5608" s="7">
        <f t="shared" si="87"/>
        <v>-601.20000000000005</v>
      </c>
      <c r="H5608" s="4" t="s">
        <v>16509</v>
      </c>
      <c r="I5608" s="4">
        <v>10000</v>
      </c>
      <c r="J5608" s="4" t="s">
        <v>4</v>
      </c>
      <c r="K5608" s="4" t="s">
        <v>5</v>
      </c>
      <c r="L5608" s="4" t="s">
        <v>6</v>
      </c>
      <c r="M5608" s="4" t="s">
        <v>47</v>
      </c>
    </row>
    <row r="5609" spans="1:13" x14ac:dyDescent="0.2">
      <c r="A5609" s="4">
        <v>3163112</v>
      </c>
      <c r="B5609" s="4">
        <v>619487</v>
      </c>
      <c r="C5609" s="4" t="s">
        <v>16510</v>
      </c>
      <c r="D5609" s="4">
        <v>4000</v>
      </c>
      <c r="E5609" s="4">
        <v>4000</v>
      </c>
      <c r="F5609" s="4">
        <v>48</v>
      </c>
      <c r="G5609" s="7">
        <f t="shared" si="87"/>
        <v>48</v>
      </c>
      <c r="H5609" s="4" t="s">
        <v>16511</v>
      </c>
      <c r="I5609" s="4">
        <v>15000</v>
      </c>
      <c r="J5609" s="4" t="s">
        <v>4</v>
      </c>
      <c r="K5609" s="4" t="s">
        <v>13</v>
      </c>
      <c r="L5609" s="4" t="s">
        <v>6</v>
      </c>
      <c r="M5609" s="4" t="s">
        <v>111</v>
      </c>
    </row>
    <row r="5610" spans="1:13" x14ac:dyDescent="0.2">
      <c r="A5610" s="4">
        <v>3163049</v>
      </c>
      <c r="B5610" s="4">
        <v>6782805</v>
      </c>
      <c r="C5610" s="4" t="s">
        <v>16512</v>
      </c>
      <c r="D5610" s="4">
        <v>3000</v>
      </c>
      <c r="E5610" s="4">
        <v>3000</v>
      </c>
      <c r="F5610" s="4">
        <v>528</v>
      </c>
      <c r="G5610" s="7">
        <f t="shared" si="87"/>
        <v>528</v>
      </c>
      <c r="H5610" s="4" t="s">
        <v>16513</v>
      </c>
      <c r="I5610" s="4">
        <v>23000</v>
      </c>
      <c r="J5610" s="4" t="s">
        <v>4</v>
      </c>
      <c r="K5610" s="4" t="s">
        <v>22</v>
      </c>
      <c r="L5610" s="4" t="s">
        <v>6</v>
      </c>
      <c r="M5610" s="4" t="s">
        <v>64</v>
      </c>
    </row>
    <row r="5611" spans="1:13" x14ac:dyDescent="0.2">
      <c r="A5611" s="4">
        <v>3163140</v>
      </c>
      <c r="B5611" s="4">
        <v>5931668</v>
      </c>
      <c r="C5611" s="4" t="s">
        <v>16514</v>
      </c>
      <c r="D5611" s="4">
        <v>3050</v>
      </c>
      <c r="E5611" s="4">
        <v>0</v>
      </c>
      <c r="F5611" s="4">
        <v>0</v>
      </c>
      <c r="G5611" s="7">
        <f t="shared" si="87"/>
        <v>-3050</v>
      </c>
      <c r="H5611" s="4" t="s">
        <v>7860</v>
      </c>
      <c r="I5611" s="4">
        <v>16000</v>
      </c>
      <c r="J5611" s="4" t="s">
        <v>4</v>
      </c>
      <c r="K5611" s="4" t="s">
        <v>13</v>
      </c>
      <c r="L5611" s="4" t="s">
        <v>6</v>
      </c>
      <c r="M5611" s="4" t="s">
        <v>52</v>
      </c>
    </row>
    <row r="5612" spans="1:13" x14ac:dyDescent="0.2">
      <c r="A5612" s="4">
        <v>3163154</v>
      </c>
      <c r="B5612" s="4">
        <v>2222760</v>
      </c>
      <c r="C5612" s="4" t="s">
        <v>16515</v>
      </c>
      <c r="D5612" s="4">
        <v>4000</v>
      </c>
      <c r="E5612" s="4">
        <v>4000</v>
      </c>
      <c r="F5612" s="4">
        <v>1856</v>
      </c>
      <c r="G5612" s="7">
        <f t="shared" si="87"/>
        <v>1856</v>
      </c>
      <c r="H5612" s="4" t="s">
        <v>1198</v>
      </c>
      <c r="I5612" s="4">
        <v>52000</v>
      </c>
      <c r="J5612" s="4" t="s">
        <v>32</v>
      </c>
      <c r="K5612" s="4" t="s">
        <v>8</v>
      </c>
      <c r="M5612" s="4" t="s">
        <v>159</v>
      </c>
    </row>
    <row r="5613" spans="1:13" x14ac:dyDescent="0.2">
      <c r="A5613" s="4">
        <v>3163210</v>
      </c>
      <c r="B5613" s="4">
        <v>7909196</v>
      </c>
      <c r="C5613" s="4" t="s">
        <v>16516</v>
      </c>
      <c r="D5613" s="4">
        <v>1000</v>
      </c>
      <c r="E5613" s="4">
        <v>1000</v>
      </c>
      <c r="F5613" s="4">
        <v>513</v>
      </c>
      <c r="G5613" s="7">
        <f t="shared" si="87"/>
        <v>513</v>
      </c>
      <c r="H5613" s="4" t="s">
        <v>5567</v>
      </c>
      <c r="I5613" s="4">
        <v>20000</v>
      </c>
      <c r="J5613" s="4" t="s">
        <v>21</v>
      </c>
      <c r="K5613" s="4" t="s">
        <v>13</v>
      </c>
      <c r="M5613" s="4" t="s">
        <v>101</v>
      </c>
    </row>
    <row r="5614" spans="1:13" x14ac:dyDescent="0.2">
      <c r="A5614" s="4">
        <v>3163245</v>
      </c>
      <c r="B5614" s="4">
        <v>7329652</v>
      </c>
      <c r="C5614" s="4" t="s">
        <v>16517</v>
      </c>
      <c r="D5614" s="4">
        <v>5250</v>
      </c>
      <c r="E5614" s="4">
        <v>5250</v>
      </c>
      <c r="F5614" s="4">
        <v>89.78</v>
      </c>
      <c r="G5614" s="7">
        <f t="shared" si="87"/>
        <v>89.779999999999745</v>
      </c>
      <c r="H5614" s="4" t="s">
        <v>5750</v>
      </c>
      <c r="I5614" s="4">
        <v>30000</v>
      </c>
      <c r="J5614" s="4" t="s">
        <v>32</v>
      </c>
      <c r="K5614" s="4" t="s">
        <v>8</v>
      </c>
      <c r="M5614" s="4" t="s">
        <v>65</v>
      </c>
    </row>
    <row r="5615" spans="1:13" x14ac:dyDescent="0.2">
      <c r="A5615" s="4">
        <v>3159591</v>
      </c>
      <c r="B5615" s="4">
        <v>1737280</v>
      </c>
      <c r="C5615" s="4" t="s">
        <v>16518</v>
      </c>
      <c r="D5615" s="4">
        <v>3500</v>
      </c>
      <c r="E5615" s="4">
        <v>0</v>
      </c>
      <c r="F5615" s="4">
        <v>1470</v>
      </c>
      <c r="G5615" s="7">
        <f t="shared" si="87"/>
        <v>-2030</v>
      </c>
      <c r="H5615" s="4" t="s">
        <v>14900</v>
      </c>
      <c r="I5615" s="4">
        <v>25000</v>
      </c>
      <c r="J5615" s="4" t="s">
        <v>4</v>
      </c>
      <c r="K5615" s="4" t="s">
        <v>5</v>
      </c>
      <c r="L5615" s="4" t="s">
        <v>6</v>
      </c>
      <c r="M5615" s="4" t="s">
        <v>24</v>
      </c>
    </row>
    <row r="5616" spans="1:13" x14ac:dyDescent="0.2">
      <c r="A5616" s="4">
        <v>3163266</v>
      </c>
      <c r="B5616" s="4">
        <v>5900602</v>
      </c>
      <c r="C5616" s="4" t="s">
        <v>16519</v>
      </c>
      <c r="D5616" s="4">
        <v>500</v>
      </c>
      <c r="E5616" s="4">
        <v>0</v>
      </c>
      <c r="F5616" s="4">
        <v>0</v>
      </c>
      <c r="G5616" s="7">
        <f t="shared" si="87"/>
        <v>-500</v>
      </c>
      <c r="H5616" s="4" t="s">
        <v>2508</v>
      </c>
      <c r="I5616" s="4">
        <v>15000</v>
      </c>
      <c r="J5616" s="4" t="s">
        <v>4</v>
      </c>
      <c r="K5616" s="4" t="s">
        <v>13</v>
      </c>
      <c r="L5616" s="4" t="s">
        <v>6</v>
      </c>
      <c r="M5616" s="4" t="s">
        <v>29</v>
      </c>
    </row>
    <row r="5617" spans="1:13" x14ac:dyDescent="0.2">
      <c r="A5617" s="4">
        <v>3163196</v>
      </c>
      <c r="B5617" s="4">
        <v>9495956</v>
      </c>
      <c r="C5617" s="4" t="s">
        <v>16520</v>
      </c>
      <c r="D5617" s="4">
        <v>500</v>
      </c>
      <c r="E5617" s="4">
        <v>0</v>
      </c>
      <c r="F5617" s="4">
        <v>0</v>
      </c>
      <c r="G5617" s="7">
        <f t="shared" si="87"/>
        <v>-500</v>
      </c>
      <c r="H5617" s="4" t="s">
        <v>3127</v>
      </c>
      <c r="I5617" s="4">
        <v>13000</v>
      </c>
      <c r="J5617" s="4" t="s">
        <v>4</v>
      </c>
      <c r="K5617" s="4" t="s">
        <v>8</v>
      </c>
      <c r="L5617" s="4" t="s">
        <v>6</v>
      </c>
      <c r="M5617" s="4" t="s">
        <v>76</v>
      </c>
    </row>
    <row r="5618" spans="1:13" x14ac:dyDescent="0.2">
      <c r="A5618" s="4">
        <v>3163147</v>
      </c>
      <c r="B5618" s="4">
        <v>4969350</v>
      </c>
      <c r="C5618" s="4" t="s">
        <v>16521</v>
      </c>
      <c r="D5618" s="4">
        <v>5000</v>
      </c>
      <c r="E5618" s="4">
        <v>0</v>
      </c>
      <c r="F5618" s="4">
        <v>0</v>
      </c>
      <c r="G5618" s="7">
        <f t="shared" si="87"/>
        <v>-5000</v>
      </c>
      <c r="H5618" s="4" t="s">
        <v>8244</v>
      </c>
      <c r="I5618" s="4">
        <v>7000</v>
      </c>
      <c r="J5618" s="4" t="s">
        <v>4</v>
      </c>
      <c r="K5618" s="4" t="s">
        <v>13</v>
      </c>
      <c r="L5618" s="4" t="s">
        <v>6</v>
      </c>
      <c r="M5618" s="4" t="s">
        <v>101</v>
      </c>
    </row>
    <row r="5619" spans="1:13" x14ac:dyDescent="0.2">
      <c r="A5619" s="4">
        <v>3163329</v>
      </c>
      <c r="B5619" s="4">
        <v>7248739</v>
      </c>
      <c r="C5619" s="4" t="s">
        <v>16522</v>
      </c>
      <c r="D5619" s="4">
        <v>7500</v>
      </c>
      <c r="E5619" s="4">
        <v>7500</v>
      </c>
      <c r="F5619" s="4">
        <v>1440</v>
      </c>
      <c r="G5619" s="7">
        <f t="shared" si="87"/>
        <v>1440</v>
      </c>
      <c r="H5619" s="4" t="s">
        <v>9377</v>
      </c>
      <c r="I5619" s="4">
        <v>10000</v>
      </c>
      <c r="J5619" s="4" t="s">
        <v>21</v>
      </c>
      <c r="K5619" s="4" t="s">
        <v>13</v>
      </c>
      <c r="L5619" s="4" t="s">
        <v>6</v>
      </c>
      <c r="M5619" s="4" t="s">
        <v>159</v>
      </c>
    </row>
    <row r="5620" spans="1:13" x14ac:dyDescent="0.2">
      <c r="A5620" s="4">
        <v>3163336</v>
      </c>
      <c r="B5620" s="4">
        <v>22014</v>
      </c>
      <c r="C5620" s="4" t="s">
        <v>16523</v>
      </c>
      <c r="D5620" s="4">
        <v>10000</v>
      </c>
      <c r="E5620" s="4">
        <v>10000</v>
      </c>
      <c r="F5620" s="4">
        <v>2340</v>
      </c>
      <c r="G5620" s="7">
        <f t="shared" si="87"/>
        <v>2340</v>
      </c>
      <c r="H5620" s="4" t="s">
        <v>16524</v>
      </c>
      <c r="I5620" s="4">
        <v>11000</v>
      </c>
      <c r="J5620" s="4" t="s">
        <v>4</v>
      </c>
      <c r="K5620" s="4" t="s">
        <v>13</v>
      </c>
      <c r="L5620" s="4" t="s">
        <v>9</v>
      </c>
      <c r="M5620" s="4" t="s">
        <v>52</v>
      </c>
    </row>
    <row r="5621" spans="1:13" x14ac:dyDescent="0.2">
      <c r="A5621" s="4">
        <v>3163322</v>
      </c>
      <c r="B5621" s="4">
        <v>656523</v>
      </c>
      <c r="C5621" s="4" t="s">
        <v>16525</v>
      </c>
      <c r="D5621" s="4">
        <v>10000</v>
      </c>
      <c r="E5621" s="4">
        <v>10000</v>
      </c>
      <c r="F5621" s="4">
        <v>1500</v>
      </c>
      <c r="G5621" s="7">
        <f t="shared" si="87"/>
        <v>1500</v>
      </c>
      <c r="H5621" s="4" t="s">
        <v>16526</v>
      </c>
      <c r="I5621" s="4">
        <v>15000</v>
      </c>
      <c r="J5621" s="4" t="s">
        <v>4</v>
      </c>
      <c r="K5621" s="4" t="s">
        <v>8</v>
      </c>
      <c r="L5621" s="4" t="s">
        <v>6</v>
      </c>
      <c r="M5621" s="4" t="s">
        <v>40</v>
      </c>
    </row>
    <row r="5622" spans="1:13" x14ac:dyDescent="0.2">
      <c r="A5622" s="4">
        <v>3163357</v>
      </c>
      <c r="B5622" s="4">
        <v>9496180</v>
      </c>
      <c r="C5622" s="4" t="s">
        <v>16527</v>
      </c>
      <c r="D5622" s="4">
        <v>3000</v>
      </c>
      <c r="E5622" s="4">
        <v>3000</v>
      </c>
      <c r="F5622" s="4">
        <v>0.9</v>
      </c>
      <c r="G5622" s="7">
        <f t="shared" si="87"/>
        <v>0.90000000000009095</v>
      </c>
      <c r="H5622" s="4" t="s">
        <v>3582</v>
      </c>
      <c r="I5622" s="4">
        <v>13000</v>
      </c>
      <c r="J5622" s="4" t="s">
        <v>4</v>
      </c>
      <c r="K5622" s="4" t="s">
        <v>13</v>
      </c>
      <c r="L5622" s="4" t="s">
        <v>6</v>
      </c>
      <c r="M5622" s="4" t="s">
        <v>25</v>
      </c>
    </row>
    <row r="5623" spans="1:13" x14ac:dyDescent="0.2">
      <c r="A5623" s="4">
        <v>3163287</v>
      </c>
      <c r="B5623" s="4">
        <v>9370509</v>
      </c>
      <c r="C5623" s="4" t="s">
        <v>16528</v>
      </c>
      <c r="D5623" s="4">
        <v>3500</v>
      </c>
      <c r="E5623" s="4">
        <v>3500</v>
      </c>
      <c r="F5623" s="4">
        <v>147</v>
      </c>
      <c r="G5623" s="7">
        <f t="shared" si="87"/>
        <v>147</v>
      </c>
      <c r="H5623" s="4" t="s">
        <v>13501</v>
      </c>
      <c r="I5623" s="4">
        <v>10000</v>
      </c>
      <c r="J5623" s="4" t="s">
        <v>98</v>
      </c>
      <c r="K5623" s="4" t="s">
        <v>8</v>
      </c>
      <c r="M5623" s="4" t="s">
        <v>65</v>
      </c>
    </row>
    <row r="5624" spans="1:13" x14ac:dyDescent="0.2">
      <c r="A5624" s="4">
        <v>3163378</v>
      </c>
      <c r="B5624" s="4">
        <v>8630497</v>
      </c>
      <c r="C5624" s="4" t="s">
        <v>16529</v>
      </c>
      <c r="D5624" s="4">
        <v>500</v>
      </c>
      <c r="E5624" s="4">
        <v>0</v>
      </c>
      <c r="F5624" s="4">
        <v>0</v>
      </c>
      <c r="G5624" s="7">
        <f t="shared" si="87"/>
        <v>-500</v>
      </c>
      <c r="H5624" s="4" t="s">
        <v>16530</v>
      </c>
      <c r="I5624" s="4">
        <v>7500</v>
      </c>
      <c r="J5624" s="4" t="s">
        <v>51</v>
      </c>
      <c r="K5624" s="4" t="s">
        <v>13</v>
      </c>
      <c r="M5624" s="4" t="s">
        <v>76</v>
      </c>
    </row>
    <row r="5625" spans="1:13" x14ac:dyDescent="0.2">
      <c r="A5625" s="4">
        <v>3163441</v>
      </c>
      <c r="B5625" s="4">
        <v>7209749</v>
      </c>
      <c r="C5625" s="4" t="s">
        <v>16531</v>
      </c>
      <c r="D5625" s="4">
        <v>8000</v>
      </c>
      <c r="E5625" s="4">
        <v>0</v>
      </c>
      <c r="F5625" s="4">
        <v>0</v>
      </c>
      <c r="G5625" s="7">
        <f t="shared" si="87"/>
        <v>-8000</v>
      </c>
      <c r="H5625" s="4" t="s">
        <v>1287</v>
      </c>
      <c r="I5625" s="4">
        <v>10000</v>
      </c>
      <c r="J5625" s="4" t="s">
        <v>72</v>
      </c>
      <c r="K5625" s="4" t="s">
        <v>8</v>
      </c>
      <c r="M5625" s="4" t="s">
        <v>29</v>
      </c>
    </row>
    <row r="5626" spans="1:13" x14ac:dyDescent="0.2">
      <c r="A5626" s="4">
        <v>3160746</v>
      </c>
      <c r="B5626" s="4">
        <v>6900713</v>
      </c>
      <c r="C5626" s="4" t="s">
        <v>16532</v>
      </c>
      <c r="D5626" s="4">
        <v>800</v>
      </c>
      <c r="E5626" s="4">
        <v>0</v>
      </c>
      <c r="F5626" s="4">
        <v>0</v>
      </c>
      <c r="G5626" s="7">
        <f t="shared" si="87"/>
        <v>-800</v>
      </c>
      <c r="H5626" s="4" t="s">
        <v>16533</v>
      </c>
      <c r="I5626" s="4">
        <v>12000</v>
      </c>
      <c r="J5626" s="4" t="s">
        <v>4</v>
      </c>
      <c r="K5626" s="4" t="s">
        <v>13</v>
      </c>
      <c r="L5626" s="4" t="s">
        <v>6</v>
      </c>
      <c r="M5626" s="4" t="s">
        <v>173</v>
      </c>
    </row>
    <row r="5627" spans="1:13" x14ac:dyDescent="0.2">
      <c r="A5627" s="4">
        <v>3163469</v>
      </c>
      <c r="B5627" s="4">
        <v>9168587</v>
      </c>
      <c r="C5627" s="4" t="s">
        <v>16534</v>
      </c>
      <c r="D5627" s="4">
        <v>8000</v>
      </c>
      <c r="E5627" s="4">
        <v>8000</v>
      </c>
      <c r="F5627" s="4">
        <v>3866.4</v>
      </c>
      <c r="G5627" s="7">
        <f t="shared" si="87"/>
        <v>3866.3999999999996</v>
      </c>
      <c r="H5627" s="4" t="s">
        <v>1706</v>
      </c>
      <c r="I5627" s="4">
        <v>13000</v>
      </c>
      <c r="J5627" s="4" t="s">
        <v>4</v>
      </c>
      <c r="K5627" s="4" t="s">
        <v>5</v>
      </c>
      <c r="L5627" s="4" t="s">
        <v>6</v>
      </c>
      <c r="M5627" s="4" t="s">
        <v>26</v>
      </c>
    </row>
    <row r="5628" spans="1:13" x14ac:dyDescent="0.2">
      <c r="A5628" s="4">
        <v>3155762</v>
      </c>
      <c r="B5628" s="4">
        <v>6011839</v>
      </c>
      <c r="C5628" s="4" t="s">
        <v>16535</v>
      </c>
      <c r="D5628" s="4">
        <v>3050</v>
      </c>
      <c r="E5628" s="4">
        <v>0</v>
      </c>
      <c r="F5628" s="4">
        <v>1651.5</v>
      </c>
      <c r="G5628" s="7">
        <f t="shared" si="87"/>
        <v>-1398.5</v>
      </c>
      <c r="H5628" s="4" t="s">
        <v>16536</v>
      </c>
      <c r="I5628" s="4">
        <v>25000</v>
      </c>
      <c r="J5628" s="4" t="s">
        <v>4</v>
      </c>
      <c r="K5628" s="4" t="s">
        <v>13</v>
      </c>
      <c r="L5628" s="4" t="s">
        <v>201</v>
      </c>
      <c r="M5628" s="4" t="s">
        <v>20</v>
      </c>
    </row>
    <row r="5629" spans="1:13" x14ac:dyDescent="0.2">
      <c r="A5629" s="4">
        <v>3163483</v>
      </c>
      <c r="B5629" s="4">
        <v>1962885</v>
      </c>
      <c r="C5629" s="4" t="s">
        <v>16537</v>
      </c>
      <c r="D5629" s="4">
        <v>1500</v>
      </c>
      <c r="E5629" s="4">
        <v>1500</v>
      </c>
      <c r="F5629" s="4">
        <v>63</v>
      </c>
      <c r="G5629" s="7">
        <f t="shared" si="87"/>
        <v>63</v>
      </c>
      <c r="H5629" s="4" t="s">
        <v>8101</v>
      </c>
      <c r="I5629" s="4">
        <v>9000</v>
      </c>
      <c r="J5629" s="4" t="s">
        <v>4</v>
      </c>
      <c r="K5629" s="4" t="s">
        <v>13</v>
      </c>
      <c r="L5629" s="4" t="s">
        <v>6</v>
      </c>
      <c r="M5629" s="4" t="s">
        <v>186</v>
      </c>
    </row>
    <row r="5630" spans="1:13" x14ac:dyDescent="0.2">
      <c r="A5630" s="4">
        <v>3163476</v>
      </c>
      <c r="B5630" s="4">
        <v>9496537</v>
      </c>
      <c r="C5630" s="4" t="s">
        <v>16538</v>
      </c>
      <c r="D5630" s="4">
        <v>3000</v>
      </c>
      <c r="E5630" s="4">
        <v>3000</v>
      </c>
      <c r="F5630" s="4">
        <v>4.2</v>
      </c>
      <c r="G5630" s="7">
        <f t="shared" si="87"/>
        <v>4.1999999999998181</v>
      </c>
      <c r="H5630" s="4" t="s">
        <v>9051</v>
      </c>
      <c r="I5630" s="4">
        <v>10000</v>
      </c>
      <c r="J5630" s="4" t="s">
        <v>4</v>
      </c>
      <c r="K5630" s="4" t="s">
        <v>8</v>
      </c>
      <c r="L5630" s="4" t="s">
        <v>6</v>
      </c>
      <c r="M5630" s="4" t="s">
        <v>52</v>
      </c>
    </row>
    <row r="5631" spans="1:13" x14ac:dyDescent="0.2">
      <c r="A5631" s="4">
        <v>3160956</v>
      </c>
      <c r="B5631" s="4">
        <v>5614435</v>
      </c>
      <c r="C5631" s="4" t="s">
        <v>16539</v>
      </c>
      <c r="D5631" s="4">
        <v>500</v>
      </c>
      <c r="E5631" s="4">
        <v>0</v>
      </c>
      <c r="F5631" s="4">
        <v>0</v>
      </c>
      <c r="G5631" s="7">
        <f t="shared" si="87"/>
        <v>-500</v>
      </c>
      <c r="H5631" s="4" t="s">
        <v>13355</v>
      </c>
      <c r="I5631" s="4">
        <v>8000</v>
      </c>
      <c r="J5631" s="4" t="s">
        <v>98</v>
      </c>
      <c r="K5631" s="4" t="s">
        <v>13</v>
      </c>
      <c r="M5631" s="4" t="s">
        <v>12</v>
      </c>
    </row>
    <row r="5632" spans="1:13" x14ac:dyDescent="0.2">
      <c r="A5632" s="4">
        <v>3163385</v>
      </c>
      <c r="B5632" s="4">
        <v>6079844</v>
      </c>
      <c r="C5632" s="4" t="s">
        <v>16540</v>
      </c>
      <c r="D5632" s="4">
        <v>800</v>
      </c>
      <c r="E5632" s="4">
        <v>800</v>
      </c>
      <c r="F5632" s="4">
        <v>214</v>
      </c>
      <c r="G5632" s="7">
        <f t="shared" si="87"/>
        <v>214</v>
      </c>
      <c r="H5632" s="4" t="s">
        <v>1042</v>
      </c>
      <c r="I5632" s="4">
        <v>8000</v>
      </c>
      <c r="J5632" s="4" t="s">
        <v>4</v>
      </c>
      <c r="K5632" s="4" t="s">
        <v>8</v>
      </c>
      <c r="L5632" s="4" t="s">
        <v>6</v>
      </c>
      <c r="M5632" s="4" t="s">
        <v>12</v>
      </c>
    </row>
    <row r="5633" spans="1:13" x14ac:dyDescent="0.2">
      <c r="A5633" s="4">
        <v>3163518</v>
      </c>
      <c r="B5633" s="4">
        <v>9143191</v>
      </c>
      <c r="C5633" s="4" t="s">
        <v>16541</v>
      </c>
      <c r="D5633" s="4">
        <v>3000</v>
      </c>
      <c r="E5633" s="4">
        <v>3000</v>
      </c>
      <c r="F5633" s="4">
        <v>288</v>
      </c>
      <c r="G5633" s="7">
        <f t="shared" si="87"/>
        <v>288</v>
      </c>
      <c r="H5633" s="4" t="s">
        <v>7308</v>
      </c>
      <c r="I5633" s="4">
        <v>10000</v>
      </c>
      <c r="J5633" s="4" t="s">
        <v>4</v>
      </c>
      <c r="K5633" s="4" t="s">
        <v>13</v>
      </c>
      <c r="L5633" s="4" t="s">
        <v>6</v>
      </c>
      <c r="M5633" s="4" t="s">
        <v>76</v>
      </c>
    </row>
    <row r="5634" spans="1:13" x14ac:dyDescent="0.2">
      <c r="A5634" s="4">
        <v>3163434</v>
      </c>
      <c r="B5634" s="4">
        <v>622193</v>
      </c>
      <c r="C5634" s="4" t="s">
        <v>16542</v>
      </c>
      <c r="D5634" s="4">
        <v>7000</v>
      </c>
      <c r="E5634" s="4">
        <v>0</v>
      </c>
      <c r="F5634" s="4">
        <v>0</v>
      </c>
      <c r="G5634" s="7">
        <f t="shared" ref="G5634:G5697" si="88">E5634+F5634-D5634</f>
        <v>-7000</v>
      </c>
      <c r="H5634" s="4" t="s">
        <v>16543</v>
      </c>
      <c r="I5634" s="4">
        <v>20000</v>
      </c>
      <c r="J5634" s="4" t="s">
        <v>4</v>
      </c>
      <c r="K5634" s="4" t="s">
        <v>5</v>
      </c>
      <c r="L5634" s="4" t="s">
        <v>6</v>
      </c>
      <c r="M5634" s="4" t="s">
        <v>52</v>
      </c>
    </row>
    <row r="5635" spans="1:13" x14ac:dyDescent="0.2">
      <c r="A5635" s="4">
        <v>3163497</v>
      </c>
      <c r="B5635" s="4">
        <v>9496775</v>
      </c>
      <c r="C5635" s="4" t="s">
        <v>16544</v>
      </c>
      <c r="D5635" s="4">
        <v>3000</v>
      </c>
      <c r="E5635" s="4">
        <v>3000</v>
      </c>
      <c r="F5635" s="4">
        <v>4.5</v>
      </c>
      <c r="G5635" s="7">
        <f t="shared" si="88"/>
        <v>4.5</v>
      </c>
      <c r="H5635" s="4" t="s">
        <v>4878</v>
      </c>
      <c r="I5635" s="4">
        <v>22000</v>
      </c>
      <c r="J5635" s="4" t="s">
        <v>32</v>
      </c>
      <c r="K5635" s="4" t="s">
        <v>13</v>
      </c>
      <c r="M5635" s="4" t="s">
        <v>64</v>
      </c>
    </row>
    <row r="5636" spans="1:13" x14ac:dyDescent="0.2">
      <c r="A5636" s="4">
        <v>3161964</v>
      </c>
      <c r="B5636" s="4">
        <v>9062061</v>
      </c>
      <c r="C5636" s="4" t="s">
        <v>16545</v>
      </c>
      <c r="D5636" s="4">
        <v>2000</v>
      </c>
      <c r="E5636" s="4">
        <v>2000</v>
      </c>
      <c r="F5636" s="4">
        <v>111</v>
      </c>
      <c r="G5636" s="7">
        <f t="shared" si="88"/>
        <v>111</v>
      </c>
      <c r="H5636" s="4" t="s">
        <v>16546</v>
      </c>
      <c r="I5636" s="4">
        <v>25000</v>
      </c>
      <c r="J5636" s="4" t="s">
        <v>4</v>
      </c>
      <c r="K5636" s="4" t="s">
        <v>13</v>
      </c>
      <c r="L5636" s="4" t="s">
        <v>6</v>
      </c>
      <c r="M5636" s="4" t="s">
        <v>65</v>
      </c>
    </row>
    <row r="5637" spans="1:13" x14ac:dyDescent="0.2">
      <c r="A5637" s="4">
        <v>3162755</v>
      </c>
      <c r="B5637" s="4">
        <v>9494619</v>
      </c>
      <c r="C5637" s="4" t="s">
        <v>16547</v>
      </c>
      <c r="D5637" s="4">
        <v>3000</v>
      </c>
      <c r="E5637" s="4">
        <v>3000</v>
      </c>
      <c r="F5637" s="4">
        <v>4.2</v>
      </c>
      <c r="G5637" s="7">
        <f t="shared" si="88"/>
        <v>4.1999999999998181</v>
      </c>
      <c r="H5637" s="4" t="s">
        <v>7965</v>
      </c>
      <c r="I5637" s="4">
        <v>14870</v>
      </c>
      <c r="J5637" s="4" t="s">
        <v>4</v>
      </c>
      <c r="K5637" s="4" t="s">
        <v>13</v>
      </c>
      <c r="L5637" s="4" t="s">
        <v>6</v>
      </c>
      <c r="M5637" s="4" t="s">
        <v>12</v>
      </c>
    </row>
    <row r="5638" spans="1:13" x14ac:dyDescent="0.2">
      <c r="A5638" s="4">
        <v>3163532</v>
      </c>
      <c r="B5638" s="4">
        <v>8080143</v>
      </c>
      <c r="C5638" s="4" t="s">
        <v>16548</v>
      </c>
      <c r="D5638" s="4">
        <v>2000</v>
      </c>
      <c r="E5638" s="4">
        <v>2000</v>
      </c>
      <c r="F5638" s="4">
        <v>3</v>
      </c>
      <c r="G5638" s="7">
        <f t="shared" si="88"/>
        <v>3</v>
      </c>
      <c r="H5638" s="4" t="s">
        <v>16549</v>
      </c>
      <c r="I5638" s="4">
        <v>10000</v>
      </c>
      <c r="J5638" s="4" t="s">
        <v>4</v>
      </c>
      <c r="K5638" s="4" t="s">
        <v>13</v>
      </c>
      <c r="L5638" s="4" t="s">
        <v>6</v>
      </c>
      <c r="M5638" s="4" t="s">
        <v>7</v>
      </c>
    </row>
    <row r="5639" spans="1:13" x14ac:dyDescent="0.2">
      <c r="A5639" s="4">
        <v>3163581</v>
      </c>
      <c r="B5639" s="4">
        <v>95473</v>
      </c>
      <c r="C5639" s="4" t="s">
        <v>16550</v>
      </c>
      <c r="D5639" s="4">
        <v>10000</v>
      </c>
      <c r="E5639" s="4">
        <v>10000</v>
      </c>
      <c r="F5639" s="4">
        <v>1120</v>
      </c>
      <c r="G5639" s="7">
        <f t="shared" si="88"/>
        <v>1120</v>
      </c>
      <c r="H5639" s="4" t="s">
        <v>2682</v>
      </c>
      <c r="I5639" s="4">
        <v>30000</v>
      </c>
      <c r="J5639" s="4" t="s">
        <v>4</v>
      </c>
      <c r="K5639" s="4" t="s">
        <v>13</v>
      </c>
      <c r="L5639" s="4" t="s">
        <v>6</v>
      </c>
      <c r="M5639" s="4" t="s">
        <v>7</v>
      </c>
    </row>
    <row r="5640" spans="1:13" x14ac:dyDescent="0.2">
      <c r="A5640" s="4">
        <v>3158758</v>
      </c>
      <c r="B5640" s="4">
        <v>6350940</v>
      </c>
      <c r="C5640" s="4" t="s">
        <v>16551</v>
      </c>
      <c r="D5640" s="4">
        <v>1500</v>
      </c>
      <c r="E5640" s="4">
        <v>0</v>
      </c>
      <c r="F5640" s="4">
        <v>874.8</v>
      </c>
      <c r="G5640" s="7">
        <f t="shared" si="88"/>
        <v>-625.20000000000005</v>
      </c>
      <c r="H5640" s="4" t="s">
        <v>753</v>
      </c>
      <c r="I5640" s="4">
        <v>11000</v>
      </c>
      <c r="J5640" s="4" t="s">
        <v>4</v>
      </c>
      <c r="K5640" s="4" t="s">
        <v>8</v>
      </c>
      <c r="L5640" s="4" t="s">
        <v>6</v>
      </c>
      <c r="M5640" s="4" t="s">
        <v>29</v>
      </c>
    </row>
    <row r="5641" spans="1:13" x14ac:dyDescent="0.2">
      <c r="A5641" s="4">
        <v>3163560</v>
      </c>
      <c r="B5641" s="4">
        <v>7969256</v>
      </c>
      <c r="C5641" s="4" t="s">
        <v>16552</v>
      </c>
      <c r="D5641" s="4">
        <v>1500</v>
      </c>
      <c r="E5641" s="4">
        <v>1500</v>
      </c>
      <c r="F5641" s="4">
        <v>429.75</v>
      </c>
      <c r="G5641" s="7">
        <f t="shared" si="88"/>
        <v>429.75</v>
      </c>
      <c r="H5641" s="4" t="s">
        <v>6825</v>
      </c>
      <c r="I5641" s="4">
        <v>8000</v>
      </c>
      <c r="J5641" s="4" t="s">
        <v>4</v>
      </c>
      <c r="K5641" s="4" t="s">
        <v>22</v>
      </c>
      <c r="L5641" s="4" t="s">
        <v>6</v>
      </c>
      <c r="M5641" s="4" t="s">
        <v>12</v>
      </c>
    </row>
    <row r="5642" spans="1:13" x14ac:dyDescent="0.2">
      <c r="A5642" s="4">
        <v>3163588</v>
      </c>
      <c r="B5642" s="4">
        <v>9497090</v>
      </c>
      <c r="C5642" s="4" t="s">
        <v>16553</v>
      </c>
      <c r="D5642" s="4">
        <v>3000</v>
      </c>
      <c r="E5642" s="4">
        <v>3000</v>
      </c>
      <c r="F5642" s="4">
        <v>4.5</v>
      </c>
      <c r="G5642" s="7">
        <f t="shared" si="88"/>
        <v>4.5</v>
      </c>
      <c r="H5642" s="4" t="s">
        <v>16554</v>
      </c>
      <c r="I5642" s="4">
        <v>30000</v>
      </c>
      <c r="J5642" s="4" t="s">
        <v>32</v>
      </c>
      <c r="K5642" s="4" t="s">
        <v>22</v>
      </c>
      <c r="M5642" s="4" t="s">
        <v>25</v>
      </c>
    </row>
    <row r="5643" spans="1:13" x14ac:dyDescent="0.2">
      <c r="A5643" s="4">
        <v>3163721</v>
      </c>
      <c r="B5643" s="4">
        <v>7698685</v>
      </c>
      <c r="C5643" s="4" t="s">
        <v>16553</v>
      </c>
      <c r="D5643" s="4">
        <v>1000</v>
      </c>
      <c r="E5643" s="4">
        <v>0</v>
      </c>
      <c r="F5643" s="4">
        <v>0</v>
      </c>
      <c r="G5643" s="7">
        <f t="shared" si="88"/>
        <v>-1000</v>
      </c>
      <c r="H5643" s="4" t="s">
        <v>2223</v>
      </c>
      <c r="I5643" s="4">
        <v>17000</v>
      </c>
      <c r="J5643" s="4" t="s">
        <v>4</v>
      </c>
      <c r="K5643" s="4" t="s">
        <v>8</v>
      </c>
      <c r="L5643" s="4" t="s">
        <v>201</v>
      </c>
      <c r="M5643" s="4" t="s">
        <v>35</v>
      </c>
    </row>
    <row r="5644" spans="1:13" x14ac:dyDescent="0.2">
      <c r="A5644" s="4">
        <v>3163700</v>
      </c>
      <c r="B5644" s="4">
        <v>7593433</v>
      </c>
      <c r="C5644" s="4" t="s">
        <v>16555</v>
      </c>
      <c r="D5644" s="4">
        <v>2150</v>
      </c>
      <c r="E5644" s="4">
        <v>2150</v>
      </c>
      <c r="F5644" s="4">
        <v>1621.89</v>
      </c>
      <c r="G5644" s="7">
        <f t="shared" si="88"/>
        <v>1621.8900000000003</v>
      </c>
      <c r="H5644" s="4" t="s">
        <v>8189</v>
      </c>
      <c r="I5644" s="4">
        <v>9000</v>
      </c>
      <c r="J5644" s="4" t="s">
        <v>4</v>
      </c>
      <c r="K5644" s="4" t="s">
        <v>13</v>
      </c>
      <c r="L5644" s="4" t="s">
        <v>6</v>
      </c>
      <c r="M5644" s="4" t="s">
        <v>64</v>
      </c>
    </row>
    <row r="5645" spans="1:13" x14ac:dyDescent="0.2">
      <c r="A5645" s="4">
        <v>3163756</v>
      </c>
      <c r="B5645" s="4">
        <v>6719112</v>
      </c>
      <c r="C5645" s="4" t="s">
        <v>16556</v>
      </c>
      <c r="D5645" s="4">
        <v>2000</v>
      </c>
      <c r="E5645" s="4">
        <v>2000</v>
      </c>
      <c r="F5645" s="4">
        <v>532</v>
      </c>
      <c r="G5645" s="7">
        <f t="shared" si="88"/>
        <v>532</v>
      </c>
      <c r="H5645" s="4" t="s">
        <v>9258</v>
      </c>
      <c r="I5645" s="4">
        <v>15000</v>
      </c>
      <c r="J5645" s="4" t="s">
        <v>4</v>
      </c>
      <c r="K5645" s="4" t="s">
        <v>8</v>
      </c>
      <c r="M5645" s="4" t="s">
        <v>111</v>
      </c>
    </row>
    <row r="5646" spans="1:13" x14ac:dyDescent="0.2">
      <c r="A5646" s="4">
        <v>3163735</v>
      </c>
      <c r="B5646" s="4">
        <v>6443228</v>
      </c>
      <c r="C5646" s="4" t="s">
        <v>16557</v>
      </c>
      <c r="D5646" s="4">
        <v>1750</v>
      </c>
      <c r="E5646" s="4">
        <v>1750</v>
      </c>
      <c r="F5646" s="4">
        <v>29.93</v>
      </c>
      <c r="G5646" s="7">
        <f t="shared" si="88"/>
        <v>29.930000000000064</v>
      </c>
      <c r="H5646" s="4" t="s">
        <v>15</v>
      </c>
      <c r="I5646" s="4">
        <v>13000</v>
      </c>
      <c r="J5646" s="4" t="s">
        <v>72</v>
      </c>
      <c r="K5646" s="4" t="s">
        <v>13</v>
      </c>
      <c r="M5646" s="4" t="s">
        <v>173</v>
      </c>
    </row>
    <row r="5647" spans="1:13" x14ac:dyDescent="0.2">
      <c r="A5647" s="4">
        <v>3163728</v>
      </c>
      <c r="B5647" s="4">
        <v>9497447</v>
      </c>
      <c r="C5647" s="4" t="s">
        <v>16558</v>
      </c>
      <c r="D5647" s="4">
        <v>800</v>
      </c>
      <c r="E5647" s="4">
        <v>0</v>
      </c>
      <c r="F5647" s="4">
        <v>1078.8</v>
      </c>
      <c r="G5647" s="7">
        <f t="shared" si="88"/>
        <v>278.79999999999995</v>
      </c>
      <c r="H5647" s="4" t="s">
        <v>16559</v>
      </c>
      <c r="I5647" s="4">
        <v>10000</v>
      </c>
      <c r="J5647" s="4" t="s">
        <v>4</v>
      </c>
      <c r="K5647" s="4" t="s">
        <v>8</v>
      </c>
      <c r="L5647" s="4" t="s">
        <v>9</v>
      </c>
      <c r="M5647" s="4" t="s">
        <v>20</v>
      </c>
    </row>
    <row r="5648" spans="1:13" x14ac:dyDescent="0.2">
      <c r="A5648" s="4">
        <v>3163784</v>
      </c>
      <c r="B5648" s="4">
        <v>55622</v>
      </c>
      <c r="C5648" s="4" t="s">
        <v>7862</v>
      </c>
      <c r="D5648" s="4">
        <v>4000</v>
      </c>
      <c r="E5648" s="4">
        <v>4000</v>
      </c>
      <c r="F5648" s="4">
        <v>3724</v>
      </c>
      <c r="G5648" s="7">
        <f t="shared" si="88"/>
        <v>3724</v>
      </c>
      <c r="H5648" s="4" t="s">
        <v>10098</v>
      </c>
      <c r="I5648" s="4">
        <v>15000</v>
      </c>
      <c r="J5648" s="4" t="s">
        <v>4</v>
      </c>
      <c r="K5648" s="4" t="s">
        <v>13</v>
      </c>
      <c r="L5648" s="4" t="s">
        <v>6</v>
      </c>
      <c r="M5648" s="4" t="s">
        <v>64</v>
      </c>
    </row>
    <row r="5649" spans="1:13" x14ac:dyDescent="0.2">
      <c r="A5649" s="4">
        <v>3163812</v>
      </c>
      <c r="B5649" s="4">
        <v>1769064</v>
      </c>
      <c r="C5649" s="4" t="s">
        <v>8874</v>
      </c>
      <c r="D5649" s="4">
        <v>3000</v>
      </c>
      <c r="E5649" s="4">
        <v>3000</v>
      </c>
      <c r="F5649" s="4">
        <v>0.3</v>
      </c>
      <c r="G5649" s="7">
        <f t="shared" si="88"/>
        <v>0.3000000000001819</v>
      </c>
      <c r="H5649" s="4" t="s">
        <v>9334</v>
      </c>
      <c r="I5649" s="4">
        <v>16000</v>
      </c>
      <c r="J5649" s="4" t="s">
        <v>4</v>
      </c>
      <c r="K5649" s="4" t="s">
        <v>13</v>
      </c>
      <c r="L5649" s="4" t="s">
        <v>6</v>
      </c>
      <c r="M5649" s="4" t="s">
        <v>76</v>
      </c>
    </row>
    <row r="5650" spans="1:13" x14ac:dyDescent="0.2">
      <c r="A5650" s="4">
        <v>3163770</v>
      </c>
      <c r="B5650" s="4">
        <v>4467898</v>
      </c>
      <c r="C5650" s="4" t="s">
        <v>16560</v>
      </c>
      <c r="D5650" s="4">
        <v>1500</v>
      </c>
      <c r="E5650" s="4">
        <v>1500</v>
      </c>
      <c r="F5650" s="4">
        <v>2.25</v>
      </c>
      <c r="G5650" s="7">
        <f t="shared" si="88"/>
        <v>2.25</v>
      </c>
      <c r="H5650" s="4" t="s">
        <v>15790</v>
      </c>
      <c r="I5650" s="4">
        <v>10000</v>
      </c>
      <c r="J5650" s="4" t="s">
        <v>51</v>
      </c>
      <c r="K5650" s="4" t="s">
        <v>13</v>
      </c>
      <c r="M5650" s="4" t="s">
        <v>111</v>
      </c>
    </row>
    <row r="5651" spans="1:13" x14ac:dyDescent="0.2">
      <c r="A5651" s="4">
        <v>3163840</v>
      </c>
      <c r="B5651" s="4">
        <v>4352755</v>
      </c>
      <c r="C5651" s="4" t="s">
        <v>16561</v>
      </c>
      <c r="D5651" s="4">
        <v>10000</v>
      </c>
      <c r="E5651" s="4">
        <v>10000</v>
      </c>
      <c r="F5651" s="4">
        <v>10920</v>
      </c>
      <c r="G5651" s="7">
        <f t="shared" si="88"/>
        <v>10920</v>
      </c>
      <c r="H5651" s="4" t="s">
        <v>1618</v>
      </c>
      <c r="I5651" s="4">
        <v>16000</v>
      </c>
      <c r="J5651" s="4" t="s">
        <v>4</v>
      </c>
      <c r="K5651" s="4" t="s">
        <v>8</v>
      </c>
      <c r="L5651" s="4" t="s">
        <v>6</v>
      </c>
      <c r="M5651" s="4" t="s">
        <v>111</v>
      </c>
    </row>
    <row r="5652" spans="1:13" x14ac:dyDescent="0.2">
      <c r="A5652" s="4">
        <v>3163693</v>
      </c>
      <c r="B5652" s="4">
        <v>6632312</v>
      </c>
      <c r="C5652" s="4" t="s">
        <v>16562</v>
      </c>
      <c r="D5652" s="4">
        <v>1500</v>
      </c>
      <c r="E5652" s="4">
        <v>1500</v>
      </c>
      <c r="F5652" s="4">
        <v>317.25</v>
      </c>
      <c r="G5652" s="7">
        <f t="shared" si="88"/>
        <v>317.25</v>
      </c>
      <c r="H5652" s="4" t="s">
        <v>16563</v>
      </c>
      <c r="I5652" s="4">
        <v>15000</v>
      </c>
      <c r="J5652" s="4" t="s">
        <v>51</v>
      </c>
      <c r="K5652" s="4" t="s">
        <v>13</v>
      </c>
      <c r="M5652" s="4" t="s">
        <v>73</v>
      </c>
    </row>
    <row r="5653" spans="1:13" x14ac:dyDescent="0.2">
      <c r="A5653" s="4">
        <v>3132459</v>
      </c>
      <c r="B5653" s="4">
        <v>8068677</v>
      </c>
      <c r="C5653" s="4" t="s">
        <v>16564</v>
      </c>
      <c r="D5653" s="4">
        <v>1500</v>
      </c>
      <c r="E5653" s="4">
        <v>1500</v>
      </c>
      <c r="F5653" s="4">
        <v>76.95</v>
      </c>
      <c r="G5653" s="7">
        <f t="shared" si="88"/>
        <v>76.950000000000045</v>
      </c>
      <c r="H5653" s="4" t="s">
        <v>4557</v>
      </c>
      <c r="I5653" s="4">
        <v>24000</v>
      </c>
      <c r="J5653" s="4" t="s">
        <v>4</v>
      </c>
      <c r="K5653" s="4" t="s">
        <v>8</v>
      </c>
      <c r="L5653" s="4" t="s">
        <v>6</v>
      </c>
      <c r="M5653" s="4" t="s">
        <v>25</v>
      </c>
    </row>
    <row r="5654" spans="1:13" x14ac:dyDescent="0.2">
      <c r="A5654" s="4">
        <v>3163875</v>
      </c>
      <c r="B5654" s="4">
        <v>589915</v>
      </c>
      <c r="C5654" s="4" t="s">
        <v>16565</v>
      </c>
      <c r="D5654" s="4">
        <v>5000</v>
      </c>
      <c r="E5654" s="4">
        <v>5000</v>
      </c>
      <c r="F5654" s="4">
        <v>608</v>
      </c>
      <c r="G5654" s="7">
        <f t="shared" si="88"/>
        <v>608</v>
      </c>
      <c r="H5654" s="4" t="s">
        <v>11876</v>
      </c>
      <c r="I5654" s="4">
        <v>17000</v>
      </c>
      <c r="J5654" s="4" t="s">
        <v>4</v>
      </c>
      <c r="K5654" s="4" t="s">
        <v>8</v>
      </c>
      <c r="L5654" s="4" t="s">
        <v>6</v>
      </c>
      <c r="M5654" s="4" t="s">
        <v>23</v>
      </c>
    </row>
    <row r="5655" spans="1:13" x14ac:dyDescent="0.2">
      <c r="A5655" s="4">
        <v>3163861</v>
      </c>
      <c r="B5655" s="4">
        <v>6119583</v>
      </c>
      <c r="C5655" s="4" t="s">
        <v>16566</v>
      </c>
      <c r="D5655" s="4">
        <v>1500</v>
      </c>
      <c r="E5655" s="4">
        <v>1500</v>
      </c>
      <c r="F5655" s="4">
        <v>1.5</v>
      </c>
      <c r="G5655" s="7">
        <f t="shared" si="88"/>
        <v>1.5</v>
      </c>
      <c r="H5655" s="4" t="s">
        <v>16567</v>
      </c>
      <c r="I5655" s="4">
        <v>22000</v>
      </c>
      <c r="J5655" s="4" t="s">
        <v>4</v>
      </c>
      <c r="K5655" s="4" t="s">
        <v>13</v>
      </c>
      <c r="L5655" s="4" t="s">
        <v>6</v>
      </c>
      <c r="M5655" s="4" t="s">
        <v>17</v>
      </c>
    </row>
    <row r="5656" spans="1:13" x14ac:dyDescent="0.2">
      <c r="A5656" s="4">
        <v>3163861</v>
      </c>
      <c r="B5656" s="4">
        <v>6119583</v>
      </c>
      <c r="C5656" s="4" t="s">
        <v>16566</v>
      </c>
      <c r="D5656" s="4">
        <v>1500</v>
      </c>
      <c r="E5656" s="4">
        <v>1500</v>
      </c>
      <c r="F5656" s="4">
        <v>1.5</v>
      </c>
      <c r="G5656" s="7">
        <f t="shared" si="88"/>
        <v>1.5</v>
      </c>
      <c r="H5656" s="4" t="s">
        <v>16567</v>
      </c>
      <c r="I5656" s="4">
        <v>22000</v>
      </c>
      <c r="J5656" s="4" t="s">
        <v>4</v>
      </c>
      <c r="K5656" s="4" t="s">
        <v>13</v>
      </c>
      <c r="L5656" s="4" t="s">
        <v>6</v>
      </c>
      <c r="M5656" s="4" t="s">
        <v>17</v>
      </c>
    </row>
    <row r="5657" spans="1:13" x14ac:dyDescent="0.2">
      <c r="A5657" s="4">
        <v>3163847</v>
      </c>
      <c r="B5657" s="4">
        <v>9497538</v>
      </c>
      <c r="C5657" s="4" t="s">
        <v>16568</v>
      </c>
      <c r="D5657" s="4">
        <v>2000</v>
      </c>
      <c r="E5657" s="4">
        <v>2000</v>
      </c>
      <c r="F5657" s="4">
        <v>2.4</v>
      </c>
      <c r="G5657" s="7">
        <f t="shared" si="88"/>
        <v>2.4000000000000909</v>
      </c>
      <c r="H5657" s="4" t="s">
        <v>3689</v>
      </c>
      <c r="I5657" s="4">
        <v>18000</v>
      </c>
      <c r="J5657" s="4" t="s">
        <v>4</v>
      </c>
      <c r="K5657" s="4" t="s">
        <v>13</v>
      </c>
      <c r="L5657" s="4" t="s">
        <v>9</v>
      </c>
      <c r="M5657" s="4" t="s">
        <v>7</v>
      </c>
    </row>
    <row r="5658" spans="1:13" x14ac:dyDescent="0.2">
      <c r="A5658" s="4">
        <v>3163896</v>
      </c>
      <c r="B5658" s="4">
        <v>7867693</v>
      </c>
      <c r="C5658" s="4" t="s">
        <v>16569</v>
      </c>
      <c r="D5658" s="4">
        <v>3500</v>
      </c>
      <c r="E5658" s="4">
        <v>0</v>
      </c>
      <c r="F5658" s="4">
        <v>0</v>
      </c>
      <c r="G5658" s="7">
        <f t="shared" si="88"/>
        <v>-3500</v>
      </c>
      <c r="H5658" s="4" t="s">
        <v>9111</v>
      </c>
      <c r="I5658" s="4">
        <v>10000</v>
      </c>
      <c r="J5658" s="4" t="s">
        <v>4</v>
      </c>
      <c r="K5658" s="4" t="s">
        <v>8</v>
      </c>
      <c r="L5658" s="4" t="s">
        <v>6</v>
      </c>
      <c r="M5658" s="4" t="s">
        <v>64</v>
      </c>
    </row>
    <row r="5659" spans="1:13" x14ac:dyDescent="0.2">
      <c r="A5659" s="4">
        <v>3163854</v>
      </c>
      <c r="B5659" s="4">
        <v>9242395</v>
      </c>
      <c r="C5659" s="4" t="s">
        <v>16570</v>
      </c>
      <c r="D5659" s="4">
        <v>10000</v>
      </c>
      <c r="E5659" s="4">
        <v>10000</v>
      </c>
      <c r="F5659" s="4">
        <v>2660</v>
      </c>
      <c r="G5659" s="7">
        <f t="shared" si="88"/>
        <v>2660</v>
      </c>
      <c r="H5659" s="4" t="s">
        <v>5945</v>
      </c>
      <c r="I5659" s="4">
        <v>20000</v>
      </c>
      <c r="J5659" s="4" t="s">
        <v>4</v>
      </c>
      <c r="K5659" s="4" t="s">
        <v>13</v>
      </c>
      <c r="L5659" s="4" t="s">
        <v>6</v>
      </c>
      <c r="M5659" s="4" t="s">
        <v>25</v>
      </c>
    </row>
    <row r="5660" spans="1:13" x14ac:dyDescent="0.2">
      <c r="A5660" s="4">
        <v>3163917</v>
      </c>
      <c r="B5660" s="4">
        <v>325732</v>
      </c>
      <c r="C5660" s="4" t="s">
        <v>16571</v>
      </c>
      <c r="D5660" s="4">
        <v>10000</v>
      </c>
      <c r="E5660" s="4">
        <v>0</v>
      </c>
      <c r="F5660" s="4">
        <v>0</v>
      </c>
      <c r="G5660" s="7">
        <f t="shared" si="88"/>
        <v>-10000</v>
      </c>
      <c r="H5660" s="4" t="s">
        <v>3562</v>
      </c>
      <c r="I5660" s="4">
        <v>12000</v>
      </c>
      <c r="J5660" s="4" t="s">
        <v>21</v>
      </c>
      <c r="K5660" s="4" t="s">
        <v>8</v>
      </c>
      <c r="L5660" s="4" t="s">
        <v>6</v>
      </c>
      <c r="M5660" s="4" t="s">
        <v>20</v>
      </c>
    </row>
    <row r="5661" spans="1:13" x14ac:dyDescent="0.2">
      <c r="A5661" s="4">
        <v>3163938</v>
      </c>
      <c r="B5661" s="4">
        <v>1673640</v>
      </c>
      <c r="C5661" s="4" t="s">
        <v>16572</v>
      </c>
      <c r="D5661" s="4">
        <v>10000</v>
      </c>
      <c r="E5661" s="4">
        <v>0</v>
      </c>
      <c r="F5661" s="4">
        <v>1500</v>
      </c>
      <c r="G5661" s="7">
        <f t="shared" si="88"/>
        <v>-8500</v>
      </c>
      <c r="H5661" s="4" t="s">
        <v>4843</v>
      </c>
      <c r="I5661" s="4">
        <v>25000</v>
      </c>
      <c r="J5661" s="4" t="s">
        <v>4</v>
      </c>
      <c r="K5661" s="4" t="s">
        <v>5</v>
      </c>
      <c r="L5661" s="4" t="s">
        <v>6</v>
      </c>
      <c r="M5661" s="4" t="s">
        <v>17</v>
      </c>
    </row>
    <row r="5662" spans="1:13" x14ac:dyDescent="0.2">
      <c r="A5662" s="4">
        <v>3163931</v>
      </c>
      <c r="B5662" s="4">
        <v>8082355</v>
      </c>
      <c r="C5662" s="4" t="s">
        <v>16573</v>
      </c>
      <c r="D5662" s="4">
        <v>6000</v>
      </c>
      <c r="E5662" s="4">
        <v>6000</v>
      </c>
      <c r="F5662" s="4">
        <v>3032.4</v>
      </c>
      <c r="G5662" s="7">
        <f t="shared" si="88"/>
        <v>3032.3999999999996</v>
      </c>
      <c r="H5662" s="4" t="s">
        <v>8343</v>
      </c>
      <c r="I5662" s="4">
        <v>25000</v>
      </c>
      <c r="J5662" s="4" t="s">
        <v>4</v>
      </c>
      <c r="K5662" s="4" t="s">
        <v>8</v>
      </c>
      <c r="L5662" s="4" t="s">
        <v>6</v>
      </c>
      <c r="M5662" s="4" t="s">
        <v>159</v>
      </c>
    </row>
    <row r="5663" spans="1:13" x14ac:dyDescent="0.2">
      <c r="A5663" s="4">
        <v>3164050</v>
      </c>
      <c r="B5663" s="4">
        <v>9417871</v>
      </c>
      <c r="C5663" s="4" t="s">
        <v>16574</v>
      </c>
      <c r="D5663" s="4">
        <v>2000</v>
      </c>
      <c r="E5663" s="4">
        <v>0</v>
      </c>
      <c r="F5663" s="4">
        <v>0</v>
      </c>
      <c r="G5663" s="7">
        <f t="shared" si="88"/>
        <v>-2000</v>
      </c>
      <c r="H5663" s="4" t="s">
        <v>13423</v>
      </c>
      <c r="I5663" s="4">
        <v>20000</v>
      </c>
      <c r="J5663" s="4" t="s">
        <v>4</v>
      </c>
      <c r="K5663" s="4" t="s">
        <v>5</v>
      </c>
      <c r="L5663" s="4" t="s">
        <v>6</v>
      </c>
      <c r="M5663" s="4" t="s">
        <v>24</v>
      </c>
    </row>
    <row r="5664" spans="1:13" x14ac:dyDescent="0.2">
      <c r="A5664" s="4">
        <v>3164078</v>
      </c>
      <c r="B5664" s="4">
        <v>415524</v>
      </c>
      <c r="C5664" s="4" t="s">
        <v>16575</v>
      </c>
      <c r="D5664" s="4">
        <v>3500</v>
      </c>
      <c r="E5664" s="4">
        <v>3500</v>
      </c>
      <c r="F5664" s="4">
        <v>119.7</v>
      </c>
      <c r="G5664" s="7">
        <f t="shared" si="88"/>
        <v>119.69999999999982</v>
      </c>
      <c r="H5664" s="4" t="s">
        <v>11997</v>
      </c>
      <c r="I5664" s="4">
        <v>15000</v>
      </c>
      <c r="J5664" s="4" t="s">
        <v>4</v>
      </c>
      <c r="K5664" s="4" t="s">
        <v>13</v>
      </c>
      <c r="L5664" s="4" t="s">
        <v>6</v>
      </c>
      <c r="M5664" s="4" t="s">
        <v>65</v>
      </c>
    </row>
    <row r="5665" spans="1:13" x14ac:dyDescent="0.2">
      <c r="A5665" s="4">
        <v>3164092</v>
      </c>
      <c r="B5665" s="4">
        <v>7973582</v>
      </c>
      <c r="C5665" s="4" t="s">
        <v>16576</v>
      </c>
      <c r="D5665" s="4">
        <v>2500</v>
      </c>
      <c r="E5665" s="4">
        <v>2500</v>
      </c>
      <c r="F5665" s="4">
        <v>105</v>
      </c>
      <c r="G5665" s="7">
        <f t="shared" si="88"/>
        <v>105</v>
      </c>
      <c r="H5665" s="4" t="s">
        <v>7684</v>
      </c>
      <c r="I5665" s="4">
        <v>9000</v>
      </c>
      <c r="J5665" s="4" t="s">
        <v>98</v>
      </c>
      <c r="K5665" s="4" t="s">
        <v>8</v>
      </c>
      <c r="M5665" s="4" t="s">
        <v>19</v>
      </c>
    </row>
    <row r="5666" spans="1:13" x14ac:dyDescent="0.2">
      <c r="A5666" s="4">
        <v>3164085</v>
      </c>
      <c r="B5666" s="4">
        <v>2200549</v>
      </c>
      <c r="C5666" s="4" t="s">
        <v>16577</v>
      </c>
      <c r="D5666" s="4">
        <v>3500</v>
      </c>
      <c r="E5666" s="4">
        <v>3500</v>
      </c>
      <c r="F5666" s="4">
        <v>4146.8</v>
      </c>
      <c r="G5666" s="7">
        <f t="shared" si="88"/>
        <v>4146.8</v>
      </c>
      <c r="H5666" s="4" t="s">
        <v>2828</v>
      </c>
      <c r="I5666" s="4">
        <v>20000</v>
      </c>
      <c r="J5666" s="4" t="s">
        <v>4</v>
      </c>
      <c r="K5666" s="4" t="s">
        <v>13</v>
      </c>
      <c r="L5666" s="4" t="s">
        <v>6</v>
      </c>
      <c r="M5666" s="4" t="s">
        <v>25</v>
      </c>
    </row>
    <row r="5667" spans="1:13" x14ac:dyDescent="0.2">
      <c r="A5667" s="4">
        <v>3164113</v>
      </c>
      <c r="B5667" s="4">
        <v>6734869</v>
      </c>
      <c r="C5667" s="4" t="s">
        <v>16578</v>
      </c>
      <c r="D5667" s="4">
        <v>1500</v>
      </c>
      <c r="E5667" s="4">
        <v>1500</v>
      </c>
      <c r="F5667" s="4">
        <v>210</v>
      </c>
      <c r="G5667" s="7">
        <f t="shared" si="88"/>
        <v>210</v>
      </c>
      <c r="H5667" s="4" t="s">
        <v>12141</v>
      </c>
      <c r="I5667" s="4">
        <v>15000</v>
      </c>
      <c r="J5667" s="4" t="s">
        <v>4</v>
      </c>
      <c r="K5667" s="4" t="s">
        <v>8</v>
      </c>
      <c r="L5667" s="4" t="s">
        <v>201</v>
      </c>
      <c r="M5667" s="4" t="s">
        <v>23</v>
      </c>
    </row>
    <row r="5668" spans="1:13" x14ac:dyDescent="0.2">
      <c r="A5668" s="4">
        <v>3164134</v>
      </c>
      <c r="B5668" s="4">
        <v>9263339</v>
      </c>
      <c r="C5668" s="4" t="s">
        <v>16579</v>
      </c>
      <c r="D5668" s="4">
        <v>1000</v>
      </c>
      <c r="E5668" s="4">
        <v>0</v>
      </c>
      <c r="F5668" s="4">
        <v>0</v>
      </c>
      <c r="G5668" s="7">
        <f t="shared" si="88"/>
        <v>-1000</v>
      </c>
      <c r="H5668" s="4" t="s">
        <v>2511</v>
      </c>
      <c r="I5668" s="4">
        <v>18000</v>
      </c>
      <c r="J5668" s="4" t="s">
        <v>4</v>
      </c>
      <c r="K5668" s="4" t="s">
        <v>13</v>
      </c>
      <c r="L5668" s="4" t="s">
        <v>9</v>
      </c>
      <c r="M5668" s="4" t="s">
        <v>12</v>
      </c>
    </row>
    <row r="5669" spans="1:13" x14ac:dyDescent="0.2">
      <c r="A5669" s="4">
        <v>3164099</v>
      </c>
      <c r="B5669" s="4">
        <v>8350798</v>
      </c>
      <c r="C5669" s="4" t="s">
        <v>16580</v>
      </c>
      <c r="D5669" s="4">
        <v>1500</v>
      </c>
      <c r="E5669" s="4">
        <v>1500</v>
      </c>
      <c r="F5669" s="4">
        <v>0.45</v>
      </c>
      <c r="G5669" s="7">
        <f t="shared" si="88"/>
        <v>0.45000000000004547</v>
      </c>
      <c r="H5669" s="4" t="s">
        <v>4200</v>
      </c>
      <c r="I5669" s="4">
        <v>12000</v>
      </c>
      <c r="J5669" s="4" t="s">
        <v>4</v>
      </c>
      <c r="K5669" s="4" t="s">
        <v>13</v>
      </c>
      <c r="L5669" s="4" t="s">
        <v>6</v>
      </c>
      <c r="M5669" s="4" t="s">
        <v>12</v>
      </c>
    </row>
    <row r="5670" spans="1:13" x14ac:dyDescent="0.2">
      <c r="A5670" s="4">
        <v>3164162</v>
      </c>
      <c r="B5670" s="4">
        <v>4416070</v>
      </c>
      <c r="C5670" s="4" t="s">
        <v>16581</v>
      </c>
      <c r="D5670" s="4">
        <v>500</v>
      </c>
      <c r="E5670" s="4">
        <v>0</v>
      </c>
      <c r="F5670" s="4">
        <v>0</v>
      </c>
      <c r="G5670" s="7">
        <f t="shared" si="88"/>
        <v>-500</v>
      </c>
      <c r="H5670" s="4" t="s">
        <v>16100</v>
      </c>
      <c r="I5670" s="4">
        <v>7000</v>
      </c>
      <c r="J5670" s="4" t="s">
        <v>51</v>
      </c>
      <c r="K5670" s="4" t="s">
        <v>13</v>
      </c>
      <c r="M5670" s="4" t="s">
        <v>52</v>
      </c>
    </row>
    <row r="5671" spans="1:13" x14ac:dyDescent="0.2">
      <c r="A5671" s="4">
        <v>3164169</v>
      </c>
      <c r="B5671" s="4">
        <v>5408859</v>
      </c>
      <c r="C5671" s="4" t="s">
        <v>16582</v>
      </c>
      <c r="D5671" s="4">
        <v>3100</v>
      </c>
      <c r="E5671" s="4">
        <v>3100</v>
      </c>
      <c r="F5671" s="4">
        <v>558</v>
      </c>
      <c r="G5671" s="7">
        <f t="shared" si="88"/>
        <v>558</v>
      </c>
      <c r="H5671" s="4" t="s">
        <v>16583</v>
      </c>
      <c r="I5671" s="4">
        <v>11000</v>
      </c>
      <c r="J5671" s="4" t="s">
        <v>4</v>
      </c>
      <c r="K5671" s="4" t="s">
        <v>8</v>
      </c>
      <c r="L5671" s="4" t="s">
        <v>6</v>
      </c>
      <c r="M5671" s="4" t="s">
        <v>48</v>
      </c>
    </row>
    <row r="5672" spans="1:13" x14ac:dyDescent="0.2">
      <c r="A5672" s="4">
        <v>3164197</v>
      </c>
      <c r="B5672" s="4">
        <v>3793147</v>
      </c>
      <c r="C5672" s="4" t="s">
        <v>16584</v>
      </c>
      <c r="D5672" s="4">
        <v>3000</v>
      </c>
      <c r="E5672" s="4">
        <v>3000</v>
      </c>
      <c r="F5672" s="4">
        <v>688.5</v>
      </c>
      <c r="G5672" s="7">
        <f t="shared" si="88"/>
        <v>688.5</v>
      </c>
      <c r="H5672" s="4" t="s">
        <v>16585</v>
      </c>
      <c r="I5672" s="4">
        <v>12000</v>
      </c>
      <c r="J5672" s="4" t="s">
        <v>4</v>
      </c>
      <c r="K5672" s="4" t="s">
        <v>13</v>
      </c>
      <c r="L5672" s="4" t="s">
        <v>6</v>
      </c>
      <c r="M5672" s="4" t="s">
        <v>173</v>
      </c>
    </row>
    <row r="5673" spans="1:13" x14ac:dyDescent="0.2">
      <c r="A5673" s="4">
        <v>3164225</v>
      </c>
      <c r="B5673" s="4">
        <v>5804793</v>
      </c>
      <c r="C5673" s="4" t="s">
        <v>16586</v>
      </c>
      <c r="D5673" s="4">
        <v>2250</v>
      </c>
      <c r="E5673" s="4">
        <v>2250</v>
      </c>
      <c r="F5673" s="4">
        <v>76.959999999999994</v>
      </c>
      <c r="G5673" s="7">
        <f t="shared" si="88"/>
        <v>76.960000000000036</v>
      </c>
      <c r="H5673" s="4" t="s">
        <v>1623</v>
      </c>
      <c r="I5673" s="4">
        <v>15000</v>
      </c>
      <c r="J5673" s="4" t="s">
        <v>4</v>
      </c>
      <c r="K5673" s="4" t="s">
        <v>13</v>
      </c>
      <c r="L5673" s="4" t="s">
        <v>6</v>
      </c>
      <c r="M5673" s="4" t="s">
        <v>173</v>
      </c>
    </row>
    <row r="5674" spans="1:13" x14ac:dyDescent="0.2">
      <c r="A5674" s="4">
        <v>3164106</v>
      </c>
      <c r="B5674" s="4">
        <v>9498518</v>
      </c>
      <c r="C5674" s="4" t="s">
        <v>16587</v>
      </c>
      <c r="D5674" s="4">
        <v>1500</v>
      </c>
      <c r="E5674" s="4">
        <v>1500</v>
      </c>
      <c r="F5674" s="4">
        <v>1037.8</v>
      </c>
      <c r="G5674" s="7">
        <f t="shared" si="88"/>
        <v>1037.8000000000002</v>
      </c>
      <c r="H5674" s="4" t="s">
        <v>16588</v>
      </c>
      <c r="I5674" s="4">
        <v>17000</v>
      </c>
      <c r="J5674" s="4" t="s">
        <v>4</v>
      </c>
      <c r="K5674" s="4" t="s">
        <v>22</v>
      </c>
      <c r="L5674" s="4" t="s">
        <v>6</v>
      </c>
      <c r="M5674" s="4" t="s">
        <v>65</v>
      </c>
    </row>
    <row r="5675" spans="1:13" x14ac:dyDescent="0.2">
      <c r="A5675" s="4">
        <v>3164029</v>
      </c>
      <c r="B5675" s="4">
        <v>9498371</v>
      </c>
      <c r="C5675" s="4" t="s">
        <v>16589</v>
      </c>
      <c r="D5675" s="4">
        <v>500</v>
      </c>
      <c r="E5675" s="4">
        <v>500</v>
      </c>
      <c r="F5675" s="4">
        <v>0.1</v>
      </c>
      <c r="G5675" s="7">
        <f t="shared" si="88"/>
        <v>0.10000000000002274</v>
      </c>
      <c r="H5675" s="4" t="s">
        <v>12723</v>
      </c>
      <c r="I5675" s="4">
        <v>7000</v>
      </c>
      <c r="J5675" s="4" t="s">
        <v>4</v>
      </c>
      <c r="K5675" s="4" t="s">
        <v>13</v>
      </c>
      <c r="L5675" s="4" t="s">
        <v>6</v>
      </c>
      <c r="M5675" s="4" t="s">
        <v>111</v>
      </c>
    </row>
    <row r="5676" spans="1:13" x14ac:dyDescent="0.2">
      <c r="A5676" s="4">
        <v>3164141</v>
      </c>
      <c r="B5676" s="4">
        <v>9498560</v>
      </c>
      <c r="C5676" s="4" t="s">
        <v>16590</v>
      </c>
      <c r="D5676" s="4">
        <v>800</v>
      </c>
      <c r="E5676" s="4">
        <v>0</v>
      </c>
      <c r="F5676" s="4">
        <v>0</v>
      </c>
      <c r="G5676" s="7">
        <f t="shared" si="88"/>
        <v>-800</v>
      </c>
      <c r="H5676" s="4" t="s">
        <v>14666</v>
      </c>
      <c r="I5676" s="4">
        <v>18000</v>
      </c>
      <c r="J5676" s="4" t="s">
        <v>4</v>
      </c>
      <c r="K5676" s="4" t="s">
        <v>13</v>
      </c>
      <c r="L5676" s="4" t="s">
        <v>6</v>
      </c>
      <c r="M5676" s="4" t="s">
        <v>73</v>
      </c>
    </row>
    <row r="5677" spans="1:13" x14ac:dyDescent="0.2">
      <c r="A5677" s="4">
        <v>3164239</v>
      </c>
      <c r="B5677" s="4">
        <v>4285891</v>
      </c>
      <c r="C5677" s="4" t="s">
        <v>16591</v>
      </c>
      <c r="D5677" s="4">
        <v>1000</v>
      </c>
      <c r="E5677" s="4">
        <v>1000</v>
      </c>
      <c r="F5677" s="4">
        <v>30</v>
      </c>
      <c r="G5677" s="7">
        <f t="shared" si="88"/>
        <v>30</v>
      </c>
      <c r="H5677" s="4" t="s">
        <v>8688</v>
      </c>
      <c r="I5677" s="4">
        <v>15000</v>
      </c>
      <c r="J5677" s="4" t="s">
        <v>98</v>
      </c>
      <c r="K5677" s="4" t="s">
        <v>8</v>
      </c>
      <c r="M5677" s="4" t="s">
        <v>64</v>
      </c>
    </row>
    <row r="5678" spans="1:13" x14ac:dyDescent="0.2">
      <c r="A5678" s="4">
        <v>3164316</v>
      </c>
      <c r="B5678" s="4">
        <v>5874898</v>
      </c>
      <c r="C5678" s="4" t="s">
        <v>16592</v>
      </c>
      <c r="D5678" s="4">
        <v>3500</v>
      </c>
      <c r="E5678" s="4">
        <v>3500</v>
      </c>
      <c r="F5678" s="4">
        <v>3258.5</v>
      </c>
      <c r="G5678" s="7">
        <f t="shared" si="88"/>
        <v>3258.5</v>
      </c>
      <c r="H5678" s="4" t="s">
        <v>2050</v>
      </c>
      <c r="I5678" s="4">
        <v>26000</v>
      </c>
      <c r="J5678" s="4" t="s">
        <v>51</v>
      </c>
      <c r="K5678" s="4" t="s">
        <v>13</v>
      </c>
      <c r="L5678" s="4" t="s">
        <v>6</v>
      </c>
      <c r="M5678" s="4" t="s">
        <v>25</v>
      </c>
    </row>
    <row r="5679" spans="1:13" x14ac:dyDescent="0.2">
      <c r="A5679" s="4">
        <v>3164344</v>
      </c>
      <c r="B5679" s="4">
        <v>1810075</v>
      </c>
      <c r="C5679" s="4" t="s">
        <v>16593</v>
      </c>
      <c r="D5679" s="4">
        <v>1000</v>
      </c>
      <c r="E5679" s="4">
        <v>1000</v>
      </c>
      <c r="F5679" s="4">
        <v>136.80000000000001</v>
      </c>
      <c r="G5679" s="7">
        <f t="shared" si="88"/>
        <v>136.79999999999995</v>
      </c>
      <c r="H5679" s="4" t="s">
        <v>6750</v>
      </c>
      <c r="I5679" s="4">
        <v>11000</v>
      </c>
      <c r="J5679" s="4" t="s">
        <v>4</v>
      </c>
      <c r="K5679" s="4" t="s">
        <v>13</v>
      </c>
      <c r="L5679" s="4" t="s">
        <v>6</v>
      </c>
      <c r="M5679" s="4" t="s">
        <v>25</v>
      </c>
    </row>
    <row r="5680" spans="1:13" x14ac:dyDescent="0.2">
      <c r="A5680" s="4">
        <v>3164309</v>
      </c>
      <c r="B5680" s="4">
        <v>6560667</v>
      </c>
      <c r="C5680" s="4" t="s">
        <v>16594</v>
      </c>
      <c r="D5680" s="4">
        <v>6000</v>
      </c>
      <c r="E5680" s="4">
        <v>0</v>
      </c>
      <c r="F5680" s="4">
        <v>2520</v>
      </c>
      <c r="G5680" s="7">
        <f t="shared" si="88"/>
        <v>-3480</v>
      </c>
      <c r="H5680" s="4" t="s">
        <v>16595</v>
      </c>
      <c r="I5680" s="4">
        <v>25000</v>
      </c>
      <c r="J5680" s="4" t="s">
        <v>32</v>
      </c>
      <c r="K5680" s="4" t="s">
        <v>8</v>
      </c>
      <c r="M5680" s="4" t="s">
        <v>25</v>
      </c>
    </row>
    <row r="5681" spans="1:13" x14ac:dyDescent="0.2">
      <c r="A5681" s="4">
        <v>3164204</v>
      </c>
      <c r="B5681" s="4">
        <v>6711839</v>
      </c>
      <c r="C5681" s="4" t="s">
        <v>16596</v>
      </c>
      <c r="D5681" s="4">
        <v>1500</v>
      </c>
      <c r="E5681" s="4">
        <v>0</v>
      </c>
      <c r="F5681" s="4">
        <v>0</v>
      </c>
      <c r="G5681" s="7">
        <f t="shared" si="88"/>
        <v>-1500</v>
      </c>
      <c r="H5681" s="4" t="s">
        <v>4385</v>
      </c>
      <c r="I5681" s="4">
        <v>12000</v>
      </c>
      <c r="J5681" s="4" t="s">
        <v>4</v>
      </c>
      <c r="K5681" s="4" t="s">
        <v>22</v>
      </c>
      <c r="L5681" s="4" t="s">
        <v>6</v>
      </c>
      <c r="M5681" s="4" t="s">
        <v>159</v>
      </c>
    </row>
    <row r="5682" spans="1:13" x14ac:dyDescent="0.2">
      <c r="A5682" s="4">
        <v>3164001</v>
      </c>
      <c r="B5682" s="4">
        <v>5892377</v>
      </c>
      <c r="C5682" s="4" t="s">
        <v>16597</v>
      </c>
      <c r="D5682" s="4">
        <v>1500</v>
      </c>
      <c r="E5682" s="4">
        <v>1500</v>
      </c>
      <c r="F5682" s="4">
        <v>704.25</v>
      </c>
      <c r="G5682" s="7">
        <f t="shared" si="88"/>
        <v>704.25</v>
      </c>
      <c r="H5682" s="4" t="s">
        <v>16598</v>
      </c>
      <c r="I5682" s="4">
        <v>20000</v>
      </c>
      <c r="J5682" s="4" t="s">
        <v>4</v>
      </c>
      <c r="K5682" s="4" t="s">
        <v>5</v>
      </c>
      <c r="L5682" s="4" t="s">
        <v>6</v>
      </c>
      <c r="M5682" s="4" t="s">
        <v>17</v>
      </c>
    </row>
    <row r="5683" spans="1:13" x14ac:dyDescent="0.2">
      <c r="A5683" s="4">
        <v>3164281</v>
      </c>
      <c r="B5683" s="4">
        <v>9434685</v>
      </c>
      <c r="C5683" s="4" t="s">
        <v>16599</v>
      </c>
      <c r="D5683" s="4">
        <v>1500</v>
      </c>
      <c r="E5683" s="4">
        <v>1500</v>
      </c>
      <c r="F5683" s="4">
        <v>1.5</v>
      </c>
      <c r="G5683" s="7">
        <f t="shared" si="88"/>
        <v>1.5</v>
      </c>
      <c r="H5683" s="4" t="s">
        <v>6399</v>
      </c>
      <c r="I5683" s="4">
        <v>9000</v>
      </c>
      <c r="J5683" s="4" t="s">
        <v>4</v>
      </c>
      <c r="K5683" s="4" t="s">
        <v>13</v>
      </c>
      <c r="L5683" s="4" t="s">
        <v>6</v>
      </c>
      <c r="M5683" s="4" t="s">
        <v>23</v>
      </c>
    </row>
    <row r="5684" spans="1:13" x14ac:dyDescent="0.2">
      <c r="A5684" s="4">
        <v>3164260</v>
      </c>
      <c r="B5684" s="4">
        <v>6902841</v>
      </c>
      <c r="C5684" s="4" t="s">
        <v>16600</v>
      </c>
      <c r="D5684" s="4">
        <v>1500</v>
      </c>
      <c r="E5684" s="4">
        <v>1500</v>
      </c>
      <c r="F5684" s="4">
        <v>2.1</v>
      </c>
      <c r="G5684" s="7">
        <f t="shared" si="88"/>
        <v>2.0999999999999091</v>
      </c>
      <c r="H5684" s="4" t="s">
        <v>1900</v>
      </c>
      <c r="I5684" s="4">
        <v>10000</v>
      </c>
      <c r="J5684" s="4" t="s">
        <v>4</v>
      </c>
      <c r="K5684" s="4" t="s">
        <v>8</v>
      </c>
      <c r="L5684" s="4" t="s">
        <v>201</v>
      </c>
      <c r="M5684" s="4" t="s">
        <v>101</v>
      </c>
    </row>
    <row r="5685" spans="1:13" x14ac:dyDescent="0.2">
      <c r="A5685" s="4">
        <v>3164218</v>
      </c>
      <c r="B5685" s="4">
        <v>9498609</v>
      </c>
      <c r="C5685" s="4" t="s">
        <v>16601</v>
      </c>
      <c r="D5685" s="4">
        <v>2000</v>
      </c>
      <c r="E5685" s="4">
        <v>2000</v>
      </c>
      <c r="F5685" s="4">
        <v>2.2000000000000002</v>
      </c>
      <c r="G5685" s="7">
        <f t="shared" si="88"/>
        <v>2.2000000000000455</v>
      </c>
      <c r="H5685" s="4" t="s">
        <v>16602</v>
      </c>
      <c r="I5685" s="4">
        <v>12000</v>
      </c>
      <c r="J5685" s="4" t="s">
        <v>4</v>
      </c>
      <c r="K5685" s="4" t="s">
        <v>13</v>
      </c>
      <c r="L5685" s="4" t="s">
        <v>6</v>
      </c>
      <c r="M5685" s="4" t="s">
        <v>101</v>
      </c>
    </row>
    <row r="5686" spans="1:13" x14ac:dyDescent="0.2">
      <c r="A5686" s="4">
        <v>3164421</v>
      </c>
      <c r="B5686" s="4">
        <v>8996534</v>
      </c>
      <c r="C5686" s="4" t="s">
        <v>16603</v>
      </c>
      <c r="D5686" s="4">
        <v>2000</v>
      </c>
      <c r="E5686" s="4">
        <v>2000</v>
      </c>
      <c r="F5686" s="4">
        <v>41</v>
      </c>
      <c r="G5686" s="7">
        <f t="shared" si="88"/>
        <v>41</v>
      </c>
      <c r="H5686" s="4" t="s">
        <v>13201</v>
      </c>
      <c r="I5686" s="4">
        <v>30000</v>
      </c>
      <c r="J5686" s="4" t="s">
        <v>72</v>
      </c>
      <c r="K5686" s="4" t="s">
        <v>8</v>
      </c>
      <c r="M5686" s="4" t="s">
        <v>25</v>
      </c>
    </row>
    <row r="5687" spans="1:13" x14ac:dyDescent="0.2">
      <c r="A5687" s="4">
        <v>3164337</v>
      </c>
      <c r="B5687" s="4">
        <v>9197532</v>
      </c>
      <c r="C5687" s="4" t="s">
        <v>16604</v>
      </c>
      <c r="D5687" s="4">
        <v>3000</v>
      </c>
      <c r="E5687" s="4">
        <v>3000</v>
      </c>
      <c r="F5687" s="4">
        <v>4.5</v>
      </c>
      <c r="G5687" s="7">
        <f t="shared" si="88"/>
        <v>4.5</v>
      </c>
      <c r="H5687" s="4" t="s">
        <v>16605</v>
      </c>
      <c r="I5687" s="4">
        <v>15000</v>
      </c>
      <c r="J5687" s="4" t="s">
        <v>4</v>
      </c>
      <c r="K5687" s="4" t="s">
        <v>16</v>
      </c>
      <c r="L5687" s="4" t="s">
        <v>6</v>
      </c>
      <c r="M5687" s="4" t="s">
        <v>186</v>
      </c>
    </row>
    <row r="5688" spans="1:13" x14ac:dyDescent="0.2">
      <c r="A5688" s="4">
        <v>3164428</v>
      </c>
      <c r="B5688" s="4">
        <v>6288409</v>
      </c>
      <c r="C5688" s="4" t="s">
        <v>16606</v>
      </c>
      <c r="D5688" s="4">
        <v>10000</v>
      </c>
      <c r="E5688" s="4">
        <v>10000</v>
      </c>
      <c r="F5688" s="4">
        <v>2600</v>
      </c>
      <c r="G5688" s="7">
        <f t="shared" si="88"/>
        <v>2600</v>
      </c>
      <c r="H5688" s="4" t="s">
        <v>3597</v>
      </c>
      <c r="I5688" s="4">
        <v>25000</v>
      </c>
      <c r="J5688" s="4" t="s">
        <v>32</v>
      </c>
      <c r="K5688" s="4" t="s">
        <v>22</v>
      </c>
      <c r="M5688" s="4" t="s">
        <v>47</v>
      </c>
    </row>
    <row r="5689" spans="1:13" x14ac:dyDescent="0.2">
      <c r="A5689" s="4">
        <v>3164435</v>
      </c>
      <c r="B5689" s="4">
        <v>5147255</v>
      </c>
      <c r="C5689" s="4" t="s">
        <v>16607</v>
      </c>
      <c r="D5689" s="4">
        <v>1000</v>
      </c>
      <c r="E5689" s="4">
        <v>1000</v>
      </c>
      <c r="F5689" s="4">
        <v>85.5</v>
      </c>
      <c r="G5689" s="7">
        <f t="shared" si="88"/>
        <v>85.5</v>
      </c>
      <c r="H5689" s="4" t="s">
        <v>12246</v>
      </c>
      <c r="I5689" s="4">
        <v>15000</v>
      </c>
      <c r="J5689" s="4" t="s">
        <v>4</v>
      </c>
      <c r="K5689" s="4" t="s">
        <v>5</v>
      </c>
      <c r="L5689" s="4" t="s">
        <v>9</v>
      </c>
      <c r="M5689" s="4" t="s">
        <v>7</v>
      </c>
    </row>
    <row r="5690" spans="1:13" x14ac:dyDescent="0.2">
      <c r="A5690" s="4">
        <v>3164127</v>
      </c>
      <c r="B5690" s="4">
        <v>9498532</v>
      </c>
      <c r="C5690" s="4" t="s">
        <v>16608</v>
      </c>
      <c r="D5690" s="4">
        <v>1500</v>
      </c>
      <c r="E5690" s="4">
        <v>1500</v>
      </c>
      <c r="F5690" s="4">
        <v>30.75</v>
      </c>
      <c r="G5690" s="7">
        <f t="shared" si="88"/>
        <v>30.75</v>
      </c>
      <c r="H5690" s="4" t="s">
        <v>16609</v>
      </c>
      <c r="I5690" s="4">
        <v>10000</v>
      </c>
      <c r="J5690" s="4" t="s">
        <v>4</v>
      </c>
      <c r="K5690" s="4" t="s">
        <v>22</v>
      </c>
      <c r="L5690" s="4" t="s">
        <v>6</v>
      </c>
      <c r="M5690" s="4" t="s">
        <v>17</v>
      </c>
    </row>
    <row r="5691" spans="1:13" x14ac:dyDescent="0.2">
      <c r="A5691" s="4">
        <v>3164449</v>
      </c>
      <c r="B5691" s="4">
        <v>9329503</v>
      </c>
      <c r="C5691" s="4" t="s">
        <v>16610</v>
      </c>
      <c r="D5691" s="4">
        <v>7000</v>
      </c>
      <c r="E5691" s="4">
        <v>7000</v>
      </c>
      <c r="F5691" s="4">
        <v>224</v>
      </c>
      <c r="G5691" s="7">
        <f t="shared" si="88"/>
        <v>224</v>
      </c>
      <c r="H5691" s="4" t="s">
        <v>615</v>
      </c>
      <c r="I5691" s="4">
        <v>25000</v>
      </c>
      <c r="J5691" s="4" t="s">
        <v>4</v>
      </c>
      <c r="K5691" s="4" t="s">
        <v>8</v>
      </c>
      <c r="L5691" s="4" t="s">
        <v>6</v>
      </c>
      <c r="M5691" s="4" t="s">
        <v>20</v>
      </c>
    </row>
    <row r="5692" spans="1:13" x14ac:dyDescent="0.2">
      <c r="A5692" s="4">
        <v>3154075</v>
      </c>
      <c r="B5692" s="4">
        <v>9155280</v>
      </c>
      <c r="C5692" s="4" t="s">
        <v>16611</v>
      </c>
      <c r="D5692" s="4">
        <v>1000</v>
      </c>
      <c r="E5692" s="4">
        <v>1000</v>
      </c>
      <c r="F5692" s="4">
        <v>0.6</v>
      </c>
      <c r="G5692" s="7">
        <f t="shared" si="88"/>
        <v>0.60000000000002274</v>
      </c>
      <c r="H5692" s="4" t="s">
        <v>6695</v>
      </c>
      <c r="I5692" s="4">
        <v>18000</v>
      </c>
      <c r="J5692" s="4" t="s">
        <v>4</v>
      </c>
      <c r="K5692" s="4" t="s">
        <v>5</v>
      </c>
      <c r="L5692" s="4" t="s">
        <v>6</v>
      </c>
      <c r="M5692" s="4" t="s">
        <v>111</v>
      </c>
    </row>
    <row r="5693" spans="1:13" x14ac:dyDescent="0.2">
      <c r="A5693" s="4">
        <v>3164491</v>
      </c>
      <c r="B5693" s="4">
        <v>104725</v>
      </c>
      <c r="C5693" s="4" t="s">
        <v>16612</v>
      </c>
      <c r="D5693" s="4">
        <v>2800</v>
      </c>
      <c r="E5693" s="4">
        <v>0</v>
      </c>
      <c r="F5693" s="4">
        <v>0</v>
      </c>
      <c r="G5693" s="7">
        <f t="shared" si="88"/>
        <v>-2800</v>
      </c>
      <c r="H5693" s="4" t="s">
        <v>16613</v>
      </c>
      <c r="I5693" s="4">
        <v>18000</v>
      </c>
      <c r="J5693" s="4" t="s">
        <v>4</v>
      </c>
      <c r="K5693" s="4" t="s">
        <v>8</v>
      </c>
      <c r="L5693" s="4" t="s">
        <v>6</v>
      </c>
      <c r="M5693" s="4" t="s">
        <v>12</v>
      </c>
    </row>
    <row r="5694" spans="1:13" x14ac:dyDescent="0.2">
      <c r="A5694" s="4">
        <v>3164302</v>
      </c>
      <c r="B5694" s="4">
        <v>9095962</v>
      </c>
      <c r="C5694" s="4" t="s">
        <v>16614</v>
      </c>
      <c r="D5694" s="4">
        <v>800</v>
      </c>
      <c r="E5694" s="4">
        <v>800</v>
      </c>
      <c r="F5694" s="4">
        <v>0.16</v>
      </c>
      <c r="G5694" s="7">
        <f t="shared" si="88"/>
        <v>0.15999999999996817</v>
      </c>
      <c r="H5694" s="4" t="s">
        <v>16615</v>
      </c>
      <c r="I5694" s="4">
        <v>18000</v>
      </c>
      <c r="J5694" s="4" t="s">
        <v>21</v>
      </c>
      <c r="K5694" s="4" t="s">
        <v>13</v>
      </c>
      <c r="M5694" s="4" t="s">
        <v>111</v>
      </c>
    </row>
    <row r="5695" spans="1:13" x14ac:dyDescent="0.2">
      <c r="A5695" s="4">
        <v>3162559</v>
      </c>
      <c r="B5695" s="4">
        <v>9492491</v>
      </c>
      <c r="C5695" s="4" t="s">
        <v>16616</v>
      </c>
      <c r="D5695" s="4">
        <v>2000</v>
      </c>
      <c r="E5695" s="4">
        <v>0</v>
      </c>
      <c r="F5695" s="4">
        <v>0</v>
      </c>
      <c r="G5695" s="7">
        <f t="shared" si="88"/>
        <v>-2000</v>
      </c>
      <c r="H5695" s="4" t="s">
        <v>13331</v>
      </c>
      <c r="I5695" s="4">
        <v>3950</v>
      </c>
      <c r="J5695" s="4" t="s">
        <v>51</v>
      </c>
      <c r="K5695" s="4" t="s">
        <v>13</v>
      </c>
      <c r="M5695" s="4" t="s">
        <v>12</v>
      </c>
    </row>
    <row r="5696" spans="1:13" x14ac:dyDescent="0.2">
      <c r="A5696" s="4">
        <v>3164372</v>
      </c>
      <c r="B5696" s="4">
        <v>9498749</v>
      </c>
      <c r="C5696" s="4" t="s">
        <v>16617</v>
      </c>
      <c r="D5696" s="4">
        <v>1000</v>
      </c>
      <c r="E5696" s="4">
        <v>1000</v>
      </c>
      <c r="F5696" s="4">
        <v>286.5</v>
      </c>
      <c r="G5696" s="7">
        <f t="shared" si="88"/>
        <v>286.5</v>
      </c>
      <c r="H5696" s="4" t="s">
        <v>6728</v>
      </c>
      <c r="I5696" s="4">
        <v>20000</v>
      </c>
      <c r="J5696" s="4" t="s">
        <v>4</v>
      </c>
      <c r="K5696" s="4" t="s">
        <v>13</v>
      </c>
      <c r="L5696" s="4" t="s">
        <v>6</v>
      </c>
      <c r="M5696" s="4" t="s">
        <v>19</v>
      </c>
    </row>
    <row r="5697" spans="1:13" x14ac:dyDescent="0.2">
      <c r="A5697" s="4">
        <v>3164232</v>
      </c>
      <c r="B5697" s="4">
        <v>9498511</v>
      </c>
      <c r="C5697" s="4" t="s">
        <v>16618</v>
      </c>
      <c r="D5697" s="4">
        <v>1900</v>
      </c>
      <c r="E5697" s="4">
        <v>1900</v>
      </c>
      <c r="F5697" s="4">
        <v>0.38</v>
      </c>
      <c r="G5697" s="7">
        <f t="shared" si="88"/>
        <v>0.38000000000010914</v>
      </c>
      <c r="H5697" s="4" t="s">
        <v>10090</v>
      </c>
      <c r="I5697" s="4">
        <v>20000</v>
      </c>
      <c r="J5697" s="4" t="s">
        <v>4</v>
      </c>
      <c r="K5697" s="4" t="s">
        <v>8</v>
      </c>
      <c r="L5697" s="4" t="s">
        <v>6</v>
      </c>
      <c r="M5697" s="4" t="s">
        <v>64</v>
      </c>
    </row>
    <row r="5698" spans="1:13" x14ac:dyDescent="0.2">
      <c r="A5698" s="4">
        <v>3164561</v>
      </c>
      <c r="B5698" s="4">
        <v>7963432</v>
      </c>
      <c r="C5698" s="4" t="s">
        <v>16619</v>
      </c>
      <c r="D5698" s="4">
        <v>3000</v>
      </c>
      <c r="E5698" s="4">
        <v>3000</v>
      </c>
      <c r="F5698" s="4">
        <v>2218.5</v>
      </c>
      <c r="G5698" s="7">
        <f t="shared" ref="G5698:G5761" si="89">E5698+F5698-D5698</f>
        <v>2218.5</v>
      </c>
      <c r="H5698" s="4" t="s">
        <v>2697</v>
      </c>
      <c r="I5698" s="4">
        <v>15000</v>
      </c>
      <c r="J5698" s="4" t="s">
        <v>4</v>
      </c>
      <c r="K5698" s="4" t="s">
        <v>13</v>
      </c>
      <c r="L5698" s="4" t="s">
        <v>9</v>
      </c>
      <c r="M5698" s="4" t="s">
        <v>17</v>
      </c>
    </row>
    <row r="5699" spans="1:13" x14ac:dyDescent="0.2">
      <c r="A5699" s="4">
        <v>3164596</v>
      </c>
      <c r="B5699" s="4">
        <v>9499827</v>
      </c>
      <c r="C5699" s="4" t="s">
        <v>16620</v>
      </c>
      <c r="D5699" s="4">
        <v>1000</v>
      </c>
      <c r="E5699" s="4">
        <v>1000</v>
      </c>
      <c r="F5699" s="4">
        <v>1906.5</v>
      </c>
      <c r="G5699" s="7">
        <f t="shared" si="89"/>
        <v>1906.5</v>
      </c>
      <c r="H5699" s="4" t="s">
        <v>16621</v>
      </c>
      <c r="I5699" s="4">
        <v>4500</v>
      </c>
      <c r="J5699" s="4" t="s">
        <v>11</v>
      </c>
      <c r="K5699" s="4" t="s">
        <v>13</v>
      </c>
      <c r="M5699" s="4" t="s">
        <v>73</v>
      </c>
    </row>
    <row r="5700" spans="1:13" x14ac:dyDescent="0.2">
      <c r="A5700" s="4">
        <v>3164442</v>
      </c>
      <c r="B5700" s="4">
        <v>9499330</v>
      </c>
      <c r="C5700" s="4" t="s">
        <v>16622</v>
      </c>
      <c r="D5700" s="4">
        <v>3000</v>
      </c>
      <c r="E5700" s="4">
        <v>3000</v>
      </c>
      <c r="F5700" s="4">
        <v>967.5</v>
      </c>
      <c r="G5700" s="7">
        <f t="shared" si="89"/>
        <v>967.5</v>
      </c>
      <c r="H5700" s="4" t="s">
        <v>16623</v>
      </c>
      <c r="I5700" s="4">
        <v>6500</v>
      </c>
      <c r="J5700" s="4" t="s">
        <v>4</v>
      </c>
      <c r="K5700" s="4" t="s">
        <v>8</v>
      </c>
      <c r="L5700" s="4" t="s">
        <v>9</v>
      </c>
      <c r="M5700" s="4" t="s">
        <v>173</v>
      </c>
    </row>
    <row r="5701" spans="1:13" x14ac:dyDescent="0.2">
      <c r="A5701" s="4">
        <v>3164645</v>
      </c>
      <c r="B5701" s="4">
        <v>9369102</v>
      </c>
      <c r="C5701" s="4" t="s">
        <v>16624</v>
      </c>
      <c r="D5701" s="4">
        <v>1500</v>
      </c>
      <c r="E5701" s="4">
        <v>1500</v>
      </c>
      <c r="F5701" s="4">
        <v>142.5</v>
      </c>
      <c r="G5701" s="7">
        <f t="shared" si="89"/>
        <v>142.5</v>
      </c>
      <c r="H5701" s="4" t="s">
        <v>13382</v>
      </c>
      <c r="I5701" s="4">
        <v>12500</v>
      </c>
      <c r="J5701" s="4" t="s">
        <v>4</v>
      </c>
      <c r="K5701" s="4" t="s">
        <v>13</v>
      </c>
      <c r="L5701" s="4" t="s">
        <v>6</v>
      </c>
      <c r="M5701" s="4" t="s">
        <v>159</v>
      </c>
    </row>
    <row r="5702" spans="1:13" x14ac:dyDescent="0.2">
      <c r="A5702" s="4">
        <v>3161474</v>
      </c>
      <c r="B5702" s="4">
        <v>8496328</v>
      </c>
      <c r="C5702" s="4" t="s">
        <v>16625</v>
      </c>
      <c r="D5702" s="4">
        <v>3000</v>
      </c>
      <c r="E5702" s="4">
        <v>3000</v>
      </c>
      <c r="F5702" s="4">
        <v>4.5</v>
      </c>
      <c r="G5702" s="7">
        <f t="shared" si="89"/>
        <v>4.5</v>
      </c>
      <c r="H5702" s="4" t="s">
        <v>16626</v>
      </c>
      <c r="I5702" s="4">
        <v>7000</v>
      </c>
      <c r="J5702" s="4" t="s">
        <v>4</v>
      </c>
      <c r="K5702" s="4" t="s">
        <v>22</v>
      </c>
      <c r="L5702" s="4" t="s">
        <v>9</v>
      </c>
      <c r="M5702" s="4" t="s">
        <v>20</v>
      </c>
    </row>
    <row r="5703" spans="1:13" x14ac:dyDescent="0.2">
      <c r="A5703" s="4">
        <v>3164694</v>
      </c>
      <c r="B5703" s="4">
        <v>8970039</v>
      </c>
      <c r="C5703" s="4" t="s">
        <v>16627</v>
      </c>
      <c r="D5703" s="4">
        <v>500</v>
      </c>
      <c r="E5703" s="4">
        <v>0</v>
      </c>
      <c r="F5703" s="4">
        <v>0</v>
      </c>
      <c r="G5703" s="7">
        <f t="shared" si="89"/>
        <v>-500</v>
      </c>
      <c r="H5703" s="4" t="s">
        <v>16530</v>
      </c>
      <c r="I5703" s="4">
        <v>11000</v>
      </c>
      <c r="J5703" s="4" t="s">
        <v>4</v>
      </c>
      <c r="K5703" s="4" t="s">
        <v>13</v>
      </c>
      <c r="L5703" s="4" t="s">
        <v>6</v>
      </c>
      <c r="M5703" s="4" t="s">
        <v>65</v>
      </c>
    </row>
    <row r="5704" spans="1:13" x14ac:dyDescent="0.2">
      <c r="A5704" s="4">
        <v>3164722</v>
      </c>
      <c r="B5704" s="4">
        <v>239698</v>
      </c>
      <c r="C5704" s="4" t="s">
        <v>16628</v>
      </c>
      <c r="D5704" s="4">
        <v>500</v>
      </c>
      <c r="E5704" s="4">
        <v>500</v>
      </c>
      <c r="F5704" s="4">
        <v>0.4</v>
      </c>
      <c r="G5704" s="7">
        <f t="shared" si="89"/>
        <v>0.39999999999997726</v>
      </c>
      <c r="H5704" s="4" t="s">
        <v>2566</v>
      </c>
      <c r="I5704" s="4">
        <v>25000</v>
      </c>
      <c r="J5704" s="4" t="s">
        <v>4</v>
      </c>
      <c r="K5704" s="4" t="s">
        <v>5</v>
      </c>
      <c r="L5704" s="4" t="s">
        <v>6</v>
      </c>
      <c r="M5704" s="4" t="s">
        <v>76</v>
      </c>
    </row>
    <row r="5705" spans="1:13" x14ac:dyDescent="0.2">
      <c r="A5705" s="4">
        <v>3164512</v>
      </c>
      <c r="B5705" s="4">
        <v>4158176</v>
      </c>
      <c r="C5705" s="4" t="s">
        <v>16629</v>
      </c>
      <c r="D5705" s="4">
        <v>1500</v>
      </c>
      <c r="E5705" s="4">
        <v>1500</v>
      </c>
      <c r="F5705" s="4">
        <v>2.25</v>
      </c>
      <c r="G5705" s="7">
        <f t="shared" si="89"/>
        <v>2.25</v>
      </c>
      <c r="H5705" s="4" t="s">
        <v>16630</v>
      </c>
      <c r="I5705" s="4">
        <v>18000</v>
      </c>
      <c r="J5705" s="4" t="s">
        <v>4</v>
      </c>
      <c r="K5705" s="4" t="s">
        <v>5</v>
      </c>
      <c r="L5705" s="4" t="s">
        <v>6</v>
      </c>
      <c r="M5705" s="4" t="s">
        <v>20</v>
      </c>
    </row>
    <row r="5706" spans="1:13" x14ac:dyDescent="0.2">
      <c r="A5706" s="4">
        <v>3164736</v>
      </c>
      <c r="B5706" s="4">
        <v>8310366</v>
      </c>
      <c r="C5706" s="4" t="s">
        <v>16631</v>
      </c>
      <c r="D5706" s="4">
        <v>7000</v>
      </c>
      <c r="E5706" s="4">
        <v>7000</v>
      </c>
      <c r="F5706" s="4">
        <v>359.1</v>
      </c>
      <c r="G5706" s="7">
        <f t="shared" si="89"/>
        <v>359.10000000000036</v>
      </c>
      <c r="H5706" s="4" t="s">
        <v>13578</v>
      </c>
      <c r="I5706" s="4">
        <v>15000</v>
      </c>
      <c r="J5706" s="4" t="s">
        <v>4</v>
      </c>
      <c r="K5706" s="4" t="s">
        <v>22</v>
      </c>
      <c r="L5706" s="4" t="s">
        <v>6</v>
      </c>
      <c r="M5706" s="4" t="s">
        <v>52</v>
      </c>
    </row>
    <row r="5707" spans="1:13" x14ac:dyDescent="0.2">
      <c r="A5707" s="4">
        <v>3164785</v>
      </c>
      <c r="B5707" s="4">
        <v>1789335</v>
      </c>
      <c r="C5707" s="4" t="s">
        <v>16632</v>
      </c>
      <c r="D5707" s="4">
        <v>500</v>
      </c>
      <c r="E5707" s="4">
        <v>500</v>
      </c>
      <c r="F5707" s="4">
        <v>106.4</v>
      </c>
      <c r="G5707" s="7">
        <f t="shared" si="89"/>
        <v>106.39999999999998</v>
      </c>
      <c r="H5707" s="4" t="s">
        <v>1679</v>
      </c>
      <c r="I5707" s="4">
        <v>11000</v>
      </c>
      <c r="J5707" s="4" t="s">
        <v>4</v>
      </c>
      <c r="K5707" s="4" t="s">
        <v>13</v>
      </c>
      <c r="L5707" s="4" t="s">
        <v>6</v>
      </c>
      <c r="M5707" s="4" t="s">
        <v>12</v>
      </c>
    </row>
    <row r="5708" spans="1:13" x14ac:dyDescent="0.2">
      <c r="A5708" s="4">
        <v>3164806</v>
      </c>
      <c r="B5708" s="4">
        <v>7921425</v>
      </c>
      <c r="C5708" s="4" t="s">
        <v>16633</v>
      </c>
      <c r="D5708" s="4">
        <v>3050</v>
      </c>
      <c r="E5708" s="4">
        <v>3050</v>
      </c>
      <c r="F5708" s="4">
        <v>825.75</v>
      </c>
      <c r="G5708" s="7">
        <f t="shared" si="89"/>
        <v>825.75</v>
      </c>
      <c r="H5708" s="4" t="s">
        <v>1757</v>
      </c>
      <c r="I5708" s="4">
        <v>30000</v>
      </c>
      <c r="J5708" s="4" t="s">
        <v>4</v>
      </c>
      <c r="K5708" s="4" t="s">
        <v>22</v>
      </c>
      <c r="L5708" s="4" t="s">
        <v>6</v>
      </c>
      <c r="M5708" s="4" t="s">
        <v>7</v>
      </c>
    </row>
    <row r="5709" spans="1:13" x14ac:dyDescent="0.2">
      <c r="A5709" s="4">
        <v>3164883</v>
      </c>
      <c r="B5709" s="4">
        <v>624989</v>
      </c>
      <c r="C5709" s="4" t="s">
        <v>16634</v>
      </c>
      <c r="D5709" s="4">
        <v>1700</v>
      </c>
      <c r="E5709" s="4">
        <v>0</v>
      </c>
      <c r="F5709" s="4">
        <v>0</v>
      </c>
      <c r="G5709" s="7">
        <f t="shared" si="89"/>
        <v>-1700</v>
      </c>
      <c r="H5709" s="4" t="s">
        <v>8496</v>
      </c>
      <c r="I5709" s="4">
        <v>45000</v>
      </c>
      <c r="J5709" s="4" t="s">
        <v>4</v>
      </c>
      <c r="K5709" s="4" t="s">
        <v>22</v>
      </c>
      <c r="L5709" s="4" t="s">
        <v>6</v>
      </c>
      <c r="M5709" s="4" t="s">
        <v>173</v>
      </c>
    </row>
    <row r="5710" spans="1:13" x14ac:dyDescent="0.2">
      <c r="A5710" s="4">
        <v>3164911</v>
      </c>
      <c r="B5710" s="4">
        <v>6304054</v>
      </c>
      <c r="C5710" s="4" t="s">
        <v>16635</v>
      </c>
      <c r="D5710" s="4">
        <v>1600</v>
      </c>
      <c r="E5710" s="4">
        <v>1600</v>
      </c>
      <c r="F5710" s="4">
        <v>30.4</v>
      </c>
      <c r="G5710" s="7">
        <f t="shared" si="89"/>
        <v>30.400000000000091</v>
      </c>
      <c r="H5710" s="4" t="s">
        <v>946</v>
      </c>
      <c r="I5710" s="4">
        <v>18000</v>
      </c>
      <c r="J5710" s="4" t="s">
        <v>4</v>
      </c>
      <c r="K5710" s="4" t="s">
        <v>13</v>
      </c>
      <c r="L5710" s="4" t="s">
        <v>6</v>
      </c>
      <c r="M5710" s="4" t="s">
        <v>47</v>
      </c>
    </row>
    <row r="5711" spans="1:13" x14ac:dyDescent="0.2">
      <c r="A5711" s="4">
        <v>3164680</v>
      </c>
      <c r="B5711" s="4">
        <v>7993098</v>
      </c>
      <c r="C5711" s="4" t="s">
        <v>16636</v>
      </c>
      <c r="D5711" s="4">
        <v>2500</v>
      </c>
      <c r="E5711" s="4">
        <v>2500</v>
      </c>
      <c r="F5711" s="4">
        <v>1555</v>
      </c>
      <c r="G5711" s="7">
        <f t="shared" si="89"/>
        <v>1555</v>
      </c>
      <c r="H5711" s="4" t="s">
        <v>16637</v>
      </c>
      <c r="I5711" s="4">
        <v>10000</v>
      </c>
      <c r="J5711" s="4" t="s">
        <v>4</v>
      </c>
      <c r="K5711" s="4" t="s">
        <v>5</v>
      </c>
      <c r="L5711" s="4" t="s">
        <v>6</v>
      </c>
      <c r="M5711" s="4" t="s">
        <v>7</v>
      </c>
    </row>
    <row r="5712" spans="1:13" x14ac:dyDescent="0.2">
      <c r="A5712" s="4">
        <v>3164918</v>
      </c>
      <c r="B5712" s="4">
        <v>7375698</v>
      </c>
      <c r="C5712" s="4" t="s">
        <v>16638</v>
      </c>
      <c r="D5712" s="4">
        <v>1050</v>
      </c>
      <c r="E5712" s="4">
        <v>1050</v>
      </c>
      <c r="F5712" s="4">
        <v>498.75</v>
      </c>
      <c r="G5712" s="7">
        <f t="shared" si="89"/>
        <v>498.75</v>
      </c>
      <c r="H5712" s="4" t="s">
        <v>598</v>
      </c>
      <c r="I5712" s="4">
        <v>5000</v>
      </c>
      <c r="J5712" s="4" t="s">
        <v>51</v>
      </c>
      <c r="K5712" s="4" t="s">
        <v>13</v>
      </c>
      <c r="M5712" s="4" t="s">
        <v>101</v>
      </c>
    </row>
    <row r="5713" spans="1:13" x14ac:dyDescent="0.2">
      <c r="A5713" s="4">
        <v>3162895</v>
      </c>
      <c r="B5713" s="4">
        <v>6844265</v>
      </c>
      <c r="C5713" s="4" t="s">
        <v>16639</v>
      </c>
      <c r="D5713" s="4">
        <v>1500</v>
      </c>
      <c r="E5713" s="4">
        <v>1500</v>
      </c>
      <c r="F5713" s="4">
        <v>0.45</v>
      </c>
      <c r="G5713" s="7">
        <f t="shared" si="89"/>
        <v>0.45000000000004547</v>
      </c>
      <c r="H5713" s="4" t="s">
        <v>16640</v>
      </c>
      <c r="I5713" s="4">
        <v>13000</v>
      </c>
      <c r="J5713" s="4" t="s">
        <v>4</v>
      </c>
      <c r="K5713" s="4" t="s">
        <v>5</v>
      </c>
      <c r="L5713" s="4" t="s">
        <v>6</v>
      </c>
      <c r="M5713" s="4" t="s">
        <v>12</v>
      </c>
    </row>
    <row r="5714" spans="1:13" x14ac:dyDescent="0.2">
      <c r="A5714" s="4">
        <v>3164848</v>
      </c>
      <c r="B5714" s="4">
        <v>9500275</v>
      </c>
      <c r="C5714" s="4" t="s">
        <v>16641</v>
      </c>
      <c r="D5714" s="4">
        <v>2000</v>
      </c>
      <c r="E5714" s="4">
        <v>2000</v>
      </c>
      <c r="F5714" s="4">
        <v>3406</v>
      </c>
      <c r="G5714" s="7">
        <f t="shared" si="89"/>
        <v>3406</v>
      </c>
      <c r="H5714" s="4" t="s">
        <v>16642</v>
      </c>
      <c r="I5714" s="4">
        <v>12</v>
      </c>
      <c r="J5714" s="4" t="s">
        <v>4</v>
      </c>
      <c r="K5714" s="4" t="s">
        <v>5</v>
      </c>
      <c r="L5714" s="4" t="s">
        <v>9</v>
      </c>
      <c r="M5714" s="4" t="s">
        <v>186</v>
      </c>
    </row>
    <row r="5715" spans="1:13" x14ac:dyDescent="0.2">
      <c r="A5715" s="4">
        <v>3164946</v>
      </c>
      <c r="B5715" s="4">
        <v>8933457</v>
      </c>
      <c r="C5715" s="4" t="s">
        <v>16643</v>
      </c>
      <c r="D5715" s="4">
        <v>500</v>
      </c>
      <c r="E5715" s="4">
        <v>500</v>
      </c>
      <c r="F5715" s="4">
        <v>129.19999999999999</v>
      </c>
      <c r="G5715" s="7">
        <f t="shared" si="89"/>
        <v>129.20000000000005</v>
      </c>
      <c r="H5715" s="4" t="s">
        <v>844</v>
      </c>
      <c r="I5715" s="4">
        <v>6000</v>
      </c>
      <c r="J5715" s="4" t="s">
        <v>51</v>
      </c>
      <c r="K5715" s="4" t="s">
        <v>13</v>
      </c>
      <c r="M5715" s="4" t="s">
        <v>17</v>
      </c>
    </row>
    <row r="5716" spans="1:13" x14ac:dyDescent="0.2">
      <c r="A5716" s="4">
        <v>3164939</v>
      </c>
      <c r="B5716" s="4">
        <v>9500534</v>
      </c>
      <c r="C5716" s="4" t="s">
        <v>16644</v>
      </c>
      <c r="D5716" s="4">
        <v>2000</v>
      </c>
      <c r="E5716" s="4">
        <v>2000</v>
      </c>
      <c r="F5716" s="4">
        <v>3</v>
      </c>
      <c r="G5716" s="7">
        <f t="shared" si="89"/>
        <v>3</v>
      </c>
      <c r="H5716" s="4" t="s">
        <v>16645</v>
      </c>
      <c r="I5716" s="4">
        <v>30000</v>
      </c>
      <c r="J5716" s="4" t="s">
        <v>4</v>
      </c>
      <c r="K5716" s="4" t="s">
        <v>13</v>
      </c>
      <c r="L5716" s="4" t="s">
        <v>6</v>
      </c>
      <c r="M5716" s="4" t="s">
        <v>12</v>
      </c>
    </row>
    <row r="5717" spans="1:13" x14ac:dyDescent="0.2">
      <c r="A5717" s="4">
        <v>3164925</v>
      </c>
      <c r="B5717" s="4">
        <v>9500457</v>
      </c>
      <c r="C5717" s="4" t="s">
        <v>16646</v>
      </c>
      <c r="D5717" s="4">
        <v>800</v>
      </c>
      <c r="E5717" s="4">
        <v>800</v>
      </c>
      <c r="F5717" s="4">
        <v>1.2</v>
      </c>
      <c r="G5717" s="7">
        <f t="shared" si="89"/>
        <v>1.2000000000000455</v>
      </c>
      <c r="H5717" s="4" t="s">
        <v>7359</v>
      </c>
      <c r="I5717" s="4">
        <v>14000</v>
      </c>
      <c r="J5717" s="4" t="s">
        <v>4</v>
      </c>
      <c r="K5717" s="4" t="s">
        <v>13</v>
      </c>
      <c r="L5717" s="4" t="s">
        <v>6</v>
      </c>
      <c r="M5717" s="4" t="s">
        <v>111</v>
      </c>
    </row>
    <row r="5718" spans="1:13" x14ac:dyDescent="0.2">
      <c r="A5718" s="4">
        <v>3164981</v>
      </c>
      <c r="B5718" s="4">
        <v>6777233</v>
      </c>
      <c r="C5718" s="4" t="s">
        <v>16647</v>
      </c>
      <c r="D5718" s="4">
        <v>500</v>
      </c>
      <c r="E5718" s="4">
        <v>500</v>
      </c>
      <c r="F5718" s="4">
        <v>30.4</v>
      </c>
      <c r="G5718" s="7">
        <f t="shared" si="89"/>
        <v>30.399999999999977</v>
      </c>
      <c r="H5718" s="4" t="s">
        <v>1667</v>
      </c>
      <c r="I5718" s="4">
        <v>12000</v>
      </c>
      <c r="J5718" s="4" t="s">
        <v>4</v>
      </c>
      <c r="K5718" s="4" t="s">
        <v>13</v>
      </c>
      <c r="M5718" s="4" t="s">
        <v>19</v>
      </c>
    </row>
    <row r="5719" spans="1:13" x14ac:dyDescent="0.2">
      <c r="A5719" s="4">
        <v>3164631</v>
      </c>
      <c r="B5719" s="4">
        <v>9499932</v>
      </c>
      <c r="C5719" s="4" t="s">
        <v>16648</v>
      </c>
      <c r="D5719" s="4">
        <v>500</v>
      </c>
      <c r="E5719" s="4">
        <v>0</v>
      </c>
      <c r="F5719" s="4">
        <v>0</v>
      </c>
      <c r="G5719" s="7">
        <f t="shared" si="89"/>
        <v>-500</v>
      </c>
      <c r="H5719" s="4" t="s">
        <v>1402</v>
      </c>
      <c r="I5719" s="4">
        <v>14000</v>
      </c>
      <c r="J5719" s="4" t="s">
        <v>4</v>
      </c>
      <c r="K5719" s="4" t="s">
        <v>13</v>
      </c>
      <c r="L5719" s="4" t="s">
        <v>6</v>
      </c>
      <c r="M5719" s="4" t="s">
        <v>26</v>
      </c>
    </row>
    <row r="5720" spans="1:13" x14ac:dyDescent="0.2">
      <c r="A5720" s="4">
        <v>3164988</v>
      </c>
      <c r="B5720" s="4">
        <v>373073</v>
      </c>
      <c r="C5720" s="4" t="s">
        <v>16649</v>
      </c>
      <c r="D5720" s="4">
        <v>1750</v>
      </c>
      <c r="E5720" s="4">
        <v>1750</v>
      </c>
      <c r="F5720" s="4">
        <v>897.9</v>
      </c>
      <c r="G5720" s="7">
        <f t="shared" si="89"/>
        <v>897.90000000000009</v>
      </c>
      <c r="H5720" s="4" t="s">
        <v>2606</v>
      </c>
      <c r="I5720" s="4">
        <v>20000</v>
      </c>
      <c r="J5720" s="4" t="s">
        <v>4</v>
      </c>
      <c r="K5720" s="4" t="s">
        <v>13</v>
      </c>
      <c r="L5720" s="4" t="s">
        <v>6</v>
      </c>
      <c r="M5720" s="4" t="s">
        <v>47</v>
      </c>
    </row>
    <row r="5721" spans="1:13" x14ac:dyDescent="0.2">
      <c r="A5721" s="4">
        <v>3165002</v>
      </c>
      <c r="B5721" s="4">
        <v>235490</v>
      </c>
      <c r="C5721" s="4" t="s">
        <v>16650</v>
      </c>
      <c r="D5721" s="4">
        <v>2400</v>
      </c>
      <c r="E5721" s="4">
        <v>2400</v>
      </c>
      <c r="F5721" s="4">
        <v>67.2</v>
      </c>
      <c r="G5721" s="7">
        <f t="shared" si="89"/>
        <v>67.199999999999818</v>
      </c>
      <c r="H5721" s="4" t="s">
        <v>10969</v>
      </c>
      <c r="I5721" s="4">
        <v>21000</v>
      </c>
      <c r="J5721" s="4" t="s">
        <v>4</v>
      </c>
      <c r="K5721" s="4" t="s">
        <v>13</v>
      </c>
      <c r="L5721" s="4" t="s">
        <v>6</v>
      </c>
      <c r="M5721" s="4" t="s">
        <v>17</v>
      </c>
    </row>
    <row r="5722" spans="1:13" x14ac:dyDescent="0.2">
      <c r="A5722" s="4">
        <v>3165009</v>
      </c>
      <c r="B5722" s="4">
        <v>4887590</v>
      </c>
      <c r="C5722" s="4" t="s">
        <v>16651</v>
      </c>
      <c r="D5722" s="4">
        <v>2000</v>
      </c>
      <c r="E5722" s="4">
        <v>2000</v>
      </c>
      <c r="F5722" s="4">
        <v>704</v>
      </c>
      <c r="G5722" s="7">
        <f t="shared" si="89"/>
        <v>704</v>
      </c>
      <c r="H5722" s="4" t="s">
        <v>16652</v>
      </c>
      <c r="I5722" s="4">
        <v>25000</v>
      </c>
      <c r="J5722" s="4" t="s">
        <v>4</v>
      </c>
      <c r="K5722" s="4" t="s">
        <v>13</v>
      </c>
      <c r="L5722" s="4" t="s">
        <v>9</v>
      </c>
      <c r="M5722" s="4" t="s">
        <v>7</v>
      </c>
    </row>
    <row r="5723" spans="1:13" x14ac:dyDescent="0.2">
      <c r="A5723" s="4">
        <v>3165016</v>
      </c>
      <c r="B5723" s="4">
        <v>4874346</v>
      </c>
      <c r="C5723" s="4" t="s">
        <v>16653</v>
      </c>
      <c r="D5723" s="4">
        <v>10000</v>
      </c>
      <c r="E5723" s="4">
        <v>10000</v>
      </c>
      <c r="F5723" s="4">
        <v>240</v>
      </c>
      <c r="G5723" s="7">
        <f t="shared" si="89"/>
        <v>240</v>
      </c>
      <c r="H5723" s="4" t="s">
        <v>4810</v>
      </c>
      <c r="I5723" s="4">
        <v>10000</v>
      </c>
      <c r="J5723" s="4" t="s">
        <v>4</v>
      </c>
      <c r="K5723" s="4" t="s">
        <v>8</v>
      </c>
      <c r="L5723" s="4" t="s">
        <v>14</v>
      </c>
      <c r="M5723" s="4" t="s">
        <v>23</v>
      </c>
    </row>
    <row r="5724" spans="1:13" x14ac:dyDescent="0.2">
      <c r="A5724" s="4">
        <v>3165023</v>
      </c>
      <c r="B5724" s="4">
        <v>1699801</v>
      </c>
      <c r="C5724" s="4" t="s">
        <v>16654</v>
      </c>
      <c r="D5724" s="4">
        <v>10000</v>
      </c>
      <c r="E5724" s="4">
        <v>10000</v>
      </c>
      <c r="F5724" s="4">
        <v>280</v>
      </c>
      <c r="G5724" s="7">
        <f t="shared" si="89"/>
        <v>280</v>
      </c>
      <c r="H5724" s="4" t="s">
        <v>2449</v>
      </c>
      <c r="I5724" s="4">
        <v>32500</v>
      </c>
      <c r="J5724" s="4" t="s">
        <v>72</v>
      </c>
      <c r="K5724" s="4" t="s">
        <v>8</v>
      </c>
      <c r="L5724" s="4" t="s">
        <v>6</v>
      </c>
      <c r="M5724" s="4" t="s">
        <v>12</v>
      </c>
    </row>
    <row r="5725" spans="1:13" x14ac:dyDescent="0.2">
      <c r="A5725" s="4">
        <v>3165037</v>
      </c>
      <c r="B5725" s="4">
        <v>6443228</v>
      </c>
      <c r="C5725" s="4" t="s">
        <v>16655</v>
      </c>
      <c r="D5725" s="4">
        <v>1850</v>
      </c>
      <c r="E5725" s="4">
        <v>1850</v>
      </c>
      <c r="F5725" s="4">
        <v>63.28</v>
      </c>
      <c r="G5725" s="7">
        <f t="shared" si="89"/>
        <v>63.279999999999973</v>
      </c>
      <c r="H5725" s="4" t="s">
        <v>15</v>
      </c>
      <c r="I5725" s="4">
        <v>13000</v>
      </c>
      <c r="J5725" s="4" t="s">
        <v>72</v>
      </c>
      <c r="K5725" s="4" t="s">
        <v>13</v>
      </c>
      <c r="M5725" s="4" t="s">
        <v>173</v>
      </c>
    </row>
    <row r="5726" spans="1:13" x14ac:dyDescent="0.2">
      <c r="A5726" s="4">
        <v>3165065</v>
      </c>
      <c r="B5726" s="4">
        <v>7898171</v>
      </c>
      <c r="C5726" s="4" t="s">
        <v>16656</v>
      </c>
      <c r="D5726" s="4">
        <v>1000</v>
      </c>
      <c r="E5726" s="4">
        <v>1000</v>
      </c>
      <c r="F5726" s="4">
        <v>17.100000000000001</v>
      </c>
      <c r="G5726" s="7">
        <f t="shared" si="89"/>
        <v>17.100000000000023</v>
      </c>
      <c r="H5726" s="4" t="s">
        <v>1591</v>
      </c>
      <c r="I5726" s="4">
        <v>18000</v>
      </c>
      <c r="J5726" s="4" t="s">
        <v>4</v>
      </c>
      <c r="K5726" s="4" t="s">
        <v>13</v>
      </c>
      <c r="L5726" s="4" t="s">
        <v>6</v>
      </c>
      <c r="M5726" s="4" t="s">
        <v>7</v>
      </c>
    </row>
    <row r="5727" spans="1:13" x14ac:dyDescent="0.2">
      <c r="A5727" s="4">
        <v>3165079</v>
      </c>
      <c r="B5727" s="4">
        <v>7898171</v>
      </c>
      <c r="C5727" s="4" t="s">
        <v>16657</v>
      </c>
      <c r="D5727" s="4">
        <v>1000</v>
      </c>
      <c r="E5727" s="4">
        <v>1000</v>
      </c>
      <c r="F5727" s="4">
        <v>34.200000000000003</v>
      </c>
      <c r="G5727" s="7">
        <f t="shared" si="89"/>
        <v>34.200000000000045</v>
      </c>
      <c r="H5727" s="4" t="s">
        <v>1591</v>
      </c>
      <c r="I5727" s="4">
        <v>18000</v>
      </c>
      <c r="J5727" s="4" t="s">
        <v>4</v>
      </c>
      <c r="K5727" s="4" t="s">
        <v>13</v>
      </c>
      <c r="L5727" s="4" t="s">
        <v>6</v>
      </c>
      <c r="M5727" s="4" t="s">
        <v>7</v>
      </c>
    </row>
    <row r="5728" spans="1:13" x14ac:dyDescent="0.2">
      <c r="A5728" s="4">
        <v>3165093</v>
      </c>
      <c r="B5728" s="4">
        <v>9244593</v>
      </c>
      <c r="C5728" s="4" t="s">
        <v>16658</v>
      </c>
      <c r="D5728" s="4">
        <v>500</v>
      </c>
      <c r="E5728" s="4">
        <v>0</v>
      </c>
      <c r="F5728" s="4">
        <v>0</v>
      </c>
      <c r="G5728" s="7">
        <f t="shared" si="89"/>
        <v>-500</v>
      </c>
      <c r="H5728" s="4" t="s">
        <v>16659</v>
      </c>
      <c r="I5728" s="4">
        <v>50000</v>
      </c>
      <c r="J5728" s="4" t="s">
        <v>4</v>
      </c>
      <c r="K5728" s="4" t="s">
        <v>5</v>
      </c>
      <c r="L5728" s="4" t="s">
        <v>6</v>
      </c>
      <c r="M5728" s="4" t="s">
        <v>159</v>
      </c>
    </row>
    <row r="5729" spans="1:13" x14ac:dyDescent="0.2">
      <c r="A5729" s="4">
        <v>3165086</v>
      </c>
      <c r="B5729" s="4">
        <v>1638842</v>
      </c>
      <c r="C5729" s="4" t="s">
        <v>16660</v>
      </c>
      <c r="D5729" s="4">
        <v>10000</v>
      </c>
      <c r="E5729" s="4">
        <v>10000</v>
      </c>
      <c r="F5729" s="4">
        <v>12080</v>
      </c>
      <c r="G5729" s="7">
        <f t="shared" si="89"/>
        <v>12080</v>
      </c>
      <c r="H5729" s="4" t="s">
        <v>6908</v>
      </c>
      <c r="I5729" s="4">
        <v>18000</v>
      </c>
      <c r="J5729" s="4" t="s">
        <v>51</v>
      </c>
      <c r="K5729" s="4" t="s">
        <v>13</v>
      </c>
      <c r="M5729" s="4" t="s">
        <v>64</v>
      </c>
    </row>
    <row r="5730" spans="1:13" x14ac:dyDescent="0.2">
      <c r="A5730" s="4">
        <v>3165135</v>
      </c>
      <c r="B5730" s="4">
        <v>388317</v>
      </c>
      <c r="C5730" s="4" t="s">
        <v>16661</v>
      </c>
      <c r="D5730" s="4">
        <v>5000</v>
      </c>
      <c r="E5730" s="4">
        <v>5000</v>
      </c>
      <c r="F5730" s="4">
        <v>684</v>
      </c>
      <c r="G5730" s="7">
        <f t="shared" si="89"/>
        <v>684</v>
      </c>
      <c r="H5730" s="4" t="s">
        <v>2487</v>
      </c>
      <c r="I5730" s="4">
        <v>30000</v>
      </c>
      <c r="J5730" s="4" t="s">
        <v>32</v>
      </c>
      <c r="K5730" s="4" t="s">
        <v>8</v>
      </c>
      <c r="M5730" s="4" t="s">
        <v>25</v>
      </c>
    </row>
    <row r="5731" spans="1:13" x14ac:dyDescent="0.2">
      <c r="A5731" s="4">
        <v>3165149</v>
      </c>
      <c r="B5731" s="4">
        <v>9028944</v>
      </c>
      <c r="C5731" s="4" t="s">
        <v>16662</v>
      </c>
      <c r="D5731" s="4">
        <v>1000</v>
      </c>
      <c r="E5731" s="4">
        <v>1000</v>
      </c>
      <c r="F5731" s="4">
        <v>288.8</v>
      </c>
      <c r="G5731" s="7">
        <f t="shared" si="89"/>
        <v>288.79999999999995</v>
      </c>
      <c r="H5731" s="4" t="s">
        <v>4198</v>
      </c>
      <c r="I5731" s="4">
        <v>20000</v>
      </c>
      <c r="J5731" s="4" t="s">
        <v>51</v>
      </c>
      <c r="K5731" s="4" t="s">
        <v>13</v>
      </c>
      <c r="M5731" s="4" t="s">
        <v>26</v>
      </c>
    </row>
    <row r="5732" spans="1:13" x14ac:dyDescent="0.2">
      <c r="A5732" s="4">
        <v>3165156</v>
      </c>
      <c r="B5732" s="4">
        <v>37276</v>
      </c>
      <c r="C5732" s="4" t="s">
        <v>16663</v>
      </c>
      <c r="D5732" s="4">
        <v>1000</v>
      </c>
      <c r="E5732" s="4">
        <v>1000</v>
      </c>
      <c r="F5732" s="4">
        <v>85.5</v>
      </c>
      <c r="G5732" s="7">
        <f t="shared" si="89"/>
        <v>85.5</v>
      </c>
      <c r="H5732" s="4" t="s">
        <v>5100</v>
      </c>
      <c r="I5732" s="4">
        <v>8000</v>
      </c>
      <c r="J5732" s="4" t="s">
        <v>4</v>
      </c>
      <c r="K5732" s="4" t="s">
        <v>8</v>
      </c>
      <c r="L5732" s="4" t="s">
        <v>6</v>
      </c>
      <c r="M5732" s="4" t="s">
        <v>173</v>
      </c>
    </row>
    <row r="5733" spans="1:13" x14ac:dyDescent="0.2">
      <c r="A5733" s="4">
        <v>3165163</v>
      </c>
      <c r="B5733" s="4">
        <v>255396</v>
      </c>
      <c r="C5733" s="4" t="s">
        <v>16664</v>
      </c>
      <c r="D5733" s="4">
        <v>2000</v>
      </c>
      <c r="E5733" s="4">
        <v>0</v>
      </c>
      <c r="F5733" s="4">
        <v>0</v>
      </c>
      <c r="G5733" s="7">
        <f t="shared" si="89"/>
        <v>-2000</v>
      </c>
      <c r="H5733" s="4" t="s">
        <v>16665</v>
      </c>
      <c r="I5733" s="4">
        <v>10000</v>
      </c>
      <c r="J5733" s="4" t="s">
        <v>4</v>
      </c>
      <c r="K5733" s="4" t="s">
        <v>13</v>
      </c>
      <c r="L5733" s="4" t="s">
        <v>6</v>
      </c>
      <c r="M5733" s="4" t="s">
        <v>76</v>
      </c>
    </row>
    <row r="5734" spans="1:13" x14ac:dyDescent="0.2">
      <c r="A5734" s="4">
        <v>3165058</v>
      </c>
      <c r="B5734" s="4">
        <v>9247092</v>
      </c>
      <c r="C5734" s="4" t="s">
        <v>16666</v>
      </c>
      <c r="D5734" s="4">
        <v>800</v>
      </c>
      <c r="E5734" s="4">
        <v>0</v>
      </c>
      <c r="F5734" s="4">
        <v>0</v>
      </c>
      <c r="G5734" s="7">
        <f t="shared" si="89"/>
        <v>-800</v>
      </c>
      <c r="H5734" s="4" t="s">
        <v>13593</v>
      </c>
      <c r="I5734" s="4">
        <v>20000</v>
      </c>
      <c r="J5734" s="4" t="s">
        <v>4</v>
      </c>
      <c r="K5734" s="4" t="s">
        <v>8</v>
      </c>
      <c r="L5734" s="4" t="s">
        <v>6</v>
      </c>
      <c r="M5734" s="4" t="s">
        <v>20</v>
      </c>
    </row>
    <row r="5735" spans="1:13" x14ac:dyDescent="0.2">
      <c r="A5735" s="4">
        <v>3165184</v>
      </c>
      <c r="B5735" s="4">
        <v>7055567</v>
      </c>
      <c r="C5735" s="4" t="s">
        <v>16667</v>
      </c>
      <c r="D5735" s="4">
        <v>2000</v>
      </c>
      <c r="E5735" s="4">
        <v>0</v>
      </c>
      <c r="F5735" s="4">
        <v>0</v>
      </c>
      <c r="G5735" s="7">
        <f t="shared" si="89"/>
        <v>-2000</v>
      </c>
      <c r="H5735" s="4" t="s">
        <v>3315</v>
      </c>
      <c r="I5735" s="4">
        <v>45000</v>
      </c>
      <c r="J5735" s="4" t="s">
        <v>4</v>
      </c>
      <c r="K5735" s="4" t="s">
        <v>5</v>
      </c>
      <c r="L5735" s="4" t="s">
        <v>6</v>
      </c>
      <c r="M5735" s="4" t="s">
        <v>12</v>
      </c>
    </row>
    <row r="5736" spans="1:13" x14ac:dyDescent="0.2">
      <c r="A5736" s="4">
        <v>3165177</v>
      </c>
      <c r="B5736" s="4">
        <v>6935993</v>
      </c>
      <c r="C5736" s="4" t="s">
        <v>16668</v>
      </c>
      <c r="D5736" s="4">
        <v>1500</v>
      </c>
      <c r="E5736" s="4">
        <v>2.25</v>
      </c>
      <c r="F5736" s="4">
        <v>372.75</v>
      </c>
      <c r="G5736" s="7">
        <f t="shared" si="89"/>
        <v>-1125</v>
      </c>
      <c r="H5736" s="4" t="s">
        <v>307</v>
      </c>
      <c r="I5736" s="4">
        <v>11500</v>
      </c>
      <c r="J5736" s="4" t="s">
        <v>4</v>
      </c>
      <c r="K5736" s="4" t="s">
        <v>5</v>
      </c>
      <c r="L5736" s="4" t="s">
        <v>6</v>
      </c>
      <c r="M5736" s="4" t="s">
        <v>48</v>
      </c>
    </row>
    <row r="5737" spans="1:13" x14ac:dyDescent="0.2">
      <c r="A5737" s="4">
        <v>3165233</v>
      </c>
      <c r="B5737" s="4">
        <v>7780305</v>
      </c>
      <c r="C5737" s="4" t="s">
        <v>16669</v>
      </c>
      <c r="D5737" s="4">
        <v>10000</v>
      </c>
      <c r="E5737" s="4">
        <v>10000</v>
      </c>
      <c r="F5737" s="4">
        <v>190</v>
      </c>
      <c r="G5737" s="7">
        <f t="shared" si="89"/>
        <v>190</v>
      </c>
      <c r="H5737" s="4" t="s">
        <v>16670</v>
      </c>
      <c r="I5737" s="4">
        <v>10000</v>
      </c>
      <c r="J5737" s="4" t="s">
        <v>51</v>
      </c>
      <c r="K5737" s="4" t="s">
        <v>13</v>
      </c>
      <c r="M5737" s="4" t="s">
        <v>40</v>
      </c>
    </row>
    <row r="5738" spans="1:13" x14ac:dyDescent="0.2">
      <c r="A5738" s="4">
        <v>3165114</v>
      </c>
      <c r="B5738" s="4">
        <v>9500898</v>
      </c>
      <c r="C5738" s="4" t="s">
        <v>16671</v>
      </c>
      <c r="D5738" s="4">
        <v>800</v>
      </c>
      <c r="E5738" s="4">
        <v>800</v>
      </c>
      <c r="F5738" s="4">
        <v>833.2</v>
      </c>
      <c r="G5738" s="7">
        <f t="shared" si="89"/>
        <v>833.2</v>
      </c>
      <c r="H5738" s="4" t="s">
        <v>1973</v>
      </c>
      <c r="I5738" s="4">
        <v>10000</v>
      </c>
      <c r="J5738" s="4" t="s">
        <v>4</v>
      </c>
      <c r="K5738" s="4" t="s">
        <v>13</v>
      </c>
      <c r="L5738" s="4" t="s">
        <v>6</v>
      </c>
      <c r="M5738" s="4" t="s">
        <v>29</v>
      </c>
    </row>
    <row r="5739" spans="1:13" x14ac:dyDescent="0.2">
      <c r="A5739" s="4">
        <v>3165240</v>
      </c>
      <c r="B5739" s="4">
        <v>10760</v>
      </c>
      <c r="C5739" s="4" t="s">
        <v>16672</v>
      </c>
      <c r="D5739" s="4">
        <v>500</v>
      </c>
      <c r="E5739" s="4">
        <v>500</v>
      </c>
      <c r="F5739" s="4">
        <v>0.25</v>
      </c>
      <c r="G5739" s="7">
        <f t="shared" si="89"/>
        <v>0.25</v>
      </c>
      <c r="H5739" s="4" t="s">
        <v>16673</v>
      </c>
      <c r="I5739" s="4">
        <v>27000</v>
      </c>
      <c r="J5739" s="4" t="s">
        <v>4</v>
      </c>
      <c r="K5739" s="4" t="s">
        <v>13</v>
      </c>
      <c r="L5739" s="4" t="s">
        <v>6</v>
      </c>
      <c r="M5739" s="4" t="s">
        <v>19</v>
      </c>
    </row>
    <row r="5740" spans="1:13" x14ac:dyDescent="0.2">
      <c r="A5740" s="4">
        <v>3165219</v>
      </c>
      <c r="B5740" s="4">
        <v>5209016</v>
      </c>
      <c r="C5740" s="4" t="s">
        <v>16674</v>
      </c>
      <c r="D5740" s="4">
        <v>500</v>
      </c>
      <c r="E5740" s="4">
        <v>500</v>
      </c>
      <c r="F5740" s="4">
        <v>256.5</v>
      </c>
      <c r="G5740" s="7">
        <f t="shared" si="89"/>
        <v>256.5</v>
      </c>
      <c r="H5740" s="4" t="s">
        <v>2990</v>
      </c>
      <c r="I5740" s="4">
        <v>15000</v>
      </c>
      <c r="J5740" s="4" t="s">
        <v>4</v>
      </c>
      <c r="K5740" s="4" t="s">
        <v>13</v>
      </c>
      <c r="L5740" s="4" t="s">
        <v>6</v>
      </c>
      <c r="M5740" s="4" t="s">
        <v>24</v>
      </c>
    </row>
    <row r="5741" spans="1:13" x14ac:dyDescent="0.2">
      <c r="A5741" s="4">
        <v>3165275</v>
      </c>
      <c r="B5741" s="4">
        <v>288968</v>
      </c>
      <c r="C5741" s="4" t="s">
        <v>16675</v>
      </c>
      <c r="D5741" s="4">
        <v>600</v>
      </c>
      <c r="E5741" s="4">
        <v>600</v>
      </c>
      <c r="F5741" s="4">
        <v>0.06</v>
      </c>
      <c r="G5741" s="7">
        <f t="shared" si="89"/>
        <v>5.999999999994543E-2</v>
      </c>
      <c r="H5741" s="4" t="s">
        <v>4651</v>
      </c>
      <c r="I5741" s="4">
        <v>17000</v>
      </c>
      <c r="J5741" s="4" t="s">
        <v>4</v>
      </c>
      <c r="K5741" s="4" t="s">
        <v>13</v>
      </c>
      <c r="L5741" s="4" t="s">
        <v>9</v>
      </c>
      <c r="M5741" s="4" t="s">
        <v>76</v>
      </c>
    </row>
    <row r="5742" spans="1:13" x14ac:dyDescent="0.2">
      <c r="A5742" s="4">
        <v>3165324</v>
      </c>
      <c r="B5742" s="4">
        <v>9103466</v>
      </c>
      <c r="C5742" s="4" t="s">
        <v>16676</v>
      </c>
      <c r="D5742" s="4">
        <v>1000</v>
      </c>
      <c r="E5742" s="4">
        <v>1000</v>
      </c>
      <c r="F5742" s="4">
        <v>570</v>
      </c>
      <c r="G5742" s="7">
        <f t="shared" si="89"/>
        <v>570</v>
      </c>
      <c r="H5742" s="4" t="s">
        <v>6431</v>
      </c>
      <c r="I5742" s="4">
        <v>9000</v>
      </c>
      <c r="J5742" s="4" t="s">
        <v>4</v>
      </c>
      <c r="K5742" s="4" t="s">
        <v>8</v>
      </c>
      <c r="L5742" s="4" t="s">
        <v>6</v>
      </c>
      <c r="M5742" s="4" t="s">
        <v>7</v>
      </c>
    </row>
    <row r="5743" spans="1:13" x14ac:dyDescent="0.2">
      <c r="A5743" s="4">
        <v>3165345</v>
      </c>
      <c r="B5743" s="4">
        <v>8133539</v>
      </c>
      <c r="C5743" s="4" t="s">
        <v>16677</v>
      </c>
      <c r="D5743" s="4">
        <v>500</v>
      </c>
      <c r="E5743" s="4">
        <v>500</v>
      </c>
      <c r="F5743" s="4">
        <v>0.75</v>
      </c>
      <c r="G5743" s="7">
        <f t="shared" si="89"/>
        <v>0.75</v>
      </c>
      <c r="H5743" s="4" t="s">
        <v>5215</v>
      </c>
      <c r="I5743" s="4">
        <v>10000</v>
      </c>
      <c r="J5743" s="4" t="s">
        <v>4</v>
      </c>
      <c r="K5743" s="4" t="s">
        <v>5</v>
      </c>
      <c r="L5743" s="4" t="s">
        <v>6</v>
      </c>
      <c r="M5743" s="4" t="s">
        <v>29</v>
      </c>
    </row>
    <row r="5744" spans="1:13" x14ac:dyDescent="0.2">
      <c r="A5744" s="4">
        <v>3165345</v>
      </c>
      <c r="B5744" s="4">
        <v>8133539</v>
      </c>
      <c r="C5744" s="4" t="s">
        <v>16677</v>
      </c>
      <c r="D5744" s="4">
        <v>500</v>
      </c>
      <c r="E5744" s="4">
        <v>500</v>
      </c>
      <c r="F5744" s="4">
        <v>0.75</v>
      </c>
      <c r="G5744" s="7">
        <f t="shared" si="89"/>
        <v>0.75</v>
      </c>
      <c r="H5744" s="4" t="s">
        <v>5215</v>
      </c>
      <c r="I5744" s="4">
        <v>10000</v>
      </c>
      <c r="J5744" s="4" t="s">
        <v>4</v>
      </c>
      <c r="K5744" s="4" t="s">
        <v>5</v>
      </c>
      <c r="L5744" s="4" t="s">
        <v>6</v>
      </c>
      <c r="M5744" s="4" t="s">
        <v>29</v>
      </c>
    </row>
    <row r="5745" spans="1:13" x14ac:dyDescent="0.2">
      <c r="A5745" s="4">
        <v>3165366</v>
      </c>
      <c r="B5745" s="4">
        <v>8188118</v>
      </c>
      <c r="C5745" s="4" t="s">
        <v>16678</v>
      </c>
      <c r="D5745" s="4">
        <v>7000</v>
      </c>
      <c r="E5745" s="4">
        <v>7000</v>
      </c>
      <c r="F5745" s="4">
        <v>3285.1</v>
      </c>
      <c r="G5745" s="7">
        <f t="shared" si="89"/>
        <v>3285.1000000000004</v>
      </c>
      <c r="H5745" s="4" t="s">
        <v>7923</v>
      </c>
      <c r="I5745" s="4">
        <v>12000</v>
      </c>
      <c r="J5745" s="4" t="s">
        <v>4</v>
      </c>
      <c r="K5745" s="4" t="s">
        <v>5</v>
      </c>
      <c r="L5745" s="4" t="s">
        <v>201</v>
      </c>
      <c r="M5745" s="4" t="s">
        <v>20</v>
      </c>
    </row>
    <row r="5746" spans="1:13" x14ac:dyDescent="0.2">
      <c r="A5746" s="4">
        <v>3165415</v>
      </c>
      <c r="B5746" s="4">
        <v>9503600</v>
      </c>
      <c r="C5746" s="4" t="s">
        <v>16679</v>
      </c>
      <c r="D5746" s="4">
        <v>1500</v>
      </c>
      <c r="E5746" s="4">
        <v>1500</v>
      </c>
      <c r="F5746" s="4">
        <v>30.75</v>
      </c>
      <c r="G5746" s="7">
        <f t="shared" si="89"/>
        <v>30.75</v>
      </c>
      <c r="H5746" s="4" t="s">
        <v>16680</v>
      </c>
      <c r="I5746" s="4">
        <v>20000</v>
      </c>
      <c r="J5746" s="4" t="s">
        <v>4</v>
      </c>
      <c r="K5746" s="4" t="s">
        <v>13</v>
      </c>
      <c r="L5746" s="4" t="s">
        <v>6</v>
      </c>
      <c r="M5746" s="4" t="s">
        <v>23</v>
      </c>
    </row>
    <row r="5747" spans="1:13" x14ac:dyDescent="0.2">
      <c r="A5747" s="4">
        <v>3165450</v>
      </c>
      <c r="B5747" s="4">
        <v>1684126</v>
      </c>
      <c r="C5747" s="4" t="s">
        <v>16681</v>
      </c>
      <c r="D5747" s="4">
        <v>2000</v>
      </c>
      <c r="E5747" s="4">
        <v>2000</v>
      </c>
      <c r="F5747" s="4">
        <v>3</v>
      </c>
      <c r="G5747" s="7">
        <f t="shared" si="89"/>
        <v>3</v>
      </c>
      <c r="H5747" s="4" t="s">
        <v>874</v>
      </c>
      <c r="I5747" s="4">
        <v>50000</v>
      </c>
      <c r="J5747" s="4" t="s">
        <v>4</v>
      </c>
      <c r="K5747" s="4" t="s">
        <v>8</v>
      </c>
      <c r="L5747" s="4" t="s">
        <v>6</v>
      </c>
      <c r="M5747" s="4" t="s">
        <v>25</v>
      </c>
    </row>
    <row r="5748" spans="1:13" x14ac:dyDescent="0.2">
      <c r="A5748" s="4">
        <v>3165457</v>
      </c>
      <c r="B5748" s="4">
        <v>9203006</v>
      </c>
      <c r="C5748" s="4" t="s">
        <v>16682</v>
      </c>
      <c r="D5748" s="4">
        <v>1500</v>
      </c>
      <c r="E5748" s="4">
        <v>1500</v>
      </c>
      <c r="F5748" s="4">
        <v>256.5</v>
      </c>
      <c r="G5748" s="7">
        <f t="shared" si="89"/>
        <v>256.5</v>
      </c>
      <c r="H5748" s="4" t="s">
        <v>9849</v>
      </c>
      <c r="I5748" s="4">
        <v>14300</v>
      </c>
      <c r="J5748" s="4" t="s">
        <v>21</v>
      </c>
      <c r="K5748" s="4" t="s">
        <v>8</v>
      </c>
      <c r="M5748" s="4" t="s">
        <v>111</v>
      </c>
    </row>
    <row r="5749" spans="1:13" x14ac:dyDescent="0.2">
      <c r="A5749" s="4">
        <v>3165492</v>
      </c>
      <c r="B5749" s="4">
        <v>446339</v>
      </c>
      <c r="C5749" s="4" t="s">
        <v>16683</v>
      </c>
      <c r="D5749" s="4">
        <v>3000</v>
      </c>
      <c r="E5749" s="4">
        <v>3000</v>
      </c>
      <c r="F5749" s="4">
        <v>273.60000000000002</v>
      </c>
      <c r="G5749" s="7">
        <f t="shared" si="89"/>
        <v>273.59999999999991</v>
      </c>
      <c r="H5749" s="4" t="s">
        <v>7000</v>
      </c>
      <c r="I5749" s="4">
        <v>18000</v>
      </c>
      <c r="J5749" s="4" t="s">
        <v>4</v>
      </c>
      <c r="K5749" s="4" t="s">
        <v>22</v>
      </c>
      <c r="L5749" s="4" t="s">
        <v>6</v>
      </c>
      <c r="M5749" s="4" t="s">
        <v>64</v>
      </c>
    </row>
    <row r="5750" spans="1:13" x14ac:dyDescent="0.2">
      <c r="A5750" s="4">
        <v>3165499</v>
      </c>
      <c r="B5750" s="4">
        <v>533857</v>
      </c>
      <c r="C5750" s="4" t="s">
        <v>16684</v>
      </c>
      <c r="D5750" s="4">
        <v>2000</v>
      </c>
      <c r="E5750" s="4">
        <v>2000</v>
      </c>
      <c r="F5750" s="4">
        <v>1.2</v>
      </c>
      <c r="G5750" s="7">
        <f t="shared" si="89"/>
        <v>1.2000000000000455</v>
      </c>
      <c r="H5750" s="4" t="s">
        <v>16685</v>
      </c>
      <c r="I5750" s="4">
        <v>15000</v>
      </c>
      <c r="J5750" s="4" t="s">
        <v>4</v>
      </c>
      <c r="K5750" s="4" t="s">
        <v>5</v>
      </c>
      <c r="L5750" s="4" t="s">
        <v>6</v>
      </c>
      <c r="M5750" s="4" t="s">
        <v>20</v>
      </c>
    </row>
    <row r="5751" spans="1:13" x14ac:dyDescent="0.2">
      <c r="A5751" s="4">
        <v>3165520</v>
      </c>
      <c r="B5751" s="4">
        <v>8594825</v>
      </c>
      <c r="C5751" s="4" t="s">
        <v>16686</v>
      </c>
      <c r="D5751" s="4">
        <v>6750</v>
      </c>
      <c r="E5751" s="4">
        <v>6750</v>
      </c>
      <c r="F5751" s="4">
        <v>102.6</v>
      </c>
      <c r="G5751" s="7">
        <f t="shared" si="89"/>
        <v>102.60000000000036</v>
      </c>
      <c r="H5751" s="4" t="s">
        <v>834</v>
      </c>
      <c r="I5751" s="4">
        <v>15000</v>
      </c>
      <c r="J5751" s="4" t="s">
        <v>4</v>
      </c>
      <c r="K5751" s="4" t="s">
        <v>13</v>
      </c>
      <c r="L5751" s="4" t="s">
        <v>6</v>
      </c>
      <c r="M5751" s="4" t="s">
        <v>47</v>
      </c>
    </row>
    <row r="5752" spans="1:13" x14ac:dyDescent="0.2">
      <c r="A5752" s="4">
        <v>3165569</v>
      </c>
      <c r="B5752" s="4">
        <v>9262835</v>
      </c>
      <c r="C5752" s="4" t="s">
        <v>16687</v>
      </c>
      <c r="D5752" s="4">
        <v>10000</v>
      </c>
      <c r="E5752" s="4">
        <v>10000</v>
      </c>
      <c r="F5752" s="4">
        <v>1083</v>
      </c>
      <c r="G5752" s="7">
        <f t="shared" si="89"/>
        <v>1083</v>
      </c>
      <c r="H5752" s="4" t="s">
        <v>6891</v>
      </c>
      <c r="I5752" s="4">
        <v>80000</v>
      </c>
      <c r="J5752" s="4" t="s">
        <v>72</v>
      </c>
      <c r="K5752" s="4" t="s">
        <v>13</v>
      </c>
      <c r="M5752" s="4" t="s">
        <v>25</v>
      </c>
    </row>
    <row r="5753" spans="1:13" x14ac:dyDescent="0.2">
      <c r="A5753" s="4">
        <v>3165576</v>
      </c>
      <c r="B5753" s="4">
        <v>9503803</v>
      </c>
      <c r="C5753" s="4" t="s">
        <v>16688</v>
      </c>
      <c r="D5753" s="4">
        <v>2000</v>
      </c>
      <c r="E5753" s="4">
        <v>2000</v>
      </c>
      <c r="F5753" s="4">
        <v>2.4</v>
      </c>
      <c r="G5753" s="7">
        <f t="shared" si="89"/>
        <v>2.4000000000000909</v>
      </c>
      <c r="H5753" s="4" t="s">
        <v>16689</v>
      </c>
      <c r="I5753" s="4">
        <v>15000</v>
      </c>
      <c r="J5753" s="4" t="s">
        <v>4</v>
      </c>
      <c r="K5753" s="4" t="s">
        <v>13</v>
      </c>
      <c r="L5753" s="4" t="s">
        <v>6</v>
      </c>
      <c r="M5753" s="4" t="s">
        <v>47</v>
      </c>
    </row>
    <row r="5754" spans="1:13" x14ac:dyDescent="0.2">
      <c r="A5754" s="4">
        <v>3165548</v>
      </c>
      <c r="B5754" s="4">
        <v>9101219</v>
      </c>
      <c r="C5754" s="4" t="s">
        <v>16690</v>
      </c>
      <c r="D5754" s="4">
        <v>800</v>
      </c>
      <c r="E5754" s="4">
        <v>800</v>
      </c>
      <c r="F5754" s="4">
        <v>1.2</v>
      </c>
      <c r="G5754" s="7">
        <f t="shared" si="89"/>
        <v>1.2000000000000455</v>
      </c>
      <c r="H5754" s="4" t="s">
        <v>1619</v>
      </c>
      <c r="I5754" s="4">
        <v>15000</v>
      </c>
      <c r="J5754" s="4" t="s">
        <v>72</v>
      </c>
      <c r="K5754" s="4" t="s">
        <v>13</v>
      </c>
      <c r="M5754" s="4" t="s">
        <v>23</v>
      </c>
    </row>
    <row r="5755" spans="1:13" x14ac:dyDescent="0.2">
      <c r="A5755" s="4">
        <v>3165639</v>
      </c>
      <c r="B5755" s="4">
        <v>9370285</v>
      </c>
      <c r="C5755" s="4" t="s">
        <v>16691</v>
      </c>
      <c r="D5755" s="4">
        <v>3000</v>
      </c>
      <c r="E5755" s="4">
        <v>3000</v>
      </c>
      <c r="F5755" s="4">
        <v>4.5</v>
      </c>
      <c r="G5755" s="7">
        <f t="shared" si="89"/>
        <v>4.5</v>
      </c>
      <c r="H5755" s="4" t="s">
        <v>2822</v>
      </c>
      <c r="I5755" s="4">
        <v>40000</v>
      </c>
      <c r="J5755" s="4" t="s">
        <v>4</v>
      </c>
      <c r="K5755" s="4" t="s">
        <v>22</v>
      </c>
      <c r="L5755" s="4" t="s">
        <v>6</v>
      </c>
      <c r="M5755" s="4" t="s">
        <v>25</v>
      </c>
    </row>
    <row r="5756" spans="1:13" x14ac:dyDescent="0.2">
      <c r="A5756" s="4">
        <v>3165632</v>
      </c>
      <c r="B5756" s="4">
        <v>6255173</v>
      </c>
      <c r="C5756" s="4" t="s">
        <v>16692</v>
      </c>
      <c r="D5756" s="4">
        <v>500</v>
      </c>
      <c r="E5756" s="4">
        <v>0</v>
      </c>
      <c r="F5756" s="4">
        <v>0</v>
      </c>
      <c r="G5756" s="7">
        <f t="shared" si="89"/>
        <v>-500</v>
      </c>
      <c r="H5756" s="4" t="s">
        <v>16693</v>
      </c>
      <c r="I5756" s="4">
        <v>10000</v>
      </c>
      <c r="J5756" s="4" t="s">
        <v>4</v>
      </c>
      <c r="K5756" s="4" t="s">
        <v>13</v>
      </c>
      <c r="L5756" s="4" t="s">
        <v>14</v>
      </c>
      <c r="M5756" s="4" t="s">
        <v>10</v>
      </c>
    </row>
    <row r="5757" spans="1:13" x14ac:dyDescent="0.2">
      <c r="A5757" s="4">
        <v>3161796</v>
      </c>
      <c r="B5757" s="4">
        <v>9492267</v>
      </c>
      <c r="C5757" s="4" t="s">
        <v>16694</v>
      </c>
      <c r="D5757" s="4">
        <v>2000</v>
      </c>
      <c r="E5757" s="4">
        <v>0</v>
      </c>
      <c r="F5757" s="4">
        <v>0</v>
      </c>
      <c r="G5757" s="7">
        <f t="shared" si="89"/>
        <v>-2000</v>
      </c>
      <c r="H5757" s="4" t="s">
        <v>5628</v>
      </c>
      <c r="I5757" s="4">
        <v>6500</v>
      </c>
      <c r="J5757" s="4" t="s">
        <v>4</v>
      </c>
      <c r="K5757" s="4" t="s">
        <v>13</v>
      </c>
      <c r="L5757" s="4" t="s">
        <v>14</v>
      </c>
      <c r="M5757" s="4" t="s">
        <v>10</v>
      </c>
    </row>
    <row r="5758" spans="1:13" x14ac:dyDescent="0.2">
      <c r="A5758" s="4">
        <v>3165709</v>
      </c>
      <c r="B5758" s="4">
        <v>9144605</v>
      </c>
      <c r="C5758" s="4" t="s">
        <v>16695</v>
      </c>
      <c r="D5758" s="4">
        <v>500</v>
      </c>
      <c r="E5758" s="4">
        <v>500</v>
      </c>
      <c r="F5758" s="4">
        <v>9.0299999999999994</v>
      </c>
      <c r="G5758" s="7">
        <f t="shared" si="89"/>
        <v>9.0299999999999727</v>
      </c>
      <c r="H5758" s="4" t="s">
        <v>260</v>
      </c>
      <c r="I5758" s="4">
        <v>12000</v>
      </c>
      <c r="J5758" s="4" t="s">
        <v>4</v>
      </c>
      <c r="K5758" s="4" t="s">
        <v>13</v>
      </c>
      <c r="L5758" s="4" t="s">
        <v>6</v>
      </c>
      <c r="M5758" s="4" t="s">
        <v>7</v>
      </c>
    </row>
    <row r="5759" spans="1:13" x14ac:dyDescent="0.2">
      <c r="A5759" s="4">
        <v>3165723</v>
      </c>
      <c r="B5759" s="4">
        <v>9503922</v>
      </c>
      <c r="C5759" s="4" t="s">
        <v>16696</v>
      </c>
      <c r="D5759" s="4">
        <v>500</v>
      </c>
      <c r="E5759" s="4">
        <v>500</v>
      </c>
      <c r="F5759" s="4">
        <v>0.05</v>
      </c>
      <c r="G5759" s="7">
        <f t="shared" si="89"/>
        <v>5.0000000000011369E-2</v>
      </c>
      <c r="H5759" s="4" t="s">
        <v>16697</v>
      </c>
      <c r="I5759" s="4">
        <v>8000</v>
      </c>
      <c r="J5759" s="4" t="s">
        <v>4</v>
      </c>
      <c r="K5759" s="4" t="s">
        <v>13</v>
      </c>
      <c r="L5759" s="4" t="s">
        <v>14</v>
      </c>
      <c r="M5759" s="4" t="s">
        <v>20</v>
      </c>
    </row>
    <row r="5760" spans="1:13" x14ac:dyDescent="0.2">
      <c r="A5760" s="4">
        <v>3165618</v>
      </c>
      <c r="B5760" s="4">
        <v>7450206</v>
      </c>
      <c r="C5760" s="4" t="s">
        <v>16698</v>
      </c>
      <c r="D5760" s="4">
        <v>1500</v>
      </c>
      <c r="E5760" s="4">
        <v>1500</v>
      </c>
      <c r="F5760" s="4">
        <v>1.8</v>
      </c>
      <c r="G5760" s="7">
        <f t="shared" si="89"/>
        <v>1.7999999999999545</v>
      </c>
      <c r="H5760" s="4" t="s">
        <v>489</v>
      </c>
      <c r="I5760" s="4">
        <v>1700</v>
      </c>
      <c r="J5760" s="4" t="s">
        <v>32</v>
      </c>
      <c r="K5760" s="4" t="s">
        <v>16</v>
      </c>
      <c r="M5760" s="4" t="s">
        <v>12</v>
      </c>
    </row>
    <row r="5761" spans="1:13" x14ac:dyDescent="0.2">
      <c r="A5761" s="4">
        <v>3165772</v>
      </c>
      <c r="B5761" s="4">
        <v>727914</v>
      </c>
      <c r="C5761" s="4" t="s">
        <v>16699</v>
      </c>
      <c r="D5761" s="4">
        <v>1500</v>
      </c>
      <c r="E5761" s="4">
        <v>1500</v>
      </c>
      <c r="F5761" s="4">
        <v>2992.5</v>
      </c>
      <c r="G5761" s="7">
        <f t="shared" si="89"/>
        <v>2992.5</v>
      </c>
      <c r="H5761" s="4" t="s">
        <v>16700</v>
      </c>
      <c r="I5761" s="4">
        <v>15000</v>
      </c>
      <c r="J5761" s="4" t="s">
        <v>4</v>
      </c>
      <c r="K5761" s="4" t="s">
        <v>13</v>
      </c>
      <c r="L5761" s="4" t="s">
        <v>6</v>
      </c>
      <c r="M5761" s="4" t="s">
        <v>26</v>
      </c>
    </row>
    <row r="5762" spans="1:13" x14ac:dyDescent="0.2">
      <c r="A5762" s="4">
        <v>3165660</v>
      </c>
      <c r="B5762" s="4">
        <v>9296708</v>
      </c>
      <c r="C5762" s="4" t="s">
        <v>16701</v>
      </c>
      <c r="D5762" s="4">
        <v>1500</v>
      </c>
      <c r="E5762" s="4">
        <v>1500</v>
      </c>
      <c r="F5762" s="4">
        <v>1.8</v>
      </c>
      <c r="G5762" s="7">
        <f t="shared" ref="G5762:G5825" si="90">E5762+F5762-D5762</f>
        <v>1.7999999999999545</v>
      </c>
      <c r="H5762" s="4" t="s">
        <v>8184</v>
      </c>
      <c r="I5762" s="4">
        <v>25000</v>
      </c>
      <c r="J5762" s="4" t="s">
        <v>4</v>
      </c>
      <c r="K5762" s="4" t="s">
        <v>8</v>
      </c>
      <c r="L5762" s="4" t="s">
        <v>6</v>
      </c>
      <c r="M5762" s="4" t="s">
        <v>76</v>
      </c>
    </row>
    <row r="5763" spans="1:13" x14ac:dyDescent="0.2">
      <c r="A5763" s="4">
        <v>3165800</v>
      </c>
      <c r="B5763" s="4">
        <v>5818835</v>
      </c>
      <c r="C5763" s="4" t="s">
        <v>16702</v>
      </c>
      <c r="D5763" s="4">
        <v>500</v>
      </c>
      <c r="E5763" s="4">
        <v>500</v>
      </c>
      <c r="F5763" s="4">
        <v>9.0299999999999994</v>
      </c>
      <c r="G5763" s="7">
        <f t="shared" si="90"/>
        <v>9.0299999999999727</v>
      </c>
      <c r="H5763" s="4" t="s">
        <v>16223</v>
      </c>
      <c r="I5763" s="4">
        <v>10000</v>
      </c>
      <c r="J5763" s="4" t="s">
        <v>4</v>
      </c>
      <c r="K5763" s="4" t="s">
        <v>22</v>
      </c>
      <c r="L5763" s="4" t="s">
        <v>6</v>
      </c>
      <c r="M5763" s="4" t="s">
        <v>7</v>
      </c>
    </row>
    <row r="5764" spans="1:13" x14ac:dyDescent="0.2">
      <c r="A5764" s="4">
        <v>3165793</v>
      </c>
      <c r="B5764" s="4">
        <v>416892</v>
      </c>
      <c r="C5764" s="4" t="s">
        <v>16703</v>
      </c>
      <c r="D5764" s="4">
        <v>10000</v>
      </c>
      <c r="E5764" s="4">
        <v>0</v>
      </c>
      <c r="F5764" s="4">
        <v>20940</v>
      </c>
      <c r="G5764" s="7">
        <f t="shared" si="90"/>
        <v>10940</v>
      </c>
      <c r="H5764" s="4" t="s">
        <v>16704</v>
      </c>
      <c r="I5764" s="4">
        <v>17000</v>
      </c>
      <c r="J5764" s="4" t="s">
        <v>4</v>
      </c>
      <c r="K5764" s="4" t="s">
        <v>8</v>
      </c>
      <c r="L5764" s="4" t="s">
        <v>9</v>
      </c>
      <c r="M5764" s="4" t="s">
        <v>65</v>
      </c>
    </row>
    <row r="5765" spans="1:13" x14ac:dyDescent="0.2">
      <c r="A5765" s="4">
        <v>3165786</v>
      </c>
      <c r="B5765" s="4">
        <v>1664025</v>
      </c>
      <c r="C5765" s="4" t="s">
        <v>16705</v>
      </c>
      <c r="D5765" s="4">
        <v>500</v>
      </c>
      <c r="E5765" s="4">
        <v>500</v>
      </c>
      <c r="F5765" s="4">
        <v>0.3</v>
      </c>
      <c r="G5765" s="7">
        <f t="shared" si="90"/>
        <v>0.30000000000001137</v>
      </c>
      <c r="H5765" s="4" t="s">
        <v>8545</v>
      </c>
      <c r="I5765" s="4">
        <v>7000</v>
      </c>
      <c r="J5765" s="4" t="s">
        <v>4</v>
      </c>
      <c r="K5765" s="4" t="s">
        <v>13</v>
      </c>
      <c r="L5765" s="4" t="s">
        <v>6</v>
      </c>
      <c r="M5765" s="4" t="s">
        <v>20</v>
      </c>
    </row>
    <row r="5766" spans="1:13" x14ac:dyDescent="0.2">
      <c r="A5766" s="4">
        <v>3165814</v>
      </c>
      <c r="B5766" s="4">
        <v>553537</v>
      </c>
      <c r="C5766" s="4" t="s">
        <v>16706</v>
      </c>
      <c r="D5766" s="4">
        <v>3000</v>
      </c>
      <c r="E5766" s="4">
        <v>3000</v>
      </c>
      <c r="F5766" s="4">
        <v>4.5</v>
      </c>
      <c r="G5766" s="7">
        <f t="shared" si="90"/>
        <v>4.5</v>
      </c>
      <c r="H5766" s="4" t="s">
        <v>16707</v>
      </c>
      <c r="I5766" s="4">
        <v>19000</v>
      </c>
      <c r="J5766" s="4" t="s">
        <v>4</v>
      </c>
      <c r="K5766" s="4" t="s">
        <v>13</v>
      </c>
      <c r="L5766" s="4" t="s">
        <v>6</v>
      </c>
      <c r="M5766" s="4" t="s">
        <v>111</v>
      </c>
    </row>
    <row r="5767" spans="1:13" x14ac:dyDescent="0.2">
      <c r="A5767" s="4">
        <v>3165828</v>
      </c>
      <c r="B5767" s="4">
        <v>7069154</v>
      </c>
      <c r="C5767" s="4" t="s">
        <v>16708</v>
      </c>
      <c r="D5767" s="4">
        <v>1000</v>
      </c>
      <c r="E5767" s="4">
        <v>1000</v>
      </c>
      <c r="F5767" s="4">
        <v>70</v>
      </c>
      <c r="G5767" s="7">
        <f t="shared" si="90"/>
        <v>70</v>
      </c>
      <c r="H5767" s="4" t="s">
        <v>4951</v>
      </c>
      <c r="I5767" s="4">
        <v>15000</v>
      </c>
      <c r="J5767" s="4" t="s">
        <v>4</v>
      </c>
      <c r="K5767" s="4" t="s">
        <v>8</v>
      </c>
      <c r="L5767" s="4" t="s">
        <v>6</v>
      </c>
      <c r="M5767" s="4" t="s">
        <v>12</v>
      </c>
    </row>
    <row r="5768" spans="1:13" x14ac:dyDescent="0.2">
      <c r="A5768" s="4">
        <v>3165891</v>
      </c>
      <c r="B5768" s="4">
        <v>7847</v>
      </c>
      <c r="C5768" s="4" t="s">
        <v>16709</v>
      </c>
      <c r="D5768" s="4">
        <v>500</v>
      </c>
      <c r="E5768" s="4">
        <v>500</v>
      </c>
      <c r="F5768" s="4">
        <v>28.5</v>
      </c>
      <c r="G5768" s="7">
        <f t="shared" si="90"/>
        <v>28.5</v>
      </c>
      <c r="H5768" s="4" t="s">
        <v>15314</v>
      </c>
      <c r="I5768" s="4">
        <v>25000</v>
      </c>
      <c r="J5768" s="4" t="s">
        <v>4</v>
      </c>
      <c r="K5768" s="4" t="s">
        <v>13</v>
      </c>
      <c r="L5768" s="4" t="s">
        <v>6</v>
      </c>
      <c r="M5768" s="4" t="s">
        <v>17</v>
      </c>
    </row>
    <row r="5769" spans="1:13" x14ac:dyDescent="0.2">
      <c r="A5769" s="4">
        <v>3165898</v>
      </c>
      <c r="B5769" s="4">
        <v>522744</v>
      </c>
      <c r="C5769" s="4" t="s">
        <v>16710</v>
      </c>
      <c r="D5769" s="4">
        <v>500</v>
      </c>
      <c r="E5769" s="4">
        <v>500</v>
      </c>
      <c r="F5769" s="4">
        <v>15.2</v>
      </c>
      <c r="G5769" s="7">
        <f t="shared" si="90"/>
        <v>15.200000000000045</v>
      </c>
      <c r="H5769" s="4" t="s">
        <v>13621</v>
      </c>
      <c r="I5769" s="4">
        <v>16000</v>
      </c>
      <c r="J5769" s="4" t="s">
        <v>32</v>
      </c>
      <c r="K5769" s="4" t="s">
        <v>13</v>
      </c>
      <c r="M5769" s="4" t="s">
        <v>25</v>
      </c>
    </row>
    <row r="5770" spans="1:13" x14ac:dyDescent="0.2">
      <c r="A5770" s="4">
        <v>3165863</v>
      </c>
      <c r="B5770" s="4">
        <v>7721113</v>
      </c>
      <c r="C5770" s="4" t="s">
        <v>16711</v>
      </c>
      <c r="D5770" s="4">
        <v>800</v>
      </c>
      <c r="E5770" s="4">
        <v>0</v>
      </c>
      <c r="F5770" s="4">
        <v>0</v>
      </c>
      <c r="G5770" s="7">
        <f t="shared" si="90"/>
        <v>-800</v>
      </c>
      <c r="H5770" s="4" t="s">
        <v>16712</v>
      </c>
      <c r="I5770" s="4">
        <v>12000</v>
      </c>
      <c r="J5770" s="4" t="s">
        <v>4</v>
      </c>
      <c r="K5770" s="4" t="s">
        <v>13</v>
      </c>
      <c r="L5770" s="4" t="s">
        <v>9</v>
      </c>
      <c r="M5770" s="4" t="s">
        <v>40</v>
      </c>
    </row>
    <row r="5771" spans="1:13" x14ac:dyDescent="0.2">
      <c r="A5771" s="4">
        <v>3165884</v>
      </c>
      <c r="B5771" s="4">
        <v>9006537</v>
      </c>
      <c r="C5771" s="4" t="s">
        <v>16713</v>
      </c>
      <c r="D5771" s="4">
        <v>1200</v>
      </c>
      <c r="E5771" s="4">
        <v>1200</v>
      </c>
      <c r="F5771" s="4">
        <v>1.32</v>
      </c>
      <c r="G5771" s="7">
        <f t="shared" si="90"/>
        <v>1.3199999999999363</v>
      </c>
      <c r="H5771" s="4" t="s">
        <v>11342</v>
      </c>
      <c r="I5771" s="4">
        <v>15000</v>
      </c>
      <c r="J5771" s="4" t="s">
        <v>72</v>
      </c>
      <c r="K5771" s="4" t="s">
        <v>13</v>
      </c>
      <c r="M5771" s="4" t="s">
        <v>23</v>
      </c>
    </row>
    <row r="5772" spans="1:13" x14ac:dyDescent="0.2">
      <c r="A5772" s="4">
        <v>3165352</v>
      </c>
      <c r="B5772" s="4">
        <v>7643070</v>
      </c>
      <c r="C5772" s="4" t="s">
        <v>16714</v>
      </c>
      <c r="D5772" s="4">
        <v>1500</v>
      </c>
      <c r="E5772" s="4">
        <v>1500</v>
      </c>
      <c r="F5772" s="4">
        <v>230.25</v>
      </c>
      <c r="G5772" s="7">
        <f t="shared" si="90"/>
        <v>230.25</v>
      </c>
      <c r="H5772" s="4" t="s">
        <v>16715</v>
      </c>
      <c r="I5772" s="4">
        <v>230000</v>
      </c>
      <c r="J5772" s="4" t="s">
        <v>4</v>
      </c>
      <c r="K5772" s="4" t="s">
        <v>8</v>
      </c>
      <c r="L5772" s="4" t="s">
        <v>6</v>
      </c>
      <c r="M5772" s="4" t="s">
        <v>7</v>
      </c>
    </row>
    <row r="5773" spans="1:13" x14ac:dyDescent="0.2">
      <c r="A5773" s="4">
        <v>3165912</v>
      </c>
      <c r="B5773" s="4">
        <v>56648</v>
      </c>
      <c r="C5773" s="4" t="s">
        <v>16716</v>
      </c>
      <c r="D5773" s="4">
        <v>1000</v>
      </c>
      <c r="E5773" s="4">
        <v>1000</v>
      </c>
      <c r="F5773" s="4">
        <v>95</v>
      </c>
      <c r="G5773" s="7">
        <f t="shared" si="90"/>
        <v>95</v>
      </c>
      <c r="H5773" s="4" t="s">
        <v>15110</v>
      </c>
      <c r="I5773" s="4">
        <v>18000</v>
      </c>
      <c r="J5773" s="4" t="s">
        <v>4</v>
      </c>
      <c r="K5773" s="4" t="s">
        <v>22</v>
      </c>
      <c r="L5773" s="4" t="s">
        <v>6</v>
      </c>
      <c r="M5773" s="4" t="s">
        <v>20</v>
      </c>
    </row>
    <row r="5774" spans="1:13" x14ac:dyDescent="0.2">
      <c r="A5774" s="4">
        <v>3165968</v>
      </c>
      <c r="B5774" s="4">
        <v>8720608</v>
      </c>
      <c r="C5774" s="4" t="s">
        <v>16717</v>
      </c>
      <c r="D5774" s="4">
        <v>10000</v>
      </c>
      <c r="E5774" s="4">
        <v>1060</v>
      </c>
      <c r="F5774" s="4">
        <v>290</v>
      </c>
      <c r="G5774" s="7">
        <f t="shared" si="90"/>
        <v>-8650</v>
      </c>
      <c r="H5774" s="4" t="s">
        <v>4309</v>
      </c>
      <c r="I5774" s="4">
        <v>14000</v>
      </c>
      <c r="J5774" s="4" t="s">
        <v>32</v>
      </c>
      <c r="K5774" s="4" t="s">
        <v>8</v>
      </c>
      <c r="M5774" s="4" t="s">
        <v>26</v>
      </c>
    </row>
    <row r="5775" spans="1:13" x14ac:dyDescent="0.2">
      <c r="A5775" s="4">
        <v>3165947</v>
      </c>
      <c r="B5775" s="4">
        <v>163916</v>
      </c>
      <c r="C5775" s="4" t="s">
        <v>16718</v>
      </c>
      <c r="D5775" s="4">
        <v>10000</v>
      </c>
      <c r="E5775" s="4">
        <v>10000</v>
      </c>
      <c r="F5775" s="4">
        <v>580</v>
      </c>
      <c r="G5775" s="7">
        <f t="shared" si="90"/>
        <v>580</v>
      </c>
      <c r="H5775" s="4" t="s">
        <v>5137</v>
      </c>
      <c r="I5775" s="4">
        <v>70000</v>
      </c>
      <c r="J5775" s="4" t="s">
        <v>4</v>
      </c>
      <c r="K5775" s="4" t="s">
        <v>13</v>
      </c>
      <c r="L5775" s="4" t="s">
        <v>6</v>
      </c>
      <c r="M5775" s="4" t="s">
        <v>25</v>
      </c>
    </row>
    <row r="5776" spans="1:13" x14ac:dyDescent="0.2">
      <c r="A5776" s="4">
        <v>3166038</v>
      </c>
      <c r="B5776" s="4">
        <v>7369468</v>
      </c>
      <c r="C5776" s="4" t="s">
        <v>16719</v>
      </c>
      <c r="D5776" s="4">
        <v>500</v>
      </c>
      <c r="E5776" s="4">
        <v>0</v>
      </c>
      <c r="F5776" s="4">
        <v>0</v>
      </c>
      <c r="G5776" s="7">
        <f t="shared" si="90"/>
        <v>-500</v>
      </c>
      <c r="H5776" s="4" t="s">
        <v>16720</v>
      </c>
      <c r="I5776" s="4">
        <v>15000</v>
      </c>
      <c r="J5776" s="4" t="s">
        <v>4</v>
      </c>
      <c r="K5776" s="4" t="s">
        <v>13</v>
      </c>
      <c r="L5776" s="4" t="s">
        <v>6</v>
      </c>
      <c r="M5776" s="4" t="s">
        <v>65</v>
      </c>
    </row>
    <row r="5777" spans="1:13" x14ac:dyDescent="0.2">
      <c r="A5777" s="4">
        <v>3166010</v>
      </c>
      <c r="B5777" s="4">
        <v>8019544</v>
      </c>
      <c r="C5777" s="4" t="s">
        <v>16721</v>
      </c>
      <c r="D5777" s="4">
        <v>2150</v>
      </c>
      <c r="E5777" s="4">
        <v>2150</v>
      </c>
      <c r="F5777" s="4">
        <v>670.8</v>
      </c>
      <c r="G5777" s="7">
        <f t="shared" si="90"/>
        <v>670.80000000000018</v>
      </c>
      <c r="H5777" s="4" t="s">
        <v>602</v>
      </c>
      <c r="I5777" s="4">
        <v>15000</v>
      </c>
      <c r="J5777" s="4" t="s">
        <v>4</v>
      </c>
      <c r="K5777" s="4" t="s">
        <v>22</v>
      </c>
      <c r="L5777" s="4" t="s">
        <v>6</v>
      </c>
      <c r="M5777" s="4" t="s">
        <v>35</v>
      </c>
    </row>
    <row r="5778" spans="1:13" x14ac:dyDescent="0.2">
      <c r="A5778" s="4">
        <v>3166059</v>
      </c>
      <c r="B5778" s="4">
        <v>8922607</v>
      </c>
      <c r="C5778" s="4" t="s">
        <v>16722</v>
      </c>
      <c r="D5778" s="4">
        <v>1600</v>
      </c>
      <c r="E5778" s="4">
        <v>1600</v>
      </c>
      <c r="F5778" s="4">
        <v>1372.8</v>
      </c>
      <c r="G5778" s="7">
        <f t="shared" si="90"/>
        <v>1372.8000000000002</v>
      </c>
      <c r="H5778" s="4" t="s">
        <v>493</v>
      </c>
      <c r="I5778" s="4">
        <v>11500</v>
      </c>
      <c r="J5778" s="4" t="s">
        <v>51</v>
      </c>
      <c r="K5778" s="4" t="s">
        <v>13</v>
      </c>
      <c r="M5778" s="4" t="s">
        <v>25</v>
      </c>
    </row>
    <row r="5779" spans="1:13" x14ac:dyDescent="0.2">
      <c r="A5779" s="4">
        <v>3166066</v>
      </c>
      <c r="B5779" s="4">
        <v>1624978</v>
      </c>
      <c r="C5779" s="4" t="s">
        <v>16723</v>
      </c>
      <c r="D5779" s="4">
        <v>6050</v>
      </c>
      <c r="E5779" s="4">
        <v>6050</v>
      </c>
      <c r="F5779" s="4">
        <v>1419.6</v>
      </c>
      <c r="G5779" s="7">
        <f t="shared" si="90"/>
        <v>1419.6000000000004</v>
      </c>
      <c r="H5779" s="4" t="s">
        <v>9644</v>
      </c>
      <c r="I5779" s="4">
        <v>27000</v>
      </c>
      <c r="J5779" s="4" t="s">
        <v>32</v>
      </c>
      <c r="K5779" s="4" t="s">
        <v>8</v>
      </c>
      <c r="M5779" s="4" t="s">
        <v>25</v>
      </c>
    </row>
    <row r="5780" spans="1:13" x14ac:dyDescent="0.2">
      <c r="A5780" s="4">
        <v>3166052</v>
      </c>
      <c r="B5780" s="4">
        <v>7307322</v>
      </c>
      <c r="C5780" s="4" t="s">
        <v>16724</v>
      </c>
      <c r="D5780" s="4">
        <v>10000</v>
      </c>
      <c r="E5780" s="4">
        <v>10000</v>
      </c>
      <c r="F5780" s="4">
        <v>5700</v>
      </c>
      <c r="G5780" s="7">
        <f t="shared" si="90"/>
        <v>5700</v>
      </c>
      <c r="H5780" s="4" t="s">
        <v>16725</v>
      </c>
      <c r="I5780" s="4">
        <v>30000</v>
      </c>
      <c r="J5780" s="4" t="s">
        <v>32</v>
      </c>
      <c r="K5780" s="4" t="s">
        <v>13</v>
      </c>
      <c r="M5780" s="4" t="s">
        <v>25</v>
      </c>
    </row>
    <row r="5781" spans="1:13" x14ac:dyDescent="0.2">
      <c r="A5781" s="4">
        <v>3152129</v>
      </c>
      <c r="B5781" s="4">
        <v>9469678</v>
      </c>
      <c r="C5781" s="4" t="s">
        <v>16726</v>
      </c>
      <c r="D5781" s="4">
        <v>1000</v>
      </c>
      <c r="E5781" s="4">
        <v>0</v>
      </c>
      <c r="F5781" s="4">
        <v>907</v>
      </c>
      <c r="G5781" s="7">
        <f t="shared" si="90"/>
        <v>-93</v>
      </c>
      <c r="H5781" s="4" t="s">
        <v>10770</v>
      </c>
      <c r="I5781" s="4">
        <v>10500</v>
      </c>
      <c r="J5781" s="4" t="s">
        <v>4</v>
      </c>
      <c r="K5781" s="4" t="s">
        <v>16</v>
      </c>
      <c r="L5781" s="4" t="s">
        <v>9</v>
      </c>
      <c r="M5781" s="4" t="s">
        <v>7</v>
      </c>
    </row>
    <row r="5782" spans="1:13" x14ac:dyDescent="0.2">
      <c r="A5782" s="4">
        <v>3164575</v>
      </c>
      <c r="B5782" s="4">
        <v>9499799</v>
      </c>
      <c r="C5782" s="4" t="s">
        <v>16727</v>
      </c>
      <c r="D5782" s="4">
        <v>500</v>
      </c>
      <c r="E5782" s="4">
        <v>500</v>
      </c>
      <c r="F5782" s="4">
        <v>0.15</v>
      </c>
      <c r="G5782" s="7">
        <f t="shared" si="90"/>
        <v>0.14999999999997726</v>
      </c>
      <c r="H5782" s="4" t="s">
        <v>904</v>
      </c>
      <c r="I5782" s="4">
        <v>12000</v>
      </c>
      <c r="J5782" s="4" t="s">
        <v>4</v>
      </c>
      <c r="K5782" s="4" t="s">
        <v>8</v>
      </c>
      <c r="L5782" s="4" t="s">
        <v>6</v>
      </c>
      <c r="M5782" s="4" t="s">
        <v>64</v>
      </c>
    </row>
    <row r="5783" spans="1:13" x14ac:dyDescent="0.2">
      <c r="A5783" s="4">
        <v>3166045</v>
      </c>
      <c r="B5783" s="4">
        <v>4866569</v>
      </c>
      <c r="C5783" s="4" t="s">
        <v>16728</v>
      </c>
      <c r="D5783" s="4">
        <v>2000</v>
      </c>
      <c r="E5783" s="4">
        <v>2000</v>
      </c>
      <c r="F5783" s="4">
        <v>760</v>
      </c>
      <c r="G5783" s="7">
        <f t="shared" si="90"/>
        <v>760</v>
      </c>
      <c r="H5783" s="4" t="s">
        <v>14048</v>
      </c>
      <c r="I5783" s="4">
        <v>16</v>
      </c>
      <c r="J5783" s="4" t="s">
        <v>98</v>
      </c>
      <c r="K5783" s="4" t="s">
        <v>22</v>
      </c>
      <c r="M5783" s="4" t="s">
        <v>65</v>
      </c>
    </row>
    <row r="5784" spans="1:13" x14ac:dyDescent="0.2">
      <c r="A5784" s="4">
        <v>3166157</v>
      </c>
      <c r="B5784" s="4">
        <v>9381156</v>
      </c>
      <c r="C5784" s="4" t="s">
        <v>16729</v>
      </c>
      <c r="D5784" s="4">
        <v>2000</v>
      </c>
      <c r="E5784" s="4">
        <v>2000</v>
      </c>
      <c r="F5784" s="4">
        <v>3066</v>
      </c>
      <c r="G5784" s="7">
        <f t="shared" si="90"/>
        <v>3066</v>
      </c>
      <c r="H5784" s="4" t="s">
        <v>3139</v>
      </c>
      <c r="I5784" s="4">
        <v>12000</v>
      </c>
      <c r="J5784" s="4" t="s">
        <v>4</v>
      </c>
      <c r="K5784" s="4" t="s">
        <v>13</v>
      </c>
      <c r="L5784" s="4" t="s">
        <v>14</v>
      </c>
      <c r="M5784" s="4" t="s">
        <v>73</v>
      </c>
    </row>
    <row r="5785" spans="1:13" x14ac:dyDescent="0.2">
      <c r="A5785" s="4">
        <v>3163910</v>
      </c>
      <c r="B5785" s="4">
        <v>8938469</v>
      </c>
      <c r="C5785" s="4" t="s">
        <v>16730</v>
      </c>
      <c r="D5785" s="4">
        <v>2500</v>
      </c>
      <c r="E5785" s="4">
        <v>2500</v>
      </c>
      <c r="F5785" s="4">
        <v>80</v>
      </c>
      <c r="G5785" s="7">
        <f t="shared" si="90"/>
        <v>80</v>
      </c>
      <c r="H5785" s="4" t="s">
        <v>2716</v>
      </c>
      <c r="I5785" s="4">
        <v>57000</v>
      </c>
      <c r="J5785" s="4" t="s">
        <v>4</v>
      </c>
      <c r="K5785" s="4" t="s">
        <v>13</v>
      </c>
      <c r="L5785" s="4" t="s">
        <v>6</v>
      </c>
      <c r="M5785" s="4" t="s">
        <v>24</v>
      </c>
    </row>
    <row r="5786" spans="1:13" x14ac:dyDescent="0.2">
      <c r="A5786" s="4">
        <v>3166164</v>
      </c>
      <c r="B5786" s="4">
        <v>6896919</v>
      </c>
      <c r="C5786" s="4" t="s">
        <v>16731</v>
      </c>
      <c r="D5786" s="4">
        <v>7000</v>
      </c>
      <c r="E5786" s="4">
        <v>7000</v>
      </c>
      <c r="F5786" s="4">
        <v>3990</v>
      </c>
      <c r="G5786" s="7">
        <f t="shared" si="90"/>
        <v>3990</v>
      </c>
      <c r="H5786" s="4" t="s">
        <v>16732</v>
      </c>
      <c r="I5786" s="4">
        <v>11000</v>
      </c>
      <c r="J5786" s="4" t="s">
        <v>4</v>
      </c>
      <c r="K5786" s="4" t="s">
        <v>5</v>
      </c>
      <c r="L5786" s="4" t="s">
        <v>6</v>
      </c>
      <c r="M5786" s="4" t="s">
        <v>12</v>
      </c>
    </row>
    <row r="5787" spans="1:13" x14ac:dyDescent="0.2">
      <c r="A5787" s="4">
        <v>3166171</v>
      </c>
      <c r="B5787" s="4">
        <v>440496</v>
      </c>
      <c r="C5787" s="4" t="s">
        <v>16733</v>
      </c>
      <c r="D5787" s="4">
        <v>10000</v>
      </c>
      <c r="E5787" s="4">
        <v>0</v>
      </c>
      <c r="F5787" s="4">
        <v>0</v>
      </c>
      <c r="G5787" s="7">
        <f t="shared" si="90"/>
        <v>-10000</v>
      </c>
      <c r="H5787" s="4" t="s">
        <v>4475</v>
      </c>
      <c r="I5787" s="4">
        <v>15</v>
      </c>
      <c r="J5787" s="4" t="s">
        <v>4</v>
      </c>
      <c r="K5787" s="4" t="s">
        <v>8</v>
      </c>
      <c r="L5787" s="4" t="s">
        <v>6</v>
      </c>
      <c r="M5787" s="4" t="s">
        <v>35</v>
      </c>
    </row>
    <row r="5788" spans="1:13" x14ac:dyDescent="0.2">
      <c r="A5788" s="4">
        <v>3166115</v>
      </c>
      <c r="B5788" s="4">
        <v>8026166</v>
      </c>
      <c r="C5788" s="4" t="s">
        <v>16734</v>
      </c>
      <c r="D5788" s="4">
        <v>3000</v>
      </c>
      <c r="E5788" s="4">
        <v>3000</v>
      </c>
      <c r="F5788" s="4">
        <v>2.7</v>
      </c>
      <c r="G5788" s="7">
        <f t="shared" si="90"/>
        <v>2.6999999999998181</v>
      </c>
      <c r="H5788" s="4" t="s">
        <v>16735</v>
      </c>
      <c r="I5788" s="4">
        <v>15000</v>
      </c>
      <c r="J5788" s="4" t="s">
        <v>4</v>
      </c>
      <c r="K5788" s="4" t="s">
        <v>8</v>
      </c>
      <c r="L5788" s="4" t="s">
        <v>6</v>
      </c>
      <c r="M5788" s="4" t="s">
        <v>47</v>
      </c>
    </row>
    <row r="5789" spans="1:13" x14ac:dyDescent="0.2">
      <c r="A5789" s="4">
        <v>3166178</v>
      </c>
      <c r="B5789" s="4">
        <v>1658992</v>
      </c>
      <c r="C5789" s="4" t="s">
        <v>16736</v>
      </c>
      <c r="D5789" s="4">
        <v>2000</v>
      </c>
      <c r="E5789" s="4">
        <v>2000</v>
      </c>
      <c r="F5789" s="4">
        <v>497</v>
      </c>
      <c r="G5789" s="7">
        <f t="shared" si="90"/>
        <v>497</v>
      </c>
      <c r="H5789" s="4" t="s">
        <v>16737</v>
      </c>
      <c r="I5789" s="4">
        <v>25000</v>
      </c>
      <c r="J5789" s="4" t="s">
        <v>4</v>
      </c>
      <c r="K5789" s="4" t="s">
        <v>8</v>
      </c>
      <c r="L5789" s="4" t="s">
        <v>9</v>
      </c>
      <c r="M5789" s="4" t="s">
        <v>64</v>
      </c>
    </row>
    <row r="5790" spans="1:13" x14ac:dyDescent="0.2">
      <c r="A5790" s="4">
        <v>3166150</v>
      </c>
      <c r="B5790" s="4">
        <v>6305391</v>
      </c>
      <c r="C5790" s="4" t="s">
        <v>16738</v>
      </c>
      <c r="D5790" s="4">
        <v>2700</v>
      </c>
      <c r="E5790" s="4">
        <v>2700</v>
      </c>
      <c r="F5790" s="4">
        <v>1017.9</v>
      </c>
      <c r="G5790" s="7">
        <f t="shared" si="90"/>
        <v>1017.9000000000001</v>
      </c>
      <c r="H5790" s="4" t="s">
        <v>16739</v>
      </c>
      <c r="I5790" s="4">
        <v>9000</v>
      </c>
      <c r="J5790" s="4" t="s">
        <v>4</v>
      </c>
      <c r="K5790" s="4" t="s">
        <v>8</v>
      </c>
      <c r="L5790" s="4" t="s">
        <v>6</v>
      </c>
      <c r="M5790" s="4" t="s">
        <v>64</v>
      </c>
    </row>
    <row r="5791" spans="1:13" x14ac:dyDescent="0.2">
      <c r="A5791" s="4">
        <v>3166213</v>
      </c>
      <c r="B5791" s="4">
        <v>8729239</v>
      </c>
      <c r="C5791" s="4" t="s">
        <v>16740</v>
      </c>
      <c r="D5791" s="4">
        <v>800</v>
      </c>
      <c r="E5791" s="4">
        <v>800</v>
      </c>
      <c r="F5791" s="4">
        <v>0.56000000000000005</v>
      </c>
      <c r="G5791" s="7">
        <f t="shared" si="90"/>
        <v>0.55999999999994543</v>
      </c>
      <c r="H5791" s="4" t="s">
        <v>16741</v>
      </c>
      <c r="I5791" s="4">
        <v>29000</v>
      </c>
      <c r="J5791" s="4" t="s">
        <v>4</v>
      </c>
      <c r="K5791" s="4" t="s">
        <v>13</v>
      </c>
      <c r="L5791" s="4" t="s">
        <v>6</v>
      </c>
      <c r="M5791" s="4" t="s">
        <v>7</v>
      </c>
    </row>
    <row r="5792" spans="1:13" x14ac:dyDescent="0.2">
      <c r="A5792" s="4">
        <v>3166227</v>
      </c>
      <c r="B5792" s="4">
        <v>7645541</v>
      </c>
      <c r="C5792" s="4" t="s">
        <v>16742</v>
      </c>
      <c r="D5792" s="4">
        <v>500</v>
      </c>
      <c r="E5792" s="4">
        <v>500</v>
      </c>
      <c r="F5792" s="4">
        <v>25.65</v>
      </c>
      <c r="G5792" s="7">
        <f t="shared" si="90"/>
        <v>25.649999999999977</v>
      </c>
      <c r="H5792" s="4" t="s">
        <v>15568</v>
      </c>
      <c r="I5792" s="4">
        <v>20000</v>
      </c>
      <c r="J5792" s="4" t="s">
        <v>32</v>
      </c>
      <c r="K5792" s="4" t="s">
        <v>8</v>
      </c>
      <c r="M5792" s="4" t="s">
        <v>17</v>
      </c>
    </row>
    <row r="5793" spans="1:13" x14ac:dyDescent="0.2">
      <c r="A5793" s="4">
        <v>3166234</v>
      </c>
      <c r="B5793" s="4">
        <v>8459326</v>
      </c>
      <c r="C5793" s="4" t="s">
        <v>16743</v>
      </c>
      <c r="D5793" s="4">
        <v>10000</v>
      </c>
      <c r="E5793" s="4">
        <v>10000</v>
      </c>
      <c r="F5793" s="4">
        <v>145</v>
      </c>
      <c r="G5793" s="7">
        <f t="shared" si="90"/>
        <v>145</v>
      </c>
      <c r="H5793" s="4" t="s">
        <v>5193</v>
      </c>
      <c r="I5793" s="4">
        <v>15000</v>
      </c>
      <c r="J5793" s="4" t="s">
        <v>98</v>
      </c>
      <c r="K5793" s="4" t="s">
        <v>8</v>
      </c>
      <c r="M5793" s="4" t="s">
        <v>17</v>
      </c>
    </row>
    <row r="5794" spans="1:13" x14ac:dyDescent="0.2">
      <c r="A5794" s="4">
        <v>3166255</v>
      </c>
      <c r="B5794" s="4">
        <v>4694537</v>
      </c>
      <c r="C5794" s="4" t="s">
        <v>16744</v>
      </c>
      <c r="D5794" s="4">
        <v>2600</v>
      </c>
      <c r="E5794" s="4">
        <v>2600</v>
      </c>
      <c r="F5794" s="4">
        <v>622.44000000000005</v>
      </c>
      <c r="G5794" s="7">
        <f t="shared" si="90"/>
        <v>622.44000000000005</v>
      </c>
      <c r="H5794" s="4" t="s">
        <v>7620</v>
      </c>
      <c r="I5794" s="4">
        <v>37000</v>
      </c>
      <c r="J5794" s="4" t="s">
        <v>32</v>
      </c>
      <c r="K5794" s="4" t="s">
        <v>8</v>
      </c>
      <c r="M5794" s="4" t="s">
        <v>23</v>
      </c>
    </row>
    <row r="5795" spans="1:13" x14ac:dyDescent="0.2">
      <c r="A5795" s="4">
        <v>3166248</v>
      </c>
      <c r="B5795" s="4">
        <v>348306</v>
      </c>
      <c r="C5795" s="4" t="s">
        <v>16745</v>
      </c>
      <c r="D5795" s="4">
        <v>3050</v>
      </c>
      <c r="E5795" s="4">
        <v>3050</v>
      </c>
      <c r="F5795" s="4">
        <v>911.95</v>
      </c>
      <c r="G5795" s="7">
        <f t="shared" si="90"/>
        <v>911.94999999999982</v>
      </c>
      <c r="H5795" s="4" t="s">
        <v>13555</v>
      </c>
      <c r="I5795" s="4">
        <v>9000</v>
      </c>
      <c r="J5795" s="4" t="s">
        <v>4</v>
      </c>
      <c r="K5795" s="4" t="s">
        <v>22</v>
      </c>
      <c r="L5795" s="4" t="s">
        <v>6</v>
      </c>
      <c r="M5795" s="4" t="s">
        <v>20</v>
      </c>
    </row>
    <row r="5796" spans="1:13" x14ac:dyDescent="0.2">
      <c r="A5796" s="4">
        <v>3166332</v>
      </c>
      <c r="B5796" s="4">
        <v>9001021</v>
      </c>
      <c r="C5796" s="4" t="s">
        <v>16746</v>
      </c>
      <c r="D5796" s="4">
        <v>500</v>
      </c>
      <c r="E5796" s="4">
        <v>500</v>
      </c>
      <c r="F5796" s="4">
        <v>56</v>
      </c>
      <c r="G5796" s="7">
        <f t="shared" si="90"/>
        <v>56</v>
      </c>
      <c r="H5796" s="4" t="s">
        <v>2236</v>
      </c>
      <c r="I5796" s="4">
        <v>10000</v>
      </c>
      <c r="J5796" s="4" t="s">
        <v>4</v>
      </c>
      <c r="K5796" s="4" t="s">
        <v>13</v>
      </c>
      <c r="L5796" s="4" t="s">
        <v>9</v>
      </c>
      <c r="M5796" s="4" t="s">
        <v>101</v>
      </c>
    </row>
    <row r="5797" spans="1:13" x14ac:dyDescent="0.2">
      <c r="A5797" s="4">
        <v>3166297</v>
      </c>
      <c r="B5797" s="4">
        <v>9504503</v>
      </c>
      <c r="C5797" s="4" t="s">
        <v>16747</v>
      </c>
      <c r="D5797" s="4">
        <v>2000</v>
      </c>
      <c r="E5797" s="4">
        <v>0</v>
      </c>
      <c r="F5797" s="4">
        <v>2926</v>
      </c>
      <c r="G5797" s="7">
        <f t="shared" si="90"/>
        <v>926</v>
      </c>
      <c r="H5797" s="4" t="s">
        <v>16748</v>
      </c>
      <c r="I5797" s="4">
        <v>10</v>
      </c>
      <c r="J5797" s="4" t="s">
        <v>4</v>
      </c>
      <c r="K5797" s="4" t="s">
        <v>8</v>
      </c>
      <c r="L5797" s="4" t="s">
        <v>14</v>
      </c>
      <c r="M5797" s="4" t="s">
        <v>64</v>
      </c>
    </row>
    <row r="5798" spans="1:13" x14ac:dyDescent="0.2">
      <c r="A5798" s="4">
        <v>3166325</v>
      </c>
      <c r="B5798" s="4">
        <v>9504531</v>
      </c>
      <c r="C5798" s="4" t="s">
        <v>16749</v>
      </c>
      <c r="D5798" s="4">
        <v>3000</v>
      </c>
      <c r="E5798" s="4">
        <v>3000</v>
      </c>
      <c r="F5798" s="4">
        <v>4.5</v>
      </c>
      <c r="G5798" s="7">
        <f t="shared" si="90"/>
        <v>4.5</v>
      </c>
      <c r="H5798" s="4" t="s">
        <v>8198</v>
      </c>
      <c r="I5798" s="4">
        <v>10000</v>
      </c>
      <c r="J5798" s="4" t="s">
        <v>4</v>
      </c>
      <c r="K5798" s="4" t="s">
        <v>13</v>
      </c>
      <c r="L5798" s="4" t="s">
        <v>6</v>
      </c>
      <c r="M5798" s="4" t="s">
        <v>159</v>
      </c>
    </row>
    <row r="5799" spans="1:13" x14ac:dyDescent="0.2">
      <c r="A5799" s="4">
        <v>3166318</v>
      </c>
      <c r="B5799" s="4">
        <v>8342699</v>
      </c>
      <c r="C5799" s="4" t="s">
        <v>16750</v>
      </c>
      <c r="D5799" s="4">
        <v>8000</v>
      </c>
      <c r="E5799" s="4">
        <v>8000</v>
      </c>
      <c r="F5799" s="4">
        <v>3480</v>
      </c>
      <c r="G5799" s="7">
        <f t="shared" si="90"/>
        <v>3480</v>
      </c>
      <c r="H5799" s="4" t="s">
        <v>15748</v>
      </c>
      <c r="I5799" s="4">
        <v>13000</v>
      </c>
      <c r="J5799" s="4" t="s">
        <v>4</v>
      </c>
      <c r="K5799" s="4" t="s">
        <v>8</v>
      </c>
      <c r="L5799" s="4" t="s">
        <v>6</v>
      </c>
      <c r="M5799" s="4" t="s">
        <v>12</v>
      </c>
    </row>
    <row r="5800" spans="1:13" x14ac:dyDescent="0.2">
      <c r="A5800" s="4">
        <v>3157162</v>
      </c>
      <c r="B5800" s="4">
        <v>8687351</v>
      </c>
      <c r="C5800" s="4" t="s">
        <v>16751</v>
      </c>
      <c r="D5800" s="4">
        <v>5500</v>
      </c>
      <c r="E5800" s="4">
        <v>1594.5</v>
      </c>
      <c r="F5800" s="4">
        <v>6182</v>
      </c>
      <c r="G5800" s="7">
        <f t="shared" si="90"/>
        <v>2276.5</v>
      </c>
      <c r="H5800" s="4" t="s">
        <v>2932</v>
      </c>
      <c r="I5800" s="4">
        <v>15000</v>
      </c>
      <c r="J5800" s="4" t="s">
        <v>4</v>
      </c>
      <c r="K5800" s="4" t="s">
        <v>22</v>
      </c>
      <c r="M5800" s="4" t="s">
        <v>25</v>
      </c>
    </row>
    <row r="5801" spans="1:13" x14ac:dyDescent="0.2">
      <c r="A5801" s="4">
        <v>3166381</v>
      </c>
      <c r="B5801" s="4">
        <v>8009331</v>
      </c>
      <c r="C5801" s="4" t="s">
        <v>16752</v>
      </c>
      <c r="D5801" s="4">
        <v>4850</v>
      </c>
      <c r="E5801" s="4">
        <v>0</v>
      </c>
      <c r="F5801" s="4">
        <v>0</v>
      </c>
      <c r="G5801" s="7">
        <f t="shared" si="90"/>
        <v>-4850</v>
      </c>
      <c r="H5801" s="4" t="s">
        <v>808</v>
      </c>
      <c r="I5801" s="4">
        <v>12000</v>
      </c>
      <c r="J5801" s="4" t="s">
        <v>4</v>
      </c>
      <c r="K5801" s="4" t="s">
        <v>8</v>
      </c>
      <c r="L5801" s="4" t="s">
        <v>6</v>
      </c>
      <c r="M5801" s="4" t="s">
        <v>25</v>
      </c>
    </row>
    <row r="5802" spans="1:13" x14ac:dyDescent="0.2">
      <c r="A5802" s="4">
        <v>3166409</v>
      </c>
      <c r="B5802" s="4">
        <v>8802858</v>
      </c>
      <c r="C5802" s="4" t="s">
        <v>16753</v>
      </c>
      <c r="D5802" s="4">
        <v>2000</v>
      </c>
      <c r="E5802" s="4">
        <v>2000</v>
      </c>
      <c r="F5802" s="4">
        <v>1120</v>
      </c>
      <c r="G5802" s="7">
        <f t="shared" si="90"/>
        <v>1120</v>
      </c>
      <c r="H5802" s="4" t="s">
        <v>16754</v>
      </c>
      <c r="I5802" s="4">
        <v>18000</v>
      </c>
      <c r="J5802" s="4" t="s">
        <v>4</v>
      </c>
      <c r="K5802" s="4" t="s">
        <v>8</v>
      </c>
      <c r="M5802" s="4" t="s">
        <v>25</v>
      </c>
    </row>
    <row r="5803" spans="1:13" x14ac:dyDescent="0.2">
      <c r="A5803" s="4">
        <v>3166395</v>
      </c>
      <c r="B5803" s="4">
        <v>8743127</v>
      </c>
      <c r="C5803" s="4" t="s">
        <v>16755</v>
      </c>
      <c r="D5803" s="4">
        <v>800</v>
      </c>
      <c r="E5803" s="4">
        <v>800</v>
      </c>
      <c r="F5803" s="4">
        <v>0.56000000000000005</v>
      </c>
      <c r="G5803" s="7">
        <f t="shared" si="90"/>
        <v>0.55999999999994543</v>
      </c>
      <c r="H5803" s="4" t="s">
        <v>933</v>
      </c>
      <c r="I5803" s="4">
        <v>30000</v>
      </c>
      <c r="J5803" s="4" t="s">
        <v>4</v>
      </c>
      <c r="K5803" s="4" t="s">
        <v>16</v>
      </c>
      <c r="L5803" s="4" t="s">
        <v>9</v>
      </c>
      <c r="M5803" s="4" t="s">
        <v>25</v>
      </c>
    </row>
    <row r="5804" spans="1:13" x14ac:dyDescent="0.2">
      <c r="A5804" s="4">
        <v>3093070</v>
      </c>
      <c r="B5804" s="4">
        <v>7658750</v>
      </c>
      <c r="C5804" s="4" t="s">
        <v>16756</v>
      </c>
      <c r="D5804" s="4">
        <v>1500</v>
      </c>
      <c r="E5804" s="4">
        <v>0</v>
      </c>
      <c r="F5804" s="4">
        <v>0</v>
      </c>
      <c r="G5804" s="7">
        <f t="shared" si="90"/>
        <v>-1500</v>
      </c>
      <c r="H5804" s="4" t="s">
        <v>16757</v>
      </c>
      <c r="I5804" s="4">
        <v>15000</v>
      </c>
      <c r="J5804" s="4" t="s">
        <v>4</v>
      </c>
      <c r="K5804" s="4" t="s">
        <v>8</v>
      </c>
      <c r="L5804" s="4" t="s">
        <v>6</v>
      </c>
      <c r="M5804" s="4" t="s">
        <v>12</v>
      </c>
    </row>
    <row r="5805" spans="1:13" x14ac:dyDescent="0.2">
      <c r="A5805" s="4">
        <v>3166486</v>
      </c>
      <c r="B5805" s="4">
        <v>6224709</v>
      </c>
      <c r="C5805" s="4" t="s">
        <v>16758</v>
      </c>
      <c r="D5805" s="4">
        <v>1500</v>
      </c>
      <c r="E5805" s="4">
        <v>1500</v>
      </c>
      <c r="F5805" s="4">
        <v>1266.75</v>
      </c>
      <c r="G5805" s="7">
        <f t="shared" si="90"/>
        <v>1266.75</v>
      </c>
      <c r="H5805" s="4" t="s">
        <v>16759</v>
      </c>
      <c r="I5805" s="4">
        <v>20000</v>
      </c>
      <c r="J5805" s="4" t="s">
        <v>32</v>
      </c>
      <c r="K5805" s="4" t="s">
        <v>13</v>
      </c>
      <c r="M5805" s="4" t="s">
        <v>25</v>
      </c>
    </row>
    <row r="5806" spans="1:13" x14ac:dyDescent="0.2">
      <c r="A5806" s="4">
        <v>3166493</v>
      </c>
      <c r="B5806" s="4">
        <v>384206</v>
      </c>
      <c r="C5806" s="4" t="s">
        <v>16760</v>
      </c>
      <c r="D5806" s="4">
        <v>500</v>
      </c>
      <c r="E5806" s="4">
        <v>500</v>
      </c>
      <c r="F5806" s="4">
        <v>22.8</v>
      </c>
      <c r="G5806" s="7">
        <f t="shared" si="90"/>
        <v>22.799999999999955</v>
      </c>
      <c r="H5806" s="4" t="s">
        <v>2133</v>
      </c>
      <c r="I5806" s="4">
        <v>10000</v>
      </c>
      <c r="J5806" s="4" t="s">
        <v>72</v>
      </c>
      <c r="K5806" s="4" t="s">
        <v>8</v>
      </c>
      <c r="M5806" s="4" t="s">
        <v>7</v>
      </c>
    </row>
    <row r="5807" spans="1:13" x14ac:dyDescent="0.2">
      <c r="A5807" s="4">
        <v>3166479</v>
      </c>
      <c r="B5807" s="4">
        <v>506674</v>
      </c>
      <c r="C5807" s="4" t="s">
        <v>16761</v>
      </c>
      <c r="D5807" s="4">
        <v>500</v>
      </c>
      <c r="E5807" s="4">
        <v>500</v>
      </c>
      <c r="F5807" s="4">
        <v>57</v>
      </c>
      <c r="G5807" s="7">
        <f t="shared" si="90"/>
        <v>57</v>
      </c>
      <c r="H5807" s="4" t="s">
        <v>2424</v>
      </c>
      <c r="I5807" s="4">
        <v>12000</v>
      </c>
      <c r="J5807" s="4" t="s">
        <v>4</v>
      </c>
      <c r="K5807" s="4" t="s">
        <v>13</v>
      </c>
      <c r="L5807" s="4" t="s">
        <v>6</v>
      </c>
      <c r="M5807" s="4" t="s">
        <v>19</v>
      </c>
    </row>
    <row r="5808" spans="1:13" x14ac:dyDescent="0.2">
      <c r="A5808" s="4">
        <v>3165107</v>
      </c>
      <c r="B5808" s="4">
        <v>8664531</v>
      </c>
      <c r="C5808" s="4" t="s">
        <v>16762</v>
      </c>
      <c r="D5808" s="4">
        <v>2000</v>
      </c>
      <c r="E5808" s="4">
        <v>2000</v>
      </c>
      <c r="F5808" s="4">
        <v>3</v>
      </c>
      <c r="G5808" s="7">
        <f t="shared" si="90"/>
        <v>3</v>
      </c>
      <c r="H5808" s="4" t="s">
        <v>2840</v>
      </c>
      <c r="I5808" s="4">
        <v>18000</v>
      </c>
      <c r="J5808" s="4" t="s">
        <v>4</v>
      </c>
      <c r="K5808" s="4" t="s">
        <v>5</v>
      </c>
      <c r="L5808" s="4" t="s">
        <v>6</v>
      </c>
      <c r="M5808" s="4" t="s">
        <v>64</v>
      </c>
    </row>
    <row r="5809" spans="1:13" x14ac:dyDescent="0.2">
      <c r="A5809" s="4">
        <v>3166577</v>
      </c>
      <c r="B5809" s="4">
        <v>5376372</v>
      </c>
      <c r="C5809" s="4" t="s">
        <v>16763</v>
      </c>
      <c r="D5809" s="4">
        <v>500</v>
      </c>
      <c r="E5809" s="4">
        <v>500</v>
      </c>
      <c r="F5809" s="4">
        <v>51.3</v>
      </c>
      <c r="G5809" s="7">
        <f t="shared" si="90"/>
        <v>51.299999999999955</v>
      </c>
      <c r="H5809" s="4" t="s">
        <v>4113</v>
      </c>
      <c r="I5809" s="4">
        <v>16000</v>
      </c>
      <c r="J5809" s="4" t="s">
        <v>4</v>
      </c>
      <c r="K5809" s="4" t="s">
        <v>13</v>
      </c>
      <c r="L5809" s="4" t="s">
        <v>6</v>
      </c>
      <c r="M5809" s="4" t="s">
        <v>19</v>
      </c>
    </row>
    <row r="5810" spans="1:13" x14ac:dyDescent="0.2">
      <c r="A5810" s="4">
        <v>3166514</v>
      </c>
      <c r="B5810" s="4">
        <v>9504629</v>
      </c>
      <c r="C5810" s="4" t="s">
        <v>16764</v>
      </c>
      <c r="D5810" s="4">
        <v>800</v>
      </c>
      <c r="E5810" s="4">
        <v>800</v>
      </c>
      <c r="F5810" s="4">
        <v>0.16</v>
      </c>
      <c r="G5810" s="7">
        <f t="shared" si="90"/>
        <v>0.15999999999996817</v>
      </c>
      <c r="H5810" s="4" t="s">
        <v>16765</v>
      </c>
      <c r="I5810" s="4">
        <v>23000</v>
      </c>
      <c r="J5810" s="4" t="s">
        <v>4</v>
      </c>
      <c r="K5810" s="4" t="s">
        <v>8</v>
      </c>
      <c r="L5810" s="4" t="s">
        <v>6</v>
      </c>
      <c r="M5810" s="4" t="s">
        <v>25</v>
      </c>
    </row>
    <row r="5811" spans="1:13" x14ac:dyDescent="0.2">
      <c r="A5811" s="4">
        <v>3166626</v>
      </c>
      <c r="B5811" s="4">
        <v>415524</v>
      </c>
      <c r="C5811" s="4" t="s">
        <v>16766</v>
      </c>
      <c r="D5811" s="4">
        <v>10000</v>
      </c>
      <c r="E5811" s="4">
        <v>0</v>
      </c>
      <c r="F5811" s="4">
        <v>0</v>
      </c>
      <c r="G5811" s="7">
        <f t="shared" si="90"/>
        <v>-10000</v>
      </c>
      <c r="H5811" s="4" t="s">
        <v>11997</v>
      </c>
      <c r="I5811" s="4">
        <v>15000</v>
      </c>
      <c r="J5811" s="4" t="s">
        <v>4</v>
      </c>
      <c r="K5811" s="4" t="s">
        <v>13</v>
      </c>
      <c r="L5811" s="4" t="s">
        <v>6</v>
      </c>
      <c r="M5811" s="4" t="s">
        <v>65</v>
      </c>
    </row>
    <row r="5812" spans="1:13" x14ac:dyDescent="0.2">
      <c r="A5812" s="4">
        <v>3166521</v>
      </c>
      <c r="B5812" s="4">
        <v>9504636</v>
      </c>
      <c r="C5812" s="4" t="s">
        <v>16767</v>
      </c>
      <c r="D5812" s="4">
        <v>1000</v>
      </c>
      <c r="E5812" s="4">
        <v>0</v>
      </c>
      <c r="F5812" s="4">
        <v>0</v>
      </c>
      <c r="G5812" s="7">
        <f t="shared" si="90"/>
        <v>-1000</v>
      </c>
      <c r="H5812" s="4" t="s">
        <v>9841</v>
      </c>
      <c r="I5812" s="4">
        <v>6000</v>
      </c>
      <c r="J5812" s="4" t="s">
        <v>4</v>
      </c>
      <c r="K5812" s="4" t="s">
        <v>13</v>
      </c>
      <c r="L5812" s="4" t="s">
        <v>6</v>
      </c>
      <c r="M5812" s="4" t="s">
        <v>65</v>
      </c>
    </row>
    <row r="5813" spans="1:13" x14ac:dyDescent="0.2">
      <c r="A5813" s="4">
        <v>3166612</v>
      </c>
      <c r="B5813" s="4">
        <v>8764519</v>
      </c>
      <c r="C5813" s="4" t="s">
        <v>16768</v>
      </c>
      <c r="D5813" s="4">
        <v>500</v>
      </c>
      <c r="E5813" s="4">
        <v>500</v>
      </c>
      <c r="F5813" s="4">
        <v>0.35</v>
      </c>
      <c r="G5813" s="7">
        <f t="shared" si="90"/>
        <v>0.35000000000002274</v>
      </c>
      <c r="H5813" s="4" t="s">
        <v>14567</v>
      </c>
      <c r="I5813" s="4">
        <v>30000</v>
      </c>
      <c r="J5813" s="4" t="s">
        <v>4</v>
      </c>
      <c r="K5813" s="4" t="s">
        <v>13</v>
      </c>
      <c r="L5813" s="4" t="s">
        <v>6</v>
      </c>
      <c r="M5813" s="4" t="s">
        <v>48</v>
      </c>
    </row>
    <row r="5814" spans="1:13" x14ac:dyDescent="0.2">
      <c r="A5814" s="4">
        <v>3166640</v>
      </c>
      <c r="B5814" s="4">
        <v>8748608</v>
      </c>
      <c r="C5814" s="4" t="s">
        <v>16769</v>
      </c>
      <c r="D5814" s="4">
        <v>2000</v>
      </c>
      <c r="E5814" s="4">
        <v>0</v>
      </c>
      <c r="F5814" s="4">
        <v>0</v>
      </c>
      <c r="G5814" s="7">
        <f t="shared" si="90"/>
        <v>-2000</v>
      </c>
      <c r="H5814" s="4" t="s">
        <v>915</v>
      </c>
      <c r="I5814" s="4">
        <v>24000</v>
      </c>
      <c r="J5814" s="4" t="s">
        <v>32</v>
      </c>
      <c r="K5814" s="4" t="s">
        <v>22</v>
      </c>
      <c r="M5814" s="4" t="s">
        <v>159</v>
      </c>
    </row>
    <row r="5815" spans="1:13" x14ac:dyDescent="0.2">
      <c r="A5815" s="4">
        <v>3166689</v>
      </c>
      <c r="B5815" s="4">
        <v>8958202</v>
      </c>
      <c r="C5815" s="4" t="s">
        <v>16770</v>
      </c>
      <c r="D5815" s="4">
        <v>1000</v>
      </c>
      <c r="E5815" s="4">
        <v>1000</v>
      </c>
      <c r="F5815" s="4">
        <v>1140.95</v>
      </c>
      <c r="G5815" s="7">
        <f t="shared" si="90"/>
        <v>1140.9499999999998</v>
      </c>
      <c r="H5815" s="4" t="s">
        <v>1747</v>
      </c>
      <c r="I5815" s="4">
        <v>13000</v>
      </c>
      <c r="J5815" s="4" t="s">
        <v>4</v>
      </c>
      <c r="K5815" s="4" t="s">
        <v>13</v>
      </c>
      <c r="L5815" s="4" t="s">
        <v>6</v>
      </c>
      <c r="M5815" s="4" t="s">
        <v>101</v>
      </c>
    </row>
    <row r="5816" spans="1:13" x14ac:dyDescent="0.2">
      <c r="A5816" s="4">
        <v>3166661</v>
      </c>
      <c r="B5816" s="4">
        <v>7381655</v>
      </c>
      <c r="C5816" s="4" t="s">
        <v>16771</v>
      </c>
      <c r="D5816" s="4">
        <v>7000</v>
      </c>
      <c r="E5816" s="4">
        <v>7000</v>
      </c>
      <c r="F5816" s="4">
        <v>758.1</v>
      </c>
      <c r="G5816" s="7">
        <f t="shared" si="90"/>
        <v>758.10000000000036</v>
      </c>
      <c r="H5816" s="4" t="s">
        <v>8167</v>
      </c>
      <c r="I5816" s="4">
        <v>20000</v>
      </c>
      <c r="J5816" s="4" t="s">
        <v>4</v>
      </c>
      <c r="K5816" s="4" t="s">
        <v>13</v>
      </c>
      <c r="L5816" s="4" t="s">
        <v>6</v>
      </c>
      <c r="M5816" s="4" t="s">
        <v>26</v>
      </c>
    </row>
    <row r="5817" spans="1:13" x14ac:dyDescent="0.2">
      <c r="A5817" s="4">
        <v>3166675</v>
      </c>
      <c r="B5817" s="4">
        <v>8355153</v>
      </c>
      <c r="C5817" s="4" t="s">
        <v>16772</v>
      </c>
      <c r="D5817" s="4">
        <v>2000</v>
      </c>
      <c r="E5817" s="4">
        <v>0</v>
      </c>
      <c r="F5817" s="4">
        <v>0</v>
      </c>
      <c r="G5817" s="7">
        <f t="shared" si="90"/>
        <v>-2000</v>
      </c>
      <c r="H5817" s="4" t="s">
        <v>16773</v>
      </c>
      <c r="I5817" s="4">
        <v>8000</v>
      </c>
      <c r="J5817" s="4" t="s">
        <v>4</v>
      </c>
      <c r="K5817" s="4" t="s">
        <v>5</v>
      </c>
      <c r="L5817" s="4" t="s">
        <v>6</v>
      </c>
      <c r="M5817" s="4" t="s">
        <v>26</v>
      </c>
    </row>
    <row r="5818" spans="1:13" x14ac:dyDescent="0.2">
      <c r="A5818" s="4">
        <v>3166654</v>
      </c>
      <c r="B5818" s="4">
        <v>8926303</v>
      </c>
      <c r="C5818" s="4" t="s">
        <v>16774</v>
      </c>
      <c r="D5818" s="4">
        <v>700</v>
      </c>
      <c r="E5818" s="4">
        <v>700</v>
      </c>
      <c r="F5818" s="4">
        <v>0.35</v>
      </c>
      <c r="G5818" s="7">
        <f t="shared" si="90"/>
        <v>0.35000000000002274</v>
      </c>
      <c r="H5818" s="4" t="s">
        <v>7565</v>
      </c>
      <c r="I5818" s="4">
        <v>11000</v>
      </c>
      <c r="J5818" s="4" t="s">
        <v>4</v>
      </c>
      <c r="K5818" s="4" t="s">
        <v>8</v>
      </c>
      <c r="L5818" s="4" t="s">
        <v>6</v>
      </c>
      <c r="M5818" s="4" t="s">
        <v>48</v>
      </c>
    </row>
    <row r="5819" spans="1:13" x14ac:dyDescent="0.2">
      <c r="A5819" s="4">
        <v>3162055</v>
      </c>
      <c r="B5819" s="4">
        <v>6734554</v>
      </c>
      <c r="C5819" s="4" t="s">
        <v>16775</v>
      </c>
      <c r="D5819" s="4">
        <v>1000</v>
      </c>
      <c r="E5819" s="4">
        <v>1000</v>
      </c>
      <c r="F5819" s="4">
        <v>84</v>
      </c>
      <c r="G5819" s="7">
        <f t="shared" si="90"/>
        <v>84</v>
      </c>
      <c r="H5819" s="4" t="s">
        <v>16776</v>
      </c>
      <c r="I5819" s="4">
        <v>7000</v>
      </c>
      <c r="J5819" s="4" t="s">
        <v>98</v>
      </c>
      <c r="K5819" s="4" t="s">
        <v>8</v>
      </c>
      <c r="M5819" s="4" t="s">
        <v>48</v>
      </c>
    </row>
    <row r="5820" spans="1:13" x14ac:dyDescent="0.2">
      <c r="A5820" s="4">
        <v>3166241</v>
      </c>
      <c r="B5820" s="4">
        <v>8021343</v>
      </c>
      <c r="C5820" s="4" t="s">
        <v>16777</v>
      </c>
      <c r="D5820" s="4">
        <v>2000</v>
      </c>
      <c r="E5820" s="4">
        <v>2000</v>
      </c>
      <c r="F5820" s="4">
        <v>4077</v>
      </c>
      <c r="G5820" s="7">
        <f t="shared" si="90"/>
        <v>4077</v>
      </c>
      <c r="H5820" s="4" t="s">
        <v>6978</v>
      </c>
      <c r="I5820" s="4">
        <v>20000</v>
      </c>
      <c r="J5820" s="4" t="s">
        <v>4</v>
      </c>
      <c r="K5820" s="4" t="s">
        <v>13</v>
      </c>
      <c r="M5820" s="4" t="s">
        <v>25</v>
      </c>
    </row>
    <row r="5821" spans="1:13" x14ac:dyDescent="0.2">
      <c r="A5821" s="4">
        <v>3166696</v>
      </c>
      <c r="B5821" s="4">
        <v>7937105</v>
      </c>
      <c r="C5821" s="4" t="s">
        <v>16778</v>
      </c>
      <c r="D5821" s="4">
        <v>2000</v>
      </c>
      <c r="E5821" s="4">
        <v>0</v>
      </c>
      <c r="F5821" s="4">
        <v>0</v>
      </c>
      <c r="G5821" s="7">
        <f t="shared" si="90"/>
        <v>-2000</v>
      </c>
      <c r="H5821" s="4" t="s">
        <v>6602</v>
      </c>
      <c r="I5821" s="4">
        <v>15000</v>
      </c>
      <c r="J5821" s="4" t="s">
        <v>32</v>
      </c>
      <c r="K5821" s="4" t="s">
        <v>13</v>
      </c>
      <c r="M5821" s="4" t="s">
        <v>20</v>
      </c>
    </row>
    <row r="5822" spans="1:13" x14ac:dyDescent="0.2">
      <c r="A5822" s="4">
        <v>3166717</v>
      </c>
      <c r="B5822" s="4">
        <v>8507808</v>
      </c>
      <c r="C5822" s="4" t="s">
        <v>16779</v>
      </c>
      <c r="D5822" s="4">
        <v>1000</v>
      </c>
      <c r="E5822" s="4">
        <v>1000</v>
      </c>
      <c r="F5822" s="4">
        <v>1.5</v>
      </c>
      <c r="G5822" s="7">
        <f t="shared" si="90"/>
        <v>1.5</v>
      </c>
      <c r="H5822" s="4" t="s">
        <v>16780</v>
      </c>
      <c r="I5822" s="4">
        <v>3000</v>
      </c>
      <c r="J5822" s="4" t="s">
        <v>11</v>
      </c>
      <c r="K5822" s="4" t="s">
        <v>13</v>
      </c>
      <c r="M5822" s="4" t="s">
        <v>25</v>
      </c>
    </row>
    <row r="5823" spans="1:13" x14ac:dyDescent="0.2">
      <c r="A5823" s="4">
        <v>3166710</v>
      </c>
      <c r="B5823" s="4">
        <v>2188663</v>
      </c>
      <c r="C5823" s="4" t="s">
        <v>16781</v>
      </c>
      <c r="D5823" s="4">
        <v>4000</v>
      </c>
      <c r="E5823" s="4">
        <v>4000</v>
      </c>
      <c r="F5823" s="4">
        <v>870</v>
      </c>
      <c r="G5823" s="7">
        <f t="shared" si="90"/>
        <v>870</v>
      </c>
      <c r="H5823" s="4" t="s">
        <v>15904</v>
      </c>
      <c r="I5823" s="4">
        <v>8000</v>
      </c>
      <c r="J5823" s="4" t="s">
        <v>4</v>
      </c>
      <c r="K5823" s="4" t="s">
        <v>13</v>
      </c>
      <c r="L5823" s="4" t="s">
        <v>6</v>
      </c>
      <c r="M5823" s="4" t="s">
        <v>12</v>
      </c>
    </row>
    <row r="5824" spans="1:13" x14ac:dyDescent="0.2">
      <c r="A5824" s="4">
        <v>3166801</v>
      </c>
      <c r="B5824" s="4">
        <v>239032</v>
      </c>
      <c r="C5824" s="4" t="s">
        <v>16782</v>
      </c>
      <c r="D5824" s="4">
        <v>2500</v>
      </c>
      <c r="E5824" s="4">
        <v>2500</v>
      </c>
      <c r="F5824" s="4">
        <v>181.25</v>
      </c>
      <c r="G5824" s="7">
        <f t="shared" si="90"/>
        <v>181.25</v>
      </c>
      <c r="H5824" s="4" t="s">
        <v>16030</v>
      </c>
      <c r="I5824" s="4">
        <v>25000</v>
      </c>
      <c r="J5824" s="4" t="s">
        <v>32</v>
      </c>
      <c r="K5824" s="4" t="s">
        <v>22</v>
      </c>
      <c r="L5824" s="4" t="s">
        <v>6</v>
      </c>
      <c r="M5824" s="4" t="s">
        <v>12</v>
      </c>
    </row>
    <row r="5825" spans="1:13" x14ac:dyDescent="0.2">
      <c r="A5825" s="4">
        <v>3163231</v>
      </c>
      <c r="B5825" s="4">
        <v>8967260</v>
      </c>
      <c r="C5825" s="4" t="s">
        <v>16783</v>
      </c>
      <c r="D5825" s="4">
        <v>1000</v>
      </c>
      <c r="E5825" s="4">
        <v>0</v>
      </c>
      <c r="F5825" s="4">
        <v>0</v>
      </c>
      <c r="G5825" s="7">
        <f t="shared" si="90"/>
        <v>-1000</v>
      </c>
      <c r="H5825" s="4" t="s">
        <v>46</v>
      </c>
      <c r="I5825" s="4">
        <v>50000</v>
      </c>
      <c r="J5825" s="4" t="s">
        <v>4</v>
      </c>
      <c r="K5825" s="4" t="s">
        <v>13</v>
      </c>
      <c r="L5825" s="4" t="s">
        <v>6</v>
      </c>
      <c r="M5825" s="4" t="s">
        <v>26</v>
      </c>
    </row>
    <row r="5826" spans="1:13" x14ac:dyDescent="0.2">
      <c r="A5826" s="4">
        <v>3166850</v>
      </c>
      <c r="B5826" s="4">
        <v>5818835</v>
      </c>
      <c r="C5826" s="4" t="s">
        <v>16784</v>
      </c>
      <c r="D5826" s="4">
        <v>500</v>
      </c>
      <c r="E5826" s="4">
        <v>500</v>
      </c>
      <c r="F5826" s="4">
        <v>25.65</v>
      </c>
      <c r="G5826" s="7">
        <f t="shared" ref="G5826:G5889" si="91">E5826+F5826-D5826</f>
        <v>25.649999999999977</v>
      </c>
      <c r="H5826" s="4" t="s">
        <v>16223</v>
      </c>
      <c r="I5826" s="4">
        <v>10000</v>
      </c>
      <c r="J5826" s="4" t="s">
        <v>4</v>
      </c>
      <c r="K5826" s="4" t="s">
        <v>22</v>
      </c>
      <c r="L5826" s="4" t="s">
        <v>6</v>
      </c>
      <c r="M5826" s="4" t="s">
        <v>7</v>
      </c>
    </row>
    <row r="5827" spans="1:13" x14ac:dyDescent="0.2">
      <c r="A5827" s="4">
        <v>3166857</v>
      </c>
      <c r="B5827" s="4">
        <v>616969</v>
      </c>
      <c r="C5827" s="4" t="s">
        <v>16785</v>
      </c>
      <c r="D5827" s="4">
        <v>3500</v>
      </c>
      <c r="E5827" s="4">
        <v>3500</v>
      </c>
      <c r="F5827" s="4">
        <v>2247</v>
      </c>
      <c r="G5827" s="7">
        <f t="shared" si="91"/>
        <v>2247</v>
      </c>
      <c r="H5827" s="4" t="s">
        <v>11811</v>
      </c>
      <c r="I5827" s="4">
        <v>5000</v>
      </c>
      <c r="J5827" s="4" t="s">
        <v>98</v>
      </c>
      <c r="K5827" s="4" t="s">
        <v>22</v>
      </c>
      <c r="M5827" s="4" t="s">
        <v>20</v>
      </c>
    </row>
    <row r="5828" spans="1:13" x14ac:dyDescent="0.2">
      <c r="A5828" s="4">
        <v>3166843</v>
      </c>
      <c r="B5828" s="4">
        <v>9505126</v>
      </c>
      <c r="C5828" s="4" t="s">
        <v>16786</v>
      </c>
      <c r="D5828" s="4">
        <v>3000</v>
      </c>
      <c r="E5828" s="4">
        <v>3000</v>
      </c>
      <c r="F5828" s="4">
        <v>4.5</v>
      </c>
      <c r="G5828" s="7">
        <f t="shared" si="91"/>
        <v>4.5</v>
      </c>
      <c r="H5828" s="4" t="s">
        <v>16787</v>
      </c>
      <c r="I5828" s="4">
        <v>6000</v>
      </c>
      <c r="J5828" s="4" t="s">
        <v>4</v>
      </c>
      <c r="K5828" s="4" t="s">
        <v>8</v>
      </c>
      <c r="L5828" s="4" t="s">
        <v>9</v>
      </c>
      <c r="M5828" s="4" t="s">
        <v>64</v>
      </c>
    </row>
    <row r="5829" spans="1:13" x14ac:dyDescent="0.2">
      <c r="A5829" s="4">
        <v>3166990</v>
      </c>
      <c r="B5829" s="4">
        <v>209867</v>
      </c>
      <c r="C5829" s="4" t="s">
        <v>16788</v>
      </c>
      <c r="D5829" s="4">
        <v>3750</v>
      </c>
      <c r="E5829" s="4">
        <v>3750</v>
      </c>
      <c r="F5829" s="4">
        <v>2301.4499999999998</v>
      </c>
      <c r="G5829" s="7">
        <f t="shared" si="91"/>
        <v>2301.4499999999998</v>
      </c>
      <c r="H5829" s="4" t="s">
        <v>2523</v>
      </c>
      <c r="I5829" s="4">
        <v>10000</v>
      </c>
      <c r="J5829" s="4" t="s">
        <v>4</v>
      </c>
      <c r="K5829" s="4" t="s">
        <v>13</v>
      </c>
      <c r="L5829" s="4" t="s">
        <v>6</v>
      </c>
      <c r="M5829" s="4" t="s">
        <v>65</v>
      </c>
    </row>
    <row r="5830" spans="1:13" x14ac:dyDescent="0.2">
      <c r="A5830" s="4">
        <v>3166906</v>
      </c>
      <c r="B5830" s="4">
        <v>9492974</v>
      </c>
      <c r="C5830" s="4" t="s">
        <v>16789</v>
      </c>
      <c r="D5830" s="4">
        <v>1500</v>
      </c>
      <c r="E5830" s="4">
        <v>1500</v>
      </c>
      <c r="F5830" s="4">
        <v>2.25</v>
      </c>
      <c r="G5830" s="7">
        <f t="shared" si="91"/>
        <v>2.25</v>
      </c>
      <c r="H5830" s="4" t="s">
        <v>16790</v>
      </c>
      <c r="I5830" s="4">
        <v>8500</v>
      </c>
      <c r="J5830" s="4" t="s">
        <v>11</v>
      </c>
      <c r="K5830" s="4" t="s">
        <v>8</v>
      </c>
      <c r="M5830" s="4" t="s">
        <v>40</v>
      </c>
    </row>
    <row r="5831" spans="1:13" x14ac:dyDescent="0.2">
      <c r="A5831" s="4">
        <v>3167046</v>
      </c>
      <c r="B5831" s="4">
        <v>5003202</v>
      </c>
      <c r="C5831" s="4" t="s">
        <v>16791</v>
      </c>
      <c r="D5831" s="4">
        <v>1000</v>
      </c>
      <c r="E5831" s="4">
        <v>1000</v>
      </c>
      <c r="F5831" s="4">
        <v>780</v>
      </c>
      <c r="G5831" s="7">
        <f t="shared" si="91"/>
        <v>780</v>
      </c>
      <c r="H5831" s="4" t="s">
        <v>16792</v>
      </c>
      <c r="I5831" s="4">
        <v>10000</v>
      </c>
      <c r="J5831" s="4" t="s">
        <v>98</v>
      </c>
      <c r="K5831" s="4" t="s">
        <v>22</v>
      </c>
      <c r="M5831" s="4" t="s">
        <v>111</v>
      </c>
    </row>
    <row r="5832" spans="1:13" x14ac:dyDescent="0.2">
      <c r="A5832" s="4">
        <v>3167067</v>
      </c>
      <c r="B5832" s="4">
        <v>232991</v>
      </c>
      <c r="C5832" s="4" t="s">
        <v>16793</v>
      </c>
      <c r="D5832" s="4">
        <v>5000</v>
      </c>
      <c r="E5832" s="4">
        <v>0</v>
      </c>
      <c r="F5832" s="4">
        <v>0</v>
      </c>
      <c r="G5832" s="7">
        <f t="shared" si="91"/>
        <v>-5000</v>
      </c>
      <c r="H5832" s="4" t="s">
        <v>1581</v>
      </c>
      <c r="I5832" s="4">
        <v>28000</v>
      </c>
      <c r="J5832" s="4" t="s">
        <v>4</v>
      </c>
      <c r="K5832" s="4" t="s">
        <v>8</v>
      </c>
      <c r="L5832" s="4" t="s">
        <v>6</v>
      </c>
      <c r="M5832" s="4" t="s">
        <v>20</v>
      </c>
    </row>
    <row r="5833" spans="1:13" x14ac:dyDescent="0.2">
      <c r="A5833" s="4">
        <v>3166129</v>
      </c>
      <c r="B5833" s="4">
        <v>7701751</v>
      </c>
      <c r="C5833" s="4" t="s">
        <v>16794</v>
      </c>
      <c r="D5833" s="4">
        <v>8000</v>
      </c>
      <c r="E5833" s="4">
        <v>8000</v>
      </c>
      <c r="F5833" s="4">
        <v>4104</v>
      </c>
      <c r="G5833" s="7">
        <f t="shared" si="91"/>
        <v>4104</v>
      </c>
      <c r="H5833" s="4" t="s">
        <v>15334</v>
      </c>
      <c r="I5833" s="4">
        <v>30000</v>
      </c>
      <c r="J5833" s="4" t="s">
        <v>4</v>
      </c>
      <c r="K5833" s="4" t="s">
        <v>8</v>
      </c>
      <c r="L5833" s="4" t="s">
        <v>14</v>
      </c>
      <c r="M5833" s="4" t="s">
        <v>25</v>
      </c>
    </row>
    <row r="5834" spans="1:13" x14ac:dyDescent="0.2">
      <c r="A5834" s="4">
        <v>3160739</v>
      </c>
      <c r="B5834" s="4">
        <v>6829677</v>
      </c>
      <c r="C5834" s="4" t="s">
        <v>16795</v>
      </c>
      <c r="D5834" s="4">
        <v>1200</v>
      </c>
      <c r="E5834" s="4">
        <v>1200</v>
      </c>
      <c r="F5834" s="4">
        <v>0.96</v>
      </c>
      <c r="G5834" s="7">
        <f t="shared" si="91"/>
        <v>0.96000000000003638</v>
      </c>
      <c r="H5834" s="4" t="s">
        <v>16796</v>
      </c>
      <c r="I5834" s="4">
        <v>8000</v>
      </c>
      <c r="J5834" s="4" t="s">
        <v>4</v>
      </c>
      <c r="K5834" s="4" t="s">
        <v>13</v>
      </c>
      <c r="L5834" s="4" t="s">
        <v>9</v>
      </c>
      <c r="M5834" s="4" t="s">
        <v>47</v>
      </c>
    </row>
    <row r="5835" spans="1:13" x14ac:dyDescent="0.2">
      <c r="A5835" s="4">
        <v>3166969</v>
      </c>
      <c r="B5835" s="4">
        <v>615889</v>
      </c>
      <c r="C5835" s="4" t="s">
        <v>16797</v>
      </c>
      <c r="D5835" s="4">
        <v>800</v>
      </c>
      <c r="E5835" s="4">
        <v>800</v>
      </c>
      <c r="F5835" s="4">
        <v>0.32</v>
      </c>
      <c r="G5835" s="7">
        <f t="shared" si="91"/>
        <v>0.32000000000005002</v>
      </c>
      <c r="H5835" s="4" t="s">
        <v>16798</v>
      </c>
      <c r="I5835" s="4">
        <v>15000</v>
      </c>
      <c r="J5835" s="4" t="s">
        <v>4</v>
      </c>
      <c r="K5835" s="4" t="s">
        <v>8</v>
      </c>
      <c r="L5835" s="4" t="s">
        <v>6</v>
      </c>
      <c r="M5835" s="4" t="s">
        <v>17</v>
      </c>
    </row>
    <row r="5836" spans="1:13" x14ac:dyDescent="0.2">
      <c r="A5836" s="4">
        <v>3167109</v>
      </c>
      <c r="B5836" s="4">
        <v>7204198</v>
      </c>
      <c r="C5836" s="4" t="s">
        <v>16799</v>
      </c>
      <c r="D5836" s="4">
        <v>9000</v>
      </c>
      <c r="E5836" s="4">
        <v>9000</v>
      </c>
      <c r="F5836" s="4">
        <v>136.80000000000001</v>
      </c>
      <c r="G5836" s="7">
        <f t="shared" si="91"/>
        <v>136.79999999999927</v>
      </c>
      <c r="H5836" s="4" t="s">
        <v>9425</v>
      </c>
      <c r="I5836" s="4">
        <v>13000</v>
      </c>
      <c r="J5836" s="4" t="s">
        <v>4</v>
      </c>
      <c r="K5836" s="4" t="s">
        <v>5</v>
      </c>
      <c r="L5836" s="4" t="s">
        <v>6</v>
      </c>
      <c r="M5836" s="4" t="s">
        <v>47</v>
      </c>
    </row>
    <row r="5837" spans="1:13" x14ac:dyDescent="0.2">
      <c r="A5837" s="4">
        <v>3167151</v>
      </c>
      <c r="B5837" s="4">
        <v>1658023</v>
      </c>
      <c r="C5837" s="4" t="s">
        <v>16800</v>
      </c>
      <c r="D5837" s="4">
        <v>5400</v>
      </c>
      <c r="E5837" s="4">
        <v>5400</v>
      </c>
      <c r="F5837" s="4">
        <v>246.24</v>
      </c>
      <c r="G5837" s="7">
        <f t="shared" si="91"/>
        <v>246.23999999999978</v>
      </c>
      <c r="H5837" s="4" t="s">
        <v>1808</v>
      </c>
      <c r="I5837" s="4">
        <v>17000</v>
      </c>
      <c r="J5837" s="4" t="s">
        <v>4</v>
      </c>
      <c r="K5837" s="4" t="s">
        <v>5</v>
      </c>
      <c r="L5837" s="4" t="s">
        <v>6</v>
      </c>
      <c r="M5837" s="4" t="s">
        <v>17</v>
      </c>
    </row>
    <row r="5838" spans="1:13" x14ac:dyDescent="0.2">
      <c r="A5838" s="4">
        <v>3166934</v>
      </c>
      <c r="B5838" s="4">
        <v>8047068</v>
      </c>
      <c r="C5838" s="4" t="s">
        <v>16801</v>
      </c>
      <c r="D5838" s="4">
        <v>1500</v>
      </c>
      <c r="E5838" s="4">
        <v>1500</v>
      </c>
      <c r="F5838" s="4">
        <v>3420</v>
      </c>
      <c r="G5838" s="7">
        <f t="shared" si="91"/>
        <v>3420</v>
      </c>
      <c r="H5838" s="4" t="s">
        <v>11920</v>
      </c>
      <c r="I5838" s="4">
        <v>12000</v>
      </c>
      <c r="J5838" s="4" t="s">
        <v>4</v>
      </c>
      <c r="K5838" s="4" t="s">
        <v>5</v>
      </c>
      <c r="L5838" s="4" t="s">
        <v>6</v>
      </c>
      <c r="M5838" s="4" t="s">
        <v>12</v>
      </c>
    </row>
    <row r="5839" spans="1:13" x14ac:dyDescent="0.2">
      <c r="A5839" s="4">
        <v>3167116</v>
      </c>
      <c r="B5839" s="4">
        <v>7970257</v>
      </c>
      <c r="C5839" s="4" t="s">
        <v>16802</v>
      </c>
      <c r="D5839" s="4">
        <v>1500</v>
      </c>
      <c r="E5839" s="4">
        <v>1500</v>
      </c>
      <c r="F5839" s="4">
        <v>390</v>
      </c>
      <c r="G5839" s="7">
        <f t="shared" si="91"/>
        <v>390</v>
      </c>
      <c r="H5839" s="4" t="s">
        <v>5639</v>
      </c>
      <c r="I5839" s="4">
        <v>16000</v>
      </c>
      <c r="J5839" s="4" t="s">
        <v>4</v>
      </c>
      <c r="K5839" s="4" t="s">
        <v>5</v>
      </c>
      <c r="L5839" s="4" t="s">
        <v>6</v>
      </c>
      <c r="M5839" s="4" t="s">
        <v>47</v>
      </c>
    </row>
    <row r="5840" spans="1:13" x14ac:dyDescent="0.2">
      <c r="A5840" s="4">
        <v>3167179</v>
      </c>
      <c r="B5840" s="4">
        <v>5886168</v>
      </c>
      <c r="C5840" s="4" t="s">
        <v>16803</v>
      </c>
      <c r="D5840" s="4">
        <v>10000</v>
      </c>
      <c r="E5840" s="4">
        <v>10000</v>
      </c>
      <c r="F5840" s="4">
        <v>5000</v>
      </c>
      <c r="G5840" s="7">
        <f t="shared" si="91"/>
        <v>5000</v>
      </c>
      <c r="H5840" s="4" t="s">
        <v>5547</v>
      </c>
      <c r="I5840" s="4">
        <v>20000</v>
      </c>
      <c r="J5840" s="4" t="s">
        <v>4</v>
      </c>
      <c r="K5840" s="4" t="s">
        <v>8</v>
      </c>
      <c r="L5840" s="4" t="s">
        <v>6</v>
      </c>
      <c r="M5840" s="4" t="s">
        <v>23</v>
      </c>
    </row>
    <row r="5841" spans="1:13" x14ac:dyDescent="0.2">
      <c r="A5841" s="4">
        <v>3164498</v>
      </c>
      <c r="B5841" s="4">
        <v>464855</v>
      </c>
      <c r="C5841" s="4" t="s">
        <v>16804</v>
      </c>
      <c r="D5841" s="4">
        <v>1000</v>
      </c>
      <c r="E5841" s="4">
        <v>1000</v>
      </c>
      <c r="F5841" s="4">
        <v>28</v>
      </c>
      <c r="G5841" s="7">
        <f t="shared" si="91"/>
        <v>28</v>
      </c>
      <c r="H5841" s="4" t="s">
        <v>970</v>
      </c>
      <c r="I5841" s="4">
        <v>10500</v>
      </c>
      <c r="J5841" s="4" t="s">
        <v>4</v>
      </c>
      <c r="K5841" s="4" t="s">
        <v>8</v>
      </c>
      <c r="L5841" s="4" t="s">
        <v>6</v>
      </c>
      <c r="M5841" s="4" t="s">
        <v>20</v>
      </c>
    </row>
    <row r="5842" spans="1:13" x14ac:dyDescent="0.2">
      <c r="A5842" s="4">
        <v>3167102</v>
      </c>
      <c r="B5842" s="4">
        <v>104348</v>
      </c>
      <c r="C5842" s="4" t="s">
        <v>16805</v>
      </c>
      <c r="D5842" s="4">
        <v>8000</v>
      </c>
      <c r="E5842" s="4">
        <v>8000</v>
      </c>
      <c r="F5842" s="4">
        <v>1368</v>
      </c>
      <c r="G5842" s="7">
        <f t="shared" si="91"/>
        <v>1368</v>
      </c>
      <c r="H5842" s="4" t="s">
        <v>3008</v>
      </c>
      <c r="I5842" s="4">
        <v>30000</v>
      </c>
      <c r="J5842" s="4" t="s">
        <v>4</v>
      </c>
      <c r="K5842" s="4" t="s">
        <v>8</v>
      </c>
      <c r="L5842" s="4" t="s">
        <v>6</v>
      </c>
      <c r="M5842" s="4" t="s">
        <v>173</v>
      </c>
    </row>
    <row r="5843" spans="1:13" x14ac:dyDescent="0.2">
      <c r="A5843" s="4">
        <v>3167193</v>
      </c>
      <c r="B5843" s="4">
        <v>9172213</v>
      </c>
      <c r="C5843" s="4" t="s">
        <v>16806</v>
      </c>
      <c r="D5843" s="4">
        <v>3000</v>
      </c>
      <c r="E5843" s="4">
        <v>3000</v>
      </c>
      <c r="F5843" s="4">
        <v>4.2</v>
      </c>
      <c r="G5843" s="7">
        <f t="shared" si="91"/>
        <v>4.1999999999998181</v>
      </c>
      <c r="H5843" s="4" t="s">
        <v>16807</v>
      </c>
      <c r="I5843" s="4">
        <v>12000</v>
      </c>
      <c r="J5843" s="4" t="s">
        <v>4</v>
      </c>
      <c r="K5843" s="4" t="s">
        <v>8</v>
      </c>
      <c r="L5843" s="4" t="s">
        <v>6</v>
      </c>
      <c r="M5843" s="4" t="s">
        <v>19</v>
      </c>
    </row>
    <row r="5844" spans="1:13" x14ac:dyDescent="0.2">
      <c r="A5844" s="4">
        <v>3167011</v>
      </c>
      <c r="B5844" s="4">
        <v>4389939</v>
      </c>
      <c r="C5844" s="4" t="s">
        <v>16808</v>
      </c>
      <c r="D5844" s="4">
        <v>1000</v>
      </c>
      <c r="E5844" s="4">
        <v>1000</v>
      </c>
      <c r="F5844" s="4">
        <v>1.3</v>
      </c>
      <c r="G5844" s="7">
        <f t="shared" si="91"/>
        <v>1.2999999999999545</v>
      </c>
      <c r="H5844" s="4" t="s">
        <v>16809</v>
      </c>
      <c r="I5844" s="4">
        <v>13000</v>
      </c>
      <c r="J5844" s="4" t="s">
        <v>4</v>
      </c>
      <c r="K5844" s="4" t="s">
        <v>8</v>
      </c>
      <c r="L5844" s="4" t="s">
        <v>6</v>
      </c>
      <c r="M5844" s="4" t="s">
        <v>47</v>
      </c>
    </row>
    <row r="5845" spans="1:13" x14ac:dyDescent="0.2">
      <c r="A5845" s="4">
        <v>3167039</v>
      </c>
      <c r="B5845" s="4">
        <v>386304</v>
      </c>
      <c r="C5845" s="4" t="s">
        <v>16810</v>
      </c>
      <c r="D5845" s="4">
        <v>1500</v>
      </c>
      <c r="E5845" s="4">
        <v>0</v>
      </c>
      <c r="F5845" s="4">
        <v>855</v>
      </c>
      <c r="G5845" s="7">
        <f t="shared" si="91"/>
        <v>-645</v>
      </c>
      <c r="H5845" s="4" t="s">
        <v>16811</v>
      </c>
      <c r="I5845" s="4">
        <v>8000</v>
      </c>
      <c r="J5845" s="4" t="s">
        <v>4</v>
      </c>
      <c r="K5845" s="4" t="s">
        <v>22</v>
      </c>
      <c r="L5845" s="4" t="s">
        <v>14</v>
      </c>
      <c r="M5845" s="4" t="s">
        <v>111</v>
      </c>
    </row>
    <row r="5846" spans="1:13" x14ac:dyDescent="0.2">
      <c r="A5846" s="4">
        <v>3167298</v>
      </c>
      <c r="B5846" s="4">
        <v>9026662</v>
      </c>
      <c r="C5846" s="4" t="s">
        <v>16812</v>
      </c>
      <c r="D5846" s="4">
        <v>3550</v>
      </c>
      <c r="E5846" s="4">
        <v>0</v>
      </c>
      <c r="F5846" s="4">
        <v>1544.4</v>
      </c>
      <c r="G5846" s="7">
        <f t="shared" si="91"/>
        <v>-2005.6</v>
      </c>
      <c r="H5846" s="4" t="s">
        <v>3950</v>
      </c>
      <c r="I5846" s="4">
        <v>18000</v>
      </c>
      <c r="J5846" s="4" t="s">
        <v>98</v>
      </c>
      <c r="K5846" s="4" t="s">
        <v>13</v>
      </c>
      <c r="M5846" s="4" t="s">
        <v>12</v>
      </c>
    </row>
    <row r="5847" spans="1:13" x14ac:dyDescent="0.2">
      <c r="A5847" s="4">
        <v>3167284</v>
      </c>
      <c r="B5847" s="4">
        <v>526084</v>
      </c>
      <c r="C5847" s="4" t="s">
        <v>16813</v>
      </c>
      <c r="D5847" s="4">
        <v>500</v>
      </c>
      <c r="E5847" s="4">
        <v>500</v>
      </c>
      <c r="F5847" s="4">
        <v>9.0299999999999994</v>
      </c>
      <c r="G5847" s="7">
        <f t="shared" si="91"/>
        <v>9.0299999999999727</v>
      </c>
      <c r="H5847" s="4" t="s">
        <v>5087</v>
      </c>
      <c r="I5847" s="4">
        <v>10000</v>
      </c>
      <c r="J5847" s="4" t="s">
        <v>4</v>
      </c>
      <c r="K5847" s="4" t="s">
        <v>8</v>
      </c>
      <c r="L5847" s="4" t="s">
        <v>6</v>
      </c>
      <c r="M5847" s="4" t="s">
        <v>48</v>
      </c>
    </row>
    <row r="5848" spans="1:13" x14ac:dyDescent="0.2">
      <c r="A5848" s="4">
        <v>3167319</v>
      </c>
      <c r="B5848" s="4">
        <v>7722212</v>
      </c>
      <c r="C5848" s="4" t="s">
        <v>16814</v>
      </c>
      <c r="D5848" s="4">
        <v>4000</v>
      </c>
      <c r="E5848" s="4">
        <v>4000</v>
      </c>
      <c r="F5848" s="4">
        <v>121.6</v>
      </c>
      <c r="G5848" s="7">
        <f t="shared" si="91"/>
        <v>121.60000000000036</v>
      </c>
      <c r="H5848" s="4" t="s">
        <v>11683</v>
      </c>
      <c r="I5848" s="4">
        <v>17000</v>
      </c>
      <c r="J5848" s="4" t="s">
        <v>4</v>
      </c>
      <c r="K5848" s="4" t="s">
        <v>8</v>
      </c>
      <c r="L5848" s="4" t="s">
        <v>6</v>
      </c>
      <c r="M5848" s="4" t="s">
        <v>65</v>
      </c>
    </row>
    <row r="5849" spans="1:13" x14ac:dyDescent="0.2">
      <c r="A5849" s="4">
        <v>3167312</v>
      </c>
      <c r="B5849" s="4">
        <v>7748588</v>
      </c>
      <c r="C5849" s="4" t="s">
        <v>16815</v>
      </c>
      <c r="D5849" s="4">
        <v>1000</v>
      </c>
      <c r="E5849" s="4">
        <v>1000</v>
      </c>
      <c r="F5849" s="4">
        <v>162.44999999999999</v>
      </c>
      <c r="G5849" s="7">
        <f t="shared" si="91"/>
        <v>162.45000000000005</v>
      </c>
      <c r="H5849" s="4" t="s">
        <v>16816</v>
      </c>
      <c r="I5849" s="4">
        <v>60000</v>
      </c>
      <c r="J5849" s="4" t="s">
        <v>4</v>
      </c>
      <c r="K5849" s="4" t="s">
        <v>8</v>
      </c>
      <c r="L5849" s="4" t="s">
        <v>6</v>
      </c>
      <c r="M5849" s="4" t="s">
        <v>48</v>
      </c>
    </row>
    <row r="5850" spans="1:13" x14ac:dyDescent="0.2">
      <c r="A5850" s="4">
        <v>3167340</v>
      </c>
      <c r="B5850" s="4">
        <v>1692231</v>
      </c>
      <c r="C5850" s="4" t="s">
        <v>16817</v>
      </c>
      <c r="D5850" s="4">
        <v>500</v>
      </c>
      <c r="E5850" s="4">
        <v>500</v>
      </c>
      <c r="F5850" s="4">
        <v>14</v>
      </c>
      <c r="G5850" s="7">
        <f t="shared" si="91"/>
        <v>14</v>
      </c>
      <c r="H5850" s="4" t="s">
        <v>16818</v>
      </c>
      <c r="I5850" s="4">
        <v>15000</v>
      </c>
      <c r="J5850" s="4" t="s">
        <v>4</v>
      </c>
      <c r="K5850" s="4" t="s">
        <v>8</v>
      </c>
      <c r="L5850" s="4" t="s">
        <v>6</v>
      </c>
      <c r="M5850" s="4" t="s">
        <v>47</v>
      </c>
    </row>
    <row r="5851" spans="1:13" x14ac:dyDescent="0.2">
      <c r="A5851" s="4">
        <v>3167221</v>
      </c>
      <c r="B5851" s="4">
        <v>9505812</v>
      </c>
      <c r="C5851" s="4" t="s">
        <v>16819</v>
      </c>
      <c r="D5851" s="4">
        <v>600</v>
      </c>
      <c r="E5851" s="4">
        <v>600</v>
      </c>
      <c r="F5851" s="4">
        <v>0.06</v>
      </c>
      <c r="G5851" s="7">
        <f t="shared" si="91"/>
        <v>5.999999999994543E-2</v>
      </c>
      <c r="H5851" s="4" t="s">
        <v>4703</v>
      </c>
      <c r="I5851" s="4">
        <v>5000</v>
      </c>
      <c r="J5851" s="4" t="s">
        <v>4</v>
      </c>
      <c r="K5851" s="4" t="s">
        <v>13</v>
      </c>
      <c r="L5851" s="4" t="s">
        <v>6</v>
      </c>
      <c r="M5851" s="4" t="s">
        <v>76</v>
      </c>
    </row>
    <row r="5852" spans="1:13" x14ac:dyDescent="0.2">
      <c r="A5852" s="4">
        <v>3167200</v>
      </c>
      <c r="B5852" s="4">
        <v>8235270</v>
      </c>
      <c r="C5852" s="4" t="s">
        <v>16820</v>
      </c>
      <c r="D5852" s="4">
        <v>1500</v>
      </c>
      <c r="E5852" s="4">
        <v>0</v>
      </c>
      <c r="F5852" s="4">
        <v>1897.75</v>
      </c>
      <c r="G5852" s="7">
        <f t="shared" si="91"/>
        <v>397.75</v>
      </c>
      <c r="H5852" s="4" t="s">
        <v>4973</v>
      </c>
      <c r="I5852" s="4">
        <v>15000</v>
      </c>
      <c r="J5852" s="4" t="s">
        <v>4</v>
      </c>
      <c r="K5852" s="4" t="s">
        <v>13</v>
      </c>
      <c r="L5852" s="4" t="s">
        <v>6</v>
      </c>
      <c r="M5852" s="4" t="s">
        <v>26</v>
      </c>
    </row>
    <row r="5853" spans="1:13" x14ac:dyDescent="0.2">
      <c r="A5853" s="4">
        <v>3166752</v>
      </c>
      <c r="B5853" s="4">
        <v>8858893</v>
      </c>
      <c r="C5853" s="4" t="s">
        <v>16821</v>
      </c>
      <c r="D5853" s="4">
        <v>2000</v>
      </c>
      <c r="E5853" s="4">
        <v>2000</v>
      </c>
      <c r="F5853" s="4">
        <v>608</v>
      </c>
      <c r="G5853" s="7">
        <f t="shared" si="91"/>
        <v>608</v>
      </c>
      <c r="H5853" s="4" t="s">
        <v>3803</v>
      </c>
      <c r="I5853" s="4">
        <v>10000</v>
      </c>
      <c r="J5853" s="4" t="s">
        <v>11</v>
      </c>
      <c r="K5853" s="4" t="s">
        <v>5</v>
      </c>
      <c r="L5853" s="4" t="s">
        <v>6</v>
      </c>
      <c r="M5853" s="4" t="s">
        <v>186</v>
      </c>
    </row>
    <row r="5854" spans="1:13" x14ac:dyDescent="0.2">
      <c r="A5854" s="4">
        <v>3167382</v>
      </c>
      <c r="B5854" s="4">
        <v>9197224</v>
      </c>
      <c r="C5854" s="4" t="s">
        <v>16822</v>
      </c>
      <c r="D5854" s="4">
        <v>2500</v>
      </c>
      <c r="E5854" s="4">
        <v>2500</v>
      </c>
      <c r="F5854" s="4">
        <v>1200</v>
      </c>
      <c r="G5854" s="7">
        <f t="shared" si="91"/>
        <v>1200</v>
      </c>
      <c r="H5854" s="4" t="s">
        <v>8670</v>
      </c>
      <c r="I5854" s="4">
        <v>10000</v>
      </c>
      <c r="J5854" s="4" t="s">
        <v>4</v>
      </c>
      <c r="K5854" s="4" t="s">
        <v>13</v>
      </c>
      <c r="L5854" s="4" t="s">
        <v>6</v>
      </c>
      <c r="M5854" s="4" t="s">
        <v>20</v>
      </c>
    </row>
    <row r="5855" spans="1:13" x14ac:dyDescent="0.2">
      <c r="A5855" s="4">
        <v>3167410</v>
      </c>
      <c r="B5855" s="4">
        <v>8027237</v>
      </c>
      <c r="C5855" s="4" t="s">
        <v>16823</v>
      </c>
      <c r="D5855" s="4">
        <v>3000</v>
      </c>
      <c r="E5855" s="4">
        <v>3000</v>
      </c>
      <c r="F5855" s="4">
        <v>4.5</v>
      </c>
      <c r="G5855" s="7">
        <f t="shared" si="91"/>
        <v>4.5</v>
      </c>
      <c r="H5855" s="4" t="s">
        <v>9785</v>
      </c>
      <c r="I5855" s="4">
        <v>19000</v>
      </c>
      <c r="J5855" s="4" t="s">
        <v>4</v>
      </c>
      <c r="K5855" s="4" t="s">
        <v>8</v>
      </c>
      <c r="L5855" s="4" t="s">
        <v>6</v>
      </c>
      <c r="M5855" s="4" t="s">
        <v>29</v>
      </c>
    </row>
    <row r="5856" spans="1:13" x14ac:dyDescent="0.2">
      <c r="A5856" s="4">
        <v>3156315</v>
      </c>
      <c r="B5856" s="4">
        <v>671402</v>
      </c>
      <c r="C5856" s="4" t="s">
        <v>16824</v>
      </c>
      <c r="D5856" s="4">
        <v>1500</v>
      </c>
      <c r="E5856" s="4">
        <v>0</v>
      </c>
      <c r="F5856" s="4">
        <v>0</v>
      </c>
      <c r="G5856" s="7">
        <f t="shared" si="91"/>
        <v>-1500</v>
      </c>
      <c r="H5856" s="4" t="s">
        <v>3885</v>
      </c>
      <c r="I5856" s="4">
        <v>9000</v>
      </c>
      <c r="J5856" s="4" t="s">
        <v>21</v>
      </c>
      <c r="K5856" s="4" t="s">
        <v>8</v>
      </c>
      <c r="M5856" s="4" t="s">
        <v>159</v>
      </c>
    </row>
    <row r="5857" spans="1:13" x14ac:dyDescent="0.2">
      <c r="A5857" s="4">
        <v>3167375</v>
      </c>
      <c r="B5857" s="4">
        <v>8908593</v>
      </c>
      <c r="C5857" s="4" t="s">
        <v>16825</v>
      </c>
      <c r="D5857" s="4">
        <v>1000</v>
      </c>
      <c r="E5857" s="4">
        <v>1000</v>
      </c>
      <c r="F5857" s="4">
        <v>0.5</v>
      </c>
      <c r="G5857" s="7">
        <f t="shared" si="91"/>
        <v>0.5</v>
      </c>
      <c r="H5857" s="4" t="s">
        <v>4277</v>
      </c>
      <c r="I5857" s="4">
        <v>8000</v>
      </c>
      <c r="J5857" s="4" t="s">
        <v>51</v>
      </c>
      <c r="K5857" s="4" t="s">
        <v>13</v>
      </c>
      <c r="M5857" s="4" t="s">
        <v>20</v>
      </c>
    </row>
    <row r="5858" spans="1:13" x14ac:dyDescent="0.2">
      <c r="A5858" s="4">
        <v>3167389</v>
      </c>
      <c r="B5858" s="4">
        <v>7743093</v>
      </c>
      <c r="C5858" s="4" t="s">
        <v>16826</v>
      </c>
      <c r="D5858" s="4">
        <v>1500</v>
      </c>
      <c r="E5858" s="4">
        <v>1500</v>
      </c>
      <c r="F5858" s="4">
        <v>2.25</v>
      </c>
      <c r="G5858" s="7">
        <f t="shared" si="91"/>
        <v>2.25</v>
      </c>
      <c r="H5858" s="4" t="s">
        <v>2580</v>
      </c>
      <c r="I5858" s="4">
        <v>8000</v>
      </c>
      <c r="J5858" s="4" t="s">
        <v>4</v>
      </c>
      <c r="K5858" s="4" t="s">
        <v>13</v>
      </c>
      <c r="L5858" s="4" t="s">
        <v>6</v>
      </c>
      <c r="M5858" s="4" t="s">
        <v>29</v>
      </c>
    </row>
    <row r="5859" spans="1:13" x14ac:dyDescent="0.2">
      <c r="A5859" s="4">
        <v>3167326</v>
      </c>
      <c r="B5859" s="4">
        <v>717732</v>
      </c>
      <c r="C5859" s="4" t="s">
        <v>16827</v>
      </c>
      <c r="D5859" s="4">
        <v>700</v>
      </c>
      <c r="E5859" s="4">
        <v>700</v>
      </c>
      <c r="F5859" s="4">
        <v>54.25</v>
      </c>
      <c r="G5859" s="7">
        <f t="shared" si="91"/>
        <v>54.25</v>
      </c>
      <c r="H5859" s="4" t="s">
        <v>16828</v>
      </c>
      <c r="I5859" s="4">
        <v>11200</v>
      </c>
      <c r="J5859" s="4" t="s">
        <v>11</v>
      </c>
      <c r="K5859" s="4" t="s">
        <v>8</v>
      </c>
      <c r="M5859" s="4" t="s">
        <v>186</v>
      </c>
    </row>
    <row r="5860" spans="1:13" x14ac:dyDescent="0.2">
      <c r="A5860" s="4">
        <v>3167032</v>
      </c>
      <c r="B5860" s="4">
        <v>9505497</v>
      </c>
      <c r="C5860" s="4" t="s">
        <v>16829</v>
      </c>
      <c r="D5860" s="4">
        <v>2000</v>
      </c>
      <c r="E5860" s="4">
        <v>2000</v>
      </c>
      <c r="F5860" s="4">
        <v>2.2000000000000002</v>
      </c>
      <c r="G5860" s="7">
        <f t="shared" si="91"/>
        <v>2.2000000000000455</v>
      </c>
      <c r="H5860" s="4" t="s">
        <v>16830</v>
      </c>
      <c r="I5860" s="4">
        <v>18000</v>
      </c>
      <c r="J5860" s="4" t="s">
        <v>4</v>
      </c>
      <c r="K5860" s="4" t="s">
        <v>13</v>
      </c>
      <c r="L5860" s="4" t="s">
        <v>6</v>
      </c>
      <c r="M5860" s="4" t="s">
        <v>111</v>
      </c>
    </row>
    <row r="5861" spans="1:13" x14ac:dyDescent="0.2">
      <c r="A5861" s="4">
        <v>3167508</v>
      </c>
      <c r="B5861" s="4">
        <v>5271561</v>
      </c>
      <c r="C5861" s="4" t="s">
        <v>16831</v>
      </c>
      <c r="D5861" s="4">
        <v>8000</v>
      </c>
      <c r="E5861" s="4">
        <v>8000</v>
      </c>
      <c r="F5861" s="4">
        <v>2560</v>
      </c>
      <c r="G5861" s="7">
        <f t="shared" si="91"/>
        <v>2560</v>
      </c>
      <c r="H5861" s="4" t="s">
        <v>10380</v>
      </c>
      <c r="I5861" s="4">
        <v>26000</v>
      </c>
      <c r="J5861" s="4" t="s">
        <v>4</v>
      </c>
      <c r="K5861" s="4" t="s">
        <v>13</v>
      </c>
      <c r="L5861" s="4" t="s">
        <v>6</v>
      </c>
      <c r="M5861" s="4" t="s">
        <v>25</v>
      </c>
    </row>
    <row r="5862" spans="1:13" x14ac:dyDescent="0.2">
      <c r="A5862" s="4">
        <v>3167480</v>
      </c>
      <c r="B5862" s="4">
        <v>1849660</v>
      </c>
      <c r="C5862" s="4" t="s">
        <v>16832</v>
      </c>
      <c r="D5862" s="4">
        <v>3000</v>
      </c>
      <c r="E5862" s="4">
        <v>3000</v>
      </c>
      <c r="F5862" s="4">
        <v>3.9</v>
      </c>
      <c r="G5862" s="7">
        <f t="shared" si="91"/>
        <v>3.9000000000000909</v>
      </c>
      <c r="H5862" s="4" t="s">
        <v>16833</v>
      </c>
      <c r="I5862" s="4">
        <v>10000</v>
      </c>
      <c r="J5862" s="4" t="s">
        <v>4</v>
      </c>
      <c r="K5862" s="4" t="s">
        <v>5</v>
      </c>
      <c r="L5862" s="4" t="s">
        <v>201</v>
      </c>
      <c r="M5862" s="4" t="s">
        <v>48</v>
      </c>
    </row>
    <row r="5863" spans="1:13" x14ac:dyDescent="0.2">
      <c r="A5863" s="4">
        <v>3167501</v>
      </c>
      <c r="B5863" s="4">
        <v>8788494</v>
      </c>
      <c r="C5863" s="4" t="s">
        <v>16834</v>
      </c>
      <c r="D5863" s="4">
        <v>2000</v>
      </c>
      <c r="E5863" s="4">
        <v>2000</v>
      </c>
      <c r="F5863" s="4">
        <v>722</v>
      </c>
      <c r="G5863" s="7">
        <f t="shared" si="91"/>
        <v>722</v>
      </c>
      <c r="H5863" s="4" t="s">
        <v>16835</v>
      </c>
      <c r="I5863" s="4">
        <v>30000</v>
      </c>
      <c r="J5863" s="4" t="s">
        <v>32</v>
      </c>
      <c r="K5863" s="4" t="s">
        <v>22</v>
      </c>
      <c r="M5863" s="4" t="s">
        <v>47</v>
      </c>
    </row>
    <row r="5864" spans="1:13" x14ac:dyDescent="0.2">
      <c r="A5864" s="4">
        <v>3167403</v>
      </c>
      <c r="B5864" s="4">
        <v>9506106</v>
      </c>
      <c r="C5864" s="4" t="s">
        <v>16836</v>
      </c>
      <c r="D5864" s="4">
        <v>800</v>
      </c>
      <c r="E5864" s="4">
        <v>0</v>
      </c>
      <c r="F5864" s="4">
        <v>0</v>
      </c>
      <c r="G5864" s="7">
        <f t="shared" si="91"/>
        <v>-800</v>
      </c>
      <c r="H5864" s="4" t="s">
        <v>16837</v>
      </c>
      <c r="I5864" s="4">
        <v>9500</v>
      </c>
      <c r="J5864" s="4" t="s">
        <v>4</v>
      </c>
      <c r="K5864" s="4" t="s">
        <v>13</v>
      </c>
      <c r="L5864" s="4" t="s">
        <v>6</v>
      </c>
      <c r="M5864" s="4" t="s">
        <v>65</v>
      </c>
    </row>
    <row r="5865" spans="1:13" x14ac:dyDescent="0.2">
      <c r="A5865" s="4">
        <v>3167529</v>
      </c>
      <c r="B5865" s="4">
        <v>9506316</v>
      </c>
      <c r="C5865" s="4" t="s">
        <v>16838</v>
      </c>
      <c r="D5865" s="4">
        <v>1500</v>
      </c>
      <c r="E5865" s="4">
        <v>1500</v>
      </c>
      <c r="F5865" s="4">
        <v>1.35</v>
      </c>
      <c r="G5865" s="7">
        <f t="shared" si="91"/>
        <v>1.3499999999999091</v>
      </c>
      <c r="H5865" s="4" t="s">
        <v>16839</v>
      </c>
      <c r="I5865" s="4">
        <v>6500</v>
      </c>
      <c r="J5865" s="4" t="s">
        <v>72</v>
      </c>
      <c r="K5865" s="4" t="s">
        <v>5</v>
      </c>
      <c r="M5865" s="4" t="s">
        <v>20</v>
      </c>
    </row>
    <row r="5866" spans="1:13" x14ac:dyDescent="0.2">
      <c r="A5866" s="4">
        <v>3167606</v>
      </c>
      <c r="B5866" s="4">
        <v>20870</v>
      </c>
      <c r="C5866" s="4" t="s">
        <v>16840</v>
      </c>
      <c r="D5866" s="4">
        <v>8000</v>
      </c>
      <c r="E5866" s="4">
        <v>8000</v>
      </c>
      <c r="F5866" s="4">
        <v>8620</v>
      </c>
      <c r="G5866" s="7">
        <f t="shared" si="91"/>
        <v>8620</v>
      </c>
      <c r="H5866" s="4" t="s">
        <v>14364</v>
      </c>
      <c r="I5866" s="4">
        <v>25000</v>
      </c>
      <c r="J5866" s="4" t="s">
        <v>4</v>
      </c>
      <c r="K5866" s="4" t="s">
        <v>13</v>
      </c>
      <c r="L5866" s="4" t="s">
        <v>6</v>
      </c>
      <c r="M5866" s="4" t="s">
        <v>111</v>
      </c>
    </row>
    <row r="5867" spans="1:13" x14ac:dyDescent="0.2">
      <c r="A5867" s="4">
        <v>3167165</v>
      </c>
      <c r="B5867" s="4">
        <v>9505735</v>
      </c>
      <c r="C5867" s="4" t="s">
        <v>16841</v>
      </c>
      <c r="D5867" s="4">
        <v>3000</v>
      </c>
      <c r="E5867" s="4">
        <v>3000</v>
      </c>
      <c r="F5867" s="4">
        <v>4.5</v>
      </c>
      <c r="G5867" s="7">
        <f t="shared" si="91"/>
        <v>4.5</v>
      </c>
      <c r="H5867" s="4" t="s">
        <v>16842</v>
      </c>
      <c r="I5867" s="4">
        <v>6500</v>
      </c>
      <c r="J5867" s="4" t="s">
        <v>4</v>
      </c>
      <c r="K5867" s="4" t="s">
        <v>22</v>
      </c>
      <c r="L5867" s="4" t="s">
        <v>6</v>
      </c>
      <c r="M5867" s="4" t="s">
        <v>48</v>
      </c>
    </row>
    <row r="5868" spans="1:13" x14ac:dyDescent="0.2">
      <c r="A5868" s="4">
        <v>3167669</v>
      </c>
      <c r="B5868" s="4">
        <v>8193942</v>
      </c>
      <c r="C5868" s="4" t="s">
        <v>16843</v>
      </c>
      <c r="D5868" s="4">
        <v>2000</v>
      </c>
      <c r="E5868" s="4">
        <v>0</v>
      </c>
      <c r="F5868" s="4">
        <v>0</v>
      </c>
      <c r="G5868" s="7">
        <f t="shared" si="91"/>
        <v>-2000</v>
      </c>
      <c r="H5868" s="4" t="s">
        <v>6695</v>
      </c>
      <c r="I5868" s="4">
        <v>18000</v>
      </c>
      <c r="J5868" s="4" t="s">
        <v>4</v>
      </c>
      <c r="K5868" s="4" t="s">
        <v>8</v>
      </c>
      <c r="L5868" s="4" t="s">
        <v>9</v>
      </c>
      <c r="M5868" s="4" t="s">
        <v>111</v>
      </c>
    </row>
    <row r="5869" spans="1:13" x14ac:dyDescent="0.2">
      <c r="A5869" s="4">
        <v>3167522</v>
      </c>
      <c r="B5869" s="4">
        <v>9506379</v>
      </c>
      <c r="C5869" s="4" t="s">
        <v>16844</v>
      </c>
      <c r="D5869" s="4">
        <v>2000</v>
      </c>
      <c r="E5869" s="4">
        <v>2000</v>
      </c>
      <c r="F5869" s="4">
        <v>1.8</v>
      </c>
      <c r="G5869" s="7">
        <f t="shared" si="91"/>
        <v>1.7999999999999545</v>
      </c>
      <c r="H5869" s="4" t="s">
        <v>16845</v>
      </c>
      <c r="I5869" s="4">
        <v>5000</v>
      </c>
      <c r="J5869" s="4" t="s">
        <v>4</v>
      </c>
      <c r="K5869" s="4" t="s">
        <v>8</v>
      </c>
      <c r="L5869" s="4" t="s">
        <v>14</v>
      </c>
      <c r="M5869" s="4" t="s">
        <v>23</v>
      </c>
    </row>
    <row r="5870" spans="1:13" x14ac:dyDescent="0.2">
      <c r="A5870" s="4">
        <v>3167697</v>
      </c>
      <c r="B5870" s="4">
        <v>7348335</v>
      </c>
      <c r="C5870" s="4" t="s">
        <v>16846</v>
      </c>
      <c r="D5870" s="4">
        <v>7500</v>
      </c>
      <c r="E5870" s="4">
        <v>0</v>
      </c>
      <c r="F5870" s="4">
        <v>0</v>
      </c>
      <c r="G5870" s="7">
        <f t="shared" si="91"/>
        <v>-7500</v>
      </c>
      <c r="H5870" s="4" t="s">
        <v>5754</v>
      </c>
      <c r="I5870" s="4">
        <v>18000</v>
      </c>
      <c r="J5870" s="4" t="s">
        <v>4</v>
      </c>
      <c r="K5870" s="4" t="s">
        <v>5</v>
      </c>
      <c r="L5870" s="4" t="s">
        <v>6</v>
      </c>
      <c r="M5870" s="4" t="s">
        <v>73</v>
      </c>
    </row>
    <row r="5871" spans="1:13" x14ac:dyDescent="0.2">
      <c r="A5871" s="4">
        <v>3164764</v>
      </c>
      <c r="B5871" s="4">
        <v>7942803</v>
      </c>
      <c r="C5871" s="4" t="s">
        <v>16847</v>
      </c>
      <c r="D5871" s="4">
        <v>500</v>
      </c>
      <c r="E5871" s="4">
        <v>500</v>
      </c>
      <c r="F5871" s="4">
        <v>0.7</v>
      </c>
      <c r="G5871" s="7">
        <f t="shared" si="91"/>
        <v>0.69999999999998863</v>
      </c>
      <c r="H5871" s="4" t="s">
        <v>16848</v>
      </c>
      <c r="I5871" s="4">
        <v>14000</v>
      </c>
      <c r="J5871" s="4" t="s">
        <v>4</v>
      </c>
      <c r="K5871" s="4" t="s">
        <v>5</v>
      </c>
      <c r="L5871" s="4" t="s">
        <v>6</v>
      </c>
      <c r="M5871" s="4" t="s">
        <v>7</v>
      </c>
    </row>
    <row r="5872" spans="1:13" x14ac:dyDescent="0.2">
      <c r="A5872" s="4">
        <v>3158653</v>
      </c>
      <c r="B5872" s="4">
        <v>9484518</v>
      </c>
      <c r="C5872" s="4" t="s">
        <v>16849</v>
      </c>
      <c r="D5872" s="4">
        <v>2000</v>
      </c>
      <c r="E5872" s="4">
        <v>0</v>
      </c>
      <c r="F5872" s="4">
        <v>0</v>
      </c>
      <c r="G5872" s="7">
        <f t="shared" si="91"/>
        <v>-2000</v>
      </c>
      <c r="H5872" s="4" t="s">
        <v>16850</v>
      </c>
      <c r="I5872" s="4">
        <v>20000</v>
      </c>
      <c r="J5872" s="4" t="s">
        <v>4</v>
      </c>
      <c r="K5872" s="4" t="s">
        <v>8</v>
      </c>
      <c r="M5872" s="4" t="s">
        <v>20</v>
      </c>
    </row>
    <row r="5873" spans="1:13" x14ac:dyDescent="0.2">
      <c r="A5873" s="4">
        <v>3167760</v>
      </c>
      <c r="B5873" s="4">
        <v>591794</v>
      </c>
      <c r="C5873" s="4" t="s">
        <v>16851</v>
      </c>
      <c r="D5873" s="4">
        <v>4000</v>
      </c>
      <c r="E5873" s="4">
        <v>4000</v>
      </c>
      <c r="F5873" s="4">
        <v>720</v>
      </c>
      <c r="G5873" s="7">
        <f t="shared" si="91"/>
        <v>720</v>
      </c>
      <c r="H5873" s="4" t="s">
        <v>16852</v>
      </c>
      <c r="I5873" s="4">
        <v>12000</v>
      </c>
      <c r="J5873" s="4" t="s">
        <v>4</v>
      </c>
      <c r="K5873" s="4" t="s">
        <v>13</v>
      </c>
      <c r="L5873" s="4" t="s">
        <v>6</v>
      </c>
      <c r="M5873" s="4" t="s">
        <v>111</v>
      </c>
    </row>
    <row r="5874" spans="1:13" x14ac:dyDescent="0.2">
      <c r="A5874" s="4">
        <v>3167858</v>
      </c>
      <c r="B5874" s="4">
        <v>523046</v>
      </c>
      <c r="C5874" s="4" t="s">
        <v>16853</v>
      </c>
      <c r="D5874" s="4">
        <v>7500</v>
      </c>
      <c r="E5874" s="4">
        <v>7500</v>
      </c>
      <c r="F5874" s="4">
        <v>912</v>
      </c>
      <c r="G5874" s="7">
        <f t="shared" si="91"/>
        <v>912</v>
      </c>
      <c r="H5874" s="4" t="s">
        <v>917</v>
      </c>
      <c r="I5874" s="4">
        <v>15000</v>
      </c>
      <c r="J5874" s="4" t="s">
        <v>51</v>
      </c>
      <c r="K5874" s="4" t="s">
        <v>13</v>
      </c>
      <c r="M5874" s="4" t="s">
        <v>173</v>
      </c>
    </row>
    <row r="5875" spans="1:13" x14ac:dyDescent="0.2">
      <c r="A5875" s="4">
        <v>3167886</v>
      </c>
      <c r="B5875" s="4">
        <v>1793774</v>
      </c>
      <c r="C5875" s="4" t="s">
        <v>16854</v>
      </c>
      <c r="D5875" s="4">
        <v>3500</v>
      </c>
      <c r="E5875" s="4">
        <v>0</v>
      </c>
      <c r="F5875" s="4">
        <v>0</v>
      </c>
      <c r="G5875" s="7">
        <f t="shared" si="91"/>
        <v>-3500</v>
      </c>
      <c r="H5875" s="4" t="s">
        <v>5804</v>
      </c>
      <c r="I5875" s="4">
        <v>30000</v>
      </c>
      <c r="J5875" s="4" t="s">
        <v>32</v>
      </c>
      <c r="K5875" s="4" t="s">
        <v>8</v>
      </c>
      <c r="M5875" s="4" t="s">
        <v>24</v>
      </c>
    </row>
    <row r="5876" spans="1:13" x14ac:dyDescent="0.2">
      <c r="A5876" s="4">
        <v>3167844</v>
      </c>
      <c r="B5876" s="4">
        <v>9507079</v>
      </c>
      <c r="C5876" s="4" t="s">
        <v>16855</v>
      </c>
      <c r="D5876" s="4">
        <v>2200</v>
      </c>
      <c r="E5876" s="4">
        <v>2200</v>
      </c>
      <c r="F5876" s="4">
        <v>0.44</v>
      </c>
      <c r="G5876" s="7">
        <f t="shared" si="91"/>
        <v>0.44000000000005457</v>
      </c>
      <c r="H5876" s="4" t="s">
        <v>7260</v>
      </c>
      <c r="I5876" s="4">
        <v>15500</v>
      </c>
      <c r="J5876" s="4" t="s">
        <v>4</v>
      </c>
      <c r="K5876" s="4" t="s">
        <v>22</v>
      </c>
      <c r="L5876" s="4" t="s">
        <v>6</v>
      </c>
      <c r="M5876" s="4" t="s">
        <v>64</v>
      </c>
    </row>
    <row r="5877" spans="1:13" x14ac:dyDescent="0.2">
      <c r="A5877" s="4">
        <v>3167914</v>
      </c>
      <c r="B5877" s="4">
        <v>232182</v>
      </c>
      <c r="C5877" s="4" t="s">
        <v>16856</v>
      </c>
      <c r="D5877" s="4">
        <v>10000</v>
      </c>
      <c r="E5877" s="4">
        <v>0</v>
      </c>
      <c r="F5877" s="4">
        <v>26208</v>
      </c>
      <c r="G5877" s="7">
        <f t="shared" si="91"/>
        <v>16208</v>
      </c>
      <c r="H5877" s="4" t="s">
        <v>16857</v>
      </c>
      <c r="I5877" s="4">
        <v>25000</v>
      </c>
      <c r="J5877" s="4" t="s">
        <v>4</v>
      </c>
      <c r="K5877" s="4" t="s">
        <v>8</v>
      </c>
      <c r="L5877" s="4" t="s">
        <v>14</v>
      </c>
      <c r="M5877" s="4" t="s">
        <v>159</v>
      </c>
    </row>
    <row r="5878" spans="1:13" x14ac:dyDescent="0.2">
      <c r="A5878" s="4">
        <v>3167641</v>
      </c>
      <c r="B5878" s="4">
        <v>9506568</v>
      </c>
      <c r="C5878" s="4" t="s">
        <v>16858</v>
      </c>
      <c r="D5878" s="4">
        <v>1200</v>
      </c>
      <c r="E5878" s="4">
        <v>1200</v>
      </c>
      <c r="F5878" s="4">
        <v>1.32</v>
      </c>
      <c r="G5878" s="7">
        <f t="shared" si="91"/>
        <v>1.3199999999999363</v>
      </c>
      <c r="H5878" s="4" t="s">
        <v>3775</v>
      </c>
      <c r="I5878" s="4">
        <v>8000</v>
      </c>
      <c r="J5878" s="4" t="s">
        <v>4</v>
      </c>
      <c r="K5878" s="4" t="s">
        <v>13</v>
      </c>
      <c r="L5878" s="4" t="s">
        <v>6</v>
      </c>
      <c r="M5878" s="4" t="s">
        <v>17</v>
      </c>
    </row>
    <row r="5879" spans="1:13" x14ac:dyDescent="0.2">
      <c r="A5879" s="4">
        <v>3167781</v>
      </c>
      <c r="B5879" s="4">
        <v>9264515</v>
      </c>
      <c r="C5879" s="4" t="s">
        <v>16859</v>
      </c>
      <c r="D5879" s="4">
        <v>1500</v>
      </c>
      <c r="E5879" s="4">
        <v>1500</v>
      </c>
      <c r="F5879" s="4">
        <v>1973.25</v>
      </c>
      <c r="G5879" s="7">
        <f t="shared" si="91"/>
        <v>1973.25</v>
      </c>
      <c r="H5879" s="4" t="s">
        <v>16860</v>
      </c>
      <c r="I5879" s="4">
        <v>80000</v>
      </c>
      <c r="J5879" s="4" t="s">
        <v>4</v>
      </c>
      <c r="K5879" s="4" t="s">
        <v>8</v>
      </c>
      <c r="L5879" s="4" t="s">
        <v>6</v>
      </c>
      <c r="M5879" s="4" t="s">
        <v>26</v>
      </c>
    </row>
    <row r="5880" spans="1:13" x14ac:dyDescent="0.2">
      <c r="A5880" s="4">
        <v>3167935</v>
      </c>
      <c r="B5880" s="4">
        <v>1724779</v>
      </c>
      <c r="C5880" s="4" t="s">
        <v>16861</v>
      </c>
      <c r="D5880" s="4">
        <v>3000</v>
      </c>
      <c r="E5880" s="4">
        <v>3000</v>
      </c>
      <c r="F5880" s="4">
        <v>2899.8</v>
      </c>
      <c r="G5880" s="7">
        <f t="shared" si="91"/>
        <v>2899.8</v>
      </c>
      <c r="H5880" s="4" t="s">
        <v>16862</v>
      </c>
      <c r="I5880" s="4">
        <v>102000</v>
      </c>
      <c r="J5880" s="4" t="s">
        <v>32</v>
      </c>
      <c r="K5880" s="4" t="s">
        <v>8</v>
      </c>
      <c r="M5880" s="4" t="s">
        <v>186</v>
      </c>
    </row>
    <row r="5881" spans="1:13" x14ac:dyDescent="0.2">
      <c r="A5881" s="4">
        <v>3167795</v>
      </c>
      <c r="B5881" s="4">
        <v>9505014</v>
      </c>
      <c r="C5881" s="4" t="s">
        <v>16863</v>
      </c>
      <c r="D5881" s="4">
        <v>500</v>
      </c>
      <c r="E5881" s="4">
        <v>500</v>
      </c>
      <c r="F5881" s="4">
        <v>0.05</v>
      </c>
      <c r="G5881" s="7">
        <f t="shared" si="91"/>
        <v>5.0000000000011369E-2</v>
      </c>
      <c r="H5881" s="4" t="s">
        <v>10169</v>
      </c>
      <c r="I5881" s="4">
        <v>15000</v>
      </c>
      <c r="J5881" s="4" t="s">
        <v>4</v>
      </c>
      <c r="K5881" s="4" t="s">
        <v>8</v>
      </c>
      <c r="L5881" s="4" t="s">
        <v>9</v>
      </c>
      <c r="M5881" s="4" t="s">
        <v>65</v>
      </c>
    </row>
    <row r="5882" spans="1:13" x14ac:dyDescent="0.2">
      <c r="A5882" s="4">
        <v>3167900</v>
      </c>
      <c r="B5882" s="4">
        <v>4575271</v>
      </c>
      <c r="C5882" s="4" t="s">
        <v>16864</v>
      </c>
      <c r="D5882" s="4">
        <v>1500</v>
      </c>
      <c r="E5882" s="4">
        <v>1500</v>
      </c>
      <c r="F5882" s="4">
        <v>205.2</v>
      </c>
      <c r="G5882" s="7">
        <f t="shared" si="91"/>
        <v>205.20000000000005</v>
      </c>
      <c r="H5882" s="4" t="s">
        <v>1852</v>
      </c>
      <c r="I5882" s="4">
        <v>14000</v>
      </c>
      <c r="J5882" s="4" t="s">
        <v>4</v>
      </c>
      <c r="K5882" s="4" t="s">
        <v>13</v>
      </c>
      <c r="L5882" s="4" t="s">
        <v>6</v>
      </c>
      <c r="M5882" s="4" t="s">
        <v>111</v>
      </c>
    </row>
    <row r="5883" spans="1:13" x14ac:dyDescent="0.2">
      <c r="A5883" s="4">
        <v>3167956</v>
      </c>
      <c r="B5883" s="4">
        <v>9144605</v>
      </c>
      <c r="C5883" s="4" t="s">
        <v>16865</v>
      </c>
      <c r="D5883" s="4">
        <v>500</v>
      </c>
      <c r="E5883" s="4">
        <v>500</v>
      </c>
      <c r="F5883" s="4">
        <v>126.42</v>
      </c>
      <c r="G5883" s="7">
        <f t="shared" si="91"/>
        <v>126.41999999999996</v>
      </c>
      <c r="H5883" s="4" t="s">
        <v>260</v>
      </c>
      <c r="I5883" s="4">
        <v>12000</v>
      </c>
      <c r="J5883" s="4" t="s">
        <v>4</v>
      </c>
      <c r="K5883" s="4" t="s">
        <v>13</v>
      </c>
      <c r="L5883" s="4" t="s">
        <v>6</v>
      </c>
      <c r="M5883" s="4" t="s">
        <v>7</v>
      </c>
    </row>
    <row r="5884" spans="1:13" x14ac:dyDescent="0.2">
      <c r="A5884" s="4">
        <v>3167907</v>
      </c>
      <c r="B5884" s="4">
        <v>9342047</v>
      </c>
      <c r="C5884" s="4" t="s">
        <v>16866</v>
      </c>
      <c r="D5884" s="4">
        <v>800</v>
      </c>
      <c r="E5884" s="4">
        <v>800</v>
      </c>
      <c r="F5884" s="4">
        <v>1.1200000000000001</v>
      </c>
      <c r="G5884" s="7">
        <f t="shared" si="91"/>
        <v>1.1200000000000045</v>
      </c>
      <c r="H5884" s="4" t="s">
        <v>1179</v>
      </c>
      <c r="I5884" s="4">
        <v>17500</v>
      </c>
      <c r="J5884" s="4" t="s">
        <v>4</v>
      </c>
      <c r="K5884" s="4" t="s">
        <v>8</v>
      </c>
      <c r="L5884" s="4" t="s">
        <v>6</v>
      </c>
      <c r="M5884" s="4" t="s">
        <v>64</v>
      </c>
    </row>
    <row r="5885" spans="1:13" x14ac:dyDescent="0.2">
      <c r="A5885" s="4">
        <v>3168068</v>
      </c>
      <c r="B5885" s="4">
        <v>6896401</v>
      </c>
      <c r="C5885" s="4" t="s">
        <v>16867</v>
      </c>
      <c r="D5885" s="4">
        <v>8000</v>
      </c>
      <c r="E5885" s="4">
        <v>8000</v>
      </c>
      <c r="F5885" s="4">
        <v>4560</v>
      </c>
      <c r="G5885" s="7">
        <f t="shared" si="91"/>
        <v>4560</v>
      </c>
      <c r="H5885" s="4" t="s">
        <v>4926</v>
      </c>
      <c r="I5885" s="4">
        <v>12000</v>
      </c>
      <c r="J5885" s="4" t="s">
        <v>72</v>
      </c>
      <c r="K5885" s="4" t="s">
        <v>13</v>
      </c>
      <c r="M5885" s="4" t="s">
        <v>17</v>
      </c>
    </row>
    <row r="5886" spans="1:13" x14ac:dyDescent="0.2">
      <c r="A5886" s="4">
        <v>3168082</v>
      </c>
      <c r="B5886" s="4">
        <v>6467455</v>
      </c>
      <c r="C5886" s="4" t="s">
        <v>16868</v>
      </c>
      <c r="D5886" s="4">
        <v>1000</v>
      </c>
      <c r="E5886" s="4">
        <v>1000</v>
      </c>
      <c r="F5886" s="4">
        <v>541.5</v>
      </c>
      <c r="G5886" s="7">
        <f t="shared" si="91"/>
        <v>541.5</v>
      </c>
      <c r="H5886" s="4" t="s">
        <v>327</v>
      </c>
      <c r="I5886" s="4">
        <v>15000</v>
      </c>
      <c r="J5886" s="4" t="s">
        <v>4</v>
      </c>
      <c r="K5886" s="4" t="s">
        <v>8</v>
      </c>
      <c r="L5886" s="4" t="s">
        <v>9</v>
      </c>
      <c r="M5886" s="4" t="s">
        <v>35</v>
      </c>
    </row>
    <row r="5887" spans="1:13" x14ac:dyDescent="0.2">
      <c r="A5887" s="4">
        <v>3168012</v>
      </c>
      <c r="B5887" s="4">
        <v>517461</v>
      </c>
      <c r="C5887" s="4" t="s">
        <v>16869</v>
      </c>
      <c r="D5887" s="4">
        <v>900</v>
      </c>
      <c r="E5887" s="4">
        <v>900</v>
      </c>
      <c r="F5887" s="4">
        <v>1.35</v>
      </c>
      <c r="G5887" s="7">
        <f t="shared" si="91"/>
        <v>1.3500000000000227</v>
      </c>
      <c r="H5887" s="4" t="s">
        <v>1942</v>
      </c>
      <c r="I5887" s="4">
        <v>9000</v>
      </c>
      <c r="J5887" s="4" t="s">
        <v>72</v>
      </c>
      <c r="K5887" s="4" t="s">
        <v>16</v>
      </c>
      <c r="M5887" s="4" t="s">
        <v>173</v>
      </c>
    </row>
    <row r="5888" spans="1:13" x14ac:dyDescent="0.2">
      <c r="A5888" s="4">
        <v>3168110</v>
      </c>
      <c r="B5888" s="4">
        <v>8015848</v>
      </c>
      <c r="C5888" s="4" t="s">
        <v>16870</v>
      </c>
      <c r="D5888" s="4">
        <v>6000</v>
      </c>
      <c r="E5888" s="4">
        <v>6000</v>
      </c>
      <c r="F5888" s="4">
        <v>3078</v>
      </c>
      <c r="G5888" s="7">
        <f t="shared" si="91"/>
        <v>3078</v>
      </c>
      <c r="H5888" s="4" t="s">
        <v>16871</v>
      </c>
      <c r="I5888" s="4">
        <v>9000</v>
      </c>
      <c r="J5888" s="4" t="s">
        <v>72</v>
      </c>
      <c r="K5888" s="4" t="s">
        <v>13</v>
      </c>
      <c r="M5888" s="4" t="s">
        <v>17</v>
      </c>
    </row>
    <row r="5889" spans="1:13" x14ac:dyDescent="0.2">
      <c r="A5889" s="4">
        <v>3167963</v>
      </c>
      <c r="B5889" s="4">
        <v>9106728</v>
      </c>
      <c r="C5889" s="4" t="s">
        <v>16872</v>
      </c>
      <c r="D5889" s="4">
        <v>800</v>
      </c>
      <c r="E5889" s="4">
        <v>800</v>
      </c>
      <c r="F5889" s="4">
        <v>404.4</v>
      </c>
      <c r="G5889" s="7">
        <f t="shared" si="91"/>
        <v>404.40000000000009</v>
      </c>
      <c r="H5889" s="4" t="s">
        <v>7881</v>
      </c>
      <c r="I5889" s="4">
        <v>11000</v>
      </c>
      <c r="J5889" s="4" t="s">
        <v>4</v>
      </c>
      <c r="K5889" s="4" t="s">
        <v>22</v>
      </c>
      <c r="L5889" s="4" t="s">
        <v>6</v>
      </c>
      <c r="M5889" s="4" t="s">
        <v>25</v>
      </c>
    </row>
    <row r="5890" spans="1:13" x14ac:dyDescent="0.2">
      <c r="A5890" s="4">
        <v>3168033</v>
      </c>
      <c r="B5890" s="4">
        <v>9508591</v>
      </c>
      <c r="C5890" s="4" t="s">
        <v>16873</v>
      </c>
      <c r="D5890" s="4">
        <v>1000</v>
      </c>
      <c r="E5890" s="4">
        <v>0</v>
      </c>
      <c r="F5890" s="4">
        <v>0</v>
      </c>
      <c r="G5890" s="7">
        <f t="shared" ref="G5890:G5953" si="92">E5890+F5890-D5890</f>
        <v>-1000</v>
      </c>
      <c r="H5890" s="4" t="s">
        <v>16874</v>
      </c>
      <c r="I5890" s="4">
        <v>5000</v>
      </c>
      <c r="J5890" s="4" t="s">
        <v>72</v>
      </c>
      <c r="K5890" s="4" t="s">
        <v>13</v>
      </c>
      <c r="M5890" s="4" t="s">
        <v>101</v>
      </c>
    </row>
    <row r="5891" spans="1:13" x14ac:dyDescent="0.2">
      <c r="A5891" s="4">
        <v>3168173</v>
      </c>
      <c r="B5891" s="4">
        <v>9500191</v>
      </c>
      <c r="C5891" s="4" t="s">
        <v>16875</v>
      </c>
      <c r="D5891" s="4">
        <v>2000</v>
      </c>
      <c r="E5891" s="4">
        <v>2000</v>
      </c>
      <c r="F5891" s="4">
        <v>0.2</v>
      </c>
      <c r="G5891" s="7">
        <f t="shared" si="92"/>
        <v>0.20000000000004547</v>
      </c>
      <c r="H5891" s="4" t="s">
        <v>1589</v>
      </c>
      <c r="I5891" s="4">
        <v>15000</v>
      </c>
      <c r="J5891" s="4" t="s">
        <v>4</v>
      </c>
      <c r="K5891" s="4" t="s">
        <v>13</v>
      </c>
      <c r="L5891" s="4" t="s">
        <v>6</v>
      </c>
      <c r="M5891" s="4" t="s">
        <v>25</v>
      </c>
    </row>
    <row r="5892" spans="1:13" x14ac:dyDescent="0.2">
      <c r="A5892" s="4">
        <v>3167977</v>
      </c>
      <c r="B5892" s="4">
        <v>8152474</v>
      </c>
      <c r="C5892" s="4" t="s">
        <v>16876</v>
      </c>
      <c r="D5892" s="4">
        <v>2000</v>
      </c>
      <c r="E5892" s="4">
        <v>98</v>
      </c>
      <c r="F5892" s="4">
        <v>3951</v>
      </c>
      <c r="G5892" s="7">
        <f t="shared" si="92"/>
        <v>2049</v>
      </c>
      <c r="H5892" s="4" t="s">
        <v>8800</v>
      </c>
      <c r="I5892" s="4">
        <v>20000</v>
      </c>
      <c r="J5892" s="4" t="s">
        <v>4</v>
      </c>
      <c r="K5892" s="4" t="s">
        <v>8</v>
      </c>
      <c r="L5892" s="4" t="s">
        <v>6</v>
      </c>
      <c r="M5892" s="4" t="s">
        <v>20</v>
      </c>
    </row>
    <row r="5893" spans="1:13" x14ac:dyDescent="0.2">
      <c r="A5893" s="4">
        <v>3168117</v>
      </c>
      <c r="B5893" s="4">
        <v>8757729</v>
      </c>
      <c r="C5893" s="4" t="s">
        <v>16877</v>
      </c>
      <c r="D5893" s="4">
        <v>2000</v>
      </c>
      <c r="E5893" s="4">
        <v>2000</v>
      </c>
      <c r="F5893" s="4">
        <v>535</v>
      </c>
      <c r="G5893" s="7">
        <f t="shared" si="92"/>
        <v>535</v>
      </c>
      <c r="H5893" s="4" t="s">
        <v>16878</v>
      </c>
      <c r="I5893" s="4">
        <v>12000</v>
      </c>
      <c r="J5893" s="4" t="s">
        <v>4</v>
      </c>
      <c r="K5893" s="4" t="s">
        <v>22</v>
      </c>
      <c r="L5893" s="4" t="s">
        <v>9</v>
      </c>
      <c r="M5893" s="4" t="s">
        <v>20</v>
      </c>
    </row>
    <row r="5894" spans="1:13" x14ac:dyDescent="0.2">
      <c r="A5894" s="4">
        <v>3168166</v>
      </c>
      <c r="B5894" s="4">
        <v>9509123</v>
      </c>
      <c r="C5894" s="4" t="s">
        <v>16879</v>
      </c>
      <c r="D5894" s="4">
        <v>600</v>
      </c>
      <c r="E5894" s="4">
        <v>600</v>
      </c>
      <c r="F5894" s="4">
        <v>0.12</v>
      </c>
      <c r="G5894" s="7">
        <f t="shared" si="92"/>
        <v>0.12000000000000455</v>
      </c>
      <c r="H5894" s="4" t="s">
        <v>11888</v>
      </c>
      <c r="I5894" s="4">
        <v>9000</v>
      </c>
      <c r="J5894" s="4" t="s">
        <v>4</v>
      </c>
      <c r="K5894" s="4" t="s">
        <v>13</v>
      </c>
      <c r="L5894" s="4" t="s">
        <v>6</v>
      </c>
      <c r="M5894" s="4" t="s">
        <v>25</v>
      </c>
    </row>
    <row r="5895" spans="1:13" x14ac:dyDescent="0.2">
      <c r="A5895" s="4">
        <v>3168236</v>
      </c>
      <c r="B5895" s="4">
        <v>6267990</v>
      </c>
      <c r="C5895" s="4" t="s">
        <v>16880</v>
      </c>
      <c r="D5895" s="4">
        <v>7000</v>
      </c>
      <c r="E5895" s="4">
        <v>0</v>
      </c>
      <c r="F5895" s="4">
        <v>0</v>
      </c>
      <c r="G5895" s="7">
        <f t="shared" si="92"/>
        <v>-7000</v>
      </c>
      <c r="H5895" s="4" t="s">
        <v>5485</v>
      </c>
      <c r="I5895" s="4">
        <v>10000</v>
      </c>
      <c r="J5895" s="4" t="s">
        <v>51</v>
      </c>
      <c r="K5895" s="4" t="s">
        <v>13</v>
      </c>
      <c r="M5895" s="4" t="s">
        <v>29</v>
      </c>
    </row>
    <row r="5896" spans="1:13" x14ac:dyDescent="0.2">
      <c r="A5896" s="4">
        <v>3168271</v>
      </c>
      <c r="B5896" s="4">
        <v>519563</v>
      </c>
      <c r="C5896" s="4" t="s">
        <v>16881</v>
      </c>
      <c r="D5896" s="4">
        <v>2200</v>
      </c>
      <c r="E5896" s="4">
        <v>2200</v>
      </c>
      <c r="F5896" s="4">
        <v>2986.61</v>
      </c>
      <c r="G5896" s="7">
        <f t="shared" si="92"/>
        <v>2986.6100000000006</v>
      </c>
      <c r="H5896" s="4" t="s">
        <v>14311</v>
      </c>
      <c r="I5896" s="4">
        <v>7500</v>
      </c>
      <c r="J5896" s="4" t="s">
        <v>4</v>
      </c>
      <c r="K5896" s="4" t="s">
        <v>13</v>
      </c>
      <c r="L5896" s="4" t="s">
        <v>6</v>
      </c>
      <c r="M5896" s="4" t="s">
        <v>64</v>
      </c>
    </row>
    <row r="5897" spans="1:13" x14ac:dyDescent="0.2">
      <c r="A5897" s="4">
        <v>3167739</v>
      </c>
      <c r="B5897" s="4">
        <v>9506792</v>
      </c>
      <c r="C5897" s="4" t="s">
        <v>16882</v>
      </c>
      <c r="D5897" s="4">
        <v>2000</v>
      </c>
      <c r="E5897" s="4">
        <v>2000</v>
      </c>
      <c r="F5897" s="4">
        <v>722</v>
      </c>
      <c r="G5897" s="7">
        <f t="shared" si="92"/>
        <v>722</v>
      </c>
      <c r="H5897" s="4" t="s">
        <v>16850</v>
      </c>
      <c r="I5897" s="4">
        <v>15000</v>
      </c>
      <c r="J5897" s="4" t="s">
        <v>4</v>
      </c>
      <c r="K5897" s="4" t="s">
        <v>8</v>
      </c>
      <c r="L5897" s="4" t="s">
        <v>6</v>
      </c>
      <c r="M5897" s="4" t="s">
        <v>40</v>
      </c>
    </row>
    <row r="5898" spans="1:13" x14ac:dyDescent="0.2">
      <c r="A5898" s="4">
        <v>3168215</v>
      </c>
      <c r="B5898" s="4">
        <v>9509256</v>
      </c>
      <c r="C5898" s="4" t="s">
        <v>16883</v>
      </c>
      <c r="D5898" s="4">
        <v>3000</v>
      </c>
      <c r="E5898" s="4">
        <v>3000</v>
      </c>
      <c r="F5898" s="4">
        <v>4.5</v>
      </c>
      <c r="G5898" s="7">
        <f t="shared" si="92"/>
        <v>4.5</v>
      </c>
      <c r="H5898" s="4" t="s">
        <v>16884</v>
      </c>
      <c r="I5898" s="4">
        <v>1</v>
      </c>
      <c r="J5898" s="4" t="s">
        <v>4</v>
      </c>
      <c r="K5898" s="4" t="s">
        <v>13</v>
      </c>
      <c r="L5898" s="4" t="s">
        <v>6</v>
      </c>
      <c r="M5898" s="4" t="s">
        <v>20</v>
      </c>
    </row>
    <row r="5899" spans="1:13" x14ac:dyDescent="0.2">
      <c r="A5899" s="4">
        <v>3168243</v>
      </c>
      <c r="B5899" s="4">
        <v>656488</v>
      </c>
      <c r="C5899" s="4" t="s">
        <v>16885</v>
      </c>
      <c r="D5899" s="4">
        <v>2000</v>
      </c>
      <c r="E5899" s="4">
        <v>2000</v>
      </c>
      <c r="F5899" s="4">
        <v>3</v>
      </c>
      <c r="G5899" s="7">
        <f t="shared" si="92"/>
        <v>3</v>
      </c>
      <c r="H5899" s="4" t="s">
        <v>16886</v>
      </c>
      <c r="I5899" s="4">
        <v>15000</v>
      </c>
      <c r="J5899" s="4" t="s">
        <v>4</v>
      </c>
      <c r="K5899" s="4" t="s">
        <v>22</v>
      </c>
      <c r="L5899" s="4" t="s">
        <v>6</v>
      </c>
      <c r="M5899" s="4" t="s">
        <v>47</v>
      </c>
    </row>
    <row r="5900" spans="1:13" x14ac:dyDescent="0.2">
      <c r="A5900" s="4">
        <v>3168355</v>
      </c>
      <c r="B5900" s="4">
        <v>9500191</v>
      </c>
      <c r="C5900" s="4" t="s">
        <v>16887</v>
      </c>
      <c r="D5900" s="4">
        <v>5050</v>
      </c>
      <c r="E5900" s="4">
        <v>0</v>
      </c>
      <c r="F5900" s="4">
        <v>1585.7</v>
      </c>
      <c r="G5900" s="7">
        <f t="shared" si="92"/>
        <v>-3464.3</v>
      </c>
      <c r="H5900" s="4" t="s">
        <v>1589</v>
      </c>
      <c r="I5900" s="4">
        <v>15000</v>
      </c>
      <c r="J5900" s="4" t="s">
        <v>4</v>
      </c>
      <c r="K5900" s="4" t="s">
        <v>13</v>
      </c>
      <c r="L5900" s="4" t="s">
        <v>6</v>
      </c>
      <c r="M5900" s="4" t="s">
        <v>25</v>
      </c>
    </row>
    <row r="5901" spans="1:13" x14ac:dyDescent="0.2">
      <c r="A5901" s="4">
        <v>3165471</v>
      </c>
      <c r="B5901" s="4">
        <v>9503670</v>
      </c>
      <c r="C5901" s="4" t="s">
        <v>16888</v>
      </c>
      <c r="D5901" s="4">
        <v>600</v>
      </c>
      <c r="E5901" s="4">
        <v>600</v>
      </c>
      <c r="F5901" s="4">
        <v>0.12</v>
      </c>
      <c r="G5901" s="7">
        <f t="shared" si="92"/>
        <v>0.12000000000000455</v>
      </c>
      <c r="H5901" s="4" t="s">
        <v>16889</v>
      </c>
      <c r="I5901" s="4">
        <v>6000</v>
      </c>
      <c r="J5901" s="4" t="s">
        <v>72</v>
      </c>
      <c r="K5901" s="4" t="s">
        <v>13</v>
      </c>
      <c r="M5901" s="4" t="s">
        <v>73</v>
      </c>
    </row>
    <row r="5902" spans="1:13" x14ac:dyDescent="0.2">
      <c r="A5902" s="4">
        <v>3168341</v>
      </c>
      <c r="B5902" s="4">
        <v>5827438</v>
      </c>
      <c r="C5902" s="4" t="s">
        <v>16890</v>
      </c>
      <c r="D5902" s="4">
        <v>2000</v>
      </c>
      <c r="E5902" s="4">
        <v>2000</v>
      </c>
      <c r="F5902" s="4">
        <v>646</v>
      </c>
      <c r="G5902" s="7">
        <f t="shared" si="92"/>
        <v>646</v>
      </c>
      <c r="H5902" s="4" t="s">
        <v>16891</v>
      </c>
      <c r="I5902" s="4">
        <v>10600</v>
      </c>
      <c r="J5902" s="4" t="s">
        <v>4</v>
      </c>
      <c r="K5902" s="4" t="s">
        <v>13</v>
      </c>
      <c r="L5902" s="4" t="s">
        <v>6</v>
      </c>
      <c r="M5902" s="4" t="s">
        <v>7</v>
      </c>
    </row>
    <row r="5903" spans="1:13" x14ac:dyDescent="0.2">
      <c r="A5903" s="4">
        <v>3167711</v>
      </c>
      <c r="B5903" s="4">
        <v>125054</v>
      </c>
      <c r="C5903" s="4" t="s">
        <v>16892</v>
      </c>
      <c r="D5903" s="4">
        <v>1000</v>
      </c>
      <c r="E5903" s="4">
        <v>1000</v>
      </c>
      <c r="F5903" s="4">
        <v>19.5</v>
      </c>
      <c r="G5903" s="7">
        <f t="shared" si="92"/>
        <v>19.5</v>
      </c>
      <c r="H5903" s="4" t="s">
        <v>2284</v>
      </c>
      <c r="I5903" s="4">
        <v>8000</v>
      </c>
      <c r="J5903" s="4" t="s">
        <v>4</v>
      </c>
      <c r="K5903" s="4" t="s">
        <v>5</v>
      </c>
      <c r="L5903" s="4" t="s">
        <v>6</v>
      </c>
      <c r="M5903" s="4" t="s">
        <v>29</v>
      </c>
    </row>
    <row r="5904" spans="1:13" x14ac:dyDescent="0.2">
      <c r="A5904" s="4">
        <v>3168327</v>
      </c>
      <c r="B5904" s="4">
        <v>5721066</v>
      </c>
      <c r="C5904" s="4" t="s">
        <v>16893</v>
      </c>
      <c r="D5904" s="4">
        <v>1500</v>
      </c>
      <c r="E5904" s="4">
        <v>0</v>
      </c>
      <c r="F5904" s="4">
        <v>0</v>
      </c>
      <c r="G5904" s="7">
        <f t="shared" si="92"/>
        <v>-1500</v>
      </c>
      <c r="H5904" s="4" t="s">
        <v>13064</v>
      </c>
      <c r="I5904" s="4">
        <v>12000</v>
      </c>
      <c r="J5904" s="4" t="s">
        <v>4</v>
      </c>
      <c r="K5904" s="4" t="s">
        <v>13</v>
      </c>
      <c r="L5904" s="4" t="s">
        <v>9</v>
      </c>
      <c r="M5904" s="4" t="s">
        <v>65</v>
      </c>
    </row>
    <row r="5905" spans="1:13" x14ac:dyDescent="0.2">
      <c r="A5905" s="4">
        <v>3168404</v>
      </c>
      <c r="B5905" s="4">
        <v>6765550</v>
      </c>
      <c r="C5905" s="4" t="s">
        <v>16894</v>
      </c>
      <c r="D5905" s="4">
        <v>2000</v>
      </c>
      <c r="E5905" s="4">
        <v>2000</v>
      </c>
      <c r="F5905" s="4">
        <v>609</v>
      </c>
      <c r="G5905" s="7">
        <f t="shared" si="92"/>
        <v>609</v>
      </c>
      <c r="H5905" s="4" t="s">
        <v>16895</v>
      </c>
      <c r="I5905" s="4">
        <v>20000</v>
      </c>
      <c r="J5905" s="4" t="s">
        <v>4</v>
      </c>
      <c r="K5905" s="4" t="s">
        <v>8</v>
      </c>
      <c r="L5905" s="4" t="s">
        <v>6</v>
      </c>
      <c r="M5905" s="4" t="s">
        <v>47</v>
      </c>
    </row>
    <row r="5906" spans="1:13" x14ac:dyDescent="0.2">
      <c r="A5906" s="4">
        <v>3168313</v>
      </c>
      <c r="B5906" s="4">
        <v>9505014</v>
      </c>
      <c r="C5906" s="4" t="s">
        <v>16896</v>
      </c>
      <c r="D5906" s="4">
        <v>500</v>
      </c>
      <c r="E5906" s="4">
        <v>0</v>
      </c>
      <c r="F5906" s="4">
        <v>0</v>
      </c>
      <c r="G5906" s="7">
        <f t="shared" si="92"/>
        <v>-500</v>
      </c>
      <c r="H5906" s="4" t="s">
        <v>10169</v>
      </c>
      <c r="I5906" s="4">
        <v>15000</v>
      </c>
      <c r="J5906" s="4" t="s">
        <v>4</v>
      </c>
      <c r="K5906" s="4" t="s">
        <v>8</v>
      </c>
      <c r="L5906" s="4" t="s">
        <v>9</v>
      </c>
      <c r="M5906" s="4" t="s">
        <v>65</v>
      </c>
    </row>
    <row r="5907" spans="1:13" x14ac:dyDescent="0.2">
      <c r="A5907" s="4">
        <v>3168411</v>
      </c>
      <c r="B5907" s="4">
        <v>9510565</v>
      </c>
      <c r="C5907" s="4" t="s">
        <v>16897</v>
      </c>
      <c r="D5907" s="4">
        <v>2000</v>
      </c>
      <c r="E5907" s="4">
        <v>2000</v>
      </c>
      <c r="F5907" s="4">
        <v>0.2</v>
      </c>
      <c r="G5907" s="7">
        <f t="shared" si="92"/>
        <v>0.20000000000004547</v>
      </c>
      <c r="H5907" s="4" t="s">
        <v>16898</v>
      </c>
      <c r="I5907" s="4">
        <v>17200</v>
      </c>
      <c r="J5907" s="4" t="s">
        <v>4</v>
      </c>
      <c r="K5907" s="4" t="s">
        <v>8</v>
      </c>
      <c r="L5907" s="4" t="s">
        <v>6</v>
      </c>
      <c r="M5907" s="4" t="s">
        <v>20</v>
      </c>
    </row>
    <row r="5908" spans="1:13" x14ac:dyDescent="0.2">
      <c r="A5908" s="4">
        <v>3168180</v>
      </c>
      <c r="B5908" s="4">
        <v>9509655</v>
      </c>
      <c r="C5908" s="4" t="s">
        <v>16899</v>
      </c>
      <c r="D5908" s="4">
        <v>500</v>
      </c>
      <c r="E5908" s="4">
        <v>500</v>
      </c>
      <c r="F5908" s="4">
        <v>0.05</v>
      </c>
      <c r="G5908" s="7">
        <f t="shared" si="92"/>
        <v>5.0000000000011369E-2</v>
      </c>
      <c r="H5908" s="4" t="s">
        <v>16900</v>
      </c>
      <c r="I5908" s="4">
        <v>5000</v>
      </c>
      <c r="J5908" s="4" t="s">
        <v>72</v>
      </c>
      <c r="K5908" s="4" t="s">
        <v>13</v>
      </c>
      <c r="M5908" s="4" t="s">
        <v>73</v>
      </c>
    </row>
    <row r="5909" spans="1:13" x14ac:dyDescent="0.2">
      <c r="A5909" s="4">
        <v>3168509</v>
      </c>
      <c r="B5909" s="4">
        <v>467345</v>
      </c>
      <c r="C5909" s="4" t="s">
        <v>16901</v>
      </c>
      <c r="D5909" s="4">
        <v>4000</v>
      </c>
      <c r="E5909" s="4">
        <v>4000</v>
      </c>
      <c r="F5909" s="4">
        <v>820.8</v>
      </c>
      <c r="G5909" s="7">
        <f t="shared" si="92"/>
        <v>820.80000000000018</v>
      </c>
      <c r="H5909" s="4" t="s">
        <v>4984</v>
      </c>
      <c r="I5909" s="4">
        <v>8000</v>
      </c>
      <c r="J5909" s="4" t="s">
        <v>4</v>
      </c>
      <c r="K5909" s="4" t="s">
        <v>13</v>
      </c>
      <c r="L5909" s="4" t="s">
        <v>6</v>
      </c>
      <c r="M5909" s="4" t="s">
        <v>64</v>
      </c>
    </row>
    <row r="5910" spans="1:13" x14ac:dyDescent="0.2">
      <c r="A5910" s="4">
        <v>3168530</v>
      </c>
      <c r="B5910" s="4">
        <v>9056097</v>
      </c>
      <c r="C5910" s="4" t="s">
        <v>16902</v>
      </c>
      <c r="D5910" s="4">
        <v>10000</v>
      </c>
      <c r="E5910" s="4">
        <v>10000</v>
      </c>
      <c r="F5910" s="4">
        <v>190</v>
      </c>
      <c r="G5910" s="7">
        <f t="shared" si="92"/>
        <v>190</v>
      </c>
      <c r="H5910" s="4" t="s">
        <v>3401</v>
      </c>
      <c r="I5910" s="4">
        <v>17500</v>
      </c>
      <c r="J5910" s="4" t="s">
        <v>4</v>
      </c>
      <c r="K5910" s="4" t="s">
        <v>13</v>
      </c>
      <c r="L5910" s="4" t="s">
        <v>6</v>
      </c>
      <c r="M5910" s="4" t="s">
        <v>25</v>
      </c>
    </row>
    <row r="5911" spans="1:13" x14ac:dyDescent="0.2">
      <c r="A5911" s="4">
        <v>3168537</v>
      </c>
      <c r="B5911" s="4">
        <v>235490</v>
      </c>
      <c r="C5911" s="4" t="s">
        <v>16903</v>
      </c>
      <c r="D5911" s="4">
        <v>4100</v>
      </c>
      <c r="E5911" s="4">
        <v>4100</v>
      </c>
      <c r="F5911" s="4">
        <v>178.35</v>
      </c>
      <c r="G5911" s="7">
        <f t="shared" si="92"/>
        <v>178.35000000000036</v>
      </c>
      <c r="H5911" s="4" t="s">
        <v>10969</v>
      </c>
      <c r="I5911" s="4">
        <v>21000</v>
      </c>
      <c r="J5911" s="4" t="s">
        <v>4</v>
      </c>
      <c r="K5911" s="4" t="s">
        <v>13</v>
      </c>
      <c r="L5911" s="4" t="s">
        <v>6</v>
      </c>
      <c r="M5911" s="4" t="s">
        <v>17</v>
      </c>
    </row>
    <row r="5912" spans="1:13" x14ac:dyDescent="0.2">
      <c r="A5912" s="4">
        <v>3168614</v>
      </c>
      <c r="B5912" s="4">
        <v>49303</v>
      </c>
      <c r="C5912" s="4" t="s">
        <v>16904</v>
      </c>
      <c r="D5912" s="4">
        <v>600</v>
      </c>
      <c r="E5912" s="4">
        <v>600</v>
      </c>
      <c r="F5912" s="4">
        <v>6</v>
      </c>
      <c r="G5912" s="7">
        <f t="shared" si="92"/>
        <v>6</v>
      </c>
      <c r="H5912" s="4" t="s">
        <v>16905</v>
      </c>
      <c r="I5912" s="4">
        <v>20090</v>
      </c>
      <c r="J5912" s="4" t="s">
        <v>4</v>
      </c>
      <c r="K5912" s="4" t="s">
        <v>13</v>
      </c>
      <c r="L5912" s="4" t="s">
        <v>6</v>
      </c>
      <c r="M5912" s="4" t="s">
        <v>25</v>
      </c>
    </row>
    <row r="5913" spans="1:13" x14ac:dyDescent="0.2">
      <c r="A5913" s="4">
        <v>3168600</v>
      </c>
      <c r="B5913" s="4">
        <v>9510565</v>
      </c>
      <c r="C5913" s="4" t="s">
        <v>16906</v>
      </c>
      <c r="D5913" s="4">
        <v>2000</v>
      </c>
      <c r="E5913" s="4">
        <v>2000</v>
      </c>
      <c r="F5913" s="4">
        <v>114</v>
      </c>
      <c r="G5913" s="7">
        <f t="shared" si="92"/>
        <v>114</v>
      </c>
      <c r="H5913" s="4" t="s">
        <v>16898</v>
      </c>
      <c r="I5913" s="4">
        <v>17200</v>
      </c>
      <c r="J5913" s="4" t="s">
        <v>4</v>
      </c>
      <c r="K5913" s="4" t="s">
        <v>8</v>
      </c>
      <c r="L5913" s="4" t="s">
        <v>6</v>
      </c>
      <c r="M5913" s="4" t="s">
        <v>20</v>
      </c>
    </row>
    <row r="5914" spans="1:13" x14ac:dyDescent="0.2">
      <c r="A5914" s="4">
        <v>3168621</v>
      </c>
      <c r="B5914" s="4">
        <v>6370519</v>
      </c>
      <c r="C5914" s="4" t="s">
        <v>16907</v>
      </c>
      <c r="D5914" s="4">
        <v>1000</v>
      </c>
      <c r="E5914" s="4">
        <v>1000</v>
      </c>
      <c r="F5914" s="4">
        <v>14.5</v>
      </c>
      <c r="G5914" s="7">
        <f t="shared" si="92"/>
        <v>14.5</v>
      </c>
      <c r="H5914" s="4" t="s">
        <v>7603</v>
      </c>
      <c r="I5914" s="4">
        <v>15000</v>
      </c>
      <c r="J5914" s="4" t="s">
        <v>4</v>
      </c>
      <c r="K5914" s="4" t="s">
        <v>8</v>
      </c>
      <c r="L5914" s="4" t="s">
        <v>201</v>
      </c>
      <c r="M5914" s="4" t="s">
        <v>17</v>
      </c>
    </row>
    <row r="5915" spans="1:13" x14ac:dyDescent="0.2">
      <c r="A5915" s="4">
        <v>3168453</v>
      </c>
      <c r="B5915" s="4">
        <v>9510740</v>
      </c>
      <c r="C5915" s="4" t="s">
        <v>16908</v>
      </c>
      <c r="D5915" s="4">
        <v>2000</v>
      </c>
      <c r="E5915" s="4">
        <v>2000</v>
      </c>
      <c r="F5915" s="4">
        <v>2.6</v>
      </c>
      <c r="G5915" s="7">
        <f t="shared" si="92"/>
        <v>2.5999999999999091</v>
      </c>
      <c r="H5915" s="4" t="s">
        <v>16909</v>
      </c>
      <c r="I5915" s="4">
        <v>15000</v>
      </c>
      <c r="J5915" s="4" t="s">
        <v>32</v>
      </c>
      <c r="K5915" s="4" t="s">
        <v>13</v>
      </c>
      <c r="M5915" s="4" t="s">
        <v>26</v>
      </c>
    </row>
    <row r="5916" spans="1:13" x14ac:dyDescent="0.2">
      <c r="A5916" s="4">
        <v>3168194</v>
      </c>
      <c r="B5916" s="4">
        <v>9509053</v>
      </c>
      <c r="C5916" s="4" t="s">
        <v>16910</v>
      </c>
      <c r="D5916" s="4">
        <v>1000</v>
      </c>
      <c r="E5916" s="4">
        <v>1000</v>
      </c>
      <c r="F5916" s="4">
        <v>96.5</v>
      </c>
      <c r="G5916" s="7">
        <f t="shared" si="92"/>
        <v>96.5</v>
      </c>
      <c r="H5916" s="4" t="s">
        <v>16911</v>
      </c>
      <c r="I5916" s="4">
        <v>10000</v>
      </c>
      <c r="J5916" s="4" t="s">
        <v>4</v>
      </c>
      <c r="K5916" s="4" t="s">
        <v>5</v>
      </c>
      <c r="L5916" s="4" t="s">
        <v>6</v>
      </c>
      <c r="M5916" s="4" t="s">
        <v>186</v>
      </c>
    </row>
    <row r="5917" spans="1:13" x14ac:dyDescent="0.2">
      <c r="A5917" s="4">
        <v>3168229</v>
      </c>
      <c r="B5917" s="4">
        <v>1622493</v>
      </c>
      <c r="C5917" s="4" t="s">
        <v>9059</v>
      </c>
      <c r="D5917" s="4">
        <v>800</v>
      </c>
      <c r="E5917" s="4">
        <v>800</v>
      </c>
      <c r="F5917" s="4">
        <v>0.32</v>
      </c>
      <c r="G5917" s="7">
        <f t="shared" si="92"/>
        <v>0.32000000000005002</v>
      </c>
      <c r="H5917" s="4" t="s">
        <v>10534</v>
      </c>
      <c r="I5917" s="4">
        <v>12000</v>
      </c>
      <c r="J5917" s="4" t="s">
        <v>4</v>
      </c>
      <c r="K5917" s="4" t="s">
        <v>22</v>
      </c>
      <c r="L5917" s="4" t="s">
        <v>6</v>
      </c>
      <c r="M5917" s="4" t="s">
        <v>186</v>
      </c>
    </row>
    <row r="5918" spans="1:13" x14ac:dyDescent="0.2">
      <c r="A5918" s="4">
        <v>3168719</v>
      </c>
      <c r="B5918" s="4">
        <v>396849</v>
      </c>
      <c r="C5918" s="4" t="s">
        <v>16912</v>
      </c>
      <c r="D5918" s="4">
        <v>1500</v>
      </c>
      <c r="E5918" s="4">
        <v>1500</v>
      </c>
      <c r="F5918" s="4">
        <v>153.9</v>
      </c>
      <c r="G5918" s="7">
        <f t="shared" si="92"/>
        <v>153.90000000000009</v>
      </c>
      <c r="H5918" s="4" t="s">
        <v>7470</v>
      </c>
      <c r="I5918" s="4">
        <v>30009</v>
      </c>
      <c r="J5918" s="4" t="s">
        <v>4</v>
      </c>
      <c r="K5918" s="4" t="s">
        <v>8</v>
      </c>
      <c r="L5918" s="4" t="s">
        <v>6</v>
      </c>
      <c r="M5918" s="4" t="s">
        <v>25</v>
      </c>
    </row>
    <row r="5919" spans="1:13" x14ac:dyDescent="0.2">
      <c r="A5919" s="4">
        <v>3168516</v>
      </c>
      <c r="B5919" s="4">
        <v>479657</v>
      </c>
      <c r="C5919" s="4" t="s">
        <v>16913</v>
      </c>
      <c r="D5919" s="4">
        <v>3000</v>
      </c>
      <c r="E5919" s="4">
        <v>3000</v>
      </c>
      <c r="F5919" s="4">
        <v>7210.5</v>
      </c>
      <c r="G5919" s="7">
        <f t="shared" si="92"/>
        <v>7210.5</v>
      </c>
      <c r="H5919" s="4" t="s">
        <v>16914</v>
      </c>
      <c r="I5919" s="4">
        <v>60000</v>
      </c>
      <c r="J5919" s="4" t="s">
        <v>32</v>
      </c>
      <c r="K5919" s="4" t="s">
        <v>8</v>
      </c>
      <c r="M5919" s="4" t="s">
        <v>20</v>
      </c>
    </row>
    <row r="5920" spans="1:13" x14ac:dyDescent="0.2">
      <c r="A5920" s="4">
        <v>3168635</v>
      </c>
      <c r="B5920" s="4">
        <v>705968</v>
      </c>
      <c r="C5920" s="4" t="s">
        <v>16915</v>
      </c>
      <c r="D5920" s="4">
        <v>8000</v>
      </c>
      <c r="E5920" s="4">
        <v>8000</v>
      </c>
      <c r="F5920" s="4">
        <v>768</v>
      </c>
      <c r="G5920" s="7">
        <f t="shared" si="92"/>
        <v>768</v>
      </c>
      <c r="H5920" s="4" t="s">
        <v>16916</v>
      </c>
      <c r="I5920" s="4">
        <v>9000</v>
      </c>
      <c r="J5920" s="4" t="s">
        <v>32</v>
      </c>
      <c r="K5920" s="4" t="s">
        <v>8</v>
      </c>
      <c r="M5920" s="4" t="s">
        <v>48</v>
      </c>
    </row>
    <row r="5921" spans="1:13" x14ac:dyDescent="0.2">
      <c r="A5921" s="4">
        <v>3168712</v>
      </c>
      <c r="B5921" s="4">
        <v>6370519</v>
      </c>
      <c r="C5921" s="4" t="s">
        <v>16917</v>
      </c>
      <c r="D5921" s="4">
        <v>1000</v>
      </c>
      <c r="E5921" s="4">
        <v>1000</v>
      </c>
      <c r="F5921" s="4">
        <v>130.5</v>
      </c>
      <c r="G5921" s="7">
        <f t="shared" si="92"/>
        <v>130.5</v>
      </c>
      <c r="H5921" s="4" t="s">
        <v>7603</v>
      </c>
      <c r="I5921" s="4">
        <v>15000</v>
      </c>
      <c r="J5921" s="4" t="s">
        <v>4</v>
      </c>
      <c r="K5921" s="4" t="s">
        <v>8</v>
      </c>
      <c r="L5921" s="4" t="s">
        <v>201</v>
      </c>
      <c r="M5921" s="4" t="s">
        <v>17</v>
      </c>
    </row>
    <row r="5922" spans="1:13" x14ac:dyDescent="0.2">
      <c r="A5922" s="4">
        <v>3168586</v>
      </c>
      <c r="B5922" s="4">
        <v>281667</v>
      </c>
      <c r="C5922" s="4" t="s">
        <v>16918</v>
      </c>
      <c r="D5922" s="4">
        <v>1000</v>
      </c>
      <c r="E5922" s="4">
        <v>1000</v>
      </c>
      <c r="F5922" s="4">
        <v>0.9</v>
      </c>
      <c r="G5922" s="7">
        <f t="shared" si="92"/>
        <v>0.89999999999997726</v>
      </c>
      <c r="H5922" s="4" t="s">
        <v>16919</v>
      </c>
      <c r="I5922" s="4">
        <v>15000</v>
      </c>
      <c r="J5922" s="4" t="s">
        <v>4</v>
      </c>
      <c r="K5922" s="4" t="s">
        <v>5</v>
      </c>
      <c r="L5922" s="4" t="s">
        <v>6</v>
      </c>
      <c r="M5922" s="4" t="s">
        <v>7</v>
      </c>
    </row>
    <row r="5923" spans="1:13" x14ac:dyDescent="0.2">
      <c r="A5923" s="4">
        <v>3168768</v>
      </c>
      <c r="B5923" s="4">
        <v>1682085</v>
      </c>
      <c r="C5923" s="4" t="s">
        <v>16920</v>
      </c>
      <c r="D5923" s="4">
        <v>10000</v>
      </c>
      <c r="E5923" s="4">
        <v>10000</v>
      </c>
      <c r="F5923" s="4">
        <v>304</v>
      </c>
      <c r="G5923" s="7">
        <f t="shared" si="92"/>
        <v>304</v>
      </c>
      <c r="H5923" s="4" t="s">
        <v>3763</v>
      </c>
      <c r="I5923" s="4">
        <v>30000</v>
      </c>
      <c r="J5923" s="4" t="s">
        <v>4</v>
      </c>
      <c r="K5923" s="4" t="s">
        <v>22</v>
      </c>
      <c r="L5923" s="4" t="s">
        <v>6</v>
      </c>
      <c r="M5923" s="4" t="s">
        <v>25</v>
      </c>
    </row>
    <row r="5924" spans="1:13" x14ac:dyDescent="0.2">
      <c r="A5924" s="4">
        <v>3168670</v>
      </c>
      <c r="B5924" s="4">
        <v>9510747</v>
      </c>
      <c r="C5924" s="4" t="s">
        <v>16921</v>
      </c>
      <c r="D5924" s="4">
        <v>3000</v>
      </c>
      <c r="E5924" s="4">
        <v>3000</v>
      </c>
      <c r="F5924" s="4">
        <v>4.2</v>
      </c>
      <c r="G5924" s="7">
        <f t="shared" si="92"/>
        <v>4.1999999999998181</v>
      </c>
      <c r="H5924" s="4" t="s">
        <v>16922</v>
      </c>
      <c r="I5924" s="4">
        <v>45000</v>
      </c>
      <c r="J5924" s="4" t="s">
        <v>11</v>
      </c>
      <c r="K5924" s="4" t="s">
        <v>13</v>
      </c>
      <c r="M5924" s="4" t="s">
        <v>20</v>
      </c>
    </row>
    <row r="5925" spans="1:13" x14ac:dyDescent="0.2">
      <c r="A5925" s="4">
        <v>3168726</v>
      </c>
      <c r="B5925" s="4">
        <v>9511125</v>
      </c>
      <c r="C5925" s="4" t="s">
        <v>16923</v>
      </c>
      <c r="D5925" s="4">
        <v>1100</v>
      </c>
      <c r="E5925" s="4">
        <v>1100</v>
      </c>
      <c r="F5925" s="4">
        <v>2404.1999999999998</v>
      </c>
      <c r="G5925" s="7">
        <f t="shared" si="92"/>
        <v>2404.1999999999998</v>
      </c>
      <c r="H5925" s="4" t="s">
        <v>16924</v>
      </c>
      <c r="I5925" s="4">
        <v>10000</v>
      </c>
      <c r="J5925" s="4" t="s">
        <v>4</v>
      </c>
      <c r="K5925" s="4" t="s">
        <v>13</v>
      </c>
      <c r="L5925" s="4" t="s">
        <v>6</v>
      </c>
      <c r="M5925" s="4" t="s">
        <v>25</v>
      </c>
    </row>
    <row r="5926" spans="1:13" x14ac:dyDescent="0.2">
      <c r="A5926" s="4">
        <v>3168761</v>
      </c>
      <c r="B5926" s="4">
        <v>1880103</v>
      </c>
      <c r="C5926" s="4" t="s">
        <v>16925</v>
      </c>
      <c r="D5926" s="4">
        <v>1000</v>
      </c>
      <c r="E5926" s="4">
        <v>1000</v>
      </c>
      <c r="F5926" s="4">
        <v>1.5</v>
      </c>
      <c r="G5926" s="7">
        <f t="shared" si="92"/>
        <v>1.5</v>
      </c>
      <c r="H5926" s="4" t="s">
        <v>16926</v>
      </c>
      <c r="I5926" s="4">
        <v>18000</v>
      </c>
      <c r="J5926" s="4" t="s">
        <v>4</v>
      </c>
      <c r="K5926" s="4" t="s">
        <v>13</v>
      </c>
      <c r="L5926" s="4" t="s">
        <v>6</v>
      </c>
      <c r="M5926" s="4" t="s">
        <v>111</v>
      </c>
    </row>
    <row r="5927" spans="1:13" x14ac:dyDescent="0.2">
      <c r="A5927" s="4">
        <v>3168824</v>
      </c>
      <c r="B5927" s="4">
        <v>4302992</v>
      </c>
      <c r="C5927" s="4" t="s">
        <v>16927</v>
      </c>
      <c r="D5927" s="4">
        <v>2500</v>
      </c>
      <c r="E5927" s="4">
        <v>0</v>
      </c>
      <c r="F5927" s="4">
        <v>1522.5</v>
      </c>
      <c r="G5927" s="7">
        <f t="shared" si="92"/>
        <v>-977.5</v>
      </c>
      <c r="H5927" s="4" t="s">
        <v>7995</v>
      </c>
      <c r="I5927" s="4">
        <v>40000</v>
      </c>
      <c r="J5927" s="4" t="s">
        <v>4</v>
      </c>
      <c r="K5927" s="4" t="s">
        <v>8</v>
      </c>
      <c r="L5927" s="4" t="s">
        <v>6</v>
      </c>
      <c r="M5927" s="4" t="s">
        <v>25</v>
      </c>
    </row>
    <row r="5928" spans="1:13" x14ac:dyDescent="0.2">
      <c r="A5928" s="4">
        <v>3168894</v>
      </c>
      <c r="B5928" s="4">
        <v>224433</v>
      </c>
      <c r="C5928" s="4" t="s">
        <v>16928</v>
      </c>
      <c r="D5928" s="4">
        <v>1000</v>
      </c>
      <c r="E5928" s="4">
        <v>1000</v>
      </c>
      <c r="F5928" s="4">
        <v>152</v>
      </c>
      <c r="G5928" s="7">
        <f t="shared" si="92"/>
        <v>152</v>
      </c>
      <c r="H5928" s="4" t="s">
        <v>16194</v>
      </c>
      <c r="I5928" s="4">
        <v>14800</v>
      </c>
      <c r="J5928" s="4" t="s">
        <v>4</v>
      </c>
      <c r="K5928" s="4" t="s">
        <v>8</v>
      </c>
      <c r="L5928" s="4" t="s">
        <v>6</v>
      </c>
      <c r="M5928" s="4" t="s">
        <v>17</v>
      </c>
    </row>
    <row r="5929" spans="1:13" x14ac:dyDescent="0.2">
      <c r="A5929" s="4">
        <v>3168908</v>
      </c>
      <c r="B5929" s="4">
        <v>9511622</v>
      </c>
      <c r="C5929" s="4" t="s">
        <v>16929</v>
      </c>
      <c r="D5929" s="4">
        <v>3000</v>
      </c>
      <c r="E5929" s="4">
        <v>3000</v>
      </c>
      <c r="F5929" s="4">
        <v>2.1</v>
      </c>
      <c r="G5929" s="7">
        <f t="shared" si="92"/>
        <v>2.0999999999999091</v>
      </c>
      <c r="H5929" s="4" t="s">
        <v>1002</v>
      </c>
      <c r="I5929" s="4">
        <v>19000</v>
      </c>
      <c r="J5929" s="4" t="s">
        <v>4</v>
      </c>
      <c r="K5929" s="4" t="s">
        <v>13</v>
      </c>
      <c r="L5929" s="4" t="s">
        <v>6</v>
      </c>
      <c r="M5929" s="4" t="s">
        <v>20</v>
      </c>
    </row>
    <row r="5930" spans="1:13" x14ac:dyDescent="0.2">
      <c r="A5930" s="4">
        <v>3165821</v>
      </c>
      <c r="B5930" s="4">
        <v>9504146</v>
      </c>
      <c r="C5930" s="4" t="s">
        <v>16930</v>
      </c>
      <c r="D5930" s="4">
        <v>800</v>
      </c>
      <c r="E5930" s="4">
        <v>800</v>
      </c>
      <c r="F5930" s="4">
        <v>0.24</v>
      </c>
      <c r="G5930" s="7">
        <f t="shared" si="92"/>
        <v>0.24000000000000909</v>
      </c>
      <c r="H5930" s="4" t="s">
        <v>5103</v>
      </c>
      <c r="I5930" s="4">
        <v>15000</v>
      </c>
      <c r="J5930" s="4" t="s">
        <v>4</v>
      </c>
      <c r="K5930" s="4" t="s">
        <v>13</v>
      </c>
      <c r="L5930" s="4" t="s">
        <v>9</v>
      </c>
      <c r="M5930" s="4" t="s">
        <v>76</v>
      </c>
    </row>
    <row r="5931" spans="1:13" x14ac:dyDescent="0.2">
      <c r="A5931" s="4">
        <v>3168859</v>
      </c>
      <c r="B5931" s="4">
        <v>374149</v>
      </c>
      <c r="C5931" s="4" t="s">
        <v>16931</v>
      </c>
      <c r="D5931" s="4">
        <v>3000</v>
      </c>
      <c r="E5931" s="4">
        <v>3000</v>
      </c>
      <c r="F5931" s="4">
        <v>4.5</v>
      </c>
      <c r="G5931" s="7">
        <f t="shared" si="92"/>
        <v>4.5</v>
      </c>
      <c r="H5931" s="4" t="s">
        <v>10675</v>
      </c>
      <c r="I5931" s="4">
        <v>30000</v>
      </c>
      <c r="J5931" s="4" t="s">
        <v>4</v>
      </c>
      <c r="K5931" s="4" t="s">
        <v>8</v>
      </c>
      <c r="L5931" s="4" t="s">
        <v>6</v>
      </c>
      <c r="M5931" s="4" t="s">
        <v>23</v>
      </c>
    </row>
    <row r="5932" spans="1:13" x14ac:dyDescent="0.2">
      <c r="A5932" s="4">
        <v>3168901</v>
      </c>
      <c r="B5932" s="4">
        <v>7026391</v>
      </c>
      <c r="C5932" s="4" t="s">
        <v>16932</v>
      </c>
      <c r="D5932" s="4">
        <v>1000</v>
      </c>
      <c r="E5932" s="4">
        <v>1000</v>
      </c>
      <c r="F5932" s="4">
        <v>285</v>
      </c>
      <c r="G5932" s="7">
        <f t="shared" si="92"/>
        <v>285</v>
      </c>
      <c r="H5932" s="4" t="s">
        <v>14943</v>
      </c>
      <c r="I5932" s="4">
        <v>7400</v>
      </c>
      <c r="J5932" s="4" t="s">
        <v>4</v>
      </c>
      <c r="K5932" s="4" t="s">
        <v>8</v>
      </c>
      <c r="L5932" s="4" t="s">
        <v>6</v>
      </c>
      <c r="M5932" s="4" t="s">
        <v>101</v>
      </c>
    </row>
    <row r="5933" spans="1:13" x14ac:dyDescent="0.2">
      <c r="A5933" s="4">
        <v>3168950</v>
      </c>
      <c r="B5933" s="4">
        <v>4836413</v>
      </c>
      <c r="C5933" s="4" t="s">
        <v>16933</v>
      </c>
      <c r="D5933" s="4">
        <v>1000</v>
      </c>
      <c r="E5933" s="4">
        <v>1000</v>
      </c>
      <c r="F5933" s="4">
        <v>180</v>
      </c>
      <c r="G5933" s="7">
        <f t="shared" si="92"/>
        <v>180</v>
      </c>
      <c r="H5933" s="4" t="s">
        <v>16934</v>
      </c>
      <c r="I5933" s="4">
        <v>25000</v>
      </c>
      <c r="J5933" s="4" t="s">
        <v>4</v>
      </c>
      <c r="K5933" s="4" t="s">
        <v>8</v>
      </c>
      <c r="L5933" s="4" t="s">
        <v>6</v>
      </c>
      <c r="M5933" s="4" t="s">
        <v>65</v>
      </c>
    </row>
    <row r="5934" spans="1:13" x14ac:dyDescent="0.2">
      <c r="A5934" s="4">
        <v>3169013</v>
      </c>
      <c r="B5934" s="4">
        <v>8552860</v>
      </c>
      <c r="C5934" s="4" t="s">
        <v>16935</v>
      </c>
      <c r="D5934" s="4">
        <v>1000</v>
      </c>
      <c r="E5934" s="4">
        <v>1000</v>
      </c>
      <c r="F5934" s="4">
        <v>203</v>
      </c>
      <c r="G5934" s="7">
        <f t="shared" si="92"/>
        <v>203</v>
      </c>
      <c r="H5934" s="4" t="s">
        <v>16936</v>
      </c>
      <c r="I5934" s="4">
        <v>15000</v>
      </c>
      <c r="J5934" s="4" t="s">
        <v>4</v>
      </c>
      <c r="K5934" s="4" t="s">
        <v>8</v>
      </c>
      <c r="L5934" s="4" t="s">
        <v>6</v>
      </c>
      <c r="M5934" s="4" t="s">
        <v>52</v>
      </c>
    </row>
    <row r="5935" spans="1:13" x14ac:dyDescent="0.2">
      <c r="A5935" s="4">
        <v>3168677</v>
      </c>
      <c r="B5935" s="4">
        <v>517286</v>
      </c>
      <c r="C5935" s="4" t="s">
        <v>16937</v>
      </c>
      <c r="D5935" s="4">
        <v>2000</v>
      </c>
      <c r="E5935" s="4">
        <v>2000</v>
      </c>
      <c r="F5935" s="4">
        <v>874</v>
      </c>
      <c r="G5935" s="7">
        <f t="shared" si="92"/>
        <v>874</v>
      </c>
      <c r="H5935" s="4" t="s">
        <v>16938</v>
      </c>
      <c r="I5935" s="4">
        <v>20000</v>
      </c>
      <c r="J5935" s="4" t="s">
        <v>4</v>
      </c>
      <c r="K5935" s="4" t="s">
        <v>8</v>
      </c>
      <c r="L5935" s="4" t="s">
        <v>6</v>
      </c>
      <c r="M5935" s="4" t="s">
        <v>20</v>
      </c>
    </row>
    <row r="5936" spans="1:13" x14ac:dyDescent="0.2">
      <c r="A5936" s="4">
        <v>3169048</v>
      </c>
      <c r="B5936" s="4">
        <v>467835</v>
      </c>
      <c r="C5936" s="4" t="s">
        <v>16939</v>
      </c>
      <c r="D5936" s="4">
        <v>3050</v>
      </c>
      <c r="E5936" s="4">
        <v>3050</v>
      </c>
      <c r="F5936" s="4">
        <v>396.5</v>
      </c>
      <c r="G5936" s="7">
        <f t="shared" si="92"/>
        <v>396.5</v>
      </c>
      <c r="H5936" s="4" t="s">
        <v>11917</v>
      </c>
      <c r="I5936" s="4">
        <v>10000</v>
      </c>
      <c r="J5936" s="4" t="s">
        <v>4</v>
      </c>
      <c r="K5936" s="4" t="s">
        <v>13</v>
      </c>
      <c r="L5936" s="4" t="s">
        <v>6</v>
      </c>
      <c r="M5936" s="4" t="s">
        <v>52</v>
      </c>
    </row>
    <row r="5937" spans="1:13" x14ac:dyDescent="0.2">
      <c r="A5937" s="4">
        <v>3168880</v>
      </c>
      <c r="B5937" s="4">
        <v>342663</v>
      </c>
      <c r="C5937" s="4" t="s">
        <v>16940</v>
      </c>
      <c r="D5937" s="4">
        <v>5000</v>
      </c>
      <c r="E5937" s="4">
        <v>5000</v>
      </c>
      <c r="F5937" s="4">
        <v>90.25</v>
      </c>
      <c r="G5937" s="7">
        <f t="shared" si="92"/>
        <v>90.25</v>
      </c>
      <c r="H5937" s="4" t="s">
        <v>2938</v>
      </c>
      <c r="I5937" s="4">
        <v>10000</v>
      </c>
      <c r="J5937" s="4" t="s">
        <v>4</v>
      </c>
      <c r="K5937" s="4" t="s">
        <v>13</v>
      </c>
      <c r="L5937" s="4" t="s">
        <v>6</v>
      </c>
      <c r="M5937" s="4" t="s">
        <v>101</v>
      </c>
    </row>
    <row r="5938" spans="1:13" x14ac:dyDescent="0.2">
      <c r="A5938" s="4">
        <v>3169020</v>
      </c>
      <c r="B5938" s="4">
        <v>9511909</v>
      </c>
      <c r="C5938" s="4" t="s">
        <v>16941</v>
      </c>
      <c r="D5938" s="4">
        <v>600</v>
      </c>
      <c r="E5938" s="4">
        <v>600</v>
      </c>
      <c r="F5938" s="4">
        <v>0.12</v>
      </c>
      <c r="G5938" s="7">
        <f t="shared" si="92"/>
        <v>0.12000000000000455</v>
      </c>
      <c r="H5938" s="4" t="s">
        <v>5905</v>
      </c>
      <c r="I5938" s="4">
        <v>14300</v>
      </c>
      <c r="J5938" s="4" t="s">
        <v>4</v>
      </c>
      <c r="K5938" s="4" t="s">
        <v>8</v>
      </c>
      <c r="L5938" s="4" t="s">
        <v>6</v>
      </c>
      <c r="M5938" s="4" t="s">
        <v>23</v>
      </c>
    </row>
    <row r="5939" spans="1:13" x14ac:dyDescent="0.2">
      <c r="A5939" s="4">
        <v>3169125</v>
      </c>
      <c r="B5939" s="4">
        <v>7537762</v>
      </c>
      <c r="C5939" s="4" t="s">
        <v>16942</v>
      </c>
      <c r="D5939" s="4">
        <v>1000</v>
      </c>
      <c r="E5939" s="4">
        <v>1000</v>
      </c>
      <c r="F5939" s="4">
        <v>605</v>
      </c>
      <c r="G5939" s="7">
        <f t="shared" si="92"/>
        <v>605</v>
      </c>
      <c r="H5939" s="4" t="s">
        <v>16943</v>
      </c>
      <c r="I5939" s="4">
        <v>5000</v>
      </c>
      <c r="J5939" s="4" t="s">
        <v>473</v>
      </c>
      <c r="K5939" s="4" t="s">
        <v>8</v>
      </c>
      <c r="M5939" s="4" t="s">
        <v>29</v>
      </c>
    </row>
    <row r="5940" spans="1:13" x14ac:dyDescent="0.2">
      <c r="A5940" s="4">
        <v>3168467</v>
      </c>
      <c r="B5940" s="4">
        <v>1753689</v>
      </c>
      <c r="C5940" s="4" t="s">
        <v>16944</v>
      </c>
      <c r="D5940" s="4">
        <v>1000</v>
      </c>
      <c r="E5940" s="4">
        <v>1000</v>
      </c>
      <c r="F5940" s="4">
        <v>36</v>
      </c>
      <c r="G5940" s="7">
        <f t="shared" si="92"/>
        <v>36</v>
      </c>
      <c r="H5940" s="4" t="s">
        <v>16945</v>
      </c>
      <c r="I5940" s="4">
        <v>10000</v>
      </c>
      <c r="J5940" s="4" t="s">
        <v>4</v>
      </c>
      <c r="K5940" s="4" t="s">
        <v>5</v>
      </c>
      <c r="L5940" s="4" t="s">
        <v>9</v>
      </c>
      <c r="M5940" s="4" t="s">
        <v>10</v>
      </c>
    </row>
    <row r="5941" spans="1:13" x14ac:dyDescent="0.2">
      <c r="A5941" s="4">
        <v>3168985</v>
      </c>
      <c r="B5941" s="4">
        <v>9511461</v>
      </c>
      <c r="C5941" s="4" t="s">
        <v>16946</v>
      </c>
      <c r="D5941" s="4">
        <v>1000</v>
      </c>
      <c r="E5941" s="4">
        <v>1000</v>
      </c>
      <c r="F5941" s="4">
        <v>0.7</v>
      </c>
      <c r="G5941" s="7">
        <f t="shared" si="92"/>
        <v>0.70000000000004547</v>
      </c>
      <c r="H5941" s="4" t="s">
        <v>7212</v>
      </c>
      <c r="I5941" s="4">
        <v>17000</v>
      </c>
      <c r="J5941" s="4" t="s">
        <v>4</v>
      </c>
      <c r="K5941" s="4" t="s">
        <v>8</v>
      </c>
      <c r="L5941" s="4" t="s">
        <v>6</v>
      </c>
      <c r="M5941" s="4" t="s">
        <v>64</v>
      </c>
    </row>
    <row r="5942" spans="1:13" x14ac:dyDescent="0.2">
      <c r="A5942" s="4">
        <v>3169181</v>
      </c>
      <c r="B5942" s="4">
        <v>1756197</v>
      </c>
      <c r="C5942" s="4" t="s">
        <v>16947</v>
      </c>
      <c r="D5942" s="4">
        <v>1000</v>
      </c>
      <c r="E5942" s="4">
        <v>1000</v>
      </c>
      <c r="F5942" s="4">
        <v>258.39999999999998</v>
      </c>
      <c r="G5942" s="7">
        <f t="shared" si="92"/>
        <v>258.40000000000009</v>
      </c>
      <c r="H5942" s="4" t="s">
        <v>16948</v>
      </c>
      <c r="I5942" s="4">
        <v>75000</v>
      </c>
      <c r="J5942" s="4" t="s">
        <v>4</v>
      </c>
      <c r="K5942" s="4" t="s">
        <v>13</v>
      </c>
      <c r="L5942" s="4" t="s">
        <v>6</v>
      </c>
      <c r="M5942" s="4" t="s">
        <v>25</v>
      </c>
    </row>
    <row r="5943" spans="1:13" x14ac:dyDescent="0.2">
      <c r="A5943" s="4">
        <v>3169146</v>
      </c>
      <c r="B5943" s="4">
        <v>415153</v>
      </c>
      <c r="C5943" s="4" t="s">
        <v>16949</v>
      </c>
      <c r="D5943" s="4">
        <v>1150</v>
      </c>
      <c r="E5943" s="4">
        <v>1150</v>
      </c>
      <c r="F5943" s="4">
        <v>83.4</v>
      </c>
      <c r="G5943" s="7">
        <f t="shared" si="92"/>
        <v>83.400000000000091</v>
      </c>
      <c r="H5943" s="4" t="s">
        <v>13669</v>
      </c>
      <c r="I5943" s="4">
        <v>12000</v>
      </c>
      <c r="J5943" s="4" t="s">
        <v>4</v>
      </c>
      <c r="K5943" s="4" t="s">
        <v>8</v>
      </c>
      <c r="L5943" s="4" t="s">
        <v>6</v>
      </c>
      <c r="M5943" s="4" t="s">
        <v>26</v>
      </c>
    </row>
    <row r="5944" spans="1:13" x14ac:dyDescent="0.2">
      <c r="A5944" s="4">
        <v>3169195</v>
      </c>
      <c r="B5944" s="4">
        <v>9366141</v>
      </c>
      <c r="C5944" s="4" t="s">
        <v>16950</v>
      </c>
      <c r="D5944" s="4">
        <v>2500</v>
      </c>
      <c r="E5944" s="4">
        <v>0</v>
      </c>
      <c r="F5944" s="4">
        <v>1425</v>
      </c>
      <c r="G5944" s="7">
        <f t="shared" si="92"/>
        <v>-1075</v>
      </c>
      <c r="H5944" s="4" t="s">
        <v>10886</v>
      </c>
      <c r="I5944" s="4">
        <v>13000</v>
      </c>
      <c r="J5944" s="4" t="s">
        <v>4</v>
      </c>
      <c r="K5944" s="4" t="s">
        <v>5</v>
      </c>
      <c r="L5944" s="4" t="s">
        <v>6</v>
      </c>
      <c r="M5944" s="4" t="s">
        <v>24</v>
      </c>
    </row>
    <row r="5945" spans="1:13" x14ac:dyDescent="0.2">
      <c r="A5945" s="4">
        <v>3169230</v>
      </c>
      <c r="B5945" s="4">
        <v>6114144</v>
      </c>
      <c r="C5945" s="4" t="s">
        <v>16951</v>
      </c>
      <c r="D5945" s="4">
        <v>2000</v>
      </c>
      <c r="E5945" s="4">
        <v>2000</v>
      </c>
      <c r="F5945" s="4">
        <v>286</v>
      </c>
      <c r="G5945" s="7">
        <f t="shared" si="92"/>
        <v>286</v>
      </c>
      <c r="H5945" s="4" t="s">
        <v>13681</v>
      </c>
      <c r="I5945" s="4">
        <v>17000</v>
      </c>
      <c r="J5945" s="4" t="s">
        <v>4</v>
      </c>
      <c r="K5945" s="4" t="s">
        <v>8</v>
      </c>
      <c r="L5945" s="4" t="s">
        <v>6</v>
      </c>
      <c r="M5945" s="4" t="s">
        <v>29</v>
      </c>
    </row>
    <row r="5946" spans="1:13" x14ac:dyDescent="0.2">
      <c r="A5946" s="4">
        <v>3163455</v>
      </c>
      <c r="B5946" s="4">
        <v>7541003</v>
      </c>
      <c r="C5946" s="4" t="s">
        <v>16952</v>
      </c>
      <c r="D5946" s="4">
        <v>6000</v>
      </c>
      <c r="E5946" s="4">
        <v>6000</v>
      </c>
      <c r="F5946" s="4">
        <v>2166</v>
      </c>
      <c r="G5946" s="7">
        <f t="shared" si="92"/>
        <v>2166</v>
      </c>
      <c r="H5946" s="4" t="s">
        <v>2065</v>
      </c>
      <c r="I5946" s="4">
        <v>20000</v>
      </c>
      <c r="J5946" s="4" t="s">
        <v>4</v>
      </c>
      <c r="K5946" s="4" t="s">
        <v>13</v>
      </c>
      <c r="L5946" s="4" t="s">
        <v>6</v>
      </c>
      <c r="M5946" s="4" t="s">
        <v>111</v>
      </c>
    </row>
    <row r="5947" spans="1:13" x14ac:dyDescent="0.2">
      <c r="A5947" s="4">
        <v>3169216</v>
      </c>
      <c r="B5947" s="4">
        <v>9512224</v>
      </c>
      <c r="C5947" s="4" t="s">
        <v>16953</v>
      </c>
      <c r="D5947" s="4">
        <v>2000</v>
      </c>
      <c r="E5947" s="4">
        <v>2000</v>
      </c>
      <c r="F5947" s="4">
        <v>573</v>
      </c>
      <c r="G5947" s="7">
        <f t="shared" si="92"/>
        <v>573</v>
      </c>
      <c r="H5947" s="4" t="s">
        <v>16954</v>
      </c>
      <c r="I5947" s="4">
        <v>40000</v>
      </c>
      <c r="J5947" s="4" t="s">
        <v>4</v>
      </c>
      <c r="K5947" s="4" t="s">
        <v>13</v>
      </c>
      <c r="L5947" s="4" t="s">
        <v>6</v>
      </c>
      <c r="M5947" s="4" t="s">
        <v>20</v>
      </c>
    </row>
    <row r="5948" spans="1:13" x14ac:dyDescent="0.2">
      <c r="A5948" s="4">
        <v>3169258</v>
      </c>
      <c r="B5948" s="4">
        <v>7236244</v>
      </c>
      <c r="C5948" s="4" t="s">
        <v>16955</v>
      </c>
      <c r="D5948" s="4">
        <v>2000</v>
      </c>
      <c r="E5948" s="4">
        <v>2000</v>
      </c>
      <c r="F5948" s="4">
        <v>3</v>
      </c>
      <c r="G5948" s="7">
        <f t="shared" si="92"/>
        <v>3</v>
      </c>
      <c r="H5948" s="4" t="s">
        <v>3125</v>
      </c>
      <c r="I5948" s="4">
        <v>10000</v>
      </c>
      <c r="J5948" s="4" t="s">
        <v>4</v>
      </c>
      <c r="K5948" s="4" t="s">
        <v>8</v>
      </c>
      <c r="L5948" s="4" t="s">
        <v>6</v>
      </c>
      <c r="M5948" s="4" t="s">
        <v>73</v>
      </c>
    </row>
    <row r="5949" spans="1:13" x14ac:dyDescent="0.2">
      <c r="A5949" s="4">
        <v>3169237</v>
      </c>
      <c r="B5949" s="4">
        <v>9225224</v>
      </c>
      <c r="C5949" s="4" t="s">
        <v>16956</v>
      </c>
      <c r="D5949" s="4">
        <v>2000</v>
      </c>
      <c r="E5949" s="4">
        <v>2000</v>
      </c>
      <c r="F5949" s="4">
        <v>219</v>
      </c>
      <c r="G5949" s="7">
        <f t="shared" si="92"/>
        <v>219</v>
      </c>
      <c r="H5949" s="4" t="s">
        <v>4006</v>
      </c>
      <c r="I5949" s="4">
        <v>22000</v>
      </c>
      <c r="J5949" s="4" t="s">
        <v>4</v>
      </c>
      <c r="K5949" s="4" t="s">
        <v>8</v>
      </c>
      <c r="L5949" s="4" t="s">
        <v>9</v>
      </c>
      <c r="M5949" s="4" t="s">
        <v>65</v>
      </c>
    </row>
    <row r="5950" spans="1:13" x14ac:dyDescent="0.2">
      <c r="A5950" s="4">
        <v>3169027</v>
      </c>
      <c r="B5950" s="4">
        <v>7218163</v>
      </c>
      <c r="C5950" s="4" t="s">
        <v>1437</v>
      </c>
      <c r="D5950" s="4">
        <v>1500</v>
      </c>
      <c r="E5950" s="4">
        <v>0</v>
      </c>
      <c r="F5950" s="4">
        <v>0</v>
      </c>
      <c r="G5950" s="7">
        <f t="shared" si="92"/>
        <v>-1500</v>
      </c>
      <c r="H5950" s="4" t="s">
        <v>10428</v>
      </c>
      <c r="I5950" s="4">
        <v>23000</v>
      </c>
      <c r="J5950" s="4" t="s">
        <v>4</v>
      </c>
      <c r="K5950" s="4" t="s">
        <v>13</v>
      </c>
      <c r="L5950" s="4" t="s">
        <v>6</v>
      </c>
      <c r="M5950" s="4" t="s">
        <v>25</v>
      </c>
    </row>
    <row r="5951" spans="1:13" x14ac:dyDescent="0.2">
      <c r="A5951" s="4">
        <v>3169223</v>
      </c>
      <c r="B5951" s="4">
        <v>5134753</v>
      </c>
      <c r="C5951" s="4" t="s">
        <v>16957</v>
      </c>
      <c r="D5951" s="4">
        <v>1500</v>
      </c>
      <c r="E5951" s="4">
        <v>1500</v>
      </c>
      <c r="F5951" s="4">
        <v>5114.25</v>
      </c>
      <c r="G5951" s="7">
        <f t="shared" si="92"/>
        <v>5114.25</v>
      </c>
      <c r="H5951" s="4" t="s">
        <v>4619</v>
      </c>
      <c r="I5951" s="4">
        <v>8000</v>
      </c>
      <c r="J5951" s="4" t="s">
        <v>4</v>
      </c>
      <c r="K5951" s="4" t="s">
        <v>13</v>
      </c>
      <c r="L5951" s="4" t="s">
        <v>201</v>
      </c>
      <c r="M5951" s="4" t="s">
        <v>20</v>
      </c>
    </row>
    <row r="5952" spans="1:13" x14ac:dyDescent="0.2">
      <c r="A5952" s="4">
        <v>3169440</v>
      </c>
      <c r="B5952" s="4">
        <v>368482</v>
      </c>
      <c r="C5952" s="4" t="s">
        <v>16958</v>
      </c>
      <c r="D5952" s="4">
        <v>3000</v>
      </c>
      <c r="E5952" s="4">
        <v>3000</v>
      </c>
      <c r="F5952" s="4">
        <v>174</v>
      </c>
      <c r="G5952" s="7">
        <f t="shared" si="92"/>
        <v>174</v>
      </c>
      <c r="H5952" s="4" t="s">
        <v>10212</v>
      </c>
      <c r="I5952" s="4">
        <v>13000</v>
      </c>
      <c r="J5952" s="4" t="s">
        <v>98</v>
      </c>
      <c r="K5952" s="4" t="s">
        <v>8</v>
      </c>
      <c r="M5952" s="4" t="s">
        <v>20</v>
      </c>
    </row>
    <row r="5953" spans="1:13" x14ac:dyDescent="0.2">
      <c r="A5953" s="4">
        <v>3169356</v>
      </c>
      <c r="B5953" s="4">
        <v>9435553</v>
      </c>
      <c r="C5953" s="4" t="s">
        <v>16959</v>
      </c>
      <c r="D5953" s="4">
        <v>1100</v>
      </c>
      <c r="E5953" s="4">
        <v>1100</v>
      </c>
      <c r="F5953" s="4">
        <v>64.349999999999994</v>
      </c>
      <c r="G5953" s="7">
        <f t="shared" si="92"/>
        <v>64.349999999999909</v>
      </c>
      <c r="H5953" s="4" t="s">
        <v>11632</v>
      </c>
      <c r="I5953" s="4">
        <v>14800</v>
      </c>
      <c r="J5953" s="4" t="s">
        <v>4</v>
      </c>
      <c r="K5953" s="4" t="s">
        <v>13</v>
      </c>
      <c r="L5953" s="4" t="s">
        <v>6</v>
      </c>
      <c r="M5953" s="4" t="s">
        <v>20</v>
      </c>
    </row>
    <row r="5954" spans="1:13" x14ac:dyDescent="0.2">
      <c r="A5954" s="4">
        <v>3169370</v>
      </c>
      <c r="B5954" s="4">
        <v>9367366</v>
      </c>
      <c r="C5954" s="4" t="s">
        <v>16960</v>
      </c>
      <c r="D5954" s="4">
        <v>800</v>
      </c>
      <c r="E5954" s="4">
        <v>800</v>
      </c>
      <c r="F5954" s="4">
        <v>273.60000000000002</v>
      </c>
      <c r="G5954" s="7">
        <f t="shared" ref="G5954:G6017" si="93">E5954+F5954-D5954</f>
        <v>273.59999999999991</v>
      </c>
      <c r="H5954" s="4" t="s">
        <v>3041</v>
      </c>
      <c r="I5954" s="4">
        <v>18000</v>
      </c>
      <c r="J5954" s="4" t="s">
        <v>4</v>
      </c>
      <c r="K5954" s="4" t="s">
        <v>5</v>
      </c>
      <c r="L5954" s="4" t="s">
        <v>6</v>
      </c>
      <c r="M5954" s="4" t="s">
        <v>17</v>
      </c>
    </row>
    <row r="5955" spans="1:13" x14ac:dyDescent="0.2">
      <c r="A5955" s="4">
        <v>3169055</v>
      </c>
      <c r="B5955" s="4">
        <v>9511853</v>
      </c>
      <c r="C5955" s="4" t="s">
        <v>16961</v>
      </c>
      <c r="D5955" s="4">
        <v>2000</v>
      </c>
      <c r="E5955" s="4">
        <v>2000</v>
      </c>
      <c r="F5955" s="4">
        <v>2.6</v>
      </c>
      <c r="G5955" s="7">
        <f t="shared" si="93"/>
        <v>2.5999999999999091</v>
      </c>
      <c r="H5955" s="4" t="s">
        <v>16962</v>
      </c>
      <c r="I5955" s="4">
        <v>8000</v>
      </c>
      <c r="J5955" s="4" t="s">
        <v>4</v>
      </c>
      <c r="K5955" s="4" t="s">
        <v>13</v>
      </c>
      <c r="L5955" s="4" t="s">
        <v>201</v>
      </c>
      <c r="M5955" s="4" t="s">
        <v>12</v>
      </c>
    </row>
    <row r="5956" spans="1:13" x14ac:dyDescent="0.2">
      <c r="A5956" s="4">
        <v>3169461</v>
      </c>
      <c r="B5956" s="4">
        <v>159071</v>
      </c>
      <c r="C5956" s="4" t="s">
        <v>16963</v>
      </c>
      <c r="D5956" s="4">
        <v>500</v>
      </c>
      <c r="E5956" s="4">
        <v>0</v>
      </c>
      <c r="F5956" s="4">
        <v>1048.5</v>
      </c>
      <c r="G5956" s="7">
        <f t="shared" si="93"/>
        <v>548.5</v>
      </c>
      <c r="H5956" s="4" t="s">
        <v>13000</v>
      </c>
      <c r="I5956" s="4">
        <v>5500</v>
      </c>
      <c r="J5956" s="4" t="s">
        <v>4</v>
      </c>
      <c r="K5956" s="4" t="s">
        <v>16</v>
      </c>
      <c r="L5956" s="4" t="s">
        <v>9</v>
      </c>
      <c r="M5956" s="4" t="s">
        <v>47</v>
      </c>
    </row>
    <row r="5957" spans="1:13" x14ac:dyDescent="0.2">
      <c r="A5957" s="4">
        <v>3169328</v>
      </c>
      <c r="B5957" s="4">
        <v>9335173</v>
      </c>
      <c r="C5957" s="4" t="s">
        <v>16964</v>
      </c>
      <c r="D5957" s="4">
        <v>3000</v>
      </c>
      <c r="E5957" s="4">
        <v>3000</v>
      </c>
      <c r="F5957" s="4">
        <v>4.5</v>
      </c>
      <c r="G5957" s="7">
        <f t="shared" si="93"/>
        <v>4.5</v>
      </c>
      <c r="H5957" s="4" t="s">
        <v>4865</v>
      </c>
      <c r="I5957" s="4">
        <v>20000</v>
      </c>
      <c r="J5957" s="4" t="s">
        <v>21</v>
      </c>
      <c r="K5957" s="4" t="s">
        <v>8</v>
      </c>
      <c r="M5957" s="4" t="s">
        <v>64</v>
      </c>
    </row>
    <row r="5958" spans="1:13" x14ac:dyDescent="0.2">
      <c r="A5958" s="4">
        <v>3169538</v>
      </c>
      <c r="B5958" s="4">
        <v>6575276</v>
      </c>
      <c r="C5958" s="4" t="s">
        <v>16965</v>
      </c>
      <c r="D5958" s="4">
        <v>2000</v>
      </c>
      <c r="E5958" s="4">
        <v>2000</v>
      </c>
      <c r="F5958" s="4">
        <v>364.8</v>
      </c>
      <c r="G5958" s="7">
        <f t="shared" si="93"/>
        <v>364.80000000000018</v>
      </c>
      <c r="H5958" s="4" t="s">
        <v>67</v>
      </c>
      <c r="I5958" s="4">
        <v>15000</v>
      </c>
      <c r="J5958" s="4" t="s">
        <v>4</v>
      </c>
      <c r="K5958" s="4" t="s">
        <v>13</v>
      </c>
      <c r="L5958" s="4" t="s">
        <v>9</v>
      </c>
      <c r="M5958" s="4" t="s">
        <v>29</v>
      </c>
    </row>
    <row r="5959" spans="1:13" x14ac:dyDescent="0.2">
      <c r="A5959" s="4">
        <v>3169433</v>
      </c>
      <c r="B5959" s="4">
        <v>9512609</v>
      </c>
      <c r="C5959" s="4" t="s">
        <v>16966</v>
      </c>
      <c r="D5959" s="4">
        <v>500</v>
      </c>
      <c r="E5959" s="4">
        <v>500</v>
      </c>
      <c r="F5959" s="4">
        <v>0.05</v>
      </c>
      <c r="G5959" s="7">
        <f t="shared" si="93"/>
        <v>5.0000000000011369E-2</v>
      </c>
      <c r="H5959" s="4" t="s">
        <v>16967</v>
      </c>
      <c r="I5959" s="4">
        <v>5000</v>
      </c>
      <c r="J5959" s="4" t="s">
        <v>4</v>
      </c>
      <c r="K5959" s="4" t="s">
        <v>8</v>
      </c>
      <c r="L5959" s="4" t="s">
        <v>6</v>
      </c>
      <c r="M5959" s="4" t="s">
        <v>7</v>
      </c>
    </row>
    <row r="5960" spans="1:13" x14ac:dyDescent="0.2">
      <c r="A5960" s="4">
        <v>3169510</v>
      </c>
      <c r="B5960" s="4">
        <v>5865056</v>
      </c>
      <c r="C5960" s="4" t="s">
        <v>16968</v>
      </c>
      <c r="D5960" s="4">
        <v>3000</v>
      </c>
      <c r="E5960" s="4">
        <v>3000</v>
      </c>
      <c r="F5960" s="4">
        <v>4.5</v>
      </c>
      <c r="G5960" s="7">
        <f t="shared" si="93"/>
        <v>4.5</v>
      </c>
      <c r="H5960" s="4" t="s">
        <v>11650</v>
      </c>
      <c r="I5960" s="4">
        <v>30000</v>
      </c>
      <c r="J5960" s="4" t="s">
        <v>4</v>
      </c>
      <c r="K5960" s="4" t="s">
        <v>8</v>
      </c>
      <c r="L5960" s="4" t="s">
        <v>6</v>
      </c>
      <c r="M5960" s="4" t="s">
        <v>25</v>
      </c>
    </row>
    <row r="5961" spans="1:13" x14ac:dyDescent="0.2">
      <c r="A5961" s="4">
        <v>3169615</v>
      </c>
      <c r="B5961" s="4">
        <v>1840679</v>
      </c>
      <c r="C5961" s="4" t="s">
        <v>16969</v>
      </c>
      <c r="D5961" s="4">
        <v>5000</v>
      </c>
      <c r="E5961" s="4">
        <v>5000</v>
      </c>
      <c r="F5961" s="4">
        <v>152</v>
      </c>
      <c r="G5961" s="7">
        <f t="shared" si="93"/>
        <v>152</v>
      </c>
      <c r="H5961" s="4" t="s">
        <v>307</v>
      </c>
      <c r="I5961" s="4">
        <v>50000</v>
      </c>
      <c r="J5961" s="4" t="s">
        <v>32</v>
      </c>
      <c r="K5961" s="4" t="s">
        <v>13</v>
      </c>
      <c r="M5961" s="4" t="s">
        <v>35</v>
      </c>
    </row>
    <row r="5962" spans="1:13" x14ac:dyDescent="0.2">
      <c r="A5962" s="4">
        <v>3169209</v>
      </c>
      <c r="B5962" s="4">
        <v>9505791</v>
      </c>
      <c r="C5962" s="4" t="s">
        <v>16970</v>
      </c>
      <c r="D5962" s="4">
        <v>500</v>
      </c>
      <c r="E5962" s="4">
        <v>0</v>
      </c>
      <c r="F5962" s="4">
        <v>0</v>
      </c>
      <c r="G5962" s="7">
        <f t="shared" si="93"/>
        <v>-500</v>
      </c>
      <c r="H5962" s="4" t="s">
        <v>16971</v>
      </c>
      <c r="I5962" s="4">
        <v>10500</v>
      </c>
      <c r="J5962" s="4" t="s">
        <v>4</v>
      </c>
      <c r="K5962" s="4" t="s">
        <v>13</v>
      </c>
      <c r="L5962" s="4" t="s">
        <v>6</v>
      </c>
      <c r="M5962" s="4" t="s">
        <v>7</v>
      </c>
    </row>
    <row r="5963" spans="1:13" x14ac:dyDescent="0.2">
      <c r="A5963" s="4">
        <v>3169496</v>
      </c>
      <c r="B5963" s="4">
        <v>4514805</v>
      </c>
      <c r="C5963" s="4" t="s">
        <v>16972</v>
      </c>
      <c r="D5963" s="4">
        <v>1500</v>
      </c>
      <c r="E5963" s="4">
        <v>0</v>
      </c>
      <c r="F5963" s="4">
        <v>0</v>
      </c>
      <c r="G5963" s="7">
        <f t="shared" si="93"/>
        <v>-1500</v>
      </c>
      <c r="H5963" s="4" t="s">
        <v>16973</v>
      </c>
      <c r="I5963" s="4">
        <v>9000</v>
      </c>
      <c r="J5963" s="4" t="s">
        <v>4</v>
      </c>
      <c r="K5963" s="4" t="s">
        <v>5</v>
      </c>
      <c r="L5963" s="4" t="s">
        <v>6</v>
      </c>
      <c r="M5963" s="4" t="s">
        <v>173</v>
      </c>
    </row>
    <row r="5964" spans="1:13" x14ac:dyDescent="0.2">
      <c r="A5964" s="4">
        <v>3169608</v>
      </c>
      <c r="B5964" s="4">
        <v>8089628</v>
      </c>
      <c r="C5964" s="4" t="s">
        <v>16974</v>
      </c>
      <c r="D5964" s="4">
        <v>2000</v>
      </c>
      <c r="E5964" s="4">
        <v>2000</v>
      </c>
      <c r="F5964" s="4">
        <v>1551</v>
      </c>
      <c r="G5964" s="7">
        <f t="shared" si="93"/>
        <v>1551</v>
      </c>
      <c r="H5964" s="4" t="s">
        <v>7447</v>
      </c>
      <c r="I5964" s="4">
        <v>7000</v>
      </c>
      <c r="J5964" s="4" t="s">
        <v>4</v>
      </c>
      <c r="K5964" s="4" t="s">
        <v>8</v>
      </c>
      <c r="L5964" s="4" t="s">
        <v>6</v>
      </c>
      <c r="M5964" s="4" t="s">
        <v>76</v>
      </c>
    </row>
    <row r="5965" spans="1:13" x14ac:dyDescent="0.2">
      <c r="A5965" s="4">
        <v>3169132</v>
      </c>
      <c r="B5965" s="4">
        <v>290752</v>
      </c>
      <c r="C5965" s="4" t="s">
        <v>16975</v>
      </c>
      <c r="D5965" s="4">
        <v>1500</v>
      </c>
      <c r="E5965" s="4">
        <v>1500</v>
      </c>
      <c r="F5965" s="4">
        <v>741</v>
      </c>
      <c r="G5965" s="7">
        <f t="shared" si="93"/>
        <v>741</v>
      </c>
      <c r="H5965" s="4" t="s">
        <v>16976</v>
      </c>
      <c r="I5965" s="4">
        <v>2700</v>
      </c>
      <c r="J5965" s="4" t="s">
        <v>11</v>
      </c>
      <c r="K5965" s="4" t="s">
        <v>8</v>
      </c>
      <c r="M5965" s="4" t="s">
        <v>10</v>
      </c>
    </row>
    <row r="5966" spans="1:13" x14ac:dyDescent="0.2">
      <c r="A5966" s="4">
        <v>3169713</v>
      </c>
      <c r="B5966" s="4">
        <v>9376067</v>
      </c>
      <c r="C5966" s="4" t="s">
        <v>16977</v>
      </c>
      <c r="D5966" s="4">
        <v>700</v>
      </c>
      <c r="E5966" s="4">
        <v>700</v>
      </c>
      <c r="F5966" s="4">
        <v>359.1</v>
      </c>
      <c r="G5966" s="7">
        <f t="shared" si="93"/>
        <v>359.09999999999991</v>
      </c>
      <c r="H5966" s="4" t="s">
        <v>7797</v>
      </c>
      <c r="I5966" s="4">
        <v>21000</v>
      </c>
      <c r="J5966" s="4" t="s">
        <v>4</v>
      </c>
      <c r="K5966" s="4" t="s">
        <v>13</v>
      </c>
      <c r="L5966" s="4" t="s">
        <v>6</v>
      </c>
      <c r="M5966" s="4" t="s">
        <v>25</v>
      </c>
    </row>
    <row r="5967" spans="1:13" x14ac:dyDescent="0.2">
      <c r="A5967" s="4">
        <v>3169769</v>
      </c>
      <c r="B5967" s="4">
        <v>401214</v>
      </c>
      <c r="C5967" s="4" t="s">
        <v>16978</v>
      </c>
      <c r="D5967" s="4">
        <v>4000</v>
      </c>
      <c r="E5967" s="4">
        <v>4000</v>
      </c>
      <c r="F5967" s="4">
        <v>304</v>
      </c>
      <c r="G5967" s="7">
        <f t="shared" si="93"/>
        <v>304</v>
      </c>
      <c r="H5967" s="4" t="s">
        <v>16979</v>
      </c>
      <c r="I5967" s="4">
        <v>25000</v>
      </c>
      <c r="J5967" s="4" t="s">
        <v>4</v>
      </c>
      <c r="K5967" s="4" t="s">
        <v>13</v>
      </c>
      <c r="L5967" s="4" t="s">
        <v>6</v>
      </c>
      <c r="M5967" s="4" t="s">
        <v>25</v>
      </c>
    </row>
    <row r="5968" spans="1:13" x14ac:dyDescent="0.2">
      <c r="A5968" s="4">
        <v>3169741</v>
      </c>
      <c r="B5968" s="4">
        <v>9111432</v>
      </c>
      <c r="C5968" s="4" t="s">
        <v>16980</v>
      </c>
      <c r="D5968" s="4">
        <v>1100</v>
      </c>
      <c r="E5968" s="4">
        <v>0</v>
      </c>
      <c r="F5968" s="4">
        <v>0</v>
      </c>
      <c r="G5968" s="7">
        <f t="shared" si="93"/>
        <v>-1100</v>
      </c>
      <c r="H5968" s="4" t="s">
        <v>10665</v>
      </c>
      <c r="I5968" s="4">
        <v>14000</v>
      </c>
      <c r="J5968" s="4" t="s">
        <v>4</v>
      </c>
      <c r="K5968" s="4" t="s">
        <v>13</v>
      </c>
      <c r="L5968" s="4" t="s">
        <v>6</v>
      </c>
      <c r="M5968" s="4" t="s">
        <v>47</v>
      </c>
    </row>
    <row r="5969" spans="1:13" x14ac:dyDescent="0.2">
      <c r="A5969" s="4">
        <v>3169818</v>
      </c>
      <c r="B5969" s="4">
        <v>5848473</v>
      </c>
      <c r="C5969" s="4" t="s">
        <v>16981</v>
      </c>
      <c r="D5969" s="4">
        <v>3200</v>
      </c>
      <c r="E5969" s="4">
        <v>3200</v>
      </c>
      <c r="F5969" s="4">
        <v>54.72</v>
      </c>
      <c r="G5969" s="7">
        <f t="shared" si="93"/>
        <v>54.7199999999998</v>
      </c>
      <c r="H5969" s="4" t="s">
        <v>6763</v>
      </c>
      <c r="I5969" s="4">
        <v>12000</v>
      </c>
      <c r="J5969" s="4" t="s">
        <v>4</v>
      </c>
      <c r="K5969" s="4" t="s">
        <v>22</v>
      </c>
      <c r="L5969" s="4" t="s">
        <v>9</v>
      </c>
      <c r="M5969" s="4" t="s">
        <v>26</v>
      </c>
    </row>
    <row r="5970" spans="1:13" x14ac:dyDescent="0.2">
      <c r="A5970" s="4">
        <v>3169678</v>
      </c>
      <c r="B5970" s="4">
        <v>8999103</v>
      </c>
      <c r="C5970" s="4" t="s">
        <v>16982</v>
      </c>
      <c r="D5970" s="4">
        <v>1000</v>
      </c>
      <c r="E5970" s="4">
        <v>0</v>
      </c>
      <c r="F5970" s="4">
        <v>0</v>
      </c>
      <c r="G5970" s="7">
        <f t="shared" si="93"/>
        <v>-1000</v>
      </c>
      <c r="H5970" s="4" t="s">
        <v>3074</v>
      </c>
      <c r="I5970" s="4">
        <v>8000</v>
      </c>
      <c r="J5970" s="4" t="s">
        <v>4</v>
      </c>
      <c r="K5970" s="4" t="s">
        <v>13</v>
      </c>
      <c r="L5970" s="4" t="s">
        <v>6</v>
      </c>
      <c r="M5970" s="4" t="s">
        <v>64</v>
      </c>
    </row>
    <row r="5971" spans="1:13" x14ac:dyDescent="0.2">
      <c r="A5971" s="4">
        <v>3169790</v>
      </c>
      <c r="B5971" s="4">
        <v>7049120</v>
      </c>
      <c r="C5971" s="4" t="s">
        <v>16983</v>
      </c>
      <c r="D5971" s="4">
        <v>1080</v>
      </c>
      <c r="E5971" s="4">
        <v>0</v>
      </c>
      <c r="F5971" s="4">
        <v>0</v>
      </c>
      <c r="G5971" s="7">
        <f t="shared" si="93"/>
        <v>-1080</v>
      </c>
      <c r="H5971" s="4" t="s">
        <v>16984</v>
      </c>
      <c r="I5971" s="4">
        <v>6200</v>
      </c>
      <c r="J5971" s="4" t="s">
        <v>4</v>
      </c>
      <c r="K5971" s="4" t="s">
        <v>13</v>
      </c>
      <c r="L5971" s="4" t="s">
        <v>6</v>
      </c>
      <c r="M5971" s="4" t="s">
        <v>20</v>
      </c>
    </row>
    <row r="5972" spans="1:13" x14ac:dyDescent="0.2">
      <c r="A5972" s="4">
        <v>3169776</v>
      </c>
      <c r="B5972" s="4">
        <v>4827131</v>
      </c>
      <c r="C5972" s="4" t="s">
        <v>16985</v>
      </c>
      <c r="D5972" s="4">
        <v>8000</v>
      </c>
      <c r="E5972" s="4">
        <v>0</v>
      </c>
      <c r="F5972" s="4">
        <v>4560</v>
      </c>
      <c r="G5972" s="7">
        <f t="shared" si="93"/>
        <v>-3440</v>
      </c>
      <c r="H5972" s="4" t="s">
        <v>7744</v>
      </c>
      <c r="I5972" s="4">
        <v>14500</v>
      </c>
      <c r="J5972" s="4" t="s">
        <v>11</v>
      </c>
      <c r="K5972" s="4" t="s">
        <v>13</v>
      </c>
      <c r="M5972" s="4" t="s">
        <v>47</v>
      </c>
    </row>
    <row r="5973" spans="1:13" x14ac:dyDescent="0.2">
      <c r="A5973" s="4">
        <v>3169377</v>
      </c>
      <c r="B5973" s="4">
        <v>9512028</v>
      </c>
      <c r="C5973" s="4" t="s">
        <v>16986</v>
      </c>
      <c r="D5973" s="4">
        <v>3000</v>
      </c>
      <c r="E5973" s="4">
        <v>3000</v>
      </c>
      <c r="F5973" s="4">
        <v>58.5</v>
      </c>
      <c r="G5973" s="7">
        <f t="shared" si="93"/>
        <v>58.5</v>
      </c>
      <c r="H5973" s="4" t="s">
        <v>16987</v>
      </c>
      <c r="I5973" s="4">
        <v>15000</v>
      </c>
      <c r="J5973" s="4" t="s">
        <v>4</v>
      </c>
      <c r="K5973" s="4" t="s">
        <v>8</v>
      </c>
      <c r="L5973" s="4" t="s">
        <v>9</v>
      </c>
      <c r="M5973" s="4" t="s">
        <v>12</v>
      </c>
    </row>
    <row r="5974" spans="1:13" x14ac:dyDescent="0.2">
      <c r="A5974" s="4">
        <v>3169909</v>
      </c>
      <c r="B5974" s="4">
        <v>4964009</v>
      </c>
      <c r="C5974" s="4" t="s">
        <v>16988</v>
      </c>
      <c r="D5974" s="4">
        <v>5000</v>
      </c>
      <c r="E5974" s="4">
        <v>5000</v>
      </c>
      <c r="F5974" s="4">
        <v>180.5</v>
      </c>
      <c r="G5974" s="7">
        <f t="shared" si="93"/>
        <v>180.5</v>
      </c>
      <c r="H5974" s="4" t="s">
        <v>4520</v>
      </c>
      <c r="I5974" s="4">
        <v>50000</v>
      </c>
      <c r="J5974" s="4" t="s">
        <v>4</v>
      </c>
      <c r="K5974" s="4" t="s">
        <v>8</v>
      </c>
      <c r="L5974" s="4" t="s">
        <v>6</v>
      </c>
      <c r="M5974" s="4" t="s">
        <v>40</v>
      </c>
    </row>
    <row r="5975" spans="1:13" x14ac:dyDescent="0.2">
      <c r="A5975" s="4">
        <v>3169853</v>
      </c>
      <c r="B5975" s="4">
        <v>9513540</v>
      </c>
      <c r="C5975" s="4" t="s">
        <v>16989</v>
      </c>
      <c r="D5975" s="4">
        <v>1500</v>
      </c>
      <c r="E5975" s="4">
        <v>0</v>
      </c>
      <c r="F5975" s="4">
        <v>0</v>
      </c>
      <c r="G5975" s="7">
        <f t="shared" si="93"/>
        <v>-1500</v>
      </c>
      <c r="H5975" s="4" t="s">
        <v>2588</v>
      </c>
      <c r="I5975" s="4">
        <v>25000</v>
      </c>
      <c r="J5975" s="4" t="s">
        <v>4</v>
      </c>
      <c r="K5975" s="4" t="s">
        <v>13</v>
      </c>
      <c r="L5975" s="4" t="s">
        <v>6</v>
      </c>
      <c r="M5975" s="4" t="s">
        <v>23</v>
      </c>
    </row>
    <row r="5976" spans="1:13" x14ac:dyDescent="0.2">
      <c r="A5976" s="4">
        <v>3169944</v>
      </c>
      <c r="B5976" s="4">
        <v>8317233</v>
      </c>
      <c r="C5976" s="4" t="s">
        <v>16990</v>
      </c>
      <c r="D5976" s="4">
        <v>2000</v>
      </c>
      <c r="E5976" s="4">
        <v>2000</v>
      </c>
      <c r="F5976" s="4">
        <v>3</v>
      </c>
      <c r="G5976" s="7">
        <f t="shared" si="93"/>
        <v>3</v>
      </c>
      <c r="H5976" s="4" t="s">
        <v>14399</v>
      </c>
      <c r="I5976" s="4">
        <v>20000</v>
      </c>
      <c r="J5976" s="4" t="s">
        <v>4</v>
      </c>
      <c r="K5976" s="4" t="s">
        <v>8</v>
      </c>
      <c r="L5976" s="4" t="s">
        <v>6</v>
      </c>
      <c r="M5976" s="4" t="s">
        <v>20</v>
      </c>
    </row>
    <row r="5977" spans="1:13" x14ac:dyDescent="0.2">
      <c r="A5977" s="4">
        <v>3162370</v>
      </c>
      <c r="B5977" s="4">
        <v>8985824</v>
      </c>
      <c r="C5977" s="4" t="s">
        <v>16991</v>
      </c>
      <c r="D5977" s="4">
        <v>1900</v>
      </c>
      <c r="E5977" s="4">
        <v>1900</v>
      </c>
      <c r="F5977" s="4">
        <v>1863.9</v>
      </c>
      <c r="G5977" s="7">
        <f t="shared" si="93"/>
        <v>1863.9</v>
      </c>
      <c r="H5977" s="4" t="s">
        <v>2766</v>
      </c>
      <c r="I5977" s="4">
        <v>15000</v>
      </c>
      <c r="J5977" s="4" t="s">
        <v>4</v>
      </c>
      <c r="K5977" s="4" t="s">
        <v>8</v>
      </c>
      <c r="L5977" s="4" t="s">
        <v>6</v>
      </c>
      <c r="M5977" s="4" t="s">
        <v>20</v>
      </c>
    </row>
    <row r="5978" spans="1:13" x14ac:dyDescent="0.2">
      <c r="A5978" s="4">
        <v>3169972</v>
      </c>
      <c r="B5978" s="4">
        <v>9503922</v>
      </c>
      <c r="C5978" s="4" t="s">
        <v>16992</v>
      </c>
      <c r="D5978" s="4">
        <v>1000</v>
      </c>
      <c r="E5978" s="4">
        <v>1000</v>
      </c>
      <c r="F5978" s="4">
        <v>266</v>
      </c>
      <c r="G5978" s="7">
        <f t="shared" si="93"/>
        <v>266</v>
      </c>
      <c r="H5978" s="4" t="s">
        <v>16697</v>
      </c>
      <c r="I5978" s="4">
        <v>8000</v>
      </c>
      <c r="J5978" s="4" t="s">
        <v>4</v>
      </c>
      <c r="K5978" s="4" t="s">
        <v>13</v>
      </c>
      <c r="L5978" s="4" t="s">
        <v>14</v>
      </c>
      <c r="M5978" s="4" t="s">
        <v>20</v>
      </c>
    </row>
    <row r="5979" spans="1:13" x14ac:dyDescent="0.2">
      <c r="A5979" s="4">
        <v>3169888</v>
      </c>
      <c r="B5979" s="4">
        <v>7142423</v>
      </c>
      <c r="C5979" s="4" t="s">
        <v>16993</v>
      </c>
      <c r="D5979" s="4">
        <v>1500</v>
      </c>
      <c r="E5979" s="4">
        <v>1500</v>
      </c>
      <c r="F5979" s="4">
        <v>1023</v>
      </c>
      <c r="G5979" s="7">
        <f t="shared" si="93"/>
        <v>1023</v>
      </c>
      <c r="H5979" s="4" t="s">
        <v>16994</v>
      </c>
      <c r="I5979" s="4">
        <v>15000</v>
      </c>
      <c r="J5979" s="4" t="s">
        <v>4</v>
      </c>
      <c r="K5979" s="4" t="s">
        <v>8</v>
      </c>
      <c r="M5979" s="4" t="s">
        <v>7</v>
      </c>
    </row>
    <row r="5980" spans="1:13" x14ac:dyDescent="0.2">
      <c r="A5980" s="4">
        <v>3169916</v>
      </c>
      <c r="B5980" s="4">
        <v>9513645</v>
      </c>
      <c r="C5980" s="4" t="s">
        <v>16995</v>
      </c>
      <c r="D5980" s="4">
        <v>600</v>
      </c>
      <c r="E5980" s="4">
        <v>600</v>
      </c>
      <c r="F5980" s="4">
        <v>0.06</v>
      </c>
      <c r="G5980" s="7">
        <f t="shared" si="93"/>
        <v>5.999999999994543E-2</v>
      </c>
      <c r="H5980" s="4" t="s">
        <v>4464</v>
      </c>
      <c r="I5980" s="4">
        <v>5000</v>
      </c>
      <c r="J5980" s="4" t="s">
        <v>51</v>
      </c>
      <c r="K5980" s="4" t="s">
        <v>13</v>
      </c>
      <c r="M5980" s="4" t="s">
        <v>111</v>
      </c>
    </row>
    <row r="5981" spans="1:13" x14ac:dyDescent="0.2">
      <c r="A5981" s="4">
        <v>3169965</v>
      </c>
      <c r="B5981" s="4">
        <v>4593947</v>
      </c>
      <c r="C5981" s="4" t="s">
        <v>16996</v>
      </c>
      <c r="D5981" s="4">
        <v>3000</v>
      </c>
      <c r="E5981" s="4">
        <v>3000</v>
      </c>
      <c r="F5981" s="4">
        <v>61.5</v>
      </c>
      <c r="G5981" s="7">
        <f t="shared" si="93"/>
        <v>61.5</v>
      </c>
      <c r="H5981" s="4" t="s">
        <v>11364</v>
      </c>
      <c r="I5981" s="4">
        <v>25000</v>
      </c>
      <c r="J5981" s="4" t="s">
        <v>32</v>
      </c>
      <c r="K5981" s="4" t="s">
        <v>5</v>
      </c>
      <c r="M5981" s="4" t="s">
        <v>65</v>
      </c>
    </row>
    <row r="5982" spans="1:13" x14ac:dyDescent="0.2">
      <c r="A5982" s="4">
        <v>3170021</v>
      </c>
      <c r="B5982" s="4">
        <v>7117944</v>
      </c>
      <c r="C5982" s="4" t="s">
        <v>16997</v>
      </c>
      <c r="D5982" s="4">
        <v>2000</v>
      </c>
      <c r="E5982" s="4">
        <v>2000</v>
      </c>
      <c r="F5982" s="4">
        <v>2.8</v>
      </c>
      <c r="G5982" s="7">
        <f t="shared" si="93"/>
        <v>2.7999999999999545</v>
      </c>
      <c r="H5982" s="4" t="s">
        <v>6743</v>
      </c>
      <c r="I5982" s="4">
        <v>11000</v>
      </c>
      <c r="J5982" s="4" t="s">
        <v>4</v>
      </c>
      <c r="K5982" s="4" t="s">
        <v>5</v>
      </c>
      <c r="L5982" s="4" t="s">
        <v>6</v>
      </c>
      <c r="M5982" s="4" t="s">
        <v>23</v>
      </c>
    </row>
    <row r="5983" spans="1:13" x14ac:dyDescent="0.2">
      <c r="A5983" s="4">
        <v>3170077</v>
      </c>
      <c r="B5983" s="4">
        <v>4534909</v>
      </c>
      <c r="C5983" s="4" t="s">
        <v>7700</v>
      </c>
      <c r="D5983" s="4">
        <v>3500</v>
      </c>
      <c r="E5983" s="4">
        <v>3500</v>
      </c>
      <c r="F5983" s="4">
        <v>126.36</v>
      </c>
      <c r="G5983" s="7">
        <f t="shared" si="93"/>
        <v>126.36000000000013</v>
      </c>
      <c r="H5983" s="4" t="s">
        <v>15362</v>
      </c>
      <c r="I5983" s="4">
        <v>17000</v>
      </c>
      <c r="J5983" s="4" t="s">
        <v>32</v>
      </c>
      <c r="K5983" s="4" t="s">
        <v>8</v>
      </c>
      <c r="M5983" s="4" t="s">
        <v>7</v>
      </c>
    </row>
    <row r="5984" spans="1:13" x14ac:dyDescent="0.2">
      <c r="A5984" s="4">
        <v>3170063</v>
      </c>
      <c r="B5984" s="4">
        <v>6687535</v>
      </c>
      <c r="C5984" s="4" t="s">
        <v>16998</v>
      </c>
      <c r="D5984" s="4">
        <v>1000</v>
      </c>
      <c r="E5984" s="4">
        <v>1000</v>
      </c>
      <c r="F5984" s="4">
        <v>152</v>
      </c>
      <c r="G5984" s="7">
        <f t="shared" si="93"/>
        <v>152</v>
      </c>
      <c r="H5984" s="4" t="s">
        <v>16999</v>
      </c>
      <c r="I5984" s="4">
        <v>12000</v>
      </c>
      <c r="J5984" s="4" t="s">
        <v>4</v>
      </c>
      <c r="K5984" s="4" t="s">
        <v>13</v>
      </c>
      <c r="L5984" s="4" t="s">
        <v>6</v>
      </c>
      <c r="M5984" s="4" t="s">
        <v>7</v>
      </c>
    </row>
    <row r="5985" spans="1:13" x14ac:dyDescent="0.2">
      <c r="A5985" s="4">
        <v>3170112</v>
      </c>
      <c r="B5985" s="4">
        <v>5418232</v>
      </c>
      <c r="C5985" s="4" t="s">
        <v>17000</v>
      </c>
      <c r="D5985" s="4">
        <v>3000</v>
      </c>
      <c r="E5985" s="4">
        <v>3000</v>
      </c>
      <c r="F5985" s="4">
        <v>130.5</v>
      </c>
      <c r="G5985" s="7">
        <f t="shared" si="93"/>
        <v>130.5</v>
      </c>
      <c r="H5985" s="4" t="s">
        <v>6789</v>
      </c>
      <c r="I5985" s="4">
        <v>8000</v>
      </c>
      <c r="J5985" s="4" t="s">
        <v>11</v>
      </c>
      <c r="K5985" s="4" t="s">
        <v>8</v>
      </c>
      <c r="M5985" s="4" t="s">
        <v>26</v>
      </c>
    </row>
    <row r="5986" spans="1:13" x14ac:dyDescent="0.2">
      <c r="A5986" s="4">
        <v>3170119</v>
      </c>
      <c r="B5986" s="4">
        <v>2021006</v>
      </c>
      <c r="C5986" s="4" t="s">
        <v>17001</v>
      </c>
      <c r="D5986" s="4">
        <v>10000</v>
      </c>
      <c r="E5986" s="4">
        <v>10000</v>
      </c>
      <c r="F5986" s="4">
        <v>3740</v>
      </c>
      <c r="G5986" s="7">
        <f t="shared" si="93"/>
        <v>3740</v>
      </c>
      <c r="H5986" s="4" t="s">
        <v>12370</v>
      </c>
      <c r="I5986" s="4">
        <v>40000</v>
      </c>
      <c r="J5986" s="4" t="s">
        <v>32</v>
      </c>
      <c r="K5986" s="4" t="s">
        <v>5</v>
      </c>
      <c r="M5986" s="4" t="s">
        <v>20</v>
      </c>
    </row>
    <row r="5987" spans="1:13" x14ac:dyDescent="0.2">
      <c r="A5987" s="4">
        <v>3170007</v>
      </c>
      <c r="B5987" s="4">
        <v>694884</v>
      </c>
      <c r="C5987" s="4" t="s">
        <v>17002</v>
      </c>
      <c r="D5987" s="4">
        <v>700</v>
      </c>
      <c r="E5987" s="4">
        <v>700</v>
      </c>
      <c r="F5987" s="4">
        <v>316.05</v>
      </c>
      <c r="G5987" s="7">
        <f t="shared" si="93"/>
        <v>316.04999999999995</v>
      </c>
      <c r="H5987" s="4" t="s">
        <v>5948</v>
      </c>
      <c r="I5987" s="4">
        <v>15000</v>
      </c>
      <c r="J5987" s="4" t="s">
        <v>4</v>
      </c>
      <c r="K5987" s="4" t="s">
        <v>8</v>
      </c>
      <c r="L5987" s="4" t="s">
        <v>6</v>
      </c>
      <c r="M5987" s="4" t="s">
        <v>173</v>
      </c>
    </row>
    <row r="5988" spans="1:13" x14ac:dyDescent="0.2">
      <c r="A5988" s="4">
        <v>3170147</v>
      </c>
      <c r="B5988" s="4">
        <v>9056097</v>
      </c>
      <c r="C5988" s="4" t="s">
        <v>17003</v>
      </c>
      <c r="D5988" s="4">
        <v>7550</v>
      </c>
      <c r="E5988" s="4">
        <v>7550</v>
      </c>
      <c r="F5988" s="4">
        <v>547.4</v>
      </c>
      <c r="G5988" s="7">
        <f t="shared" si="93"/>
        <v>547.39999999999964</v>
      </c>
      <c r="H5988" s="4" t="s">
        <v>3401</v>
      </c>
      <c r="I5988" s="4">
        <v>17500</v>
      </c>
      <c r="J5988" s="4" t="s">
        <v>4</v>
      </c>
      <c r="K5988" s="4" t="s">
        <v>13</v>
      </c>
      <c r="L5988" s="4" t="s">
        <v>6</v>
      </c>
      <c r="M5988" s="4" t="s">
        <v>25</v>
      </c>
    </row>
    <row r="5989" spans="1:13" x14ac:dyDescent="0.2">
      <c r="A5989" s="4">
        <v>3170154</v>
      </c>
      <c r="B5989" s="4">
        <v>466804</v>
      </c>
      <c r="C5989" s="4" t="s">
        <v>17004</v>
      </c>
      <c r="D5989" s="4">
        <v>2300</v>
      </c>
      <c r="E5989" s="4">
        <v>2300</v>
      </c>
      <c r="F5989" s="4">
        <v>349.6</v>
      </c>
      <c r="G5989" s="7">
        <f t="shared" si="93"/>
        <v>349.59999999999991</v>
      </c>
      <c r="H5989" s="4" t="s">
        <v>17005</v>
      </c>
      <c r="I5989" s="4">
        <v>5600</v>
      </c>
      <c r="J5989" s="4" t="s">
        <v>72</v>
      </c>
      <c r="K5989" s="4" t="s">
        <v>22</v>
      </c>
      <c r="M5989" s="4" t="s">
        <v>23</v>
      </c>
    </row>
    <row r="5990" spans="1:13" x14ac:dyDescent="0.2">
      <c r="A5990" s="4">
        <v>3170203</v>
      </c>
      <c r="B5990" s="4">
        <v>9095962</v>
      </c>
      <c r="C5990" s="4" t="s">
        <v>17006</v>
      </c>
      <c r="D5990" s="4">
        <v>2550</v>
      </c>
      <c r="E5990" s="4">
        <v>2550</v>
      </c>
      <c r="F5990" s="4">
        <v>629.85</v>
      </c>
      <c r="G5990" s="7">
        <f t="shared" si="93"/>
        <v>629.84999999999991</v>
      </c>
      <c r="H5990" s="4" t="s">
        <v>16615</v>
      </c>
      <c r="I5990" s="4">
        <v>18000</v>
      </c>
      <c r="J5990" s="4" t="s">
        <v>21</v>
      </c>
      <c r="K5990" s="4" t="s">
        <v>13</v>
      </c>
      <c r="M5990" s="4" t="s">
        <v>111</v>
      </c>
    </row>
    <row r="5991" spans="1:13" x14ac:dyDescent="0.2">
      <c r="A5991" s="4">
        <v>3170168</v>
      </c>
      <c r="B5991" s="4">
        <v>9135540</v>
      </c>
      <c r="C5991" s="4" t="s">
        <v>17007</v>
      </c>
      <c r="D5991" s="4">
        <v>3000</v>
      </c>
      <c r="E5991" s="4">
        <v>3000</v>
      </c>
      <c r="F5991" s="4">
        <v>2.7</v>
      </c>
      <c r="G5991" s="7">
        <f t="shared" si="93"/>
        <v>2.6999999999998181</v>
      </c>
      <c r="H5991" s="4" t="s">
        <v>13138</v>
      </c>
      <c r="I5991" s="4">
        <v>15000</v>
      </c>
      <c r="J5991" s="4" t="s">
        <v>4</v>
      </c>
      <c r="K5991" s="4" t="s">
        <v>8</v>
      </c>
      <c r="L5991" s="4" t="s">
        <v>6</v>
      </c>
      <c r="M5991" s="4" t="s">
        <v>25</v>
      </c>
    </row>
    <row r="5992" spans="1:13" x14ac:dyDescent="0.2">
      <c r="A5992" s="4">
        <v>3170189</v>
      </c>
      <c r="B5992" s="4">
        <v>4582670</v>
      </c>
      <c r="C5992" s="4" t="s">
        <v>17008</v>
      </c>
      <c r="D5992" s="4">
        <v>3000</v>
      </c>
      <c r="E5992" s="4">
        <v>3000</v>
      </c>
      <c r="F5992" s="4">
        <v>1.8</v>
      </c>
      <c r="G5992" s="7">
        <f t="shared" si="93"/>
        <v>1.8000000000001819</v>
      </c>
      <c r="H5992" s="4" t="s">
        <v>17009</v>
      </c>
      <c r="I5992" s="4">
        <v>16000</v>
      </c>
      <c r="J5992" s="4" t="s">
        <v>11</v>
      </c>
      <c r="K5992" s="4" t="s">
        <v>8</v>
      </c>
      <c r="M5992" s="4" t="s">
        <v>76</v>
      </c>
    </row>
    <row r="5993" spans="1:13" x14ac:dyDescent="0.2">
      <c r="A5993" s="4">
        <v>3170238</v>
      </c>
      <c r="B5993" s="4">
        <v>687317</v>
      </c>
      <c r="C5993" s="4" t="s">
        <v>17010</v>
      </c>
      <c r="D5993" s="4">
        <v>2000</v>
      </c>
      <c r="E5993" s="4">
        <v>0</v>
      </c>
      <c r="F5993" s="4">
        <v>0</v>
      </c>
      <c r="G5993" s="7">
        <f t="shared" si="93"/>
        <v>-2000</v>
      </c>
      <c r="H5993" s="4" t="s">
        <v>17011</v>
      </c>
      <c r="I5993" s="4">
        <v>7500</v>
      </c>
      <c r="J5993" s="4" t="s">
        <v>98</v>
      </c>
      <c r="K5993" s="4" t="s">
        <v>13</v>
      </c>
      <c r="M5993" s="4" t="s">
        <v>24</v>
      </c>
    </row>
    <row r="5994" spans="1:13" x14ac:dyDescent="0.2">
      <c r="A5994" s="4">
        <v>3169881</v>
      </c>
      <c r="B5994" s="4">
        <v>5956714</v>
      </c>
      <c r="C5994" s="4" t="s">
        <v>17012</v>
      </c>
      <c r="D5994" s="4">
        <v>800</v>
      </c>
      <c r="E5994" s="4">
        <v>0</v>
      </c>
      <c r="F5994" s="4">
        <v>0</v>
      </c>
      <c r="G5994" s="7">
        <f t="shared" si="93"/>
        <v>-800</v>
      </c>
      <c r="H5994" s="4" t="s">
        <v>17013</v>
      </c>
      <c r="I5994" s="4">
        <v>9600</v>
      </c>
      <c r="J5994" s="4" t="s">
        <v>4</v>
      </c>
      <c r="K5994" s="4" t="s">
        <v>8</v>
      </c>
      <c r="L5994" s="4" t="s">
        <v>6</v>
      </c>
      <c r="M5994" s="4" t="s">
        <v>23</v>
      </c>
    </row>
    <row r="5995" spans="1:13" x14ac:dyDescent="0.2">
      <c r="A5995" s="4">
        <v>3170322</v>
      </c>
      <c r="B5995" s="4">
        <v>7027266</v>
      </c>
      <c r="C5995" s="4" t="s">
        <v>17014</v>
      </c>
      <c r="D5995" s="4">
        <v>2000</v>
      </c>
      <c r="E5995" s="4">
        <v>0</v>
      </c>
      <c r="F5995" s="4">
        <v>0</v>
      </c>
      <c r="G5995" s="7">
        <f t="shared" si="93"/>
        <v>-2000</v>
      </c>
      <c r="H5995" s="4" t="s">
        <v>17015</v>
      </c>
      <c r="I5995" s="4">
        <v>30000</v>
      </c>
      <c r="J5995" s="4" t="s">
        <v>32</v>
      </c>
      <c r="K5995" s="4" t="s">
        <v>13</v>
      </c>
      <c r="M5995" s="4" t="s">
        <v>47</v>
      </c>
    </row>
    <row r="5996" spans="1:13" x14ac:dyDescent="0.2">
      <c r="A5996" s="4">
        <v>3084264</v>
      </c>
      <c r="B5996" s="4">
        <v>5480413</v>
      </c>
      <c r="C5996" s="4" t="s">
        <v>17016</v>
      </c>
      <c r="D5996" s="4">
        <v>10000</v>
      </c>
      <c r="E5996" s="4">
        <v>10000</v>
      </c>
      <c r="F5996" s="4">
        <v>19548</v>
      </c>
      <c r="G5996" s="7">
        <f t="shared" si="93"/>
        <v>19548</v>
      </c>
      <c r="H5996" s="4" t="s">
        <v>17017</v>
      </c>
      <c r="I5996" s="4">
        <v>10000</v>
      </c>
      <c r="J5996" s="4" t="s">
        <v>4</v>
      </c>
      <c r="K5996" s="4" t="s">
        <v>8</v>
      </c>
      <c r="L5996" s="4" t="s">
        <v>6</v>
      </c>
      <c r="M5996" s="4" t="s">
        <v>48</v>
      </c>
    </row>
    <row r="5997" spans="1:13" x14ac:dyDescent="0.2">
      <c r="A5997" s="4">
        <v>3170420</v>
      </c>
      <c r="B5997" s="4">
        <v>5486636</v>
      </c>
      <c r="C5997" s="4" t="s">
        <v>17018</v>
      </c>
      <c r="D5997" s="4">
        <v>10000</v>
      </c>
      <c r="E5997" s="4">
        <v>10000</v>
      </c>
      <c r="F5997" s="4">
        <v>4151.5</v>
      </c>
      <c r="G5997" s="7">
        <f t="shared" si="93"/>
        <v>4151.5</v>
      </c>
      <c r="H5997" s="4" t="s">
        <v>8001</v>
      </c>
      <c r="I5997" s="4">
        <v>33000</v>
      </c>
      <c r="J5997" s="4" t="s">
        <v>4</v>
      </c>
      <c r="K5997" s="4" t="s">
        <v>13</v>
      </c>
      <c r="L5997" s="4" t="s">
        <v>6</v>
      </c>
      <c r="M5997" s="4" t="s">
        <v>186</v>
      </c>
    </row>
    <row r="5998" spans="1:13" x14ac:dyDescent="0.2">
      <c r="A5998" s="4">
        <v>3170371</v>
      </c>
      <c r="B5998" s="4">
        <v>6552533</v>
      </c>
      <c r="C5998" s="4" t="s">
        <v>17019</v>
      </c>
      <c r="D5998" s="4">
        <v>1500</v>
      </c>
      <c r="E5998" s="4">
        <v>1500</v>
      </c>
      <c r="F5998" s="4">
        <v>564.29999999999995</v>
      </c>
      <c r="G5998" s="7">
        <f t="shared" si="93"/>
        <v>564.30000000000018</v>
      </c>
      <c r="H5998" s="4" t="s">
        <v>8964</v>
      </c>
      <c r="I5998" s="4">
        <v>10000</v>
      </c>
      <c r="J5998" s="4" t="s">
        <v>4</v>
      </c>
      <c r="K5998" s="4" t="s">
        <v>5</v>
      </c>
      <c r="L5998" s="4" t="s">
        <v>9</v>
      </c>
      <c r="M5998" s="4" t="s">
        <v>52</v>
      </c>
    </row>
    <row r="5999" spans="1:13" x14ac:dyDescent="0.2">
      <c r="A5999" s="4">
        <v>3170161</v>
      </c>
      <c r="B5999" s="4">
        <v>9514044</v>
      </c>
      <c r="C5999" s="4" t="s">
        <v>17020</v>
      </c>
      <c r="D5999" s="4">
        <v>500</v>
      </c>
      <c r="E5999" s="4">
        <v>500</v>
      </c>
      <c r="F5999" s="4">
        <v>67.25</v>
      </c>
      <c r="G5999" s="7">
        <f t="shared" si="93"/>
        <v>67.25</v>
      </c>
      <c r="H5999" s="4" t="s">
        <v>17021</v>
      </c>
      <c r="I5999" s="4">
        <v>20000</v>
      </c>
      <c r="J5999" s="4" t="s">
        <v>4</v>
      </c>
      <c r="K5999" s="4" t="s">
        <v>13</v>
      </c>
      <c r="L5999" s="4" t="s">
        <v>6</v>
      </c>
      <c r="M5999" s="4" t="s">
        <v>65</v>
      </c>
    </row>
    <row r="6000" spans="1:13" x14ac:dyDescent="0.2">
      <c r="A6000" s="4">
        <v>3170329</v>
      </c>
      <c r="B6000" s="4">
        <v>743766</v>
      </c>
      <c r="C6000" s="4" t="s">
        <v>17022</v>
      </c>
      <c r="D6000" s="4">
        <v>3000</v>
      </c>
      <c r="E6000" s="4">
        <v>3000</v>
      </c>
      <c r="F6000" s="4">
        <v>382.5</v>
      </c>
      <c r="G6000" s="7">
        <f t="shared" si="93"/>
        <v>382.5</v>
      </c>
      <c r="H6000" s="4" t="s">
        <v>17023</v>
      </c>
      <c r="I6000" s="4">
        <v>10000</v>
      </c>
      <c r="J6000" s="4" t="s">
        <v>4</v>
      </c>
      <c r="K6000" s="4" t="s">
        <v>8</v>
      </c>
      <c r="L6000" s="4" t="s">
        <v>9</v>
      </c>
      <c r="M6000" s="4" t="s">
        <v>40</v>
      </c>
    </row>
    <row r="6001" spans="1:13" x14ac:dyDescent="0.2">
      <c r="A6001" s="4">
        <v>3170441</v>
      </c>
      <c r="B6001" s="4">
        <v>8834764</v>
      </c>
      <c r="C6001" s="4" t="s">
        <v>17024</v>
      </c>
      <c r="D6001" s="4">
        <v>1050</v>
      </c>
      <c r="E6001" s="4">
        <v>0</v>
      </c>
      <c r="F6001" s="4">
        <v>0</v>
      </c>
      <c r="G6001" s="7">
        <f t="shared" si="93"/>
        <v>-1050</v>
      </c>
      <c r="H6001" s="4" t="s">
        <v>8136</v>
      </c>
      <c r="I6001" s="4">
        <v>12000</v>
      </c>
      <c r="J6001" s="4" t="s">
        <v>4</v>
      </c>
      <c r="K6001" s="4" t="s">
        <v>8</v>
      </c>
      <c r="L6001" s="4" t="s">
        <v>6</v>
      </c>
      <c r="M6001" s="4" t="s">
        <v>65</v>
      </c>
    </row>
    <row r="6002" spans="1:13" x14ac:dyDescent="0.2">
      <c r="A6002" s="4">
        <v>3170392</v>
      </c>
      <c r="B6002" s="4">
        <v>9514835</v>
      </c>
      <c r="C6002" s="4" t="s">
        <v>17025</v>
      </c>
      <c r="D6002" s="4">
        <v>1000</v>
      </c>
      <c r="E6002" s="4">
        <v>1000</v>
      </c>
      <c r="F6002" s="4">
        <v>798</v>
      </c>
      <c r="G6002" s="7">
        <f t="shared" si="93"/>
        <v>798</v>
      </c>
      <c r="H6002" s="4" t="s">
        <v>6329</v>
      </c>
      <c r="I6002" s="4">
        <v>8000</v>
      </c>
      <c r="J6002" s="4" t="s">
        <v>51</v>
      </c>
      <c r="K6002" s="4" t="s">
        <v>13</v>
      </c>
      <c r="M6002" s="4" t="s">
        <v>186</v>
      </c>
    </row>
    <row r="6003" spans="1:13" x14ac:dyDescent="0.2">
      <c r="A6003" s="4">
        <v>3170378</v>
      </c>
      <c r="B6003" s="4">
        <v>8822731</v>
      </c>
      <c r="C6003" s="4" t="s">
        <v>17026</v>
      </c>
      <c r="D6003" s="4">
        <v>1000</v>
      </c>
      <c r="E6003" s="4">
        <v>1000</v>
      </c>
      <c r="F6003" s="4">
        <v>19.5</v>
      </c>
      <c r="G6003" s="7">
        <f t="shared" si="93"/>
        <v>19.5</v>
      </c>
      <c r="H6003" s="4" t="s">
        <v>17027</v>
      </c>
      <c r="I6003" s="4">
        <v>14000</v>
      </c>
      <c r="J6003" s="4" t="s">
        <v>4</v>
      </c>
      <c r="K6003" s="4" t="s">
        <v>8</v>
      </c>
      <c r="L6003" s="4" t="s">
        <v>14</v>
      </c>
      <c r="M6003" s="4" t="s">
        <v>25</v>
      </c>
    </row>
    <row r="6004" spans="1:13" x14ac:dyDescent="0.2">
      <c r="A6004" s="4">
        <v>3170343</v>
      </c>
      <c r="B6004" s="4">
        <v>7722268</v>
      </c>
      <c r="C6004" s="4" t="s">
        <v>17028</v>
      </c>
      <c r="D6004" s="4">
        <v>8000</v>
      </c>
      <c r="E6004" s="4">
        <v>0</v>
      </c>
      <c r="F6004" s="4">
        <v>3283.2</v>
      </c>
      <c r="G6004" s="7">
        <f t="shared" si="93"/>
        <v>-4716.8</v>
      </c>
      <c r="H6004" s="4" t="s">
        <v>5889</v>
      </c>
      <c r="I6004" s="4">
        <v>15500</v>
      </c>
      <c r="J6004" s="4" t="s">
        <v>4</v>
      </c>
      <c r="K6004" s="4" t="s">
        <v>8</v>
      </c>
      <c r="L6004" s="4" t="s">
        <v>6</v>
      </c>
      <c r="M6004" s="4" t="s">
        <v>48</v>
      </c>
    </row>
    <row r="6005" spans="1:13" x14ac:dyDescent="0.2">
      <c r="A6005" s="4">
        <v>3170497</v>
      </c>
      <c r="B6005" s="4">
        <v>6576970</v>
      </c>
      <c r="C6005" s="4" t="s">
        <v>17029</v>
      </c>
      <c r="D6005" s="4">
        <v>7000</v>
      </c>
      <c r="E6005" s="4">
        <v>7000</v>
      </c>
      <c r="F6005" s="4">
        <v>6132</v>
      </c>
      <c r="G6005" s="7">
        <f t="shared" si="93"/>
        <v>6132</v>
      </c>
      <c r="H6005" s="4" t="s">
        <v>17030</v>
      </c>
      <c r="I6005" s="4">
        <v>15000</v>
      </c>
      <c r="J6005" s="4" t="s">
        <v>4</v>
      </c>
      <c r="K6005" s="4" t="s">
        <v>5</v>
      </c>
      <c r="L6005" s="4" t="s">
        <v>6</v>
      </c>
      <c r="M6005" s="4" t="s">
        <v>111</v>
      </c>
    </row>
    <row r="6006" spans="1:13" x14ac:dyDescent="0.2">
      <c r="A6006" s="4">
        <v>3170483</v>
      </c>
      <c r="B6006" s="4">
        <v>240770</v>
      </c>
      <c r="C6006" s="4" t="s">
        <v>17031</v>
      </c>
      <c r="D6006" s="4">
        <v>1500</v>
      </c>
      <c r="E6006" s="4">
        <v>1500</v>
      </c>
      <c r="F6006" s="4">
        <v>22.8</v>
      </c>
      <c r="G6006" s="7">
        <f t="shared" si="93"/>
        <v>22.799999999999955</v>
      </c>
      <c r="H6006" s="4" t="s">
        <v>2877</v>
      </c>
      <c r="I6006" s="4">
        <v>30000</v>
      </c>
      <c r="J6006" s="4" t="s">
        <v>32</v>
      </c>
      <c r="K6006" s="4" t="s">
        <v>8</v>
      </c>
      <c r="M6006" s="4" t="s">
        <v>25</v>
      </c>
    </row>
    <row r="6007" spans="1:13" x14ac:dyDescent="0.2">
      <c r="A6007" s="4">
        <v>3170553</v>
      </c>
      <c r="B6007" s="4">
        <v>582921</v>
      </c>
      <c r="C6007" s="4" t="s">
        <v>17032</v>
      </c>
      <c r="D6007" s="4">
        <v>2000</v>
      </c>
      <c r="E6007" s="4">
        <v>2000</v>
      </c>
      <c r="F6007" s="4">
        <v>2550.6</v>
      </c>
      <c r="G6007" s="7">
        <f t="shared" si="93"/>
        <v>2550.6000000000004</v>
      </c>
      <c r="H6007" s="4" t="s">
        <v>3207</v>
      </c>
      <c r="I6007" s="4">
        <v>12500</v>
      </c>
      <c r="J6007" s="4" t="s">
        <v>4</v>
      </c>
      <c r="K6007" s="4" t="s">
        <v>13</v>
      </c>
      <c r="L6007" s="4" t="s">
        <v>6</v>
      </c>
      <c r="M6007" s="4" t="s">
        <v>20</v>
      </c>
    </row>
    <row r="6008" spans="1:13" x14ac:dyDescent="0.2">
      <c r="A6008" s="4">
        <v>3170518</v>
      </c>
      <c r="B6008" s="4">
        <v>9515031</v>
      </c>
      <c r="C6008" s="4" t="s">
        <v>17033</v>
      </c>
      <c r="D6008" s="4">
        <v>1200</v>
      </c>
      <c r="E6008" s="4">
        <v>1200</v>
      </c>
      <c r="F6008" s="4">
        <v>0.12</v>
      </c>
      <c r="G6008" s="7">
        <f t="shared" si="93"/>
        <v>0.11999999999989086</v>
      </c>
      <c r="H6008" s="4" t="s">
        <v>5985</v>
      </c>
      <c r="I6008" s="4">
        <v>8000</v>
      </c>
      <c r="J6008" s="4" t="s">
        <v>4</v>
      </c>
      <c r="K6008" s="4" t="s">
        <v>13</v>
      </c>
      <c r="L6008" s="4" t="s">
        <v>6</v>
      </c>
      <c r="M6008" s="4" t="s">
        <v>12</v>
      </c>
    </row>
    <row r="6009" spans="1:13" x14ac:dyDescent="0.2">
      <c r="A6009" s="4">
        <v>3170462</v>
      </c>
      <c r="B6009" s="4">
        <v>711154</v>
      </c>
      <c r="C6009" s="4" t="s">
        <v>17034</v>
      </c>
      <c r="D6009" s="4">
        <v>2000</v>
      </c>
      <c r="E6009" s="4">
        <v>2000</v>
      </c>
      <c r="F6009" s="4">
        <v>1</v>
      </c>
      <c r="G6009" s="7">
        <f t="shared" si="93"/>
        <v>1</v>
      </c>
      <c r="H6009" s="4" t="s">
        <v>17035</v>
      </c>
      <c r="I6009" s="4">
        <v>50000</v>
      </c>
      <c r="J6009" s="4" t="s">
        <v>32</v>
      </c>
      <c r="K6009" s="4" t="s">
        <v>8</v>
      </c>
      <c r="M6009" s="4" t="s">
        <v>25</v>
      </c>
    </row>
    <row r="6010" spans="1:13" x14ac:dyDescent="0.2">
      <c r="A6010" s="4">
        <v>3165758</v>
      </c>
      <c r="B6010" s="4">
        <v>9504027</v>
      </c>
      <c r="C6010" s="4" t="s">
        <v>17036</v>
      </c>
      <c r="D6010" s="4">
        <v>800</v>
      </c>
      <c r="E6010" s="4">
        <v>0</v>
      </c>
      <c r="F6010" s="4">
        <v>0</v>
      </c>
      <c r="G6010" s="7">
        <f t="shared" si="93"/>
        <v>-800</v>
      </c>
      <c r="H6010" s="4" t="s">
        <v>7059</v>
      </c>
      <c r="I6010" s="4">
        <v>9500</v>
      </c>
      <c r="J6010" s="4" t="s">
        <v>72</v>
      </c>
      <c r="K6010" s="4" t="s">
        <v>13</v>
      </c>
      <c r="M6010" s="4" t="s">
        <v>35</v>
      </c>
    </row>
    <row r="6011" spans="1:13" x14ac:dyDescent="0.2">
      <c r="A6011" s="4">
        <v>3170574</v>
      </c>
      <c r="B6011" s="4">
        <v>9515185</v>
      </c>
      <c r="C6011" s="4" t="s">
        <v>17037</v>
      </c>
      <c r="D6011" s="4">
        <v>1500</v>
      </c>
      <c r="E6011" s="4">
        <v>0</v>
      </c>
      <c r="F6011" s="4">
        <v>0</v>
      </c>
      <c r="G6011" s="7">
        <f t="shared" si="93"/>
        <v>-1500</v>
      </c>
      <c r="H6011" s="4" t="s">
        <v>12429</v>
      </c>
      <c r="I6011" s="4">
        <v>20000</v>
      </c>
      <c r="J6011" s="4" t="s">
        <v>4</v>
      </c>
      <c r="K6011" s="4" t="s">
        <v>13</v>
      </c>
      <c r="L6011" s="4" t="s">
        <v>201</v>
      </c>
      <c r="M6011" s="4" t="s">
        <v>20</v>
      </c>
    </row>
    <row r="6012" spans="1:13" x14ac:dyDescent="0.2">
      <c r="A6012" s="4">
        <v>3170672</v>
      </c>
      <c r="B6012" s="4">
        <v>486684</v>
      </c>
      <c r="C6012" s="4" t="s">
        <v>17038</v>
      </c>
      <c r="D6012" s="4">
        <v>6000</v>
      </c>
      <c r="E6012" s="4">
        <v>6000</v>
      </c>
      <c r="F6012" s="4">
        <v>513</v>
      </c>
      <c r="G6012" s="7">
        <f t="shared" si="93"/>
        <v>513</v>
      </c>
      <c r="H6012" s="4" t="s">
        <v>2723</v>
      </c>
      <c r="I6012" s="4">
        <v>15000</v>
      </c>
      <c r="J6012" s="4" t="s">
        <v>51</v>
      </c>
      <c r="K6012" s="4" t="s">
        <v>13</v>
      </c>
      <c r="M6012" s="4" t="s">
        <v>25</v>
      </c>
    </row>
    <row r="6013" spans="1:13" x14ac:dyDescent="0.2">
      <c r="A6013" s="4">
        <v>3170714</v>
      </c>
      <c r="B6013" s="4">
        <v>452250</v>
      </c>
      <c r="C6013" s="4" t="s">
        <v>17039</v>
      </c>
      <c r="D6013" s="4">
        <v>2500</v>
      </c>
      <c r="E6013" s="4">
        <v>2500</v>
      </c>
      <c r="F6013" s="4">
        <v>750</v>
      </c>
      <c r="G6013" s="7">
        <f t="shared" si="93"/>
        <v>750</v>
      </c>
      <c r="H6013" s="4" t="s">
        <v>17040</v>
      </c>
      <c r="I6013" s="4">
        <v>12000</v>
      </c>
      <c r="J6013" s="4" t="s">
        <v>4</v>
      </c>
      <c r="K6013" s="4" t="s">
        <v>22</v>
      </c>
      <c r="L6013" s="4" t="s">
        <v>6</v>
      </c>
      <c r="M6013" s="4" t="s">
        <v>65</v>
      </c>
    </row>
    <row r="6014" spans="1:13" x14ac:dyDescent="0.2">
      <c r="A6014" s="4">
        <v>3170700</v>
      </c>
      <c r="B6014" s="4">
        <v>230314</v>
      </c>
      <c r="C6014" s="4" t="s">
        <v>17041</v>
      </c>
      <c r="D6014" s="4">
        <v>2000</v>
      </c>
      <c r="E6014" s="4">
        <v>0</v>
      </c>
      <c r="F6014" s="4">
        <v>1634</v>
      </c>
      <c r="G6014" s="7">
        <f t="shared" si="93"/>
        <v>-366</v>
      </c>
      <c r="H6014" s="4" t="s">
        <v>17042</v>
      </c>
      <c r="I6014" s="4">
        <v>8000</v>
      </c>
      <c r="J6014" s="4" t="s">
        <v>4</v>
      </c>
      <c r="K6014" s="4" t="s">
        <v>8</v>
      </c>
      <c r="L6014" s="4" t="s">
        <v>6</v>
      </c>
      <c r="M6014" s="4" t="s">
        <v>19</v>
      </c>
    </row>
    <row r="6015" spans="1:13" x14ac:dyDescent="0.2">
      <c r="A6015" s="4">
        <v>3170742</v>
      </c>
      <c r="B6015" s="4">
        <v>4473827</v>
      </c>
      <c r="C6015" s="4" t="s">
        <v>17043</v>
      </c>
      <c r="D6015" s="4">
        <v>2000</v>
      </c>
      <c r="E6015" s="4">
        <v>2000</v>
      </c>
      <c r="F6015" s="4">
        <v>269</v>
      </c>
      <c r="G6015" s="7">
        <f t="shared" si="93"/>
        <v>269</v>
      </c>
      <c r="H6015" s="4" t="s">
        <v>9630</v>
      </c>
      <c r="I6015" s="4">
        <v>13000</v>
      </c>
      <c r="J6015" s="4" t="s">
        <v>4</v>
      </c>
      <c r="K6015" s="4" t="s">
        <v>13</v>
      </c>
      <c r="L6015" s="4" t="s">
        <v>9</v>
      </c>
      <c r="M6015" s="4" t="s">
        <v>26</v>
      </c>
    </row>
    <row r="6016" spans="1:13" x14ac:dyDescent="0.2">
      <c r="A6016" s="4">
        <v>3170791</v>
      </c>
      <c r="B6016" s="4">
        <v>519771</v>
      </c>
      <c r="C6016" s="4" t="s">
        <v>17044</v>
      </c>
      <c r="D6016" s="4">
        <v>10000</v>
      </c>
      <c r="E6016" s="4">
        <v>10000</v>
      </c>
      <c r="F6016" s="4">
        <v>171</v>
      </c>
      <c r="G6016" s="7">
        <f t="shared" si="93"/>
        <v>171</v>
      </c>
      <c r="H6016" s="4" t="s">
        <v>5889</v>
      </c>
      <c r="I6016" s="4">
        <v>24000</v>
      </c>
      <c r="J6016" s="4" t="s">
        <v>32</v>
      </c>
      <c r="K6016" s="4" t="s">
        <v>8</v>
      </c>
      <c r="M6016" s="4" t="s">
        <v>64</v>
      </c>
    </row>
    <row r="6017" spans="1:13" x14ac:dyDescent="0.2">
      <c r="A6017" s="4">
        <v>3170833</v>
      </c>
      <c r="B6017" s="4">
        <v>8364770</v>
      </c>
      <c r="C6017" s="4" t="s">
        <v>17045</v>
      </c>
      <c r="D6017" s="4">
        <v>5000</v>
      </c>
      <c r="E6017" s="4">
        <v>0</v>
      </c>
      <c r="F6017" s="4">
        <v>2945</v>
      </c>
      <c r="G6017" s="7">
        <f t="shared" si="93"/>
        <v>-2055</v>
      </c>
      <c r="H6017" s="4" t="s">
        <v>1919</v>
      </c>
      <c r="I6017" s="4">
        <v>25000</v>
      </c>
      <c r="J6017" s="4" t="s">
        <v>4</v>
      </c>
      <c r="K6017" s="4" t="s">
        <v>8</v>
      </c>
      <c r="L6017" s="4" t="s">
        <v>9</v>
      </c>
      <c r="M6017" s="4" t="s">
        <v>76</v>
      </c>
    </row>
    <row r="6018" spans="1:13" x14ac:dyDescent="0.2">
      <c r="A6018" s="4">
        <v>3170616</v>
      </c>
      <c r="B6018" s="4">
        <v>6004734</v>
      </c>
      <c r="C6018" s="4" t="s">
        <v>17046</v>
      </c>
      <c r="D6018" s="4">
        <v>2000</v>
      </c>
      <c r="E6018" s="4">
        <v>2000</v>
      </c>
      <c r="F6018" s="4">
        <v>3</v>
      </c>
      <c r="G6018" s="7">
        <f t="shared" ref="G6018:G6081" si="94">E6018+F6018-D6018</f>
        <v>3</v>
      </c>
      <c r="H6018" s="4" t="s">
        <v>17047</v>
      </c>
      <c r="I6018" s="4">
        <v>15000</v>
      </c>
      <c r="J6018" s="4" t="s">
        <v>32</v>
      </c>
      <c r="K6018" s="4" t="s">
        <v>8</v>
      </c>
      <c r="L6018" s="4" t="s">
        <v>6</v>
      </c>
      <c r="M6018" s="4" t="s">
        <v>48</v>
      </c>
    </row>
    <row r="6019" spans="1:13" x14ac:dyDescent="0.2">
      <c r="A6019" s="4">
        <v>3170861</v>
      </c>
      <c r="B6019" s="4">
        <v>2218175</v>
      </c>
      <c r="C6019" s="4" t="s">
        <v>17048</v>
      </c>
      <c r="D6019" s="4">
        <v>1000</v>
      </c>
      <c r="E6019" s="4">
        <v>1000</v>
      </c>
      <c r="F6019" s="4">
        <v>547.20000000000005</v>
      </c>
      <c r="G6019" s="7">
        <f t="shared" si="94"/>
        <v>547.20000000000005</v>
      </c>
      <c r="H6019" s="4" t="s">
        <v>17049</v>
      </c>
      <c r="I6019" s="4">
        <v>10000</v>
      </c>
      <c r="J6019" s="4" t="s">
        <v>4</v>
      </c>
      <c r="K6019" s="4" t="s">
        <v>13</v>
      </c>
      <c r="L6019" s="4" t="s">
        <v>6</v>
      </c>
      <c r="M6019" s="4" t="s">
        <v>7</v>
      </c>
    </row>
    <row r="6020" spans="1:13" x14ac:dyDescent="0.2">
      <c r="A6020" s="4">
        <v>3170889</v>
      </c>
      <c r="B6020" s="4">
        <v>136811</v>
      </c>
      <c r="C6020" s="4" t="s">
        <v>17050</v>
      </c>
      <c r="D6020" s="4">
        <v>1700</v>
      </c>
      <c r="E6020" s="4">
        <v>1700</v>
      </c>
      <c r="F6020" s="4">
        <v>226.1</v>
      </c>
      <c r="G6020" s="7">
        <f t="shared" si="94"/>
        <v>226.09999999999991</v>
      </c>
      <c r="H6020" s="4" t="s">
        <v>12649</v>
      </c>
      <c r="I6020" s="4">
        <v>12900</v>
      </c>
      <c r="J6020" s="4" t="s">
        <v>4</v>
      </c>
      <c r="K6020" s="4" t="s">
        <v>8</v>
      </c>
      <c r="L6020" s="4" t="s">
        <v>6</v>
      </c>
      <c r="M6020" s="4" t="s">
        <v>101</v>
      </c>
    </row>
    <row r="6021" spans="1:13" x14ac:dyDescent="0.2">
      <c r="A6021" s="4">
        <v>3170896</v>
      </c>
      <c r="B6021" s="4">
        <v>423910</v>
      </c>
      <c r="C6021" s="4" t="s">
        <v>17051</v>
      </c>
      <c r="D6021" s="4">
        <v>1500</v>
      </c>
      <c r="E6021" s="4">
        <v>1500</v>
      </c>
      <c r="F6021" s="4">
        <v>1834.62</v>
      </c>
      <c r="G6021" s="7">
        <f t="shared" si="94"/>
        <v>1834.62</v>
      </c>
      <c r="H6021" s="4" t="s">
        <v>6939</v>
      </c>
      <c r="I6021" s="4">
        <v>13000</v>
      </c>
      <c r="J6021" s="4" t="s">
        <v>4</v>
      </c>
      <c r="K6021" s="4" t="s">
        <v>8</v>
      </c>
      <c r="L6021" s="4" t="s">
        <v>6</v>
      </c>
      <c r="M6021" s="4" t="s">
        <v>7</v>
      </c>
    </row>
    <row r="6022" spans="1:13" x14ac:dyDescent="0.2">
      <c r="A6022" s="4">
        <v>3170945</v>
      </c>
      <c r="B6022" s="4">
        <v>8048839</v>
      </c>
      <c r="C6022" s="4" t="s">
        <v>17052</v>
      </c>
      <c r="D6022" s="4">
        <v>6000</v>
      </c>
      <c r="E6022" s="4">
        <v>6000</v>
      </c>
      <c r="F6022" s="4">
        <v>1744.2</v>
      </c>
      <c r="G6022" s="7">
        <f t="shared" si="94"/>
        <v>1744.1999999999998</v>
      </c>
      <c r="H6022" s="4" t="s">
        <v>17053</v>
      </c>
      <c r="I6022" s="4">
        <v>17000</v>
      </c>
      <c r="J6022" s="4" t="s">
        <v>72</v>
      </c>
      <c r="K6022" s="4" t="s">
        <v>13</v>
      </c>
      <c r="M6022" s="4" t="s">
        <v>25</v>
      </c>
    </row>
    <row r="6023" spans="1:13" x14ac:dyDescent="0.2">
      <c r="A6023" s="4">
        <v>3170938</v>
      </c>
      <c r="B6023" s="4">
        <v>4490333</v>
      </c>
      <c r="C6023" s="4" t="s">
        <v>17054</v>
      </c>
      <c r="D6023" s="4">
        <v>5000</v>
      </c>
      <c r="E6023" s="4">
        <v>5000</v>
      </c>
      <c r="F6023" s="4">
        <v>2565</v>
      </c>
      <c r="G6023" s="7">
        <f t="shared" si="94"/>
        <v>2565</v>
      </c>
      <c r="H6023" s="4" t="s">
        <v>17055</v>
      </c>
      <c r="I6023" s="4">
        <v>3500</v>
      </c>
      <c r="J6023" s="4" t="s">
        <v>4</v>
      </c>
      <c r="K6023" s="4" t="s">
        <v>8</v>
      </c>
      <c r="L6023" s="4" t="s">
        <v>6</v>
      </c>
      <c r="M6023" s="4" t="s">
        <v>7</v>
      </c>
    </row>
    <row r="6024" spans="1:13" x14ac:dyDescent="0.2">
      <c r="A6024" s="4">
        <v>3170959</v>
      </c>
      <c r="B6024" s="4">
        <v>7930546</v>
      </c>
      <c r="C6024" s="4" t="s">
        <v>17056</v>
      </c>
      <c r="D6024" s="4">
        <v>500</v>
      </c>
      <c r="E6024" s="4">
        <v>500</v>
      </c>
      <c r="F6024" s="4">
        <v>17.100000000000001</v>
      </c>
      <c r="G6024" s="7">
        <f t="shared" si="94"/>
        <v>17.100000000000023</v>
      </c>
      <c r="H6024" s="4" t="s">
        <v>5407</v>
      </c>
      <c r="I6024" s="4">
        <v>15000</v>
      </c>
      <c r="J6024" s="4" t="s">
        <v>4</v>
      </c>
      <c r="K6024" s="4" t="s">
        <v>13</v>
      </c>
      <c r="L6024" s="4" t="s">
        <v>6</v>
      </c>
      <c r="M6024" s="4" t="s">
        <v>65</v>
      </c>
    </row>
    <row r="6025" spans="1:13" x14ac:dyDescent="0.2">
      <c r="A6025" s="4">
        <v>3170952</v>
      </c>
      <c r="B6025" s="4">
        <v>5850552</v>
      </c>
      <c r="C6025" s="4" t="s">
        <v>17057</v>
      </c>
      <c r="D6025" s="4">
        <v>2000</v>
      </c>
      <c r="E6025" s="4">
        <v>0</v>
      </c>
      <c r="F6025" s="4">
        <v>0</v>
      </c>
      <c r="G6025" s="7">
        <f t="shared" si="94"/>
        <v>-2000</v>
      </c>
      <c r="H6025" s="4" t="s">
        <v>1606</v>
      </c>
      <c r="I6025" s="4">
        <v>20000</v>
      </c>
      <c r="J6025" s="4" t="s">
        <v>21</v>
      </c>
      <c r="K6025" s="4" t="s">
        <v>13</v>
      </c>
      <c r="M6025" s="4" t="s">
        <v>64</v>
      </c>
    </row>
    <row r="6026" spans="1:13" x14ac:dyDescent="0.2">
      <c r="A6026" s="4">
        <v>3145444</v>
      </c>
      <c r="B6026" s="4">
        <v>9452276</v>
      </c>
      <c r="C6026" s="4" t="s">
        <v>17058</v>
      </c>
      <c r="D6026" s="4">
        <v>1500</v>
      </c>
      <c r="E6026" s="4">
        <v>0</v>
      </c>
      <c r="F6026" s="4">
        <v>1755.75</v>
      </c>
      <c r="G6026" s="7">
        <f t="shared" si="94"/>
        <v>255.75</v>
      </c>
      <c r="H6026" s="4" t="s">
        <v>17059</v>
      </c>
      <c r="I6026" s="4">
        <v>1580</v>
      </c>
      <c r="J6026" s="4" t="s">
        <v>98</v>
      </c>
      <c r="K6026" s="4" t="s">
        <v>8</v>
      </c>
      <c r="M6026" s="4" t="s">
        <v>65</v>
      </c>
    </row>
    <row r="6027" spans="1:13" x14ac:dyDescent="0.2">
      <c r="A6027" s="4">
        <v>3170917</v>
      </c>
      <c r="B6027" s="4">
        <v>1743282</v>
      </c>
      <c r="C6027" s="4" t="s">
        <v>17060</v>
      </c>
      <c r="D6027" s="4">
        <v>4806.8500000000004</v>
      </c>
      <c r="E6027" s="4">
        <v>4806.8500000000004</v>
      </c>
      <c r="F6027" s="4">
        <v>79.2</v>
      </c>
      <c r="G6027" s="7">
        <f t="shared" si="94"/>
        <v>79.199999999999818</v>
      </c>
      <c r="H6027" s="4" t="s">
        <v>17061</v>
      </c>
      <c r="I6027" s="4">
        <v>10000</v>
      </c>
      <c r="J6027" s="4" t="s">
        <v>51</v>
      </c>
      <c r="K6027" s="4" t="s">
        <v>13</v>
      </c>
      <c r="M6027" s="4" t="s">
        <v>40</v>
      </c>
    </row>
    <row r="6028" spans="1:13" x14ac:dyDescent="0.2">
      <c r="A6028" s="4">
        <v>3170973</v>
      </c>
      <c r="B6028" s="4">
        <v>375237</v>
      </c>
      <c r="C6028" s="4" t="s">
        <v>17062</v>
      </c>
      <c r="D6028" s="4">
        <v>500</v>
      </c>
      <c r="E6028" s="4">
        <v>0</v>
      </c>
      <c r="F6028" s="4">
        <v>0</v>
      </c>
      <c r="G6028" s="7">
        <f t="shared" si="94"/>
        <v>-500</v>
      </c>
      <c r="H6028" s="4" t="s">
        <v>6548</v>
      </c>
      <c r="I6028" s="4">
        <v>8500</v>
      </c>
      <c r="J6028" s="4" t="s">
        <v>4</v>
      </c>
      <c r="K6028" s="4" t="s">
        <v>13</v>
      </c>
      <c r="L6028" s="4" t="s">
        <v>9</v>
      </c>
      <c r="M6028" s="4" t="s">
        <v>186</v>
      </c>
    </row>
    <row r="6029" spans="1:13" x14ac:dyDescent="0.2">
      <c r="A6029" s="4">
        <v>3171029</v>
      </c>
      <c r="B6029" s="4">
        <v>554745</v>
      </c>
      <c r="C6029" s="4" t="s">
        <v>17063</v>
      </c>
      <c r="D6029" s="4">
        <v>5000</v>
      </c>
      <c r="E6029" s="4">
        <v>5000</v>
      </c>
      <c r="F6029" s="4">
        <v>3980</v>
      </c>
      <c r="G6029" s="7">
        <f t="shared" si="94"/>
        <v>3980</v>
      </c>
      <c r="H6029" s="4" t="s">
        <v>17064</v>
      </c>
      <c r="I6029" s="4">
        <v>14000</v>
      </c>
      <c r="J6029" s="4" t="s">
        <v>4</v>
      </c>
      <c r="K6029" s="4" t="s">
        <v>8</v>
      </c>
      <c r="L6029" s="4" t="s">
        <v>6</v>
      </c>
      <c r="M6029" s="4" t="s">
        <v>20</v>
      </c>
    </row>
    <row r="6030" spans="1:13" x14ac:dyDescent="0.2">
      <c r="A6030" s="4">
        <v>3171071</v>
      </c>
      <c r="B6030" s="4">
        <v>7799247</v>
      </c>
      <c r="C6030" s="4" t="s">
        <v>17065</v>
      </c>
      <c r="D6030" s="4">
        <v>6050</v>
      </c>
      <c r="E6030" s="4">
        <v>0</v>
      </c>
      <c r="F6030" s="4">
        <v>0</v>
      </c>
      <c r="G6030" s="7">
        <f t="shared" si="94"/>
        <v>-6050</v>
      </c>
      <c r="H6030" s="4" t="s">
        <v>17066</v>
      </c>
      <c r="I6030" s="4">
        <v>16500</v>
      </c>
      <c r="J6030" s="4" t="s">
        <v>51</v>
      </c>
      <c r="K6030" s="4" t="s">
        <v>13</v>
      </c>
      <c r="M6030" s="4" t="s">
        <v>25</v>
      </c>
    </row>
    <row r="6031" spans="1:13" x14ac:dyDescent="0.2">
      <c r="A6031" s="4">
        <v>3144170</v>
      </c>
      <c r="B6031" s="4">
        <v>7974156</v>
      </c>
      <c r="C6031" s="4" t="s">
        <v>17067</v>
      </c>
      <c r="D6031" s="4">
        <v>1500</v>
      </c>
      <c r="E6031" s="4">
        <v>1500</v>
      </c>
      <c r="F6031" s="4">
        <v>144.30000000000001</v>
      </c>
      <c r="G6031" s="7">
        <f t="shared" si="94"/>
        <v>144.29999999999995</v>
      </c>
      <c r="H6031" s="4" t="s">
        <v>17068</v>
      </c>
      <c r="I6031" s="4">
        <v>12000</v>
      </c>
      <c r="J6031" s="4" t="s">
        <v>4</v>
      </c>
      <c r="K6031" s="4" t="s">
        <v>13</v>
      </c>
      <c r="L6031" s="4" t="s">
        <v>6</v>
      </c>
      <c r="M6031" s="4" t="s">
        <v>7</v>
      </c>
    </row>
    <row r="6032" spans="1:13" x14ac:dyDescent="0.2">
      <c r="A6032" s="4">
        <v>3171127</v>
      </c>
      <c r="B6032" s="4">
        <v>150688</v>
      </c>
      <c r="C6032" s="4" t="s">
        <v>17069</v>
      </c>
      <c r="D6032" s="4">
        <v>1850</v>
      </c>
      <c r="E6032" s="4">
        <v>1850</v>
      </c>
      <c r="F6032" s="4">
        <v>449.92</v>
      </c>
      <c r="G6032" s="7">
        <f t="shared" si="94"/>
        <v>449.92000000000007</v>
      </c>
      <c r="H6032" s="4" t="s">
        <v>17070</v>
      </c>
      <c r="I6032" s="4">
        <v>10000</v>
      </c>
      <c r="J6032" s="4" t="s">
        <v>4</v>
      </c>
      <c r="K6032" s="4" t="s">
        <v>13</v>
      </c>
      <c r="L6032" s="4" t="s">
        <v>6</v>
      </c>
      <c r="M6032" s="4" t="s">
        <v>17</v>
      </c>
    </row>
    <row r="6033" spans="1:13" x14ac:dyDescent="0.2">
      <c r="A6033" s="4">
        <v>3171134</v>
      </c>
      <c r="B6033" s="4">
        <v>6682096</v>
      </c>
      <c r="C6033" s="4" t="s">
        <v>17071</v>
      </c>
      <c r="D6033" s="4">
        <v>1000</v>
      </c>
      <c r="E6033" s="4">
        <v>1000</v>
      </c>
      <c r="F6033" s="4">
        <v>300</v>
      </c>
      <c r="G6033" s="7">
        <f t="shared" si="94"/>
        <v>300</v>
      </c>
      <c r="H6033" s="4" t="s">
        <v>3428</v>
      </c>
      <c r="I6033" s="4">
        <v>45000</v>
      </c>
      <c r="J6033" s="4" t="s">
        <v>32</v>
      </c>
      <c r="K6033" s="4" t="s">
        <v>13</v>
      </c>
      <c r="L6033" s="4" t="s">
        <v>6</v>
      </c>
      <c r="M6033" s="4" t="s">
        <v>24</v>
      </c>
    </row>
    <row r="6034" spans="1:13" x14ac:dyDescent="0.2">
      <c r="A6034" s="4">
        <v>3171113</v>
      </c>
      <c r="B6034" s="4">
        <v>610092</v>
      </c>
      <c r="C6034" s="4" t="s">
        <v>17072</v>
      </c>
      <c r="D6034" s="4">
        <v>2000</v>
      </c>
      <c r="E6034" s="4">
        <v>2000</v>
      </c>
      <c r="F6034" s="4">
        <v>2.4</v>
      </c>
      <c r="G6034" s="7">
        <f t="shared" si="94"/>
        <v>2.4000000000000909</v>
      </c>
      <c r="H6034" s="4" t="s">
        <v>17073</v>
      </c>
      <c r="I6034" s="4">
        <v>25000</v>
      </c>
      <c r="J6034" s="4" t="s">
        <v>4</v>
      </c>
      <c r="K6034" s="4" t="s">
        <v>8</v>
      </c>
      <c r="L6034" s="4" t="s">
        <v>6</v>
      </c>
      <c r="M6034" s="4" t="s">
        <v>23</v>
      </c>
    </row>
    <row r="6035" spans="1:13" x14ac:dyDescent="0.2">
      <c r="A6035" s="4">
        <v>3171155</v>
      </c>
      <c r="B6035" s="4">
        <v>575436</v>
      </c>
      <c r="C6035" s="4" t="s">
        <v>17074</v>
      </c>
      <c r="D6035" s="4">
        <v>5000</v>
      </c>
      <c r="E6035" s="4">
        <v>0</v>
      </c>
      <c r="F6035" s="4">
        <v>0</v>
      </c>
      <c r="G6035" s="7">
        <f t="shared" si="94"/>
        <v>-5000</v>
      </c>
      <c r="H6035" s="4" t="s">
        <v>874</v>
      </c>
      <c r="I6035" s="4">
        <v>27000</v>
      </c>
      <c r="J6035" s="4" t="s">
        <v>4</v>
      </c>
      <c r="K6035" s="4" t="s">
        <v>5</v>
      </c>
      <c r="L6035" s="4" t="s">
        <v>6</v>
      </c>
      <c r="M6035" s="4" t="s">
        <v>26</v>
      </c>
    </row>
    <row r="6036" spans="1:13" x14ac:dyDescent="0.2">
      <c r="A6036" s="4">
        <v>3170196</v>
      </c>
      <c r="B6036" s="4">
        <v>9514184</v>
      </c>
      <c r="C6036" s="4" t="s">
        <v>17075</v>
      </c>
      <c r="D6036" s="4">
        <v>500</v>
      </c>
      <c r="E6036" s="4">
        <v>500</v>
      </c>
      <c r="F6036" s="4">
        <v>54.75</v>
      </c>
      <c r="G6036" s="7">
        <f t="shared" si="94"/>
        <v>54.75</v>
      </c>
      <c r="H6036" s="4" t="s">
        <v>17076</v>
      </c>
      <c r="I6036" s="4">
        <v>8000</v>
      </c>
      <c r="J6036" s="4" t="s">
        <v>4</v>
      </c>
      <c r="K6036" s="4" t="s">
        <v>22</v>
      </c>
      <c r="L6036" s="4" t="s">
        <v>14</v>
      </c>
      <c r="M6036" s="4" t="s">
        <v>20</v>
      </c>
    </row>
    <row r="6037" spans="1:13" x14ac:dyDescent="0.2">
      <c r="A6037" s="4">
        <v>3171218</v>
      </c>
      <c r="B6037" s="4">
        <v>7761272</v>
      </c>
      <c r="C6037" s="4" t="s">
        <v>17077</v>
      </c>
      <c r="D6037" s="4">
        <v>4000</v>
      </c>
      <c r="E6037" s="4">
        <v>4000</v>
      </c>
      <c r="F6037" s="4">
        <v>960</v>
      </c>
      <c r="G6037" s="7">
        <f t="shared" si="94"/>
        <v>960</v>
      </c>
      <c r="H6037" s="4" t="s">
        <v>4011</v>
      </c>
      <c r="I6037" s="4">
        <v>40000</v>
      </c>
      <c r="J6037" s="4" t="s">
        <v>32</v>
      </c>
      <c r="K6037" s="4" t="s">
        <v>8</v>
      </c>
      <c r="M6037" s="4" t="s">
        <v>65</v>
      </c>
    </row>
    <row r="6038" spans="1:13" x14ac:dyDescent="0.2">
      <c r="A6038" s="4">
        <v>3171253</v>
      </c>
      <c r="B6038" s="4">
        <v>567801</v>
      </c>
      <c r="C6038" s="4" t="s">
        <v>17078</v>
      </c>
      <c r="D6038" s="4">
        <v>1000</v>
      </c>
      <c r="E6038" s="4">
        <v>1000</v>
      </c>
      <c r="F6038" s="4">
        <v>420.5</v>
      </c>
      <c r="G6038" s="7">
        <f t="shared" si="94"/>
        <v>420.5</v>
      </c>
      <c r="H6038" s="4" t="s">
        <v>17079</v>
      </c>
      <c r="I6038" s="4">
        <v>15000</v>
      </c>
      <c r="J6038" s="4" t="s">
        <v>4</v>
      </c>
      <c r="K6038" s="4" t="s">
        <v>22</v>
      </c>
      <c r="L6038" s="4" t="s">
        <v>6</v>
      </c>
      <c r="M6038" s="4" t="s">
        <v>186</v>
      </c>
    </row>
    <row r="6039" spans="1:13" x14ac:dyDescent="0.2">
      <c r="A6039" s="4">
        <v>3171225</v>
      </c>
      <c r="B6039" s="4">
        <v>9516634</v>
      </c>
      <c r="C6039" s="4" t="s">
        <v>17080</v>
      </c>
      <c r="D6039" s="4">
        <v>800</v>
      </c>
      <c r="E6039" s="4">
        <v>800</v>
      </c>
      <c r="F6039" s="4">
        <v>0.64</v>
      </c>
      <c r="G6039" s="7">
        <f t="shared" si="94"/>
        <v>0.63999999999998636</v>
      </c>
      <c r="H6039" s="4" t="s">
        <v>1135</v>
      </c>
      <c r="I6039" s="4">
        <v>10000</v>
      </c>
      <c r="J6039" s="4" t="s">
        <v>51</v>
      </c>
      <c r="K6039" s="4" t="s">
        <v>13</v>
      </c>
      <c r="M6039" s="4" t="s">
        <v>101</v>
      </c>
    </row>
    <row r="6040" spans="1:13" x14ac:dyDescent="0.2">
      <c r="A6040" s="4">
        <v>3171092</v>
      </c>
      <c r="B6040" s="4">
        <v>9369935</v>
      </c>
      <c r="C6040" s="4" t="s">
        <v>17081</v>
      </c>
      <c r="D6040" s="4">
        <v>1000</v>
      </c>
      <c r="E6040" s="4">
        <v>0</v>
      </c>
      <c r="F6040" s="4">
        <v>0</v>
      </c>
      <c r="G6040" s="7">
        <f t="shared" si="94"/>
        <v>-1000</v>
      </c>
      <c r="H6040" s="4" t="s">
        <v>17082</v>
      </c>
      <c r="I6040" s="4">
        <v>8000</v>
      </c>
      <c r="J6040" s="4" t="s">
        <v>4</v>
      </c>
      <c r="K6040" s="4" t="s">
        <v>22</v>
      </c>
      <c r="L6040" s="4" t="s">
        <v>9</v>
      </c>
      <c r="M6040" s="4" t="s">
        <v>24</v>
      </c>
    </row>
    <row r="6041" spans="1:13" x14ac:dyDescent="0.2">
      <c r="A6041" s="4">
        <v>3171267</v>
      </c>
      <c r="B6041" s="4">
        <v>7583465</v>
      </c>
      <c r="C6041" s="4" t="s">
        <v>17083</v>
      </c>
      <c r="D6041" s="4">
        <v>500</v>
      </c>
      <c r="E6041" s="4">
        <v>500</v>
      </c>
      <c r="F6041" s="4">
        <v>0.1</v>
      </c>
      <c r="G6041" s="7">
        <f t="shared" si="94"/>
        <v>0.10000000000002274</v>
      </c>
      <c r="H6041" s="4" t="s">
        <v>17084</v>
      </c>
      <c r="I6041" s="4">
        <v>9500</v>
      </c>
      <c r="J6041" s="4" t="s">
        <v>4</v>
      </c>
      <c r="K6041" s="4" t="s">
        <v>13</v>
      </c>
      <c r="L6041" s="4" t="s">
        <v>6</v>
      </c>
      <c r="M6041" s="4" t="s">
        <v>173</v>
      </c>
    </row>
    <row r="6042" spans="1:13" x14ac:dyDescent="0.2">
      <c r="A6042" s="4">
        <v>3171316</v>
      </c>
      <c r="B6042" s="4">
        <v>4664507</v>
      </c>
      <c r="C6042" s="4" t="s">
        <v>17085</v>
      </c>
      <c r="D6042" s="4">
        <v>2000</v>
      </c>
      <c r="E6042" s="4">
        <v>2000</v>
      </c>
      <c r="F6042" s="4">
        <v>2016</v>
      </c>
      <c r="G6042" s="7">
        <f t="shared" si="94"/>
        <v>2016</v>
      </c>
      <c r="H6042" s="4" t="s">
        <v>17086</v>
      </c>
      <c r="I6042" s="4">
        <v>8000</v>
      </c>
      <c r="J6042" s="4" t="s">
        <v>51</v>
      </c>
      <c r="K6042" s="4" t="s">
        <v>13</v>
      </c>
      <c r="M6042" s="4" t="s">
        <v>23</v>
      </c>
    </row>
    <row r="6043" spans="1:13" x14ac:dyDescent="0.2">
      <c r="A6043" s="4">
        <v>3171288</v>
      </c>
      <c r="B6043" s="4">
        <v>292913</v>
      </c>
      <c r="C6043" s="4" t="s">
        <v>17087</v>
      </c>
      <c r="D6043" s="4">
        <v>7000</v>
      </c>
      <c r="E6043" s="4">
        <v>0</v>
      </c>
      <c r="F6043" s="4">
        <v>0</v>
      </c>
      <c r="G6043" s="7">
        <f t="shared" si="94"/>
        <v>-7000</v>
      </c>
      <c r="H6043" s="4" t="s">
        <v>17088</v>
      </c>
      <c r="I6043" s="4">
        <v>10000</v>
      </c>
      <c r="J6043" s="4" t="s">
        <v>11</v>
      </c>
      <c r="K6043" s="4" t="s">
        <v>8</v>
      </c>
      <c r="M6043" s="4" t="s">
        <v>19</v>
      </c>
    </row>
    <row r="6044" spans="1:13" x14ac:dyDescent="0.2">
      <c r="A6044" s="4">
        <v>3171372</v>
      </c>
      <c r="B6044" s="4">
        <v>9074528</v>
      </c>
      <c r="C6044" s="4" t="s">
        <v>17089</v>
      </c>
      <c r="D6044" s="4">
        <v>2000</v>
      </c>
      <c r="E6044" s="4">
        <v>2000</v>
      </c>
      <c r="F6044" s="4">
        <v>3</v>
      </c>
      <c r="G6044" s="7">
        <f t="shared" si="94"/>
        <v>3</v>
      </c>
      <c r="H6044" s="4" t="s">
        <v>17090</v>
      </c>
      <c r="I6044" s="4">
        <v>60000</v>
      </c>
      <c r="J6044" s="4" t="s">
        <v>4</v>
      </c>
      <c r="K6044" s="4" t="s">
        <v>8</v>
      </c>
      <c r="L6044" s="4" t="s">
        <v>6</v>
      </c>
      <c r="M6044" s="4" t="s">
        <v>23</v>
      </c>
    </row>
    <row r="6045" spans="1:13" x14ac:dyDescent="0.2">
      <c r="A6045" s="4">
        <v>3171400</v>
      </c>
      <c r="B6045" s="4">
        <v>123098</v>
      </c>
      <c r="C6045" s="4" t="s">
        <v>17091</v>
      </c>
      <c r="D6045" s="4">
        <v>2050</v>
      </c>
      <c r="E6045" s="4">
        <v>2050</v>
      </c>
      <c r="F6045" s="4">
        <v>1435.59</v>
      </c>
      <c r="G6045" s="7">
        <f t="shared" si="94"/>
        <v>1435.5900000000001</v>
      </c>
      <c r="H6045" s="4" t="s">
        <v>17092</v>
      </c>
      <c r="I6045" s="4">
        <v>15000</v>
      </c>
      <c r="J6045" s="4" t="s">
        <v>4</v>
      </c>
      <c r="K6045" s="4" t="s">
        <v>13</v>
      </c>
      <c r="L6045" s="4" t="s">
        <v>6</v>
      </c>
      <c r="M6045" s="4" t="s">
        <v>20</v>
      </c>
    </row>
    <row r="6046" spans="1:13" x14ac:dyDescent="0.2">
      <c r="A6046" s="4">
        <v>3171456</v>
      </c>
      <c r="B6046" s="4">
        <v>8181993</v>
      </c>
      <c r="C6046" s="4" t="s">
        <v>17093</v>
      </c>
      <c r="D6046" s="4">
        <v>5000</v>
      </c>
      <c r="E6046" s="4">
        <v>5000</v>
      </c>
      <c r="F6046" s="4">
        <v>256.5</v>
      </c>
      <c r="G6046" s="7">
        <f t="shared" si="94"/>
        <v>256.5</v>
      </c>
      <c r="H6046" s="4" t="s">
        <v>14304</v>
      </c>
      <c r="I6046" s="4">
        <v>18000</v>
      </c>
      <c r="J6046" s="4" t="s">
        <v>4</v>
      </c>
      <c r="K6046" s="4" t="s">
        <v>8</v>
      </c>
      <c r="L6046" s="4" t="s">
        <v>6</v>
      </c>
      <c r="M6046" s="4" t="s">
        <v>186</v>
      </c>
    </row>
    <row r="6047" spans="1:13" x14ac:dyDescent="0.2">
      <c r="A6047" s="4">
        <v>3171120</v>
      </c>
      <c r="B6047" s="4">
        <v>9145011</v>
      </c>
      <c r="C6047" s="4" t="s">
        <v>17094</v>
      </c>
      <c r="D6047" s="4">
        <v>1000</v>
      </c>
      <c r="E6047" s="4">
        <v>0</v>
      </c>
      <c r="F6047" s="4">
        <v>0</v>
      </c>
      <c r="G6047" s="7">
        <f t="shared" si="94"/>
        <v>-1000</v>
      </c>
      <c r="H6047" s="4" t="s">
        <v>11668</v>
      </c>
      <c r="I6047" s="4">
        <v>10000</v>
      </c>
      <c r="J6047" s="4" t="s">
        <v>4</v>
      </c>
      <c r="K6047" s="4" t="s">
        <v>13</v>
      </c>
      <c r="L6047" s="4" t="s">
        <v>9</v>
      </c>
      <c r="M6047" s="4" t="s">
        <v>111</v>
      </c>
    </row>
    <row r="6048" spans="1:13" x14ac:dyDescent="0.2">
      <c r="A6048" s="4">
        <v>3170756</v>
      </c>
      <c r="B6048" s="4">
        <v>9515409</v>
      </c>
      <c r="C6048" s="4" t="s">
        <v>17095</v>
      </c>
      <c r="D6048" s="4">
        <v>1000</v>
      </c>
      <c r="E6048" s="4">
        <v>1000</v>
      </c>
      <c r="F6048" s="4">
        <v>0.1</v>
      </c>
      <c r="G6048" s="7">
        <f t="shared" si="94"/>
        <v>0.10000000000002274</v>
      </c>
      <c r="H6048" s="4" t="s">
        <v>7620</v>
      </c>
      <c r="I6048" s="4">
        <v>10500</v>
      </c>
      <c r="J6048" s="4" t="s">
        <v>72</v>
      </c>
      <c r="K6048" s="4" t="s">
        <v>8</v>
      </c>
      <c r="M6048" s="4" t="s">
        <v>29</v>
      </c>
    </row>
    <row r="6049" spans="1:13" x14ac:dyDescent="0.2">
      <c r="A6049" s="4">
        <v>3171463</v>
      </c>
      <c r="B6049" s="4">
        <v>9517229</v>
      </c>
      <c r="C6049" s="4" t="s">
        <v>17096</v>
      </c>
      <c r="D6049" s="4">
        <v>2000</v>
      </c>
      <c r="E6049" s="4">
        <v>2000</v>
      </c>
      <c r="F6049" s="4">
        <v>471</v>
      </c>
      <c r="G6049" s="7">
        <f t="shared" si="94"/>
        <v>471</v>
      </c>
      <c r="H6049" s="4" t="s">
        <v>16083</v>
      </c>
      <c r="I6049" s="4">
        <v>30000</v>
      </c>
      <c r="J6049" s="4" t="s">
        <v>4</v>
      </c>
      <c r="K6049" s="4" t="s">
        <v>13</v>
      </c>
      <c r="L6049" s="4" t="s">
        <v>6</v>
      </c>
      <c r="M6049" s="4" t="s">
        <v>26</v>
      </c>
    </row>
    <row r="6050" spans="1:13" x14ac:dyDescent="0.2">
      <c r="A6050" s="4">
        <v>3171379</v>
      </c>
      <c r="B6050" s="4">
        <v>7884486</v>
      </c>
      <c r="C6050" s="4" t="s">
        <v>17097</v>
      </c>
      <c r="D6050" s="4">
        <v>1000</v>
      </c>
      <c r="E6050" s="4">
        <v>1000</v>
      </c>
      <c r="F6050" s="4">
        <v>494</v>
      </c>
      <c r="G6050" s="7">
        <f t="shared" si="94"/>
        <v>494</v>
      </c>
      <c r="H6050" s="4" t="s">
        <v>6179</v>
      </c>
      <c r="I6050" s="4">
        <v>20000</v>
      </c>
      <c r="J6050" s="4" t="s">
        <v>4</v>
      </c>
      <c r="K6050" s="4" t="s">
        <v>8</v>
      </c>
      <c r="L6050" s="4" t="s">
        <v>6</v>
      </c>
      <c r="M6050" s="4" t="s">
        <v>7</v>
      </c>
    </row>
    <row r="6051" spans="1:13" x14ac:dyDescent="0.2">
      <c r="A6051" s="4">
        <v>3171554</v>
      </c>
      <c r="B6051" s="4">
        <v>1648760</v>
      </c>
      <c r="C6051" s="4" t="s">
        <v>17098</v>
      </c>
      <c r="D6051" s="4">
        <v>2000</v>
      </c>
      <c r="E6051" s="4">
        <v>0</v>
      </c>
      <c r="F6051" s="4">
        <v>7204.8</v>
      </c>
      <c r="G6051" s="7">
        <f t="shared" si="94"/>
        <v>5204.8</v>
      </c>
      <c r="H6051" s="4" t="s">
        <v>1930</v>
      </c>
      <c r="I6051" s="4">
        <v>15000</v>
      </c>
      <c r="J6051" s="4" t="s">
        <v>32</v>
      </c>
      <c r="K6051" s="4" t="s">
        <v>13</v>
      </c>
      <c r="M6051" s="4" t="s">
        <v>101</v>
      </c>
    </row>
    <row r="6052" spans="1:13" x14ac:dyDescent="0.2">
      <c r="A6052" s="4">
        <v>3171407</v>
      </c>
      <c r="B6052" s="4">
        <v>9516893</v>
      </c>
      <c r="C6052" s="4" t="s">
        <v>17099</v>
      </c>
      <c r="D6052" s="4">
        <v>500</v>
      </c>
      <c r="E6052" s="4">
        <v>500</v>
      </c>
      <c r="F6052" s="4">
        <v>10.25</v>
      </c>
      <c r="G6052" s="7">
        <f t="shared" si="94"/>
        <v>10.25</v>
      </c>
      <c r="H6052" s="4" t="s">
        <v>4138</v>
      </c>
      <c r="I6052" s="4">
        <v>3000</v>
      </c>
      <c r="J6052" s="4" t="s">
        <v>51</v>
      </c>
      <c r="K6052" s="4" t="s">
        <v>13</v>
      </c>
      <c r="M6052" s="4" t="s">
        <v>23</v>
      </c>
    </row>
    <row r="6053" spans="1:13" x14ac:dyDescent="0.2">
      <c r="A6053" s="4">
        <v>3171428</v>
      </c>
      <c r="B6053" s="4">
        <v>9516886</v>
      </c>
      <c r="C6053" s="4" t="s">
        <v>17100</v>
      </c>
      <c r="D6053" s="4">
        <v>800</v>
      </c>
      <c r="E6053" s="4">
        <v>800</v>
      </c>
      <c r="F6053" s="4">
        <v>1.1200000000000001</v>
      </c>
      <c r="G6053" s="7">
        <f t="shared" si="94"/>
        <v>1.1200000000000045</v>
      </c>
      <c r="H6053" s="4" t="s">
        <v>1516</v>
      </c>
      <c r="I6053" s="4">
        <v>30000</v>
      </c>
      <c r="J6053" s="4" t="s">
        <v>32</v>
      </c>
      <c r="K6053" s="4" t="s">
        <v>13</v>
      </c>
      <c r="M6053" s="4" t="s">
        <v>25</v>
      </c>
    </row>
    <row r="6054" spans="1:13" x14ac:dyDescent="0.2">
      <c r="A6054" s="4">
        <v>3170602</v>
      </c>
      <c r="B6054" s="4">
        <v>9515213</v>
      </c>
      <c r="C6054" s="4" t="s">
        <v>17101</v>
      </c>
      <c r="D6054" s="4">
        <v>800</v>
      </c>
      <c r="E6054" s="4">
        <v>0</v>
      </c>
      <c r="F6054" s="4">
        <v>0</v>
      </c>
      <c r="G6054" s="7">
        <f t="shared" si="94"/>
        <v>-800</v>
      </c>
      <c r="H6054" s="4" t="s">
        <v>15074</v>
      </c>
      <c r="I6054" s="4">
        <v>9000</v>
      </c>
      <c r="J6054" s="4" t="s">
        <v>4</v>
      </c>
      <c r="K6054" s="4" t="s">
        <v>13</v>
      </c>
      <c r="L6054" s="4" t="s">
        <v>6</v>
      </c>
      <c r="M6054" s="4" t="s">
        <v>23</v>
      </c>
    </row>
    <row r="6055" spans="1:13" x14ac:dyDescent="0.2">
      <c r="A6055" s="4">
        <v>3171666</v>
      </c>
      <c r="B6055" s="4">
        <v>5482884</v>
      </c>
      <c r="C6055" s="4" t="s">
        <v>17102</v>
      </c>
      <c r="D6055" s="4">
        <v>2000</v>
      </c>
      <c r="E6055" s="4">
        <v>2000</v>
      </c>
      <c r="F6055" s="4">
        <v>783</v>
      </c>
      <c r="G6055" s="7">
        <f t="shared" si="94"/>
        <v>783</v>
      </c>
      <c r="H6055" s="4" t="s">
        <v>17103</v>
      </c>
      <c r="I6055" s="4">
        <v>12000</v>
      </c>
      <c r="J6055" s="4" t="s">
        <v>4</v>
      </c>
      <c r="K6055" s="4" t="s">
        <v>8</v>
      </c>
      <c r="L6055" s="4" t="s">
        <v>6</v>
      </c>
      <c r="M6055" s="4" t="s">
        <v>20</v>
      </c>
    </row>
    <row r="6056" spans="1:13" x14ac:dyDescent="0.2">
      <c r="A6056" s="4">
        <v>3171708</v>
      </c>
      <c r="B6056" s="4">
        <v>597831</v>
      </c>
      <c r="C6056" s="4" t="s">
        <v>17104</v>
      </c>
      <c r="D6056" s="4">
        <v>2400</v>
      </c>
      <c r="E6056" s="4">
        <v>2400</v>
      </c>
      <c r="F6056" s="4">
        <v>374.4</v>
      </c>
      <c r="G6056" s="7">
        <f t="shared" si="94"/>
        <v>374.40000000000009</v>
      </c>
      <c r="H6056" s="4" t="s">
        <v>5233</v>
      </c>
      <c r="I6056" s="4">
        <v>23000</v>
      </c>
      <c r="J6056" s="4" t="s">
        <v>4</v>
      </c>
      <c r="K6056" s="4" t="s">
        <v>22</v>
      </c>
      <c r="L6056" s="4" t="s">
        <v>9</v>
      </c>
      <c r="M6056" s="4" t="s">
        <v>7</v>
      </c>
    </row>
    <row r="6057" spans="1:13" x14ac:dyDescent="0.2">
      <c r="A6057" s="4">
        <v>3171694</v>
      </c>
      <c r="B6057" s="4">
        <v>9517677</v>
      </c>
      <c r="C6057" s="4" t="s">
        <v>17105</v>
      </c>
      <c r="D6057" s="4">
        <v>2000</v>
      </c>
      <c r="E6057" s="4">
        <v>2000</v>
      </c>
      <c r="F6057" s="4">
        <v>507</v>
      </c>
      <c r="G6057" s="7">
        <f t="shared" si="94"/>
        <v>507</v>
      </c>
      <c r="H6057" s="4" t="s">
        <v>1416</v>
      </c>
      <c r="I6057" s="4">
        <v>8000</v>
      </c>
      <c r="J6057" s="4" t="s">
        <v>4</v>
      </c>
      <c r="K6057" s="4" t="s">
        <v>22</v>
      </c>
      <c r="L6057" s="4" t="s">
        <v>6</v>
      </c>
      <c r="M6057" s="4" t="s">
        <v>186</v>
      </c>
    </row>
    <row r="6058" spans="1:13" x14ac:dyDescent="0.2">
      <c r="A6058" s="4">
        <v>3171449</v>
      </c>
      <c r="B6058" s="4">
        <v>1880187</v>
      </c>
      <c r="C6058" s="4" t="s">
        <v>17106</v>
      </c>
      <c r="D6058" s="4">
        <v>1000</v>
      </c>
      <c r="E6058" s="4">
        <v>1000</v>
      </c>
      <c r="F6058" s="4">
        <v>999</v>
      </c>
      <c r="G6058" s="7">
        <f t="shared" si="94"/>
        <v>999</v>
      </c>
      <c r="H6058" s="4" t="s">
        <v>3127</v>
      </c>
      <c r="I6058" s="4">
        <v>15000</v>
      </c>
      <c r="J6058" s="4" t="s">
        <v>4</v>
      </c>
      <c r="K6058" s="4" t="s">
        <v>8</v>
      </c>
      <c r="L6058" s="4" t="s">
        <v>6</v>
      </c>
      <c r="M6058" s="4" t="s">
        <v>40</v>
      </c>
    </row>
    <row r="6059" spans="1:13" x14ac:dyDescent="0.2">
      <c r="A6059" s="4">
        <v>3171617</v>
      </c>
      <c r="B6059" s="4">
        <v>393078</v>
      </c>
      <c r="C6059" s="4" t="s">
        <v>17107</v>
      </c>
      <c r="D6059" s="4">
        <v>1050</v>
      </c>
      <c r="E6059" s="4">
        <v>1050</v>
      </c>
      <c r="F6059" s="4">
        <v>35.92</v>
      </c>
      <c r="G6059" s="7">
        <f t="shared" si="94"/>
        <v>35.920000000000073</v>
      </c>
      <c r="H6059" s="4" t="s">
        <v>17108</v>
      </c>
      <c r="I6059" s="4">
        <v>10000</v>
      </c>
      <c r="J6059" s="4" t="s">
        <v>4</v>
      </c>
      <c r="K6059" s="4" t="s">
        <v>8</v>
      </c>
      <c r="L6059" s="4" t="s">
        <v>6</v>
      </c>
      <c r="M6059" s="4" t="s">
        <v>20</v>
      </c>
    </row>
    <row r="6060" spans="1:13" x14ac:dyDescent="0.2">
      <c r="A6060" s="4">
        <v>3171792</v>
      </c>
      <c r="B6060" s="4">
        <v>8411271</v>
      </c>
      <c r="C6060" s="4" t="s">
        <v>17109</v>
      </c>
      <c r="D6060" s="4">
        <v>2950</v>
      </c>
      <c r="E6060" s="4">
        <v>0</v>
      </c>
      <c r="F6060" s="4">
        <v>1681.5</v>
      </c>
      <c r="G6060" s="7">
        <f t="shared" si="94"/>
        <v>-1268.5</v>
      </c>
      <c r="H6060" s="4" t="s">
        <v>15912</v>
      </c>
      <c r="I6060" s="4">
        <v>6500</v>
      </c>
      <c r="J6060" s="4" t="s">
        <v>4</v>
      </c>
      <c r="K6060" s="4" t="s">
        <v>13</v>
      </c>
      <c r="L6060" s="4" t="s">
        <v>201</v>
      </c>
      <c r="M6060" s="4" t="s">
        <v>35</v>
      </c>
    </row>
    <row r="6061" spans="1:13" x14ac:dyDescent="0.2">
      <c r="A6061" s="4">
        <v>3171729</v>
      </c>
      <c r="B6061" s="4">
        <v>9517733</v>
      </c>
      <c r="C6061" s="4" t="s">
        <v>17110</v>
      </c>
      <c r="D6061" s="4">
        <v>2000</v>
      </c>
      <c r="E6061" s="4">
        <v>2000</v>
      </c>
      <c r="F6061" s="4">
        <v>1.8</v>
      </c>
      <c r="G6061" s="7">
        <f t="shared" si="94"/>
        <v>1.7999999999999545</v>
      </c>
      <c r="H6061" s="4" t="s">
        <v>17111</v>
      </c>
      <c r="I6061" s="4">
        <v>14000</v>
      </c>
      <c r="J6061" s="4" t="s">
        <v>4</v>
      </c>
      <c r="K6061" s="4" t="s">
        <v>8</v>
      </c>
      <c r="L6061" s="4" t="s">
        <v>6</v>
      </c>
      <c r="M6061" s="4" t="s">
        <v>101</v>
      </c>
    </row>
    <row r="6062" spans="1:13" x14ac:dyDescent="0.2">
      <c r="A6062" s="4">
        <v>3171820</v>
      </c>
      <c r="B6062" s="4">
        <v>7295338</v>
      </c>
      <c r="C6062" s="4" t="s">
        <v>17112</v>
      </c>
      <c r="D6062" s="4">
        <v>2000</v>
      </c>
      <c r="E6062" s="4">
        <v>2000</v>
      </c>
      <c r="F6062" s="4">
        <v>448</v>
      </c>
      <c r="G6062" s="7">
        <f t="shared" si="94"/>
        <v>448</v>
      </c>
      <c r="H6062" s="4" t="s">
        <v>2779</v>
      </c>
      <c r="I6062" s="4">
        <v>17000</v>
      </c>
      <c r="J6062" s="4" t="s">
        <v>98</v>
      </c>
      <c r="K6062" s="4" t="s">
        <v>8</v>
      </c>
      <c r="M6062" s="4" t="s">
        <v>64</v>
      </c>
    </row>
    <row r="6063" spans="1:13" x14ac:dyDescent="0.2">
      <c r="A6063" s="4">
        <v>3171505</v>
      </c>
      <c r="B6063" s="4">
        <v>9517166</v>
      </c>
      <c r="C6063" s="4" t="s">
        <v>17113</v>
      </c>
      <c r="D6063" s="4">
        <v>1500</v>
      </c>
      <c r="E6063" s="4">
        <v>1500</v>
      </c>
      <c r="F6063" s="4">
        <v>2157.75</v>
      </c>
      <c r="G6063" s="7">
        <f t="shared" si="94"/>
        <v>2157.75</v>
      </c>
      <c r="H6063" s="4" t="s">
        <v>17114</v>
      </c>
      <c r="I6063" s="4">
        <v>17000</v>
      </c>
      <c r="J6063" s="4" t="s">
        <v>4</v>
      </c>
      <c r="K6063" s="4" t="s">
        <v>8</v>
      </c>
      <c r="L6063" s="4" t="s">
        <v>201</v>
      </c>
      <c r="M6063" s="4" t="s">
        <v>24</v>
      </c>
    </row>
    <row r="6064" spans="1:13" x14ac:dyDescent="0.2">
      <c r="A6064" s="4">
        <v>3171897</v>
      </c>
      <c r="B6064" s="4">
        <v>5987150</v>
      </c>
      <c r="C6064" s="4" t="s">
        <v>17115</v>
      </c>
      <c r="D6064" s="4">
        <v>2050</v>
      </c>
      <c r="E6064" s="4">
        <v>2050</v>
      </c>
      <c r="F6064" s="4">
        <v>350.55</v>
      </c>
      <c r="G6064" s="7">
        <f t="shared" si="94"/>
        <v>350.55000000000018</v>
      </c>
      <c r="H6064" s="4" t="s">
        <v>15066</v>
      </c>
      <c r="I6064" s="4">
        <v>7000</v>
      </c>
      <c r="J6064" s="4" t="s">
        <v>4</v>
      </c>
      <c r="K6064" s="4" t="s">
        <v>8</v>
      </c>
      <c r="L6064" s="4" t="s">
        <v>6</v>
      </c>
      <c r="M6064" s="4" t="s">
        <v>40</v>
      </c>
    </row>
    <row r="6065" spans="1:13" x14ac:dyDescent="0.2">
      <c r="A6065" s="4">
        <v>3171862</v>
      </c>
      <c r="B6065" s="4">
        <v>682681</v>
      </c>
      <c r="C6065" s="4" t="s">
        <v>17116</v>
      </c>
      <c r="D6065" s="4">
        <v>3000</v>
      </c>
      <c r="E6065" s="4">
        <v>3000</v>
      </c>
      <c r="F6065" s="4">
        <v>1083</v>
      </c>
      <c r="G6065" s="7">
        <f t="shared" si="94"/>
        <v>1083</v>
      </c>
      <c r="H6065" s="4" t="s">
        <v>17117</v>
      </c>
      <c r="I6065" s="4">
        <v>15000</v>
      </c>
      <c r="J6065" s="4" t="s">
        <v>4</v>
      </c>
      <c r="K6065" s="4" t="s">
        <v>13</v>
      </c>
      <c r="L6065" s="4" t="s">
        <v>6</v>
      </c>
      <c r="M6065" s="4" t="s">
        <v>65</v>
      </c>
    </row>
    <row r="6066" spans="1:13" x14ac:dyDescent="0.2">
      <c r="A6066" s="4">
        <v>3171603</v>
      </c>
      <c r="B6066" s="4">
        <v>9517565</v>
      </c>
      <c r="C6066" s="4" t="s">
        <v>17118</v>
      </c>
      <c r="D6066" s="4">
        <v>800</v>
      </c>
      <c r="E6066" s="4">
        <v>0</v>
      </c>
      <c r="F6066" s="4">
        <v>0</v>
      </c>
      <c r="G6066" s="7">
        <f t="shared" si="94"/>
        <v>-800</v>
      </c>
      <c r="H6066" s="4" t="s">
        <v>14344</v>
      </c>
      <c r="I6066" s="4">
        <v>70000</v>
      </c>
      <c r="J6066" s="4" t="s">
        <v>4</v>
      </c>
      <c r="K6066" s="4" t="s">
        <v>8</v>
      </c>
      <c r="L6066" s="4" t="s">
        <v>14</v>
      </c>
      <c r="M6066" s="4" t="s">
        <v>25</v>
      </c>
    </row>
    <row r="6067" spans="1:13" x14ac:dyDescent="0.2">
      <c r="A6067" s="4">
        <v>3169566</v>
      </c>
      <c r="B6067" s="4">
        <v>9512931</v>
      </c>
      <c r="C6067" s="4" t="s">
        <v>17119</v>
      </c>
      <c r="D6067" s="4">
        <v>500</v>
      </c>
      <c r="E6067" s="4">
        <v>0</v>
      </c>
      <c r="F6067" s="4">
        <v>0</v>
      </c>
      <c r="G6067" s="7">
        <f t="shared" si="94"/>
        <v>-500</v>
      </c>
      <c r="H6067" s="4" t="s">
        <v>13864</v>
      </c>
      <c r="I6067" s="4">
        <v>11500</v>
      </c>
      <c r="J6067" s="4" t="s">
        <v>32</v>
      </c>
      <c r="K6067" s="4" t="s">
        <v>13</v>
      </c>
      <c r="M6067" s="4" t="s">
        <v>17</v>
      </c>
    </row>
    <row r="6068" spans="1:13" x14ac:dyDescent="0.2">
      <c r="A6068" s="4">
        <v>3171519</v>
      </c>
      <c r="B6068" s="4">
        <v>1180149</v>
      </c>
      <c r="C6068" s="4" t="s">
        <v>17120</v>
      </c>
      <c r="D6068" s="4">
        <v>1000</v>
      </c>
      <c r="E6068" s="4">
        <v>1000</v>
      </c>
      <c r="F6068" s="4">
        <v>39.5</v>
      </c>
      <c r="G6068" s="7">
        <f t="shared" si="94"/>
        <v>39.5</v>
      </c>
      <c r="H6068" s="4" t="s">
        <v>11013</v>
      </c>
      <c r="I6068" s="4">
        <v>14200</v>
      </c>
      <c r="J6068" s="4" t="s">
        <v>4</v>
      </c>
      <c r="K6068" s="4" t="s">
        <v>5</v>
      </c>
      <c r="L6068" s="4" t="s">
        <v>6</v>
      </c>
      <c r="M6068" s="4" t="s">
        <v>7</v>
      </c>
    </row>
    <row r="6069" spans="1:13" x14ac:dyDescent="0.2">
      <c r="A6069" s="4">
        <v>3171911</v>
      </c>
      <c r="B6069" s="4">
        <v>9518048</v>
      </c>
      <c r="C6069" s="4" t="s">
        <v>17121</v>
      </c>
      <c r="D6069" s="4">
        <v>2000</v>
      </c>
      <c r="E6069" s="4">
        <v>2000</v>
      </c>
      <c r="F6069" s="4">
        <v>435</v>
      </c>
      <c r="G6069" s="7">
        <f t="shared" si="94"/>
        <v>435</v>
      </c>
      <c r="H6069" s="4" t="s">
        <v>3680</v>
      </c>
      <c r="I6069" s="4">
        <v>35000</v>
      </c>
      <c r="J6069" s="4" t="s">
        <v>4</v>
      </c>
      <c r="K6069" s="4" t="s">
        <v>8</v>
      </c>
      <c r="L6069" s="4" t="s">
        <v>6</v>
      </c>
      <c r="M6069" s="4" t="s">
        <v>10</v>
      </c>
    </row>
    <row r="6070" spans="1:13" x14ac:dyDescent="0.2">
      <c r="A6070" s="4">
        <v>3140656</v>
      </c>
      <c r="B6070" s="4">
        <v>9437135</v>
      </c>
      <c r="C6070" s="4" t="s">
        <v>17122</v>
      </c>
      <c r="D6070" s="4">
        <v>500</v>
      </c>
      <c r="E6070" s="4">
        <v>500</v>
      </c>
      <c r="F6070" s="4">
        <v>38.75</v>
      </c>
      <c r="G6070" s="7">
        <f t="shared" si="94"/>
        <v>38.75</v>
      </c>
      <c r="H6070" s="4" t="s">
        <v>17123</v>
      </c>
      <c r="I6070" s="4">
        <v>1</v>
      </c>
      <c r="J6070" s="4" t="s">
        <v>72</v>
      </c>
      <c r="K6070" s="4" t="s">
        <v>22</v>
      </c>
      <c r="M6070" s="4" t="s">
        <v>48</v>
      </c>
    </row>
    <row r="6071" spans="1:13" x14ac:dyDescent="0.2">
      <c r="A6071" s="4">
        <v>3172002</v>
      </c>
      <c r="B6071" s="4">
        <v>5840710</v>
      </c>
      <c r="C6071" s="4" t="s">
        <v>17124</v>
      </c>
      <c r="D6071" s="4">
        <v>500</v>
      </c>
      <c r="E6071" s="4">
        <v>500</v>
      </c>
      <c r="F6071" s="4">
        <v>36.119999999999997</v>
      </c>
      <c r="G6071" s="7">
        <f t="shared" si="94"/>
        <v>36.120000000000005</v>
      </c>
      <c r="H6071" s="4" t="s">
        <v>1809</v>
      </c>
      <c r="I6071" s="4">
        <v>9000</v>
      </c>
      <c r="J6071" s="4" t="s">
        <v>4</v>
      </c>
      <c r="K6071" s="4" t="s">
        <v>22</v>
      </c>
      <c r="L6071" s="4" t="s">
        <v>6</v>
      </c>
      <c r="M6071" s="4" t="s">
        <v>20</v>
      </c>
    </row>
    <row r="6072" spans="1:13" x14ac:dyDescent="0.2">
      <c r="A6072" s="4">
        <v>3171778</v>
      </c>
      <c r="B6072" s="4">
        <v>9517838</v>
      </c>
      <c r="C6072" s="4" t="s">
        <v>17125</v>
      </c>
      <c r="D6072" s="4">
        <v>1000</v>
      </c>
      <c r="E6072" s="4">
        <v>0.5</v>
      </c>
      <c r="F6072" s="4">
        <v>39.5</v>
      </c>
      <c r="G6072" s="7">
        <f t="shared" si="94"/>
        <v>-960</v>
      </c>
      <c r="H6072" s="4" t="s">
        <v>16857</v>
      </c>
      <c r="I6072" s="4">
        <v>20000</v>
      </c>
      <c r="J6072" s="4" t="s">
        <v>4</v>
      </c>
      <c r="K6072" s="4" t="s">
        <v>13</v>
      </c>
      <c r="L6072" s="4" t="s">
        <v>201</v>
      </c>
      <c r="M6072" s="4" t="s">
        <v>25</v>
      </c>
    </row>
    <row r="6073" spans="1:13" x14ac:dyDescent="0.2">
      <c r="A6073" s="4">
        <v>3172016</v>
      </c>
      <c r="B6073" s="4">
        <v>4261797</v>
      </c>
      <c r="C6073" s="4" t="s">
        <v>17126</v>
      </c>
      <c r="D6073" s="4">
        <v>10000</v>
      </c>
      <c r="E6073" s="4">
        <v>10000</v>
      </c>
      <c r="F6073" s="4">
        <v>4350</v>
      </c>
      <c r="G6073" s="7">
        <f t="shared" si="94"/>
        <v>4350</v>
      </c>
      <c r="H6073" s="4" t="s">
        <v>1486</v>
      </c>
      <c r="I6073" s="4">
        <v>12000</v>
      </c>
      <c r="J6073" s="4" t="s">
        <v>4</v>
      </c>
      <c r="K6073" s="4" t="s">
        <v>13</v>
      </c>
      <c r="L6073" s="4" t="s">
        <v>6</v>
      </c>
      <c r="M6073" s="4" t="s">
        <v>7</v>
      </c>
    </row>
    <row r="6074" spans="1:13" x14ac:dyDescent="0.2">
      <c r="A6074" s="4">
        <v>3171995</v>
      </c>
      <c r="B6074" s="4">
        <v>6158503</v>
      </c>
      <c r="C6074" s="4" t="s">
        <v>17127</v>
      </c>
      <c r="D6074" s="4">
        <v>2500</v>
      </c>
      <c r="E6074" s="4">
        <v>0</v>
      </c>
      <c r="F6074" s="4">
        <v>0</v>
      </c>
      <c r="G6074" s="7">
        <f t="shared" si="94"/>
        <v>-2500</v>
      </c>
      <c r="H6074" s="4" t="s">
        <v>1157</v>
      </c>
      <c r="I6074" s="4">
        <v>12000</v>
      </c>
      <c r="J6074" s="4" t="s">
        <v>4</v>
      </c>
      <c r="K6074" s="4" t="s">
        <v>8</v>
      </c>
      <c r="L6074" s="4" t="s">
        <v>6</v>
      </c>
      <c r="M6074" s="4" t="s">
        <v>48</v>
      </c>
    </row>
    <row r="6075" spans="1:13" x14ac:dyDescent="0.2">
      <c r="A6075" s="4">
        <v>3171414</v>
      </c>
      <c r="B6075" s="4">
        <v>9516879</v>
      </c>
      <c r="C6075" s="4" t="s">
        <v>17128</v>
      </c>
      <c r="D6075" s="4">
        <v>800</v>
      </c>
      <c r="E6075" s="4">
        <v>0</v>
      </c>
      <c r="F6075" s="4">
        <v>0</v>
      </c>
      <c r="G6075" s="7">
        <f t="shared" si="94"/>
        <v>-800</v>
      </c>
      <c r="H6075" s="4" t="s">
        <v>17129</v>
      </c>
      <c r="I6075" s="4">
        <v>15000</v>
      </c>
      <c r="J6075" s="4" t="s">
        <v>4</v>
      </c>
      <c r="K6075" s="4" t="s">
        <v>13</v>
      </c>
      <c r="L6075" s="4" t="s">
        <v>6</v>
      </c>
      <c r="M6075" s="4" t="s">
        <v>25</v>
      </c>
    </row>
    <row r="6076" spans="1:13" x14ac:dyDescent="0.2">
      <c r="A6076" s="4">
        <v>3171197</v>
      </c>
      <c r="B6076" s="4">
        <v>247935</v>
      </c>
      <c r="C6076" s="4" t="s">
        <v>17130</v>
      </c>
      <c r="D6076" s="4">
        <v>7500</v>
      </c>
      <c r="E6076" s="4">
        <v>7500</v>
      </c>
      <c r="F6076" s="4">
        <v>2736</v>
      </c>
      <c r="G6076" s="7">
        <f t="shared" si="94"/>
        <v>2736</v>
      </c>
      <c r="H6076" s="4" t="s">
        <v>17131</v>
      </c>
      <c r="I6076" s="4">
        <v>27000</v>
      </c>
      <c r="J6076" s="4" t="s">
        <v>4</v>
      </c>
      <c r="K6076" s="4" t="s">
        <v>13</v>
      </c>
      <c r="L6076" s="4" t="s">
        <v>6</v>
      </c>
      <c r="M6076" s="4" t="s">
        <v>173</v>
      </c>
    </row>
    <row r="6077" spans="1:13" x14ac:dyDescent="0.2">
      <c r="A6077" s="4">
        <v>3171946</v>
      </c>
      <c r="B6077" s="4">
        <v>9518118</v>
      </c>
      <c r="C6077" s="4" t="s">
        <v>17132</v>
      </c>
      <c r="D6077" s="4">
        <v>1500</v>
      </c>
      <c r="E6077" s="4">
        <v>1500</v>
      </c>
      <c r="F6077" s="4">
        <v>0.3</v>
      </c>
      <c r="G6077" s="7">
        <f t="shared" si="94"/>
        <v>0.29999999999995453</v>
      </c>
      <c r="H6077" s="4" t="s">
        <v>6307</v>
      </c>
      <c r="I6077" s="4">
        <v>12000</v>
      </c>
      <c r="J6077" s="4" t="s">
        <v>4</v>
      </c>
      <c r="K6077" s="4" t="s">
        <v>8</v>
      </c>
      <c r="L6077" s="4" t="s">
        <v>14</v>
      </c>
      <c r="M6077" s="4" t="s">
        <v>65</v>
      </c>
    </row>
    <row r="6078" spans="1:13" x14ac:dyDescent="0.2">
      <c r="A6078" s="4">
        <v>3171806</v>
      </c>
      <c r="B6078" s="4">
        <v>7867357</v>
      </c>
      <c r="C6078" s="4" t="s">
        <v>17133</v>
      </c>
      <c r="D6078" s="4">
        <v>2000</v>
      </c>
      <c r="E6078" s="4">
        <v>2000</v>
      </c>
      <c r="F6078" s="4">
        <v>3</v>
      </c>
      <c r="G6078" s="7">
        <f t="shared" si="94"/>
        <v>3</v>
      </c>
      <c r="H6078" s="4" t="s">
        <v>17134</v>
      </c>
      <c r="I6078" s="4">
        <v>100000</v>
      </c>
      <c r="J6078" s="4" t="s">
        <v>32</v>
      </c>
      <c r="K6078" s="4" t="s">
        <v>5</v>
      </c>
      <c r="M6078" s="4" t="s">
        <v>25</v>
      </c>
    </row>
    <row r="6079" spans="1:13" x14ac:dyDescent="0.2">
      <c r="A6079" s="4">
        <v>3171813</v>
      </c>
      <c r="B6079" s="4">
        <v>9517915</v>
      </c>
      <c r="C6079" s="4" t="s">
        <v>17135</v>
      </c>
      <c r="D6079" s="4">
        <v>1000</v>
      </c>
      <c r="E6079" s="4">
        <v>1000</v>
      </c>
      <c r="F6079" s="4">
        <v>199.5</v>
      </c>
      <c r="G6079" s="7">
        <f t="shared" si="94"/>
        <v>199.5</v>
      </c>
      <c r="H6079" s="4" t="s">
        <v>604</v>
      </c>
      <c r="I6079" s="4">
        <v>18000</v>
      </c>
      <c r="J6079" s="4" t="s">
        <v>4</v>
      </c>
      <c r="K6079" s="4" t="s">
        <v>13</v>
      </c>
      <c r="L6079" s="4" t="s">
        <v>6</v>
      </c>
      <c r="M6079" s="4" t="s">
        <v>7</v>
      </c>
    </row>
    <row r="6080" spans="1:13" x14ac:dyDescent="0.2">
      <c r="A6080" s="4">
        <v>3172037</v>
      </c>
      <c r="B6080" s="4">
        <v>9518615</v>
      </c>
      <c r="C6080" s="4" t="s">
        <v>17136</v>
      </c>
      <c r="D6080" s="4">
        <v>2000</v>
      </c>
      <c r="E6080" s="4">
        <v>0</v>
      </c>
      <c r="F6080" s="4">
        <v>0</v>
      </c>
      <c r="G6080" s="7">
        <f t="shared" si="94"/>
        <v>-2000</v>
      </c>
      <c r="H6080" s="4" t="s">
        <v>14706</v>
      </c>
      <c r="I6080" s="4">
        <v>12000</v>
      </c>
      <c r="J6080" s="4" t="s">
        <v>4</v>
      </c>
      <c r="K6080" s="4" t="s">
        <v>13</v>
      </c>
      <c r="L6080" s="4" t="s">
        <v>14</v>
      </c>
      <c r="M6080" s="4" t="s">
        <v>48</v>
      </c>
    </row>
    <row r="6081" spans="1:13" x14ac:dyDescent="0.2">
      <c r="A6081" s="4">
        <v>3171939</v>
      </c>
      <c r="B6081" s="4">
        <v>9518104</v>
      </c>
      <c r="C6081" s="4" t="s">
        <v>17137</v>
      </c>
      <c r="D6081" s="4">
        <v>2000</v>
      </c>
      <c r="E6081" s="4">
        <v>0</v>
      </c>
      <c r="F6081" s="4">
        <v>1617</v>
      </c>
      <c r="G6081" s="7">
        <f t="shared" si="94"/>
        <v>-383</v>
      </c>
      <c r="H6081" s="4" t="s">
        <v>17138</v>
      </c>
      <c r="I6081" s="4">
        <v>17000</v>
      </c>
      <c r="J6081" s="4" t="s">
        <v>4</v>
      </c>
      <c r="K6081" s="4" t="s">
        <v>8</v>
      </c>
      <c r="L6081" s="4" t="s">
        <v>6</v>
      </c>
      <c r="M6081" s="4" t="s">
        <v>25</v>
      </c>
    </row>
    <row r="6082" spans="1:13" x14ac:dyDescent="0.2">
      <c r="A6082" s="4">
        <v>3172107</v>
      </c>
      <c r="B6082" s="4">
        <v>5186854</v>
      </c>
      <c r="C6082" s="4" t="s">
        <v>17139</v>
      </c>
      <c r="D6082" s="4">
        <v>10000</v>
      </c>
      <c r="E6082" s="4">
        <v>10000</v>
      </c>
      <c r="F6082" s="4">
        <v>4950</v>
      </c>
      <c r="G6082" s="7">
        <f t="shared" ref="G6082:G6145" si="95">E6082+F6082-D6082</f>
        <v>4950</v>
      </c>
      <c r="H6082" s="4" t="s">
        <v>8294</v>
      </c>
      <c r="I6082" s="4">
        <v>20000</v>
      </c>
      <c r="J6082" s="4" t="s">
        <v>4</v>
      </c>
      <c r="K6082" s="4" t="s">
        <v>13</v>
      </c>
      <c r="L6082" s="4" t="s">
        <v>6</v>
      </c>
      <c r="M6082" s="4" t="s">
        <v>7</v>
      </c>
    </row>
    <row r="6083" spans="1:13" x14ac:dyDescent="0.2">
      <c r="A6083" s="4">
        <v>3150120</v>
      </c>
      <c r="B6083" s="4">
        <v>388823</v>
      </c>
      <c r="C6083" s="4" t="s">
        <v>17140</v>
      </c>
      <c r="D6083" s="4">
        <v>1500</v>
      </c>
      <c r="E6083" s="4">
        <v>1500</v>
      </c>
      <c r="F6083" s="4">
        <v>2.25</v>
      </c>
      <c r="G6083" s="7">
        <f t="shared" si="95"/>
        <v>2.25</v>
      </c>
      <c r="H6083" s="4" t="s">
        <v>4859</v>
      </c>
      <c r="I6083" s="4">
        <v>8400</v>
      </c>
      <c r="J6083" s="4" t="s">
        <v>51</v>
      </c>
      <c r="K6083" s="4" t="s">
        <v>13</v>
      </c>
      <c r="L6083" s="4" t="s">
        <v>6</v>
      </c>
      <c r="M6083" s="4" t="s">
        <v>26</v>
      </c>
    </row>
    <row r="6084" spans="1:13" x14ac:dyDescent="0.2">
      <c r="A6084" s="4">
        <v>3172114</v>
      </c>
      <c r="B6084" s="4">
        <v>9000482</v>
      </c>
      <c r="C6084" s="4" t="s">
        <v>17141</v>
      </c>
      <c r="D6084" s="4">
        <v>3500</v>
      </c>
      <c r="E6084" s="4">
        <v>3500</v>
      </c>
      <c r="F6084" s="4">
        <v>227.5</v>
      </c>
      <c r="G6084" s="7">
        <f t="shared" si="95"/>
        <v>227.5</v>
      </c>
      <c r="H6084" s="4" t="s">
        <v>3167</v>
      </c>
      <c r="I6084" s="4">
        <v>13000</v>
      </c>
      <c r="J6084" s="4" t="s">
        <v>4</v>
      </c>
      <c r="K6084" s="4" t="s">
        <v>13</v>
      </c>
      <c r="L6084" s="4" t="s">
        <v>6</v>
      </c>
      <c r="M6084" s="4" t="s">
        <v>52</v>
      </c>
    </row>
    <row r="6085" spans="1:13" x14ac:dyDescent="0.2">
      <c r="A6085" s="4">
        <v>3172149</v>
      </c>
      <c r="B6085" s="4">
        <v>7408829</v>
      </c>
      <c r="C6085" s="4" t="s">
        <v>17142</v>
      </c>
      <c r="D6085" s="4">
        <v>2100</v>
      </c>
      <c r="E6085" s="4">
        <v>2100</v>
      </c>
      <c r="F6085" s="4">
        <v>574.55999999999995</v>
      </c>
      <c r="G6085" s="7">
        <f t="shared" si="95"/>
        <v>574.55999999999995</v>
      </c>
      <c r="H6085" s="4" t="s">
        <v>2753</v>
      </c>
      <c r="I6085" s="4">
        <v>13000</v>
      </c>
      <c r="J6085" s="4" t="s">
        <v>4</v>
      </c>
      <c r="K6085" s="4" t="s">
        <v>8</v>
      </c>
      <c r="L6085" s="4" t="s">
        <v>9</v>
      </c>
      <c r="M6085" s="4" t="s">
        <v>101</v>
      </c>
    </row>
    <row r="6086" spans="1:13" x14ac:dyDescent="0.2">
      <c r="A6086" s="4">
        <v>3172135</v>
      </c>
      <c r="B6086" s="4">
        <v>9519007</v>
      </c>
      <c r="C6086" s="4" t="s">
        <v>17143</v>
      </c>
      <c r="D6086" s="4">
        <v>2000</v>
      </c>
      <c r="E6086" s="4">
        <v>2000</v>
      </c>
      <c r="F6086" s="4">
        <v>2.6</v>
      </c>
      <c r="G6086" s="7">
        <f t="shared" si="95"/>
        <v>2.5999999999999091</v>
      </c>
      <c r="H6086" s="4" t="s">
        <v>16533</v>
      </c>
      <c r="I6086" s="4">
        <v>31000</v>
      </c>
      <c r="J6086" s="4" t="s">
        <v>4</v>
      </c>
      <c r="K6086" s="4" t="s">
        <v>13</v>
      </c>
      <c r="L6086" s="4" t="s">
        <v>6</v>
      </c>
      <c r="M6086" s="4" t="s">
        <v>23</v>
      </c>
    </row>
    <row r="6087" spans="1:13" x14ac:dyDescent="0.2">
      <c r="A6087" s="4">
        <v>3172058</v>
      </c>
      <c r="B6087" s="4">
        <v>112867</v>
      </c>
      <c r="C6087" s="4" t="s">
        <v>17144</v>
      </c>
      <c r="D6087" s="4">
        <v>2000</v>
      </c>
      <c r="E6087" s="4">
        <v>2000</v>
      </c>
      <c r="F6087" s="4">
        <v>3</v>
      </c>
      <c r="G6087" s="7">
        <f t="shared" si="95"/>
        <v>3</v>
      </c>
      <c r="H6087" s="4" t="s">
        <v>17145</v>
      </c>
      <c r="I6087" s="4">
        <v>9000</v>
      </c>
      <c r="J6087" s="4" t="s">
        <v>4</v>
      </c>
      <c r="K6087" s="4" t="s">
        <v>16</v>
      </c>
      <c r="L6087" s="4" t="s">
        <v>6</v>
      </c>
      <c r="M6087" s="4" t="s">
        <v>20</v>
      </c>
    </row>
    <row r="6088" spans="1:13" x14ac:dyDescent="0.2">
      <c r="A6088" s="4">
        <v>3172177</v>
      </c>
      <c r="B6088" s="4">
        <v>8461370</v>
      </c>
      <c r="C6088" s="4" t="s">
        <v>17146</v>
      </c>
      <c r="D6088" s="4">
        <v>3150</v>
      </c>
      <c r="E6088" s="4">
        <v>3150</v>
      </c>
      <c r="F6088" s="4">
        <v>1512</v>
      </c>
      <c r="G6088" s="7">
        <f t="shared" si="95"/>
        <v>1512</v>
      </c>
      <c r="H6088" s="4" t="s">
        <v>9101</v>
      </c>
      <c r="I6088" s="4">
        <v>18000</v>
      </c>
      <c r="J6088" s="4" t="s">
        <v>4</v>
      </c>
      <c r="K6088" s="4" t="s">
        <v>13</v>
      </c>
      <c r="L6088" s="4" t="s">
        <v>201</v>
      </c>
      <c r="M6088" s="4" t="s">
        <v>23</v>
      </c>
    </row>
    <row r="6089" spans="1:13" x14ac:dyDescent="0.2">
      <c r="A6089" s="4">
        <v>3172163</v>
      </c>
      <c r="B6089" s="4">
        <v>8881412</v>
      </c>
      <c r="C6089" s="4" t="s">
        <v>17147</v>
      </c>
      <c r="D6089" s="4">
        <v>5000</v>
      </c>
      <c r="E6089" s="4">
        <v>5000</v>
      </c>
      <c r="F6089" s="4">
        <v>1353.75</v>
      </c>
      <c r="G6089" s="7">
        <f t="shared" si="95"/>
        <v>1353.75</v>
      </c>
      <c r="H6089" s="4" t="s">
        <v>9700</v>
      </c>
      <c r="I6089" s="4">
        <v>15000</v>
      </c>
      <c r="J6089" s="4" t="s">
        <v>4</v>
      </c>
      <c r="K6089" s="4" t="s">
        <v>13</v>
      </c>
      <c r="M6089" s="4" t="s">
        <v>12</v>
      </c>
    </row>
    <row r="6090" spans="1:13" x14ac:dyDescent="0.2">
      <c r="A6090" s="4">
        <v>3172156</v>
      </c>
      <c r="B6090" s="4">
        <v>9515409</v>
      </c>
      <c r="C6090" s="4" t="s">
        <v>17148</v>
      </c>
      <c r="D6090" s="4">
        <v>1500</v>
      </c>
      <c r="E6090" s="4">
        <v>0</v>
      </c>
      <c r="F6090" s="4">
        <v>0</v>
      </c>
      <c r="G6090" s="7">
        <f t="shared" si="95"/>
        <v>-1500</v>
      </c>
      <c r="H6090" s="4" t="s">
        <v>7620</v>
      </c>
      <c r="I6090" s="4">
        <v>10500</v>
      </c>
      <c r="J6090" s="4" t="s">
        <v>72</v>
      </c>
      <c r="K6090" s="4" t="s">
        <v>8</v>
      </c>
      <c r="M6090" s="4" t="s">
        <v>29</v>
      </c>
    </row>
    <row r="6091" spans="1:13" x14ac:dyDescent="0.2">
      <c r="A6091" s="4">
        <v>3172205</v>
      </c>
      <c r="B6091" s="4">
        <v>199261</v>
      </c>
      <c r="C6091" s="4" t="s">
        <v>17149</v>
      </c>
      <c r="D6091" s="4">
        <v>4000</v>
      </c>
      <c r="E6091" s="4">
        <v>4000</v>
      </c>
      <c r="F6091" s="4">
        <v>104</v>
      </c>
      <c r="G6091" s="7">
        <f t="shared" si="95"/>
        <v>104</v>
      </c>
      <c r="H6091" s="4" t="s">
        <v>17150</v>
      </c>
      <c r="I6091" s="4">
        <v>25000</v>
      </c>
      <c r="J6091" s="4" t="s">
        <v>4</v>
      </c>
      <c r="K6091" s="4" t="s">
        <v>13</v>
      </c>
      <c r="L6091" s="4" t="s">
        <v>6</v>
      </c>
      <c r="M6091" s="4" t="s">
        <v>25</v>
      </c>
    </row>
    <row r="6092" spans="1:13" x14ac:dyDescent="0.2">
      <c r="A6092" s="4">
        <v>3171645</v>
      </c>
      <c r="B6092" s="4">
        <v>270848</v>
      </c>
      <c r="C6092" s="4" t="s">
        <v>17151</v>
      </c>
      <c r="D6092" s="4">
        <v>800</v>
      </c>
      <c r="E6092" s="4">
        <v>800</v>
      </c>
      <c r="F6092" s="4">
        <v>638.4</v>
      </c>
      <c r="G6092" s="7">
        <f t="shared" si="95"/>
        <v>638.40000000000009</v>
      </c>
      <c r="H6092" s="4" t="s">
        <v>17152</v>
      </c>
      <c r="I6092" s="4">
        <v>12000</v>
      </c>
      <c r="J6092" s="4" t="s">
        <v>4</v>
      </c>
      <c r="K6092" s="4" t="s">
        <v>5</v>
      </c>
      <c r="L6092" s="4" t="s">
        <v>201</v>
      </c>
      <c r="M6092" s="4" t="s">
        <v>25</v>
      </c>
    </row>
    <row r="6093" spans="1:13" x14ac:dyDescent="0.2">
      <c r="A6093" s="4">
        <v>3172226</v>
      </c>
      <c r="B6093" s="4">
        <v>9275078</v>
      </c>
      <c r="C6093" s="4" t="s">
        <v>17153</v>
      </c>
      <c r="D6093" s="4">
        <v>7000</v>
      </c>
      <c r="E6093" s="4">
        <v>7000</v>
      </c>
      <c r="F6093" s="4">
        <v>304.5</v>
      </c>
      <c r="G6093" s="7">
        <f t="shared" si="95"/>
        <v>304.5</v>
      </c>
      <c r="H6093" s="4" t="s">
        <v>10790</v>
      </c>
      <c r="I6093" s="4">
        <v>40000</v>
      </c>
      <c r="J6093" s="4" t="s">
        <v>32</v>
      </c>
      <c r="K6093" s="4" t="s">
        <v>5</v>
      </c>
      <c r="M6093" s="4" t="s">
        <v>24</v>
      </c>
    </row>
    <row r="6094" spans="1:13" x14ac:dyDescent="0.2">
      <c r="A6094" s="4">
        <v>3172240</v>
      </c>
      <c r="B6094" s="4">
        <v>6653319</v>
      </c>
      <c r="C6094" s="4" t="s">
        <v>17154</v>
      </c>
      <c r="D6094" s="4">
        <v>10000</v>
      </c>
      <c r="E6094" s="4">
        <v>10000</v>
      </c>
      <c r="F6094" s="4">
        <v>2900</v>
      </c>
      <c r="G6094" s="7">
        <f t="shared" si="95"/>
        <v>2900</v>
      </c>
      <c r="H6094" s="4" t="s">
        <v>7441</v>
      </c>
      <c r="I6094" s="4">
        <v>30000</v>
      </c>
      <c r="J6094" s="4" t="s">
        <v>4</v>
      </c>
      <c r="K6094" s="4" t="s">
        <v>13</v>
      </c>
      <c r="L6094" s="4" t="s">
        <v>6</v>
      </c>
      <c r="M6094" s="4" t="s">
        <v>173</v>
      </c>
    </row>
    <row r="6095" spans="1:13" x14ac:dyDescent="0.2">
      <c r="A6095" s="4">
        <v>3171309</v>
      </c>
      <c r="B6095" s="4">
        <v>1705999</v>
      </c>
      <c r="C6095" s="4" t="s">
        <v>17155</v>
      </c>
      <c r="D6095" s="4">
        <v>550</v>
      </c>
      <c r="E6095" s="4">
        <v>550</v>
      </c>
      <c r="F6095" s="4">
        <v>486.56</v>
      </c>
      <c r="G6095" s="7">
        <f t="shared" si="95"/>
        <v>486.55999999999995</v>
      </c>
      <c r="H6095" s="4" t="s">
        <v>2424</v>
      </c>
      <c r="I6095" s="4">
        <v>9000</v>
      </c>
      <c r="J6095" s="4" t="s">
        <v>4</v>
      </c>
      <c r="K6095" s="4" t="s">
        <v>13</v>
      </c>
      <c r="L6095" s="4" t="s">
        <v>9</v>
      </c>
      <c r="M6095" s="4" t="s">
        <v>25</v>
      </c>
    </row>
    <row r="6096" spans="1:13" x14ac:dyDescent="0.2">
      <c r="A6096" s="4">
        <v>3172261</v>
      </c>
      <c r="B6096" s="4">
        <v>168937</v>
      </c>
      <c r="C6096" s="4" t="s">
        <v>17156</v>
      </c>
      <c r="D6096" s="4">
        <v>1200</v>
      </c>
      <c r="E6096" s="4">
        <v>1200</v>
      </c>
      <c r="F6096" s="4">
        <v>278.39999999999998</v>
      </c>
      <c r="G6096" s="7">
        <f t="shared" si="95"/>
        <v>278.40000000000009</v>
      </c>
      <c r="H6096" s="4" t="s">
        <v>17157</v>
      </c>
      <c r="I6096" s="4">
        <v>11000</v>
      </c>
      <c r="J6096" s="4" t="s">
        <v>4</v>
      </c>
      <c r="K6096" s="4" t="s">
        <v>8</v>
      </c>
      <c r="L6096" s="4" t="s">
        <v>6</v>
      </c>
      <c r="M6096" s="4" t="s">
        <v>20</v>
      </c>
    </row>
    <row r="6097" spans="1:13" x14ac:dyDescent="0.2">
      <c r="A6097" s="4">
        <v>3172009</v>
      </c>
      <c r="B6097" s="4">
        <v>9518265</v>
      </c>
      <c r="C6097" s="4" t="s">
        <v>17158</v>
      </c>
      <c r="D6097" s="4">
        <v>500</v>
      </c>
      <c r="E6097" s="4">
        <v>0</v>
      </c>
      <c r="F6097" s="4">
        <v>0</v>
      </c>
      <c r="G6097" s="7">
        <f t="shared" si="95"/>
        <v>-500</v>
      </c>
      <c r="H6097" s="4" t="s">
        <v>17159</v>
      </c>
      <c r="I6097" s="4">
        <v>700</v>
      </c>
      <c r="J6097" s="4" t="s">
        <v>51</v>
      </c>
      <c r="K6097" s="4" t="s">
        <v>13</v>
      </c>
      <c r="L6097" s="4" t="s">
        <v>6</v>
      </c>
      <c r="M6097" s="4" t="s">
        <v>64</v>
      </c>
    </row>
    <row r="6098" spans="1:13" x14ac:dyDescent="0.2">
      <c r="A6098" s="4">
        <v>3172317</v>
      </c>
      <c r="B6098" s="4">
        <v>2125327</v>
      </c>
      <c r="C6098" s="4" t="s">
        <v>17160</v>
      </c>
      <c r="D6098" s="4">
        <v>8000</v>
      </c>
      <c r="E6098" s="4">
        <v>8000</v>
      </c>
      <c r="F6098" s="4">
        <v>5648</v>
      </c>
      <c r="G6098" s="7">
        <f t="shared" si="95"/>
        <v>5648</v>
      </c>
      <c r="H6098" s="4" t="s">
        <v>5960</v>
      </c>
      <c r="I6098" s="4">
        <v>25000</v>
      </c>
      <c r="J6098" s="4" t="s">
        <v>4</v>
      </c>
      <c r="K6098" s="4" t="s">
        <v>8</v>
      </c>
      <c r="L6098" s="4" t="s">
        <v>6</v>
      </c>
      <c r="M6098" s="4" t="s">
        <v>17</v>
      </c>
    </row>
    <row r="6099" spans="1:13" x14ac:dyDescent="0.2">
      <c r="A6099" s="4">
        <v>3172338</v>
      </c>
      <c r="B6099" s="4">
        <v>6308646</v>
      </c>
      <c r="C6099" s="4" t="s">
        <v>17161</v>
      </c>
      <c r="D6099" s="4">
        <v>8000</v>
      </c>
      <c r="E6099" s="4">
        <v>8000</v>
      </c>
      <c r="F6099" s="4">
        <v>116</v>
      </c>
      <c r="G6099" s="7">
        <f t="shared" si="95"/>
        <v>116</v>
      </c>
      <c r="H6099" s="4" t="s">
        <v>17162</v>
      </c>
      <c r="I6099" s="4">
        <v>18000</v>
      </c>
      <c r="J6099" s="4" t="s">
        <v>4</v>
      </c>
      <c r="K6099" s="4" t="s">
        <v>5</v>
      </c>
      <c r="L6099" s="4" t="s">
        <v>9</v>
      </c>
      <c r="M6099" s="4" t="s">
        <v>64</v>
      </c>
    </row>
    <row r="6100" spans="1:13" x14ac:dyDescent="0.2">
      <c r="A6100" s="4">
        <v>3172324</v>
      </c>
      <c r="B6100" s="4">
        <v>277649</v>
      </c>
      <c r="C6100" s="4" t="s">
        <v>17163</v>
      </c>
      <c r="D6100" s="4">
        <v>7000</v>
      </c>
      <c r="E6100" s="4">
        <v>7000</v>
      </c>
      <c r="F6100" s="4">
        <v>9442</v>
      </c>
      <c r="G6100" s="7">
        <f t="shared" si="95"/>
        <v>9442</v>
      </c>
      <c r="H6100" s="4" t="s">
        <v>16264</v>
      </c>
      <c r="I6100" s="4">
        <v>20000</v>
      </c>
      <c r="J6100" s="4" t="s">
        <v>4</v>
      </c>
      <c r="K6100" s="4" t="s">
        <v>8</v>
      </c>
      <c r="L6100" s="4" t="s">
        <v>6</v>
      </c>
      <c r="M6100" s="4" t="s">
        <v>25</v>
      </c>
    </row>
    <row r="6101" spans="1:13" x14ac:dyDescent="0.2">
      <c r="A6101" s="4">
        <v>3172331</v>
      </c>
      <c r="B6101" s="4">
        <v>8959385</v>
      </c>
      <c r="C6101" s="4" t="s">
        <v>17164</v>
      </c>
      <c r="D6101" s="4">
        <v>2000</v>
      </c>
      <c r="E6101" s="4">
        <v>0</v>
      </c>
      <c r="F6101" s="4">
        <v>0</v>
      </c>
      <c r="G6101" s="7">
        <f t="shared" si="95"/>
        <v>-2000</v>
      </c>
      <c r="H6101" s="4" t="s">
        <v>17165</v>
      </c>
      <c r="I6101" s="4">
        <v>8000</v>
      </c>
      <c r="J6101" s="4" t="s">
        <v>4</v>
      </c>
      <c r="K6101" s="4" t="s">
        <v>8</v>
      </c>
      <c r="L6101" s="4" t="s">
        <v>9</v>
      </c>
      <c r="M6101" s="4" t="s">
        <v>101</v>
      </c>
    </row>
    <row r="6102" spans="1:13" x14ac:dyDescent="0.2">
      <c r="A6102" s="4">
        <v>3172401</v>
      </c>
      <c r="B6102" s="4">
        <v>8004046</v>
      </c>
      <c r="C6102" s="4" t="s">
        <v>17166</v>
      </c>
      <c r="D6102" s="4">
        <v>2500</v>
      </c>
      <c r="E6102" s="4">
        <v>2500</v>
      </c>
      <c r="F6102" s="4">
        <v>1330</v>
      </c>
      <c r="G6102" s="7">
        <f t="shared" si="95"/>
        <v>1330</v>
      </c>
      <c r="H6102" s="4" t="s">
        <v>1566</v>
      </c>
      <c r="I6102" s="4">
        <v>17000</v>
      </c>
      <c r="J6102" s="4" t="s">
        <v>4</v>
      </c>
      <c r="K6102" s="4" t="s">
        <v>13</v>
      </c>
      <c r="L6102" s="4" t="s">
        <v>9</v>
      </c>
      <c r="M6102" s="4" t="s">
        <v>25</v>
      </c>
    </row>
    <row r="6103" spans="1:13" x14ac:dyDescent="0.2">
      <c r="A6103" s="4">
        <v>3172380</v>
      </c>
      <c r="B6103" s="4">
        <v>1962514</v>
      </c>
      <c r="C6103" s="4" t="s">
        <v>17167</v>
      </c>
      <c r="D6103" s="4">
        <v>1000</v>
      </c>
      <c r="E6103" s="4">
        <v>1000</v>
      </c>
      <c r="F6103" s="4">
        <v>307.8</v>
      </c>
      <c r="G6103" s="7">
        <f t="shared" si="95"/>
        <v>307.79999999999995</v>
      </c>
      <c r="H6103" s="4" t="s">
        <v>5905</v>
      </c>
      <c r="I6103" s="4">
        <v>15000</v>
      </c>
      <c r="J6103" s="4" t="s">
        <v>4</v>
      </c>
      <c r="K6103" s="4" t="s">
        <v>8</v>
      </c>
      <c r="L6103" s="4" t="s">
        <v>6</v>
      </c>
      <c r="M6103" s="4" t="s">
        <v>23</v>
      </c>
    </row>
    <row r="6104" spans="1:13" x14ac:dyDescent="0.2">
      <c r="A6104" s="4">
        <v>3172429</v>
      </c>
      <c r="B6104" s="4">
        <v>8883190</v>
      </c>
      <c r="C6104" s="4" t="s">
        <v>17168</v>
      </c>
      <c r="D6104" s="4">
        <v>1300</v>
      </c>
      <c r="E6104" s="4">
        <v>0</v>
      </c>
      <c r="F6104" s="4">
        <v>585</v>
      </c>
      <c r="G6104" s="7">
        <f t="shared" si="95"/>
        <v>-715</v>
      </c>
      <c r="H6104" s="4" t="s">
        <v>2834</v>
      </c>
      <c r="I6104" s="4">
        <v>15000</v>
      </c>
      <c r="J6104" s="4" t="s">
        <v>4</v>
      </c>
      <c r="K6104" s="4" t="s">
        <v>13</v>
      </c>
      <c r="L6104" s="4" t="s">
        <v>9</v>
      </c>
      <c r="M6104" s="4" t="s">
        <v>186</v>
      </c>
    </row>
    <row r="6105" spans="1:13" x14ac:dyDescent="0.2">
      <c r="A6105" s="4">
        <v>3162321</v>
      </c>
      <c r="B6105" s="4">
        <v>7242516</v>
      </c>
      <c r="C6105" s="4" t="s">
        <v>17169</v>
      </c>
      <c r="D6105" s="4">
        <v>4000</v>
      </c>
      <c r="E6105" s="4">
        <v>4000</v>
      </c>
      <c r="F6105" s="4">
        <v>832</v>
      </c>
      <c r="G6105" s="7">
        <f t="shared" si="95"/>
        <v>832</v>
      </c>
      <c r="H6105" s="4" t="s">
        <v>3943</v>
      </c>
      <c r="I6105" s="4">
        <v>20000</v>
      </c>
      <c r="J6105" s="4" t="s">
        <v>4</v>
      </c>
      <c r="K6105" s="4" t="s">
        <v>8</v>
      </c>
      <c r="L6105" s="4" t="s">
        <v>6</v>
      </c>
      <c r="M6105" s="4" t="s">
        <v>111</v>
      </c>
    </row>
    <row r="6106" spans="1:13" x14ac:dyDescent="0.2">
      <c r="A6106" s="4">
        <v>3172450</v>
      </c>
      <c r="B6106" s="4">
        <v>9519672</v>
      </c>
      <c r="C6106" s="4" t="s">
        <v>17170</v>
      </c>
      <c r="D6106" s="4">
        <v>500</v>
      </c>
      <c r="E6106" s="4">
        <v>500</v>
      </c>
      <c r="F6106" s="4">
        <v>0.1</v>
      </c>
      <c r="G6106" s="7">
        <f t="shared" si="95"/>
        <v>0.10000000000002274</v>
      </c>
      <c r="H6106" s="4" t="s">
        <v>15602</v>
      </c>
      <c r="I6106" s="4">
        <v>6000</v>
      </c>
      <c r="J6106" s="4" t="s">
        <v>51</v>
      </c>
      <c r="K6106" s="4" t="s">
        <v>13</v>
      </c>
      <c r="M6106" s="4" t="s">
        <v>47</v>
      </c>
    </row>
    <row r="6107" spans="1:13" x14ac:dyDescent="0.2">
      <c r="A6107" s="4">
        <v>3172478</v>
      </c>
      <c r="B6107" s="4">
        <v>156179</v>
      </c>
      <c r="C6107" s="4" t="s">
        <v>17171</v>
      </c>
      <c r="D6107" s="4">
        <v>2000</v>
      </c>
      <c r="E6107" s="4">
        <v>2000</v>
      </c>
      <c r="F6107" s="4">
        <v>3</v>
      </c>
      <c r="G6107" s="7">
        <f t="shared" si="95"/>
        <v>3</v>
      </c>
      <c r="H6107" s="4" t="s">
        <v>17172</v>
      </c>
      <c r="I6107" s="4">
        <v>13000</v>
      </c>
      <c r="J6107" s="4" t="s">
        <v>32</v>
      </c>
      <c r="K6107" s="4" t="s">
        <v>22</v>
      </c>
      <c r="M6107" s="4" t="s">
        <v>20</v>
      </c>
    </row>
    <row r="6108" spans="1:13" x14ac:dyDescent="0.2">
      <c r="A6108" s="4">
        <v>3172569</v>
      </c>
      <c r="B6108" s="4">
        <v>5804793</v>
      </c>
      <c r="C6108" s="4" t="s">
        <v>17173</v>
      </c>
      <c r="D6108" s="4">
        <v>1250</v>
      </c>
      <c r="E6108" s="4">
        <v>1250</v>
      </c>
      <c r="F6108" s="4">
        <v>21.38</v>
      </c>
      <c r="G6108" s="7">
        <f t="shared" si="95"/>
        <v>21.380000000000109</v>
      </c>
      <c r="H6108" s="4" t="s">
        <v>1623</v>
      </c>
      <c r="I6108" s="4">
        <v>15000</v>
      </c>
      <c r="J6108" s="4" t="s">
        <v>4</v>
      </c>
      <c r="K6108" s="4" t="s">
        <v>13</v>
      </c>
      <c r="L6108" s="4" t="s">
        <v>6</v>
      </c>
      <c r="M6108" s="4" t="s">
        <v>173</v>
      </c>
    </row>
    <row r="6109" spans="1:13" x14ac:dyDescent="0.2">
      <c r="A6109" s="4">
        <v>3167928</v>
      </c>
      <c r="B6109" s="4">
        <v>9507359</v>
      </c>
      <c r="C6109" s="4" t="s">
        <v>17174</v>
      </c>
      <c r="D6109" s="4">
        <v>800</v>
      </c>
      <c r="E6109" s="4">
        <v>800</v>
      </c>
      <c r="F6109" s="4">
        <v>0.16</v>
      </c>
      <c r="G6109" s="7">
        <f t="shared" si="95"/>
        <v>0.15999999999996817</v>
      </c>
      <c r="H6109" s="4" t="s">
        <v>17175</v>
      </c>
      <c r="I6109" s="4">
        <v>5500</v>
      </c>
      <c r="J6109" s="4" t="s">
        <v>98</v>
      </c>
      <c r="K6109" s="4" t="s">
        <v>8</v>
      </c>
      <c r="M6109" s="4" t="s">
        <v>159</v>
      </c>
    </row>
    <row r="6110" spans="1:13" x14ac:dyDescent="0.2">
      <c r="A6110" s="4">
        <v>3172611</v>
      </c>
      <c r="B6110" s="4">
        <v>4842328</v>
      </c>
      <c r="C6110" s="4" t="s">
        <v>17176</v>
      </c>
      <c r="D6110" s="4">
        <v>1700</v>
      </c>
      <c r="E6110" s="4">
        <v>1700</v>
      </c>
      <c r="F6110" s="4">
        <v>3696.48</v>
      </c>
      <c r="G6110" s="7">
        <f t="shared" si="95"/>
        <v>3696.4799999999996</v>
      </c>
      <c r="H6110" s="4" t="s">
        <v>5432</v>
      </c>
      <c r="I6110" s="4">
        <v>9000</v>
      </c>
      <c r="J6110" s="4" t="s">
        <v>4</v>
      </c>
      <c r="K6110" s="4" t="s">
        <v>8</v>
      </c>
      <c r="L6110" s="4" t="s">
        <v>6</v>
      </c>
      <c r="M6110" s="4" t="s">
        <v>17</v>
      </c>
    </row>
    <row r="6111" spans="1:13" x14ac:dyDescent="0.2">
      <c r="A6111" s="4">
        <v>3172583</v>
      </c>
      <c r="B6111" s="4">
        <v>6653732</v>
      </c>
      <c r="C6111" s="4" t="s">
        <v>17177</v>
      </c>
      <c r="D6111" s="4">
        <v>8000</v>
      </c>
      <c r="E6111" s="4">
        <v>8000</v>
      </c>
      <c r="F6111" s="4">
        <v>960</v>
      </c>
      <c r="G6111" s="7">
        <f t="shared" si="95"/>
        <v>960</v>
      </c>
      <c r="H6111" s="4" t="s">
        <v>3732</v>
      </c>
      <c r="I6111" s="4">
        <v>17000</v>
      </c>
      <c r="J6111" s="4" t="s">
        <v>4</v>
      </c>
      <c r="K6111" s="4" t="s">
        <v>5</v>
      </c>
      <c r="L6111" s="4" t="s">
        <v>9</v>
      </c>
      <c r="M6111" s="4" t="s">
        <v>25</v>
      </c>
    </row>
    <row r="6112" spans="1:13" x14ac:dyDescent="0.2">
      <c r="A6112" s="4">
        <v>3172597</v>
      </c>
      <c r="B6112" s="4">
        <v>392905</v>
      </c>
      <c r="C6112" s="4" t="s">
        <v>17178</v>
      </c>
      <c r="D6112" s="4">
        <v>9100</v>
      </c>
      <c r="E6112" s="4">
        <v>0</v>
      </c>
      <c r="F6112" s="4">
        <v>0</v>
      </c>
      <c r="G6112" s="7">
        <f t="shared" si="95"/>
        <v>-9100</v>
      </c>
      <c r="H6112" s="4" t="s">
        <v>1854</v>
      </c>
      <c r="I6112" s="4">
        <v>13800</v>
      </c>
      <c r="J6112" s="4" t="s">
        <v>4</v>
      </c>
      <c r="K6112" s="4" t="s">
        <v>13</v>
      </c>
      <c r="L6112" s="4" t="s">
        <v>9</v>
      </c>
      <c r="M6112" s="4" t="s">
        <v>7</v>
      </c>
    </row>
    <row r="6113" spans="1:13" x14ac:dyDescent="0.2">
      <c r="A6113" s="4">
        <v>3172646</v>
      </c>
      <c r="B6113" s="4">
        <v>5575508</v>
      </c>
      <c r="C6113" s="4" t="s">
        <v>17179</v>
      </c>
      <c r="D6113" s="4">
        <v>800</v>
      </c>
      <c r="E6113" s="4">
        <v>0</v>
      </c>
      <c r="F6113" s="4">
        <v>0</v>
      </c>
      <c r="G6113" s="7">
        <f t="shared" si="95"/>
        <v>-800</v>
      </c>
      <c r="H6113" s="4" t="s">
        <v>17180</v>
      </c>
      <c r="I6113" s="4">
        <v>10000</v>
      </c>
      <c r="J6113" s="4" t="s">
        <v>4</v>
      </c>
      <c r="K6113" s="4" t="s">
        <v>13</v>
      </c>
      <c r="L6113" s="4" t="s">
        <v>6</v>
      </c>
      <c r="M6113" s="4" t="s">
        <v>19</v>
      </c>
    </row>
    <row r="6114" spans="1:13" x14ac:dyDescent="0.2">
      <c r="A6114" s="4">
        <v>3172618</v>
      </c>
      <c r="B6114" s="4">
        <v>9520309</v>
      </c>
      <c r="C6114" s="4" t="s">
        <v>17181</v>
      </c>
      <c r="D6114" s="4">
        <v>1500</v>
      </c>
      <c r="E6114" s="4">
        <v>1500</v>
      </c>
      <c r="F6114" s="4">
        <v>1.8</v>
      </c>
      <c r="G6114" s="7">
        <f t="shared" si="95"/>
        <v>1.7999999999999545</v>
      </c>
      <c r="H6114" s="4" t="s">
        <v>17182</v>
      </c>
      <c r="I6114" s="4">
        <v>8000</v>
      </c>
      <c r="J6114" s="4" t="s">
        <v>4</v>
      </c>
      <c r="K6114" s="4" t="s">
        <v>13</v>
      </c>
      <c r="L6114" s="4" t="s">
        <v>6</v>
      </c>
      <c r="M6114" s="4" t="s">
        <v>26</v>
      </c>
    </row>
    <row r="6115" spans="1:13" x14ac:dyDescent="0.2">
      <c r="A6115" s="4">
        <v>3172688</v>
      </c>
      <c r="B6115" s="4">
        <v>4440808</v>
      </c>
      <c r="C6115" s="4" t="s">
        <v>17183</v>
      </c>
      <c r="D6115" s="4">
        <v>1000</v>
      </c>
      <c r="E6115" s="4">
        <v>0</v>
      </c>
      <c r="F6115" s="4">
        <v>0</v>
      </c>
      <c r="G6115" s="7">
        <f t="shared" si="95"/>
        <v>-1000</v>
      </c>
      <c r="H6115" s="4" t="s">
        <v>10042</v>
      </c>
      <c r="I6115" s="4">
        <v>15000</v>
      </c>
      <c r="J6115" s="4" t="s">
        <v>32</v>
      </c>
      <c r="K6115" s="4" t="s">
        <v>13</v>
      </c>
      <c r="M6115" s="4" t="s">
        <v>52</v>
      </c>
    </row>
    <row r="6116" spans="1:13" x14ac:dyDescent="0.2">
      <c r="A6116" s="4">
        <v>3172681</v>
      </c>
      <c r="B6116" s="4">
        <v>9520463</v>
      </c>
      <c r="C6116" s="4" t="s">
        <v>17184</v>
      </c>
      <c r="D6116" s="4">
        <v>2000</v>
      </c>
      <c r="E6116" s="4">
        <v>2.2000000000000002</v>
      </c>
      <c r="F6116" s="4">
        <v>1730.8</v>
      </c>
      <c r="G6116" s="7">
        <f t="shared" si="95"/>
        <v>-267</v>
      </c>
      <c r="H6116" s="4" t="s">
        <v>3374</v>
      </c>
      <c r="I6116" s="4">
        <v>14000</v>
      </c>
      <c r="J6116" s="4" t="s">
        <v>4</v>
      </c>
      <c r="K6116" s="4" t="s">
        <v>22</v>
      </c>
      <c r="L6116" s="4" t="s">
        <v>9</v>
      </c>
      <c r="M6116" s="4" t="s">
        <v>25</v>
      </c>
    </row>
    <row r="6117" spans="1:13" x14ac:dyDescent="0.2">
      <c r="A6117" s="4">
        <v>3172737</v>
      </c>
      <c r="B6117" s="4">
        <v>113091</v>
      </c>
      <c r="C6117" s="4" t="s">
        <v>17185</v>
      </c>
      <c r="D6117" s="4">
        <v>700</v>
      </c>
      <c r="E6117" s="4">
        <v>700</v>
      </c>
      <c r="F6117" s="4">
        <v>1592.01</v>
      </c>
      <c r="G6117" s="7">
        <f t="shared" si="95"/>
        <v>1592.0100000000002</v>
      </c>
      <c r="H6117" s="4" t="s">
        <v>16732</v>
      </c>
      <c r="I6117" s="4">
        <v>9000</v>
      </c>
      <c r="J6117" s="4" t="s">
        <v>4</v>
      </c>
      <c r="K6117" s="4" t="s">
        <v>22</v>
      </c>
      <c r="L6117" s="4" t="s">
        <v>6</v>
      </c>
      <c r="M6117" s="4" t="s">
        <v>186</v>
      </c>
    </row>
    <row r="6118" spans="1:13" x14ac:dyDescent="0.2">
      <c r="A6118" s="4">
        <v>3172786</v>
      </c>
      <c r="B6118" s="4">
        <v>643410</v>
      </c>
      <c r="C6118" s="4" t="s">
        <v>17186</v>
      </c>
      <c r="D6118" s="4">
        <v>10000</v>
      </c>
      <c r="E6118" s="4">
        <v>10000</v>
      </c>
      <c r="F6118" s="4">
        <v>290</v>
      </c>
      <c r="G6118" s="7">
        <f t="shared" si="95"/>
        <v>290</v>
      </c>
      <c r="H6118" s="4" t="s">
        <v>1736</v>
      </c>
      <c r="I6118" s="4">
        <v>30000</v>
      </c>
      <c r="J6118" s="4" t="s">
        <v>32</v>
      </c>
      <c r="K6118" s="4" t="s">
        <v>13</v>
      </c>
      <c r="M6118" s="4" t="s">
        <v>25</v>
      </c>
    </row>
    <row r="6119" spans="1:13" x14ac:dyDescent="0.2">
      <c r="A6119" s="4">
        <v>3172709</v>
      </c>
      <c r="B6119" s="4">
        <v>8950502</v>
      </c>
      <c r="C6119" s="4" t="s">
        <v>17187</v>
      </c>
      <c r="D6119" s="4">
        <v>1000</v>
      </c>
      <c r="E6119" s="4">
        <v>1000</v>
      </c>
      <c r="F6119" s="4">
        <v>19</v>
      </c>
      <c r="G6119" s="7">
        <f t="shared" si="95"/>
        <v>19</v>
      </c>
      <c r="H6119" s="4" t="s">
        <v>1068</v>
      </c>
      <c r="I6119" s="4">
        <v>6000</v>
      </c>
      <c r="J6119" s="4" t="s">
        <v>21</v>
      </c>
      <c r="K6119" s="4" t="s">
        <v>13</v>
      </c>
      <c r="M6119" s="4" t="s">
        <v>111</v>
      </c>
    </row>
    <row r="6120" spans="1:13" x14ac:dyDescent="0.2">
      <c r="A6120" s="4">
        <v>3172814</v>
      </c>
      <c r="B6120" s="4">
        <v>7691755</v>
      </c>
      <c r="C6120" s="4" t="s">
        <v>1665</v>
      </c>
      <c r="D6120" s="4">
        <v>5000</v>
      </c>
      <c r="E6120" s="4">
        <v>5000</v>
      </c>
      <c r="F6120" s="4">
        <v>76</v>
      </c>
      <c r="G6120" s="7">
        <f t="shared" si="95"/>
        <v>76</v>
      </c>
      <c r="H6120" s="4" t="s">
        <v>684</v>
      </c>
      <c r="I6120" s="4">
        <v>30000</v>
      </c>
      <c r="J6120" s="4" t="s">
        <v>32</v>
      </c>
      <c r="K6120" s="4" t="s">
        <v>8</v>
      </c>
      <c r="M6120" s="4" t="s">
        <v>10</v>
      </c>
    </row>
    <row r="6121" spans="1:13" x14ac:dyDescent="0.2">
      <c r="A6121" s="4">
        <v>3117871</v>
      </c>
      <c r="B6121" s="4">
        <v>2044162</v>
      </c>
      <c r="C6121" s="4" t="s">
        <v>17188</v>
      </c>
      <c r="D6121" s="4">
        <v>1500</v>
      </c>
      <c r="E6121" s="4">
        <v>1500</v>
      </c>
      <c r="F6121" s="4">
        <v>429.75</v>
      </c>
      <c r="G6121" s="7">
        <f t="shared" si="95"/>
        <v>429.75</v>
      </c>
      <c r="H6121" s="4" t="s">
        <v>5740</v>
      </c>
      <c r="I6121" s="4">
        <v>7000</v>
      </c>
      <c r="J6121" s="4" t="s">
        <v>4</v>
      </c>
      <c r="K6121" s="4" t="s">
        <v>8</v>
      </c>
      <c r="L6121" s="4" t="s">
        <v>14</v>
      </c>
      <c r="M6121" s="4" t="s">
        <v>23</v>
      </c>
    </row>
    <row r="6122" spans="1:13" x14ac:dyDescent="0.2">
      <c r="A6122" s="4">
        <v>3167025</v>
      </c>
      <c r="B6122" s="4">
        <v>7902441</v>
      </c>
      <c r="C6122" s="4" t="s">
        <v>17189</v>
      </c>
      <c r="D6122" s="4">
        <v>1500</v>
      </c>
      <c r="E6122" s="4">
        <v>0</v>
      </c>
      <c r="F6122" s="4">
        <v>0</v>
      </c>
      <c r="G6122" s="7">
        <f t="shared" si="95"/>
        <v>-1500</v>
      </c>
      <c r="H6122" s="4" t="s">
        <v>6961</v>
      </c>
      <c r="I6122" s="4">
        <v>4000</v>
      </c>
      <c r="J6122" s="4" t="s">
        <v>72</v>
      </c>
      <c r="K6122" s="4" t="s">
        <v>8</v>
      </c>
      <c r="M6122" s="4" t="s">
        <v>29</v>
      </c>
    </row>
    <row r="6123" spans="1:13" x14ac:dyDescent="0.2">
      <c r="A6123" s="4">
        <v>3162433</v>
      </c>
      <c r="B6123" s="4">
        <v>540942</v>
      </c>
      <c r="C6123" s="4" t="s">
        <v>17190</v>
      </c>
      <c r="D6123" s="4">
        <v>2000</v>
      </c>
      <c r="E6123" s="4">
        <v>2000</v>
      </c>
      <c r="F6123" s="4">
        <v>425.6</v>
      </c>
      <c r="G6123" s="7">
        <f t="shared" si="95"/>
        <v>425.59999999999991</v>
      </c>
      <c r="H6123" s="4" t="s">
        <v>3830</v>
      </c>
      <c r="I6123" s="4">
        <v>12800</v>
      </c>
      <c r="J6123" s="4" t="s">
        <v>4</v>
      </c>
      <c r="K6123" s="4" t="s">
        <v>13</v>
      </c>
      <c r="L6123" s="4" t="s">
        <v>6</v>
      </c>
      <c r="M6123" s="4" t="s">
        <v>7</v>
      </c>
    </row>
    <row r="6124" spans="1:13" x14ac:dyDescent="0.2">
      <c r="A6124" s="4">
        <v>3172863</v>
      </c>
      <c r="B6124" s="4">
        <v>1791820</v>
      </c>
      <c r="C6124" s="4" t="s">
        <v>17191</v>
      </c>
      <c r="D6124" s="4">
        <v>2000</v>
      </c>
      <c r="E6124" s="4">
        <v>2000</v>
      </c>
      <c r="F6124" s="4">
        <v>304</v>
      </c>
      <c r="G6124" s="7">
        <f t="shared" si="95"/>
        <v>304</v>
      </c>
      <c r="H6124" s="4" t="s">
        <v>14297</v>
      </c>
      <c r="I6124" s="4">
        <v>12000</v>
      </c>
      <c r="J6124" s="4" t="s">
        <v>4</v>
      </c>
      <c r="K6124" s="4" t="s">
        <v>13</v>
      </c>
      <c r="L6124" s="4" t="s">
        <v>6</v>
      </c>
      <c r="M6124" s="4" t="s">
        <v>17</v>
      </c>
    </row>
    <row r="6125" spans="1:13" x14ac:dyDescent="0.2">
      <c r="A6125" s="4">
        <v>3172856</v>
      </c>
      <c r="B6125" s="4">
        <v>260316</v>
      </c>
      <c r="C6125" s="4" t="s">
        <v>17192</v>
      </c>
      <c r="D6125" s="4">
        <v>5000</v>
      </c>
      <c r="E6125" s="4">
        <v>0</v>
      </c>
      <c r="F6125" s="4">
        <v>0</v>
      </c>
      <c r="G6125" s="7">
        <f t="shared" si="95"/>
        <v>-5000</v>
      </c>
      <c r="H6125" s="4" t="s">
        <v>17193</v>
      </c>
      <c r="I6125" s="4">
        <v>15000</v>
      </c>
      <c r="J6125" s="4" t="s">
        <v>4</v>
      </c>
      <c r="K6125" s="4" t="s">
        <v>13</v>
      </c>
      <c r="L6125" s="4" t="s">
        <v>6</v>
      </c>
      <c r="M6125" s="4" t="s">
        <v>19</v>
      </c>
    </row>
    <row r="6126" spans="1:13" x14ac:dyDescent="0.2">
      <c r="A6126" s="4">
        <v>3172842</v>
      </c>
      <c r="B6126" s="4">
        <v>9520792</v>
      </c>
      <c r="C6126" s="4" t="s">
        <v>17194</v>
      </c>
      <c r="D6126" s="4">
        <v>800</v>
      </c>
      <c r="E6126" s="4">
        <v>800</v>
      </c>
      <c r="F6126" s="4">
        <v>1.2</v>
      </c>
      <c r="G6126" s="7">
        <f t="shared" si="95"/>
        <v>1.2000000000000455</v>
      </c>
      <c r="H6126" s="4" t="s">
        <v>12536</v>
      </c>
      <c r="I6126" s="4">
        <v>22000</v>
      </c>
      <c r="J6126" s="4" t="s">
        <v>4</v>
      </c>
      <c r="K6126" s="4" t="s">
        <v>13</v>
      </c>
      <c r="L6126" s="4" t="s">
        <v>6</v>
      </c>
      <c r="M6126" s="4" t="s">
        <v>25</v>
      </c>
    </row>
    <row r="6127" spans="1:13" x14ac:dyDescent="0.2">
      <c r="A6127" s="4">
        <v>3172926</v>
      </c>
      <c r="B6127" s="4">
        <v>9329503</v>
      </c>
      <c r="C6127" s="4" t="s">
        <v>17195</v>
      </c>
      <c r="D6127" s="4">
        <v>10000</v>
      </c>
      <c r="E6127" s="4">
        <v>10000</v>
      </c>
      <c r="F6127" s="4">
        <v>3360</v>
      </c>
      <c r="G6127" s="7">
        <f t="shared" si="95"/>
        <v>3360</v>
      </c>
      <c r="H6127" s="4" t="s">
        <v>615</v>
      </c>
      <c r="I6127" s="4">
        <v>25000</v>
      </c>
      <c r="J6127" s="4" t="s">
        <v>4</v>
      </c>
      <c r="K6127" s="4" t="s">
        <v>8</v>
      </c>
      <c r="L6127" s="4" t="s">
        <v>6</v>
      </c>
      <c r="M6127" s="4" t="s">
        <v>20</v>
      </c>
    </row>
    <row r="6128" spans="1:13" x14ac:dyDescent="0.2">
      <c r="A6128" s="4">
        <v>3172912</v>
      </c>
      <c r="B6128" s="4">
        <v>6692316</v>
      </c>
      <c r="C6128" s="4" t="s">
        <v>17196</v>
      </c>
      <c r="D6128" s="4">
        <v>500</v>
      </c>
      <c r="E6128" s="4">
        <v>0</v>
      </c>
      <c r="F6128" s="4">
        <v>0</v>
      </c>
      <c r="G6128" s="7">
        <f t="shared" si="95"/>
        <v>-500</v>
      </c>
      <c r="H6128" s="4" t="s">
        <v>12113</v>
      </c>
      <c r="I6128" s="4">
        <v>16000</v>
      </c>
      <c r="J6128" s="4" t="s">
        <v>4</v>
      </c>
      <c r="K6128" s="4" t="s">
        <v>13</v>
      </c>
      <c r="L6128" s="4" t="s">
        <v>6</v>
      </c>
      <c r="M6128" s="4" t="s">
        <v>29</v>
      </c>
    </row>
    <row r="6129" spans="1:13" x14ac:dyDescent="0.2">
      <c r="A6129" s="4">
        <v>3172968</v>
      </c>
      <c r="B6129" s="4">
        <v>4598630</v>
      </c>
      <c r="C6129" s="4" t="s">
        <v>17197</v>
      </c>
      <c r="D6129" s="4">
        <v>2000</v>
      </c>
      <c r="E6129" s="4">
        <v>0</v>
      </c>
      <c r="F6129" s="4">
        <v>912</v>
      </c>
      <c r="G6129" s="7">
        <f t="shared" si="95"/>
        <v>-1088</v>
      </c>
      <c r="H6129" s="4" t="s">
        <v>5058</v>
      </c>
      <c r="I6129" s="4">
        <v>20000</v>
      </c>
      <c r="J6129" s="4" t="s">
        <v>4</v>
      </c>
      <c r="K6129" s="4" t="s">
        <v>8</v>
      </c>
      <c r="L6129" s="4" t="s">
        <v>14</v>
      </c>
      <c r="M6129" s="4" t="s">
        <v>101</v>
      </c>
    </row>
    <row r="6130" spans="1:13" x14ac:dyDescent="0.2">
      <c r="A6130" s="4">
        <v>3172975</v>
      </c>
      <c r="B6130" s="4">
        <v>7647067</v>
      </c>
      <c r="C6130" s="4" t="s">
        <v>17198</v>
      </c>
      <c r="D6130" s="4">
        <v>6000</v>
      </c>
      <c r="E6130" s="4">
        <v>6000</v>
      </c>
      <c r="F6130" s="4">
        <v>1914</v>
      </c>
      <c r="G6130" s="7">
        <f t="shared" si="95"/>
        <v>1914</v>
      </c>
      <c r="H6130" s="4" t="s">
        <v>3218</v>
      </c>
      <c r="I6130" s="4">
        <v>18000</v>
      </c>
      <c r="J6130" s="4" t="s">
        <v>4</v>
      </c>
      <c r="K6130" s="4" t="s">
        <v>13</v>
      </c>
      <c r="L6130" s="4" t="s">
        <v>6</v>
      </c>
      <c r="M6130" s="4" t="s">
        <v>64</v>
      </c>
    </row>
    <row r="6131" spans="1:13" x14ac:dyDescent="0.2">
      <c r="A6131" s="4">
        <v>3172982</v>
      </c>
      <c r="B6131" s="4">
        <v>1620702</v>
      </c>
      <c r="C6131" s="4" t="s">
        <v>17199</v>
      </c>
      <c r="D6131" s="4">
        <v>2000</v>
      </c>
      <c r="E6131" s="4">
        <v>0</v>
      </c>
      <c r="F6131" s="4">
        <v>0</v>
      </c>
      <c r="G6131" s="7">
        <f t="shared" si="95"/>
        <v>-2000</v>
      </c>
      <c r="H6131" s="4" t="s">
        <v>16640</v>
      </c>
      <c r="I6131" s="4">
        <v>10000</v>
      </c>
      <c r="J6131" s="4" t="s">
        <v>4</v>
      </c>
      <c r="K6131" s="4" t="s">
        <v>8</v>
      </c>
      <c r="L6131" s="4" t="s">
        <v>6</v>
      </c>
      <c r="M6131" s="4" t="s">
        <v>101</v>
      </c>
    </row>
    <row r="6132" spans="1:13" x14ac:dyDescent="0.2">
      <c r="A6132" s="4">
        <v>3172989</v>
      </c>
      <c r="B6132" s="4">
        <v>252485</v>
      </c>
      <c r="C6132" s="4" t="s">
        <v>17200</v>
      </c>
      <c r="D6132" s="4">
        <v>3200</v>
      </c>
      <c r="E6132" s="4">
        <v>3200</v>
      </c>
      <c r="F6132" s="4">
        <v>4908.8</v>
      </c>
      <c r="G6132" s="7">
        <f t="shared" si="95"/>
        <v>4908.8</v>
      </c>
      <c r="H6132" s="4" t="s">
        <v>17201</v>
      </c>
      <c r="I6132" s="4">
        <v>20000</v>
      </c>
      <c r="J6132" s="4" t="s">
        <v>4</v>
      </c>
      <c r="K6132" s="4" t="s">
        <v>5</v>
      </c>
      <c r="L6132" s="4" t="s">
        <v>6</v>
      </c>
      <c r="M6132" s="4" t="s">
        <v>65</v>
      </c>
    </row>
    <row r="6133" spans="1:13" x14ac:dyDescent="0.2">
      <c r="A6133" s="4">
        <v>3172702</v>
      </c>
      <c r="B6133" s="4">
        <v>6593826</v>
      </c>
      <c r="C6133" s="4" t="s">
        <v>17202</v>
      </c>
      <c r="D6133" s="4">
        <v>1500</v>
      </c>
      <c r="E6133" s="4">
        <v>1500</v>
      </c>
      <c r="F6133" s="4">
        <v>258.75</v>
      </c>
      <c r="G6133" s="7">
        <f t="shared" si="95"/>
        <v>258.75</v>
      </c>
      <c r="H6133" s="4" t="s">
        <v>5082</v>
      </c>
      <c r="I6133" s="4">
        <v>12000</v>
      </c>
      <c r="J6133" s="4" t="s">
        <v>4</v>
      </c>
      <c r="K6133" s="4" t="s">
        <v>8</v>
      </c>
      <c r="L6133" s="4" t="s">
        <v>6</v>
      </c>
      <c r="M6133" s="4" t="s">
        <v>29</v>
      </c>
    </row>
    <row r="6134" spans="1:13" x14ac:dyDescent="0.2">
      <c r="A6134" s="4">
        <v>3172744</v>
      </c>
      <c r="B6134" s="4">
        <v>549005</v>
      </c>
      <c r="C6134" s="4" t="s">
        <v>17203</v>
      </c>
      <c r="D6134" s="4">
        <v>7100</v>
      </c>
      <c r="E6134" s="4">
        <v>7100</v>
      </c>
      <c r="F6134" s="4">
        <v>6594.48</v>
      </c>
      <c r="G6134" s="7">
        <f t="shared" si="95"/>
        <v>6594.48</v>
      </c>
      <c r="H6134" s="4" t="s">
        <v>9947</v>
      </c>
      <c r="I6134" s="4">
        <v>21000</v>
      </c>
      <c r="J6134" s="4" t="s">
        <v>4</v>
      </c>
      <c r="K6134" s="4" t="s">
        <v>8</v>
      </c>
      <c r="L6134" s="4" t="s">
        <v>6</v>
      </c>
      <c r="M6134" s="4" t="s">
        <v>23</v>
      </c>
    </row>
    <row r="6135" spans="1:13" x14ac:dyDescent="0.2">
      <c r="A6135" s="4">
        <v>3172954</v>
      </c>
      <c r="B6135" s="4">
        <v>4617446</v>
      </c>
      <c r="C6135" s="4" t="s">
        <v>17204</v>
      </c>
      <c r="D6135" s="4">
        <v>1400</v>
      </c>
      <c r="E6135" s="4">
        <v>1400</v>
      </c>
      <c r="F6135" s="4">
        <v>609</v>
      </c>
      <c r="G6135" s="7">
        <f t="shared" si="95"/>
        <v>609</v>
      </c>
      <c r="H6135" s="4" t="s">
        <v>11438</v>
      </c>
      <c r="I6135" s="4">
        <v>12500</v>
      </c>
      <c r="J6135" s="4" t="s">
        <v>4</v>
      </c>
      <c r="K6135" s="4" t="s">
        <v>13</v>
      </c>
      <c r="L6135" s="4" t="s">
        <v>6</v>
      </c>
      <c r="M6135" s="4" t="s">
        <v>29</v>
      </c>
    </row>
    <row r="6136" spans="1:13" x14ac:dyDescent="0.2">
      <c r="A6136" s="4">
        <v>3173010</v>
      </c>
      <c r="B6136" s="4">
        <v>687687</v>
      </c>
      <c r="C6136" s="4" t="s">
        <v>17205</v>
      </c>
      <c r="D6136" s="4">
        <v>2000</v>
      </c>
      <c r="E6136" s="4">
        <v>2000</v>
      </c>
      <c r="F6136" s="4">
        <v>304</v>
      </c>
      <c r="G6136" s="7">
        <f t="shared" si="95"/>
        <v>304</v>
      </c>
      <c r="H6136" s="4" t="s">
        <v>14580</v>
      </c>
      <c r="I6136" s="4">
        <v>14000</v>
      </c>
      <c r="J6136" s="4" t="s">
        <v>4</v>
      </c>
      <c r="K6136" s="4" t="s">
        <v>13</v>
      </c>
      <c r="L6136" s="4" t="s">
        <v>6</v>
      </c>
      <c r="M6136" s="4" t="s">
        <v>48</v>
      </c>
    </row>
    <row r="6137" spans="1:13" x14ac:dyDescent="0.2">
      <c r="A6137" s="4">
        <v>3172891</v>
      </c>
      <c r="B6137" s="4">
        <v>337387</v>
      </c>
      <c r="C6137" s="4" t="s">
        <v>17206</v>
      </c>
      <c r="D6137" s="4">
        <v>3000</v>
      </c>
      <c r="E6137" s="4">
        <v>3000</v>
      </c>
      <c r="F6137" s="4">
        <v>627</v>
      </c>
      <c r="G6137" s="7">
        <f t="shared" si="95"/>
        <v>627</v>
      </c>
      <c r="H6137" s="4" t="s">
        <v>17207</v>
      </c>
      <c r="I6137" s="4">
        <v>15000</v>
      </c>
      <c r="J6137" s="4" t="s">
        <v>4</v>
      </c>
      <c r="K6137" s="4" t="s">
        <v>8</v>
      </c>
      <c r="L6137" s="4" t="s">
        <v>6</v>
      </c>
      <c r="M6137" s="4" t="s">
        <v>20</v>
      </c>
    </row>
    <row r="6138" spans="1:13" x14ac:dyDescent="0.2">
      <c r="A6138" s="4">
        <v>3173059</v>
      </c>
      <c r="B6138" s="4">
        <v>6173301</v>
      </c>
      <c r="C6138" s="4" t="s">
        <v>17208</v>
      </c>
      <c r="D6138" s="4">
        <v>1600</v>
      </c>
      <c r="E6138" s="4">
        <v>1600</v>
      </c>
      <c r="F6138" s="4">
        <v>1.92</v>
      </c>
      <c r="G6138" s="7">
        <f t="shared" si="95"/>
        <v>1.9200000000000728</v>
      </c>
      <c r="H6138" s="4" t="s">
        <v>17209</v>
      </c>
      <c r="I6138" s="4">
        <v>12000</v>
      </c>
      <c r="J6138" s="4" t="s">
        <v>4</v>
      </c>
      <c r="K6138" s="4" t="s">
        <v>13</v>
      </c>
      <c r="L6138" s="4" t="s">
        <v>6</v>
      </c>
      <c r="M6138" s="4" t="s">
        <v>12</v>
      </c>
    </row>
    <row r="6139" spans="1:13" x14ac:dyDescent="0.2">
      <c r="A6139" s="4">
        <v>3173073</v>
      </c>
      <c r="B6139" s="4">
        <v>554097</v>
      </c>
      <c r="C6139" s="4" t="s">
        <v>17210</v>
      </c>
      <c r="D6139" s="4">
        <v>1200</v>
      </c>
      <c r="E6139" s="4">
        <v>1200</v>
      </c>
      <c r="F6139" s="4">
        <v>355.2</v>
      </c>
      <c r="G6139" s="7">
        <f t="shared" si="95"/>
        <v>355.20000000000005</v>
      </c>
      <c r="H6139" s="4" t="s">
        <v>327</v>
      </c>
      <c r="I6139" s="4">
        <v>14000</v>
      </c>
      <c r="J6139" s="4" t="s">
        <v>4</v>
      </c>
      <c r="K6139" s="4" t="s">
        <v>8</v>
      </c>
      <c r="L6139" s="4" t="s">
        <v>6</v>
      </c>
      <c r="M6139" s="4" t="s">
        <v>29</v>
      </c>
    </row>
    <row r="6140" spans="1:13" x14ac:dyDescent="0.2">
      <c r="A6140" s="4">
        <v>3173052</v>
      </c>
      <c r="B6140" s="4">
        <v>542890</v>
      </c>
      <c r="C6140" s="4" t="s">
        <v>17211</v>
      </c>
      <c r="D6140" s="4">
        <v>1000</v>
      </c>
      <c r="E6140" s="4">
        <v>1000</v>
      </c>
      <c r="F6140" s="4">
        <v>505.5</v>
      </c>
      <c r="G6140" s="7">
        <f t="shared" si="95"/>
        <v>505.5</v>
      </c>
      <c r="H6140" s="4" t="s">
        <v>17212</v>
      </c>
      <c r="I6140" s="4">
        <v>7000</v>
      </c>
      <c r="J6140" s="4" t="s">
        <v>4</v>
      </c>
      <c r="K6140" s="4" t="s">
        <v>22</v>
      </c>
      <c r="L6140" s="4" t="s">
        <v>14</v>
      </c>
      <c r="M6140" s="4" t="s">
        <v>101</v>
      </c>
    </row>
    <row r="6141" spans="1:13" x14ac:dyDescent="0.2">
      <c r="A6141" s="4">
        <v>3173122</v>
      </c>
      <c r="B6141" s="4">
        <v>240770</v>
      </c>
      <c r="C6141" s="4" t="s">
        <v>17213</v>
      </c>
      <c r="D6141" s="4">
        <v>1500</v>
      </c>
      <c r="E6141" s="4">
        <v>1500</v>
      </c>
      <c r="F6141" s="4">
        <v>820.8</v>
      </c>
      <c r="G6141" s="7">
        <f t="shared" si="95"/>
        <v>820.80000000000018</v>
      </c>
      <c r="H6141" s="4" t="s">
        <v>2877</v>
      </c>
      <c r="I6141" s="4">
        <v>30000</v>
      </c>
      <c r="J6141" s="4" t="s">
        <v>32</v>
      </c>
      <c r="K6141" s="4" t="s">
        <v>8</v>
      </c>
      <c r="M6141" s="4" t="s">
        <v>25</v>
      </c>
    </row>
    <row r="6142" spans="1:13" x14ac:dyDescent="0.2">
      <c r="A6142" s="4">
        <v>3172527</v>
      </c>
      <c r="B6142" s="4">
        <v>9520120</v>
      </c>
      <c r="C6142" s="4" t="s">
        <v>17213</v>
      </c>
      <c r="D6142" s="4">
        <v>1000</v>
      </c>
      <c r="E6142" s="4">
        <v>1000</v>
      </c>
      <c r="F6142" s="4">
        <v>286.5</v>
      </c>
      <c r="G6142" s="7">
        <f t="shared" si="95"/>
        <v>286.5</v>
      </c>
      <c r="H6142" s="4" t="s">
        <v>3335</v>
      </c>
      <c r="I6142" s="4">
        <v>15000</v>
      </c>
      <c r="J6142" s="4" t="s">
        <v>4</v>
      </c>
      <c r="K6142" s="4" t="s">
        <v>8</v>
      </c>
      <c r="L6142" s="4" t="s">
        <v>6</v>
      </c>
      <c r="M6142" s="4" t="s">
        <v>186</v>
      </c>
    </row>
    <row r="6143" spans="1:13" x14ac:dyDescent="0.2">
      <c r="A6143" s="4">
        <v>3173136</v>
      </c>
      <c r="B6143" s="4">
        <v>663502</v>
      </c>
      <c r="C6143" s="4" t="s">
        <v>17214</v>
      </c>
      <c r="D6143" s="4">
        <v>4050</v>
      </c>
      <c r="E6143" s="4">
        <v>4050</v>
      </c>
      <c r="F6143" s="4">
        <v>1477.44</v>
      </c>
      <c r="G6143" s="7">
        <f t="shared" si="95"/>
        <v>1477.4400000000005</v>
      </c>
      <c r="H6143" s="4" t="s">
        <v>682</v>
      </c>
      <c r="I6143" s="4">
        <v>10000</v>
      </c>
      <c r="J6143" s="4" t="s">
        <v>51</v>
      </c>
      <c r="K6143" s="4" t="s">
        <v>13</v>
      </c>
      <c r="M6143" s="4" t="s">
        <v>25</v>
      </c>
    </row>
    <row r="6144" spans="1:13" x14ac:dyDescent="0.2">
      <c r="A6144" s="4">
        <v>3173094</v>
      </c>
      <c r="B6144" s="4">
        <v>4612091</v>
      </c>
      <c r="C6144" s="4" t="s">
        <v>17215</v>
      </c>
      <c r="D6144" s="4">
        <v>3500</v>
      </c>
      <c r="E6144" s="4">
        <v>0</v>
      </c>
      <c r="F6144" s="4">
        <v>0</v>
      </c>
      <c r="G6144" s="7">
        <f t="shared" si="95"/>
        <v>-3500</v>
      </c>
      <c r="H6144" s="4" t="s">
        <v>17216</v>
      </c>
      <c r="I6144" s="4">
        <v>20000</v>
      </c>
      <c r="J6144" s="4" t="s">
        <v>72</v>
      </c>
      <c r="K6144" s="4" t="s">
        <v>13</v>
      </c>
      <c r="M6144" s="4" t="s">
        <v>111</v>
      </c>
    </row>
    <row r="6145" spans="1:13" x14ac:dyDescent="0.2">
      <c r="A6145" s="4">
        <v>3173150</v>
      </c>
      <c r="B6145" s="4">
        <v>8739732</v>
      </c>
      <c r="C6145" s="4" t="s">
        <v>17217</v>
      </c>
      <c r="D6145" s="4">
        <v>10000</v>
      </c>
      <c r="E6145" s="4">
        <v>10000</v>
      </c>
      <c r="F6145" s="4">
        <v>35596.5</v>
      </c>
      <c r="G6145" s="7">
        <f t="shared" si="95"/>
        <v>35596.5</v>
      </c>
      <c r="H6145" s="4" t="s">
        <v>5938</v>
      </c>
      <c r="I6145" s="4">
        <v>20000</v>
      </c>
      <c r="J6145" s="4" t="s">
        <v>4</v>
      </c>
      <c r="K6145" s="4" t="s">
        <v>5</v>
      </c>
      <c r="L6145" s="4" t="s">
        <v>201</v>
      </c>
      <c r="M6145" s="4" t="s">
        <v>23</v>
      </c>
    </row>
    <row r="6146" spans="1:13" x14ac:dyDescent="0.2">
      <c r="A6146" s="4">
        <v>3173031</v>
      </c>
      <c r="B6146" s="4">
        <v>5564798</v>
      </c>
      <c r="C6146" s="4" t="s">
        <v>17218</v>
      </c>
      <c r="D6146" s="4">
        <v>800</v>
      </c>
      <c r="E6146" s="4">
        <v>800</v>
      </c>
      <c r="F6146" s="4">
        <v>0.96</v>
      </c>
      <c r="G6146" s="7">
        <f t="shared" ref="G6146:G6209" si="96">E6146+F6146-D6146</f>
        <v>0.96000000000003638</v>
      </c>
      <c r="H6146" s="4" t="s">
        <v>17219</v>
      </c>
      <c r="I6146" s="4">
        <v>18900</v>
      </c>
      <c r="J6146" s="4" t="s">
        <v>4</v>
      </c>
      <c r="K6146" s="4" t="s">
        <v>8</v>
      </c>
      <c r="L6146" s="4" t="s">
        <v>6</v>
      </c>
      <c r="M6146" s="4" t="s">
        <v>23</v>
      </c>
    </row>
    <row r="6147" spans="1:13" x14ac:dyDescent="0.2">
      <c r="A6147" s="4">
        <v>3173255</v>
      </c>
      <c r="B6147" s="4">
        <v>374616</v>
      </c>
      <c r="C6147" s="4" t="s">
        <v>17220</v>
      </c>
      <c r="D6147" s="4">
        <v>10000</v>
      </c>
      <c r="E6147" s="4">
        <v>0</v>
      </c>
      <c r="F6147" s="4">
        <v>0</v>
      </c>
      <c r="G6147" s="7">
        <f t="shared" si="96"/>
        <v>-10000</v>
      </c>
      <c r="H6147" s="4" t="s">
        <v>8214</v>
      </c>
      <c r="I6147" s="4">
        <v>20000</v>
      </c>
      <c r="J6147" s="4" t="s">
        <v>4</v>
      </c>
      <c r="K6147" s="4" t="s">
        <v>13</v>
      </c>
      <c r="L6147" s="4" t="s">
        <v>6</v>
      </c>
      <c r="M6147" s="4" t="s">
        <v>65</v>
      </c>
    </row>
    <row r="6148" spans="1:13" x14ac:dyDescent="0.2">
      <c r="A6148" s="4">
        <v>3173220</v>
      </c>
      <c r="B6148" s="4">
        <v>9277605</v>
      </c>
      <c r="C6148" s="4" t="s">
        <v>17221</v>
      </c>
      <c r="D6148" s="4">
        <v>1000</v>
      </c>
      <c r="E6148" s="4">
        <v>1000</v>
      </c>
      <c r="F6148" s="4">
        <v>34.200000000000003</v>
      </c>
      <c r="G6148" s="7">
        <f t="shared" si="96"/>
        <v>34.200000000000045</v>
      </c>
      <c r="H6148" s="4" t="s">
        <v>14989</v>
      </c>
      <c r="I6148" s="4">
        <v>15000</v>
      </c>
      <c r="J6148" s="4" t="s">
        <v>32</v>
      </c>
      <c r="K6148" s="4" t="s">
        <v>22</v>
      </c>
      <c r="M6148" s="4" t="s">
        <v>25</v>
      </c>
    </row>
    <row r="6149" spans="1:13" x14ac:dyDescent="0.2">
      <c r="A6149" s="4">
        <v>3173185</v>
      </c>
      <c r="B6149" s="4">
        <v>4563238</v>
      </c>
      <c r="C6149" s="4" t="s">
        <v>17222</v>
      </c>
      <c r="D6149" s="4">
        <v>1500</v>
      </c>
      <c r="E6149" s="4">
        <v>1500</v>
      </c>
      <c r="F6149" s="4">
        <v>0.3</v>
      </c>
      <c r="G6149" s="7">
        <f t="shared" si="96"/>
        <v>0.29999999999995453</v>
      </c>
      <c r="H6149" s="4" t="s">
        <v>17223</v>
      </c>
      <c r="I6149" s="4">
        <v>20000</v>
      </c>
      <c r="J6149" s="4" t="s">
        <v>4</v>
      </c>
      <c r="K6149" s="4" t="s">
        <v>8</v>
      </c>
      <c r="L6149" s="4" t="s">
        <v>6</v>
      </c>
      <c r="M6149" s="4" t="s">
        <v>25</v>
      </c>
    </row>
    <row r="6150" spans="1:13" x14ac:dyDescent="0.2">
      <c r="A6150" s="4">
        <v>3173241</v>
      </c>
      <c r="B6150" s="4">
        <v>591711</v>
      </c>
      <c r="C6150" s="4" t="s">
        <v>17224</v>
      </c>
      <c r="D6150" s="4">
        <v>2000</v>
      </c>
      <c r="E6150" s="4">
        <v>2000</v>
      </c>
      <c r="F6150" s="4">
        <v>2.8</v>
      </c>
      <c r="G6150" s="7">
        <f t="shared" si="96"/>
        <v>2.7999999999999545</v>
      </c>
      <c r="H6150" s="4" t="s">
        <v>17225</v>
      </c>
      <c r="I6150" s="4">
        <v>25000</v>
      </c>
      <c r="J6150" s="4" t="s">
        <v>4</v>
      </c>
      <c r="K6150" s="4" t="s">
        <v>8</v>
      </c>
      <c r="L6150" s="4" t="s">
        <v>6</v>
      </c>
      <c r="M6150" s="4" t="s">
        <v>64</v>
      </c>
    </row>
    <row r="6151" spans="1:13" x14ac:dyDescent="0.2">
      <c r="A6151" s="4">
        <v>3173262</v>
      </c>
      <c r="B6151" s="4">
        <v>9521821</v>
      </c>
      <c r="C6151" s="4" t="s">
        <v>17226</v>
      </c>
      <c r="D6151" s="4">
        <v>3000</v>
      </c>
      <c r="E6151" s="4">
        <v>3000</v>
      </c>
      <c r="F6151" s="4">
        <v>4.5</v>
      </c>
      <c r="G6151" s="7">
        <f t="shared" si="96"/>
        <v>4.5</v>
      </c>
      <c r="H6151" s="4" t="s">
        <v>6825</v>
      </c>
      <c r="I6151" s="4">
        <v>12000</v>
      </c>
      <c r="J6151" s="4" t="s">
        <v>4</v>
      </c>
      <c r="K6151" s="4" t="s">
        <v>22</v>
      </c>
      <c r="L6151" s="4" t="s">
        <v>6</v>
      </c>
      <c r="M6151" s="4" t="s">
        <v>7</v>
      </c>
    </row>
    <row r="6152" spans="1:13" x14ac:dyDescent="0.2">
      <c r="A6152" s="4">
        <v>3173213</v>
      </c>
      <c r="B6152" s="4">
        <v>9418347</v>
      </c>
      <c r="C6152" s="4" t="s">
        <v>17227</v>
      </c>
      <c r="D6152" s="4">
        <v>800</v>
      </c>
      <c r="E6152" s="4">
        <v>0</v>
      </c>
      <c r="F6152" s="4">
        <v>0</v>
      </c>
      <c r="G6152" s="7">
        <f t="shared" si="96"/>
        <v>-800</v>
      </c>
      <c r="H6152" s="4" t="s">
        <v>17228</v>
      </c>
      <c r="I6152" s="4">
        <v>8000</v>
      </c>
      <c r="J6152" s="4" t="s">
        <v>4</v>
      </c>
      <c r="K6152" s="4" t="s">
        <v>8</v>
      </c>
      <c r="L6152" s="4" t="s">
        <v>6</v>
      </c>
      <c r="M6152" s="4" t="s">
        <v>29</v>
      </c>
    </row>
    <row r="6153" spans="1:13" x14ac:dyDescent="0.2">
      <c r="A6153" s="4">
        <v>3173269</v>
      </c>
      <c r="B6153" s="4">
        <v>9521912</v>
      </c>
      <c r="C6153" s="4" t="s">
        <v>17229</v>
      </c>
      <c r="D6153" s="4">
        <v>3000</v>
      </c>
      <c r="E6153" s="4">
        <v>3000</v>
      </c>
      <c r="F6153" s="4">
        <v>4.5</v>
      </c>
      <c r="G6153" s="7">
        <f t="shared" si="96"/>
        <v>4.5</v>
      </c>
      <c r="H6153" s="4" t="s">
        <v>17230</v>
      </c>
      <c r="I6153" s="4">
        <v>50000</v>
      </c>
      <c r="J6153" s="4" t="s">
        <v>4</v>
      </c>
      <c r="K6153" s="4" t="s">
        <v>8</v>
      </c>
      <c r="L6153" s="4" t="s">
        <v>6</v>
      </c>
      <c r="M6153" s="4" t="s">
        <v>7</v>
      </c>
    </row>
    <row r="6154" spans="1:13" x14ac:dyDescent="0.2">
      <c r="A6154" s="4">
        <v>3173024</v>
      </c>
      <c r="B6154" s="4">
        <v>9521555</v>
      </c>
      <c r="C6154" s="4" t="s">
        <v>17231</v>
      </c>
      <c r="D6154" s="4">
        <v>3000</v>
      </c>
      <c r="E6154" s="4">
        <v>3000</v>
      </c>
      <c r="F6154" s="4">
        <v>4.2</v>
      </c>
      <c r="G6154" s="7">
        <f t="shared" si="96"/>
        <v>4.1999999999998181</v>
      </c>
      <c r="H6154" s="4" t="s">
        <v>1441</v>
      </c>
      <c r="I6154" s="4">
        <v>12000</v>
      </c>
      <c r="J6154" s="4" t="s">
        <v>4</v>
      </c>
      <c r="K6154" s="4" t="s">
        <v>13</v>
      </c>
      <c r="L6154" s="4" t="s">
        <v>6</v>
      </c>
      <c r="M6154" s="4" t="s">
        <v>76</v>
      </c>
    </row>
    <row r="6155" spans="1:13" x14ac:dyDescent="0.2">
      <c r="A6155" s="4">
        <v>3173304</v>
      </c>
      <c r="B6155" s="4">
        <v>8592900</v>
      </c>
      <c r="C6155" s="4" t="s">
        <v>17232</v>
      </c>
      <c r="D6155" s="4">
        <v>500</v>
      </c>
      <c r="E6155" s="4">
        <v>500</v>
      </c>
      <c r="F6155" s="4">
        <v>19.75</v>
      </c>
      <c r="G6155" s="7">
        <f t="shared" si="96"/>
        <v>19.75</v>
      </c>
      <c r="H6155" s="4" t="s">
        <v>3494</v>
      </c>
      <c r="I6155" s="4">
        <v>15000</v>
      </c>
      <c r="J6155" s="4" t="s">
        <v>32</v>
      </c>
      <c r="K6155" s="4" t="s">
        <v>16</v>
      </c>
      <c r="L6155" s="4" t="s">
        <v>6</v>
      </c>
      <c r="M6155" s="4" t="s">
        <v>12</v>
      </c>
    </row>
    <row r="6156" spans="1:13" x14ac:dyDescent="0.2">
      <c r="A6156" s="4">
        <v>3173381</v>
      </c>
      <c r="B6156" s="4">
        <v>299638</v>
      </c>
      <c r="C6156" s="4" t="s">
        <v>17233</v>
      </c>
      <c r="D6156" s="4">
        <v>5000</v>
      </c>
      <c r="E6156" s="4">
        <v>5000</v>
      </c>
      <c r="F6156" s="4">
        <v>2030</v>
      </c>
      <c r="G6156" s="7">
        <f t="shared" si="96"/>
        <v>2030</v>
      </c>
      <c r="H6156" s="4" t="s">
        <v>16830</v>
      </c>
      <c r="I6156" s="4">
        <v>15000</v>
      </c>
      <c r="J6156" s="4" t="s">
        <v>4</v>
      </c>
      <c r="K6156" s="4" t="s">
        <v>13</v>
      </c>
      <c r="L6156" s="4" t="s">
        <v>6</v>
      </c>
      <c r="M6156" s="4" t="s">
        <v>48</v>
      </c>
    </row>
    <row r="6157" spans="1:13" x14ac:dyDescent="0.2">
      <c r="A6157" s="4">
        <v>3173395</v>
      </c>
      <c r="B6157" s="4">
        <v>152384</v>
      </c>
      <c r="C6157" s="4" t="s">
        <v>17234</v>
      </c>
      <c r="D6157" s="4">
        <v>600</v>
      </c>
      <c r="E6157" s="4">
        <v>600</v>
      </c>
      <c r="F6157" s="4">
        <v>18.239999999999998</v>
      </c>
      <c r="G6157" s="7">
        <f t="shared" si="96"/>
        <v>18.240000000000009</v>
      </c>
      <c r="H6157" s="4" t="s">
        <v>10153</v>
      </c>
      <c r="I6157" s="4">
        <v>10000</v>
      </c>
      <c r="J6157" s="4" t="s">
        <v>4</v>
      </c>
      <c r="K6157" s="4" t="s">
        <v>13</v>
      </c>
      <c r="L6157" s="4" t="s">
        <v>6</v>
      </c>
      <c r="M6157" s="4" t="s">
        <v>64</v>
      </c>
    </row>
    <row r="6158" spans="1:13" x14ac:dyDescent="0.2">
      <c r="A6158" s="4">
        <v>3173388</v>
      </c>
      <c r="B6158" s="4">
        <v>9522465</v>
      </c>
      <c r="C6158" s="4" t="s">
        <v>17235</v>
      </c>
      <c r="D6158" s="4">
        <v>1500</v>
      </c>
      <c r="E6158" s="4">
        <v>1500</v>
      </c>
      <c r="F6158" s="4">
        <v>29.25</v>
      </c>
      <c r="G6158" s="7">
        <f t="shared" si="96"/>
        <v>29.25</v>
      </c>
      <c r="H6158" s="4" t="s">
        <v>3333</v>
      </c>
      <c r="I6158" s="4">
        <v>8000</v>
      </c>
      <c r="J6158" s="4" t="s">
        <v>51</v>
      </c>
      <c r="K6158" s="4" t="s">
        <v>13</v>
      </c>
      <c r="M6158" s="4" t="s">
        <v>111</v>
      </c>
    </row>
    <row r="6159" spans="1:13" x14ac:dyDescent="0.2">
      <c r="A6159" s="4">
        <v>3173353</v>
      </c>
      <c r="B6159" s="4">
        <v>683911</v>
      </c>
      <c r="C6159" s="4" t="s">
        <v>17236</v>
      </c>
      <c r="D6159" s="4">
        <v>3000</v>
      </c>
      <c r="E6159" s="4">
        <v>3000</v>
      </c>
      <c r="F6159" s="4">
        <v>859.5</v>
      </c>
      <c r="G6159" s="7">
        <f t="shared" si="96"/>
        <v>859.5</v>
      </c>
      <c r="H6159" s="4" t="s">
        <v>7105</v>
      </c>
      <c r="I6159" s="4">
        <v>30000</v>
      </c>
      <c r="J6159" s="4" t="s">
        <v>4</v>
      </c>
      <c r="K6159" s="4" t="s">
        <v>13</v>
      </c>
      <c r="L6159" s="4" t="s">
        <v>6</v>
      </c>
      <c r="M6159" s="4" t="s">
        <v>25</v>
      </c>
    </row>
    <row r="6160" spans="1:13" x14ac:dyDescent="0.2">
      <c r="A6160" s="4">
        <v>3173108</v>
      </c>
      <c r="B6160" s="4">
        <v>9521667</v>
      </c>
      <c r="C6160" s="4" t="s">
        <v>17237</v>
      </c>
      <c r="D6160" s="4">
        <v>3000</v>
      </c>
      <c r="E6160" s="4">
        <v>3000</v>
      </c>
      <c r="F6160" s="4">
        <v>4.2</v>
      </c>
      <c r="G6160" s="7">
        <f t="shared" si="96"/>
        <v>4.1999999999998181</v>
      </c>
      <c r="H6160" s="4" t="s">
        <v>17238</v>
      </c>
      <c r="I6160" s="4">
        <v>14000</v>
      </c>
      <c r="J6160" s="4" t="s">
        <v>4</v>
      </c>
      <c r="K6160" s="4" t="s">
        <v>13</v>
      </c>
      <c r="L6160" s="4" t="s">
        <v>9</v>
      </c>
      <c r="M6160" s="4" t="s">
        <v>19</v>
      </c>
    </row>
    <row r="6161" spans="1:13" x14ac:dyDescent="0.2">
      <c r="A6161" s="4">
        <v>3173430</v>
      </c>
      <c r="B6161" s="4">
        <v>493909</v>
      </c>
      <c r="C6161" s="4" t="s">
        <v>17239</v>
      </c>
      <c r="D6161" s="4">
        <v>10000</v>
      </c>
      <c r="E6161" s="4">
        <v>10000</v>
      </c>
      <c r="F6161" s="4">
        <v>3192</v>
      </c>
      <c r="G6161" s="7">
        <f t="shared" si="96"/>
        <v>3192</v>
      </c>
      <c r="H6161" s="4" t="s">
        <v>8924</v>
      </c>
      <c r="I6161" s="4">
        <v>15000</v>
      </c>
      <c r="J6161" s="4" t="s">
        <v>21</v>
      </c>
      <c r="K6161" s="4" t="s">
        <v>8</v>
      </c>
      <c r="M6161" s="4" t="s">
        <v>29</v>
      </c>
    </row>
    <row r="6162" spans="1:13" x14ac:dyDescent="0.2">
      <c r="A6162" s="4">
        <v>3173458</v>
      </c>
      <c r="B6162" s="4">
        <v>8157675</v>
      </c>
      <c r="C6162" s="4" t="s">
        <v>17240</v>
      </c>
      <c r="D6162" s="4">
        <v>2000</v>
      </c>
      <c r="E6162" s="4">
        <v>0</v>
      </c>
      <c r="F6162" s="4">
        <v>0</v>
      </c>
      <c r="G6162" s="7">
        <f t="shared" si="96"/>
        <v>-2000</v>
      </c>
      <c r="H6162" s="4" t="s">
        <v>4057</v>
      </c>
      <c r="I6162" s="4">
        <v>5000</v>
      </c>
      <c r="J6162" s="4" t="s">
        <v>4</v>
      </c>
      <c r="K6162" s="4" t="s">
        <v>13</v>
      </c>
      <c r="L6162" s="4" t="s">
        <v>6</v>
      </c>
      <c r="M6162" s="4" t="s">
        <v>111</v>
      </c>
    </row>
    <row r="6163" spans="1:13" x14ac:dyDescent="0.2">
      <c r="A6163" s="4">
        <v>3173486</v>
      </c>
      <c r="B6163" s="4">
        <v>6825547</v>
      </c>
      <c r="C6163" s="4" t="s">
        <v>17241</v>
      </c>
      <c r="D6163" s="4">
        <v>6000</v>
      </c>
      <c r="E6163" s="4">
        <v>6000</v>
      </c>
      <c r="F6163" s="4">
        <v>2523</v>
      </c>
      <c r="G6163" s="7">
        <f t="shared" si="96"/>
        <v>2523</v>
      </c>
      <c r="H6163" s="4" t="s">
        <v>5649</v>
      </c>
      <c r="I6163" s="4">
        <v>15000</v>
      </c>
      <c r="J6163" s="4" t="s">
        <v>4</v>
      </c>
      <c r="K6163" s="4" t="s">
        <v>13</v>
      </c>
      <c r="L6163" s="4" t="s">
        <v>9</v>
      </c>
      <c r="M6163" s="4" t="s">
        <v>64</v>
      </c>
    </row>
    <row r="6164" spans="1:13" x14ac:dyDescent="0.2">
      <c r="A6164" s="4">
        <v>3173409</v>
      </c>
      <c r="B6164" s="4">
        <v>9522353</v>
      </c>
      <c r="C6164" s="4" t="s">
        <v>17242</v>
      </c>
      <c r="D6164" s="4">
        <v>500</v>
      </c>
      <c r="E6164" s="4">
        <v>0</v>
      </c>
      <c r="F6164" s="4">
        <v>0</v>
      </c>
      <c r="G6164" s="7">
        <f t="shared" si="96"/>
        <v>-500</v>
      </c>
      <c r="H6164" s="4" t="s">
        <v>7249</v>
      </c>
      <c r="I6164" s="4">
        <v>9000</v>
      </c>
      <c r="J6164" s="4" t="s">
        <v>4</v>
      </c>
      <c r="K6164" s="4" t="s">
        <v>13</v>
      </c>
      <c r="L6164" s="4" t="s">
        <v>6</v>
      </c>
      <c r="M6164" s="4" t="s">
        <v>65</v>
      </c>
    </row>
    <row r="6165" spans="1:13" x14ac:dyDescent="0.2">
      <c r="A6165" s="4">
        <v>3170987</v>
      </c>
      <c r="B6165" s="4">
        <v>9516354</v>
      </c>
      <c r="C6165" s="4" t="s">
        <v>17243</v>
      </c>
      <c r="D6165" s="4">
        <v>700</v>
      </c>
      <c r="E6165" s="4">
        <v>0.6</v>
      </c>
      <c r="F6165" s="4">
        <v>886.9</v>
      </c>
      <c r="G6165" s="7">
        <f t="shared" si="96"/>
        <v>187.5</v>
      </c>
      <c r="H6165" s="4" t="s">
        <v>6846</v>
      </c>
      <c r="I6165" s="4">
        <v>6000</v>
      </c>
      <c r="J6165" s="4" t="s">
        <v>4</v>
      </c>
      <c r="K6165" s="4" t="s">
        <v>13</v>
      </c>
      <c r="L6165" s="4" t="s">
        <v>6</v>
      </c>
      <c r="M6165" s="4" t="s">
        <v>26</v>
      </c>
    </row>
    <row r="6166" spans="1:13" x14ac:dyDescent="0.2">
      <c r="A6166" s="4">
        <v>3173570</v>
      </c>
      <c r="B6166" s="4">
        <v>8078183</v>
      </c>
      <c r="C6166" s="4" t="s">
        <v>17244</v>
      </c>
      <c r="D6166" s="4">
        <v>1100</v>
      </c>
      <c r="E6166" s="4">
        <v>1100</v>
      </c>
      <c r="F6166" s="4">
        <v>37.619999999999997</v>
      </c>
      <c r="G6166" s="7">
        <f t="shared" si="96"/>
        <v>37.619999999999891</v>
      </c>
      <c r="H6166" s="4" t="s">
        <v>17245</v>
      </c>
      <c r="I6166" s="4">
        <v>30000</v>
      </c>
      <c r="J6166" s="4" t="s">
        <v>4</v>
      </c>
      <c r="K6166" s="4" t="s">
        <v>13</v>
      </c>
      <c r="L6166" s="4" t="s">
        <v>6</v>
      </c>
      <c r="M6166" s="4" t="s">
        <v>35</v>
      </c>
    </row>
    <row r="6167" spans="1:13" x14ac:dyDescent="0.2">
      <c r="A6167" s="4">
        <v>3173577</v>
      </c>
      <c r="B6167" s="4">
        <v>6850831</v>
      </c>
      <c r="C6167" s="4" t="s">
        <v>17246</v>
      </c>
      <c r="D6167" s="4">
        <v>500</v>
      </c>
      <c r="E6167" s="4">
        <v>500</v>
      </c>
      <c r="F6167" s="4">
        <v>195.5</v>
      </c>
      <c r="G6167" s="7">
        <f t="shared" si="96"/>
        <v>195.5</v>
      </c>
      <c r="H6167" s="4" t="s">
        <v>17228</v>
      </c>
      <c r="I6167" s="4">
        <v>9500</v>
      </c>
      <c r="J6167" s="4" t="s">
        <v>4</v>
      </c>
      <c r="K6167" s="4" t="s">
        <v>13</v>
      </c>
      <c r="L6167" s="4" t="s">
        <v>6</v>
      </c>
      <c r="M6167" s="4" t="s">
        <v>64</v>
      </c>
    </row>
    <row r="6168" spans="1:13" x14ac:dyDescent="0.2">
      <c r="A6168" s="4">
        <v>3171358</v>
      </c>
      <c r="B6168" s="4">
        <v>8830823</v>
      </c>
      <c r="C6168" s="4" t="s">
        <v>17247</v>
      </c>
      <c r="D6168" s="4">
        <v>2000</v>
      </c>
      <c r="E6168" s="4">
        <v>2000</v>
      </c>
      <c r="F6168" s="4">
        <v>3</v>
      </c>
      <c r="G6168" s="7">
        <f t="shared" si="96"/>
        <v>3</v>
      </c>
      <c r="H6168" s="4" t="s">
        <v>17248</v>
      </c>
      <c r="I6168" s="4">
        <v>28000</v>
      </c>
      <c r="J6168" s="4" t="s">
        <v>4</v>
      </c>
      <c r="K6168" s="4" t="s">
        <v>8</v>
      </c>
      <c r="L6168" s="4" t="s">
        <v>6</v>
      </c>
      <c r="M6168" s="4" t="s">
        <v>23</v>
      </c>
    </row>
    <row r="6169" spans="1:13" x14ac:dyDescent="0.2">
      <c r="A6169" s="4">
        <v>3173542</v>
      </c>
      <c r="B6169" s="4">
        <v>4345538</v>
      </c>
      <c r="C6169" s="4" t="s">
        <v>17249</v>
      </c>
      <c r="D6169" s="4">
        <v>7000</v>
      </c>
      <c r="E6169" s="4">
        <v>7000</v>
      </c>
      <c r="F6169" s="4">
        <v>507.5</v>
      </c>
      <c r="G6169" s="7">
        <f t="shared" si="96"/>
        <v>507.5</v>
      </c>
      <c r="H6169" s="4" t="s">
        <v>7906</v>
      </c>
      <c r="I6169" s="4">
        <v>27000</v>
      </c>
      <c r="J6169" s="4" t="s">
        <v>4</v>
      </c>
      <c r="K6169" s="4" t="s">
        <v>13</v>
      </c>
      <c r="L6169" s="4" t="s">
        <v>6</v>
      </c>
      <c r="M6169" s="4" t="s">
        <v>12</v>
      </c>
    </row>
    <row r="6170" spans="1:13" x14ac:dyDescent="0.2">
      <c r="A6170" s="4">
        <v>3173507</v>
      </c>
      <c r="B6170" s="4">
        <v>9522731</v>
      </c>
      <c r="C6170" s="4" t="s">
        <v>17250</v>
      </c>
      <c r="D6170" s="4">
        <v>1500</v>
      </c>
      <c r="E6170" s="4">
        <v>1500</v>
      </c>
      <c r="F6170" s="4">
        <v>429.75</v>
      </c>
      <c r="G6170" s="7">
        <f t="shared" si="96"/>
        <v>429.75</v>
      </c>
      <c r="H6170" s="4" t="s">
        <v>17251</v>
      </c>
      <c r="I6170" s="4">
        <v>13000</v>
      </c>
      <c r="J6170" s="4" t="s">
        <v>4</v>
      </c>
      <c r="K6170" s="4" t="s">
        <v>16</v>
      </c>
      <c r="L6170" s="4" t="s">
        <v>6</v>
      </c>
      <c r="M6170" s="4" t="s">
        <v>26</v>
      </c>
    </row>
    <row r="6171" spans="1:13" x14ac:dyDescent="0.2">
      <c r="A6171" s="4">
        <v>3173605</v>
      </c>
      <c r="B6171" s="4">
        <v>279876</v>
      </c>
      <c r="C6171" s="4" t="s">
        <v>17252</v>
      </c>
      <c r="D6171" s="4">
        <v>2000</v>
      </c>
      <c r="E6171" s="4">
        <v>2000</v>
      </c>
      <c r="F6171" s="4">
        <v>433.2</v>
      </c>
      <c r="G6171" s="7">
        <f t="shared" si="96"/>
        <v>433.19999999999982</v>
      </c>
      <c r="H6171" s="4" t="s">
        <v>17253</v>
      </c>
      <c r="I6171" s="4">
        <v>8300</v>
      </c>
      <c r="J6171" s="4" t="s">
        <v>4</v>
      </c>
      <c r="K6171" s="4" t="s">
        <v>5</v>
      </c>
      <c r="L6171" s="4" t="s">
        <v>6</v>
      </c>
      <c r="M6171" s="4" t="s">
        <v>19</v>
      </c>
    </row>
    <row r="6172" spans="1:13" x14ac:dyDescent="0.2">
      <c r="A6172" s="4">
        <v>3173360</v>
      </c>
      <c r="B6172" s="4">
        <v>8615615</v>
      </c>
      <c r="C6172" s="4" t="s">
        <v>17254</v>
      </c>
      <c r="D6172" s="4">
        <v>2500</v>
      </c>
      <c r="E6172" s="4">
        <v>2500</v>
      </c>
      <c r="F6172" s="4">
        <v>2.5</v>
      </c>
      <c r="G6172" s="7">
        <f t="shared" si="96"/>
        <v>2.5</v>
      </c>
      <c r="H6172" s="4" t="s">
        <v>17255</v>
      </c>
      <c r="I6172" s="4">
        <v>7000</v>
      </c>
      <c r="J6172" s="4" t="s">
        <v>4</v>
      </c>
      <c r="K6172" s="4" t="s">
        <v>13</v>
      </c>
      <c r="L6172" s="4" t="s">
        <v>6</v>
      </c>
      <c r="M6172" s="4" t="s">
        <v>52</v>
      </c>
    </row>
    <row r="6173" spans="1:13" x14ac:dyDescent="0.2">
      <c r="A6173" s="4">
        <v>3164897</v>
      </c>
      <c r="B6173" s="4">
        <v>204703</v>
      </c>
      <c r="C6173" s="4" t="s">
        <v>17256</v>
      </c>
      <c r="D6173" s="4">
        <v>2000</v>
      </c>
      <c r="E6173" s="4">
        <v>2000</v>
      </c>
      <c r="F6173" s="4">
        <v>1140</v>
      </c>
      <c r="G6173" s="7">
        <f t="shared" si="96"/>
        <v>1140</v>
      </c>
      <c r="H6173" s="4" t="s">
        <v>7628</v>
      </c>
      <c r="I6173" s="4">
        <v>25000</v>
      </c>
      <c r="J6173" s="4" t="s">
        <v>4</v>
      </c>
      <c r="K6173" s="4" t="s">
        <v>5</v>
      </c>
      <c r="L6173" s="4" t="s">
        <v>6</v>
      </c>
      <c r="M6173" s="4" t="s">
        <v>76</v>
      </c>
    </row>
    <row r="6174" spans="1:13" x14ac:dyDescent="0.2">
      <c r="A6174" s="4">
        <v>3173710</v>
      </c>
      <c r="B6174" s="4">
        <v>715998</v>
      </c>
      <c r="C6174" s="4" t="s">
        <v>17257</v>
      </c>
      <c r="D6174" s="4">
        <v>6200</v>
      </c>
      <c r="E6174" s="4">
        <v>6200</v>
      </c>
      <c r="F6174" s="4">
        <v>565.44000000000005</v>
      </c>
      <c r="G6174" s="7">
        <f t="shared" si="96"/>
        <v>565.44000000000051</v>
      </c>
      <c r="H6174" s="4" t="s">
        <v>16095</v>
      </c>
      <c r="I6174" s="4">
        <v>30000</v>
      </c>
      <c r="J6174" s="4" t="s">
        <v>4</v>
      </c>
      <c r="K6174" s="4" t="s">
        <v>8</v>
      </c>
      <c r="L6174" s="4" t="s">
        <v>6</v>
      </c>
      <c r="M6174" s="4" t="s">
        <v>23</v>
      </c>
    </row>
    <row r="6175" spans="1:13" x14ac:dyDescent="0.2">
      <c r="A6175" s="4">
        <v>3173675</v>
      </c>
      <c r="B6175" s="4">
        <v>9148931</v>
      </c>
      <c r="C6175" s="4" t="s">
        <v>17258</v>
      </c>
      <c r="D6175" s="4">
        <v>1500</v>
      </c>
      <c r="E6175" s="4">
        <v>1500</v>
      </c>
      <c r="F6175" s="4">
        <v>1.5</v>
      </c>
      <c r="G6175" s="7">
        <f t="shared" si="96"/>
        <v>1.5</v>
      </c>
      <c r="H6175" s="4" t="s">
        <v>17259</v>
      </c>
      <c r="I6175" s="4">
        <v>10000</v>
      </c>
      <c r="J6175" s="4" t="s">
        <v>4</v>
      </c>
      <c r="K6175" s="4" t="s">
        <v>13</v>
      </c>
      <c r="L6175" s="4" t="s">
        <v>6</v>
      </c>
      <c r="M6175" s="4" t="s">
        <v>47</v>
      </c>
    </row>
    <row r="6176" spans="1:13" x14ac:dyDescent="0.2">
      <c r="A6176" s="4">
        <v>3173682</v>
      </c>
      <c r="B6176" s="4">
        <v>7123376</v>
      </c>
      <c r="C6176" s="4" t="s">
        <v>17260</v>
      </c>
      <c r="D6176" s="4">
        <v>10000</v>
      </c>
      <c r="E6176" s="4">
        <v>10000</v>
      </c>
      <c r="F6176" s="4">
        <v>1800</v>
      </c>
      <c r="G6176" s="7">
        <f t="shared" si="96"/>
        <v>1800</v>
      </c>
      <c r="H6176" s="4" t="s">
        <v>16720</v>
      </c>
      <c r="I6176" s="4">
        <v>240000</v>
      </c>
      <c r="J6176" s="4" t="s">
        <v>4</v>
      </c>
      <c r="K6176" s="4" t="s">
        <v>13</v>
      </c>
      <c r="L6176" s="4" t="s">
        <v>201</v>
      </c>
      <c r="M6176" s="4" t="s">
        <v>25</v>
      </c>
    </row>
    <row r="6177" spans="1:13" x14ac:dyDescent="0.2">
      <c r="A6177" s="4">
        <v>3173654</v>
      </c>
      <c r="B6177" s="4">
        <v>474623</v>
      </c>
      <c r="C6177" s="4" t="s">
        <v>17261</v>
      </c>
      <c r="D6177" s="4">
        <v>1300</v>
      </c>
      <c r="E6177" s="4">
        <v>1300</v>
      </c>
      <c r="F6177" s="4">
        <v>49.4</v>
      </c>
      <c r="G6177" s="7">
        <f t="shared" si="96"/>
        <v>49.400000000000091</v>
      </c>
      <c r="H6177" s="4" t="s">
        <v>17262</v>
      </c>
      <c r="I6177" s="4">
        <v>10000</v>
      </c>
      <c r="J6177" s="4" t="s">
        <v>4</v>
      </c>
      <c r="K6177" s="4" t="s">
        <v>8</v>
      </c>
      <c r="L6177" s="4" t="s">
        <v>6</v>
      </c>
      <c r="M6177" s="4" t="s">
        <v>29</v>
      </c>
    </row>
    <row r="6178" spans="1:13" x14ac:dyDescent="0.2">
      <c r="A6178" s="4">
        <v>3173773</v>
      </c>
      <c r="B6178" s="4">
        <v>8427238</v>
      </c>
      <c r="C6178" s="4" t="s">
        <v>17263</v>
      </c>
      <c r="D6178" s="4">
        <v>1500</v>
      </c>
      <c r="E6178" s="4">
        <v>1500</v>
      </c>
      <c r="F6178" s="4">
        <v>48</v>
      </c>
      <c r="G6178" s="7">
        <f t="shared" si="96"/>
        <v>48</v>
      </c>
      <c r="H6178" s="4" t="s">
        <v>5594</v>
      </c>
      <c r="I6178" s="4">
        <v>10000</v>
      </c>
      <c r="J6178" s="4" t="s">
        <v>4</v>
      </c>
      <c r="K6178" s="4" t="s">
        <v>13</v>
      </c>
      <c r="L6178" s="4" t="s">
        <v>6</v>
      </c>
      <c r="M6178" s="4" t="s">
        <v>20</v>
      </c>
    </row>
    <row r="6179" spans="1:13" x14ac:dyDescent="0.2">
      <c r="A6179" s="4">
        <v>3173745</v>
      </c>
      <c r="B6179" s="4">
        <v>8388668</v>
      </c>
      <c r="C6179" s="4" t="s">
        <v>17264</v>
      </c>
      <c r="D6179" s="4">
        <v>1300</v>
      </c>
      <c r="E6179" s="4">
        <v>1300</v>
      </c>
      <c r="F6179" s="4">
        <v>617.5</v>
      </c>
      <c r="G6179" s="7">
        <f t="shared" si="96"/>
        <v>617.5</v>
      </c>
      <c r="H6179" s="4" t="s">
        <v>612</v>
      </c>
      <c r="I6179" s="4">
        <v>15000</v>
      </c>
      <c r="J6179" s="4" t="s">
        <v>4</v>
      </c>
      <c r="K6179" s="4" t="s">
        <v>22</v>
      </c>
      <c r="M6179" s="4" t="s">
        <v>7</v>
      </c>
    </row>
    <row r="6180" spans="1:13" x14ac:dyDescent="0.2">
      <c r="A6180" s="4">
        <v>3173871</v>
      </c>
      <c r="B6180" s="4">
        <v>9022056</v>
      </c>
      <c r="C6180" s="4" t="s">
        <v>17265</v>
      </c>
      <c r="D6180" s="4">
        <v>500</v>
      </c>
      <c r="E6180" s="4">
        <v>500</v>
      </c>
      <c r="F6180" s="4">
        <v>51.3</v>
      </c>
      <c r="G6180" s="7">
        <f t="shared" si="96"/>
        <v>51.299999999999955</v>
      </c>
      <c r="H6180" s="4" t="s">
        <v>3825</v>
      </c>
      <c r="I6180" s="4">
        <v>10000</v>
      </c>
      <c r="J6180" s="4" t="s">
        <v>72</v>
      </c>
      <c r="K6180" s="4" t="s">
        <v>13</v>
      </c>
      <c r="M6180" s="4" t="s">
        <v>17</v>
      </c>
    </row>
    <row r="6181" spans="1:13" x14ac:dyDescent="0.2">
      <c r="A6181" s="4">
        <v>3173850</v>
      </c>
      <c r="B6181" s="4">
        <v>8826511</v>
      </c>
      <c r="C6181" s="4" t="s">
        <v>17266</v>
      </c>
      <c r="D6181" s="4">
        <v>500</v>
      </c>
      <c r="E6181" s="4">
        <v>500</v>
      </c>
      <c r="F6181" s="4">
        <v>0.45</v>
      </c>
      <c r="G6181" s="7">
        <f t="shared" si="96"/>
        <v>0.44999999999998863</v>
      </c>
      <c r="H6181" s="4" t="s">
        <v>17267</v>
      </c>
      <c r="I6181" s="4">
        <v>10000</v>
      </c>
      <c r="J6181" s="4" t="s">
        <v>98</v>
      </c>
      <c r="K6181" s="4" t="s">
        <v>22</v>
      </c>
      <c r="M6181" s="4" t="s">
        <v>24</v>
      </c>
    </row>
    <row r="6182" spans="1:13" x14ac:dyDescent="0.2">
      <c r="A6182" s="4">
        <v>3173885</v>
      </c>
      <c r="B6182" s="4">
        <v>1741557</v>
      </c>
      <c r="C6182" s="4" t="s">
        <v>17268</v>
      </c>
      <c r="D6182" s="4">
        <v>3850</v>
      </c>
      <c r="E6182" s="4">
        <v>3850</v>
      </c>
      <c r="F6182" s="4">
        <v>1536.15</v>
      </c>
      <c r="G6182" s="7">
        <f t="shared" si="96"/>
        <v>1536.1499999999996</v>
      </c>
      <c r="H6182" s="4" t="s">
        <v>17269</v>
      </c>
      <c r="I6182" s="4">
        <v>15000</v>
      </c>
      <c r="J6182" s="4" t="s">
        <v>4</v>
      </c>
      <c r="K6182" s="4" t="s">
        <v>13</v>
      </c>
      <c r="L6182" s="4" t="s">
        <v>6</v>
      </c>
      <c r="M6182" s="4" t="s">
        <v>65</v>
      </c>
    </row>
    <row r="6183" spans="1:13" x14ac:dyDescent="0.2">
      <c r="A6183" s="4">
        <v>3173703</v>
      </c>
      <c r="B6183" s="4">
        <v>8817348</v>
      </c>
      <c r="C6183" s="4" t="s">
        <v>17270</v>
      </c>
      <c r="D6183" s="4">
        <v>1500</v>
      </c>
      <c r="E6183" s="4">
        <v>1500</v>
      </c>
      <c r="F6183" s="4">
        <v>0.3</v>
      </c>
      <c r="G6183" s="7">
        <f t="shared" si="96"/>
        <v>0.29999999999995453</v>
      </c>
      <c r="H6183" s="4" t="s">
        <v>17271</v>
      </c>
      <c r="I6183" s="4">
        <v>12000</v>
      </c>
      <c r="J6183" s="4" t="s">
        <v>4</v>
      </c>
      <c r="K6183" s="4" t="s">
        <v>8</v>
      </c>
      <c r="L6183" s="4" t="s">
        <v>6</v>
      </c>
      <c r="M6183" s="4" t="s">
        <v>35</v>
      </c>
    </row>
    <row r="6184" spans="1:13" x14ac:dyDescent="0.2">
      <c r="A6184" s="4">
        <v>3169993</v>
      </c>
      <c r="B6184" s="4">
        <v>554533</v>
      </c>
      <c r="C6184" s="4" t="s">
        <v>17272</v>
      </c>
      <c r="D6184" s="4">
        <v>5500</v>
      </c>
      <c r="E6184" s="4">
        <v>0</v>
      </c>
      <c r="F6184" s="4">
        <v>0</v>
      </c>
      <c r="G6184" s="7">
        <f t="shared" si="96"/>
        <v>-5500</v>
      </c>
      <c r="H6184" s="4" t="s">
        <v>1985</v>
      </c>
      <c r="I6184" s="4">
        <v>18000</v>
      </c>
      <c r="J6184" s="4" t="s">
        <v>4</v>
      </c>
      <c r="K6184" s="4" t="s">
        <v>13</v>
      </c>
      <c r="L6184" s="4" t="s">
        <v>6</v>
      </c>
      <c r="M6184" s="4" t="s">
        <v>7</v>
      </c>
    </row>
    <row r="6185" spans="1:13" x14ac:dyDescent="0.2">
      <c r="A6185" s="4">
        <v>3173927</v>
      </c>
      <c r="B6185" s="4">
        <v>6179664</v>
      </c>
      <c r="C6185" s="4" t="s">
        <v>17273</v>
      </c>
      <c r="D6185" s="4">
        <v>5000</v>
      </c>
      <c r="E6185" s="4">
        <v>5000</v>
      </c>
      <c r="F6185" s="4">
        <v>4995</v>
      </c>
      <c r="G6185" s="7">
        <f t="shared" si="96"/>
        <v>4995</v>
      </c>
      <c r="H6185" s="4" t="s">
        <v>5420</v>
      </c>
      <c r="I6185" s="4">
        <v>12000</v>
      </c>
      <c r="J6185" s="4" t="s">
        <v>4</v>
      </c>
      <c r="K6185" s="4" t="s">
        <v>13</v>
      </c>
      <c r="L6185" s="4" t="s">
        <v>9</v>
      </c>
      <c r="M6185" s="4" t="s">
        <v>73</v>
      </c>
    </row>
    <row r="6186" spans="1:13" x14ac:dyDescent="0.2">
      <c r="A6186" s="4">
        <v>3173955</v>
      </c>
      <c r="B6186" s="4">
        <v>8148239</v>
      </c>
      <c r="C6186" s="4" t="s">
        <v>17274</v>
      </c>
      <c r="D6186" s="4">
        <v>2000</v>
      </c>
      <c r="E6186" s="4">
        <v>2000</v>
      </c>
      <c r="F6186" s="4">
        <v>1.8</v>
      </c>
      <c r="G6186" s="7">
        <f t="shared" si="96"/>
        <v>1.7999999999999545</v>
      </c>
      <c r="H6186" s="4" t="s">
        <v>11023</v>
      </c>
      <c r="I6186" s="4">
        <v>40000</v>
      </c>
      <c r="J6186" s="4" t="s">
        <v>4</v>
      </c>
      <c r="K6186" s="4" t="s">
        <v>13</v>
      </c>
      <c r="L6186" s="4" t="s">
        <v>201</v>
      </c>
      <c r="M6186" s="4" t="s">
        <v>7</v>
      </c>
    </row>
    <row r="6187" spans="1:13" x14ac:dyDescent="0.2">
      <c r="A6187" s="4">
        <v>3173647</v>
      </c>
      <c r="B6187" s="4">
        <v>9522941</v>
      </c>
      <c r="C6187" s="4" t="s">
        <v>17275</v>
      </c>
      <c r="D6187" s="4">
        <v>1500</v>
      </c>
      <c r="E6187" s="4">
        <v>1500</v>
      </c>
      <c r="F6187" s="4">
        <v>785.25</v>
      </c>
      <c r="G6187" s="7">
        <f t="shared" si="96"/>
        <v>785.25</v>
      </c>
      <c r="H6187" s="4" t="s">
        <v>5364</v>
      </c>
      <c r="I6187" s="4">
        <v>10000</v>
      </c>
      <c r="J6187" s="4" t="s">
        <v>4</v>
      </c>
      <c r="K6187" s="4" t="s">
        <v>13</v>
      </c>
      <c r="L6187" s="4" t="s">
        <v>9</v>
      </c>
      <c r="M6187" s="4" t="s">
        <v>35</v>
      </c>
    </row>
    <row r="6188" spans="1:13" x14ac:dyDescent="0.2">
      <c r="A6188" s="4">
        <v>3173997</v>
      </c>
      <c r="B6188" s="4">
        <v>8594825</v>
      </c>
      <c r="C6188" s="4" t="s">
        <v>17276</v>
      </c>
      <c r="D6188" s="4">
        <v>2900</v>
      </c>
      <c r="E6188" s="4">
        <v>2900</v>
      </c>
      <c r="F6188" s="4">
        <v>705.28</v>
      </c>
      <c r="G6188" s="7">
        <f t="shared" si="96"/>
        <v>705.27999999999975</v>
      </c>
      <c r="H6188" s="4" t="s">
        <v>834</v>
      </c>
      <c r="I6188" s="4">
        <v>15000</v>
      </c>
      <c r="J6188" s="4" t="s">
        <v>4</v>
      </c>
      <c r="K6188" s="4" t="s">
        <v>13</v>
      </c>
      <c r="L6188" s="4" t="s">
        <v>6</v>
      </c>
      <c r="M6188" s="4" t="s">
        <v>47</v>
      </c>
    </row>
    <row r="6189" spans="1:13" x14ac:dyDescent="0.2">
      <c r="A6189" s="4">
        <v>3173990</v>
      </c>
      <c r="B6189" s="4">
        <v>9523935</v>
      </c>
      <c r="C6189" s="4" t="s">
        <v>17277</v>
      </c>
      <c r="D6189" s="4">
        <v>2000</v>
      </c>
      <c r="E6189" s="4">
        <v>0</v>
      </c>
      <c r="F6189" s="4">
        <v>0</v>
      </c>
      <c r="G6189" s="7">
        <f t="shared" si="96"/>
        <v>-2000</v>
      </c>
      <c r="H6189" s="4" t="s">
        <v>5673</v>
      </c>
      <c r="I6189" s="4">
        <v>16000</v>
      </c>
      <c r="J6189" s="4" t="s">
        <v>4</v>
      </c>
      <c r="K6189" s="4" t="s">
        <v>13</v>
      </c>
      <c r="L6189" s="4" t="s">
        <v>6</v>
      </c>
      <c r="M6189" s="4" t="s">
        <v>25</v>
      </c>
    </row>
    <row r="6190" spans="1:13" x14ac:dyDescent="0.2">
      <c r="A6190" s="4">
        <v>3174025</v>
      </c>
      <c r="B6190" s="4">
        <v>8483574</v>
      </c>
      <c r="C6190" s="4" t="s">
        <v>17278</v>
      </c>
      <c r="D6190" s="4">
        <v>1000</v>
      </c>
      <c r="E6190" s="4">
        <v>0</v>
      </c>
      <c r="F6190" s="4">
        <v>0</v>
      </c>
      <c r="G6190" s="7">
        <f t="shared" si="96"/>
        <v>-1000</v>
      </c>
      <c r="H6190" s="4" t="s">
        <v>12669</v>
      </c>
      <c r="I6190" s="4">
        <v>48000</v>
      </c>
      <c r="J6190" s="4" t="s">
        <v>4</v>
      </c>
      <c r="K6190" s="4" t="s">
        <v>13</v>
      </c>
      <c r="L6190" s="4" t="s">
        <v>6</v>
      </c>
      <c r="M6190" s="4" t="s">
        <v>25</v>
      </c>
    </row>
    <row r="6191" spans="1:13" x14ac:dyDescent="0.2">
      <c r="A6191" s="4">
        <v>3174039</v>
      </c>
      <c r="B6191" s="4">
        <v>7135367</v>
      </c>
      <c r="C6191" s="4" t="s">
        <v>17279</v>
      </c>
      <c r="D6191" s="4">
        <v>2000</v>
      </c>
      <c r="E6191" s="4">
        <v>2000</v>
      </c>
      <c r="F6191" s="4">
        <v>0.2</v>
      </c>
      <c r="G6191" s="7">
        <f t="shared" si="96"/>
        <v>0.20000000000004547</v>
      </c>
      <c r="H6191" s="4" t="s">
        <v>17280</v>
      </c>
      <c r="I6191" s="4">
        <v>10000</v>
      </c>
      <c r="J6191" s="4" t="s">
        <v>4</v>
      </c>
      <c r="K6191" s="4" t="s">
        <v>8</v>
      </c>
      <c r="L6191" s="4" t="s">
        <v>6</v>
      </c>
      <c r="M6191" s="4" t="s">
        <v>25</v>
      </c>
    </row>
    <row r="6192" spans="1:13" x14ac:dyDescent="0.2">
      <c r="A6192" s="4">
        <v>3174046</v>
      </c>
      <c r="B6192" s="4">
        <v>7252232</v>
      </c>
      <c r="C6192" s="4" t="s">
        <v>17281</v>
      </c>
      <c r="D6192" s="4">
        <v>2000</v>
      </c>
      <c r="E6192" s="4">
        <v>2000</v>
      </c>
      <c r="F6192" s="4">
        <v>2</v>
      </c>
      <c r="G6192" s="7">
        <f t="shared" si="96"/>
        <v>2</v>
      </c>
      <c r="H6192" s="4" t="s">
        <v>1244</v>
      </c>
      <c r="I6192" s="4">
        <v>15000</v>
      </c>
      <c r="J6192" s="4" t="s">
        <v>4</v>
      </c>
      <c r="K6192" s="4" t="s">
        <v>13</v>
      </c>
      <c r="L6192" s="4" t="s">
        <v>6</v>
      </c>
      <c r="M6192" s="4" t="s">
        <v>73</v>
      </c>
    </row>
    <row r="6193" spans="1:13" x14ac:dyDescent="0.2">
      <c r="A6193" s="4">
        <v>3171785</v>
      </c>
      <c r="B6193" s="4">
        <v>9517852</v>
      </c>
      <c r="C6193" s="4" t="s">
        <v>17282</v>
      </c>
      <c r="D6193" s="4">
        <v>3000</v>
      </c>
      <c r="E6193" s="4">
        <v>3000</v>
      </c>
      <c r="F6193" s="4">
        <v>3.6</v>
      </c>
      <c r="G6193" s="7">
        <f t="shared" si="96"/>
        <v>3.5999999999999091</v>
      </c>
      <c r="H6193" s="4" t="s">
        <v>9743</v>
      </c>
      <c r="I6193" s="4">
        <v>18000</v>
      </c>
      <c r="J6193" s="4" t="s">
        <v>4</v>
      </c>
      <c r="K6193" s="4" t="s">
        <v>13</v>
      </c>
      <c r="L6193" s="4" t="s">
        <v>9</v>
      </c>
      <c r="M6193" s="4" t="s">
        <v>20</v>
      </c>
    </row>
    <row r="6194" spans="1:13" x14ac:dyDescent="0.2">
      <c r="A6194" s="4">
        <v>3174088</v>
      </c>
      <c r="B6194" s="4">
        <v>380567</v>
      </c>
      <c r="C6194" s="4" t="s">
        <v>17283</v>
      </c>
      <c r="D6194" s="4">
        <v>2200</v>
      </c>
      <c r="E6194" s="4">
        <v>2200</v>
      </c>
      <c r="F6194" s="4">
        <v>33.44</v>
      </c>
      <c r="G6194" s="7">
        <f t="shared" si="96"/>
        <v>33.440000000000055</v>
      </c>
      <c r="H6194" s="4" t="s">
        <v>1787</v>
      </c>
      <c r="I6194" s="4">
        <v>12000</v>
      </c>
      <c r="J6194" s="4" t="s">
        <v>4</v>
      </c>
      <c r="K6194" s="4" t="s">
        <v>13</v>
      </c>
      <c r="L6194" s="4" t="s">
        <v>6</v>
      </c>
      <c r="M6194" s="4" t="s">
        <v>40</v>
      </c>
    </row>
    <row r="6195" spans="1:13" x14ac:dyDescent="0.2">
      <c r="A6195" s="4">
        <v>3174102</v>
      </c>
      <c r="B6195" s="4">
        <v>107628</v>
      </c>
      <c r="C6195" s="4" t="s">
        <v>17284</v>
      </c>
      <c r="D6195" s="4">
        <v>1000</v>
      </c>
      <c r="E6195" s="4">
        <v>1000</v>
      </c>
      <c r="F6195" s="4">
        <v>120</v>
      </c>
      <c r="G6195" s="7">
        <f t="shared" si="96"/>
        <v>120</v>
      </c>
      <c r="H6195" s="4" t="s">
        <v>17285</v>
      </c>
      <c r="I6195" s="4">
        <v>13000</v>
      </c>
      <c r="J6195" s="4" t="s">
        <v>4</v>
      </c>
      <c r="K6195" s="4" t="s">
        <v>13</v>
      </c>
      <c r="L6195" s="4" t="s">
        <v>6</v>
      </c>
      <c r="M6195" s="4" t="s">
        <v>20</v>
      </c>
    </row>
    <row r="6196" spans="1:13" x14ac:dyDescent="0.2">
      <c r="A6196" s="4">
        <v>3174095</v>
      </c>
      <c r="B6196" s="4">
        <v>688577</v>
      </c>
      <c r="C6196" s="4" t="s">
        <v>17286</v>
      </c>
      <c r="D6196" s="4">
        <v>1750</v>
      </c>
      <c r="E6196" s="4">
        <v>1750</v>
      </c>
      <c r="F6196" s="4">
        <v>663.39</v>
      </c>
      <c r="G6196" s="7">
        <f t="shared" si="96"/>
        <v>663.38999999999987</v>
      </c>
      <c r="H6196" s="4" t="s">
        <v>17287</v>
      </c>
      <c r="I6196" s="4">
        <v>12000</v>
      </c>
      <c r="J6196" s="4" t="s">
        <v>4</v>
      </c>
      <c r="K6196" s="4" t="s">
        <v>8</v>
      </c>
      <c r="L6196" s="4" t="s">
        <v>6</v>
      </c>
      <c r="M6196" s="4" t="s">
        <v>7</v>
      </c>
    </row>
    <row r="6197" spans="1:13" x14ac:dyDescent="0.2">
      <c r="A6197" s="4">
        <v>3174123</v>
      </c>
      <c r="B6197" s="4">
        <v>6507705</v>
      </c>
      <c r="C6197" s="4" t="s">
        <v>17288</v>
      </c>
      <c r="D6197" s="4">
        <v>2500</v>
      </c>
      <c r="E6197" s="4">
        <v>2500</v>
      </c>
      <c r="F6197" s="4">
        <v>36.25</v>
      </c>
      <c r="G6197" s="7">
        <f t="shared" si="96"/>
        <v>36.25</v>
      </c>
      <c r="H6197" s="4" t="s">
        <v>6341</v>
      </c>
      <c r="I6197" s="4">
        <v>11000</v>
      </c>
      <c r="J6197" s="4" t="s">
        <v>4</v>
      </c>
      <c r="K6197" s="4" t="s">
        <v>13</v>
      </c>
      <c r="L6197" s="4" t="s">
        <v>9</v>
      </c>
      <c r="M6197" s="4" t="s">
        <v>101</v>
      </c>
    </row>
    <row r="6198" spans="1:13" x14ac:dyDescent="0.2">
      <c r="A6198" s="4">
        <v>3174158</v>
      </c>
      <c r="B6198" s="4">
        <v>7087207</v>
      </c>
      <c r="C6198" s="4" t="s">
        <v>17289</v>
      </c>
      <c r="D6198" s="4">
        <v>2200</v>
      </c>
      <c r="E6198" s="4">
        <v>2200</v>
      </c>
      <c r="F6198" s="4">
        <v>39.71</v>
      </c>
      <c r="G6198" s="7">
        <f t="shared" si="96"/>
        <v>39.710000000000036</v>
      </c>
      <c r="H6198" s="4" t="s">
        <v>7270</v>
      </c>
      <c r="I6198" s="4">
        <v>10000</v>
      </c>
      <c r="J6198" s="4" t="s">
        <v>72</v>
      </c>
      <c r="K6198" s="4" t="s">
        <v>8</v>
      </c>
      <c r="M6198" s="4" t="s">
        <v>64</v>
      </c>
    </row>
    <row r="6199" spans="1:13" x14ac:dyDescent="0.2">
      <c r="A6199" s="4">
        <v>3174172</v>
      </c>
      <c r="B6199" s="4">
        <v>7135367</v>
      </c>
      <c r="C6199" s="4" t="s">
        <v>17290</v>
      </c>
      <c r="D6199" s="4">
        <v>4000</v>
      </c>
      <c r="E6199" s="4">
        <v>0</v>
      </c>
      <c r="F6199" s="4">
        <v>0</v>
      </c>
      <c r="G6199" s="7">
        <f t="shared" si="96"/>
        <v>-4000</v>
      </c>
      <c r="H6199" s="4" t="s">
        <v>17280</v>
      </c>
      <c r="I6199" s="4">
        <v>10000</v>
      </c>
      <c r="J6199" s="4" t="s">
        <v>4</v>
      </c>
      <c r="K6199" s="4" t="s">
        <v>8</v>
      </c>
      <c r="L6199" s="4" t="s">
        <v>6</v>
      </c>
      <c r="M6199" s="4" t="s">
        <v>25</v>
      </c>
    </row>
    <row r="6200" spans="1:13" x14ac:dyDescent="0.2">
      <c r="A6200" s="4">
        <v>3174221</v>
      </c>
      <c r="B6200" s="4">
        <v>1631825</v>
      </c>
      <c r="C6200" s="4" t="s">
        <v>17291</v>
      </c>
      <c r="D6200" s="4">
        <v>1000</v>
      </c>
      <c r="E6200" s="4">
        <v>1000</v>
      </c>
      <c r="F6200" s="4">
        <v>393.3</v>
      </c>
      <c r="G6200" s="7">
        <f t="shared" si="96"/>
        <v>393.29999999999995</v>
      </c>
      <c r="H6200" s="4" t="s">
        <v>3220</v>
      </c>
      <c r="I6200" s="4">
        <v>3000</v>
      </c>
      <c r="J6200" s="4" t="s">
        <v>98</v>
      </c>
      <c r="K6200" s="4" t="s">
        <v>8</v>
      </c>
      <c r="L6200" s="4" t="s">
        <v>14</v>
      </c>
      <c r="M6200" s="4" t="s">
        <v>29</v>
      </c>
    </row>
    <row r="6201" spans="1:13" x14ac:dyDescent="0.2">
      <c r="A6201" s="4">
        <v>3174235</v>
      </c>
      <c r="B6201" s="4">
        <v>8449085</v>
      </c>
      <c r="C6201" s="4" t="s">
        <v>17292</v>
      </c>
      <c r="D6201" s="4">
        <v>3000</v>
      </c>
      <c r="E6201" s="4">
        <v>3000</v>
      </c>
      <c r="F6201" s="4">
        <v>3648</v>
      </c>
      <c r="G6201" s="7">
        <f t="shared" si="96"/>
        <v>3648</v>
      </c>
      <c r="H6201" s="4" t="s">
        <v>3452</v>
      </c>
      <c r="I6201" s="4">
        <v>8000</v>
      </c>
      <c r="J6201" s="4" t="s">
        <v>4</v>
      </c>
      <c r="K6201" s="4" t="s">
        <v>13</v>
      </c>
      <c r="L6201" s="4" t="s">
        <v>6</v>
      </c>
      <c r="M6201" s="4" t="s">
        <v>111</v>
      </c>
    </row>
    <row r="6202" spans="1:13" x14ac:dyDescent="0.2">
      <c r="A6202" s="4">
        <v>3174270</v>
      </c>
      <c r="B6202" s="4">
        <v>7138482</v>
      </c>
      <c r="C6202" s="4" t="s">
        <v>17293</v>
      </c>
      <c r="D6202" s="4">
        <v>500</v>
      </c>
      <c r="E6202" s="4">
        <v>500</v>
      </c>
      <c r="F6202" s="4">
        <v>773.5</v>
      </c>
      <c r="G6202" s="7">
        <f t="shared" si="96"/>
        <v>773.5</v>
      </c>
      <c r="H6202" s="4" t="s">
        <v>8251</v>
      </c>
      <c r="I6202" s="4">
        <v>15000</v>
      </c>
      <c r="J6202" s="4" t="s">
        <v>4</v>
      </c>
      <c r="K6202" s="4" t="s">
        <v>13</v>
      </c>
      <c r="L6202" s="4" t="s">
        <v>6</v>
      </c>
      <c r="M6202" s="4" t="s">
        <v>101</v>
      </c>
    </row>
    <row r="6203" spans="1:13" x14ac:dyDescent="0.2">
      <c r="A6203" s="4">
        <v>3174284</v>
      </c>
      <c r="B6203" s="4">
        <v>133862</v>
      </c>
      <c r="C6203" s="4" t="s">
        <v>17294</v>
      </c>
      <c r="D6203" s="4">
        <v>2000</v>
      </c>
      <c r="E6203" s="4">
        <v>108</v>
      </c>
      <c r="F6203" s="4">
        <v>1753.2</v>
      </c>
      <c r="G6203" s="7">
        <f t="shared" si="96"/>
        <v>-138.79999999999995</v>
      </c>
      <c r="H6203" s="4" t="s">
        <v>10591</v>
      </c>
      <c r="I6203" s="4">
        <v>15000</v>
      </c>
      <c r="J6203" s="4" t="s">
        <v>4</v>
      </c>
      <c r="K6203" s="4" t="s">
        <v>8</v>
      </c>
      <c r="L6203" s="4" t="s">
        <v>6</v>
      </c>
      <c r="M6203" s="4" t="s">
        <v>64</v>
      </c>
    </row>
    <row r="6204" spans="1:13" x14ac:dyDescent="0.2">
      <c r="A6204" s="4">
        <v>3174354</v>
      </c>
      <c r="B6204" s="4">
        <v>96145</v>
      </c>
      <c r="C6204" s="4" t="s">
        <v>17295</v>
      </c>
      <c r="D6204" s="4">
        <v>10000</v>
      </c>
      <c r="E6204" s="4">
        <v>10000</v>
      </c>
      <c r="F6204" s="4">
        <v>152</v>
      </c>
      <c r="G6204" s="7">
        <f t="shared" si="96"/>
        <v>152</v>
      </c>
      <c r="H6204" s="4" t="s">
        <v>3376</v>
      </c>
      <c r="I6204" s="4">
        <v>13000</v>
      </c>
      <c r="J6204" s="4" t="s">
        <v>4</v>
      </c>
      <c r="K6204" s="4" t="s">
        <v>13</v>
      </c>
      <c r="L6204" s="4" t="s">
        <v>14</v>
      </c>
      <c r="M6204" s="4" t="s">
        <v>73</v>
      </c>
    </row>
    <row r="6205" spans="1:13" x14ac:dyDescent="0.2">
      <c r="A6205" s="4">
        <v>3174347</v>
      </c>
      <c r="B6205" s="4">
        <v>540738</v>
      </c>
      <c r="C6205" s="4" t="s">
        <v>17296</v>
      </c>
      <c r="D6205" s="4">
        <v>2000</v>
      </c>
      <c r="E6205" s="4">
        <v>2000</v>
      </c>
      <c r="F6205" s="4">
        <v>1216</v>
      </c>
      <c r="G6205" s="7">
        <f t="shared" si="96"/>
        <v>1216</v>
      </c>
      <c r="H6205" s="4" t="s">
        <v>11098</v>
      </c>
      <c r="I6205" s="4">
        <v>20000</v>
      </c>
      <c r="J6205" s="4" t="s">
        <v>4</v>
      </c>
      <c r="K6205" s="4" t="s">
        <v>8</v>
      </c>
      <c r="L6205" s="4" t="s">
        <v>6</v>
      </c>
      <c r="M6205" s="4" t="s">
        <v>73</v>
      </c>
    </row>
    <row r="6206" spans="1:13" x14ac:dyDescent="0.2">
      <c r="A6206" s="4">
        <v>3174389</v>
      </c>
      <c r="B6206" s="4">
        <v>6235692</v>
      </c>
      <c r="C6206" s="4" t="s">
        <v>17297</v>
      </c>
      <c r="D6206" s="4">
        <v>500</v>
      </c>
      <c r="E6206" s="4">
        <v>500</v>
      </c>
      <c r="F6206" s="4">
        <v>0.25</v>
      </c>
      <c r="G6206" s="7">
        <f t="shared" si="96"/>
        <v>0.25</v>
      </c>
      <c r="H6206" s="4" t="s">
        <v>8707</v>
      </c>
      <c r="I6206" s="4">
        <v>12000</v>
      </c>
      <c r="J6206" s="4" t="s">
        <v>4</v>
      </c>
      <c r="K6206" s="4" t="s">
        <v>8</v>
      </c>
      <c r="L6206" s="4" t="s">
        <v>6</v>
      </c>
      <c r="M6206" s="4" t="s">
        <v>20</v>
      </c>
    </row>
    <row r="6207" spans="1:13" x14ac:dyDescent="0.2">
      <c r="A6207" s="4">
        <v>3174403</v>
      </c>
      <c r="B6207" s="4">
        <v>9524733</v>
      </c>
      <c r="C6207" s="4" t="s">
        <v>17298</v>
      </c>
      <c r="D6207" s="4">
        <v>1200</v>
      </c>
      <c r="E6207" s="4">
        <v>0</v>
      </c>
      <c r="F6207" s="4">
        <v>0</v>
      </c>
      <c r="G6207" s="7">
        <f t="shared" si="96"/>
        <v>-1200</v>
      </c>
      <c r="H6207" s="4" t="s">
        <v>7229</v>
      </c>
      <c r="I6207" s="4">
        <v>6000</v>
      </c>
      <c r="J6207" s="4" t="s">
        <v>51</v>
      </c>
      <c r="K6207" s="4" t="s">
        <v>13</v>
      </c>
      <c r="M6207" s="4" t="s">
        <v>20</v>
      </c>
    </row>
    <row r="6208" spans="1:13" x14ac:dyDescent="0.2">
      <c r="A6208" s="4">
        <v>3174228</v>
      </c>
      <c r="B6208" s="4">
        <v>9524474</v>
      </c>
      <c r="C6208" s="4" t="s">
        <v>17299</v>
      </c>
      <c r="D6208" s="4">
        <v>800</v>
      </c>
      <c r="E6208" s="4">
        <v>0</v>
      </c>
      <c r="F6208" s="4">
        <v>0</v>
      </c>
      <c r="G6208" s="7">
        <f t="shared" si="96"/>
        <v>-800</v>
      </c>
      <c r="H6208" s="4" t="s">
        <v>17300</v>
      </c>
      <c r="I6208" s="4">
        <v>8500</v>
      </c>
      <c r="J6208" s="4" t="s">
        <v>4</v>
      </c>
      <c r="K6208" s="4" t="s">
        <v>13</v>
      </c>
      <c r="L6208" s="4" t="s">
        <v>6</v>
      </c>
      <c r="M6208" s="4" t="s">
        <v>29</v>
      </c>
    </row>
    <row r="6209" spans="1:13" x14ac:dyDescent="0.2">
      <c r="A6209" s="4">
        <v>3174438</v>
      </c>
      <c r="B6209" s="4">
        <v>9524705</v>
      </c>
      <c r="C6209" s="4" t="s">
        <v>17301</v>
      </c>
      <c r="D6209" s="4">
        <v>2000</v>
      </c>
      <c r="E6209" s="4">
        <v>2000</v>
      </c>
      <c r="F6209" s="4">
        <v>3</v>
      </c>
      <c r="G6209" s="7">
        <f t="shared" si="96"/>
        <v>3</v>
      </c>
      <c r="H6209" s="4" t="s">
        <v>17302</v>
      </c>
      <c r="I6209" s="4">
        <v>15000</v>
      </c>
      <c r="J6209" s="4" t="s">
        <v>72</v>
      </c>
      <c r="K6209" s="4" t="s">
        <v>13</v>
      </c>
      <c r="M6209" s="4" t="s">
        <v>20</v>
      </c>
    </row>
    <row r="6210" spans="1:13" x14ac:dyDescent="0.2">
      <c r="A6210" s="4">
        <v>3174116</v>
      </c>
      <c r="B6210" s="4">
        <v>9523963</v>
      </c>
      <c r="C6210" s="4" t="s">
        <v>17303</v>
      </c>
      <c r="D6210" s="4">
        <v>500</v>
      </c>
      <c r="E6210" s="4">
        <v>0</v>
      </c>
      <c r="F6210" s="4">
        <v>0</v>
      </c>
      <c r="G6210" s="7">
        <f t="shared" ref="G6210:G6273" si="97">E6210+F6210-D6210</f>
        <v>-500</v>
      </c>
      <c r="H6210" s="4" t="s">
        <v>17304</v>
      </c>
      <c r="I6210" s="4">
        <v>8000</v>
      </c>
      <c r="J6210" s="4" t="s">
        <v>98</v>
      </c>
      <c r="K6210" s="4" t="s">
        <v>22</v>
      </c>
      <c r="M6210" s="4" t="s">
        <v>65</v>
      </c>
    </row>
    <row r="6211" spans="1:13" x14ac:dyDescent="0.2">
      <c r="A6211" s="4">
        <v>3174151</v>
      </c>
      <c r="B6211" s="4">
        <v>8533302</v>
      </c>
      <c r="C6211" s="4" t="s">
        <v>17305</v>
      </c>
      <c r="D6211" s="4">
        <v>1500</v>
      </c>
      <c r="E6211" s="4">
        <v>0</v>
      </c>
      <c r="F6211" s="4">
        <v>0</v>
      </c>
      <c r="G6211" s="7">
        <f t="shared" si="97"/>
        <v>-1500</v>
      </c>
      <c r="H6211" s="4" t="s">
        <v>1533</v>
      </c>
      <c r="I6211" s="4">
        <v>6000</v>
      </c>
      <c r="J6211" s="4" t="s">
        <v>4</v>
      </c>
      <c r="K6211" s="4" t="s">
        <v>13</v>
      </c>
      <c r="L6211" s="4" t="s">
        <v>9</v>
      </c>
      <c r="M6211" s="4" t="s">
        <v>111</v>
      </c>
    </row>
    <row r="6212" spans="1:13" x14ac:dyDescent="0.2">
      <c r="A6212" s="4">
        <v>3174214</v>
      </c>
      <c r="B6212" s="4">
        <v>341243</v>
      </c>
      <c r="C6212" s="4" t="s">
        <v>17306</v>
      </c>
      <c r="D6212" s="4">
        <v>3000</v>
      </c>
      <c r="E6212" s="4">
        <v>0</v>
      </c>
      <c r="F6212" s="4">
        <v>0</v>
      </c>
      <c r="G6212" s="7">
        <f t="shared" si="97"/>
        <v>-3000</v>
      </c>
      <c r="H6212" s="4" t="s">
        <v>14995</v>
      </c>
      <c r="I6212" s="4">
        <v>8350</v>
      </c>
      <c r="J6212" s="4" t="s">
        <v>4</v>
      </c>
      <c r="K6212" s="4" t="s">
        <v>13</v>
      </c>
      <c r="L6212" s="4" t="s">
        <v>6</v>
      </c>
      <c r="M6212" s="4" t="s">
        <v>19</v>
      </c>
    </row>
    <row r="6213" spans="1:13" x14ac:dyDescent="0.2">
      <c r="A6213" s="4">
        <v>3174501</v>
      </c>
      <c r="B6213" s="4">
        <v>8230923</v>
      </c>
      <c r="C6213" s="4" t="s">
        <v>17307</v>
      </c>
      <c r="D6213" s="4">
        <v>1500</v>
      </c>
      <c r="E6213" s="4">
        <v>1500</v>
      </c>
      <c r="F6213" s="4">
        <v>54.16</v>
      </c>
      <c r="G6213" s="7">
        <f t="shared" si="97"/>
        <v>54.160000000000082</v>
      </c>
      <c r="H6213" s="4" t="s">
        <v>4174</v>
      </c>
      <c r="I6213" s="4">
        <v>23000</v>
      </c>
      <c r="J6213" s="4" t="s">
        <v>4</v>
      </c>
      <c r="K6213" s="4" t="s">
        <v>8</v>
      </c>
      <c r="L6213" s="4" t="s">
        <v>9</v>
      </c>
      <c r="M6213" s="4" t="s">
        <v>186</v>
      </c>
    </row>
    <row r="6214" spans="1:13" x14ac:dyDescent="0.2">
      <c r="A6214" s="4">
        <v>3174508</v>
      </c>
      <c r="B6214" s="4">
        <v>9283646</v>
      </c>
      <c r="C6214" s="4" t="s">
        <v>17308</v>
      </c>
      <c r="D6214" s="4">
        <v>600</v>
      </c>
      <c r="E6214" s="4">
        <v>0</v>
      </c>
      <c r="F6214" s="4">
        <v>0.3</v>
      </c>
      <c r="G6214" s="7">
        <f t="shared" si="97"/>
        <v>-599.70000000000005</v>
      </c>
      <c r="H6214" s="4" t="s">
        <v>17309</v>
      </c>
      <c r="I6214" s="4">
        <v>10000</v>
      </c>
      <c r="J6214" s="4" t="s">
        <v>4</v>
      </c>
      <c r="K6214" s="4" t="s">
        <v>13</v>
      </c>
      <c r="L6214" s="4" t="s">
        <v>6</v>
      </c>
      <c r="M6214" s="4" t="s">
        <v>47</v>
      </c>
    </row>
    <row r="6215" spans="1:13" x14ac:dyDescent="0.2">
      <c r="A6215" s="4">
        <v>3161089</v>
      </c>
      <c r="B6215" s="4">
        <v>1696078</v>
      </c>
      <c r="C6215" s="4" t="s">
        <v>17310</v>
      </c>
      <c r="D6215" s="4">
        <v>1500</v>
      </c>
      <c r="E6215" s="4">
        <v>1500</v>
      </c>
      <c r="F6215" s="4">
        <v>1.8</v>
      </c>
      <c r="G6215" s="7">
        <f t="shared" si="97"/>
        <v>1.7999999999999545</v>
      </c>
      <c r="H6215" s="4" t="s">
        <v>1977</v>
      </c>
      <c r="I6215" s="4">
        <v>25000</v>
      </c>
      <c r="J6215" s="4" t="s">
        <v>4</v>
      </c>
      <c r="K6215" s="4" t="s">
        <v>8</v>
      </c>
      <c r="L6215" s="4" t="s">
        <v>6</v>
      </c>
      <c r="M6215" s="4" t="s">
        <v>64</v>
      </c>
    </row>
    <row r="6216" spans="1:13" x14ac:dyDescent="0.2">
      <c r="A6216" s="4">
        <v>3174550</v>
      </c>
      <c r="B6216" s="4">
        <v>73706</v>
      </c>
      <c r="C6216" s="4" t="s">
        <v>17311</v>
      </c>
      <c r="D6216" s="4">
        <v>500</v>
      </c>
      <c r="E6216" s="4">
        <v>500</v>
      </c>
      <c r="F6216" s="4">
        <v>0.05</v>
      </c>
      <c r="G6216" s="7">
        <f t="shared" si="97"/>
        <v>5.0000000000011369E-2</v>
      </c>
      <c r="H6216" s="4" t="s">
        <v>17312</v>
      </c>
      <c r="I6216" s="4">
        <v>17000</v>
      </c>
      <c r="J6216" s="4" t="s">
        <v>4</v>
      </c>
      <c r="K6216" s="4" t="s">
        <v>13</v>
      </c>
      <c r="L6216" s="4" t="s">
        <v>14</v>
      </c>
      <c r="M6216" s="4" t="s">
        <v>20</v>
      </c>
    </row>
    <row r="6217" spans="1:13" x14ac:dyDescent="0.2">
      <c r="A6217" s="4">
        <v>3174130</v>
      </c>
      <c r="B6217" s="4">
        <v>8768355</v>
      </c>
      <c r="C6217" s="4" t="s">
        <v>17313</v>
      </c>
      <c r="D6217" s="4">
        <v>1000</v>
      </c>
      <c r="E6217" s="4">
        <v>1000</v>
      </c>
      <c r="F6217" s="4">
        <v>91.5</v>
      </c>
      <c r="G6217" s="7">
        <f t="shared" si="97"/>
        <v>91.5</v>
      </c>
      <c r="H6217" s="4" t="s">
        <v>12447</v>
      </c>
      <c r="I6217" s="4">
        <v>8000</v>
      </c>
      <c r="J6217" s="4" t="s">
        <v>4</v>
      </c>
      <c r="K6217" s="4" t="s">
        <v>22</v>
      </c>
      <c r="L6217" s="4" t="s">
        <v>6</v>
      </c>
      <c r="M6217" s="4" t="s">
        <v>20</v>
      </c>
    </row>
    <row r="6218" spans="1:13" x14ac:dyDescent="0.2">
      <c r="A6218" s="4">
        <v>3174592</v>
      </c>
      <c r="B6218" s="4">
        <v>8394212</v>
      </c>
      <c r="C6218" s="4" t="s">
        <v>17314</v>
      </c>
      <c r="D6218" s="4">
        <v>3000</v>
      </c>
      <c r="E6218" s="4">
        <v>3000</v>
      </c>
      <c r="F6218" s="4">
        <v>855</v>
      </c>
      <c r="G6218" s="7">
        <f t="shared" si="97"/>
        <v>855</v>
      </c>
      <c r="H6218" s="4" t="s">
        <v>8136</v>
      </c>
      <c r="I6218" s="4">
        <v>30000</v>
      </c>
      <c r="J6218" s="4" t="s">
        <v>32</v>
      </c>
      <c r="K6218" s="4" t="s">
        <v>13</v>
      </c>
      <c r="M6218" s="4" t="s">
        <v>47</v>
      </c>
    </row>
    <row r="6219" spans="1:13" x14ac:dyDescent="0.2">
      <c r="A6219" s="4">
        <v>3174543</v>
      </c>
      <c r="B6219" s="4">
        <v>3287705</v>
      </c>
      <c r="C6219" s="4" t="s">
        <v>17315</v>
      </c>
      <c r="D6219" s="4">
        <v>500</v>
      </c>
      <c r="E6219" s="4">
        <v>500</v>
      </c>
      <c r="F6219" s="4">
        <v>0.35</v>
      </c>
      <c r="G6219" s="7">
        <f t="shared" si="97"/>
        <v>0.35000000000002274</v>
      </c>
      <c r="H6219" s="4" t="s">
        <v>4706</v>
      </c>
      <c r="I6219" s="4">
        <v>10000</v>
      </c>
      <c r="J6219" s="4" t="s">
        <v>51</v>
      </c>
      <c r="K6219" s="4" t="s">
        <v>13</v>
      </c>
      <c r="M6219" s="4" t="s">
        <v>65</v>
      </c>
    </row>
    <row r="6220" spans="1:13" x14ac:dyDescent="0.2">
      <c r="A6220" s="4">
        <v>3174620</v>
      </c>
      <c r="B6220" s="4">
        <v>9081444</v>
      </c>
      <c r="C6220" s="4" t="s">
        <v>17316</v>
      </c>
      <c r="D6220" s="4">
        <v>2000</v>
      </c>
      <c r="E6220" s="4">
        <v>2000</v>
      </c>
      <c r="F6220" s="4">
        <v>722</v>
      </c>
      <c r="G6220" s="7">
        <f t="shared" si="97"/>
        <v>722</v>
      </c>
      <c r="H6220" s="4" t="s">
        <v>5618</v>
      </c>
      <c r="I6220" s="4">
        <v>15000</v>
      </c>
      <c r="J6220" s="4" t="s">
        <v>72</v>
      </c>
      <c r="K6220" s="4" t="s">
        <v>13</v>
      </c>
      <c r="M6220" s="4" t="s">
        <v>35</v>
      </c>
    </row>
    <row r="6221" spans="1:13" x14ac:dyDescent="0.2">
      <c r="A6221" s="4">
        <v>3174627</v>
      </c>
      <c r="B6221" s="4">
        <v>7425132</v>
      </c>
      <c r="C6221" s="4" t="s">
        <v>17317</v>
      </c>
      <c r="D6221" s="4">
        <v>2000</v>
      </c>
      <c r="E6221" s="4">
        <v>2000</v>
      </c>
      <c r="F6221" s="4">
        <v>957.6</v>
      </c>
      <c r="G6221" s="7">
        <f t="shared" si="97"/>
        <v>957.59999999999991</v>
      </c>
      <c r="H6221" s="4" t="s">
        <v>13576</v>
      </c>
      <c r="I6221" s="4">
        <v>7000</v>
      </c>
      <c r="J6221" s="4" t="s">
        <v>98</v>
      </c>
      <c r="K6221" s="4" t="s">
        <v>22</v>
      </c>
      <c r="M6221" s="4" t="s">
        <v>7</v>
      </c>
    </row>
    <row r="6222" spans="1:13" x14ac:dyDescent="0.2">
      <c r="A6222" s="4">
        <v>3174641</v>
      </c>
      <c r="B6222" s="4">
        <v>4419381</v>
      </c>
      <c r="C6222" s="4" t="s">
        <v>17318</v>
      </c>
      <c r="D6222" s="4">
        <v>3000</v>
      </c>
      <c r="E6222" s="4">
        <v>3000</v>
      </c>
      <c r="F6222" s="4">
        <v>2106</v>
      </c>
      <c r="G6222" s="7">
        <f t="shared" si="97"/>
        <v>2106</v>
      </c>
      <c r="H6222" s="4" t="s">
        <v>17319</v>
      </c>
      <c r="I6222" s="4">
        <v>13000</v>
      </c>
      <c r="J6222" s="4" t="s">
        <v>4</v>
      </c>
      <c r="K6222" s="4" t="s">
        <v>13</v>
      </c>
      <c r="L6222" s="4" t="s">
        <v>6</v>
      </c>
      <c r="M6222" s="4" t="s">
        <v>26</v>
      </c>
    </row>
    <row r="6223" spans="1:13" x14ac:dyDescent="0.2">
      <c r="A6223" s="4">
        <v>3174676</v>
      </c>
      <c r="B6223" s="4">
        <v>1751657</v>
      </c>
      <c r="C6223" s="4" t="s">
        <v>17320</v>
      </c>
      <c r="D6223" s="4">
        <v>2000</v>
      </c>
      <c r="E6223" s="4">
        <v>0</v>
      </c>
      <c r="F6223" s="4">
        <v>0</v>
      </c>
      <c r="G6223" s="7">
        <f t="shared" si="97"/>
        <v>-2000</v>
      </c>
      <c r="H6223" s="4" t="s">
        <v>17321</v>
      </c>
      <c r="I6223" s="4">
        <v>17000</v>
      </c>
      <c r="J6223" s="4" t="s">
        <v>4</v>
      </c>
      <c r="K6223" s="4" t="s">
        <v>13</v>
      </c>
      <c r="L6223" s="4" t="s">
        <v>6</v>
      </c>
      <c r="M6223" s="4" t="s">
        <v>25</v>
      </c>
    </row>
    <row r="6224" spans="1:13" x14ac:dyDescent="0.2">
      <c r="A6224" s="4">
        <v>3173451</v>
      </c>
      <c r="B6224" s="4">
        <v>8956144</v>
      </c>
      <c r="C6224" s="4" t="s">
        <v>17322</v>
      </c>
      <c r="D6224" s="4">
        <v>1000</v>
      </c>
      <c r="E6224" s="4">
        <v>1000</v>
      </c>
      <c r="F6224" s="4">
        <v>1600.5</v>
      </c>
      <c r="G6224" s="7">
        <f t="shared" si="97"/>
        <v>1600.5</v>
      </c>
      <c r="H6224" s="4" t="s">
        <v>2748</v>
      </c>
      <c r="I6224" s="4">
        <v>10500</v>
      </c>
      <c r="J6224" s="4" t="s">
        <v>4</v>
      </c>
      <c r="K6224" s="4" t="s">
        <v>13</v>
      </c>
      <c r="L6224" s="4" t="s">
        <v>6</v>
      </c>
      <c r="M6224" s="4" t="s">
        <v>47</v>
      </c>
    </row>
    <row r="6225" spans="1:13" x14ac:dyDescent="0.2">
      <c r="A6225" s="4">
        <v>3174410</v>
      </c>
      <c r="B6225" s="4">
        <v>8359436</v>
      </c>
      <c r="C6225" s="4" t="s">
        <v>17323</v>
      </c>
      <c r="D6225" s="4">
        <v>500</v>
      </c>
      <c r="E6225" s="4">
        <v>0</v>
      </c>
      <c r="F6225" s="4">
        <v>0</v>
      </c>
      <c r="G6225" s="7">
        <f t="shared" si="97"/>
        <v>-500</v>
      </c>
      <c r="H6225" s="4" t="s">
        <v>14737</v>
      </c>
      <c r="I6225" s="4">
        <v>5000</v>
      </c>
      <c r="J6225" s="4" t="s">
        <v>21</v>
      </c>
      <c r="K6225" s="4" t="s">
        <v>13</v>
      </c>
      <c r="M6225" s="4" t="s">
        <v>20</v>
      </c>
    </row>
    <row r="6226" spans="1:13" x14ac:dyDescent="0.2">
      <c r="A6226" s="4">
        <v>3174669</v>
      </c>
      <c r="B6226" s="4">
        <v>2028027</v>
      </c>
      <c r="C6226" s="4" t="s">
        <v>17324</v>
      </c>
      <c r="D6226" s="4">
        <v>500</v>
      </c>
      <c r="E6226" s="4">
        <v>500</v>
      </c>
      <c r="F6226" s="4">
        <v>0.55000000000000004</v>
      </c>
      <c r="G6226" s="7">
        <f t="shared" si="97"/>
        <v>0.55000000000001137</v>
      </c>
      <c r="H6226" s="4" t="s">
        <v>17325</v>
      </c>
      <c r="I6226" s="4">
        <v>12000</v>
      </c>
      <c r="J6226" s="4" t="s">
        <v>4</v>
      </c>
      <c r="K6226" s="4" t="s">
        <v>13</v>
      </c>
      <c r="L6226" s="4" t="s">
        <v>6</v>
      </c>
      <c r="M6226" s="4" t="s">
        <v>173</v>
      </c>
    </row>
    <row r="6227" spans="1:13" x14ac:dyDescent="0.2">
      <c r="A6227" s="4">
        <v>3174711</v>
      </c>
      <c r="B6227" s="4">
        <v>6202659</v>
      </c>
      <c r="C6227" s="4" t="s">
        <v>17326</v>
      </c>
      <c r="D6227" s="4">
        <v>1500</v>
      </c>
      <c r="E6227" s="4">
        <v>1500</v>
      </c>
      <c r="F6227" s="4">
        <v>33</v>
      </c>
      <c r="G6227" s="7">
        <f t="shared" si="97"/>
        <v>33</v>
      </c>
      <c r="H6227" s="4" t="s">
        <v>17327</v>
      </c>
      <c r="I6227" s="4">
        <v>15000</v>
      </c>
      <c r="J6227" s="4" t="s">
        <v>32</v>
      </c>
      <c r="K6227" s="4" t="s">
        <v>8</v>
      </c>
      <c r="M6227" s="4" t="s">
        <v>20</v>
      </c>
    </row>
    <row r="6228" spans="1:13" x14ac:dyDescent="0.2">
      <c r="A6228" s="4">
        <v>3174655</v>
      </c>
      <c r="B6228" s="4">
        <v>9525034</v>
      </c>
      <c r="C6228" s="4" t="s">
        <v>17328</v>
      </c>
      <c r="D6228" s="4">
        <v>2000</v>
      </c>
      <c r="E6228" s="4">
        <v>17</v>
      </c>
      <c r="F6228" s="4">
        <v>3</v>
      </c>
      <c r="G6228" s="7">
        <f t="shared" si="97"/>
        <v>-1980</v>
      </c>
      <c r="H6228" s="4" t="s">
        <v>17329</v>
      </c>
      <c r="I6228" s="4">
        <v>20000</v>
      </c>
      <c r="J6228" s="4" t="s">
        <v>4</v>
      </c>
      <c r="K6228" s="4" t="s">
        <v>5</v>
      </c>
      <c r="L6228" s="4" t="s">
        <v>6</v>
      </c>
      <c r="M6228" s="4" t="s">
        <v>25</v>
      </c>
    </row>
    <row r="6229" spans="1:13" x14ac:dyDescent="0.2">
      <c r="A6229" s="4">
        <v>3174767</v>
      </c>
      <c r="B6229" s="4">
        <v>8734202</v>
      </c>
      <c r="C6229" s="4" t="s">
        <v>17330</v>
      </c>
      <c r="D6229" s="4">
        <v>3000</v>
      </c>
      <c r="E6229" s="4">
        <v>3000</v>
      </c>
      <c r="F6229" s="4">
        <v>924</v>
      </c>
      <c r="G6229" s="7">
        <f t="shared" si="97"/>
        <v>924</v>
      </c>
      <c r="H6229" s="4" t="s">
        <v>396</v>
      </c>
      <c r="I6229" s="4">
        <v>21000</v>
      </c>
      <c r="J6229" s="4" t="s">
        <v>4</v>
      </c>
      <c r="K6229" s="4" t="s">
        <v>8</v>
      </c>
      <c r="L6229" s="4" t="s">
        <v>6</v>
      </c>
      <c r="M6229" s="4" t="s">
        <v>101</v>
      </c>
    </row>
    <row r="6230" spans="1:13" x14ac:dyDescent="0.2">
      <c r="A6230" s="4">
        <v>3174816</v>
      </c>
      <c r="B6230" s="4">
        <v>645793</v>
      </c>
      <c r="C6230" s="4" t="s">
        <v>17331</v>
      </c>
      <c r="D6230" s="4">
        <v>1000</v>
      </c>
      <c r="E6230" s="4">
        <v>1000</v>
      </c>
      <c r="F6230" s="4">
        <v>416</v>
      </c>
      <c r="G6230" s="7">
        <f t="shared" si="97"/>
        <v>416</v>
      </c>
      <c r="H6230" s="4" t="s">
        <v>3935</v>
      </c>
      <c r="I6230" s="4">
        <v>10000</v>
      </c>
      <c r="J6230" s="4" t="s">
        <v>4</v>
      </c>
      <c r="K6230" s="4" t="s">
        <v>8</v>
      </c>
      <c r="L6230" s="4" t="s">
        <v>6</v>
      </c>
      <c r="M6230" s="4" t="s">
        <v>20</v>
      </c>
    </row>
    <row r="6231" spans="1:13" x14ac:dyDescent="0.2">
      <c r="A6231" s="4">
        <v>3174823</v>
      </c>
      <c r="B6231" s="4">
        <v>9479807</v>
      </c>
      <c r="C6231" s="4" t="s">
        <v>17332</v>
      </c>
      <c r="D6231" s="4">
        <v>1600</v>
      </c>
      <c r="E6231" s="4">
        <v>0</v>
      </c>
      <c r="F6231" s="4">
        <v>0</v>
      </c>
      <c r="G6231" s="7">
        <f t="shared" si="97"/>
        <v>-1600</v>
      </c>
      <c r="H6231" s="4" t="s">
        <v>16109</v>
      </c>
      <c r="I6231" s="4">
        <v>10000</v>
      </c>
      <c r="J6231" s="4" t="s">
        <v>4</v>
      </c>
      <c r="K6231" s="4" t="s">
        <v>13</v>
      </c>
      <c r="L6231" s="4" t="s">
        <v>6</v>
      </c>
      <c r="M6231" s="4" t="s">
        <v>52</v>
      </c>
    </row>
    <row r="6232" spans="1:13" x14ac:dyDescent="0.2">
      <c r="A6232" s="4">
        <v>3174844</v>
      </c>
      <c r="B6232" s="4">
        <v>5305399</v>
      </c>
      <c r="C6232" s="4" t="s">
        <v>17333</v>
      </c>
      <c r="D6232" s="4">
        <v>8000</v>
      </c>
      <c r="E6232" s="4">
        <v>0</v>
      </c>
      <c r="F6232" s="4">
        <v>4560</v>
      </c>
      <c r="G6232" s="7">
        <f t="shared" si="97"/>
        <v>-3440</v>
      </c>
      <c r="H6232" s="4" t="s">
        <v>2021</v>
      </c>
      <c r="I6232" s="4">
        <v>14000</v>
      </c>
      <c r="J6232" s="4" t="s">
        <v>4</v>
      </c>
      <c r="K6232" s="4" t="s">
        <v>13</v>
      </c>
      <c r="L6232" s="4" t="s">
        <v>6</v>
      </c>
      <c r="M6232" s="4" t="s">
        <v>20</v>
      </c>
    </row>
    <row r="6233" spans="1:13" x14ac:dyDescent="0.2">
      <c r="A6233" s="4">
        <v>3174893</v>
      </c>
      <c r="B6233" s="4">
        <v>7583465</v>
      </c>
      <c r="C6233" s="4" t="s">
        <v>17334</v>
      </c>
      <c r="D6233" s="4">
        <v>700</v>
      </c>
      <c r="E6233" s="4">
        <v>700</v>
      </c>
      <c r="F6233" s="4">
        <v>106.4</v>
      </c>
      <c r="G6233" s="7">
        <f t="shared" si="97"/>
        <v>106.39999999999998</v>
      </c>
      <c r="H6233" s="4" t="s">
        <v>17084</v>
      </c>
      <c r="I6233" s="4">
        <v>9500</v>
      </c>
      <c r="J6233" s="4" t="s">
        <v>4</v>
      </c>
      <c r="K6233" s="4" t="s">
        <v>13</v>
      </c>
      <c r="L6233" s="4" t="s">
        <v>6</v>
      </c>
      <c r="M6233" s="4" t="s">
        <v>173</v>
      </c>
    </row>
    <row r="6234" spans="1:13" x14ac:dyDescent="0.2">
      <c r="A6234" s="4">
        <v>3174928</v>
      </c>
      <c r="B6234" s="4">
        <v>6456528</v>
      </c>
      <c r="C6234" s="4" t="s">
        <v>17335</v>
      </c>
      <c r="D6234" s="4">
        <v>4400</v>
      </c>
      <c r="E6234" s="4">
        <v>4400</v>
      </c>
      <c r="F6234" s="4">
        <v>1354.32</v>
      </c>
      <c r="G6234" s="7">
        <f t="shared" si="97"/>
        <v>1354.3199999999997</v>
      </c>
      <c r="H6234" s="4" t="s">
        <v>344</v>
      </c>
      <c r="I6234" s="4">
        <v>20000</v>
      </c>
      <c r="J6234" s="4" t="s">
        <v>4</v>
      </c>
      <c r="K6234" s="4" t="s">
        <v>8</v>
      </c>
      <c r="L6234" s="4" t="s">
        <v>6</v>
      </c>
      <c r="M6234" s="4" t="s">
        <v>7</v>
      </c>
    </row>
    <row r="6235" spans="1:13" x14ac:dyDescent="0.2">
      <c r="A6235" s="4">
        <v>3174935</v>
      </c>
      <c r="B6235" s="4">
        <v>7142</v>
      </c>
      <c r="C6235" s="4" t="s">
        <v>17336</v>
      </c>
      <c r="D6235" s="4">
        <v>1200</v>
      </c>
      <c r="E6235" s="4">
        <v>1200</v>
      </c>
      <c r="F6235" s="4">
        <v>136.80000000000001</v>
      </c>
      <c r="G6235" s="7">
        <f t="shared" si="97"/>
        <v>136.79999999999995</v>
      </c>
      <c r="H6235" s="4" t="s">
        <v>13826</v>
      </c>
      <c r="I6235" s="4">
        <v>13000</v>
      </c>
      <c r="J6235" s="4" t="s">
        <v>4</v>
      </c>
      <c r="K6235" s="4" t="s">
        <v>13</v>
      </c>
      <c r="L6235" s="4" t="s">
        <v>6</v>
      </c>
      <c r="M6235" s="4" t="s">
        <v>19</v>
      </c>
    </row>
    <row r="6236" spans="1:13" x14ac:dyDescent="0.2">
      <c r="A6236" s="4">
        <v>3174662</v>
      </c>
      <c r="B6236" s="4">
        <v>9525013</v>
      </c>
      <c r="C6236" s="4" t="s">
        <v>17337</v>
      </c>
      <c r="D6236" s="4">
        <v>1100</v>
      </c>
      <c r="E6236" s="4">
        <v>0</v>
      </c>
      <c r="F6236" s="4">
        <v>0</v>
      </c>
      <c r="G6236" s="7">
        <f t="shared" si="97"/>
        <v>-1100</v>
      </c>
      <c r="H6236" s="4" t="s">
        <v>17338</v>
      </c>
      <c r="I6236" s="4">
        <v>25</v>
      </c>
      <c r="J6236" s="4" t="s">
        <v>4</v>
      </c>
      <c r="K6236" s="4" t="s">
        <v>13</v>
      </c>
      <c r="L6236" s="4" t="s">
        <v>6</v>
      </c>
      <c r="M6236" s="4" t="s">
        <v>101</v>
      </c>
    </row>
    <row r="6237" spans="1:13" x14ac:dyDescent="0.2">
      <c r="A6237" s="4">
        <v>3174963</v>
      </c>
      <c r="B6237" s="4">
        <v>234709</v>
      </c>
      <c r="C6237" s="4" t="s">
        <v>17339</v>
      </c>
      <c r="D6237" s="4">
        <v>8000</v>
      </c>
      <c r="E6237" s="4">
        <v>8000</v>
      </c>
      <c r="F6237" s="4">
        <v>4560</v>
      </c>
      <c r="G6237" s="7">
        <f t="shared" si="97"/>
        <v>4560</v>
      </c>
      <c r="H6237" s="4" t="s">
        <v>622</v>
      </c>
      <c r="I6237" s="4">
        <v>35000</v>
      </c>
      <c r="J6237" s="4" t="s">
        <v>4</v>
      </c>
      <c r="K6237" s="4" t="s">
        <v>13</v>
      </c>
      <c r="L6237" s="4" t="s">
        <v>201</v>
      </c>
      <c r="M6237" s="4" t="s">
        <v>25</v>
      </c>
    </row>
    <row r="6238" spans="1:13" x14ac:dyDescent="0.2">
      <c r="A6238" s="4">
        <v>3174956</v>
      </c>
      <c r="B6238" s="4">
        <v>9191148</v>
      </c>
      <c r="C6238" s="4" t="s">
        <v>17340</v>
      </c>
      <c r="D6238" s="4">
        <v>3000</v>
      </c>
      <c r="E6238" s="4">
        <v>3000</v>
      </c>
      <c r="F6238" s="4">
        <v>3330</v>
      </c>
      <c r="G6238" s="7">
        <f t="shared" si="97"/>
        <v>3330</v>
      </c>
      <c r="H6238" s="4" t="s">
        <v>3176</v>
      </c>
      <c r="I6238" s="4">
        <v>8500</v>
      </c>
      <c r="J6238" s="4" t="s">
        <v>4</v>
      </c>
      <c r="K6238" s="4" t="s">
        <v>13</v>
      </c>
      <c r="L6238" s="4" t="s">
        <v>9</v>
      </c>
      <c r="M6238" s="4" t="s">
        <v>111</v>
      </c>
    </row>
    <row r="6239" spans="1:13" x14ac:dyDescent="0.2">
      <c r="A6239" s="4">
        <v>3174886</v>
      </c>
      <c r="B6239" s="4">
        <v>9327872</v>
      </c>
      <c r="C6239" s="4" t="s">
        <v>17341</v>
      </c>
      <c r="D6239" s="4">
        <v>1500</v>
      </c>
      <c r="E6239" s="4">
        <v>1500</v>
      </c>
      <c r="F6239" s="4">
        <v>3873.75</v>
      </c>
      <c r="G6239" s="7">
        <f t="shared" si="97"/>
        <v>3873.75</v>
      </c>
      <c r="H6239" s="4" t="s">
        <v>17342</v>
      </c>
      <c r="I6239" s="4">
        <v>30000</v>
      </c>
      <c r="J6239" s="4" t="s">
        <v>4</v>
      </c>
      <c r="K6239" s="4" t="s">
        <v>5</v>
      </c>
      <c r="L6239" s="4" t="s">
        <v>6</v>
      </c>
      <c r="M6239" s="4" t="s">
        <v>29</v>
      </c>
    </row>
    <row r="6240" spans="1:13" x14ac:dyDescent="0.2">
      <c r="A6240" s="4">
        <v>3174907</v>
      </c>
      <c r="B6240" s="4">
        <v>7732943</v>
      </c>
      <c r="C6240" s="4" t="s">
        <v>17343</v>
      </c>
      <c r="D6240" s="4">
        <v>500</v>
      </c>
      <c r="E6240" s="4">
        <v>0</v>
      </c>
      <c r="F6240" s="4">
        <v>0</v>
      </c>
      <c r="G6240" s="7">
        <f t="shared" si="97"/>
        <v>-500</v>
      </c>
      <c r="H6240" s="4" t="s">
        <v>17344</v>
      </c>
      <c r="I6240" s="4">
        <v>7000</v>
      </c>
      <c r="J6240" s="4" t="s">
        <v>4</v>
      </c>
      <c r="K6240" s="4" t="s">
        <v>13</v>
      </c>
      <c r="L6240" s="4" t="s">
        <v>6</v>
      </c>
      <c r="M6240" s="4" t="s">
        <v>52</v>
      </c>
    </row>
    <row r="6241" spans="1:13" x14ac:dyDescent="0.2">
      <c r="A6241" s="4">
        <v>3174977</v>
      </c>
      <c r="B6241" s="4">
        <v>518870</v>
      </c>
      <c r="C6241" s="4" t="s">
        <v>17345</v>
      </c>
      <c r="D6241" s="4">
        <v>10000</v>
      </c>
      <c r="E6241" s="4">
        <v>10000</v>
      </c>
      <c r="F6241" s="4">
        <v>1710</v>
      </c>
      <c r="G6241" s="7">
        <f t="shared" si="97"/>
        <v>1710</v>
      </c>
      <c r="H6241" s="4" t="s">
        <v>12103</v>
      </c>
      <c r="I6241" s="4">
        <v>30000</v>
      </c>
      <c r="J6241" s="4" t="s">
        <v>4</v>
      </c>
      <c r="K6241" s="4" t="s">
        <v>5</v>
      </c>
      <c r="L6241" s="4" t="s">
        <v>9</v>
      </c>
      <c r="M6241" s="4" t="s">
        <v>25</v>
      </c>
    </row>
    <row r="6242" spans="1:13" x14ac:dyDescent="0.2">
      <c r="A6242" s="4">
        <v>3174984</v>
      </c>
      <c r="B6242" s="4">
        <v>9422428</v>
      </c>
      <c r="C6242" s="4" t="s">
        <v>17346</v>
      </c>
      <c r="D6242" s="4">
        <v>1300</v>
      </c>
      <c r="E6242" s="4">
        <v>1300</v>
      </c>
      <c r="F6242" s="4">
        <v>1.69</v>
      </c>
      <c r="G6242" s="7">
        <f t="shared" si="97"/>
        <v>1.6900000000000546</v>
      </c>
      <c r="H6242" s="4" t="s">
        <v>17347</v>
      </c>
      <c r="I6242" s="4">
        <v>12000</v>
      </c>
      <c r="J6242" s="4" t="s">
        <v>4</v>
      </c>
      <c r="K6242" s="4" t="s">
        <v>22</v>
      </c>
      <c r="L6242" s="4" t="s">
        <v>6</v>
      </c>
      <c r="M6242" s="4" t="s">
        <v>25</v>
      </c>
    </row>
    <row r="6243" spans="1:13" x14ac:dyDescent="0.2">
      <c r="A6243" s="4">
        <v>3174984</v>
      </c>
      <c r="B6243" s="4">
        <v>9422428</v>
      </c>
      <c r="C6243" s="4" t="s">
        <v>17346</v>
      </c>
      <c r="D6243" s="4">
        <v>1300</v>
      </c>
      <c r="E6243" s="4">
        <v>1300</v>
      </c>
      <c r="F6243" s="4">
        <v>1.69</v>
      </c>
      <c r="G6243" s="7">
        <f t="shared" si="97"/>
        <v>1.6900000000000546</v>
      </c>
      <c r="H6243" s="4" t="s">
        <v>17347</v>
      </c>
      <c r="I6243" s="4">
        <v>12000</v>
      </c>
      <c r="J6243" s="4" t="s">
        <v>4</v>
      </c>
      <c r="K6243" s="4" t="s">
        <v>22</v>
      </c>
      <c r="L6243" s="4" t="s">
        <v>6</v>
      </c>
      <c r="M6243" s="4" t="s">
        <v>25</v>
      </c>
    </row>
    <row r="6244" spans="1:13" x14ac:dyDescent="0.2">
      <c r="A6244" s="4">
        <v>3175019</v>
      </c>
      <c r="B6244" s="4">
        <v>9525265</v>
      </c>
      <c r="C6244" s="4" t="s">
        <v>17348</v>
      </c>
      <c r="D6244" s="4">
        <v>500</v>
      </c>
      <c r="E6244" s="4">
        <v>0.75</v>
      </c>
      <c r="F6244" s="4">
        <v>459.75</v>
      </c>
      <c r="G6244" s="7">
        <f t="shared" si="97"/>
        <v>-39.5</v>
      </c>
      <c r="H6244" s="4" t="s">
        <v>17349</v>
      </c>
      <c r="I6244" s="4">
        <v>15000</v>
      </c>
      <c r="J6244" s="4" t="s">
        <v>4</v>
      </c>
      <c r="K6244" s="4" t="s">
        <v>13</v>
      </c>
      <c r="L6244" s="4" t="s">
        <v>6</v>
      </c>
      <c r="M6244" s="4" t="s">
        <v>25</v>
      </c>
    </row>
    <row r="6245" spans="1:13" x14ac:dyDescent="0.2">
      <c r="A6245" s="4">
        <v>3175075</v>
      </c>
      <c r="B6245" s="4">
        <v>655529</v>
      </c>
      <c r="C6245" s="4" t="s">
        <v>17350</v>
      </c>
      <c r="D6245" s="4">
        <v>1750</v>
      </c>
      <c r="E6245" s="4">
        <v>1750</v>
      </c>
      <c r="F6245" s="4">
        <v>186.2</v>
      </c>
      <c r="G6245" s="7">
        <f t="shared" si="97"/>
        <v>186.20000000000005</v>
      </c>
      <c r="H6245" s="4" t="s">
        <v>14304</v>
      </c>
      <c r="I6245" s="4">
        <v>10000</v>
      </c>
      <c r="J6245" s="4" t="s">
        <v>4</v>
      </c>
      <c r="K6245" s="4" t="s">
        <v>22</v>
      </c>
      <c r="L6245" s="4" t="s">
        <v>9</v>
      </c>
      <c r="M6245" s="4" t="s">
        <v>24</v>
      </c>
    </row>
    <row r="6246" spans="1:13" x14ac:dyDescent="0.2">
      <c r="A6246" s="4">
        <v>3175082</v>
      </c>
      <c r="B6246" s="4">
        <v>9119251</v>
      </c>
      <c r="C6246" s="4" t="s">
        <v>17351</v>
      </c>
      <c r="D6246" s="4">
        <v>4000</v>
      </c>
      <c r="E6246" s="4">
        <v>4000</v>
      </c>
      <c r="F6246" s="4">
        <v>1480</v>
      </c>
      <c r="G6246" s="7">
        <f t="shared" si="97"/>
        <v>1480</v>
      </c>
      <c r="H6246" s="4" t="s">
        <v>6596</v>
      </c>
      <c r="I6246" s="4">
        <v>32000</v>
      </c>
      <c r="J6246" s="4" t="s">
        <v>4</v>
      </c>
      <c r="K6246" s="4" t="s">
        <v>13</v>
      </c>
      <c r="L6246" s="4" t="s">
        <v>6</v>
      </c>
      <c r="M6246" s="4" t="s">
        <v>7</v>
      </c>
    </row>
    <row r="6247" spans="1:13" x14ac:dyDescent="0.2">
      <c r="A6247" s="4">
        <v>3174970</v>
      </c>
      <c r="B6247" s="4">
        <v>9525216</v>
      </c>
      <c r="C6247" s="4" t="s">
        <v>17352</v>
      </c>
      <c r="D6247" s="4">
        <v>1000</v>
      </c>
      <c r="E6247" s="4">
        <v>0</v>
      </c>
      <c r="F6247" s="4">
        <v>0</v>
      </c>
      <c r="G6247" s="7">
        <f t="shared" si="97"/>
        <v>-1000</v>
      </c>
      <c r="H6247" s="4" t="s">
        <v>17353</v>
      </c>
      <c r="I6247" s="4">
        <v>9000</v>
      </c>
      <c r="J6247" s="4" t="s">
        <v>4</v>
      </c>
      <c r="K6247" s="4" t="s">
        <v>13</v>
      </c>
      <c r="L6247" s="4" t="s">
        <v>9</v>
      </c>
      <c r="M6247" s="4" t="s">
        <v>20</v>
      </c>
    </row>
    <row r="6248" spans="1:13" x14ac:dyDescent="0.2">
      <c r="A6248" s="4">
        <v>3174991</v>
      </c>
      <c r="B6248" s="4">
        <v>214986</v>
      </c>
      <c r="C6248" s="4" t="s">
        <v>17354</v>
      </c>
      <c r="D6248" s="4">
        <v>2000</v>
      </c>
      <c r="E6248" s="4">
        <v>2000</v>
      </c>
      <c r="F6248" s="4">
        <v>5513</v>
      </c>
      <c r="G6248" s="7">
        <f t="shared" si="97"/>
        <v>5513</v>
      </c>
      <c r="H6248" s="4" t="s">
        <v>6835</v>
      </c>
      <c r="I6248" s="4">
        <v>15000</v>
      </c>
      <c r="J6248" s="4" t="s">
        <v>4</v>
      </c>
      <c r="K6248" s="4" t="s">
        <v>8</v>
      </c>
      <c r="L6248" s="4" t="s">
        <v>6</v>
      </c>
      <c r="M6248" s="4" t="s">
        <v>23</v>
      </c>
    </row>
    <row r="6249" spans="1:13" x14ac:dyDescent="0.2">
      <c r="A6249" s="4">
        <v>3174319</v>
      </c>
      <c r="B6249" s="4">
        <v>9524607</v>
      </c>
      <c r="C6249" s="4" t="s">
        <v>17355</v>
      </c>
      <c r="D6249" s="4">
        <v>800</v>
      </c>
      <c r="E6249" s="4">
        <v>800</v>
      </c>
      <c r="F6249" s="4">
        <v>350.8</v>
      </c>
      <c r="G6249" s="7">
        <f t="shared" si="97"/>
        <v>350.79999999999995</v>
      </c>
      <c r="H6249" s="4" t="s">
        <v>16697</v>
      </c>
      <c r="I6249" s="4">
        <v>17000</v>
      </c>
      <c r="J6249" s="4" t="s">
        <v>4</v>
      </c>
      <c r="K6249" s="4" t="s">
        <v>22</v>
      </c>
      <c r="L6249" s="4" t="s">
        <v>6</v>
      </c>
      <c r="M6249" s="4" t="s">
        <v>25</v>
      </c>
    </row>
    <row r="6250" spans="1:13" x14ac:dyDescent="0.2">
      <c r="A6250" s="4">
        <v>3175110</v>
      </c>
      <c r="B6250" s="4">
        <v>9139005</v>
      </c>
      <c r="C6250" s="4" t="s">
        <v>17356</v>
      </c>
      <c r="D6250" s="4">
        <v>3500</v>
      </c>
      <c r="E6250" s="4">
        <v>3500</v>
      </c>
      <c r="F6250" s="4">
        <v>931</v>
      </c>
      <c r="G6250" s="7">
        <f t="shared" si="97"/>
        <v>931</v>
      </c>
      <c r="H6250" s="4" t="s">
        <v>18</v>
      </c>
      <c r="I6250" s="4">
        <v>6000</v>
      </c>
      <c r="J6250" s="4" t="s">
        <v>4</v>
      </c>
      <c r="K6250" s="4" t="s">
        <v>13</v>
      </c>
      <c r="L6250" s="4" t="s">
        <v>6</v>
      </c>
      <c r="M6250" s="4" t="s">
        <v>101</v>
      </c>
    </row>
    <row r="6251" spans="1:13" x14ac:dyDescent="0.2">
      <c r="A6251" s="4">
        <v>3175173</v>
      </c>
      <c r="B6251" s="4">
        <v>317718</v>
      </c>
      <c r="C6251" s="4" t="s">
        <v>17357</v>
      </c>
      <c r="D6251" s="4">
        <v>5000</v>
      </c>
      <c r="E6251" s="4">
        <v>0</v>
      </c>
      <c r="F6251" s="4">
        <v>3158.75</v>
      </c>
      <c r="G6251" s="7">
        <f t="shared" si="97"/>
        <v>-1841.25</v>
      </c>
      <c r="H6251" s="4" t="s">
        <v>1177</v>
      </c>
      <c r="I6251" s="4">
        <v>15500</v>
      </c>
      <c r="J6251" s="4" t="s">
        <v>4</v>
      </c>
      <c r="K6251" s="4" t="s">
        <v>22</v>
      </c>
      <c r="L6251" s="4" t="s">
        <v>6</v>
      </c>
      <c r="M6251" s="4" t="s">
        <v>101</v>
      </c>
    </row>
    <row r="6252" spans="1:13" x14ac:dyDescent="0.2">
      <c r="A6252" s="4">
        <v>3175180</v>
      </c>
      <c r="B6252" s="4">
        <v>8497014</v>
      </c>
      <c r="C6252" s="4" t="s">
        <v>17358</v>
      </c>
      <c r="D6252" s="4">
        <v>2000</v>
      </c>
      <c r="E6252" s="4">
        <v>2000</v>
      </c>
      <c r="F6252" s="4">
        <v>798</v>
      </c>
      <c r="G6252" s="7">
        <f t="shared" si="97"/>
        <v>798</v>
      </c>
      <c r="H6252" s="4" t="s">
        <v>6250</v>
      </c>
      <c r="I6252" s="4">
        <v>23000</v>
      </c>
      <c r="J6252" s="4" t="s">
        <v>4</v>
      </c>
      <c r="K6252" s="4" t="s">
        <v>5</v>
      </c>
      <c r="L6252" s="4" t="s">
        <v>6</v>
      </c>
      <c r="M6252" s="4" t="s">
        <v>47</v>
      </c>
    </row>
    <row r="6253" spans="1:13" x14ac:dyDescent="0.2">
      <c r="A6253" s="4">
        <v>3175194</v>
      </c>
      <c r="B6253" s="4">
        <v>9045646</v>
      </c>
      <c r="C6253" s="4" t="s">
        <v>17359</v>
      </c>
      <c r="D6253" s="4">
        <v>6000</v>
      </c>
      <c r="E6253" s="4">
        <v>0</v>
      </c>
      <c r="F6253" s="4">
        <v>2280</v>
      </c>
      <c r="G6253" s="7">
        <f t="shared" si="97"/>
        <v>-3720</v>
      </c>
      <c r="H6253" s="4" t="s">
        <v>4285</v>
      </c>
      <c r="I6253" s="4">
        <v>18000</v>
      </c>
      <c r="J6253" s="4" t="s">
        <v>4</v>
      </c>
      <c r="K6253" s="4" t="s">
        <v>13</v>
      </c>
      <c r="L6253" s="4" t="s">
        <v>6</v>
      </c>
      <c r="M6253" s="4" t="s">
        <v>20</v>
      </c>
    </row>
    <row r="6254" spans="1:13" x14ac:dyDescent="0.2">
      <c r="A6254" s="4">
        <v>3175208</v>
      </c>
      <c r="B6254" s="4">
        <v>7407562</v>
      </c>
      <c r="C6254" s="4" t="s">
        <v>17360</v>
      </c>
      <c r="D6254" s="4">
        <v>2500</v>
      </c>
      <c r="E6254" s="4">
        <v>2500</v>
      </c>
      <c r="F6254" s="4">
        <v>384.75</v>
      </c>
      <c r="G6254" s="7">
        <f t="shared" si="97"/>
        <v>384.75</v>
      </c>
      <c r="H6254" s="4" t="s">
        <v>803</v>
      </c>
      <c r="I6254" s="4">
        <v>21000</v>
      </c>
      <c r="J6254" s="4" t="s">
        <v>4</v>
      </c>
      <c r="K6254" s="4" t="s">
        <v>5</v>
      </c>
      <c r="L6254" s="4" t="s">
        <v>6</v>
      </c>
      <c r="M6254" s="4" t="s">
        <v>64</v>
      </c>
    </row>
    <row r="6255" spans="1:13" x14ac:dyDescent="0.2">
      <c r="A6255" s="4">
        <v>3175271</v>
      </c>
      <c r="B6255" s="4">
        <v>6932878</v>
      </c>
      <c r="C6255" s="4" t="s">
        <v>17361</v>
      </c>
      <c r="D6255" s="4">
        <v>1000</v>
      </c>
      <c r="E6255" s="4">
        <v>1000</v>
      </c>
      <c r="F6255" s="4">
        <v>2185</v>
      </c>
      <c r="G6255" s="7">
        <f t="shared" si="97"/>
        <v>2185</v>
      </c>
      <c r="H6255" s="4" t="s">
        <v>520</v>
      </c>
      <c r="I6255" s="4">
        <v>12000</v>
      </c>
      <c r="J6255" s="4" t="s">
        <v>4</v>
      </c>
      <c r="K6255" s="4" t="s">
        <v>8</v>
      </c>
      <c r="L6255" s="4" t="s">
        <v>6</v>
      </c>
      <c r="M6255" s="4" t="s">
        <v>64</v>
      </c>
    </row>
    <row r="6256" spans="1:13" x14ac:dyDescent="0.2">
      <c r="A6256" s="4">
        <v>3175229</v>
      </c>
      <c r="B6256" s="4">
        <v>9525349</v>
      </c>
      <c r="C6256" s="4" t="s">
        <v>17362</v>
      </c>
      <c r="D6256" s="4">
        <v>500</v>
      </c>
      <c r="E6256" s="4">
        <v>500</v>
      </c>
      <c r="F6256" s="4">
        <v>0.05</v>
      </c>
      <c r="G6256" s="7">
        <f t="shared" si="97"/>
        <v>5.0000000000011369E-2</v>
      </c>
      <c r="H6256" s="4" t="s">
        <v>6836</v>
      </c>
      <c r="I6256" s="4">
        <v>12000</v>
      </c>
      <c r="J6256" s="4" t="s">
        <v>4</v>
      </c>
      <c r="K6256" s="4" t="s">
        <v>13</v>
      </c>
      <c r="L6256" s="4" t="s">
        <v>6</v>
      </c>
      <c r="M6256" s="4" t="s">
        <v>25</v>
      </c>
    </row>
    <row r="6257" spans="1:13" x14ac:dyDescent="0.2">
      <c r="A6257" s="4">
        <v>3175292</v>
      </c>
      <c r="B6257" s="4">
        <v>8069153</v>
      </c>
      <c r="C6257" s="4" t="s">
        <v>17363</v>
      </c>
      <c r="D6257" s="4">
        <v>1500</v>
      </c>
      <c r="E6257" s="4">
        <v>1500</v>
      </c>
      <c r="F6257" s="4">
        <v>0.15</v>
      </c>
      <c r="G6257" s="7">
        <f t="shared" si="97"/>
        <v>0.15000000000009095</v>
      </c>
      <c r="H6257" s="4" t="s">
        <v>12094</v>
      </c>
      <c r="I6257" s="4">
        <v>16000</v>
      </c>
      <c r="J6257" s="4" t="s">
        <v>4</v>
      </c>
      <c r="K6257" s="4" t="s">
        <v>13</v>
      </c>
      <c r="L6257" s="4" t="s">
        <v>6</v>
      </c>
      <c r="M6257" s="4" t="s">
        <v>73</v>
      </c>
    </row>
    <row r="6258" spans="1:13" x14ac:dyDescent="0.2">
      <c r="A6258" s="4">
        <v>3175327</v>
      </c>
      <c r="B6258" s="4">
        <v>5339020</v>
      </c>
      <c r="C6258" s="4" t="s">
        <v>17364</v>
      </c>
      <c r="D6258" s="4">
        <v>8000</v>
      </c>
      <c r="E6258" s="4">
        <v>8000</v>
      </c>
      <c r="F6258" s="4">
        <v>2112</v>
      </c>
      <c r="G6258" s="7">
        <f t="shared" si="97"/>
        <v>2112</v>
      </c>
      <c r="H6258" s="4" t="s">
        <v>9446</v>
      </c>
      <c r="I6258" s="4">
        <v>40000</v>
      </c>
      <c r="J6258" s="4" t="s">
        <v>4</v>
      </c>
      <c r="K6258" s="4" t="s">
        <v>22</v>
      </c>
      <c r="L6258" s="4" t="s">
        <v>14</v>
      </c>
      <c r="M6258" s="4" t="s">
        <v>20</v>
      </c>
    </row>
    <row r="6259" spans="1:13" x14ac:dyDescent="0.2">
      <c r="A6259" s="4">
        <v>3175404</v>
      </c>
      <c r="B6259" s="4">
        <v>8726061</v>
      </c>
      <c r="C6259" s="4" t="s">
        <v>17365</v>
      </c>
      <c r="D6259" s="4">
        <v>500</v>
      </c>
      <c r="E6259" s="4">
        <v>500</v>
      </c>
      <c r="F6259" s="4">
        <v>361.18</v>
      </c>
      <c r="G6259" s="7">
        <f t="shared" si="97"/>
        <v>361.18000000000006</v>
      </c>
      <c r="H6259" s="4" t="s">
        <v>7074</v>
      </c>
      <c r="I6259" s="4">
        <v>25000</v>
      </c>
      <c r="J6259" s="4" t="s">
        <v>4</v>
      </c>
      <c r="K6259" s="4" t="s">
        <v>13</v>
      </c>
      <c r="L6259" s="4" t="s">
        <v>6</v>
      </c>
      <c r="M6259" s="4" t="s">
        <v>101</v>
      </c>
    </row>
    <row r="6260" spans="1:13" x14ac:dyDescent="0.2">
      <c r="A6260" s="4">
        <v>3175362</v>
      </c>
      <c r="B6260" s="4">
        <v>9525349</v>
      </c>
      <c r="C6260" s="4" t="s">
        <v>17366</v>
      </c>
      <c r="D6260" s="4">
        <v>1500</v>
      </c>
      <c r="E6260" s="4">
        <v>0</v>
      </c>
      <c r="F6260" s="4">
        <v>0</v>
      </c>
      <c r="G6260" s="7">
        <f t="shared" si="97"/>
        <v>-1500</v>
      </c>
      <c r="H6260" s="4" t="s">
        <v>6836</v>
      </c>
      <c r="I6260" s="4">
        <v>12000</v>
      </c>
      <c r="J6260" s="4" t="s">
        <v>4</v>
      </c>
      <c r="K6260" s="4" t="s">
        <v>13</v>
      </c>
      <c r="L6260" s="4" t="s">
        <v>6</v>
      </c>
      <c r="M6260" s="4" t="s">
        <v>25</v>
      </c>
    </row>
    <row r="6261" spans="1:13" x14ac:dyDescent="0.2">
      <c r="A6261" s="4">
        <v>3175390</v>
      </c>
      <c r="B6261" s="4">
        <v>8945700</v>
      </c>
      <c r="C6261" s="4" t="s">
        <v>17367</v>
      </c>
      <c r="D6261" s="4">
        <v>4500</v>
      </c>
      <c r="E6261" s="4">
        <v>0</v>
      </c>
      <c r="F6261" s="4">
        <v>1137.22</v>
      </c>
      <c r="G6261" s="7">
        <f t="shared" si="97"/>
        <v>-3362.7799999999997</v>
      </c>
      <c r="H6261" s="4" t="s">
        <v>1340</v>
      </c>
      <c r="I6261" s="4">
        <v>8500</v>
      </c>
      <c r="J6261" s="4" t="s">
        <v>4</v>
      </c>
      <c r="K6261" s="4" t="s">
        <v>8</v>
      </c>
      <c r="L6261" s="4" t="s">
        <v>6</v>
      </c>
      <c r="M6261" s="4" t="s">
        <v>65</v>
      </c>
    </row>
    <row r="6262" spans="1:13" x14ac:dyDescent="0.2">
      <c r="A6262" s="4">
        <v>3175446</v>
      </c>
      <c r="B6262" s="4">
        <v>4486259</v>
      </c>
      <c r="C6262" s="4" t="s">
        <v>17368</v>
      </c>
      <c r="D6262" s="4">
        <v>2500</v>
      </c>
      <c r="E6262" s="4">
        <v>0</v>
      </c>
      <c r="F6262" s="4">
        <v>0</v>
      </c>
      <c r="G6262" s="7">
        <f t="shared" si="97"/>
        <v>-2500</v>
      </c>
      <c r="H6262" s="4" t="s">
        <v>7701</v>
      </c>
      <c r="I6262" s="4">
        <v>10000</v>
      </c>
      <c r="J6262" s="4" t="s">
        <v>4</v>
      </c>
      <c r="K6262" s="4" t="s">
        <v>13</v>
      </c>
      <c r="L6262" s="4" t="s">
        <v>6</v>
      </c>
      <c r="M6262" s="4" t="s">
        <v>52</v>
      </c>
    </row>
    <row r="6263" spans="1:13" x14ac:dyDescent="0.2">
      <c r="A6263" s="4">
        <v>3175103</v>
      </c>
      <c r="B6263" s="4">
        <v>9525307</v>
      </c>
      <c r="C6263" s="4" t="s">
        <v>17369</v>
      </c>
      <c r="D6263" s="4">
        <v>3000</v>
      </c>
      <c r="E6263" s="4">
        <v>3000</v>
      </c>
      <c r="F6263" s="4">
        <v>4.5</v>
      </c>
      <c r="G6263" s="7">
        <f t="shared" si="97"/>
        <v>4.5</v>
      </c>
      <c r="H6263" s="4" t="s">
        <v>872</v>
      </c>
      <c r="I6263" s="4">
        <v>15000</v>
      </c>
      <c r="J6263" s="4" t="s">
        <v>4</v>
      </c>
      <c r="K6263" s="4" t="s">
        <v>13</v>
      </c>
      <c r="M6263" s="4" t="s">
        <v>23</v>
      </c>
    </row>
    <row r="6264" spans="1:13" x14ac:dyDescent="0.2">
      <c r="A6264" s="4">
        <v>3172128</v>
      </c>
      <c r="B6264" s="4">
        <v>517453</v>
      </c>
      <c r="C6264" s="4" t="s">
        <v>17370</v>
      </c>
      <c r="D6264" s="4">
        <v>2000</v>
      </c>
      <c r="E6264" s="4">
        <v>2000</v>
      </c>
      <c r="F6264" s="4">
        <v>0.2</v>
      </c>
      <c r="G6264" s="7">
        <f t="shared" si="97"/>
        <v>0.20000000000004547</v>
      </c>
      <c r="H6264" s="4" t="s">
        <v>17371</v>
      </c>
      <c r="I6264" s="4">
        <v>25000</v>
      </c>
      <c r="J6264" s="4" t="s">
        <v>4</v>
      </c>
      <c r="K6264" s="4" t="s">
        <v>13</v>
      </c>
      <c r="L6264" s="4" t="s">
        <v>6</v>
      </c>
      <c r="M6264" s="4" t="s">
        <v>65</v>
      </c>
    </row>
    <row r="6265" spans="1:13" x14ac:dyDescent="0.2">
      <c r="A6265" s="4">
        <v>3166892</v>
      </c>
      <c r="B6265" s="4">
        <v>9150212</v>
      </c>
      <c r="C6265" s="4" t="s">
        <v>17372</v>
      </c>
      <c r="D6265" s="4">
        <v>8000</v>
      </c>
      <c r="E6265" s="4">
        <v>1</v>
      </c>
      <c r="F6265" s="4">
        <v>25768</v>
      </c>
      <c r="G6265" s="7">
        <f t="shared" si="97"/>
        <v>17769</v>
      </c>
      <c r="H6265" s="4" t="s">
        <v>7458</v>
      </c>
      <c r="I6265" s="4">
        <v>15000</v>
      </c>
      <c r="J6265" s="4" t="s">
        <v>4</v>
      </c>
      <c r="K6265" s="4" t="s">
        <v>8</v>
      </c>
      <c r="L6265" s="4" t="s">
        <v>6</v>
      </c>
      <c r="M6265" s="4" t="s">
        <v>64</v>
      </c>
    </row>
    <row r="6266" spans="1:13" x14ac:dyDescent="0.2">
      <c r="A6266" s="4">
        <v>3175551</v>
      </c>
      <c r="B6266" s="4">
        <v>4319806</v>
      </c>
      <c r="C6266" s="4" t="s">
        <v>17373</v>
      </c>
      <c r="D6266" s="4">
        <v>1000</v>
      </c>
      <c r="E6266" s="4">
        <v>1000</v>
      </c>
      <c r="F6266" s="4">
        <v>176</v>
      </c>
      <c r="G6266" s="7">
        <f t="shared" si="97"/>
        <v>176</v>
      </c>
      <c r="H6266" s="4" t="s">
        <v>5709</v>
      </c>
      <c r="I6266" s="4">
        <v>15000</v>
      </c>
      <c r="J6266" s="4" t="s">
        <v>4</v>
      </c>
      <c r="K6266" s="4" t="s">
        <v>13</v>
      </c>
      <c r="L6266" s="4" t="s">
        <v>6</v>
      </c>
      <c r="M6266" s="4" t="s">
        <v>73</v>
      </c>
    </row>
    <row r="6267" spans="1:13" x14ac:dyDescent="0.2">
      <c r="A6267" s="4">
        <v>3175586</v>
      </c>
      <c r="B6267" s="4">
        <v>9235241</v>
      </c>
      <c r="C6267" s="4" t="s">
        <v>17374</v>
      </c>
      <c r="D6267" s="4">
        <v>4950</v>
      </c>
      <c r="E6267" s="4">
        <v>4950</v>
      </c>
      <c r="F6267" s="4">
        <v>1034.55</v>
      </c>
      <c r="G6267" s="7">
        <f t="shared" si="97"/>
        <v>1034.5500000000002</v>
      </c>
      <c r="H6267" s="4" t="s">
        <v>9745</v>
      </c>
      <c r="I6267" s="4">
        <v>18000</v>
      </c>
      <c r="J6267" s="4" t="s">
        <v>51</v>
      </c>
      <c r="K6267" s="4" t="s">
        <v>13</v>
      </c>
      <c r="M6267" s="4" t="s">
        <v>25</v>
      </c>
    </row>
    <row r="6268" spans="1:13" x14ac:dyDescent="0.2">
      <c r="A6268" s="4">
        <v>3175481</v>
      </c>
      <c r="B6268" s="4">
        <v>8823802</v>
      </c>
      <c r="C6268" s="4" t="s">
        <v>17375</v>
      </c>
      <c r="D6268" s="4">
        <v>1500</v>
      </c>
      <c r="E6268" s="4">
        <v>0</v>
      </c>
      <c r="F6268" s="4">
        <v>0</v>
      </c>
      <c r="G6268" s="7">
        <f t="shared" si="97"/>
        <v>-1500</v>
      </c>
      <c r="H6268" s="4" t="s">
        <v>5202</v>
      </c>
      <c r="I6268" s="4">
        <v>15000</v>
      </c>
      <c r="J6268" s="4" t="s">
        <v>4</v>
      </c>
      <c r="K6268" s="4" t="s">
        <v>8</v>
      </c>
      <c r="L6268" s="4" t="s">
        <v>6</v>
      </c>
      <c r="M6268" s="4" t="s">
        <v>23</v>
      </c>
    </row>
    <row r="6269" spans="1:13" x14ac:dyDescent="0.2">
      <c r="A6269" s="4">
        <v>3175579</v>
      </c>
      <c r="B6269" s="4">
        <v>5833808</v>
      </c>
      <c r="C6269" s="4" t="s">
        <v>17376</v>
      </c>
      <c r="D6269" s="4">
        <v>2000</v>
      </c>
      <c r="E6269" s="4">
        <v>2000</v>
      </c>
      <c r="F6269" s="4">
        <v>1634</v>
      </c>
      <c r="G6269" s="7">
        <f t="shared" si="97"/>
        <v>1634</v>
      </c>
      <c r="H6269" s="4" t="s">
        <v>17377</v>
      </c>
      <c r="I6269" s="4">
        <v>12000</v>
      </c>
      <c r="J6269" s="4" t="s">
        <v>4</v>
      </c>
      <c r="K6269" s="4" t="s">
        <v>8</v>
      </c>
      <c r="L6269" s="4" t="s">
        <v>9</v>
      </c>
      <c r="M6269" s="4" t="s">
        <v>52</v>
      </c>
    </row>
    <row r="6270" spans="1:13" x14ac:dyDescent="0.2">
      <c r="A6270" s="4">
        <v>3175628</v>
      </c>
      <c r="B6270" s="4">
        <v>699484</v>
      </c>
      <c r="C6270" s="4" t="s">
        <v>17378</v>
      </c>
      <c r="D6270" s="4">
        <v>500</v>
      </c>
      <c r="E6270" s="4">
        <v>500</v>
      </c>
      <c r="F6270" s="4">
        <v>34.200000000000003</v>
      </c>
      <c r="G6270" s="7">
        <f t="shared" si="97"/>
        <v>34.200000000000045</v>
      </c>
      <c r="H6270" s="4" t="s">
        <v>10360</v>
      </c>
      <c r="I6270" s="4">
        <v>16000</v>
      </c>
      <c r="J6270" s="4" t="s">
        <v>4</v>
      </c>
      <c r="K6270" s="4" t="s">
        <v>22</v>
      </c>
      <c r="L6270" s="4" t="s">
        <v>6</v>
      </c>
      <c r="M6270" s="4" t="s">
        <v>25</v>
      </c>
    </row>
    <row r="6271" spans="1:13" x14ac:dyDescent="0.2">
      <c r="A6271" s="4">
        <v>3175544</v>
      </c>
      <c r="B6271" s="4">
        <v>9307733</v>
      </c>
      <c r="C6271" s="4" t="s">
        <v>17379</v>
      </c>
      <c r="D6271" s="4">
        <v>3000</v>
      </c>
      <c r="E6271" s="4">
        <v>3000</v>
      </c>
      <c r="F6271" s="4">
        <v>0.3</v>
      </c>
      <c r="G6271" s="7">
        <f t="shared" si="97"/>
        <v>0.3000000000001819</v>
      </c>
      <c r="H6271" s="4" t="s">
        <v>44</v>
      </c>
      <c r="I6271" s="4">
        <v>30000</v>
      </c>
      <c r="J6271" s="4" t="s">
        <v>32</v>
      </c>
      <c r="K6271" s="4" t="s">
        <v>13</v>
      </c>
      <c r="M6271" s="4" t="s">
        <v>25</v>
      </c>
    </row>
    <row r="6272" spans="1:13" x14ac:dyDescent="0.2">
      <c r="A6272" s="4">
        <v>3175600</v>
      </c>
      <c r="B6272" s="4">
        <v>7921845</v>
      </c>
      <c r="C6272" s="4" t="s">
        <v>17380</v>
      </c>
      <c r="D6272" s="4">
        <v>3000</v>
      </c>
      <c r="E6272" s="4">
        <v>3000</v>
      </c>
      <c r="F6272" s="4">
        <v>4.5</v>
      </c>
      <c r="G6272" s="7">
        <f t="shared" si="97"/>
        <v>4.5</v>
      </c>
      <c r="H6272" s="4" t="s">
        <v>14059</v>
      </c>
      <c r="I6272" s="4">
        <v>8000</v>
      </c>
      <c r="J6272" s="4" t="s">
        <v>51</v>
      </c>
      <c r="K6272" s="4" t="s">
        <v>13</v>
      </c>
      <c r="M6272" s="4" t="s">
        <v>20</v>
      </c>
    </row>
    <row r="6273" spans="1:13" x14ac:dyDescent="0.2">
      <c r="A6273" s="4">
        <v>3175488</v>
      </c>
      <c r="B6273" s="4">
        <v>9525552</v>
      </c>
      <c r="C6273" s="4" t="s">
        <v>17381</v>
      </c>
      <c r="D6273" s="4">
        <v>1500</v>
      </c>
      <c r="E6273" s="4">
        <v>1500</v>
      </c>
      <c r="F6273" s="4">
        <v>570</v>
      </c>
      <c r="G6273" s="7">
        <f t="shared" si="97"/>
        <v>570</v>
      </c>
      <c r="H6273" s="4" t="s">
        <v>13231</v>
      </c>
      <c r="I6273" s="4">
        <v>19000</v>
      </c>
      <c r="J6273" s="4" t="s">
        <v>4</v>
      </c>
      <c r="K6273" s="4" t="s">
        <v>13</v>
      </c>
      <c r="L6273" s="4" t="s">
        <v>201</v>
      </c>
      <c r="M6273" s="4" t="s">
        <v>25</v>
      </c>
    </row>
    <row r="6274" spans="1:13" x14ac:dyDescent="0.2">
      <c r="A6274" s="4">
        <v>3175572</v>
      </c>
      <c r="B6274" s="4">
        <v>7788817</v>
      </c>
      <c r="C6274" s="4" t="s">
        <v>17382</v>
      </c>
      <c r="D6274" s="4">
        <v>800</v>
      </c>
      <c r="E6274" s="4">
        <v>800</v>
      </c>
      <c r="F6274" s="4">
        <v>31.6</v>
      </c>
      <c r="G6274" s="7">
        <f t="shared" ref="G6274:G6337" si="98">E6274+F6274-D6274</f>
        <v>31.600000000000023</v>
      </c>
      <c r="H6274" s="4" t="s">
        <v>17383</v>
      </c>
      <c r="I6274" s="4">
        <v>18000</v>
      </c>
      <c r="J6274" s="4" t="s">
        <v>4</v>
      </c>
      <c r="K6274" s="4" t="s">
        <v>13</v>
      </c>
      <c r="L6274" s="4" t="s">
        <v>6</v>
      </c>
      <c r="M6274" s="4" t="s">
        <v>20</v>
      </c>
    </row>
    <row r="6275" spans="1:13" x14ac:dyDescent="0.2">
      <c r="A6275" s="4">
        <v>3175649</v>
      </c>
      <c r="B6275" s="4">
        <v>9525713</v>
      </c>
      <c r="C6275" s="4" t="s">
        <v>17384</v>
      </c>
      <c r="D6275" s="4">
        <v>3000</v>
      </c>
      <c r="E6275" s="4">
        <v>3000</v>
      </c>
      <c r="F6275" s="4">
        <v>4.5</v>
      </c>
      <c r="G6275" s="7">
        <f t="shared" si="98"/>
        <v>4.5</v>
      </c>
      <c r="H6275" s="4" t="s">
        <v>181</v>
      </c>
      <c r="I6275" s="4">
        <v>6000</v>
      </c>
      <c r="J6275" s="4" t="s">
        <v>32</v>
      </c>
      <c r="K6275" s="4" t="s">
        <v>8</v>
      </c>
      <c r="M6275" s="4" t="s">
        <v>47</v>
      </c>
    </row>
    <row r="6276" spans="1:13" x14ac:dyDescent="0.2">
      <c r="A6276" s="4">
        <v>3175726</v>
      </c>
      <c r="B6276" s="4">
        <v>243780</v>
      </c>
      <c r="C6276" s="4" t="s">
        <v>17385</v>
      </c>
      <c r="D6276" s="4">
        <v>7500</v>
      </c>
      <c r="E6276" s="4">
        <v>0</v>
      </c>
      <c r="F6276" s="4">
        <v>0</v>
      </c>
      <c r="G6276" s="7">
        <f t="shared" si="98"/>
        <v>-7500</v>
      </c>
      <c r="H6276" s="4" t="s">
        <v>1785</v>
      </c>
      <c r="I6276" s="4">
        <v>20000</v>
      </c>
      <c r="J6276" s="4" t="s">
        <v>21</v>
      </c>
      <c r="K6276" s="4" t="s">
        <v>8</v>
      </c>
      <c r="M6276" s="4" t="s">
        <v>186</v>
      </c>
    </row>
    <row r="6277" spans="1:13" x14ac:dyDescent="0.2">
      <c r="A6277" s="4">
        <v>3175733</v>
      </c>
      <c r="B6277" s="4">
        <v>1669929</v>
      </c>
      <c r="C6277" s="4" t="s">
        <v>17386</v>
      </c>
      <c r="D6277" s="4">
        <v>1500</v>
      </c>
      <c r="E6277" s="4">
        <v>1500</v>
      </c>
      <c r="F6277" s="4">
        <v>22.8</v>
      </c>
      <c r="G6277" s="7">
        <f t="shared" si="98"/>
        <v>22.799999999999955</v>
      </c>
      <c r="H6277" s="4" t="s">
        <v>1029</v>
      </c>
      <c r="I6277" s="4">
        <v>30000</v>
      </c>
      <c r="J6277" s="4" t="s">
        <v>4</v>
      </c>
      <c r="K6277" s="4" t="s">
        <v>13</v>
      </c>
      <c r="L6277" s="4" t="s">
        <v>6</v>
      </c>
      <c r="M6277" s="4" t="s">
        <v>24</v>
      </c>
    </row>
    <row r="6278" spans="1:13" x14ac:dyDescent="0.2">
      <c r="A6278" s="4">
        <v>3175635</v>
      </c>
      <c r="B6278" s="4">
        <v>8113911</v>
      </c>
      <c r="C6278" s="4" t="s">
        <v>17387</v>
      </c>
      <c r="D6278" s="4">
        <v>10000</v>
      </c>
      <c r="E6278" s="4">
        <v>10000</v>
      </c>
      <c r="F6278" s="4">
        <v>1650</v>
      </c>
      <c r="G6278" s="7">
        <f t="shared" si="98"/>
        <v>1650</v>
      </c>
      <c r="H6278" s="4" t="s">
        <v>4621</v>
      </c>
      <c r="I6278" s="4">
        <v>15000</v>
      </c>
      <c r="J6278" s="4" t="s">
        <v>98</v>
      </c>
      <c r="K6278" s="4" t="s">
        <v>8</v>
      </c>
      <c r="M6278" s="4" t="s">
        <v>111</v>
      </c>
    </row>
    <row r="6279" spans="1:13" x14ac:dyDescent="0.2">
      <c r="A6279" s="4">
        <v>3175810</v>
      </c>
      <c r="B6279" s="4">
        <v>1669929</v>
      </c>
      <c r="C6279" s="4" t="s">
        <v>17388</v>
      </c>
      <c r="D6279" s="4">
        <v>1500</v>
      </c>
      <c r="E6279" s="4">
        <v>1500</v>
      </c>
      <c r="F6279" s="4">
        <v>706.8</v>
      </c>
      <c r="G6279" s="7">
        <f t="shared" si="98"/>
        <v>706.80000000000018</v>
      </c>
      <c r="H6279" s="4" t="s">
        <v>1029</v>
      </c>
      <c r="I6279" s="4">
        <v>30000</v>
      </c>
      <c r="J6279" s="4" t="s">
        <v>4</v>
      </c>
      <c r="K6279" s="4" t="s">
        <v>13</v>
      </c>
      <c r="L6279" s="4" t="s">
        <v>6</v>
      </c>
      <c r="M6279" s="4" t="s">
        <v>24</v>
      </c>
    </row>
    <row r="6280" spans="1:13" x14ac:dyDescent="0.2">
      <c r="A6280" s="4">
        <v>3175712</v>
      </c>
      <c r="B6280" s="4">
        <v>8091994</v>
      </c>
      <c r="C6280" s="4" t="s">
        <v>17389</v>
      </c>
      <c r="D6280" s="4">
        <v>3000</v>
      </c>
      <c r="E6280" s="4">
        <v>3000</v>
      </c>
      <c r="F6280" s="4">
        <v>4.5</v>
      </c>
      <c r="G6280" s="7">
        <f t="shared" si="98"/>
        <v>4.5</v>
      </c>
      <c r="H6280" s="4" t="s">
        <v>17390</v>
      </c>
      <c r="I6280" s="4">
        <v>13000</v>
      </c>
      <c r="J6280" s="4" t="s">
        <v>72</v>
      </c>
      <c r="K6280" s="4" t="s">
        <v>8</v>
      </c>
      <c r="M6280" s="4" t="s">
        <v>17</v>
      </c>
    </row>
    <row r="6281" spans="1:13" x14ac:dyDescent="0.2">
      <c r="A6281" s="4">
        <v>3175817</v>
      </c>
      <c r="B6281" s="4">
        <v>236086</v>
      </c>
      <c r="C6281" s="4" t="s">
        <v>17391</v>
      </c>
      <c r="D6281" s="4">
        <v>1500</v>
      </c>
      <c r="E6281" s="4">
        <v>1500</v>
      </c>
      <c r="F6281" s="4">
        <v>1615.95</v>
      </c>
      <c r="G6281" s="7">
        <f t="shared" si="98"/>
        <v>1615.9499999999998</v>
      </c>
      <c r="H6281" s="4" t="s">
        <v>10881</v>
      </c>
      <c r="I6281" s="4">
        <v>13000</v>
      </c>
      <c r="J6281" s="4" t="s">
        <v>4</v>
      </c>
      <c r="K6281" s="4" t="s">
        <v>13</v>
      </c>
      <c r="L6281" s="4" t="s">
        <v>6</v>
      </c>
      <c r="M6281" s="4" t="s">
        <v>29</v>
      </c>
    </row>
    <row r="6282" spans="1:13" x14ac:dyDescent="0.2">
      <c r="A6282" s="4">
        <v>3175747</v>
      </c>
      <c r="B6282" s="4">
        <v>9244124</v>
      </c>
      <c r="C6282" s="4" t="s">
        <v>17392</v>
      </c>
      <c r="D6282" s="4">
        <v>2000</v>
      </c>
      <c r="E6282" s="4">
        <v>2000</v>
      </c>
      <c r="F6282" s="4">
        <v>722</v>
      </c>
      <c r="G6282" s="7">
        <f t="shared" si="98"/>
        <v>722</v>
      </c>
      <c r="H6282" s="4" t="s">
        <v>11550</v>
      </c>
      <c r="I6282" s="4">
        <v>5000</v>
      </c>
      <c r="J6282" s="4" t="s">
        <v>21</v>
      </c>
      <c r="K6282" s="4" t="s">
        <v>13</v>
      </c>
      <c r="M6282" s="4" t="s">
        <v>48</v>
      </c>
    </row>
    <row r="6283" spans="1:13" x14ac:dyDescent="0.2">
      <c r="A6283" s="4">
        <v>3175796</v>
      </c>
      <c r="B6283" s="4">
        <v>7859650</v>
      </c>
      <c r="C6283" s="4" t="s">
        <v>17393</v>
      </c>
      <c r="D6283" s="4">
        <v>2500</v>
      </c>
      <c r="E6283" s="4">
        <v>0</v>
      </c>
      <c r="F6283" s="4">
        <v>0</v>
      </c>
      <c r="G6283" s="7">
        <f t="shared" si="98"/>
        <v>-2500</v>
      </c>
      <c r="H6283" s="4" t="s">
        <v>17394</v>
      </c>
      <c r="I6283" s="4">
        <v>14000</v>
      </c>
      <c r="J6283" s="4" t="s">
        <v>4</v>
      </c>
      <c r="K6283" s="4" t="s">
        <v>13</v>
      </c>
      <c r="L6283" s="4" t="s">
        <v>14</v>
      </c>
      <c r="M6283" s="4" t="s">
        <v>23</v>
      </c>
    </row>
    <row r="6284" spans="1:13" x14ac:dyDescent="0.2">
      <c r="A6284" s="4">
        <v>3175691</v>
      </c>
      <c r="B6284" s="4">
        <v>226235</v>
      </c>
      <c r="C6284" s="4" t="s">
        <v>17395</v>
      </c>
      <c r="D6284" s="4">
        <v>7000</v>
      </c>
      <c r="E6284" s="4">
        <v>7000</v>
      </c>
      <c r="F6284" s="4">
        <v>3628.8</v>
      </c>
      <c r="G6284" s="7">
        <f t="shared" si="98"/>
        <v>3628.7999999999993</v>
      </c>
      <c r="H6284" s="4" t="s">
        <v>729</v>
      </c>
      <c r="I6284" s="4">
        <v>7000</v>
      </c>
      <c r="J6284" s="4" t="s">
        <v>4</v>
      </c>
      <c r="K6284" s="4" t="s">
        <v>5</v>
      </c>
      <c r="L6284" s="4" t="s">
        <v>6</v>
      </c>
      <c r="M6284" s="4" t="s">
        <v>111</v>
      </c>
    </row>
    <row r="6285" spans="1:13" x14ac:dyDescent="0.2">
      <c r="A6285" s="4">
        <v>3175943</v>
      </c>
      <c r="B6285" s="4">
        <v>735705</v>
      </c>
      <c r="C6285" s="4" t="s">
        <v>17396</v>
      </c>
      <c r="D6285" s="4">
        <v>10000</v>
      </c>
      <c r="E6285" s="4">
        <v>1</v>
      </c>
      <c r="F6285" s="4">
        <v>31662</v>
      </c>
      <c r="G6285" s="7">
        <f t="shared" si="98"/>
        <v>21663</v>
      </c>
      <c r="H6285" s="4" t="s">
        <v>6911</v>
      </c>
      <c r="I6285" s="4">
        <v>30000</v>
      </c>
      <c r="J6285" s="4" t="s">
        <v>4</v>
      </c>
      <c r="K6285" s="4" t="s">
        <v>5</v>
      </c>
      <c r="L6285" s="4" t="s">
        <v>6</v>
      </c>
      <c r="M6285" s="4" t="s">
        <v>64</v>
      </c>
    </row>
    <row r="6286" spans="1:13" x14ac:dyDescent="0.2">
      <c r="A6286" s="4">
        <v>3175999</v>
      </c>
      <c r="B6286" s="4">
        <v>218092</v>
      </c>
      <c r="C6286" s="4" t="s">
        <v>17397</v>
      </c>
      <c r="D6286" s="4">
        <v>4550</v>
      </c>
      <c r="E6286" s="4">
        <v>4550</v>
      </c>
      <c r="F6286" s="4">
        <v>1945.23</v>
      </c>
      <c r="G6286" s="7">
        <f t="shared" si="98"/>
        <v>1945.2299999999996</v>
      </c>
      <c r="H6286" s="4" t="s">
        <v>10215</v>
      </c>
      <c r="I6286" s="4">
        <v>15000</v>
      </c>
      <c r="J6286" s="4" t="s">
        <v>4</v>
      </c>
      <c r="K6286" s="4" t="s">
        <v>13</v>
      </c>
      <c r="L6286" s="4" t="s">
        <v>201</v>
      </c>
      <c r="M6286" s="4" t="s">
        <v>47</v>
      </c>
    </row>
    <row r="6287" spans="1:13" x14ac:dyDescent="0.2">
      <c r="A6287" s="4">
        <v>3176027</v>
      </c>
      <c r="B6287" s="4">
        <v>6822068</v>
      </c>
      <c r="C6287" s="4" t="s">
        <v>17398</v>
      </c>
      <c r="D6287" s="4">
        <v>8650</v>
      </c>
      <c r="E6287" s="4">
        <v>8650</v>
      </c>
      <c r="F6287" s="4">
        <v>5120.8</v>
      </c>
      <c r="G6287" s="7">
        <f t="shared" si="98"/>
        <v>5120.7999999999993</v>
      </c>
      <c r="H6287" s="4" t="s">
        <v>3955</v>
      </c>
      <c r="I6287" s="4">
        <v>28000</v>
      </c>
      <c r="J6287" s="4" t="s">
        <v>4</v>
      </c>
      <c r="K6287" s="4" t="s">
        <v>13</v>
      </c>
      <c r="L6287" s="4" t="s">
        <v>6</v>
      </c>
      <c r="M6287" s="4" t="s">
        <v>29</v>
      </c>
    </row>
    <row r="6288" spans="1:13" x14ac:dyDescent="0.2">
      <c r="A6288" s="4">
        <v>3176013</v>
      </c>
      <c r="B6288" s="4">
        <v>9428686</v>
      </c>
      <c r="C6288" s="4" t="s">
        <v>17399</v>
      </c>
      <c r="D6288" s="4">
        <v>2000</v>
      </c>
      <c r="E6288" s="4">
        <v>2000</v>
      </c>
      <c r="F6288" s="4">
        <v>0.4</v>
      </c>
      <c r="G6288" s="7">
        <f t="shared" si="98"/>
        <v>0.40000000000009095</v>
      </c>
      <c r="H6288" s="4" t="s">
        <v>13348</v>
      </c>
      <c r="I6288" s="4">
        <v>27000</v>
      </c>
      <c r="J6288" s="4" t="s">
        <v>32</v>
      </c>
      <c r="K6288" s="4" t="s">
        <v>13</v>
      </c>
      <c r="M6288" s="4" t="s">
        <v>76</v>
      </c>
    </row>
    <row r="6289" spans="1:13" x14ac:dyDescent="0.2">
      <c r="A6289" s="4">
        <v>3175922</v>
      </c>
      <c r="B6289" s="4">
        <v>366673</v>
      </c>
      <c r="C6289" s="4" t="s">
        <v>17400</v>
      </c>
      <c r="D6289" s="4">
        <v>2000</v>
      </c>
      <c r="E6289" s="4">
        <v>2000</v>
      </c>
      <c r="F6289" s="4">
        <v>307</v>
      </c>
      <c r="G6289" s="7">
        <f t="shared" si="98"/>
        <v>307</v>
      </c>
      <c r="H6289" s="4" t="s">
        <v>5707</v>
      </c>
      <c r="I6289" s="4">
        <v>7000</v>
      </c>
      <c r="J6289" s="4" t="s">
        <v>21</v>
      </c>
      <c r="K6289" s="4" t="s">
        <v>8</v>
      </c>
      <c r="M6289" s="4" t="s">
        <v>52</v>
      </c>
    </row>
    <row r="6290" spans="1:13" x14ac:dyDescent="0.2">
      <c r="A6290" s="4">
        <v>3175831</v>
      </c>
      <c r="B6290" s="4">
        <v>8992145</v>
      </c>
      <c r="C6290" s="4" t="s">
        <v>17401</v>
      </c>
      <c r="D6290" s="4">
        <v>1500</v>
      </c>
      <c r="E6290" s="4">
        <v>10.050000000000001</v>
      </c>
      <c r="F6290" s="4">
        <v>912.25</v>
      </c>
      <c r="G6290" s="7">
        <f t="shared" si="98"/>
        <v>-577.70000000000005</v>
      </c>
      <c r="H6290" s="4" t="s">
        <v>17402</v>
      </c>
      <c r="I6290" s="4">
        <v>12000</v>
      </c>
      <c r="J6290" s="4" t="s">
        <v>4</v>
      </c>
      <c r="K6290" s="4" t="s">
        <v>5</v>
      </c>
      <c r="L6290" s="4" t="s">
        <v>6</v>
      </c>
      <c r="M6290" s="4" t="s">
        <v>35</v>
      </c>
    </row>
    <row r="6291" spans="1:13" x14ac:dyDescent="0.2">
      <c r="A6291" s="4">
        <v>3175866</v>
      </c>
      <c r="B6291" s="4">
        <v>8524482</v>
      </c>
      <c r="C6291" s="4" t="s">
        <v>17403</v>
      </c>
      <c r="D6291" s="4">
        <v>1500</v>
      </c>
      <c r="E6291" s="4">
        <v>1500</v>
      </c>
      <c r="F6291" s="4">
        <v>1.2</v>
      </c>
      <c r="G6291" s="7">
        <f t="shared" si="98"/>
        <v>1.2000000000000455</v>
      </c>
      <c r="H6291" s="4" t="s">
        <v>10884</v>
      </c>
      <c r="I6291" s="4">
        <v>20000</v>
      </c>
      <c r="J6291" s="4" t="s">
        <v>4</v>
      </c>
      <c r="K6291" s="4" t="s">
        <v>13</v>
      </c>
      <c r="L6291" s="4" t="s">
        <v>14</v>
      </c>
      <c r="M6291" s="4" t="s">
        <v>25</v>
      </c>
    </row>
    <row r="6292" spans="1:13" x14ac:dyDescent="0.2">
      <c r="A6292" s="4">
        <v>3176006</v>
      </c>
      <c r="B6292" s="4">
        <v>8073878</v>
      </c>
      <c r="C6292" s="4" t="s">
        <v>17404</v>
      </c>
      <c r="D6292" s="4">
        <v>800</v>
      </c>
      <c r="E6292" s="4">
        <v>800</v>
      </c>
      <c r="F6292" s="4">
        <v>288.8</v>
      </c>
      <c r="G6292" s="7">
        <f t="shared" si="98"/>
        <v>288.79999999999995</v>
      </c>
      <c r="H6292" s="4" t="s">
        <v>17005</v>
      </c>
      <c r="I6292" s="4">
        <v>20000</v>
      </c>
      <c r="J6292" s="4" t="s">
        <v>72</v>
      </c>
      <c r="K6292" s="4" t="s">
        <v>8</v>
      </c>
      <c r="M6292" s="4" t="s">
        <v>25</v>
      </c>
    </row>
    <row r="6293" spans="1:13" x14ac:dyDescent="0.2">
      <c r="A6293" s="4">
        <v>3176097</v>
      </c>
      <c r="B6293" s="4">
        <v>9036581</v>
      </c>
      <c r="C6293" s="4" t="s">
        <v>17405</v>
      </c>
      <c r="D6293" s="4">
        <v>500</v>
      </c>
      <c r="E6293" s="4">
        <v>500</v>
      </c>
      <c r="F6293" s="4">
        <v>835</v>
      </c>
      <c r="G6293" s="7">
        <f t="shared" si="98"/>
        <v>835</v>
      </c>
      <c r="H6293" s="4" t="s">
        <v>8399</v>
      </c>
      <c r="I6293" s="4">
        <v>10000</v>
      </c>
      <c r="J6293" s="4" t="s">
        <v>4</v>
      </c>
      <c r="K6293" s="4" t="s">
        <v>13</v>
      </c>
      <c r="L6293" s="4" t="s">
        <v>6</v>
      </c>
      <c r="M6293" s="4" t="s">
        <v>25</v>
      </c>
    </row>
    <row r="6294" spans="1:13" x14ac:dyDescent="0.2">
      <c r="A6294" s="4">
        <v>3175859</v>
      </c>
      <c r="B6294" s="4">
        <v>9526245</v>
      </c>
      <c r="C6294" s="4" t="s">
        <v>17406</v>
      </c>
      <c r="D6294" s="4">
        <v>2000</v>
      </c>
      <c r="E6294" s="4">
        <v>2000</v>
      </c>
      <c r="F6294" s="4">
        <v>950</v>
      </c>
      <c r="G6294" s="7">
        <f t="shared" si="98"/>
        <v>950</v>
      </c>
      <c r="H6294" s="4" t="s">
        <v>17407</v>
      </c>
      <c r="I6294" s="4">
        <v>15000</v>
      </c>
      <c r="J6294" s="4" t="s">
        <v>72</v>
      </c>
      <c r="K6294" s="4" t="s">
        <v>8</v>
      </c>
      <c r="M6294" s="4" t="s">
        <v>76</v>
      </c>
    </row>
    <row r="6295" spans="1:13" x14ac:dyDescent="0.2">
      <c r="A6295" s="4">
        <v>3176167</v>
      </c>
      <c r="B6295" s="4">
        <v>431141</v>
      </c>
      <c r="C6295" s="4" t="s">
        <v>17408</v>
      </c>
      <c r="D6295" s="4">
        <v>10000</v>
      </c>
      <c r="E6295" s="4">
        <v>0</v>
      </c>
      <c r="F6295" s="4">
        <v>5130</v>
      </c>
      <c r="G6295" s="7">
        <f t="shared" si="98"/>
        <v>-4870</v>
      </c>
      <c r="H6295" s="4" t="s">
        <v>13002</v>
      </c>
      <c r="I6295" s="4">
        <v>22000</v>
      </c>
      <c r="J6295" s="4" t="s">
        <v>4</v>
      </c>
      <c r="K6295" s="4" t="s">
        <v>8</v>
      </c>
      <c r="L6295" s="4" t="s">
        <v>6</v>
      </c>
      <c r="M6295" s="4" t="s">
        <v>111</v>
      </c>
    </row>
    <row r="6296" spans="1:13" x14ac:dyDescent="0.2">
      <c r="A6296" s="4">
        <v>3176111</v>
      </c>
      <c r="B6296" s="4">
        <v>595117</v>
      </c>
      <c r="C6296" s="4" t="s">
        <v>17409</v>
      </c>
      <c r="D6296" s="4">
        <v>2000</v>
      </c>
      <c r="E6296" s="4">
        <v>0</v>
      </c>
      <c r="F6296" s="4">
        <v>0</v>
      </c>
      <c r="G6296" s="7">
        <f t="shared" si="98"/>
        <v>-2000</v>
      </c>
      <c r="H6296" s="4" t="s">
        <v>17410</v>
      </c>
      <c r="I6296" s="4">
        <v>8000</v>
      </c>
      <c r="J6296" s="4" t="s">
        <v>4</v>
      </c>
      <c r="K6296" s="4" t="s">
        <v>22</v>
      </c>
      <c r="L6296" s="4" t="s">
        <v>6</v>
      </c>
      <c r="M6296" s="4" t="s">
        <v>24</v>
      </c>
    </row>
    <row r="6297" spans="1:13" x14ac:dyDescent="0.2">
      <c r="A6297" s="4">
        <v>3176132</v>
      </c>
      <c r="B6297" s="4">
        <v>9526532</v>
      </c>
      <c r="C6297" s="4" t="s">
        <v>17411</v>
      </c>
      <c r="D6297" s="4">
        <v>2000</v>
      </c>
      <c r="E6297" s="4">
        <v>2000</v>
      </c>
      <c r="F6297" s="4">
        <v>3</v>
      </c>
      <c r="G6297" s="7">
        <f t="shared" si="98"/>
        <v>3</v>
      </c>
      <c r="H6297" s="4" t="s">
        <v>17412</v>
      </c>
      <c r="I6297" s="4">
        <v>20000</v>
      </c>
      <c r="J6297" s="4" t="s">
        <v>4</v>
      </c>
      <c r="K6297" s="4" t="s">
        <v>8</v>
      </c>
      <c r="L6297" s="4" t="s">
        <v>6</v>
      </c>
      <c r="M6297" s="4" t="s">
        <v>23</v>
      </c>
    </row>
    <row r="6298" spans="1:13" x14ac:dyDescent="0.2">
      <c r="A6298" s="4">
        <v>3176202</v>
      </c>
      <c r="B6298" s="4">
        <v>7023647</v>
      </c>
      <c r="C6298" s="4" t="s">
        <v>17413</v>
      </c>
      <c r="D6298" s="4">
        <v>1150</v>
      </c>
      <c r="E6298" s="4">
        <v>1150</v>
      </c>
      <c r="F6298" s="4">
        <v>174.8</v>
      </c>
      <c r="G6298" s="7">
        <f t="shared" si="98"/>
        <v>174.79999999999995</v>
      </c>
      <c r="H6298" s="4" t="s">
        <v>17414</v>
      </c>
      <c r="I6298" s="4">
        <v>10000</v>
      </c>
      <c r="J6298" s="4" t="s">
        <v>4</v>
      </c>
      <c r="K6298" s="4" t="s">
        <v>8</v>
      </c>
      <c r="L6298" s="4" t="s">
        <v>6</v>
      </c>
      <c r="M6298" s="4" t="s">
        <v>111</v>
      </c>
    </row>
    <row r="6299" spans="1:13" x14ac:dyDescent="0.2">
      <c r="A6299" s="4">
        <v>3176216</v>
      </c>
      <c r="B6299" s="4">
        <v>4839822</v>
      </c>
      <c r="C6299" s="4" t="s">
        <v>17415</v>
      </c>
      <c r="D6299" s="4">
        <v>2000</v>
      </c>
      <c r="E6299" s="4">
        <v>0</v>
      </c>
      <c r="F6299" s="4">
        <v>1965.6</v>
      </c>
      <c r="G6299" s="7">
        <f t="shared" si="98"/>
        <v>-34.400000000000091</v>
      </c>
      <c r="H6299" s="4" t="s">
        <v>4735</v>
      </c>
      <c r="I6299" s="4">
        <v>6000</v>
      </c>
      <c r="J6299" s="4" t="s">
        <v>4</v>
      </c>
      <c r="K6299" s="4" t="s">
        <v>8</v>
      </c>
      <c r="L6299" s="4" t="s">
        <v>6</v>
      </c>
      <c r="M6299" s="4" t="s">
        <v>17</v>
      </c>
    </row>
    <row r="6300" spans="1:13" x14ac:dyDescent="0.2">
      <c r="A6300" s="4">
        <v>3176209</v>
      </c>
      <c r="B6300" s="4">
        <v>4332168</v>
      </c>
      <c r="C6300" s="4" t="s">
        <v>17416</v>
      </c>
      <c r="D6300" s="4">
        <v>500</v>
      </c>
      <c r="E6300" s="4">
        <v>500</v>
      </c>
      <c r="F6300" s="4">
        <v>175.5</v>
      </c>
      <c r="G6300" s="7">
        <f t="shared" si="98"/>
        <v>175.5</v>
      </c>
      <c r="H6300" s="4" t="s">
        <v>7886</v>
      </c>
      <c r="I6300" s="4">
        <v>10000</v>
      </c>
      <c r="J6300" s="4" t="s">
        <v>4</v>
      </c>
      <c r="K6300" s="4" t="s">
        <v>8</v>
      </c>
      <c r="L6300" s="4" t="s">
        <v>201</v>
      </c>
      <c r="M6300" s="4" t="s">
        <v>20</v>
      </c>
    </row>
    <row r="6301" spans="1:13" x14ac:dyDescent="0.2">
      <c r="A6301" s="4">
        <v>3175852</v>
      </c>
      <c r="B6301" s="4">
        <v>9526210</v>
      </c>
      <c r="C6301" s="4" t="s">
        <v>17417</v>
      </c>
      <c r="D6301" s="4">
        <v>800</v>
      </c>
      <c r="E6301" s="4">
        <v>800</v>
      </c>
      <c r="F6301" s="4">
        <v>0.48</v>
      </c>
      <c r="G6301" s="7">
        <f t="shared" si="98"/>
        <v>0.48000000000001819</v>
      </c>
      <c r="H6301" s="4" t="s">
        <v>17418</v>
      </c>
      <c r="I6301" s="4">
        <v>12000</v>
      </c>
      <c r="J6301" s="4" t="s">
        <v>98</v>
      </c>
      <c r="K6301" s="4" t="s">
        <v>8</v>
      </c>
      <c r="M6301" s="4" t="s">
        <v>40</v>
      </c>
    </row>
    <row r="6302" spans="1:13" x14ac:dyDescent="0.2">
      <c r="A6302" s="4">
        <v>3176293</v>
      </c>
      <c r="B6302" s="4">
        <v>7647347</v>
      </c>
      <c r="C6302" s="4" t="s">
        <v>17419</v>
      </c>
      <c r="D6302" s="4">
        <v>1500</v>
      </c>
      <c r="E6302" s="4">
        <v>1500</v>
      </c>
      <c r="F6302" s="4">
        <v>102.6</v>
      </c>
      <c r="G6302" s="7">
        <f t="shared" si="98"/>
        <v>102.59999999999991</v>
      </c>
      <c r="H6302" s="4" t="s">
        <v>203</v>
      </c>
      <c r="I6302" s="4">
        <v>12000</v>
      </c>
      <c r="J6302" s="4" t="s">
        <v>4</v>
      </c>
      <c r="K6302" s="4" t="s">
        <v>8</v>
      </c>
      <c r="L6302" s="4" t="s">
        <v>6</v>
      </c>
      <c r="M6302" s="4" t="s">
        <v>52</v>
      </c>
    </row>
    <row r="6303" spans="1:13" x14ac:dyDescent="0.2">
      <c r="A6303" s="4">
        <v>3166962</v>
      </c>
      <c r="B6303" s="4">
        <v>467522</v>
      </c>
      <c r="C6303" s="4" t="s">
        <v>17420</v>
      </c>
      <c r="D6303" s="4">
        <v>3036.55</v>
      </c>
      <c r="E6303" s="4">
        <v>3036.55</v>
      </c>
      <c r="F6303" s="4">
        <v>91.2</v>
      </c>
      <c r="G6303" s="7">
        <f t="shared" si="98"/>
        <v>91.199999999999818</v>
      </c>
      <c r="H6303" s="4" t="s">
        <v>15161</v>
      </c>
      <c r="I6303" s="4">
        <v>12000</v>
      </c>
      <c r="J6303" s="4" t="s">
        <v>4</v>
      </c>
      <c r="K6303" s="4" t="s">
        <v>13</v>
      </c>
      <c r="L6303" s="4" t="s">
        <v>201</v>
      </c>
      <c r="M6303" s="4" t="s">
        <v>25</v>
      </c>
    </row>
    <row r="6304" spans="1:13" x14ac:dyDescent="0.2">
      <c r="A6304" s="4">
        <v>3176237</v>
      </c>
      <c r="B6304" s="4">
        <v>452038</v>
      </c>
      <c r="C6304" s="4" t="s">
        <v>17421</v>
      </c>
      <c r="D6304" s="4">
        <v>2000</v>
      </c>
      <c r="E6304" s="4">
        <v>2000</v>
      </c>
      <c r="F6304" s="4">
        <v>3</v>
      </c>
      <c r="G6304" s="7">
        <f t="shared" si="98"/>
        <v>3</v>
      </c>
      <c r="H6304" s="4" t="s">
        <v>2593</v>
      </c>
      <c r="I6304" s="4">
        <v>17000</v>
      </c>
      <c r="J6304" s="4" t="s">
        <v>4</v>
      </c>
      <c r="K6304" s="4" t="s">
        <v>8</v>
      </c>
      <c r="L6304" s="4" t="s">
        <v>6</v>
      </c>
      <c r="M6304" s="4" t="s">
        <v>29</v>
      </c>
    </row>
    <row r="6305" spans="1:13" x14ac:dyDescent="0.2">
      <c r="A6305" s="4">
        <v>3176160</v>
      </c>
      <c r="B6305" s="4">
        <v>9526686</v>
      </c>
      <c r="C6305" s="4" t="s">
        <v>17422</v>
      </c>
      <c r="D6305" s="4">
        <v>1500</v>
      </c>
      <c r="E6305" s="4">
        <v>0</v>
      </c>
      <c r="F6305" s="4">
        <v>546.75</v>
      </c>
      <c r="G6305" s="7">
        <f t="shared" si="98"/>
        <v>-953.25</v>
      </c>
      <c r="H6305" s="4" t="s">
        <v>3924</v>
      </c>
      <c r="I6305" s="4">
        <v>8000</v>
      </c>
      <c r="J6305" s="4" t="s">
        <v>98</v>
      </c>
      <c r="K6305" s="4" t="s">
        <v>22</v>
      </c>
      <c r="M6305" s="4" t="s">
        <v>64</v>
      </c>
    </row>
    <row r="6306" spans="1:13" x14ac:dyDescent="0.2">
      <c r="A6306" s="4">
        <v>3176314</v>
      </c>
      <c r="B6306" s="4">
        <v>452044</v>
      </c>
      <c r="C6306" s="4" t="s">
        <v>17423</v>
      </c>
      <c r="D6306" s="4">
        <v>3000</v>
      </c>
      <c r="E6306" s="4">
        <v>3000</v>
      </c>
      <c r="F6306" s="4">
        <v>706.5</v>
      </c>
      <c r="G6306" s="7">
        <f t="shared" si="98"/>
        <v>706.5</v>
      </c>
      <c r="H6306" s="4" t="s">
        <v>1434</v>
      </c>
      <c r="I6306" s="4">
        <v>19000</v>
      </c>
      <c r="J6306" s="4" t="s">
        <v>4</v>
      </c>
      <c r="K6306" s="4" t="s">
        <v>13</v>
      </c>
      <c r="L6306" s="4" t="s">
        <v>6</v>
      </c>
      <c r="M6306" s="4" t="s">
        <v>159</v>
      </c>
    </row>
    <row r="6307" spans="1:13" x14ac:dyDescent="0.2">
      <c r="A6307" s="4">
        <v>3176335</v>
      </c>
      <c r="B6307" s="4">
        <v>7345395</v>
      </c>
      <c r="C6307" s="4" t="s">
        <v>17424</v>
      </c>
      <c r="D6307" s="4">
        <v>3500</v>
      </c>
      <c r="E6307" s="4">
        <v>3500</v>
      </c>
      <c r="F6307" s="4">
        <v>4991</v>
      </c>
      <c r="G6307" s="7">
        <f t="shared" si="98"/>
        <v>4991</v>
      </c>
      <c r="H6307" s="4" t="s">
        <v>2102</v>
      </c>
      <c r="I6307" s="4">
        <v>16000</v>
      </c>
      <c r="J6307" s="4" t="s">
        <v>4</v>
      </c>
      <c r="K6307" s="4" t="s">
        <v>8</v>
      </c>
      <c r="L6307" s="4" t="s">
        <v>6</v>
      </c>
      <c r="M6307" s="4" t="s">
        <v>64</v>
      </c>
    </row>
    <row r="6308" spans="1:13" x14ac:dyDescent="0.2">
      <c r="A6308" s="4">
        <v>3176398</v>
      </c>
      <c r="B6308" s="4">
        <v>498425</v>
      </c>
      <c r="C6308" s="4" t="s">
        <v>17425</v>
      </c>
      <c r="D6308" s="4">
        <v>3000</v>
      </c>
      <c r="E6308" s="4">
        <v>3000</v>
      </c>
      <c r="F6308" s="4">
        <v>1539</v>
      </c>
      <c r="G6308" s="7">
        <f t="shared" si="98"/>
        <v>1539</v>
      </c>
      <c r="H6308" s="4" t="s">
        <v>1150</v>
      </c>
      <c r="I6308" s="4">
        <v>15000</v>
      </c>
      <c r="J6308" s="4" t="s">
        <v>4</v>
      </c>
      <c r="K6308" s="4" t="s">
        <v>8</v>
      </c>
      <c r="L6308" s="4" t="s">
        <v>6</v>
      </c>
      <c r="M6308" s="4" t="s">
        <v>186</v>
      </c>
    </row>
    <row r="6309" spans="1:13" x14ac:dyDescent="0.2">
      <c r="A6309" s="4">
        <v>3175677</v>
      </c>
      <c r="B6309" s="4">
        <v>9525769</v>
      </c>
      <c r="C6309" s="4" t="s">
        <v>17426</v>
      </c>
      <c r="D6309" s="4">
        <v>1500</v>
      </c>
      <c r="E6309" s="4">
        <v>1500</v>
      </c>
      <c r="F6309" s="4">
        <v>344.25</v>
      </c>
      <c r="G6309" s="7">
        <f t="shared" si="98"/>
        <v>344.25</v>
      </c>
      <c r="H6309" s="4" t="s">
        <v>17427</v>
      </c>
      <c r="I6309" s="4">
        <v>7000</v>
      </c>
      <c r="J6309" s="4" t="s">
        <v>72</v>
      </c>
      <c r="K6309" s="4" t="s">
        <v>8</v>
      </c>
      <c r="M6309" s="4" t="s">
        <v>64</v>
      </c>
    </row>
    <row r="6310" spans="1:13" x14ac:dyDescent="0.2">
      <c r="A6310" s="4">
        <v>3176370</v>
      </c>
      <c r="B6310" s="4">
        <v>521924</v>
      </c>
      <c r="C6310" s="4" t="s">
        <v>17428</v>
      </c>
      <c r="D6310" s="4">
        <v>1500</v>
      </c>
      <c r="E6310" s="4">
        <v>1500</v>
      </c>
      <c r="F6310" s="4">
        <v>282.14999999999998</v>
      </c>
      <c r="G6310" s="7">
        <f t="shared" si="98"/>
        <v>282.15000000000009</v>
      </c>
      <c r="H6310" s="4" t="s">
        <v>17429</v>
      </c>
      <c r="I6310" s="4">
        <v>8000</v>
      </c>
      <c r="J6310" s="4" t="s">
        <v>51</v>
      </c>
      <c r="K6310" s="4" t="s">
        <v>13</v>
      </c>
      <c r="M6310" s="4" t="s">
        <v>12</v>
      </c>
    </row>
    <row r="6311" spans="1:13" x14ac:dyDescent="0.2">
      <c r="A6311" s="4">
        <v>3176461</v>
      </c>
      <c r="B6311" s="4">
        <v>8084637</v>
      </c>
      <c r="C6311" s="4" t="s">
        <v>17430</v>
      </c>
      <c r="D6311" s="4">
        <v>3000</v>
      </c>
      <c r="E6311" s="4">
        <v>3000</v>
      </c>
      <c r="F6311" s="4">
        <v>1254</v>
      </c>
      <c r="G6311" s="7">
        <f t="shared" si="98"/>
        <v>1254</v>
      </c>
      <c r="H6311" s="4" t="s">
        <v>917</v>
      </c>
      <c r="I6311" s="4">
        <v>10600</v>
      </c>
      <c r="J6311" s="4" t="s">
        <v>4</v>
      </c>
      <c r="K6311" s="4" t="s">
        <v>13</v>
      </c>
      <c r="L6311" s="4" t="s">
        <v>9</v>
      </c>
      <c r="M6311" s="4" t="s">
        <v>26</v>
      </c>
    </row>
    <row r="6312" spans="1:13" x14ac:dyDescent="0.2">
      <c r="A6312" s="4">
        <v>3176384</v>
      </c>
      <c r="B6312" s="4">
        <v>9305787</v>
      </c>
      <c r="C6312" s="4" t="s">
        <v>17431</v>
      </c>
      <c r="D6312" s="4">
        <v>2000</v>
      </c>
      <c r="E6312" s="4">
        <v>2000</v>
      </c>
      <c r="F6312" s="4">
        <v>1</v>
      </c>
      <c r="G6312" s="7">
        <f t="shared" si="98"/>
        <v>1</v>
      </c>
      <c r="H6312" s="4" t="s">
        <v>17432</v>
      </c>
      <c r="I6312" s="4">
        <v>20000</v>
      </c>
      <c r="J6312" s="4" t="s">
        <v>4</v>
      </c>
      <c r="K6312" s="4" t="s">
        <v>13</v>
      </c>
      <c r="L6312" s="4" t="s">
        <v>6</v>
      </c>
      <c r="M6312" s="4" t="s">
        <v>186</v>
      </c>
    </row>
    <row r="6313" spans="1:13" x14ac:dyDescent="0.2">
      <c r="A6313" s="4">
        <v>3176433</v>
      </c>
      <c r="B6313" s="4">
        <v>435877</v>
      </c>
      <c r="C6313" s="4" t="s">
        <v>17433</v>
      </c>
      <c r="D6313" s="4">
        <v>950</v>
      </c>
      <c r="E6313" s="4">
        <v>950</v>
      </c>
      <c r="F6313" s="4">
        <v>9.5</v>
      </c>
      <c r="G6313" s="7">
        <f t="shared" si="98"/>
        <v>9.5</v>
      </c>
      <c r="H6313" s="4" t="s">
        <v>17434</v>
      </c>
      <c r="I6313" s="4">
        <v>6000</v>
      </c>
      <c r="J6313" s="4" t="s">
        <v>51</v>
      </c>
      <c r="K6313" s="4" t="s">
        <v>13</v>
      </c>
      <c r="M6313" s="4" t="s">
        <v>26</v>
      </c>
    </row>
    <row r="6314" spans="1:13" x14ac:dyDescent="0.2">
      <c r="A6314" s="4">
        <v>3176489</v>
      </c>
      <c r="B6314" s="4">
        <v>5146926</v>
      </c>
      <c r="C6314" s="4" t="s">
        <v>17435</v>
      </c>
      <c r="D6314" s="4">
        <v>4500</v>
      </c>
      <c r="E6314" s="4">
        <v>0</v>
      </c>
      <c r="F6314" s="4">
        <v>0</v>
      </c>
      <c r="G6314" s="7">
        <f t="shared" si="98"/>
        <v>-4500</v>
      </c>
      <c r="H6314" s="4" t="s">
        <v>6364</v>
      </c>
      <c r="I6314" s="4">
        <v>13000</v>
      </c>
      <c r="J6314" s="4" t="s">
        <v>4</v>
      </c>
      <c r="K6314" s="4" t="s">
        <v>5</v>
      </c>
      <c r="L6314" s="4" t="s">
        <v>6</v>
      </c>
      <c r="M6314" s="4" t="s">
        <v>47</v>
      </c>
    </row>
    <row r="6315" spans="1:13" x14ac:dyDescent="0.2">
      <c r="A6315" s="4">
        <v>3176538</v>
      </c>
      <c r="B6315" s="4">
        <v>7166671</v>
      </c>
      <c r="C6315" s="4" t="s">
        <v>17436</v>
      </c>
      <c r="D6315" s="4">
        <v>500</v>
      </c>
      <c r="E6315" s="4">
        <v>500</v>
      </c>
      <c r="F6315" s="4">
        <v>0.75</v>
      </c>
      <c r="G6315" s="7">
        <f t="shared" si="98"/>
        <v>0.75</v>
      </c>
      <c r="H6315" s="4" t="s">
        <v>6681</v>
      </c>
      <c r="I6315" s="4">
        <v>11000</v>
      </c>
      <c r="J6315" s="4" t="s">
        <v>4</v>
      </c>
      <c r="K6315" s="4" t="s">
        <v>8</v>
      </c>
      <c r="L6315" s="4" t="s">
        <v>6</v>
      </c>
      <c r="M6315" s="4" t="s">
        <v>7</v>
      </c>
    </row>
    <row r="6316" spans="1:13" x14ac:dyDescent="0.2">
      <c r="A6316" s="4">
        <v>3176517</v>
      </c>
      <c r="B6316" s="4">
        <v>9527225</v>
      </c>
      <c r="C6316" s="4" t="s">
        <v>17437</v>
      </c>
      <c r="D6316" s="4">
        <v>800</v>
      </c>
      <c r="E6316" s="4">
        <v>800</v>
      </c>
      <c r="F6316" s="4">
        <v>0.88</v>
      </c>
      <c r="G6316" s="7">
        <f t="shared" si="98"/>
        <v>0.87999999999999545</v>
      </c>
      <c r="H6316" s="4" t="s">
        <v>17438</v>
      </c>
      <c r="I6316" s="4">
        <v>5000</v>
      </c>
      <c r="J6316" s="4" t="s">
        <v>51</v>
      </c>
      <c r="K6316" s="4" t="s">
        <v>13</v>
      </c>
      <c r="M6316" s="4" t="s">
        <v>7</v>
      </c>
    </row>
    <row r="6317" spans="1:13" x14ac:dyDescent="0.2">
      <c r="A6317" s="4">
        <v>3060688</v>
      </c>
      <c r="B6317" s="4">
        <v>9225427</v>
      </c>
      <c r="C6317" s="4" t="s">
        <v>17439</v>
      </c>
      <c r="D6317" s="4">
        <v>1500</v>
      </c>
      <c r="E6317" s="4">
        <v>1500</v>
      </c>
      <c r="F6317" s="4">
        <v>488.25</v>
      </c>
      <c r="G6317" s="7">
        <f t="shared" si="98"/>
        <v>488.25</v>
      </c>
      <c r="H6317" s="4" t="s">
        <v>9591</v>
      </c>
      <c r="I6317" s="4">
        <v>5000</v>
      </c>
      <c r="J6317" s="4" t="s">
        <v>4</v>
      </c>
      <c r="K6317" s="4" t="s">
        <v>8</v>
      </c>
      <c r="L6317" s="4" t="s">
        <v>6</v>
      </c>
      <c r="M6317" s="4" t="s">
        <v>17</v>
      </c>
    </row>
    <row r="6318" spans="1:13" x14ac:dyDescent="0.2">
      <c r="A6318" s="4">
        <v>3176587</v>
      </c>
      <c r="B6318" s="4">
        <v>6443228</v>
      </c>
      <c r="C6318" s="4" t="s">
        <v>17440</v>
      </c>
      <c r="D6318" s="4">
        <v>5100</v>
      </c>
      <c r="E6318" s="4">
        <v>0</v>
      </c>
      <c r="F6318" s="4">
        <v>0</v>
      </c>
      <c r="G6318" s="7">
        <f t="shared" si="98"/>
        <v>-5100</v>
      </c>
      <c r="H6318" s="4" t="s">
        <v>15</v>
      </c>
      <c r="I6318" s="4">
        <v>13000</v>
      </c>
      <c r="J6318" s="4" t="s">
        <v>72</v>
      </c>
      <c r="K6318" s="4" t="s">
        <v>13</v>
      </c>
      <c r="M6318" s="4" t="s">
        <v>173</v>
      </c>
    </row>
    <row r="6319" spans="1:13" x14ac:dyDescent="0.2">
      <c r="A6319" s="4">
        <v>3176643</v>
      </c>
      <c r="B6319" s="4">
        <v>8950502</v>
      </c>
      <c r="C6319" s="4" t="s">
        <v>17441</v>
      </c>
      <c r="D6319" s="4">
        <v>3850</v>
      </c>
      <c r="E6319" s="4">
        <v>3850</v>
      </c>
      <c r="F6319" s="4">
        <v>69.489999999999995</v>
      </c>
      <c r="G6319" s="7">
        <f t="shared" si="98"/>
        <v>69.489999999999782</v>
      </c>
      <c r="H6319" s="4" t="s">
        <v>1068</v>
      </c>
      <c r="I6319" s="4">
        <v>6000</v>
      </c>
      <c r="J6319" s="4" t="s">
        <v>21</v>
      </c>
      <c r="K6319" s="4" t="s">
        <v>13</v>
      </c>
      <c r="M6319" s="4" t="s">
        <v>111</v>
      </c>
    </row>
    <row r="6320" spans="1:13" x14ac:dyDescent="0.2">
      <c r="A6320" s="4">
        <v>3176678</v>
      </c>
      <c r="B6320" s="4">
        <v>2025262</v>
      </c>
      <c r="C6320" s="4" t="s">
        <v>17442</v>
      </c>
      <c r="D6320" s="4">
        <v>2000</v>
      </c>
      <c r="E6320" s="4">
        <v>2000</v>
      </c>
      <c r="F6320" s="4">
        <v>2.4</v>
      </c>
      <c r="G6320" s="7">
        <f t="shared" si="98"/>
        <v>2.4000000000000909</v>
      </c>
      <c r="H6320" s="4" t="s">
        <v>610</v>
      </c>
      <c r="I6320" s="4">
        <v>20000</v>
      </c>
      <c r="J6320" s="4" t="s">
        <v>4</v>
      </c>
      <c r="K6320" s="4" t="s">
        <v>22</v>
      </c>
      <c r="L6320" s="4" t="s">
        <v>6</v>
      </c>
      <c r="M6320" s="4" t="s">
        <v>40</v>
      </c>
    </row>
    <row r="6321" spans="1:13" x14ac:dyDescent="0.2">
      <c r="A6321" s="4">
        <v>3176447</v>
      </c>
      <c r="B6321" s="4">
        <v>9527148</v>
      </c>
      <c r="C6321" s="4" t="s">
        <v>17443</v>
      </c>
      <c r="D6321" s="4">
        <v>2000</v>
      </c>
      <c r="E6321" s="4">
        <v>2000</v>
      </c>
      <c r="F6321" s="4">
        <v>3</v>
      </c>
      <c r="G6321" s="7">
        <f t="shared" si="98"/>
        <v>3</v>
      </c>
      <c r="H6321" s="4" t="s">
        <v>406</v>
      </c>
      <c r="I6321" s="4">
        <v>10000</v>
      </c>
      <c r="J6321" s="4" t="s">
        <v>4</v>
      </c>
      <c r="K6321" s="4" t="s">
        <v>8</v>
      </c>
      <c r="L6321" s="4" t="s">
        <v>6</v>
      </c>
      <c r="M6321" s="4" t="s">
        <v>26</v>
      </c>
    </row>
    <row r="6322" spans="1:13" x14ac:dyDescent="0.2">
      <c r="A6322" s="4">
        <v>3176727</v>
      </c>
      <c r="B6322" s="4">
        <v>7859748</v>
      </c>
      <c r="C6322" s="4" t="s">
        <v>17444</v>
      </c>
      <c r="D6322" s="4">
        <v>10000</v>
      </c>
      <c r="E6322" s="4">
        <v>0</v>
      </c>
      <c r="F6322" s="4">
        <v>3000</v>
      </c>
      <c r="G6322" s="7">
        <f t="shared" si="98"/>
        <v>-7000</v>
      </c>
      <c r="H6322" s="4" t="s">
        <v>17445</v>
      </c>
      <c r="I6322" s="4">
        <v>15000</v>
      </c>
      <c r="J6322" s="4" t="s">
        <v>4</v>
      </c>
      <c r="K6322" s="4" t="s">
        <v>5</v>
      </c>
      <c r="L6322" s="4" t="s">
        <v>9</v>
      </c>
      <c r="M6322" s="4" t="s">
        <v>111</v>
      </c>
    </row>
    <row r="6323" spans="1:13" x14ac:dyDescent="0.2">
      <c r="A6323" s="4">
        <v>3176671</v>
      </c>
      <c r="B6323" s="4">
        <v>1675743</v>
      </c>
      <c r="C6323" s="4" t="s">
        <v>17446</v>
      </c>
      <c r="D6323" s="4">
        <v>5200</v>
      </c>
      <c r="E6323" s="4">
        <v>5200</v>
      </c>
      <c r="F6323" s="4">
        <v>7436</v>
      </c>
      <c r="G6323" s="7">
        <f t="shared" si="98"/>
        <v>7436</v>
      </c>
      <c r="H6323" s="4" t="s">
        <v>17447</v>
      </c>
      <c r="I6323" s="4">
        <v>25000</v>
      </c>
      <c r="J6323" s="4" t="s">
        <v>4</v>
      </c>
      <c r="K6323" s="4" t="s">
        <v>8</v>
      </c>
      <c r="L6323" s="4" t="s">
        <v>6</v>
      </c>
      <c r="M6323" s="4" t="s">
        <v>47</v>
      </c>
    </row>
    <row r="6324" spans="1:13" x14ac:dyDescent="0.2">
      <c r="A6324" s="4">
        <v>3176713</v>
      </c>
      <c r="B6324" s="4">
        <v>7012881</v>
      </c>
      <c r="C6324" s="4" t="s">
        <v>17448</v>
      </c>
      <c r="D6324" s="4">
        <v>800</v>
      </c>
      <c r="E6324" s="4">
        <v>800</v>
      </c>
      <c r="F6324" s="4">
        <v>0.56000000000000005</v>
      </c>
      <c r="G6324" s="7">
        <f t="shared" si="98"/>
        <v>0.55999999999994543</v>
      </c>
      <c r="H6324" s="4" t="s">
        <v>17449</v>
      </c>
      <c r="I6324" s="4">
        <v>20000</v>
      </c>
      <c r="J6324" s="4" t="s">
        <v>4</v>
      </c>
      <c r="K6324" s="4" t="s">
        <v>8</v>
      </c>
      <c r="L6324" s="4" t="s">
        <v>14</v>
      </c>
      <c r="M6324" s="4" t="s">
        <v>25</v>
      </c>
    </row>
    <row r="6325" spans="1:13" x14ac:dyDescent="0.2">
      <c r="A6325" s="4">
        <v>3176762</v>
      </c>
      <c r="B6325" s="4">
        <v>6754000</v>
      </c>
      <c r="C6325" s="4" t="s">
        <v>17450</v>
      </c>
      <c r="D6325" s="4">
        <v>1000</v>
      </c>
      <c r="E6325" s="4">
        <v>1000</v>
      </c>
      <c r="F6325" s="4">
        <v>469.3</v>
      </c>
      <c r="G6325" s="7">
        <f t="shared" si="98"/>
        <v>469.29999999999995</v>
      </c>
      <c r="H6325" s="4" t="s">
        <v>524</v>
      </c>
      <c r="I6325" s="4">
        <v>15000</v>
      </c>
      <c r="J6325" s="4" t="s">
        <v>4</v>
      </c>
      <c r="K6325" s="4" t="s">
        <v>8</v>
      </c>
      <c r="L6325" s="4" t="s">
        <v>6</v>
      </c>
      <c r="M6325" s="4" t="s">
        <v>47</v>
      </c>
    </row>
    <row r="6326" spans="1:13" x14ac:dyDescent="0.2">
      <c r="A6326" s="4">
        <v>3176811</v>
      </c>
      <c r="B6326" s="4">
        <v>117300</v>
      </c>
      <c r="C6326" s="4" t="s">
        <v>17451</v>
      </c>
      <c r="D6326" s="4">
        <v>5000</v>
      </c>
      <c r="E6326" s="4">
        <v>5000</v>
      </c>
      <c r="F6326" s="4">
        <v>250</v>
      </c>
      <c r="G6326" s="7">
        <f t="shared" si="98"/>
        <v>250</v>
      </c>
      <c r="H6326" s="4" t="s">
        <v>17452</v>
      </c>
      <c r="I6326" s="4">
        <v>20000</v>
      </c>
      <c r="J6326" s="4" t="s">
        <v>4</v>
      </c>
      <c r="K6326" s="4" t="s">
        <v>8</v>
      </c>
      <c r="L6326" s="4" t="s">
        <v>6</v>
      </c>
      <c r="M6326" s="4" t="s">
        <v>7</v>
      </c>
    </row>
    <row r="6327" spans="1:13" x14ac:dyDescent="0.2">
      <c r="A6327" s="4">
        <v>3176867</v>
      </c>
      <c r="B6327" s="4">
        <v>277480</v>
      </c>
      <c r="C6327" s="4" t="s">
        <v>17453</v>
      </c>
      <c r="D6327" s="4">
        <v>8150</v>
      </c>
      <c r="E6327" s="4">
        <v>8150</v>
      </c>
      <c r="F6327" s="4">
        <v>1727.8</v>
      </c>
      <c r="G6327" s="7">
        <f t="shared" si="98"/>
        <v>1727.7999999999993</v>
      </c>
      <c r="H6327" s="4" t="s">
        <v>5295</v>
      </c>
      <c r="I6327" s="4">
        <v>16000</v>
      </c>
      <c r="J6327" s="4" t="s">
        <v>32</v>
      </c>
      <c r="K6327" s="4" t="s">
        <v>22</v>
      </c>
      <c r="M6327" s="4" t="s">
        <v>25</v>
      </c>
    </row>
    <row r="6328" spans="1:13" x14ac:dyDescent="0.2">
      <c r="A6328" s="4">
        <v>3176846</v>
      </c>
      <c r="B6328" s="4">
        <v>8591626</v>
      </c>
      <c r="C6328" s="4" t="s">
        <v>17454</v>
      </c>
      <c r="D6328" s="4">
        <v>1100</v>
      </c>
      <c r="E6328" s="4">
        <v>1100</v>
      </c>
      <c r="F6328" s="4">
        <v>96.8</v>
      </c>
      <c r="G6328" s="7">
        <f t="shared" si="98"/>
        <v>96.799999999999955</v>
      </c>
      <c r="H6328" s="4" t="s">
        <v>1277</v>
      </c>
      <c r="I6328" s="4">
        <v>9000</v>
      </c>
      <c r="J6328" s="4" t="s">
        <v>72</v>
      </c>
      <c r="K6328" s="4" t="s">
        <v>8</v>
      </c>
      <c r="M6328" s="4" t="s">
        <v>12</v>
      </c>
    </row>
    <row r="6329" spans="1:13" x14ac:dyDescent="0.2">
      <c r="A6329" s="4">
        <v>3176874</v>
      </c>
      <c r="B6329" s="4">
        <v>5041772</v>
      </c>
      <c r="C6329" s="4" t="s">
        <v>17455</v>
      </c>
      <c r="D6329" s="4">
        <v>5000</v>
      </c>
      <c r="E6329" s="4">
        <v>0</v>
      </c>
      <c r="F6329" s="4">
        <v>0</v>
      </c>
      <c r="G6329" s="7">
        <f t="shared" si="98"/>
        <v>-5000</v>
      </c>
      <c r="H6329" s="4" t="s">
        <v>883</v>
      </c>
      <c r="I6329" s="4">
        <v>12000</v>
      </c>
      <c r="J6329" s="4" t="s">
        <v>4</v>
      </c>
      <c r="K6329" s="4" t="s">
        <v>13</v>
      </c>
      <c r="L6329" s="4" t="s">
        <v>6</v>
      </c>
      <c r="M6329" s="4" t="s">
        <v>159</v>
      </c>
    </row>
    <row r="6330" spans="1:13" x14ac:dyDescent="0.2">
      <c r="A6330" s="4">
        <v>3176636</v>
      </c>
      <c r="B6330" s="4">
        <v>9527449</v>
      </c>
      <c r="C6330" s="4" t="s">
        <v>17456</v>
      </c>
      <c r="D6330" s="4">
        <v>800</v>
      </c>
      <c r="E6330" s="4">
        <v>800</v>
      </c>
      <c r="F6330" s="4">
        <v>183.6</v>
      </c>
      <c r="G6330" s="7">
        <f t="shared" si="98"/>
        <v>183.60000000000002</v>
      </c>
      <c r="H6330" s="4" t="s">
        <v>9174</v>
      </c>
      <c r="I6330" s="4">
        <v>6000</v>
      </c>
      <c r="J6330" s="4" t="s">
        <v>98</v>
      </c>
      <c r="K6330" s="4" t="s">
        <v>22</v>
      </c>
      <c r="M6330" s="4" t="s">
        <v>47</v>
      </c>
    </row>
    <row r="6331" spans="1:13" x14ac:dyDescent="0.2">
      <c r="A6331" s="4">
        <v>3176993</v>
      </c>
      <c r="B6331" s="4">
        <v>4969889</v>
      </c>
      <c r="C6331" s="4" t="s">
        <v>17457</v>
      </c>
      <c r="D6331" s="4">
        <v>1000</v>
      </c>
      <c r="E6331" s="4">
        <v>1000</v>
      </c>
      <c r="F6331" s="4">
        <v>14.5</v>
      </c>
      <c r="G6331" s="7">
        <f t="shared" si="98"/>
        <v>14.5</v>
      </c>
      <c r="H6331" s="4" t="s">
        <v>10596</v>
      </c>
      <c r="I6331" s="4">
        <v>10000</v>
      </c>
      <c r="J6331" s="4" t="s">
        <v>72</v>
      </c>
      <c r="K6331" s="4" t="s">
        <v>13</v>
      </c>
      <c r="M6331" s="4" t="s">
        <v>101</v>
      </c>
    </row>
    <row r="6332" spans="1:13" x14ac:dyDescent="0.2">
      <c r="A6332" s="4">
        <v>3177007</v>
      </c>
      <c r="B6332" s="4">
        <v>7158019</v>
      </c>
      <c r="C6332" s="4" t="s">
        <v>17458</v>
      </c>
      <c r="D6332" s="4">
        <v>4000</v>
      </c>
      <c r="E6332" s="4">
        <v>0</v>
      </c>
      <c r="F6332" s="4">
        <v>0</v>
      </c>
      <c r="G6332" s="7">
        <f t="shared" si="98"/>
        <v>-4000</v>
      </c>
      <c r="H6332" s="4" t="s">
        <v>4038</v>
      </c>
      <c r="I6332" s="4">
        <v>12000</v>
      </c>
      <c r="J6332" s="4" t="s">
        <v>4</v>
      </c>
      <c r="K6332" s="4" t="s">
        <v>5</v>
      </c>
      <c r="L6332" s="4" t="s">
        <v>6</v>
      </c>
      <c r="M6332" s="4" t="s">
        <v>35</v>
      </c>
    </row>
    <row r="6333" spans="1:13" x14ac:dyDescent="0.2">
      <c r="A6333" s="4">
        <v>3176972</v>
      </c>
      <c r="B6333" s="4">
        <v>4242897</v>
      </c>
      <c r="C6333" s="4" t="s">
        <v>17459</v>
      </c>
      <c r="D6333" s="4">
        <v>2000</v>
      </c>
      <c r="E6333" s="4">
        <v>0</v>
      </c>
      <c r="F6333" s="4">
        <v>5820</v>
      </c>
      <c r="G6333" s="7">
        <f t="shared" si="98"/>
        <v>3820</v>
      </c>
      <c r="H6333" s="4" t="s">
        <v>2600</v>
      </c>
      <c r="I6333" s="4">
        <v>26000</v>
      </c>
      <c r="J6333" s="4" t="s">
        <v>32</v>
      </c>
      <c r="K6333" s="4" t="s">
        <v>8</v>
      </c>
      <c r="M6333" s="4" t="s">
        <v>64</v>
      </c>
    </row>
    <row r="6334" spans="1:13" x14ac:dyDescent="0.2">
      <c r="A6334" s="4">
        <v>3177028</v>
      </c>
      <c r="B6334" s="4">
        <v>73706</v>
      </c>
      <c r="C6334" s="4" t="s">
        <v>17460</v>
      </c>
      <c r="D6334" s="4">
        <v>1500</v>
      </c>
      <c r="E6334" s="4">
        <v>1500</v>
      </c>
      <c r="F6334" s="4">
        <v>171</v>
      </c>
      <c r="G6334" s="7">
        <f t="shared" si="98"/>
        <v>171</v>
      </c>
      <c r="H6334" s="4" t="s">
        <v>17312</v>
      </c>
      <c r="I6334" s="4">
        <v>17000</v>
      </c>
      <c r="J6334" s="4" t="s">
        <v>4</v>
      </c>
      <c r="K6334" s="4" t="s">
        <v>13</v>
      </c>
      <c r="L6334" s="4" t="s">
        <v>14</v>
      </c>
      <c r="M6334" s="4" t="s">
        <v>20</v>
      </c>
    </row>
    <row r="6335" spans="1:13" x14ac:dyDescent="0.2">
      <c r="A6335" s="4">
        <v>3176629</v>
      </c>
      <c r="B6335" s="4">
        <v>9527386</v>
      </c>
      <c r="C6335" s="4" t="s">
        <v>17461</v>
      </c>
      <c r="D6335" s="4">
        <v>1500</v>
      </c>
      <c r="E6335" s="4">
        <v>1500</v>
      </c>
      <c r="F6335" s="4">
        <v>3032.25</v>
      </c>
      <c r="G6335" s="7">
        <f t="shared" si="98"/>
        <v>3032.25</v>
      </c>
      <c r="H6335" s="4" t="s">
        <v>2158</v>
      </c>
      <c r="I6335" s="4">
        <v>10000</v>
      </c>
      <c r="J6335" s="4" t="s">
        <v>4</v>
      </c>
      <c r="K6335" s="4" t="s">
        <v>8</v>
      </c>
      <c r="L6335" s="4" t="s">
        <v>6</v>
      </c>
      <c r="M6335" s="4" t="s">
        <v>76</v>
      </c>
    </row>
    <row r="6336" spans="1:13" x14ac:dyDescent="0.2">
      <c r="A6336" s="4">
        <v>3176881</v>
      </c>
      <c r="B6336" s="4">
        <v>4684030</v>
      </c>
      <c r="C6336" s="4" t="s">
        <v>17462</v>
      </c>
      <c r="D6336" s="4">
        <v>1500</v>
      </c>
      <c r="E6336" s="4">
        <v>0</v>
      </c>
      <c r="F6336" s="4">
        <v>0</v>
      </c>
      <c r="G6336" s="7">
        <f t="shared" si="98"/>
        <v>-1500</v>
      </c>
      <c r="H6336" s="4" t="s">
        <v>17463</v>
      </c>
      <c r="I6336" s="4">
        <v>23000</v>
      </c>
      <c r="J6336" s="4" t="s">
        <v>4</v>
      </c>
      <c r="K6336" s="4" t="s">
        <v>13</v>
      </c>
      <c r="L6336" s="4" t="s">
        <v>6</v>
      </c>
      <c r="M6336" s="4" t="s">
        <v>65</v>
      </c>
    </row>
    <row r="6337" spans="1:13" x14ac:dyDescent="0.2">
      <c r="A6337" s="4">
        <v>3177042</v>
      </c>
      <c r="B6337" s="4">
        <v>9370509</v>
      </c>
      <c r="C6337" s="4" t="s">
        <v>17464</v>
      </c>
      <c r="D6337" s="4">
        <v>2500</v>
      </c>
      <c r="E6337" s="4">
        <v>2500</v>
      </c>
      <c r="F6337" s="4">
        <v>947.73</v>
      </c>
      <c r="G6337" s="7">
        <f t="shared" si="98"/>
        <v>947.73</v>
      </c>
      <c r="H6337" s="4" t="s">
        <v>13501</v>
      </c>
      <c r="I6337" s="4">
        <v>10000</v>
      </c>
      <c r="J6337" s="4" t="s">
        <v>98</v>
      </c>
      <c r="K6337" s="4" t="s">
        <v>8</v>
      </c>
      <c r="M6337" s="4" t="s">
        <v>65</v>
      </c>
    </row>
    <row r="6338" spans="1:13" x14ac:dyDescent="0.2">
      <c r="A6338" s="4">
        <v>3142294</v>
      </c>
      <c r="B6338" s="4">
        <v>8012047</v>
      </c>
      <c r="C6338" s="4" t="s">
        <v>17465</v>
      </c>
      <c r="D6338" s="4">
        <v>3000</v>
      </c>
      <c r="E6338" s="4">
        <v>0</v>
      </c>
      <c r="F6338" s="4">
        <v>0</v>
      </c>
      <c r="G6338" s="7">
        <f t="shared" ref="G6338:G6401" si="99">E6338+F6338-D6338</f>
        <v>-3000</v>
      </c>
      <c r="H6338" s="4" t="s">
        <v>9377</v>
      </c>
      <c r="I6338" s="4">
        <v>10000</v>
      </c>
      <c r="J6338" s="4" t="s">
        <v>4</v>
      </c>
      <c r="K6338" s="4" t="s">
        <v>5</v>
      </c>
      <c r="L6338" s="4" t="s">
        <v>6</v>
      </c>
      <c r="M6338" s="4" t="s">
        <v>186</v>
      </c>
    </row>
    <row r="6339" spans="1:13" x14ac:dyDescent="0.2">
      <c r="A6339" s="4">
        <v>3177168</v>
      </c>
      <c r="B6339" s="4">
        <v>83953</v>
      </c>
      <c r="C6339" s="4" t="s">
        <v>17466</v>
      </c>
      <c r="D6339" s="4">
        <v>5000</v>
      </c>
      <c r="E6339" s="4">
        <v>5000</v>
      </c>
      <c r="F6339" s="4">
        <v>1520</v>
      </c>
      <c r="G6339" s="7">
        <f t="shared" si="99"/>
        <v>1520</v>
      </c>
      <c r="H6339" s="4" t="s">
        <v>7349</v>
      </c>
      <c r="I6339" s="4">
        <v>20000</v>
      </c>
      <c r="J6339" s="4" t="s">
        <v>4</v>
      </c>
      <c r="K6339" s="4" t="s">
        <v>13</v>
      </c>
      <c r="L6339" s="4" t="s">
        <v>6</v>
      </c>
      <c r="M6339" s="4" t="s">
        <v>20</v>
      </c>
    </row>
    <row r="6340" spans="1:13" x14ac:dyDescent="0.2">
      <c r="A6340" s="4">
        <v>3175159</v>
      </c>
      <c r="B6340" s="4">
        <v>9525335</v>
      </c>
      <c r="C6340" s="4" t="s">
        <v>17467</v>
      </c>
      <c r="D6340" s="4">
        <v>2000</v>
      </c>
      <c r="E6340" s="4">
        <v>2000</v>
      </c>
      <c r="F6340" s="4">
        <v>2.4</v>
      </c>
      <c r="G6340" s="7">
        <f t="shared" si="99"/>
        <v>2.4000000000000909</v>
      </c>
      <c r="H6340" s="4" t="s">
        <v>2862</v>
      </c>
      <c r="I6340" s="4">
        <v>16000</v>
      </c>
      <c r="J6340" s="4" t="s">
        <v>4</v>
      </c>
      <c r="K6340" s="4" t="s">
        <v>13</v>
      </c>
      <c r="L6340" s="4" t="s">
        <v>6</v>
      </c>
      <c r="M6340" s="4" t="s">
        <v>47</v>
      </c>
    </row>
    <row r="6341" spans="1:13" x14ac:dyDescent="0.2">
      <c r="A6341" s="4">
        <v>3177126</v>
      </c>
      <c r="B6341" s="4">
        <v>1762863</v>
      </c>
      <c r="C6341" s="4" t="s">
        <v>17468</v>
      </c>
      <c r="D6341" s="4">
        <v>3950</v>
      </c>
      <c r="E6341" s="4">
        <v>3950</v>
      </c>
      <c r="F6341" s="4">
        <v>43.45</v>
      </c>
      <c r="G6341" s="7">
        <f t="shared" si="99"/>
        <v>43.449999999999818</v>
      </c>
      <c r="H6341" s="4" t="s">
        <v>2523</v>
      </c>
      <c r="I6341" s="4">
        <v>11000</v>
      </c>
      <c r="J6341" s="4" t="s">
        <v>4</v>
      </c>
      <c r="K6341" s="4" t="s">
        <v>8</v>
      </c>
      <c r="L6341" s="4" t="s">
        <v>6</v>
      </c>
      <c r="M6341" s="4" t="s">
        <v>12</v>
      </c>
    </row>
    <row r="6342" spans="1:13" x14ac:dyDescent="0.2">
      <c r="A6342" s="4">
        <v>3177035</v>
      </c>
      <c r="B6342" s="4">
        <v>9528758</v>
      </c>
      <c r="C6342" s="4" t="s">
        <v>17469</v>
      </c>
      <c r="D6342" s="4">
        <v>2000</v>
      </c>
      <c r="E6342" s="4">
        <v>2000</v>
      </c>
      <c r="F6342" s="4">
        <v>1835</v>
      </c>
      <c r="G6342" s="7">
        <f t="shared" si="99"/>
        <v>1835</v>
      </c>
      <c r="H6342" s="4" t="s">
        <v>17470</v>
      </c>
      <c r="I6342" s="4">
        <v>7000</v>
      </c>
      <c r="J6342" s="4" t="s">
        <v>4</v>
      </c>
      <c r="K6342" s="4" t="s">
        <v>5</v>
      </c>
      <c r="L6342" s="4" t="s">
        <v>6</v>
      </c>
      <c r="M6342" s="4" t="s">
        <v>20</v>
      </c>
    </row>
    <row r="6343" spans="1:13" x14ac:dyDescent="0.2">
      <c r="A6343" s="4">
        <v>3177252</v>
      </c>
      <c r="B6343" s="4">
        <v>6021086</v>
      </c>
      <c r="C6343" s="4" t="s">
        <v>17471</v>
      </c>
      <c r="D6343" s="4">
        <v>3000</v>
      </c>
      <c r="E6343" s="4">
        <v>267.5</v>
      </c>
      <c r="F6343" s="4">
        <v>3432.5</v>
      </c>
      <c r="G6343" s="7">
        <f t="shared" si="99"/>
        <v>700</v>
      </c>
      <c r="H6343" s="4" t="s">
        <v>17472</v>
      </c>
      <c r="I6343" s="4">
        <v>10000</v>
      </c>
      <c r="J6343" s="4" t="s">
        <v>72</v>
      </c>
      <c r="K6343" s="4" t="s">
        <v>8</v>
      </c>
      <c r="M6343" s="4" t="s">
        <v>35</v>
      </c>
    </row>
    <row r="6344" spans="1:13" x14ac:dyDescent="0.2">
      <c r="A6344" s="4">
        <v>3177315</v>
      </c>
      <c r="B6344" s="4">
        <v>52446</v>
      </c>
      <c r="C6344" s="4" t="s">
        <v>17473</v>
      </c>
      <c r="D6344" s="4">
        <v>1000</v>
      </c>
      <c r="E6344" s="4">
        <v>1000</v>
      </c>
      <c r="F6344" s="4">
        <v>1.4</v>
      </c>
      <c r="G6344" s="7">
        <f t="shared" si="99"/>
        <v>1.3999999999999773</v>
      </c>
      <c r="H6344" s="4" t="s">
        <v>12263</v>
      </c>
      <c r="I6344" s="4">
        <v>10400</v>
      </c>
      <c r="J6344" s="4" t="s">
        <v>4</v>
      </c>
      <c r="K6344" s="4" t="s">
        <v>8</v>
      </c>
      <c r="L6344" s="4" t="s">
        <v>6</v>
      </c>
      <c r="M6344" s="4" t="s">
        <v>19</v>
      </c>
    </row>
    <row r="6345" spans="1:13" x14ac:dyDescent="0.2">
      <c r="A6345" s="4">
        <v>3177343</v>
      </c>
      <c r="B6345" s="4">
        <v>4534909</v>
      </c>
      <c r="C6345" s="4" t="s">
        <v>17474</v>
      </c>
      <c r="D6345" s="4">
        <v>2000</v>
      </c>
      <c r="E6345" s="4">
        <v>2000</v>
      </c>
      <c r="F6345" s="4">
        <v>171</v>
      </c>
      <c r="G6345" s="7">
        <f t="shared" si="99"/>
        <v>171</v>
      </c>
      <c r="H6345" s="4" t="s">
        <v>15362</v>
      </c>
      <c r="I6345" s="4">
        <v>17000</v>
      </c>
      <c r="J6345" s="4" t="s">
        <v>32</v>
      </c>
      <c r="K6345" s="4" t="s">
        <v>8</v>
      </c>
      <c r="M6345" s="4" t="s">
        <v>7</v>
      </c>
    </row>
    <row r="6346" spans="1:13" x14ac:dyDescent="0.2">
      <c r="A6346" s="4">
        <v>3177280</v>
      </c>
      <c r="B6346" s="4">
        <v>3948183</v>
      </c>
      <c r="C6346" s="4" t="s">
        <v>17475</v>
      </c>
      <c r="D6346" s="4">
        <v>1000</v>
      </c>
      <c r="E6346" s="4">
        <v>1000</v>
      </c>
      <c r="F6346" s="4">
        <v>0.7</v>
      </c>
      <c r="G6346" s="7">
        <f t="shared" si="99"/>
        <v>0.70000000000004547</v>
      </c>
      <c r="H6346" s="4" t="s">
        <v>17476</v>
      </c>
      <c r="I6346" s="4">
        <v>15000</v>
      </c>
      <c r="J6346" s="4" t="s">
        <v>4</v>
      </c>
      <c r="K6346" s="4" t="s">
        <v>8</v>
      </c>
      <c r="L6346" s="4" t="s">
        <v>6</v>
      </c>
      <c r="M6346" s="4" t="s">
        <v>65</v>
      </c>
    </row>
    <row r="6347" spans="1:13" x14ac:dyDescent="0.2">
      <c r="A6347" s="4">
        <v>3177364</v>
      </c>
      <c r="B6347" s="4">
        <v>8335125</v>
      </c>
      <c r="C6347" s="4" t="s">
        <v>17477</v>
      </c>
      <c r="D6347" s="4">
        <v>2000</v>
      </c>
      <c r="E6347" s="4">
        <v>0</v>
      </c>
      <c r="F6347" s="4">
        <v>1656</v>
      </c>
      <c r="G6347" s="7">
        <f t="shared" si="99"/>
        <v>-344</v>
      </c>
      <c r="H6347" s="4" t="s">
        <v>17478</v>
      </c>
      <c r="I6347" s="4">
        <v>29600</v>
      </c>
      <c r="J6347" s="4" t="s">
        <v>4</v>
      </c>
      <c r="K6347" s="4" t="s">
        <v>5</v>
      </c>
      <c r="L6347" s="4" t="s">
        <v>14</v>
      </c>
      <c r="M6347" s="4" t="s">
        <v>48</v>
      </c>
    </row>
    <row r="6348" spans="1:13" x14ac:dyDescent="0.2">
      <c r="A6348" s="4">
        <v>3177350</v>
      </c>
      <c r="B6348" s="4">
        <v>164394</v>
      </c>
      <c r="C6348" s="4" t="s">
        <v>17479</v>
      </c>
      <c r="D6348" s="4">
        <v>3000</v>
      </c>
      <c r="E6348" s="4">
        <v>0</v>
      </c>
      <c r="F6348" s="4">
        <v>0</v>
      </c>
      <c r="G6348" s="7">
        <f t="shared" si="99"/>
        <v>-3000</v>
      </c>
      <c r="H6348" s="4" t="s">
        <v>16588</v>
      </c>
      <c r="I6348" s="4">
        <v>15000</v>
      </c>
      <c r="J6348" s="4" t="s">
        <v>4</v>
      </c>
      <c r="K6348" s="4" t="s">
        <v>8</v>
      </c>
      <c r="L6348" s="4" t="s">
        <v>6</v>
      </c>
      <c r="M6348" s="4" t="s">
        <v>17</v>
      </c>
    </row>
    <row r="6349" spans="1:13" x14ac:dyDescent="0.2">
      <c r="A6349" s="4">
        <v>3177266</v>
      </c>
      <c r="B6349" s="4">
        <v>7493914</v>
      </c>
      <c r="C6349" s="4" t="s">
        <v>17480</v>
      </c>
      <c r="D6349" s="4">
        <v>2000</v>
      </c>
      <c r="E6349" s="4">
        <v>0</v>
      </c>
      <c r="F6349" s="4">
        <v>0</v>
      </c>
      <c r="G6349" s="7">
        <f t="shared" si="99"/>
        <v>-2000</v>
      </c>
      <c r="H6349" s="4" t="s">
        <v>17481</v>
      </c>
      <c r="I6349" s="4">
        <v>22000</v>
      </c>
      <c r="J6349" s="4" t="s">
        <v>4</v>
      </c>
      <c r="K6349" s="4" t="s">
        <v>13</v>
      </c>
      <c r="L6349" s="4" t="s">
        <v>6</v>
      </c>
      <c r="M6349" s="4" t="s">
        <v>7</v>
      </c>
    </row>
    <row r="6350" spans="1:13" x14ac:dyDescent="0.2">
      <c r="A6350" s="4">
        <v>3177224</v>
      </c>
      <c r="B6350" s="4">
        <v>8539896</v>
      </c>
      <c r="C6350" s="4" t="s">
        <v>17482</v>
      </c>
      <c r="D6350" s="4">
        <v>1500</v>
      </c>
      <c r="E6350" s="4">
        <v>1500</v>
      </c>
      <c r="F6350" s="4">
        <v>1611</v>
      </c>
      <c r="G6350" s="7">
        <f t="shared" si="99"/>
        <v>1611</v>
      </c>
      <c r="H6350" s="4" t="s">
        <v>7370</v>
      </c>
      <c r="I6350" s="4">
        <v>17000</v>
      </c>
      <c r="J6350" s="4" t="s">
        <v>4</v>
      </c>
      <c r="K6350" s="4" t="s">
        <v>5</v>
      </c>
      <c r="L6350" s="4" t="s">
        <v>9</v>
      </c>
      <c r="M6350" s="4" t="s">
        <v>7</v>
      </c>
    </row>
    <row r="6351" spans="1:13" x14ac:dyDescent="0.2">
      <c r="A6351" s="4">
        <v>3177378</v>
      </c>
      <c r="B6351" s="4">
        <v>10812</v>
      </c>
      <c r="C6351" s="4" t="s">
        <v>17483</v>
      </c>
      <c r="D6351" s="4">
        <v>800</v>
      </c>
      <c r="E6351" s="4">
        <v>3.2</v>
      </c>
      <c r="F6351" s="4">
        <v>2901.2</v>
      </c>
      <c r="G6351" s="7">
        <f t="shared" si="99"/>
        <v>2104.3999999999996</v>
      </c>
      <c r="H6351" s="4" t="s">
        <v>1068</v>
      </c>
      <c r="I6351" s="4">
        <v>6500</v>
      </c>
      <c r="J6351" s="4" t="s">
        <v>4</v>
      </c>
      <c r="K6351" s="4" t="s">
        <v>13</v>
      </c>
      <c r="L6351" s="4" t="s">
        <v>6</v>
      </c>
      <c r="M6351" s="4" t="s">
        <v>19</v>
      </c>
    </row>
    <row r="6352" spans="1:13" x14ac:dyDescent="0.2">
      <c r="A6352" s="4">
        <v>3175306</v>
      </c>
      <c r="B6352" s="4">
        <v>6758228</v>
      </c>
      <c r="C6352" s="4" t="s">
        <v>17483</v>
      </c>
      <c r="D6352" s="4">
        <v>2500</v>
      </c>
      <c r="E6352" s="4">
        <v>2500</v>
      </c>
      <c r="F6352" s="4">
        <v>560</v>
      </c>
      <c r="G6352" s="7">
        <f t="shared" si="99"/>
        <v>560</v>
      </c>
      <c r="H6352" s="4" t="s">
        <v>5148</v>
      </c>
      <c r="I6352" s="4">
        <v>8000</v>
      </c>
      <c r="J6352" s="4" t="s">
        <v>32</v>
      </c>
      <c r="K6352" s="4" t="s">
        <v>8</v>
      </c>
      <c r="M6352" s="4" t="s">
        <v>26</v>
      </c>
    </row>
    <row r="6353" spans="1:13" x14ac:dyDescent="0.2">
      <c r="A6353" s="4">
        <v>3149819</v>
      </c>
      <c r="B6353" s="4">
        <v>8353031</v>
      </c>
      <c r="C6353" s="4" t="s">
        <v>17484</v>
      </c>
      <c r="D6353" s="4">
        <v>500</v>
      </c>
      <c r="E6353" s="4">
        <v>500</v>
      </c>
      <c r="F6353" s="4">
        <v>0</v>
      </c>
      <c r="G6353" s="7">
        <f t="shared" si="99"/>
        <v>0</v>
      </c>
      <c r="H6353" s="4" t="s">
        <v>1400</v>
      </c>
      <c r="I6353" s="4">
        <v>9.9999999999999996E+30</v>
      </c>
      <c r="J6353" s="4" t="s">
        <v>32</v>
      </c>
      <c r="K6353" s="4" t="s">
        <v>8</v>
      </c>
      <c r="M6353" s="4" t="s">
        <v>19</v>
      </c>
    </row>
    <row r="6354" spans="1:13" x14ac:dyDescent="0.2">
      <c r="A6354" s="4">
        <v>3167431</v>
      </c>
      <c r="B6354" s="4">
        <v>8006342</v>
      </c>
      <c r="C6354" s="4" t="s">
        <v>17485</v>
      </c>
      <c r="D6354" s="4">
        <v>2000</v>
      </c>
      <c r="E6354" s="4">
        <v>2000</v>
      </c>
      <c r="F6354" s="4">
        <v>3</v>
      </c>
      <c r="G6354" s="7">
        <f t="shared" si="99"/>
        <v>3</v>
      </c>
      <c r="H6354" s="4" t="s">
        <v>9289</v>
      </c>
      <c r="I6354" s="4">
        <v>12000</v>
      </c>
      <c r="J6354" s="4" t="s">
        <v>4</v>
      </c>
      <c r="K6354" s="4" t="s">
        <v>8</v>
      </c>
      <c r="L6354" s="4" t="s">
        <v>6</v>
      </c>
      <c r="M6354" s="4" t="s">
        <v>29</v>
      </c>
    </row>
    <row r="6355" spans="1:13" x14ac:dyDescent="0.2">
      <c r="A6355" s="4">
        <v>3177392</v>
      </c>
      <c r="B6355" s="4">
        <v>7825798</v>
      </c>
      <c r="C6355" s="4" t="s">
        <v>17486</v>
      </c>
      <c r="D6355" s="4">
        <v>2000</v>
      </c>
      <c r="E6355" s="4">
        <v>2000</v>
      </c>
      <c r="F6355" s="4">
        <v>4321</v>
      </c>
      <c r="G6355" s="7">
        <f t="shared" si="99"/>
        <v>4321</v>
      </c>
      <c r="H6355" s="4" t="s">
        <v>12821</v>
      </c>
      <c r="I6355" s="4">
        <v>5000</v>
      </c>
      <c r="J6355" s="4" t="s">
        <v>21</v>
      </c>
      <c r="K6355" s="4" t="s">
        <v>8</v>
      </c>
      <c r="M6355" s="4" t="s">
        <v>52</v>
      </c>
    </row>
    <row r="6356" spans="1:13" x14ac:dyDescent="0.2">
      <c r="A6356" s="4">
        <v>3177161</v>
      </c>
      <c r="B6356" s="4">
        <v>9529227</v>
      </c>
      <c r="C6356" s="4" t="s">
        <v>17487</v>
      </c>
      <c r="D6356" s="4">
        <v>1000</v>
      </c>
      <c r="E6356" s="4">
        <v>0</v>
      </c>
      <c r="F6356" s="4">
        <v>0</v>
      </c>
      <c r="G6356" s="7">
        <f t="shared" si="99"/>
        <v>-1000</v>
      </c>
      <c r="H6356" s="4" t="s">
        <v>7405</v>
      </c>
      <c r="I6356" s="4">
        <v>6000</v>
      </c>
      <c r="J6356" s="4" t="s">
        <v>4</v>
      </c>
      <c r="K6356" s="4" t="s">
        <v>13</v>
      </c>
      <c r="L6356" s="4" t="s">
        <v>9</v>
      </c>
      <c r="M6356" s="4" t="s">
        <v>20</v>
      </c>
    </row>
    <row r="6357" spans="1:13" x14ac:dyDescent="0.2">
      <c r="A6357" s="4">
        <v>3177413</v>
      </c>
      <c r="B6357" s="4">
        <v>1760188</v>
      </c>
      <c r="C6357" s="4" t="s">
        <v>17488</v>
      </c>
      <c r="D6357" s="4">
        <v>2000</v>
      </c>
      <c r="E6357" s="4">
        <v>2000</v>
      </c>
      <c r="F6357" s="4">
        <v>3</v>
      </c>
      <c r="G6357" s="7">
        <f t="shared" si="99"/>
        <v>3</v>
      </c>
      <c r="H6357" s="4" t="s">
        <v>8325</v>
      </c>
      <c r="I6357" s="4">
        <v>6000</v>
      </c>
      <c r="J6357" s="4" t="s">
        <v>51</v>
      </c>
      <c r="K6357" s="4" t="s">
        <v>13</v>
      </c>
      <c r="M6357" s="4" t="s">
        <v>12</v>
      </c>
    </row>
    <row r="6358" spans="1:13" x14ac:dyDescent="0.2">
      <c r="A6358" s="4">
        <v>3177462</v>
      </c>
      <c r="B6358" s="4">
        <v>593445</v>
      </c>
      <c r="C6358" s="4" t="s">
        <v>17489</v>
      </c>
      <c r="D6358" s="4">
        <v>1000</v>
      </c>
      <c r="E6358" s="4">
        <v>1000</v>
      </c>
      <c r="F6358" s="4">
        <v>478.8</v>
      </c>
      <c r="G6358" s="7">
        <f t="shared" si="99"/>
        <v>478.79999999999995</v>
      </c>
      <c r="H6358" s="4" t="s">
        <v>3235</v>
      </c>
      <c r="I6358" s="4">
        <v>20000</v>
      </c>
      <c r="J6358" s="4" t="s">
        <v>4</v>
      </c>
      <c r="K6358" s="4" t="s">
        <v>13</v>
      </c>
      <c r="L6358" s="4" t="s">
        <v>6</v>
      </c>
      <c r="M6358" s="4" t="s">
        <v>25</v>
      </c>
    </row>
    <row r="6359" spans="1:13" x14ac:dyDescent="0.2">
      <c r="A6359" s="4">
        <v>3177301</v>
      </c>
      <c r="B6359" s="4">
        <v>9529955</v>
      </c>
      <c r="C6359" s="4" t="s">
        <v>17490</v>
      </c>
      <c r="D6359" s="4">
        <v>3000</v>
      </c>
      <c r="E6359" s="4">
        <v>3000</v>
      </c>
      <c r="F6359" s="4">
        <v>4.5</v>
      </c>
      <c r="G6359" s="7">
        <f t="shared" si="99"/>
        <v>4.5</v>
      </c>
      <c r="H6359" s="4" t="s">
        <v>17491</v>
      </c>
      <c r="I6359" s="4">
        <v>12000</v>
      </c>
      <c r="J6359" s="4" t="s">
        <v>11</v>
      </c>
      <c r="K6359" s="4" t="s">
        <v>8</v>
      </c>
      <c r="M6359" s="4" t="s">
        <v>7</v>
      </c>
    </row>
    <row r="6360" spans="1:13" x14ac:dyDescent="0.2">
      <c r="A6360" s="4">
        <v>3177217</v>
      </c>
      <c r="B6360" s="4">
        <v>9316476</v>
      </c>
      <c r="C6360" s="4" t="s">
        <v>17492</v>
      </c>
      <c r="D6360" s="4">
        <v>1500</v>
      </c>
      <c r="E6360" s="4">
        <v>1500</v>
      </c>
      <c r="F6360" s="4">
        <v>0.15</v>
      </c>
      <c r="G6360" s="7">
        <f t="shared" si="99"/>
        <v>0.15000000000009095</v>
      </c>
      <c r="H6360" s="4" t="s">
        <v>1108</v>
      </c>
      <c r="I6360" s="4">
        <v>30000</v>
      </c>
      <c r="J6360" s="4" t="s">
        <v>21</v>
      </c>
      <c r="K6360" s="4" t="s">
        <v>8</v>
      </c>
      <c r="M6360" s="4" t="s">
        <v>52</v>
      </c>
    </row>
    <row r="6361" spans="1:13" x14ac:dyDescent="0.2">
      <c r="A6361" s="4">
        <v>3177336</v>
      </c>
      <c r="B6361" s="4">
        <v>7612060</v>
      </c>
      <c r="C6361" s="4" t="s">
        <v>17493</v>
      </c>
      <c r="D6361" s="4">
        <v>800</v>
      </c>
      <c r="E6361" s="4">
        <v>800</v>
      </c>
      <c r="F6361" s="4">
        <v>0.56000000000000005</v>
      </c>
      <c r="G6361" s="7">
        <f t="shared" si="99"/>
        <v>0.55999999999994543</v>
      </c>
      <c r="H6361" s="4" t="s">
        <v>17494</v>
      </c>
      <c r="I6361" s="4">
        <v>12000</v>
      </c>
      <c r="J6361" s="4" t="s">
        <v>4</v>
      </c>
      <c r="K6361" s="4" t="s">
        <v>5</v>
      </c>
      <c r="L6361" s="4" t="s">
        <v>6</v>
      </c>
      <c r="M6361" s="4" t="s">
        <v>65</v>
      </c>
    </row>
    <row r="6362" spans="1:13" x14ac:dyDescent="0.2">
      <c r="A6362" s="4">
        <v>3177287</v>
      </c>
      <c r="B6362" s="4">
        <v>9529899</v>
      </c>
      <c r="C6362" s="4" t="s">
        <v>17495</v>
      </c>
      <c r="D6362" s="4">
        <v>2000</v>
      </c>
      <c r="E6362" s="4">
        <v>2000</v>
      </c>
      <c r="F6362" s="4">
        <v>915</v>
      </c>
      <c r="G6362" s="7">
        <f t="shared" si="99"/>
        <v>915</v>
      </c>
      <c r="H6362" s="4" t="s">
        <v>1192</v>
      </c>
      <c r="I6362" s="4">
        <v>23000</v>
      </c>
      <c r="J6362" s="4" t="s">
        <v>4</v>
      </c>
      <c r="K6362" s="4" t="s">
        <v>13</v>
      </c>
      <c r="L6362" s="4" t="s">
        <v>9</v>
      </c>
      <c r="M6362" s="4" t="s">
        <v>73</v>
      </c>
    </row>
    <row r="6363" spans="1:13" x14ac:dyDescent="0.2">
      <c r="A6363" s="4">
        <v>3177490</v>
      </c>
      <c r="B6363" s="4">
        <v>109682</v>
      </c>
      <c r="C6363" s="4" t="s">
        <v>17496</v>
      </c>
      <c r="D6363" s="4">
        <v>2000</v>
      </c>
      <c r="E6363" s="4">
        <v>2000</v>
      </c>
      <c r="F6363" s="4">
        <v>594</v>
      </c>
      <c r="G6363" s="7">
        <f t="shared" si="99"/>
        <v>594</v>
      </c>
      <c r="H6363" s="4" t="s">
        <v>783</v>
      </c>
      <c r="I6363" s="4">
        <v>17000</v>
      </c>
      <c r="J6363" s="4" t="s">
        <v>4</v>
      </c>
      <c r="K6363" s="4" t="s">
        <v>5</v>
      </c>
      <c r="L6363" s="4" t="s">
        <v>9</v>
      </c>
      <c r="M6363" s="4" t="s">
        <v>23</v>
      </c>
    </row>
    <row r="6364" spans="1:13" x14ac:dyDescent="0.2">
      <c r="A6364" s="4">
        <v>3177595</v>
      </c>
      <c r="B6364" s="4">
        <v>9320249</v>
      </c>
      <c r="C6364" s="4" t="s">
        <v>17497</v>
      </c>
      <c r="D6364" s="4">
        <v>8000</v>
      </c>
      <c r="E6364" s="4">
        <v>8000</v>
      </c>
      <c r="F6364" s="4">
        <v>1192</v>
      </c>
      <c r="G6364" s="7">
        <f t="shared" si="99"/>
        <v>1192</v>
      </c>
      <c r="H6364" s="4" t="s">
        <v>8788</v>
      </c>
      <c r="I6364" s="4">
        <v>49690</v>
      </c>
      <c r="J6364" s="4" t="s">
        <v>4</v>
      </c>
      <c r="K6364" s="4" t="s">
        <v>13</v>
      </c>
      <c r="L6364" s="4" t="s">
        <v>6</v>
      </c>
      <c r="M6364" s="4" t="s">
        <v>23</v>
      </c>
    </row>
    <row r="6365" spans="1:13" x14ac:dyDescent="0.2">
      <c r="A6365" s="4">
        <v>3177518</v>
      </c>
      <c r="B6365" s="4">
        <v>9530774</v>
      </c>
      <c r="C6365" s="4" t="s">
        <v>17498</v>
      </c>
      <c r="D6365" s="4">
        <v>1500</v>
      </c>
      <c r="E6365" s="4">
        <v>1500</v>
      </c>
      <c r="F6365" s="4">
        <v>173.25</v>
      </c>
      <c r="G6365" s="7">
        <f t="shared" si="99"/>
        <v>173.25</v>
      </c>
      <c r="H6365" s="4" t="s">
        <v>17499</v>
      </c>
      <c r="I6365" s="4">
        <v>2000</v>
      </c>
      <c r="J6365" s="4" t="s">
        <v>72</v>
      </c>
      <c r="K6365" s="4" t="s">
        <v>13</v>
      </c>
      <c r="M6365" s="4" t="s">
        <v>64</v>
      </c>
    </row>
    <row r="6366" spans="1:13" x14ac:dyDescent="0.2">
      <c r="A6366" s="4">
        <v>3177609</v>
      </c>
      <c r="B6366" s="4">
        <v>9316476</v>
      </c>
      <c r="C6366" s="4" t="s">
        <v>17500</v>
      </c>
      <c r="D6366" s="4">
        <v>8000</v>
      </c>
      <c r="E6366" s="4">
        <v>8000</v>
      </c>
      <c r="F6366" s="4">
        <v>152</v>
      </c>
      <c r="G6366" s="7">
        <f t="shared" si="99"/>
        <v>152</v>
      </c>
      <c r="H6366" s="4" t="s">
        <v>1108</v>
      </c>
      <c r="I6366" s="4">
        <v>30000</v>
      </c>
      <c r="J6366" s="4" t="s">
        <v>21</v>
      </c>
      <c r="K6366" s="4" t="s">
        <v>8</v>
      </c>
      <c r="M6366" s="4" t="s">
        <v>52</v>
      </c>
    </row>
    <row r="6367" spans="1:13" x14ac:dyDescent="0.2">
      <c r="A6367" s="4">
        <v>3177616</v>
      </c>
      <c r="B6367" s="4">
        <v>5647034</v>
      </c>
      <c r="C6367" s="4" t="s">
        <v>17501</v>
      </c>
      <c r="D6367" s="4">
        <v>10000</v>
      </c>
      <c r="E6367" s="4">
        <v>10000</v>
      </c>
      <c r="F6367" s="4">
        <v>4560</v>
      </c>
      <c r="G6367" s="7">
        <f t="shared" si="99"/>
        <v>4560</v>
      </c>
      <c r="H6367" s="4" t="s">
        <v>11114</v>
      </c>
      <c r="I6367" s="4">
        <v>16000</v>
      </c>
      <c r="J6367" s="4" t="s">
        <v>4</v>
      </c>
      <c r="K6367" s="4" t="s">
        <v>13</v>
      </c>
      <c r="L6367" s="4" t="s">
        <v>6</v>
      </c>
      <c r="M6367" s="4" t="s">
        <v>173</v>
      </c>
    </row>
    <row r="6368" spans="1:13" x14ac:dyDescent="0.2">
      <c r="A6368" s="4">
        <v>3177623</v>
      </c>
      <c r="B6368" s="4">
        <v>1910595</v>
      </c>
      <c r="C6368" s="4" t="s">
        <v>17502</v>
      </c>
      <c r="D6368" s="4">
        <v>4000</v>
      </c>
      <c r="E6368" s="4">
        <v>4000</v>
      </c>
      <c r="F6368" s="4">
        <v>2473.1999999999998</v>
      </c>
      <c r="G6368" s="7">
        <f t="shared" si="99"/>
        <v>2473.1999999999998</v>
      </c>
      <c r="H6368" s="4" t="s">
        <v>8165</v>
      </c>
      <c r="I6368" s="4">
        <v>17000</v>
      </c>
      <c r="J6368" s="4" t="s">
        <v>4</v>
      </c>
      <c r="K6368" s="4" t="s">
        <v>13</v>
      </c>
      <c r="L6368" s="4" t="s">
        <v>6</v>
      </c>
      <c r="M6368" s="4" t="s">
        <v>40</v>
      </c>
    </row>
    <row r="6369" spans="1:13" x14ac:dyDescent="0.2">
      <c r="A6369" s="4">
        <v>3177112</v>
      </c>
      <c r="B6369" s="4">
        <v>7664077</v>
      </c>
      <c r="C6369" s="4" t="s">
        <v>17503</v>
      </c>
      <c r="D6369" s="4">
        <v>6000</v>
      </c>
      <c r="E6369" s="4">
        <v>0</v>
      </c>
      <c r="F6369" s="4">
        <v>0</v>
      </c>
      <c r="G6369" s="7">
        <f t="shared" si="99"/>
        <v>-6000</v>
      </c>
      <c r="H6369" s="4" t="s">
        <v>15698</v>
      </c>
      <c r="I6369" s="4">
        <v>12000</v>
      </c>
      <c r="J6369" s="4" t="s">
        <v>72</v>
      </c>
      <c r="K6369" s="4" t="s">
        <v>13</v>
      </c>
      <c r="M6369" s="4" t="s">
        <v>10</v>
      </c>
    </row>
    <row r="6370" spans="1:13" x14ac:dyDescent="0.2">
      <c r="A6370" s="4">
        <v>3177455</v>
      </c>
      <c r="B6370" s="4">
        <v>9200570</v>
      </c>
      <c r="C6370" s="4" t="s">
        <v>17504</v>
      </c>
      <c r="D6370" s="4">
        <v>2000</v>
      </c>
      <c r="E6370" s="4">
        <v>2000</v>
      </c>
      <c r="F6370" s="4">
        <v>41</v>
      </c>
      <c r="G6370" s="7">
        <f t="shared" si="99"/>
        <v>41</v>
      </c>
      <c r="H6370" s="4" t="s">
        <v>17505</v>
      </c>
      <c r="I6370" s="4">
        <v>22000</v>
      </c>
      <c r="J6370" s="4" t="s">
        <v>4</v>
      </c>
      <c r="K6370" s="4" t="s">
        <v>8</v>
      </c>
      <c r="L6370" s="4" t="s">
        <v>6</v>
      </c>
      <c r="M6370" s="4" t="s">
        <v>17</v>
      </c>
    </row>
    <row r="6371" spans="1:13" x14ac:dyDescent="0.2">
      <c r="A6371" s="4">
        <v>3177700</v>
      </c>
      <c r="B6371" s="4">
        <v>6883612</v>
      </c>
      <c r="C6371" s="4" t="s">
        <v>17506</v>
      </c>
      <c r="D6371" s="4">
        <v>1000</v>
      </c>
      <c r="E6371" s="4">
        <v>1000</v>
      </c>
      <c r="F6371" s="4">
        <v>178</v>
      </c>
      <c r="G6371" s="7">
        <f t="shared" si="99"/>
        <v>178</v>
      </c>
      <c r="H6371" s="4" t="s">
        <v>1879</v>
      </c>
      <c r="I6371" s="4">
        <v>12000</v>
      </c>
      <c r="J6371" s="4" t="s">
        <v>4</v>
      </c>
      <c r="K6371" s="4" t="s">
        <v>8</v>
      </c>
      <c r="L6371" s="4" t="s">
        <v>6</v>
      </c>
      <c r="M6371" s="4" t="s">
        <v>48</v>
      </c>
    </row>
    <row r="6372" spans="1:13" x14ac:dyDescent="0.2">
      <c r="A6372" s="4">
        <v>3177588</v>
      </c>
      <c r="B6372" s="4">
        <v>9531222</v>
      </c>
      <c r="C6372" s="4" t="s">
        <v>17507</v>
      </c>
      <c r="D6372" s="4">
        <v>2600</v>
      </c>
      <c r="E6372" s="4">
        <v>2600</v>
      </c>
      <c r="F6372" s="4">
        <v>1220.44</v>
      </c>
      <c r="G6372" s="7">
        <f t="shared" si="99"/>
        <v>1220.44</v>
      </c>
      <c r="H6372" s="4" t="s">
        <v>15299</v>
      </c>
      <c r="I6372" s="4">
        <v>10000</v>
      </c>
      <c r="J6372" s="4" t="s">
        <v>4</v>
      </c>
      <c r="K6372" s="4" t="s">
        <v>8</v>
      </c>
      <c r="L6372" s="4" t="s">
        <v>9</v>
      </c>
      <c r="M6372" s="4" t="s">
        <v>35</v>
      </c>
    </row>
    <row r="6373" spans="1:13" x14ac:dyDescent="0.2">
      <c r="A6373" s="4">
        <v>3177651</v>
      </c>
      <c r="B6373" s="4">
        <v>312230</v>
      </c>
      <c r="C6373" s="4" t="s">
        <v>17508</v>
      </c>
      <c r="D6373" s="4">
        <v>1500</v>
      </c>
      <c r="E6373" s="4">
        <v>0</v>
      </c>
      <c r="F6373" s="4">
        <v>0</v>
      </c>
      <c r="G6373" s="7">
        <f t="shared" si="99"/>
        <v>-1500</v>
      </c>
      <c r="H6373" s="4" t="s">
        <v>15890</v>
      </c>
      <c r="I6373" s="4">
        <v>12000</v>
      </c>
      <c r="J6373" s="4" t="s">
        <v>4</v>
      </c>
      <c r="K6373" s="4" t="s">
        <v>8</v>
      </c>
      <c r="L6373" s="4" t="s">
        <v>6</v>
      </c>
      <c r="M6373" s="4" t="s">
        <v>24</v>
      </c>
    </row>
    <row r="6374" spans="1:13" x14ac:dyDescent="0.2">
      <c r="A6374" s="4">
        <v>3177721</v>
      </c>
      <c r="B6374" s="4">
        <v>228543</v>
      </c>
      <c r="C6374" s="4" t="s">
        <v>17509</v>
      </c>
      <c r="D6374" s="4">
        <v>4950</v>
      </c>
      <c r="E6374" s="4">
        <v>4950</v>
      </c>
      <c r="F6374" s="4">
        <v>1287</v>
      </c>
      <c r="G6374" s="7">
        <f t="shared" si="99"/>
        <v>1287</v>
      </c>
      <c r="H6374" s="4" t="s">
        <v>17510</v>
      </c>
      <c r="I6374" s="4">
        <v>14000</v>
      </c>
      <c r="J6374" s="4" t="s">
        <v>4</v>
      </c>
      <c r="K6374" s="4" t="s">
        <v>8</v>
      </c>
      <c r="L6374" s="4" t="s">
        <v>14</v>
      </c>
      <c r="M6374" s="4" t="s">
        <v>64</v>
      </c>
    </row>
    <row r="6375" spans="1:13" x14ac:dyDescent="0.2">
      <c r="A6375" s="4">
        <v>3177665</v>
      </c>
      <c r="B6375" s="4">
        <v>6596997</v>
      </c>
      <c r="C6375" s="4" t="s">
        <v>17511</v>
      </c>
      <c r="D6375" s="4">
        <v>4000</v>
      </c>
      <c r="E6375" s="4">
        <v>4000</v>
      </c>
      <c r="F6375" s="4">
        <v>5.2</v>
      </c>
      <c r="G6375" s="7">
        <f t="shared" si="99"/>
        <v>5.1999999999998181</v>
      </c>
      <c r="H6375" s="4" t="s">
        <v>727</v>
      </c>
      <c r="I6375" s="4">
        <v>15000</v>
      </c>
      <c r="J6375" s="4" t="s">
        <v>4</v>
      </c>
      <c r="K6375" s="4" t="s">
        <v>8</v>
      </c>
      <c r="L6375" s="4" t="s">
        <v>6</v>
      </c>
      <c r="M6375" s="4" t="s">
        <v>29</v>
      </c>
    </row>
    <row r="6376" spans="1:13" x14ac:dyDescent="0.2">
      <c r="A6376" s="4">
        <v>3177294</v>
      </c>
      <c r="B6376" s="4">
        <v>7984516</v>
      </c>
      <c r="C6376" s="4" t="s">
        <v>17512</v>
      </c>
      <c r="D6376" s="4">
        <v>2000</v>
      </c>
      <c r="E6376" s="4">
        <v>2000</v>
      </c>
      <c r="F6376" s="4">
        <v>2.6</v>
      </c>
      <c r="G6376" s="7">
        <f t="shared" si="99"/>
        <v>2.5999999999999091</v>
      </c>
      <c r="H6376" s="4" t="s">
        <v>17513</v>
      </c>
      <c r="I6376" s="4">
        <v>5500</v>
      </c>
      <c r="J6376" s="4" t="s">
        <v>11</v>
      </c>
      <c r="K6376" s="4" t="s">
        <v>8</v>
      </c>
      <c r="M6376" s="4" t="s">
        <v>17</v>
      </c>
    </row>
    <row r="6377" spans="1:13" x14ac:dyDescent="0.2">
      <c r="A6377" s="4">
        <v>3177777</v>
      </c>
      <c r="B6377" s="4">
        <v>288755</v>
      </c>
      <c r="C6377" s="4" t="s">
        <v>17514</v>
      </c>
      <c r="D6377" s="4">
        <v>4000</v>
      </c>
      <c r="E6377" s="4">
        <v>4000</v>
      </c>
      <c r="F6377" s="4">
        <v>10665.6</v>
      </c>
      <c r="G6377" s="7">
        <f t="shared" si="99"/>
        <v>10665.6</v>
      </c>
      <c r="H6377" s="4" t="s">
        <v>2770</v>
      </c>
      <c r="I6377" s="4">
        <v>11000</v>
      </c>
      <c r="J6377" s="4" t="s">
        <v>4</v>
      </c>
      <c r="K6377" s="4" t="s">
        <v>13</v>
      </c>
      <c r="L6377" s="4" t="s">
        <v>6</v>
      </c>
      <c r="M6377" s="4" t="s">
        <v>23</v>
      </c>
    </row>
    <row r="6378" spans="1:13" x14ac:dyDescent="0.2">
      <c r="A6378" s="4">
        <v>3177784</v>
      </c>
      <c r="B6378" s="4">
        <v>288968</v>
      </c>
      <c r="C6378" s="4" t="s">
        <v>17515</v>
      </c>
      <c r="D6378" s="4">
        <v>2000</v>
      </c>
      <c r="E6378" s="4">
        <v>2000</v>
      </c>
      <c r="F6378" s="4">
        <v>1518</v>
      </c>
      <c r="G6378" s="7">
        <f t="shared" si="99"/>
        <v>1518</v>
      </c>
      <c r="H6378" s="4" t="s">
        <v>4651</v>
      </c>
      <c r="I6378" s="4">
        <v>17000</v>
      </c>
      <c r="J6378" s="4" t="s">
        <v>4</v>
      </c>
      <c r="K6378" s="4" t="s">
        <v>13</v>
      </c>
      <c r="L6378" s="4" t="s">
        <v>9</v>
      </c>
      <c r="M6378" s="4" t="s">
        <v>76</v>
      </c>
    </row>
    <row r="6379" spans="1:13" x14ac:dyDescent="0.2">
      <c r="A6379" s="4">
        <v>3167361</v>
      </c>
      <c r="B6379" s="4">
        <v>9506113</v>
      </c>
      <c r="C6379" s="4" t="s">
        <v>17516</v>
      </c>
      <c r="D6379" s="4">
        <v>800</v>
      </c>
      <c r="E6379" s="4">
        <v>0</v>
      </c>
      <c r="F6379" s="4">
        <v>0</v>
      </c>
      <c r="G6379" s="7">
        <f t="shared" si="99"/>
        <v>-800</v>
      </c>
      <c r="H6379" s="4" t="s">
        <v>17517</v>
      </c>
      <c r="I6379" s="4">
        <v>15000</v>
      </c>
      <c r="J6379" s="4" t="s">
        <v>4</v>
      </c>
      <c r="K6379" s="4" t="s">
        <v>13</v>
      </c>
      <c r="L6379" s="4" t="s">
        <v>6</v>
      </c>
      <c r="M6379" s="4" t="s">
        <v>7</v>
      </c>
    </row>
    <row r="6380" spans="1:13" x14ac:dyDescent="0.2">
      <c r="A6380" s="4">
        <v>3177693</v>
      </c>
      <c r="B6380" s="4">
        <v>9400105</v>
      </c>
      <c r="C6380" s="4" t="s">
        <v>17516</v>
      </c>
      <c r="D6380" s="4">
        <v>1000</v>
      </c>
      <c r="E6380" s="4">
        <v>0</v>
      </c>
      <c r="F6380" s="4">
        <v>0</v>
      </c>
      <c r="G6380" s="7">
        <f t="shared" si="99"/>
        <v>-1000</v>
      </c>
      <c r="H6380" s="4" t="s">
        <v>14242</v>
      </c>
      <c r="I6380" s="4">
        <v>8000</v>
      </c>
      <c r="J6380" s="4" t="s">
        <v>4</v>
      </c>
      <c r="K6380" s="4" t="s">
        <v>22</v>
      </c>
      <c r="M6380" s="4" t="s">
        <v>23</v>
      </c>
    </row>
    <row r="6381" spans="1:13" x14ac:dyDescent="0.2">
      <c r="A6381" s="4">
        <v>3177686</v>
      </c>
      <c r="B6381" s="4">
        <v>9026102</v>
      </c>
      <c r="C6381" s="4" t="s">
        <v>17518</v>
      </c>
      <c r="D6381" s="4">
        <v>2000</v>
      </c>
      <c r="E6381" s="4">
        <v>2000</v>
      </c>
      <c r="F6381" s="4">
        <v>1.6</v>
      </c>
      <c r="G6381" s="7">
        <f t="shared" si="99"/>
        <v>1.5999999999999091</v>
      </c>
      <c r="H6381" s="4" t="s">
        <v>17519</v>
      </c>
      <c r="I6381" s="4">
        <v>8000</v>
      </c>
      <c r="J6381" s="4" t="s">
        <v>4</v>
      </c>
      <c r="K6381" s="4" t="s">
        <v>13</v>
      </c>
      <c r="L6381" s="4" t="s">
        <v>6</v>
      </c>
      <c r="M6381" s="4" t="s">
        <v>101</v>
      </c>
    </row>
    <row r="6382" spans="1:13" x14ac:dyDescent="0.2">
      <c r="A6382" s="4">
        <v>3177805</v>
      </c>
      <c r="B6382" s="4">
        <v>9316476</v>
      </c>
      <c r="C6382" s="4" t="s">
        <v>17520</v>
      </c>
      <c r="D6382" s="4">
        <v>8000</v>
      </c>
      <c r="E6382" s="4">
        <v>0</v>
      </c>
      <c r="F6382" s="4">
        <v>0</v>
      </c>
      <c r="G6382" s="7">
        <f t="shared" si="99"/>
        <v>-8000</v>
      </c>
      <c r="H6382" s="4" t="s">
        <v>1108</v>
      </c>
      <c r="I6382" s="4">
        <v>30000</v>
      </c>
      <c r="J6382" s="4" t="s">
        <v>21</v>
      </c>
      <c r="K6382" s="4" t="s">
        <v>8</v>
      </c>
      <c r="M6382" s="4" t="s">
        <v>52</v>
      </c>
    </row>
    <row r="6383" spans="1:13" x14ac:dyDescent="0.2">
      <c r="A6383" s="4">
        <v>3177742</v>
      </c>
      <c r="B6383" s="4">
        <v>8924280</v>
      </c>
      <c r="C6383" s="4" t="s">
        <v>17521</v>
      </c>
      <c r="D6383" s="4">
        <v>2000</v>
      </c>
      <c r="E6383" s="4">
        <v>2000</v>
      </c>
      <c r="F6383" s="4">
        <v>3</v>
      </c>
      <c r="G6383" s="7">
        <f t="shared" si="99"/>
        <v>3</v>
      </c>
      <c r="H6383" s="4" t="s">
        <v>5736</v>
      </c>
      <c r="I6383" s="4">
        <v>12000</v>
      </c>
      <c r="J6383" s="4" t="s">
        <v>4</v>
      </c>
      <c r="K6383" s="4" t="s">
        <v>8</v>
      </c>
      <c r="L6383" s="4" t="s">
        <v>9</v>
      </c>
      <c r="M6383" s="4" t="s">
        <v>20</v>
      </c>
    </row>
    <row r="6384" spans="1:13" x14ac:dyDescent="0.2">
      <c r="A6384" s="4">
        <v>3177819</v>
      </c>
      <c r="B6384" s="4">
        <v>8069153</v>
      </c>
      <c r="C6384" s="4" t="s">
        <v>17522</v>
      </c>
      <c r="D6384" s="4">
        <v>1500</v>
      </c>
      <c r="E6384" s="4">
        <v>1500</v>
      </c>
      <c r="F6384" s="4">
        <v>1083</v>
      </c>
      <c r="G6384" s="7">
        <f t="shared" si="99"/>
        <v>1083</v>
      </c>
      <c r="H6384" s="4" t="s">
        <v>12094</v>
      </c>
      <c r="I6384" s="4">
        <v>16000</v>
      </c>
      <c r="J6384" s="4" t="s">
        <v>4</v>
      </c>
      <c r="K6384" s="4" t="s">
        <v>13</v>
      </c>
      <c r="L6384" s="4" t="s">
        <v>6</v>
      </c>
      <c r="M6384" s="4" t="s">
        <v>73</v>
      </c>
    </row>
    <row r="6385" spans="1:13" x14ac:dyDescent="0.2">
      <c r="A6385" s="4">
        <v>3175929</v>
      </c>
      <c r="B6385" s="4">
        <v>6769911</v>
      </c>
      <c r="C6385" s="4" t="s">
        <v>17523</v>
      </c>
      <c r="D6385" s="4">
        <v>1000</v>
      </c>
      <c r="E6385" s="4">
        <v>1000</v>
      </c>
      <c r="F6385" s="4">
        <v>212.8</v>
      </c>
      <c r="G6385" s="7">
        <f t="shared" si="99"/>
        <v>212.79999999999995</v>
      </c>
      <c r="H6385" s="4" t="s">
        <v>9895</v>
      </c>
      <c r="I6385" s="4">
        <v>15000</v>
      </c>
      <c r="J6385" s="4" t="s">
        <v>4</v>
      </c>
      <c r="K6385" s="4" t="s">
        <v>13</v>
      </c>
      <c r="L6385" s="4" t="s">
        <v>6</v>
      </c>
      <c r="M6385" s="4" t="s">
        <v>25</v>
      </c>
    </row>
    <row r="6386" spans="1:13" x14ac:dyDescent="0.2">
      <c r="A6386" s="4">
        <v>3177882</v>
      </c>
      <c r="B6386" s="4">
        <v>1782501</v>
      </c>
      <c r="C6386" s="4" t="s">
        <v>17524</v>
      </c>
      <c r="D6386" s="4">
        <v>2000</v>
      </c>
      <c r="E6386" s="4">
        <v>2000</v>
      </c>
      <c r="F6386" s="4">
        <v>3</v>
      </c>
      <c r="G6386" s="7">
        <f t="shared" si="99"/>
        <v>3</v>
      </c>
      <c r="H6386" s="4" t="s">
        <v>17525</v>
      </c>
      <c r="I6386" s="4">
        <v>21000</v>
      </c>
      <c r="J6386" s="4" t="s">
        <v>32</v>
      </c>
      <c r="K6386" s="4" t="s">
        <v>8</v>
      </c>
      <c r="M6386" s="4" t="s">
        <v>25</v>
      </c>
    </row>
    <row r="6387" spans="1:13" x14ac:dyDescent="0.2">
      <c r="A6387" s="4">
        <v>3177924</v>
      </c>
      <c r="B6387" s="4">
        <v>744864</v>
      </c>
      <c r="C6387" s="4" t="s">
        <v>17526</v>
      </c>
      <c r="D6387" s="4">
        <v>1200</v>
      </c>
      <c r="E6387" s="4">
        <v>1200</v>
      </c>
      <c r="F6387" s="4">
        <v>161.4</v>
      </c>
      <c r="G6387" s="7">
        <f t="shared" si="99"/>
        <v>161.40000000000009</v>
      </c>
      <c r="H6387" s="4" t="s">
        <v>17527</v>
      </c>
      <c r="I6387" s="4">
        <v>21000</v>
      </c>
      <c r="J6387" s="4" t="s">
        <v>4</v>
      </c>
      <c r="K6387" s="4" t="s">
        <v>8</v>
      </c>
      <c r="L6387" s="4" t="s">
        <v>6</v>
      </c>
      <c r="M6387" s="4" t="s">
        <v>40</v>
      </c>
    </row>
    <row r="6388" spans="1:13" x14ac:dyDescent="0.2">
      <c r="A6388" s="4">
        <v>3177917</v>
      </c>
      <c r="B6388" s="4">
        <v>8345464</v>
      </c>
      <c r="C6388" s="4" t="s">
        <v>17528</v>
      </c>
      <c r="D6388" s="4">
        <v>3500</v>
      </c>
      <c r="E6388" s="4">
        <v>3500</v>
      </c>
      <c r="F6388" s="4">
        <v>1579.5</v>
      </c>
      <c r="G6388" s="7">
        <f t="shared" si="99"/>
        <v>1579.5</v>
      </c>
      <c r="H6388" s="4" t="s">
        <v>327</v>
      </c>
      <c r="I6388" s="4">
        <v>16000</v>
      </c>
      <c r="J6388" s="4" t="s">
        <v>4</v>
      </c>
      <c r="K6388" s="4" t="s">
        <v>8</v>
      </c>
      <c r="L6388" s="4" t="s">
        <v>201</v>
      </c>
      <c r="M6388" s="4" t="s">
        <v>48</v>
      </c>
    </row>
    <row r="6389" spans="1:13" x14ac:dyDescent="0.2">
      <c r="A6389" s="4">
        <v>3177945</v>
      </c>
      <c r="B6389" s="4">
        <v>6304054</v>
      </c>
      <c r="C6389" s="4" t="s">
        <v>17529</v>
      </c>
      <c r="D6389" s="4">
        <v>6550</v>
      </c>
      <c r="E6389" s="4">
        <v>6550</v>
      </c>
      <c r="F6389" s="4">
        <v>720.5</v>
      </c>
      <c r="G6389" s="7">
        <f t="shared" si="99"/>
        <v>720.5</v>
      </c>
      <c r="H6389" s="4" t="s">
        <v>946</v>
      </c>
      <c r="I6389" s="4">
        <v>18000</v>
      </c>
      <c r="J6389" s="4" t="s">
        <v>4</v>
      </c>
      <c r="K6389" s="4" t="s">
        <v>13</v>
      </c>
      <c r="L6389" s="4" t="s">
        <v>6</v>
      </c>
      <c r="M6389" s="4" t="s">
        <v>47</v>
      </c>
    </row>
    <row r="6390" spans="1:13" x14ac:dyDescent="0.2">
      <c r="A6390" s="4">
        <v>3177987</v>
      </c>
      <c r="B6390" s="4">
        <v>5067882</v>
      </c>
      <c r="C6390" s="4" t="s">
        <v>17530</v>
      </c>
      <c r="D6390" s="4">
        <v>4000</v>
      </c>
      <c r="E6390" s="4">
        <v>4000</v>
      </c>
      <c r="F6390" s="4">
        <v>4256</v>
      </c>
      <c r="G6390" s="7">
        <f t="shared" si="99"/>
        <v>4256</v>
      </c>
      <c r="H6390" s="4" t="s">
        <v>736</v>
      </c>
      <c r="I6390" s="4">
        <v>18000</v>
      </c>
      <c r="J6390" s="4" t="s">
        <v>4</v>
      </c>
      <c r="K6390" s="4" t="s">
        <v>13</v>
      </c>
      <c r="L6390" s="4" t="s">
        <v>6</v>
      </c>
      <c r="M6390" s="4" t="s">
        <v>29</v>
      </c>
    </row>
    <row r="6391" spans="1:13" x14ac:dyDescent="0.2">
      <c r="A6391" s="4">
        <v>3177532</v>
      </c>
      <c r="B6391" s="4">
        <v>8737030</v>
      </c>
      <c r="C6391" s="4" t="s">
        <v>17531</v>
      </c>
      <c r="D6391" s="4">
        <v>800</v>
      </c>
      <c r="E6391" s="4">
        <v>0</v>
      </c>
      <c r="F6391" s="4">
        <v>0</v>
      </c>
      <c r="G6391" s="7">
        <f t="shared" si="99"/>
        <v>-800</v>
      </c>
      <c r="H6391" s="4" t="s">
        <v>4226</v>
      </c>
      <c r="I6391" s="4">
        <v>5000</v>
      </c>
      <c r="J6391" s="4" t="s">
        <v>4</v>
      </c>
      <c r="K6391" s="4" t="s">
        <v>13</v>
      </c>
      <c r="L6391" s="4" t="s">
        <v>9</v>
      </c>
      <c r="M6391" s="4" t="s">
        <v>26</v>
      </c>
    </row>
    <row r="6392" spans="1:13" x14ac:dyDescent="0.2">
      <c r="A6392" s="4">
        <v>3178008</v>
      </c>
      <c r="B6392" s="4">
        <v>6246885</v>
      </c>
      <c r="C6392" s="4" t="s">
        <v>17532</v>
      </c>
      <c r="D6392" s="4">
        <v>1500</v>
      </c>
      <c r="E6392" s="4">
        <v>1500</v>
      </c>
      <c r="F6392" s="4">
        <v>25.65</v>
      </c>
      <c r="G6392" s="7">
        <f t="shared" si="99"/>
        <v>25.650000000000091</v>
      </c>
      <c r="H6392" s="4" t="s">
        <v>331</v>
      </c>
      <c r="I6392" s="4">
        <v>18000</v>
      </c>
      <c r="J6392" s="4" t="s">
        <v>4</v>
      </c>
      <c r="K6392" s="4" t="s">
        <v>13</v>
      </c>
      <c r="L6392" s="4" t="s">
        <v>6</v>
      </c>
      <c r="M6392" s="4" t="s">
        <v>25</v>
      </c>
    </row>
    <row r="6393" spans="1:13" x14ac:dyDescent="0.2">
      <c r="A6393" s="4">
        <v>3178022</v>
      </c>
      <c r="B6393" s="4">
        <v>5663974</v>
      </c>
      <c r="C6393" s="4" t="s">
        <v>17533</v>
      </c>
      <c r="D6393" s="4">
        <v>500</v>
      </c>
      <c r="E6393" s="4">
        <v>500</v>
      </c>
      <c r="F6393" s="4">
        <v>17.5</v>
      </c>
      <c r="G6393" s="7">
        <f t="shared" si="99"/>
        <v>17.5</v>
      </c>
      <c r="H6393" s="4" t="s">
        <v>11540</v>
      </c>
      <c r="I6393" s="4">
        <v>10000</v>
      </c>
      <c r="J6393" s="4" t="s">
        <v>4</v>
      </c>
      <c r="K6393" s="4" t="s">
        <v>22</v>
      </c>
      <c r="L6393" s="4" t="s">
        <v>6</v>
      </c>
      <c r="M6393" s="4" t="s">
        <v>64</v>
      </c>
    </row>
    <row r="6394" spans="1:13" x14ac:dyDescent="0.2">
      <c r="A6394" s="4">
        <v>3178001</v>
      </c>
      <c r="B6394" s="4">
        <v>692010</v>
      </c>
      <c r="C6394" s="4" t="s">
        <v>17534</v>
      </c>
      <c r="D6394" s="4">
        <v>1000</v>
      </c>
      <c r="E6394" s="4">
        <v>1000</v>
      </c>
      <c r="F6394" s="4">
        <v>0.1</v>
      </c>
      <c r="G6394" s="7">
        <f t="shared" si="99"/>
        <v>0.10000000000002274</v>
      </c>
      <c r="H6394" s="4" t="s">
        <v>1767</v>
      </c>
      <c r="I6394" s="4">
        <v>9000</v>
      </c>
      <c r="J6394" s="4" t="s">
        <v>4</v>
      </c>
      <c r="K6394" s="4" t="s">
        <v>13</v>
      </c>
      <c r="L6394" s="4" t="s">
        <v>6</v>
      </c>
      <c r="M6394" s="4" t="s">
        <v>48</v>
      </c>
    </row>
    <row r="6395" spans="1:13" x14ac:dyDescent="0.2">
      <c r="A6395" s="4">
        <v>3177868</v>
      </c>
      <c r="B6395" s="4">
        <v>6782203</v>
      </c>
      <c r="C6395" s="4" t="s">
        <v>17535</v>
      </c>
      <c r="D6395" s="4">
        <v>1500</v>
      </c>
      <c r="E6395" s="4">
        <v>1500</v>
      </c>
      <c r="F6395" s="4">
        <v>1.8</v>
      </c>
      <c r="G6395" s="7">
        <f t="shared" si="99"/>
        <v>1.7999999999999545</v>
      </c>
      <c r="H6395" s="4" t="s">
        <v>17536</v>
      </c>
      <c r="I6395" s="4">
        <v>20000</v>
      </c>
      <c r="J6395" s="4" t="s">
        <v>4</v>
      </c>
      <c r="K6395" s="4" t="s">
        <v>5</v>
      </c>
      <c r="L6395" s="4" t="s">
        <v>6</v>
      </c>
      <c r="M6395" s="4" t="s">
        <v>65</v>
      </c>
    </row>
    <row r="6396" spans="1:13" x14ac:dyDescent="0.2">
      <c r="A6396" s="4">
        <v>3176426</v>
      </c>
      <c r="B6396" s="4">
        <v>8386085</v>
      </c>
      <c r="C6396" s="4" t="s">
        <v>17537</v>
      </c>
      <c r="D6396" s="4">
        <v>1500</v>
      </c>
      <c r="E6396" s="4">
        <v>1500</v>
      </c>
      <c r="F6396" s="4">
        <v>936</v>
      </c>
      <c r="G6396" s="7">
        <f t="shared" si="99"/>
        <v>936</v>
      </c>
      <c r="H6396" s="4" t="s">
        <v>874</v>
      </c>
      <c r="I6396" s="4">
        <v>15000</v>
      </c>
      <c r="J6396" s="4" t="s">
        <v>4</v>
      </c>
      <c r="K6396" s="4" t="s">
        <v>8</v>
      </c>
      <c r="L6396" s="4" t="s">
        <v>9</v>
      </c>
      <c r="M6396" s="4" t="s">
        <v>52</v>
      </c>
    </row>
    <row r="6397" spans="1:13" x14ac:dyDescent="0.2">
      <c r="A6397" s="4">
        <v>3178057</v>
      </c>
      <c r="B6397" s="4">
        <v>9249745</v>
      </c>
      <c r="C6397" s="4" t="s">
        <v>17538</v>
      </c>
      <c r="D6397" s="4">
        <v>7000</v>
      </c>
      <c r="E6397" s="4">
        <v>0</v>
      </c>
      <c r="F6397" s="4">
        <v>4655</v>
      </c>
      <c r="G6397" s="7">
        <f t="shared" si="99"/>
        <v>-2345</v>
      </c>
      <c r="H6397" s="4" t="s">
        <v>10854</v>
      </c>
      <c r="I6397" s="4">
        <v>20000</v>
      </c>
      <c r="J6397" s="4" t="s">
        <v>4</v>
      </c>
      <c r="K6397" s="4" t="s">
        <v>5</v>
      </c>
      <c r="L6397" s="4" t="s">
        <v>6</v>
      </c>
      <c r="M6397" s="4" t="s">
        <v>26</v>
      </c>
    </row>
    <row r="6398" spans="1:13" x14ac:dyDescent="0.2">
      <c r="A6398" s="4">
        <v>3175754</v>
      </c>
      <c r="B6398" s="4">
        <v>7829382</v>
      </c>
      <c r="C6398" s="4" t="s">
        <v>17539</v>
      </c>
      <c r="D6398" s="4">
        <v>1500</v>
      </c>
      <c r="E6398" s="4">
        <v>0</v>
      </c>
      <c r="F6398" s="4">
        <v>201.75</v>
      </c>
      <c r="G6398" s="7">
        <f t="shared" si="99"/>
        <v>-1298.25</v>
      </c>
      <c r="H6398" s="4" t="s">
        <v>5215</v>
      </c>
      <c r="I6398" s="4">
        <v>18000</v>
      </c>
      <c r="J6398" s="4" t="s">
        <v>4</v>
      </c>
      <c r="K6398" s="4" t="s">
        <v>13</v>
      </c>
      <c r="L6398" s="4" t="s">
        <v>6</v>
      </c>
      <c r="M6398" s="4" t="s">
        <v>65</v>
      </c>
    </row>
    <row r="6399" spans="1:13" x14ac:dyDescent="0.2">
      <c r="A6399" s="4">
        <v>3178029</v>
      </c>
      <c r="B6399" s="4">
        <v>9469216</v>
      </c>
      <c r="C6399" s="4" t="s">
        <v>17540</v>
      </c>
      <c r="D6399" s="4">
        <v>900</v>
      </c>
      <c r="E6399" s="4">
        <v>900</v>
      </c>
      <c r="F6399" s="4">
        <v>1.35</v>
      </c>
      <c r="G6399" s="7">
        <f t="shared" si="99"/>
        <v>1.3500000000000227</v>
      </c>
      <c r="H6399" s="4" t="s">
        <v>17541</v>
      </c>
      <c r="I6399" s="4">
        <v>12000</v>
      </c>
      <c r="J6399" s="4" t="s">
        <v>4</v>
      </c>
      <c r="K6399" s="4" t="s">
        <v>22</v>
      </c>
      <c r="L6399" s="4" t="s">
        <v>6</v>
      </c>
      <c r="M6399" s="4" t="s">
        <v>65</v>
      </c>
    </row>
    <row r="6400" spans="1:13" x14ac:dyDescent="0.2">
      <c r="A6400" s="4">
        <v>3178078</v>
      </c>
      <c r="B6400" s="4">
        <v>101511</v>
      </c>
      <c r="C6400" s="4" t="s">
        <v>17542</v>
      </c>
      <c r="D6400" s="4">
        <v>700</v>
      </c>
      <c r="E6400" s="4">
        <v>700</v>
      </c>
      <c r="F6400" s="4">
        <v>1.05</v>
      </c>
      <c r="G6400" s="7">
        <f t="shared" si="99"/>
        <v>1.0499999999999545</v>
      </c>
      <c r="H6400" s="4" t="s">
        <v>11086</v>
      </c>
      <c r="I6400" s="4">
        <v>16000</v>
      </c>
      <c r="J6400" s="4" t="s">
        <v>4</v>
      </c>
      <c r="K6400" s="4" t="s">
        <v>13</v>
      </c>
      <c r="L6400" s="4" t="s">
        <v>6</v>
      </c>
      <c r="M6400" s="4" t="s">
        <v>25</v>
      </c>
    </row>
    <row r="6401" spans="1:13" x14ac:dyDescent="0.2">
      <c r="A6401" s="4">
        <v>3174515</v>
      </c>
      <c r="B6401" s="4">
        <v>9520001</v>
      </c>
      <c r="C6401" s="4" t="s">
        <v>17543</v>
      </c>
      <c r="D6401" s="4">
        <v>2000</v>
      </c>
      <c r="E6401" s="4">
        <v>0</v>
      </c>
      <c r="F6401" s="4">
        <v>3</v>
      </c>
      <c r="G6401" s="7">
        <f t="shared" si="99"/>
        <v>-1997</v>
      </c>
      <c r="H6401" s="4" t="s">
        <v>2664</v>
      </c>
      <c r="I6401" s="4">
        <v>22500</v>
      </c>
      <c r="J6401" s="4" t="s">
        <v>4</v>
      </c>
      <c r="K6401" s="4" t="s">
        <v>13</v>
      </c>
      <c r="L6401" s="4" t="s">
        <v>14</v>
      </c>
      <c r="M6401" s="4" t="s">
        <v>25</v>
      </c>
    </row>
    <row r="6402" spans="1:13" x14ac:dyDescent="0.2">
      <c r="A6402" s="4">
        <v>3178120</v>
      </c>
      <c r="B6402" s="4">
        <v>6053916</v>
      </c>
      <c r="C6402" s="4" t="s">
        <v>17544</v>
      </c>
      <c r="D6402" s="4">
        <v>2000</v>
      </c>
      <c r="E6402" s="4">
        <v>2000</v>
      </c>
      <c r="F6402" s="4">
        <v>1.2</v>
      </c>
      <c r="G6402" s="7">
        <f t="shared" ref="G6402:G6465" si="100">E6402+F6402-D6402</f>
        <v>1.2000000000000455</v>
      </c>
      <c r="H6402" s="4" t="s">
        <v>3582</v>
      </c>
      <c r="I6402" s="4">
        <v>13000</v>
      </c>
      <c r="J6402" s="4" t="s">
        <v>4</v>
      </c>
      <c r="K6402" s="4" t="s">
        <v>13</v>
      </c>
      <c r="L6402" s="4" t="s">
        <v>6</v>
      </c>
      <c r="M6402" s="4" t="s">
        <v>12</v>
      </c>
    </row>
    <row r="6403" spans="1:13" x14ac:dyDescent="0.2">
      <c r="A6403" s="4">
        <v>3178085</v>
      </c>
      <c r="B6403" s="4">
        <v>143840</v>
      </c>
      <c r="C6403" s="4" t="s">
        <v>17545</v>
      </c>
      <c r="D6403" s="4">
        <v>1500</v>
      </c>
      <c r="E6403" s="4">
        <v>1500</v>
      </c>
      <c r="F6403" s="4">
        <v>410.4</v>
      </c>
      <c r="G6403" s="7">
        <f t="shared" si="100"/>
        <v>410.40000000000009</v>
      </c>
      <c r="H6403" s="4" t="s">
        <v>17546</v>
      </c>
      <c r="I6403" s="4">
        <v>14500</v>
      </c>
      <c r="J6403" s="4" t="s">
        <v>4</v>
      </c>
      <c r="K6403" s="4" t="s">
        <v>8</v>
      </c>
      <c r="L6403" s="4" t="s">
        <v>6</v>
      </c>
      <c r="M6403" s="4" t="s">
        <v>24</v>
      </c>
    </row>
    <row r="6404" spans="1:13" x14ac:dyDescent="0.2">
      <c r="A6404" s="4">
        <v>3178064</v>
      </c>
      <c r="B6404" s="4">
        <v>9073877</v>
      </c>
      <c r="C6404" s="4" t="s">
        <v>17547</v>
      </c>
      <c r="D6404" s="4">
        <v>2000</v>
      </c>
      <c r="E6404" s="4">
        <v>2000</v>
      </c>
      <c r="F6404" s="4">
        <v>2.8</v>
      </c>
      <c r="G6404" s="7">
        <f t="shared" si="100"/>
        <v>2.7999999999999545</v>
      </c>
      <c r="H6404" s="4" t="s">
        <v>17548</v>
      </c>
      <c r="I6404" s="4">
        <v>10000</v>
      </c>
      <c r="J6404" s="4" t="s">
        <v>32</v>
      </c>
      <c r="K6404" s="4" t="s">
        <v>22</v>
      </c>
      <c r="M6404" s="4" t="s">
        <v>20</v>
      </c>
    </row>
    <row r="6405" spans="1:13" x14ac:dyDescent="0.2">
      <c r="A6405" s="4">
        <v>3178197</v>
      </c>
      <c r="B6405" s="4">
        <v>225765</v>
      </c>
      <c r="C6405" s="4" t="s">
        <v>17549</v>
      </c>
      <c r="D6405" s="4">
        <v>1500</v>
      </c>
      <c r="E6405" s="4">
        <v>0</v>
      </c>
      <c r="F6405" s="4">
        <v>0</v>
      </c>
      <c r="G6405" s="7">
        <f t="shared" si="100"/>
        <v>-1500</v>
      </c>
      <c r="H6405" s="4" t="s">
        <v>4919</v>
      </c>
      <c r="I6405" s="4">
        <v>7800</v>
      </c>
      <c r="J6405" s="4" t="s">
        <v>4</v>
      </c>
      <c r="K6405" s="4" t="s">
        <v>13</v>
      </c>
      <c r="L6405" s="4" t="s">
        <v>6</v>
      </c>
      <c r="M6405" s="4" t="s">
        <v>47</v>
      </c>
    </row>
    <row r="6406" spans="1:13" x14ac:dyDescent="0.2">
      <c r="A6406" s="4">
        <v>3178036</v>
      </c>
      <c r="B6406" s="4">
        <v>6246885</v>
      </c>
      <c r="C6406" s="4" t="s">
        <v>17550</v>
      </c>
      <c r="D6406" s="4">
        <v>1500</v>
      </c>
      <c r="E6406" s="4">
        <v>1500</v>
      </c>
      <c r="F6406" s="4">
        <v>410.4</v>
      </c>
      <c r="G6406" s="7">
        <f t="shared" si="100"/>
        <v>410.40000000000009</v>
      </c>
      <c r="H6406" s="4" t="s">
        <v>331</v>
      </c>
      <c r="I6406" s="4">
        <v>18000</v>
      </c>
      <c r="J6406" s="4" t="s">
        <v>4</v>
      </c>
      <c r="K6406" s="4" t="s">
        <v>13</v>
      </c>
      <c r="L6406" s="4" t="s">
        <v>6</v>
      </c>
      <c r="M6406" s="4" t="s">
        <v>25</v>
      </c>
    </row>
    <row r="6407" spans="1:13" x14ac:dyDescent="0.2">
      <c r="A6407" s="4">
        <v>3178232</v>
      </c>
      <c r="B6407" s="4">
        <v>8009366</v>
      </c>
      <c r="C6407" s="4" t="s">
        <v>17551</v>
      </c>
      <c r="D6407" s="4">
        <v>3000</v>
      </c>
      <c r="E6407" s="4">
        <v>3000</v>
      </c>
      <c r="F6407" s="4">
        <v>5415</v>
      </c>
      <c r="G6407" s="7">
        <f t="shared" si="100"/>
        <v>5415</v>
      </c>
      <c r="H6407" s="4" t="s">
        <v>17552</v>
      </c>
      <c r="I6407" s="4">
        <v>15000</v>
      </c>
      <c r="J6407" s="4" t="s">
        <v>4</v>
      </c>
      <c r="K6407" s="4" t="s">
        <v>13</v>
      </c>
      <c r="L6407" s="4" t="s">
        <v>6</v>
      </c>
      <c r="M6407" s="4" t="s">
        <v>76</v>
      </c>
    </row>
    <row r="6408" spans="1:13" x14ac:dyDescent="0.2">
      <c r="A6408" s="4">
        <v>3178246</v>
      </c>
      <c r="B6408" s="4">
        <v>9311436</v>
      </c>
      <c r="C6408" s="4" t="s">
        <v>17553</v>
      </c>
      <c r="D6408" s="4">
        <v>10000</v>
      </c>
      <c r="E6408" s="4">
        <v>10000</v>
      </c>
      <c r="F6408" s="4">
        <v>5510</v>
      </c>
      <c r="G6408" s="7">
        <f t="shared" si="100"/>
        <v>5510</v>
      </c>
      <c r="H6408" s="4" t="s">
        <v>1640</v>
      </c>
      <c r="I6408" s="4">
        <v>15000</v>
      </c>
      <c r="J6408" s="4" t="s">
        <v>4</v>
      </c>
      <c r="K6408" s="4" t="s">
        <v>22</v>
      </c>
      <c r="L6408" s="4" t="s">
        <v>6</v>
      </c>
      <c r="M6408" s="4" t="s">
        <v>25</v>
      </c>
    </row>
    <row r="6409" spans="1:13" x14ac:dyDescent="0.2">
      <c r="A6409" s="4">
        <v>3178309</v>
      </c>
      <c r="B6409" s="4">
        <v>4021193</v>
      </c>
      <c r="C6409" s="4" t="s">
        <v>17554</v>
      </c>
      <c r="D6409" s="4">
        <v>1000</v>
      </c>
      <c r="E6409" s="4">
        <v>1000</v>
      </c>
      <c r="F6409" s="4">
        <v>19</v>
      </c>
      <c r="G6409" s="7">
        <f t="shared" si="100"/>
        <v>19</v>
      </c>
      <c r="H6409" s="4" t="s">
        <v>5996</v>
      </c>
      <c r="I6409" s="4">
        <v>15000</v>
      </c>
      <c r="J6409" s="4" t="s">
        <v>4</v>
      </c>
      <c r="K6409" s="4" t="s">
        <v>13</v>
      </c>
      <c r="L6409" s="4" t="s">
        <v>6</v>
      </c>
      <c r="M6409" s="4" t="s">
        <v>25</v>
      </c>
    </row>
    <row r="6410" spans="1:13" x14ac:dyDescent="0.2">
      <c r="A6410" s="4">
        <v>3178344</v>
      </c>
      <c r="B6410" s="4">
        <v>1962885</v>
      </c>
      <c r="C6410" s="4" t="s">
        <v>17555</v>
      </c>
      <c r="D6410" s="4">
        <v>2550</v>
      </c>
      <c r="E6410" s="4">
        <v>2550</v>
      </c>
      <c r="F6410" s="4">
        <v>841.5</v>
      </c>
      <c r="G6410" s="7">
        <f t="shared" si="100"/>
        <v>841.5</v>
      </c>
      <c r="H6410" s="4" t="s">
        <v>8101</v>
      </c>
      <c r="I6410" s="4">
        <v>9000</v>
      </c>
      <c r="J6410" s="4" t="s">
        <v>4</v>
      </c>
      <c r="K6410" s="4" t="s">
        <v>13</v>
      </c>
      <c r="L6410" s="4" t="s">
        <v>6</v>
      </c>
      <c r="M6410" s="4" t="s">
        <v>186</v>
      </c>
    </row>
    <row r="6411" spans="1:13" x14ac:dyDescent="0.2">
      <c r="A6411" s="4">
        <v>3178253</v>
      </c>
      <c r="B6411" s="4">
        <v>7938295</v>
      </c>
      <c r="C6411" s="4" t="s">
        <v>17556</v>
      </c>
      <c r="D6411" s="4">
        <v>9050</v>
      </c>
      <c r="E6411" s="4">
        <v>9050</v>
      </c>
      <c r="F6411" s="4">
        <v>1306.8</v>
      </c>
      <c r="G6411" s="7">
        <f t="shared" si="100"/>
        <v>1306.7999999999993</v>
      </c>
      <c r="H6411" s="4" t="s">
        <v>8401</v>
      </c>
      <c r="I6411" s="4">
        <v>29500</v>
      </c>
      <c r="J6411" s="4" t="s">
        <v>4</v>
      </c>
      <c r="K6411" s="4" t="s">
        <v>8</v>
      </c>
      <c r="L6411" s="4" t="s">
        <v>6</v>
      </c>
      <c r="M6411" s="4" t="s">
        <v>17</v>
      </c>
    </row>
    <row r="6412" spans="1:13" x14ac:dyDescent="0.2">
      <c r="A6412" s="4">
        <v>3178162</v>
      </c>
      <c r="B6412" s="4">
        <v>9533637</v>
      </c>
      <c r="C6412" s="4" t="s">
        <v>17557</v>
      </c>
      <c r="D6412" s="4">
        <v>1500</v>
      </c>
      <c r="E6412" s="4">
        <v>0</v>
      </c>
      <c r="F6412" s="4">
        <v>0</v>
      </c>
      <c r="G6412" s="7">
        <f t="shared" si="100"/>
        <v>-1500</v>
      </c>
      <c r="H6412" s="4" t="s">
        <v>2762</v>
      </c>
      <c r="I6412" s="4">
        <v>15000</v>
      </c>
      <c r="J6412" s="4" t="s">
        <v>21</v>
      </c>
      <c r="K6412" s="4" t="s">
        <v>13</v>
      </c>
      <c r="M6412" s="4" t="s">
        <v>20</v>
      </c>
    </row>
    <row r="6413" spans="1:13" x14ac:dyDescent="0.2">
      <c r="A6413" s="4">
        <v>3178295</v>
      </c>
      <c r="B6413" s="4">
        <v>418667</v>
      </c>
      <c r="C6413" s="4" t="s">
        <v>17558</v>
      </c>
      <c r="D6413" s="4">
        <v>1000</v>
      </c>
      <c r="E6413" s="4">
        <v>1000</v>
      </c>
      <c r="F6413" s="4">
        <v>988</v>
      </c>
      <c r="G6413" s="7">
        <f t="shared" si="100"/>
        <v>988</v>
      </c>
      <c r="H6413" s="4" t="s">
        <v>17559</v>
      </c>
      <c r="I6413" s="4">
        <v>12000</v>
      </c>
      <c r="J6413" s="4" t="s">
        <v>32</v>
      </c>
      <c r="K6413" s="4" t="s">
        <v>8</v>
      </c>
      <c r="L6413" s="4" t="s">
        <v>6</v>
      </c>
      <c r="M6413" s="4" t="s">
        <v>159</v>
      </c>
    </row>
    <row r="6414" spans="1:13" x14ac:dyDescent="0.2">
      <c r="A6414" s="4">
        <v>3178302</v>
      </c>
      <c r="B6414" s="4">
        <v>8674450</v>
      </c>
      <c r="C6414" s="4" t="s">
        <v>17560</v>
      </c>
      <c r="D6414" s="4">
        <v>2000</v>
      </c>
      <c r="E6414" s="4">
        <v>0</v>
      </c>
      <c r="F6414" s="4">
        <v>0</v>
      </c>
      <c r="G6414" s="7">
        <f t="shared" si="100"/>
        <v>-2000</v>
      </c>
      <c r="H6414" s="4" t="s">
        <v>4043</v>
      </c>
      <c r="I6414" s="4">
        <v>12000</v>
      </c>
      <c r="J6414" s="4" t="s">
        <v>32</v>
      </c>
      <c r="K6414" s="4" t="s">
        <v>22</v>
      </c>
      <c r="M6414" s="4" t="s">
        <v>7</v>
      </c>
    </row>
    <row r="6415" spans="1:13" x14ac:dyDescent="0.2">
      <c r="A6415" s="4">
        <v>3178281</v>
      </c>
      <c r="B6415" s="4">
        <v>9534022</v>
      </c>
      <c r="C6415" s="4" t="s">
        <v>17561</v>
      </c>
      <c r="D6415" s="4">
        <v>1500</v>
      </c>
      <c r="E6415" s="4">
        <v>1500</v>
      </c>
      <c r="F6415" s="4">
        <v>1541.25</v>
      </c>
      <c r="G6415" s="7">
        <f t="shared" si="100"/>
        <v>1541.25</v>
      </c>
      <c r="H6415" s="4" t="s">
        <v>1206</v>
      </c>
      <c r="I6415" s="4">
        <v>9000</v>
      </c>
      <c r="J6415" s="4" t="s">
        <v>72</v>
      </c>
      <c r="K6415" s="4" t="s">
        <v>13</v>
      </c>
      <c r="M6415" s="4" t="s">
        <v>40</v>
      </c>
    </row>
    <row r="6416" spans="1:13" x14ac:dyDescent="0.2">
      <c r="A6416" s="4">
        <v>3178400</v>
      </c>
      <c r="B6416" s="4">
        <v>9534316</v>
      </c>
      <c r="C6416" s="4" t="s">
        <v>17562</v>
      </c>
      <c r="D6416" s="4">
        <v>700</v>
      </c>
      <c r="E6416" s="4">
        <v>700</v>
      </c>
      <c r="F6416" s="4">
        <v>561.70000000000005</v>
      </c>
      <c r="G6416" s="7">
        <f t="shared" si="100"/>
        <v>561.70000000000005</v>
      </c>
      <c r="H6416" s="4" t="s">
        <v>5907</v>
      </c>
      <c r="I6416" s="4">
        <v>12000</v>
      </c>
      <c r="J6416" s="4" t="s">
        <v>4</v>
      </c>
      <c r="K6416" s="4" t="s">
        <v>16</v>
      </c>
      <c r="L6416" s="4" t="s">
        <v>6</v>
      </c>
      <c r="M6416" s="4" t="s">
        <v>64</v>
      </c>
    </row>
    <row r="6417" spans="1:13" x14ac:dyDescent="0.2">
      <c r="A6417" s="4">
        <v>3178204</v>
      </c>
      <c r="B6417" s="4">
        <v>9533763</v>
      </c>
      <c r="C6417" s="4" t="s">
        <v>17563</v>
      </c>
      <c r="D6417" s="4">
        <v>800</v>
      </c>
      <c r="E6417" s="4">
        <v>800</v>
      </c>
      <c r="F6417" s="4">
        <v>1.1200000000000001</v>
      </c>
      <c r="G6417" s="7">
        <f t="shared" si="100"/>
        <v>1.1200000000000045</v>
      </c>
      <c r="H6417" s="4" t="s">
        <v>7124</v>
      </c>
      <c r="I6417" s="4">
        <v>4800</v>
      </c>
      <c r="J6417" s="4" t="s">
        <v>72</v>
      </c>
      <c r="K6417" s="4" t="s">
        <v>13</v>
      </c>
      <c r="M6417" s="4" t="s">
        <v>111</v>
      </c>
    </row>
    <row r="6418" spans="1:13" x14ac:dyDescent="0.2">
      <c r="A6418" s="4">
        <v>3178372</v>
      </c>
      <c r="B6418" s="4">
        <v>9534078</v>
      </c>
      <c r="C6418" s="4" t="s">
        <v>17564</v>
      </c>
      <c r="D6418" s="4">
        <v>2500</v>
      </c>
      <c r="E6418" s="4">
        <v>2500</v>
      </c>
      <c r="F6418" s="4">
        <v>2381.25</v>
      </c>
      <c r="G6418" s="7">
        <f t="shared" si="100"/>
        <v>2381.25</v>
      </c>
      <c r="H6418" s="4" t="s">
        <v>17565</v>
      </c>
      <c r="I6418" s="4">
        <v>15000</v>
      </c>
      <c r="J6418" s="4" t="s">
        <v>4</v>
      </c>
      <c r="K6418" s="4" t="s">
        <v>13</v>
      </c>
      <c r="L6418" s="4" t="s">
        <v>6</v>
      </c>
      <c r="M6418" s="4" t="s">
        <v>7</v>
      </c>
    </row>
    <row r="6419" spans="1:13" x14ac:dyDescent="0.2">
      <c r="A6419" s="4">
        <v>3178442</v>
      </c>
      <c r="B6419" s="4">
        <v>316521</v>
      </c>
      <c r="C6419" s="4" t="s">
        <v>17566</v>
      </c>
      <c r="D6419" s="4">
        <v>1600</v>
      </c>
      <c r="E6419" s="4">
        <v>1600</v>
      </c>
      <c r="F6419" s="4">
        <v>267.52</v>
      </c>
      <c r="G6419" s="7">
        <f t="shared" si="100"/>
        <v>267.52</v>
      </c>
      <c r="H6419" s="4" t="s">
        <v>17567</v>
      </c>
      <c r="I6419" s="4">
        <v>10000</v>
      </c>
      <c r="J6419" s="4" t="s">
        <v>4</v>
      </c>
      <c r="K6419" s="4" t="s">
        <v>8</v>
      </c>
      <c r="L6419" s="4" t="s">
        <v>6</v>
      </c>
      <c r="M6419" s="4" t="s">
        <v>111</v>
      </c>
    </row>
    <row r="6420" spans="1:13" x14ac:dyDescent="0.2">
      <c r="A6420" s="4">
        <v>3178456</v>
      </c>
      <c r="B6420" s="4">
        <v>622609</v>
      </c>
      <c r="C6420" s="4" t="s">
        <v>17568</v>
      </c>
      <c r="D6420" s="4">
        <v>1000</v>
      </c>
      <c r="E6420" s="4">
        <v>1000</v>
      </c>
      <c r="F6420" s="4">
        <v>1098</v>
      </c>
      <c r="G6420" s="7">
        <f t="shared" si="100"/>
        <v>1098</v>
      </c>
      <c r="H6420" s="4" t="s">
        <v>17569</v>
      </c>
      <c r="I6420" s="4">
        <v>15000</v>
      </c>
      <c r="J6420" s="4" t="s">
        <v>4</v>
      </c>
      <c r="K6420" s="4" t="s">
        <v>13</v>
      </c>
      <c r="L6420" s="4" t="s">
        <v>6</v>
      </c>
      <c r="M6420" s="4" t="s">
        <v>47</v>
      </c>
    </row>
    <row r="6421" spans="1:13" x14ac:dyDescent="0.2">
      <c r="A6421" s="4">
        <v>3178414</v>
      </c>
      <c r="B6421" s="4">
        <v>586433</v>
      </c>
      <c r="C6421" s="4" t="s">
        <v>17570</v>
      </c>
      <c r="D6421" s="4">
        <v>3500</v>
      </c>
      <c r="E6421" s="4">
        <v>0</v>
      </c>
      <c r="F6421" s="4">
        <v>95</v>
      </c>
      <c r="G6421" s="7">
        <f t="shared" si="100"/>
        <v>-3405</v>
      </c>
      <c r="H6421" s="4" t="s">
        <v>17571</v>
      </c>
      <c r="I6421" s="4">
        <v>15000</v>
      </c>
      <c r="J6421" s="4" t="s">
        <v>4</v>
      </c>
      <c r="K6421" s="4" t="s">
        <v>22</v>
      </c>
      <c r="L6421" s="4" t="s">
        <v>6</v>
      </c>
      <c r="M6421" s="4" t="s">
        <v>35</v>
      </c>
    </row>
    <row r="6422" spans="1:13" x14ac:dyDescent="0.2">
      <c r="A6422" s="4">
        <v>3178449</v>
      </c>
      <c r="B6422" s="4">
        <v>531076</v>
      </c>
      <c r="C6422" s="4" t="s">
        <v>17572</v>
      </c>
      <c r="D6422" s="4">
        <v>2500</v>
      </c>
      <c r="E6422" s="4">
        <v>2500</v>
      </c>
      <c r="F6422" s="4">
        <v>3</v>
      </c>
      <c r="G6422" s="7">
        <f t="shared" si="100"/>
        <v>3</v>
      </c>
      <c r="H6422" s="4" t="s">
        <v>17573</v>
      </c>
      <c r="I6422" s="4">
        <v>10000</v>
      </c>
      <c r="J6422" s="4" t="s">
        <v>4</v>
      </c>
      <c r="K6422" s="4" t="s">
        <v>8</v>
      </c>
      <c r="L6422" s="4" t="s">
        <v>6</v>
      </c>
      <c r="M6422" s="4" t="s">
        <v>12</v>
      </c>
    </row>
    <row r="6423" spans="1:13" x14ac:dyDescent="0.2">
      <c r="A6423" s="4">
        <v>3178134</v>
      </c>
      <c r="B6423" s="4">
        <v>9533658</v>
      </c>
      <c r="C6423" s="4" t="s">
        <v>17574</v>
      </c>
      <c r="D6423" s="4">
        <v>2000</v>
      </c>
      <c r="E6423" s="4">
        <v>2000</v>
      </c>
      <c r="F6423" s="4">
        <v>0.6</v>
      </c>
      <c r="G6423" s="7">
        <f t="shared" si="100"/>
        <v>0.59999999999990905</v>
      </c>
      <c r="H6423" s="4" t="s">
        <v>9258</v>
      </c>
      <c r="I6423" s="4">
        <v>15000</v>
      </c>
      <c r="J6423" s="4" t="s">
        <v>4</v>
      </c>
      <c r="K6423" s="4" t="s">
        <v>8</v>
      </c>
      <c r="L6423" s="4" t="s">
        <v>6</v>
      </c>
      <c r="M6423" s="4" t="s">
        <v>25</v>
      </c>
    </row>
    <row r="6424" spans="1:13" x14ac:dyDescent="0.2">
      <c r="A6424" s="4">
        <v>3178491</v>
      </c>
      <c r="B6424" s="4">
        <v>6910604</v>
      </c>
      <c r="C6424" s="4" t="s">
        <v>17575</v>
      </c>
      <c r="D6424" s="4">
        <v>5000</v>
      </c>
      <c r="E6424" s="4">
        <v>5000</v>
      </c>
      <c r="F6424" s="4">
        <v>935</v>
      </c>
      <c r="G6424" s="7">
        <f t="shared" si="100"/>
        <v>935</v>
      </c>
      <c r="H6424" s="4" t="s">
        <v>8049</v>
      </c>
      <c r="I6424" s="4">
        <v>11000</v>
      </c>
      <c r="J6424" s="4" t="s">
        <v>4</v>
      </c>
      <c r="K6424" s="4" t="s">
        <v>13</v>
      </c>
      <c r="L6424" s="4" t="s">
        <v>9</v>
      </c>
      <c r="M6424" s="4" t="s">
        <v>48</v>
      </c>
    </row>
    <row r="6425" spans="1:13" x14ac:dyDescent="0.2">
      <c r="A6425" s="4">
        <v>3178512</v>
      </c>
      <c r="B6425" s="4">
        <v>704681</v>
      </c>
      <c r="C6425" s="4" t="s">
        <v>17576</v>
      </c>
      <c r="D6425" s="4">
        <v>5000</v>
      </c>
      <c r="E6425" s="4">
        <v>5000</v>
      </c>
      <c r="F6425" s="4">
        <v>988</v>
      </c>
      <c r="G6425" s="7">
        <f t="shared" si="100"/>
        <v>988</v>
      </c>
      <c r="H6425" s="4" t="s">
        <v>4023</v>
      </c>
      <c r="I6425" s="4">
        <v>18000</v>
      </c>
      <c r="J6425" s="4" t="s">
        <v>4</v>
      </c>
      <c r="K6425" s="4" t="s">
        <v>16</v>
      </c>
      <c r="L6425" s="4" t="s">
        <v>6</v>
      </c>
      <c r="M6425" s="4" t="s">
        <v>29</v>
      </c>
    </row>
    <row r="6426" spans="1:13" x14ac:dyDescent="0.2">
      <c r="A6426" s="4">
        <v>3097326</v>
      </c>
      <c r="B6426" s="4">
        <v>9323133</v>
      </c>
      <c r="C6426" s="4" t="s">
        <v>17577</v>
      </c>
      <c r="D6426" s="4">
        <v>800</v>
      </c>
      <c r="E6426" s="4">
        <v>800</v>
      </c>
      <c r="F6426" s="4">
        <v>153.19999999999999</v>
      </c>
      <c r="G6426" s="7">
        <f t="shared" si="100"/>
        <v>153.20000000000005</v>
      </c>
      <c r="H6426" s="4" t="s">
        <v>730</v>
      </c>
      <c r="I6426" s="4">
        <v>10000</v>
      </c>
      <c r="J6426" s="4" t="s">
        <v>4</v>
      </c>
      <c r="K6426" s="4" t="s">
        <v>13</v>
      </c>
      <c r="L6426" s="4" t="s">
        <v>6</v>
      </c>
      <c r="M6426" s="4" t="s">
        <v>64</v>
      </c>
    </row>
    <row r="6427" spans="1:13" x14ac:dyDescent="0.2">
      <c r="A6427" s="4">
        <v>3178470</v>
      </c>
      <c r="B6427" s="4">
        <v>9347367</v>
      </c>
      <c r="C6427" s="4" t="s">
        <v>17578</v>
      </c>
      <c r="D6427" s="4">
        <v>4500</v>
      </c>
      <c r="E6427" s="4">
        <v>4500</v>
      </c>
      <c r="F6427" s="4">
        <v>256.5</v>
      </c>
      <c r="G6427" s="7">
        <f t="shared" si="100"/>
        <v>256.5</v>
      </c>
      <c r="H6427" s="4" t="s">
        <v>5452</v>
      </c>
      <c r="I6427" s="4">
        <v>40000</v>
      </c>
      <c r="J6427" s="4" t="s">
        <v>4</v>
      </c>
      <c r="K6427" s="4" t="s">
        <v>8</v>
      </c>
      <c r="L6427" s="4" t="s">
        <v>6</v>
      </c>
      <c r="M6427" s="4" t="s">
        <v>48</v>
      </c>
    </row>
    <row r="6428" spans="1:13" x14ac:dyDescent="0.2">
      <c r="A6428" s="4">
        <v>3178575</v>
      </c>
      <c r="B6428" s="4">
        <v>8263410</v>
      </c>
      <c r="C6428" s="4" t="s">
        <v>17579</v>
      </c>
      <c r="D6428" s="4">
        <v>3000</v>
      </c>
      <c r="E6428" s="4">
        <v>0</v>
      </c>
      <c r="F6428" s="4">
        <v>0</v>
      </c>
      <c r="G6428" s="7">
        <f t="shared" si="100"/>
        <v>-3000</v>
      </c>
      <c r="H6428" s="4" t="s">
        <v>2753</v>
      </c>
      <c r="I6428" s="4">
        <v>13000</v>
      </c>
      <c r="J6428" s="4" t="s">
        <v>4</v>
      </c>
      <c r="K6428" s="4" t="s">
        <v>13</v>
      </c>
      <c r="L6428" s="4" t="s">
        <v>6</v>
      </c>
      <c r="M6428" s="4" t="s">
        <v>29</v>
      </c>
    </row>
    <row r="6429" spans="1:13" x14ac:dyDescent="0.2">
      <c r="A6429" s="4">
        <v>3178645</v>
      </c>
      <c r="B6429" s="4">
        <v>8749175</v>
      </c>
      <c r="C6429" s="4" t="s">
        <v>17580</v>
      </c>
      <c r="D6429" s="4">
        <v>10000</v>
      </c>
      <c r="E6429" s="4">
        <v>10000</v>
      </c>
      <c r="F6429" s="4">
        <v>440</v>
      </c>
      <c r="G6429" s="7">
        <f t="shared" si="100"/>
        <v>440</v>
      </c>
      <c r="H6429" s="4" t="s">
        <v>6036</v>
      </c>
      <c r="I6429" s="4">
        <v>25000</v>
      </c>
      <c r="J6429" s="4" t="s">
        <v>72</v>
      </c>
      <c r="K6429" s="4" t="s">
        <v>13</v>
      </c>
      <c r="M6429" s="4" t="s">
        <v>12</v>
      </c>
    </row>
    <row r="6430" spans="1:13" x14ac:dyDescent="0.2">
      <c r="A6430" s="4">
        <v>3178638</v>
      </c>
      <c r="B6430" s="4">
        <v>6419918</v>
      </c>
      <c r="C6430" s="4" t="s">
        <v>17581</v>
      </c>
      <c r="D6430" s="4">
        <v>2000</v>
      </c>
      <c r="E6430" s="4">
        <v>0</v>
      </c>
      <c r="F6430" s="4">
        <v>4092.6</v>
      </c>
      <c r="G6430" s="7">
        <f t="shared" si="100"/>
        <v>2092.6</v>
      </c>
      <c r="H6430" s="4" t="s">
        <v>17582</v>
      </c>
      <c r="I6430" s="4">
        <v>10000</v>
      </c>
      <c r="J6430" s="4" t="s">
        <v>11</v>
      </c>
      <c r="K6430" s="4" t="s">
        <v>5</v>
      </c>
      <c r="M6430" s="4" t="s">
        <v>52</v>
      </c>
    </row>
    <row r="6431" spans="1:13" x14ac:dyDescent="0.2">
      <c r="A6431" s="4">
        <v>3178694</v>
      </c>
      <c r="B6431" s="4">
        <v>1649520</v>
      </c>
      <c r="C6431" s="4" t="s">
        <v>17583</v>
      </c>
      <c r="D6431" s="4">
        <v>10000</v>
      </c>
      <c r="E6431" s="4">
        <v>10000</v>
      </c>
      <c r="F6431" s="4">
        <v>1330</v>
      </c>
      <c r="G6431" s="7">
        <f t="shared" si="100"/>
        <v>1330</v>
      </c>
      <c r="H6431" s="4" t="s">
        <v>16111</v>
      </c>
      <c r="I6431" s="4">
        <v>30000</v>
      </c>
      <c r="J6431" s="4" t="s">
        <v>4</v>
      </c>
      <c r="K6431" s="4" t="s">
        <v>22</v>
      </c>
      <c r="L6431" s="4" t="s">
        <v>9</v>
      </c>
      <c r="M6431" s="4" t="s">
        <v>25</v>
      </c>
    </row>
    <row r="6432" spans="1:13" x14ac:dyDescent="0.2">
      <c r="A6432" s="4">
        <v>3178617</v>
      </c>
      <c r="B6432" s="4">
        <v>5236554</v>
      </c>
      <c r="C6432" s="4" t="s">
        <v>17584</v>
      </c>
      <c r="D6432" s="4">
        <v>7000</v>
      </c>
      <c r="E6432" s="4">
        <v>7000</v>
      </c>
      <c r="F6432" s="4">
        <v>3836</v>
      </c>
      <c r="G6432" s="7">
        <f t="shared" si="100"/>
        <v>3836</v>
      </c>
      <c r="H6432" s="4" t="s">
        <v>5887</v>
      </c>
      <c r="I6432" s="4">
        <v>12000</v>
      </c>
      <c r="J6432" s="4" t="s">
        <v>32</v>
      </c>
      <c r="K6432" s="4" t="s">
        <v>8</v>
      </c>
      <c r="M6432" s="4" t="s">
        <v>47</v>
      </c>
    </row>
    <row r="6433" spans="1:13" x14ac:dyDescent="0.2">
      <c r="A6433" s="4">
        <v>3178687</v>
      </c>
      <c r="B6433" s="4">
        <v>6229280</v>
      </c>
      <c r="C6433" s="4" t="s">
        <v>17585</v>
      </c>
      <c r="D6433" s="4">
        <v>500</v>
      </c>
      <c r="E6433" s="4">
        <v>500</v>
      </c>
      <c r="F6433" s="4">
        <v>120</v>
      </c>
      <c r="G6433" s="7">
        <f t="shared" si="100"/>
        <v>120</v>
      </c>
      <c r="H6433" s="4" t="s">
        <v>388</v>
      </c>
      <c r="I6433" s="4">
        <v>15000</v>
      </c>
      <c r="J6433" s="4" t="s">
        <v>51</v>
      </c>
      <c r="K6433" s="4" t="s">
        <v>13</v>
      </c>
      <c r="M6433" s="4" t="s">
        <v>186</v>
      </c>
    </row>
    <row r="6434" spans="1:13" x14ac:dyDescent="0.2">
      <c r="A6434" s="4">
        <v>3178519</v>
      </c>
      <c r="B6434" s="4">
        <v>4230934</v>
      </c>
      <c r="C6434" s="4" t="s">
        <v>17586</v>
      </c>
      <c r="D6434" s="4">
        <v>800</v>
      </c>
      <c r="E6434" s="4">
        <v>0</v>
      </c>
      <c r="F6434" s="4">
        <v>0</v>
      </c>
      <c r="G6434" s="7">
        <f t="shared" si="100"/>
        <v>-800</v>
      </c>
      <c r="H6434" s="4" t="s">
        <v>3437</v>
      </c>
      <c r="I6434" s="4">
        <v>10000</v>
      </c>
      <c r="J6434" s="4" t="s">
        <v>4</v>
      </c>
      <c r="K6434" s="4" t="s">
        <v>13</v>
      </c>
      <c r="L6434" s="4" t="s">
        <v>6</v>
      </c>
      <c r="M6434" s="4" t="s">
        <v>12</v>
      </c>
    </row>
    <row r="6435" spans="1:13" x14ac:dyDescent="0.2">
      <c r="A6435" s="4">
        <v>3178743</v>
      </c>
      <c r="B6435" s="4">
        <v>438777</v>
      </c>
      <c r="C6435" s="4" t="s">
        <v>17587</v>
      </c>
      <c r="D6435" s="4">
        <v>10000</v>
      </c>
      <c r="E6435" s="4">
        <v>10000</v>
      </c>
      <c r="F6435" s="4">
        <v>760</v>
      </c>
      <c r="G6435" s="7">
        <f t="shared" si="100"/>
        <v>760</v>
      </c>
      <c r="H6435" s="4" t="s">
        <v>10291</v>
      </c>
      <c r="I6435" s="4">
        <v>21000</v>
      </c>
      <c r="J6435" s="4" t="s">
        <v>4</v>
      </c>
      <c r="K6435" s="4" t="s">
        <v>8</v>
      </c>
      <c r="L6435" s="4" t="s">
        <v>6</v>
      </c>
      <c r="M6435" s="4" t="s">
        <v>20</v>
      </c>
    </row>
    <row r="6436" spans="1:13" x14ac:dyDescent="0.2">
      <c r="A6436" s="4">
        <v>3178778</v>
      </c>
      <c r="B6436" s="4">
        <v>509273</v>
      </c>
      <c r="C6436" s="4" t="s">
        <v>17588</v>
      </c>
      <c r="D6436" s="4">
        <v>1500</v>
      </c>
      <c r="E6436" s="4">
        <v>1500</v>
      </c>
      <c r="F6436" s="4">
        <v>135.4</v>
      </c>
      <c r="G6436" s="7">
        <f t="shared" si="100"/>
        <v>135.40000000000009</v>
      </c>
      <c r="H6436" s="4" t="s">
        <v>2634</v>
      </c>
      <c r="I6436" s="4">
        <v>18000</v>
      </c>
      <c r="J6436" s="4" t="s">
        <v>4</v>
      </c>
      <c r="K6436" s="4" t="s">
        <v>13</v>
      </c>
      <c r="L6436" s="4" t="s">
        <v>14</v>
      </c>
      <c r="M6436" s="4" t="s">
        <v>10</v>
      </c>
    </row>
    <row r="6437" spans="1:13" x14ac:dyDescent="0.2">
      <c r="A6437" s="4">
        <v>3178736</v>
      </c>
      <c r="B6437" s="4">
        <v>515777</v>
      </c>
      <c r="C6437" s="4" t="s">
        <v>17589</v>
      </c>
      <c r="D6437" s="4">
        <v>2250</v>
      </c>
      <c r="E6437" s="4">
        <v>0</v>
      </c>
      <c r="F6437" s="4">
        <v>2323.71</v>
      </c>
      <c r="G6437" s="7">
        <f t="shared" si="100"/>
        <v>73.710000000000036</v>
      </c>
      <c r="H6437" s="4" t="s">
        <v>17590</v>
      </c>
      <c r="I6437" s="4">
        <v>11000</v>
      </c>
      <c r="J6437" s="4" t="s">
        <v>4</v>
      </c>
      <c r="K6437" s="4" t="s">
        <v>5</v>
      </c>
      <c r="L6437" s="4" t="s">
        <v>6</v>
      </c>
      <c r="M6437" s="4" t="s">
        <v>48</v>
      </c>
    </row>
    <row r="6438" spans="1:13" x14ac:dyDescent="0.2">
      <c r="A6438" s="4">
        <v>3178834</v>
      </c>
      <c r="B6438" s="4">
        <v>7137341</v>
      </c>
      <c r="C6438" s="4" t="s">
        <v>17591</v>
      </c>
      <c r="D6438" s="4">
        <v>800</v>
      </c>
      <c r="E6438" s="4">
        <v>0</v>
      </c>
      <c r="F6438" s="4">
        <v>0</v>
      </c>
      <c r="G6438" s="7">
        <f t="shared" si="100"/>
        <v>-800</v>
      </c>
      <c r="H6438" s="4" t="s">
        <v>2106</v>
      </c>
      <c r="I6438" s="4">
        <v>12000</v>
      </c>
      <c r="J6438" s="4" t="s">
        <v>4</v>
      </c>
      <c r="K6438" s="4" t="s">
        <v>13</v>
      </c>
      <c r="L6438" s="4" t="s">
        <v>6</v>
      </c>
      <c r="M6438" s="4" t="s">
        <v>65</v>
      </c>
    </row>
    <row r="6439" spans="1:13" x14ac:dyDescent="0.2">
      <c r="A6439" s="4">
        <v>3178876</v>
      </c>
      <c r="B6439" s="4">
        <v>9504629</v>
      </c>
      <c r="C6439" s="4" t="s">
        <v>17592</v>
      </c>
      <c r="D6439" s="4">
        <v>1000</v>
      </c>
      <c r="E6439" s="4">
        <v>0</v>
      </c>
      <c r="F6439" s="4">
        <v>0</v>
      </c>
      <c r="G6439" s="7">
        <f t="shared" si="100"/>
        <v>-1000</v>
      </c>
      <c r="H6439" s="4" t="s">
        <v>16765</v>
      </c>
      <c r="I6439" s="4">
        <v>23000</v>
      </c>
      <c r="J6439" s="4" t="s">
        <v>4</v>
      </c>
      <c r="K6439" s="4" t="s">
        <v>8</v>
      </c>
      <c r="L6439" s="4" t="s">
        <v>6</v>
      </c>
      <c r="M6439" s="4" t="s">
        <v>25</v>
      </c>
    </row>
    <row r="6440" spans="1:13" x14ac:dyDescent="0.2">
      <c r="A6440" s="4">
        <v>3178799</v>
      </c>
      <c r="B6440" s="4">
        <v>9534890</v>
      </c>
      <c r="C6440" s="4" t="s">
        <v>17593</v>
      </c>
      <c r="D6440" s="4">
        <v>2000</v>
      </c>
      <c r="E6440" s="4">
        <v>2000</v>
      </c>
      <c r="F6440" s="4">
        <v>2.6</v>
      </c>
      <c r="G6440" s="7">
        <f t="shared" si="100"/>
        <v>2.5999999999999091</v>
      </c>
      <c r="H6440" s="4" t="s">
        <v>17594</v>
      </c>
      <c r="I6440" s="4">
        <v>12000</v>
      </c>
      <c r="J6440" s="4" t="s">
        <v>4</v>
      </c>
      <c r="K6440" s="4" t="s">
        <v>8</v>
      </c>
      <c r="L6440" s="4" t="s">
        <v>6</v>
      </c>
      <c r="M6440" s="4" t="s">
        <v>20</v>
      </c>
    </row>
    <row r="6441" spans="1:13" x14ac:dyDescent="0.2">
      <c r="A6441" s="4">
        <v>3178806</v>
      </c>
      <c r="B6441" s="4">
        <v>7158369</v>
      </c>
      <c r="C6441" s="4" t="s">
        <v>17595</v>
      </c>
      <c r="D6441" s="4">
        <v>6050</v>
      </c>
      <c r="E6441" s="4">
        <v>6050</v>
      </c>
      <c r="F6441" s="4">
        <v>764.4</v>
      </c>
      <c r="G6441" s="7">
        <f t="shared" si="100"/>
        <v>764.39999999999964</v>
      </c>
      <c r="H6441" s="4" t="s">
        <v>17596</v>
      </c>
      <c r="I6441" s="4">
        <v>20000</v>
      </c>
      <c r="J6441" s="4" t="s">
        <v>4</v>
      </c>
      <c r="K6441" s="4" t="s">
        <v>8</v>
      </c>
      <c r="L6441" s="4" t="s">
        <v>6</v>
      </c>
      <c r="M6441" s="4" t="s">
        <v>20</v>
      </c>
    </row>
    <row r="6442" spans="1:13" x14ac:dyDescent="0.2">
      <c r="A6442" s="4">
        <v>3178939</v>
      </c>
      <c r="B6442" s="4">
        <v>4567347</v>
      </c>
      <c r="C6442" s="4" t="s">
        <v>17597</v>
      </c>
      <c r="D6442" s="4">
        <v>1000</v>
      </c>
      <c r="E6442" s="4">
        <v>0</v>
      </c>
      <c r="F6442" s="4">
        <v>0</v>
      </c>
      <c r="G6442" s="7">
        <f t="shared" si="100"/>
        <v>-1000</v>
      </c>
      <c r="H6442" s="4" t="s">
        <v>3737</v>
      </c>
      <c r="I6442" s="4">
        <v>9500</v>
      </c>
      <c r="J6442" s="4" t="s">
        <v>4</v>
      </c>
      <c r="K6442" s="4" t="s">
        <v>8</v>
      </c>
      <c r="L6442" s="4" t="s">
        <v>6</v>
      </c>
      <c r="M6442" s="4" t="s">
        <v>20</v>
      </c>
    </row>
    <row r="6443" spans="1:13" x14ac:dyDescent="0.2">
      <c r="A6443" s="4">
        <v>3178974</v>
      </c>
      <c r="B6443" s="4">
        <v>6549285</v>
      </c>
      <c r="C6443" s="4" t="s">
        <v>17598</v>
      </c>
      <c r="D6443" s="4">
        <v>500</v>
      </c>
      <c r="E6443" s="4">
        <v>500</v>
      </c>
      <c r="F6443" s="4">
        <v>0.35</v>
      </c>
      <c r="G6443" s="7">
        <f t="shared" si="100"/>
        <v>0.35000000000002274</v>
      </c>
      <c r="H6443" s="4" t="s">
        <v>13908</v>
      </c>
      <c r="I6443" s="4">
        <v>18000</v>
      </c>
      <c r="J6443" s="4" t="s">
        <v>98</v>
      </c>
      <c r="K6443" s="4" t="s">
        <v>8</v>
      </c>
      <c r="M6443" s="4" t="s">
        <v>186</v>
      </c>
    </row>
    <row r="6444" spans="1:13" x14ac:dyDescent="0.2">
      <c r="A6444" s="4">
        <v>3179023</v>
      </c>
      <c r="B6444" s="4">
        <v>9490104</v>
      </c>
      <c r="C6444" s="4" t="s">
        <v>17599</v>
      </c>
      <c r="D6444" s="4">
        <v>2500</v>
      </c>
      <c r="E6444" s="4">
        <v>2500</v>
      </c>
      <c r="F6444" s="4">
        <v>660</v>
      </c>
      <c r="G6444" s="7">
        <f t="shared" si="100"/>
        <v>660</v>
      </c>
      <c r="H6444" s="4" t="s">
        <v>3428</v>
      </c>
      <c r="I6444" s="4">
        <v>25000</v>
      </c>
      <c r="J6444" s="4" t="s">
        <v>32</v>
      </c>
      <c r="K6444" s="4" t="s">
        <v>13</v>
      </c>
      <c r="M6444" s="4" t="s">
        <v>7</v>
      </c>
    </row>
    <row r="6445" spans="1:13" x14ac:dyDescent="0.2">
      <c r="A6445" s="4">
        <v>3178848</v>
      </c>
      <c r="B6445" s="4">
        <v>9535023</v>
      </c>
      <c r="C6445" s="4" t="s">
        <v>17600</v>
      </c>
      <c r="D6445" s="4">
        <v>1500</v>
      </c>
      <c r="E6445" s="4">
        <v>1500</v>
      </c>
      <c r="F6445" s="4">
        <v>380.25</v>
      </c>
      <c r="G6445" s="7">
        <f t="shared" si="100"/>
        <v>380.25</v>
      </c>
      <c r="H6445" s="4" t="s">
        <v>17601</v>
      </c>
      <c r="I6445" s="4">
        <v>24000</v>
      </c>
      <c r="J6445" s="4" t="s">
        <v>32</v>
      </c>
      <c r="K6445" s="4" t="s">
        <v>13</v>
      </c>
      <c r="M6445" s="4" t="s">
        <v>12</v>
      </c>
    </row>
    <row r="6446" spans="1:13" x14ac:dyDescent="0.2">
      <c r="A6446" s="4">
        <v>3179002</v>
      </c>
      <c r="B6446" s="4">
        <v>5804793</v>
      </c>
      <c r="C6446" s="4" t="s">
        <v>17602</v>
      </c>
      <c r="D6446" s="4">
        <v>4700</v>
      </c>
      <c r="E6446" s="4">
        <v>4700</v>
      </c>
      <c r="F6446" s="4">
        <v>160.74</v>
      </c>
      <c r="G6446" s="7">
        <f t="shared" si="100"/>
        <v>160.73999999999978</v>
      </c>
      <c r="H6446" s="4" t="s">
        <v>1623</v>
      </c>
      <c r="I6446" s="4">
        <v>15000</v>
      </c>
      <c r="J6446" s="4" t="s">
        <v>4</v>
      </c>
      <c r="K6446" s="4" t="s">
        <v>13</v>
      </c>
      <c r="L6446" s="4" t="s">
        <v>6</v>
      </c>
      <c r="M6446" s="4" t="s">
        <v>173</v>
      </c>
    </row>
    <row r="6447" spans="1:13" x14ac:dyDescent="0.2">
      <c r="A6447" s="4">
        <v>3179093</v>
      </c>
      <c r="B6447" s="4">
        <v>226137</v>
      </c>
      <c r="C6447" s="4" t="s">
        <v>17603</v>
      </c>
      <c r="D6447" s="4">
        <v>10000</v>
      </c>
      <c r="E6447" s="4">
        <v>10000</v>
      </c>
      <c r="F6447" s="4">
        <v>3300</v>
      </c>
      <c r="G6447" s="7">
        <f t="shared" si="100"/>
        <v>3300</v>
      </c>
      <c r="H6447" s="4" t="s">
        <v>2025</v>
      </c>
      <c r="I6447" s="4">
        <v>15000</v>
      </c>
      <c r="J6447" s="4" t="s">
        <v>4</v>
      </c>
      <c r="K6447" s="4" t="s">
        <v>8</v>
      </c>
      <c r="L6447" s="4" t="s">
        <v>6</v>
      </c>
      <c r="M6447" s="4" t="s">
        <v>76</v>
      </c>
    </row>
    <row r="6448" spans="1:13" x14ac:dyDescent="0.2">
      <c r="A6448" s="4">
        <v>3179051</v>
      </c>
      <c r="B6448" s="4">
        <v>9359036</v>
      </c>
      <c r="C6448" s="4" t="s">
        <v>17604</v>
      </c>
      <c r="D6448" s="4">
        <v>3000</v>
      </c>
      <c r="E6448" s="4">
        <v>3000</v>
      </c>
      <c r="F6448" s="4">
        <v>4.2</v>
      </c>
      <c r="G6448" s="7">
        <f t="shared" si="100"/>
        <v>4.1999999999998181</v>
      </c>
      <c r="H6448" s="4" t="s">
        <v>17605</v>
      </c>
      <c r="I6448" s="4">
        <v>15000</v>
      </c>
      <c r="J6448" s="4" t="s">
        <v>4</v>
      </c>
      <c r="K6448" s="4" t="s">
        <v>8</v>
      </c>
      <c r="L6448" s="4" t="s">
        <v>6</v>
      </c>
      <c r="M6448" s="4" t="s">
        <v>20</v>
      </c>
    </row>
    <row r="6449" spans="1:13" x14ac:dyDescent="0.2">
      <c r="A6449" s="4">
        <v>3179191</v>
      </c>
      <c r="B6449" s="4">
        <v>6771437</v>
      </c>
      <c r="C6449" s="4" t="s">
        <v>17606</v>
      </c>
      <c r="D6449" s="4">
        <v>1500</v>
      </c>
      <c r="E6449" s="4">
        <v>1500</v>
      </c>
      <c r="F6449" s="4">
        <v>292.5</v>
      </c>
      <c r="G6449" s="7">
        <f t="shared" si="100"/>
        <v>292.5</v>
      </c>
      <c r="H6449" s="4" t="s">
        <v>6415</v>
      </c>
      <c r="I6449" s="4">
        <v>140000</v>
      </c>
      <c r="J6449" s="4" t="s">
        <v>32</v>
      </c>
      <c r="K6449" s="4" t="s">
        <v>8</v>
      </c>
      <c r="M6449" s="4" t="s">
        <v>25</v>
      </c>
    </row>
    <row r="6450" spans="1:13" x14ac:dyDescent="0.2">
      <c r="A6450" s="4">
        <v>3179170</v>
      </c>
      <c r="B6450" s="4">
        <v>9535828</v>
      </c>
      <c r="C6450" s="4" t="s">
        <v>17607</v>
      </c>
      <c r="D6450" s="4">
        <v>1500</v>
      </c>
      <c r="E6450" s="4">
        <v>1500</v>
      </c>
      <c r="F6450" s="4">
        <v>0.6</v>
      </c>
      <c r="G6450" s="7">
        <f t="shared" si="100"/>
        <v>0.59999999999990905</v>
      </c>
      <c r="H6450" s="4" t="s">
        <v>3200</v>
      </c>
      <c r="I6450" s="4">
        <v>16000</v>
      </c>
      <c r="J6450" s="4" t="s">
        <v>4</v>
      </c>
      <c r="K6450" s="4" t="s">
        <v>13</v>
      </c>
      <c r="L6450" s="4" t="s">
        <v>6</v>
      </c>
      <c r="M6450" s="4" t="s">
        <v>23</v>
      </c>
    </row>
    <row r="6451" spans="1:13" x14ac:dyDescent="0.2">
      <c r="A6451" s="4">
        <v>3179121</v>
      </c>
      <c r="B6451" s="4">
        <v>9535744</v>
      </c>
      <c r="C6451" s="4" t="s">
        <v>17608</v>
      </c>
      <c r="D6451" s="4">
        <v>1200</v>
      </c>
      <c r="E6451" s="4">
        <v>1200</v>
      </c>
      <c r="F6451" s="4">
        <v>1.8</v>
      </c>
      <c r="G6451" s="7">
        <f t="shared" si="100"/>
        <v>1.7999999999999545</v>
      </c>
      <c r="H6451" s="4" t="s">
        <v>2400</v>
      </c>
      <c r="I6451" s="4">
        <v>6000</v>
      </c>
      <c r="J6451" s="4" t="s">
        <v>51</v>
      </c>
      <c r="K6451" s="4" t="s">
        <v>13</v>
      </c>
      <c r="M6451" s="4" t="s">
        <v>12</v>
      </c>
    </row>
    <row r="6452" spans="1:13" x14ac:dyDescent="0.2">
      <c r="A6452" s="4">
        <v>3179198</v>
      </c>
      <c r="B6452" s="4">
        <v>1893865</v>
      </c>
      <c r="C6452" s="4" t="s">
        <v>17609</v>
      </c>
      <c r="D6452" s="4">
        <v>2000</v>
      </c>
      <c r="E6452" s="4">
        <v>0</v>
      </c>
      <c r="F6452" s="4">
        <v>1446</v>
      </c>
      <c r="G6452" s="7">
        <f t="shared" si="100"/>
        <v>-554</v>
      </c>
      <c r="H6452" s="4" t="s">
        <v>11155</v>
      </c>
      <c r="I6452" s="4">
        <v>9000</v>
      </c>
      <c r="J6452" s="4" t="s">
        <v>72</v>
      </c>
      <c r="K6452" s="4" t="s">
        <v>8</v>
      </c>
      <c r="M6452" s="4" t="s">
        <v>17</v>
      </c>
    </row>
    <row r="6453" spans="1:13" x14ac:dyDescent="0.2">
      <c r="A6453" s="4">
        <v>3179240</v>
      </c>
      <c r="B6453" s="4">
        <v>1719033</v>
      </c>
      <c r="C6453" s="4" t="s">
        <v>17610</v>
      </c>
      <c r="D6453" s="4">
        <v>2000</v>
      </c>
      <c r="E6453" s="4">
        <v>0</v>
      </c>
      <c r="F6453" s="4">
        <v>0</v>
      </c>
      <c r="G6453" s="7">
        <f t="shared" si="100"/>
        <v>-2000</v>
      </c>
      <c r="H6453" s="4" t="s">
        <v>6456</v>
      </c>
      <c r="I6453" s="4">
        <v>12000</v>
      </c>
      <c r="J6453" s="4" t="s">
        <v>4</v>
      </c>
      <c r="K6453" s="4" t="s">
        <v>13</v>
      </c>
      <c r="L6453" s="4" t="s">
        <v>14</v>
      </c>
      <c r="M6453" s="4" t="s">
        <v>20</v>
      </c>
    </row>
    <row r="6454" spans="1:13" x14ac:dyDescent="0.2">
      <c r="A6454" s="4">
        <v>3179163</v>
      </c>
      <c r="B6454" s="4">
        <v>9535695</v>
      </c>
      <c r="C6454" s="4" t="s">
        <v>17611</v>
      </c>
      <c r="D6454" s="4">
        <v>500</v>
      </c>
      <c r="E6454" s="4">
        <v>500</v>
      </c>
      <c r="F6454" s="4">
        <v>0.5</v>
      </c>
      <c r="G6454" s="7">
        <f t="shared" si="100"/>
        <v>0.5</v>
      </c>
      <c r="H6454" s="4" t="s">
        <v>17612</v>
      </c>
      <c r="I6454" s="4">
        <v>9000</v>
      </c>
      <c r="J6454" s="4" t="s">
        <v>4</v>
      </c>
      <c r="K6454" s="4" t="s">
        <v>5</v>
      </c>
      <c r="L6454" s="4" t="s">
        <v>6</v>
      </c>
      <c r="M6454" s="4" t="s">
        <v>159</v>
      </c>
    </row>
    <row r="6455" spans="1:13" x14ac:dyDescent="0.2">
      <c r="A6455" s="4">
        <v>3179044</v>
      </c>
      <c r="B6455" s="4">
        <v>8277130</v>
      </c>
      <c r="C6455" s="4" t="s">
        <v>17613</v>
      </c>
      <c r="D6455" s="4">
        <v>1500</v>
      </c>
      <c r="E6455" s="4">
        <v>0</v>
      </c>
      <c r="F6455" s="4">
        <v>2.25</v>
      </c>
      <c r="G6455" s="7">
        <f t="shared" si="100"/>
        <v>-1497.75</v>
      </c>
      <c r="H6455" s="4" t="s">
        <v>17614</v>
      </c>
      <c r="I6455" s="4">
        <v>10000</v>
      </c>
      <c r="J6455" s="4" t="s">
        <v>4</v>
      </c>
      <c r="K6455" s="4" t="s">
        <v>8</v>
      </c>
      <c r="L6455" s="4" t="s">
        <v>6</v>
      </c>
      <c r="M6455" s="4" t="s">
        <v>12</v>
      </c>
    </row>
    <row r="6456" spans="1:13" x14ac:dyDescent="0.2">
      <c r="A6456" s="4">
        <v>3179289</v>
      </c>
      <c r="B6456" s="4">
        <v>1837704</v>
      </c>
      <c r="C6456" s="4" t="s">
        <v>17615</v>
      </c>
      <c r="D6456" s="4">
        <v>3000</v>
      </c>
      <c r="E6456" s="4">
        <v>3000</v>
      </c>
      <c r="F6456" s="4">
        <v>2000.7</v>
      </c>
      <c r="G6456" s="7">
        <f t="shared" si="100"/>
        <v>2000.6999999999998</v>
      </c>
      <c r="H6456" s="4" t="s">
        <v>11544</v>
      </c>
      <c r="I6456" s="4">
        <v>10000</v>
      </c>
      <c r="J6456" s="4" t="s">
        <v>98</v>
      </c>
      <c r="K6456" s="4" t="s">
        <v>8</v>
      </c>
      <c r="M6456" s="4" t="s">
        <v>17</v>
      </c>
    </row>
    <row r="6457" spans="1:13" x14ac:dyDescent="0.2">
      <c r="A6457" s="4">
        <v>3179317</v>
      </c>
      <c r="B6457" s="4">
        <v>635884</v>
      </c>
      <c r="C6457" s="4" t="s">
        <v>17616</v>
      </c>
      <c r="D6457" s="4">
        <v>1000</v>
      </c>
      <c r="E6457" s="4">
        <v>1000</v>
      </c>
      <c r="F6457" s="4">
        <v>359.1</v>
      </c>
      <c r="G6457" s="7">
        <f t="shared" si="100"/>
        <v>359.09999999999991</v>
      </c>
      <c r="H6457" s="4" t="s">
        <v>14627</v>
      </c>
      <c r="I6457" s="4">
        <v>27000</v>
      </c>
      <c r="J6457" s="4" t="s">
        <v>32</v>
      </c>
      <c r="K6457" s="4" t="s">
        <v>13</v>
      </c>
      <c r="M6457" s="4" t="s">
        <v>40</v>
      </c>
    </row>
    <row r="6458" spans="1:13" x14ac:dyDescent="0.2">
      <c r="A6458" s="4">
        <v>3179338</v>
      </c>
      <c r="B6458" s="4">
        <v>613793</v>
      </c>
      <c r="C6458" s="4" t="s">
        <v>17617</v>
      </c>
      <c r="D6458" s="4">
        <v>10000</v>
      </c>
      <c r="E6458" s="4">
        <v>10000</v>
      </c>
      <c r="F6458" s="4">
        <v>1500</v>
      </c>
      <c r="G6458" s="7">
        <f t="shared" si="100"/>
        <v>1500</v>
      </c>
      <c r="H6458" s="4" t="s">
        <v>192</v>
      </c>
      <c r="I6458" s="4">
        <v>20000</v>
      </c>
      <c r="J6458" s="4" t="s">
        <v>4</v>
      </c>
      <c r="K6458" s="4" t="s">
        <v>13</v>
      </c>
      <c r="L6458" s="4" t="s">
        <v>6</v>
      </c>
      <c r="M6458" s="4" t="s">
        <v>20</v>
      </c>
    </row>
    <row r="6459" spans="1:13" x14ac:dyDescent="0.2">
      <c r="A6459" s="4">
        <v>3179324</v>
      </c>
      <c r="B6459" s="4">
        <v>8319907</v>
      </c>
      <c r="C6459" s="4" t="s">
        <v>17618</v>
      </c>
      <c r="D6459" s="4">
        <v>10000</v>
      </c>
      <c r="E6459" s="4">
        <v>10000</v>
      </c>
      <c r="F6459" s="4">
        <v>1760</v>
      </c>
      <c r="G6459" s="7">
        <f t="shared" si="100"/>
        <v>1760</v>
      </c>
      <c r="H6459" s="4" t="s">
        <v>2551</v>
      </c>
      <c r="I6459" s="4">
        <v>10000</v>
      </c>
      <c r="J6459" s="4" t="s">
        <v>4</v>
      </c>
      <c r="K6459" s="4" t="s">
        <v>5</v>
      </c>
      <c r="L6459" s="4" t="s">
        <v>6</v>
      </c>
      <c r="M6459" s="4" t="s">
        <v>10</v>
      </c>
    </row>
    <row r="6460" spans="1:13" x14ac:dyDescent="0.2">
      <c r="A6460" s="4">
        <v>3179331</v>
      </c>
      <c r="B6460" s="4">
        <v>6206446</v>
      </c>
      <c r="C6460" s="4" t="s">
        <v>17619</v>
      </c>
      <c r="D6460" s="4">
        <v>800</v>
      </c>
      <c r="E6460" s="4">
        <v>0</v>
      </c>
      <c r="F6460" s="4">
        <v>0</v>
      </c>
      <c r="G6460" s="7">
        <f t="shared" si="100"/>
        <v>-800</v>
      </c>
      <c r="H6460" s="4" t="s">
        <v>17620</v>
      </c>
      <c r="I6460" s="4">
        <v>15000</v>
      </c>
      <c r="J6460" s="4" t="s">
        <v>4</v>
      </c>
      <c r="K6460" s="4" t="s">
        <v>22</v>
      </c>
      <c r="L6460" s="4" t="s">
        <v>6</v>
      </c>
      <c r="M6460" s="4" t="s">
        <v>64</v>
      </c>
    </row>
    <row r="6461" spans="1:13" x14ac:dyDescent="0.2">
      <c r="A6461" s="4">
        <v>3179296</v>
      </c>
      <c r="B6461" s="4">
        <v>7823474</v>
      </c>
      <c r="C6461" s="4" t="s">
        <v>17621</v>
      </c>
      <c r="D6461" s="4">
        <v>10000</v>
      </c>
      <c r="E6461" s="4">
        <v>10000</v>
      </c>
      <c r="F6461" s="4">
        <v>3480</v>
      </c>
      <c r="G6461" s="7">
        <f t="shared" si="100"/>
        <v>3480</v>
      </c>
      <c r="H6461" s="4" t="s">
        <v>7347</v>
      </c>
      <c r="I6461" s="4">
        <v>25000</v>
      </c>
      <c r="J6461" s="4" t="s">
        <v>32</v>
      </c>
      <c r="K6461" s="4" t="s">
        <v>8</v>
      </c>
      <c r="M6461" s="4" t="s">
        <v>111</v>
      </c>
    </row>
    <row r="6462" spans="1:13" x14ac:dyDescent="0.2">
      <c r="A6462" s="4">
        <v>3179303</v>
      </c>
      <c r="B6462" s="4">
        <v>340978</v>
      </c>
      <c r="C6462" s="4" t="s">
        <v>17622</v>
      </c>
      <c r="D6462" s="4">
        <v>5000</v>
      </c>
      <c r="E6462" s="4">
        <v>5000</v>
      </c>
      <c r="F6462" s="4">
        <v>2280</v>
      </c>
      <c r="G6462" s="7">
        <f t="shared" si="100"/>
        <v>2280</v>
      </c>
      <c r="H6462" s="4" t="s">
        <v>17623</v>
      </c>
      <c r="I6462" s="4">
        <v>8000</v>
      </c>
      <c r="J6462" s="4" t="s">
        <v>4</v>
      </c>
      <c r="K6462" s="4" t="s">
        <v>8</v>
      </c>
      <c r="L6462" s="4" t="s">
        <v>6</v>
      </c>
      <c r="M6462" s="4" t="s">
        <v>65</v>
      </c>
    </row>
    <row r="6463" spans="1:13" x14ac:dyDescent="0.2">
      <c r="A6463" s="4">
        <v>3178498</v>
      </c>
      <c r="B6463" s="4">
        <v>2615670</v>
      </c>
      <c r="C6463" s="4" t="s">
        <v>17624</v>
      </c>
      <c r="D6463" s="4">
        <v>1500</v>
      </c>
      <c r="E6463" s="4">
        <v>1500</v>
      </c>
      <c r="F6463" s="4">
        <v>2.25</v>
      </c>
      <c r="G6463" s="7">
        <f t="shared" si="100"/>
        <v>2.25</v>
      </c>
      <c r="H6463" s="4" t="s">
        <v>17625</v>
      </c>
      <c r="I6463" s="4">
        <v>32000</v>
      </c>
      <c r="J6463" s="4" t="s">
        <v>32</v>
      </c>
      <c r="K6463" s="4" t="s">
        <v>5</v>
      </c>
      <c r="M6463" s="4" t="s">
        <v>159</v>
      </c>
    </row>
    <row r="6464" spans="1:13" x14ac:dyDescent="0.2">
      <c r="A6464" s="4">
        <v>3163994</v>
      </c>
      <c r="B6464" s="4">
        <v>7811168</v>
      </c>
      <c r="C6464" s="4" t="s">
        <v>17626</v>
      </c>
      <c r="D6464" s="4">
        <v>1500</v>
      </c>
      <c r="E6464" s="4">
        <v>1500</v>
      </c>
      <c r="F6464" s="4">
        <v>434.25</v>
      </c>
      <c r="G6464" s="7">
        <f t="shared" si="100"/>
        <v>434.25</v>
      </c>
      <c r="H6464" s="4" t="s">
        <v>17627</v>
      </c>
      <c r="I6464" s="4">
        <v>13000</v>
      </c>
      <c r="J6464" s="4" t="s">
        <v>4</v>
      </c>
      <c r="K6464" s="4" t="s">
        <v>8</v>
      </c>
      <c r="L6464" s="4" t="s">
        <v>6</v>
      </c>
      <c r="M6464" s="4" t="s">
        <v>64</v>
      </c>
    </row>
    <row r="6465" spans="1:13" x14ac:dyDescent="0.2">
      <c r="A6465" s="4">
        <v>3179401</v>
      </c>
      <c r="B6465" s="4">
        <v>643410</v>
      </c>
      <c r="C6465" s="4" t="s">
        <v>17628</v>
      </c>
      <c r="D6465" s="4">
        <v>10000</v>
      </c>
      <c r="E6465" s="4">
        <v>10000</v>
      </c>
      <c r="F6465" s="4">
        <v>1500</v>
      </c>
      <c r="G6465" s="7">
        <f t="shared" si="100"/>
        <v>1500</v>
      </c>
      <c r="H6465" s="4" t="s">
        <v>1736</v>
      </c>
      <c r="I6465" s="4">
        <v>30000</v>
      </c>
      <c r="J6465" s="4" t="s">
        <v>32</v>
      </c>
      <c r="K6465" s="4" t="s">
        <v>13</v>
      </c>
      <c r="M6465" s="4" t="s">
        <v>25</v>
      </c>
    </row>
    <row r="6466" spans="1:13" x14ac:dyDescent="0.2">
      <c r="A6466" s="4">
        <v>3179268</v>
      </c>
      <c r="B6466" s="4">
        <v>9535947</v>
      </c>
      <c r="C6466" s="4" t="s">
        <v>17629</v>
      </c>
      <c r="D6466" s="4">
        <v>1500</v>
      </c>
      <c r="E6466" s="4">
        <v>227.25</v>
      </c>
      <c r="F6466" s="4">
        <v>1905.75</v>
      </c>
      <c r="G6466" s="7">
        <f t="shared" ref="G6466:G6529" si="101">E6466+F6466-D6466</f>
        <v>633</v>
      </c>
      <c r="H6466" s="4" t="s">
        <v>17630</v>
      </c>
      <c r="I6466" s="4">
        <v>15000</v>
      </c>
      <c r="J6466" s="4" t="s">
        <v>4</v>
      </c>
      <c r="K6466" s="4" t="s">
        <v>8</v>
      </c>
      <c r="L6466" s="4" t="s">
        <v>6</v>
      </c>
      <c r="M6466" s="4" t="s">
        <v>26</v>
      </c>
    </row>
    <row r="6467" spans="1:13" x14ac:dyDescent="0.2">
      <c r="A6467" s="4">
        <v>3150225</v>
      </c>
      <c r="B6467" s="4">
        <v>9463504</v>
      </c>
      <c r="C6467" s="4" t="s">
        <v>17631</v>
      </c>
      <c r="D6467" s="4">
        <v>500</v>
      </c>
      <c r="E6467" s="4">
        <v>500</v>
      </c>
      <c r="F6467" s="4">
        <v>0.5</v>
      </c>
      <c r="G6467" s="7">
        <f t="shared" si="101"/>
        <v>0.5</v>
      </c>
      <c r="H6467" s="4" t="s">
        <v>17632</v>
      </c>
      <c r="I6467" s="4">
        <v>11000</v>
      </c>
      <c r="J6467" s="4" t="s">
        <v>32</v>
      </c>
      <c r="K6467" s="4" t="s">
        <v>13</v>
      </c>
      <c r="M6467" s="4" t="s">
        <v>47</v>
      </c>
    </row>
    <row r="6468" spans="1:13" x14ac:dyDescent="0.2">
      <c r="A6468" s="4">
        <v>3179443</v>
      </c>
      <c r="B6468" s="4">
        <v>9525118</v>
      </c>
      <c r="C6468" s="4" t="s">
        <v>17633</v>
      </c>
      <c r="D6468" s="4">
        <v>2000</v>
      </c>
      <c r="E6468" s="4">
        <v>0</v>
      </c>
      <c r="F6468" s="4">
        <v>0</v>
      </c>
      <c r="G6468" s="7">
        <f t="shared" si="101"/>
        <v>-2000</v>
      </c>
      <c r="H6468" s="4" t="s">
        <v>17634</v>
      </c>
      <c r="I6468" s="4">
        <v>10000</v>
      </c>
      <c r="J6468" s="4" t="s">
        <v>4</v>
      </c>
      <c r="K6468" s="4" t="s">
        <v>13</v>
      </c>
      <c r="L6468" s="4" t="s">
        <v>6</v>
      </c>
      <c r="M6468" s="4" t="s">
        <v>20</v>
      </c>
    </row>
    <row r="6469" spans="1:13" x14ac:dyDescent="0.2">
      <c r="A6469" s="4">
        <v>3179352</v>
      </c>
      <c r="B6469" s="4">
        <v>8781186</v>
      </c>
      <c r="C6469" s="4" t="s">
        <v>17635</v>
      </c>
      <c r="D6469" s="4">
        <v>3000</v>
      </c>
      <c r="E6469" s="4">
        <v>3000</v>
      </c>
      <c r="F6469" s="4">
        <v>1938</v>
      </c>
      <c r="G6469" s="7">
        <f t="shared" si="101"/>
        <v>1938</v>
      </c>
      <c r="H6469" s="4" t="s">
        <v>17636</v>
      </c>
      <c r="I6469" s="4">
        <v>86000</v>
      </c>
      <c r="J6469" s="4" t="s">
        <v>32</v>
      </c>
      <c r="K6469" s="4" t="s">
        <v>8</v>
      </c>
      <c r="M6469" s="4" t="s">
        <v>40</v>
      </c>
    </row>
    <row r="6470" spans="1:13" x14ac:dyDescent="0.2">
      <c r="A6470" s="4">
        <v>3179506</v>
      </c>
      <c r="B6470" s="4">
        <v>6521390</v>
      </c>
      <c r="C6470" s="4" t="s">
        <v>17637</v>
      </c>
      <c r="D6470" s="4">
        <v>2500</v>
      </c>
      <c r="E6470" s="4">
        <v>0</v>
      </c>
      <c r="F6470" s="4">
        <v>0</v>
      </c>
      <c r="G6470" s="7">
        <f t="shared" si="101"/>
        <v>-2500</v>
      </c>
      <c r="H6470" s="4" t="s">
        <v>5362</v>
      </c>
      <c r="I6470" s="4">
        <v>10000</v>
      </c>
      <c r="J6470" s="4" t="s">
        <v>32</v>
      </c>
      <c r="K6470" s="4" t="s">
        <v>8</v>
      </c>
      <c r="M6470" s="4" t="s">
        <v>47</v>
      </c>
    </row>
    <row r="6471" spans="1:13" x14ac:dyDescent="0.2">
      <c r="A6471" s="4">
        <v>3179429</v>
      </c>
      <c r="B6471" s="4">
        <v>9536164</v>
      </c>
      <c r="C6471" s="4" t="s">
        <v>17638</v>
      </c>
      <c r="D6471" s="4">
        <v>2000</v>
      </c>
      <c r="E6471" s="4">
        <v>2000</v>
      </c>
      <c r="F6471" s="4">
        <v>3</v>
      </c>
      <c r="G6471" s="7">
        <f t="shared" si="101"/>
        <v>3</v>
      </c>
      <c r="H6471" s="4" t="s">
        <v>89</v>
      </c>
      <c r="I6471" s="4">
        <v>8000</v>
      </c>
      <c r="J6471" s="4" t="s">
        <v>4</v>
      </c>
      <c r="K6471" s="4" t="s">
        <v>8</v>
      </c>
      <c r="L6471" s="4" t="s">
        <v>6</v>
      </c>
      <c r="M6471" s="4" t="s">
        <v>23</v>
      </c>
    </row>
    <row r="6472" spans="1:13" x14ac:dyDescent="0.2">
      <c r="A6472" s="4">
        <v>3179275</v>
      </c>
      <c r="B6472" s="4">
        <v>726541</v>
      </c>
      <c r="C6472" s="4" t="s">
        <v>17639</v>
      </c>
      <c r="D6472" s="4">
        <v>10000</v>
      </c>
      <c r="E6472" s="4">
        <v>10000</v>
      </c>
      <c r="F6472" s="4">
        <v>3180</v>
      </c>
      <c r="G6472" s="7">
        <f t="shared" si="101"/>
        <v>3180</v>
      </c>
      <c r="H6472" s="4" t="s">
        <v>13058</v>
      </c>
      <c r="I6472" s="4">
        <v>17000</v>
      </c>
      <c r="J6472" s="4" t="s">
        <v>4</v>
      </c>
      <c r="K6472" s="4" t="s">
        <v>22</v>
      </c>
      <c r="L6472" s="4" t="s">
        <v>6</v>
      </c>
      <c r="M6472" s="4" t="s">
        <v>17</v>
      </c>
    </row>
    <row r="6473" spans="1:13" x14ac:dyDescent="0.2">
      <c r="A6473" s="4">
        <v>3179492</v>
      </c>
      <c r="B6473" s="4">
        <v>9536227</v>
      </c>
      <c r="C6473" s="4" t="s">
        <v>17640</v>
      </c>
      <c r="D6473" s="4">
        <v>3000</v>
      </c>
      <c r="E6473" s="4">
        <v>3000</v>
      </c>
      <c r="F6473" s="4">
        <v>4.5</v>
      </c>
      <c r="G6473" s="7">
        <f t="shared" si="101"/>
        <v>4.5</v>
      </c>
      <c r="H6473" s="4" t="s">
        <v>17641</v>
      </c>
      <c r="I6473" s="4">
        <v>10</v>
      </c>
      <c r="J6473" s="4" t="s">
        <v>98</v>
      </c>
      <c r="K6473" s="4" t="s">
        <v>13</v>
      </c>
      <c r="M6473" s="4" t="s">
        <v>24</v>
      </c>
    </row>
    <row r="6474" spans="1:13" x14ac:dyDescent="0.2">
      <c r="A6474" s="4">
        <v>3179541</v>
      </c>
      <c r="B6474" s="4">
        <v>5357094</v>
      </c>
      <c r="C6474" s="4" t="s">
        <v>17642</v>
      </c>
      <c r="D6474" s="4">
        <v>2000</v>
      </c>
      <c r="E6474" s="4">
        <v>2000</v>
      </c>
      <c r="F6474" s="4">
        <v>3</v>
      </c>
      <c r="G6474" s="7">
        <f t="shared" si="101"/>
        <v>3</v>
      </c>
      <c r="H6474" s="4" t="s">
        <v>3791</v>
      </c>
      <c r="I6474" s="4">
        <v>11200</v>
      </c>
      <c r="J6474" s="4" t="s">
        <v>4</v>
      </c>
      <c r="K6474" s="4" t="s">
        <v>8</v>
      </c>
      <c r="L6474" s="4" t="s">
        <v>9</v>
      </c>
      <c r="M6474" s="4" t="s">
        <v>65</v>
      </c>
    </row>
    <row r="6475" spans="1:13" x14ac:dyDescent="0.2">
      <c r="A6475" s="4">
        <v>3179527</v>
      </c>
      <c r="B6475" s="4">
        <v>9152067</v>
      </c>
      <c r="C6475" s="4" t="s">
        <v>17643</v>
      </c>
      <c r="D6475" s="4">
        <v>2000</v>
      </c>
      <c r="E6475" s="4">
        <v>0</v>
      </c>
      <c r="F6475" s="4">
        <v>0</v>
      </c>
      <c r="G6475" s="7">
        <f t="shared" si="101"/>
        <v>-2000</v>
      </c>
      <c r="H6475" s="4" t="s">
        <v>17644</v>
      </c>
      <c r="I6475" s="4">
        <v>12000</v>
      </c>
      <c r="J6475" s="4" t="s">
        <v>4</v>
      </c>
      <c r="K6475" s="4" t="s">
        <v>13</v>
      </c>
      <c r="L6475" s="4" t="s">
        <v>6</v>
      </c>
      <c r="M6475" s="4" t="s">
        <v>65</v>
      </c>
    </row>
    <row r="6476" spans="1:13" x14ac:dyDescent="0.2">
      <c r="A6476" s="4">
        <v>3179471</v>
      </c>
      <c r="B6476" s="4">
        <v>9536094</v>
      </c>
      <c r="C6476" s="4" t="s">
        <v>17645</v>
      </c>
      <c r="D6476" s="4">
        <v>3000</v>
      </c>
      <c r="E6476" s="4">
        <v>3000</v>
      </c>
      <c r="F6476" s="4">
        <v>2.1</v>
      </c>
      <c r="G6476" s="7">
        <f t="shared" si="101"/>
        <v>2.0999999999999091</v>
      </c>
      <c r="H6476" s="4" t="s">
        <v>8187</v>
      </c>
      <c r="I6476" s="4">
        <v>7000</v>
      </c>
      <c r="J6476" s="4" t="s">
        <v>21</v>
      </c>
      <c r="K6476" s="4" t="s">
        <v>8</v>
      </c>
      <c r="M6476" s="4" t="s">
        <v>73</v>
      </c>
    </row>
    <row r="6477" spans="1:13" x14ac:dyDescent="0.2">
      <c r="A6477" s="4">
        <v>3179611</v>
      </c>
      <c r="B6477" s="4">
        <v>7750863</v>
      </c>
      <c r="C6477" s="4" t="s">
        <v>17646</v>
      </c>
      <c r="D6477" s="4">
        <v>1500</v>
      </c>
      <c r="E6477" s="4">
        <v>1500</v>
      </c>
      <c r="F6477" s="4">
        <v>743.85</v>
      </c>
      <c r="G6477" s="7">
        <f t="shared" si="101"/>
        <v>743.84999999999991</v>
      </c>
      <c r="H6477" s="4" t="s">
        <v>290</v>
      </c>
      <c r="I6477" s="4">
        <v>8000</v>
      </c>
      <c r="J6477" s="4" t="s">
        <v>4</v>
      </c>
      <c r="K6477" s="4" t="s">
        <v>13</v>
      </c>
      <c r="L6477" s="4" t="s">
        <v>6</v>
      </c>
      <c r="M6477" s="4" t="s">
        <v>10</v>
      </c>
    </row>
    <row r="6478" spans="1:13" x14ac:dyDescent="0.2">
      <c r="A6478" s="4">
        <v>3179632</v>
      </c>
      <c r="B6478" s="4">
        <v>8288456</v>
      </c>
      <c r="C6478" s="4" t="s">
        <v>17647</v>
      </c>
      <c r="D6478" s="4">
        <v>1500</v>
      </c>
      <c r="E6478" s="4">
        <v>0</v>
      </c>
      <c r="F6478" s="4">
        <v>0</v>
      </c>
      <c r="G6478" s="7">
        <f t="shared" si="101"/>
        <v>-1500</v>
      </c>
      <c r="H6478" s="4" t="s">
        <v>2884</v>
      </c>
      <c r="I6478" s="4">
        <v>8000</v>
      </c>
      <c r="J6478" s="4" t="s">
        <v>4</v>
      </c>
      <c r="K6478" s="4" t="s">
        <v>22</v>
      </c>
      <c r="L6478" s="4" t="s">
        <v>6</v>
      </c>
      <c r="M6478" s="4" t="s">
        <v>12</v>
      </c>
    </row>
    <row r="6479" spans="1:13" x14ac:dyDescent="0.2">
      <c r="A6479" s="4">
        <v>3179576</v>
      </c>
      <c r="B6479" s="4">
        <v>433936</v>
      </c>
      <c r="C6479" s="4" t="s">
        <v>17648</v>
      </c>
      <c r="D6479" s="4">
        <v>1200</v>
      </c>
      <c r="E6479" s="4">
        <v>1200</v>
      </c>
      <c r="F6479" s="4">
        <v>66</v>
      </c>
      <c r="G6479" s="7">
        <f t="shared" si="101"/>
        <v>66</v>
      </c>
      <c r="H6479" s="4" t="s">
        <v>17649</v>
      </c>
      <c r="I6479" s="4">
        <v>35000</v>
      </c>
      <c r="J6479" s="4" t="s">
        <v>4</v>
      </c>
      <c r="K6479" s="4" t="s">
        <v>8</v>
      </c>
      <c r="L6479" s="4" t="s">
        <v>6</v>
      </c>
      <c r="M6479" s="4" t="s">
        <v>64</v>
      </c>
    </row>
    <row r="6480" spans="1:13" x14ac:dyDescent="0.2">
      <c r="A6480" s="4">
        <v>3179597</v>
      </c>
      <c r="B6480" s="4">
        <v>5202639</v>
      </c>
      <c r="C6480" s="4" t="s">
        <v>17650</v>
      </c>
      <c r="D6480" s="4">
        <v>500</v>
      </c>
      <c r="E6480" s="4">
        <v>500</v>
      </c>
      <c r="F6480" s="4">
        <v>0.7</v>
      </c>
      <c r="G6480" s="7">
        <f t="shared" si="101"/>
        <v>0.69999999999998863</v>
      </c>
      <c r="H6480" s="4" t="s">
        <v>15105</v>
      </c>
      <c r="I6480" s="4">
        <v>10000</v>
      </c>
      <c r="J6480" s="4" t="s">
        <v>4</v>
      </c>
      <c r="K6480" s="4" t="s">
        <v>5</v>
      </c>
      <c r="L6480" s="4" t="s">
        <v>6</v>
      </c>
      <c r="M6480" s="4" t="s">
        <v>186</v>
      </c>
    </row>
    <row r="6481" spans="1:13" x14ac:dyDescent="0.2">
      <c r="A6481" s="4">
        <v>3179485</v>
      </c>
      <c r="B6481" s="4">
        <v>9536206</v>
      </c>
      <c r="C6481" s="4" t="s">
        <v>17651</v>
      </c>
      <c r="D6481" s="4">
        <v>1500</v>
      </c>
      <c r="E6481" s="4">
        <v>1500</v>
      </c>
      <c r="F6481" s="4">
        <v>2.25</v>
      </c>
      <c r="G6481" s="7">
        <f t="shared" si="101"/>
        <v>2.25</v>
      </c>
      <c r="H6481" s="4" t="s">
        <v>2625</v>
      </c>
      <c r="I6481" s="4">
        <v>11000</v>
      </c>
      <c r="J6481" s="4" t="s">
        <v>4</v>
      </c>
      <c r="K6481" s="4" t="s">
        <v>8</v>
      </c>
      <c r="L6481" s="4" t="s">
        <v>6</v>
      </c>
      <c r="M6481" s="4" t="s">
        <v>52</v>
      </c>
    </row>
    <row r="6482" spans="1:13" x14ac:dyDescent="0.2">
      <c r="A6482" s="4">
        <v>3179478</v>
      </c>
      <c r="B6482" s="4">
        <v>1124368</v>
      </c>
      <c r="C6482" s="4" t="s">
        <v>17652</v>
      </c>
      <c r="D6482" s="4">
        <v>800</v>
      </c>
      <c r="E6482" s="4">
        <v>0</v>
      </c>
      <c r="F6482" s="4">
        <v>0</v>
      </c>
      <c r="G6482" s="7">
        <f t="shared" si="101"/>
        <v>-800</v>
      </c>
      <c r="H6482" s="4" t="s">
        <v>7965</v>
      </c>
      <c r="I6482" s="4">
        <v>9000</v>
      </c>
      <c r="J6482" s="4" t="s">
        <v>4</v>
      </c>
      <c r="K6482" s="4" t="s">
        <v>22</v>
      </c>
      <c r="L6482" s="4" t="s">
        <v>6</v>
      </c>
      <c r="M6482" s="4" t="s">
        <v>20</v>
      </c>
    </row>
    <row r="6483" spans="1:13" x14ac:dyDescent="0.2">
      <c r="A6483" s="4">
        <v>3179555</v>
      </c>
      <c r="B6483" s="4">
        <v>9535044</v>
      </c>
      <c r="C6483" s="4" t="s">
        <v>17653</v>
      </c>
      <c r="D6483" s="4">
        <v>1200</v>
      </c>
      <c r="E6483" s="4">
        <v>1200</v>
      </c>
      <c r="F6483" s="4">
        <v>1.8</v>
      </c>
      <c r="G6483" s="7">
        <f t="shared" si="101"/>
        <v>1.7999999999999545</v>
      </c>
      <c r="H6483" s="4" t="s">
        <v>13030</v>
      </c>
      <c r="I6483" s="4">
        <v>15000</v>
      </c>
      <c r="J6483" s="4" t="s">
        <v>72</v>
      </c>
      <c r="K6483" s="4" t="s">
        <v>8</v>
      </c>
      <c r="M6483" s="4" t="s">
        <v>10</v>
      </c>
    </row>
    <row r="6484" spans="1:13" x14ac:dyDescent="0.2">
      <c r="A6484" s="4">
        <v>3142651</v>
      </c>
      <c r="B6484" s="4">
        <v>8475671</v>
      </c>
      <c r="C6484" s="4" t="s">
        <v>17654</v>
      </c>
      <c r="D6484" s="4">
        <v>2500</v>
      </c>
      <c r="E6484" s="4">
        <v>2500</v>
      </c>
      <c r="F6484" s="4">
        <v>1615</v>
      </c>
      <c r="G6484" s="7">
        <f t="shared" si="101"/>
        <v>1615</v>
      </c>
      <c r="H6484" s="4" t="s">
        <v>12103</v>
      </c>
      <c r="I6484" s="4">
        <v>20000</v>
      </c>
      <c r="J6484" s="4" t="s">
        <v>4</v>
      </c>
      <c r="K6484" s="4" t="s">
        <v>8</v>
      </c>
      <c r="L6484" s="4" t="s">
        <v>6</v>
      </c>
      <c r="M6484" s="4" t="s">
        <v>23</v>
      </c>
    </row>
    <row r="6485" spans="1:13" x14ac:dyDescent="0.2">
      <c r="A6485" s="4">
        <v>3179562</v>
      </c>
      <c r="B6485" s="4">
        <v>9536353</v>
      </c>
      <c r="C6485" s="4" t="s">
        <v>17655</v>
      </c>
      <c r="D6485" s="4">
        <v>1500</v>
      </c>
      <c r="E6485" s="4">
        <v>0</v>
      </c>
      <c r="F6485" s="4">
        <v>2.25</v>
      </c>
      <c r="G6485" s="7">
        <f t="shared" si="101"/>
        <v>-1497.75</v>
      </c>
      <c r="H6485" s="4" t="s">
        <v>12652</v>
      </c>
      <c r="I6485" s="4">
        <v>10000</v>
      </c>
      <c r="J6485" s="4" t="s">
        <v>4</v>
      </c>
      <c r="K6485" s="4" t="s">
        <v>5</v>
      </c>
      <c r="L6485" s="4" t="s">
        <v>6</v>
      </c>
      <c r="M6485" s="4" t="s">
        <v>47</v>
      </c>
    </row>
    <row r="6486" spans="1:13" x14ac:dyDescent="0.2">
      <c r="A6486" s="4">
        <v>3179282</v>
      </c>
      <c r="B6486" s="4">
        <v>1719813</v>
      </c>
      <c r="C6486" s="4" t="s">
        <v>17656</v>
      </c>
      <c r="D6486" s="4">
        <v>1500</v>
      </c>
      <c r="E6486" s="4">
        <v>1500</v>
      </c>
      <c r="F6486" s="4">
        <v>1.95</v>
      </c>
      <c r="G6486" s="7">
        <f t="shared" si="101"/>
        <v>1.9500000000000455</v>
      </c>
      <c r="H6486" s="4" t="s">
        <v>5549</v>
      </c>
      <c r="I6486" s="4">
        <v>19000</v>
      </c>
      <c r="J6486" s="4" t="s">
        <v>32</v>
      </c>
      <c r="K6486" s="4" t="s">
        <v>8</v>
      </c>
      <c r="M6486" s="4" t="s">
        <v>40</v>
      </c>
    </row>
    <row r="6487" spans="1:13" x14ac:dyDescent="0.2">
      <c r="A6487" s="4">
        <v>3179646</v>
      </c>
      <c r="B6487" s="4">
        <v>7148590</v>
      </c>
      <c r="C6487" s="4" t="s">
        <v>17657</v>
      </c>
      <c r="D6487" s="4">
        <v>2700</v>
      </c>
      <c r="E6487" s="4">
        <v>2700</v>
      </c>
      <c r="F6487" s="4">
        <v>4.05</v>
      </c>
      <c r="G6487" s="7">
        <f t="shared" si="101"/>
        <v>4.0500000000001819</v>
      </c>
      <c r="H6487" s="4" t="s">
        <v>17658</v>
      </c>
      <c r="I6487" s="4">
        <v>21000</v>
      </c>
      <c r="J6487" s="4" t="s">
        <v>4</v>
      </c>
      <c r="K6487" s="4" t="s">
        <v>22</v>
      </c>
      <c r="L6487" s="4" t="s">
        <v>6</v>
      </c>
      <c r="M6487" s="4" t="s">
        <v>25</v>
      </c>
    </row>
    <row r="6488" spans="1:13" x14ac:dyDescent="0.2">
      <c r="A6488" s="4">
        <v>3179359</v>
      </c>
      <c r="B6488" s="4">
        <v>8892500</v>
      </c>
      <c r="C6488" s="4" t="s">
        <v>17659</v>
      </c>
      <c r="D6488" s="4">
        <v>2000</v>
      </c>
      <c r="E6488" s="4">
        <v>2000</v>
      </c>
      <c r="F6488" s="4">
        <v>2.6</v>
      </c>
      <c r="G6488" s="7">
        <f t="shared" si="101"/>
        <v>2.5999999999999091</v>
      </c>
      <c r="H6488" s="4" t="s">
        <v>4829</v>
      </c>
      <c r="I6488" s="4">
        <v>30000</v>
      </c>
      <c r="J6488" s="4" t="s">
        <v>4</v>
      </c>
      <c r="K6488" s="4" t="s">
        <v>22</v>
      </c>
      <c r="L6488" s="4" t="s">
        <v>14</v>
      </c>
      <c r="M6488" s="4" t="s">
        <v>35</v>
      </c>
    </row>
    <row r="6489" spans="1:13" x14ac:dyDescent="0.2">
      <c r="A6489" s="4">
        <v>3179730</v>
      </c>
      <c r="B6489" s="4">
        <v>1347010</v>
      </c>
      <c r="C6489" s="4" t="s">
        <v>17660</v>
      </c>
      <c r="D6489" s="4">
        <v>2000</v>
      </c>
      <c r="E6489" s="4">
        <v>2000</v>
      </c>
      <c r="F6489" s="4">
        <v>38</v>
      </c>
      <c r="G6489" s="7">
        <f t="shared" si="101"/>
        <v>38</v>
      </c>
      <c r="H6489" s="4" t="s">
        <v>3129</v>
      </c>
      <c r="I6489" s="4">
        <v>16000</v>
      </c>
      <c r="J6489" s="4" t="s">
        <v>4</v>
      </c>
      <c r="K6489" s="4" t="s">
        <v>13</v>
      </c>
      <c r="L6489" s="4" t="s">
        <v>6</v>
      </c>
      <c r="M6489" s="4" t="s">
        <v>23</v>
      </c>
    </row>
    <row r="6490" spans="1:13" x14ac:dyDescent="0.2">
      <c r="A6490" s="4">
        <v>3179618</v>
      </c>
      <c r="B6490" s="4">
        <v>9536304</v>
      </c>
      <c r="C6490" s="4" t="s">
        <v>17661</v>
      </c>
      <c r="D6490" s="4">
        <v>1000</v>
      </c>
      <c r="E6490" s="4">
        <v>0</v>
      </c>
      <c r="F6490" s="4">
        <v>0</v>
      </c>
      <c r="G6490" s="7">
        <f t="shared" si="101"/>
        <v>-1000</v>
      </c>
      <c r="H6490" s="4" t="s">
        <v>17662</v>
      </c>
      <c r="I6490" s="4">
        <v>28000</v>
      </c>
      <c r="J6490" s="4" t="s">
        <v>72</v>
      </c>
      <c r="K6490" s="4" t="s">
        <v>5</v>
      </c>
      <c r="M6490" s="4" t="s">
        <v>35</v>
      </c>
    </row>
    <row r="6491" spans="1:13" x14ac:dyDescent="0.2">
      <c r="A6491" s="4">
        <v>3179793</v>
      </c>
      <c r="B6491" s="4">
        <v>8153069</v>
      </c>
      <c r="C6491" s="4" t="s">
        <v>17663</v>
      </c>
      <c r="D6491" s="4">
        <v>10000</v>
      </c>
      <c r="E6491" s="4">
        <v>0</v>
      </c>
      <c r="F6491" s="4">
        <v>0</v>
      </c>
      <c r="G6491" s="7">
        <f t="shared" si="101"/>
        <v>-10000</v>
      </c>
      <c r="H6491" s="4" t="s">
        <v>1238</v>
      </c>
      <c r="I6491" s="4">
        <v>30000</v>
      </c>
      <c r="J6491" s="4" t="s">
        <v>4</v>
      </c>
      <c r="K6491" s="4" t="s">
        <v>13</v>
      </c>
      <c r="L6491" s="4" t="s">
        <v>6</v>
      </c>
      <c r="M6491" s="4" t="s">
        <v>25</v>
      </c>
    </row>
    <row r="6492" spans="1:13" x14ac:dyDescent="0.2">
      <c r="A6492" s="4">
        <v>3179758</v>
      </c>
      <c r="B6492" s="4">
        <v>5899559</v>
      </c>
      <c r="C6492" s="4" t="s">
        <v>17664</v>
      </c>
      <c r="D6492" s="4">
        <v>7000</v>
      </c>
      <c r="E6492" s="4">
        <v>0</v>
      </c>
      <c r="F6492" s="4">
        <v>0</v>
      </c>
      <c r="G6492" s="7">
        <f t="shared" si="101"/>
        <v>-7000</v>
      </c>
      <c r="H6492" s="4" t="s">
        <v>17665</v>
      </c>
      <c r="I6492" s="4">
        <v>10200</v>
      </c>
      <c r="J6492" s="4" t="s">
        <v>11</v>
      </c>
      <c r="K6492" s="4" t="s">
        <v>16</v>
      </c>
      <c r="M6492" s="4" t="s">
        <v>20</v>
      </c>
    </row>
    <row r="6493" spans="1:13" x14ac:dyDescent="0.2">
      <c r="A6493" s="4">
        <v>3179828</v>
      </c>
      <c r="B6493" s="4">
        <v>633375</v>
      </c>
      <c r="C6493" s="4" t="s">
        <v>17666</v>
      </c>
      <c r="D6493" s="4">
        <v>500</v>
      </c>
      <c r="E6493" s="4">
        <v>500</v>
      </c>
      <c r="F6493" s="4">
        <v>0.1</v>
      </c>
      <c r="G6493" s="7">
        <f t="shared" si="101"/>
        <v>0.10000000000002274</v>
      </c>
      <c r="H6493" s="4" t="s">
        <v>17667</v>
      </c>
      <c r="I6493" s="4">
        <v>14000</v>
      </c>
      <c r="J6493" s="4" t="s">
        <v>4</v>
      </c>
      <c r="K6493" s="4" t="s">
        <v>13</v>
      </c>
      <c r="L6493" s="4" t="s">
        <v>9</v>
      </c>
      <c r="M6493" s="4" t="s">
        <v>101</v>
      </c>
    </row>
    <row r="6494" spans="1:13" x14ac:dyDescent="0.2">
      <c r="A6494" s="4">
        <v>3173892</v>
      </c>
      <c r="B6494" s="4">
        <v>9523522</v>
      </c>
      <c r="C6494" s="4" t="s">
        <v>17668</v>
      </c>
      <c r="D6494" s="4">
        <v>500</v>
      </c>
      <c r="E6494" s="4">
        <v>0</v>
      </c>
      <c r="F6494" s="4">
        <v>143.25</v>
      </c>
      <c r="G6494" s="7">
        <f t="shared" si="101"/>
        <v>-356.75</v>
      </c>
      <c r="H6494" s="4" t="s">
        <v>1815</v>
      </c>
      <c r="I6494" s="4">
        <v>5000</v>
      </c>
      <c r="J6494" s="4" t="s">
        <v>72</v>
      </c>
      <c r="K6494" s="4" t="s">
        <v>13</v>
      </c>
      <c r="M6494" s="4" t="s">
        <v>173</v>
      </c>
    </row>
    <row r="6495" spans="1:13" x14ac:dyDescent="0.2">
      <c r="A6495" s="4">
        <v>3179891</v>
      </c>
      <c r="B6495" s="4">
        <v>7109747</v>
      </c>
      <c r="C6495" s="4" t="s">
        <v>3984</v>
      </c>
      <c r="D6495" s="4">
        <v>3000</v>
      </c>
      <c r="E6495" s="4">
        <v>3000</v>
      </c>
      <c r="F6495" s="4">
        <v>1231.2</v>
      </c>
      <c r="G6495" s="7">
        <f t="shared" si="101"/>
        <v>1231.1999999999998</v>
      </c>
      <c r="H6495" s="4" t="s">
        <v>7089</v>
      </c>
      <c r="I6495" s="4">
        <v>60000</v>
      </c>
      <c r="J6495" s="4" t="s">
        <v>4</v>
      </c>
      <c r="K6495" s="4" t="s">
        <v>8</v>
      </c>
      <c r="L6495" s="4" t="s">
        <v>6</v>
      </c>
      <c r="M6495" s="4" t="s">
        <v>25</v>
      </c>
    </row>
    <row r="6496" spans="1:13" x14ac:dyDescent="0.2">
      <c r="A6496" s="4">
        <v>3179856</v>
      </c>
      <c r="B6496" s="4">
        <v>6331242</v>
      </c>
      <c r="C6496" s="4" t="s">
        <v>17669</v>
      </c>
      <c r="D6496" s="4">
        <v>7000</v>
      </c>
      <c r="E6496" s="4">
        <v>7000</v>
      </c>
      <c r="F6496" s="4">
        <v>2100</v>
      </c>
      <c r="G6496" s="7">
        <f t="shared" si="101"/>
        <v>2100</v>
      </c>
      <c r="H6496" s="4" t="s">
        <v>3313</v>
      </c>
      <c r="I6496" s="4">
        <v>40000</v>
      </c>
      <c r="J6496" s="4" t="s">
        <v>4</v>
      </c>
      <c r="K6496" s="4" t="s">
        <v>8</v>
      </c>
      <c r="L6496" s="4" t="s">
        <v>6</v>
      </c>
      <c r="M6496" s="4" t="s">
        <v>25</v>
      </c>
    </row>
    <row r="6497" spans="1:13" x14ac:dyDescent="0.2">
      <c r="A6497" s="4">
        <v>3176090</v>
      </c>
      <c r="B6497" s="4">
        <v>5198712</v>
      </c>
      <c r="C6497" s="4" t="s">
        <v>17670</v>
      </c>
      <c r="D6497" s="4">
        <v>3500</v>
      </c>
      <c r="E6497" s="4">
        <v>3500</v>
      </c>
      <c r="F6497" s="4">
        <v>66.5</v>
      </c>
      <c r="G6497" s="7">
        <f t="shared" si="101"/>
        <v>66.5</v>
      </c>
      <c r="H6497" s="4" t="s">
        <v>17671</v>
      </c>
      <c r="I6497" s="4">
        <v>18000</v>
      </c>
      <c r="J6497" s="4" t="s">
        <v>4</v>
      </c>
      <c r="K6497" s="4" t="s">
        <v>13</v>
      </c>
      <c r="L6497" s="4" t="s">
        <v>6</v>
      </c>
      <c r="M6497" s="4" t="s">
        <v>64</v>
      </c>
    </row>
    <row r="6498" spans="1:13" x14ac:dyDescent="0.2">
      <c r="A6498" s="4">
        <v>3178855</v>
      </c>
      <c r="B6498" s="4">
        <v>9530109</v>
      </c>
      <c r="C6498" s="4" t="s">
        <v>17672</v>
      </c>
      <c r="D6498" s="4">
        <v>800</v>
      </c>
      <c r="E6498" s="4">
        <v>800</v>
      </c>
      <c r="F6498" s="4">
        <v>198.8</v>
      </c>
      <c r="G6498" s="7">
        <f t="shared" si="101"/>
        <v>198.79999999999995</v>
      </c>
      <c r="H6498" s="4" t="s">
        <v>9146</v>
      </c>
      <c r="I6498" s="4">
        <v>18000</v>
      </c>
      <c r="J6498" s="4" t="s">
        <v>4</v>
      </c>
      <c r="K6498" s="4" t="s">
        <v>8</v>
      </c>
      <c r="L6498" s="4" t="s">
        <v>6</v>
      </c>
      <c r="M6498" s="4" t="s">
        <v>17</v>
      </c>
    </row>
    <row r="6499" spans="1:13" x14ac:dyDescent="0.2">
      <c r="A6499" s="4">
        <v>3178358</v>
      </c>
      <c r="B6499" s="4">
        <v>4787231</v>
      </c>
      <c r="C6499" s="4" t="s">
        <v>17673</v>
      </c>
      <c r="D6499" s="4">
        <v>800</v>
      </c>
      <c r="E6499" s="4">
        <v>0</v>
      </c>
      <c r="F6499" s="4">
        <v>0</v>
      </c>
      <c r="G6499" s="7">
        <f t="shared" si="101"/>
        <v>-800</v>
      </c>
      <c r="H6499" s="4" t="s">
        <v>11893</v>
      </c>
      <c r="I6499" s="4">
        <v>9000</v>
      </c>
      <c r="J6499" s="4" t="s">
        <v>4</v>
      </c>
      <c r="K6499" s="4" t="s">
        <v>13</v>
      </c>
      <c r="L6499" s="4" t="s">
        <v>6</v>
      </c>
      <c r="M6499" s="4" t="s">
        <v>17</v>
      </c>
    </row>
    <row r="6500" spans="1:13" x14ac:dyDescent="0.2">
      <c r="A6500" s="4">
        <v>3179968</v>
      </c>
      <c r="B6500" s="4">
        <v>8240093</v>
      </c>
      <c r="C6500" s="4" t="s">
        <v>17674</v>
      </c>
      <c r="D6500" s="4">
        <v>3000</v>
      </c>
      <c r="E6500" s="4">
        <v>3000</v>
      </c>
      <c r="F6500" s="4">
        <v>0.6</v>
      </c>
      <c r="G6500" s="7">
        <f t="shared" si="101"/>
        <v>0.59999999999990905</v>
      </c>
      <c r="H6500" s="4" t="s">
        <v>17675</v>
      </c>
      <c r="I6500" s="4">
        <v>22000</v>
      </c>
      <c r="J6500" s="4" t="s">
        <v>4</v>
      </c>
      <c r="K6500" s="4" t="s">
        <v>5</v>
      </c>
      <c r="L6500" s="4" t="s">
        <v>6</v>
      </c>
      <c r="M6500" s="4" t="s">
        <v>20</v>
      </c>
    </row>
    <row r="6501" spans="1:13" x14ac:dyDescent="0.2">
      <c r="A6501" s="4">
        <v>3179982</v>
      </c>
      <c r="B6501" s="4">
        <v>9537613</v>
      </c>
      <c r="C6501" s="4" t="s">
        <v>17676</v>
      </c>
      <c r="D6501" s="4">
        <v>2000</v>
      </c>
      <c r="E6501" s="4">
        <v>0</v>
      </c>
      <c r="F6501" s="4">
        <v>0</v>
      </c>
      <c r="G6501" s="7">
        <f t="shared" si="101"/>
        <v>-2000</v>
      </c>
      <c r="H6501" s="4" t="s">
        <v>1004</v>
      </c>
      <c r="I6501" s="4">
        <v>30000</v>
      </c>
      <c r="J6501" s="4" t="s">
        <v>4</v>
      </c>
      <c r="K6501" s="4" t="s">
        <v>13</v>
      </c>
      <c r="L6501" s="4" t="s">
        <v>14</v>
      </c>
      <c r="M6501" s="4" t="s">
        <v>19</v>
      </c>
    </row>
    <row r="6502" spans="1:13" x14ac:dyDescent="0.2">
      <c r="A6502" s="4">
        <v>3180024</v>
      </c>
      <c r="B6502" s="4">
        <v>58583</v>
      </c>
      <c r="C6502" s="4" t="s">
        <v>17677</v>
      </c>
      <c r="D6502" s="4">
        <v>3050</v>
      </c>
      <c r="E6502" s="4">
        <v>3050</v>
      </c>
      <c r="F6502" s="4">
        <v>2760.25</v>
      </c>
      <c r="G6502" s="7">
        <f t="shared" si="101"/>
        <v>2760.25</v>
      </c>
      <c r="H6502" s="4" t="s">
        <v>7871</v>
      </c>
      <c r="I6502" s="4">
        <v>15000</v>
      </c>
      <c r="J6502" s="4" t="s">
        <v>4</v>
      </c>
      <c r="K6502" s="4" t="s">
        <v>13</v>
      </c>
      <c r="L6502" s="4" t="s">
        <v>6</v>
      </c>
      <c r="M6502" s="4" t="s">
        <v>47</v>
      </c>
    </row>
    <row r="6503" spans="1:13" x14ac:dyDescent="0.2">
      <c r="A6503" s="4">
        <v>3179926</v>
      </c>
      <c r="B6503" s="4">
        <v>8510692</v>
      </c>
      <c r="C6503" s="4" t="s">
        <v>17678</v>
      </c>
      <c r="D6503" s="4">
        <v>800</v>
      </c>
      <c r="E6503" s="4">
        <v>800</v>
      </c>
      <c r="F6503" s="4">
        <v>319.2</v>
      </c>
      <c r="G6503" s="7">
        <f t="shared" si="101"/>
        <v>319.20000000000005</v>
      </c>
      <c r="H6503" s="4" t="s">
        <v>8548</v>
      </c>
      <c r="I6503" s="4">
        <v>16000</v>
      </c>
      <c r="J6503" s="4" t="s">
        <v>4</v>
      </c>
      <c r="K6503" s="4" t="s">
        <v>8</v>
      </c>
      <c r="L6503" s="4" t="s">
        <v>6</v>
      </c>
      <c r="M6503" s="4" t="s">
        <v>10</v>
      </c>
    </row>
    <row r="6504" spans="1:13" x14ac:dyDescent="0.2">
      <c r="A6504" s="4">
        <v>3179681</v>
      </c>
      <c r="B6504" s="4">
        <v>8803698</v>
      </c>
      <c r="C6504" s="4" t="s">
        <v>17679</v>
      </c>
      <c r="D6504" s="4">
        <v>3000</v>
      </c>
      <c r="E6504" s="4">
        <v>3000</v>
      </c>
      <c r="F6504" s="4">
        <v>4225.5</v>
      </c>
      <c r="G6504" s="7">
        <f t="shared" si="101"/>
        <v>4225.5</v>
      </c>
      <c r="H6504" s="4" t="s">
        <v>17680</v>
      </c>
      <c r="I6504" s="4">
        <v>22000</v>
      </c>
      <c r="J6504" s="4" t="s">
        <v>11</v>
      </c>
      <c r="K6504" s="4" t="s">
        <v>5</v>
      </c>
      <c r="M6504" s="4" t="s">
        <v>52</v>
      </c>
    </row>
    <row r="6505" spans="1:13" x14ac:dyDescent="0.2">
      <c r="A6505" s="4">
        <v>3180143</v>
      </c>
      <c r="B6505" s="4">
        <v>7525897</v>
      </c>
      <c r="C6505" s="4" t="s">
        <v>17681</v>
      </c>
      <c r="D6505" s="4">
        <v>1000</v>
      </c>
      <c r="E6505" s="4">
        <v>0</v>
      </c>
      <c r="F6505" s="4">
        <v>0</v>
      </c>
      <c r="G6505" s="7">
        <f t="shared" si="101"/>
        <v>-1000</v>
      </c>
      <c r="H6505" s="4" t="s">
        <v>7560</v>
      </c>
      <c r="I6505" s="4">
        <v>16000</v>
      </c>
      <c r="J6505" s="4" t="s">
        <v>4</v>
      </c>
      <c r="K6505" s="4" t="s">
        <v>13</v>
      </c>
      <c r="L6505" s="4" t="s">
        <v>6</v>
      </c>
      <c r="M6505" s="4" t="s">
        <v>12</v>
      </c>
    </row>
    <row r="6506" spans="1:13" x14ac:dyDescent="0.2">
      <c r="A6506" s="4">
        <v>3180164</v>
      </c>
      <c r="B6506" s="4">
        <v>4932145</v>
      </c>
      <c r="C6506" s="4" t="s">
        <v>17682</v>
      </c>
      <c r="D6506" s="4">
        <v>3000</v>
      </c>
      <c r="E6506" s="4">
        <v>3000</v>
      </c>
      <c r="F6506" s="4">
        <v>741</v>
      </c>
      <c r="G6506" s="7">
        <f t="shared" si="101"/>
        <v>741</v>
      </c>
      <c r="H6506" s="4" t="s">
        <v>7741</v>
      </c>
      <c r="I6506" s="4">
        <v>10000</v>
      </c>
      <c r="J6506" s="4" t="s">
        <v>4</v>
      </c>
      <c r="K6506" s="4" t="s">
        <v>13</v>
      </c>
      <c r="L6506" s="4" t="s">
        <v>6</v>
      </c>
      <c r="M6506" s="4" t="s">
        <v>24</v>
      </c>
    </row>
    <row r="6507" spans="1:13" x14ac:dyDescent="0.2">
      <c r="A6507" s="4">
        <v>3179912</v>
      </c>
      <c r="B6507" s="4">
        <v>5545688</v>
      </c>
      <c r="C6507" s="4" t="s">
        <v>17683</v>
      </c>
      <c r="D6507" s="4">
        <v>1500</v>
      </c>
      <c r="E6507" s="4">
        <v>1500</v>
      </c>
      <c r="F6507" s="4">
        <v>1.8</v>
      </c>
      <c r="G6507" s="7">
        <f t="shared" si="101"/>
        <v>1.7999999999999545</v>
      </c>
      <c r="H6507" s="4" t="s">
        <v>17684</v>
      </c>
      <c r="I6507" s="4">
        <v>21000</v>
      </c>
      <c r="J6507" s="4" t="s">
        <v>4</v>
      </c>
      <c r="K6507" s="4" t="s">
        <v>8</v>
      </c>
      <c r="L6507" s="4" t="s">
        <v>6</v>
      </c>
      <c r="M6507" s="4" t="s">
        <v>64</v>
      </c>
    </row>
    <row r="6508" spans="1:13" x14ac:dyDescent="0.2">
      <c r="A6508" s="4">
        <v>3180038</v>
      </c>
      <c r="B6508" s="4">
        <v>9537662</v>
      </c>
      <c r="C6508" s="4" t="s">
        <v>17685</v>
      </c>
      <c r="D6508" s="4">
        <v>2000</v>
      </c>
      <c r="E6508" s="4">
        <v>2000</v>
      </c>
      <c r="F6508" s="4">
        <v>2.4</v>
      </c>
      <c r="G6508" s="7">
        <f t="shared" si="101"/>
        <v>2.4000000000000909</v>
      </c>
      <c r="H6508" s="4" t="s">
        <v>17686</v>
      </c>
      <c r="I6508" s="4">
        <v>16000</v>
      </c>
      <c r="J6508" s="4" t="s">
        <v>4</v>
      </c>
      <c r="K6508" s="4" t="s">
        <v>8</v>
      </c>
      <c r="L6508" s="4" t="s">
        <v>9</v>
      </c>
      <c r="M6508" s="4" t="s">
        <v>23</v>
      </c>
    </row>
    <row r="6509" spans="1:13" x14ac:dyDescent="0.2">
      <c r="A6509" s="4">
        <v>3180227</v>
      </c>
      <c r="B6509" s="4">
        <v>8471366</v>
      </c>
      <c r="C6509" s="4" t="s">
        <v>17687</v>
      </c>
      <c r="D6509" s="4">
        <v>5000</v>
      </c>
      <c r="E6509" s="4">
        <v>5000</v>
      </c>
      <c r="F6509" s="4">
        <v>1520</v>
      </c>
      <c r="G6509" s="7">
        <f t="shared" si="101"/>
        <v>1520</v>
      </c>
      <c r="H6509" s="4" t="s">
        <v>2590</v>
      </c>
      <c r="I6509" s="4">
        <v>12000</v>
      </c>
      <c r="J6509" s="4" t="s">
        <v>4</v>
      </c>
      <c r="K6509" s="4" t="s">
        <v>13</v>
      </c>
      <c r="M6509" s="4" t="s">
        <v>65</v>
      </c>
    </row>
    <row r="6510" spans="1:13" x14ac:dyDescent="0.2">
      <c r="A6510" s="4">
        <v>3179821</v>
      </c>
      <c r="B6510" s="4">
        <v>7223707</v>
      </c>
      <c r="C6510" s="4" t="s">
        <v>17688</v>
      </c>
      <c r="D6510" s="4">
        <v>2000</v>
      </c>
      <c r="E6510" s="4">
        <v>2000</v>
      </c>
      <c r="F6510" s="4">
        <v>3</v>
      </c>
      <c r="G6510" s="7">
        <f t="shared" si="101"/>
        <v>3</v>
      </c>
      <c r="H6510" s="4" t="s">
        <v>14957</v>
      </c>
      <c r="I6510" s="4">
        <v>10000</v>
      </c>
      <c r="J6510" s="4" t="s">
        <v>4</v>
      </c>
      <c r="K6510" s="4" t="s">
        <v>8</v>
      </c>
      <c r="L6510" s="4" t="s">
        <v>9</v>
      </c>
      <c r="M6510" s="4" t="s">
        <v>76</v>
      </c>
    </row>
    <row r="6511" spans="1:13" x14ac:dyDescent="0.2">
      <c r="A6511" s="4">
        <v>3179933</v>
      </c>
      <c r="B6511" s="4">
        <v>9537522</v>
      </c>
      <c r="C6511" s="4" t="s">
        <v>17689</v>
      </c>
      <c r="D6511" s="4">
        <v>1500</v>
      </c>
      <c r="E6511" s="4">
        <v>0</v>
      </c>
      <c r="F6511" s="4">
        <v>0</v>
      </c>
      <c r="G6511" s="7">
        <f t="shared" si="101"/>
        <v>-1500</v>
      </c>
      <c r="H6511" s="4" t="s">
        <v>10277</v>
      </c>
      <c r="I6511" s="4">
        <v>7000</v>
      </c>
      <c r="J6511" s="4" t="s">
        <v>4</v>
      </c>
      <c r="K6511" s="4" t="s">
        <v>22</v>
      </c>
      <c r="L6511" s="4" t="s">
        <v>6</v>
      </c>
      <c r="M6511" s="4" t="s">
        <v>47</v>
      </c>
    </row>
    <row r="6512" spans="1:13" x14ac:dyDescent="0.2">
      <c r="A6512" s="4">
        <v>3180290</v>
      </c>
      <c r="B6512" s="4">
        <v>275308</v>
      </c>
      <c r="C6512" s="4" t="s">
        <v>17690</v>
      </c>
      <c r="D6512" s="4">
        <v>500</v>
      </c>
      <c r="E6512" s="4">
        <v>500</v>
      </c>
      <c r="F6512" s="4">
        <v>85.5</v>
      </c>
      <c r="G6512" s="7">
        <f t="shared" si="101"/>
        <v>85.5</v>
      </c>
      <c r="H6512" s="4" t="s">
        <v>63</v>
      </c>
      <c r="I6512" s="4">
        <v>16000</v>
      </c>
      <c r="J6512" s="4" t="s">
        <v>4</v>
      </c>
      <c r="K6512" s="4" t="s">
        <v>13</v>
      </c>
      <c r="L6512" s="4" t="s">
        <v>6</v>
      </c>
      <c r="M6512" s="4" t="s">
        <v>65</v>
      </c>
    </row>
    <row r="6513" spans="1:13" x14ac:dyDescent="0.2">
      <c r="A6513" s="4">
        <v>3180388</v>
      </c>
      <c r="B6513" s="4">
        <v>7550103</v>
      </c>
      <c r="C6513" s="4" t="s">
        <v>17691</v>
      </c>
      <c r="D6513" s="4">
        <v>2000</v>
      </c>
      <c r="E6513" s="4">
        <v>2000</v>
      </c>
      <c r="F6513" s="4">
        <v>577.6</v>
      </c>
      <c r="G6513" s="7">
        <f t="shared" si="101"/>
        <v>577.59999999999991</v>
      </c>
      <c r="H6513" s="4" t="s">
        <v>17692</v>
      </c>
      <c r="I6513" s="4">
        <v>12000</v>
      </c>
      <c r="J6513" s="4" t="s">
        <v>4</v>
      </c>
      <c r="K6513" s="4" t="s">
        <v>8</v>
      </c>
      <c r="L6513" s="4" t="s">
        <v>14</v>
      </c>
      <c r="M6513" s="4" t="s">
        <v>12</v>
      </c>
    </row>
    <row r="6514" spans="1:13" x14ac:dyDescent="0.2">
      <c r="A6514" s="4">
        <v>3180402</v>
      </c>
      <c r="B6514" s="4">
        <v>6282949</v>
      </c>
      <c r="C6514" s="4" t="s">
        <v>17693</v>
      </c>
      <c r="D6514" s="4">
        <v>5000</v>
      </c>
      <c r="E6514" s="4">
        <v>5000</v>
      </c>
      <c r="F6514" s="4">
        <v>3065</v>
      </c>
      <c r="G6514" s="7">
        <f t="shared" si="101"/>
        <v>3065</v>
      </c>
      <c r="H6514" s="4" t="s">
        <v>17694</v>
      </c>
      <c r="I6514" s="4">
        <v>12000</v>
      </c>
      <c r="J6514" s="4" t="s">
        <v>4</v>
      </c>
      <c r="K6514" s="4" t="s">
        <v>5</v>
      </c>
      <c r="L6514" s="4" t="s">
        <v>6</v>
      </c>
      <c r="M6514" s="4" t="s">
        <v>40</v>
      </c>
    </row>
    <row r="6515" spans="1:13" x14ac:dyDescent="0.2">
      <c r="A6515" s="4">
        <v>3180444</v>
      </c>
      <c r="B6515" s="4">
        <v>643265</v>
      </c>
      <c r="C6515" s="4" t="s">
        <v>17695</v>
      </c>
      <c r="D6515" s="4">
        <v>10000</v>
      </c>
      <c r="E6515" s="4">
        <v>10000</v>
      </c>
      <c r="F6515" s="4">
        <v>660</v>
      </c>
      <c r="G6515" s="7">
        <f t="shared" si="101"/>
        <v>660</v>
      </c>
      <c r="H6515" s="4" t="s">
        <v>422</v>
      </c>
      <c r="I6515" s="4">
        <v>25000</v>
      </c>
      <c r="J6515" s="4" t="s">
        <v>32</v>
      </c>
      <c r="K6515" s="4" t="s">
        <v>8</v>
      </c>
      <c r="M6515" s="4" t="s">
        <v>23</v>
      </c>
    </row>
    <row r="6516" spans="1:13" x14ac:dyDescent="0.2">
      <c r="A6516" s="4">
        <v>3179996</v>
      </c>
      <c r="B6516" s="4">
        <v>9537536</v>
      </c>
      <c r="C6516" s="4" t="s">
        <v>17696</v>
      </c>
      <c r="D6516" s="4">
        <v>800</v>
      </c>
      <c r="E6516" s="4">
        <v>800</v>
      </c>
      <c r="F6516" s="4">
        <v>62</v>
      </c>
      <c r="G6516" s="7">
        <f t="shared" si="101"/>
        <v>62</v>
      </c>
      <c r="H6516" s="4" t="s">
        <v>8678</v>
      </c>
      <c r="I6516" s="4">
        <v>10000</v>
      </c>
      <c r="J6516" s="4" t="s">
        <v>4</v>
      </c>
      <c r="K6516" s="4" t="s">
        <v>8</v>
      </c>
      <c r="L6516" s="4" t="s">
        <v>6</v>
      </c>
      <c r="M6516" s="4" t="s">
        <v>65</v>
      </c>
    </row>
    <row r="6517" spans="1:13" x14ac:dyDescent="0.2">
      <c r="A6517" s="4">
        <v>3180136</v>
      </c>
      <c r="B6517" s="4">
        <v>9537823</v>
      </c>
      <c r="C6517" s="4" t="s">
        <v>17697</v>
      </c>
      <c r="D6517" s="4">
        <v>2000</v>
      </c>
      <c r="E6517" s="4">
        <v>2000</v>
      </c>
      <c r="F6517" s="4">
        <v>0.4</v>
      </c>
      <c r="G6517" s="7">
        <f t="shared" si="101"/>
        <v>0.40000000000009095</v>
      </c>
      <c r="H6517" s="4" t="s">
        <v>1930</v>
      </c>
      <c r="I6517" s="4">
        <v>24000</v>
      </c>
      <c r="J6517" s="4" t="s">
        <v>4</v>
      </c>
      <c r="K6517" s="4" t="s">
        <v>13</v>
      </c>
      <c r="L6517" s="4" t="s">
        <v>6</v>
      </c>
      <c r="M6517" s="4" t="s">
        <v>20</v>
      </c>
    </row>
    <row r="6518" spans="1:13" x14ac:dyDescent="0.2">
      <c r="A6518" s="4">
        <v>3180465</v>
      </c>
      <c r="B6518" s="4">
        <v>7722212</v>
      </c>
      <c r="C6518" s="4" t="s">
        <v>17698</v>
      </c>
      <c r="D6518" s="4">
        <v>1800</v>
      </c>
      <c r="E6518" s="4">
        <v>1800</v>
      </c>
      <c r="F6518" s="4">
        <v>27.36</v>
      </c>
      <c r="G6518" s="7">
        <f t="shared" si="101"/>
        <v>27.3599999999999</v>
      </c>
      <c r="H6518" s="4" t="s">
        <v>11683</v>
      </c>
      <c r="I6518" s="4">
        <v>17000</v>
      </c>
      <c r="J6518" s="4" t="s">
        <v>4</v>
      </c>
      <c r="K6518" s="4" t="s">
        <v>8</v>
      </c>
      <c r="L6518" s="4" t="s">
        <v>6</v>
      </c>
      <c r="M6518" s="4" t="s">
        <v>65</v>
      </c>
    </row>
    <row r="6519" spans="1:13" x14ac:dyDescent="0.2">
      <c r="A6519" s="4">
        <v>3179380</v>
      </c>
      <c r="B6519" s="4">
        <v>9536031</v>
      </c>
      <c r="C6519" s="4" t="s">
        <v>17699</v>
      </c>
      <c r="D6519" s="4">
        <v>1000</v>
      </c>
      <c r="E6519" s="4">
        <v>1000</v>
      </c>
      <c r="F6519" s="4">
        <v>286.5</v>
      </c>
      <c r="G6519" s="7">
        <f t="shared" si="101"/>
        <v>286.5</v>
      </c>
      <c r="H6519" s="4" t="s">
        <v>17700</v>
      </c>
      <c r="I6519" s="4">
        <v>8000</v>
      </c>
      <c r="J6519" s="4" t="s">
        <v>4</v>
      </c>
      <c r="K6519" s="4" t="s">
        <v>8</v>
      </c>
      <c r="L6519" s="4" t="s">
        <v>6</v>
      </c>
      <c r="M6519" s="4" t="s">
        <v>12</v>
      </c>
    </row>
    <row r="6520" spans="1:13" x14ac:dyDescent="0.2">
      <c r="A6520" s="4">
        <v>3161824</v>
      </c>
      <c r="B6520" s="4">
        <v>9492456</v>
      </c>
      <c r="C6520" s="4" t="s">
        <v>17701</v>
      </c>
      <c r="D6520" s="4">
        <v>1500</v>
      </c>
      <c r="E6520" s="4">
        <v>1500</v>
      </c>
      <c r="F6520" s="4">
        <v>1500</v>
      </c>
      <c r="G6520" s="7">
        <f t="shared" si="101"/>
        <v>1500</v>
      </c>
      <c r="H6520" s="4" t="s">
        <v>14755</v>
      </c>
      <c r="I6520" s="4">
        <v>6000</v>
      </c>
      <c r="J6520" s="4" t="s">
        <v>51</v>
      </c>
      <c r="K6520" s="4" t="s">
        <v>13</v>
      </c>
      <c r="M6520" s="4" t="s">
        <v>52</v>
      </c>
    </row>
    <row r="6521" spans="1:13" x14ac:dyDescent="0.2">
      <c r="A6521" s="4">
        <v>3180507</v>
      </c>
      <c r="B6521" s="4">
        <v>8080283</v>
      </c>
      <c r="C6521" s="4" t="s">
        <v>17702</v>
      </c>
      <c r="D6521" s="4">
        <v>7150</v>
      </c>
      <c r="E6521" s="4">
        <v>7150</v>
      </c>
      <c r="F6521" s="4">
        <v>3355.56</v>
      </c>
      <c r="G6521" s="7">
        <f t="shared" si="101"/>
        <v>3355.5599999999995</v>
      </c>
      <c r="H6521" s="4" t="s">
        <v>3480</v>
      </c>
      <c r="I6521" s="4">
        <v>18000</v>
      </c>
      <c r="J6521" s="4" t="s">
        <v>4</v>
      </c>
      <c r="K6521" s="4" t="s">
        <v>8</v>
      </c>
      <c r="L6521" s="4" t="s">
        <v>6</v>
      </c>
      <c r="M6521" s="4" t="s">
        <v>25</v>
      </c>
    </row>
    <row r="6522" spans="1:13" x14ac:dyDescent="0.2">
      <c r="A6522" s="4">
        <v>3180535</v>
      </c>
      <c r="B6522" s="4">
        <v>7902245</v>
      </c>
      <c r="C6522" s="4" t="s">
        <v>17703</v>
      </c>
      <c r="D6522" s="4">
        <v>2000</v>
      </c>
      <c r="E6522" s="4">
        <v>2000</v>
      </c>
      <c r="F6522" s="4">
        <v>1292</v>
      </c>
      <c r="G6522" s="7">
        <f t="shared" si="101"/>
        <v>1292</v>
      </c>
      <c r="H6522" s="4" t="s">
        <v>17704</v>
      </c>
      <c r="I6522" s="4">
        <v>22000</v>
      </c>
      <c r="J6522" s="4" t="s">
        <v>4</v>
      </c>
      <c r="K6522" s="4" t="s">
        <v>5</v>
      </c>
      <c r="M6522" s="4" t="s">
        <v>20</v>
      </c>
    </row>
    <row r="6523" spans="1:13" x14ac:dyDescent="0.2">
      <c r="A6523" s="4">
        <v>3180549</v>
      </c>
      <c r="B6523" s="4">
        <v>6401277</v>
      </c>
      <c r="C6523" s="4" t="s">
        <v>17705</v>
      </c>
      <c r="D6523" s="4">
        <v>4000</v>
      </c>
      <c r="E6523" s="4">
        <v>0</v>
      </c>
      <c r="F6523" s="4">
        <v>1026</v>
      </c>
      <c r="G6523" s="7">
        <f t="shared" si="101"/>
        <v>-2974</v>
      </c>
      <c r="H6523" s="4" t="s">
        <v>7006</v>
      </c>
      <c r="I6523" s="4">
        <v>25000</v>
      </c>
      <c r="J6523" s="4" t="s">
        <v>4</v>
      </c>
      <c r="K6523" s="4" t="s">
        <v>5</v>
      </c>
      <c r="L6523" s="4" t="s">
        <v>9</v>
      </c>
      <c r="M6523" s="4" t="s">
        <v>25</v>
      </c>
    </row>
    <row r="6524" spans="1:13" x14ac:dyDescent="0.2">
      <c r="A6524" s="4">
        <v>3180542</v>
      </c>
      <c r="B6524" s="4">
        <v>9068830</v>
      </c>
      <c r="C6524" s="4" t="s">
        <v>17706</v>
      </c>
      <c r="D6524" s="4">
        <v>1000</v>
      </c>
      <c r="E6524" s="4">
        <v>1000</v>
      </c>
      <c r="F6524" s="4">
        <v>38</v>
      </c>
      <c r="G6524" s="7">
        <f t="shared" si="101"/>
        <v>38</v>
      </c>
      <c r="H6524" s="4" t="s">
        <v>5231</v>
      </c>
      <c r="I6524" s="4">
        <v>35000</v>
      </c>
      <c r="J6524" s="4" t="s">
        <v>4</v>
      </c>
      <c r="K6524" s="4" t="s">
        <v>8</v>
      </c>
      <c r="L6524" s="4" t="s">
        <v>6</v>
      </c>
      <c r="M6524" s="4" t="s">
        <v>26</v>
      </c>
    </row>
    <row r="6525" spans="1:13" x14ac:dyDescent="0.2">
      <c r="A6525" s="4">
        <v>3180500</v>
      </c>
      <c r="B6525" s="4">
        <v>5613882</v>
      </c>
      <c r="C6525" s="4" t="s">
        <v>17707</v>
      </c>
      <c r="D6525" s="4">
        <v>500</v>
      </c>
      <c r="E6525" s="4">
        <v>500</v>
      </c>
      <c r="F6525" s="4">
        <v>0.1</v>
      </c>
      <c r="G6525" s="7">
        <f t="shared" si="101"/>
        <v>0.10000000000002274</v>
      </c>
      <c r="H6525" s="4" t="s">
        <v>7809</v>
      </c>
      <c r="I6525" s="4">
        <v>10500</v>
      </c>
      <c r="J6525" s="4" t="s">
        <v>4</v>
      </c>
      <c r="K6525" s="4" t="s">
        <v>13</v>
      </c>
      <c r="L6525" s="4" t="s">
        <v>6</v>
      </c>
      <c r="M6525" s="4" t="s">
        <v>159</v>
      </c>
    </row>
    <row r="6526" spans="1:13" x14ac:dyDescent="0.2">
      <c r="A6526" s="4">
        <v>3180430</v>
      </c>
      <c r="B6526" s="4">
        <v>7780417</v>
      </c>
      <c r="C6526" s="4" t="s">
        <v>17708</v>
      </c>
      <c r="D6526" s="4">
        <v>2000</v>
      </c>
      <c r="E6526" s="4">
        <v>2000</v>
      </c>
      <c r="F6526" s="4">
        <v>111</v>
      </c>
      <c r="G6526" s="7">
        <f t="shared" si="101"/>
        <v>111</v>
      </c>
      <c r="H6526" s="4" t="s">
        <v>6943</v>
      </c>
      <c r="I6526" s="4">
        <v>12000</v>
      </c>
      <c r="J6526" s="4" t="s">
        <v>4</v>
      </c>
      <c r="K6526" s="4" t="s">
        <v>8</v>
      </c>
      <c r="L6526" s="4" t="s">
        <v>6</v>
      </c>
      <c r="M6526" s="4" t="s">
        <v>29</v>
      </c>
    </row>
    <row r="6527" spans="1:13" x14ac:dyDescent="0.2">
      <c r="A6527" s="4">
        <v>3180283</v>
      </c>
      <c r="B6527" s="4">
        <v>9537907</v>
      </c>
      <c r="C6527" s="4" t="s">
        <v>17709</v>
      </c>
      <c r="D6527" s="4">
        <v>1500</v>
      </c>
      <c r="E6527" s="4">
        <v>1500</v>
      </c>
      <c r="F6527" s="4">
        <v>712.5</v>
      </c>
      <c r="G6527" s="7">
        <f t="shared" si="101"/>
        <v>712.5</v>
      </c>
      <c r="H6527" s="4" t="s">
        <v>17710</v>
      </c>
      <c r="I6527" s="4">
        <v>15000</v>
      </c>
      <c r="J6527" s="4" t="s">
        <v>72</v>
      </c>
      <c r="K6527" s="4" t="s">
        <v>13</v>
      </c>
      <c r="M6527" s="4" t="s">
        <v>20</v>
      </c>
    </row>
    <row r="6528" spans="1:13" x14ac:dyDescent="0.2">
      <c r="A6528" s="4">
        <v>3180577</v>
      </c>
      <c r="B6528" s="4">
        <v>4964009</v>
      </c>
      <c r="C6528" s="4" t="s">
        <v>17711</v>
      </c>
      <c r="D6528" s="4">
        <v>5000</v>
      </c>
      <c r="E6528" s="4">
        <v>5000</v>
      </c>
      <c r="F6528" s="4">
        <v>3505.5</v>
      </c>
      <c r="G6528" s="7">
        <f t="shared" si="101"/>
        <v>3505.5</v>
      </c>
      <c r="H6528" s="4" t="s">
        <v>4520</v>
      </c>
      <c r="I6528" s="4">
        <v>50000</v>
      </c>
      <c r="J6528" s="4" t="s">
        <v>4</v>
      </c>
      <c r="K6528" s="4" t="s">
        <v>8</v>
      </c>
      <c r="L6528" s="4" t="s">
        <v>6</v>
      </c>
      <c r="M6528" s="4" t="s">
        <v>40</v>
      </c>
    </row>
    <row r="6529" spans="1:13" x14ac:dyDescent="0.2">
      <c r="A6529" s="4">
        <v>3180598</v>
      </c>
      <c r="B6529" s="4">
        <v>1916664</v>
      </c>
      <c r="C6529" s="4" t="s">
        <v>17712</v>
      </c>
      <c r="D6529" s="4">
        <v>2500</v>
      </c>
      <c r="E6529" s="4">
        <v>0</v>
      </c>
      <c r="F6529" s="4">
        <v>0</v>
      </c>
      <c r="G6529" s="7">
        <f t="shared" si="101"/>
        <v>-2500</v>
      </c>
      <c r="H6529" s="4" t="s">
        <v>8548</v>
      </c>
      <c r="I6529" s="4">
        <v>12000</v>
      </c>
      <c r="J6529" s="4" t="s">
        <v>4</v>
      </c>
      <c r="K6529" s="4" t="s">
        <v>22</v>
      </c>
      <c r="L6529" s="4" t="s">
        <v>6</v>
      </c>
      <c r="M6529" s="4" t="s">
        <v>23</v>
      </c>
    </row>
    <row r="6530" spans="1:13" x14ac:dyDescent="0.2">
      <c r="A6530" s="4">
        <v>3180626</v>
      </c>
      <c r="B6530" s="4">
        <v>1796902</v>
      </c>
      <c r="C6530" s="4" t="s">
        <v>17713</v>
      </c>
      <c r="D6530" s="4">
        <v>1500</v>
      </c>
      <c r="E6530" s="4">
        <v>1500</v>
      </c>
      <c r="F6530" s="4">
        <v>313.5</v>
      </c>
      <c r="G6530" s="7">
        <f t="shared" ref="G6530:G6593" si="102">E6530+F6530-D6530</f>
        <v>313.5</v>
      </c>
      <c r="H6530" s="4" t="s">
        <v>16379</v>
      </c>
      <c r="I6530" s="4">
        <v>15000</v>
      </c>
      <c r="J6530" s="4" t="s">
        <v>4</v>
      </c>
      <c r="K6530" s="4" t="s">
        <v>8</v>
      </c>
      <c r="L6530" s="4" t="s">
        <v>6</v>
      </c>
      <c r="M6530" s="4" t="s">
        <v>29</v>
      </c>
    </row>
    <row r="6531" spans="1:13" x14ac:dyDescent="0.2">
      <c r="A6531" s="4">
        <v>3180276</v>
      </c>
      <c r="B6531" s="4">
        <v>8877933</v>
      </c>
      <c r="C6531" s="4" t="s">
        <v>17714</v>
      </c>
      <c r="D6531" s="4">
        <v>1500</v>
      </c>
      <c r="E6531" s="4">
        <v>1500</v>
      </c>
      <c r="F6531" s="4">
        <v>429.75</v>
      </c>
      <c r="G6531" s="7">
        <f t="shared" si="102"/>
        <v>429.75</v>
      </c>
      <c r="H6531" s="4" t="s">
        <v>17715</v>
      </c>
      <c r="I6531" s="4">
        <v>60000</v>
      </c>
      <c r="J6531" s="4" t="s">
        <v>4</v>
      </c>
      <c r="K6531" s="4" t="s">
        <v>8</v>
      </c>
      <c r="L6531" s="4" t="s">
        <v>6</v>
      </c>
      <c r="M6531" s="4" t="s">
        <v>64</v>
      </c>
    </row>
    <row r="6532" spans="1:13" x14ac:dyDescent="0.2">
      <c r="A6532" s="4">
        <v>3180654</v>
      </c>
      <c r="B6532" s="4">
        <v>7718712</v>
      </c>
      <c r="C6532" s="4" t="s">
        <v>17716</v>
      </c>
      <c r="D6532" s="4">
        <v>3000</v>
      </c>
      <c r="E6532" s="4">
        <v>0</v>
      </c>
      <c r="F6532" s="4">
        <v>504.5</v>
      </c>
      <c r="G6532" s="7">
        <f t="shared" si="102"/>
        <v>-2495.5</v>
      </c>
      <c r="H6532" s="4" t="s">
        <v>801</v>
      </c>
      <c r="I6532" s="4">
        <v>25000</v>
      </c>
      <c r="J6532" s="4" t="s">
        <v>4</v>
      </c>
      <c r="K6532" s="4" t="s">
        <v>8</v>
      </c>
      <c r="L6532" s="4" t="s">
        <v>6</v>
      </c>
      <c r="M6532" s="4" t="s">
        <v>23</v>
      </c>
    </row>
    <row r="6533" spans="1:13" x14ac:dyDescent="0.2">
      <c r="A6533" s="4">
        <v>3180311</v>
      </c>
      <c r="B6533" s="4">
        <v>5296516</v>
      </c>
      <c r="C6533" s="4" t="s">
        <v>17717</v>
      </c>
      <c r="D6533" s="4">
        <v>3000</v>
      </c>
      <c r="E6533" s="4">
        <v>3000</v>
      </c>
      <c r="F6533" s="4">
        <v>760.5</v>
      </c>
      <c r="G6533" s="7">
        <f t="shared" si="102"/>
        <v>760.5</v>
      </c>
      <c r="H6533" s="4" t="s">
        <v>8642</v>
      </c>
      <c r="I6533" s="4">
        <v>18000</v>
      </c>
      <c r="J6533" s="4" t="s">
        <v>4</v>
      </c>
      <c r="K6533" s="4" t="s">
        <v>13</v>
      </c>
      <c r="L6533" s="4" t="s">
        <v>6</v>
      </c>
      <c r="M6533" s="4" t="s">
        <v>25</v>
      </c>
    </row>
    <row r="6534" spans="1:13" x14ac:dyDescent="0.2">
      <c r="A6534" s="4">
        <v>3180458</v>
      </c>
      <c r="B6534" s="4">
        <v>6284482</v>
      </c>
      <c r="C6534" s="4" t="s">
        <v>17718</v>
      </c>
      <c r="D6534" s="4">
        <v>2000</v>
      </c>
      <c r="E6534" s="4">
        <v>0</v>
      </c>
      <c r="F6534" s="4">
        <v>0</v>
      </c>
      <c r="G6534" s="7">
        <f t="shared" si="102"/>
        <v>-2000</v>
      </c>
      <c r="H6534" s="4" t="s">
        <v>8292</v>
      </c>
      <c r="I6534" s="4">
        <v>25000</v>
      </c>
      <c r="J6534" s="4" t="s">
        <v>4</v>
      </c>
      <c r="K6534" s="4" t="s">
        <v>5</v>
      </c>
      <c r="L6534" s="4" t="s">
        <v>6</v>
      </c>
      <c r="M6534" s="4" t="s">
        <v>29</v>
      </c>
    </row>
    <row r="6535" spans="1:13" x14ac:dyDescent="0.2">
      <c r="A6535" s="4">
        <v>3180710</v>
      </c>
      <c r="B6535" s="4">
        <v>7751045</v>
      </c>
      <c r="C6535" s="4" t="s">
        <v>17719</v>
      </c>
      <c r="D6535" s="4">
        <v>10000</v>
      </c>
      <c r="E6535" s="4">
        <v>10000</v>
      </c>
      <c r="F6535" s="4">
        <v>1000</v>
      </c>
      <c r="G6535" s="7">
        <f t="shared" si="102"/>
        <v>1000</v>
      </c>
      <c r="H6535" s="4" t="s">
        <v>6137</v>
      </c>
      <c r="I6535" s="4">
        <v>20000</v>
      </c>
      <c r="J6535" s="4" t="s">
        <v>4</v>
      </c>
      <c r="K6535" s="4" t="s">
        <v>8</v>
      </c>
      <c r="L6535" s="4" t="s">
        <v>6</v>
      </c>
      <c r="M6535" s="4" t="s">
        <v>159</v>
      </c>
    </row>
    <row r="6536" spans="1:13" x14ac:dyDescent="0.2">
      <c r="A6536" s="4">
        <v>3180514</v>
      </c>
      <c r="B6536" s="4">
        <v>558518</v>
      </c>
      <c r="C6536" s="4" t="s">
        <v>17720</v>
      </c>
      <c r="D6536" s="4">
        <v>2000</v>
      </c>
      <c r="E6536" s="4">
        <v>2000</v>
      </c>
      <c r="F6536" s="4">
        <v>573</v>
      </c>
      <c r="G6536" s="7">
        <f t="shared" si="102"/>
        <v>573</v>
      </c>
      <c r="H6536" s="4" t="s">
        <v>15846</v>
      </c>
      <c r="I6536" s="4">
        <v>45000</v>
      </c>
      <c r="J6536" s="4" t="s">
        <v>32</v>
      </c>
      <c r="K6536" s="4" t="s">
        <v>22</v>
      </c>
      <c r="M6536" s="4" t="s">
        <v>186</v>
      </c>
    </row>
    <row r="6537" spans="1:13" x14ac:dyDescent="0.2">
      <c r="A6537" s="4">
        <v>3180738</v>
      </c>
      <c r="B6537" s="4">
        <v>9539230</v>
      </c>
      <c r="C6537" s="4" t="s">
        <v>17721</v>
      </c>
      <c r="D6537" s="4">
        <v>1000</v>
      </c>
      <c r="E6537" s="4">
        <v>0</v>
      </c>
      <c r="F6537" s="4">
        <v>0</v>
      </c>
      <c r="G6537" s="7">
        <f t="shared" si="102"/>
        <v>-1000</v>
      </c>
      <c r="H6537" s="4" t="s">
        <v>17722</v>
      </c>
      <c r="I6537" s="4">
        <v>8000</v>
      </c>
      <c r="J6537" s="4" t="s">
        <v>4</v>
      </c>
      <c r="K6537" s="4" t="s">
        <v>22</v>
      </c>
      <c r="L6537" s="4" t="s">
        <v>9</v>
      </c>
      <c r="M6537" s="4" t="s">
        <v>20</v>
      </c>
    </row>
    <row r="6538" spans="1:13" x14ac:dyDescent="0.2">
      <c r="A6538" s="4">
        <v>3180668</v>
      </c>
      <c r="B6538" s="4">
        <v>9479842</v>
      </c>
      <c r="C6538" s="4" t="s">
        <v>17723</v>
      </c>
      <c r="D6538" s="4">
        <v>1500</v>
      </c>
      <c r="E6538" s="4">
        <v>1500</v>
      </c>
      <c r="F6538" s="4">
        <v>429.75</v>
      </c>
      <c r="G6538" s="7">
        <f t="shared" si="102"/>
        <v>429.75</v>
      </c>
      <c r="H6538" s="4" t="s">
        <v>17724</v>
      </c>
      <c r="I6538" s="4">
        <v>19000</v>
      </c>
      <c r="J6538" s="4" t="s">
        <v>4</v>
      </c>
      <c r="K6538" s="4" t="s">
        <v>13</v>
      </c>
      <c r="L6538" s="4" t="s">
        <v>6</v>
      </c>
      <c r="M6538" s="4" t="s">
        <v>111</v>
      </c>
    </row>
    <row r="6539" spans="1:13" x14ac:dyDescent="0.2">
      <c r="A6539" s="4">
        <v>3180696</v>
      </c>
      <c r="B6539" s="4">
        <v>7901104</v>
      </c>
      <c r="C6539" s="4" t="s">
        <v>17725</v>
      </c>
      <c r="D6539" s="4">
        <v>2000</v>
      </c>
      <c r="E6539" s="4">
        <v>2000</v>
      </c>
      <c r="F6539" s="4">
        <v>1020.3</v>
      </c>
      <c r="G6539" s="7">
        <f t="shared" si="102"/>
        <v>1020.3000000000002</v>
      </c>
      <c r="H6539" s="4" t="s">
        <v>17726</v>
      </c>
      <c r="I6539" s="4">
        <v>35000</v>
      </c>
      <c r="J6539" s="4" t="s">
        <v>4</v>
      </c>
      <c r="K6539" s="4" t="s">
        <v>22</v>
      </c>
      <c r="L6539" s="4" t="s">
        <v>6</v>
      </c>
      <c r="M6539" s="4" t="s">
        <v>17</v>
      </c>
    </row>
    <row r="6540" spans="1:13" x14ac:dyDescent="0.2">
      <c r="A6540" s="4">
        <v>3180773</v>
      </c>
      <c r="B6540" s="4">
        <v>8498876</v>
      </c>
      <c r="C6540" s="4" t="s">
        <v>17727</v>
      </c>
      <c r="D6540" s="4">
        <v>1000</v>
      </c>
      <c r="E6540" s="4">
        <v>1000</v>
      </c>
      <c r="F6540" s="4">
        <v>51.3</v>
      </c>
      <c r="G6540" s="7">
        <f t="shared" si="102"/>
        <v>51.299999999999955</v>
      </c>
      <c r="H6540" s="4" t="s">
        <v>8161</v>
      </c>
      <c r="I6540" s="4">
        <v>13000</v>
      </c>
      <c r="J6540" s="4" t="s">
        <v>4</v>
      </c>
      <c r="K6540" s="4" t="s">
        <v>8</v>
      </c>
      <c r="L6540" s="4" t="s">
        <v>9</v>
      </c>
      <c r="M6540" s="4" t="s">
        <v>20</v>
      </c>
    </row>
    <row r="6541" spans="1:13" x14ac:dyDescent="0.2">
      <c r="A6541" s="4">
        <v>3180857</v>
      </c>
      <c r="B6541" s="4">
        <v>7989647</v>
      </c>
      <c r="C6541" s="4" t="s">
        <v>17728</v>
      </c>
      <c r="D6541" s="4">
        <v>3000</v>
      </c>
      <c r="E6541" s="4">
        <v>0</v>
      </c>
      <c r="F6541" s="4">
        <v>0</v>
      </c>
      <c r="G6541" s="7">
        <f t="shared" si="102"/>
        <v>-3000</v>
      </c>
      <c r="H6541" s="4" t="s">
        <v>17729</v>
      </c>
      <c r="I6541" s="4">
        <v>20000</v>
      </c>
      <c r="J6541" s="4" t="s">
        <v>4</v>
      </c>
      <c r="K6541" s="4" t="s">
        <v>22</v>
      </c>
      <c r="L6541" s="4" t="s">
        <v>6</v>
      </c>
      <c r="M6541" s="4" t="s">
        <v>186</v>
      </c>
    </row>
    <row r="6542" spans="1:13" x14ac:dyDescent="0.2">
      <c r="A6542" s="4">
        <v>3180815</v>
      </c>
      <c r="B6542" s="4">
        <v>5859057</v>
      </c>
      <c r="C6542" s="4" t="s">
        <v>17730</v>
      </c>
      <c r="D6542" s="4">
        <v>3000</v>
      </c>
      <c r="E6542" s="4">
        <v>3000</v>
      </c>
      <c r="F6542" s="4">
        <v>4.5</v>
      </c>
      <c r="G6542" s="7">
        <f t="shared" si="102"/>
        <v>4.5</v>
      </c>
      <c r="H6542" s="4" t="s">
        <v>17731</v>
      </c>
      <c r="I6542" s="4">
        <v>10000</v>
      </c>
      <c r="J6542" s="4" t="s">
        <v>4</v>
      </c>
      <c r="K6542" s="4" t="s">
        <v>22</v>
      </c>
      <c r="L6542" s="4" t="s">
        <v>6</v>
      </c>
      <c r="M6542" s="4" t="s">
        <v>173</v>
      </c>
    </row>
    <row r="6543" spans="1:13" x14ac:dyDescent="0.2">
      <c r="A6543" s="4">
        <v>3180871</v>
      </c>
      <c r="B6543" s="4">
        <v>9539454</v>
      </c>
      <c r="C6543" s="4" t="s">
        <v>17732</v>
      </c>
      <c r="D6543" s="4">
        <v>1500</v>
      </c>
      <c r="E6543" s="4">
        <v>1500</v>
      </c>
      <c r="F6543" s="4">
        <v>1.35</v>
      </c>
      <c r="G6543" s="7">
        <f t="shared" si="102"/>
        <v>1.3499999999999091</v>
      </c>
      <c r="H6543" s="4" t="s">
        <v>2129</v>
      </c>
      <c r="I6543" s="4">
        <v>5000</v>
      </c>
      <c r="J6543" s="4" t="s">
        <v>72</v>
      </c>
      <c r="K6543" s="4" t="s">
        <v>5</v>
      </c>
      <c r="M6543" s="4" t="s">
        <v>24</v>
      </c>
    </row>
    <row r="6544" spans="1:13" x14ac:dyDescent="0.2">
      <c r="A6544" s="4">
        <v>3180927</v>
      </c>
      <c r="B6544" s="4">
        <v>9179164</v>
      </c>
      <c r="C6544" s="4" t="s">
        <v>17733</v>
      </c>
      <c r="D6544" s="4">
        <v>1050</v>
      </c>
      <c r="E6544" s="4">
        <v>1050</v>
      </c>
      <c r="F6544" s="4">
        <v>379.05</v>
      </c>
      <c r="G6544" s="7">
        <f t="shared" si="102"/>
        <v>379.04999999999995</v>
      </c>
      <c r="H6544" s="4" t="s">
        <v>8248</v>
      </c>
      <c r="I6544" s="4">
        <v>8000</v>
      </c>
      <c r="J6544" s="4" t="s">
        <v>4</v>
      </c>
      <c r="K6544" s="4" t="s">
        <v>13</v>
      </c>
      <c r="L6544" s="4" t="s">
        <v>6</v>
      </c>
      <c r="M6544" s="4" t="s">
        <v>23</v>
      </c>
    </row>
    <row r="6545" spans="1:13" x14ac:dyDescent="0.2">
      <c r="A6545" s="4">
        <v>3180934</v>
      </c>
      <c r="B6545" s="4">
        <v>61467</v>
      </c>
      <c r="C6545" s="4" t="s">
        <v>17734</v>
      </c>
      <c r="D6545" s="4">
        <v>1000</v>
      </c>
      <c r="E6545" s="4">
        <v>1000</v>
      </c>
      <c r="F6545" s="4">
        <v>38</v>
      </c>
      <c r="G6545" s="7">
        <f t="shared" si="102"/>
        <v>38</v>
      </c>
      <c r="H6545" s="4" t="s">
        <v>7649</v>
      </c>
      <c r="I6545" s="4">
        <v>12000</v>
      </c>
      <c r="J6545" s="4" t="s">
        <v>4</v>
      </c>
      <c r="K6545" s="4" t="s">
        <v>8</v>
      </c>
      <c r="L6545" s="4" t="s">
        <v>6</v>
      </c>
      <c r="M6545" s="4" t="s">
        <v>40</v>
      </c>
    </row>
    <row r="6546" spans="1:13" x14ac:dyDescent="0.2">
      <c r="A6546" s="4">
        <v>3180892</v>
      </c>
      <c r="B6546" s="4">
        <v>572585</v>
      </c>
      <c r="C6546" s="4" t="s">
        <v>17735</v>
      </c>
      <c r="D6546" s="4">
        <v>10000</v>
      </c>
      <c r="E6546" s="4">
        <v>10000</v>
      </c>
      <c r="F6546" s="4">
        <v>4280</v>
      </c>
      <c r="G6546" s="7">
        <f t="shared" si="102"/>
        <v>4280</v>
      </c>
      <c r="H6546" s="4" t="s">
        <v>16111</v>
      </c>
      <c r="I6546" s="4">
        <v>30000</v>
      </c>
      <c r="J6546" s="4" t="s">
        <v>4</v>
      </c>
      <c r="K6546" s="4" t="s">
        <v>8</v>
      </c>
      <c r="L6546" s="4" t="s">
        <v>6</v>
      </c>
      <c r="M6546" s="4" t="s">
        <v>23</v>
      </c>
    </row>
    <row r="6547" spans="1:13" x14ac:dyDescent="0.2">
      <c r="A6547" s="4">
        <v>3180864</v>
      </c>
      <c r="B6547" s="4">
        <v>9539489</v>
      </c>
      <c r="C6547" s="4" t="s">
        <v>17736</v>
      </c>
      <c r="D6547" s="4">
        <v>1500</v>
      </c>
      <c r="E6547" s="4">
        <v>1500</v>
      </c>
      <c r="F6547" s="4">
        <v>0.3</v>
      </c>
      <c r="G6547" s="7">
        <f t="shared" si="102"/>
        <v>0.29999999999995453</v>
      </c>
      <c r="H6547" s="4" t="s">
        <v>17737</v>
      </c>
      <c r="I6547" s="4">
        <v>21000</v>
      </c>
      <c r="J6547" s="4" t="s">
        <v>4</v>
      </c>
      <c r="K6547" s="4" t="s">
        <v>13</v>
      </c>
      <c r="L6547" s="4" t="s">
        <v>6</v>
      </c>
      <c r="M6547" s="4" t="s">
        <v>29</v>
      </c>
    </row>
    <row r="6548" spans="1:13" x14ac:dyDescent="0.2">
      <c r="A6548" s="4">
        <v>3180948</v>
      </c>
      <c r="B6548" s="4">
        <v>4802932</v>
      </c>
      <c r="C6548" s="4" t="s">
        <v>17738</v>
      </c>
      <c r="D6548" s="4">
        <v>9000</v>
      </c>
      <c r="E6548" s="4">
        <v>9000</v>
      </c>
      <c r="F6548" s="4">
        <v>11610</v>
      </c>
      <c r="G6548" s="7">
        <f t="shared" si="102"/>
        <v>11610</v>
      </c>
      <c r="H6548" s="4" t="s">
        <v>362</v>
      </c>
      <c r="I6548" s="4">
        <v>25000</v>
      </c>
      <c r="J6548" s="4" t="s">
        <v>4</v>
      </c>
      <c r="K6548" s="4" t="s">
        <v>22</v>
      </c>
      <c r="L6548" s="4" t="s">
        <v>6</v>
      </c>
      <c r="M6548" s="4" t="s">
        <v>25</v>
      </c>
    </row>
    <row r="6549" spans="1:13" x14ac:dyDescent="0.2">
      <c r="A6549" s="4">
        <v>3171652</v>
      </c>
      <c r="B6549" s="4">
        <v>7383699</v>
      </c>
      <c r="C6549" s="4" t="s">
        <v>17739</v>
      </c>
      <c r="D6549" s="4">
        <v>8000</v>
      </c>
      <c r="E6549" s="4">
        <v>8000</v>
      </c>
      <c r="F6549" s="4">
        <v>243.2</v>
      </c>
      <c r="G6549" s="7">
        <f t="shared" si="102"/>
        <v>243.20000000000073</v>
      </c>
      <c r="H6549" s="4" t="s">
        <v>1328</v>
      </c>
      <c r="I6549" s="4">
        <v>20000</v>
      </c>
      <c r="J6549" s="4" t="s">
        <v>4</v>
      </c>
      <c r="K6549" s="4" t="s">
        <v>5</v>
      </c>
      <c r="L6549" s="4" t="s">
        <v>9</v>
      </c>
      <c r="M6549" s="4" t="s">
        <v>12</v>
      </c>
    </row>
    <row r="6550" spans="1:13" x14ac:dyDescent="0.2">
      <c r="A6550" s="4">
        <v>3180878</v>
      </c>
      <c r="B6550" s="4">
        <v>7153294</v>
      </c>
      <c r="C6550" s="4" t="s">
        <v>17740</v>
      </c>
      <c r="D6550" s="4">
        <v>2000</v>
      </c>
      <c r="E6550" s="4">
        <v>2000</v>
      </c>
      <c r="F6550" s="4">
        <v>932.4</v>
      </c>
      <c r="G6550" s="7">
        <f t="shared" si="102"/>
        <v>932.40000000000009</v>
      </c>
      <c r="H6550" s="4" t="s">
        <v>12682</v>
      </c>
      <c r="I6550" s="4">
        <v>75000</v>
      </c>
      <c r="J6550" s="4" t="s">
        <v>32</v>
      </c>
      <c r="K6550" s="4" t="s">
        <v>13</v>
      </c>
      <c r="M6550" s="4" t="s">
        <v>17</v>
      </c>
    </row>
    <row r="6551" spans="1:13" x14ac:dyDescent="0.2">
      <c r="A6551" s="4">
        <v>3180990</v>
      </c>
      <c r="B6551" s="4">
        <v>9347661</v>
      </c>
      <c r="C6551" s="4" t="s">
        <v>17741</v>
      </c>
      <c r="D6551" s="4">
        <v>1450</v>
      </c>
      <c r="E6551" s="4">
        <v>1450</v>
      </c>
      <c r="F6551" s="4">
        <v>464</v>
      </c>
      <c r="G6551" s="7">
        <f t="shared" si="102"/>
        <v>464</v>
      </c>
      <c r="H6551" s="4" t="s">
        <v>5131</v>
      </c>
      <c r="I6551" s="4">
        <v>37000</v>
      </c>
      <c r="J6551" s="4" t="s">
        <v>4</v>
      </c>
      <c r="K6551" s="4" t="s">
        <v>22</v>
      </c>
      <c r="L6551" s="4" t="s">
        <v>14</v>
      </c>
      <c r="M6551" s="4" t="s">
        <v>25</v>
      </c>
    </row>
    <row r="6552" spans="1:13" x14ac:dyDescent="0.2">
      <c r="A6552" s="4">
        <v>3177077</v>
      </c>
      <c r="B6552" s="4">
        <v>9528905</v>
      </c>
      <c r="C6552" s="4" t="s">
        <v>17742</v>
      </c>
      <c r="D6552" s="4">
        <v>800</v>
      </c>
      <c r="E6552" s="4">
        <v>800</v>
      </c>
      <c r="F6552" s="4">
        <v>0.8</v>
      </c>
      <c r="G6552" s="7">
        <f t="shared" si="102"/>
        <v>0.79999999999995453</v>
      </c>
      <c r="H6552" s="4" t="s">
        <v>37</v>
      </c>
      <c r="I6552" s="4">
        <v>20000</v>
      </c>
      <c r="J6552" s="4" t="s">
        <v>4</v>
      </c>
      <c r="K6552" s="4" t="s">
        <v>13</v>
      </c>
      <c r="L6552" s="4" t="s">
        <v>6</v>
      </c>
      <c r="M6552" s="4" t="s">
        <v>25</v>
      </c>
    </row>
    <row r="6553" spans="1:13" x14ac:dyDescent="0.2">
      <c r="A6553" s="4">
        <v>3181004</v>
      </c>
      <c r="B6553" s="4">
        <v>8817348</v>
      </c>
      <c r="C6553" s="4" t="s">
        <v>17743</v>
      </c>
      <c r="D6553" s="4">
        <v>1500</v>
      </c>
      <c r="E6553" s="4">
        <v>1500</v>
      </c>
      <c r="F6553" s="4">
        <v>769.5</v>
      </c>
      <c r="G6553" s="7">
        <f t="shared" si="102"/>
        <v>769.5</v>
      </c>
      <c r="H6553" s="4" t="s">
        <v>17271</v>
      </c>
      <c r="I6553" s="4">
        <v>12000</v>
      </c>
      <c r="J6553" s="4" t="s">
        <v>4</v>
      </c>
      <c r="K6553" s="4" t="s">
        <v>8</v>
      </c>
      <c r="L6553" s="4" t="s">
        <v>6</v>
      </c>
      <c r="M6553" s="4" t="s">
        <v>35</v>
      </c>
    </row>
    <row r="6554" spans="1:13" x14ac:dyDescent="0.2">
      <c r="A6554" s="4">
        <v>3179975</v>
      </c>
      <c r="B6554" s="4">
        <v>7954157</v>
      </c>
      <c r="C6554" s="4" t="s">
        <v>17744</v>
      </c>
      <c r="D6554" s="4">
        <v>1500</v>
      </c>
      <c r="E6554" s="4">
        <v>1500</v>
      </c>
      <c r="F6554" s="4">
        <v>2.25</v>
      </c>
      <c r="G6554" s="7">
        <f t="shared" si="102"/>
        <v>2.25</v>
      </c>
      <c r="H6554" s="4" t="s">
        <v>17745</v>
      </c>
      <c r="I6554" s="4">
        <v>10200</v>
      </c>
      <c r="J6554" s="4" t="s">
        <v>4</v>
      </c>
      <c r="K6554" s="4" t="s">
        <v>22</v>
      </c>
      <c r="L6554" s="4" t="s">
        <v>9</v>
      </c>
      <c r="M6554" s="4" t="s">
        <v>20</v>
      </c>
    </row>
    <row r="6555" spans="1:13" x14ac:dyDescent="0.2">
      <c r="A6555" s="4">
        <v>3181025</v>
      </c>
      <c r="B6555" s="4">
        <v>7410299</v>
      </c>
      <c r="C6555" s="4" t="s">
        <v>17746</v>
      </c>
      <c r="D6555" s="4">
        <v>1050</v>
      </c>
      <c r="E6555" s="4">
        <v>1050</v>
      </c>
      <c r="F6555" s="4">
        <v>56.85</v>
      </c>
      <c r="G6555" s="7">
        <f t="shared" si="102"/>
        <v>56.849999999999909</v>
      </c>
      <c r="H6555" s="4" t="s">
        <v>8478</v>
      </c>
      <c r="I6555" s="4">
        <v>8000</v>
      </c>
      <c r="J6555" s="4" t="s">
        <v>4</v>
      </c>
      <c r="K6555" s="4" t="s">
        <v>5</v>
      </c>
      <c r="M6555" s="4" t="s">
        <v>64</v>
      </c>
    </row>
    <row r="6556" spans="1:13" x14ac:dyDescent="0.2">
      <c r="A6556" s="4">
        <v>3181053</v>
      </c>
      <c r="B6556" s="4">
        <v>435877</v>
      </c>
      <c r="C6556" s="4" t="s">
        <v>17747</v>
      </c>
      <c r="D6556" s="4">
        <v>950</v>
      </c>
      <c r="E6556" s="4">
        <v>0</v>
      </c>
      <c r="F6556" s="4">
        <v>0</v>
      </c>
      <c r="G6556" s="7">
        <f t="shared" si="102"/>
        <v>-950</v>
      </c>
      <c r="H6556" s="4" t="s">
        <v>17434</v>
      </c>
      <c r="I6556" s="4">
        <v>6000</v>
      </c>
      <c r="J6556" s="4" t="s">
        <v>51</v>
      </c>
      <c r="K6556" s="4" t="s">
        <v>13</v>
      </c>
      <c r="M6556" s="4" t="s">
        <v>26</v>
      </c>
    </row>
    <row r="6557" spans="1:13" x14ac:dyDescent="0.2">
      <c r="A6557" s="4">
        <v>3181081</v>
      </c>
      <c r="B6557" s="4">
        <v>7859797</v>
      </c>
      <c r="C6557" s="4" t="s">
        <v>17748</v>
      </c>
      <c r="D6557" s="4">
        <v>2100</v>
      </c>
      <c r="E6557" s="4">
        <v>2100</v>
      </c>
      <c r="F6557" s="4">
        <v>2234.4</v>
      </c>
      <c r="G6557" s="7">
        <f t="shared" si="102"/>
        <v>2234.3999999999996</v>
      </c>
      <c r="H6557" s="4" t="s">
        <v>1054</v>
      </c>
      <c r="I6557" s="4">
        <v>16000</v>
      </c>
      <c r="J6557" s="4" t="s">
        <v>4</v>
      </c>
      <c r="K6557" s="4" t="s">
        <v>13</v>
      </c>
      <c r="L6557" s="4" t="s">
        <v>6</v>
      </c>
      <c r="M6557" s="4" t="s">
        <v>25</v>
      </c>
    </row>
    <row r="6558" spans="1:13" x14ac:dyDescent="0.2">
      <c r="A6558" s="4">
        <v>3180563</v>
      </c>
      <c r="B6558" s="4">
        <v>213978</v>
      </c>
      <c r="C6558" s="4" t="s">
        <v>17749</v>
      </c>
      <c r="D6558" s="4">
        <v>1500</v>
      </c>
      <c r="E6558" s="4">
        <v>0</v>
      </c>
      <c r="F6558" s="4">
        <v>0</v>
      </c>
      <c r="G6558" s="7">
        <f t="shared" si="102"/>
        <v>-1500</v>
      </c>
      <c r="H6558" s="4" t="s">
        <v>17750</v>
      </c>
      <c r="I6558" s="4">
        <v>9000</v>
      </c>
      <c r="J6558" s="4" t="s">
        <v>4</v>
      </c>
      <c r="K6558" s="4" t="s">
        <v>22</v>
      </c>
      <c r="L6558" s="4" t="s">
        <v>6</v>
      </c>
      <c r="M6558" s="4" t="s">
        <v>76</v>
      </c>
    </row>
    <row r="6559" spans="1:13" x14ac:dyDescent="0.2">
      <c r="A6559" s="4">
        <v>3181137</v>
      </c>
      <c r="B6559" s="4">
        <v>152384</v>
      </c>
      <c r="C6559" s="4" t="s">
        <v>17751</v>
      </c>
      <c r="D6559" s="4">
        <v>1050</v>
      </c>
      <c r="E6559" s="4">
        <v>1050</v>
      </c>
      <c r="F6559" s="4">
        <v>47.88</v>
      </c>
      <c r="G6559" s="7">
        <f t="shared" si="102"/>
        <v>47.880000000000109</v>
      </c>
      <c r="H6559" s="4" t="s">
        <v>10153</v>
      </c>
      <c r="I6559" s="4">
        <v>10000</v>
      </c>
      <c r="J6559" s="4" t="s">
        <v>4</v>
      </c>
      <c r="K6559" s="4" t="s">
        <v>13</v>
      </c>
      <c r="L6559" s="4" t="s">
        <v>6</v>
      </c>
      <c r="M6559" s="4" t="s">
        <v>64</v>
      </c>
    </row>
    <row r="6560" spans="1:13" x14ac:dyDescent="0.2">
      <c r="A6560" s="4">
        <v>3180941</v>
      </c>
      <c r="B6560" s="4">
        <v>7557516</v>
      </c>
      <c r="C6560" s="4" t="s">
        <v>17752</v>
      </c>
      <c r="D6560" s="4">
        <v>1500</v>
      </c>
      <c r="E6560" s="4">
        <v>0</v>
      </c>
      <c r="F6560" s="4">
        <v>0</v>
      </c>
      <c r="G6560" s="7">
        <f t="shared" si="102"/>
        <v>-1500</v>
      </c>
      <c r="H6560" s="4" t="s">
        <v>3484</v>
      </c>
      <c r="I6560" s="4">
        <v>7500</v>
      </c>
      <c r="J6560" s="4" t="s">
        <v>4</v>
      </c>
      <c r="K6560" s="4" t="s">
        <v>13</v>
      </c>
      <c r="L6560" s="4" t="s">
        <v>6</v>
      </c>
      <c r="M6560" s="4" t="s">
        <v>24</v>
      </c>
    </row>
    <row r="6561" spans="1:13" x14ac:dyDescent="0.2">
      <c r="A6561" s="4">
        <v>3177203</v>
      </c>
      <c r="B6561" s="4">
        <v>7969487</v>
      </c>
      <c r="C6561" s="4" t="s">
        <v>17753</v>
      </c>
      <c r="D6561" s="4">
        <v>1500</v>
      </c>
      <c r="E6561" s="4">
        <v>0</v>
      </c>
      <c r="F6561" s="4">
        <v>0</v>
      </c>
      <c r="G6561" s="7">
        <f t="shared" si="102"/>
        <v>-1500</v>
      </c>
      <c r="H6561" s="4" t="s">
        <v>4740</v>
      </c>
      <c r="I6561" s="4">
        <v>8000</v>
      </c>
      <c r="J6561" s="4" t="s">
        <v>4</v>
      </c>
      <c r="K6561" s="4" t="s">
        <v>13</v>
      </c>
      <c r="L6561" s="4" t="s">
        <v>6</v>
      </c>
      <c r="M6561" s="4" t="s">
        <v>24</v>
      </c>
    </row>
    <row r="6562" spans="1:13" x14ac:dyDescent="0.2">
      <c r="A6562" s="4">
        <v>3181102</v>
      </c>
      <c r="B6562" s="4">
        <v>425679</v>
      </c>
      <c r="C6562" s="4" t="s">
        <v>17754</v>
      </c>
      <c r="D6562" s="4">
        <v>1500</v>
      </c>
      <c r="E6562" s="4">
        <v>1500</v>
      </c>
      <c r="F6562" s="4">
        <v>2.25</v>
      </c>
      <c r="G6562" s="7">
        <f t="shared" si="102"/>
        <v>2.25</v>
      </c>
      <c r="H6562" s="4" t="s">
        <v>11862</v>
      </c>
      <c r="I6562" s="4">
        <v>28000</v>
      </c>
      <c r="J6562" s="4" t="s">
        <v>72</v>
      </c>
      <c r="K6562" s="4" t="s">
        <v>13</v>
      </c>
      <c r="M6562" s="4" t="s">
        <v>64</v>
      </c>
    </row>
    <row r="6563" spans="1:13" x14ac:dyDescent="0.2">
      <c r="A6563" s="4">
        <v>3181123</v>
      </c>
      <c r="B6563" s="4">
        <v>6871264</v>
      </c>
      <c r="C6563" s="4" t="s">
        <v>17755</v>
      </c>
      <c r="D6563" s="4">
        <v>800</v>
      </c>
      <c r="E6563" s="4">
        <v>800</v>
      </c>
      <c r="F6563" s="4">
        <v>77.2</v>
      </c>
      <c r="G6563" s="7">
        <f t="shared" si="102"/>
        <v>77.200000000000045</v>
      </c>
      <c r="H6563" s="4" t="s">
        <v>17756</v>
      </c>
      <c r="I6563" s="4">
        <v>14000</v>
      </c>
      <c r="J6563" s="4" t="s">
        <v>4</v>
      </c>
      <c r="K6563" s="4" t="s">
        <v>22</v>
      </c>
      <c r="L6563" s="4" t="s">
        <v>6</v>
      </c>
      <c r="M6563" s="4" t="s">
        <v>23</v>
      </c>
    </row>
    <row r="6564" spans="1:13" x14ac:dyDescent="0.2">
      <c r="A6564" s="4">
        <v>3181060</v>
      </c>
      <c r="B6564" s="4">
        <v>9540028</v>
      </c>
      <c r="C6564" s="4" t="s">
        <v>17757</v>
      </c>
      <c r="D6564" s="4">
        <v>3000</v>
      </c>
      <c r="E6564" s="4">
        <v>3000</v>
      </c>
      <c r="F6564" s="4">
        <v>4.5</v>
      </c>
      <c r="G6564" s="7">
        <f t="shared" si="102"/>
        <v>4.5</v>
      </c>
      <c r="H6564" s="4" t="s">
        <v>17758</v>
      </c>
      <c r="I6564" s="4">
        <v>14000</v>
      </c>
      <c r="J6564" s="4" t="s">
        <v>4</v>
      </c>
      <c r="K6564" s="4" t="s">
        <v>5</v>
      </c>
      <c r="L6564" s="4" t="s">
        <v>9</v>
      </c>
      <c r="M6564" s="4" t="s">
        <v>173</v>
      </c>
    </row>
    <row r="6565" spans="1:13" x14ac:dyDescent="0.2">
      <c r="A6565" s="4">
        <v>3181193</v>
      </c>
      <c r="B6565" s="4">
        <v>8716702</v>
      </c>
      <c r="C6565" s="4" t="s">
        <v>17759</v>
      </c>
      <c r="D6565" s="4">
        <v>2000</v>
      </c>
      <c r="E6565" s="4">
        <v>2000</v>
      </c>
      <c r="F6565" s="4">
        <v>435</v>
      </c>
      <c r="G6565" s="7">
        <f t="shared" si="102"/>
        <v>435</v>
      </c>
      <c r="H6565" s="4" t="s">
        <v>3691</v>
      </c>
      <c r="I6565" s="4">
        <v>26000</v>
      </c>
      <c r="J6565" s="4" t="s">
        <v>4</v>
      </c>
      <c r="K6565" s="4" t="s">
        <v>8</v>
      </c>
      <c r="L6565" s="4" t="s">
        <v>6</v>
      </c>
      <c r="M6565" s="4" t="s">
        <v>25</v>
      </c>
    </row>
    <row r="6566" spans="1:13" x14ac:dyDescent="0.2">
      <c r="A6566" s="4">
        <v>3180017</v>
      </c>
      <c r="B6566" s="4">
        <v>6299238</v>
      </c>
      <c r="C6566" s="4" t="s">
        <v>17760</v>
      </c>
      <c r="D6566" s="4">
        <v>4159.08</v>
      </c>
      <c r="E6566" s="4">
        <v>4159.08</v>
      </c>
      <c r="F6566" s="4">
        <v>124.8</v>
      </c>
      <c r="G6566" s="7">
        <f t="shared" si="102"/>
        <v>124.80000000000018</v>
      </c>
      <c r="H6566" s="4" t="s">
        <v>11078</v>
      </c>
      <c r="I6566" s="4">
        <v>5500</v>
      </c>
      <c r="J6566" s="4" t="s">
        <v>4</v>
      </c>
      <c r="K6566" s="4" t="s">
        <v>8</v>
      </c>
      <c r="L6566" s="4" t="s">
        <v>6</v>
      </c>
      <c r="M6566" s="4" t="s">
        <v>17</v>
      </c>
    </row>
    <row r="6567" spans="1:13" x14ac:dyDescent="0.2">
      <c r="A6567" s="4">
        <v>3181179</v>
      </c>
      <c r="B6567" s="4">
        <v>9540287</v>
      </c>
      <c r="C6567" s="4" t="s">
        <v>17761</v>
      </c>
      <c r="D6567" s="4">
        <v>1200</v>
      </c>
      <c r="E6567" s="4">
        <v>1200</v>
      </c>
      <c r="F6567" s="4">
        <v>1.56</v>
      </c>
      <c r="G6567" s="7">
        <f t="shared" si="102"/>
        <v>1.5599999999999454</v>
      </c>
      <c r="H6567" s="4" t="s">
        <v>17762</v>
      </c>
      <c r="I6567" s="4">
        <v>8500</v>
      </c>
      <c r="J6567" s="4" t="s">
        <v>4</v>
      </c>
      <c r="K6567" s="4" t="s">
        <v>13</v>
      </c>
      <c r="L6567" s="4" t="s">
        <v>6</v>
      </c>
      <c r="M6567" s="4" t="s">
        <v>17</v>
      </c>
    </row>
    <row r="6568" spans="1:13" x14ac:dyDescent="0.2">
      <c r="A6568" s="4">
        <v>3181333</v>
      </c>
      <c r="B6568" s="4">
        <v>97842</v>
      </c>
      <c r="C6568" s="4" t="s">
        <v>17763</v>
      </c>
      <c r="D6568" s="4">
        <v>2100</v>
      </c>
      <c r="E6568" s="4">
        <v>2100</v>
      </c>
      <c r="F6568" s="4">
        <v>31.92</v>
      </c>
      <c r="G6568" s="7">
        <f t="shared" si="102"/>
        <v>31.920000000000073</v>
      </c>
      <c r="H6568" s="4" t="s">
        <v>11199</v>
      </c>
      <c r="I6568" s="4">
        <v>60000</v>
      </c>
      <c r="J6568" s="4" t="s">
        <v>32</v>
      </c>
      <c r="K6568" s="4" t="s">
        <v>13</v>
      </c>
      <c r="M6568" s="4" t="s">
        <v>7</v>
      </c>
    </row>
    <row r="6569" spans="1:13" x14ac:dyDescent="0.2">
      <c r="A6569" s="4">
        <v>3181326</v>
      </c>
      <c r="B6569" s="4">
        <v>687202</v>
      </c>
      <c r="C6569" s="4" t="s">
        <v>17764</v>
      </c>
      <c r="D6569" s="4">
        <v>1500</v>
      </c>
      <c r="E6569" s="4">
        <v>1500</v>
      </c>
      <c r="F6569" s="4">
        <v>54.16</v>
      </c>
      <c r="G6569" s="7">
        <f t="shared" si="102"/>
        <v>54.160000000000082</v>
      </c>
      <c r="H6569" s="4" t="s">
        <v>5313</v>
      </c>
      <c r="I6569" s="4">
        <v>28400</v>
      </c>
      <c r="J6569" s="4" t="s">
        <v>4</v>
      </c>
      <c r="K6569" s="4" t="s">
        <v>8</v>
      </c>
      <c r="L6569" s="4" t="s">
        <v>6</v>
      </c>
      <c r="M6569" s="4" t="s">
        <v>52</v>
      </c>
    </row>
    <row r="6570" spans="1:13" x14ac:dyDescent="0.2">
      <c r="A6570" s="4">
        <v>3181151</v>
      </c>
      <c r="B6570" s="4">
        <v>8252504</v>
      </c>
      <c r="C6570" s="4" t="s">
        <v>17765</v>
      </c>
      <c r="D6570" s="4">
        <v>800</v>
      </c>
      <c r="E6570" s="4">
        <v>800</v>
      </c>
      <c r="F6570" s="4">
        <v>0.88</v>
      </c>
      <c r="G6570" s="7">
        <f t="shared" si="102"/>
        <v>0.87999999999999545</v>
      </c>
      <c r="H6570" s="4" t="s">
        <v>12132</v>
      </c>
      <c r="I6570" s="4">
        <v>18000</v>
      </c>
      <c r="J6570" s="4" t="s">
        <v>4</v>
      </c>
      <c r="K6570" s="4" t="s">
        <v>5</v>
      </c>
      <c r="L6570" s="4" t="s">
        <v>9</v>
      </c>
      <c r="M6570" s="4" t="s">
        <v>23</v>
      </c>
    </row>
    <row r="6571" spans="1:13" x14ac:dyDescent="0.2">
      <c r="A6571" s="4">
        <v>3181354</v>
      </c>
      <c r="B6571" s="4">
        <v>9540490</v>
      </c>
      <c r="C6571" s="4" t="s">
        <v>17766</v>
      </c>
      <c r="D6571" s="4">
        <v>1000</v>
      </c>
      <c r="E6571" s="4">
        <v>0</v>
      </c>
      <c r="F6571" s="4">
        <v>0</v>
      </c>
      <c r="G6571" s="7">
        <f t="shared" si="102"/>
        <v>-1000</v>
      </c>
      <c r="H6571" s="4" t="s">
        <v>17627</v>
      </c>
      <c r="I6571" s="4">
        <v>15000</v>
      </c>
      <c r="J6571" s="4" t="s">
        <v>4</v>
      </c>
      <c r="K6571" s="4" t="s">
        <v>13</v>
      </c>
      <c r="L6571" s="4" t="s">
        <v>6</v>
      </c>
      <c r="M6571" s="4" t="s">
        <v>23</v>
      </c>
    </row>
    <row r="6572" spans="1:13" x14ac:dyDescent="0.2">
      <c r="A6572" s="4">
        <v>3181417</v>
      </c>
      <c r="B6572" s="4">
        <v>496104</v>
      </c>
      <c r="C6572" s="4" t="s">
        <v>17767</v>
      </c>
      <c r="D6572" s="4">
        <v>5000</v>
      </c>
      <c r="E6572" s="4">
        <v>5000</v>
      </c>
      <c r="F6572" s="4">
        <v>475</v>
      </c>
      <c r="G6572" s="7">
        <f t="shared" si="102"/>
        <v>475</v>
      </c>
      <c r="H6572" s="4" t="s">
        <v>9240</v>
      </c>
      <c r="I6572" s="4">
        <v>12000</v>
      </c>
      <c r="J6572" s="4" t="s">
        <v>4</v>
      </c>
      <c r="K6572" s="4" t="s">
        <v>22</v>
      </c>
      <c r="L6572" s="4" t="s">
        <v>6</v>
      </c>
      <c r="M6572" s="4" t="s">
        <v>12</v>
      </c>
    </row>
    <row r="6573" spans="1:13" x14ac:dyDescent="0.2">
      <c r="A6573" s="4">
        <v>3181424</v>
      </c>
      <c r="B6573" s="4">
        <v>159516</v>
      </c>
      <c r="C6573" s="4" t="s">
        <v>17768</v>
      </c>
      <c r="D6573" s="4">
        <v>2000</v>
      </c>
      <c r="E6573" s="4">
        <v>2000</v>
      </c>
      <c r="F6573" s="4">
        <v>114</v>
      </c>
      <c r="G6573" s="7">
        <f t="shared" si="102"/>
        <v>114</v>
      </c>
      <c r="H6573" s="4" t="s">
        <v>8955</v>
      </c>
      <c r="I6573" s="4">
        <v>28500</v>
      </c>
      <c r="J6573" s="4" t="s">
        <v>32</v>
      </c>
      <c r="K6573" s="4" t="s">
        <v>8</v>
      </c>
      <c r="M6573" s="4" t="s">
        <v>23</v>
      </c>
    </row>
    <row r="6574" spans="1:13" x14ac:dyDescent="0.2">
      <c r="A6574" s="4">
        <v>3180395</v>
      </c>
      <c r="B6574" s="4">
        <v>678331</v>
      </c>
      <c r="C6574" s="4" t="s">
        <v>17769</v>
      </c>
      <c r="D6574" s="4">
        <v>2000</v>
      </c>
      <c r="E6574" s="4">
        <v>100</v>
      </c>
      <c r="F6574" s="4">
        <v>4416</v>
      </c>
      <c r="G6574" s="7">
        <f t="shared" si="102"/>
        <v>2516</v>
      </c>
      <c r="H6574" s="4" t="s">
        <v>15309</v>
      </c>
      <c r="I6574" s="4">
        <v>18000</v>
      </c>
      <c r="J6574" s="4" t="s">
        <v>32</v>
      </c>
      <c r="K6574" s="4" t="s">
        <v>8</v>
      </c>
      <c r="M6574" s="4" t="s">
        <v>25</v>
      </c>
    </row>
    <row r="6575" spans="1:13" x14ac:dyDescent="0.2">
      <c r="A6575" s="4">
        <v>3181473</v>
      </c>
      <c r="B6575" s="4">
        <v>333266</v>
      </c>
      <c r="C6575" s="4" t="s">
        <v>17770</v>
      </c>
      <c r="D6575" s="4">
        <v>500</v>
      </c>
      <c r="E6575" s="4">
        <v>500</v>
      </c>
      <c r="F6575" s="4">
        <v>45.6</v>
      </c>
      <c r="G6575" s="7">
        <f t="shared" si="102"/>
        <v>45.600000000000023</v>
      </c>
      <c r="H6575" s="4" t="s">
        <v>3728</v>
      </c>
      <c r="I6575" s="4">
        <v>10000</v>
      </c>
      <c r="J6575" s="4" t="s">
        <v>4</v>
      </c>
      <c r="K6575" s="4" t="s">
        <v>13</v>
      </c>
      <c r="L6575" s="4" t="s">
        <v>201</v>
      </c>
      <c r="M6575" s="4" t="s">
        <v>52</v>
      </c>
    </row>
    <row r="6576" spans="1:13" x14ac:dyDescent="0.2">
      <c r="A6576" s="4">
        <v>3181452</v>
      </c>
      <c r="B6576" s="4">
        <v>88996</v>
      </c>
      <c r="C6576" s="4" t="s">
        <v>17771</v>
      </c>
      <c r="D6576" s="4">
        <v>3000</v>
      </c>
      <c r="E6576" s="4">
        <v>0</v>
      </c>
      <c r="F6576" s="4">
        <v>0</v>
      </c>
      <c r="G6576" s="7">
        <f t="shared" si="102"/>
        <v>-3000</v>
      </c>
      <c r="H6576" s="4" t="s">
        <v>5612</v>
      </c>
      <c r="I6576" s="4">
        <v>10500</v>
      </c>
      <c r="J6576" s="4" t="s">
        <v>4</v>
      </c>
      <c r="K6576" s="4" t="s">
        <v>13</v>
      </c>
      <c r="L6576" s="4" t="s">
        <v>9</v>
      </c>
      <c r="M6576" s="4" t="s">
        <v>111</v>
      </c>
    </row>
    <row r="6577" spans="1:13" x14ac:dyDescent="0.2">
      <c r="A6577" s="4">
        <v>3181466</v>
      </c>
      <c r="B6577" s="4">
        <v>1680654</v>
      </c>
      <c r="C6577" s="4" t="s">
        <v>17772</v>
      </c>
      <c r="D6577" s="4">
        <v>1500</v>
      </c>
      <c r="E6577" s="4">
        <v>1500</v>
      </c>
      <c r="F6577" s="4">
        <v>1363.5</v>
      </c>
      <c r="G6577" s="7">
        <f t="shared" si="102"/>
        <v>1363.5</v>
      </c>
      <c r="H6577" s="4" t="s">
        <v>6047</v>
      </c>
      <c r="I6577" s="4">
        <v>12000</v>
      </c>
      <c r="J6577" s="4" t="s">
        <v>32</v>
      </c>
      <c r="K6577" s="4" t="s">
        <v>8</v>
      </c>
      <c r="M6577" s="4" t="s">
        <v>52</v>
      </c>
    </row>
    <row r="6578" spans="1:13" x14ac:dyDescent="0.2">
      <c r="A6578" s="4">
        <v>3181501</v>
      </c>
      <c r="B6578" s="4">
        <v>1732725</v>
      </c>
      <c r="C6578" s="4" t="s">
        <v>17773</v>
      </c>
      <c r="D6578" s="4">
        <v>10000</v>
      </c>
      <c r="E6578" s="4">
        <v>10000</v>
      </c>
      <c r="F6578" s="4">
        <v>7880</v>
      </c>
      <c r="G6578" s="7">
        <f t="shared" si="102"/>
        <v>7880</v>
      </c>
      <c r="H6578" s="4" t="s">
        <v>13353</v>
      </c>
      <c r="I6578" s="4">
        <v>18000</v>
      </c>
      <c r="J6578" s="4" t="s">
        <v>32</v>
      </c>
      <c r="K6578" s="4" t="s">
        <v>22</v>
      </c>
      <c r="M6578" s="4" t="s">
        <v>12</v>
      </c>
    </row>
    <row r="6579" spans="1:13" x14ac:dyDescent="0.2">
      <c r="A6579" s="4">
        <v>3181144</v>
      </c>
      <c r="B6579" s="4">
        <v>9157562</v>
      </c>
      <c r="C6579" s="4" t="s">
        <v>17774</v>
      </c>
      <c r="D6579" s="4">
        <v>1500</v>
      </c>
      <c r="E6579" s="4">
        <v>1500</v>
      </c>
      <c r="F6579" s="4">
        <v>2.25</v>
      </c>
      <c r="G6579" s="7">
        <f t="shared" si="102"/>
        <v>2.25</v>
      </c>
      <c r="H6579" s="4" t="s">
        <v>17775</v>
      </c>
      <c r="I6579" s="4">
        <v>13000</v>
      </c>
      <c r="J6579" s="4" t="s">
        <v>11</v>
      </c>
      <c r="K6579" s="4" t="s">
        <v>5</v>
      </c>
      <c r="M6579" s="4" t="s">
        <v>23</v>
      </c>
    </row>
    <row r="6580" spans="1:13" x14ac:dyDescent="0.2">
      <c r="A6580" s="4">
        <v>3180675</v>
      </c>
      <c r="B6580" s="4">
        <v>9539174</v>
      </c>
      <c r="C6580" s="4" t="s">
        <v>17776</v>
      </c>
      <c r="D6580" s="4">
        <v>500</v>
      </c>
      <c r="E6580" s="4">
        <v>500</v>
      </c>
      <c r="F6580" s="4">
        <v>0.05</v>
      </c>
      <c r="G6580" s="7">
        <f t="shared" si="102"/>
        <v>5.0000000000011369E-2</v>
      </c>
      <c r="H6580" s="4" t="s">
        <v>15249</v>
      </c>
      <c r="I6580" s="4">
        <v>8000</v>
      </c>
      <c r="J6580" s="4" t="s">
        <v>32</v>
      </c>
      <c r="K6580" s="4" t="s">
        <v>13</v>
      </c>
      <c r="M6580" s="4" t="s">
        <v>20</v>
      </c>
    </row>
    <row r="6581" spans="1:13" x14ac:dyDescent="0.2">
      <c r="A6581" s="4">
        <v>3181410</v>
      </c>
      <c r="B6581" s="4">
        <v>466517</v>
      </c>
      <c r="C6581" s="4" t="s">
        <v>17777</v>
      </c>
      <c r="D6581" s="4">
        <v>800</v>
      </c>
      <c r="E6581" s="4">
        <v>3.8</v>
      </c>
      <c r="F6581" s="4">
        <v>1.2</v>
      </c>
      <c r="G6581" s="7">
        <f t="shared" si="102"/>
        <v>-795</v>
      </c>
      <c r="H6581" s="4" t="s">
        <v>6405</v>
      </c>
      <c r="I6581" s="4">
        <v>15000</v>
      </c>
      <c r="J6581" s="4" t="s">
        <v>4</v>
      </c>
      <c r="K6581" s="4" t="s">
        <v>13</v>
      </c>
      <c r="L6581" s="4" t="s">
        <v>6</v>
      </c>
      <c r="M6581" s="4" t="s">
        <v>65</v>
      </c>
    </row>
    <row r="6582" spans="1:13" x14ac:dyDescent="0.2">
      <c r="A6582" s="4">
        <v>3181585</v>
      </c>
      <c r="B6582" s="4">
        <v>9539174</v>
      </c>
      <c r="C6582" s="4" t="s">
        <v>17778</v>
      </c>
      <c r="D6582" s="4">
        <v>2000</v>
      </c>
      <c r="E6582" s="4">
        <v>2000</v>
      </c>
      <c r="F6582" s="4">
        <v>38</v>
      </c>
      <c r="G6582" s="7">
        <f t="shared" si="102"/>
        <v>38</v>
      </c>
      <c r="H6582" s="4" t="s">
        <v>15249</v>
      </c>
      <c r="I6582" s="4">
        <v>8000</v>
      </c>
      <c r="J6582" s="4" t="s">
        <v>32</v>
      </c>
      <c r="K6582" s="4" t="s">
        <v>13</v>
      </c>
      <c r="M6582" s="4" t="s">
        <v>20</v>
      </c>
    </row>
    <row r="6583" spans="1:13" x14ac:dyDescent="0.2">
      <c r="A6583" s="4">
        <v>3181620</v>
      </c>
      <c r="B6583" s="4">
        <v>537168</v>
      </c>
      <c r="C6583" s="4" t="s">
        <v>17779</v>
      </c>
      <c r="D6583" s="4">
        <v>1000</v>
      </c>
      <c r="E6583" s="4">
        <v>0</v>
      </c>
      <c r="F6583" s="4">
        <v>0</v>
      </c>
      <c r="G6583" s="7">
        <f t="shared" si="102"/>
        <v>-1000</v>
      </c>
      <c r="H6583" s="4" t="s">
        <v>17780</v>
      </c>
      <c r="I6583" s="4">
        <v>17000</v>
      </c>
      <c r="J6583" s="4" t="s">
        <v>4</v>
      </c>
      <c r="K6583" s="4" t="s">
        <v>13</v>
      </c>
      <c r="L6583" s="4" t="s">
        <v>6</v>
      </c>
      <c r="M6583" s="4" t="s">
        <v>186</v>
      </c>
    </row>
    <row r="6584" spans="1:13" x14ac:dyDescent="0.2">
      <c r="A6584" s="4">
        <v>3181277</v>
      </c>
      <c r="B6584" s="4">
        <v>6381040</v>
      </c>
      <c r="C6584" s="4" t="s">
        <v>17781</v>
      </c>
      <c r="D6584" s="4">
        <v>800</v>
      </c>
      <c r="E6584" s="4">
        <v>800</v>
      </c>
      <c r="F6584" s="4">
        <v>1.2</v>
      </c>
      <c r="G6584" s="7">
        <f t="shared" si="102"/>
        <v>1.2000000000000455</v>
      </c>
      <c r="H6584" s="4" t="s">
        <v>5331</v>
      </c>
      <c r="I6584" s="4">
        <v>10000</v>
      </c>
      <c r="J6584" s="4" t="s">
        <v>4</v>
      </c>
      <c r="K6584" s="4" t="s">
        <v>8</v>
      </c>
      <c r="L6584" s="4" t="s">
        <v>6</v>
      </c>
      <c r="M6584" s="4" t="s">
        <v>12</v>
      </c>
    </row>
    <row r="6585" spans="1:13" x14ac:dyDescent="0.2">
      <c r="A6585" s="4">
        <v>3175215</v>
      </c>
      <c r="B6585" s="4">
        <v>8617484</v>
      </c>
      <c r="C6585" s="4" t="s">
        <v>17782</v>
      </c>
      <c r="D6585" s="4">
        <v>2000</v>
      </c>
      <c r="E6585" s="4">
        <v>2000</v>
      </c>
      <c r="F6585" s="4">
        <v>3</v>
      </c>
      <c r="G6585" s="7">
        <f t="shared" si="102"/>
        <v>3</v>
      </c>
      <c r="H6585" s="4" t="s">
        <v>8913</v>
      </c>
      <c r="I6585" s="4">
        <v>11000</v>
      </c>
      <c r="J6585" s="4" t="s">
        <v>4</v>
      </c>
      <c r="K6585" s="4" t="s">
        <v>8</v>
      </c>
      <c r="L6585" s="4" t="s">
        <v>6</v>
      </c>
      <c r="M6585" s="4" t="s">
        <v>26</v>
      </c>
    </row>
    <row r="6586" spans="1:13" x14ac:dyDescent="0.2">
      <c r="A6586" s="4">
        <v>3180836</v>
      </c>
      <c r="B6586" s="4">
        <v>9539426</v>
      </c>
      <c r="C6586" s="4" t="s">
        <v>17783</v>
      </c>
      <c r="D6586" s="4">
        <v>1500</v>
      </c>
      <c r="E6586" s="4">
        <v>1500</v>
      </c>
      <c r="F6586" s="4">
        <v>997.5</v>
      </c>
      <c r="G6586" s="7">
        <f t="shared" si="102"/>
        <v>997.5</v>
      </c>
      <c r="H6586" s="4" t="s">
        <v>3757</v>
      </c>
      <c r="I6586" s="4">
        <v>15000</v>
      </c>
      <c r="J6586" s="4" t="s">
        <v>4</v>
      </c>
      <c r="K6586" s="4" t="s">
        <v>13</v>
      </c>
      <c r="L6586" s="4" t="s">
        <v>6</v>
      </c>
      <c r="M6586" s="4" t="s">
        <v>76</v>
      </c>
    </row>
    <row r="6587" spans="1:13" x14ac:dyDescent="0.2">
      <c r="A6587" s="4">
        <v>3181669</v>
      </c>
      <c r="B6587" s="4">
        <v>9539174</v>
      </c>
      <c r="C6587" s="4" t="s">
        <v>17784</v>
      </c>
      <c r="D6587" s="4">
        <v>2000</v>
      </c>
      <c r="E6587" s="4">
        <v>2000</v>
      </c>
      <c r="F6587" s="4">
        <v>144.4</v>
      </c>
      <c r="G6587" s="7">
        <f t="shared" si="102"/>
        <v>144.40000000000009</v>
      </c>
      <c r="H6587" s="4" t="s">
        <v>15249</v>
      </c>
      <c r="I6587" s="4">
        <v>8000</v>
      </c>
      <c r="J6587" s="4" t="s">
        <v>32</v>
      </c>
      <c r="K6587" s="4" t="s">
        <v>13</v>
      </c>
      <c r="M6587" s="4" t="s">
        <v>20</v>
      </c>
    </row>
    <row r="6588" spans="1:13" x14ac:dyDescent="0.2">
      <c r="A6588" s="4">
        <v>3181676</v>
      </c>
      <c r="B6588" s="4">
        <v>369426</v>
      </c>
      <c r="C6588" s="4" t="s">
        <v>17785</v>
      </c>
      <c r="D6588" s="4">
        <v>500</v>
      </c>
      <c r="E6588" s="4">
        <v>0</v>
      </c>
      <c r="F6588" s="4">
        <v>611.85</v>
      </c>
      <c r="G6588" s="7">
        <f t="shared" si="102"/>
        <v>111.85000000000002</v>
      </c>
      <c r="H6588" s="4" t="s">
        <v>1610</v>
      </c>
      <c r="I6588" s="4">
        <v>25000</v>
      </c>
      <c r="J6588" s="4" t="s">
        <v>32</v>
      </c>
      <c r="K6588" s="4" t="s">
        <v>8</v>
      </c>
      <c r="M6588" s="4" t="s">
        <v>64</v>
      </c>
    </row>
    <row r="6589" spans="1:13" x14ac:dyDescent="0.2">
      <c r="A6589" s="4">
        <v>3180794</v>
      </c>
      <c r="B6589" s="4">
        <v>9538873</v>
      </c>
      <c r="C6589" s="4" t="s">
        <v>17786</v>
      </c>
      <c r="D6589" s="4">
        <v>2000</v>
      </c>
      <c r="E6589" s="4">
        <v>2000</v>
      </c>
      <c r="F6589" s="4">
        <v>1463.2</v>
      </c>
      <c r="G6589" s="7">
        <f t="shared" si="102"/>
        <v>1463.1999999999998</v>
      </c>
      <c r="H6589" s="4" t="s">
        <v>7506</v>
      </c>
      <c r="I6589" s="4">
        <v>8000</v>
      </c>
      <c r="J6589" s="4" t="s">
        <v>72</v>
      </c>
      <c r="K6589" s="4" t="s">
        <v>8</v>
      </c>
      <c r="M6589" s="4" t="s">
        <v>7</v>
      </c>
    </row>
    <row r="6590" spans="1:13" x14ac:dyDescent="0.2">
      <c r="A6590" s="4">
        <v>3181690</v>
      </c>
      <c r="B6590" s="4">
        <v>5051404</v>
      </c>
      <c r="C6590" s="4" t="s">
        <v>17787</v>
      </c>
      <c r="D6590" s="4">
        <v>10000</v>
      </c>
      <c r="E6590" s="4">
        <v>10000</v>
      </c>
      <c r="F6590" s="4">
        <v>3320</v>
      </c>
      <c r="G6590" s="7">
        <f t="shared" si="102"/>
        <v>3320</v>
      </c>
      <c r="H6590" s="4" t="s">
        <v>11927</v>
      </c>
      <c r="I6590" s="4">
        <v>21000</v>
      </c>
      <c r="J6590" s="4" t="s">
        <v>4</v>
      </c>
      <c r="K6590" s="4" t="s">
        <v>22</v>
      </c>
      <c r="L6590" s="4" t="s">
        <v>6</v>
      </c>
      <c r="M6590" s="4" t="s">
        <v>65</v>
      </c>
    </row>
    <row r="6591" spans="1:13" x14ac:dyDescent="0.2">
      <c r="A6591" s="4">
        <v>3181739</v>
      </c>
      <c r="B6591" s="4">
        <v>1630571</v>
      </c>
      <c r="C6591" s="4" t="s">
        <v>17788</v>
      </c>
      <c r="D6591" s="4">
        <v>1600</v>
      </c>
      <c r="E6591" s="4">
        <v>1600</v>
      </c>
      <c r="F6591" s="4">
        <v>27.36</v>
      </c>
      <c r="G6591" s="7">
        <f t="shared" si="102"/>
        <v>27.3599999999999</v>
      </c>
      <c r="H6591" s="4" t="s">
        <v>4470</v>
      </c>
      <c r="I6591" s="4">
        <v>17000</v>
      </c>
      <c r="J6591" s="4" t="s">
        <v>4</v>
      </c>
      <c r="K6591" s="4" t="s">
        <v>8</v>
      </c>
      <c r="L6591" s="4" t="s">
        <v>9</v>
      </c>
      <c r="M6591" s="4" t="s">
        <v>76</v>
      </c>
    </row>
    <row r="6592" spans="1:13" x14ac:dyDescent="0.2">
      <c r="A6592" s="4">
        <v>3181718</v>
      </c>
      <c r="B6592" s="4">
        <v>74332</v>
      </c>
      <c r="C6592" s="4" t="s">
        <v>17789</v>
      </c>
      <c r="D6592" s="4">
        <v>500</v>
      </c>
      <c r="E6592" s="4">
        <v>0</v>
      </c>
      <c r="F6592" s="4">
        <v>36.25</v>
      </c>
      <c r="G6592" s="7">
        <f t="shared" si="102"/>
        <v>-463.75</v>
      </c>
      <c r="H6592" s="4" t="s">
        <v>17790</v>
      </c>
      <c r="I6592" s="4">
        <v>3000</v>
      </c>
      <c r="J6592" s="4" t="s">
        <v>51</v>
      </c>
      <c r="K6592" s="4" t="s">
        <v>13</v>
      </c>
      <c r="M6592" s="4" t="s">
        <v>25</v>
      </c>
    </row>
    <row r="6593" spans="1:13" x14ac:dyDescent="0.2">
      <c r="A6593" s="4">
        <v>3179884</v>
      </c>
      <c r="B6593" s="4">
        <v>9537403</v>
      </c>
      <c r="C6593" s="4" t="s">
        <v>17791</v>
      </c>
      <c r="D6593" s="4">
        <v>2000</v>
      </c>
      <c r="E6593" s="4">
        <v>0</v>
      </c>
      <c r="F6593" s="4">
        <v>0</v>
      </c>
      <c r="G6593" s="7">
        <f t="shared" si="102"/>
        <v>-2000</v>
      </c>
      <c r="H6593" s="4" t="s">
        <v>17792</v>
      </c>
      <c r="I6593" s="4">
        <v>20000</v>
      </c>
      <c r="J6593" s="4" t="s">
        <v>32</v>
      </c>
      <c r="K6593" s="4" t="s">
        <v>8</v>
      </c>
      <c r="M6593" s="4" t="s">
        <v>35</v>
      </c>
    </row>
    <row r="6594" spans="1:13" x14ac:dyDescent="0.2">
      <c r="A6594" s="4">
        <v>3181655</v>
      </c>
      <c r="B6594" s="4">
        <v>1657409</v>
      </c>
      <c r="C6594" s="4" t="s">
        <v>17793</v>
      </c>
      <c r="D6594" s="4">
        <v>1500</v>
      </c>
      <c r="E6594" s="4">
        <v>1500</v>
      </c>
      <c r="F6594" s="4">
        <v>1.65</v>
      </c>
      <c r="G6594" s="7">
        <f t="shared" ref="G6594:G6657" si="103">E6594+F6594-D6594</f>
        <v>1.6500000000000909</v>
      </c>
      <c r="H6594" s="4" t="s">
        <v>3998</v>
      </c>
      <c r="I6594" s="4">
        <v>20000</v>
      </c>
      <c r="J6594" s="4" t="s">
        <v>4</v>
      </c>
      <c r="K6594" s="4" t="s">
        <v>13</v>
      </c>
      <c r="L6594" s="4" t="s">
        <v>6</v>
      </c>
      <c r="M6594" s="4" t="s">
        <v>101</v>
      </c>
    </row>
    <row r="6595" spans="1:13" x14ac:dyDescent="0.2">
      <c r="A6595" s="4">
        <v>3181732</v>
      </c>
      <c r="B6595" s="4">
        <v>6167708</v>
      </c>
      <c r="C6595" s="4" t="s">
        <v>17794</v>
      </c>
      <c r="D6595" s="4">
        <v>500</v>
      </c>
      <c r="E6595" s="4">
        <v>500</v>
      </c>
      <c r="F6595" s="4">
        <v>0.45</v>
      </c>
      <c r="G6595" s="7">
        <f t="shared" si="103"/>
        <v>0.44999999999998863</v>
      </c>
      <c r="H6595" s="4" t="s">
        <v>2666</v>
      </c>
      <c r="I6595" s="4">
        <v>12000</v>
      </c>
      <c r="J6595" s="4" t="s">
        <v>4</v>
      </c>
      <c r="K6595" s="4" t="s">
        <v>13</v>
      </c>
      <c r="L6595" s="4" t="s">
        <v>6</v>
      </c>
      <c r="M6595" s="4" t="s">
        <v>47</v>
      </c>
    </row>
    <row r="6596" spans="1:13" x14ac:dyDescent="0.2">
      <c r="A6596" s="4">
        <v>3181767</v>
      </c>
      <c r="B6596" s="4">
        <v>7027833</v>
      </c>
      <c r="C6596" s="4" t="s">
        <v>17795</v>
      </c>
      <c r="D6596" s="4">
        <v>10000</v>
      </c>
      <c r="E6596" s="4">
        <v>10000</v>
      </c>
      <c r="F6596" s="4">
        <v>361</v>
      </c>
      <c r="G6596" s="7">
        <f t="shared" si="103"/>
        <v>361</v>
      </c>
      <c r="H6596" s="4" t="s">
        <v>4502</v>
      </c>
      <c r="I6596" s="4">
        <v>10000</v>
      </c>
      <c r="J6596" s="4" t="s">
        <v>51</v>
      </c>
      <c r="K6596" s="4" t="s">
        <v>13</v>
      </c>
      <c r="M6596" s="4" t="s">
        <v>101</v>
      </c>
    </row>
    <row r="6597" spans="1:13" x14ac:dyDescent="0.2">
      <c r="A6597" s="4">
        <v>3181641</v>
      </c>
      <c r="B6597" s="4">
        <v>9540742</v>
      </c>
      <c r="C6597" s="4" t="s">
        <v>17796</v>
      </c>
      <c r="D6597" s="4">
        <v>1300</v>
      </c>
      <c r="E6597" s="4">
        <v>1300</v>
      </c>
      <c r="F6597" s="4">
        <v>1.69</v>
      </c>
      <c r="G6597" s="7">
        <f t="shared" si="103"/>
        <v>1.6900000000000546</v>
      </c>
      <c r="H6597" s="4" t="s">
        <v>54</v>
      </c>
      <c r="I6597" s="4">
        <v>19000</v>
      </c>
      <c r="J6597" s="4" t="s">
        <v>4</v>
      </c>
      <c r="K6597" s="4" t="s">
        <v>5</v>
      </c>
      <c r="L6597" s="4" t="s">
        <v>6</v>
      </c>
      <c r="M6597" s="4" t="s">
        <v>25</v>
      </c>
    </row>
    <row r="6598" spans="1:13" x14ac:dyDescent="0.2">
      <c r="A6598" s="4">
        <v>3181704</v>
      </c>
      <c r="B6598" s="4">
        <v>8416143</v>
      </c>
      <c r="C6598" s="4" t="s">
        <v>17797</v>
      </c>
      <c r="D6598" s="4">
        <v>500</v>
      </c>
      <c r="E6598" s="4">
        <v>500</v>
      </c>
      <c r="F6598" s="4">
        <v>28.5</v>
      </c>
      <c r="G6598" s="7">
        <f t="shared" si="103"/>
        <v>28.5</v>
      </c>
      <c r="H6598" s="4" t="s">
        <v>17798</v>
      </c>
      <c r="I6598" s="4">
        <v>20000</v>
      </c>
      <c r="J6598" s="4" t="s">
        <v>4</v>
      </c>
      <c r="K6598" s="4" t="s">
        <v>22</v>
      </c>
      <c r="L6598" s="4" t="s">
        <v>6</v>
      </c>
      <c r="M6598" s="4" t="s">
        <v>25</v>
      </c>
    </row>
    <row r="6599" spans="1:13" x14ac:dyDescent="0.2">
      <c r="A6599" s="4">
        <v>3181858</v>
      </c>
      <c r="B6599" s="4">
        <v>4254881</v>
      </c>
      <c r="C6599" s="4" t="s">
        <v>17799</v>
      </c>
      <c r="D6599" s="4">
        <v>2000</v>
      </c>
      <c r="E6599" s="4">
        <v>2000</v>
      </c>
      <c r="F6599" s="4">
        <v>1444</v>
      </c>
      <c r="G6599" s="7">
        <f t="shared" si="103"/>
        <v>1444</v>
      </c>
      <c r="H6599" s="4" t="s">
        <v>2909</v>
      </c>
      <c r="I6599" s="4">
        <v>10</v>
      </c>
      <c r="J6599" s="4" t="s">
        <v>4</v>
      </c>
      <c r="K6599" s="4" t="s">
        <v>8</v>
      </c>
      <c r="L6599" s="4" t="s">
        <v>6</v>
      </c>
      <c r="M6599" s="4" t="s">
        <v>23</v>
      </c>
    </row>
    <row r="6600" spans="1:13" x14ac:dyDescent="0.2">
      <c r="A6600" s="4">
        <v>3181683</v>
      </c>
      <c r="B6600" s="4">
        <v>9541666</v>
      </c>
      <c r="C6600" s="4" t="s">
        <v>17800</v>
      </c>
      <c r="D6600" s="4">
        <v>1500</v>
      </c>
      <c r="E6600" s="4">
        <v>1500</v>
      </c>
      <c r="F6600" s="4">
        <v>201.75</v>
      </c>
      <c r="G6600" s="7">
        <f t="shared" si="103"/>
        <v>201.75</v>
      </c>
      <c r="H6600" s="4" t="s">
        <v>6212</v>
      </c>
      <c r="I6600" s="4">
        <v>12000</v>
      </c>
      <c r="J6600" s="4" t="s">
        <v>4</v>
      </c>
      <c r="K6600" s="4" t="s">
        <v>5</v>
      </c>
      <c r="L6600" s="4" t="s">
        <v>9</v>
      </c>
      <c r="M6600" s="4" t="s">
        <v>23</v>
      </c>
    </row>
    <row r="6601" spans="1:13" x14ac:dyDescent="0.2">
      <c r="A6601" s="4">
        <v>3181851</v>
      </c>
      <c r="B6601" s="4">
        <v>31841</v>
      </c>
      <c r="C6601" s="4" t="s">
        <v>17801</v>
      </c>
      <c r="D6601" s="4">
        <v>5950</v>
      </c>
      <c r="E6601" s="4">
        <v>0</v>
      </c>
      <c r="F6601" s="4">
        <v>0</v>
      </c>
      <c r="G6601" s="7">
        <f t="shared" si="103"/>
        <v>-5950</v>
      </c>
      <c r="H6601" s="4" t="s">
        <v>887</v>
      </c>
      <c r="I6601" s="4">
        <v>15000</v>
      </c>
      <c r="J6601" s="4" t="s">
        <v>4</v>
      </c>
      <c r="K6601" s="4" t="s">
        <v>13</v>
      </c>
      <c r="L6601" s="4" t="s">
        <v>6</v>
      </c>
      <c r="M6601" s="4" t="s">
        <v>25</v>
      </c>
    </row>
    <row r="6602" spans="1:13" x14ac:dyDescent="0.2">
      <c r="A6602" s="4">
        <v>3181893</v>
      </c>
      <c r="B6602" s="4">
        <v>466186</v>
      </c>
      <c r="C6602" s="4" t="s">
        <v>17802</v>
      </c>
      <c r="D6602" s="4">
        <v>3000</v>
      </c>
      <c r="E6602" s="4">
        <v>3000</v>
      </c>
      <c r="F6602" s="4">
        <v>3591</v>
      </c>
      <c r="G6602" s="7">
        <f t="shared" si="103"/>
        <v>3591</v>
      </c>
      <c r="H6602" s="4" t="s">
        <v>14720</v>
      </c>
      <c r="I6602" s="4">
        <v>25000</v>
      </c>
      <c r="J6602" s="4" t="s">
        <v>4</v>
      </c>
      <c r="K6602" s="4" t="s">
        <v>8</v>
      </c>
      <c r="L6602" s="4" t="s">
        <v>6</v>
      </c>
      <c r="M6602" s="4" t="s">
        <v>12</v>
      </c>
    </row>
    <row r="6603" spans="1:13" x14ac:dyDescent="0.2">
      <c r="A6603" s="4">
        <v>3181886</v>
      </c>
      <c r="B6603" s="4">
        <v>9310981</v>
      </c>
      <c r="C6603" s="4" t="s">
        <v>17803</v>
      </c>
      <c r="D6603" s="4">
        <v>10000</v>
      </c>
      <c r="E6603" s="4">
        <v>0</v>
      </c>
      <c r="F6603" s="4">
        <v>0</v>
      </c>
      <c r="G6603" s="7">
        <f t="shared" si="103"/>
        <v>-10000</v>
      </c>
      <c r="H6603" s="4" t="s">
        <v>11680</v>
      </c>
      <c r="I6603" s="4">
        <v>8000</v>
      </c>
      <c r="J6603" s="4" t="s">
        <v>98</v>
      </c>
      <c r="K6603" s="4" t="s">
        <v>8</v>
      </c>
      <c r="M6603" s="4" t="s">
        <v>19</v>
      </c>
    </row>
    <row r="6604" spans="1:13" x14ac:dyDescent="0.2">
      <c r="A6604" s="4">
        <v>3181907</v>
      </c>
      <c r="B6604" s="4">
        <v>8132321</v>
      </c>
      <c r="C6604" s="4" t="s">
        <v>17804</v>
      </c>
      <c r="D6604" s="4">
        <v>1500</v>
      </c>
      <c r="E6604" s="4">
        <v>0</v>
      </c>
      <c r="F6604" s="4">
        <v>0</v>
      </c>
      <c r="G6604" s="7">
        <f t="shared" si="103"/>
        <v>-1500</v>
      </c>
      <c r="H6604" s="4" t="s">
        <v>2280</v>
      </c>
      <c r="I6604" s="4">
        <v>12000</v>
      </c>
      <c r="J6604" s="4" t="s">
        <v>4</v>
      </c>
      <c r="K6604" s="4" t="s">
        <v>13</v>
      </c>
      <c r="L6604" s="4" t="s">
        <v>6</v>
      </c>
      <c r="M6604" s="4" t="s">
        <v>173</v>
      </c>
    </row>
    <row r="6605" spans="1:13" x14ac:dyDescent="0.2">
      <c r="A6605" s="4">
        <v>3181942</v>
      </c>
      <c r="B6605" s="4">
        <v>6733749</v>
      </c>
      <c r="C6605" s="4" t="s">
        <v>17805</v>
      </c>
      <c r="D6605" s="4">
        <v>5000</v>
      </c>
      <c r="E6605" s="4">
        <v>0</v>
      </c>
      <c r="F6605" s="4">
        <v>0</v>
      </c>
      <c r="G6605" s="7">
        <f t="shared" si="103"/>
        <v>-5000</v>
      </c>
      <c r="H6605" s="4" t="s">
        <v>4937</v>
      </c>
      <c r="I6605" s="4">
        <v>25000</v>
      </c>
      <c r="J6605" s="4" t="s">
        <v>4</v>
      </c>
      <c r="K6605" s="4" t="s">
        <v>8</v>
      </c>
      <c r="L6605" s="4" t="s">
        <v>6</v>
      </c>
      <c r="M6605" s="4" t="s">
        <v>23</v>
      </c>
    </row>
    <row r="6606" spans="1:13" x14ac:dyDescent="0.2">
      <c r="A6606" s="4">
        <v>3181956</v>
      </c>
      <c r="B6606" s="4">
        <v>1794127</v>
      </c>
      <c r="C6606" s="4" t="s">
        <v>17806</v>
      </c>
      <c r="D6606" s="4">
        <v>5050</v>
      </c>
      <c r="E6606" s="4">
        <v>5050</v>
      </c>
      <c r="F6606" s="4">
        <v>172.72</v>
      </c>
      <c r="G6606" s="7">
        <f t="shared" si="103"/>
        <v>172.72000000000025</v>
      </c>
      <c r="H6606" s="4" t="s">
        <v>6919</v>
      </c>
      <c r="I6606" s="4">
        <v>18000</v>
      </c>
      <c r="J6606" s="4" t="s">
        <v>4</v>
      </c>
      <c r="K6606" s="4" t="s">
        <v>13</v>
      </c>
      <c r="L6606" s="4" t="s">
        <v>6</v>
      </c>
      <c r="M6606" s="4" t="s">
        <v>25</v>
      </c>
    </row>
    <row r="6607" spans="1:13" x14ac:dyDescent="0.2">
      <c r="A6607" s="4">
        <v>3181809</v>
      </c>
      <c r="B6607" s="4">
        <v>9541939</v>
      </c>
      <c r="C6607" s="4" t="s">
        <v>17807</v>
      </c>
      <c r="D6607" s="4">
        <v>800</v>
      </c>
      <c r="E6607" s="4">
        <v>0</v>
      </c>
      <c r="F6607" s="4">
        <v>0</v>
      </c>
      <c r="G6607" s="7">
        <f t="shared" si="103"/>
        <v>-800</v>
      </c>
      <c r="H6607" s="4" t="s">
        <v>17808</v>
      </c>
      <c r="I6607" s="4">
        <v>11000</v>
      </c>
      <c r="J6607" s="4" t="s">
        <v>4</v>
      </c>
      <c r="K6607" s="4" t="s">
        <v>13</v>
      </c>
      <c r="L6607" s="4" t="s">
        <v>9</v>
      </c>
      <c r="M6607" s="4" t="s">
        <v>173</v>
      </c>
    </row>
    <row r="6608" spans="1:13" x14ac:dyDescent="0.2">
      <c r="A6608" s="4">
        <v>3181795</v>
      </c>
      <c r="B6608" s="4">
        <v>9541862</v>
      </c>
      <c r="C6608" s="4" t="s">
        <v>17809</v>
      </c>
      <c r="D6608" s="4">
        <v>1500</v>
      </c>
      <c r="E6608" s="4">
        <v>1500</v>
      </c>
      <c r="F6608" s="4">
        <v>326.10000000000002</v>
      </c>
      <c r="G6608" s="7">
        <f t="shared" si="103"/>
        <v>326.09999999999991</v>
      </c>
      <c r="H6608" s="4" t="s">
        <v>10659</v>
      </c>
      <c r="I6608" s="4">
        <v>11300</v>
      </c>
      <c r="J6608" s="4" t="s">
        <v>4</v>
      </c>
      <c r="K6608" s="4" t="s">
        <v>13</v>
      </c>
      <c r="L6608" s="4" t="s">
        <v>6</v>
      </c>
      <c r="M6608" s="4" t="s">
        <v>64</v>
      </c>
    </row>
    <row r="6609" spans="1:13" x14ac:dyDescent="0.2">
      <c r="A6609" s="4">
        <v>3181872</v>
      </c>
      <c r="B6609" s="4">
        <v>8373282</v>
      </c>
      <c r="C6609" s="4" t="s">
        <v>17810</v>
      </c>
      <c r="D6609" s="4">
        <v>800</v>
      </c>
      <c r="E6609" s="4">
        <v>0</v>
      </c>
      <c r="F6609" s="4">
        <v>0</v>
      </c>
      <c r="G6609" s="7">
        <f t="shared" si="103"/>
        <v>-800</v>
      </c>
      <c r="H6609" s="4" t="s">
        <v>17811</v>
      </c>
      <c r="I6609" s="4">
        <v>21000</v>
      </c>
      <c r="J6609" s="4" t="s">
        <v>4</v>
      </c>
      <c r="K6609" s="4" t="s">
        <v>13</v>
      </c>
      <c r="L6609" s="4" t="s">
        <v>6</v>
      </c>
      <c r="M6609" s="4" t="s">
        <v>76</v>
      </c>
    </row>
    <row r="6610" spans="1:13" x14ac:dyDescent="0.2">
      <c r="A6610" s="4">
        <v>3181928</v>
      </c>
      <c r="B6610" s="4">
        <v>8303331</v>
      </c>
      <c r="C6610" s="4" t="s">
        <v>17812</v>
      </c>
      <c r="D6610" s="4">
        <v>3000</v>
      </c>
      <c r="E6610" s="4">
        <v>3000</v>
      </c>
      <c r="F6610" s="4">
        <v>2.4</v>
      </c>
      <c r="G6610" s="7">
        <f t="shared" si="103"/>
        <v>2.4000000000000909</v>
      </c>
      <c r="H6610" s="4" t="s">
        <v>2466</v>
      </c>
      <c r="I6610" s="4">
        <v>15000</v>
      </c>
      <c r="J6610" s="4" t="s">
        <v>4</v>
      </c>
      <c r="K6610" s="4" t="s">
        <v>13</v>
      </c>
      <c r="L6610" s="4" t="s">
        <v>6</v>
      </c>
      <c r="M6610" s="4" t="s">
        <v>65</v>
      </c>
    </row>
    <row r="6611" spans="1:13" x14ac:dyDescent="0.2">
      <c r="A6611" s="4">
        <v>3181865</v>
      </c>
      <c r="B6611" s="4">
        <v>598488</v>
      </c>
      <c r="C6611" s="4" t="s">
        <v>17813</v>
      </c>
      <c r="D6611" s="4">
        <v>3000</v>
      </c>
      <c r="E6611" s="4">
        <v>3000</v>
      </c>
      <c r="F6611" s="4">
        <v>192</v>
      </c>
      <c r="G6611" s="7">
        <f t="shared" si="103"/>
        <v>192</v>
      </c>
      <c r="H6611" s="4" t="s">
        <v>17814</v>
      </c>
      <c r="I6611" s="4">
        <v>10000</v>
      </c>
      <c r="J6611" s="4" t="s">
        <v>4</v>
      </c>
      <c r="K6611" s="4" t="s">
        <v>16</v>
      </c>
      <c r="L6611" s="4" t="s">
        <v>6</v>
      </c>
      <c r="M6611" s="4" t="s">
        <v>159</v>
      </c>
    </row>
    <row r="6612" spans="1:13" x14ac:dyDescent="0.2">
      <c r="A6612" s="4">
        <v>3182047</v>
      </c>
      <c r="B6612" s="4">
        <v>7735302</v>
      </c>
      <c r="C6612" s="4" t="s">
        <v>17815</v>
      </c>
      <c r="D6612" s="4">
        <v>800</v>
      </c>
      <c r="E6612" s="4">
        <v>800</v>
      </c>
      <c r="F6612" s="4">
        <v>177.84</v>
      </c>
      <c r="G6612" s="7">
        <f t="shared" si="103"/>
        <v>177.84000000000003</v>
      </c>
      <c r="H6612" s="4" t="s">
        <v>17816</v>
      </c>
      <c r="I6612" s="4">
        <v>17000</v>
      </c>
      <c r="J6612" s="4" t="s">
        <v>4</v>
      </c>
      <c r="K6612" s="4" t="s">
        <v>13</v>
      </c>
      <c r="L6612" s="4" t="s">
        <v>6</v>
      </c>
      <c r="M6612" s="4" t="s">
        <v>159</v>
      </c>
    </row>
    <row r="6613" spans="1:13" x14ac:dyDescent="0.2">
      <c r="A6613" s="4">
        <v>3182019</v>
      </c>
      <c r="B6613" s="4">
        <v>9542184</v>
      </c>
      <c r="C6613" s="4" t="s">
        <v>17817</v>
      </c>
      <c r="D6613" s="4">
        <v>2000</v>
      </c>
      <c r="E6613" s="4">
        <v>0</v>
      </c>
      <c r="F6613" s="4">
        <v>0</v>
      </c>
      <c r="G6613" s="7">
        <f t="shared" si="103"/>
        <v>-2000</v>
      </c>
      <c r="H6613" s="4" t="s">
        <v>2790</v>
      </c>
      <c r="I6613" s="4">
        <v>18000</v>
      </c>
      <c r="J6613" s="4" t="s">
        <v>4</v>
      </c>
      <c r="K6613" s="4" t="s">
        <v>13</v>
      </c>
      <c r="L6613" s="4" t="s">
        <v>6</v>
      </c>
      <c r="M6613" s="4" t="s">
        <v>24</v>
      </c>
    </row>
    <row r="6614" spans="1:13" x14ac:dyDescent="0.2">
      <c r="A6614" s="4">
        <v>3176797</v>
      </c>
      <c r="B6614" s="4">
        <v>9527421</v>
      </c>
      <c r="C6614" s="4" t="s">
        <v>17818</v>
      </c>
      <c r="D6614" s="4">
        <v>2000</v>
      </c>
      <c r="E6614" s="4">
        <v>2000</v>
      </c>
      <c r="F6614" s="4">
        <v>341</v>
      </c>
      <c r="G6614" s="7">
        <f t="shared" si="103"/>
        <v>341</v>
      </c>
      <c r="H6614" s="4" t="s">
        <v>17819</v>
      </c>
      <c r="I6614" s="4">
        <v>10000</v>
      </c>
      <c r="J6614" s="4" t="s">
        <v>4</v>
      </c>
      <c r="K6614" s="4" t="s">
        <v>8</v>
      </c>
      <c r="L6614" s="4" t="s">
        <v>6</v>
      </c>
      <c r="M6614" s="4" t="s">
        <v>20</v>
      </c>
    </row>
    <row r="6615" spans="1:13" x14ac:dyDescent="0.2">
      <c r="A6615" s="4">
        <v>3182089</v>
      </c>
      <c r="B6615" s="4">
        <v>6498486</v>
      </c>
      <c r="C6615" s="4" t="s">
        <v>17820</v>
      </c>
      <c r="D6615" s="4">
        <v>1500</v>
      </c>
      <c r="E6615" s="4">
        <v>0</v>
      </c>
      <c r="F6615" s="4">
        <v>0</v>
      </c>
      <c r="G6615" s="7">
        <f t="shared" si="103"/>
        <v>-1500</v>
      </c>
      <c r="H6615" s="4" t="s">
        <v>4147</v>
      </c>
      <c r="I6615" s="4">
        <v>14000</v>
      </c>
      <c r="J6615" s="4" t="s">
        <v>4</v>
      </c>
      <c r="K6615" s="4" t="s">
        <v>8</v>
      </c>
      <c r="L6615" s="4" t="s">
        <v>6</v>
      </c>
      <c r="M6615" s="4" t="s">
        <v>23</v>
      </c>
    </row>
    <row r="6616" spans="1:13" x14ac:dyDescent="0.2">
      <c r="A6616" s="4">
        <v>3182103</v>
      </c>
      <c r="B6616" s="4">
        <v>536306</v>
      </c>
      <c r="C6616" s="4" t="s">
        <v>17821</v>
      </c>
      <c r="D6616" s="4">
        <v>10000</v>
      </c>
      <c r="E6616" s="4">
        <v>10000</v>
      </c>
      <c r="F6616" s="4">
        <v>1976</v>
      </c>
      <c r="G6616" s="7">
        <f t="shared" si="103"/>
        <v>1976</v>
      </c>
      <c r="H6616" s="4" t="s">
        <v>17822</v>
      </c>
      <c r="I6616" s="4">
        <v>49555</v>
      </c>
      <c r="J6616" s="4" t="s">
        <v>4</v>
      </c>
      <c r="K6616" s="4" t="s">
        <v>13</v>
      </c>
      <c r="L6616" s="4" t="s">
        <v>6</v>
      </c>
      <c r="M6616" s="4" t="s">
        <v>20</v>
      </c>
    </row>
    <row r="6617" spans="1:13" x14ac:dyDescent="0.2">
      <c r="A6617" s="4">
        <v>3182096</v>
      </c>
      <c r="B6617" s="4">
        <v>7073200</v>
      </c>
      <c r="C6617" s="4" t="s">
        <v>17823</v>
      </c>
      <c r="D6617" s="4">
        <v>2400</v>
      </c>
      <c r="E6617" s="4">
        <v>2400</v>
      </c>
      <c r="F6617" s="4">
        <v>312</v>
      </c>
      <c r="G6617" s="7">
        <f t="shared" si="103"/>
        <v>312</v>
      </c>
      <c r="H6617" s="4" t="s">
        <v>17114</v>
      </c>
      <c r="I6617" s="4">
        <v>17000</v>
      </c>
      <c r="J6617" s="4" t="s">
        <v>4</v>
      </c>
      <c r="K6617" s="4" t="s">
        <v>13</v>
      </c>
      <c r="L6617" s="4" t="s">
        <v>6</v>
      </c>
      <c r="M6617" s="4" t="s">
        <v>25</v>
      </c>
    </row>
    <row r="6618" spans="1:13" x14ac:dyDescent="0.2">
      <c r="A6618" s="4">
        <v>3182138</v>
      </c>
      <c r="B6618" s="4">
        <v>1731749</v>
      </c>
      <c r="C6618" s="4" t="s">
        <v>17824</v>
      </c>
      <c r="D6618" s="4">
        <v>5300</v>
      </c>
      <c r="E6618" s="4">
        <v>5300</v>
      </c>
      <c r="F6618" s="4">
        <v>402.8</v>
      </c>
      <c r="G6618" s="7">
        <f t="shared" si="103"/>
        <v>402.80000000000018</v>
      </c>
      <c r="H6618" s="4" t="s">
        <v>5392</v>
      </c>
      <c r="I6618" s="4">
        <v>15000</v>
      </c>
      <c r="J6618" s="4" t="s">
        <v>4</v>
      </c>
      <c r="K6618" s="4" t="s">
        <v>8</v>
      </c>
      <c r="L6618" s="4" t="s">
        <v>6</v>
      </c>
      <c r="M6618" s="4" t="s">
        <v>40</v>
      </c>
    </row>
    <row r="6619" spans="1:13" x14ac:dyDescent="0.2">
      <c r="A6619" s="4">
        <v>3181991</v>
      </c>
      <c r="B6619" s="4">
        <v>9542163</v>
      </c>
      <c r="C6619" s="4" t="s">
        <v>17825</v>
      </c>
      <c r="D6619" s="4">
        <v>500</v>
      </c>
      <c r="E6619" s="4">
        <v>500</v>
      </c>
      <c r="F6619" s="4">
        <v>0.6</v>
      </c>
      <c r="G6619" s="7">
        <f t="shared" si="103"/>
        <v>0.60000000000002274</v>
      </c>
      <c r="H6619" s="4" t="s">
        <v>17826</v>
      </c>
      <c r="I6619" s="4">
        <v>7000</v>
      </c>
      <c r="J6619" s="4" t="s">
        <v>72</v>
      </c>
      <c r="K6619" s="4" t="s">
        <v>13</v>
      </c>
      <c r="M6619" s="4" t="s">
        <v>64</v>
      </c>
    </row>
    <row r="6620" spans="1:13" x14ac:dyDescent="0.2">
      <c r="A6620" s="4">
        <v>3182026</v>
      </c>
      <c r="B6620" s="4">
        <v>8249445</v>
      </c>
      <c r="C6620" s="4" t="s">
        <v>17827</v>
      </c>
      <c r="D6620" s="4">
        <v>1500</v>
      </c>
      <c r="E6620" s="4">
        <v>1500</v>
      </c>
      <c r="F6620" s="4">
        <v>2.1</v>
      </c>
      <c r="G6620" s="7">
        <f t="shared" si="103"/>
        <v>2.0999999999999091</v>
      </c>
      <c r="H6620" s="4" t="s">
        <v>17828</v>
      </c>
      <c r="I6620" s="4">
        <v>30000</v>
      </c>
      <c r="J6620" s="4" t="s">
        <v>4</v>
      </c>
      <c r="K6620" s="4" t="s">
        <v>8</v>
      </c>
      <c r="L6620" s="4" t="s">
        <v>6</v>
      </c>
      <c r="M6620" s="4" t="s">
        <v>10</v>
      </c>
    </row>
    <row r="6621" spans="1:13" x14ac:dyDescent="0.2">
      <c r="A6621" s="4">
        <v>3181970</v>
      </c>
      <c r="B6621" s="4">
        <v>6785290</v>
      </c>
      <c r="C6621" s="4" t="s">
        <v>17829</v>
      </c>
      <c r="D6621" s="4">
        <v>1500</v>
      </c>
      <c r="E6621" s="4">
        <v>1500</v>
      </c>
      <c r="F6621" s="4">
        <v>346.5</v>
      </c>
      <c r="G6621" s="7">
        <f t="shared" si="103"/>
        <v>346.5</v>
      </c>
      <c r="H6621" s="4" t="s">
        <v>3842</v>
      </c>
      <c r="I6621" s="4">
        <v>12000</v>
      </c>
      <c r="J6621" s="4" t="s">
        <v>4</v>
      </c>
      <c r="K6621" s="4" t="s">
        <v>8</v>
      </c>
      <c r="L6621" s="4" t="s">
        <v>6</v>
      </c>
      <c r="M6621" s="4" t="s">
        <v>20</v>
      </c>
    </row>
    <row r="6622" spans="1:13" x14ac:dyDescent="0.2">
      <c r="A6622" s="4">
        <v>3182201</v>
      </c>
      <c r="B6622" s="4">
        <v>1696384</v>
      </c>
      <c r="C6622" s="4" t="s">
        <v>17830</v>
      </c>
      <c r="D6622" s="4">
        <v>2450</v>
      </c>
      <c r="E6622" s="4">
        <v>2450</v>
      </c>
      <c r="F6622" s="4">
        <v>477.75</v>
      </c>
      <c r="G6622" s="7">
        <f t="shared" si="103"/>
        <v>477.75</v>
      </c>
      <c r="H6622" s="4" t="s">
        <v>2727</v>
      </c>
      <c r="I6622" s="4">
        <v>6000</v>
      </c>
      <c r="J6622" s="4" t="s">
        <v>98</v>
      </c>
      <c r="K6622" s="4" t="s">
        <v>22</v>
      </c>
      <c r="M6622" s="4" t="s">
        <v>65</v>
      </c>
    </row>
    <row r="6623" spans="1:13" x14ac:dyDescent="0.2">
      <c r="A6623" s="4">
        <v>3182222</v>
      </c>
      <c r="B6623" s="4">
        <v>1634959</v>
      </c>
      <c r="C6623" s="4" t="s">
        <v>17831</v>
      </c>
      <c r="D6623" s="4">
        <v>8000</v>
      </c>
      <c r="E6623" s="4">
        <v>8000</v>
      </c>
      <c r="F6623" s="4">
        <v>176</v>
      </c>
      <c r="G6623" s="7">
        <f t="shared" si="103"/>
        <v>176</v>
      </c>
      <c r="H6623" s="4" t="s">
        <v>131</v>
      </c>
      <c r="I6623" s="4">
        <v>29000</v>
      </c>
      <c r="J6623" s="4" t="s">
        <v>4</v>
      </c>
      <c r="K6623" s="4" t="s">
        <v>8</v>
      </c>
      <c r="L6623" s="4" t="s">
        <v>6</v>
      </c>
      <c r="M6623" s="4" t="s">
        <v>26</v>
      </c>
    </row>
    <row r="6624" spans="1:13" x14ac:dyDescent="0.2">
      <c r="A6624" s="4">
        <v>3182243</v>
      </c>
      <c r="B6624" s="4">
        <v>575389</v>
      </c>
      <c r="C6624" s="4" t="s">
        <v>17832</v>
      </c>
      <c r="D6624" s="4">
        <v>2000</v>
      </c>
      <c r="E6624" s="4">
        <v>0</v>
      </c>
      <c r="F6624" s="4">
        <v>726</v>
      </c>
      <c r="G6624" s="7">
        <f t="shared" si="103"/>
        <v>-1274</v>
      </c>
      <c r="H6624" s="4" t="s">
        <v>17833</v>
      </c>
      <c r="I6624" s="4">
        <v>13000</v>
      </c>
      <c r="J6624" s="4" t="s">
        <v>4</v>
      </c>
      <c r="K6624" s="4" t="s">
        <v>8</v>
      </c>
      <c r="L6624" s="4" t="s">
        <v>6</v>
      </c>
      <c r="M6624" s="4" t="s">
        <v>25</v>
      </c>
    </row>
    <row r="6625" spans="1:13" x14ac:dyDescent="0.2">
      <c r="A6625" s="4">
        <v>3181816</v>
      </c>
      <c r="B6625" s="4">
        <v>8147420</v>
      </c>
      <c r="C6625" s="4" t="s">
        <v>17834</v>
      </c>
      <c r="D6625" s="4">
        <v>500</v>
      </c>
      <c r="E6625" s="4">
        <v>500</v>
      </c>
      <c r="F6625" s="4">
        <v>0.75</v>
      </c>
      <c r="G6625" s="7">
        <f t="shared" si="103"/>
        <v>0.75</v>
      </c>
      <c r="H6625" s="4" t="s">
        <v>6919</v>
      </c>
      <c r="I6625" s="4">
        <v>13000</v>
      </c>
      <c r="J6625" s="4" t="s">
        <v>4</v>
      </c>
      <c r="K6625" s="4" t="s">
        <v>13</v>
      </c>
      <c r="L6625" s="4" t="s">
        <v>6</v>
      </c>
      <c r="M6625" s="4" t="s">
        <v>64</v>
      </c>
    </row>
    <row r="6626" spans="1:13" x14ac:dyDescent="0.2">
      <c r="A6626" s="4">
        <v>3182229</v>
      </c>
      <c r="B6626" s="4">
        <v>6746265</v>
      </c>
      <c r="C6626" s="4" t="s">
        <v>17835</v>
      </c>
      <c r="D6626" s="4">
        <v>1500</v>
      </c>
      <c r="E6626" s="4">
        <v>1500</v>
      </c>
      <c r="F6626" s="4">
        <v>429.75</v>
      </c>
      <c r="G6626" s="7">
        <f t="shared" si="103"/>
        <v>429.75</v>
      </c>
      <c r="H6626" s="4" t="s">
        <v>16954</v>
      </c>
      <c r="I6626" s="4">
        <v>13000</v>
      </c>
      <c r="J6626" s="4" t="s">
        <v>4</v>
      </c>
      <c r="K6626" s="4" t="s">
        <v>22</v>
      </c>
      <c r="L6626" s="4" t="s">
        <v>6</v>
      </c>
      <c r="M6626" s="4" t="s">
        <v>23</v>
      </c>
    </row>
    <row r="6627" spans="1:13" x14ac:dyDescent="0.2">
      <c r="A6627" s="4">
        <v>3182131</v>
      </c>
      <c r="B6627" s="4">
        <v>9542597</v>
      </c>
      <c r="C6627" s="4" t="s">
        <v>17836</v>
      </c>
      <c r="D6627" s="4">
        <v>1500</v>
      </c>
      <c r="E6627" s="4">
        <v>1500</v>
      </c>
      <c r="F6627" s="4">
        <v>1254</v>
      </c>
      <c r="G6627" s="7">
        <f t="shared" si="103"/>
        <v>1254</v>
      </c>
      <c r="H6627" s="4" t="s">
        <v>17837</v>
      </c>
      <c r="I6627" s="4">
        <v>15000</v>
      </c>
      <c r="J6627" s="4" t="s">
        <v>4</v>
      </c>
      <c r="K6627" s="4" t="s">
        <v>8</v>
      </c>
      <c r="L6627" s="4" t="s">
        <v>6</v>
      </c>
      <c r="M6627" s="4" t="s">
        <v>17</v>
      </c>
    </row>
    <row r="6628" spans="1:13" x14ac:dyDescent="0.2">
      <c r="A6628" s="4">
        <v>3182292</v>
      </c>
      <c r="B6628" s="4">
        <v>4368890</v>
      </c>
      <c r="C6628" s="4" t="s">
        <v>17838</v>
      </c>
      <c r="D6628" s="4">
        <v>500</v>
      </c>
      <c r="E6628" s="4">
        <v>0</v>
      </c>
      <c r="F6628" s="4">
        <v>0</v>
      </c>
      <c r="G6628" s="7">
        <f t="shared" si="103"/>
        <v>-500</v>
      </c>
      <c r="H6628" s="4" t="s">
        <v>12556</v>
      </c>
      <c r="I6628" s="4">
        <v>18000</v>
      </c>
      <c r="J6628" s="4" t="s">
        <v>4</v>
      </c>
      <c r="K6628" s="4" t="s">
        <v>13</v>
      </c>
      <c r="L6628" s="4" t="s">
        <v>6</v>
      </c>
      <c r="M6628" s="4" t="s">
        <v>25</v>
      </c>
    </row>
    <row r="6629" spans="1:13" x14ac:dyDescent="0.2">
      <c r="A6629" s="4">
        <v>3182306</v>
      </c>
      <c r="B6629" s="4">
        <v>7669194</v>
      </c>
      <c r="C6629" s="4" t="s">
        <v>17839</v>
      </c>
      <c r="D6629" s="4">
        <v>3950</v>
      </c>
      <c r="E6629" s="4">
        <v>3950</v>
      </c>
      <c r="F6629" s="4">
        <v>5786.75</v>
      </c>
      <c r="G6629" s="7">
        <f t="shared" si="103"/>
        <v>5786.75</v>
      </c>
      <c r="H6629" s="4" t="s">
        <v>3985</v>
      </c>
      <c r="I6629" s="4">
        <v>22000</v>
      </c>
      <c r="J6629" s="4" t="s">
        <v>4</v>
      </c>
      <c r="K6629" s="4" t="s">
        <v>13</v>
      </c>
      <c r="L6629" s="4" t="s">
        <v>6</v>
      </c>
      <c r="M6629" s="4" t="s">
        <v>65</v>
      </c>
    </row>
    <row r="6630" spans="1:13" x14ac:dyDescent="0.2">
      <c r="A6630" s="4">
        <v>3172513</v>
      </c>
      <c r="B6630" s="4">
        <v>7860924</v>
      </c>
      <c r="C6630" s="4" t="s">
        <v>17840</v>
      </c>
      <c r="D6630" s="4">
        <v>2000</v>
      </c>
      <c r="E6630" s="4">
        <v>0</v>
      </c>
      <c r="F6630" s="4">
        <v>760</v>
      </c>
      <c r="G6630" s="7">
        <f t="shared" si="103"/>
        <v>-1240</v>
      </c>
      <c r="H6630" s="4" t="s">
        <v>3761</v>
      </c>
      <c r="I6630" s="4">
        <v>12500</v>
      </c>
      <c r="J6630" s="4" t="s">
        <v>4</v>
      </c>
      <c r="K6630" s="4" t="s">
        <v>22</v>
      </c>
      <c r="L6630" s="4" t="s">
        <v>6</v>
      </c>
      <c r="M6630" s="4" t="s">
        <v>29</v>
      </c>
    </row>
    <row r="6631" spans="1:13" x14ac:dyDescent="0.2">
      <c r="A6631" s="4">
        <v>3182355</v>
      </c>
      <c r="B6631" s="4">
        <v>133259</v>
      </c>
      <c r="C6631" s="4" t="s">
        <v>17841</v>
      </c>
      <c r="D6631" s="4">
        <v>3500</v>
      </c>
      <c r="E6631" s="4">
        <v>0</v>
      </c>
      <c r="F6631" s="4">
        <v>0</v>
      </c>
      <c r="G6631" s="7">
        <f t="shared" si="103"/>
        <v>-3500</v>
      </c>
      <c r="H6631" s="4" t="s">
        <v>14125</v>
      </c>
      <c r="I6631" s="4">
        <v>10000</v>
      </c>
      <c r="J6631" s="4" t="s">
        <v>4</v>
      </c>
      <c r="K6631" s="4" t="s">
        <v>8</v>
      </c>
      <c r="L6631" s="4" t="s">
        <v>6</v>
      </c>
      <c r="M6631" s="4" t="s">
        <v>111</v>
      </c>
    </row>
    <row r="6632" spans="1:13" x14ac:dyDescent="0.2">
      <c r="A6632" s="4">
        <v>3182082</v>
      </c>
      <c r="B6632" s="4">
        <v>8962808</v>
      </c>
      <c r="C6632" s="4" t="s">
        <v>17842</v>
      </c>
      <c r="D6632" s="4">
        <v>500</v>
      </c>
      <c r="E6632" s="4">
        <v>500</v>
      </c>
      <c r="F6632" s="4">
        <v>333.5</v>
      </c>
      <c r="G6632" s="7">
        <f t="shared" si="103"/>
        <v>333.5</v>
      </c>
      <c r="H6632" s="4" t="s">
        <v>17843</v>
      </c>
      <c r="I6632" s="4">
        <v>12000</v>
      </c>
      <c r="J6632" s="4" t="s">
        <v>4</v>
      </c>
      <c r="K6632" s="4" t="s">
        <v>8</v>
      </c>
      <c r="M6632" s="4" t="s">
        <v>23</v>
      </c>
    </row>
    <row r="6633" spans="1:13" x14ac:dyDescent="0.2">
      <c r="A6633" s="4">
        <v>3182159</v>
      </c>
      <c r="B6633" s="4">
        <v>1910315</v>
      </c>
      <c r="C6633" s="4" t="s">
        <v>17844</v>
      </c>
      <c r="D6633" s="4">
        <v>800</v>
      </c>
      <c r="E6633" s="4">
        <v>0</v>
      </c>
      <c r="F6633" s="4">
        <v>0</v>
      </c>
      <c r="G6633" s="7">
        <f t="shared" si="103"/>
        <v>-800</v>
      </c>
      <c r="H6633" s="4" t="s">
        <v>17845</v>
      </c>
      <c r="I6633" s="4">
        <v>25000</v>
      </c>
      <c r="J6633" s="4" t="s">
        <v>4</v>
      </c>
      <c r="K6633" s="4" t="s">
        <v>8</v>
      </c>
      <c r="L6633" s="4" t="s">
        <v>6</v>
      </c>
      <c r="M6633" s="4" t="s">
        <v>64</v>
      </c>
    </row>
    <row r="6634" spans="1:13" x14ac:dyDescent="0.2">
      <c r="A6634" s="4">
        <v>3182348</v>
      </c>
      <c r="B6634" s="4">
        <v>9543199</v>
      </c>
      <c r="C6634" s="4" t="s">
        <v>17846</v>
      </c>
      <c r="D6634" s="4">
        <v>1000</v>
      </c>
      <c r="E6634" s="4">
        <v>1000</v>
      </c>
      <c r="F6634" s="4">
        <v>0.1</v>
      </c>
      <c r="G6634" s="7">
        <f t="shared" si="103"/>
        <v>0.10000000000002274</v>
      </c>
      <c r="H6634" s="4" t="s">
        <v>7913</v>
      </c>
      <c r="I6634" s="4">
        <v>15000</v>
      </c>
      <c r="J6634" s="4" t="s">
        <v>4</v>
      </c>
      <c r="K6634" s="4" t="s">
        <v>13</v>
      </c>
      <c r="L6634" s="4" t="s">
        <v>6</v>
      </c>
      <c r="M6634" s="4" t="s">
        <v>12</v>
      </c>
    </row>
    <row r="6635" spans="1:13" x14ac:dyDescent="0.2">
      <c r="A6635" s="4">
        <v>3182236</v>
      </c>
      <c r="B6635" s="4">
        <v>351593</v>
      </c>
      <c r="C6635" s="4" t="s">
        <v>17847</v>
      </c>
      <c r="D6635" s="4">
        <v>500</v>
      </c>
      <c r="E6635" s="4">
        <v>500</v>
      </c>
      <c r="F6635" s="4">
        <v>209</v>
      </c>
      <c r="G6635" s="7">
        <f t="shared" si="103"/>
        <v>209</v>
      </c>
      <c r="H6635" s="4" t="s">
        <v>2666</v>
      </c>
      <c r="I6635" s="4">
        <v>8500</v>
      </c>
      <c r="J6635" s="4" t="s">
        <v>4</v>
      </c>
      <c r="K6635" s="4" t="s">
        <v>13</v>
      </c>
      <c r="L6635" s="4" t="s">
        <v>9</v>
      </c>
      <c r="M6635" s="4" t="s">
        <v>19</v>
      </c>
    </row>
    <row r="6636" spans="1:13" x14ac:dyDescent="0.2">
      <c r="A6636" s="4">
        <v>3182390</v>
      </c>
      <c r="B6636" s="4">
        <v>7922496</v>
      </c>
      <c r="C6636" s="4" t="s">
        <v>17848</v>
      </c>
      <c r="D6636" s="4">
        <v>10000</v>
      </c>
      <c r="E6636" s="4">
        <v>10000</v>
      </c>
      <c r="F6636" s="4">
        <v>1400</v>
      </c>
      <c r="G6636" s="7">
        <f t="shared" si="103"/>
        <v>1400</v>
      </c>
      <c r="H6636" s="4" t="s">
        <v>1288</v>
      </c>
      <c r="I6636" s="4">
        <v>8000</v>
      </c>
      <c r="J6636" s="4" t="s">
        <v>51</v>
      </c>
      <c r="K6636" s="4" t="s">
        <v>13</v>
      </c>
      <c r="M6636" s="4" t="s">
        <v>64</v>
      </c>
    </row>
    <row r="6637" spans="1:13" x14ac:dyDescent="0.2">
      <c r="A6637" s="4">
        <v>3182404</v>
      </c>
      <c r="B6637" s="4">
        <v>4021193</v>
      </c>
      <c r="C6637" s="4" t="s">
        <v>17849</v>
      </c>
      <c r="D6637" s="4">
        <v>1000</v>
      </c>
      <c r="E6637" s="4">
        <v>1000</v>
      </c>
      <c r="F6637" s="4">
        <v>270.75</v>
      </c>
      <c r="G6637" s="7">
        <f t="shared" si="103"/>
        <v>270.75</v>
      </c>
      <c r="H6637" s="4" t="s">
        <v>5996</v>
      </c>
      <c r="I6637" s="4">
        <v>15000</v>
      </c>
      <c r="J6637" s="4" t="s">
        <v>4</v>
      </c>
      <c r="K6637" s="4" t="s">
        <v>13</v>
      </c>
      <c r="L6637" s="4" t="s">
        <v>6</v>
      </c>
      <c r="M6637" s="4" t="s">
        <v>25</v>
      </c>
    </row>
    <row r="6638" spans="1:13" x14ac:dyDescent="0.2">
      <c r="A6638" s="4">
        <v>3182418</v>
      </c>
      <c r="B6638" s="4">
        <v>252430</v>
      </c>
      <c r="C6638" s="4" t="s">
        <v>17850</v>
      </c>
      <c r="D6638" s="4">
        <v>3050</v>
      </c>
      <c r="E6638" s="4">
        <v>3050</v>
      </c>
      <c r="F6638" s="4">
        <v>324.52</v>
      </c>
      <c r="G6638" s="7">
        <f t="shared" si="103"/>
        <v>324.52</v>
      </c>
      <c r="H6638" s="4" t="s">
        <v>9095</v>
      </c>
      <c r="I6638" s="4">
        <v>30000</v>
      </c>
      <c r="J6638" s="4" t="s">
        <v>4</v>
      </c>
      <c r="K6638" s="4" t="s">
        <v>13</v>
      </c>
      <c r="L6638" s="4" t="s">
        <v>6</v>
      </c>
      <c r="M6638" s="4" t="s">
        <v>25</v>
      </c>
    </row>
    <row r="6639" spans="1:13" x14ac:dyDescent="0.2">
      <c r="A6639" s="4">
        <v>3182376</v>
      </c>
      <c r="B6639" s="4">
        <v>9277605</v>
      </c>
      <c r="C6639" s="4" t="s">
        <v>17851</v>
      </c>
      <c r="D6639" s="4">
        <v>1000</v>
      </c>
      <c r="E6639" s="4">
        <v>1000</v>
      </c>
      <c r="F6639" s="4">
        <v>119.7</v>
      </c>
      <c r="G6639" s="7">
        <f t="shared" si="103"/>
        <v>119.70000000000005</v>
      </c>
      <c r="H6639" s="4" t="s">
        <v>14989</v>
      </c>
      <c r="I6639" s="4">
        <v>15000</v>
      </c>
      <c r="J6639" s="4" t="s">
        <v>32</v>
      </c>
      <c r="K6639" s="4" t="s">
        <v>22</v>
      </c>
      <c r="M6639" s="4" t="s">
        <v>25</v>
      </c>
    </row>
    <row r="6640" spans="1:13" x14ac:dyDescent="0.2">
      <c r="A6640" s="4">
        <v>3182285</v>
      </c>
      <c r="B6640" s="4">
        <v>9543122</v>
      </c>
      <c r="C6640" s="4" t="s">
        <v>17852</v>
      </c>
      <c r="D6640" s="4">
        <v>800</v>
      </c>
      <c r="E6640" s="4">
        <v>800</v>
      </c>
      <c r="F6640" s="4">
        <v>1.1200000000000001</v>
      </c>
      <c r="G6640" s="7">
        <f t="shared" si="103"/>
        <v>1.1200000000000045</v>
      </c>
      <c r="H6640" s="4" t="s">
        <v>1606</v>
      </c>
      <c r="I6640" s="4">
        <v>23000</v>
      </c>
      <c r="J6640" s="4" t="s">
        <v>32</v>
      </c>
      <c r="K6640" s="4" t="s">
        <v>13</v>
      </c>
      <c r="M6640" s="4" t="s">
        <v>23</v>
      </c>
    </row>
    <row r="6641" spans="1:13" x14ac:dyDescent="0.2">
      <c r="A6641" s="4">
        <v>3182362</v>
      </c>
      <c r="B6641" s="4">
        <v>5628197</v>
      </c>
      <c r="C6641" s="4" t="s">
        <v>17853</v>
      </c>
      <c r="D6641" s="4">
        <v>2000</v>
      </c>
      <c r="E6641" s="4">
        <v>2000</v>
      </c>
      <c r="F6641" s="4">
        <v>0.4</v>
      </c>
      <c r="G6641" s="7">
        <f t="shared" si="103"/>
        <v>0.40000000000009095</v>
      </c>
      <c r="H6641" s="4" t="s">
        <v>1729</v>
      </c>
      <c r="I6641" s="4">
        <v>15000</v>
      </c>
      <c r="J6641" s="4" t="s">
        <v>4</v>
      </c>
      <c r="K6641" s="4" t="s">
        <v>13</v>
      </c>
      <c r="L6641" s="4" t="s">
        <v>6</v>
      </c>
      <c r="M6641" s="4" t="s">
        <v>76</v>
      </c>
    </row>
    <row r="6642" spans="1:13" x14ac:dyDescent="0.2">
      <c r="A6642" s="4">
        <v>3182432</v>
      </c>
      <c r="B6642" s="4">
        <v>2225952</v>
      </c>
      <c r="C6642" s="4" t="s">
        <v>17854</v>
      </c>
      <c r="D6642" s="4">
        <v>8000</v>
      </c>
      <c r="E6642" s="4">
        <v>8000</v>
      </c>
      <c r="F6642" s="4">
        <v>2912</v>
      </c>
      <c r="G6642" s="7">
        <f t="shared" si="103"/>
        <v>2912</v>
      </c>
      <c r="H6642" s="4" t="s">
        <v>17855</v>
      </c>
      <c r="I6642" s="4">
        <v>50000</v>
      </c>
      <c r="J6642" s="4" t="s">
        <v>32</v>
      </c>
      <c r="K6642" s="4" t="s">
        <v>8</v>
      </c>
      <c r="M6642" s="4" t="s">
        <v>26</v>
      </c>
    </row>
    <row r="6643" spans="1:13" x14ac:dyDescent="0.2">
      <c r="A6643" s="4">
        <v>3182446</v>
      </c>
      <c r="B6643" s="4">
        <v>1760197</v>
      </c>
      <c r="C6643" s="4" t="s">
        <v>17856</v>
      </c>
      <c r="D6643" s="4">
        <v>2500</v>
      </c>
      <c r="E6643" s="4">
        <v>5.5</v>
      </c>
      <c r="F6643" s="4">
        <v>5625</v>
      </c>
      <c r="G6643" s="7">
        <f t="shared" si="103"/>
        <v>3130.5</v>
      </c>
      <c r="H6643" s="4" t="s">
        <v>4695</v>
      </c>
      <c r="I6643" s="4">
        <v>20000</v>
      </c>
      <c r="J6643" s="4" t="s">
        <v>4</v>
      </c>
      <c r="K6643" s="4" t="s">
        <v>8</v>
      </c>
      <c r="L6643" s="4" t="s">
        <v>14</v>
      </c>
      <c r="M6643" s="4" t="s">
        <v>23</v>
      </c>
    </row>
    <row r="6644" spans="1:13" x14ac:dyDescent="0.2">
      <c r="A6644" s="4">
        <v>3121315</v>
      </c>
      <c r="B6644" s="4">
        <v>9110207</v>
      </c>
      <c r="C6644" s="4" t="s">
        <v>17857</v>
      </c>
      <c r="D6644" s="4">
        <v>2000</v>
      </c>
      <c r="E6644" s="4">
        <v>0</v>
      </c>
      <c r="F6644" s="4">
        <v>0</v>
      </c>
      <c r="G6644" s="7">
        <f t="shared" si="103"/>
        <v>-2000</v>
      </c>
      <c r="H6644" s="4" t="s">
        <v>6509</v>
      </c>
      <c r="I6644" s="4">
        <v>15000</v>
      </c>
      <c r="J6644" s="4" t="s">
        <v>4</v>
      </c>
      <c r="K6644" s="4" t="s">
        <v>8</v>
      </c>
      <c r="L6644" s="4" t="s">
        <v>6</v>
      </c>
      <c r="M6644" s="4" t="s">
        <v>29</v>
      </c>
    </row>
    <row r="6645" spans="1:13" x14ac:dyDescent="0.2">
      <c r="A6645" s="4">
        <v>3182453</v>
      </c>
      <c r="B6645" s="4">
        <v>1636814</v>
      </c>
      <c r="C6645" s="4" t="s">
        <v>17858</v>
      </c>
      <c r="D6645" s="4">
        <v>5000</v>
      </c>
      <c r="E6645" s="4">
        <v>5000</v>
      </c>
      <c r="F6645" s="4">
        <v>10825</v>
      </c>
      <c r="G6645" s="7">
        <f t="shared" si="103"/>
        <v>10825</v>
      </c>
      <c r="H6645" s="4" t="s">
        <v>2028</v>
      </c>
      <c r="I6645" s="4">
        <v>15000</v>
      </c>
      <c r="J6645" s="4" t="s">
        <v>4</v>
      </c>
      <c r="K6645" s="4" t="s">
        <v>13</v>
      </c>
      <c r="L6645" s="4" t="s">
        <v>6</v>
      </c>
      <c r="M6645" s="4" t="s">
        <v>47</v>
      </c>
    </row>
    <row r="6646" spans="1:13" x14ac:dyDescent="0.2">
      <c r="A6646" s="4">
        <v>3182523</v>
      </c>
      <c r="B6646" s="4">
        <v>9322426</v>
      </c>
      <c r="C6646" s="4" t="s">
        <v>17859</v>
      </c>
      <c r="D6646" s="4">
        <v>10000</v>
      </c>
      <c r="E6646" s="4">
        <v>0</v>
      </c>
      <c r="F6646" s="4">
        <v>0</v>
      </c>
      <c r="G6646" s="7">
        <f t="shared" si="103"/>
        <v>-10000</v>
      </c>
      <c r="H6646" s="4" t="s">
        <v>10479</v>
      </c>
      <c r="I6646" s="4">
        <v>12000</v>
      </c>
      <c r="J6646" s="4" t="s">
        <v>4</v>
      </c>
      <c r="K6646" s="4" t="s">
        <v>8</v>
      </c>
      <c r="L6646" s="4" t="s">
        <v>6</v>
      </c>
      <c r="M6646" s="4" t="s">
        <v>10</v>
      </c>
    </row>
    <row r="6647" spans="1:13" x14ac:dyDescent="0.2">
      <c r="A6647" s="4">
        <v>3182537</v>
      </c>
      <c r="B6647" s="4">
        <v>1650548</v>
      </c>
      <c r="C6647" s="4" t="s">
        <v>17860</v>
      </c>
      <c r="D6647" s="4">
        <v>6000</v>
      </c>
      <c r="E6647" s="4">
        <v>0</v>
      </c>
      <c r="F6647" s="4">
        <v>0</v>
      </c>
      <c r="G6647" s="7">
        <f t="shared" si="103"/>
        <v>-6000</v>
      </c>
      <c r="H6647" s="4" t="s">
        <v>1434</v>
      </c>
      <c r="I6647" s="4">
        <v>14000</v>
      </c>
      <c r="J6647" s="4" t="s">
        <v>4</v>
      </c>
      <c r="K6647" s="4" t="s">
        <v>13</v>
      </c>
      <c r="L6647" s="4" t="s">
        <v>6</v>
      </c>
      <c r="M6647" s="4" t="s">
        <v>111</v>
      </c>
    </row>
    <row r="6648" spans="1:13" x14ac:dyDescent="0.2">
      <c r="A6648" s="4">
        <v>3182502</v>
      </c>
      <c r="B6648" s="4">
        <v>8436835</v>
      </c>
      <c r="C6648" s="4" t="s">
        <v>17861</v>
      </c>
      <c r="D6648" s="4">
        <v>2000</v>
      </c>
      <c r="E6648" s="4">
        <v>2000</v>
      </c>
      <c r="F6648" s="4">
        <v>3</v>
      </c>
      <c r="G6648" s="7">
        <f t="shared" si="103"/>
        <v>3</v>
      </c>
      <c r="H6648" s="4" t="s">
        <v>17862</v>
      </c>
      <c r="I6648" s="4">
        <v>30000</v>
      </c>
      <c r="J6648" s="4" t="s">
        <v>32</v>
      </c>
      <c r="K6648" s="4" t="s">
        <v>8</v>
      </c>
      <c r="M6648" s="4" t="s">
        <v>12</v>
      </c>
    </row>
    <row r="6649" spans="1:13" x14ac:dyDescent="0.2">
      <c r="A6649" s="4">
        <v>3182565</v>
      </c>
      <c r="B6649" s="4">
        <v>4870258</v>
      </c>
      <c r="C6649" s="4" t="s">
        <v>17863</v>
      </c>
      <c r="D6649" s="4">
        <v>10000</v>
      </c>
      <c r="E6649" s="4">
        <v>10000</v>
      </c>
      <c r="F6649" s="4">
        <v>2310</v>
      </c>
      <c r="G6649" s="7">
        <f t="shared" si="103"/>
        <v>2310</v>
      </c>
      <c r="H6649" s="4" t="s">
        <v>6061</v>
      </c>
      <c r="I6649" s="4">
        <v>15000</v>
      </c>
      <c r="J6649" s="4" t="s">
        <v>4</v>
      </c>
      <c r="K6649" s="4" t="s">
        <v>8</v>
      </c>
      <c r="L6649" s="4" t="s">
        <v>6</v>
      </c>
      <c r="M6649" s="4" t="s">
        <v>17</v>
      </c>
    </row>
    <row r="6650" spans="1:13" x14ac:dyDescent="0.2">
      <c r="A6650" s="4">
        <v>3182572</v>
      </c>
      <c r="B6650" s="4">
        <v>8816347</v>
      </c>
      <c r="C6650" s="4" t="s">
        <v>17864</v>
      </c>
      <c r="D6650" s="4">
        <v>1500</v>
      </c>
      <c r="E6650" s="4">
        <v>0</v>
      </c>
      <c r="F6650" s="4">
        <v>0</v>
      </c>
      <c r="G6650" s="7">
        <f t="shared" si="103"/>
        <v>-1500</v>
      </c>
      <c r="H6650" s="4" t="s">
        <v>2482</v>
      </c>
      <c r="I6650" s="4">
        <v>9000</v>
      </c>
      <c r="J6650" s="4" t="s">
        <v>4</v>
      </c>
      <c r="K6650" s="4" t="s">
        <v>22</v>
      </c>
      <c r="L6650" s="4" t="s">
        <v>6</v>
      </c>
      <c r="M6650" s="4" t="s">
        <v>24</v>
      </c>
    </row>
    <row r="6651" spans="1:13" x14ac:dyDescent="0.2">
      <c r="A6651" s="4">
        <v>3182474</v>
      </c>
      <c r="B6651" s="4">
        <v>5725609</v>
      </c>
      <c r="C6651" s="4" t="s">
        <v>17865</v>
      </c>
      <c r="D6651" s="4">
        <v>3000</v>
      </c>
      <c r="E6651" s="4">
        <v>3000</v>
      </c>
      <c r="F6651" s="4">
        <v>2316.6</v>
      </c>
      <c r="G6651" s="7">
        <f t="shared" si="103"/>
        <v>2316.6000000000004</v>
      </c>
      <c r="H6651" s="4" t="s">
        <v>3200</v>
      </c>
      <c r="I6651" s="4">
        <v>17000</v>
      </c>
      <c r="J6651" s="4" t="s">
        <v>4</v>
      </c>
      <c r="K6651" s="4" t="s">
        <v>13</v>
      </c>
      <c r="L6651" s="4" t="s">
        <v>6</v>
      </c>
      <c r="M6651" s="4" t="s">
        <v>65</v>
      </c>
    </row>
    <row r="6652" spans="1:13" x14ac:dyDescent="0.2">
      <c r="A6652" s="4">
        <v>3182579</v>
      </c>
      <c r="B6652" s="4">
        <v>1654464</v>
      </c>
      <c r="C6652" s="4" t="s">
        <v>17866</v>
      </c>
      <c r="D6652" s="4">
        <v>3000</v>
      </c>
      <c r="E6652" s="4">
        <v>3000</v>
      </c>
      <c r="F6652" s="4">
        <v>1725.3</v>
      </c>
      <c r="G6652" s="7">
        <f t="shared" si="103"/>
        <v>1725.3000000000002</v>
      </c>
      <c r="H6652" s="4" t="s">
        <v>5131</v>
      </c>
      <c r="I6652" s="4">
        <v>20000</v>
      </c>
      <c r="J6652" s="4" t="s">
        <v>4</v>
      </c>
      <c r="K6652" s="4" t="s">
        <v>13</v>
      </c>
      <c r="L6652" s="4" t="s">
        <v>6</v>
      </c>
      <c r="M6652" s="4" t="s">
        <v>64</v>
      </c>
    </row>
    <row r="6653" spans="1:13" x14ac:dyDescent="0.2">
      <c r="A6653" s="4">
        <v>3181781</v>
      </c>
      <c r="B6653" s="4">
        <v>9541848</v>
      </c>
      <c r="C6653" s="4" t="s">
        <v>17867</v>
      </c>
      <c r="D6653" s="4">
        <v>1500</v>
      </c>
      <c r="E6653" s="4">
        <v>1500</v>
      </c>
      <c r="F6653" s="4">
        <v>2.25</v>
      </c>
      <c r="G6653" s="7">
        <f t="shared" si="103"/>
        <v>2.25</v>
      </c>
      <c r="H6653" s="4" t="s">
        <v>17868</v>
      </c>
      <c r="I6653" s="4">
        <v>10000</v>
      </c>
      <c r="J6653" s="4" t="s">
        <v>32</v>
      </c>
      <c r="K6653" s="4" t="s">
        <v>5</v>
      </c>
      <c r="M6653" s="4" t="s">
        <v>76</v>
      </c>
    </row>
    <row r="6654" spans="1:13" x14ac:dyDescent="0.2">
      <c r="A6654" s="4">
        <v>3182614</v>
      </c>
      <c r="B6654" s="4">
        <v>6171453</v>
      </c>
      <c r="C6654" s="4" t="s">
        <v>17869</v>
      </c>
      <c r="D6654" s="4">
        <v>10000</v>
      </c>
      <c r="E6654" s="4">
        <v>10000</v>
      </c>
      <c r="F6654" s="4">
        <v>304</v>
      </c>
      <c r="G6654" s="7">
        <f t="shared" si="103"/>
        <v>304</v>
      </c>
      <c r="H6654" s="4" t="s">
        <v>17870</v>
      </c>
      <c r="I6654" s="4">
        <v>15000</v>
      </c>
      <c r="J6654" s="4" t="s">
        <v>4</v>
      </c>
      <c r="K6654" s="4" t="s">
        <v>13</v>
      </c>
      <c r="L6654" s="4" t="s">
        <v>6</v>
      </c>
      <c r="M6654" s="4" t="s">
        <v>17</v>
      </c>
    </row>
    <row r="6655" spans="1:13" x14ac:dyDescent="0.2">
      <c r="A6655" s="4">
        <v>3182635</v>
      </c>
      <c r="B6655" s="4">
        <v>1688461</v>
      </c>
      <c r="C6655" s="4" t="s">
        <v>17871</v>
      </c>
      <c r="D6655" s="4">
        <v>2450</v>
      </c>
      <c r="E6655" s="4">
        <v>2450</v>
      </c>
      <c r="F6655" s="4">
        <v>26.95</v>
      </c>
      <c r="G6655" s="7">
        <f t="shared" si="103"/>
        <v>26.949999999999818</v>
      </c>
      <c r="H6655" s="4" t="s">
        <v>3658</v>
      </c>
      <c r="I6655" s="4">
        <v>12000</v>
      </c>
      <c r="J6655" s="4" t="s">
        <v>4</v>
      </c>
      <c r="K6655" s="4" t="s">
        <v>13</v>
      </c>
      <c r="L6655" s="4" t="s">
        <v>6</v>
      </c>
      <c r="M6655" s="4" t="s">
        <v>64</v>
      </c>
    </row>
    <row r="6656" spans="1:13" x14ac:dyDescent="0.2">
      <c r="A6656" s="4">
        <v>3182558</v>
      </c>
      <c r="B6656" s="4">
        <v>580774</v>
      </c>
      <c r="C6656" s="4" t="s">
        <v>17872</v>
      </c>
      <c r="D6656" s="4">
        <v>1500</v>
      </c>
      <c r="E6656" s="4">
        <v>1500</v>
      </c>
      <c r="F6656" s="4">
        <v>2288.25</v>
      </c>
      <c r="G6656" s="7">
        <f t="shared" si="103"/>
        <v>2288.25</v>
      </c>
      <c r="H6656" s="4" t="s">
        <v>17873</v>
      </c>
      <c r="I6656" s="4">
        <v>6500</v>
      </c>
      <c r="J6656" s="4" t="s">
        <v>4</v>
      </c>
      <c r="K6656" s="4" t="s">
        <v>8</v>
      </c>
      <c r="L6656" s="4" t="s">
        <v>9</v>
      </c>
      <c r="M6656" s="4" t="s">
        <v>65</v>
      </c>
    </row>
    <row r="6657" spans="1:13" x14ac:dyDescent="0.2">
      <c r="A6657" s="4">
        <v>3182649</v>
      </c>
      <c r="B6657" s="4">
        <v>265987</v>
      </c>
      <c r="C6657" s="4" t="s">
        <v>17874</v>
      </c>
      <c r="D6657" s="4">
        <v>5000</v>
      </c>
      <c r="E6657" s="4">
        <v>5000</v>
      </c>
      <c r="F6657" s="4">
        <v>475</v>
      </c>
      <c r="G6657" s="7">
        <f t="shared" si="103"/>
        <v>475</v>
      </c>
      <c r="H6657" s="4" t="s">
        <v>11788</v>
      </c>
      <c r="I6657" s="4">
        <v>15000</v>
      </c>
      <c r="J6657" s="4" t="s">
        <v>4</v>
      </c>
      <c r="K6657" s="4" t="s">
        <v>5</v>
      </c>
      <c r="L6657" s="4" t="s">
        <v>6</v>
      </c>
      <c r="M6657" s="4" t="s">
        <v>73</v>
      </c>
    </row>
    <row r="6658" spans="1:13" x14ac:dyDescent="0.2">
      <c r="A6658" s="4">
        <v>3182656</v>
      </c>
      <c r="B6658" s="4">
        <v>9544200</v>
      </c>
      <c r="C6658" s="4" t="s">
        <v>17875</v>
      </c>
      <c r="D6658" s="4">
        <v>2000</v>
      </c>
      <c r="E6658" s="4">
        <v>2000</v>
      </c>
      <c r="F6658" s="4">
        <v>2.4</v>
      </c>
      <c r="G6658" s="7">
        <f t="shared" ref="G6658:G6715" si="104">E6658+F6658-D6658</f>
        <v>2.4000000000000909</v>
      </c>
      <c r="H6658" s="4" t="s">
        <v>14467</v>
      </c>
      <c r="I6658" s="4">
        <v>10000</v>
      </c>
      <c r="J6658" s="4" t="s">
        <v>32</v>
      </c>
      <c r="K6658" s="4" t="s">
        <v>5</v>
      </c>
      <c r="M6658" s="4" t="s">
        <v>26</v>
      </c>
    </row>
    <row r="6659" spans="1:13" x14ac:dyDescent="0.2">
      <c r="A6659" s="4">
        <v>3180829</v>
      </c>
      <c r="B6659" s="4">
        <v>9539370</v>
      </c>
      <c r="C6659" s="4" t="s">
        <v>17876</v>
      </c>
      <c r="D6659" s="4">
        <v>3000</v>
      </c>
      <c r="E6659" s="4">
        <v>3000</v>
      </c>
      <c r="F6659" s="4">
        <v>4.5</v>
      </c>
      <c r="G6659" s="7">
        <f t="shared" si="104"/>
        <v>4.5</v>
      </c>
      <c r="H6659" s="4" t="s">
        <v>17877</v>
      </c>
      <c r="I6659" s="4">
        <v>10000</v>
      </c>
      <c r="J6659" s="4" t="s">
        <v>51</v>
      </c>
      <c r="K6659" s="4" t="s">
        <v>16</v>
      </c>
      <c r="M6659" s="4" t="s">
        <v>12</v>
      </c>
    </row>
    <row r="6660" spans="1:13" x14ac:dyDescent="0.2">
      <c r="A6660" s="4">
        <v>3182712</v>
      </c>
      <c r="B6660" s="4">
        <v>48897</v>
      </c>
      <c r="C6660" s="4" t="s">
        <v>17878</v>
      </c>
      <c r="D6660" s="4">
        <v>1000</v>
      </c>
      <c r="E6660" s="4">
        <v>1000</v>
      </c>
      <c r="F6660" s="4">
        <v>0.2</v>
      </c>
      <c r="G6660" s="7">
        <f t="shared" si="104"/>
        <v>0.20000000000004547</v>
      </c>
      <c r="H6660" s="4" t="s">
        <v>17879</v>
      </c>
      <c r="I6660" s="4">
        <v>28000</v>
      </c>
      <c r="J6660" s="4" t="s">
        <v>4</v>
      </c>
      <c r="K6660" s="4" t="s">
        <v>5</v>
      </c>
      <c r="L6660" s="4" t="s">
        <v>6</v>
      </c>
      <c r="M6660" s="4" t="s">
        <v>20</v>
      </c>
    </row>
    <row r="6661" spans="1:13" x14ac:dyDescent="0.2">
      <c r="A6661" s="4">
        <v>3182187</v>
      </c>
      <c r="B6661" s="4">
        <v>5203577</v>
      </c>
      <c r="C6661" s="4" t="s">
        <v>17880</v>
      </c>
      <c r="D6661" s="4">
        <v>2000</v>
      </c>
      <c r="E6661" s="4">
        <v>2000</v>
      </c>
      <c r="F6661" s="4">
        <v>383</v>
      </c>
      <c r="G6661" s="7">
        <f t="shared" si="104"/>
        <v>383</v>
      </c>
      <c r="H6661" s="4" t="s">
        <v>17881</v>
      </c>
      <c r="I6661" s="4">
        <v>15000</v>
      </c>
      <c r="J6661" s="4" t="s">
        <v>4</v>
      </c>
      <c r="K6661" s="4" t="s">
        <v>8</v>
      </c>
      <c r="M6661" s="4" t="s">
        <v>47</v>
      </c>
    </row>
    <row r="6662" spans="1:13" x14ac:dyDescent="0.2">
      <c r="A6662" s="4">
        <v>3182719</v>
      </c>
      <c r="B6662" s="4">
        <v>8843619</v>
      </c>
      <c r="C6662" s="4" t="s">
        <v>17882</v>
      </c>
      <c r="D6662" s="4">
        <v>1000</v>
      </c>
      <c r="E6662" s="4">
        <v>1000</v>
      </c>
      <c r="F6662" s="4">
        <v>152</v>
      </c>
      <c r="G6662" s="7">
        <f t="shared" si="104"/>
        <v>152</v>
      </c>
      <c r="H6662" s="4" t="s">
        <v>17883</v>
      </c>
      <c r="I6662" s="4">
        <v>27000</v>
      </c>
      <c r="J6662" s="4" t="s">
        <v>4</v>
      </c>
      <c r="K6662" s="4" t="s">
        <v>13</v>
      </c>
      <c r="L6662" s="4" t="s">
        <v>6</v>
      </c>
      <c r="M6662" s="4" t="s">
        <v>25</v>
      </c>
    </row>
    <row r="6663" spans="1:13" x14ac:dyDescent="0.2">
      <c r="A6663" s="4">
        <v>3182726</v>
      </c>
      <c r="B6663" s="4">
        <v>78056</v>
      </c>
      <c r="C6663" s="4" t="s">
        <v>17884</v>
      </c>
      <c r="D6663" s="4">
        <v>7750</v>
      </c>
      <c r="E6663" s="4">
        <v>0</v>
      </c>
      <c r="F6663" s="4">
        <v>0</v>
      </c>
      <c r="G6663" s="7">
        <f t="shared" si="104"/>
        <v>-7750</v>
      </c>
      <c r="H6663" s="4" t="s">
        <v>6441</v>
      </c>
      <c r="I6663" s="4">
        <v>10000</v>
      </c>
      <c r="J6663" s="4" t="s">
        <v>4</v>
      </c>
      <c r="K6663" s="4" t="s">
        <v>13</v>
      </c>
      <c r="L6663" s="4" t="s">
        <v>6</v>
      </c>
      <c r="M6663" s="4" t="s">
        <v>40</v>
      </c>
    </row>
    <row r="6664" spans="1:13" x14ac:dyDescent="0.2">
      <c r="A6664" s="4">
        <v>3182698</v>
      </c>
      <c r="B6664" s="4">
        <v>666481</v>
      </c>
      <c r="C6664" s="4" t="s">
        <v>17885</v>
      </c>
      <c r="D6664" s="4">
        <v>3000</v>
      </c>
      <c r="E6664" s="4">
        <v>3000</v>
      </c>
      <c r="F6664" s="4">
        <v>1368</v>
      </c>
      <c r="G6664" s="7">
        <f t="shared" si="104"/>
        <v>1368</v>
      </c>
      <c r="H6664" s="4" t="s">
        <v>4670</v>
      </c>
      <c r="I6664" s="4">
        <v>18000</v>
      </c>
      <c r="J6664" s="4" t="s">
        <v>4</v>
      </c>
      <c r="K6664" s="4" t="s">
        <v>13</v>
      </c>
      <c r="L6664" s="4" t="s">
        <v>6</v>
      </c>
      <c r="M6664" s="4" t="s">
        <v>40</v>
      </c>
    </row>
    <row r="6665" spans="1:13" x14ac:dyDescent="0.2">
      <c r="A6665" s="4">
        <v>3182761</v>
      </c>
      <c r="B6665" s="4">
        <v>5524422</v>
      </c>
      <c r="C6665" s="4" t="s">
        <v>17886</v>
      </c>
      <c r="D6665" s="4">
        <v>2000</v>
      </c>
      <c r="E6665" s="4">
        <v>2000</v>
      </c>
      <c r="F6665" s="4">
        <v>205.2</v>
      </c>
      <c r="G6665" s="7">
        <f t="shared" si="104"/>
        <v>205.19999999999982</v>
      </c>
      <c r="H6665" s="4" t="s">
        <v>3498</v>
      </c>
      <c r="I6665" s="4">
        <v>12000</v>
      </c>
      <c r="J6665" s="4" t="s">
        <v>4</v>
      </c>
      <c r="K6665" s="4" t="s">
        <v>5</v>
      </c>
      <c r="L6665" s="4" t="s">
        <v>6</v>
      </c>
      <c r="M6665" s="4" t="s">
        <v>12</v>
      </c>
    </row>
    <row r="6666" spans="1:13" x14ac:dyDescent="0.2">
      <c r="A6666" s="4">
        <v>3182425</v>
      </c>
      <c r="B6666" s="4">
        <v>9543654</v>
      </c>
      <c r="C6666" s="4" t="s">
        <v>17887</v>
      </c>
      <c r="D6666" s="4">
        <v>500</v>
      </c>
      <c r="E6666" s="4">
        <v>0</v>
      </c>
      <c r="F6666" s="4">
        <v>0</v>
      </c>
      <c r="G6666" s="7">
        <f t="shared" si="104"/>
        <v>-500</v>
      </c>
      <c r="H6666" s="4" t="s">
        <v>17888</v>
      </c>
      <c r="I6666" s="4">
        <v>2000</v>
      </c>
      <c r="J6666" s="4" t="s">
        <v>51</v>
      </c>
      <c r="K6666" s="4" t="s">
        <v>22</v>
      </c>
      <c r="M6666" s="4" t="s">
        <v>173</v>
      </c>
    </row>
    <row r="6667" spans="1:13" x14ac:dyDescent="0.2">
      <c r="A6667" s="4">
        <v>3182775</v>
      </c>
      <c r="B6667" s="4">
        <v>8571970</v>
      </c>
      <c r="C6667" s="4" t="s">
        <v>17889</v>
      </c>
      <c r="D6667" s="4">
        <v>650</v>
      </c>
      <c r="E6667" s="4">
        <v>650</v>
      </c>
      <c r="F6667" s="4">
        <v>98.8</v>
      </c>
      <c r="G6667" s="7">
        <f t="shared" si="104"/>
        <v>98.799999999999955</v>
      </c>
      <c r="H6667" s="4" t="s">
        <v>17890</v>
      </c>
      <c r="I6667" s="4">
        <v>10500</v>
      </c>
      <c r="J6667" s="4" t="s">
        <v>4</v>
      </c>
      <c r="K6667" s="4" t="s">
        <v>13</v>
      </c>
      <c r="L6667" s="4" t="s">
        <v>6</v>
      </c>
      <c r="M6667" s="4" t="s">
        <v>52</v>
      </c>
    </row>
    <row r="6668" spans="1:13" x14ac:dyDescent="0.2">
      <c r="A6668" s="4">
        <v>3182810</v>
      </c>
      <c r="B6668" s="4">
        <v>8224469</v>
      </c>
      <c r="C6668" s="4" t="s">
        <v>17891</v>
      </c>
      <c r="D6668" s="4">
        <v>4750</v>
      </c>
      <c r="E6668" s="4">
        <v>0</v>
      </c>
      <c r="F6668" s="4">
        <v>0</v>
      </c>
      <c r="G6668" s="7">
        <f t="shared" si="104"/>
        <v>-4750</v>
      </c>
      <c r="H6668" s="4" t="s">
        <v>2687</v>
      </c>
      <c r="I6668" s="4">
        <v>9000</v>
      </c>
      <c r="J6668" s="4" t="s">
        <v>4</v>
      </c>
      <c r="K6668" s="4" t="s">
        <v>13</v>
      </c>
      <c r="L6668" s="4" t="s">
        <v>6</v>
      </c>
      <c r="M6668" s="4" t="s">
        <v>65</v>
      </c>
    </row>
    <row r="6669" spans="1:13" x14ac:dyDescent="0.2">
      <c r="A6669" s="4">
        <v>3166633</v>
      </c>
      <c r="B6669" s="4">
        <v>229482</v>
      </c>
      <c r="C6669" s="4" t="s">
        <v>17892</v>
      </c>
      <c r="D6669" s="4">
        <v>5000</v>
      </c>
      <c r="E6669" s="4">
        <v>5000</v>
      </c>
      <c r="F6669" s="4">
        <v>532</v>
      </c>
      <c r="G6669" s="7">
        <f t="shared" si="104"/>
        <v>532</v>
      </c>
      <c r="H6669" s="4" t="s">
        <v>13947</v>
      </c>
      <c r="I6669" s="4">
        <v>20000</v>
      </c>
      <c r="J6669" s="4" t="s">
        <v>4</v>
      </c>
      <c r="K6669" s="4" t="s">
        <v>8</v>
      </c>
      <c r="L6669" s="4" t="s">
        <v>6</v>
      </c>
      <c r="M6669" s="4" t="s">
        <v>35</v>
      </c>
    </row>
    <row r="6670" spans="1:13" x14ac:dyDescent="0.2">
      <c r="A6670" s="4">
        <v>3182796</v>
      </c>
      <c r="B6670" s="4">
        <v>6929462</v>
      </c>
      <c r="C6670" s="4" t="s">
        <v>17893</v>
      </c>
      <c r="D6670" s="4">
        <v>1200</v>
      </c>
      <c r="E6670" s="4">
        <v>16.8</v>
      </c>
      <c r="F6670" s="4">
        <v>694.2</v>
      </c>
      <c r="G6670" s="7">
        <f t="shared" si="104"/>
        <v>-489</v>
      </c>
      <c r="H6670" s="4" t="s">
        <v>9051</v>
      </c>
      <c r="I6670" s="4">
        <v>12000</v>
      </c>
      <c r="J6670" s="4" t="s">
        <v>4</v>
      </c>
      <c r="K6670" s="4" t="s">
        <v>13</v>
      </c>
      <c r="L6670" s="4" t="s">
        <v>9</v>
      </c>
      <c r="M6670" s="4" t="s">
        <v>111</v>
      </c>
    </row>
    <row r="6671" spans="1:13" x14ac:dyDescent="0.2">
      <c r="A6671" s="4">
        <v>3182838</v>
      </c>
      <c r="B6671" s="4">
        <v>618848</v>
      </c>
      <c r="C6671" s="4" t="s">
        <v>17894</v>
      </c>
      <c r="D6671" s="4">
        <v>500</v>
      </c>
      <c r="E6671" s="4">
        <v>500</v>
      </c>
      <c r="F6671" s="4">
        <v>0.1</v>
      </c>
      <c r="G6671" s="7">
        <f t="shared" si="104"/>
        <v>0.10000000000002274</v>
      </c>
      <c r="H6671" s="4" t="s">
        <v>327</v>
      </c>
      <c r="I6671" s="4">
        <v>15000</v>
      </c>
      <c r="J6671" s="4" t="s">
        <v>4</v>
      </c>
      <c r="K6671" s="4" t="s">
        <v>13</v>
      </c>
      <c r="L6671" s="4" t="s">
        <v>6</v>
      </c>
      <c r="M6671" s="4" t="s">
        <v>65</v>
      </c>
    </row>
    <row r="6672" spans="1:13" x14ac:dyDescent="0.2">
      <c r="A6672" s="4">
        <v>3182740</v>
      </c>
      <c r="B6672" s="4">
        <v>7743079</v>
      </c>
      <c r="C6672" s="4" t="s">
        <v>17895</v>
      </c>
      <c r="D6672" s="4">
        <v>1000</v>
      </c>
      <c r="E6672" s="4">
        <v>1000</v>
      </c>
      <c r="F6672" s="4">
        <v>90.25</v>
      </c>
      <c r="G6672" s="7">
        <f t="shared" si="104"/>
        <v>90.25</v>
      </c>
      <c r="H6672" s="4" t="s">
        <v>6184</v>
      </c>
      <c r="I6672" s="4">
        <v>16000</v>
      </c>
      <c r="J6672" s="4" t="s">
        <v>4</v>
      </c>
      <c r="K6672" s="4" t="s">
        <v>13</v>
      </c>
      <c r="L6672" s="4" t="s">
        <v>6</v>
      </c>
      <c r="M6672" s="4" t="s">
        <v>25</v>
      </c>
    </row>
    <row r="6673" spans="1:13" x14ac:dyDescent="0.2">
      <c r="A6673" s="4">
        <v>3182873</v>
      </c>
      <c r="B6673" s="4">
        <v>7519793</v>
      </c>
      <c r="C6673" s="4" t="s">
        <v>17896</v>
      </c>
      <c r="D6673" s="4">
        <v>1500</v>
      </c>
      <c r="E6673" s="4">
        <v>1500</v>
      </c>
      <c r="F6673" s="4">
        <v>342</v>
      </c>
      <c r="G6673" s="7">
        <f t="shared" si="104"/>
        <v>342</v>
      </c>
      <c r="H6673" s="4" t="s">
        <v>1593</v>
      </c>
      <c r="I6673" s="4">
        <v>13000</v>
      </c>
      <c r="J6673" s="4" t="s">
        <v>21</v>
      </c>
      <c r="K6673" s="4" t="s">
        <v>13</v>
      </c>
      <c r="M6673" s="4" t="s">
        <v>23</v>
      </c>
    </row>
    <row r="6674" spans="1:13" x14ac:dyDescent="0.2">
      <c r="A6674" s="4">
        <v>3182803</v>
      </c>
      <c r="B6674" s="4">
        <v>8998732</v>
      </c>
      <c r="C6674" s="4" t="s">
        <v>17897</v>
      </c>
      <c r="D6674" s="4">
        <v>600</v>
      </c>
      <c r="E6674" s="4">
        <v>600</v>
      </c>
      <c r="F6674" s="4">
        <v>706.8</v>
      </c>
      <c r="G6674" s="7">
        <f t="shared" si="104"/>
        <v>706.8</v>
      </c>
      <c r="H6674" s="4" t="s">
        <v>7884</v>
      </c>
      <c r="I6674" s="4">
        <v>7000</v>
      </c>
      <c r="J6674" s="4" t="s">
        <v>72</v>
      </c>
      <c r="K6674" s="4" t="s">
        <v>13</v>
      </c>
      <c r="M6674" s="4" t="s">
        <v>20</v>
      </c>
    </row>
    <row r="6675" spans="1:13" x14ac:dyDescent="0.2">
      <c r="A6675" s="4">
        <v>3182768</v>
      </c>
      <c r="B6675" s="4">
        <v>394394</v>
      </c>
      <c r="C6675" s="4" t="s">
        <v>17898</v>
      </c>
      <c r="D6675" s="4">
        <v>800</v>
      </c>
      <c r="E6675" s="4">
        <v>800</v>
      </c>
      <c r="F6675" s="4">
        <v>1.04</v>
      </c>
      <c r="G6675" s="7">
        <f t="shared" si="104"/>
        <v>1.0399999999999636</v>
      </c>
      <c r="H6675" s="4" t="s">
        <v>17899</v>
      </c>
      <c r="I6675" s="4">
        <v>15100</v>
      </c>
      <c r="J6675" s="4" t="s">
        <v>4</v>
      </c>
      <c r="K6675" s="4" t="s">
        <v>13</v>
      </c>
      <c r="L6675" s="4" t="s">
        <v>6</v>
      </c>
      <c r="M6675" s="4" t="s">
        <v>25</v>
      </c>
    </row>
    <row r="6676" spans="1:13" x14ac:dyDescent="0.2">
      <c r="A6676" s="4">
        <v>3182950</v>
      </c>
      <c r="B6676" s="4">
        <v>12022</v>
      </c>
      <c r="C6676" s="4" t="s">
        <v>17900</v>
      </c>
      <c r="D6676" s="4">
        <v>2500</v>
      </c>
      <c r="E6676" s="4">
        <v>2500</v>
      </c>
      <c r="F6676" s="4">
        <v>897.75</v>
      </c>
      <c r="G6676" s="7">
        <f t="shared" si="104"/>
        <v>897.75</v>
      </c>
      <c r="H6676" s="4" t="s">
        <v>965</v>
      </c>
      <c r="I6676" s="4">
        <v>11000</v>
      </c>
      <c r="J6676" s="4" t="s">
        <v>4</v>
      </c>
      <c r="K6676" s="4" t="s">
        <v>8</v>
      </c>
      <c r="L6676" s="4" t="s">
        <v>6</v>
      </c>
      <c r="M6676" s="4" t="s">
        <v>20</v>
      </c>
    </row>
    <row r="6677" spans="1:13" x14ac:dyDescent="0.2">
      <c r="A6677" s="4">
        <v>3182936</v>
      </c>
      <c r="B6677" s="4">
        <v>5451916</v>
      </c>
      <c r="C6677" s="4" t="s">
        <v>17901</v>
      </c>
      <c r="D6677" s="4">
        <v>2000</v>
      </c>
      <c r="E6677" s="4">
        <v>2000</v>
      </c>
      <c r="F6677" s="4">
        <v>1672</v>
      </c>
      <c r="G6677" s="7">
        <f t="shared" si="104"/>
        <v>1672</v>
      </c>
      <c r="H6677" s="4" t="s">
        <v>17902</v>
      </c>
      <c r="I6677" s="4">
        <v>20000</v>
      </c>
      <c r="J6677" s="4" t="s">
        <v>4</v>
      </c>
      <c r="K6677" s="4" t="s">
        <v>5</v>
      </c>
      <c r="L6677" s="4" t="s">
        <v>6</v>
      </c>
      <c r="M6677" s="4" t="s">
        <v>7</v>
      </c>
    </row>
    <row r="6678" spans="1:13" x14ac:dyDescent="0.2">
      <c r="A6678" s="4">
        <v>3182747</v>
      </c>
      <c r="B6678" s="4">
        <v>4305015</v>
      </c>
      <c r="C6678" s="4" t="s">
        <v>17903</v>
      </c>
      <c r="D6678" s="4">
        <v>1500</v>
      </c>
      <c r="E6678" s="4">
        <v>1500</v>
      </c>
      <c r="F6678" s="4">
        <v>2.25</v>
      </c>
      <c r="G6678" s="7">
        <f t="shared" si="104"/>
        <v>2.25</v>
      </c>
      <c r="H6678" s="4" t="s">
        <v>337</v>
      </c>
      <c r="I6678" s="4">
        <v>10000</v>
      </c>
      <c r="J6678" s="4" t="s">
        <v>4</v>
      </c>
      <c r="K6678" s="4" t="s">
        <v>8</v>
      </c>
      <c r="L6678" s="4" t="s">
        <v>6</v>
      </c>
      <c r="M6678" s="4" t="s">
        <v>111</v>
      </c>
    </row>
    <row r="6679" spans="1:13" x14ac:dyDescent="0.2">
      <c r="A6679" s="4">
        <v>3182628</v>
      </c>
      <c r="B6679" s="4">
        <v>9544074</v>
      </c>
      <c r="C6679" s="4" t="s">
        <v>17904</v>
      </c>
      <c r="D6679" s="4">
        <v>800</v>
      </c>
      <c r="E6679" s="4">
        <v>0</v>
      </c>
      <c r="F6679" s="4">
        <v>0</v>
      </c>
      <c r="G6679" s="7">
        <f t="shared" si="104"/>
        <v>-800</v>
      </c>
      <c r="H6679" s="4" t="s">
        <v>12702</v>
      </c>
      <c r="I6679" s="4">
        <v>17000</v>
      </c>
      <c r="J6679" s="4" t="s">
        <v>4</v>
      </c>
      <c r="K6679" s="4" t="s">
        <v>13</v>
      </c>
      <c r="L6679" s="4" t="s">
        <v>6</v>
      </c>
      <c r="M6679" s="4" t="s">
        <v>111</v>
      </c>
    </row>
    <row r="6680" spans="1:13" x14ac:dyDescent="0.2">
      <c r="A6680" s="4">
        <v>3183020</v>
      </c>
      <c r="B6680" s="4">
        <v>2577226</v>
      </c>
      <c r="C6680" s="4" t="s">
        <v>17905</v>
      </c>
      <c r="D6680" s="4">
        <v>5900</v>
      </c>
      <c r="E6680" s="4">
        <v>5900</v>
      </c>
      <c r="F6680" s="4">
        <v>194.7</v>
      </c>
      <c r="G6680" s="7">
        <f t="shared" si="104"/>
        <v>194.69999999999982</v>
      </c>
      <c r="H6680" s="4" t="s">
        <v>4052</v>
      </c>
      <c r="I6680" s="4">
        <v>12000</v>
      </c>
      <c r="J6680" s="4" t="s">
        <v>72</v>
      </c>
      <c r="K6680" s="4" t="s">
        <v>13</v>
      </c>
      <c r="M6680" s="4" t="s">
        <v>73</v>
      </c>
    </row>
    <row r="6681" spans="1:13" x14ac:dyDescent="0.2">
      <c r="A6681" s="4">
        <v>3182992</v>
      </c>
      <c r="B6681" s="4">
        <v>7567260</v>
      </c>
      <c r="C6681" s="4" t="s">
        <v>17906</v>
      </c>
      <c r="D6681" s="4">
        <v>10000</v>
      </c>
      <c r="E6681" s="4">
        <v>10000</v>
      </c>
      <c r="F6681" s="4">
        <v>290</v>
      </c>
      <c r="G6681" s="7">
        <f t="shared" si="104"/>
        <v>290</v>
      </c>
      <c r="H6681" s="4" t="s">
        <v>4251</v>
      </c>
      <c r="I6681" s="4">
        <v>20000</v>
      </c>
      <c r="J6681" s="4" t="s">
        <v>72</v>
      </c>
      <c r="K6681" s="4" t="s">
        <v>13</v>
      </c>
      <c r="M6681" s="4" t="s">
        <v>24</v>
      </c>
    </row>
    <row r="6682" spans="1:13" x14ac:dyDescent="0.2">
      <c r="A6682" s="4">
        <v>3182642</v>
      </c>
      <c r="B6682" s="4">
        <v>680210</v>
      </c>
      <c r="C6682" s="4" t="s">
        <v>17907</v>
      </c>
      <c r="D6682" s="4">
        <v>9000</v>
      </c>
      <c r="E6682" s="4">
        <v>4505</v>
      </c>
      <c r="F6682" s="4">
        <v>55.8</v>
      </c>
      <c r="G6682" s="7">
        <f t="shared" si="104"/>
        <v>-4439.2</v>
      </c>
      <c r="H6682" s="4" t="s">
        <v>17908</v>
      </c>
      <c r="I6682" s="4">
        <v>12000</v>
      </c>
      <c r="J6682" s="4" t="s">
        <v>4</v>
      </c>
      <c r="K6682" s="4" t="s">
        <v>8</v>
      </c>
      <c r="L6682" s="4" t="s">
        <v>6</v>
      </c>
      <c r="M6682" s="4" t="s">
        <v>101</v>
      </c>
    </row>
    <row r="6683" spans="1:13" x14ac:dyDescent="0.2">
      <c r="A6683" s="4">
        <v>3183013</v>
      </c>
      <c r="B6683" s="4">
        <v>9545068</v>
      </c>
      <c r="C6683" s="4" t="s">
        <v>17909</v>
      </c>
      <c r="D6683" s="4">
        <v>500</v>
      </c>
      <c r="E6683" s="4">
        <v>500</v>
      </c>
      <c r="F6683" s="4">
        <v>133.75</v>
      </c>
      <c r="G6683" s="7">
        <f t="shared" si="104"/>
        <v>133.75</v>
      </c>
      <c r="H6683" s="4" t="s">
        <v>10832</v>
      </c>
      <c r="I6683" s="4">
        <v>11000</v>
      </c>
      <c r="J6683" s="4" t="s">
        <v>4</v>
      </c>
      <c r="K6683" s="4" t="s">
        <v>13</v>
      </c>
      <c r="L6683" s="4" t="s">
        <v>6</v>
      </c>
      <c r="M6683" s="4" t="s">
        <v>20</v>
      </c>
    </row>
    <row r="6684" spans="1:13" x14ac:dyDescent="0.2">
      <c r="A6684" s="4">
        <v>3183048</v>
      </c>
      <c r="B6684" s="4">
        <v>6205851</v>
      </c>
      <c r="C6684" s="4" t="s">
        <v>17910</v>
      </c>
      <c r="D6684" s="4">
        <v>700</v>
      </c>
      <c r="E6684" s="4">
        <v>700</v>
      </c>
      <c r="F6684" s="4">
        <v>18.2</v>
      </c>
      <c r="G6684" s="7">
        <f t="shared" si="104"/>
        <v>18.200000000000045</v>
      </c>
      <c r="H6684" s="4" t="s">
        <v>3444</v>
      </c>
      <c r="I6684" s="4">
        <v>12000</v>
      </c>
      <c r="J6684" s="4" t="s">
        <v>4</v>
      </c>
      <c r="K6684" s="4" t="s">
        <v>13</v>
      </c>
      <c r="L6684" s="4" t="s">
        <v>6</v>
      </c>
      <c r="M6684" s="4" t="s">
        <v>23</v>
      </c>
    </row>
    <row r="6685" spans="1:13" x14ac:dyDescent="0.2">
      <c r="A6685" s="4">
        <v>3183069</v>
      </c>
      <c r="B6685" s="4">
        <v>7448421</v>
      </c>
      <c r="C6685" s="4" t="s">
        <v>17911</v>
      </c>
      <c r="D6685" s="4">
        <v>2000</v>
      </c>
      <c r="E6685" s="4">
        <v>2000</v>
      </c>
      <c r="F6685" s="4">
        <v>128</v>
      </c>
      <c r="G6685" s="7">
        <f t="shared" si="104"/>
        <v>128</v>
      </c>
      <c r="H6685" s="4" t="s">
        <v>9404</v>
      </c>
      <c r="I6685" s="4">
        <v>17000</v>
      </c>
      <c r="J6685" s="4" t="s">
        <v>72</v>
      </c>
      <c r="K6685" s="4" t="s">
        <v>13</v>
      </c>
      <c r="M6685" s="4" t="s">
        <v>173</v>
      </c>
    </row>
    <row r="6686" spans="1:13" x14ac:dyDescent="0.2">
      <c r="A6686" s="4">
        <v>3183055</v>
      </c>
      <c r="B6686" s="4">
        <v>9545173</v>
      </c>
      <c r="C6686" s="4" t="s">
        <v>17912</v>
      </c>
      <c r="D6686" s="4">
        <v>2000</v>
      </c>
      <c r="E6686" s="4">
        <v>0</v>
      </c>
      <c r="F6686" s="4">
        <v>0</v>
      </c>
      <c r="G6686" s="7">
        <f t="shared" si="104"/>
        <v>-2000</v>
      </c>
      <c r="H6686" s="4" t="s">
        <v>17913</v>
      </c>
      <c r="I6686" s="4">
        <v>22000</v>
      </c>
      <c r="J6686" s="4" t="s">
        <v>32</v>
      </c>
      <c r="K6686" s="4" t="s">
        <v>13</v>
      </c>
      <c r="M6686" s="4" t="s">
        <v>76</v>
      </c>
    </row>
    <row r="6687" spans="1:13" x14ac:dyDescent="0.2">
      <c r="A6687" s="4">
        <v>3183076</v>
      </c>
      <c r="B6687" s="4">
        <v>6196478</v>
      </c>
      <c r="C6687" s="4" t="s">
        <v>17914</v>
      </c>
      <c r="D6687" s="4">
        <v>10000</v>
      </c>
      <c r="E6687" s="4">
        <v>10000</v>
      </c>
      <c r="F6687" s="4">
        <v>2310</v>
      </c>
      <c r="G6687" s="7">
        <f t="shared" si="104"/>
        <v>2310</v>
      </c>
      <c r="H6687" s="4" t="s">
        <v>915</v>
      </c>
      <c r="I6687" s="4">
        <v>15000</v>
      </c>
      <c r="J6687" s="4" t="s">
        <v>21</v>
      </c>
      <c r="K6687" s="4" t="s">
        <v>13</v>
      </c>
      <c r="M6687" s="4" t="s">
        <v>19</v>
      </c>
    </row>
    <row r="6688" spans="1:13" x14ac:dyDescent="0.2">
      <c r="A6688" s="4">
        <v>3182971</v>
      </c>
      <c r="B6688" s="4">
        <v>4999135</v>
      </c>
      <c r="C6688" s="4" t="s">
        <v>17915</v>
      </c>
      <c r="D6688" s="4">
        <v>500</v>
      </c>
      <c r="E6688" s="4">
        <v>500</v>
      </c>
      <c r="F6688" s="4">
        <v>902.5</v>
      </c>
      <c r="G6688" s="7">
        <f t="shared" si="104"/>
        <v>902.5</v>
      </c>
      <c r="H6688" s="4" t="s">
        <v>489</v>
      </c>
      <c r="I6688" s="4">
        <v>4000</v>
      </c>
      <c r="J6688" s="4" t="s">
        <v>98</v>
      </c>
      <c r="K6688" s="4" t="s">
        <v>13</v>
      </c>
      <c r="M6688" s="4" t="s">
        <v>64</v>
      </c>
    </row>
    <row r="6689" spans="1:13" x14ac:dyDescent="0.2">
      <c r="A6689" s="4">
        <v>3183160</v>
      </c>
      <c r="B6689" s="4">
        <v>739660</v>
      </c>
      <c r="C6689" s="4" t="s">
        <v>17916</v>
      </c>
      <c r="D6689" s="4">
        <v>8000</v>
      </c>
      <c r="E6689" s="4">
        <v>8000</v>
      </c>
      <c r="F6689" s="4">
        <v>3840</v>
      </c>
      <c r="G6689" s="7">
        <f t="shared" si="104"/>
        <v>3840</v>
      </c>
      <c r="H6689" s="4" t="s">
        <v>8425</v>
      </c>
      <c r="I6689" s="4">
        <v>12000</v>
      </c>
      <c r="J6689" s="4" t="s">
        <v>72</v>
      </c>
      <c r="K6689" s="4" t="s">
        <v>8</v>
      </c>
      <c r="M6689" s="4" t="s">
        <v>186</v>
      </c>
    </row>
    <row r="6690" spans="1:13" x14ac:dyDescent="0.2">
      <c r="A6690" s="4">
        <v>3183139</v>
      </c>
      <c r="B6690" s="4">
        <v>7257132</v>
      </c>
      <c r="C6690" s="4" t="s">
        <v>17917</v>
      </c>
      <c r="D6690" s="4">
        <v>1500</v>
      </c>
      <c r="E6690" s="4">
        <v>1500</v>
      </c>
      <c r="F6690" s="4">
        <v>487.35</v>
      </c>
      <c r="G6690" s="7">
        <f t="shared" si="104"/>
        <v>487.34999999999991</v>
      </c>
      <c r="H6690" s="4" t="s">
        <v>608</v>
      </c>
      <c r="I6690" s="4">
        <v>20000</v>
      </c>
      <c r="J6690" s="4" t="s">
        <v>4</v>
      </c>
      <c r="K6690" s="4" t="s">
        <v>13</v>
      </c>
      <c r="L6690" s="4" t="s">
        <v>6</v>
      </c>
      <c r="M6690" s="4" t="s">
        <v>25</v>
      </c>
    </row>
    <row r="6691" spans="1:13" x14ac:dyDescent="0.2">
      <c r="A6691" s="4">
        <v>3183097</v>
      </c>
      <c r="B6691" s="4">
        <v>6796770</v>
      </c>
      <c r="C6691" s="4" t="s">
        <v>17918</v>
      </c>
      <c r="D6691" s="4">
        <v>2000</v>
      </c>
      <c r="E6691" s="4">
        <v>0</v>
      </c>
      <c r="F6691" s="4">
        <v>0</v>
      </c>
      <c r="G6691" s="7">
        <f t="shared" si="104"/>
        <v>-2000</v>
      </c>
      <c r="H6691" s="4" t="s">
        <v>17919</v>
      </c>
      <c r="I6691" s="4">
        <v>13000</v>
      </c>
      <c r="J6691" s="4" t="s">
        <v>4</v>
      </c>
      <c r="K6691" s="4" t="s">
        <v>5</v>
      </c>
      <c r="L6691" s="4" t="s">
        <v>6</v>
      </c>
      <c r="M6691" s="4" t="s">
        <v>20</v>
      </c>
    </row>
    <row r="6692" spans="1:13" x14ac:dyDescent="0.2">
      <c r="A6692" s="4">
        <v>3183188</v>
      </c>
      <c r="B6692" s="4">
        <v>1688461</v>
      </c>
      <c r="C6692" s="4" t="s">
        <v>17920</v>
      </c>
      <c r="D6692" s="4">
        <v>1500</v>
      </c>
      <c r="E6692" s="4">
        <v>1500</v>
      </c>
      <c r="F6692" s="4">
        <v>198</v>
      </c>
      <c r="G6692" s="7">
        <f t="shared" si="104"/>
        <v>198</v>
      </c>
      <c r="H6692" s="4" t="s">
        <v>3658</v>
      </c>
      <c r="I6692" s="4">
        <v>12000</v>
      </c>
      <c r="J6692" s="4" t="s">
        <v>4</v>
      </c>
      <c r="K6692" s="4" t="s">
        <v>13</v>
      </c>
      <c r="L6692" s="4" t="s">
        <v>6</v>
      </c>
      <c r="M6692" s="4" t="s">
        <v>64</v>
      </c>
    </row>
    <row r="6693" spans="1:13" x14ac:dyDescent="0.2">
      <c r="A6693" s="4">
        <v>3183216</v>
      </c>
      <c r="B6693" s="4">
        <v>259566</v>
      </c>
      <c r="C6693" s="4" t="s">
        <v>17921</v>
      </c>
      <c r="D6693" s="4">
        <v>1500</v>
      </c>
      <c r="E6693" s="4">
        <v>1500</v>
      </c>
      <c r="F6693" s="4">
        <v>205.2</v>
      </c>
      <c r="G6693" s="7">
        <f t="shared" si="104"/>
        <v>205.20000000000005</v>
      </c>
      <c r="H6693" s="4" t="s">
        <v>15798</v>
      </c>
      <c r="I6693" s="4">
        <v>10000</v>
      </c>
      <c r="J6693" s="4" t="s">
        <v>4</v>
      </c>
      <c r="K6693" s="4" t="s">
        <v>8</v>
      </c>
      <c r="L6693" s="4" t="s">
        <v>6</v>
      </c>
      <c r="M6693" s="4" t="s">
        <v>20</v>
      </c>
    </row>
    <row r="6694" spans="1:13" x14ac:dyDescent="0.2">
      <c r="A6694" s="4">
        <v>3183181</v>
      </c>
      <c r="B6694" s="4">
        <v>7650924</v>
      </c>
      <c r="C6694" s="4" t="s">
        <v>17922</v>
      </c>
      <c r="D6694" s="4">
        <v>500</v>
      </c>
      <c r="E6694" s="4">
        <v>500</v>
      </c>
      <c r="F6694" s="4">
        <v>4</v>
      </c>
      <c r="G6694" s="7">
        <f t="shared" si="104"/>
        <v>4</v>
      </c>
      <c r="H6694" s="4" t="s">
        <v>17923</v>
      </c>
      <c r="I6694" s="4">
        <v>17000</v>
      </c>
      <c r="J6694" s="4" t="s">
        <v>98</v>
      </c>
      <c r="K6694" s="4" t="s">
        <v>8</v>
      </c>
      <c r="M6694" s="4" t="s">
        <v>35</v>
      </c>
    </row>
    <row r="6695" spans="1:13" x14ac:dyDescent="0.2">
      <c r="A6695" s="4">
        <v>3182894</v>
      </c>
      <c r="B6695" s="4">
        <v>9544900</v>
      </c>
      <c r="C6695" s="4" t="s">
        <v>17924</v>
      </c>
      <c r="D6695" s="4">
        <v>2000</v>
      </c>
      <c r="E6695" s="4">
        <v>2000</v>
      </c>
      <c r="F6695" s="4">
        <v>1.2</v>
      </c>
      <c r="G6695" s="7">
        <f t="shared" si="104"/>
        <v>1.2000000000000455</v>
      </c>
      <c r="H6695" s="4" t="s">
        <v>17011</v>
      </c>
      <c r="I6695" s="4">
        <v>4500</v>
      </c>
      <c r="J6695" s="4" t="s">
        <v>21</v>
      </c>
      <c r="K6695" s="4" t="s">
        <v>13</v>
      </c>
      <c r="M6695" s="4" t="s">
        <v>12</v>
      </c>
    </row>
    <row r="6696" spans="1:13" x14ac:dyDescent="0.2">
      <c r="A6696" s="4">
        <v>3183251</v>
      </c>
      <c r="B6696" s="4">
        <v>381672</v>
      </c>
      <c r="C6696" s="4" t="s">
        <v>17925</v>
      </c>
      <c r="D6696" s="4">
        <v>1500</v>
      </c>
      <c r="E6696" s="4">
        <v>0</v>
      </c>
      <c r="F6696" s="4">
        <v>0</v>
      </c>
      <c r="G6696" s="7">
        <f t="shared" si="104"/>
        <v>-1500</v>
      </c>
      <c r="H6696" s="4" t="s">
        <v>17926</v>
      </c>
      <c r="I6696" s="4">
        <v>12000</v>
      </c>
      <c r="J6696" s="4" t="s">
        <v>4</v>
      </c>
      <c r="K6696" s="4" t="s">
        <v>8</v>
      </c>
      <c r="L6696" s="4" t="s">
        <v>6</v>
      </c>
      <c r="M6696" s="4" t="s">
        <v>20</v>
      </c>
    </row>
    <row r="6697" spans="1:13" x14ac:dyDescent="0.2">
      <c r="A6697" s="4">
        <v>3183258</v>
      </c>
      <c r="B6697" s="4">
        <v>7074236</v>
      </c>
      <c r="C6697" s="4" t="s">
        <v>17927</v>
      </c>
      <c r="D6697" s="4">
        <v>1400</v>
      </c>
      <c r="E6697" s="4">
        <v>1400</v>
      </c>
      <c r="F6697" s="4">
        <v>95.76</v>
      </c>
      <c r="G6697" s="7">
        <f t="shared" si="104"/>
        <v>95.759999999999991</v>
      </c>
      <c r="H6697" s="4" t="s">
        <v>2710</v>
      </c>
      <c r="I6697" s="4">
        <v>10000</v>
      </c>
      <c r="J6697" s="4" t="s">
        <v>4</v>
      </c>
      <c r="K6697" s="4" t="s">
        <v>8</v>
      </c>
      <c r="M6697" s="4" t="s">
        <v>7</v>
      </c>
    </row>
    <row r="6698" spans="1:13" x14ac:dyDescent="0.2">
      <c r="A6698" s="4">
        <v>3183286</v>
      </c>
      <c r="B6698" s="4">
        <v>5093467</v>
      </c>
      <c r="C6698" s="4" t="s">
        <v>17928</v>
      </c>
      <c r="D6698" s="4">
        <v>8150</v>
      </c>
      <c r="E6698" s="4">
        <v>0</v>
      </c>
      <c r="F6698" s="4">
        <v>2477.6</v>
      </c>
      <c r="G6698" s="7">
        <f t="shared" si="104"/>
        <v>-5672.4</v>
      </c>
      <c r="H6698" s="4" t="s">
        <v>2139</v>
      </c>
      <c r="I6698" s="4">
        <v>15000</v>
      </c>
      <c r="J6698" s="4" t="s">
        <v>4</v>
      </c>
      <c r="K6698" s="4" t="s">
        <v>13</v>
      </c>
      <c r="L6698" s="4" t="s">
        <v>6</v>
      </c>
      <c r="M6698" s="4" t="s">
        <v>64</v>
      </c>
    </row>
    <row r="6699" spans="1:13" x14ac:dyDescent="0.2">
      <c r="A6699" s="4">
        <v>3183293</v>
      </c>
      <c r="B6699" s="4">
        <v>1666764</v>
      </c>
      <c r="C6699" s="4" t="s">
        <v>17929</v>
      </c>
      <c r="D6699" s="4">
        <v>2000</v>
      </c>
      <c r="E6699" s="4">
        <v>2000</v>
      </c>
      <c r="F6699" s="4">
        <v>252.7</v>
      </c>
      <c r="G6699" s="7">
        <f t="shared" si="104"/>
        <v>252.69999999999982</v>
      </c>
      <c r="H6699" s="4" t="s">
        <v>8141</v>
      </c>
      <c r="I6699" s="4">
        <v>17300</v>
      </c>
      <c r="J6699" s="4" t="s">
        <v>4</v>
      </c>
      <c r="K6699" s="4" t="s">
        <v>13</v>
      </c>
      <c r="L6699" s="4" t="s">
        <v>6</v>
      </c>
      <c r="M6699" s="4" t="s">
        <v>25</v>
      </c>
    </row>
    <row r="6700" spans="1:13" x14ac:dyDescent="0.2">
      <c r="A6700" s="4">
        <v>3183307</v>
      </c>
      <c r="B6700" s="4">
        <v>7818889</v>
      </c>
      <c r="C6700" s="4" t="s">
        <v>17930</v>
      </c>
      <c r="D6700" s="4">
        <v>10000</v>
      </c>
      <c r="E6700" s="4">
        <v>10000</v>
      </c>
      <c r="F6700" s="4">
        <v>2420</v>
      </c>
      <c r="G6700" s="7">
        <f t="shared" si="104"/>
        <v>2420</v>
      </c>
      <c r="H6700" s="4" t="s">
        <v>4062</v>
      </c>
      <c r="I6700" s="4">
        <v>20000</v>
      </c>
      <c r="J6700" s="4" t="s">
        <v>4</v>
      </c>
      <c r="K6700" s="4" t="s">
        <v>13</v>
      </c>
      <c r="L6700" s="4" t="s">
        <v>6</v>
      </c>
      <c r="M6700" s="4" t="s">
        <v>20</v>
      </c>
    </row>
    <row r="6701" spans="1:13" x14ac:dyDescent="0.2">
      <c r="A6701" s="4">
        <v>3183314</v>
      </c>
      <c r="B6701" s="4">
        <v>8750232</v>
      </c>
      <c r="C6701" s="4" t="s">
        <v>17931</v>
      </c>
      <c r="D6701" s="4">
        <v>6100</v>
      </c>
      <c r="E6701" s="4">
        <v>6100</v>
      </c>
      <c r="F6701" s="4">
        <v>4355.3999999999996</v>
      </c>
      <c r="G6701" s="7">
        <f t="shared" si="104"/>
        <v>4355.3999999999996</v>
      </c>
      <c r="H6701" s="4" t="s">
        <v>887</v>
      </c>
      <c r="I6701" s="4">
        <v>12000</v>
      </c>
      <c r="J6701" s="4" t="s">
        <v>4</v>
      </c>
      <c r="K6701" s="4" t="s">
        <v>13</v>
      </c>
      <c r="M6701" s="4" t="s">
        <v>52</v>
      </c>
    </row>
    <row r="6702" spans="1:13" x14ac:dyDescent="0.2">
      <c r="A6702" s="4">
        <v>3183223</v>
      </c>
      <c r="B6702" s="4">
        <v>4650521</v>
      </c>
      <c r="C6702" s="4" t="s">
        <v>17932</v>
      </c>
      <c r="D6702" s="4">
        <v>10000</v>
      </c>
      <c r="E6702" s="4">
        <v>10000</v>
      </c>
      <c r="F6702" s="4">
        <v>180.5</v>
      </c>
      <c r="G6702" s="7">
        <f t="shared" si="104"/>
        <v>180.5</v>
      </c>
      <c r="H6702" s="4" t="s">
        <v>17933</v>
      </c>
      <c r="I6702" s="4">
        <v>20000</v>
      </c>
      <c r="J6702" s="4" t="s">
        <v>32</v>
      </c>
      <c r="K6702" s="4" t="s">
        <v>5</v>
      </c>
      <c r="M6702" s="4" t="s">
        <v>17</v>
      </c>
    </row>
    <row r="6703" spans="1:13" x14ac:dyDescent="0.2">
      <c r="A6703" s="4">
        <v>3183167</v>
      </c>
      <c r="B6703" s="4">
        <v>9460473</v>
      </c>
      <c r="C6703" s="4" t="s">
        <v>17934</v>
      </c>
      <c r="D6703" s="4">
        <v>500</v>
      </c>
      <c r="E6703" s="4">
        <v>0</v>
      </c>
      <c r="F6703" s="4">
        <v>0</v>
      </c>
      <c r="G6703" s="7">
        <f t="shared" si="104"/>
        <v>-500</v>
      </c>
      <c r="H6703" s="4" t="s">
        <v>7544</v>
      </c>
      <c r="I6703" s="4">
        <v>10000</v>
      </c>
      <c r="J6703" s="4" t="s">
        <v>4</v>
      </c>
      <c r="K6703" s="4" t="s">
        <v>13</v>
      </c>
      <c r="L6703" s="4" t="s">
        <v>6</v>
      </c>
      <c r="M6703" s="4" t="s">
        <v>12</v>
      </c>
    </row>
    <row r="6704" spans="1:13" x14ac:dyDescent="0.2">
      <c r="A6704" s="4">
        <v>3183342</v>
      </c>
      <c r="B6704" s="4">
        <v>9545663</v>
      </c>
      <c r="C6704" s="4" t="s">
        <v>17935</v>
      </c>
      <c r="D6704" s="4">
        <v>600</v>
      </c>
      <c r="E6704" s="4">
        <v>402</v>
      </c>
      <c r="F6704" s="4">
        <v>798</v>
      </c>
      <c r="G6704" s="7">
        <f t="shared" si="104"/>
        <v>600</v>
      </c>
      <c r="H6704" s="4" t="s">
        <v>388</v>
      </c>
      <c r="I6704" s="4">
        <v>3000</v>
      </c>
      <c r="J6704" s="4" t="s">
        <v>51</v>
      </c>
      <c r="K6704" s="4" t="s">
        <v>13</v>
      </c>
      <c r="M6704" s="4" t="s">
        <v>52</v>
      </c>
    </row>
    <row r="6705" spans="1:13" x14ac:dyDescent="0.2">
      <c r="A6705" s="4">
        <v>3183384</v>
      </c>
      <c r="B6705" s="4">
        <v>699208</v>
      </c>
      <c r="C6705" s="4" t="s">
        <v>17936</v>
      </c>
      <c r="D6705" s="4">
        <v>3850</v>
      </c>
      <c r="E6705" s="4">
        <v>3850</v>
      </c>
      <c r="F6705" s="4">
        <v>1282.05</v>
      </c>
      <c r="G6705" s="7">
        <f t="shared" si="104"/>
        <v>1282.0500000000002</v>
      </c>
      <c r="H6705" s="4" t="s">
        <v>2065</v>
      </c>
      <c r="I6705" s="4">
        <v>9000</v>
      </c>
      <c r="J6705" s="4" t="s">
        <v>4</v>
      </c>
      <c r="K6705" s="4" t="s">
        <v>5</v>
      </c>
      <c r="L6705" s="4" t="s">
        <v>6</v>
      </c>
      <c r="M6705" s="4" t="s">
        <v>48</v>
      </c>
    </row>
    <row r="6706" spans="1:13" x14ac:dyDescent="0.2">
      <c r="A6706" s="4">
        <v>3163504</v>
      </c>
      <c r="B6706" s="4">
        <v>419013</v>
      </c>
      <c r="C6706" s="4" t="s">
        <v>17937</v>
      </c>
      <c r="D6706" s="4">
        <v>1000</v>
      </c>
      <c r="E6706" s="4">
        <v>1000</v>
      </c>
      <c r="F6706" s="4">
        <v>1931</v>
      </c>
      <c r="G6706" s="7">
        <f t="shared" si="104"/>
        <v>1931</v>
      </c>
      <c r="H6706" s="4" t="s">
        <v>2356</v>
      </c>
      <c r="I6706" s="4">
        <v>15300</v>
      </c>
      <c r="J6706" s="4" t="s">
        <v>4</v>
      </c>
      <c r="K6706" s="4" t="s">
        <v>13</v>
      </c>
      <c r="L6706" s="4" t="s">
        <v>9</v>
      </c>
      <c r="M6706" s="4" t="s">
        <v>25</v>
      </c>
    </row>
    <row r="6707" spans="1:13" x14ac:dyDescent="0.2">
      <c r="A6707" s="4">
        <v>3182908</v>
      </c>
      <c r="B6707" s="4">
        <v>9544914</v>
      </c>
      <c r="C6707" s="4" t="s">
        <v>17938</v>
      </c>
      <c r="D6707" s="4">
        <v>1000</v>
      </c>
      <c r="E6707" s="4">
        <v>1000</v>
      </c>
      <c r="F6707" s="4">
        <v>134.5</v>
      </c>
      <c r="G6707" s="7">
        <f t="shared" si="104"/>
        <v>134.5</v>
      </c>
      <c r="H6707" s="4" t="s">
        <v>1063</v>
      </c>
      <c r="I6707" s="4">
        <v>15000</v>
      </c>
      <c r="J6707" s="4" t="s">
        <v>4</v>
      </c>
      <c r="K6707" s="4" t="s">
        <v>16</v>
      </c>
      <c r="L6707" s="4" t="s">
        <v>6</v>
      </c>
      <c r="M6707" s="4" t="s">
        <v>12</v>
      </c>
    </row>
    <row r="6708" spans="1:13" x14ac:dyDescent="0.2">
      <c r="A6708" s="4">
        <v>3183454</v>
      </c>
      <c r="B6708" s="4">
        <v>8078183</v>
      </c>
      <c r="C6708" s="4" t="s">
        <v>17939</v>
      </c>
      <c r="D6708" s="4">
        <v>1500</v>
      </c>
      <c r="E6708" s="4">
        <v>1500</v>
      </c>
      <c r="F6708" s="4">
        <v>76.95</v>
      </c>
      <c r="G6708" s="7">
        <f t="shared" si="104"/>
        <v>76.950000000000045</v>
      </c>
      <c r="H6708" s="4" t="s">
        <v>17245</v>
      </c>
      <c r="I6708" s="4">
        <v>30000</v>
      </c>
      <c r="J6708" s="4" t="s">
        <v>4</v>
      </c>
      <c r="K6708" s="4" t="s">
        <v>13</v>
      </c>
      <c r="L6708" s="4" t="s">
        <v>6</v>
      </c>
      <c r="M6708" s="4" t="s">
        <v>35</v>
      </c>
    </row>
    <row r="6709" spans="1:13" x14ac:dyDescent="0.2">
      <c r="A6709" s="4">
        <v>3183503</v>
      </c>
      <c r="B6709" s="4">
        <v>8836129</v>
      </c>
      <c r="C6709" s="4" t="s">
        <v>17940</v>
      </c>
      <c r="D6709" s="4">
        <v>1150</v>
      </c>
      <c r="E6709" s="4">
        <v>1150</v>
      </c>
      <c r="F6709" s="4">
        <v>696.9</v>
      </c>
      <c r="G6709" s="7">
        <f t="shared" si="104"/>
        <v>696.90000000000009</v>
      </c>
      <c r="H6709" s="4" t="s">
        <v>6998</v>
      </c>
      <c r="I6709" s="4">
        <v>15000</v>
      </c>
      <c r="J6709" s="4" t="s">
        <v>4</v>
      </c>
      <c r="K6709" s="4" t="s">
        <v>13</v>
      </c>
      <c r="L6709" s="4" t="s">
        <v>6</v>
      </c>
      <c r="M6709" s="4" t="s">
        <v>76</v>
      </c>
    </row>
    <row r="6710" spans="1:13" x14ac:dyDescent="0.2">
      <c r="A6710" s="4">
        <v>3183279</v>
      </c>
      <c r="B6710" s="4">
        <v>9545537</v>
      </c>
      <c r="C6710" s="4" t="s">
        <v>17941</v>
      </c>
      <c r="D6710" s="4">
        <v>500</v>
      </c>
      <c r="E6710" s="4">
        <v>0</v>
      </c>
      <c r="F6710" s="4">
        <v>0</v>
      </c>
      <c r="G6710" s="7">
        <f t="shared" si="104"/>
        <v>-500</v>
      </c>
      <c r="H6710" s="4" t="s">
        <v>16900</v>
      </c>
      <c r="I6710" s="4">
        <v>3000</v>
      </c>
      <c r="J6710" s="4" t="s">
        <v>4</v>
      </c>
      <c r="K6710" s="4" t="s">
        <v>13</v>
      </c>
      <c r="L6710" s="4" t="s">
        <v>201</v>
      </c>
      <c r="M6710" s="4" t="s">
        <v>7</v>
      </c>
    </row>
    <row r="6711" spans="1:13" x14ac:dyDescent="0.2">
      <c r="A6711" s="4">
        <v>3183440</v>
      </c>
      <c r="B6711" s="4">
        <v>8963844</v>
      </c>
      <c r="C6711" s="4" t="s">
        <v>17942</v>
      </c>
      <c r="D6711" s="4">
        <v>1000</v>
      </c>
      <c r="E6711" s="4">
        <v>0</v>
      </c>
      <c r="F6711" s="4">
        <v>0</v>
      </c>
      <c r="G6711" s="7">
        <f t="shared" si="104"/>
        <v>-1000</v>
      </c>
      <c r="H6711" s="4" t="s">
        <v>17943</v>
      </c>
      <c r="I6711" s="4">
        <v>11500</v>
      </c>
      <c r="J6711" s="4" t="s">
        <v>4</v>
      </c>
      <c r="K6711" s="4" t="s">
        <v>5</v>
      </c>
      <c r="L6711" s="4" t="s">
        <v>6</v>
      </c>
      <c r="M6711" s="4" t="s">
        <v>10</v>
      </c>
    </row>
    <row r="6712" spans="1:13" x14ac:dyDescent="0.2">
      <c r="A6712" s="4">
        <v>3183545</v>
      </c>
      <c r="B6712" s="4">
        <v>1751277</v>
      </c>
      <c r="C6712" s="4" t="s">
        <v>17944</v>
      </c>
      <c r="D6712" s="4">
        <v>500</v>
      </c>
      <c r="E6712" s="4">
        <v>500</v>
      </c>
      <c r="F6712" s="4">
        <v>0.35</v>
      </c>
      <c r="G6712" s="7">
        <f t="shared" si="104"/>
        <v>0.35000000000002274</v>
      </c>
      <c r="H6712" s="4" t="s">
        <v>7167</v>
      </c>
      <c r="I6712" s="4">
        <v>25000</v>
      </c>
      <c r="J6712" s="4" t="s">
        <v>4</v>
      </c>
      <c r="K6712" s="4" t="s">
        <v>13</v>
      </c>
      <c r="L6712" s="4" t="s">
        <v>6</v>
      </c>
      <c r="M6712" s="4" t="s">
        <v>23</v>
      </c>
    </row>
    <row r="6713" spans="1:13" x14ac:dyDescent="0.2">
      <c r="A6713" s="4">
        <v>3183482</v>
      </c>
      <c r="B6713" s="4">
        <v>9545852</v>
      </c>
      <c r="C6713" s="4" t="s">
        <v>17945</v>
      </c>
      <c r="D6713" s="4">
        <v>3000</v>
      </c>
      <c r="E6713" s="4">
        <v>3000</v>
      </c>
      <c r="F6713" s="4">
        <v>4.5</v>
      </c>
      <c r="G6713" s="7">
        <f t="shared" si="104"/>
        <v>4.5</v>
      </c>
      <c r="H6713" s="4" t="s">
        <v>17946</v>
      </c>
      <c r="I6713" s="4">
        <v>25000</v>
      </c>
      <c r="J6713" s="4" t="s">
        <v>4</v>
      </c>
      <c r="K6713" s="4" t="s">
        <v>13</v>
      </c>
      <c r="L6713" s="4" t="s">
        <v>14</v>
      </c>
      <c r="M6713" s="4" t="s">
        <v>29</v>
      </c>
    </row>
    <row r="6714" spans="1:13" x14ac:dyDescent="0.2">
      <c r="A6714" s="4">
        <v>3183370</v>
      </c>
      <c r="B6714" s="4">
        <v>8963816</v>
      </c>
      <c r="C6714" s="4" t="s">
        <v>17947</v>
      </c>
      <c r="D6714" s="4">
        <v>1900</v>
      </c>
      <c r="E6714" s="4">
        <v>0</v>
      </c>
      <c r="F6714" s="4">
        <v>0</v>
      </c>
      <c r="G6714" s="7">
        <f t="shared" si="104"/>
        <v>-1900</v>
      </c>
      <c r="H6714" s="4" t="s">
        <v>17948</v>
      </c>
      <c r="I6714" s="4">
        <v>12000</v>
      </c>
      <c r="J6714" s="4" t="s">
        <v>21</v>
      </c>
      <c r="K6714" s="4" t="s">
        <v>16</v>
      </c>
      <c r="M6714" s="4" t="s">
        <v>20</v>
      </c>
    </row>
    <row r="6715" spans="1:13" x14ac:dyDescent="0.2">
      <c r="A6715" s="9">
        <v>3183587</v>
      </c>
      <c r="B6715" s="9">
        <v>9545992</v>
      </c>
      <c r="C6715" s="9" t="s">
        <v>17949</v>
      </c>
      <c r="D6715" s="9">
        <v>3000</v>
      </c>
      <c r="E6715" s="9">
        <v>3000</v>
      </c>
      <c r="F6715" s="9">
        <v>2.4</v>
      </c>
      <c r="G6715" s="7">
        <f t="shared" si="104"/>
        <v>2.4000000000000909</v>
      </c>
      <c r="H6715" s="9" t="s">
        <v>1979</v>
      </c>
      <c r="I6715" s="9">
        <v>22000</v>
      </c>
      <c r="J6715" s="9" t="s">
        <v>51</v>
      </c>
      <c r="K6715" s="9" t="s">
        <v>13</v>
      </c>
      <c r="L6715" s="10"/>
      <c r="M6715" s="9" t="s">
        <v>17</v>
      </c>
    </row>
  </sheetData>
  <autoFilter ref="A1:M6715" xr:uid="{24507A0A-239E-45DD-AFBA-11865E508B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441F-6ACF-45AA-B2A6-72767CF73DD0}">
  <dimension ref="A1:BI5452"/>
  <sheetViews>
    <sheetView tabSelected="1" topLeftCell="AO1" workbookViewId="0">
      <selection activeCell="AV1" sqref="AV1:BI5450"/>
    </sheetView>
  </sheetViews>
  <sheetFormatPr baseColWidth="10" defaultColWidth="8.83203125" defaultRowHeight="15" x14ac:dyDescent="0.2"/>
  <cols>
    <col min="3" max="3" width="13.83203125" customWidth="1"/>
    <col min="7" max="7" width="8.83203125" style="8"/>
    <col min="8" max="8" width="20.33203125" customWidth="1"/>
    <col min="11" max="11" width="17.5" customWidth="1"/>
    <col min="12" max="12" width="18.6640625" customWidth="1"/>
    <col min="16" max="16" width="12.1640625" bestFit="1" customWidth="1"/>
    <col min="17" max="17" width="26.33203125" bestFit="1" customWidth="1"/>
    <col min="35" max="35" width="12.1640625" bestFit="1" customWidth="1"/>
    <col min="36" max="36" width="26.33203125" bestFit="1" customWidth="1"/>
    <col min="37" max="37" width="20.33203125" bestFit="1" customWidth="1"/>
    <col min="38" max="38" width="23.33203125" bestFit="1" customWidth="1"/>
  </cols>
  <sheetData>
    <row r="1" spans="1:61" s="3" customFormat="1" ht="64" x14ac:dyDescent="0.2">
      <c r="A1" s="1" t="s">
        <v>0</v>
      </c>
      <c r="B1" s="1" t="s">
        <v>1</v>
      </c>
      <c r="C1" s="1" t="s">
        <v>2</v>
      </c>
      <c r="D1" s="2" t="s">
        <v>9336</v>
      </c>
      <c r="E1" s="2" t="s">
        <v>9337</v>
      </c>
      <c r="F1" s="2" t="s">
        <v>9338</v>
      </c>
      <c r="G1" s="6" t="s">
        <v>9345</v>
      </c>
      <c r="H1" s="5" t="s">
        <v>9339</v>
      </c>
      <c r="I1" s="5" t="s">
        <v>9340</v>
      </c>
      <c r="J1" s="5" t="s">
        <v>9341</v>
      </c>
      <c r="K1" s="5" t="s">
        <v>9342</v>
      </c>
      <c r="L1" s="5" t="s">
        <v>9343</v>
      </c>
      <c r="M1" s="5" t="s">
        <v>9344</v>
      </c>
      <c r="N1" s="1"/>
      <c r="O1" s="1"/>
      <c r="P1" s="13" t="s">
        <v>17951</v>
      </c>
      <c r="Q1" t="s">
        <v>17953</v>
      </c>
      <c r="R1"/>
      <c r="S1" s="15" t="s">
        <v>1</v>
      </c>
      <c r="T1" s="15" t="s">
        <v>17953</v>
      </c>
      <c r="U1" s="15" t="s">
        <v>17950</v>
      </c>
      <c r="W1" s="15" t="s">
        <v>1</v>
      </c>
      <c r="X1" s="15" t="s">
        <v>17950</v>
      </c>
      <c r="Y1" s="15" t="s">
        <v>17954</v>
      </c>
      <c r="Z1" s="15" t="s">
        <v>17955</v>
      </c>
      <c r="AA1" s="15" t="s">
        <v>17956</v>
      </c>
      <c r="AB1" s="15" t="s">
        <v>17958</v>
      </c>
      <c r="AE1" s="3" t="s">
        <v>17957</v>
      </c>
      <c r="AF1" s="19">
        <f>20%*Y4566</f>
        <v>912.80000000000007</v>
      </c>
      <c r="AI1" s="13" t="s">
        <v>17951</v>
      </c>
      <c r="AJ1" t="s">
        <v>17953</v>
      </c>
      <c r="AK1" t="s">
        <v>17960</v>
      </c>
      <c r="AL1" t="s">
        <v>17959</v>
      </c>
      <c r="AN1" s="20" t="s">
        <v>1</v>
      </c>
      <c r="AO1" s="20" t="s">
        <v>17953</v>
      </c>
      <c r="AP1" s="20" t="s">
        <v>17960</v>
      </c>
      <c r="AQ1" s="20" t="s">
        <v>17959</v>
      </c>
      <c r="AR1" s="20" t="s">
        <v>17961</v>
      </c>
      <c r="AV1" s="1" t="s">
        <v>0</v>
      </c>
      <c r="AW1" s="1" t="s">
        <v>1</v>
      </c>
      <c r="AX1" s="1" t="s">
        <v>2</v>
      </c>
      <c r="AY1" s="2" t="s">
        <v>9336</v>
      </c>
      <c r="AZ1" s="2" t="s">
        <v>9337</v>
      </c>
      <c r="BA1" s="2" t="s">
        <v>9338</v>
      </c>
      <c r="BB1" s="6" t="s">
        <v>9345</v>
      </c>
      <c r="BC1" s="5" t="s">
        <v>9339</v>
      </c>
      <c r="BD1" s="5" t="s">
        <v>9340</v>
      </c>
      <c r="BE1" s="5" t="s">
        <v>9341</v>
      </c>
      <c r="BF1" s="5" t="s">
        <v>9342</v>
      </c>
      <c r="BG1" s="5" t="s">
        <v>9343</v>
      </c>
      <c r="BH1" s="5" t="s">
        <v>9344</v>
      </c>
      <c r="BI1" s="3" t="s">
        <v>17958</v>
      </c>
    </row>
    <row r="2" spans="1:61" x14ac:dyDescent="0.2">
      <c r="A2" s="4">
        <v>3035754</v>
      </c>
      <c r="B2" s="4">
        <v>8551635</v>
      </c>
      <c r="C2" s="4" t="s">
        <v>7759</v>
      </c>
      <c r="D2" s="4">
        <v>10000</v>
      </c>
      <c r="E2" s="4">
        <v>10000</v>
      </c>
      <c r="F2" s="4">
        <v>32409</v>
      </c>
      <c r="G2" s="7">
        <f>E2+F2-D2</f>
        <v>32409</v>
      </c>
      <c r="H2" s="4" t="s">
        <v>7760</v>
      </c>
      <c r="I2" s="4">
        <v>25000</v>
      </c>
      <c r="J2" s="4" t="s">
        <v>4</v>
      </c>
      <c r="K2" s="4" t="s">
        <v>13</v>
      </c>
      <c r="L2" s="4" t="s">
        <v>6</v>
      </c>
      <c r="M2" s="4" t="s">
        <v>7</v>
      </c>
      <c r="O2" s="4"/>
      <c r="P2" s="14">
        <v>118</v>
      </c>
      <c r="Q2" s="12">
        <v>-500</v>
      </c>
      <c r="S2" s="14">
        <v>8551635</v>
      </c>
      <c r="T2" s="12">
        <v>32409</v>
      </c>
      <c r="U2">
        <f>SUM($T$2:T2)</f>
        <v>32409</v>
      </c>
      <c r="W2" s="16">
        <v>8551635</v>
      </c>
      <c r="X2">
        <v>32409</v>
      </c>
      <c r="Y2">
        <v>1</v>
      </c>
      <c r="Z2" s="18">
        <f>X2/$T$4566</f>
        <v>7.7835767467296063E-2</v>
      </c>
      <c r="AA2" s="18">
        <f>Y2/$Y$4566</f>
        <v>2.1910604732690623E-4</v>
      </c>
      <c r="AB2" t="str">
        <f>IF(Y2&lt;=913,"A","")</f>
        <v>A</v>
      </c>
      <c r="AI2" s="14">
        <v>118</v>
      </c>
      <c r="AJ2" s="12">
        <v>-500</v>
      </c>
      <c r="AK2" s="12">
        <v>0</v>
      </c>
      <c r="AL2" s="12">
        <v>0</v>
      </c>
      <c r="AN2">
        <v>118</v>
      </c>
      <c r="AO2">
        <v>-500</v>
      </c>
      <c r="AP2">
        <v>0</v>
      </c>
      <c r="AQ2">
        <v>0</v>
      </c>
      <c r="AR2">
        <f>IF(AND(AO2&lt;0,OR(AP2&gt;0,AQ2&gt;0)),1,0)</f>
        <v>0</v>
      </c>
      <c r="AV2" s="4">
        <v>3035754</v>
      </c>
      <c r="AW2" s="4">
        <v>8551635</v>
      </c>
      <c r="AX2" s="4" t="s">
        <v>7759</v>
      </c>
      <c r="AY2" s="4">
        <v>10000</v>
      </c>
      <c r="AZ2" s="4">
        <v>10000</v>
      </c>
      <c r="BA2" s="4">
        <v>32409</v>
      </c>
      <c r="BB2" s="7">
        <f>AZ2+BA2-AY2</f>
        <v>32409</v>
      </c>
      <c r="BC2" s="4" t="s">
        <v>7760</v>
      </c>
      <c r="BD2" s="4">
        <v>25000</v>
      </c>
      <c r="BE2" s="4" t="s">
        <v>4</v>
      </c>
      <c r="BF2" s="4" t="s">
        <v>13</v>
      </c>
      <c r="BG2" s="4" t="s">
        <v>6</v>
      </c>
      <c r="BH2" s="4" t="s">
        <v>7</v>
      </c>
      <c r="BI2" t="str">
        <f>VLOOKUP(AW2,$W$1:$AB$4565,6,FALSE)</f>
        <v>A</v>
      </c>
    </row>
    <row r="3" spans="1:61" x14ac:dyDescent="0.2">
      <c r="A3" s="4">
        <v>2949577</v>
      </c>
      <c r="B3" s="4">
        <v>141820</v>
      </c>
      <c r="C3" s="4" t="s">
        <v>541</v>
      </c>
      <c r="D3" s="4">
        <v>10000</v>
      </c>
      <c r="E3" s="4">
        <v>10000</v>
      </c>
      <c r="F3" s="4">
        <v>28736</v>
      </c>
      <c r="G3" s="7">
        <f>E3+F3-D3</f>
        <v>28736</v>
      </c>
      <c r="H3" s="4" t="s">
        <v>542</v>
      </c>
      <c r="I3" s="4">
        <v>13000</v>
      </c>
      <c r="J3" s="4" t="s">
        <v>4</v>
      </c>
      <c r="K3" s="4" t="s">
        <v>5</v>
      </c>
      <c r="L3" s="4" t="s">
        <v>6</v>
      </c>
      <c r="M3" s="4" t="s">
        <v>64</v>
      </c>
      <c r="O3" s="4"/>
      <c r="P3" s="14">
        <v>329</v>
      </c>
      <c r="Q3" s="12">
        <v>18.75</v>
      </c>
      <c r="S3" s="14">
        <v>141820</v>
      </c>
      <c r="T3" s="12">
        <v>28736</v>
      </c>
      <c r="U3">
        <f>SUM($T$2:T3)</f>
        <v>61145</v>
      </c>
      <c r="W3" s="16">
        <v>141820</v>
      </c>
      <c r="X3">
        <v>61145</v>
      </c>
      <c r="Y3">
        <v>2</v>
      </c>
      <c r="Z3" s="18">
        <f t="shared" ref="Z3:Z66" si="0">X3/$T$4566</f>
        <v>0.14685019598839266</v>
      </c>
      <c r="AA3" s="18">
        <f t="shared" ref="AA3:AA66" si="1">Y3/$Y$4566</f>
        <v>4.3821209465381246E-4</v>
      </c>
      <c r="AB3" t="str">
        <f t="shared" ref="AB3:AB66" si="2">IF(Y3&lt;=913,"A","")</f>
        <v>A</v>
      </c>
      <c r="AI3" s="14">
        <v>329</v>
      </c>
      <c r="AJ3" s="12">
        <v>18.75</v>
      </c>
      <c r="AK3" s="12">
        <v>18.75</v>
      </c>
      <c r="AL3" s="12">
        <v>500</v>
      </c>
      <c r="AN3">
        <v>329</v>
      </c>
      <c r="AO3">
        <v>18.75</v>
      </c>
      <c r="AP3">
        <v>18.75</v>
      </c>
      <c r="AQ3">
        <v>500</v>
      </c>
      <c r="AR3">
        <f t="shared" ref="AR3:AR66" si="3">IF(AND(AO3&lt;0,OR(AP3&gt;0,AQ3&gt;0)),1,0)</f>
        <v>0</v>
      </c>
      <c r="AV3" s="4">
        <v>2949577</v>
      </c>
      <c r="AW3" s="4">
        <v>141820</v>
      </c>
      <c r="AX3" s="4" t="s">
        <v>541</v>
      </c>
      <c r="AY3" s="4">
        <v>10000</v>
      </c>
      <c r="AZ3" s="4">
        <v>10000</v>
      </c>
      <c r="BA3" s="4">
        <v>28736</v>
      </c>
      <c r="BB3" s="7">
        <f>AZ3+BA3-AY3</f>
        <v>28736</v>
      </c>
      <c r="BC3" s="4" t="s">
        <v>542</v>
      </c>
      <c r="BD3" s="4">
        <v>13000</v>
      </c>
      <c r="BE3" s="4" t="s">
        <v>4</v>
      </c>
      <c r="BF3" s="4" t="s">
        <v>5</v>
      </c>
      <c r="BG3" s="4" t="s">
        <v>6</v>
      </c>
      <c r="BH3" s="4" t="s">
        <v>64</v>
      </c>
      <c r="BI3" t="str">
        <f t="shared" ref="BI3:BI66" si="4">VLOOKUP(AW3,$W$1:$AB$4565,6,FALSE)</f>
        <v>A</v>
      </c>
    </row>
    <row r="4" spans="1:61" x14ac:dyDescent="0.2">
      <c r="A4" s="4">
        <v>3054276</v>
      </c>
      <c r="B4" s="4">
        <v>400885</v>
      </c>
      <c r="C4" s="4" t="s">
        <v>9020</v>
      </c>
      <c r="D4" s="4">
        <v>10000</v>
      </c>
      <c r="E4" s="4">
        <v>10000</v>
      </c>
      <c r="F4" s="4">
        <v>27050</v>
      </c>
      <c r="G4" s="7">
        <f>E4+F4-D4</f>
        <v>27050</v>
      </c>
      <c r="H4" s="4" t="s">
        <v>6765</v>
      </c>
      <c r="I4" s="4">
        <v>45000</v>
      </c>
      <c r="J4" s="4" t="s">
        <v>4</v>
      </c>
      <c r="K4" s="4" t="s">
        <v>13</v>
      </c>
      <c r="L4" s="4" t="s">
        <v>6</v>
      </c>
      <c r="M4" s="4" t="s">
        <v>20</v>
      </c>
      <c r="O4" s="4"/>
      <c r="P4" s="14">
        <v>423</v>
      </c>
      <c r="Q4" s="12">
        <v>-500</v>
      </c>
      <c r="S4" s="14">
        <v>400885</v>
      </c>
      <c r="T4" s="12">
        <v>27050</v>
      </c>
      <c r="U4">
        <f>SUM($T$2:T4)</f>
        <v>88195</v>
      </c>
      <c r="W4" s="16">
        <v>400885</v>
      </c>
      <c r="X4">
        <v>88195</v>
      </c>
      <c r="Y4">
        <v>3</v>
      </c>
      <c r="Z4" s="18">
        <f t="shared" si="0"/>
        <v>0.2118154065777462</v>
      </c>
      <c r="AA4" s="18">
        <f t="shared" si="1"/>
        <v>6.5731814198071868E-4</v>
      </c>
      <c r="AB4" t="str">
        <f t="shared" si="2"/>
        <v>A</v>
      </c>
      <c r="AI4" s="14">
        <v>423</v>
      </c>
      <c r="AJ4" s="12">
        <v>-500</v>
      </c>
      <c r="AK4" s="12">
        <v>0</v>
      </c>
      <c r="AL4" s="12">
        <v>0</v>
      </c>
      <c r="AN4">
        <v>423</v>
      </c>
      <c r="AO4">
        <v>-500</v>
      </c>
      <c r="AP4">
        <v>0</v>
      </c>
      <c r="AQ4">
        <v>0</v>
      </c>
      <c r="AR4">
        <f t="shared" si="3"/>
        <v>0</v>
      </c>
      <c r="AV4" s="4">
        <v>3054276</v>
      </c>
      <c r="AW4" s="4">
        <v>400885</v>
      </c>
      <c r="AX4" s="4" t="s">
        <v>9020</v>
      </c>
      <c r="AY4" s="4">
        <v>10000</v>
      </c>
      <c r="AZ4" s="4">
        <v>10000</v>
      </c>
      <c r="BA4" s="4">
        <v>27050</v>
      </c>
      <c r="BB4" s="7">
        <f>AZ4+BA4-AY4</f>
        <v>27050</v>
      </c>
      <c r="BC4" s="4" t="s">
        <v>6765</v>
      </c>
      <c r="BD4" s="4">
        <v>45000</v>
      </c>
      <c r="BE4" s="4" t="s">
        <v>4</v>
      </c>
      <c r="BF4" s="4" t="s">
        <v>13</v>
      </c>
      <c r="BG4" s="4" t="s">
        <v>6</v>
      </c>
      <c r="BH4" s="4" t="s">
        <v>20</v>
      </c>
      <c r="BI4" t="str">
        <f t="shared" si="4"/>
        <v>A</v>
      </c>
    </row>
    <row r="5" spans="1:61" x14ac:dyDescent="0.2">
      <c r="A5" s="4">
        <v>2953910</v>
      </c>
      <c r="B5" s="4">
        <v>2050210</v>
      </c>
      <c r="C5" s="4" t="s">
        <v>981</v>
      </c>
      <c r="D5" s="4">
        <v>8000</v>
      </c>
      <c r="E5" s="4">
        <v>2004</v>
      </c>
      <c r="F5" s="4">
        <v>28516</v>
      </c>
      <c r="G5" s="7">
        <f>E5+F5-D5</f>
        <v>22520</v>
      </c>
      <c r="H5" s="4" t="s">
        <v>982</v>
      </c>
      <c r="I5" s="4">
        <v>10000</v>
      </c>
      <c r="J5" s="4" t="s">
        <v>32</v>
      </c>
      <c r="K5" s="4" t="s">
        <v>8</v>
      </c>
      <c r="M5" s="4" t="s">
        <v>19</v>
      </c>
      <c r="O5" s="4"/>
      <c r="P5" s="14">
        <v>743</v>
      </c>
      <c r="Q5" s="12">
        <v>793.80000000000018</v>
      </c>
      <c r="S5" s="14">
        <v>2050210</v>
      </c>
      <c r="T5" s="12">
        <v>22520</v>
      </c>
      <c r="U5">
        <f>SUM($T$2:T5)</f>
        <v>110715</v>
      </c>
      <c r="W5" s="16">
        <v>2050210</v>
      </c>
      <c r="X5">
        <v>110715</v>
      </c>
      <c r="Y5">
        <v>4</v>
      </c>
      <c r="Z5" s="18">
        <f t="shared" si="0"/>
        <v>0.26590104585583274</v>
      </c>
      <c r="AA5" s="18">
        <f t="shared" si="1"/>
        <v>8.7642418930762491E-4</v>
      </c>
      <c r="AB5" t="str">
        <f t="shared" si="2"/>
        <v>A</v>
      </c>
      <c r="AI5" s="14">
        <v>743</v>
      </c>
      <c r="AJ5" s="12">
        <v>793.80000000000018</v>
      </c>
      <c r="AK5" s="12">
        <v>793.8</v>
      </c>
      <c r="AL5" s="12">
        <v>4000</v>
      </c>
      <c r="AN5">
        <v>743</v>
      </c>
      <c r="AO5">
        <v>793.80000000000018</v>
      </c>
      <c r="AP5">
        <v>793.8</v>
      </c>
      <c r="AQ5">
        <v>4000</v>
      </c>
      <c r="AR5">
        <f t="shared" si="3"/>
        <v>0</v>
      </c>
      <c r="AV5" s="4">
        <v>2953910</v>
      </c>
      <c r="AW5" s="4">
        <v>2050210</v>
      </c>
      <c r="AX5" s="4" t="s">
        <v>981</v>
      </c>
      <c r="AY5" s="4">
        <v>8000</v>
      </c>
      <c r="AZ5" s="4">
        <v>2004</v>
      </c>
      <c r="BA5" s="4">
        <v>28516</v>
      </c>
      <c r="BB5" s="7">
        <f>AZ5+BA5-AY5</f>
        <v>22520</v>
      </c>
      <c r="BC5" s="4" t="s">
        <v>982</v>
      </c>
      <c r="BD5" s="4">
        <v>10000</v>
      </c>
      <c r="BE5" s="4" t="s">
        <v>32</v>
      </c>
      <c r="BF5" s="4" t="s">
        <v>8</v>
      </c>
      <c r="BH5" s="4" t="s">
        <v>19</v>
      </c>
      <c r="BI5" t="str">
        <f t="shared" si="4"/>
        <v>A</v>
      </c>
    </row>
    <row r="6" spans="1:61" x14ac:dyDescent="0.2">
      <c r="A6" s="4">
        <v>2979852</v>
      </c>
      <c r="B6" s="4">
        <v>6778675</v>
      </c>
      <c r="C6" s="4" t="s">
        <v>3309</v>
      </c>
      <c r="D6" s="4">
        <v>6000</v>
      </c>
      <c r="E6" s="4">
        <v>6000</v>
      </c>
      <c r="F6" s="4">
        <v>22036.2</v>
      </c>
      <c r="G6" s="7">
        <f>E6+F6-D6</f>
        <v>22036.2</v>
      </c>
      <c r="H6" s="4" t="s">
        <v>755</v>
      </c>
      <c r="I6" s="4">
        <v>25000</v>
      </c>
      <c r="J6" s="4" t="s">
        <v>32</v>
      </c>
      <c r="K6" s="4" t="s">
        <v>8</v>
      </c>
      <c r="M6" s="4" t="s">
        <v>17</v>
      </c>
      <c r="O6" s="4"/>
      <c r="P6" s="14">
        <v>1197</v>
      </c>
      <c r="Q6" s="12">
        <v>1996.5</v>
      </c>
      <c r="S6" s="14">
        <v>6778675</v>
      </c>
      <c r="T6" s="12">
        <v>22511.200000000001</v>
      </c>
      <c r="U6">
        <f>SUM($T$2:T6)</f>
        <v>133226.20000000001</v>
      </c>
      <c r="W6" s="16">
        <v>6778675</v>
      </c>
      <c r="X6">
        <v>133226.20000000001</v>
      </c>
      <c r="Y6">
        <v>5</v>
      </c>
      <c r="Z6" s="18">
        <f t="shared" si="0"/>
        <v>0.31996555042585334</v>
      </c>
      <c r="AA6" s="18">
        <f t="shared" si="1"/>
        <v>1.0955302366345311E-3</v>
      </c>
      <c r="AB6" t="str">
        <f t="shared" si="2"/>
        <v>A</v>
      </c>
      <c r="AI6" s="14">
        <v>1197</v>
      </c>
      <c r="AJ6" s="12">
        <v>1996.5</v>
      </c>
      <c r="AK6" s="12">
        <v>1996.5</v>
      </c>
      <c r="AL6" s="12">
        <v>6050</v>
      </c>
      <c r="AN6">
        <v>1197</v>
      </c>
      <c r="AO6">
        <v>1996.5</v>
      </c>
      <c r="AP6">
        <v>1996.5</v>
      </c>
      <c r="AQ6">
        <v>6050</v>
      </c>
      <c r="AR6">
        <f t="shared" si="3"/>
        <v>0</v>
      </c>
      <c r="AV6" s="4">
        <v>2979852</v>
      </c>
      <c r="AW6" s="4">
        <v>6778675</v>
      </c>
      <c r="AX6" s="4" t="s">
        <v>3309</v>
      </c>
      <c r="AY6" s="4">
        <v>6000</v>
      </c>
      <c r="AZ6" s="4">
        <v>6000</v>
      </c>
      <c r="BA6" s="4">
        <v>22036.2</v>
      </c>
      <c r="BB6" s="7">
        <f>AZ6+BA6-AY6</f>
        <v>22036.2</v>
      </c>
      <c r="BC6" s="4" t="s">
        <v>755</v>
      </c>
      <c r="BD6" s="4">
        <v>25000</v>
      </c>
      <c r="BE6" s="4" t="s">
        <v>32</v>
      </c>
      <c r="BF6" s="4" t="s">
        <v>8</v>
      </c>
      <c r="BH6" s="4" t="s">
        <v>17</v>
      </c>
      <c r="BI6" t="str">
        <f t="shared" si="4"/>
        <v>A</v>
      </c>
    </row>
    <row r="7" spans="1:61" x14ac:dyDescent="0.2">
      <c r="A7" s="4">
        <v>2956549</v>
      </c>
      <c r="B7" s="4">
        <v>1749671</v>
      </c>
      <c r="C7" s="4" t="s">
        <v>1245</v>
      </c>
      <c r="D7" s="4">
        <v>10000</v>
      </c>
      <c r="E7" s="4">
        <v>10000</v>
      </c>
      <c r="F7" s="4">
        <v>21440</v>
      </c>
      <c r="G7" s="7">
        <f>E7+F7-D7</f>
        <v>21440</v>
      </c>
      <c r="H7" s="4" t="s">
        <v>1246</v>
      </c>
      <c r="I7" s="4">
        <v>10000</v>
      </c>
      <c r="J7" s="4" t="s">
        <v>4</v>
      </c>
      <c r="K7" s="4" t="s">
        <v>5</v>
      </c>
      <c r="L7" s="4" t="s">
        <v>6</v>
      </c>
      <c r="M7" s="4" t="s">
        <v>173</v>
      </c>
      <c r="O7" s="4"/>
      <c r="P7" s="14">
        <v>1633</v>
      </c>
      <c r="Q7" s="12">
        <v>4356.3200000000006</v>
      </c>
      <c r="S7" s="14">
        <v>1749671</v>
      </c>
      <c r="T7" s="12">
        <v>21440</v>
      </c>
      <c r="U7">
        <f>SUM($T$2:T7)</f>
        <v>154666.20000000001</v>
      </c>
      <c r="W7" s="16">
        <v>1749671</v>
      </c>
      <c r="X7">
        <v>154666.20000000001</v>
      </c>
      <c r="Y7">
        <v>6</v>
      </c>
      <c r="Z7" s="18">
        <f t="shared" si="0"/>
        <v>0.37145738462310801</v>
      </c>
      <c r="AA7" s="18">
        <f t="shared" si="1"/>
        <v>1.3146362839614374E-3</v>
      </c>
      <c r="AB7" t="str">
        <f t="shared" si="2"/>
        <v>A</v>
      </c>
      <c r="AI7" s="14">
        <v>1633</v>
      </c>
      <c r="AJ7" s="12">
        <v>4356.3200000000006</v>
      </c>
      <c r="AK7" s="12">
        <v>4356.3200000000006</v>
      </c>
      <c r="AL7" s="12">
        <v>12800</v>
      </c>
      <c r="AN7">
        <v>1633</v>
      </c>
      <c r="AO7">
        <v>4356.3200000000006</v>
      </c>
      <c r="AP7">
        <v>4356.3200000000006</v>
      </c>
      <c r="AQ7">
        <v>12800</v>
      </c>
      <c r="AR7">
        <f t="shared" si="3"/>
        <v>0</v>
      </c>
      <c r="AV7" s="4">
        <v>2956549</v>
      </c>
      <c r="AW7" s="4">
        <v>1749671</v>
      </c>
      <c r="AX7" s="4" t="s">
        <v>1245</v>
      </c>
      <c r="AY7" s="4">
        <v>10000</v>
      </c>
      <c r="AZ7" s="4">
        <v>10000</v>
      </c>
      <c r="BA7" s="4">
        <v>21440</v>
      </c>
      <c r="BB7" s="7">
        <f>AZ7+BA7-AY7</f>
        <v>21440</v>
      </c>
      <c r="BC7" s="4" t="s">
        <v>1246</v>
      </c>
      <c r="BD7" s="4">
        <v>10000</v>
      </c>
      <c r="BE7" s="4" t="s">
        <v>4</v>
      </c>
      <c r="BF7" s="4" t="s">
        <v>5</v>
      </c>
      <c r="BG7" s="4" t="s">
        <v>6</v>
      </c>
      <c r="BH7" s="4" t="s">
        <v>173</v>
      </c>
      <c r="BI7" t="str">
        <f t="shared" si="4"/>
        <v>A</v>
      </c>
    </row>
    <row r="8" spans="1:61" ht="15.75" customHeight="1" x14ac:dyDescent="0.2">
      <c r="A8" s="4">
        <v>3052001</v>
      </c>
      <c r="B8" s="4">
        <v>5988123</v>
      </c>
      <c r="C8" s="4" t="s">
        <v>8883</v>
      </c>
      <c r="D8" s="4">
        <v>10000</v>
      </c>
      <c r="E8" s="4">
        <v>0</v>
      </c>
      <c r="F8" s="4">
        <v>28670</v>
      </c>
      <c r="G8" s="7">
        <f>E8+F8-D8</f>
        <v>18670</v>
      </c>
      <c r="H8" s="4" t="s">
        <v>2491</v>
      </c>
      <c r="I8" s="4">
        <v>15000</v>
      </c>
      <c r="J8" s="4" t="s">
        <v>4</v>
      </c>
      <c r="K8" s="4" t="s">
        <v>22</v>
      </c>
      <c r="L8" s="4" t="s">
        <v>6</v>
      </c>
      <c r="M8" s="4" t="s">
        <v>17</v>
      </c>
      <c r="O8" s="4"/>
      <c r="P8" s="14">
        <v>3256</v>
      </c>
      <c r="Q8" s="12">
        <v>-4350</v>
      </c>
      <c r="S8" s="14">
        <v>5988123</v>
      </c>
      <c r="T8" s="12">
        <v>20038</v>
      </c>
      <c r="U8">
        <f>SUM($T$2:T8)</f>
        <v>174704.2</v>
      </c>
      <c r="W8" s="16">
        <v>5988123</v>
      </c>
      <c r="X8">
        <v>174704.2</v>
      </c>
      <c r="Y8">
        <v>7</v>
      </c>
      <c r="Z8" s="18">
        <f t="shared" si="0"/>
        <v>0.41958207555802357</v>
      </c>
      <c r="AA8" s="18">
        <f t="shared" si="1"/>
        <v>1.5337423312883436E-3</v>
      </c>
      <c r="AB8" t="str">
        <f t="shared" si="2"/>
        <v>A</v>
      </c>
      <c r="AI8" s="14">
        <v>3256</v>
      </c>
      <c r="AJ8" s="12">
        <v>-4350</v>
      </c>
      <c r="AK8" s="12">
        <v>0</v>
      </c>
      <c r="AL8" s="12">
        <v>0</v>
      </c>
      <c r="AN8">
        <v>3256</v>
      </c>
      <c r="AO8">
        <v>-4350</v>
      </c>
      <c r="AP8">
        <v>0</v>
      </c>
      <c r="AQ8">
        <v>0</v>
      </c>
      <c r="AR8">
        <f t="shared" si="3"/>
        <v>0</v>
      </c>
      <c r="AV8" s="4">
        <v>3052001</v>
      </c>
      <c r="AW8" s="4">
        <v>5988123</v>
      </c>
      <c r="AX8" s="4" t="s">
        <v>8883</v>
      </c>
      <c r="AY8" s="4">
        <v>10000</v>
      </c>
      <c r="AZ8" s="4">
        <v>0</v>
      </c>
      <c r="BA8" s="4">
        <v>28670</v>
      </c>
      <c r="BB8" s="7">
        <f>AZ8+BA8-AY8</f>
        <v>18670</v>
      </c>
      <c r="BC8" s="4" t="s">
        <v>2491</v>
      </c>
      <c r="BD8" s="4">
        <v>15000</v>
      </c>
      <c r="BE8" s="4" t="s">
        <v>4</v>
      </c>
      <c r="BF8" s="4" t="s">
        <v>22</v>
      </c>
      <c r="BG8" s="4" t="s">
        <v>6</v>
      </c>
      <c r="BH8" s="4" t="s">
        <v>17</v>
      </c>
      <c r="BI8" t="str">
        <f t="shared" si="4"/>
        <v>A</v>
      </c>
    </row>
    <row r="9" spans="1:61" ht="15.75" customHeight="1" x14ac:dyDescent="0.2">
      <c r="A9" s="4">
        <v>3053177</v>
      </c>
      <c r="B9" s="4">
        <v>1660129</v>
      </c>
      <c r="C9" s="4" t="s">
        <v>8959</v>
      </c>
      <c r="D9" s="4">
        <v>10000</v>
      </c>
      <c r="E9" s="4">
        <v>10000</v>
      </c>
      <c r="F9" s="4">
        <v>18300</v>
      </c>
      <c r="G9" s="7">
        <f>E9+F9-D9</f>
        <v>18300</v>
      </c>
      <c r="H9" s="4" t="s">
        <v>8960</v>
      </c>
      <c r="I9" s="4">
        <v>40000</v>
      </c>
      <c r="J9" s="4" t="s">
        <v>4</v>
      </c>
      <c r="K9" s="4" t="s">
        <v>13</v>
      </c>
      <c r="L9" s="4" t="s">
        <v>6</v>
      </c>
      <c r="M9" s="4" t="s">
        <v>25</v>
      </c>
      <c r="O9" s="4"/>
      <c r="P9" s="14">
        <v>3389</v>
      </c>
      <c r="Q9" s="12">
        <v>-495</v>
      </c>
      <c r="S9" s="14">
        <v>1660129</v>
      </c>
      <c r="T9" s="12">
        <v>18300</v>
      </c>
      <c r="U9">
        <f>SUM($T$2:T9)</f>
        <v>193004.2</v>
      </c>
      <c r="W9" s="16">
        <v>1660129</v>
      </c>
      <c r="X9">
        <v>193004.2</v>
      </c>
      <c r="Y9">
        <v>8</v>
      </c>
      <c r="Z9" s="18">
        <f t="shared" si="0"/>
        <v>0.46353266164989676</v>
      </c>
      <c r="AA9" s="18">
        <f t="shared" si="1"/>
        <v>1.7528483786152498E-3</v>
      </c>
      <c r="AB9" t="str">
        <f t="shared" si="2"/>
        <v>A</v>
      </c>
      <c r="AI9" s="14">
        <v>3389</v>
      </c>
      <c r="AJ9" s="12">
        <v>-495</v>
      </c>
      <c r="AK9" s="12">
        <v>0.75</v>
      </c>
      <c r="AL9" s="12">
        <v>4.25</v>
      </c>
      <c r="AN9">
        <v>3389</v>
      </c>
      <c r="AO9">
        <v>-495</v>
      </c>
      <c r="AP9">
        <v>0.75</v>
      </c>
      <c r="AQ9">
        <v>4.25</v>
      </c>
      <c r="AR9">
        <f t="shared" si="3"/>
        <v>1</v>
      </c>
      <c r="AV9" s="4">
        <v>3053177</v>
      </c>
      <c r="AW9" s="4">
        <v>1660129</v>
      </c>
      <c r="AX9" s="4" t="s">
        <v>8959</v>
      </c>
      <c r="AY9" s="4">
        <v>10000</v>
      </c>
      <c r="AZ9" s="4">
        <v>10000</v>
      </c>
      <c r="BA9" s="4">
        <v>18300</v>
      </c>
      <c r="BB9" s="7">
        <f>AZ9+BA9-AY9</f>
        <v>18300</v>
      </c>
      <c r="BC9" s="4" t="s">
        <v>8960</v>
      </c>
      <c r="BD9" s="4">
        <v>40000</v>
      </c>
      <c r="BE9" s="4" t="s">
        <v>4</v>
      </c>
      <c r="BF9" s="4" t="s">
        <v>13</v>
      </c>
      <c r="BG9" s="4" t="s">
        <v>6</v>
      </c>
      <c r="BH9" s="4" t="s">
        <v>25</v>
      </c>
      <c r="BI9" t="str">
        <f t="shared" si="4"/>
        <v>A</v>
      </c>
    </row>
    <row r="10" spans="1:61" ht="15.75" customHeight="1" x14ac:dyDescent="0.2">
      <c r="A10" s="4">
        <v>2995763</v>
      </c>
      <c r="B10" s="4">
        <v>311639</v>
      </c>
      <c r="C10" s="4" t="s">
        <v>4711</v>
      </c>
      <c r="D10" s="4">
        <v>9850</v>
      </c>
      <c r="E10" s="4">
        <v>9850</v>
      </c>
      <c r="F10" s="4">
        <v>17978.37</v>
      </c>
      <c r="G10" s="7">
        <f>E10+F10-D10</f>
        <v>17978.37</v>
      </c>
      <c r="H10" s="4" t="s">
        <v>4712</v>
      </c>
      <c r="I10" s="4">
        <v>19000</v>
      </c>
      <c r="J10" s="4" t="s">
        <v>32</v>
      </c>
      <c r="K10" s="4" t="s">
        <v>8</v>
      </c>
      <c r="M10" s="4" t="s">
        <v>7</v>
      </c>
      <c r="O10" s="4"/>
      <c r="P10" s="14">
        <v>3982</v>
      </c>
      <c r="Q10" s="12">
        <v>4302.3600000000006</v>
      </c>
      <c r="S10" s="14">
        <v>311639</v>
      </c>
      <c r="T10" s="12">
        <v>17978.37</v>
      </c>
      <c r="U10">
        <f>SUM($T$2:T10)</f>
        <v>210982.57</v>
      </c>
      <c r="W10" s="16">
        <v>311639</v>
      </c>
      <c r="X10">
        <v>210982.57</v>
      </c>
      <c r="Y10">
        <v>9</v>
      </c>
      <c r="Z10" s="18">
        <f t="shared" si="0"/>
        <v>0.50671079817867004</v>
      </c>
      <c r="AA10" s="18">
        <f t="shared" si="1"/>
        <v>1.9719544259421558E-3</v>
      </c>
      <c r="AB10" t="str">
        <f t="shared" si="2"/>
        <v>A</v>
      </c>
      <c r="AI10" s="14">
        <v>3982</v>
      </c>
      <c r="AJ10" s="12">
        <v>4302.3600000000006</v>
      </c>
      <c r="AK10" s="12">
        <v>4302.3599999999997</v>
      </c>
      <c r="AL10" s="12">
        <v>6800</v>
      </c>
      <c r="AN10">
        <v>3982</v>
      </c>
      <c r="AO10">
        <v>4302.3600000000006</v>
      </c>
      <c r="AP10">
        <v>4302.3599999999997</v>
      </c>
      <c r="AQ10">
        <v>6800</v>
      </c>
      <c r="AR10">
        <f t="shared" si="3"/>
        <v>0</v>
      </c>
      <c r="AV10" s="4">
        <v>2995763</v>
      </c>
      <c r="AW10" s="4">
        <v>311639</v>
      </c>
      <c r="AX10" s="4" t="s">
        <v>4711</v>
      </c>
      <c r="AY10" s="4">
        <v>9850</v>
      </c>
      <c r="AZ10" s="4">
        <v>9850</v>
      </c>
      <c r="BA10" s="4">
        <v>17978.37</v>
      </c>
      <c r="BB10" s="7">
        <f>AZ10+BA10-AY10</f>
        <v>17978.37</v>
      </c>
      <c r="BC10" s="4" t="s">
        <v>4712</v>
      </c>
      <c r="BD10" s="4">
        <v>19000</v>
      </c>
      <c r="BE10" s="4" t="s">
        <v>32</v>
      </c>
      <c r="BF10" s="4" t="s">
        <v>8</v>
      </c>
      <c r="BH10" s="4" t="s">
        <v>7</v>
      </c>
      <c r="BI10" t="str">
        <f t="shared" si="4"/>
        <v>A</v>
      </c>
    </row>
    <row r="11" spans="1:61" ht="15.75" customHeight="1" x14ac:dyDescent="0.2">
      <c r="A11" s="4">
        <v>2954260</v>
      </c>
      <c r="B11" s="4">
        <v>4458217</v>
      </c>
      <c r="C11" s="4" t="s">
        <v>1011</v>
      </c>
      <c r="D11" s="4">
        <v>10000</v>
      </c>
      <c r="E11" s="4">
        <v>10000</v>
      </c>
      <c r="F11" s="4">
        <v>17312</v>
      </c>
      <c r="G11" s="7">
        <f>E11+F11-D11</f>
        <v>17312</v>
      </c>
      <c r="H11" s="4" t="s">
        <v>1012</v>
      </c>
      <c r="I11" s="4">
        <v>40000</v>
      </c>
      <c r="J11" s="4" t="s">
        <v>4</v>
      </c>
      <c r="K11" s="4" t="s">
        <v>13</v>
      </c>
      <c r="L11" s="4" t="s">
        <v>6</v>
      </c>
      <c r="M11" s="4" t="s">
        <v>25</v>
      </c>
      <c r="O11" s="4"/>
      <c r="P11" s="14">
        <v>4664</v>
      </c>
      <c r="Q11" s="12">
        <v>-2239.5</v>
      </c>
      <c r="S11" s="14">
        <v>4458217</v>
      </c>
      <c r="T11" s="12">
        <v>17312</v>
      </c>
      <c r="U11">
        <f>SUM($T$2:T11)</f>
        <v>228294.57</v>
      </c>
      <c r="W11" s="16">
        <v>4458217</v>
      </c>
      <c r="X11">
        <v>228294.57</v>
      </c>
      <c r="Y11">
        <v>10</v>
      </c>
      <c r="Z11" s="18">
        <f t="shared" si="0"/>
        <v>0.54828853295585622</v>
      </c>
      <c r="AA11" s="18">
        <f t="shared" si="1"/>
        <v>2.1910604732690623E-3</v>
      </c>
      <c r="AB11" t="str">
        <f t="shared" si="2"/>
        <v>A</v>
      </c>
      <c r="AI11" s="14">
        <v>4664</v>
      </c>
      <c r="AJ11" s="12">
        <v>-2239.5</v>
      </c>
      <c r="AK11" s="12">
        <v>760.5</v>
      </c>
      <c r="AL11" s="12">
        <v>0</v>
      </c>
      <c r="AN11">
        <v>4664</v>
      </c>
      <c r="AO11">
        <v>-2239.5</v>
      </c>
      <c r="AP11">
        <v>760.5</v>
      </c>
      <c r="AQ11">
        <v>0</v>
      </c>
      <c r="AR11">
        <f t="shared" si="3"/>
        <v>1</v>
      </c>
      <c r="AV11" s="4">
        <v>2954260</v>
      </c>
      <c r="AW11" s="4">
        <v>4458217</v>
      </c>
      <c r="AX11" s="4" t="s">
        <v>1011</v>
      </c>
      <c r="AY11" s="4">
        <v>10000</v>
      </c>
      <c r="AZ11" s="4">
        <v>10000</v>
      </c>
      <c r="BA11" s="4">
        <v>17312</v>
      </c>
      <c r="BB11" s="7">
        <f>AZ11+BA11-AY11</f>
        <v>17312</v>
      </c>
      <c r="BC11" s="4" t="s">
        <v>1012</v>
      </c>
      <c r="BD11" s="4">
        <v>40000</v>
      </c>
      <c r="BE11" s="4" t="s">
        <v>4</v>
      </c>
      <c r="BF11" s="4" t="s">
        <v>13</v>
      </c>
      <c r="BG11" s="4" t="s">
        <v>6</v>
      </c>
      <c r="BH11" s="4" t="s">
        <v>25</v>
      </c>
      <c r="BI11" t="str">
        <f t="shared" si="4"/>
        <v>A</v>
      </c>
    </row>
    <row r="12" spans="1:61" ht="15.75" customHeight="1" x14ac:dyDescent="0.2">
      <c r="A12" s="4">
        <v>3044574</v>
      </c>
      <c r="B12" s="4">
        <v>5892916</v>
      </c>
      <c r="C12" s="4" t="s">
        <v>8393</v>
      </c>
      <c r="D12" s="4">
        <v>10000</v>
      </c>
      <c r="E12" s="4">
        <v>10000</v>
      </c>
      <c r="F12" s="4">
        <v>15020</v>
      </c>
      <c r="G12" s="7">
        <f>E12+F12-D12</f>
        <v>15020</v>
      </c>
      <c r="H12" s="4" t="s">
        <v>8394</v>
      </c>
      <c r="I12" s="4">
        <v>35000</v>
      </c>
      <c r="J12" s="4" t="s">
        <v>32</v>
      </c>
      <c r="K12" s="4" t="s">
        <v>5</v>
      </c>
      <c r="M12" s="4" t="s">
        <v>111</v>
      </c>
      <c r="O12" s="4"/>
      <c r="P12" s="14">
        <v>5078</v>
      </c>
      <c r="Q12" s="12">
        <v>-500</v>
      </c>
      <c r="S12" s="14">
        <v>8068432</v>
      </c>
      <c r="T12" s="12">
        <v>16311.719999999998</v>
      </c>
      <c r="U12">
        <f>SUM($T$2:T12)</f>
        <v>244606.29</v>
      </c>
      <c r="W12" s="16">
        <v>8068432</v>
      </c>
      <c r="X12">
        <v>244606.29</v>
      </c>
      <c r="Y12">
        <v>11</v>
      </c>
      <c r="Z12" s="18">
        <f t="shared" si="0"/>
        <v>0.58746392389391799</v>
      </c>
      <c r="AA12" s="18">
        <f t="shared" si="1"/>
        <v>2.4101665205959683E-3</v>
      </c>
      <c r="AB12" t="str">
        <f t="shared" si="2"/>
        <v>A</v>
      </c>
      <c r="AI12" s="14">
        <v>5078</v>
      </c>
      <c r="AJ12" s="12">
        <v>-500</v>
      </c>
      <c r="AK12" s="12">
        <v>0</v>
      </c>
      <c r="AL12" s="12">
        <v>0</v>
      </c>
      <c r="AN12">
        <v>5078</v>
      </c>
      <c r="AO12">
        <v>-500</v>
      </c>
      <c r="AP12">
        <v>0</v>
      </c>
      <c r="AQ12">
        <v>0</v>
      </c>
      <c r="AR12">
        <f t="shared" si="3"/>
        <v>0</v>
      </c>
      <c r="AV12" s="4">
        <v>3044574</v>
      </c>
      <c r="AW12" s="4">
        <v>5892916</v>
      </c>
      <c r="AX12" s="4" t="s">
        <v>8393</v>
      </c>
      <c r="AY12" s="4">
        <v>10000</v>
      </c>
      <c r="AZ12" s="4">
        <v>10000</v>
      </c>
      <c r="BA12" s="4">
        <v>15020</v>
      </c>
      <c r="BB12" s="7">
        <f>AZ12+BA12-AY12</f>
        <v>15020</v>
      </c>
      <c r="BC12" s="4" t="s">
        <v>8394</v>
      </c>
      <c r="BD12" s="4">
        <v>35000</v>
      </c>
      <c r="BE12" s="4" t="s">
        <v>32</v>
      </c>
      <c r="BF12" s="4" t="s">
        <v>5</v>
      </c>
      <c r="BH12" s="4" t="s">
        <v>111</v>
      </c>
      <c r="BI12" t="str">
        <f t="shared" si="4"/>
        <v>A</v>
      </c>
    </row>
    <row r="13" spans="1:61" ht="15.75" customHeight="1" x14ac:dyDescent="0.2">
      <c r="A13" s="4">
        <v>3043657</v>
      </c>
      <c r="B13" s="4">
        <v>491874</v>
      </c>
      <c r="C13" s="4" t="s">
        <v>8336</v>
      </c>
      <c r="D13" s="4">
        <v>10000</v>
      </c>
      <c r="E13" s="4">
        <v>10000</v>
      </c>
      <c r="F13" s="4">
        <v>14952</v>
      </c>
      <c r="G13" s="7">
        <f>E13+F13-D13</f>
        <v>14952</v>
      </c>
      <c r="H13" s="4" t="s">
        <v>8337</v>
      </c>
      <c r="I13" s="4">
        <v>14000</v>
      </c>
      <c r="J13" s="4" t="s">
        <v>4</v>
      </c>
      <c r="K13" s="4" t="s">
        <v>8</v>
      </c>
      <c r="L13" s="4" t="s">
        <v>14</v>
      </c>
      <c r="M13" s="4" t="s">
        <v>23</v>
      </c>
      <c r="O13" s="4"/>
      <c r="P13" s="14">
        <v>5386</v>
      </c>
      <c r="Q13" s="12">
        <v>1390</v>
      </c>
      <c r="S13" s="14">
        <v>5892916</v>
      </c>
      <c r="T13" s="12">
        <v>15020</v>
      </c>
      <c r="U13">
        <f>SUM($T$2:T13)</f>
        <v>259626.29</v>
      </c>
      <c r="W13" s="16">
        <v>5892916</v>
      </c>
      <c r="X13">
        <v>259626.29</v>
      </c>
      <c r="Y13">
        <v>12</v>
      </c>
      <c r="Z13" s="18">
        <f t="shared" si="0"/>
        <v>0.62353702788845</v>
      </c>
      <c r="AA13" s="18">
        <f t="shared" si="1"/>
        <v>2.6292725679228747E-3</v>
      </c>
      <c r="AB13" t="str">
        <f t="shared" si="2"/>
        <v>A</v>
      </c>
      <c r="AI13" s="14">
        <v>5386</v>
      </c>
      <c r="AJ13" s="12">
        <v>1390</v>
      </c>
      <c r="AK13" s="12">
        <v>1390</v>
      </c>
      <c r="AL13" s="12">
        <v>2500</v>
      </c>
      <c r="AN13">
        <v>5386</v>
      </c>
      <c r="AO13">
        <v>1390</v>
      </c>
      <c r="AP13">
        <v>1390</v>
      </c>
      <c r="AQ13">
        <v>2500</v>
      </c>
      <c r="AR13">
        <f t="shared" si="3"/>
        <v>0</v>
      </c>
      <c r="AV13" s="4">
        <v>3043657</v>
      </c>
      <c r="AW13" s="4">
        <v>491874</v>
      </c>
      <c r="AX13" s="4" t="s">
        <v>8336</v>
      </c>
      <c r="AY13" s="4">
        <v>10000</v>
      </c>
      <c r="AZ13" s="4">
        <v>10000</v>
      </c>
      <c r="BA13" s="4">
        <v>14952</v>
      </c>
      <c r="BB13" s="7">
        <f>AZ13+BA13-AY13</f>
        <v>14952</v>
      </c>
      <c r="BC13" s="4" t="s">
        <v>8337</v>
      </c>
      <c r="BD13" s="4">
        <v>14000</v>
      </c>
      <c r="BE13" s="4" t="s">
        <v>4</v>
      </c>
      <c r="BF13" s="4" t="s">
        <v>8</v>
      </c>
      <c r="BG13" s="4" t="s">
        <v>14</v>
      </c>
      <c r="BH13" s="4" t="s">
        <v>23</v>
      </c>
      <c r="BI13" t="str">
        <f t="shared" si="4"/>
        <v>A</v>
      </c>
    </row>
    <row r="14" spans="1:61" ht="15.75" customHeight="1" x14ac:dyDescent="0.2">
      <c r="A14" s="4">
        <v>3028320</v>
      </c>
      <c r="B14" s="4">
        <v>1644784</v>
      </c>
      <c r="C14" s="4" t="s">
        <v>7176</v>
      </c>
      <c r="D14" s="4">
        <v>5000</v>
      </c>
      <c r="E14" s="4">
        <v>5000</v>
      </c>
      <c r="F14" s="4">
        <v>14715</v>
      </c>
      <c r="G14" s="7">
        <f>E14+F14-D14</f>
        <v>14715</v>
      </c>
      <c r="H14" s="4" t="s">
        <v>7177</v>
      </c>
      <c r="I14" s="4">
        <v>27000</v>
      </c>
      <c r="J14" s="4" t="s">
        <v>4</v>
      </c>
      <c r="K14" s="4" t="s">
        <v>13</v>
      </c>
      <c r="L14" s="4" t="s">
        <v>6</v>
      </c>
      <c r="M14" s="4" t="s">
        <v>12</v>
      </c>
      <c r="O14" s="4"/>
      <c r="P14" s="14">
        <v>5409</v>
      </c>
      <c r="Q14" s="12">
        <v>-1100</v>
      </c>
      <c r="S14" s="14">
        <v>491874</v>
      </c>
      <c r="T14" s="12">
        <v>14952</v>
      </c>
      <c r="U14">
        <f>SUM($T$2:T14)</f>
        <v>274578.29000000004</v>
      </c>
      <c r="W14" s="16">
        <v>491874</v>
      </c>
      <c r="X14">
        <v>274578.29000000004</v>
      </c>
      <c r="Y14">
        <v>13</v>
      </c>
      <c r="Z14" s="18">
        <f t="shared" si="0"/>
        <v>0.65944681822974449</v>
      </c>
      <c r="AA14" s="18">
        <f t="shared" si="1"/>
        <v>2.8483786152497807E-3</v>
      </c>
      <c r="AB14" t="str">
        <f t="shared" si="2"/>
        <v>A</v>
      </c>
      <c r="AI14" s="14">
        <v>5409</v>
      </c>
      <c r="AJ14" s="12">
        <v>-1100</v>
      </c>
      <c r="AK14" s="12">
        <v>0</v>
      </c>
      <c r="AL14" s="12">
        <v>0</v>
      </c>
      <c r="AN14">
        <v>5409</v>
      </c>
      <c r="AO14">
        <v>-1100</v>
      </c>
      <c r="AP14">
        <v>0</v>
      </c>
      <c r="AQ14">
        <v>0</v>
      </c>
      <c r="AR14">
        <f t="shared" si="3"/>
        <v>0</v>
      </c>
      <c r="AV14" s="4">
        <v>3028320</v>
      </c>
      <c r="AW14" s="4">
        <v>1644784</v>
      </c>
      <c r="AX14" s="4" t="s">
        <v>7176</v>
      </c>
      <c r="AY14" s="4">
        <v>5000</v>
      </c>
      <c r="AZ14" s="4">
        <v>5000</v>
      </c>
      <c r="BA14" s="4">
        <v>14715</v>
      </c>
      <c r="BB14" s="7">
        <f>AZ14+BA14-AY14</f>
        <v>14715</v>
      </c>
      <c r="BC14" s="4" t="s">
        <v>7177</v>
      </c>
      <c r="BD14" s="4">
        <v>27000</v>
      </c>
      <c r="BE14" s="4" t="s">
        <v>4</v>
      </c>
      <c r="BF14" s="4" t="s">
        <v>13</v>
      </c>
      <c r="BG14" s="4" t="s">
        <v>6</v>
      </c>
      <c r="BH14" s="4" t="s">
        <v>12</v>
      </c>
      <c r="BI14" t="str">
        <f t="shared" si="4"/>
        <v>A</v>
      </c>
    </row>
    <row r="15" spans="1:61" ht="15.75" customHeight="1" x14ac:dyDescent="0.2">
      <c r="A15" s="4">
        <v>3041312</v>
      </c>
      <c r="B15" s="4">
        <v>8068432</v>
      </c>
      <c r="C15" s="4" t="s">
        <v>8316</v>
      </c>
      <c r="D15" s="4">
        <v>9650</v>
      </c>
      <c r="E15" s="4">
        <v>9650</v>
      </c>
      <c r="F15" s="4">
        <v>14679.24</v>
      </c>
      <c r="G15" s="7">
        <f>E15+F15-D15</f>
        <v>14679.239999999998</v>
      </c>
      <c r="H15" s="4" t="s">
        <v>238</v>
      </c>
      <c r="I15" s="4">
        <v>13000</v>
      </c>
      <c r="J15" s="4" t="s">
        <v>32</v>
      </c>
      <c r="K15" s="4" t="s">
        <v>13</v>
      </c>
      <c r="M15" s="4" t="s">
        <v>65</v>
      </c>
      <c r="O15" s="4"/>
      <c r="P15" s="14">
        <v>5634</v>
      </c>
      <c r="Q15" s="12">
        <v>5829.9600000000009</v>
      </c>
      <c r="S15" s="14">
        <v>1644784</v>
      </c>
      <c r="T15" s="12">
        <v>14715</v>
      </c>
      <c r="U15">
        <f>SUM($T$2:T15)</f>
        <v>289293.29000000004</v>
      </c>
      <c r="W15" s="16">
        <v>1644784</v>
      </c>
      <c r="X15">
        <v>289293.29000000004</v>
      </c>
      <c r="Y15">
        <v>14</v>
      </c>
      <c r="Z15" s="18">
        <f t="shared" si="0"/>
        <v>0.69478741245607856</v>
      </c>
      <c r="AA15" s="18">
        <f t="shared" si="1"/>
        <v>3.0674846625766872E-3</v>
      </c>
      <c r="AB15" t="str">
        <f t="shared" si="2"/>
        <v>A</v>
      </c>
      <c r="AI15" s="14">
        <v>5634</v>
      </c>
      <c r="AJ15" s="12">
        <v>5829.9600000000009</v>
      </c>
      <c r="AK15" s="12">
        <v>5829.96</v>
      </c>
      <c r="AL15" s="12">
        <v>10650</v>
      </c>
      <c r="AN15">
        <v>5634</v>
      </c>
      <c r="AO15">
        <v>5829.9600000000009</v>
      </c>
      <c r="AP15">
        <v>5829.96</v>
      </c>
      <c r="AQ15">
        <v>10650</v>
      </c>
      <c r="AR15">
        <f t="shared" si="3"/>
        <v>0</v>
      </c>
      <c r="AV15" s="4">
        <v>3041312</v>
      </c>
      <c r="AW15" s="4">
        <v>8068432</v>
      </c>
      <c r="AX15" s="4" t="s">
        <v>8316</v>
      </c>
      <c r="AY15" s="4">
        <v>9650</v>
      </c>
      <c r="AZ15" s="4">
        <v>9650</v>
      </c>
      <c r="BA15" s="4">
        <v>14679.24</v>
      </c>
      <c r="BB15" s="7">
        <f>AZ15+BA15-AY15</f>
        <v>14679.239999999998</v>
      </c>
      <c r="BC15" s="4" t="s">
        <v>238</v>
      </c>
      <c r="BD15" s="4">
        <v>13000</v>
      </c>
      <c r="BE15" s="4" t="s">
        <v>32</v>
      </c>
      <c r="BF15" s="4" t="s">
        <v>13</v>
      </c>
      <c r="BH15" s="4" t="s">
        <v>65</v>
      </c>
      <c r="BI15" t="str">
        <f t="shared" si="4"/>
        <v>A</v>
      </c>
    </row>
    <row r="16" spans="1:61" ht="15.75" customHeight="1" x14ac:dyDescent="0.2">
      <c r="A16" s="4">
        <v>3025520</v>
      </c>
      <c r="B16" s="4">
        <v>1839377</v>
      </c>
      <c r="C16" s="4" t="s">
        <v>6964</v>
      </c>
      <c r="D16" s="4">
        <v>6050</v>
      </c>
      <c r="E16" s="4">
        <v>0</v>
      </c>
      <c r="F16" s="4">
        <v>20540.96</v>
      </c>
      <c r="G16" s="7">
        <f>E16+F16-D16</f>
        <v>14490.96</v>
      </c>
      <c r="H16" s="4" t="s">
        <v>3343</v>
      </c>
      <c r="I16" s="4">
        <v>50000</v>
      </c>
      <c r="J16" s="4" t="s">
        <v>51</v>
      </c>
      <c r="K16" s="4" t="s">
        <v>13</v>
      </c>
      <c r="M16" s="4" t="s">
        <v>111</v>
      </c>
      <c r="O16" s="4"/>
      <c r="P16" s="14">
        <v>7790</v>
      </c>
      <c r="Q16" s="12">
        <v>401.25</v>
      </c>
      <c r="S16" s="14">
        <v>1839377</v>
      </c>
      <c r="T16" s="12">
        <v>14490.96</v>
      </c>
      <c r="U16">
        <f>SUM($T$2:T16)</f>
        <v>303784.25000000006</v>
      </c>
      <c r="W16" s="16">
        <v>1839377</v>
      </c>
      <c r="X16">
        <v>303784.25000000006</v>
      </c>
      <c r="Y16">
        <v>15</v>
      </c>
      <c r="Z16" s="18">
        <f t="shared" si="0"/>
        <v>0.72958993622842239</v>
      </c>
      <c r="AA16" s="18">
        <f t="shared" si="1"/>
        <v>3.2865907099035932E-3</v>
      </c>
      <c r="AB16" t="str">
        <f t="shared" si="2"/>
        <v>A</v>
      </c>
      <c r="AI16" s="14">
        <v>7790</v>
      </c>
      <c r="AJ16" s="12">
        <v>401.25</v>
      </c>
      <c r="AK16" s="12">
        <v>401.25</v>
      </c>
      <c r="AL16" s="12">
        <v>1500</v>
      </c>
      <c r="AN16">
        <v>7790</v>
      </c>
      <c r="AO16">
        <v>401.25</v>
      </c>
      <c r="AP16">
        <v>401.25</v>
      </c>
      <c r="AQ16">
        <v>1500</v>
      </c>
      <c r="AR16">
        <f t="shared" si="3"/>
        <v>0</v>
      </c>
      <c r="AV16" s="4">
        <v>3025520</v>
      </c>
      <c r="AW16" s="4">
        <v>1839377</v>
      </c>
      <c r="AX16" s="4" t="s">
        <v>6964</v>
      </c>
      <c r="AY16" s="4">
        <v>6050</v>
      </c>
      <c r="AZ16" s="4">
        <v>0</v>
      </c>
      <c r="BA16" s="4">
        <v>20540.96</v>
      </c>
      <c r="BB16" s="7">
        <f>AZ16+BA16-AY16</f>
        <v>14490.96</v>
      </c>
      <c r="BC16" s="4" t="s">
        <v>3343</v>
      </c>
      <c r="BD16" s="4">
        <v>50000</v>
      </c>
      <c r="BE16" s="4" t="s">
        <v>51</v>
      </c>
      <c r="BF16" s="4" t="s">
        <v>13</v>
      </c>
      <c r="BH16" s="4" t="s">
        <v>111</v>
      </c>
      <c r="BI16" t="str">
        <f t="shared" si="4"/>
        <v>A</v>
      </c>
    </row>
    <row r="17" spans="1:61" ht="15.75" customHeight="1" x14ac:dyDescent="0.2">
      <c r="A17" s="4">
        <v>3017372</v>
      </c>
      <c r="B17" s="4">
        <v>249916</v>
      </c>
      <c r="C17" s="4" t="s">
        <v>6370</v>
      </c>
      <c r="D17" s="4">
        <v>10000</v>
      </c>
      <c r="E17" s="4">
        <v>10000</v>
      </c>
      <c r="F17" s="4">
        <v>13920</v>
      </c>
      <c r="G17" s="7">
        <f>E17+F17-D17</f>
        <v>13920</v>
      </c>
      <c r="H17" s="4" t="s">
        <v>4077</v>
      </c>
      <c r="I17" s="4">
        <v>14000</v>
      </c>
      <c r="J17" s="4" t="s">
        <v>4</v>
      </c>
      <c r="K17" s="4" t="s">
        <v>13</v>
      </c>
      <c r="L17" s="4" t="s">
        <v>6</v>
      </c>
      <c r="M17" s="4" t="s">
        <v>47</v>
      </c>
      <c r="O17" s="4"/>
      <c r="P17" s="14">
        <v>8357</v>
      </c>
      <c r="Q17" s="12">
        <v>2863.5</v>
      </c>
      <c r="S17" s="14">
        <v>249916</v>
      </c>
      <c r="T17" s="12">
        <v>13920</v>
      </c>
      <c r="U17">
        <f>SUM($T$2:T17)</f>
        <v>317704.25000000006</v>
      </c>
      <c r="W17" s="16">
        <v>249916</v>
      </c>
      <c r="X17">
        <v>317704.25000000006</v>
      </c>
      <c r="Y17">
        <v>16</v>
      </c>
      <c r="Z17" s="18">
        <f t="shared" si="0"/>
        <v>0.76302120171469967</v>
      </c>
      <c r="AA17" s="18">
        <f t="shared" si="1"/>
        <v>3.5056967572304996E-3</v>
      </c>
      <c r="AB17" t="str">
        <f t="shared" si="2"/>
        <v>A</v>
      </c>
      <c r="AI17" s="14">
        <v>8357</v>
      </c>
      <c r="AJ17" s="12">
        <v>2863.5</v>
      </c>
      <c r="AK17" s="12">
        <v>4363.5</v>
      </c>
      <c r="AL17" s="12">
        <v>0</v>
      </c>
      <c r="AN17">
        <v>8357</v>
      </c>
      <c r="AO17">
        <v>2863.5</v>
      </c>
      <c r="AP17">
        <v>4363.5</v>
      </c>
      <c r="AQ17">
        <v>0</v>
      </c>
      <c r="AR17">
        <f t="shared" si="3"/>
        <v>0</v>
      </c>
      <c r="AV17" s="4">
        <v>3017372</v>
      </c>
      <c r="AW17" s="4">
        <v>249916</v>
      </c>
      <c r="AX17" s="4" t="s">
        <v>6370</v>
      </c>
      <c r="AY17" s="4">
        <v>10000</v>
      </c>
      <c r="AZ17" s="4">
        <v>10000</v>
      </c>
      <c r="BA17" s="4">
        <v>13920</v>
      </c>
      <c r="BB17" s="7">
        <f>AZ17+BA17-AY17</f>
        <v>13920</v>
      </c>
      <c r="BC17" s="4" t="s">
        <v>4077</v>
      </c>
      <c r="BD17" s="4">
        <v>14000</v>
      </c>
      <c r="BE17" s="4" t="s">
        <v>4</v>
      </c>
      <c r="BF17" s="4" t="s">
        <v>13</v>
      </c>
      <c r="BG17" s="4" t="s">
        <v>6</v>
      </c>
      <c r="BH17" s="4" t="s">
        <v>47</v>
      </c>
      <c r="BI17" t="str">
        <f t="shared" si="4"/>
        <v>A</v>
      </c>
    </row>
    <row r="18" spans="1:61" ht="15.75" customHeight="1" x14ac:dyDescent="0.2">
      <c r="A18" s="4">
        <v>2974504</v>
      </c>
      <c r="B18" s="4">
        <v>8104650</v>
      </c>
      <c r="C18" s="4" t="s">
        <v>2809</v>
      </c>
      <c r="D18" s="4">
        <v>5000</v>
      </c>
      <c r="E18" s="4">
        <v>5000</v>
      </c>
      <c r="F18" s="4">
        <v>13599.25</v>
      </c>
      <c r="G18" s="7">
        <f>E18+F18-D18</f>
        <v>13599.25</v>
      </c>
      <c r="H18" s="4" t="s">
        <v>2810</v>
      </c>
      <c r="I18" s="4">
        <v>30000</v>
      </c>
      <c r="J18" s="4" t="s">
        <v>4</v>
      </c>
      <c r="K18" s="4" t="s">
        <v>5</v>
      </c>
      <c r="L18" s="4" t="s">
        <v>6</v>
      </c>
      <c r="M18" s="4" t="s">
        <v>25</v>
      </c>
      <c r="O18" s="4"/>
      <c r="P18" s="14">
        <v>8368</v>
      </c>
      <c r="Q18" s="12">
        <v>0.15999999999996817</v>
      </c>
      <c r="S18" s="14">
        <v>8104650</v>
      </c>
      <c r="T18" s="12">
        <v>13599.25</v>
      </c>
      <c r="U18">
        <f>SUM($T$2:T18)</f>
        <v>331303.50000000006</v>
      </c>
      <c r="W18" s="16">
        <v>8104650</v>
      </c>
      <c r="X18">
        <v>331303.50000000006</v>
      </c>
      <c r="Y18">
        <v>17</v>
      </c>
      <c r="Z18" s="18">
        <f t="shared" si="0"/>
        <v>0.79568213110868358</v>
      </c>
      <c r="AA18" s="18">
        <f t="shared" si="1"/>
        <v>3.7248028045574057E-3</v>
      </c>
      <c r="AB18" t="str">
        <f t="shared" si="2"/>
        <v>A</v>
      </c>
      <c r="AI18" s="14">
        <v>8368</v>
      </c>
      <c r="AJ18" s="12">
        <v>0.15999999999996817</v>
      </c>
      <c r="AK18" s="12">
        <v>0.16</v>
      </c>
      <c r="AL18" s="12">
        <v>800</v>
      </c>
      <c r="AN18">
        <v>8368</v>
      </c>
      <c r="AO18">
        <v>0.15999999999996817</v>
      </c>
      <c r="AP18">
        <v>0.16</v>
      </c>
      <c r="AQ18">
        <v>800</v>
      </c>
      <c r="AR18">
        <f t="shared" si="3"/>
        <v>0</v>
      </c>
      <c r="AV18" s="4">
        <v>2974504</v>
      </c>
      <c r="AW18" s="4">
        <v>8104650</v>
      </c>
      <c r="AX18" s="4" t="s">
        <v>2809</v>
      </c>
      <c r="AY18" s="4">
        <v>5000</v>
      </c>
      <c r="AZ18" s="4">
        <v>5000</v>
      </c>
      <c r="BA18" s="4">
        <v>13599.25</v>
      </c>
      <c r="BB18" s="7">
        <f>AZ18+BA18-AY18</f>
        <v>13599.25</v>
      </c>
      <c r="BC18" s="4" t="s">
        <v>2810</v>
      </c>
      <c r="BD18" s="4">
        <v>30000</v>
      </c>
      <c r="BE18" s="4" t="s">
        <v>4</v>
      </c>
      <c r="BF18" s="4" t="s">
        <v>5</v>
      </c>
      <c r="BG18" s="4" t="s">
        <v>6</v>
      </c>
      <c r="BH18" s="4" t="s">
        <v>25</v>
      </c>
      <c r="BI18" t="str">
        <f t="shared" si="4"/>
        <v>A</v>
      </c>
    </row>
    <row r="19" spans="1:61" ht="15.75" customHeight="1" x14ac:dyDescent="0.2">
      <c r="A19" s="4">
        <v>2984703</v>
      </c>
      <c r="B19" s="4">
        <v>431029</v>
      </c>
      <c r="C19" s="4" t="s">
        <v>3740</v>
      </c>
      <c r="D19" s="4">
        <v>6600</v>
      </c>
      <c r="E19" s="4">
        <v>6600</v>
      </c>
      <c r="F19" s="4">
        <v>12901.68</v>
      </c>
      <c r="G19" s="7">
        <f>E19+F19-D19</f>
        <v>12901.68</v>
      </c>
      <c r="H19" s="4" t="s">
        <v>3741</v>
      </c>
      <c r="I19" s="4">
        <v>8200</v>
      </c>
      <c r="J19" s="4" t="s">
        <v>4</v>
      </c>
      <c r="K19" s="4" t="s">
        <v>13</v>
      </c>
      <c r="L19" s="4" t="s">
        <v>6</v>
      </c>
      <c r="M19" s="4" t="s">
        <v>20</v>
      </c>
      <c r="O19" s="4"/>
      <c r="P19" s="14">
        <v>11198</v>
      </c>
      <c r="Q19" s="12">
        <v>6710.24</v>
      </c>
      <c r="S19" s="14">
        <v>6898550</v>
      </c>
      <c r="T19" s="12">
        <v>13142.849999999999</v>
      </c>
      <c r="U19">
        <f>SUM($T$2:T19)</f>
        <v>344446.35000000003</v>
      </c>
      <c r="W19" s="16">
        <v>6898550</v>
      </c>
      <c r="X19">
        <v>344446.35000000003</v>
      </c>
      <c r="Y19">
        <v>18</v>
      </c>
      <c r="Z19" s="18">
        <f t="shared" si="0"/>
        <v>0.82724693768887891</v>
      </c>
      <c r="AA19" s="18">
        <f t="shared" si="1"/>
        <v>3.9439088518843117E-3</v>
      </c>
      <c r="AB19" t="str">
        <f t="shared" si="2"/>
        <v>A</v>
      </c>
      <c r="AI19" s="14">
        <v>11198</v>
      </c>
      <c r="AJ19" s="12">
        <v>6710.24</v>
      </c>
      <c r="AK19" s="12">
        <v>6710.24</v>
      </c>
      <c r="AL19" s="12">
        <v>17750</v>
      </c>
      <c r="AN19">
        <v>11198</v>
      </c>
      <c r="AO19">
        <v>6710.24</v>
      </c>
      <c r="AP19">
        <v>6710.24</v>
      </c>
      <c r="AQ19">
        <v>17750</v>
      </c>
      <c r="AR19">
        <f t="shared" si="3"/>
        <v>0</v>
      </c>
      <c r="AV19" s="4">
        <v>2984703</v>
      </c>
      <c r="AW19" s="4">
        <v>431029</v>
      </c>
      <c r="AX19" s="4" t="s">
        <v>3740</v>
      </c>
      <c r="AY19" s="4">
        <v>6600</v>
      </c>
      <c r="AZ19" s="4">
        <v>6600</v>
      </c>
      <c r="BA19" s="4">
        <v>12901.68</v>
      </c>
      <c r="BB19" s="7">
        <f>AZ19+BA19-AY19</f>
        <v>12901.68</v>
      </c>
      <c r="BC19" s="4" t="s">
        <v>3741</v>
      </c>
      <c r="BD19" s="4">
        <v>8200</v>
      </c>
      <c r="BE19" s="4" t="s">
        <v>4</v>
      </c>
      <c r="BF19" s="4" t="s">
        <v>13</v>
      </c>
      <c r="BG19" s="4" t="s">
        <v>6</v>
      </c>
      <c r="BH19" s="4" t="s">
        <v>20</v>
      </c>
      <c r="BI19" t="str">
        <f t="shared" si="4"/>
        <v>A</v>
      </c>
    </row>
    <row r="20" spans="1:61" ht="15.75" customHeight="1" x14ac:dyDescent="0.2">
      <c r="A20" s="4">
        <v>2995294</v>
      </c>
      <c r="B20" s="4">
        <v>6898550</v>
      </c>
      <c r="C20" s="4" t="s">
        <v>4663</v>
      </c>
      <c r="D20" s="4">
        <v>7000</v>
      </c>
      <c r="E20" s="4">
        <v>7000</v>
      </c>
      <c r="F20" s="4">
        <v>12763.8</v>
      </c>
      <c r="G20" s="7">
        <f>E20+F20-D20</f>
        <v>12763.8</v>
      </c>
      <c r="H20" s="4" t="s">
        <v>3437</v>
      </c>
      <c r="I20" s="4">
        <v>16000</v>
      </c>
      <c r="J20" s="4" t="s">
        <v>4</v>
      </c>
      <c r="K20" s="4" t="s">
        <v>13</v>
      </c>
      <c r="L20" s="4" t="s">
        <v>6</v>
      </c>
      <c r="M20" s="4" t="s">
        <v>186</v>
      </c>
      <c r="O20" s="4"/>
      <c r="P20" s="14">
        <v>12497</v>
      </c>
      <c r="Q20" s="12">
        <v>71.250000000000284</v>
      </c>
      <c r="S20" s="14">
        <v>431029</v>
      </c>
      <c r="T20" s="12">
        <v>12901.68</v>
      </c>
      <c r="U20">
        <f>SUM($T$2:T20)</f>
        <v>357348.03</v>
      </c>
      <c r="W20" s="16">
        <v>431029</v>
      </c>
      <c r="X20">
        <v>357348.03</v>
      </c>
      <c r="Y20">
        <v>19</v>
      </c>
      <c r="Z20" s="18">
        <f t="shared" si="0"/>
        <v>0.85823253318449633</v>
      </c>
      <c r="AA20" s="18">
        <f t="shared" si="1"/>
        <v>4.1630148992112181E-3</v>
      </c>
      <c r="AB20" t="str">
        <f t="shared" si="2"/>
        <v>A</v>
      </c>
      <c r="AI20" s="14">
        <v>12497</v>
      </c>
      <c r="AJ20" s="12">
        <v>71.250000000000284</v>
      </c>
      <c r="AK20" s="12">
        <v>8271.25</v>
      </c>
      <c r="AL20" s="12">
        <v>19400</v>
      </c>
      <c r="AN20">
        <v>12497</v>
      </c>
      <c r="AO20">
        <v>71.250000000000284</v>
      </c>
      <c r="AP20">
        <v>8271.25</v>
      </c>
      <c r="AQ20">
        <v>19400</v>
      </c>
      <c r="AR20">
        <f t="shared" si="3"/>
        <v>0</v>
      </c>
      <c r="AV20" s="4">
        <v>2995294</v>
      </c>
      <c r="AW20" s="4">
        <v>6898550</v>
      </c>
      <c r="AX20" s="4" t="s">
        <v>4663</v>
      </c>
      <c r="AY20" s="4">
        <v>7000</v>
      </c>
      <c r="AZ20" s="4">
        <v>7000</v>
      </c>
      <c r="BA20" s="4">
        <v>12763.8</v>
      </c>
      <c r="BB20" s="7">
        <f>AZ20+BA20-AY20</f>
        <v>12763.8</v>
      </c>
      <c r="BC20" s="4" t="s">
        <v>3437</v>
      </c>
      <c r="BD20" s="4">
        <v>16000</v>
      </c>
      <c r="BE20" s="4" t="s">
        <v>4</v>
      </c>
      <c r="BF20" s="4" t="s">
        <v>13</v>
      </c>
      <c r="BG20" s="4" t="s">
        <v>6</v>
      </c>
      <c r="BH20" s="4" t="s">
        <v>186</v>
      </c>
      <c r="BI20" t="str">
        <f t="shared" si="4"/>
        <v>A</v>
      </c>
    </row>
    <row r="21" spans="1:61" ht="15.75" customHeight="1" x14ac:dyDescent="0.2">
      <c r="A21" s="4">
        <v>2976779</v>
      </c>
      <c r="B21" s="4">
        <v>113334</v>
      </c>
      <c r="C21" s="4" t="s">
        <v>3040</v>
      </c>
      <c r="D21" s="4">
        <v>10000</v>
      </c>
      <c r="E21" s="4">
        <v>10000</v>
      </c>
      <c r="F21" s="4">
        <v>11968</v>
      </c>
      <c r="G21" s="7">
        <f>E21+F21-D21</f>
        <v>11968</v>
      </c>
      <c r="H21" s="4" t="s">
        <v>3041</v>
      </c>
      <c r="I21" s="4">
        <v>26000</v>
      </c>
      <c r="J21" s="4" t="s">
        <v>4</v>
      </c>
      <c r="K21" s="4" t="s">
        <v>8</v>
      </c>
      <c r="L21" s="4" t="s">
        <v>6</v>
      </c>
      <c r="M21" s="4" t="s">
        <v>64</v>
      </c>
      <c r="O21" s="4"/>
      <c r="P21" s="14">
        <v>12905</v>
      </c>
      <c r="Q21" s="12">
        <v>789</v>
      </c>
      <c r="S21" s="14">
        <v>113334</v>
      </c>
      <c r="T21" s="12">
        <v>11968</v>
      </c>
      <c r="U21">
        <f>SUM($T$2:T21)</f>
        <v>369316.03</v>
      </c>
      <c r="W21" s="16">
        <v>113334</v>
      </c>
      <c r="X21">
        <v>369316.03</v>
      </c>
      <c r="Y21">
        <v>20</v>
      </c>
      <c r="Z21" s="18">
        <f t="shared" si="0"/>
        <v>0.88697573615430714</v>
      </c>
      <c r="AA21" s="18">
        <f t="shared" si="1"/>
        <v>4.3821209465381246E-3</v>
      </c>
      <c r="AB21" t="str">
        <f t="shared" si="2"/>
        <v>A</v>
      </c>
      <c r="AI21" s="14">
        <v>12905</v>
      </c>
      <c r="AJ21" s="12">
        <v>789</v>
      </c>
      <c r="AK21" s="12">
        <v>789</v>
      </c>
      <c r="AL21" s="12">
        <v>2000</v>
      </c>
      <c r="AN21">
        <v>12905</v>
      </c>
      <c r="AO21">
        <v>789</v>
      </c>
      <c r="AP21">
        <v>789</v>
      </c>
      <c r="AQ21">
        <v>2000</v>
      </c>
      <c r="AR21">
        <f t="shared" si="3"/>
        <v>0</v>
      </c>
      <c r="AV21" s="4">
        <v>2976779</v>
      </c>
      <c r="AW21" s="4">
        <v>113334</v>
      </c>
      <c r="AX21" s="4" t="s">
        <v>3040</v>
      </c>
      <c r="AY21" s="4">
        <v>10000</v>
      </c>
      <c r="AZ21" s="4">
        <v>10000</v>
      </c>
      <c r="BA21" s="4">
        <v>11968</v>
      </c>
      <c r="BB21" s="7">
        <f>AZ21+BA21-AY21</f>
        <v>11968</v>
      </c>
      <c r="BC21" s="4" t="s">
        <v>3041</v>
      </c>
      <c r="BD21" s="4">
        <v>26000</v>
      </c>
      <c r="BE21" s="4" t="s">
        <v>4</v>
      </c>
      <c r="BF21" s="4" t="s">
        <v>8</v>
      </c>
      <c r="BG21" s="4" t="s">
        <v>6</v>
      </c>
      <c r="BH21" s="4" t="s">
        <v>64</v>
      </c>
      <c r="BI21" t="str">
        <f t="shared" si="4"/>
        <v>A</v>
      </c>
    </row>
    <row r="22" spans="1:61" ht="15.75" customHeight="1" x14ac:dyDescent="0.2">
      <c r="A22" s="4">
        <v>3008111</v>
      </c>
      <c r="B22" s="4">
        <v>7114857</v>
      </c>
      <c r="C22" s="4" t="s">
        <v>7198</v>
      </c>
      <c r="D22" s="4">
        <v>8800</v>
      </c>
      <c r="E22" s="4">
        <v>8800</v>
      </c>
      <c r="F22" s="4">
        <v>11555.28</v>
      </c>
      <c r="G22" s="7">
        <f>E22+F22-D22</f>
        <v>11555.279999999999</v>
      </c>
      <c r="H22" s="4" t="s">
        <v>246</v>
      </c>
      <c r="I22" s="4">
        <v>1000</v>
      </c>
      <c r="J22" s="4" t="s">
        <v>4</v>
      </c>
      <c r="K22" s="4" t="s">
        <v>8</v>
      </c>
      <c r="L22" s="4" t="s">
        <v>6</v>
      </c>
      <c r="M22" s="4" t="s">
        <v>29</v>
      </c>
      <c r="O22" s="4"/>
      <c r="P22" s="14">
        <v>12937</v>
      </c>
      <c r="Q22" s="12">
        <v>461.70000000000005</v>
      </c>
      <c r="S22" s="14">
        <v>7114857</v>
      </c>
      <c r="T22" s="12">
        <v>11555.279999999999</v>
      </c>
      <c r="U22">
        <f>SUM($T$2:T22)</f>
        <v>380871.31000000006</v>
      </c>
      <c r="W22" s="16">
        <v>7114857</v>
      </c>
      <c r="X22">
        <v>380871.31000000006</v>
      </c>
      <c r="Y22">
        <v>21</v>
      </c>
      <c r="Z22" s="18">
        <f t="shared" si="0"/>
        <v>0.91472772131582092</v>
      </c>
      <c r="AA22" s="18">
        <f t="shared" si="1"/>
        <v>4.601226993865031E-3</v>
      </c>
      <c r="AB22" t="str">
        <f t="shared" si="2"/>
        <v>A</v>
      </c>
      <c r="AI22" s="14">
        <v>12937</v>
      </c>
      <c r="AJ22" s="12">
        <v>461.70000000000005</v>
      </c>
      <c r="AK22" s="12">
        <v>461.7</v>
      </c>
      <c r="AL22" s="12">
        <v>1000</v>
      </c>
      <c r="AN22">
        <v>12937</v>
      </c>
      <c r="AO22">
        <v>461.70000000000005</v>
      </c>
      <c r="AP22">
        <v>461.7</v>
      </c>
      <c r="AQ22">
        <v>1000</v>
      </c>
      <c r="AR22">
        <f t="shared" si="3"/>
        <v>0</v>
      </c>
      <c r="AV22" s="4">
        <v>3008111</v>
      </c>
      <c r="AW22" s="4">
        <v>7114857</v>
      </c>
      <c r="AX22" s="4" t="s">
        <v>7198</v>
      </c>
      <c r="AY22" s="4">
        <v>8800</v>
      </c>
      <c r="AZ22" s="4">
        <v>8800</v>
      </c>
      <c r="BA22" s="4">
        <v>11555.28</v>
      </c>
      <c r="BB22" s="7">
        <f>AZ22+BA22-AY22</f>
        <v>11555.279999999999</v>
      </c>
      <c r="BC22" s="4" t="s">
        <v>246</v>
      </c>
      <c r="BD22" s="4">
        <v>1000</v>
      </c>
      <c r="BE22" s="4" t="s">
        <v>4</v>
      </c>
      <c r="BF22" s="4" t="s">
        <v>8</v>
      </c>
      <c r="BG22" s="4" t="s">
        <v>6</v>
      </c>
      <c r="BH22" s="4" t="s">
        <v>29</v>
      </c>
      <c r="BI22" t="str">
        <f t="shared" si="4"/>
        <v>A</v>
      </c>
    </row>
    <row r="23" spans="1:61" ht="15.75" customHeight="1" x14ac:dyDescent="0.2">
      <c r="A23" s="4">
        <v>2985606</v>
      </c>
      <c r="B23" s="4">
        <v>8392364</v>
      </c>
      <c r="C23" s="4" t="s">
        <v>3834</v>
      </c>
      <c r="D23" s="4">
        <v>7000</v>
      </c>
      <c r="E23" s="4">
        <v>7000</v>
      </c>
      <c r="F23" s="4">
        <v>11550</v>
      </c>
      <c r="G23" s="7">
        <f>E23+F23-D23</f>
        <v>11550</v>
      </c>
      <c r="H23" s="4" t="s">
        <v>3835</v>
      </c>
      <c r="I23" s="4">
        <v>15000</v>
      </c>
      <c r="J23" s="4" t="s">
        <v>4</v>
      </c>
      <c r="K23" s="4" t="s">
        <v>13</v>
      </c>
      <c r="L23" s="4" t="s">
        <v>6</v>
      </c>
      <c r="M23" s="4" t="s">
        <v>64</v>
      </c>
      <c r="O23" s="4"/>
      <c r="P23" s="14">
        <v>13208</v>
      </c>
      <c r="Q23" s="12">
        <v>471.25</v>
      </c>
      <c r="S23" s="14">
        <v>8392364</v>
      </c>
      <c r="T23" s="12">
        <v>11550</v>
      </c>
      <c r="U23">
        <f>SUM($T$2:T23)</f>
        <v>392421.31000000006</v>
      </c>
      <c r="W23" s="16">
        <v>8392364</v>
      </c>
      <c r="X23">
        <v>392421.31000000006</v>
      </c>
      <c r="Y23">
        <v>22</v>
      </c>
      <c r="Z23" s="18">
        <f t="shared" si="0"/>
        <v>0.94246702565249496</v>
      </c>
      <c r="AA23" s="18">
        <f t="shared" si="1"/>
        <v>4.8203330411919366E-3</v>
      </c>
      <c r="AB23" t="str">
        <f t="shared" si="2"/>
        <v>A</v>
      </c>
      <c r="AI23" s="14">
        <v>13208</v>
      </c>
      <c r="AJ23" s="12">
        <v>471.25</v>
      </c>
      <c r="AK23" s="12">
        <v>471.25</v>
      </c>
      <c r="AL23" s="12">
        <v>900</v>
      </c>
      <c r="AN23">
        <v>13208</v>
      </c>
      <c r="AO23">
        <v>471.25</v>
      </c>
      <c r="AP23">
        <v>471.25</v>
      </c>
      <c r="AQ23">
        <v>900</v>
      </c>
      <c r="AR23">
        <f t="shared" si="3"/>
        <v>0</v>
      </c>
      <c r="AV23" s="4">
        <v>2985606</v>
      </c>
      <c r="AW23" s="4">
        <v>8392364</v>
      </c>
      <c r="AX23" s="4" t="s">
        <v>3834</v>
      </c>
      <c r="AY23" s="4">
        <v>7000</v>
      </c>
      <c r="AZ23" s="4">
        <v>7000</v>
      </c>
      <c r="BA23" s="4">
        <v>11550</v>
      </c>
      <c r="BB23" s="7">
        <f>AZ23+BA23-AY23</f>
        <v>11550</v>
      </c>
      <c r="BC23" s="4" t="s">
        <v>3835</v>
      </c>
      <c r="BD23" s="4">
        <v>15000</v>
      </c>
      <c r="BE23" s="4" t="s">
        <v>4</v>
      </c>
      <c r="BF23" s="4" t="s">
        <v>13</v>
      </c>
      <c r="BG23" s="4" t="s">
        <v>6</v>
      </c>
      <c r="BH23" s="4" t="s">
        <v>64</v>
      </c>
      <c r="BI23" t="str">
        <f t="shared" si="4"/>
        <v>A</v>
      </c>
    </row>
    <row r="24" spans="1:61" ht="15.75" customHeight="1" x14ac:dyDescent="0.2">
      <c r="A24" s="4">
        <v>3012416</v>
      </c>
      <c r="B24" s="4">
        <v>7430333</v>
      </c>
      <c r="C24" s="4" t="s">
        <v>6012</v>
      </c>
      <c r="D24" s="4">
        <v>8000</v>
      </c>
      <c r="E24" s="4">
        <v>8000</v>
      </c>
      <c r="F24" s="4">
        <v>11520</v>
      </c>
      <c r="G24" s="7">
        <f>E24+F24-D24</f>
        <v>11520</v>
      </c>
      <c r="H24" s="4" t="s">
        <v>6013</v>
      </c>
      <c r="I24" s="4">
        <v>20000</v>
      </c>
      <c r="J24" s="4" t="s">
        <v>32</v>
      </c>
      <c r="K24" s="4" t="s">
        <v>8</v>
      </c>
      <c r="M24" s="4" t="s">
        <v>40</v>
      </c>
      <c r="O24" s="4"/>
      <c r="P24" s="14">
        <v>13401</v>
      </c>
      <c r="Q24" s="12">
        <v>1685.84</v>
      </c>
      <c r="S24" s="14">
        <v>7430333</v>
      </c>
      <c r="T24" s="12">
        <v>11520</v>
      </c>
      <c r="U24">
        <f>SUM($T$2:T24)</f>
        <v>403941.31000000006</v>
      </c>
      <c r="W24" s="16">
        <v>7430333</v>
      </c>
      <c r="X24">
        <v>403941.31000000006</v>
      </c>
      <c r="Y24">
        <v>23</v>
      </c>
      <c r="Z24" s="18">
        <f t="shared" si="0"/>
        <v>0.9701342798480348</v>
      </c>
      <c r="AA24" s="18">
        <f t="shared" si="1"/>
        <v>5.039439088518843E-3</v>
      </c>
      <c r="AB24" t="str">
        <f t="shared" si="2"/>
        <v>A</v>
      </c>
      <c r="AI24" s="14">
        <v>13401</v>
      </c>
      <c r="AJ24" s="12">
        <v>1685.84</v>
      </c>
      <c r="AK24" s="12">
        <v>1685.8400000000001</v>
      </c>
      <c r="AL24" s="12">
        <v>7800</v>
      </c>
      <c r="AN24">
        <v>13401</v>
      </c>
      <c r="AO24">
        <v>1685.84</v>
      </c>
      <c r="AP24">
        <v>1685.8400000000001</v>
      </c>
      <c r="AQ24">
        <v>7800</v>
      </c>
      <c r="AR24">
        <f t="shared" si="3"/>
        <v>0</v>
      </c>
      <c r="AV24" s="4">
        <v>3012416</v>
      </c>
      <c r="AW24" s="4">
        <v>7430333</v>
      </c>
      <c r="AX24" s="4" t="s">
        <v>6012</v>
      </c>
      <c r="AY24" s="4">
        <v>8000</v>
      </c>
      <c r="AZ24" s="4">
        <v>8000</v>
      </c>
      <c r="BA24" s="4">
        <v>11520</v>
      </c>
      <c r="BB24" s="7">
        <f>AZ24+BA24-AY24</f>
        <v>11520</v>
      </c>
      <c r="BC24" s="4" t="s">
        <v>6013</v>
      </c>
      <c r="BD24" s="4">
        <v>20000</v>
      </c>
      <c r="BE24" s="4" t="s">
        <v>32</v>
      </c>
      <c r="BF24" s="4" t="s">
        <v>8</v>
      </c>
      <c r="BH24" s="4" t="s">
        <v>40</v>
      </c>
      <c r="BI24" t="str">
        <f t="shared" si="4"/>
        <v>A</v>
      </c>
    </row>
    <row r="25" spans="1:61" ht="15.75" customHeight="1" x14ac:dyDescent="0.2">
      <c r="A25" s="4">
        <v>3048515</v>
      </c>
      <c r="B25" s="4">
        <v>8894166</v>
      </c>
      <c r="C25" s="4" t="s">
        <v>8636</v>
      </c>
      <c r="D25" s="4">
        <v>4000</v>
      </c>
      <c r="E25" s="4">
        <v>0</v>
      </c>
      <c r="F25" s="4">
        <v>15220</v>
      </c>
      <c r="G25" s="7">
        <f>E25+F25-D25</f>
        <v>11220</v>
      </c>
      <c r="H25" s="4" t="s">
        <v>8637</v>
      </c>
      <c r="I25" s="4">
        <v>20000</v>
      </c>
      <c r="J25" s="4" t="s">
        <v>4</v>
      </c>
      <c r="K25" s="4" t="s">
        <v>8</v>
      </c>
      <c r="L25" s="4" t="s">
        <v>6</v>
      </c>
      <c r="M25" s="4" t="s">
        <v>7</v>
      </c>
      <c r="O25" s="4"/>
      <c r="P25" s="14">
        <v>13735</v>
      </c>
      <c r="Q25" s="12">
        <v>2390</v>
      </c>
      <c r="S25" s="14">
        <v>8894166</v>
      </c>
      <c r="T25" s="12">
        <v>11220</v>
      </c>
      <c r="U25">
        <f>SUM($T$2:T25)</f>
        <v>415161.31000000006</v>
      </c>
      <c r="W25" s="16">
        <v>8894166</v>
      </c>
      <c r="X25">
        <v>415161.31000000006</v>
      </c>
      <c r="Y25">
        <v>24</v>
      </c>
      <c r="Z25" s="18">
        <f t="shared" si="0"/>
        <v>0.99708103263223247</v>
      </c>
      <c r="AA25" s="18">
        <f t="shared" si="1"/>
        <v>5.2585451358457495E-3</v>
      </c>
      <c r="AB25" t="str">
        <f t="shared" si="2"/>
        <v>A</v>
      </c>
      <c r="AI25" s="14">
        <v>13735</v>
      </c>
      <c r="AJ25" s="12">
        <v>2390</v>
      </c>
      <c r="AK25" s="12">
        <v>2390</v>
      </c>
      <c r="AL25" s="12">
        <v>24000</v>
      </c>
      <c r="AN25">
        <v>13735</v>
      </c>
      <c r="AO25">
        <v>2390</v>
      </c>
      <c r="AP25">
        <v>2390</v>
      </c>
      <c r="AQ25">
        <v>24000</v>
      </c>
      <c r="AR25">
        <f t="shared" si="3"/>
        <v>0</v>
      </c>
      <c r="AV25" s="4">
        <v>3048515</v>
      </c>
      <c r="AW25" s="4">
        <v>8894166</v>
      </c>
      <c r="AX25" s="4" t="s">
        <v>8636</v>
      </c>
      <c r="AY25" s="4">
        <v>4000</v>
      </c>
      <c r="AZ25" s="4">
        <v>0</v>
      </c>
      <c r="BA25" s="4">
        <v>15220</v>
      </c>
      <c r="BB25" s="7">
        <f>AZ25+BA25-AY25</f>
        <v>11220</v>
      </c>
      <c r="BC25" s="4" t="s">
        <v>8637</v>
      </c>
      <c r="BD25" s="4">
        <v>20000</v>
      </c>
      <c r="BE25" s="4" t="s">
        <v>4</v>
      </c>
      <c r="BF25" s="4" t="s">
        <v>8</v>
      </c>
      <c r="BG25" s="4" t="s">
        <v>6</v>
      </c>
      <c r="BH25" s="4" t="s">
        <v>7</v>
      </c>
      <c r="BI25" t="str">
        <f t="shared" si="4"/>
        <v>A</v>
      </c>
    </row>
    <row r="26" spans="1:61" ht="15.75" customHeight="1" x14ac:dyDescent="0.2">
      <c r="A26" s="4">
        <v>3050587</v>
      </c>
      <c r="B26" s="4">
        <v>46201</v>
      </c>
      <c r="C26" s="4" t="s">
        <v>8786</v>
      </c>
      <c r="D26" s="4">
        <v>9000</v>
      </c>
      <c r="E26" s="4">
        <v>9000</v>
      </c>
      <c r="F26" s="4">
        <v>10991.7</v>
      </c>
      <c r="G26" s="7">
        <f>E26+F26-D26</f>
        <v>10991.7</v>
      </c>
      <c r="H26" s="4" t="s">
        <v>7801</v>
      </c>
      <c r="I26" s="4">
        <v>23000</v>
      </c>
      <c r="J26" s="4" t="s">
        <v>4</v>
      </c>
      <c r="K26" s="4" t="s">
        <v>13</v>
      </c>
      <c r="L26" s="4" t="s">
        <v>6</v>
      </c>
      <c r="M26" s="4" t="s">
        <v>7</v>
      </c>
      <c r="O26" s="4"/>
      <c r="P26" s="14">
        <v>14376</v>
      </c>
      <c r="Q26" s="12">
        <v>123.5</v>
      </c>
      <c r="S26" s="14">
        <v>46201</v>
      </c>
      <c r="T26" s="12">
        <v>10991.7</v>
      </c>
      <c r="U26">
        <f>SUM($T$2:T26)</f>
        <v>426153.01000000007</v>
      </c>
      <c r="W26" s="16">
        <v>46201</v>
      </c>
      <c r="X26">
        <v>426153.01000000007</v>
      </c>
      <c r="Y26">
        <v>25</v>
      </c>
      <c r="Z26" s="18">
        <f t="shared" si="0"/>
        <v>1.0234794838423988</v>
      </c>
      <c r="AA26" s="18">
        <f t="shared" si="1"/>
        <v>5.4776511831726559E-3</v>
      </c>
      <c r="AB26" t="str">
        <f t="shared" si="2"/>
        <v>A</v>
      </c>
      <c r="AI26" s="14">
        <v>14376</v>
      </c>
      <c r="AJ26" s="12">
        <v>123.5</v>
      </c>
      <c r="AK26" s="12">
        <v>123.5</v>
      </c>
      <c r="AL26" s="12">
        <v>950</v>
      </c>
      <c r="AN26">
        <v>14376</v>
      </c>
      <c r="AO26">
        <v>123.5</v>
      </c>
      <c r="AP26">
        <v>123.5</v>
      </c>
      <c r="AQ26">
        <v>950</v>
      </c>
      <c r="AR26">
        <f t="shared" si="3"/>
        <v>0</v>
      </c>
      <c r="AV26" s="4">
        <v>3050587</v>
      </c>
      <c r="AW26" s="4">
        <v>46201</v>
      </c>
      <c r="AX26" s="4" t="s">
        <v>8786</v>
      </c>
      <c r="AY26" s="4">
        <v>9000</v>
      </c>
      <c r="AZ26" s="4">
        <v>9000</v>
      </c>
      <c r="BA26" s="4">
        <v>10991.7</v>
      </c>
      <c r="BB26" s="7">
        <f>AZ26+BA26-AY26</f>
        <v>10991.7</v>
      </c>
      <c r="BC26" s="4" t="s">
        <v>7801</v>
      </c>
      <c r="BD26" s="4">
        <v>23000</v>
      </c>
      <c r="BE26" s="4" t="s">
        <v>4</v>
      </c>
      <c r="BF26" s="4" t="s">
        <v>13</v>
      </c>
      <c r="BG26" s="4" t="s">
        <v>6</v>
      </c>
      <c r="BH26" s="4" t="s">
        <v>7</v>
      </c>
      <c r="BI26" t="str">
        <f t="shared" si="4"/>
        <v>A</v>
      </c>
    </row>
    <row r="27" spans="1:61" ht="15.75" customHeight="1" x14ac:dyDescent="0.2">
      <c r="A27" s="4">
        <v>3007705</v>
      </c>
      <c r="B27" s="4">
        <v>184973</v>
      </c>
      <c r="C27" s="4" t="s">
        <v>5683</v>
      </c>
      <c r="D27" s="4">
        <v>7600</v>
      </c>
      <c r="E27" s="4">
        <v>7600</v>
      </c>
      <c r="F27" s="4">
        <v>10808.34</v>
      </c>
      <c r="G27" s="7">
        <f>E27+F27-D27</f>
        <v>10808.34</v>
      </c>
      <c r="H27" s="4" t="s">
        <v>5684</v>
      </c>
      <c r="I27" s="4">
        <v>15000</v>
      </c>
      <c r="J27" s="4" t="s">
        <v>4</v>
      </c>
      <c r="K27" s="4" t="s">
        <v>13</v>
      </c>
      <c r="L27" s="4" t="s">
        <v>6</v>
      </c>
      <c r="M27" s="4" t="s">
        <v>40</v>
      </c>
      <c r="O27" s="4"/>
      <c r="P27" s="14">
        <v>15355</v>
      </c>
      <c r="Q27" s="12">
        <v>57</v>
      </c>
      <c r="S27" s="14">
        <v>184973</v>
      </c>
      <c r="T27" s="12">
        <v>10808.34</v>
      </c>
      <c r="U27">
        <f>SUM($T$2:T27)</f>
        <v>436961.35000000009</v>
      </c>
      <c r="W27" s="16">
        <v>184973</v>
      </c>
      <c r="X27">
        <v>436961.35000000009</v>
      </c>
      <c r="Y27">
        <v>26</v>
      </c>
      <c r="Z27" s="18">
        <f t="shared" si="0"/>
        <v>1.0494375645899527</v>
      </c>
      <c r="AA27" s="18">
        <f t="shared" si="1"/>
        <v>5.6967572304995615E-3</v>
      </c>
      <c r="AB27" t="str">
        <f t="shared" si="2"/>
        <v>A</v>
      </c>
      <c r="AI27" s="14">
        <v>15355</v>
      </c>
      <c r="AJ27" s="12">
        <v>57</v>
      </c>
      <c r="AK27" s="12">
        <v>57</v>
      </c>
      <c r="AL27" s="12">
        <v>500</v>
      </c>
      <c r="AN27">
        <v>15355</v>
      </c>
      <c r="AO27">
        <v>57</v>
      </c>
      <c r="AP27">
        <v>57</v>
      </c>
      <c r="AQ27">
        <v>500</v>
      </c>
      <c r="AR27">
        <f t="shared" si="3"/>
        <v>0</v>
      </c>
      <c r="AV27" s="4">
        <v>3007705</v>
      </c>
      <c r="AW27" s="4">
        <v>184973</v>
      </c>
      <c r="AX27" s="4" t="s">
        <v>5683</v>
      </c>
      <c r="AY27" s="4">
        <v>7600</v>
      </c>
      <c r="AZ27" s="4">
        <v>7600</v>
      </c>
      <c r="BA27" s="4">
        <v>10808.34</v>
      </c>
      <c r="BB27" s="7">
        <f>AZ27+BA27-AY27</f>
        <v>10808.34</v>
      </c>
      <c r="BC27" s="4" t="s">
        <v>5684</v>
      </c>
      <c r="BD27" s="4">
        <v>15000</v>
      </c>
      <c r="BE27" s="4" t="s">
        <v>4</v>
      </c>
      <c r="BF27" s="4" t="s">
        <v>13</v>
      </c>
      <c r="BG27" s="4" t="s">
        <v>6</v>
      </c>
      <c r="BH27" s="4" t="s">
        <v>40</v>
      </c>
      <c r="BI27" t="str">
        <f t="shared" si="4"/>
        <v>A</v>
      </c>
    </row>
    <row r="28" spans="1:61" ht="15.75" customHeight="1" x14ac:dyDescent="0.2">
      <c r="A28" s="4">
        <v>2978900</v>
      </c>
      <c r="B28" s="4">
        <v>8645400</v>
      </c>
      <c r="C28" s="4" t="s">
        <v>3243</v>
      </c>
      <c r="D28" s="4">
        <v>10000</v>
      </c>
      <c r="E28" s="4">
        <v>10000</v>
      </c>
      <c r="F28" s="4">
        <v>10450</v>
      </c>
      <c r="G28" s="7">
        <f>E28+F28-D28</f>
        <v>10450</v>
      </c>
      <c r="H28" s="4" t="s">
        <v>3244</v>
      </c>
      <c r="I28" s="4">
        <v>5</v>
      </c>
      <c r="J28" s="4" t="s">
        <v>4</v>
      </c>
      <c r="K28" s="4" t="s">
        <v>13</v>
      </c>
      <c r="L28" s="4" t="s">
        <v>6</v>
      </c>
      <c r="M28" s="4" t="s">
        <v>101</v>
      </c>
      <c r="O28" s="4"/>
      <c r="P28" s="14">
        <v>17554</v>
      </c>
      <c r="Q28" s="12">
        <v>-1998</v>
      </c>
      <c r="S28" s="14">
        <v>8645400</v>
      </c>
      <c r="T28" s="12">
        <v>10450</v>
      </c>
      <c r="U28">
        <f>SUM($T$2:T28)</f>
        <v>447411.35000000009</v>
      </c>
      <c r="W28" s="16">
        <v>8645400</v>
      </c>
      <c r="X28">
        <v>447411.35000000009</v>
      </c>
      <c r="Y28">
        <v>27</v>
      </c>
      <c r="Z28" s="18">
        <f t="shared" si="0"/>
        <v>1.0745350304183721</v>
      </c>
      <c r="AA28" s="18">
        <f t="shared" si="1"/>
        <v>5.9158632778264679E-3</v>
      </c>
      <c r="AB28" t="str">
        <f t="shared" si="2"/>
        <v>A</v>
      </c>
      <c r="AI28" s="14">
        <v>17554</v>
      </c>
      <c r="AJ28" s="12">
        <v>-1998</v>
      </c>
      <c r="AK28" s="12">
        <v>2</v>
      </c>
      <c r="AL28" s="12">
        <v>0</v>
      </c>
      <c r="AN28">
        <v>17554</v>
      </c>
      <c r="AO28">
        <v>-1998</v>
      </c>
      <c r="AP28">
        <v>2</v>
      </c>
      <c r="AQ28">
        <v>0</v>
      </c>
      <c r="AR28">
        <f t="shared" si="3"/>
        <v>1</v>
      </c>
      <c r="AV28" s="4">
        <v>2978900</v>
      </c>
      <c r="AW28" s="4">
        <v>8645400</v>
      </c>
      <c r="AX28" s="4" t="s">
        <v>3243</v>
      </c>
      <c r="AY28" s="4">
        <v>10000</v>
      </c>
      <c r="AZ28" s="4">
        <v>10000</v>
      </c>
      <c r="BA28" s="4">
        <v>10450</v>
      </c>
      <c r="BB28" s="7">
        <f>AZ28+BA28-AY28</f>
        <v>10450</v>
      </c>
      <c r="BC28" s="4" t="s">
        <v>3244</v>
      </c>
      <c r="BD28" s="4">
        <v>5</v>
      </c>
      <c r="BE28" s="4" t="s">
        <v>4</v>
      </c>
      <c r="BF28" s="4" t="s">
        <v>13</v>
      </c>
      <c r="BG28" s="4" t="s">
        <v>6</v>
      </c>
      <c r="BH28" s="4" t="s">
        <v>101</v>
      </c>
      <c r="BI28" t="str">
        <f t="shared" si="4"/>
        <v>A</v>
      </c>
    </row>
    <row r="29" spans="1:61" ht="15.75" customHeight="1" x14ac:dyDescent="0.2">
      <c r="A29" s="4">
        <v>3015979</v>
      </c>
      <c r="B29" s="4">
        <v>739386</v>
      </c>
      <c r="C29" s="4" t="s">
        <v>6290</v>
      </c>
      <c r="D29" s="4">
        <v>7000</v>
      </c>
      <c r="E29" s="4">
        <v>7000</v>
      </c>
      <c r="F29" s="4">
        <v>10320.799999999999</v>
      </c>
      <c r="G29" s="7">
        <f>E29+F29-D29</f>
        <v>10320.799999999999</v>
      </c>
      <c r="H29" s="4" t="s">
        <v>6292</v>
      </c>
      <c r="I29" s="4">
        <v>15000</v>
      </c>
      <c r="J29" s="4" t="s">
        <v>4</v>
      </c>
      <c r="K29" s="4" t="s">
        <v>13</v>
      </c>
      <c r="L29" s="4" t="s">
        <v>6</v>
      </c>
      <c r="M29" s="4" t="s">
        <v>19</v>
      </c>
      <c r="O29" s="4"/>
      <c r="P29" s="14">
        <v>18232</v>
      </c>
      <c r="Q29" s="12">
        <v>144.79999999999995</v>
      </c>
      <c r="S29" s="14">
        <v>739386</v>
      </c>
      <c r="T29" s="12">
        <v>10320.799999999999</v>
      </c>
      <c r="U29">
        <f>SUM($T$2:T29)</f>
        <v>457732.15000000008</v>
      </c>
      <c r="W29" s="16">
        <v>739386</v>
      </c>
      <c r="X29">
        <v>457732.15000000008</v>
      </c>
      <c r="Y29">
        <v>28</v>
      </c>
      <c r="Z29" s="18">
        <f t="shared" si="0"/>
        <v>1.09932220030564</v>
      </c>
      <c r="AA29" s="18">
        <f t="shared" si="1"/>
        <v>6.1349693251533744E-3</v>
      </c>
      <c r="AB29" t="str">
        <f t="shared" si="2"/>
        <v>A</v>
      </c>
      <c r="AI29" s="14">
        <v>18232</v>
      </c>
      <c r="AJ29" s="12">
        <v>144.79999999999995</v>
      </c>
      <c r="AK29" s="12">
        <v>144.80000000000001</v>
      </c>
      <c r="AL29" s="12">
        <v>1000</v>
      </c>
      <c r="AN29">
        <v>18232</v>
      </c>
      <c r="AO29">
        <v>144.79999999999995</v>
      </c>
      <c r="AP29">
        <v>144.80000000000001</v>
      </c>
      <c r="AQ29">
        <v>1000</v>
      </c>
      <c r="AR29">
        <f t="shared" si="3"/>
        <v>0</v>
      </c>
      <c r="AV29" s="4">
        <v>3015979</v>
      </c>
      <c r="AW29" s="4">
        <v>739386</v>
      </c>
      <c r="AX29" s="4" t="s">
        <v>6290</v>
      </c>
      <c r="AY29" s="4">
        <v>7000</v>
      </c>
      <c r="AZ29" s="4">
        <v>7000</v>
      </c>
      <c r="BA29" s="4">
        <v>10320.799999999999</v>
      </c>
      <c r="BB29" s="7">
        <f>AZ29+BA29-AY29</f>
        <v>10320.799999999999</v>
      </c>
      <c r="BC29" s="4" t="s">
        <v>6292</v>
      </c>
      <c r="BD29" s="4">
        <v>15000</v>
      </c>
      <c r="BE29" s="4" t="s">
        <v>4</v>
      </c>
      <c r="BF29" s="4" t="s">
        <v>13</v>
      </c>
      <c r="BG29" s="4" t="s">
        <v>6</v>
      </c>
      <c r="BH29" s="4" t="s">
        <v>19</v>
      </c>
      <c r="BI29" t="str">
        <f t="shared" si="4"/>
        <v>A</v>
      </c>
    </row>
    <row r="30" spans="1:61" ht="15.75" customHeight="1" x14ac:dyDescent="0.2">
      <c r="A30" s="4">
        <v>2979544</v>
      </c>
      <c r="B30" s="4">
        <v>4626161</v>
      </c>
      <c r="C30" s="4" t="s">
        <v>3297</v>
      </c>
      <c r="D30" s="4">
        <v>8000</v>
      </c>
      <c r="E30" s="4">
        <v>8000</v>
      </c>
      <c r="F30" s="4">
        <v>10320</v>
      </c>
      <c r="G30" s="7">
        <f>E30+F30-D30</f>
        <v>10320</v>
      </c>
      <c r="H30" s="4" t="s">
        <v>2098</v>
      </c>
      <c r="I30" s="4">
        <v>10000</v>
      </c>
      <c r="J30" s="4" t="s">
        <v>4</v>
      </c>
      <c r="K30" s="4" t="s">
        <v>13</v>
      </c>
      <c r="L30" s="4" t="s">
        <v>14</v>
      </c>
      <c r="M30" s="4" t="s">
        <v>25</v>
      </c>
      <c r="O30" s="4"/>
      <c r="P30" s="14">
        <v>18694</v>
      </c>
      <c r="Q30" s="12">
        <v>-148.80000000000018</v>
      </c>
      <c r="S30" s="14">
        <v>4626161</v>
      </c>
      <c r="T30" s="12">
        <v>10320</v>
      </c>
      <c r="U30">
        <f>SUM($T$2:T30)</f>
        <v>468052.15000000008</v>
      </c>
      <c r="W30" s="16">
        <v>4626161</v>
      </c>
      <c r="X30">
        <v>468052.15000000008</v>
      </c>
      <c r="Y30">
        <v>29</v>
      </c>
      <c r="Z30" s="18">
        <f t="shared" si="0"/>
        <v>1.1241074488558112</v>
      </c>
      <c r="AA30" s="18">
        <f t="shared" si="1"/>
        <v>6.3540753724802808E-3</v>
      </c>
      <c r="AB30" t="str">
        <f t="shared" si="2"/>
        <v>A</v>
      </c>
      <c r="AI30" s="14">
        <v>18694</v>
      </c>
      <c r="AJ30" s="12">
        <v>-148.80000000000018</v>
      </c>
      <c r="AK30" s="12">
        <v>2851.2</v>
      </c>
      <c r="AL30" s="12">
        <v>0</v>
      </c>
      <c r="AN30">
        <v>18694</v>
      </c>
      <c r="AO30">
        <v>-148.80000000000018</v>
      </c>
      <c r="AP30">
        <v>2851.2</v>
      </c>
      <c r="AQ30">
        <v>0</v>
      </c>
      <c r="AR30">
        <f t="shared" si="3"/>
        <v>1</v>
      </c>
      <c r="AV30" s="4">
        <v>2979544</v>
      </c>
      <c r="AW30" s="4">
        <v>4626161</v>
      </c>
      <c r="AX30" s="4" t="s">
        <v>3297</v>
      </c>
      <c r="AY30" s="4">
        <v>8000</v>
      </c>
      <c r="AZ30" s="4">
        <v>8000</v>
      </c>
      <c r="BA30" s="4">
        <v>10320</v>
      </c>
      <c r="BB30" s="7">
        <f>AZ30+BA30-AY30</f>
        <v>10320</v>
      </c>
      <c r="BC30" s="4" t="s">
        <v>2098</v>
      </c>
      <c r="BD30" s="4">
        <v>10000</v>
      </c>
      <c r="BE30" s="4" t="s">
        <v>4</v>
      </c>
      <c r="BF30" s="4" t="s">
        <v>13</v>
      </c>
      <c r="BG30" s="4" t="s">
        <v>14</v>
      </c>
      <c r="BH30" s="4" t="s">
        <v>25</v>
      </c>
      <c r="BI30" t="str">
        <f t="shared" si="4"/>
        <v>A</v>
      </c>
    </row>
    <row r="31" spans="1:61" ht="15.75" customHeight="1" x14ac:dyDescent="0.2">
      <c r="A31" s="4">
        <v>2981014</v>
      </c>
      <c r="B31" s="4">
        <v>6587876</v>
      </c>
      <c r="C31" s="4" t="s">
        <v>3419</v>
      </c>
      <c r="D31" s="4">
        <v>10000</v>
      </c>
      <c r="E31" s="4">
        <v>10000</v>
      </c>
      <c r="F31" s="4">
        <v>10203</v>
      </c>
      <c r="G31" s="7">
        <f>E31+F31-D31</f>
        <v>10203</v>
      </c>
      <c r="H31" s="4" t="s">
        <v>3420</v>
      </c>
      <c r="I31" s="4">
        <v>20000</v>
      </c>
      <c r="J31" s="4" t="s">
        <v>4</v>
      </c>
      <c r="K31" s="4" t="s">
        <v>8</v>
      </c>
      <c r="L31" s="4" t="s">
        <v>6</v>
      </c>
      <c r="M31" s="4" t="s">
        <v>23</v>
      </c>
      <c r="O31" s="4"/>
      <c r="P31" s="14">
        <v>19522</v>
      </c>
      <c r="Q31" s="12">
        <v>-4700</v>
      </c>
      <c r="S31" s="14">
        <v>6587876</v>
      </c>
      <c r="T31" s="12">
        <v>10203</v>
      </c>
      <c r="U31">
        <f>SUM($T$2:T31)</f>
        <v>478255.15000000008</v>
      </c>
      <c r="W31" s="16">
        <v>6587876</v>
      </c>
      <c r="X31">
        <v>478255.15000000008</v>
      </c>
      <c r="Y31">
        <v>30</v>
      </c>
      <c r="Z31" s="18">
        <f t="shared" si="0"/>
        <v>1.1486117018555588</v>
      </c>
      <c r="AA31" s="18">
        <f t="shared" si="1"/>
        <v>6.5731814198071864E-3</v>
      </c>
      <c r="AB31" t="str">
        <f t="shared" si="2"/>
        <v>A</v>
      </c>
      <c r="AI31" s="14">
        <v>19522</v>
      </c>
      <c r="AJ31" s="12">
        <v>-4700</v>
      </c>
      <c r="AK31" s="12">
        <v>300</v>
      </c>
      <c r="AL31" s="12">
        <v>4000</v>
      </c>
      <c r="AN31">
        <v>19522</v>
      </c>
      <c r="AO31">
        <v>-4700</v>
      </c>
      <c r="AP31">
        <v>300</v>
      </c>
      <c r="AQ31">
        <v>4000</v>
      </c>
      <c r="AR31">
        <f t="shared" si="3"/>
        <v>1</v>
      </c>
      <c r="AV31" s="4">
        <v>2981014</v>
      </c>
      <c r="AW31" s="4">
        <v>6587876</v>
      </c>
      <c r="AX31" s="4" t="s">
        <v>3419</v>
      </c>
      <c r="AY31" s="4">
        <v>10000</v>
      </c>
      <c r="AZ31" s="4">
        <v>10000</v>
      </c>
      <c r="BA31" s="4">
        <v>10203</v>
      </c>
      <c r="BB31" s="7">
        <f>AZ31+BA31-AY31</f>
        <v>10203</v>
      </c>
      <c r="BC31" s="4" t="s">
        <v>3420</v>
      </c>
      <c r="BD31" s="4">
        <v>20000</v>
      </c>
      <c r="BE31" s="4" t="s">
        <v>4</v>
      </c>
      <c r="BF31" s="4" t="s">
        <v>8</v>
      </c>
      <c r="BG31" s="4" t="s">
        <v>6</v>
      </c>
      <c r="BH31" s="4" t="s">
        <v>23</v>
      </c>
      <c r="BI31" t="str">
        <f t="shared" si="4"/>
        <v>A</v>
      </c>
    </row>
    <row r="32" spans="1:61" ht="15.75" customHeight="1" x14ac:dyDescent="0.2">
      <c r="A32" s="4">
        <v>2953021</v>
      </c>
      <c r="B32" s="4">
        <v>5274312</v>
      </c>
      <c r="C32" s="4" t="s">
        <v>884</v>
      </c>
      <c r="D32" s="4">
        <v>10000</v>
      </c>
      <c r="E32" s="4">
        <v>10000</v>
      </c>
      <c r="F32" s="4">
        <v>9990</v>
      </c>
      <c r="G32" s="7">
        <f>E32+F32-D32</f>
        <v>9990</v>
      </c>
      <c r="H32" s="4" t="s">
        <v>885</v>
      </c>
      <c r="I32" s="4">
        <v>16000</v>
      </c>
      <c r="J32" s="4" t="s">
        <v>4</v>
      </c>
      <c r="K32" s="4" t="s">
        <v>8</v>
      </c>
      <c r="L32" s="4" t="s">
        <v>6</v>
      </c>
      <c r="M32" s="4" t="s">
        <v>25</v>
      </c>
      <c r="O32" s="4"/>
      <c r="P32" s="14">
        <v>19619</v>
      </c>
      <c r="Q32" s="12">
        <v>2080</v>
      </c>
      <c r="S32" s="14">
        <v>9057966</v>
      </c>
      <c r="T32" s="12">
        <v>10092.050000000001</v>
      </c>
      <c r="U32">
        <f>SUM($T$2:T32)</f>
        <v>488347.20000000007</v>
      </c>
      <c r="W32" s="16">
        <v>9057966</v>
      </c>
      <c r="X32">
        <v>488347.20000000007</v>
      </c>
      <c r="Y32">
        <v>31</v>
      </c>
      <c r="Z32" s="18">
        <f t="shared" si="0"/>
        <v>1.1728494894166783</v>
      </c>
      <c r="AA32" s="18">
        <f t="shared" si="1"/>
        <v>6.7922874671340928E-3</v>
      </c>
      <c r="AB32" t="str">
        <f t="shared" si="2"/>
        <v>A</v>
      </c>
      <c r="AI32" s="14">
        <v>19619</v>
      </c>
      <c r="AJ32" s="12">
        <v>2080</v>
      </c>
      <c r="AK32" s="12">
        <v>2080</v>
      </c>
      <c r="AL32" s="12">
        <v>10000</v>
      </c>
      <c r="AN32">
        <v>19619</v>
      </c>
      <c r="AO32">
        <v>2080</v>
      </c>
      <c r="AP32">
        <v>2080</v>
      </c>
      <c r="AQ32">
        <v>10000</v>
      </c>
      <c r="AR32">
        <f t="shared" si="3"/>
        <v>0</v>
      </c>
      <c r="AV32" s="4">
        <v>2953021</v>
      </c>
      <c r="AW32" s="4">
        <v>5274312</v>
      </c>
      <c r="AX32" s="4" t="s">
        <v>884</v>
      </c>
      <c r="AY32" s="4">
        <v>10000</v>
      </c>
      <c r="AZ32" s="4">
        <v>10000</v>
      </c>
      <c r="BA32" s="4">
        <v>9990</v>
      </c>
      <c r="BB32" s="7">
        <f>AZ32+BA32-AY32</f>
        <v>9990</v>
      </c>
      <c r="BC32" s="4" t="s">
        <v>885</v>
      </c>
      <c r="BD32" s="4">
        <v>16000</v>
      </c>
      <c r="BE32" s="4" t="s">
        <v>4</v>
      </c>
      <c r="BF32" s="4" t="s">
        <v>8</v>
      </c>
      <c r="BG32" s="4" t="s">
        <v>6</v>
      </c>
      <c r="BH32" s="4" t="s">
        <v>25</v>
      </c>
      <c r="BI32" t="str">
        <f t="shared" si="4"/>
        <v>A</v>
      </c>
    </row>
    <row r="33" spans="1:61" ht="15.75" customHeight="1" x14ac:dyDescent="0.2">
      <c r="A33" s="4">
        <v>2983786</v>
      </c>
      <c r="B33" s="4">
        <v>6957105</v>
      </c>
      <c r="C33" s="4" t="s">
        <v>3651</v>
      </c>
      <c r="D33" s="4">
        <v>7000</v>
      </c>
      <c r="E33" s="4">
        <v>1367</v>
      </c>
      <c r="F33" s="4">
        <v>15617</v>
      </c>
      <c r="G33" s="7">
        <f>E33+F33-D33</f>
        <v>9984</v>
      </c>
      <c r="H33" s="4" t="s">
        <v>3652</v>
      </c>
      <c r="I33" s="4">
        <v>10000</v>
      </c>
      <c r="J33" s="4" t="s">
        <v>51</v>
      </c>
      <c r="K33" s="4" t="s">
        <v>13</v>
      </c>
      <c r="M33" s="4" t="s">
        <v>76</v>
      </c>
      <c r="O33" s="4"/>
      <c r="P33" s="14">
        <v>19637</v>
      </c>
      <c r="Q33" s="12">
        <v>-3347.9</v>
      </c>
      <c r="S33" s="14">
        <v>5274312</v>
      </c>
      <c r="T33" s="12">
        <v>9990</v>
      </c>
      <c r="U33">
        <f>SUM($T$2:T33)</f>
        <v>498337.20000000007</v>
      </c>
      <c r="W33" s="16">
        <v>5274312</v>
      </c>
      <c r="X33">
        <v>498337.20000000007</v>
      </c>
      <c r="Y33">
        <v>32</v>
      </c>
      <c r="Z33" s="18">
        <f t="shared" si="0"/>
        <v>1.1968421864143732</v>
      </c>
      <c r="AA33" s="18">
        <f t="shared" si="1"/>
        <v>7.0113935144609993E-3</v>
      </c>
      <c r="AB33" t="str">
        <f t="shared" si="2"/>
        <v>A</v>
      </c>
      <c r="AI33" s="14">
        <v>19637</v>
      </c>
      <c r="AJ33" s="12">
        <v>-3347.9</v>
      </c>
      <c r="AK33" s="12">
        <v>152.1</v>
      </c>
      <c r="AL33" s="12">
        <v>3000</v>
      </c>
      <c r="AN33">
        <v>19637</v>
      </c>
      <c r="AO33">
        <v>-3347.9</v>
      </c>
      <c r="AP33">
        <v>152.1</v>
      </c>
      <c r="AQ33">
        <v>3000</v>
      </c>
      <c r="AR33">
        <f t="shared" si="3"/>
        <v>1</v>
      </c>
      <c r="AV33" s="4">
        <v>2983786</v>
      </c>
      <c r="AW33" s="4">
        <v>6957105</v>
      </c>
      <c r="AX33" s="4" t="s">
        <v>3651</v>
      </c>
      <c r="AY33" s="4">
        <v>7000</v>
      </c>
      <c r="AZ33" s="4">
        <v>1367</v>
      </c>
      <c r="BA33" s="4">
        <v>15617</v>
      </c>
      <c r="BB33" s="7">
        <f>AZ33+BA33-AY33</f>
        <v>9984</v>
      </c>
      <c r="BC33" s="4" t="s">
        <v>3652</v>
      </c>
      <c r="BD33" s="4">
        <v>10000</v>
      </c>
      <c r="BE33" s="4" t="s">
        <v>51</v>
      </c>
      <c r="BF33" s="4" t="s">
        <v>13</v>
      </c>
      <c r="BH33" s="4" t="s">
        <v>76</v>
      </c>
      <c r="BI33" t="str">
        <f t="shared" si="4"/>
        <v>A</v>
      </c>
    </row>
    <row r="34" spans="1:61" ht="15.75" customHeight="1" x14ac:dyDescent="0.2">
      <c r="A34" s="4">
        <v>2960140</v>
      </c>
      <c r="B34" s="4">
        <v>53542</v>
      </c>
      <c r="C34" s="4" t="s">
        <v>1563</v>
      </c>
      <c r="D34" s="4">
        <v>5000</v>
      </c>
      <c r="E34" s="4">
        <v>5000</v>
      </c>
      <c r="F34" s="4">
        <v>9960</v>
      </c>
      <c r="G34" s="7">
        <f>E34+F34-D34</f>
        <v>9960</v>
      </c>
      <c r="H34" s="4" t="s">
        <v>1564</v>
      </c>
      <c r="I34" s="4">
        <v>27000</v>
      </c>
      <c r="J34" s="4" t="s">
        <v>4</v>
      </c>
      <c r="K34" s="4" t="s">
        <v>13</v>
      </c>
      <c r="L34" s="4" t="s">
        <v>6</v>
      </c>
      <c r="M34" s="4" t="s">
        <v>29</v>
      </c>
      <c r="O34" s="4"/>
      <c r="P34" s="14">
        <v>20412</v>
      </c>
      <c r="Q34" s="12">
        <v>2754</v>
      </c>
      <c r="S34" s="14">
        <v>6957105</v>
      </c>
      <c r="T34" s="12">
        <v>9984</v>
      </c>
      <c r="U34">
        <f>SUM($T$2:T34)</f>
        <v>508321.20000000007</v>
      </c>
      <c r="W34" s="16">
        <v>6957105</v>
      </c>
      <c r="X34">
        <v>508321.20000000007</v>
      </c>
      <c r="Y34">
        <v>33</v>
      </c>
      <c r="Z34" s="18">
        <f t="shared" si="0"/>
        <v>1.220820473383841</v>
      </c>
      <c r="AA34" s="18">
        <f t="shared" si="1"/>
        <v>7.2304995617879057E-3</v>
      </c>
      <c r="AB34" t="str">
        <f t="shared" si="2"/>
        <v>A</v>
      </c>
      <c r="AI34" s="14">
        <v>20412</v>
      </c>
      <c r="AJ34" s="12">
        <v>2754</v>
      </c>
      <c r="AK34" s="12">
        <v>2754</v>
      </c>
      <c r="AL34" s="12">
        <v>3000</v>
      </c>
      <c r="AN34">
        <v>20412</v>
      </c>
      <c r="AO34">
        <v>2754</v>
      </c>
      <c r="AP34">
        <v>2754</v>
      </c>
      <c r="AQ34">
        <v>3000</v>
      </c>
      <c r="AR34">
        <f t="shared" si="3"/>
        <v>0</v>
      </c>
      <c r="AV34" s="4">
        <v>2960140</v>
      </c>
      <c r="AW34" s="4">
        <v>53542</v>
      </c>
      <c r="AX34" s="4" t="s">
        <v>1563</v>
      </c>
      <c r="AY34" s="4">
        <v>5000</v>
      </c>
      <c r="AZ34" s="4">
        <v>5000</v>
      </c>
      <c r="BA34" s="4">
        <v>9960</v>
      </c>
      <c r="BB34" s="7">
        <f>AZ34+BA34-AY34</f>
        <v>9960</v>
      </c>
      <c r="BC34" s="4" t="s">
        <v>1564</v>
      </c>
      <c r="BD34" s="4">
        <v>27000</v>
      </c>
      <c r="BE34" s="4" t="s">
        <v>4</v>
      </c>
      <c r="BF34" s="4" t="s">
        <v>13</v>
      </c>
      <c r="BG34" s="4" t="s">
        <v>6</v>
      </c>
      <c r="BH34" s="4" t="s">
        <v>29</v>
      </c>
      <c r="BI34" t="str">
        <f t="shared" si="4"/>
        <v>A</v>
      </c>
    </row>
    <row r="35" spans="1:61" ht="15.75" customHeight="1" x14ac:dyDescent="0.2">
      <c r="A35" s="4">
        <v>3050174</v>
      </c>
      <c r="B35" s="4">
        <v>9057966</v>
      </c>
      <c r="C35" s="4" t="s">
        <v>8968</v>
      </c>
      <c r="D35" s="4">
        <v>8050</v>
      </c>
      <c r="E35" s="4">
        <v>8050</v>
      </c>
      <c r="F35" s="4">
        <v>9611.7000000000007</v>
      </c>
      <c r="G35" s="7">
        <f>E35+F35-D35</f>
        <v>9611.7000000000007</v>
      </c>
      <c r="H35" s="4" t="s">
        <v>4935</v>
      </c>
      <c r="I35" s="4">
        <v>10000</v>
      </c>
      <c r="J35" s="4" t="s">
        <v>51</v>
      </c>
      <c r="K35" s="4" t="s">
        <v>13</v>
      </c>
      <c r="M35" s="4" t="s">
        <v>64</v>
      </c>
      <c r="O35" s="4"/>
      <c r="P35" s="14">
        <v>20986</v>
      </c>
      <c r="Q35" s="12">
        <v>57</v>
      </c>
      <c r="S35" s="14">
        <v>53542</v>
      </c>
      <c r="T35" s="12">
        <v>9960</v>
      </c>
      <c r="U35">
        <f>SUM($T$2:T35)</f>
        <v>518281.20000000007</v>
      </c>
      <c r="W35" s="16">
        <v>53542</v>
      </c>
      <c r="X35">
        <v>518281.20000000007</v>
      </c>
      <c r="Y35">
        <v>34</v>
      </c>
      <c r="Z35" s="18">
        <f t="shared" si="0"/>
        <v>1.2447411202404015</v>
      </c>
      <c r="AA35" s="18">
        <f t="shared" si="1"/>
        <v>7.4496056091148113E-3</v>
      </c>
      <c r="AB35" t="str">
        <f t="shared" si="2"/>
        <v>A</v>
      </c>
      <c r="AI35" s="14">
        <v>20986</v>
      </c>
      <c r="AJ35" s="12">
        <v>57</v>
      </c>
      <c r="AK35" s="12">
        <v>57</v>
      </c>
      <c r="AL35" s="12">
        <v>1500</v>
      </c>
      <c r="AN35">
        <v>20986</v>
      </c>
      <c r="AO35">
        <v>57</v>
      </c>
      <c r="AP35">
        <v>57</v>
      </c>
      <c r="AQ35">
        <v>1500</v>
      </c>
      <c r="AR35">
        <f t="shared" si="3"/>
        <v>0</v>
      </c>
      <c r="AV35" s="4">
        <v>3050174</v>
      </c>
      <c r="AW35" s="4">
        <v>9057966</v>
      </c>
      <c r="AX35" s="4" t="s">
        <v>8968</v>
      </c>
      <c r="AY35" s="4">
        <v>8050</v>
      </c>
      <c r="AZ35" s="4">
        <v>8050</v>
      </c>
      <c r="BA35" s="4">
        <v>9611.7000000000007</v>
      </c>
      <c r="BB35" s="7">
        <f>AZ35+BA35-AY35</f>
        <v>9611.7000000000007</v>
      </c>
      <c r="BC35" s="4" t="s">
        <v>4935</v>
      </c>
      <c r="BD35" s="4">
        <v>10000</v>
      </c>
      <c r="BE35" s="4" t="s">
        <v>51</v>
      </c>
      <c r="BF35" s="4" t="s">
        <v>13</v>
      </c>
      <c r="BH35" s="4" t="s">
        <v>64</v>
      </c>
      <c r="BI35" t="str">
        <f t="shared" si="4"/>
        <v>A</v>
      </c>
    </row>
    <row r="36" spans="1:61" ht="15.75" customHeight="1" x14ac:dyDescent="0.2">
      <c r="A36" s="4">
        <v>2982148</v>
      </c>
      <c r="B36" s="4">
        <v>2210895</v>
      </c>
      <c r="C36" s="4" t="s">
        <v>3525</v>
      </c>
      <c r="D36" s="4">
        <v>4600</v>
      </c>
      <c r="E36" s="4">
        <v>4600</v>
      </c>
      <c r="F36" s="4">
        <v>9520.16</v>
      </c>
      <c r="G36" s="7">
        <f>E36+F36-D36</f>
        <v>9520.16</v>
      </c>
      <c r="H36" s="4" t="s">
        <v>2087</v>
      </c>
      <c r="I36" s="4">
        <v>25000</v>
      </c>
      <c r="J36" s="4" t="s">
        <v>32</v>
      </c>
      <c r="K36" s="4" t="s">
        <v>8</v>
      </c>
      <c r="M36" s="4" t="s">
        <v>64</v>
      </c>
      <c r="O36" s="4"/>
      <c r="P36" s="14">
        <v>21388</v>
      </c>
      <c r="Q36" s="12">
        <v>-600</v>
      </c>
      <c r="S36" s="14">
        <v>2210895</v>
      </c>
      <c r="T36" s="12">
        <v>9520.16</v>
      </c>
      <c r="U36">
        <f>SUM($T$2:T36)</f>
        <v>527801.3600000001</v>
      </c>
      <c r="W36" s="16">
        <v>2210895</v>
      </c>
      <c r="X36">
        <v>527801.3600000001</v>
      </c>
      <c r="Y36">
        <v>35</v>
      </c>
      <c r="Z36" s="18">
        <f t="shared" si="0"/>
        <v>1.2676054159610797</v>
      </c>
      <c r="AA36" s="18">
        <f t="shared" si="1"/>
        <v>7.6687116564417178E-3</v>
      </c>
      <c r="AB36" t="str">
        <f t="shared" si="2"/>
        <v>A</v>
      </c>
      <c r="AI36" s="14">
        <v>21388</v>
      </c>
      <c r="AJ36" s="12">
        <v>-600</v>
      </c>
      <c r="AK36" s="12">
        <v>0</v>
      </c>
      <c r="AL36" s="12">
        <v>0</v>
      </c>
      <c r="AN36">
        <v>21388</v>
      </c>
      <c r="AO36">
        <v>-600</v>
      </c>
      <c r="AP36">
        <v>0</v>
      </c>
      <c r="AQ36">
        <v>0</v>
      </c>
      <c r="AR36">
        <f t="shared" si="3"/>
        <v>0</v>
      </c>
      <c r="AV36" s="4">
        <v>2982148</v>
      </c>
      <c r="AW36" s="4">
        <v>2210895</v>
      </c>
      <c r="AX36" s="4" t="s">
        <v>3525</v>
      </c>
      <c r="AY36" s="4">
        <v>4600</v>
      </c>
      <c r="AZ36" s="4">
        <v>4600</v>
      </c>
      <c r="BA36" s="4">
        <v>9520.16</v>
      </c>
      <c r="BB36" s="7">
        <f>AZ36+BA36-AY36</f>
        <v>9520.16</v>
      </c>
      <c r="BC36" s="4" t="s">
        <v>2087</v>
      </c>
      <c r="BD36" s="4">
        <v>25000</v>
      </c>
      <c r="BE36" s="4" t="s">
        <v>32</v>
      </c>
      <c r="BF36" s="4" t="s">
        <v>8</v>
      </c>
      <c r="BH36" s="4" t="s">
        <v>64</v>
      </c>
      <c r="BI36" t="str">
        <f t="shared" si="4"/>
        <v>A</v>
      </c>
    </row>
    <row r="37" spans="1:61" ht="15.75" customHeight="1" x14ac:dyDescent="0.2">
      <c r="A37" s="4">
        <v>3054290</v>
      </c>
      <c r="B37" s="4">
        <v>594669</v>
      </c>
      <c r="C37" s="4" t="s">
        <v>9021</v>
      </c>
      <c r="D37" s="4">
        <v>8000</v>
      </c>
      <c r="E37" s="4">
        <v>8000</v>
      </c>
      <c r="F37" s="4">
        <v>9480</v>
      </c>
      <c r="G37" s="7">
        <f>E37+F37-D37</f>
        <v>9480</v>
      </c>
      <c r="H37" s="4" t="s">
        <v>9022</v>
      </c>
      <c r="I37" s="4">
        <v>20000</v>
      </c>
      <c r="J37" s="4" t="s">
        <v>32</v>
      </c>
      <c r="K37" s="4" t="s">
        <v>8</v>
      </c>
      <c r="M37" s="4" t="s">
        <v>40</v>
      </c>
      <c r="O37" s="4"/>
      <c r="P37" s="14">
        <v>21649</v>
      </c>
      <c r="Q37" s="12">
        <v>-500</v>
      </c>
      <c r="S37" s="14">
        <v>594669</v>
      </c>
      <c r="T37" s="12">
        <v>9480</v>
      </c>
      <c r="U37">
        <f>SUM($T$2:T37)</f>
        <v>537281.3600000001</v>
      </c>
      <c r="W37" s="16">
        <v>594669</v>
      </c>
      <c r="X37">
        <v>537281.3600000001</v>
      </c>
      <c r="Y37">
        <v>36</v>
      </c>
      <c r="Z37" s="18">
        <f t="shared" si="0"/>
        <v>1.2903732605594926</v>
      </c>
      <c r="AA37" s="18">
        <f t="shared" si="1"/>
        <v>7.8878177037686233E-3</v>
      </c>
      <c r="AB37" t="str">
        <f t="shared" si="2"/>
        <v>A</v>
      </c>
      <c r="AI37" s="14">
        <v>21649</v>
      </c>
      <c r="AJ37" s="12">
        <v>-500</v>
      </c>
      <c r="AK37" s="12">
        <v>0</v>
      </c>
      <c r="AL37" s="12">
        <v>0</v>
      </c>
      <c r="AN37">
        <v>21649</v>
      </c>
      <c r="AO37">
        <v>-500</v>
      </c>
      <c r="AP37">
        <v>0</v>
      </c>
      <c r="AQ37">
        <v>0</v>
      </c>
      <c r="AR37">
        <f t="shared" si="3"/>
        <v>0</v>
      </c>
      <c r="AV37" s="4">
        <v>3054290</v>
      </c>
      <c r="AW37" s="4">
        <v>594669</v>
      </c>
      <c r="AX37" s="4" t="s">
        <v>9021</v>
      </c>
      <c r="AY37" s="4">
        <v>8000</v>
      </c>
      <c r="AZ37" s="4">
        <v>8000</v>
      </c>
      <c r="BA37" s="4">
        <v>9480</v>
      </c>
      <c r="BB37" s="7">
        <f>AZ37+BA37-AY37</f>
        <v>9480</v>
      </c>
      <c r="BC37" s="4" t="s">
        <v>9022</v>
      </c>
      <c r="BD37" s="4">
        <v>20000</v>
      </c>
      <c r="BE37" s="4" t="s">
        <v>32</v>
      </c>
      <c r="BF37" s="4" t="s">
        <v>8</v>
      </c>
      <c r="BH37" s="4" t="s">
        <v>40</v>
      </c>
      <c r="BI37" t="str">
        <f t="shared" si="4"/>
        <v>A</v>
      </c>
    </row>
    <row r="38" spans="1:61" ht="15.75" customHeight="1" x14ac:dyDescent="0.2">
      <c r="A38" s="4">
        <v>2982218</v>
      </c>
      <c r="B38" s="4">
        <v>8271488</v>
      </c>
      <c r="C38" s="4" t="s">
        <v>3519</v>
      </c>
      <c r="D38" s="4">
        <v>10000</v>
      </c>
      <c r="E38" s="4">
        <v>10000</v>
      </c>
      <c r="F38" s="4">
        <v>9300</v>
      </c>
      <c r="G38" s="7">
        <f>E38+F38-D38</f>
        <v>9300</v>
      </c>
      <c r="H38" s="4" t="s">
        <v>3520</v>
      </c>
      <c r="I38" s="4">
        <v>20000</v>
      </c>
      <c r="J38" s="4" t="s">
        <v>32</v>
      </c>
      <c r="K38" s="4" t="s">
        <v>8</v>
      </c>
      <c r="M38" s="4" t="s">
        <v>64</v>
      </c>
      <c r="O38" s="4"/>
      <c r="P38" s="14">
        <v>21807</v>
      </c>
      <c r="Q38" s="12">
        <v>-1807</v>
      </c>
      <c r="S38" s="14">
        <v>8271488</v>
      </c>
      <c r="T38" s="12">
        <v>9300</v>
      </c>
      <c r="U38">
        <f>SUM($T$2:T38)</f>
        <v>546581.3600000001</v>
      </c>
      <c r="W38" s="16">
        <v>8271488</v>
      </c>
      <c r="X38">
        <v>546581.3600000001</v>
      </c>
      <c r="Y38">
        <v>37</v>
      </c>
      <c r="Z38" s="18">
        <f t="shared" si="0"/>
        <v>1.3127088043111002</v>
      </c>
      <c r="AA38" s="18">
        <f t="shared" si="1"/>
        <v>8.1069237510955298E-3</v>
      </c>
      <c r="AB38" t="str">
        <f t="shared" si="2"/>
        <v>A</v>
      </c>
      <c r="AI38" s="14">
        <v>21807</v>
      </c>
      <c r="AJ38" s="12">
        <v>-1807</v>
      </c>
      <c r="AK38" s="12">
        <v>193</v>
      </c>
      <c r="AL38" s="12">
        <v>0</v>
      </c>
      <c r="AN38">
        <v>21807</v>
      </c>
      <c r="AO38">
        <v>-1807</v>
      </c>
      <c r="AP38">
        <v>193</v>
      </c>
      <c r="AQ38">
        <v>0</v>
      </c>
      <c r="AR38">
        <f t="shared" si="3"/>
        <v>1</v>
      </c>
      <c r="AV38" s="4">
        <v>2982218</v>
      </c>
      <c r="AW38" s="4">
        <v>8271488</v>
      </c>
      <c r="AX38" s="4" t="s">
        <v>3519</v>
      </c>
      <c r="AY38" s="4">
        <v>10000</v>
      </c>
      <c r="AZ38" s="4">
        <v>10000</v>
      </c>
      <c r="BA38" s="4">
        <v>9300</v>
      </c>
      <c r="BB38" s="7">
        <f>AZ38+BA38-AY38</f>
        <v>9300</v>
      </c>
      <c r="BC38" s="4" t="s">
        <v>3520</v>
      </c>
      <c r="BD38" s="4">
        <v>20000</v>
      </c>
      <c r="BE38" s="4" t="s">
        <v>32</v>
      </c>
      <c r="BF38" s="4" t="s">
        <v>8</v>
      </c>
      <c r="BH38" s="4" t="s">
        <v>64</v>
      </c>
      <c r="BI38" t="str">
        <f t="shared" si="4"/>
        <v>A</v>
      </c>
    </row>
    <row r="39" spans="1:61" ht="15.75" customHeight="1" x14ac:dyDescent="0.2">
      <c r="A39" s="4">
        <v>2958054</v>
      </c>
      <c r="B39" s="4">
        <v>5016593</v>
      </c>
      <c r="C39" s="4" t="s">
        <v>1359</v>
      </c>
      <c r="D39" s="4">
        <v>7000</v>
      </c>
      <c r="E39" s="4">
        <v>7000</v>
      </c>
      <c r="F39" s="4">
        <v>9286.2000000000007</v>
      </c>
      <c r="G39" s="7">
        <f>E39+F39-D39</f>
        <v>9286.2000000000007</v>
      </c>
      <c r="H39" s="4" t="s">
        <v>1360</v>
      </c>
      <c r="I39" s="4">
        <v>12000</v>
      </c>
      <c r="J39" s="4" t="s">
        <v>32</v>
      </c>
      <c r="K39" s="4" t="s">
        <v>8</v>
      </c>
      <c r="M39" s="4" t="s">
        <v>111</v>
      </c>
      <c r="O39" s="4"/>
      <c r="P39" s="14">
        <v>22336</v>
      </c>
      <c r="Q39" s="12">
        <v>-2000</v>
      </c>
      <c r="S39" s="14">
        <v>5016593</v>
      </c>
      <c r="T39" s="12">
        <v>9286.2000000000007</v>
      </c>
      <c r="U39">
        <f>SUM($T$2:T39)</f>
        <v>555867.56000000006</v>
      </c>
      <c r="W39" s="16">
        <v>5016593</v>
      </c>
      <c r="X39">
        <v>555867.56000000006</v>
      </c>
      <c r="Y39">
        <v>38</v>
      </c>
      <c r="Z39" s="18">
        <f t="shared" si="0"/>
        <v>1.335011204997786</v>
      </c>
      <c r="AA39" s="18">
        <f t="shared" si="1"/>
        <v>8.3260297984224362E-3</v>
      </c>
      <c r="AB39" t="str">
        <f t="shared" si="2"/>
        <v>A</v>
      </c>
      <c r="AI39" s="14">
        <v>22336</v>
      </c>
      <c r="AJ39" s="12">
        <v>-2000</v>
      </c>
      <c r="AK39" s="12">
        <v>0</v>
      </c>
      <c r="AL39" s="12">
        <v>0</v>
      </c>
      <c r="AN39">
        <v>22336</v>
      </c>
      <c r="AO39">
        <v>-2000</v>
      </c>
      <c r="AP39">
        <v>0</v>
      </c>
      <c r="AQ39">
        <v>0</v>
      </c>
      <c r="AR39">
        <f t="shared" si="3"/>
        <v>0</v>
      </c>
      <c r="AV39" s="4">
        <v>2958054</v>
      </c>
      <c r="AW39" s="4">
        <v>5016593</v>
      </c>
      <c r="AX39" s="4" t="s">
        <v>1359</v>
      </c>
      <c r="AY39" s="4">
        <v>7000</v>
      </c>
      <c r="AZ39" s="4">
        <v>7000</v>
      </c>
      <c r="BA39" s="4">
        <v>9286.2000000000007</v>
      </c>
      <c r="BB39" s="7">
        <f>AZ39+BA39-AY39</f>
        <v>9286.2000000000007</v>
      </c>
      <c r="BC39" s="4" t="s">
        <v>1360</v>
      </c>
      <c r="BD39" s="4">
        <v>12000</v>
      </c>
      <c r="BE39" s="4" t="s">
        <v>32</v>
      </c>
      <c r="BF39" s="4" t="s">
        <v>8</v>
      </c>
      <c r="BH39" s="4" t="s">
        <v>111</v>
      </c>
      <c r="BI39" t="str">
        <f t="shared" si="4"/>
        <v>A</v>
      </c>
    </row>
    <row r="40" spans="1:61" ht="15.75" customHeight="1" x14ac:dyDescent="0.2">
      <c r="A40" s="4">
        <v>2957872</v>
      </c>
      <c r="B40" s="4">
        <v>4870510</v>
      </c>
      <c r="C40" s="4" t="s">
        <v>1341</v>
      </c>
      <c r="D40" s="4">
        <v>7000</v>
      </c>
      <c r="E40" s="4">
        <v>7000</v>
      </c>
      <c r="F40" s="4">
        <v>9240</v>
      </c>
      <c r="G40" s="7">
        <f>E40+F40-D40</f>
        <v>9240</v>
      </c>
      <c r="H40" s="4" t="s">
        <v>1342</v>
      </c>
      <c r="I40" s="4">
        <v>15000</v>
      </c>
      <c r="J40" s="4" t="s">
        <v>32</v>
      </c>
      <c r="K40" s="4" t="s">
        <v>22</v>
      </c>
      <c r="M40" s="4" t="s">
        <v>64</v>
      </c>
      <c r="O40" s="4"/>
      <c r="P40" s="14">
        <v>23745</v>
      </c>
      <c r="Q40" s="12">
        <v>-1500</v>
      </c>
      <c r="S40" s="14">
        <v>4870510</v>
      </c>
      <c r="T40" s="12">
        <v>9240</v>
      </c>
      <c r="U40">
        <f>SUM($T$2:T40)</f>
        <v>565107.56000000006</v>
      </c>
      <c r="W40" s="16">
        <v>4870510</v>
      </c>
      <c r="X40">
        <v>565107.56000000006</v>
      </c>
      <c r="Y40">
        <v>39</v>
      </c>
      <c r="Z40" s="18">
        <f t="shared" si="0"/>
        <v>1.3572026484671253</v>
      </c>
      <c r="AA40" s="18">
        <f t="shared" si="1"/>
        <v>8.5451358457493427E-3</v>
      </c>
      <c r="AB40" t="str">
        <f t="shared" si="2"/>
        <v>A</v>
      </c>
      <c r="AI40" s="14">
        <v>23745</v>
      </c>
      <c r="AJ40" s="12">
        <v>-1500</v>
      </c>
      <c r="AK40" s="12">
        <v>0</v>
      </c>
      <c r="AL40" s="12">
        <v>0</v>
      </c>
      <c r="AN40">
        <v>23745</v>
      </c>
      <c r="AO40">
        <v>-1500</v>
      </c>
      <c r="AP40">
        <v>0</v>
      </c>
      <c r="AQ40">
        <v>0</v>
      </c>
      <c r="AR40">
        <f t="shared" si="3"/>
        <v>0</v>
      </c>
      <c r="AV40" s="4">
        <v>2957872</v>
      </c>
      <c r="AW40" s="4">
        <v>4870510</v>
      </c>
      <c r="AX40" s="4" t="s">
        <v>1341</v>
      </c>
      <c r="AY40" s="4">
        <v>7000</v>
      </c>
      <c r="AZ40" s="4">
        <v>7000</v>
      </c>
      <c r="BA40" s="4">
        <v>9240</v>
      </c>
      <c r="BB40" s="7">
        <f>AZ40+BA40-AY40</f>
        <v>9240</v>
      </c>
      <c r="BC40" s="4" t="s">
        <v>1342</v>
      </c>
      <c r="BD40" s="4">
        <v>15000</v>
      </c>
      <c r="BE40" s="4" t="s">
        <v>32</v>
      </c>
      <c r="BF40" s="4" t="s">
        <v>22</v>
      </c>
      <c r="BH40" s="4" t="s">
        <v>64</v>
      </c>
      <c r="BI40" t="str">
        <f t="shared" si="4"/>
        <v>A</v>
      </c>
    </row>
    <row r="41" spans="1:61" ht="15.75" customHeight="1" x14ac:dyDescent="0.2">
      <c r="A41" s="4">
        <v>2984493</v>
      </c>
      <c r="B41" s="4">
        <v>5926705</v>
      </c>
      <c r="C41" s="4" t="s">
        <v>3714</v>
      </c>
      <c r="D41" s="4">
        <v>10000</v>
      </c>
      <c r="E41" s="4">
        <v>10000</v>
      </c>
      <c r="F41" s="4">
        <v>9208</v>
      </c>
      <c r="G41" s="7">
        <f>E41+F41-D41</f>
        <v>9208</v>
      </c>
      <c r="H41" s="4" t="s">
        <v>3348</v>
      </c>
      <c r="I41" s="4">
        <v>18000</v>
      </c>
      <c r="J41" s="4" t="s">
        <v>4</v>
      </c>
      <c r="K41" s="4" t="s">
        <v>8</v>
      </c>
      <c r="L41" s="4" t="s">
        <v>6</v>
      </c>
      <c r="M41" s="4" t="s">
        <v>111</v>
      </c>
      <c r="O41" s="4"/>
      <c r="P41" s="14">
        <v>24348</v>
      </c>
      <c r="Q41" s="12">
        <v>1690</v>
      </c>
      <c r="S41" s="14">
        <v>5926705</v>
      </c>
      <c r="T41" s="12">
        <v>9208</v>
      </c>
      <c r="U41">
        <f>SUM($T$2:T41)</f>
        <v>574315.56000000006</v>
      </c>
      <c r="W41" s="16">
        <v>5926705</v>
      </c>
      <c r="X41">
        <v>574315.56000000006</v>
      </c>
      <c r="Y41">
        <v>40</v>
      </c>
      <c r="Z41" s="18">
        <f t="shared" si="0"/>
        <v>1.379317238452588</v>
      </c>
      <c r="AA41" s="18">
        <f t="shared" si="1"/>
        <v>8.7642418930762491E-3</v>
      </c>
      <c r="AB41" t="str">
        <f t="shared" si="2"/>
        <v>A</v>
      </c>
      <c r="AI41" s="14">
        <v>24348</v>
      </c>
      <c r="AJ41" s="12">
        <v>1690</v>
      </c>
      <c r="AK41" s="12">
        <v>1690</v>
      </c>
      <c r="AL41" s="12">
        <v>10000</v>
      </c>
      <c r="AN41">
        <v>24348</v>
      </c>
      <c r="AO41">
        <v>1690</v>
      </c>
      <c r="AP41">
        <v>1690</v>
      </c>
      <c r="AQ41">
        <v>10000</v>
      </c>
      <c r="AR41">
        <f t="shared" si="3"/>
        <v>0</v>
      </c>
      <c r="AV41" s="4">
        <v>2984493</v>
      </c>
      <c r="AW41" s="4">
        <v>5926705</v>
      </c>
      <c r="AX41" s="4" t="s">
        <v>3714</v>
      </c>
      <c r="AY41" s="4">
        <v>10000</v>
      </c>
      <c r="AZ41" s="4">
        <v>10000</v>
      </c>
      <c r="BA41" s="4">
        <v>9208</v>
      </c>
      <c r="BB41" s="7">
        <f>AZ41+BA41-AY41</f>
        <v>9208</v>
      </c>
      <c r="BC41" s="4" t="s">
        <v>3348</v>
      </c>
      <c r="BD41" s="4">
        <v>18000</v>
      </c>
      <c r="BE41" s="4" t="s">
        <v>4</v>
      </c>
      <c r="BF41" s="4" t="s">
        <v>8</v>
      </c>
      <c r="BG41" s="4" t="s">
        <v>6</v>
      </c>
      <c r="BH41" s="4" t="s">
        <v>111</v>
      </c>
      <c r="BI41" t="str">
        <f t="shared" si="4"/>
        <v>A</v>
      </c>
    </row>
    <row r="42" spans="1:61" ht="15.75" customHeight="1" x14ac:dyDescent="0.2">
      <c r="A42" s="4">
        <v>3020907</v>
      </c>
      <c r="B42" s="4">
        <v>289161</v>
      </c>
      <c r="C42" s="4" t="s">
        <v>6633</v>
      </c>
      <c r="D42" s="4">
        <v>10000</v>
      </c>
      <c r="E42" s="4">
        <v>10000</v>
      </c>
      <c r="F42" s="4">
        <v>9180</v>
      </c>
      <c r="G42" s="7">
        <f>E42+F42-D42</f>
        <v>9180</v>
      </c>
      <c r="H42" s="4" t="s">
        <v>5239</v>
      </c>
      <c r="I42" s="4">
        <v>16000</v>
      </c>
      <c r="J42" s="4" t="s">
        <v>4</v>
      </c>
      <c r="K42" s="4" t="s">
        <v>13</v>
      </c>
      <c r="L42" s="4" t="s">
        <v>6</v>
      </c>
      <c r="M42" s="4" t="s">
        <v>64</v>
      </c>
      <c r="O42" s="4"/>
      <c r="P42" s="14">
        <v>24370</v>
      </c>
      <c r="Q42" s="12">
        <v>1343.9</v>
      </c>
      <c r="S42" s="14">
        <v>289161</v>
      </c>
      <c r="T42" s="12">
        <v>9180</v>
      </c>
      <c r="U42">
        <f>SUM($T$2:T42)</f>
        <v>583495.56000000006</v>
      </c>
      <c r="W42" s="16">
        <v>289161</v>
      </c>
      <c r="X42">
        <v>583495.56000000006</v>
      </c>
      <c r="Y42">
        <v>41</v>
      </c>
      <c r="Z42" s="18">
        <f t="shared" si="0"/>
        <v>1.4013645816396589</v>
      </c>
      <c r="AA42" s="18">
        <f t="shared" si="1"/>
        <v>8.9833479404031556E-3</v>
      </c>
      <c r="AB42" t="str">
        <f t="shared" si="2"/>
        <v>A</v>
      </c>
      <c r="AI42" s="14">
        <v>24370</v>
      </c>
      <c r="AJ42" s="12">
        <v>1343.9</v>
      </c>
      <c r="AK42" s="12">
        <v>1343.9</v>
      </c>
      <c r="AL42" s="12">
        <v>11000</v>
      </c>
      <c r="AN42">
        <v>24370</v>
      </c>
      <c r="AO42">
        <v>1343.9</v>
      </c>
      <c r="AP42">
        <v>1343.9</v>
      </c>
      <c r="AQ42">
        <v>11000</v>
      </c>
      <c r="AR42">
        <f t="shared" si="3"/>
        <v>0</v>
      </c>
      <c r="AV42" s="4">
        <v>3020907</v>
      </c>
      <c r="AW42" s="4">
        <v>289161</v>
      </c>
      <c r="AX42" s="4" t="s">
        <v>6633</v>
      </c>
      <c r="AY42" s="4">
        <v>10000</v>
      </c>
      <c r="AZ42" s="4">
        <v>10000</v>
      </c>
      <c r="BA42" s="4">
        <v>9180</v>
      </c>
      <c r="BB42" s="7">
        <f>AZ42+BA42-AY42</f>
        <v>9180</v>
      </c>
      <c r="BC42" s="4" t="s">
        <v>5239</v>
      </c>
      <c r="BD42" s="4">
        <v>16000</v>
      </c>
      <c r="BE42" s="4" t="s">
        <v>4</v>
      </c>
      <c r="BF42" s="4" t="s">
        <v>13</v>
      </c>
      <c r="BG42" s="4" t="s">
        <v>6</v>
      </c>
      <c r="BH42" s="4" t="s">
        <v>64</v>
      </c>
      <c r="BI42" t="str">
        <f t="shared" si="4"/>
        <v>A</v>
      </c>
    </row>
    <row r="43" spans="1:61" ht="15.75" customHeight="1" x14ac:dyDescent="0.2">
      <c r="A43" s="4">
        <v>3048403</v>
      </c>
      <c r="B43" s="4">
        <v>1944594</v>
      </c>
      <c r="C43" s="4" t="s">
        <v>8628</v>
      </c>
      <c r="D43" s="4">
        <v>3000</v>
      </c>
      <c r="E43" s="4">
        <v>3000</v>
      </c>
      <c r="F43" s="4">
        <v>8892</v>
      </c>
      <c r="G43" s="7">
        <f>E43+F43-D43</f>
        <v>8892</v>
      </c>
      <c r="H43" s="4" t="s">
        <v>4995</v>
      </c>
      <c r="I43" s="4">
        <v>12000</v>
      </c>
      <c r="J43" s="4" t="s">
        <v>4</v>
      </c>
      <c r="K43" s="4" t="s">
        <v>13</v>
      </c>
      <c r="L43" s="4" t="s">
        <v>6</v>
      </c>
      <c r="M43" s="4" t="s">
        <v>52</v>
      </c>
      <c r="O43" s="4"/>
      <c r="P43" s="14">
        <v>28160</v>
      </c>
      <c r="Q43" s="12">
        <v>-2000</v>
      </c>
      <c r="S43" s="14">
        <v>275271</v>
      </c>
      <c r="T43" s="12">
        <v>8944</v>
      </c>
      <c r="U43">
        <f>SUM($T$2:T43)</f>
        <v>592439.56000000006</v>
      </c>
      <c r="W43" s="16">
        <v>275271</v>
      </c>
      <c r="X43">
        <v>592439.56000000006</v>
      </c>
      <c r="Y43">
        <v>42</v>
      </c>
      <c r="Z43" s="18">
        <f t="shared" si="0"/>
        <v>1.4228451303831404</v>
      </c>
      <c r="AA43" s="18">
        <f t="shared" si="1"/>
        <v>9.202453987730062E-3</v>
      </c>
      <c r="AB43" t="str">
        <f t="shared" si="2"/>
        <v>A</v>
      </c>
      <c r="AI43" s="14">
        <v>28160</v>
      </c>
      <c r="AJ43" s="12">
        <v>-2000</v>
      </c>
      <c r="AK43" s="12">
        <v>0</v>
      </c>
      <c r="AL43" s="12">
        <v>0</v>
      </c>
      <c r="AN43">
        <v>28160</v>
      </c>
      <c r="AO43">
        <v>-2000</v>
      </c>
      <c r="AP43">
        <v>0</v>
      </c>
      <c r="AQ43">
        <v>0</v>
      </c>
      <c r="AR43">
        <f t="shared" si="3"/>
        <v>0</v>
      </c>
      <c r="AV43" s="4">
        <v>3048403</v>
      </c>
      <c r="AW43" s="4">
        <v>1944594</v>
      </c>
      <c r="AX43" s="4" t="s">
        <v>8628</v>
      </c>
      <c r="AY43" s="4">
        <v>3000</v>
      </c>
      <c r="AZ43" s="4">
        <v>3000</v>
      </c>
      <c r="BA43" s="4">
        <v>8892</v>
      </c>
      <c r="BB43" s="7">
        <f>AZ43+BA43-AY43</f>
        <v>8892</v>
      </c>
      <c r="BC43" s="4" t="s">
        <v>4995</v>
      </c>
      <c r="BD43" s="4">
        <v>12000</v>
      </c>
      <c r="BE43" s="4" t="s">
        <v>4</v>
      </c>
      <c r="BF43" s="4" t="s">
        <v>13</v>
      </c>
      <c r="BG43" s="4" t="s">
        <v>6</v>
      </c>
      <c r="BH43" s="4" t="s">
        <v>52</v>
      </c>
      <c r="BI43" t="str">
        <f t="shared" si="4"/>
        <v>A</v>
      </c>
    </row>
    <row r="44" spans="1:61" ht="15.75" customHeight="1" x14ac:dyDescent="0.2">
      <c r="A44" s="4">
        <v>2971683</v>
      </c>
      <c r="B44" s="4">
        <v>433358</v>
      </c>
      <c r="C44" s="4" t="s">
        <v>2569</v>
      </c>
      <c r="D44" s="4">
        <v>10000</v>
      </c>
      <c r="E44" s="4">
        <v>10000</v>
      </c>
      <c r="F44" s="4">
        <v>8736</v>
      </c>
      <c r="G44" s="7">
        <f>E44+F44-D44</f>
        <v>8736</v>
      </c>
      <c r="H44" s="4" t="s">
        <v>2570</v>
      </c>
      <c r="I44" s="4">
        <v>8000</v>
      </c>
      <c r="J44" s="4" t="s">
        <v>4</v>
      </c>
      <c r="K44" s="4" t="s">
        <v>8</v>
      </c>
      <c r="L44" s="4" t="s">
        <v>6</v>
      </c>
      <c r="M44" s="4" t="s">
        <v>25</v>
      </c>
      <c r="O44" s="4"/>
      <c r="P44" s="14">
        <v>28199</v>
      </c>
      <c r="Q44" s="12">
        <v>-2000</v>
      </c>
      <c r="S44" s="14">
        <v>1944594</v>
      </c>
      <c r="T44" s="12">
        <v>8892</v>
      </c>
      <c r="U44">
        <f>SUM($T$2:T44)</f>
        <v>601331.56000000006</v>
      </c>
      <c r="W44" s="16">
        <v>1944594</v>
      </c>
      <c r="X44">
        <v>601331.56000000006</v>
      </c>
      <c r="Y44">
        <v>43</v>
      </c>
      <c r="Z44" s="18">
        <f t="shared" si="0"/>
        <v>1.4442007922153228</v>
      </c>
      <c r="AA44" s="18">
        <f t="shared" si="1"/>
        <v>9.4215600350569667E-3</v>
      </c>
      <c r="AB44" t="str">
        <f t="shared" si="2"/>
        <v>A</v>
      </c>
      <c r="AI44" s="14">
        <v>28199</v>
      </c>
      <c r="AJ44" s="12">
        <v>-2000</v>
      </c>
      <c r="AK44" s="12">
        <v>0</v>
      </c>
      <c r="AL44" s="12">
        <v>0</v>
      </c>
      <c r="AN44">
        <v>28199</v>
      </c>
      <c r="AO44">
        <v>-2000</v>
      </c>
      <c r="AP44">
        <v>0</v>
      </c>
      <c r="AQ44">
        <v>0</v>
      </c>
      <c r="AR44">
        <f t="shared" si="3"/>
        <v>0</v>
      </c>
      <c r="AV44" s="4">
        <v>2971683</v>
      </c>
      <c r="AW44" s="4">
        <v>433358</v>
      </c>
      <c r="AX44" s="4" t="s">
        <v>2569</v>
      </c>
      <c r="AY44" s="4">
        <v>10000</v>
      </c>
      <c r="AZ44" s="4">
        <v>10000</v>
      </c>
      <c r="BA44" s="4">
        <v>8736</v>
      </c>
      <c r="BB44" s="7">
        <f>AZ44+BA44-AY44</f>
        <v>8736</v>
      </c>
      <c r="BC44" s="4" t="s">
        <v>2570</v>
      </c>
      <c r="BD44" s="4">
        <v>8000</v>
      </c>
      <c r="BE44" s="4" t="s">
        <v>4</v>
      </c>
      <c r="BF44" s="4" t="s">
        <v>8</v>
      </c>
      <c r="BG44" s="4" t="s">
        <v>6</v>
      </c>
      <c r="BH44" s="4" t="s">
        <v>25</v>
      </c>
      <c r="BI44" t="str">
        <f t="shared" si="4"/>
        <v>A</v>
      </c>
    </row>
    <row r="45" spans="1:61" ht="15.75" customHeight="1" x14ac:dyDescent="0.2">
      <c r="A45" s="4">
        <v>2993852</v>
      </c>
      <c r="B45" s="4">
        <v>495854</v>
      </c>
      <c r="C45" s="4" t="s">
        <v>4548</v>
      </c>
      <c r="D45" s="4">
        <v>10000</v>
      </c>
      <c r="E45" s="4">
        <v>0</v>
      </c>
      <c r="F45" s="4">
        <v>18590</v>
      </c>
      <c r="G45" s="7">
        <f>E45+F45-D45</f>
        <v>8590</v>
      </c>
      <c r="H45" s="4" t="s">
        <v>4549</v>
      </c>
      <c r="I45" s="4">
        <v>6000</v>
      </c>
      <c r="J45" s="4" t="s">
        <v>98</v>
      </c>
      <c r="K45" s="4" t="s">
        <v>22</v>
      </c>
      <c r="M45" s="4" t="s">
        <v>40</v>
      </c>
      <c r="O45" s="4"/>
      <c r="P45" s="14">
        <v>28444</v>
      </c>
      <c r="Q45" s="12">
        <v>711.36000000000013</v>
      </c>
      <c r="S45" s="14">
        <v>4491334</v>
      </c>
      <c r="T45" s="12">
        <v>8788.4500000000007</v>
      </c>
      <c r="U45">
        <f>SUM($T$2:T45)</f>
        <v>610120.01</v>
      </c>
      <c r="W45" s="16">
        <v>4491334</v>
      </c>
      <c r="X45">
        <v>610120.01</v>
      </c>
      <c r="Y45">
        <v>44</v>
      </c>
      <c r="Z45" s="18">
        <f t="shared" si="0"/>
        <v>1.4653077609770233</v>
      </c>
      <c r="AA45" s="18">
        <f t="shared" si="1"/>
        <v>9.6406660823838732E-3</v>
      </c>
      <c r="AB45" t="str">
        <f t="shared" si="2"/>
        <v>A</v>
      </c>
      <c r="AI45" s="14">
        <v>28444</v>
      </c>
      <c r="AJ45" s="12">
        <v>711.36000000000013</v>
      </c>
      <c r="AK45" s="12">
        <v>711.36</v>
      </c>
      <c r="AL45" s="12">
        <v>1600</v>
      </c>
      <c r="AN45">
        <v>28444</v>
      </c>
      <c r="AO45">
        <v>711.36000000000013</v>
      </c>
      <c r="AP45">
        <v>711.36</v>
      </c>
      <c r="AQ45">
        <v>1600</v>
      </c>
      <c r="AR45">
        <f t="shared" si="3"/>
        <v>0</v>
      </c>
      <c r="AV45" s="4">
        <v>2993852</v>
      </c>
      <c r="AW45" s="4">
        <v>495854</v>
      </c>
      <c r="AX45" s="4" t="s">
        <v>4548</v>
      </c>
      <c r="AY45" s="4">
        <v>10000</v>
      </c>
      <c r="AZ45" s="4">
        <v>0</v>
      </c>
      <c r="BA45" s="4">
        <v>18590</v>
      </c>
      <c r="BB45" s="7">
        <f>AZ45+BA45-AY45</f>
        <v>8590</v>
      </c>
      <c r="BC45" s="4" t="s">
        <v>4549</v>
      </c>
      <c r="BD45" s="4">
        <v>6000</v>
      </c>
      <c r="BE45" s="4" t="s">
        <v>98</v>
      </c>
      <c r="BF45" s="4" t="s">
        <v>22</v>
      </c>
      <c r="BH45" s="4" t="s">
        <v>40</v>
      </c>
      <c r="BI45" t="str">
        <f t="shared" si="4"/>
        <v>A</v>
      </c>
    </row>
    <row r="46" spans="1:61" ht="15.75" customHeight="1" x14ac:dyDescent="0.2">
      <c r="A46" s="4">
        <v>3054745</v>
      </c>
      <c r="B46" s="4">
        <v>6165237</v>
      </c>
      <c r="C46" s="4" t="s">
        <v>9038</v>
      </c>
      <c r="D46" s="4">
        <v>5000</v>
      </c>
      <c r="E46" s="4">
        <v>5000</v>
      </c>
      <c r="F46" s="4">
        <v>8478</v>
      </c>
      <c r="G46" s="7">
        <f>E46+F46-D46</f>
        <v>8478</v>
      </c>
      <c r="H46" s="4" t="s">
        <v>9039</v>
      </c>
      <c r="I46" s="4">
        <v>15000</v>
      </c>
      <c r="J46" s="4" t="s">
        <v>4</v>
      </c>
      <c r="K46" s="4" t="s">
        <v>8</v>
      </c>
      <c r="L46" s="4" t="s">
        <v>6</v>
      </c>
      <c r="M46" s="4" t="s">
        <v>19</v>
      </c>
      <c r="O46" s="4"/>
      <c r="P46" s="14">
        <v>28945</v>
      </c>
      <c r="Q46" s="12">
        <v>0.25</v>
      </c>
      <c r="S46" s="14">
        <v>433358</v>
      </c>
      <c r="T46" s="12">
        <v>8736</v>
      </c>
      <c r="U46">
        <f>SUM($T$2:T46)</f>
        <v>618856.01</v>
      </c>
      <c r="W46" s="16">
        <v>433358</v>
      </c>
      <c r="X46">
        <v>618856.01</v>
      </c>
      <c r="Y46">
        <v>45</v>
      </c>
      <c r="Z46" s="18">
        <f t="shared" si="0"/>
        <v>1.4862887620753078</v>
      </c>
      <c r="AA46" s="18">
        <f t="shared" si="1"/>
        <v>9.8597721297107796E-3</v>
      </c>
      <c r="AB46" t="str">
        <f t="shared" si="2"/>
        <v>A</v>
      </c>
      <c r="AI46" s="14">
        <v>28945</v>
      </c>
      <c r="AJ46" s="12">
        <v>0.25</v>
      </c>
      <c r="AK46" s="12">
        <v>0.25</v>
      </c>
      <c r="AL46" s="12">
        <v>500</v>
      </c>
      <c r="AN46">
        <v>28945</v>
      </c>
      <c r="AO46">
        <v>0.25</v>
      </c>
      <c r="AP46">
        <v>0.25</v>
      </c>
      <c r="AQ46">
        <v>500</v>
      </c>
      <c r="AR46">
        <f t="shared" si="3"/>
        <v>0</v>
      </c>
      <c r="AV46" s="4">
        <v>3054745</v>
      </c>
      <c r="AW46" s="4">
        <v>6165237</v>
      </c>
      <c r="AX46" s="4" t="s">
        <v>9038</v>
      </c>
      <c r="AY46" s="4">
        <v>5000</v>
      </c>
      <c r="AZ46" s="4">
        <v>5000</v>
      </c>
      <c r="BA46" s="4">
        <v>8478</v>
      </c>
      <c r="BB46" s="7">
        <f>AZ46+BA46-AY46</f>
        <v>8478</v>
      </c>
      <c r="BC46" s="4" t="s">
        <v>9039</v>
      </c>
      <c r="BD46" s="4">
        <v>15000</v>
      </c>
      <c r="BE46" s="4" t="s">
        <v>4</v>
      </c>
      <c r="BF46" s="4" t="s">
        <v>8</v>
      </c>
      <c r="BG46" s="4" t="s">
        <v>6</v>
      </c>
      <c r="BH46" s="4" t="s">
        <v>19</v>
      </c>
      <c r="BI46" t="str">
        <f t="shared" si="4"/>
        <v>A</v>
      </c>
    </row>
    <row r="47" spans="1:61" ht="15.75" customHeight="1" x14ac:dyDescent="0.2">
      <c r="A47" s="4">
        <v>3001272</v>
      </c>
      <c r="B47" s="4">
        <v>69385</v>
      </c>
      <c r="C47" s="4" t="s">
        <v>5175</v>
      </c>
      <c r="D47" s="4">
        <v>9400</v>
      </c>
      <c r="E47" s="4">
        <v>9400</v>
      </c>
      <c r="F47" s="4">
        <v>8347.2000000000007</v>
      </c>
      <c r="G47" s="7">
        <f>E47+F47-D47</f>
        <v>8347.2000000000007</v>
      </c>
      <c r="H47" s="4" t="s">
        <v>5176</v>
      </c>
      <c r="I47" s="4">
        <v>10000</v>
      </c>
      <c r="J47" s="4" t="s">
        <v>4</v>
      </c>
      <c r="K47" s="4" t="s">
        <v>8</v>
      </c>
      <c r="L47" s="4" t="s">
        <v>6</v>
      </c>
      <c r="M47" s="4" t="s">
        <v>7</v>
      </c>
      <c r="O47" s="4"/>
      <c r="P47" s="14">
        <v>29342</v>
      </c>
      <c r="Q47" s="12">
        <v>-998.5</v>
      </c>
      <c r="S47" s="14">
        <v>495854</v>
      </c>
      <c r="T47" s="12">
        <v>8590</v>
      </c>
      <c r="U47">
        <f>SUM($T$2:T47)</f>
        <v>627446.01</v>
      </c>
      <c r="W47" s="16">
        <v>495854</v>
      </c>
      <c r="X47">
        <v>627446.01</v>
      </c>
      <c r="Y47">
        <v>46</v>
      </c>
      <c r="Z47" s="18">
        <f t="shared" si="0"/>
        <v>1.5069191191534057</v>
      </c>
      <c r="AA47" s="18">
        <f t="shared" si="1"/>
        <v>1.0078878177037686E-2</v>
      </c>
      <c r="AB47" t="str">
        <f t="shared" si="2"/>
        <v>A</v>
      </c>
      <c r="AI47" s="14">
        <v>29342</v>
      </c>
      <c r="AJ47" s="12">
        <v>-998.5</v>
      </c>
      <c r="AK47" s="12">
        <v>1.5</v>
      </c>
      <c r="AL47" s="12">
        <v>0</v>
      </c>
      <c r="AN47">
        <v>29342</v>
      </c>
      <c r="AO47">
        <v>-998.5</v>
      </c>
      <c r="AP47">
        <v>1.5</v>
      </c>
      <c r="AQ47">
        <v>0</v>
      </c>
      <c r="AR47">
        <f t="shared" si="3"/>
        <v>1</v>
      </c>
      <c r="AV47" s="4">
        <v>3001272</v>
      </c>
      <c r="AW47" s="4">
        <v>69385</v>
      </c>
      <c r="AX47" s="4" t="s">
        <v>5175</v>
      </c>
      <c r="AY47" s="4">
        <v>9400</v>
      </c>
      <c r="AZ47" s="4">
        <v>9400</v>
      </c>
      <c r="BA47" s="4">
        <v>8347.2000000000007</v>
      </c>
      <c r="BB47" s="7">
        <f>AZ47+BA47-AY47</f>
        <v>8347.2000000000007</v>
      </c>
      <c r="BC47" s="4" t="s">
        <v>5176</v>
      </c>
      <c r="BD47" s="4">
        <v>10000</v>
      </c>
      <c r="BE47" s="4" t="s">
        <v>4</v>
      </c>
      <c r="BF47" s="4" t="s">
        <v>8</v>
      </c>
      <c r="BG47" s="4" t="s">
        <v>6</v>
      </c>
      <c r="BH47" s="4" t="s">
        <v>7</v>
      </c>
      <c r="BI47" t="str">
        <f t="shared" si="4"/>
        <v>A</v>
      </c>
    </row>
    <row r="48" spans="1:61" ht="15.75" customHeight="1" x14ac:dyDescent="0.2">
      <c r="A48" s="4">
        <v>2969030</v>
      </c>
      <c r="B48" s="4">
        <v>4491334</v>
      </c>
      <c r="C48" s="4" t="s">
        <v>2347</v>
      </c>
      <c r="D48" s="4">
        <v>10000</v>
      </c>
      <c r="E48" s="4">
        <v>10000</v>
      </c>
      <c r="F48" s="4">
        <v>8170</v>
      </c>
      <c r="G48" s="7">
        <f>E48+F48-D48</f>
        <v>8170</v>
      </c>
      <c r="H48" s="4" t="s">
        <v>732</v>
      </c>
      <c r="I48" s="4">
        <v>3000</v>
      </c>
      <c r="J48" s="4" t="s">
        <v>51</v>
      </c>
      <c r="K48" s="4" t="s">
        <v>13</v>
      </c>
      <c r="M48" s="4" t="s">
        <v>111</v>
      </c>
      <c r="O48" s="4"/>
      <c r="P48" s="14">
        <v>30397</v>
      </c>
      <c r="Q48" s="12">
        <v>5.999999999994543E-2</v>
      </c>
      <c r="S48" s="14">
        <v>6165237</v>
      </c>
      <c r="T48" s="12">
        <v>8478</v>
      </c>
      <c r="U48">
        <f>SUM($T$2:T48)</f>
        <v>635924.01</v>
      </c>
      <c r="W48" s="16">
        <v>6165237</v>
      </c>
      <c r="X48">
        <v>635924.01</v>
      </c>
      <c r="Y48">
        <v>47</v>
      </c>
      <c r="Z48" s="18">
        <f t="shared" si="0"/>
        <v>1.5272804890379357</v>
      </c>
      <c r="AA48" s="18">
        <f t="shared" si="1"/>
        <v>1.0297984224364592E-2</v>
      </c>
      <c r="AB48" t="str">
        <f t="shared" si="2"/>
        <v>A</v>
      </c>
      <c r="AI48" s="14">
        <v>30397</v>
      </c>
      <c r="AJ48" s="12">
        <v>5.999999999994543E-2</v>
      </c>
      <c r="AK48" s="12">
        <v>0.06</v>
      </c>
      <c r="AL48" s="12">
        <v>600</v>
      </c>
      <c r="AN48">
        <v>30397</v>
      </c>
      <c r="AO48">
        <v>5.999999999994543E-2</v>
      </c>
      <c r="AP48">
        <v>0.06</v>
      </c>
      <c r="AQ48">
        <v>600</v>
      </c>
      <c r="AR48">
        <f t="shared" si="3"/>
        <v>0</v>
      </c>
      <c r="AV48" s="4">
        <v>2969030</v>
      </c>
      <c r="AW48" s="4">
        <v>4491334</v>
      </c>
      <c r="AX48" s="4" t="s">
        <v>2347</v>
      </c>
      <c r="AY48" s="4">
        <v>10000</v>
      </c>
      <c r="AZ48" s="4">
        <v>10000</v>
      </c>
      <c r="BA48" s="4">
        <v>8170</v>
      </c>
      <c r="BB48" s="7">
        <f>AZ48+BA48-AY48</f>
        <v>8170</v>
      </c>
      <c r="BC48" s="4" t="s">
        <v>732</v>
      </c>
      <c r="BD48" s="4">
        <v>3000</v>
      </c>
      <c r="BE48" s="4" t="s">
        <v>51</v>
      </c>
      <c r="BF48" s="4" t="s">
        <v>13</v>
      </c>
      <c r="BH48" s="4" t="s">
        <v>111</v>
      </c>
      <c r="BI48" t="str">
        <f t="shared" si="4"/>
        <v>A</v>
      </c>
    </row>
    <row r="49" spans="1:61" ht="15.75" customHeight="1" x14ac:dyDescent="0.2">
      <c r="A49" s="4">
        <v>2963108</v>
      </c>
      <c r="B49" s="4">
        <v>735973</v>
      </c>
      <c r="C49" s="4" t="s">
        <v>1856</v>
      </c>
      <c r="D49" s="4">
        <v>3000</v>
      </c>
      <c r="E49" s="4">
        <v>3000</v>
      </c>
      <c r="F49" s="4">
        <v>8108.1</v>
      </c>
      <c r="G49" s="7">
        <f>E49+F49-D49</f>
        <v>8108.1</v>
      </c>
      <c r="H49" s="4" t="s">
        <v>1857</v>
      </c>
      <c r="I49" s="4">
        <v>20000</v>
      </c>
      <c r="J49" s="4" t="s">
        <v>4</v>
      </c>
      <c r="K49" s="4" t="s">
        <v>8</v>
      </c>
      <c r="L49" s="4" t="s">
        <v>6</v>
      </c>
      <c r="M49" s="4" t="s">
        <v>101</v>
      </c>
      <c r="O49" s="4"/>
      <c r="P49" s="14">
        <v>31498</v>
      </c>
      <c r="Q49" s="12">
        <v>23.470000000000027</v>
      </c>
      <c r="S49" s="14">
        <v>69385</v>
      </c>
      <c r="T49" s="12">
        <v>8347.2000000000007</v>
      </c>
      <c r="U49">
        <f>SUM($T$2:T49)</f>
        <v>644271.21</v>
      </c>
      <c r="W49" s="16">
        <v>69385</v>
      </c>
      <c r="X49">
        <v>644271.21</v>
      </c>
      <c r="Y49">
        <v>48</v>
      </c>
      <c r="Z49" s="18">
        <f t="shared" si="0"/>
        <v>1.5473277203071205</v>
      </c>
      <c r="AA49" s="18">
        <f t="shared" si="1"/>
        <v>1.0517090271691499E-2</v>
      </c>
      <c r="AB49" t="str">
        <f t="shared" si="2"/>
        <v>A</v>
      </c>
      <c r="AI49" s="14">
        <v>31498</v>
      </c>
      <c r="AJ49" s="12">
        <v>23.470000000000027</v>
      </c>
      <c r="AK49" s="12">
        <v>23.47</v>
      </c>
      <c r="AL49" s="12">
        <v>1300</v>
      </c>
      <c r="AN49">
        <v>31498</v>
      </c>
      <c r="AO49">
        <v>23.470000000000027</v>
      </c>
      <c r="AP49">
        <v>23.47</v>
      </c>
      <c r="AQ49">
        <v>1300</v>
      </c>
      <c r="AR49">
        <f t="shared" si="3"/>
        <v>0</v>
      </c>
      <c r="AV49" s="4">
        <v>2963108</v>
      </c>
      <c r="AW49" s="4">
        <v>735973</v>
      </c>
      <c r="AX49" s="4" t="s">
        <v>1856</v>
      </c>
      <c r="AY49" s="4">
        <v>3000</v>
      </c>
      <c r="AZ49" s="4">
        <v>3000</v>
      </c>
      <c r="BA49" s="4">
        <v>8108.1</v>
      </c>
      <c r="BB49" s="7">
        <f>AZ49+BA49-AY49</f>
        <v>8108.1</v>
      </c>
      <c r="BC49" s="4" t="s">
        <v>1857</v>
      </c>
      <c r="BD49" s="4">
        <v>20000</v>
      </c>
      <c r="BE49" s="4" t="s">
        <v>4</v>
      </c>
      <c r="BF49" s="4" t="s">
        <v>8</v>
      </c>
      <c r="BG49" s="4" t="s">
        <v>6</v>
      </c>
      <c r="BH49" s="4" t="s">
        <v>101</v>
      </c>
      <c r="BI49" t="str">
        <f t="shared" si="4"/>
        <v>A</v>
      </c>
    </row>
    <row r="50" spans="1:61" ht="15.75" customHeight="1" x14ac:dyDescent="0.2">
      <c r="A50" s="4">
        <v>3028642</v>
      </c>
      <c r="B50" s="4">
        <v>729162</v>
      </c>
      <c r="C50" s="4" t="s">
        <v>7214</v>
      </c>
      <c r="D50" s="4">
        <v>2000</v>
      </c>
      <c r="E50" s="4">
        <v>2000</v>
      </c>
      <c r="F50" s="4">
        <v>8025</v>
      </c>
      <c r="G50" s="7">
        <f>E50+F50-D50</f>
        <v>8025</v>
      </c>
      <c r="H50" s="4" t="s">
        <v>7215</v>
      </c>
      <c r="I50" s="4">
        <v>13000</v>
      </c>
      <c r="J50" s="4" t="s">
        <v>4</v>
      </c>
      <c r="K50" s="4" t="s">
        <v>8</v>
      </c>
      <c r="L50" s="4" t="s">
        <v>6</v>
      </c>
      <c r="M50" s="4" t="s">
        <v>65</v>
      </c>
      <c r="O50" s="4"/>
      <c r="P50" s="14">
        <v>31726</v>
      </c>
      <c r="Q50" s="12">
        <v>-1495</v>
      </c>
      <c r="S50" s="14">
        <v>4582173</v>
      </c>
      <c r="T50" s="12">
        <v>8235.52</v>
      </c>
      <c r="U50">
        <f>SUM($T$2:T50)</f>
        <v>652506.73</v>
      </c>
      <c r="W50" s="16">
        <v>4582173</v>
      </c>
      <c r="X50">
        <v>652506.73</v>
      </c>
      <c r="Y50">
        <v>49</v>
      </c>
      <c r="Z50" s="18">
        <f t="shared" si="0"/>
        <v>1.5671067329175765</v>
      </c>
      <c r="AA50" s="18">
        <f t="shared" si="1"/>
        <v>1.0736196319018405E-2</v>
      </c>
      <c r="AB50" t="str">
        <f t="shared" si="2"/>
        <v>A</v>
      </c>
      <c r="AI50" s="14">
        <v>31726</v>
      </c>
      <c r="AJ50" s="12">
        <v>-1495</v>
      </c>
      <c r="AK50" s="12">
        <v>2.25</v>
      </c>
      <c r="AL50" s="12">
        <v>2.75</v>
      </c>
      <c r="AN50">
        <v>31726</v>
      </c>
      <c r="AO50">
        <v>-1495</v>
      </c>
      <c r="AP50">
        <v>2.25</v>
      </c>
      <c r="AQ50">
        <v>2.75</v>
      </c>
      <c r="AR50">
        <f t="shared" si="3"/>
        <v>1</v>
      </c>
      <c r="AV50" s="4">
        <v>3028642</v>
      </c>
      <c r="AW50" s="4">
        <v>729162</v>
      </c>
      <c r="AX50" s="4" t="s">
        <v>7214</v>
      </c>
      <c r="AY50" s="4">
        <v>2000</v>
      </c>
      <c r="AZ50" s="4">
        <v>2000</v>
      </c>
      <c r="BA50" s="4">
        <v>8025</v>
      </c>
      <c r="BB50" s="7">
        <f>AZ50+BA50-AY50</f>
        <v>8025</v>
      </c>
      <c r="BC50" s="4" t="s">
        <v>7215</v>
      </c>
      <c r="BD50" s="4">
        <v>13000</v>
      </c>
      <c r="BE50" s="4" t="s">
        <v>4</v>
      </c>
      <c r="BF50" s="4" t="s">
        <v>8</v>
      </c>
      <c r="BG50" s="4" t="s">
        <v>6</v>
      </c>
      <c r="BH50" s="4" t="s">
        <v>65</v>
      </c>
      <c r="BI50" t="str">
        <f t="shared" si="4"/>
        <v>A</v>
      </c>
    </row>
    <row r="51" spans="1:61" ht="15.75" customHeight="1" x14ac:dyDescent="0.2">
      <c r="A51" s="4">
        <v>2975211</v>
      </c>
      <c r="B51" s="4">
        <v>6778584</v>
      </c>
      <c r="C51" s="4" t="s">
        <v>2878</v>
      </c>
      <c r="D51" s="4">
        <v>7500</v>
      </c>
      <c r="E51" s="4">
        <v>7500</v>
      </c>
      <c r="F51" s="4">
        <v>8022.8</v>
      </c>
      <c r="G51" s="7">
        <f>E51+F51-D51</f>
        <v>8022.7999999999993</v>
      </c>
      <c r="H51" s="4" t="s">
        <v>2879</v>
      </c>
      <c r="I51" s="4">
        <v>15000</v>
      </c>
      <c r="J51" s="4" t="s">
        <v>32</v>
      </c>
      <c r="K51" s="4" t="s">
        <v>8</v>
      </c>
      <c r="M51" s="4" t="s">
        <v>23</v>
      </c>
      <c r="O51" s="4"/>
      <c r="P51" s="14">
        <v>32115</v>
      </c>
      <c r="Q51" s="12">
        <v>-1072.5</v>
      </c>
      <c r="S51" s="14">
        <v>735973</v>
      </c>
      <c r="T51" s="12">
        <v>8108.1</v>
      </c>
      <c r="U51">
        <f>SUM($T$2:T51)</f>
        <v>660614.82999999996</v>
      </c>
      <c r="W51" s="16">
        <v>735973</v>
      </c>
      <c r="X51">
        <v>660614.82999999996</v>
      </c>
      <c r="Y51">
        <v>50</v>
      </c>
      <c r="Z51" s="18">
        <f t="shared" si="0"/>
        <v>1.5865797245619215</v>
      </c>
      <c r="AA51" s="18">
        <f t="shared" si="1"/>
        <v>1.0955302366345312E-2</v>
      </c>
      <c r="AB51" t="str">
        <f t="shared" si="2"/>
        <v>A</v>
      </c>
      <c r="AI51" s="14">
        <v>32115</v>
      </c>
      <c r="AJ51" s="12">
        <v>-1072.5</v>
      </c>
      <c r="AK51" s="12">
        <v>427.5</v>
      </c>
      <c r="AL51" s="12">
        <v>0</v>
      </c>
      <c r="AN51">
        <v>32115</v>
      </c>
      <c r="AO51">
        <v>-1072.5</v>
      </c>
      <c r="AP51">
        <v>427.5</v>
      </c>
      <c r="AQ51">
        <v>0</v>
      </c>
      <c r="AR51">
        <f t="shared" si="3"/>
        <v>1</v>
      </c>
      <c r="AV51" s="4">
        <v>2975211</v>
      </c>
      <c r="AW51" s="4">
        <v>6778584</v>
      </c>
      <c r="AX51" s="4" t="s">
        <v>2878</v>
      </c>
      <c r="AY51" s="4">
        <v>7500</v>
      </c>
      <c r="AZ51" s="4">
        <v>7500</v>
      </c>
      <c r="BA51" s="4">
        <v>8022.8</v>
      </c>
      <c r="BB51" s="7">
        <f>AZ51+BA51-AY51</f>
        <v>8022.7999999999993</v>
      </c>
      <c r="BC51" s="4" t="s">
        <v>2879</v>
      </c>
      <c r="BD51" s="4">
        <v>15000</v>
      </c>
      <c r="BE51" s="4" t="s">
        <v>32</v>
      </c>
      <c r="BF51" s="4" t="s">
        <v>8</v>
      </c>
      <c r="BH51" s="4" t="s">
        <v>23</v>
      </c>
      <c r="BI51" t="str">
        <f t="shared" si="4"/>
        <v>A</v>
      </c>
    </row>
    <row r="52" spans="1:61" ht="15.75" customHeight="1" x14ac:dyDescent="0.2">
      <c r="A52" s="4">
        <v>3027186</v>
      </c>
      <c r="B52" s="4">
        <v>6564419</v>
      </c>
      <c r="C52" s="4" t="s">
        <v>7092</v>
      </c>
      <c r="D52" s="4">
        <v>7000</v>
      </c>
      <c r="E52" s="4">
        <v>7000</v>
      </c>
      <c r="F52" s="4">
        <v>7980</v>
      </c>
      <c r="G52" s="7">
        <f>E52+F52-D52</f>
        <v>7980</v>
      </c>
      <c r="H52" s="4" t="s">
        <v>7093</v>
      </c>
      <c r="I52" s="4">
        <v>18000</v>
      </c>
      <c r="J52" s="4" t="s">
        <v>4</v>
      </c>
      <c r="K52" s="4" t="s">
        <v>13</v>
      </c>
      <c r="L52" s="4" t="s">
        <v>6</v>
      </c>
      <c r="M52" s="4" t="s">
        <v>25</v>
      </c>
      <c r="O52" s="4"/>
      <c r="P52" s="14">
        <v>32673</v>
      </c>
      <c r="Q52" s="12">
        <v>138.25</v>
      </c>
      <c r="S52" s="14">
        <v>729162</v>
      </c>
      <c r="T52" s="12">
        <v>8025</v>
      </c>
      <c r="U52">
        <f>SUM($T$2:T52)</f>
        <v>668639.82999999996</v>
      </c>
      <c r="W52" s="16">
        <v>729162</v>
      </c>
      <c r="X52">
        <v>668639.82999999996</v>
      </c>
      <c r="Y52">
        <v>51</v>
      </c>
      <c r="Z52" s="18">
        <f t="shared" si="0"/>
        <v>1.6058531373153251</v>
      </c>
      <c r="AA52" s="18">
        <f t="shared" si="1"/>
        <v>1.1174408413672217E-2</v>
      </c>
      <c r="AB52" t="str">
        <f t="shared" si="2"/>
        <v>A</v>
      </c>
      <c r="AI52" s="14">
        <v>32673</v>
      </c>
      <c r="AJ52" s="12">
        <v>138.25</v>
      </c>
      <c r="AK52" s="12">
        <v>138.25</v>
      </c>
      <c r="AL52" s="12">
        <v>500</v>
      </c>
      <c r="AN52">
        <v>32673</v>
      </c>
      <c r="AO52">
        <v>138.25</v>
      </c>
      <c r="AP52">
        <v>138.25</v>
      </c>
      <c r="AQ52">
        <v>500</v>
      </c>
      <c r="AR52">
        <f t="shared" si="3"/>
        <v>0</v>
      </c>
      <c r="AV52" s="4">
        <v>3027186</v>
      </c>
      <c r="AW52" s="4">
        <v>6564419</v>
      </c>
      <c r="AX52" s="4" t="s">
        <v>7092</v>
      </c>
      <c r="AY52" s="4">
        <v>7000</v>
      </c>
      <c r="AZ52" s="4">
        <v>7000</v>
      </c>
      <c r="BA52" s="4">
        <v>7980</v>
      </c>
      <c r="BB52" s="7">
        <f>AZ52+BA52-AY52</f>
        <v>7980</v>
      </c>
      <c r="BC52" s="4" t="s">
        <v>7093</v>
      </c>
      <c r="BD52" s="4">
        <v>18000</v>
      </c>
      <c r="BE52" s="4" t="s">
        <v>4</v>
      </c>
      <c r="BF52" s="4" t="s">
        <v>13</v>
      </c>
      <c r="BG52" s="4" t="s">
        <v>6</v>
      </c>
      <c r="BH52" s="4" t="s">
        <v>25</v>
      </c>
      <c r="BI52" t="str">
        <f t="shared" si="4"/>
        <v>A</v>
      </c>
    </row>
    <row r="53" spans="1:61" ht="15.75" customHeight="1" x14ac:dyDescent="0.2">
      <c r="A53" s="4">
        <v>3036426</v>
      </c>
      <c r="B53" s="4">
        <v>4582173</v>
      </c>
      <c r="C53" s="4" t="s">
        <v>7803</v>
      </c>
      <c r="D53" s="4">
        <v>3500</v>
      </c>
      <c r="E53" s="4">
        <v>0</v>
      </c>
      <c r="F53" s="4">
        <v>11365.02</v>
      </c>
      <c r="G53" s="7">
        <f>E53+F53-D53</f>
        <v>7865.02</v>
      </c>
      <c r="H53" s="4" t="s">
        <v>440</v>
      </c>
      <c r="I53" s="4">
        <v>7000</v>
      </c>
      <c r="J53" s="4" t="s">
        <v>98</v>
      </c>
      <c r="K53" s="4" t="s">
        <v>8</v>
      </c>
      <c r="M53" s="4" t="s">
        <v>19</v>
      </c>
      <c r="O53" s="4"/>
      <c r="P53" s="14">
        <v>32898</v>
      </c>
      <c r="Q53" s="12">
        <v>730</v>
      </c>
      <c r="S53" s="14">
        <v>6778584</v>
      </c>
      <c r="T53" s="12">
        <v>8022.7999999999993</v>
      </c>
      <c r="U53">
        <f>SUM($T$2:T53)</f>
        <v>676662.63</v>
      </c>
      <c r="W53" s="16">
        <v>6778584</v>
      </c>
      <c r="X53">
        <v>676662.63</v>
      </c>
      <c r="Y53">
        <v>52</v>
      </c>
      <c r="Z53" s="18">
        <f t="shared" si="0"/>
        <v>1.6251212663917121</v>
      </c>
      <c r="AA53" s="18">
        <f t="shared" si="1"/>
        <v>1.1393514460999123E-2</v>
      </c>
      <c r="AB53" t="str">
        <f t="shared" si="2"/>
        <v>A</v>
      </c>
      <c r="AI53" s="14">
        <v>32898</v>
      </c>
      <c r="AJ53" s="12">
        <v>730</v>
      </c>
      <c r="AK53" s="12">
        <v>730</v>
      </c>
      <c r="AL53" s="12">
        <v>1000</v>
      </c>
      <c r="AN53">
        <v>32898</v>
      </c>
      <c r="AO53">
        <v>730</v>
      </c>
      <c r="AP53">
        <v>730</v>
      </c>
      <c r="AQ53">
        <v>1000</v>
      </c>
      <c r="AR53">
        <f t="shared" si="3"/>
        <v>0</v>
      </c>
      <c r="AV53" s="4">
        <v>3036426</v>
      </c>
      <c r="AW53" s="4">
        <v>4582173</v>
      </c>
      <c r="AX53" s="4" t="s">
        <v>7803</v>
      </c>
      <c r="AY53" s="4">
        <v>3500</v>
      </c>
      <c r="AZ53" s="4">
        <v>0</v>
      </c>
      <c r="BA53" s="4">
        <v>11365.02</v>
      </c>
      <c r="BB53" s="7">
        <f>AZ53+BA53-AY53</f>
        <v>7865.02</v>
      </c>
      <c r="BC53" s="4" t="s">
        <v>440</v>
      </c>
      <c r="BD53" s="4">
        <v>7000</v>
      </c>
      <c r="BE53" s="4" t="s">
        <v>98</v>
      </c>
      <c r="BF53" s="4" t="s">
        <v>8</v>
      </c>
      <c r="BH53" s="4" t="s">
        <v>19</v>
      </c>
      <c r="BI53" t="str">
        <f t="shared" si="4"/>
        <v>A</v>
      </c>
    </row>
    <row r="54" spans="1:61" ht="15.75" customHeight="1" x14ac:dyDescent="0.2">
      <c r="A54" s="4">
        <v>3032352</v>
      </c>
      <c r="B54" s="4">
        <v>8493941</v>
      </c>
      <c r="C54" s="4" t="s">
        <v>7502</v>
      </c>
      <c r="D54" s="4">
        <v>3000</v>
      </c>
      <c r="E54" s="4">
        <v>0</v>
      </c>
      <c r="F54" s="4">
        <v>10845</v>
      </c>
      <c r="G54" s="7">
        <f>E54+F54-D54</f>
        <v>7845</v>
      </c>
      <c r="H54" s="4" t="s">
        <v>121</v>
      </c>
      <c r="I54" s="4">
        <v>2000</v>
      </c>
      <c r="J54" s="4" t="s">
        <v>4</v>
      </c>
      <c r="K54" s="4" t="s">
        <v>8</v>
      </c>
      <c r="L54" s="4" t="s">
        <v>6</v>
      </c>
      <c r="M54" s="4" t="s">
        <v>76</v>
      </c>
      <c r="O54" s="4"/>
      <c r="P54" s="14">
        <v>32954</v>
      </c>
      <c r="Q54" s="12">
        <v>-1000</v>
      </c>
      <c r="S54" s="14">
        <v>6564419</v>
      </c>
      <c r="T54" s="12">
        <v>7980</v>
      </c>
      <c r="U54">
        <f>SUM($T$2:T54)</f>
        <v>684642.63</v>
      </c>
      <c r="W54" s="16">
        <v>6564419</v>
      </c>
      <c r="X54">
        <v>684642.63</v>
      </c>
      <c r="Y54">
        <v>53</v>
      </c>
      <c r="Z54" s="18">
        <f t="shared" si="0"/>
        <v>1.6442866039334141</v>
      </c>
      <c r="AA54" s="18">
        <f t="shared" si="1"/>
        <v>1.1612620508326029E-2</v>
      </c>
      <c r="AB54" t="str">
        <f t="shared" si="2"/>
        <v>A</v>
      </c>
      <c r="AI54" s="14">
        <v>32954</v>
      </c>
      <c r="AJ54" s="12">
        <v>-1000</v>
      </c>
      <c r="AK54" s="12">
        <v>0</v>
      </c>
      <c r="AL54" s="12">
        <v>0</v>
      </c>
      <c r="AN54">
        <v>32954</v>
      </c>
      <c r="AO54">
        <v>-1000</v>
      </c>
      <c r="AP54">
        <v>0</v>
      </c>
      <c r="AQ54">
        <v>0</v>
      </c>
      <c r="AR54">
        <f t="shared" si="3"/>
        <v>0</v>
      </c>
      <c r="AV54" s="4">
        <v>3032352</v>
      </c>
      <c r="AW54" s="4">
        <v>8493941</v>
      </c>
      <c r="AX54" s="4" t="s">
        <v>7502</v>
      </c>
      <c r="AY54" s="4">
        <v>3000</v>
      </c>
      <c r="AZ54" s="4">
        <v>0</v>
      </c>
      <c r="BA54" s="4">
        <v>10845</v>
      </c>
      <c r="BB54" s="7">
        <f>AZ54+BA54-AY54</f>
        <v>7845</v>
      </c>
      <c r="BC54" s="4" t="s">
        <v>121</v>
      </c>
      <c r="BD54" s="4">
        <v>2000</v>
      </c>
      <c r="BE54" s="4" t="s">
        <v>4</v>
      </c>
      <c r="BF54" s="4" t="s">
        <v>8</v>
      </c>
      <c r="BG54" s="4" t="s">
        <v>6</v>
      </c>
      <c r="BH54" s="4" t="s">
        <v>76</v>
      </c>
      <c r="BI54" t="str">
        <f t="shared" si="4"/>
        <v>A</v>
      </c>
    </row>
    <row r="55" spans="1:61" ht="15.75" customHeight="1" x14ac:dyDescent="0.2">
      <c r="A55" s="4">
        <v>3054871</v>
      </c>
      <c r="B55" s="4">
        <v>7990424</v>
      </c>
      <c r="C55" s="4" t="s">
        <v>9049</v>
      </c>
      <c r="D55" s="4">
        <v>6000</v>
      </c>
      <c r="E55" s="4">
        <v>6000</v>
      </c>
      <c r="F55" s="4">
        <v>7830</v>
      </c>
      <c r="G55" s="7">
        <f>E55+F55-D55</f>
        <v>7830</v>
      </c>
      <c r="H55" s="4" t="s">
        <v>304</v>
      </c>
      <c r="I55" s="4">
        <v>7000</v>
      </c>
      <c r="J55" s="4" t="s">
        <v>4</v>
      </c>
      <c r="K55" s="4" t="s">
        <v>5</v>
      </c>
      <c r="L55" s="4" t="s">
        <v>6</v>
      </c>
      <c r="M55" s="4" t="s">
        <v>64</v>
      </c>
      <c r="O55" s="4"/>
      <c r="P55" s="14">
        <v>33905</v>
      </c>
      <c r="Q55" s="12">
        <v>2250</v>
      </c>
      <c r="S55" s="14">
        <v>8493941</v>
      </c>
      <c r="T55" s="12">
        <v>7845</v>
      </c>
      <c r="U55">
        <f>SUM($T$2:T55)</f>
        <v>692487.63</v>
      </c>
      <c r="W55" s="16">
        <v>8493941</v>
      </c>
      <c r="X55">
        <v>692487.63</v>
      </c>
      <c r="Y55">
        <v>54</v>
      </c>
      <c r="Z55" s="18">
        <f t="shared" si="0"/>
        <v>1.6631277158400122</v>
      </c>
      <c r="AA55" s="18">
        <f t="shared" si="1"/>
        <v>1.1831726555652936E-2</v>
      </c>
      <c r="AB55" t="str">
        <f t="shared" si="2"/>
        <v>A</v>
      </c>
      <c r="AI55" s="14">
        <v>33905</v>
      </c>
      <c r="AJ55" s="12">
        <v>2250</v>
      </c>
      <c r="AK55" s="12">
        <v>2250</v>
      </c>
      <c r="AL55" s="12">
        <v>10000</v>
      </c>
      <c r="AN55">
        <v>33905</v>
      </c>
      <c r="AO55">
        <v>2250</v>
      </c>
      <c r="AP55">
        <v>2250</v>
      </c>
      <c r="AQ55">
        <v>10000</v>
      </c>
      <c r="AR55">
        <f t="shared" si="3"/>
        <v>0</v>
      </c>
      <c r="AV55" s="4">
        <v>3054871</v>
      </c>
      <c r="AW55" s="4">
        <v>7990424</v>
      </c>
      <c r="AX55" s="4" t="s">
        <v>9049</v>
      </c>
      <c r="AY55" s="4">
        <v>6000</v>
      </c>
      <c r="AZ55" s="4">
        <v>6000</v>
      </c>
      <c r="BA55" s="4">
        <v>7830</v>
      </c>
      <c r="BB55" s="7">
        <f>AZ55+BA55-AY55</f>
        <v>7830</v>
      </c>
      <c r="BC55" s="4" t="s">
        <v>304</v>
      </c>
      <c r="BD55" s="4">
        <v>7000</v>
      </c>
      <c r="BE55" s="4" t="s">
        <v>4</v>
      </c>
      <c r="BF55" s="4" t="s">
        <v>5</v>
      </c>
      <c r="BG55" s="4" t="s">
        <v>6</v>
      </c>
      <c r="BH55" s="4" t="s">
        <v>64</v>
      </c>
      <c r="BI55" t="str">
        <f t="shared" si="4"/>
        <v>A</v>
      </c>
    </row>
    <row r="56" spans="1:61" ht="15.75" customHeight="1" x14ac:dyDescent="0.2">
      <c r="A56" s="4">
        <v>3033003</v>
      </c>
      <c r="B56" s="4">
        <v>275271</v>
      </c>
      <c r="C56" s="4" t="s">
        <v>7553</v>
      </c>
      <c r="D56" s="4">
        <v>10000</v>
      </c>
      <c r="E56" s="4">
        <v>10000</v>
      </c>
      <c r="F56" s="4">
        <v>7728</v>
      </c>
      <c r="G56" s="7">
        <f>E56+F56-D56</f>
        <v>7728</v>
      </c>
      <c r="H56" s="4" t="s">
        <v>1480</v>
      </c>
      <c r="I56" s="4">
        <v>100000</v>
      </c>
      <c r="J56" s="4" t="s">
        <v>32</v>
      </c>
      <c r="K56" s="4" t="s">
        <v>8</v>
      </c>
      <c r="M56" s="4" t="s">
        <v>25</v>
      </c>
      <c r="O56" s="4"/>
      <c r="P56" s="14">
        <v>34854</v>
      </c>
      <c r="Q56" s="12">
        <v>465.35</v>
      </c>
      <c r="S56" s="14">
        <v>7990424</v>
      </c>
      <c r="T56" s="12">
        <v>7832.4</v>
      </c>
      <c r="U56">
        <f>SUM($T$2:T56)</f>
        <v>700320.03</v>
      </c>
      <c r="W56" s="16">
        <v>7990424</v>
      </c>
      <c r="X56">
        <v>700320.03</v>
      </c>
      <c r="Y56">
        <v>55</v>
      </c>
      <c r="Z56" s="18">
        <f t="shared" si="0"/>
        <v>1.6819385666873341</v>
      </c>
      <c r="AA56" s="18">
        <f t="shared" si="1"/>
        <v>1.2050832602979842E-2</v>
      </c>
      <c r="AB56" t="str">
        <f t="shared" si="2"/>
        <v>A</v>
      </c>
      <c r="AI56" s="14">
        <v>34854</v>
      </c>
      <c r="AJ56" s="12">
        <v>465.35</v>
      </c>
      <c r="AK56" s="12">
        <v>465.35</v>
      </c>
      <c r="AL56" s="12">
        <v>500</v>
      </c>
      <c r="AN56">
        <v>34854</v>
      </c>
      <c r="AO56">
        <v>465.35</v>
      </c>
      <c r="AP56">
        <v>465.35</v>
      </c>
      <c r="AQ56">
        <v>500</v>
      </c>
      <c r="AR56">
        <f t="shared" si="3"/>
        <v>0</v>
      </c>
      <c r="AV56" s="4">
        <v>3033003</v>
      </c>
      <c r="AW56" s="4">
        <v>275271</v>
      </c>
      <c r="AX56" s="4" t="s">
        <v>7553</v>
      </c>
      <c r="AY56" s="4">
        <v>10000</v>
      </c>
      <c r="AZ56" s="4">
        <v>10000</v>
      </c>
      <c r="BA56" s="4">
        <v>7728</v>
      </c>
      <c r="BB56" s="7">
        <f>AZ56+BA56-AY56</f>
        <v>7728</v>
      </c>
      <c r="BC56" s="4" t="s">
        <v>1480</v>
      </c>
      <c r="BD56" s="4">
        <v>100000</v>
      </c>
      <c r="BE56" s="4" t="s">
        <v>32</v>
      </c>
      <c r="BF56" s="4" t="s">
        <v>8</v>
      </c>
      <c r="BH56" s="4" t="s">
        <v>25</v>
      </c>
      <c r="BI56" t="str">
        <f t="shared" si="4"/>
        <v>A</v>
      </c>
    </row>
    <row r="57" spans="1:61" ht="15.75" customHeight="1" x14ac:dyDescent="0.2">
      <c r="A57" s="4">
        <v>3056509</v>
      </c>
      <c r="B57" s="4">
        <v>569030</v>
      </c>
      <c r="C57" s="4" t="s">
        <v>9155</v>
      </c>
      <c r="D57" s="4">
        <v>6000</v>
      </c>
      <c r="E57" s="4">
        <v>6000</v>
      </c>
      <c r="F57" s="4">
        <v>7574.4</v>
      </c>
      <c r="G57" s="7">
        <f>E57+F57-D57</f>
        <v>7574.4</v>
      </c>
      <c r="H57" s="4" t="s">
        <v>9156</v>
      </c>
      <c r="I57" s="4">
        <v>40000</v>
      </c>
      <c r="J57" s="4" t="s">
        <v>4</v>
      </c>
      <c r="K57" s="4" t="s">
        <v>8</v>
      </c>
      <c r="L57" s="4" t="s">
        <v>6</v>
      </c>
      <c r="M57" s="4" t="s">
        <v>25</v>
      </c>
      <c r="O57" s="4"/>
      <c r="P57" s="14">
        <v>37033</v>
      </c>
      <c r="Q57" s="12">
        <v>2.7999999999999545</v>
      </c>
      <c r="S57" s="14">
        <v>569030</v>
      </c>
      <c r="T57" s="12">
        <v>7574.4</v>
      </c>
      <c r="U57">
        <f>SUM($T$2:T57)</f>
        <v>707894.43</v>
      </c>
      <c r="W57" s="16">
        <v>569030</v>
      </c>
      <c r="X57">
        <v>707894.43</v>
      </c>
      <c r="Y57">
        <v>56</v>
      </c>
      <c r="Z57" s="18">
        <f t="shared" si="0"/>
        <v>1.7001297863209015</v>
      </c>
      <c r="AA57" s="18">
        <f t="shared" si="1"/>
        <v>1.2269938650306749E-2</v>
      </c>
      <c r="AB57" t="str">
        <f t="shared" si="2"/>
        <v>A</v>
      </c>
      <c r="AI57" s="14">
        <v>37033</v>
      </c>
      <c r="AJ57" s="12">
        <v>2.7999999999999545</v>
      </c>
      <c r="AK57" s="12">
        <v>2.8</v>
      </c>
      <c r="AL57" s="12">
        <v>2000</v>
      </c>
      <c r="AN57">
        <v>37033</v>
      </c>
      <c r="AO57">
        <v>2.7999999999999545</v>
      </c>
      <c r="AP57">
        <v>2.8</v>
      </c>
      <c r="AQ57">
        <v>2000</v>
      </c>
      <c r="AR57">
        <f t="shared" si="3"/>
        <v>0</v>
      </c>
      <c r="AV57" s="4">
        <v>3056509</v>
      </c>
      <c r="AW57" s="4">
        <v>569030</v>
      </c>
      <c r="AX57" s="4" t="s">
        <v>9155</v>
      </c>
      <c r="AY57" s="4">
        <v>6000</v>
      </c>
      <c r="AZ57" s="4">
        <v>6000</v>
      </c>
      <c r="BA57" s="4">
        <v>7574.4</v>
      </c>
      <c r="BB57" s="7">
        <f>AZ57+BA57-AY57</f>
        <v>7574.4</v>
      </c>
      <c r="BC57" s="4" t="s">
        <v>9156</v>
      </c>
      <c r="BD57" s="4">
        <v>40000</v>
      </c>
      <c r="BE57" s="4" t="s">
        <v>4</v>
      </c>
      <c r="BF57" s="4" t="s">
        <v>8</v>
      </c>
      <c r="BG57" s="4" t="s">
        <v>6</v>
      </c>
      <c r="BH57" s="4" t="s">
        <v>25</v>
      </c>
      <c r="BI57" t="str">
        <f t="shared" si="4"/>
        <v>A</v>
      </c>
    </row>
    <row r="58" spans="1:61" ht="15.75" customHeight="1" x14ac:dyDescent="0.2">
      <c r="A58" s="4">
        <v>3058259</v>
      </c>
      <c r="B58" s="4">
        <v>527072</v>
      </c>
      <c r="C58" s="4" t="s">
        <v>9267</v>
      </c>
      <c r="D58" s="4">
        <v>8500</v>
      </c>
      <c r="E58" s="4">
        <v>8500</v>
      </c>
      <c r="F58" s="4">
        <v>7518.05</v>
      </c>
      <c r="G58" s="7">
        <f>E58+F58-D58</f>
        <v>7518.0499999999993</v>
      </c>
      <c r="H58" s="4" t="s">
        <v>9268</v>
      </c>
      <c r="I58" s="4">
        <v>5000</v>
      </c>
      <c r="J58" s="4" t="s">
        <v>4</v>
      </c>
      <c r="K58" s="4" t="s">
        <v>8</v>
      </c>
      <c r="L58" s="4" t="s">
        <v>6</v>
      </c>
      <c r="M58" s="4" t="s">
        <v>47</v>
      </c>
      <c r="O58" s="4"/>
      <c r="P58" s="14">
        <v>37276</v>
      </c>
      <c r="Q58" s="12">
        <v>461.69999999999982</v>
      </c>
      <c r="S58" s="14">
        <v>527072</v>
      </c>
      <c r="T58" s="12">
        <v>7518.0499999999993</v>
      </c>
      <c r="U58">
        <f>SUM($T$2:T58)</f>
        <v>715412.4800000001</v>
      </c>
      <c r="W58" s="16">
        <v>527072</v>
      </c>
      <c r="X58">
        <v>715412.4800000001</v>
      </c>
      <c r="Y58">
        <v>57</v>
      </c>
      <c r="Z58" s="18">
        <f t="shared" si="0"/>
        <v>1.7181856717727053</v>
      </c>
      <c r="AA58" s="18">
        <f t="shared" si="1"/>
        <v>1.2489044697633655E-2</v>
      </c>
      <c r="AB58" t="str">
        <f t="shared" si="2"/>
        <v>A</v>
      </c>
      <c r="AI58" s="14">
        <v>37276</v>
      </c>
      <c r="AJ58" s="12">
        <v>461.69999999999982</v>
      </c>
      <c r="AK58" s="12">
        <v>461.7</v>
      </c>
      <c r="AL58" s="12">
        <v>4500</v>
      </c>
      <c r="AN58">
        <v>37276</v>
      </c>
      <c r="AO58">
        <v>461.69999999999982</v>
      </c>
      <c r="AP58">
        <v>461.7</v>
      </c>
      <c r="AQ58">
        <v>4500</v>
      </c>
      <c r="AR58">
        <f t="shared" si="3"/>
        <v>0</v>
      </c>
      <c r="AV58" s="4">
        <v>3058259</v>
      </c>
      <c r="AW58" s="4">
        <v>527072</v>
      </c>
      <c r="AX58" s="4" t="s">
        <v>9267</v>
      </c>
      <c r="AY58" s="4">
        <v>8500</v>
      </c>
      <c r="AZ58" s="4">
        <v>8500</v>
      </c>
      <c r="BA58" s="4">
        <v>7518.05</v>
      </c>
      <c r="BB58" s="7">
        <f>AZ58+BA58-AY58</f>
        <v>7518.0499999999993</v>
      </c>
      <c r="BC58" s="4" t="s">
        <v>9268</v>
      </c>
      <c r="BD58" s="4">
        <v>5000</v>
      </c>
      <c r="BE58" s="4" t="s">
        <v>4</v>
      </c>
      <c r="BF58" s="4" t="s">
        <v>8</v>
      </c>
      <c r="BG58" s="4" t="s">
        <v>6</v>
      </c>
      <c r="BH58" s="4" t="s">
        <v>47</v>
      </c>
      <c r="BI58" t="str">
        <f t="shared" si="4"/>
        <v>A</v>
      </c>
    </row>
    <row r="59" spans="1:61" ht="15.75" customHeight="1" x14ac:dyDescent="0.2">
      <c r="A59" s="4">
        <v>3044546</v>
      </c>
      <c r="B59" s="4">
        <v>1721616</v>
      </c>
      <c r="C59" s="4" t="s">
        <v>8373</v>
      </c>
      <c r="D59" s="4">
        <v>10000</v>
      </c>
      <c r="E59" s="4">
        <v>10000</v>
      </c>
      <c r="F59" s="4">
        <v>7496</v>
      </c>
      <c r="G59" s="7">
        <f>E59+F59-D59</f>
        <v>7496</v>
      </c>
      <c r="H59" s="4" t="s">
        <v>8374</v>
      </c>
      <c r="I59" s="4">
        <v>13000</v>
      </c>
      <c r="J59" s="4" t="s">
        <v>4</v>
      </c>
      <c r="K59" s="4" t="s">
        <v>13</v>
      </c>
      <c r="L59" s="4" t="s">
        <v>6</v>
      </c>
      <c r="M59" s="4" t="s">
        <v>35</v>
      </c>
      <c r="O59" s="4"/>
      <c r="P59" s="14">
        <v>37568</v>
      </c>
      <c r="Q59" s="12">
        <v>0.25</v>
      </c>
      <c r="S59" s="14">
        <v>1721616</v>
      </c>
      <c r="T59" s="12">
        <v>7496</v>
      </c>
      <c r="U59">
        <f>SUM($T$2:T59)</f>
        <v>722908.4800000001</v>
      </c>
      <c r="W59" s="16">
        <v>1721616</v>
      </c>
      <c r="X59">
        <v>722908.4800000001</v>
      </c>
      <c r="Y59">
        <v>58</v>
      </c>
      <c r="Z59" s="18">
        <f t="shared" si="0"/>
        <v>1.7361886003707754</v>
      </c>
      <c r="AA59" s="18">
        <f t="shared" si="1"/>
        <v>1.2708150744960562E-2</v>
      </c>
      <c r="AB59" t="str">
        <f t="shared" si="2"/>
        <v>A</v>
      </c>
      <c r="AI59" s="14">
        <v>37568</v>
      </c>
      <c r="AJ59" s="12">
        <v>0.25</v>
      </c>
      <c r="AK59" s="12">
        <v>0.25</v>
      </c>
      <c r="AL59" s="12">
        <v>500</v>
      </c>
      <c r="AN59">
        <v>37568</v>
      </c>
      <c r="AO59">
        <v>0.25</v>
      </c>
      <c r="AP59">
        <v>0.25</v>
      </c>
      <c r="AQ59">
        <v>500</v>
      </c>
      <c r="AR59">
        <f t="shared" si="3"/>
        <v>0</v>
      </c>
      <c r="AV59" s="4">
        <v>3044546</v>
      </c>
      <c r="AW59" s="4">
        <v>1721616</v>
      </c>
      <c r="AX59" s="4" t="s">
        <v>8373</v>
      </c>
      <c r="AY59" s="4">
        <v>10000</v>
      </c>
      <c r="AZ59" s="4">
        <v>10000</v>
      </c>
      <c r="BA59" s="4">
        <v>7496</v>
      </c>
      <c r="BB59" s="7">
        <f>AZ59+BA59-AY59</f>
        <v>7496</v>
      </c>
      <c r="BC59" s="4" t="s">
        <v>8374</v>
      </c>
      <c r="BD59" s="4">
        <v>13000</v>
      </c>
      <c r="BE59" s="4" t="s">
        <v>4</v>
      </c>
      <c r="BF59" s="4" t="s">
        <v>13</v>
      </c>
      <c r="BG59" s="4" t="s">
        <v>6</v>
      </c>
      <c r="BH59" s="4" t="s">
        <v>35</v>
      </c>
      <c r="BI59" t="str">
        <f t="shared" si="4"/>
        <v>A</v>
      </c>
    </row>
    <row r="60" spans="1:61" ht="15.75" customHeight="1" x14ac:dyDescent="0.2">
      <c r="A60" s="4">
        <v>3016329</v>
      </c>
      <c r="B60" s="4">
        <v>9106098</v>
      </c>
      <c r="C60" s="4" t="s">
        <v>6306</v>
      </c>
      <c r="D60" s="4">
        <v>3000</v>
      </c>
      <c r="E60" s="4">
        <v>0</v>
      </c>
      <c r="F60" s="4">
        <v>10367.5</v>
      </c>
      <c r="G60" s="7">
        <f>E60+F60-D60</f>
        <v>7367.5</v>
      </c>
      <c r="H60" s="4" t="s">
        <v>6307</v>
      </c>
      <c r="I60" s="4">
        <v>15000</v>
      </c>
      <c r="J60" s="4" t="s">
        <v>4</v>
      </c>
      <c r="K60" s="4" t="s">
        <v>8</v>
      </c>
      <c r="L60" s="4" t="s">
        <v>6</v>
      </c>
      <c r="M60" s="4" t="s">
        <v>52</v>
      </c>
      <c r="O60" s="4"/>
      <c r="P60" s="14">
        <v>37799</v>
      </c>
      <c r="Q60" s="12">
        <v>0.39999999999997726</v>
      </c>
      <c r="S60" s="14">
        <v>9106098</v>
      </c>
      <c r="T60" s="12">
        <v>7367.5</v>
      </c>
      <c r="U60">
        <f>SUM($T$2:T60)</f>
        <v>730275.9800000001</v>
      </c>
      <c r="W60" s="16">
        <v>9106098</v>
      </c>
      <c r="X60">
        <v>730275.9800000001</v>
      </c>
      <c r="Y60">
        <v>59</v>
      </c>
      <c r="Z60" s="18">
        <f t="shared" si="0"/>
        <v>1.7538829141976537</v>
      </c>
      <c r="AA60" s="18">
        <f t="shared" si="1"/>
        <v>1.2927256792287466E-2</v>
      </c>
      <c r="AB60" t="str">
        <f t="shared" si="2"/>
        <v>A</v>
      </c>
      <c r="AI60" s="14">
        <v>37799</v>
      </c>
      <c r="AJ60" s="12">
        <v>0.39999999999997726</v>
      </c>
      <c r="AK60" s="12">
        <v>0.4</v>
      </c>
      <c r="AL60" s="12">
        <v>500</v>
      </c>
      <c r="AN60">
        <v>37799</v>
      </c>
      <c r="AO60">
        <v>0.39999999999997726</v>
      </c>
      <c r="AP60">
        <v>0.4</v>
      </c>
      <c r="AQ60">
        <v>500</v>
      </c>
      <c r="AR60">
        <f t="shared" si="3"/>
        <v>0</v>
      </c>
      <c r="AV60" s="4">
        <v>3016329</v>
      </c>
      <c r="AW60" s="4">
        <v>9106098</v>
      </c>
      <c r="AX60" s="4" t="s">
        <v>6306</v>
      </c>
      <c r="AY60" s="4">
        <v>3000</v>
      </c>
      <c r="AZ60" s="4">
        <v>0</v>
      </c>
      <c r="BA60" s="4">
        <v>10367.5</v>
      </c>
      <c r="BB60" s="7">
        <f>AZ60+BA60-AY60</f>
        <v>7367.5</v>
      </c>
      <c r="BC60" s="4" t="s">
        <v>6307</v>
      </c>
      <c r="BD60" s="4">
        <v>15000</v>
      </c>
      <c r="BE60" s="4" t="s">
        <v>4</v>
      </c>
      <c r="BF60" s="4" t="s">
        <v>8</v>
      </c>
      <c r="BG60" s="4" t="s">
        <v>6</v>
      </c>
      <c r="BH60" s="4" t="s">
        <v>52</v>
      </c>
      <c r="BI60" t="str">
        <f t="shared" si="4"/>
        <v>A</v>
      </c>
    </row>
    <row r="61" spans="1:61" ht="15.75" customHeight="1" x14ac:dyDescent="0.2">
      <c r="A61" s="4">
        <v>3012759</v>
      </c>
      <c r="B61" s="4">
        <v>7237280</v>
      </c>
      <c r="C61" s="4" t="s">
        <v>6054</v>
      </c>
      <c r="D61" s="4">
        <v>10000</v>
      </c>
      <c r="E61" s="4">
        <v>10000</v>
      </c>
      <c r="F61" s="4">
        <v>7236</v>
      </c>
      <c r="G61" s="7">
        <f>E61+F61-D61</f>
        <v>7236</v>
      </c>
      <c r="H61" s="4" t="s">
        <v>6055</v>
      </c>
      <c r="I61" s="4">
        <v>30000</v>
      </c>
      <c r="J61" s="4" t="s">
        <v>32</v>
      </c>
      <c r="K61" s="4" t="s">
        <v>5</v>
      </c>
      <c r="M61" s="4" t="s">
        <v>111</v>
      </c>
      <c r="O61" s="4"/>
      <c r="P61" s="14">
        <v>37987</v>
      </c>
      <c r="Q61" s="12">
        <v>1053</v>
      </c>
      <c r="S61" s="14">
        <v>7237280</v>
      </c>
      <c r="T61" s="12">
        <v>7236</v>
      </c>
      <c r="U61">
        <f>SUM($T$2:T61)</f>
        <v>737511.9800000001</v>
      </c>
      <c r="W61" s="16">
        <v>7237280</v>
      </c>
      <c r="X61">
        <v>737511.9800000001</v>
      </c>
      <c r="Y61">
        <v>60</v>
      </c>
      <c r="Z61" s="18">
        <f t="shared" si="0"/>
        <v>1.7712614082392273</v>
      </c>
      <c r="AA61" s="18">
        <f t="shared" si="1"/>
        <v>1.3146362839614373E-2</v>
      </c>
      <c r="AB61" t="str">
        <f t="shared" si="2"/>
        <v>A</v>
      </c>
      <c r="AI61" s="14">
        <v>37987</v>
      </c>
      <c r="AJ61" s="12">
        <v>1053</v>
      </c>
      <c r="AK61" s="12">
        <v>1053</v>
      </c>
      <c r="AL61" s="12">
        <v>3000</v>
      </c>
      <c r="AN61">
        <v>37987</v>
      </c>
      <c r="AO61">
        <v>1053</v>
      </c>
      <c r="AP61">
        <v>1053</v>
      </c>
      <c r="AQ61">
        <v>3000</v>
      </c>
      <c r="AR61">
        <f t="shared" si="3"/>
        <v>0</v>
      </c>
      <c r="AV61" s="4">
        <v>3012759</v>
      </c>
      <c r="AW61" s="4">
        <v>7237280</v>
      </c>
      <c r="AX61" s="4" t="s">
        <v>6054</v>
      </c>
      <c r="AY61" s="4">
        <v>10000</v>
      </c>
      <c r="AZ61" s="4">
        <v>10000</v>
      </c>
      <c r="BA61" s="4">
        <v>7236</v>
      </c>
      <c r="BB61" s="7">
        <f>AZ61+BA61-AY61</f>
        <v>7236</v>
      </c>
      <c r="BC61" s="4" t="s">
        <v>6055</v>
      </c>
      <c r="BD61" s="4">
        <v>30000</v>
      </c>
      <c r="BE61" s="4" t="s">
        <v>32</v>
      </c>
      <c r="BF61" s="4" t="s">
        <v>5</v>
      </c>
      <c r="BH61" s="4" t="s">
        <v>111</v>
      </c>
      <c r="BI61" t="str">
        <f t="shared" si="4"/>
        <v>A</v>
      </c>
    </row>
    <row r="62" spans="1:61" ht="15.75" customHeight="1" x14ac:dyDescent="0.2">
      <c r="A62" s="4">
        <v>2965992</v>
      </c>
      <c r="B62" s="4">
        <v>1769912</v>
      </c>
      <c r="C62" s="4" t="s">
        <v>2090</v>
      </c>
      <c r="D62" s="4">
        <v>6050</v>
      </c>
      <c r="E62" s="4">
        <v>6050</v>
      </c>
      <c r="F62" s="4">
        <v>7138.47</v>
      </c>
      <c r="G62" s="7">
        <f>E62+F62-D62</f>
        <v>7138.4700000000012</v>
      </c>
      <c r="H62" s="4" t="s">
        <v>2091</v>
      </c>
      <c r="I62" s="4">
        <v>5000</v>
      </c>
      <c r="J62" s="4" t="s">
        <v>4</v>
      </c>
      <c r="K62" s="4" t="s">
        <v>5</v>
      </c>
      <c r="L62" s="4" t="s">
        <v>6</v>
      </c>
      <c r="M62" s="4" t="s">
        <v>7</v>
      </c>
      <c r="O62" s="4"/>
      <c r="P62" s="14">
        <v>38272</v>
      </c>
      <c r="Q62" s="12">
        <v>753.75</v>
      </c>
      <c r="S62" s="14">
        <v>1769912</v>
      </c>
      <c r="T62" s="12">
        <v>7138.4700000000012</v>
      </c>
      <c r="U62">
        <f>SUM($T$2:T62)</f>
        <v>744650.45000000007</v>
      </c>
      <c r="W62" s="16">
        <v>1769912</v>
      </c>
      <c r="X62">
        <v>744650.45000000007</v>
      </c>
      <c r="Y62">
        <v>61</v>
      </c>
      <c r="Z62" s="18">
        <f t="shared" si="0"/>
        <v>1.7884056672719733</v>
      </c>
      <c r="AA62" s="18">
        <f t="shared" si="1"/>
        <v>1.3365468886941279E-2</v>
      </c>
      <c r="AB62" t="str">
        <f t="shared" si="2"/>
        <v>A</v>
      </c>
      <c r="AI62" s="14">
        <v>38272</v>
      </c>
      <c r="AJ62" s="12">
        <v>753.75</v>
      </c>
      <c r="AK62" s="12">
        <v>753.75</v>
      </c>
      <c r="AL62" s="12">
        <v>1500</v>
      </c>
      <c r="AN62">
        <v>38272</v>
      </c>
      <c r="AO62">
        <v>753.75</v>
      </c>
      <c r="AP62">
        <v>753.75</v>
      </c>
      <c r="AQ62">
        <v>1500</v>
      </c>
      <c r="AR62">
        <f t="shared" si="3"/>
        <v>0</v>
      </c>
      <c r="AV62" s="4">
        <v>2965992</v>
      </c>
      <c r="AW62" s="4">
        <v>1769912</v>
      </c>
      <c r="AX62" s="4" t="s">
        <v>2090</v>
      </c>
      <c r="AY62" s="4">
        <v>6050</v>
      </c>
      <c r="AZ62" s="4">
        <v>6050</v>
      </c>
      <c r="BA62" s="4">
        <v>7138.47</v>
      </c>
      <c r="BB62" s="7">
        <f>AZ62+BA62-AY62</f>
        <v>7138.4700000000012</v>
      </c>
      <c r="BC62" s="4" t="s">
        <v>2091</v>
      </c>
      <c r="BD62" s="4">
        <v>5000</v>
      </c>
      <c r="BE62" s="4" t="s">
        <v>4</v>
      </c>
      <c r="BF62" s="4" t="s">
        <v>5</v>
      </c>
      <c r="BG62" s="4" t="s">
        <v>6</v>
      </c>
      <c r="BH62" s="4" t="s">
        <v>7</v>
      </c>
      <c r="BI62" t="str">
        <f t="shared" si="4"/>
        <v>A</v>
      </c>
    </row>
    <row r="63" spans="1:61" ht="15.75" customHeight="1" x14ac:dyDescent="0.2">
      <c r="A63" s="4">
        <v>2961274</v>
      </c>
      <c r="B63" s="4">
        <v>576533</v>
      </c>
      <c r="C63" s="4" t="s">
        <v>1672</v>
      </c>
      <c r="D63" s="4">
        <v>8250</v>
      </c>
      <c r="E63" s="4">
        <v>8250</v>
      </c>
      <c r="F63" s="4">
        <v>6791.4</v>
      </c>
      <c r="G63" s="7">
        <f>E63+F63-D63</f>
        <v>6791.4</v>
      </c>
      <c r="H63" s="4" t="s">
        <v>1673</v>
      </c>
      <c r="I63" s="4">
        <v>18000</v>
      </c>
      <c r="J63" s="4" t="s">
        <v>98</v>
      </c>
      <c r="K63" s="4" t="s">
        <v>8</v>
      </c>
      <c r="L63" s="4" t="s">
        <v>6</v>
      </c>
      <c r="M63" s="4" t="s">
        <v>25</v>
      </c>
      <c r="O63" s="4"/>
      <c r="P63" s="14">
        <v>38402</v>
      </c>
      <c r="Q63" s="12">
        <v>1.2000000000000455</v>
      </c>
      <c r="S63" s="14">
        <v>576533</v>
      </c>
      <c r="T63" s="12">
        <v>6791.4</v>
      </c>
      <c r="U63">
        <f>SUM($T$2:T63)</f>
        <v>751441.85000000009</v>
      </c>
      <c r="W63" s="16">
        <v>576533</v>
      </c>
      <c r="X63">
        <v>751441.85000000009</v>
      </c>
      <c r="Y63">
        <v>62</v>
      </c>
      <c r="Z63" s="18">
        <f t="shared" si="0"/>
        <v>1.8047163782219378</v>
      </c>
      <c r="AA63" s="18">
        <f t="shared" si="1"/>
        <v>1.3584574934268186E-2</v>
      </c>
      <c r="AB63" t="str">
        <f t="shared" si="2"/>
        <v>A</v>
      </c>
      <c r="AI63" s="14">
        <v>38402</v>
      </c>
      <c r="AJ63" s="12">
        <v>1.2000000000000455</v>
      </c>
      <c r="AK63" s="12">
        <v>1.2</v>
      </c>
      <c r="AL63" s="12">
        <v>1000</v>
      </c>
      <c r="AN63">
        <v>38402</v>
      </c>
      <c r="AO63">
        <v>1.2000000000000455</v>
      </c>
      <c r="AP63">
        <v>1.2</v>
      </c>
      <c r="AQ63">
        <v>1000</v>
      </c>
      <c r="AR63">
        <f t="shared" si="3"/>
        <v>0</v>
      </c>
      <c r="AV63" s="4">
        <v>2961274</v>
      </c>
      <c r="AW63" s="4">
        <v>576533</v>
      </c>
      <c r="AX63" s="4" t="s">
        <v>1672</v>
      </c>
      <c r="AY63" s="4">
        <v>8250</v>
      </c>
      <c r="AZ63" s="4">
        <v>8250</v>
      </c>
      <c r="BA63" s="4">
        <v>6791.4</v>
      </c>
      <c r="BB63" s="7">
        <f>AZ63+BA63-AY63</f>
        <v>6791.4</v>
      </c>
      <c r="BC63" s="4" t="s">
        <v>1673</v>
      </c>
      <c r="BD63" s="4">
        <v>18000</v>
      </c>
      <c r="BE63" s="4" t="s">
        <v>98</v>
      </c>
      <c r="BF63" s="4" t="s">
        <v>8</v>
      </c>
      <c r="BG63" s="4" t="s">
        <v>6</v>
      </c>
      <c r="BH63" s="4" t="s">
        <v>25</v>
      </c>
      <c r="BI63" t="str">
        <f t="shared" si="4"/>
        <v>A</v>
      </c>
    </row>
    <row r="64" spans="1:61" ht="15.75" customHeight="1" x14ac:dyDescent="0.2">
      <c r="A64" s="4">
        <v>2956430</v>
      </c>
      <c r="B64" s="4">
        <v>237583</v>
      </c>
      <c r="C64" s="4" t="s">
        <v>1224</v>
      </c>
      <c r="D64" s="4">
        <v>8000</v>
      </c>
      <c r="E64" s="4">
        <v>8000</v>
      </c>
      <c r="F64" s="4">
        <v>6688</v>
      </c>
      <c r="G64" s="7">
        <f>E64+F64-D64</f>
        <v>6688</v>
      </c>
      <c r="H64" s="4" t="s">
        <v>1225</v>
      </c>
      <c r="I64" s="4">
        <v>25000</v>
      </c>
      <c r="J64" s="4" t="s">
        <v>4</v>
      </c>
      <c r="K64" s="4" t="s">
        <v>13</v>
      </c>
      <c r="L64" s="4" t="s">
        <v>6</v>
      </c>
      <c r="M64" s="4" t="s">
        <v>25</v>
      </c>
      <c r="O64" s="4"/>
      <c r="P64" s="14">
        <v>38946</v>
      </c>
      <c r="Q64" s="12">
        <v>395.19999999999982</v>
      </c>
      <c r="S64" s="14">
        <v>11198</v>
      </c>
      <c r="T64" s="12">
        <v>6710.24</v>
      </c>
      <c r="U64">
        <f>SUM($T$2:T64)</f>
        <v>758152.09000000008</v>
      </c>
      <c r="W64" s="16">
        <v>11198</v>
      </c>
      <c r="X64">
        <v>758152.09000000008</v>
      </c>
      <c r="Y64">
        <v>63</v>
      </c>
      <c r="Z64" s="18">
        <f t="shared" si="0"/>
        <v>1.8208321695234202</v>
      </c>
      <c r="AA64" s="18">
        <f t="shared" si="1"/>
        <v>1.3803680981595092E-2</v>
      </c>
      <c r="AB64" t="str">
        <f t="shared" si="2"/>
        <v>A</v>
      </c>
      <c r="AI64" s="14">
        <v>38946</v>
      </c>
      <c r="AJ64" s="12">
        <v>395.19999999999982</v>
      </c>
      <c r="AK64" s="12">
        <v>395.2</v>
      </c>
      <c r="AL64" s="12">
        <v>6000</v>
      </c>
      <c r="AN64">
        <v>38946</v>
      </c>
      <c r="AO64">
        <v>395.19999999999982</v>
      </c>
      <c r="AP64">
        <v>395.2</v>
      </c>
      <c r="AQ64">
        <v>6000</v>
      </c>
      <c r="AR64">
        <f t="shared" si="3"/>
        <v>0</v>
      </c>
      <c r="AV64" s="4">
        <v>2956430</v>
      </c>
      <c r="AW64" s="4">
        <v>237583</v>
      </c>
      <c r="AX64" s="4" t="s">
        <v>1224</v>
      </c>
      <c r="AY64" s="4">
        <v>8000</v>
      </c>
      <c r="AZ64" s="4">
        <v>8000</v>
      </c>
      <c r="BA64" s="4">
        <v>6688</v>
      </c>
      <c r="BB64" s="7">
        <f>AZ64+BA64-AY64</f>
        <v>6688</v>
      </c>
      <c r="BC64" s="4" t="s">
        <v>1225</v>
      </c>
      <c r="BD64" s="4">
        <v>25000</v>
      </c>
      <c r="BE64" s="4" t="s">
        <v>4</v>
      </c>
      <c r="BF64" s="4" t="s">
        <v>13</v>
      </c>
      <c r="BG64" s="4" t="s">
        <v>6</v>
      </c>
      <c r="BH64" s="4" t="s">
        <v>25</v>
      </c>
      <c r="BI64" t="str">
        <f t="shared" si="4"/>
        <v>A</v>
      </c>
    </row>
    <row r="65" spans="1:61" ht="15.75" customHeight="1" x14ac:dyDescent="0.2">
      <c r="A65" s="4">
        <v>2960847</v>
      </c>
      <c r="B65" s="4">
        <v>7646941</v>
      </c>
      <c r="C65" s="4" t="s">
        <v>1639</v>
      </c>
      <c r="D65" s="4">
        <v>9550</v>
      </c>
      <c r="E65" s="4">
        <v>9550</v>
      </c>
      <c r="F65" s="4">
        <v>6550.43</v>
      </c>
      <c r="G65" s="7">
        <f>E65+F65-D65</f>
        <v>6550.43</v>
      </c>
      <c r="H65" s="4" t="s">
        <v>1640</v>
      </c>
      <c r="I65" s="4">
        <v>20000</v>
      </c>
      <c r="J65" s="4" t="s">
        <v>72</v>
      </c>
      <c r="K65" s="4" t="s">
        <v>8</v>
      </c>
      <c r="M65" s="4" t="s">
        <v>17</v>
      </c>
      <c r="O65" s="4"/>
      <c r="P65" s="14">
        <v>40849</v>
      </c>
      <c r="Q65" s="12">
        <v>-2499.4</v>
      </c>
      <c r="S65" s="14">
        <v>237583</v>
      </c>
      <c r="T65" s="12">
        <v>6688</v>
      </c>
      <c r="U65">
        <f>SUM($T$2:T65)</f>
        <v>764840.09000000008</v>
      </c>
      <c r="W65" s="16">
        <v>237583</v>
      </c>
      <c r="X65">
        <v>764840.09000000008</v>
      </c>
      <c r="Y65">
        <v>64</v>
      </c>
      <c r="Z65" s="18">
        <f t="shared" si="0"/>
        <v>1.8368945476536087</v>
      </c>
      <c r="AA65" s="18">
        <f t="shared" si="1"/>
        <v>1.4022787028921999E-2</v>
      </c>
      <c r="AB65" t="str">
        <f t="shared" si="2"/>
        <v>A</v>
      </c>
      <c r="AI65" s="14">
        <v>40849</v>
      </c>
      <c r="AJ65" s="12">
        <v>-2499.4</v>
      </c>
      <c r="AK65" s="12">
        <v>0.6</v>
      </c>
      <c r="AL65" s="12">
        <v>1500</v>
      </c>
      <c r="AN65">
        <v>40849</v>
      </c>
      <c r="AO65">
        <v>-2499.4</v>
      </c>
      <c r="AP65">
        <v>0.6</v>
      </c>
      <c r="AQ65">
        <v>1500</v>
      </c>
      <c r="AR65">
        <f t="shared" si="3"/>
        <v>1</v>
      </c>
      <c r="AV65" s="4">
        <v>2960847</v>
      </c>
      <c r="AW65" s="4">
        <v>7646941</v>
      </c>
      <c r="AX65" s="4" t="s">
        <v>1639</v>
      </c>
      <c r="AY65" s="4">
        <v>9550</v>
      </c>
      <c r="AZ65" s="4">
        <v>9550</v>
      </c>
      <c r="BA65" s="4">
        <v>6550.43</v>
      </c>
      <c r="BB65" s="7">
        <f>AZ65+BA65-AY65</f>
        <v>6550.43</v>
      </c>
      <c r="BC65" s="4" t="s">
        <v>1640</v>
      </c>
      <c r="BD65" s="4">
        <v>20000</v>
      </c>
      <c r="BE65" s="4" t="s">
        <v>72</v>
      </c>
      <c r="BF65" s="4" t="s">
        <v>8</v>
      </c>
      <c r="BH65" s="4" t="s">
        <v>17</v>
      </c>
      <c r="BI65" t="str">
        <f t="shared" si="4"/>
        <v>A</v>
      </c>
    </row>
    <row r="66" spans="1:61" ht="15.75" customHeight="1" x14ac:dyDescent="0.2">
      <c r="A66" s="4">
        <v>3006963</v>
      </c>
      <c r="B66" s="4">
        <v>6470654</v>
      </c>
      <c r="C66" s="4" t="s">
        <v>5635</v>
      </c>
      <c r="D66" s="4">
        <v>2100</v>
      </c>
      <c r="E66" s="4">
        <v>2100</v>
      </c>
      <c r="F66" s="4">
        <v>6545.07</v>
      </c>
      <c r="G66" s="7">
        <f>E66+F66-D66</f>
        <v>6545.07</v>
      </c>
      <c r="H66" s="4" t="s">
        <v>3468</v>
      </c>
      <c r="I66" s="4">
        <v>16000</v>
      </c>
      <c r="J66" s="4" t="s">
        <v>4</v>
      </c>
      <c r="K66" s="4" t="s">
        <v>13</v>
      </c>
      <c r="L66" s="4" t="s">
        <v>6</v>
      </c>
      <c r="M66" s="4" t="s">
        <v>25</v>
      </c>
      <c r="O66" s="4"/>
      <c r="P66" s="14">
        <v>41198</v>
      </c>
      <c r="Q66" s="12">
        <v>5852</v>
      </c>
      <c r="S66" s="14">
        <v>7646941</v>
      </c>
      <c r="T66" s="12">
        <v>6550.43</v>
      </c>
      <c r="U66">
        <f>SUM($T$2:T66)</f>
        <v>771390.52000000014</v>
      </c>
      <c r="W66" s="16">
        <v>7646941</v>
      </c>
      <c r="X66">
        <v>771390.52000000014</v>
      </c>
      <c r="Y66">
        <v>65</v>
      </c>
      <c r="Z66" s="18">
        <f t="shared" si="0"/>
        <v>1.8526265278532694</v>
      </c>
      <c r="AA66" s="18">
        <f t="shared" si="1"/>
        <v>1.4241893076248905E-2</v>
      </c>
      <c r="AB66" t="str">
        <f t="shared" si="2"/>
        <v>A</v>
      </c>
      <c r="AI66" s="14">
        <v>41198</v>
      </c>
      <c r="AJ66" s="12">
        <v>5852</v>
      </c>
      <c r="AK66" s="12">
        <v>5852</v>
      </c>
      <c r="AL66" s="12">
        <v>18000</v>
      </c>
      <c r="AN66">
        <v>41198</v>
      </c>
      <c r="AO66">
        <v>5852</v>
      </c>
      <c r="AP66">
        <v>5852</v>
      </c>
      <c r="AQ66">
        <v>18000</v>
      </c>
      <c r="AR66">
        <f t="shared" si="3"/>
        <v>0</v>
      </c>
      <c r="AV66" s="4">
        <v>3006963</v>
      </c>
      <c r="AW66" s="4">
        <v>6470654</v>
      </c>
      <c r="AX66" s="4" t="s">
        <v>5635</v>
      </c>
      <c r="AY66" s="4">
        <v>2100</v>
      </c>
      <c r="AZ66" s="4">
        <v>2100</v>
      </c>
      <c r="BA66" s="4">
        <v>6545.07</v>
      </c>
      <c r="BB66" s="7">
        <f>AZ66+BA66-AY66</f>
        <v>6545.07</v>
      </c>
      <c r="BC66" s="4" t="s">
        <v>3468</v>
      </c>
      <c r="BD66" s="4">
        <v>16000</v>
      </c>
      <c r="BE66" s="4" t="s">
        <v>4</v>
      </c>
      <c r="BF66" s="4" t="s">
        <v>13</v>
      </c>
      <c r="BG66" s="4" t="s">
        <v>6</v>
      </c>
      <c r="BH66" s="4" t="s">
        <v>25</v>
      </c>
      <c r="BI66" t="str">
        <f t="shared" si="4"/>
        <v>A</v>
      </c>
    </row>
    <row r="67" spans="1:61" ht="15.75" customHeight="1" x14ac:dyDescent="0.2">
      <c r="A67" s="4">
        <v>3048319</v>
      </c>
      <c r="B67" s="4">
        <v>8398482</v>
      </c>
      <c r="C67" s="4" t="s">
        <v>8621</v>
      </c>
      <c r="D67" s="4">
        <v>2000</v>
      </c>
      <c r="E67" s="4">
        <v>2000</v>
      </c>
      <c r="F67" s="4">
        <v>6540</v>
      </c>
      <c r="G67" s="7">
        <f>E67+F67-D67</f>
        <v>6540</v>
      </c>
      <c r="H67" s="4" t="s">
        <v>8622</v>
      </c>
      <c r="I67" s="4">
        <v>30000</v>
      </c>
      <c r="J67" s="4" t="s">
        <v>4</v>
      </c>
      <c r="K67" s="4" t="s">
        <v>8</v>
      </c>
      <c r="M67" s="4" t="s">
        <v>26</v>
      </c>
      <c r="O67" s="4"/>
      <c r="P67" s="14">
        <v>41491</v>
      </c>
      <c r="Q67" s="12">
        <v>3332.6000000000004</v>
      </c>
      <c r="S67" s="14">
        <v>6470654</v>
      </c>
      <c r="T67" s="12">
        <v>6545.07</v>
      </c>
      <c r="U67">
        <f>SUM($T$2:T67)</f>
        <v>777935.59000000008</v>
      </c>
      <c r="W67" s="16">
        <v>6470654</v>
      </c>
      <c r="X67">
        <v>777935.59000000008</v>
      </c>
      <c r="Y67">
        <v>66</v>
      </c>
      <c r="Z67" s="18">
        <f t="shared" ref="Z67:Z130" si="5">X67/$T$4566</f>
        <v>1.8683456350943806</v>
      </c>
      <c r="AA67" s="18">
        <f t="shared" ref="AA67:AA130" si="6">Y67/$Y$4566</f>
        <v>1.4460999123575811E-2</v>
      </c>
      <c r="AB67" t="str">
        <f t="shared" ref="AB67:AB130" si="7">IF(Y67&lt;=913,"A","")</f>
        <v>A</v>
      </c>
      <c r="AI67" s="14">
        <v>41491</v>
      </c>
      <c r="AJ67" s="12">
        <v>3332.6000000000004</v>
      </c>
      <c r="AK67" s="12">
        <v>3332.6</v>
      </c>
      <c r="AL67" s="12">
        <v>1000</v>
      </c>
      <c r="AN67">
        <v>41491</v>
      </c>
      <c r="AO67">
        <v>3332.6000000000004</v>
      </c>
      <c r="AP67">
        <v>3332.6</v>
      </c>
      <c r="AQ67">
        <v>1000</v>
      </c>
      <c r="AR67">
        <f t="shared" ref="AR67:AR130" si="8">IF(AND(AO67&lt;0,OR(AP67&gt;0,AQ67&gt;0)),1,0)</f>
        <v>0</v>
      </c>
      <c r="AV67" s="4">
        <v>3048319</v>
      </c>
      <c r="AW67" s="4">
        <v>8398482</v>
      </c>
      <c r="AX67" s="4" t="s">
        <v>8621</v>
      </c>
      <c r="AY67" s="4">
        <v>2000</v>
      </c>
      <c r="AZ67" s="4">
        <v>2000</v>
      </c>
      <c r="BA67" s="4">
        <v>6540</v>
      </c>
      <c r="BB67" s="7">
        <f>AZ67+BA67-AY67</f>
        <v>6540</v>
      </c>
      <c r="BC67" s="4" t="s">
        <v>8622</v>
      </c>
      <c r="BD67" s="4">
        <v>30000</v>
      </c>
      <c r="BE67" s="4" t="s">
        <v>4</v>
      </c>
      <c r="BF67" s="4" t="s">
        <v>8</v>
      </c>
      <c r="BH67" s="4" t="s">
        <v>26</v>
      </c>
      <c r="BI67" t="str">
        <f t="shared" ref="BI67:BI130" si="9">VLOOKUP(AW67,$W$1:$AB$4565,6,FALSE)</f>
        <v>A</v>
      </c>
    </row>
    <row r="68" spans="1:61" ht="15.75" customHeight="1" x14ac:dyDescent="0.2">
      <c r="A68" s="4">
        <v>3035782</v>
      </c>
      <c r="B68" s="4">
        <v>7866041</v>
      </c>
      <c r="C68" s="4" t="s">
        <v>7763</v>
      </c>
      <c r="D68" s="4">
        <v>10000</v>
      </c>
      <c r="E68" s="4">
        <v>10000</v>
      </c>
      <c r="F68" s="4">
        <v>6517</v>
      </c>
      <c r="G68" s="7">
        <f>E68+F68-D68</f>
        <v>6517</v>
      </c>
      <c r="H68" s="4" t="s">
        <v>7764</v>
      </c>
      <c r="I68" s="4">
        <v>20000</v>
      </c>
      <c r="J68" s="4" t="s">
        <v>98</v>
      </c>
      <c r="K68" s="4" t="s">
        <v>8</v>
      </c>
      <c r="M68" s="4" t="s">
        <v>25</v>
      </c>
      <c r="O68" s="4"/>
      <c r="P68" s="14">
        <v>42191</v>
      </c>
      <c r="Q68" s="12">
        <v>1350.9</v>
      </c>
      <c r="S68" s="14">
        <v>8398482</v>
      </c>
      <c r="T68" s="12">
        <v>6540</v>
      </c>
      <c r="U68">
        <f>SUM($T$2:T68)</f>
        <v>784475.59000000008</v>
      </c>
      <c r="W68" s="16">
        <v>8398482</v>
      </c>
      <c r="X68">
        <v>784475.59000000008</v>
      </c>
      <c r="Y68">
        <v>67</v>
      </c>
      <c r="Z68" s="18">
        <f t="shared" si="5"/>
        <v>1.88405256586164</v>
      </c>
      <c r="AA68" s="18">
        <f t="shared" si="6"/>
        <v>1.4680105170902716E-2</v>
      </c>
      <c r="AB68" t="str">
        <f t="shared" si="7"/>
        <v>A</v>
      </c>
      <c r="AI68" s="14">
        <v>42191</v>
      </c>
      <c r="AJ68" s="12">
        <v>1350.9</v>
      </c>
      <c r="AK68" s="12">
        <v>1350.9</v>
      </c>
      <c r="AL68" s="12">
        <v>1000</v>
      </c>
      <c r="AN68">
        <v>42191</v>
      </c>
      <c r="AO68">
        <v>1350.9</v>
      </c>
      <c r="AP68">
        <v>1350.9</v>
      </c>
      <c r="AQ68">
        <v>1000</v>
      </c>
      <c r="AR68">
        <f t="shared" si="8"/>
        <v>0</v>
      </c>
      <c r="AV68" s="4">
        <v>3035782</v>
      </c>
      <c r="AW68" s="4">
        <v>7866041</v>
      </c>
      <c r="AX68" s="4" t="s">
        <v>7763</v>
      </c>
      <c r="AY68" s="4">
        <v>10000</v>
      </c>
      <c r="AZ68" s="4">
        <v>10000</v>
      </c>
      <c r="BA68" s="4">
        <v>6517</v>
      </c>
      <c r="BB68" s="7">
        <f>AZ68+BA68-AY68</f>
        <v>6517</v>
      </c>
      <c r="BC68" s="4" t="s">
        <v>7764</v>
      </c>
      <c r="BD68" s="4">
        <v>20000</v>
      </c>
      <c r="BE68" s="4" t="s">
        <v>98</v>
      </c>
      <c r="BF68" s="4" t="s">
        <v>8</v>
      </c>
      <c r="BH68" s="4" t="s">
        <v>25</v>
      </c>
      <c r="BI68" t="str">
        <f t="shared" si="9"/>
        <v>A</v>
      </c>
    </row>
    <row r="69" spans="1:61" ht="15.75" customHeight="1" x14ac:dyDescent="0.2">
      <c r="A69" s="4">
        <v>2971018</v>
      </c>
      <c r="B69" s="4">
        <v>270245</v>
      </c>
      <c r="C69" s="4" t="s">
        <v>2522</v>
      </c>
      <c r="D69" s="4">
        <v>10000</v>
      </c>
      <c r="E69" s="4">
        <v>0</v>
      </c>
      <c r="F69" s="4">
        <v>16500</v>
      </c>
      <c r="G69" s="7">
        <f>E69+F69-D69</f>
        <v>6500</v>
      </c>
      <c r="H69" s="4" t="s">
        <v>2523</v>
      </c>
      <c r="I69" s="4">
        <v>5000</v>
      </c>
      <c r="J69" s="4" t="s">
        <v>98</v>
      </c>
      <c r="K69" s="4" t="s">
        <v>8</v>
      </c>
      <c r="M69" s="4" t="s">
        <v>159</v>
      </c>
      <c r="O69" s="4"/>
      <c r="P69" s="14">
        <v>42402</v>
      </c>
      <c r="Q69" s="12">
        <v>1805</v>
      </c>
      <c r="S69" s="14">
        <v>7866041</v>
      </c>
      <c r="T69" s="12">
        <v>6517</v>
      </c>
      <c r="U69">
        <f>SUM($T$2:T69)</f>
        <v>790992.59000000008</v>
      </c>
      <c r="W69" s="16">
        <v>7866041</v>
      </c>
      <c r="X69">
        <v>790992.59000000008</v>
      </c>
      <c r="Y69">
        <v>68</v>
      </c>
      <c r="Z69" s="18">
        <f t="shared" si="5"/>
        <v>1.8997042581873635</v>
      </c>
      <c r="AA69" s="18">
        <f t="shared" si="6"/>
        <v>1.4899211218229623E-2</v>
      </c>
      <c r="AB69" t="str">
        <f t="shared" si="7"/>
        <v>A</v>
      </c>
      <c r="AI69" s="14">
        <v>42402</v>
      </c>
      <c r="AJ69" s="12">
        <v>1805</v>
      </c>
      <c r="AK69" s="12">
        <v>1805</v>
      </c>
      <c r="AL69" s="12">
        <v>10000</v>
      </c>
      <c r="AN69">
        <v>42402</v>
      </c>
      <c r="AO69">
        <v>1805</v>
      </c>
      <c r="AP69">
        <v>1805</v>
      </c>
      <c r="AQ69">
        <v>10000</v>
      </c>
      <c r="AR69">
        <f t="shared" si="8"/>
        <v>0</v>
      </c>
      <c r="AV69" s="4">
        <v>2971018</v>
      </c>
      <c r="AW69" s="4">
        <v>270245</v>
      </c>
      <c r="AX69" s="4" t="s">
        <v>2522</v>
      </c>
      <c r="AY69" s="4">
        <v>10000</v>
      </c>
      <c r="AZ69" s="4">
        <v>0</v>
      </c>
      <c r="BA69" s="4">
        <v>16500</v>
      </c>
      <c r="BB69" s="7">
        <f>AZ69+BA69-AY69</f>
        <v>6500</v>
      </c>
      <c r="BC69" s="4" t="s">
        <v>2523</v>
      </c>
      <c r="BD69" s="4">
        <v>5000</v>
      </c>
      <c r="BE69" s="4" t="s">
        <v>98</v>
      </c>
      <c r="BF69" s="4" t="s">
        <v>8</v>
      </c>
      <c r="BH69" s="4" t="s">
        <v>159</v>
      </c>
      <c r="BI69" t="str">
        <f t="shared" si="9"/>
        <v>A</v>
      </c>
    </row>
    <row r="70" spans="1:61" ht="15.75" customHeight="1" x14ac:dyDescent="0.2">
      <c r="A70" s="4">
        <v>3010925</v>
      </c>
      <c r="B70" s="4">
        <v>11198</v>
      </c>
      <c r="C70" s="4" t="s">
        <v>5903</v>
      </c>
      <c r="D70" s="4">
        <v>8000</v>
      </c>
      <c r="E70" s="4">
        <v>8000</v>
      </c>
      <c r="F70" s="4">
        <v>6496</v>
      </c>
      <c r="G70" s="7">
        <f>E70+F70-D70</f>
        <v>6496</v>
      </c>
      <c r="H70" s="4" t="s">
        <v>5246</v>
      </c>
      <c r="I70" s="4">
        <v>5000</v>
      </c>
      <c r="J70" s="4" t="s">
        <v>4</v>
      </c>
      <c r="K70" s="4" t="s">
        <v>13</v>
      </c>
      <c r="L70" s="4" t="s">
        <v>6</v>
      </c>
      <c r="M70" s="4" t="s">
        <v>17</v>
      </c>
      <c r="O70" s="4"/>
      <c r="P70" s="14">
        <v>43438</v>
      </c>
      <c r="Q70" s="12">
        <v>-500</v>
      </c>
      <c r="S70" s="14">
        <v>6260164</v>
      </c>
      <c r="T70" s="12">
        <v>6503.79</v>
      </c>
      <c r="U70">
        <f>SUM($T$2:T70)</f>
        <v>797496.38000000012</v>
      </c>
      <c r="W70" s="16">
        <v>6260164</v>
      </c>
      <c r="X70">
        <v>797496.38000000012</v>
      </c>
      <c r="Y70">
        <v>69</v>
      </c>
      <c r="Z70" s="18">
        <f t="shared" si="5"/>
        <v>1.9153242244342741</v>
      </c>
      <c r="AA70" s="18">
        <f t="shared" si="6"/>
        <v>1.5118317265556529E-2</v>
      </c>
      <c r="AB70" t="str">
        <f t="shared" si="7"/>
        <v>A</v>
      </c>
      <c r="AI70" s="14">
        <v>43438</v>
      </c>
      <c r="AJ70" s="12">
        <v>-500</v>
      </c>
      <c r="AK70" s="12">
        <v>0</v>
      </c>
      <c r="AL70" s="12">
        <v>0</v>
      </c>
      <c r="AN70">
        <v>43438</v>
      </c>
      <c r="AO70">
        <v>-500</v>
      </c>
      <c r="AP70">
        <v>0</v>
      </c>
      <c r="AQ70">
        <v>0</v>
      </c>
      <c r="AR70">
        <f t="shared" si="8"/>
        <v>0</v>
      </c>
      <c r="AV70" s="4">
        <v>3010925</v>
      </c>
      <c r="AW70" s="4">
        <v>11198</v>
      </c>
      <c r="AX70" s="4" t="s">
        <v>5903</v>
      </c>
      <c r="AY70" s="4">
        <v>8000</v>
      </c>
      <c r="AZ70" s="4">
        <v>8000</v>
      </c>
      <c r="BA70" s="4">
        <v>6496</v>
      </c>
      <c r="BB70" s="7">
        <f>AZ70+BA70-AY70</f>
        <v>6496</v>
      </c>
      <c r="BC70" s="4" t="s">
        <v>5246</v>
      </c>
      <c r="BD70" s="4">
        <v>5000</v>
      </c>
      <c r="BE70" s="4" t="s">
        <v>4</v>
      </c>
      <c r="BF70" s="4" t="s">
        <v>13</v>
      </c>
      <c r="BG70" s="4" t="s">
        <v>6</v>
      </c>
      <c r="BH70" s="4" t="s">
        <v>17</v>
      </c>
      <c r="BI70" t="str">
        <f t="shared" si="9"/>
        <v>A</v>
      </c>
    </row>
    <row r="71" spans="1:61" ht="15.75" customHeight="1" x14ac:dyDescent="0.2">
      <c r="A71" s="4">
        <v>3005675</v>
      </c>
      <c r="B71" s="4">
        <v>613097</v>
      </c>
      <c r="C71" s="4" t="s">
        <v>5531</v>
      </c>
      <c r="D71" s="4">
        <v>4500</v>
      </c>
      <c r="E71" s="4">
        <v>4500</v>
      </c>
      <c r="F71" s="4">
        <v>6463.8</v>
      </c>
      <c r="G71" s="7">
        <f>E71+F71-D71</f>
        <v>6463.7999999999993</v>
      </c>
      <c r="H71" s="4" t="s">
        <v>5532</v>
      </c>
      <c r="I71" s="4">
        <v>12000</v>
      </c>
      <c r="J71" s="4" t="s">
        <v>4</v>
      </c>
      <c r="K71" s="4" t="s">
        <v>8</v>
      </c>
      <c r="L71" s="4" t="s">
        <v>6</v>
      </c>
      <c r="M71" s="4" t="s">
        <v>48</v>
      </c>
      <c r="O71" s="4"/>
      <c r="P71" s="14">
        <v>44234</v>
      </c>
      <c r="Q71" s="12">
        <v>-2700</v>
      </c>
      <c r="S71" s="14">
        <v>270245</v>
      </c>
      <c r="T71" s="12">
        <v>6500</v>
      </c>
      <c r="U71">
        <f>SUM($T$2:T71)</f>
        <v>803996.38000000012</v>
      </c>
      <c r="W71" s="16">
        <v>270245</v>
      </c>
      <c r="X71">
        <v>803996.38000000012</v>
      </c>
      <c r="Y71">
        <v>70</v>
      </c>
      <c r="Z71" s="18">
        <f t="shared" si="5"/>
        <v>1.930935088346688</v>
      </c>
      <c r="AA71" s="18">
        <f t="shared" si="6"/>
        <v>1.5337423312883436E-2</v>
      </c>
      <c r="AB71" t="str">
        <f t="shared" si="7"/>
        <v>A</v>
      </c>
      <c r="AI71" s="14">
        <v>44234</v>
      </c>
      <c r="AJ71" s="12">
        <v>-2700</v>
      </c>
      <c r="AK71" s="12">
        <v>0</v>
      </c>
      <c r="AL71" s="12">
        <v>0</v>
      </c>
      <c r="AN71">
        <v>44234</v>
      </c>
      <c r="AO71">
        <v>-2700</v>
      </c>
      <c r="AP71">
        <v>0</v>
      </c>
      <c r="AQ71">
        <v>0</v>
      </c>
      <c r="AR71">
        <f t="shared" si="8"/>
        <v>0</v>
      </c>
      <c r="AV71" s="4">
        <v>3005675</v>
      </c>
      <c r="AW71" s="4">
        <v>613097</v>
      </c>
      <c r="AX71" s="4" t="s">
        <v>5531</v>
      </c>
      <c r="AY71" s="4">
        <v>4500</v>
      </c>
      <c r="AZ71" s="4">
        <v>4500</v>
      </c>
      <c r="BA71" s="4">
        <v>6463.8</v>
      </c>
      <c r="BB71" s="7">
        <f>AZ71+BA71-AY71</f>
        <v>6463.7999999999993</v>
      </c>
      <c r="BC71" s="4" t="s">
        <v>5532</v>
      </c>
      <c r="BD71" s="4">
        <v>12000</v>
      </c>
      <c r="BE71" s="4" t="s">
        <v>4</v>
      </c>
      <c r="BF71" s="4" t="s">
        <v>8</v>
      </c>
      <c r="BG71" s="4" t="s">
        <v>6</v>
      </c>
      <c r="BH71" s="4" t="s">
        <v>48</v>
      </c>
      <c r="BI71" t="str">
        <f t="shared" si="9"/>
        <v>A</v>
      </c>
    </row>
    <row r="72" spans="1:61" ht="15.75" customHeight="1" x14ac:dyDescent="0.2">
      <c r="A72" s="4">
        <v>2978165</v>
      </c>
      <c r="B72" s="4">
        <v>6884256</v>
      </c>
      <c r="C72" s="4" t="s">
        <v>3164</v>
      </c>
      <c r="D72" s="4">
        <v>7000</v>
      </c>
      <c r="E72" s="4">
        <v>7000</v>
      </c>
      <c r="F72" s="4">
        <v>6417.25</v>
      </c>
      <c r="G72" s="7">
        <f>E72+F72-D72</f>
        <v>6417.25</v>
      </c>
      <c r="H72" s="4" t="s">
        <v>3165</v>
      </c>
      <c r="I72" s="4">
        <v>40000</v>
      </c>
      <c r="J72" s="4" t="s">
        <v>4</v>
      </c>
      <c r="K72" s="4" t="s">
        <v>5</v>
      </c>
      <c r="L72" s="4" t="s">
        <v>6</v>
      </c>
      <c r="M72" s="4" t="s">
        <v>25</v>
      </c>
      <c r="O72" s="4"/>
      <c r="P72" s="14">
        <v>44846</v>
      </c>
      <c r="Q72" s="12">
        <v>-613.65000000000009</v>
      </c>
      <c r="S72" s="14">
        <v>613097</v>
      </c>
      <c r="T72" s="12">
        <v>6463.7999999999993</v>
      </c>
      <c r="U72">
        <f>SUM($T$2:T72)</f>
        <v>810460.18000000017</v>
      </c>
      <c r="W72" s="16">
        <v>613097</v>
      </c>
      <c r="X72">
        <v>810460.18000000017</v>
      </c>
      <c r="Y72">
        <v>71</v>
      </c>
      <c r="Z72" s="18">
        <f t="shared" si="5"/>
        <v>1.946459011755467</v>
      </c>
      <c r="AA72" s="18">
        <f t="shared" si="6"/>
        <v>1.5556529360210342E-2</v>
      </c>
      <c r="AB72" t="str">
        <f t="shared" si="7"/>
        <v>A</v>
      </c>
      <c r="AI72" s="14">
        <v>44846</v>
      </c>
      <c r="AJ72" s="12">
        <v>-613.65000000000009</v>
      </c>
      <c r="AK72" s="12">
        <v>236.35000000000002</v>
      </c>
      <c r="AL72" s="12">
        <v>500</v>
      </c>
      <c r="AN72">
        <v>44846</v>
      </c>
      <c r="AO72">
        <v>-613.65000000000009</v>
      </c>
      <c r="AP72">
        <v>236.35000000000002</v>
      </c>
      <c r="AQ72">
        <v>500</v>
      </c>
      <c r="AR72">
        <f t="shared" si="8"/>
        <v>1</v>
      </c>
      <c r="AV72" s="4">
        <v>2978165</v>
      </c>
      <c r="AW72" s="4">
        <v>6884256</v>
      </c>
      <c r="AX72" s="4" t="s">
        <v>3164</v>
      </c>
      <c r="AY72" s="4">
        <v>7000</v>
      </c>
      <c r="AZ72" s="4">
        <v>7000</v>
      </c>
      <c r="BA72" s="4">
        <v>6417.25</v>
      </c>
      <c r="BB72" s="7">
        <f>AZ72+BA72-AY72</f>
        <v>6417.25</v>
      </c>
      <c r="BC72" s="4" t="s">
        <v>3165</v>
      </c>
      <c r="BD72" s="4">
        <v>40000</v>
      </c>
      <c r="BE72" s="4" t="s">
        <v>4</v>
      </c>
      <c r="BF72" s="4" t="s">
        <v>5</v>
      </c>
      <c r="BG72" s="4" t="s">
        <v>6</v>
      </c>
      <c r="BH72" s="4" t="s">
        <v>25</v>
      </c>
      <c r="BI72" t="str">
        <f t="shared" si="9"/>
        <v>A</v>
      </c>
    </row>
    <row r="73" spans="1:61" ht="15.75" customHeight="1" x14ac:dyDescent="0.2">
      <c r="A73" s="4">
        <v>2981938</v>
      </c>
      <c r="B73" s="4">
        <v>6260164</v>
      </c>
      <c r="C73" s="4" t="s">
        <v>3487</v>
      </c>
      <c r="D73" s="4">
        <v>6600</v>
      </c>
      <c r="E73" s="4">
        <v>6600</v>
      </c>
      <c r="F73" s="4">
        <v>6404.99</v>
      </c>
      <c r="G73" s="7">
        <f>E73+F73-D73</f>
        <v>6404.99</v>
      </c>
      <c r="H73" s="4" t="s">
        <v>3379</v>
      </c>
      <c r="I73" s="4">
        <v>25000</v>
      </c>
      <c r="J73" s="4" t="s">
        <v>32</v>
      </c>
      <c r="K73" s="4" t="s">
        <v>13</v>
      </c>
      <c r="M73" s="4" t="s">
        <v>64</v>
      </c>
      <c r="O73" s="4"/>
      <c r="P73" s="14">
        <v>46201</v>
      </c>
      <c r="Q73" s="12">
        <v>10991.7</v>
      </c>
      <c r="S73" s="14">
        <v>6884256</v>
      </c>
      <c r="T73" s="12">
        <v>6417.25</v>
      </c>
      <c r="U73">
        <f>SUM($T$2:T73)</f>
        <v>816877.43000000017</v>
      </c>
      <c r="W73" s="16">
        <v>6884256</v>
      </c>
      <c r="X73">
        <v>816877.43000000017</v>
      </c>
      <c r="Y73">
        <v>72</v>
      </c>
      <c r="Z73" s="18">
        <f t="shared" si="5"/>
        <v>1.9618711373619191</v>
      </c>
      <c r="AA73" s="18">
        <f t="shared" si="6"/>
        <v>1.5775635407537247E-2</v>
      </c>
      <c r="AB73" t="str">
        <f t="shared" si="7"/>
        <v>A</v>
      </c>
      <c r="AI73" s="14">
        <v>46201</v>
      </c>
      <c r="AJ73" s="12">
        <v>10991.7</v>
      </c>
      <c r="AK73" s="12">
        <v>10991.7</v>
      </c>
      <c r="AL73" s="12">
        <v>9000</v>
      </c>
      <c r="AN73">
        <v>46201</v>
      </c>
      <c r="AO73">
        <v>10991.7</v>
      </c>
      <c r="AP73">
        <v>10991.7</v>
      </c>
      <c r="AQ73">
        <v>9000</v>
      </c>
      <c r="AR73">
        <f t="shared" si="8"/>
        <v>0</v>
      </c>
      <c r="AV73" s="4">
        <v>2981938</v>
      </c>
      <c r="AW73" s="4">
        <v>6260164</v>
      </c>
      <c r="AX73" s="4" t="s">
        <v>3487</v>
      </c>
      <c r="AY73" s="4">
        <v>6600</v>
      </c>
      <c r="AZ73" s="4">
        <v>6600</v>
      </c>
      <c r="BA73" s="4">
        <v>6404.99</v>
      </c>
      <c r="BB73" s="7">
        <f>AZ73+BA73-AY73</f>
        <v>6404.99</v>
      </c>
      <c r="BC73" s="4" t="s">
        <v>3379</v>
      </c>
      <c r="BD73" s="4">
        <v>25000</v>
      </c>
      <c r="BE73" s="4" t="s">
        <v>32</v>
      </c>
      <c r="BF73" s="4" t="s">
        <v>13</v>
      </c>
      <c r="BH73" s="4" t="s">
        <v>64</v>
      </c>
      <c r="BI73" t="str">
        <f t="shared" si="9"/>
        <v>A</v>
      </c>
    </row>
    <row r="74" spans="1:61" ht="15.75" customHeight="1" x14ac:dyDescent="0.2">
      <c r="A74" s="4">
        <v>2988791</v>
      </c>
      <c r="B74" s="4">
        <v>8542948</v>
      </c>
      <c r="C74" s="4" t="s">
        <v>4123</v>
      </c>
      <c r="D74" s="4">
        <v>5000</v>
      </c>
      <c r="E74" s="4">
        <v>5000</v>
      </c>
      <c r="F74" s="4">
        <v>6360</v>
      </c>
      <c r="G74" s="7">
        <f>E74+F74-D74</f>
        <v>6360</v>
      </c>
      <c r="H74" s="4" t="s">
        <v>4124</v>
      </c>
      <c r="I74" s="4">
        <v>14000</v>
      </c>
      <c r="J74" s="4" t="s">
        <v>4</v>
      </c>
      <c r="K74" s="4" t="s">
        <v>8</v>
      </c>
      <c r="L74" s="4" t="s">
        <v>6</v>
      </c>
      <c r="M74" s="4" t="s">
        <v>64</v>
      </c>
      <c r="O74" s="4"/>
      <c r="P74" s="14">
        <v>46582</v>
      </c>
      <c r="Q74" s="12">
        <v>266</v>
      </c>
      <c r="S74" s="14">
        <v>1682482</v>
      </c>
      <c r="T74" s="12">
        <v>6384</v>
      </c>
      <c r="U74">
        <f>SUM($T$2:T74)</f>
        <v>823261.43000000017</v>
      </c>
      <c r="W74" s="16">
        <v>1682482</v>
      </c>
      <c r="X74">
        <v>823261.43000000017</v>
      </c>
      <c r="Y74">
        <v>73</v>
      </c>
      <c r="Z74" s="18">
        <f t="shared" si="5"/>
        <v>1.9772034073952807</v>
      </c>
      <c r="AA74" s="18">
        <f t="shared" si="6"/>
        <v>1.5994741454864153E-2</v>
      </c>
      <c r="AB74" t="str">
        <f t="shared" si="7"/>
        <v>A</v>
      </c>
      <c r="AI74" s="14">
        <v>46582</v>
      </c>
      <c r="AJ74" s="12">
        <v>266</v>
      </c>
      <c r="AK74" s="12">
        <v>266</v>
      </c>
      <c r="AL74" s="12">
        <v>2500</v>
      </c>
      <c r="AN74">
        <v>46582</v>
      </c>
      <c r="AO74">
        <v>266</v>
      </c>
      <c r="AP74">
        <v>266</v>
      </c>
      <c r="AQ74">
        <v>2500</v>
      </c>
      <c r="AR74">
        <f t="shared" si="8"/>
        <v>0</v>
      </c>
      <c r="AV74" s="4">
        <v>2988791</v>
      </c>
      <c r="AW74" s="4">
        <v>8542948</v>
      </c>
      <c r="AX74" s="4" t="s">
        <v>4123</v>
      </c>
      <c r="AY74" s="4">
        <v>5000</v>
      </c>
      <c r="AZ74" s="4">
        <v>5000</v>
      </c>
      <c r="BA74" s="4">
        <v>6360</v>
      </c>
      <c r="BB74" s="7">
        <f>AZ74+BA74-AY74</f>
        <v>6360</v>
      </c>
      <c r="BC74" s="4" t="s">
        <v>4124</v>
      </c>
      <c r="BD74" s="4">
        <v>14000</v>
      </c>
      <c r="BE74" s="4" t="s">
        <v>4</v>
      </c>
      <c r="BF74" s="4" t="s">
        <v>8</v>
      </c>
      <c r="BG74" s="4" t="s">
        <v>6</v>
      </c>
      <c r="BH74" s="4" t="s">
        <v>64</v>
      </c>
      <c r="BI74" t="str">
        <f t="shared" si="9"/>
        <v>A</v>
      </c>
    </row>
    <row r="75" spans="1:61" ht="15.75" customHeight="1" x14ac:dyDescent="0.2">
      <c r="A75" s="4">
        <v>2996267</v>
      </c>
      <c r="B75" s="4">
        <v>7846343</v>
      </c>
      <c r="C75" s="4" t="s">
        <v>4747</v>
      </c>
      <c r="D75" s="4">
        <v>3050</v>
      </c>
      <c r="E75" s="4">
        <v>3050</v>
      </c>
      <c r="F75" s="4">
        <v>6345.9</v>
      </c>
      <c r="G75" s="7">
        <f>E75+F75-D75</f>
        <v>6345.9</v>
      </c>
      <c r="H75" s="4" t="s">
        <v>4748</v>
      </c>
      <c r="I75" s="4">
        <v>17000</v>
      </c>
      <c r="J75" s="4" t="s">
        <v>4</v>
      </c>
      <c r="K75" s="4" t="s">
        <v>13</v>
      </c>
      <c r="L75" s="4" t="s">
        <v>6</v>
      </c>
      <c r="M75" s="4" t="s">
        <v>25</v>
      </c>
      <c r="O75" s="4"/>
      <c r="P75" s="14">
        <v>49307</v>
      </c>
      <c r="Q75" s="12">
        <v>3796.2000000000007</v>
      </c>
      <c r="S75" s="14">
        <v>8542948</v>
      </c>
      <c r="T75" s="12">
        <v>6360</v>
      </c>
      <c r="U75">
        <f>SUM($T$2:T75)</f>
        <v>829621.43000000017</v>
      </c>
      <c r="W75" s="16">
        <v>8542948</v>
      </c>
      <c r="X75">
        <v>829621.43000000017</v>
      </c>
      <c r="Y75">
        <v>74</v>
      </c>
      <c r="Z75" s="18">
        <f t="shared" si="5"/>
        <v>1.9924780373157349</v>
      </c>
      <c r="AA75" s="18">
        <f t="shared" si="6"/>
        <v>1.621384750219106E-2</v>
      </c>
      <c r="AB75" t="str">
        <f t="shared" si="7"/>
        <v>A</v>
      </c>
      <c r="AI75" s="14">
        <v>49307</v>
      </c>
      <c r="AJ75" s="12">
        <v>3796.2000000000007</v>
      </c>
      <c r="AK75" s="12">
        <v>3796.2</v>
      </c>
      <c r="AL75" s="12">
        <v>6000</v>
      </c>
      <c r="AN75">
        <v>49307</v>
      </c>
      <c r="AO75">
        <v>3796.2000000000007</v>
      </c>
      <c r="AP75">
        <v>3796.2</v>
      </c>
      <c r="AQ75">
        <v>6000</v>
      </c>
      <c r="AR75">
        <f t="shared" si="8"/>
        <v>0</v>
      </c>
      <c r="AV75" s="4">
        <v>2996267</v>
      </c>
      <c r="AW75" s="4">
        <v>7846343</v>
      </c>
      <c r="AX75" s="4" t="s">
        <v>4747</v>
      </c>
      <c r="AY75" s="4">
        <v>3050</v>
      </c>
      <c r="AZ75" s="4">
        <v>3050</v>
      </c>
      <c r="BA75" s="4">
        <v>6345.9</v>
      </c>
      <c r="BB75" s="7">
        <f>AZ75+BA75-AY75</f>
        <v>6345.9</v>
      </c>
      <c r="BC75" s="4" t="s">
        <v>4748</v>
      </c>
      <c r="BD75" s="4">
        <v>17000</v>
      </c>
      <c r="BE75" s="4" t="s">
        <v>4</v>
      </c>
      <c r="BF75" s="4" t="s">
        <v>13</v>
      </c>
      <c r="BG75" s="4" t="s">
        <v>6</v>
      </c>
      <c r="BH75" s="4" t="s">
        <v>25</v>
      </c>
      <c r="BI75" t="str">
        <f t="shared" si="9"/>
        <v>A</v>
      </c>
    </row>
    <row r="76" spans="1:61" ht="15.75" customHeight="1" x14ac:dyDescent="0.2">
      <c r="A76" s="4">
        <v>3049593</v>
      </c>
      <c r="B76" s="4">
        <v>5979583</v>
      </c>
      <c r="C76" s="4" t="s">
        <v>8704</v>
      </c>
      <c r="D76" s="4">
        <v>10000</v>
      </c>
      <c r="E76" s="4">
        <v>10000</v>
      </c>
      <c r="F76" s="4">
        <v>6330</v>
      </c>
      <c r="G76" s="7">
        <f>E76+F76-D76</f>
        <v>6330</v>
      </c>
      <c r="H76" s="4" t="s">
        <v>8705</v>
      </c>
      <c r="I76" s="4">
        <v>75000</v>
      </c>
      <c r="J76" s="4" t="s">
        <v>32</v>
      </c>
      <c r="K76" s="4" t="s">
        <v>13</v>
      </c>
      <c r="M76" s="4" t="s">
        <v>101</v>
      </c>
      <c r="O76" s="4"/>
      <c r="P76" s="14">
        <v>49467</v>
      </c>
      <c r="Q76" s="12">
        <v>4560</v>
      </c>
      <c r="S76" s="14">
        <v>7846343</v>
      </c>
      <c r="T76" s="12">
        <v>6345.9</v>
      </c>
      <c r="U76">
        <f>SUM($T$2:T76)</f>
        <v>835967.33000000019</v>
      </c>
      <c r="W76" s="16">
        <v>7846343</v>
      </c>
      <c r="X76">
        <v>835967.33000000019</v>
      </c>
      <c r="Y76">
        <v>75</v>
      </c>
      <c r="Z76" s="18">
        <f t="shared" si="5"/>
        <v>2.0077188036698561</v>
      </c>
      <c r="AA76" s="18">
        <f t="shared" si="6"/>
        <v>1.6432953549517966E-2</v>
      </c>
      <c r="AB76" t="str">
        <f t="shared" si="7"/>
        <v>A</v>
      </c>
      <c r="AI76" s="14">
        <v>49467</v>
      </c>
      <c r="AJ76" s="12">
        <v>4560</v>
      </c>
      <c r="AK76" s="12">
        <v>4560</v>
      </c>
      <c r="AL76" s="12">
        <v>10000</v>
      </c>
      <c r="AN76">
        <v>49467</v>
      </c>
      <c r="AO76">
        <v>4560</v>
      </c>
      <c r="AP76">
        <v>4560</v>
      </c>
      <c r="AQ76">
        <v>10000</v>
      </c>
      <c r="AR76">
        <f t="shared" si="8"/>
        <v>0</v>
      </c>
      <c r="AV76" s="4">
        <v>3049593</v>
      </c>
      <c r="AW76" s="4">
        <v>5979583</v>
      </c>
      <c r="AX76" s="4" t="s">
        <v>8704</v>
      </c>
      <c r="AY76" s="4">
        <v>10000</v>
      </c>
      <c r="AZ76" s="4">
        <v>10000</v>
      </c>
      <c r="BA76" s="4">
        <v>6330</v>
      </c>
      <c r="BB76" s="7">
        <f>AZ76+BA76-AY76</f>
        <v>6330</v>
      </c>
      <c r="BC76" s="4" t="s">
        <v>8705</v>
      </c>
      <c r="BD76" s="4">
        <v>75000</v>
      </c>
      <c r="BE76" s="4" t="s">
        <v>32</v>
      </c>
      <c r="BF76" s="4" t="s">
        <v>13</v>
      </c>
      <c r="BH76" s="4" t="s">
        <v>101</v>
      </c>
      <c r="BI76" t="str">
        <f t="shared" si="9"/>
        <v>A</v>
      </c>
    </row>
    <row r="77" spans="1:61" ht="15.75" customHeight="1" x14ac:dyDescent="0.2">
      <c r="A77" s="4">
        <v>2972460</v>
      </c>
      <c r="B77" s="4">
        <v>8389284</v>
      </c>
      <c r="C77" s="4" t="s">
        <v>2638</v>
      </c>
      <c r="D77" s="4">
        <v>8000</v>
      </c>
      <c r="E77" s="4">
        <v>0</v>
      </c>
      <c r="F77" s="4">
        <v>14280</v>
      </c>
      <c r="G77" s="7">
        <f>E77+F77-D77</f>
        <v>6280</v>
      </c>
      <c r="H77" s="4" t="s">
        <v>2639</v>
      </c>
      <c r="I77" s="4">
        <v>17000</v>
      </c>
      <c r="J77" s="4" t="s">
        <v>32</v>
      </c>
      <c r="K77" s="4" t="s">
        <v>8</v>
      </c>
      <c r="M77" s="4" t="s">
        <v>12</v>
      </c>
      <c r="O77" s="4"/>
      <c r="P77" s="14">
        <v>50469</v>
      </c>
      <c r="Q77" s="12">
        <v>172.44000000000005</v>
      </c>
      <c r="S77" s="14">
        <v>5979583</v>
      </c>
      <c r="T77" s="12">
        <v>6330</v>
      </c>
      <c r="U77">
        <f>SUM($T$2:T77)</f>
        <v>842297.33000000019</v>
      </c>
      <c r="W77" s="16">
        <v>5979583</v>
      </c>
      <c r="X77">
        <v>842297.33000000019</v>
      </c>
      <c r="Y77">
        <v>76</v>
      </c>
      <c r="Z77" s="18">
        <f t="shared" si="5"/>
        <v>2.0229213834491762</v>
      </c>
      <c r="AA77" s="18">
        <f t="shared" si="6"/>
        <v>1.6652059596844872E-2</v>
      </c>
      <c r="AB77" t="str">
        <f t="shared" si="7"/>
        <v>A</v>
      </c>
      <c r="AI77" s="14">
        <v>50469</v>
      </c>
      <c r="AJ77" s="12">
        <v>172.44000000000005</v>
      </c>
      <c r="AK77" s="12">
        <v>172.44</v>
      </c>
      <c r="AL77" s="12">
        <v>2200</v>
      </c>
      <c r="AN77">
        <v>50469</v>
      </c>
      <c r="AO77">
        <v>172.44000000000005</v>
      </c>
      <c r="AP77">
        <v>172.44</v>
      </c>
      <c r="AQ77">
        <v>2200</v>
      </c>
      <c r="AR77">
        <f t="shared" si="8"/>
        <v>0</v>
      </c>
      <c r="AV77" s="4">
        <v>2972460</v>
      </c>
      <c r="AW77" s="4">
        <v>8389284</v>
      </c>
      <c r="AX77" s="4" t="s">
        <v>2638</v>
      </c>
      <c r="AY77" s="4">
        <v>8000</v>
      </c>
      <c r="AZ77" s="4">
        <v>0</v>
      </c>
      <c r="BA77" s="4">
        <v>14280</v>
      </c>
      <c r="BB77" s="7">
        <f>AZ77+BA77-AY77</f>
        <v>6280</v>
      </c>
      <c r="BC77" s="4" t="s">
        <v>2639</v>
      </c>
      <c r="BD77" s="4">
        <v>17000</v>
      </c>
      <c r="BE77" s="4" t="s">
        <v>32</v>
      </c>
      <c r="BF77" s="4" t="s">
        <v>8</v>
      </c>
      <c r="BH77" s="4" t="s">
        <v>12</v>
      </c>
      <c r="BI77" t="str">
        <f t="shared" si="9"/>
        <v>A</v>
      </c>
    </row>
    <row r="78" spans="1:61" ht="15.75" customHeight="1" x14ac:dyDescent="0.2">
      <c r="A78" s="4">
        <v>3037049</v>
      </c>
      <c r="B78" s="4">
        <v>197541</v>
      </c>
      <c r="C78" s="4" t="s">
        <v>7857</v>
      </c>
      <c r="D78" s="4">
        <v>6400</v>
      </c>
      <c r="E78" s="4">
        <v>6400</v>
      </c>
      <c r="F78" s="4">
        <v>6255.36</v>
      </c>
      <c r="G78" s="7">
        <f>E78+F78-D78</f>
        <v>6255.3600000000006</v>
      </c>
      <c r="H78" s="4" t="s">
        <v>7858</v>
      </c>
      <c r="I78" s="4">
        <v>200000</v>
      </c>
      <c r="J78" s="4" t="s">
        <v>4</v>
      </c>
      <c r="K78" s="4" t="s">
        <v>8</v>
      </c>
      <c r="L78" s="4" t="s">
        <v>6</v>
      </c>
      <c r="M78" s="4" t="s">
        <v>12</v>
      </c>
      <c r="O78" s="4"/>
      <c r="P78" s="14">
        <v>51057</v>
      </c>
      <c r="Q78" s="12">
        <v>95</v>
      </c>
      <c r="S78" s="14">
        <v>8389284</v>
      </c>
      <c r="T78" s="12">
        <v>6280</v>
      </c>
      <c r="U78">
        <f>SUM($T$2:T78)</f>
        <v>848577.33000000019</v>
      </c>
      <c r="W78" s="16">
        <v>8389284</v>
      </c>
      <c r="X78">
        <v>848577.33000000019</v>
      </c>
      <c r="Y78">
        <v>77</v>
      </c>
      <c r="Z78" s="18">
        <f t="shared" si="5"/>
        <v>2.0380038796599393</v>
      </c>
      <c r="AA78" s="18">
        <f t="shared" si="6"/>
        <v>1.6871165644171779E-2</v>
      </c>
      <c r="AB78" t="str">
        <f t="shared" si="7"/>
        <v>A</v>
      </c>
      <c r="AI78" s="14">
        <v>51057</v>
      </c>
      <c r="AJ78" s="12">
        <v>95</v>
      </c>
      <c r="AK78" s="12">
        <v>95</v>
      </c>
      <c r="AL78" s="12">
        <v>3807.2</v>
      </c>
      <c r="AN78">
        <v>51057</v>
      </c>
      <c r="AO78">
        <v>95</v>
      </c>
      <c r="AP78">
        <v>95</v>
      </c>
      <c r="AQ78">
        <v>3807.2</v>
      </c>
      <c r="AR78">
        <f t="shared" si="8"/>
        <v>0</v>
      </c>
      <c r="AV78" s="4">
        <v>3037049</v>
      </c>
      <c r="AW78" s="4">
        <v>197541</v>
      </c>
      <c r="AX78" s="4" t="s">
        <v>7857</v>
      </c>
      <c r="AY78" s="4">
        <v>6400</v>
      </c>
      <c r="AZ78" s="4">
        <v>6400</v>
      </c>
      <c r="BA78" s="4">
        <v>6255.36</v>
      </c>
      <c r="BB78" s="7">
        <f>AZ78+BA78-AY78</f>
        <v>6255.3600000000006</v>
      </c>
      <c r="BC78" s="4" t="s">
        <v>7858</v>
      </c>
      <c r="BD78" s="4">
        <v>200000</v>
      </c>
      <c r="BE78" s="4" t="s">
        <v>4</v>
      </c>
      <c r="BF78" s="4" t="s">
        <v>8</v>
      </c>
      <c r="BG78" s="4" t="s">
        <v>6</v>
      </c>
      <c r="BH78" s="4" t="s">
        <v>12</v>
      </c>
      <c r="BI78" t="str">
        <f t="shared" si="9"/>
        <v>A</v>
      </c>
    </row>
    <row r="79" spans="1:61" ht="15.75" customHeight="1" x14ac:dyDescent="0.2">
      <c r="A79" s="4">
        <v>3057188</v>
      </c>
      <c r="B79" s="4">
        <v>644222</v>
      </c>
      <c r="C79" s="4" t="s">
        <v>9186</v>
      </c>
      <c r="D79" s="4">
        <v>5000</v>
      </c>
      <c r="E79" s="4">
        <v>5000</v>
      </c>
      <c r="F79" s="4">
        <v>6170</v>
      </c>
      <c r="G79" s="7">
        <f>E79+F79-D79</f>
        <v>6170</v>
      </c>
      <c r="H79" s="4" t="s">
        <v>9187</v>
      </c>
      <c r="I79" s="4">
        <v>15000</v>
      </c>
      <c r="J79" s="4" t="s">
        <v>4</v>
      </c>
      <c r="K79" s="4" t="s">
        <v>5</v>
      </c>
      <c r="L79" s="4" t="s">
        <v>6</v>
      </c>
      <c r="M79" s="4" t="s">
        <v>25</v>
      </c>
      <c r="O79" s="4"/>
      <c r="P79" s="14">
        <v>51287</v>
      </c>
      <c r="Q79" s="12">
        <v>150</v>
      </c>
      <c r="S79" s="14">
        <v>197541</v>
      </c>
      <c r="T79" s="12">
        <v>6255.3600000000006</v>
      </c>
      <c r="U79">
        <f>SUM($T$2:T79)</f>
        <v>854832.69000000018</v>
      </c>
      <c r="W79" s="16">
        <v>197541</v>
      </c>
      <c r="X79">
        <v>854832.69000000018</v>
      </c>
      <c r="Y79">
        <v>78</v>
      </c>
      <c r="Z79" s="18">
        <f t="shared" si="5"/>
        <v>2.0530271986881172</v>
      </c>
      <c r="AA79" s="18">
        <f t="shared" si="6"/>
        <v>1.7090271691498685E-2</v>
      </c>
      <c r="AB79" t="str">
        <f t="shared" si="7"/>
        <v>A</v>
      </c>
      <c r="AI79" s="14">
        <v>51287</v>
      </c>
      <c r="AJ79" s="12">
        <v>150</v>
      </c>
      <c r="AK79" s="12">
        <v>150</v>
      </c>
      <c r="AL79" s="12">
        <v>10000</v>
      </c>
      <c r="AN79">
        <v>51287</v>
      </c>
      <c r="AO79">
        <v>150</v>
      </c>
      <c r="AP79">
        <v>150</v>
      </c>
      <c r="AQ79">
        <v>10000</v>
      </c>
      <c r="AR79">
        <f t="shared" si="8"/>
        <v>0</v>
      </c>
      <c r="AV79" s="4">
        <v>3057188</v>
      </c>
      <c r="AW79" s="4">
        <v>644222</v>
      </c>
      <c r="AX79" s="4" t="s">
        <v>9186</v>
      </c>
      <c r="AY79" s="4">
        <v>5000</v>
      </c>
      <c r="AZ79" s="4">
        <v>5000</v>
      </c>
      <c r="BA79" s="4">
        <v>6170</v>
      </c>
      <c r="BB79" s="7">
        <f>AZ79+BA79-AY79</f>
        <v>6170</v>
      </c>
      <c r="BC79" s="4" t="s">
        <v>9187</v>
      </c>
      <c r="BD79" s="4">
        <v>15000</v>
      </c>
      <c r="BE79" s="4" t="s">
        <v>4</v>
      </c>
      <c r="BF79" s="4" t="s">
        <v>5</v>
      </c>
      <c r="BG79" s="4" t="s">
        <v>6</v>
      </c>
      <c r="BH79" s="4" t="s">
        <v>25</v>
      </c>
      <c r="BI79" t="str">
        <f t="shared" si="9"/>
        <v>A</v>
      </c>
    </row>
    <row r="80" spans="1:61" ht="15.75" customHeight="1" x14ac:dyDescent="0.2">
      <c r="A80" s="4">
        <v>3053814</v>
      </c>
      <c r="B80" s="4">
        <v>1871703</v>
      </c>
      <c r="C80" s="4" t="s">
        <v>8989</v>
      </c>
      <c r="D80" s="4">
        <v>2500</v>
      </c>
      <c r="E80" s="4">
        <v>2500</v>
      </c>
      <c r="F80" s="4">
        <v>6147.5</v>
      </c>
      <c r="G80" s="7">
        <f>E80+F80-D80</f>
        <v>6147.5</v>
      </c>
      <c r="H80" s="4" t="s">
        <v>8990</v>
      </c>
      <c r="I80" s="4">
        <v>10000</v>
      </c>
      <c r="J80" s="4" t="s">
        <v>4</v>
      </c>
      <c r="K80" s="4" t="s">
        <v>8</v>
      </c>
      <c r="L80" s="4" t="s">
        <v>6</v>
      </c>
      <c r="M80" s="4" t="s">
        <v>12</v>
      </c>
      <c r="O80" s="4"/>
      <c r="P80" s="14">
        <v>51366</v>
      </c>
      <c r="Q80" s="12">
        <v>205.20000000000005</v>
      </c>
      <c r="S80" s="14">
        <v>644222</v>
      </c>
      <c r="T80" s="12">
        <v>6170</v>
      </c>
      <c r="U80">
        <f>SUM($T$2:T80)</f>
        <v>861002.69000000018</v>
      </c>
      <c r="W80" s="16">
        <v>644222</v>
      </c>
      <c r="X80">
        <v>861002.69000000018</v>
      </c>
      <c r="Y80">
        <v>79</v>
      </c>
      <c r="Z80" s="18">
        <f t="shared" si="5"/>
        <v>2.0678455110480551</v>
      </c>
      <c r="AA80" s="18">
        <f t="shared" si="6"/>
        <v>1.7309377738825592E-2</v>
      </c>
      <c r="AB80" t="str">
        <f t="shared" si="7"/>
        <v>A</v>
      </c>
      <c r="AI80" s="14">
        <v>51366</v>
      </c>
      <c r="AJ80" s="12">
        <v>205.20000000000005</v>
      </c>
      <c r="AK80" s="12">
        <v>205.2</v>
      </c>
      <c r="AL80" s="12">
        <v>500</v>
      </c>
      <c r="AN80">
        <v>51366</v>
      </c>
      <c r="AO80">
        <v>205.20000000000005</v>
      </c>
      <c r="AP80">
        <v>205.2</v>
      </c>
      <c r="AQ80">
        <v>500</v>
      </c>
      <c r="AR80">
        <f t="shared" si="8"/>
        <v>0</v>
      </c>
      <c r="AV80" s="4">
        <v>3053814</v>
      </c>
      <c r="AW80" s="4">
        <v>1871703</v>
      </c>
      <c r="AX80" s="4" t="s">
        <v>8989</v>
      </c>
      <c r="AY80" s="4">
        <v>2500</v>
      </c>
      <c r="AZ80" s="4">
        <v>2500</v>
      </c>
      <c r="BA80" s="4">
        <v>6147.5</v>
      </c>
      <c r="BB80" s="7">
        <f>AZ80+BA80-AY80</f>
        <v>6147.5</v>
      </c>
      <c r="BC80" s="4" t="s">
        <v>8990</v>
      </c>
      <c r="BD80" s="4">
        <v>10000</v>
      </c>
      <c r="BE80" s="4" t="s">
        <v>4</v>
      </c>
      <c r="BF80" s="4" t="s">
        <v>8</v>
      </c>
      <c r="BG80" s="4" t="s">
        <v>6</v>
      </c>
      <c r="BH80" s="4" t="s">
        <v>12</v>
      </c>
      <c r="BI80" t="str">
        <f t="shared" si="9"/>
        <v>A</v>
      </c>
    </row>
    <row r="81" spans="1:61" ht="15.75" customHeight="1" x14ac:dyDescent="0.2">
      <c r="A81" s="4">
        <v>2944047</v>
      </c>
      <c r="B81" s="4">
        <v>8910203</v>
      </c>
      <c r="C81" s="4" t="s">
        <v>155</v>
      </c>
      <c r="D81" s="4">
        <v>2000</v>
      </c>
      <c r="E81" s="4">
        <v>0</v>
      </c>
      <c r="F81" s="4">
        <v>8134</v>
      </c>
      <c r="G81" s="7">
        <f>E81+F81-D81</f>
        <v>6134</v>
      </c>
      <c r="H81" s="4" t="s">
        <v>156</v>
      </c>
      <c r="I81" s="4">
        <v>1500</v>
      </c>
      <c r="J81" s="4" t="s">
        <v>4</v>
      </c>
      <c r="K81" s="4" t="s">
        <v>16</v>
      </c>
      <c r="L81" s="4" t="s">
        <v>9</v>
      </c>
      <c r="M81" s="4" t="s">
        <v>52</v>
      </c>
      <c r="O81" s="4"/>
      <c r="P81" s="14">
        <v>52179</v>
      </c>
      <c r="Q81" s="12">
        <v>-495</v>
      </c>
      <c r="S81" s="14">
        <v>8808115</v>
      </c>
      <c r="T81" s="12">
        <v>6163.62</v>
      </c>
      <c r="U81">
        <f>SUM($T$2:T81)</f>
        <v>867166.31000000017</v>
      </c>
      <c r="W81" s="16">
        <v>8808115</v>
      </c>
      <c r="X81">
        <v>867166.31000000017</v>
      </c>
      <c r="Y81">
        <v>80</v>
      </c>
      <c r="Z81" s="18">
        <f t="shared" si="5"/>
        <v>2.0826485007446447</v>
      </c>
      <c r="AA81" s="18">
        <f t="shared" si="6"/>
        <v>1.7528483786152498E-2</v>
      </c>
      <c r="AB81" t="str">
        <f t="shared" si="7"/>
        <v>A</v>
      </c>
      <c r="AI81" s="14">
        <v>52179</v>
      </c>
      <c r="AJ81" s="12">
        <v>-495</v>
      </c>
      <c r="AK81" s="12">
        <v>0.75</v>
      </c>
      <c r="AL81" s="12">
        <v>4.25</v>
      </c>
      <c r="AN81">
        <v>52179</v>
      </c>
      <c r="AO81">
        <v>-495</v>
      </c>
      <c r="AP81">
        <v>0.75</v>
      </c>
      <c r="AQ81">
        <v>4.25</v>
      </c>
      <c r="AR81">
        <f t="shared" si="8"/>
        <v>1</v>
      </c>
      <c r="AV81" s="4">
        <v>2944047</v>
      </c>
      <c r="AW81" s="4">
        <v>8910203</v>
      </c>
      <c r="AX81" s="4" t="s">
        <v>155</v>
      </c>
      <c r="AY81" s="4">
        <v>2000</v>
      </c>
      <c r="AZ81" s="4">
        <v>0</v>
      </c>
      <c r="BA81" s="4">
        <v>8134</v>
      </c>
      <c r="BB81" s="7">
        <f>AZ81+BA81-AY81</f>
        <v>6134</v>
      </c>
      <c r="BC81" s="4" t="s">
        <v>156</v>
      </c>
      <c r="BD81" s="4">
        <v>1500</v>
      </c>
      <c r="BE81" s="4" t="s">
        <v>4</v>
      </c>
      <c r="BF81" s="4" t="s">
        <v>16</v>
      </c>
      <c r="BG81" s="4" t="s">
        <v>9</v>
      </c>
      <c r="BH81" s="4" t="s">
        <v>52</v>
      </c>
      <c r="BI81" t="str">
        <f t="shared" si="9"/>
        <v>A</v>
      </c>
    </row>
    <row r="82" spans="1:61" ht="15.75" customHeight="1" x14ac:dyDescent="0.2">
      <c r="A82" s="4">
        <v>3009847</v>
      </c>
      <c r="B82" s="4">
        <v>124282</v>
      </c>
      <c r="C82" s="4" t="s">
        <v>5843</v>
      </c>
      <c r="D82" s="4">
        <v>3000</v>
      </c>
      <c r="E82" s="4">
        <v>3000</v>
      </c>
      <c r="F82" s="4">
        <v>6103.2</v>
      </c>
      <c r="G82" s="7">
        <f>E82+F82-D82</f>
        <v>6103.2000000000007</v>
      </c>
      <c r="H82" s="4" t="s">
        <v>5844</v>
      </c>
      <c r="I82" s="4">
        <v>15500</v>
      </c>
      <c r="J82" s="4" t="s">
        <v>4</v>
      </c>
      <c r="K82" s="4" t="s">
        <v>8</v>
      </c>
      <c r="L82" s="4" t="s">
        <v>6</v>
      </c>
      <c r="M82" s="4" t="s">
        <v>23</v>
      </c>
      <c r="O82" s="4"/>
      <c r="P82" s="14">
        <v>53108</v>
      </c>
      <c r="Q82" s="12">
        <v>-3050</v>
      </c>
      <c r="S82" s="14">
        <v>1871703</v>
      </c>
      <c r="T82" s="12">
        <v>6147.5</v>
      </c>
      <c r="U82">
        <f>SUM($T$2:T82)</f>
        <v>873313.81000000017</v>
      </c>
      <c r="W82" s="16">
        <v>1871703</v>
      </c>
      <c r="X82">
        <v>873313.81000000017</v>
      </c>
      <c r="Y82">
        <v>81</v>
      </c>
      <c r="Z82" s="18">
        <f t="shared" si="5"/>
        <v>2.0974127754987317</v>
      </c>
      <c r="AA82" s="18">
        <f t="shared" si="6"/>
        <v>1.7747589833479405E-2</v>
      </c>
      <c r="AB82" t="str">
        <f t="shared" si="7"/>
        <v>A</v>
      </c>
      <c r="AI82" s="14">
        <v>53108</v>
      </c>
      <c r="AJ82" s="12">
        <v>-3050</v>
      </c>
      <c r="AK82" s="12">
        <v>0</v>
      </c>
      <c r="AL82" s="12">
        <v>0</v>
      </c>
      <c r="AN82">
        <v>53108</v>
      </c>
      <c r="AO82">
        <v>-3050</v>
      </c>
      <c r="AP82">
        <v>0</v>
      </c>
      <c r="AQ82">
        <v>0</v>
      </c>
      <c r="AR82">
        <f t="shared" si="8"/>
        <v>0</v>
      </c>
      <c r="AV82" s="4">
        <v>3009847</v>
      </c>
      <c r="AW82" s="4">
        <v>124282</v>
      </c>
      <c r="AX82" s="4" t="s">
        <v>5843</v>
      </c>
      <c r="AY82" s="4">
        <v>3000</v>
      </c>
      <c r="AZ82" s="4">
        <v>3000</v>
      </c>
      <c r="BA82" s="4">
        <v>6103.2</v>
      </c>
      <c r="BB82" s="7">
        <f>AZ82+BA82-AY82</f>
        <v>6103.2000000000007</v>
      </c>
      <c r="BC82" s="4" t="s">
        <v>5844</v>
      </c>
      <c r="BD82" s="4">
        <v>15500</v>
      </c>
      <c r="BE82" s="4" t="s">
        <v>4</v>
      </c>
      <c r="BF82" s="4" t="s">
        <v>8</v>
      </c>
      <c r="BG82" s="4" t="s">
        <v>6</v>
      </c>
      <c r="BH82" s="4" t="s">
        <v>23</v>
      </c>
      <c r="BI82" t="str">
        <f t="shared" si="9"/>
        <v>A</v>
      </c>
    </row>
    <row r="83" spans="1:61" ht="15.75" customHeight="1" x14ac:dyDescent="0.2">
      <c r="A83" s="4">
        <v>2975750</v>
      </c>
      <c r="B83" s="4">
        <v>4934224</v>
      </c>
      <c r="C83" s="4" t="s">
        <v>2915</v>
      </c>
      <c r="D83" s="4">
        <v>10000</v>
      </c>
      <c r="E83" s="4">
        <v>0</v>
      </c>
      <c r="F83" s="4">
        <v>16065</v>
      </c>
      <c r="G83" s="7">
        <f>E83+F83-D83</f>
        <v>6065</v>
      </c>
      <c r="H83" s="4" t="s">
        <v>2916</v>
      </c>
      <c r="I83" s="4">
        <v>10000</v>
      </c>
      <c r="J83" s="4" t="s">
        <v>32</v>
      </c>
      <c r="K83" s="4" t="s">
        <v>22</v>
      </c>
      <c r="M83" s="4" t="s">
        <v>47</v>
      </c>
      <c r="O83" s="4"/>
      <c r="P83" s="14">
        <v>53353</v>
      </c>
      <c r="Q83" s="12">
        <v>-1200</v>
      </c>
      <c r="S83" s="14">
        <v>8910203</v>
      </c>
      <c r="T83" s="12">
        <v>6134</v>
      </c>
      <c r="U83">
        <f>SUM($T$2:T83)</f>
        <v>879447.81000000017</v>
      </c>
      <c r="W83" s="16">
        <v>8910203</v>
      </c>
      <c r="X83">
        <v>879447.81000000017</v>
      </c>
      <c r="Y83">
        <v>82</v>
      </c>
      <c r="Z83" s="18">
        <f t="shared" si="5"/>
        <v>2.1121446276893079</v>
      </c>
      <c r="AA83" s="18">
        <f t="shared" si="6"/>
        <v>1.7966695880806311E-2</v>
      </c>
      <c r="AB83" t="str">
        <f t="shared" si="7"/>
        <v>A</v>
      </c>
      <c r="AI83" s="14">
        <v>53353</v>
      </c>
      <c r="AJ83" s="12">
        <v>-1200</v>
      </c>
      <c r="AK83" s="12">
        <v>0</v>
      </c>
      <c r="AL83" s="12">
        <v>0</v>
      </c>
      <c r="AN83">
        <v>53353</v>
      </c>
      <c r="AO83">
        <v>-1200</v>
      </c>
      <c r="AP83">
        <v>0</v>
      </c>
      <c r="AQ83">
        <v>0</v>
      </c>
      <c r="AR83">
        <f t="shared" si="8"/>
        <v>0</v>
      </c>
      <c r="AV83" s="4">
        <v>2975750</v>
      </c>
      <c r="AW83" s="4">
        <v>4934224</v>
      </c>
      <c r="AX83" s="4" t="s">
        <v>2915</v>
      </c>
      <c r="AY83" s="4">
        <v>10000</v>
      </c>
      <c r="AZ83" s="4">
        <v>0</v>
      </c>
      <c r="BA83" s="4">
        <v>16065</v>
      </c>
      <c r="BB83" s="7">
        <f>AZ83+BA83-AY83</f>
        <v>6065</v>
      </c>
      <c r="BC83" s="4" t="s">
        <v>2916</v>
      </c>
      <c r="BD83" s="4">
        <v>10000</v>
      </c>
      <c r="BE83" s="4" t="s">
        <v>32</v>
      </c>
      <c r="BF83" s="4" t="s">
        <v>22</v>
      </c>
      <c r="BH83" s="4" t="s">
        <v>47</v>
      </c>
      <c r="BI83" t="str">
        <f t="shared" si="9"/>
        <v>A</v>
      </c>
    </row>
    <row r="84" spans="1:61" ht="15.75" customHeight="1" x14ac:dyDescent="0.2">
      <c r="A84" s="4">
        <v>3033556</v>
      </c>
      <c r="B84" s="4">
        <v>8808115</v>
      </c>
      <c r="C84" s="4" t="s">
        <v>7595</v>
      </c>
      <c r="D84" s="4">
        <v>1500</v>
      </c>
      <c r="E84" s="4">
        <v>1500</v>
      </c>
      <c r="F84" s="4">
        <v>6021.12</v>
      </c>
      <c r="G84" s="7">
        <f>E84+F84-D84</f>
        <v>6021.12</v>
      </c>
      <c r="H84" s="4" t="s">
        <v>2534</v>
      </c>
      <c r="I84" s="4">
        <v>2000</v>
      </c>
      <c r="J84" s="4" t="s">
        <v>4</v>
      </c>
      <c r="K84" s="4" t="s">
        <v>22</v>
      </c>
      <c r="L84" s="4" t="s">
        <v>6</v>
      </c>
      <c r="M84" s="4" t="s">
        <v>20</v>
      </c>
      <c r="O84" s="4"/>
      <c r="P84" s="14">
        <v>53542</v>
      </c>
      <c r="Q84" s="12">
        <v>9960</v>
      </c>
      <c r="S84" s="14">
        <v>8884856</v>
      </c>
      <c r="T84" s="12">
        <v>6116.6</v>
      </c>
      <c r="U84">
        <f>SUM($T$2:T84)</f>
        <v>885564.41000000015</v>
      </c>
      <c r="W84" s="16">
        <v>8884856</v>
      </c>
      <c r="X84">
        <v>885564.41000000015</v>
      </c>
      <c r="Y84">
        <v>83</v>
      </c>
      <c r="Z84" s="18">
        <f t="shared" si="5"/>
        <v>2.1268346907980269</v>
      </c>
      <c r="AA84" s="18">
        <f t="shared" si="6"/>
        <v>1.8185801928133218E-2</v>
      </c>
      <c r="AB84" t="str">
        <f t="shared" si="7"/>
        <v>A</v>
      </c>
      <c r="AI84" s="14">
        <v>53542</v>
      </c>
      <c r="AJ84" s="12">
        <v>9960</v>
      </c>
      <c r="AK84" s="12">
        <v>9960</v>
      </c>
      <c r="AL84" s="12">
        <v>5000</v>
      </c>
      <c r="AN84">
        <v>53542</v>
      </c>
      <c r="AO84">
        <v>9960</v>
      </c>
      <c r="AP84">
        <v>9960</v>
      </c>
      <c r="AQ84">
        <v>5000</v>
      </c>
      <c r="AR84">
        <f t="shared" si="8"/>
        <v>0</v>
      </c>
      <c r="AV84" s="4">
        <v>3033556</v>
      </c>
      <c r="AW84" s="4">
        <v>8808115</v>
      </c>
      <c r="AX84" s="4" t="s">
        <v>7595</v>
      </c>
      <c r="AY84" s="4">
        <v>1500</v>
      </c>
      <c r="AZ84" s="4">
        <v>1500</v>
      </c>
      <c r="BA84" s="4">
        <v>6021.12</v>
      </c>
      <c r="BB84" s="7">
        <f>AZ84+BA84-AY84</f>
        <v>6021.12</v>
      </c>
      <c r="BC84" s="4" t="s">
        <v>2534</v>
      </c>
      <c r="BD84" s="4">
        <v>2000</v>
      </c>
      <c r="BE84" s="4" t="s">
        <v>4</v>
      </c>
      <c r="BF84" s="4" t="s">
        <v>22</v>
      </c>
      <c r="BG84" s="4" t="s">
        <v>6</v>
      </c>
      <c r="BH84" s="4" t="s">
        <v>20</v>
      </c>
      <c r="BI84" t="str">
        <f t="shared" si="9"/>
        <v>A</v>
      </c>
    </row>
    <row r="85" spans="1:61" ht="15.75" customHeight="1" x14ac:dyDescent="0.2">
      <c r="A85" s="4">
        <v>2976632</v>
      </c>
      <c r="B85" s="4">
        <v>706679</v>
      </c>
      <c r="C85" s="4" t="s">
        <v>3017</v>
      </c>
      <c r="D85" s="4">
        <v>6600</v>
      </c>
      <c r="E85" s="4">
        <v>6600</v>
      </c>
      <c r="F85" s="4">
        <v>5999.4</v>
      </c>
      <c r="G85" s="7">
        <f>E85+F85-D85</f>
        <v>5999.4</v>
      </c>
      <c r="H85" s="4" t="s">
        <v>3018</v>
      </c>
      <c r="I85" s="4">
        <v>6000</v>
      </c>
      <c r="J85" s="4" t="s">
        <v>4</v>
      </c>
      <c r="K85" s="4" t="s">
        <v>8</v>
      </c>
      <c r="L85" s="4" t="s">
        <v>6</v>
      </c>
      <c r="M85" s="4" t="s">
        <v>64</v>
      </c>
      <c r="O85" s="4"/>
      <c r="P85" s="14">
        <v>53789</v>
      </c>
      <c r="Q85" s="12">
        <v>850.5</v>
      </c>
      <c r="S85" s="14">
        <v>124282</v>
      </c>
      <c r="T85" s="12">
        <v>6103.2000000000007</v>
      </c>
      <c r="U85">
        <f>SUM($T$2:T85)</f>
        <v>891667.6100000001</v>
      </c>
      <c r="W85" s="16">
        <v>124282</v>
      </c>
      <c r="X85">
        <v>891667.6100000001</v>
      </c>
      <c r="Y85">
        <v>84</v>
      </c>
      <c r="Z85" s="18">
        <f t="shared" si="5"/>
        <v>2.1414925715103719</v>
      </c>
      <c r="AA85" s="18">
        <f t="shared" si="6"/>
        <v>1.8404907975460124E-2</v>
      </c>
      <c r="AB85" t="str">
        <f t="shared" si="7"/>
        <v>A</v>
      </c>
      <c r="AI85" s="14">
        <v>53789</v>
      </c>
      <c r="AJ85" s="12">
        <v>850.5</v>
      </c>
      <c r="AK85" s="12">
        <v>850.5</v>
      </c>
      <c r="AL85" s="12">
        <v>7000</v>
      </c>
      <c r="AN85">
        <v>53789</v>
      </c>
      <c r="AO85">
        <v>850.5</v>
      </c>
      <c r="AP85">
        <v>850.5</v>
      </c>
      <c r="AQ85">
        <v>7000</v>
      </c>
      <c r="AR85">
        <f t="shared" si="8"/>
        <v>0</v>
      </c>
      <c r="AV85" s="4">
        <v>2976632</v>
      </c>
      <c r="AW85" s="4">
        <v>706679</v>
      </c>
      <c r="AX85" s="4" t="s">
        <v>3017</v>
      </c>
      <c r="AY85" s="4">
        <v>6600</v>
      </c>
      <c r="AZ85" s="4">
        <v>6600</v>
      </c>
      <c r="BA85" s="4">
        <v>5999.4</v>
      </c>
      <c r="BB85" s="7">
        <f>AZ85+BA85-AY85</f>
        <v>5999.4</v>
      </c>
      <c r="BC85" s="4" t="s">
        <v>3018</v>
      </c>
      <c r="BD85" s="4">
        <v>6000</v>
      </c>
      <c r="BE85" s="4" t="s">
        <v>4</v>
      </c>
      <c r="BF85" s="4" t="s">
        <v>8</v>
      </c>
      <c r="BG85" s="4" t="s">
        <v>6</v>
      </c>
      <c r="BH85" s="4" t="s">
        <v>64</v>
      </c>
      <c r="BI85" t="str">
        <f t="shared" si="9"/>
        <v>A</v>
      </c>
    </row>
    <row r="86" spans="1:61" ht="15.75" customHeight="1" x14ac:dyDescent="0.2">
      <c r="A86" s="4">
        <v>2958446</v>
      </c>
      <c r="B86" s="4">
        <v>7656489</v>
      </c>
      <c r="C86" s="4" t="s">
        <v>1396</v>
      </c>
      <c r="D86" s="4">
        <v>7000</v>
      </c>
      <c r="E86" s="4">
        <v>7000</v>
      </c>
      <c r="F86" s="4">
        <v>5985</v>
      </c>
      <c r="G86" s="7">
        <f>E86+F86-D86</f>
        <v>5985</v>
      </c>
      <c r="H86" s="4" t="s">
        <v>1397</v>
      </c>
      <c r="I86" s="4">
        <v>10000</v>
      </c>
      <c r="J86" s="4" t="s">
        <v>98</v>
      </c>
      <c r="K86" s="4" t="s">
        <v>8</v>
      </c>
      <c r="M86" s="4" t="s">
        <v>19</v>
      </c>
      <c r="O86" s="4"/>
      <c r="P86" s="14">
        <v>54069</v>
      </c>
      <c r="Q86" s="12">
        <v>341.25</v>
      </c>
      <c r="S86" s="14">
        <v>4934224</v>
      </c>
      <c r="T86" s="12">
        <v>6065</v>
      </c>
      <c r="U86">
        <f>SUM($T$2:T86)</f>
        <v>897732.6100000001</v>
      </c>
      <c r="W86" s="16">
        <v>4934224</v>
      </c>
      <c r="X86">
        <v>897732.6100000001</v>
      </c>
      <c r="Y86">
        <v>85</v>
      </c>
      <c r="Z86" s="18">
        <f t="shared" si="5"/>
        <v>2.1560587083763396</v>
      </c>
      <c r="AA86" s="18">
        <f t="shared" si="6"/>
        <v>1.862401402278703E-2</v>
      </c>
      <c r="AB86" t="str">
        <f t="shared" si="7"/>
        <v>A</v>
      </c>
      <c r="AI86" s="14">
        <v>54069</v>
      </c>
      <c r="AJ86" s="12">
        <v>341.25</v>
      </c>
      <c r="AK86" s="12">
        <v>341.25</v>
      </c>
      <c r="AL86" s="12">
        <v>500</v>
      </c>
      <c r="AN86">
        <v>54069</v>
      </c>
      <c r="AO86">
        <v>341.25</v>
      </c>
      <c r="AP86">
        <v>341.25</v>
      </c>
      <c r="AQ86">
        <v>500</v>
      </c>
      <c r="AR86">
        <f t="shared" si="8"/>
        <v>0</v>
      </c>
      <c r="AV86" s="4">
        <v>2958446</v>
      </c>
      <c r="AW86" s="4">
        <v>7656489</v>
      </c>
      <c r="AX86" s="4" t="s">
        <v>1396</v>
      </c>
      <c r="AY86" s="4">
        <v>7000</v>
      </c>
      <c r="AZ86" s="4">
        <v>7000</v>
      </c>
      <c r="BA86" s="4">
        <v>5985</v>
      </c>
      <c r="BB86" s="7">
        <f>AZ86+BA86-AY86</f>
        <v>5985</v>
      </c>
      <c r="BC86" s="4" t="s">
        <v>1397</v>
      </c>
      <c r="BD86" s="4">
        <v>10000</v>
      </c>
      <c r="BE86" s="4" t="s">
        <v>98</v>
      </c>
      <c r="BF86" s="4" t="s">
        <v>8</v>
      </c>
      <c r="BH86" s="4" t="s">
        <v>19</v>
      </c>
      <c r="BI86" t="str">
        <f t="shared" si="9"/>
        <v>A</v>
      </c>
    </row>
    <row r="87" spans="1:61" ht="15.75" customHeight="1" x14ac:dyDescent="0.2">
      <c r="A87" s="4">
        <v>3045771</v>
      </c>
      <c r="B87" s="4">
        <v>8884856</v>
      </c>
      <c r="C87" s="4" t="s">
        <v>8451</v>
      </c>
      <c r="D87" s="4">
        <v>4500</v>
      </c>
      <c r="E87" s="4">
        <v>4500</v>
      </c>
      <c r="F87" s="4">
        <v>5966.5</v>
      </c>
      <c r="G87" s="7">
        <f>E87+F87-D87</f>
        <v>5966.5</v>
      </c>
      <c r="H87" s="4" t="s">
        <v>5303</v>
      </c>
      <c r="I87" s="4">
        <v>25000</v>
      </c>
      <c r="J87" s="4" t="s">
        <v>32</v>
      </c>
      <c r="K87" s="4" t="s">
        <v>13</v>
      </c>
      <c r="M87" s="4" t="s">
        <v>25</v>
      </c>
      <c r="O87" s="4"/>
      <c r="P87" s="14">
        <v>54400</v>
      </c>
      <c r="Q87" s="12">
        <v>264</v>
      </c>
      <c r="S87" s="14">
        <v>706679</v>
      </c>
      <c r="T87" s="12">
        <v>5999.4</v>
      </c>
      <c r="U87">
        <f>SUM($T$2:T87)</f>
        <v>903732.01000000013</v>
      </c>
      <c r="W87" s="16">
        <v>706679</v>
      </c>
      <c r="X87">
        <v>903732.01000000013</v>
      </c>
      <c r="Y87">
        <v>86</v>
      </c>
      <c r="Z87" s="18">
        <f t="shared" si="5"/>
        <v>2.170467295600361</v>
      </c>
      <c r="AA87" s="18">
        <f t="shared" si="6"/>
        <v>1.8843120070113933E-2</v>
      </c>
      <c r="AB87" t="str">
        <f t="shared" si="7"/>
        <v>A</v>
      </c>
      <c r="AI87" s="14">
        <v>54400</v>
      </c>
      <c r="AJ87" s="12">
        <v>264</v>
      </c>
      <c r="AK87" s="12">
        <v>264</v>
      </c>
      <c r="AL87" s="12">
        <v>8800</v>
      </c>
      <c r="AN87">
        <v>54400</v>
      </c>
      <c r="AO87">
        <v>264</v>
      </c>
      <c r="AP87">
        <v>264</v>
      </c>
      <c r="AQ87">
        <v>8800</v>
      </c>
      <c r="AR87">
        <f t="shared" si="8"/>
        <v>0</v>
      </c>
      <c r="AV87" s="4">
        <v>3045771</v>
      </c>
      <c r="AW87" s="4">
        <v>8884856</v>
      </c>
      <c r="AX87" s="4" t="s">
        <v>8451</v>
      </c>
      <c r="AY87" s="4">
        <v>4500</v>
      </c>
      <c r="AZ87" s="4">
        <v>4500</v>
      </c>
      <c r="BA87" s="4">
        <v>5966.5</v>
      </c>
      <c r="BB87" s="7">
        <f>AZ87+BA87-AY87</f>
        <v>5966.5</v>
      </c>
      <c r="BC87" s="4" t="s">
        <v>5303</v>
      </c>
      <c r="BD87" s="4">
        <v>25000</v>
      </c>
      <c r="BE87" s="4" t="s">
        <v>32</v>
      </c>
      <c r="BF87" s="4" t="s">
        <v>13</v>
      </c>
      <c r="BH87" s="4" t="s">
        <v>25</v>
      </c>
      <c r="BI87" t="str">
        <f t="shared" si="9"/>
        <v>A</v>
      </c>
    </row>
    <row r="88" spans="1:61" ht="15.75" customHeight="1" x14ac:dyDescent="0.2">
      <c r="A88" s="4">
        <v>3034445</v>
      </c>
      <c r="B88" s="4">
        <v>375039</v>
      </c>
      <c r="C88" s="4" t="s">
        <v>7655</v>
      </c>
      <c r="D88" s="4">
        <v>8000</v>
      </c>
      <c r="E88" s="4">
        <v>8000</v>
      </c>
      <c r="F88" s="4">
        <v>5868</v>
      </c>
      <c r="G88" s="7">
        <f>E88+F88-D88</f>
        <v>5868</v>
      </c>
      <c r="H88" s="4" t="s">
        <v>3276</v>
      </c>
      <c r="I88" s="4">
        <v>6000</v>
      </c>
      <c r="J88" s="4" t="s">
        <v>4</v>
      </c>
      <c r="K88" s="4" t="s">
        <v>8</v>
      </c>
      <c r="L88" s="4" t="s">
        <v>6</v>
      </c>
      <c r="M88" s="4" t="s">
        <v>23</v>
      </c>
      <c r="O88" s="4"/>
      <c r="P88" s="14">
        <v>57004</v>
      </c>
      <c r="Q88" s="12">
        <v>750</v>
      </c>
      <c r="S88" s="14">
        <v>7656489</v>
      </c>
      <c r="T88" s="12">
        <v>5985</v>
      </c>
      <c r="U88">
        <f>SUM($T$2:T88)</f>
        <v>909717.01000000013</v>
      </c>
      <c r="W88" s="16">
        <v>7656489</v>
      </c>
      <c r="X88">
        <v>909717.01000000013</v>
      </c>
      <c r="Y88">
        <v>87</v>
      </c>
      <c r="Z88" s="18">
        <f t="shared" si="5"/>
        <v>2.1848412987566372</v>
      </c>
      <c r="AA88" s="18">
        <f t="shared" si="6"/>
        <v>1.906222611744084E-2</v>
      </c>
      <c r="AB88" t="str">
        <f t="shared" si="7"/>
        <v>A</v>
      </c>
      <c r="AI88" s="14">
        <v>57004</v>
      </c>
      <c r="AJ88" s="12">
        <v>750</v>
      </c>
      <c r="AK88" s="12">
        <v>750</v>
      </c>
      <c r="AL88" s="12">
        <v>5000</v>
      </c>
      <c r="AN88">
        <v>57004</v>
      </c>
      <c r="AO88">
        <v>750</v>
      </c>
      <c r="AP88">
        <v>750</v>
      </c>
      <c r="AQ88">
        <v>5000</v>
      </c>
      <c r="AR88">
        <f t="shared" si="8"/>
        <v>0</v>
      </c>
      <c r="AV88" s="4">
        <v>3034445</v>
      </c>
      <c r="AW88" s="4">
        <v>375039</v>
      </c>
      <c r="AX88" s="4" t="s">
        <v>7655</v>
      </c>
      <c r="AY88" s="4">
        <v>8000</v>
      </c>
      <c r="AZ88" s="4">
        <v>8000</v>
      </c>
      <c r="BA88" s="4">
        <v>5868</v>
      </c>
      <c r="BB88" s="7">
        <f>AZ88+BA88-AY88</f>
        <v>5868</v>
      </c>
      <c r="BC88" s="4" t="s">
        <v>3276</v>
      </c>
      <c r="BD88" s="4">
        <v>6000</v>
      </c>
      <c r="BE88" s="4" t="s">
        <v>4</v>
      </c>
      <c r="BF88" s="4" t="s">
        <v>8</v>
      </c>
      <c r="BG88" s="4" t="s">
        <v>6</v>
      </c>
      <c r="BH88" s="4" t="s">
        <v>23</v>
      </c>
      <c r="BI88" t="str">
        <f t="shared" si="9"/>
        <v>A</v>
      </c>
    </row>
    <row r="89" spans="1:61" ht="15.75" customHeight="1" x14ac:dyDescent="0.2">
      <c r="A89" s="4">
        <v>3002196</v>
      </c>
      <c r="B89" s="4">
        <v>4626007</v>
      </c>
      <c r="C89" s="4" t="s">
        <v>5260</v>
      </c>
      <c r="D89" s="4">
        <v>10000</v>
      </c>
      <c r="E89" s="4">
        <v>10000</v>
      </c>
      <c r="F89" s="4">
        <v>5800</v>
      </c>
      <c r="G89" s="7">
        <f>E89+F89-D89</f>
        <v>5800</v>
      </c>
      <c r="H89" s="4" t="s">
        <v>5261</v>
      </c>
      <c r="I89" s="4">
        <v>48000</v>
      </c>
      <c r="J89" s="4" t="s">
        <v>32</v>
      </c>
      <c r="K89" s="4" t="s">
        <v>13</v>
      </c>
      <c r="M89" s="4" t="s">
        <v>35</v>
      </c>
      <c r="O89" s="4"/>
      <c r="P89" s="14">
        <v>57228</v>
      </c>
      <c r="Q89" s="12">
        <v>-4000</v>
      </c>
      <c r="S89" s="14">
        <v>273886</v>
      </c>
      <c r="T89" s="12">
        <v>5914.6999999999989</v>
      </c>
      <c r="U89">
        <f>SUM($T$2:T89)</f>
        <v>915631.71000000008</v>
      </c>
      <c r="W89" s="16">
        <v>273886</v>
      </c>
      <c r="X89">
        <v>915631.71000000008</v>
      </c>
      <c r="Y89">
        <v>88</v>
      </c>
      <c r="Z89" s="18">
        <f t="shared" si="5"/>
        <v>2.1990464644155225</v>
      </c>
      <c r="AA89" s="18">
        <f t="shared" si="6"/>
        <v>1.9281332164767746E-2</v>
      </c>
      <c r="AB89" t="str">
        <f t="shared" si="7"/>
        <v>A</v>
      </c>
      <c r="AI89" s="14">
        <v>57228</v>
      </c>
      <c r="AJ89" s="12">
        <v>-4000</v>
      </c>
      <c r="AK89" s="12">
        <v>0</v>
      </c>
      <c r="AL89" s="12">
        <v>0</v>
      </c>
      <c r="AN89">
        <v>57228</v>
      </c>
      <c r="AO89">
        <v>-4000</v>
      </c>
      <c r="AP89">
        <v>0</v>
      </c>
      <c r="AQ89">
        <v>0</v>
      </c>
      <c r="AR89">
        <f t="shared" si="8"/>
        <v>0</v>
      </c>
      <c r="AV89" s="4">
        <v>3002196</v>
      </c>
      <c r="AW89" s="4">
        <v>4626007</v>
      </c>
      <c r="AX89" s="4" t="s">
        <v>5260</v>
      </c>
      <c r="AY89" s="4">
        <v>10000</v>
      </c>
      <c r="AZ89" s="4">
        <v>10000</v>
      </c>
      <c r="BA89" s="4">
        <v>5800</v>
      </c>
      <c r="BB89" s="7">
        <f>AZ89+BA89-AY89</f>
        <v>5800</v>
      </c>
      <c r="BC89" s="4" t="s">
        <v>5261</v>
      </c>
      <c r="BD89" s="4">
        <v>48000</v>
      </c>
      <c r="BE89" s="4" t="s">
        <v>32</v>
      </c>
      <c r="BF89" s="4" t="s">
        <v>13</v>
      </c>
      <c r="BH89" s="4" t="s">
        <v>35</v>
      </c>
      <c r="BI89" t="str">
        <f t="shared" si="9"/>
        <v>A</v>
      </c>
    </row>
    <row r="90" spans="1:61" ht="15.75" customHeight="1" x14ac:dyDescent="0.2">
      <c r="A90" s="4">
        <v>2947547</v>
      </c>
      <c r="B90" s="4">
        <v>8749805</v>
      </c>
      <c r="C90" s="4" t="s">
        <v>332</v>
      </c>
      <c r="D90" s="4">
        <v>3000</v>
      </c>
      <c r="E90" s="4">
        <v>1181</v>
      </c>
      <c r="F90" s="4">
        <v>7584</v>
      </c>
      <c r="G90" s="7">
        <f>E90+F90-D90</f>
        <v>5765</v>
      </c>
      <c r="H90" s="4" t="s">
        <v>333</v>
      </c>
      <c r="I90" s="4">
        <v>15000</v>
      </c>
      <c r="J90" s="4" t="s">
        <v>4</v>
      </c>
      <c r="K90" s="4" t="s">
        <v>8</v>
      </c>
      <c r="L90" s="4" t="s">
        <v>6</v>
      </c>
      <c r="M90" s="4" t="s">
        <v>159</v>
      </c>
      <c r="O90" s="4"/>
      <c r="P90" s="14">
        <v>58571</v>
      </c>
      <c r="Q90" s="12">
        <v>-6933.1</v>
      </c>
      <c r="S90" s="14">
        <v>375039</v>
      </c>
      <c r="T90" s="12">
        <v>5868</v>
      </c>
      <c r="U90">
        <f>SUM($T$2:T90)</f>
        <v>921499.71000000008</v>
      </c>
      <c r="W90" s="16">
        <v>375039</v>
      </c>
      <c r="X90">
        <v>921499.71000000008</v>
      </c>
      <c r="Y90">
        <v>89</v>
      </c>
      <c r="Z90" s="18">
        <f t="shared" si="5"/>
        <v>2.2131394720213757</v>
      </c>
      <c r="AA90" s="18">
        <f t="shared" si="6"/>
        <v>1.9500438212094653E-2</v>
      </c>
      <c r="AB90" t="str">
        <f t="shared" si="7"/>
        <v>A</v>
      </c>
      <c r="AI90" s="14">
        <v>58571</v>
      </c>
      <c r="AJ90" s="12">
        <v>-6933.1</v>
      </c>
      <c r="AK90" s="12">
        <v>66.900000000000006</v>
      </c>
      <c r="AL90" s="12">
        <v>5500</v>
      </c>
      <c r="AN90">
        <v>58571</v>
      </c>
      <c r="AO90">
        <v>-6933.1</v>
      </c>
      <c r="AP90">
        <v>66.900000000000006</v>
      </c>
      <c r="AQ90">
        <v>5500</v>
      </c>
      <c r="AR90">
        <f t="shared" si="8"/>
        <v>1</v>
      </c>
      <c r="AV90" s="4">
        <v>2947547</v>
      </c>
      <c r="AW90" s="4">
        <v>8749805</v>
      </c>
      <c r="AX90" s="4" t="s">
        <v>332</v>
      </c>
      <c r="AY90" s="4">
        <v>3000</v>
      </c>
      <c r="AZ90" s="4">
        <v>1181</v>
      </c>
      <c r="BA90" s="4">
        <v>7584</v>
      </c>
      <c r="BB90" s="7">
        <f>AZ90+BA90-AY90</f>
        <v>5765</v>
      </c>
      <c r="BC90" s="4" t="s">
        <v>333</v>
      </c>
      <c r="BD90" s="4">
        <v>15000</v>
      </c>
      <c r="BE90" s="4" t="s">
        <v>4</v>
      </c>
      <c r="BF90" s="4" t="s">
        <v>8</v>
      </c>
      <c r="BG90" s="4" t="s">
        <v>6</v>
      </c>
      <c r="BH90" s="4" t="s">
        <v>159</v>
      </c>
      <c r="BI90" t="str">
        <f t="shared" si="9"/>
        <v>A</v>
      </c>
    </row>
    <row r="91" spans="1:61" ht="15.75" customHeight="1" x14ac:dyDescent="0.2">
      <c r="A91" s="4">
        <v>2949934</v>
      </c>
      <c r="B91" s="4">
        <v>5634</v>
      </c>
      <c r="C91" s="4" t="s">
        <v>578</v>
      </c>
      <c r="D91" s="4">
        <v>6650</v>
      </c>
      <c r="E91" s="4">
        <v>6650</v>
      </c>
      <c r="F91" s="4">
        <v>5761.56</v>
      </c>
      <c r="G91" s="7">
        <f>E91+F91-D91</f>
        <v>5761.5600000000013</v>
      </c>
      <c r="H91" s="4" t="s">
        <v>153</v>
      </c>
      <c r="I91" s="4">
        <v>8000</v>
      </c>
      <c r="J91" s="4" t="s">
        <v>4</v>
      </c>
      <c r="K91" s="4" t="s">
        <v>13</v>
      </c>
      <c r="L91" s="4" t="s">
        <v>9</v>
      </c>
      <c r="M91" s="4" t="s">
        <v>23</v>
      </c>
      <c r="O91" s="4"/>
      <c r="P91" s="14">
        <v>58583</v>
      </c>
      <c r="Q91" s="12">
        <v>3</v>
      </c>
      <c r="S91" s="14">
        <v>41198</v>
      </c>
      <c r="T91" s="12">
        <v>5852</v>
      </c>
      <c r="U91">
        <f>SUM($T$2:T91)</f>
        <v>927351.71000000008</v>
      </c>
      <c r="W91" s="16">
        <v>41198</v>
      </c>
      <c r="X91">
        <v>927351.71000000008</v>
      </c>
      <c r="Y91">
        <v>90</v>
      </c>
      <c r="Z91" s="18">
        <f t="shared" si="5"/>
        <v>2.2271940528852907</v>
      </c>
      <c r="AA91" s="18">
        <f t="shared" si="6"/>
        <v>1.9719544259421559E-2</v>
      </c>
      <c r="AB91" t="str">
        <f t="shared" si="7"/>
        <v>A</v>
      </c>
      <c r="AI91" s="14">
        <v>58583</v>
      </c>
      <c r="AJ91" s="12">
        <v>3</v>
      </c>
      <c r="AK91" s="12">
        <v>3</v>
      </c>
      <c r="AL91" s="12">
        <v>2000</v>
      </c>
      <c r="AN91">
        <v>58583</v>
      </c>
      <c r="AO91">
        <v>3</v>
      </c>
      <c r="AP91">
        <v>3</v>
      </c>
      <c r="AQ91">
        <v>2000</v>
      </c>
      <c r="AR91">
        <f t="shared" si="8"/>
        <v>0</v>
      </c>
      <c r="AV91" s="4">
        <v>2949934</v>
      </c>
      <c r="AW91" s="4">
        <v>5634</v>
      </c>
      <c r="AX91" s="4" t="s">
        <v>578</v>
      </c>
      <c r="AY91" s="4">
        <v>6650</v>
      </c>
      <c r="AZ91" s="4">
        <v>6650</v>
      </c>
      <c r="BA91" s="4">
        <v>5761.56</v>
      </c>
      <c r="BB91" s="7">
        <f>AZ91+BA91-AY91</f>
        <v>5761.5600000000013</v>
      </c>
      <c r="BC91" s="4" t="s">
        <v>153</v>
      </c>
      <c r="BD91" s="4">
        <v>8000</v>
      </c>
      <c r="BE91" s="4" t="s">
        <v>4</v>
      </c>
      <c r="BF91" s="4" t="s">
        <v>13</v>
      </c>
      <c r="BG91" s="4" t="s">
        <v>9</v>
      </c>
      <c r="BH91" s="4" t="s">
        <v>23</v>
      </c>
      <c r="BI91" t="str">
        <f t="shared" si="9"/>
        <v>A</v>
      </c>
    </row>
    <row r="92" spans="1:61" ht="15.75" customHeight="1" x14ac:dyDescent="0.2">
      <c r="A92" s="4">
        <v>2974623</v>
      </c>
      <c r="B92" s="4">
        <v>8566335</v>
      </c>
      <c r="C92" s="4" t="s">
        <v>2820</v>
      </c>
      <c r="D92" s="4">
        <v>10000</v>
      </c>
      <c r="E92" s="4">
        <v>10000</v>
      </c>
      <c r="F92" s="4">
        <v>5757</v>
      </c>
      <c r="G92" s="7">
        <f>E92+F92-D92</f>
        <v>5757</v>
      </c>
      <c r="H92" s="4" t="s">
        <v>1374</v>
      </c>
      <c r="I92" s="4">
        <v>30000</v>
      </c>
      <c r="J92" s="4" t="s">
        <v>4</v>
      </c>
      <c r="K92" s="4" t="s">
        <v>8</v>
      </c>
      <c r="L92" s="4" t="s">
        <v>9</v>
      </c>
      <c r="M92" s="4" t="s">
        <v>7</v>
      </c>
      <c r="O92" s="4"/>
      <c r="P92" s="14">
        <v>59084</v>
      </c>
      <c r="Q92" s="12">
        <v>1406</v>
      </c>
      <c r="S92" s="14">
        <v>5634</v>
      </c>
      <c r="T92" s="12">
        <v>5829.9600000000009</v>
      </c>
      <c r="U92">
        <f>SUM($T$2:T92)</f>
        <v>933181.67</v>
      </c>
      <c r="W92" s="16">
        <v>5634</v>
      </c>
      <c r="X92">
        <v>933181.67</v>
      </c>
      <c r="Y92">
        <v>91</v>
      </c>
      <c r="Z92" s="18">
        <f t="shared" si="5"/>
        <v>2.2411957009121855</v>
      </c>
      <c r="AA92" s="18">
        <f t="shared" si="6"/>
        <v>1.9938650306748466E-2</v>
      </c>
      <c r="AB92" t="str">
        <f t="shared" si="7"/>
        <v>A</v>
      </c>
      <c r="AI92" s="14">
        <v>59084</v>
      </c>
      <c r="AJ92" s="12">
        <v>1406</v>
      </c>
      <c r="AK92" s="12">
        <v>1406</v>
      </c>
      <c r="AL92" s="12">
        <v>2000</v>
      </c>
      <c r="AN92">
        <v>59084</v>
      </c>
      <c r="AO92">
        <v>1406</v>
      </c>
      <c r="AP92">
        <v>1406</v>
      </c>
      <c r="AQ92">
        <v>2000</v>
      </c>
      <c r="AR92">
        <f t="shared" si="8"/>
        <v>0</v>
      </c>
      <c r="AV92" s="4">
        <v>2974623</v>
      </c>
      <c r="AW92" s="4">
        <v>8566335</v>
      </c>
      <c r="AX92" s="4" t="s">
        <v>2820</v>
      </c>
      <c r="AY92" s="4">
        <v>10000</v>
      </c>
      <c r="AZ92" s="4">
        <v>10000</v>
      </c>
      <c r="BA92" s="4">
        <v>5757</v>
      </c>
      <c r="BB92" s="7">
        <f>AZ92+BA92-AY92</f>
        <v>5757</v>
      </c>
      <c r="BC92" s="4" t="s">
        <v>1374</v>
      </c>
      <c r="BD92" s="4">
        <v>30000</v>
      </c>
      <c r="BE92" s="4" t="s">
        <v>4</v>
      </c>
      <c r="BF92" s="4" t="s">
        <v>8</v>
      </c>
      <c r="BG92" s="4" t="s">
        <v>9</v>
      </c>
      <c r="BH92" s="4" t="s">
        <v>7</v>
      </c>
      <c r="BI92" t="str">
        <f t="shared" si="9"/>
        <v>A</v>
      </c>
    </row>
    <row r="93" spans="1:61" ht="15.75" customHeight="1" x14ac:dyDescent="0.2">
      <c r="A93" s="4">
        <v>3013459</v>
      </c>
      <c r="B93" s="4">
        <v>439607</v>
      </c>
      <c r="C93" s="4" t="s">
        <v>6116</v>
      </c>
      <c r="D93" s="4">
        <v>5100</v>
      </c>
      <c r="E93" s="4">
        <v>5100</v>
      </c>
      <c r="F93" s="4">
        <v>5737.5</v>
      </c>
      <c r="G93" s="7">
        <f>E93+F93-D93</f>
        <v>5737.5</v>
      </c>
      <c r="H93" s="4" t="s">
        <v>6117</v>
      </c>
      <c r="I93" s="4">
        <v>16000</v>
      </c>
      <c r="J93" s="4" t="s">
        <v>4</v>
      </c>
      <c r="K93" s="4" t="s">
        <v>8</v>
      </c>
      <c r="L93" s="4" t="s">
        <v>6</v>
      </c>
      <c r="M93" s="4" t="s">
        <v>29</v>
      </c>
      <c r="O93" s="4"/>
      <c r="P93" s="14">
        <v>60326</v>
      </c>
      <c r="Q93" s="12">
        <v>2584</v>
      </c>
      <c r="S93" s="14">
        <v>4626007</v>
      </c>
      <c r="T93" s="12">
        <v>5800</v>
      </c>
      <c r="U93">
        <f>SUM($T$2:T93)</f>
        <v>938981.67</v>
      </c>
      <c r="W93" s="16">
        <v>4626007</v>
      </c>
      <c r="X93">
        <v>938981.67</v>
      </c>
      <c r="Y93">
        <v>92</v>
      </c>
      <c r="Z93" s="18">
        <f t="shared" si="5"/>
        <v>2.2551253948648009</v>
      </c>
      <c r="AA93" s="18">
        <f t="shared" si="6"/>
        <v>2.0157756354075372E-2</v>
      </c>
      <c r="AB93" t="str">
        <f t="shared" si="7"/>
        <v>A</v>
      </c>
      <c r="AI93" s="14">
        <v>60326</v>
      </c>
      <c r="AJ93" s="12">
        <v>2584</v>
      </c>
      <c r="AK93" s="12">
        <v>2584</v>
      </c>
      <c r="AL93" s="12">
        <v>40000</v>
      </c>
      <c r="AN93">
        <v>60326</v>
      </c>
      <c r="AO93">
        <v>2584</v>
      </c>
      <c r="AP93">
        <v>2584</v>
      </c>
      <c r="AQ93">
        <v>40000</v>
      </c>
      <c r="AR93">
        <f t="shared" si="8"/>
        <v>0</v>
      </c>
      <c r="AV93" s="4">
        <v>3013459</v>
      </c>
      <c r="AW93" s="4">
        <v>439607</v>
      </c>
      <c r="AX93" s="4" t="s">
        <v>6116</v>
      </c>
      <c r="AY93" s="4">
        <v>5100</v>
      </c>
      <c r="AZ93" s="4">
        <v>5100</v>
      </c>
      <c r="BA93" s="4">
        <v>5737.5</v>
      </c>
      <c r="BB93" s="7">
        <f>AZ93+BA93-AY93</f>
        <v>5737.5</v>
      </c>
      <c r="BC93" s="4" t="s">
        <v>6117</v>
      </c>
      <c r="BD93" s="4">
        <v>16000</v>
      </c>
      <c r="BE93" s="4" t="s">
        <v>4</v>
      </c>
      <c r="BF93" s="4" t="s">
        <v>8</v>
      </c>
      <c r="BG93" s="4" t="s">
        <v>6</v>
      </c>
      <c r="BH93" s="4" t="s">
        <v>29</v>
      </c>
      <c r="BI93" t="str">
        <f t="shared" si="9"/>
        <v>A</v>
      </c>
    </row>
    <row r="94" spans="1:61" ht="15.75" customHeight="1" x14ac:dyDescent="0.2">
      <c r="A94" s="4">
        <v>2986187</v>
      </c>
      <c r="B94" s="4">
        <v>41198</v>
      </c>
      <c r="C94" s="4" t="s">
        <v>3898</v>
      </c>
      <c r="D94" s="4">
        <v>10000</v>
      </c>
      <c r="E94" s="4">
        <v>10000</v>
      </c>
      <c r="F94" s="4">
        <v>5700</v>
      </c>
      <c r="G94" s="7">
        <f>E94+F94-D94</f>
        <v>5700</v>
      </c>
      <c r="H94" s="4" t="s">
        <v>3893</v>
      </c>
      <c r="I94" s="4">
        <v>25000</v>
      </c>
      <c r="J94" s="4" t="s">
        <v>4</v>
      </c>
      <c r="K94" s="4" t="s">
        <v>13</v>
      </c>
      <c r="L94" s="4" t="s">
        <v>9</v>
      </c>
      <c r="M94" s="4" t="s">
        <v>7</v>
      </c>
      <c r="O94" s="4"/>
      <c r="P94" s="14">
        <v>60386</v>
      </c>
      <c r="Q94" s="12">
        <v>-6900</v>
      </c>
      <c r="S94" s="14">
        <v>8749805</v>
      </c>
      <c r="T94" s="12">
        <v>5765</v>
      </c>
      <c r="U94">
        <f>SUM($T$2:T94)</f>
        <v>944746.67</v>
      </c>
      <c r="W94" s="16">
        <v>8749805</v>
      </c>
      <c r="X94">
        <v>944746.67</v>
      </c>
      <c r="Y94">
        <v>93</v>
      </c>
      <c r="Z94" s="18">
        <f t="shared" si="5"/>
        <v>2.2689710303194266</v>
      </c>
      <c r="AA94" s="18">
        <f t="shared" si="6"/>
        <v>2.0376862401402279E-2</v>
      </c>
      <c r="AB94" t="str">
        <f t="shared" si="7"/>
        <v>A</v>
      </c>
      <c r="AI94" s="14">
        <v>60386</v>
      </c>
      <c r="AJ94" s="12">
        <v>-6900</v>
      </c>
      <c r="AK94" s="12">
        <v>0</v>
      </c>
      <c r="AL94" s="12">
        <v>0</v>
      </c>
      <c r="AN94">
        <v>60386</v>
      </c>
      <c r="AO94">
        <v>-6900</v>
      </c>
      <c r="AP94">
        <v>0</v>
      </c>
      <c r="AQ94">
        <v>0</v>
      </c>
      <c r="AR94">
        <f t="shared" si="8"/>
        <v>0</v>
      </c>
      <c r="AV94" s="4">
        <v>2986187</v>
      </c>
      <c r="AW94" s="4">
        <v>41198</v>
      </c>
      <c r="AX94" s="4" t="s">
        <v>3898</v>
      </c>
      <c r="AY94" s="4">
        <v>10000</v>
      </c>
      <c r="AZ94" s="4">
        <v>10000</v>
      </c>
      <c r="BA94" s="4">
        <v>5700</v>
      </c>
      <c r="BB94" s="7">
        <f>AZ94+BA94-AY94</f>
        <v>5700</v>
      </c>
      <c r="BC94" s="4" t="s">
        <v>3893</v>
      </c>
      <c r="BD94" s="4">
        <v>25000</v>
      </c>
      <c r="BE94" s="4" t="s">
        <v>4</v>
      </c>
      <c r="BF94" s="4" t="s">
        <v>13</v>
      </c>
      <c r="BG94" s="4" t="s">
        <v>9</v>
      </c>
      <c r="BH94" s="4" t="s">
        <v>7</v>
      </c>
      <c r="BI94" t="str">
        <f t="shared" si="9"/>
        <v>A</v>
      </c>
    </row>
    <row r="95" spans="1:61" ht="15.75" customHeight="1" x14ac:dyDescent="0.2">
      <c r="A95" s="4">
        <v>3027683</v>
      </c>
      <c r="B95" s="4">
        <v>7807101</v>
      </c>
      <c r="C95" s="4" t="s">
        <v>7148</v>
      </c>
      <c r="D95" s="4">
        <v>3000</v>
      </c>
      <c r="E95" s="4">
        <v>3000</v>
      </c>
      <c r="F95" s="4">
        <v>5700</v>
      </c>
      <c r="G95" s="7">
        <f>E95+F95-D95</f>
        <v>5700</v>
      </c>
      <c r="H95" s="4" t="s">
        <v>7149</v>
      </c>
      <c r="I95" s="4">
        <v>20000</v>
      </c>
      <c r="J95" s="4" t="s">
        <v>32</v>
      </c>
      <c r="K95" s="4" t="s">
        <v>8</v>
      </c>
      <c r="M95" s="4" t="s">
        <v>12</v>
      </c>
      <c r="O95" s="4"/>
      <c r="P95" s="14">
        <v>60394</v>
      </c>
      <c r="Q95" s="12">
        <v>252.84000000000003</v>
      </c>
      <c r="S95" s="14">
        <v>8566335</v>
      </c>
      <c r="T95" s="12">
        <v>5757</v>
      </c>
      <c r="U95">
        <f>SUM($T$2:T95)</f>
        <v>950503.67</v>
      </c>
      <c r="W95" s="16">
        <v>8566335</v>
      </c>
      <c r="X95">
        <v>950503.67</v>
      </c>
      <c r="Y95">
        <v>94</v>
      </c>
      <c r="Z95" s="18">
        <f t="shared" si="5"/>
        <v>2.282797452403083</v>
      </c>
      <c r="AA95" s="18">
        <f t="shared" si="6"/>
        <v>2.0595968448729185E-2</v>
      </c>
      <c r="AB95" t="str">
        <f t="shared" si="7"/>
        <v>A</v>
      </c>
      <c r="AI95" s="14">
        <v>60394</v>
      </c>
      <c r="AJ95" s="12">
        <v>252.84000000000003</v>
      </c>
      <c r="AK95" s="12">
        <v>252.84</v>
      </c>
      <c r="AL95" s="12">
        <v>500</v>
      </c>
      <c r="AN95">
        <v>60394</v>
      </c>
      <c r="AO95">
        <v>252.84000000000003</v>
      </c>
      <c r="AP95">
        <v>252.84</v>
      </c>
      <c r="AQ95">
        <v>500</v>
      </c>
      <c r="AR95">
        <f t="shared" si="8"/>
        <v>0</v>
      </c>
      <c r="AV95" s="4">
        <v>3027683</v>
      </c>
      <c r="AW95" s="4">
        <v>7807101</v>
      </c>
      <c r="AX95" s="4" t="s">
        <v>7148</v>
      </c>
      <c r="AY95" s="4">
        <v>3000</v>
      </c>
      <c r="AZ95" s="4">
        <v>3000</v>
      </c>
      <c r="BA95" s="4">
        <v>5700</v>
      </c>
      <c r="BB95" s="7">
        <f>AZ95+BA95-AY95</f>
        <v>5700</v>
      </c>
      <c r="BC95" s="4" t="s">
        <v>7149</v>
      </c>
      <c r="BD95" s="4">
        <v>20000</v>
      </c>
      <c r="BE95" s="4" t="s">
        <v>32</v>
      </c>
      <c r="BF95" s="4" t="s">
        <v>8</v>
      </c>
      <c r="BH95" s="4" t="s">
        <v>12</v>
      </c>
      <c r="BI95" t="str">
        <f t="shared" si="9"/>
        <v>A</v>
      </c>
    </row>
    <row r="96" spans="1:61" ht="15.75" customHeight="1" x14ac:dyDescent="0.2">
      <c r="A96" s="4">
        <v>2996631</v>
      </c>
      <c r="B96" s="4">
        <v>6324704</v>
      </c>
      <c r="C96" s="4" t="s">
        <v>4781</v>
      </c>
      <c r="D96" s="4">
        <v>5000</v>
      </c>
      <c r="E96" s="4">
        <v>5000</v>
      </c>
      <c r="F96" s="4">
        <v>5619.25</v>
      </c>
      <c r="G96" s="7">
        <f>E96+F96-D96</f>
        <v>5619.25</v>
      </c>
      <c r="H96" s="4" t="s">
        <v>1649</v>
      </c>
      <c r="I96" s="4">
        <v>150000</v>
      </c>
      <c r="J96" s="4" t="s">
        <v>32</v>
      </c>
      <c r="K96" s="4" t="s">
        <v>13</v>
      </c>
      <c r="M96" s="4" t="s">
        <v>29</v>
      </c>
      <c r="O96" s="4"/>
      <c r="P96" s="14">
        <v>60996</v>
      </c>
      <c r="Q96" s="12">
        <v>285.07000000000005</v>
      </c>
      <c r="S96" s="14">
        <v>439607</v>
      </c>
      <c r="T96" s="12">
        <v>5737.5</v>
      </c>
      <c r="U96">
        <f>SUM($T$2:T96)</f>
        <v>956241.17</v>
      </c>
      <c r="W96" s="16">
        <v>439607</v>
      </c>
      <c r="X96">
        <v>956241.17</v>
      </c>
      <c r="Y96">
        <v>95</v>
      </c>
      <c r="Z96" s="18">
        <f t="shared" si="5"/>
        <v>2.2965770418950022</v>
      </c>
      <c r="AA96" s="18">
        <f t="shared" si="6"/>
        <v>2.0815074496056091E-2</v>
      </c>
      <c r="AB96" t="str">
        <f t="shared" si="7"/>
        <v>A</v>
      </c>
      <c r="AI96" s="14">
        <v>60996</v>
      </c>
      <c r="AJ96" s="12">
        <v>285.07000000000005</v>
      </c>
      <c r="AK96" s="12">
        <v>285.07</v>
      </c>
      <c r="AL96" s="12">
        <v>3700</v>
      </c>
      <c r="AN96">
        <v>60996</v>
      </c>
      <c r="AO96">
        <v>285.07000000000005</v>
      </c>
      <c r="AP96">
        <v>285.07</v>
      </c>
      <c r="AQ96">
        <v>3700</v>
      </c>
      <c r="AR96">
        <f t="shared" si="8"/>
        <v>0</v>
      </c>
      <c r="AV96" s="4">
        <v>2996631</v>
      </c>
      <c r="AW96" s="4">
        <v>6324704</v>
      </c>
      <c r="AX96" s="4" t="s">
        <v>4781</v>
      </c>
      <c r="AY96" s="4">
        <v>5000</v>
      </c>
      <c r="AZ96" s="4">
        <v>5000</v>
      </c>
      <c r="BA96" s="4">
        <v>5619.25</v>
      </c>
      <c r="BB96" s="7">
        <f>AZ96+BA96-AY96</f>
        <v>5619.25</v>
      </c>
      <c r="BC96" s="4" t="s">
        <v>1649</v>
      </c>
      <c r="BD96" s="4">
        <v>150000</v>
      </c>
      <c r="BE96" s="4" t="s">
        <v>32</v>
      </c>
      <c r="BF96" s="4" t="s">
        <v>13</v>
      </c>
      <c r="BH96" s="4" t="s">
        <v>29</v>
      </c>
      <c r="BI96" t="str">
        <f t="shared" si="9"/>
        <v>A</v>
      </c>
    </row>
    <row r="97" spans="1:61" ht="15.75" customHeight="1" x14ac:dyDescent="0.2">
      <c r="A97" s="4">
        <v>2995532</v>
      </c>
      <c r="B97" s="4">
        <v>8520555</v>
      </c>
      <c r="C97" s="4" t="s">
        <v>4682</v>
      </c>
      <c r="D97" s="4">
        <v>7000</v>
      </c>
      <c r="E97" s="4">
        <v>7000</v>
      </c>
      <c r="F97" s="4">
        <v>5586</v>
      </c>
      <c r="G97" s="7">
        <f>E97+F97-D97</f>
        <v>5586</v>
      </c>
      <c r="H97" s="4" t="s">
        <v>1864</v>
      </c>
      <c r="I97" s="4">
        <v>24000</v>
      </c>
      <c r="J97" s="4" t="s">
        <v>4</v>
      </c>
      <c r="K97" s="4" t="s">
        <v>13</v>
      </c>
      <c r="L97" s="4" t="s">
        <v>6</v>
      </c>
      <c r="M97" s="4" t="s">
        <v>76</v>
      </c>
      <c r="O97" s="4"/>
      <c r="P97" s="14">
        <v>61467</v>
      </c>
      <c r="Q97" s="12">
        <v>0.75</v>
      </c>
      <c r="S97" s="14">
        <v>7807101</v>
      </c>
      <c r="T97" s="12">
        <v>5700</v>
      </c>
      <c r="U97">
        <f>SUM($T$2:T97)</f>
        <v>961941.17</v>
      </c>
      <c r="W97" s="16">
        <v>7807101</v>
      </c>
      <c r="X97">
        <v>961941.17</v>
      </c>
      <c r="Y97">
        <v>96</v>
      </c>
      <c r="Z97" s="18">
        <f t="shared" si="5"/>
        <v>2.310266568710504</v>
      </c>
      <c r="AA97" s="18">
        <f t="shared" si="6"/>
        <v>2.1034180543382998E-2</v>
      </c>
      <c r="AB97" t="str">
        <f t="shared" si="7"/>
        <v>A</v>
      </c>
      <c r="AI97" s="14">
        <v>61467</v>
      </c>
      <c r="AJ97" s="12">
        <v>0.75</v>
      </c>
      <c r="AK97" s="12">
        <v>0.75</v>
      </c>
      <c r="AL97" s="12">
        <v>500</v>
      </c>
      <c r="AN97">
        <v>61467</v>
      </c>
      <c r="AO97">
        <v>0.75</v>
      </c>
      <c r="AP97">
        <v>0.75</v>
      </c>
      <c r="AQ97">
        <v>500</v>
      </c>
      <c r="AR97">
        <f t="shared" si="8"/>
        <v>0</v>
      </c>
      <c r="AV97" s="4">
        <v>2995532</v>
      </c>
      <c r="AW97" s="4">
        <v>8520555</v>
      </c>
      <c r="AX97" s="4" t="s">
        <v>4682</v>
      </c>
      <c r="AY97" s="4">
        <v>7000</v>
      </c>
      <c r="AZ97" s="4">
        <v>7000</v>
      </c>
      <c r="BA97" s="4">
        <v>5586</v>
      </c>
      <c r="BB97" s="7">
        <f>AZ97+BA97-AY97</f>
        <v>5586</v>
      </c>
      <c r="BC97" s="4" t="s">
        <v>1864</v>
      </c>
      <c r="BD97" s="4">
        <v>24000</v>
      </c>
      <c r="BE97" s="4" t="s">
        <v>4</v>
      </c>
      <c r="BF97" s="4" t="s">
        <v>13</v>
      </c>
      <c r="BG97" s="4" t="s">
        <v>6</v>
      </c>
      <c r="BH97" s="4" t="s">
        <v>76</v>
      </c>
      <c r="BI97" t="str">
        <f t="shared" si="9"/>
        <v>A</v>
      </c>
    </row>
    <row r="98" spans="1:61" ht="15.75" customHeight="1" x14ac:dyDescent="0.2">
      <c r="A98" s="4">
        <v>3055172</v>
      </c>
      <c r="B98" s="4">
        <v>5151868</v>
      </c>
      <c r="C98" s="4" t="s">
        <v>9070</v>
      </c>
      <c r="D98" s="4">
        <v>10000</v>
      </c>
      <c r="E98" s="4">
        <v>10000</v>
      </c>
      <c r="F98" s="4">
        <v>5560</v>
      </c>
      <c r="G98" s="7">
        <f>E98+F98-D98</f>
        <v>5560</v>
      </c>
      <c r="H98" s="4" t="s">
        <v>2384</v>
      </c>
      <c r="I98" s="4">
        <v>20000</v>
      </c>
      <c r="J98" s="4" t="s">
        <v>4</v>
      </c>
      <c r="K98" s="4" t="s">
        <v>8</v>
      </c>
      <c r="L98" s="4" t="s">
        <v>6</v>
      </c>
      <c r="M98" s="4" t="s">
        <v>111</v>
      </c>
      <c r="O98" s="4"/>
      <c r="P98" s="14">
        <v>61526</v>
      </c>
      <c r="Q98" s="12">
        <v>134.51999999999998</v>
      </c>
      <c r="S98" s="14">
        <v>6324704</v>
      </c>
      <c r="T98" s="12">
        <v>5619.25</v>
      </c>
      <c r="U98">
        <f>SUM($T$2:T98)</f>
        <v>967560.42</v>
      </c>
      <c r="W98" s="16">
        <v>6324704</v>
      </c>
      <c r="X98">
        <v>967560.42</v>
      </c>
      <c r="Y98">
        <v>97</v>
      </c>
      <c r="Z98" s="18">
        <f t="shared" si="5"/>
        <v>2.3237621605627856</v>
      </c>
      <c r="AA98" s="18">
        <f t="shared" si="6"/>
        <v>2.1253286590709904E-2</v>
      </c>
      <c r="AB98" t="str">
        <f t="shared" si="7"/>
        <v>A</v>
      </c>
      <c r="AI98" s="14">
        <v>61526</v>
      </c>
      <c r="AJ98" s="12">
        <v>134.51999999999998</v>
      </c>
      <c r="AK98" s="12">
        <v>134.52000000000001</v>
      </c>
      <c r="AL98" s="12">
        <v>5600</v>
      </c>
      <c r="AN98">
        <v>61526</v>
      </c>
      <c r="AO98">
        <v>134.51999999999998</v>
      </c>
      <c r="AP98">
        <v>134.52000000000001</v>
      </c>
      <c r="AQ98">
        <v>5600</v>
      </c>
      <c r="AR98">
        <f t="shared" si="8"/>
        <v>0</v>
      </c>
      <c r="AV98" s="4">
        <v>3055172</v>
      </c>
      <c r="AW98" s="4">
        <v>5151868</v>
      </c>
      <c r="AX98" s="4" t="s">
        <v>9070</v>
      </c>
      <c r="AY98" s="4">
        <v>10000</v>
      </c>
      <c r="AZ98" s="4">
        <v>10000</v>
      </c>
      <c r="BA98" s="4">
        <v>5560</v>
      </c>
      <c r="BB98" s="7">
        <f>AZ98+BA98-AY98</f>
        <v>5560</v>
      </c>
      <c r="BC98" s="4" t="s">
        <v>2384</v>
      </c>
      <c r="BD98" s="4">
        <v>20000</v>
      </c>
      <c r="BE98" s="4" t="s">
        <v>4</v>
      </c>
      <c r="BF98" s="4" t="s">
        <v>8</v>
      </c>
      <c r="BG98" s="4" t="s">
        <v>6</v>
      </c>
      <c r="BH98" s="4" t="s">
        <v>111</v>
      </c>
      <c r="BI98" t="str">
        <f t="shared" si="9"/>
        <v>A</v>
      </c>
    </row>
    <row r="99" spans="1:61" ht="15.75" customHeight="1" x14ac:dyDescent="0.2">
      <c r="A99" s="4">
        <v>2972264</v>
      </c>
      <c r="B99" s="4">
        <v>7720014</v>
      </c>
      <c r="C99" s="4" t="s">
        <v>2644</v>
      </c>
      <c r="D99" s="4">
        <v>4500</v>
      </c>
      <c r="E99" s="4">
        <v>4500</v>
      </c>
      <c r="F99" s="4">
        <v>5557.5</v>
      </c>
      <c r="G99" s="7">
        <f>E99+F99-D99</f>
        <v>5557.5</v>
      </c>
      <c r="H99" s="4" t="s">
        <v>2645</v>
      </c>
      <c r="I99" s="4">
        <v>1500</v>
      </c>
      <c r="J99" s="4" t="s">
        <v>4</v>
      </c>
      <c r="K99" s="4" t="s">
        <v>13</v>
      </c>
      <c r="L99" s="4" t="s">
        <v>6</v>
      </c>
      <c r="M99" s="4" t="s">
        <v>64</v>
      </c>
      <c r="O99" s="4"/>
      <c r="P99" s="14">
        <v>62744</v>
      </c>
      <c r="Q99" s="12">
        <v>535.20000000000005</v>
      </c>
      <c r="S99" s="14">
        <v>8520555</v>
      </c>
      <c r="T99" s="12">
        <v>5586</v>
      </c>
      <c r="U99">
        <f>SUM($T$2:T99)</f>
        <v>973146.42</v>
      </c>
      <c r="W99" s="16">
        <v>8520555</v>
      </c>
      <c r="X99">
        <v>973146.42</v>
      </c>
      <c r="Y99">
        <v>98</v>
      </c>
      <c r="Z99" s="18">
        <f t="shared" si="5"/>
        <v>2.3371778968419772</v>
      </c>
      <c r="AA99" s="18">
        <f t="shared" si="6"/>
        <v>2.1472392638036811E-2</v>
      </c>
      <c r="AB99" t="str">
        <f t="shared" si="7"/>
        <v>A</v>
      </c>
      <c r="AI99" s="14">
        <v>62744</v>
      </c>
      <c r="AJ99" s="12">
        <v>535.20000000000005</v>
      </c>
      <c r="AK99" s="12">
        <v>535.20000000000005</v>
      </c>
      <c r="AL99" s="12">
        <v>1500</v>
      </c>
      <c r="AN99">
        <v>62744</v>
      </c>
      <c r="AO99">
        <v>535.20000000000005</v>
      </c>
      <c r="AP99">
        <v>535.20000000000005</v>
      </c>
      <c r="AQ99">
        <v>1500</v>
      </c>
      <c r="AR99">
        <f t="shared" si="8"/>
        <v>0</v>
      </c>
      <c r="AV99" s="4">
        <v>2972264</v>
      </c>
      <c r="AW99" s="4">
        <v>7720014</v>
      </c>
      <c r="AX99" s="4" t="s">
        <v>2644</v>
      </c>
      <c r="AY99" s="4">
        <v>4500</v>
      </c>
      <c r="AZ99" s="4">
        <v>4500</v>
      </c>
      <c r="BA99" s="4">
        <v>5557.5</v>
      </c>
      <c r="BB99" s="7">
        <f>AZ99+BA99-AY99</f>
        <v>5557.5</v>
      </c>
      <c r="BC99" s="4" t="s">
        <v>2645</v>
      </c>
      <c r="BD99" s="4">
        <v>1500</v>
      </c>
      <c r="BE99" s="4" t="s">
        <v>4</v>
      </c>
      <c r="BF99" s="4" t="s">
        <v>13</v>
      </c>
      <c r="BG99" s="4" t="s">
        <v>6</v>
      </c>
      <c r="BH99" s="4" t="s">
        <v>64</v>
      </c>
      <c r="BI99" t="str">
        <f t="shared" si="9"/>
        <v>A</v>
      </c>
    </row>
    <row r="100" spans="1:61" ht="15.75" customHeight="1" x14ac:dyDescent="0.2">
      <c r="A100" s="4">
        <v>3054962</v>
      </c>
      <c r="B100" s="4">
        <v>8996310</v>
      </c>
      <c r="C100" s="4" t="s">
        <v>9062</v>
      </c>
      <c r="D100" s="4">
        <v>3400</v>
      </c>
      <c r="E100" s="4">
        <v>3400</v>
      </c>
      <c r="F100" s="4">
        <v>5548.8</v>
      </c>
      <c r="G100" s="7">
        <f>E100+F100-D100</f>
        <v>5548.7999999999993</v>
      </c>
      <c r="H100" s="4" t="s">
        <v>5241</v>
      </c>
      <c r="I100" s="4">
        <v>5000</v>
      </c>
      <c r="J100" s="4" t="s">
        <v>4</v>
      </c>
      <c r="K100" s="4" t="s">
        <v>5</v>
      </c>
      <c r="L100" s="4" t="s">
        <v>9</v>
      </c>
      <c r="M100" s="4" t="s">
        <v>65</v>
      </c>
      <c r="O100" s="4"/>
      <c r="P100" s="14">
        <v>63087</v>
      </c>
      <c r="Q100" s="12">
        <v>528</v>
      </c>
      <c r="S100" s="14">
        <v>5151868</v>
      </c>
      <c r="T100" s="12">
        <v>5560</v>
      </c>
      <c r="U100">
        <f>SUM($T$2:T100)</f>
        <v>978706.42</v>
      </c>
      <c r="W100" s="16">
        <v>5151868</v>
      </c>
      <c r="X100">
        <v>978706.42</v>
      </c>
      <c r="Y100">
        <v>99</v>
      </c>
      <c r="Z100" s="18">
        <f t="shared" si="5"/>
        <v>2.350531189665519</v>
      </c>
      <c r="AA100" s="18">
        <f t="shared" si="6"/>
        <v>2.1691498685363717E-2</v>
      </c>
      <c r="AB100" t="str">
        <f t="shared" si="7"/>
        <v>A</v>
      </c>
      <c r="AI100" s="14">
        <v>63087</v>
      </c>
      <c r="AJ100" s="12">
        <v>528</v>
      </c>
      <c r="AK100" s="12">
        <v>528</v>
      </c>
      <c r="AL100" s="12">
        <v>1500</v>
      </c>
      <c r="AN100">
        <v>63087</v>
      </c>
      <c r="AO100">
        <v>528</v>
      </c>
      <c r="AP100">
        <v>528</v>
      </c>
      <c r="AQ100">
        <v>1500</v>
      </c>
      <c r="AR100">
        <f t="shared" si="8"/>
        <v>0</v>
      </c>
      <c r="AV100" s="4">
        <v>3054962</v>
      </c>
      <c r="AW100" s="4">
        <v>8996310</v>
      </c>
      <c r="AX100" s="4" t="s">
        <v>9062</v>
      </c>
      <c r="AY100" s="4">
        <v>3400</v>
      </c>
      <c r="AZ100" s="4">
        <v>3400</v>
      </c>
      <c r="BA100" s="4">
        <v>5548.8</v>
      </c>
      <c r="BB100" s="7">
        <f>AZ100+BA100-AY100</f>
        <v>5548.7999999999993</v>
      </c>
      <c r="BC100" s="4" t="s">
        <v>5241</v>
      </c>
      <c r="BD100" s="4">
        <v>5000</v>
      </c>
      <c r="BE100" s="4" t="s">
        <v>4</v>
      </c>
      <c r="BF100" s="4" t="s">
        <v>5</v>
      </c>
      <c r="BG100" s="4" t="s">
        <v>9</v>
      </c>
      <c r="BH100" s="4" t="s">
        <v>65</v>
      </c>
      <c r="BI100" t="str">
        <f t="shared" si="9"/>
        <v>A</v>
      </c>
    </row>
    <row r="101" spans="1:61" ht="15.75" customHeight="1" x14ac:dyDescent="0.2">
      <c r="A101" s="4">
        <v>2967959</v>
      </c>
      <c r="B101" s="4">
        <v>8435246</v>
      </c>
      <c r="C101" s="4" t="s">
        <v>2252</v>
      </c>
      <c r="D101" s="4">
        <v>3000</v>
      </c>
      <c r="E101" s="4">
        <v>3000</v>
      </c>
      <c r="F101" s="4">
        <v>5532.3</v>
      </c>
      <c r="G101" s="7">
        <f>E101+F101-D101</f>
        <v>5532.2999999999993</v>
      </c>
      <c r="H101" s="4" t="s">
        <v>2253</v>
      </c>
      <c r="I101" s="4">
        <v>18000</v>
      </c>
      <c r="J101" s="4" t="s">
        <v>51</v>
      </c>
      <c r="K101" s="4" t="s">
        <v>13</v>
      </c>
      <c r="M101" s="4" t="s">
        <v>23</v>
      </c>
      <c r="O101" s="4"/>
      <c r="P101" s="14">
        <v>63416</v>
      </c>
      <c r="Q101" s="12">
        <v>-2950</v>
      </c>
      <c r="S101" s="14">
        <v>7720014</v>
      </c>
      <c r="T101" s="12">
        <v>5557.5</v>
      </c>
      <c r="U101">
        <f>SUM($T$2:T101)</f>
        <v>984263.92</v>
      </c>
      <c r="W101" s="16">
        <v>7720014</v>
      </c>
      <c r="X101">
        <v>984263.92</v>
      </c>
      <c r="Y101">
        <v>100</v>
      </c>
      <c r="Z101" s="18">
        <f t="shared" si="5"/>
        <v>2.363878478310633</v>
      </c>
      <c r="AA101" s="18">
        <f t="shared" si="6"/>
        <v>2.1910604732690624E-2</v>
      </c>
      <c r="AB101" t="str">
        <f t="shared" si="7"/>
        <v>A</v>
      </c>
      <c r="AI101" s="14">
        <v>63416</v>
      </c>
      <c r="AJ101" s="12">
        <v>-2950</v>
      </c>
      <c r="AK101" s="12">
        <v>0</v>
      </c>
      <c r="AL101" s="12">
        <v>0</v>
      </c>
      <c r="AN101">
        <v>63416</v>
      </c>
      <c r="AO101">
        <v>-2950</v>
      </c>
      <c r="AP101">
        <v>0</v>
      </c>
      <c r="AQ101">
        <v>0</v>
      </c>
      <c r="AR101">
        <f t="shared" si="8"/>
        <v>0</v>
      </c>
      <c r="AV101" s="4">
        <v>2967959</v>
      </c>
      <c r="AW101" s="4">
        <v>8435246</v>
      </c>
      <c r="AX101" s="4" t="s">
        <v>2252</v>
      </c>
      <c r="AY101" s="4">
        <v>3000</v>
      </c>
      <c r="AZ101" s="4">
        <v>3000</v>
      </c>
      <c r="BA101" s="4">
        <v>5532.3</v>
      </c>
      <c r="BB101" s="7">
        <f>AZ101+BA101-AY101</f>
        <v>5532.2999999999993</v>
      </c>
      <c r="BC101" s="4" t="s">
        <v>2253</v>
      </c>
      <c r="BD101" s="4">
        <v>18000</v>
      </c>
      <c r="BE101" s="4" t="s">
        <v>51</v>
      </c>
      <c r="BF101" s="4" t="s">
        <v>13</v>
      </c>
      <c r="BH101" s="4" t="s">
        <v>23</v>
      </c>
      <c r="BI101" t="str">
        <f t="shared" si="9"/>
        <v>A</v>
      </c>
    </row>
    <row r="102" spans="1:61" ht="15.75" customHeight="1" x14ac:dyDescent="0.2">
      <c r="A102" s="4">
        <v>3013053</v>
      </c>
      <c r="B102" s="4">
        <v>7876044</v>
      </c>
      <c r="C102" s="4" t="s">
        <v>6083</v>
      </c>
      <c r="D102" s="4">
        <v>7000</v>
      </c>
      <c r="E102" s="4">
        <v>7000</v>
      </c>
      <c r="F102" s="4">
        <v>5506.2</v>
      </c>
      <c r="G102" s="7">
        <f>E102+F102-D102</f>
        <v>5506.2000000000007</v>
      </c>
      <c r="H102" s="4" t="s">
        <v>6084</v>
      </c>
      <c r="I102" s="4">
        <v>4000</v>
      </c>
      <c r="J102" s="4" t="s">
        <v>72</v>
      </c>
      <c r="K102" s="4" t="s">
        <v>5</v>
      </c>
      <c r="M102" s="4" t="s">
        <v>26</v>
      </c>
      <c r="O102" s="4"/>
      <c r="P102" s="14">
        <v>65013</v>
      </c>
      <c r="Q102" s="12">
        <v>-1574.4</v>
      </c>
      <c r="S102" s="14">
        <v>8996310</v>
      </c>
      <c r="T102" s="12">
        <v>5550.1999999999989</v>
      </c>
      <c r="U102">
        <f>SUM($T$2:T102)</f>
        <v>989814.12</v>
      </c>
      <c r="W102" s="16">
        <v>8996310</v>
      </c>
      <c r="X102">
        <v>989814.12</v>
      </c>
      <c r="Y102">
        <v>101</v>
      </c>
      <c r="Z102" s="18">
        <f t="shared" si="5"/>
        <v>2.3772082347547374</v>
      </c>
      <c r="AA102" s="18">
        <f t="shared" si="6"/>
        <v>2.212971078001753E-2</v>
      </c>
      <c r="AB102" t="str">
        <f t="shared" si="7"/>
        <v>A</v>
      </c>
      <c r="AI102" s="14">
        <v>65013</v>
      </c>
      <c r="AJ102" s="12">
        <v>-1574.4</v>
      </c>
      <c r="AK102" s="12">
        <v>425.6</v>
      </c>
      <c r="AL102" s="12">
        <v>0</v>
      </c>
      <c r="AN102">
        <v>65013</v>
      </c>
      <c r="AO102">
        <v>-1574.4</v>
      </c>
      <c r="AP102">
        <v>425.6</v>
      </c>
      <c r="AQ102">
        <v>0</v>
      </c>
      <c r="AR102">
        <f t="shared" si="8"/>
        <v>1</v>
      </c>
      <c r="AV102" s="4">
        <v>3013053</v>
      </c>
      <c r="AW102" s="4">
        <v>7876044</v>
      </c>
      <c r="AX102" s="4" t="s">
        <v>6083</v>
      </c>
      <c r="AY102" s="4">
        <v>7000</v>
      </c>
      <c r="AZ102" s="4">
        <v>7000</v>
      </c>
      <c r="BA102" s="4">
        <v>5506.2</v>
      </c>
      <c r="BB102" s="7">
        <f>AZ102+BA102-AY102</f>
        <v>5506.2000000000007</v>
      </c>
      <c r="BC102" s="4" t="s">
        <v>6084</v>
      </c>
      <c r="BD102" s="4">
        <v>4000</v>
      </c>
      <c r="BE102" s="4" t="s">
        <v>72</v>
      </c>
      <c r="BF102" s="4" t="s">
        <v>5</v>
      </c>
      <c r="BH102" s="4" t="s">
        <v>26</v>
      </c>
      <c r="BI102" t="str">
        <f t="shared" si="9"/>
        <v>A</v>
      </c>
    </row>
    <row r="103" spans="1:61" ht="15.75" customHeight="1" x14ac:dyDescent="0.2">
      <c r="A103" s="4">
        <v>3015412</v>
      </c>
      <c r="B103" s="4">
        <v>7400779</v>
      </c>
      <c r="C103" s="4" t="s">
        <v>6252</v>
      </c>
      <c r="D103" s="4">
        <v>10000</v>
      </c>
      <c r="E103" s="4">
        <v>10000</v>
      </c>
      <c r="F103" s="4">
        <v>5490</v>
      </c>
      <c r="G103" s="7">
        <f>E103+F103-D103</f>
        <v>5490</v>
      </c>
      <c r="H103" s="4" t="s">
        <v>2175</v>
      </c>
      <c r="I103" s="4">
        <v>24000</v>
      </c>
      <c r="J103" s="4" t="s">
        <v>4</v>
      </c>
      <c r="K103" s="4" t="s">
        <v>13</v>
      </c>
      <c r="L103" s="4" t="s">
        <v>6</v>
      </c>
      <c r="M103" s="4" t="s">
        <v>19</v>
      </c>
      <c r="O103" s="4"/>
      <c r="P103" s="14">
        <v>65505</v>
      </c>
      <c r="Q103" s="12">
        <v>-2298.6</v>
      </c>
      <c r="S103" s="14">
        <v>8435246</v>
      </c>
      <c r="T103" s="12">
        <v>5532.2999999999993</v>
      </c>
      <c r="U103">
        <f>SUM($T$2:T103)</f>
        <v>995346.42</v>
      </c>
      <c r="W103" s="16">
        <v>8435246</v>
      </c>
      <c r="X103">
        <v>995346.42</v>
      </c>
      <c r="Y103">
        <v>102</v>
      </c>
      <c r="Z103" s="18">
        <f t="shared" si="5"/>
        <v>2.3904950012812987</v>
      </c>
      <c r="AA103" s="18">
        <f t="shared" si="6"/>
        <v>2.2348816827344433E-2</v>
      </c>
      <c r="AB103" t="str">
        <f t="shared" si="7"/>
        <v>A</v>
      </c>
      <c r="AI103" s="14">
        <v>65505</v>
      </c>
      <c r="AJ103" s="12">
        <v>-2298.6</v>
      </c>
      <c r="AK103" s="12">
        <v>201.4</v>
      </c>
      <c r="AL103" s="12">
        <v>3000</v>
      </c>
      <c r="AN103">
        <v>65505</v>
      </c>
      <c r="AO103">
        <v>-2298.6</v>
      </c>
      <c r="AP103">
        <v>201.4</v>
      </c>
      <c r="AQ103">
        <v>3000</v>
      </c>
      <c r="AR103">
        <f t="shared" si="8"/>
        <v>1</v>
      </c>
      <c r="AV103" s="4">
        <v>3015412</v>
      </c>
      <c r="AW103" s="4">
        <v>7400779</v>
      </c>
      <c r="AX103" s="4" t="s">
        <v>6252</v>
      </c>
      <c r="AY103" s="4">
        <v>10000</v>
      </c>
      <c r="AZ103" s="4">
        <v>10000</v>
      </c>
      <c r="BA103" s="4">
        <v>5490</v>
      </c>
      <c r="BB103" s="7">
        <f>AZ103+BA103-AY103</f>
        <v>5490</v>
      </c>
      <c r="BC103" s="4" t="s">
        <v>2175</v>
      </c>
      <c r="BD103" s="4">
        <v>24000</v>
      </c>
      <c r="BE103" s="4" t="s">
        <v>4</v>
      </c>
      <c r="BF103" s="4" t="s">
        <v>13</v>
      </c>
      <c r="BG103" s="4" t="s">
        <v>6</v>
      </c>
      <c r="BH103" s="4" t="s">
        <v>19</v>
      </c>
      <c r="BI103" t="str">
        <f t="shared" si="9"/>
        <v>A</v>
      </c>
    </row>
    <row r="104" spans="1:61" ht="15.75" customHeight="1" x14ac:dyDescent="0.2">
      <c r="A104" s="4">
        <v>2958677</v>
      </c>
      <c r="B104" s="4">
        <v>4777368</v>
      </c>
      <c r="C104" s="4" t="s">
        <v>1410</v>
      </c>
      <c r="D104" s="4">
        <v>10000</v>
      </c>
      <c r="E104" s="4">
        <v>10000</v>
      </c>
      <c r="F104" s="4">
        <v>5420</v>
      </c>
      <c r="G104" s="7">
        <f>E104+F104-D104</f>
        <v>5420</v>
      </c>
      <c r="H104" s="4" t="s">
        <v>1411</v>
      </c>
      <c r="I104" s="4">
        <v>19000</v>
      </c>
      <c r="J104" s="4" t="s">
        <v>4</v>
      </c>
      <c r="K104" s="4" t="s">
        <v>5</v>
      </c>
      <c r="L104" s="4" t="s">
        <v>6</v>
      </c>
      <c r="M104" s="4" t="s">
        <v>25</v>
      </c>
      <c r="O104" s="4"/>
      <c r="P104" s="14">
        <v>65805</v>
      </c>
      <c r="Q104" s="12">
        <v>-1400</v>
      </c>
      <c r="S104" s="14">
        <v>7876044</v>
      </c>
      <c r="T104" s="12">
        <v>5506.2000000000007</v>
      </c>
      <c r="U104">
        <f>SUM($T$2:T104)</f>
        <v>1000852.62</v>
      </c>
      <c r="W104" s="16">
        <v>7876044</v>
      </c>
      <c r="X104">
        <v>1000852.62</v>
      </c>
      <c r="Y104">
        <v>103</v>
      </c>
      <c r="Z104" s="18">
        <f t="shared" si="5"/>
        <v>2.4037190841850729</v>
      </c>
      <c r="AA104" s="18">
        <f t="shared" si="6"/>
        <v>2.256792287467134E-2</v>
      </c>
      <c r="AB104" t="str">
        <f t="shared" si="7"/>
        <v>A</v>
      </c>
      <c r="AI104" s="14">
        <v>65805</v>
      </c>
      <c r="AJ104" s="12">
        <v>-1400</v>
      </c>
      <c r="AK104" s="12">
        <v>0</v>
      </c>
      <c r="AL104" s="12">
        <v>0</v>
      </c>
      <c r="AN104">
        <v>65805</v>
      </c>
      <c r="AO104">
        <v>-1400</v>
      </c>
      <c r="AP104">
        <v>0</v>
      </c>
      <c r="AQ104">
        <v>0</v>
      </c>
      <c r="AR104">
        <f t="shared" si="8"/>
        <v>0</v>
      </c>
      <c r="AV104" s="4">
        <v>2958677</v>
      </c>
      <c r="AW104" s="4">
        <v>4777368</v>
      </c>
      <c r="AX104" s="4" t="s">
        <v>1410</v>
      </c>
      <c r="AY104" s="4">
        <v>10000</v>
      </c>
      <c r="AZ104" s="4">
        <v>10000</v>
      </c>
      <c r="BA104" s="4">
        <v>5420</v>
      </c>
      <c r="BB104" s="7">
        <f>AZ104+BA104-AY104</f>
        <v>5420</v>
      </c>
      <c r="BC104" s="4" t="s">
        <v>1411</v>
      </c>
      <c r="BD104" s="4">
        <v>19000</v>
      </c>
      <c r="BE104" s="4" t="s">
        <v>4</v>
      </c>
      <c r="BF104" s="4" t="s">
        <v>5</v>
      </c>
      <c r="BG104" s="4" t="s">
        <v>6</v>
      </c>
      <c r="BH104" s="4" t="s">
        <v>25</v>
      </c>
      <c r="BI104" t="str">
        <f t="shared" si="9"/>
        <v>A</v>
      </c>
    </row>
    <row r="105" spans="1:61" ht="15.75" customHeight="1" x14ac:dyDescent="0.2">
      <c r="A105" s="4">
        <v>2963801</v>
      </c>
      <c r="B105" s="4">
        <v>379182</v>
      </c>
      <c r="C105" s="4" t="s">
        <v>1912</v>
      </c>
      <c r="D105" s="4">
        <v>3000</v>
      </c>
      <c r="E105" s="4">
        <v>3000</v>
      </c>
      <c r="F105" s="4">
        <v>5406</v>
      </c>
      <c r="G105" s="7">
        <f>E105+F105-D105</f>
        <v>5406</v>
      </c>
      <c r="H105" s="4" t="s">
        <v>1913</v>
      </c>
      <c r="I105" s="4">
        <v>22000</v>
      </c>
      <c r="J105" s="4" t="s">
        <v>4</v>
      </c>
      <c r="K105" s="4" t="s">
        <v>8</v>
      </c>
      <c r="M105" s="4" t="s">
        <v>20</v>
      </c>
      <c r="O105" s="4"/>
      <c r="P105" s="14">
        <v>66968</v>
      </c>
      <c r="Q105" s="12">
        <v>152</v>
      </c>
      <c r="S105" s="14">
        <v>7400779</v>
      </c>
      <c r="T105" s="12">
        <v>5490</v>
      </c>
      <c r="U105">
        <f>SUM($T$2:T105)</f>
        <v>1006342.62</v>
      </c>
      <c r="W105" s="16">
        <v>7400779</v>
      </c>
      <c r="X105">
        <v>1006342.62</v>
      </c>
      <c r="Y105">
        <v>104</v>
      </c>
      <c r="Z105" s="18">
        <f t="shared" si="5"/>
        <v>2.4169042600126351</v>
      </c>
      <c r="AA105" s="18">
        <f t="shared" si="6"/>
        <v>2.2787028921998246E-2</v>
      </c>
      <c r="AB105" t="str">
        <f t="shared" si="7"/>
        <v>A</v>
      </c>
      <c r="AI105" s="14">
        <v>66968</v>
      </c>
      <c r="AJ105" s="12">
        <v>152</v>
      </c>
      <c r="AK105" s="12">
        <v>152</v>
      </c>
      <c r="AL105" s="12">
        <v>8000</v>
      </c>
      <c r="AN105">
        <v>66968</v>
      </c>
      <c r="AO105">
        <v>152</v>
      </c>
      <c r="AP105">
        <v>152</v>
      </c>
      <c r="AQ105">
        <v>8000</v>
      </c>
      <c r="AR105">
        <f t="shared" si="8"/>
        <v>0</v>
      </c>
      <c r="AV105" s="4">
        <v>2963801</v>
      </c>
      <c r="AW105" s="4">
        <v>379182</v>
      </c>
      <c r="AX105" s="4" t="s">
        <v>1912</v>
      </c>
      <c r="AY105" s="4">
        <v>3000</v>
      </c>
      <c r="AZ105" s="4">
        <v>3000</v>
      </c>
      <c r="BA105" s="4">
        <v>5406</v>
      </c>
      <c r="BB105" s="7">
        <f>AZ105+BA105-AY105</f>
        <v>5406</v>
      </c>
      <c r="BC105" s="4" t="s">
        <v>1913</v>
      </c>
      <c r="BD105" s="4">
        <v>22000</v>
      </c>
      <c r="BE105" s="4" t="s">
        <v>4</v>
      </c>
      <c r="BF105" s="4" t="s">
        <v>8</v>
      </c>
      <c r="BH105" s="4" t="s">
        <v>20</v>
      </c>
      <c r="BI105" t="str">
        <f t="shared" si="9"/>
        <v>A</v>
      </c>
    </row>
    <row r="106" spans="1:61" ht="15.75" customHeight="1" x14ac:dyDescent="0.2">
      <c r="A106" s="4">
        <v>2979047</v>
      </c>
      <c r="B106" s="4">
        <v>273362</v>
      </c>
      <c r="C106" s="4" t="s">
        <v>3256</v>
      </c>
      <c r="D106" s="4">
        <v>2000</v>
      </c>
      <c r="E106" s="4">
        <v>2000</v>
      </c>
      <c r="F106" s="4">
        <v>5335.2</v>
      </c>
      <c r="G106" s="7">
        <f>E106+F106-D106</f>
        <v>5335.2</v>
      </c>
      <c r="H106" s="4" t="s">
        <v>3257</v>
      </c>
      <c r="I106" s="4">
        <v>20000</v>
      </c>
      <c r="J106" s="4" t="s">
        <v>4</v>
      </c>
      <c r="K106" s="4" t="s">
        <v>8</v>
      </c>
      <c r="L106" s="4" t="s">
        <v>6</v>
      </c>
      <c r="M106" s="4" t="s">
        <v>25</v>
      </c>
      <c r="O106" s="4"/>
      <c r="P106" s="14">
        <v>67260</v>
      </c>
      <c r="Q106" s="12">
        <v>-2262.5</v>
      </c>
      <c r="S106" s="14">
        <v>7133267</v>
      </c>
      <c r="T106" s="12">
        <v>5430.8899999999994</v>
      </c>
      <c r="U106">
        <f>SUM($T$2:T106)</f>
        <v>1011773.51</v>
      </c>
      <c r="W106" s="16">
        <v>7133267</v>
      </c>
      <c r="X106">
        <v>1011773.51</v>
      </c>
      <c r="Y106">
        <v>105</v>
      </c>
      <c r="Z106" s="18">
        <f t="shared" si="5"/>
        <v>2.4299474730454489</v>
      </c>
      <c r="AA106" s="18">
        <f t="shared" si="6"/>
        <v>2.3006134969325152E-2</v>
      </c>
      <c r="AB106" t="str">
        <f t="shared" si="7"/>
        <v>A</v>
      </c>
      <c r="AI106" s="14">
        <v>67260</v>
      </c>
      <c r="AJ106" s="12">
        <v>-2262.5</v>
      </c>
      <c r="AK106" s="12">
        <v>237.5</v>
      </c>
      <c r="AL106" s="12">
        <v>2500</v>
      </c>
      <c r="AN106">
        <v>67260</v>
      </c>
      <c r="AO106">
        <v>-2262.5</v>
      </c>
      <c r="AP106">
        <v>237.5</v>
      </c>
      <c r="AQ106">
        <v>2500</v>
      </c>
      <c r="AR106">
        <f t="shared" si="8"/>
        <v>1</v>
      </c>
      <c r="AV106" s="4">
        <v>2979047</v>
      </c>
      <c r="AW106" s="4">
        <v>273362</v>
      </c>
      <c r="AX106" s="4" t="s">
        <v>3256</v>
      </c>
      <c r="AY106" s="4">
        <v>2000</v>
      </c>
      <c r="AZ106" s="4">
        <v>2000</v>
      </c>
      <c r="BA106" s="4">
        <v>5335.2</v>
      </c>
      <c r="BB106" s="7">
        <f>AZ106+BA106-AY106</f>
        <v>5335.2</v>
      </c>
      <c r="BC106" s="4" t="s">
        <v>3257</v>
      </c>
      <c r="BD106" s="4">
        <v>20000</v>
      </c>
      <c r="BE106" s="4" t="s">
        <v>4</v>
      </c>
      <c r="BF106" s="4" t="s">
        <v>8</v>
      </c>
      <c r="BG106" s="4" t="s">
        <v>6</v>
      </c>
      <c r="BH106" s="4" t="s">
        <v>25</v>
      </c>
      <c r="BI106" t="str">
        <f t="shared" si="9"/>
        <v>A</v>
      </c>
    </row>
    <row r="107" spans="1:61" ht="15.75" customHeight="1" x14ac:dyDescent="0.2">
      <c r="A107" s="4">
        <v>2984178</v>
      </c>
      <c r="B107" s="4">
        <v>7202119</v>
      </c>
      <c r="C107" s="4" t="s">
        <v>3686</v>
      </c>
      <c r="D107" s="4">
        <v>5050</v>
      </c>
      <c r="E107" s="4">
        <v>5050</v>
      </c>
      <c r="F107" s="4">
        <v>5325.3</v>
      </c>
      <c r="G107" s="7">
        <f>E107+F107-D107</f>
        <v>5325.2999999999993</v>
      </c>
      <c r="H107" s="4" t="s">
        <v>1834</v>
      </c>
      <c r="I107" s="4">
        <v>25000</v>
      </c>
      <c r="J107" s="4" t="s">
        <v>4</v>
      </c>
      <c r="K107" s="4" t="s">
        <v>13</v>
      </c>
      <c r="L107" s="4" t="s">
        <v>6</v>
      </c>
      <c r="M107" s="4" t="s">
        <v>64</v>
      </c>
      <c r="O107" s="4"/>
      <c r="P107" s="14">
        <v>68849</v>
      </c>
      <c r="Q107" s="12">
        <v>-1000</v>
      </c>
      <c r="S107" s="14">
        <v>4777368</v>
      </c>
      <c r="T107" s="12">
        <v>5420</v>
      </c>
      <c r="U107">
        <f>SUM($T$2:T107)</f>
        <v>1017193.51</v>
      </c>
      <c r="W107" s="16">
        <v>4777368</v>
      </c>
      <c r="X107">
        <v>1017193.51</v>
      </c>
      <c r="Y107">
        <v>106</v>
      </c>
      <c r="Z107" s="18">
        <f t="shared" si="5"/>
        <v>2.4429645318770308</v>
      </c>
      <c r="AA107" s="18">
        <f t="shared" si="6"/>
        <v>2.3225241016652059E-2</v>
      </c>
      <c r="AB107" t="str">
        <f t="shared" si="7"/>
        <v>A</v>
      </c>
      <c r="AI107" s="14">
        <v>68849</v>
      </c>
      <c r="AJ107" s="12">
        <v>-1000</v>
      </c>
      <c r="AK107" s="12">
        <v>0</v>
      </c>
      <c r="AL107" s="12">
        <v>0</v>
      </c>
      <c r="AN107">
        <v>68849</v>
      </c>
      <c r="AO107">
        <v>-1000</v>
      </c>
      <c r="AP107">
        <v>0</v>
      </c>
      <c r="AQ107">
        <v>0</v>
      </c>
      <c r="AR107">
        <f t="shared" si="8"/>
        <v>0</v>
      </c>
      <c r="AV107" s="4">
        <v>2984178</v>
      </c>
      <c r="AW107" s="4">
        <v>7202119</v>
      </c>
      <c r="AX107" s="4" t="s">
        <v>3686</v>
      </c>
      <c r="AY107" s="4">
        <v>5050</v>
      </c>
      <c r="AZ107" s="4">
        <v>5050</v>
      </c>
      <c r="BA107" s="4">
        <v>5325.3</v>
      </c>
      <c r="BB107" s="7">
        <f>AZ107+BA107-AY107</f>
        <v>5325.2999999999993</v>
      </c>
      <c r="BC107" s="4" t="s">
        <v>1834</v>
      </c>
      <c r="BD107" s="4">
        <v>25000</v>
      </c>
      <c r="BE107" s="4" t="s">
        <v>4</v>
      </c>
      <c r="BF107" s="4" t="s">
        <v>13</v>
      </c>
      <c r="BG107" s="4" t="s">
        <v>6</v>
      </c>
      <c r="BH107" s="4" t="s">
        <v>64</v>
      </c>
      <c r="BI107" t="str">
        <f t="shared" si="9"/>
        <v>A</v>
      </c>
    </row>
    <row r="108" spans="1:61" ht="15.75" customHeight="1" x14ac:dyDescent="0.2">
      <c r="A108" s="4">
        <v>3020578</v>
      </c>
      <c r="B108" s="4">
        <v>7133267</v>
      </c>
      <c r="C108" s="4" t="s">
        <v>6605</v>
      </c>
      <c r="D108" s="4">
        <v>3500</v>
      </c>
      <c r="E108" s="4">
        <v>3500</v>
      </c>
      <c r="F108" s="4">
        <v>5295.5</v>
      </c>
      <c r="G108" s="7">
        <f>E108+F108-D108</f>
        <v>5295.5</v>
      </c>
      <c r="H108" s="4" t="s">
        <v>5863</v>
      </c>
      <c r="I108" s="4">
        <v>7000</v>
      </c>
      <c r="J108" s="4" t="s">
        <v>4</v>
      </c>
      <c r="K108" s="4" t="s">
        <v>13</v>
      </c>
      <c r="L108" s="4" t="s">
        <v>6</v>
      </c>
      <c r="M108" s="4" t="s">
        <v>35</v>
      </c>
      <c r="O108" s="4"/>
      <c r="P108" s="14">
        <v>68867</v>
      </c>
      <c r="Q108" s="12">
        <v>1929.5399999999995</v>
      </c>
      <c r="S108" s="14">
        <v>379182</v>
      </c>
      <c r="T108" s="12">
        <v>5406</v>
      </c>
      <c r="U108">
        <f>SUM($T$2:T108)</f>
        <v>1022599.51</v>
      </c>
      <c r="W108" s="16">
        <v>379182</v>
      </c>
      <c r="X108">
        <v>1022599.51</v>
      </c>
      <c r="Y108">
        <v>107</v>
      </c>
      <c r="Z108" s="18">
        <f t="shared" si="5"/>
        <v>2.4559479673094171</v>
      </c>
      <c r="AA108" s="18">
        <f t="shared" si="6"/>
        <v>2.3444347063978965E-2</v>
      </c>
      <c r="AB108" t="str">
        <f t="shared" si="7"/>
        <v>A</v>
      </c>
      <c r="AI108" s="14">
        <v>68867</v>
      </c>
      <c r="AJ108" s="12">
        <v>1929.5399999999995</v>
      </c>
      <c r="AK108" s="12">
        <v>1929.54</v>
      </c>
      <c r="AL108" s="12">
        <v>14700</v>
      </c>
      <c r="AN108">
        <v>68867</v>
      </c>
      <c r="AO108">
        <v>1929.5399999999995</v>
      </c>
      <c r="AP108">
        <v>1929.54</v>
      </c>
      <c r="AQ108">
        <v>14700</v>
      </c>
      <c r="AR108">
        <f t="shared" si="8"/>
        <v>0</v>
      </c>
      <c r="AV108" s="4">
        <v>3020578</v>
      </c>
      <c r="AW108" s="4">
        <v>7133267</v>
      </c>
      <c r="AX108" s="4" t="s">
        <v>6605</v>
      </c>
      <c r="AY108" s="4">
        <v>3500</v>
      </c>
      <c r="AZ108" s="4">
        <v>3500</v>
      </c>
      <c r="BA108" s="4">
        <v>5295.5</v>
      </c>
      <c r="BB108" s="7">
        <f>AZ108+BA108-AY108</f>
        <v>5295.5</v>
      </c>
      <c r="BC108" s="4" t="s">
        <v>5863</v>
      </c>
      <c r="BD108" s="4">
        <v>7000</v>
      </c>
      <c r="BE108" s="4" t="s">
        <v>4</v>
      </c>
      <c r="BF108" s="4" t="s">
        <v>13</v>
      </c>
      <c r="BG108" s="4" t="s">
        <v>6</v>
      </c>
      <c r="BH108" s="4" t="s">
        <v>35</v>
      </c>
      <c r="BI108" t="str">
        <f t="shared" si="9"/>
        <v>A</v>
      </c>
    </row>
    <row r="109" spans="1:61" ht="15.75" customHeight="1" x14ac:dyDescent="0.2">
      <c r="A109" s="4">
        <v>3017092</v>
      </c>
      <c r="B109" s="4">
        <v>4314241</v>
      </c>
      <c r="C109" s="4" t="s">
        <v>6357</v>
      </c>
      <c r="D109" s="4">
        <v>3500</v>
      </c>
      <c r="E109" s="4">
        <v>3500</v>
      </c>
      <c r="F109" s="4">
        <v>5197.5</v>
      </c>
      <c r="G109" s="7">
        <f>E109+F109-D109</f>
        <v>5197.5</v>
      </c>
      <c r="H109" s="4" t="s">
        <v>6358</v>
      </c>
      <c r="I109" s="4">
        <v>6000</v>
      </c>
      <c r="J109" s="4" t="s">
        <v>4</v>
      </c>
      <c r="K109" s="4" t="s">
        <v>5</v>
      </c>
      <c r="L109" s="4" t="s">
        <v>9</v>
      </c>
      <c r="M109" s="4" t="s">
        <v>40</v>
      </c>
      <c r="O109" s="4"/>
      <c r="P109" s="14">
        <v>68988</v>
      </c>
      <c r="Q109" s="12">
        <v>934.80000000000018</v>
      </c>
      <c r="S109" s="14">
        <v>273362</v>
      </c>
      <c r="T109" s="12">
        <v>5335.2</v>
      </c>
      <c r="U109">
        <f>SUM($T$2:T109)</f>
        <v>1027934.71</v>
      </c>
      <c r="W109" s="16">
        <v>273362</v>
      </c>
      <c r="X109">
        <v>1027934.71</v>
      </c>
      <c r="Y109">
        <v>108</v>
      </c>
      <c r="Z109" s="18">
        <f t="shared" si="5"/>
        <v>2.4687613644087265</v>
      </c>
      <c r="AA109" s="18">
        <f t="shared" si="6"/>
        <v>2.3663453111305872E-2</v>
      </c>
      <c r="AB109" t="str">
        <f t="shared" si="7"/>
        <v>A</v>
      </c>
      <c r="AI109" s="14">
        <v>68988</v>
      </c>
      <c r="AJ109" s="12">
        <v>934.80000000000018</v>
      </c>
      <c r="AK109" s="12">
        <v>934.8</v>
      </c>
      <c r="AL109" s="12">
        <v>2050</v>
      </c>
      <c r="AN109">
        <v>68988</v>
      </c>
      <c r="AO109">
        <v>934.80000000000018</v>
      </c>
      <c r="AP109">
        <v>934.8</v>
      </c>
      <c r="AQ109">
        <v>2050</v>
      </c>
      <c r="AR109">
        <f t="shared" si="8"/>
        <v>0</v>
      </c>
      <c r="AV109" s="4">
        <v>3017092</v>
      </c>
      <c r="AW109" s="4">
        <v>4314241</v>
      </c>
      <c r="AX109" s="4" t="s">
        <v>6357</v>
      </c>
      <c r="AY109" s="4">
        <v>3500</v>
      </c>
      <c r="AZ109" s="4">
        <v>3500</v>
      </c>
      <c r="BA109" s="4">
        <v>5197.5</v>
      </c>
      <c r="BB109" s="7">
        <f>AZ109+BA109-AY109</f>
        <v>5197.5</v>
      </c>
      <c r="BC109" s="4" t="s">
        <v>6358</v>
      </c>
      <c r="BD109" s="4">
        <v>6000</v>
      </c>
      <c r="BE109" s="4" t="s">
        <v>4</v>
      </c>
      <c r="BF109" s="4" t="s">
        <v>5</v>
      </c>
      <c r="BG109" s="4" t="s">
        <v>9</v>
      </c>
      <c r="BH109" s="4" t="s">
        <v>40</v>
      </c>
      <c r="BI109" t="str">
        <f t="shared" si="9"/>
        <v>A</v>
      </c>
    </row>
    <row r="110" spans="1:61" ht="15.75" customHeight="1" x14ac:dyDescent="0.2">
      <c r="A110" s="4">
        <v>3018849</v>
      </c>
      <c r="B110" s="4">
        <v>7418531</v>
      </c>
      <c r="C110" s="4" t="s">
        <v>6471</v>
      </c>
      <c r="D110" s="4">
        <v>10000</v>
      </c>
      <c r="E110" s="4">
        <v>10000</v>
      </c>
      <c r="F110" s="4">
        <v>5136</v>
      </c>
      <c r="G110" s="7">
        <f>E110+F110-D110</f>
        <v>5136</v>
      </c>
      <c r="H110" s="4" t="s">
        <v>6472</v>
      </c>
      <c r="I110" s="4">
        <v>11300</v>
      </c>
      <c r="J110" s="4" t="s">
        <v>98</v>
      </c>
      <c r="K110" s="4" t="s">
        <v>8</v>
      </c>
      <c r="M110" s="4" t="s">
        <v>186</v>
      </c>
      <c r="O110" s="4"/>
      <c r="P110" s="14">
        <v>69385</v>
      </c>
      <c r="Q110" s="12">
        <v>8347.2000000000007</v>
      </c>
      <c r="S110" s="14">
        <v>7202119</v>
      </c>
      <c r="T110" s="12">
        <v>5325.2999999999993</v>
      </c>
      <c r="U110">
        <f>SUM($T$2:T110)</f>
        <v>1033260.01</v>
      </c>
      <c r="W110" s="16">
        <v>7202119</v>
      </c>
      <c r="X110">
        <v>1033260.01</v>
      </c>
      <c r="Y110">
        <v>109</v>
      </c>
      <c r="Z110" s="18">
        <f t="shared" si="5"/>
        <v>2.4815509849614616</v>
      </c>
      <c r="AA110" s="18">
        <f t="shared" si="6"/>
        <v>2.3882559158632778E-2</v>
      </c>
      <c r="AB110" t="str">
        <f t="shared" si="7"/>
        <v>A</v>
      </c>
      <c r="AI110" s="14">
        <v>69385</v>
      </c>
      <c r="AJ110" s="12">
        <v>8347.2000000000007</v>
      </c>
      <c r="AK110" s="12">
        <v>8347.2000000000007</v>
      </c>
      <c r="AL110" s="12">
        <v>9400</v>
      </c>
      <c r="AN110">
        <v>69385</v>
      </c>
      <c r="AO110">
        <v>8347.2000000000007</v>
      </c>
      <c r="AP110">
        <v>8347.2000000000007</v>
      </c>
      <c r="AQ110">
        <v>9400</v>
      </c>
      <c r="AR110">
        <f t="shared" si="8"/>
        <v>0</v>
      </c>
      <c r="AV110" s="4">
        <v>3018849</v>
      </c>
      <c r="AW110" s="4">
        <v>7418531</v>
      </c>
      <c r="AX110" s="4" t="s">
        <v>6471</v>
      </c>
      <c r="AY110" s="4">
        <v>10000</v>
      </c>
      <c r="AZ110" s="4">
        <v>10000</v>
      </c>
      <c r="BA110" s="4">
        <v>5136</v>
      </c>
      <c r="BB110" s="7">
        <f>AZ110+BA110-AY110</f>
        <v>5136</v>
      </c>
      <c r="BC110" s="4" t="s">
        <v>6472</v>
      </c>
      <c r="BD110" s="4">
        <v>11300</v>
      </c>
      <c r="BE110" s="4" t="s">
        <v>98</v>
      </c>
      <c r="BF110" s="4" t="s">
        <v>8</v>
      </c>
      <c r="BH110" s="4" t="s">
        <v>186</v>
      </c>
      <c r="BI110" t="str">
        <f t="shared" si="9"/>
        <v>A</v>
      </c>
    </row>
    <row r="111" spans="1:61" ht="15.75" customHeight="1" x14ac:dyDescent="0.2">
      <c r="A111" s="4">
        <v>3020753</v>
      </c>
      <c r="B111" s="4">
        <v>6427107</v>
      </c>
      <c r="C111" s="4" t="s">
        <v>6620</v>
      </c>
      <c r="D111" s="4">
        <v>10000</v>
      </c>
      <c r="E111" s="4">
        <v>10000</v>
      </c>
      <c r="F111" s="4">
        <v>5130</v>
      </c>
      <c r="G111" s="7">
        <f>E111+F111-D111</f>
        <v>5130</v>
      </c>
      <c r="H111" s="4" t="s">
        <v>6621</v>
      </c>
      <c r="I111" s="4">
        <v>40000</v>
      </c>
      <c r="J111" s="4" t="s">
        <v>4</v>
      </c>
      <c r="K111" s="4" t="s">
        <v>8</v>
      </c>
      <c r="L111" s="4" t="s">
        <v>6</v>
      </c>
      <c r="M111" s="4" t="s">
        <v>23</v>
      </c>
      <c r="O111" s="4"/>
      <c r="P111" s="14">
        <v>69794</v>
      </c>
      <c r="Q111" s="12">
        <v>-2972</v>
      </c>
      <c r="S111" s="14">
        <v>4314241</v>
      </c>
      <c r="T111" s="12">
        <v>5197.5</v>
      </c>
      <c r="U111">
        <f>SUM($T$2:T111)</f>
        <v>1038457.51</v>
      </c>
      <c r="W111" s="16">
        <v>4314241</v>
      </c>
      <c r="X111">
        <v>1038457.51</v>
      </c>
      <c r="Y111">
        <v>110</v>
      </c>
      <c r="Z111" s="18">
        <f t="shared" si="5"/>
        <v>2.4940336719129648</v>
      </c>
      <c r="AA111" s="18">
        <f t="shared" si="6"/>
        <v>2.4101665205959685E-2</v>
      </c>
      <c r="AB111" t="str">
        <f t="shared" si="7"/>
        <v>A</v>
      </c>
      <c r="AI111" s="14">
        <v>69794</v>
      </c>
      <c r="AJ111" s="12">
        <v>-2972</v>
      </c>
      <c r="AK111" s="12">
        <v>28</v>
      </c>
      <c r="AL111" s="12">
        <v>2000</v>
      </c>
      <c r="AN111">
        <v>69794</v>
      </c>
      <c r="AO111">
        <v>-2972</v>
      </c>
      <c r="AP111">
        <v>28</v>
      </c>
      <c r="AQ111">
        <v>2000</v>
      </c>
      <c r="AR111">
        <f t="shared" si="8"/>
        <v>1</v>
      </c>
      <c r="AV111" s="4">
        <v>3020753</v>
      </c>
      <c r="AW111" s="4">
        <v>6427107</v>
      </c>
      <c r="AX111" s="4" t="s">
        <v>6620</v>
      </c>
      <c r="AY111" s="4">
        <v>10000</v>
      </c>
      <c r="AZ111" s="4">
        <v>10000</v>
      </c>
      <c r="BA111" s="4">
        <v>5130</v>
      </c>
      <c r="BB111" s="7">
        <f>AZ111+BA111-AY111</f>
        <v>5130</v>
      </c>
      <c r="BC111" s="4" t="s">
        <v>6621</v>
      </c>
      <c r="BD111" s="4">
        <v>40000</v>
      </c>
      <c r="BE111" s="4" t="s">
        <v>4</v>
      </c>
      <c r="BF111" s="4" t="s">
        <v>8</v>
      </c>
      <c r="BG111" s="4" t="s">
        <v>6</v>
      </c>
      <c r="BH111" s="4" t="s">
        <v>23</v>
      </c>
      <c r="BI111" t="str">
        <f t="shared" si="9"/>
        <v>A</v>
      </c>
    </row>
    <row r="112" spans="1:61" ht="15.75" customHeight="1" x14ac:dyDescent="0.2">
      <c r="A112" s="4">
        <v>3057538</v>
      </c>
      <c r="B112" s="4">
        <v>4667622</v>
      </c>
      <c r="C112" s="4" t="s">
        <v>9214</v>
      </c>
      <c r="D112" s="4">
        <v>10000</v>
      </c>
      <c r="E112" s="4">
        <v>10000</v>
      </c>
      <c r="F112" s="4">
        <v>5130</v>
      </c>
      <c r="G112" s="7">
        <f>E112+F112-D112</f>
        <v>5130</v>
      </c>
      <c r="H112" s="4" t="s">
        <v>9215</v>
      </c>
      <c r="I112" s="4">
        <v>20000</v>
      </c>
      <c r="J112" s="4" t="s">
        <v>4</v>
      </c>
      <c r="K112" s="4" t="s">
        <v>8</v>
      </c>
      <c r="L112" s="4" t="s">
        <v>6</v>
      </c>
      <c r="M112" s="4" t="s">
        <v>17</v>
      </c>
      <c r="O112" s="4"/>
      <c r="P112" s="14">
        <v>69805</v>
      </c>
      <c r="Q112" s="12">
        <v>-4166</v>
      </c>
      <c r="S112" s="14">
        <v>7418531</v>
      </c>
      <c r="T112" s="12">
        <v>5136</v>
      </c>
      <c r="U112">
        <f>SUM($T$2:T112)</f>
        <v>1043593.51</v>
      </c>
      <c r="W112" s="16">
        <v>7418531</v>
      </c>
      <c r="X112">
        <v>1043593.51</v>
      </c>
      <c r="Y112">
        <v>111</v>
      </c>
      <c r="Z112" s="18">
        <f t="shared" si="5"/>
        <v>2.5063686560751433</v>
      </c>
      <c r="AA112" s="18">
        <f t="shared" si="6"/>
        <v>2.4320771253286591E-2</v>
      </c>
      <c r="AB112" t="str">
        <f t="shared" si="7"/>
        <v>A</v>
      </c>
      <c r="AI112" s="14">
        <v>69805</v>
      </c>
      <c r="AJ112" s="12">
        <v>-4166</v>
      </c>
      <c r="AK112" s="12">
        <v>80</v>
      </c>
      <c r="AL112" s="12">
        <v>0</v>
      </c>
      <c r="AN112">
        <v>69805</v>
      </c>
      <c r="AO112">
        <v>-4166</v>
      </c>
      <c r="AP112">
        <v>80</v>
      </c>
      <c r="AQ112">
        <v>0</v>
      </c>
      <c r="AR112">
        <f t="shared" si="8"/>
        <v>1</v>
      </c>
      <c r="AV112" s="4">
        <v>3057538</v>
      </c>
      <c r="AW112" s="4">
        <v>4667622</v>
      </c>
      <c r="AX112" s="4" t="s">
        <v>9214</v>
      </c>
      <c r="AY112" s="4">
        <v>10000</v>
      </c>
      <c r="AZ112" s="4">
        <v>10000</v>
      </c>
      <c r="BA112" s="4">
        <v>5130</v>
      </c>
      <c r="BB112" s="7">
        <f>AZ112+BA112-AY112</f>
        <v>5130</v>
      </c>
      <c r="BC112" s="4" t="s">
        <v>9215</v>
      </c>
      <c r="BD112" s="4">
        <v>20000</v>
      </c>
      <c r="BE112" s="4" t="s">
        <v>4</v>
      </c>
      <c r="BF112" s="4" t="s">
        <v>8</v>
      </c>
      <c r="BG112" s="4" t="s">
        <v>6</v>
      </c>
      <c r="BH112" s="4" t="s">
        <v>17</v>
      </c>
      <c r="BI112" t="str">
        <f t="shared" si="9"/>
        <v>A</v>
      </c>
    </row>
    <row r="113" spans="1:61" ht="15.75" customHeight="1" x14ac:dyDescent="0.2">
      <c r="A113" s="4">
        <v>3002602</v>
      </c>
      <c r="B113" s="4">
        <v>606760</v>
      </c>
      <c r="C113" s="4" t="s">
        <v>5300</v>
      </c>
      <c r="D113" s="4">
        <v>10000</v>
      </c>
      <c r="E113" s="4">
        <v>10000</v>
      </c>
      <c r="F113" s="4">
        <v>5120</v>
      </c>
      <c r="G113" s="7">
        <f>E113+F113-D113</f>
        <v>5120</v>
      </c>
      <c r="H113" s="4" t="s">
        <v>5301</v>
      </c>
      <c r="I113" s="4">
        <v>18400</v>
      </c>
      <c r="J113" s="4" t="s">
        <v>4</v>
      </c>
      <c r="K113" s="4" t="s">
        <v>8</v>
      </c>
      <c r="L113" s="4" t="s">
        <v>6</v>
      </c>
      <c r="M113" s="4" t="s">
        <v>25</v>
      </c>
      <c r="O113" s="4"/>
      <c r="P113" s="14">
        <v>70375</v>
      </c>
      <c r="Q113" s="12">
        <v>440</v>
      </c>
      <c r="S113" s="14">
        <v>4667622</v>
      </c>
      <c r="T113" s="12">
        <v>5130</v>
      </c>
      <c r="U113">
        <f>SUM($T$2:T113)</f>
        <v>1048723.51</v>
      </c>
      <c r="W113" s="16">
        <v>4667622</v>
      </c>
      <c r="X113">
        <v>1048723.51</v>
      </c>
      <c r="Y113">
        <v>112</v>
      </c>
      <c r="Z113" s="18">
        <f t="shared" si="5"/>
        <v>2.5186892302090946</v>
      </c>
      <c r="AA113" s="18">
        <f t="shared" si="6"/>
        <v>2.4539877300613498E-2</v>
      </c>
      <c r="AB113" t="str">
        <f t="shared" si="7"/>
        <v>A</v>
      </c>
      <c r="AI113" s="14">
        <v>70375</v>
      </c>
      <c r="AJ113" s="12">
        <v>440</v>
      </c>
      <c r="AK113" s="12">
        <v>440</v>
      </c>
      <c r="AL113" s="12">
        <v>20000</v>
      </c>
      <c r="AN113">
        <v>70375</v>
      </c>
      <c r="AO113">
        <v>440</v>
      </c>
      <c r="AP113">
        <v>440</v>
      </c>
      <c r="AQ113">
        <v>20000</v>
      </c>
      <c r="AR113">
        <f t="shared" si="8"/>
        <v>0</v>
      </c>
      <c r="AV113" s="4">
        <v>3002602</v>
      </c>
      <c r="AW113" s="4">
        <v>606760</v>
      </c>
      <c r="AX113" s="4" t="s">
        <v>5300</v>
      </c>
      <c r="AY113" s="4">
        <v>10000</v>
      </c>
      <c r="AZ113" s="4">
        <v>10000</v>
      </c>
      <c r="BA113" s="4">
        <v>5120</v>
      </c>
      <c r="BB113" s="7">
        <f>AZ113+BA113-AY113</f>
        <v>5120</v>
      </c>
      <c r="BC113" s="4" t="s">
        <v>5301</v>
      </c>
      <c r="BD113" s="4">
        <v>18400</v>
      </c>
      <c r="BE113" s="4" t="s">
        <v>4</v>
      </c>
      <c r="BF113" s="4" t="s">
        <v>8</v>
      </c>
      <c r="BG113" s="4" t="s">
        <v>6</v>
      </c>
      <c r="BH113" s="4" t="s">
        <v>25</v>
      </c>
      <c r="BI113" t="str">
        <f t="shared" si="9"/>
        <v>A</v>
      </c>
    </row>
    <row r="114" spans="1:61" ht="15.75" customHeight="1" x14ac:dyDescent="0.2">
      <c r="A114" s="4">
        <v>3027991</v>
      </c>
      <c r="B114" s="4">
        <v>7963621</v>
      </c>
      <c r="C114" s="4" t="s">
        <v>7151</v>
      </c>
      <c r="D114" s="4">
        <v>10000</v>
      </c>
      <c r="E114" s="4">
        <v>10000</v>
      </c>
      <c r="F114" s="4">
        <v>5054</v>
      </c>
      <c r="G114" s="7">
        <f>E114+F114-D114</f>
        <v>5054</v>
      </c>
      <c r="H114" s="4" t="s">
        <v>7152</v>
      </c>
      <c r="I114" s="4">
        <v>15000</v>
      </c>
      <c r="J114" s="4" t="s">
        <v>4</v>
      </c>
      <c r="K114" s="4" t="s">
        <v>13</v>
      </c>
      <c r="L114" s="4" t="s">
        <v>9</v>
      </c>
      <c r="M114" s="4" t="s">
        <v>7</v>
      </c>
      <c r="O114" s="4"/>
      <c r="P114" s="14">
        <v>70404</v>
      </c>
      <c r="Q114" s="12">
        <v>1155.1999999999998</v>
      </c>
      <c r="S114" s="14">
        <v>6427107</v>
      </c>
      <c r="T114" s="12">
        <v>5130</v>
      </c>
      <c r="U114">
        <f>SUM($T$2:T114)</f>
        <v>1053853.51</v>
      </c>
      <c r="W114" s="16">
        <v>6427107</v>
      </c>
      <c r="X114">
        <v>1053853.51</v>
      </c>
      <c r="Y114">
        <v>113</v>
      </c>
      <c r="Z114" s="18">
        <f t="shared" si="5"/>
        <v>2.531009804343046</v>
      </c>
      <c r="AA114" s="18">
        <f t="shared" si="6"/>
        <v>2.4758983347940404E-2</v>
      </c>
      <c r="AB114" t="str">
        <f t="shared" si="7"/>
        <v>A</v>
      </c>
      <c r="AI114" s="14">
        <v>70404</v>
      </c>
      <c r="AJ114" s="12">
        <v>1155.1999999999998</v>
      </c>
      <c r="AK114" s="12">
        <v>1155.2</v>
      </c>
      <c r="AL114" s="12">
        <v>4000</v>
      </c>
      <c r="AN114">
        <v>70404</v>
      </c>
      <c r="AO114">
        <v>1155.1999999999998</v>
      </c>
      <c r="AP114">
        <v>1155.2</v>
      </c>
      <c r="AQ114">
        <v>4000</v>
      </c>
      <c r="AR114">
        <f t="shared" si="8"/>
        <v>0</v>
      </c>
      <c r="AV114" s="4">
        <v>3027991</v>
      </c>
      <c r="AW114" s="4">
        <v>7963621</v>
      </c>
      <c r="AX114" s="4" t="s">
        <v>7151</v>
      </c>
      <c r="AY114" s="4">
        <v>10000</v>
      </c>
      <c r="AZ114" s="4">
        <v>10000</v>
      </c>
      <c r="BA114" s="4">
        <v>5054</v>
      </c>
      <c r="BB114" s="7">
        <f>AZ114+BA114-AY114</f>
        <v>5054</v>
      </c>
      <c r="BC114" s="4" t="s">
        <v>7152</v>
      </c>
      <c r="BD114" s="4">
        <v>15000</v>
      </c>
      <c r="BE114" s="4" t="s">
        <v>4</v>
      </c>
      <c r="BF114" s="4" t="s">
        <v>13</v>
      </c>
      <c r="BG114" s="4" t="s">
        <v>9</v>
      </c>
      <c r="BH114" s="4" t="s">
        <v>7</v>
      </c>
      <c r="BI114" t="str">
        <f t="shared" si="9"/>
        <v>A</v>
      </c>
    </row>
    <row r="115" spans="1:61" ht="15.75" customHeight="1" x14ac:dyDescent="0.2">
      <c r="A115" s="4">
        <v>3011450</v>
      </c>
      <c r="B115" s="4">
        <v>4694019</v>
      </c>
      <c r="C115" s="4" t="s">
        <v>5942</v>
      </c>
      <c r="D115" s="4">
        <v>6300</v>
      </c>
      <c r="E115" s="4">
        <v>6300</v>
      </c>
      <c r="F115" s="4">
        <v>5027.3999999999996</v>
      </c>
      <c r="G115" s="7">
        <f>E115+F115-D115</f>
        <v>5027.3999999999996</v>
      </c>
      <c r="H115" s="4" t="s">
        <v>5943</v>
      </c>
      <c r="I115" s="4">
        <v>8000</v>
      </c>
      <c r="J115" s="4" t="s">
        <v>4</v>
      </c>
      <c r="K115" s="4" t="s">
        <v>5</v>
      </c>
      <c r="L115" s="4" t="s">
        <v>6</v>
      </c>
      <c r="M115" s="4" t="s">
        <v>29</v>
      </c>
      <c r="O115" s="4"/>
      <c r="P115" s="14">
        <v>70599</v>
      </c>
      <c r="Q115" s="12">
        <v>2830.24</v>
      </c>
      <c r="S115" s="14">
        <v>606760</v>
      </c>
      <c r="T115" s="12">
        <v>5120</v>
      </c>
      <c r="U115">
        <f>SUM($T$2:T115)</f>
        <v>1058973.51</v>
      </c>
      <c r="W115" s="16">
        <v>606760</v>
      </c>
      <c r="X115">
        <v>1058973.51</v>
      </c>
      <c r="Y115">
        <v>114</v>
      </c>
      <c r="Z115" s="18">
        <f t="shared" si="5"/>
        <v>2.5433063617632858</v>
      </c>
      <c r="AA115" s="18">
        <f t="shared" si="6"/>
        <v>2.497808939526731E-2</v>
      </c>
      <c r="AB115" t="str">
        <f t="shared" si="7"/>
        <v>A</v>
      </c>
      <c r="AI115" s="14">
        <v>70599</v>
      </c>
      <c r="AJ115" s="12">
        <v>2830.24</v>
      </c>
      <c r="AK115" s="12">
        <v>2830.24</v>
      </c>
      <c r="AL115" s="12">
        <v>3200</v>
      </c>
      <c r="AN115">
        <v>70599</v>
      </c>
      <c r="AO115">
        <v>2830.24</v>
      </c>
      <c r="AP115">
        <v>2830.24</v>
      </c>
      <c r="AQ115">
        <v>3200</v>
      </c>
      <c r="AR115">
        <f t="shared" si="8"/>
        <v>0</v>
      </c>
      <c r="AV115" s="4">
        <v>3011450</v>
      </c>
      <c r="AW115" s="4">
        <v>4694019</v>
      </c>
      <c r="AX115" s="4" t="s">
        <v>5942</v>
      </c>
      <c r="AY115" s="4">
        <v>6300</v>
      </c>
      <c r="AZ115" s="4">
        <v>6300</v>
      </c>
      <c r="BA115" s="4">
        <v>5027.3999999999996</v>
      </c>
      <c r="BB115" s="7">
        <f>AZ115+BA115-AY115</f>
        <v>5027.3999999999996</v>
      </c>
      <c r="BC115" s="4" t="s">
        <v>5943</v>
      </c>
      <c r="BD115" s="4">
        <v>8000</v>
      </c>
      <c r="BE115" s="4" t="s">
        <v>4</v>
      </c>
      <c r="BF115" s="4" t="s">
        <v>5</v>
      </c>
      <c r="BG115" s="4" t="s">
        <v>6</v>
      </c>
      <c r="BH115" s="4" t="s">
        <v>29</v>
      </c>
      <c r="BI115" t="str">
        <f t="shared" si="9"/>
        <v>A</v>
      </c>
    </row>
    <row r="116" spans="1:61" ht="15.75" customHeight="1" x14ac:dyDescent="0.2">
      <c r="A116" s="4">
        <v>2994895</v>
      </c>
      <c r="B116" s="4">
        <v>9047074</v>
      </c>
      <c r="C116" s="4" t="s">
        <v>4629</v>
      </c>
      <c r="D116" s="4">
        <v>2000</v>
      </c>
      <c r="E116" s="4">
        <v>2000</v>
      </c>
      <c r="F116" s="4">
        <v>5011</v>
      </c>
      <c r="G116" s="7">
        <f>E116+F116-D116</f>
        <v>5011</v>
      </c>
      <c r="H116" s="4" t="s">
        <v>4630</v>
      </c>
      <c r="I116" s="4">
        <v>13000</v>
      </c>
      <c r="J116" s="4" t="s">
        <v>4</v>
      </c>
      <c r="K116" s="4" t="s">
        <v>8</v>
      </c>
      <c r="L116" s="4" t="s">
        <v>6</v>
      </c>
      <c r="M116" s="4" t="s">
        <v>186</v>
      </c>
      <c r="O116" s="4"/>
      <c r="P116" s="14">
        <v>71876</v>
      </c>
      <c r="Q116" s="12">
        <v>-4400</v>
      </c>
      <c r="S116" s="14">
        <v>7963621</v>
      </c>
      <c r="T116" s="12">
        <v>5054</v>
      </c>
      <c r="U116">
        <f>SUM($T$2:T116)</f>
        <v>1064027.51</v>
      </c>
      <c r="W116" s="16">
        <v>7963621</v>
      </c>
      <c r="X116">
        <v>1064027.51</v>
      </c>
      <c r="Y116">
        <v>115</v>
      </c>
      <c r="Z116" s="18">
        <f t="shared" si="5"/>
        <v>2.5554444088730301</v>
      </c>
      <c r="AA116" s="18">
        <f t="shared" si="6"/>
        <v>2.5197195442594217E-2</v>
      </c>
      <c r="AB116" t="str">
        <f t="shared" si="7"/>
        <v>A</v>
      </c>
      <c r="AI116" s="14">
        <v>71876</v>
      </c>
      <c r="AJ116" s="12">
        <v>-4400</v>
      </c>
      <c r="AK116" s="12">
        <v>0</v>
      </c>
      <c r="AL116" s="12">
        <v>0</v>
      </c>
      <c r="AN116">
        <v>71876</v>
      </c>
      <c r="AO116">
        <v>-4400</v>
      </c>
      <c r="AP116">
        <v>0</v>
      </c>
      <c r="AQ116">
        <v>0</v>
      </c>
      <c r="AR116">
        <f t="shared" si="8"/>
        <v>0</v>
      </c>
      <c r="AV116" s="4">
        <v>2994895</v>
      </c>
      <c r="AW116" s="4">
        <v>9047074</v>
      </c>
      <c r="AX116" s="4" t="s">
        <v>4629</v>
      </c>
      <c r="AY116" s="4">
        <v>2000</v>
      </c>
      <c r="AZ116" s="4">
        <v>2000</v>
      </c>
      <c r="BA116" s="4">
        <v>5011</v>
      </c>
      <c r="BB116" s="7">
        <f>AZ116+BA116-AY116</f>
        <v>5011</v>
      </c>
      <c r="BC116" s="4" t="s">
        <v>4630</v>
      </c>
      <c r="BD116" s="4">
        <v>13000</v>
      </c>
      <c r="BE116" s="4" t="s">
        <v>4</v>
      </c>
      <c r="BF116" s="4" t="s">
        <v>8</v>
      </c>
      <c r="BG116" s="4" t="s">
        <v>6</v>
      </c>
      <c r="BH116" s="4" t="s">
        <v>186</v>
      </c>
      <c r="BI116" t="str">
        <f t="shared" si="9"/>
        <v>A</v>
      </c>
    </row>
    <row r="117" spans="1:61" ht="15.75" customHeight="1" x14ac:dyDescent="0.2">
      <c r="A117" s="4">
        <v>2965040</v>
      </c>
      <c r="B117" s="4">
        <v>1624742</v>
      </c>
      <c r="C117" s="4" t="s">
        <v>2022</v>
      </c>
      <c r="D117" s="4">
        <v>10000</v>
      </c>
      <c r="E117" s="4">
        <v>10000</v>
      </c>
      <c r="F117" s="4">
        <v>4995</v>
      </c>
      <c r="G117" s="7">
        <f>E117+F117-D117</f>
        <v>4995</v>
      </c>
      <c r="H117" s="4" t="s">
        <v>2023</v>
      </c>
      <c r="I117" s="4">
        <v>15000</v>
      </c>
      <c r="J117" s="4" t="s">
        <v>4</v>
      </c>
      <c r="K117" s="4" t="s">
        <v>13</v>
      </c>
      <c r="L117" s="4" t="s">
        <v>6</v>
      </c>
      <c r="M117" s="4" t="s">
        <v>64</v>
      </c>
      <c r="O117" s="4"/>
      <c r="P117" s="14">
        <v>72876</v>
      </c>
      <c r="Q117" s="12">
        <v>-495</v>
      </c>
      <c r="S117" s="14">
        <v>4694019</v>
      </c>
      <c r="T117" s="12">
        <v>5027.3999999999996</v>
      </c>
      <c r="U117">
        <f>SUM($T$2:T117)</f>
        <v>1069054.9099999999</v>
      </c>
      <c r="W117" s="16">
        <v>4694019</v>
      </c>
      <c r="X117">
        <v>1069054.9099999999</v>
      </c>
      <c r="Y117">
        <v>116</v>
      </c>
      <c r="Z117" s="18">
        <f t="shared" si="5"/>
        <v>2.5675185715243023</v>
      </c>
      <c r="AA117" s="18">
        <f t="shared" si="6"/>
        <v>2.5416301489921123E-2</v>
      </c>
      <c r="AB117" t="str">
        <f t="shared" si="7"/>
        <v>A</v>
      </c>
      <c r="AI117" s="14">
        <v>72876</v>
      </c>
      <c r="AJ117" s="12">
        <v>-495</v>
      </c>
      <c r="AK117" s="12">
        <v>0.25</v>
      </c>
      <c r="AL117" s="12">
        <v>4.75</v>
      </c>
      <c r="AN117">
        <v>72876</v>
      </c>
      <c r="AO117">
        <v>-495</v>
      </c>
      <c r="AP117">
        <v>0.25</v>
      </c>
      <c r="AQ117">
        <v>4.75</v>
      </c>
      <c r="AR117">
        <f t="shared" si="8"/>
        <v>1</v>
      </c>
      <c r="AV117" s="4">
        <v>2965040</v>
      </c>
      <c r="AW117" s="4">
        <v>1624742</v>
      </c>
      <c r="AX117" s="4" t="s">
        <v>2022</v>
      </c>
      <c r="AY117" s="4">
        <v>10000</v>
      </c>
      <c r="AZ117" s="4">
        <v>10000</v>
      </c>
      <c r="BA117" s="4">
        <v>4995</v>
      </c>
      <c r="BB117" s="7">
        <f>AZ117+BA117-AY117</f>
        <v>4995</v>
      </c>
      <c r="BC117" s="4" t="s">
        <v>2023</v>
      </c>
      <c r="BD117" s="4">
        <v>15000</v>
      </c>
      <c r="BE117" s="4" t="s">
        <v>4</v>
      </c>
      <c r="BF117" s="4" t="s">
        <v>13</v>
      </c>
      <c r="BG117" s="4" t="s">
        <v>6</v>
      </c>
      <c r="BH117" s="4" t="s">
        <v>64</v>
      </c>
      <c r="BI117" t="str">
        <f t="shared" si="9"/>
        <v>A</v>
      </c>
    </row>
    <row r="118" spans="1:61" ht="15.75" customHeight="1" x14ac:dyDescent="0.2">
      <c r="A118" s="4">
        <v>3031554</v>
      </c>
      <c r="B118" s="4">
        <v>4987739</v>
      </c>
      <c r="C118" s="4" t="s">
        <v>7442</v>
      </c>
      <c r="D118" s="4">
        <v>2000</v>
      </c>
      <c r="E118" s="4">
        <v>2000</v>
      </c>
      <c r="F118" s="4">
        <v>4994</v>
      </c>
      <c r="G118" s="7">
        <f>E118+F118-D118</f>
        <v>4994</v>
      </c>
      <c r="H118" s="4" t="s">
        <v>7443</v>
      </c>
      <c r="I118" s="4">
        <v>15500</v>
      </c>
      <c r="J118" s="4" t="s">
        <v>4</v>
      </c>
      <c r="K118" s="4" t="s">
        <v>8</v>
      </c>
      <c r="L118" s="4" t="s">
        <v>6</v>
      </c>
      <c r="M118" s="4" t="s">
        <v>76</v>
      </c>
      <c r="O118" s="4"/>
      <c r="P118" s="14">
        <v>74828</v>
      </c>
      <c r="Q118" s="12">
        <v>2436.8999999999996</v>
      </c>
      <c r="S118" s="14">
        <v>9047074</v>
      </c>
      <c r="T118" s="12">
        <v>5011</v>
      </c>
      <c r="U118">
        <f>SUM($T$2:T118)</f>
        <v>1074065.9099999999</v>
      </c>
      <c r="W118" s="16">
        <v>9047074</v>
      </c>
      <c r="X118">
        <v>1074065.9099999999</v>
      </c>
      <c r="Y118">
        <v>117</v>
      </c>
      <c r="Z118" s="18">
        <f t="shared" si="5"/>
        <v>2.579553346765088</v>
      </c>
      <c r="AA118" s="18">
        <f t="shared" si="6"/>
        <v>2.563540753724803E-2</v>
      </c>
      <c r="AB118" t="str">
        <f t="shared" si="7"/>
        <v>A</v>
      </c>
      <c r="AI118" s="14">
        <v>74828</v>
      </c>
      <c r="AJ118" s="12">
        <v>2436.8999999999996</v>
      </c>
      <c r="AK118" s="12">
        <v>2436.9</v>
      </c>
      <c r="AL118" s="12">
        <v>4500</v>
      </c>
      <c r="AN118">
        <v>74828</v>
      </c>
      <c r="AO118">
        <v>2436.8999999999996</v>
      </c>
      <c r="AP118">
        <v>2436.9</v>
      </c>
      <c r="AQ118">
        <v>4500</v>
      </c>
      <c r="AR118">
        <f t="shared" si="8"/>
        <v>0</v>
      </c>
      <c r="AV118" s="4">
        <v>3031554</v>
      </c>
      <c r="AW118" s="4">
        <v>4987739</v>
      </c>
      <c r="AX118" s="4" t="s">
        <v>7442</v>
      </c>
      <c r="AY118" s="4">
        <v>2000</v>
      </c>
      <c r="AZ118" s="4">
        <v>2000</v>
      </c>
      <c r="BA118" s="4">
        <v>4994</v>
      </c>
      <c r="BB118" s="7">
        <f>AZ118+BA118-AY118</f>
        <v>4994</v>
      </c>
      <c r="BC118" s="4" t="s">
        <v>7443</v>
      </c>
      <c r="BD118" s="4">
        <v>15500</v>
      </c>
      <c r="BE118" s="4" t="s">
        <v>4</v>
      </c>
      <c r="BF118" s="4" t="s">
        <v>8</v>
      </c>
      <c r="BG118" s="4" t="s">
        <v>6</v>
      </c>
      <c r="BH118" s="4" t="s">
        <v>76</v>
      </c>
      <c r="BI118" t="str">
        <f t="shared" si="9"/>
        <v>A</v>
      </c>
    </row>
    <row r="119" spans="1:61" ht="15.75" customHeight="1" x14ac:dyDescent="0.2">
      <c r="A119" s="4">
        <v>3003211</v>
      </c>
      <c r="B119" s="4">
        <v>6726798</v>
      </c>
      <c r="C119" s="4" t="s">
        <v>5347</v>
      </c>
      <c r="D119" s="4">
        <v>10000</v>
      </c>
      <c r="E119" s="4">
        <v>10000</v>
      </c>
      <c r="F119" s="4">
        <v>4968</v>
      </c>
      <c r="G119" s="7">
        <f>E119+F119-D119</f>
        <v>4968</v>
      </c>
      <c r="H119" s="4" t="s">
        <v>5348</v>
      </c>
      <c r="I119" s="4">
        <v>8000</v>
      </c>
      <c r="J119" s="4" t="s">
        <v>4</v>
      </c>
      <c r="K119" s="4" t="s">
        <v>8</v>
      </c>
      <c r="L119" s="4" t="s">
        <v>6</v>
      </c>
      <c r="M119" s="4" t="s">
        <v>47</v>
      </c>
      <c r="O119" s="4"/>
      <c r="P119" s="14">
        <v>75740</v>
      </c>
      <c r="Q119" s="12">
        <v>45.599999999999909</v>
      </c>
      <c r="S119" s="14">
        <v>1624742</v>
      </c>
      <c r="T119" s="12">
        <v>4995</v>
      </c>
      <c r="U119">
        <f>SUM($T$2:T119)</f>
        <v>1079060.9099999999</v>
      </c>
      <c r="W119" s="16">
        <v>1624742</v>
      </c>
      <c r="X119">
        <v>1079060.9099999999</v>
      </c>
      <c r="Y119">
        <v>118</v>
      </c>
      <c r="Z119" s="18">
        <f t="shared" si="5"/>
        <v>2.5915496952639354</v>
      </c>
      <c r="AA119" s="18">
        <f t="shared" si="6"/>
        <v>2.5854513584574933E-2</v>
      </c>
      <c r="AB119" t="str">
        <f t="shared" si="7"/>
        <v>A</v>
      </c>
      <c r="AI119" s="14">
        <v>75740</v>
      </c>
      <c r="AJ119" s="12">
        <v>45.599999999999909</v>
      </c>
      <c r="AK119" s="12">
        <v>45.6</v>
      </c>
      <c r="AL119" s="12">
        <v>1500</v>
      </c>
      <c r="AN119">
        <v>75740</v>
      </c>
      <c r="AO119">
        <v>45.599999999999909</v>
      </c>
      <c r="AP119">
        <v>45.6</v>
      </c>
      <c r="AQ119">
        <v>1500</v>
      </c>
      <c r="AR119">
        <f t="shared" si="8"/>
        <v>0</v>
      </c>
      <c r="AV119" s="4">
        <v>3003211</v>
      </c>
      <c r="AW119" s="4">
        <v>6726798</v>
      </c>
      <c r="AX119" s="4" t="s">
        <v>5347</v>
      </c>
      <c r="AY119" s="4">
        <v>10000</v>
      </c>
      <c r="AZ119" s="4">
        <v>10000</v>
      </c>
      <c r="BA119" s="4">
        <v>4968</v>
      </c>
      <c r="BB119" s="7">
        <f>AZ119+BA119-AY119</f>
        <v>4968</v>
      </c>
      <c r="BC119" s="4" t="s">
        <v>5348</v>
      </c>
      <c r="BD119" s="4">
        <v>8000</v>
      </c>
      <c r="BE119" s="4" t="s">
        <v>4</v>
      </c>
      <c r="BF119" s="4" t="s">
        <v>8</v>
      </c>
      <c r="BG119" s="4" t="s">
        <v>6</v>
      </c>
      <c r="BH119" s="4" t="s">
        <v>47</v>
      </c>
      <c r="BI119" t="str">
        <f t="shared" si="9"/>
        <v>A</v>
      </c>
    </row>
    <row r="120" spans="1:61" ht="15.75" customHeight="1" x14ac:dyDescent="0.2">
      <c r="A120" s="4">
        <v>3047787</v>
      </c>
      <c r="B120" s="4">
        <v>521654</v>
      </c>
      <c r="C120" s="4" t="s">
        <v>8582</v>
      </c>
      <c r="D120" s="4">
        <v>3000</v>
      </c>
      <c r="E120" s="4">
        <v>3000</v>
      </c>
      <c r="F120" s="4">
        <v>4950</v>
      </c>
      <c r="G120" s="7">
        <f>E120+F120-D120</f>
        <v>4950</v>
      </c>
      <c r="H120" s="4" t="s">
        <v>8583</v>
      </c>
      <c r="I120" s="4">
        <v>10000</v>
      </c>
      <c r="J120" s="4" t="s">
        <v>4</v>
      </c>
      <c r="K120" s="4" t="s">
        <v>13</v>
      </c>
      <c r="L120" s="4" t="s">
        <v>9</v>
      </c>
      <c r="M120" s="4" t="s">
        <v>64</v>
      </c>
      <c r="O120" s="4"/>
      <c r="P120" s="14">
        <v>75923</v>
      </c>
      <c r="Q120" s="12">
        <v>480</v>
      </c>
      <c r="S120" s="14">
        <v>4987739</v>
      </c>
      <c r="T120" s="12">
        <v>4994</v>
      </c>
      <c r="U120">
        <f>SUM($T$2:T120)</f>
        <v>1084054.9099999999</v>
      </c>
      <c r="W120" s="16">
        <v>4987739</v>
      </c>
      <c r="X120">
        <v>1084054.9099999999</v>
      </c>
      <c r="Y120">
        <v>119</v>
      </c>
      <c r="Z120" s="18">
        <f t="shared" si="5"/>
        <v>2.6035436420914118</v>
      </c>
      <c r="AA120" s="18">
        <f t="shared" si="6"/>
        <v>2.6073619631901839E-2</v>
      </c>
      <c r="AB120" t="str">
        <f t="shared" si="7"/>
        <v>A</v>
      </c>
      <c r="AI120" s="14">
        <v>75923</v>
      </c>
      <c r="AJ120" s="12">
        <v>480</v>
      </c>
      <c r="AK120" s="12">
        <v>480</v>
      </c>
      <c r="AL120" s="12">
        <v>10000</v>
      </c>
      <c r="AN120">
        <v>75923</v>
      </c>
      <c r="AO120">
        <v>480</v>
      </c>
      <c r="AP120">
        <v>480</v>
      </c>
      <c r="AQ120">
        <v>10000</v>
      </c>
      <c r="AR120">
        <f t="shared" si="8"/>
        <v>0</v>
      </c>
      <c r="AV120" s="4">
        <v>3047787</v>
      </c>
      <c r="AW120" s="4">
        <v>521654</v>
      </c>
      <c r="AX120" s="4" t="s">
        <v>8582</v>
      </c>
      <c r="AY120" s="4">
        <v>3000</v>
      </c>
      <c r="AZ120" s="4">
        <v>3000</v>
      </c>
      <c r="BA120" s="4">
        <v>4950</v>
      </c>
      <c r="BB120" s="7">
        <f>AZ120+BA120-AY120</f>
        <v>4950</v>
      </c>
      <c r="BC120" s="4" t="s">
        <v>8583</v>
      </c>
      <c r="BD120" s="4">
        <v>10000</v>
      </c>
      <c r="BE120" s="4" t="s">
        <v>4</v>
      </c>
      <c r="BF120" s="4" t="s">
        <v>13</v>
      </c>
      <c r="BG120" s="4" t="s">
        <v>9</v>
      </c>
      <c r="BH120" s="4" t="s">
        <v>64</v>
      </c>
      <c r="BI120" t="str">
        <f t="shared" si="9"/>
        <v>A</v>
      </c>
    </row>
    <row r="121" spans="1:61" ht="15.75" customHeight="1" x14ac:dyDescent="0.2">
      <c r="A121" s="4">
        <v>3033276</v>
      </c>
      <c r="B121" s="4">
        <v>8342447</v>
      </c>
      <c r="C121" s="4" t="s">
        <v>7582</v>
      </c>
      <c r="D121" s="4">
        <v>10000</v>
      </c>
      <c r="E121" s="4">
        <v>10000</v>
      </c>
      <c r="F121" s="4">
        <v>4940</v>
      </c>
      <c r="G121" s="7">
        <f>E121+F121-D121</f>
        <v>4940</v>
      </c>
      <c r="H121" s="4" t="s">
        <v>7583</v>
      </c>
      <c r="I121" s="4">
        <v>10000</v>
      </c>
      <c r="J121" s="4" t="s">
        <v>4</v>
      </c>
      <c r="K121" s="4" t="s">
        <v>5</v>
      </c>
      <c r="L121" s="4" t="s">
        <v>6</v>
      </c>
      <c r="M121" s="4" t="s">
        <v>19</v>
      </c>
      <c r="O121" s="4"/>
      <c r="P121" s="14">
        <v>76844</v>
      </c>
      <c r="Q121" s="12">
        <v>-1427</v>
      </c>
      <c r="S121" s="14">
        <v>6726798</v>
      </c>
      <c r="T121" s="12">
        <v>4968</v>
      </c>
      <c r="U121">
        <f>SUM($T$2:T121)</f>
        <v>1089022.9099999999</v>
      </c>
      <c r="W121" s="16">
        <v>6726798</v>
      </c>
      <c r="X121">
        <v>1089022.9099999999</v>
      </c>
      <c r="Y121">
        <v>120</v>
      </c>
      <c r="Z121" s="18">
        <f t="shared" si="5"/>
        <v>2.6154751454632383</v>
      </c>
      <c r="AA121" s="18">
        <f t="shared" si="6"/>
        <v>2.6292725679228746E-2</v>
      </c>
      <c r="AB121" t="str">
        <f t="shared" si="7"/>
        <v>A</v>
      </c>
      <c r="AI121" s="14">
        <v>76844</v>
      </c>
      <c r="AJ121" s="12">
        <v>-1427</v>
      </c>
      <c r="AK121" s="12">
        <v>573</v>
      </c>
      <c r="AL121" s="12">
        <v>0</v>
      </c>
      <c r="AN121">
        <v>76844</v>
      </c>
      <c r="AO121">
        <v>-1427</v>
      </c>
      <c r="AP121">
        <v>573</v>
      </c>
      <c r="AQ121">
        <v>0</v>
      </c>
      <c r="AR121">
        <f t="shared" si="8"/>
        <v>1</v>
      </c>
      <c r="AV121" s="4">
        <v>3033276</v>
      </c>
      <c r="AW121" s="4">
        <v>8342447</v>
      </c>
      <c r="AX121" s="4" t="s">
        <v>7582</v>
      </c>
      <c r="AY121" s="4">
        <v>10000</v>
      </c>
      <c r="AZ121" s="4">
        <v>10000</v>
      </c>
      <c r="BA121" s="4">
        <v>4940</v>
      </c>
      <c r="BB121" s="7">
        <f>AZ121+BA121-AY121</f>
        <v>4940</v>
      </c>
      <c r="BC121" s="4" t="s">
        <v>7583</v>
      </c>
      <c r="BD121" s="4">
        <v>10000</v>
      </c>
      <c r="BE121" s="4" t="s">
        <v>4</v>
      </c>
      <c r="BF121" s="4" t="s">
        <v>5</v>
      </c>
      <c r="BG121" s="4" t="s">
        <v>6</v>
      </c>
      <c r="BH121" s="4" t="s">
        <v>19</v>
      </c>
      <c r="BI121" t="str">
        <f t="shared" si="9"/>
        <v>A</v>
      </c>
    </row>
    <row r="122" spans="1:61" ht="15.75" customHeight="1" x14ac:dyDescent="0.2">
      <c r="A122" s="4">
        <v>3024967</v>
      </c>
      <c r="B122" s="4">
        <v>7408437</v>
      </c>
      <c r="C122" s="4" t="s">
        <v>6927</v>
      </c>
      <c r="D122" s="4">
        <v>7000</v>
      </c>
      <c r="E122" s="4">
        <v>7000</v>
      </c>
      <c r="F122" s="4">
        <v>4921</v>
      </c>
      <c r="G122" s="7">
        <f>E122+F122-D122</f>
        <v>4921</v>
      </c>
      <c r="H122" s="4" t="s">
        <v>6928</v>
      </c>
      <c r="I122" s="4">
        <v>45000</v>
      </c>
      <c r="J122" s="4" t="s">
        <v>4</v>
      </c>
      <c r="K122" s="4" t="s">
        <v>8</v>
      </c>
      <c r="L122" s="4" t="s">
        <v>6</v>
      </c>
      <c r="M122" s="4" t="s">
        <v>23</v>
      </c>
      <c r="O122" s="4"/>
      <c r="P122" s="14">
        <v>76897</v>
      </c>
      <c r="Q122" s="12">
        <v>1868.3999999999996</v>
      </c>
      <c r="S122" s="14">
        <v>521654</v>
      </c>
      <c r="T122" s="12">
        <v>4950</v>
      </c>
      <c r="U122">
        <f>SUM($T$2:T122)</f>
        <v>1093972.9099999999</v>
      </c>
      <c r="W122" s="16">
        <v>521654</v>
      </c>
      <c r="X122">
        <v>1093972.9099999999</v>
      </c>
      <c r="Y122">
        <v>121</v>
      </c>
      <c r="Z122" s="18">
        <f t="shared" si="5"/>
        <v>2.627363418750384</v>
      </c>
      <c r="AA122" s="18">
        <f t="shared" si="6"/>
        <v>2.6511831726555652E-2</v>
      </c>
      <c r="AB122" t="str">
        <f t="shared" si="7"/>
        <v>A</v>
      </c>
      <c r="AI122" s="14">
        <v>76897</v>
      </c>
      <c r="AJ122" s="12">
        <v>1868.3999999999996</v>
      </c>
      <c r="AK122" s="12">
        <v>1868.4</v>
      </c>
      <c r="AL122" s="12">
        <v>4000</v>
      </c>
      <c r="AN122">
        <v>76897</v>
      </c>
      <c r="AO122">
        <v>1868.3999999999996</v>
      </c>
      <c r="AP122">
        <v>1868.4</v>
      </c>
      <c r="AQ122">
        <v>4000</v>
      </c>
      <c r="AR122">
        <f t="shared" si="8"/>
        <v>0</v>
      </c>
      <c r="AV122" s="4">
        <v>3024967</v>
      </c>
      <c r="AW122" s="4">
        <v>7408437</v>
      </c>
      <c r="AX122" s="4" t="s">
        <v>6927</v>
      </c>
      <c r="AY122" s="4">
        <v>7000</v>
      </c>
      <c r="AZ122" s="4">
        <v>7000</v>
      </c>
      <c r="BA122" s="4">
        <v>4921</v>
      </c>
      <c r="BB122" s="7">
        <f>AZ122+BA122-AY122</f>
        <v>4921</v>
      </c>
      <c r="BC122" s="4" t="s">
        <v>6928</v>
      </c>
      <c r="BD122" s="4">
        <v>45000</v>
      </c>
      <c r="BE122" s="4" t="s">
        <v>4</v>
      </c>
      <c r="BF122" s="4" t="s">
        <v>8</v>
      </c>
      <c r="BG122" s="4" t="s">
        <v>6</v>
      </c>
      <c r="BH122" s="4" t="s">
        <v>23</v>
      </c>
      <c r="BI122" t="str">
        <f t="shared" si="9"/>
        <v>A</v>
      </c>
    </row>
    <row r="123" spans="1:61" ht="15.75" customHeight="1" x14ac:dyDescent="0.2">
      <c r="A123" s="4">
        <v>2967630</v>
      </c>
      <c r="B123" s="4">
        <v>8587888</v>
      </c>
      <c r="C123" s="4" t="s">
        <v>2220</v>
      </c>
      <c r="D123" s="4">
        <v>2500</v>
      </c>
      <c r="E123" s="4">
        <v>2500</v>
      </c>
      <c r="F123" s="4">
        <v>4912.5</v>
      </c>
      <c r="G123" s="7">
        <f>E123+F123-D123</f>
        <v>4912.5</v>
      </c>
      <c r="H123" s="4" t="s">
        <v>2221</v>
      </c>
      <c r="I123" s="4">
        <v>600</v>
      </c>
      <c r="J123" s="4" t="s">
        <v>51</v>
      </c>
      <c r="K123" s="4" t="s">
        <v>13</v>
      </c>
      <c r="M123" s="4" t="s">
        <v>73</v>
      </c>
      <c r="O123" s="4"/>
      <c r="P123" s="14">
        <v>77475</v>
      </c>
      <c r="Q123" s="12">
        <v>-500</v>
      </c>
      <c r="S123" s="14">
        <v>8863324</v>
      </c>
      <c r="T123" s="12">
        <v>4948.24</v>
      </c>
      <c r="U123">
        <f>SUM($T$2:T123)</f>
        <v>1098921.1499999999</v>
      </c>
      <c r="W123" s="16">
        <v>8863324</v>
      </c>
      <c r="X123">
        <v>1098921.1499999999</v>
      </c>
      <c r="Y123">
        <v>122</v>
      </c>
      <c r="Z123" s="18">
        <f t="shared" si="5"/>
        <v>2.639247465095917</v>
      </c>
      <c r="AA123" s="18">
        <f t="shared" si="6"/>
        <v>2.6730937773882558E-2</v>
      </c>
      <c r="AB123" t="str">
        <f t="shared" si="7"/>
        <v>A</v>
      </c>
      <c r="AI123" s="14">
        <v>77475</v>
      </c>
      <c r="AJ123" s="12">
        <v>-500</v>
      </c>
      <c r="AK123" s="12">
        <v>0</v>
      </c>
      <c r="AL123" s="12">
        <v>0</v>
      </c>
      <c r="AN123">
        <v>77475</v>
      </c>
      <c r="AO123">
        <v>-500</v>
      </c>
      <c r="AP123">
        <v>0</v>
      </c>
      <c r="AQ123">
        <v>0</v>
      </c>
      <c r="AR123">
        <f t="shared" si="8"/>
        <v>0</v>
      </c>
      <c r="AV123" s="4">
        <v>2967630</v>
      </c>
      <c r="AW123" s="4">
        <v>8587888</v>
      </c>
      <c r="AX123" s="4" t="s">
        <v>2220</v>
      </c>
      <c r="AY123" s="4">
        <v>2500</v>
      </c>
      <c r="AZ123" s="4">
        <v>2500</v>
      </c>
      <c r="BA123" s="4">
        <v>4912.5</v>
      </c>
      <c r="BB123" s="7">
        <f>AZ123+BA123-AY123</f>
        <v>4912.5</v>
      </c>
      <c r="BC123" s="4" t="s">
        <v>2221</v>
      </c>
      <c r="BD123" s="4">
        <v>600</v>
      </c>
      <c r="BE123" s="4" t="s">
        <v>51</v>
      </c>
      <c r="BF123" s="4" t="s">
        <v>13</v>
      </c>
      <c r="BH123" s="4" t="s">
        <v>73</v>
      </c>
      <c r="BI123" t="str">
        <f t="shared" si="9"/>
        <v>A</v>
      </c>
    </row>
    <row r="124" spans="1:61" ht="15.75" customHeight="1" x14ac:dyDescent="0.2">
      <c r="A124" s="4">
        <v>3008825</v>
      </c>
      <c r="B124" s="4">
        <v>532867</v>
      </c>
      <c r="C124" s="4" t="s">
        <v>5772</v>
      </c>
      <c r="D124" s="4">
        <v>2000</v>
      </c>
      <c r="E124" s="4">
        <v>2000</v>
      </c>
      <c r="F124" s="4">
        <v>4857</v>
      </c>
      <c r="G124" s="7">
        <f>E124+F124-D124</f>
        <v>4857</v>
      </c>
      <c r="H124" s="4" t="s">
        <v>5615</v>
      </c>
      <c r="I124" s="4">
        <v>25000</v>
      </c>
      <c r="J124" s="4" t="s">
        <v>4</v>
      </c>
      <c r="K124" s="4" t="s">
        <v>8</v>
      </c>
      <c r="L124" s="4" t="s">
        <v>6</v>
      </c>
      <c r="M124" s="4" t="s">
        <v>19</v>
      </c>
      <c r="O124" s="4"/>
      <c r="P124" s="14">
        <v>77670</v>
      </c>
      <c r="Q124" s="12">
        <v>1276.8</v>
      </c>
      <c r="S124" s="14">
        <v>8342447</v>
      </c>
      <c r="T124" s="12">
        <v>4940</v>
      </c>
      <c r="U124">
        <f>SUM($T$2:T124)</f>
        <v>1103861.1499999999</v>
      </c>
      <c r="W124" s="16">
        <v>8342447</v>
      </c>
      <c r="X124">
        <v>1103861.1499999999</v>
      </c>
      <c r="Y124">
        <v>123</v>
      </c>
      <c r="Z124" s="18">
        <f t="shared" si="5"/>
        <v>2.6511117216693516</v>
      </c>
      <c r="AA124" s="18">
        <f t="shared" si="6"/>
        <v>2.6950043821209465E-2</v>
      </c>
      <c r="AB124" t="str">
        <f t="shared" si="7"/>
        <v>A</v>
      </c>
      <c r="AI124" s="14">
        <v>77670</v>
      </c>
      <c r="AJ124" s="12">
        <v>1276.8</v>
      </c>
      <c r="AK124" s="12">
        <v>1276.8</v>
      </c>
      <c r="AL124" s="12">
        <v>700</v>
      </c>
      <c r="AN124">
        <v>77670</v>
      </c>
      <c r="AO124">
        <v>1276.8</v>
      </c>
      <c r="AP124">
        <v>1276.8</v>
      </c>
      <c r="AQ124">
        <v>700</v>
      </c>
      <c r="AR124">
        <f t="shared" si="8"/>
        <v>0</v>
      </c>
      <c r="AV124" s="4">
        <v>3008825</v>
      </c>
      <c r="AW124" s="4">
        <v>532867</v>
      </c>
      <c r="AX124" s="4" t="s">
        <v>5772</v>
      </c>
      <c r="AY124" s="4">
        <v>2000</v>
      </c>
      <c r="AZ124" s="4">
        <v>2000</v>
      </c>
      <c r="BA124" s="4">
        <v>4857</v>
      </c>
      <c r="BB124" s="7">
        <f>AZ124+BA124-AY124</f>
        <v>4857</v>
      </c>
      <c r="BC124" s="4" t="s">
        <v>5615</v>
      </c>
      <c r="BD124" s="4">
        <v>25000</v>
      </c>
      <c r="BE124" s="4" t="s">
        <v>4</v>
      </c>
      <c r="BF124" s="4" t="s">
        <v>8</v>
      </c>
      <c r="BG124" s="4" t="s">
        <v>6</v>
      </c>
      <c r="BH124" s="4" t="s">
        <v>19</v>
      </c>
      <c r="BI124" t="str">
        <f t="shared" si="9"/>
        <v>A</v>
      </c>
    </row>
    <row r="125" spans="1:61" ht="15.75" customHeight="1" x14ac:dyDescent="0.2">
      <c r="A125" s="4">
        <v>2984535</v>
      </c>
      <c r="B125" s="4">
        <v>5917647</v>
      </c>
      <c r="C125" s="4" t="s">
        <v>3719</v>
      </c>
      <c r="D125" s="4">
        <v>4000</v>
      </c>
      <c r="E125" s="4">
        <v>4000</v>
      </c>
      <c r="F125" s="4">
        <v>4838.3999999999996</v>
      </c>
      <c r="G125" s="7">
        <f>E125+F125-D125</f>
        <v>4838.3999999999996</v>
      </c>
      <c r="H125" s="4" t="s">
        <v>3720</v>
      </c>
      <c r="I125" s="4">
        <v>9000</v>
      </c>
      <c r="J125" s="4" t="s">
        <v>4</v>
      </c>
      <c r="K125" s="4" t="s">
        <v>13</v>
      </c>
      <c r="L125" s="4" t="s">
        <v>6</v>
      </c>
      <c r="M125" s="4" t="s">
        <v>186</v>
      </c>
      <c r="O125" s="4"/>
      <c r="P125" s="14">
        <v>77823</v>
      </c>
      <c r="Q125" s="12">
        <v>-1850</v>
      </c>
      <c r="S125" s="14">
        <v>7408437</v>
      </c>
      <c r="T125" s="12">
        <v>4921</v>
      </c>
      <c r="U125">
        <f>SUM($T$2:T125)</f>
        <v>1108782.1499999999</v>
      </c>
      <c r="W125" s="16">
        <v>7408437</v>
      </c>
      <c r="X125">
        <v>1108782.1499999999</v>
      </c>
      <c r="Y125">
        <v>124</v>
      </c>
      <c r="Z125" s="18">
        <f t="shared" si="5"/>
        <v>2.6629303464867347</v>
      </c>
      <c r="AA125" s="18">
        <f t="shared" si="6"/>
        <v>2.7169149868536371E-2</v>
      </c>
      <c r="AB125" t="str">
        <f t="shared" si="7"/>
        <v>A</v>
      </c>
      <c r="AI125" s="14">
        <v>77823</v>
      </c>
      <c r="AJ125" s="12">
        <v>-1850</v>
      </c>
      <c r="AK125" s="12">
        <v>0</v>
      </c>
      <c r="AL125" s="12">
        <v>0</v>
      </c>
      <c r="AN125">
        <v>77823</v>
      </c>
      <c r="AO125">
        <v>-1850</v>
      </c>
      <c r="AP125">
        <v>0</v>
      </c>
      <c r="AQ125">
        <v>0</v>
      </c>
      <c r="AR125">
        <f t="shared" si="8"/>
        <v>0</v>
      </c>
      <c r="AV125" s="4">
        <v>2984535</v>
      </c>
      <c r="AW125" s="4">
        <v>5917647</v>
      </c>
      <c r="AX125" s="4" t="s">
        <v>3719</v>
      </c>
      <c r="AY125" s="4">
        <v>4000</v>
      </c>
      <c r="AZ125" s="4">
        <v>4000</v>
      </c>
      <c r="BA125" s="4">
        <v>4838.3999999999996</v>
      </c>
      <c r="BB125" s="7">
        <f>AZ125+BA125-AY125</f>
        <v>4838.3999999999996</v>
      </c>
      <c r="BC125" s="4" t="s">
        <v>3720</v>
      </c>
      <c r="BD125" s="4">
        <v>9000</v>
      </c>
      <c r="BE125" s="4" t="s">
        <v>4</v>
      </c>
      <c r="BF125" s="4" t="s">
        <v>13</v>
      </c>
      <c r="BG125" s="4" t="s">
        <v>6</v>
      </c>
      <c r="BH125" s="4" t="s">
        <v>186</v>
      </c>
      <c r="BI125" t="str">
        <f t="shared" si="9"/>
        <v>A</v>
      </c>
    </row>
    <row r="126" spans="1:61" ht="15.75" customHeight="1" x14ac:dyDescent="0.2">
      <c r="A126" s="4">
        <v>3034158</v>
      </c>
      <c r="B126" s="4">
        <v>1786428</v>
      </c>
      <c r="C126" s="4" t="s">
        <v>7638</v>
      </c>
      <c r="D126" s="4">
        <v>10000</v>
      </c>
      <c r="E126" s="4">
        <v>10000</v>
      </c>
      <c r="F126" s="4">
        <v>4800</v>
      </c>
      <c r="G126" s="7">
        <f>E126+F126-D126</f>
        <v>4800</v>
      </c>
      <c r="H126" s="4" t="s">
        <v>7639</v>
      </c>
      <c r="I126" s="4">
        <v>15000</v>
      </c>
      <c r="J126" s="4" t="s">
        <v>4</v>
      </c>
      <c r="K126" s="4" t="s">
        <v>13</v>
      </c>
      <c r="L126" s="4" t="s">
        <v>6</v>
      </c>
      <c r="M126" s="4" t="s">
        <v>25</v>
      </c>
      <c r="O126" s="4"/>
      <c r="P126" s="14">
        <v>78990</v>
      </c>
      <c r="Q126" s="12">
        <v>32</v>
      </c>
      <c r="S126" s="14">
        <v>8587888</v>
      </c>
      <c r="T126" s="12">
        <v>4912.5</v>
      </c>
      <c r="U126">
        <f>SUM($T$2:T126)</f>
        <v>1113694.6499999999</v>
      </c>
      <c r="W126" s="16">
        <v>8587888</v>
      </c>
      <c r="X126">
        <v>1113694.6499999999</v>
      </c>
      <c r="Y126">
        <v>125</v>
      </c>
      <c r="Z126" s="18">
        <f t="shared" si="5"/>
        <v>2.6747285570974628</v>
      </c>
      <c r="AA126" s="18">
        <f t="shared" si="6"/>
        <v>2.7388255915863278E-2</v>
      </c>
      <c r="AB126" t="str">
        <f t="shared" si="7"/>
        <v>A</v>
      </c>
      <c r="AI126" s="14">
        <v>78990</v>
      </c>
      <c r="AJ126" s="12">
        <v>32</v>
      </c>
      <c r="AK126" s="12">
        <v>32</v>
      </c>
      <c r="AL126" s="12">
        <v>2000</v>
      </c>
      <c r="AN126">
        <v>78990</v>
      </c>
      <c r="AO126">
        <v>32</v>
      </c>
      <c r="AP126">
        <v>32</v>
      </c>
      <c r="AQ126">
        <v>2000</v>
      </c>
      <c r="AR126">
        <f t="shared" si="8"/>
        <v>0</v>
      </c>
      <c r="AV126" s="4">
        <v>3034158</v>
      </c>
      <c r="AW126" s="4">
        <v>1786428</v>
      </c>
      <c r="AX126" s="4" t="s">
        <v>7638</v>
      </c>
      <c r="AY126" s="4">
        <v>10000</v>
      </c>
      <c r="AZ126" s="4">
        <v>10000</v>
      </c>
      <c r="BA126" s="4">
        <v>4800</v>
      </c>
      <c r="BB126" s="7">
        <f>AZ126+BA126-AY126</f>
        <v>4800</v>
      </c>
      <c r="BC126" s="4" t="s">
        <v>7639</v>
      </c>
      <c r="BD126" s="4">
        <v>15000</v>
      </c>
      <c r="BE126" s="4" t="s">
        <v>4</v>
      </c>
      <c r="BF126" s="4" t="s">
        <v>13</v>
      </c>
      <c r="BG126" s="4" t="s">
        <v>6</v>
      </c>
      <c r="BH126" s="4" t="s">
        <v>25</v>
      </c>
      <c r="BI126" t="str">
        <f t="shared" si="9"/>
        <v>A</v>
      </c>
    </row>
    <row r="127" spans="1:61" ht="15.75" customHeight="1" x14ac:dyDescent="0.2">
      <c r="A127" s="4">
        <v>3001818</v>
      </c>
      <c r="B127" s="4">
        <v>5417665</v>
      </c>
      <c r="C127" s="4" t="s">
        <v>5222</v>
      </c>
      <c r="D127" s="4">
        <v>2100</v>
      </c>
      <c r="E127" s="4">
        <v>2100</v>
      </c>
      <c r="F127" s="4">
        <v>4798.08</v>
      </c>
      <c r="G127" s="7">
        <f>E127+F127-D127</f>
        <v>4798.08</v>
      </c>
      <c r="H127" s="4" t="s">
        <v>5223</v>
      </c>
      <c r="I127" s="4">
        <v>10000</v>
      </c>
      <c r="J127" s="4" t="s">
        <v>72</v>
      </c>
      <c r="K127" s="4" t="s">
        <v>13</v>
      </c>
      <c r="M127" s="4" t="s">
        <v>20</v>
      </c>
      <c r="O127" s="4"/>
      <c r="P127" s="14">
        <v>80829</v>
      </c>
      <c r="Q127" s="12">
        <v>1046</v>
      </c>
      <c r="S127" s="14">
        <v>532867</v>
      </c>
      <c r="T127" s="12">
        <v>4857</v>
      </c>
      <c r="U127">
        <f>SUM($T$2:T127)</f>
        <v>1118551.6499999999</v>
      </c>
      <c r="W127" s="16">
        <v>532867</v>
      </c>
      <c r="X127">
        <v>1118551.6499999999</v>
      </c>
      <c r="Y127">
        <v>126</v>
      </c>
      <c r="Z127" s="18">
        <f t="shared" si="5"/>
        <v>2.6863934749470926</v>
      </c>
      <c r="AA127" s="18">
        <f t="shared" si="6"/>
        <v>2.7607361963190184E-2</v>
      </c>
      <c r="AB127" t="str">
        <f t="shared" si="7"/>
        <v>A</v>
      </c>
      <c r="AI127" s="14">
        <v>80829</v>
      </c>
      <c r="AJ127" s="12">
        <v>1046</v>
      </c>
      <c r="AK127" s="12">
        <v>1046</v>
      </c>
      <c r="AL127" s="12">
        <v>2000</v>
      </c>
      <c r="AN127">
        <v>80829</v>
      </c>
      <c r="AO127">
        <v>1046</v>
      </c>
      <c r="AP127">
        <v>1046</v>
      </c>
      <c r="AQ127">
        <v>2000</v>
      </c>
      <c r="AR127">
        <f t="shared" si="8"/>
        <v>0</v>
      </c>
      <c r="AV127" s="4">
        <v>3001818</v>
      </c>
      <c r="AW127" s="4">
        <v>5417665</v>
      </c>
      <c r="AX127" s="4" t="s">
        <v>5222</v>
      </c>
      <c r="AY127" s="4">
        <v>2100</v>
      </c>
      <c r="AZ127" s="4">
        <v>2100</v>
      </c>
      <c r="BA127" s="4">
        <v>4798.08</v>
      </c>
      <c r="BB127" s="7">
        <f>AZ127+BA127-AY127</f>
        <v>4798.08</v>
      </c>
      <c r="BC127" s="4" t="s">
        <v>5223</v>
      </c>
      <c r="BD127" s="4">
        <v>10000</v>
      </c>
      <c r="BE127" s="4" t="s">
        <v>72</v>
      </c>
      <c r="BF127" s="4" t="s">
        <v>13</v>
      </c>
      <c r="BH127" s="4" t="s">
        <v>20</v>
      </c>
      <c r="BI127" t="str">
        <f t="shared" si="9"/>
        <v>A</v>
      </c>
    </row>
    <row r="128" spans="1:61" ht="15.75" customHeight="1" x14ac:dyDescent="0.2">
      <c r="A128" s="4">
        <v>2980370</v>
      </c>
      <c r="B128" s="4">
        <v>5894778</v>
      </c>
      <c r="C128" s="4" t="s">
        <v>3362</v>
      </c>
      <c r="D128" s="4">
        <v>7000</v>
      </c>
      <c r="E128" s="4">
        <v>7000</v>
      </c>
      <c r="F128" s="4">
        <v>4788</v>
      </c>
      <c r="G128" s="7">
        <f>E128+F128-D128</f>
        <v>4788</v>
      </c>
      <c r="H128" s="4" t="s">
        <v>502</v>
      </c>
      <c r="I128" s="4">
        <v>20000</v>
      </c>
      <c r="J128" s="4" t="s">
        <v>4</v>
      </c>
      <c r="K128" s="4" t="s">
        <v>13</v>
      </c>
      <c r="L128" s="4" t="s">
        <v>6</v>
      </c>
      <c r="M128" s="4" t="s">
        <v>25</v>
      </c>
      <c r="O128" s="4"/>
      <c r="P128" s="14">
        <v>80942</v>
      </c>
      <c r="Q128" s="12">
        <v>-2000</v>
      </c>
      <c r="S128" s="14">
        <v>5917647</v>
      </c>
      <c r="T128" s="12">
        <v>4838.3999999999996</v>
      </c>
      <c r="U128">
        <f>SUM($T$2:T128)</f>
        <v>1123390.0499999998</v>
      </c>
      <c r="W128" s="16">
        <v>5917647</v>
      </c>
      <c r="X128">
        <v>1123390.0499999998</v>
      </c>
      <c r="Y128">
        <v>127</v>
      </c>
      <c r="Z128" s="18">
        <f t="shared" si="5"/>
        <v>2.6980137217092195</v>
      </c>
      <c r="AA128" s="18">
        <f t="shared" si="6"/>
        <v>2.7826468010517091E-2</v>
      </c>
      <c r="AB128" t="str">
        <f t="shared" si="7"/>
        <v>A</v>
      </c>
      <c r="AI128" s="14">
        <v>80942</v>
      </c>
      <c r="AJ128" s="12">
        <v>-2000</v>
      </c>
      <c r="AK128" s="12">
        <v>0</v>
      </c>
      <c r="AL128" s="12">
        <v>0</v>
      </c>
      <c r="AN128">
        <v>80942</v>
      </c>
      <c r="AO128">
        <v>-2000</v>
      </c>
      <c r="AP128">
        <v>0</v>
      </c>
      <c r="AQ128">
        <v>0</v>
      </c>
      <c r="AR128">
        <f t="shared" si="8"/>
        <v>0</v>
      </c>
      <c r="AV128" s="4">
        <v>2980370</v>
      </c>
      <c r="AW128" s="4">
        <v>5894778</v>
      </c>
      <c r="AX128" s="4" t="s">
        <v>3362</v>
      </c>
      <c r="AY128" s="4">
        <v>7000</v>
      </c>
      <c r="AZ128" s="4">
        <v>7000</v>
      </c>
      <c r="BA128" s="4">
        <v>4788</v>
      </c>
      <c r="BB128" s="7">
        <f>AZ128+BA128-AY128</f>
        <v>4788</v>
      </c>
      <c r="BC128" s="4" t="s">
        <v>502</v>
      </c>
      <c r="BD128" s="4">
        <v>20000</v>
      </c>
      <c r="BE128" s="4" t="s">
        <v>4</v>
      </c>
      <c r="BF128" s="4" t="s">
        <v>13</v>
      </c>
      <c r="BG128" s="4" t="s">
        <v>6</v>
      </c>
      <c r="BH128" s="4" t="s">
        <v>25</v>
      </c>
      <c r="BI128" t="str">
        <f t="shared" si="9"/>
        <v>A</v>
      </c>
    </row>
    <row r="129" spans="1:61" ht="15.75" customHeight="1" x14ac:dyDescent="0.2">
      <c r="A129" s="4">
        <v>2983807</v>
      </c>
      <c r="B129" s="4">
        <v>142581</v>
      </c>
      <c r="C129" s="4" t="s">
        <v>3656</v>
      </c>
      <c r="D129" s="4">
        <v>10000</v>
      </c>
      <c r="E129" s="4">
        <v>10000</v>
      </c>
      <c r="F129" s="4">
        <v>4788</v>
      </c>
      <c r="G129" s="7">
        <f>E129+F129-D129</f>
        <v>4788</v>
      </c>
      <c r="H129" s="4" t="s">
        <v>3657</v>
      </c>
      <c r="I129" s="4">
        <v>12750</v>
      </c>
      <c r="J129" s="4" t="s">
        <v>4</v>
      </c>
      <c r="K129" s="4" t="s">
        <v>13</v>
      </c>
      <c r="L129" s="4" t="s">
        <v>6</v>
      </c>
      <c r="M129" s="4" t="s">
        <v>52</v>
      </c>
      <c r="O129" s="4"/>
      <c r="P129" s="14">
        <v>82211</v>
      </c>
      <c r="Q129" s="12">
        <v>209.5</v>
      </c>
      <c r="S129" s="14">
        <v>1786428</v>
      </c>
      <c r="T129" s="12">
        <v>4800</v>
      </c>
      <c r="U129">
        <f>SUM($T$2:T129)</f>
        <v>1128190.0499999998</v>
      </c>
      <c r="W129" s="16">
        <v>1786428</v>
      </c>
      <c r="X129">
        <v>1128190.0499999998</v>
      </c>
      <c r="Y129">
        <v>128</v>
      </c>
      <c r="Z129" s="18">
        <f t="shared" si="5"/>
        <v>2.7095417442906942</v>
      </c>
      <c r="AA129" s="18">
        <f t="shared" si="6"/>
        <v>2.8045574057843997E-2</v>
      </c>
      <c r="AB129" t="str">
        <f t="shared" si="7"/>
        <v>A</v>
      </c>
      <c r="AI129" s="14">
        <v>82211</v>
      </c>
      <c r="AJ129" s="12">
        <v>209.5</v>
      </c>
      <c r="AK129" s="12">
        <v>209.5</v>
      </c>
      <c r="AL129" s="12">
        <v>2450</v>
      </c>
      <c r="AN129">
        <v>82211</v>
      </c>
      <c r="AO129">
        <v>209.5</v>
      </c>
      <c r="AP129">
        <v>209.5</v>
      </c>
      <c r="AQ129">
        <v>2450</v>
      </c>
      <c r="AR129">
        <f t="shared" si="8"/>
        <v>0</v>
      </c>
      <c r="AV129" s="4">
        <v>2983807</v>
      </c>
      <c r="AW129" s="4">
        <v>142581</v>
      </c>
      <c r="AX129" s="4" t="s">
        <v>3656</v>
      </c>
      <c r="AY129" s="4">
        <v>10000</v>
      </c>
      <c r="AZ129" s="4">
        <v>10000</v>
      </c>
      <c r="BA129" s="4">
        <v>4788</v>
      </c>
      <c r="BB129" s="7">
        <f>AZ129+BA129-AY129</f>
        <v>4788</v>
      </c>
      <c r="BC129" s="4" t="s">
        <v>3657</v>
      </c>
      <c r="BD129" s="4">
        <v>12750</v>
      </c>
      <c r="BE129" s="4" t="s">
        <v>4</v>
      </c>
      <c r="BF129" s="4" t="s">
        <v>13</v>
      </c>
      <c r="BG129" s="4" t="s">
        <v>6</v>
      </c>
      <c r="BH129" s="4" t="s">
        <v>52</v>
      </c>
      <c r="BI129" t="str">
        <f t="shared" si="9"/>
        <v>A</v>
      </c>
    </row>
    <row r="130" spans="1:61" ht="15.75" customHeight="1" x14ac:dyDescent="0.2">
      <c r="A130" s="4">
        <v>2991948</v>
      </c>
      <c r="B130" s="4">
        <v>4788190</v>
      </c>
      <c r="C130" s="4" t="s">
        <v>4390</v>
      </c>
      <c r="D130" s="4">
        <v>3000</v>
      </c>
      <c r="E130" s="4">
        <v>3000</v>
      </c>
      <c r="F130" s="4">
        <v>4767</v>
      </c>
      <c r="G130" s="7">
        <f>E130+F130-D130</f>
        <v>4767</v>
      </c>
      <c r="H130" s="4" t="s">
        <v>3387</v>
      </c>
      <c r="I130" s="4">
        <v>18000</v>
      </c>
      <c r="J130" s="4" t="s">
        <v>4</v>
      </c>
      <c r="K130" s="4" t="s">
        <v>13</v>
      </c>
      <c r="L130" s="4" t="s">
        <v>6</v>
      </c>
      <c r="M130" s="4" t="s">
        <v>17</v>
      </c>
      <c r="O130" s="4"/>
      <c r="P130" s="14">
        <v>82333</v>
      </c>
      <c r="Q130" s="12">
        <v>-1000</v>
      </c>
      <c r="S130" s="14">
        <v>5417665</v>
      </c>
      <c r="T130" s="12">
        <v>4798.08</v>
      </c>
      <c r="U130">
        <f>SUM($T$2:T130)</f>
        <v>1132988.1299999999</v>
      </c>
      <c r="W130" s="16">
        <v>5417665</v>
      </c>
      <c r="X130">
        <v>1132988.1299999999</v>
      </c>
      <c r="Y130">
        <v>129</v>
      </c>
      <c r="Z130" s="18">
        <f t="shared" si="5"/>
        <v>2.7210651556631369</v>
      </c>
      <c r="AA130" s="18">
        <f t="shared" si="6"/>
        <v>2.8264680105170904E-2</v>
      </c>
      <c r="AB130" t="str">
        <f t="shared" si="7"/>
        <v>A</v>
      </c>
      <c r="AI130" s="14">
        <v>82333</v>
      </c>
      <c r="AJ130" s="12">
        <v>-1000</v>
      </c>
      <c r="AK130" s="12">
        <v>0</v>
      </c>
      <c r="AL130" s="12">
        <v>0</v>
      </c>
      <c r="AN130">
        <v>82333</v>
      </c>
      <c r="AO130">
        <v>-1000</v>
      </c>
      <c r="AP130">
        <v>0</v>
      </c>
      <c r="AQ130">
        <v>0</v>
      </c>
      <c r="AR130">
        <f t="shared" si="8"/>
        <v>0</v>
      </c>
      <c r="AV130" s="4">
        <v>2991948</v>
      </c>
      <c r="AW130" s="4">
        <v>4788190</v>
      </c>
      <c r="AX130" s="4" t="s">
        <v>4390</v>
      </c>
      <c r="AY130" s="4">
        <v>3000</v>
      </c>
      <c r="AZ130" s="4">
        <v>3000</v>
      </c>
      <c r="BA130" s="4">
        <v>4767</v>
      </c>
      <c r="BB130" s="7">
        <f>AZ130+BA130-AY130</f>
        <v>4767</v>
      </c>
      <c r="BC130" s="4" t="s">
        <v>3387</v>
      </c>
      <c r="BD130" s="4">
        <v>18000</v>
      </c>
      <c r="BE130" s="4" t="s">
        <v>4</v>
      </c>
      <c r="BF130" s="4" t="s">
        <v>13</v>
      </c>
      <c r="BG130" s="4" t="s">
        <v>6</v>
      </c>
      <c r="BH130" s="4" t="s">
        <v>17</v>
      </c>
      <c r="BI130" t="str">
        <f t="shared" si="9"/>
        <v>A</v>
      </c>
    </row>
    <row r="131" spans="1:61" ht="15.75" customHeight="1" x14ac:dyDescent="0.2">
      <c r="A131" s="4">
        <v>2959888</v>
      </c>
      <c r="B131" s="4">
        <v>6554465</v>
      </c>
      <c r="C131" s="4" t="s">
        <v>1536</v>
      </c>
      <c r="D131" s="4">
        <v>4000</v>
      </c>
      <c r="E131" s="4">
        <v>4000</v>
      </c>
      <c r="F131" s="4">
        <v>4760</v>
      </c>
      <c r="G131" s="7">
        <f>E131+F131-D131</f>
        <v>4760</v>
      </c>
      <c r="H131" s="4" t="s">
        <v>1537</v>
      </c>
      <c r="I131" s="4">
        <v>2400</v>
      </c>
      <c r="J131" s="4" t="s">
        <v>4</v>
      </c>
      <c r="K131" s="4" t="s">
        <v>8</v>
      </c>
      <c r="L131" s="4" t="s">
        <v>6</v>
      </c>
      <c r="M131" s="4" t="s">
        <v>7</v>
      </c>
      <c r="O131" s="4"/>
      <c r="P131" s="14">
        <v>82875</v>
      </c>
      <c r="Q131" s="12">
        <v>568.67999999999984</v>
      </c>
      <c r="S131" s="14">
        <v>5894778</v>
      </c>
      <c r="T131" s="12">
        <v>4788.6000000000004</v>
      </c>
      <c r="U131">
        <f>SUM($T$2:T131)</f>
        <v>1137776.73</v>
      </c>
      <c r="W131" s="16">
        <v>5894778</v>
      </c>
      <c r="X131">
        <v>1137776.73</v>
      </c>
      <c r="Y131">
        <v>130</v>
      </c>
      <c r="Z131" s="18">
        <f t="shared" ref="Z131:Z194" si="10">X131/$T$4566</f>
        <v>2.7325657991909811</v>
      </c>
      <c r="AA131" s="18">
        <f t="shared" ref="AA131:AA194" si="11">Y131/$Y$4566</f>
        <v>2.848378615249781E-2</v>
      </c>
      <c r="AB131" t="str">
        <f t="shared" ref="AB131:AB194" si="12">IF(Y131&lt;=913,"A","")</f>
        <v>A</v>
      </c>
      <c r="AI131" s="14">
        <v>82875</v>
      </c>
      <c r="AJ131" s="12">
        <v>568.67999999999984</v>
      </c>
      <c r="AK131" s="12">
        <v>568.67999999999995</v>
      </c>
      <c r="AL131" s="12">
        <v>1500</v>
      </c>
      <c r="AN131">
        <v>82875</v>
      </c>
      <c r="AO131">
        <v>568.67999999999984</v>
      </c>
      <c r="AP131">
        <v>568.67999999999995</v>
      </c>
      <c r="AQ131">
        <v>1500</v>
      </c>
      <c r="AR131">
        <f t="shared" ref="AR131:AR194" si="13">IF(AND(AO131&lt;0,OR(AP131&gt;0,AQ131&gt;0)),1,0)</f>
        <v>0</v>
      </c>
      <c r="AV131" s="4">
        <v>2959888</v>
      </c>
      <c r="AW131" s="4">
        <v>6554465</v>
      </c>
      <c r="AX131" s="4" t="s">
        <v>1536</v>
      </c>
      <c r="AY131" s="4">
        <v>4000</v>
      </c>
      <c r="AZ131" s="4">
        <v>4000</v>
      </c>
      <c r="BA131" s="4">
        <v>4760</v>
      </c>
      <c r="BB131" s="7">
        <f>AZ131+BA131-AY131</f>
        <v>4760</v>
      </c>
      <c r="BC131" s="4" t="s">
        <v>1537</v>
      </c>
      <c r="BD131" s="4">
        <v>2400</v>
      </c>
      <c r="BE131" s="4" t="s">
        <v>4</v>
      </c>
      <c r="BF131" s="4" t="s">
        <v>8</v>
      </c>
      <c r="BG131" s="4" t="s">
        <v>6</v>
      </c>
      <c r="BH131" s="4" t="s">
        <v>7</v>
      </c>
      <c r="BI131" t="str">
        <f t="shared" ref="BI131:BI194" si="14">VLOOKUP(AW131,$W$1:$AB$4565,6,FALSE)</f>
        <v>A</v>
      </c>
    </row>
    <row r="132" spans="1:61" ht="15.75" customHeight="1" x14ac:dyDescent="0.2">
      <c r="A132" s="4">
        <v>3009322</v>
      </c>
      <c r="B132" s="4">
        <v>8863324</v>
      </c>
      <c r="C132" s="4" t="s">
        <v>5813</v>
      </c>
      <c r="D132" s="4">
        <v>5000</v>
      </c>
      <c r="E132" s="4">
        <v>5000</v>
      </c>
      <c r="F132" s="4">
        <v>4734</v>
      </c>
      <c r="G132" s="7">
        <f>E132+F132-D132</f>
        <v>4734</v>
      </c>
      <c r="H132" s="4" t="s">
        <v>4435</v>
      </c>
      <c r="I132" s="4">
        <v>15000</v>
      </c>
      <c r="J132" s="4" t="s">
        <v>4</v>
      </c>
      <c r="K132" s="4" t="s">
        <v>8</v>
      </c>
      <c r="L132" s="4" t="s">
        <v>6</v>
      </c>
      <c r="M132" s="4" t="s">
        <v>29</v>
      </c>
      <c r="O132" s="4"/>
      <c r="P132" s="14">
        <v>82916</v>
      </c>
      <c r="Q132" s="12">
        <v>868.29999999999973</v>
      </c>
      <c r="S132" s="14">
        <v>142581</v>
      </c>
      <c r="T132" s="12">
        <v>4788</v>
      </c>
      <c r="U132">
        <f>SUM($T$2:T132)</f>
        <v>1142564.73</v>
      </c>
      <c r="W132" s="16">
        <v>142581</v>
      </c>
      <c r="X132">
        <v>1142564.73</v>
      </c>
      <c r="Y132">
        <v>131</v>
      </c>
      <c r="Z132" s="18">
        <f t="shared" si="10"/>
        <v>2.744065001716002</v>
      </c>
      <c r="AA132" s="18">
        <f t="shared" si="11"/>
        <v>2.8702892199824716E-2</v>
      </c>
      <c r="AB132" t="str">
        <f t="shared" si="12"/>
        <v>A</v>
      </c>
      <c r="AI132" s="14">
        <v>82916</v>
      </c>
      <c r="AJ132" s="12">
        <v>868.29999999999973</v>
      </c>
      <c r="AK132" s="12">
        <v>868.30000000000007</v>
      </c>
      <c r="AL132" s="12">
        <v>5950</v>
      </c>
      <c r="AN132">
        <v>82916</v>
      </c>
      <c r="AO132">
        <v>868.29999999999973</v>
      </c>
      <c r="AP132">
        <v>868.30000000000007</v>
      </c>
      <c r="AQ132">
        <v>5950</v>
      </c>
      <c r="AR132">
        <f t="shared" si="13"/>
        <v>0</v>
      </c>
      <c r="AV132" s="4">
        <v>3009322</v>
      </c>
      <c r="AW132" s="4">
        <v>8863324</v>
      </c>
      <c r="AX132" s="4" t="s">
        <v>5813</v>
      </c>
      <c r="AY132" s="4">
        <v>5000</v>
      </c>
      <c r="AZ132" s="4">
        <v>5000</v>
      </c>
      <c r="BA132" s="4">
        <v>4734</v>
      </c>
      <c r="BB132" s="7">
        <f>AZ132+BA132-AY132</f>
        <v>4734</v>
      </c>
      <c r="BC132" s="4" t="s">
        <v>4435</v>
      </c>
      <c r="BD132" s="4">
        <v>15000</v>
      </c>
      <c r="BE132" s="4" t="s">
        <v>4</v>
      </c>
      <c r="BF132" s="4" t="s">
        <v>8</v>
      </c>
      <c r="BG132" s="4" t="s">
        <v>6</v>
      </c>
      <c r="BH132" s="4" t="s">
        <v>29</v>
      </c>
      <c r="BI132" t="str">
        <f t="shared" si="14"/>
        <v>A</v>
      </c>
    </row>
    <row r="133" spans="1:61" ht="15.75" customHeight="1" x14ac:dyDescent="0.2">
      <c r="A133" s="4">
        <v>2999515</v>
      </c>
      <c r="B133" s="4">
        <v>6155332</v>
      </c>
      <c r="C133" s="4" t="s">
        <v>5042</v>
      </c>
      <c r="D133" s="4">
        <v>4000</v>
      </c>
      <c r="E133" s="4">
        <v>4000</v>
      </c>
      <c r="F133" s="4">
        <v>4696</v>
      </c>
      <c r="G133" s="7">
        <f>E133+F133-D133</f>
        <v>4696</v>
      </c>
      <c r="H133" s="4" t="s">
        <v>5043</v>
      </c>
      <c r="I133" s="4">
        <v>12000</v>
      </c>
      <c r="J133" s="4" t="s">
        <v>4</v>
      </c>
      <c r="K133" s="4" t="s">
        <v>8</v>
      </c>
      <c r="L133" s="4" t="s">
        <v>6</v>
      </c>
      <c r="M133" s="4" t="s">
        <v>40</v>
      </c>
      <c r="O133" s="4"/>
      <c r="P133" s="14">
        <v>83006</v>
      </c>
      <c r="Q133" s="12">
        <v>-1000</v>
      </c>
      <c r="S133" s="14">
        <v>4788190</v>
      </c>
      <c r="T133" s="12">
        <v>4767</v>
      </c>
      <c r="U133">
        <f>SUM($T$2:T133)</f>
        <v>1147331.73</v>
      </c>
      <c r="W133" s="16">
        <v>4788190</v>
      </c>
      <c r="X133">
        <v>1147331.73</v>
      </c>
      <c r="Y133">
        <v>132</v>
      </c>
      <c r="Z133" s="18">
        <f t="shared" si="10"/>
        <v>2.7555137691422296</v>
      </c>
      <c r="AA133" s="18">
        <f t="shared" si="11"/>
        <v>2.8921998247151623E-2</v>
      </c>
      <c r="AB133" t="str">
        <f t="shared" si="12"/>
        <v>A</v>
      </c>
      <c r="AI133" s="14">
        <v>83006</v>
      </c>
      <c r="AJ133" s="12">
        <v>-1000</v>
      </c>
      <c r="AK133" s="12">
        <v>0</v>
      </c>
      <c r="AL133" s="12">
        <v>0</v>
      </c>
      <c r="AN133">
        <v>83006</v>
      </c>
      <c r="AO133">
        <v>-1000</v>
      </c>
      <c r="AP133">
        <v>0</v>
      </c>
      <c r="AQ133">
        <v>0</v>
      </c>
      <c r="AR133">
        <f t="shared" si="13"/>
        <v>0</v>
      </c>
      <c r="AV133" s="4">
        <v>2999515</v>
      </c>
      <c r="AW133" s="4">
        <v>6155332</v>
      </c>
      <c r="AX133" s="4" t="s">
        <v>5042</v>
      </c>
      <c r="AY133" s="4">
        <v>4000</v>
      </c>
      <c r="AZ133" s="4">
        <v>4000</v>
      </c>
      <c r="BA133" s="4">
        <v>4696</v>
      </c>
      <c r="BB133" s="7">
        <f>AZ133+BA133-AY133</f>
        <v>4696</v>
      </c>
      <c r="BC133" s="4" t="s">
        <v>5043</v>
      </c>
      <c r="BD133" s="4">
        <v>12000</v>
      </c>
      <c r="BE133" s="4" t="s">
        <v>4</v>
      </c>
      <c r="BF133" s="4" t="s">
        <v>8</v>
      </c>
      <c r="BG133" s="4" t="s">
        <v>6</v>
      </c>
      <c r="BH133" s="4" t="s">
        <v>40</v>
      </c>
      <c r="BI133" t="str">
        <f t="shared" si="14"/>
        <v>A</v>
      </c>
    </row>
    <row r="134" spans="1:61" ht="15.75" customHeight="1" x14ac:dyDescent="0.2">
      <c r="A134" s="4">
        <v>2985641</v>
      </c>
      <c r="B134" s="4">
        <v>4833529</v>
      </c>
      <c r="C134" s="4" t="s">
        <v>3839</v>
      </c>
      <c r="D134" s="4">
        <v>3950</v>
      </c>
      <c r="E134" s="4">
        <v>3950</v>
      </c>
      <c r="F134" s="4">
        <v>4653.1000000000004</v>
      </c>
      <c r="G134" s="7">
        <f>E134+F134-D134</f>
        <v>4653.1000000000004</v>
      </c>
      <c r="H134" s="4" t="s">
        <v>2544</v>
      </c>
      <c r="I134" s="4">
        <v>18000</v>
      </c>
      <c r="J134" s="4" t="s">
        <v>4</v>
      </c>
      <c r="K134" s="4" t="s">
        <v>13</v>
      </c>
      <c r="L134" s="4" t="s">
        <v>6</v>
      </c>
      <c r="M134" s="4" t="s">
        <v>35</v>
      </c>
      <c r="O134" s="4"/>
      <c r="P134" s="14">
        <v>83801</v>
      </c>
      <c r="Q134" s="12">
        <v>0.10000000000002274</v>
      </c>
      <c r="S134" s="14">
        <v>6554465</v>
      </c>
      <c r="T134" s="12">
        <v>4760</v>
      </c>
      <c r="U134">
        <f>SUM($T$2:T134)</f>
        <v>1152091.73</v>
      </c>
      <c r="W134" s="16">
        <v>6554465</v>
      </c>
      <c r="X134">
        <v>1152091.73</v>
      </c>
      <c r="Y134">
        <v>133</v>
      </c>
      <c r="Z134" s="18">
        <f t="shared" si="10"/>
        <v>2.7669457248688589</v>
      </c>
      <c r="AA134" s="18">
        <f t="shared" si="11"/>
        <v>2.9141104294478526E-2</v>
      </c>
      <c r="AB134" t="str">
        <f t="shared" si="12"/>
        <v>A</v>
      </c>
      <c r="AI134" s="14">
        <v>83801</v>
      </c>
      <c r="AJ134" s="12">
        <v>0.10000000000002274</v>
      </c>
      <c r="AK134" s="12">
        <v>0.1</v>
      </c>
      <c r="AL134" s="12">
        <v>500</v>
      </c>
      <c r="AN134">
        <v>83801</v>
      </c>
      <c r="AO134">
        <v>0.10000000000002274</v>
      </c>
      <c r="AP134">
        <v>0.1</v>
      </c>
      <c r="AQ134">
        <v>500</v>
      </c>
      <c r="AR134">
        <f t="shared" si="13"/>
        <v>0</v>
      </c>
      <c r="AV134" s="4">
        <v>2985641</v>
      </c>
      <c r="AW134" s="4">
        <v>4833529</v>
      </c>
      <c r="AX134" s="4" t="s">
        <v>3839</v>
      </c>
      <c r="AY134" s="4">
        <v>3950</v>
      </c>
      <c r="AZ134" s="4">
        <v>3950</v>
      </c>
      <c r="BA134" s="4">
        <v>4653.1000000000004</v>
      </c>
      <c r="BB134" s="7">
        <f>AZ134+BA134-AY134</f>
        <v>4653.1000000000004</v>
      </c>
      <c r="BC134" s="4" t="s">
        <v>2544</v>
      </c>
      <c r="BD134" s="4">
        <v>18000</v>
      </c>
      <c r="BE134" s="4" t="s">
        <v>4</v>
      </c>
      <c r="BF134" s="4" t="s">
        <v>13</v>
      </c>
      <c r="BG134" s="4" t="s">
        <v>6</v>
      </c>
      <c r="BH134" s="4" t="s">
        <v>35</v>
      </c>
      <c r="BI134" t="str">
        <f t="shared" si="14"/>
        <v>A</v>
      </c>
    </row>
    <row r="135" spans="1:61" ht="15.75" customHeight="1" x14ac:dyDescent="0.2">
      <c r="A135" s="4">
        <v>2980937</v>
      </c>
      <c r="B135" s="4">
        <v>6619621</v>
      </c>
      <c r="C135" s="4" t="s">
        <v>5079</v>
      </c>
      <c r="D135" s="4">
        <v>10000</v>
      </c>
      <c r="E135" s="4">
        <v>10000</v>
      </c>
      <c r="F135" s="4">
        <v>4640</v>
      </c>
      <c r="G135" s="7">
        <f>E135+F135-D135</f>
        <v>4640</v>
      </c>
      <c r="H135" s="4" t="s">
        <v>2212</v>
      </c>
      <c r="I135" s="4">
        <v>16000</v>
      </c>
      <c r="J135" s="4" t="s">
        <v>4</v>
      </c>
      <c r="K135" s="4" t="s">
        <v>8</v>
      </c>
      <c r="L135" s="4" t="s">
        <v>14</v>
      </c>
      <c r="M135" s="4" t="s">
        <v>26</v>
      </c>
      <c r="O135" s="4"/>
      <c r="P135" s="14">
        <v>84088</v>
      </c>
      <c r="Q135" s="12">
        <v>1995</v>
      </c>
      <c r="S135" s="14">
        <v>4833529</v>
      </c>
      <c r="T135" s="12">
        <v>4707.25</v>
      </c>
      <c r="U135">
        <f>SUM($T$2:T135)</f>
        <v>1156798.98</v>
      </c>
      <c r="W135" s="16">
        <v>4833529</v>
      </c>
      <c r="X135">
        <v>1156798.98</v>
      </c>
      <c r="Y135">
        <v>134</v>
      </c>
      <c r="Z135" s="18">
        <f t="shared" si="10"/>
        <v>2.7782509924306602</v>
      </c>
      <c r="AA135" s="18">
        <f t="shared" si="11"/>
        <v>2.9360210341805432E-2</v>
      </c>
      <c r="AB135" t="str">
        <f t="shared" si="12"/>
        <v>A</v>
      </c>
      <c r="AI135" s="14">
        <v>84088</v>
      </c>
      <c r="AJ135" s="12">
        <v>1995</v>
      </c>
      <c r="AK135" s="12">
        <v>1995</v>
      </c>
      <c r="AL135" s="12">
        <v>3500</v>
      </c>
      <c r="AN135">
        <v>84088</v>
      </c>
      <c r="AO135">
        <v>1995</v>
      </c>
      <c r="AP135">
        <v>1995</v>
      </c>
      <c r="AQ135">
        <v>3500</v>
      </c>
      <c r="AR135">
        <f t="shared" si="13"/>
        <v>0</v>
      </c>
      <c r="AV135" s="4">
        <v>2980937</v>
      </c>
      <c r="AW135" s="4">
        <v>6619621</v>
      </c>
      <c r="AX135" s="4" t="s">
        <v>5079</v>
      </c>
      <c r="AY135" s="4">
        <v>10000</v>
      </c>
      <c r="AZ135" s="4">
        <v>10000</v>
      </c>
      <c r="BA135" s="4">
        <v>4640</v>
      </c>
      <c r="BB135" s="7">
        <f>AZ135+BA135-AY135</f>
        <v>4640</v>
      </c>
      <c r="BC135" s="4" t="s">
        <v>2212</v>
      </c>
      <c r="BD135" s="4">
        <v>16000</v>
      </c>
      <c r="BE135" s="4" t="s">
        <v>4</v>
      </c>
      <c r="BF135" s="4" t="s">
        <v>8</v>
      </c>
      <c r="BG135" s="4" t="s">
        <v>14</v>
      </c>
      <c r="BH135" s="4" t="s">
        <v>26</v>
      </c>
      <c r="BI135" t="str">
        <f t="shared" si="14"/>
        <v>A</v>
      </c>
    </row>
    <row r="136" spans="1:61" ht="15.75" customHeight="1" x14ac:dyDescent="0.2">
      <c r="A136" s="4">
        <v>3007271</v>
      </c>
      <c r="B136" s="4">
        <v>6105940</v>
      </c>
      <c r="C136" s="4" t="s">
        <v>5661</v>
      </c>
      <c r="D136" s="4">
        <v>3800</v>
      </c>
      <c r="E136" s="4">
        <v>3800</v>
      </c>
      <c r="F136" s="4">
        <v>4636</v>
      </c>
      <c r="G136" s="7">
        <f>E136+F136-D136</f>
        <v>4636</v>
      </c>
      <c r="H136" s="4" t="s">
        <v>5662</v>
      </c>
      <c r="I136" s="4">
        <v>17000</v>
      </c>
      <c r="J136" s="4" t="s">
        <v>4</v>
      </c>
      <c r="K136" s="4" t="s">
        <v>5</v>
      </c>
      <c r="L136" s="4" t="s">
        <v>6</v>
      </c>
      <c r="M136" s="4" t="s">
        <v>25</v>
      </c>
      <c r="O136" s="4"/>
      <c r="P136" s="14">
        <v>85298</v>
      </c>
      <c r="Q136" s="12">
        <v>-5440</v>
      </c>
      <c r="S136" s="14">
        <v>6155332</v>
      </c>
      <c r="T136" s="12">
        <v>4696</v>
      </c>
      <c r="U136">
        <f>SUM($T$2:T136)</f>
        <v>1161494.98</v>
      </c>
      <c r="W136" s="16">
        <v>6155332</v>
      </c>
      <c r="X136">
        <v>1161494.98</v>
      </c>
      <c r="Y136">
        <v>135</v>
      </c>
      <c r="Z136" s="18">
        <f t="shared" si="10"/>
        <v>2.7895292411895367</v>
      </c>
      <c r="AA136" s="18">
        <f t="shared" si="11"/>
        <v>2.9579316389132339E-2</v>
      </c>
      <c r="AB136" t="str">
        <f t="shared" si="12"/>
        <v>A</v>
      </c>
      <c r="AI136" s="14">
        <v>85298</v>
      </c>
      <c r="AJ136" s="12">
        <v>-5440</v>
      </c>
      <c r="AK136" s="12">
        <v>4560</v>
      </c>
      <c r="AL136" s="12">
        <v>0</v>
      </c>
      <c r="AN136">
        <v>85298</v>
      </c>
      <c r="AO136">
        <v>-5440</v>
      </c>
      <c r="AP136">
        <v>4560</v>
      </c>
      <c r="AQ136">
        <v>0</v>
      </c>
      <c r="AR136">
        <f t="shared" si="13"/>
        <v>1</v>
      </c>
      <c r="AV136" s="4">
        <v>3007271</v>
      </c>
      <c r="AW136" s="4">
        <v>6105940</v>
      </c>
      <c r="AX136" s="4" t="s">
        <v>5661</v>
      </c>
      <c r="AY136" s="4">
        <v>3800</v>
      </c>
      <c r="AZ136" s="4">
        <v>3800</v>
      </c>
      <c r="BA136" s="4">
        <v>4636</v>
      </c>
      <c r="BB136" s="7">
        <f>AZ136+BA136-AY136</f>
        <v>4636</v>
      </c>
      <c r="BC136" s="4" t="s">
        <v>5662</v>
      </c>
      <c r="BD136" s="4">
        <v>17000</v>
      </c>
      <c r="BE136" s="4" t="s">
        <v>4</v>
      </c>
      <c r="BF136" s="4" t="s">
        <v>5</v>
      </c>
      <c r="BG136" s="4" t="s">
        <v>6</v>
      </c>
      <c r="BH136" s="4" t="s">
        <v>25</v>
      </c>
      <c r="BI136" t="str">
        <f t="shared" si="14"/>
        <v>A</v>
      </c>
    </row>
    <row r="137" spans="1:61" ht="15.75" customHeight="1" x14ac:dyDescent="0.2">
      <c r="A137" s="4">
        <v>2945062</v>
      </c>
      <c r="B137" s="4">
        <v>143714</v>
      </c>
      <c r="C137" s="4" t="s">
        <v>79</v>
      </c>
      <c r="D137" s="4">
        <v>10000</v>
      </c>
      <c r="E137" s="4">
        <v>10000</v>
      </c>
      <c r="F137" s="4">
        <v>4617</v>
      </c>
      <c r="G137" s="7">
        <f>E137+F137-D137</f>
        <v>4617</v>
      </c>
      <c r="H137" s="4" t="s">
        <v>80</v>
      </c>
      <c r="I137" s="4">
        <v>130000</v>
      </c>
      <c r="J137" s="4" t="s">
        <v>4</v>
      </c>
      <c r="K137" s="4" t="s">
        <v>13</v>
      </c>
      <c r="L137" s="4" t="s">
        <v>6</v>
      </c>
      <c r="M137" s="4" t="s">
        <v>23</v>
      </c>
      <c r="O137" s="4"/>
      <c r="P137" s="14">
        <v>85891</v>
      </c>
      <c r="Q137" s="12">
        <v>319.96000000000004</v>
      </c>
      <c r="S137" s="14">
        <v>6619621</v>
      </c>
      <c r="T137" s="12">
        <v>4640</v>
      </c>
      <c r="U137">
        <f>SUM($T$2:T137)</f>
        <v>1166134.98</v>
      </c>
      <c r="W137" s="16">
        <v>6619621</v>
      </c>
      <c r="X137">
        <v>1166134.98</v>
      </c>
      <c r="Y137">
        <v>136</v>
      </c>
      <c r="Z137" s="18">
        <f t="shared" si="10"/>
        <v>2.8006729963516293</v>
      </c>
      <c r="AA137" s="18">
        <f t="shared" si="11"/>
        <v>2.9798422436459245E-2</v>
      </c>
      <c r="AB137" t="str">
        <f t="shared" si="12"/>
        <v>A</v>
      </c>
      <c r="AI137" s="14">
        <v>85891</v>
      </c>
      <c r="AJ137" s="12">
        <v>319.96000000000004</v>
      </c>
      <c r="AK137" s="12">
        <v>319.95999999999992</v>
      </c>
      <c r="AL137" s="12">
        <v>11050</v>
      </c>
      <c r="AN137">
        <v>85891</v>
      </c>
      <c r="AO137">
        <v>319.96000000000004</v>
      </c>
      <c r="AP137">
        <v>319.95999999999992</v>
      </c>
      <c r="AQ137">
        <v>11050</v>
      </c>
      <c r="AR137">
        <f t="shared" si="13"/>
        <v>0</v>
      </c>
      <c r="AV137" s="4">
        <v>2945062</v>
      </c>
      <c r="AW137" s="4">
        <v>143714</v>
      </c>
      <c r="AX137" s="4" t="s">
        <v>79</v>
      </c>
      <c r="AY137" s="4">
        <v>10000</v>
      </c>
      <c r="AZ137" s="4">
        <v>10000</v>
      </c>
      <c r="BA137" s="4">
        <v>4617</v>
      </c>
      <c r="BB137" s="7">
        <f>AZ137+BA137-AY137</f>
        <v>4617</v>
      </c>
      <c r="BC137" s="4" t="s">
        <v>80</v>
      </c>
      <c r="BD137" s="4">
        <v>130000</v>
      </c>
      <c r="BE137" s="4" t="s">
        <v>4</v>
      </c>
      <c r="BF137" s="4" t="s">
        <v>13</v>
      </c>
      <c r="BG137" s="4" t="s">
        <v>6</v>
      </c>
      <c r="BH137" s="4" t="s">
        <v>23</v>
      </c>
      <c r="BI137" t="str">
        <f t="shared" si="14"/>
        <v>A</v>
      </c>
    </row>
    <row r="138" spans="1:61" ht="15.75" customHeight="1" x14ac:dyDescent="0.2">
      <c r="A138" s="4">
        <v>3038603</v>
      </c>
      <c r="B138" s="4">
        <v>6691896</v>
      </c>
      <c r="C138" s="4" t="s">
        <v>7962</v>
      </c>
      <c r="D138" s="4">
        <v>3500</v>
      </c>
      <c r="E138" s="4">
        <v>3500</v>
      </c>
      <c r="F138" s="4">
        <v>4595.5</v>
      </c>
      <c r="G138" s="7">
        <f>E138+F138-D138</f>
        <v>4595.5</v>
      </c>
      <c r="H138" s="4" t="s">
        <v>7963</v>
      </c>
      <c r="I138" s="4">
        <v>12000</v>
      </c>
      <c r="J138" s="4" t="s">
        <v>4</v>
      </c>
      <c r="K138" s="4" t="s">
        <v>8</v>
      </c>
      <c r="L138" s="4" t="s">
        <v>6</v>
      </c>
      <c r="M138" s="4" t="s">
        <v>40</v>
      </c>
      <c r="O138" s="4"/>
      <c r="P138" s="14">
        <v>85924</v>
      </c>
      <c r="Q138" s="12">
        <v>22.799999999999955</v>
      </c>
      <c r="S138" s="14">
        <v>6105940</v>
      </c>
      <c r="T138" s="12">
        <v>4636</v>
      </c>
      <c r="U138">
        <f>SUM($T$2:T138)</f>
        <v>1170770.98</v>
      </c>
      <c r="W138" s="16">
        <v>6105940</v>
      </c>
      <c r="X138">
        <v>1170770.98</v>
      </c>
      <c r="Y138">
        <v>137</v>
      </c>
      <c r="Z138" s="18">
        <f t="shared" si="10"/>
        <v>2.8118071448282369</v>
      </c>
      <c r="AA138" s="18">
        <f t="shared" si="11"/>
        <v>3.0017528483786152E-2</v>
      </c>
      <c r="AB138" t="str">
        <f t="shared" si="12"/>
        <v>A</v>
      </c>
      <c r="AI138" s="14">
        <v>85924</v>
      </c>
      <c r="AJ138" s="12">
        <v>22.799999999999955</v>
      </c>
      <c r="AK138" s="12">
        <v>22.8</v>
      </c>
      <c r="AL138" s="12">
        <v>1500</v>
      </c>
      <c r="AN138">
        <v>85924</v>
      </c>
      <c r="AO138">
        <v>22.799999999999955</v>
      </c>
      <c r="AP138">
        <v>22.8</v>
      </c>
      <c r="AQ138">
        <v>1500</v>
      </c>
      <c r="AR138">
        <f t="shared" si="13"/>
        <v>0</v>
      </c>
      <c r="AV138" s="4">
        <v>3038603</v>
      </c>
      <c r="AW138" s="4">
        <v>6691896</v>
      </c>
      <c r="AX138" s="4" t="s">
        <v>7962</v>
      </c>
      <c r="AY138" s="4">
        <v>3500</v>
      </c>
      <c r="AZ138" s="4">
        <v>3500</v>
      </c>
      <c r="BA138" s="4">
        <v>4595.5</v>
      </c>
      <c r="BB138" s="7">
        <f>AZ138+BA138-AY138</f>
        <v>4595.5</v>
      </c>
      <c r="BC138" s="4" t="s">
        <v>7963</v>
      </c>
      <c r="BD138" s="4">
        <v>12000</v>
      </c>
      <c r="BE138" s="4" t="s">
        <v>4</v>
      </c>
      <c r="BF138" s="4" t="s">
        <v>8</v>
      </c>
      <c r="BG138" s="4" t="s">
        <v>6</v>
      </c>
      <c r="BH138" s="4" t="s">
        <v>40</v>
      </c>
      <c r="BI138" t="str">
        <f t="shared" si="14"/>
        <v>A</v>
      </c>
    </row>
    <row r="139" spans="1:61" ht="15.75" customHeight="1" x14ac:dyDescent="0.2">
      <c r="A139" s="4">
        <v>2962751</v>
      </c>
      <c r="B139" s="4">
        <v>580804</v>
      </c>
      <c r="C139" s="4" t="s">
        <v>1821</v>
      </c>
      <c r="D139" s="4">
        <v>10000</v>
      </c>
      <c r="E139" s="4">
        <v>10000</v>
      </c>
      <c r="F139" s="4">
        <v>4560</v>
      </c>
      <c r="G139" s="7">
        <f>E139+F139-D139</f>
        <v>4560</v>
      </c>
      <c r="H139" s="4" t="s">
        <v>1822</v>
      </c>
      <c r="I139" s="4">
        <v>21000</v>
      </c>
      <c r="J139" s="4" t="s">
        <v>4</v>
      </c>
      <c r="K139" s="4" t="s">
        <v>8</v>
      </c>
      <c r="L139" s="4" t="s">
        <v>6</v>
      </c>
      <c r="M139" s="4" t="s">
        <v>25</v>
      </c>
      <c r="O139" s="4"/>
      <c r="P139" s="14">
        <v>86578</v>
      </c>
      <c r="Q139" s="12">
        <v>353.40000000000009</v>
      </c>
      <c r="S139" s="14">
        <v>143714</v>
      </c>
      <c r="T139" s="12">
        <v>4617</v>
      </c>
      <c r="U139">
        <f>SUM($T$2:T139)</f>
        <v>1175387.98</v>
      </c>
      <c r="W139" s="16">
        <v>143714</v>
      </c>
      <c r="X139">
        <v>1175387.98</v>
      </c>
      <c r="Y139">
        <v>138</v>
      </c>
      <c r="Z139" s="18">
        <f t="shared" si="10"/>
        <v>2.822895661548793</v>
      </c>
      <c r="AA139" s="18">
        <f t="shared" si="11"/>
        <v>3.0236634531113058E-2</v>
      </c>
      <c r="AB139" t="str">
        <f t="shared" si="12"/>
        <v>A</v>
      </c>
      <c r="AI139" s="14">
        <v>86578</v>
      </c>
      <c r="AJ139" s="12">
        <v>353.40000000000009</v>
      </c>
      <c r="AK139" s="12">
        <v>353.4</v>
      </c>
      <c r="AL139" s="12">
        <v>1550</v>
      </c>
      <c r="AN139">
        <v>86578</v>
      </c>
      <c r="AO139">
        <v>353.40000000000009</v>
      </c>
      <c r="AP139">
        <v>353.4</v>
      </c>
      <c r="AQ139">
        <v>1550</v>
      </c>
      <c r="AR139">
        <f t="shared" si="13"/>
        <v>0</v>
      </c>
      <c r="AV139" s="4">
        <v>2962751</v>
      </c>
      <c r="AW139" s="4">
        <v>580804</v>
      </c>
      <c r="AX139" s="4" t="s">
        <v>1821</v>
      </c>
      <c r="AY139" s="4">
        <v>10000</v>
      </c>
      <c r="AZ139" s="4">
        <v>10000</v>
      </c>
      <c r="BA139" s="4">
        <v>4560</v>
      </c>
      <c r="BB139" s="7">
        <f>AZ139+BA139-AY139</f>
        <v>4560</v>
      </c>
      <c r="BC139" s="4" t="s">
        <v>1822</v>
      </c>
      <c r="BD139" s="4">
        <v>21000</v>
      </c>
      <c r="BE139" s="4" t="s">
        <v>4</v>
      </c>
      <c r="BF139" s="4" t="s">
        <v>8</v>
      </c>
      <c r="BG139" s="4" t="s">
        <v>6</v>
      </c>
      <c r="BH139" s="4" t="s">
        <v>25</v>
      </c>
      <c r="BI139" t="str">
        <f t="shared" si="14"/>
        <v>A</v>
      </c>
    </row>
    <row r="140" spans="1:61" ht="15.75" customHeight="1" x14ac:dyDescent="0.2">
      <c r="A140" s="4">
        <v>2977220</v>
      </c>
      <c r="B140" s="4">
        <v>49467</v>
      </c>
      <c r="C140" s="4" t="s">
        <v>3079</v>
      </c>
      <c r="D140" s="4">
        <v>10000</v>
      </c>
      <c r="E140" s="4">
        <v>10000</v>
      </c>
      <c r="F140" s="4">
        <v>4560</v>
      </c>
      <c r="G140" s="7">
        <f>E140+F140-D140</f>
        <v>4560</v>
      </c>
      <c r="H140" s="4" t="s">
        <v>3080</v>
      </c>
      <c r="I140" s="4">
        <v>13000</v>
      </c>
      <c r="J140" s="4" t="s">
        <v>4</v>
      </c>
      <c r="K140" s="4" t="s">
        <v>5</v>
      </c>
      <c r="L140" s="4" t="s">
        <v>6</v>
      </c>
      <c r="M140" s="4" t="s">
        <v>23</v>
      </c>
      <c r="O140" s="4"/>
      <c r="P140" s="14">
        <v>87520</v>
      </c>
      <c r="Q140" s="12">
        <v>1013.6999999999998</v>
      </c>
      <c r="S140" s="14">
        <v>6691896</v>
      </c>
      <c r="T140" s="12">
        <v>4595.5</v>
      </c>
      <c r="U140">
        <f>SUM($T$2:T140)</f>
        <v>1179983.48</v>
      </c>
      <c r="W140" s="16">
        <v>6691896</v>
      </c>
      <c r="X140">
        <v>1179983.48</v>
      </c>
      <c r="Y140">
        <v>139</v>
      </c>
      <c r="Z140" s="18">
        <f t="shared" si="10"/>
        <v>2.8339325423348698</v>
      </c>
      <c r="AA140" s="18">
        <f t="shared" si="11"/>
        <v>3.0455740578439965E-2</v>
      </c>
      <c r="AB140" t="str">
        <f t="shared" si="12"/>
        <v>A</v>
      </c>
      <c r="AI140" s="14">
        <v>87520</v>
      </c>
      <c r="AJ140" s="12">
        <v>1013.6999999999998</v>
      </c>
      <c r="AK140" s="12">
        <v>1013.7</v>
      </c>
      <c r="AL140" s="12">
        <v>3100</v>
      </c>
      <c r="AN140">
        <v>87520</v>
      </c>
      <c r="AO140">
        <v>1013.6999999999998</v>
      </c>
      <c r="AP140">
        <v>1013.7</v>
      </c>
      <c r="AQ140">
        <v>3100</v>
      </c>
      <c r="AR140">
        <f t="shared" si="13"/>
        <v>0</v>
      </c>
      <c r="AV140" s="4">
        <v>2977220</v>
      </c>
      <c r="AW140" s="4">
        <v>49467</v>
      </c>
      <c r="AX140" s="4" t="s">
        <v>3079</v>
      </c>
      <c r="AY140" s="4">
        <v>10000</v>
      </c>
      <c r="AZ140" s="4">
        <v>10000</v>
      </c>
      <c r="BA140" s="4">
        <v>4560</v>
      </c>
      <c r="BB140" s="7">
        <f>AZ140+BA140-AY140</f>
        <v>4560</v>
      </c>
      <c r="BC140" s="4" t="s">
        <v>3080</v>
      </c>
      <c r="BD140" s="4">
        <v>13000</v>
      </c>
      <c r="BE140" s="4" t="s">
        <v>4</v>
      </c>
      <c r="BF140" s="4" t="s">
        <v>5</v>
      </c>
      <c r="BG140" s="4" t="s">
        <v>6</v>
      </c>
      <c r="BH140" s="4" t="s">
        <v>23</v>
      </c>
      <c r="BI140" t="str">
        <f t="shared" si="14"/>
        <v>A</v>
      </c>
    </row>
    <row r="141" spans="1:61" ht="15.75" customHeight="1" x14ac:dyDescent="0.2">
      <c r="A141" s="4">
        <v>2983212</v>
      </c>
      <c r="B141" s="4">
        <v>432087</v>
      </c>
      <c r="C141" s="4" t="s">
        <v>3599</v>
      </c>
      <c r="D141" s="4">
        <v>10000</v>
      </c>
      <c r="E141" s="4">
        <v>10000</v>
      </c>
      <c r="F141" s="4">
        <v>4560</v>
      </c>
      <c r="G141" s="7">
        <f>E141+F141-D141</f>
        <v>4560</v>
      </c>
      <c r="H141" s="4" t="s">
        <v>3600</v>
      </c>
      <c r="I141" s="4">
        <v>15000</v>
      </c>
      <c r="J141" s="4" t="s">
        <v>4</v>
      </c>
      <c r="K141" s="4" t="s">
        <v>8</v>
      </c>
      <c r="L141" s="4" t="s">
        <v>6</v>
      </c>
      <c r="M141" s="4" t="s">
        <v>76</v>
      </c>
      <c r="O141" s="4"/>
      <c r="P141" s="14">
        <v>87563</v>
      </c>
      <c r="Q141" s="12">
        <v>1795</v>
      </c>
      <c r="S141" s="14">
        <v>49467</v>
      </c>
      <c r="T141" s="12">
        <v>4560</v>
      </c>
      <c r="U141">
        <f>SUM($T$2:T141)</f>
        <v>1184543.48</v>
      </c>
      <c r="W141" s="16">
        <v>49467</v>
      </c>
      <c r="X141">
        <v>1184543.48</v>
      </c>
      <c r="Y141">
        <v>140</v>
      </c>
      <c r="Z141" s="18">
        <f t="shared" si="10"/>
        <v>2.8448841637872713</v>
      </c>
      <c r="AA141" s="18">
        <f t="shared" si="11"/>
        <v>3.0674846625766871E-2</v>
      </c>
      <c r="AB141" t="str">
        <f t="shared" si="12"/>
        <v>A</v>
      </c>
      <c r="AI141" s="14">
        <v>87563</v>
      </c>
      <c r="AJ141" s="12">
        <v>1795</v>
      </c>
      <c r="AK141" s="12">
        <v>1795</v>
      </c>
      <c r="AL141" s="12">
        <v>1000</v>
      </c>
      <c r="AN141">
        <v>87563</v>
      </c>
      <c r="AO141">
        <v>1795</v>
      </c>
      <c r="AP141">
        <v>1795</v>
      </c>
      <c r="AQ141">
        <v>1000</v>
      </c>
      <c r="AR141">
        <f t="shared" si="13"/>
        <v>0</v>
      </c>
      <c r="AV141" s="4">
        <v>2983212</v>
      </c>
      <c r="AW141" s="4">
        <v>432087</v>
      </c>
      <c r="AX141" s="4" t="s">
        <v>3599</v>
      </c>
      <c r="AY141" s="4">
        <v>10000</v>
      </c>
      <c r="AZ141" s="4">
        <v>10000</v>
      </c>
      <c r="BA141" s="4">
        <v>4560</v>
      </c>
      <c r="BB141" s="7">
        <f>AZ141+BA141-AY141</f>
        <v>4560</v>
      </c>
      <c r="BC141" s="4" t="s">
        <v>3600</v>
      </c>
      <c r="BD141" s="4">
        <v>15000</v>
      </c>
      <c r="BE141" s="4" t="s">
        <v>4</v>
      </c>
      <c r="BF141" s="4" t="s">
        <v>8</v>
      </c>
      <c r="BG141" s="4" t="s">
        <v>6</v>
      </c>
      <c r="BH141" s="4" t="s">
        <v>76</v>
      </c>
      <c r="BI141" t="str">
        <f t="shared" si="14"/>
        <v>A</v>
      </c>
    </row>
    <row r="142" spans="1:61" ht="15.75" customHeight="1" x14ac:dyDescent="0.2">
      <c r="A142" s="4">
        <v>3036783</v>
      </c>
      <c r="B142" s="4">
        <v>273886</v>
      </c>
      <c r="C142" s="4" t="s">
        <v>7828</v>
      </c>
      <c r="D142" s="4">
        <v>10000</v>
      </c>
      <c r="E142" s="4">
        <v>10000</v>
      </c>
      <c r="F142" s="4">
        <v>4560</v>
      </c>
      <c r="G142" s="7">
        <f>E142+F142-D142</f>
        <v>4560</v>
      </c>
      <c r="H142" s="4" t="s">
        <v>3304</v>
      </c>
      <c r="I142" s="4">
        <v>45000</v>
      </c>
      <c r="J142" s="4" t="s">
        <v>4</v>
      </c>
      <c r="K142" s="4" t="s">
        <v>8</v>
      </c>
      <c r="L142" s="4" t="s">
        <v>6</v>
      </c>
      <c r="M142" s="4" t="s">
        <v>25</v>
      </c>
      <c r="O142" s="4"/>
      <c r="P142" s="14">
        <v>87983</v>
      </c>
      <c r="Q142" s="12">
        <v>-750</v>
      </c>
      <c r="S142" s="14">
        <v>432087</v>
      </c>
      <c r="T142" s="12">
        <v>4560</v>
      </c>
      <c r="U142">
        <f>SUM($T$2:T142)</f>
        <v>1189103.48</v>
      </c>
      <c r="W142" s="16">
        <v>432087</v>
      </c>
      <c r="X142">
        <v>1189103.48</v>
      </c>
      <c r="Y142">
        <v>141</v>
      </c>
      <c r="Z142" s="18">
        <f t="shared" si="10"/>
        <v>2.8558357852396723</v>
      </c>
      <c r="AA142" s="18">
        <f t="shared" si="11"/>
        <v>3.0893952673093777E-2</v>
      </c>
      <c r="AB142" t="str">
        <f t="shared" si="12"/>
        <v>A</v>
      </c>
      <c r="AI142" s="14">
        <v>87983</v>
      </c>
      <c r="AJ142" s="12">
        <v>-750</v>
      </c>
      <c r="AK142" s="12">
        <v>0</v>
      </c>
      <c r="AL142" s="12">
        <v>0</v>
      </c>
      <c r="AN142">
        <v>87983</v>
      </c>
      <c r="AO142">
        <v>-750</v>
      </c>
      <c r="AP142">
        <v>0</v>
      </c>
      <c r="AQ142">
        <v>0</v>
      </c>
      <c r="AR142">
        <f t="shared" si="13"/>
        <v>0</v>
      </c>
      <c r="AV142" s="4">
        <v>3036783</v>
      </c>
      <c r="AW142" s="4">
        <v>273886</v>
      </c>
      <c r="AX142" s="4" t="s">
        <v>7828</v>
      </c>
      <c r="AY142" s="4">
        <v>10000</v>
      </c>
      <c r="AZ142" s="4">
        <v>10000</v>
      </c>
      <c r="BA142" s="4">
        <v>4560</v>
      </c>
      <c r="BB142" s="7">
        <f>AZ142+BA142-AY142</f>
        <v>4560</v>
      </c>
      <c r="BC142" s="4" t="s">
        <v>3304</v>
      </c>
      <c r="BD142" s="4">
        <v>45000</v>
      </c>
      <c r="BE142" s="4" t="s">
        <v>4</v>
      </c>
      <c r="BF142" s="4" t="s">
        <v>8</v>
      </c>
      <c r="BG142" s="4" t="s">
        <v>6</v>
      </c>
      <c r="BH142" s="4" t="s">
        <v>25</v>
      </c>
      <c r="BI142" t="str">
        <f t="shared" si="14"/>
        <v>A</v>
      </c>
    </row>
    <row r="143" spans="1:61" ht="15.75" customHeight="1" x14ac:dyDescent="0.2">
      <c r="A143" s="4">
        <v>3046625</v>
      </c>
      <c r="B143" s="4">
        <v>1682482</v>
      </c>
      <c r="C143" s="4" t="s">
        <v>8510</v>
      </c>
      <c r="D143" s="4">
        <v>10000</v>
      </c>
      <c r="E143" s="4">
        <v>10000</v>
      </c>
      <c r="F143" s="4">
        <v>4560</v>
      </c>
      <c r="G143" s="7">
        <f>E143+F143-D143</f>
        <v>4560</v>
      </c>
      <c r="H143" s="4" t="s">
        <v>2634</v>
      </c>
      <c r="I143" s="4">
        <v>12200</v>
      </c>
      <c r="J143" s="4" t="s">
        <v>4</v>
      </c>
      <c r="K143" s="4" t="s">
        <v>13</v>
      </c>
      <c r="L143" s="4" t="s">
        <v>6</v>
      </c>
      <c r="M143" s="4" t="s">
        <v>7</v>
      </c>
      <c r="O143" s="4"/>
      <c r="P143" s="14">
        <v>87991</v>
      </c>
      <c r="Q143" s="12">
        <v>-5000</v>
      </c>
      <c r="S143" s="14">
        <v>580804</v>
      </c>
      <c r="T143" s="12">
        <v>4560</v>
      </c>
      <c r="U143">
        <f>SUM($T$2:T143)</f>
        <v>1193663.48</v>
      </c>
      <c r="W143" s="16">
        <v>580804</v>
      </c>
      <c r="X143">
        <v>1193663.48</v>
      </c>
      <c r="Y143">
        <v>142</v>
      </c>
      <c r="Z143" s="18">
        <f t="shared" si="10"/>
        <v>2.8667874066920733</v>
      </c>
      <c r="AA143" s="18">
        <f t="shared" si="11"/>
        <v>3.1113058720420684E-2</v>
      </c>
      <c r="AB143" t="str">
        <f t="shared" si="12"/>
        <v>A</v>
      </c>
      <c r="AI143" s="14">
        <v>87991</v>
      </c>
      <c r="AJ143" s="12">
        <v>-5000</v>
      </c>
      <c r="AK143" s="12">
        <v>0</v>
      </c>
      <c r="AL143" s="12">
        <v>0</v>
      </c>
      <c r="AN143">
        <v>87991</v>
      </c>
      <c r="AO143">
        <v>-5000</v>
      </c>
      <c r="AP143">
        <v>0</v>
      </c>
      <c r="AQ143">
        <v>0</v>
      </c>
      <c r="AR143">
        <f t="shared" si="13"/>
        <v>0</v>
      </c>
      <c r="AV143" s="4">
        <v>3046625</v>
      </c>
      <c r="AW143" s="4">
        <v>1682482</v>
      </c>
      <c r="AX143" s="4" t="s">
        <v>8510</v>
      </c>
      <c r="AY143" s="4">
        <v>10000</v>
      </c>
      <c r="AZ143" s="4">
        <v>10000</v>
      </c>
      <c r="BA143" s="4">
        <v>4560</v>
      </c>
      <c r="BB143" s="7">
        <f>AZ143+BA143-AY143</f>
        <v>4560</v>
      </c>
      <c r="BC143" s="4" t="s">
        <v>2634</v>
      </c>
      <c r="BD143" s="4">
        <v>12200</v>
      </c>
      <c r="BE143" s="4" t="s">
        <v>4</v>
      </c>
      <c r="BF143" s="4" t="s">
        <v>13</v>
      </c>
      <c r="BG143" s="4" t="s">
        <v>6</v>
      </c>
      <c r="BH143" s="4" t="s">
        <v>7</v>
      </c>
      <c r="BI143" t="str">
        <f t="shared" si="14"/>
        <v>A</v>
      </c>
    </row>
    <row r="144" spans="1:61" ht="15.75" customHeight="1" x14ac:dyDescent="0.2">
      <c r="A144" s="4">
        <v>2986061</v>
      </c>
      <c r="B144" s="4">
        <v>7563298</v>
      </c>
      <c r="C144" s="4" t="s">
        <v>3888</v>
      </c>
      <c r="D144" s="4">
        <v>2000</v>
      </c>
      <c r="E144" s="4">
        <v>2000</v>
      </c>
      <c r="F144" s="4">
        <v>4538</v>
      </c>
      <c r="G144" s="7">
        <f>E144+F144-D144</f>
        <v>4538</v>
      </c>
      <c r="H144" s="4" t="s">
        <v>3889</v>
      </c>
      <c r="I144" s="4">
        <v>20000</v>
      </c>
      <c r="J144" s="4" t="s">
        <v>32</v>
      </c>
      <c r="K144" s="4" t="s">
        <v>8</v>
      </c>
      <c r="M144" s="4" t="s">
        <v>48</v>
      </c>
      <c r="O144" s="4"/>
      <c r="P144" s="14">
        <v>88305</v>
      </c>
      <c r="Q144" s="12">
        <v>-2000</v>
      </c>
      <c r="S144" s="14">
        <v>7563298</v>
      </c>
      <c r="T144" s="12">
        <v>4538</v>
      </c>
      <c r="U144">
        <f>SUM($T$2:T144)</f>
        <v>1198201.48</v>
      </c>
      <c r="W144" s="16">
        <v>7563298</v>
      </c>
      <c r="X144">
        <v>1198201.48</v>
      </c>
      <c r="Y144">
        <v>143</v>
      </c>
      <c r="Z144" s="18">
        <f t="shared" si="10"/>
        <v>2.8776861913743095</v>
      </c>
      <c r="AA144" s="18">
        <f t="shared" si="11"/>
        <v>3.133216476774759E-2</v>
      </c>
      <c r="AB144" t="str">
        <f t="shared" si="12"/>
        <v>A</v>
      </c>
      <c r="AI144" s="14">
        <v>88305</v>
      </c>
      <c r="AJ144" s="12">
        <v>-2000</v>
      </c>
      <c r="AK144" s="12">
        <v>0</v>
      </c>
      <c r="AL144" s="12">
        <v>0</v>
      </c>
      <c r="AN144">
        <v>88305</v>
      </c>
      <c r="AO144">
        <v>-2000</v>
      </c>
      <c r="AP144">
        <v>0</v>
      </c>
      <c r="AQ144">
        <v>0</v>
      </c>
      <c r="AR144">
        <f t="shared" si="13"/>
        <v>0</v>
      </c>
      <c r="AV144" s="4">
        <v>2986061</v>
      </c>
      <c r="AW144" s="4">
        <v>7563298</v>
      </c>
      <c r="AX144" s="4" t="s">
        <v>3888</v>
      </c>
      <c r="AY144" s="4">
        <v>2000</v>
      </c>
      <c r="AZ144" s="4">
        <v>2000</v>
      </c>
      <c r="BA144" s="4">
        <v>4538</v>
      </c>
      <c r="BB144" s="7">
        <f>AZ144+BA144-AY144</f>
        <v>4538</v>
      </c>
      <c r="BC144" s="4" t="s">
        <v>3889</v>
      </c>
      <c r="BD144" s="4">
        <v>20000</v>
      </c>
      <c r="BE144" s="4" t="s">
        <v>32</v>
      </c>
      <c r="BF144" s="4" t="s">
        <v>8</v>
      </c>
      <c r="BH144" s="4" t="s">
        <v>48</v>
      </c>
      <c r="BI144" t="str">
        <f t="shared" si="14"/>
        <v>A</v>
      </c>
    </row>
    <row r="145" spans="1:61" ht="15.75" customHeight="1" x14ac:dyDescent="0.2">
      <c r="A145" s="4">
        <v>2952195</v>
      </c>
      <c r="B145" s="4">
        <v>328029</v>
      </c>
      <c r="C145" s="4" t="s">
        <v>802</v>
      </c>
      <c r="D145" s="4">
        <v>10000</v>
      </c>
      <c r="E145" s="4">
        <v>0</v>
      </c>
      <c r="F145" s="4">
        <v>14536</v>
      </c>
      <c r="G145" s="7">
        <f>E145+F145-D145</f>
        <v>4536</v>
      </c>
      <c r="H145" s="4" t="s">
        <v>803</v>
      </c>
      <c r="I145" s="4">
        <v>7000</v>
      </c>
      <c r="J145" s="4" t="s">
        <v>4</v>
      </c>
      <c r="K145" s="4" t="s">
        <v>13</v>
      </c>
      <c r="L145" s="4" t="s">
        <v>9</v>
      </c>
      <c r="M145" s="4" t="s">
        <v>73</v>
      </c>
      <c r="O145" s="4"/>
      <c r="P145" s="14">
        <v>88996</v>
      </c>
      <c r="Q145" s="12">
        <v>389.88000000000011</v>
      </c>
      <c r="S145" s="14">
        <v>328029</v>
      </c>
      <c r="T145" s="12">
        <v>4536</v>
      </c>
      <c r="U145">
        <f>SUM($T$2:T145)</f>
        <v>1202737.48</v>
      </c>
      <c r="W145" s="16">
        <v>328029</v>
      </c>
      <c r="X145">
        <v>1202737.48</v>
      </c>
      <c r="Y145">
        <v>144</v>
      </c>
      <c r="Z145" s="18">
        <f t="shared" si="10"/>
        <v>2.8885801727138034</v>
      </c>
      <c r="AA145" s="18">
        <f t="shared" si="11"/>
        <v>3.1551270815074493E-2</v>
      </c>
      <c r="AB145" t="str">
        <f t="shared" si="12"/>
        <v>A</v>
      </c>
      <c r="AI145" s="14">
        <v>88996</v>
      </c>
      <c r="AJ145" s="12">
        <v>389.88000000000011</v>
      </c>
      <c r="AK145" s="12">
        <v>389.88</v>
      </c>
      <c r="AL145" s="12">
        <v>1200</v>
      </c>
      <c r="AN145">
        <v>88996</v>
      </c>
      <c r="AO145">
        <v>389.88000000000011</v>
      </c>
      <c r="AP145">
        <v>389.88</v>
      </c>
      <c r="AQ145">
        <v>1200</v>
      </c>
      <c r="AR145">
        <f t="shared" si="13"/>
        <v>0</v>
      </c>
      <c r="AV145" s="4">
        <v>2952195</v>
      </c>
      <c r="AW145" s="4">
        <v>328029</v>
      </c>
      <c r="AX145" s="4" t="s">
        <v>802</v>
      </c>
      <c r="AY145" s="4">
        <v>10000</v>
      </c>
      <c r="AZ145" s="4">
        <v>0</v>
      </c>
      <c r="BA145" s="4">
        <v>14536</v>
      </c>
      <c r="BB145" s="7">
        <f>AZ145+BA145-AY145</f>
        <v>4536</v>
      </c>
      <c r="BC145" s="4" t="s">
        <v>803</v>
      </c>
      <c r="BD145" s="4">
        <v>7000</v>
      </c>
      <c r="BE145" s="4" t="s">
        <v>4</v>
      </c>
      <c r="BF145" s="4" t="s">
        <v>13</v>
      </c>
      <c r="BG145" s="4" t="s">
        <v>9</v>
      </c>
      <c r="BH145" s="4" t="s">
        <v>73</v>
      </c>
      <c r="BI145" t="str">
        <f t="shared" si="14"/>
        <v>A</v>
      </c>
    </row>
    <row r="146" spans="1:61" ht="15.75" customHeight="1" x14ac:dyDescent="0.2">
      <c r="A146" s="4">
        <v>2957760</v>
      </c>
      <c r="B146" s="4">
        <v>4935050</v>
      </c>
      <c r="C146" s="4" t="s">
        <v>1330</v>
      </c>
      <c r="D146" s="4">
        <v>10000</v>
      </c>
      <c r="E146" s="4">
        <v>10000</v>
      </c>
      <c r="F146" s="4">
        <v>4500</v>
      </c>
      <c r="G146" s="7">
        <f>E146+F146-D146</f>
        <v>4500</v>
      </c>
      <c r="H146" s="4" t="s">
        <v>1331</v>
      </c>
      <c r="I146" s="4">
        <v>25000</v>
      </c>
      <c r="J146" s="4" t="s">
        <v>32</v>
      </c>
      <c r="K146" s="4" t="s">
        <v>13</v>
      </c>
      <c r="M146" s="4" t="s">
        <v>19</v>
      </c>
      <c r="O146" s="4"/>
      <c r="P146" s="14">
        <v>89212</v>
      </c>
      <c r="Q146" s="12">
        <v>-500</v>
      </c>
      <c r="S146" s="14">
        <v>4701481</v>
      </c>
      <c r="T146" s="12">
        <v>4530</v>
      </c>
      <c r="U146">
        <f>SUM($T$2:T146)</f>
        <v>1207267.48</v>
      </c>
      <c r="W146" s="16">
        <v>4701481</v>
      </c>
      <c r="X146">
        <v>1207267.48</v>
      </c>
      <c r="Y146">
        <v>145</v>
      </c>
      <c r="Z146" s="18">
        <f t="shared" si="10"/>
        <v>2.8994597440250702</v>
      </c>
      <c r="AA146" s="18">
        <f t="shared" si="11"/>
        <v>3.1770376862401403E-2</v>
      </c>
      <c r="AB146" t="str">
        <f t="shared" si="12"/>
        <v>A</v>
      </c>
      <c r="AI146" s="14">
        <v>89212</v>
      </c>
      <c r="AJ146" s="12">
        <v>-500</v>
      </c>
      <c r="AK146" s="12">
        <v>0</v>
      </c>
      <c r="AL146" s="12">
        <v>0</v>
      </c>
      <c r="AN146">
        <v>89212</v>
      </c>
      <c r="AO146">
        <v>-500</v>
      </c>
      <c r="AP146">
        <v>0</v>
      </c>
      <c r="AQ146">
        <v>0</v>
      </c>
      <c r="AR146">
        <f t="shared" si="13"/>
        <v>0</v>
      </c>
      <c r="AV146" s="4">
        <v>2957760</v>
      </c>
      <c r="AW146" s="4">
        <v>4935050</v>
      </c>
      <c r="AX146" s="4" t="s">
        <v>1330</v>
      </c>
      <c r="AY146" s="4">
        <v>10000</v>
      </c>
      <c r="AZ146" s="4">
        <v>10000</v>
      </c>
      <c r="BA146" s="4">
        <v>4500</v>
      </c>
      <c r="BB146" s="7">
        <f>AZ146+BA146-AY146</f>
        <v>4500</v>
      </c>
      <c r="BC146" s="4" t="s">
        <v>1331</v>
      </c>
      <c r="BD146" s="4">
        <v>25000</v>
      </c>
      <c r="BE146" s="4" t="s">
        <v>32</v>
      </c>
      <c r="BF146" s="4" t="s">
        <v>13</v>
      </c>
      <c r="BH146" s="4" t="s">
        <v>19</v>
      </c>
      <c r="BI146" t="str">
        <f t="shared" si="14"/>
        <v>A</v>
      </c>
    </row>
    <row r="147" spans="1:61" ht="15.75" customHeight="1" x14ac:dyDescent="0.2">
      <c r="A147" s="4">
        <v>3020053</v>
      </c>
      <c r="B147" s="4">
        <v>1554931</v>
      </c>
      <c r="C147" s="4" t="s">
        <v>6557</v>
      </c>
      <c r="D147" s="4">
        <v>10000</v>
      </c>
      <c r="E147" s="4">
        <v>10000</v>
      </c>
      <c r="F147" s="4">
        <v>4500</v>
      </c>
      <c r="G147" s="7">
        <f>E147+F147-D147</f>
        <v>4500</v>
      </c>
      <c r="H147" s="4" t="s">
        <v>3869</v>
      </c>
      <c r="I147" s="4">
        <v>24000</v>
      </c>
      <c r="J147" s="4" t="s">
        <v>4</v>
      </c>
      <c r="K147" s="4" t="s">
        <v>22</v>
      </c>
      <c r="L147" s="4" t="s">
        <v>6</v>
      </c>
      <c r="M147" s="4" t="s">
        <v>48</v>
      </c>
      <c r="O147" s="4"/>
      <c r="P147" s="14">
        <v>89334</v>
      </c>
      <c r="Q147" s="12">
        <v>-1000</v>
      </c>
      <c r="S147" s="14">
        <v>1554931</v>
      </c>
      <c r="T147" s="12">
        <v>4500</v>
      </c>
      <c r="U147">
        <f>SUM($T$2:T147)</f>
        <v>1211767.48</v>
      </c>
      <c r="W147" s="16">
        <v>1554931</v>
      </c>
      <c r="X147">
        <v>1211767.48</v>
      </c>
      <c r="Y147">
        <v>146</v>
      </c>
      <c r="Z147" s="18">
        <f t="shared" si="10"/>
        <v>2.9102672651952028</v>
      </c>
      <c r="AA147" s="18">
        <f t="shared" si="11"/>
        <v>3.1989482909728306E-2</v>
      </c>
      <c r="AB147" t="str">
        <f t="shared" si="12"/>
        <v>A</v>
      </c>
      <c r="AI147" s="14">
        <v>89334</v>
      </c>
      <c r="AJ147" s="12">
        <v>-1000</v>
      </c>
      <c r="AK147" s="12">
        <v>0</v>
      </c>
      <c r="AL147" s="12">
        <v>0</v>
      </c>
      <c r="AN147">
        <v>89334</v>
      </c>
      <c r="AO147">
        <v>-1000</v>
      </c>
      <c r="AP147">
        <v>0</v>
      </c>
      <c r="AQ147">
        <v>0</v>
      </c>
      <c r="AR147">
        <f t="shared" si="13"/>
        <v>0</v>
      </c>
      <c r="AV147" s="4">
        <v>3020053</v>
      </c>
      <c r="AW147" s="4">
        <v>1554931</v>
      </c>
      <c r="AX147" s="4" t="s">
        <v>6557</v>
      </c>
      <c r="AY147" s="4">
        <v>10000</v>
      </c>
      <c r="AZ147" s="4">
        <v>10000</v>
      </c>
      <c r="BA147" s="4">
        <v>4500</v>
      </c>
      <c r="BB147" s="7">
        <f>AZ147+BA147-AY147</f>
        <v>4500</v>
      </c>
      <c r="BC147" s="4" t="s">
        <v>3869</v>
      </c>
      <c r="BD147" s="4">
        <v>24000</v>
      </c>
      <c r="BE147" s="4" t="s">
        <v>4</v>
      </c>
      <c r="BF147" s="4" t="s">
        <v>22</v>
      </c>
      <c r="BG147" s="4" t="s">
        <v>6</v>
      </c>
      <c r="BH147" s="4" t="s">
        <v>48</v>
      </c>
      <c r="BI147" t="str">
        <f t="shared" si="14"/>
        <v>A</v>
      </c>
    </row>
    <row r="148" spans="1:61" ht="15.75" customHeight="1" x14ac:dyDescent="0.2">
      <c r="A148" s="4">
        <v>2980020</v>
      </c>
      <c r="B148" s="4">
        <v>644930</v>
      </c>
      <c r="C148" s="4" t="s">
        <v>3326</v>
      </c>
      <c r="D148" s="4">
        <v>5500</v>
      </c>
      <c r="E148" s="4">
        <v>5500</v>
      </c>
      <c r="F148" s="4">
        <v>4455</v>
      </c>
      <c r="G148" s="7">
        <f>E148+F148-D148</f>
        <v>4455</v>
      </c>
      <c r="H148" s="4" t="s">
        <v>2772</v>
      </c>
      <c r="I148" s="4">
        <v>20000</v>
      </c>
      <c r="J148" s="4" t="s">
        <v>4</v>
      </c>
      <c r="K148" s="4" t="s">
        <v>13</v>
      </c>
      <c r="L148" s="4" t="s">
        <v>6</v>
      </c>
      <c r="M148" s="4" t="s">
        <v>25</v>
      </c>
      <c r="O148" s="4"/>
      <c r="P148" s="14">
        <v>91921</v>
      </c>
      <c r="Q148" s="12">
        <v>45.130000000000109</v>
      </c>
      <c r="S148" s="14">
        <v>4935050</v>
      </c>
      <c r="T148" s="12">
        <v>4500</v>
      </c>
      <c r="U148">
        <f>SUM($T$2:T148)</f>
        <v>1216267.48</v>
      </c>
      <c r="W148" s="16">
        <v>4935050</v>
      </c>
      <c r="X148">
        <v>1216267.48</v>
      </c>
      <c r="Y148">
        <v>147</v>
      </c>
      <c r="Z148" s="18">
        <f t="shared" si="10"/>
        <v>2.9210747863653359</v>
      </c>
      <c r="AA148" s="18">
        <f t="shared" si="11"/>
        <v>3.2208588957055216E-2</v>
      </c>
      <c r="AB148" t="str">
        <f t="shared" si="12"/>
        <v>A</v>
      </c>
      <c r="AI148" s="14">
        <v>91921</v>
      </c>
      <c r="AJ148" s="12">
        <v>45.130000000000109</v>
      </c>
      <c r="AK148" s="12">
        <v>45.13</v>
      </c>
      <c r="AL148" s="12">
        <v>2500</v>
      </c>
      <c r="AN148">
        <v>91921</v>
      </c>
      <c r="AO148">
        <v>45.130000000000109</v>
      </c>
      <c r="AP148">
        <v>45.13</v>
      </c>
      <c r="AQ148">
        <v>2500</v>
      </c>
      <c r="AR148">
        <f t="shared" si="13"/>
        <v>0</v>
      </c>
      <c r="AV148" s="4">
        <v>2980020</v>
      </c>
      <c r="AW148" s="4">
        <v>644930</v>
      </c>
      <c r="AX148" s="4" t="s">
        <v>3326</v>
      </c>
      <c r="AY148" s="4">
        <v>5500</v>
      </c>
      <c r="AZ148" s="4">
        <v>5500</v>
      </c>
      <c r="BA148" s="4">
        <v>4455</v>
      </c>
      <c r="BB148" s="7">
        <f>AZ148+BA148-AY148</f>
        <v>4455</v>
      </c>
      <c r="BC148" s="4" t="s">
        <v>2772</v>
      </c>
      <c r="BD148" s="4">
        <v>20000</v>
      </c>
      <c r="BE148" s="4" t="s">
        <v>4</v>
      </c>
      <c r="BF148" s="4" t="s">
        <v>13</v>
      </c>
      <c r="BG148" s="4" t="s">
        <v>6</v>
      </c>
      <c r="BH148" s="4" t="s">
        <v>25</v>
      </c>
      <c r="BI148" t="str">
        <f t="shared" si="14"/>
        <v>A</v>
      </c>
    </row>
    <row r="149" spans="1:61" ht="15.75" customHeight="1" x14ac:dyDescent="0.2">
      <c r="A149" s="4">
        <v>2975246</v>
      </c>
      <c r="B149" s="4">
        <v>8990003</v>
      </c>
      <c r="C149" s="4" t="s">
        <v>2883</v>
      </c>
      <c r="D149" s="4">
        <v>2000</v>
      </c>
      <c r="E149" s="4">
        <v>2000</v>
      </c>
      <c r="F149" s="4">
        <v>4447.55</v>
      </c>
      <c r="G149" s="7">
        <f>E149+F149-D149</f>
        <v>4447.55</v>
      </c>
      <c r="H149" s="4" t="s">
        <v>2884</v>
      </c>
      <c r="I149" s="4">
        <v>30000</v>
      </c>
      <c r="J149" s="4" t="s">
        <v>4</v>
      </c>
      <c r="K149" s="4" t="s">
        <v>13</v>
      </c>
      <c r="L149" s="4" t="s">
        <v>6</v>
      </c>
      <c r="M149" s="4" t="s">
        <v>7</v>
      </c>
      <c r="O149" s="4"/>
      <c r="P149" s="14">
        <v>94372</v>
      </c>
      <c r="Q149" s="12">
        <v>61.559999999999945</v>
      </c>
      <c r="S149" s="14">
        <v>644930</v>
      </c>
      <c r="T149" s="12">
        <v>4463.55</v>
      </c>
      <c r="U149">
        <f>SUM($T$2:T149)</f>
        <v>1220731.03</v>
      </c>
      <c r="W149" s="16">
        <v>644930</v>
      </c>
      <c r="X149">
        <v>1220731.03</v>
      </c>
      <c r="Y149">
        <v>148</v>
      </c>
      <c r="Z149" s="18">
        <f t="shared" si="10"/>
        <v>2.9317947666139905</v>
      </c>
      <c r="AA149" s="18">
        <f t="shared" si="11"/>
        <v>3.2427695004382119E-2</v>
      </c>
      <c r="AB149" t="str">
        <f t="shared" si="12"/>
        <v>A</v>
      </c>
      <c r="AI149" s="14">
        <v>94372</v>
      </c>
      <c r="AJ149" s="12">
        <v>61.559999999999945</v>
      </c>
      <c r="AK149" s="12">
        <v>61.56</v>
      </c>
      <c r="AL149" s="12">
        <v>3050</v>
      </c>
      <c r="AN149">
        <v>94372</v>
      </c>
      <c r="AO149">
        <v>61.559999999999945</v>
      </c>
      <c r="AP149">
        <v>61.56</v>
      </c>
      <c r="AQ149">
        <v>3050</v>
      </c>
      <c r="AR149">
        <f t="shared" si="13"/>
        <v>0</v>
      </c>
      <c r="AV149" s="4">
        <v>2975246</v>
      </c>
      <c r="AW149" s="4">
        <v>8990003</v>
      </c>
      <c r="AX149" s="4" t="s">
        <v>2883</v>
      </c>
      <c r="AY149" s="4">
        <v>2000</v>
      </c>
      <c r="AZ149" s="4">
        <v>2000</v>
      </c>
      <c r="BA149" s="4">
        <v>4447.55</v>
      </c>
      <c r="BB149" s="7">
        <f>AZ149+BA149-AY149</f>
        <v>4447.55</v>
      </c>
      <c r="BC149" s="4" t="s">
        <v>2884</v>
      </c>
      <c r="BD149" s="4">
        <v>30000</v>
      </c>
      <c r="BE149" s="4" t="s">
        <v>4</v>
      </c>
      <c r="BF149" s="4" t="s">
        <v>13</v>
      </c>
      <c r="BG149" s="4" t="s">
        <v>6</v>
      </c>
      <c r="BH149" s="4" t="s">
        <v>7</v>
      </c>
      <c r="BI149" t="str">
        <f t="shared" si="14"/>
        <v>A</v>
      </c>
    </row>
    <row r="150" spans="1:61" ht="15.75" customHeight="1" x14ac:dyDescent="0.2">
      <c r="A150" s="4">
        <v>2961330</v>
      </c>
      <c r="B150" s="4">
        <v>363353</v>
      </c>
      <c r="C150" s="4" t="s">
        <v>1676</v>
      </c>
      <c r="D150" s="4">
        <v>10000</v>
      </c>
      <c r="E150" s="4">
        <v>10000</v>
      </c>
      <c r="F150" s="4">
        <v>4408</v>
      </c>
      <c r="G150" s="7">
        <f>E150+F150-D150</f>
        <v>4408</v>
      </c>
      <c r="H150" s="4" t="s">
        <v>1677</v>
      </c>
      <c r="I150" s="4">
        <v>30000</v>
      </c>
      <c r="J150" s="4" t="s">
        <v>32</v>
      </c>
      <c r="K150" s="4" t="s">
        <v>5</v>
      </c>
      <c r="M150" s="4" t="s">
        <v>47</v>
      </c>
      <c r="O150" s="4"/>
      <c r="P150" s="14">
        <v>94595</v>
      </c>
      <c r="Q150" s="12">
        <v>75</v>
      </c>
      <c r="S150" s="14">
        <v>561710</v>
      </c>
      <c r="T150" s="12">
        <v>4456.6399999999994</v>
      </c>
      <c r="U150">
        <f>SUM($T$2:T150)</f>
        <v>1225187.67</v>
      </c>
      <c r="W150" s="16">
        <v>561710</v>
      </c>
      <c r="X150">
        <v>1225187.67</v>
      </c>
      <c r="Y150">
        <v>149</v>
      </c>
      <c r="Z150" s="18">
        <f t="shared" si="10"/>
        <v>2.9424981513134703</v>
      </c>
      <c r="AA150" s="18">
        <f t="shared" si="11"/>
        <v>3.2646801051709029E-2</v>
      </c>
      <c r="AB150" t="str">
        <f t="shared" si="12"/>
        <v>A</v>
      </c>
      <c r="AI150" s="14">
        <v>94595</v>
      </c>
      <c r="AJ150" s="12">
        <v>75</v>
      </c>
      <c r="AK150" s="12">
        <v>75</v>
      </c>
      <c r="AL150" s="12">
        <v>2000</v>
      </c>
      <c r="AN150">
        <v>94595</v>
      </c>
      <c r="AO150">
        <v>75</v>
      </c>
      <c r="AP150">
        <v>75</v>
      </c>
      <c r="AQ150">
        <v>2000</v>
      </c>
      <c r="AR150">
        <f t="shared" si="13"/>
        <v>0</v>
      </c>
      <c r="AV150" s="4">
        <v>2961330</v>
      </c>
      <c r="AW150" s="4">
        <v>363353</v>
      </c>
      <c r="AX150" s="4" t="s">
        <v>1676</v>
      </c>
      <c r="AY150" s="4">
        <v>10000</v>
      </c>
      <c r="AZ150" s="4">
        <v>10000</v>
      </c>
      <c r="BA150" s="4">
        <v>4408</v>
      </c>
      <c r="BB150" s="7">
        <f>AZ150+BA150-AY150</f>
        <v>4408</v>
      </c>
      <c r="BC150" s="4" t="s">
        <v>1677</v>
      </c>
      <c r="BD150" s="4">
        <v>30000</v>
      </c>
      <c r="BE150" s="4" t="s">
        <v>32</v>
      </c>
      <c r="BF150" s="4" t="s">
        <v>5</v>
      </c>
      <c r="BH150" s="4" t="s">
        <v>47</v>
      </c>
      <c r="BI150" t="str">
        <f t="shared" si="14"/>
        <v>A</v>
      </c>
    </row>
    <row r="151" spans="1:61" ht="15.75" customHeight="1" x14ac:dyDescent="0.2">
      <c r="A151" s="4">
        <v>2952944</v>
      </c>
      <c r="B151" s="4">
        <v>8339486</v>
      </c>
      <c r="C151" s="4" t="s">
        <v>877</v>
      </c>
      <c r="D151" s="4">
        <v>7000</v>
      </c>
      <c r="E151" s="4">
        <v>7000</v>
      </c>
      <c r="F151" s="4">
        <v>4403</v>
      </c>
      <c r="G151" s="7">
        <f>E151+F151-D151</f>
        <v>4403</v>
      </c>
      <c r="H151" s="4" t="s">
        <v>878</v>
      </c>
      <c r="I151" s="4">
        <v>25000</v>
      </c>
      <c r="J151" s="4" t="s">
        <v>4</v>
      </c>
      <c r="K151" s="4" t="s">
        <v>8</v>
      </c>
      <c r="L151" s="4" t="s">
        <v>6</v>
      </c>
      <c r="M151" s="4" t="s">
        <v>7</v>
      </c>
      <c r="O151" s="4"/>
      <c r="P151" s="14">
        <v>95284</v>
      </c>
      <c r="Q151" s="12">
        <v>-1500</v>
      </c>
      <c r="S151" s="14">
        <v>8990003</v>
      </c>
      <c r="T151" s="12">
        <v>4447.55</v>
      </c>
      <c r="U151">
        <f>SUM($T$2:T151)</f>
        <v>1229635.22</v>
      </c>
      <c r="W151" s="16">
        <v>8990003</v>
      </c>
      <c r="X151">
        <v>1229635.22</v>
      </c>
      <c r="Y151">
        <v>150</v>
      </c>
      <c r="Z151" s="18">
        <f t="shared" si="10"/>
        <v>2.9531797048201871</v>
      </c>
      <c r="AA151" s="18">
        <f t="shared" si="11"/>
        <v>3.2865907099035932E-2</v>
      </c>
      <c r="AB151" t="str">
        <f t="shared" si="12"/>
        <v>A</v>
      </c>
      <c r="AI151" s="14">
        <v>95284</v>
      </c>
      <c r="AJ151" s="12">
        <v>-1500</v>
      </c>
      <c r="AK151" s="12">
        <v>0</v>
      </c>
      <c r="AL151" s="12">
        <v>0</v>
      </c>
      <c r="AN151">
        <v>95284</v>
      </c>
      <c r="AO151">
        <v>-1500</v>
      </c>
      <c r="AP151">
        <v>0</v>
      </c>
      <c r="AQ151">
        <v>0</v>
      </c>
      <c r="AR151">
        <f t="shared" si="13"/>
        <v>0</v>
      </c>
      <c r="AV151" s="4">
        <v>2952944</v>
      </c>
      <c r="AW151" s="4">
        <v>8339486</v>
      </c>
      <c r="AX151" s="4" t="s">
        <v>877</v>
      </c>
      <c r="AY151" s="4">
        <v>7000</v>
      </c>
      <c r="AZ151" s="4">
        <v>7000</v>
      </c>
      <c r="BA151" s="4">
        <v>4403</v>
      </c>
      <c r="BB151" s="7">
        <f>AZ151+BA151-AY151</f>
        <v>4403</v>
      </c>
      <c r="BC151" s="4" t="s">
        <v>878</v>
      </c>
      <c r="BD151" s="4">
        <v>25000</v>
      </c>
      <c r="BE151" s="4" t="s">
        <v>4</v>
      </c>
      <c r="BF151" s="4" t="s">
        <v>8</v>
      </c>
      <c r="BG151" s="4" t="s">
        <v>6</v>
      </c>
      <c r="BH151" s="4" t="s">
        <v>7</v>
      </c>
      <c r="BI151" t="str">
        <f t="shared" si="14"/>
        <v>A</v>
      </c>
    </row>
    <row r="152" spans="1:61" ht="15.75" customHeight="1" x14ac:dyDescent="0.2">
      <c r="A152" s="4">
        <v>3037805</v>
      </c>
      <c r="B152" s="4">
        <v>2222431</v>
      </c>
      <c r="C152" s="4" t="s">
        <v>7902</v>
      </c>
      <c r="D152" s="4">
        <v>8000</v>
      </c>
      <c r="E152" s="4">
        <v>8000</v>
      </c>
      <c r="F152" s="4">
        <v>4400</v>
      </c>
      <c r="G152" s="7">
        <f>E152+F152-D152</f>
        <v>4400</v>
      </c>
      <c r="H152" s="4" t="s">
        <v>2586</v>
      </c>
      <c r="I152" s="4">
        <v>15000</v>
      </c>
      <c r="J152" s="4" t="s">
        <v>4</v>
      </c>
      <c r="K152" s="4" t="s">
        <v>8</v>
      </c>
      <c r="L152" s="4" t="s">
        <v>6</v>
      </c>
      <c r="M152" s="4" t="s">
        <v>40</v>
      </c>
      <c r="O152" s="4"/>
      <c r="P152" s="14">
        <v>95473</v>
      </c>
      <c r="Q152" s="12">
        <v>876</v>
      </c>
      <c r="S152" s="14">
        <v>363353</v>
      </c>
      <c r="T152" s="12">
        <v>4408</v>
      </c>
      <c r="U152">
        <f>SUM($T$2:T152)</f>
        <v>1234043.22</v>
      </c>
      <c r="W152" s="16">
        <v>363353</v>
      </c>
      <c r="X152">
        <v>1234043.22</v>
      </c>
      <c r="Y152">
        <v>151</v>
      </c>
      <c r="Z152" s="18">
        <f t="shared" si="10"/>
        <v>2.9637662722241749</v>
      </c>
      <c r="AA152" s="18">
        <f t="shared" si="11"/>
        <v>3.3085013146362842E-2</v>
      </c>
      <c r="AB152" t="str">
        <f t="shared" si="12"/>
        <v>A</v>
      </c>
      <c r="AI152" s="14">
        <v>95473</v>
      </c>
      <c r="AJ152" s="12">
        <v>876</v>
      </c>
      <c r="AK152" s="12">
        <v>876</v>
      </c>
      <c r="AL152" s="12">
        <v>30000</v>
      </c>
      <c r="AN152">
        <v>95473</v>
      </c>
      <c r="AO152">
        <v>876</v>
      </c>
      <c r="AP152">
        <v>876</v>
      </c>
      <c r="AQ152">
        <v>30000</v>
      </c>
      <c r="AR152">
        <f t="shared" si="13"/>
        <v>0</v>
      </c>
      <c r="AV152" s="4">
        <v>3037805</v>
      </c>
      <c r="AW152" s="4">
        <v>2222431</v>
      </c>
      <c r="AX152" s="4" t="s">
        <v>7902</v>
      </c>
      <c r="AY152" s="4">
        <v>8000</v>
      </c>
      <c r="AZ152" s="4">
        <v>8000</v>
      </c>
      <c r="BA152" s="4">
        <v>4400</v>
      </c>
      <c r="BB152" s="7">
        <f>AZ152+BA152-AY152</f>
        <v>4400</v>
      </c>
      <c r="BC152" s="4" t="s">
        <v>2586</v>
      </c>
      <c r="BD152" s="4">
        <v>15000</v>
      </c>
      <c r="BE152" s="4" t="s">
        <v>4</v>
      </c>
      <c r="BF152" s="4" t="s">
        <v>8</v>
      </c>
      <c r="BG152" s="4" t="s">
        <v>6</v>
      </c>
      <c r="BH152" s="4" t="s">
        <v>40</v>
      </c>
      <c r="BI152" t="str">
        <f t="shared" si="14"/>
        <v>A</v>
      </c>
    </row>
    <row r="153" spans="1:61" ht="15.75" customHeight="1" x14ac:dyDescent="0.2">
      <c r="A153" s="4">
        <v>3027620</v>
      </c>
      <c r="B153" s="4">
        <v>1893886</v>
      </c>
      <c r="C153" s="4" t="s">
        <v>7129</v>
      </c>
      <c r="D153" s="4">
        <v>10000</v>
      </c>
      <c r="E153" s="4">
        <v>10000</v>
      </c>
      <c r="F153" s="4">
        <v>4380</v>
      </c>
      <c r="G153" s="7">
        <f>E153+F153-D153</f>
        <v>4380</v>
      </c>
      <c r="H153" s="4" t="s">
        <v>7130</v>
      </c>
      <c r="I153" s="4">
        <v>55000</v>
      </c>
      <c r="J153" s="4" t="s">
        <v>4</v>
      </c>
      <c r="K153" s="4" t="s">
        <v>13</v>
      </c>
      <c r="L153" s="4" t="s">
        <v>6</v>
      </c>
      <c r="M153" s="4" t="s">
        <v>12</v>
      </c>
      <c r="O153" s="4"/>
      <c r="P153" s="14">
        <v>95921</v>
      </c>
      <c r="Q153" s="12">
        <v>304</v>
      </c>
      <c r="S153" s="14">
        <v>8339486</v>
      </c>
      <c r="T153" s="12">
        <v>4403</v>
      </c>
      <c r="U153">
        <f>SUM($T$2:T153)</f>
        <v>1238446.22</v>
      </c>
      <c r="W153" s="16">
        <v>8339486</v>
      </c>
      <c r="X153">
        <v>1238446.22</v>
      </c>
      <c r="Y153">
        <v>152</v>
      </c>
      <c r="Z153" s="18">
        <f t="shared" si="10"/>
        <v>2.9743408312713071</v>
      </c>
      <c r="AA153" s="18">
        <f t="shared" si="11"/>
        <v>3.3304119193689745E-2</v>
      </c>
      <c r="AB153" t="str">
        <f t="shared" si="12"/>
        <v>A</v>
      </c>
      <c r="AI153" s="14">
        <v>95921</v>
      </c>
      <c r="AJ153" s="12">
        <v>304</v>
      </c>
      <c r="AK153" s="12">
        <v>304</v>
      </c>
      <c r="AL153" s="12">
        <v>2000</v>
      </c>
      <c r="AN153">
        <v>95921</v>
      </c>
      <c r="AO153">
        <v>304</v>
      </c>
      <c r="AP153">
        <v>304</v>
      </c>
      <c r="AQ153">
        <v>2000</v>
      </c>
      <c r="AR153">
        <f t="shared" si="13"/>
        <v>0</v>
      </c>
      <c r="AV153" s="4">
        <v>3027620</v>
      </c>
      <c r="AW153" s="4">
        <v>1893886</v>
      </c>
      <c r="AX153" s="4" t="s">
        <v>7129</v>
      </c>
      <c r="AY153" s="4">
        <v>10000</v>
      </c>
      <c r="AZ153" s="4">
        <v>10000</v>
      </c>
      <c r="BA153" s="4">
        <v>4380</v>
      </c>
      <c r="BB153" s="7">
        <f>AZ153+BA153-AY153</f>
        <v>4380</v>
      </c>
      <c r="BC153" s="4" t="s">
        <v>7130</v>
      </c>
      <c r="BD153" s="4">
        <v>55000</v>
      </c>
      <c r="BE153" s="4" t="s">
        <v>4</v>
      </c>
      <c r="BF153" s="4" t="s">
        <v>13</v>
      </c>
      <c r="BG153" s="4" t="s">
        <v>6</v>
      </c>
      <c r="BH153" s="4" t="s">
        <v>12</v>
      </c>
      <c r="BI153" t="str">
        <f t="shared" si="14"/>
        <v>A</v>
      </c>
    </row>
    <row r="154" spans="1:61" ht="15.75" customHeight="1" x14ac:dyDescent="0.2">
      <c r="A154" s="4">
        <v>2947540</v>
      </c>
      <c r="B154" s="4">
        <v>6246885</v>
      </c>
      <c r="C154" s="4" t="s">
        <v>330</v>
      </c>
      <c r="D154" s="4">
        <v>8050</v>
      </c>
      <c r="E154" s="4">
        <v>8050</v>
      </c>
      <c r="F154" s="4">
        <v>4359</v>
      </c>
      <c r="G154" s="7">
        <f>E154+F154-D154</f>
        <v>4359</v>
      </c>
      <c r="H154" s="4" t="s">
        <v>331</v>
      </c>
      <c r="I154" s="4">
        <v>18000</v>
      </c>
      <c r="J154" s="4" t="s">
        <v>4</v>
      </c>
      <c r="K154" s="4" t="s">
        <v>13</v>
      </c>
      <c r="L154" s="4" t="s">
        <v>6</v>
      </c>
      <c r="M154" s="4" t="s">
        <v>25</v>
      </c>
      <c r="O154" s="4"/>
      <c r="P154" s="14">
        <v>96145</v>
      </c>
      <c r="Q154" s="12">
        <v>1398.3999999999996</v>
      </c>
      <c r="S154" s="14">
        <v>2222431</v>
      </c>
      <c r="T154" s="12">
        <v>4401</v>
      </c>
      <c r="U154">
        <f>SUM($T$2:T154)</f>
        <v>1242847.22</v>
      </c>
      <c r="W154" s="16">
        <v>2222431</v>
      </c>
      <c r="X154">
        <v>1242847.22</v>
      </c>
      <c r="Y154">
        <v>153</v>
      </c>
      <c r="Z154" s="18">
        <f t="shared" si="10"/>
        <v>2.9849105869756967</v>
      </c>
      <c r="AA154" s="18">
        <f t="shared" si="11"/>
        <v>3.3523225241016655E-2</v>
      </c>
      <c r="AB154" t="str">
        <f t="shared" si="12"/>
        <v>A</v>
      </c>
      <c r="AI154" s="14">
        <v>96145</v>
      </c>
      <c r="AJ154" s="12">
        <v>1398.3999999999996</v>
      </c>
      <c r="AK154" s="12">
        <v>1398.4</v>
      </c>
      <c r="AL154" s="12">
        <v>36000</v>
      </c>
      <c r="AN154">
        <v>96145</v>
      </c>
      <c r="AO154">
        <v>1398.3999999999996</v>
      </c>
      <c r="AP154">
        <v>1398.4</v>
      </c>
      <c r="AQ154">
        <v>36000</v>
      </c>
      <c r="AR154">
        <f t="shared" si="13"/>
        <v>0</v>
      </c>
      <c r="AV154" s="4">
        <v>2947540</v>
      </c>
      <c r="AW154" s="4">
        <v>6246885</v>
      </c>
      <c r="AX154" s="4" t="s">
        <v>330</v>
      </c>
      <c r="AY154" s="4">
        <v>8050</v>
      </c>
      <c r="AZ154" s="4">
        <v>8050</v>
      </c>
      <c r="BA154" s="4">
        <v>4359</v>
      </c>
      <c r="BB154" s="7">
        <f>AZ154+BA154-AY154</f>
        <v>4359</v>
      </c>
      <c r="BC154" s="4" t="s">
        <v>331</v>
      </c>
      <c r="BD154" s="4">
        <v>18000</v>
      </c>
      <c r="BE154" s="4" t="s">
        <v>4</v>
      </c>
      <c r="BF154" s="4" t="s">
        <v>13</v>
      </c>
      <c r="BG154" s="4" t="s">
        <v>6</v>
      </c>
      <c r="BH154" s="4" t="s">
        <v>25</v>
      </c>
      <c r="BI154" t="str">
        <f t="shared" si="14"/>
        <v>A</v>
      </c>
    </row>
    <row r="155" spans="1:61" ht="15.75" customHeight="1" x14ac:dyDescent="0.2">
      <c r="A155" s="4">
        <v>2985095</v>
      </c>
      <c r="B155" s="4">
        <v>9021468</v>
      </c>
      <c r="C155" s="4" t="s">
        <v>3790</v>
      </c>
      <c r="D155" s="4">
        <v>1500</v>
      </c>
      <c r="E155" s="4">
        <v>1500</v>
      </c>
      <c r="F155" s="4">
        <v>4334.25</v>
      </c>
      <c r="G155" s="7">
        <f>E155+F155-D155</f>
        <v>4334.25</v>
      </c>
      <c r="H155" s="4" t="s">
        <v>3791</v>
      </c>
      <c r="I155" s="4">
        <v>5000</v>
      </c>
      <c r="J155" s="4" t="s">
        <v>4</v>
      </c>
      <c r="K155" s="4" t="s">
        <v>13</v>
      </c>
      <c r="L155" s="4" t="s">
        <v>6</v>
      </c>
      <c r="M155" s="4" t="s">
        <v>64</v>
      </c>
      <c r="O155" s="4"/>
      <c r="P155" s="14">
        <v>98249</v>
      </c>
      <c r="Q155" s="12">
        <v>-345</v>
      </c>
      <c r="S155" s="14">
        <v>1893886</v>
      </c>
      <c r="T155" s="12">
        <v>4380</v>
      </c>
      <c r="U155">
        <f>SUM($T$2:T155)</f>
        <v>1247227.22</v>
      </c>
      <c r="W155" s="16">
        <v>1893886</v>
      </c>
      <c r="X155">
        <v>1247227.22</v>
      </c>
      <c r="Y155">
        <v>154</v>
      </c>
      <c r="Z155" s="18">
        <f t="shared" si="10"/>
        <v>2.9954299075812925</v>
      </c>
      <c r="AA155" s="18">
        <f t="shared" si="11"/>
        <v>3.3742331288343558E-2</v>
      </c>
      <c r="AB155" t="str">
        <f t="shared" si="12"/>
        <v>A</v>
      </c>
      <c r="AI155" s="14">
        <v>98249</v>
      </c>
      <c r="AJ155" s="12">
        <v>-345</v>
      </c>
      <c r="AK155" s="12">
        <v>150.25</v>
      </c>
      <c r="AL155" s="12">
        <v>4.75</v>
      </c>
      <c r="AN155">
        <v>98249</v>
      </c>
      <c r="AO155">
        <v>-345</v>
      </c>
      <c r="AP155">
        <v>150.25</v>
      </c>
      <c r="AQ155">
        <v>4.75</v>
      </c>
      <c r="AR155">
        <f t="shared" si="13"/>
        <v>1</v>
      </c>
      <c r="AV155" s="4">
        <v>2985095</v>
      </c>
      <c r="AW155" s="4">
        <v>9021468</v>
      </c>
      <c r="AX155" s="4" t="s">
        <v>3790</v>
      </c>
      <c r="AY155" s="4">
        <v>1500</v>
      </c>
      <c r="AZ155" s="4">
        <v>1500</v>
      </c>
      <c r="BA155" s="4">
        <v>4334.25</v>
      </c>
      <c r="BB155" s="7">
        <f>AZ155+BA155-AY155</f>
        <v>4334.25</v>
      </c>
      <c r="BC155" s="4" t="s">
        <v>3791</v>
      </c>
      <c r="BD155" s="4">
        <v>5000</v>
      </c>
      <c r="BE155" s="4" t="s">
        <v>4</v>
      </c>
      <c r="BF155" s="4" t="s">
        <v>13</v>
      </c>
      <c r="BG155" s="4" t="s">
        <v>6</v>
      </c>
      <c r="BH155" s="4" t="s">
        <v>64</v>
      </c>
      <c r="BI155" t="str">
        <f t="shared" si="14"/>
        <v>A</v>
      </c>
    </row>
    <row r="156" spans="1:61" ht="15.75" customHeight="1" x14ac:dyDescent="0.2">
      <c r="A156" s="4">
        <v>3051931</v>
      </c>
      <c r="B156" s="4">
        <v>705336</v>
      </c>
      <c r="C156" s="4" t="s">
        <v>8877</v>
      </c>
      <c r="D156" s="4">
        <v>2000</v>
      </c>
      <c r="E156" s="4">
        <v>2000</v>
      </c>
      <c r="F156" s="4">
        <v>4320</v>
      </c>
      <c r="G156" s="7">
        <f>E156+F156-D156</f>
        <v>4320</v>
      </c>
      <c r="H156" s="4" t="s">
        <v>8878</v>
      </c>
      <c r="I156" s="4">
        <v>10000</v>
      </c>
      <c r="J156" s="4" t="s">
        <v>4</v>
      </c>
      <c r="K156" s="4" t="s">
        <v>13</v>
      </c>
      <c r="L156" s="4" t="s">
        <v>6</v>
      </c>
      <c r="M156" s="4" t="s">
        <v>47</v>
      </c>
      <c r="O156" s="4"/>
      <c r="P156" s="14">
        <v>102794</v>
      </c>
      <c r="Q156" s="12">
        <v>1504.7999999999993</v>
      </c>
      <c r="S156" s="14">
        <v>6246885</v>
      </c>
      <c r="T156" s="12">
        <v>4359</v>
      </c>
      <c r="U156">
        <f>SUM($T$2:T156)</f>
        <v>1251586.22</v>
      </c>
      <c r="W156" s="16">
        <v>6246885</v>
      </c>
      <c r="X156">
        <v>1251586.22</v>
      </c>
      <c r="Y156">
        <v>155</v>
      </c>
      <c r="Z156" s="18">
        <f t="shared" si="10"/>
        <v>3.0058987930880945</v>
      </c>
      <c r="AA156" s="18">
        <f t="shared" si="11"/>
        <v>3.3961437335670468E-2</v>
      </c>
      <c r="AB156" t="str">
        <f t="shared" si="12"/>
        <v>A</v>
      </c>
      <c r="AI156" s="14">
        <v>102794</v>
      </c>
      <c r="AJ156" s="12">
        <v>1504.7999999999993</v>
      </c>
      <c r="AK156" s="12">
        <v>1504.8</v>
      </c>
      <c r="AL156" s="12">
        <v>8000</v>
      </c>
      <c r="AN156">
        <v>102794</v>
      </c>
      <c r="AO156">
        <v>1504.7999999999993</v>
      </c>
      <c r="AP156">
        <v>1504.8</v>
      </c>
      <c r="AQ156">
        <v>8000</v>
      </c>
      <c r="AR156">
        <f t="shared" si="13"/>
        <v>0</v>
      </c>
      <c r="AV156" s="4">
        <v>3051931</v>
      </c>
      <c r="AW156" s="4">
        <v>705336</v>
      </c>
      <c r="AX156" s="4" t="s">
        <v>8877</v>
      </c>
      <c r="AY156" s="4">
        <v>2000</v>
      </c>
      <c r="AZ156" s="4">
        <v>2000</v>
      </c>
      <c r="BA156" s="4">
        <v>4320</v>
      </c>
      <c r="BB156" s="7">
        <f>AZ156+BA156-AY156</f>
        <v>4320</v>
      </c>
      <c r="BC156" s="4" t="s">
        <v>8878</v>
      </c>
      <c r="BD156" s="4">
        <v>10000</v>
      </c>
      <c r="BE156" s="4" t="s">
        <v>4</v>
      </c>
      <c r="BF156" s="4" t="s">
        <v>13</v>
      </c>
      <c r="BG156" s="4" t="s">
        <v>6</v>
      </c>
      <c r="BH156" s="4" t="s">
        <v>47</v>
      </c>
      <c r="BI156" t="str">
        <f t="shared" si="14"/>
        <v>A</v>
      </c>
    </row>
    <row r="157" spans="1:61" ht="15.75" customHeight="1" x14ac:dyDescent="0.2">
      <c r="A157" s="4">
        <v>2980979</v>
      </c>
      <c r="B157" s="4">
        <v>3982</v>
      </c>
      <c r="C157" s="4" t="s">
        <v>3412</v>
      </c>
      <c r="D157" s="4">
        <v>6800</v>
      </c>
      <c r="E157" s="4">
        <v>6800</v>
      </c>
      <c r="F157" s="4">
        <v>4302.3599999999997</v>
      </c>
      <c r="G157" s="7">
        <f>E157+F157-D157</f>
        <v>4302.3600000000006</v>
      </c>
      <c r="H157" s="4" t="s">
        <v>3413</v>
      </c>
      <c r="I157" s="4">
        <v>22000</v>
      </c>
      <c r="J157" s="4" t="s">
        <v>4</v>
      </c>
      <c r="K157" s="4" t="s">
        <v>5</v>
      </c>
      <c r="L157" s="4" t="s">
        <v>6</v>
      </c>
      <c r="M157" s="4" t="s">
        <v>111</v>
      </c>
      <c r="O157" s="4"/>
      <c r="P157" s="14">
        <v>104748</v>
      </c>
      <c r="Q157" s="12">
        <v>-500</v>
      </c>
      <c r="S157" s="14">
        <v>1633</v>
      </c>
      <c r="T157" s="12">
        <v>4356.3200000000006</v>
      </c>
      <c r="U157">
        <f>SUM($T$2:T157)</f>
        <v>1255942.54</v>
      </c>
      <c r="W157" s="16">
        <v>1633</v>
      </c>
      <c r="X157">
        <v>1255942.54</v>
      </c>
      <c r="Y157">
        <v>156</v>
      </c>
      <c r="Z157" s="18">
        <f t="shared" si="10"/>
        <v>3.0163612421156221</v>
      </c>
      <c r="AA157" s="18">
        <f t="shared" si="11"/>
        <v>3.4180543382997371E-2</v>
      </c>
      <c r="AB157" t="str">
        <f t="shared" si="12"/>
        <v>A</v>
      </c>
      <c r="AI157" s="14">
        <v>104748</v>
      </c>
      <c r="AJ157" s="12">
        <v>-500</v>
      </c>
      <c r="AK157" s="12">
        <v>0</v>
      </c>
      <c r="AL157" s="12">
        <v>0</v>
      </c>
      <c r="AN157">
        <v>104748</v>
      </c>
      <c r="AO157">
        <v>-500</v>
      </c>
      <c r="AP157">
        <v>0</v>
      </c>
      <c r="AQ157">
        <v>0</v>
      </c>
      <c r="AR157">
        <f t="shared" si="13"/>
        <v>0</v>
      </c>
      <c r="AV157" s="4">
        <v>2980979</v>
      </c>
      <c r="AW157" s="4">
        <v>3982</v>
      </c>
      <c r="AX157" s="4" t="s">
        <v>3412</v>
      </c>
      <c r="AY157" s="4">
        <v>6800</v>
      </c>
      <c r="AZ157" s="4">
        <v>6800</v>
      </c>
      <c r="BA157" s="4">
        <v>4302.3599999999997</v>
      </c>
      <c r="BB157" s="7">
        <f>AZ157+BA157-AY157</f>
        <v>4302.3600000000006</v>
      </c>
      <c r="BC157" s="4" t="s">
        <v>3413</v>
      </c>
      <c r="BD157" s="4">
        <v>22000</v>
      </c>
      <c r="BE157" s="4" t="s">
        <v>4</v>
      </c>
      <c r="BF157" s="4" t="s">
        <v>5</v>
      </c>
      <c r="BG157" s="4" t="s">
        <v>6</v>
      </c>
      <c r="BH157" s="4" t="s">
        <v>111</v>
      </c>
      <c r="BI157" t="str">
        <f t="shared" si="14"/>
        <v>A</v>
      </c>
    </row>
    <row r="158" spans="1:61" ht="15.75" customHeight="1" x14ac:dyDescent="0.2">
      <c r="A158" s="4">
        <v>3053695</v>
      </c>
      <c r="B158" s="4">
        <v>561710</v>
      </c>
      <c r="C158" s="4" t="s">
        <v>8987</v>
      </c>
      <c r="D158" s="4">
        <v>10000</v>
      </c>
      <c r="E158" s="4">
        <v>10000</v>
      </c>
      <c r="F158" s="4">
        <v>4256</v>
      </c>
      <c r="G158" s="7">
        <f>E158+F158-D158</f>
        <v>4256</v>
      </c>
      <c r="H158" s="4" t="s">
        <v>540</v>
      </c>
      <c r="I158" s="4">
        <v>45000</v>
      </c>
      <c r="J158" s="4" t="s">
        <v>4</v>
      </c>
      <c r="K158" s="4" t="s">
        <v>22</v>
      </c>
      <c r="L158" s="4" t="s">
        <v>6</v>
      </c>
      <c r="M158" s="4" t="s">
        <v>20</v>
      </c>
      <c r="O158" s="4"/>
      <c r="P158" s="14">
        <v>105052</v>
      </c>
      <c r="Q158" s="12">
        <v>-2897.4</v>
      </c>
      <c r="S158" s="14">
        <v>9021468</v>
      </c>
      <c r="T158" s="12">
        <v>4334.25</v>
      </c>
      <c r="U158">
        <f>SUM($T$2:T158)</f>
        <v>1260276.79</v>
      </c>
      <c r="W158" s="16">
        <v>9021468</v>
      </c>
      <c r="X158">
        <v>1260276.79</v>
      </c>
      <c r="Y158">
        <v>157</v>
      </c>
      <c r="Z158" s="18">
        <f t="shared" si="10"/>
        <v>3.026770686255988</v>
      </c>
      <c r="AA158" s="18">
        <f t="shared" si="11"/>
        <v>3.4399649430324274E-2</v>
      </c>
      <c r="AB158" t="str">
        <f t="shared" si="12"/>
        <v>A</v>
      </c>
      <c r="AI158" s="14">
        <v>105052</v>
      </c>
      <c r="AJ158" s="12">
        <v>-2897.4</v>
      </c>
      <c r="AK158" s="12">
        <v>102.6</v>
      </c>
      <c r="AL158" s="12">
        <v>3000</v>
      </c>
      <c r="AN158">
        <v>105052</v>
      </c>
      <c r="AO158">
        <v>-2897.4</v>
      </c>
      <c r="AP158">
        <v>102.6</v>
      </c>
      <c r="AQ158">
        <v>3000</v>
      </c>
      <c r="AR158">
        <f t="shared" si="13"/>
        <v>1</v>
      </c>
      <c r="AV158" s="4">
        <v>3053695</v>
      </c>
      <c r="AW158" s="4">
        <v>561710</v>
      </c>
      <c r="AX158" s="4" t="s">
        <v>8987</v>
      </c>
      <c r="AY158" s="4">
        <v>10000</v>
      </c>
      <c r="AZ158" s="4">
        <v>10000</v>
      </c>
      <c r="BA158" s="4">
        <v>4256</v>
      </c>
      <c r="BB158" s="7">
        <f>AZ158+BA158-AY158</f>
        <v>4256</v>
      </c>
      <c r="BC158" s="4" t="s">
        <v>540</v>
      </c>
      <c r="BD158" s="4">
        <v>45000</v>
      </c>
      <c r="BE158" s="4" t="s">
        <v>4</v>
      </c>
      <c r="BF158" s="4" t="s">
        <v>22</v>
      </c>
      <c r="BG158" s="4" t="s">
        <v>6</v>
      </c>
      <c r="BH158" s="4" t="s">
        <v>20</v>
      </c>
      <c r="BI158" t="str">
        <f t="shared" si="14"/>
        <v>A</v>
      </c>
    </row>
    <row r="159" spans="1:61" ht="15.75" customHeight="1" x14ac:dyDescent="0.2">
      <c r="A159" s="4">
        <v>2982302</v>
      </c>
      <c r="B159" s="4">
        <v>4954510</v>
      </c>
      <c r="C159" s="4" t="s">
        <v>3534</v>
      </c>
      <c r="D159" s="4">
        <v>3000</v>
      </c>
      <c r="E159" s="4">
        <v>3000</v>
      </c>
      <c r="F159" s="4">
        <v>4240.8</v>
      </c>
      <c r="G159" s="7">
        <f>E159+F159-D159</f>
        <v>4240.8</v>
      </c>
      <c r="H159" s="4" t="s">
        <v>3535</v>
      </c>
      <c r="I159" s="4">
        <v>15000</v>
      </c>
      <c r="J159" s="4" t="s">
        <v>4</v>
      </c>
      <c r="K159" s="4" t="s">
        <v>5</v>
      </c>
      <c r="L159" s="4" t="s">
        <v>6</v>
      </c>
      <c r="M159" s="4" t="s">
        <v>23</v>
      </c>
      <c r="O159" s="4"/>
      <c r="P159" s="14">
        <v>105085</v>
      </c>
      <c r="Q159" s="12">
        <v>840</v>
      </c>
      <c r="S159" s="14">
        <v>705336</v>
      </c>
      <c r="T159" s="12">
        <v>4320</v>
      </c>
      <c r="U159">
        <f>SUM($T$2:T159)</f>
        <v>1264596.79</v>
      </c>
      <c r="W159" s="16">
        <v>705336</v>
      </c>
      <c r="X159">
        <v>1264596.79</v>
      </c>
      <c r="Y159">
        <v>158</v>
      </c>
      <c r="Z159" s="18">
        <f t="shared" si="10"/>
        <v>3.0371459065793154</v>
      </c>
      <c r="AA159" s="18">
        <f t="shared" si="11"/>
        <v>3.4618755477651184E-2</v>
      </c>
      <c r="AB159" t="str">
        <f t="shared" si="12"/>
        <v>A</v>
      </c>
      <c r="AI159" s="14">
        <v>105085</v>
      </c>
      <c r="AJ159" s="12">
        <v>840</v>
      </c>
      <c r="AK159" s="12">
        <v>840</v>
      </c>
      <c r="AL159" s="12">
        <v>2000</v>
      </c>
      <c r="AN159">
        <v>105085</v>
      </c>
      <c r="AO159">
        <v>840</v>
      </c>
      <c r="AP159">
        <v>840</v>
      </c>
      <c r="AQ159">
        <v>2000</v>
      </c>
      <c r="AR159">
        <f t="shared" si="13"/>
        <v>0</v>
      </c>
      <c r="AV159" s="4">
        <v>2982302</v>
      </c>
      <c r="AW159" s="4">
        <v>4954510</v>
      </c>
      <c r="AX159" s="4" t="s">
        <v>3534</v>
      </c>
      <c r="AY159" s="4">
        <v>3000</v>
      </c>
      <c r="AZ159" s="4">
        <v>3000</v>
      </c>
      <c r="BA159" s="4">
        <v>4240.8</v>
      </c>
      <c r="BB159" s="7">
        <f>AZ159+BA159-AY159</f>
        <v>4240.8</v>
      </c>
      <c r="BC159" s="4" t="s">
        <v>3535</v>
      </c>
      <c r="BD159" s="4">
        <v>15000</v>
      </c>
      <c r="BE159" s="4" t="s">
        <v>4</v>
      </c>
      <c r="BF159" s="4" t="s">
        <v>5</v>
      </c>
      <c r="BG159" s="4" t="s">
        <v>6</v>
      </c>
      <c r="BH159" s="4" t="s">
        <v>23</v>
      </c>
      <c r="BI159" t="str">
        <f t="shared" si="14"/>
        <v>A</v>
      </c>
    </row>
    <row r="160" spans="1:61" ht="15.75" customHeight="1" x14ac:dyDescent="0.2">
      <c r="A160" s="4">
        <v>2976485</v>
      </c>
      <c r="B160" s="4">
        <v>5522490</v>
      </c>
      <c r="C160" s="4" t="s">
        <v>2997</v>
      </c>
      <c r="D160" s="4">
        <v>3250</v>
      </c>
      <c r="E160" s="4">
        <v>0</v>
      </c>
      <c r="F160" s="4">
        <v>7446</v>
      </c>
      <c r="G160" s="7">
        <f>E160+F160-D160</f>
        <v>4196</v>
      </c>
      <c r="H160" s="4" t="s">
        <v>2998</v>
      </c>
      <c r="I160" s="4">
        <v>300</v>
      </c>
      <c r="J160" s="4" t="s">
        <v>4</v>
      </c>
      <c r="K160" s="4" t="s">
        <v>5</v>
      </c>
      <c r="L160" s="4" t="s">
        <v>6</v>
      </c>
      <c r="M160" s="4" t="s">
        <v>24</v>
      </c>
      <c r="O160" s="4"/>
      <c r="P160" s="14">
        <v>105253</v>
      </c>
      <c r="Q160" s="12">
        <v>114</v>
      </c>
      <c r="S160" s="14">
        <v>3982</v>
      </c>
      <c r="T160" s="12">
        <v>4302.3600000000006</v>
      </c>
      <c r="U160">
        <f>SUM($T$2:T160)</f>
        <v>1268899.1500000001</v>
      </c>
      <c r="W160" s="16">
        <v>3982</v>
      </c>
      <c r="X160">
        <v>1268899.1500000001</v>
      </c>
      <c r="Y160">
        <v>159</v>
      </c>
      <c r="Z160" s="18">
        <f t="shared" si="10"/>
        <v>3.0474787614196566</v>
      </c>
      <c r="AA160" s="18">
        <f t="shared" si="11"/>
        <v>3.4837861524978087E-2</v>
      </c>
      <c r="AB160" t="str">
        <f t="shared" si="12"/>
        <v>A</v>
      </c>
      <c r="AI160" s="14">
        <v>105253</v>
      </c>
      <c r="AJ160" s="12">
        <v>114</v>
      </c>
      <c r="AK160" s="12">
        <v>114</v>
      </c>
      <c r="AL160" s="12">
        <v>1000</v>
      </c>
      <c r="AN160">
        <v>105253</v>
      </c>
      <c r="AO160">
        <v>114</v>
      </c>
      <c r="AP160">
        <v>114</v>
      </c>
      <c r="AQ160">
        <v>1000</v>
      </c>
      <c r="AR160">
        <f t="shared" si="13"/>
        <v>0</v>
      </c>
      <c r="AV160" s="4">
        <v>2976485</v>
      </c>
      <c r="AW160" s="4">
        <v>5522490</v>
      </c>
      <c r="AX160" s="4" t="s">
        <v>2997</v>
      </c>
      <c r="AY160" s="4">
        <v>3250</v>
      </c>
      <c r="AZ160" s="4">
        <v>0</v>
      </c>
      <c r="BA160" s="4">
        <v>7446</v>
      </c>
      <c r="BB160" s="7">
        <f>AZ160+BA160-AY160</f>
        <v>4196</v>
      </c>
      <c r="BC160" s="4" t="s">
        <v>2998</v>
      </c>
      <c r="BD160" s="4">
        <v>300</v>
      </c>
      <c r="BE160" s="4" t="s">
        <v>4</v>
      </c>
      <c r="BF160" s="4" t="s">
        <v>5</v>
      </c>
      <c r="BG160" s="4" t="s">
        <v>6</v>
      </c>
      <c r="BH160" s="4" t="s">
        <v>24</v>
      </c>
      <c r="BI160" t="str">
        <f t="shared" si="14"/>
        <v>A</v>
      </c>
    </row>
    <row r="161" spans="1:61" ht="15.75" customHeight="1" x14ac:dyDescent="0.2">
      <c r="A161" s="4">
        <v>3015097</v>
      </c>
      <c r="B161" s="4">
        <v>8289086</v>
      </c>
      <c r="C161" s="4" t="s">
        <v>6229</v>
      </c>
      <c r="D161" s="4">
        <v>4500</v>
      </c>
      <c r="E161" s="4">
        <v>4500</v>
      </c>
      <c r="F161" s="4">
        <v>4193.91</v>
      </c>
      <c r="G161" s="7">
        <f>E161+F161-D161</f>
        <v>4193.91</v>
      </c>
      <c r="H161" s="4" t="s">
        <v>6230</v>
      </c>
      <c r="I161" s="4">
        <v>35000</v>
      </c>
      <c r="J161" s="4" t="s">
        <v>4</v>
      </c>
      <c r="K161" s="4" t="s">
        <v>8</v>
      </c>
      <c r="L161" s="4" t="s">
        <v>6</v>
      </c>
      <c r="M161" s="4" t="s">
        <v>25</v>
      </c>
      <c r="O161" s="4"/>
      <c r="P161" s="14">
        <v>107127</v>
      </c>
      <c r="Q161" s="12">
        <v>2.25</v>
      </c>
      <c r="S161" s="14">
        <v>4954510</v>
      </c>
      <c r="T161" s="12">
        <v>4240.8</v>
      </c>
      <c r="U161">
        <f>SUM($T$2:T161)</f>
        <v>1273139.9500000002</v>
      </c>
      <c r="W161" s="16">
        <v>4954510</v>
      </c>
      <c r="X161">
        <v>1273139.9500000002</v>
      </c>
      <c r="Y161">
        <v>160</v>
      </c>
      <c r="Z161" s="18">
        <f t="shared" si="10"/>
        <v>3.0576637693703894</v>
      </c>
      <c r="AA161" s="18">
        <f t="shared" si="11"/>
        <v>3.5056967572304996E-2</v>
      </c>
      <c r="AB161" t="str">
        <f t="shared" si="12"/>
        <v>A</v>
      </c>
      <c r="AI161" s="14">
        <v>107127</v>
      </c>
      <c r="AJ161" s="12">
        <v>2.25</v>
      </c>
      <c r="AK161" s="12">
        <v>2.25</v>
      </c>
      <c r="AL161" s="12">
        <v>1500</v>
      </c>
      <c r="AN161">
        <v>107127</v>
      </c>
      <c r="AO161">
        <v>2.25</v>
      </c>
      <c r="AP161">
        <v>2.25</v>
      </c>
      <c r="AQ161">
        <v>1500</v>
      </c>
      <c r="AR161">
        <f t="shared" si="13"/>
        <v>0</v>
      </c>
      <c r="AV161" s="4">
        <v>3015097</v>
      </c>
      <c r="AW161" s="4">
        <v>8289086</v>
      </c>
      <c r="AX161" s="4" t="s">
        <v>6229</v>
      </c>
      <c r="AY161" s="4">
        <v>4500</v>
      </c>
      <c r="AZ161" s="4">
        <v>4500</v>
      </c>
      <c r="BA161" s="4">
        <v>4193.91</v>
      </c>
      <c r="BB161" s="7">
        <f>AZ161+BA161-AY161</f>
        <v>4193.91</v>
      </c>
      <c r="BC161" s="4" t="s">
        <v>6230</v>
      </c>
      <c r="BD161" s="4">
        <v>35000</v>
      </c>
      <c r="BE161" s="4" t="s">
        <v>4</v>
      </c>
      <c r="BF161" s="4" t="s">
        <v>8</v>
      </c>
      <c r="BG161" s="4" t="s">
        <v>6</v>
      </c>
      <c r="BH161" s="4" t="s">
        <v>25</v>
      </c>
      <c r="BI161" t="str">
        <f t="shared" si="14"/>
        <v>A</v>
      </c>
    </row>
    <row r="162" spans="1:61" ht="15.75" customHeight="1" x14ac:dyDescent="0.2">
      <c r="A162" s="4">
        <v>2950998</v>
      </c>
      <c r="B162" s="4">
        <v>7421450</v>
      </c>
      <c r="C162" s="4" t="s">
        <v>693</v>
      </c>
      <c r="D162" s="4">
        <v>5500</v>
      </c>
      <c r="E162" s="4">
        <v>5500</v>
      </c>
      <c r="F162" s="4">
        <v>4180</v>
      </c>
      <c r="G162" s="7">
        <f>E162+F162-D162</f>
        <v>4180</v>
      </c>
      <c r="H162" s="4" t="s">
        <v>694</v>
      </c>
      <c r="I162" s="4">
        <v>40000</v>
      </c>
      <c r="J162" s="4" t="s">
        <v>4</v>
      </c>
      <c r="K162" s="4" t="s">
        <v>13</v>
      </c>
      <c r="L162" s="4" t="s">
        <v>6</v>
      </c>
      <c r="M162" s="4" t="s">
        <v>47</v>
      </c>
      <c r="O162" s="4"/>
      <c r="P162" s="14">
        <v>107362</v>
      </c>
      <c r="Q162" s="12">
        <v>34.960000000000036</v>
      </c>
      <c r="S162" s="14">
        <v>5522490</v>
      </c>
      <c r="T162" s="12">
        <v>4196</v>
      </c>
      <c r="U162">
        <f>SUM($T$2:T162)</f>
        <v>1277335.9500000002</v>
      </c>
      <c r="W162" s="16">
        <v>5522490</v>
      </c>
      <c r="X162">
        <v>1277335.9500000002</v>
      </c>
      <c r="Y162">
        <v>161</v>
      </c>
      <c r="Z162" s="18">
        <f t="shared" si="10"/>
        <v>3.0677411824436955</v>
      </c>
      <c r="AA162" s="18">
        <f t="shared" si="11"/>
        <v>3.5276073619631899E-2</v>
      </c>
      <c r="AB162" t="str">
        <f t="shared" si="12"/>
        <v>A</v>
      </c>
      <c r="AI162" s="14">
        <v>107362</v>
      </c>
      <c r="AJ162" s="12">
        <v>34.960000000000036</v>
      </c>
      <c r="AK162" s="12">
        <v>34.96</v>
      </c>
      <c r="AL162" s="12">
        <v>1150</v>
      </c>
      <c r="AN162">
        <v>107362</v>
      </c>
      <c r="AO162">
        <v>34.960000000000036</v>
      </c>
      <c r="AP162">
        <v>34.96</v>
      </c>
      <c r="AQ162">
        <v>1150</v>
      </c>
      <c r="AR162">
        <f t="shared" si="13"/>
        <v>0</v>
      </c>
      <c r="AV162" s="4">
        <v>2950998</v>
      </c>
      <c r="AW162" s="4">
        <v>7421450</v>
      </c>
      <c r="AX162" s="4" t="s">
        <v>693</v>
      </c>
      <c r="AY162" s="4">
        <v>5500</v>
      </c>
      <c r="AZ162" s="4">
        <v>5500</v>
      </c>
      <c r="BA162" s="4">
        <v>4180</v>
      </c>
      <c r="BB162" s="7">
        <f>AZ162+BA162-AY162</f>
        <v>4180</v>
      </c>
      <c r="BC162" s="4" t="s">
        <v>694</v>
      </c>
      <c r="BD162" s="4">
        <v>40000</v>
      </c>
      <c r="BE162" s="4" t="s">
        <v>4</v>
      </c>
      <c r="BF162" s="4" t="s">
        <v>13</v>
      </c>
      <c r="BG162" s="4" t="s">
        <v>6</v>
      </c>
      <c r="BH162" s="4" t="s">
        <v>47</v>
      </c>
      <c r="BI162" t="str">
        <f t="shared" si="14"/>
        <v>A</v>
      </c>
    </row>
    <row r="163" spans="1:61" ht="15.75" customHeight="1" x14ac:dyDescent="0.2">
      <c r="A163" s="4">
        <v>3001174</v>
      </c>
      <c r="B163" s="4">
        <v>5794846</v>
      </c>
      <c r="C163" s="4" t="s">
        <v>5169</v>
      </c>
      <c r="D163" s="4">
        <v>10000</v>
      </c>
      <c r="E163" s="4">
        <v>10000</v>
      </c>
      <c r="F163" s="4">
        <v>4180</v>
      </c>
      <c r="G163" s="7">
        <f>E163+F163-D163</f>
        <v>4180</v>
      </c>
      <c r="H163" s="4" t="s">
        <v>5170</v>
      </c>
      <c r="I163" s="4">
        <v>15000</v>
      </c>
      <c r="J163" s="4" t="s">
        <v>4</v>
      </c>
      <c r="K163" s="4" t="s">
        <v>13</v>
      </c>
      <c r="L163" s="4" t="s">
        <v>6</v>
      </c>
      <c r="M163" s="4" t="s">
        <v>25</v>
      </c>
      <c r="O163" s="4"/>
      <c r="P163" s="14">
        <v>109336</v>
      </c>
      <c r="Q163" s="12">
        <v>585</v>
      </c>
      <c r="S163" s="14">
        <v>8289086</v>
      </c>
      <c r="T163" s="12">
        <v>4193.91</v>
      </c>
      <c r="U163">
        <f>SUM($T$2:T163)</f>
        <v>1281529.8600000001</v>
      </c>
      <c r="W163" s="16">
        <v>8289086</v>
      </c>
      <c r="X163">
        <v>1281529.8600000001</v>
      </c>
      <c r="Y163">
        <v>162</v>
      </c>
      <c r="Z163" s="18">
        <f t="shared" si="10"/>
        <v>3.0778135760238357</v>
      </c>
      <c r="AA163" s="18">
        <f t="shared" si="11"/>
        <v>3.5495179666958809E-2</v>
      </c>
      <c r="AB163" t="str">
        <f t="shared" si="12"/>
        <v>A</v>
      </c>
      <c r="AI163" s="14">
        <v>109336</v>
      </c>
      <c r="AJ163" s="12">
        <v>585</v>
      </c>
      <c r="AK163" s="12">
        <v>585</v>
      </c>
      <c r="AL163" s="12">
        <v>1500</v>
      </c>
      <c r="AN163">
        <v>109336</v>
      </c>
      <c r="AO163">
        <v>585</v>
      </c>
      <c r="AP163">
        <v>585</v>
      </c>
      <c r="AQ163">
        <v>1500</v>
      </c>
      <c r="AR163">
        <f t="shared" si="13"/>
        <v>0</v>
      </c>
      <c r="AV163" s="4">
        <v>3001174</v>
      </c>
      <c r="AW163" s="4">
        <v>5794846</v>
      </c>
      <c r="AX163" s="4" t="s">
        <v>5169</v>
      </c>
      <c r="AY163" s="4">
        <v>10000</v>
      </c>
      <c r="AZ163" s="4">
        <v>10000</v>
      </c>
      <c r="BA163" s="4">
        <v>4180</v>
      </c>
      <c r="BB163" s="7">
        <f>AZ163+BA163-AY163</f>
        <v>4180</v>
      </c>
      <c r="BC163" s="4" t="s">
        <v>5170</v>
      </c>
      <c r="BD163" s="4">
        <v>15000</v>
      </c>
      <c r="BE163" s="4" t="s">
        <v>4</v>
      </c>
      <c r="BF163" s="4" t="s">
        <v>13</v>
      </c>
      <c r="BG163" s="4" t="s">
        <v>6</v>
      </c>
      <c r="BH163" s="4" t="s">
        <v>25</v>
      </c>
      <c r="BI163" t="str">
        <f t="shared" si="14"/>
        <v>A</v>
      </c>
    </row>
    <row r="164" spans="1:61" ht="15.75" customHeight="1" x14ac:dyDescent="0.2">
      <c r="A164" s="4">
        <v>3026731</v>
      </c>
      <c r="B164" s="4">
        <v>1633</v>
      </c>
      <c r="C164" s="4" t="s">
        <v>7066</v>
      </c>
      <c r="D164" s="4">
        <v>5800</v>
      </c>
      <c r="E164" s="4">
        <v>5800</v>
      </c>
      <c r="F164" s="4">
        <v>4143.5200000000004</v>
      </c>
      <c r="G164" s="7">
        <f>E164+F164-D164</f>
        <v>4143.5200000000004</v>
      </c>
      <c r="H164" s="4" t="s">
        <v>6043</v>
      </c>
      <c r="I164" s="4">
        <v>11200</v>
      </c>
      <c r="J164" s="4" t="s">
        <v>4</v>
      </c>
      <c r="K164" s="4" t="s">
        <v>5</v>
      </c>
      <c r="L164" s="4" t="s">
        <v>6</v>
      </c>
      <c r="M164" s="4" t="s">
        <v>159</v>
      </c>
      <c r="O164" s="4"/>
      <c r="P164" s="14">
        <v>109377</v>
      </c>
      <c r="Q164" s="12">
        <v>4.1999999999998181</v>
      </c>
      <c r="S164" s="14">
        <v>5794846</v>
      </c>
      <c r="T164" s="12">
        <v>4180</v>
      </c>
      <c r="U164">
        <f>SUM($T$2:T164)</f>
        <v>1285709.8600000001</v>
      </c>
      <c r="W164" s="16">
        <v>5794846</v>
      </c>
      <c r="X164">
        <v>1285709.8600000001</v>
      </c>
      <c r="Y164">
        <v>163</v>
      </c>
      <c r="Z164" s="18">
        <f t="shared" si="10"/>
        <v>3.0878525623552036</v>
      </c>
      <c r="AA164" s="18">
        <f t="shared" si="11"/>
        <v>3.5714285714285712E-2</v>
      </c>
      <c r="AB164" t="str">
        <f t="shared" si="12"/>
        <v>A</v>
      </c>
      <c r="AI164" s="14">
        <v>109377</v>
      </c>
      <c r="AJ164" s="12">
        <v>4.1999999999998181</v>
      </c>
      <c r="AK164" s="12">
        <v>4.2</v>
      </c>
      <c r="AL164" s="12">
        <v>3000</v>
      </c>
      <c r="AN164">
        <v>109377</v>
      </c>
      <c r="AO164">
        <v>4.1999999999998181</v>
      </c>
      <c r="AP164">
        <v>4.2</v>
      </c>
      <c r="AQ164">
        <v>3000</v>
      </c>
      <c r="AR164">
        <f t="shared" si="13"/>
        <v>0</v>
      </c>
      <c r="AV164" s="4">
        <v>3026731</v>
      </c>
      <c r="AW164" s="4">
        <v>1633</v>
      </c>
      <c r="AX164" s="4" t="s">
        <v>7066</v>
      </c>
      <c r="AY164" s="4">
        <v>5800</v>
      </c>
      <c r="AZ164" s="4">
        <v>5800</v>
      </c>
      <c r="BA164" s="4">
        <v>4143.5200000000004</v>
      </c>
      <c r="BB164" s="7">
        <f>AZ164+BA164-AY164</f>
        <v>4143.5200000000004</v>
      </c>
      <c r="BC164" s="4" t="s">
        <v>6043</v>
      </c>
      <c r="BD164" s="4">
        <v>11200</v>
      </c>
      <c r="BE164" s="4" t="s">
        <v>4</v>
      </c>
      <c r="BF164" s="4" t="s">
        <v>5</v>
      </c>
      <c r="BG164" s="4" t="s">
        <v>6</v>
      </c>
      <c r="BH164" s="4" t="s">
        <v>159</v>
      </c>
      <c r="BI164" t="str">
        <f t="shared" si="14"/>
        <v>A</v>
      </c>
    </row>
    <row r="165" spans="1:61" ht="15.75" customHeight="1" x14ac:dyDescent="0.2">
      <c r="A165" s="4">
        <v>3030231</v>
      </c>
      <c r="B165" s="4">
        <v>1676044</v>
      </c>
      <c r="C165" s="4" t="s">
        <v>7335</v>
      </c>
      <c r="D165" s="4">
        <v>3000</v>
      </c>
      <c r="E165" s="4">
        <v>3000</v>
      </c>
      <c r="F165" s="4">
        <v>4140</v>
      </c>
      <c r="G165" s="7">
        <f>E165+F165-D165</f>
        <v>4140</v>
      </c>
      <c r="H165" s="4" t="s">
        <v>7336</v>
      </c>
      <c r="I165" s="4">
        <v>7500</v>
      </c>
      <c r="J165" s="4" t="s">
        <v>98</v>
      </c>
      <c r="K165" s="4" t="s">
        <v>8</v>
      </c>
      <c r="M165" s="4" t="s">
        <v>64</v>
      </c>
      <c r="O165" s="4"/>
      <c r="P165" s="14">
        <v>109682</v>
      </c>
      <c r="Q165" s="12">
        <v>798.22</v>
      </c>
      <c r="S165" s="14">
        <v>7421450</v>
      </c>
      <c r="T165" s="12">
        <v>4180</v>
      </c>
      <c r="U165">
        <f>SUM($T$2:T165)</f>
        <v>1289889.8600000001</v>
      </c>
      <c r="W165" s="16">
        <v>7421450</v>
      </c>
      <c r="X165">
        <v>1289889.8600000001</v>
      </c>
      <c r="Y165">
        <v>164</v>
      </c>
      <c r="Z165" s="18">
        <f t="shared" si="10"/>
        <v>3.097891548686571</v>
      </c>
      <c r="AA165" s="18">
        <f t="shared" si="11"/>
        <v>3.5933391761612622E-2</v>
      </c>
      <c r="AB165" t="str">
        <f t="shared" si="12"/>
        <v>A</v>
      </c>
      <c r="AI165" s="14">
        <v>109682</v>
      </c>
      <c r="AJ165" s="12">
        <v>798.22</v>
      </c>
      <c r="AK165" s="12">
        <v>798.22</v>
      </c>
      <c r="AL165" s="12">
        <v>2600</v>
      </c>
      <c r="AN165">
        <v>109682</v>
      </c>
      <c r="AO165">
        <v>798.22</v>
      </c>
      <c r="AP165">
        <v>798.22</v>
      </c>
      <c r="AQ165">
        <v>2600</v>
      </c>
      <c r="AR165">
        <f t="shared" si="13"/>
        <v>0</v>
      </c>
      <c r="AV165" s="4">
        <v>3030231</v>
      </c>
      <c r="AW165" s="4">
        <v>1676044</v>
      </c>
      <c r="AX165" s="4" t="s">
        <v>7335</v>
      </c>
      <c r="AY165" s="4">
        <v>3000</v>
      </c>
      <c r="AZ165" s="4">
        <v>3000</v>
      </c>
      <c r="BA165" s="4">
        <v>4140</v>
      </c>
      <c r="BB165" s="7">
        <f>AZ165+BA165-AY165</f>
        <v>4140</v>
      </c>
      <c r="BC165" s="4" t="s">
        <v>7336</v>
      </c>
      <c r="BD165" s="4">
        <v>7500</v>
      </c>
      <c r="BE165" s="4" t="s">
        <v>98</v>
      </c>
      <c r="BF165" s="4" t="s">
        <v>8</v>
      </c>
      <c r="BH165" s="4" t="s">
        <v>64</v>
      </c>
      <c r="BI165" t="str">
        <f t="shared" si="14"/>
        <v>A</v>
      </c>
    </row>
    <row r="166" spans="1:61" ht="15.75" customHeight="1" x14ac:dyDescent="0.2">
      <c r="A166" s="4">
        <v>3033094</v>
      </c>
      <c r="B166" s="4">
        <v>6118029</v>
      </c>
      <c r="C166" s="4" t="s">
        <v>7559</v>
      </c>
      <c r="D166" s="4">
        <v>2000</v>
      </c>
      <c r="E166" s="4">
        <v>0</v>
      </c>
      <c r="F166" s="4">
        <v>6120</v>
      </c>
      <c r="G166" s="7">
        <f>E166+F166-D166</f>
        <v>4120</v>
      </c>
      <c r="H166" s="4" t="s">
        <v>7560</v>
      </c>
      <c r="I166" s="4">
        <v>12000</v>
      </c>
      <c r="J166" s="4" t="s">
        <v>4</v>
      </c>
      <c r="K166" s="4" t="s">
        <v>13</v>
      </c>
      <c r="L166" s="4" t="s">
        <v>6</v>
      </c>
      <c r="M166" s="4" t="s">
        <v>159</v>
      </c>
      <c r="O166" s="4"/>
      <c r="P166" s="14">
        <v>110363</v>
      </c>
      <c r="Q166" s="12">
        <v>285</v>
      </c>
      <c r="S166" s="14">
        <v>1676044</v>
      </c>
      <c r="T166" s="12">
        <v>4140</v>
      </c>
      <c r="U166">
        <f>SUM($T$2:T166)</f>
        <v>1294029.8600000001</v>
      </c>
      <c r="W166" s="16">
        <v>1676044</v>
      </c>
      <c r="X166">
        <v>1294029.8600000001</v>
      </c>
      <c r="Y166">
        <v>165</v>
      </c>
      <c r="Z166" s="18">
        <f t="shared" si="10"/>
        <v>3.1078344681630932</v>
      </c>
      <c r="AA166" s="18">
        <f t="shared" si="11"/>
        <v>3.6152497808939525E-2</v>
      </c>
      <c r="AB166" t="str">
        <f t="shared" si="12"/>
        <v>A</v>
      </c>
      <c r="AI166" s="14">
        <v>110363</v>
      </c>
      <c r="AJ166" s="12">
        <v>285</v>
      </c>
      <c r="AK166" s="12">
        <v>285</v>
      </c>
      <c r="AL166" s="12">
        <v>500</v>
      </c>
      <c r="AN166">
        <v>110363</v>
      </c>
      <c r="AO166">
        <v>285</v>
      </c>
      <c r="AP166">
        <v>285</v>
      </c>
      <c r="AQ166">
        <v>500</v>
      </c>
      <c r="AR166">
        <f t="shared" si="13"/>
        <v>0</v>
      </c>
      <c r="AV166" s="4">
        <v>3033094</v>
      </c>
      <c r="AW166" s="4">
        <v>6118029</v>
      </c>
      <c r="AX166" s="4" t="s">
        <v>7559</v>
      </c>
      <c r="AY166" s="4">
        <v>2000</v>
      </c>
      <c r="AZ166" s="4">
        <v>0</v>
      </c>
      <c r="BA166" s="4">
        <v>6120</v>
      </c>
      <c r="BB166" s="7">
        <f>AZ166+BA166-AY166</f>
        <v>4120</v>
      </c>
      <c r="BC166" s="4" t="s">
        <v>7560</v>
      </c>
      <c r="BD166" s="4">
        <v>12000</v>
      </c>
      <c r="BE166" s="4" t="s">
        <v>4</v>
      </c>
      <c r="BF166" s="4" t="s">
        <v>13</v>
      </c>
      <c r="BG166" s="4" t="s">
        <v>6</v>
      </c>
      <c r="BH166" s="4" t="s">
        <v>159</v>
      </c>
      <c r="BI166" t="str">
        <f t="shared" si="14"/>
        <v>A</v>
      </c>
    </row>
    <row r="167" spans="1:61" ht="15.75" customHeight="1" x14ac:dyDescent="0.2">
      <c r="A167" s="4">
        <v>3043146</v>
      </c>
      <c r="B167" s="4">
        <v>740308</v>
      </c>
      <c r="C167" s="4" t="s">
        <v>8286</v>
      </c>
      <c r="D167" s="4">
        <v>4000</v>
      </c>
      <c r="E167" s="4">
        <v>4000</v>
      </c>
      <c r="F167" s="4">
        <v>4083.2</v>
      </c>
      <c r="G167" s="7">
        <f>E167+F167-D167</f>
        <v>4083.2</v>
      </c>
      <c r="H167" s="4" t="s">
        <v>6596</v>
      </c>
      <c r="I167" s="4">
        <v>8500</v>
      </c>
      <c r="J167" s="4" t="s">
        <v>32</v>
      </c>
      <c r="K167" s="4" t="s">
        <v>13</v>
      </c>
      <c r="M167" s="4" t="s">
        <v>25</v>
      </c>
      <c r="O167" s="4"/>
      <c r="P167" s="14">
        <v>113334</v>
      </c>
      <c r="Q167" s="12">
        <v>11968</v>
      </c>
      <c r="S167" s="14">
        <v>6118029</v>
      </c>
      <c r="T167" s="12">
        <v>4120</v>
      </c>
      <c r="U167">
        <f>SUM($T$2:T167)</f>
        <v>1298149.8600000001</v>
      </c>
      <c r="W167" s="16">
        <v>6118029</v>
      </c>
      <c r="X167">
        <v>1298149.8600000001</v>
      </c>
      <c r="Y167">
        <v>166</v>
      </c>
      <c r="Z167" s="18">
        <f t="shared" si="10"/>
        <v>3.1177293542121927</v>
      </c>
      <c r="AA167" s="18">
        <f t="shared" si="11"/>
        <v>3.6371603856266435E-2</v>
      </c>
      <c r="AB167" t="str">
        <f t="shared" si="12"/>
        <v>A</v>
      </c>
      <c r="AI167" s="14">
        <v>113334</v>
      </c>
      <c r="AJ167" s="12">
        <v>11968</v>
      </c>
      <c r="AK167" s="12">
        <v>11968</v>
      </c>
      <c r="AL167" s="12">
        <v>10000</v>
      </c>
      <c r="AN167">
        <v>113334</v>
      </c>
      <c r="AO167">
        <v>11968</v>
      </c>
      <c r="AP167">
        <v>11968</v>
      </c>
      <c r="AQ167">
        <v>10000</v>
      </c>
      <c r="AR167">
        <f t="shared" si="13"/>
        <v>0</v>
      </c>
      <c r="AV167" s="4">
        <v>3043146</v>
      </c>
      <c r="AW167" s="4">
        <v>740308</v>
      </c>
      <c r="AX167" s="4" t="s">
        <v>8286</v>
      </c>
      <c r="AY167" s="4">
        <v>4000</v>
      </c>
      <c r="AZ167" s="4">
        <v>4000</v>
      </c>
      <c r="BA167" s="4">
        <v>4083.2</v>
      </c>
      <c r="BB167" s="7">
        <f>AZ167+BA167-AY167</f>
        <v>4083.2</v>
      </c>
      <c r="BC167" s="4" t="s">
        <v>6596</v>
      </c>
      <c r="BD167" s="4">
        <v>8500</v>
      </c>
      <c r="BE167" s="4" t="s">
        <v>32</v>
      </c>
      <c r="BF167" s="4" t="s">
        <v>13</v>
      </c>
      <c r="BH167" s="4" t="s">
        <v>25</v>
      </c>
      <c r="BI167" t="str">
        <f t="shared" si="14"/>
        <v>A</v>
      </c>
    </row>
    <row r="168" spans="1:61" ht="15.75" customHeight="1" x14ac:dyDescent="0.2">
      <c r="A168" s="4">
        <v>2957879</v>
      </c>
      <c r="B168" s="4">
        <v>6049520</v>
      </c>
      <c r="C168" s="4" t="s">
        <v>1357</v>
      </c>
      <c r="D168" s="4">
        <v>3000</v>
      </c>
      <c r="E168" s="4">
        <v>3000</v>
      </c>
      <c r="F168" s="4">
        <v>4047</v>
      </c>
      <c r="G168" s="7">
        <f>E168+F168-D168</f>
        <v>4047</v>
      </c>
      <c r="H168" s="4" t="s">
        <v>1358</v>
      </c>
      <c r="I168" s="4">
        <v>29500</v>
      </c>
      <c r="J168" s="4" t="s">
        <v>4</v>
      </c>
      <c r="K168" s="4" t="s">
        <v>13</v>
      </c>
      <c r="L168" s="4" t="s">
        <v>201</v>
      </c>
      <c r="M168" s="4" t="s">
        <v>26</v>
      </c>
      <c r="O168" s="4"/>
      <c r="P168" s="14">
        <v>114281</v>
      </c>
      <c r="Q168" s="12">
        <v>2400</v>
      </c>
      <c r="S168" s="14">
        <v>740308</v>
      </c>
      <c r="T168" s="12">
        <v>4083.2</v>
      </c>
      <c r="U168">
        <f>SUM($T$2:T168)</f>
        <v>1302233.06</v>
      </c>
      <c r="W168" s="16">
        <v>740308</v>
      </c>
      <c r="X168">
        <v>1302233.06</v>
      </c>
      <c r="Y168">
        <v>167</v>
      </c>
      <c r="Z168" s="18">
        <f t="shared" si="10"/>
        <v>3.1275358587548339</v>
      </c>
      <c r="AA168" s="18">
        <f t="shared" si="11"/>
        <v>3.6590709903593338E-2</v>
      </c>
      <c r="AB168" t="str">
        <f t="shared" si="12"/>
        <v>A</v>
      </c>
      <c r="AI168" s="14">
        <v>114281</v>
      </c>
      <c r="AJ168" s="12">
        <v>2400</v>
      </c>
      <c r="AK168" s="12">
        <v>2400</v>
      </c>
      <c r="AL168" s="12">
        <v>8000</v>
      </c>
      <c r="AN168">
        <v>114281</v>
      </c>
      <c r="AO168">
        <v>2400</v>
      </c>
      <c r="AP168">
        <v>2400</v>
      </c>
      <c r="AQ168">
        <v>8000</v>
      </c>
      <c r="AR168">
        <f t="shared" si="13"/>
        <v>0</v>
      </c>
      <c r="AV168" s="4">
        <v>2957879</v>
      </c>
      <c r="AW168" s="4">
        <v>6049520</v>
      </c>
      <c r="AX168" s="4" t="s">
        <v>1357</v>
      </c>
      <c r="AY168" s="4">
        <v>3000</v>
      </c>
      <c r="AZ168" s="4">
        <v>3000</v>
      </c>
      <c r="BA168" s="4">
        <v>4047</v>
      </c>
      <c r="BB168" s="7">
        <f>AZ168+BA168-AY168</f>
        <v>4047</v>
      </c>
      <c r="BC168" s="4" t="s">
        <v>1358</v>
      </c>
      <c r="BD168" s="4">
        <v>29500</v>
      </c>
      <c r="BE168" s="4" t="s">
        <v>4</v>
      </c>
      <c r="BF168" s="4" t="s">
        <v>13</v>
      </c>
      <c r="BG168" s="4" t="s">
        <v>201</v>
      </c>
      <c r="BH168" s="4" t="s">
        <v>26</v>
      </c>
      <c r="BI168" t="str">
        <f t="shared" si="14"/>
        <v>A</v>
      </c>
    </row>
    <row r="169" spans="1:61" ht="15.75" customHeight="1" x14ac:dyDescent="0.2">
      <c r="A169" s="4">
        <v>3011359</v>
      </c>
      <c r="B169" s="4">
        <v>8739732</v>
      </c>
      <c r="C169" s="4" t="s">
        <v>5937</v>
      </c>
      <c r="D169" s="4">
        <v>10000</v>
      </c>
      <c r="E169" s="4">
        <v>10000</v>
      </c>
      <c r="F169" s="4">
        <v>3990</v>
      </c>
      <c r="G169" s="7">
        <f>E169+F169-D169</f>
        <v>3990</v>
      </c>
      <c r="H169" s="4" t="s">
        <v>5938</v>
      </c>
      <c r="I169" s="4">
        <v>20000</v>
      </c>
      <c r="J169" s="4" t="s">
        <v>4</v>
      </c>
      <c r="K169" s="4" t="s">
        <v>5</v>
      </c>
      <c r="L169" s="4" t="s">
        <v>201</v>
      </c>
      <c r="M169" s="4" t="s">
        <v>23</v>
      </c>
      <c r="O169" s="4"/>
      <c r="P169" s="14">
        <v>115613</v>
      </c>
      <c r="Q169" s="12">
        <v>-1999.65</v>
      </c>
      <c r="S169" s="14">
        <v>2233960</v>
      </c>
      <c r="T169" s="12">
        <v>4050</v>
      </c>
      <c r="U169">
        <f>SUM($T$2:T169)</f>
        <v>1306283.06</v>
      </c>
      <c r="W169" s="16">
        <v>2233960</v>
      </c>
      <c r="X169">
        <v>1306283.06</v>
      </c>
      <c r="Y169">
        <v>168</v>
      </c>
      <c r="Z169" s="18">
        <f t="shared" si="10"/>
        <v>3.1372626278079534</v>
      </c>
      <c r="AA169" s="18">
        <f t="shared" si="11"/>
        <v>3.6809815950920248E-2</v>
      </c>
      <c r="AB169" t="str">
        <f t="shared" si="12"/>
        <v>A</v>
      </c>
      <c r="AI169" s="14">
        <v>115613</v>
      </c>
      <c r="AJ169" s="12">
        <v>-1999.65</v>
      </c>
      <c r="AK169" s="12">
        <v>0.35</v>
      </c>
      <c r="AL169" s="12">
        <v>500</v>
      </c>
      <c r="AN169">
        <v>115613</v>
      </c>
      <c r="AO169">
        <v>-1999.65</v>
      </c>
      <c r="AP169">
        <v>0.35</v>
      </c>
      <c r="AQ169">
        <v>500</v>
      </c>
      <c r="AR169">
        <f t="shared" si="13"/>
        <v>1</v>
      </c>
      <c r="AV169" s="4">
        <v>3011359</v>
      </c>
      <c r="AW169" s="4">
        <v>8739732</v>
      </c>
      <c r="AX169" s="4" t="s">
        <v>5937</v>
      </c>
      <c r="AY169" s="4">
        <v>10000</v>
      </c>
      <c r="AZ169" s="4">
        <v>10000</v>
      </c>
      <c r="BA169" s="4">
        <v>3990</v>
      </c>
      <c r="BB169" s="7">
        <f>AZ169+BA169-AY169</f>
        <v>3990</v>
      </c>
      <c r="BC169" s="4" t="s">
        <v>5938</v>
      </c>
      <c r="BD169" s="4">
        <v>20000</v>
      </c>
      <c r="BE169" s="4" t="s">
        <v>4</v>
      </c>
      <c r="BF169" s="4" t="s">
        <v>5</v>
      </c>
      <c r="BG169" s="4" t="s">
        <v>201</v>
      </c>
      <c r="BH169" s="4" t="s">
        <v>23</v>
      </c>
      <c r="BI169" t="str">
        <f t="shared" si="14"/>
        <v>A</v>
      </c>
    </row>
    <row r="170" spans="1:61" ht="15.75" customHeight="1" x14ac:dyDescent="0.2">
      <c r="A170" s="4">
        <v>2985340</v>
      </c>
      <c r="B170" s="4">
        <v>7006847</v>
      </c>
      <c r="C170" s="4" t="s">
        <v>3811</v>
      </c>
      <c r="D170" s="4">
        <v>10000</v>
      </c>
      <c r="E170" s="4">
        <v>10000</v>
      </c>
      <c r="F170" s="4">
        <v>3952</v>
      </c>
      <c r="G170" s="7">
        <f>E170+F170-D170</f>
        <v>3952</v>
      </c>
      <c r="H170" s="4" t="s">
        <v>3812</v>
      </c>
      <c r="I170" s="4">
        <v>12000</v>
      </c>
      <c r="J170" s="4" t="s">
        <v>4</v>
      </c>
      <c r="K170" s="4" t="s">
        <v>8</v>
      </c>
      <c r="L170" s="4" t="s">
        <v>6</v>
      </c>
      <c r="M170" s="4" t="s">
        <v>159</v>
      </c>
      <c r="O170" s="4"/>
      <c r="P170" s="14">
        <v>116695</v>
      </c>
      <c r="Q170" s="12">
        <v>8.5500000000000114</v>
      </c>
      <c r="S170" s="14">
        <v>6049520</v>
      </c>
      <c r="T170" s="12">
        <v>4047</v>
      </c>
      <c r="U170">
        <f>SUM($T$2:T170)</f>
        <v>1310330.06</v>
      </c>
      <c r="W170" s="16">
        <v>6049520</v>
      </c>
      <c r="X170">
        <v>1310330.06</v>
      </c>
      <c r="Y170">
        <v>169</v>
      </c>
      <c r="Z170" s="18">
        <f t="shared" si="10"/>
        <v>3.1469821918469596</v>
      </c>
      <c r="AA170" s="18">
        <f t="shared" si="11"/>
        <v>3.7028921998247151E-2</v>
      </c>
      <c r="AB170" t="str">
        <f t="shared" si="12"/>
        <v>A</v>
      </c>
      <c r="AI170" s="14">
        <v>116695</v>
      </c>
      <c r="AJ170" s="12">
        <v>8.5500000000000114</v>
      </c>
      <c r="AK170" s="12">
        <v>8.5500000000000007</v>
      </c>
      <c r="AL170" s="12">
        <v>500</v>
      </c>
      <c r="AN170">
        <v>116695</v>
      </c>
      <c r="AO170">
        <v>8.5500000000000114</v>
      </c>
      <c r="AP170">
        <v>8.5500000000000007</v>
      </c>
      <c r="AQ170">
        <v>500</v>
      </c>
      <c r="AR170">
        <f t="shared" si="13"/>
        <v>0</v>
      </c>
      <c r="AV170" s="4">
        <v>2985340</v>
      </c>
      <c r="AW170" s="4">
        <v>7006847</v>
      </c>
      <c r="AX170" s="4" t="s">
        <v>3811</v>
      </c>
      <c r="AY170" s="4">
        <v>10000</v>
      </c>
      <c r="AZ170" s="4">
        <v>10000</v>
      </c>
      <c r="BA170" s="4">
        <v>3952</v>
      </c>
      <c r="BB170" s="7">
        <f>AZ170+BA170-AY170</f>
        <v>3952</v>
      </c>
      <c r="BC170" s="4" t="s">
        <v>3812</v>
      </c>
      <c r="BD170" s="4">
        <v>12000</v>
      </c>
      <c r="BE170" s="4" t="s">
        <v>4</v>
      </c>
      <c r="BF170" s="4" t="s">
        <v>8</v>
      </c>
      <c r="BG170" s="4" t="s">
        <v>6</v>
      </c>
      <c r="BH170" s="4" t="s">
        <v>159</v>
      </c>
      <c r="BI170" t="str">
        <f t="shared" si="14"/>
        <v>A</v>
      </c>
    </row>
    <row r="171" spans="1:61" ht="15.75" customHeight="1" x14ac:dyDescent="0.2">
      <c r="A171" s="4">
        <v>2986656</v>
      </c>
      <c r="B171" s="4">
        <v>697226</v>
      </c>
      <c r="C171" s="4" t="s">
        <v>3940</v>
      </c>
      <c r="D171" s="4">
        <v>10000</v>
      </c>
      <c r="E171" s="4">
        <v>10000</v>
      </c>
      <c r="F171" s="4">
        <v>3915</v>
      </c>
      <c r="G171" s="7">
        <f>E171+F171-D171</f>
        <v>3915</v>
      </c>
      <c r="H171" s="4" t="s">
        <v>3941</v>
      </c>
      <c r="I171" s="4">
        <v>32000</v>
      </c>
      <c r="J171" s="4" t="s">
        <v>4</v>
      </c>
      <c r="K171" s="4" t="s">
        <v>13</v>
      </c>
      <c r="L171" s="4" t="s">
        <v>6</v>
      </c>
      <c r="M171" s="4" t="s">
        <v>17</v>
      </c>
      <c r="O171" s="4"/>
      <c r="P171" s="14">
        <v>116844</v>
      </c>
      <c r="Q171" s="12">
        <v>2478.1999999999998</v>
      </c>
      <c r="S171" s="14">
        <v>8121611</v>
      </c>
      <c r="T171" s="12">
        <v>4042</v>
      </c>
      <c r="U171">
        <f>SUM($T$2:T171)</f>
        <v>1314372.06</v>
      </c>
      <c r="W171" s="16">
        <v>8121611</v>
      </c>
      <c r="X171">
        <v>1314372.06</v>
      </c>
      <c r="Y171">
        <v>170</v>
      </c>
      <c r="Z171" s="18">
        <f t="shared" si="10"/>
        <v>3.1566897475291098</v>
      </c>
      <c r="AA171" s="18">
        <f t="shared" si="11"/>
        <v>3.7248028045574061E-2</v>
      </c>
      <c r="AB171" t="str">
        <f t="shared" si="12"/>
        <v>A</v>
      </c>
      <c r="AI171" s="14">
        <v>116844</v>
      </c>
      <c r="AJ171" s="12">
        <v>2478.1999999999998</v>
      </c>
      <c r="AK171" s="12">
        <v>2478.1999999999998</v>
      </c>
      <c r="AL171" s="12">
        <v>4000</v>
      </c>
      <c r="AN171">
        <v>116844</v>
      </c>
      <c r="AO171">
        <v>2478.1999999999998</v>
      </c>
      <c r="AP171">
        <v>2478.1999999999998</v>
      </c>
      <c r="AQ171">
        <v>4000</v>
      </c>
      <c r="AR171">
        <f t="shared" si="13"/>
        <v>0</v>
      </c>
      <c r="AV171" s="4">
        <v>2986656</v>
      </c>
      <c r="AW171" s="4">
        <v>697226</v>
      </c>
      <c r="AX171" s="4" t="s">
        <v>3940</v>
      </c>
      <c r="AY171" s="4">
        <v>10000</v>
      </c>
      <c r="AZ171" s="4">
        <v>10000</v>
      </c>
      <c r="BA171" s="4">
        <v>3915</v>
      </c>
      <c r="BB171" s="7">
        <f>AZ171+BA171-AY171</f>
        <v>3915</v>
      </c>
      <c r="BC171" s="4" t="s">
        <v>3941</v>
      </c>
      <c r="BD171" s="4">
        <v>32000</v>
      </c>
      <c r="BE171" s="4" t="s">
        <v>4</v>
      </c>
      <c r="BF171" s="4" t="s">
        <v>13</v>
      </c>
      <c r="BG171" s="4" t="s">
        <v>6</v>
      </c>
      <c r="BH171" s="4" t="s">
        <v>17</v>
      </c>
      <c r="BI171" t="str">
        <f t="shared" si="14"/>
        <v>A</v>
      </c>
    </row>
    <row r="172" spans="1:61" ht="15.75" customHeight="1" x14ac:dyDescent="0.2">
      <c r="A172" s="4">
        <v>2989421</v>
      </c>
      <c r="B172" s="4">
        <v>288592</v>
      </c>
      <c r="C172" s="4" t="s">
        <v>4178</v>
      </c>
      <c r="D172" s="4">
        <v>10000</v>
      </c>
      <c r="E172" s="4">
        <v>10000</v>
      </c>
      <c r="F172" s="4">
        <v>3900</v>
      </c>
      <c r="G172" s="7">
        <f>E172+F172-D172</f>
        <v>3900</v>
      </c>
      <c r="H172" s="4" t="s">
        <v>4179</v>
      </c>
      <c r="I172" s="4">
        <v>7800</v>
      </c>
      <c r="J172" s="4" t="s">
        <v>4</v>
      </c>
      <c r="K172" s="4" t="s">
        <v>8</v>
      </c>
      <c r="L172" s="4" t="s">
        <v>6</v>
      </c>
      <c r="M172" s="4" t="s">
        <v>64</v>
      </c>
      <c r="O172" s="4"/>
      <c r="P172" s="14">
        <v>117636</v>
      </c>
      <c r="Q172" s="12">
        <v>1936</v>
      </c>
      <c r="S172" s="14">
        <v>7295107</v>
      </c>
      <c r="T172" s="12">
        <v>4029.2700000000004</v>
      </c>
      <c r="U172">
        <f>SUM($T$2:T172)</f>
        <v>1318401.33</v>
      </c>
      <c r="W172" s="16">
        <v>7295107</v>
      </c>
      <c r="X172">
        <v>1318401.33</v>
      </c>
      <c r="Y172">
        <v>171</v>
      </c>
      <c r="Z172" s="18">
        <f t="shared" si="10"/>
        <v>3.1663667299347056</v>
      </c>
      <c r="AA172" s="18">
        <f t="shared" si="11"/>
        <v>3.7467134092900964E-2</v>
      </c>
      <c r="AB172" t="str">
        <f t="shared" si="12"/>
        <v>A</v>
      </c>
      <c r="AI172" s="14">
        <v>117636</v>
      </c>
      <c r="AJ172" s="12">
        <v>1936</v>
      </c>
      <c r="AK172" s="12">
        <v>1936</v>
      </c>
      <c r="AL172" s="12">
        <v>2000</v>
      </c>
      <c r="AN172">
        <v>117636</v>
      </c>
      <c r="AO172">
        <v>1936</v>
      </c>
      <c r="AP172">
        <v>1936</v>
      </c>
      <c r="AQ172">
        <v>2000</v>
      </c>
      <c r="AR172">
        <f t="shared" si="13"/>
        <v>0</v>
      </c>
      <c r="AV172" s="4">
        <v>2989421</v>
      </c>
      <c r="AW172" s="4">
        <v>288592</v>
      </c>
      <c r="AX172" s="4" t="s">
        <v>4178</v>
      </c>
      <c r="AY172" s="4">
        <v>10000</v>
      </c>
      <c r="AZ172" s="4">
        <v>10000</v>
      </c>
      <c r="BA172" s="4">
        <v>3900</v>
      </c>
      <c r="BB172" s="7">
        <f>AZ172+BA172-AY172</f>
        <v>3900</v>
      </c>
      <c r="BC172" s="4" t="s">
        <v>4179</v>
      </c>
      <c r="BD172" s="4">
        <v>7800</v>
      </c>
      <c r="BE172" s="4" t="s">
        <v>4</v>
      </c>
      <c r="BF172" s="4" t="s">
        <v>8</v>
      </c>
      <c r="BG172" s="4" t="s">
        <v>6</v>
      </c>
      <c r="BH172" s="4" t="s">
        <v>64</v>
      </c>
      <c r="BI172" t="str">
        <f t="shared" si="14"/>
        <v>A</v>
      </c>
    </row>
    <row r="173" spans="1:61" ht="15.75" customHeight="1" x14ac:dyDescent="0.2">
      <c r="A173" s="4">
        <v>2990961</v>
      </c>
      <c r="B173" s="4">
        <v>6065256</v>
      </c>
      <c r="C173" s="4" t="s">
        <v>4305</v>
      </c>
      <c r="D173" s="4">
        <v>10000</v>
      </c>
      <c r="E173" s="4">
        <v>10000</v>
      </c>
      <c r="F173" s="4">
        <v>3900</v>
      </c>
      <c r="G173" s="7">
        <f>E173+F173-D173</f>
        <v>3900</v>
      </c>
      <c r="H173" s="4" t="s">
        <v>4306</v>
      </c>
      <c r="I173" s="4">
        <v>30000</v>
      </c>
      <c r="J173" s="4" t="s">
        <v>32</v>
      </c>
      <c r="K173" s="4" t="s">
        <v>8</v>
      </c>
      <c r="M173" s="4" t="s">
        <v>25</v>
      </c>
      <c r="O173" s="4"/>
      <c r="P173" s="14">
        <v>119177</v>
      </c>
      <c r="Q173" s="12">
        <v>1.7999999999999545</v>
      </c>
      <c r="S173" s="14">
        <v>8739732</v>
      </c>
      <c r="T173" s="12">
        <v>3990</v>
      </c>
      <c r="U173">
        <f>SUM($T$2:T173)</f>
        <v>1322391.33</v>
      </c>
      <c r="W173" s="16">
        <v>8739732</v>
      </c>
      <c r="X173">
        <v>1322391.33</v>
      </c>
      <c r="Y173">
        <v>172</v>
      </c>
      <c r="Z173" s="18">
        <f t="shared" si="10"/>
        <v>3.1759493987055567</v>
      </c>
      <c r="AA173" s="18">
        <f t="shared" si="11"/>
        <v>3.7686240140227867E-2</v>
      </c>
      <c r="AB173" t="str">
        <f t="shared" si="12"/>
        <v>A</v>
      </c>
      <c r="AI173" s="14">
        <v>119177</v>
      </c>
      <c r="AJ173" s="12">
        <v>1.7999999999999545</v>
      </c>
      <c r="AK173" s="12">
        <v>1.8</v>
      </c>
      <c r="AL173" s="12">
        <v>2000</v>
      </c>
      <c r="AN173">
        <v>119177</v>
      </c>
      <c r="AO173">
        <v>1.7999999999999545</v>
      </c>
      <c r="AP173">
        <v>1.8</v>
      </c>
      <c r="AQ173">
        <v>2000</v>
      </c>
      <c r="AR173">
        <f t="shared" si="13"/>
        <v>0</v>
      </c>
      <c r="AV173" s="4">
        <v>2990961</v>
      </c>
      <c r="AW173" s="4">
        <v>6065256</v>
      </c>
      <c r="AX173" s="4" t="s">
        <v>4305</v>
      </c>
      <c r="AY173" s="4">
        <v>10000</v>
      </c>
      <c r="AZ173" s="4">
        <v>10000</v>
      </c>
      <c r="BA173" s="4">
        <v>3900</v>
      </c>
      <c r="BB173" s="7">
        <f>AZ173+BA173-AY173</f>
        <v>3900</v>
      </c>
      <c r="BC173" s="4" t="s">
        <v>4306</v>
      </c>
      <c r="BD173" s="4">
        <v>30000</v>
      </c>
      <c r="BE173" s="4" t="s">
        <v>32</v>
      </c>
      <c r="BF173" s="4" t="s">
        <v>8</v>
      </c>
      <c r="BH173" s="4" t="s">
        <v>25</v>
      </c>
      <c r="BI173" t="str">
        <f t="shared" si="14"/>
        <v>A</v>
      </c>
    </row>
    <row r="174" spans="1:61" ht="15.75" customHeight="1" x14ac:dyDescent="0.2">
      <c r="A174" s="4">
        <v>2999648</v>
      </c>
      <c r="B174" s="4">
        <v>8655886</v>
      </c>
      <c r="C174" s="4" t="s">
        <v>5048</v>
      </c>
      <c r="D174" s="4">
        <v>10000</v>
      </c>
      <c r="E174" s="4">
        <v>10000</v>
      </c>
      <c r="F174" s="4">
        <v>3900</v>
      </c>
      <c r="G174" s="7">
        <f>E174+F174-D174</f>
        <v>3900</v>
      </c>
      <c r="H174" s="4" t="s">
        <v>5049</v>
      </c>
      <c r="I174" s="4">
        <v>60000</v>
      </c>
      <c r="J174" s="4" t="s">
        <v>4</v>
      </c>
      <c r="K174" s="4" t="s">
        <v>22</v>
      </c>
      <c r="L174" s="4" t="s">
        <v>6</v>
      </c>
      <c r="M174" s="4" t="s">
        <v>19</v>
      </c>
      <c r="O174" s="4"/>
      <c r="P174" s="14">
        <v>119358</v>
      </c>
      <c r="Q174" s="12">
        <v>112</v>
      </c>
      <c r="S174" s="14">
        <v>7529796</v>
      </c>
      <c r="T174" s="12">
        <v>3960.9</v>
      </c>
      <c r="U174">
        <f>SUM($T$2:T174)</f>
        <v>1326352.23</v>
      </c>
      <c r="W174" s="16">
        <v>7529796</v>
      </c>
      <c r="X174">
        <v>1326352.23</v>
      </c>
      <c r="Y174">
        <v>173</v>
      </c>
      <c r="Z174" s="18">
        <f t="shared" si="10"/>
        <v>3.185462178839507</v>
      </c>
      <c r="AA174" s="18">
        <f t="shared" si="11"/>
        <v>3.7905346187554777E-2</v>
      </c>
      <c r="AB174" t="str">
        <f t="shared" si="12"/>
        <v>A</v>
      </c>
      <c r="AI174" s="14">
        <v>119358</v>
      </c>
      <c r="AJ174" s="12">
        <v>112</v>
      </c>
      <c r="AK174" s="12">
        <v>112</v>
      </c>
      <c r="AL174" s="12">
        <v>1000</v>
      </c>
      <c r="AN174">
        <v>119358</v>
      </c>
      <c r="AO174">
        <v>112</v>
      </c>
      <c r="AP174">
        <v>112</v>
      </c>
      <c r="AQ174">
        <v>1000</v>
      </c>
      <c r="AR174">
        <f t="shared" si="13"/>
        <v>0</v>
      </c>
      <c r="AV174" s="4">
        <v>2999648</v>
      </c>
      <c r="AW174" s="4">
        <v>8655886</v>
      </c>
      <c r="AX174" s="4" t="s">
        <v>5048</v>
      </c>
      <c r="AY174" s="4">
        <v>10000</v>
      </c>
      <c r="AZ174" s="4">
        <v>10000</v>
      </c>
      <c r="BA174" s="4">
        <v>3900</v>
      </c>
      <c r="BB174" s="7">
        <f>AZ174+BA174-AY174</f>
        <v>3900</v>
      </c>
      <c r="BC174" s="4" t="s">
        <v>5049</v>
      </c>
      <c r="BD174" s="4">
        <v>60000</v>
      </c>
      <c r="BE174" s="4" t="s">
        <v>4</v>
      </c>
      <c r="BF174" s="4" t="s">
        <v>22</v>
      </c>
      <c r="BG174" s="4" t="s">
        <v>6</v>
      </c>
      <c r="BH174" s="4" t="s">
        <v>19</v>
      </c>
      <c r="BI174" t="str">
        <f t="shared" si="14"/>
        <v>A</v>
      </c>
    </row>
    <row r="175" spans="1:61" ht="15.75" customHeight="1" x14ac:dyDescent="0.2">
      <c r="A175" s="4">
        <v>3019703</v>
      </c>
      <c r="B175" s="4">
        <v>8608825</v>
      </c>
      <c r="C175" s="4" t="s">
        <v>6524</v>
      </c>
      <c r="D175" s="4">
        <v>5000</v>
      </c>
      <c r="E175" s="4">
        <v>5000</v>
      </c>
      <c r="F175" s="4">
        <v>3895</v>
      </c>
      <c r="G175" s="7">
        <f>E175+F175-D175</f>
        <v>3895</v>
      </c>
      <c r="H175" s="4" t="s">
        <v>6525</v>
      </c>
      <c r="I175" s="4">
        <v>9300</v>
      </c>
      <c r="J175" s="4" t="s">
        <v>21</v>
      </c>
      <c r="K175" s="4" t="s">
        <v>8</v>
      </c>
      <c r="M175" s="4" t="s">
        <v>64</v>
      </c>
      <c r="O175" s="4"/>
      <c r="P175" s="14">
        <v>120243</v>
      </c>
      <c r="Q175" s="12">
        <v>285</v>
      </c>
      <c r="S175" s="14">
        <v>7006847</v>
      </c>
      <c r="T175" s="12">
        <v>3952</v>
      </c>
      <c r="U175">
        <f>SUM($T$2:T175)</f>
        <v>1330304.23</v>
      </c>
      <c r="W175" s="16">
        <v>7006847</v>
      </c>
      <c r="X175">
        <v>1330304.23</v>
      </c>
      <c r="Y175">
        <v>174</v>
      </c>
      <c r="Z175" s="18">
        <f t="shared" si="10"/>
        <v>3.194953584098255</v>
      </c>
      <c r="AA175" s="18">
        <f t="shared" si="11"/>
        <v>3.812445223488168E-2</v>
      </c>
      <c r="AB175" t="str">
        <f t="shared" si="12"/>
        <v>A</v>
      </c>
      <c r="AI175" s="14">
        <v>120243</v>
      </c>
      <c r="AJ175" s="12">
        <v>285</v>
      </c>
      <c r="AK175" s="12">
        <v>285</v>
      </c>
      <c r="AL175" s="12">
        <v>1500</v>
      </c>
      <c r="AN175">
        <v>120243</v>
      </c>
      <c r="AO175">
        <v>285</v>
      </c>
      <c r="AP175">
        <v>285</v>
      </c>
      <c r="AQ175">
        <v>1500</v>
      </c>
      <c r="AR175">
        <f t="shared" si="13"/>
        <v>0</v>
      </c>
      <c r="AV175" s="4">
        <v>3019703</v>
      </c>
      <c r="AW175" s="4">
        <v>8608825</v>
      </c>
      <c r="AX175" s="4" t="s">
        <v>6524</v>
      </c>
      <c r="AY175" s="4">
        <v>5000</v>
      </c>
      <c r="AZ175" s="4">
        <v>5000</v>
      </c>
      <c r="BA175" s="4">
        <v>3895</v>
      </c>
      <c r="BB175" s="7">
        <f>AZ175+BA175-AY175</f>
        <v>3895</v>
      </c>
      <c r="BC175" s="4" t="s">
        <v>6525</v>
      </c>
      <c r="BD175" s="4">
        <v>9300</v>
      </c>
      <c r="BE175" s="4" t="s">
        <v>21</v>
      </c>
      <c r="BF175" s="4" t="s">
        <v>8</v>
      </c>
      <c r="BH175" s="4" t="s">
        <v>64</v>
      </c>
      <c r="BI175" t="str">
        <f t="shared" si="14"/>
        <v>A</v>
      </c>
    </row>
    <row r="176" spans="1:61" ht="15.75" customHeight="1" x14ac:dyDescent="0.2">
      <c r="A176" s="4">
        <v>2956766</v>
      </c>
      <c r="B176" s="4">
        <v>8943628</v>
      </c>
      <c r="C176" s="4" t="s">
        <v>1801</v>
      </c>
      <c r="D176" s="4">
        <v>2000</v>
      </c>
      <c r="E176" s="4">
        <v>2000</v>
      </c>
      <c r="F176" s="4">
        <v>3887.4</v>
      </c>
      <c r="G176" s="7">
        <f>E176+F176-D176</f>
        <v>3887.3999999999996</v>
      </c>
      <c r="H176" s="4" t="s">
        <v>1014</v>
      </c>
      <c r="I176" s="4">
        <v>20000</v>
      </c>
      <c r="J176" s="4" t="s">
        <v>4</v>
      </c>
      <c r="K176" s="4" t="s">
        <v>13</v>
      </c>
      <c r="L176" s="4" t="s">
        <v>9</v>
      </c>
      <c r="M176" s="4" t="s">
        <v>20</v>
      </c>
      <c r="O176" s="4"/>
      <c r="P176" s="14">
        <v>120670</v>
      </c>
      <c r="Q176" s="12">
        <v>1931.3099999999995</v>
      </c>
      <c r="S176" s="14">
        <v>697226</v>
      </c>
      <c r="T176" s="12">
        <v>3915</v>
      </c>
      <c r="U176">
        <f>SUM($T$2:T176)</f>
        <v>1334219.23</v>
      </c>
      <c r="W176" s="16">
        <v>697226</v>
      </c>
      <c r="X176">
        <v>1334219.23</v>
      </c>
      <c r="Y176">
        <v>175</v>
      </c>
      <c r="Z176" s="18">
        <f t="shared" si="10"/>
        <v>3.2043561275162702</v>
      </c>
      <c r="AA176" s="18">
        <f t="shared" si="11"/>
        <v>3.834355828220859E-2</v>
      </c>
      <c r="AB176" t="str">
        <f t="shared" si="12"/>
        <v>A</v>
      </c>
      <c r="AI176" s="14">
        <v>120670</v>
      </c>
      <c r="AJ176" s="12">
        <v>1931.3099999999995</v>
      </c>
      <c r="AK176" s="12">
        <v>1931.31</v>
      </c>
      <c r="AL176" s="12">
        <v>2300</v>
      </c>
      <c r="AN176">
        <v>120670</v>
      </c>
      <c r="AO176">
        <v>1931.3099999999995</v>
      </c>
      <c r="AP176">
        <v>1931.31</v>
      </c>
      <c r="AQ176">
        <v>2300</v>
      </c>
      <c r="AR176">
        <f t="shared" si="13"/>
        <v>0</v>
      </c>
      <c r="AV176" s="4">
        <v>2956766</v>
      </c>
      <c r="AW176" s="4">
        <v>8943628</v>
      </c>
      <c r="AX176" s="4" t="s">
        <v>1801</v>
      </c>
      <c r="AY176" s="4">
        <v>2000</v>
      </c>
      <c r="AZ176" s="4">
        <v>2000</v>
      </c>
      <c r="BA176" s="4">
        <v>3887.4</v>
      </c>
      <c r="BB176" s="7">
        <f>AZ176+BA176-AY176</f>
        <v>3887.3999999999996</v>
      </c>
      <c r="BC176" s="4" t="s">
        <v>1014</v>
      </c>
      <c r="BD176" s="4">
        <v>20000</v>
      </c>
      <c r="BE176" s="4" t="s">
        <v>4</v>
      </c>
      <c r="BF176" s="4" t="s">
        <v>13</v>
      </c>
      <c r="BG176" s="4" t="s">
        <v>9</v>
      </c>
      <c r="BH176" s="4" t="s">
        <v>20</v>
      </c>
      <c r="BI176" t="str">
        <f t="shared" si="14"/>
        <v>A</v>
      </c>
    </row>
    <row r="177" spans="1:61" ht="15.75" customHeight="1" x14ac:dyDescent="0.2">
      <c r="A177" s="4">
        <v>3051525</v>
      </c>
      <c r="B177" s="4">
        <v>4701481</v>
      </c>
      <c r="C177" s="4" t="s">
        <v>8843</v>
      </c>
      <c r="D177" s="4">
        <v>10000</v>
      </c>
      <c r="E177" s="4">
        <v>10000</v>
      </c>
      <c r="F177" s="4">
        <v>3880</v>
      </c>
      <c r="G177" s="7">
        <f>E177+F177-D177</f>
        <v>3880</v>
      </c>
      <c r="H177" s="4" t="s">
        <v>854</v>
      </c>
      <c r="I177" s="4">
        <v>15000</v>
      </c>
      <c r="J177" s="4" t="s">
        <v>4</v>
      </c>
      <c r="K177" s="4" t="s">
        <v>8</v>
      </c>
      <c r="L177" s="4" t="s">
        <v>9</v>
      </c>
      <c r="M177" s="4" t="s">
        <v>47</v>
      </c>
      <c r="O177" s="4"/>
      <c r="P177" s="14">
        <v>120945</v>
      </c>
      <c r="Q177" s="12">
        <v>-1604.6</v>
      </c>
      <c r="S177" s="14">
        <v>288592</v>
      </c>
      <c r="T177" s="12">
        <v>3900</v>
      </c>
      <c r="U177">
        <f>SUM($T$2:T177)</f>
        <v>1338119.23</v>
      </c>
      <c r="W177" s="16">
        <v>288592</v>
      </c>
      <c r="X177">
        <v>1338119.23</v>
      </c>
      <c r="Y177">
        <v>176</v>
      </c>
      <c r="Z177" s="18">
        <f t="shared" si="10"/>
        <v>3.2137226458637187</v>
      </c>
      <c r="AA177" s="18">
        <f t="shared" si="11"/>
        <v>3.8562664329535493E-2</v>
      </c>
      <c r="AB177" t="str">
        <f t="shared" si="12"/>
        <v>A</v>
      </c>
      <c r="AI177" s="14">
        <v>120945</v>
      </c>
      <c r="AJ177" s="12">
        <v>-1604.6</v>
      </c>
      <c r="AK177" s="12">
        <v>1895.4</v>
      </c>
      <c r="AL177" s="12">
        <v>0</v>
      </c>
      <c r="AN177">
        <v>120945</v>
      </c>
      <c r="AO177">
        <v>-1604.6</v>
      </c>
      <c r="AP177">
        <v>1895.4</v>
      </c>
      <c r="AQ177">
        <v>0</v>
      </c>
      <c r="AR177">
        <f t="shared" si="13"/>
        <v>1</v>
      </c>
      <c r="AV177" s="4">
        <v>3051525</v>
      </c>
      <c r="AW177" s="4">
        <v>4701481</v>
      </c>
      <c r="AX177" s="4" t="s">
        <v>8843</v>
      </c>
      <c r="AY177" s="4">
        <v>10000</v>
      </c>
      <c r="AZ177" s="4">
        <v>10000</v>
      </c>
      <c r="BA177" s="4">
        <v>3880</v>
      </c>
      <c r="BB177" s="7">
        <f>AZ177+BA177-AY177</f>
        <v>3880</v>
      </c>
      <c r="BC177" s="4" t="s">
        <v>854</v>
      </c>
      <c r="BD177" s="4">
        <v>15000</v>
      </c>
      <c r="BE177" s="4" t="s">
        <v>4</v>
      </c>
      <c r="BF177" s="4" t="s">
        <v>8</v>
      </c>
      <c r="BG177" s="4" t="s">
        <v>9</v>
      </c>
      <c r="BH177" s="4" t="s">
        <v>47</v>
      </c>
      <c r="BI177" t="str">
        <f t="shared" si="14"/>
        <v>A</v>
      </c>
    </row>
    <row r="178" spans="1:61" ht="15.75" customHeight="1" x14ac:dyDescent="0.2">
      <c r="A178" s="4">
        <v>2976842</v>
      </c>
      <c r="B178" s="4">
        <v>8764043</v>
      </c>
      <c r="C178" s="4" t="s">
        <v>3045</v>
      </c>
      <c r="D178" s="4">
        <v>5350</v>
      </c>
      <c r="E178" s="4">
        <v>5350</v>
      </c>
      <c r="F178" s="4">
        <v>3878.75</v>
      </c>
      <c r="G178" s="7">
        <f>E178+F178-D178</f>
        <v>3878.75</v>
      </c>
      <c r="H178" s="4" t="s">
        <v>3046</v>
      </c>
      <c r="I178" s="4">
        <v>15000</v>
      </c>
      <c r="J178" s="4" t="s">
        <v>51</v>
      </c>
      <c r="K178" s="4" t="s">
        <v>13</v>
      </c>
      <c r="M178" s="4" t="s">
        <v>64</v>
      </c>
      <c r="O178" s="4"/>
      <c r="P178" s="14">
        <v>122066</v>
      </c>
      <c r="Q178" s="12">
        <v>1546.56</v>
      </c>
      <c r="S178" s="14">
        <v>6065256</v>
      </c>
      <c r="T178" s="12">
        <v>3900</v>
      </c>
      <c r="U178">
        <f>SUM($T$2:T178)</f>
        <v>1342019.23</v>
      </c>
      <c r="W178" s="16">
        <v>6065256</v>
      </c>
      <c r="X178">
        <v>1342019.23</v>
      </c>
      <c r="Y178">
        <v>177</v>
      </c>
      <c r="Z178" s="18">
        <f t="shared" si="10"/>
        <v>3.2230891642111672</v>
      </c>
      <c r="AA178" s="18">
        <f t="shared" si="11"/>
        <v>3.8781770376862403E-2</v>
      </c>
      <c r="AB178" t="str">
        <f t="shared" si="12"/>
        <v>A</v>
      </c>
      <c r="AI178" s="14">
        <v>122066</v>
      </c>
      <c r="AJ178" s="12">
        <v>1546.56</v>
      </c>
      <c r="AK178" s="12">
        <v>1546.56</v>
      </c>
      <c r="AL178" s="12">
        <v>900</v>
      </c>
      <c r="AN178">
        <v>122066</v>
      </c>
      <c r="AO178">
        <v>1546.56</v>
      </c>
      <c r="AP178">
        <v>1546.56</v>
      </c>
      <c r="AQ178">
        <v>900</v>
      </c>
      <c r="AR178">
        <f t="shared" si="13"/>
        <v>0</v>
      </c>
      <c r="AV178" s="4">
        <v>2976842</v>
      </c>
      <c r="AW178" s="4">
        <v>8764043</v>
      </c>
      <c r="AX178" s="4" t="s">
        <v>3045</v>
      </c>
      <c r="AY178" s="4">
        <v>5350</v>
      </c>
      <c r="AZ178" s="4">
        <v>5350</v>
      </c>
      <c r="BA178" s="4">
        <v>3878.75</v>
      </c>
      <c r="BB178" s="7">
        <f>AZ178+BA178-AY178</f>
        <v>3878.75</v>
      </c>
      <c r="BC178" s="4" t="s">
        <v>3046</v>
      </c>
      <c r="BD178" s="4">
        <v>15000</v>
      </c>
      <c r="BE178" s="4" t="s">
        <v>51</v>
      </c>
      <c r="BF178" s="4" t="s">
        <v>13</v>
      </c>
      <c r="BH178" s="4" t="s">
        <v>64</v>
      </c>
      <c r="BI178" t="str">
        <f t="shared" si="14"/>
        <v>A</v>
      </c>
    </row>
    <row r="179" spans="1:61" ht="15.75" customHeight="1" x14ac:dyDescent="0.2">
      <c r="A179" s="4">
        <v>3041039</v>
      </c>
      <c r="B179" s="4">
        <v>7243783</v>
      </c>
      <c r="C179" s="4" t="s">
        <v>8131</v>
      </c>
      <c r="D179" s="4">
        <v>10000</v>
      </c>
      <c r="E179" s="4">
        <v>10000</v>
      </c>
      <c r="F179" s="4">
        <v>3870</v>
      </c>
      <c r="G179" s="7">
        <f>E179+F179-D179</f>
        <v>3870</v>
      </c>
      <c r="H179" s="4" t="s">
        <v>8132</v>
      </c>
      <c r="I179" s="4">
        <v>10000</v>
      </c>
      <c r="J179" s="4" t="s">
        <v>32</v>
      </c>
      <c r="K179" s="4" t="s">
        <v>8</v>
      </c>
      <c r="M179" s="4" t="s">
        <v>73</v>
      </c>
      <c r="O179" s="4"/>
      <c r="P179" s="14">
        <v>122089</v>
      </c>
      <c r="Q179" s="12">
        <v>172.89999999999998</v>
      </c>
      <c r="S179" s="14">
        <v>8655886</v>
      </c>
      <c r="T179" s="12">
        <v>3900</v>
      </c>
      <c r="U179">
        <f>SUM($T$2:T179)</f>
        <v>1345919.23</v>
      </c>
      <c r="W179" s="16">
        <v>8655886</v>
      </c>
      <c r="X179">
        <v>1345919.23</v>
      </c>
      <c r="Y179">
        <v>178</v>
      </c>
      <c r="Z179" s="18">
        <f t="shared" si="10"/>
        <v>3.2324556825586157</v>
      </c>
      <c r="AA179" s="18">
        <f t="shared" si="11"/>
        <v>3.9000876424189306E-2</v>
      </c>
      <c r="AB179" t="str">
        <f t="shared" si="12"/>
        <v>A</v>
      </c>
      <c r="AI179" s="14">
        <v>122089</v>
      </c>
      <c r="AJ179" s="12">
        <v>172.89999999999998</v>
      </c>
      <c r="AK179" s="12">
        <v>172.9</v>
      </c>
      <c r="AL179" s="12">
        <v>650</v>
      </c>
      <c r="AN179">
        <v>122089</v>
      </c>
      <c r="AO179">
        <v>172.89999999999998</v>
      </c>
      <c r="AP179">
        <v>172.9</v>
      </c>
      <c r="AQ179">
        <v>650</v>
      </c>
      <c r="AR179">
        <f t="shared" si="13"/>
        <v>0</v>
      </c>
      <c r="AV179" s="4">
        <v>3041039</v>
      </c>
      <c r="AW179" s="4">
        <v>7243783</v>
      </c>
      <c r="AX179" s="4" t="s">
        <v>8131</v>
      </c>
      <c r="AY179" s="4">
        <v>10000</v>
      </c>
      <c r="AZ179" s="4">
        <v>10000</v>
      </c>
      <c r="BA179" s="4">
        <v>3870</v>
      </c>
      <c r="BB179" s="7">
        <f>AZ179+BA179-AY179</f>
        <v>3870</v>
      </c>
      <c r="BC179" s="4" t="s">
        <v>8132</v>
      </c>
      <c r="BD179" s="4">
        <v>10000</v>
      </c>
      <c r="BE179" s="4" t="s">
        <v>32</v>
      </c>
      <c r="BF179" s="4" t="s">
        <v>8</v>
      </c>
      <c r="BH179" s="4" t="s">
        <v>73</v>
      </c>
      <c r="BI179" t="str">
        <f t="shared" si="14"/>
        <v>A</v>
      </c>
    </row>
    <row r="180" spans="1:61" ht="15.75" customHeight="1" x14ac:dyDescent="0.2">
      <c r="A180" s="4">
        <v>3021789</v>
      </c>
      <c r="B180" s="4">
        <v>1654329</v>
      </c>
      <c r="C180" s="4" t="s">
        <v>6704</v>
      </c>
      <c r="D180" s="4">
        <v>10000</v>
      </c>
      <c r="E180" s="4">
        <v>10000</v>
      </c>
      <c r="F180" s="4">
        <v>3856</v>
      </c>
      <c r="G180" s="7">
        <f>E180+F180-D180</f>
        <v>3856</v>
      </c>
      <c r="H180" s="4" t="s">
        <v>6705</v>
      </c>
      <c r="I180" s="4">
        <v>12000</v>
      </c>
      <c r="J180" s="4" t="s">
        <v>4</v>
      </c>
      <c r="K180" s="4" t="s">
        <v>8</v>
      </c>
      <c r="L180" s="4" t="s">
        <v>6</v>
      </c>
      <c r="M180" s="4" t="s">
        <v>17</v>
      </c>
      <c r="O180" s="4"/>
      <c r="P180" s="14">
        <v>123358</v>
      </c>
      <c r="Q180" s="12">
        <v>584.25</v>
      </c>
      <c r="S180" s="14">
        <v>8608825</v>
      </c>
      <c r="T180" s="12">
        <v>3895</v>
      </c>
      <c r="U180">
        <f>SUM($T$2:T180)</f>
        <v>1349814.23</v>
      </c>
      <c r="W180" s="16">
        <v>8608825</v>
      </c>
      <c r="X180">
        <v>1349814.23</v>
      </c>
      <c r="Y180">
        <v>179</v>
      </c>
      <c r="Z180" s="18">
        <f t="shared" si="10"/>
        <v>3.2418101925492082</v>
      </c>
      <c r="AA180" s="18">
        <f t="shared" si="11"/>
        <v>3.9219982471516215E-2</v>
      </c>
      <c r="AB180" t="str">
        <f t="shared" si="12"/>
        <v>A</v>
      </c>
      <c r="AI180" s="14">
        <v>123358</v>
      </c>
      <c r="AJ180" s="12">
        <v>584.25</v>
      </c>
      <c r="AK180" s="12">
        <v>584.25</v>
      </c>
      <c r="AL180" s="12">
        <v>2050</v>
      </c>
      <c r="AN180">
        <v>123358</v>
      </c>
      <c r="AO180">
        <v>584.25</v>
      </c>
      <c r="AP180">
        <v>584.25</v>
      </c>
      <c r="AQ180">
        <v>2050</v>
      </c>
      <c r="AR180">
        <f t="shared" si="13"/>
        <v>0</v>
      </c>
      <c r="AV180" s="4">
        <v>3021789</v>
      </c>
      <c r="AW180" s="4">
        <v>1654329</v>
      </c>
      <c r="AX180" s="4" t="s">
        <v>6704</v>
      </c>
      <c r="AY180" s="4">
        <v>10000</v>
      </c>
      <c r="AZ180" s="4">
        <v>10000</v>
      </c>
      <c r="BA180" s="4">
        <v>3856</v>
      </c>
      <c r="BB180" s="7">
        <f>AZ180+BA180-AY180</f>
        <v>3856</v>
      </c>
      <c r="BC180" s="4" t="s">
        <v>6705</v>
      </c>
      <c r="BD180" s="4">
        <v>12000</v>
      </c>
      <c r="BE180" s="4" t="s">
        <v>4</v>
      </c>
      <c r="BF180" s="4" t="s">
        <v>8</v>
      </c>
      <c r="BG180" s="4" t="s">
        <v>6</v>
      </c>
      <c r="BH180" s="4" t="s">
        <v>17</v>
      </c>
      <c r="BI180" t="str">
        <f t="shared" si="14"/>
        <v>A</v>
      </c>
    </row>
    <row r="181" spans="1:61" ht="15.75" customHeight="1" x14ac:dyDescent="0.2">
      <c r="A181" s="4">
        <v>2969051</v>
      </c>
      <c r="B181" s="4">
        <v>538690</v>
      </c>
      <c r="C181" s="4" t="s">
        <v>2350</v>
      </c>
      <c r="D181" s="4">
        <v>3000</v>
      </c>
      <c r="E181" s="4">
        <v>0</v>
      </c>
      <c r="F181" s="4">
        <v>6855</v>
      </c>
      <c r="G181" s="7">
        <f>E181+F181-D181</f>
        <v>3855</v>
      </c>
      <c r="H181" s="4" t="s">
        <v>313</v>
      </c>
      <c r="I181" s="4">
        <v>9000</v>
      </c>
      <c r="J181" s="4" t="s">
        <v>4</v>
      </c>
      <c r="K181" s="4" t="s">
        <v>13</v>
      </c>
      <c r="L181" s="4" t="s">
        <v>6</v>
      </c>
      <c r="M181" s="4" t="s">
        <v>64</v>
      </c>
      <c r="O181" s="4"/>
      <c r="P181" s="14">
        <v>123727</v>
      </c>
      <c r="Q181" s="12">
        <v>1998</v>
      </c>
      <c r="S181" s="14">
        <v>8943628</v>
      </c>
      <c r="T181" s="12">
        <v>3887.3999999999996</v>
      </c>
      <c r="U181">
        <f>SUM($T$2:T181)</f>
        <v>1353701.63</v>
      </c>
      <c r="W181" s="16">
        <v>8943628</v>
      </c>
      <c r="X181">
        <v>1353701.63</v>
      </c>
      <c r="Y181">
        <v>180</v>
      </c>
      <c r="Z181" s="18">
        <f t="shared" si="10"/>
        <v>3.2511464498373801</v>
      </c>
      <c r="AA181" s="18">
        <f t="shared" si="11"/>
        <v>3.9439088518843118E-2</v>
      </c>
      <c r="AB181" t="str">
        <f t="shared" si="12"/>
        <v>A</v>
      </c>
      <c r="AI181" s="14">
        <v>123727</v>
      </c>
      <c r="AJ181" s="12">
        <v>1998</v>
      </c>
      <c r="AK181" s="12">
        <v>1998</v>
      </c>
      <c r="AL181" s="12">
        <v>2000</v>
      </c>
      <c r="AN181">
        <v>123727</v>
      </c>
      <c r="AO181">
        <v>1998</v>
      </c>
      <c r="AP181">
        <v>1998</v>
      </c>
      <c r="AQ181">
        <v>2000</v>
      </c>
      <c r="AR181">
        <f t="shared" si="13"/>
        <v>0</v>
      </c>
      <c r="AV181" s="4">
        <v>2969051</v>
      </c>
      <c r="AW181" s="4">
        <v>538690</v>
      </c>
      <c r="AX181" s="4" t="s">
        <v>2350</v>
      </c>
      <c r="AY181" s="4">
        <v>3000</v>
      </c>
      <c r="AZ181" s="4">
        <v>0</v>
      </c>
      <c r="BA181" s="4">
        <v>6855</v>
      </c>
      <c r="BB181" s="7">
        <f>AZ181+BA181-AY181</f>
        <v>3855</v>
      </c>
      <c r="BC181" s="4" t="s">
        <v>313</v>
      </c>
      <c r="BD181" s="4">
        <v>9000</v>
      </c>
      <c r="BE181" s="4" t="s">
        <v>4</v>
      </c>
      <c r="BF181" s="4" t="s">
        <v>13</v>
      </c>
      <c r="BG181" s="4" t="s">
        <v>6</v>
      </c>
      <c r="BH181" s="4" t="s">
        <v>64</v>
      </c>
      <c r="BI181" t="str">
        <f t="shared" si="14"/>
        <v>A</v>
      </c>
    </row>
    <row r="182" spans="1:61" ht="15.75" customHeight="1" x14ac:dyDescent="0.2">
      <c r="A182" s="4">
        <v>3043237</v>
      </c>
      <c r="B182" s="4">
        <v>709041</v>
      </c>
      <c r="C182" s="4" t="s">
        <v>8305</v>
      </c>
      <c r="D182" s="4">
        <v>8000</v>
      </c>
      <c r="E182" s="4">
        <v>8000</v>
      </c>
      <c r="F182" s="4">
        <v>3840</v>
      </c>
      <c r="G182" s="7">
        <f>E182+F182-D182</f>
        <v>3840</v>
      </c>
      <c r="H182" s="4" t="s">
        <v>8306</v>
      </c>
      <c r="I182" s="4">
        <v>36000</v>
      </c>
      <c r="J182" s="4" t="s">
        <v>4</v>
      </c>
      <c r="K182" s="4" t="s">
        <v>13</v>
      </c>
      <c r="L182" s="4" t="s">
        <v>6</v>
      </c>
      <c r="M182" s="4" t="s">
        <v>25</v>
      </c>
      <c r="O182" s="4"/>
      <c r="P182" s="14">
        <v>124282</v>
      </c>
      <c r="Q182" s="12">
        <v>6103.2000000000007</v>
      </c>
      <c r="S182" s="14">
        <v>8764043</v>
      </c>
      <c r="T182" s="12">
        <v>3878.75</v>
      </c>
      <c r="U182">
        <f>SUM($T$2:T182)</f>
        <v>1357580.38</v>
      </c>
      <c r="W182" s="16">
        <v>8764043</v>
      </c>
      <c r="X182">
        <v>1357580.38</v>
      </c>
      <c r="Y182">
        <v>181</v>
      </c>
      <c r="Z182" s="18">
        <f t="shared" si="10"/>
        <v>3.2604619326681918</v>
      </c>
      <c r="AA182" s="18">
        <f t="shared" si="11"/>
        <v>3.9658194566170028E-2</v>
      </c>
      <c r="AB182" t="str">
        <f t="shared" si="12"/>
        <v>A</v>
      </c>
      <c r="AI182" s="14">
        <v>124282</v>
      </c>
      <c r="AJ182" s="12">
        <v>6103.2000000000007</v>
      </c>
      <c r="AK182" s="12">
        <v>6103.2</v>
      </c>
      <c r="AL182" s="12">
        <v>3000</v>
      </c>
      <c r="AN182">
        <v>124282</v>
      </c>
      <c r="AO182">
        <v>6103.2000000000007</v>
      </c>
      <c r="AP182">
        <v>6103.2</v>
      </c>
      <c r="AQ182">
        <v>3000</v>
      </c>
      <c r="AR182">
        <f t="shared" si="13"/>
        <v>0</v>
      </c>
      <c r="AV182" s="4">
        <v>3043237</v>
      </c>
      <c r="AW182" s="4">
        <v>709041</v>
      </c>
      <c r="AX182" s="4" t="s">
        <v>8305</v>
      </c>
      <c r="AY182" s="4">
        <v>8000</v>
      </c>
      <c r="AZ182" s="4">
        <v>8000</v>
      </c>
      <c r="BA182" s="4">
        <v>3840</v>
      </c>
      <c r="BB182" s="7">
        <f>AZ182+BA182-AY182</f>
        <v>3840</v>
      </c>
      <c r="BC182" s="4" t="s">
        <v>8306</v>
      </c>
      <c r="BD182" s="4">
        <v>36000</v>
      </c>
      <c r="BE182" s="4" t="s">
        <v>4</v>
      </c>
      <c r="BF182" s="4" t="s">
        <v>13</v>
      </c>
      <c r="BG182" s="4" t="s">
        <v>6</v>
      </c>
      <c r="BH182" s="4" t="s">
        <v>25</v>
      </c>
      <c r="BI182" t="str">
        <f t="shared" si="14"/>
        <v>A</v>
      </c>
    </row>
    <row r="183" spans="1:61" ht="15.75" customHeight="1" x14ac:dyDescent="0.2">
      <c r="A183" s="4">
        <v>3009007</v>
      </c>
      <c r="B183" s="4">
        <v>7529796</v>
      </c>
      <c r="C183" s="4" t="s">
        <v>5784</v>
      </c>
      <c r="D183" s="4">
        <v>3000</v>
      </c>
      <c r="E183" s="4">
        <v>3000</v>
      </c>
      <c r="F183" s="4">
        <v>3807</v>
      </c>
      <c r="G183" s="7">
        <f>E183+F183-D183</f>
        <v>3807</v>
      </c>
      <c r="H183" s="4" t="s">
        <v>4129</v>
      </c>
      <c r="I183" s="4">
        <v>11200</v>
      </c>
      <c r="J183" s="4" t="s">
        <v>4</v>
      </c>
      <c r="K183" s="4" t="s">
        <v>8</v>
      </c>
      <c r="L183" s="4" t="s">
        <v>6</v>
      </c>
      <c r="M183" s="4" t="s">
        <v>64</v>
      </c>
      <c r="O183" s="4"/>
      <c r="P183" s="14">
        <v>125731</v>
      </c>
      <c r="Q183" s="12">
        <v>1</v>
      </c>
      <c r="S183" s="14">
        <v>7243783</v>
      </c>
      <c r="T183" s="12">
        <v>3870</v>
      </c>
      <c r="U183">
        <f>SUM($T$2:T183)</f>
        <v>1361450.38</v>
      </c>
      <c r="W183" s="16">
        <v>7243783</v>
      </c>
      <c r="X183">
        <v>1361450.38</v>
      </c>
      <c r="Y183">
        <v>182</v>
      </c>
      <c r="Z183" s="18">
        <f t="shared" si="10"/>
        <v>3.2697564008745057</v>
      </c>
      <c r="AA183" s="18">
        <f t="shared" si="11"/>
        <v>3.9877300613496931E-2</v>
      </c>
      <c r="AB183" t="str">
        <f t="shared" si="12"/>
        <v>A</v>
      </c>
      <c r="AI183" s="14">
        <v>125731</v>
      </c>
      <c r="AJ183" s="12">
        <v>1</v>
      </c>
      <c r="AK183" s="12">
        <v>1</v>
      </c>
      <c r="AL183" s="12">
        <v>2000</v>
      </c>
      <c r="AN183">
        <v>125731</v>
      </c>
      <c r="AO183">
        <v>1</v>
      </c>
      <c r="AP183">
        <v>1</v>
      </c>
      <c r="AQ183">
        <v>2000</v>
      </c>
      <c r="AR183">
        <f t="shared" si="13"/>
        <v>0</v>
      </c>
      <c r="AV183" s="4">
        <v>3009007</v>
      </c>
      <c r="AW183" s="4">
        <v>7529796</v>
      </c>
      <c r="AX183" s="4" t="s">
        <v>5784</v>
      </c>
      <c r="AY183" s="4">
        <v>3000</v>
      </c>
      <c r="AZ183" s="4">
        <v>3000</v>
      </c>
      <c r="BA183" s="4">
        <v>3807</v>
      </c>
      <c r="BB183" s="7">
        <f>AZ183+BA183-AY183</f>
        <v>3807</v>
      </c>
      <c r="BC183" s="4" t="s">
        <v>4129</v>
      </c>
      <c r="BD183" s="4">
        <v>11200</v>
      </c>
      <c r="BE183" s="4" t="s">
        <v>4</v>
      </c>
      <c r="BF183" s="4" t="s">
        <v>8</v>
      </c>
      <c r="BG183" s="4" t="s">
        <v>6</v>
      </c>
      <c r="BH183" s="4" t="s">
        <v>64</v>
      </c>
      <c r="BI183" t="str">
        <f t="shared" si="14"/>
        <v>A</v>
      </c>
    </row>
    <row r="184" spans="1:61" ht="15.75" customHeight="1" x14ac:dyDescent="0.2">
      <c r="A184" s="4">
        <v>2971984</v>
      </c>
      <c r="B184" s="4">
        <v>49307</v>
      </c>
      <c r="C184" s="4" t="s">
        <v>2603</v>
      </c>
      <c r="D184" s="4">
        <v>6000</v>
      </c>
      <c r="E184" s="4">
        <v>6000</v>
      </c>
      <c r="F184" s="4">
        <v>3796.2</v>
      </c>
      <c r="G184" s="7">
        <f>E184+F184-D184</f>
        <v>3796.2000000000007</v>
      </c>
      <c r="H184" s="4" t="s">
        <v>1297</v>
      </c>
      <c r="I184" s="4">
        <v>23500</v>
      </c>
      <c r="J184" s="4" t="s">
        <v>4</v>
      </c>
      <c r="K184" s="4" t="s">
        <v>13</v>
      </c>
      <c r="L184" s="4" t="s">
        <v>6</v>
      </c>
      <c r="M184" s="4" t="s">
        <v>26</v>
      </c>
      <c r="O184" s="4"/>
      <c r="P184" s="14">
        <v>126086</v>
      </c>
      <c r="Q184" s="12">
        <v>-10000</v>
      </c>
      <c r="S184" s="14">
        <v>1654329</v>
      </c>
      <c r="T184" s="12">
        <v>3856</v>
      </c>
      <c r="U184">
        <f>SUM($T$2:T184)</f>
        <v>1365306.38</v>
      </c>
      <c r="W184" s="16">
        <v>1654329</v>
      </c>
      <c r="X184">
        <v>1365306.38</v>
      </c>
      <c r="Y184">
        <v>183</v>
      </c>
      <c r="Z184" s="18">
        <f t="shared" si="10"/>
        <v>3.279017245681624</v>
      </c>
      <c r="AA184" s="18">
        <f t="shared" si="11"/>
        <v>4.0096406660823841E-2</v>
      </c>
      <c r="AB184" t="str">
        <f t="shared" si="12"/>
        <v>A</v>
      </c>
      <c r="AI184" s="14">
        <v>126086</v>
      </c>
      <c r="AJ184" s="12">
        <v>-10000</v>
      </c>
      <c r="AK184" s="12">
        <v>0</v>
      </c>
      <c r="AL184" s="12">
        <v>0</v>
      </c>
      <c r="AN184">
        <v>126086</v>
      </c>
      <c r="AO184">
        <v>-10000</v>
      </c>
      <c r="AP184">
        <v>0</v>
      </c>
      <c r="AQ184">
        <v>0</v>
      </c>
      <c r="AR184">
        <f t="shared" si="13"/>
        <v>0</v>
      </c>
      <c r="AV184" s="4">
        <v>2971984</v>
      </c>
      <c r="AW184" s="4">
        <v>49307</v>
      </c>
      <c r="AX184" s="4" t="s">
        <v>2603</v>
      </c>
      <c r="AY184" s="4">
        <v>6000</v>
      </c>
      <c r="AZ184" s="4">
        <v>6000</v>
      </c>
      <c r="BA184" s="4">
        <v>3796.2</v>
      </c>
      <c r="BB184" s="7">
        <f>AZ184+BA184-AY184</f>
        <v>3796.2000000000007</v>
      </c>
      <c r="BC184" s="4" t="s">
        <v>1297</v>
      </c>
      <c r="BD184" s="4">
        <v>23500</v>
      </c>
      <c r="BE184" s="4" t="s">
        <v>4</v>
      </c>
      <c r="BF184" s="4" t="s">
        <v>13</v>
      </c>
      <c r="BG184" s="4" t="s">
        <v>6</v>
      </c>
      <c r="BH184" s="4" t="s">
        <v>26</v>
      </c>
      <c r="BI184" t="str">
        <f t="shared" si="14"/>
        <v>A</v>
      </c>
    </row>
    <row r="185" spans="1:61" ht="15.75" customHeight="1" x14ac:dyDescent="0.2">
      <c r="A185" s="4">
        <v>3008209</v>
      </c>
      <c r="B185" s="4">
        <v>7769441</v>
      </c>
      <c r="C185" s="4" t="s">
        <v>5713</v>
      </c>
      <c r="D185" s="4">
        <v>10000</v>
      </c>
      <c r="E185" s="4">
        <v>10000</v>
      </c>
      <c r="F185" s="4">
        <v>3790.5</v>
      </c>
      <c r="G185" s="7">
        <f>E185+F185-D185</f>
        <v>3790.5</v>
      </c>
      <c r="H185" s="4" t="s">
        <v>5714</v>
      </c>
      <c r="I185" s="4">
        <v>10000</v>
      </c>
      <c r="J185" s="4" t="s">
        <v>4</v>
      </c>
      <c r="K185" s="4" t="s">
        <v>13</v>
      </c>
      <c r="L185" s="4" t="s">
        <v>6</v>
      </c>
      <c r="M185" s="4" t="s">
        <v>173</v>
      </c>
      <c r="O185" s="4"/>
      <c r="P185" s="14">
        <v>127301</v>
      </c>
      <c r="Q185" s="12">
        <v>725</v>
      </c>
      <c r="S185" s="14">
        <v>538690</v>
      </c>
      <c r="T185" s="12">
        <v>3855</v>
      </c>
      <c r="U185">
        <f>SUM($T$2:T185)</f>
        <v>1369161.38</v>
      </c>
      <c r="W185" s="16">
        <v>538690</v>
      </c>
      <c r="X185">
        <v>1369161.38</v>
      </c>
      <c r="Y185">
        <v>184</v>
      </c>
      <c r="Z185" s="18">
        <f t="shared" si="10"/>
        <v>3.2882756888173712</v>
      </c>
      <c r="AA185" s="18">
        <f t="shared" si="11"/>
        <v>4.0315512708150744E-2</v>
      </c>
      <c r="AB185" t="str">
        <f t="shared" si="12"/>
        <v>A</v>
      </c>
      <c r="AI185" s="14">
        <v>127301</v>
      </c>
      <c r="AJ185" s="12">
        <v>725</v>
      </c>
      <c r="AK185" s="12">
        <v>3225</v>
      </c>
      <c r="AL185" s="12">
        <v>0</v>
      </c>
      <c r="AN185">
        <v>127301</v>
      </c>
      <c r="AO185">
        <v>725</v>
      </c>
      <c r="AP185">
        <v>3225</v>
      </c>
      <c r="AQ185">
        <v>0</v>
      </c>
      <c r="AR185">
        <f t="shared" si="13"/>
        <v>0</v>
      </c>
      <c r="AV185" s="4">
        <v>3008209</v>
      </c>
      <c r="AW185" s="4">
        <v>7769441</v>
      </c>
      <c r="AX185" s="4" t="s">
        <v>5713</v>
      </c>
      <c r="AY185" s="4">
        <v>10000</v>
      </c>
      <c r="AZ185" s="4">
        <v>10000</v>
      </c>
      <c r="BA185" s="4">
        <v>3790.5</v>
      </c>
      <c r="BB185" s="7">
        <f>AZ185+BA185-AY185</f>
        <v>3790.5</v>
      </c>
      <c r="BC185" s="4" t="s">
        <v>5714</v>
      </c>
      <c r="BD185" s="4">
        <v>10000</v>
      </c>
      <c r="BE185" s="4" t="s">
        <v>4</v>
      </c>
      <c r="BF185" s="4" t="s">
        <v>13</v>
      </c>
      <c r="BG185" s="4" t="s">
        <v>6</v>
      </c>
      <c r="BH185" s="4" t="s">
        <v>173</v>
      </c>
      <c r="BI185" t="str">
        <f t="shared" si="14"/>
        <v>A</v>
      </c>
    </row>
    <row r="186" spans="1:61" ht="15.75" customHeight="1" x14ac:dyDescent="0.2">
      <c r="A186" s="4">
        <v>2968022</v>
      </c>
      <c r="B186" s="4">
        <v>552282</v>
      </c>
      <c r="C186" s="4" t="s">
        <v>2435</v>
      </c>
      <c r="D186" s="4">
        <v>1500</v>
      </c>
      <c r="E186" s="4">
        <v>1500</v>
      </c>
      <c r="F186" s="4">
        <v>3788.25</v>
      </c>
      <c r="G186" s="7">
        <f>E186+F186-D186</f>
        <v>3788.25</v>
      </c>
      <c r="H186" s="4" t="s">
        <v>2436</v>
      </c>
      <c r="I186" s="4">
        <v>7200</v>
      </c>
      <c r="J186" s="4" t="s">
        <v>98</v>
      </c>
      <c r="K186" s="4" t="s">
        <v>13</v>
      </c>
      <c r="M186" s="4" t="s">
        <v>26</v>
      </c>
      <c r="O186" s="4"/>
      <c r="P186" s="14">
        <v>128150</v>
      </c>
      <c r="Q186" s="12">
        <v>63.839999999999918</v>
      </c>
      <c r="S186" s="14">
        <v>709041</v>
      </c>
      <c r="T186" s="12">
        <v>3840</v>
      </c>
      <c r="U186">
        <f>SUM($T$2:T186)</f>
        <v>1373001.38</v>
      </c>
      <c r="W186" s="16">
        <v>709041</v>
      </c>
      <c r="X186">
        <v>1373001.38</v>
      </c>
      <c r="Y186">
        <v>185</v>
      </c>
      <c r="Z186" s="18">
        <f t="shared" si="10"/>
        <v>3.2974981068825509</v>
      </c>
      <c r="AA186" s="18">
        <f t="shared" si="11"/>
        <v>4.0534618755477654E-2</v>
      </c>
      <c r="AB186" t="str">
        <f t="shared" si="12"/>
        <v>A</v>
      </c>
      <c r="AI186" s="14">
        <v>128150</v>
      </c>
      <c r="AJ186" s="12">
        <v>63.839999999999918</v>
      </c>
      <c r="AK186" s="12">
        <v>63.84</v>
      </c>
      <c r="AL186" s="12">
        <v>1400</v>
      </c>
      <c r="AN186">
        <v>128150</v>
      </c>
      <c r="AO186">
        <v>63.839999999999918</v>
      </c>
      <c r="AP186">
        <v>63.84</v>
      </c>
      <c r="AQ186">
        <v>1400</v>
      </c>
      <c r="AR186">
        <f t="shared" si="13"/>
        <v>0</v>
      </c>
      <c r="AV186" s="4">
        <v>2968022</v>
      </c>
      <c r="AW186" s="4">
        <v>552282</v>
      </c>
      <c r="AX186" s="4" t="s">
        <v>2435</v>
      </c>
      <c r="AY186" s="4">
        <v>1500</v>
      </c>
      <c r="AZ186" s="4">
        <v>1500</v>
      </c>
      <c r="BA186" s="4">
        <v>3788.25</v>
      </c>
      <c r="BB186" s="7">
        <f>AZ186+BA186-AY186</f>
        <v>3788.25</v>
      </c>
      <c r="BC186" s="4" t="s">
        <v>2436</v>
      </c>
      <c r="BD186" s="4">
        <v>7200</v>
      </c>
      <c r="BE186" s="4" t="s">
        <v>98</v>
      </c>
      <c r="BF186" s="4" t="s">
        <v>13</v>
      </c>
      <c r="BH186" s="4" t="s">
        <v>26</v>
      </c>
      <c r="BI186" t="str">
        <f t="shared" si="14"/>
        <v>A</v>
      </c>
    </row>
    <row r="187" spans="1:61" ht="15.75" customHeight="1" x14ac:dyDescent="0.2">
      <c r="A187" s="4">
        <v>3006816</v>
      </c>
      <c r="B187" s="4">
        <v>586440</v>
      </c>
      <c r="C187" s="4" t="s">
        <v>5624</v>
      </c>
      <c r="D187" s="4">
        <v>3000</v>
      </c>
      <c r="E187" s="4">
        <v>0</v>
      </c>
      <c r="F187" s="4">
        <v>6780.15</v>
      </c>
      <c r="G187" s="7">
        <f>E187+F187-D187</f>
        <v>3780.1499999999996</v>
      </c>
      <c r="H187" s="4" t="s">
        <v>5625</v>
      </c>
      <c r="I187" s="4">
        <v>17000</v>
      </c>
      <c r="J187" s="4" t="s">
        <v>4</v>
      </c>
      <c r="K187" s="4" t="s">
        <v>5</v>
      </c>
      <c r="L187" s="4" t="s">
        <v>14</v>
      </c>
      <c r="M187" s="4" t="s">
        <v>23</v>
      </c>
      <c r="O187" s="4"/>
      <c r="P187" s="14">
        <v>128287</v>
      </c>
      <c r="Q187" s="12">
        <v>2357.39</v>
      </c>
      <c r="S187" s="14">
        <v>49307</v>
      </c>
      <c r="T187" s="12">
        <v>3796.2000000000007</v>
      </c>
      <c r="U187">
        <f>SUM($T$2:T187)</f>
        <v>1376797.5799999998</v>
      </c>
      <c r="W187" s="16">
        <v>49307</v>
      </c>
      <c r="X187">
        <v>1376797.5799999998</v>
      </c>
      <c r="Y187">
        <v>186</v>
      </c>
      <c r="Z187" s="18">
        <f t="shared" si="10"/>
        <v>3.3066153317416749</v>
      </c>
      <c r="AA187" s="18">
        <f t="shared" si="11"/>
        <v>4.0753724802804557E-2</v>
      </c>
      <c r="AB187" t="str">
        <f t="shared" si="12"/>
        <v>A</v>
      </c>
      <c r="AI187" s="14">
        <v>128287</v>
      </c>
      <c r="AJ187" s="12">
        <v>2357.39</v>
      </c>
      <c r="AK187" s="12">
        <v>2357.39</v>
      </c>
      <c r="AL187" s="12">
        <v>3900</v>
      </c>
      <c r="AN187">
        <v>128287</v>
      </c>
      <c r="AO187">
        <v>2357.39</v>
      </c>
      <c r="AP187">
        <v>2357.39</v>
      </c>
      <c r="AQ187">
        <v>3900</v>
      </c>
      <c r="AR187">
        <f t="shared" si="13"/>
        <v>0</v>
      </c>
      <c r="AV187" s="4">
        <v>3006816</v>
      </c>
      <c r="AW187" s="4">
        <v>586440</v>
      </c>
      <c r="AX187" s="4" t="s">
        <v>5624</v>
      </c>
      <c r="AY187" s="4">
        <v>3000</v>
      </c>
      <c r="AZ187" s="4">
        <v>0</v>
      </c>
      <c r="BA187" s="4">
        <v>6780.15</v>
      </c>
      <c r="BB187" s="7">
        <f>AZ187+BA187-AY187</f>
        <v>3780.1499999999996</v>
      </c>
      <c r="BC187" s="4" t="s">
        <v>5625</v>
      </c>
      <c r="BD187" s="4">
        <v>17000</v>
      </c>
      <c r="BE187" s="4" t="s">
        <v>4</v>
      </c>
      <c r="BF187" s="4" t="s">
        <v>5</v>
      </c>
      <c r="BG187" s="4" t="s">
        <v>14</v>
      </c>
      <c r="BH187" s="4" t="s">
        <v>23</v>
      </c>
      <c r="BI187" t="str">
        <f t="shared" si="14"/>
        <v>A</v>
      </c>
    </row>
    <row r="188" spans="1:61" ht="15.75" customHeight="1" x14ac:dyDescent="0.2">
      <c r="A188" s="4">
        <v>3038302</v>
      </c>
      <c r="B188" s="4">
        <v>5656092</v>
      </c>
      <c r="C188" s="4" t="s">
        <v>7930</v>
      </c>
      <c r="D188" s="4">
        <v>10000</v>
      </c>
      <c r="E188" s="4">
        <v>10000</v>
      </c>
      <c r="F188" s="4">
        <v>3780</v>
      </c>
      <c r="G188" s="7">
        <f>E188+F188-D188</f>
        <v>3780</v>
      </c>
      <c r="H188" s="4" t="s">
        <v>7931</v>
      </c>
      <c r="I188" s="4">
        <v>29000</v>
      </c>
      <c r="J188" s="4" t="s">
        <v>4</v>
      </c>
      <c r="K188" s="4" t="s">
        <v>13</v>
      </c>
      <c r="L188" s="4" t="s">
        <v>6</v>
      </c>
      <c r="M188" s="4" t="s">
        <v>40</v>
      </c>
      <c r="O188" s="4"/>
      <c r="P188" s="14">
        <v>131772</v>
      </c>
      <c r="Q188" s="12">
        <v>1050</v>
      </c>
      <c r="S188" s="14">
        <v>7769441</v>
      </c>
      <c r="T188" s="12">
        <v>3790.5</v>
      </c>
      <c r="U188">
        <f>SUM($T$2:T188)</f>
        <v>1380588.0799999998</v>
      </c>
      <c r="W188" s="16">
        <v>7769441</v>
      </c>
      <c r="X188">
        <v>1380588.0799999998</v>
      </c>
      <c r="Y188">
        <v>187</v>
      </c>
      <c r="Z188" s="18">
        <f t="shared" si="10"/>
        <v>3.3157188670739832</v>
      </c>
      <c r="AA188" s="18">
        <f t="shared" si="11"/>
        <v>4.0972830850131467E-2</v>
      </c>
      <c r="AB188" t="str">
        <f t="shared" si="12"/>
        <v>A</v>
      </c>
      <c r="AI188" s="14">
        <v>131772</v>
      </c>
      <c r="AJ188" s="12">
        <v>1050</v>
      </c>
      <c r="AK188" s="12">
        <v>1050</v>
      </c>
      <c r="AL188" s="12">
        <v>10000</v>
      </c>
      <c r="AN188">
        <v>131772</v>
      </c>
      <c r="AO188">
        <v>1050</v>
      </c>
      <c r="AP188">
        <v>1050</v>
      </c>
      <c r="AQ188">
        <v>10000</v>
      </c>
      <c r="AR188">
        <f t="shared" si="13"/>
        <v>0</v>
      </c>
      <c r="AV188" s="4">
        <v>3038302</v>
      </c>
      <c r="AW188" s="4">
        <v>5656092</v>
      </c>
      <c r="AX188" s="4" t="s">
        <v>7930</v>
      </c>
      <c r="AY188" s="4">
        <v>10000</v>
      </c>
      <c r="AZ188" s="4">
        <v>10000</v>
      </c>
      <c r="BA188" s="4">
        <v>3780</v>
      </c>
      <c r="BB188" s="7">
        <f>AZ188+BA188-AY188</f>
        <v>3780</v>
      </c>
      <c r="BC188" s="4" t="s">
        <v>7931</v>
      </c>
      <c r="BD188" s="4">
        <v>29000</v>
      </c>
      <c r="BE188" s="4" t="s">
        <v>4</v>
      </c>
      <c r="BF188" s="4" t="s">
        <v>13</v>
      </c>
      <c r="BG188" s="4" t="s">
        <v>6</v>
      </c>
      <c r="BH188" s="4" t="s">
        <v>40</v>
      </c>
      <c r="BI188" t="str">
        <f t="shared" si="14"/>
        <v>A</v>
      </c>
    </row>
    <row r="189" spans="1:61" ht="15.75" customHeight="1" x14ac:dyDescent="0.2">
      <c r="A189" s="4">
        <v>2987377</v>
      </c>
      <c r="B189" s="4">
        <v>8729988</v>
      </c>
      <c r="C189" s="4" t="s">
        <v>4009</v>
      </c>
      <c r="D189" s="4">
        <v>2000</v>
      </c>
      <c r="E189" s="4">
        <v>1747.3</v>
      </c>
      <c r="F189" s="4">
        <v>4007.1</v>
      </c>
      <c r="G189" s="7">
        <f>E189+F189-D189</f>
        <v>3754.3999999999996</v>
      </c>
      <c r="H189" s="4" t="s">
        <v>3528</v>
      </c>
      <c r="I189" s="4">
        <v>15000</v>
      </c>
      <c r="J189" s="4" t="s">
        <v>4</v>
      </c>
      <c r="K189" s="4" t="s">
        <v>13</v>
      </c>
      <c r="L189" s="4" t="s">
        <v>6</v>
      </c>
      <c r="M189" s="4" t="s">
        <v>65</v>
      </c>
      <c r="O189" s="4"/>
      <c r="P189" s="14">
        <v>132807</v>
      </c>
      <c r="Q189" s="12">
        <v>-8000</v>
      </c>
      <c r="S189" s="14">
        <v>552282</v>
      </c>
      <c r="T189" s="12">
        <v>3788.25</v>
      </c>
      <c r="U189">
        <f>SUM($T$2:T189)</f>
        <v>1384376.3299999998</v>
      </c>
      <c r="W189" s="16">
        <v>552282</v>
      </c>
      <c r="X189">
        <v>1384376.3299999998</v>
      </c>
      <c r="Y189">
        <v>188</v>
      </c>
      <c r="Z189" s="18">
        <f t="shared" si="10"/>
        <v>3.3248169986457068</v>
      </c>
      <c r="AA189" s="18">
        <f t="shared" si="11"/>
        <v>4.119193689745837E-2</v>
      </c>
      <c r="AB189" t="str">
        <f t="shared" si="12"/>
        <v>A</v>
      </c>
      <c r="AI189" s="14">
        <v>132807</v>
      </c>
      <c r="AJ189" s="12">
        <v>-8000</v>
      </c>
      <c r="AK189" s="12">
        <v>0</v>
      </c>
      <c r="AL189" s="12">
        <v>0</v>
      </c>
      <c r="AN189">
        <v>132807</v>
      </c>
      <c r="AO189">
        <v>-8000</v>
      </c>
      <c r="AP189">
        <v>0</v>
      </c>
      <c r="AQ189">
        <v>0</v>
      </c>
      <c r="AR189">
        <f t="shared" si="13"/>
        <v>0</v>
      </c>
      <c r="AV189" s="4">
        <v>2987377</v>
      </c>
      <c r="AW189" s="4">
        <v>8729988</v>
      </c>
      <c r="AX189" s="4" t="s">
        <v>4009</v>
      </c>
      <c r="AY189" s="4">
        <v>2000</v>
      </c>
      <c r="AZ189" s="4">
        <v>1747.3</v>
      </c>
      <c r="BA189" s="4">
        <v>4007.1</v>
      </c>
      <c r="BB189" s="7">
        <f>AZ189+BA189-AY189</f>
        <v>3754.3999999999996</v>
      </c>
      <c r="BC189" s="4" t="s">
        <v>3528</v>
      </c>
      <c r="BD189" s="4">
        <v>15000</v>
      </c>
      <c r="BE189" s="4" t="s">
        <v>4</v>
      </c>
      <c r="BF189" s="4" t="s">
        <v>13</v>
      </c>
      <c r="BG189" s="4" t="s">
        <v>6</v>
      </c>
      <c r="BH189" s="4" t="s">
        <v>65</v>
      </c>
      <c r="BI189" t="str">
        <f t="shared" si="14"/>
        <v>A</v>
      </c>
    </row>
    <row r="190" spans="1:61" ht="15.75" customHeight="1" x14ac:dyDescent="0.2">
      <c r="A190" s="4">
        <v>3007068</v>
      </c>
      <c r="B190" s="4">
        <v>2191316</v>
      </c>
      <c r="C190" s="4" t="s">
        <v>5645</v>
      </c>
      <c r="D190" s="4">
        <v>1500</v>
      </c>
      <c r="E190" s="4">
        <v>1500</v>
      </c>
      <c r="F190" s="4">
        <v>3752.4</v>
      </c>
      <c r="G190" s="7">
        <f>E190+F190-D190</f>
        <v>3752.3999999999996</v>
      </c>
      <c r="H190" s="4" t="s">
        <v>773</v>
      </c>
      <c r="I190" s="4">
        <v>15000</v>
      </c>
      <c r="J190" s="4" t="s">
        <v>32</v>
      </c>
      <c r="K190" s="4" t="s">
        <v>13</v>
      </c>
      <c r="M190" s="4" t="s">
        <v>173</v>
      </c>
      <c r="O190" s="4"/>
      <c r="P190" s="14">
        <v>133705</v>
      </c>
      <c r="Q190" s="12">
        <v>4.1999999999998181</v>
      </c>
      <c r="S190" s="14">
        <v>1634959</v>
      </c>
      <c r="T190" s="12">
        <v>3784.05</v>
      </c>
      <c r="U190">
        <f>SUM($T$2:T190)</f>
        <v>1388160.38</v>
      </c>
      <c r="W190" s="16">
        <v>1634959</v>
      </c>
      <c r="X190">
        <v>1388160.38</v>
      </c>
      <c r="Y190">
        <v>189</v>
      </c>
      <c r="Z190" s="18">
        <f t="shared" si="10"/>
        <v>3.3339050431976713</v>
      </c>
      <c r="AA190" s="18">
        <f t="shared" si="11"/>
        <v>4.1411042944785273E-2</v>
      </c>
      <c r="AB190" t="str">
        <f t="shared" si="12"/>
        <v>A</v>
      </c>
      <c r="AI190" s="14">
        <v>133705</v>
      </c>
      <c r="AJ190" s="12">
        <v>4.1999999999998181</v>
      </c>
      <c r="AK190" s="12">
        <v>4.2</v>
      </c>
      <c r="AL190" s="12">
        <v>3000</v>
      </c>
      <c r="AN190">
        <v>133705</v>
      </c>
      <c r="AO190">
        <v>4.1999999999998181</v>
      </c>
      <c r="AP190">
        <v>4.2</v>
      </c>
      <c r="AQ190">
        <v>3000</v>
      </c>
      <c r="AR190">
        <f t="shared" si="13"/>
        <v>0</v>
      </c>
      <c r="AV190" s="4">
        <v>3007068</v>
      </c>
      <c r="AW190" s="4">
        <v>2191316</v>
      </c>
      <c r="AX190" s="4" t="s">
        <v>5645</v>
      </c>
      <c r="AY190" s="4">
        <v>1500</v>
      </c>
      <c r="AZ190" s="4">
        <v>1500</v>
      </c>
      <c r="BA190" s="4">
        <v>3752.4</v>
      </c>
      <c r="BB190" s="7">
        <f>AZ190+BA190-AY190</f>
        <v>3752.3999999999996</v>
      </c>
      <c r="BC190" s="4" t="s">
        <v>773</v>
      </c>
      <c r="BD190" s="4">
        <v>15000</v>
      </c>
      <c r="BE190" s="4" t="s">
        <v>32</v>
      </c>
      <c r="BF190" s="4" t="s">
        <v>13</v>
      </c>
      <c r="BH190" s="4" t="s">
        <v>173</v>
      </c>
      <c r="BI190" t="str">
        <f t="shared" si="14"/>
        <v>A</v>
      </c>
    </row>
    <row r="191" spans="1:61" ht="15.75" customHeight="1" x14ac:dyDescent="0.2">
      <c r="A191" s="4">
        <v>2954925</v>
      </c>
      <c r="B191" s="4">
        <v>8938371</v>
      </c>
      <c r="C191" s="4" t="s">
        <v>1756</v>
      </c>
      <c r="D191" s="4">
        <v>1500</v>
      </c>
      <c r="E191" s="4">
        <v>1500</v>
      </c>
      <c r="F191" s="4">
        <v>3725.1</v>
      </c>
      <c r="G191" s="7">
        <f>E191+F191-D191</f>
        <v>3725.1000000000004</v>
      </c>
      <c r="H191" s="4" t="s">
        <v>1757</v>
      </c>
      <c r="I191" s="4">
        <v>28000</v>
      </c>
      <c r="J191" s="4" t="s">
        <v>4</v>
      </c>
      <c r="K191" s="4" t="s">
        <v>13</v>
      </c>
      <c r="L191" s="4" t="s">
        <v>6</v>
      </c>
      <c r="M191" s="4" t="s">
        <v>23</v>
      </c>
      <c r="O191" s="4"/>
      <c r="P191" s="14">
        <v>136385</v>
      </c>
      <c r="Q191" s="12">
        <v>887.84000000000015</v>
      </c>
      <c r="S191" s="14">
        <v>586440</v>
      </c>
      <c r="T191" s="12">
        <v>3780.1499999999996</v>
      </c>
      <c r="U191">
        <f>SUM($T$2:T191)</f>
        <v>1391940.5299999998</v>
      </c>
      <c r="W191" s="16">
        <v>586440</v>
      </c>
      <c r="X191">
        <v>1391940.5299999998</v>
      </c>
      <c r="Y191">
        <v>190</v>
      </c>
      <c r="Z191" s="18">
        <f t="shared" si="10"/>
        <v>3.3429837212312883</v>
      </c>
      <c r="AA191" s="18">
        <f t="shared" si="11"/>
        <v>4.1630148992112183E-2</v>
      </c>
      <c r="AB191" t="str">
        <f t="shared" si="12"/>
        <v>A</v>
      </c>
      <c r="AI191" s="14">
        <v>136385</v>
      </c>
      <c r="AJ191" s="12">
        <v>887.84000000000015</v>
      </c>
      <c r="AK191" s="12">
        <v>887.84</v>
      </c>
      <c r="AL191" s="12">
        <v>8150</v>
      </c>
      <c r="AN191">
        <v>136385</v>
      </c>
      <c r="AO191">
        <v>887.84000000000015</v>
      </c>
      <c r="AP191">
        <v>887.84</v>
      </c>
      <c r="AQ191">
        <v>8150</v>
      </c>
      <c r="AR191">
        <f t="shared" si="13"/>
        <v>0</v>
      </c>
      <c r="AV191" s="4">
        <v>2954925</v>
      </c>
      <c r="AW191" s="4">
        <v>8938371</v>
      </c>
      <c r="AX191" s="4" t="s">
        <v>1756</v>
      </c>
      <c r="AY191" s="4">
        <v>1500</v>
      </c>
      <c r="AZ191" s="4">
        <v>1500</v>
      </c>
      <c r="BA191" s="4">
        <v>3725.1</v>
      </c>
      <c r="BB191" s="7">
        <f>AZ191+BA191-AY191</f>
        <v>3725.1000000000004</v>
      </c>
      <c r="BC191" s="4" t="s">
        <v>1757</v>
      </c>
      <c r="BD191" s="4">
        <v>28000</v>
      </c>
      <c r="BE191" s="4" t="s">
        <v>4</v>
      </c>
      <c r="BF191" s="4" t="s">
        <v>13</v>
      </c>
      <c r="BG191" s="4" t="s">
        <v>6</v>
      </c>
      <c r="BH191" s="4" t="s">
        <v>23</v>
      </c>
      <c r="BI191" t="str">
        <f t="shared" si="14"/>
        <v>A</v>
      </c>
    </row>
    <row r="192" spans="1:61" ht="15.75" customHeight="1" x14ac:dyDescent="0.2">
      <c r="A192" s="4">
        <v>3028957</v>
      </c>
      <c r="B192" s="4">
        <v>8172774</v>
      </c>
      <c r="C192" s="4" t="s">
        <v>7234</v>
      </c>
      <c r="D192" s="4">
        <v>8000</v>
      </c>
      <c r="E192" s="4">
        <v>8000</v>
      </c>
      <c r="F192" s="4">
        <v>3712</v>
      </c>
      <c r="G192" s="7">
        <f>E192+F192-D192</f>
        <v>3712</v>
      </c>
      <c r="H192" s="4" t="s">
        <v>7235</v>
      </c>
      <c r="I192" s="4">
        <v>29000</v>
      </c>
      <c r="J192" s="4" t="s">
        <v>4</v>
      </c>
      <c r="K192" s="4" t="s">
        <v>8</v>
      </c>
      <c r="L192" s="4" t="s">
        <v>9</v>
      </c>
      <c r="M192" s="4" t="s">
        <v>25</v>
      </c>
      <c r="O192" s="4"/>
      <c r="P192" s="14">
        <v>136421</v>
      </c>
      <c r="Q192" s="12">
        <v>-1300</v>
      </c>
      <c r="S192" s="14">
        <v>5656092</v>
      </c>
      <c r="T192" s="12">
        <v>3780</v>
      </c>
      <c r="U192">
        <f>SUM($T$2:T192)</f>
        <v>1395720.5299999998</v>
      </c>
      <c r="W192" s="16">
        <v>5656092</v>
      </c>
      <c r="X192">
        <v>1395720.5299999998</v>
      </c>
      <c r="Y192">
        <v>191</v>
      </c>
      <c r="Z192" s="18">
        <f t="shared" si="10"/>
        <v>3.3520620390142</v>
      </c>
      <c r="AA192" s="18">
        <f t="shared" si="11"/>
        <v>4.1849255039439086E-2</v>
      </c>
      <c r="AB192" t="str">
        <f t="shared" si="12"/>
        <v>A</v>
      </c>
      <c r="AI192" s="14">
        <v>136421</v>
      </c>
      <c r="AJ192" s="12">
        <v>-1300</v>
      </c>
      <c r="AK192" s="12">
        <v>1200</v>
      </c>
      <c r="AL192" s="12">
        <v>0</v>
      </c>
      <c r="AN192">
        <v>136421</v>
      </c>
      <c r="AO192">
        <v>-1300</v>
      </c>
      <c r="AP192">
        <v>1200</v>
      </c>
      <c r="AQ192">
        <v>0</v>
      </c>
      <c r="AR192">
        <f t="shared" si="13"/>
        <v>1</v>
      </c>
      <c r="AV192" s="4">
        <v>3028957</v>
      </c>
      <c r="AW192" s="4">
        <v>8172774</v>
      </c>
      <c r="AX192" s="4" t="s">
        <v>7234</v>
      </c>
      <c r="AY192" s="4">
        <v>8000</v>
      </c>
      <c r="AZ192" s="4">
        <v>8000</v>
      </c>
      <c r="BA192" s="4">
        <v>3712</v>
      </c>
      <c r="BB192" s="7">
        <f>AZ192+BA192-AY192</f>
        <v>3712</v>
      </c>
      <c r="BC192" s="4" t="s">
        <v>7235</v>
      </c>
      <c r="BD192" s="4">
        <v>29000</v>
      </c>
      <c r="BE192" s="4" t="s">
        <v>4</v>
      </c>
      <c r="BF192" s="4" t="s">
        <v>8</v>
      </c>
      <c r="BG192" s="4" t="s">
        <v>9</v>
      </c>
      <c r="BH192" s="4" t="s">
        <v>25</v>
      </c>
      <c r="BI192" t="str">
        <f t="shared" si="14"/>
        <v>A</v>
      </c>
    </row>
    <row r="193" spans="1:61" ht="15.75" customHeight="1" x14ac:dyDescent="0.2">
      <c r="A193" s="4">
        <v>2961036</v>
      </c>
      <c r="B193" s="4">
        <v>8955689</v>
      </c>
      <c r="C193" s="4" t="s">
        <v>1658</v>
      </c>
      <c r="D193" s="4">
        <v>3000</v>
      </c>
      <c r="E193" s="4">
        <v>3000</v>
      </c>
      <c r="F193" s="4">
        <v>3702.3</v>
      </c>
      <c r="G193" s="7">
        <f>E193+F193-D193</f>
        <v>3702.3</v>
      </c>
      <c r="H193" s="4" t="s">
        <v>1659</v>
      </c>
      <c r="I193" s="4">
        <v>25000</v>
      </c>
      <c r="J193" s="4" t="s">
        <v>4</v>
      </c>
      <c r="K193" s="4" t="s">
        <v>13</v>
      </c>
      <c r="L193" s="4" t="s">
        <v>14</v>
      </c>
      <c r="M193" s="4" t="s">
        <v>25</v>
      </c>
      <c r="O193" s="4"/>
      <c r="P193" s="14">
        <v>137493</v>
      </c>
      <c r="Q193" s="12">
        <v>3206.95</v>
      </c>
      <c r="S193" s="14">
        <v>7373304</v>
      </c>
      <c r="T193" s="12">
        <v>3770.5499999999997</v>
      </c>
      <c r="U193">
        <f>SUM($T$2:T193)</f>
        <v>1399491.0799999998</v>
      </c>
      <c r="W193" s="16">
        <v>7373304</v>
      </c>
      <c r="X193">
        <v>1399491.0799999998</v>
      </c>
      <c r="Y193">
        <v>192</v>
      </c>
      <c r="Z193" s="18">
        <f t="shared" si="10"/>
        <v>3.3611176610026545</v>
      </c>
      <c r="AA193" s="18">
        <f t="shared" si="11"/>
        <v>4.2068361086765996E-2</v>
      </c>
      <c r="AB193" t="str">
        <f t="shared" si="12"/>
        <v>A</v>
      </c>
      <c r="AI193" s="14">
        <v>137493</v>
      </c>
      <c r="AJ193" s="12">
        <v>3206.95</v>
      </c>
      <c r="AK193" s="12">
        <v>3206.95</v>
      </c>
      <c r="AL193" s="12">
        <v>2000</v>
      </c>
      <c r="AN193">
        <v>137493</v>
      </c>
      <c r="AO193">
        <v>3206.95</v>
      </c>
      <c r="AP193">
        <v>3206.95</v>
      </c>
      <c r="AQ193">
        <v>2000</v>
      </c>
      <c r="AR193">
        <f t="shared" si="13"/>
        <v>0</v>
      </c>
      <c r="AV193" s="4">
        <v>2961036</v>
      </c>
      <c r="AW193" s="4">
        <v>8955689</v>
      </c>
      <c r="AX193" s="4" t="s">
        <v>1658</v>
      </c>
      <c r="AY193" s="4">
        <v>3000</v>
      </c>
      <c r="AZ193" s="4">
        <v>3000</v>
      </c>
      <c r="BA193" s="4">
        <v>3702.3</v>
      </c>
      <c r="BB193" s="7">
        <f>AZ193+BA193-AY193</f>
        <v>3702.3</v>
      </c>
      <c r="BC193" s="4" t="s">
        <v>1659</v>
      </c>
      <c r="BD193" s="4">
        <v>25000</v>
      </c>
      <c r="BE193" s="4" t="s">
        <v>4</v>
      </c>
      <c r="BF193" s="4" t="s">
        <v>13</v>
      </c>
      <c r="BG193" s="4" t="s">
        <v>14</v>
      </c>
      <c r="BH193" s="4" t="s">
        <v>25</v>
      </c>
      <c r="BI193" t="str">
        <f t="shared" si="14"/>
        <v>A</v>
      </c>
    </row>
    <row r="194" spans="1:61" ht="15.75" customHeight="1" x14ac:dyDescent="0.2">
      <c r="A194" s="4">
        <v>2948114</v>
      </c>
      <c r="B194" s="4">
        <v>351141</v>
      </c>
      <c r="C194" s="4" t="s">
        <v>397</v>
      </c>
      <c r="D194" s="4">
        <v>2000</v>
      </c>
      <c r="E194" s="4">
        <v>2000</v>
      </c>
      <c r="F194" s="4">
        <v>3695.5</v>
      </c>
      <c r="G194" s="7">
        <f>E194+F194-D194</f>
        <v>3695.5</v>
      </c>
      <c r="H194" s="4" t="s">
        <v>398</v>
      </c>
      <c r="I194" s="4">
        <v>8000</v>
      </c>
      <c r="J194" s="4" t="s">
        <v>98</v>
      </c>
      <c r="K194" s="4" t="s">
        <v>8</v>
      </c>
      <c r="M194" s="4" t="s">
        <v>7</v>
      </c>
      <c r="O194" s="4"/>
      <c r="P194" s="14">
        <v>138653</v>
      </c>
      <c r="Q194" s="12">
        <v>-499.25</v>
      </c>
      <c r="S194" s="14">
        <v>8729988</v>
      </c>
      <c r="T194" s="12">
        <v>3754.3999999999996</v>
      </c>
      <c r="U194">
        <f>SUM($T$2:T194)</f>
        <v>1403245.4799999997</v>
      </c>
      <c r="W194" s="16">
        <v>8729988</v>
      </c>
      <c r="X194">
        <v>1403245.4799999997</v>
      </c>
      <c r="Y194">
        <v>193</v>
      </c>
      <c r="Z194" s="18">
        <f t="shared" si="10"/>
        <v>3.3701344959984643</v>
      </c>
      <c r="AA194" s="18">
        <f t="shared" si="11"/>
        <v>4.2287467134092899E-2</v>
      </c>
      <c r="AB194" t="str">
        <f t="shared" si="12"/>
        <v>A</v>
      </c>
      <c r="AI194" s="14">
        <v>138653</v>
      </c>
      <c r="AJ194" s="12">
        <v>-499.25</v>
      </c>
      <c r="AK194" s="12">
        <v>0.75</v>
      </c>
      <c r="AL194" s="12">
        <v>0</v>
      </c>
      <c r="AN194">
        <v>138653</v>
      </c>
      <c r="AO194">
        <v>-499.25</v>
      </c>
      <c r="AP194">
        <v>0.75</v>
      </c>
      <c r="AQ194">
        <v>0</v>
      </c>
      <c r="AR194">
        <f t="shared" si="13"/>
        <v>1</v>
      </c>
      <c r="AV194" s="4">
        <v>2948114</v>
      </c>
      <c r="AW194" s="4">
        <v>351141</v>
      </c>
      <c r="AX194" s="4" t="s">
        <v>397</v>
      </c>
      <c r="AY194" s="4">
        <v>2000</v>
      </c>
      <c r="AZ194" s="4">
        <v>2000</v>
      </c>
      <c r="BA194" s="4">
        <v>3695.5</v>
      </c>
      <c r="BB194" s="7">
        <f>AZ194+BA194-AY194</f>
        <v>3695.5</v>
      </c>
      <c r="BC194" s="4" t="s">
        <v>398</v>
      </c>
      <c r="BD194" s="4">
        <v>8000</v>
      </c>
      <c r="BE194" s="4" t="s">
        <v>98</v>
      </c>
      <c r="BF194" s="4" t="s">
        <v>8</v>
      </c>
      <c r="BH194" s="4" t="s">
        <v>7</v>
      </c>
      <c r="BI194" t="str">
        <f t="shared" si="14"/>
        <v>A</v>
      </c>
    </row>
    <row r="195" spans="1:61" ht="15.75" customHeight="1" x14ac:dyDescent="0.2">
      <c r="A195" s="4">
        <v>2963507</v>
      </c>
      <c r="B195" s="4">
        <v>147917</v>
      </c>
      <c r="C195" s="4" t="s">
        <v>1891</v>
      </c>
      <c r="D195" s="4">
        <v>2000</v>
      </c>
      <c r="E195" s="4">
        <v>2000</v>
      </c>
      <c r="F195" s="4">
        <v>3686</v>
      </c>
      <c r="G195" s="7">
        <f>E195+F195-D195</f>
        <v>3686</v>
      </c>
      <c r="H195" s="4" t="s">
        <v>1892</v>
      </c>
      <c r="I195" s="4">
        <v>20000</v>
      </c>
      <c r="J195" s="4" t="s">
        <v>32</v>
      </c>
      <c r="K195" s="4" t="s">
        <v>5</v>
      </c>
      <c r="L195" s="4" t="s">
        <v>6</v>
      </c>
      <c r="M195" s="4" t="s">
        <v>64</v>
      </c>
      <c r="O195" s="4"/>
      <c r="P195" s="14">
        <v>139333</v>
      </c>
      <c r="Q195" s="12">
        <v>-2000</v>
      </c>
      <c r="S195" s="14">
        <v>2191316</v>
      </c>
      <c r="T195" s="12">
        <v>3752.3999999999996</v>
      </c>
      <c r="U195">
        <f>SUM($T$2:T195)</f>
        <v>1406997.8799999997</v>
      </c>
      <c r="W195" s="16">
        <v>2191316</v>
      </c>
      <c r="X195">
        <v>1406997.8799999997</v>
      </c>
      <c r="Y195">
        <v>194</v>
      </c>
      <c r="Z195" s="18">
        <f t="shared" ref="Z195:Z258" si="15">X195/$T$4566</f>
        <v>3.3791465276515322</v>
      </c>
      <c r="AA195" s="18">
        <f t="shared" ref="AA195:AA258" si="16">Y195/$Y$4566</f>
        <v>4.2506573181419809E-2</v>
      </c>
      <c r="AB195" t="str">
        <f t="shared" ref="AB195:AB258" si="17">IF(Y195&lt;=913,"A","")</f>
        <v>A</v>
      </c>
      <c r="AI195" s="14">
        <v>139333</v>
      </c>
      <c r="AJ195" s="12">
        <v>-2000</v>
      </c>
      <c r="AK195" s="12">
        <v>0</v>
      </c>
      <c r="AL195" s="12">
        <v>0</v>
      </c>
      <c r="AN195">
        <v>139333</v>
      </c>
      <c r="AO195">
        <v>-2000</v>
      </c>
      <c r="AP195">
        <v>0</v>
      </c>
      <c r="AQ195">
        <v>0</v>
      </c>
      <c r="AR195">
        <f t="shared" ref="AR195:AR258" si="18">IF(AND(AO195&lt;0,OR(AP195&gt;0,AQ195&gt;0)),1,0)</f>
        <v>0</v>
      </c>
      <c r="AV195" s="4">
        <v>2963507</v>
      </c>
      <c r="AW195" s="4">
        <v>147917</v>
      </c>
      <c r="AX195" s="4" t="s">
        <v>1891</v>
      </c>
      <c r="AY195" s="4">
        <v>2000</v>
      </c>
      <c r="AZ195" s="4">
        <v>2000</v>
      </c>
      <c r="BA195" s="4">
        <v>3686</v>
      </c>
      <c r="BB195" s="7">
        <f>AZ195+BA195-AY195</f>
        <v>3686</v>
      </c>
      <c r="BC195" s="4" t="s">
        <v>1892</v>
      </c>
      <c r="BD195" s="4">
        <v>20000</v>
      </c>
      <c r="BE195" s="4" t="s">
        <v>32</v>
      </c>
      <c r="BF195" s="4" t="s">
        <v>5</v>
      </c>
      <c r="BG195" s="4" t="s">
        <v>6</v>
      </c>
      <c r="BH195" s="4" t="s">
        <v>64</v>
      </c>
      <c r="BI195" t="str">
        <f t="shared" ref="BI195:BI258" si="19">VLOOKUP(AW195,$W$1:$AB$4565,6,FALSE)</f>
        <v>A</v>
      </c>
    </row>
    <row r="196" spans="1:61" ht="15.75" customHeight="1" x14ac:dyDescent="0.2">
      <c r="A196" s="4">
        <v>3003946</v>
      </c>
      <c r="B196" s="4">
        <v>7373304</v>
      </c>
      <c r="C196" s="4" t="s">
        <v>5399</v>
      </c>
      <c r="D196" s="4">
        <v>7000</v>
      </c>
      <c r="E196" s="4">
        <v>7000</v>
      </c>
      <c r="F196" s="4">
        <v>3664.15</v>
      </c>
      <c r="G196" s="7">
        <f>E196+F196-D196</f>
        <v>3664.1499999999996</v>
      </c>
      <c r="H196" s="4" t="s">
        <v>1546</v>
      </c>
      <c r="I196" s="4">
        <v>2000</v>
      </c>
      <c r="J196" s="4" t="s">
        <v>4</v>
      </c>
      <c r="K196" s="4" t="s">
        <v>13</v>
      </c>
      <c r="L196" s="4" t="s">
        <v>6</v>
      </c>
      <c r="M196" s="4" t="s">
        <v>25</v>
      </c>
      <c r="O196" s="4"/>
      <c r="P196" s="14">
        <v>140099</v>
      </c>
      <c r="Q196" s="12">
        <v>600.30000000000018</v>
      </c>
      <c r="S196" s="14">
        <v>8938371</v>
      </c>
      <c r="T196" s="12">
        <v>3725.1000000000004</v>
      </c>
      <c r="U196">
        <f>SUM($T$2:T196)</f>
        <v>1410722.9799999997</v>
      </c>
      <c r="W196" s="16">
        <v>8938371</v>
      </c>
      <c r="X196">
        <v>1410722.9799999997</v>
      </c>
      <c r="Y196">
        <v>195</v>
      </c>
      <c r="Z196" s="18">
        <f t="shared" si="15"/>
        <v>3.3880929936761683</v>
      </c>
      <c r="AA196" s="18">
        <f t="shared" si="16"/>
        <v>4.2725679228746712E-2</v>
      </c>
      <c r="AB196" t="str">
        <f t="shared" si="17"/>
        <v>A</v>
      </c>
      <c r="AI196" s="14">
        <v>140099</v>
      </c>
      <c r="AJ196" s="12">
        <v>600.30000000000018</v>
      </c>
      <c r="AK196" s="12">
        <v>600.29999999999995</v>
      </c>
      <c r="AL196" s="12">
        <v>1950</v>
      </c>
      <c r="AN196">
        <v>140099</v>
      </c>
      <c r="AO196">
        <v>600.30000000000018</v>
      </c>
      <c r="AP196">
        <v>600.29999999999995</v>
      </c>
      <c r="AQ196">
        <v>1950</v>
      </c>
      <c r="AR196">
        <f t="shared" si="18"/>
        <v>0</v>
      </c>
      <c r="AV196" s="4">
        <v>3003946</v>
      </c>
      <c r="AW196" s="4">
        <v>7373304</v>
      </c>
      <c r="AX196" s="4" t="s">
        <v>5399</v>
      </c>
      <c r="AY196" s="4">
        <v>7000</v>
      </c>
      <c r="AZ196" s="4">
        <v>7000</v>
      </c>
      <c r="BA196" s="4">
        <v>3664.15</v>
      </c>
      <c r="BB196" s="7">
        <f>AZ196+BA196-AY196</f>
        <v>3664.1499999999996</v>
      </c>
      <c r="BC196" s="4" t="s">
        <v>1546</v>
      </c>
      <c r="BD196" s="4">
        <v>2000</v>
      </c>
      <c r="BE196" s="4" t="s">
        <v>4</v>
      </c>
      <c r="BF196" s="4" t="s">
        <v>13</v>
      </c>
      <c r="BG196" s="4" t="s">
        <v>6</v>
      </c>
      <c r="BH196" s="4" t="s">
        <v>25</v>
      </c>
      <c r="BI196" t="str">
        <f t="shared" si="19"/>
        <v>A</v>
      </c>
    </row>
    <row r="197" spans="1:61" ht="15.75" customHeight="1" x14ac:dyDescent="0.2">
      <c r="A197" s="4">
        <v>2967644</v>
      </c>
      <c r="B197" s="4">
        <v>423119</v>
      </c>
      <c r="C197" s="4" t="s">
        <v>2222</v>
      </c>
      <c r="D197" s="4">
        <v>8000</v>
      </c>
      <c r="E197" s="4">
        <v>8000</v>
      </c>
      <c r="F197" s="4">
        <v>3648</v>
      </c>
      <c r="G197" s="7">
        <f>E197+F197-D197</f>
        <v>3648</v>
      </c>
      <c r="H197" s="4" t="s">
        <v>2223</v>
      </c>
      <c r="I197" s="4">
        <v>25000</v>
      </c>
      <c r="J197" s="4" t="s">
        <v>4</v>
      </c>
      <c r="K197" s="4" t="s">
        <v>13</v>
      </c>
      <c r="L197" s="4" t="s">
        <v>6</v>
      </c>
      <c r="M197" s="4" t="s">
        <v>7</v>
      </c>
      <c r="O197" s="4"/>
      <c r="P197" s="14">
        <v>141234</v>
      </c>
      <c r="Q197" s="12">
        <v>-600</v>
      </c>
      <c r="S197" s="14">
        <v>8845201</v>
      </c>
      <c r="T197" s="12">
        <v>3723.1899999999996</v>
      </c>
      <c r="U197">
        <f>SUM($T$2:T197)</f>
        <v>1414446.1699999997</v>
      </c>
      <c r="W197" s="16">
        <v>8845201</v>
      </c>
      <c r="X197">
        <v>1414446.1699999997</v>
      </c>
      <c r="Y197">
        <v>196</v>
      </c>
      <c r="Z197" s="18">
        <f t="shared" si="15"/>
        <v>3.3970348725084851</v>
      </c>
      <c r="AA197" s="18">
        <f t="shared" si="16"/>
        <v>4.2944785276073622E-2</v>
      </c>
      <c r="AB197" t="str">
        <f t="shared" si="17"/>
        <v>A</v>
      </c>
      <c r="AI197" s="14">
        <v>141234</v>
      </c>
      <c r="AJ197" s="12">
        <v>-600</v>
      </c>
      <c r="AK197" s="12">
        <v>0</v>
      </c>
      <c r="AL197" s="12">
        <v>0</v>
      </c>
      <c r="AN197">
        <v>141234</v>
      </c>
      <c r="AO197">
        <v>-600</v>
      </c>
      <c r="AP197">
        <v>0</v>
      </c>
      <c r="AQ197">
        <v>0</v>
      </c>
      <c r="AR197">
        <f t="shared" si="18"/>
        <v>0</v>
      </c>
      <c r="AV197" s="4">
        <v>2967644</v>
      </c>
      <c r="AW197" s="4">
        <v>423119</v>
      </c>
      <c r="AX197" s="4" t="s">
        <v>2222</v>
      </c>
      <c r="AY197" s="4">
        <v>8000</v>
      </c>
      <c r="AZ197" s="4">
        <v>8000</v>
      </c>
      <c r="BA197" s="4">
        <v>3648</v>
      </c>
      <c r="BB197" s="7">
        <f>AZ197+BA197-AY197</f>
        <v>3648</v>
      </c>
      <c r="BC197" s="4" t="s">
        <v>2223</v>
      </c>
      <c r="BD197" s="4">
        <v>25000</v>
      </c>
      <c r="BE197" s="4" t="s">
        <v>4</v>
      </c>
      <c r="BF197" s="4" t="s">
        <v>13</v>
      </c>
      <c r="BG197" s="4" t="s">
        <v>6</v>
      </c>
      <c r="BH197" s="4" t="s">
        <v>7</v>
      </c>
      <c r="BI197" t="str">
        <f t="shared" si="19"/>
        <v>A</v>
      </c>
    </row>
    <row r="198" spans="1:61" ht="15.75" customHeight="1" x14ac:dyDescent="0.2">
      <c r="A198" s="4">
        <v>3046065</v>
      </c>
      <c r="B198" s="4">
        <v>1740702</v>
      </c>
      <c r="C198" s="4" t="s">
        <v>8469</v>
      </c>
      <c r="D198" s="4">
        <v>10000</v>
      </c>
      <c r="E198" s="4">
        <v>10000</v>
      </c>
      <c r="F198" s="4">
        <v>3648</v>
      </c>
      <c r="G198" s="7">
        <f>E198+F198-D198</f>
        <v>3648</v>
      </c>
      <c r="H198" s="4" t="s">
        <v>8470</v>
      </c>
      <c r="I198" s="4">
        <v>15000</v>
      </c>
      <c r="J198" s="4" t="s">
        <v>4</v>
      </c>
      <c r="K198" s="4" t="s">
        <v>5</v>
      </c>
      <c r="L198" s="4" t="s">
        <v>201</v>
      </c>
      <c r="M198" s="4" t="s">
        <v>48</v>
      </c>
      <c r="O198" s="4"/>
      <c r="P198" s="14">
        <v>141820</v>
      </c>
      <c r="Q198" s="12">
        <v>28736</v>
      </c>
      <c r="S198" s="14">
        <v>8172774</v>
      </c>
      <c r="T198" s="12">
        <v>3712</v>
      </c>
      <c r="U198">
        <f>SUM($T$2:T198)</f>
        <v>1418158.1699999997</v>
      </c>
      <c r="W198" s="16">
        <v>8172774</v>
      </c>
      <c r="X198">
        <v>1418158.1699999997</v>
      </c>
      <c r="Y198">
        <v>197</v>
      </c>
      <c r="Z198" s="18">
        <f t="shared" si="15"/>
        <v>3.4059498766381591</v>
      </c>
      <c r="AA198" s="18">
        <f t="shared" si="16"/>
        <v>4.3163891323400524E-2</v>
      </c>
      <c r="AB198" t="str">
        <f t="shared" si="17"/>
        <v>A</v>
      </c>
      <c r="AI198" s="14">
        <v>141820</v>
      </c>
      <c r="AJ198" s="12">
        <v>28736</v>
      </c>
      <c r="AK198" s="12">
        <v>28736</v>
      </c>
      <c r="AL198" s="12">
        <v>10000</v>
      </c>
      <c r="AN198">
        <v>141820</v>
      </c>
      <c r="AO198">
        <v>28736</v>
      </c>
      <c r="AP198">
        <v>28736</v>
      </c>
      <c r="AQ198">
        <v>10000</v>
      </c>
      <c r="AR198">
        <f t="shared" si="18"/>
        <v>0</v>
      </c>
      <c r="AV198" s="4">
        <v>3046065</v>
      </c>
      <c r="AW198" s="4">
        <v>1740702</v>
      </c>
      <c r="AX198" s="4" t="s">
        <v>8469</v>
      </c>
      <c r="AY198" s="4">
        <v>10000</v>
      </c>
      <c r="AZ198" s="4">
        <v>10000</v>
      </c>
      <c r="BA198" s="4">
        <v>3648</v>
      </c>
      <c r="BB198" s="7">
        <f>AZ198+BA198-AY198</f>
        <v>3648</v>
      </c>
      <c r="BC198" s="4" t="s">
        <v>8470</v>
      </c>
      <c r="BD198" s="4">
        <v>15000</v>
      </c>
      <c r="BE198" s="4" t="s">
        <v>4</v>
      </c>
      <c r="BF198" s="4" t="s">
        <v>5</v>
      </c>
      <c r="BG198" s="4" t="s">
        <v>201</v>
      </c>
      <c r="BH198" s="4" t="s">
        <v>48</v>
      </c>
      <c r="BI198" t="str">
        <f t="shared" si="19"/>
        <v>A</v>
      </c>
    </row>
    <row r="199" spans="1:61" ht="15.75" customHeight="1" x14ac:dyDescent="0.2">
      <c r="A199" s="4">
        <v>2951166</v>
      </c>
      <c r="B199" s="4">
        <v>308777</v>
      </c>
      <c r="C199" s="4" t="s">
        <v>713</v>
      </c>
      <c r="D199" s="4">
        <v>5000</v>
      </c>
      <c r="E199" s="4">
        <v>445</v>
      </c>
      <c r="F199" s="4">
        <v>8184.25</v>
      </c>
      <c r="G199" s="7">
        <f>E199+F199-D199</f>
        <v>3629.25</v>
      </c>
      <c r="H199" s="4" t="s">
        <v>714</v>
      </c>
      <c r="I199" s="4">
        <v>15000</v>
      </c>
      <c r="J199" s="4" t="s">
        <v>72</v>
      </c>
      <c r="K199" s="4" t="s">
        <v>13</v>
      </c>
      <c r="M199" s="4" t="s">
        <v>64</v>
      </c>
      <c r="O199" s="4"/>
      <c r="P199" s="14">
        <v>142581</v>
      </c>
      <c r="Q199" s="12">
        <v>4788</v>
      </c>
      <c r="S199" s="14">
        <v>8955689</v>
      </c>
      <c r="T199" s="12">
        <v>3702.3</v>
      </c>
      <c r="U199">
        <f>SUM($T$2:T199)</f>
        <v>1421860.4699999997</v>
      </c>
      <c r="W199" s="16">
        <v>8955689</v>
      </c>
      <c r="X199">
        <v>1421860.4699999997</v>
      </c>
      <c r="Y199">
        <v>198</v>
      </c>
      <c r="Z199" s="18">
        <f t="shared" si="15"/>
        <v>3.4148415845555333</v>
      </c>
      <c r="AA199" s="18">
        <f t="shared" si="16"/>
        <v>4.3382997370727434E-2</v>
      </c>
      <c r="AB199" t="str">
        <f t="shared" si="17"/>
        <v>A</v>
      </c>
      <c r="AI199" s="14">
        <v>142581</v>
      </c>
      <c r="AJ199" s="12">
        <v>4788</v>
      </c>
      <c r="AK199" s="12">
        <v>4788</v>
      </c>
      <c r="AL199" s="12">
        <v>10000</v>
      </c>
      <c r="AN199">
        <v>142581</v>
      </c>
      <c r="AO199">
        <v>4788</v>
      </c>
      <c r="AP199">
        <v>4788</v>
      </c>
      <c r="AQ199">
        <v>10000</v>
      </c>
      <c r="AR199">
        <f t="shared" si="18"/>
        <v>0</v>
      </c>
      <c r="AV199" s="4">
        <v>2951166</v>
      </c>
      <c r="AW199" s="4">
        <v>308777</v>
      </c>
      <c r="AX199" s="4" t="s">
        <v>713</v>
      </c>
      <c r="AY199" s="4">
        <v>5000</v>
      </c>
      <c r="AZ199" s="4">
        <v>445</v>
      </c>
      <c r="BA199" s="4">
        <v>8184.25</v>
      </c>
      <c r="BB199" s="7">
        <f>AZ199+BA199-AY199</f>
        <v>3629.25</v>
      </c>
      <c r="BC199" s="4" t="s">
        <v>714</v>
      </c>
      <c r="BD199" s="4">
        <v>15000</v>
      </c>
      <c r="BE199" s="4" t="s">
        <v>72</v>
      </c>
      <c r="BF199" s="4" t="s">
        <v>13</v>
      </c>
      <c r="BH199" s="4" t="s">
        <v>64</v>
      </c>
      <c r="BI199" t="str">
        <f t="shared" si="19"/>
        <v>A</v>
      </c>
    </row>
    <row r="200" spans="1:61" ht="15.75" customHeight="1" x14ac:dyDescent="0.2">
      <c r="A200" s="4">
        <v>3030700</v>
      </c>
      <c r="B200" s="4">
        <v>9145774</v>
      </c>
      <c r="C200" s="4" t="s">
        <v>7358</v>
      </c>
      <c r="D200" s="4">
        <v>2000</v>
      </c>
      <c r="E200" s="4">
        <v>2000</v>
      </c>
      <c r="F200" s="4">
        <v>3628</v>
      </c>
      <c r="G200" s="7">
        <f>E200+F200-D200</f>
        <v>3628</v>
      </c>
      <c r="H200" s="4" t="s">
        <v>7359</v>
      </c>
      <c r="I200" s="4">
        <v>14000</v>
      </c>
      <c r="J200" s="4" t="s">
        <v>4</v>
      </c>
      <c r="K200" s="4" t="s">
        <v>5</v>
      </c>
      <c r="M200" s="4" t="s">
        <v>25</v>
      </c>
      <c r="O200" s="4"/>
      <c r="P200" s="14">
        <v>142764</v>
      </c>
      <c r="Q200" s="12">
        <v>2.7999999999999545</v>
      </c>
      <c r="S200" s="14">
        <v>351141</v>
      </c>
      <c r="T200" s="12">
        <v>3695.5</v>
      </c>
      <c r="U200">
        <f>SUM($T$2:T200)</f>
        <v>1425555.9699999997</v>
      </c>
      <c r="W200" s="16">
        <v>351141</v>
      </c>
      <c r="X200">
        <v>1425555.9699999997</v>
      </c>
      <c r="Y200">
        <v>199</v>
      </c>
      <c r="Z200" s="18">
        <f t="shared" si="15"/>
        <v>3.4237169611075835</v>
      </c>
      <c r="AA200" s="18">
        <f t="shared" si="16"/>
        <v>4.3602103418054337E-2</v>
      </c>
      <c r="AB200" t="str">
        <f t="shared" si="17"/>
        <v>A</v>
      </c>
      <c r="AI200" s="14">
        <v>142764</v>
      </c>
      <c r="AJ200" s="12">
        <v>2.7999999999999545</v>
      </c>
      <c r="AK200" s="12">
        <v>2.8</v>
      </c>
      <c r="AL200" s="12">
        <v>2000</v>
      </c>
      <c r="AN200">
        <v>142764</v>
      </c>
      <c r="AO200">
        <v>2.7999999999999545</v>
      </c>
      <c r="AP200">
        <v>2.8</v>
      </c>
      <c r="AQ200">
        <v>2000</v>
      </c>
      <c r="AR200">
        <f t="shared" si="18"/>
        <v>0</v>
      </c>
      <c r="AV200" s="4">
        <v>3030700</v>
      </c>
      <c r="AW200" s="4">
        <v>9145774</v>
      </c>
      <c r="AX200" s="4" t="s">
        <v>7358</v>
      </c>
      <c r="AY200" s="4">
        <v>2000</v>
      </c>
      <c r="AZ200" s="4">
        <v>2000</v>
      </c>
      <c r="BA200" s="4">
        <v>3628</v>
      </c>
      <c r="BB200" s="7">
        <f>AZ200+BA200-AY200</f>
        <v>3628</v>
      </c>
      <c r="BC200" s="4" t="s">
        <v>7359</v>
      </c>
      <c r="BD200" s="4">
        <v>14000</v>
      </c>
      <c r="BE200" s="4" t="s">
        <v>4</v>
      </c>
      <c r="BF200" s="4" t="s">
        <v>5</v>
      </c>
      <c r="BH200" s="4" t="s">
        <v>25</v>
      </c>
      <c r="BI200" t="str">
        <f t="shared" si="19"/>
        <v>A</v>
      </c>
    </row>
    <row r="201" spans="1:61" ht="15.75" customHeight="1" x14ac:dyDescent="0.2">
      <c r="A201" s="4">
        <v>2995959</v>
      </c>
      <c r="B201" s="4">
        <v>5972149</v>
      </c>
      <c r="C201" s="4" t="s">
        <v>4729</v>
      </c>
      <c r="D201" s="4">
        <v>1000</v>
      </c>
      <c r="E201" s="4">
        <v>1000</v>
      </c>
      <c r="F201" s="4">
        <v>3615.3</v>
      </c>
      <c r="G201" s="7">
        <f>E201+F201-D201</f>
        <v>3615.3</v>
      </c>
      <c r="H201" s="4" t="s">
        <v>4730</v>
      </c>
      <c r="I201" s="4">
        <v>8500</v>
      </c>
      <c r="J201" s="4" t="s">
        <v>4</v>
      </c>
      <c r="K201" s="4" t="s">
        <v>8</v>
      </c>
      <c r="L201" s="4" t="s">
        <v>6</v>
      </c>
      <c r="M201" s="4" t="s">
        <v>111</v>
      </c>
      <c r="O201" s="4"/>
      <c r="P201" s="14">
        <v>142968</v>
      </c>
      <c r="Q201" s="12">
        <v>-360</v>
      </c>
      <c r="S201" s="14">
        <v>659223</v>
      </c>
      <c r="T201" s="12">
        <v>3694.9</v>
      </c>
      <c r="U201">
        <f>SUM($T$2:T201)</f>
        <v>1429250.8699999996</v>
      </c>
      <c r="W201" s="16">
        <v>659223</v>
      </c>
      <c r="X201">
        <v>1429250.8699999996</v>
      </c>
      <c r="Y201">
        <v>200</v>
      </c>
      <c r="Z201" s="18">
        <f t="shared" si="15"/>
        <v>3.4325908966568104</v>
      </c>
      <c r="AA201" s="18">
        <f t="shared" si="16"/>
        <v>4.3821209465381247E-2</v>
      </c>
      <c r="AB201" t="str">
        <f t="shared" si="17"/>
        <v>A</v>
      </c>
      <c r="AI201" s="14">
        <v>142968</v>
      </c>
      <c r="AJ201" s="12">
        <v>-360</v>
      </c>
      <c r="AK201" s="12">
        <v>135.75</v>
      </c>
      <c r="AL201" s="12">
        <v>4.25</v>
      </c>
      <c r="AN201">
        <v>142968</v>
      </c>
      <c r="AO201">
        <v>-360</v>
      </c>
      <c r="AP201">
        <v>135.75</v>
      </c>
      <c r="AQ201">
        <v>4.25</v>
      </c>
      <c r="AR201">
        <f t="shared" si="18"/>
        <v>1</v>
      </c>
      <c r="AV201" s="4">
        <v>2995959</v>
      </c>
      <c r="AW201" s="4">
        <v>5972149</v>
      </c>
      <c r="AX201" s="4" t="s">
        <v>4729</v>
      </c>
      <c r="AY201" s="4">
        <v>1000</v>
      </c>
      <c r="AZ201" s="4">
        <v>1000</v>
      </c>
      <c r="BA201" s="4">
        <v>3615.3</v>
      </c>
      <c r="BB201" s="7">
        <f>AZ201+BA201-AY201</f>
        <v>3615.3</v>
      </c>
      <c r="BC201" s="4" t="s">
        <v>4730</v>
      </c>
      <c r="BD201" s="4">
        <v>8500</v>
      </c>
      <c r="BE201" s="4" t="s">
        <v>4</v>
      </c>
      <c r="BF201" s="4" t="s">
        <v>8</v>
      </c>
      <c r="BG201" s="4" t="s">
        <v>6</v>
      </c>
      <c r="BH201" s="4" t="s">
        <v>111</v>
      </c>
      <c r="BI201" t="str">
        <f t="shared" si="19"/>
        <v>A</v>
      </c>
    </row>
    <row r="202" spans="1:61" ht="15.75" customHeight="1" x14ac:dyDescent="0.2">
      <c r="A202" s="4">
        <v>2949521</v>
      </c>
      <c r="B202" s="4">
        <v>7328763</v>
      </c>
      <c r="C202" s="4" t="s">
        <v>539</v>
      </c>
      <c r="D202" s="4">
        <v>8000</v>
      </c>
      <c r="E202" s="4">
        <v>8000</v>
      </c>
      <c r="F202" s="4">
        <v>3600</v>
      </c>
      <c r="G202" s="7">
        <f>E202+F202-D202</f>
        <v>3600</v>
      </c>
      <c r="H202" s="4" t="s">
        <v>540</v>
      </c>
      <c r="I202" s="4">
        <v>20000</v>
      </c>
      <c r="J202" s="4" t="s">
        <v>4</v>
      </c>
      <c r="K202" s="4" t="s">
        <v>13</v>
      </c>
      <c r="L202" s="4" t="s">
        <v>6</v>
      </c>
      <c r="M202" s="4" t="s">
        <v>111</v>
      </c>
      <c r="O202" s="4"/>
      <c r="P202" s="14">
        <v>143714</v>
      </c>
      <c r="Q202" s="12">
        <v>4617</v>
      </c>
      <c r="S202" s="14">
        <v>147917</v>
      </c>
      <c r="T202" s="12">
        <v>3686</v>
      </c>
      <c r="U202">
        <f>SUM($T$2:T202)</f>
        <v>1432936.8699999996</v>
      </c>
      <c r="W202" s="16">
        <v>147917</v>
      </c>
      <c r="X202">
        <v>1432936.8699999996</v>
      </c>
      <c r="Y202">
        <v>201</v>
      </c>
      <c r="Z202" s="18">
        <f t="shared" si="15"/>
        <v>3.441443457330835</v>
      </c>
      <c r="AA202" s="18">
        <f t="shared" si="16"/>
        <v>4.404031551270815E-2</v>
      </c>
      <c r="AB202" t="str">
        <f t="shared" si="17"/>
        <v>A</v>
      </c>
      <c r="AI202" s="14">
        <v>143714</v>
      </c>
      <c r="AJ202" s="12">
        <v>4617</v>
      </c>
      <c r="AK202" s="12">
        <v>4617</v>
      </c>
      <c r="AL202" s="12">
        <v>10000</v>
      </c>
      <c r="AN202">
        <v>143714</v>
      </c>
      <c r="AO202">
        <v>4617</v>
      </c>
      <c r="AP202">
        <v>4617</v>
      </c>
      <c r="AQ202">
        <v>10000</v>
      </c>
      <c r="AR202">
        <f t="shared" si="18"/>
        <v>0</v>
      </c>
      <c r="AV202" s="4">
        <v>2949521</v>
      </c>
      <c r="AW202" s="4">
        <v>7328763</v>
      </c>
      <c r="AX202" s="4" t="s">
        <v>539</v>
      </c>
      <c r="AY202" s="4">
        <v>8000</v>
      </c>
      <c r="AZ202" s="4">
        <v>8000</v>
      </c>
      <c r="BA202" s="4">
        <v>3600</v>
      </c>
      <c r="BB202" s="7">
        <f>AZ202+BA202-AY202</f>
        <v>3600</v>
      </c>
      <c r="BC202" s="4" t="s">
        <v>540</v>
      </c>
      <c r="BD202" s="4">
        <v>20000</v>
      </c>
      <c r="BE202" s="4" t="s">
        <v>4</v>
      </c>
      <c r="BF202" s="4" t="s">
        <v>13</v>
      </c>
      <c r="BG202" s="4" t="s">
        <v>6</v>
      </c>
      <c r="BH202" s="4" t="s">
        <v>111</v>
      </c>
      <c r="BI202" t="str">
        <f t="shared" si="19"/>
        <v>A</v>
      </c>
    </row>
    <row r="203" spans="1:61" ht="15.75" customHeight="1" x14ac:dyDescent="0.2">
      <c r="A203" s="4">
        <v>2953168</v>
      </c>
      <c r="B203" s="4">
        <v>7239261</v>
      </c>
      <c r="C203" s="4" t="s">
        <v>905</v>
      </c>
      <c r="D203" s="4">
        <v>8000</v>
      </c>
      <c r="E203" s="4">
        <v>8000</v>
      </c>
      <c r="F203" s="4">
        <v>3600</v>
      </c>
      <c r="G203" s="7">
        <f>E203+F203-D203</f>
        <v>3600</v>
      </c>
      <c r="H203" s="4" t="s">
        <v>906</v>
      </c>
      <c r="I203" s="4">
        <v>17000</v>
      </c>
      <c r="J203" s="4" t="s">
        <v>4</v>
      </c>
      <c r="K203" s="4" t="s">
        <v>8</v>
      </c>
      <c r="L203" s="4" t="s">
        <v>9</v>
      </c>
      <c r="M203" s="4" t="s">
        <v>23</v>
      </c>
      <c r="O203" s="4"/>
      <c r="P203" s="14">
        <v>144457</v>
      </c>
      <c r="Q203" s="12">
        <v>-4000</v>
      </c>
      <c r="S203" s="14">
        <v>423119</v>
      </c>
      <c r="T203" s="12">
        <v>3648</v>
      </c>
      <c r="U203">
        <f>SUM($T$2:T203)</f>
        <v>1436584.8699999996</v>
      </c>
      <c r="W203" s="16">
        <v>423119</v>
      </c>
      <c r="X203">
        <v>1436584.8699999996</v>
      </c>
      <c r="Y203">
        <v>202</v>
      </c>
      <c r="Z203" s="18">
        <f t="shared" si="15"/>
        <v>3.4502047544927557</v>
      </c>
      <c r="AA203" s="18">
        <f t="shared" si="16"/>
        <v>4.425942156003506E-2</v>
      </c>
      <c r="AB203" t="str">
        <f t="shared" si="17"/>
        <v>A</v>
      </c>
      <c r="AI203" s="14">
        <v>144457</v>
      </c>
      <c r="AJ203" s="12">
        <v>-4000</v>
      </c>
      <c r="AK203" s="12">
        <v>0</v>
      </c>
      <c r="AL203" s="12">
        <v>0</v>
      </c>
      <c r="AN203">
        <v>144457</v>
      </c>
      <c r="AO203">
        <v>-4000</v>
      </c>
      <c r="AP203">
        <v>0</v>
      </c>
      <c r="AQ203">
        <v>0</v>
      </c>
      <c r="AR203">
        <f t="shared" si="18"/>
        <v>0</v>
      </c>
      <c r="AV203" s="4">
        <v>2953168</v>
      </c>
      <c r="AW203" s="4">
        <v>7239261</v>
      </c>
      <c r="AX203" s="4" t="s">
        <v>905</v>
      </c>
      <c r="AY203" s="4">
        <v>8000</v>
      </c>
      <c r="AZ203" s="4">
        <v>8000</v>
      </c>
      <c r="BA203" s="4">
        <v>3600</v>
      </c>
      <c r="BB203" s="7">
        <f>AZ203+BA203-AY203</f>
        <v>3600</v>
      </c>
      <c r="BC203" s="4" t="s">
        <v>906</v>
      </c>
      <c r="BD203" s="4">
        <v>17000</v>
      </c>
      <c r="BE203" s="4" t="s">
        <v>4</v>
      </c>
      <c r="BF203" s="4" t="s">
        <v>8</v>
      </c>
      <c r="BG203" s="4" t="s">
        <v>9</v>
      </c>
      <c r="BH203" s="4" t="s">
        <v>23</v>
      </c>
      <c r="BI203" t="str">
        <f t="shared" si="19"/>
        <v>A</v>
      </c>
    </row>
    <row r="204" spans="1:61" ht="15.75" customHeight="1" x14ac:dyDescent="0.2">
      <c r="A204" s="4">
        <v>2968932</v>
      </c>
      <c r="B204" s="4">
        <v>2233960</v>
      </c>
      <c r="C204" s="4" t="s">
        <v>2333</v>
      </c>
      <c r="D204" s="4">
        <v>10000</v>
      </c>
      <c r="E204" s="4">
        <v>10000</v>
      </c>
      <c r="F204" s="4">
        <v>3600</v>
      </c>
      <c r="G204" s="7">
        <f>E204+F204-D204</f>
        <v>3600</v>
      </c>
      <c r="H204" s="4" t="s">
        <v>767</v>
      </c>
      <c r="I204" s="4">
        <v>15000</v>
      </c>
      <c r="J204" s="4" t="s">
        <v>4</v>
      </c>
      <c r="K204" s="4" t="s">
        <v>8</v>
      </c>
      <c r="L204" s="4" t="s">
        <v>6</v>
      </c>
      <c r="M204" s="4" t="s">
        <v>40</v>
      </c>
      <c r="O204" s="4"/>
      <c r="P204" s="14">
        <v>145410</v>
      </c>
      <c r="Q204" s="12">
        <v>1802.3400000000001</v>
      </c>
      <c r="S204" s="14">
        <v>1740702</v>
      </c>
      <c r="T204" s="12">
        <v>3648</v>
      </c>
      <c r="U204">
        <f>SUM($T$2:T204)</f>
        <v>1440232.8699999996</v>
      </c>
      <c r="W204" s="16">
        <v>1740702</v>
      </c>
      <c r="X204">
        <v>1440232.8699999996</v>
      </c>
      <c r="Y204">
        <v>203</v>
      </c>
      <c r="Z204" s="18">
        <f t="shared" si="15"/>
        <v>3.4589660516546767</v>
      </c>
      <c r="AA204" s="18">
        <f t="shared" si="16"/>
        <v>4.4478527607361963E-2</v>
      </c>
      <c r="AB204" t="str">
        <f t="shared" si="17"/>
        <v>A</v>
      </c>
      <c r="AI204" s="14">
        <v>145410</v>
      </c>
      <c r="AJ204" s="12">
        <v>1802.3400000000001</v>
      </c>
      <c r="AK204" s="12">
        <v>1802.34</v>
      </c>
      <c r="AL204" s="12">
        <v>2550</v>
      </c>
      <c r="AN204">
        <v>145410</v>
      </c>
      <c r="AO204">
        <v>1802.3400000000001</v>
      </c>
      <c r="AP204">
        <v>1802.34</v>
      </c>
      <c r="AQ204">
        <v>2550</v>
      </c>
      <c r="AR204">
        <f t="shared" si="18"/>
        <v>0</v>
      </c>
      <c r="AV204" s="4">
        <v>2968932</v>
      </c>
      <c r="AW204" s="4">
        <v>2233960</v>
      </c>
      <c r="AX204" s="4" t="s">
        <v>2333</v>
      </c>
      <c r="AY204" s="4">
        <v>10000</v>
      </c>
      <c r="AZ204" s="4">
        <v>10000</v>
      </c>
      <c r="BA204" s="4">
        <v>3600</v>
      </c>
      <c r="BB204" s="7">
        <f>AZ204+BA204-AY204</f>
        <v>3600</v>
      </c>
      <c r="BC204" s="4" t="s">
        <v>767</v>
      </c>
      <c r="BD204" s="4">
        <v>15000</v>
      </c>
      <c r="BE204" s="4" t="s">
        <v>4</v>
      </c>
      <c r="BF204" s="4" t="s">
        <v>8</v>
      </c>
      <c r="BG204" s="4" t="s">
        <v>6</v>
      </c>
      <c r="BH204" s="4" t="s">
        <v>40</v>
      </c>
      <c r="BI204" t="str">
        <f t="shared" si="19"/>
        <v>A</v>
      </c>
    </row>
    <row r="205" spans="1:61" ht="15.75" customHeight="1" x14ac:dyDescent="0.2">
      <c r="A205" s="4">
        <v>2982547</v>
      </c>
      <c r="B205" s="4">
        <v>8451241</v>
      </c>
      <c r="C205" s="4" t="s">
        <v>3552</v>
      </c>
      <c r="D205" s="4">
        <v>10000</v>
      </c>
      <c r="E205" s="4">
        <v>10000</v>
      </c>
      <c r="F205" s="4">
        <v>3600</v>
      </c>
      <c r="G205" s="7">
        <f>E205+F205-D205</f>
        <v>3600</v>
      </c>
      <c r="H205" s="4" t="s">
        <v>3553</v>
      </c>
      <c r="I205" s="4">
        <v>14000</v>
      </c>
      <c r="J205" s="4" t="s">
        <v>98</v>
      </c>
      <c r="K205" s="4" t="s">
        <v>8</v>
      </c>
      <c r="M205" s="4" t="s">
        <v>52</v>
      </c>
      <c r="O205" s="4"/>
      <c r="P205" s="14">
        <v>145922</v>
      </c>
      <c r="Q205" s="12">
        <v>143</v>
      </c>
      <c r="S205" s="14">
        <v>308777</v>
      </c>
      <c r="T205" s="12">
        <v>3629.25</v>
      </c>
      <c r="U205">
        <f>SUM($T$2:T205)</f>
        <v>1443862.1199999996</v>
      </c>
      <c r="W205" s="16">
        <v>308777</v>
      </c>
      <c r="X205">
        <v>1443862.1199999996</v>
      </c>
      <c r="Y205">
        <v>204</v>
      </c>
      <c r="Z205" s="18">
        <f t="shared" si="15"/>
        <v>3.4676823174783888</v>
      </c>
      <c r="AA205" s="18">
        <f t="shared" si="16"/>
        <v>4.4697633654688866E-2</v>
      </c>
      <c r="AB205" t="str">
        <f t="shared" si="17"/>
        <v>A</v>
      </c>
      <c r="AI205" s="14">
        <v>145922</v>
      </c>
      <c r="AJ205" s="12">
        <v>143</v>
      </c>
      <c r="AK205" s="12">
        <v>143</v>
      </c>
      <c r="AL205" s="12">
        <v>500</v>
      </c>
      <c r="AN205">
        <v>145922</v>
      </c>
      <c r="AO205">
        <v>143</v>
      </c>
      <c r="AP205">
        <v>143</v>
      </c>
      <c r="AQ205">
        <v>500</v>
      </c>
      <c r="AR205">
        <f t="shared" si="18"/>
        <v>0</v>
      </c>
      <c r="AV205" s="4">
        <v>2982547</v>
      </c>
      <c r="AW205" s="4">
        <v>8451241</v>
      </c>
      <c r="AX205" s="4" t="s">
        <v>3552</v>
      </c>
      <c r="AY205" s="4">
        <v>10000</v>
      </c>
      <c r="AZ205" s="4">
        <v>10000</v>
      </c>
      <c r="BA205" s="4">
        <v>3600</v>
      </c>
      <c r="BB205" s="7">
        <f>AZ205+BA205-AY205</f>
        <v>3600</v>
      </c>
      <c r="BC205" s="4" t="s">
        <v>3553</v>
      </c>
      <c r="BD205" s="4">
        <v>14000</v>
      </c>
      <c r="BE205" s="4" t="s">
        <v>98</v>
      </c>
      <c r="BF205" s="4" t="s">
        <v>8</v>
      </c>
      <c r="BH205" s="4" t="s">
        <v>52</v>
      </c>
      <c r="BI205" t="str">
        <f t="shared" si="19"/>
        <v>A</v>
      </c>
    </row>
    <row r="206" spans="1:61" ht="15.75" customHeight="1" x14ac:dyDescent="0.2">
      <c r="A206" s="4">
        <v>3024246</v>
      </c>
      <c r="B206" s="4">
        <v>1819693</v>
      </c>
      <c r="C206" s="4" t="s">
        <v>6862</v>
      </c>
      <c r="D206" s="4">
        <v>8000</v>
      </c>
      <c r="E206" s="4">
        <v>8000</v>
      </c>
      <c r="F206" s="4">
        <v>3600</v>
      </c>
      <c r="G206" s="7">
        <f>E206+F206-D206</f>
        <v>3600</v>
      </c>
      <c r="H206" s="4" t="s">
        <v>2664</v>
      </c>
      <c r="I206" s="4">
        <v>40000</v>
      </c>
      <c r="J206" s="4" t="s">
        <v>4</v>
      </c>
      <c r="K206" s="4" t="s">
        <v>8</v>
      </c>
      <c r="L206" s="4" t="s">
        <v>6</v>
      </c>
      <c r="M206" s="4" t="s">
        <v>40</v>
      </c>
      <c r="O206" s="4"/>
      <c r="P206" s="14">
        <v>146105</v>
      </c>
      <c r="Q206" s="12">
        <v>756.19999999999982</v>
      </c>
      <c r="S206" s="14">
        <v>9145774</v>
      </c>
      <c r="T206" s="12">
        <v>3628</v>
      </c>
      <c r="U206">
        <f>SUM($T$2:T206)</f>
        <v>1447490.1199999996</v>
      </c>
      <c r="W206" s="16">
        <v>9145774</v>
      </c>
      <c r="X206">
        <v>1447490.1199999996</v>
      </c>
      <c r="Y206">
        <v>205</v>
      </c>
      <c r="Z206" s="18">
        <f t="shared" si="15"/>
        <v>3.4763955812128868</v>
      </c>
      <c r="AA206" s="18">
        <f t="shared" si="16"/>
        <v>4.4916739702015776E-2</v>
      </c>
      <c r="AB206" t="str">
        <f t="shared" si="17"/>
        <v>A</v>
      </c>
      <c r="AI206" s="14">
        <v>146105</v>
      </c>
      <c r="AJ206" s="12">
        <v>756.19999999999982</v>
      </c>
      <c r="AK206" s="12">
        <v>756.2</v>
      </c>
      <c r="AL206" s="12">
        <v>2000</v>
      </c>
      <c r="AN206">
        <v>146105</v>
      </c>
      <c r="AO206">
        <v>756.19999999999982</v>
      </c>
      <c r="AP206">
        <v>756.2</v>
      </c>
      <c r="AQ206">
        <v>2000</v>
      </c>
      <c r="AR206">
        <f t="shared" si="18"/>
        <v>0</v>
      </c>
      <c r="AV206" s="4">
        <v>3024246</v>
      </c>
      <c r="AW206" s="4">
        <v>1819693</v>
      </c>
      <c r="AX206" s="4" t="s">
        <v>6862</v>
      </c>
      <c r="AY206" s="4">
        <v>8000</v>
      </c>
      <c r="AZ206" s="4">
        <v>8000</v>
      </c>
      <c r="BA206" s="4">
        <v>3600</v>
      </c>
      <c r="BB206" s="7">
        <f>AZ206+BA206-AY206</f>
        <v>3600</v>
      </c>
      <c r="BC206" s="4" t="s">
        <v>2664</v>
      </c>
      <c r="BD206" s="4">
        <v>40000</v>
      </c>
      <c r="BE206" s="4" t="s">
        <v>4</v>
      </c>
      <c r="BF206" s="4" t="s">
        <v>8</v>
      </c>
      <c r="BG206" s="4" t="s">
        <v>6</v>
      </c>
      <c r="BH206" s="4" t="s">
        <v>40</v>
      </c>
      <c r="BI206" t="str">
        <f t="shared" si="19"/>
        <v>A</v>
      </c>
    </row>
    <row r="207" spans="1:61" ht="15.75" customHeight="1" x14ac:dyDescent="0.2">
      <c r="A207" s="4">
        <v>2962030</v>
      </c>
      <c r="B207" s="4">
        <v>1629052</v>
      </c>
      <c r="C207" s="4" t="s">
        <v>1760</v>
      </c>
      <c r="D207" s="4">
        <v>10000</v>
      </c>
      <c r="E207" s="4">
        <v>10000</v>
      </c>
      <c r="F207" s="4">
        <v>3591</v>
      </c>
      <c r="G207" s="7">
        <f>E207+F207-D207</f>
        <v>3591</v>
      </c>
      <c r="H207" s="4" t="s">
        <v>1761</v>
      </c>
      <c r="I207" s="4">
        <v>20000</v>
      </c>
      <c r="J207" s="4" t="s">
        <v>4</v>
      </c>
      <c r="K207" s="4" t="s">
        <v>13</v>
      </c>
      <c r="L207" s="4" t="s">
        <v>6</v>
      </c>
      <c r="M207" s="4" t="s">
        <v>25</v>
      </c>
      <c r="O207" s="4"/>
      <c r="P207" s="14">
        <v>146480</v>
      </c>
      <c r="Q207" s="12">
        <v>-9710</v>
      </c>
      <c r="S207" s="14">
        <v>8681576</v>
      </c>
      <c r="T207" s="12">
        <v>3623.3</v>
      </c>
      <c r="U207">
        <f>SUM($T$2:T207)</f>
        <v>1451113.4199999997</v>
      </c>
      <c r="W207" s="16">
        <v>8681576</v>
      </c>
      <c r="X207">
        <v>1451113.4199999997</v>
      </c>
      <c r="Y207">
        <v>206</v>
      </c>
      <c r="Z207" s="18">
        <f t="shared" si="15"/>
        <v>3.4850975570919407</v>
      </c>
      <c r="AA207" s="18">
        <f t="shared" si="16"/>
        <v>4.5135845749342679E-2</v>
      </c>
      <c r="AB207" t="str">
        <f t="shared" si="17"/>
        <v>A</v>
      </c>
      <c r="AI207" s="14">
        <v>146480</v>
      </c>
      <c r="AJ207" s="12">
        <v>-9710</v>
      </c>
      <c r="AK207" s="12">
        <v>290</v>
      </c>
      <c r="AL207" s="12">
        <v>20000</v>
      </c>
      <c r="AN207">
        <v>146480</v>
      </c>
      <c r="AO207">
        <v>-9710</v>
      </c>
      <c r="AP207">
        <v>290</v>
      </c>
      <c r="AQ207">
        <v>20000</v>
      </c>
      <c r="AR207">
        <f t="shared" si="18"/>
        <v>1</v>
      </c>
      <c r="AV207" s="4">
        <v>2962030</v>
      </c>
      <c r="AW207" s="4">
        <v>1629052</v>
      </c>
      <c r="AX207" s="4" t="s">
        <v>1760</v>
      </c>
      <c r="AY207" s="4">
        <v>10000</v>
      </c>
      <c r="AZ207" s="4">
        <v>10000</v>
      </c>
      <c r="BA207" s="4">
        <v>3591</v>
      </c>
      <c r="BB207" s="7">
        <f>AZ207+BA207-AY207</f>
        <v>3591</v>
      </c>
      <c r="BC207" s="4" t="s">
        <v>1761</v>
      </c>
      <c r="BD207" s="4">
        <v>20000</v>
      </c>
      <c r="BE207" s="4" t="s">
        <v>4</v>
      </c>
      <c r="BF207" s="4" t="s">
        <v>13</v>
      </c>
      <c r="BG207" s="4" t="s">
        <v>6</v>
      </c>
      <c r="BH207" s="4" t="s">
        <v>25</v>
      </c>
      <c r="BI207" t="str">
        <f t="shared" si="19"/>
        <v>A</v>
      </c>
    </row>
    <row r="208" spans="1:61" ht="15.75" customHeight="1" x14ac:dyDescent="0.2">
      <c r="A208" s="4">
        <v>3018730</v>
      </c>
      <c r="B208" s="4">
        <v>536914</v>
      </c>
      <c r="C208" s="4" t="s">
        <v>6463</v>
      </c>
      <c r="D208" s="4">
        <v>7000</v>
      </c>
      <c r="E208" s="4">
        <v>7000</v>
      </c>
      <c r="F208" s="4">
        <v>3591</v>
      </c>
      <c r="G208" s="7">
        <f>E208+F208-D208</f>
        <v>3591</v>
      </c>
      <c r="H208" s="4" t="s">
        <v>6464</v>
      </c>
      <c r="I208" s="4">
        <v>8000</v>
      </c>
      <c r="J208" s="4" t="s">
        <v>4</v>
      </c>
      <c r="K208" s="4" t="s">
        <v>13</v>
      </c>
      <c r="L208" s="4" t="s">
        <v>6</v>
      </c>
      <c r="M208" s="4" t="s">
        <v>111</v>
      </c>
      <c r="O208" s="4"/>
      <c r="P208" s="14">
        <v>146673</v>
      </c>
      <c r="Q208" s="12">
        <v>4.5</v>
      </c>
      <c r="S208" s="14">
        <v>5972149</v>
      </c>
      <c r="T208" s="12">
        <v>3615.3</v>
      </c>
      <c r="U208">
        <f>SUM($T$2:T208)</f>
        <v>1454728.7199999997</v>
      </c>
      <c r="W208" s="16">
        <v>5972149</v>
      </c>
      <c r="X208">
        <v>1454728.7199999997</v>
      </c>
      <c r="Y208">
        <v>207</v>
      </c>
      <c r="Z208" s="18">
        <f t="shared" si="15"/>
        <v>3.4937803196000257</v>
      </c>
      <c r="AA208" s="18">
        <f t="shared" si="16"/>
        <v>4.5354951796669589E-2</v>
      </c>
      <c r="AB208" t="str">
        <f t="shared" si="17"/>
        <v>A</v>
      </c>
      <c r="AI208" s="14">
        <v>146673</v>
      </c>
      <c r="AJ208" s="12">
        <v>4.5</v>
      </c>
      <c r="AK208" s="12">
        <v>4.5</v>
      </c>
      <c r="AL208" s="12">
        <v>3000</v>
      </c>
      <c r="AN208">
        <v>146673</v>
      </c>
      <c r="AO208">
        <v>4.5</v>
      </c>
      <c r="AP208">
        <v>4.5</v>
      </c>
      <c r="AQ208">
        <v>3000</v>
      </c>
      <c r="AR208">
        <f t="shared" si="18"/>
        <v>0</v>
      </c>
      <c r="AV208" s="4">
        <v>3018730</v>
      </c>
      <c r="AW208" s="4">
        <v>536914</v>
      </c>
      <c r="AX208" s="4" t="s">
        <v>6463</v>
      </c>
      <c r="AY208" s="4">
        <v>7000</v>
      </c>
      <c r="AZ208" s="4">
        <v>7000</v>
      </c>
      <c r="BA208" s="4">
        <v>3591</v>
      </c>
      <c r="BB208" s="7">
        <f>AZ208+BA208-AY208</f>
        <v>3591</v>
      </c>
      <c r="BC208" s="4" t="s">
        <v>6464</v>
      </c>
      <c r="BD208" s="4">
        <v>8000</v>
      </c>
      <c r="BE208" s="4" t="s">
        <v>4</v>
      </c>
      <c r="BF208" s="4" t="s">
        <v>13</v>
      </c>
      <c r="BG208" s="4" t="s">
        <v>6</v>
      </c>
      <c r="BH208" s="4" t="s">
        <v>111</v>
      </c>
      <c r="BI208" t="str">
        <f t="shared" si="19"/>
        <v>A</v>
      </c>
    </row>
    <row r="209" spans="1:61" ht="15.75" customHeight="1" x14ac:dyDescent="0.2">
      <c r="A209" s="4">
        <v>3042124</v>
      </c>
      <c r="B209" s="4">
        <v>411429</v>
      </c>
      <c r="C209" s="4" t="s">
        <v>8223</v>
      </c>
      <c r="D209" s="4">
        <v>5000</v>
      </c>
      <c r="E209" s="4">
        <v>5000</v>
      </c>
      <c r="F209" s="4">
        <v>3591</v>
      </c>
      <c r="G209" s="7">
        <f>E209+F209-D209</f>
        <v>3591</v>
      </c>
      <c r="H209" s="4" t="s">
        <v>8224</v>
      </c>
      <c r="I209" s="4">
        <v>13000</v>
      </c>
      <c r="J209" s="4" t="s">
        <v>51</v>
      </c>
      <c r="K209" s="4" t="s">
        <v>13</v>
      </c>
      <c r="M209" s="4" t="s">
        <v>25</v>
      </c>
      <c r="O209" s="4"/>
      <c r="P209" s="14">
        <v>147227</v>
      </c>
      <c r="Q209" s="12">
        <v>2400</v>
      </c>
      <c r="S209" s="14">
        <v>1819693</v>
      </c>
      <c r="T209" s="12">
        <v>3602.4</v>
      </c>
      <c r="U209">
        <f>SUM($T$2:T209)</f>
        <v>1458331.1199999996</v>
      </c>
      <c r="W209" s="16">
        <v>1819693</v>
      </c>
      <c r="X209">
        <v>1458331.1199999996</v>
      </c>
      <c r="Y209">
        <v>208</v>
      </c>
      <c r="Z209" s="18">
        <f t="shared" si="15"/>
        <v>3.5024321005474222</v>
      </c>
      <c r="AA209" s="18">
        <f t="shared" si="16"/>
        <v>4.5574057843996492E-2</v>
      </c>
      <c r="AB209" t="str">
        <f t="shared" si="17"/>
        <v>A</v>
      </c>
      <c r="AI209" s="14">
        <v>147227</v>
      </c>
      <c r="AJ209" s="12">
        <v>2400</v>
      </c>
      <c r="AK209" s="12">
        <v>2400</v>
      </c>
      <c r="AL209" s="12">
        <v>10000</v>
      </c>
      <c r="AN209">
        <v>147227</v>
      </c>
      <c r="AO209">
        <v>2400</v>
      </c>
      <c r="AP209">
        <v>2400</v>
      </c>
      <c r="AQ209">
        <v>10000</v>
      </c>
      <c r="AR209">
        <f t="shared" si="18"/>
        <v>0</v>
      </c>
      <c r="AV209" s="4">
        <v>3042124</v>
      </c>
      <c r="AW209" s="4">
        <v>411429</v>
      </c>
      <c r="AX209" s="4" t="s">
        <v>8223</v>
      </c>
      <c r="AY209" s="4">
        <v>5000</v>
      </c>
      <c r="AZ209" s="4">
        <v>5000</v>
      </c>
      <c r="BA209" s="4">
        <v>3591</v>
      </c>
      <c r="BB209" s="7">
        <f>AZ209+BA209-AY209</f>
        <v>3591</v>
      </c>
      <c r="BC209" s="4" t="s">
        <v>8224</v>
      </c>
      <c r="BD209" s="4">
        <v>13000</v>
      </c>
      <c r="BE209" s="4" t="s">
        <v>51</v>
      </c>
      <c r="BF209" s="4" t="s">
        <v>13</v>
      </c>
      <c r="BH209" s="4" t="s">
        <v>25</v>
      </c>
      <c r="BI209" t="str">
        <f t="shared" si="19"/>
        <v>A</v>
      </c>
    </row>
    <row r="210" spans="1:61" ht="15.75" customHeight="1" x14ac:dyDescent="0.2">
      <c r="A210" s="4">
        <v>2998451</v>
      </c>
      <c r="B210" s="4">
        <v>6133107</v>
      </c>
      <c r="C210" s="4" t="s">
        <v>6722</v>
      </c>
      <c r="D210" s="4">
        <v>1000</v>
      </c>
      <c r="E210" s="4">
        <v>1000</v>
      </c>
      <c r="F210" s="4">
        <v>3587.66</v>
      </c>
      <c r="G210" s="7">
        <f>E210+F210-D210</f>
        <v>3587.66</v>
      </c>
      <c r="H210" s="4" t="s">
        <v>6723</v>
      </c>
      <c r="I210" s="4">
        <v>10000</v>
      </c>
      <c r="J210" s="4" t="s">
        <v>4</v>
      </c>
      <c r="K210" s="4" t="s">
        <v>13</v>
      </c>
      <c r="L210" s="4" t="s">
        <v>6</v>
      </c>
      <c r="M210" s="4" t="s">
        <v>65</v>
      </c>
      <c r="O210" s="4"/>
      <c r="P210" s="14">
        <v>147494</v>
      </c>
      <c r="Q210" s="12">
        <v>-7000</v>
      </c>
      <c r="S210" s="14">
        <v>7239261</v>
      </c>
      <c r="T210" s="12">
        <v>3600</v>
      </c>
      <c r="U210">
        <f>SUM($T$2:T210)</f>
        <v>1461931.1199999996</v>
      </c>
      <c r="W210" s="16">
        <v>7239261</v>
      </c>
      <c r="X210">
        <v>1461931.1199999996</v>
      </c>
      <c r="Y210">
        <v>209</v>
      </c>
      <c r="Z210" s="18">
        <f t="shared" si="15"/>
        <v>3.5110781174835286</v>
      </c>
      <c r="AA210" s="18">
        <f t="shared" si="16"/>
        <v>4.5793163891323402E-2</v>
      </c>
      <c r="AB210" t="str">
        <f t="shared" si="17"/>
        <v>A</v>
      </c>
      <c r="AI210" s="14">
        <v>147494</v>
      </c>
      <c r="AJ210" s="12">
        <v>-7000</v>
      </c>
      <c r="AK210" s="12">
        <v>0</v>
      </c>
      <c r="AL210" s="12">
        <v>0</v>
      </c>
      <c r="AN210">
        <v>147494</v>
      </c>
      <c r="AO210">
        <v>-7000</v>
      </c>
      <c r="AP210">
        <v>0</v>
      </c>
      <c r="AQ210">
        <v>0</v>
      </c>
      <c r="AR210">
        <f t="shared" si="18"/>
        <v>0</v>
      </c>
      <c r="AV210" s="4">
        <v>2998451</v>
      </c>
      <c r="AW210" s="4">
        <v>6133107</v>
      </c>
      <c r="AX210" s="4" t="s">
        <v>6722</v>
      </c>
      <c r="AY210" s="4">
        <v>1000</v>
      </c>
      <c r="AZ210" s="4">
        <v>1000</v>
      </c>
      <c r="BA210" s="4">
        <v>3587.66</v>
      </c>
      <c r="BB210" s="7">
        <f>AZ210+BA210-AY210</f>
        <v>3587.66</v>
      </c>
      <c r="BC210" s="4" t="s">
        <v>6723</v>
      </c>
      <c r="BD210" s="4">
        <v>10000</v>
      </c>
      <c r="BE210" s="4" t="s">
        <v>4</v>
      </c>
      <c r="BF210" s="4" t="s">
        <v>13</v>
      </c>
      <c r="BG210" s="4" t="s">
        <v>6</v>
      </c>
      <c r="BH210" s="4" t="s">
        <v>65</v>
      </c>
      <c r="BI210" t="str">
        <f t="shared" si="19"/>
        <v>A</v>
      </c>
    </row>
    <row r="211" spans="1:61" ht="15.75" customHeight="1" x14ac:dyDescent="0.2">
      <c r="A211" s="4">
        <v>2957613</v>
      </c>
      <c r="B211" s="4">
        <v>6526906</v>
      </c>
      <c r="C211" s="4" t="s">
        <v>1313</v>
      </c>
      <c r="D211" s="4">
        <v>8000</v>
      </c>
      <c r="E211" s="4">
        <v>8000</v>
      </c>
      <c r="F211" s="4">
        <v>3584</v>
      </c>
      <c r="G211" s="7">
        <f>E211+F211-D211</f>
        <v>3584</v>
      </c>
      <c r="H211" s="4" t="s">
        <v>1314</v>
      </c>
      <c r="I211" s="4">
        <v>15000</v>
      </c>
      <c r="J211" s="4" t="s">
        <v>51</v>
      </c>
      <c r="K211" s="4" t="s">
        <v>13</v>
      </c>
      <c r="M211" s="4" t="s">
        <v>159</v>
      </c>
      <c r="O211" s="4"/>
      <c r="P211" s="14">
        <v>147917</v>
      </c>
      <c r="Q211" s="12">
        <v>3686</v>
      </c>
      <c r="S211" s="14">
        <v>7328763</v>
      </c>
      <c r="T211" s="12">
        <v>3600</v>
      </c>
      <c r="U211">
        <f>SUM($T$2:T211)</f>
        <v>1465531.1199999996</v>
      </c>
      <c r="W211" s="16">
        <v>7328763</v>
      </c>
      <c r="X211">
        <v>1465531.1199999996</v>
      </c>
      <c r="Y211">
        <v>210</v>
      </c>
      <c r="Z211" s="18">
        <f t="shared" si="15"/>
        <v>3.5197241344196346</v>
      </c>
      <c r="AA211" s="18">
        <f t="shared" si="16"/>
        <v>4.6012269938650305E-2</v>
      </c>
      <c r="AB211" t="str">
        <f t="shared" si="17"/>
        <v>A</v>
      </c>
      <c r="AI211" s="14">
        <v>147917</v>
      </c>
      <c r="AJ211" s="12">
        <v>3686</v>
      </c>
      <c r="AK211" s="12">
        <v>3686</v>
      </c>
      <c r="AL211" s="12">
        <v>2000</v>
      </c>
      <c r="AN211">
        <v>147917</v>
      </c>
      <c r="AO211">
        <v>3686</v>
      </c>
      <c r="AP211">
        <v>3686</v>
      </c>
      <c r="AQ211">
        <v>2000</v>
      </c>
      <c r="AR211">
        <f t="shared" si="18"/>
        <v>0</v>
      </c>
      <c r="AV211" s="4">
        <v>2957613</v>
      </c>
      <c r="AW211" s="4">
        <v>6526906</v>
      </c>
      <c r="AX211" s="4" t="s">
        <v>1313</v>
      </c>
      <c r="AY211" s="4">
        <v>8000</v>
      </c>
      <c r="AZ211" s="4">
        <v>8000</v>
      </c>
      <c r="BA211" s="4">
        <v>3584</v>
      </c>
      <c r="BB211" s="7">
        <f>AZ211+BA211-AY211</f>
        <v>3584</v>
      </c>
      <c r="BC211" s="4" t="s">
        <v>1314</v>
      </c>
      <c r="BD211" s="4">
        <v>15000</v>
      </c>
      <c r="BE211" s="4" t="s">
        <v>51</v>
      </c>
      <c r="BF211" s="4" t="s">
        <v>13</v>
      </c>
      <c r="BH211" s="4" t="s">
        <v>159</v>
      </c>
      <c r="BI211" t="str">
        <f t="shared" si="19"/>
        <v>A</v>
      </c>
    </row>
    <row r="212" spans="1:61" ht="15.75" customHeight="1" x14ac:dyDescent="0.2">
      <c r="A212" s="4">
        <v>3041508</v>
      </c>
      <c r="B212" s="4">
        <v>8681576</v>
      </c>
      <c r="C212" s="4" t="s">
        <v>8173</v>
      </c>
      <c r="D212" s="4">
        <v>3600</v>
      </c>
      <c r="E212" s="4">
        <v>3600</v>
      </c>
      <c r="F212" s="4">
        <v>3556.8</v>
      </c>
      <c r="G212" s="7">
        <f>E212+F212-D212</f>
        <v>3556.8</v>
      </c>
      <c r="H212" s="4" t="s">
        <v>8088</v>
      </c>
      <c r="I212" s="4">
        <v>12000</v>
      </c>
      <c r="J212" s="4" t="s">
        <v>4</v>
      </c>
      <c r="K212" s="4" t="s">
        <v>13</v>
      </c>
      <c r="L212" s="4" t="s">
        <v>6</v>
      </c>
      <c r="M212" s="4" t="s">
        <v>64</v>
      </c>
      <c r="O212" s="4"/>
      <c r="P212" s="14">
        <v>148918</v>
      </c>
      <c r="Q212" s="12">
        <v>171</v>
      </c>
      <c r="S212" s="14">
        <v>8451241</v>
      </c>
      <c r="T212" s="12">
        <v>3600</v>
      </c>
      <c r="U212">
        <f>SUM($T$2:T212)</f>
        <v>1469131.1199999996</v>
      </c>
      <c r="W212" s="16">
        <v>8451241</v>
      </c>
      <c r="X212">
        <v>1469131.1199999996</v>
      </c>
      <c r="Y212">
        <v>211</v>
      </c>
      <c r="Z212" s="18">
        <f t="shared" si="15"/>
        <v>3.5283701513557411</v>
      </c>
      <c r="AA212" s="18">
        <f t="shared" si="16"/>
        <v>4.6231375985977215E-2</v>
      </c>
      <c r="AB212" t="str">
        <f t="shared" si="17"/>
        <v>A</v>
      </c>
      <c r="AI212" s="14">
        <v>148918</v>
      </c>
      <c r="AJ212" s="12">
        <v>171</v>
      </c>
      <c r="AK212" s="12">
        <v>171</v>
      </c>
      <c r="AL212" s="12">
        <v>2500</v>
      </c>
      <c r="AN212">
        <v>148918</v>
      </c>
      <c r="AO212">
        <v>171</v>
      </c>
      <c r="AP212">
        <v>171</v>
      </c>
      <c r="AQ212">
        <v>2500</v>
      </c>
      <c r="AR212">
        <f t="shared" si="18"/>
        <v>0</v>
      </c>
      <c r="AV212" s="4">
        <v>3041508</v>
      </c>
      <c r="AW212" s="4">
        <v>8681576</v>
      </c>
      <c r="AX212" s="4" t="s">
        <v>8173</v>
      </c>
      <c r="AY212" s="4">
        <v>3600</v>
      </c>
      <c r="AZ212" s="4">
        <v>3600</v>
      </c>
      <c r="BA212" s="4">
        <v>3556.8</v>
      </c>
      <c r="BB212" s="7">
        <f>AZ212+BA212-AY212</f>
        <v>3556.8</v>
      </c>
      <c r="BC212" s="4" t="s">
        <v>8088</v>
      </c>
      <c r="BD212" s="4">
        <v>12000</v>
      </c>
      <c r="BE212" s="4" t="s">
        <v>4</v>
      </c>
      <c r="BF212" s="4" t="s">
        <v>13</v>
      </c>
      <c r="BG212" s="4" t="s">
        <v>6</v>
      </c>
      <c r="BH212" s="4" t="s">
        <v>64</v>
      </c>
      <c r="BI212" t="str">
        <f t="shared" si="19"/>
        <v>A</v>
      </c>
    </row>
    <row r="213" spans="1:61" ht="15.75" customHeight="1" x14ac:dyDescent="0.2">
      <c r="A213" s="4">
        <v>2967987</v>
      </c>
      <c r="B213" s="4">
        <v>5825975</v>
      </c>
      <c r="C213" s="4" t="s">
        <v>2257</v>
      </c>
      <c r="D213" s="4">
        <v>8000</v>
      </c>
      <c r="E213" s="4">
        <v>8000</v>
      </c>
      <c r="F213" s="4">
        <v>3556.8</v>
      </c>
      <c r="G213" s="7">
        <f>E213+F213-D213</f>
        <v>3556.7999999999993</v>
      </c>
      <c r="H213" s="4" t="s">
        <v>2258</v>
      </c>
      <c r="I213" s="4">
        <v>9000</v>
      </c>
      <c r="J213" s="4" t="s">
        <v>4</v>
      </c>
      <c r="K213" s="4" t="s">
        <v>8</v>
      </c>
      <c r="L213" s="4" t="s">
        <v>6</v>
      </c>
      <c r="M213" s="4" t="s">
        <v>64</v>
      </c>
      <c r="O213" s="4"/>
      <c r="P213" s="14">
        <v>150487</v>
      </c>
      <c r="Q213" s="12">
        <v>45.599999999999909</v>
      </c>
      <c r="S213" s="14">
        <v>411429</v>
      </c>
      <c r="T213" s="12">
        <v>3591</v>
      </c>
      <c r="U213">
        <f>SUM($T$2:T213)</f>
        <v>1472722.1199999996</v>
      </c>
      <c r="W213" s="16">
        <v>411429</v>
      </c>
      <c r="X213">
        <v>1472722.1199999996</v>
      </c>
      <c r="Y213">
        <v>212</v>
      </c>
      <c r="Z213" s="18">
        <f t="shared" si="15"/>
        <v>3.5369945532495066</v>
      </c>
      <c r="AA213" s="18">
        <f t="shared" si="16"/>
        <v>4.6450482033304118E-2</v>
      </c>
      <c r="AB213" t="str">
        <f t="shared" si="17"/>
        <v>A</v>
      </c>
      <c r="AI213" s="14">
        <v>150487</v>
      </c>
      <c r="AJ213" s="12">
        <v>45.599999999999909</v>
      </c>
      <c r="AK213" s="12">
        <v>45.6</v>
      </c>
      <c r="AL213" s="12">
        <v>1500</v>
      </c>
      <c r="AN213">
        <v>150487</v>
      </c>
      <c r="AO213">
        <v>45.599999999999909</v>
      </c>
      <c r="AP213">
        <v>45.6</v>
      </c>
      <c r="AQ213">
        <v>1500</v>
      </c>
      <c r="AR213">
        <f t="shared" si="18"/>
        <v>0</v>
      </c>
      <c r="AV213" s="4">
        <v>2967987</v>
      </c>
      <c r="AW213" s="4">
        <v>5825975</v>
      </c>
      <c r="AX213" s="4" t="s">
        <v>2257</v>
      </c>
      <c r="AY213" s="4">
        <v>8000</v>
      </c>
      <c r="AZ213" s="4">
        <v>8000</v>
      </c>
      <c r="BA213" s="4">
        <v>3556.8</v>
      </c>
      <c r="BB213" s="7">
        <f>AZ213+BA213-AY213</f>
        <v>3556.7999999999993</v>
      </c>
      <c r="BC213" s="4" t="s">
        <v>2258</v>
      </c>
      <c r="BD213" s="4">
        <v>9000</v>
      </c>
      <c r="BE213" s="4" t="s">
        <v>4</v>
      </c>
      <c r="BF213" s="4" t="s">
        <v>8</v>
      </c>
      <c r="BG213" s="4" t="s">
        <v>6</v>
      </c>
      <c r="BH213" s="4" t="s">
        <v>64</v>
      </c>
      <c r="BI213" t="str">
        <f t="shared" si="19"/>
        <v>A</v>
      </c>
    </row>
    <row r="214" spans="1:61" ht="15.75" customHeight="1" x14ac:dyDescent="0.2">
      <c r="A214" s="4">
        <v>3056908</v>
      </c>
      <c r="B214" s="4">
        <v>253634</v>
      </c>
      <c r="C214" s="4" t="s">
        <v>9173</v>
      </c>
      <c r="D214" s="4">
        <v>4000</v>
      </c>
      <c r="E214" s="4">
        <v>4000</v>
      </c>
      <c r="F214" s="4">
        <v>3552</v>
      </c>
      <c r="G214" s="7">
        <f>E214+F214-D214</f>
        <v>3552</v>
      </c>
      <c r="H214" s="4" t="s">
        <v>9174</v>
      </c>
      <c r="I214" s="4">
        <v>30000</v>
      </c>
      <c r="J214" s="4" t="s">
        <v>4</v>
      </c>
      <c r="K214" s="4" t="s">
        <v>8</v>
      </c>
      <c r="L214" s="4" t="s">
        <v>6</v>
      </c>
      <c r="M214" s="4" t="s">
        <v>52</v>
      </c>
      <c r="O214" s="4"/>
      <c r="P214" s="14">
        <v>150793</v>
      </c>
      <c r="Q214" s="12">
        <v>-9544.25</v>
      </c>
      <c r="S214" s="14">
        <v>536914</v>
      </c>
      <c r="T214" s="12">
        <v>3591</v>
      </c>
      <c r="U214">
        <f>SUM($T$2:T214)</f>
        <v>1476313.1199999996</v>
      </c>
      <c r="W214" s="16">
        <v>536914</v>
      </c>
      <c r="X214">
        <v>1476313.1199999996</v>
      </c>
      <c r="Y214">
        <v>213</v>
      </c>
      <c r="Z214" s="18">
        <f t="shared" si="15"/>
        <v>3.5456189551432726</v>
      </c>
      <c r="AA214" s="18">
        <f t="shared" si="16"/>
        <v>4.6669588080631028E-2</v>
      </c>
      <c r="AB214" t="str">
        <f t="shared" si="17"/>
        <v>A</v>
      </c>
      <c r="AI214" s="14">
        <v>150793</v>
      </c>
      <c r="AJ214" s="12">
        <v>-9544.25</v>
      </c>
      <c r="AK214" s="12">
        <v>455.75</v>
      </c>
      <c r="AL214" s="12">
        <v>5050</v>
      </c>
      <c r="AN214">
        <v>150793</v>
      </c>
      <c r="AO214">
        <v>-9544.25</v>
      </c>
      <c r="AP214">
        <v>455.75</v>
      </c>
      <c r="AQ214">
        <v>5050</v>
      </c>
      <c r="AR214">
        <f t="shared" si="18"/>
        <v>1</v>
      </c>
      <c r="AV214" s="4">
        <v>3056908</v>
      </c>
      <c r="AW214" s="4">
        <v>253634</v>
      </c>
      <c r="AX214" s="4" t="s">
        <v>9173</v>
      </c>
      <c r="AY214" s="4">
        <v>4000</v>
      </c>
      <c r="AZ214" s="4">
        <v>4000</v>
      </c>
      <c r="BA214" s="4">
        <v>3552</v>
      </c>
      <c r="BB214" s="7">
        <f>AZ214+BA214-AY214</f>
        <v>3552</v>
      </c>
      <c r="BC214" s="4" t="s">
        <v>9174</v>
      </c>
      <c r="BD214" s="4">
        <v>30000</v>
      </c>
      <c r="BE214" s="4" t="s">
        <v>4</v>
      </c>
      <c r="BF214" s="4" t="s">
        <v>8</v>
      </c>
      <c r="BG214" s="4" t="s">
        <v>6</v>
      </c>
      <c r="BH214" s="4" t="s">
        <v>52</v>
      </c>
      <c r="BI214" t="str">
        <f t="shared" si="19"/>
        <v>A</v>
      </c>
    </row>
    <row r="215" spans="1:61" ht="15.75" customHeight="1" x14ac:dyDescent="0.2">
      <c r="A215" s="4">
        <v>3044462</v>
      </c>
      <c r="B215" s="4">
        <v>659223</v>
      </c>
      <c r="C215" s="4" t="s">
        <v>8375</v>
      </c>
      <c r="D215" s="4">
        <v>3000</v>
      </c>
      <c r="E215" s="4">
        <v>3000</v>
      </c>
      <c r="F215" s="4">
        <v>3550.5</v>
      </c>
      <c r="G215" s="7">
        <f>E215+F215-D215</f>
        <v>3550.5</v>
      </c>
      <c r="H215" s="4" t="s">
        <v>4472</v>
      </c>
      <c r="I215" s="4">
        <v>15000</v>
      </c>
      <c r="J215" s="4" t="s">
        <v>4</v>
      </c>
      <c r="K215" s="4" t="s">
        <v>5</v>
      </c>
      <c r="L215" s="4" t="s">
        <v>6</v>
      </c>
      <c r="M215" s="4" t="s">
        <v>35</v>
      </c>
      <c r="O215" s="4"/>
      <c r="P215" s="14">
        <v>151688</v>
      </c>
      <c r="Q215" s="12">
        <v>87.75</v>
      </c>
      <c r="S215" s="14">
        <v>1629052</v>
      </c>
      <c r="T215" s="12">
        <v>3591</v>
      </c>
      <c r="U215">
        <f>SUM($T$2:T215)</f>
        <v>1479904.1199999996</v>
      </c>
      <c r="W215" s="16">
        <v>1629052</v>
      </c>
      <c r="X215">
        <v>1479904.1199999996</v>
      </c>
      <c r="Y215">
        <v>214</v>
      </c>
      <c r="Z215" s="18">
        <f t="shared" si="15"/>
        <v>3.5542433570370386</v>
      </c>
      <c r="AA215" s="18">
        <f t="shared" si="16"/>
        <v>4.6888694127957931E-2</v>
      </c>
      <c r="AB215" t="str">
        <f t="shared" si="17"/>
        <v>A</v>
      </c>
      <c r="AI215" s="14">
        <v>151688</v>
      </c>
      <c r="AJ215" s="12">
        <v>87.75</v>
      </c>
      <c r="AK215" s="12">
        <v>87.75</v>
      </c>
      <c r="AL215" s="12">
        <v>1500</v>
      </c>
      <c r="AN215">
        <v>151688</v>
      </c>
      <c r="AO215">
        <v>87.75</v>
      </c>
      <c r="AP215">
        <v>87.75</v>
      </c>
      <c r="AQ215">
        <v>1500</v>
      </c>
      <c r="AR215">
        <f t="shared" si="18"/>
        <v>0</v>
      </c>
      <c r="AV215" s="4">
        <v>3044462</v>
      </c>
      <c r="AW215" s="4">
        <v>659223</v>
      </c>
      <c r="AX215" s="4" t="s">
        <v>8375</v>
      </c>
      <c r="AY215" s="4">
        <v>3000</v>
      </c>
      <c r="AZ215" s="4">
        <v>3000</v>
      </c>
      <c r="BA215" s="4">
        <v>3550.5</v>
      </c>
      <c r="BB215" s="7">
        <f>AZ215+BA215-AY215</f>
        <v>3550.5</v>
      </c>
      <c r="BC215" s="4" t="s">
        <v>4472</v>
      </c>
      <c r="BD215" s="4">
        <v>15000</v>
      </c>
      <c r="BE215" s="4" t="s">
        <v>4</v>
      </c>
      <c r="BF215" s="4" t="s">
        <v>5</v>
      </c>
      <c r="BG215" s="4" t="s">
        <v>6</v>
      </c>
      <c r="BH215" s="4" t="s">
        <v>35</v>
      </c>
      <c r="BI215" t="str">
        <f t="shared" si="19"/>
        <v>A</v>
      </c>
    </row>
    <row r="216" spans="1:61" ht="15.75" customHeight="1" x14ac:dyDescent="0.2">
      <c r="A216" s="4">
        <v>2954386</v>
      </c>
      <c r="B216" s="4">
        <v>543630</v>
      </c>
      <c r="C216" s="4" t="s">
        <v>1024</v>
      </c>
      <c r="D216" s="4">
        <v>3050</v>
      </c>
      <c r="E216" s="4">
        <v>0</v>
      </c>
      <c r="F216" s="4">
        <v>6582.96</v>
      </c>
      <c r="G216" s="7">
        <f>E216+F216-D216</f>
        <v>3532.96</v>
      </c>
      <c r="H216" s="4" t="s">
        <v>1025</v>
      </c>
      <c r="I216" s="4">
        <v>8000</v>
      </c>
      <c r="J216" s="4" t="s">
        <v>4</v>
      </c>
      <c r="K216" s="4" t="s">
        <v>5</v>
      </c>
      <c r="L216" s="4" t="s">
        <v>6</v>
      </c>
      <c r="M216" s="4" t="s">
        <v>111</v>
      </c>
      <c r="O216" s="4"/>
      <c r="P216" s="14">
        <v>151927</v>
      </c>
      <c r="Q216" s="12">
        <v>1469.1599999999999</v>
      </c>
      <c r="S216" s="14">
        <v>6133107</v>
      </c>
      <c r="T216" s="12">
        <v>3587.66</v>
      </c>
      <c r="U216">
        <f>SUM($T$2:T216)</f>
        <v>1483491.7799999996</v>
      </c>
      <c r="W216" s="16">
        <v>6133107</v>
      </c>
      <c r="X216">
        <v>1483491.7799999996</v>
      </c>
      <c r="Y216">
        <v>215</v>
      </c>
      <c r="Z216" s="18">
        <f t="shared" si="15"/>
        <v>3.562859737348425</v>
      </c>
      <c r="AA216" s="18">
        <f t="shared" si="16"/>
        <v>4.710780017528484E-2</v>
      </c>
      <c r="AB216" t="str">
        <f t="shared" si="17"/>
        <v>A</v>
      </c>
      <c r="AI216" s="14">
        <v>151927</v>
      </c>
      <c r="AJ216" s="12">
        <v>1469.1599999999999</v>
      </c>
      <c r="AK216" s="12">
        <v>1469.16</v>
      </c>
      <c r="AL216" s="12">
        <v>1100</v>
      </c>
      <c r="AN216">
        <v>151927</v>
      </c>
      <c r="AO216">
        <v>1469.1599999999999</v>
      </c>
      <c r="AP216">
        <v>1469.16</v>
      </c>
      <c r="AQ216">
        <v>1100</v>
      </c>
      <c r="AR216">
        <f t="shared" si="18"/>
        <v>0</v>
      </c>
      <c r="AV216" s="4">
        <v>2954386</v>
      </c>
      <c r="AW216" s="4">
        <v>543630</v>
      </c>
      <c r="AX216" s="4" t="s">
        <v>1024</v>
      </c>
      <c r="AY216" s="4">
        <v>3050</v>
      </c>
      <c r="AZ216" s="4">
        <v>0</v>
      </c>
      <c r="BA216" s="4">
        <v>6582.96</v>
      </c>
      <c r="BB216" s="7">
        <f>AZ216+BA216-AY216</f>
        <v>3532.96</v>
      </c>
      <c r="BC216" s="4" t="s">
        <v>1025</v>
      </c>
      <c r="BD216" s="4">
        <v>8000</v>
      </c>
      <c r="BE216" s="4" t="s">
        <v>4</v>
      </c>
      <c r="BF216" s="4" t="s">
        <v>5</v>
      </c>
      <c r="BG216" s="4" t="s">
        <v>6</v>
      </c>
      <c r="BH216" s="4" t="s">
        <v>111</v>
      </c>
      <c r="BI216" t="str">
        <f t="shared" si="19"/>
        <v>A</v>
      </c>
    </row>
    <row r="217" spans="1:61" ht="15.75" customHeight="1" x14ac:dyDescent="0.2">
      <c r="A217" s="4">
        <v>3028992</v>
      </c>
      <c r="B217" s="4">
        <v>396586</v>
      </c>
      <c r="C217" s="4" t="s">
        <v>7285</v>
      </c>
      <c r="D217" s="4">
        <v>8000</v>
      </c>
      <c r="E217" s="4">
        <v>8000</v>
      </c>
      <c r="F217" s="4">
        <v>3526.4</v>
      </c>
      <c r="G217" s="7">
        <f>E217+F217-D217</f>
        <v>3526.3999999999996</v>
      </c>
      <c r="H217" s="4" t="s">
        <v>7286</v>
      </c>
      <c r="I217" s="4">
        <v>14400</v>
      </c>
      <c r="J217" s="4" t="s">
        <v>4</v>
      </c>
      <c r="K217" s="4" t="s">
        <v>13</v>
      </c>
      <c r="L217" s="4" t="s">
        <v>6</v>
      </c>
      <c r="M217" s="4" t="s">
        <v>40</v>
      </c>
      <c r="O217" s="4"/>
      <c r="P217" s="14">
        <v>154065</v>
      </c>
      <c r="Q217" s="12">
        <v>385</v>
      </c>
      <c r="S217" s="14">
        <v>6526906</v>
      </c>
      <c r="T217" s="12">
        <v>3584</v>
      </c>
      <c r="U217">
        <f>SUM($T$2:T217)</f>
        <v>1487075.7799999996</v>
      </c>
      <c r="W217" s="16">
        <v>6526906</v>
      </c>
      <c r="X217">
        <v>1487075.7799999996</v>
      </c>
      <c r="Y217">
        <v>216</v>
      </c>
      <c r="Z217" s="18">
        <f t="shared" si="15"/>
        <v>3.5714673275425928</v>
      </c>
      <c r="AA217" s="18">
        <f t="shared" si="16"/>
        <v>4.7326906222611743E-2</v>
      </c>
      <c r="AB217" t="str">
        <f t="shared" si="17"/>
        <v>A</v>
      </c>
      <c r="AI217" s="14">
        <v>154065</v>
      </c>
      <c r="AJ217" s="12">
        <v>385</v>
      </c>
      <c r="AK217" s="12">
        <v>385</v>
      </c>
      <c r="AL217" s="12">
        <v>2700</v>
      </c>
      <c r="AN217">
        <v>154065</v>
      </c>
      <c r="AO217">
        <v>385</v>
      </c>
      <c r="AP217">
        <v>385</v>
      </c>
      <c r="AQ217">
        <v>2700</v>
      </c>
      <c r="AR217">
        <f t="shared" si="18"/>
        <v>0</v>
      </c>
      <c r="AV217" s="4">
        <v>3028992</v>
      </c>
      <c r="AW217" s="4">
        <v>396586</v>
      </c>
      <c r="AX217" s="4" t="s">
        <v>7285</v>
      </c>
      <c r="AY217" s="4">
        <v>8000</v>
      </c>
      <c r="AZ217" s="4">
        <v>8000</v>
      </c>
      <c r="BA217" s="4">
        <v>3526.4</v>
      </c>
      <c r="BB217" s="7">
        <f>AZ217+BA217-AY217</f>
        <v>3526.3999999999996</v>
      </c>
      <c r="BC217" s="4" t="s">
        <v>7286</v>
      </c>
      <c r="BD217" s="4">
        <v>14400</v>
      </c>
      <c r="BE217" s="4" t="s">
        <v>4</v>
      </c>
      <c r="BF217" s="4" t="s">
        <v>13</v>
      </c>
      <c r="BG217" s="4" t="s">
        <v>6</v>
      </c>
      <c r="BH217" s="4" t="s">
        <v>40</v>
      </c>
      <c r="BI217" t="str">
        <f t="shared" si="19"/>
        <v>A</v>
      </c>
    </row>
    <row r="218" spans="1:61" ht="15.75" customHeight="1" x14ac:dyDescent="0.2">
      <c r="A218" s="4">
        <v>3003267</v>
      </c>
      <c r="B218" s="4">
        <v>8845201</v>
      </c>
      <c r="C218" s="4" t="s">
        <v>5360</v>
      </c>
      <c r="D218" s="4">
        <v>5050</v>
      </c>
      <c r="E218" s="4">
        <v>5050</v>
      </c>
      <c r="F218" s="4">
        <v>3517.99</v>
      </c>
      <c r="G218" s="7">
        <f>E218+F218-D218</f>
        <v>3517.99</v>
      </c>
      <c r="H218" s="4" t="s">
        <v>4328</v>
      </c>
      <c r="I218" s="4">
        <v>1500</v>
      </c>
      <c r="J218" s="4" t="s">
        <v>98</v>
      </c>
      <c r="K218" s="4" t="s">
        <v>8</v>
      </c>
      <c r="L218" s="4" t="s">
        <v>6</v>
      </c>
      <c r="M218" s="4" t="s">
        <v>64</v>
      </c>
      <c r="O218" s="4"/>
      <c r="P218" s="14">
        <v>154364</v>
      </c>
      <c r="Q218" s="12">
        <v>3232.8</v>
      </c>
      <c r="S218" s="14">
        <v>5825975</v>
      </c>
      <c r="T218" s="12">
        <v>3556.7999999999993</v>
      </c>
      <c r="U218">
        <f>SUM($T$2:T218)</f>
        <v>1490632.5799999996</v>
      </c>
      <c r="W218" s="16">
        <v>5825975</v>
      </c>
      <c r="X218">
        <v>1490632.5799999996</v>
      </c>
      <c r="Y218">
        <v>217</v>
      </c>
      <c r="Z218" s="18">
        <f t="shared" si="15"/>
        <v>3.580009592275466</v>
      </c>
      <c r="AA218" s="18">
        <f t="shared" si="16"/>
        <v>4.7546012269938653E-2</v>
      </c>
      <c r="AB218" t="str">
        <f t="shared" si="17"/>
        <v>A</v>
      </c>
      <c r="AI218" s="14">
        <v>154364</v>
      </c>
      <c r="AJ218" s="12">
        <v>3232.8</v>
      </c>
      <c r="AK218" s="12">
        <v>3232.8</v>
      </c>
      <c r="AL218" s="12">
        <v>4000</v>
      </c>
      <c r="AN218">
        <v>154364</v>
      </c>
      <c r="AO218">
        <v>3232.8</v>
      </c>
      <c r="AP218">
        <v>3232.8</v>
      </c>
      <c r="AQ218">
        <v>4000</v>
      </c>
      <c r="AR218">
        <f t="shared" si="18"/>
        <v>0</v>
      </c>
      <c r="AV218" s="4">
        <v>3003267</v>
      </c>
      <c r="AW218" s="4">
        <v>8845201</v>
      </c>
      <c r="AX218" s="4" t="s">
        <v>5360</v>
      </c>
      <c r="AY218" s="4">
        <v>5050</v>
      </c>
      <c r="AZ218" s="4">
        <v>5050</v>
      </c>
      <c r="BA218" s="4">
        <v>3517.99</v>
      </c>
      <c r="BB218" s="7">
        <f>AZ218+BA218-AY218</f>
        <v>3517.99</v>
      </c>
      <c r="BC218" s="4" t="s">
        <v>4328</v>
      </c>
      <c r="BD218" s="4">
        <v>1500</v>
      </c>
      <c r="BE218" s="4" t="s">
        <v>98</v>
      </c>
      <c r="BF218" s="4" t="s">
        <v>8</v>
      </c>
      <c r="BG218" s="4" t="s">
        <v>6</v>
      </c>
      <c r="BH218" s="4" t="s">
        <v>64</v>
      </c>
      <c r="BI218" t="str">
        <f t="shared" si="19"/>
        <v>A</v>
      </c>
    </row>
    <row r="219" spans="1:61" ht="15.75" customHeight="1" x14ac:dyDescent="0.2">
      <c r="A219" s="4">
        <v>2970591</v>
      </c>
      <c r="B219" s="4">
        <v>4360518</v>
      </c>
      <c r="C219" s="4" t="s">
        <v>2493</v>
      </c>
      <c r="D219" s="4">
        <v>3500</v>
      </c>
      <c r="E219" s="4">
        <v>3500</v>
      </c>
      <c r="F219" s="4">
        <v>3511.2</v>
      </c>
      <c r="G219" s="7">
        <f>E219+F219-D219</f>
        <v>3511.2</v>
      </c>
      <c r="H219" s="4" t="s">
        <v>2494</v>
      </c>
      <c r="I219" s="4">
        <v>3000</v>
      </c>
      <c r="J219" s="4" t="s">
        <v>4</v>
      </c>
      <c r="K219" s="4" t="s">
        <v>5</v>
      </c>
      <c r="L219" s="4" t="s">
        <v>14</v>
      </c>
      <c r="M219" s="4" t="s">
        <v>23</v>
      </c>
      <c r="O219" s="4"/>
      <c r="P219" s="14">
        <v>155782</v>
      </c>
      <c r="Q219" s="12">
        <v>248.5</v>
      </c>
      <c r="S219" s="14">
        <v>253634</v>
      </c>
      <c r="T219" s="12">
        <v>3552</v>
      </c>
      <c r="U219">
        <f>SUM($T$2:T219)</f>
        <v>1494184.5799999996</v>
      </c>
      <c r="W219" s="16">
        <v>253634</v>
      </c>
      <c r="X219">
        <v>1494184.5799999996</v>
      </c>
      <c r="Y219">
        <v>218</v>
      </c>
      <c r="Z219" s="18">
        <f t="shared" si="15"/>
        <v>3.5885403289857574</v>
      </c>
      <c r="AA219" s="18">
        <f t="shared" si="16"/>
        <v>4.7765118317265556E-2</v>
      </c>
      <c r="AB219" t="str">
        <f t="shared" si="17"/>
        <v>A</v>
      </c>
      <c r="AI219" s="14">
        <v>155782</v>
      </c>
      <c r="AJ219" s="12">
        <v>248.5</v>
      </c>
      <c r="AK219" s="12">
        <v>248.5</v>
      </c>
      <c r="AL219" s="12">
        <v>1000</v>
      </c>
      <c r="AN219">
        <v>155782</v>
      </c>
      <c r="AO219">
        <v>248.5</v>
      </c>
      <c r="AP219">
        <v>248.5</v>
      </c>
      <c r="AQ219">
        <v>1000</v>
      </c>
      <c r="AR219">
        <f t="shared" si="18"/>
        <v>0</v>
      </c>
      <c r="AV219" s="4">
        <v>2970591</v>
      </c>
      <c r="AW219" s="4">
        <v>4360518</v>
      </c>
      <c r="AX219" s="4" t="s">
        <v>2493</v>
      </c>
      <c r="AY219" s="4">
        <v>3500</v>
      </c>
      <c r="AZ219" s="4">
        <v>3500</v>
      </c>
      <c r="BA219" s="4">
        <v>3511.2</v>
      </c>
      <c r="BB219" s="7">
        <f>AZ219+BA219-AY219</f>
        <v>3511.2</v>
      </c>
      <c r="BC219" s="4" t="s">
        <v>2494</v>
      </c>
      <c r="BD219" s="4">
        <v>3000</v>
      </c>
      <c r="BE219" s="4" t="s">
        <v>4</v>
      </c>
      <c r="BF219" s="4" t="s">
        <v>5</v>
      </c>
      <c r="BG219" s="4" t="s">
        <v>14</v>
      </c>
      <c r="BH219" s="4" t="s">
        <v>23</v>
      </c>
      <c r="BI219" t="str">
        <f t="shared" si="19"/>
        <v>A</v>
      </c>
    </row>
    <row r="220" spans="1:61" ht="15.75" customHeight="1" x14ac:dyDescent="0.2">
      <c r="A220" s="4">
        <v>3000789</v>
      </c>
      <c r="B220" s="4">
        <v>8121611</v>
      </c>
      <c r="C220" s="4" t="s">
        <v>5140</v>
      </c>
      <c r="D220" s="4">
        <v>9000</v>
      </c>
      <c r="E220" s="4">
        <v>9000</v>
      </c>
      <c r="F220" s="4">
        <v>3510</v>
      </c>
      <c r="G220" s="7">
        <f>E220+F220-D220</f>
        <v>3510</v>
      </c>
      <c r="H220" s="4" t="s">
        <v>651</v>
      </c>
      <c r="I220" s="4">
        <v>20000</v>
      </c>
      <c r="J220" s="4" t="s">
        <v>4</v>
      </c>
      <c r="K220" s="4" t="s">
        <v>8</v>
      </c>
      <c r="L220" s="4" t="s">
        <v>6</v>
      </c>
      <c r="M220" s="4" t="s">
        <v>173</v>
      </c>
      <c r="O220" s="4"/>
      <c r="P220" s="14">
        <v>156119</v>
      </c>
      <c r="Q220" s="12">
        <v>-1500</v>
      </c>
      <c r="S220" s="14">
        <v>543630</v>
      </c>
      <c r="T220" s="12">
        <v>3532.96</v>
      </c>
      <c r="U220">
        <f>SUM($T$2:T220)</f>
        <v>1497717.5399999996</v>
      </c>
      <c r="W220" s="16">
        <v>543630</v>
      </c>
      <c r="X220">
        <v>1497717.5399999996</v>
      </c>
      <c r="Y220">
        <v>219</v>
      </c>
      <c r="Z220" s="18">
        <f t="shared" si="15"/>
        <v>3.5970253378731423</v>
      </c>
      <c r="AA220" s="18">
        <f t="shared" si="16"/>
        <v>4.7984224364592459E-2</v>
      </c>
      <c r="AB220" t="str">
        <f t="shared" si="17"/>
        <v>A</v>
      </c>
      <c r="AI220" s="14">
        <v>156119</v>
      </c>
      <c r="AJ220" s="12">
        <v>-1500</v>
      </c>
      <c r="AK220" s="12">
        <v>0</v>
      </c>
      <c r="AL220" s="12">
        <v>0</v>
      </c>
      <c r="AN220">
        <v>156119</v>
      </c>
      <c r="AO220">
        <v>-1500</v>
      </c>
      <c r="AP220">
        <v>0</v>
      </c>
      <c r="AQ220">
        <v>0</v>
      </c>
      <c r="AR220">
        <f t="shared" si="18"/>
        <v>0</v>
      </c>
      <c r="AV220" s="4">
        <v>3000789</v>
      </c>
      <c r="AW220" s="4">
        <v>8121611</v>
      </c>
      <c r="AX220" s="4" t="s">
        <v>5140</v>
      </c>
      <c r="AY220" s="4">
        <v>9000</v>
      </c>
      <c r="AZ220" s="4">
        <v>9000</v>
      </c>
      <c r="BA220" s="4">
        <v>3510</v>
      </c>
      <c r="BB220" s="7">
        <f>AZ220+BA220-AY220</f>
        <v>3510</v>
      </c>
      <c r="BC220" s="4" t="s">
        <v>651</v>
      </c>
      <c r="BD220" s="4">
        <v>20000</v>
      </c>
      <c r="BE220" s="4" t="s">
        <v>4</v>
      </c>
      <c r="BF220" s="4" t="s">
        <v>8</v>
      </c>
      <c r="BG220" s="4" t="s">
        <v>6</v>
      </c>
      <c r="BH220" s="4" t="s">
        <v>173</v>
      </c>
      <c r="BI220" t="str">
        <f t="shared" si="19"/>
        <v>A</v>
      </c>
    </row>
    <row r="221" spans="1:61" ht="15.75" customHeight="1" x14ac:dyDescent="0.2">
      <c r="A221" s="4">
        <v>2972278</v>
      </c>
      <c r="B221" s="4">
        <v>6359823</v>
      </c>
      <c r="C221" s="4" t="s">
        <v>2628</v>
      </c>
      <c r="D221" s="4">
        <v>2550</v>
      </c>
      <c r="E221" s="4">
        <v>2550</v>
      </c>
      <c r="F221" s="4">
        <v>3500.03</v>
      </c>
      <c r="G221" s="7">
        <f>E221+F221-D221</f>
        <v>3500.0300000000007</v>
      </c>
      <c r="H221" s="4" t="s">
        <v>2629</v>
      </c>
      <c r="I221" s="4">
        <v>25000</v>
      </c>
      <c r="J221" s="4" t="s">
        <v>4</v>
      </c>
      <c r="K221" s="4" t="s">
        <v>13</v>
      </c>
      <c r="L221" s="4" t="s">
        <v>201</v>
      </c>
      <c r="M221" s="4" t="s">
        <v>25</v>
      </c>
      <c r="O221" s="4"/>
      <c r="P221" s="14">
        <v>156313</v>
      </c>
      <c r="Q221" s="12">
        <v>5.0000000000011369E-2</v>
      </c>
      <c r="S221" s="14">
        <v>396586</v>
      </c>
      <c r="T221" s="12">
        <v>3526.3999999999996</v>
      </c>
      <c r="U221">
        <f>SUM($T$2:T221)</f>
        <v>1501243.9399999995</v>
      </c>
      <c r="W221" s="16">
        <v>396586</v>
      </c>
      <c r="X221">
        <v>1501243.9399999995</v>
      </c>
      <c r="Y221">
        <v>220</v>
      </c>
      <c r="Z221" s="18">
        <f t="shared" si="15"/>
        <v>3.6054945917963321</v>
      </c>
      <c r="AA221" s="18">
        <f t="shared" si="16"/>
        <v>4.8203330411919369E-2</v>
      </c>
      <c r="AB221" t="str">
        <f t="shared" si="17"/>
        <v>A</v>
      </c>
      <c r="AI221" s="14">
        <v>156313</v>
      </c>
      <c r="AJ221" s="12">
        <v>5.0000000000011369E-2</v>
      </c>
      <c r="AK221" s="12">
        <v>0.05</v>
      </c>
      <c r="AL221" s="12">
        <v>500</v>
      </c>
      <c r="AN221">
        <v>156313</v>
      </c>
      <c r="AO221">
        <v>5.0000000000011369E-2</v>
      </c>
      <c r="AP221">
        <v>0.05</v>
      </c>
      <c r="AQ221">
        <v>500</v>
      </c>
      <c r="AR221">
        <f t="shared" si="18"/>
        <v>0</v>
      </c>
      <c r="AV221" s="4">
        <v>2972278</v>
      </c>
      <c r="AW221" s="4">
        <v>6359823</v>
      </c>
      <c r="AX221" s="4" t="s">
        <v>2628</v>
      </c>
      <c r="AY221" s="4">
        <v>2550</v>
      </c>
      <c r="AZ221" s="4">
        <v>2550</v>
      </c>
      <c r="BA221" s="4">
        <v>3500.03</v>
      </c>
      <c r="BB221" s="7">
        <f>AZ221+BA221-AY221</f>
        <v>3500.0300000000007</v>
      </c>
      <c r="BC221" s="4" t="s">
        <v>2629</v>
      </c>
      <c r="BD221" s="4">
        <v>25000</v>
      </c>
      <c r="BE221" s="4" t="s">
        <v>4</v>
      </c>
      <c r="BF221" s="4" t="s">
        <v>13</v>
      </c>
      <c r="BG221" s="4" t="s">
        <v>201</v>
      </c>
      <c r="BH221" s="4" t="s">
        <v>25</v>
      </c>
      <c r="BI221" t="str">
        <f t="shared" si="19"/>
        <v>A</v>
      </c>
    </row>
    <row r="222" spans="1:61" ht="15.75" customHeight="1" x14ac:dyDescent="0.2">
      <c r="A222" s="4">
        <v>3010883</v>
      </c>
      <c r="B222" s="4">
        <v>674232</v>
      </c>
      <c r="C222" s="4" t="s">
        <v>5900</v>
      </c>
      <c r="D222" s="4">
        <v>1500</v>
      </c>
      <c r="E222" s="4">
        <v>518.25</v>
      </c>
      <c r="F222" s="4">
        <v>4468.5</v>
      </c>
      <c r="G222" s="7">
        <f>E222+F222-D222</f>
        <v>3486.75</v>
      </c>
      <c r="H222" s="4" t="s">
        <v>5901</v>
      </c>
      <c r="I222" s="4">
        <v>4200</v>
      </c>
      <c r="J222" s="4" t="s">
        <v>4</v>
      </c>
      <c r="K222" s="4" t="s">
        <v>22</v>
      </c>
      <c r="L222" s="4" t="s">
        <v>6</v>
      </c>
      <c r="M222" s="4" t="s">
        <v>12</v>
      </c>
      <c r="O222" s="4"/>
      <c r="P222" s="14">
        <v>157355</v>
      </c>
      <c r="Q222" s="12">
        <v>3291.75</v>
      </c>
      <c r="S222" s="14">
        <v>4360518</v>
      </c>
      <c r="T222" s="12">
        <v>3511.2</v>
      </c>
      <c r="U222">
        <f>SUM($T$2:T222)</f>
        <v>1504755.1399999994</v>
      </c>
      <c r="W222" s="16">
        <v>4360518</v>
      </c>
      <c r="X222">
        <v>1504755.1399999994</v>
      </c>
      <c r="Y222">
        <v>221</v>
      </c>
      <c r="Z222" s="18">
        <f t="shared" si="15"/>
        <v>3.6139273403146808</v>
      </c>
      <c r="AA222" s="18">
        <f t="shared" si="16"/>
        <v>4.8422436459246272E-2</v>
      </c>
      <c r="AB222" t="str">
        <f t="shared" si="17"/>
        <v>A</v>
      </c>
      <c r="AI222" s="14">
        <v>157355</v>
      </c>
      <c r="AJ222" s="12">
        <v>3291.75</v>
      </c>
      <c r="AK222" s="12">
        <v>3291.75</v>
      </c>
      <c r="AL222" s="12">
        <v>5500</v>
      </c>
      <c r="AN222">
        <v>157355</v>
      </c>
      <c r="AO222">
        <v>3291.75</v>
      </c>
      <c r="AP222">
        <v>3291.75</v>
      </c>
      <c r="AQ222">
        <v>5500</v>
      </c>
      <c r="AR222">
        <f t="shared" si="18"/>
        <v>0</v>
      </c>
      <c r="AV222" s="4">
        <v>3010883</v>
      </c>
      <c r="AW222" s="4">
        <v>674232</v>
      </c>
      <c r="AX222" s="4" t="s">
        <v>5900</v>
      </c>
      <c r="AY222" s="4">
        <v>1500</v>
      </c>
      <c r="AZ222" s="4">
        <v>518.25</v>
      </c>
      <c r="BA222" s="4">
        <v>4468.5</v>
      </c>
      <c r="BB222" s="7">
        <f>AZ222+BA222-AY222</f>
        <v>3486.75</v>
      </c>
      <c r="BC222" s="4" t="s">
        <v>5901</v>
      </c>
      <c r="BD222" s="4">
        <v>4200</v>
      </c>
      <c r="BE222" s="4" t="s">
        <v>4</v>
      </c>
      <c r="BF222" s="4" t="s">
        <v>22</v>
      </c>
      <c r="BG222" s="4" t="s">
        <v>6</v>
      </c>
      <c r="BH222" s="4" t="s">
        <v>12</v>
      </c>
      <c r="BI222" t="str">
        <f t="shared" si="19"/>
        <v>A</v>
      </c>
    </row>
    <row r="223" spans="1:61" ht="15.75" customHeight="1" x14ac:dyDescent="0.2">
      <c r="A223" s="4">
        <v>3014824</v>
      </c>
      <c r="B223" s="4">
        <v>8370713</v>
      </c>
      <c r="C223" s="4" t="s">
        <v>6205</v>
      </c>
      <c r="D223" s="4">
        <v>2000</v>
      </c>
      <c r="E223" s="4">
        <v>2000</v>
      </c>
      <c r="F223" s="4">
        <v>3486</v>
      </c>
      <c r="G223" s="7">
        <f>E223+F223-D223</f>
        <v>3486</v>
      </c>
      <c r="H223" s="4" t="s">
        <v>6206</v>
      </c>
      <c r="I223" s="4">
        <v>20000</v>
      </c>
      <c r="J223" s="4" t="s">
        <v>72</v>
      </c>
      <c r="K223" s="4" t="s">
        <v>8</v>
      </c>
      <c r="M223" s="4" t="s">
        <v>26</v>
      </c>
      <c r="O223" s="4"/>
      <c r="P223" s="14">
        <v>158435</v>
      </c>
      <c r="Q223" s="12">
        <v>2147.7299999999996</v>
      </c>
      <c r="S223" s="14">
        <v>6359823</v>
      </c>
      <c r="T223" s="12">
        <v>3500.0300000000007</v>
      </c>
      <c r="U223">
        <f>SUM($T$2:T223)</f>
        <v>1508255.1699999995</v>
      </c>
      <c r="W223" s="16">
        <v>6359823</v>
      </c>
      <c r="X223">
        <v>1508255.1699999995</v>
      </c>
      <c r="Y223">
        <v>222</v>
      </c>
      <c r="Z223" s="18">
        <f t="shared" si="15"/>
        <v>3.6223332621638145</v>
      </c>
      <c r="AA223" s="18">
        <f t="shared" si="16"/>
        <v>4.8641542506573182E-2</v>
      </c>
      <c r="AB223" t="str">
        <f t="shared" si="17"/>
        <v>A</v>
      </c>
      <c r="AI223" s="14">
        <v>158435</v>
      </c>
      <c r="AJ223" s="12">
        <v>2147.7299999999996</v>
      </c>
      <c r="AK223" s="12">
        <v>2147.73</v>
      </c>
      <c r="AL223" s="12">
        <v>2050</v>
      </c>
      <c r="AN223">
        <v>158435</v>
      </c>
      <c r="AO223">
        <v>2147.7299999999996</v>
      </c>
      <c r="AP223">
        <v>2147.73</v>
      </c>
      <c r="AQ223">
        <v>2050</v>
      </c>
      <c r="AR223">
        <f t="shared" si="18"/>
        <v>0</v>
      </c>
      <c r="AV223" s="4">
        <v>3014824</v>
      </c>
      <c r="AW223" s="4">
        <v>8370713</v>
      </c>
      <c r="AX223" s="4" t="s">
        <v>6205</v>
      </c>
      <c r="AY223" s="4">
        <v>2000</v>
      </c>
      <c r="AZ223" s="4">
        <v>2000</v>
      </c>
      <c r="BA223" s="4">
        <v>3486</v>
      </c>
      <c r="BB223" s="7">
        <f>AZ223+BA223-AY223</f>
        <v>3486</v>
      </c>
      <c r="BC223" s="4" t="s">
        <v>6206</v>
      </c>
      <c r="BD223" s="4">
        <v>20000</v>
      </c>
      <c r="BE223" s="4" t="s">
        <v>72</v>
      </c>
      <c r="BF223" s="4" t="s">
        <v>8</v>
      </c>
      <c r="BH223" s="4" t="s">
        <v>26</v>
      </c>
      <c r="BI223" t="str">
        <f t="shared" si="19"/>
        <v>A</v>
      </c>
    </row>
    <row r="224" spans="1:61" ht="15.75" customHeight="1" x14ac:dyDescent="0.2">
      <c r="A224" s="4">
        <v>2953924</v>
      </c>
      <c r="B224" s="4">
        <v>1634959</v>
      </c>
      <c r="C224" s="4" t="s">
        <v>983</v>
      </c>
      <c r="D224" s="4">
        <v>8000</v>
      </c>
      <c r="E224" s="4">
        <v>8000</v>
      </c>
      <c r="F224" s="4">
        <v>3480</v>
      </c>
      <c r="G224" s="7">
        <f>E224+F224-D224</f>
        <v>3480</v>
      </c>
      <c r="H224" s="4" t="s">
        <v>131</v>
      </c>
      <c r="I224" s="4">
        <v>29000</v>
      </c>
      <c r="J224" s="4" t="s">
        <v>4</v>
      </c>
      <c r="K224" s="4" t="s">
        <v>8</v>
      </c>
      <c r="L224" s="4" t="s">
        <v>6</v>
      </c>
      <c r="M224" s="4" t="s">
        <v>26</v>
      </c>
      <c r="O224" s="4"/>
      <c r="P224" s="14">
        <v>158621</v>
      </c>
      <c r="Q224" s="12">
        <v>-1500</v>
      </c>
      <c r="S224" s="14">
        <v>674232</v>
      </c>
      <c r="T224" s="12">
        <v>3486.75</v>
      </c>
      <c r="U224">
        <f>SUM($T$2:T224)</f>
        <v>1511741.9199999995</v>
      </c>
      <c r="W224" s="16">
        <v>674232</v>
      </c>
      <c r="X224">
        <v>1511741.9199999995</v>
      </c>
      <c r="Y224">
        <v>223</v>
      </c>
      <c r="Z224" s="18">
        <f t="shared" si="15"/>
        <v>3.6307072898171389</v>
      </c>
      <c r="AA224" s="18">
        <f t="shared" si="16"/>
        <v>4.8860648553900085E-2</v>
      </c>
      <c r="AB224" t="str">
        <f t="shared" si="17"/>
        <v>A</v>
      </c>
      <c r="AI224" s="14">
        <v>158621</v>
      </c>
      <c r="AJ224" s="12">
        <v>-1500</v>
      </c>
      <c r="AK224" s="12">
        <v>0</v>
      </c>
      <c r="AL224" s="12">
        <v>0</v>
      </c>
      <c r="AN224">
        <v>158621</v>
      </c>
      <c r="AO224">
        <v>-1500</v>
      </c>
      <c r="AP224">
        <v>0</v>
      </c>
      <c r="AQ224">
        <v>0</v>
      </c>
      <c r="AR224">
        <f t="shared" si="18"/>
        <v>0</v>
      </c>
      <c r="AV224" s="4">
        <v>2953924</v>
      </c>
      <c r="AW224" s="4">
        <v>1634959</v>
      </c>
      <c r="AX224" s="4" t="s">
        <v>983</v>
      </c>
      <c r="AY224" s="4">
        <v>8000</v>
      </c>
      <c r="AZ224" s="4">
        <v>8000</v>
      </c>
      <c r="BA224" s="4">
        <v>3480</v>
      </c>
      <c r="BB224" s="7">
        <f>AZ224+BA224-AY224</f>
        <v>3480</v>
      </c>
      <c r="BC224" s="4" t="s">
        <v>131</v>
      </c>
      <c r="BD224" s="4">
        <v>29000</v>
      </c>
      <c r="BE224" s="4" t="s">
        <v>4</v>
      </c>
      <c r="BF224" s="4" t="s">
        <v>8</v>
      </c>
      <c r="BG224" s="4" t="s">
        <v>6</v>
      </c>
      <c r="BH224" s="4" t="s">
        <v>26</v>
      </c>
      <c r="BI224" t="str">
        <f t="shared" si="19"/>
        <v>A</v>
      </c>
    </row>
    <row r="225" spans="1:61" ht="15.75" customHeight="1" x14ac:dyDescent="0.2">
      <c r="A225" s="4">
        <v>2959503</v>
      </c>
      <c r="B225" s="4">
        <v>8433573</v>
      </c>
      <c r="C225" s="4" t="s">
        <v>1485</v>
      </c>
      <c r="D225" s="4">
        <v>2000</v>
      </c>
      <c r="E225" s="4">
        <v>2000</v>
      </c>
      <c r="F225" s="4">
        <v>3463.7</v>
      </c>
      <c r="G225" s="7">
        <f>E225+F225-D225</f>
        <v>3463.7</v>
      </c>
      <c r="H225" s="4" t="s">
        <v>1486</v>
      </c>
      <c r="I225" s="4">
        <v>8000</v>
      </c>
      <c r="J225" s="4" t="s">
        <v>4</v>
      </c>
      <c r="K225" s="4" t="s">
        <v>8</v>
      </c>
      <c r="L225" s="4" t="s">
        <v>9</v>
      </c>
      <c r="M225" s="4" t="s">
        <v>111</v>
      </c>
      <c r="O225" s="4"/>
      <c r="P225" s="14">
        <v>159111</v>
      </c>
      <c r="Q225" s="12">
        <v>324.79999999999995</v>
      </c>
      <c r="S225" s="14">
        <v>8370713</v>
      </c>
      <c r="T225" s="12">
        <v>3486</v>
      </c>
      <c r="U225">
        <f>SUM($T$2:T225)</f>
        <v>1515227.9199999995</v>
      </c>
      <c r="W225" s="16">
        <v>8370713</v>
      </c>
      <c r="X225">
        <v>1515227.9199999995</v>
      </c>
      <c r="Y225">
        <v>224</v>
      </c>
      <c r="Z225" s="18">
        <f t="shared" si="15"/>
        <v>3.6390795162169352</v>
      </c>
      <c r="AA225" s="18">
        <f t="shared" si="16"/>
        <v>4.9079754601226995E-2</v>
      </c>
      <c r="AB225" t="str">
        <f t="shared" si="17"/>
        <v>A</v>
      </c>
      <c r="AI225" s="14">
        <v>159111</v>
      </c>
      <c r="AJ225" s="12">
        <v>324.79999999999995</v>
      </c>
      <c r="AK225" s="12">
        <v>324.8</v>
      </c>
      <c r="AL225" s="12">
        <v>800</v>
      </c>
      <c r="AN225">
        <v>159111</v>
      </c>
      <c r="AO225">
        <v>324.79999999999995</v>
      </c>
      <c r="AP225">
        <v>324.8</v>
      </c>
      <c r="AQ225">
        <v>800</v>
      </c>
      <c r="AR225">
        <f t="shared" si="18"/>
        <v>0</v>
      </c>
      <c r="AV225" s="4">
        <v>2959503</v>
      </c>
      <c r="AW225" s="4">
        <v>8433573</v>
      </c>
      <c r="AX225" s="4" t="s">
        <v>1485</v>
      </c>
      <c r="AY225" s="4">
        <v>2000</v>
      </c>
      <c r="AZ225" s="4">
        <v>2000</v>
      </c>
      <c r="BA225" s="4">
        <v>3463.7</v>
      </c>
      <c r="BB225" s="7">
        <f>AZ225+BA225-AY225</f>
        <v>3463.7</v>
      </c>
      <c r="BC225" s="4" t="s">
        <v>1486</v>
      </c>
      <c r="BD225" s="4">
        <v>8000</v>
      </c>
      <c r="BE225" s="4" t="s">
        <v>4</v>
      </c>
      <c r="BF225" s="4" t="s">
        <v>8</v>
      </c>
      <c r="BG225" s="4" t="s">
        <v>9</v>
      </c>
      <c r="BH225" s="4" t="s">
        <v>111</v>
      </c>
      <c r="BI225" t="str">
        <f t="shared" si="19"/>
        <v>A</v>
      </c>
    </row>
    <row r="226" spans="1:61" ht="15.75" customHeight="1" x14ac:dyDescent="0.2">
      <c r="A226" s="4">
        <v>2965012</v>
      </c>
      <c r="B226" s="4">
        <v>8964803</v>
      </c>
      <c r="C226" s="4" t="s">
        <v>2026</v>
      </c>
      <c r="D226" s="4">
        <v>2000</v>
      </c>
      <c r="E226" s="4">
        <v>2000</v>
      </c>
      <c r="F226" s="4">
        <v>3458</v>
      </c>
      <c r="G226" s="7">
        <f>E226+F226-D226</f>
        <v>3458</v>
      </c>
      <c r="H226" s="4" t="s">
        <v>1875</v>
      </c>
      <c r="I226" s="4">
        <v>18000</v>
      </c>
      <c r="J226" s="4" t="s">
        <v>4</v>
      </c>
      <c r="K226" s="4" t="s">
        <v>13</v>
      </c>
      <c r="L226" s="4" t="s">
        <v>6</v>
      </c>
      <c r="M226" s="4" t="s">
        <v>186</v>
      </c>
      <c r="O226" s="4"/>
      <c r="P226" s="14">
        <v>159516</v>
      </c>
      <c r="Q226" s="12">
        <v>2.7999999999999545</v>
      </c>
      <c r="S226" s="14">
        <v>8433573</v>
      </c>
      <c r="T226" s="12">
        <v>3463.7</v>
      </c>
      <c r="U226">
        <f>SUM($T$2:T226)</f>
        <v>1518691.6199999994</v>
      </c>
      <c r="W226" s="16">
        <v>8433573</v>
      </c>
      <c r="X226">
        <v>1518691.6199999994</v>
      </c>
      <c r="Y226">
        <v>225</v>
      </c>
      <c r="Z226" s="18">
        <f t="shared" si="15"/>
        <v>3.6473981853451547</v>
      </c>
      <c r="AA226" s="18">
        <f t="shared" si="16"/>
        <v>4.9298860648553898E-2</v>
      </c>
      <c r="AB226" t="str">
        <f t="shared" si="17"/>
        <v>A</v>
      </c>
      <c r="AI226" s="14">
        <v>159516</v>
      </c>
      <c r="AJ226" s="12">
        <v>2.7999999999999545</v>
      </c>
      <c r="AK226" s="12">
        <v>2.8</v>
      </c>
      <c r="AL226" s="12">
        <v>2000</v>
      </c>
      <c r="AN226">
        <v>159516</v>
      </c>
      <c r="AO226">
        <v>2.7999999999999545</v>
      </c>
      <c r="AP226">
        <v>2.8</v>
      </c>
      <c r="AQ226">
        <v>2000</v>
      </c>
      <c r="AR226">
        <f t="shared" si="18"/>
        <v>0</v>
      </c>
      <c r="AV226" s="4">
        <v>2965012</v>
      </c>
      <c r="AW226" s="4">
        <v>8964803</v>
      </c>
      <c r="AX226" s="4" t="s">
        <v>2026</v>
      </c>
      <c r="AY226" s="4">
        <v>2000</v>
      </c>
      <c r="AZ226" s="4">
        <v>2000</v>
      </c>
      <c r="BA226" s="4">
        <v>3458</v>
      </c>
      <c r="BB226" s="7">
        <f>AZ226+BA226-AY226</f>
        <v>3458</v>
      </c>
      <c r="BC226" s="4" t="s">
        <v>1875</v>
      </c>
      <c r="BD226" s="4">
        <v>18000</v>
      </c>
      <c r="BE226" s="4" t="s">
        <v>4</v>
      </c>
      <c r="BF226" s="4" t="s">
        <v>13</v>
      </c>
      <c r="BG226" s="4" t="s">
        <v>6</v>
      </c>
      <c r="BH226" s="4" t="s">
        <v>186</v>
      </c>
      <c r="BI226" t="str">
        <f t="shared" si="19"/>
        <v>A</v>
      </c>
    </row>
    <row r="227" spans="1:61" ht="15.75" customHeight="1" x14ac:dyDescent="0.2">
      <c r="A227" s="4">
        <v>3040962</v>
      </c>
      <c r="B227" s="4">
        <v>217625</v>
      </c>
      <c r="C227" s="4" t="s">
        <v>8120</v>
      </c>
      <c r="D227" s="4">
        <v>10000</v>
      </c>
      <c r="E227" s="4">
        <v>10000</v>
      </c>
      <c r="F227" s="4">
        <v>3430</v>
      </c>
      <c r="G227" s="7">
        <f>E227+F227-D227</f>
        <v>3430</v>
      </c>
      <c r="H227" s="4" t="s">
        <v>8121</v>
      </c>
      <c r="I227" s="4">
        <v>5000</v>
      </c>
      <c r="J227" s="4" t="s">
        <v>4</v>
      </c>
      <c r="K227" s="4" t="s">
        <v>13</v>
      </c>
      <c r="L227" s="4" t="s">
        <v>6</v>
      </c>
      <c r="M227" s="4" t="s">
        <v>173</v>
      </c>
      <c r="O227" s="4"/>
      <c r="P227" s="14">
        <v>160041</v>
      </c>
      <c r="Q227" s="12">
        <v>-629.76</v>
      </c>
      <c r="S227" s="14">
        <v>8964803</v>
      </c>
      <c r="T227" s="12">
        <v>3458</v>
      </c>
      <c r="U227">
        <f>SUM($T$2:T227)</f>
        <v>1522149.6199999994</v>
      </c>
      <c r="W227" s="16">
        <v>8964803</v>
      </c>
      <c r="X227">
        <v>1522149.6199999994</v>
      </c>
      <c r="Y227">
        <v>226</v>
      </c>
      <c r="Z227" s="18">
        <f t="shared" si="15"/>
        <v>3.655703164946559</v>
      </c>
      <c r="AA227" s="18">
        <f t="shared" si="16"/>
        <v>4.9517966695880808E-2</v>
      </c>
      <c r="AB227" t="str">
        <f t="shared" si="17"/>
        <v>A</v>
      </c>
      <c r="AI227" s="14">
        <v>160041</v>
      </c>
      <c r="AJ227" s="12">
        <v>-629.76</v>
      </c>
      <c r="AK227" s="12">
        <v>170.24</v>
      </c>
      <c r="AL227" s="12">
        <v>0</v>
      </c>
      <c r="AN227">
        <v>160041</v>
      </c>
      <c r="AO227">
        <v>-629.76</v>
      </c>
      <c r="AP227">
        <v>170.24</v>
      </c>
      <c r="AQ227">
        <v>0</v>
      </c>
      <c r="AR227">
        <f t="shared" si="18"/>
        <v>1</v>
      </c>
      <c r="AV227" s="4">
        <v>3040962</v>
      </c>
      <c r="AW227" s="4">
        <v>217625</v>
      </c>
      <c r="AX227" s="4" t="s">
        <v>8120</v>
      </c>
      <c r="AY227" s="4">
        <v>10000</v>
      </c>
      <c r="AZ227" s="4">
        <v>10000</v>
      </c>
      <c r="BA227" s="4">
        <v>3430</v>
      </c>
      <c r="BB227" s="7">
        <f>AZ227+BA227-AY227</f>
        <v>3430</v>
      </c>
      <c r="BC227" s="4" t="s">
        <v>8121</v>
      </c>
      <c r="BD227" s="4">
        <v>5000</v>
      </c>
      <c r="BE227" s="4" t="s">
        <v>4</v>
      </c>
      <c r="BF227" s="4" t="s">
        <v>13</v>
      </c>
      <c r="BG227" s="4" t="s">
        <v>6</v>
      </c>
      <c r="BH227" s="4" t="s">
        <v>173</v>
      </c>
      <c r="BI227" t="str">
        <f t="shared" si="19"/>
        <v>A</v>
      </c>
    </row>
    <row r="228" spans="1:61" ht="15.75" customHeight="1" x14ac:dyDescent="0.2">
      <c r="A228" s="4">
        <v>2946406</v>
      </c>
      <c r="B228" s="4">
        <v>575193</v>
      </c>
      <c r="C228" s="4" t="s">
        <v>245</v>
      </c>
      <c r="D228" s="4">
        <v>8000</v>
      </c>
      <c r="E228" s="4">
        <v>8000</v>
      </c>
      <c r="F228" s="4">
        <v>3360</v>
      </c>
      <c r="G228" s="7">
        <f>E228+F228-D228</f>
        <v>3360</v>
      </c>
      <c r="H228" s="4" t="s">
        <v>246</v>
      </c>
      <c r="I228" s="4">
        <v>10000</v>
      </c>
      <c r="J228" s="4" t="s">
        <v>4</v>
      </c>
      <c r="K228" s="4" t="s">
        <v>8</v>
      </c>
      <c r="L228" s="4" t="s">
        <v>6</v>
      </c>
      <c r="M228" s="4" t="s">
        <v>65</v>
      </c>
      <c r="O228" s="4"/>
      <c r="P228" s="14">
        <v>161567</v>
      </c>
      <c r="Q228" s="12">
        <v>-3500</v>
      </c>
      <c r="S228" s="14">
        <v>217625</v>
      </c>
      <c r="T228" s="12">
        <v>3430</v>
      </c>
      <c r="U228">
        <f>SUM($T$2:T228)</f>
        <v>1525579.6199999994</v>
      </c>
      <c r="W228" s="16">
        <v>217625</v>
      </c>
      <c r="X228">
        <v>1525579.6199999994</v>
      </c>
      <c r="Y228">
        <v>227</v>
      </c>
      <c r="Z228" s="18">
        <f t="shared" si="15"/>
        <v>3.6639408977495713</v>
      </c>
      <c r="AA228" s="18">
        <f t="shared" si="16"/>
        <v>4.9737072743207711E-2</v>
      </c>
      <c r="AB228" t="str">
        <f t="shared" si="17"/>
        <v>A</v>
      </c>
      <c r="AI228" s="14">
        <v>161567</v>
      </c>
      <c r="AJ228" s="12">
        <v>-3500</v>
      </c>
      <c r="AK228" s="12">
        <v>0</v>
      </c>
      <c r="AL228" s="12">
        <v>0</v>
      </c>
      <c r="AN228">
        <v>161567</v>
      </c>
      <c r="AO228">
        <v>-3500</v>
      </c>
      <c r="AP228">
        <v>0</v>
      </c>
      <c r="AQ228">
        <v>0</v>
      </c>
      <c r="AR228">
        <f t="shared" si="18"/>
        <v>0</v>
      </c>
      <c r="AV228" s="4">
        <v>2946406</v>
      </c>
      <c r="AW228" s="4">
        <v>575193</v>
      </c>
      <c r="AX228" s="4" t="s">
        <v>245</v>
      </c>
      <c r="AY228" s="4">
        <v>8000</v>
      </c>
      <c r="AZ228" s="4">
        <v>8000</v>
      </c>
      <c r="BA228" s="4">
        <v>3360</v>
      </c>
      <c r="BB228" s="7">
        <f>AZ228+BA228-AY228</f>
        <v>3360</v>
      </c>
      <c r="BC228" s="4" t="s">
        <v>246</v>
      </c>
      <c r="BD228" s="4">
        <v>10000</v>
      </c>
      <c r="BE228" s="4" t="s">
        <v>4</v>
      </c>
      <c r="BF228" s="4" t="s">
        <v>8</v>
      </c>
      <c r="BG228" s="4" t="s">
        <v>6</v>
      </c>
      <c r="BH228" s="4" t="s">
        <v>65</v>
      </c>
      <c r="BI228" t="str">
        <f t="shared" si="19"/>
        <v>A</v>
      </c>
    </row>
    <row r="229" spans="1:61" ht="15.75" customHeight="1" x14ac:dyDescent="0.2">
      <c r="A229" s="4">
        <v>3056068</v>
      </c>
      <c r="B229" s="4">
        <v>9215109</v>
      </c>
      <c r="C229" s="4" t="s">
        <v>9128</v>
      </c>
      <c r="D229" s="4">
        <v>2000</v>
      </c>
      <c r="E229" s="4">
        <v>2000</v>
      </c>
      <c r="F229" s="4">
        <v>3341</v>
      </c>
      <c r="G229" s="7">
        <f>E229+F229-D229</f>
        <v>3341</v>
      </c>
      <c r="H229" s="4" t="s">
        <v>6397</v>
      </c>
      <c r="I229" s="4">
        <v>4700</v>
      </c>
      <c r="J229" s="4" t="s">
        <v>51</v>
      </c>
      <c r="K229" s="4" t="s">
        <v>13</v>
      </c>
      <c r="M229" s="4" t="s">
        <v>64</v>
      </c>
      <c r="O229" s="4"/>
      <c r="P229" s="14">
        <v>161810</v>
      </c>
      <c r="Q229" s="12">
        <v>2.4000000000000909</v>
      </c>
      <c r="S229" s="14">
        <v>575193</v>
      </c>
      <c r="T229" s="12">
        <v>3360</v>
      </c>
      <c r="U229">
        <f>SUM($T$2:T229)</f>
        <v>1528939.6199999994</v>
      </c>
      <c r="W229" s="16">
        <v>575193</v>
      </c>
      <c r="X229">
        <v>1528939.6199999994</v>
      </c>
      <c r="Y229">
        <v>228</v>
      </c>
      <c r="Z229" s="18">
        <f t="shared" si="15"/>
        <v>3.6720105135566037</v>
      </c>
      <c r="AA229" s="18">
        <f t="shared" si="16"/>
        <v>4.9956178790534621E-2</v>
      </c>
      <c r="AB229" t="str">
        <f t="shared" si="17"/>
        <v>A</v>
      </c>
      <c r="AI229" s="14">
        <v>161810</v>
      </c>
      <c r="AJ229" s="12">
        <v>2.4000000000000909</v>
      </c>
      <c r="AK229" s="12">
        <v>2.4</v>
      </c>
      <c r="AL229" s="12">
        <v>2000</v>
      </c>
      <c r="AN229">
        <v>161810</v>
      </c>
      <c r="AO229">
        <v>2.4000000000000909</v>
      </c>
      <c r="AP229">
        <v>2.4</v>
      </c>
      <c r="AQ229">
        <v>2000</v>
      </c>
      <c r="AR229">
        <f t="shared" si="18"/>
        <v>0</v>
      </c>
      <c r="AV229" s="4">
        <v>3056068</v>
      </c>
      <c r="AW229" s="4">
        <v>9215109</v>
      </c>
      <c r="AX229" s="4" t="s">
        <v>9128</v>
      </c>
      <c r="AY229" s="4">
        <v>2000</v>
      </c>
      <c r="AZ229" s="4">
        <v>2000</v>
      </c>
      <c r="BA229" s="4">
        <v>3341</v>
      </c>
      <c r="BB229" s="7">
        <f>AZ229+BA229-AY229</f>
        <v>3341</v>
      </c>
      <c r="BC229" s="4" t="s">
        <v>6397</v>
      </c>
      <c r="BD229" s="4">
        <v>4700</v>
      </c>
      <c r="BE229" s="4" t="s">
        <v>51</v>
      </c>
      <c r="BF229" s="4" t="s">
        <v>13</v>
      </c>
      <c r="BH229" s="4" t="s">
        <v>64</v>
      </c>
      <c r="BI229" t="str">
        <f t="shared" si="19"/>
        <v>A</v>
      </c>
    </row>
    <row r="230" spans="1:61" ht="15.75" customHeight="1" x14ac:dyDescent="0.2">
      <c r="A230" s="4">
        <v>2979964</v>
      </c>
      <c r="B230" s="4">
        <v>41491</v>
      </c>
      <c r="C230" s="4" t="s">
        <v>3323</v>
      </c>
      <c r="D230" s="4">
        <v>1000</v>
      </c>
      <c r="E230" s="4">
        <v>1000</v>
      </c>
      <c r="F230" s="4">
        <v>3332.6</v>
      </c>
      <c r="G230" s="7">
        <f>E230+F230-D230</f>
        <v>3332.6000000000004</v>
      </c>
      <c r="H230" s="4" t="s">
        <v>3324</v>
      </c>
      <c r="I230" s="4">
        <v>6000</v>
      </c>
      <c r="J230" s="4" t="s">
        <v>4</v>
      </c>
      <c r="K230" s="4" t="s">
        <v>13</v>
      </c>
      <c r="L230" s="4" t="s">
        <v>14</v>
      </c>
      <c r="M230" s="4" t="s">
        <v>17</v>
      </c>
      <c r="O230" s="4"/>
      <c r="P230" s="14">
        <v>161977</v>
      </c>
      <c r="Q230" s="12">
        <v>-1000</v>
      </c>
      <c r="S230" s="14">
        <v>593673</v>
      </c>
      <c r="T230" s="12">
        <v>3357.6800000000003</v>
      </c>
      <c r="U230">
        <f>SUM($T$2:T230)</f>
        <v>1532297.2999999993</v>
      </c>
      <c r="W230" s="16">
        <v>593673</v>
      </c>
      <c r="X230">
        <v>1532297.2999999993</v>
      </c>
      <c r="Y230">
        <v>229</v>
      </c>
      <c r="Z230" s="18">
        <f t="shared" si="15"/>
        <v>3.6800745574860549</v>
      </c>
      <c r="AA230" s="18">
        <f t="shared" si="16"/>
        <v>5.0175284837861524E-2</v>
      </c>
      <c r="AB230" t="str">
        <f t="shared" si="17"/>
        <v>A</v>
      </c>
      <c r="AI230" s="14">
        <v>161977</v>
      </c>
      <c r="AJ230" s="12">
        <v>-1000</v>
      </c>
      <c r="AK230" s="12">
        <v>0</v>
      </c>
      <c r="AL230" s="12">
        <v>0</v>
      </c>
      <c r="AN230">
        <v>161977</v>
      </c>
      <c r="AO230">
        <v>-1000</v>
      </c>
      <c r="AP230">
        <v>0</v>
      </c>
      <c r="AQ230">
        <v>0</v>
      </c>
      <c r="AR230">
        <f t="shared" si="18"/>
        <v>0</v>
      </c>
      <c r="AV230" s="4">
        <v>2979964</v>
      </c>
      <c r="AW230" s="4">
        <v>41491</v>
      </c>
      <c r="AX230" s="4" t="s">
        <v>3323</v>
      </c>
      <c r="AY230" s="4">
        <v>1000</v>
      </c>
      <c r="AZ230" s="4">
        <v>1000</v>
      </c>
      <c r="BA230" s="4">
        <v>3332.6</v>
      </c>
      <c r="BB230" s="7">
        <f>AZ230+BA230-AY230</f>
        <v>3332.6000000000004</v>
      </c>
      <c r="BC230" s="4" t="s">
        <v>3324</v>
      </c>
      <c r="BD230" s="4">
        <v>6000</v>
      </c>
      <c r="BE230" s="4" t="s">
        <v>4</v>
      </c>
      <c r="BF230" s="4" t="s">
        <v>13</v>
      </c>
      <c r="BG230" s="4" t="s">
        <v>14</v>
      </c>
      <c r="BH230" s="4" t="s">
        <v>17</v>
      </c>
      <c r="BI230" t="str">
        <f t="shared" si="19"/>
        <v>A</v>
      </c>
    </row>
    <row r="231" spans="1:61" ht="15.75" customHeight="1" x14ac:dyDescent="0.2">
      <c r="A231" s="4">
        <v>3012423</v>
      </c>
      <c r="B231" s="4">
        <v>4774155</v>
      </c>
      <c r="C231" s="4" t="s">
        <v>6020</v>
      </c>
      <c r="D231" s="4">
        <v>1500</v>
      </c>
      <c r="E231" s="4">
        <v>1500</v>
      </c>
      <c r="F231" s="4">
        <v>3311.75</v>
      </c>
      <c r="G231" s="7">
        <f>E231+F231-D231</f>
        <v>3311.75</v>
      </c>
      <c r="H231" s="4" t="s">
        <v>6021</v>
      </c>
      <c r="I231" s="4">
        <v>17000</v>
      </c>
      <c r="J231" s="4" t="s">
        <v>4</v>
      </c>
      <c r="K231" s="4" t="s">
        <v>8</v>
      </c>
      <c r="L231" s="4" t="s">
        <v>9</v>
      </c>
      <c r="M231" s="4" t="s">
        <v>7</v>
      </c>
      <c r="O231" s="4"/>
      <c r="P231" s="14">
        <v>162570</v>
      </c>
      <c r="Q231" s="12">
        <v>748</v>
      </c>
      <c r="S231" s="14">
        <v>9215109</v>
      </c>
      <c r="T231" s="12">
        <v>3341</v>
      </c>
      <c r="U231">
        <f>SUM($T$2:T231)</f>
        <v>1535638.2999999993</v>
      </c>
      <c r="W231" s="16">
        <v>9215109</v>
      </c>
      <c r="X231">
        <v>1535638.2999999993</v>
      </c>
      <c r="Y231">
        <v>230</v>
      </c>
      <c r="Z231" s="18">
        <f t="shared" si="15"/>
        <v>3.6880985415370358</v>
      </c>
      <c r="AA231" s="18">
        <f t="shared" si="16"/>
        <v>5.0394390885188434E-2</v>
      </c>
      <c r="AB231" t="str">
        <f t="shared" si="17"/>
        <v>A</v>
      </c>
      <c r="AI231" s="14">
        <v>162570</v>
      </c>
      <c r="AJ231" s="12">
        <v>748</v>
      </c>
      <c r="AK231" s="12">
        <v>748</v>
      </c>
      <c r="AL231" s="12">
        <v>2000</v>
      </c>
      <c r="AN231">
        <v>162570</v>
      </c>
      <c r="AO231">
        <v>748</v>
      </c>
      <c r="AP231">
        <v>748</v>
      </c>
      <c r="AQ231">
        <v>2000</v>
      </c>
      <c r="AR231">
        <f t="shared" si="18"/>
        <v>0</v>
      </c>
      <c r="AV231" s="4">
        <v>3012423</v>
      </c>
      <c r="AW231" s="4">
        <v>4774155</v>
      </c>
      <c r="AX231" s="4" t="s">
        <v>6020</v>
      </c>
      <c r="AY231" s="4">
        <v>1500</v>
      </c>
      <c r="AZ231" s="4">
        <v>1500</v>
      </c>
      <c r="BA231" s="4">
        <v>3311.75</v>
      </c>
      <c r="BB231" s="7">
        <f>AZ231+BA231-AY231</f>
        <v>3311.75</v>
      </c>
      <c r="BC231" s="4" t="s">
        <v>6021</v>
      </c>
      <c r="BD231" s="4">
        <v>17000</v>
      </c>
      <c r="BE231" s="4" t="s">
        <v>4</v>
      </c>
      <c r="BF231" s="4" t="s">
        <v>8</v>
      </c>
      <c r="BG231" s="4" t="s">
        <v>9</v>
      </c>
      <c r="BH231" s="4" t="s">
        <v>7</v>
      </c>
      <c r="BI231" t="str">
        <f t="shared" si="19"/>
        <v>A</v>
      </c>
    </row>
    <row r="232" spans="1:61" ht="15.75" customHeight="1" x14ac:dyDescent="0.2">
      <c r="A232" s="4">
        <v>3013655</v>
      </c>
      <c r="B232" s="4">
        <v>593673</v>
      </c>
      <c r="C232" s="4" t="s">
        <v>6129</v>
      </c>
      <c r="D232" s="4">
        <v>3350</v>
      </c>
      <c r="E232" s="4">
        <v>3350</v>
      </c>
      <c r="F232" s="4">
        <v>3309.8</v>
      </c>
      <c r="G232" s="7">
        <f>E232+F232-D232</f>
        <v>3309.8</v>
      </c>
      <c r="H232" s="4" t="s">
        <v>3151</v>
      </c>
      <c r="I232" s="4">
        <v>20000</v>
      </c>
      <c r="J232" s="4" t="s">
        <v>4</v>
      </c>
      <c r="K232" s="4" t="s">
        <v>13</v>
      </c>
      <c r="L232" s="4" t="s">
        <v>201</v>
      </c>
      <c r="M232" s="4" t="s">
        <v>19</v>
      </c>
      <c r="O232" s="4"/>
      <c r="P232" s="14">
        <v>162803</v>
      </c>
      <c r="Q232" s="12">
        <v>341.17999999999984</v>
      </c>
      <c r="S232" s="14">
        <v>41491</v>
      </c>
      <c r="T232" s="12">
        <v>3332.6000000000004</v>
      </c>
      <c r="U232">
        <f>SUM($T$2:T232)</f>
        <v>1538970.8999999994</v>
      </c>
      <c r="W232" s="16">
        <v>41491</v>
      </c>
      <c r="X232">
        <v>1538970.8999999994</v>
      </c>
      <c r="Y232">
        <v>231</v>
      </c>
      <c r="Z232" s="18">
        <f t="shared" si="15"/>
        <v>3.696102351548499</v>
      </c>
      <c r="AA232" s="18">
        <f t="shared" si="16"/>
        <v>5.0613496932515337E-2</v>
      </c>
      <c r="AB232" t="str">
        <f t="shared" si="17"/>
        <v>A</v>
      </c>
      <c r="AI232" s="14">
        <v>162803</v>
      </c>
      <c r="AJ232" s="12">
        <v>341.17999999999984</v>
      </c>
      <c r="AK232" s="12">
        <v>341.18</v>
      </c>
      <c r="AL232" s="12">
        <v>2850</v>
      </c>
      <c r="AN232">
        <v>162803</v>
      </c>
      <c r="AO232">
        <v>341.17999999999984</v>
      </c>
      <c r="AP232">
        <v>341.18</v>
      </c>
      <c r="AQ232">
        <v>2850</v>
      </c>
      <c r="AR232">
        <f t="shared" si="18"/>
        <v>0</v>
      </c>
      <c r="AV232" s="4">
        <v>3013655</v>
      </c>
      <c r="AW232" s="4">
        <v>593673</v>
      </c>
      <c r="AX232" s="4" t="s">
        <v>6129</v>
      </c>
      <c r="AY232" s="4">
        <v>3350</v>
      </c>
      <c r="AZ232" s="4">
        <v>3350</v>
      </c>
      <c r="BA232" s="4">
        <v>3309.8</v>
      </c>
      <c r="BB232" s="7">
        <f>AZ232+BA232-AY232</f>
        <v>3309.8</v>
      </c>
      <c r="BC232" s="4" t="s">
        <v>3151</v>
      </c>
      <c r="BD232" s="4">
        <v>20000</v>
      </c>
      <c r="BE232" s="4" t="s">
        <v>4</v>
      </c>
      <c r="BF232" s="4" t="s">
        <v>13</v>
      </c>
      <c r="BG232" s="4" t="s">
        <v>201</v>
      </c>
      <c r="BH232" s="4" t="s">
        <v>19</v>
      </c>
      <c r="BI232" t="str">
        <f t="shared" si="19"/>
        <v>A</v>
      </c>
    </row>
    <row r="233" spans="1:61" ht="15.75" customHeight="1" x14ac:dyDescent="0.2">
      <c r="A233" s="4">
        <v>3029755</v>
      </c>
      <c r="B233" s="4">
        <v>157355</v>
      </c>
      <c r="C233" s="4" t="s">
        <v>7301</v>
      </c>
      <c r="D233" s="4">
        <v>5500</v>
      </c>
      <c r="E233" s="4">
        <v>5500</v>
      </c>
      <c r="F233" s="4">
        <v>3291.75</v>
      </c>
      <c r="G233" s="7">
        <f>E233+F233-D233</f>
        <v>3291.75</v>
      </c>
      <c r="H233" s="4" t="s">
        <v>2803</v>
      </c>
      <c r="I233" s="4">
        <v>100000</v>
      </c>
      <c r="J233" s="4" t="s">
        <v>4</v>
      </c>
      <c r="K233" s="4" t="s">
        <v>5</v>
      </c>
      <c r="L233" s="4" t="s">
        <v>6</v>
      </c>
      <c r="M233" s="4" t="s">
        <v>25</v>
      </c>
      <c r="O233" s="4"/>
      <c r="P233" s="14">
        <v>162860</v>
      </c>
      <c r="Q233" s="12">
        <v>906.30000000000018</v>
      </c>
      <c r="S233" s="14">
        <v>4774155</v>
      </c>
      <c r="T233" s="12">
        <v>3311.75</v>
      </c>
      <c r="U233">
        <f>SUM($T$2:T233)</f>
        <v>1542282.6499999994</v>
      </c>
      <c r="W233" s="16">
        <v>4774155</v>
      </c>
      <c r="X233">
        <v>1542282.6499999994</v>
      </c>
      <c r="Y233">
        <v>232</v>
      </c>
      <c r="Z233" s="18">
        <f t="shared" si="15"/>
        <v>3.7040560867118741</v>
      </c>
      <c r="AA233" s="18">
        <f t="shared" si="16"/>
        <v>5.0832602979842247E-2</v>
      </c>
      <c r="AB233" t="str">
        <f t="shared" si="17"/>
        <v>A</v>
      </c>
      <c r="AI233" s="14">
        <v>162860</v>
      </c>
      <c r="AJ233" s="12">
        <v>906.30000000000018</v>
      </c>
      <c r="AK233" s="12">
        <v>906.3</v>
      </c>
      <c r="AL233" s="12">
        <v>4500</v>
      </c>
      <c r="AN233">
        <v>162860</v>
      </c>
      <c r="AO233">
        <v>906.30000000000018</v>
      </c>
      <c r="AP233">
        <v>906.3</v>
      </c>
      <c r="AQ233">
        <v>4500</v>
      </c>
      <c r="AR233">
        <f t="shared" si="18"/>
        <v>0</v>
      </c>
      <c r="AV233" s="4">
        <v>3029755</v>
      </c>
      <c r="AW233" s="4">
        <v>157355</v>
      </c>
      <c r="AX233" s="4" t="s">
        <v>7301</v>
      </c>
      <c r="AY233" s="4">
        <v>5500</v>
      </c>
      <c r="AZ233" s="4">
        <v>5500</v>
      </c>
      <c r="BA233" s="4">
        <v>3291.75</v>
      </c>
      <c r="BB233" s="7">
        <f>AZ233+BA233-AY233</f>
        <v>3291.75</v>
      </c>
      <c r="BC233" s="4" t="s">
        <v>2803</v>
      </c>
      <c r="BD233" s="4">
        <v>100000</v>
      </c>
      <c r="BE233" s="4" t="s">
        <v>4</v>
      </c>
      <c r="BF233" s="4" t="s">
        <v>5</v>
      </c>
      <c r="BG233" s="4" t="s">
        <v>6</v>
      </c>
      <c r="BH233" s="4" t="s">
        <v>25</v>
      </c>
      <c r="BI233" t="str">
        <f t="shared" si="19"/>
        <v>A</v>
      </c>
    </row>
    <row r="234" spans="1:61" ht="15.75" customHeight="1" x14ac:dyDescent="0.2">
      <c r="A234" s="4">
        <v>2979453</v>
      </c>
      <c r="B234" s="4">
        <v>9006502</v>
      </c>
      <c r="C234" s="4" t="s">
        <v>3325</v>
      </c>
      <c r="D234" s="4">
        <v>1000</v>
      </c>
      <c r="E234" s="4">
        <v>1</v>
      </c>
      <c r="F234" s="4">
        <v>4275.3999999999996</v>
      </c>
      <c r="G234" s="7">
        <f>E234+F234-D234</f>
        <v>3276.3999999999996</v>
      </c>
      <c r="H234" s="4" t="s">
        <v>1869</v>
      </c>
      <c r="I234" s="4">
        <v>12000</v>
      </c>
      <c r="J234" s="4" t="s">
        <v>4</v>
      </c>
      <c r="K234" s="4" t="s">
        <v>8</v>
      </c>
      <c r="L234" s="4" t="s">
        <v>6</v>
      </c>
      <c r="M234" s="4" t="s">
        <v>159</v>
      </c>
      <c r="O234" s="4"/>
      <c r="P234" s="14">
        <v>163690</v>
      </c>
      <c r="Q234" s="12">
        <v>94.600000000000023</v>
      </c>
      <c r="S234" s="14">
        <v>157355</v>
      </c>
      <c r="T234" s="12">
        <v>3291.75</v>
      </c>
      <c r="U234">
        <f>SUM($T$2:T234)</f>
        <v>1545574.3999999994</v>
      </c>
      <c r="W234" s="16">
        <v>157355</v>
      </c>
      <c r="X234">
        <v>1545574.3999999994</v>
      </c>
      <c r="Y234">
        <v>233</v>
      </c>
      <c r="Z234" s="18">
        <f t="shared" si="15"/>
        <v>3.7119617884478262</v>
      </c>
      <c r="AA234" s="18">
        <f t="shared" si="16"/>
        <v>5.105170902716915E-2</v>
      </c>
      <c r="AB234" t="str">
        <f t="shared" si="17"/>
        <v>A</v>
      </c>
      <c r="AI234" s="14">
        <v>163690</v>
      </c>
      <c r="AJ234" s="12">
        <v>94.600000000000023</v>
      </c>
      <c r="AK234" s="12">
        <v>94.6</v>
      </c>
      <c r="AL234" s="12">
        <v>3500</v>
      </c>
      <c r="AN234">
        <v>163690</v>
      </c>
      <c r="AO234">
        <v>94.600000000000023</v>
      </c>
      <c r="AP234">
        <v>94.6</v>
      </c>
      <c r="AQ234">
        <v>3500</v>
      </c>
      <c r="AR234">
        <f t="shared" si="18"/>
        <v>0</v>
      </c>
      <c r="AV234" s="4">
        <v>2979453</v>
      </c>
      <c r="AW234" s="4">
        <v>9006502</v>
      </c>
      <c r="AX234" s="4" t="s">
        <v>3325</v>
      </c>
      <c r="AY234" s="4">
        <v>1000</v>
      </c>
      <c r="AZ234" s="4">
        <v>1</v>
      </c>
      <c r="BA234" s="4">
        <v>4275.3999999999996</v>
      </c>
      <c r="BB234" s="7">
        <f>AZ234+BA234-AY234</f>
        <v>3276.3999999999996</v>
      </c>
      <c r="BC234" s="4" t="s">
        <v>1869</v>
      </c>
      <c r="BD234" s="4">
        <v>12000</v>
      </c>
      <c r="BE234" s="4" t="s">
        <v>4</v>
      </c>
      <c r="BF234" s="4" t="s">
        <v>8</v>
      </c>
      <c r="BG234" s="4" t="s">
        <v>6</v>
      </c>
      <c r="BH234" s="4" t="s">
        <v>159</v>
      </c>
      <c r="BI234" t="str">
        <f t="shared" si="19"/>
        <v>A</v>
      </c>
    </row>
    <row r="235" spans="1:61" ht="15.75" customHeight="1" x14ac:dyDescent="0.2">
      <c r="A235" s="4">
        <v>3023294</v>
      </c>
      <c r="B235" s="4">
        <v>7529124</v>
      </c>
      <c r="C235" s="4" t="s">
        <v>6801</v>
      </c>
      <c r="D235" s="4">
        <v>2000</v>
      </c>
      <c r="E235" s="4">
        <v>2000</v>
      </c>
      <c r="F235" s="4">
        <v>3252</v>
      </c>
      <c r="G235" s="7">
        <f>E235+F235-D235</f>
        <v>3252</v>
      </c>
      <c r="H235" s="4" t="s">
        <v>6802</v>
      </c>
      <c r="I235" s="4">
        <v>16000</v>
      </c>
      <c r="J235" s="4" t="s">
        <v>4</v>
      </c>
      <c r="K235" s="4" t="s">
        <v>8</v>
      </c>
      <c r="L235" s="4" t="s">
        <v>6</v>
      </c>
      <c r="M235" s="4" t="s">
        <v>111</v>
      </c>
      <c r="O235" s="4"/>
      <c r="P235" s="14">
        <v>163916</v>
      </c>
      <c r="Q235" s="12">
        <v>650</v>
      </c>
      <c r="S235" s="14">
        <v>9006502</v>
      </c>
      <c r="T235" s="12">
        <v>3276.3999999999996</v>
      </c>
      <c r="U235">
        <f>SUM($T$2:T235)</f>
        <v>1548850.7999999993</v>
      </c>
      <c r="W235" s="16">
        <v>9006502</v>
      </c>
      <c r="X235">
        <v>1548850.7999999993</v>
      </c>
      <c r="Y235">
        <v>234</v>
      </c>
      <c r="Z235" s="18">
        <f t="shared" si="15"/>
        <v>3.7198306245282309</v>
      </c>
      <c r="AA235" s="18">
        <f t="shared" si="16"/>
        <v>5.1270815074496059E-2</v>
      </c>
      <c r="AB235" t="str">
        <f t="shared" si="17"/>
        <v>A</v>
      </c>
      <c r="AI235" s="14">
        <v>163916</v>
      </c>
      <c r="AJ235" s="12">
        <v>650</v>
      </c>
      <c r="AK235" s="12">
        <v>650</v>
      </c>
      <c r="AL235" s="12">
        <v>10000</v>
      </c>
      <c r="AN235">
        <v>163916</v>
      </c>
      <c r="AO235">
        <v>650</v>
      </c>
      <c r="AP235">
        <v>650</v>
      </c>
      <c r="AQ235">
        <v>10000</v>
      </c>
      <c r="AR235">
        <f t="shared" si="18"/>
        <v>0</v>
      </c>
      <c r="AV235" s="4">
        <v>3023294</v>
      </c>
      <c r="AW235" s="4">
        <v>7529124</v>
      </c>
      <c r="AX235" s="4" t="s">
        <v>6801</v>
      </c>
      <c r="AY235" s="4">
        <v>2000</v>
      </c>
      <c r="AZ235" s="4">
        <v>2000</v>
      </c>
      <c r="BA235" s="4">
        <v>3252</v>
      </c>
      <c r="BB235" s="7">
        <f>AZ235+BA235-AY235</f>
        <v>3252</v>
      </c>
      <c r="BC235" s="4" t="s">
        <v>6802</v>
      </c>
      <c r="BD235" s="4">
        <v>16000</v>
      </c>
      <c r="BE235" s="4" t="s">
        <v>4</v>
      </c>
      <c r="BF235" s="4" t="s">
        <v>8</v>
      </c>
      <c r="BG235" s="4" t="s">
        <v>6</v>
      </c>
      <c r="BH235" s="4" t="s">
        <v>111</v>
      </c>
      <c r="BI235" t="str">
        <f t="shared" si="19"/>
        <v>A</v>
      </c>
    </row>
    <row r="236" spans="1:61" ht="15.75" customHeight="1" x14ac:dyDescent="0.2">
      <c r="A236" s="4">
        <v>3006200</v>
      </c>
      <c r="B236" s="4">
        <v>154364</v>
      </c>
      <c r="C236" s="4" t="s">
        <v>5581</v>
      </c>
      <c r="D236" s="4">
        <v>4000</v>
      </c>
      <c r="E236" s="4">
        <v>4000</v>
      </c>
      <c r="F236" s="4">
        <v>3232.8</v>
      </c>
      <c r="G236" s="7">
        <f>E236+F236-D236</f>
        <v>3232.8</v>
      </c>
      <c r="H236" s="4" t="s">
        <v>5582</v>
      </c>
      <c r="I236" s="4">
        <v>30000</v>
      </c>
      <c r="J236" s="4" t="s">
        <v>32</v>
      </c>
      <c r="K236" s="4" t="s">
        <v>22</v>
      </c>
      <c r="M236" s="4" t="s">
        <v>25</v>
      </c>
      <c r="O236" s="4"/>
      <c r="P236" s="14">
        <v>165173</v>
      </c>
      <c r="Q236" s="12">
        <v>1.0499999999999545</v>
      </c>
      <c r="S236" s="14">
        <v>6342855</v>
      </c>
      <c r="T236" s="12">
        <v>3273.6</v>
      </c>
      <c r="U236">
        <f>SUM($T$2:T236)</f>
        <v>1552124.3999999994</v>
      </c>
      <c r="W236" s="16">
        <v>6342855</v>
      </c>
      <c r="X236">
        <v>1552124.3999999994</v>
      </c>
      <c r="Y236">
        <v>235</v>
      </c>
      <c r="Z236" s="18">
        <f t="shared" si="15"/>
        <v>3.7276927359287972</v>
      </c>
      <c r="AA236" s="18">
        <f t="shared" si="16"/>
        <v>5.1489921121822962E-2</v>
      </c>
      <c r="AB236" t="str">
        <f t="shared" si="17"/>
        <v>A</v>
      </c>
      <c r="AI236" s="14">
        <v>165173</v>
      </c>
      <c r="AJ236" s="12">
        <v>1.0499999999999545</v>
      </c>
      <c r="AK236" s="12">
        <v>1.05</v>
      </c>
      <c r="AL236" s="12">
        <v>700</v>
      </c>
      <c r="AN236">
        <v>165173</v>
      </c>
      <c r="AO236">
        <v>1.0499999999999545</v>
      </c>
      <c r="AP236">
        <v>1.05</v>
      </c>
      <c r="AQ236">
        <v>700</v>
      </c>
      <c r="AR236">
        <f t="shared" si="18"/>
        <v>0</v>
      </c>
      <c r="AV236" s="4">
        <v>3006200</v>
      </c>
      <c r="AW236" s="4">
        <v>154364</v>
      </c>
      <c r="AX236" s="4" t="s">
        <v>5581</v>
      </c>
      <c r="AY236" s="4">
        <v>4000</v>
      </c>
      <c r="AZ236" s="4">
        <v>4000</v>
      </c>
      <c r="BA236" s="4">
        <v>3232.8</v>
      </c>
      <c r="BB236" s="7">
        <f>AZ236+BA236-AY236</f>
        <v>3232.8</v>
      </c>
      <c r="BC236" s="4" t="s">
        <v>5582</v>
      </c>
      <c r="BD236" s="4">
        <v>30000</v>
      </c>
      <c r="BE236" s="4" t="s">
        <v>32</v>
      </c>
      <c r="BF236" s="4" t="s">
        <v>22</v>
      </c>
      <c r="BH236" s="4" t="s">
        <v>25</v>
      </c>
      <c r="BI236" t="str">
        <f t="shared" si="19"/>
        <v>A</v>
      </c>
    </row>
    <row r="237" spans="1:61" ht="15.75" customHeight="1" x14ac:dyDescent="0.2">
      <c r="A237" s="4">
        <v>3040045</v>
      </c>
      <c r="B237" s="4">
        <v>7295107</v>
      </c>
      <c r="C237" s="4" t="s">
        <v>8063</v>
      </c>
      <c r="D237" s="4">
        <v>9800</v>
      </c>
      <c r="E237" s="4">
        <v>9800</v>
      </c>
      <c r="F237" s="4">
        <v>3230.57</v>
      </c>
      <c r="G237" s="7">
        <f>E237+F237-D237</f>
        <v>3230.5699999999997</v>
      </c>
      <c r="H237" s="4" t="s">
        <v>830</v>
      </c>
      <c r="I237" s="4">
        <v>25000</v>
      </c>
      <c r="J237" s="4" t="s">
        <v>51</v>
      </c>
      <c r="K237" s="4" t="s">
        <v>13</v>
      </c>
      <c r="M237" s="4" t="s">
        <v>20</v>
      </c>
      <c r="O237" s="4"/>
      <c r="P237" s="14">
        <v>166864</v>
      </c>
      <c r="Q237" s="12">
        <v>1742</v>
      </c>
      <c r="S237" s="14">
        <v>7529124</v>
      </c>
      <c r="T237" s="12">
        <v>3252</v>
      </c>
      <c r="U237">
        <f>SUM($T$2:T237)</f>
        <v>1555376.3999999994</v>
      </c>
      <c r="W237" s="16">
        <v>7529124</v>
      </c>
      <c r="X237">
        <v>1555376.3999999994</v>
      </c>
      <c r="Y237">
        <v>236</v>
      </c>
      <c r="Z237" s="18">
        <f t="shared" si="15"/>
        <v>3.7355029712277461</v>
      </c>
      <c r="AA237" s="18">
        <f t="shared" si="16"/>
        <v>5.1709027169149865E-2</v>
      </c>
      <c r="AB237" t="str">
        <f t="shared" si="17"/>
        <v>A</v>
      </c>
      <c r="AI237" s="14">
        <v>166864</v>
      </c>
      <c r="AJ237" s="12">
        <v>1742</v>
      </c>
      <c r="AK237" s="12">
        <v>1742</v>
      </c>
      <c r="AL237" s="12">
        <v>2000</v>
      </c>
      <c r="AN237">
        <v>166864</v>
      </c>
      <c r="AO237">
        <v>1742</v>
      </c>
      <c r="AP237">
        <v>1742</v>
      </c>
      <c r="AQ237">
        <v>2000</v>
      </c>
      <c r="AR237">
        <f t="shared" si="18"/>
        <v>0</v>
      </c>
      <c r="AV237" s="4">
        <v>3040045</v>
      </c>
      <c r="AW237" s="4">
        <v>7295107</v>
      </c>
      <c r="AX237" s="4" t="s">
        <v>8063</v>
      </c>
      <c r="AY237" s="4">
        <v>9800</v>
      </c>
      <c r="AZ237" s="4">
        <v>9800</v>
      </c>
      <c r="BA237" s="4">
        <v>3230.57</v>
      </c>
      <c r="BB237" s="7">
        <f>AZ237+BA237-AY237</f>
        <v>3230.5699999999997</v>
      </c>
      <c r="BC237" s="4" t="s">
        <v>830</v>
      </c>
      <c r="BD237" s="4">
        <v>25000</v>
      </c>
      <c r="BE237" s="4" t="s">
        <v>51</v>
      </c>
      <c r="BF237" s="4" t="s">
        <v>13</v>
      </c>
      <c r="BH237" s="4" t="s">
        <v>20</v>
      </c>
      <c r="BI237" t="str">
        <f t="shared" si="19"/>
        <v>A</v>
      </c>
    </row>
    <row r="238" spans="1:61" ht="15.75" customHeight="1" x14ac:dyDescent="0.2">
      <c r="A238" s="4">
        <v>3035327</v>
      </c>
      <c r="B238" s="4">
        <v>4345734</v>
      </c>
      <c r="C238" s="4" t="s">
        <v>7728</v>
      </c>
      <c r="D238" s="4">
        <v>10000</v>
      </c>
      <c r="E238" s="4">
        <v>10000</v>
      </c>
      <c r="F238" s="4">
        <v>3230</v>
      </c>
      <c r="G238" s="7">
        <f>E238+F238-D238</f>
        <v>3230</v>
      </c>
      <c r="H238" s="4" t="s">
        <v>878</v>
      </c>
      <c r="I238" s="4">
        <v>15000</v>
      </c>
      <c r="J238" s="4" t="s">
        <v>4</v>
      </c>
      <c r="K238" s="4" t="s">
        <v>5</v>
      </c>
      <c r="L238" s="4" t="s">
        <v>6</v>
      </c>
      <c r="M238" s="4" t="s">
        <v>26</v>
      </c>
      <c r="O238" s="4"/>
      <c r="P238" s="14">
        <v>167445</v>
      </c>
      <c r="Q238" s="12">
        <v>2.7999999999999545</v>
      </c>
      <c r="S238" s="14">
        <v>154364</v>
      </c>
      <c r="T238" s="12">
        <v>3232.8</v>
      </c>
      <c r="U238">
        <f>SUM($T$2:T238)</f>
        <v>1558609.1999999995</v>
      </c>
      <c r="W238" s="16">
        <v>154364</v>
      </c>
      <c r="X238">
        <v>1558609.1999999995</v>
      </c>
      <c r="Y238">
        <v>237</v>
      </c>
      <c r="Z238" s="18">
        <f t="shared" si="15"/>
        <v>3.7432670944363697</v>
      </c>
      <c r="AA238" s="18">
        <f t="shared" si="16"/>
        <v>5.1928133216476775E-2</v>
      </c>
      <c r="AB238" t="str">
        <f t="shared" si="17"/>
        <v>A</v>
      </c>
      <c r="AI238" s="14">
        <v>167445</v>
      </c>
      <c r="AJ238" s="12">
        <v>2.7999999999999545</v>
      </c>
      <c r="AK238" s="12">
        <v>2.8</v>
      </c>
      <c r="AL238" s="12">
        <v>2000</v>
      </c>
      <c r="AN238">
        <v>167445</v>
      </c>
      <c r="AO238">
        <v>2.7999999999999545</v>
      </c>
      <c r="AP238">
        <v>2.8</v>
      </c>
      <c r="AQ238">
        <v>2000</v>
      </c>
      <c r="AR238">
        <f t="shared" si="18"/>
        <v>0</v>
      </c>
      <c r="AV238" s="4">
        <v>3035327</v>
      </c>
      <c r="AW238" s="4">
        <v>4345734</v>
      </c>
      <c r="AX238" s="4" t="s">
        <v>7728</v>
      </c>
      <c r="AY238" s="4">
        <v>10000</v>
      </c>
      <c r="AZ238" s="4">
        <v>10000</v>
      </c>
      <c r="BA238" s="4">
        <v>3230</v>
      </c>
      <c r="BB238" s="7">
        <f>AZ238+BA238-AY238</f>
        <v>3230</v>
      </c>
      <c r="BC238" s="4" t="s">
        <v>878</v>
      </c>
      <c r="BD238" s="4">
        <v>15000</v>
      </c>
      <c r="BE238" s="4" t="s">
        <v>4</v>
      </c>
      <c r="BF238" s="4" t="s">
        <v>5</v>
      </c>
      <c r="BG238" s="4" t="s">
        <v>6</v>
      </c>
      <c r="BH238" s="4" t="s">
        <v>26</v>
      </c>
      <c r="BI238" t="str">
        <f t="shared" si="19"/>
        <v>A</v>
      </c>
    </row>
    <row r="239" spans="1:61" ht="15.75" customHeight="1" x14ac:dyDescent="0.2">
      <c r="A239" s="4">
        <v>3031365</v>
      </c>
      <c r="B239" s="4">
        <v>643050</v>
      </c>
      <c r="C239" s="4" t="s">
        <v>7415</v>
      </c>
      <c r="D239" s="4">
        <v>5000</v>
      </c>
      <c r="E239" s="4">
        <v>2060</v>
      </c>
      <c r="F239" s="4">
        <v>6160</v>
      </c>
      <c r="G239" s="7">
        <f>E239+F239-D239</f>
        <v>3220</v>
      </c>
      <c r="H239" s="4" t="s">
        <v>7416</v>
      </c>
      <c r="I239" s="4">
        <v>13000</v>
      </c>
      <c r="J239" s="4" t="s">
        <v>4</v>
      </c>
      <c r="K239" s="4" t="s">
        <v>13</v>
      </c>
      <c r="L239" s="4" t="s">
        <v>9</v>
      </c>
      <c r="M239" s="4" t="s">
        <v>159</v>
      </c>
      <c r="O239" s="4"/>
      <c r="P239" s="14">
        <v>169411</v>
      </c>
      <c r="Q239" s="12">
        <v>304</v>
      </c>
      <c r="S239" s="14">
        <v>4345734</v>
      </c>
      <c r="T239" s="12">
        <v>3230</v>
      </c>
      <c r="U239">
        <f>SUM($T$2:T239)</f>
        <v>1561839.1999999995</v>
      </c>
      <c r="W239" s="16">
        <v>4345734</v>
      </c>
      <c r="X239">
        <v>1561839.1999999995</v>
      </c>
      <c r="Y239">
        <v>238</v>
      </c>
      <c r="Z239" s="18">
        <f t="shared" si="15"/>
        <v>3.7510244929651542</v>
      </c>
      <c r="AA239" s="18">
        <f t="shared" si="16"/>
        <v>5.2147239263803678E-2</v>
      </c>
      <c r="AB239" t="str">
        <f t="shared" si="17"/>
        <v>A</v>
      </c>
      <c r="AI239" s="14">
        <v>169411</v>
      </c>
      <c r="AJ239" s="12">
        <v>304</v>
      </c>
      <c r="AK239" s="12">
        <v>304</v>
      </c>
      <c r="AL239" s="12">
        <v>10000</v>
      </c>
      <c r="AN239">
        <v>169411</v>
      </c>
      <c r="AO239">
        <v>304</v>
      </c>
      <c r="AP239">
        <v>304</v>
      </c>
      <c r="AQ239">
        <v>10000</v>
      </c>
      <c r="AR239">
        <f t="shared" si="18"/>
        <v>0</v>
      </c>
      <c r="AV239" s="4">
        <v>3031365</v>
      </c>
      <c r="AW239" s="4">
        <v>643050</v>
      </c>
      <c r="AX239" s="4" t="s">
        <v>7415</v>
      </c>
      <c r="AY239" s="4">
        <v>5000</v>
      </c>
      <c r="AZ239" s="4">
        <v>2060</v>
      </c>
      <c r="BA239" s="4">
        <v>6160</v>
      </c>
      <c r="BB239" s="7">
        <f>AZ239+BA239-AY239</f>
        <v>3220</v>
      </c>
      <c r="BC239" s="4" t="s">
        <v>7416</v>
      </c>
      <c r="BD239" s="4">
        <v>13000</v>
      </c>
      <c r="BE239" s="4" t="s">
        <v>4</v>
      </c>
      <c r="BF239" s="4" t="s">
        <v>13</v>
      </c>
      <c r="BG239" s="4" t="s">
        <v>9</v>
      </c>
      <c r="BH239" s="4" t="s">
        <v>159</v>
      </c>
      <c r="BI239" t="str">
        <f t="shared" si="19"/>
        <v>A</v>
      </c>
    </row>
    <row r="240" spans="1:61" ht="15.75" customHeight="1" x14ac:dyDescent="0.2">
      <c r="A240" s="4">
        <v>3036818</v>
      </c>
      <c r="B240" s="4">
        <v>5753574</v>
      </c>
      <c r="C240" s="4" t="s">
        <v>7831</v>
      </c>
      <c r="D240" s="4">
        <v>10000</v>
      </c>
      <c r="E240" s="4">
        <v>10000</v>
      </c>
      <c r="F240" s="4">
        <v>3220</v>
      </c>
      <c r="G240" s="7">
        <f>E240+F240-D240</f>
        <v>3220</v>
      </c>
      <c r="H240" s="4" t="s">
        <v>7832</v>
      </c>
      <c r="I240" s="4">
        <v>5000</v>
      </c>
      <c r="J240" s="4" t="s">
        <v>4</v>
      </c>
      <c r="K240" s="4" t="s">
        <v>8</v>
      </c>
      <c r="L240" s="4" t="s">
        <v>6</v>
      </c>
      <c r="M240" s="4" t="s">
        <v>111</v>
      </c>
      <c r="O240" s="4"/>
      <c r="P240" s="14">
        <v>169687</v>
      </c>
      <c r="Q240" s="12">
        <v>114</v>
      </c>
      <c r="S240" s="14">
        <v>643050</v>
      </c>
      <c r="T240" s="12">
        <v>3220</v>
      </c>
      <c r="U240">
        <f>SUM($T$2:T240)</f>
        <v>1565059.1999999995</v>
      </c>
      <c r="W240" s="16">
        <v>643050</v>
      </c>
      <c r="X240">
        <v>1565059.1999999995</v>
      </c>
      <c r="Y240">
        <v>239</v>
      </c>
      <c r="Z240" s="18">
        <f t="shared" si="15"/>
        <v>3.7587578747802266</v>
      </c>
      <c r="AA240" s="18">
        <f t="shared" si="16"/>
        <v>5.2366345311130588E-2</v>
      </c>
      <c r="AB240" t="str">
        <f t="shared" si="17"/>
        <v>A</v>
      </c>
      <c r="AI240" s="14">
        <v>169687</v>
      </c>
      <c r="AJ240" s="12">
        <v>114</v>
      </c>
      <c r="AK240" s="12">
        <v>114</v>
      </c>
      <c r="AL240" s="12">
        <v>2150</v>
      </c>
      <c r="AN240">
        <v>169687</v>
      </c>
      <c r="AO240">
        <v>114</v>
      </c>
      <c r="AP240">
        <v>114</v>
      </c>
      <c r="AQ240">
        <v>2150</v>
      </c>
      <c r="AR240">
        <f t="shared" si="18"/>
        <v>0</v>
      </c>
      <c r="AV240" s="4">
        <v>3036818</v>
      </c>
      <c r="AW240" s="4">
        <v>5753574</v>
      </c>
      <c r="AX240" s="4" t="s">
        <v>7831</v>
      </c>
      <c r="AY240" s="4">
        <v>10000</v>
      </c>
      <c r="AZ240" s="4">
        <v>10000</v>
      </c>
      <c r="BA240" s="4">
        <v>3220</v>
      </c>
      <c r="BB240" s="7">
        <f>AZ240+BA240-AY240</f>
        <v>3220</v>
      </c>
      <c r="BC240" s="4" t="s">
        <v>7832</v>
      </c>
      <c r="BD240" s="4">
        <v>5000</v>
      </c>
      <c r="BE240" s="4" t="s">
        <v>4</v>
      </c>
      <c r="BF240" s="4" t="s">
        <v>8</v>
      </c>
      <c r="BG240" s="4" t="s">
        <v>6</v>
      </c>
      <c r="BH240" s="4" t="s">
        <v>111</v>
      </c>
      <c r="BI240" t="str">
        <f t="shared" si="19"/>
        <v>A</v>
      </c>
    </row>
    <row r="241" spans="1:61" ht="15.75" customHeight="1" x14ac:dyDescent="0.2">
      <c r="A241" s="4">
        <v>3031603</v>
      </c>
      <c r="B241" s="4">
        <v>137493</v>
      </c>
      <c r="C241" s="4" t="s">
        <v>7438</v>
      </c>
      <c r="D241" s="4">
        <v>2000</v>
      </c>
      <c r="E241" s="4">
        <v>2000</v>
      </c>
      <c r="F241" s="4">
        <v>3206.95</v>
      </c>
      <c r="G241" s="7">
        <f>E241+F241-D241</f>
        <v>3206.95</v>
      </c>
      <c r="H241" s="4" t="s">
        <v>7439</v>
      </c>
      <c r="I241" s="4">
        <v>20000</v>
      </c>
      <c r="J241" s="4" t="s">
        <v>32</v>
      </c>
      <c r="K241" s="4" t="s">
        <v>8</v>
      </c>
      <c r="M241" s="4" t="s">
        <v>65</v>
      </c>
      <c r="O241" s="4"/>
      <c r="P241" s="14">
        <v>170910</v>
      </c>
      <c r="Q241" s="12">
        <v>-500</v>
      </c>
      <c r="S241" s="14">
        <v>5753574</v>
      </c>
      <c r="T241" s="12">
        <v>3220</v>
      </c>
      <c r="U241">
        <f>SUM($T$2:T241)</f>
        <v>1568279.1999999995</v>
      </c>
      <c r="W241" s="16">
        <v>5753574</v>
      </c>
      <c r="X241">
        <v>1568279.1999999995</v>
      </c>
      <c r="Y241">
        <v>240</v>
      </c>
      <c r="Z241" s="18">
        <f t="shared" si="15"/>
        <v>3.7664912565952995</v>
      </c>
      <c r="AA241" s="18">
        <f t="shared" si="16"/>
        <v>5.2585451358457491E-2</v>
      </c>
      <c r="AB241" t="str">
        <f t="shared" si="17"/>
        <v>A</v>
      </c>
      <c r="AI241" s="14">
        <v>170910</v>
      </c>
      <c r="AJ241" s="12">
        <v>-500</v>
      </c>
      <c r="AK241" s="12">
        <v>0</v>
      </c>
      <c r="AL241" s="12">
        <v>0</v>
      </c>
      <c r="AN241">
        <v>170910</v>
      </c>
      <c r="AO241">
        <v>-500</v>
      </c>
      <c r="AP241">
        <v>0</v>
      </c>
      <c r="AQ241">
        <v>0</v>
      </c>
      <c r="AR241">
        <f t="shared" si="18"/>
        <v>0</v>
      </c>
      <c r="AV241" s="4">
        <v>3031603</v>
      </c>
      <c r="AW241" s="4">
        <v>137493</v>
      </c>
      <c r="AX241" s="4" t="s">
        <v>7438</v>
      </c>
      <c r="AY241" s="4">
        <v>2000</v>
      </c>
      <c r="AZ241" s="4">
        <v>2000</v>
      </c>
      <c r="BA241" s="4">
        <v>3206.95</v>
      </c>
      <c r="BB241" s="7">
        <f>AZ241+BA241-AY241</f>
        <v>3206.95</v>
      </c>
      <c r="BC241" s="4" t="s">
        <v>7439</v>
      </c>
      <c r="BD241" s="4">
        <v>20000</v>
      </c>
      <c r="BE241" s="4" t="s">
        <v>32</v>
      </c>
      <c r="BF241" s="4" t="s">
        <v>8</v>
      </c>
      <c r="BH241" s="4" t="s">
        <v>65</v>
      </c>
      <c r="BI241" t="str">
        <f t="shared" si="19"/>
        <v>A</v>
      </c>
    </row>
    <row r="242" spans="1:61" ht="15.75" customHeight="1" x14ac:dyDescent="0.2">
      <c r="A242" s="4">
        <v>3019682</v>
      </c>
      <c r="B242" s="4">
        <v>8053676</v>
      </c>
      <c r="C242" s="4" t="s">
        <v>6517</v>
      </c>
      <c r="D242" s="4">
        <v>2500</v>
      </c>
      <c r="E242" s="4">
        <v>2500</v>
      </c>
      <c r="F242" s="4">
        <v>3202.5</v>
      </c>
      <c r="G242" s="7">
        <f>E242+F242-D242</f>
        <v>3202.5</v>
      </c>
      <c r="H242" s="4" t="s">
        <v>6518</v>
      </c>
      <c r="I242" s="4">
        <v>10000</v>
      </c>
      <c r="J242" s="4" t="s">
        <v>4</v>
      </c>
      <c r="K242" s="4" t="s">
        <v>13</v>
      </c>
      <c r="L242" s="4" t="s">
        <v>6</v>
      </c>
      <c r="M242" s="4" t="s">
        <v>25</v>
      </c>
      <c r="O242" s="4"/>
      <c r="P242" s="14">
        <v>172367</v>
      </c>
      <c r="Q242" s="12">
        <v>256.5</v>
      </c>
      <c r="S242" s="14">
        <v>137493</v>
      </c>
      <c r="T242" s="12">
        <v>3206.95</v>
      </c>
      <c r="U242">
        <f>SUM($T$2:T242)</f>
        <v>1571486.1499999994</v>
      </c>
      <c r="W242" s="16">
        <v>137493</v>
      </c>
      <c r="X242">
        <v>1571486.1499999994</v>
      </c>
      <c r="Y242">
        <v>241</v>
      </c>
      <c r="Z242" s="18">
        <f t="shared" si="15"/>
        <v>3.7741932965989786</v>
      </c>
      <c r="AA242" s="18">
        <f t="shared" si="16"/>
        <v>5.2804557405784401E-2</v>
      </c>
      <c r="AB242" t="str">
        <f t="shared" si="17"/>
        <v>A</v>
      </c>
      <c r="AI242" s="14">
        <v>172367</v>
      </c>
      <c r="AJ242" s="12">
        <v>256.5</v>
      </c>
      <c r="AK242" s="12">
        <v>256.5</v>
      </c>
      <c r="AL242" s="12">
        <v>1500</v>
      </c>
      <c r="AN242">
        <v>172367</v>
      </c>
      <c r="AO242">
        <v>256.5</v>
      </c>
      <c r="AP242">
        <v>256.5</v>
      </c>
      <c r="AQ242">
        <v>1500</v>
      </c>
      <c r="AR242">
        <f t="shared" si="18"/>
        <v>0</v>
      </c>
      <c r="AV242" s="4">
        <v>3019682</v>
      </c>
      <c r="AW242" s="4">
        <v>8053676</v>
      </c>
      <c r="AX242" s="4" t="s">
        <v>6517</v>
      </c>
      <c r="AY242" s="4">
        <v>2500</v>
      </c>
      <c r="AZ242" s="4">
        <v>2500</v>
      </c>
      <c r="BA242" s="4">
        <v>3202.5</v>
      </c>
      <c r="BB242" s="7">
        <f>AZ242+BA242-AY242</f>
        <v>3202.5</v>
      </c>
      <c r="BC242" s="4" t="s">
        <v>6518</v>
      </c>
      <c r="BD242" s="4">
        <v>10000</v>
      </c>
      <c r="BE242" s="4" t="s">
        <v>4</v>
      </c>
      <c r="BF242" s="4" t="s">
        <v>13</v>
      </c>
      <c r="BG242" s="4" t="s">
        <v>6</v>
      </c>
      <c r="BH242" s="4" t="s">
        <v>25</v>
      </c>
      <c r="BI242" t="str">
        <f t="shared" si="19"/>
        <v>A</v>
      </c>
    </row>
    <row r="243" spans="1:61" ht="15.75" customHeight="1" x14ac:dyDescent="0.2">
      <c r="A243" s="4">
        <v>3030546</v>
      </c>
      <c r="B243" s="4">
        <v>277662</v>
      </c>
      <c r="C243" s="4" t="s">
        <v>7343</v>
      </c>
      <c r="D243" s="4">
        <v>10000</v>
      </c>
      <c r="E243" s="4">
        <v>10000</v>
      </c>
      <c r="F243" s="4">
        <v>3192</v>
      </c>
      <c r="G243" s="7">
        <f>E243+F243-D243</f>
        <v>3192</v>
      </c>
      <c r="H243" s="4" t="s">
        <v>7344</v>
      </c>
      <c r="I243" s="4">
        <v>18000</v>
      </c>
      <c r="J243" s="4" t="s">
        <v>4</v>
      </c>
      <c r="K243" s="4" t="s">
        <v>5</v>
      </c>
      <c r="L243" s="4" t="s">
        <v>6</v>
      </c>
      <c r="M243" s="4" t="s">
        <v>25</v>
      </c>
      <c r="O243" s="4"/>
      <c r="P243" s="14">
        <v>175020</v>
      </c>
      <c r="Q243" s="12">
        <v>2416.7600000000002</v>
      </c>
      <c r="S243" s="14">
        <v>8053676</v>
      </c>
      <c r="T243" s="12">
        <v>3202.5</v>
      </c>
      <c r="U243">
        <f>SUM($T$2:T243)</f>
        <v>1574688.6499999994</v>
      </c>
      <c r="W243" s="16">
        <v>8053676</v>
      </c>
      <c r="X243">
        <v>1574688.6499999994</v>
      </c>
      <c r="Y243">
        <v>242</v>
      </c>
      <c r="Z243" s="18">
        <f t="shared" si="15"/>
        <v>3.7818846491650566</v>
      </c>
      <c r="AA243" s="18">
        <f t="shared" si="16"/>
        <v>5.3023663453111304E-2</v>
      </c>
      <c r="AB243" t="str">
        <f t="shared" si="17"/>
        <v>A</v>
      </c>
      <c r="AI243" s="14">
        <v>175020</v>
      </c>
      <c r="AJ243" s="12">
        <v>2416.7600000000002</v>
      </c>
      <c r="AK243" s="12">
        <v>2416.7600000000002</v>
      </c>
      <c r="AL243" s="12">
        <v>2450</v>
      </c>
      <c r="AN243">
        <v>175020</v>
      </c>
      <c r="AO243">
        <v>2416.7600000000002</v>
      </c>
      <c r="AP243">
        <v>2416.7600000000002</v>
      </c>
      <c r="AQ243">
        <v>2450</v>
      </c>
      <c r="AR243">
        <f t="shared" si="18"/>
        <v>0</v>
      </c>
      <c r="AV243" s="4">
        <v>3030546</v>
      </c>
      <c r="AW243" s="4">
        <v>277662</v>
      </c>
      <c r="AX243" s="4" t="s">
        <v>7343</v>
      </c>
      <c r="AY243" s="4">
        <v>10000</v>
      </c>
      <c r="AZ243" s="4">
        <v>10000</v>
      </c>
      <c r="BA243" s="4">
        <v>3192</v>
      </c>
      <c r="BB243" s="7">
        <f>AZ243+BA243-AY243</f>
        <v>3192</v>
      </c>
      <c r="BC243" s="4" t="s">
        <v>7344</v>
      </c>
      <c r="BD243" s="4">
        <v>18000</v>
      </c>
      <c r="BE243" s="4" t="s">
        <v>4</v>
      </c>
      <c r="BF243" s="4" t="s">
        <v>5</v>
      </c>
      <c r="BG243" s="4" t="s">
        <v>6</v>
      </c>
      <c r="BH243" s="4" t="s">
        <v>25</v>
      </c>
      <c r="BI243" t="str">
        <f t="shared" si="19"/>
        <v>A</v>
      </c>
    </row>
    <row r="244" spans="1:61" ht="15.75" customHeight="1" x14ac:dyDescent="0.2">
      <c r="A244" s="4">
        <v>2960651</v>
      </c>
      <c r="B244" s="4">
        <v>355527</v>
      </c>
      <c r="C244" s="4" t="s">
        <v>1609</v>
      </c>
      <c r="D244" s="4">
        <v>3450</v>
      </c>
      <c r="E244" s="4">
        <v>3450</v>
      </c>
      <c r="F244" s="4">
        <v>3162.96</v>
      </c>
      <c r="G244" s="7">
        <f>E244+F244-D244</f>
        <v>3162.96</v>
      </c>
      <c r="H244" s="4" t="s">
        <v>1610</v>
      </c>
      <c r="I244" s="4">
        <v>31000</v>
      </c>
      <c r="J244" s="4" t="s">
        <v>4</v>
      </c>
      <c r="K244" s="4" t="s">
        <v>13</v>
      </c>
      <c r="L244" s="4" t="s">
        <v>6</v>
      </c>
      <c r="M244" s="4" t="s">
        <v>25</v>
      </c>
      <c r="O244" s="4"/>
      <c r="P244" s="14">
        <v>175360</v>
      </c>
      <c r="Q244" s="12">
        <v>648</v>
      </c>
      <c r="S244" s="14">
        <v>277662</v>
      </c>
      <c r="T244" s="12">
        <v>3192</v>
      </c>
      <c r="U244">
        <f>SUM($T$2:T244)</f>
        <v>1577880.6499999994</v>
      </c>
      <c r="W244" s="16">
        <v>277662</v>
      </c>
      <c r="X244">
        <v>1577880.6499999994</v>
      </c>
      <c r="Y244">
        <v>243</v>
      </c>
      <c r="Z244" s="18">
        <f t="shared" si="15"/>
        <v>3.7895507841817375</v>
      </c>
      <c r="AA244" s="18">
        <f t="shared" si="16"/>
        <v>5.3242769500438214E-2</v>
      </c>
      <c r="AB244" t="str">
        <f t="shared" si="17"/>
        <v>A</v>
      </c>
      <c r="AI244" s="14">
        <v>175360</v>
      </c>
      <c r="AJ244" s="12">
        <v>648</v>
      </c>
      <c r="AK244" s="12">
        <v>648</v>
      </c>
      <c r="AL244" s="12">
        <v>1500</v>
      </c>
      <c r="AN244">
        <v>175360</v>
      </c>
      <c r="AO244">
        <v>648</v>
      </c>
      <c r="AP244">
        <v>648</v>
      </c>
      <c r="AQ244">
        <v>1500</v>
      </c>
      <c r="AR244">
        <f t="shared" si="18"/>
        <v>0</v>
      </c>
      <c r="AV244" s="4">
        <v>2960651</v>
      </c>
      <c r="AW244" s="4">
        <v>355527</v>
      </c>
      <c r="AX244" s="4" t="s">
        <v>1609</v>
      </c>
      <c r="AY244" s="4">
        <v>3450</v>
      </c>
      <c r="AZ244" s="4">
        <v>3450</v>
      </c>
      <c r="BA244" s="4">
        <v>3162.96</v>
      </c>
      <c r="BB244" s="7">
        <f>AZ244+BA244-AY244</f>
        <v>3162.96</v>
      </c>
      <c r="BC244" s="4" t="s">
        <v>1610</v>
      </c>
      <c r="BD244" s="4">
        <v>31000</v>
      </c>
      <c r="BE244" s="4" t="s">
        <v>4</v>
      </c>
      <c r="BF244" s="4" t="s">
        <v>13</v>
      </c>
      <c r="BG244" s="4" t="s">
        <v>6</v>
      </c>
      <c r="BH244" s="4" t="s">
        <v>25</v>
      </c>
      <c r="BI244" t="str">
        <f t="shared" si="19"/>
        <v>A</v>
      </c>
    </row>
    <row r="245" spans="1:61" ht="15.75" customHeight="1" x14ac:dyDescent="0.2">
      <c r="A245" s="4">
        <v>2946504</v>
      </c>
      <c r="B245" s="4">
        <v>6878502</v>
      </c>
      <c r="C245" s="4" t="s">
        <v>254</v>
      </c>
      <c r="D245" s="4">
        <v>5000</v>
      </c>
      <c r="E245" s="4">
        <v>0</v>
      </c>
      <c r="F245" s="4">
        <v>8160</v>
      </c>
      <c r="G245" s="7">
        <f>E245+F245-D245</f>
        <v>3160</v>
      </c>
      <c r="H245" s="4" t="s">
        <v>255</v>
      </c>
      <c r="I245" s="4">
        <v>12000</v>
      </c>
      <c r="J245" s="4" t="s">
        <v>4</v>
      </c>
      <c r="K245" s="4" t="s">
        <v>5</v>
      </c>
      <c r="L245" s="4" t="s">
        <v>6</v>
      </c>
      <c r="M245" s="4" t="s">
        <v>25</v>
      </c>
      <c r="O245" s="4"/>
      <c r="P245" s="14">
        <v>177182</v>
      </c>
      <c r="Q245" s="12">
        <v>0.55000000000001137</v>
      </c>
      <c r="S245" s="14">
        <v>355527</v>
      </c>
      <c r="T245" s="12">
        <v>3162.96</v>
      </c>
      <c r="U245">
        <f>SUM($T$2:T245)</f>
        <v>1581043.6099999994</v>
      </c>
      <c r="W245" s="16">
        <v>355527</v>
      </c>
      <c r="X245">
        <v>1581043.6099999994</v>
      </c>
      <c r="Y245">
        <v>244</v>
      </c>
      <c r="Z245" s="18">
        <f t="shared" si="15"/>
        <v>3.7971471746618004</v>
      </c>
      <c r="AA245" s="18">
        <f t="shared" si="16"/>
        <v>5.3461875547765117E-2</v>
      </c>
      <c r="AB245" t="str">
        <f t="shared" si="17"/>
        <v>A</v>
      </c>
      <c r="AI245" s="14">
        <v>177182</v>
      </c>
      <c r="AJ245" s="12">
        <v>0.55000000000001137</v>
      </c>
      <c r="AK245" s="12">
        <v>0.55000000000000004</v>
      </c>
      <c r="AL245" s="12">
        <v>500</v>
      </c>
      <c r="AN245">
        <v>177182</v>
      </c>
      <c r="AO245">
        <v>0.55000000000001137</v>
      </c>
      <c r="AP245">
        <v>0.55000000000000004</v>
      </c>
      <c r="AQ245">
        <v>500</v>
      </c>
      <c r="AR245">
        <f t="shared" si="18"/>
        <v>0</v>
      </c>
      <c r="AV245" s="4">
        <v>2946504</v>
      </c>
      <c r="AW245" s="4">
        <v>6878502</v>
      </c>
      <c r="AX245" s="4" t="s">
        <v>254</v>
      </c>
      <c r="AY245" s="4">
        <v>5000</v>
      </c>
      <c r="AZ245" s="4">
        <v>0</v>
      </c>
      <c r="BA245" s="4">
        <v>8160</v>
      </c>
      <c r="BB245" s="7">
        <f>AZ245+BA245-AY245</f>
        <v>3160</v>
      </c>
      <c r="BC245" s="4" t="s">
        <v>255</v>
      </c>
      <c r="BD245" s="4">
        <v>12000</v>
      </c>
      <c r="BE245" s="4" t="s">
        <v>4</v>
      </c>
      <c r="BF245" s="4" t="s">
        <v>5</v>
      </c>
      <c r="BG245" s="4" t="s">
        <v>6</v>
      </c>
      <c r="BH245" s="4" t="s">
        <v>25</v>
      </c>
      <c r="BI245" t="str">
        <f t="shared" si="19"/>
        <v>A</v>
      </c>
    </row>
    <row r="246" spans="1:61" ht="15.75" customHeight="1" x14ac:dyDescent="0.2">
      <c r="A246" s="4">
        <v>2983912</v>
      </c>
      <c r="B246" s="4">
        <v>7272553</v>
      </c>
      <c r="C246" s="4" t="s">
        <v>3666</v>
      </c>
      <c r="D246" s="4">
        <v>8000</v>
      </c>
      <c r="E246" s="4">
        <v>8000</v>
      </c>
      <c r="F246" s="4">
        <v>3146.4</v>
      </c>
      <c r="G246" s="7">
        <f>E246+F246-D246</f>
        <v>3146.3999999999996</v>
      </c>
      <c r="H246" s="4" t="s">
        <v>3667</v>
      </c>
      <c r="I246" s="4">
        <v>40000</v>
      </c>
      <c r="J246" s="4" t="s">
        <v>4</v>
      </c>
      <c r="K246" s="4" t="s">
        <v>13</v>
      </c>
      <c r="L246" s="4" t="s">
        <v>6</v>
      </c>
      <c r="M246" s="4" t="s">
        <v>25</v>
      </c>
      <c r="O246" s="4"/>
      <c r="P246" s="14">
        <v>178143</v>
      </c>
      <c r="Q246" s="12">
        <v>0.20000000000004547</v>
      </c>
      <c r="S246" s="14">
        <v>6878502</v>
      </c>
      <c r="T246" s="12">
        <v>3160</v>
      </c>
      <c r="U246">
        <f>SUM($T$2:T246)</f>
        <v>1584203.6099999994</v>
      </c>
      <c r="W246" s="16">
        <v>6878502</v>
      </c>
      <c r="X246">
        <v>1584203.6099999994</v>
      </c>
      <c r="Y246">
        <v>245</v>
      </c>
      <c r="Z246" s="18">
        <f t="shared" si="15"/>
        <v>3.8047364561946044</v>
      </c>
      <c r="AA246" s="18">
        <f t="shared" si="16"/>
        <v>5.3680981595092027E-2</v>
      </c>
      <c r="AB246" t="str">
        <f t="shared" si="17"/>
        <v>A</v>
      </c>
      <c r="AI246" s="14">
        <v>178143</v>
      </c>
      <c r="AJ246" s="12">
        <v>0.20000000000004547</v>
      </c>
      <c r="AK246" s="12">
        <v>0.2</v>
      </c>
      <c r="AL246" s="12">
        <v>1000</v>
      </c>
      <c r="AN246">
        <v>178143</v>
      </c>
      <c r="AO246">
        <v>0.20000000000004547</v>
      </c>
      <c r="AP246">
        <v>0.2</v>
      </c>
      <c r="AQ246">
        <v>1000</v>
      </c>
      <c r="AR246">
        <f t="shared" si="18"/>
        <v>0</v>
      </c>
      <c r="AV246" s="4">
        <v>2983912</v>
      </c>
      <c r="AW246" s="4">
        <v>7272553</v>
      </c>
      <c r="AX246" s="4" t="s">
        <v>3666</v>
      </c>
      <c r="AY246" s="4">
        <v>8000</v>
      </c>
      <c r="AZ246" s="4">
        <v>8000</v>
      </c>
      <c r="BA246" s="4">
        <v>3146.4</v>
      </c>
      <c r="BB246" s="7">
        <f>AZ246+BA246-AY246</f>
        <v>3146.3999999999996</v>
      </c>
      <c r="BC246" s="4" t="s">
        <v>3667</v>
      </c>
      <c r="BD246" s="4">
        <v>40000</v>
      </c>
      <c r="BE246" s="4" t="s">
        <v>4</v>
      </c>
      <c r="BF246" s="4" t="s">
        <v>13</v>
      </c>
      <c r="BG246" s="4" t="s">
        <v>6</v>
      </c>
      <c r="BH246" s="4" t="s">
        <v>25</v>
      </c>
      <c r="BI246" t="str">
        <f t="shared" si="19"/>
        <v>A</v>
      </c>
    </row>
    <row r="247" spans="1:61" ht="15.75" customHeight="1" x14ac:dyDescent="0.2">
      <c r="A247" s="4">
        <v>3022587</v>
      </c>
      <c r="B247" s="4">
        <v>9122709</v>
      </c>
      <c r="C247" s="4" t="s">
        <v>6758</v>
      </c>
      <c r="D247" s="4">
        <v>3000</v>
      </c>
      <c r="E247" s="4">
        <v>3000</v>
      </c>
      <c r="F247" s="4">
        <v>3136.5</v>
      </c>
      <c r="G247" s="7">
        <f>E247+F247-D247</f>
        <v>3136.5</v>
      </c>
      <c r="H247" s="4" t="s">
        <v>6759</v>
      </c>
      <c r="I247" s="4">
        <v>5000</v>
      </c>
      <c r="J247" s="4" t="s">
        <v>4</v>
      </c>
      <c r="K247" s="4" t="s">
        <v>8</v>
      </c>
      <c r="L247" s="4" t="s">
        <v>6</v>
      </c>
      <c r="M247" s="4" t="s">
        <v>35</v>
      </c>
      <c r="O247" s="4"/>
      <c r="P247" s="14">
        <v>178594</v>
      </c>
      <c r="Q247" s="12">
        <v>-1000</v>
      </c>
      <c r="S247" s="14">
        <v>7272553</v>
      </c>
      <c r="T247" s="12">
        <v>3146.3999999999996</v>
      </c>
      <c r="U247">
        <f>SUM($T$2:T247)</f>
        <v>1587350.0099999993</v>
      </c>
      <c r="W247" s="16">
        <v>7272553</v>
      </c>
      <c r="X247">
        <v>1587350.0099999993</v>
      </c>
      <c r="Y247">
        <v>246</v>
      </c>
      <c r="Z247" s="18">
        <f t="shared" si="15"/>
        <v>3.8122930749967612</v>
      </c>
      <c r="AA247" s="18">
        <f t="shared" si="16"/>
        <v>5.390008764241893E-2</v>
      </c>
      <c r="AB247" t="str">
        <f t="shared" si="17"/>
        <v>A</v>
      </c>
      <c r="AI247" s="14">
        <v>178594</v>
      </c>
      <c r="AJ247" s="12">
        <v>-1000</v>
      </c>
      <c r="AK247" s="12">
        <v>0</v>
      </c>
      <c r="AL247" s="12">
        <v>0</v>
      </c>
      <c r="AN247">
        <v>178594</v>
      </c>
      <c r="AO247">
        <v>-1000</v>
      </c>
      <c r="AP247">
        <v>0</v>
      </c>
      <c r="AQ247">
        <v>0</v>
      </c>
      <c r="AR247">
        <f t="shared" si="18"/>
        <v>0</v>
      </c>
      <c r="AV247" s="4">
        <v>3022587</v>
      </c>
      <c r="AW247" s="4">
        <v>9122709</v>
      </c>
      <c r="AX247" s="4" t="s">
        <v>6758</v>
      </c>
      <c r="AY247" s="4">
        <v>3000</v>
      </c>
      <c r="AZ247" s="4">
        <v>3000</v>
      </c>
      <c r="BA247" s="4">
        <v>3136.5</v>
      </c>
      <c r="BB247" s="7">
        <f>AZ247+BA247-AY247</f>
        <v>3136.5</v>
      </c>
      <c r="BC247" s="4" t="s">
        <v>6759</v>
      </c>
      <c r="BD247" s="4">
        <v>5000</v>
      </c>
      <c r="BE247" s="4" t="s">
        <v>4</v>
      </c>
      <c r="BF247" s="4" t="s">
        <v>8</v>
      </c>
      <c r="BG247" s="4" t="s">
        <v>6</v>
      </c>
      <c r="BH247" s="4" t="s">
        <v>35</v>
      </c>
      <c r="BI247" t="str">
        <f t="shared" si="19"/>
        <v>A</v>
      </c>
    </row>
    <row r="248" spans="1:61" ht="15.75" customHeight="1" x14ac:dyDescent="0.2">
      <c r="A248" s="4">
        <v>3026850</v>
      </c>
      <c r="B248" s="4">
        <v>7925492</v>
      </c>
      <c r="C248" s="4" t="s">
        <v>7077</v>
      </c>
      <c r="D248" s="4">
        <v>3000</v>
      </c>
      <c r="E248" s="4">
        <v>3000</v>
      </c>
      <c r="F248" s="4">
        <v>3135</v>
      </c>
      <c r="G248" s="7">
        <f>E248+F248-D248</f>
        <v>3135</v>
      </c>
      <c r="H248" s="4" t="s">
        <v>7078</v>
      </c>
      <c r="I248" s="4">
        <v>2000</v>
      </c>
      <c r="J248" s="4" t="s">
        <v>51</v>
      </c>
      <c r="K248" s="4" t="s">
        <v>13</v>
      </c>
      <c r="M248" s="4" t="s">
        <v>47</v>
      </c>
      <c r="O248" s="4"/>
      <c r="P248" s="14">
        <v>181661</v>
      </c>
      <c r="Q248" s="12">
        <v>-4160</v>
      </c>
      <c r="S248" s="14">
        <v>9122709</v>
      </c>
      <c r="T248" s="12">
        <v>3136.5</v>
      </c>
      <c r="U248">
        <f>SUM($T$2:T248)</f>
        <v>1590486.5099999993</v>
      </c>
      <c r="W248" s="16">
        <v>9122709</v>
      </c>
      <c r="X248">
        <v>1590486.5099999993</v>
      </c>
      <c r="Y248">
        <v>247</v>
      </c>
      <c r="Z248" s="18">
        <f t="shared" si="15"/>
        <v>3.8198259172523437</v>
      </c>
      <c r="AA248" s="18">
        <f t="shared" si="16"/>
        <v>5.411919368974584E-2</v>
      </c>
      <c r="AB248" t="str">
        <f t="shared" si="17"/>
        <v>A</v>
      </c>
      <c r="AI248" s="14">
        <v>181661</v>
      </c>
      <c r="AJ248" s="12">
        <v>-4160</v>
      </c>
      <c r="AK248" s="12">
        <v>3840</v>
      </c>
      <c r="AL248" s="12">
        <v>0</v>
      </c>
      <c r="AN248">
        <v>181661</v>
      </c>
      <c r="AO248">
        <v>-4160</v>
      </c>
      <c r="AP248">
        <v>3840</v>
      </c>
      <c r="AQ248">
        <v>0</v>
      </c>
      <c r="AR248">
        <f t="shared" si="18"/>
        <v>1</v>
      </c>
      <c r="AV248" s="4">
        <v>3026850</v>
      </c>
      <c r="AW248" s="4">
        <v>7925492</v>
      </c>
      <c r="AX248" s="4" t="s">
        <v>7077</v>
      </c>
      <c r="AY248" s="4">
        <v>3000</v>
      </c>
      <c r="AZ248" s="4">
        <v>3000</v>
      </c>
      <c r="BA248" s="4">
        <v>3135</v>
      </c>
      <c r="BB248" s="7">
        <f>AZ248+BA248-AY248</f>
        <v>3135</v>
      </c>
      <c r="BC248" s="4" t="s">
        <v>7078</v>
      </c>
      <c r="BD248" s="4">
        <v>2000</v>
      </c>
      <c r="BE248" s="4" t="s">
        <v>51</v>
      </c>
      <c r="BF248" s="4" t="s">
        <v>13</v>
      </c>
      <c r="BH248" s="4" t="s">
        <v>47</v>
      </c>
      <c r="BI248" t="str">
        <f t="shared" si="19"/>
        <v>A</v>
      </c>
    </row>
    <row r="249" spans="1:61" ht="15.75" customHeight="1" x14ac:dyDescent="0.2">
      <c r="A249" s="4">
        <v>3000600</v>
      </c>
      <c r="B249" s="4">
        <v>554733</v>
      </c>
      <c r="C249" s="4" t="s">
        <v>5133</v>
      </c>
      <c r="D249" s="4">
        <v>2000</v>
      </c>
      <c r="E249" s="4">
        <v>2000</v>
      </c>
      <c r="F249" s="4">
        <v>3124</v>
      </c>
      <c r="G249" s="7">
        <f>E249+F249-D249</f>
        <v>3124</v>
      </c>
      <c r="H249" s="4" t="s">
        <v>5134</v>
      </c>
      <c r="I249" s="4">
        <v>6000</v>
      </c>
      <c r="J249" s="4" t="s">
        <v>4</v>
      </c>
      <c r="K249" s="4" t="s">
        <v>13</v>
      </c>
      <c r="L249" s="4" t="s">
        <v>9</v>
      </c>
      <c r="M249" s="4" t="s">
        <v>19</v>
      </c>
      <c r="O249" s="4"/>
      <c r="P249" s="14">
        <v>181887</v>
      </c>
      <c r="Q249" s="12">
        <v>0.64999999999997726</v>
      </c>
      <c r="S249" s="14">
        <v>7925492</v>
      </c>
      <c r="T249" s="12">
        <v>3135</v>
      </c>
      <c r="U249">
        <f>SUM($T$2:T249)</f>
        <v>1593621.5099999993</v>
      </c>
      <c r="W249" s="16">
        <v>7925492</v>
      </c>
      <c r="X249">
        <v>1593621.5099999993</v>
      </c>
      <c r="Y249">
        <v>248</v>
      </c>
      <c r="Z249" s="18">
        <f t="shared" si="15"/>
        <v>3.8273551570008695</v>
      </c>
      <c r="AA249" s="18">
        <f t="shared" si="16"/>
        <v>5.4338299737072743E-2</v>
      </c>
      <c r="AB249" t="str">
        <f t="shared" si="17"/>
        <v>A</v>
      </c>
      <c r="AI249" s="14">
        <v>181887</v>
      </c>
      <c r="AJ249" s="12">
        <v>0.64999999999997726</v>
      </c>
      <c r="AK249" s="12">
        <v>0.65</v>
      </c>
      <c r="AL249" s="12">
        <v>500</v>
      </c>
      <c r="AN249">
        <v>181887</v>
      </c>
      <c r="AO249">
        <v>0.64999999999997726</v>
      </c>
      <c r="AP249">
        <v>0.65</v>
      </c>
      <c r="AQ249">
        <v>500</v>
      </c>
      <c r="AR249">
        <f t="shared" si="18"/>
        <v>0</v>
      </c>
      <c r="AV249" s="4">
        <v>3000600</v>
      </c>
      <c r="AW249" s="4">
        <v>554733</v>
      </c>
      <c r="AX249" s="4" t="s">
        <v>5133</v>
      </c>
      <c r="AY249" s="4">
        <v>2000</v>
      </c>
      <c r="AZ249" s="4">
        <v>2000</v>
      </c>
      <c r="BA249" s="4">
        <v>3124</v>
      </c>
      <c r="BB249" s="7">
        <f>AZ249+BA249-AY249</f>
        <v>3124</v>
      </c>
      <c r="BC249" s="4" t="s">
        <v>5134</v>
      </c>
      <c r="BD249" s="4">
        <v>6000</v>
      </c>
      <c r="BE249" s="4" t="s">
        <v>4</v>
      </c>
      <c r="BF249" s="4" t="s">
        <v>13</v>
      </c>
      <c r="BG249" s="4" t="s">
        <v>9</v>
      </c>
      <c r="BH249" s="4" t="s">
        <v>19</v>
      </c>
      <c r="BI249" t="str">
        <f t="shared" si="19"/>
        <v>A</v>
      </c>
    </row>
    <row r="250" spans="1:61" ht="15.75" customHeight="1" x14ac:dyDescent="0.2">
      <c r="A250" s="4">
        <v>2974231</v>
      </c>
      <c r="B250" s="4">
        <v>8986979</v>
      </c>
      <c r="C250" s="4" t="s">
        <v>2797</v>
      </c>
      <c r="D250" s="4">
        <v>3000</v>
      </c>
      <c r="E250" s="4">
        <v>3000</v>
      </c>
      <c r="F250" s="4">
        <v>3117</v>
      </c>
      <c r="G250" s="7">
        <f>E250+F250-D250</f>
        <v>3117</v>
      </c>
      <c r="H250" s="4" t="s">
        <v>2798</v>
      </c>
      <c r="I250" s="4">
        <v>30000</v>
      </c>
      <c r="J250" s="4" t="s">
        <v>4</v>
      </c>
      <c r="K250" s="4" t="s">
        <v>5</v>
      </c>
      <c r="L250" s="4" t="s">
        <v>201</v>
      </c>
      <c r="M250" s="4" t="s">
        <v>26</v>
      </c>
      <c r="O250" s="4"/>
      <c r="P250" s="14">
        <v>183908</v>
      </c>
      <c r="Q250" s="12">
        <v>-1500</v>
      </c>
      <c r="S250" s="14">
        <v>554733</v>
      </c>
      <c r="T250" s="12">
        <v>3124</v>
      </c>
      <c r="U250">
        <f>SUM($T$2:T250)</f>
        <v>1596745.5099999993</v>
      </c>
      <c r="W250" s="16">
        <v>554733</v>
      </c>
      <c r="X250">
        <v>1596745.5099999993</v>
      </c>
      <c r="Y250">
        <v>249</v>
      </c>
      <c r="Z250" s="18">
        <f t="shared" si="15"/>
        <v>3.8348579783643126</v>
      </c>
      <c r="AA250" s="18">
        <f t="shared" si="16"/>
        <v>5.4557405784399653E-2</v>
      </c>
      <c r="AB250" t="str">
        <f t="shared" si="17"/>
        <v>A</v>
      </c>
      <c r="AI250" s="14">
        <v>183908</v>
      </c>
      <c r="AJ250" s="12">
        <v>-1500</v>
      </c>
      <c r="AK250" s="12">
        <v>0</v>
      </c>
      <c r="AL250" s="12">
        <v>0</v>
      </c>
      <c r="AN250">
        <v>183908</v>
      </c>
      <c r="AO250">
        <v>-1500</v>
      </c>
      <c r="AP250">
        <v>0</v>
      </c>
      <c r="AQ250">
        <v>0</v>
      </c>
      <c r="AR250">
        <f t="shared" si="18"/>
        <v>0</v>
      </c>
      <c r="AV250" s="4">
        <v>2974231</v>
      </c>
      <c r="AW250" s="4">
        <v>8986979</v>
      </c>
      <c r="AX250" s="4" t="s">
        <v>2797</v>
      </c>
      <c r="AY250" s="4">
        <v>3000</v>
      </c>
      <c r="AZ250" s="4">
        <v>3000</v>
      </c>
      <c r="BA250" s="4">
        <v>3117</v>
      </c>
      <c r="BB250" s="7">
        <f>AZ250+BA250-AY250</f>
        <v>3117</v>
      </c>
      <c r="BC250" s="4" t="s">
        <v>2798</v>
      </c>
      <c r="BD250" s="4">
        <v>30000</v>
      </c>
      <c r="BE250" s="4" t="s">
        <v>4</v>
      </c>
      <c r="BF250" s="4" t="s">
        <v>5</v>
      </c>
      <c r="BG250" s="4" t="s">
        <v>201</v>
      </c>
      <c r="BH250" s="4" t="s">
        <v>26</v>
      </c>
      <c r="BI250" t="str">
        <f t="shared" si="19"/>
        <v>A</v>
      </c>
    </row>
    <row r="251" spans="1:61" ht="15.75" customHeight="1" x14ac:dyDescent="0.2">
      <c r="A251" s="4">
        <v>2946301</v>
      </c>
      <c r="B251" s="4">
        <v>1698226</v>
      </c>
      <c r="C251" s="4" t="s">
        <v>1910</v>
      </c>
      <c r="D251" s="4">
        <v>2000</v>
      </c>
      <c r="E251" s="4">
        <v>2000</v>
      </c>
      <c r="F251" s="4">
        <v>3107.1</v>
      </c>
      <c r="G251" s="7">
        <f>E251+F251-D251</f>
        <v>3107.1000000000004</v>
      </c>
      <c r="H251" s="4" t="s">
        <v>1911</v>
      </c>
      <c r="I251" s="4">
        <v>20000</v>
      </c>
      <c r="J251" s="4" t="s">
        <v>4</v>
      </c>
      <c r="K251" s="4" t="s">
        <v>8</v>
      </c>
      <c r="L251" s="4" t="s">
        <v>6</v>
      </c>
      <c r="M251" s="4" t="s">
        <v>25</v>
      </c>
      <c r="O251" s="4"/>
      <c r="P251" s="14">
        <v>184440</v>
      </c>
      <c r="Q251" s="12">
        <v>106.40000000000009</v>
      </c>
      <c r="S251" s="14">
        <v>8986979</v>
      </c>
      <c r="T251" s="12">
        <v>3117</v>
      </c>
      <c r="U251">
        <f>SUM($T$2:T251)</f>
        <v>1599862.5099999993</v>
      </c>
      <c r="W251" s="16">
        <v>8986979</v>
      </c>
      <c r="X251">
        <v>1599862.5099999993</v>
      </c>
      <c r="Y251">
        <v>250</v>
      </c>
      <c r="Z251" s="18">
        <f t="shared" si="15"/>
        <v>3.842343988028158</v>
      </c>
      <c r="AA251" s="18">
        <f t="shared" si="16"/>
        <v>5.4776511831726556E-2</v>
      </c>
      <c r="AB251" t="str">
        <f t="shared" si="17"/>
        <v>A</v>
      </c>
      <c r="AI251" s="14">
        <v>184440</v>
      </c>
      <c r="AJ251" s="12">
        <v>106.40000000000009</v>
      </c>
      <c r="AK251" s="12">
        <v>106.4</v>
      </c>
      <c r="AL251" s="12">
        <v>1000</v>
      </c>
      <c r="AN251">
        <v>184440</v>
      </c>
      <c r="AO251">
        <v>106.40000000000009</v>
      </c>
      <c r="AP251">
        <v>106.4</v>
      </c>
      <c r="AQ251">
        <v>1000</v>
      </c>
      <c r="AR251">
        <f t="shared" si="18"/>
        <v>0</v>
      </c>
      <c r="AV251" s="4">
        <v>2946301</v>
      </c>
      <c r="AW251" s="4">
        <v>1698226</v>
      </c>
      <c r="AX251" s="4" t="s">
        <v>1910</v>
      </c>
      <c r="AY251" s="4">
        <v>2000</v>
      </c>
      <c r="AZ251" s="4">
        <v>2000</v>
      </c>
      <c r="BA251" s="4">
        <v>3107.1</v>
      </c>
      <c r="BB251" s="7">
        <f>AZ251+BA251-AY251</f>
        <v>3107.1000000000004</v>
      </c>
      <c r="BC251" s="4" t="s">
        <v>1911</v>
      </c>
      <c r="BD251" s="4">
        <v>20000</v>
      </c>
      <c r="BE251" s="4" t="s">
        <v>4</v>
      </c>
      <c r="BF251" s="4" t="s">
        <v>8</v>
      </c>
      <c r="BG251" s="4" t="s">
        <v>6</v>
      </c>
      <c r="BH251" s="4" t="s">
        <v>25</v>
      </c>
      <c r="BI251" t="str">
        <f t="shared" si="19"/>
        <v>A</v>
      </c>
    </row>
    <row r="252" spans="1:61" ht="15.75" customHeight="1" x14ac:dyDescent="0.2">
      <c r="A252" s="4">
        <v>2959342</v>
      </c>
      <c r="B252" s="4">
        <v>1730741</v>
      </c>
      <c r="C252" s="4" t="s">
        <v>1471</v>
      </c>
      <c r="D252" s="4">
        <v>2000</v>
      </c>
      <c r="E252" s="4">
        <v>2000</v>
      </c>
      <c r="F252" s="4">
        <v>3107</v>
      </c>
      <c r="G252" s="7">
        <f>E252+F252-D252</f>
        <v>3107</v>
      </c>
      <c r="H252" s="4" t="s">
        <v>1472</v>
      </c>
      <c r="I252" s="4">
        <v>13000</v>
      </c>
      <c r="J252" s="4" t="s">
        <v>4</v>
      </c>
      <c r="K252" s="4" t="s">
        <v>8</v>
      </c>
      <c r="M252" s="4" t="s">
        <v>26</v>
      </c>
      <c r="O252" s="4"/>
      <c r="P252" s="14">
        <v>184973</v>
      </c>
      <c r="Q252" s="12">
        <v>10808.34</v>
      </c>
      <c r="S252" s="14">
        <v>1698226</v>
      </c>
      <c r="T252" s="12">
        <v>3107.1000000000004</v>
      </c>
      <c r="U252">
        <f>SUM($T$2:T252)</f>
        <v>1602969.6099999994</v>
      </c>
      <c r="W252" s="16">
        <v>1698226</v>
      </c>
      <c r="X252">
        <v>1602969.6099999994</v>
      </c>
      <c r="Y252">
        <v>251</v>
      </c>
      <c r="Z252" s="18">
        <f t="shared" si="15"/>
        <v>3.8498062211454291</v>
      </c>
      <c r="AA252" s="18">
        <f t="shared" si="16"/>
        <v>5.4995617879053459E-2</v>
      </c>
      <c r="AB252" t="str">
        <f t="shared" si="17"/>
        <v>A</v>
      </c>
      <c r="AI252" s="14">
        <v>184973</v>
      </c>
      <c r="AJ252" s="12">
        <v>10808.34</v>
      </c>
      <c r="AK252" s="12">
        <v>10808.34</v>
      </c>
      <c r="AL252" s="12">
        <v>7600</v>
      </c>
      <c r="AN252">
        <v>184973</v>
      </c>
      <c r="AO252">
        <v>10808.34</v>
      </c>
      <c r="AP252">
        <v>10808.34</v>
      </c>
      <c r="AQ252">
        <v>7600</v>
      </c>
      <c r="AR252">
        <f t="shared" si="18"/>
        <v>0</v>
      </c>
      <c r="AV252" s="4">
        <v>2959342</v>
      </c>
      <c r="AW252" s="4">
        <v>1730741</v>
      </c>
      <c r="AX252" s="4" t="s">
        <v>1471</v>
      </c>
      <c r="AY252" s="4">
        <v>2000</v>
      </c>
      <c r="AZ252" s="4">
        <v>2000</v>
      </c>
      <c r="BA252" s="4">
        <v>3107</v>
      </c>
      <c r="BB252" s="7">
        <f>AZ252+BA252-AY252</f>
        <v>3107</v>
      </c>
      <c r="BC252" s="4" t="s">
        <v>1472</v>
      </c>
      <c r="BD252" s="4">
        <v>13000</v>
      </c>
      <c r="BE252" s="4" t="s">
        <v>4</v>
      </c>
      <c r="BF252" s="4" t="s">
        <v>8</v>
      </c>
      <c r="BH252" s="4" t="s">
        <v>26</v>
      </c>
      <c r="BI252" t="str">
        <f t="shared" si="19"/>
        <v>A</v>
      </c>
    </row>
    <row r="253" spans="1:61" ht="15.75" customHeight="1" x14ac:dyDescent="0.2">
      <c r="A253" s="4">
        <v>2984962</v>
      </c>
      <c r="B253" s="4">
        <v>6831567</v>
      </c>
      <c r="C253" s="4" t="s">
        <v>3771</v>
      </c>
      <c r="D253" s="4">
        <v>10000</v>
      </c>
      <c r="E253" s="4">
        <v>10000</v>
      </c>
      <c r="F253" s="4">
        <v>3078</v>
      </c>
      <c r="G253" s="7">
        <f>E253+F253-D253</f>
        <v>3078</v>
      </c>
      <c r="H253" s="4" t="s">
        <v>3772</v>
      </c>
      <c r="I253" s="4">
        <v>8000</v>
      </c>
      <c r="J253" s="4" t="s">
        <v>21</v>
      </c>
      <c r="K253" s="4" t="s">
        <v>22</v>
      </c>
      <c r="M253" s="4" t="s">
        <v>47</v>
      </c>
      <c r="O253" s="4"/>
      <c r="P253" s="14">
        <v>185161</v>
      </c>
      <c r="Q253" s="12">
        <v>0.41999999999995907</v>
      </c>
      <c r="S253" s="14">
        <v>1730741</v>
      </c>
      <c r="T253" s="12">
        <v>3107</v>
      </c>
      <c r="U253">
        <f>SUM($T$2:T253)</f>
        <v>1606076.6099999994</v>
      </c>
      <c r="W253" s="16">
        <v>1730741</v>
      </c>
      <c r="X253">
        <v>1606076.6099999994</v>
      </c>
      <c r="Y253">
        <v>252</v>
      </c>
      <c r="Z253" s="18">
        <f t="shared" si="15"/>
        <v>3.857268214095563</v>
      </c>
      <c r="AA253" s="18">
        <f t="shared" si="16"/>
        <v>5.5214723926380369E-2</v>
      </c>
      <c r="AB253" t="str">
        <f t="shared" si="17"/>
        <v>A</v>
      </c>
      <c r="AI253" s="14">
        <v>185161</v>
      </c>
      <c r="AJ253" s="12">
        <v>0.41999999999995907</v>
      </c>
      <c r="AK253" s="12">
        <v>0.42</v>
      </c>
      <c r="AL253" s="12">
        <v>600</v>
      </c>
      <c r="AN253">
        <v>185161</v>
      </c>
      <c r="AO253">
        <v>0.41999999999995907</v>
      </c>
      <c r="AP253">
        <v>0.42</v>
      </c>
      <c r="AQ253">
        <v>600</v>
      </c>
      <c r="AR253">
        <f t="shared" si="18"/>
        <v>0</v>
      </c>
      <c r="AV253" s="4">
        <v>2984962</v>
      </c>
      <c r="AW253" s="4">
        <v>6831567</v>
      </c>
      <c r="AX253" s="4" t="s">
        <v>3771</v>
      </c>
      <c r="AY253" s="4">
        <v>10000</v>
      </c>
      <c r="AZ253" s="4">
        <v>10000</v>
      </c>
      <c r="BA253" s="4">
        <v>3078</v>
      </c>
      <c r="BB253" s="7">
        <f>AZ253+BA253-AY253</f>
        <v>3078</v>
      </c>
      <c r="BC253" s="4" t="s">
        <v>3772</v>
      </c>
      <c r="BD253" s="4">
        <v>8000</v>
      </c>
      <c r="BE253" s="4" t="s">
        <v>21</v>
      </c>
      <c r="BF253" s="4" t="s">
        <v>22</v>
      </c>
      <c r="BH253" s="4" t="s">
        <v>47</v>
      </c>
      <c r="BI253" t="str">
        <f t="shared" si="19"/>
        <v>A</v>
      </c>
    </row>
    <row r="254" spans="1:61" ht="15.75" customHeight="1" x14ac:dyDescent="0.2">
      <c r="A254" s="4">
        <v>3050454</v>
      </c>
      <c r="B254" s="4">
        <v>326848</v>
      </c>
      <c r="C254" s="4" t="s">
        <v>8774</v>
      </c>
      <c r="D254" s="4">
        <v>10000</v>
      </c>
      <c r="E254" s="4">
        <v>10000</v>
      </c>
      <c r="F254" s="4">
        <v>3078</v>
      </c>
      <c r="G254" s="7">
        <f>E254+F254-D254</f>
        <v>3078</v>
      </c>
      <c r="H254" s="4" t="s">
        <v>1110</v>
      </c>
      <c r="I254" s="4">
        <v>35000</v>
      </c>
      <c r="J254" s="4" t="s">
        <v>4</v>
      </c>
      <c r="K254" s="4" t="s">
        <v>8</v>
      </c>
      <c r="L254" s="4" t="s">
        <v>6</v>
      </c>
      <c r="M254" s="4" t="s">
        <v>25</v>
      </c>
      <c r="O254" s="4"/>
      <c r="P254" s="14">
        <v>185738</v>
      </c>
      <c r="Q254" s="12">
        <v>2.7999999999999545</v>
      </c>
      <c r="S254" s="14">
        <v>326848</v>
      </c>
      <c r="T254" s="12">
        <v>3078</v>
      </c>
      <c r="U254">
        <f>SUM($T$2:T254)</f>
        <v>1609154.6099999994</v>
      </c>
      <c r="W254" s="16">
        <v>326848</v>
      </c>
      <c r="X254">
        <v>1609154.6099999994</v>
      </c>
      <c r="Y254">
        <v>253</v>
      </c>
      <c r="Z254" s="18">
        <f t="shared" si="15"/>
        <v>3.8646605585759342</v>
      </c>
      <c r="AA254" s="18">
        <f t="shared" si="16"/>
        <v>5.5433829973707271E-2</v>
      </c>
      <c r="AB254" t="str">
        <f t="shared" si="17"/>
        <v>A</v>
      </c>
      <c r="AI254" s="14">
        <v>185738</v>
      </c>
      <c r="AJ254" s="12">
        <v>2.7999999999999545</v>
      </c>
      <c r="AK254" s="12">
        <v>2.8</v>
      </c>
      <c r="AL254" s="12">
        <v>2000</v>
      </c>
      <c r="AN254">
        <v>185738</v>
      </c>
      <c r="AO254">
        <v>2.7999999999999545</v>
      </c>
      <c r="AP254">
        <v>2.8</v>
      </c>
      <c r="AQ254">
        <v>2000</v>
      </c>
      <c r="AR254">
        <f t="shared" si="18"/>
        <v>0</v>
      </c>
      <c r="AV254" s="4">
        <v>3050454</v>
      </c>
      <c r="AW254" s="4">
        <v>326848</v>
      </c>
      <c r="AX254" s="4" t="s">
        <v>8774</v>
      </c>
      <c r="AY254" s="4">
        <v>10000</v>
      </c>
      <c r="AZ254" s="4">
        <v>10000</v>
      </c>
      <c r="BA254" s="4">
        <v>3078</v>
      </c>
      <c r="BB254" s="7">
        <f>AZ254+BA254-AY254</f>
        <v>3078</v>
      </c>
      <c r="BC254" s="4" t="s">
        <v>1110</v>
      </c>
      <c r="BD254" s="4">
        <v>35000</v>
      </c>
      <c r="BE254" s="4" t="s">
        <v>4</v>
      </c>
      <c r="BF254" s="4" t="s">
        <v>8</v>
      </c>
      <c r="BG254" s="4" t="s">
        <v>6</v>
      </c>
      <c r="BH254" s="4" t="s">
        <v>25</v>
      </c>
      <c r="BI254" t="str">
        <f t="shared" si="19"/>
        <v>A</v>
      </c>
    </row>
    <row r="255" spans="1:61" ht="15.75" customHeight="1" x14ac:dyDescent="0.2">
      <c r="A255" s="4">
        <v>2957242</v>
      </c>
      <c r="B255" s="4">
        <v>1758049</v>
      </c>
      <c r="C255" s="4" t="s">
        <v>1296</v>
      </c>
      <c r="D255" s="4">
        <v>8200</v>
      </c>
      <c r="E255" s="4">
        <v>8200</v>
      </c>
      <c r="F255" s="4">
        <v>3075</v>
      </c>
      <c r="G255" s="7">
        <f>E255+F255-D255</f>
        <v>3075</v>
      </c>
      <c r="H255" s="4" t="s">
        <v>1297</v>
      </c>
      <c r="I255" s="4">
        <v>25000</v>
      </c>
      <c r="J255" s="4" t="s">
        <v>4</v>
      </c>
      <c r="K255" s="4" t="s">
        <v>13</v>
      </c>
      <c r="L255" s="4" t="s">
        <v>6</v>
      </c>
      <c r="M255" s="4" t="s">
        <v>48</v>
      </c>
      <c r="O255" s="4"/>
      <c r="P255" s="14">
        <v>187147</v>
      </c>
      <c r="Q255" s="12">
        <v>-1000</v>
      </c>
      <c r="S255" s="14">
        <v>6831567</v>
      </c>
      <c r="T255" s="12">
        <v>3078</v>
      </c>
      <c r="U255">
        <f>SUM($T$2:T255)</f>
        <v>1612232.6099999994</v>
      </c>
      <c r="W255" s="16">
        <v>6831567</v>
      </c>
      <c r="X255">
        <v>1612232.6099999994</v>
      </c>
      <c r="Y255">
        <v>254</v>
      </c>
      <c r="Z255" s="18">
        <f t="shared" si="15"/>
        <v>3.8720529030563049</v>
      </c>
      <c r="AA255" s="18">
        <f t="shared" si="16"/>
        <v>5.5652936021034181E-2</v>
      </c>
      <c r="AB255" t="str">
        <f t="shared" si="17"/>
        <v>A</v>
      </c>
      <c r="AI255" s="14">
        <v>187147</v>
      </c>
      <c r="AJ255" s="12">
        <v>-1000</v>
      </c>
      <c r="AK255" s="12">
        <v>0</v>
      </c>
      <c r="AL255" s="12">
        <v>0</v>
      </c>
      <c r="AN255">
        <v>187147</v>
      </c>
      <c r="AO255">
        <v>-1000</v>
      </c>
      <c r="AP255">
        <v>0</v>
      </c>
      <c r="AQ255">
        <v>0</v>
      </c>
      <c r="AR255">
        <f t="shared" si="18"/>
        <v>0</v>
      </c>
      <c r="AV255" s="4">
        <v>2957242</v>
      </c>
      <c r="AW255" s="4">
        <v>1758049</v>
      </c>
      <c r="AX255" s="4" t="s">
        <v>1296</v>
      </c>
      <c r="AY255" s="4">
        <v>8200</v>
      </c>
      <c r="AZ255" s="4">
        <v>8200</v>
      </c>
      <c r="BA255" s="4">
        <v>3075</v>
      </c>
      <c r="BB255" s="7">
        <f>AZ255+BA255-AY255</f>
        <v>3075</v>
      </c>
      <c r="BC255" s="4" t="s">
        <v>1297</v>
      </c>
      <c r="BD255" s="4">
        <v>25000</v>
      </c>
      <c r="BE255" s="4" t="s">
        <v>4</v>
      </c>
      <c r="BF255" s="4" t="s">
        <v>13</v>
      </c>
      <c r="BG255" s="4" t="s">
        <v>6</v>
      </c>
      <c r="BH255" s="4" t="s">
        <v>48</v>
      </c>
      <c r="BI255" t="str">
        <f t="shared" si="19"/>
        <v>A</v>
      </c>
    </row>
    <row r="256" spans="1:61" ht="15.75" customHeight="1" x14ac:dyDescent="0.2">
      <c r="A256" s="4">
        <v>2989575</v>
      </c>
      <c r="B256" s="4">
        <v>7558433</v>
      </c>
      <c r="C256" s="4" t="s">
        <v>4185</v>
      </c>
      <c r="D256" s="4">
        <v>10000</v>
      </c>
      <c r="E256" s="4">
        <v>10000</v>
      </c>
      <c r="F256" s="4">
        <v>3068.5</v>
      </c>
      <c r="G256" s="7">
        <f>E256+F256-D256</f>
        <v>3068.5</v>
      </c>
      <c r="H256" s="4" t="s">
        <v>4186</v>
      </c>
      <c r="I256" s="4">
        <v>25000</v>
      </c>
      <c r="J256" s="4" t="s">
        <v>4</v>
      </c>
      <c r="K256" s="4" t="s">
        <v>8</v>
      </c>
      <c r="L256" s="4" t="s">
        <v>6</v>
      </c>
      <c r="M256" s="4" t="s">
        <v>40</v>
      </c>
      <c r="O256" s="4"/>
      <c r="P256" s="14">
        <v>189046</v>
      </c>
      <c r="Q256" s="12">
        <v>1680.9</v>
      </c>
      <c r="S256" s="14">
        <v>7079255</v>
      </c>
      <c r="T256" s="12">
        <v>3078</v>
      </c>
      <c r="U256">
        <f>SUM($T$2:T256)</f>
        <v>1615310.6099999994</v>
      </c>
      <c r="W256" s="16">
        <v>7079255</v>
      </c>
      <c r="X256">
        <v>1615310.6099999994</v>
      </c>
      <c r="Y256">
        <v>255</v>
      </c>
      <c r="Z256" s="18">
        <f t="shared" si="15"/>
        <v>3.8794452475366756</v>
      </c>
      <c r="AA256" s="18">
        <f t="shared" si="16"/>
        <v>5.5872042068361084E-2</v>
      </c>
      <c r="AB256" t="str">
        <f t="shared" si="17"/>
        <v>A</v>
      </c>
      <c r="AI256" s="14">
        <v>189046</v>
      </c>
      <c r="AJ256" s="12">
        <v>1680.9</v>
      </c>
      <c r="AK256" s="12">
        <v>1680.9</v>
      </c>
      <c r="AL256" s="12">
        <v>9000</v>
      </c>
      <c r="AN256">
        <v>189046</v>
      </c>
      <c r="AO256">
        <v>1680.9</v>
      </c>
      <c r="AP256">
        <v>1680.9</v>
      </c>
      <c r="AQ256">
        <v>9000</v>
      </c>
      <c r="AR256">
        <f t="shared" si="18"/>
        <v>0</v>
      </c>
      <c r="AV256" s="4">
        <v>2989575</v>
      </c>
      <c r="AW256" s="4">
        <v>7558433</v>
      </c>
      <c r="AX256" s="4" t="s">
        <v>4185</v>
      </c>
      <c r="AY256" s="4">
        <v>10000</v>
      </c>
      <c r="AZ256" s="4">
        <v>10000</v>
      </c>
      <c r="BA256" s="4">
        <v>3068.5</v>
      </c>
      <c r="BB256" s="7">
        <f>AZ256+BA256-AY256</f>
        <v>3068.5</v>
      </c>
      <c r="BC256" s="4" t="s">
        <v>4186</v>
      </c>
      <c r="BD256" s="4">
        <v>25000</v>
      </c>
      <c r="BE256" s="4" t="s">
        <v>4</v>
      </c>
      <c r="BF256" s="4" t="s">
        <v>8</v>
      </c>
      <c r="BG256" s="4" t="s">
        <v>6</v>
      </c>
      <c r="BH256" s="4" t="s">
        <v>40</v>
      </c>
      <c r="BI256" t="str">
        <f t="shared" si="19"/>
        <v>A</v>
      </c>
    </row>
    <row r="257" spans="1:61" ht="15.75" customHeight="1" x14ac:dyDescent="0.2">
      <c r="A257" s="4">
        <v>3012675</v>
      </c>
      <c r="B257" s="4">
        <v>9098349</v>
      </c>
      <c r="C257" s="4" t="s">
        <v>6044</v>
      </c>
      <c r="D257" s="4">
        <v>1500</v>
      </c>
      <c r="E257" s="4">
        <v>538.9</v>
      </c>
      <c r="F257" s="4">
        <v>4020.35</v>
      </c>
      <c r="G257" s="7">
        <f>E257+F257-D257</f>
        <v>3059.25</v>
      </c>
      <c r="H257" s="4" t="s">
        <v>6045</v>
      </c>
      <c r="I257" s="4">
        <v>14000</v>
      </c>
      <c r="J257" s="4" t="s">
        <v>4</v>
      </c>
      <c r="K257" s="4" t="s">
        <v>13</v>
      </c>
      <c r="L257" s="4" t="s">
        <v>6</v>
      </c>
      <c r="M257" s="4" t="s">
        <v>23</v>
      </c>
      <c r="O257" s="4"/>
      <c r="P257" s="14">
        <v>189695</v>
      </c>
      <c r="Q257" s="12">
        <v>-4415.6400000000003</v>
      </c>
      <c r="S257" s="14">
        <v>1758049</v>
      </c>
      <c r="T257" s="12">
        <v>3075</v>
      </c>
      <c r="U257">
        <f>SUM($T$2:T257)</f>
        <v>1618385.6099999994</v>
      </c>
      <c r="W257" s="16">
        <v>1758049</v>
      </c>
      <c r="X257">
        <v>1618385.6099999994</v>
      </c>
      <c r="Y257">
        <v>256</v>
      </c>
      <c r="Z257" s="18">
        <f t="shared" si="15"/>
        <v>3.886830387002933</v>
      </c>
      <c r="AA257" s="18">
        <f t="shared" si="16"/>
        <v>5.6091148115687994E-2</v>
      </c>
      <c r="AB257" t="str">
        <f t="shared" si="17"/>
        <v>A</v>
      </c>
      <c r="AI257" s="14">
        <v>189695</v>
      </c>
      <c r="AJ257" s="12">
        <v>-4415.6400000000003</v>
      </c>
      <c r="AK257" s="12">
        <v>84.36</v>
      </c>
      <c r="AL257" s="12">
        <v>5550</v>
      </c>
      <c r="AN257">
        <v>189695</v>
      </c>
      <c r="AO257">
        <v>-4415.6400000000003</v>
      </c>
      <c r="AP257">
        <v>84.36</v>
      </c>
      <c r="AQ257">
        <v>5550</v>
      </c>
      <c r="AR257">
        <f t="shared" si="18"/>
        <v>1</v>
      </c>
      <c r="AV257" s="4">
        <v>3012675</v>
      </c>
      <c r="AW257" s="4">
        <v>9098349</v>
      </c>
      <c r="AX257" s="4" t="s">
        <v>6044</v>
      </c>
      <c r="AY257" s="4">
        <v>1500</v>
      </c>
      <c r="AZ257" s="4">
        <v>538.9</v>
      </c>
      <c r="BA257" s="4">
        <v>4020.35</v>
      </c>
      <c r="BB257" s="7">
        <f>AZ257+BA257-AY257</f>
        <v>3059.25</v>
      </c>
      <c r="BC257" s="4" t="s">
        <v>6045</v>
      </c>
      <c r="BD257" s="4">
        <v>14000</v>
      </c>
      <c r="BE257" s="4" t="s">
        <v>4</v>
      </c>
      <c r="BF257" s="4" t="s">
        <v>13</v>
      </c>
      <c r="BG257" s="4" t="s">
        <v>6</v>
      </c>
      <c r="BH257" s="4" t="s">
        <v>23</v>
      </c>
      <c r="BI257" t="str">
        <f t="shared" si="19"/>
        <v>A</v>
      </c>
    </row>
    <row r="258" spans="1:61" ht="15.75" customHeight="1" x14ac:dyDescent="0.2">
      <c r="A258" s="4">
        <v>2989680</v>
      </c>
      <c r="B258" s="4">
        <v>1662293</v>
      </c>
      <c r="C258" s="4" t="s">
        <v>4190</v>
      </c>
      <c r="D258" s="4">
        <v>5000</v>
      </c>
      <c r="E258" s="4">
        <v>5000</v>
      </c>
      <c r="F258" s="4">
        <v>3040</v>
      </c>
      <c r="G258" s="7">
        <f>E258+F258-D258</f>
        <v>3040</v>
      </c>
      <c r="H258" s="4" t="s">
        <v>4191</v>
      </c>
      <c r="I258" s="4">
        <v>5000</v>
      </c>
      <c r="J258" s="4" t="s">
        <v>4</v>
      </c>
      <c r="K258" s="4" t="s">
        <v>5</v>
      </c>
      <c r="L258" s="4" t="s">
        <v>6</v>
      </c>
      <c r="M258" s="4" t="s">
        <v>64</v>
      </c>
      <c r="O258" s="4"/>
      <c r="P258" s="14">
        <v>190652</v>
      </c>
      <c r="Q258" s="12">
        <v>-5500</v>
      </c>
      <c r="S258" s="14">
        <v>7558433</v>
      </c>
      <c r="T258" s="12">
        <v>3068.5</v>
      </c>
      <c r="U258">
        <f>SUM($T$2:T258)</f>
        <v>1621454.1099999994</v>
      </c>
      <c r="W258" s="16">
        <v>7558433</v>
      </c>
      <c r="X258">
        <v>1621454.1099999994</v>
      </c>
      <c r="Y258">
        <v>257</v>
      </c>
      <c r="Z258" s="18">
        <f t="shared" si="15"/>
        <v>3.8941999156052778</v>
      </c>
      <c r="AA258" s="18">
        <f t="shared" si="16"/>
        <v>5.6310254163014897E-2</v>
      </c>
      <c r="AB258" t="str">
        <f t="shared" si="17"/>
        <v>A</v>
      </c>
      <c r="AI258" s="14">
        <v>190652</v>
      </c>
      <c r="AJ258" s="12">
        <v>-5500</v>
      </c>
      <c r="AK258" s="12">
        <v>4500</v>
      </c>
      <c r="AL258" s="12">
        <v>0</v>
      </c>
      <c r="AN258">
        <v>190652</v>
      </c>
      <c r="AO258">
        <v>-5500</v>
      </c>
      <c r="AP258">
        <v>4500</v>
      </c>
      <c r="AQ258">
        <v>0</v>
      </c>
      <c r="AR258">
        <f t="shared" si="18"/>
        <v>1</v>
      </c>
      <c r="AV258" s="4">
        <v>2989680</v>
      </c>
      <c r="AW258" s="4">
        <v>1662293</v>
      </c>
      <c r="AX258" s="4" t="s">
        <v>4190</v>
      </c>
      <c r="AY258" s="4">
        <v>5000</v>
      </c>
      <c r="AZ258" s="4">
        <v>5000</v>
      </c>
      <c r="BA258" s="4">
        <v>3040</v>
      </c>
      <c r="BB258" s="7">
        <f>AZ258+BA258-AY258</f>
        <v>3040</v>
      </c>
      <c r="BC258" s="4" t="s">
        <v>4191</v>
      </c>
      <c r="BD258" s="4">
        <v>5000</v>
      </c>
      <c r="BE258" s="4" t="s">
        <v>4</v>
      </c>
      <c r="BF258" s="4" t="s">
        <v>5</v>
      </c>
      <c r="BG258" s="4" t="s">
        <v>6</v>
      </c>
      <c r="BH258" s="4" t="s">
        <v>64</v>
      </c>
      <c r="BI258" t="str">
        <f t="shared" si="19"/>
        <v>A</v>
      </c>
    </row>
    <row r="259" spans="1:61" ht="15.75" customHeight="1" x14ac:dyDescent="0.2">
      <c r="A259" s="4">
        <v>3020347</v>
      </c>
      <c r="B259" s="4">
        <v>8922411</v>
      </c>
      <c r="C259" s="4" t="s">
        <v>6587</v>
      </c>
      <c r="D259" s="4">
        <v>4000</v>
      </c>
      <c r="E259" s="4">
        <v>4000</v>
      </c>
      <c r="F259" s="4">
        <v>3040</v>
      </c>
      <c r="G259" s="7">
        <f>E259+F259-D259</f>
        <v>3040</v>
      </c>
      <c r="H259" s="4" t="s">
        <v>816</v>
      </c>
      <c r="I259" s="4">
        <v>20000</v>
      </c>
      <c r="J259" s="4" t="s">
        <v>4</v>
      </c>
      <c r="K259" s="4" t="s">
        <v>13</v>
      </c>
      <c r="L259" s="4" t="s">
        <v>6</v>
      </c>
      <c r="M259" s="4" t="s">
        <v>25</v>
      </c>
      <c r="O259" s="4"/>
      <c r="P259" s="14">
        <v>190660</v>
      </c>
      <c r="Q259" s="12">
        <v>-700</v>
      </c>
      <c r="S259" s="14">
        <v>583732</v>
      </c>
      <c r="T259" s="12">
        <v>3063.5599999999995</v>
      </c>
      <c r="U259">
        <f>SUM($T$2:T259)</f>
        <v>1624517.6699999995</v>
      </c>
      <c r="W259" s="16">
        <v>583732</v>
      </c>
      <c r="X259">
        <v>1624517.6699999995</v>
      </c>
      <c r="Y259">
        <v>258</v>
      </c>
      <c r="Z259" s="18">
        <f t="shared" ref="Z259:Z322" si="20">X259/$T$4566</f>
        <v>3.9015575799510498</v>
      </c>
      <c r="AA259" s="18">
        <f t="shared" ref="AA259:AA322" si="21">Y259/$Y$4566</f>
        <v>5.6529360210341807E-2</v>
      </c>
      <c r="AB259" t="str">
        <f t="shared" ref="AB259:AB322" si="22">IF(Y259&lt;=913,"A","")</f>
        <v>A</v>
      </c>
      <c r="AI259" s="14">
        <v>190660</v>
      </c>
      <c r="AJ259" s="12">
        <v>-700</v>
      </c>
      <c r="AK259" s="12">
        <v>0</v>
      </c>
      <c r="AL259" s="12">
        <v>0</v>
      </c>
      <c r="AN259">
        <v>190660</v>
      </c>
      <c r="AO259">
        <v>-700</v>
      </c>
      <c r="AP259">
        <v>0</v>
      </c>
      <c r="AQ259">
        <v>0</v>
      </c>
      <c r="AR259">
        <f t="shared" ref="AR259:AR322" si="23">IF(AND(AO259&lt;0,OR(AP259&gt;0,AQ259&gt;0)),1,0)</f>
        <v>0</v>
      </c>
      <c r="AV259" s="4">
        <v>3020347</v>
      </c>
      <c r="AW259" s="4">
        <v>8922411</v>
      </c>
      <c r="AX259" s="4" t="s">
        <v>6587</v>
      </c>
      <c r="AY259" s="4">
        <v>4000</v>
      </c>
      <c r="AZ259" s="4">
        <v>4000</v>
      </c>
      <c r="BA259" s="4">
        <v>3040</v>
      </c>
      <c r="BB259" s="7">
        <f>AZ259+BA259-AY259</f>
        <v>3040</v>
      </c>
      <c r="BC259" s="4" t="s">
        <v>816</v>
      </c>
      <c r="BD259" s="4">
        <v>20000</v>
      </c>
      <c r="BE259" s="4" t="s">
        <v>4</v>
      </c>
      <c r="BF259" s="4" t="s">
        <v>13</v>
      </c>
      <c r="BG259" s="4" t="s">
        <v>6</v>
      </c>
      <c r="BH259" s="4" t="s">
        <v>25</v>
      </c>
      <c r="BI259" t="str">
        <f t="shared" ref="BI259:BI322" si="24">VLOOKUP(AW259,$W$1:$AB$4565,6,FALSE)</f>
        <v>A</v>
      </c>
    </row>
    <row r="260" spans="1:61" ht="15.75" customHeight="1" x14ac:dyDescent="0.2">
      <c r="A260" s="4">
        <v>2956052</v>
      </c>
      <c r="B260" s="4">
        <v>549608</v>
      </c>
      <c r="C260" s="4" t="s">
        <v>1186</v>
      </c>
      <c r="D260" s="4">
        <v>2000</v>
      </c>
      <c r="E260" s="4">
        <v>0</v>
      </c>
      <c r="F260" s="4">
        <v>5027</v>
      </c>
      <c r="G260" s="7">
        <f>E260+F260-D260</f>
        <v>3027</v>
      </c>
      <c r="H260" s="4" t="s">
        <v>1187</v>
      </c>
      <c r="I260" s="4">
        <v>8000</v>
      </c>
      <c r="J260" s="4" t="s">
        <v>4</v>
      </c>
      <c r="K260" s="4" t="s">
        <v>8</v>
      </c>
      <c r="L260" s="4" t="s">
        <v>6</v>
      </c>
      <c r="M260" s="4" t="s">
        <v>64</v>
      </c>
      <c r="O260" s="4"/>
      <c r="P260" s="14">
        <v>191644</v>
      </c>
      <c r="Q260" s="12">
        <v>7.6000000000000227</v>
      </c>
      <c r="S260" s="14">
        <v>9098349</v>
      </c>
      <c r="T260" s="12">
        <v>3059.25</v>
      </c>
      <c r="U260">
        <f>SUM($T$2:T260)</f>
        <v>1627576.9199999995</v>
      </c>
      <c r="W260" s="16">
        <v>9098349</v>
      </c>
      <c r="X260">
        <v>1627576.9199999995</v>
      </c>
      <c r="Y260">
        <v>259</v>
      </c>
      <c r="Z260" s="18">
        <f t="shared" si="20"/>
        <v>3.9089048930932115</v>
      </c>
      <c r="AA260" s="18">
        <f t="shared" si="21"/>
        <v>5.674846625766871E-2</v>
      </c>
      <c r="AB260" t="str">
        <f t="shared" si="22"/>
        <v>A</v>
      </c>
      <c r="AI260" s="14">
        <v>191644</v>
      </c>
      <c r="AJ260" s="12">
        <v>7.6000000000000227</v>
      </c>
      <c r="AK260" s="12">
        <v>7.6</v>
      </c>
      <c r="AL260" s="12">
        <v>500</v>
      </c>
      <c r="AN260">
        <v>191644</v>
      </c>
      <c r="AO260">
        <v>7.6000000000000227</v>
      </c>
      <c r="AP260">
        <v>7.6</v>
      </c>
      <c r="AQ260">
        <v>500</v>
      </c>
      <c r="AR260">
        <f t="shared" si="23"/>
        <v>0</v>
      </c>
      <c r="AV260" s="4">
        <v>2956052</v>
      </c>
      <c r="AW260" s="4">
        <v>549608</v>
      </c>
      <c r="AX260" s="4" t="s">
        <v>1186</v>
      </c>
      <c r="AY260" s="4">
        <v>2000</v>
      </c>
      <c r="AZ260" s="4">
        <v>0</v>
      </c>
      <c r="BA260" s="4">
        <v>5027</v>
      </c>
      <c r="BB260" s="7">
        <f>AZ260+BA260-AY260</f>
        <v>3027</v>
      </c>
      <c r="BC260" s="4" t="s">
        <v>1187</v>
      </c>
      <c r="BD260" s="4">
        <v>8000</v>
      </c>
      <c r="BE260" s="4" t="s">
        <v>4</v>
      </c>
      <c r="BF260" s="4" t="s">
        <v>8</v>
      </c>
      <c r="BG260" s="4" t="s">
        <v>6</v>
      </c>
      <c r="BH260" s="4" t="s">
        <v>64</v>
      </c>
      <c r="BI260" t="str">
        <f t="shared" si="24"/>
        <v>A</v>
      </c>
    </row>
    <row r="261" spans="1:61" ht="15.75" customHeight="1" x14ac:dyDescent="0.2">
      <c r="A261" s="4">
        <v>3047290</v>
      </c>
      <c r="B261" s="4">
        <v>9059947</v>
      </c>
      <c r="C261" s="4" t="s">
        <v>8549</v>
      </c>
      <c r="D261" s="4">
        <v>7950</v>
      </c>
      <c r="E261" s="4">
        <v>7950</v>
      </c>
      <c r="F261" s="4">
        <v>3021</v>
      </c>
      <c r="G261" s="7">
        <f>E261+F261-D261</f>
        <v>3021</v>
      </c>
      <c r="H261" s="4" t="s">
        <v>4198</v>
      </c>
      <c r="I261" s="4">
        <v>14000</v>
      </c>
      <c r="J261" s="4" t="s">
        <v>51</v>
      </c>
      <c r="K261" s="4" t="s">
        <v>13</v>
      </c>
      <c r="M261" s="4" t="s">
        <v>35</v>
      </c>
      <c r="O261" s="4"/>
      <c r="P261" s="14">
        <v>192768</v>
      </c>
      <c r="Q261" s="12">
        <v>596.60000000000036</v>
      </c>
      <c r="S261" s="14">
        <v>8922411</v>
      </c>
      <c r="T261" s="12">
        <v>3040.6</v>
      </c>
      <c r="U261">
        <f>SUM($T$2:T261)</f>
        <v>1630617.5199999996</v>
      </c>
      <c r="W261" s="16">
        <v>8922411</v>
      </c>
      <c r="X261">
        <v>1630617.5199999996</v>
      </c>
      <c r="Y261">
        <v>260</v>
      </c>
      <c r="Z261" s="18">
        <f t="shared" si="20"/>
        <v>3.916207415064302</v>
      </c>
      <c r="AA261" s="18">
        <f t="shared" si="21"/>
        <v>5.696757230499562E-2</v>
      </c>
      <c r="AB261" t="str">
        <f t="shared" si="22"/>
        <v>A</v>
      </c>
      <c r="AI261" s="14">
        <v>192768</v>
      </c>
      <c r="AJ261" s="12">
        <v>596.60000000000036</v>
      </c>
      <c r="AK261" s="12">
        <v>596.6</v>
      </c>
      <c r="AL261" s="12">
        <v>6500</v>
      </c>
      <c r="AN261">
        <v>192768</v>
      </c>
      <c r="AO261">
        <v>596.60000000000036</v>
      </c>
      <c r="AP261">
        <v>596.6</v>
      </c>
      <c r="AQ261">
        <v>6500</v>
      </c>
      <c r="AR261">
        <f t="shared" si="23"/>
        <v>0</v>
      </c>
      <c r="AV261" s="4">
        <v>3047290</v>
      </c>
      <c r="AW261" s="4">
        <v>9059947</v>
      </c>
      <c r="AX261" s="4" t="s">
        <v>8549</v>
      </c>
      <c r="AY261" s="4">
        <v>7950</v>
      </c>
      <c r="AZ261" s="4">
        <v>7950</v>
      </c>
      <c r="BA261" s="4">
        <v>3021</v>
      </c>
      <c r="BB261" s="7">
        <f>AZ261+BA261-AY261</f>
        <v>3021</v>
      </c>
      <c r="BC261" s="4" t="s">
        <v>4198</v>
      </c>
      <c r="BD261" s="4">
        <v>14000</v>
      </c>
      <c r="BE261" s="4" t="s">
        <v>51</v>
      </c>
      <c r="BF261" s="4" t="s">
        <v>13</v>
      </c>
      <c r="BH261" s="4" t="s">
        <v>35</v>
      </c>
      <c r="BI261" t="str">
        <f t="shared" si="24"/>
        <v>A</v>
      </c>
    </row>
    <row r="262" spans="1:61" ht="15.75" customHeight="1" x14ac:dyDescent="0.2">
      <c r="A262" s="4">
        <v>2997702</v>
      </c>
      <c r="B262" s="4">
        <v>7062721</v>
      </c>
      <c r="C262" s="4" t="s">
        <v>4895</v>
      </c>
      <c r="D262" s="4">
        <v>8000</v>
      </c>
      <c r="E262" s="4">
        <v>8000</v>
      </c>
      <c r="F262" s="4">
        <v>3009.6</v>
      </c>
      <c r="G262" s="7">
        <f>E262+F262-D262</f>
        <v>3009.6000000000004</v>
      </c>
      <c r="H262" s="4" t="s">
        <v>142</v>
      </c>
      <c r="I262" s="4">
        <v>15000</v>
      </c>
      <c r="J262" s="4" t="s">
        <v>4</v>
      </c>
      <c r="K262" s="4" t="s">
        <v>13</v>
      </c>
      <c r="L262" s="4" t="s">
        <v>6</v>
      </c>
      <c r="M262" s="4" t="s">
        <v>29</v>
      </c>
      <c r="O262" s="4"/>
      <c r="P262" s="14">
        <v>192943</v>
      </c>
      <c r="Q262" s="12">
        <v>745.28</v>
      </c>
      <c r="S262" s="14">
        <v>1662293</v>
      </c>
      <c r="T262" s="12">
        <v>3040</v>
      </c>
      <c r="U262">
        <f>SUM($T$2:T262)</f>
        <v>1633657.5199999996</v>
      </c>
      <c r="W262" s="16">
        <v>1662293</v>
      </c>
      <c r="X262">
        <v>1633657.5199999996</v>
      </c>
      <c r="Y262">
        <v>261</v>
      </c>
      <c r="Z262" s="18">
        <f t="shared" si="20"/>
        <v>3.9235084960325692</v>
      </c>
      <c r="AA262" s="18">
        <f t="shared" si="21"/>
        <v>5.7186678352322523E-2</v>
      </c>
      <c r="AB262" t="str">
        <f t="shared" si="22"/>
        <v>A</v>
      </c>
      <c r="AI262" s="14">
        <v>192943</v>
      </c>
      <c r="AJ262" s="12">
        <v>745.28</v>
      </c>
      <c r="AK262" s="12">
        <v>745.28000000000009</v>
      </c>
      <c r="AL262" s="12">
        <v>6000</v>
      </c>
      <c r="AN262">
        <v>192943</v>
      </c>
      <c r="AO262">
        <v>745.28</v>
      </c>
      <c r="AP262">
        <v>745.28000000000009</v>
      </c>
      <c r="AQ262">
        <v>6000</v>
      </c>
      <c r="AR262">
        <f t="shared" si="23"/>
        <v>0</v>
      </c>
      <c r="AV262" s="4">
        <v>2997702</v>
      </c>
      <c r="AW262" s="4">
        <v>7062721</v>
      </c>
      <c r="AX262" s="4" t="s">
        <v>4895</v>
      </c>
      <c r="AY262" s="4">
        <v>8000</v>
      </c>
      <c r="AZ262" s="4">
        <v>8000</v>
      </c>
      <c r="BA262" s="4">
        <v>3009.6</v>
      </c>
      <c r="BB262" s="7">
        <f>AZ262+BA262-AY262</f>
        <v>3009.6000000000004</v>
      </c>
      <c r="BC262" s="4" t="s">
        <v>142</v>
      </c>
      <c r="BD262" s="4">
        <v>15000</v>
      </c>
      <c r="BE262" s="4" t="s">
        <v>4</v>
      </c>
      <c r="BF262" s="4" t="s">
        <v>13</v>
      </c>
      <c r="BG262" s="4" t="s">
        <v>6</v>
      </c>
      <c r="BH262" s="4" t="s">
        <v>29</v>
      </c>
      <c r="BI262" t="str">
        <f t="shared" si="24"/>
        <v>A</v>
      </c>
    </row>
    <row r="263" spans="1:61" ht="15.75" customHeight="1" x14ac:dyDescent="0.2">
      <c r="A263" s="4">
        <v>2986236</v>
      </c>
      <c r="B263" s="4">
        <v>6387207</v>
      </c>
      <c r="C263" s="4" t="s">
        <v>3908</v>
      </c>
      <c r="D263" s="4">
        <v>1000</v>
      </c>
      <c r="E263" s="4">
        <v>9.4</v>
      </c>
      <c r="F263" s="4">
        <v>3996.6</v>
      </c>
      <c r="G263" s="7">
        <f>E263+F263-D263</f>
        <v>3006</v>
      </c>
      <c r="H263" s="4" t="s">
        <v>3909</v>
      </c>
      <c r="I263" s="4">
        <v>18000</v>
      </c>
      <c r="J263" s="4" t="s">
        <v>4</v>
      </c>
      <c r="K263" s="4" t="s">
        <v>13</v>
      </c>
      <c r="L263" s="4" t="s">
        <v>6</v>
      </c>
      <c r="M263" s="4" t="s">
        <v>25</v>
      </c>
      <c r="O263" s="4"/>
      <c r="P263" s="14">
        <v>194018</v>
      </c>
      <c r="Q263" s="12">
        <v>174.59999999999991</v>
      </c>
      <c r="S263" s="14">
        <v>549608</v>
      </c>
      <c r="T263" s="12">
        <v>3027</v>
      </c>
      <c r="U263">
        <f>SUM($T$2:T263)</f>
        <v>1636684.5199999996</v>
      </c>
      <c r="W263" s="16">
        <v>549608</v>
      </c>
      <c r="X263">
        <v>1636684.5199999996</v>
      </c>
      <c r="Y263">
        <v>262</v>
      </c>
      <c r="Z263" s="18">
        <f t="shared" si="20"/>
        <v>3.930778355273012</v>
      </c>
      <c r="AA263" s="18">
        <f t="shared" si="21"/>
        <v>5.7405784399649433E-2</v>
      </c>
      <c r="AB263" t="str">
        <f t="shared" si="22"/>
        <v>A</v>
      </c>
      <c r="AI263" s="14">
        <v>194018</v>
      </c>
      <c r="AJ263" s="12">
        <v>174.59999999999991</v>
      </c>
      <c r="AK263" s="12">
        <v>174.6</v>
      </c>
      <c r="AL263" s="12">
        <v>6500</v>
      </c>
      <c r="AN263">
        <v>194018</v>
      </c>
      <c r="AO263">
        <v>174.59999999999991</v>
      </c>
      <c r="AP263">
        <v>174.6</v>
      </c>
      <c r="AQ263">
        <v>6500</v>
      </c>
      <c r="AR263">
        <f t="shared" si="23"/>
        <v>0</v>
      </c>
      <c r="AV263" s="4">
        <v>2986236</v>
      </c>
      <c r="AW263" s="4">
        <v>6387207</v>
      </c>
      <c r="AX263" s="4" t="s">
        <v>3908</v>
      </c>
      <c r="AY263" s="4">
        <v>1000</v>
      </c>
      <c r="AZ263" s="4">
        <v>9.4</v>
      </c>
      <c r="BA263" s="4">
        <v>3996.6</v>
      </c>
      <c r="BB263" s="7">
        <f>AZ263+BA263-AY263</f>
        <v>3006</v>
      </c>
      <c r="BC263" s="4" t="s">
        <v>3909</v>
      </c>
      <c r="BD263" s="4">
        <v>18000</v>
      </c>
      <c r="BE263" s="4" t="s">
        <v>4</v>
      </c>
      <c r="BF263" s="4" t="s">
        <v>13</v>
      </c>
      <c r="BG263" s="4" t="s">
        <v>6</v>
      </c>
      <c r="BH263" s="4" t="s">
        <v>25</v>
      </c>
      <c r="BI263" t="str">
        <f t="shared" si="24"/>
        <v>A</v>
      </c>
    </row>
    <row r="264" spans="1:61" ht="15.75" customHeight="1" x14ac:dyDescent="0.2">
      <c r="A264" s="4">
        <v>2945475</v>
      </c>
      <c r="B264" s="4">
        <v>577104</v>
      </c>
      <c r="C264" s="4" t="s">
        <v>137</v>
      </c>
      <c r="D264" s="4">
        <v>10000</v>
      </c>
      <c r="E264" s="4">
        <v>10000</v>
      </c>
      <c r="F264" s="4">
        <v>3000</v>
      </c>
      <c r="G264" s="7">
        <f>E264+F264-D264</f>
        <v>3000</v>
      </c>
      <c r="H264" s="4" t="s">
        <v>138</v>
      </c>
      <c r="I264" s="4">
        <v>30000</v>
      </c>
      <c r="J264" s="4" t="s">
        <v>51</v>
      </c>
      <c r="K264" s="4" t="s">
        <v>13</v>
      </c>
      <c r="M264" s="4" t="s">
        <v>35</v>
      </c>
      <c r="O264" s="4"/>
      <c r="P264" s="14">
        <v>195069</v>
      </c>
      <c r="Q264" s="12">
        <v>-2000</v>
      </c>
      <c r="S264" s="14">
        <v>9059947</v>
      </c>
      <c r="T264" s="12">
        <v>3021.7</v>
      </c>
      <c r="U264">
        <f>SUM($T$2:T264)</f>
        <v>1639706.2199999995</v>
      </c>
      <c r="W264" s="16">
        <v>9059947</v>
      </c>
      <c r="X264">
        <v>1639706.2199999995</v>
      </c>
      <c r="Y264">
        <v>263</v>
      </c>
      <c r="Z264" s="18">
        <f t="shared" si="20"/>
        <v>3.9380354856551874</v>
      </c>
      <c r="AA264" s="18">
        <f t="shared" si="21"/>
        <v>5.7624890446976336E-2</v>
      </c>
      <c r="AB264" t="str">
        <f t="shared" si="22"/>
        <v>A</v>
      </c>
      <c r="AI264" s="14">
        <v>195069</v>
      </c>
      <c r="AJ264" s="12">
        <v>-2000</v>
      </c>
      <c r="AK264" s="12">
        <v>0</v>
      </c>
      <c r="AL264" s="12">
        <v>0</v>
      </c>
      <c r="AN264">
        <v>195069</v>
      </c>
      <c r="AO264">
        <v>-2000</v>
      </c>
      <c r="AP264">
        <v>0</v>
      </c>
      <c r="AQ264">
        <v>0</v>
      </c>
      <c r="AR264">
        <f t="shared" si="23"/>
        <v>0</v>
      </c>
      <c r="AV264" s="4">
        <v>2945475</v>
      </c>
      <c r="AW264" s="4">
        <v>577104</v>
      </c>
      <c r="AX264" s="4" t="s">
        <v>137</v>
      </c>
      <c r="AY264" s="4">
        <v>10000</v>
      </c>
      <c r="AZ264" s="4">
        <v>10000</v>
      </c>
      <c r="BA264" s="4">
        <v>3000</v>
      </c>
      <c r="BB264" s="7">
        <f>AZ264+BA264-AY264</f>
        <v>3000</v>
      </c>
      <c r="BC264" s="4" t="s">
        <v>138</v>
      </c>
      <c r="BD264" s="4">
        <v>30000</v>
      </c>
      <c r="BE264" s="4" t="s">
        <v>51</v>
      </c>
      <c r="BF264" s="4" t="s">
        <v>13</v>
      </c>
      <c r="BH264" s="4" t="s">
        <v>35</v>
      </c>
      <c r="BI264" t="str">
        <f t="shared" si="24"/>
        <v>A</v>
      </c>
    </row>
    <row r="265" spans="1:61" ht="15.75" customHeight="1" x14ac:dyDescent="0.2">
      <c r="A265" s="4">
        <v>3010491</v>
      </c>
      <c r="B265" s="4">
        <v>519771</v>
      </c>
      <c r="C265" s="4" t="s">
        <v>5888</v>
      </c>
      <c r="D265" s="4">
        <v>10000</v>
      </c>
      <c r="E265" s="4">
        <v>10000</v>
      </c>
      <c r="F265" s="4">
        <v>3000</v>
      </c>
      <c r="G265" s="7">
        <f>E265+F265-D265</f>
        <v>3000</v>
      </c>
      <c r="H265" s="4" t="s">
        <v>5889</v>
      </c>
      <c r="I265" s="4">
        <v>24000</v>
      </c>
      <c r="J265" s="4" t="s">
        <v>32</v>
      </c>
      <c r="K265" s="4" t="s">
        <v>8</v>
      </c>
      <c r="M265" s="4" t="s">
        <v>64</v>
      </c>
      <c r="O265" s="4"/>
      <c r="P265" s="14">
        <v>196276</v>
      </c>
      <c r="Q265" s="12">
        <v>769.5</v>
      </c>
      <c r="S265" s="14">
        <v>7062721</v>
      </c>
      <c r="T265" s="12">
        <v>3009.6000000000004</v>
      </c>
      <c r="U265">
        <f>SUM($T$2:T265)</f>
        <v>1642715.8199999996</v>
      </c>
      <c r="W265" s="16">
        <v>7062721</v>
      </c>
      <c r="X265">
        <v>1642715.8199999996</v>
      </c>
      <c r="Y265">
        <v>264</v>
      </c>
      <c r="Z265" s="18">
        <f t="shared" si="20"/>
        <v>3.9452635558137725</v>
      </c>
      <c r="AA265" s="18">
        <f t="shared" si="21"/>
        <v>5.7843996494303246E-2</v>
      </c>
      <c r="AB265" t="str">
        <f t="shared" si="22"/>
        <v>A</v>
      </c>
      <c r="AI265" s="14">
        <v>196276</v>
      </c>
      <c r="AJ265" s="12">
        <v>769.5</v>
      </c>
      <c r="AK265" s="12">
        <v>769.5</v>
      </c>
      <c r="AL265" s="12">
        <v>2500</v>
      </c>
      <c r="AN265">
        <v>196276</v>
      </c>
      <c r="AO265">
        <v>769.5</v>
      </c>
      <c r="AP265">
        <v>769.5</v>
      </c>
      <c r="AQ265">
        <v>2500</v>
      </c>
      <c r="AR265">
        <f t="shared" si="23"/>
        <v>0</v>
      </c>
      <c r="AV265" s="4">
        <v>3010491</v>
      </c>
      <c r="AW265" s="4">
        <v>519771</v>
      </c>
      <c r="AX265" s="4" t="s">
        <v>5888</v>
      </c>
      <c r="AY265" s="4">
        <v>10000</v>
      </c>
      <c r="AZ265" s="4">
        <v>10000</v>
      </c>
      <c r="BA265" s="4">
        <v>3000</v>
      </c>
      <c r="BB265" s="7">
        <f>AZ265+BA265-AY265</f>
        <v>3000</v>
      </c>
      <c r="BC265" s="4" t="s">
        <v>5889</v>
      </c>
      <c r="BD265" s="4">
        <v>24000</v>
      </c>
      <c r="BE265" s="4" t="s">
        <v>32</v>
      </c>
      <c r="BF265" s="4" t="s">
        <v>8</v>
      </c>
      <c r="BH265" s="4" t="s">
        <v>64</v>
      </c>
      <c r="BI265" t="str">
        <f t="shared" si="24"/>
        <v>A</v>
      </c>
    </row>
    <row r="266" spans="1:61" ht="15.75" customHeight="1" x14ac:dyDescent="0.2">
      <c r="A266" s="4">
        <v>3030721</v>
      </c>
      <c r="B266" s="4">
        <v>6342855</v>
      </c>
      <c r="C266" s="4" t="s">
        <v>7354</v>
      </c>
      <c r="D266" s="4">
        <v>10000</v>
      </c>
      <c r="E266" s="4">
        <v>10000</v>
      </c>
      <c r="F266" s="4">
        <v>3000</v>
      </c>
      <c r="G266" s="7">
        <f>E266+F266-D266</f>
        <v>3000</v>
      </c>
      <c r="H266" s="4" t="s">
        <v>4980</v>
      </c>
      <c r="I266" s="4">
        <v>10000</v>
      </c>
      <c r="J266" s="4" t="s">
        <v>51</v>
      </c>
      <c r="K266" s="4" t="s">
        <v>13</v>
      </c>
      <c r="M266" s="4" t="s">
        <v>173</v>
      </c>
      <c r="O266" s="4"/>
      <c r="P266" s="14">
        <v>197035</v>
      </c>
      <c r="Q266" s="12">
        <v>150.09999999999991</v>
      </c>
      <c r="S266" s="14">
        <v>6387207</v>
      </c>
      <c r="T266" s="12">
        <v>3006</v>
      </c>
      <c r="U266">
        <f>SUM($T$2:T266)</f>
        <v>1645721.8199999996</v>
      </c>
      <c r="W266" s="16">
        <v>6387207</v>
      </c>
      <c r="X266">
        <v>1645721.8199999996</v>
      </c>
      <c r="Y266">
        <v>265</v>
      </c>
      <c r="Z266" s="18">
        <f t="shared" si="20"/>
        <v>3.9524829799554211</v>
      </c>
      <c r="AA266" s="18">
        <f t="shared" si="21"/>
        <v>5.8063102541630149E-2</v>
      </c>
      <c r="AB266" t="str">
        <f t="shared" si="22"/>
        <v>A</v>
      </c>
      <c r="AI266" s="14">
        <v>197035</v>
      </c>
      <c r="AJ266" s="12">
        <v>150.09999999999991</v>
      </c>
      <c r="AK266" s="12">
        <v>150.1</v>
      </c>
      <c r="AL266" s="12">
        <v>2500</v>
      </c>
      <c r="AN266">
        <v>197035</v>
      </c>
      <c r="AO266">
        <v>150.09999999999991</v>
      </c>
      <c r="AP266">
        <v>150.1</v>
      </c>
      <c r="AQ266">
        <v>2500</v>
      </c>
      <c r="AR266">
        <f t="shared" si="23"/>
        <v>0</v>
      </c>
      <c r="AV266" s="4">
        <v>3030721</v>
      </c>
      <c r="AW266" s="4">
        <v>6342855</v>
      </c>
      <c r="AX266" s="4" t="s">
        <v>7354</v>
      </c>
      <c r="AY266" s="4">
        <v>10000</v>
      </c>
      <c r="AZ266" s="4">
        <v>10000</v>
      </c>
      <c r="BA266" s="4">
        <v>3000</v>
      </c>
      <c r="BB266" s="7">
        <f>AZ266+BA266-AY266</f>
        <v>3000</v>
      </c>
      <c r="BC266" s="4" t="s">
        <v>4980</v>
      </c>
      <c r="BD266" s="4">
        <v>10000</v>
      </c>
      <c r="BE266" s="4" t="s">
        <v>51</v>
      </c>
      <c r="BF266" s="4" t="s">
        <v>13</v>
      </c>
      <c r="BH266" s="4" t="s">
        <v>173</v>
      </c>
      <c r="BI266" t="str">
        <f t="shared" si="24"/>
        <v>A</v>
      </c>
    </row>
    <row r="267" spans="1:61" ht="15.75" customHeight="1" x14ac:dyDescent="0.2">
      <c r="A267" s="4">
        <v>3035796</v>
      </c>
      <c r="B267" s="4">
        <v>7103244</v>
      </c>
      <c r="C267" s="4" t="s">
        <v>7765</v>
      </c>
      <c r="D267" s="4">
        <v>3000</v>
      </c>
      <c r="E267" s="4">
        <v>3000</v>
      </c>
      <c r="F267" s="4">
        <v>2997</v>
      </c>
      <c r="G267" s="7">
        <f>E267+F267-D267</f>
        <v>2997</v>
      </c>
      <c r="H267" s="4" t="s">
        <v>7766</v>
      </c>
      <c r="I267" s="4">
        <v>15000</v>
      </c>
      <c r="J267" s="4" t="s">
        <v>4</v>
      </c>
      <c r="K267" s="4" t="s">
        <v>22</v>
      </c>
      <c r="L267" s="4" t="s">
        <v>6</v>
      </c>
      <c r="M267" s="4" t="s">
        <v>7</v>
      </c>
      <c r="O267" s="4"/>
      <c r="P267" s="14">
        <v>197541</v>
      </c>
      <c r="Q267" s="12">
        <v>6255.3600000000006</v>
      </c>
      <c r="S267" s="14">
        <v>519771</v>
      </c>
      <c r="T267" s="12">
        <v>3000</v>
      </c>
      <c r="U267">
        <f>SUM($T$2:T267)</f>
        <v>1648721.8199999996</v>
      </c>
      <c r="W267" s="16">
        <v>519771</v>
      </c>
      <c r="X267">
        <v>1648721.8199999996</v>
      </c>
      <c r="Y267">
        <v>266</v>
      </c>
      <c r="Z267" s="18">
        <f t="shared" si="20"/>
        <v>3.959687994068843</v>
      </c>
      <c r="AA267" s="18">
        <f t="shared" si="21"/>
        <v>5.8282208588957052E-2</v>
      </c>
      <c r="AB267" t="str">
        <f t="shared" si="22"/>
        <v>A</v>
      </c>
      <c r="AI267" s="14">
        <v>197541</v>
      </c>
      <c r="AJ267" s="12">
        <v>6255.3600000000006</v>
      </c>
      <c r="AK267" s="12">
        <v>6255.36</v>
      </c>
      <c r="AL267" s="12">
        <v>6400</v>
      </c>
      <c r="AN267">
        <v>197541</v>
      </c>
      <c r="AO267">
        <v>6255.3600000000006</v>
      </c>
      <c r="AP267">
        <v>6255.36</v>
      </c>
      <c r="AQ267">
        <v>6400</v>
      </c>
      <c r="AR267">
        <f t="shared" si="23"/>
        <v>0</v>
      </c>
      <c r="AV267" s="4">
        <v>3035796</v>
      </c>
      <c r="AW267" s="4">
        <v>7103244</v>
      </c>
      <c r="AX267" s="4" t="s">
        <v>7765</v>
      </c>
      <c r="AY267" s="4">
        <v>3000</v>
      </c>
      <c r="AZ267" s="4">
        <v>3000</v>
      </c>
      <c r="BA267" s="4">
        <v>2997</v>
      </c>
      <c r="BB267" s="7">
        <f>AZ267+BA267-AY267</f>
        <v>2997</v>
      </c>
      <c r="BC267" s="4" t="s">
        <v>7766</v>
      </c>
      <c r="BD267" s="4">
        <v>15000</v>
      </c>
      <c r="BE267" s="4" t="s">
        <v>4</v>
      </c>
      <c r="BF267" s="4" t="s">
        <v>22</v>
      </c>
      <c r="BG267" s="4" t="s">
        <v>6</v>
      </c>
      <c r="BH267" s="4" t="s">
        <v>7</v>
      </c>
      <c r="BI267" t="str">
        <f t="shared" si="24"/>
        <v>A</v>
      </c>
    </row>
    <row r="268" spans="1:61" ht="15.75" customHeight="1" x14ac:dyDescent="0.2">
      <c r="A268" s="4">
        <v>2993649</v>
      </c>
      <c r="B268" s="4">
        <v>8471394</v>
      </c>
      <c r="C268" s="4" t="s">
        <v>4534</v>
      </c>
      <c r="D268" s="4">
        <v>1500</v>
      </c>
      <c r="E268" s="4">
        <v>1500</v>
      </c>
      <c r="F268" s="4">
        <v>2992.5</v>
      </c>
      <c r="G268" s="7">
        <f>E268+F268-D268</f>
        <v>2992.5</v>
      </c>
      <c r="H268" s="4" t="s">
        <v>4535</v>
      </c>
      <c r="I268" s="4">
        <v>20000</v>
      </c>
      <c r="J268" s="4" t="s">
        <v>32</v>
      </c>
      <c r="K268" s="4" t="s">
        <v>13</v>
      </c>
      <c r="M268" s="4" t="s">
        <v>17</v>
      </c>
      <c r="O268" s="4"/>
      <c r="P268" s="14">
        <v>197624</v>
      </c>
      <c r="Q268" s="12">
        <v>1641.6000000000004</v>
      </c>
      <c r="S268" s="14">
        <v>577104</v>
      </c>
      <c r="T268" s="12">
        <v>3000</v>
      </c>
      <c r="U268">
        <f>SUM($T$2:T268)</f>
        <v>1651721.8199999996</v>
      </c>
      <c r="W268" s="16">
        <v>577104</v>
      </c>
      <c r="X268">
        <v>1651721.8199999996</v>
      </c>
      <c r="Y268">
        <v>267</v>
      </c>
      <c r="Z268" s="18">
        <f t="shared" si="20"/>
        <v>3.9668930081822649</v>
      </c>
      <c r="AA268" s="18">
        <f t="shared" si="21"/>
        <v>5.8501314636283962E-2</v>
      </c>
      <c r="AB268" t="str">
        <f t="shared" si="22"/>
        <v>A</v>
      </c>
      <c r="AI268" s="14">
        <v>197624</v>
      </c>
      <c r="AJ268" s="12">
        <v>1641.6000000000004</v>
      </c>
      <c r="AK268" s="12">
        <v>1641.6</v>
      </c>
      <c r="AL268" s="12">
        <v>3600</v>
      </c>
      <c r="AN268">
        <v>197624</v>
      </c>
      <c r="AO268">
        <v>1641.6000000000004</v>
      </c>
      <c r="AP268">
        <v>1641.6</v>
      </c>
      <c r="AQ268">
        <v>3600</v>
      </c>
      <c r="AR268">
        <f t="shared" si="23"/>
        <v>0</v>
      </c>
      <c r="AV268" s="4">
        <v>2993649</v>
      </c>
      <c r="AW268" s="4">
        <v>8471394</v>
      </c>
      <c r="AX268" s="4" t="s">
        <v>4534</v>
      </c>
      <c r="AY268" s="4">
        <v>1500</v>
      </c>
      <c r="AZ268" s="4">
        <v>1500</v>
      </c>
      <c r="BA268" s="4">
        <v>2992.5</v>
      </c>
      <c r="BB268" s="7">
        <f>AZ268+BA268-AY268</f>
        <v>2992.5</v>
      </c>
      <c r="BC268" s="4" t="s">
        <v>4535</v>
      </c>
      <c r="BD268" s="4">
        <v>20000</v>
      </c>
      <c r="BE268" s="4" t="s">
        <v>32</v>
      </c>
      <c r="BF268" s="4" t="s">
        <v>13</v>
      </c>
      <c r="BH268" s="4" t="s">
        <v>17</v>
      </c>
      <c r="BI268" t="str">
        <f t="shared" si="24"/>
        <v>A</v>
      </c>
    </row>
    <row r="269" spans="1:61" ht="15.75" customHeight="1" x14ac:dyDescent="0.2">
      <c r="A269" s="4">
        <v>2948429</v>
      </c>
      <c r="B269" s="4">
        <v>8514227</v>
      </c>
      <c r="C269" s="4" t="s">
        <v>432</v>
      </c>
      <c r="D269" s="4">
        <v>2000</v>
      </c>
      <c r="E269" s="4">
        <v>2000</v>
      </c>
      <c r="F269" s="4">
        <v>2992</v>
      </c>
      <c r="G269" s="7">
        <f>E269+F269-D269</f>
        <v>2992</v>
      </c>
      <c r="H269" s="4" t="s">
        <v>433</v>
      </c>
      <c r="I269" s="4">
        <v>18000</v>
      </c>
      <c r="J269" s="4" t="s">
        <v>72</v>
      </c>
      <c r="K269" s="4" t="s">
        <v>13</v>
      </c>
      <c r="M269" s="4" t="s">
        <v>40</v>
      </c>
      <c r="O269" s="4"/>
      <c r="P269" s="14">
        <v>197626</v>
      </c>
      <c r="Q269" s="12">
        <v>1398.4</v>
      </c>
      <c r="S269" s="14">
        <v>7103244</v>
      </c>
      <c r="T269" s="12">
        <v>2997</v>
      </c>
      <c r="U269">
        <f>SUM($T$2:T269)</f>
        <v>1654718.8199999996</v>
      </c>
      <c r="W269" s="16">
        <v>7103244</v>
      </c>
      <c r="X269">
        <v>1654718.8199999996</v>
      </c>
      <c r="Y269">
        <v>268</v>
      </c>
      <c r="Z269" s="18">
        <f t="shared" si="20"/>
        <v>3.974090817281573</v>
      </c>
      <c r="AA269" s="18">
        <f t="shared" si="21"/>
        <v>5.8720420683610865E-2</v>
      </c>
      <c r="AB269" t="str">
        <f t="shared" si="22"/>
        <v>A</v>
      </c>
      <c r="AI269" s="14">
        <v>197626</v>
      </c>
      <c r="AJ269" s="12">
        <v>1398.4</v>
      </c>
      <c r="AK269" s="12">
        <v>1398.4</v>
      </c>
      <c r="AL269" s="12">
        <v>52000</v>
      </c>
      <c r="AN269">
        <v>197626</v>
      </c>
      <c r="AO269">
        <v>1398.4</v>
      </c>
      <c r="AP269">
        <v>1398.4</v>
      </c>
      <c r="AQ269">
        <v>52000</v>
      </c>
      <c r="AR269">
        <f t="shared" si="23"/>
        <v>0</v>
      </c>
      <c r="AV269" s="4">
        <v>2948429</v>
      </c>
      <c r="AW269" s="4">
        <v>8514227</v>
      </c>
      <c r="AX269" s="4" t="s">
        <v>432</v>
      </c>
      <c r="AY269" s="4">
        <v>2000</v>
      </c>
      <c r="AZ269" s="4">
        <v>2000</v>
      </c>
      <c r="BA269" s="4">
        <v>2992</v>
      </c>
      <c r="BB269" s="7">
        <f>AZ269+BA269-AY269</f>
        <v>2992</v>
      </c>
      <c r="BC269" s="4" t="s">
        <v>433</v>
      </c>
      <c r="BD269" s="4">
        <v>18000</v>
      </c>
      <c r="BE269" s="4" t="s">
        <v>72</v>
      </c>
      <c r="BF269" s="4" t="s">
        <v>13</v>
      </c>
      <c r="BH269" s="4" t="s">
        <v>40</v>
      </c>
      <c r="BI269" t="str">
        <f t="shared" si="24"/>
        <v>A</v>
      </c>
    </row>
    <row r="270" spans="1:61" ht="15.75" customHeight="1" x14ac:dyDescent="0.2">
      <c r="A270" s="4">
        <v>3025611</v>
      </c>
      <c r="B270" s="4">
        <v>4476214</v>
      </c>
      <c r="C270" s="4" t="s">
        <v>6970</v>
      </c>
      <c r="D270" s="4">
        <v>2050</v>
      </c>
      <c r="E270" s="4">
        <v>2050</v>
      </c>
      <c r="F270" s="4">
        <v>2977.98</v>
      </c>
      <c r="G270" s="7">
        <f>E270+F270-D270</f>
        <v>2977.9799999999996</v>
      </c>
      <c r="H270" s="4" t="s">
        <v>6971</v>
      </c>
      <c r="I270" s="4">
        <v>7000</v>
      </c>
      <c r="J270" s="4" t="s">
        <v>4</v>
      </c>
      <c r="K270" s="4" t="s">
        <v>16</v>
      </c>
      <c r="L270" s="4" t="s">
        <v>6</v>
      </c>
      <c r="M270" s="4" t="s">
        <v>23</v>
      </c>
      <c r="O270" s="4"/>
      <c r="P270" s="14">
        <v>197718</v>
      </c>
      <c r="Q270" s="12">
        <v>812.40000000000009</v>
      </c>
      <c r="S270" s="14">
        <v>8471394</v>
      </c>
      <c r="T270" s="12">
        <v>2992.5</v>
      </c>
      <c r="U270">
        <f>SUM($T$2:T270)</f>
        <v>1657711.3199999996</v>
      </c>
      <c r="W270" s="16">
        <v>8471394</v>
      </c>
      <c r="X270">
        <v>1657711.3199999996</v>
      </c>
      <c r="Y270">
        <v>269</v>
      </c>
      <c r="Z270" s="18">
        <f t="shared" si="20"/>
        <v>3.9812778188597115</v>
      </c>
      <c r="AA270" s="18">
        <f t="shared" si="21"/>
        <v>5.8939526730937775E-2</v>
      </c>
      <c r="AB270" t="str">
        <f t="shared" si="22"/>
        <v>A</v>
      </c>
      <c r="AI270" s="14">
        <v>197718</v>
      </c>
      <c r="AJ270" s="12">
        <v>812.40000000000009</v>
      </c>
      <c r="AK270" s="12">
        <v>812.4</v>
      </c>
      <c r="AL270" s="12">
        <v>1500</v>
      </c>
      <c r="AN270">
        <v>197718</v>
      </c>
      <c r="AO270">
        <v>812.40000000000009</v>
      </c>
      <c r="AP270">
        <v>812.4</v>
      </c>
      <c r="AQ270">
        <v>1500</v>
      </c>
      <c r="AR270">
        <f t="shared" si="23"/>
        <v>0</v>
      </c>
      <c r="AV270" s="4">
        <v>3025611</v>
      </c>
      <c r="AW270" s="4">
        <v>4476214</v>
      </c>
      <c r="AX270" s="4" t="s">
        <v>6970</v>
      </c>
      <c r="AY270" s="4">
        <v>2050</v>
      </c>
      <c r="AZ270" s="4">
        <v>2050</v>
      </c>
      <c r="BA270" s="4">
        <v>2977.98</v>
      </c>
      <c r="BB270" s="7">
        <f>AZ270+BA270-AY270</f>
        <v>2977.9799999999996</v>
      </c>
      <c r="BC270" s="4" t="s">
        <v>6971</v>
      </c>
      <c r="BD270" s="4">
        <v>7000</v>
      </c>
      <c r="BE270" s="4" t="s">
        <v>4</v>
      </c>
      <c r="BF270" s="4" t="s">
        <v>16</v>
      </c>
      <c r="BG270" s="4" t="s">
        <v>6</v>
      </c>
      <c r="BH270" s="4" t="s">
        <v>23</v>
      </c>
      <c r="BI270" t="str">
        <f t="shared" si="24"/>
        <v>A</v>
      </c>
    </row>
    <row r="271" spans="1:61" ht="15.75" customHeight="1" x14ac:dyDescent="0.2">
      <c r="A271" s="4">
        <v>2962359</v>
      </c>
      <c r="B271" s="4">
        <v>8958881</v>
      </c>
      <c r="C271" s="4" t="s">
        <v>1799</v>
      </c>
      <c r="D271" s="4">
        <v>2800</v>
      </c>
      <c r="E271" s="4">
        <v>2800</v>
      </c>
      <c r="F271" s="4">
        <v>2977.8</v>
      </c>
      <c r="G271" s="7">
        <f>E271+F271-D271</f>
        <v>2977.8</v>
      </c>
      <c r="H271" s="4" t="s">
        <v>1800</v>
      </c>
      <c r="I271" s="4">
        <v>12000</v>
      </c>
      <c r="J271" s="4" t="s">
        <v>4</v>
      </c>
      <c r="K271" s="4" t="s">
        <v>8</v>
      </c>
      <c r="M271" s="4" t="s">
        <v>20</v>
      </c>
      <c r="O271" s="4"/>
      <c r="P271" s="14">
        <v>198730</v>
      </c>
      <c r="Q271" s="12">
        <v>3.9000000000000909</v>
      </c>
      <c r="S271" s="14">
        <v>8514227</v>
      </c>
      <c r="T271" s="12">
        <v>2992</v>
      </c>
      <c r="U271">
        <f>SUM($T$2:T271)</f>
        <v>1660703.3199999996</v>
      </c>
      <c r="W271" s="16">
        <v>8514227</v>
      </c>
      <c r="X271">
        <v>1660703.3199999996</v>
      </c>
      <c r="Y271">
        <v>270</v>
      </c>
      <c r="Z271" s="18">
        <f t="shared" si="20"/>
        <v>3.9884636196021641</v>
      </c>
      <c r="AA271" s="18">
        <f t="shared" si="21"/>
        <v>5.9158632778264678E-2</v>
      </c>
      <c r="AB271" t="str">
        <f t="shared" si="22"/>
        <v>A</v>
      </c>
      <c r="AI271" s="14">
        <v>198730</v>
      </c>
      <c r="AJ271" s="12">
        <v>3.9000000000000909</v>
      </c>
      <c r="AK271" s="12">
        <v>3.9</v>
      </c>
      <c r="AL271" s="12">
        <v>3000</v>
      </c>
      <c r="AN271">
        <v>198730</v>
      </c>
      <c r="AO271">
        <v>3.9000000000000909</v>
      </c>
      <c r="AP271">
        <v>3.9</v>
      </c>
      <c r="AQ271">
        <v>3000</v>
      </c>
      <c r="AR271">
        <f t="shared" si="23"/>
        <v>0</v>
      </c>
      <c r="AV271" s="4">
        <v>2962359</v>
      </c>
      <c r="AW271" s="4">
        <v>8958881</v>
      </c>
      <c r="AX271" s="4" t="s">
        <v>1799</v>
      </c>
      <c r="AY271" s="4">
        <v>2800</v>
      </c>
      <c r="AZ271" s="4">
        <v>2800</v>
      </c>
      <c r="BA271" s="4">
        <v>2977.8</v>
      </c>
      <c r="BB271" s="7">
        <f>AZ271+BA271-AY271</f>
        <v>2977.8</v>
      </c>
      <c r="BC271" s="4" t="s">
        <v>1800</v>
      </c>
      <c r="BD271" s="4">
        <v>12000</v>
      </c>
      <c r="BE271" s="4" t="s">
        <v>4</v>
      </c>
      <c r="BF271" s="4" t="s">
        <v>8</v>
      </c>
      <c r="BH271" s="4" t="s">
        <v>20</v>
      </c>
      <c r="BI271" t="str">
        <f t="shared" si="24"/>
        <v>A</v>
      </c>
    </row>
    <row r="272" spans="1:61" ht="15.75" customHeight="1" x14ac:dyDescent="0.2">
      <c r="A272" s="4">
        <v>3005612</v>
      </c>
      <c r="B272" s="4">
        <v>4557260</v>
      </c>
      <c r="C272" s="4" t="s">
        <v>5527</v>
      </c>
      <c r="D272" s="4">
        <v>3000</v>
      </c>
      <c r="E272" s="4">
        <v>3000</v>
      </c>
      <c r="F272" s="4">
        <v>2971.5</v>
      </c>
      <c r="G272" s="7">
        <f>E272+F272-D272</f>
        <v>2971.5</v>
      </c>
      <c r="H272" s="4" t="s">
        <v>5528</v>
      </c>
      <c r="I272" s="4">
        <v>25000</v>
      </c>
      <c r="J272" s="4" t="s">
        <v>32</v>
      </c>
      <c r="K272" s="4" t="s">
        <v>8</v>
      </c>
      <c r="M272" s="4" t="s">
        <v>23</v>
      </c>
      <c r="O272" s="4"/>
      <c r="P272" s="14">
        <v>199375</v>
      </c>
      <c r="Q272" s="12">
        <v>-1000</v>
      </c>
      <c r="S272" s="14">
        <v>4476214</v>
      </c>
      <c r="T272" s="12">
        <v>2977.9799999999996</v>
      </c>
      <c r="U272">
        <f>SUM($T$2:T272)</f>
        <v>1663681.2999999996</v>
      </c>
      <c r="W272" s="16">
        <v>4476214</v>
      </c>
      <c r="X272">
        <v>1663681.2999999996</v>
      </c>
      <c r="Y272">
        <v>271</v>
      </c>
      <c r="Z272" s="18">
        <f t="shared" si="20"/>
        <v>3.9956157489119932</v>
      </c>
      <c r="AA272" s="18">
        <f t="shared" si="21"/>
        <v>5.9377738825591588E-2</v>
      </c>
      <c r="AB272" t="str">
        <f t="shared" si="22"/>
        <v>A</v>
      </c>
      <c r="AI272" s="14">
        <v>199375</v>
      </c>
      <c r="AJ272" s="12">
        <v>-1000</v>
      </c>
      <c r="AK272" s="12">
        <v>0</v>
      </c>
      <c r="AL272" s="12">
        <v>0</v>
      </c>
      <c r="AN272">
        <v>199375</v>
      </c>
      <c r="AO272">
        <v>-1000</v>
      </c>
      <c r="AP272">
        <v>0</v>
      </c>
      <c r="AQ272">
        <v>0</v>
      </c>
      <c r="AR272">
        <f t="shared" si="23"/>
        <v>0</v>
      </c>
      <c r="AV272" s="4">
        <v>3005612</v>
      </c>
      <c r="AW272" s="4">
        <v>4557260</v>
      </c>
      <c r="AX272" s="4" t="s">
        <v>5527</v>
      </c>
      <c r="AY272" s="4">
        <v>3000</v>
      </c>
      <c r="AZ272" s="4">
        <v>3000</v>
      </c>
      <c r="BA272" s="4">
        <v>2971.5</v>
      </c>
      <c r="BB272" s="7">
        <f>AZ272+BA272-AY272</f>
        <v>2971.5</v>
      </c>
      <c r="BC272" s="4" t="s">
        <v>5528</v>
      </c>
      <c r="BD272" s="4">
        <v>25000</v>
      </c>
      <c r="BE272" s="4" t="s">
        <v>32</v>
      </c>
      <c r="BF272" s="4" t="s">
        <v>8</v>
      </c>
      <c r="BH272" s="4" t="s">
        <v>23</v>
      </c>
      <c r="BI272" t="str">
        <f t="shared" si="24"/>
        <v>A</v>
      </c>
    </row>
    <row r="273" spans="1:61" ht="15.75" customHeight="1" x14ac:dyDescent="0.2">
      <c r="A273" s="4">
        <v>3014663</v>
      </c>
      <c r="B273" s="4">
        <v>8429415</v>
      </c>
      <c r="C273" s="4" t="s">
        <v>6194</v>
      </c>
      <c r="D273" s="4">
        <v>4000</v>
      </c>
      <c r="E273" s="4">
        <v>4000</v>
      </c>
      <c r="F273" s="4">
        <v>2964</v>
      </c>
      <c r="G273" s="7">
        <f>E273+F273-D273</f>
        <v>2964</v>
      </c>
      <c r="H273" s="4" t="s">
        <v>6195</v>
      </c>
      <c r="I273" s="4">
        <v>30000</v>
      </c>
      <c r="J273" s="4" t="s">
        <v>32</v>
      </c>
      <c r="K273" s="4" t="s">
        <v>8</v>
      </c>
      <c r="M273" s="4" t="s">
        <v>26</v>
      </c>
      <c r="O273" s="4"/>
      <c r="P273" s="14">
        <v>199799</v>
      </c>
      <c r="Q273" s="12">
        <v>76</v>
      </c>
      <c r="S273" s="14">
        <v>8958881</v>
      </c>
      <c r="T273" s="12">
        <v>2977.8</v>
      </c>
      <c r="U273">
        <f>SUM($T$2:T273)</f>
        <v>1666659.0999999996</v>
      </c>
      <c r="W273" s="16">
        <v>8958881</v>
      </c>
      <c r="X273">
        <v>1666659.0999999996</v>
      </c>
      <c r="Y273">
        <v>272</v>
      </c>
      <c r="Z273" s="18">
        <f t="shared" si="20"/>
        <v>4.0027674459209761</v>
      </c>
      <c r="AA273" s="18">
        <f t="shared" si="21"/>
        <v>5.959684487291849E-2</v>
      </c>
      <c r="AB273" t="str">
        <f t="shared" si="22"/>
        <v>A</v>
      </c>
      <c r="AI273" s="14">
        <v>199799</v>
      </c>
      <c r="AJ273" s="12">
        <v>76</v>
      </c>
      <c r="AK273" s="12">
        <v>76</v>
      </c>
      <c r="AL273" s="12">
        <v>500</v>
      </c>
      <c r="AN273">
        <v>199799</v>
      </c>
      <c r="AO273">
        <v>76</v>
      </c>
      <c r="AP273">
        <v>76</v>
      </c>
      <c r="AQ273">
        <v>500</v>
      </c>
      <c r="AR273">
        <f t="shared" si="23"/>
        <v>0</v>
      </c>
      <c r="AV273" s="4">
        <v>3014663</v>
      </c>
      <c r="AW273" s="4">
        <v>8429415</v>
      </c>
      <c r="AX273" s="4" t="s">
        <v>6194</v>
      </c>
      <c r="AY273" s="4">
        <v>4000</v>
      </c>
      <c r="AZ273" s="4">
        <v>4000</v>
      </c>
      <c r="BA273" s="4">
        <v>2964</v>
      </c>
      <c r="BB273" s="7">
        <f>AZ273+BA273-AY273</f>
        <v>2964</v>
      </c>
      <c r="BC273" s="4" t="s">
        <v>6195</v>
      </c>
      <c r="BD273" s="4">
        <v>30000</v>
      </c>
      <c r="BE273" s="4" t="s">
        <v>32</v>
      </c>
      <c r="BF273" s="4" t="s">
        <v>8</v>
      </c>
      <c r="BH273" s="4" t="s">
        <v>26</v>
      </c>
      <c r="BI273" t="str">
        <f t="shared" si="24"/>
        <v>A</v>
      </c>
    </row>
    <row r="274" spans="1:61" ht="15.75" customHeight="1" x14ac:dyDescent="0.2">
      <c r="A274" s="4">
        <v>3032317</v>
      </c>
      <c r="B274" s="4">
        <v>6798793</v>
      </c>
      <c r="C274" s="4" t="s">
        <v>7503</v>
      </c>
      <c r="D274" s="4">
        <v>2000</v>
      </c>
      <c r="E274" s="4">
        <v>2000</v>
      </c>
      <c r="F274" s="4">
        <v>2951.6</v>
      </c>
      <c r="G274" s="7">
        <f>E274+F274-D274</f>
        <v>2951.6000000000004</v>
      </c>
      <c r="H274" s="4" t="s">
        <v>7504</v>
      </c>
      <c r="I274" s="4">
        <v>18000</v>
      </c>
      <c r="J274" s="4" t="s">
        <v>4</v>
      </c>
      <c r="K274" s="4" t="s">
        <v>8</v>
      </c>
      <c r="L274" s="4" t="s">
        <v>6</v>
      </c>
      <c r="M274" s="4" t="s">
        <v>25</v>
      </c>
      <c r="O274" s="4"/>
      <c r="P274" s="14">
        <v>199910</v>
      </c>
      <c r="Q274" s="12">
        <v>-1300</v>
      </c>
      <c r="S274" s="14">
        <v>4557260</v>
      </c>
      <c r="T274" s="12">
        <v>2971.5</v>
      </c>
      <c r="U274">
        <f>SUM($T$2:T274)</f>
        <v>1669630.5999999996</v>
      </c>
      <c r="W274" s="16">
        <v>4557260</v>
      </c>
      <c r="X274">
        <v>1669630.5999999996</v>
      </c>
      <c r="Y274">
        <v>273</v>
      </c>
      <c r="Z274" s="18">
        <f t="shared" si="20"/>
        <v>4.0099040124003205</v>
      </c>
      <c r="AA274" s="18">
        <f t="shared" si="21"/>
        <v>5.98159509202454E-2</v>
      </c>
      <c r="AB274" t="str">
        <f t="shared" si="22"/>
        <v>A</v>
      </c>
      <c r="AI274" s="14">
        <v>199910</v>
      </c>
      <c r="AJ274" s="12">
        <v>-1300</v>
      </c>
      <c r="AK274" s="12">
        <v>0</v>
      </c>
      <c r="AL274" s="12">
        <v>0</v>
      </c>
      <c r="AN274">
        <v>199910</v>
      </c>
      <c r="AO274">
        <v>-1300</v>
      </c>
      <c r="AP274">
        <v>0</v>
      </c>
      <c r="AQ274">
        <v>0</v>
      </c>
      <c r="AR274">
        <f t="shared" si="23"/>
        <v>0</v>
      </c>
      <c r="AV274" s="4">
        <v>3032317</v>
      </c>
      <c r="AW274" s="4">
        <v>6798793</v>
      </c>
      <c r="AX274" s="4" t="s">
        <v>7503</v>
      </c>
      <c r="AY274" s="4">
        <v>2000</v>
      </c>
      <c r="AZ274" s="4">
        <v>2000</v>
      </c>
      <c r="BA274" s="4">
        <v>2951.6</v>
      </c>
      <c r="BB274" s="7">
        <f>AZ274+BA274-AY274</f>
        <v>2951.6000000000004</v>
      </c>
      <c r="BC274" s="4" t="s">
        <v>7504</v>
      </c>
      <c r="BD274" s="4">
        <v>18000</v>
      </c>
      <c r="BE274" s="4" t="s">
        <v>4</v>
      </c>
      <c r="BF274" s="4" t="s">
        <v>8</v>
      </c>
      <c r="BG274" s="4" t="s">
        <v>6</v>
      </c>
      <c r="BH274" s="4" t="s">
        <v>25</v>
      </c>
      <c r="BI274" t="str">
        <f t="shared" si="24"/>
        <v>A</v>
      </c>
    </row>
    <row r="275" spans="1:61" ht="15.75" customHeight="1" x14ac:dyDescent="0.2">
      <c r="A275" s="4">
        <v>2968834</v>
      </c>
      <c r="B275" s="4">
        <v>2029203</v>
      </c>
      <c r="C275" s="4" t="s">
        <v>2325</v>
      </c>
      <c r="D275" s="4">
        <v>6550</v>
      </c>
      <c r="E275" s="4">
        <v>6550</v>
      </c>
      <c r="F275" s="4">
        <v>2947.5</v>
      </c>
      <c r="G275" s="7">
        <f>E275+F275-D275</f>
        <v>2947.5</v>
      </c>
      <c r="H275" s="4" t="s">
        <v>2326</v>
      </c>
      <c r="I275" s="4">
        <v>24000</v>
      </c>
      <c r="J275" s="4" t="s">
        <v>4</v>
      </c>
      <c r="K275" s="4" t="s">
        <v>13</v>
      </c>
      <c r="L275" s="4" t="s">
        <v>6</v>
      </c>
      <c r="M275" s="4" t="s">
        <v>7</v>
      </c>
      <c r="O275" s="4"/>
      <c r="P275" s="14">
        <v>202852</v>
      </c>
      <c r="Q275" s="12">
        <v>142.88</v>
      </c>
      <c r="S275" s="14">
        <v>8429415</v>
      </c>
      <c r="T275" s="12">
        <v>2964</v>
      </c>
      <c r="U275">
        <f>SUM($T$2:T275)</f>
        <v>1672594.5999999996</v>
      </c>
      <c r="W275" s="16">
        <v>8429415</v>
      </c>
      <c r="X275">
        <v>1672594.5999999996</v>
      </c>
      <c r="Y275">
        <v>274</v>
      </c>
      <c r="Z275" s="18">
        <f t="shared" si="20"/>
        <v>4.017022566344381</v>
      </c>
      <c r="AA275" s="18">
        <f t="shared" si="21"/>
        <v>6.0035056967572303E-2</v>
      </c>
      <c r="AB275" t="str">
        <f t="shared" si="22"/>
        <v>A</v>
      </c>
      <c r="AI275" s="14">
        <v>202852</v>
      </c>
      <c r="AJ275" s="12">
        <v>142.88</v>
      </c>
      <c r="AK275" s="12">
        <v>142.88</v>
      </c>
      <c r="AL275" s="12">
        <v>2200</v>
      </c>
      <c r="AN275">
        <v>202852</v>
      </c>
      <c r="AO275">
        <v>142.88</v>
      </c>
      <c r="AP275">
        <v>142.88</v>
      </c>
      <c r="AQ275">
        <v>2200</v>
      </c>
      <c r="AR275">
        <f t="shared" si="23"/>
        <v>0</v>
      </c>
      <c r="AV275" s="4">
        <v>2968834</v>
      </c>
      <c r="AW275" s="4">
        <v>2029203</v>
      </c>
      <c r="AX275" s="4" t="s">
        <v>2325</v>
      </c>
      <c r="AY275" s="4">
        <v>6550</v>
      </c>
      <c r="AZ275" s="4">
        <v>6550</v>
      </c>
      <c r="BA275" s="4">
        <v>2947.5</v>
      </c>
      <c r="BB275" s="7">
        <f>AZ275+BA275-AY275</f>
        <v>2947.5</v>
      </c>
      <c r="BC275" s="4" t="s">
        <v>2326</v>
      </c>
      <c r="BD275" s="4">
        <v>24000</v>
      </c>
      <c r="BE275" s="4" t="s">
        <v>4</v>
      </c>
      <c r="BF275" s="4" t="s">
        <v>13</v>
      </c>
      <c r="BG275" s="4" t="s">
        <v>6</v>
      </c>
      <c r="BH275" s="4" t="s">
        <v>7</v>
      </c>
      <c r="BI275" t="str">
        <f t="shared" si="24"/>
        <v>A</v>
      </c>
    </row>
    <row r="276" spans="1:61" ht="15.75" customHeight="1" x14ac:dyDescent="0.2">
      <c r="A276" s="4">
        <v>2969093</v>
      </c>
      <c r="B276" s="4">
        <v>8534051</v>
      </c>
      <c r="C276" s="4" t="s">
        <v>2387</v>
      </c>
      <c r="D276" s="4">
        <v>1500</v>
      </c>
      <c r="E276" s="4">
        <v>1500</v>
      </c>
      <c r="F276" s="4">
        <v>2934</v>
      </c>
      <c r="G276" s="7">
        <f>E276+F276-D276</f>
        <v>2934</v>
      </c>
      <c r="H276" s="4" t="s">
        <v>2388</v>
      </c>
      <c r="I276" s="4">
        <v>18000</v>
      </c>
      <c r="J276" s="4" t="s">
        <v>4</v>
      </c>
      <c r="K276" s="4" t="s">
        <v>22</v>
      </c>
      <c r="L276" s="4" t="s">
        <v>6</v>
      </c>
      <c r="M276" s="4" t="s">
        <v>7</v>
      </c>
      <c r="O276" s="4"/>
      <c r="P276" s="14">
        <v>203376</v>
      </c>
      <c r="Q276" s="12">
        <v>-7000</v>
      </c>
      <c r="S276" s="14">
        <v>6798793</v>
      </c>
      <c r="T276" s="12">
        <v>2951.6000000000004</v>
      </c>
      <c r="U276">
        <f>SUM($T$2:T276)</f>
        <v>1675546.1999999997</v>
      </c>
      <c r="W276" s="16">
        <v>6798793</v>
      </c>
      <c r="X276">
        <v>1675546.1999999997</v>
      </c>
      <c r="Y276">
        <v>275</v>
      </c>
      <c r="Z276" s="18">
        <f t="shared" si="20"/>
        <v>4.02411133956344</v>
      </c>
      <c r="AA276" s="18">
        <f t="shared" si="21"/>
        <v>6.0254163014899213E-2</v>
      </c>
      <c r="AB276" t="str">
        <f t="shared" si="22"/>
        <v>A</v>
      </c>
      <c r="AI276" s="14">
        <v>203376</v>
      </c>
      <c r="AJ276" s="12">
        <v>-7000</v>
      </c>
      <c r="AK276" s="12">
        <v>0</v>
      </c>
      <c r="AL276" s="12">
        <v>0</v>
      </c>
      <c r="AN276">
        <v>203376</v>
      </c>
      <c r="AO276">
        <v>-7000</v>
      </c>
      <c r="AP276">
        <v>0</v>
      </c>
      <c r="AQ276">
        <v>0</v>
      </c>
      <c r="AR276">
        <f t="shared" si="23"/>
        <v>0</v>
      </c>
      <c r="AV276" s="4">
        <v>2969093</v>
      </c>
      <c r="AW276" s="4">
        <v>8534051</v>
      </c>
      <c r="AX276" s="4" t="s">
        <v>2387</v>
      </c>
      <c r="AY276" s="4">
        <v>1500</v>
      </c>
      <c r="AZ276" s="4">
        <v>1500</v>
      </c>
      <c r="BA276" s="4">
        <v>2934</v>
      </c>
      <c r="BB276" s="7">
        <f>AZ276+BA276-AY276</f>
        <v>2934</v>
      </c>
      <c r="BC276" s="4" t="s">
        <v>2388</v>
      </c>
      <c r="BD276" s="4">
        <v>18000</v>
      </c>
      <c r="BE276" s="4" t="s">
        <v>4</v>
      </c>
      <c r="BF276" s="4" t="s">
        <v>22</v>
      </c>
      <c r="BG276" s="4" t="s">
        <v>6</v>
      </c>
      <c r="BH276" s="4" t="s">
        <v>7</v>
      </c>
      <c r="BI276" t="str">
        <f t="shared" si="24"/>
        <v>A</v>
      </c>
    </row>
    <row r="277" spans="1:61" ht="15.75" customHeight="1" x14ac:dyDescent="0.2">
      <c r="A277" s="4">
        <v>2948947</v>
      </c>
      <c r="B277" s="4">
        <v>4855838</v>
      </c>
      <c r="C277" s="4" t="s">
        <v>474</v>
      </c>
      <c r="D277" s="4">
        <v>3600</v>
      </c>
      <c r="E277" s="4">
        <v>0</v>
      </c>
      <c r="F277" s="4">
        <v>6518</v>
      </c>
      <c r="G277" s="7">
        <f>E277+F277-D277</f>
        <v>2918</v>
      </c>
      <c r="H277" s="4" t="s">
        <v>475</v>
      </c>
      <c r="I277" s="4">
        <v>45000</v>
      </c>
      <c r="J277" s="4" t="s">
        <v>4</v>
      </c>
      <c r="K277" s="4" t="s">
        <v>8</v>
      </c>
      <c r="L277" s="4" t="s">
        <v>6</v>
      </c>
      <c r="M277" s="4" t="s">
        <v>159</v>
      </c>
      <c r="O277" s="4"/>
      <c r="P277" s="14">
        <v>203938</v>
      </c>
      <c r="Q277" s="12">
        <v>152</v>
      </c>
      <c r="S277" s="14">
        <v>2029203</v>
      </c>
      <c r="T277" s="12">
        <v>2947.5</v>
      </c>
      <c r="U277">
        <f>SUM($T$2:T277)</f>
        <v>1678493.6999999997</v>
      </c>
      <c r="W277" s="16">
        <v>2029203</v>
      </c>
      <c r="X277">
        <v>1678493.6999999997</v>
      </c>
      <c r="Y277">
        <v>276</v>
      </c>
      <c r="Z277" s="18">
        <f t="shared" si="20"/>
        <v>4.0311902659298768</v>
      </c>
      <c r="AA277" s="18">
        <f t="shared" si="21"/>
        <v>6.0473269062226116E-2</v>
      </c>
      <c r="AB277" t="str">
        <f t="shared" si="22"/>
        <v>A</v>
      </c>
      <c r="AI277" s="14">
        <v>203938</v>
      </c>
      <c r="AJ277" s="12">
        <v>152</v>
      </c>
      <c r="AK277" s="12">
        <v>152</v>
      </c>
      <c r="AL277" s="12">
        <v>1000</v>
      </c>
      <c r="AN277">
        <v>203938</v>
      </c>
      <c r="AO277">
        <v>152</v>
      </c>
      <c r="AP277">
        <v>152</v>
      </c>
      <c r="AQ277">
        <v>1000</v>
      </c>
      <c r="AR277">
        <f t="shared" si="23"/>
        <v>0</v>
      </c>
      <c r="AV277" s="4">
        <v>2948947</v>
      </c>
      <c r="AW277" s="4">
        <v>4855838</v>
      </c>
      <c r="AX277" s="4" t="s">
        <v>474</v>
      </c>
      <c r="AY277" s="4">
        <v>3600</v>
      </c>
      <c r="AZ277" s="4">
        <v>0</v>
      </c>
      <c r="BA277" s="4">
        <v>6518</v>
      </c>
      <c r="BB277" s="7">
        <f>AZ277+BA277-AY277</f>
        <v>2918</v>
      </c>
      <c r="BC277" s="4" t="s">
        <v>475</v>
      </c>
      <c r="BD277" s="4">
        <v>45000</v>
      </c>
      <c r="BE277" s="4" t="s">
        <v>4</v>
      </c>
      <c r="BF277" s="4" t="s">
        <v>8</v>
      </c>
      <c r="BG277" s="4" t="s">
        <v>6</v>
      </c>
      <c r="BH277" s="4" t="s">
        <v>159</v>
      </c>
      <c r="BI277" t="str">
        <f t="shared" si="24"/>
        <v>A</v>
      </c>
    </row>
    <row r="278" spans="1:61" ht="15.75" customHeight="1" x14ac:dyDescent="0.2">
      <c r="A278" s="4">
        <v>2974273</v>
      </c>
      <c r="B278" s="4">
        <v>5951275</v>
      </c>
      <c r="C278" s="4" t="s">
        <v>2806</v>
      </c>
      <c r="D278" s="4">
        <v>1000</v>
      </c>
      <c r="E278" s="4">
        <v>1000</v>
      </c>
      <c r="F278" s="4">
        <v>2896.5</v>
      </c>
      <c r="G278" s="7">
        <f>E278+F278-D278</f>
        <v>2896.5</v>
      </c>
      <c r="H278" s="4" t="s">
        <v>2586</v>
      </c>
      <c r="I278" s="4">
        <v>8500</v>
      </c>
      <c r="J278" s="4" t="s">
        <v>4</v>
      </c>
      <c r="K278" s="4" t="s">
        <v>13</v>
      </c>
      <c r="L278" s="4" t="s">
        <v>6</v>
      </c>
      <c r="M278" s="4" t="s">
        <v>7</v>
      </c>
      <c r="O278" s="4"/>
      <c r="P278" s="14">
        <v>204702</v>
      </c>
      <c r="Q278" s="12">
        <v>-800</v>
      </c>
      <c r="S278" s="14">
        <v>279331</v>
      </c>
      <c r="T278" s="12">
        <v>2945.3</v>
      </c>
      <c r="U278">
        <f>SUM($T$2:T278)</f>
        <v>1681438.9999999998</v>
      </c>
      <c r="W278" s="16">
        <v>279331</v>
      </c>
      <c r="X278">
        <v>1681438.9999999998</v>
      </c>
      <c r="Y278">
        <v>277</v>
      </c>
      <c r="Z278" s="18">
        <f t="shared" si="20"/>
        <v>4.0382639086192977</v>
      </c>
      <c r="AA278" s="18">
        <f t="shared" si="21"/>
        <v>6.0692375109553026E-2</v>
      </c>
      <c r="AB278" t="str">
        <f t="shared" si="22"/>
        <v>A</v>
      </c>
      <c r="AI278" s="14">
        <v>204702</v>
      </c>
      <c r="AJ278" s="12">
        <v>-800</v>
      </c>
      <c r="AK278" s="12">
        <v>0</v>
      </c>
      <c r="AL278" s="12">
        <v>0</v>
      </c>
      <c r="AN278">
        <v>204702</v>
      </c>
      <c r="AO278">
        <v>-800</v>
      </c>
      <c r="AP278">
        <v>0</v>
      </c>
      <c r="AQ278">
        <v>0</v>
      </c>
      <c r="AR278">
        <f t="shared" si="23"/>
        <v>0</v>
      </c>
      <c r="AV278" s="4">
        <v>2974273</v>
      </c>
      <c r="AW278" s="4">
        <v>5951275</v>
      </c>
      <c r="AX278" s="4" t="s">
        <v>2806</v>
      </c>
      <c r="AY278" s="4">
        <v>1000</v>
      </c>
      <c r="AZ278" s="4">
        <v>1000</v>
      </c>
      <c r="BA278" s="4">
        <v>2896.5</v>
      </c>
      <c r="BB278" s="7">
        <f>AZ278+BA278-AY278</f>
        <v>2896.5</v>
      </c>
      <c r="BC278" s="4" t="s">
        <v>2586</v>
      </c>
      <c r="BD278" s="4">
        <v>8500</v>
      </c>
      <c r="BE278" s="4" t="s">
        <v>4</v>
      </c>
      <c r="BF278" s="4" t="s">
        <v>13</v>
      </c>
      <c r="BG278" s="4" t="s">
        <v>6</v>
      </c>
      <c r="BH278" s="4" t="s">
        <v>7</v>
      </c>
      <c r="BI278" t="str">
        <f t="shared" si="24"/>
        <v>A</v>
      </c>
    </row>
    <row r="279" spans="1:61" ht="15.75" customHeight="1" x14ac:dyDescent="0.2">
      <c r="A279" s="4">
        <v>3034067</v>
      </c>
      <c r="B279" s="4">
        <v>279331</v>
      </c>
      <c r="C279" s="4" t="s">
        <v>7634</v>
      </c>
      <c r="D279" s="4">
        <v>2500</v>
      </c>
      <c r="E279" s="4">
        <v>2500</v>
      </c>
      <c r="F279" s="4">
        <v>2873</v>
      </c>
      <c r="G279" s="7">
        <f>E279+F279-D279</f>
        <v>2873</v>
      </c>
      <c r="H279" s="4" t="s">
        <v>1852</v>
      </c>
      <c r="I279" s="4">
        <v>10000</v>
      </c>
      <c r="J279" s="4" t="s">
        <v>4</v>
      </c>
      <c r="K279" s="4" t="s">
        <v>13</v>
      </c>
      <c r="L279" s="4" t="s">
        <v>6</v>
      </c>
      <c r="M279" s="4" t="s">
        <v>12</v>
      </c>
      <c r="O279" s="4"/>
      <c r="P279" s="14">
        <v>205094</v>
      </c>
      <c r="Q279" s="12">
        <v>2.0999999999999091</v>
      </c>
      <c r="S279" s="14">
        <v>8534051</v>
      </c>
      <c r="T279" s="12">
        <v>2934</v>
      </c>
      <c r="U279">
        <f>SUM($T$2:T279)</f>
        <v>1684372.9999999998</v>
      </c>
      <c r="W279" s="16">
        <v>8534051</v>
      </c>
      <c r="X279">
        <v>1684372.9999999998</v>
      </c>
      <c r="Y279">
        <v>278</v>
      </c>
      <c r="Z279" s="18">
        <f t="shared" si="20"/>
        <v>4.0453104124222241</v>
      </c>
      <c r="AA279" s="18">
        <f t="shared" si="21"/>
        <v>6.0911481156879929E-2</v>
      </c>
      <c r="AB279" t="str">
        <f t="shared" si="22"/>
        <v>A</v>
      </c>
      <c r="AI279" s="14">
        <v>205094</v>
      </c>
      <c r="AJ279" s="12">
        <v>2.0999999999999091</v>
      </c>
      <c r="AK279" s="12">
        <v>2.1</v>
      </c>
      <c r="AL279" s="12">
        <v>1500</v>
      </c>
      <c r="AN279">
        <v>205094</v>
      </c>
      <c r="AO279">
        <v>2.0999999999999091</v>
      </c>
      <c r="AP279">
        <v>2.1</v>
      </c>
      <c r="AQ279">
        <v>1500</v>
      </c>
      <c r="AR279">
        <f t="shared" si="23"/>
        <v>0</v>
      </c>
      <c r="AV279" s="4">
        <v>3034067</v>
      </c>
      <c r="AW279" s="4">
        <v>279331</v>
      </c>
      <c r="AX279" s="4" t="s">
        <v>7634</v>
      </c>
      <c r="AY279" s="4">
        <v>2500</v>
      </c>
      <c r="AZ279" s="4">
        <v>2500</v>
      </c>
      <c r="BA279" s="4">
        <v>2873</v>
      </c>
      <c r="BB279" s="7">
        <f>AZ279+BA279-AY279</f>
        <v>2873</v>
      </c>
      <c r="BC279" s="4" t="s">
        <v>1852</v>
      </c>
      <c r="BD279" s="4">
        <v>10000</v>
      </c>
      <c r="BE279" s="4" t="s">
        <v>4</v>
      </c>
      <c r="BF279" s="4" t="s">
        <v>13</v>
      </c>
      <c r="BG279" s="4" t="s">
        <v>6</v>
      </c>
      <c r="BH279" s="4" t="s">
        <v>12</v>
      </c>
      <c r="BI279" t="str">
        <f t="shared" si="24"/>
        <v>A</v>
      </c>
    </row>
    <row r="280" spans="1:61" ht="15.75" customHeight="1" x14ac:dyDescent="0.2">
      <c r="A280" s="4">
        <v>2955142</v>
      </c>
      <c r="B280" s="4">
        <v>289159</v>
      </c>
      <c r="C280" s="4" t="s">
        <v>1088</v>
      </c>
      <c r="D280" s="4">
        <v>3000</v>
      </c>
      <c r="E280" s="4">
        <v>3000</v>
      </c>
      <c r="F280" s="4">
        <v>2872.8</v>
      </c>
      <c r="G280" s="7">
        <f>E280+F280-D280</f>
        <v>2872.8</v>
      </c>
      <c r="H280" s="4" t="s">
        <v>1089</v>
      </c>
      <c r="I280" s="4">
        <v>16000</v>
      </c>
      <c r="J280" s="4" t="s">
        <v>4</v>
      </c>
      <c r="K280" s="4" t="s">
        <v>13</v>
      </c>
      <c r="L280" s="4" t="s">
        <v>6</v>
      </c>
      <c r="M280" s="4" t="s">
        <v>25</v>
      </c>
      <c r="O280" s="4"/>
      <c r="P280" s="14">
        <v>205908</v>
      </c>
      <c r="Q280" s="12">
        <v>2.25</v>
      </c>
      <c r="S280" s="14">
        <v>1623926</v>
      </c>
      <c r="T280" s="12">
        <v>2922.2000000000007</v>
      </c>
      <c r="U280">
        <f>SUM($T$2:T280)</f>
        <v>1687295.1999999997</v>
      </c>
      <c r="W280" s="16">
        <v>1623926</v>
      </c>
      <c r="X280">
        <v>1687295.1999999997</v>
      </c>
      <c r="Y280">
        <v>279</v>
      </c>
      <c r="Z280" s="18">
        <f t="shared" si="20"/>
        <v>4.0523285765029708</v>
      </c>
      <c r="AA280" s="18">
        <f t="shared" si="21"/>
        <v>6.1130587204206839E-2</v>
      </c>
      <c r="AB280" t="str">
        <f t="shared" si="22"/>
        <v>A</v>
      </c>
      <c r="AI280" s="14">
        <v>205908</v>
      </c>
      <c r="AJ280" s="12">
        <v>2.25</v>
      </c>
      <c r="AK280" s="12">
        <v>2.25</v>
      </c>
      <c r="AL280" s="12">
        <v>1500</v>
      </c>
      <c r="AN280">
        <v>205908</v>
      </c>
      <c r="AO280">
        <v>2.25</v>
      </c>
      <c r="AP280">
        <v>2.25</v>
      </c>
      <c r="AQ280">
        <v>1500</v>
      </c>
      <c r="AR280">
        <f t="shared" si="23"/>
        <v>0</v>
      </c>
      <c r="AV280" s="4">
        <v>2955142</v>
      </c>
      <c r="AW280" s="4">
        <v>289159</v>
      </c>
      <c r="AX280" s="4" t="s">
        <v>1088</v>
      </c>
      <c r="AY280" s="4">
        <v>3000</v>
      </c>
      <c r="AZ280" s="4">
        <v>3000</v>
      </c>
      <c r="BA280" s="4">
        <v>2872.8</v>
      </c>
      <c r="BB280" s="7">
        <f>AZ280+BA280-AY280</f>
        <v>2872.8</v>
      </c>
      <c r="BC280" s="4" t="s">
        <v>1089</v>
      </c>
      <c r="BD280" s="4">
        <v>16000</v>
      </c>
      <c r="BE280" s="4" t="s">
        <v>4</v>
      </c>
      <c r="BF280" s="4" t="s">
        <v>13</v>
      </c>
      <c r="BG280" s="4" t="s">
        <v>6</v>
      </c>
      <c r="BH280" s="4" t="s">
        <v>25</v>
      </c>
      <c r="BI280" t="str">
        <f t="shared" si="24"/>
        <v>A</v>
      </c>
    </row>
    <row r="281" spans="1:61" ht="15.75" customHeight="1" x14ac:dyDescent="0.2">
      <c r="A281" s="4">
        <v>2997401</v>
      </c>
      <c r="B281" s="4">
        <v>8357</v>
      </c>
      <c r="C281" s="4" t="s">
        <v>4882</v>
      </c>
      <c r="D281" s="4">
        <v>1500</v>
      </c>
      <c r="E281" s="4">
        <v>0</v>
      </c>
      <c r="F281" s="4">
        <v>4363.5</v>
      </c>
      <c r="G281" s="7">
        <f>E281+F281-D281</f>
        <v>2863.5</v>
      </c>
      <c r="H281" s="4" t="s">
        <v>2515</v>
      </c>
      <c r="I281" s="4">
        <v>17000</v>
      </c>
      <c r="J281" s="4" t="s">
        <v>4</v>
      </c>
      <c r="K281" s="4" t="s">
        <v>13</v>
      </c>
      <c r="L281" s="4" t="s">
        <v>6</v>
      </c>
      <c r="M281" s="4" t="s">
        <v>73</v>
      </c>
      <c r="O281" s="4"/>
      <c r="P281" s="14">
        <v>207017</v>
      </c>
      <c r="Q281" s="12">
        <v>470.79999999999995</v>
      </c>
      <c r="S281" s="14">
        <v>4855838</v>
      </c>
      <c r="T281" s="12">
        <v>2918</v>
      </c>
      <c r="U281">
        <f>SUM($T$2:T281)</f>
        <v>1690213.1999999997</v>
      </c>
      <c r="W281" s="16">
        <v>4855838</v>
      </c>
      <c r="X281">
        <v>1690213.1999999997</v>
      </c>
      <c r="Y281">
        <v>280</v>
      </c>
      <c r="Z281" s="18">
        <f t="shared" si="20"/>
        <v>4.0593366535639595</v>
      </c>
      <c r="AA281" s="18">
        <f t="shared" si="21"/>
        <v>6.1349693251533742E-2</v>
      </c>
      <c r="AB281" t="str">
        <f t="shared" si="22"/>
        <v>A</v>
      </c>
      <c r="AI281" s="14">
        <v>207017</v>
      </c>
      <c r="AJ281" s="12">
        <v>470.79999999999995</v>
      </c>
      <c r="AK281" s="12">
        <v>470.8</v>
      </c>
      <c r="AL281" s="12">
        <v>1100</v>
      </c>
      <c r="AN281">
        <v>207017</v>
      </c>
      <c r="AO281">
        <v>470.79999999999995</v>
      </c>
      <c r="AP281">
        <v>470.8</v>
      </c>
      <c r="AQ281">
        <v>1100</v>
      </c>
      <c r="AR281">
        <f t="shared" si="23"/>
        <v>0</v>
      </c>
      <c r="AV281" s="4">
        <v>2997401</v>
      </c>
      <c r="AW281" s="4">
        <v>8357</v>
      </c>
      <c r="AX281" s="4" t="s">
        <v>4882</v>
      </c>
      <c r="AY281" s="4">
        <v>1500</v>
      </c>
      <c r="AZ281" s="4">
        <v>0</v>
      </c>
      <c r="BA281" s="4">
        <v>4363.5</v>
      </c>
      <c r="BB281" s="7">
        <f>AZ281+BA281-AY281</f>
        <v>2863.5</v>
      </c>
      <c r="BC281" s="4" t="s">
        <v>2515</v>
      </c>
      <c r="BD281" s="4">
        <v>17000</v>
      </c>
      <c r="BE281" s="4" t="s">
        <v>4</v>
      </c>
      <c r="BF281" s="4" t="s">
        <v>13</v>
      </c>
      <c r="BG281" s="4" t="s">
        <v>6</v>
      </c>
      <c r="BH281" s="4" t="s">
        <v>73</v>
      </c>
      <c r="BI281" t="str">
        <f t="shared" si="24"/>
        <v>A</v>
      </c>
    </row>
    <row r="282" spans="1:61" ht="15.75" customHeight="1" x14ac:dyDescent="0.2">
      <c r="A282" s="4">
        <v>3003421</v>
      </c>
      <c r="B282" s="4">
        <v>7410663</v>
      </c>
      <c r="C282" s="4" t="s">
        <v>5376</v>
      </c>
      <c r="D282" s="4">
        <v>2500</v>
      </c>
      <c r="E282" s="4">
        <v>2500</v>
      </c>
      <c r="F282" s="4">
        <v>2862.03</v>
      </c>
      <c r="G282" s="7">
        <f>E282+F282-D282</f>
        <v>2862.0300000000007</v>
      </c>
      <c r="H282" s="4" t="s">
        <v>592</v>
      </c>
      <c r="I282" s="4">
        <v>20000</v>
      </c>
      <c r="J282" s="4" t="s">
        <v>32</v>
      </c>
      <c r="K282" s="4" t="s">
        <v>13</v>
      </c>
      <c r="M282" s="4" t="s">
        <v>23</v>
      </c>
      <c r="O282" s="4"/>
      <c r="P282" s="14">
        <v>207432</v>
      </c>
      <c r="Q282" s="12">
        <v>1.7999999999999545</v>
      </c>
      <c r="S282" s="14">
        <v>5951275</v>
      </c>
      <c r="T282" s="12">
        <v>2896.5</v>
      </c>
      <c r="U282">
        <f>SUM($T$2:T282)</f>
        <v>1693109.6999999997</v>
      </c>
      <c r="W282" s="16">
        <v>5951275</v>
      </c>
      <c r="X282">
        <v>1693109.6999999997</v>
      </c>
      <c r="Y282">
        <v>281</v>
      </c>
      <c r="Z282" s="18">
        <f t="shared" si="20"/>
        <v>4.0662930946904678</v>
      </c>
      <c r="AA282" s="18">
        <f t="shared" si="21"/>
        <v>6.1568799298860652E-2</v>
      </c>
      <c r="AB282" t="str">
        <f t="shared" si="22"/>
        <v>A</v>
      </c>
      <c r="AI282" s="14">
        <v>207432</v>
      </c>
      <c r="AJ282" s="12">
        <v>1.7999999999999545</v>
      </c>
      <c r="AK282" s="12">
        <v>1.8</v>
      </c>
      <c r="AL282" s="12">
        <v>1500</v>
      </c>
      <c r="AN282">
        <v>207432</v>
      </c>
      <c r="AO282">
        <v>1.7999999999999545</v>
      </c>
      <c r="AP282">
        <v>1.8</v>
      </c>
      <c r="AQ282">
        <v>1500</v>
      </c>
      <c r="AR282">
        <f t="shared" si="23"/>
        <v>0</v>
      </c>
      <c r="AV282" s="4">
        <v>3003421</v>
      </c>
      <c r="AW282" s="4">
        <v>7410663</v>
      </c>
      <c r="AX282" s="4" t="s">
        <v>5376</v>
      </c>
      <c r="AY282" s="4">
        <v>2500</v>
      </c>
      <c r="AZ282" s="4">
        <v>2500</v>
      </c>
      <c r="BA282" s="4">
        <v>2862.03</v>
      </c>
      <c r="BB282" s="7">
        <f>AZ282+BA282-AY282</f>
        <v>2862.0300000000007</v>
      </c>
      <c r="BC282" s="4" t="s">
        <v>592</v>
      </c>
      <c r="BD282" s="4">
        <v>20000</v>
      </c>
      <c r="BE282" s="4" t="s">
        <v>32</v>
      </c>
      <c r="BF282" s="4" t="s">
        <v>13</v>
      </c>
      <c r="BH282" s="4" t="s">
        <v>23</v>
      </c>
      <c r="BI282" t="str">
        <f t="shared" si="24"/>
        <v>A</v>
      </c>
    </row>
    <row r="283" spans="1:61" ht="15.75" customHeight="1" x14ac:dyDescent="0.2">
      <c r="A283" s="4">
        <v>2959559</v>
      </c>
      <c r="B283" s="4">
        <v>7015534</v>
      </c>
      <c r="C283" s="4" t="s">
        <v>1495</v>
      </c>
      <c r="D283" s="4">
        <v>10000</v>
      </c>
      <c r="E283" s="4">
        <v>10000</v>
      </c>
      <c r="F283" s="4">
        <v>2850</v>
      </c>
      <c r="G283" s="7">
        <f>E283+F283-D283</f>
        <v>2850</v>
      </c>
      <c r="H283" s="4" t="s">
        <v>1496</v>
      </c>
      <c r="I283" s="4">
        <v>37000</v>
      </c>
      <c r="J283" s="4" t="s">
        <v>4</v>
      </c>
      <c r="K283" s="4" t="s">
        <v>5</v>
      </c>
      <c r="L283" s="4" t="s">
        <v>6</v>
      </c>
      <c r="M283" s="4" t="s">
        <v>64</v>
      </c>
      <c r="O283" s="4"/>
      <c r="P283" s="14">
        <v>208348</v>
      </c>
      <c r="Q283" s="12">
        <v>132.24</v>
      </c>
      <c r="S283" s="14">
        <v>289159</v>
      </c>
      <c r="T283" s="12">
        <v>2872.8</v>
      </c>
      <c r="U283">
        <f>SUM($T$2:T283)</f>
        <v>1695982.4999999998</v>
      </c>
      <c r="W283" s="16">
        <v>289159</v>
      </c>
      <c r="X283">
        <v>1695982.4999999998</v>
      </c>
      <c r="Y283">
        <v>282</v>
      </c>
      <c r="Z283" s="18">
        <f t="shared" si="20"/>
        <v>4.073192616205481</v>
      </c>
      <c r="AA283" s="18">
        <f t="shared" si="21"/>
        <v>6.1787905346187555E-2</v>
      </c>
      <c r="AB283" t="str">
        <f t="shared" si="22"/>
        <v>A</v>
      </c>
      <c r="AI283" s="14">
        <v>208348</v>
      </c>
      <c r="AJ283" s="12">
        <v>132.24</v>
      </c>
      <c r="AK283" s="12">
        <v>132.24</v>
      </c>
      <c r="AL283" s="12">
        <v>2450</v>
      </c>
      <c r="AN283">
        <v>208348</v>
      </c>
      <c r="AO283">
        <v>132.24</v>
      </c>
      <c r="AP283">
        <v>132.24</v>
      </c>
      <c r="AQ283">
        <v>2450</v>
      </c>
      <c r="AR283">
        <f t="shared" si="23"/>
        <v>0</v>
      </c>
      <c r="AV283" s="4">
        <v>2959559</v>
      </c>
      <c r="AW283" s="4">
        <v>7015534</v>
      </c>
      <c r="AX283" s="4" t="s">
        <v>1495</v>
      </c>
      <c r="AY283" s="4">
        <v>10000</v>
      </c>
      <c r="AZ283" s="4">
        <v>10000</v>
      </c>
      <c r="BA283" s="4">
        <v>2850</v>
      </c>
      <c r="BB283" s="7">
        <f>AZ283+BA283-AY283</f>
        <v>2850</v>
      </c>
      <c r="BC283" s="4" t="s">
        <v>1496</v>
      </c>
      <c r="BD283" s="4">
        <v>37000</v>
      </c>
      <c r="BE283" s="4" t="s">
        <v>4</v>
      </c>
      <c r="BF283" s="4" t="s">
        <v>5</v>
      </c>
      <c r="BG283" s="4" t="s">
        <v>6</v>
      </c>
      <c r="BH283" s="4" t="s">
        <v>64</v>
      </c>
      <c r="BI283" t="str">
        <f t="shared" si="24"/>
        <v>A</v>
      </c>
    </row>
    <row r="284" spans="1:61" ht="15.75" customHeight="1" x14ac:dyDescent="0.2">
      <c r="A284" s="4">
        <v>3009462</v>
      </c>
      <c r="B284" s="4">
        <v>8517041</v>
      </c>
      <c r="C284" s="4" t="s">
        <v>5826</v>
      </c>
      <c r="D284" s="4">
        <v>5000</v>
      </c>
      <c r="E284" s="4">
        <v>5000</v>
      </c>
      <c r="F284" s="4">
        <v>2850</v>
      </c>
      <c r="G284" s="7">
        <f>E284+F284-D284</f>
        <v>2850</v>
      </c>
      <c r="H284" s="4" t="s">
        <v>5827</v>
      </c>
      <c r="I284" s="4">
        <v>18000</v>
      </c>
      <c r="J284" s="4" t="s">
        <v>32</v>
      </c>
      <c r="K284" s="4" t="s">
        <v>8</v>
      </c>
      <c r="M284" s="4" t="s">
        <v>23</v>
      </c>
      <c r="O284" s="4"/>
      <c r="P284" s="14">
        <v>210433</v>
      </c>
      <c r="Q284" s="12">
        <v>155</v>
      </c>
      <c r="S284" s="14">
        <v>8357</v>
      </c>
      <c r="T284" s="12">
        <v>2863.5</v>
      </c>
      <c r="U284">
        <f>SUM($T$2:T284)</f>
        <v>1698845.9999999998</v>
      </c>
      <c r="W284" s="16">
        <v>8357</v>
      </c>
      <c r="X284">
        <v>1698845.9999999998</v>
      </c>
      <c r="Y284">
        <v>283</v>
      </c>
      <c r="Z284" s="18">
        <f t="shared" si="20"/>
        <v>4.0800698021767419</v>
      </c>
      <c r="AA284" s="18">
        <f t="shared" si="21"/>
        <v>6.2007011393514458E-2</v>
      </c>
      <c r="AB284" t="str">
        <f t="shared" si="22"/>
        <v>A</v>
      </c>
      <c r="AI284" s="14">
        <v>210433</v>
      </c>
      <c r="AJ284" s="12">
        <v>155</v>
      </c>
      <c r="AK284" s="12">
        <v>155</v>
      </c>
      <c r="AL284" s="12">
        <v>2000</v>
      </c>
      <c r="AN284">
        <v>210433</v>
      </c>
      <c r="AO284">
        <v>155</v>
      </c>
      <c r="AP284">
        <v>155</v>
      </c>
      <c r="AQ284">
        <v>2000</v>
      </c>
      <c r="AR284">
        <f t="shared" si="23"/>
        <v>0</v>
      </c>
      <c r="AV284" s="4">
        <v>3009462</v>
      </c>
      <c r="AW284" s="4">
        <v>8517041</v>
      </c>
      <c r="AX284" s="4" t="s">
        <v>5826</v>
      </c>
      <c r="AY284" s="4">
        <v>5000</v>
      </c>
      <c r="AZ284" s="4">
        <v>5000</v>
      </c>
      <c r="BA284" s="4">
        <v>2850</v>
      </c>
      <c r="BB284" s="7">
        <f>AZ284+BA284-AY284</f>
        <v>2850</v>
      </c>
      <c r="BC284" s="4" t="s">
        <v>5827</v>
      </c>
      <c r="BD284" s="4">
        <v>18000</v>
      </c>
      <c r="BE284" s="4" t="s">
        <v>32</v>
      </c>
      <c r="BF284" s="4" t="s">
        <v>8</v>
      </c>
      <c r="BH284" s="4" t="s">
        <v>23</v>
      </c>
      <c r="BI284" t="str">
        <f t="shared" si="24"/>
        <v>A</v>
      </c>
    </row>
    <row r="285" spans="1:61" ht="15.75" customHeight="1" x14ac:dyDescent="0.2">
      <c r="A285" s="4">
        <v>3023448</v>
      </c>
      <c r="B285" s="4">
        <v>292619</v>
      </c>
      <c r="C285" s="4" t="s">
        <v>6807</v>
      </c>
      <c r="D285" s="4">
        <v>10000</v>
      </c>
      <c r="E285" s="4">
        <v>10000</v>
      </c>
      <c r="F285" s="4">
        <v>2850</v>
      </c>
      <c r="G285" s="7">
        <f>E285+F285-D285</f>
        <v>2850</v>
      </c>
      <c r="H285" s="4" t="s">
        <v>1312</v>
      </c>
      <c r="I285" s="4">
        <v>17000</v>
      </c>
      <c r="J285" s="4" t="s">
        <v>32</v>
      </c>
      <c r="K285" s="4" t="s">
        <v>13</v>
      </c>
      <c r="M285" s="4" t="s">
        <v>64</v>
      </c>
      <c r="O285" s="4"/>
      <c r="P285" s="14">
        <v>212622</v>
      </c>
      <c r="Q285" s="12">
        <v>1824</v>
      </c>
      <c r="S285" s="14">
        <v>7410663</v>
      </c>
      <c r="T285" s="12">
        <v>2862.0300000000007</v>
      </c>
      <c r="U285">
        <f>SUM($T$2:T285)</f>
        <v>1701708.0299999998</v>
      </c>
      <c r="W285" s="16">
        <v>7410663</v>
      </c>
      <c r="X285">
        <v>1701708.0299999998</v>
      </c>
      <c r="Y285">
        <v>284</v>
      </c>
      <c r="Z285" s="18">
        <f t="shared" si="20"/>
        <v>4.0869434576910875</v>
      </c>
      <c r="AA285" s="18">
        <f t="shared" si="21"/>
        <v>6.2226117440841368E-2</v>
      </c>
      <c r="AB285" t="str">
        <f t="shared" si="22"/>
        <v>A</v>
      </c>
      <c r="AI285" s="14">
        <v>212622</v>
      </c>
      <c r="AJ285" s="12">
        <v>1824</v>
      </c>
      <c r="AK285" s="12">
        <v>1824</v>
      </c>
      <c r="AL285" s="12">
        <v>10000</v>
      </c>
      <c r="AN285">
        <v>212622</v>
      </c>
      <c r="AO285">
        <v>1824</v>
      </c>
      <c r="AP285">
        <v>1824</v>
      </c>
      <c r="AQ285">
        <v>10000</v>
      </c>
      <c r="AR285">
        <f t="shared" si="23"/>
        <v>0</v>
      </c>
      <c r="AV285" s="4">
        <v>3023448</v>
      </c>
      <c r="AW285" s="4">
        <v>292619</v>
      </c>
      <c r="AX285" s="4" t="s">
        <v>6807</v>
      </c>
      <c r="AY285" s="4">
        <v>10000</v>
      </c>
      <c r="AZ285" s="4">
        <v>10000</v>
      </c>
      <c r="BA285" s="4">
        <v>2850</v>
      </c>
      <c r="BB285" s="7">
        <f>AZ285+BA285-AY285</f>
        <v>2850</v>
      </c>
      <c r="BC285" s="4" t="s">
        <v>1312</v>
      </c>
      <c r="BD285" s="4">
        <v>17000</v>
      </c>
      <c r="BE285" s="4" t="s">
        <v>32</v>
      </c>
      <c r="BF285" s="4" t="s">
        <v>13</v>
      </c>
      <c r="BH285" s="4" t="s">
        <v>64</v>
      </c>
      <c r="BI285" t="str">
        <f t="shared" si="24"/>
        <v>A</v>
      </c>
    </row>
    <row r="286" spans="1:61" ht="15.75" customHeight="1" x14ac:dyDescent="0.2">
      <c r="A286" s="4">
        <v>2970899</v>
      </c>
      <c r="B286" s="4">
        <v>8980056</v>
      </c>
      <c r="C286" s="4" t="s">
        <v>2630</v>
      </c>
      <c r="D286" s="4">
        <v>1500</v>
      </c>
      <c r="E286" s="4">
        <v>1500</v>
      </c>
      <c r="F286" s="4">
        <v>2832.75</v>
      </c>
      <c r="G286" s="7">
        <f>E286+F286-D286</f>
        <v>2832.75</v>
      </c>
      <c r="H286" s="4" t="s">
        <v>2631</v>
      </c>
      <c r="I286" s="4">
        <v>8000</v>
      </c>
      <c r="J286" s="4" t="s">
        <v>4</v>
      </c>
      <c r="K286" s="4" t="s">
        <v>8</v>
      </c>
      <c r="L286" s="4" t="s">
        <v>6</v>
      </c>
      <c r="M286" s="4" t="s">
        <v>29</v>
      </c>
      <c r="O286" s="4"/>
      <c r="P286" s="14">
        <v>215789</v>
      </c>
      <c r="Q286" s="12">
        <v>510.14999999999986</v>
      </c>
      <c r="S286" s="14">
        <v>292619</v>
      </c>
      <c r="T286" s="12">
        <v>2850</v>
      </c>
      <c r="U286">
        <f>SUM($T$2:T286)</f>
        <v>1704558.0299999998</v>
      </c>
      <c r="W286" s="16">
        <v>292619</v>
      </c>
      <c r="X286">
        <v>1704558.0299999998</v>
      </c>
      <c r="Y286">
        <v>285</v>
      </c>
      <c r="Z286" s="18">
        <f t="shared" si="20"/>
        <v>4.0937882210988388</v>
      </c>
      <c r="AA286" s="18">
        <f t="shared" si="21"/>
        <v>6.2445223488168271E-2</v>
      </c>
      <c r="AB286" t="str">
        <f t="shared" si="22"/>
        <v>A</v>
      </c>
      <c r="AI286" s="14">
        <v>215789</v>
      </c>
      <c r="AJ286" s="12">
        <v>510.14999999999986</v>
      </c>
      <c r="AK286" s="12">
        <v>510.15000000000003</v>
      </c>
      <c r="AL286" s="12">
        <v>4550</v>
      </c>
      <c r="AN286">
        <v>215789</v>
      </c>
      <c r="AO286">
        <v>510.14999999999986</v>
      </c>
      <c r="AP286">
        <v>510.15000000000003</v>
      </c>
      <c r="AQ286">
        <v>4550</v>
      </c>
      <c r="AR286">
        <f t="shared" si="23"/>
        <v>0</v>
      </c>
      <c r="AV286" s="4">
        <v>2970899</v>
      </c>
      <c r="AW286" s="4">
        <v>8980056</v>
      </c>
      <c r="AX286" s="4" t="s">
        <v>2630</v>
      </c>
      <c r="AY286" s="4">
        <v>1500</v>
      </c>
      <c r="AZ286" s="4">
        <v>1500</v>
      </c>
      <c r="BA286" s="4">
        <v>2832.75</v>
      </c>
      <c r="BB286" s="7">
        <f>AZ286+BA286-AY286</f>
        <v>2832.75</v>
      </c>
      <c r="BC286" s="4" t="s">
        <v>2631</v>
      </c>
      <c r="BD286" s="4">
        <v>8000</v>
      </c>
      <c r="BE286" s="4" t="s">
        <v>4</v>
      </c>
      <c r="BF286" s="4" t="s">
        <v>8</v>
      </c>
      <c r="BG286" s="4" t="s">
        <v>6</v>
      </c>
      <c r="BH286" s="4" t="s">
        <v>29</v>
      </c>
      <c r="BI286" t="str">
        <f t="shared" si="24"/>
        <v>A</v>
      </c>
    </row>
    <row r="287" spans="1:61" ht="15.75" customHeight="1" x14ac:dyDescent="0.2">
      <c r="A287" s="4">
        <v>3028012</v>
      </c>
      <c r="B287" s="4">
        <v>70599</v>
      </c>
      <c r="C287" s="4" t="s">
        <v>7153</v>
      </c>
      <c r="D287" s="4">
        <v>3200</v>
      </c>
      <c r="E287" s="4">
        <v>3200</v>
      </c>
      <c r="F287" s="4">
        <v>2830.24</v>
      </c>
      <c r="G287" s="7">
        <f>E287+F287-D287</f>
        <v>2830.24</v>
      </c>
      <c r="H287" s="4" t="s">
        <v>7154</v>
      </c>
      <c r="I287" s="4">
        <v>15000</v>
      </c>
      <c r="J287" s="4" t="s">
        <v>4</v>
      </c>
      <c r="K287" s="4" t="s">
        <v>5</v>
      </c>
      <c r="L287" s="4" t="s">
        <v>6</v>
      </c>
      <c r="M287" s="4" t="s">
        <v>159</v>
      </c>
      <c r="O287" s="4"/>
      <c r="P287" s="14">
        <v>215999</v>
      </c>
      <c r="Q287" s="12">
        <v>0.15999999999996817</v>
      </c>
      <c r="S287" s="14">
        <v>7015534</v>
      </c>
      <c r="T287" s="12">
        <v>2850</v>
      </c>
      <c r="U287">
        <f>SUM($T$2:T287)</f>
        <v>1707408.0299999998</v>
      </c>
      <c r="W287" s="16">
        <v>7015534</v>
      </c>
      <c r="X287">
        <v>1707408.0299999998</v>
      </c>
      <c r="Y287">
        <v>286</v>
      </c>
      <c r="Z287" s="18">
        <f t="shared" si="20"/>
        <v>4.1006329845065892</v>
      </c>
      <c r="AA287" s="18">
        <f t="shared" si="21"/>
        <v>6.2664329535495181E-2</v>
      </c>
      <c r="AB287" t="str">
        <f t="shared" si="22"/>
        <v>A</v>
      </c>
      <c r="AI287" s="14">
        <v>215999</v>
      </c>
      <c r="AJ287" s="12">
        <v>0.15999999999996817</v>
      </c>
      <c r="AK287" s="12">
        <v>0.16</v>
      </c>
      <c r="AL287" s="12">
        <v>800</v>
      </c>
      <c r="AN287">
        <v>215999</v>
      </c>
      <c r="AO287">
        <v>0.15999999999996817</v>
      </c>
      <c r="AP287">
        <v>0.16</v>
      </c>
      <c r="AQ287">
        <v>800</v>
      </c>
      <c r="AR287">
        <f t="shared" si="23"/>
        <v>0</v>
      </c>
      <c r="AV287" s="4">
        <v>3028012</v>
      </c>
      <c r="AW287" s="4">
        <v>70599</v>
      </c>
      <c r="AX287" s="4" t="s">
        <v>7153</v>
      </c>
      <c r="AY287" s="4">
        <v>3200</v>
      </c>
      <c r="AZ287" s="4">
        <v>3200</v>
      </c>
      <c r="BA287" s="4">
        <v>2830.24</v>
      </c>
      <c r="BB287" s="7">
        <f>AZ287+BA287-AY287</f>
        <v>2830.24</v>
      </c>
      <c r="BC287" s="4" t="s">
        <v>7154</v>
      </c>
      <c r="BD287" s="4">
        <v>15000</v>
      </c>
      <c r="BE287" s="4" t="s">
        <v>4</v>
      </c>
      <c r="BF287" s="4" t="s">
        <v>5</v>
      </c>
      <c r="BG287" s="4" t="s">
        <v>6</v>
      </c>
      <c r="BH287" s="4" t="s">
        <v>159</v>
      </c>
      <c r="BI287" t="str">
        <f t="shared" si="24"/>
        <v>A</v>
      </c>
    </row>
    <row r="288" spans="1:61" ht="15.75" customHeight="1" x14ac:dyDescent="0.2">
      <c r="A288" s="4">
        <v>2961498</v>
      </c>
      <c r="B288" s="4">
        <v>1663095</v>
      </c>
      <c r="C288" s="4" t="s">
        <v>1695</v>
      </c>
      <c r="D288" s="4">
        <v>5450</v>
      </c>
      <c r="E288" s="4">
        <v>5450</v>
      </c>
      <c r="F288" s="4">
        <v>2816.56</v>
      </c>
      <c r="G288" s="7">
        <f>E288+F288-D288</f>
        <v>2816.5599999999995</v>
      </c>
      <c r="H288" s="4" t="s">
        <v>1696</v>
      </c>
      <c r="I288" s="4">
        <v>20000</v>
      </c>
      <c r="J288" s="4" t="s">
        <v>4</v>
      </c>
      <c r="K288" s="4" t="s">
        <v>13</v>
      </c>
      <c r="L288" s="4" t="s">
        <v>6</v>
      </c>
      <c r="M288" s="4" t="s">
        <v>73</v>
      </c>
      <c r="O288" s="4"/>
      <c r="P288" s="14">
        <v>216464</v>
      </c>
      <c r="Q288" s="12">
        <v>78</v>
      </c>
      <c r="S288" s="14">
        <v>8517041</v>
      </c>
      <c r="T288" s="12">
        <v>2850</v>
      </c>
      <c r="U288">
        <f>SUM($T$2:T288)</f>
        <v>1710258.0299999998</v>
      </c>
      <c r="W288" s="16">
        <v>8517041</v>
      </c>
      <c r="X288">
        <v>1710258.0299999998</v>
      </c>
      <c r="Y288">
        <v>287</v>
      </c>
      <c r="Z288" s="18">
        <f t="shared" si="20"/>
        <v>4.1074777479143396</v>
      </c>
      <c r="AA288" s="18">
        <f t="shared" si="21"/>
        <v>6.2883435582822084E-2</v>
      </c>
      <c r="AB288" t="str">
        <f t="shared" si="22"/>
        <v>A</v>
      </c>
      <c r="AI288" s="14">
        <v>216464</v>
      </c>
      <c r="AJ288" s="12">
        <v>78</v>
      </c>
      <c r="AK288" s="12">
        <v>78</v>
      </c>
      <c r="AL288" s="12">
        <v>1500</v>
      </c>
      <c r="AN288">
        <v>216464</v>
      </c>
      <c r="AO288">
        <v>78</v>
      </c>
      <c r="AP288">
        <v>78</v>
      </c>
      <c r="AQ288">
        <v>1500</v>
      </c>
      <c r="AR288">
        <f t="shared" si="23"/>
        <v>0</v>
      </c>
      <c r="AV288" s="4">
        <v>2961498</v>
      </c>
      <c r="AW288" s="4">
        <v>1663095</v>
      </c>
      <c r="AX288" s="4" t="s">
        <v>1695</v>
      </c>
      <c r="AY288" s="4">
        <v>5450</v>
      </c>
      <c r="AZ288" s="4">
        <v>5450</v>
      </c>
      <c r="BA288" s="4">
        <v>2816.56</v>
      </c>
      <c r="BB288" s="7">
        <f>AZ288+BA288-AY288</f>
        <v>2816.5599999999995</v>
      </c>
      <c r="BC288" s="4" t="s">
        <v>1696</v>
      </c>
      <c r="BD288" s="4">
        <v>20000</v>
      </c>
      <c r="BE288" s="4" t="s">
        <v>4</v>
      </c>
      <c r="BF288" s="4" t="s">
        <v>13</v>
      </c>
      <c r="BG288" s="4" t="s">
        <v>6</v>
      </c>
      <c r="BH288" s="4" t="s">
        <v>73</v>
      </c>
      <c r="BI288" t="str">
        <f t="shared" si="24"/>
        <v>A</v>
      </c>
    </row>
    <row r="289" spans="1:61" ht="15.75" customHeight="1" x14ac:dyDescent="0.2">
      <c r="A289" s="4">
        <v>3028565</v>
      </c>
      <c r="B289" s="4">
        <v>6654915</v>
      </c>
      <c r="C289" s="4" t="s">
        <v>7200</v>
      </c>
      <c r="D289" s="4">
        <v>10000</v>
      </c>
      <c r="E289" s="4">
        <v>0</v>
      </c>
      <c r="F289" s="4">
        <v>12760</v>
      </c>
      <c r="G289" s="7">
        <f>E289+F289-D289</f>
        <v>2760</v>
      </c>
      <c r="H289" s="4" t="s">
        <v>7201</v>
      </c>
      <c r="I289" s="4">
        <v>20000</v>
      </c>
      <c r="J289" s="4" t="s">
        <v>32</v>
      </c>
      <c r="K289" s="4" t="s">
        <v>13</v>
      </c>
      <c r="M289" s="4" t="s">
        <v>12</v>
      </c>
      <c r="O289" s="4"/>
      <c r="P289" s="14">
        <v>217283</v>
      </c>
      <c r="Q289" s="12">
        <v>874</v>
      </c>
      <c r="S289" s="14">
        <v>8980056</v>
      </c>
      <c r="T289" s="12">
        <v>2832.75</v>
      </c>
      <c r="U289">
        <f>SUM($T$2:T289)</f>
        <v>1713090.7799999998</v>
      </c>
      <c r="W289" s="16">
        <v>8980056</v>
      </c>
      <c r="X289">
        <v>1713090.7799999998</v>
      </c>
      <c r="Y289">
        <v>288</v>
      </c>
      <c r="Z289" s="18">
        <f t="shared" si="20"/>
        <v>4.1142810824909386</v>
      </c>
      <c r="AA289" s="18">
        <f t="shared" si="21"/>
        <v>6.3102541630148987E-2</v>
      </c>
      <c r="AB289" t="str">
        <f t="shared" si="22"/>
        <v>A</v>
      </c>
      <c r="AI289" s="14">
        <v>217283</v>
      </c>
      <c r="AJ289" s="12">
        <v>874</v>
      </c>
      <c r="AK289" s="12">
        <v>874</v>
      </c>
      <c r="AL289" s="12">
        <v>1150</v>
      </c>
      <c r="AN289">
        <v>217283</v>
      </c>
      <c r="AO289">
        <v>874</v>
      </c>
      <c r="AP289">
        <v>874</v>
      </c>
      <c r="AQ289">
        <v>1150</v>
      </c>
      <c r="AR289">
        <f t="shared" si="23"/>
        <v>0</v>
      </c>
      <c r="AV289" s="4">
        <v>3028565</v>
      </c>
      <c r="AW289" s="4">
        <v>6654915</v>
      </c>
      <c r="AX289" s="4" t="s">
        <v>7200</v>
      </c>
      <c r="AY289" s="4">
        <v>10000</v>
      </c>
      <c r="AZ289" s="4">
        <v>0</v>
      </c>
      <c r="BA289" s="4">
        <v>12760</v>
      </c>
      <c r="BB289" s="7">
        <f>AZ289+BA289-AY289</f>
        <v>2760</v>
      </c>
      <c r="BC289" s="4" t="s">
        <v>7201</v>
      </c>
      <c r="BD289" s="4">
        <v>20000</v>
      </c>
      <c r="BE289" s="4" t="s">
        <v>32</v>
      </c>
      <c r="BF289" s="4" t="s">
        <v>13</v>
      </c>
      <c r="BH289" s="4" t="s">
        <v>12</v>
      </c>
      <c r="BI289" t="str">
        <f t="shared" si="24"/>
        <v>A</v>
      </c>
    </row>
    <row r="290" spans="1:61" ht="15.75" customHeight="1" x14ac:dyDescent="0.2">
      <c r="A290" s="4">
        <v>3036370</v>
      </c>
      <c r="B290" s="4">
        <v>20412</v>
      </c>
      <c r="C290" s="4" t="s">
        <v>7821</v>
      </c>
      <c r="D290" s="4">
        <v>3000</v>
      </c>
      <c r="E290" s="4">
        <v>3000</v>
      </c>
      <c r="F290" s="4">
        <v>2754</v>
      </c>
      <c r="G290" s="7">
        <f>E290+F290-D290</f>
        <v>2754</v>
      </c>
      <c r="H290" s="4" t="s">
        <v>7822</v>
      </c>
      <c r="I290" s="4">
        <v>15000</v>
      </c>
      <c r="J290" s="4" t="s">
        <v>4</v>
      </c>
      <c r="K290" s="4" t="s">
        <v>5</v>
      </c>
      <c r="L290" s="4" t="s">
        <v>201</v>
      </c>
      <c r="M290" s="4" t="s">
        <v>64</v>
      </c>
      <c r="O290" s="4"/>
      <c r="P290" s="14">
        <v>217625</v>
      </c>
      <c r="Q290" s="12">
        <v>3430</v>
      </c>
      <c r="S290" s="14">
        <v>70599</v>
      </c>
      <c r="T290" s="12">
        <v>2830.24</v>
      </c>
      <c r="U290">
        <f>SUM($T$2:T290)</f>
        <v>1715921.0199999998</v>
      </c>
      <c r="W290" s="16">
        <v>70599</v>
      </c>
      <c r="X290">
        <v>1715921.0199999998</v>
      </c>
      <c r="Y290">
        <v>289</v>
      </c>
      <c r="Z290" s="18">
        <f t="shared" si="20"/>
        <v>4.1210783888723954</v>
      </c>
      <c r="AA290" s="18">
        <f t="shared" si="21"/>
        <v>6.3321647677475904E-2</v>
      </c>
      <c r="AB290" t="str">
        <f t="shared" si="22"/>
        <v>A</v>
      </c>
      <c r="AI290" s="14">
        <v>217625</v>
      </c>
      <c r="AJ290" s="12">
        <v>3430</v>
      </c>
      <c r="AK290" s="12">
        <v>3430</v>
      </c>
      <c r="AL290" s="12">
        <v>10000</v>
      </c>
      <c r="AN290">
        <v>217625</v>
      </c>
      <c r="AO290">
        <v>3430</v>
      </c>
      <c r="AP290">
        <v>3430</v>
      </c>
      <c r="AQ290">
        <v>10000</v>
      </c>
      <c r="AR290">
        <f t="shared" si="23"/>
        <v>0</v>
      </c>
      <c r="AV290" s="4">
        <v>3036370</v>
      </c>
      <c r="AW290" s="4">
        <v>20412</v>
      </c>
      <c r="AX290" s="4" t="s">
        <v>7821</v>
      </c>
      <c r="AY290" s="4">
        <v>3000</v>
      </c>
      <c r="AZ290" s="4">
        <v>3000</v>
      </c>
      <c r="BA290" s="4">
        <v>2754</v>
      </c>
      <c r="BB290" s="7">
        <f>AZ290+BA290-AY290</f>
        <v>2754</v>
      </c>
      <c r="BC290" s="4" t="s">
        <v>7822</v>
      </c>
      <c r="BD290" s="4">
        <v>15000</v>
      </c>
      <c r="BE290" s="4" t="s">
        <v>4</v>
      </c>
      <c r="BF290" s="4" t="s">
        <v>5</v>
      </c>
      <c r="BG290" s="4" t="s">
        <v>201</v>
      </c>
      <c r="BH290" s="4" t="s">
        <v>64</v>
      </c>
      <c r="BI290" t="str">
        <f t="shared" si="24"/>
        <v>A</v>
      </c>
    </row>
    <row r="291" spans="1:61" ht="15.75" customHeight="1" x14ac:dyDescent="0.2">
      <c r="A291" s="4">
        <v>3045330</v>
      </c>
      <c r="B291" s="4">
        <v>9187571</v>
      </c>
      <c r="C291" s="4" t="s">
        <v>8945</v>
      </c>
      <c r="D291" s="4">
        <v>2000</v>
      </c>
      <c r="E291" s="4">
        <v>2000</v>
      </c>
      <c r="F291" s="4">
        <v>2740</v>
      </c>
      <c r="G291" s="7">
        <f>E291+F291-D291</f>
        <v>2740</v>
      </c>
      <c r="H291" s="4" t="s">
        <v>8946</v>
      </c>
      <c r="I291" s="4">
        <v>30000</v>
      </c>
      <c r="J291" s="4" t="s">
        <v>4</v>
      </c>
      <c r="K291" s="4" t="s">
        <v>8</v>
      </c>
      <c r="M291" s="4" t="s">
        <v>64</v>
      </c>
      <c r="O291" s="4"/>
      <c r="P291" s="14">
        <v>217798</v>
      </c>
      <c r="Q291" s="12">
        <v>2371.5</v>
      </c>
      <c r="S291" s="14">
        <v>1663095</v>
      </c>
      <c r="T291" s="12">
        <v>2816.5599999999995</v>
      </c>
      <c r="U291">
        <f>SUM($T$2:T291)</f>
        <v>1718737.5799999998</v>
      </c>
      <c r="W291" s="16">
        <v>1663095</v>
      </c>
      <c r="X291">
        <v>1718737.5799999998</v>
      </c>
      <c r="Y291">
        <v>290</v>
      </c>
      <c r="Z291" s="18">
        <f t="shared" si="20"/>
        <v>4.1278428403894951</v>
      </c>
      <c r="AA291" s="18">
        <f t="shared" si="21"/>
        <v>6.3540753724802806E-2</v>
      </c>
      <c r="AB291" t="str">
        <f t="shared" si="22"/>
        <v>A</v>
      </c>
      <c r="AI291" s="14">
        <v>217798</v>
      </c>
      <c r="AJ291" s="12">
        <v>2371.5</v>
      </c>
      <c r="AK291" s="12">
        <v>2371.5</v>
      </c>
      <c r="AL291" s="12">
        <v>3000</v>
      </c>
      <c r="AN291">
        <v>217798</v>
      </c>
      <c r="AO291">
        <v>2371.5</v>
      </c>
      <c r="AP291">
        <v>2371.5</v>
      </c>
      <c r="AQ291">
        <v>3000</v>
      </c>
      <c r="AR291">
        <f t="shared" si="23"/>
        <v>0</v>
      </c>
      <c r="AV291" s="4">
        <v>3045330</v>
      </c>
      <c r="AW291" s="4">
        <v>9187571</v>
      </c>
      <c r="AX291" s="4" t="s">
        <v>8945</v>
      </c>
      <c r="AY291" s="4">
        <v>2000</v>
      </c>
      <c r="AZ291" s="4">
        <v>2000</v>
      </c>
      <c r="BA291" s="4">
        <v>2740</v>
      </c>
      <c r="BB291" s="7">
        <f>AZ291+BA291-AY291</f>
        <v>2740</v>
      </c>
      <c r="BC291" s="4" t="s">
        <v>8946</v>
      </c>
      <c r="BD291" s="4">
        <v>30000</v>
      </c>
      <c r="BE291" s="4" t="s">
        <v>4</v>
      </c>
      <c r="BF291" s="4" t="s">
        <v>8</v>
      </c>
      <c r="BH291" s="4" t="s">
        <v>64</v>
      </c>
      <c r="BI291" t="str">
        <f t="shared" si="24"/>
        <v>A</v>
      </c>
    </row>
    <row r="292" spans="1:61" ht="15.75" customHeight="1" x14ac:dyDescent="0.2">
      <c r="A292" s="4">
        <v>2972817</v>
      </c>
      <c r="B292" s="4">
        <v>7313398</v>
      </c>
      <c r="C292" s="4" t="s">
        <v>2713</v>
      </c>
      <c r="D292" s="4">
        <v>1000</v>
      </c>
      <c r="E292" s="4">
        <v>1000</v>
      </c>
      <c r="F292" s="4">
        <v>2737.4</v>
      </c>
      <c r="G292" s="7">
        <f>E292+F292-D292</f>
        <v>2737.4</v>
      </c>
      <c r="H292" s="4" t="s">
        <v>2714</v>
      </c>
      <c r="I292" s="4">
        <v>20000</v>
      </c>
      <c r="J292" s="4" t="s">
        <v>32</v>
      </c>
      <c r="K292" s="4" t="s">
        <v>13</v>
      </c>
      <c r="M292" s="4" t="s">
        <v>64</v>
      </c>
      <c r="O292" s="4"/>
      <c r="P292" s="14">
        <v>218397</v>
      </c>
      <c r="Q292" s="12">
        <v>2395.5</v>
      </c>
      <c r="S292" s="14">
        <v>6283761</v>
      </c>
      <c r="T292" s="12">
        <v>2764</v>
      </c>
      <c r="U292">
        <f>SUM($T$2:T292)</f>
        <v>1721501.5799999998</v>
      </c>
      <c r="W292" s="16">
        <v>6283761</v>
      </c>
      <c r="X292">
        <v>1721501.5799999998</v>
      </c>
      <c r="Y292">
        <v>291</v>
      </c>
      <c r="Z292" s="18">
        <f t="shared" si="20"/>
        <v>4.1344810600593283</v>
      </c>
      <c r="AA292" s="18">
        <f t="shared" si="21"/>
        <v>6.3759859772129709E-2</v>
      </c>
      <c r="AB292" t="str">
        <f t="shared" si="22"/>
        <v>A</v>
      </c>
      <c r="AI292" s="14">
        <v>218397</v>
      </c>
      <c r="AJ292" s="12">
        <v>2395.5</v>
      </c>
      <c r="AK292" s="12">
        <v>2395.5</v>
      </c>
      <c r="AL292" s="12">
        <v>3000</v>
      </c>
      <c r="AN292">
        <v>218397</v>
      </c>
      <c r="AO292">
        <v>2395.5</v>
      </c>
      <c r="AP292">
        <v>2395.5</v>
      </c>
      <c r="AQ292">
        <v>3000</v>
      </c>
      <c r="AR292">
        <f t="shared" si="23"/>
        <v>0</v>
      </c>
      <c r="AV292" s="4">
        <v>2972817</v>
      </c>
      <c r="AW292" s="4">
        <v>7313398</v>
      </c>
      <c r="AX292" s="4" t="s">
        <v>2713</v>
      </c>
      <c r="AY292" s="4">
        <v>1000</v>
      </c>
      <c r="AZ292" s="4">
        <v>1000</v>
      </c>
      <c r="BA292" s="4">
        <v>2737.4</v>
      </c>
      <c r="BB292" s="7">
        <f>AZ292+BA292-AY292</f>
        <v>2737.4</v>
      </c>
      <c r="BC292" s="4" t="s">
        <v>2714</v>
      </c>
      <c r="BD292" s="4">
        <v>20000</v>
      </c>
      <c r="BE292" s="4" t="s">
        <v>32</v>
      </c>
      <c r="BF292" s="4" t="s">
        <v>13</v>
      </c>
      <c r="BH292" s="4" t="s">
        <v>64</v>
      </c>
      <c r="BI292" t="str">
        <f t="shared" si="24"/>
        <v>A</v>
      </c>
    </row>
    <row r="293" spans="1:61" ht="15.75" customHeight="1" x14ac:dyDescent="0.2">
      <c r="A293" s="4">
        <v>3007054</v>
      </c>
      <c r="B293" s="4">
        <v>6563565</v>
      </c>
      <c r="C293" s="4" t="s">
        <v>5643</v>
      </c>
      <c r="D293" s="4">
        <v>4000</v>
      </c>
      <c r="E293" s="4">
        <v>4000</v>
      </c>
      <c r="F293" s="4">
        <v>2736</v>
      </c>
      <c r="G293" s="7">
        <f>E293+F293-D293</f>
        <v>2736</v>
      </c>
      <c r="H293" s="4" t="s">
        <v>5644</v>
      </c>
      <c r="I293" s="4">
        <v>14000</v>
      </c>
      <c r="J293" s="4" t="s">
        <v>4</v>
      </c>
      <c r="K293" s="4" t="s">
        <v>13</v>
      </c>
      <c r="L293" s="4" t="s">
        <v>6</v>
      </c>
      <c r="M293" s="4" t="s">
        <v>25</v>
      </c>
      <c r="O293" s="4"/>
      <c r="P293" s="14">
        <v>218476</v>
      </c>
      <c r="Q293" s="12">
        <v>-2500</v>
      </c>
      <c r="S293" s="14">
        <v>6654915</v>
      </c>
      <c r="T293" s="12">
        <v>2760</v>
      </c>
      <c r="U293">
        <f>SUM($T$2:T293)</f>
        <v>1724261.5799999998</v>
      </c>
      <c r="W293" s="16">
        <v>6654915</v>
      </c>
      <c r="X293">
        <v>1724261.5799999998</v>
      </c>
      <c r="Y293">
        <v>292</v>
      </c>
      <c r="Z293" s="18">
        <f t="shared" si="20"/>
        <v>4.1411096730436761</v>
      </c>
      <c r="AA293" s="18">
        <f t="shared" si="21"/>
        <v>6.3978965819456612E-2</v>
      </c>
      <c r="AB293" t="str">
        <f t="shared" si="22"/>
        <v>A</v>
      </c>
      <c r="AI293" s="14">
        <v>218476</v>
      </c>
      <c r="AJ293" s="12">
        <v>-2500</v>
      </c>
      <c r="AK293" s="12">
        <v>0</v>
      </c>
      <c r="AL293" s="12">
        <v>0</v>
      </c>
      <c r="AN293">
        <v>218476</v>
      </c>
      <c r="AO293">
        <v>-2500</v>
      </c>
      <c r="AP293">
        <v>0</v>
      </c>
      <c r="AQ293">
        <v>0</v>
      </c>
      <c r="AR293">
        <f t="shared" si="23"/>
        <v>0</v>
      </c>
      <c r="AV293" s="4">
        <v>3007054</v>
      </c>
      <c r="AW293" s="4">
        <v>6563565</v>
      </c>
      <c r="AX293" s="4" t="s">
        <v>5643</v>
      </c>
      <c r="AY293" s="4">
        <v>4000</v>
      </c>
      <c r="AZ293" s="4">
        <v>4000</v>
      </c>
      <c r="BA293" s="4">
        <v>2736</v>
      </c>
      <c r="BB293" s="7">
        <f>AZ293+BA293-AY293</f>
        <v>2736</v>
      </c>
      <c r="BC293" s="4" t="s">
        <v>5644</v>
      </c>
      <c r="BD293" s="4">
        <v>14000</v>
      </c>
      <c r="BE293" s="4" t="s">
        <v>4</v>
      </c>
      <c r="BF293" s="4" t="s">
        <v>13</v>
      </c>
      <c r="BG293" s="4" t="s">
        <v>6</v>
      </c>
      <c r="BH293" s="4" t="s">
        <v>25</v>
      </c>
      <c r="BI293" t="str">
        <f t="shared" si="24"/>
        <v>A</v>
      </c>
    </row>
    <row r="294" spans="1:61" ht="15.75" customHeight="1" x14ac:dyDescent="0.2">
      <c r="A294" s="4">
        <v>3031211</v>
      </c>
      <c r="B294" s="4">
        <v>1652328</v>
      </c>
      <c r="C294" s="4" t="s">
        <v>7854</v>
      </c>
      <c r="D294" s="4">
        <v>10000</v>
      </c>
      <c r="E294" s="4">
        <v>10000</v>
      </c>
      <c r="F294" s="4">
        <v>2736</v>
      </c>
      <c r="G294" s="7">
        <f>E294+F294-D294</f>
        <v>2736</v>
      </c>
      <c r="H294" s="4" t="s">
        <v>7855</v>
      </c>
      <c r="I294" s="4">
        <v>100000</v>
      </c>
      <c r="J294" s="4" t="s">
        <v>4</v>
      </c>
      <c r="K294" s="4" t="s">
        <v>13</v>
      </c>
      <c r="M294" s="4" t="s">
        <v>25</v>
      </c>
      <c r="O294" s="4"/>
      <c r="P294" s="14">
        <v>219174</v>
      </c>
      <c r="Q294" s="12">
        <v>2501.42</v>
      </c>
      <c r="S294" s="14">
        <v>20412</v>
      </c>
      <c r="T294" s="12">
        <v>2754</v>
      </c>
      <c r="U294">
        <f>SUM($T$2:T294)</f>
        <v>1727015.5799999998</v>
      </c>
      <c r="W294" s="16">
        <v>20412</v>
      </c>
      <c r="X294">
        <v>1727015.5799999998</v>
      </c>
      <c r="Y294">
        <v>293</v>
      </c>
      <c r="Z294" s="18">
        <f t="shared" si="20"/>
        <v>4.1477238759997972</v>
      </c>
      <c r="AA294" s="18">
        <f t="shared" si="21"/>
        <v>6.4198071866783529E-2</v>
      </c>
      <c r="AB294" t="str">
        <f t="shared" si="22"/>
        <v>A</v>
      </c>
      <c r="AI294" s="14">
        <v>219174</v>
      </c>
      <c r="AJ294" s="12">
        <v>2501.42</v>
      </c>
      <c r="AK294" s="12">
        <v>2501.42</v>
      </c>
      <c r="AL294" s="12">
        <v>10500</v>
      </c>
      <c r="AN294">
        <v>219174</v>
      </c>
      <c r="AO294">
        <v>2501.42</v>
      </c>
      <c r="AP294">
        <v>2501.42</v>
      </c>
      <c r="AQ294">
        <v>10500</v>
      </c>
      <c r="AR294">
        <f t="shared" si="23"/>
        <v>0</v>
      </c>
      <c r="AV294" s="4">
        <v>3031211</v>
      </c>
      <c r="AW294" s="4">
        <v>1652328</v>
      </c>
      <c r="AX294" s="4" t="s">
        <v>7854</v>
      </c>
      <c r="AY294" s="4">
        <v>10000</v>
      </c>
      <c r="AZ294" s="4">
        <v>10000</v>
      </c>
      <c r="BA294" s="4">
        <v>2736</v>
      </c>
      <c r="BB294" s="7">
        <f>AZ294+BA294-AY294</f>
        <v>2736</v>
      </c>
      <c r="BC294" s="4" t="s">
        <v>7855</v>
      </c>
      <c r="BD294" s="4">
        <v>100000</v>
      </c>
      <c r="BE294" s="4" t="s">
        <v>4</v>
      </c>
      <c r="BF294" s="4" t="s">
        <v>13</v>
      </c>
      <c r="BH294" s="4" t="s">
        <v>25</v>
      </c>
      <c r="BI294" t="str">
        <f t="shared" si="24"/>
        <v>A</v>
      </c>
    </row>
    <row r="295" spans="1:61" ht="15.75" customHeight="1" x14ac:dyDescent="0.2">
      <c r="A295" s="4">
        <v>3019087</v>
      </c>
      <c r="B295" s="4">
        <v>1782814</v>
      </c>
      <c r="C295" s="4" t="s">
        <v>6487</v>
      </c>
      <c r="D295" s="4">
        <v>3500</v>
      </c>
      <c r="E295" s="4">
        <v>3500</v>
      </c>
      <c r="F295" s="4">
        <v>2726.5</v>
      </c>
      <c r="G295" s="7">
        <f>E295+F295-D295</f>
        <v>2726.5</v>
      </c>
      <c r="H295" s="4" t="s">
        <v>6488</v>
      </c>
      <c r="I295" s="4">
        <v>21000</v>
      </c>
      <c r="J295" s="4" t="s">
        <v>4</v>
      </c>
      <c r="K295" s="4" t="s">
        <v>13</v>
      </c>
      <c r="L295" s="4" t="s">
        <v>6</v>
      </c>
      <c r="M295" s="4" t="s">
        <v>7</v>
      </c>
      <c r="O295" s="4"/>
      <c r="P295" s="14">
        <v>219292</v>
      </c>
      <c r="Q295" s="12">
        <v>1725</v>
      </c>
      <c r="S295" s="14">
        <v>9187571</v>
      </c>
      <c r="T295" s="12">
        <v>2740</v>
      </c>
      <c r="U295">
        <f>SUM($T$2:T295)</f>
        <v>1729755.5799999998</v>
      </c>
      <c r="W295" s="16">
        <v>9187571</v>
      </c>
      <c r="X295">
        <v>1729755.5799999998</v>
      </c>
      <c r="Y295">
        <v>294</v>
      </c>
      <c r="Z295" s="18">
        <f t="shared" si="20"/>
        <v>4.1543044555567228</v>
      </c>
      <c r="AA295" s="18">
        <f t="shared" si="21"/>
        <v>6.4417177914110432E-2</v>
      </c>
      <c r="AB295" t="str">
        <f t="shared" si="22"/>
        <v>A</v>
      </c>
      <c r="AI295" s="14">
        <v>219292</v>
      </c>
      <c r="AJ295" s="12">
        <v>1725</v>
      </c>
      <c r="AK295" s="12">
        <v>1725</v>
      </c>
      <c r="AL295" s="12">
        <v>17000</v>
      </c>
      <c r="AN295">
        <v>219292</v>
      </c>
      <c r="AO295">
        <v>1725</v>
      </c>
      <c r="AP295">
        <v>1725</v>
      </c>
      <c r="AQ295">
        <v>17000</v>
      </c>
      <c r="AR295">
        <f t="shared" si="23"/>
        <v>0</v>
      </c>
      <c r="AV295" s="4">
        <v>3019087</v>
      </c>
      <c r="AW295" s="4">
        <v>1782814</v>
      </c>
      <c r="AX295" s="4" t="s">
        <v>6487</v>
      </c>
      <c r="AY295" s="4">
        <v>3500</v>
      </c>
      <c r="AZ295" s="4">
        <v>3500</v>
      </c>
      <c r="BA295" s="4">
        <v>2726.5</v>
      </c>
      <c r="BB295" s="7">
        <f>AZ295+BA295-AY295</f>
        <v>2726.5</v>
      </c>
      <c r="BC295" s="4" t="s">
        <v>6488</v>
      </c>
      <c r="BD295" s="4">
        <v>21000</v>
      </c>
      <c r="BE295" s="4" t="s">
        <v>4</v>
      </c>
      <c r="BF295" s="4" t="s">
        <v>13</v>
      </c>
      <c r="BG295" s="4" t="s">
        <v>6</v>
      </c>
      <c r="BH295" s="4" t="s">
        <v>7</v>
      </c>
      <c r="BI295" t="str">
        <f t="shared" si="24"/>
        <v>A</v>
      </c>
    </row>
    <row r="296" spans="1:61" ht="15.75" customHeight="1" x14ac:dyDescent="0.2">
      <c r="A296" s="4">
        <v>2971053</v>
      </c>
      <c r="B296" s="4">
        <v>8980399</v>
      </c>
      <c r="C296" s="4" t="s">
        <v>2524</v>
      </c>
      <c r="D296" s="4">
        <v>2000</v>
      </c>
      <c r="E296" s="4">
        <v>1964</v>
      </c>
      <c r="F296" s="4">
        <v>2736</v>
      </c>
      <c r="G296" s="7">
        <f>E296+F296-D296</f>
        <v>2700</v>
      </c>
      <c r="H296" s="4" t="s">
        <v>1844</v>
      </c>
      <c r="I296" s="4">
        <v>13200</v>
      </c>
      <c r="J296" s="4" t="s">
        <v>4</v>
      </c>
      <c r="K296" s="4" t="s">
        <v>13</v>
      </c>
      <c r="L296" s="4" t="s">
        <v>6</v>
      </c>
      <c r="M296" s="4" t="s">
        <v>159</v>
      </c>
      <c r="O296" s="4"/>
      <c r="P296" s="14">
        <v>219726</v>
      </c>
      <c r="Q296" s="12">
        <v>190</v>
      </c>
      <c r="S296" s="14">
        <v>7313398</v>
      </c>
      <c r="T296" s="12">
        <v>2737.4</v>
      </c>
      <c r="U296">
        <f>SUM($T$2:T296)</f>
        <v>1732492.9799999997</v>
      </c>
      <c r="W296" s="16">
        <v>7313398</v>
      </c>
      <c r="X296">
        <v>1732492.9799999997</v>
      </c>
      <c r="Y296">
        <v>295</v>
      </c>
      <c r="Z296" s="18">
        <f t="shared" si="20"/>
        <v>4.1608787907680824</v>
      </c>
      <c r="AA296" s="18">
        <f t="shared" si="21"/>
        <v>6.4636283961437335E-2</v>
      </c>
      <c r="AB296" t="str">
        <f t="shared" si="22"/>
        <v>A</v>
      </c>
      <c r="AI296" s="14">
        <v>219726</v>
      </c>
      <c r="AJ296" s="12">
        <v>190</v>
      </c>
      <c r="AK296" s="12">
        <v>190</v>
      </c>
      <c r="AL296" s="12">
        <v>1000</v>
      </c>
      <c r="AN296">
        <v>219726</v>
      </c>
      <c r="AO296">
        <v>190</v>
      </c>
      <c r="AP296">
        <v>190</v>
      </c>
      <c r="AQ296">
        <v>1000</v>
      </c>
      <c r="AR296">
        <f t="shared" si="23"/>
        <v>0</v>
      </c>
      <c r="AV296" s="4">
        <v>2971053</v>
      </c>
      <c r="AW296" s="4">
        <v>8980399</v>
      </c>
      <c r="AX296" s="4" t="s">
        <v>2524</v>
      </c>
      <c r="AY296" s="4">
        <v>2000</v>
      </c>
      <c r="AZ296" s="4">
        <v>1964</v>
      </c>
      <c r="BA296" s="4">
        <v>2736</v>
      </c>
      <c r="BB296" s="7">
        <f>AZ296+BA296-AY296</f>
        <v>2700</v>
      </c>
      <c r="BC296" s="4" t="s">
        <v>1844</v>
      </c>
      <c r="BD296" s="4">
        <v>13200</v>
      </c>
      <c r="BE296" s="4" t="s">
        <v>4</v>
      </c>
      <c r="BF296" s="4" t="s">
        <v>13</v>
      </c>
      <c r="BG296" s="4" t="s">
        <v>6</v>
      </c>
      <c r="BH296" s="4" t="s">
        <v>159</v>
      </c>
      <c r="BI296" t="str">
        <f t="shared" si="24"/>
        <v>A</v>
      </c>
    </row>
    <row r="297" spans="1:61" ht="15.75" customHeight="1" x14ac:dyDescent="0.2">
      <c r="A297" s="4">
        <v>2991192</v>
      </c>
      <c r="B297" s="4">
        <v>6858839</v>
      </c>
      <c r="C297" s="4" t="s">
        <v>4331</v>
      </c>
      <c r="D297" s="4">
        <v>10000</v>
      </c>
      <c r="E297" s="4">
        <v>10000</v>
      </c>
      <c r="F297" s="4">
        <v>2700</v>
      </c>
      <c r="G297" s="7">
        <f>E297+F297-D297</f>
        <v>2700</v>
      </c>
      <c r="H297" s="4" t="s">
        <v>4332</v>
      </c>
      <c r="I297" s="4">
        <v>30000</v>
      </c>
      <c r="J297" s="4" t="s">
        <v>4</v>
      </c>
      <c r="K297" s="4" t="s">
        <v>8</v>
      </c>
      <c r="L297" s="4" t="s">
        <v>6</v>
      </c>
      <c r="M297" s="4" t="s">
        <v>64</v>
      </c>
      <c r="O297" s="4"/>
      <c r="P297" s="14">
        <v>220095</v>
      </c>
      <c r="Q297" s="12">
        <v>0.48000000000001819</v>
      </c>
      <c r="S297" s="14">
        <v>1652328</v>
      </c>
      <c r="T297" s="12">
        <v>2736</v>
      </c>
      <c r="U297">
        <f>SUM($T$2:T297)</f>
        <v>1735228.9799999997</v>
      </c>
      <c r="W297" s="16">
        <v>1652328</v>
      </c>
      <c r="X297">
        <v>1735228.9799999997</v>
      </c>
      <c r="Y297">
        <v>296</v>
      </c>
      <c r="Z297" s="18">
        <f t="shared" si="20"/>
        <v>4.1674497636395236</v>
      </c>
      <c r="AA297" s="18">
        <f t="shared" si="21"/>
        <v>6.4855390008764238E-2</v>
      </c>
      <c r="AB297" t="str">
        <f t="shared" si="22"/>
        <v>A</v>
      </c>
      <c r="AI297" s="14">
        <v>220095</v>
      </c>
      <c r="AJ297" s="12">
        <v>0.48000000000001819</v>
      </c>
      <c r="AK297" s="12">
        <v>0.48</v>
      </c>
      <c r="AL297" s="12">
        <v>1200</v>
      </c>
      <c r="AN297">
        <v>220095</v>
      </c>
      <c r="AO297">
        <v>0.48000000000001819</v>
      </c>
      <c r="AP297">
        <v>0.48</v>
      </c>
      <c r="AQ297">
        <v>1200</v>
      </c>
      <c r="AR297">
        <f t="shared" si="23"/>
        <v>0</v>
      </c>
      <c r="AV297" s="4">
        <v>2991192</v>
      </c>
      <c r="AW297" s="4">
        <v>6858839</v>
      </c>
      <c r="AX297" s="4" t="s">
        <v>4331</v>
      </c>
      <c r="AY297" s="4">
        <v>10000</v>
      </c>
      <c r="AZ297" s="4">
        <v>10000</v>
      </c>
      <c r="BA297" s="4">
        <v>2700</v>
      </c>
      <c r="BB297" s="7">
        <f>AZ297+BA297-AY297</f>
        <v>2700</v>
      </c>
      <c r="BC297" s="4" t="s">
        <v>4332</v>
      </c>
      <c r="BD297" s="4">
        <v>30000</v>
      </c>
      <c r="BE297" s="4" t="s">
        <v>4</v>
      </c>
      <c r="BF297" s="4" t="s">
        <v>8</v>
      </c>
      <c r="BG297" s="4" t="s">
        <v>6</v>
      </c>
      <c r="BH297" s="4" t="s">
        <v>64</v>
      </c>
      <c r="BI297" t="str">
        <f t="shared" si="24"/>
        <v>A</v>
      </c>
    </row>
    <row r="298" spans="1:61" ht="15.75" customHeight="1" x14ac:dyDescent="0.2">
      <c r="A298" s="4">
        <v>3006655</v>
      </c>
      <c r="B298" s="4">
        <v>1664586</v>
      </c>
      <c r="C298" s="4" t="s">
        <v>5609</v>
      </c>
      <c r="D298" s="4">
        <v>2000</v>
      </c>
      <c r="E298" s="4">
        <v>2000</v>
      </c>
      <c r="F298" s="4">
        <v>2681.6</v>
      </c>
      <c r="G298" s="7">
        <f>E298+F298-D298</f>
        <v>2681.6000000000004</v>
      </c>
      <c r="H298" s="4" t="s">
        <v>5610</v>
      </c>
      <c r="I298" s="4">
        <v>11000</v>
      </c>
      <c r="J298" s="4" t="s">
        <v>4</v>
      </c>
      <c r="K298" s="4" t="s">
        <v>13</v>
      </c>
      <c r="L298" s="4" t="s">
        <v>6</v>
      </c>
      <c r="M298" s="4" t="s">
        <v>64</v>
      </c>
      <c r="O298" s="4"/>
      <c r="P298" s="14">
        <v>221277</v>
      </c>
      <c r="Q298" s="12">
        <v>729.09000000000015</v>
      </c>
      <c r="S298" s="14">
        <v>6563565</v>
      </c>
      <c r="T298" s="12">
        <v>2736</v>
      </c>
      <c r="U298">
        <f>SUM($T$2:T298)</f>
        <v>1737964.9799999997</v>
      </c>
      <c r="W298" s="16">
        <v>6563565</v>
      </c>
      <c r="X298">
        <v>1737964.9799999997</v>
      </c>
      <c r="Y298">
        <v>297</v>
      </c>
      <c r="Z298" s="18">
        <f t="shared" si="20"/>
        <v>4.1740207365109638</v>
      </c>
      <c r="AA298" s="18">
        <f t="shared" si="21"/>
        <v>6.5074496056091141E-2</v>
      </c>
      <c r="AB298" t="str">
        <f t="shared" si="22"/>
        <v>A</v>
      </c>
      <c r="AI298" s="14">
        <v>221277</v>
      </c>
      <c r="AJ298" s="12">
        <v>729.09000000000015</v>
      </c>
      <c r="AK298" s="12">
        <v>729.09</v>
      </c>
      <c r="AL298" s="12">
        <v>1250</v>
      </c>
      <c r="AN298">
        <v>221277</v>
      </c>
      <c r="AO298">
        <v>729.09000000000015</v>
      </c>
      <c r="AP298">
        <v>729.09</v>
      </c>
      <c r="AQ298">
        <v>1250</v>
      </c>
      <c r="AR298">
        <f t="shared" si="23"/>
        <v>0</v>
      </c>
      <c r="AV298" s="4">
        <v>3006655</v>
      </c>
      <c r="AW298" s="4">
        <v>1664586</v>
      </c>
      <c r="AX298" s="4" t="s">
        <v>5609</v>
      </c>
      <c r="AY298" s="4">
        <v>2000</v>
      </c>
      <c r="AZ298" s="4">
        <v>2000</v>
      </c>
      <c r="BA298" s="4">
        <v>2681.6</v>
      </c>
      <c r="BB298" s="7">
        <f>AZ298+BA298-AY298</f>
        <v>2681.6000000000004</v>
      </c>
      <c r="BC298" s="4" t="s">
        <v>5610</v>
      </c>
      <c r="BD298" s="4">
        <v>11000</v>
      </c>
      <c r="BE298" s="4" t="s">
        <v>4</v>
      </c>
      <c r="BF298" s="4" t="s">
        <v>13</v>
      </c>
      <c r="BG298" s="4" t="s">
        <v>6</v>
      </c>
      <c r="BH298" s="4" t="s">
        <v>64</v>
      </c>
      <c r="BI298" t="str">
        <f t="shared" si="24"/>
        <v>A</v>
      </c>
    </row>
    <row r="299" spans="1:61" ht="15.75" customHeight="1" x14ac:dyDescent="0.2">
      <c r="A299" s="4">
        <v>3050104</v>
      </c>
      <c r="B299" s="4">
        <v>7194615</v>
      </c>
      <c r="C299" s="4" t="s">
        <v>8739</v>
      </c>
      <c r="D299" s="4">
        <v>7000</v>
      </c>
      <c r="E299" s="4">
        <v>7000</v>
      </c>
      <c r="F299" s="4">
        <v>2660</v>
      </c>
      <c r="G299" s="7">
        <f>E299+F299-D299</f>
        <v>2660</v>
      </c>
      <c r="H299" s="4" t="s">
        <v>8740</v>
      </c>
      <c r="I299" s="4">
        <v>15000</v>
      </c>
      <c r="J299" s="4" t="s">
        <v>4</v>
      </c>
      <c r="K299" s="4" t="s">
        <v>13</v>
      </c>
      <c r="L299" s="4" t="s">
        <v>6</v>
      </c>
      <c r="M299" s="4" t="s">
        <v>20</v>
      </c>
      <c r="O299" s="4"/>
      <c r="P299" s="14">
        <v>222364</v>
      </c>
      <c r="Q299" s="12">
        <v>810</v>
      </c>
      <c r="S299" s="14">
        <v>1782814</v>
      </c>
      <c r="T299" s="12">
        <v>2726.5</v>
      </c>
      <c r="U299">
        <f>SUM($T$2:T299)</f>
        <v>1740691.4799999997</v>
      </c>
      <c r="W299" s="16">
        <v>1782814</v>
      </c>
      <c r="X299">
        <v>1740691.4799999997</v>
      </c>
      <c r="Y299">
        <v>298</v>
      </c>
      <c r="Z299" s="18">
        <f t="shared" si="20"/>
        <v>4.180568893504379</v>
      </c>
      <c r="AA299" s="18">
        <f t="shared" si="21"/>
        <v>6.5293602103418058E-2</v>
      </c>
      <c r="AB299" t="str">
        <f t="shared" si="22"/>
        <v>A</v>
      </c>
      <c r="AI299" s="14">
        <v>222364</v>
      </c>
      <c r="AJ299" s="12">
        <v>810</v>
      </c>
      <c r="AK299" s="12">
        <v>810</v>
      </c>
      <c r="AL299" s="12">
        <v>3000</v>
      </c>
      <c r="AN299">
        <v>222364</v>
      </c>
      <c r="AO299">
        <v>810</v>
      </c>
      <c r="AP299">
        <v>810</v>
      </c>
      <c r="AQ299">
        <v>3000</v>
      </c>
      <c r="AR299">
        <f t="shared" si="23"/>
        <v>0</v>
      </c>
      <c r="AV299" s="4">
        <v>3050104</v>
      </c>
      <c r="AW299" s="4">
        <v>7194615</v>
      </c>
      <c r="AX299" s="4" t="s">
        <v>8739</v>
      </c>
      <c r="AY299" s="4">
        <v>7000</v>
      </c>
      <c r="AZ299" s="4">
        <v>7000</v>
      </c>
      <c r="BA299" s="4">
        <v>2660</v>
      </c>
      <c r="BB299" s="7">
        <f>AZ299+BA299-AY299</f>
        <v>2660</v>
      </c>
      <c r="BC299" s="4" t="s">
        <v>8740</v>
      </c>
      <c r="BD299" s="4">
        <v>15000</v>
      </c>
      <c r="BE299" s="4" t="s">
        <v>4</v>
      </c>
      <c r="BF299" s="4" t="s">
        <v>13</v>
      </c>
      <c r="BG299" s="4" t="s">
        <v>6</v>
      </c>
      <c r="BH299" s="4" t="s">
        <v>20</v>
      </c>
      <c r="BI299" t="str">
        <f t="shared" si="24"/>
        <v>A</v>
      </c>
    </row>
    <row r="300" spans="1:61" ht="15.75" customHeight="1" x14ac:dyDescent="0.2">
      <c r="A300" s="4">
        <v>3020130</v>
      </c>
      <c r="B300" s="4">
        <v>305020</v>
      </c>
      <c r="C300" s="4" t="s">
        <v>6566</v>
      </c>
      <c r="D300" s="4">
        <v>3000</v>
      </c>
      <c r="E300" s="4">
        <v>3000</v>
      </c>
      <c r="F300" s="4">
        <v>2650.5</v>
      </c>
      <c r="G300" s="7">
        <f>E300+F300-D300</f>
        <v>2650.5</v>
      </c>
      <c r="H300" s="4" t="s">
        <v>6567</v>
      </c>
      <c r="I300" s="4">
        <v>9500</v>
      </c>
      <c r="J300" s="4" t="s">
        <v>4</v>
      </c>
      <c r="K300" s="4" t="s">
        <v>13</v>
      </c>
      <c r="L300" s="4" t="s">
        <v>6</v>
      </c>
      <c r="M300" s="4" t="s">
        <v>20</v>
      </c>
      <c r="O300" s="4"/>
      <c r="P300" s="14">
        <v>222956</v>
      </c>
      <c r="Q300" s="12">
        <v>-4900</v>
      </c>
      <c r="S300" s="14">
        <v>6858839</v>
      </c>
      <c r="T300" s="12">
        <v>2700</v>
      </c>
      <c r="U300">
        <f>SUM($T$2:T300)</f>
        <v>1743391.4799999997</v>
      </c>
      <c r="W300" s="16">
        <v>6858839</v>
      </c>
      <c r="X300">
        <v>1743391.4799999997</v>
      </c>
      <c r="Y300">
        <v>299</v>
      </c>
      <c r="Z300" s="18">
        <f t="shared" si="20"/>
        <v>4.1870534062064584</v>
      </c>
      <c r="AA300" s="18">
        <f t="shared" si="21"/>
        <v>6.5512708150744961E-2</v>
      </c>
      <c r="AB300" t="str">
        <f t="shared" si="22"/>
        <v>A</v>
      </c>
      <c r="AI300" s="14">
        <v>222956</v>
      </c>
      <c r="AJ300" s="12">
        <v>-4900</v>
      </c>
      <c r="AK300" s="12">
        <v>0</v>
      </c>
      <c r="AL300" s="12">
        <v>0</v>
      </c>
      <c r="AN300">
        <v>222956</v>
      </c>
      <c r="AO300">
        <v>-4900</v>
      </c>
      <c r="AP300">
        <v>0</v>
      </c>
      <c r="AQ300">
        <v>0</v>
      </c>
      <c r="AR300">
        <f t="shared" si="23"/>
        <v>0</v>
      </c>
      <c r="AV300" s="4">
        <v>3020130</v>
      </c>
      <c r="AW300" s="4">
        <v>305020</v>
      </c>
      <c r="AX300" s="4" t="s">
        <v>6566</v>
      </c>
      <c r="AY300" s="4">
        <v>3000</v>
      </c>
      <c r="AZ300" s="4">
        <v>3000</v>
      </c>
      <c r="BA300" s="4">
        <v>2650.5</v>
      </c>
      <c r="BB300" s="7">
        <f>AZ300+BA300-AY300</f>
        <v>2650.5</v>
      </c>
      <c r="BC300" s="4" t="s">
        <v>6567</v>
      </c>
      <c r="BD300" s="4">
        <v>9500</v>
      </c>
      <c r="BE300" s="4" t="s">
        <v>4</v>
      </c>
      <c r="BF300" s="4" t="s">
        <v>13</v>
      </c>
      <c r="BG300" s="4" t="s">
        <v>6</v>
      </c>
      <c r="BH300" s="4" t="s">
        <v>20</v>
      </c>
      <c r="BI300" t="str">
        <f t="shared" si="24"/>
        <v>A</v>
      </c>
    </row>
    <row r="301" spans="1:61" ht="15.75" customHeight="1" x14ac:dyDescent="0.2">
      <c r="A301" s="4">
        <v>2994657</v>
      </c>
      <c r="B301" s="4">
        <v>1623926</v>
      </c>
      <c r="C301" s="4" t="s">
        <v>4606</v>
      </c>
      <c r="D301" s="4">
        <v>8000</v>
      </c>
      <c r="E301" s="4">
        <v>8000</v>
      </c>
      <c r="F301" s="4">
        <v>2637.2</v>
      </c>
      <c r="G301" s="7">
        <f>E301+F301-D301</f>
        <v>2637.2000000000007</v>
      </c>
      <c r="H301" s="4" t="s">
        <v>3288</v>
      </c>
      <c r="I301" s="4">
        <v>17000</v>
      </c>
      <c r="J301" s="4" t="s">
        <v>4</v>
      </c>
      <c r="K301" s="4" t="s">
        <v>13</v>
      </c>
      <c r="L301" s="4" t="s">
        <v>6</v>
      </c>
      <c r="M301" s="4" t="s">
        <v>29</v>
      </c>
      <c r="O301" s="4"/>
      <c r="P301" s="14">
        <v>223730</v>
      </c>
      <c r="Q301" s="12">
        <v>135.75</v>
      </c>
      <c r="S301" s="14">
        <v>8980399</v>
      </c>
      <c r="T301" s="12">
        <v>2700</v>
      </c>
      <c r="U301">
        <f>SUM($T$2:T301)</f>
        <v>1746091.4799999997</v>
      </c>
      <c r="W301" s="16">
        <v>8980399</v>
      </c>
      <c r="X301">
        <v>1746091.4799999997</v>
      </c>
      <c r="Y301">
        <v>300</v>
      </c>
      <c r="Z301" s="18">
        <f t="shared" si="20"/>
        <v>4.1935379189085387</v>
      </c>
      <c r="AA301" s="18">
        <f t="shared" si="21"/>
        <v>6.5731814198071864E-2</v>
      </c>
      <c r="AB301" t="str">
        <f t="shared" si="22"/>
        <v>A</v>
      </c>
      <c r="AI301" s="14">
        <v>223730</v>
      </c>
      <c r="AJ301" s="12">
        <v>135.75</v>
      </c>
      <c r="AK301" s="12">
        <v>135.75</v>
      </c>
      <c r="AL301" s="12">
        <v>500</v>
      </c>
      <c r="AN301">
        <v>223730</v>
      </c>
      <c r="AO301">
        <v>135.75</v>
      </c>
      <c r="AP301">
        <v>135.75</v>
      </c>
      <c r="AQ301">
        <v>500</v>
      </c>
      <c r="AR301">
        <f t="shared" si="23"/>
        <v>0</v>
      </c>
      <c r="AV301" s="4">
        <v>2994657</v>
      </c>
      <c r="AW301" s="4">
        <v>1623926</v>
      </c>
      <c r="AX301" s="4" t="s">
        <v>4606</v>
      </c>
      <c r="AY301" s="4">
        <v>8000</v>
      </c>
      <c r="AZ301" s="4">
        <v>8000</v>
      </c>
      <c r="BA301" s="4">
        <v>2637.2</v>
      </c>
      <c r="BB301" s="7">
        <f>AZ301+BA301-AY301</f>
        <v>2637.2000000000007</v>
      </c>
      <c r="BC301" s="4" t="s">
        <v>3288</v>
      </c>
      <c r="BD301" s="4">
        <v>17000</v>
      </c>
      <c r="BE301" s="4" t="s">
        <v>4</v>
      </c>
      <c r="BF301" s="4" t="s">
        <v>13</v>
      </c>
      <c r="BG301" s="4" t="s">
        <v>6</v>
      </c>
      <c r="BH301" s="4" t="s">
        <v>29</v>
      </c>
      <c r="BI301" t="str">
        <f t="shared" si="24"/>
        <v>A</v>
      </c>
    </row>
    <row r="302" spans="1:61" ht="15.75" customHeight="1" x14ac:dyDescent="0.2">
      <c r="A302" s="4">
        <v>3000334</v>
      </c>
      <c r="B302" s="4">
        <v>9062593</v>
      </c>
      <c r="C302" s="4" t="s">
        <v>5266</v>
      </c>
      <c r="D302" s="4">
        <v>1500</v>
      </c>
      <c r="E302" s="4">
        <v>1500</v>
      </c>
      <c r="F302" s="4">
        <v>2621.25</v>
      </c>
      <c r="G302" s="7">
        <f>E302+F302-D302</f>
        <v>2621.25</v>
      </c>
      <c r="H302" s="4" t="s">
        <v>5267</v>
      </c>
      <c r="I302" s="4">
        <v>4000</v>
      </c>
      <c r="J302" s="4" t="s">
        <v>4</v>
      </c>
      <c r="K302" s="4" t="s">
        <v>8</v>
      </c>
      <c r="L302" s="4" t="s">
        <v>14</v>
      </c>
      <c r="M302" s="4" t="s">
        <v>47</v>
      </c>
      <c r="O302" s="4"/>
      <c r="P302" s="14">
        <v>224318</v>
      </c>
      <c r="Q302" s="12">
        <v>207.29999999999995</v>
      </c>
      <c r="S302" s="14">
        <v>515890</v>
      </c>
      <c r="T302" s="12">
        <v>2690.1000000000004</v>
      </c>
      <c r="U302">
        <f>SUM($T$2:T302)</f>
        <v>1748781.5799999998</v>
      </c>
      <c r="W302" s="16">
        <v>515890</v>
      </c>
      <c r="X302">
        <v>1748781.5799999998</v>
      </c>
      <c r="Y302">
        <v>301</v>
      </c>
      <c r="Z302" s="18">
        <f t="shared" si="20"/>
        <v>4.1999986550640438</v>
      </c>
      <c r="AA302" s="18">
        <f t="shared" si="21"/>
        <v>6.5950920245398767E-2</v>
      </c>
      <c r="AB302" t="str">
        <f t="shared" si="22"/>
        <v>A</v>
      </c>
      <c r="AI302" s="14">
        <v>224318</v>
      </c>
      <c r="AJ302" s="12">
        <v>207.29999999999995</v>
      </c>
      <c r="AK302" s="12">
        <v>207.3</v>
      </c>
      <c r="AL302" s="12">
        <v>600</v>
      </c>
      <c r="AN302">
        <v>224318</v>
      </c>
      <c r="AO302">
        <v>207.29999999999995</v>
      </c>
      <c r="AP302">
        <v>207.3</v>
      </c>
      <c r="AQ302">
        <v>600</v>
      </c>
      <c r="AR302">
        <f t="shared" si="23"/>
        <v>0</v>
      </c>
      <c r="AV302" s="4">
        <v>3000334</v>
      </c>
      <c r="AW302" s="4">
        <v>9062593</v>
      </c>
      <c r="AX302" s="4" t="s">
        <v>5266</v>
      </c>
      <c r="AY302" s="4">
        <v>1500</v>
      </c>
      <c r="AZ302" s="4">
        <v>1500</v>
      </c>
      <c r="BA302" s="4">
        <v>2621.25</v>
      </c>
      <c r="BB302" s="7">
        <f>AZ302+BA302-AY302</f>
        <v>2621.25</v>
      </c>
      <c r="BC302" s="4" t="s">
        <v>5267</v>
      </c>
      <c r="BD302" s="4">
        <v>4000</v>
      </c>
      <c r="BE302" s="4" t="s">
        <v>4</v>
      </c>
      <c r="BF302" s="4" t="s">
        <v>8</v>
      </c>
      <c r="BG302" s="4" t="s">
        <v>14</v>
      </c>
      <c r="BH302" s="4" t="s">
        <v>47</v>
      </c>
      <c r="BI302" t="str">
        <f t="shared" si="24"/>
        <v>A</v>
      </c>
    </row>
    <row r="303" spans="1:61" ht="15.75" customHeight="1" x14ac:dyDescent="0.2">
      <c r="A303" s="4">
        <v>3051980</v>
      </c>
      <c r="B303" s="4">
        <v>7011152</v>
      </c>
      <c r="C303" s="4" t="s">
        <v>8909</v>
      </c>
      <c r="D303" s="4">
        <v>10000</v>
      </c>
      <c r="E303" s="4">
        <v>10000</v>
      </c>
      <c r="F303" s="4">
        <v>2620</v>
      </c>
      <c r="G303" s="7">
        <f>E303+F303-D303</f>
        <v>2620</v>
      </c>
      <c r="H303" s="4" t="s">
        <v>8910</v>
      </c>
      <c r="I303" s="4">
        <v>30000</v>
      </c>
      <c r="J303" s="4" t="s">
        <v>32</v>
      </c>
      <c r="K303" s="4" t="s">
        <v>8</v>
      </c>
      <c r="M303" s="4" t="s">
        <v>35</v>
      </c>
      <c r="O303" s="4"/>
      <c r="P303" s="14">
        <v>225297</v>
      </c>
      <c r="Q303" s="12">
        <v>120.19999999999999</v>
      </c>
      <c r="S303" s="14">
        <v>1664586</v>
      </c>
      <c r="T303" s="12">
        <v>2681.6000000000004</v>
      </c>
      <c r="U303">
        <f>SUM($T$2:T303)</f>
        <v>1751463.18</v>
      </c>
      <c r="W303" s="16">
        <v>1664586</v>
      </c>
      <c r="X303">
        <v>1751463.18</v>
      </c>
      <c r="Y303">
        <v>302</v>
      </c>
      <c r="Z303" s="18">
        <f t="shared" si="20"/>
        <v>4.2064389770128949</v>
      </c>
      <c r="AA303" s="18">
        <f t="shared" si="21"/>
        <v>6.6170026292725684E-2</v>
      </c>
      <c r="AB303" t="str">
        <f t="shared" si="22"/>
        <v>A</v>
      </c>
      <c r="AI303" s="14">
        <v>225297</v>
      </c>
      <c r="AJ303" s="12">
        <v>120.19999999999999</v>
      </c>
      <c r="AK303" s="12">
        <v>120.2</v>
      </c>
      <c r="AL303" s="12">
        <v>1000</v>
      </c>
      <c r="AN303">
        <v>225297</v>
      </c>
      <c r="AO303">
        <v>120.19999999999999</v>
      </c>
      <c r="AP303">
        <v>120.2</v>
      </c>
      <c r="AQ303">
        <v>1000</v>
      </c>
      <c r="AR303">
        <f t="shared" si="23"/>
        <v>0</v>
      </c>
      <c r="AV303" s="4">
        <v>3051980</v>
      </c>
      <c r="AW303" s="4">
        <v>7011152</v>
      </c>
      <c r="AX303" s="4" t="s">
        <v>8909</v>
      </c>
      <c r="AY303" s="4">
        <v>10000</v>
      </c>
      <c r="AZ303" s="4">
        <v>10000</v>
      </c>
      <c r="BA303" s="4">
        <v>2620</v>
      </c>
      <c r="BB303" s="7">
        <f>AZ303+BA303-AY303</f>
        <v>2620</v>
      </c>
      <c r="BC303" s="4" t="s">
        <v>8910</v>
      </c>
      <c r="BD303" s="4">
        <v>30000</v>
      </c>
      <c r="BE303" s="4" t="s">
        <v>32</v>
      </c>
      <c r="BF303" s="4" t="s">
        <v>8</v>
      </c>
      <c r="BH303" s="4" t="s">
        <v>35</v>
      </c>
      <c r="BI303" t="str">
        <f t="shared" si="24"/>
        <v>A</v>
      </c>
    </row>
    <row r="304" spans="1:61" ht="15.75" customHeight="1" x14ac:dyDescent="0.2">
      <c r="A304" s="4">
        <v>3051469</v>
      </c>
      <c r="B304" s="4">
        <v>5915988</v>
      </c>
      <c r="C304" s="4" t="s">
        <v>9107</v>
      </c>
      <c r="D304" s="4">
        <v>10000</v>
      </c>
      <c r="E304" s="4">
        <v>10000</v>
      </c>
      <c r="F304" s="4">
        <v>2620</v>
      </c>
      <c r="G304" s="7">
        <f>E304+F304-D304</f>
        <v>2620</v>
      </c>
      <c r="H304" s="4" t="s">
        <v>5747</v>
      </c>
      <c r="I304" s="4">
        <v>50000</v>
      </c>
      <c r="J304" s="4" t="s">
        <v>4</v>
      </c>
      <c r="K304" s="4" t="s">
        <v>8</v>
      </c>
      <c r="L304" s="4" t="s">
        <v>6</v>
      </c>
      <c r="M304" s="4" t="s">
        <v>35</v>
      </c>
      <c r="O304" s="4"/>
      <c r="P304" s="14">
        <v>225361</v>
      </c>
      <c r="Q304" s="12">
        <v>45.600000000000023</v>
      </c>
      <c r="S304" s="14">
        <v>7168351</v>
      </c>
      <c r="T304" s="12">
        <v>2660</v>
      </c>
      <c r="U304">
        <f>SUM($T$2:T304)</f>
        <v>1754123.18</v>
      </c>
      <c r="W304" s="16">
        <v>7168351</v>
      </c>
      <c r="X304">
        <v>1754123.18</v>
      </c>
      <c r="Y304">
        <v>303</v>
      </c>
      <c r="Z304" s="18">
        <f t="shared" si="20"/>
        <v>4.212827422860129</v>
      </c>
      <c r="AA304" s="18">
        <f t="shared" si="21"/>
        <v>6.6389132340052587E-2</v>
      </c>
      <c r="AB304" t="str">
        <f t="shared" si="22"/>
        <v>A</v>
      </c>
      <c r="AI304" s="14">
        <v>225361</v>
      </c>
      <c r="AJ304" s="12">
        <v>45.600000000000023</v>
      </c>
      <c r="AK304" s="12">
        <v>45.6</v>
      </c>
      <c r="AL304" s="12">
        <v>500</v>
      </c>
      <c r="AN304">
        <v>225361</v>
      </c>
      <c r="AO304">
        <v>45.600000000000023</v>
      </c>
      <c r="AP304">
        <v>45.6</v>
      </c>
      <c r="AQ304">
        <v>500</v>
      </c>
      <c r="AR304">
        <f t="shared" si="23"/>
        <v>0</v>
      </c>
      <c r="AV304" s="4">
        <v>3051469</v>
      </c>
      <c r="AW304" s="4">
        <v>5915988</v>
      </c>
      <c r="AX304" s="4" t="s">
        <v>9107</v>
      </c>
      <c r="AY304" s="4">
        <v>10000</v>
      </c>
      <c r="AZ304" s="4">
        <v>10000</v>
      </c>
      <c r="BA304" s="4">
        <v>2620</v>
      </c>
      <c r="BB304" s="7">
        <f>AZ304+BA304-AY304</f>
        <v>2620</v>
      </c>
      <c r="BC304" s="4" t="s">
        <v>5747</v>
      </c>
      <c r="BD304" s="4">
        <v>50000</v>
      </c>
      <c r="BE304" s="4" t="s">
        <v>4</v>
      </c>
      <c r="BF304" s="4" t="s">
        <v>8</v>
      </c>
      <c r="BG304" s="4" t="s">
        <v>6</v>
      </c>
      <c r="BH304" s="4" t="s">
        <v>35</v>
      </c>
      <c r="BI304" t="str">
        <f t="shared" si="24"/>
        <v>A</v>
      </c>
    </row>
    <row r="305" spans="1:61" ht="15.75" customHeight="1" x14ac:dyDescent="0.2">
      <c r="A305" s="4">
        <v>2995756</v>
      </c>
      <c r="B305" s="4">
        <v>7168351</v>
      </c>
      <c r="C305" s="4" t="s">
        <v>4709</v>
      </c>
      <c r="D305" s="4">
        <v>10000</v>
      </c>
      <c r="E305" s="4">
        <v>10000</v>
      </c>
      <c r="F305" s="4">
        <v>2600</v>
      </c>
      <c r="G305" s="7">
        <f>E305+F305-D305</f>
        <v>2600</v>
      </c>
      <c r="H305" s="4" t="s">
        <v>1148</v>
      </c>
      <c r="I305" s="4">
        <v>17000</v>
      </c>
      <c r="J305" s="4" t="s">
        <v>32</v>
      </c>
      <c r="K305" s="4" t="s">
        <v>8</v>
      </c>
      <c r="L305" s="4" t="s">
        <v>201</v>
      </c>
      <c r="M305" s="4" t="s">
        <v>20</v>
      </c>
      <c r="O305" s="4"/>
      <c r="P305" s="14">
        <v>226185</v>
      </c>
      <c r="Q305" s="12">
        <v>1227.4000000000001</v>
      </c>
      <c r="S305" s="14">
        <v>7194615</v>
      </c>
      <c r="T305" s="12">
        <v>2660</v>
      </c>
      <c r="U305">
        <f>SUM($T$2:T305)</f>
        <v>1756783.18</v>
      </c>
      <c r="W305" s="16">
        <v>7194615</v>
      </c>
      <c r="X305">
        <v>1756783.18</v>
      </c>
      <c r="Y305">
        <v>304</v>
      </c>
      <c r="Z305" s="18">
        <f t="shared" si="20"/>
        <v>4.2192158687073631</v>
      </c>
      <c r="AA305" s="18">
        <f t="shared" si="21"/>
        <v>6.660823838737949E-2</v>
      </c>
      <c r="AB305" t="str">
        <f t="shared" si="22"/>
        <v>A</v>
      </c>
      <c r="AI305" s="14">
        <v>226185</v>
      </c>
      <c r="AJ305" s="12">
        <v>1227.4000000000001</v>
      </c>
      <c r="AK305" s="12">
        <v>1227.4000000000001</v>
      </c>
      <c r="AL305" s="12">
        <v>2000</v>
      </c>
      <c r="AN305">
        <v>226185</v>
      </c>
      <c r="AO305">
        <v>1227.4000000000001</v>
      </c>
      <c r="AP305">
        <v>1227.4000000000001</v>
      </c>
      <c r="AQ305">
        <v>2000</v>
      </c>
      <c r="AR305">
        <f t="shared" si="23"/>
        <v>0</v>
      </c>
      <c r="AV305" s="4">
        <v>2995756</v>
      </c>
      <c r="AW305" s="4">
        <v>7168351</v>
      </c>
      <c r="AX305" s="4" t="s">
        <v>4709</v>
      </c>
      <c r="AY305" s="4">
        <v>10000</v>
      </c>
      <c r="AZ305" s="4">
        <v>10000</v>
      </c>
      <c r="BA305" s="4">
        <v>2600</v>
      </c>
      <c r="BB305" s="7">
        <f>AZ305+BA305-AY305</f>
        <v>2600</v>
      </c>
      <c r="BC305" s="4" t="s">
        <v>1148</v>
      </c>
      <c r="BD305" s="4">
        <v>17000</v>
      </c>
      <c r="BE305" s="4" t="s">
        <v>32</v>
      </c>
      <c r="BF305" s="4" t="s">
        <v>8</v>
      </c>
      <c r="BG305" s="4" t="s">
        <v>201</v>
      </c>
      <c r="BH305" s="4" t="s">
        <v>20</v>
      </c>
      <c r="BI305" t="str">
        <f t="shared" si="24"/>
        <v>A</v>
      </c>
    </row>
    <row r="306" spans="1:61" ht="15.75" customHeight="1" x14ac:dyDescent="0.2">
      <c r="A306" s="4">
        <v>3005801</v>
      </c>
      <c r="B306" s="4">
        <v>542275</v>
      </c>
      <c r="C306" s="4" t="s">
        <v>5542</v>
      </c>
      <c r="D306" s="4">
        <v>10000</v>
      </c>
      <c r="E306" s="4">
        <v>10000</v>
      </c>
      <c r="F306" s="4">
        <v>2600</v>
      </c>
      <c r="G306" s="7">
        <f>E306+F306-D306</f>
        <v>2600</v>
      </c>
      <c r="H306" s="4" t="s">
        <v>5543</v>
      </c>
      <c r="I306" s="4">
        <v>15000</v>
      </c>
      <c r="J306" s="4" t="s">
        <v>4</v>
      </c>
      <c r="K306" s="4" t="s">
        <v>8</v>
      </c>
      <c r="L306" s="4" t="s">
        <v>14</v>
      </c>
      <c r="M306" s="4" t="s">
        <v>25</v>
      </c>
      <c r="O306" s="4"/>
      <c r="P306" s="14">
        <v>226235</v>
      </c>
      <c r="Q306" s="12">
        <v>1482</v>
      </c>
      <c r="S306" s="14">
        <v>305020</v>
      </c>
      <c r="T306" s="12">
        <v>2650.5</v>
      </c>
      <c r="U306">
        <f>SUM($T$2:T306)</f>
        <v>1759433.68</v>
      </c>
      <c r="W306" s="16">
        <v>305020</v>
      </c>
      <c r="X306">
        <v>1759433.68</v>
      </c>
      <c r="Y306">
        <v>305</v>
      </c>
      <c r="Z306" s="18">
        <f t="shared" si="20"/>
        <v>4.2255814986765712</v>
      </c>
      <c r="AA306" s="18">
        <f t="shared" si="21"/>
        <v>6.6827344434706393E-2</v>
      </c>
      <c r="AB306" t="str">
        <f t="shared" si="22"/>
        <v>A</v>
      </c>
      <c r="AI306" s="14">
        <v>226235</v>
      </c>
      <c r="AJ306" s="12">
        <v>1482</v>
      </c>
      <c r="AK306" s="12">
        <v>1482</v>
      </c>
      <c r="AL306" s="12">
        <v>6500</v>
      </c>
      <c r="AN306">
        <v>226235</v>
      </c>
      <c r="AO306">
        <v>1482</v>
      </c>
      <c r="AP306">
        <v>1482</v>
      </c>
      <c r="AQ306">
        <v>6500</v>
      </c>
      <c r="AR306">
        <f t="shared" si="23"/>
        <v>0</v>
      </c>
      <c r="AV306" s="4">
        <v>3005801</v>
      </c>
      <c r="AW306" s="4">
        <v>542275</v>
      </c>
      <c r="AX306" s="4" t="s">
        <v>5542</v>
      </c>
      <c r="AY306" s="4">
        <v>10000</v>
      </c>
      <c r="AZ306" s="4">
        <v>10000</v>
      </c>
      <c r="BA306" s="4">
        <v>2600</v>
      </c>
      <c r="BB306" s="7">
        <f>AZ306+BA306-AY306</f>
        <v>2600</v>
      </c>
      <c r="BC306" s="4" t="s">
        <v>5543</v>
      </c>
      <c r="BD306" s="4">
        <v>15000</v>
      </c>
      <c r="BE306" s="4" t="s">
        <v>4</v>
      </c>
      <c r="BF306" s="4" t="s">
        <v>8</v>
      </c>
      <c r="BG306" s="4" t="s">
        <v>14</v>
      </c>
      <c r="BH306" s="4" t="s">
        <v>25</v>
      </c>
      <c r="BI306" t="str">
        <f t="shared" si="24"/>
        <v>A</v>
      </c>
    </row>
    <row r="307" spans="1:61" ht="15.75" customHeight="1" x14ac:dyDescent="0.2">
      <c r="A307" s="4">
        <v>3010533</v>
      </c>
      <c r="B307" s="4">
        <v>388317</v>
      </c>
      <c r="C307" s="4" t="s">
        <v>5880</v>
      </c>
      <c r="D307" s="4">
        <v>9000</v>
      </c>
      <c r="E307" s="4">
        <v>9000</v>
      </c>
      <c r="F307" s="4">
        <v>2599.1999999999998</v>
      </c>
      <c r="G307" s="7">
        <f>E307+F307-D307</f>
        <v>2599.2000000000007</v>
      </c>
      <c r="H307" s="4" t="s">
        <v>2487</v>
      </c>
      <c r="I307" s="4">
        <v>30000</v>
      </c>
      <c r="J307" s="4" t="s">
        <v>32</v>
      </c>
      <c r="K307" s="4" t="s">
        <v>8</v>
      </c>
      <c r="M307" s="4" t="s">
        <v>25</v>
      </c>
      <c r="O307" s="4"/>
      <c r="P307" s="14">
        <v>226425</v>
      </c>
      <c r="Q307" s="12">
        <v>-1000</v>
      </c>
      <c r="S307" s="14">
        <v>9062593</v>
      </c>
      <c r="T307" s="12">
        <v>2621.25</v>
      </c>
      <c r="U307">
        <f>SUM($T$2:T307)</f>
        <v>1762054.93</v>
      </c>
      <c r="W307" s="16">
        <v>9062593</v>
      </c>
      <c r="X307">
        <v>1762054.93</v>
      </c>
      <c r="Y307">
        <v>306</v>
      </c>
      <c r="Z307" s="18">
        <f t="shared" si="20"/>
        <v>4.2318768797581736</v>
      </c>
      <c r="AA307" s="18">
        <f t="shared" si="21"/>
        <v>6.704645048203331E-2</v>
      </c>
      <c r="AB307" t="str">
        <f t="shared" si="22"/>
        <v>A</v>
      </c>
      <c r="AI307" s="14">
        <v>226425</v>
      </c>
      <c r="AJ307" s="12">
        <v>-1000</v>
      </c>
      <c r="AK307" s="12">
        <v>0</v>
      </c>
      <c r="AL307" s="12">
        <v>0</v>
      </c>
      <c r="AN307">
        <v>226425</v>
      </c>
      <c r="AO307">
        <v>-1000</v>
      </c>
      <c r="AP307">
        <v>0</v>
      </c>
      <c r="AQ307">
        <v>0</v>
      </c>
      <c r="AR307">
        <f t="shared" si="23"/>
        <v>0</v>
      </c>
      <c r="AV307" s="4">
        <v>3010533</v>
      </c>
      <c r="AW307" s="4">
        <v>388317</v>
      </c>
      <c r="AX307" s="4" t="s">
        <v>5880</v>
      </c>
      <c r="AY307" s="4">
        <v>9000</v>
      </c>
      <c r="AZ307" s="4">
        <v>9000</v>
      </c>
      <c r="BA307" s="4">
        <v>2599.1999999999998</v>
      </c>
      <c r="BB307" s="7">
        <f>AZ307+BA307-AY307</f>
        <v>2599.2000000000007</v>
      </c>
      <c r="BC307" s="4" t="s">
        <v>2487</v>
      </c>
      <c r="BD307" s="4">
        <v>30000</v>
      </c>
      <c r="BE307" s="4" t="s">
        <v>32</v>
      </c>
      <c r="BF307" s="4" t="s">
        <v>8</v>
      </c>
      <c r="BH307" s="4" t="s">
        <v>25</v>
      </c>
      <c r="BI307" t="str">
        <f t="shared" si="24"/>
        <v>A</v>
      </c>
    </row>
    <row r="308" spans="1:61" ht="15.75" customHeight="1" x14ac:dyDescent="0.2">
      <c r="A308" s="4">
        <v>2951796</v>
      </c>
      <c r="B308" s="4">
        <v>8931168</v>
      </c>
      <c r="C308" s="4" t="s">
        <v>792</v>
      </c>
      <c r="D308" s="4">
        <v>1500</v>
      </c>
      <c r="E308" s="4">
        <v>1500</v>
      </c>
      <c r="F308" s="4">
        <v>2594.1</v>
      </c>
      <c r="G308" s="7">
        <f>E308+F308-D308</f>
        <v>2594.1</v>
      </c>
      <c r="H308" s="4" t="s">
        <v>793</v>
      </c>
      <c r="I308" s="4">
        <v>13000</v>
      </c>
      <c r="J308" s="4" t="s">
        <v>4</v>
      </c>
      <c r="K308" s="4" t="s">
        <v>8</v>
      </c>
      <c r="L308" s="4" t="s">
        <v>6</v>
      </c>
      <c r="M308" s="4" t="s">
        <v>25</v>
      </c>
      <c r="O308" s="4"/>
      <c r="P308" s="14">
        <v>226496</v>
      </c>
      <c r="Q308" s="12">
        <v>1.2000000000000455</v>
      </c>
      <c r="S308" s="14">
        <v>5915988</v>
      </c>
      <c r="T308" s="12">
        <v>2620</v>
      </c>
      <c r="U308">
        <f>SUM($T$2:T308)</f>
        <v>1764674.93</v>
      </c>
      <c r="W308" s="16">
        <v>5915988</v>
      </c>
      <c r="X308">
        <v>1764674.93</v>
      </c>
      <c r="Y308">
        <v>307</v>
      </c>
      <c r="Z308" s="18">
        <f t="shared" si="20"/>
        <v>4.2381692587505615</v>
      </c>
      <c r="AA308" s="18">
        <f t="shared" si="21"/>
        <v>6.7265556529360213E-2</v>
      </c>
      <c r="AB308" t="str">
        <f t="shared" si="22"/>
        <v>A</v>
      </c>
      <c r="AI308" s="14">
        <v>226496</v>
      </c>
      <c r="AJ308" s="12">
        <v>1.2000000000000455</v>
      </c>
      <c r="AK308" s="12">
        <v>1.2</v>
      </c>
      <c r="AL308" s="12">
        <v>800</v>
      </c>
      <c r="AN308">
        <v>226496</v>
      </c>
      <c r="AO308">
        <v>1.2000000000000455</v>
      </c>
      <c r="AP308">
        <v>1.2</v>
      </c>
      <c r="AQ308">
        <v>800</v>
      </c>
      <c r="AR308">
        <f t="shared" si="23"/>
        <v>0</v>
      </c>
      <c r="AV308" s="4">
        <v>2951796</v>
      </c>
      <c r="AW308" s="4">
        <v>8931168</v>
      </c>
      <c r="AX308" s="4" t="s">
        <v>792</v>
      </c>
      <c r="AY308" s="4">
        <v>1500</v>
      </c>
      <c r="AZ308" s="4">
        <v>1500</v>
      </c>
      <c r="BA308" s="4">
        <v>2594.1</v>
      </c>
      <c r="BB308" s="7">
        <f>AZ308+BA308-AY308</f>
        <v>2594.1</v>
      </c>
      <c r="BC308" s="4" t="s">
        <v>793</v>
      </c>
      <c r="BD308" s="4">
        <v>13000</v>
      </c>
      <c r="BE308" s="4" t="s">
        <v>4</v>
      </c>
      <c r="BF308" s="4" t="s">
        <v>8</v>
      </c>
      <c r="BG308" s="4" t="s">
        <v>6</v>
      </c>
      <c r="BH308" s="4" t="s">
        <v>25</v>
      </c>
      <c r="BI308" t="str">
        <f t="shared" si="24"/>
        <v>A</v>
      </c>
    </row>
    <row r="309" spans="1:61" ht="15.75" customHeight="1" x14ac:dyDescent="0.2">
      <c r="A309" s="4">
        <v>2994237</v>
      </c>
      <c r="B309" s="4">
        <v>708616</v>
      </c>
      <c r="C309" s="4" t="s">
        <v>4578</v>
      </c>
      <c r="D309" s="4">
        <v>10000</v>
      </c>
      <c r="E309" s="4">
        <v>10000</v>
      </c>
      <c r="F309" s="4">
        <v>2584</v>
      </c>
      <c r="G309" s="7">
        <f>E309+F309-D309</f>
        <v>2584</v>
      </c>
      <c r="H309" s="4" t="s">
        <v>2813</v>
      </c>
      <c r="I309" s="4">
        <v>18000</v>
      </c>
      <c r="J309" s="4" t="s">
        <v>4</v>
      </c>
      <c r="K309" s="4" t="s">
        <v>13</v>
      </c>
      <c r="L309" s="4" t="s">
        <v>6</v>
      </c>
      <c r="M309" s="4" t="s">
        <v>111</v>
      </c>
      <c r="O309" s="4"/>
      <c r="P309" s="14">
        <v>226828</v>
      </c>
      <c r="Q309" s="12">
        <v>-9620.9500000000007</v>
      </c>
      <c r="S309" s="14">
        <v>7011152</v>
      </c>
      <c r="T309" s="12">
        <v>2620</v>
      </c>
      <c r="U309">
        <f>SUM($T$2:T309)</f>
        <v>1767294.93</v>
      </c>
      <c r="W309" s="16">
        <v>7011152</v>
      </c>
      <c r="X309">
        <v>1767294.93</v>
      </c>
      <c r="Y309">
        <v>308</v>
      </c>
      <c r="Z309" s="18">
        <f t="shared" si="20"/>
        <v>4.2444616377429503</v>
      </c>
      <c r="AA309" s="18">
        <f t="shared" si="21"/>
        <v>6.7484662576687116E-2</v>
      </c>
      <c r="AB309" t="str">
        <f t="shared" si="22"/>
        <v>A</v>
      </c>
      <c r="AI309" s="14">
        <v>226828</v>
      </c>
      <c r="AJ309" s="12">
        <v>-9620.9500000000007</v>
      </c>
      <c r="AK309" s="12">
        <v>379.05</v>
      </c>
      <c r="AL309" s="12">
        <v>7000</v>
      </c>
      <c r="AN309">
        <v>226828</v>
      </c>
      <c r="AO309">
        <v>-9620.9500000000007</v>
      </c>
      <c r="AP309">
        <v>379.05</v>
      </c>
      <c r="AQ309">
        <v>7000</v>
      </c>
      <c r="AR309">
        <f t="shared" si="23"/>
        <v>1</v>
      </c>
      <c r="AV309" s="4">
        <v>2994237</v>
      </c>
      <c r="AW309" s="4">
        <v>708616</v>
      </c>
      <c r="AX309" s="4" t="s">
        <v>4578</v>
      </c>
      <c r="AY309" s="4">
        <v>10000</v>
      </c>
      <c r="AZ309" s="4">
        <v>10000</v>
      </c>
      <c r="BA309" s="4">
        <v>2584</v>
      </c>
      <c r="BB309" s="7">
        <f>AZ309+BA309-AY309</f>
        <v>2584</v>
      </c>
      <c r="BC309" s="4" t="s">
        <v>2813</v>
      </c>
      <c r="BD309" s="4">
        <v>18000</v>
      </c>
      <c r="BE309" s="4" t="s">
        <v>4</v>
      </c>
      <c r="BF309" s="4" t="s">
        <v>13</v>
      </c>
      <c r="BG309" s="4" t="s">
        <v>6</v>
      </c>
      <c r="BH309" s="4" t="s">
        <v>111</v>
      </c>
      <c r="BI309" t="str">
        <f t="shared" si="24"/>
        <v>A</v>
      </c>
    </row>
    <row r="310" spans="1:61" ht="15.75" customHeight="1" x14ac:dyDescent="0.2">
      <c r="A310" s="4">
        <v>2991458</v>
      </c>
      <c r="B310" s="4">
        <v>7079255</v>
      </c>
      <c r="C310" s="4" t="s">
        <v>4355</v>
      </c>
      <c r="D310" s="4">
        <v>10000</v>
      </c>
      <c r="E310" s="4">
        <v>10000</v>
      </c>
      <c r="F310" s="4">
        <v>2565</v>
      </c>
      <c r="G310" s="7">
        <f>E310+F310-D310</f>
        <v>2565</v>
      </c>
      <c r="H310" s="4" t="s">
        <v>1725</v>
      </c>
      <c r="I310" s="4">
        <v>15000</v>
      </c>
      <c r="J310" s="4" t="s">
        <v>4</v>
      </c>
      <c r="K310" s="4" t="s">
        <v>13</v>
      </c>
      <c r="L310" s="4" t="s">
        <v>6</v>
      </c>
      <c r="M310" s="4" t="s">
        <v>7</v>
      </c>
      <c r="O310" s="4"/>
      <c r="P310" s="14">
        <v>227049</v>
      </c>
      <c r="Q310" s="12">
        <v>72.75</v>
      </c>
      <c r="S310" s="14">
        <v>542275</v>
      </c>
      <c r="T310" s="12">
        <v>2600</v>
      </c>
      <c r="U310">
        <f>SUM($T$2:T310)</f>
        <v>1769894.93</v>
      </c>
      <c r="W310" s="16">
        <v>542275</v>
      </c>
      <c r="X310">
        <v>1769894.93</v>
      </c>
      <c r="Y310">
        <v>309</v>
      </c>
      <c r="Z310" s="18">
        <f t="shared" si="20"/>
        <v>4.2507059833079159</v>
      </c>
      <c r="AA310" s="18">
        <f t="shared" si="21"/>
        <v>6.7703768624014019E-2</v>
      </c>
      <c r="AB310" t="str">
        <f t="shared" si="22"/>
        <v>A</v>
      </c>
      <c r="AI310" s="14">
        <v>227049</v>
      </c>
      <c r="AJ310" s="12">
        <v>72.75</v>
      </c>
      <c r="AK310" s="12">
        <v>72.75</v>
      </c>
      <c r="AL310" s="12">
        <v>500</v>
      </c>
      <c r="AN310">
        <v>227049</v>
      </c>
      <c r="AO310">
        <v>72.75</v>
      </c>
      <c r="AP310">
        <v>72.75</v>
      </c>
      <c r="AQ310">
        <v>500</v>
      </c>
      <c r="AR310">
        <f t="shared" si="23"/>
        <v>0</v>
      </c>
      <c r="AV310" s="4">
        <v>2991458</v>
      </c>
      <c r="AW310" s="4">
        <v>7079255</v>
      </c>
      <c r="AX310" s="4" t="s">
        <v>4355</v>
      </c>
      <c r="AY310" s="4">
        <v>10000</v>
      </c>
      <c r="AZ310" s="4">
        <v>10000</v>
      </c>
      <c r="BA310" s="4">
        <v>2565</v>
      </c>
      <c r="BB310" s="7">
        <f>AZ310+BA310-AY310</f>
        <v>2565</v>
      </c>
      <c r="BC310" s="4" t="s">
        <v>1725</v>
      </c>
      <c r="BD310" s="4">
        <v>15000</v>
      </c>
      <c r="BE310" s="4" t="s">
        <v>4</v>
      </c>
      <c r="BF310" s="4" t="s">
        <v>13</v>
      </c>
      <c r="BG310" s="4" t="s">
        <v>6</v>
      </c>
      <c r="BH310" s="4" t="s">
        <v>7</v>
      </c>
      <c r="BI310" t="str">
        <f t="shared" si="24"/>
        <v>A</v>
      </c>
    </row>
    <row r="311" spans="1:61" ht="15.75" customHeight="1" x14ac:dyDescent="0.2">
      <c r="A311" s="4">
        <v>3025499</v>
      </c>
      <c r="B311" s="4">
        <v>8407953</v>
      </c>
      <c r="C311" s="4" t="s">
        <v>6962</v>
      </c>
      <c r="D311" s="4">
        <v>4500</v>
      </c>
      <c r="E311" s="4">
        <v>4500</v>
      </c>
      <c r="F311" s="4">
        <v>2565</v>
      </c>
      <c r="G311" s="7">
        <f>E311+F311-D311</f>
        <v>2565</v>
      </c>
      <c r="H311" s="4" t="s">
        <v>6963</v>
      </c>
      <c r="I311" s="4">
        <v>11000</v>
      </c>
      <c r="J311" s="4" t="s">
        <v>4</v>
      </c>
      <c r="K311" s="4" t="s">
        <v>8</v>
      </c>
      <c r="L311" s="4" t="s">
        <v>9</v>
      </c>
      <c r="M311" s="4" t="s">
        <v>65</v>
      </c>
      <c r="O311" s="4"/>
      <c r="P311" s="14">
        <v>227881</v>
      </c>
      <c r="Q311" s="12">
        <v>1140</v>
      </c>
      <c r="S311" s="14">
        <v>388317</v>
      </c>
      <c r="T311" s="12">
        <v>2599.2000000000007</v>
      </c>
      <c r="U311">
        <f>SUM($T$2:T311)</f>
        <v>1772494.13</v>
      </c>
      <c r="W311" s="16">
        <v>388317</v>
      </c>
      <c r="X311">
        <v>1772494.13</v>
      </c>
      <c r="Y311">
        <v>310</v>
      </c>
      <c r="Z311" s="18">
        <f t="shared" si="20"/>
        <v>4.2569484075357842</v>
      </c>
      <c r="AA311" s="18">
        <f t="shared" si="21"/>
        <v>6.7922874671340935E-2</v>
      </c>
      <c r="AB311" t="str">
        <f t="shared" si="22"/>
        <v>A</v>
      </c>
      <c r="AI311" s="14">
        <v>227881</v>
      </c>
      <c r="AJ311" s="12">
        <v>1140</v>
      </c>
      <c r="AK311" s="12">
        <v>1140</v>
      </c>
      <c r="AL311" s="12">
        <v>1500</v>
      </c>
      <c r="AN311">
        <v>227881</v>
      </c>
      <c r="AO311">
        <v>1140</v>
      </c>
      <c r="AP311">
        <v>1140</v>
      </c>
      <c r="AQ311">
        <v>1500</v>
      </c>
      <c r="AR311">
        <f t="shared" si="23"/>
        <v>0</v>
      </c>
      <c r="AV311" s="4">
        <v>3025499</v>
      </c>
      <c r="AW311" s="4">
        <v>8407953</v>
      </c>
      <c r="AX311" s="4" t="s">
        <v>6962</v>
      </c>
      <c r="AY311" s="4">
        <v>4500</v>
      </c>
      <c r="AZ311" s="4">
        <v>4500</v>
      </c>
      <c r="BA311" s="4">
        <v>2565</v>
      </c>
      <c r="BB311" s="7">
        <f>AZ311+BA311-AY311</f>
        <v>2565</v>
      </c>
      <c r="BC311" s="4" t="s">
        <v>6963</v>
      </c>
      <c r="BD311" s="4">
        <v>11000</v>
      </c>
      <c r="BE311" s="4" t="s">
        <v>4</v>
      </c>
      <c r="BF311" s="4" t="s">
        <v>8</v>
      </c>
      <c r="BG311" s="4" t="s">
        <v>9</v>
      </c>
      <c r="BH311" s="4" t="s">
        <v>65</v>
      </c>
      <c r="BI311" t="str">
        <f t="shared" si="24"/>
        <v>A</v>
      </c>
    </row>
    <row r="312" spans="1:61" ht="15.75" customHeight="1" x14ac:dyDescent="0.2">
      <c r="A312" s="4">
        <v>3015055</v>
      </c>
      <c r="B312" s="4">
        <v>7574225</v>
      </c>
      <c r="C312" s="4" t="s">
        <v>6227</v>
      </c>
      <c r="D312" s="4">
        <v>2000</v>
      </c>
      <c r="E312" s="4">
        <v>2000</v>
      </c>
      <c r="F312" s="4">
        <v>2562</v>
      </c>
      <c r="G312" s="7">
        <f>E312+F312-D312</f>
        <v>2562</v>
      </c>
      <c r="H312" s="4" t="s">
        <v>1068</v>
      </c>
      <c r="I312" s="4">
        <v>15000</v>
      </c>
      <c r="J312" s="4" t="s">
        <v>4</v>
      </c>
      <c r="K312" s="4" t="s">
        <v>8</v>
      </c>
      <c r="L312" s="4" t="s">
        <v>6</v>
      </c>
      <c r="M312" s="4" t="s">
        <v>159</v>
      </c>
      <c r="O312" s="4"/>
      <c r="P312" s="14">
        <v>229413</v>
      </c>
      <c r="Q312" s="12">
        <v>570</v>
      </c>
      <c r="S312" s="14">
        <v>8931168</v>
      </c>
      <c r="T312" s="12">
        <v>2594.1</v>
      </c>
      <c r="U312">
        <f>SUM($T$2:T312)</f>
        <v>1775088.23</v>
      </c>
      <c r="W312" s="16">
        <v>8931168</v>
      </c>
      <c r="X312">
        <v>1775088.23</v>
      </c>
      <c r="Y312">
        <v>311</v>
      </c>
      <c r="Z312" s="18">
        <f t="shared" si="20"/>
        <v>4.2631785832396609</v>
      </c>
      <c r="AA312" s="18">
        <f t="shared" si="21"/>
        <v>6.8141980718667838E-2</v>
      </c>
      <c r="AB312" t="str">
        <f t="shared" si="22"/>
        <v>A</v>
      </c>
      <c r="AI312" s="14">
        <v>229413</v>
      </c>
      <c r="AJ312" s="12">
        <v>570</v>
      </c>
      <c r="AK312" s="12">
        <v>570</v>
      </c>
      <c r="AL312" s="12">
        <v>1000</v>
      </c>
      <c r="AN312">
        <v>229413</v>
      </c>
      <c r="AO312">
        <v>570</v>
      </c>
      <c r="AP312">
        <v>570</v>
      </c>
      <c r="AQ312">
        <v>1000</v>
      </c>
      <c r="AR312">
        <f t="shared" si="23"/>
        <v>0</v>
      </c>
      <c r="AV312" s="4">
        <v>3015055</v>
      </c>
      <c r="AW312" s="4">
        <v>7574225</v>
      </c>
      <c r="AX312" s="4" t="s">
        <v>6227</v>
      </c>
      <c r="AY312" s="4">
        <v>2000</v>
      </c>
      <c r="AZ312" s="4">
        <v>2000</v>
      </c>
      <c r="BA312" s="4">
        <v>2562</v>
      </c>
      <c r="BB312" s="7">
        <f>AZ312+BA312-AY312</f>
        <v>2562</v>
      </c>
      <c r="BC312" s="4" t="s">
        <v>1068</v>
      </c>
      <c r="BD312" s="4">
        <v>15000</v>
      </c>
      <c r="BE312" s="4" t="s">
        <v>4</v>
      </c>
      <c r="BF312" s="4" t="s">
        <v>8</v>
      </c>
      <c r="BG312" s="4" t="s">
        <v>6</v>
      </c>
      <c r="BH312" s="4" t="s">
        <v>159</v>
      </c>
      <c r="BI312" t="str">
        <f t="shared" si="24"/>
        <v>A</v>
      </c>
    </row>
    <row r="313" spans="1:61" ht="15.75" customHeight="1" x14ac:dyDescent="0.2">
      <c r="A313" s="4">
        <v>3017127</v>
      </c>
      <c r="B313" s="4">
        <v>8025074</v>
      </c>
      <c r="C313" s="4" t="s">
        <v>6355</v>
      </c>
      <c r="D313" s="4">
        <v>2000</v>
      </c>
      <c r="E313" s="4">
        <v>2000</v>
      </c>
      <c r="F313" s="4">
        <v>2556</v>
      </c>
      <c r="G313" s="7">
        <f>E313+F313-D313</f>
        <v>2556</v>
      </c>
      <c r="H313" s="4" t="s">
        <v>6356</v>
      </c>
      <c r="I313" s="4">
        <v>10000</v>
      </c>
      <c r="J313" s="4" t="s">
        <v>72</v>
      </c>
      <c r="K313" s="4" t="s">
        <v>22</v>
      </c>
      <c r="M313" s="4" t="s">
        <v>101</v>
      </c>
      <c r="O313" s="4"/>
      <c r="P313" s="14">
        <v>229719</v>
      </c>
      <c r="Q313" s="12">
        <v>0.63999999999998636</v>
      </c>
      <c r="S313" s="14">
        <v>60326</v>
      </c>
      <c r="T313" s="12">
        <v>2584</v>
      </c>
      <c r="U313">
        <f>SUM($T$2:T313)</f>
        <v>1777672.23</v>
      </c>
      <c r="W313" s="16">
        <v>60326</v>
      </c>
      <c r="X313">
        <v>1777672.23</v>
      </c>
      <c r="Y313">
        <v>312</v>
      </c>
      <c r="Z313" s="18">
        <f t="shared" si="20"/>
        <v>4.2693845020626879</v>
      </c>
      <c r="AA313" s="18">
        <f t="shared" si="21"/>
        <v>6.8361086765994741E-2</v>
      </c>
      <c r="AB313" t="str">
        <f t="shared" si="22"/>
        <v>A</v>
      </c>
      <c r="AI313" s="14">
        <v>229719</v>
      </c>
      <c r="AJ313" s="12">
        <v>0.63999999999998636</v>
      </c>
      <c r="AK313" s="12">
        <v>0.64</v>
      </c>
      <c r="AL313" s="12">
        <v>800</v>
      </c>
      <c r="AN313">
        <v>229719</v>
      </c>
      <c r="AO313">
        <v>0.63999999999998636</v>
      </c>
      <c r="AP313">
        <v>0.64</v>
      </c>
      <c r="AQ313">
        <v>800</v>
      </c>
      <c r="AR313">
        <f t="shared" si="23"/>
        <v>0</v>
      </c>
      <c r="AV313" s="4">
        <v>3017127</v>
      </c>
      <c r="AW313" s="4">
        <v>8025074</v>
      </c>
      <c r="AX313" s="4" t="s">
        <v>6355</v>
      </c>
      <c r="AY313" s="4">
        <v>2000</v>
      </c>
      <c r="AZ313" s="4">
        <v>2000</v>
      </c>
      <c r="BA313" s="4">
        <v>2556</v>
      </c>
      <c r="BB313" s="7">
        <f>AZ313+BA313-AY313</f>
        <v>2556</v>
      </c>
      <c r="BC313" s="4" t="s">
        <v>6356</v>
      </c>
      <c r="BD313" s="4">
        <v>10000</v>
      </c>
      <c r="BE313" s="4" t="s">
        <v>72</v>
      </c>
      <c r="BF313" s="4" t="s">
        <v>22</v>
      </c>
      <c r="BH313" s="4" t="s">
        <v>101</v>
      </c>
      <c r="BI313" t="str">
        <f t="shared" si="24"/>
        <v>A</v>
      </c>
    </row>
    <row r="314" spans="1:61" ht="15.75" customHeight="1" x14ac:dyDescent="0.2">
      <c r="A314" s="4">
        <v>3010078</v>
      </c>
      <c r="B314" s="4">
        <v>355524</v>
      </c>
      <c r="C314" s="4" t="s">
        <v>5855</v>
      </c>
      <c r="D314" s="4">
        <v>2550</v>
      </c>
      <c r="E314" s="4">
        <v>2550</v>
      </c>
      <c r="F314" s="4">
        <v>2547.6</v>
      </c>
      <c r="G314" s="7">
        <f>E314+F314-D314</f>
        <v>2547.6000000000004</v>
      </c>
      <c r="H314" s="4" t="s">
        <v>5856</v>
      </c>
      <c r="I314" s="4">
        <v>9000</v>
      </c>
      <c r="J314" s="4" t="s">
        <v>4</v>
      </c>
      <c r="K314" s="4" t="s">
        <v>8</v>
      </c>
      <c r="L314" s="4" t="s">
        <v>6</v>
      </c>
      <c r="M314" s="4" t="s">
        <v>111</v>
      </c>
      <c r="O314" s="4"/>
      <c r="P314" s="14">
        <v>230551</v>
      </c>
      <c r="Q314" s="12">
        <v>-2550</v>
      </c>
      <c r="S314" s="14">
        <v>708616</v>
      </c>
      <c r="T314" s="12">
        <v>2584</v>
      </c>
      <c r="U314">
        <f>SUM($T$2:T314)</f>
        <v>1780256.23</v>
      </c>
      <c r="W314" s="16">
        <v>708616</v>
      </c>
      <c r="X314">
        <v>1780256.23</v>
      </c>
      <c r="Y314">
        <v>313</v>
      </c>
      <c r="Z314" s="18">
        <f t="shared" si="20"/>
        <v>4.2755904208857149</v>
      </c>
      <c r="AA314" s="18">
        <f t="shared" si="21"/>
        <v>6.8580192813321644E-2</v>
      </c>
      <c r="AB314" t="str">
        <f t="shared" si="22"/>
        <v>A</v>
      </c>
      <c r="AI314" s="14">
        <v>230551</v>
      </c>
      <c r="AJ314" s="12">
        <v>-2550</v>
      </c>
      <c r="AK314" s="12">
        <v>0</v>
      </c>
      <c r="AL314" s="12">
        <v>0</v>
      </c>
      <c r="AN314">
        <v>230551</v>
      </c>
      <c r="AO314">
        <v>-2550</v>
      </c>
      <c r="AP314">
        <v>0</v>
      </c>
      <c r="AQ314">
        <v>0</v>
      </c>
      <c r="AR314">
        <f t="shared" si="23"/>
        <v>0</v>
      </c>
      <c r="AV314" s="4">
        <v>3010078</v>
      </c>
      <c r="AW314" s="4">
        <v>355524</v>
      </c>
      <c r="AX314" s="4" t="s">
        <v>5855</v>
      </c>
      <c r="AY314" s="4">
        <v>2550</v>
      </c>
      <c r="AZ314" s="4">
        <v>2550</v>
      </c>
      <c r="BA314" s="4">
        <v>2547.6</v>
      </c>
      <c r="BB314" s="7">
        <f>AZ314+BA314-AY314</f>
        <v>2547.6000000000004</v>
      </c>
      <c r="BC314" s="4" t="s">
        <v>5856</v>
      </c>
      <c r="BD314" s="4">
        <v>9000</v>
      </c>
      <c r="BE314" s="4" t="s">
        <v>4</v>
      </c>
      <c r="BF314" s="4" t="s">
        <v>8</v>
      </c>
      <c r="BG314" s="4" t="s">
        <v>6</v>
      </c>
      <c r="BH314" s="4" t="s">
        <v>111</v>
      </c>
      <c r="BI314" t="str">
        <f t="shared" si="24"/>
        <v>A</v>
      </c>
    </row>
    <row r="315" spans="1:61" ht="15.75" customHeight="1" x14ac:dyDescent="0.2">
      <c r="A315" s="4">
        <v>2956535</v>
      </c>
      <c r="B315" s="4">
        <v>7950860</v>
      </c>
      <c r="C315" s="4" t="s">
        <v>1235</v>
      </c>
      <c r="D315" s="4">
        <v>10000</v>
      </c>
      <c r="E315" s="4">
        <v>10000</v>
      </c>
      <c r="F315" s="4">
        <v>2527</v>
      </c>
      <c r="G315" s="7">
        <f>E315+F315-D315</f>
        <v>2527</v>
      </c>
      <c r="H315" s="4" t="s">
        <v>1236</v>
      </c>
      <c r="I315" s="4">
        <v>30000</v>
      </c>
      <c r="J315" s="4" t="s">
        <v>32</v>
      </c>
      <c r="K315" s="4" t="s">
        <v>13</v>
      </c>
      <c r="M315" s="4" t="s">
        <v>101</v>
      </c>
      <c r="O315" s="4"/>
      <c r="P315" s="14">
        <v>230859</v>
      </c>
      <c r="Q315" s="12">
        <v>810</v>
      </c>
      <c r="S315" s="14">
        <v>8018991</v>
      </c>
      <c r="T315" s="12">
        <v>2565.3999999999996</v>
      </c>
      <c r="U315">
        <f>SUM($T$2:T315)</f>
        <v>1782821.63</v>
      </c>
      <c r="W315" s="16">
        <v>8018991</v>
      </c>
      <c r="X315">
        <v>1782821.63</v>
      </c>
      <c r="Y315">
        <v>314</v>
      </c>
      <c r="Z315" s="18">
        <f t="shared" si="20"/>
        <v>4.2817516686212391</v>
      </c>
      <c r="AA315" s="18">
        <f t="shared" si="21"/>
        <v>6.8799298860648547E-2</v>
      </c>
      <c r="AB315" t="str">
        <f t="shared" si="22"/>
        <v>A</v>
      </c>
      <c r="AI315" s="14">
        <v>230859</v>
      </c>
      <c r="AJ315" s="12">
        <v>810</v>
      </c>
      <c r="AK315" s="12">
        <v>810</v>
      </c>
      <c r="AL315" s="12">
        <v>2500</v>
      </c>
      <c r="AN315">
        <v>230859</v>
      </c>
      <c r="AO315">
        <v>810</v>
      </c>
      <c r="AP315">
        <v>810</v>
      </c>
      <c r="AQ315">
        <v>2500</v>
      </c>
      <c r="AR315">
        <f t="shared" si="23"/>
        <v>0</v>
      </c>
      <c r="AV315" s="4">
        <v>2956535</v>
      </c>
      <c r="AW315" s="4">
        <v>7950860</v>
      </c>
      <c r="AX315" s="4" t="s">
        <v>1235</v>
      </c>
      <c r="AY315" s="4">
        <v>10000</v>
      </c>
      <c r="AZ315" s="4">
        <v>10000</v>
      </c>
      <c r="BA315" s="4">
        <v>2527</v>
      </c>
      <c r="BB315" s="7">
        <f>AZ315+BA315-AY315</f>
        <v>2527</v>
      </c>
      <c r="BC315" s="4" t="s">
        <v>1236</v>
      </c>
      <c r="BD315" s="4">
        <v>30000</v>
      </c>
      <c r="BE315" s="4" t="s">
        <v>32</v>
      </c>
      <c r="BF315" s="4" t="s">
        <v>13</v>
      </c>
      <c r="BH315" s="4" t="s">
        <v>101</v>
      </c>
      <c r="BI315" t="str">
        <f t="shared" si="24"/>
        <v>A</v>
      </c>
    </row>
    <row r="316" spans="1:61" ht="15.75" customHeight="1" x14ac:dyDescent="0.2">
      <c r="A316" s="4">
        <v>3022832</v>
      </c>
      <c r="B316" s="4">
        <v>273800</v>
      </c>
      <c r="C316" s="4" t="s">
        <v>6775</v>
      </c>
      <c r="D316" s="4">
        <v>2000</v>
      </c>
      <c r="E316" s="4">
        <v>2000</v>
      </c>
      <c r="F316" s="4">
        <v>2524</v>
      </c>
      <c r="G316" s="7">
        <f>E316+F316-D316</f>
        <v>2524</v>
      </c>
      <c r="H316" s="4" t="s">
        <v>3592</v>
      </c>
      <c r="I316" s="4">
        <v>21000</v>
      </c>
      <c r="J316" s="4" t="s">
        <v>4</v>
      </c>
      <c r="K316" s="4" t="s">
        <v>5</v>
      </c>
      <c r="L316" s="4" t="s">
        <v>6</v>
      </c>
      <c r="M316" s="4" t="s">
        <v>25</v>
      </c>
      <c r="O316" s="4"/>
      <c r="P316" s="14">
        <v>232345</v>
      </c>
      <c r="Q316" s="12">
        <v>845</v>
      </c>
      <c r="S316" s="14">
        <v>8407953</v>
      </c>
      <c r="T316" s="12">
        <v>2565</v>
      </c>
      <c r="U316">
        <f>SUM($T$2:T316)</f>
        <v>1785386.63</v>
      </c>
      <c r="W316" s="16">
        <v>8407953</v>
      </c>
      <c r="X316">
        <v>1785386.63</v>
      </c>
      <c r="Y316">
        <v>315</v>
      </c>
      <c r="Z316" s="18">
        <f t="shared" si="20"/>
        <v>4.287911955688215</v>
      </c>
      <c r="AA316" s="18">
        <f t="shared" si="21"/>
        <v>6.9018404907975464E-2</v>
      </c>
      <c r="AB316" t="str">
        <f t="shared" si="22"/>
        <v>A</v>
      </c>
      <c r="AI316" s="14">
        <v>232345</v>
      </c>
      <c r="AJ316" s="12">
        <v>845</v>
      </c>
      <c r="AK316" s="12">
        <v>845</v>
      </c>
      <c r="AL316" s="12">
        <v>2500</v>
      </c>
      <c r="AN316">
        <v>232345</v>
      </c>
      <c r="AO316">
        <v>845</v>
      </c>
      <c r="AP316">
        <v>845</v>
      </c>
      <c r="AQ316">
        <v>2500</v>
      </c>
      <c r="AR316">
        <f t="shared" si="23"/>
        <v>0</v>
      </c>
      <c r="AV316" s="4">
        <v>3022832</v>
      </c>
      <c r="AW316" s="4">
        <v>273800</v>
      </c>
      <c r="AX316" s="4" t="s">
        <v>6775</v>
      </c>
      <c r="AY316" s="4">
        <v>2000</v>
      </c>
      <c r="AZ316" s="4">
        <v>2000</v>
      </c>
      <c r="BA316" s="4">
        <v>2524</v>
      </c>
      <c r="BB316" s="7">
        <f>AZ316+BA316-AY316</f>
        <v>2524</v>
      </c>
      <c r="BC316" s="4" t="s">
        <v>3592</v>
      </c>
      <c r="BD316" s="4">
        <v>21000</v>
      </c>
      <c r="BE316" s="4" t="s">
        <v>4</v>
      </c>
      <c r="BF316" s="4" t="s">
        <v>5</v>
      </c>
      <c r="BG316" s="4" t="s">
        <v>6</v>
      </c>
      <c r="BH316" s="4" t="s">
        <v>25</v>
      </c>
      <c r="BI316" t="str">
        <f t="shared" si="24"/>
        <v>A</v>
      </c>
    </row>
    <row r="317" spans="1:61" ht="15.75" customHeight="1" x14ac:dyDescent="0.2">
      <c r="A317" s="4">
        <v>3029279</v>
      </c>
      <c r="B317" s="4">
        <v>7883842</v>
      </c>
      <c r="C317" s="4" t="s">
        <v>7255</v>
      </c>
      <c r="D317" s="4">
        <v>6000</v>
      </c>
      <c r="E317" s="4">
        <v>6000</v>
      </c>
      <c r="F317" s="4">
        <v>2520</v>
      </c>
      <c r="G317" s="7">
        <f>E317+F317-D317</f>
        <v>2520</v>
      </c>
      <c r="H317" s="4" t="s">
        <v>7256</v>
      </c>
      <c r="I317" s="4">
        <v>125000</v>
      </c>
      <c r="J317" s="4" t="s">
        <v>32</v>
      </c>
      <c r="K317" s="4" t="s">
        <v>8</v>
      </c>
      <c r="M317" s="4" t="s">
        <v>25</v>
      </c>
      <c r="O317" s="4"/>
      <c r="P317" s="14">
        <v>232372</v>
      </c>
      <c r="Q317" s="12">
        <v>275</v>
      </c>
      <c r="S317" s="14">
        <v>7574225</v>
      </c>
      <c r="T317" s="12">
        <v>2563.8000000000002</v>
      </c>
      <c r="U317">
        <f>SUM($T$2:T317)</f>
        <v>1787950.43</v>
      </c>
      <c r="W317" s="16">
        <v>7574225</v>
      </c>
      <c r="X317">
        <v>1787950.43</v>
      </c>
      <c r="Y317">
        <v>316</v>
      </c>
      <c r="Z317" s="18">
        <f t="shared" si="20"/>
        <v>4.2940693607495453</v>
      </c>
      <c r="AA317" s="18">
        <f t="shared" si="21"/>
        <v>6.9237510955302367E-2</v>
      </c>
      <c r="AB317" t="str">
        <f t="shared" si="22"/>
        <v>A</v>
      </c>
      <c r="AI317" s="14">
        <v>232372</v>
      </c>
      <c r="AJ317" s="12">
        <v>275</v>
      </c>
      <c r="AK317" s="12">
        <v>2775</v>
      </c>
      <c r="AL317" s="12">
        <v>0</v>
      </c>
      <c r="AN317">
        <v>232372</v>
      </c>
      <c r="AO317">
        <v>275</v>
      </c>
      <c r="AP317">
        <v>2775</v>
      </c>
      <c r="AQ317">
        <v>0</v>
      </c>
      <c r="AR317">
        <f t="shared" si="23"/>
        <v>0</v>
      </c>
      <c r="AV317" s="4">
        <v>3029279</v>
      </c>
      <c r="AW317" s="4">
        <v>7883842</v>
      </c>
      <c r="AX317" s="4" t="s">
        <v>7255</v>
      </c>
      <c r="AY317" s="4">
        <v>6000</v>
      </c>
      <c r="AZ317" s="4">
        <v>6000</v>
      </c>
      <c r="BA317" s="4">
        <v>2520</v>
      </c>
      <c r="BB317" s="7">
        <f>AZ317+BA317-AY317</f>
        <v>2520</v>
      </c>
      <c r="BC317" s="4" t="s">
        <v>7256</v>
      </c>
      <c r="BD317" s="4">
        <v>125000</v>
      </c>
      <c r="BE317" s="4" t="s">
        <v>32</v>
      </c>
      <c r="BF317" s="4" t="s">
        <v>8</v>
      </c>
      <c r="BH317" s="4" t="s">
        <v>25</v>
      </c>
      <c r="BI317" t="str">
        <f t="shared" si="24"/>
        <v>A</v>
      </c>
    </row>
    <row r="318" spans="1:61" ht="15.75" customHeight="1" x14ac:dyDescent="0.2">
      <c r="A318" s="4">
        <v>2992998</v>
      </c>
      <c r="B318" s="4">
        <v>8847378</v>
      </c>
      <c r="C318" s="4" t="s">
        <v>4473</v>
      </c>
      <c r="D318" s="4">
        <v>5500</v>
      </c>
      <c r="E318" s="4">
        <v>5500</v>
      </c>
      <c r="F318" s="4">
        <v>2508</v>
      </c>
      <c r="G318" s="7">
        <f>E318+F318-D318</f>
        <v>2508</v>
      </c>
      <c r="H318" s="4" t="s">
        <v>1846</v>
      </c>
      <c r="I318" s="4">
        <v>35000</v>
      </c>
      <c r="J318" s="4" t="s">
        <v>4</v>
      </c>
      <c r="K318" s="4" t="s">
        <v>8</v>
      </c>
      <c r="L318" s="4" t="s">
        <v>6</v>
      </c>
      <c r="M318" s="4" t="s">
        <v>25</v>
      </c>
      <c r="O318" s="4"/>
      <c r="P318" s="14">
        <v>233582</v>
      </c>
      <c r="Q318" s="12">
        <v>1048.8000000000002</v>
      </c>
      <c r="S318" s="14">
        <v>8025074</v>
      </c>
      <c r="T318" s="12">
        <v>2556</v>
      </c>
      <c r="U318">
        <f>SUM($T$2:T318)</f>
        <v>1790506.43</v>
      </c>
      <c r="W318" s="16">
        <v>8025074</v>
      </c>
      <c r="X318">
        <v>1790506.43</v>
      </c>
      <c r="Y318">
        <v>317</v>
      </c>
      <c r="Z318" s="18">
        <f t="shared" si="20"/>
        <v>4.3002080327741803</v>
      </c>
      <c r="AA318" s="18">
        <f t="shared" si="21"/>
        <v>6.945661700262927E-2</v>
      </c>
      <c r="AB318" t="str">
        <f t="shared" si="22"/>
        <v>A</v>
      </c>
      <c r="AI318" s="14">
        <v>233582</v>
      </c>
      <c r="AJ318" s="12">
        <v>1048.8000000000002</v>
      </c>
      <c r="AK318" s="12">
        <v>1048.8</v>
      </c>
      <c r="AL318" s="12">
        <v>3000</v>
      </c>
      <c r="AN318">
        <v>233582</v>
      </c>
      <c r="AO318">
        <v>1048.8000000000002</v>
      </c>
      <c r="AP318">
        <v>1048.8</v>
      </c>
      <c r="AQ318">
        <v>3000</v>
      </c>
      <c r="AR318">
        <f t="shared" si="23"/>
        <v>0</v>
      </c>
      <c r="AV318" s="4">
        <v>2992998</v>
      </c>
      <c r="AW318" s="4">
        <v>8847378</v>
      </c>
      <c r="AX318" s="4" t="s">
        <v>4473</v>
      </c>
      <c r="AY318" s="4">
        <v>5500</v>
      </c>
      <c r="AZ318" s="4">
        <v>5500</v>
      </c>
      <c r="BA318" s="4">
        <v>2508</v>
      </c>
      <c r="BB318" s="7">
        <f>AZ318+BA318-AY318</f>
        <v>2508</v>
      </c>
      <c r="BC318" s="4" t="s">
        <v>1846</v>
      </c>
      <c r="BD318" s="4">
        <v>35000</v>
      </c>
      <c r="BE318" s="4" t="s">
        <v>4</v>
      </c>
      <c r="BF318" s="4" t="s">
        <v>8</v>
      </c>
      <c r="BG318" s="4" t="s">
        <v>6</v>
      </c>
      <c r="BH318" s="4" t="s">
        <v>25</v>
      </c>
      <c r="BI318" t="str">
        <f t="shared" si="24"/>
        <v>A</v>
      </c>
    </row>
    <row r="319" spans="1:61" ht="15.75" customHeight="1" x14ac:dyDescent="0.2">
      <c r="A319" s="4">
        <v>3032884</v>
      </c>
      <c r="B319" s="4">
        <v>1631813</v>
      </c>
      <c r="C319" s="4" t="s">
        <v>7541</v>
      </c>
      <c r="D319" s="4">
        <v>3000</v>
      </c>
      <c r="E319" s="4">
        <v>3000</v>
      </c>
      <c r="F319" s="4">
        <v>2508</v>
      </c>
      <c r="G319" s="7">
        <f>E319+F319-D319</f>
        <v>2508</v>
      </c>
      <c r="H319" s="4" t="s">
        <v>4762</v>
      </c>
      <c r="I319" s="4">
        <v>9000</v>
      </c>
      <c r="J319" s="4" t="s">
        <v>4</v>
      </c>
      <c r="K319" s="4" t="s">
        <v>5</v>
      </c>
      <c r="L319" s="4" t="s">
        <v>6</v>
      </c>
      <c r="M319" s="4" t="s">
        <v>7</v>
      </c>
      <c r="O319" s="4"/>
      <c r="P319" s="14">
        <v>235505</v>
      </c>
      <c r="Q319" s="12">
        <v>110.25</v>
      </c>
      <c r="S319" s="14">
        <v>643265</v>
      </c>
      <c r="T319" s="12">
        <v>2550</v>
      </c>
      <c r="U319">
        <f>SUM($T$2:T319)</f>
        <v>1793056.43</v>
      </c>
      <c r="W319" s="16">
        <v>643265</v>
      </c>
      <c r="X319">
        <v>1793056.43</v>
      </c>
      <c r="Y319">
        <v>318</v>
      </c>
      <c r="Z319" s="18">
        <f t="shared" si="20"/>
        <v>4.3063322947705895</v>
      </c>
      <c r="AA319" s="18">
        <f t="shared" si="21"/>
        <v>6.9675723049956173E-2</v>
      </c>
      <c r="AB319" t="str">
        <f t="shared" si="22"/>
        <v>A</v>
      </c>
      <c r="AI319" s="14">
        <v>235505</v>
      </c>
      <c r="AJ319" s="12">
        <v>110.25</v>
      </c>
      <c r="AK319" s="12">
        <v>110.25</v>
      </c>
      <c r="AL319" s="12">
        <v>1500</v>
      </c>
      <c r="AN319">
        <v>235505</v>
      </c>
      <c r="AO319">
        <v>110.25</v>
      </c>
      <c r="AP319">
        <v>110.25</v>
      </c>
      <c r="AQ319">
        <v>1500</v>
      </c>
      <c r="AR319">
        <f t="shared" si="23"/>
        <v>0</v>
      </c>
      <c r="AV319" s="4">
        <v>3032884</v>
      </c>
      <c r="AW319" s="4">
        <v>1631813</v>
      </c>
      <c r="AX319" s="4" t="s">
        <v>7541</v>
      </c>
      <c r="AY319" s="4">
        <v>3000</v>
      </c>
      <c r="AZ319" s="4">
        <v>3000</v>
      </c>
      <c r="BA319" s="4">
        <v>2508</v>
      </c>
      <c r="BB319" s="7">
        <f>AZ319+BA319-AY319</f>
        <v>2508</v>
      </c>
      <c r="BC319" s="4" t="s">
        <v>4762</v>
      </c>
      <c r="BD319" s="4">
        <v>9000</v>
      </c>
      <c r="BE319" s="4" t="s">
        <v>4</v>
      </c>
      <c r="BF319" s="4" t="s">
        <v>5</v>
      </c>
      <c r="BG319" s="4" t="s">
        <v>6</v>
      </c>
      <c r="BH319" s="4" t="s">
        <v>7</v>
      </c>
      <c r="BI319" t="str">
        <f t="shared" si="24"/>
        <v>A</v>
      </c>
    </row>
    <row r="320" spans="1:61" ht="15.75" customHeight="1" x14ac:dyDescent="0.2">
      <c r="A320" s="4">
        <v>3041137</v>
      </c>
      <c r="B320" s="4">
        <v>1666764</v>
      </c>
      <c r="C320" s="4" t="s">
        <v>8140</v>
      </c>
      <c r="D320" s="4">
        <v>8250</v>
      </c>
      <c r="E320" s="4">
        <v>8250</v>
      </c>
      <c r="F320" s="4">
        <v>2508</v>
      </c>
      <c r="G320" s="7">
        <f>E320+F320-D320</f>
        <v>2508</v>
      </c>
      <c r="H320" s="4" t="s">
        <v>8141</v>
      </c>
      <c r="I320" s="4">
        <v>17300</v>
      </c>
      <c r="J320" s="4" t="s">
        <v>4</v>
      </c>
      <c r="K320" s="4" t="s">
        <v>13</v>
      </c>
      <c r="L320" s="4" t="s">
        <v>6</v>
      </c>
      <c r="M320" s="4" t="s">
        <v>25</v>
      </c>
      <c r="O320" s="4"/>
      <c r="P320" s="14">
        <v>235591</v>
      </c>
      <c r="Q320" s="12">
        <v>119.70000000000005</v>
      </c>
      <c r="S320" s="14">
        <v>355524</v>
      </c>
      <c r="T320" s="12">
        <v>2547.6000000000004</v>
      </c>
      <c r="U320">
        <f>SUM($T$2:T320)</f>
        <v>1795604.03</v>
      </c>
      <c r="W320" s="16">
        <v>355524</v>
      </c>
      <c r="X320">
        <v>1795604.03</v>
      </c>
      <c r="Y320">
        <v>319</v>
      </c>
      <c r="Z320" s="18">
        <f t="shared" si="20"/>
        <v>4.3124507927557074</v>
      </c>
      <c r="AA320" s="18">
        <f t="shared" si="21"/>
        <v>6.989482909728309E-2</v>
      </c>
      <c r="AB320" t="str">
        <f t="shared" si="22"/>
        <v>A</v>
      </c>
      <c r="AI320" s="14">
        <v>235591</v>
      </c>
      <c r="AJ320" s="12">
        <v>119.70000000000005</v>
      </c>
      <c r="AK320" s="12">
        <v>119.7</v>
      </c>
      <c r="AL320" s="12">
        <v>3000</v>
      </c>
      <c r="AN320">
        <v>235591</v>
      </c>
      <c r="AO320">
        <v>119.70000000000005</v>
      </c>
      <c r="AP320">
        <v>119.7</v>
      </c>
      <c r="AQ320">
        <v>3000</v>
      </c>
      <c r="AR320">
        <f t="shared" si="23"/>
        <v>0</v>
      </c>
      <c r="AV320" s="4">
        <v>3041137</v>
      </c>
      <c r="AW320" s="4">
        <v>1666764</v>
      </c>
      <c r="AX320" s="4" t="s">
        <v>8140</v>
      </c>
      <c r="AY320" s="4">
        <v>8250</v>
      </c>
      <c r="AZ320" s="4">
        <v>8250</v>
      </c>
      <c r="BA320" s="4">
        <v>2508</v>
      </c>
      <c r="BB320" s="7">
        <f>AZ320+BA320-AY320</f>
        <v>2508</v>
      </c>
      <c r="BC320" s="4" t="s">
        <v>8141</v>
      </c>
      <c r="BD320" s="4">
        <v>17300</v>
      </c>
      <c r="BE320" s="4" t="s">
        <v>4</v>
      </c>
      <c r="BF320" s="4" t="s">
        <v>13</v>
      </c>
      <c r="BG320" s="4" t="s">
        <v>6</v>
      </c>
      <c r="BH320" s="4" t="s">
        <v>25</v>
      </c>
      <c r="BI320" t="str">
        <f t="shared" si="24"/>
        <v>A</v>
      </c>
    </row>
    <row r="321" spans="1:61" ht="15.75" customHeight="1" x14ac:dyDescent="0.2">
      <c r="A321" s="4">
        <v>3057965</v>
      </c>
      <c r="B321" s="4">
        <v>5884460</v>
      </c>
      <c r="C321" s="4" t="s">
        <v>9243</v>
      </c>
      <c r="D321" s="4">
        <v>5850</v>
      </c>
      <c r="E321" s="4">
        <v>5850</v>
      </c>
      <c r="F321" s="4">
        <v>2501</v>
      </c>
      <c r="G321" s="7">
        <f>E321+F321-D321</f>
        <v>2501</v>
      </c>
      <c r="H321" s="4" t="s">
        <v>354</v>
      </c>
      <c r="I321" s="4">
        <v>25000</v>
      </c>
      <c r="J321" s="4" t="s">
        <v>4</v>
      </c>
      <c r="K321" s="4" t="s">
        <v>13</v>
      </c>
      <c r="L321" s="4" t="s">
        <v>6</v>
      </c>
      <c r="M321" s="4" t="s">
        <v>17</v>
      </c>
      <c r="O321" s="4"/>
      <c r="P321" s="14">
        <v>236006</v>
      </c>
      <c r="Q321" s="12">
        <v>-499.25</v>
      </c>
      <c r="S321" s="14">
        <v>7950860</v>
      </c>
      <c r="T321" s="12">
        <v>2527</v>
      </c>
      <c r="U321">
        <f>SUM($T$2:T321)</f>
        <v>1798131.03</v>
      </c>
      <c r="W321" s="16">
        <v>7950860</v>
      </c>
      <c r="X321">
        <v>1798131.03</v>
      </c>
      <c r="Y321">
        <v>320</v>
      </c>
      <c r="Z321" s="18">
        <f t="shared" si="20"/>
        <v>4.3185198163105794</v>
      </c>
      <c r="AA321" s="18">
        <f t="shared" si="21"/>
        <v>7.0113935144609993E-2</v>
      </c>
      <c r="AB321" t="str">
        <f t="shared" si="22"/>
        <v>A</v>
      </c>
      <c r="AI321" s="14">
        <v>236006</v>
      </c>
      <c r="AJ321" s="12">
        <v>-499.25</v>
      </c>
      <c r="AK321" s="12">
        <v>0.75</v>
      </c>
      <c r="AL321" s="12">
        <v>0</v>
      </c>
      <c r="AN321">
        <v>236006</v>
      </c>
      <c r="AO321">
        <v>-499.25</v>
      </c>
      <c r="AP321">
        <v>0.75</v>
      </c>
      <c r="AQ321">
        <v>0</v>
      </c>
      <c r="AR321">
        <f t="shared" si="23"/>
        <v>1</v>
      </c>
      <c r="AV321" s="4">
        <v>3057965</v>
      </c>
      <c r="AW321" s="4">
        <v>5884460</v>
      </c>
      <c r="AX321" s="4" t="s">
        <v>9243</v>
      </c>
      <c r="AY321" s="4">
        <v>5850</v>
      </c>
      <c r="AZ321" s="4">
        <v>5850</v>
      </c>
      <c r="BA321" s="4">
        <v>2501</v>
      </c>
      <c r="BB321" s="7">
        <f>AZ321+BA321-AY321</f>
        <v>2501</v>
      </c>
      <c r="BC321" s="4" t="s">
        <v>354</v>
      </c>
      <c r="BD321" s="4">
        <v>25000</v>
      </c>
      <c r="BE321" s="4" t="s">
        <v>4</v>
      </c>
      <c r="BF321" s="4" t="s">
        <v>13</v>
      </c>
      <c r="BG321" s="4" t="s">
        <v>6</v>
      </c>
      <c r="BH321" s="4" t="s">
        <v>17</v>
      </c>
      <c r="BI321" t="str">
        <f t="shared" si="24"/>
        <v>A</v>
      </c>
    </row>
    <row r="322" spans="1:61" ht="15.75" customHeight="1" x14ac:dyDescent="0.2">
      <c r="A322" s="4">
        <v>3010617</v>
      </c>
      <c r="B322" s="4">
        <v>515890</v>
      </c>
      <c r="C322" s="4" t="s">
        <v>5884</v>
      </c>
      <c r="D322" s="4">
        <v>5700</v>
      </c>
      <c r="E322" s="4">
        <v>5700</v>
      </c>
      <c r="F322" s="4">
        <v>2479.5</v>
      </c>
      <c r="G322" s="7">
        <f>E322+F322-D322</f>
        <v>2479.5</v>
      </c>
      <c r="H322" s="4" t="s">
        <v>4584</v>
      </c>
      <c r="I322" s="4">
        <v>11500</v>
      </c>
      <c r="J322" s="4" t="s">
        <v>4</v>
      </c>
      <c r="K322" s="4" t="s">
        <v>5</v>
      </c>
      <c r="L322" s="4" t="s">
        <v>6</v>
      </c>
      <c r="M322" s="4" t="s">
        <v>17</v>
      </c>
      <c r="O322" s="4"/>
      <c r="P322" s="14">
        <v>236741</v>
      </c>
      <c r="Q322" s="12">
        <v>713.44999999999982</v>
      </c>
      <c r="S322" s="14">
        <v>8052059</v>
      </c>
      <c r="T322" s="12">
        <v>2527</v>
      </c>
      <c r="U322">
        <f>SUM($T$2:T322)</f>
        <v>1800658.03</v>
      </c>
      <c r="W322" s="16">
        <v>8052059</v>
      </c>
      <c r="X322">
        <v>1800658.03</v>
      </c>
      <c r="Y322">
        <v>321</v>
      </c>
      <c r="Z322" s="18">
        <f t="shared" si="20"/>
        <v>4.3245888398654522</v>
      </c>
      <c r="AA322" s="18">
        <f t="shared" si="21"/>
        <v>7.0333041191936896E-2</v>
      </c>
      <c r="AB322" t="str">
        <f t="shared" si="22"/>
        <v>A</v>
      </c>
      <c r="AI322" s="14">
        <v>236741</v>
      </c>
      <c r="AJ322" s="12">
        <v>713.44999999999982</v>
      </c>
      <c r="AK322" s="12">
        <v>713.45</v>
      </c>
      <c r="AL322" s="12">
        <v>13000</v>
      </c>
      <c r="AN322">
        <v>236741</v>
      </c>
      <c r="AO322">
        <v>713.44999999999982</v>
      </c>
      <c r="AP322">
        <v>713.45</v>
      </c>
      <c r="AQ322">
        <v>13000</v>
      </c>
      <c r="AR322">
        <f t="shared" si="23"/>
        <v>0</v>
      </c>
      <c r="AV322" s="4">
        <v>3010617</v>
      </c>
      <c r="AW322" s="4">
        <v>515890</v>
      </c>
      <c r="AX322" s="4" t="s">
        <v>5884</v>
      </c>
      <c r="AY322" s="4">
        <v>5700</v>
      </c>
      <c r="AZ322" s="4">
        <v>5700</v>
      </c>
      <c r="BA322" s="4">
        <v>2479.5</v>
      </c>
      <c r="BB322" s="7">
        <f>AZ322+BA322-AY322</f>
        <v>2479.5</v>
      </c>
      <c r="BC322" s="4" t="s">
        <v>4584</v>
      </c>
      <c r="BD322" s="4">
        <v>11500</v>
      </c>
      <c r="BE322" s="4" t="s">
        <v>4</v>
      </c>
      <c r="BF322" s="4" t="s">
        <v>5</v>
      </c>
      <c r="BG322" s="4" t="s">
        <v>6</v>
      </c>
      <c r="BH322" s="4" t="s">
        <v>17</v>
      </c>
      <c r="BI322" t="str">
        <f t="shared" si="24"/>
        <v>A</v>
      </c>
    </row>
    <row r="323" spans="1:61" ht="15.75" customHeight="1" x14ac:dyDescent="0.2">
      <c r="A323" s="4">
        <v>3046324</v>
      </c>
      <c r="B323" s="4">
        <v>116844</v>
      </c>
      <c r="C323" s="4" t="s">
        <v>8485</v>
      </c>
      <c r="D323" s="4">
        <v>2000</v>
      </c>
      <c r="E323" s="4">
        <v>2000</v>
      </c>
      <c r="F323" s="4">
        <v>2478</v>
      </c>
      <c r="G323" s="7">
        <f>E323+F323-D323</f>
        <v>2478</v>
      </c>
      <c r="H323" s="4" t="s">
        <v>8283</v>
      </c>
      <c r="I323" s="4">
        <v>14000</v>
      </c>
      <c r="J323" s="4" t="s">
        <v>4</v>
      </c>
      <c r="K323" s="4" t="s">
        <v>8</v>
      </c>
      <c r="L323" s="4" t="s">
        <v>6</v>
      </c>
      <c r="M323" s="4" t="s">
        <v>7</v>
      </c>
      <c r="O323" s="4"/>
      <c r="P323" s="14">
        <v>237286</v>
      </c>
      <c r="Q323" s="12">
        <v>-2023.95</v>
      </c>
      <c r="S323" s="14">
        <v>273800</v>
      </c>
      <c r="T323" s="12">
        <v>2524</v>
      </c>
      <c r="U323">
        <f>SUM($T$2:T323)</f>
        <v>1803182.03</v>
      </c>
      <c r="W323" s="16">
        <v>273800</v>
      </c>
      <c r="X323">
        <v>1803182.03</v>
      </c>
      <c r="Y323">
        <v>322</v>
      </c>
      <c r="Z323" s="18">
        <f t="shared" ref="Z323:Z386" si="25">X323/$T$4566</f>
        <v>4.3306506584062108</v>
      </c>
      <c r="AA323" s="18">
        <f t="shared" ref="AA323:AA386" si="26">Y323/$Y$4566</f>
        <v>7.0552147239263799E-2</v>
      </c>
      <c r="AB323" t="str">
        <f t="shared" ref="AB323:AB386" si="27">IF(Y323&lt;=913,"A","")</f>
        <v>A</v>
      </c>
      <c r="AI323" s="14">
        <v>237286</v>
      </c>
      <c r="AJ323" s="12">
        <v>-2023.95</v>
      </c>
      <c r="AK323" s="12">
        <v>76.05</v>
      </c>
      <c r="AL323" s="12">
        <v>1000</v>
      </c>
      <c r="AN323">
        <v>237286</v>
      </c>
      <c r="AO323">
        <v>-2023.95</v>
      </c>
      <c r="AP323">
        <v>76.05</v>
      </c>
      <c r="AQ323">
        <v>1000</v>
      </c>
      <c r="AR323">
        <f t="shared" ref="AR323:AR386" si="28">IF(AND(AO323&lt;0,OR(AP323&gt;0,AQ323&gt;0)),1,0)</f>
        <v>1</v>
      </c>
      <c r="AV323" s="4">
        <v>3046324</v>
      </c>
      <c r="AW323" s="4">
        <v>116844</v>
      </c>
      <c r="AX323" s="4" t="s">
        <v>8485</v>
      </c>
      <c r="AY323" s="4">
        <v>2000</v>
      </c>
      <c r="AZ323" s="4">
        <v>2000</v>
      </c>
      <c r="BA323" s="4">
        <v>2478</v>
      </c>
      <c r="BB323" s="7">
        <f>AZ323+BA323-AY323</f>
        <v>2478</v>
      </c>
      <c r="BC323" s="4" t="s">
        <v>8283</v>
      </c>
      <c r="BD323" s="4">
        <v>14000</v>
      </c>
      <c r="BE323" s="4" t="s">
        <v>4</v>
      </c>
      <c r="BF323" s="4" t="s">
        <v>8</v>
      </c>
      <c r="BG323" s="4" t="s">
        <v>6</v>
      </c>
      <c r="BH323" s="4" t="s">
        <v>7</v>
      </c>
      <c r="BI323" t="str">
        <f t="shared" ref="BI323:BI386" si="29">VLOOKUP(AW323,$W$1:$AB$4565,6,FALSE)</f>
        <v>A</v>
      </c>
    </row>
    <row r="324" spans="1:61" ht="15.75" customHeight="1" x14ac:dyDescent="0.2">
      <c r="A324" s="4">
        <v>2989799</v>
      </c>
      <c r="B324" s="4">
        <v>4989608</v>
      </c>
      <c r="C324" s="4" t="s">
        <v>4199</v>
      </c>
      <c r="D324" s="4">
        <v>2050</v>
      </c>
      <c r="E324" s="4">
        <v>2050</v>
      </c>
      <c r="F324" s="4">
        <v>2450</v>
      </c>
      <c r="G324" s="7">
        <f>E324+F324-D324</f>
        <v>2450</v>
      </c>
      <c r="H324" s="4" t="s">
        <v>4200</v>
      </c>
      <c r="I324" s="4">
        <v>23000</v>
      </c>
      <c r="J324" s="4" t="s">
        <v>4</v>
      </c>
      <c r="K324" s="4" t="s">
        <v>13</v>
      </c>
      <c r="L324" s="4" t="s">
        <v>6</v>
      </c>
      <c r="M324" s="4" t="s">
        <v>47</v>
      </c>
      <c r="O324" s="4"/>
      <c r="P324" s="14">
        <v>237583</v>
      </c>
      <c r="Q324" s="12">
        <v>6688</v>
      </c>
      <c r="S324" s="14">
        <v>7883842</v>
      </c>
      <c r="T324" s="12">
        <v>2520</v>
      </c>
      <c r="U324">
        <f>SUM($T$2:T324)</f>
        <v>1805702.03</v>
      </c>
      <c r="W324" s="16">
        <v>7883842</v>
      </c>
      <c r="X324">
        <v>1805702.03</v>
      </c>
      <c r="Y324">
        <v>323</v>
      </c>
      <c r="Z324" s="18">
        <f t="shared" si="25"/>
        <v>4.3367028702614849</v>
      </c>
      <c r="AA324" s="18">
        <f t="shared" si="26"/>
        <v>7.0771253286590716E-2</v>
      </c>
      <c r="AB324" t="str">
        <f t="shared" si="27"/>
        <v>A</v>
      </c>
      <c r="AI324" s="14">
        <v>237583</v>
      </c>
      <c r="AJ324" s="12">
        <v>6688</v>
      </c>
      <c r="AK324" s="12">
        <v>6688</v>
      </c>
      <c r="AL324" s="12">
        <v>8000</v>
      </c>
      <c r="AN324">
        <v>237583</v>
      </c>
      <c r="AO324">
        <v>6688</v>
      </c>
      <c r="AP324">
        <v>6688</v>
      </c>
      <c r="AQ324">
        <v>8000</v>
      </c>
      <c r="AR324">
        <f t="shared" si="28"/>
        <v>0</v>
      </c>
      <c r="AV324" s="4">
        <v>2989799</v>
      </c>
      <c r="AW324" s="4">
        <v>4989608</v>
      </c>
      <c r="AX324" s="4" t="s">
        <v>4199</v>
      </c>
      <c r="AY324" s="4">
        <v>2050</v>
      </c>
      <c r="AZ324" s="4">
        <v>2050</v>
      </c>
      <c r="BA324" s="4">
        <v>2450</v>
      </c>
      <c r="BB324" s="7">
        <f>AZ324+BA324-AY324</f>
        <v>2450</v>
      </c>
      <c r="BC324" s="4" t="s">
        <v>4200</v>
      </c>
      <c r="BD324" s="4">
        <v>23000</v>
      </c>
      <c r="BE324" s="4" t="s">
        <v>4</v>
      </c>
      <c r="BF324" s="4" t="s">
        <v>13</v>
      </c>
      <c r="BG324" s="4" t="s">
        <v>6</v>
      </c>
      <c r="BH324" s="4" t="s">
        <v>47</v>
      </c>
      <c r="BI324" t="str">
        <f t="shared" si="29"/>
        <v>A</v>
      </c>
    </row>
    <row r="325" spans="1:61" ht="15.75" customHeight="1" x14ac:dyDescent="0.2">
      <c r="A325" s="4">
        <v>3011114</v>
      </c>
      <c r="B325" s="4">
        <v>4281488</v>
      </c>
      <c r="C325" s="4" t="s">
        <v>5922</v>
      </c>
      <c r="D325" s="4">
        <v>2000</v>
      </c>
      <c r="E325" s="4">
        <v>2000</v>
      </c>
      <c r="F325" s="4">
        <v>2444</v>
      </c>
      <c r="G325" s="7">
        <f>E325+F325-D325</f>
        <v>2444</v>
      </c>
      <c r="H325" s="4" t="s">
        <v>5923</v>
      </c>
      <c r="I325" s="4">
        <v>1400</v>
      </c>
      <c r="J325" s="4" t="s">
        <v>32</v>
      </c>
      <c r="K325" s="4" t="s">
        <v>5</v>
      </c>
      <c r="M325" s="4" t="s">
        <v>25</v>
      </c>
      <c r="O325" s="4"/>
      <c r="P325" s="14">
        <v>237749</v>
      </c>
      <c r="Q325" s="12">
        <v>-1150</v>
      </c>
      <c r="S325" s="14">
        <v>8847378</v>
      </c>
      <c r="T325" s="12">
        <v>2509</v>
      </c>
      <c r="U325">
        <f>SUM($T$2:T325)</f>
        <v>1808211.03</v>
      </c>
      <c r="W325" s="16">
        <v>8847378</v>
      </c>
      <c r="X325">
        <v>1808211.03</v>
      </c>
      <c r="Y325">
        <v>324</v>
      </c>
      <c r="Z325" s="18">
        <f t="shared" si="25"/>
        <v>4.3427286637316769</v>
      </c>
      <c r="AA325" s="18">
        <f t="shared" si="26"/>
        <v>7.0990359333917619E-2</v>
      </c>
      <c r="AB325" t="str">
        <f t="shared" si="27"/>
        <v>A</v>
      </c>
      <c r="AI325" s="14">
        <v>237749</v>
      </c>
      <c r="AJ325" s="12">
        <v>-1150</v>
      </c>
      <c r="AK325" s="12">
        <v>0</v>
      </c>
      <c r="AL325" s="12">
        <v>0</v>
      </c>
      <c r="AN325">
        <v>237749</v>
      </c>
      <c r="AO325">
        <v>-1150</v>
      </c>
      <c r="AP325">
        <v>0</v>
      </c>
      <c r="AQ325">
        <v>0</v>
      </c>
      <c r="AR325">
        <f t="shared" si="28"/>
        <v>0</v>
      </c>
      <c r="AV325" s="4">
        <v>3011114</v>
      </c>
      <c r="AW325" s="4">
        <v>4281488</v>
      </c>
      <c r="AX325" s="4" t="s">
        <v>5922</v>
      </c>
      <c r="AY325" s="4">
        <v>2000</v>
      </c>
      <c r="AZ325" s="4">
        <v>2000</v>
      </c>
      <c r="BA325" s="4">
        <v>2444</v>
      </c>
      <c r="BB325" s="7">
        <f>AZ325+BA325-AY325</f>
        <v>2444</v>
      </c>
      <c r="BC325" s="4" t="s">
        <v>5923</v>
      </c>
      <c r="BD325" s="4">
        <v>1400</v>
      </c>
      <c r="BE325" s="4" t="s">
        <v>32</v>
      </c>
      <c r="BF325" s="4" t="s">
        <v>5</v>
      </c>
      <c r="BH325" s="4" t="s">
        <v>25</v>
      </c>
      <c r="BI325" t="str">
        <f t="shared" si="29"/>
        <v>A</v>
      </c>
    </row>
    <row r="326" spans="1:61" ht="15.75" customHeight="1" x14ac:dyDescent="0.2">
      <c r="A326" s="4">
        <v>3022265</v>
      </c>
      <c r="B326" s="4">
        <v>583732</v>
      </c>
      <c r="C326" s="4" t="s">
        <v>6748</v>
      </c>
      <c r="D326" s="4">
        <v>7300</v>
      </c>
      <c r="E326" s="4">
        <v>7300</v>
      </c>
      <c r="F326" s="4">
        <v>2441.12</v>
      </c>
      <c r="G326" s="7">
        <f>E326+F326-D326</f>
        <v>2441.119999999999</v>
      </c>
      <c r="H326" s="4" t="s">
        <v>1422</v>
      </c>
      <c r="I326" s="4">
        <v>10000</v>
      </c>
      <c r="J326" s="4" t="s">
        <v>4</v>
      </c>
      <c r="K326" s="4" t="s">
        <v>13</v>
      </c>
      <c r="L326" s="4" t="s">
        <v>6</v>
      </c>
      <c r="M326" s="4" t="s">
        <v>17</v>
      </c>
      <c r="O326" s="4"/>
      <c r="P326" s="14">
        <v>238089</v>
      </c>
      <c r="Q326" s="12">
        <v>-1000</v>
      </c>
      <c r="S326" s="14">
        <v>1631813</v>
      </c>
      <c r="T326" s="12">
        <v>2508</v>
      </c>
      <c r="U326">
        <f>SUM($T$2:T326)</f>
        <v>1810719.03</v>
      </c>
      <c r="W326" s="16">
        <v>1631813</v>
      </c>
      <c r="X326">
        <v>1810719.03</v>
      </c>
      <c r="Y326">
        <v>325</v>
      </c>
      <c r="Z326" s="18">
        <f t="shared" si="25"/>
        <v>4.3487520555304977</v>
      </c>
      <c r="AA326" s="18">
        <f t="shared" si="26"/>
        <v>7.1209465381244522E-2</v>
      </c>
      <c r="AB326" t="str">
        <f t="shared" si="27"/>
        <v>A</v>
      </c>
      <c r="AI326" s="14">
        <v>238089</v>
      </c>
      <c r="AJ326" s="12">
        <v>-1000</v>
      </c>
      <c r="AK326" s="12">
        <v>0</v>
      </c>
      <c r="AL326" s="12">
        <v>0</v>
      </c>
      <c r="AN326">
        <v>238089</v>
      </c>
      <c r="AO326">
        <v>-1000</v>
      </c>
      <c r="AP326">
        <v>0</v>
      </c>
      <c r="AQ326">
        <v>0</v>
      </c>
      <c r="AR326">
        <f t="shared" si="28"/>
        <v>0</v>
      </c>
      <c r="AV326" s="4">
        <v>3022265</v>
      </c>
      <c r="AW326" s="4">
        <v>583732</v>
      </c>
      <c r="AX326" s="4" t="s">
        <v>6748</v>
      </c>
      <c r="AY326" s="4">
        <v>7300</v>
      </c>
      <c r="AZ326" s="4">
        <v>7300</v>
      </c>
      <c r="BA326" s="4">
        <v>2441.12</v>
      </c>
      <c r="BB326" s="7">
        <f>AZ326+BA326-AY326</f>
        <v>2441.119999999999</v>
      </c>
      <c r="BC326" s="4" t="s">
        <v>1422</v>
      </c>
      <c r="BD326" s="4">
        <v>10000</v>
      </c>
      <c r="BE326" s="4" t="s">
        <v>4</v>
      </c>
      <c r="BF326" s="4" t="s">
        <v>13</v>
      </c>
      <c r="BG326" s="4" t="s">
        <v>6</v>
      </c>
      <c r="BH326" s="4" t="s">
        <v>17</v>
      </c>
      <c r="BI326" t="str">
        <f t="shared" si="29"/>
        <v>A</v>
      </c>
    </row>
    <row r="327" spans="1:61" ht="15.75" customHeight="1" x14ac:dyDescent="0.2">
      <c r="A327" s="4">
        <v>2952188</v>
      </c>
      <c r="B327" s="4">
        <v>4262805</v>
      </c>
      <c r="C327" s="4" t="s">
        <v>800</v>
      </c>
      <c r="D327" s="4">
        <v>2500</v>
      </c>
      <c r="E327" s="4">
        <v>2500</v>
      </c>
      <c r="F327" s="4">
        <v>2437</v>
      </c>
      <c r="G327" s="7">
        <f>E327+F327-D327</f>
        <v>2437</v>
      </c>
      <c r="H327" s="4" t="s">
        <v>801</v>
      </c>
      <c r="I327" s="4">
        <v>23000</v>
      </c>
      <c r="J327" s="4" t="s">
        <v>4</v>
      </c>
      <c r="K327" s="4" t="s">
        <v>8</v>
      </c>
      <c r="L327" s="4" t="s">
        <v>6</v>
      </c>
      <c r="M327" s="4" t="s">
        <v>17</v>
      </c>
      <c r="O327" s="4"/>
      <c r="P327" s="14">
        <v>238456</v>
      </c>
      <c r="Q327" s="12">
        <v>-5000</v>
      </c>
      <c r="S327" s="14">
        <v>1666764</v>
      </c>
      <c r="T327" s="12">
        <v>2508</v>
      </c>
      <c r="U327">
        <f>SUM($T$2:T327)</f>
        <v>1813227.03</v>
      </c>
      <c r="W327" s="16">
        <v>1666764</v>
      </c>
      <c r="X327">
        <v>1813227.03</v>
      </c>
      <c r="Y327">
        <v>326</v>
      </c>
      <c r="Z327" s="18">
        <f t="shared" si="25"/>
        <v>4.3547754473293185</v>
      </c>
      <c r="AA327" s="18">
        <f t="shared" si="26"/>
        <v>7.1428571428571425E-2</v>
      </c>
      <c r="AB327" t="str">
        <f t="shared" si="27"/>
        <v>A</v>
      </c>
      <c r="AI327" s="14">
        <v>238456</v>
      </c>
      <c r="AJ327" s="12">
        <v>-5000</v>
      </c>
      <c r="AK327" s="12">
        <v>0</v>
      </c>
      <c r="AL327" s="12">
        <v>0</v>
      </c>
      <c r="AN327">
        <v>238456</v>
      </c>
      <c r="AO327">
        <v>-5000</v>
      </c>
      <c r="AP327">
        <v>0</v>
      </c>
      <c r="AQ327">
        <v>0</v>
      </c>
      <c r="AR327">
        <f t="shared" si="28"/>
        <v>0</v>
      </c>
      <c r="AV327" s="4">
        <v>2952188</v>
      </c>
      <c r="AW327" s="4">
        <v>4262805</v>
      </c>
      <c r="AX327" s="4" t="s">
        <v>800</v>
      </c>
      <c r="AY327" s="4">
        <v>2500</v>
      </c>
      <c r="AZ327" s="4">
        <v>2500</v>
      </c>
      <c r="BA327" s="4">
        <v>2437</v>
      </c>
      <c r="BB327" s="7">
        <f>AZ327+BA327-AY327</f>
        <v>2437</v>
      </c>
      <c r="BC327" s="4" t="s">
        <v>801</v>
      </c>
      <c r="BD327" s="4">
        <v>23000</v>
      </c>
      <c r="BE327" s="4" t="s">
        <v>4</v>
      </c>
      <c r="BF327" s="4" t="s">
        <v>8</v>
      </c>
      <c r="BG327" s="4" t="s">
        <v>6</v>
      </c>
      <c r="BH327" s="4" t="s">
        <v>17</v>
      </c>
      <c r="BI327" t="str">
        <f t="shared" si="29"/>
        <v>A</v>
      </c>
    </row>
    <row r="328" spans="1:61" ht="15.75" customHeight="1" x14ac:dyDescent="0.2">
      <c r="A328" s="4">
        <v>2975757</v>
      </c>
      <c r="B328" s="4">
        <v>74828</v>
      </c>
      <c r="C328" s="4" t="s">
        <v>2939</v>
      </c>
      <c r="D328" s="4">
        <v>4500</v>
      </c>
      <c r="E328" s="4">
        <v>4500</v>
      </c>
      <c r="F328" s="4">
        <v>2436.9</v>
      </c>
      <c r="G328" s="7">
        <f>E328+F328-D328</f>
        <v>2436.8999999999996</v>
      </c>
      <c r="H328" s="4" t="s">
        <v>1614</v>
      </c>
      <c r="I328" s="4">
        <v>15000</v>
      </c>
      <c r="J328" s="4" t="s">
        <v>4</v>
      </c>
      <c r="K328" s="4" t="s">
        <v>8</v>
      </c>
      <c r="L328" s="4" t="s">
        <v>6</v>
      </c>
      <c r="M328" s="4" t="s">
        <v>12</v>
      </c>
      <c r="O328" s="4"/>
      <c r="P328" s="14">
        <v>239119</v>
      </c>
      <c r="Q328" s="12">
        <v>100.99999999999983</v>
      </c>
      <c r="S328" s="14">
        <v>219174</v>
      </c>
      <c r="T328" s="12">
        <v>2501.42</v>
      </c>
      <c r="U328">
        <f>SUM($T$2:T328)</f>
        <v>1815728.45</v>
      </c>
      <c r="W328" s="16">
        <v>219174</v>
      </c>
      <c r="X328">
        <v>1815728.45</v>
      </c>
      <c r="Y328">
        <v>327</v>
      </c>
      <c r="Z328" s="18">
        <f t="shared" si="25"/>
        <v>4.3607830361305169</v>
      </c>
      <c r="AA328" s="18">
        <f t="shared" si="26"/>
        <v>7.1647677475898341E-2</v>
      </c>
      <c r="AB328" t="str">
        <f t="shared" si="27"/>
        <v>A</v>
      </c>
      <c r="AI328" s="14">
        <v>239119</v>
      </c>
      <c r="AJ328" s="12">
        <v>100.99999999999983</v>
      </c>
      <c r="AK328" s="12">
        <v>101</v>
      </c>
      <c r="AL328" s="12">
        <v>3150</v>
      </c>
      <c r="AN328">
        <v>239119</v>
      </c>
      <c r="AO328">
        <v>100.99999999999983</v>
      </c>
      <c r="AP328">
        <v>101</v>
      </c>
      <c r="AQ328">
        <v>3150</v>
      </c>
      <c r="AR328">
        <f t="shared" si="28"/>
        <v>0</v>
      </c>
      <c r="AV328" s="4">
        <v>2975757</v>
      </c>
      <c r="AW328" s="4">
        <v>74828</v>
      </c>
      <c r="AX328" s="4" t="s">
        <v>2939</v>
      </c>
      <c r="AY328" s="4">
        <v>4500</v>
      </c>
      <c r="AZ328" s="4">
        <v>4500</v>
      </c>
      <c r="BA328" s="4">
        <v>2436.9</v>
      </c>
      <c r="BB328" s="7">
        <f>AZ328+BA328-AY328</f>
        <v>2436.8999999999996</v>
      </c>
      <c r="BC328" s="4" t="s">
        <v>1614</v>
      </c>
      <c r="BD328" s="4">
        <v>15000</v>
      </c>
      <c r="BE328" s="4" t="s">
        <v>4</v>
      </c>
      <c r="BF328" s="4" t="s">
        <v>8</v>
      </c>
      <c r="BG328" s="4" t="s">
        <v>6</v>
      </c>
      <c r="BH328" s="4" t="s">
        <v>12</v>
      </c>
      <c r="BI328" t="str">
        <f t="shared" si="29"/>
        <v>A</v>
      </c>
    </row>
    <row r="329" spans="1:61" ht="15.75" customHeight="1" x14ac:dyDescent="0.2">
      <c r="A329" s="4">
        <v>2986516</v>
      </c>
      <c r="B329" s="4">
        <v>7984831</v>
      </c>
      <c r="C329" s="4" t="s">
        <v>3928</v>
      </c>
      <c r="D329" s="4">
        <v>1000</v>
      </c>
      <c r="E329" s="4">
        <v>0</v>
      </c>
      <c r="F329" s="4">
        <v>3434.4</v>
      </c>
      <c r="G329" s="7">
        <f>E329+F329-D329</f>
        <v>2434.4</v>
      </c>
      <c r="H329" s="4" t="s">
        <v>3929</v>
      </c>
      <c r="I329" s="4">
        <v>18000</v>
      </c>
      <c r="J329" s="4" t="s">
        <v>32</v>
      </c>
      <c r="K329" s="4" t="s">
        <v>8</v>
      </c>
      <c r="M329" s="4" t="s">
        <v>101</v>
      </c>
      <c r="O329" s="4"/>
      <c r="P329" s="14">
        <v>240616</v>
      </c>
      <c r="Q329" s="12">
        <v>988.75</v>
      </c>
      <c r="S329" s="14">
        <v>5884460</v>
      </c>
      <c r="T329" s="12">
        <v>2501</v>
      </c>
      <c r="U329">
        <f>SUM($T$2:T329)</f>
        <v>1818229.45</v>
      </c>
      <c r="W329" s="16">
        <v>5884460</v>
      </c>
      <c r="X329">
        <v>1818229.45</v>
      </c>
      <c r="Y329">
        <v>328</v>
      </c>
      <c r="Z329" s="18">
        <f t="shared" si="25"/>
        <v>4.366789616229739</v>
      </c>
      <c r="AA329" s="18">
        <f t="shared" si="26"/>
        <v>7.1866783523225244E-2</v>
      </c>
      <c r="AB329" t="str">
        <f t="shared" si="27"/>
        <v>A</v>
      </c>
      <c r="AI329" s="14">
        <v>240616</v>
      </c>
      <c r="AJ329" s="12">
        <v>988.75</v>
      </c>
      <c r="AK329" s="12">
        <v>988.75</v>
      </c>
      <c r="AL329" s="12">
        <v>11050</v>
      </c>
      <c r="AN329">
        <v>240616</v>
      </c>
      <c r="AO329">
        <v>988.75</v>
      </c>
      <c r="AP329">
        <v>988.75</v>
      </c>
      <c r="AQ329">
        <v>11050</v>
      </c>
      <c r="AR329">
        <f t="shared" si="28"/>
        <v>0</v>
      </c>
      <c r="AV329" s="4">
        <v>2986516</v>
      </c>
      <c r="AW329" s="4">
        <v>7984831</v>
      </c>
      <c r="AX329" s="4" t="s">
        <v>3928</v>
      </c>
      <c r="AY329" s="4">
        <v>1000</v>
      </c>
      <c r="AZ329" s="4">
        <v>0</v>
      </c>
      <c r="BA329" s="4">
        <v>3434.4</v>
      </c>
      <c r="BB329" s="7">
        <f>AZ329+BA329-AY329</f>
        <v>2434.4</v>
      </c>
      <c r="BC329" s="4" t="s">
        <v>3929</v>
      </c>
      <c r="BD329" s="4">
        <v>18000</v>
      </c>
      <c r="BE329" s="4" t="s">
        <v>32</v>
      </c>
      <c r="BF329" s="4" t="s">
        <v>8</v>
      </c>
      <c r="BH329" s="4" t="s">
        <v>101</v>
      </c>
      <c r="BI329" t="str">
        <f t="shared" si="29"/>
        <v>A</v>
      </c>
    </row>
    <row r="330" spans="1:61" ht="15.75" customHeight="1" x14ac:dyDescent="0.2">
      <c r="A330" s="4">
        <v>3019647</v>
      </c>
      <c r="B330" s="4">
        <v>9114925</v>
      </c>
      <c r="C330" s="4" t="s">
        <v>6540</v>
      </c>
      <c r="D330" s="4">
        <v>2000</v>
      </c>
      <c r="E330" s="4">
        <v>2000</v>
      </c>
      <c r="F330" s="4">
        <v>2432</v>
      </c>
      <c r="G330" s="7">
        <f>E330+F330-D330</f>
        <v>2432</v>
      </c>
      <c r="H330" s="4" t="s">
        <v>5089</v>
      </c>
      <c r="I330" s="4">
        <v>7400</v>
      </c>
      <c r="J330" s="4" t="s">
        <v>4</v>
      </c>
      <c r="K330" s="4" t="s">
        <v>13</v>
      </c>
      <c r="L330" s="4" t="s">
        <v>9</v>
      </c>
      <c r="M330" s="4" t="s">
        <v>65</v>
      </c>
      <c r="O330" s="4"/>
      <c r="P330" s="14">
        <v>240754</v>
      </c>
      <c r="Q330" s="12">
        <v>282.48</v>
      </c>
      <c r="S330" s="14">
        <v>8068369</v>
      </c>
      <c r="T330" s="12">
        <v>2496.6000000000004</v>
      </c>
      <c r="U330">
        <f>SUM($T$2:T330)</f>
        <v>1820726.05</v>
      </c>
      <c r="W330" s="16">
        <v>8068369</v>
      </c>
      <c r="X330">
        <v>1820726.05</v>
      </c>
      <c r="Y330">
        <v>329</v>
      </c>
      <c r="Z330" s="18">
        <f t="shared" si="25"/>
        <v>4.3727856289749294</v>
      </c>
      <c r="AA330" s="18">
        <f t="shared" si="26"/>
        <v>7.2085889570552147E-2</v>
      </c>
      <c r="AB330" t="str">
        <f t="shared" si="27"/>
        <v>A</v>
      </c>
      <c r="AI330" s="14">
        <v>240754</v>
      </c>
      <c r="AJ330" s="12">
        <v>282.48</v>
      </c>
      <c r="AK330" s="12">
        <v>282.48</v>
      </c>
      <c r="AL330" s="12">
        <v>1200</v>
      </c>
      <c r="AN330">
        <v>240754</v>
      </c>
      <c r="AO330">
        <v>282.48</v>
      </c>
      <c r="AP330">
        <v>282.48</v>
      </c>
      <c r="AQ330">
        <v>1200</v>
      </c>
      <c r="AR330">
        <f t="shared" si="28"/>
        <v>0</v>
      </c>
      <c r="AV330" s="4">
        <v>3019647</v>
      </c>
      <c r="AW330" s="4">
        <v>9114925</v>
      </c>
      <c r="AX330" s="4" t="s">
        <v>6540</v>
      </c>
      <c r="AY330" s="4">
        <v>2000</v>
      </c>
      <c r="AZ330" s="4">
        <v>2000</v>
      </c>
      <c r="BA330" s="4">
        <v>2432</v>
      </c>
      <c r="BB330" s="7">
        <f>AZ330+BA330-AY330</f>
        <v>2432</v>
      </c>
      <c r="BC330" s="4" t="s">
        <v>5089</v>
      </c>
      <c r="BD330" s="4">
        <v>7400</v>
      </c>
      <c r="BE330" s="4" t="s">
        <v>4</v>
      </c>
      <c r="BF330" s="4" t="s">
        <v>13</v>
      </c>
      <c r="BG330" s="4" t="s">
        <v>9</v>
      </c>
      <c r="BH330" s="4" t="s">
        <v>65</v>
      </c>
      <c r="BI330" t="str">
        <f t="shared" si="29"/>
        <v>A</v>
      </c>
    </row>
    <row r="331" spans="1:61" ht="15.75" customHeight="1" x14ac:dyDescent="0.2">
      <c r="A331" s="4">
        <v>3026388</v>
      </c>
      <c r="B331" s="4">
        <v>9135421</v>
      </c>
      <c r="C331" s="4" t="s">
        <v>7042</v>
      </c>
      <c r="D331" s="4">
        <v>3000</v>
      </c>
      <c r="E331" s="4">
        <v>3000</v>
      </c>
      <c r="F331" s="4">
        <v>2425.5</v>
      </c>
      <c r="G331" s="7">
        <f>E331+F331-D331</f>
        <v>2425.5</v>
      </c>
      <c r="H331" s="4" t="s">
        <v>37</v>
      </c>
      <c r="I331" s="4">
        <v>5000</v>
      </c>
      <c r="J331" s="4" t="s">
        <v>4</v>
      </c>
      <c r="K331" s="4" t="s">
        <v>13</v>
      </c>
      <c r="L331" s="4" t="s">
        <v>6</v>
      </c>
      <c r="M331" s="4" t="s">
        <v>25</v>
      </c>
      <c r="O331" s="4"/>
      <c r="P331" s="14">
        <v>241525</v>
      </c>
      <c r="Q331" s="12">
        <v>1450</v>
      </c>
      <c r="S331" s="14">
        <v>296277</v>
      </c>
      <c r="T331" s="12">
        <v>2479.6999999999998</v>
      </c>
      <c r="U331">
        <f>SUM($T$2:T331)</f>
        <v>1823205.75</v>
      </c>
      <c r="W331" s="16">
        <v>296277</v>
      </c>
      <c r="X331">
        <v>1823205.75</v>
      </c>
      <c r="Y331">
        <v>330</v>
      </c>
      <c r="Z331" s="18">
        <f t="shared" si="25"/>
        <v>4.3787410534739459</v>
      </c>
      <c r="AA331" s="18">
        <f t="shared" si="26"/>
        <v>7.230499561787905E-2</v>
      </c>
      <c r="AB331" t="str">
        <f t="shared" si="27"/>
        <v>A</v>
      </c>
      <c r="AI331" s="14">
        <v>241525</v>
      </c>
      <c r="AJ331" s="12">
        <v>1450</v>
      </c>
      <c r="AK331" s="12">
        <v>1450</v>
      </c>
      <c r="AL331" s="12">
        <v>10000</v>
      </c>
      <c r="AN331">
        <v>241525</v>
      </c>
      <c r="AO331">
        <v>1450</v>
      </c>
      <c r="AP331">
        <v>1450</v>
      </c>
      <c r="AQ331">
        <v>10000</v>
      </c>
      <c r="AR331">
        <f t="shared" si="28"/>
        <v>0</v>
      </c>
      <c r="AV331" s="4">
        <v>3026388</v>
      </c>
      <c r="AW331" s="4">
        <v>9135421</v>
      </c>
      <c r="AX331" s="4" t="s">
        <v>7042</v>
      </c>
      <c r="AY331" s="4">
        <v>3000</v>
      </c>
      <c r="AZ331" s="4">
        <v>3000</v>
      </c>
      <c r="BA331" s="4">
        <v>2425.5</v>
      </c>
      <c r="BB331" s="7">
        <f>AZ331+BA331-AY331</f>
        <v>2425.5</v>
      </c>
      <c r="BC331" s="4" t="s">
        <v>37</v>
      </c>
      <c r="BD331" s="4">
        <v>5000</v>
      </c>
      <c r="BE331" s="4" t="s">
        <v>4</v>
      </c>
      <c r="BF331" s="4" t="s">
        <v>13</v>
      </c>
      <c r="BG331" s="4" t="s">
        <v>6</v>
      </c>
      <c r="BH331" s="4" t="s">
        <v>25</v>
      </c>
      <c r="BI331" t="str">
        <f t="shared" si="29"/>
        <v>A</v>
      </c>
    </row>
    <row r="332" spans="1:61" ht="15.75" customHeight="1" x14ac:dyDescent="0.2">
      <c r="A332" s="4">
        <v>2960518</v>
      </c>
      <c r="B332" s="4">
        <v>8954464</v>
      </c>
      <c r="C332" s="4" t="s">
        <v>1626</v>
      </c>
      <c r="D332" s="4">
        <v>2000</v>
      </c>
      <c r="E332" s="4">
        <v>2000</v>
      </c>
      <c r="F332" s="4">
        <v>2420</v>
      </c>
      <c r="G332" s="7">
        <f>E332+F332-D332</f>
        <v>2420</v>
      </c>
      <c r="H332" s="4" t="s">
        <v>1627</v>
      </c>
      <c r="I332" s="4">
        <v>10000</v>
      </c>
      <c r="J332" s="4" t="s">
        <v>4</v>
      </c>
      <c r="K332" s="4" t="s">
        <v>8</v>
      </c>
      <c r="L332" s="4" t="s">
        <v>6</v>
      </c>
      <c r="M332" s="4" t="s">
        <v>40</v>
      </c>
      <c r="O332" s="4"/>
      <c r="P332" s="14">
        <v>241917</v>
      </c>
      <c r="Q332" s="12">
        <v>329.1</v>
      </c>
      <c r="S332" s="14">
        <v>116844</v>
      </c>
      <c r="T332" s="12">
        <v>2478.1999999999998</v>
      </c>
      <c r="U332">
        <f>SUM($T$2:T332)</f>
        <v>1825683.95</v>
      </c>
      <c r="W332" s="16">
        <v>116844</v>
      </c>
      <c r="X332">
        <v>1825683.95</v>
      </c>
      <c r="Y332">
        <v>331</v>
      </c>
      <c r="Z332" s="18">
        <f t="shared" si="25"/>
        <v>4.3846928754659071</v>
      </c>
      <c r="AA332" s="18">
        <f t="shared" si="26"/>
        <v>7.2524101665205953E-2</v>
      </c>
      <c r="AB332" t="str">
        <f t="shared" si="27"/>
        <v>A</v>
      </c>
      <c r="AI332" s="14">
        <v>241917</v>
      </c>
      <c r="AJ332" s="12">
        <v>329.1</v>
      </c>
      <c r="AK332" s="12">
        <v>329.1</v>
      </c>
      <c r="AL332" s="12">
        <v>1100</v>
      </c>
      <c r="AN332">
        <v>241917</v>
      </c>
      <c r="AO332">
        <v>329.1</v>
      </c>
      <c r="AP332">
        <v>329.1</v>
      </c>
      <c r="AQ332">
        <v>1100</v>
      </c>
      <c r="AR332">
        <f t="shared" si="28"/>
        <v>0</v>
      </c>
      <c r="AV332" s="4">
        <v>2960518</v>
      </c>
      <c r="AW332" s="4">
        <v>8954464</v>
      </c>
      <c r="AX332" s="4" t="s">
        <v>1626</v>
      </c>
      <c r="AY332" s="4">
        <v>2000</v>
      </c>
      <c r="AZ332" s="4">
        <v>2000</v>
      </c>
      <c r="BA332" s="4">
        <v>2420</v>
      </c>
      <c r="BB332" s="7">
        <f>AZ332+BA332-AY332</f>
        <v>2420</v>
      </c>
      <c r="BC332" s="4" t="s">
        <v>1627</v>
      </c>
      <c r="BD332" s="4">
        <v>10000</v>
      </c>
      <c r="BE332" s="4" t="s">
        <v>4</v>
      </c>
      <c r="BF332" s="4" t="s">
        <v>8</v>
      </c>
      <c r="BG332" s="4" t="s">
        <v>6</v>
      </c>
      <c r="BH332" s="4" t="s">
        <v>40</v>
      </c>
      <c r="BI332" t="str">
        <f t="shared" si="29"/>
        <v>A</v>
      </c>
    </row>
    <row r="333" spans="1:61" ht="15.75" customHeight="1" x14ac:dyDescent="0.2">
      <c r="A333" s="4">
        <v>3006823</v>
      </c>
      <c r="B333" s="4">
        <v>8383187</v>
      </c>
      <c r="C333" s="4" t="s">
        <v>6677</v>
      </c>
      <c r="D333" s="4">
        <v>6000</v>
      </c>
      <c r="E333" s="4">
        <v>6000</v>
      </c>
      <c r="F333" s="4">
        <v>2418</v>
      </c>
      <c r="G333" s="7">
        <f>E333+F333-D333</f>
        <v>2418</v>
      </c>
      <c r="H333" s="4" t="s">
        <v>2982</v>
      </c>
      <c r="I333" s="4">
        <v>15000</v>
      </c>
      <c r="J333" s="4" t="s">
        <v>4</v>
      </c>
      <c r="K333" s="4" t="s">
        <v>8</v>
      </c>
      <c r="L333" s="4" t="s">
        <v>6</v>
      </c>
      <c r="M333" s="4" t="s">
        <v>47</v>
      </c>
      <c r="O333" s="4"/>
      <c r="P333" s="14">
        <v>241983</v>
      </c>
      <c r="Q333" s="12">
        <v>-600</v>
      </c>
      <c r="S333" s="14">
        <v>4989608</v>
      </c>
      <c r="T333" s="12">
        <v>2450</v>
      </c>
      <c r="U333">
        <f>SUM($T$2:T333)</f>
        <v>1828133.95</v>
      </c>
      <c r="W333" s="16">
        <v>4989608</v>
      </c>
      <c r="X333">
        <v>1828133.95</v>
      </c>
      <c r="Y333">
        <v>332</v>
      </c>
      <c r="Z333" s="18">
        <f t="shared" si="25"/>
        <v>4.3905769703252018</v>
      </c>
      <c r="AA333" s="18">
        <f t="shared" si="26"/>
        <v>7.274320771253287E-2</v>
      </c>
      <c r="AB333" t="str">
        <f t="shared" si="27"/>
        <v>A</v>
      </c>
      <c r="AI333" s="14">
        <v>241983</v>
      </c>
      <c r="AJ333" s="12">
        <v>-600</v>
      </c>
      <c r="AK333" s="12">
        <v>0</v>
      </c>
      <c r="AL333" s="12">
        <v>0</v>
      </c>
      <c r="AN333">
        <v>241983</v>
      </c>
      <c r="AO333">
        <v>-600</v>
      </c>
      <c r="AP333">
        <v>0</v>
      </c>
      <c r="AQ333">
        <v>0</v>
      </c>
      <c r="AR333">
        <f t="shared" si="28"/>
        <v>0</v>
      </c>
      <c r="AV333" s="4">
        <v>3006823</v>
      </c>
      <c r="AW333" s="4">
        <v>8383187</v>
      </c>
      <c r="AX333" s="4" t="s">
        <v>6677</v>
      </c>
      <c r="AY333" s="4">
        <v>6000</v>
      </c>
      <c r="AZ333" s="4">
        <v>6000</v>
      </c>
      <c r="BA333" s="4">
        <v>2418</v>
      </c>
      <c r="BB333" s="7">
        <f>AZ333+BA333-AY333</f>
        <v>2418</v>
      </c>
      <c r="BC333" s="4" t="s">
        <v>2982</v>
      </c>
      <c r="BD333" s="4">
        <v>15000</v>
      </c>
      <c r="BE333" s="4" t="s">
        <v>4</v>
      </c>
      <c r="BF333" s="4" t="s">
        <v>8</v>
      </c>
      <c r="BG333" s="4" t="s">
        <v>6</v>
      </c>
      <c r="BH333" s="4" t="s">
        <v>47</v>
      </c>
      <c r="BI333" t="str">
        <f t="shared" si="29"/>
        <v>A</v>
      </c>
    </row>
    <row r="334" spans="1:61" ht="15.75" customHeight="1" x14ac:dyDescent="0.2">
      <c r="A334" s="4">
        <v>2982386</v>
      </c>
      <c r="B334" s="4">
        <v>175020</v>
      </c>
      <c r="C334" s="4" t="s">
        <v>3537</v>
      </c>
      <c r="D334" s="4">
        <v>2450</v>
      </c>
      <c r="E334" s="4">
        <v>2450</v>
      </c>
      <c r="F334" s="4">
        <v>2416.7600000000002</v>
      </c>
      <c r="G334" s="7">
        <f>E334+F334-D334</f>
        <v>2416.7600000000002</v>
      </c>
      <c r="H334" s="4" t="s">
        <v>3538</v>
      </c>
      <c r="I334" s="4">
        <v>10000</v>
      </c>
      <c r="J334" s="4" t="s">
        <v>4</v>
      </c>
      <c r="K334" s="4" t="s">
        <v>22</v>
      </c>
      <c r="L334" s="4" t="s">
        <v>6</v>
      </c>
      <c r="M334" s="4" t="s">
        <v>29</v>
      </c>
      <c r="O334" s="4"/>
      <c r="P334" s="14">
        <v>242410</v>
      </c>
      <c r="Q334" s="12">
        <v>-3500</v>
      </c>
      <c r="S334" s="14">
        <v>4281488</v>
      </c>
      <c r="T334" s="12">
        <v>2444</v>
      </c>
      <c r="U334">
        <f>SUM($T$2:T334)</f>
        <v>1830577.95</v>
      </c>
      <c r="W334" s="16">
        <v>4281488</v>
      </c>
      <c r="X334">
        <v>1830577.95</v>
      </c>
      <c r="Y334">
        <v>333</v>
      </c>
      <c r="Z334" s="18">
        <f t="shared" si="25"/>
        <v>4.3964466551562689</v>
      </c>
      <c r="AA334" s="18">
        <f t="shared" si="26"/>
        <v>7.2962313759859773E-2</v>
      </c>
      <c r="AB334" t="str">
        <f t="shared" si="27"/>
        <v>A</v>
      </c>
      <c r="AI334" s="14">
        <v>242410</v>
      </c>
      <c r="AJ334" s="12">
        <v>-3500</v>
      </c>
      <c r="AK334" s="12">
        <v>0</v>
      </c>
      <c r="AL334" s="12">
        <v>0</v>
      </c>
      <c r="AN334">
        <v>242410</v>
      </c>
      <c r="AO334">
        <v>-3500</v>
      </c>
      <c r="AP334">
        <v>0</v>
      </c>
      <c r="AQ334">
        <v>0</v>
      </c>
      <c r="AR334">
        <f t="shared" si="28"/>
        <v>0</v>
      </c>
      <c r="AV334" s="4">
        <v>2982386</v>
      </c>
      <c r="AW334" s="4">
        <v>175020</v>
      </c>
      <c r="AX334" s="4" t="s">
        <v>3537</v>
      </c>
      <c r="AY334" s="4">
        <v>2450</v>
      </c>
      <c r="AZ334" s="4">
        <v>2450</v>
      </c>
      <c r="BA334" s="4">
        <v>2416.7600000000002</v>
      </c>
      <c r="BB334" s="7">
        <f>AZ334+BA334-AY334</f>
        <v>2416.7600000000002</v>
      </c>
      <c r="BC334" s="4" t="s">
        <v>3538</v>
      </c>
      <c r="BD334" s="4">
        <v>10000</v>
      </c>
      <c r="BE334" s="4" t="s">
        <v>4</v>
      </c>
      <c r="BF334" s="4" t="s">
        <v>22</v>
      </c>
      <c r="BG334" s="4" t="s">
        <v>6</v>
      </c>
      <c r="BH334" s="4" t="s">
        <v>29</v>
      </c>
      <c r="BI334" t="str">
        <f t="shared" si="29"/>
        <v>A</v>
      </c>
    </row>
    <row r="335" spans="1:61" ht="15.75" customHeight="1" x14ac:dyDescent="0.2">
      <c r="A335" s="4">
        <v>2970129</v>
      </c>
      <c r="B335" s="4">
        <v>6358521</v>
      </c>
      <c r="C335" s="4" t="s">
        <v>2441</v>
      </c>
      <c r="D335" s="4">
        <v>3500</v>
      </c>
      <c r="E335" s="4">
        <v>200</v>
      </c>
      <c r="F335" s="4">
        <v>5712</v>
      </c>
      <c r="G335" s="7">
        <f>E335+F335-D335</f>
        <v>2412</v>
      </c>
      <c r="H335" s="4" t="s">
        <v>2442</v>
      </c>
      <c r="I335" s="4">
        <v>6000</v>
      </c>
      <c r="J335" s="4" t="s">
        <v>4</v>
      </c>
      <c r="K335" s="4" t="s">
        <v>13</v>
      </c>
      <c r="L335" s="4" t="s">
        <v>6</v>
      </c>
      <c r="M335" s="4" t="s">
        <v>186</v>
      </c>
      <c r="O335" s="4"/>
      <c r="P335" s="14">
        <v>242421</v>
      </c>
      <c r="Q335" s="12">
        <v>2400</v>
      </c>
      <c r="S335" s="14">
        <v>4262805</v>
      </c>
      <c r="T335" s="12">
        <v>2437</v>
      </c>
      <c r="U335">
        <f>SUM($T$2:T335)</f>
        <v>1833014.95</v>
      </c>
      <c r="W335" s="16">
        <v>4262805</v>
      </c>
      <c r="X335">
        <v>1833014.95</v>
      </c>
      <c r="Y335">
        <v>334</v>
      </c>
      <c r="Z335" s="18">
        <f t="shared" si="25"/>
        <v>4.4022995282877391</v>
      </c>
      <c r="AA335" s="18">
        <f t="shared" si="26"/>
        <v>7.3181419807186676E-2</v>
      </c>
      <c r="AB335" t="str">
        <f t="shared" si="27"/>
        <v>A</v>
      </c>
      <c r="AI335" s="14">
        <v>242421</v>
      </c>
      <c r="AJ335" s="12">
        <v>2400</v>
      </c>
      <c r="AK335" s="12">
        <v>2400</v>
      </c>
      <c r="AL335" s="12">
        <v>5000</v>
      </c>
      <c r="AN335">
        <v>242421</v>
      </c>
      <c r="AO335">
        <v>2400</v>
      </c>
      <c r="AP335">
        <v>2400</v>
      </c>
      <c r="AQ335">
        <v>5000</v>
      </c>
      <c r="AR335">
        <f t="shared" si="28"/>
        <v>0</v>
      </c>
      <c r="AV335" s="4">
        <v>2970129</v>
      </c>
      <c r="AW335" s="4">
        <v>6358521</v>
      </c>
      <c r="AX335" s="4" t="s">
        <v>2441</v>
      </c>
      <c r="AY335" s="4">
        <v>3500</v>
      </c>
      <c r="AZ335" s="4">
        <v>200</v>
      </c>
      <c r="BA335" s="4">
        <v>5712</v>
      </c>
      <c r="BB335" s="7">
        <f>AZ335+BA335-AY335</f>
        <v>2412</v>
      </c>
      <c r="BC335" s="4" t="s">
        <v>2442</v>
      </c>
      <c r="BD335" s="4">
        <v>6000</v>
      </c>
      <c r="BE335" s="4" t="s">
        <v>4</v>
      </c>
      <c r="BF335" s="4" t="s">
        <v>13</v>
      </c>
      <c r="BG335" s="4" t="s">
        <v>6</v>
      </c>
      <c r="BH335" s="4" t="s">
        <v>186</v>
      </c>
      <c r="BI335" t="str">
        <f t="shared" si="29"/>
        <v>A</v>
      </c>
    </row>
    <row r="336" spans="1:61" ht="15.75" customHeight="1" x14ac:dyDescent="0.2">
      <c r="A336" s="4">
        <v>2951908</v>
      </c>
      <c r="B336" s="4">
        <v>8716191</v>
      </c>
      <c r="C336" s="4" t="s">
        <v>776</v>
      </c>
      <c r="D336" s="4">
        <v>1600</v>
      </c>
      <c r="E336" s="4">
        <v>1600</v>
      </c>
      <c r="F336" s="4">
        <v>2401.6</v>
      </c>
      <c r="G336" s="7">
        <f>E336+F336-D336</f>
        <v>2401.6</v>
      </c>
      <c r="H336" s="4" t="s">
        <v>777</v>
      </c>
      <c r="I336" s="4">
        <v>11000</v>
      </c>
      <c r="J336" s="4" t="s">
        <v>4</v>
      </c>
      <c r="K336" s="4" t="s">
        <v>13</v>
      </c>
      <c r="L336" s="4" t="s">
        <v>6</v>
      </c>
      <c r="M336" s="4" t="s">
        <v>186</v>
      </c>
      <c r="O336" s="4"/>
      <c r="P336" s="14">
        <v>243099</v>
      </c>
      <c r="Q336" s="12">
        <v>641.25</v>
      </c>
      <c r="S336" s="14">
        <v>74828</v>
      </c>
      <c r="T336" s="12">
        <v>2436.8999999999996</v>
      </c>
      <c r="U336">
        <f>SUM($T$2:T336)</f>
        <v>1835451.8499999999</v>
      </c>
      <c r="W336" s="16">
        <v>74828</v>
      </c>
      <c r="X336">
        <v>1835451.8499999999</v>
      </c>
      <c r="Y336">
        <v>335</v>
      </c>
      <c r="Z336" s="18">
        <f t="shared" si="25"/>
        <v>4.4081521612520707</v>
      </c>
      <c r="AA336" s="18">
        <f t="shared" si="26"/>
        <v>7.3400525854513579E-2</v>
      </c>
      <c r="AB336" t="str">
        <f t="shared" si="27"/>
        <v>A</v>
      </c>
      <c r="AI336" s="14">
        <v>243099</v>
      </c>
      <c r="AJ336" s="12">
        <v>641.25</v>
      </c>
      <c r="AK336" s="12">
        <v>641.25</v>
      </c>
      <c r="AL336" s="12">
        <v>1000</v>
      </c>
      <c r="AN336">
        <v>243099</v>
      </c>
      <c r="AO336">
        <v>641.25</v>
      </c>
      <c r="AP336">
        <v>641.25</v>
      </c>
      <c r="AQ336">
        <v>1000</v>
      </c>
      <c r="AR336">
        <f t="shared" si="28"/>
        <v>0</v>
      </c>
      <c r="AV336" s="4">
        <v>2951908</v>
      </c>
      <c r="AW336" s="4">
        <v>8716191</v>
      </c>
      <c r="AX336" s="4" t="s">
        <v>776</v>
      </c>
      <c r="AY336" s="4">
        <v>1600</v>
      </c>
      <c r="AZ336" s="4">
        <v>1600</v>
      </c>
      <c r="BA336" s="4">
        <v>2401.6</v>
      </c>
      <c r="BB336" s="7">
        <f>AZ336+BA336-AY336</f>
        <v>2401.6</v>
      </c>
      <c r="BC336" s="4" t="s">
        <v>777</v>
      </c>
      <c r="BD336" s="4">
        <v>11000</v>
      </c>
      <c r="BE336" s="4" t="s">
        <v>4</v>
      </c>
      <c r="BF336" s="4" t="s">
        <v>13</v>
      </c>
      <c r="BG336" s="4" t="s">
        <v>6</v>
      </c>
      <c r="BH336" s="4" t="s">
        <v>186</v>
      </c>
      <c r="BI336" t="str">
        <f t="shared" si="29"/>
        <v>A</v>
      </c>
    </row>
    <row r="337" spans="1:61" ht="15.75" customHeight="1" x14ac:dyDescent="0.2">
      <c r="A337" s="4">
        <v>2948170</v>
      </c>
      <c r="B337" s="4">
        <v>8689241</v>
      </c>
      <c r="C337" s="4" t="s">
        <v>405</v>
      </c>
      <c r="D337" s="4">
        <v>10000</v>
      </c>
      <c r="E337" s="4">
        <v>10000</v>
      </c>
      <c r="F337" s="4">
        <v>2400</v>
      </c>
      <c r="G337" s="7">
        <f>E337+F337-D337</f>
        <v>2400</v>
      </c>
      <c r="H337" s="4" t="s">
        <v>406</v>
      </c>
      <c r="I337" s="4">
        <v>11000</v>
      </c>
      <c r="J337" s="4" t="s">
        <v>4</v>
      </c>
      <c r="K337" s="4" t="s">
        <v>13</v>
      </c>
      <c r="L337" s="4" t="s">
        <v>9</v>
      </c>
      <c r="M337" s="4" t="s">
        <v>64</v>
      </c>
      <c r="O337" s="4"/>
      <c r="P337" s="14">
        <v>243292</v>
      </c>
      <c r="Q337" s="12">
        <v>1176</v>
      </c>
      <c r="S337" s="14">
        <v>7984831</v>
      </c>
      <c r="T337" s="12">
        <v>2434.4</v>
      </c>
      <c r="U337">
        <f>SUM($T$2:T337)</f>
        <v>1837886.2499999998</v>
      </c>
      <c r="W337" s="16">
        <v>7984831</v>
      </c>
      <c r="X337">
        <v>1837886.2499999998</v>
      </c>
      <c r="Y337">
        <v>336</v>
      </c>
      <c r="Z337" s="18">
        <f t="shared" si="25"/>
        <v>4.4139987900379758</v>
      </c>
      <c r="AA337" s="18">
        <f t="shared" si="26"/>
        <v>7.3619631901840496E-2</v>
      </c>
      <c r="AB337" t="str">
        <f t="shared" si="27"/>
        <v>A</v>
      </c>
      <c r="AI337" s="14">
        <v>243292</v>
      </c>
      <c r="AJ337" s="12">
        <v>1176</v>
      </c>
      <c r="AK337" s="12">
        <v>1176</v>
      </c>
      <c r="AL337" s="12">
        <v>1500</v>
      </c>
      <c r="AN337">
        <v>243292</v>
      </c>
      <c r="AO337">
        <v>1176</v>
      </c>
      <c r="AP337">
        <v>1176</v>
      </c>
      <c r="AQ337">
        <v>1500</v>
      </c>
      <c r="AR337">
        <f t="shared" si="28"/>
        <v>0</v>
      </c>
      <c r="AV337" s="4">
        <v>2948170</v>
      </c>
      <c r="AW337" s="4">
        <v>8689241</v>
      </c>
      <c r="AX337" s="4" t="s">
        <v>405</v>
      </c>
      <c r="AY337" s="4">
        <v>10000</v>
      </c>
      <c r="AZ337" s="4">
        <v>10000</v>
      </c>
      <c r="BA337" s="4">
        <v>2400</v>
      </c>
      <c r="BB337" s="7">
        <f>AZ337+BA337-AY337</f>
        <v>2400</v>
      </c>
      <c r="BC337" s="4" t="s">
        <v>406</v>
      </c>
      <c r="BD337" s="4">
        <v>11000</v>
      </c>
      <c r="BE337" s="4" t="s">
        <v>4</v>
      </c>
      <c r="BF337" s="4" t="s">
        <v>13</v>
      </c>
      <c r="BG337" s="4" t="s">
        <v>9</v>
      </c>
      <c r="BH337" s="4" t="s">
        <v>64</v>
      </c>
      <c r="BI337" t="str">
        <f t="shared" si="29"/>
        <v>A</v>
      </c>
    </row>
    <row r="338" spans="1:61" ht="15.75" customHeight="1" x14ac:dyDescent="0.2">
      <c r="A338" s="4">
        <v>2984157</v>
      </c>
      <c r="B338" s="4">
        <v>147227</v>
      </c>
      <c r="C338" s="4" t="s">
        <v>3684</v>
      </c>
      <c r="D338" s="4">
        <v>10000</v>
      </c>
      <c r="E338" s="4">
        <v>10000</v>
      </c>
      <c r="F338" s="4">
        <v>2400</v>
      </c>
      <c r="G338" s="7">
        <f>E338+F338-D338</f>
        <v>2400</v>
      </c>
      <c r="H338" s="4" t="s">
        <v>3618</v>
      </c>
      <c r="I338" s="4">
        <v>8000</v>
      </c>
      <c r="J338" s="4" t="s">
        <v>4</v>
      </c>
      <c r="K338" s="4" t="s">
        <v>13</v>
      </c>
      <c r="L338" s="4" t="s">
        <v>6</v>
      </c>
      <c r="M338" s="4" t="s">
        <v>23</v>
      </c>
      <c r="O338" s="4"/>
      <c r="P338" s="14">
        <v>243780</v>
      </c>
      <c r="Q338" s="12">
        <v>344.25</v>
      </c>
      <c r="S338" s="14">
        <v>9114925</v>
      </c>
      <c r="T338" s="12">
        <v>2432</v>
      </c>
      <c r="U338">
        <f>SUM($T$2:T338)</f>
        <v>1840318.2499999998</v>
      </c>
      <c r="W338" s="16">
        <v>9114925</v>
      </c>
      <c r="X338">
        <v>1840318.2499999998</v>
      </c>
      <c r="Y338">
        <v>337</v>
      </c>
      <c r="Z338" s="18">
        <f t="shared" si="25"/>
        <v>4.4198396548125896</v>
      </c>
      <c r="AA338" s="18">
        <f t="shared" si="26"/>
        <v>7.3838737949167399E-2</v>
      </c>
      <c r="AB338" t="str">
        <f t="shared" si="27"/>
        <v>A</v>
      </c>
      <c r="AI338" s="14">
        <v>243780</v>
      </c>
      <c r="AJ338" s="12">
        <v>344.25</v>
      </c>
      <c r="AK338" s="12">
        <v>344.25</v>
      </c>
      <c r="AL338" s="12">
        <v>1500</v>
      </c>
      <c r="AN338">
        <v>243780</v>
      </c>
      <c r="AO338">
        <v>344.25</v>
      </c>
      <c r="AP338">
        <v>344.25</v>
      </c>
      <c r="AQ338">
        <v>1500</v>
      </c>
      <c r="AR338">
        <f t="shared" si="28"/>
        <v>0</v>
      </c>
      <c r="AV338" s="4">
        <v>2984157</v>
      </c>
      <c r="AW338" s="4">
        <v>147227</v>
      </c>
      <c r="AX338" s="4" t="s">
        <v>3684</v>
      </c>
      <c r="AY338" s="4">
        <v>10000</v>
      </c>
      <c r="AZ338" s="4">
        <v>10000</v>
      </c>
      <c r="BA338" s="4">
        <v>2400</v>
      </c>
      <c r="BB338" s="7">
        <f>AZ338+BA338-AY338</f>
        <v>2400</v>
      </c>
      <c r="BC338" s="4" t="s">
        <v>3618</v>
      </c>
      <c r="BD338" s="4">
        <v>8000</v>
      </c>
      <c r="BE338" s="4" t="s">
        <v>4</v>
      </c>
      <c r="BF338" s="4" t="s">
        <v>13</v>
      </c>
      <c r="BG338" s="4" t="s">
        <v>6</v>
      </c>
      <c r="BH338" s="4" t="s">
        <v>23</v>
      </c>
      <c r="BI338" t="str">
        <f t="shared" si="29"/>
        <v>A</v>
      </c>
    </row>
    <row r="339" spans="1:61" ht="15.75" customHeight="1" x14ac:dyDescent="0.2">
      <c r="A339" s="4">
        <v>3009826</v>
      </c>
      <c r="B339" s="4">
        <v>242421</v>
      </c>
      <c r="C339" s="4" t="s">
        <v>7572</v>
      </c>
      <c r="D339" s="4">
        <v>5000</v>
      </c>
      <c r="E339" s="4">
        <v>5000</v>
      </c>
      <c r="F339" s="4">
        <v>2400</v>
      </c>
      <c r="G339" s="7">
        <f>E339+F339-D339</f>
        <v>2400</v>
      </c>
      <c r="H339" s="4" t="s">
        <v>876</v>
      </c>
      <c r="I339" s="4">
        <v>7000</v>
      </c>
      <c r="J339" s="4" t="s">
        <v>4</v>
      </c>
      <c r="K339" s="4" t="s">
        <v>13</v>
      </c>
      <c r="L339" s="4" t="s">
        <v>6</v>
      </c>
      <c r="M339" s="4" t="s">
        <v>73</v>
      </c>
      <c r="O339" s="4"/>
      <c r="P339" s="14">
        <v>244358</v>
      </c>
      <c r="Q339" s="12">
        <v>1560</v>
      </c>
      <c r="S339" s="14">
        <v>9135421</v>
      </c>
      <c r="T339" s="12">
        <v>2425.5</v>
      </c>
      <c r="U339">
        <f>SUM($T$2:T339)</f>
        <v>1842743.7499999998</v>
      </c>
      <c r="W339" s="16">
        <v>9135421</v>
      </c>
      <c r="X339">
        <v>1842743.7499999998</v>
      </c>
      <c r="Y339">
        <v>338</v>
      </c>
      <c r="Z339" s="18">
        <f t="shared" si="25"/>
        <v>4.4256649087232907</v>
      </c>
      <c r="AA339" s="18">
        <f t="shared" si="26"/>
        <v>7.4057843996494302E-2</v>
      </c>
      <c r="AB339" t="str">
        <f t="shared" si="27"/>
        <v>A</v>
      </c>
      <c r="AI339" s="14">
        <v>244358</v>
      </c>
      <c r="AJ339" s="12">
        <v>1560</v>
      </c>
      <c r="AK339" s="12">
        <v>1560</v>
      </c>
      <c r="AL339" s="12">
        <v>8000</v>
      </c>
      <c r="AN339">
        <v>244358</v>
      </c>
      <c r="AO339">
        <v>1560</v>
      </c>
      <c r="AP339">
        <v>1560</v>
      </c>
      <c r="AQ339">
        <v>8000</v>
      </c>
      <c r="AR339">
        <f t="shared" si="28"/>
        <v>0</v>
      </c>
      <c r="AV339" s="4">
        <v>3009826</v>
      </c>
      <c r="AW339" s="4">
        <v>242421</v>
      </c>
      <c r="AX339" s="4" t="s">
        <v>7572</v>
      </c>
      <c r="AY339" s="4">
        <v>5000</v>
      </c>
      <c r="AZ339" s="4">
        <v>5000</v>
      </c>
      <c r="BA339" s="4">
        <v>2400</v>
      </c>
      <c r="BB339" s="7">
        <f>AZ339+BA339-AY339</f>
        <v>2400</v>
      </c>
      <c r="BC339" s="4" t="s">
        <v>876</v>
      </c>
      <c r="BD339" s="4">
        <v>7000</v>
      </c>
      <c r="BE339" s="4" t="s">
        <v>4</v>
      </c>
      <c r="BF339" s="4" t="s">
        <v>13</v>
      </c>
      <c r="BG339" s="4" t="s">
        <v>6</v>
      </c>
      <c r="BH339" s="4" t="s">
        <v>73</v>
      </c>
      <c r="BI339" t="str">
        <f t="shared" si="29"/>
        <v>A</v>
      </c>
    </row>
    <row r="340" spans="1:61" ht="15.75" customHeight="1" x14ac:dyDescent="0.2">
      <c r="A340" s="4">
        <v>3045589</v>
      </c>
      <c r="B340" s="4">
        <v>114281</v>
      </c>
      <c r="C340" s="4" t="s">
        <v>8444</v>
      </c>
      <c r="D340" s="4">
        <v>8000</v>
      </c>
      <c r="E340" s="4">
        <v>8000</v>
      </c>
      <c r="F340" s="4">
        <v>2400</v>
      </c>
      <c r="G340" s="7">
        <f>E340+F340-D340</f>
        <v>2400</v>
      </c>
      <c r="H340" s="4" t="s">
        <v>8445</v>
      </c>
      <c r="I340" s="4">
        <v>15000</v>
      </c>
      <c r="J340" s="4" t="s">
        <v>4</v>
      </c>
      <c r="K340" s="4" t="s">
        <v>13</v>
      </c>
      <c r="L340" s="4" t="s">
        <v>6</v>
      </c>
      <c r="M340" s="4" t="s">
        <v>29</v>
      </c>
      <c r="O340" s="4"/>
      <c r="P340" s="14">
        <v>245082</v>
      </c>
      <c r="Q340" s="12">
        <v>-8000</v>
      </c>
      <c r="S340" s="14">
        <v>8723352</v>
      </c>
      <c r="T340" s="12">
        <v>2420</v>
      </c>
      <c r="U340">
        <f>SUM($T$2:T340)</f>
        <v>1845163.7499999998</v>
      </c>
      <c r="W340" s="16">
        <v>8723352</v>
      </c>
      <c r="X340">
        <v>1845163.7499999998</v>
      </c>
      <c r="Y340">
        <v>339</v>
      </c>
      <c r="Z340" s="18">
        <f t="shared" si="25"/>
        <v>4.4314769534414511</v>
      </c>
      <c r="AA340" s="18">
        <f t="shared" si="26"/>
        <v>7.4276950043821205E-2</v>
      </c>
      <c r="AB340" t="str">
        <f t="shared" si="27"/>
        <v>A</v>
      </c>
      <c r="AI340" s="14">
        <v>245082</v>
      </c>
      <c r="AJ340" s="12">
        <v>-8000</v>
      </c>
      <c r="AK340" s="12">
        <v>0</v>
      </c>
      <c r="AL340" s="12">
        <v>0</v>
      </c>
      <c r="AN340">
        <v>245082</v>
      </c>
      <c r="AO340">
        <v>-8000</v>
      </c>
      <c r="AP340">
        <v>0</v>
      </c>
      <c r="AQ340">
        <v>0</v>
      </c>
      <c r="AR340">
        <f t="shared" si="28"/>
        <v>0</v>
      </c>
      <c r="AV340" s="4">
        <v>3045589</v>
      </c>
      <c r="AW340" s="4">
        <v>114281</v>
      </c>
      <c r="AX340" s="4" t="s">
        <v>8444</v>
      </c>
      <c r="AY340" s="4">
        <v>8000</v>
      </c>
      <c r="AZ340" s="4">
        <v>8000</v>
      </c>
      <c r="BA340" s="4">
        <v>2400</v>
      </c>
      <c r="BB340" s="7">
        <f>AZ340+BA340-AY340</f>
        <v>2400</v>
      </c>
      <c r="BC340" s="4" t="s">
        <v>8445</v>
      </c>
      <c r="BD340" s="4">
        <v>15000</v>
      </c>
      <c r="BE340" s="4" t="s">
        <v>4</v>
      </c>
      <c r="BF340" s="4" t="s">
        <v>13</v>
      </c>
      <c r="BG340" s="4" t="s">
        <v>6</v>
      </c>
      <c r="BH340" s="4" t="s">
        <v>29</v>
      </c>
      <c r="BI340" t="str">
        <f t="shared" si="29"/>
        <v>A</v>
      </c>
    </row>
    <row r="341" spans="1:61" ht="15.75" customHeight="1" x14ac:dyDescent="0.2">
      <c r="A341" s="4">
        <v>2964053</v>
      </c>
      <c r="B341" s="4">
        <v>218397</v>
      </c>
      <c r="C341" s="4" t="s">
        <v>1947</v>
      </c>
      <c r="D341" s="4">
        <v>3000</v>
      </c>
      <c r="E341" s="4">
        <v>3000</v>
      </c>
      <c r="F341" s="4">
        <v>2395.5</v>
      </c>
      <c r="G341" s="7">
        <f>E341+F341-D341</f>
        <v>2395.5</v>
      </c>
      <c r="H341" s="4" t="s">
        <v>210</v>
      </c>
      <c r="I341" s="4">
        <v>24000</v>
      </c>
      <c r="J341" s="4" t="s">
        <v>4</v>
      </c>
      <c r="K341" s="4" t="s">
        <v>13</v>
      </c>
      <c r="L341" s="4" t="s">
        <v>6</v>
      </c>
      <c r="M341" s="4" t="s">
        <v>25</v>
      </c>
      <c r="O341" s="4"/>
      <c r="P341" s="14">
        <v>247488</v>
      </c>
      <c r="Q341" s="12">
        <v>36.099999999999909</v>
      </c>
      <c r="S341" s="14">
        <v>8954464</v>
      </c>
      <c r="T341" s="12">
        <v>2420</v>
      </c>
      <c r="U341">
        <f>SUM($T$2:T341)</f>
        <v>1847583.7499999998</v>
      </c>
      <c r="W341" s="16">
        <v>8954464</v>
      </c>
      <c r="X341">
        <v>1847583.7499999998</v>
      </c>
      <c r="Y341">
        <v>340</v>
      </c>
      <c r="Z341" s="18">
        <f t="shared" si="25"/>
        <v>4.4372889981596115</v>
      </c>
      <c r="AA341" s="18">
        <f t="shared" si="26"/>
        <v>7.4496056091148122E-2</v>
      </c>
      <c r="AB341" t="str">
        <f t="shared" si="27"/>
        <v>A</v>
      </c>
      <c r="AI341" s="14">
        <v>247488</v>
      </c>
      <c r="AJ341" s="12">
        <v>36.099999999999909</v>
      </c>
      <c r="AK341" s="12">
        <v>36.1</v>
      </c>
      <c r="AL341" s="12">
        <v>1000</v>
      </c>
      <c r="AN341">
        <v>247488</v>
      </c>
      <c r="AO341">
        <v>36.099999999999909</v>
      </c>
      <c r="AP341">
        <v>36.1</v>
      </c>
      <c r="AQ341">
        <v>1000</v>
      </c>
      <c r="AR341">
        <f t="shared" si="28"/>
        <v>0</v>
      </c>
      <c r="AV341" s="4">
        <v>2964053</v>
      </c>
      <c r="AW341" s="4">
        <v>218397</v>
      </c>
      <c r="AX341" s="4" t="s">
        <v>1947</v>
      </c>
      <c r="AY341" s="4">
        <v>3000</v>
      </c>
      <c r="AZ341" s="4">
        <v>3000</v>
      </c>
      <c r="BA341" s="4">
        <v>2395.5</v>
      </c>
      <c r="BB341" s="7">
        <f>AZ341+BA341-AY341</f>
        <v>2395.5</v>
      </c>
      <c r="BC341" s="4" t="s">
        <v>210</v>
      </c>
      <c r="BD341" s="4">
        <v>24000</v>
      </c>
      <c r="BE341" s="4" t="s">
        <v>4</v>
      </c>
      <c r="BF341" s="4" t="s">
        <v>13</v>
      </c>
      <c r="BG341" s="4" t="s">
        <v>6</v>
      </c>
      <c r="BH341" s="4" t="s">
        <v>25</v>
      </c>
      <c r="BI341" t="str">
        <f t="shared" si="29"/>
        <v>A</v>
      </c>
    </row>
    <row r="342" spans="1:61" ht="15.75" customHeight="1" x14ac:dyDescent="0.2">
      <c r="A342" s="4">
        <v>2949003</v>
      </c>
      <c r="B342" s="4">
        <v>7824195</v>
      </c>
      <c r="C342" s="4" t="s">
        <v>509</v>
      </c>
      <c r="D342" s="4">
        <v>7000</v>
      </c>
      <c r="E342" s="4">
        <v>7000</v>
      </c>
      <c r="F342" s="4">
        <v>2394</v>
      </c>
      <c r="G342" s="7">
        <f>E342+F342-D342</f>
        <v>2394</v>
      </c>
      <c r="H342" s="4" t="s">
        <v>510</v>
      </c>
      <c r="I342" s="4">
        <v>5000</v>
      </c>
      <c r="J342" s="4" t="s">
        <v>4</v>
      </c>
      <c r="K342" s="4" t="s">
        <v>13</v>
      </c>
      <c r="L342" s="4" t="s">
        <v>6</v>
      </c>
      <c r="M342" s="4" t="s">
        <v>64</v>
      </c>
      <c r="O342" s="4"/>
      <c r="P342" s="14">
        <v>249916</v>
      </c>
      <c r="Q342" s="12">
        <v>13920</v>
      </c>
      <c r="S342" s="14">
        <v>8383187</v>
      </c>
      <c r="T342" s="12">
        <v>2419</v>
      </c>
      <c r="U342">
        <f>SUM($T$2:T342)</f>
        <v>1850002.7499999998</v>
      </c>
      <c r="W342" s="16">
        <v>8383187</v>
      </c>
      <c r="X342">
        <v>1850002.7499999998</v>
      </c>
      <c r="Y342">
        <v>341</v>
      </c>
      <c r="Z342" s="18">
        <f t="shared" si="25"/>
        <v>4.4430986412064009</v>
      </c>
      <c r="AA342" s="18">
        <f t="shared" si="26"/>
        <v>7.4715162138475025E-2</v>
      </c>
      <c r="AB342" t="str">
        <f t="shared" si="27"/>
        <v>A</v>
      </c>
      <c r="AI342" s="14">
        <v>249916</v>
      </c>
      <c r="AJ342" s="12">
        <v>13920</v>
      </c>
      <c r="AK342" s="12">
        <v>13920</v>
      </c>
      <c r="AL342" s="12">
        <v>10000</v>
      </c>
      <c r="AN342">
        <v>249916</v>
      </c>
      <c r="AO342">
        <v>13920</v>
      </c>
      <c r="AP342">
        <v>13920</v>
      </c>
      <c r="AQ342">
        <v>10000</v>
      </c>
      <c r="AR342">
        <f t="shared" si="28"/>
        <v>0</v>
      </c>
      <c r="AV342" s="4">
        <v>2949003</v>
      </c>
      <c r="AW342" s="4">
        <v>7824195</v>
      </c>
      <c r="AX342" s="4" t="s">
        <v>509</v>
      </c>
      <c r="AY342" s="4">
        <v>7000</v>
      </c>
      <c r="AZ342" s="4">
        <v>7000</v>
      </c>
      <c r="BA342" s="4">
        <v>2394</v>
      </c>
      <c r="BB342" s="7">
        <f>AZ342+BA342-AY342</f>
        <v>2394</v>
      </c>
      <c r="BC342" s="4" t="s">
        <v>510</v>
      </c>
      <c r="BD342" s="4">
        <v>5000</v>
      </c>
      <c r="BE342" s="4" t="s">
        <v>4</v>
      </c>
      <c r="BF342" s="4" t="s">
        <v>13</v>
      </c>
      <c r="BG342" s="4" t="s">
        <v>6</v>
      </c>
      <c r="BH342" s="4" t="s">
        <v>64</v>
      </c>
      <c r="BI342" t="str">
        <f t="shared" si="29"/>
        <v>A</v>
      </c>
    </row>
    <row r="343" spans="1:61" ht="15.75" customHeight="1" x14ac:dyDescent="0.2">
      <c r="A343" s="4">
        <v>3020634</v>
      </c>
      <c r="B343" s="4">
        <v>8968681</v>
      </c>
      <c r="C343" s="4" t="s">
        <v>8597</v>
      </c>
      <c r="D343" s="4">
        <v>2000</v>
      </c>
      <c r="E343" s="4">
        <v>2000</v>
      </c>
      <c r="F343" s="4">
        <v>2394</v>
      </c>
      <c r="G343" s="7">
        <f>E343+F343-D343</f>
        <v>2394</v>
      </c>
      <c r="H343" s="4" t="s">
        <v>2139</v>
      </c>
      <c r="I343" s="4">
        <v>15000</v>
      </c>
      <c r="J343" s="4" t="s">
        <v>4</v>
      </c>
      <c r="K343" s="4" t="s">
        <v>16</v>
      </c>
      <c r="L343" s="4" t="s">
        <v>6</v>
      </c>
      <c r="M343" s="4" t="s">
        <v>64</v>
      </c>
      <c r="O343" s="4"/>
      <c r="P343" s="14">
        <v>251644</v>
      </c>
      <c r="Q343" s="12">
        <v>-1000</v>
      </c>
      <c r="S343" s="14">
        <v>175020</v>
      </c>
      <c r="T343" s="12">
        <v>2416.7600000000002</v>
      </c>
      <c r="U343">
        <f>SUM($T$2:T343)</f>
        <v>1852419.5099999998</v>
      </c>
      <c r="W343" s="16">
        <v>175020</v>
      </c>
      <c r="X343">
        <v>1852419.5099999998</v>
      </c>
      <c r="Y343">
        <v>342</v>
      </c>
      <c r="Z343" s="18">
        <f t="shared" si="25"/>
        <v>4.4489029045093185</v>
      </c>
      <c r="AA343" s="18">
        <f t="shared" si="26"/>
        <v>7.4934268185801928E-2</v>
      </c>
      <c r="AB343" t="str">
        <f t="shared" si="27"/>
        <v>A</v>
      </c>
      <c r="AI343" s="14">
        <v>251644</v>
      </c>
      <c r="AJ343" s="12">
        <v>-1000</v>
      </c>
      <c r="AK343" s="12">
        <v>0</v>
      </c>
      <c r="AL343" s="12">
        <v>0</v>
      </c>
      <c r="AN343">
        <v>251644</v>
      </c>
      <c r="AO343">
        <v>-1000</v>
      </c>
      <c r="AP343">
        <v>0</v>
      </c>
      <c r="AQ343">
        <v>0</v>
      </c>
      <c r="AR343">
        <f t="shared" si="28"/>
        <v>0</v>
      </c>
      <c r="AV343" s="4">
        <v>3020634</v>
      </c>
      <c r="AW343" s="4">
        <v>8968681</v>
      </c>
      <c r="AX343" s="4" t="s">
        <v>8597</v>
      </c>
      <c r="AY343" s="4">
        <v>2000</v>
      </c>
      <c r="AZ343" s="4">
        <v>2000</v>
      </c>
      <c r="BA343" s="4">
        <v>2394</v>
      </c>
      <c r="BB343" s="7">
        <f>AZ343+BA343-AY343</f>
        <v>2394</v>
      </c>
      <c r="BC343" s="4" t="s">
        <v>2139</v>
      </c>
      <c r="BD343" s="4">
        <v>15000</v>
      </c>
      <c r="BE343" s="4" t="s">
        <v>4</v>
      </c>
      <c r="BF343" s="4" t="s">
        <v>16</v>
      </c>
      <c r="BG343" s="4" t="s">
        <v>6</v>
      </c>
      <c r="BH343" s="4" t="s">
        <v>64</v>
      </c>
      <c r="BI343" t="str">
        <f t="shared" si="29"/>
        <v>A</v>
      </c>
    </row>
    <row r="344" spans="1:61" ht="15.75" customHeight="1" x14ac:dyDescent="0.2">
      <c r="A344" s="4">
        <v>3001930</v>
      </c>
      <c r="B344" s="4">
        <v>8111811</v>
      </c>
      <c r="C344" s="4" t="s">
        <v>5238</v>
      </c>
      <c r="D344" s="4">
        <v>5500</v>
      </c>
      <c r="E344" s="4">
        <v>0</v>
      </c>
      <c r="F344" s="4">
        <v>7885</v>
      </c>
      <c r="G344" s="7">
        <f>E344+F344-D344</f>
        <v>2385</v>
      </c>
      <c r="H344" s="4" t="s">
        <v>5239</v>
      </c>
      <c r="I344" s="4">
        <v>20000</v>
      </c>
      <c r="J344" s="4" t="s">
        <v>21</v>
      </c>
      <c r="K344" s="4" t="s">
        <v>13</v>
      </c>
      <c r="M344" s="4" t="s">
        <v>47</v>
      </c>
      <c r="O344" s="4"/>
      <c r="P344" s="14">
        <v>252066</v>
      </c>
      <c r="Q344" s="12">
        <v>-3000</v>
      </c>
      <c r="S344" s="14">
        <v>6358521</v>
      </c>
      <c r="T344" s="12">
        <v>2412</v>
      </c>
      <c r="U344">
        <f>SUM($T$2:T344)</f>
        <v>1854831.5099999998</v>
      </c>
      <c r="W344" s="16">
        <v>6358521</v>
      </c>
      <c r="X344">
        <v>1854831.5099999998</v>
      </c>
      <c r="Y344">
        <v>343</v>
      </c>
      <c r="Z344" s="18">
        <f t="shared" si="25"/>
        <v>4.45469573585651</v>
      </c>
      <c r="AA344" s="18">
        <f t="shared" si="26"/>
        <v>7.5153374233128831E-2</v>
      </c>
      <c r="AB344" t="str">
        <f t="shared" si="27"/>
        <v>A</v>
      </c>
      <c r="AI344" s="14">
        <v>252066</v>
      </c>
      <c r="AJ344" s="12">
        <v>-3000</v>
      </c>
      <c r="AK344" s="12">
        <v>0</v>
      </c>
      <c r="AL344" s="12">
        <v>0</v>
      </c>
      <c r="AN344">
        <v>252066</v>
      </c>
      <c r="AO344">
        <v>-3000</v>
      </c>
      <c r="AP344">
        <v>0</v>
      </c>
      <c r="AQ344">
        <v>0</v>
      </c>
      <c r="AR344">
        <f t="shared" si="28"/>
        <v>0</v>
      </c>
      <c r="AV344" s="4">
        <v>3001930</v>
      </c>
      <c r="AW344" s="4">
        <v>8111811</v>
      </c>
      <c r="AX344" s="4" t="s">
        <v>5238</v>
      </c>
      <c r="AY344" s="4">
        <v>5500</v>
      </c>
      <c r="AZ344" s="4">
        <v>0</v>
      </c>
      <c r="BA344" s="4">
        <v>7885</v>
      </c>
      <c r="BB344" s="7">
        <f>AZ344+BA344-AY344</f>
        <v>2385</v>
      </c>
      <c r="BC344" s="4" t="s">
        <v>5239</v>
      </c>
      <c r="BD344" s="4">
        <v>20000</v>
      </c>
      <c r="BE344" s="4" t="s">
        <v>21</v>
      </c>
      <c r="BF344" s="4" t="s">
        <v>13</v>
      </c>
      <c r="BH344" s="4" t="s">
        <v>47</v>
      </c>
      <c r="BI344" t="str">
        <f t="shared" si="29"/>
        <v>A</v>
      </c>
    </row>
    <row r="345" spans="1:61" ht="15.75" customHeight="1" x14ac:dyDescent="0.2">
      <c r="A345" s="4">
        <v>2961302</v>
      </c>
      <c r="B345" s="4">
        <v>1744949</v>
      </c>
      <c r="C345" s="4" t="s">
        <v>1674</v>
      </c>
      <c r="D345" s="4">
        <v>10000</v>
      </c>
      <c r="E345" s="4">
        <v>10000</v>
      </c>
      <c r="F345" s="4">
        <v>2380</v>
      </c>
      <c r="G345" s="7">
        <f>E345+F345-D345</f>
        <v>2380</v>
      </c>
      <c r="H345" s="4" t="s">
        <v>1675</v>
      </c>
      <c r="I345" s="4">
        <v>20000</v>
      </c>
      <c r="J345" s="4" t="s">
        <v>4</v>
      </c>
      <c r="K345" s="4" t="s">
        <v>13</v>
      </c>
      <c r="L345" s="4" t="s">
        <v>6</v>
      </c>
      <c r="M345" s="4" t="s">
        <v>47</v>
      </c>
      <c r="O345" s="4"/>
      <c r="P345" s="14">
        <v>252165</v>
      </c>
      <c r="Q345" s="12">
        <v>-1550</v>
      </c>
      <c r="S345" s="14">
        <v>8716191</v>
      </c>
      <c r="T345" s="12">
        <v>2401.6</v>
      </c>
      <c r="U345">
        <f>SUM($T$2:T345)</f>
        <v>1857233.1099999999</v>
      </c>
      <c r="W345" s="16">
        <v>8716191</v>
      </c>
      <c r="X345">
        <v>1857233.1099999999</v>
      </c>
      <c r="Y345">
        <v>344</v>
      </c>
      <c r="Z345" s="18">
        <f t="shared" si="25"/>
        <v>4.4604635898214413</v>
      </c>
      <c r="AA345" s="18">
        <f t="shared" si="26"/>
        <v>7.5372480280455734E-2</v>
      </c>
      <c r="AB345" t="str">
        <f t="shared" si="27"/>
        <v>A</v>
      </c>
      <c r="AI345" s="14">
        <v>252165</v>
      </c>
      <c r="AJ345" s="12">
        <v>-1550</v>
      </c>
      <c r="AK345" s="12">
        <v>0</v>
      </c>
      <c r="AL345" s="12">
        <v>0</v>
      </c>
      <c r="AN345">
        <v>252165</v>
      </c>
      <c r="AO345">
        <v>-1550</v>
      </c>
      <c r="AP345">
        <v>0</v>
      </c>
      <c r="AQ345">
        <v>0</v>
      </c>
      <c r="AR345">
        <f t="shared" si="28"/>
        <v>0</v>
      </c>
      <c r="AV345" s="4">
        <v>2961302</v>
      </c>
      <c r="AW345" s="4">
        <v>1744949</v>
      </c>
      <c r="AX345" s="4" t="s">
        <v>1674</v>
      </c>
      <c r="AY345" s="4">
        <v>10000</v>
      </c>
      <c r="AZ345" s="4">
        <v>10000</v>
      </c>
      <c r="BA345" s="4">
        <v>2380</v>
      </c>
      <c r="BB345" s="7">
        <f>AZ345+BA345-AY345</f>
        <v>2380</v>
      </c>
      <c r="BC345" s="4" t="s">
        <v>1675</v>
      </c>
      <c r="BD345" s="4">
        <v>20000</v>
      </c>
      <c r="BE345" s="4" t="s">
        <v>4</v>
      </c>
      <c r="BF345" s="4" t="s">
        <v>13</v>
      </c>
      <c r="BG345" s="4" t="s">
        <v>6</v>
      </c>
      <c r="BH345" s="4" t="s">
        <v>47</v>
      </c>
      <c r="BI345" t="str">
        <f t="shared" si="29"/>
        <v>A</v>
      </c>
    </row>
    <row r="346" spans="1:61" ht="15.75" customHeight="1" x14ac:dyDescent="0.2">
      <c r="A346" s="4">
        <v>3005773</v>
      </c>
      <c r="B346" s="4">
        <v>433916</v>
      </c>
      <c r="C346" s="4" t="s">
        <v>5540</v>
      </c>
      <c r="D346" s="4">
        <v>2350</v>
      </c>
      <c r="E346" s="4">
        <v>0</v>
      </c>
      <c r="F346" s="4">
        <v>4726.62</v>
      </c>
      <c r="G346" s="7">
        <f>E346+F346-D346</f>
        <v>2376.62</v>
      </c>
      <c r="H346" s="4" t="s">
        <v>5541</v>
      </c>
      <c r="I346" s="4">
        <v>11000</v>
      </c>
      <c r="J346" s="4" t="s">
        <v>4</v>
      </c>
      <c r="K346" s="4" t="s">
        <v>13</v>
      </c>
      <c r="L346" s="4" t="s">
        <v>6</v>
      </c>
      <c r="M346" s="4" t="s">
        <v>17</v>
      </c>
      <c r="O346" s="4"/>
      <c r="P346" s="14">
        <v>252430</v>
      </c>
      <c r="Q346" s="12">
        <v>695.40000000000009</v>
      </c>
      <c r="S346" s="14">
        <v>114281</v>
      </c>
      <c r="T346" s="12">
        <v>2400</v>
      </c>
      <c r="U346">
        <f>SUM($T$2:T346)</f>
        <v>1859633.1099999999</v>
      </c>
      <c r="W346" s="16">
        <v>114281</v>
      </c>
      <c r="X346">
        <v>1859633.1099999999</v>
      </c>
      <c r="Y346">
        <v>345</v>
      </c>
      <c r="Z346" s="18">
        <f t="shared" si="25"/>
        <v>4.4662276011121786</v>
      </c>
      <c r="AA346" s="18">
        <f t="shared" si="26"/>
        <v>7.5591586327782651E-2</v>
      </c>
      <c r="AB346" t="str">
        <f t="shared" si="27"/>
        <v>A</v>
      </c>
      <c r="AI346" s="14">
        <v>252430</v>
      </c>
      <c r="AJ346" s="12">
        <v>695.40000000000009</v>
      </c>
      <c r="AK346" s="12">
        <v>695.4</v>
      </c>
      <c r="AL346" s="12">
        <v>3050</v>
      </c>
      <c r="AN346">
        <v>252430</v>
      </c>
      <c r="AO346">
        <v>695.40000000000009</v>
      </c>
      <c r="AP346">
        <v>695.4</v>
      </c>
      <c r="AQ346">
        <v>3050</v>
      </c>
      <c r="AR346">
        <f t="shared" si="28"/>
        <v>0</v>
      </c>
      <c r="AV346" s="4">
        <v>3005773</v>
      </c>
      <c r="AW346" s="4">
        <v>433916</v>
      </c>
      <c r="AX346" s="4" t="s">
        <v>5540</v>
      </c>
      <c r="AY346" s="4">
        <v>2350</v>
      </c>
      <c r="AZ346" s="4">
        <v>0</v>
      </c>
      <c r="BA346" s="4">
        <v>4726.62</v>
      </c>
      <c r="BB346" s="7">
        <f>AZ346+BA346-AY346</f>
        <v>2376.62</v>
      </c>
      <c r="BC346" s="4" t="s">
        <v>5541</v>
      </c>
      <c r="BD346" s="4">
        <v>11000</v>
      </c>
      <c r="BE346" s="4" t="s">
        <v>4</v>
      </c>
      <c r="BF346" s="4" t="s">
        <v>13</v>
      </c>
      <c r="BG346" s="4" t="s">
        <v>6</v>
      </c>
      <c r="BH346" s="4" t="s">
        <v>17</v>
      </c>
      <c r="BI346" t="str">
        <f t="shared" si="29"/>
        <v>A</v>
      </c>
    </row>
    <row r="347" spans="1:61" ht="15.75" customHeight="1" x14ac:dyDescent="0.2">
      <c r="A347" s="4">
        <v>3054640</v>
      </c>
      <c r="B347" s="4">
        <v>217798</v>
      </c>
      <c r="C347" s="4" t="s">
        <v>9033</v>
      </c>
      <c r="D347" s="4">
        <v>3000</v>
      </c>
      <c r="E347" s="4">
        <v>3000</v>
      </c>
      <c r="F347" s="4">
        <v>2371.5</v>
      </c>
      <c r="G347" s="7">
        <f>E347+F347-D347</f>
        <v>2371.5</v>
      </c>
      <c r="H347" s="4" t="s">
        <v>2127</v>
      </c>
      <c r="I347" s="4">
        <v>25000</v>
      </c>
      <c r="J347" s="4" t="s">
        <v>4</v>
      </c>
      <c r="K347" s="4" t="s">
        <v>8</v>
      </c>
      <c r="L347" s="4" t="s">
        <v>6</v>
      </c>
      <c r="M347" s="4" t="s">
        <v>111</v>
      </c>
      <c r="O347" s="4"/>
      <c r="P347" s="14">
        <v>253634</v>
      </c>
      <c r="Q347" s="12">
        <v>3552</v>
      </c>
      <c r="S347" s="14">
        <v>147227</v>
      </c>
      <c r="T347" s="12">
        <v>2400</v>
      </c>
      <c r="U347">
        <f>SUM($T$2:T347)</f>
        <v>1862033.1099999999</v>
      </c>
      <c r="W347" s="16">
        <v>147227</v>
      </c>
      <c r="X347">
        <v>1862033.1099999999</v>
      </c>
      <c r="Y347">
        <v>346</v>
      </c>
      <c r="Z347" s="18">
        <f t="shared" si="25"/>
        <v>4.471991612402916</v>
      </c>
      <c r="AA347" s="18">
        <f t="shared" si="26"/>
        <v>7.5810692375109553E-2</v>
      </c>
      <c r="AB347" t="str">
        <f t="shared" si="27"/>
        <v>A</v>
      </c>
      <c r="AI347" s="14">
        <v>253634</v>
      </c>
      <c r="AJ347" s="12">
        <v>3552</v>
      </c>
      <c r="AK347" s="12">
        <v>3552</v>
      </c>
      <c r="AL347" s="12">
        <v>4000</v>
      </c>
      <c r="AN347">
        <v>253634</v>
      </c>
      <c r="AO347">
        <v>3552</v>
      </c>
      <c r="AP347">
        <v>3552</v>
      </c>
      <c r="AQ347">
        <v>4000</v>
      </c>
      <c r="AR347">
        <f t="shared" si="28"/>
        <v>0</v>
      </c>
      <c r="AV347" s="4">
        <v>3054640</v>
      </c>
      <c r="AW347" s="4">
        <v>217798</v>
      </c>
      <c r="AX347" s="4" t="s">
        <v>9033</v>
      </c>
      <c r="AY347" s="4">
        <v>3000</v>
      </c>
      <c r="AZ347" s="4">
        <v>3000</v>
      </c>
      <c r="BA347" s="4">
        <v>2371.5</v>
      </c>
      <c r="BB347" s="7">
        <f>AZ347+BA347-AY347</f>
        <v>2371.5</v>
      </c>
      <c r="BC347" s="4" t="s">
        <v>2127</v>
      </c>
      <c r="BD347" s="4">
        <v>25000</v>
      </c>
      <c r="BE347" s="4" t="s">
        <v>4</v>
      </c>
      <c r="BF347" s="4" t="s">
        <v>8</v>
      </c>
      <c r="BG347" s="4" t="s">
        <v>6</v>
      </c>
      <c r="BH347" s="4" t="s">
        <v>111</v>
      </c>
      <c r="BI347" t="str">
        <f t="shared" si="29"/>
        <v>A</v>
      </c>
    </row>
    <row r="348" spans="1:61" ht="15.75" customHeight="1" x14ac:dyDescent="0.2">
      <c r="A348" s="4">
        <v>2986033</v>
      </c>
      <c r="B348" s="4">
        <v>587934</v>
      </c>
      <c r="C348" s="4" t="s">
        <v>3884</v>
      </c>
      <c r="D348" s="4">
        <v>6050</v>
      </c>
      <c r="E348" s="4">
        <v>6050</v>
      </c>
      <c r="F348" s="4">
        <v>2359.5</v>
      </c>
      <c r="G348" s="7">
        <f>E348+F348-D348</f>
        <v>2359.5</v>
      </c>
      <c r="H348" s="4" t="s">
        <v>3885</v>
      </c>
      <c r="I348" s="4">
        <v>12000</v>
      </c>
      <c r="J348" s="4" t="s">
        <v>4</v>
      </c>
      <c r="K348" s="4" t="s">
        <v>13</v>
      </c>
      <c r="L348" s="4" t="s">
        <v>6</v>
      </c>
      <c r="M348" s="4" t="s">
        <v>159</v>
      </c>
      <c r="O348" s="4"/>
      <c r="P348" s="14">
        <v>253998</v>
      </c>
      <c r="Q348" s="12">
        <v>-2500</v>
      </c>
      <c r="S348" s="14">
        <v>242421</v>
      </c>
      <c r="T348" s="12">
        <v>2400</v>
      </c>
      <c r="U348">
        <f>SUM($T$2:T348)</f>
        <v>1864433.1099999999</v>
      </c>
      <c r="W348" s="16">
        <v>242421</v>
      </c>
      <c r="X348">
        <v>1864433.1099999999</v>
      </c>
      <c r="Y348">
        <v>347</v>
      </c>
      <c r="Z348" s="18">
        <f t="shared" si="25"/>
        <v>4.4777556236936533</v>
      </c>
      <c r="AA348" s="18">
        <f t="shared" si="26"/>
        <v>7.6029798422436456E-2</v>
      </c>
      <c r="AB348" t="str">
        <f t="shared" si="27"/>
        <v>A</v>
      </c>
      <c r="AI348" s="14">
        <v>253998</v>
      </c>
      <c r="AJ348" s="12">
        <v>-2500</v>
      </c>
      <c r="AK348" s="12">
        <v>0</v>
      </c>
      <c r="AL348" s="12">
        <v>0</v>
      </c>
      <c r="AN348">
        <v>253998</v>
      </c>
      <c r="AO348">
        <v>-2500</v>
      </c>
      <c r="AP348">
        <v>0</v>
      </c>
      <c r="AQ348">
        <v>0</v>
      </c>
      <c r="AR348">
        <f t="shared" si="28"/>
        <v>0</v>
      </c>
      <c r="AV348" s="4">
        <v>2986033</v>
      </c>
      <c r="AW348" s="4">
        <v>587934</v>
      </c>
      <c r="AX348" s="4" t="s">
        <v>3884</v>
      </c>
      <c r="AY348" s="4">
        <v>6050</v>
      </c>
      <c r="AZ348" s="4">
        <v>6050</v>
      </c>
      <c r="BA348" s="4">
        <v>2359.5</v>
      </c>
      <c r="BB348" s="7">
        <f>AZ348+BA348-AY348</f>
        <v>2359.5</v>
      </c>
      <c r="BC348" s="4" t="s">
        <v>3885</v>
      </c>
      <c r="BD348" s="4">
        <v>12000</v>
      </c>
      <c r="BE348" s="4" t="s">
        <v>4</v>
      </c>
      <c r="BF348" s="4" t="s">
        <v>13</v>
      </c>
      <c r="BG348" s="4" t="s">
        <v>6</v>
      </c>
      <c r="BH348" s="4" t="s">
        <v>159</v>
      </c>
      <c r="BI348" t="str">
        <f t="shared" si="29"/>
        <v>A</v>
      </c>
    </row>
    <row r="349" spans="1:61" ht="15.75" customHeight="1" x14ac:dyDescent="0.2">
      <c r="A349" s="4">
        <v>3054661</v>
      </c>
      <c r="B349" s="4">
        <v>6536720</v>
      </c>
      <c r="C349" s="4" t="s">
        <v>9044</v>
      </c>
      <c r="D349" s="4">
        <v>2000</v>
      </c>
      <c r="E349" s="4">
        <v>0</v>
      </c>
      <c r="F349" s="4">
        <v>4344</v>
      </c>
      <c r="G349" s="7">
        <f>E349+F349-D349</f>
        <v>2344</v>
      </c>
      <c r="H349" s="4" t="s">
        <v>9045</v>
      </c>
      <c r="I349" s="4">
        <v>2000</v>
      </c>
      <c r="J349" s="4" t="s">
        <v>4</v>
      </c>
      <c r="K349" s="4" t="s">
        <v>5</v>
      </c>
      <c r="L349" s="4" t="s">
        <v>6</v>
      </c>
      <c r="M349" s="4" t="s">
        <v>23</v>
      </c>
      <c r="O349" s="4"/>
      <c r="P349" s="14">
        <v>255332</v>
      </c>
      <c r="Q349" s="12">
        <v>-1972</v>
      </c>
      <c r="S349" s="14">
        <v>8689241</v>
      </c>
      <c r="T349" s="12">
        <v>2400</v>
      </c>
      <c r="U349">
        <f>SUM($T$2:T349)</f>
        <v>1866833.1099999999</v>
      </c>
      <c r="W349" s="16">
        <v>8689241</v>
      </c>
      <c r="X349">
        <v>1866833.1099999999</v>
      </c>
      <c r="Y349">
        <v>348</v>
      </c>
      <c r="Z349" s="18">
        <f t="shared" si="25"/>
        <v>4.4835196349843907</v>
      </c>
      <c r="AA349" s="18">
        <f t="shared" si="26"/>
        <v>7.6248904469763359E-2</v>
      </c>
      <c r="AB349" t="str">
        <f t="shared" si="27"/>
        <v>A</v>
      </c>
      <c r="AI349" s="14">
        <v>255332</v>
      </c>
      <c r="AJ349" s="12">
        <v>-1972</v>
      </c>
      <c r="AK349" s="12">
        <v>228</v>
      </c>
      <c r="AL349" s="12">
        <v>2000</v>
      </c>
      <c r="AN349">
        <v>255332</v>
      </c>
      <c r="AO349">
        <v>-1972</v>
      </c>
      <c r="AP349">
        <v>228</v>
      </c>
      <c r="AQ349">
        <v>2000</v>
      </c>
      <c r="AR349">
        <f t="shared" si="28"/>
        <v>1</v>
      </c>
      <c r="AV349" s="4">
        <v>3054661</v>
      </c>
      <c r="AW349" s="4">
        <v>6536720</v>
      </c>
      <c r="AX349" s="4" t="s">
        <v>9044</v>
      </c>
      <c r="AY349" s="4">
        <v>2000</v>
      </c>
      <c r="AZ349" s="4">
        <v>0</v>
      </c>
      <c r="BA349" s="4">
        <v>4344</v>
      </c>
      <c r="BB349" s="7">
        <f>AZ349+BA349-AY349</f>
        <v>2344</v>
      </c>
      <c r="BC349" s="4" t="s">
        <v>9045</v>
      </c>
      <c r="BD349" s="4">
        <v>2000</v>
      </c>
      <c r="BE349" s="4" t="s">
        <v>4</v>
      </c>
      <c r="BF349" s="4" t="s">
        <v>5</v>
      </c>
      <c r="BG349" s="4" t="s">
        <v>6</v>
      </c>
      <c r="BH349" s="4" t="s">
        <v>23</v>
      </c>
      <c r="BI349" t="str">
        <f t="shared" si="29"/>
        <v>A</v>
      </c>
    </row>
    <row r="350" spans="1:61" ht="15.75" customHeight="1" x14ac:dyDescent="0.2">
      <c r="A350" s="4">
        <v>3027823</v>
      </c>
      <c r="B350" s="4">
        <v>6556768</v>
      </c>
      <c r="C350" s="4" t="s">
        <v>7155</v>
      </c>
      <c r="D350" s="4">
        <v>1000</v>
      </c>
      <c r="E350" s="4">
        <v>1000</v>
      </c>
      <c r="F350" s="4">
        <v>2341</v>
      </c>
      <c r="G350" s="7">
        <f>E350+F350-D350</f>
        <v>2341</v>
      </c>
      <c r="H350" s="4" t="s">
        <v>7156</v>
      </c>
      <c r="I350" s="4">
        <v>10000</v>
      </c>
      <c r="J350" s="4" t="s">
        <v>4</v>
      </c>
      <c r="K350" s="4" t="s">
        <v>13</v>
      </c>
      <c r="L350" s="4" t="s">
        <v>9</v>
      </c>
      <c r="M350" s="4" t="s">
        <v>20</v>
      </c>
      <c r="O350" s="4"/>
      <c r="P350" s="14">
        <v>255902</v>
      </c>
      <c r="Q350" s="12">
        <v>266</v>
      </c>
      <c r="S350" s="14">
        <v>277480</v>
      </c>
      <c r="T350" s="12">
        <v>2398.9500000000007</v>
      </c>
      <c r="U350">
        <f>SUM($T$2:T350)</f>
        <v>1869232.0599999998</v>
      </c>
      <c r="W350" s="16">
        <v>277480</v>
      </c>
      <c r="X350">
        <v>1869232.0599999998</v>
      </c>
      <c r="Y350">
        <v>349</v>
      </c>
      <c r="Z350" s="18">
        <f t="shared" si="25"/>
        <v>4.4892811245201889</v>
      </c>
      <c r="AA350" s="18">
        <f t="shared" si="26"/>
        <v>7.6468010517090276E-2</v>
      </c>
      <c r="AB350" t="str">
        <f t="shared" si="27"/>
        <v>A</v>
      </c>
      <c r="AI350" s="14">
        <v>255902</v>
      </c>
      <c r="AJ350" s="12">
        <v>266</v>
      </c>
      <c r="AK350" s="12">
        <v>266</v>
      </c>
      <c r="AL350" s="12">
        <v>2500</v>
      </c>
      <c r="AN350">
        <v>255902</v>
      </c>
      <c r="AO350">
        <v>266</v>
      </c>
      <c r="AP350">
        <v>266</v>
      </c>
      <c r="AQ350">
        <v>2500</v>
      </c>
      <c r="AR350">
        <f t="shared" si="28"/>
        <v>0</v>
      </c>
      <c r="AV350" s="4">
        <v>3027823</v>
      </c>
      <c r="AW350" s="4">
        <v>6556768</v>
      </c>
      <c r="AX350" s="4" t="s">
        <v>7155</v>
      </c>
      <c r="AY350" s="4">
        <v>1000</v>
      </c>
      <c r="AZ350" s="4">
        <v>1000</v>
      </c>
      <c r="BA350" s="4">
        <v>2341</v>
      </c>
      <c r="BB350" s="7">
        <f>AZ350+BA350-AY350</f>
        <v>2341</v>
      </c>
      <c r="BC350" s="4" t="s">
        <v>7156</v>
      </c>
      <c r="BD350" s="4">
        <v>10000</v>
      </c>
      <c r="BE350" s="4" t="s">
        <v>4</v>
      </c>
      <c r="BF350" s="4" t="s">
        <v>13</v>
      </c>
      <c r="BG350" s="4" t="s">
        <v>9</v>
      </c>
      <c r="BH350" s="4" t="s">
        <v>20</v>
      </c>
      <c r="BI350" t="str">
        <f t="shared" si="29"/>
        <v>A</v>
      </c>
    </row>
    <row r="351" spans="1:61" ht="15.75" customHeight="1" x14ac:dyDescent="0.2">
      <c r="A351" s="4">
        <v>3007943</v>
      </c>
      <c r="B351" s="4">
        <v>1623101</v>
      </c>
      <c r="C351" s="4" t="s">
        <v>5696</v>
      </c>
      <c r="D351" s="4">
        <v>5550</v>
      </c>
      <c r="E351" s="4">
        <v>5550</v>
      </c>
      <c r="F351" s="4">
        <v>2331</v>
      </c>
      <c r="G351" s="7">
        <f>E351+F351-D351</f>
        <v>2331</v>
      </c>
      <c r="H351" s="4" t="s">
        <v>5697</v>
      </c>
      <c r="I351" s="4">
        <v>9200</v>
      </c>
      <c r="J351" s="4" t="s">
        <v>4</v>
      </c>
      <c r="K351" s="4" t="s">
        <v>8</v>
      </c>
      <c r="L351" s="4" t="s">
        <v>6</v>
      </c>
      <c r="M351" s="4" t="s">
        <v>20</v>
      </c>
      <c r="O351" s="4"/>
      <c r="P351" s="14">
        <v>257891</v>
      </c>
      <c r="Q351" s="12">
        <v>1.2000000000000455</v>
      </c>
      <c r="S351" s="14">
        <v>218397</v>
      </c>
      <c r="T351" s="12">
        <v>2395.5</v>
      </c>
      <c r="U351">
        <f>SUM($T$2:T351)</f>
        <v>1871627.5599999998</v>
      </c>
      <c r="W351" s="16">
        <v>218397</v>
      </c>
      <c r="X351">
        <v>1871627.5599999998</v>
      </c>
      <c r="Y351">
        <v>350</v>
      </c>
      <c r="Z351" s="18">
        <f t="shared" si="25"/>
        <v>4.4950343282897558</v>
      </c>
      <c r="AA351" s="18">
        <f t="shared" si="26"/>
        <v>7.6687116564417179E-2</v>
      </c>
      <c r="AB351" t="str">
        <f t="shared" si="27"/>
        <v>A</v>
      </c>
      <c r="AI351" s="14">
        <v>257891</v>
      </c>
      <c r="AJ351" s="12">
        <v>1.2000000000000455</v>
      </c>
      <c r="AK351" s="12">
        <v>1.2</v>
      </c>
      <c r="AL351" s="12">
        <v>1000</v>
      </c>
      <c r="AN351">
        <v>257891</v>
      </c>
      <c r="AO351">
        <v>1.2000000000000455</v>
      </c>
      <c r="AP351">
        <v>1.2</v>
      </c>
      <c r="AQ351">
        <v>1000</v>
      </c>
      <c r="AR351">
        <f t="shared" si="28"/>
        <v>0</v>
      </c>
      <c r="AV351" s="4">
        <v>3007943</v>
      </c>
      <c r="AW351" s="4">
        <v>1623101</v>
      </c>
      <c r="AX351" s="4" t="s">
        <v>5696</v>
      </c>
      <c r="AY351" s="4">
        <v>5550</v>
      </c>
      <c r="AZ351" s="4">
        <v>5550</v>
      </c>
      <c r="BA351" s="4">
        <v>2331</v>
      </c>
      <c r="BB351" s="7">
        <f>AZ351+BA351-AY351</f>
        <v>2331</v>
      </c>
      <c r="BC351" s="4" t="s">
        <v>5697</v>
      </c>
      <c r="BD351" s="4">
        <v>9200</v>
      </c>
      <c r="BE351" s="4" t="s">
        <v>4</v>
      </c>
      <c r="BF351" s="4" t="s">
        <v>8</v>
      </c>
      <c r="BG351" s="4" t="s">
        <v>6</v>
      </c>
      <c r="BH351" s="4" t="s">
        <v>20</v>
      </c>
      <c r="BI351" t="str">
        <f t="shared" si="29"/>
        <v>A</v>
      </c>
    </row>
    <row r="352" spans="1:61" ht="15.75" customHeight="1" x14ac:dyDescent="0.2">
      <c r="A352" s="4">
        <v>2956059</v>
      </c>
      <c r="B352" s="4">
        <v>7440546</v>
      </c>
      <c r="C352" s="4" t="s">
        <v>1217</v>
      </c>
      <c r="D352" s="4">
        <v>1500</v>
      </c>
      <c r="E352" s="4">
        <v>1500</v>
      </c>
      <c r="F352" s="4">
        <v>2330.25</v>
      </c>
      <c r="G352" s="7">
        <f>E352+F352-D352</f>
        <v>2330.25</v>
      </c>
      <c r="H352" s="4" t="s">
        <v>1218</v>
      </c>
      <c r="I352" s="4">
        <v>9000</v>
      </c>
      <c r="J352" s="4" t="s">
        <v>32</v>
      </c>
      <c r="K352" s="4" t="s">
        <v>8</v>
      </c>
      <c r="M352" s="4" t="s">
        <v>111</v>
      </c>
      <c r="O352" s="4"/>
      <c r="P352" s="14">
        <v>258150</v>
      </c>
      <c r="Q352" s="12">
        <v>72.199999999999818</v>
      </c>
      <c r="S352" s="14">
        <v>8968681</v>
      </c>
      <c r="T352" s="12">
        <v>2394.8000000000002</v>
      </c>
      <c r="U352">
        <f>SUM($T$2:T352)</f>
        <v>1874022.3599999999</v>
      </c>
      <c r="W352" s="16">
        <v>8968681</v>
      </c>
      <c r="X352">
        <v>1874022.3599999999</v>
      </c>
      <c r="Y352">
        <v>351</v>
      </c>
      <c r="Z352" s="18">
        <f t="shared" si="25"/>
        <v>4.5007858508893639</v>
      </c>
      <c r="AA352" s="18">
        <f t="shared" si="26"/>
        <v>7.6906222611744082E-2</v>
      </c>
      <c r="AB352" t="str">
        <f t="shared" si="27"/>
        <v>A</v>
      </c>
      <c r="AI352" s="14">
        <v>258150</v>
      </c>
      <c r="AJ352" s="12">
        <v>72.199999999999818</v>
      </c>
      <c r="AK352" s="12">
        <v>72.2</v>
      </c>
      <c r="AL352" s="12">
        <v>2000</v>
      </c>
      <c r="AN352">
        <v>258150</v>
      </c>
      <c r="AO352">
        <v>72.199999999999818</v>
      </c>
      <c r="AP352">
        <v>72.2</v>
      </c>
      <c r="AQ352">
        <v>2000</v>
      </c>
      <c r="AR352">
        <f t="shared" si="28"/>
        <v>0</v>
      </c>
      <c r="AV352" s="4">
        <v>2956059</v>
      </c>
      <c r="AW352" s="4">
        <v>7440546</v>
      </c>
      <c r="AX352" s="4" t="s">
        <v>1217</v>
      </c>
      <c r="AY352" s="4">
        <v>1500</v>
      </c>
      <c r="AZ352" s="4">
        <v>1500</v>
      </c>
      <c r="BA352" s="4">
        <v>2330.25</v>
      </c>
      <c r="BB352" s="7">
        <f>AZ352+BA352-AY352</f>
        <v>2330.25</v>
      </c>
      <c r="BC352" s="4" t="s">
        <v>1218</v>
      </c>
      <c r="BD352" s="4">
        <v>9000</v>
      </c>
      <c r="BE352" s="4" t="s">
        <v>32</v>
      </c>
      <c r="BF352" s="4" t="s">
        <v>8</v>
      </c>
      <c r="BH352" s="4" t="s">
        <v>111</v>
      </c>
      <c r="BI352" t="str">
        <f t="shared" si="29"/>
        <v>A</v>
      </c>
    </row>
    <row r="353" spans="1:61" ht="15.75" customHeight="1" x14ac:dyDescent="0.2">
      <c r="A353" s="4">
        <v>3012255</v>
      </c>
      <c r="B353" s="4">
        <v>688056</v>
      </c>
      <c r="C353" s="4" t="s">
        <v>5997</v>
      </c>
      <c r="D353" s="4">
        <v>2600</v>
      </c>
      <c r="E353" s="4">
        <v>2600</v>
      </c>
      <c r="F353" s="4">
        <v>2324.4</v>
      </c>
      <c r="G353" s="7">
        <f>E353+F353-D353</f>
        <v>2324.3999999999996</v>
      </c>
      <c r="H353" s="4" t="s">
        <v>854</v>
      </c>
      <c r="I353" s="4">
        <v>6000</v>
      </c>
      <c r="J353" s="4" t="s">
        <v>4</v>
      </c>
      <c r="K353" s="4" t="s">
        <v>8</v>
      </c>
      <c r="L353" s="4" t="s">
        <v>6</v>
      </c>
      <c r="M353" s="4" t="s">
        <v>24</v>
      </c>
      <c r="O353" s="4"/>
      <c r="P353" s="14">
        <v>258284</v>
      </c>
      <c r="Q353" s="12">
        <v>-499.25</v>
      </c>
      <c r="S353" s="14">
        <v>7824195</v>
      </c>
      <c r="T353" s="12">
        <v>2394</v>
      </c>
      <c r="U353">
        <f>SUM($T$2:T353)</f>
        <v>1876416.3599999999</v>
      </c>
      <c r="W353" s="16">
        <v>7824195</v>
      </c>
      <c r="X353">
        <v>1876416.3599999999</v>
      </c>
      <c r="Y353">
        <v>352</v>
      </c>
      <c r="Z353" s="18">
        <f t="shared" si="25"/>
        <v>4.5065354521518746</v>
      </c>
      <c r="AA353" s="18">
        <f t="shared" si="26"/>
        <v>7.7125328659070985E-2</v>
      </c>
      <c r="AB353" t="str">
        <f t="shared" si="27"/>
        <v>A</v>
      </c>
      <c r="AI353" s="14">
        <v>258284</v>
      </c>
      <c r="AJ353" s="12">
        <v>-499.25</v>
      </c>
      <c r="AK353" s="12">
        <v>0.75</v>
      </c>
      <c r="AL353" s="12">
        <v>0</v>
      </c>
      <c r="AN353">
        <v>258284</v>
      </c>
      <c r="AO353">
        <v>-499.25</v>
      </c>
      <c r="AP353">
        <v>0.75</v>
      </c>
      <c r="AQ353">
        <v>0</v>
      </c>
      <c r="AR353">
        <f t="shared" si="28"/>
        <v>1</v>
      </c>
      <c r="AV353" s="4">
        <v>3012255</v>
      </c>
      <c r="AW353" s="4">
        <v>688056</v>
      </c>
      <c r="AX353" s="4" t="s">
        <v>5997</v>
      </c>
      <c r="AY353" s="4">
        <v>2600</v>
      </c>
      <c r="AZ353" s="4">
        <v>2600</v>
      </c>
      <c r="BA353" s="4">
        <v>2324.4</v>
      </c>
      <c r="BB353" s="7">
        <f>AZ353+BA353-AY353</f>
        <v>2324.3999999999996</v>
      </c>
      <c r="BC353" s="4" t="s">
        <v>854</v>
      </c>
      <c r="BD353" s="4">
        <v>6000</v>
      </c>
      <c r="BE353" s="4" t="s">
        <v>4</v>
      </c>
      <c r="BF353" s="4" t="s">
        <v>8</v>
      </c>
      <c r="BG353" s="4" t="s">
        <v>6</v>
      </c>
      <c r="BH353" s="4" t="s">
        <v>24</v>
      </c>
      <c r="BI353" t="str">
        <f t="shared" si="29"/>
        <v>A</v>
      </c>
    </row>
    <row r="354" spans="1:61" ht="15.75" customHeight="1" x14ac:dyDescent="0.2">
      <c r="A354" s="4">
        <v>3005738</v>
      </c>
      <c r="B354" s="4">
        <v>4779447</v>
      </c>
      <c r="C354" s="4" t="s">
        <v>5538</v>
      </c>
      <c r="D354" s="4">
        <v>2100</v>
      </c>
      <c r="E354" s="4">
        <v>2100</v>
      </c>
      <c r="F354" s="4">
        <v>2309.58</v>
      </c>
      <c r="G354" s="7">
        <f>E354+F354-D354</f>
        <v>2309.58</v>
      </c>
      <c r="H354" s="4" t="s">
        <v>4045</v>
      </c>
      <c r="I354" s="4">
        <v>31000</v>
      </c>
      <c r="J354" s="4" t="s">
        <v>32</v>
      </c>
      <c r="K354" s="4" t="s">
        <v>13</v>
      </c>
      <c r="M354" s="4" t="s">
        <v>19</v>
      </c>
      <c r="O354" s="4"/>
      <c r="P354" s="14">
        <v>258644</v>
      </c>
      <c r="Q354" s="12">
        <v>237.04999999999995</v>
      </c>
      <c r="S354" s="14">
        <v>13735</v>
      </c>
      <c r="T354" s="12">
        <v>2390</v>
      </c>
      <c r="U354">
        <f>SUM($T$2:T354)</f>
        <v>1878806.3599999999</v>
      </c>
      <c r="W354" s="16">
        <v>13735</v>
      </c>
      <c r="X354">
        <v>1878806.3599999999</v>
      </c>
      <c r="Y354">
        <v>353</v>
      </c>
      <c r="Z354" s="18">
        <f t="shared" si="25"/>
        <v>4.5122754467289008</v>
      </c>
      <c r="AA354" s="18">
        <f t="shared" si="26"/>
        <v>7.7344434706397902E-2</v>
      </c>
      <c r="AB354" t="str">
        <f t="shared" si="27"/>
        <v>A</v>
      </c>
      <c r="AI354" s="14">
        <v>258644</v>
      </c>
      <c r="AJ354" s="12">
        <v>237.04999999999995</v>
      </c>
      <c r="AK354" s="12">
        <v>237.05</v>
      </c>
      <c r="AL354" s="12">
        <v>12100</v>
      </c>
      <c r="AN354">
        <v>258644</v>
      </c>
      <c r="AO354">
        <v>237.04999999999995</v>
      </c>
      <c r="AP354">
        <v>237.05</v>
      </c>
      <c r="AQ354">
        <v>12100</v>
      </c>
      <c r="AR354">
        <f t="shared" si="28"/>
        <v>0</v>
      </c>
      <c r="AV354" s="4">
        <v>3005738</v>
      </c>
      <c r="AW354" s="4">
        <v>4779447</v>
      </c>
      <c r="AX354" s="4" t="s">
        <v>5538</v>
      </c>
      <c r="AY354" s="4">
        <v>2100</v>
      </c>
      <c r="AZ354" s="4">
        <v>2100</v>
      </c>
      <c r="BA354" s="4">
        <v>2309.58</v>
      </c>
      <c r="BB354" s="7">
        <f>AZ354+BA354-AY354</f>
        <v>2309.58</v>
      </c>
      <c r="BC354" s="4" t="s">
        <v>4045</v>
      </c>
      <c r="BD354" s="4">
        <v>31000</v>
      </c>
      <c r="BE354" s="4" t="s">
        <v>32</v>
      </c>
      <c r="BF354" s="4" t="s">
        <v>13</v>
      </c>
      <c r="BH354" s="4" t="s">
        <v>19</v>
      </c>
      <c r="BI354" t="str">
        <f t="shared" si="29"/>
        <v>A</v>
      </c>
    </row>
    <row r="355" spans="1:61" ht="15.75" customHeight="1" x14ac:dyDescent="0.2">
      <c r="A355" s="4">
        <v>2978011</v>
      </c>
      <c r="B355" s="4">
        <v>519164</v>
      </c>
      <c r="C355" s="4" t="s">
        <v>3146</v>
      </c>
      <c r="D355" s="4">
        <v>5000</v>
      </c>
      <c r="E355" s="4">
        <v>5000</v>
      </c>
      <c r="F355" s="4">
        <v>2308.5</v>
      </c>
      <c r="G355" s="7">
        <f>E355+F355-D355</f>
        <v>2308.5</v>
      </c>
      <c r="H355" s="4" t="s">
        <v>3147</v>
      </c>
      <c r="I355" s="4">
        <v>17000</v>
      </c>
      <c r="J355" s="4" t="s">
        <v>4</v>
      </c>
      <c r="K355" s="4" t="s">
        <v>8</v>
      </c>
      <c r="L355" s="4" t="s">
        <v>6</v>
      </c>
      <c r="M355" s="4" t="s">
        <v>19</v>
      </c>
      <c r="O355" s="4"/>
      <c r="P355" s="14">
        <v>258673</v>
      </c>
      <c r="Q355" s="12">
        <v>-2000</v>
      </c>
      <c r="S355" s="14">
        <v>688056</v>
      </c>
      <c r="T355" s="12">
        <v>2385.1999999999998</v>
      </c>
      <c r="U355">
        <f>SUM($T$2:T355)</f>
        <v>1881191.5599999998</v>
      </c>
      <c r="W355" s="16">
        <v>688056</v>
      </c>
      <c r="X355">
        <v>1881191.5599999998</v>
      </c>
      <c r="Y355">
        <v>354</v>
      </c>
      <c r="Z355" s="18">
        <f t="shared" si="25"/>
        <v>4.5180039132833452</v>
      </c>
      <c r="AA355" s="18">
        <f t="shared" si="26"/>
        <v>7.7563540753724805E-2</v>
      </c>
      <c r="AB355" t="str">
        <f t="shared" si="27"/>
        <v>A</v>
      </c>
      <c r="AI355" s="14">
        <v>258673</v>
      </c>
      <c r="AJ355" s="12">
        <v>-2000</v>
      </c>
      <c r="AK355" s="12">
        <v>0</v>
      </c>
      <c r="AL355" s="12">
        <v>0</v>
      </c>
      <c r="AN355">
        <v>258673</v>
      </c>
      <c r="AO355">
        <v>-2000</v>
      </c>
      <c r="AP355">
        <v>0</v>
      </c>
      <c r="AQ355">
        <v>0</v>
      </c>
      <c r="AR355">
        <f t="shared" si="28"/>
        <v>0</v>
      </c>
      <c r="AV355" s="4">
        <v>2978011</v>
      </c>
      <c r="AW355" s="4">
        <v>519164</v>
      </c>
      <c r="AX355" s="4" t="s">
        <v>3146</v>
      </c>
      <c r="AY355" s="4">
        <v>5000</v>
      </c>
      <c r="AZ355" s="4">
        <v>5000</v>
      </c>
      <c r="BA355" s="4">
        <v>2308.5</v>
      </c>
      <c r="BB355" s="7">
        <f>AZ355+BA355-AY355</f>
        <v>2308.5</v>
      </c>
      <c r="BC355" s="4" t="s">
        <v>3147</v>
      </c>
      <c r="BD355" s="4">
        <v>17000</v>
      </c>
      <c r="BE355" s="4" t="s">
        <v>4</v>
      </c>
      <c r="BF355" s="4" t="s">
        <v>8</v>
      </c>
      <c r="BG355" s="4" t="s">
        <v>6</v>
      </c>
      <c r="BH355" s="4" t="s">
        <v>19</v>
      </c>
      <c r="BI355" t="str">
        <f t="shared" si="29"/>
        <v>A</v>
      </c>
    </row>
    <row r="356" spans="1:61" ht="15.75" customHeight="1" x14ac:dyDescent="0.2">
      <c r="A356" s="4">
        <v>2964186</v>
      </c>
      <c r="B356" s="4">
        <v>7562465</v>
      </c>
      <c r="C356" s="4" t="s">
        <v>1952</v>
      </c>
      <c r="D356" s="4">
        <v>7000</v>
      </c>
      <c r="E356" s="4">
        <v>0</v>
      </c>
      <c r="F356" s="4">
        <v>9296</v>
      </c>
      <c r="G356" s="7">
        <f>E356+F356-D356</f>
        <v>2296</v>
      </c>
      <c r="H356" s="4" t="s">
        <v>1953</v>
      </c>
      <c r="I356" s="4">
        <v>20000</v>
      </c>
      <c r="J356" s="4" t="s">
        <v>4</v>
      </c>
      <c r="K356" s="4" t="s">
        <v>13</v>
      </c>
      <c r="L356" s="4" t="s">
        <v>6</v>
      </c>
      <c r="M356" s="4" t="s">
        <v>29</v>
      </c>
      <c r="O356" s="4"/>
      <c r="P356" s="14">
        <v>258903</v>
      </c>
      <c r="Q356" s="12">
        <v>-500</v>
      </c>
      <c r="S356" s="14">
        <v>8111811</v>
      </c>
      <c r="T356" s="12">
        <v>2385</v>
      </c>
      <c r="U356">
        <f>SUM($T$2:T356)</f>
        <v>1883576.5599999998</v>
      </c>
      <c r="W356" s="16">
        <v>8111811</v>
      </c>
      <c r="X356">
        <v>1883576.5599999998</v>
      </c>
      <c r="Y356">
        <v>355</v>
      </c>
      <c r="Z356" s="18">
        <f t="shared" si="25"/>
        <v>4.523731899503515</v>
      </c>
      <c r="AA356" s="18">
        <f t="shared" si="26"/>
        <v>7.7782646801051708E-2</v>
      </c>
      <c r="AB356" t="str">
        <f t="shared" si="27"/>
        <v>A</v>
      </c>
      <c r="AI356" s="14">
        <v>258903</v>
      </c>
      <c r="AJ356" s="12">
        <v>-500</v>
      </c>
      <c r="AK356" s="12">
        <v>0</v>
      </c>
      <c r="AL356" s="12">
        <v>0</v>
      </c>
      <c r="AN356">
        <v>258903</v>
      </c>
      <c r="AO356">
        <v>-500</v>
      </c>
      <c r="AP356">
        <v>0</v>
      </c>
      <c r="AQ356">
        <v>0</v>
      </c>
      <c r="AR356">
        <f t="shared" si="28"/>
        <v>0</v>
      </c>
      <c r="AV356" s="4">
        <v>2964186</v>
      </c>
      <c r="AW356" s="4">
        <v>7562465</v>
      </c>
      <c r="AX356" s="4" t="s">
        <v>1952</v>
      </c>
      <c r="AY356" s="4">
        <v>7000</v>
      </c>
      <c r="AZ356" s="4">
        <v>0</v>
      </c>
      <c r="BA356" s="4">
        <v>9296</v>
      </c>
      <c r="BB356" s="7">
        <f>AZ356+BA356-AY356</f>
        <v>2296</v>
      </c>
      <c r="BC356" s="4" t="s">
        <v>1953</v>
      </c>
      <c r="BD356" s="4">
        <v>20000</v>
      </c>
      <c r="BE356" s="4" t="s">
        <v>4</v>
      </c>
      <c r="BF356" s="4" t="s">
        <v>13</v>
      </c>
      <c r="BG356" s="4" t="s">
        <v>6</v>
      </c>
      <c r="BH356" s="4" t="s">
        <v>29</v>
      </c>
      <c r="BI356" t="str">
        <f t="shared" si="29"/>
        <v>A</v>
      </c>
    </row>
    <row r="357" spans="1:61" ht="15.75" customHeight="1" x14ac:dyDescent="0.2">
      <c r="A357" s="4">
        <v>3036475</v>
      </c>
      <c r="B357" s="4">
        <v>4869656</v>
      </c>
      <c r="C357" s="4" t="s">
        <v>7840</v>
      </c>
      <c r="D357" s="4">
        <v>2000</v>
      </c>
      <c r="E357" s="4">
        <v>2000</v>
      </c>
      <c r="F357" s="4">
        <v>2296</v>
      </c>
      <c r="G357" s="7">
        <f>E357+F357-D357</f>
        <v>2296</v>
      </c>
      <c r="H357" s="4" t="s">
        <v>5131</v>
      </c>
      <c r="I357" s="4">
        <v>14100</v>
      </c>
      <c r="J357" s="4" t="s">
        <v>4</v>
      </c>
      <c r="K357" s="4" t="s">
        <v>13</v>
      </c>
      <c r="L357" s="4" t="s">
        <v>6</v>
      </c>
      <c r="M357" s="4" t="s">
        <v>76</v>
      </c>
      <c r="O357" s="4"/>
      <c r="P357" s="14">
        <v>260918</v>
      </c>
      <c r="Q357" s="12">
        <v>1500</v>
      </c>
      <c r="S357" s="14">
        <v>1744949</v>
      </c>
      <c r="T357" s="12">
        <v>2380</v>
      </c>
      <c r="U357">
        <f>SUM($T$2:T357)</f>
        <v>1885956.5599999998</v>
      </c>
      <c r="W357" s="16">
        <v>1744949</v>
      </c>
      <c r="X357">
        <v>1885956.5599999998</v>
      </c>
      <c r="Y357">
        <v>356</v>
      </c>
      <c r="Z357" s="18">
        <f t="shared" si="25"/>
        <v>4.5294478773668301</v>
      </c>
      <c r="AA357" s="18">
        <f t="shared" si="26"/>
        <v>7.8001752848378611E-2</v>
      </c>
      <c r="AB357" t="str">
        <f t="shared" si="27"/>
        <v>A</v>
      </c>
      <c r="AI357" s="14">
        <v>260918</v>
      </c>
      <c r="AJ357" s="12">
        <v>1500</v>
      </c>
      <c r="AK357" s="12">
        <v>1500</v>
      </c>
      <c r="AL357" s="12">
        <v>10000</v>
      </c>
      <c r="AN357">
        <v>260918</v>
      </c>
      <c r="AO357">
        <v>1500</v>
      </c>
      <c r="AP357">
        <v>1500</v>
      </c>
      <c r="AQ357">
        <v>10000</v>
      </c>
      <c r="AR357">
        <f t="shared" si="28"/>
        <v>0</v>
      </c>
      <c r="AV357" s="4">
        <v>3036475</v>
      </c>
      <c r="AW357" s="4">
        <v>4869656</v>
      </c>
      <c r="AX357" s="4" t="s">
        <v>7840</v>
      </c>
      <c r="AY357" s="4">
        <v>2000</v>
      </c>
      <c r="AZ357" s="4">
        <v>2000</v>
      </c>
      <c r="BA357" s="4">
        <v>2296</v>
      </c>
      <c r="BB357" s="7">
        <f>AZ357+BA357-AY357</f>
        <v>2296</v>
      </c>
      <c r="BC357" s="4" t="s">
        <v>5131</v>
      </c>
      <c r="BD357" s="4">
        <v>14100</v>
      </c>
      <c r="BE357" s="4" t="s">
        <v>4</v>
      </c>
      <c r="BF357" s="4" t="s">
        <v>13</v>
      </c>
      <c r="BG357" s="4" t="s">
        <v>6</v>
      </c>
      <c r="BH357" s="4" t="s">
        <v>76</v>
      </c>
      <c r="BI357" t="str">
        <f t="shared" si="29"/>
        <v>A</v>
      </c>
    </row>
    <row r="358" spans="1:61" ht="15.75" customHeight="1" x14ac:dyDescent="0.2">
      <c r="A358" s="4">
        <v>2953952</v>
      </c>
      <c r="B358" s="4">
        <v>670059</v>
      </c>
      <c r="C358" s="4" t="s">
        <v>991</v>
      </c>
      <c r="D358" s="4">
        <v>4000</v>
      </c>
      <c r="E358" s="4">
        <v>4000</v>
      </c>
      <c r="F358" s="4">
        <v>2280</v>
      </c>
      <c r="G358" s="7">
        <f>E358+F358-D358</f>
        <v>2280</v>
      </c>
      <c r="H358" s="4" t="s">
        <v>992</v>
      </c>
      <c r="I358" s="4">
        <v>10100</v>
      </c>
      <c r="J358" s="4" t="s">
        <v>4</v>
      </c>
      <c r="K358" s="4" t="s">
        <v>8</v>
      </c>
      <c r="L358" s="4" t="s">
        <v>6</v>
      </c>
      <c r="M358" s="4" t="s">
        <v>64</v>
      </c>
      <c r="O358" s="4"/>
      <c r="P358" s="14">
        <v>261381</v>
      </c>
      <c r="Q358" s="12">
        <v>2.5199999999999818</v>
      </c>
      <c r="S358" s="14">
        <v>4291708</v>
      </c>
      <c r="T358" s="12">
        <v>2379.62</v>
      </c>
      <c r="U358">
        <f>SUM($T$2:T358)</f>
        <v>1888336.18</v>
      </c>
      <c r="W358" s="16">
        <v>4291708</v>
      </c>
      <c r="X358">
        <v>1888336.18</v>
      </c>
      <c r="Y358">
        <v>357</v>
      </c>
      <c r="Z358" s="18">
        <f t="shared" si="25"/>
        <v>4.5351629425950239</v>
      </c>
      <c r="AA358" s="18">
        <f t="shared" si="26"/>
        <v>7.8220858895705528E-2</v>
      </c>
      <c r="AB358" t="str">
        <f t="shared" si="27"/>
        <v>A</v>
      </c>
      <c r="AI358" s="14">
        <v>261381</v>
      </c>
      <c r="AJ358" s="12">
        <v>2.5199999999999818</v>
      </c>
      <c r="AK358" s="12">
        <v>2.52</v>
      </c>
      <c r="AL358" s="12">
        <v>2100</v>
      </c>
      <c r="AN358">
        <v>261381</v>
      </c>
      <c r="AO358">
        <v>2.5199999999999818</v>
      </c>
      <c r="AP358">
        <v>2.52</v>
      </c>
      <c r="AQ358">
        <v>2100</v>
      </c>
      <c r="AR358">
        <f t="shared" si="28"/>
        <v>0</v>
      </c>
      <c r="AV358" s="4">
        <v>2953952</v>
      </c>
      <c r="AW358" s="4">
        <v>670059</v>
      </c>
      <c r="AX358" s="4" t="s">
        <v>991</v>
      </c>
      <c r="AY358" s="4">
        <v>4000</v>
      </c>
      <c r="AZ358" s="4">
        <v>4000</v>
      </c>
      <c r="BA358" s="4">
        <v>2280</v>
      </c>
      <c r="BB358" s="7">
        <f>AZ358+BA358-AY358</f>
        <v>2280</v>
      </c>
      <c r="BC358" s="4" t="s">
        <v>992</v>
      </c>
      <c r="BD358" s="4">
        <v>10100</v>
      </c>
      <c r="BE358" s="4" t="s">
        <v>4</v>
      </c>
      <c r="BF358" s="4" t="s">
        <v>8</v>
      </c>
      <c r="BG358" s="4" t="s">
        <v>6</v>
      </c>
      <c r="BH358" s="4" t="s">
        <v>64</v>
      </c>
      <c r="BI358" t="str">
        <f t="shared" si="29"/>
        <v>A</v>
      </c>
    </row>
    <row r="359" spans="1:61" ht="15.75" customHeight="1" x14ac:dyDescent="0.2">
      <c r="A359" s="4">
        <v>2939693</v>
      </c>
      <c r="B359" s="4">
        <v>6847597</v>
      </c>
      <c r="C359" s="4" t="s">
        <v>1065</v>
      </c>
      <c r="D359" s="4">
        <v>4000</v>
      </c>
      <c r="E359" s="4">
        <v>4000</v>
      </c>
      <c r="F359" s="4">
        <v>2280</v>
      </c>
      <c r="G359" s="7">
        <f>E359+F359-D359</f>
        <v>2280</v>
      </c>
      <c r="H359" s="4" t="s">
        <v>1066</v>
      </c>
      <c r="I359" s="4">
        <v>50000</v>
      </c>
      <c r="J359" s="4" t="s">
        <v>32</v>
      </c>
      <c r="K359" s="4" t="s">
        <v>5</v>
      </c>
      <c r="M359" s="4" t="s">
        <v>25</v>
      </c>
      <c r="O359" s="4"/>
      <c r="P359" s="14">
        <v>262205</v>
      </c>
      <c r="Q359" s="12">
        <v>75</v>
      </c>
      <c r="S359" s="14">
        <v>433916</v>
      </c>
      <c r="T359" s="12">
        <v>2376.62</v>
      </c>
      <c r="U359">
        <f>SUM($T$2:T359)</f>
        <v>1890712.8</v>
      </c>
      <c r="W359" s="16">
        <v>433916</v>
      </c>
      <c r="X359">
        <v>1890712.8</v>
      </c>
      <c r="Y359">
        <v>358</v>
      </c>
      <c r="Z359" s="18">
        <f t="shared" si="25"/>
        <v>4.5408708028091045</v>
      </c>
      <c r="AA359" s="18">
        <f t="shared" si="26"/>
        <v>7.8439964943032431E-2</v>
      </c>
      <c r="AB359" t="str">
        <f t="shared" si="27"/>
        <v>A</v>
      </c>
      <c r="AI359" s="14">
        <v>262205</v>
      </c>
      <c r="AJ359" s="12">
        <v>75</v>
      </c>
      <c r="AK359" s="12">
        <v>75</v>
      </c>
      <c r="AL359" s="12">
        <v>2500</v>
      </c>
      <c r="AN359">
        <v>262205</v>
      </c>
      <c r="AO359">
        <v>75</v>
      </c>
      <c r="AP359">
        <v>75</v>
      </c>
      <c r="AQ359">
        <v>2500</v>
      </c>
      <c r="AR359">
        <f t="shared" si="28"/>
        <v>0</v>
      </c>
      <c r="AV359" s="4">
        <v>2939693</v>
      </c>
      <c r="AW359" s="4">
        <v>6847597</v>
      </c>
      <c r="AX359" s="4" t="s">
        <v>1065</v>
      </c>
      <c r="AY359" s="4">
        <v>4000</v>
      </c>
      <c r="AZ359" s="4">
        <v>4000</v>
      </c>
      <c r="BA359" s="4">
        <v>2280</v>
      </c>
      <c r="BB359" s="7">
        <f>AZ359+BA359-AY359</f>
        <v>2280</v>
      </c>
      <c r="BC359" s="4" t="s">
        <v>1066</v>
      </c>
      <c r="BD359" s="4">
        <v>50000</v>
      </c>
      <c r="BE359" s="4" t="s">
        <v>32</v>
      </c>
      <c r="BF359" s="4" t="s">
        <v>5</v>
      </c>
      <c r="BH359" s="4" t="s">
        <v>25</v>
      </c>
      <c r="BI359" t="str">
        <f t="shared" si="29"/>
        <v>A</v>
      </c>
    </row>
    <row r="360" spans="1:61" ht="15.75" customHeight="1" x14ac:dyDescent="0.2">
      <c r="A360" s="4">
        <v>2959300</v>
      </c>
      <c r="B360" s="4">
        <v>7706959</v>
      </c>
      <c r="C360" s="4" t="s">
        <v>1465</v>
      </c>
      <c r="D360" s="4">
        <v>5000</v>
      </c>
      <c r="E360" s="4">
        <v>5000</v>
      </c>
      <c r="F360" s="4">
        <v>2280</v>
      </c>
      <c r="G360" s="7">
        <f>E360+F360-D360</f>
        <v>2280</v>
      </c>
      <c r="H360" s="4" t="s">
        <v>1466</v>
      </c>
      <c r="I360" s="4">
        <v>25000</v>
      </c>
      <c r="J360" s="4" t="s">
        <v>4</v>
      </c>
      <c r="K360" s="4" t="s">
        <v>8</v>
      </c>
      <c r="L360" s="4" t="s">
        <v>6</v>
      </c>
      <c r="M360" s="4" t="s">
        <v>25</v>
      </c>
      <c r="O360" s="4"/>
      <c r="P360" s="14">
        <v>262234</v>
      </c>
      <c r="Q360" s="12">
        <v>190.00000000000023</v>
      </c>
      <c r="S360" s="14">
        <v>217798</v>
      </c>
      <c r="T360" s="12">
        <v>2371.5</v>
      </c>
      <c r="U360">
        <f>SUM($T$2:T360)</f>
        <v>1893084.3</v>
      </c>
      <c r="W360" s="16">
        <v>217798</v>
      </c>
      <c r="X360">
        <v>1893084.3</v>
      </c>
      <c r="Y360">
        <v>359</v>
      </c>
      <c r="Z360" s="18">
        <f t="shared" si="25"/>
        <v>4.5465663664657638</v>
      </c>
      <c r="AA360" s="18">
        <f t="shared" si="26"/>
        <v>7.8659070990359334E-2</v>
      </c>
      <c r="AB360" t="str">
        <f t="shared" si="27"/>
        <v>A</v>
      </c>
      <c r="AI360" s="14">
        <v>262234</v>
      </c>
      <c r="AJ360" s="12">
        <v>190.00000000000023</v>
      </c>
      <c r="AK360" s="12">
        <v>190</v>
      </c>
      <c r="AL360" s="12">
        <v>3500</v>
      </c>
      <c r="AN360">
        <v>262234</v>
      </c>
      <c r="AO360">
        <v>190.00000000000023</v>
      </c>
      <c r="AP360">
        <v>190</v>
      </c>
      <c r="AQ360">
        <v>3500</v>
      </c>
      <c r="AR360">
        <f t="shared" si="28"/>
        <v>0</v>
      </c>
      <c r="AV360" s="4">
        <v>2959300</v>
      </c>
      <c r="AW360" s="4">
        <v>7706959</v>
      </c>
      <c r="AX360" s="4" t="s">
        <v>1465</v>
      </c>
      <c r="AY360" s="4">
        <v>5000</v>
      </c>
      <c r="AZ360" s="4">
        <v>5000</v>
      </c>
      <c r="BA360" s="4">
        <v>2280</v>
      </c>
      <c r="BB360" s="7">
        <f>AZ360+BA360-AY360</f>
        <v>2280</v>
      </c>
      <c r="BC360" s="4" t="s">
        <v>1466</v>
      </c>
      <c r="BD360" s="4">
        <v>25000</v>
      </c>
      <c r="BE360" s="4" t="s">
        <v>4</v>
      </c>
      <c r="BF360" s="4" t="s">
        <v>8</v>
      </c>
      <c r="BG360" s="4" t="s">
        <v>6</v>
      </c>
      <c r="BH360" s="4" t="s">
        <v>25</v>
      </c>
      <c r="BI360" t="str">
        <f t="shared" si="29"/>
        <v>A</v>
      </c>
    </row>
    <row r="361" spans="1:61" ht="15.75" customHeight="1" x14ac:dyDescent="0.2">
      <c r="A361" s="4">
        <v>2977745</v>
      </c>
      <c r="B361" s="4">
        <v>8258300</v>
      </c>
      <c r="C361" s="4" t="s">
        <v>3117</v>
      </c>
      <c r="D361" s="4">
        <v>3000</v>
      </c>
      <c r="E361" s="4">
        <v>3000</v>
      </c>
      <c r="F361" s="4">
        <v>2280</v>
      </c>
      <c r="G361" s="7">
        <f>E361+F361-D361</f>
        <v>2280</v>
      </c>
      <c r="H361" s="4" t="s">
        <v>3118</v>
      </c>
      <c r="I361" s="4">
        <v>30000</v>
      </c>
      <c r="J361" s="4" t="s">
        <v>4</v>
      </c>
      <c r="K361" s="4" t="s">
        <v>13</v>
      </c>
      <c r="L361" s="4" t="s">
        <v>201</v>
      </c>
      <c r="M361" s="4" t="s">
        <v>65</v>
      </c>
      <c r="O361" s="4"/>
      <c r="P361" s="14">
        <v>262930</v>
      </c>
      <c r="Q361" s="12">
        <v>494</v>
      </c>
      <c r="S361" s="14">
        <v>587934</v>
      </c>
      <c r="T361" s="12">
        <v>2359.5</v>
      </c>
      <c r="U361">
        <f>SUM($T$2:T361)</f>
        <v>1895443.8</v>
      </c>
      <c r="W361" s="16">
        <v>587934</v>
      </c>
      <c r="X361">
        <v>1895443.8</v>
      </c>
      <c r="Y361">
        <v>360</v>
      </c>
      <c r="Z361" s="18">
        <f t="shared" si="25"/>
        <v>4.5522331100659708</v>
      </c>
      <c r="AA361" s="18">
        <f t="shared" si="26"/>
        <v>7.8878177037686237E-2</v>
      </c>
      <c r="AB361" t="str">
        <f t="shared" si="27"/>
        <v>A</v>
      </c>
      <c r="AI361" s="14">
        <v>262930</v>
      </c>
      <c r="AJ361" s="12">
        <v>494</v>
      </c>
      <c r="AK361" s="12">
        <v>494</v>
      </c>
      <c r="AL361" s="12">
        <v>1000</v>
      </c>
      <c r="AN361">
        <v>262930</v>
      </c>
      <c r="AO361">
        <v>494</v>
      </c>
      <c r="AP361">
        <v>494</v>
      </c>
      <c r="AQ361">
        <v>1000</v>
      </c>
      <c r="AR361">
        <f t="shared" si="28"/>
        <v>0</v>
      </c>
      <c r="AV361" s="4">
        <v>2977745</v>
      </c>
      <c r="AW361" s="4">
        <v>8258300</v>
      </c>
      <c r="AX361" s="4" t="s">
        <v>3117</v>
      </c>
      <c r="AY361" s="4">
        <v>3000</v>
      </c>
      <c r="AZ361" s="4">
        <v>3000</v>
      </c>
      <c r="BA361" s="4">
        <v>2280</v>
      </c>
      <c r="BB361" s="7">
        <f>AZ361+BA361-AY361</f>
        <v>2280</v>
      </c>
      <c r="BC361" s="4" t="s">
        <v>3118</v>
      </c>
      <c r="BD361" s="4">
        <v>30000</v>
      </c>
      <c r="BE361" s="4" t="s">
        <v>4</v>
      </c>
      <c r="BF361" s="4" t="s">
        <v>13</v>
      </c>
      <c r="BG361" s="4" t="s">
        <v>201</v>
      </c>
      <c r="BH361" s="4" t="s">
        <v>65</v>
      </c>
      <c r="BI361" t="str">
        <f t="shared" si="29"/>
        <v>A</v>
      </c>
    </row>
    <row r="362" spans="1:61" ht="15.75" customHeight="1" x14ac:dyDescent="0.2">
      <c r="A362" s="4">
        <v>3011135</v>
      </c>
      <c r="B362" s="4">
        <v>7598718</v>
      </c>
      <c r="C362" s="4" t="s">
        <v>5919</v>
      </c>
      <c r="D362" s="4">
        <v>4000</v>
      </c>
      <c r="E362" s="4">
        <v>4000</v>
      </c>
      <c r="F362" s="4">
        <v>2280</v>
      </c>
      <c r="G362" s="7">
        <f>E362+F362-D362</f>
        <v>2280</v>
      </c>
      <c r="H362" s="4" t="s">
        <v>5920</v>
      </c>
      <c r="I362" s="4">
        <v>30000</v>
      </c>
      <c r="J362" s="4" t="s">
        <v>4</v>
      </c>
      <c r="K362" s="4" t="s">
        <v>8</v>
      </c>
      <c r="L362" s="4" t="s">
        <v>6</v>
      </c>
      <c r="M362" s="4" t="s">
        <v>26</v>
      </c>
      <c r="O362" s="4"/>
      <c r="P362" s="14">
        <v>263680</v>
      </c>
      <c r="Q362" s="12">
        <v>1756</v>
      </c>
      <c r="S362" s="14">
        <v>128287</v>
      </c>
      <c r="T362" s="12">
        <v>2357.39</v>
      </c>
      <c r="U362">
        <f>SUM($T$2:T362)</f>
        <v>1897801.19</v>
      </c>
      <c r="W362" s="16">
        <v>128287</v>
      </c>
      <c r="X362">
        <v>1897801.19</v>
      </c>
      <c r="Y362">
        <v>361</v>
      </c>
      <c r="Z362" s="18">
        <f t="shared" si="25"/>
        <v>4.5578947861395838</v>
      </c>
      <c r="AA362" s="18">
        <f t="shared" si="26"/>
        <v>7.909728308501314E-2</v>
      </c>
      <c r="AB362" t="str">
        <f t="shared" si="27"/>
        <v>A</v>
      </c>
      <c r="AI362" s="14">
        <v>263680</v>
      </c>
      <c r="AJ362" s="12">
        <v>1756</v>
      </c>
      <c r="AK362" s="12">
        <v>1756</v>
      </c>
      <c r="AL362" s="12">
        <v>22000</v>
      </c>
      <c r="AN362">
        <v>263680</v>
      </c>
      <c r="AO362">
        <v>1756</v>
      </c>
      <c r="AP362">
        <v>1756</v>
      </c>
      <c r="AQ362">
        <v>22000</v>
      </c>
      <c r="AR362">
        <f t="shared" si="28"/>
        <v>0</v>
      </c>
      <c r="AV362" s="4">
        <v>3011135</v>
      </c>
      <c r="AW362" s="4">
        <v>7598718</v>
      </c>
      <c r="AX362" s="4" t="s">
        <v>5919</v>
      </c>
      <c r="AY362" s="4">
        <v>4000</v>
      </c>
      <c r="AZ362" s="4">
        <v>4000</v>
      </c>
      <c r="BA362" s="4">
        <v>2280</v>
      </c>
      <c r="BB362" s="7">
        <f>AZ362+BA362-AY362</f>
        <v>2280</v>
      </c>
      <c r="BC362" s="4" t="s">
        <v>5920</v>
      </c>
      <c r="BD362" s="4">
        <v>30000</v>
      </c>
      <c r="BE362" s="4" t="s">
        <v>4</v>
      </c>
      <c r="BF362" s="4" t="s">
        <v>8</v>
      </c>
      <c r="BG362" s="4" t="s">
        <v>6</v>
      </c>
      <c r="BH362" s="4" t="s">
        <v>26</v>
      </c>
      <c r="BI362" t="str">
        <f t="shared" si="29"/>
        <v>A</v>
      </c>
    </row>
    <row r="363" spans="1:61" ht="15.75" customHeight="1" x14ac:dyDescent="0.2">
      <c r="A363" s="4">
        <v>3012507</v>
      </c>
      <c r="B363" s="4">
        <v>8996422</v>
      </c>
      <c r="C363" s="4" t="s">
        <v>6024</v>
      </c>
      <c r="D363" s="4">
        <v>10000</v>
      </c>
      <c r="E363" s="4">
        <v>10000</v>
      </c>
      <c r="F363" s="4">
        <v>2280</v>
      </c>
      <c r="G363" s="7">
        <f>E363+F363-D363</f>
        <v>2280</v>
      </c>
      <c r="H363" s="4" t="s">
        <v>4226</v>
      </c>
      <c r="I363" s="4">
        <v>18000</v>
      </c>
      <c r="J363" s="4" t="s">
        <v>4</v>
      </c>
      <c r="K363" s="4" t="s">
        <v>13</v>
      </c>
      <c r="L363" s="4" t="s">
        <v>6</v>
      </c>
      <c r="M363" s="4" t="s">
        <v>12</v>
      </c>
      <c r="O363" s="4"/>
      <c r="P363" s="14">
        <v>263836</v>
      </c>
      <c r="Q363" s="12">
        <v>1525.4999999999998</v>
      </c>
      <c r="S363" s="14">
        <v>538649</v>
      </c>
      <c r="T363" s="12">
        <v>2352.6000000000004</v>
      </c>
      <c r="U363">
        <f>SUM($T$2:T363)</f>
        <v>1900153.79</v>
      </c>
      <c r="W363" s="16">
        <v>538649</v>
      </c>
      <c r="X363">
        <v>1900153.79</v>
      </c>
      <c r="Y363">
        <v>362</v>
      </c>
      <c r="Z363" s="18">
        <f t="shared" si="25"/>
        <v>4.5635449582073289</v>
      </c>
      <c r="AA363" s="18">
        <f t="shared" si="26"/>
        <v>7.9316389132340057E-2</v>
      </c>
      <c r="AB363" t="str">
        <f t="shared" si="27"/>
        <v>A</v>
      </c>
      <c r="AI363" s="14">
        <v>263836</v>
      </c>
      <c r="AJ363" s="12">
        <v>1525.4999999999998</v>
      </c>
      <c r="AK363" s="12">
        <v>1525.5</v>
      </c>
      <c r="AL363" s="12">
        <v>3000</v>
      </c>
      <c r="AN363">
        <v>263836</v>
      </c>
      <c r="AO363">
        <v>1525.4999999999998</v>
      </c>
      <c r="AP363">
        <v>1525.5</v>
      </c>
      <c r="AQ363">
        <v>3000</v>
      </c>
      <c r="AR363">
        <f t="shared" si="28"/>
        <v>0</v>
      </c>
      <c r="AV363" s="4">
        <v>3012507</v>
      </c>
      <c r="AW363" s="4">
        <v>8996422</v>
      </c>
      <c r="AX363" s="4" t="s">
        <v>6024</v>
      </c>
      <c r="AY363" s="4">
        <v>10000</v>
      </c>
      <c r="AZ363" s="4">
        <v>10000</v>
      </c>
      <c r="BA363" s="4">
        <v>2280</v>
      </c>
      <c r="BB363" s="7">
        <f>AZ363+BA363-AY363</f>
        <v>2280</v>
      </c>
      <c r="BC363" s="4" t="s">
        <v>4226</v>
      </c>
      <c r="BD363" s="4">
        <v>18000</v>
      </c>
      <c r="BE363" s="4" t="s">
        <v>4</v>
      </c>
      <c r="BF363" s="4" t="s">
        <v>13</v>
      </c>
      <c r="BG363" s="4" t="s">
        <v>6</v>
      </c>
      <c r="BH363" s="4" t="s">
        <v>12</v>
      </c>
      <c r="BI363" t="str">
        <f t="shared" si="29"/>
        <v>A</v>
      </c>
    </row>
    <row r="364" spans="1:61" ht="15.75" customHeight="1" x14ac:dyDescent="0.2">
      <c r="A364" s="4">
        <v>3015580</v>
      </c>
      <c r="B364" s="4">
        <v>1888881</v>
      </c>
      <c r="C364" s="4" t="s">
        <v>6266</v>
      </c>
      <c r="D364" s="4">
        <v>4000</v>
      </c>
      <c r="E364" s="4">
        <v>4000</v>
      </c>
      <c r="F364" s="4">
        <v>2280</v>
      </c>
      <c r="G364" s="7">
        <f>E364+F364-D364</f>
        <v>2280</v>
      </c>
      <c r="H364" s="4" t="s">
        <v>252</v>
      </c>
      <c r="I364" s="4">
        <v>10500</v>
      </c>
      <c r="J364" s="4" t="s">
        <v>4</v>
      </c>
      <c r="K364" s="4" t="s">
        <v>22</v>
      </c>
      <c r="L364" s="4" t="s">
        <v>6</v>
      </c>
      <c r="M364" s="4" t="s">
        <v>23</v>
      </c>
      <c r="O364" s="4"/>
      <c r="P364" s="14">
        <v>264599</v>
      </c>
      <c r="Q364" s="12">
        <v>342</v>
      </c>
      <c r="S364" s="14">
        <v>6536720</v>
      </c>
      <c r="T364" s="12">
        <v>2344</v>
      </c>
      <c r="U364">
        <f>SUM($T$2:T364)</f>
        <v>1902497.79</v>
      </c>
      <c r="W364" s="16">
        <v>6536720</v>
      </c>
      <c r="X364">
        <v>1902497.79</v>
      </c>
      <c r="Y364">
        <v>363</v>
      </c>
      <c r="Z364" s="18">
        <f t="shared" si="25"/>
        <v>4.5691744759012822</v>
      </c>
      <c r="AA364" s="18">
        <f t="shared" si="26"/>
        <v>7.953549517966696E-2</v>
      </c>
      <c r="AB364" t="str">
        <f t="shared" si="27"/>
        <v>A</v>
      </c>
      <c r="AI364" s="14">
        <v>264599</v>
      </c>
      <c r="AJ364" s="12">
        <v>342</v>
      </c>
      <c r="AK364" s="12">
        <v>342</v>
      </c>
      <c r="AL364" s="12">
        <v>500</v>
      </c>
      <c r="AN364">
        <v>264599</v>
      </c>
      <c r="AO364">
        <v>342</v>
      </c>
      <c r="AP364">
        <v>342</v>
      </c>
      <c r="AQ364">
        <v>500</v>
      </c>
      <c r="AR364">
        <f t="shared" si="28"/>
        <v>0</v>
      </c>
      <c r="AV364" s="4">
        <v>3015580</v>
      </c>
      <c r="AW364" s="4">
        <v>1888881</v>
      </c>
      <c r="AX364" s="4" t="s">
        <v>6266</v>
      </c>
      <c r="AY364" s="4">
        <v>4000</v>
      </c>
      <c r="AZ364" s="4">
        <v>4000</v>
      </c>
      <c r="BA364" s="4">
        <v>2280</v>
      </c>
      <c r="BB364" s="7">
        <f>AZ364+BA364-AY364</f>
        <v>2280</v>
      </c>
      <c r="BC364" s="4" t="s">
        <v>252</v>
      </c>
      <c r="BD364" s="4">
        <v>10500</v>
      </c>
      <c r="BE364" s="4" t="s">
        <v>4</v>
      </c>
      <c r="BF364" s="4" t="s">
        <v>22</v>
      </c>
      <c r="BG364" s="4" t="s">
        <v>6</v>
      </c>
      <c r="BH364" s="4" t="s">
        <v>23</v>
      </c>
      <c r="BI364" t="str">
        <f t="shared" si="29"/>
        <v>A</v>
      </c>
    </row>
    <row r="365" spans="1:61" ht="15.75" customHeight="1" x14ac:dyDescent="0.2">
      <c r="A365" s="4">
        <v>3020193</v>
      </c>
      <c r="B365" s="4">
        <v>492091</v>
      </c>
      <c r="C365" s="4" t="s">
        <v>6577</v>
      </c>
      <c r="D365" s="4">
        <v>1500</v>
      </c>
      <c r="E365" s="4">
        <v>1500</v>
      </c>
      <c r="F365" s="4">
        <v>2280</v>
      </c>
      <c r="G365" s="7">
        <f>E365+F365-D365</f>
        <v>2280</v>
      </c>
      <c r="H365" s="4" t="s">
        <v>6578</v>
      </c>
      <c r="I365" s="4">
        <v>10000</v>
      </c>
      <c r="J365" s="4" t="s">
        <v>4</v>
      </c>
      <c r="K365" s="4" t="s">
        <v>13</v>
      </c>
      <c r="L365" s="4" t="s">
        <v>6</v>
      </c>
      <c r="M365" s="4" t="s">
        <v>7</v>
      </c>
      <c r="O365" s="4"/>
      <c r="P365" s="14">
        <v>264619</v>
      </c>
      <c r="Q365" s="12">
        <v>-9896.5</v>
      </c>
      <c r="S365" s="14">
        <v>6556768</v>
      </c>
      <c r="T365" s="12">
        <v>2341</v>
      </c>
      <c r="U365">
        <f>SUM($T$2:T365)</f>
        <v>1904838.79</v>
      </c>
      <c r="W365" s="16">
        <v>6556768</v>
      </c>
      <c r="X365">
        <v>1904838.79</v>
      </c>
      <c r="Y365">
        <v>364</v>
      </c>
      <c r="Z365" s="18">
        <f t="shared" si="25"/>
        <v>4.5747967885811232</v>
      </c>
      <c r="AA365" s="18">
        <f t="shared" si="26"/>
        <v>7.9754601226993863E-2</v>
      </c>
      <c r="AB365" t="str">
        <f t="shared" si="27"/>
        <v>A</v>
      </c>
      <c r="AI365" s="14">
        <v>264619</v>
      </c>
      <c r="AJ365" s="12">
        <v>-9896.5</v>
      </c>
      <c r="AK365" s="12">
        <v>103.5</v>
      </c>
      <c r="AL365" s="12">
        <v>2300</v>
      </c>
      <c r="AN365">
        <v>264619</v>
      </c>
      <c r="AO365">
        <v>-9896.5</v>
      </c>
      <c r="AP365">
        <v>103.5</v>
      </c>
      <c r="AQ365">
        <v>2300</v>
      </c>
      <c r="AR365">
        <f t="shared" si="28"/>
        <v>1</v>
      </c>
      <c r="AV365" s="4">
        <v>3020193</v>
      </c>
      <c r="AW365" s="4">
        <v>492091</v>
      </c>
      <c r="AX365" s="4" t="s">
        <v>6577</v>
      </c>
      <c r="AY365" s="4">
        <v>1500</v>
      </c>
      <c r="AZ365" s="4">
        <v>1500</v>
      </c>
      <c r="BA365" s="4">
        <v>2280</v>
      </c>
      <c r="BB365" s="7">
        <f>AZ365+BA365-AY365</f>
        <v>2280</v>
      </c>
      <c r="BC365" s="4" t="s">
        <v>6578</v>
      </c>
      <c r="BD365" s="4">
        <v>10000</v>
      </c>
      <c r="BE365" s="4" t="s">
        <v>4</v>
      </c>
      <c r="BF365" s="4" t="s">
        <v>13</v>
      </c>
      <c r="BG365" s="4" t="s">
        <v>6</v>
      </c>
      <c r="BH365" s="4" t="s">
        <v>7</v>
      </c>
      <c r="BI365" t="str">
        <f t="shared" si="29"/>
        <v>A</v>
      </c>
    </row>
    <row r="366" spans="1:61" ht="15.75" customHeight="1" x14ac:dyDescent="0.2">
      <c r="A366" s="4">
        <v>3036307</v>
      </c>
      <c r="B366" s="4">
        <v>4728046</v>
      </c>
      <c r="C366" s="4" t="s">
        <v>7800</v>
      </c>
      <c r="D366" s="4">
        <v>2000</v>
      </c>
      <c r="E366" s="4">
        <v>2000</v>
      </c>
      <c r="F366" s="4">
        <v>2274</v>
      </c>
      <c r="G366" s="7">
        <f>E366+F366-D366</f>
        <v>2274</v>
      </c>
      <c r="H366" s="4" t="s">
        <v>7801</v>
      </c>
      <c r="I366" s="4">
        <v>5000</v>
      </c>
      <c r="J366" s="4" t="s">
        <v>72</v>
      </c>
      <c r="K366" s="4" t="s">
        <v>8</v>
      </c>
      <c r="M366" s="4" t="s">
        <v>40</v>
      </c>
      <c r="O366" s="4"/>
      <c r="P366" s="14">
        <v>267113</v>
      </c>
      <c r="Q366" s="12">
        <v>987.59999999999991</v>
      </c>
      <c r="S366" s="14">
        <v>1623101</v>
      </c>
      <c r="T366" s="12">
        <v>2331</v>
      </c>
      <c r="U366">
        <f>SUM($T$2:T366)</f>
        <v>1907169.79</v>
      </c>
      <c r="W366" s="16">
        <v>1623101</v>
      </c>
      <c r="X366">
        <v>1907169.79</v>
      </c>
      <c r="Y366">
        <v>365</v>
      </c>
      <c r="Z366" s="18">
        <f t="shared" si="25"/>
        <v>4.5803950845472512</v>
      </c>
      <c r="AA366" s="18">
        <f t="shared" si="26"/>
        <v>7.9973707274320766E-2</v>
      </c>
      <c r="AB366" t="str">
        <f t="shared" si="27"/>
        <v>A</v>
      </c>
      <c r="AI366" s="14">
        <v>267113</v>
      </c>
      <c r="AJ366" s="12">
        <v>987.59999999999991</v>
      </c>
      <c r="AK366" s="12">
        <v>987.59999999999991</v>
      </c>
      <c r="AL366" s="12">
        <v>5250</v>
      </c>
      <c r="AN366">
        <v>267113</v>
      </c>
      <c r="AO366">
        <v>987.59999999999991</v>
      </c>
      <c r="AP366">
        <v>987.59999999999991</v>
      </c>
      <c r="AQ366">
        <v>5250</v>
      </c>
      <c r="AR366">
        <f t="shared" si="28"/>
        <v>0</v>
      </c>
      <c r="AV366" s="4">
        <v>3036307</v>
      </c>
      <c r="AW366" s="4">
        <v>4728046</v>
      </c>
      <c r="AX366" s="4" t="s">
        <v>7800</v>
      </c>
      <c r="AY366" s="4">
        <v>2000</v>
      </c>
      <c r="AZ366" s="4">
        <v>2000</v>
      </c>
      <c r="BA366" s="4">
        <v>2274</v>
      </c>
      <c r="BB366" s="7">
        <f>AZ366+BA366-AY366</f>
        <v>2274</v>
      </c>
      <c r="BC366" s="4" t="s">
        <v>7801</v>
      </c>
      <c r="BD366" s="4">
        <v>5000</v>
      </c>
      <c r="BE366" s="4" t="s">
        <v>72</v>
      </c>
      <c r="BF366" s="4" t="s">
        <v>8</v>
      </c>
      <c r="BH366" s="4" t="s">
        <v>40</v>
      </c>
      <c r="BI366" t="str">
        <f t="shared" si="29"/>
        <v>A</v>
      </c>
    </row>
    <row r="367" spans="1:61" ht="15.75" customHeight="1" x14ac:dyDescent="0.2">
      <c r="A367" s="4">
        <v>3056040</v>
      </c>
      <c r="B367" s="4">
        <v>538649</v>
      </c>
      <c r="C367" s="4" t="s">
        <v>9125</v>
      </c>
      <c r="D367" s="4">
        <v>5500</v>
      </c>
      <c r="E367" s="4">
        <v>5500</v>
      </c>
      <c r="F367" s="4">
        <v>2267.1</v>
      </c>
      <c r="G367" s="7">
        <f>E367+F367-D367</f>
        <v>2267.1000000000004</v>
      </c>
      <c r="H367" s="4" t="s">
        <v>5945</v>
      </c>
      <c r="I367" s="4">
        <v>21000</v>
      </c>
      <c r="J367" s="4" t="s">
        <v>4</v>
      </c>
      <c r="K367" s="4" t="s">
        <v>13</v>
      </c>
      <c r="L367" s="4" t="s">
        <v>6</v>
      </c>
      <c r="M367" s="4" t="s">
        <v>19</v>
      </c>
      <c r="O367" s="4"/>
      <c r="P367" s="14">
        <v>268817</v>
      </c>
      <c r="Q367" s="12">
        <v>1064</v>
      </c>
      <c r="S367" s="14">
        <v>7440546</v>
      </c>
      <c r="T367" s="12">
        <v>2330.25</v>
      </c>
      <c r="U367">
        <f>SUM($T$2:T367)</f>
        <v>1909500.04</v>
      </c>
      <c r="W367" s="16">
        <v>7440546</v>
      </c>
      <c r="X367">
        <v>1909500.04</v>
      </c>
      <c r="Y367">
        <v>366</v>
      </c>
      <c r="Z367" s="18">
        <f t="shared" si="25"/>
        <v>4.5859915792598516</v>
      </c>
      <c r="AA367" s="18">
        <f t="shared" si="26"/>
        <v>8.0192813321647682E-2</v>
      </c>
      <c r="AB367" t="str">
        <f t="shared" si="27"/>
        <v>A</v>
      </c>
      <c r="AI367" s="14">
        <v>268817</v>
      </c>
      <c r="AJ367" s="12">
        <v>1064</v>
      </c>
      <c r="AK367" s="12">
        <v>1064</v>
      </c>
      <c r="AL367" s="12">
        <v>10000</v>
      </c>
      <c r="AN367">
        <v>268817</v>
      </c>
      <c r="AO367">
        <v>1064</v>
      </c>
      <c r="AP367">
        <v>1064</v>
      </c>
      <c r="AQ367">
        <v>10000</v>
      </c>
      <c r="AR367">
        <f t="shared" si="28"/>
        <v>0</v>
      </c>
      <c r="AV367" s="4">
        <v>3056040</v>
      </c>
      <c r="AW367" s="4">
        <v>538649</v>
      </c>
      <c r="AX367" s="4" t="s">
        <v>9125</v>
      </c>
      <c r="AY367" s="4">
        <v>5500</v>
      </c>
      <c r="AZ367" s="4">
        <v>5500</v>
      </c>
      <c r="BA367" s="4">
        <v>2267.1</v>
      </c>
      <c r="BB367" s="7">
        <f>AZ367+BA367-AY367</f>
        <v>2267.1000000000004</v>
      </c>
      <c r="BC367" s="4" t="s">
        <v>5945</v>
      </c>
      <c r="BD367" s="4">
        <v>21000</v>
      </c>
      <c r="BE367" s="4" t="s">
        <v>4</v>
      </c>
      <c r="BF367" s="4" t="s">
        <v>13</v>
      </c>
      <c r="BG367" s="4" t="s">
        <v>6</v>
      </c>
      <c r="BH367" s="4" t="s">
        <v>19</v>
      </c>
      <c r="BI367" t="str">
        <f t="shared" si="29"/>
        <v>A</v>
      </c>
    </row>
    <row r="368" spans="1:61" ht="15.75" customHeight="1" x14ac:dyDescent="0.2">
      <c r="A368" s="4">
        <v>3001510</v>
      </c>
      <c r="B368" s="4">
        <v>6168912</v>
      </c>
      <c r="C368" s="4" t="s">
        <v>5199</v>
      </c>
      <c r="D368" s="4">
        <v>4550</v>
      </c>
      <c r="E368" s="4">
        <v>4550</v>
      </c>
      <c r="F368" s="4">
        <v>2256.4899999999998</v>
      </c>
      <c r="G368" s="7">
        <f>E368+F368-D368</f>
        <v>2256.4899999999998</v>
      </c>
      <c r="H368" s="4" t="s">
        <v>5200</v>
      </c>
      <c r="I368" s="4">
        <v>18500</v>
      </c>
      <c r="J368" s="4" t="s">
        <v>4</v>
      </c>
      <c r="K368" s="4" t="s">
        <v>13</v>
      </c>
      <c r="L368" s="4" t="s">
        <v>6</v>
      </c>
      <c r="M368" s="4" t="s">
        <v>23</v>
      </c>
      <c r="O368" s="4"/>
      <c r="P368" s="14">
        <v>269006</v>
      </c>
      <c r="Q368" s="12">
        <v>22.230000000000018</v>
      </c>
      <c r="S368" s="14">
        <v>4779447</v>
      </c>
      <c r="T368" s="12">
        <v>2309.58</v>
      </c>
      <c r="U368">
        <f>SUM($T$2:T368)</f>
        <v>1911809.62</v>
      </c>
      <c r="W368" s="16">
        <v>4779447</v>
      </c>
      <c r="X368">
        <v>1911809.62</v>
      </c>
      <c r="Y368">
        <v>367</v>
      </c>
      <c r="Z368" s="18">
        <f t="shared" si="25"/>
        <v>4.591538431425211</v>
      </c>
      <c r="AA368" s="18">
        <f t="shared" si="26"/>
        <v>8.0411919368974585E-2</v>
      </c>
      <c r="AB368" t="str">
        <f t="shared" si="27"/>
        <v>A</v>
      </c>
      <c r="AI368" s="14">
        <v>269006</v>
      </c>
      <c r="AJ368" s="12">
        <v>22.230000000000018</v>
      </c>
      <c r="AK368" s="12">
        <v>22.23</v>
      </c>
      <c r="AL368" s="12">
        <v>1300</v>
      </c>
      <c r="AN368">
        <v>269006</v>
      </c>
      <c r="AO368">
        <v>22.230000000000018</v>
      </c>
      <c r="AP368">
        <v>22.23</v>
      </c>
      <c r="AQ368">
        <v>1300</v>
      </c>
      <c r="AR368">
        <f t="shared" si="28"/>
        <v>0</v>
      </c>
      <c r="AV368" s="4">
        <v>3001510</v>
      </c>
      <c r="AW368" s="4">
        <v>6168912</v>
      </c>
      <c r="AX368" s="4" t="s">
        <v>5199</v>
      </c>
      <c r="AY368" s="4">
        <v>4550</v>
      </c>
      <c r="AZ368" s="4">
        <v>4550</v>
      </c>
      <c r="BA368" s="4">
        <v>2256.4899999999998</v>
      </c>
      <c r="BB368" s="7">
        <f>AZ368+BA368-AY368</f>
        <v>2256.4899999999998</v>
      </c>
      <c r="BC368" s="4" t="s">
        <v>5200</v>
      </c>
      <c r="BD368" s="4">
        <v>18500</v>
      </c>
      <c r="BE368" s="4" t="s">
        <v>4</v>
      </c>
      <c r="BF368" s="4" t="s">
        <v>13</v>
      </c>
      <c r="BG368" s="4" t="s">
        <v>6</v>
      </c>
      <c r="BH368" s="4" t="s">
        <v>23</v>
      </c>
      <c r="BI368" t="str">
        <f t="shared" si="29"/>
        <v>A</v>
      </c>
    </row>
    <row r="369" spans="1:61" ht="15.75" customHeight="1" x14ac:dyDescent="0.2">
      <c r="A369" s="4">
        <v>3026003</v>
      </c>
      <c r="B369" s="4">
        <v>7156829</v>
      </c>
      <c r="C369" s="4" t="s">
        <v>7009</v>
      </c>
      <c r="D369" s="4">
        <v>3500</v>
      </c>
      <c r="E369" s="4">
        <v>3500</v>
      </c>
      <c r="F369" s="4">
        <v>2254</v>
      </c>
      <c r="G369" s="7">
        <f>E369+F369-D369</f>
        <v>2254</v>
      </c>
      <c r="H369" s="4" t="s">
        <v>7010</v>
      </c>
      <c r="I369" s="4">
        <v>15000</v>
      </c>
      <c r="J369" s="4" t="s">
        <v>4</v>
      </c>
      <c r="K369" s="4" t="s">
        <v>22</v>
      </c>
      <c r="L369" s="4" t="s">
        <v>6</v>
      </c>
      <c r="M369" s="4" t="s">
        <v>186</v>
      </c>
      <c r="O369" s="4"/>
      <c r="P369" s="14">
        <v>269649</v>
      </c>
      <c r="Q369" s="12">
        <v>95</v>
      </c>
      <c r="S369" s="14">
        <v>519164</v>
      </c>
      <c r="T369" s="12">
        <v>2308.5</v>
      </c>
      <c r="U369">
        <f>SUM($T$2:T369)</f>
        <v>1914118.12</v>
      </c>
      <c r="W369" s="16">
        <v>519164</v>
      </c>
      <c r="X369">
        <v>1914118.12</v>
      </c>
      <c r="Y369">
        <v>368</v>
      </c>
      <c r="Z369" s="18">
        <f t="shared" si="25"/>
        <v>4.5970826897854895</v>
      </c>
      <c r="AA369" s="18">
        <f t="shared" si="26"/>
        <v>8.0631025416301488E-2</v>
      </c>
      <c r="AB369" t="str">
        <f t="shared" si="27"/>
        <v>A</v>
      </c>
      <c r="AI369" s="14">
        <v>269649</v>
      </c>
      <c r="AJ369" s="12">
        <v>95</v>
      </c>
      <c r="AK369" s="12">
        <v>95</v>
      </c>
      <c r="AL369" s="12">
        <v>500</v>
      </c>
      <c r="AN369">
        <v>269649</v>
      </c>
      <c r="AO369">
        <v>95</v>
      </c>
      <c r="AP369">
        <v>95</v>
      </c>
      <c r="AQ369">
        <v>500</v>
      </c>
      <c r="AR369">
        <f t="shared" si="28"/>
        <v>0</v>
      </c>
      <c r="AV369" s="4">
        <v>3026003</v>
      </c>
      <c r="AW369" s="4">
        <v>7156829</v>
      </c>
      <c r="AX369" s="4" t="s">
        <v>7009</v>
      </c>
      <c r="AY369" s="4">
        <v>3500</v>
      </c>
      <c r="AZ369" s="4">
        <v>3500</v>
      </c>
      <c r="BA369" s="4">
        <v>2254</v>
      </c>
      <c r="BB369" s="7">
        <f>AZ369+BA369-AY369</f>
        <v>2254</v>
      </c>
      <c r="BC369" s="4" t="s">
        <v>7010</v>
      </c>
      <c r="BD369" s="4">
        <v>15000</v>
      </c>
      <c r="BE369" s="4" t="s">
        <v>4</v>
      </c>
      <c r="BF369" s="4" t="s">
        <v>22</v>
      </c>
      <c r="BG369" s="4" t="s">
        <v>6</v>
      </c>
      <c r="BH369" s="4" t="s">
        <v>186</v>
      </c>
      <c r="BI369" t="str">
        <f t="shared" si="29"/>
        <v>A</v>
      </c>
    </row>
    <row r="370" spans="1:61" ht="15.75" customHeight="1" x14ac:dyDescent="0.2">
      <c r="A370" s="4">
        <v>2949367</v>
      </c>
      <c r="B370" s="4">
        <v>7859216</v>
      </c>
      <c r="C370" s="4" t="s">
        <v>515</v>
      </c>
      <c r="D370" s="4">
        <v>10000</v>
      </c>
      <c r="E370" s="4">
        <v>10000</v>
      </c>
      <c r="F370" s="4">
        <v>2250</v>
      </c>
      <c r="G370" s="7">
        <f>E370+F370-D370</f>
        <v>2250</v>
      </c>
      <c r="H370" s="4" t="s">
        <v>516</v>
      </c>
      <c r="I370" s="4">
        <v>10000</v>
      </c>
      <c r="J370" s="4" t="s">
        <v>4</v>
      </c>
      <c r="K370" s="4" t="s">
        <v>8</v>
      </c>
      <c r="L370" s="4" t="s">
        <v>6</v>
      </c>
      <c r="M370" s="4" t="s">
        <v>26</v>
      </c>
      <c r="O370" s="4"/>
      <c r="P370" s="14">
        <v>269691</v>
      </c>
      <c r="Q370" s="12">
        <v>-5908.8</v>
      </c>
      <c r="S370" s="14">
        <v>4869656</v>
      </c>
      <c r="T370" s="12">
        <v>2296</v>
      </c>
      <c r="U370">
        <f>SUM($T$2:T370)</f>
        <v>1916414.12</v>
      </c>
      <c r="W370" s="16">
        <v>4869656</v>
      </c>
      <c r="X370">
        <v>1916414.12</v>
      </c>
      <c r="Y370">
        <v>369</v>
      </c>
      <c r="Z370" s="18">
        <f t="shared" si="25"/>
        <v>4.6025969272536278</v>
      </c>
      <c r="AA370" s="18">
        <f t="shared" si="26"/>
        <v>8.0850131463628391E-2</v>
      </c>
      <c r="AB370" t="str">
        <f t="shared" si="27"/>
        <v>A</v>
      </c>
      <c r="AI370" s="14">
        <v>269691</v>
      </c>
      <c r="AJ370" s="12">
        <v>-5908.8</v>
      </c>
      <c r="AK370" s="12">
        <v>91.2</v>
      </c>
      <c r="AL370" s="12">
        <v>0</v>
      </c>
      <c r="AN370">
        <v>269691</v>
      </c>
      <c r="AO370">
        <v>-5908.8</v>
      </c>
      <c r="AP370">
        <v>91.2</v>
      </c>
      <c r="AQ370">
        <v>0</v>
      </c>
      <c r="AR370">
        <f t="shared" si="28"/>
        <v>1</v>
      </c>
      <c r="AV370" s="4">
        <v>2949367</v>
      </c>
      <c r="AW370" s="4">
        <v>7859216</v>
      </c>
      <c r="AX370" s="4" t="s">
        <v>515</v>
      </c>
      <c r="AY370" s="4">
        <v>10000</v>
      </c>
      <c r="AZ370" s="4">
        <v>10000</v>
      </c>
      <c r="BA370" s="4">
        <v>2250</v>
      </c>
      <c r="BB370" s="7">
        <f>AZ370+BA370-AY370</f>
        <v>2250</v>
      </c>
      <c r="BC370" s="4" t="s">
        <v>516</v>
      </c>
      <c r="BD370" s="4">
        <v>10000</v>
      </c>
      <c r="BE370" s="4" t="s">
        <v>4</v>
      </c>
      <c r="BF370" s="4" t="s">
        <v>8</v>
      </c>
      <c r="BG370" s="4" t="s">
        <v>6</v>
      </c>
      <c r="BH370" s="4" t="s">
        <v>26</v>
      </c>
      <c r="BI370" t="str">
        <f t="shared" si="29"/>
        <v>A</v>
      </c>
    </row>
    <row r="371" spans="1:61" ht="15.75" customHeight="1" x14ac:dyDescent="0.2">
      <c r="A371" s="4">
        <v>2956122</v>
      </c>
      <c r="B371" s="4">
        <v>6342680</v>
      </c>
      <c r="C371" s="4" t="s">
        <v>1183</v>
      </c>
      <c r="D371" s="4">
        <v>5000</v>
      </c>
      <c r="E371" s="4">
        <v>5000</v>
      </c>
      <c r="F371" s="4">
        <v>2250</v>
      </c>
      <c r="G371" s="7">
        <f>E371+F371-D371</f>
        <v>2250</v>
      </c>
      <c r="H371" s="4" t="s">
        <v>1184</v>
      </c>
      <c r="I371" s="4">
        <v>15000</v>
      </c>
      <c r="J371" s="4" t="s">
        <v>4</v>
      </c>
      <c r="K371" s="4" t="s">
        <v>8</v>
      </c>
      <c r="L371" s="4" t="s">
        <v>6</v>
      </c>
      <c r="M371" s="4" t="s">
        <v>73</v>
      </c>
      <c r="O371" s="4"/>
      <c r="P371" s="14">
        <v>270141</v>
      </c>
      <c r="Q371" s="12">
        <v>-500</v>
      </c>
      <c r="S371" s="14">
        <v>7562465</v>
      </c>
      <c r="T371" s="12">
        <v>2296</v>
      </c>
      <c r="U371">
        <f>SUM($T$2:T371)</f>
        <v>1918710.12</v>
      </c>
      <c r="W371" s="16">
        <v>7562465</v>
      </c>
      <c r="X371">
        <v>1918710.12</v>
      </c>
      <c r="Y371">
        <v>370</v>
      </c>
      <c r="Z371" s="18">
        <f t="shared" si="25"/>
        <v>4.608111164721767</v>
      </c>
      <c r="AA371" s="18">
        <f t="shared" si="26"/>
        <v>8.1069237510955308E-2</v>
      </c>
      <c r="AB371" t="str">
        <f t="shared" si="27"/>
        <v>A</v>
      </c>
      <c r="AI371" s="14">
        <v>270141</v>
      </c>
      <c r="AJ371" s="12">
        <v>-500</v>
      </c>
      <c r="AK371" s="12">
        <v>0</v>
      </c>
      <c r="AL371" s="12">
        <v>0</v>
      </c>
      <c r="AN371">
        <v>270141</v>
      </c>
      <c r="AO371">
        <v>-500</v>
      </c>
      <c r="AP371">
        <v>0</v>
      </c>
      <c r="AQ371">
        <v>0</v>
      </c>
      <c r="AR371">
        <f t="shared" si="28"/>
        <v>0</v>
      </c>
      <c r="AV371" s="4">
        <v>2956122</v>
      </c>
      <c r="AW371" s="4">
        <v>6342680</v>
      </c>
      <c r="AX371" s="4" t="s">
        <v>1183</v>
      </c>
      <c r="AY371" s="4">
        <v>5000</v>
      </c>
      <c r="AZ371" s="4">
        <v>5000</v>
      </c>
      <c r="BA371" s="4">
        <v>2250</v>
      </c>
      <c r="BB371" s="7">
        <f>AZ371+BA371-AY371</f>
        <v>2250</v>
      </c>
      <c r="BC371" s="4" t="s">
        <v>1184</v>
      </c>
      <c r="BD371" s="4">
        <v>15000</v>
      </c>
      <c r="BE371" s="4" t="s">
        <v>4</v>
      </c>
      <c r="BF371" s="4" t="s">
        <v>8</v>
      </c>
      <c r="BG371" s="4" t="s">
        <v>6</v>
      </c>
      <c r="BH371" s="4" t="s">
        <v>73</v>
      </c>
      <c r="BI371" t="str">
        <f t="shared" si="29"/>
        <v>A</v>
      </c>
    </row>
    <row r="372" spans="1:61" ht="15.75" customHeight="1" x14ac:dyDescent="0.2">
      <c r="A372" s="4">
        <v>3010169</v>
      </c>
      <c r="B372" s="4">
        <v>33905</v>
      </c>
      <c r="C372" s="4" t="s">
        <v>5908</v>
      </c>
      <c r="D372" s="4">
        <v>10000</v>
      </c>
      <c r="E372" s="4">
        <v>10000</v>
      </c>
      <c r="F372" s="4">
        <v>2250</v>
      </c>
      <c r="G372" s="7">
        <f>E372+F372-D372</f>
        <v>2250</v>
      </c>
      <c r="H372" s="4" t="s">
        <v>5909</v>
      </c>
      <c r="I372" s="4">
        <v>25000</v>
      </c>
      <c r="J372" s="4" t="s">
        <v>4</v>
      </c>
      <c r="K372" s="4" t="s">
        <v>8</v>
      </c>
      <c r="L372" s="4" t="s">
        <v>6</v>
      </c>
      <c r="M372" s="4" t="s">
        <v>12</v>
      </c>
      <c r="O372" s="4"/>
      <c r="P372" s="14">
        <v>270245</v>
      </c>
      <c r="Q372" s="12">
        <v>6500</v>
      </c>
      <c r="S372" s="14">
        <v>1888881</v>
      </c>
      <c r="T372" s="12">
        <v>2283</v>
      </c>
      <c r="U372">
        <f>SUM($T$2:T372)</f>
        <v>1920993.12</v>
      </c>
      <c r="W372" s="16">
        <v>1888881</v>
      </c>
      <c r="X372">
        <v>1920993.12</v>
      </c>
      <c r="Y372">
        <v>371</v>
      </c>
      <c r="Z372" s="18">
        <f t="shared" si="25"/>
        <v>4.6135941804620808</v>
      </c>
      <c r="AA372" s="18">
        <f t="shared" si="26"/>
        <v>8.1288343558282211E-2</v>
      </c>
      <c r="AB372" t="str">
        <f t="shared" si="27"/>
        <v>A</v>
      </c>
      <c r="AI372" s="14">
        <v>270245</v>
      </c>
      <c r="AJ372" s="12">
        <v>6500</v>
      </c>
      <c r="AK372" s="12">
        <v>16500</v>
      </c>
      <c r="AL372" s="12">
        <v>0</v>
      </c>
      <c r="AN372">
        <v>270245</v>
      </c>
      <c r="AO372">
        <v>6500</v>
      </c>
      <c r="AP372">
        <v>16500</v>
      </c>
      <c r="AQ372">
        <v>0</v>
      </c>
      <c r="AR372">
        <f t="shared" si="28"/>
        <v>0</v>
      </c>
      <c r="AV372" s="4">
        <v>3010169</v>
      </c>
      <c r="AW372" s="4">
        <v>33905</v>
      </c>
      <c r="AX372" s="4" t="s">
        <v>5908</v>
      </c>
      <c r="AY372" s="4">
        <v>10000</v>
      </c>
      <c r="AZ372" s="4">
        <v>10000</v>
      </c>
      <c r="BA372" s="4">
        <v>2250</v>
      </c>
      <c r="BB372" s="7">
        <f>AZ372+BA372-AY372</f>
        <v>2250</v>
      </c>
      <c r="BC372" s="4" t="s">
        <v>5909</v>
      </c>
      <c r="BD372" s="4">
        <v>25000</v>
      </c>
      <c r="BE372" s="4" t="s">
        <v>4</v>
      </c>
      <c r="BF372" s="4" t="s">
        <v>8</v>
      </c>
      <c r="BG372" s="4" t="s">
        <v>6</v>
      </c>
      <c r="BH372" s="4" t="s">
        <v>12</v>
      </c>
      <c r="BI372" t="str">
        <f t="shared" si="29"/>
        <v>A</v>
      </c>
    </row>
    <row r="373" spans="1:61" ht="15.75" customHeight="1" x14ac:dyDescent="0.2">
      <c r="A373" s="4">
        <v>3033682</v>
      </c>
      <c r="B373" s="4">
        <v>4870258</v>
      </c>
      <c r="C373" s="4" t="s">
        <v>7600</v>
      </c>
      <c r="D373" s="4">
        <v>10000</v>
      </c>
      <c r="E373" s="4">
        <v>10000</v>
      </c>
      <c r="F373" s="4">
        <v>2250</v>
      </c>
      <c r="G373" s="7">
        <f>E373+F373-D373</f>
        <v>2250</v>
      </c>
      <c r="H373" s="4" t="s">
        <v>6061</v>
      </c>
      <c r="I373" s="4">
        <v>15000</v>
      </c>
      <c r="J373" s="4" t="s">
        <v>4</v>
      </c>
      <c r="K373" s="4" t="s">
        <v>8</v>
      </c>
      <c r="L373" s="4" t="s">
        <v>6</v>
      </c>
      <c r="M373" s="4" t="s">
        <v>17</v>
      </c>
      <c r="O373" s="4"/>
      <c r="P373" s="14">
        <v>270978</v>
      </c>
      <c r="Q373" s="12">
        <v>114.94999999999982</v>
      </c>
      <c r="S373" s="14">
        <v>8996422</v>
      </c>
      <c r="T373" s="12">
        <v>2280.4</v>
      </c>
      <c r="U373">
        <f>SUM($T$2:T373)</f>
        <v>1923273.52</v>
      </c>
      <c r="W373" s="16">
        <v>8996422</v>
      </c>
      <c r="X373">
        <v>1923273.52</v>
      </c>
      <c r="Y373">
        <v>372</v>
      </c>
      <c r="Z373" s="18">
        <f t="shared" si="25"/>
        <v>4.6190709518568296</v>
      </c>
      <c r="AA373" s="18">
        <f t="shared" si="26"/>
        <v>8.1507449605609114E-2</v>
      </c>
      <c r="AB373" t="str">
        <f t="shared" si="27"/>
        <v>A</v>
      </c>
      <c r="AI373" s="14">
        <v>270978</v>
      </c>
      <c r="AJ373" s="12">
        <v>114.94999999999982</v>
      </c>
      <c r="AK373" s="12">
        <v>114.95</v>
      </c>
      <c r="AL373" s="12">
        <v>4500</v>
      </c>
      <c r="AN373">
        <v>270978</v>
      </c>
      <c r="AO373">
        <v>114.94999999999982</v>
      </c>
      <c r="AP373">
        <v>114.95</v>
      </c>
      <c r="AQ373">
        <v>4500</v>
      </c>
      <c r="AR373">
        <f t="shared" si="28"/>
        <v>0</v>
      </c>
      <c r="AV373" s="4">
        <v>3033682</v>
      </c>
      <c r="AW373" s="4">
        <v>4870258</v>
      </c>
      <c r="AX373" s="4" t="s">
        <v>7600</v>
      </c>
      <c r="AY373" s="4">
        <v>10000</v>
      </c>
      <c r="AZ373" s="4">
        <v>10000</v>
      </c>
      <c r="BA373" s="4">
        <v>2250</v>
      </c>
      <c r="BB373" s="7">
        <f>AZ373+BA373-AY373</f>
        <v>2250</v>
      </c>
      <c r="BC373" s="4" t="s">
        <v>6061</v>
      </c>
      <c r="BD373" s="4">
        <v>15000</v>
      </c>
      <c r="BE373" s="4" t="s">
        <v>4</v>
      </c>
      <c r="BF373" s="4" t="s">
        <v>8</v>
      </c>
      <c r="BG373" s="4" t="s">
        <v>6</v>
      </c>
      <c r="BH373" s="4" t="s">
        <v>17</v>
      </c>
      <c r="BI373" t="str">
        <f t="shared" si="29"/>
        <v>A</v>
      </c>
    </row>
    <row r="374" spans="1:61" ht="15.75" customHeight="1" x14ac:dyDescent="0.2">
      <c r="A374" s="4">
        <v>3021796</v>
      </c>
      <c r="B374" s="4">
        <v>128287</v>
      </c>
      <c r="C374" s="4" t="s">
        <v>6707</v>
      </c>
      <c r="D374" s="4">
        <v>2100</v>
      </c>
      <c r="E374" s="4">
        <v>2100</v>
      </c>
      <c r="F374" s="4">
        <v>2241.54</v>
      </c>
      <c r="G374" s="7">
        <f>E374+F374-D374</f>
        <v>2241.54</v>
      </c>
      <c r="H374" s="4" t="s">
        <v>3403</v>
      </c>
      <c r="I374" s="4">
        <v>10000</v>
      </c>
      <c r="J374" s="4" t="s">
        <v>4</v>
      </c>
      <c r="K374" s="4" t="s">
        <v>8</v>
      </c>
      <c r="L374" s="4" t="s">
        <v>6</v>
      </c>
      <c r="M374" s="4" t="s">
        <v>64</v>
      </c>
      <c r="O374" s="4"/>
      <c r="P374" s="14">
        <v>271546</v>
      </c>
      <c r="Q374" s="12">
        <v>1024.5</v>
      </c>
      <c r="S374" s="14">
        <v>492091</v>
      </c>
      <c r="T374" s="12">
        <v>2280</v>
      </c>
      <c r="U374">
        <f>SUM($T$2:T374)</f>
        <v>1925553.52</v>
      </c>
      <c r="W374" s="16">
        <v>492091</v>
      </c>
      <c r="X374">
        <v>1925553.52</v>
      </c>
      <c r="Y374">
        <v>373</v>
      </c>
      <c r="Z374" s="18">
        <f t="shared" si="25"/>
        <v>4.6245467625830301</v>
      </c>
      <c r="AA374" s="18">
        <f t="shared" si="26"/>
        <v>8.1726555652936017E-2</v>
      </c>
      <c r="AB374" t="str">
        <f t="shared" si="27"/>
        <v>A</v>
      </c>
      <c r="AI374" s="14">
        <v>271546</v>
      </c>
      <c r="AJ374" s="12">
        <v>1024.5</v>
      </c>
      <c r="AK374" s="12">
        <v>1024.5</v>
      </c>
      <c r="AL374" s="12">
        <v>1000</v>
      </c>
      <c r="AN374">
        <v>271546</v>
      </c>
      <c r="AO374">
        <v>1024.5</v>
      </c>
      <c r="AP374">
        <v>1024.5</v>
      </c>
      <c r="AQ374">
        <v>1000</v>
      </c>
      <c r="AR374">
        <f t="shared" si="28"/>
        <v>0</v>
      </c>
      <c r="AV374" s="4">
        <v>3021796</v>
      </c>
      <c r="AW374" s="4">
        <v>128287</v>
      </c>
      <c r="AX374" s="4" t="s">
        <v>6707</v>
      </c>
      <c r="AY374" s="4">
        <v>2100</v>
      </c>
      <c r="AZ374" s="4">
        <v>2100</v>
      </c>
      <c r="BA374" s="4">
        <v>2241.54</v>
      </c>
      <c r="BB374" s="7">
        <f>AZ374+BA374-AY374</f>
        <v>2241.54</v>
      </c>
      <c r="BC374" s="4" t="s">
        <v>3403</v>
      </c>
      <c r="BD374" s="4">
        <v>10000</v>
      </c>
      <c r="BE374" s="4" t="s">
        <v>4</v>
      </c>
      <c r="BF374" s="4" t="s">
        <v>8</v>
      </c>
      <c r="BG374" s="4" t="s">
        <v>6</v>
      </c>
      <c r="BH374" s="4" t="s">
        <v>64</v>
      </c>
      <c r="BI374" t="str">
        <f t="shared" si="29"/>
        <v>A</v>
      </c>
    </row>
    <row r="375" spans="1:61" ht="15.75" customHeight="1" x14ac:dyDescent="0.2">
      <c r="A375" s="4">
        <v>3029454</v>
      </c>
      <c r="B375" s="4">
        <v>7029338</v>
      </c>
      <c r="C375" s="4" t="s">
        <v>7268</v>
      </c>
      <c r="D375" s="4">
        <v>4500</v>
      </c>
      <c r="E375" s="4">
        <v>4500</v>
      </c>
      <c r="F375" s="4">
        <v>2231.5500000000002</v>
      </c>
      <c r="G375" s="7">
        <f>E375+F375-D375</f>
        <v>2231.5500000000002</v>
      </c>
      <c r="H375" s="4" t="s">
        <v>7080</v>
      </c>
      <c r="I375" s="4">
        <v>4000</v>
      </c>
      <c r="J375" s="4" t="s">
        <v>4</v>
      </c>
      <c r="K375" s="4" t="s">
        <v>13</v>
      </c>
      <c r="L375" s="4" t="s">
        <v>6</v>
      </c>
      <c r="M375" s="4" t="s">
        <v>76</v>
      </c>
      <c r="O375" s="4"/>
      <c r="P375" s="14">
        <v>271824</v>
      </c>
      <c r="Q375" s="12">
        <v>0.25</v>
      </c>
      <c r="S375" s="14">
        <v>670059</v>
      </c>
      <c r="T375" s="12">
        <v>2280</v>
      </c>
      <c r="U375">
        <f>SUM($T$2:T375)</f>
        <v>1927833.52</v>
      </c>
      <c r="W375" s="16">
        <v>670059</v>
      </c>
      <c r="X375">
        <v>1927833.52</v>
      </c>
      <c r="Y375">
        <v>374</v>
      </c>
      <c r="Z375" s="18">
        <f t="shared" si="25"/>
        <v>4.6300225733092306</v>
      </c>
      <c r="AA375" s="18">
        <f t="shared" si="26"/>
        <v>8.1945661700262934E-2</v>
      </c>
      <c r="AB375" t="str">
        <f t="shared" si="27"/>
        <v>A</v>
      </c>
      <c r="AI375" s="14">
        <v>271824</v>
      </c>
      <c r="AJ375" s="12">
        <v>0.25</v>
      </c>
      <c r="AK375" s="12">
        <v>0.25</v>
      </c>
      <c r="AL375" s="12">
        <v>500</v>
      </c>
      <c r="AN375">
        <v>271824</v>
      </c>
      <c r="AO375">
        <v>0.25</v>
      </c>
      <c r="AP375">
        <v>0.25</v>
      </c>
      <c r="AQ375">
        <v>500</v>
      </c>
      <c r="AR375">
        <f t="shared" si="28"/>
        <v>0</v>
      </c>
      <c r="AV375" s="4">
        <v>3029454</v>
      </c>
      <c r="AW375" s="4">
        <v>7029338</v>
      </c>
      <c r="AX375" s="4" t="s">
        <v>7268</v>
      </c>
      <c r="AY375" s="4">
        <v>4500</v>
      </c>
      <c r="AZ375" s="4">
        <v>4500</v>
      </c>
      <c r="BA375" s="4">
        <v>2231.5500000000002</v>
      </c>
      <c r="BB375" s="7">
        <f>AZ375+BA375-AY375</f>
        <v>2231.5500000000002</v>
      </c>
      <c r="BC375" s="4" t="s">
        <v>7080</v>
      </c>
      <c r="BD375" s="4">
        <v>4000</v>
      </c>
      <c r="BE375" s="4" t="s">
        <v>4</v>
      </c>
      <c r="BF375" s="4" t="s">
        <v>13</v>
      </c>
      <c r="BG375" s="4" t="s">
        <v>6</v>
      </c>
      <c r="BH375" s="4" t="s">
        <v>76</v>
      </c>
      <c r="BI375" t="str">
        <f t="shared" si="29"/>
        <v>A</v>
      </c>
    </row>
    <row r="376" spans="1:61" ht="15.75" customHeight="1" x14ac:dyDescent="0.2">
      <c r="A376" s="4">
        <v>2955121</v>
      </c>
      <c r="B376" s="4">
        <v>8938952</v>
      </c>
      <c r="C376" s="4" t="s">
        <v>1151</v>
      </c>
      <c r="D376" s="4">
        <v>1500</v>
      </c>
      <c r="E376" s="4">
        <v>1500</v>
      </c>
      <c r="F376" s="4">
        <v>2219.4</v>
      </c>
      <c r="G376" s="7">
        <f>E376+F376-D376</f>
        <v>2219.4</v>
      </c>
      <c r="H376" s="4" t="s">
        <v>1152</v>
      </c>
      <c r="I376" s="4">
        <v>2000</v>
      </c>
      <c r="J376" s="4" t="s">
        <v>4</v>
      </c>
      <c r="K376" s="4" t="s">
        <v>8</v>
      </c>
      <c r="L376" s="4" t="s">
        <v>6</v>
      </c>
      <c r="M376" s="4" t="s">
        <v>40</v>
      </c>
      <c r="O376" s="4"/>
      <c r="P376" s="14">
        <v>272820</v>
      </c>
      <c r="Q376" s="12">
        <v>718.2</v>
      </c>
      <c r="S376" s="14">
        <v>6847597</v>
      </c>
      <c r="T376" s="12">
        <v>2280</v>
      </c>
      <c r="U376">
        <f>SUM($T$2:T376)</f>
        <v>1930113.52</v>
      </c>
      <c r="W376" s="16">
        <v>6847597</v>
      </c>
      <c r="X376">
        <v>1930113.52</v>
      </c>
      <c r="Y376">
        <v>375</v>
      </c>
      <c r="Z376" s="18">
        <f t="shared" si="25"/>
        <v>4.6354983840354311</v>
      </c>
      <c r="AA376" s="18">
        <f t="shared" si="26"/>
        <v>8.2164767747589837E-2</v>
      </c>
      <c r="AB376" t="str">
        <f t="shared" si="27"/>
        <v>A</v>
      </c>
      <c r="AI376" s="14">
        <v>272820</v>
      </c>
      <c r="AJ376" s="12">
        <v>718.2</v>
      </c>
      <c r="AK376" s="12">
        <v>718.2</v>
      </c>
      <c r="AL376" s="12">
        <v>1000</v>
      </c>
      <c r="AN376">
        <v>272820</v>
      </c>
      <c r="AO376">
        <v>718.2</v>
      </c>
      <c r="AP376">
        <v>718.2</v>
      </c>
      <c r="AQ376">
        <v>1000</v>
      </c>
      <c r="AR376">
        <f t="shared" si="28"/>
        <v>0</v>
      </c>
      <c r="AV376" s="4">
        <v>2955121</v>
      </c>
      <c r="AW376" s="4">
        <v>8938952</v>
      </c>
      <c r="AX376" s="4" t="s">
        <v>1151</v>
      </c>
      <c r="AY376" s="4">
        <v>1500</v>
      </c>
      <c r="AZ376" s="4">
        <v>1500</v>
      </c>
      <c r="BA376" s="4">
        <v>2219.4</v>
      </c>
      <c r="BB376" s="7">
        <f>AZ376+BA376-AY376</f>
        <v>2219.4</v>
      </c>
      <c r="BC376" s="4" t="s">
        <v>1152</v>
      </c>
      <c r="BD376" s="4">
        <v>2000</v>
      </c>
      <c r="BE376" s="4" t="s">
        <v>4</v>
      </c>
      <c r="BF376" s="4" t="s">
        <v>8</v>
      </c>
      <c r="BG376" s="4" t="s">
        <v>6</v>
      </c>
      <c r="BH376" s="4" t="s">
        <v>40</v>
      </c>
      <c r="BI376" t="str">
        <f t="shared" si="29"/>
        <v>A</v>
      </c>
    </row>
    <row r="377" spans="1:61" ht="15.75" customHeight="1" x14ac:dyDescent="0.2">
      <c r="A377" s="4">
        <v>2958957</v>
      </c>
      <c r="B377" s="4">
        <v>495496</v>
      </c>
      <c r="C377" s="4" t="s">
        <v>1436</v>
      </c>
      <c r="D377" s="4">
        <v>4300</v>
      </c>
      <c r="E377" s="4">
        <v>4300</v>
      </c>
      <c r="F377" s="4">
        <v>2205.9</v>
      </c>
      <c r="G377" s="7">
        <f>E377+F377-D377</f>
        <v>2205.8999999999996</v>
      </c>
      <c r="H377" s="4" t="s">
        <v>1438</v>
      </c>
      <c r="I377" s="4">
        <v>11800</v>
      </c>
      <c r="J377" s="4" t="s">
        <v>4</v>
      </c>
      <c r="K377" s="4" t="s">
        <v>13</v>
      </c>
      <c r="L377" s="4" t="s">
        <v>6</v>
      </c>
      <c r="M377" s="4" t="s">
        <v>24</v>
      </c>
      <c r="O377" s="4"/>
      <c r="P377" s="14">
        <v>273362</v>
      </c>
      <c r="Q377" s="12">
        <v>5335.2</v>
      </c>
      <c r="S377" s="14">
        <v>7598718</v>
      </c>
      <c r="T377" s="12">
        <v>2280</v>
      </c>
      <c r="U377">
        <f>SUM($T$2:T377)</f>
        <v>1932393.52</v>
      </c>
      <c r="W377" s="16">
        <v>7598718</v>
      </c>
      <c r="X377">
        <v>1932393.52</v>
      </c>
      <c r="Y377">
        <v>376</v>
      </c>
      <c r="Z377" s="18">
        <f t="shared" si="25"/>
        <v>4.6409741947616316</v>
      </c>
      <c r="AA377" s="18">
        <f t="shared" si="26"/>
        <v>8.238387379491674E-2</v>
      </c>
      <c r="AB377" t="str">
        <f t="shared" si="27"/>
        <v>A</v>
      </c>
      <c r="AI377" s="14">
        <v>273362</v>
      </c>
      <c r="AJ377" s="12">
        <v>5335.2</v>
      </c>
      <c r="AK377" s="12">
        <v>5335.2</v>
      </c>
      <c r="AL377" s="12">
        <v>2000</v>
      </c>
      <c r="AN377">
        <v>273362</v>
      </c>
      <c r="AO377">
        <v>5335.2</v>
      </c>
      <c r="AP377">
        <v>5335.2</v>
      </c>
      <c r="AQ377">
        <v>2000</v>
      </c>
      <c r="AR377">
        <f t="shared" si="28"/>
        <v>0</v>
      </c>
      <c r="AV377" s="4">
        <v>2958957</v>
      </c>
      <c r="AW377" s="4">
        <v>495496</v>
      </c>
      <c r="AX377" s="4" t="s">
        <v>1436</v>
      </c>
      <c r="AY377" s="4">
        <v>4300</v>
      </c>
      <c r="AZ377" s="4">
        <v>4300</v>
      </c>
      <c r="BA377" s="4">
        <v>2205.9</v>
      </c>
      <c r="BB377" s="7">
        <f>AZ377+BA377-AY377</f>
        <v>2205.8999999999996</v>
      </c>
      <c r="BC377" s="4" t="s">
        <v>1438</v>
      </c>
      <c r="BD377" s="4">
        <v>11800</v>
      </c>
      <c r="BE377" s="4" t="s">
        <v>4</v>
      </c>
      <c r="BF377" s="4" t="s">
        <v>13</v>
      </c>
      <c r="BG377" s="4" t="s">
        <v>6</v>
      </c>
      <c r="BH377" s="4" t="s">
        <v>24</v>
      </c>
      <c r="BI377" t="str">
        <f t="shared" si="29"/>
        <v>A</v>
      </c>
    </row>
    <row r="378" spans="1:61" ht="15.75" customHeight="1" x14ac:dyDescent="0.2">
      <c r="A378" s="4">
        <v>3026535</v>
      </c>
      <c r="B378" s="4">
        <v>9103515</v>
      </c>
      <c r="C378" s="4" t="s">
        <v>7055</v>
      </c>
      <c r="D378" s="4">
        <v>3000</v>
      </c>
      <c r="E378" s="4">
        <v>3000</v>
      </c>
      <c r="F378" s="4">
        <v>2203.5</v>
      </c>
      <c r="G378" s="7">
        <f>E378+F378-D378</f>
        <v>2203.5</v>
      </c>
      <c r="H378" s="4" t="s">
        <v>7056</v>
      </c>
      <c r="I378" s="4">
        <v>20000</v>
      </c>
      <c r="J378" s="4" t="s">
        <v>32</v>
      </c>
      <c r="K378" s="4" t="s">
        <v>8</v>
      </c>
      <c r="M378" s="4" t="s">
        <v>25</v>
      </c>
      <c r="O378" s="4"/>
      <c r="P378" s="14">
        <v>273574</v>
      </c>
      <c r="Q378" s="12">
        <v>4.5</v>
      </c>
      <c r="S378" s="14">
        <v>7706959</v>
      </c>
      <c r="T378" s="12">
        <v>2280</v>
      </c>
      <c r="U378">
        <f>SUM($T$2:T378)</f>
        <v>1934673.52</v>
      </c>
      <c r="W378" s="16">
        <v>7706959</v>
      </c>
      <c r="X378">
        <v>1934673.52</v>
      </c>
      <c r="Y378">
        <v>377</v>
      </c>
      <c r="Z378" s="18">
        <f t="shared" si="25"/>
        <v>4.646450005487833</v>
      </c>
      <c r="AA378" s="18">
        <f t="shared" si="26"/>
        <v>8.2602979842243643E-2</v>
      </c>
      <c r="AB378" t="str">
        <f t="shared" si="27"/>
        <v>A</v>
      </c>
      <c r="AI378" s="14">
        <v>273574</v>
      </c>
      <c r="AJ378" s="12">
        <v>4.5</v>
      </c>
      <c r="AK378" s="12">
        <v>4.5</v>
      </c>
      <c r="AL378" s="12">
        <v>3000</v>
      </c>
      <c r="AN378">
        <v>273574</v>
      </c>
      <c r="AO378">
        <v>4.5</v>
      </c>
      <c r="AP378">
        <v>4.5</v>
      </c>
      <c r="AQ378">
        <v>3000</v>
      </c>
      <c r="AR378">
        <f t="shared" si="28"/>
        <v>0</v>
      </c>
      <c r="AV378" s="4">
        <v>3026535</v>
      </c>
      <c r="AW378" s="4">
        <v>9103515</v>
      </c>
      <c r="AX378" s="4" t="s">
        <v>7055</v>
      </c>
      <c r="AY378" s="4">
        <v>3000</v>
      </c>
      <c r="AZ378" s="4">
        <v>3000</v>
      </c>
      <c r="BA378" s="4">
        <v>2203.5</v>
      </c>
      <c r="BB378" s="7">
        <f>AZ378+BA378-AY378</f>
        <v>2203.5</v>
      </c>
      <c r="BC378" s="4" t="s">
        <v>7056</v>
      </c>
      <c r="BD378" s="4">
        <v>20000</v>
      </c>
      <c r="BE378" s="4" t="s">
        <v>32</v>
      </c>
      <c r="BF378" s="4" t="s">
        <v>8</v>
      </c>
      <c r="BH378" s="4" t="s">
        <v>25</v>
      </c>
      <c r="BI378" t="str">
        <f t="shared" si="29"/>
        <v>A</v>
      </c>
    </row>
    <row r="379" spans="1:61" ht="15.75" customHeight="1" x14ac:dyDescent="0.2">
      <c r="A379" s="4">
        <v>2945041</v>
      </c>
      <c r="B379" s="4">
        <v>352651</v>
      </c>
      <c r="C379" s="4" t="s">
        <v>77</v>
      </c>
      <c r="D379" s="4">
        <v>5000</v>
      </c>
      <c r="E379" s="4">
        <v>5000</v>
      </c>
      <c r="F379" s="4">
        <v>2185</v>
      </c>
      <c r="G379" s="7">
        <f>E379+F379-D379</f>
        <v>2185</v>
      </c>
      <c r="H379" s="4" t="s">
        <v>78</v>
      </c>
      <c r="I379" s="4">
        <v>25000</v>
      </c>
      <c r="J379" s="4" t="s">
        <v>4</v>
      </c>
      <c r="K379" s="4" t="s">
        <v>8</v>
      </c>
      <c r="L379" s="4" t="s">
        <v>6</v>
      </c>
      <c r="M379" s="4" t="s">
        <v>19</v>
      </c>
      <c r="O379" s="4"/>
      <c r="P379" s="14">
        <v>273800</v>
      </c>
      <c r="Q379" s="12">
        <v>2524</v>
      </c>
      <c r="S379" s="14">
        <v>8258300</v>
      </c>
      <c r="T379" s="12">
        <v>2280</v>
      </c>
      <c r="U379">
        <f>SUM($T$2:T379)</f>
        <v>1936953.52</v>
      </c>
      <c r="W379" s="16">
        <v>8258300</v>
      </c>
      <c r="X379">
        <v>1936953.52</v>
      </c>
      <c r="Y379">
        <v>378</v>
      </c>
      <c r="Z379" s="18">
        <f t="shared" si="25"/>
        <v>4.6519258162140336</v>
      </c>
      <c r="AA379" s="18">
        <f t="shared" si="26"/>
        <v>8.2822085889570546E-2</v>
      </c>
      <c r="AB379" t="str">
        <f t="shared" si="27"/>
        <v>A</v>
      </c>
      <c r="AI379" s="14">
        <v>273800</v>
      </c>
      <c r="AJ379" s="12">
        <v>2524</v>
      </c>
      <c r="AK379" s="12">
        <v>2524</v>
      </c>
      <c r="AL379" s="12">
        <v>2000</v>
      </c>
      <c r="AN379">
        <v>273800</v>
      </c>
      <c r="AO379">
        <v>2524</v>
      </c>
      <c r="AP379">
        <v>2524</v>
      </c>
      <c r="AQ379">
        <v>2000</v>
      </c>
      <c r="AR379">
        <f t="shared" si="28"/>
        <v>0</v>
      </c>
      <c r="AV379" s="4">
        <v>2945041</v>
      </c>
      <c r="AW379" s="4">
        <v>352651</v>
      </c>
      <c r="AX379" s="4" t="s">
        <v>77</v>
      </c>
      <c r="AY379" s="4">
        <v>5000</v>
      </c>
      <c r="AZ379" s="4">
        <v>5000</v>
      </c>
      <c r="BA379" s="4">
        <v>2185</v>
      </c>
      <c r="BB379" s="7">
        <f>AZ379+BA379-AY379</f>
        <v>2185</v>
      </c>
      <c r="BC379" s="4" t="s">
        <v>78</v>
      </c>
      <c r="BD379" s="4">
        <v>25000</v>
      </c>
      <c r="BE379" s="4" t="s">
        <v>4</v>
      </c>
      <c r="BF379" s="4" t="s">
        <v>8</v>
      </c>
      <c r="BG379" s="4" t="s">
        <v>6</v>
      </c>
      <c r="BH379" s="4" t="s">
        <v>19</v>
      </c>
      <c r="BI379" t="str">
        <f t="shared" si="29"/>
        <v>A</v>
      </c>
    </row>
    <row r="380" spans="1:61" ht="15.75" customHeight="1" x14ac:dyDescent="0.2">
      <c r="A380" s="4">
        <v>3038862</v>
      </c>
      <c r="B380" s="4">
        <v>5456599</v>
      </c>
      <c r="C380" s="4" t="s">
        <v>7977</v>
      </c>
      <c r="D380" s="4">
        <v>4500</v>
      </c>
      <c r="E380" s="4">
        <v>0</v>
      </c>
      <c r="F380" s="4">
        <v>6682.5</v>
      </c>
      <c r="G380" s="7">
        <f>E380+F380-D380</f>
        <v>2182.5</v>
      </c>
      <c r="H380" s="4" t="s">
        <v>7978</v>
      </c>
      <c r="I380" s="4">
        <v>11000</v>
      </c>
      <c r="J380" s="4" t="s">
        <v>4</v>
      </c>
      <c r="K380" s="4" t="s">
        <v>5</v>
      </c>
      <c r="L380" s="4" t="s">
        <v>6</v>
      </c>
      <c r="M380" s="4" t="s">
        <v>48</v>
      </c>
      <c r="O380" s="4"/>
      <c r="P380" s="14">
        <v>273886</v>
      </c>
      <c r="Q380" s="12">
        <v>5914.6999999999989</v>
      </c>
      <c r="S380" s="14">
        <v>4728046</v>
      </c>
      <c r="T380" s="12">
        <v>2274</v>
      </c>
      <c r="U380">
        <f>SUM($T$2:T380)</f>
        <v>1939227.52</v>
      </c>
      <c r="W380" s="16">
        <v>4728046</v>
      </c>
      <c r="X380">
        <v>1939227.52</v>
      </c>
      <c r="Y380">
        <v>379</v>
      </c>
      <c r="Z380" s="18">
        <f t="shared" si="25"/>
        <v>4.6573872169120074</v>
      </c>
      <c r="AA380" s="18">
        <f t="shared" si="26"/>
        <v>8.3041191936897463E-2</v>
      </c>
      <c r="AB380" t="str">
        <f t="shared" si="27"/>
        <v>A</v>
      </c>
      <c r="AI380" s="14">
        <v>273886</v>
      </c>
      <c r="AJ380" s="12">
        <v>5914.6999999999989</v>
      </c>
      <c r="AK380" s="12">
        <v>5914.6999999999989</v>
      </c>
      <c r="AL380" s="12">
        <v>31500</v>
      </c>
      <c r="AN380">
        <v>273886</v>
      </c>
      <c r="AO380">
        <v>5914.6999999999989</v>
      </c>
      <c r="AP380">
        <v>5914.6999999999989</v>
      </c>
      <c r="AQ380">
        <v>31500</v>
      </c>
      <c r="AR380">
        <f t="shared" si="28"/>
        <v>0</v>
      </c>
      <c r="AV380" s="4">
        <v>3038862</v>
      </c>
      <c r="AW380" s="4">
        <v>5456599</v>
      </c>
      <c r="AX380" s="4" t="s">
        <v>7977</v>
      </c>
      <c r="AY380" s="4">
        <v>4500</v>
      </c>
      <c r="AZ380" s="4">
        <v>0</v>
      </c>
      <c r="BA380" s="4">
        <v>6682.5</v>
      </c>
      <c r="BB380" s="7">
        <f>AZ380+BA380-AY380</f>
        <v>2182.5</v>
      </c>
      <c r="BC380" s="4" t="s">
        <v>7978</v>
      </c>
      <c r="BD380" s="4">
        <v>11000</v>
      </c>
      <c r="BE380" s="4" t="s">
        <v>4</v>
      </c>
      <c r="BF380" s="4" t="s">
        <v>5</v>
      </c>
      <c r="BG380" s="4" t="s">
        <v>6</v>
      </c>
      <c r="BH380" s="4" t="s">
        <v>48</v>
      </c>
      <c r="BI380" t="str">
        <f t="shared" si="29"/>
        <v>A</v>
      </c>
    </row>
    <row r="381" spans="1:61" ht="15.75" customHeight="1" x14ac:dyDescent="0.2">
      <c r="A381" s="4">
        <v>3030924</v>
      </c>
      <c r="B381" s="4">
        <v>9147118</v>
      </c>
      <c r="C381" s="4" t="s">
        <v>7390</v>
      </c>
      <c r="D381" s="4">
        <v>1500</v>
      </c>
      <c r="E381" s="4">
        <v>1500</v>
      </c>
      <c r="F381" s="4">
        <v>2171.25</v>
      </c>
      <c r="G381" s="7">
        <f>E381+F381-D381</f>
        <v>2171.25</v>
      </c>
      <c r="H381" s="4" t="s">
        <v>7391</v>
      </c>
      <c r="I381" s="4">
        <v>25000</v>
      </c>
      <c r="J381" s="4" t="s">
        <v>4</v>
      </c>
      <c r="K381" s="4" t="s">
        <v>8</v>
      </c>
      <c r="L381" s="4" t="s">
        <v>6</v>
      </c>
      <c r="M381" s="4" t="s">
        <v>20</v>
      </c>
      <c r="O381" s="4"/>
      <c r="P381" s="14">
        <v>275271</v>
      </c>
      <c r="Q381" s="12">
        <v>8944</v>
      </c>
      <c r="S381" s="14">
        <v>6168912</v>
      </c>
      <c r="T381" s="12">
        <v>2256.4899999999998</v>
      </c>
      <c r="U381">
        <f>SUM($T$2:T381)</f>
        <v>1941484.01</v>
      </c>
      <c r="W381" s="16">
        <v>6168912</v>
      </c>
      <c r="X381">
        <v>1941484.01</v>
      </c>
      <c r="Y381">
        <v>380</v>
      </c>
      <c r="Z381" s="18">
        <f t="shared" si="25"/>
        <v>4.6628065643442724</v>
      </c>
      <c r="AA381" s="18">
        <f t="shared" si="26"/>
        <v>8.3260297984224366E-2</v>
      </c>
      <c r="AB381" t="str">
        <f t="shared" si="27"/>
        <v>A</v>
      </c>
      <c r="AI381" s="14">
        <v>275271</v>
      </c>
      <c r="AJ381" s="12">
        <v>8944</v>
      </c>
      <c r="AK381" s="12">
        <v>8944</v>
      </c>
      <c r="AL381" s="12">
        <v>20000</v>
      </c>
      <c r="AN381">
        <v>275271</v>
      </c>
      <c r="AO381">
        <v>8944</v>
      </c>
      <c r="AP381">
        <v>8944</v>
      </c>
      <c r="AQ381">
        <v>20000</v>
      </c>
      <c r="AR381">
        <f t="shared" si="28"/>
        <v>0</v>
      </c>
      <c r="AV381" s="4">
        <v>3030924</v>
      </c>
      <c r="AW381" s="4">
        <v>9147118</v>
      </c>
      <c r="AX381" s="4" t="s">
        <v>7390</v>
      </c>
      <c r="AY381" s="4">
        <v>1500</v>
      </c>
      <c r="AZ381" s="4">
        <v>1500</v>
      </c>
      <c r="BA381" s="4">
        <v>2171.25</v>
      </c>
      <c r="BB381" s="7">
        <f>AZ381+BA381-AY381</f>
        <v>2171.25</v>
      </c>
      <c r="BC381" s="4" t="s">
        <v>7391</v>
      </c>
      <c r="BD381" s="4">
        <v>25000</v>
      </c>
      <c r="BE381" s="4" t="s">
        <v>4</v>
      </c>
      <c r="BF381" s="4" t="s">
        <v>8</v>
      </c>
      <c r="BG381" s="4" t="s">
        <v>6</v>
      </c>
      <c r="BH381" s="4" t="s">
        <v>20</v>
      </c>
      <c r="BI381" t="str">
        <f t="shared" si="29"/>
        <v>A</v>
      </c>
    </row>
    <row r="382" spans="1:61" ht="15.75" customHeight="1" x14ac:dyDescent="0.2">
      <c r="A382" s="4">
        <v>2985480</v>
      </c>
      <c r="B382" s="4">
        <v>7581183</v>
      </c>
      <c r="C382" s="4" t="s">
        <v>3818</v>
      </c>
      <c r="D382" s="4">
        <v>10000</v>
      </c>
      <c r="E382" s="4">
        <v>0</v>
      </c>
      <c r="F382" s="4">
        <v>12169.5</v>
      </c>
      <c r="G382" s="7">
        <f>E382+F382-D382</f>
        <v>2169.5</v>
      </c>
      <c r="H382" s="4" t="s">
        <v>238</v>
      </c>
      <c r="I382" s="4">
        <v>7000</v>
      </c>
      <c r="J382" s="4" t="s">
        <v>4</v>
      </c>
      <c r="K382" s="4" t="s">
        <v>8</v>
      </c>
      <c r="L382" s="4" t="s">
        <v>6</v>
      </c>
      <c r="M382" s="4" t="s">
        <v>52</v>
      </c>
      <c r="O382" s="4"/>
      <c r="P382" s="14">
        <v>275308</v>
      </c>
      <c r="Q382" s="12">
        <v>175.04999999999995</v>
      </c>
      <c r="S382" s="14">
        <v>7156829</v>
      </c>
      <c r="T382" s="12">
        <v>2254</v>
      </c>
      <c r="U382">
        <f>SUM($T$2:T382)</f>
        <v>1943738.01</v>
      </c>
      <c r="W382" s="16">
        <v>7156829</v>
      </c>
      <c r="X382">
        <v>1943738.01</v>
      </c>
      <c r="Y382">
        <v>381</v>
      </c>
      <c r="Z382" s="18">
        <f t="shared" si="25"/>
        <v>4.6682199316148232</v>
      </c>
      <c r="AA382" s="18">
        <f t="shared" si="26"/>
        <v>8.3479404031551269E-2</v>
      </c>
      <c r="AB382" t="str">
        <f t="shared" si="27"/>
        <v>A</v>
      </c>
      <c r="AI382" s="14">
        <v>275308</v>
      </c>
      <c r="AJ382" s="12">
        <v>175.04999999999995</v>
      </c>
      <c r="AK382" s="12">
        <v>175.05</v>
      </c>
      <c r="AL382" s="12">
        <v>500</v>
      </c>
      <c r="AN382">
        <v>275308</v>
      </c>
      <c r="AO382">
        <v>175.04999999999995</v>
      </c>
      <c r="AP382">
        <v>175.05</v>
      </c>
      <c r="AQ382">
        <v>500</v>
      </c>
      <c r="AR382">
        <f t="shared" si="28"/>
        <v>0</v>
      </c>
      <c r="AV382" s="4">
        <v>2985480</v>
      </c>
      <c r="AW382" s="4">
        <v>7581183</v>
      </c>
      <c r="AX382" s="4" t="s">
        <v>3818</v>
      </c>
      <c r="AY382" s="4">
        <v>10000</v>
      </c>
      <c r="AZ382" s="4">
        <v>0</v>
      </c>
      <c r="BA382" s="4">
        <v>12169.5</v>
      </c>
      <c r="BB382" s="7">
        <f>AZ382+BA382-AY382</f>
        <v>2169.5</v>
      </c>
      <c r="BC382" s="4" t="s">
        <v>238</v>
      </c>
      <c r="BD382" s="4">
        <v>7000</v>
      </c>
      <c r="BE382" s="4" t="s">
        <v>4</v>
      </c>
      <c r="BF382" s="4" t="s">
        <v>8</v>
      </c>
      <c r="BG382" s="4" t="s">
        <v>6</v>
      </c>
      <c r="BH382" s="4" t="s">
        <v>52</v>
      </c>
      <c r="BI382" t="str">
        <f t="shared" si="29"/>
        <v>A</v>
      </c>
    </row>
    <row r="383" spans="1:61" ht="15.75" customHeight="1" x14ac:dyDescent="0.2">
      <c r="A383" s="4">
        <v>2962184</v>
      </c>
      <c r="B383" s="4">
        <v>8958608</v>
      </c>
      <c r="C383" s="4" t="s">
        <v>1782</v>
      </c>
      <c r="D383" s="4">
        <v>3000</v>
      </c>
      <c r="E383" s="4">
        <v>3000</v>
      </c>
      <c r="F383" s="4">
        <v>2166</v>
      </c>
      <c r="G383" s="7">
        <f>E383+F383-D383</f>
        <v>2166</v>
      </c>
      <c r="H383" s="4" t="s">
        <v>1783</v>
      </c>
      <c r="I383" s="4">
        <v>26000</v>
      </c>
      <c r="J383" s="4" t="s">
        <v>51</v>
      </c>
      <c r="K383" s="4" t="s">
        <v>13</v>
      </c>
      <c r="M383" s="4" t="s">
        <v>25</v>
      </c>
      <c r="O383" s="4"/>
      <c r="P383" s="14">
        <v>276482</v>
      </c>
      <c r="Q383" s="12">
        <v>-1952.5</v>
      </c>
      <c r="S383" s="14">
        <v>33905</v>
      </c>
      <c r="T383" s="12">
        <v>2250</v>
      </c>
      <c r="U383">
        <f>SUM($T$2:T383)</f>
        <v>1945988.01</v>
      </c>
      <c r="W383" s="16">
        <v>33905</v>
      </c>
      <c r="X383">
        <v>1945988.01</v>
      </c>
      <c r="Y383">
        <v>382</v>
      </c>
      <c r="Z383" s="18">
        <f t="shared" si="25"/>
        <v>4.6736236921998895</v>
      </c>
      <c r="AA383" s="18">
        <f t="shared" si="26"/>
        <v>8.3698510078878172E-2</v>
      </c>
      <c r="AB383" t="str">
        <f t="shared" si="27"/>
        <v>A</v>
      </c>
      <c r="AI383" s="14">
        <v>276482</v>
      </c>
      <c r="AJ383" s="12">
        <v>-1952.5</v>
      </c>
      <c r="AK383" s="12">
        <v>47.5</v>
      </c>
      <c r="AL383" s="12">
        <v>500</v>
      </c>
      <c r="AN383">
        <v>276482</v>
      </c>
      <c r="AO383">
        <v>-1952.5</v>
      </c>
      <c r="AP383">
        <v>47.5</v>
      </c>
      <c r="AQ383">
        <v>500</v>
      </c>
      <c r="AR383">
        <f t="shared" si="28"/>
        <v>1</v>
      </c>
      <c r="AV383" s="4">
        <v>2962184</v>
      </c>
      <c r="AW383" s="4">
        <v>8958608</v>
      </c>
      <c r="AX383" s="4" t="s">
        <v>1782</v>
      </c>
      <c r="AY383" s="4">
        <v>3000</v>
      </c>
      <c r="AZ383" s="4">
        <v>3000</v>
      </c>
      <c r="BA383" s="4">
        <v>2166</v>
      </c>
      <c r="BB383" s="7">
        <f>AZ383+BA383-AY383</f>
        <v>2166</v>
      </c>
      <c r="BC383" s="4" t="s">
        <v>1783</v>
      </c>
      <c r="BD383" s="4">
        <v>26000</v>
      </c>
      <c r="BE383" s="4" t="s">
        <v>51</v>
      </c>
      <c r="BF383" s="4" t="s">
        <v>13</v>
      </c>
      <c r="BH383" s="4" t="s">
        <v>25</v>
      </c>
      <c r="BI383" t="str">
        <f t="shared" si="29"/>
        <v>A</v>
      </c>
    </row>
    <row r="384" spans="1:61" ht="15.75" customHeight="1" x14ac:dyDescent="0.2">
      <c r="A384" s="4">
        <v>3040556</v>
      </c>
      <c r="B384" s="4">
        <v>308047</v>
      </c>
      <c r="C384" s="4" t="s">
        <v>8102</v>
      </c>
      <c r="D384" s="4">
        <v>1000</v>
      </c>
      <c r="E384" s="4">
        <v>1000</v>
      </c>
      <c r="F384" s="4">
        <v>2165.6</v>
      </c>
      <c r="G384" s="7">
        <f>E384+F384-D384</f>
        <v>2165.6</v>
      </c>
      <c r="H384" s="4" t="s">
        <v>8103</v>
      </c>
      <c r="I384" s="4">
        <v>11000</v>
      </c>
      <c r="J384" s="4" t="s">
        <v>4</v>
      </c>
      <c r="K384" s="4" t="s">
        <v>13</v>
      </c>
      <c r="L384" s="4" t="s">
        <v>6</v>
      </c>
      <c r="M384" s="4" t="s">
        <v>111</v>
      </c>
      <c r="O384" s="4"/>
      <c r="P384" s="14">
        <v>276533</v>
      </c>
      <c r="Q384" s="12">
        <v>-4000</v>
      </c>
      <c r="S384" s="14">
        <v>4870258</v>
      </c>
      <c r="T384" s="12">
        <v>2250</v>
      </c>
      <c r="U384">
        <f>SUM($T$2:T384)</f>
        <v>1948238.01</v>
      </c>
      <c r="W384" s="16">
        <v>4870258</v>
      </c>
      <c r="X384">
        <v>1948238.01</v>
      </c>
      <c r="Y384">
        <v>383</v>
      </c>
      <c r="Z384" s="18">
        <f t="shared" si="25"/>
        <v>4.6790274527849558</v>
      </c>
      <c r="AA384" s="18">
        <f t="shared" si="26"/>
        <v>8.3917616126205088E-2</v>
      </c>
      <c r="AB384" t="str">
        <f t="shared" si="27"/>
        <v>A</v>
      </c>
      <c r="AI384" s="14">
        <v>276533</v>
      </c>
      <c r="AJ384" s="12">
        <v>-4000</v>
      </c>
      <c r="AK384" s="12">
        <v>0</v>
      </c>
      <c r="AL384" s="12">
        <v>0</v>
      </c>
      <c r="AN384">
        <v>276533</v>
      </c>
      <c r="AO384">
        <v>-4000</v>
      </c>
      <c r="AP384">
        <v>0</v>
      </c>
      <c r="AQ384">
        <v>0</v>
      </c>
      <c r="AR384">
        <f t="shared" si="28"/>
        <v>0</v>
      </c>
      <c r="AV384" s="4">
        <v>3040556</v>
      </c>
      <c r="AW384" s="4">
        <v>308047</v>
      </c>
      <c r="AX384" s="4" t="s">
        <v>8102</v>
      </c>
      <c r="AY384" s="4">
        <v>1000</v>
      </c>
      <c r="AZ384" s="4">
        <v>1000</v>
      </c>
      <c r="BA384" s="4">
        <v>2165.6</v>
      </c>
      <c r="BB384" s="7">
        <f>AZ384+BA384-AY384</f>
        <v>2165.6</v>
      </c>
      <c r="BC384" s="4" t="s">
        <v>8103</v>
      </c>
      <c r="BD384" s="4">
        <v>11000</v>
      </c>
      <c r="BE384" s="4" t="s">
        <v>4</v>
      </c>
      <c r="BF384" s="4" t="s">
        <v>13</v>
      </c>
      <c r="BG384" s="4" t="s">
        <v>6</v>
      </c>
      <c r="BH384" s="4" t="s">
        <v>111</v>
      </c>
      <c r="BI384" t="str">
        <f t="shared" si="29"/>
        <v>A</v>
      </c>
    </row>
    <row r="385" spans="1:61" ht="15.75" customHeight="1" x14ac:dyDescent="0.2">
      <c r="A385" s="4">
        <v>2945902</v>
      </c>
      <c r="B385" s="4">
        <v>8040859</v>
      </c>
      <c r="C385" s="4" t="s">
        <v>189</v>
      </c>
      <c r="D385" s="4">
        <v>2400</v>
      </c>
      <c r="E385" s="4">
        <v>2400</v>
      </c>
      <c r="F385" s="4">
        <v>2155.1999999999998</v>
      </c>
      <c r="G385" s="7">
        <f>E385+F385-D385</f>
        <v>2155.1999999999998</v>
      </c>
      <c r="H385" s="4" t="s">
        <v>190</v>
      </c>
      <c r="I385" s="4">
        <v>45000</v>
      </c>
      <c r="J385" s="4" t="s">
        <v>4</v>
      </c>
      <c r="K385" s="4" t="s">
        <v>13</v>
      </c>
      <c r="L385" s="4" t="s">
        <v>9</v>
      </c>
      <c r="M385" s="4" t="s">
        <v>173</v>
      </c>
      <c r="O385" s="4"/>
      <c r="P385" s="14">
        <v>276755</v>
      </c>
      <c r="Q385" s="12">
        <v>-2300</v>
      </c>
      <c r="S385" s="14">
        <v>6342680</v>
      </c>
      <c r="T385" s="12">
        <v>2250</v>
      </c>
      <c r="U385">
        <f>SUM($T$2:T385)</f>
        <v>1950488.01</v>
      </c>
      <c r="W385" s="16">
        <v>6342680</v>
      </c>
      <c r="X385">
        <v>1950488.01</v>
      </c>
      <c r="Y385">
        <v>384</v>
      </c>
      <c r="Z385" s="18">
        <f t="shared" si="25"/>
        <v>4.6844312133700221</v>
      </c>
      <c r="AA385" s="18">
        <f t="shared" si="26"/>
        <v>8.4136722173531991E-2</v>
      </c>
      <c r="AB385" t="str">
        <f t="shared" si="27"/>
        <v>A</v>
      </c>
      <c r="AI385" s="14">
        <v>276755</v>
      </c>
      <c r="AJ385" s="12">
        <v>-2300</v>
      </c>
      <c r="AK385" s="12">
        <v>0</v>
      </c>
      <c r="AL385" s="12">
        <v>0</v>
      </c>
      <c r="AN385">
        <v>276755</v>
      </c>
      <c r="AO385">
        <v>-2300</v>
      </c>
      <c r="AP385">
        <v>0</v>
      </c>
      <c r="AQ385">
        <v>0</v>
      </c>
      <c r="AR385">
        <f t="shared" si="28"/>
        <v>0</v>
      </c>
      <c r="AV385" s="4">
        <v>2945902</v>
      </c>
      <c r="AW385" s="4">
        <v>8040859</v>
      </c>
      <c r="AX385" s="4" t="s">
        <v>189</v>
      </c>
      <c r="AY385" s="4">
        <v>2400</v>
      </c>
      <c r="AZ385" s="4">
        <v>2400</v>
      </c>
      <c r="BA385" s="4">
        <v>2155.1999999999998</v>
      </c>
      <c r="BB385" s="7">
        <f>AZ385+BA385-AY385</f>
        <v>2155.1999999999998</v>
      </c>
      <c r="BC385" s="4" t="s">
        <v>190</v>
      </c>
      <c r="BD385" s="4">
        <v>45000</v>
      </c>
      <c r="BE385" s="4" t="s">
        <v>4</v>
      </c>
      <c r="BF385" s="4" t="s">
        <v>13</v>
      </c>
      <c r="BG385" s="4" t="s">
        <v>9</v>
      </c>
      <c r="BH385" s="4" t="s">
        <v>173</v>
      </c>
      <c r="BI385" t="str">
        <f t="shared" si="29"/>
        <v>A</v>
      </c>
    </row>
    <row r="386" spans="1:61" ht="15.75" customHeight="1" x14ac:dyDescent="0.2">
      <c r="A386" s="4">
        <v>3030819</v>
      </c>
      <c r="B386" s="4">
        <v>158435</v>
      </c>
      <c r="C386" s="4" t="s">
        <v>7365</v>
      </c>
      <c r="D386" s="4">
        <v>2050</v>
      </c>
      <c r="E386" s="4">
        <v>2050</v>
      </c>
      <c r="F386" s="4">
        <v>2147.73</v>
      </c>
      <c r="G386" s="7">
        <f>E386+F386-D386</f>
        <v>2147.7299999999996</v>
      </c>
      <c r="H386" s="4" t="s">
        <v>5816</v>
      </c>
      <c r="I386" s="4">
        <v>4500</v>
      </c>
      <c r="J386" s="4" t="s">
        <v>4</v>
      </c>
      <c r="K386" s="4" t="s">
        <v>8</v>
      </c>
      <c r="L386" s="4" t="s">
        <v>14</v>
      </c>
      <c r="M386" s="4" t="s">
        <v>23</v>
      </c>
      <c r="O386" s="4"/>
      <c r="P386" s="14">
        <v>277108</v>
      </c>
      <c r="Q386" s="12">
        <v>188.57999999999993</v>
      </c>
      <c r="S386" s="14">
        <v>7859216</v>
      </c>
      <c r="T386" s="12">
        <v>2250</v>
      </c>
      <c r="U386">
        <f>SUM($T$2:T386)</f>
        <v>1952738.01</v>
      </c>
      <c r="W386" s="16">
        <v>7859216</v>
      </c>
      <c r="X386">
        <v>1952738.01</v>
      </c>
      <c r="Y386">
        <v>385</v>
      </c>
      <c r="Z386" s="18">
        <f t="shared" si="25"/>
        <v>4.6898349739550884</v>
      </c>
      <c r="AA386" s="18">
        <f t="shared" si="26"/>
        <v>8.4355828220858894E-2</v>
      </c>
      <c r="AB386" t="str">
        <f t="shared" si="27"/>
        <v>A</v>
      </c>
      <c r="AI386" s="14">
        <v>277108</v>
      </c>
      <c r="AJ386" s="12">
        <v>188.57999999999993</v>
      </c>
      <c r="AK386" s="12">
        <v>188.58</v>
      </c>
      <c r="AL386" s="12">
        <v>1200</v>
      </c>
      <c r="AN386">
        <v>277108</v>
      </c>
      <c r="AO386">
        <v>188.57999999999993</v>
      </c>
      <c r="AP386">
        <v>188.58</v>
      </c>
      <c r="AQ386">
        <v>1200</v>
      </c>
      <c r="AR386">
        <f t="shared" si="28"/>
        <v>0</v>
      </c>
      <c r="AV386" s="4">
        <v>3030819</v>
      </c>
      <c r="AW386" s="4">
        <v>158435</v>
      </c>
      <c r="AX386" s="4" t="s">
        <v>7365</v>
      </c>
      <c r="AY386" s="4">
        <v>2050</v>
      </c>
      <c r="AZ386" s="4">
        <v>2050</v>
      </c>
      <c r="BA386" s="4">
        <v>2147.73</v>
      </c>
      <c r="BB386" s="7">
        <f>AZ386+BA386-AY386</f>
        <v>2147.7299999999996</v>
      </c>
      <c r="BC386" s="4" t="s">
        <v>5816</v>
      </c>
      <c r="BD386" s="4">
        <v>4500</v>
      </c>
      <c r="BE386" s="4" t="s">
        <v>4</v>
      </c>
      <c r="BF386" s="4" t="s">
        <v>8</v>
      </c>
      <c r="BG386" s="4" t="s">
        <v>14</v>
      </c>
      <c r="BH386" s="4" t="s">
        <v>23</v>
      </c>
      <c r="BI386" t="str">
        <f t="shared" si="29"/>
        <v>A</v>
      </c>
    </row>
    <row r="387" spans="1:61" ht="15.75" customHeight="1" x14ac:dyDescent="0.2">
      <c r="A387" s="4">
        <v>2961372</v>
      </c>
      <c r="B387" s="4">
        <v>8624302</v>
      </c>
      <c r="C387" s="4" t="s">
        <v>1682</v>
      </c>
      <c r="D387" s="4">
        <v>4500</v>
      </c>
      <c r="E387" s="4">
        <v>4500</v>
      </c>
      <c r="F387" s="4">
        <v>2137.5</v>
      </c>
      <c r="G387" s="7">
        <f>E387+F387-D387</f>
        <v>2137.5</v>
      </c>
      <c r="H387" s="4" t="s">
        <v>1683</v>
      </c>
      <c r="I387" s="4">
        <v>54000</v>
      </c>
      <c r="J387" s="4" t="s">
        <v>32</v>
      </c>
      <c r="K387" s="4" t="s">
        <v>8</v>
      </c>
      <c r="M387" s="4" t="s">
        <v>173</v>
      </c>
      <c r="O387" s="4"/>
      <c r="P387" s="14">
        <v>277265</v>
      </c>
      <c r="Q387" s="12">
        <v>-700</v>
      </c>
      <c r="S387" s="14">
        <v>7029338</v>
      </c>
      <c r="T387" s="12">
        <v>2231.5500000000002</v>
      </c>
      <c r="U387">
        <f>SUM($T$2:T387)</f>
        <v>1954969.56</v>
      </c>
      <c r="W387" s="16">
        <v>7029338</v>
      </c>
      <c r="X387">
        <v>1954969.56</v>
      </c>
      <c r="Y387">
        <v>386</v>
      </c>
      <c r="Z387" s="18">
        <f t="shared" ref="Z387:Z450" si="30">X387/$T$4566</f>
        <v>4.6951944237033576</v>
      </c>
      <c r="AA387" s="18">
        <f t="shared" ref="AA387:AA450" si="31">Y387/$Y$4566</f>
        <v>8.4574934268185797E-2</v>
      </c>
      <c r="AB387" t="str">
        <f t="shared" ref="AB387:AB450" si="32">IF(Y387&lt;=913,"A","")</f>
        <v>A</v>
      </c>
      <c r="AI387" s="14">
        <v>277265</v>
      </c>
      <c r="AJ387" s="12">
        <v>-700</v>
      </c>
      <c r="AK387" s="12">
        <v>0</v>
      </c>
      <c r="AL387" s="12">
        <v>0</v>
      </c>
      <c r="AN387">
        <v>277265</v>
      </c>
      <c r="AO387">
        <v>-700</v>
      </c>
      <c r="AP387">
        <v>0</v>
      </c>
      <c r="AQ387">
        <v>0</v>
      </c>
      <c r="AR387">
        <f t="shared" ref="AR387:AR450" si="33">IF(AND(AO387&lt;0,OR(AP387&gt;0,AQ387&gt;0)),1,0)</f>
        <v>0</v>
      </c>
      <c r="AV387" s="4">
        <v>2961372</v>
      </c>
      <c r="AW387" s="4">
        <v>8624302</v>
      </c>
      <c r="AX387" s="4" t="s">
        <v>1682</v>
      </c>
      <c r="AY387" s="4">
        <v>4500</v>
      </c>
      <c r="AZ387" s="4">
        <v>4500</v>
      </c>
      <c r="BA387" s="4">
        <v>2137.5</v>
      </c>
      <c r="BB387" s="7">
        <f>AZ387+BA387-AY387</f>
        <v>2137.5</v>
      </c>
      <c r="BC387" s="4" t="s">
        <v>1683</v>
      </c>
      <c r="BD387" s="4">
        <v>54000</v>
      </c>
      <c r="BE387" s="4" t="s">
        <v>32</v>
      </c>
      <c r="BF387" s="4" t="s">
        <v>8</v>
      </c>
      <c r="BH387" s="4" t="s">
        <v>173</v>
      </c>
      <c r="BI387" t="str">
        <f t="shared" ref="BI387:BI450" si="34">VLOOKUP(AW387,$W$1:$AB$4565,6,FALSE)</f>
        <v>A</v>
      </c>
    </row>
    <row r="388" spans="1:61" ht="15.75" customHeight="1" x14ac:dyDescent="0.2">
      <c r="A388" s="4">
        <v>3057706</v>
      </c>
      <c r="B388" s="4">
        <v>8874055</v>
      </c>
      <c r="C388" s="4" t="s">
        <v>9226</v>
      </c>
      <c r="D388" s="4">
        <v>2000</v>
      </c>
      <c r="E388" s="4">
        <v>2000</v>
      </c>
      <c r="F388" s="4">
        <v>2128</v>
      </c>
      <c r="G388" s="7">
        <f>E388+F388-D388</f>
        <v>2128</v>
      </c>
      <c r="H388" s="4" t="s">
        <v>7590</v>
      </c>
      <c r="I388" s="4">
        <v>12000</v>
      </c>
      <c r="J388" s="4" t="s">
        <v>4</v>
      </c>
      <c r="K388" s="4" t="s">
        <v>8</v>
      </c>
      <c r="L388" s="4" t="s">
        <v>6</v>
      </c>
      <c r="M388" s="4" t="s">
        <v>40</v>
      </c>
      <c r="O388" s="4"/>
      <c r="P388" s="14">
        <v>277480</v>
      </c>
      <c r="Q388" s="12">
        <v>2398.9500000000007</v>
      </c>
      <c r="S388" s="14">
        <v>8938952</v>
      </c>
      <c r="T388" s="12">
        <v>2219.4</v>
      </c>
      <c r="U388">
        <f>SUM($T$2:T388)</f>
        <v>1957188.96</v>
      </c>
      <c r="W388" s="16">
        <v>8938952</v>
      </c>
      <c r="X388">
        <v>1957188.96</v>
      </c>
      <c r="Y388">
        <v>387</v>
      </c>
      <c r="Z388" s="18">
        <f t="shared" si="30"/>
        <v>4.7005246931444669</v>
      </c>
      <c r="AA388" s="18">
        <f t="shared" si="31"/>
        <v>8.4794040315512714E-2</v>
      </c>
      <c r="AB388" t="str">
        <f t="shared" si="32"/>
        <v>A</v>
      </c>
      <c r="AI388" s="14">
        <v>277480</v>
      </c>
      <c r="AJ388" s="12">
        <v>2398.9500000000007</v>
      </c>
      <c r="AK388" s="12">
        <v>2398.9499999999998</v>
      </c>
      <c r="AL388" s="12">
        <v>15250</v>
      </c>
      <c r="AN388">
        <v>277480</v>
      </c>
      <c r="AO388">
        <v>2398.9500000000007</v>
      </c>
      <c r="AP388">
        <v>2398.9499999999998</v>
      </c>
      <c r="AQ388">
        <v>15250</v>
      </c>
      <c r="AR388">
        <f t="shared" si="33"/>
        <v>0</v>
      </c>
      <c r="AV388" s="4">
        <v>3057706</v>
      </c>
      <c r="AW388" s="4">
        <v>8874055</v>
      </c>
      <c r="AX388" s="4" t="s">
        <v>9226</v>
      </c>
      <c r="AY388" s="4">
        <v>2000</v>
      </c>
      <c r="AZ388" s="4">
        <v>2000</v>
      </c>
      <c r="BA388" s="4">
        <v>2128</v>
      </c>
      <c r="BB388" s="7">
        <f>AZ388+BA388-AY388</f>
        <v>2128</v>
      </c>
      <c r="BC388" s="4" t="s">
        <v>7590</v>
      </c>
      <c r="BD388" s="4">
        <v>12000</v>
      </c>
      <c r="BE388" s="4" t="s">
        <v>4</v>
      </c>
      <c r="BF388" s="4" t="s">
        <v>8</v>
      </c>
      <c r="BG388" s="4" t="s">
        <v>6</v>
      </c>
      <c r="BH388" s="4" t="s">
        <v>40</v>
      </c>
      <c r="BI388" t="str">
        <f t="shared" si="34"/>
        <v>A</v>
      </c>
    </row>
    <row r="389" spans="1:61" ht="15.75" customHeight="1" x14ac:dyDescent="0.2">
      <c r="A389" s="4">
        <v>3021747</v>
      </c>
      <c r="B389" s="4">
        <v>7778835</v>
      </c>
      <c r="C389" s="4" t="s">
        <v>6696</v>
      </c>
      <c r="D389" s="4">
        <v>5250</v>
      </c>
      <c r="E389" s="4">
        <v>5250</v>
      </c>
      <c r="F389" s="4">
        <v>2126.25</v>
      </c>
      <c r="G389" s="7">
        <f>E389+F389-D389</f>
        <v>2126.25</v>
      </c>
      <c r="H389" s="4" t="s">
        <v>4988</v>
      </c>
      <c r="I389" s="4">
        <v>50000</v>
      </c>
      <c r="J389" s="4" t="s">
        <v>4</v>
      </c>
      <c r="K389" s="4" t="s">
        <v>8</v>
      </c>
      <c r="L389" s="4" t="s">
        <v>6</v>
      </c>
      <c r="M389" s="4" t="s">
        <v>25</v>
      </c>
      <c r="O389" s="4"/>
      <c r="P389" s="14">
        <v>277662</v>
      </c>
      <c r="Q389" s="12">
        <v>3192</v>
      </c>
      <c r="S389" s="14">
        <v>495496</v>
      </c>
      <c r="T389" s="12">
        <v>2205.8999999999996</v>
      </c>
      <c r="U389">
        <f>SUM($T$2:T389)</f>
        <v>1959394.8599999999</v>
      </c>
      <c r="W389" s="16">
        <v>495496</v>
      </c>
      <c r="X389">
        <v>1959394.8599999999</v>
      </c>
      <c r="Y389">
        <v>388</v>
      </c>
      <c r="Z389" s="18">
        <f t="shared" si="30"/>
        <v>4.7058225400220657</v>
      </c>
      <c r="AA389" s="18">
        <f t="shared" si="31"/>
        <v>8.5013146362839617E-2</v>
      </c>
      <c r="AB389" t="str">
        <f t="shared" si="32"/>
        <v>A</v>
      </c>
      <c r="AI389" s="14">
        <v>277662</v>
      </c>
      <c r="AJ389" s="12">
        <v>3192</v>
      </c>
      <c r="AK389" s="12">
        <v>3192</v>
      </c>
      <c r="AL389" s="12">
        <v>10000</v>
      </c>
      <c r="AN389">
        <v>277662</v>
      </c>
      <c r="AO389">
        <v>3192</v>
      </c>
      <c r="AP389">
        <v>3192</v>
      </c>
      <c r="AQ389">
        <v>10000</v>
      </c>
      <c r="AR389">
        <f t="shared" si="33"/>
        <v>0</v>
      </c>
      <c r="AV389" s="4">
        <v>3021747</v>
      </c>
      <c r="AW389" s="4">
        <v>7778835</v>
      </c>
      <c r="AX389" s="4" t="s">
        <v>6696</v>
      </c>
      <c r="AY389" s="4">
        <v>5250</v>
      </c>
      <c r="AZ389" s="4">
        <v>5250</v>
      </c>
      <c r="BA389" s="4">
        <v>2126.25</v>
      </c>
      <c r="BB389" s="7">
        <f>AZ389+BA389-AY389</f>
        <v>2126.25</v>
      </c>
      <c r="BC389" s="4" t="s">
        <v>4988</v>
      </c>
      <c r="BD389" s="4">
        <v>50000</v>
      </c>
      <c r="BE389" s="4" t="s">
        <v>4</v>
      </c>
      <c r="BF389" s="4" t="s">
        <v>8</v>
      </c>
      <c r="BG389" s="4" t="s">
        <v>6</v>
      </c>
      <c r="BH389" s="4" t="s">
        <v>25</v>
      </c>
      <c r="BI389" t="str">
        <f t="shared" si="34"/>
        <v>A</v>
      </c>
    </row>
    <row r="390" spans="1:61" ht="15.75" customHeight="1" x14ac:dyDescent="0.2">
      <c r="A390" s="4">
        <v>2945818</v>
      </c>
      <c r="B390" s="4">
        <v>8091574</v>
      </c>
      <c r="C390" s="4" t="s">
        <v>180</v>
      </c>
      <c r="D390" s="4">
        <v>2500</v>
      </c>
      <c r="E390" s="4">
        <v>2500</v>
      </c>
      <c r="F390" s="4">
        <v>2116.33</v>
      </c>
      <c r="G390" s="7">
        <f>E390+F390-D390</f>
        <v>2116.33</v>
      </c>
      <c r="H390" s="4" t="s">
        <v>181</v>
      </c>
      <c r="I390" s="4">
        <v>8000</v>
      </c>
      <c r="J390" s="4" t="s">
        <v>4</v>
      </c>
      <c r="K390" s="4" t="s">
        <v>8</v>
      </c>
      <c r="L390" s="4" t="s">
        <v>6</v>
      </c>
      <c r="M390" s="4" t="s">
        <v>73</v>
      </c>
      <c r="O390" s="4"/>
      <c r="P390" s="14">
        <v>278257</v>
      </c>
      <c r="Q390" s="12">
        <v>55.5</v>
      </c>
      <c r="S390" s="14">
        <v>9103515</v>
      </c>
      <c r="T390" s="12">
        <v>2203.5</v>
      </c>
      <c r="U390">
        <f>SUM($T$2:T390)</f>
        <v>1961598.3599999999</v>
      </c>
      <c r="W390" s="16">
        <v>9103515</v>
      </c>
      <c r="X390">
        <v>1961598.3599999999</v>
      </c>
      <c r="Y390">
        <v>389</v>
      </c>
      <c r="Z390" s="18">
        <f t="shared" si="30"/>
        <v>4.711114622888374</v>
      </c>
      <c r="AA390" s="18">
        <f t="shared" si="31"/>
        <v>8.523225241016652E-2</v>
      </c>
      <c r="AB390" t="str">
        <f t="shared" si="32"/>
        <v>A</v>
      </c>
      <c r="AI390" s="14">
        <v>278257</v>
      </c>
      <c r="AJ390" s="12">
        <v>55.5</v>
      </c>
      <c r="AK390" s="12">
        <v>55.5</v>
      </c>
      <c r="AL390" s="12">
        <v>3000</v>
      </c>
      <c r="AN390">
        <v>278257</v>
      </c>
      <c r="AO390">
        <v>55.5</v>
      </c>
      <c r="AP390">
        <v>55.5</v>
      </c>
      <c r="AQ390">
        <v>3000</v>
      </c>
      <c r="AR390">
        <f t="shared" si="33"/>
        <v>0</v>
      </c>
      <c r="AV390" s="4">
        <v>2945818</v>
      </c>
      <c r="AW390" s="4">
        <v>8091574</v>
      </c>
      <c r="AX390" s="4" t="s">
        <v>180</v>
      </c>
      <c r="AY390" s="4">
        <v>2500</v>
      </c>
      <c r="AZ390" s="4">
        <v>2500</v>
      </c>
      <c r="BA390" s="4">
        <v>2116.33</v>
      </c>
      <c r="BB390" s="7">
        <f>AZ390+BA390-AY390</f>
        <v>2116.33</v>
      </c>
      <c r="BC390" s="4" t="s">
        <v>181</v>
      </c>
      <c r="BD390" s="4">
        <v>8000</v>
      </c>
      <c r="BE390" s="4" t="s">
        <v>4</v>
      </c>
      <c r="BF390" s="4" t="s">
        <v>8</v>
      </c>
      <c r="BG390" s="4" t="s">
        <v>6</v>
      </c>
      <c r="BH390" s="4" t="s">
        <v>73</v>
      </c>
      <c r="BI390" t="str">
        <f t="shared" si="34"/>
        <v>A</v>
      </c>
    </row>
    <row r="391" spans="1:61" ht="15.75" customHeight="1" x14ac:dyDescent="0.2">
      <c r="A391" s="4">
        <v>2966146</v>
      </c>
      <c r="B391" s="4">
        <v>6249664</v>
      </c>
      <c r="C391" s="4" t="s">
        <v>2109</v>
      </c>
      <c r="D391" s="4">
        <v>2000</v>
      </c>
      <c r="E391" s="4">
        <v>2000</v>
      </c>
      <c r="F391" s="4">
        <v>2109</v>
      </c>
      <c r="G391" s="7">
        <f>E391+F391-D391</f>
        <v>2109</v>
      </c>
      <c r="H391" s="4" t="s">
        <v>2110</v>
      </c>
      <c r="I391" s="4">
        <v>4000</v>
      </c>
      <c r="J391" s="4" t="s">
        <v>4</v>
      </c>
      <c r="K391" s="4" t="s">
        <v>8</v>
      </c>
      <c r="L391" s="4" t="s">
        <v>6</v>
      </c>
      <c r="M391" s="4" t="s">
        <v>52</v>
      </c>
      <c r="O391" s="4"/>
      <c r="P391" s="14">
        <v>278767</v>
      </c>
      <c r="Q391" s="12">
        <v>-5400</v>
      </c>
      <c r="S391" s="14">
        <v>8504063</v>
      </c>
      <c r="T391" s="12">
        <v>2201.6999999999998</v>
      </c>
      <c r="U391">
        <f>SUM($T$2:T391)</f>
        <v>1963800.0599999998</v>
      </c>
      <c r="W391" s="16">
        <v>8504063</v>
      </c>
      <c r="X391">
        <v>1963800.0599999998</v>
      </c>
      <c r="Y391">
        <v>390</v>
      </c>
      <c r="Z391" s="18">
        <f t="shared" si="30"/>
        <v>4.7164023827462138</v>
      </c>
      <c r="AA391" s="18">
        <f t="shared" si="31"/>
        <v>8.5451358457493423E-2</v>
      </c>
      <c r="AB391" t="str">
        <f t="shared" si="32"/>
        <v>A</v>
      </c>
      <c r="AI391" s="14">
        <v>278767</v>
      </c>
      <c r="AJ391" s="12">
        <v>-5400</v>
      </c>
      <c r="AK391" s="12">
        <v>0</v>
      </c>
      <c r="AL391" s="12">
        <v>0</v>
      </c>
      <c r="AN391">
        <v>278767</v>
      </c>
      <c r="AO391">
        <v>-5400</v>
      </c>
      <c r="AP391">
        <v>0</v>
      </c>
      <c r="AQ391">
        <v>0</v>
      </c>
      <c r="AR391">
        <f t="shared" si="33"/>
        <v>0</v>
      </c>
      <c r="AV391" s="4">
        <v>2966146</v>
      </c>
      <c r="AW391" s="4">
        <v>6249664</v>
      </c>
      <c r="AX391" s="4" t="s">
        <v>2109</v>
      </c>
      <c r="AY391" s="4">
        <v>2000</v>
      </c>
      <c r="AZ391" s="4">
        <v>2000</v>
      </c>
      <c r="BA391" s="4">
        <v>2109</v>
      </c>
      <c r="BB391" s="7">
        <f>AZ391+BA391-AY391</f>
        <v>2109</v>
      </c>
      <c r="BC391" s="4" t="s">
        <v>2110</v>
      </c>
      <c r="BD391" s="4">
        <v>4000</v>
      </c>
      <c r="BE391" s="4" t="s">
        <v>4</v>
      </c>
      <c r="BF391" s="4" t="s">
        <v>8</v>
      </c>
      <c r="BG391" s="4" t="s">
        <v>6</v>
      </c>
      <c r="BH391" s="4" t="s">
        <v>52</v>
      </c>
      <c r="BI391" t="str">
        <f t="shared" si="34"/>
        <v>A</v>
      </c>
    </row>
    <row r="392" spans="1:61" ht="15.75" customHeight="1" x14ac:dyDescent="0.2">
      <c r="A392" s="4">
        <v>2988224</v>
      </c>
      <c r="B392" s="4">
        <v>743772</v>
      </c>
      <c r="C392" s="4" t="s">
        <v>4075</v>
      </c>
      <c r="D392" s="4">
        <v>2000</v>
      </c>
      <c r="E392" s="4">
        <v>2000</v>
      </c>
      <c r="F392" s="4">
        <v>2109</v>
      </c>
      <c r="G392" s="7">
        <f>E392+F392-D392</f>
        <v>2109</v>
      </c>
      <c r="H392" s="4" t="s">
        <v>4076</v>
      </c>
      <c r="I392" s="4">
        <v>30000</v>
      </c>
      <c r="J392" s="4" t="s">
        <v>4</v>
      </c>
      <c r="K392" s="4" t="s">
        <v>22</v>
      </c>
      <c r="L392" s="4" t="s">
        <v>6</v>
      </c>
      <c r="M392" s="4" t="s">
        <v>7</v>
      </c>
      <c r="O392" s="4"/>
      <c r="P392" s="14">
        <v>279205</v>
      </c>
      <c r="Q392" s="12">
        <v>261.63999999999987</v>
      </c>
      <c r="S392" s="14">
        <v>352651</v>
      </c>
      <c r="T392" s="12">
        <v>2185</v>
      </c>
      <c r="U392">
        <f>SUM($T$2:T392)</f>
        <v>1965985.0599999998</v>
      </c>
      <c r="W392" s="16">
        <v>352651</v>
      </c>
      <c r="X392">
        <v>1965985.0599999998</v>
      </c>
      <c r="Y392">
        <v>391</v>
      </c>
      <c r="Z392" s="18">
        <f t="shared" si="30"/>
        <v>4.7216500346921562</v>
      </c>
      <c r="AA392" s="18">
        <f t="shared" si="31"/>
        <v>8.5670464504820326E-2</v>
      </c>
      <c r="AB392" t="str">
        <f t="shared" si="32"/>
        <v>A</v>
      </c>
      <c r="AI392" s="14">
        <v>279205</v>
      </c>
      <c r="AJ392" s="12">
        <v>261.63999999999987</v>
      </c>
      <c r="AK392" s="12">
        <v>261.64</v>
      </c>
      <c r="AL392" s="12">
        <v>6150</v>
      </c>
      <c r="AN392">
        <v>279205</v>
      </c>
      <c r="AO392">
        <v>261.63999999999987</v>
      </c>
      <c r="AP392">
        <v>261.64</v>
      </c>
      <c r="AQ392">
        <v>6150</v>
      </c>
      <c r="AR392">
        <f t="shared" si="33"/>
        <v>0</v>
      </c>
      <c r="AV392" s="4">
        <v>2988224</v>
      </c>
      <c r="AW392" s="4">
        <v>743772</v>
      </c>
      <c r="AX392" s="4" t="s">
        <v>4075</v>
      </c>
      <c r="AY392" s="4">
        <v>2000</v>
      </c>
      <c r="AZ392" s="4">
        <v>2000</v>
      </c>
      <c r="BA392" s="4">
        <v>2109</v>
      </c>
      <c r="BB392" s="7">
        <f>AZ392+BA392-AY392</f>
        <v>2109</v>
      </c>
      <c r="BC392" s="4" t="s">
        <v>4076</v>
      </c>
      <c r="BD392" s="4">
        <v>30000</v>
      </c>
      <c r="BE392" s="4" t="s">
        <v>4</v>
      </c>
      <c r="BF392" s="4" t="s">
        <v>22</v>
      </c>
      <c r="BG392" s="4" t="s">
        <v>6</v>
      </c>
      <c r="BH392" s="4" t="s">
        <v>7</v>
      </c>
      <c r="BI392" t="str">
        <f t="shared" si="34"/>
        <v>A</v>
      </c>
    </row>
    <row r="393" spans="1:61" ht="15.75" customHeight="1" x14ac:dyDescent="0.2">
      <c r="A393" s="4">
        <v>2947589</v>
      </c>
      <c r="B393" s="4">
        <v>4270358</v>
      </c>
      <c r="C393" s="4" t="s">
        <v>338</v>
      </c>
      <c r="D393" s="4">
        <v>10000</v>
      </c>
      <c r="E393" s="4">
        <v>10000</v>
      </c>
      <c r="F393" s="4">
        <v>2100</v>
      </c>
      <c r="G393" s="7">
        <f>E393+F393-D393</f>
        <v>2100</v>
      </c>
      <c r="H393" s="4" t="s">
        <v>339</v>
      </c>
      <c r="I393" s="4">
        <v>25000</v>
      </c>
      <c r="J393" s="4" t="s">
        <v>4</v>
      </c>
      <c r="K393" s="4" t="s">
        <v>22</v>
      </c>
      <c r="L393" s="4" t="s">
        <v>9</v>
      </c>
      <c r="M393" s="4" t="s">
        <v>52</v>
      </c>
      <c r="O393" s="4"/>
      <c r="P393" s="14">
        <v>279331</v>
      </c>
      <c r="Q393" s="12">
        <v>2945.3</v>
      </c>
      <c r="S393" s="14">
        <v>5456599</v>
      </c>
      <c r="T393" s="12">
        <v>2182.5</v>
      </c>
      <c r="U393">
        <f>SUM($T$2:T393)</f>
        <v>1968167.5599999998</v>
      </c>
      <c r="W393" s="16">
        <v>5456599</v>
      </c>
      <c r="X393">
        <v>1968167.5599999998</v>
      </c>
      <c r="Y393">
        <v>392</v>
      </c>
      <c r="Z393" s="18">
        <f t="shared" si="30"/>
        <v>4.7268916824596703</v>
      </c>
      <c r="AA393" s="18">
        <f t="shared" si="31"/>
        <v>8.5889570552147243E-2</v>
      </c>
      <c r="AB393" t="str">
        <f t="shared" si="32"/>
        <v>A</v>
      </c>
      <c r="AI393" s="14">
        <v>279331</v>
      </c>
      <c r="AJ393" s="12">
        <v>2945.3</v>
      </c>
      <c r="AK393" s="12">
        <v>2945.3</v>
      </c>
      <c r="AL393" s="12">
        <v>6950</v>
      </c>
      <c r="AN393">
        <v>279331</v>
      </c>
      <c r="AO393">
        <v>2945.3</v>
      </c>
      <c r="AP393">
        <v>2945.3</v>
      </c>
      <c r="AQ393">
        <v>6950</v>
      </c>
      <c r="AR393">
        <f t="shared" si="33"/>
        <v>0</v>
      </c>
      <c r="AV393" s="4">
        <v>2947589</v>
      </c>
      <c r="AW393" s="4">
        <v>4270358</v>
      </c>
      <c r="AX393" s="4" t="s">
        <v>338</v>
      </c>
      <c r="AY393" s="4">
        <v>10000</v>
      </c>
      <c r="AZ393" s="4">
        <v>10000</v>
      </c>
      <c r="BA393" s="4">
        <v>2100</v>
      </c>
      <c r="BB393" s="7">
        <f>AZ393+BA393-AY393</f>
        <v>2100</v>
      </c>
      <c r="BC393" s="4" t="s">
        <v>339</v>
      </c>
      <c r="BD393" s="4">
        <v>25000</v>
      </c>
      <c r="BE393" s="4" t="s">
        <v>4</v>
      </c>
      <c r="BF393" s="4" t="s">
        <v>22</v>
      </c>
      <c r="BG393" s="4" t="s">
        <v>9</v>
      </c>
      <c r="BH393" s="4" t="s">
        <v>52</v>
      </c>
      <c r="BI393" t="str">
        <f t="shared" si="34"/>
        <v>A</v>
      </c>
    </row>
    <row r="394" spans="1:61" ht="15.75" customHeight="1" x14ac:dyDescent="0.2">
      <c r="A394" s="4">
        <v>2949416</v>
      </c>
      <c r="B394" s="4">
        <v>458238</v>
      </c>
      <c r="C394" s="4" t="s">
        <v>521</v>
      </c>
      <c r="D394" s="4">
        <v>10000</v>
      </c>
      <c r="E394" s="4">
        <v>10000</v>
      </c>
      <c r="F394" s="4">
        <v>2100</v>
      </c>
      <c r="G394" s="7">
        <f>E394+F394-D394</f>
        <v>2100</v>
      </c>
      <c r="H394" s="4" t="s">
        <v>522</v>
      </c>
      <c r="I394" s="4">
        <v>20000</v>
      </c>
      <c r="J394" s="4" t="s">
        <v>32</v>
      </c>
      <c r="K394" s="4" t="s">
        <v>13</v>
      </c>
      <c r="M394" s="4" t="s">
        <v>24</v>
      </c>
      <c r="O394" s="4"/>
      <c r="P394" s="14">
        <v>280805</v>
      </c>
      <c r="Q394" s="12">
        <v>-8000</v>
      </c>
      <c r="S394" s="14">
        <v>9147118</v>
      </c>
      <c r="T394" s="12">
        <v>2171.25</v>
      </c>
      <c r="U394">
        <f>SUM($T$2:T394)</f>
        <v>1970338.8099999998</v>
      </c>
      <c r="W394" s="16">
        <v>9147118</v>
      </c>
      <c r="X394">
        <v>1970338.8099999998</v>
      </c>
      <c r="Y394">
        <v>393</v>
      </c>
      <c r="Z394" s="18">
        <f t="shared" si="30"/>
        <v>4.7321063114242596</v>
      </c>
      <c r="AA394" s="18">
        <f t="shared" si="31"/>
        <v>8.6108676599474146E-2</v>
      </c>
      <c r="AB394" t="str">
        <f t="shared" si="32"/>
        <v>A</v>
      </c>
      <c r="AI394" s="14">
        <v>280805</v>
      </c>
      <c r="AJ394" s="12">
        <v>-8000</v>
      </c>
      <c r="AK394" s="12">
        <v>0</v>
      </c>
      <c r="AL394" s="12">
        <v>0</v>
      </c>
      <c r="AN394">
        <v>280805</v>
      </c>
      <c r="AO394">
        <v>-8000</v>
      </c>
      <c r="AP394">
        <v>0</v>
      </c>
      <c r="AQ394">
        <v>0</v>
      </c>
      <c r="AR394">
        <f t="shared" si="33"/>
        <v>0</v>
      </c>
      <c r="AV394" s="4">
        <v>2949416</v>
      </c>
      <c r="AW394" s="4">
        <v>458238</v>
      </c>
      <c r="AX394" s="4" t="s">
        <v>521</v>
      </c>
      <c r="AY394" s="4">
        <v>10000</v>
      </c>
      <c r="AZ394" s="4">
        <v>10000</v>
      </c>
      <c r="BA394" s="4">
        <v>2100</v>
      </c>
      <c r="BB394" s="7">
        <f>AZ394+BA394-AY394</f>
        <v>2100</v>
      </c>
      <c r="BC394" s="4" t="s">
        <v>522</v>
      </c>
      <c r="BD394" s="4">
        <v>20000</v>
      </c>
      <c r="BE394" s="4" t="s">
        <v>32</v>
      </c>
      <c r="BF394" s="4" t="s">
        <v>13</v>
      </c>
      <c r="BH394" s="4" t="s">
        <v>24</v>
      </c>
      <c r="BI394" t="str">
        <f t="shared" si="34"/>
        <v>A</v>
      </c>
    </row>
    <row r="395" spans="1:61" ht="15.75" customHeight="1" x14ac:dyDescent="0.2">
      <c r="A395" s="4">
        <v>3040976</v>
      </c>
      <c r="B395" s="4">
        <v>8120498</v>
      </c>
      <c r="C395" s="4" t="s">
        <v>8128</v>
      </c>
      <c r="D395" s="4">
        <v>5000</v>
      </c>
      <c r="E395" s="4">
        <v>5000</v>
      </c>
      <c r="F395" s="4">
        <v>2100</v>
      </c>
      <c r="G395" s="7">
        <f>E395+F395-D395</f>
        <v>2100</v>
      </c>
      <c r="H395" s="4" t="s">
        <v>8129</v>
      </c>
      <c r="I395" s="4">
        <v>11000</v>
      </c>
      <c r="J395" s="4" t="s">
        <v>4</v>
      </c>
      <c r="K395" s="4" t="s">
        <v>5</v>
      </c>
      <c r="L395" s="4" t="s">
        <v>6</v>
      </c>
      <c r="M395" s="4" t="s">
        <v>25</v>
      </c>
      <c r="O395" s="4"/>
      <c r="P395" s="14">
        <v>281557</v>
      </c>
      <c r="Q395" s="12">
        <v>280</v>
      </c>
      <c r="S395" s="14">
        <v>7581183</v>
      </c>
      <c r="T395" s="12">
        <v>2169.5</v>
      </c>
      <c r="U395">
        <f>SUM($T$2:T395)</f>
        <v>1972508.3099999998</v>
      </c>
      <c r="W395" s="16">
        <v>7581183</v>
      </c>
      <c r="X395">
        <v>1972508.3099999998</v>
      </c>
      <c r="Y395">
        <v>394</v>
      </c>
      <c r="Z395" s="18">
        <f t="shared" si="30"/>
        <v>4.7373167374639493</v>
      </c>
      <c r="AA395" s="18">
        <f t="shared" si="31"/>
        <v>8.6327782646801049E-2</v>
      </c>
      <c r="AB395" t="str">
        <f t="shared" si="32"/>
        <v>A</v>
      </c>
      <c r="AI395" s="14">
        <v>281557</v>
      </c>
      <c r="AJ395" s="12">
        <v>280</v>
      </c>
      <c r="AK395" s="12">
        <v>280</v>
      </c>
      <c r="AL395" s="12">
        <v>10000</v>
      </c>
      <c r="AN395">
        <v>281557</v>
      </c>
      <c r="AO395">
        <v>280</v>
      </c>
      <c r="AP395">
        <v>280</v>
      </c>
      <c r="AQ395">
        <v>10000</v>
      </c>
      <c r="AR395">
        <f t="shared" si="33"/>
        <v>0</v>
      </c>
      <c r="AV395" s="4">
        <v>3040976</v>
      </c>
      <c r="AW395" s="4">
        <v>8120498</v>
      </c>
      <c r="AX395" s="4" t="s">
        <v>8128</v>
      </c>
      <c r="AY395" s="4">
        <v>5000</v>
      </c>
      <c r="AZ395" s="4">
        <v>5000</v>
      </c>
      <c r="BA395" s="4">
        <v>2100</v>
      </c>
      <c r="BB395" s="7">
        <f>AZ395+BA395-AY395</f>
        <v>2100</v>
      </c>
      <c r="BC395" s="4" t="s">
        <v>8129</v>
      </c>
      <c r="BD395" s="4">
        <v>11000</v>
      </c>
      <c r="BE395" s="4" t="s">
        <v>4</v>
      </c>
      <c r="BF395" s="4" t="s">
        <v>5</v>
      </c>
      <c r="BG395" s="4" t="s">
        <v>6</v>
      </c>
      <c r="BH395" s="4" t="s">
        <v>25</v>
      </c>
      <c r="BI395" t="str">
        <f t="shared" si="34"/>
        <v>A</v>
      </c>
    </row>
    <row r="396" spans="1:61" ht="15.75" customHeight="1" x14ac:dyDescent="0.2">
      <c r="A396" s="4">
        <v>3053478</v>
      </c>
      <c r="B396" s="4">
        <v>7857165</v>
      </c>
      <c r="C396" s="4" t="s">
        <v>8982</v>
      </c>
      <c r="D396" s="4">
        <v>1500</v>
      </c>
      <c r="E396" s="4">
        <v>0</v>
      </c>
      <c r="F396" s="4">
        <v>3598.5</v>
      </c>
      <c r="G396" s="7">
        <f>E396+F396-D396</f>
        <v>2098.5</v>
      </c>
      <c r="H396" s="4" t="s">
        <v>7344</v>
      </c>
      <c r="I396" s="4">
        <v>35000</v>
      </c>
      <c r="J396" s="4" t="s">
        <v>4</v>
      </c>
      <c r="K396" s="4" t="s">
        <v>13</v>
      </c>
      <c r="L396" s="4" t="s">
        <v>6</v>
      </c>
      <c r="M396" s="4" t="s">
        <v>25</v>
      </c>
      <c r="O396" s="4"/>
      <c r="P396" s="14">
        <v>281593</v>
      </c>
      <c r="Q396" s="12">
        <v>1170</v>
      </c>
      <c r="S396" s="14">
        <v>8958608</v>
      </c>
      <c r="T396" s="12">
        <v>2166</v>
      </c>
      <c r="U396">
        <f>SUM($T$2:T396)</f>
        <v>1974674.3099999998</v>
      </c>
      <c r="W396" s="16">
        <v>8958608</v>
      </c>
      <c r="X396">
        <v>1974674.3099999998</v>
      </c>
      <c r="Y396">
        <v>395</v>
      </c>
      <c r="Z396" s="18">
        <f t="shared" si="30"/>
        <v>4.7425187576538397</v>
      </c>
      <c r="AA396" s="18">
        <f t="shared" si="31"/>
        <v>8.6546888694127952E-2</v>
      </c>
      <c r="AB396" t="str">
        <f t="shared" si="32"/>
        <v>A</v>
      </c>
      <c r="AI396" s="14">
        <v>281593</v>
      </c>
      <c r="AJ396" s="12">
        <v>1170</v>
      </c>
      <c r="AK396" s="12">
        <v>1170</v>
      </c>
      <c r="AL396" s="12">
        <v>5000</v>
      </c>
      <c r="AN396">
        <v>281593</v>
      </c>
      <c r="AO396">
        <v>1170</v>
      </c>
      <c r="AP396">
        <v>1170</v>
      </c>
      <c r="AQ396">
        <v>5000</v>
      </c>
      <c r="AR396">
        <f t="shared" si="33"/>
        <v>0</v>
      </c>
      <c r="AV396" s="4">
        <v>3053478</v>
      </c>
      <c r="AW396" s="4">
        <v>7857165</v>
      </c>
      <c r="AX396" s="4" t="s">
        <v>8982</v>
      </c>
      <c r="AY396" s="4">
        <v>1500</v>
      </c>
      <c r="AZ396" s="4">
        <v>0</v>
      </c>
      <c r="BA396" s="4">
        <v>3598.5</v>
      </c>
      <c r="BB396" s="7">
        <f>AZ396+BA396-AY396</f>
        <v>2098.5</v>
      </c>
      <c r="BC396" s="4" t="s">
        <v>7344</v>
      </c>
      <c r="BD396" s="4">
        <v>35000</v>
      </c>
      <c r="BE396" s="4" t="s">
        <v>4</v>
      </c>
      <c r="BF396" s="4" t="s">
        <v>13</v>
      </c>
      <c r="BG396" s="4" t="s">
        <v>6</v>
      </c>
      <c r="BH396" s="4" t="s">
        <v>25</v>
      </c>
      <c r="BI396" t="str">
        <f t="shared" si="34"/>
        <v>A</v>
      </c>
    </row>
    <row r="397" spans="1:61" ht="15.75" customHeight="1" x14ac:dyDescent="0.2">
      <c r="A397" s="4">
        <v>3031974</v>
      </c>
      <c r="B397" s="4">
        <v>8424214</v>
      </c>
      <c r="C397" s="4" t="s">
        <v>7482</v>
      </c>
      <c r="D397" s="4">
        <v>1500</v>
      </c>
      <c r="E397" s="4">
        <v>1500</v>
      </c>
      <c r="F397" s="4">
        <v>2096.25</v>
      </c>
      <c r="G397" s="7">
        <f>E397+F397-D397</f>
        <v>2096.25</v>
      </c>
      <c r="H397" s="4" t="s">
        <v>3332</v>
      </c>
      <c r="I397" s="4">
        <v>10000</v>
      </c>
      <c r="J397" s="4" t="s">
        <v>4</v>
      </c>
      <c r="K397" s="4" t="s">
        <v>8</v>
      </c>
      <c r="L397" s="4" t="s">
        <v>9</v>
      </c>
      <c r="M397" s="4" t="s">
        <v>186</v>
      </c>
      <c r="O397" s="4"/>
      <c r="P397" s="14">
        <v>281904</v>
      </c>
      <c r="Q397" s="12">
        <v>347.73</v>
      </c>
      <c r="S397" s="14">
        <v>308047</v>
      </c>
      <c r="T397" s="12">
        <v>2165.6</v>
      </c>
      <c r="U397">
        <f>SUM($T$2:T397)</f>
        <v>1976839.91</v>
      </c>
      <c r="W397" s="16">
        <v>308047</v>
      </c>
      <c r="X397">
        <v>1976839.91</v>
      </c>
      <c r="Y397">
        <v>396</v>
      </c>
      <c r="Z397" s="18">
        <f t="shared" si="30"/>
        <v>4.7477198171751818</v>
      </c>
      <c r="AA397" s="18">
        <f t="shared" si="31"/>
        <v>8.6765994741454869E-2</v>
      </c>
      <c r="AB397" t="str">
        <f t="shared" si="32"/>
        <v>A</v>
      </c>
      <c r="AI397" s="14">
        <v>281904</v>
      </c>
      <c r="AJ397" s="12">
        <v>347.73</v>
      </c>
      <c r="AK397" s="12">
        <v>347.73</v>
      </c>
      <c r="AL397" s="12">
        <v>2500</v>
      </c>
      <c r="AN397">
        <v>281904</v>
      </c>
      <c r="AO397">
        <v>347.73</v>
      </c>
      <c r="AP397">
        <v>347.73</v>
      </c>
      <c r="AQ397">
        <v>2500</v>
      </c>
      <c r="AR397">
        <f t="shared" si="33"/>
        <v>0</v>
      </c>
      <c r="AV397" s="4">
        <v>3031974</v>
      </c>
      <c r="AW397" s="4">
        <v>8424214</v>
      </c>
      <c r="AX397" s="4" t="s">
        <v>7482</v>
      </c>
      <c r="AY397" s="4">
        <v>1500</v>
      </c>
      <c r="AZ397" s="4">
        <v>1500</v>
      </c>
      <c r="BA397" s="4">
        <v>2096.25</v>
      </c>
      <c r="BB397" s="7">
        <f>AZ397+BA397-AY397</f>
        <v>2096.25</v>
      </c>
      <c r="BC397" s="4" t="s">
        <v>3332</v>
      </c>
      <c r="BD397" s="4">
        <v>10000</v>
      </c>
      <c r="BE397" s="4" t="s">
        <v>4</v>
      </c>
      <c r="BF397" s="4" t="s">
        <v>8</v>
      </c>
      <c r="BG397" s="4" t="s">
        <v>9</v>
      </c>
      <c r="BH397" s="4" t="s">
        <v>186</v>
      </c>
      <c r="BI397" t="str">
        <f t="shared" si="34"/>
        <v>A</v>
      </c>
    </row>
    <row r="398" spans="1:61" ht="15.75" customHeight="1" x14ac:dyDescent="0.2">
      <c r="A398" s="4">
        <v>3031666</v>
      </c>
      <c r="B398" s="4">
        <v>8810236</v>
      </c>
      <c r="C398" s="4" t="s">
        <v>7449</v>
      </c>
      <c r="D398" s="4">
        <v>10000</v>
      </c>
      <c r="E398" s="4">
        <v>10000</v>
      </c>
      <c r="F398" s="4">
        <v>2090</v>
      </c>
      <c r="G398" s="7">
        <f>E398+F398-D398</f>
        <v>2090</v>
      </c>
      <c r="H398" s="4" t="s">
        <v>7450</v>
      </c>
      <c r="I398" s="4">
        <v>50000</v>
      </c>
      <c r="J398" s="4" t="s">
        <v>4</v>
      </c>
      <c r="K398" s="4" t="s">
        <v>13</v>
      </c>
      <c r="L398" s="4" t="s">
        <v>6</v>
      </c>
      <c r="M398" s="4" t="s">
        <v>25</v>
      </c>
      <c r="O398" s="4"/>
      <c r="P398" s="14">
        <v>282327</v>
      </c>
      <c r="Q398" s="12">
        <v>300</v>
      </c>
      <c r="S398" s="14">
        <v>8040859</v>
      </c>
      <c r="T398" s="12">
        <v>2155.1999999999998</v>
      </c>
      <c r="U398">
        <f>SUM($T$2:T398)</f>
        <v>1978995.1099999999</v>
      </c>
      <c r="W398" s="16">
        <v>8040859</v>
      </c>
      <c r="X398">
        <v>1978995.1099999999</v>
      </c>
      <c r="Y398">
        <v>397</v>
      </c>
      <c r="Z398" s="18">
        <f t="shared" si="30"/>
        <v>4.7528958993142645</v>
      </c>
      <c r="AA398" s="18">
        <f t="shared" si="31"/>
        <v>8.6985100788781772E-2</v>
      </c>
      <c r="AB398" t="str">
        <f t="shared" si="32"/>
        <v>A</v>
      </c>
      <c r="AI398" s="14">
        <v>282327</v>
      </c>
      <c r="AJ398" s="12">
        <v>300</v>
      </c>
      <c r="AK398" s="12">
        <v>300</v>
      </c>
      <c r="AL398" s="12">
        <v>1000</v>
      </c>
      <c r="AN398">
        <v>282327</v>
      </c>
      <c r="AO398">
        <v>300</v>
      </c>
      <c r="AP398">
        <v>300</v>
      </c>
      <c r="AQ398">
        <v>1000</v>
      </c>
      <c r="AR398">
        <f t="shared" si="33"/>
        <v>0</v>
      </c>
      <c r="AV398" s="4">
        <v>3031666</v>
      </c>
      <c r="AW398" s="4">
        <v>8810236</v>
      </c>
      <c r="AX398" s="4" t="s">
        <v>7449</v>
      </c>
      <c r="AY398" s="4">
        <v>10000</v>
      </c>
      <c r="AZ398" s="4">
        <v>10000</v>
      </c>
      <c r="BA398" s="4">
        <v>2090</v>
      </c>
      <c r="BB398" s="7">
        <f>AZ398+BA398-AY398</f>
        <v>2090</v>
      </c>
      <c r="BC398" s="4" t="s">
        <v>7450</v>
      </c>
      <c r="BD398" s="4">
        <v>50000</v>
      </c>
      <c r="BE398" s="4" t="s">
        <v>4</v>
      </c>
      <c r="BF398" s="4" t="s">
        <v>13</v>
      </c>
      <c r="BG398" s="4" t="s">
        <v>6</v>
      </c>
      <c r="BH398" s="4" t="s">
        <v>25</v>
      </c>
      <c r="BI398" t="str">
        <f t="shared" si="34"/>
        <v>A</v>
      </c>
    </row>
    <row r="399" spans="1:61" ht="15.75" customHeight="1" x14ac:dyDescent="0.2">
      <c r="A399" s="4">
        <v>3045526</v>
      </c>
      <c r="B399" s="4">
        <v>619294</v>
      </c>
      <c r="C399" s="4" t="s">
        <v>8434</v>
      </c>
      <c r="D399" s="4">
        <v>4000</v>
      </c>
      <c r="E399" s="4">
        <v>4000</v>
      </c>
      <c r="F399" s="4">
        <v>2090</v>
      </c>
      <c r="G399" s="7">
        <f>E399+F399-D399</f>
        <v>2090</v>
      </c>
      <c r="H399" s="4" t="s">
        <v>8435</v>
      </c>
      <c r="I399" s="4">
        <v>15000</v>
      </c>
      <c r="J399" s="4" t="s">
        <v>4</v>
      </c>
      <c r="K399" s="4" t="s">
        <v>13</v>
      </c>
      <c r="L399" s="4" t="s">
        <v>6</v>
      </c>
      <c r="M399" s="4" t="s">
        <v>52</v>
      </c>
      <c r="O399" s="4"/>
      <c r="P399" s="14">
        <v>283285</v>
      </c>
      <c r="Q399" s="12">
        <v>1.4000000000000909</v>
      </c>
      <c r="S399" s="14">
        <v>158435</v>
      </c>
      <c r="T399" s="12">
        <v>2147.7299999999996</v>
      </c>
      <c r="U399">
        <f>SUM($T$2:T399)</f>
        <v>1981142.8399999999</v>
      </c>
      <c r="W399" s="16">
        <v>158435</v>
      </c>
      <c r="X399">
        <v>1981142.8399999999</v>
      </c>
      <c r="Y399">
        <v>398</v>
      </c>
      <c r="Z399" s="18">
        <f t="shared" si="30"/>
        <v>4.7580540409682044</v>
      </c>
      <c r="AA399" s="18">
        <f t="shared" si="31"/>
        <v>8.7204206836108675E-2</v>
      </c>
      <c r="AB399" t="str">
        <f t="shared" si="32"/>
        <v>A</v>
      </c>
      <c r="AI399" s="14">
        <v>283285</v>
      </c>
      <c r="AJ399" s="12">
        <v>1.4000000000000909</v>
      </c>
      <c r="AK399" s="12">
        <v>1.4</v>
      </c>
      <c r="AL399" s="12">
        <v>2000</v>
      </c>
      <c r="AN399">
        <v>283285</v>
      </c>
      <c r="AO399">
        <v>1.4000000000000909</v>
      </c>
      <c r="AP399">
        <v>1.4</v>
      </c>
      <c r="AQ399">
        <v>2000</v>
      </c>
      <c r="AR399">
        <f t="shared" si="33"/>
        <v>0</v>
      </c>
      <c r="AV399" s="4">
        <v>3045526</v>
      </c>
      <c r="AW399" s="4">
        <v>619294</v>
      </c>
      <c r="AX399" s="4" t="s">
        <v>8434</v>
      </c>
      <c r="AY399" s="4">
        <v>4000</v>
      </c>
      <c r="AZ399" s="4">
        <v>4000</v>
      </c>
      <c r="BA399" s="4">
        <v>2090</v>
      </c>
      <c r="BB399" s="7">
        <f>AZ399+BA399-AY399</f>
        <v>2090</v>
      </c>
      <c r="BC399" s="4" t="s">
        <v>8435</v>
      </c>
      <c r="BD399" s="4">
        <v>15000</v>
      </c>
      <c r="BE399" s="4" t="s">
        <v>4</v>
      </c>
      <c r="BF399" s="4" t="s">
        <v>13</v>
      </c>
      <c r="BG399" s="4" t="s">
        <v>6</v>
      </c>
      <c r="BH399" s="4" t="s">
        <v>52</v>
      </c>
      <c r="BI399" t="str">
        <f t="shared" si="34"/>
        <v>A</v>
      </c>
    </row>
    <row r="400" spans="1:61" ht="15.75" customHeight="1" x14ac:dyDescent="0.2">
      <c r="A400" s="4">
        <v>2962758</v>
      </c>
      <c r="B400" s="4">
        <v>327701</v>
      </c>
      <c r="C400" s="4" t="s">
        <v>1849</v>
      </c>
      <c r="D400" s="4">
        <v>4200</v>
      </c>
      <c r="E400" s="4">
        <v>4200</v>
      </c>
      <c r="F400" s="4">
        <v>2082.7800000000002</v>
      </c>
      <c r="G400" s="7">
        <f>E400+F400-D400</f>
        <v>2082.7800000000007</v>
      </c>
      <c r="H400" s="4" t="s">
        <v>1850</v>
      </c>
      <c r="I400" s="4">
        <v>14500</v>
      </c>
      <c r="J400" s="4" t="s">
        <v>4</v>
      </c>
      <c r="K400" s="4" t="s">
        <v>13</v>
      </c>
      <c r="L400" s="4" t="s">
        <v>6</v>
      </c>
      <c r="M400" s="4" t="s">
        <v>159</v>
      </c>
      <c r="O400" s="4"/>
      <c r="P400" s="14">
        <v>283401</v>
      </c>
      <c r="Q400" s="12">
        <v>-3100</v>
      </c>
      <c r="S400" s="14">
        <v>8624302</v>
      </c>
      <c r="T400" s="12">
        <v>2137.5</v>
      </c>
      <c r="U400">
        <f>SUM($T$2:T400)</f>
        <v>1983280.3399999999</v>
      </c>
      <c r="W400" s="16">
        <v>8624302</v>
      </c>
      <c r="X400">
        <v>1983280.3399999999</v>
      </c>
      <c r="Y400">
        <v>399</v>
      </c>
      <c r="Z400" s="18">
        <f t="shared" si="30"/>
        <v>4.7631876135240168</v>
      </c>
      <c r="AA400" s="18">
        <f t="shared" si="31"/>
        <v>8.7423312883435578E-2</v>
      </c>
      <c r="AB400" t="str">
        <f t="shared" si="32"/>
        <v>A</v>
      </c>
      <c r="AI400" s="14">
        <v>283401</v>
      </c>
      <c r="AJ400" s="12">
        <v>-3100</v>
      </c>
      <c r="AK400" s="12">
        <v>0</v>
      </c>
      <c r="AL400" s="12">
        <v>0</v>
      </c>
      <c r="AN400">
        <v>283401</v>
      </c>
      <c r="AO400">
        <v>-3100</v>
      </c>
      <c r="AP400">
        <v>0</v>
      </c>
      <c r="AQ400">
        <v>0</v>
      </c>
      <c r="AR400">
        <f t="shared" si="33"/>
        <v>0</v>
      </c>
      <c r="AV400" s="4">
        <v>2962758</v>
      </c>
      <c r="AW400" s="4">
        <v>327701</v>
      </c>
      <c r="AX400" s="4" t="s">
        <v>1849</v>
      </c>
      <c r="AY400" s="4">
        <v>4200</v>
      </c>
      <c r="AZ400" s="4">
        <v>4200</v>
      </c>
      <c r="BA400" s="4">
        <v>2082.7800000000002</v>
      </c>
      <c r="BB400" s="7">
        <f>AZ400+BA400-AY400</f>
        <v>2082.7800000000007</v>
      </c>
      <c r="BC400" s="4" t="s">
        <v>1850</v>
      </c>
      <c r="BD400" s="4">
        <v>14500</v>
      </c>
      <c r="BE400" s="4" t="s">
        <v>4</v>
      </c>
      <c r="BF400" s="4" t="s">
        <v>13</v>
      </c>
      <c r="BG400" s="4" t="s">
        <v>6</v>
      </c>
      <c r="BH400" s="4" t="s">
        <v>159</v>
      </c>
      <c r="BI400" t="str">
        <f t="shared" si="34"/>
        <v>A</v>
      </c>
    </row>
    <row r="401" spans="1:61" ht="15.75" customHeight="1" x14ac:dyDescent="0.2">
      <c r="A401" s="4">
        <v>2989526</v>
      </c>
      <c r="B401" s="4">
        <v>7611276</v>
      </c>
      <c r="C401" s="4" t="s">
        <v>4180</v>
      </c>
      <c r="D401" s="4">
        <v>1000</v>
      </c>
      <c r="E401" s="4">
        <v>1000</v>
      </c>
      <c r="F401" s="4">
        <v>2080.5</v>
      </c>
      <c r="G401" s="7">
        <f>E401+F401-D401</f>
        <v>2080.5</v>
      </c>
      <c r="H401" s="4" t="s">
        <v>4181</v>
      </c>
      <c r="I401" s="4">
        <v>16000</v>
      </c>
      <c r="J401" s="4" t="s">
        <v>4</v>
      </c>
      <c r="K401" s="4" t="s">
        <v>13</v>
      </c>
      <c r="L401" s="4" t="s">
        <v>6</v>
      </c>
      <c r="M401" s="4" t="s">
        <v>25</v>
      </c>
      <c r="O401" s="4"/>
      <c r="P401" s="14">
        <v>283450</v>
      </c>
      <c r="Q401" s="12">
        <v>125</v>
      </c>
      <c r="S401" s="14">
        <v>8874055</v>
      </c>
      <c r="T401" s="12">
        <v>2128</v>
      </c>
      <c r="U401">
        <f>SUM($T$2:T401)</f>
        <v>1985408.3399999999</v>
      </c>
      <c r="W401" s="16">
        <v>8874055</v>
      </c>
      <c r="X401">
        <v>1985408.3399999999</v>
      </c>
      <c r="Y401">
        <v>400</v>
      </c>
      <c r="Z401" s="18">
        <f t="shared" si="30"/>
        <v>4.768298370201804</v>
      </c>
      <c r="AA401" s="18">
        <f t="shared" si="31"/>
        <v>8.7642418930762495E-2</v>
      </c>
      <c r="AB401" t="str">
        <f t="shared" si="32"/>
        <v>A</v>
      </c>
      <c r="AI401" s="14">
        <v>283450</v>
      </c>
      <c r="AJ401" s="12">
        <v>125</v>
      </c>
      <c r="AK401" s="12">
        <v>125</v>
      </c>
      <c r="AL401" s="12">
        <v>2500</v>
      </c>
      <c r="AN401">
        <v>283450</v>
      </c>
      <c r="AO401">
        <v>125</v>
      </c>
      <c r="AP401">
        <v>125</v>
      </c>
      <c r="AQ401">
        <v>2500</v>
      </c>
      <c r="AR401">
        <f t="shared" si="33"/>
        <v>0</v>
      </c>
      <c r="AV401" s="4">
        <v>2989526</v>
      </c>
      <c r="AW401" s="4">
        <v>7611276</v>
      </c>
      <c r="AX401" s="4" t="s">
        <v>4180</v>
      </c>
      <c r="AY401" s="4">
        <v>1000</v>
      </c>
      <c r="AZ401" s="4">
        <v>1000</v>
      </c>
      <c r="BA401" s="4">
        <v>2080.5</v>
      </c>
      <c r="BB401" s="7">
        <f>AZ401+BA401-AY401</f>
        <v>2080.5</v>
      </c>
      <c r="BC401" s="4" t="s">
        <v>4181</v>
      </c>
      <c r="BD401" s="4">
        <v>16000</v>
      </c>
      <c r="BE401" s="4" t="s">
        <v>4</v>
      </c>
      <c r="BF401" s="4" t="s">
        <v>13</v>
      </c>
      <c r="BG401" s="4" t="s">
        <v>6</v>
      </c>
      <c r="BH401" s="4" t="s">
        <v>25</v>
      </c>
      <c r="BI401" t="str">
        <f t="shared" si="34"/>
        <v>A</v>
      </c>
    </row>
    <row r="402" spans="1:61" ht="15.75" customHeight="1" x14ac:dyDescent="0.2">
      <c r="A402" s="4">
        <v>2950935</v>
      </c>
      <c r="B402" s="4">
        <v>19619</v>
      </c>
      <c r="C402" s="4" t="s">
        <v>1060</v>
      </c>
      <c r="D402" s="4">
        <v>10000</v>
      </c>
      <c r="E402" s="4">
        <v>10000</v>
      </c>
      <c r="F402" s="4">
        <v>2080</v>
      </c>
      <c r="G402" s="7">
        <f>E402+F402-D402</f>
        <v>2080</v>
      </c>
      <c r="H402" s="4" t="s">
        <v>1061</v>
      </c>
      <c r="I402" s="4">
        <v>17000</v>
      </c>
      <c r="J402" s="4" t="s">
        <v>4</v>
      </c>
      <c r="K402" s="4" t="s">
        <v>8</v>
      </c>
      <c r="L402" s="4" t="s">
        <v>6</v>
      </c>
      <c r="M402" s="4" t="s">
        <v>20</v>
      </c>
      <c r="O402" s="4"/>
      <c r="P402" s="14">
        <v>283836</v>
      </c>
      <c r="Q402" s="12">
        <v>769.5</v>
      </c>
      <c r="S402" s="14">
        <v>7778835</v>
      </c>
      <c r="T402" s="12">
        <v>2126.25</v>
      </c>
      <c r="U402">
        <f>SUM($T$2:T402)</f>
        <v>1987534.5899999999</v>
      </c>
      <c r="W402" s="16">
        <v>7778835</v>
      </c>
      <c r="X402">
        <v>1987534.5899999999</v>
      </c>
      <c r="Y402">
        <v>401</v>
      </c>
      <c r="Z402" s="18">
        <f t="shared" si="30"/>
        <v>4.7734049239546916</v>
      </c>
      <c r="AA402" s="18">
        <f t="shared" si="31"/>
        <v>8.7861524978089398E-2</v>
      </c>
      <c r="AB402" t="str">
        <f t="shared" si="32"/>
        <v>A</v>
      </c>
      <c r="AI402" s="14">
        <v>283836</v>
      </c>
      <c r="AJ402" s="12">
        <v>769.5</v>
      </c>
      <c r="AK402" s="12">
        <v>769.5</v>
      </c>
      <c r="AL402" s="12">
        <v>1500</v>
      </c>
      <c r="AN402">
        <v>283836</v>
      </c>
      <c r="AO402">
        <v>769.5</v>
      </c>
      <c r="AP402">
        <v>769.5</v>
      </c>
      <c r="AQ402">
        <v>1500</v>
      </c>
      <c r="AR402">
        <f t="shared" si="33"/>
        <v>0</v>
      </c>
      <c r="AV402" s="4">
        <v>2950935</v>
      </c>
      <c r="AW402" s="4">
        <v>19619</v>
      </c>
      <c r="AX402" s="4" t="s">
        <v>1060</v>
      </c>
      <c r="AY402" s="4">
        <v>10000</v>
      </c>
      <c r="AZ402" s="4">
        <v>10000</v>
      </c>
      <c r="BA402" s="4">
        <v>2080</v>
      </c>
      <c r="BB402" s="7">
        <f>AZ402+BA402-AY402</f>
        <v>2080</v>
      </c>
      <c r="BC402" s="4" t="s">
        <v>1061</v>
      </c>
      <c r="BD402" s="4">
        <v>17000</v>
      </c>
      <c r="BE402" s="4" t="s">
        <v>4</v>
      </c>
      <c r="BF402" s="4" t="s">
        <v>8</v>
      </c>
      <c r="BG402" s="4" t="s">
        <v>6</v>
      </c>
      <c r="BH402" s="4" t="s">
        <v>20</v>
      </c>
      <c r="BI402" t="str">
        <f t="shared" si="34"/>
        <v>A</v>
      </c>
    </row>
    <row r="403" spans="1:61" ht="15.75" customHeight="1" x14ac:dyDescent="0.2">
      <c r="A403" s="4">
        <v>2984213</v>
      </c>
      <c r="B403" s="4">
        <v>5061659</v>
      </c>
      <c r="C403" s="4" t="s">
        <v>3688</v>
      </c>
      <c r="D403" s="4">
        <v>1950</v>
      </c>
      <c r="E403" s="4">
        <v>1950</v>
      </c>
      <c r="F403" s="4">
        <v>2080</v>
      </c>
      <c r="G403" s="7">
        <f>E403+F403-D403</f>
        <v>2080</v>
      </c>
      <c r="H403" s="4" t="s">
        <v>3689</v>
      </c>
      <c r="I403" s="4">
        <v>8000</v>
      </c>
      <c r="J403" s="4" t="s">
        <v>4</v>
      </c>
      <c r="K403" s="4" t="s">
        <v>16</v>
      </c>
      <c r="L403" s="4" t="s">
        <v>9</v>
      </c>
      <c r="M403" s="4" t="s">
        <v>7</v>
      </c>
      <c r="O403" s="4"/>
      <c r="P403" s="14">
        <v>283902</v>
      </c>
      <c r="Q403" s="12">
        <v>3</v>
      </c>
      <c r="S403" s="14">
        <v>7542956</v>
      </c>
      <c r="T403" s="12">
        <v>2118.5</v>
      </c>
      <c r="U403">
        <f>SUM($T$2:T403)</f>
        <v>1989653.0899999999</v>
      </c>
      <c r="W403" s="16">
        <v>7542956</v>
      </c>
      <c r="X403">
        <v>1989653.0899999999</v>
      </c>
      <c r="Y403">
        <v>402</v>
      </c>
      <c r="Z403" s="18">
        <f t="shared" si="30"/>
        <v>4.7784928647544538</v>
      </c>
      <c r="AA403" s="18">
        <f t="shared" si="31"/>
        <v>8.8080631025416301E-2</v>
      </c>
      <c r="AB403" t="str">
        <f t="shared" si="32"/>
        <v>A</v>
      </c>
      <c r="AI403" s="14">
        <v>283902</v>
      </c>
      <c r="AJ403" s="12">
        <v>3</v>
      </c>
      <c r="AK403" s="12">
        <v>3</v>
      </c>
      <c r="AL403" s="12">
        <v>2000</v>
      </c>
      <c r="AN403">
        <v>283902</v>
      </c>
      <c r="AO403">
        <v>3</v>
      </c>
      <c r="AP403">
        <v>3</v>
      </c>
      <c r="AQ403">
        <v>2000</v>
      </c>
      <c r="AR403">
        <f t="shared" si="33"/>
        <v>0</v>
      </c>
      <c r="AV403" s="4">
        <v>2984213</v>
      </c>
      <c r="AW403" s="4">
        <v>5061659</v>
      </c>
      <c r="AX403" s="4" t="s">
        <v>3688</v>
      </c>
      <c r="AY403" s="4">
        <v>1950</v>
      </c>
      <c r="AZ403" s="4">
        <v>1950</v>
      </c>
      <c r="BA403" s="4">
        <v>2080</v>
      </c>
      <c r="BB403" s="7">
        <f>AZ403+BA403-AY403</f>
        <v>2080</v>
      </c>
      <c r="BC403" s="4" t="s">
        <v>3689</v>
      </c>
      <c r="BD403" s="4">
        <v>8000</v>
      </c>
      <c r="BE403" s="4" t="s">
        <v>4</v>
      </c>
      <c r="BF403" s="4" t="s">
        <v>16</v>
      </c>
      <c r="BG403" s="4" t="s">
        <v>9</v>
      </c>
      <c r="BH403" s="4" t="s">
        <v>7</v>
      </c>
      <c r="BI403" t="str">
        <f t="shared" si="34"/>
        <v>A</v>
      </c>
    </row>
    <row r="404" spans="1:61" ht="15.75" customHeight="1" x14ac:dyDescent="0.2">
      <c r="A404" s="4">
        <v>2984913</v>
      </c>
      <c r="B404" s="4">
        <v>1682085</v>
      </c>
      <c r="C404" s="4" t="s">
        <v>3762</v>
      </c>
      <c r="D404" s="4">
        <v>10000</v>
      </c>
      <c r="E404" s="4">
        <v>10000</v>
      </c>
      <c r="F404" s="4">
        <v>2080</v>
      </c>
      <c r="G404" s="7">
        <f>E404+F404-D404</f>
        <v>2080</v>
      </c>
      <c r="H404" s="4" t="s">
        <v>3763</v>
      </c>
      <c r="I404" s="4">
        <v>30000</v>
      </c>
      <c r="J404" s="4" t="s">
        <v>4</v>
      </c>
      <c r="K404" s="4" t="s">
        <v>22</v>
      </c>
      <c r="L404" s="4" t="s">
        <v>6</v>
      </c>
      <c r="M404" s="4" t="s">
        <v>25</v>
      </c>
      <c r="O404" s="4"/>
      <c r="P404" s="14">
        <v>284238</v>
      </c>
      <c r="Q404" s="12">
        <v>136.79999999999995</v>
      </c>
      <c r="S404" s="14">
        <v>8091574</v>
      </c>
      <c r="T404" s="12">
        <v>2116.33</v>
      </c>
      <c r="U404">
        <f>SUM($T$2:T404)</f>
        <v>1991769.42</v>
      </c>
      <c r="W404" s="16">
        <v>8091574</v>
      </c>
      <c r="X404">
        <v>1991769.42</v>
      </c>
      <c r="Y404">
        <v>403</v>
      </c>
      <c r="Z404" s="18">
        <f t="shared" si="30"/>
        <v>4.7835755939273392</v>
      </c>
      <c r="AA404" s="18">
        <f t="shared" si="31"/>
        <v>8.8299737072743203E-2</v>
      </c>
      <c r="AB404" t="str">
        <f t="shared" si="32"/>
        <v>A</v>
      </c>
      <c r="AI404" s="14">
        <v>284238</v>
      </c>
      <c r="AJ404" s="12">
        <v>136.79999999999995</v>
      </c>
      <c r="AK404" s="12">
        <v>136.80000000000001</v>
      </c>
      <c r="AL404" s="12">
        <v>1000</v>
      </c>
      <c r="AN404">
        <v>284238</v>
      </c>
      <c r="AO404">
        <v>136.79999999999995</v>
      </c>
      <c r="AP404">
        <v>136.80000000000001</v>
      </c>
      <c r="AQ404">
        <v>1000</v>
      </c>
      <c r="AR404">
        <f t="shared" si="33"/>
        <v>0</v>
      </c>
      <c r="AV404" s="4">
        <v>2984913</v>
      </c>
      <c r="AW404" s="4">
        <v>1682085</v>
      </c>
      <c r="AX404" s="4" t="s">
        <v>3762</v>
      </c>
      <c r="AY404" s="4">
        <v>10000</v>
      </c>
      <c r="AZ404" s="4">
        <v>10000</v>
      </c>
      <c r="BA404" s="4">
        <v>2080</v>
      </c>
      <c r="BB404" s="7">
        <f>AZ404+BA404-AY404</f>
        <v>2080</v>
      </c>
      <c r="BC404" s="4" t="s">
        <v>3763</v>
      </c>
      <c r="BD404" s="4">
        <v>30000</v>
      </c>
      <c r="BE404" s="4" t="s">
        <v>4</v>
      </c>
      <c r="BF404" s="4" t="s">
        <v>22</v>
      </c>
      <c r="BG404" s="4" t="s">
        <v>6</v>
      </c>
      <c r="BH404" s="4" t="s">
        <v>25</v>
      </c>
      <c r="BI404" t="str">
        <f t="shared" si="34"/>
        <v>A</v>
      </c>
    </row>
    <row r="405" spans="1:61" ht="15.75" customHeight="1" x14ac:dyDescent="0.2">
      <c r="A405" s="4">
        <v>2997079</v>
      </c>
      <c r="B405" s="4">
        <v>6283761</v>
      </c>
      <c r="C405" s="4" t="s">
        <v>4866</v>
      </c>
      <c r="D405" s="4">
        <v>10000</v>
      </c>
      <c r="E405" s="4">
        <v>10000</v>
      </c>
      <c r="F405" s="4">
        <v>2080</v>
      </c>
      <c r="G405" s="7">
        <f>E405+F405-D405</f>
        <v>2080</v>
      </c>
      <c r="H405" s="4" t="s">
        <v>2356</v>
      </c>
      <c r="I405" s="4">
        <v>15000</v>
      </c>
      <c r="J405" s="4" t="s">
        <v>32</v>
      </c>
      <c r="K405" s="4" t="s">
        <v>8</v>
      </c>
      <c r="M405" s="4" t="s">
        <v>65</v>
      </c>
      <c r="O405" s="4"/>
      <c r="P405" s="14">
        <v>284905</v>
      </c>
      <c r="Q405" s="12">
        <v>-1000</v>
      </c>
      <c r="S405" s="14">
        <v>743772</v>
      </c>
      <c r="T405" s="12">
        <v>2109</v>
      </c>
      <c r="U405">
        <f>SUM($T$2:T405)</f>
        <v>1993878.42</v>
      </c>
      <c r="W405" s="16">
        <v>743772</v>
      </c>
      <c r="X405">
        <v>1993878.42</v>
      </c>
      <c r="Y405">
        <v>404</v>
      </c>
      <c r="Z405" s="18">
        <f t="shared" si="30"/>
        <v>4.7886407188490754</v>
      </c>
      <c r="AA405" s="18">
        <f t="shared" si="31"/>
        <v>8.851884312007012E-2</v>
      </c>
      <c r="AB405" t="str">
        <f t="shared" si="32"/>
        <v>A</v>
      </c>
      <c r="AI405" s="14">
        <v>284905</v>
      </c>
      <c r="AJ405" s="12">
        <v>-1000</v>
      </c>
      <c r="AK405" s="12">
        <v>0</v>
      </c>
      <c r="AL405" s="12">
        <v>0</v>
      </c>
      <c r="AN405">
        <v>284905</v>
      </c>
      <c r="AO405">
        <v>-1000</v>
      </c>
      <c r="AP405">
        <v>0</v>
      </c>
      <c r="AQ405">
        <v>0</v>
      </c>
      <c r="AR405">
        <f t="shared" si="33"/>
        <v>0</v>
      </c>
      <c r="AV405" s="4">
        <v>2997079</v>
      </c>
      <c r="AW405" s="4">
        <v>6283761</v>
      </c>
      <c r="AX405" s="4" t="s">
        <v>4866</v>
      </c>
      <c r="AY405" s="4">
        <v>10000</v>
      </c>
      <c r="AZ405" s="4">
        <v>10000</v>
      </c>
      <c r="BA405" s="4">
        <v>2080</v>
      </c>
      <c r="BB405" s="7">
        <f>AZ405+BA405-AY405</f>
        <v>2080</v>
      </c>
      <c r="BC405" s="4" t="s">
        <v>2356</v>
      </c>
      <c r="BD405" s="4">
        <v>15000</v>
      </c>
      <c r="BE405" s="4" t="s">
        <v>32</v>
      </c>
      <c r="BF405" s="4" t="s">
        <v>8</v>
      </c>
      <c r="BH405" s="4" t="s">
        <v>65</v>
      </c>
      <c r="BI405" t="str">
        <f t="shared" si="34"/>
        <v>A</v>
      </c>
    </row>
    <row r="406" spans="1:61" ht="15.75" customHeight="1" x14ac:dyDescent="0.2">
      <c r="A406" s="4">
        <v>2972600</v>
      </c>
      <c r="B406" s="4">
        <v>7321350</v>
      </c>
      <c r="C406" s="4" t="s">
        <v>2658</v>
      </c>
      <c r="D406" s="4">
        <v>2500</v>
      </c>
      <c r="E406" s="4">
        <v>2500</v>
      </c>
      <c r="F406" s="4">
        <v>2075.96</v>
      </c>
      <c r="G406" s="7">
        <f>E406+F406-D406</f>
        <v>2075.96</v>
      </c>
      <c r="H406" s="4" t="s">
        <v>2659</v>
      </c>
      <c r="I406" s="4">
        <v>18000</v>
      </c>
      <c r="J406" s="4" t="s">
        <v>4</v>
      </c>
      <c r="K406" s="4" t="s">
        <v>22</v>
      </c>
      <c r="L406" s="4" t="s">
        <v>201</v>
      </c>
      <c r="M406" s="4" t="s">
        <v>64</v>
      </c>
      <c r="O406" s="4"/>
      <c r="P406" s="14">
        <v>285883</v>
      </c>
      <c r="Q406" s="12">
        <v>-500</v>
      </c>
      <c r="S406" s="14">
        <v>6249664</v>
      </c>
      <c r="T406" s="12">
        <v>2109</v>
      </c>
      <c r="U406">
        <f>SUM($T$2:T406)</f>
        <v>1995987.42</v>
      </c>
      <c r="W406" s="16">
        <v>6249664</v>
      </c>
      <c r="X406">
        <v>1995987.42</v>
      </c>
      <c r="Y406">
        <v>405</v>
      </c>
      <c r="Z406" s="18">
        <f t="shared" si="30"/>
        <v>4.7937058437708107</v>
      </c>
      <c r="AA406" s="18">
        <f t="shared" si="31"/>
        <v>8.8737949167397023E-2</v>
      </c>
      <c r="AB406" t="str">
        <f t="shared" si="32"/>
        <v>A</v>
      </c>
      <c r="AI406" s="14">
        <v>285883</v>
      </c>
      <c r="AJ406" s="12">
        <v>-500</v>
      </c>
      <c r="AK406" s="12">
        <v>0</v>
      </c>
      <c r="AL406" s="12">
        <v>0</v>
      </c>
      <c r="AN406">
        <v>285883</v>
      </c>
      <c r="AO406">
        <v>-500</v>
      </c>
      <c r="AP406">
        <v>0</v>
      </c>
      <c r="AQ406">
        <v>0</v>
      </c>
      <c r="AR406">
        <f t="shared" si="33"/>
        <v>0</v>
      </c>
      <c r="AV406" s="4">
        <v>2972600</v>
      </c>
      <c r="AW406" s="4">
        <v>7321350</v>
      </c>
      <c r="AX406" s="4" t="s">
        <v>2658</v>
      </c>
      <c r="AY406" s="4">
        <v>2500</v>
      </c>
      <c r="AZ406" s="4">
        <v>2500</v>
      </c>
      <c r="BA406" s="4">
        <v>2075.96</v>
      </c>
      <c r="BB406" s="7">
        <f>AZ406+BA406-AY406</f>
        <v>2075.96</v>
      </c>
      <c r="BC406" s="4" t="s">
        <v>2659</v>
      </c>
      <c r="BD406" s="4">
        <v>18000</v>
      </c>
      <c r="BE406" s="4" t="s">
        <v>4</v>
      </c>
      <c r="BF406" s="4" t="s">
        <v>22</v>
      </c>
      <c r="BG406" s="4" t="s">
        <v>201</v>
      </c>
      <c r="BH406" s="4" t="s">
        <v>64</v>
      </c>
      <c r="BI406" t="str">
        <f t="shared" si="34"/>
        <v>A</v>
      </c>
    </row>
    <row r="407" spans="1:61" ht="15.75" customHeight="1" x14ac:dyDescent="0.2">
      <c r="A407" s="4">
        <v>3034928</v>
      </c>
      <c r="B407" s="4">
        <v>9160530</v>
      </c>
      <c r="C407" s="4" t="s">
        <v>7696</v>
      </c>
      <c r="D407" s="4">
        <v>2000</v>
      </c>
      <c r="E407" s="4">
        <v>2000</v>
      </c>
      <c r="F407" s="4">
        <v>2074</v>
      </c>
      <c r="G407" s="7">
        <f>E407+F407-D407</f>
        <v>2074</v>
      </c>
      <c r="H407" s="4" t="s">
        <v>7697</v>
      </c>
      <c r="I407" s="4">
        <v>15000</v>
      </c>
      <c r="J407" s="4" t="s">
        <v>4</v>
      </c>
      <c r="K407" s="4" t="s">
        <v>8</v>
      </c>
      <c r="L407" s="4" t="s">
        <v>9</v>
      </c>
      <c r="M407" s="4" t="s">
        <v>23</v>
      </c>
      <c r="O407" s="4"/>
      <c r="P407" s="14">
        <v>287605</v>
      </c>
      <c r="Q407" s="12">
        <v>0.60000000000002274</v>
      </c>
      <c r="S407" s="14">
        <v>8825580</v>
      </c>
      <c r="T407" s="12">
        <v>2101.2999999999993</v>
      </c>
      <c r="U407">
        <f>SUM($T$2:T407)</f>
        <v>1998088.72</v>
      </c>
      <c r="W407" s="16">
        <v>8825580</v>
      </c>
      <c r="X407">
        <v>1998088.72</v>
      </c>
      <c r="Y407">
        <v>406</v>
      </c>
      <c r="Z407" s="18">
        <f t="shared" si="30"/>
        <v>4.7987524758229885</v>
      </c>
      <c r="AA407" s="18">
        <f t="shared" si="31"/>
        <v>8.8957055214723926E-2</v>
      </c>
      <c r="AB407" t="str">
        <f t="shared" si="32"/>
        <v>A</v>
      </c>
      <c r="AI407" s="14">
        <v>287605</v>
      </c>
      <c r="AJ407" s="12">
        <v>0.60000000000002274</v>
      </c>
      <c r="AK407" s="12">
        <v>0.6</v>
      </c>
      <c r="AL407" s="12">
        <v>1000</v>
      </c>
      <c r="AN407">
        <v>287605</v>
      </c>
      <c r="AO407">
        <v>0.60000000000002274</v>
      </c>
      <c r="AP407">
        <v>0.6</v>
      </c>
      <c r="AQ407">
        <v>1000</v>
      </c>
      <c r="AR407">
        <f t="shared" si="33"/>
        <v>0</v>
      </c>
      <c r="AV407" s="4">
        <v>3034928</v>
      </c>
      <c r="AW407" s="4">
        <v>9160530</v>
      </c>
      <c r="AX407" s="4" t="s">
        <v>7696</v>
      </c>
      <c r="AY407" s="4">
        <v>2000</v>
      </c>
      <c r="AZ407" s="4">
        <v>2000</v>
      </c>
      <c r="BA407" s="4">
        <v>2074</v>
      </c>
      <c r="BB407" s="7">
        <f>AZ407+BA407-AY407</f>
        <v>2074</v>
      </c>
      <c r="BC407" s="4" t="s">
        <v>7697</v>
      </c>
      <c r="BD407" s="4">
        <v>15000</v>
      </c>
      <c r="BE407" s="4" t="s">
        <v>4</v>
      </c>
      <c r="BF407" s="4" t="s">
        <v>8</v>
      </c>
      <c r="BG407" s="4" t="s">
        <v>9</v>
      </c>
      <c r="BH407" s="4" t="s">
        <v>23</v>
      </c>
      <c r="BI407" t="str">
        <f t="shared" si="34"/>
        <v>A</v>
      </c>
    </row>
    <row r="408" spans="1:61" ht="15.75" customHeight="1" x14ac:dyDescent="0.2">
      <c r="A408" s="4">
        <v>2979481</v>
      </c>
      <c r="B408" s="4">
        <v>7522726</v>
      </c>
      <c r="C408" s="4" t="s">
        <v>3293</v>
      </c>
      <c r="D408" s="4">
        <v>1200</v>
      </c>
      <c r="E408" s="4">
        <v>1200</v>
      </c>
      <c r="F408" s="4">
        <v>2055.42</v>
      </c>
      <c r="G408" s="7">
        <f>E408+F408-D408</f>
        <v>2055.42</v>
      </c>
      <c r="H408" s="4" t="s">
        <v>1873</v>
      </c>
      <c r="I408" s="4">
        <v>9500</v>
      </c>
      <c r="J408" s="4" t="s">
        <v>4</v>
      </c>
      <c r="K408" s="4" t="s">
        <v>8</v>
      </c>
      <c r="L408" s="4" t="s">
        <v>6</v>
      </c>
      <c r="M408" s="4" t="s">
        <v>7</v>
      </c>
      <c r="O408" s="4"/>
      <c r="P408" s="14">
        <v>288016</v>
      </c>
      <c r="Q408" s="12">
        <v>180.11999999999989</v>
      </c>
      <c r="S408" s="14">
        <v>458238</v>
      </c>
      <c r="T408" s="12">
        <v>2100</v>
      </c>
      <c r="U408">
        <f>SUM($T$2:T408)</f>
        <v>2000188.72</v>
      </c>
      <c r="W408" s="16">
        <v>458238</v>
      </c>
      <c r="X408">
        <v>2000188.72</v>
      </c>
      <c r="Y408">
        <v>407</v>
      </c>
      <c r="Z408" s="18">
        <f t="shared" si="30"/>
        <v>4.8037959857023838</v>
      </c>
      <c r="AA408" s="18">
        <f t="shared" si="31"/>
        <v>8.9176161262050829E-2</v>
      </c>
      <c r="AB408" t="str">
        <f t="shared" si="32"/>
        <v>A</v>
      </c>
      <c r="AI408" s="14">
        <v>288016</v>
      </c>
      <c r="AJ408" s="12">
        <v>180.11999999999989</v>
      </c>
      <c r="AK408" s="12">
        <v>180.12</v>
      </c>
      <c r="AL408" s="12">
        <v>3950</v>
      </c>
      <c r="AN408">
        <v>288016</v>
      </c>
      <c r="AO408">
        <v>180.11999999999989</v>
      </c>
      <c r="AP408">
        <v>180.12</v>
      </c>
      <c r="AQ408">
        <v>3950</v>
      </c>
      <c r="AR408">
        <f t="shared" si="33"/>
        <v>0</v>
      </c>
      <c r="AV408" s="4">
        <v>2979481</v>
      </c>
      <c r="AW408" s="4">
        <v>7522726</v>
      </c>
      <c r="AX408" s="4" t="s">
        <v>3293</v>
      </c>
      <c r="AY408" s="4">
        <v>1200</v>
      </c>
      <c r="AZ408" s="4">
        <v>1200</v>
      </c>
      <c r="BA408" s="4">
        <v>2055.42</v>
      </c>
      <c r="BB408" s="7">
        <f>AZ408+BA408-AY408</f>
        <v>2055.42</v>
      </c>
      <c r="BC408" s="4" t="s">
        <v>1873</v>
      </c>
      <c r="BD408" s="4">
        <v>9500</v>
      </c>
      <c r="BE408" s="4" t="s">
        <v>4</v>
      </c>
      <c r="BF408" s="4" t="s">
        <v>8</v>
      </c>
      <c r="BG408" s="4" t="s">
        <v>6</v>
      </c>
      <c r="BH408" s="4" t="s">
        <v>7</v>
      </c>
      <c r="BI408" t="str">
        <f t="shared" si="34"/>
        <v>A</v>
      </c>
    </row>
    <row r="409" spans="1:61" ht="15.75" customHeight="1" x14ac:dyDescent="0.2">
      <c r="A409" s="4">
        <v>2946329</v>
      </c>
      <c r="B409" s="4">
        <v>8531146</v>
      </c>
      <c r="C409" s="4" t="s">
        <v>231</v>
      </c>
      <c r="D409" s="4">
        <v>2500</v>
      </c>
      <c r="E409" s="4">
        <v>2500</v>
      </c>
      <c r="F409" s="4">
        <v>2042.5</v>
      </c>
      <c r="G409" s="7">
        <f>E409+F409-D409</f>
        <v>2042.5</v>
      </c>
      <c r="H409" s="4" t="s">
        <v>232</v>
      </c>
      <c r="I409" s="4">
        <v>7000</v>
      </c>
      <c r="J409" s="4" t="s">
        <v>4</v>
      </c>
      <c r="K409" s="4" t="s">
        <v>8</v>
      </c>
      <c r="L409" s="4" t="s">
        <v>6</v>
      </c>
      <c r="M409" s="4" t="s">
        <v>73</v>
      </c>
      <c r="O409" s="4"/>
      <c r="P409" s="14">
        <v>288290</v>
      </c>
      <c r="Q409" s="12">
        <v>-500</v>
      </c>
      <c r="S409" s="14">
        <v>4270358</v>
      </c>
      <c r="T409" s="12">
        <v>2100</v>
      </c>
      <c r="U409">
        <f>SUM($T$2:T409)</f>
        <v>2002288.72</v>
      </c>
      <c r="W409" s="16">
        <v>4270358</v>
      </c>
      <c r="X409">
        <v>2002288.72</v>
      </c>
      <c r="Y409">
        <v>408</v>
      </c>
      <c r="Z409" s="18">
        <f t="shared" si="30"/>
        <v>4.808839495581779</v>
      </c>
      <c r="AA409" s="18">
        <f t="shared" si="31"/>
        <v>8.9395267309377732E-2</v>
      </c>
      <c r="AB409" t="str">
        <f t="shared" si="32"/>
        <v>A</v>
      </c>
      <c r="AI409" s="14">
        <v>288290</v>
      </c>
      <c r="AJ409" s="12">
        <v>-500</v>
      </c>
      <c r="AK409" s="12">
        <v>0</v>
      </c>
      <c r="AL409" s="12">
        <v>0</v>
      </c>
      <c r="AN409">
        <v>288290</v>
      </c>
      <c r="AO409">
        <v>-500</v>
      </c>
      <c r="AP409">
        <v>0</v>
      </c>
      <c r="AQ409">
        <v>0</v>
      </c>
      <c r="AR409">
        <f t="shared" si="33"/>
        <v>0</v>
      </c>
      <c r="AV409" s="4">
        <v>2946329</v>
      </c>
      <c r="AW409" s="4">
        <v>8531146</v>
      </c>
      <c r="AX409" s="4" t="s">
        <v>231</v>
      </c>
      <c r="AY409" s="4">
        <v>2500</v>
      </c>
      <c r="AZ409" s="4">
        <v>2500</v>
      </c>
      <c r="BA409" s="4">
        <v>2042.5</v>
      </c>
      <c r="BB409" s="7">
        <f>AZ409+BA409-AY409</f>
        <v>2042.5</v>
      </c>
      <c r="BC409" s="4" t="s">
        <v>232</v>
      </c>
      <c r="BD409" s="4">
        <v>7000</v>
      </c>
      <c r="BE409" s="4" t="s">
        <v>4</v>
      </c>
      <c r="BF409" s="4" t="s">
        <v>8</v>
      </c>
      <c r="BG409" s="4" t="s">
        <v>6</v>
      </c>
      <c r="BH409" s="4" t="s">
        <v>73</v>
      </c>
      <c r="BI409" t="str">
        <f t="shared" si="34"/>
        <v>A</v>
      </c>
    </row>
    <row r="410" spans="1:61" ht="15.75" customHeight="1" x14ac:dyDescent="0.2">
      <c r="A410" s="4">
        <v>3058140</v>
      </c>
      <c r="B410" s="4">
        <v>4408454</v>
      </c>
      <c r="C410" s="4" t="s">
        <v>9264</v>
      </c>
      <c r="D410" s="4">
        <v>1500</v>
      </c>
      <c r="E410" s="4">
        <v>1500</v>
      </c>
      <c r="F410" s="4">
        <v>2027.25</v>
      </c>
      <c r="G410" s="7">
        <f>E410+F410-D410</f>
        <v>2027.25</v>
      </c>
      <c r="H410" s="4" t="s">
        <v>9265</v>
      </c>
      <c r="I410" s="4">
        <v>20000</v>
      </c>
      <c r="J410" s="4" t="s">
        <v>4</v>
      </c>
      <c r="K410" s="4" t="s">
        <v>22</v>
      </c>
      <c r="L410" s="4" t="s">
        <v>6</v>
      </c>
      <c r="M410" s="4" t="s">
        <v>7</v>
      </c>
      <c r="O410" s="4"/>
      <c r="P410" s="14">
        <v>288592</v>
      </c>
      <c r="Q410" s="12">
        <v>3900</v>
      </c>
      <c r="S410" s="14">
        <v>8120498</v>
      </c>
      <c r="T410" s="12">
        <v>2100</v>
      </c>
      <c r="U410">
        <f>SUM($T$2:T410)</f>
        <v>2004388.72</v>
      </c>
      <c r="W410" s="16">
        <v>8120498</v>
      </c>
      <c r="X410">
        <v>2004388.72</v>
      </c>
      <c r="Y410">
        <v>409</v>
      </c>
      <c r="Z410" s="18">
        <f t="shared" si="30"/>
        <v>4.8138830054611743</v>
      </c>
      <c r="AA410" s="18">
        <f t="shared" si="31"/>
        <v>8.9614373356704649E-2</v>
      </c>
      <c r="AB410" t="str">
        <f t="shared" si="32"/>
        <v>A</v>
      </c>
      <c r="AI410" s="14">
        <v>288592</v>
      </c>
      <c r="AJ410" s="12">
        <v>3900</v>
      </c>
      <c r="AK410" s="12">
        <v>3900</v>
      </c>
      <c r="AL410" s="12">
        <v>10000</v>
      </c>
      <c r="AN410">
        <v>288592</v>
      </c>
      <c r="AO410">
        <v>3900</v>
      </c>
      <c r="AP410">
        <v>3900</v>
      </c>
      <c r="AQ410">
        <v>10000</v>
      </c>
      <c r="AR410">
        <f t="shared" si="33"/>
        <v>0</v>
      </c>
      <c r="AV410" s="4">
        <v>3058140</v>
      </c>
      <c r="AW410" s="4">
        <v>4408454</v>
      </c>
      <c r="AX410" s="4" t="s">
        <v>9264</v>
      </c>
      <c r="AY410" s="4">
        <v>1500</v>
      </c>
      <c r="AZ410" s="4">
        <v>1500</v>
      </c>
      <c r="BA410" s="4">
        <v>2027.25</v>
      </c>
      <c r="BB410" s="7">
        <f>AZ410+BA410-AY410</f>
        <v>2027.25</v>
      </c>
      <c r="BC410" s="4" t="s">
        <v>9265</v>
      </c>
      <c r="BD410" s="4">
        <v>20000</v>
      </c>
      <c r="BE410" s="4" t="s">
        <v>4</v>
      </c>
      <c r="BF410" s="4" t="s">
        <v>22</v>
      </c>
      <c r="BG410" s="4" t="s">
        <v>6</v>
      </c>
      <c r="BH410" s="4" t="s">
        <v>7</v>
      </c>
      <c r="BI410" t="str">
        <f t="shared" si="34"/>
        <v>A</v>
      </c>
    </row>
    <row r="411" spans="1:61" ht="15.75" customHeight="1" x14ac:dyDescent="0.2">
      <c r="A411" s="4">
        <v>2957046</v>
      </c>
      <c r="B411" s="4">
        <v>7347565</v>
      </c>
      <c r="C411" s="4" t="s">
        <v>1280</v>
      </c>
      <c r="D411" s="4">
        <v>3950</v>
      </c>
      <c r="E411" s="4">
        <v>3950</v>
      </c>
      <c r="F411" s="4">
        <v>2026.35</v>
      </c>
      <c r="G411" s="7">
        <f>E411+F411-D411</f>
        <v>2026.3500000000004</v>
      </c>
      <c r="H411" s="4" t="s">
        <v>1281</v>
      </c>
      <c r="I411" s="4">
        <v>12000</v>
      </c>
      <c r="J411" s="4" t="s">
        <v>4</v>
      </c>
      <c r="K411" s="4" t="s">
        <v>8</v>
      </c>
      <c r="L411" s="4" t="s">
        <v>6</v>
      </c>
      <c r="M411" s="4" t="s">
        <v>10</v>
      </c>
      <c r="O411" s="4"/>
      <c r="P411" s="14">
        <v>288755</v>
      </c>
      <c r="Q411" s="12">
        <v>319.20000000000005</v>
      </c>
      <c r="S411" s="14">
        <v>7857165</v>
      </c>
      <c r="T411" s="12">
        <v>2098.5</v>
      </c>
      <c r="U411">
        <f>SUM($T$2:T411)</f>
        <v>2006487.22</v>
      </c>
      <c r="W411" s="16">
        <v>7857165</v>
      </c>
      <c r="X411">
        <v>2006487.22</v>
      </c>
      <c r="Y411">
        <v>410</v>
      </c>
      <c r="Z411" s="18">
        <f t="shared" si="30"/>
        <v>4.8189229128335134</v>
      </c>
      <c r="AA411" s="18">
        <f t="shared" si="31"/>
        <v>8.9833479404031552E-2</v>
      </c>
      <c r="AB411" t="str">
        <f t="shared" si="32"/>
        <v>A</v>
      </c>
      <c r="AI411" s="14">
        <v>288755</v>
      </c>
      <c r="AJ411" s="12">
        <v>319.20000000000005</v>
      </c>
      <c r="AK411" s="12">
        <v>319.2</v>
      </c>
      <c r="AL411" s="12">
        <v>1500</v>
      </c>
      <c r="AN411">
        <v>288755</v>
      </c>
      <c r="AO411">
        <v>319.20000000000005</v>
      </c>
      <c r="AP411">
        <v>319.2</v>
      </c>
      <c r="AQ411">
        <v>1500</v>
      </c>
      <c r="AR411">
        <f t="shared" si="33"/>
        <v>0</v>
      </c>
      <c r="AV411" s="4">
        <v>2957046</v>
      </c>
      <c r="AW411" s="4">
        <v>7347565</v>
      </c>
      <c r="AX411" s="4" t="s">
        <v>1280</v>
      </c>
      <c r="AY411" s="4">
        <v>3950</v>
      </c>
      <c r="AZ411" s="4">
        <v>3950</v>
      </c>
      <c r="BA411" s="4">
        <v>2026.35</v>
      </c>
      <c r="BB411" s="7">
        <f>AZ411+BA411-AY411</f>
        <v>2026.3500000000004</v>
      </c>
      <c r="BC411" s="4" t="s">
        <v>1281</v>
      </c>
      <c r="BD411" s="4">
        <v>12000</v>
      </c>
      <c r="BE411" s="4" t="s">
        <v>4</v>
      </c>
      <c r="BF411" s="4" t="s">
        <v>8</v>
      </c>
      <c r="BG411" s="4" t="s">
        <v>6</v>
      </c>
      <c r="BH411" s="4" t="s">
        <v>10</v>
      </c>
      <c r="BI411" t="str">
        <f t="shared" si="34"/>
        <v>A</v>
      </c>
    </row>
    <row r="412" spans="1:61" ht="15.75" customHeight="1" x14ac:dyDescent="0.2">
      <c r="A412" s="4">
        <v>2992928</v>
      </c>
      <c r="B412" s="4">
        <v>8825580</v>
      </c>
      <c r="C412" s="4" t="s">
        <v>4468</v>
      </c>
      <c r="D412" s="4">
        <v>7050</v>
      </c>
      <c r="E412" s="4">
        <v>7050</v>
      </c>
      <c r="F412" s="4">
        <v>2016.3</v>
      </c>
      <c r="G412" s="7">
        <f>E412+F412-D412</f>
        <v>2016.2999999999993</v>
      </c>
      <c r="H412" s="4" t="s">
        <v>3000</v>
      </c>
      <c r="I412" s="4">
        <v>25000</v>
      </c>
      <c r="J412" s="4" t="s">
        <v>4</v>
      </c>
      <c r="K412" s="4" t="s">
        <v>13</v>
      </c>
      <c r="L412" s="4" t="s">
        <v>14</v>
      </c>
      <c r="M412" s="4" t="s">
        <v>12</v>
      </c>
      <c r="O412" s="4"/>
      <c r="P412" s="14">
        <v>289159</v>
      </c>
      <c r="Q412" s="12">
        <v>2872.8</v>
      </c>
      <c r="S412" s="14">
        <v>8424214</v>
      </c>
      <c r="T412" s="12">
        <v>2096.25</v>
      </c>
      <c r="U412">
        <f>SUM($T$2:T412)</f>
        <v>2008583.47</v>
      </c>
      <c r="W412" s="16">
        <v>8424214</v>
      </c>
      <c r="X412">
        <v>2008583.47</v>
      </c>
      <c r="Y412">
        <v>411</v>
      </c>
      <c r="Z412" s="18">
        <f t="shared" si="30"/>
        <v>4.8239574164452668</v>
      </c>
      <c r="AA412" s="18">
        <f t="shared" si="31"/>
        <v>9.0052585451358455E-2</v>
      </c>
      <c r="AB412" t="str">
        <f t="shared" si="32"/>
        <v>A</v>
      </c>
      <c r="AI412" s="14">
        <v>289159</v>
      </c>
      <c r="AJ412" s="12">
        <v>2872.8</v>
      </c>
      <c r="AK412" s="12">
        <v>2872.8</v>
      </c>
      <c r="AL412" s="12">
        <v>3000</v>
      </c>
      <c r="AN412">
        <v>289159</v>
      </c>
      <c r="AO412">
        <v>2872.8</v>
      </c>
      <c r="AP412">
        <v>2872.8</v>
      </c>
      <c r="AQ412">
        <v>3000</v>
      </c>
      <c r="AR412">
        <f t="shared" si="33"/>
        <v>0</v>
      </c>
      <c r="AV412" s="4">
        <v>2992928</v>
      </c>
      <c r="AW412" s="4">
        <v>8825580</v>
      </c>
      <c r="AX412" s="4" t="s">
        <v>4468</v>
      </c>
      <c r="AY412" s="4">
        <v>7050</v>
      </c>
      <c r="AZ412" s="4">
        <v>7050</v>
      </c>
      <c r="BA412" s="4">
        <v>2016.3</v>
      </c>
      <c r="BB412" s="7">
        <f>AZ412+BA412-AY412</f>
        <v>2016.2999999999993</v>
      </c>
      <c r="BC412" s="4" t="s">
        <v>3000</v>
      </c>
      <c r="BD412" s="4">
        <v>25000</v>
      </c>
      <c r="BE412" s="4" t="s">
        <v>4</v>
      </c>
      <c r="BF412" s="4" t="s">
        <v>13</v>
      </c>
      <c r="BG412" s="4" t="s">
        <v>14</v>
      </c>
      <c r="BH412" s="4" t="s">
        <v>12</v>
      </c>
      <c r="BI412" t="str">
        <f t="shared" si="34"/>
        <v>A</v>
      </c>
    </row>
    <row r="413" spans="1:61" ht="15.75" customHeight="1" x14ac:dyDescent="0.2">
      <c r="A413" s="4">
        <v>2961449</v>
      </c>
      <c r="B413" s="4">
        <v>8079961</v>
      </c>
      <c r="C413" s="4" t="s">
        <v>1690</v>
      </c>
      <c r="D413" s="4">
        <v>3500</v>
      </c>
      <c r="E413" s="4">
        <v>3500</v>
      </c>
      <c r="F413" s="4">
        <v>2009</v>
      </c>
      <c r="G413" s="7">
        <f>E413+F413-D413</f>
        <v>2009</v>
      </c>
      <c r="H413" s="4" t="s">
        <v>1691</v>
      </c>
      <c r="I413" s="4">
        <v>40000</v>
      </c>
      <c r="J413" s="4" t="s">
        <v>4</v>
      </c>
      <c r="K413" s="4" t="s">
        <v>8</v>
      </c>
      <c r="L413" s="4" t="s">
        <v>14</v>
      </c>
      <c r="M413" s="4" t="s">
        <v>20</v>
      </c>
      <c r="O413" s="4"/>
      <c r="P413" s="14">
        <v>289161</v>
      </c>
      <c r="Q413" s="12">
        <v>9180</v>
      </c>
      <c r="S413" s="14">
        <v>1642487</v>
      </c>
      <c r="T413" s="12">
        <v>2091.1999999999998</v>
      </c>
      <c r="U413">
        <f>SUM($T$2:T413)</f>
        <v>2010674.67</v>
      </c>
      <c r="W413" s="16">
        <v>1642487</v>
      </c>
      <c r="X413">
        <v>2010674.67</v>
      </c>
      <c r="Y413">
        <v>412</v>
      </c>
      <c r="Z413" s="18">
        <f t="shared" si="30"/>
        <v>4.8289797916165957</v>
      </c>
      <c r="AA413" s="18">
        <f t="shared" si="31"/>
        <v>9.0271691498685358E-2</v>
      </c>
      <c r="AB413" t="str">
        <f t="shared" si="32"/>
        <v>A</v>
      </c>
      <c r="AI413" s="14">
        <v>289161</v>
      </c>
      <c r="AJ413" s="12">
        <v>9180</v>
      </c>
      <c r="AK413" s="12">
        <v>9180</v>
      </c>
      <c r="AL413" s="12">
        <v>10000</v>
      </c>
      <c r="AN413">
        <v>289161</v>
      </c>
      <c r="AO413">
        <v>9180</v>
      </c>
      <c r="AP413">
        <v>9180</v>
      </c>
      <c r="AQ413">
        <v>10000</v>
      </c>
      <c r="AR413">
        <f t="shared" si="33"/>
        <v>0</v>
      </c>
      <c r="AV413" s="4">
        <v>2961449</v>
      </c>
      <c r="AW413" s="4">
        <v>8079961</v>
      </c>
      <c r="AX413" s="4" t="s">
        <v>1690</v>
      </c>
      <c r="AY413" s="4">
        <v>3500</v>
      </c>
      <c r="AZ413" s="4">
        <v>3500</v>
      </c>
      <c r="BA413" s="4">
        <v>2009</v>
      </c>
      <c r="BB413" s="7">
        <f>AZ413+BA413-AY413</f>
        <v>2009</v>
      </c>
      <c r="BC413" s="4" t="s">
        <v>1691</v>
      </c>
      <c r="BD413" s="4">
        <v>40000</v>
      </c>
      <c r="BE413" s="4" t="s">
        <v>4</v>
      </c>
      <c r="BF413" s="4" t="s">
        <v>8</v>
      </c>
      <c r="BG413" s="4" t="s">
        <v>14</v>
      </c>
      <c r="BH413" s="4" t="s">
        <v>20</v>
      </c>
      <c r="BI413" t="str">
        <f t="shared" si="34"/>
        <v>A</v>
      </c>
    </row>
    <row r="414" spans="1:61" ht="15.75" customHeight="1" x14ac:dyDescent="0.2">
      <c r="A414" s="4">
        <v>2960238</v>
      </c>
      <c r="B414" s="4">
        <v>8040502</v>
      </c>
      <c r="C414" s="4" t="s">
        <v>1573</v>
      </c>
      <c r="D414" s="4">
        <v>1500</v>
      </c>
      <c r="E414" s="4">
        <v>72.75</v>
      </c>
      <c r="F414" s="4">
        <v>3433.65</v>
      </c>
      <c r="G414" s="7">
        <f>E414+F414-D414</f>
        <v>2006.4</v>
      </c>
      <c r="H414" s="4" t="s">
        <v>1574</v>
      </c>
      <c r="I414" s="4">
        <v>13000</v>
      </c>
      <c r="J414" s="4" t="s">
        <v>4</v>
      </c>
      <c r="K414" s="4" t="s">
        <v>8</v>
      </c>
      <c r="L414" s="4" t="s">
        <v>6</v>
      </c>
      <c r="M414" s="4" t="s">
        <v>7</v>
      </c>
      <c r="O414" s="4"/>
      <c r="P414" s="14">
        <v>289164</v>
      </c>
      <c r="Q414" s="12">
        <v>-1000</v>
      </c>
      <c r="S414" s="14">
        <v>619294</v>
      </c>
      <c r="T414" s="12">
        <v>2090</v>
      </c>
      <c r="U414">
        <f>SUM($T$2:T414)</f>
        <v>2012764.67</v>
      </c>
      <c r="W414" s="16">
        <v>619294</v>
      </c>
      <c r="X414">
        <v>2012764.67</v>
      </c>
      <c r="Y414">
        <v>413</v>
      </c>
      <c r="Z414" s="18">
        <f t="shared" si="30"/>
        <v>4.8339992847822799</v>
      </c>
      <c r="AA414" s="18">
        <f t="shared" si="31"/>
        <v>9.0490797546012275E-2</v>
      </c>
      <c r="AB414" t="str">
        <f t="shared" si="32"/>
        <v>A</v>
      </c>
      <c r="AI414" s="14">
        <v>289164</v>
      </c>
      <c r="AJ414" s="12">
        <v>-1000</v>
      </c>
      <c r="AK414" s="12">
        <v>0</v>
      </c>
      <c r="AL414" s="12">
        <v>0</v>
      </c>
      <c r="AN414">
        <v>289164</v>
      </c>
      <c r="AO414">
        <v>-1000</v>
      </c>
      <c r="AP414">
        <v>0</v>
      </c>
      <c r="AQ414">
        <v>0</v>
      </c>
      <c r="AR414">
        <f t="shared" si="33"/>
        <v>0</v>
      </c>
      <c r="AV414" s="4">
        <v>2960238</v>
      </c>
      <c r="AW414" s="4">
        <v>8040502</v>
      </c>
      <c r="AX414" s="4" t="s">
        <v>1573</v>
      </c>
      <c r="AY414" s="4">
        <v>1500</v>
      </c>
      <c r="AZ414" s="4">
        <v>72.75</v>
      </c>
      <c r="BA414" s="4">
        <v>3433.65</v>
      </c>
      <c r="BB414" s="7">
        <f>AZ414+BA414-AY414</f>
        <v>2006.4</v>
      </c>
      <c r="BC414" s="4" t="s">
        <v>1574</v>
      </c>
      <c r="BD414" s="4">
        <v>13000</v>
      </c>
      <c r="BE414" s="4" t="s">
        <v>4</v>
      </c>
      <c r="BF414" s="4" t="s">
        <v>8</v>
      </c>
      <c r="BG414" s="4" t="s">
        <v>6</v>
      </c>
      <c r="BH414" s="4" t="s">
        <v>7</v>
      </c>
      <c r="BI414" t="str">
        <f t="shared" si="34"/>
        <v>A</v>
      </c>
    </row>
    <row r="415" spans="1:61" ht="15.75" customHeight="1" x14ac:dyDescent="0.2">
      <c r="A415" s="4">
        <v>2999305</v>
      </c>
      <c r="B415" s="4">
        <v>1638821</v>
      </c>
      <c r="C415" s="4" t="s">
        <v>5024</v>
      </c>
      <c r="D415" s="4">
        <v>6000</v>
      </c>
      <c r="E415" s="4">
        <v>6000</v>
      </c>
      <c r="F415" s="4">
        <v>2006.4</v>
      </c>
      <c r="G415" s="7">
        <f>E415+F415-D415</f>
        <v>2006.3999999999996</v>
      </c>
      <c r="H415" s="4" t="s">
        <v>3489</v>
      </c>
      <c r="I415" s="4">
        <v>25000</v>
      </c>
      <c r="J415" s="4" t="s">
        <v>4</v>
      </c>
      <c r="K415" s="4" t="s">
        <v>13</v>
      </c>
      <c r="L415" s="4" t="s">
        <v>6</v>
      </c>
      <c r="M415" s="4" t="s">
        <v>7</v>
      </c>
      <c r="O415" s="4"/>
      <c r="P415" s="14">
        <v>289417</v>
      </c>
      <c r="Q415" s="12">
        <v>-700</v>
      </c>
      <c r="S415" s="14">
        <v>8810236</v>
      </c>
      <c r="T415" s="12">
        <v>2090</v>
      </c>
      <c r="U415">
        <f>SUM($T$2:T415)</f>
        <v>2014854.67</v>
      </c>
      <c r="W415" s="16">
        <v>8810236</v>
      </c>
      <c r="X415">
        <v>2014854.67</v>
      </c>
      <c r="Y415">
        <v>414</v>
      </c>
      <c r="Z415" s="18">
        <f t="shared" si="30"/>
        <v>4.8390187779479632</v>
      </c>
      <c r="AA415" s="18">
        <f t="shared" si="31"/>
        <v>9.0709903593339178E-2</v>
      </c>
      <c r="AB415" t="str">
        <f t="shared" si="32"/>
        <v>A</v>
      </c>
      <c r="AI415" s="14">
        <v>289417</v>
      </c>
      <c r="AJ415" s="12">
        <v>-700</v>
      </c>
      <c r="AK415" s="12">
        <v>0</v>
      </c>
      <c r="AL415" s="12">
        <v>0</v>
      </c>
      <c r="AN415">
        <v>289417</v>
      </c>
      <c r="AO415">
        <v>-700</v>
      </c>
      <c r="AP415">
        <v>0</v>
      </c>
      <c r="AQ415">
        <v>0</v>
      </c>
      <c r="AR415">
        <f t="shared" si="33"/>
        <v>0</v>
      </c>
      <c r="AV415" s="4">
        <v>2999305</v>
      </c>
      <c r="AW415" s="4">
        <v>1638821</v>
      </c>
      <c r="AX415" s="4" t="s">
        <v>5024</v>
      </c>
      <c r="AY415" s="4">
        <v>6000</v>
      </c>
      <c r="AZ415" s="4">
        <v>6000</v>
      </c>
      <c r="BA415" s="4">
        <v>2006.4</v>
      </c>
      <c r="BB415" s="7">
        <f>AZ415+BA415-AY415</f>
        <v>2006.3999999999996</v>
      </c>
      <c r="BC415" s="4" t="s">
        <v>3489</v>
      </c>
      <c r="BD415" s="4">
        <v>25000</v>
      </c>
      <c r="BE415" s="4" t="s">
        <v>4</v>
      </c>
      <c r="BF415" s="4" t="s">
        <v>13</v>
      </c>
      <c r="BG415" s="4" t="s">
        <v>6</v>
      </c>
      <c r="BH415" s="4" t="s">
        <v>7</v>
      </c>
      <c r="BI415" t="str">
        <f t="shared" si="34"/>
        <v>A</v>
      </c>
    </row>
    <row r="416" spans="1:61" ht="15.75" customHeight="1" x14ac:dyDescent="0.2">
      <c r="A416" s="4">
        <v>2988658</v>
      </c>
      <c r="B416" s="4">
        <v>5043606</v>
      </c>
      <c r="C416" s="4" t="s">
        <v>4106</v>
      </c>
      <c r="D416" s="4">
        <v>2000</v>
      </c>
      <c r="E416" s="4">
        <v>960</v>
      </c>
      <c r="F416" s="4">
        <v>3040</v>
      </c>
      <c r="G416" s="7">
        <f>E416+F416-D416</f>
        <v>2000</v>
      </c>
      <c r="H416" s="4" t="s">
        <v>4107</v>
      </c>
      <c r="I416" s="4">
        <v>13500</v>
      </c>
      <c r="J416" s="4" t="s">
        <v>32</v>
      </c>
      <c r="K416" s="4" t="s">
        <v>8</v>
      </c>
      <c r="M416" s="4" t="s">
        <v>12</v>
      </c>
      <c r="O416" s="4"/>
      <c r="P416" s="14">
        <v>291423</v>
      </c>
      <c r="Q416" s="12">
        <v>488.30000000000018</v>
      </c>
      <c r="S416" s="14">
        <v>327701</v>
      </c>
      <c r="T416" s="12">
        <v>2082.7800000000007</v>
      </c>
      <c r="U416">
        <f>SUM($T$2:T416)</f>
        <v>2016937.45</v>
      </c>
      <c r="W416" s="16">
        <v>327701</v>
      </c>
      <c r="X416">
        <v>2016937.45</v>
      </c>
      <c r="Y416">
        <v>415</v>
      </c>
      <c r="Z416" s="18">
        <f t="shared" si="30"/>
        <v>4.844020931046348</v>
      </c>
      <c r="AA416" s="18">
        <f t="shared" si="31"/>
        <v>9.0929009640666081E-2</v>
      </c>
      <c r="AB416" t="str">
        <f t="shared" si="32"/>
        <v>A</v>
      </c>
      <c r="AI416" s="14">
        <v>291423</v>
      </c>
      <c r="AJ416" s="12">
        <v>488.30000000000018</v>
      </c>
      <c r="AK416" s="12">
        <v>488.3</v>
      </c>
      <c r="AL416" s="12">
        <v>2000</v>
      </c>
      <c r="AN416">
        <v>291423</v>
      </c>
      <c r="AO416">
        <v>488.30000000000018</v>
      </c>
      <c r="AP416">
        <v>488.3</v>
      </c>
      <c r="AQ416">
        <v>2000</v>
      </c>
      <c r="AR416">
        <f t="shared" si="33"/>
        <v>0</v>
      </c>
      <c r="AV416" s="4">
        <v>2988658</v>
      </c>
      <c r="AW416" s="4">
        <v>5043606</v>
      </c>
      <c r="AX416" s="4" t="s">
        <v>4106</v>
      </c>
      <c r="AY416" s="4">
        <v>2000</v>
      </c>
      <c r="AZ416" s="4">
        <v>960</v>
      </c>
      <c r="BA416" s="4">
        <v>3040</v>
      </c>
      <c r="BB416" s="7">
        <f>AZ416+BA416-AY416</f>
        <v>2000</v>
      </c>
      <c r="BC416" s="4" t="s">
        <v>4107</v>
      </c>
      <c r="BD416" s="4">
        <v>13500</v>
      </c>
      <c r="BE416" s="4" t="s">
        <v>32</v>
      </c>
      <c r="BF416" s="4" t="s">
        <v>8</v>
      </c>
      <c r="BH416" s="4" t="s">
        <v>12</v>
      </c>
      <c r="BI416" t="str">
        <f t="shared" si="34"/>
        <v>A</v>
      </c>
    </row>
    <row r="417" spans="1:61" ht="15.75" customHeight="1" x14ac:dyDescent="0.2">
      <c r="A417" s="4">
        <v>2988049</v>
      </c>
      <c r="B417" s="4">
        <v>4567403</v>
      </c>
      <c r="C417" s="4" t="s">
        <v>4182</v>
      </c>
      <c r="D417" s="4">
        <v>2000</v>
      </c>
      <c r="E417" s="4">
        <v>2000</v>
      </c>
      <c r="F417" s="4">
        <v>2000</v>
      </c>
      <c r="G417" s="7">
        <f>E417+F417-D417</f>
        <v>2000</v>
      </c>
      <c r="H417" s="4" t="s">
        <v>4183</v>
      </c>
      <c r="I417" s="4">
        <v>20000</v>
      </c>
      <c r="J417" s="4" t="s">
        <v>4</v>
      </c>
      <c r="K417" s="4" t="s">
        <v>13</v>
      </c>
      <c r="L417" s="4" t="s">
        <v>6</v>
      </c>
      <c r="M417" s="4" t="s">
        <v>20</v>
      </c>
      <c r="O417" s="4"/>
      <c r="P417" s="14">
        <v>292215</v>
      </c>
      <c r="Q417" s="12">
        <v>1489.1999999999998</v>
      </c>
      <c r="S417" s="14">
        <v>7611276</v>
      </c>
      <c r="T417" s="12">
        <v>2080.5</v>
      </c>
      <c r="U417">
        <f>SUM($T$2:T417)</f>
        <v>2019017.95</v>
      </c>
      <c r="W417" s="16">
        <v>7611276</v>
      </c>
      <c r="X417">
        <v>2019017.95</v>
      </c>
      <c r="Y417">
        <v>416</v>
      </c>
      <c r="Z417" s="18">
        <f t="shared" si="30"/>
        <v>4.8490176083340062</v>
      </c>
      <c r="AA417" s="18">
        <f t="shared" si="31"/>
        <v>9.1148115687992984E-2</v>
      </c>
      <c r="AB417" t="str">
        <f t="shared" si="32"/>
        <v>A</v>
      </c>
      <c r="AI417" s="14">
        <v>292215</v>
      </c>
      <c r="AJ417" s="12">
        <v>1489.1999999999998</v>
      </c>
      <c r="AK417" s="12">
        <v>1489.2</v>
      </c>
      <c r="AL417" s="12">
        <v>2500</v>
      </c>
      <c r="AN417">
        <v>292215</v>
      </c>
      <c r="AO417">
        <v>1489.1999999999998</v>
      </c>
      <c r="AP417">
        <v>1489.2</v>
      </c>
      <c r="AQ417">
        <v>2500</v>
      </c>
      <c r="AR417">
        <f t="shared" si="33"/>
        <v>0</v>
      </c>
      <c r="AV417" s="4">
        <v>2988049</v>
      </c>
      <c r="AW417" s="4">
        <v>4567403</v>
      </c>
      <c r="AX417" s="4" t="s">
        <v>4182</v>
      </c>
      <c r="AY417" s="4">
        <v>2000</v>
      </c>
      <c r="AZ417" s="4">
        <v>2000</v>
      </c>
      <c r="BA417" s="4">
        <v>2000</v>
      </c>
      <c r="BB417" s="7">
        <f>AZ417+BA417-AY417</f>
        <v>2000</v>
      </c>
      <c r="BC417" s="4" t="s">
        <v>4183</v>
      </c>
      <c r="BD417" s="4">
        <v>20000</v>
      </c>
      <c r="BE417" s="4" t="s">
        <v>4</v>
      </c>
      <c r="BF417" s="4" t="s">
        <v>13</v>
      </c>
      <c r="BG417" s="4" t="s">
        <v>6</v>
      </c>
      <c r="BH417" s="4" t="s">
        <v>20</v>
      </c>
      <c r="BI417" t="str">
        <f t="shared" si="34"/>
        <v>A</v>
      </c>
    </row>
    <row r="418" spans="1:61" ht="15.75" customHeight="1" x14ac:dyDescent="0.2">
      <c r="A418" s="4">
        <v>3003204</v>
      </c>
      <c r="B418" s="4">
        <v>123727</v>
      </c>
      <c r="C418" s="4" t="s">
        <v>5353</v>
      </c>
      <c r="D418" s="4">
        <v>2000</v>
      </c>
      <c r="E418" s="4">
        <v>2000</v>
      </c>
      <c r="F418" s="4">
        <v>1998</v>
      </c>
      <c r="G418" s="7">
        <f>E418+F418-D418</f>
        <v>1998</v>
      </c>
      <c r="H418" s="4" t="s">
        <v>131</v>
      </c>
      <c r="I418" s="4">
        <v>13000</v>
      </c>
      <c r="J418" s="4" t="s">
        <v>4</v>
      </c>
      <c r="K418" s="4" t="s">
        <v>13</v>
      </c>
      <c r="L418" s="4" t="s">
        <v>9</v>
      </c>
      <c r="M418" s="4" t="s">
        <v>64</v>
      </c>
      <c r="O418" s="4"/>
      <c r="P418" s="14">
        <v>292619</v>
      </c>
      <c r="Q418" s="12">
        <v>2850</v>
      </c>
      <c r="S418" s="14">
        <v>19619</v>
      </c>
      <c r="T418" s="12">
        <v>2080</v>
      </c>
      <c r="U418">
        <f>SUM($T$2:T418)</f>
        <v>2021097.95</v>
      </c>
      <c r="W418" s="16">
        <v>19619</v>
      </c>
      <c r="X418">
        <v>2021097.95</v>
      </c>
      <c r="Y418">
        <v>417</v>
      </c>
      <c r="Z418" s="18">
        <f t="shared" si="30"/>
        <v>4.8540130847859784</v>
      </c>
      <c r="AA418" s="18">
        <f t="shared" si="31"/>
        <v>9.1367221735319901E-2</v>
      </c>
      <c r="AB418" t="str">
        <f t="shared" si="32"/>
        <v>A</v>
      </c>
      <c r="AI418" s="14">
        <v>292619</v>
      </c>
      <c r="AJ418" s="12">
        <v>2850</v>
      </c>
      <c r="AK418" s="12">
        <v>2850</v>
      </c>
      <c r="AL418" s="12">
        <v>10000</v>
      </c>
      <c r="AN418">
        <v>292619</v>
      </c>
      <c r="AO418">
        <v>2850</v>
      </c>
      <c r="AP418">
        <v>2850</v>
      </c>
      <c r="AQ418">
        <v>10000</v>
      </c>
      <c r="AR418">
        <f t="shared" si="33"/>
        <v>0</v>
      </c>
      <c r="AV418" s="4">
        <v>3003204</v>
      </c>
      <c r="AW418" s="4">
        <v>123727</v>
      </c>
      <c r="AX418" s="4" t="s">
        <v>5353</v>
      </c>
      <c r="AY418" s="4">
        <v>2000</v>
      </c>
      <c r="AZ418" s="4">
        <v>2000</v>
      </c>
      <c r="BA418" s="4">
        <v>1998</v>
      </c>
      <c r="BB418" s="7">
        <f>AZ418+BA418-AY418</f>
        <v>1998</v>
      </c>
      <c r="BC418" s="4" t="s">
        <v>131</v>
      </c>
      <c r="BD418" s="4">
        <v>13000</v>
      </c>
      <c r="BE418" s="4" t="s">
        <v>4</v>
      </c>
      <c r="BF418" s="4" t="s">
        <v>13</v>
      </c>
      <c r="BG418" s="4" t="s">
        <v>9</v>
      </c>
      <c r="BH418" s="4" t="s">
        <v>64</v>
      </c>
      <c r="BI418" t="str">
        <f t="shared" si="34"/>
        <v>A</v>
      </c>
    </row>
    <row r="419" spans="1:61" ht="15.75" customHeight="1" x14ac:dyDescent="0.2">
      <c r="A419" s="4">
        <v>3008958</v>
      </c>
      <c r="B419" s="4">
        <v>1197</v>
      </c>
      <c r="C419" s="4" t="s">
        <v>5778</v>
      </c>
      <c r="D419" s="4">
        <v>6050</v>
      </c>
      <c r="E419" s="4">
        <v>6050</v>
      </c>
      <c r="F419" s="4">
        <v>1996.5</v>
      </c>
      <c r="G419" s="7">
        <f>E419+F419-D419</f>
        <v>1996.5</v>
      </c>
      <c r="H419" s="4" t="s">
        <v>5779</v>
      </c>
      <c r="I419" s="4">
        <v>21000</v>
      </c>
      <c r="J419" s="4" t="s">
        <v>4</v>
      </c>
      <c r="K419" s="4" t="s">
        <v>5</v>
      </c>
      <c r="L419" s="4" t="s">
        <v>6</v>
      </c>
      <c r="M419" s="4" t="s">
        <v>52</v>
      </c>
      <c r="O419" s="4"/>
      <c r="P419" s="14">
        <v>292717</v>
      </c>
      <c r="Q419" s="12">
        <v>2.0999999999999091</v>
      </c>
      <c r="S419" s="14">
        <v>1682085</v>
      </c>
      <c r="T419" s="12">
        <v>2080</v>
      </c>
      <c r="U419">
        <f>SUM($T$2:T419)</f>
        <v>2023177.95</v>
      </c>
      <c r="W419" s="16">
        <v>1682085</v>
      </c>
      <c r="X419">
        <v>2023177.95</v>
      </c>
      <c r="Y419">
        <v>418</v>
      </c>
      <c r="Z419" s="18">
        <f t="shared" si="30"/>
        <v>4.8590085612379506</v>
      </c>
      <c r="AA419" s="18">
        <f t="shared" si="31"/>
        <v>9.1586327782646804E-2</v>
      </c>
      <c r="AB419" t="str">
        <f t="shared" si="32"/>
        <v>A</v>
      </c>
      <c r="AI419" s="14">
        <v>292717</v>
      </c>
      <c r="AJ419" s="12">
        <v>2.0999999999999091</v>
      </c>
      <c r="AK419" s="12">
        <v>2.1</v>
      </c>
      <c r="AL419" s="12">
        <v>3000</v>
      </c>
      <c r="AN419">
        <v>292717</v>
      </c>
      <c r="AO419">
        <v>2.0999999999999091</v>
      </c>
      <c r="AP419">
        <v>2.1</v>
      </c>
      <c r="AQ419">
        <v>3000</v>
      </c>
      <c r="AR419">
        <f t="shared" si="33"/>
        <v>0</v>
      </c>
      <c r="AV419" s="4">
        <v>3008958</v>
      </c>
      <c r="AW419" s="4">
        <v>1197</v>
      </c>
      <c r="AX419" s="4" t="s">
        <v>5778</v>
      </c>
      <c r="AY419" s="4">
        <v>6050</v>
      </c>
      <c r="AZ419" s="4">
        <v>6050</v>
      </c>
      <c r="BA419" s="4">
        <v>1996.5</v>
      </c>
      <c r="BB419" s="7">
        <f>AZ419+BA419-AY419</f>
        <v>1996.5</v>
      </c>
      <c r="BC419" s="4" t="s">
        <v>5779</v>
      </c>
      <c r="BD419" s="4">
        <v>21000</v>
      </c>
      <c r="BE419" s="4" t="s">
        <v>4</v>
      </c>
      <c r="BF419" s="4" t="s">
        <v>5</v>
      </c>
      <c r="BG419" s="4" t="s">
        <v>6</v>
      </c>
      <c r="BH419" s="4" t="s">
        <v>52</v>
      </c>
      <c r="BI419" t="str">
        <f t="shared" si="34"/>
        <v>A</v>
      </c>
    </row>
    <row r="420" spans="1:61" ht="15.75" customHeight="1" x14ac:dyDescent="0.2">
      <c r="A420" s="4">
        <v>2950277</v>
      </c>
      <c r="B420" s="4">
        <v>7729674</v>
      </c>
      <c r="C420" s="4" t="s">
        <v>618</v>
      </c>
      <c r="D420" s="4">
        <v>3500</v>
      </c>
      <c r="E420" s="4">
        <v>3500</v>
      </c>
      <c r="F420" s="4">
        <v>1995</v>
      </c>
      <c r="G420" s="7">
        <f>E420+F420-D420</f>
        <v>1995</v>
      </c>
      <c r="H420" s="4" t="s">
        <v>619</v>
      </c>
      <c r="I420" s="4">
        <v>45000</v>
      </c>
      <c r="J420" s="4" t="s">
        <v>4</v>
      </c>
      <c r="K420" s="4" t="s">
        <v>8</v>
      </c>
      <c r="L420" s="4" t="s">
        <v>6</v>
      </c>
      <c r="M420" s="4" t="s">
        <v>25</v>
      </c>
      <c r="O420" s="4"/>
      <c r="P420" s="14">
        <v>294156</v>
      </c>
      <c r="Q420" s="12">
        <v>-3000</v>
      </c>
      <c r="S420" s="14">
        <v>5061659</v>
      </c>
      <c r="T420" s="12">
        <v>2080</v>
      </c>
      <c r="U420">
        <f>SUM($T$2:T420)</f>
        <v>2025257.95</v>
      </c>
      <c r="W420" s="16">
        <v>5061659</v>
      </c>
      <c r="X420">
        <v>2025257.95</v>
      </c>
      <c r="Y420">
        <v>419</v>
      </c>
      <c r="Z420" s="18">
        <f t="shared" si="30"/>
        <v>4.8640040376899236</v>
      </c>
      <c r="AA420" s="18">
        <f t="shared" si="31"/>
        <v>9.1805433829973707E-2</v>
      </c>
      <c r="AB420" t="str">
        <f t="shared" si="32"/>
        <v>A</v>
      </c>
      <c r="AI420" s="14">
        <v>294156</v>
      </c>
      <c r="AJ420" s="12">
        <v>-3000</v>
      </c>
      <c r="AK420" s="12">
        <v>0</v>
      </c>
      <c r="AL420" s="12">
        <v>0</v>
      </c>
      <c r="AN420">
        <v>294156</v>
      </c>
      <c r="AO420">
        <v>-3000</v>
      </c>
      <c r="AP420">
        <v>0</v>
      </c>
      <c r="AQ420">
        <v>0</v>
      </c>
      <c r="AR420">
        <f t="shared" si="33"/>
        <v>0</v>
      </c>
      <c r="AV420" s="4">
        <v>2950277</v>
      </c>
      <c r="AW420" s="4">
        <v>7729674</v>
      </c>
      <c r="AX420" s="4" t="s">
        <v>618</v>
      </c>
      <c r="AY420" s="4">
        <v>3500</v>
      </c>
      <c r="AZ420" s="4">
        <v>3500</v>
      </c>
      <c r="BA420" s="4">
        <v>1995</v>
      </c>
      <c r="BB420" s="7">
        <f>AZ420+BA420-AY420</f>
        <v>1995</v>
      </c>
      <c r="BC420" s="4" t="s">
        <v>619</v>
      </c>
      <c r="BD420" s="4">
        <v>45000</v>
      </c>
      <c r="BE420" s="4" t="s">
        <v>4</v>
      </c>
      <c r="BF420" s="4" t="s">
        <v>8</v>
      </c>
      <c r="BG420" s="4" t="s">
        <v>6</v>
      </c>
      <c r="BH420" s="4" t="s">
        <v>25</v>
      </c>
      <c r="BI420" t="str">
        <f t="shared" si="34"/>
        <v>A</v>
      </c>
    </row>
    <row r="421" spans="1:61" ht="15.75" customHeight="1" x14ac:dyDescent="0.2">
      <c r="A421" s="4">
        <v>2953728</v>
      </c>
      <c r="B421" s="4">
        <v>84088</v>
      </c>
      <c r="C421" s="4" t="s">
        <v>953</v>
      </c>
      <c r="D421" s="4">
        <v>3500</v>
      </c>
      <c r="E421" s="4">
        <v>3500</v>
      </c>
      <c r="F421" s="4">
        <v>1995</v>
      </c>
      <c r="G421" s="7">
        <f>E421+F421-D421</f>
        <v>1995</v>
      </c>
      <c r="H421" s="4" t="s">
        <v>954</v>
      </c>
      <c r="I421" s="4">
        <v>25000</v>
      </c>
      <c r="J421" s="4" t="s">
        <v>4</v>
      </c>
      <c r="K421" s="4" t="s">
        <v>13</v>
      </c>
      <c r="L421" s="4" t="s">
        <v>6</v>
      </c>
      <c r="M421" s="4" t="s">
        <v>25</v>
      </c>
      <c r="O421" s="4"/>
      <c r="P421" s="14">
        <v>296277</v>
      </c>
      <c r="Q421" s="12">
        <v>2479.6999999999998</v>
      </c>
      <c r="S421" s="14">
        <v>7321350</v>
      </c>
      <c r="T421" s="12">
        <v>2075.96</v>
      </c>
      <c r="U421">
        <f>SUM($T$2:T421)</f>
        <v>2027333.91</v>
      </c>
      <c r="W421" s="16">
        <v>7321350</v>
      </c>
      <c r="X421">
        <v>2027333.91</v>
      </c>
      <c r="Y421">
        <v>420</v>
      </c>
      <c r="Z421" s="18">
        <f t="shared" si="30"/>
        <v>4.8689898113895564</v>
      </c>
      <c r="AA421" s="18">
        <f t="shared" si="31"/>
        <v>9.202453987730061E-2</v>
      </c>
      <c r="AB421" t="str">
        <f t="shared" si="32"/>
        <v>A</v>
      </c>
      <c r="AI421" s="14">
        <v>296277</v>
      </c>
      <c r="AJ421" s="12">
        <v>2479.6999999999998</v>
      </c>
      <c r="AK421" s="12">
        <v>2479.6999999999998</v>
      </c>
      <c r="AL421" s="12">
        <v>20000</v>
      </c>
      <c r="AN421">
        <v>296277</v>
      </c>
      <c r="AO421">
        <v>2479.6999999999998</v>
      </c>
      <c r="AP421">
        <v>2479.6999999999998</v>
      </c>
      <c r="AQ421">
        <v>20000</v>
      </c>
      <c r="AR421">
        <f t="shared" si="33"/>
        <v>0</v>
      </c>
      <c r="AV421" s="4">
        <v>2953728</v>
      </c>
      <c r="AW421" s="4">
        <v>84088</v>
      </c>
      <c r="AX421" s="4" t="s">
        <v>953</v>
      </c>
      <c r="AY421" s="4">
        <v>3500</v>
      </c>
      <c r="AZ421" s="4">
        <v>3500</v>
      </c>
      <c r="BA421" s="4">
        <v>1995</v>
      </c>
      <c r="BB421" s="7">
        <f>AZ421+BA421-AY421</f>
        <v>1995</v>
      </c>
      <c r="BC421" s="4" t="s">
        <v>954</v>
      </c>
      <c r="BD421" s="4">
        <v>25000</v>
      </c>
      <c r="BE421" s="4" t="s">
        <v>4</v>
      </c>
      <c r="BF421" s="4" t="s">
        <v>13</v>
      </c>
      <c r="BG421" s="4" t="s">
        <v>6</v>
      </c>
      <c r="BH421" s="4" t="s">
        <v>25</v>
      </c>
      <c r="BI421" t="str">
        <f t="shared" si="34"/>
        <v>A</v>
      </c>
    </row>
    <row r="422" spans="1:61" ht="15.75" customHeight="1" x14ac:dyDescent="0.2">
      <c r="A422" s="4">
        <v>2963192</v>
      </c>
      <c r="B422" s="4">
        <v>1632704</v>
      </c>
      <c r="C422" s="4" t="s">
        <v>1868</v>
      </c>
      <c r="D422" s="4">
        <v>5000</v>
      </c>
      <c r="E422" s="4">
        <v>5000</v>
      </c>
      <c r="F422" s="4">
        <v>1995</v>
      </c>
      <c r="G422" s="7">
        <f>E422+F422-D422</f>
        <v>1995</v>
      </c>
      <c r="H422" s="4" t="s">
        <v>1869</v>
      </c>
      <c r="I422" s="4">
        <v>15000</v>
      </c>
      <c r="J422" s="4" t="s">
        <v>4</v>
      </c>
      <c r="K422" s="4" t="s">
        <v>13</v>
      </c>
      <c r="L422" s="4" t="s">
        <v>6</v>
      </c>
      <c r="M422" s="4" t="s">
        <v>25</v>
      </c>
      <c r="O422" s="4"/>
      <c r="P422" s="14">
        <v>298138</v>
      </c>
      <c r="Q422" s="12">
        <v>-3500</v>
      </c>
      <c r="S422" s="14">
        <v>9160530</v>
      </c>
      <c r="T422" s="12">
        <v>2074</v>
      </c>
      <c r="U422">
        <f>SUM($T$2:T422)</f>
        <v>2029407.91</v>
      </c>
      <c r="W422" s="16">
        <v>9160530</v>
      </c>
      <c r="X422">
        <v>2029407.91</v>
      </c>
      <c r="Y422">
        <v>421</v>
      </c>
      <c r="Z422" s="18">
        <f t="shared" si="30"/>
        <v>4.873970877813302</v>
      </c>
      <c r="AA422" s="18">
        <f t="shared" si="31"/>
        <v>9.2243645924627526E-2</v>
      </c>
      <c r="AB422" t="str">
        <f t="shared" si="32"/>
        <v>A</v>
      </c>
      <c r="AI422" s="14">
        <v>298138</v>
      </c>
      <c r="AJ422" s="12">
        <v>-3500</v>
      </c>
      <c r="AK422" s="12">
        <v>0</v>
      </c>
      <c r="AL422" s="12">
        <v>0</v>
      </c>
      <c r="AN422">
        <v>298138</v>
      </c>
      <c r="AO422">
        <v>-3500</v>
      </c>
      <c r="AP422">
        <v>0</v>
      </c>
      <c r="AQ422">
        <v>0</v>
      </c>
      <c r="AR422">
        <f t="shared" si="33"/>
        <v>0</v>
      </c>
      <c r="AV422" s="4">
        <v>2963192</v>
      </c>
      <c r="AW422" s="4">
        <v>1632704</v>
      </c>
      <c r="AX422" s="4" t="s">
        <v>1868</v>
      </c>
      <c r="AY422" s="4">
        <v>5000</v>
      </c>
      <c r="AZ422" s="4">
        <v>5000</v>
      </c>
      <c r="BA422" s="4">
        <v>1995</v>
      </c>
      <c r="BB422" s="7">
        <f>AZ422+BA422-AY422</f>
        <v>1995</v>
      </c>
      <c r="BC422" s="4" t="s">
        <v>1869</v>
      </c>
      <c r="BD422" s="4">
        <v>15000</v>
      </c>
      <c r="BE422" s="4" t="s">
        <v>4</v>
      </c>
      <c r="BF422" s="4" t="s">
        <v>13</v>
      </c>
      <c r="BG422" s="4" t="s">
        <v>6</v>
      </c>
      <c r="BH422" s="4" t="s">
        <v>25</v>
      </c>
      <c r="BI422" t="str">
        <f t="shared" si="34"/>
        <v>A</v>
      </c>
    </row>
    <row r="423" spans="1:61" ht="15.75" customHeight="1" x14ac:dyDescent="0.2">
      <c r="A423" s="4">
        <v>3036510</v>
      </c>
      <c r="B423" s="4">
        <v>8289814</v>
      </c>
      <c r="C423" s="4" t="s">
        <v>7807</v>
      </c>
      <c r="D423" s="4">
        <v>3500</v>
      </c>
      <c r="E423" s="4">
        <v>3500</v>
      </c>
      <c r="F423" s="4">
        <v>1995</v>
      </c>
      <c r="G423" s="7">
        <f>E423+F423-D423</f>
        <v>1995</v>
      </c>
      <c r="H423" s="4" t="s">
        <v>7808</v>
      </c>
      <c r="I423" s="4">
        <v>35000</v>
      </c>
      <c r="J423" s="4" t="s">
        <v>4</v>
      </c>
      <c r="K423" s="4" t="s">
        <v>8</v>
      </c>
      <c r="L423" s="4" t="s">
        <v>6</v>
      </c>
      <c r="M423" s="4" t="s">
        <v>7</v>
      </c>
      <c r="O423" s="4"/>
      <c r="P423" s="14">
        <v>298578</v>
      </c>
      <c r="Q423" s="12">
        <v>-462</v>
      </c>
      <c r="S423" s="14">
        <v>7522726</v>
      </c>
      <c r="T423" s="12">
        <v>2055.42</v>
      </c>
      <c r="U423">
        <f>SUM($T$2:T423)</f>
        <v>2031463.3299999998</v>
      </c>
      <c r="W423" s="16">
        <v>7522726</v>
      </c>
      <c r="X423">
        <v>2031463.3299999998</v>
      </c>
      <c r="Y423">
        <v>422</v>
      </c>
      <c r="Z423" s="18">
        <f t="shared" si="30"/>
        <v>4.8789073211829717</v>
      </c>
      <c r="AA423" s="18">
        <f t="shared" si="31"/>
        <v>9.2462751971954429E-2</v>
      </c>
      <c r="AB423" t="str">
        <f t="shared" si="32"/>
        <v>A</v>
      </c>
      <c r="AI423" s="14">
        <v>298578</v>
      </c>
      <c r="AJ423" s="12">
        <v>-462</v>
      </c>
      <c r="AK423" s="12">
        <v>38</v>
      </c>
      <c r="AL423" s="12">
        <v>500</v>
      </c>
      <c r="AN423">
        <v>298578</v>
      </c>
      <c r="AO423">
        <v>-462</v>
      </c>
      <c r="AP423">
        <v>38</v>
      </c>
      <c r="AQ423">
        <v>500</v>
      </c>
      <c r="AR423">
        <f t="shared" si="33"/>
        <v>1</v>
      </c>
      <c r="AV423" s="4">
        <v>3036510</v>
      </c>
      <c r="AW423" s="4">
        <v>8289814</v>
      </c>
      <c r="AX423" s="4" t="s">
        <v>7807</v>
      </c>
      <c r="AY423" s="4">
        <v>3500</v>
      </c>
      <c r="AZ423" s="4">
        <v>3500</v>
      </c>
      <c r="BA423" s="4">
        <v>1995</v>
      </c>
      <c r="BB423" s="7">
        <f>AZ423+BA423-AY423</f>
        <v>1995</v>
      </c>
      <c r="BC423" s="4" t="s">
        <v>7808</v>
      </c>
      <c r="BD423" s="4">
        <v>35000</v>
      </c>
      <c r="BE423" s="4" t="s">
        <v>4</v>
      </c>
      <c r="BF423" s="4" t="s">
        <v>8</v>
      </c>
      <c r="BG423" s="4" t="s">
        <v>6</v>
      </c>
      <c r="BH423" s="4" t="s">
        <v>7</v>
      </c>
      <c r="BI423" t="str">
        <f t="shared" si="34"/>
        <v>A</v>
      </c>
    </row>
    <row r="424" spans="1:61" ht="15.75" customHeight="1" x14ac:dyDescent="0.2">
      <c r="A424" s="4">
        <v>3036538</v>
      </c>
      <c r="B424" s="4">
        <v>1882301</v>
      </c>
      <c r="C424" s="4" t="s">
        <v>7812</v>
      </c>
      <c r="D424" s="4">
        <v>3500</v>
      </c>
      <c r="E424" s="4">
        <v>3500</v>
      </c>
      <c r="F424" s="4">
        <v>1995</v>
      </c>
      <c r="G424" s="7">
        <f>E424+F424-D424</f>
        <v>1995</v>
      </c>
      <c r="H424" s="4" t="s">
        <v>3395</v>
      </c>
      <c r="I424" s="4">
        <v>12000</v>
      </c>
      <c r="J424" s="4" t="s">
        <v>4</v>
      </c>
      <c r="K424" s="4" t="s">
        <v>5</v>
      </c>
      <c r="L424" s="4" t="s">
        <v>6</v>
      </c>
      <c r="M424" s="4" t="s">
        <v>17</v>
      </c>
      <c r="O424" s="4"/>
      <c r="P424" s="14">
        <v>298854</v>
      </c>
      <c r="Q424" s="12">
        <v>259.92000000000007</v>
      </c>
      <c r="S424" s="14">
        <v>6345032</v>
      </c>
      <c r="T424" s="12">
        <v>2052</v>
      </c>
      <c r="U424">
        <f>SUM($T$2:T424)</f>
        <v>2033515.3299999998</v>
      </c>
      <c r="W424" s="16">
        <v>6345032</v>
      </c>
      <c r="X424">
        <v>2033515.3299999998</v>
      </c>
      <c r="Y424">
        <v>423</v>
      </c>
      <c r="Z424" s="18">
        <f t="shared" si="30"/>
        <v>4.8838355508365519</v>
      </c>
      <c r="AA424" s="18">
        <f t="shared" si="31"/>
        <v>9.2681858019281332E-2</v>
      </c>
      <c r="AB424" t="str">
        <f t="shared" si="32"/>
        <v>A</v>
      </c>
      <c r="AI424" s="14">
        <v>298854</v>
      </c>
      <c r="AJ424" s="12">
        <v>259.92000000000007</v>
      </c>
      <c r="AK424" s="12">
        <v>259.92</v>
      </c>
      <c r="AL424" s="12">
        <v>3600</v>
      </c>
      <c r="AN424">
        <v>298854</v>
      </c>
      <c r="AO424">
        <v>259.92000000000007</v>
      </c>
      <c r="AP424">
        <v>259.92</v>
      </c>
      <c r="AQ424">
        <v>3600</v>
      </c>
      <c r="AR424">
        <f t="shared" si="33"/>
        <v>0</v>
      </c>
      <c r="AV424" s="4">
        <v>3036538</v>
      </c>
      <c r="AW424" s="4">
        <v>1882301</v>
      </c>
      <c r="AX424" s="4" t="s">
        <v>7812</v>
      </c>
      <c r="AY424" s="4">
        <v>3500</v>
      </c>
      <c r="AZ424" s="4">
        <v>3500</v>
      </c>
      <c r="BA424" s="4">
        <v>1995</v>
      </c>
      <c r="BB424" s="7">
        <f>AZ424+BA424-AY424</f>
        <v>1995</v>
      </c>
      <c r="BC424" s="4" t="s">
        <v>3395</v>
      </c>
      <c r="BD424" s="4">
        <v>12000</v>
      </c>
      <c r="BE424" s="4" t="s">
        <v>4</v>
      </c>
      <c r="BF424" s="4" t="s">
        <v>5</v>
      </c>
      <c r="BG424" s="4" t="s">
        <v>6</v>
      </c>
      <c r="BH424" s="4" t="s">
        <v>17</v>
      </c>
      <c r="BI424" t="str">
        <f t="shared" si="34"/>
        <v>A</v>
      </c>
    </row>
    <row r="425" spans="1:61" ht="15.75" customHeight="1" x14ac:dyDescent="0.2">
      <c r="A425" s="4">
        <v>3055851</v>
      </c>
      <c r="B425" s="4">
        <v>426168</v>
      </c>
      <c r="C425" s="4" t="s">
        <v>9120</v>
      </c>
      <c r="D425" s="4">
        <v>7000</v>
      </c>
      <c r="E425" s="4">
        <v>7000</v>
      </c>
      <c r="F425" s="4">
        <v>1995</v>
      </c>
      <c r="G425" s="7">
        <f>E425+F425-D425</f>
        <v>1995</v>
      </c>
      <c r="H425" s="4" t="s">
        <v>2133</v>
      </c>
      <c r="I425" s="4">
        <v>15000</v>
      </c>
      <c r="J425" s="4" t="s">
        <v>4</v>
      </c>
      <c r="K425" s="4" t="s">
        <v>8</v>
      </c>
      <c r="L425" s="4" t="s">
        <v>6</v>
      </c>
      <c r="M425" s="4" t="s">
        <v>173</v>
      </c>
      <c r="O425" s="4"/>
      <c r="P425" s="14">
        <v>299190</v>
      </c>
      <c r="Q425" s="12">
        <v>-3000</v>
      </c>
      <c r="S425" s="14">
        <v>8531146</v>
      </c>
      <c r="T425" s="12">
        <v>2042.5</v>
      </c>
      <c r="U425">
        <f>SUM($T$2:T425)</f>
        <v>2035557.8299999998</v>
      </c>
      <c r="W425" s="16">
        <v>8531146</v>
      </c>
      <c r="X425">
        <v>2035557.8299999998</v>
      </c>
      <c r="Y425">
        <v>424</v>
      </c>
      <c r="Z425" s="18">
        <f t="shared" si="30"/>
        <v>4.8887409646121069</v>
      </c>
      <c r="AA425" s="18">
        <f t="shared" si="31"/>
        <v>9.2900964066608235E-2</v>
      </c>
      <c r="AB425" t="str">
        <f t="shared" si="32"/>
        <v>A</v>
      </c>
      <c r="AI425" s="14">
        <v>299190</v>
      </c>
      <c r="AJ425" s="12">
        <v>-3000</v>
      </c>
      <c r="AK425" s="12">
        <v>0</v>
      </c>
      <c r="AL425" s="12">
        <v>0</v>
      </c>
      <c r="AN425">
        <v>299190</v>
      </c>
      <c r="AO425">
        <v>-3000</v>
      </c>
      <c r="AP425">
        <v>0</v>
      </c>
      <c r="AQ425">
        <v>0</v>
      </c>
      <c r="AR425">
        <f t="shared" si="33"/>
        <v>0</v>
      </c>
      <c r="AV425" s="4">
        <v>3055851</v>
      </c>
      <c r="AW425" s="4">
        <v>426168</v>
      </c>
      <c r="AX425" s="4" t="s">
        <v>9120</v>
      </c>
      <c r="AY425" s="4">
        <v>7000</v>
      </c>
      <c r="AZ425" s="4">
        <v>7000</v>
      </c>
      <c r="BA425" s="4">
        <v>1995</v>
      </c>
      <c r="BB425" s="7">
        <f>AZ425+BA425-AY425</f>
        <v>1995</v>
      </c>
      <c r="BC425" s="4" t="s">
        <v>2133</v>
      </c>
      <c r="BD425" s="4">
        <v>15000</v>
      </c>
      <c r="BE425" s="4" t="s">
        <v>4</v>
      </c>
      <c r="BF425" s="4" t="s">
        <v>8</v>
      </c>
      <c r="BG425" s="4" t="s">
        <v>6</v>
      </c>
      <c r="BH425" s="4" t="s">
        <v>173</v>
      </c>
      <c r="BI425" t="str">
        <f t="shared" si="34"/>
        <v>A</v>
      </c>
    </row>
    <row r="426" spans="1:61" ht="15.75" customHeight="1" x14ac:dyDescent="0.2">
      <c r="A426" s="4">
        <v>2989645</v>
      </c>
      <c r="B426" s="4">
        <v>8018991</v>
      </c>
      <c r="C426" s="4" t="s">
        <v>4184</v>
      </c>
      <c r="D426" s="4">
        <v>8200</v>
      </c>
      <c r="E426" s="4">
        <v>8200</v>
      </c>
      <c r="F426" s="4">
        <v>1994.24</v>
      </c>
      <c r="G426" s="7">
        <f>E426+F426-D426</f>
        <v>1994.2399999999998</v>
      </c>
      <c r="H426" s="4" t="s">
        <v>692</v>
      </c>
      <c r="I426" s="4">
        <v>12000</v>
      </c>
      <c r="J426" s="4" t="s">
        <v>4</v>
      </c>
      <c r="K426" s="4" t="s">
        <v>8</v>
      </c>
      <c r="L426" s="4" t="s">
        <v>6</v>
      </c>
      <c r="M426" s="4" t="s">
        <v>64</v>
      </c>
      <c r="O426" s="4"/>
      <c r="P426" s="14">
        <v>299201</v>
      </c>
      <c r="Q426" s="12">
        <v>1.5999999999999091</v>
      </c>
      <c r="S426" s="14">
        <v>1653115</v>
      </c>
      <c r="T426" s="12">
        <v>2037.4</v>
      </c>
      <c r="U426">
        <f>SUM($T$2:T426)</f>
        <v>2037595.2299999997</v>
      </c>
      <c r="W426" s="16">
        <v>1653115</v>
      </c>
      <c r="X426">
        <v>2037595.2299999997</v>
      </c>
      <c r="Y426">
        <v>425</v>
      </c>
      <c r="Z426" s="18">
        <f t="shared" si="30"/>
        <v>4.8936341298636687</v>
      </c>
      <c r="AA426" s="18">
        <f t="shared" si="31"/>
        <v>9.3120070113935138E-2</v>
      </c>
      <c r="AB426" t="str">
        <f t="shared" si="32"/>
        <v>A</v>
      </c>
      <c r="AI426" s="14">
        <v>299201</v>
      </c>
      <c r="AJ426" s="12">
        <v>1.5999999999999091</v>
      </c>
      <c r="AK426" s="12">
        <v>1.6</v>
      </c>
      <c r="AL426" s="12">
        <v>2000</v>
      </c>
      <c r="AN426">
        <v>299201</v>
      </c>
      <c r="AO426">
        <v>1.5999999999999091</v>
      </c>
      <c r="AP426">
        <v>1.6</v>
      </c>
      <c r="AQ426">
        <v>2000</v>
      </c>
      <c r="AR426">
        <f t="shared" si="33"/>
        <v>0</v>
      </c>
      <c r="AV426" s="4">
        <v>2989645</v>
      </c>
      <c r="AW426" s="4">
        <v>8018991</v>
      </c>
      <c r="AX426" s="4" t="s">
        <v>4184</v>
      </c>
      <c r="AY426" s="4">
        <v>8200</v>
      </c>
      <c r="AZ426" s="4">
        <v>8200</v>
      </c>
      <c r="BA426" s="4">
        <v>1994.24</v>
      </c>
      <c r="BB426" s="7">
        <f>AZ426+BA426-AY426</f>
        <v>1994.2399999999998</v>
      </c>
      <c r="BC426" s="4" t="s">
        <v>692</v>
      </c>
      <c r="BD426" s="4">
        <v>12000</v>
      </c>
      <c r="BE426" s="4" t="s">
        <v>4</v>
      </c>
      <c r="BF426" s="4" t="s">
        <v>8</v>
      </c>
      <c r="BG426" s="4" t="s">
        <v>6</v>
      </c>
      <c r="BH426" s="4" t="s">
        <v>64</v>
      </c>
      <c r="BI426" t="str">
        <f t="shared" si="34"/>
        <v>A</v>
      </c>
    </row>
    <row r="427" spans="1:61" ht="15.75" customHeight="1" x14ac:dyDescent="0.2">
      <c r="A427" s="4">
        <v>2976338</v>
      </c>
      <c r="B427" s="4">
        <v>8996247</v>
      </c>
      <c r="C427" s="4" t="s">
        <v>4187</v>
      </c>
      <c r="D427" s="4">
        <v>1000</v>
      </c>
      <c r="E427" s="4">
        <v>1000</v>
      </c>
      <c r="F427" s="4">
        <v>1992</v>
      </c>
      <c r="G427" s="7">
        <f>E427+F427-D427</f>
        <v>1992</v>
      </c>
      <c r="H427" s="4" t="s">
        <v>4188</v>
      </c>
      <c r="I427" s="4">
        <v>22500</v>
      </c>
      <c r="J427" s="4" t="s">
        <v>32</v>
      </c>
      <c r="K427" s="4" t="s">
        <v>13</v>
      </c>
      <c r="M427" s="4" t="s">
        <v>23</v>
      </c>
      <c r="O427" s="4"/>
      <c r="P427" s="14">
        <v>299360</v>
      </c>
      <c r="Q427" s="12">
        <v>400</v>
      </c>
      <c r="S427" s="14">
        <v>4408454</v>
      </c>
      <c r="T427" s="12">
        <v>2027.25</v>
      </c>
      <c r="U427">
        <f>SUM($T$2:T427)</f>
        <v>2039622.4799999997</v>
      </c>
      <c r="W427" s="16">
        <v>4408454</v>
      </c>
      <c r="X427">
        <v>2039622.4799999997</v>
      </c>
      <c r="Y427">
        <v>426</v>
      </c>
      <c r="Z427" s="18">
        <f t="shared" si="30"/>
        <v>4.8985029181508128</v>
      </c>
      <c r="AA427" s="18">
        <f t="shared" si="31"/>
        <v>9.3339176161262055E-2</v>
      </c>
      <c r="AB427" t="str">
        <f t="shared" si="32"/>
        <v>A</v>
      </c>
      <c r="AI427" s="14">
        <v>299360</v>
      </c>
      <c r="AJ427" s="12">
        <v>400</v>
      </c>
      <c r="AK427" s="12">
        <v>400</v>
      </c>
      <c r="AL427" s="12">
        <v>2000</v>
      </c>
      <c r="AN427">
        <v>299360</v>
      </c>
      <c r="AO427">
        <v>400</v>
      </c>
      <c r="AP427">
        <v>400</v>
      </c>
      <c r="AQ427">
        <v>2000</v>
      </c>
      <c r="AR427">
        <f t="shared" si="33"/>
        <v>0</v>
      </c>
      <c r="AV427" s="4">
        <v>2976338</v>
      </c>
      <c r="AW427" s="4">
        <v>8996247</v>
      </c>
      <c r="AX427" s="4" t="s">
        <v>4187</v>
      </c>
      <c r="AY427" s="4">
        <v>1000</v>
      </c>
      <c r="AZ427" s="4">
        <v>1000</v>
      </c>
      <c r="BA427" s="4">
        <v>1992</v>
      </c>
      <c r="BB427" s="7">
        <f>AZ427+BA427-AY427</f>
        <v>1992</v>
      </c>
      <c r="BC427" s="4" t="s">
        <v>4188</v>
      </c>
      <c r="BD427" s="4">
        <v>22500</v>
      </c>
      <c r="BE427" s="4" t="s">
        <v>32</v>
      </c>
      <c r="BF427" s="4" t="s">
        <v>13</v>
      </c>
      <c r="BH427" s="4" t="s">
        <v>23</v>
      </c>
      <c r="BI427" t="str">
        <f t="shared" si="34"/>
        <v>A</v>
      </c>
    </row>
    <row r="428" spans="1:61" ht="15.75" customHeight="1" x14ac:dyDescent="0.2">
      <c r="A428" s="4">
        <v>2953385</v>
      </c>
      <c r="B428" s="4">
        <v>8935494</v>
      </c>
      <c r="C428" s="4" t="s">
        <v>932</v>
      </c>
      <c r="D428" s="4">
        <v>1500</v>
      </c>
      <c r="E428" s="4">
        <v>1500</v>
      </c>
      <c r="F428" s="4">
        <v>1991.25</v>
      </c>
      <c r="G428" s="7">
        <f>E428+F428-D428</f>
        <v>1991.25</v>
      </c>
      <c r="H428" s="4" t="s">
        <v>524</v>
      </c>
      <c r="I428" s="4">
        <v>5000</v>
      </c>
      <c r="J428" s="4" t="s">
        <v>4</v>
      </c>
      <c r="K428" s="4" t="s">
        <v>8</v>
      </c>
      <c r="L428" s="4" t="s">
        <v>6</v>
      </c>
      <c r="M428" s="4" t="s">
        <v>7</v>
      </c>
      <c r="O428" s="4"/>
      <c r="P428" s="14">
        <v>299492</v>
      </c>
      <c r="Q428" s="12">
        <v>494</v>
      </c>
      <c r="S428" s="14">
        <v>7347565</v>
      </c>
      <c r="T428" s="12">
        <v>2026.3500000000004</v>
      </c>
      <c r="U428">
        <f>SUM($T$2:T428)</f>
        <v>2041648.8299999998</v>
      </c>
      <c r="W428" s="16">
        <v>7347565</v>
      </c>
      <c r="X428">
        <v>2041648.8299999998</v>
      </c>
      <c r="Y428">
        <v>427</v>
      </c>
      <c r="Z428" s="18">
        <f t="shared" si="30"/>
        <v>4.9033695449337245</v>
      </c>
      <c r="AA428" s="18">
        <f t="shared" si="31"/>
        <v>9.3558282208588958E-2</v>
      </c>
      <c r="AB428" t="str">
        <f t="shared" si="32"/>
        <v>A</v>
      </c>
      <c r="AI428" s="14">
        <v>299492</v>
      </c>
      <c r="AJ428" s="12">
        <v>494</v>
      </c>
      <c r="AK428" s="12">
        <v>494</v>
      </c>
      <c r="AL428" s="12">
        <v>2500</v>
      </c>
      <c r="AN428">
        <v>299492</v>
      </c>
      <c r="AO428">
        <v>494</v>
      </c>
      <c r="AP428">
        <v>494</v>
      </c>
      <c r="AQ428">
        <v>2500</v>
      </c>
      <c r="AR428">
        <f t="shared" si="33"/>
        <v>0</v>
      </c>
      <c r="AV428" s="4">
        <v>2953385</v>
      </c>
      <c r="AW428" s="4">
        <v>8935494</v>
      </c>
      <c r="AX428" s="4" t="s">
        <v>932</v>
      </c>
      <c r="AY428" s="4">
        <v>1500</v>
      </c>
      <c r="AZ428" s="4">
        <v>1500</v>
      </c>
      <c r="BA428" s="4">
        <v>1991.25</v>
      </c>
      <c r="BB428" s="7">
        <f>AZ428+BA428-AY428</f>
        <v>1991.25</v>
      </c>
      <c r="BC428" s="4" t="s">
        <v>524</v>
      </c>
      <c r="BD428" s="4">
        <v>5000</v>
      </c>
      <c r="BE428" s="4" t="s">
        <v>4</v>
      </c>
      <c r="BF428" s="4" t="s">
        <v>8</v>
      </c>
      <c r="BG428" s="4" t="s">
        <v>6</v>
      </c>
      <c r="BH428" s="4" t="s">
        <v>7</v>
      </c>
      <c r="BI428" t="str">
        <f t="shared" si="34"/>
        <v>A</v>
      </c>
    </row>
    <row r="429" spans="1:61" ht="15.75" customHeight="1" x14ac:dyDescent="0.2">
      <c r="A429" s="4">
        <v>2999809</v>
      </c>
      <c r="B429" s="4">
        <v>8445634</v>
      </c>
      <c r="C429" s="4" t="s">
        <v>5067</v>
      </c>
      <c r="D429" s="4">
        <v>2500</v>
      </c>
      <c r="E429" s="4">
        <v>2500</v>
      </c>
      <c r="F429" s="4">
        <v>1990</v>
      </c>
      <c r="G429" s="7">
        <f>E429+F429-D429</f>
        <v>1990</v>
      </c>
      <c r="H429" s="4" t="s">
        <v>5068</v>
      </c>
      <c r="I429" s="4">
        <v>12000</v>
      </c>
      <c r="J429" s="4" t="s">
        <v>4</v>
      </c>
      <c r="K429" s="4" t="s">
        <v>5</v>
      </c>
      <c r="L429" s="4" t="s">
        <v>6</v>
      </c>
      <c r="M429" s="4" t="s">
        <v>25</v>
      </c>
      <c r="O429" s="4"/>
      <c r="P429" s="14">
        <v>301668</v>
      </c>
      <c r="Q429" s="12">
        <v>0.65000000000009095</v>
      </c>
      <c r="S429" s="14">
        <v>6548046</v>
      </c>
      <c r="T429" s="12">
        <v>2018</v>
      </c>
      <c r="U429">
        <f>SUM($T$2:T429)</f>
        <v>2043666.8299999998</v>
      </c>
      <c r="W429" s="16">
        <v>6548046</v>
      </c>
      <c r="X429">
        <v>2043666.8299999998</v>
      </c>
      <c r="Y429">
        <v>428</v>
      </c>
      <c r="Z429" s="18">
        <f t="shared" si="30"/>
        <v>4.908216117760686</v>
      </c>
      <c r="AA429" s="18">
        <f t="shared" si="31"/>
        <v>9.3777388255915861E-2</v>
      </c>
      <c r="AB429" t="str">
        <f t="shared" si="32"/>
        <v>A</v>
      </c>
      <c r="AI429" s="14">
        <v>301668</v>
      </c>
      <c r="AJ429" s="12">
        <v>0.65000000000009095</v>
      </c>
      <c r="AK429" s="12">
        <v>0.65</v>
      </c>
      <c r="AL429" s="12">
        <v>1300</v>
      </c>
      <c r="AN429">
        <v>301668</v>
      </c>
      <c r="AO429">
        <v>0.65000000000009095</v>
      </c>
      <c r="AP429">
        <v>0.65</v>
      </c>
      <c r="AQ429">
        <v>1300</v>
      </c>
      <c r="AR429">
        <f t="shared" si="33"/>
        <v>0</v>
      </c>
      <c r="AV429" s="4">
        <v>2999809</v>
      </c>
      <c r="AW429" s="4">
        <v>8445634</v>
      </c>
      <c r="AX429" s="4" t="s">
        <v>5067</v>
      </c>
      <c r="AY429" s="4">
        <v>2500</v>
      </c>
      <c r="AZ429" s="4">
        <v>2500</v>
      </c>
      <c r="BA429" s="4">
        <v>1990</v>
      </c>
      <c r="BB429" s="7">
        <f>AZ429+BA429-AY429</f>
        <v>1990</v>
      </c>
      <c r="BC429" s="4" t="s">
        <v>5068</v>
      </c>
      <c r="BD429" s="4">
        <v>12000</v>
      </c>
      <c r="BE429" s="4" t="s">
        <v>4</v>
      </c>
      <c r="BF429" s="4" t="s">
        <v>5</v>
      </c>
      <c r="BG429" s="4" t="s">
        <v>6</v>
      </c>
      <c r="BH429" s="4" t="s">
        <v>25</v>
      </c>
      <c r="BI429" t="str">
        <f t="shared" si="34"/>
        <v>A</v>
      </c>
    </row>
    <row r="430" spans="1:61" ht="15.75" customHeight="1" x14ac:dyDescent="0.2">
      <c r="A430" s="4">
        <v>3033339</v>
      </c>
      <c r="B430" s="4">
        <v>5489002</v>
      </c>
      <c r="C430" s="4" t="s">
        <v>7581</v>
      </c>
      <c r="D430" s="4">
        <v>1000</v>
      </c>
      <c r="E430" s="4">
        <v>1000</v>
      </c>
      <c r="F430" s="4">
        <v>1987.2</v>
      </c>
      <c r="G430" s="7">
        <f>E430+F430-D430</f>
        <v>1987.1999999999998</v>
      </c>
      <c r="H430" s="4" t="s">
        <v>1988</v>
      </c>
      <c r="I430" s="4">
        <v>20000</v>
      </c>
      <c r="J430" s="4" t="s">
        <v>72</v>
      </c>
      <c r="K430" s="4" t="s">
        <v>13</v>
      </c>
      <c r="M430" s="4" t="s">
        <v>25</v>
      </c>
      <c r="O430" s="4"/>
      <c r="P430" s="14">
        <v>301718</v>
      </c>
      <c r="Q430" s="12">
        <v>596</v>
      </c>
      <c r="S430" s="14">
        <v>8079961</v>
      </c>
      <c r="T430" s="12">
        <v>2009</v>
      </c>
      <c r="U430">
        <f>SUM($T$2:T430)</f>
        <v>2045675.8299999998</v>
      </c>
      <c r="W430" s="16">
        <v>8079961</v>
      </c>
      <c r="X430">
        <v>2045675.8299999998</v>
      </c>
      <c r="Y430">
        <v>429</v>
      </c>
      <c r="Z430" s="18">
        <f t="shared" si="30"/>
        <v>4.9130410755453076</v>
      </c>
      <c r="AA430" s="18">
        <f t="shared" si="31"/>
        <v>9.3996494303242764E-2</v>
      </c>
      <c r="AB430" t="str">
        <f t="shared" si="32"/>
        <v>A</v>
      </c>
      <c r="AI430" s="14">
        <v>301718</v>
      </c>
      <c r="AJ430" s="12">
        <v>596</v>
      </c>
      <c r="AK430" s="12">
        <v>3795.2</v>
      </c>
      <c r="AL430" s="12">
        <v>0.8</v>
      </c>
      <c r="AN430">
        <v>301718</v>
      </c>
      <c r="AO430">
        <v>596</v>
      </c>
      <c r="AP430">
        <v>3795.2</v>
      </c>
      <c r="AQ430">
        <v>0.8</v>
      </c>
      <c r="AR430">
        <f t="shared" si="33"/>
        <v>0</v>
      </c>
      <c r="AV430" s="4">
        <v>3033339</v>
      </c>
      <c r="AW430" s="4">
        <v>5489002</v>
      </c>
      <c r="AX430" s="4" t="s">
        <v>7581</v>
      </c>
      <c r="AY430" s="4">
        <v>1000</v>
      </c>
      <c r="AZ430" s="4">
        <v>1000</v>
      </c>
      <c r="BA430" s="4">
        <v>1987.2</v>
      </c>
      <c r="BB430" s="7">
        <f>AZ430+BA430-AY430</f>
        <v>1987.1999999999998</v>
      </c>
      <c r="BC430" s="4" t="s">
        <v>1988</v>
      </c>
      <c r="BD430" s="4">
        <v>20000</v>
      </c>
      <c r="BE430" s="4" t="s">
        <v>72</v>
      </c>
      <c r="BF430" s="4" t="s">
        <v>13</v>
      </c>
      <c r="BH430" s="4" t="s">
        <v>25</v>
      </c>
      <c r="BI430" t="str">
        <f t="shared" si="34"/>
        <v>A</v>
      </c>
    </row>
    <row r="431" spans="1:61" ht="15.75" customHeight="1" x14ac:dyDescent="0.2">
      <c r="A431" s="4">
        <v>2961092</v>
      </c>
      <c r="B431" s="4">
        <v>6480853</v>
      </c>
      <c r="C431" s="4" t="s">
        <v>1660</v>
      </c>
      <c r="D431" s="4">
        <v>8000</v>
      </c>
      <c r="E431" s="4">
        <v>8000</v>
      </c>
      <c r="F431" s="4">
        <v>1976</v>
      </c>
      <c r="G431" s="7">
        <f>E431+F431-D431</f>
        <v>1976</v>
      </c>
      <c r="H431" s="4" t="s">
        <v>1661</v>
      </c>
      <c r="I431" s="4">
        <v>8000</v>
      </c>
      <c r="J431" s="4" t="s">
        <v>4</v>
      </c>
      <c r="K431" s="4" t="s">
        <v>13</v>
      </c>
      <c r="L431" s="4" t="s">
        <v>6</v>
      </c>
      <c r="M431" s="4" t="s">
        <v>111</v>
      </c>
      <c r="O431" s="4"/>
      <c r="P431" s="14">
        <v>302049</v>
      </c>
      <c r="Q431" s="12">
        <v>-8960</v>
      </c>
      <c r="S431" s="14">
        <v>8040502</v>
      </c>
      <c r="T431" s="12">
        <v>2006.4</v>
      </c>
      <c r="U431">
        <f>SUM($T$2:T431)</f>
        <v>2047682.2299999997</v>
      </c>
      <c r="W431" s="16">
        <v>8040502</v>
      </c>
      <c r="X431">
        <v>2047682.2299999997</v>
      </c>
      <c r="Y431">
        <v>430</v>
      </c>
      <c r="Z431" s="18">
        <f t="shared" si="30"/>
        <v>4.917859788984364</v>
      </c>
      <c r="AA431" s="18">
        <f t="shared" si="31"/>
        <v>9.4215600350569681E-2</v>
      </c>
      <c r="AB431" t="str">
        <f t="shared" si="32"/>
        <v>A</v>
      </c>
      <c r="AI431" s="14">
        <v>302049</v>
      </c>
      <c r="AJ431" s="12">
        <v>-8960</v>
      </c>
      <c r="AK431" s="12">
        <v>1040</v>
      </c>
      <c r="AL431" s="12">
        <v>0</v>
      </c>
      <c r="AN431">
        <v>302049</v>
      </c>
      <c r="AO431">
        <v>-8960</v>
      </c>
      <c r="AP431">
        <v>1040</v>
      </c>
      <c r="AQ431">
        <v>0</v>
      </c>
      <c r="AR431">
        <f t="shared" si="33"/>
        <v>1</v>
      </c>
      <c r="AV431" s="4">
        <v>2961092</v>
      </c>
      <c r="AW431" s="4">
        <v>6480853</v>
      </c>
      <c r="AX431" s="4" t="s">
        <v>1660</v>
      </c>
      <c r="AY431" s="4">
        <v>8000</v>
      </c>
      <c r="AZ431" s="4">
        <v>8000</v>
      </c>
      <c r="BA431" s="4">
        <v>1976</v>
      </c>
      <c r="BB431" s="7">
        <f>AZ431+BA431-AY431</f>
        <v>1976</v>
      </c>
      <c r="BC431" s="4" t="s">
        <v>1661</v>
      </c>
      <c r="BD431" s="4">
        <v>8000</v>
      </c>
      <c r="BE431" s="4" t="s">
        <v>4</v>
      </c>
      <c r="BF431" s="4" t="s">
        <v>13</v>
      </c>
      <c r="BG431" s="4" t="s">
        <v>6</v>
      </c>
      <c r="BH431" s="4" t="s">
        <v>111</v>
      </c>
      <c r="BI431" t="str">
        <f t="shared" si="34"/>
        <v>A</v>
      </c>
    </row>
    <row r="432" spans="1:61" ht="15.75" customHeight="1" x14ac:dyDescent="0.2">
      <c r="A432" s="4">
        <v>3009224</v>
      </c>
      <c r="B432" s="4">
        <v>7646878</v>
      </c>
      <c r="C432" s="4" t="s">
        <v>5805</v>
      </c>
      <c r="D432" s="4">
        <v>4000</v>
      </c>
      <c r="E432" s="4">
        <v>4000</v>
      </c>
      <c r="F432" s="4">
        <v>1976</v>
      </c>
      <c r="G432" s="7">
        <f>E432+F432-D432</f>
        <v>1976</v>
      </c>
      <c r="H432" s="4" t="s">
        <v>2065</v>
      </c>
      <c r="I432" s="4">
        <v>23000</v>
      </c>
      <c r="J432" s="4" t="s">
        <v>4</v>
      </c>
      <c r="K432" s="4" t="s">
        <v>8</v>
      </c>
      <c r="L432" s="4" t="s">
        <v>9</v>
      </c>
      <c r="M432" s="4" t="s">
        <v>25</v>
      </c>
      <c r="O432" s="4"/>
      <c r="P432" s="14">
        <v>302706</v>
      </c>
      <c r="Q432" s="12">
        <v>811.19999999999982</v>
      </c>
      <c r="S432" s="14">
        <v>1638821</v>
      </c>
      <c r="T432" s="12">
        <v>2006.3999999999996</v>
      </c>
      <c r="U432">
        <f>SUM($T$2:T432)</f>
        <v>2049688.6299999997</v>
      </c>
      <c r="W432" s="16">
        <v>1638821</v>
      </c>
      <c r="X432">
        <v>2049688.6299999997</v>
      </c>
      <c r="Y432">
        <v>431</v>
      </c>
      <c r="Z432" s="18">
        <f t="shared" si="30"/>
        <v>4.9226785024234196</v>
      </c>
      <c r="AA432" s="18">
        <f t="shared" si="31"/>
        <v>9.4434706397896584E-2</v>
      </c>
      <c r="AB432" t="str">
        <f t="shared" si="32"/>
        <v>A</v>
      </c>
      <c r="AI432" s="14">
        <v>302706</v>
      </c>
      <c r="AJ432" s="12">
        <v>811.19999999999982</v>
      </c>
      <c r="AK432" s="12">
        <v>811.2</v>
      </c>
      <c r="AL432" s="12">
        <v>1500</v>
      </c>
      <c r="AN432">
        <v>302706</v>
      </c>
      <c r="AO432">
        <v>811.19999999999982</v>
      </c>
      <c r="AP432">
        <v>811.2</v>
      </c>
      <c r="AQ432">
        <v>1500</v>
      </c>
      <c r="AR432">
        <f t="shared" si="33"/>
        <v>0</v>
      </c>
      <c r="AV432" s="4">
        <v>3009224</v>
      </c>
      <c r="AW432" s="4">
        <v>7646878</v>
      </c>
      <c r="AX432" s="4" t="s">
        <v>5805</v>
      </c>
      <c r="AY432" s="4">
        <v>4000</v>
      </c>
      <c r="AZ432" s="4">
        <v>4000</v>
      </c>
      <c r="BA432" s="4">
        <v>1976</v>
      </c>
      <c r="BB432" s="7">
        <f>AZ432+BA432-AY432</f>
        <v>1976</v>
      </c>
      <c r="BC432" s="4" t="s">
        <v>2065</v>
      </c>
      <c r="BD432" s="4">
        <v>23000</v>
      </c>
      <c r="BE432" s="4" t="s">
        <v>4</v>
      </c>
      <c r="BF432" s="4" t="s">
        <v>8</v>
      </c>
      <c r="BG432" s="4" t="s">
        <v>9</v>
      </c>
      <c r="BH432" s="4" t="s">
        <v>25</v>
      </c>
      <c r="BI432" t="str">
        <f t="shared" si="34"/>
        <v>A</v>
      </c>
    </row>
    <row r="433" spans="1:61" ht="15.75" customHeight="1" x14ac:dyDescent="0.2">
      <c r="A433" s="4">
        <v>3030553</v>
      </c>
      <c r="B433" s="4">
        <v>9144808</v>
      </c>
      <c r="C433" s="4" t="s">
        <v>7346</v>
      </c>
      <c r="D433" s="4">
        <v>1500</v>
      </c>
      <c r="E433" s="4">
        <v>1500</v>
      </c>
      <c r="F433" s="4">
        <v>1962.75</v>
      </c>
      <c r="G433" s="7">
        <f>E433+F433-D433</f>
        <v>1962.75</v>
      </c>
      <c r="H433" s="4" t="s">
        <v>7347</v>
      </c>
      <c r="I433" s="4">
        <v>45000</v>
      </c>
      <c r="J433" s="4" t="s">
        <v>4</v>
      </c>
      <c r="K433" s="4" t="s">
        <v>8</v>
      </c>
      <c r="L433" s="4" t="s">
        <v>6</v>
      </c>
      <c r="M433" s="4" t="s">
        <v>20</v>
      </c>
      <c r="O433" s="4"/>
      <c r="P433" s="14">
        <v>305020</v>
      </c>
      <c r="Q433" s="12">
        <v>2650.5</v>
      </c>
      <c r="S433" s="14">
        <v>4567403</v>
      </c>
      <c r="T433" s="12">
        <v>2000</v>
      </c>
      <c r="U433">
        <f>SUM($T$2:T433)</f>
        <v>2051688.6299999997</v>
      </c>
      <c r="W433" s="16">
        <v>4567403</v>
      </c>
      <c r="X433">
        <v>2051688.6299999997</v>
      </c>
      <c r="Y433">
        <v>432</v>
      </c>
      <c r="Z433" s="18">
        <f t="shared" si="30"/>
        <v>4.9274818451657012</v>
      </c>
      <c r="AA433" s="18">
        <f t="shared" si="31"/>
        <v>9.4653812445223487E-2</v>
      </c>
      <c r="AB433" t="str">
        <f t="shared" si="32"/>
        <v>A</v>
      </c>
      <c r="AI433" s="14">
        <v>305020</v>
      </c>
      <c r="AJ433" s="12">
        <v>2650.5</v>
      </c>
      <c r="AK433" s="12">
        <v>2650.5</v>
      </c>
      <c r="AL433" s="12">
        <v>3000</v>
      </c>
      <c r="AN433">
        <v>305020</v>
      </c>
      <c r="AO433">
        <v>2650.5</v>
      </c>
      <c r="AP433">
        <v>2650.5</v>
      </c>
      <c r="AQ433">
        <v>3000</v>
      </c>
      <c r="AR433">
        <f t="shared" si="33"/>
        <v>0</v>
      </c>
      <c r="AV433" s="4">
        <v>3030553</v>
      </c>
      <c r="AW433" s="4">
        <v>9144808</v>
      </c>
      <c r="AX433" s="4" t="s">
        <v>7346</v>
      </c>
      <c r="AY433" s="4">
        <v>1500</v>
      </c>
      <c r="AZ433" s="4">
        <v>1500</v>
      </c>
      <c r="BA433" s="4">
        <v>1962.75</v>
      </c>
      <c r="BB433" s="7">
        <f>AZ433+BA433-AY433</f>
        <v>1962.75</v>
      </c>
      <c r="BC433" s="4" t="s">
        <v>7347</v>
      </c>
      <c r="BD433" s="4">
        <v>45000</v>
      </c>
      <c r="BE433" s="4" t="s">
        <v>4</v>
      </c>
      <c r="BF433" s="4" t="s">
        <v>8</v>
      </c>
      <c r="BG433" s="4" t="s">
        <v>6</v>
      </c>
      <c r="BH433" s="4" t="s">
        <v>20</v>
      </c>
      <c r="BI433" t="str">
        <f t="shared" si="34"/>
        <v>A</v>
      </c>
    </row>
    <row r="434" spans="1:61" ht="15.75" customHeight="1" x14ac:dyDescent="0.2">
      <c r="A434" s="4">
        <v>3026367</v>
      </c>
      <c r="B434" s="4">
        <v>4774134</v>
      </c>
      <c r="C434" s="4" t="s">
        <v>7037</v>
      </c>
      <c r="D434" s="4">
        <v>1500</v>
      </c>
      <c r="E434" s="4">
        <v>1500</v>
      </c>
      <c r="F434" s="4">
        <v>1960.2</v>
      </c>
      <c r="G434" s="7">
        <f>E434+F434-D434</f>
        <v>1960.1999999999998</v>
      </c>
      <c r="H434" s="4" t="s">
        <v>7038</v>
      </c>
      <c r="I434" s="4">
        <v>12000</v>
      </c>
      <c r="J434" s="4" t="s">
        <v>4</v>
      </c>
      <c r="K434" s="4" t="s">
        <v>13</v>
      </c>
      <c r="L434" s="4" t="s">
        <v>6</v>
      </c>
      <c r="M434" s="4" t="s">
        <v>25</v>
      </c>
      <c r="O434" s="4"/>
      <c r="P434" s="14">
        <v>305348</v>
      </c>
      <c r="Q434" s="12">
        <v>1012.5</v>
      </c>
      <c r="S434" s="14">
        <v>5043606</v>
      </c>
      <c r="T434" s="12">
        <v>2000</v>
      </c>
      <c r="U434">
        <f>SUM($T$2:T434)</f>
        <v>2053688.6299999997</v>
      </c>
      <c r="W434" s="16">
        <v>5043606</v>
      </c>
      <c r="X434">
        <v>2053688.6299999997</v>
      </c>
      <c r="Y434">
        <v>433</v>
      </c>
      <c r="Z434" s="18">
        <f t="shared" si="30"/>
        <v>4.9322851879079828</v>
      </c>
      <c r="AA434" s="18">
        <f t="shared" si="31"/>
        <v>9.487291849255039E-2</v>
      </c>
      <c r="AB434" t="str">
        <f t="shared" si="32"/>
        <v>A</v>
      </c>
      <c r="AI434" s="14">
        <v>305348</v>
      </c>
      <c r="AJ434" s="12">
        <v>1012.5</v>
      </c>
      <c r="AK434" s="12">
        <v>1012.5</v>
      </c>
      <c r="AL434" s="12">
        <v>4500</v>
      </c>
      <c r="AN434">
        <v>305348</v>
      </c>
      <c r="AO434">
        <v>1012.5</v>
      </c>
      <c r="AP434">
        <v>1012.5</v>
      </c>
      <c r="AQ434">
        <v>4500</v>
      </c>
      <c r="AR434">
        <f t="shared" si="33"/>
        <v>0</v>
      </c>
      <c r="AV434" s="4">
        <v>3026367</v>
      </c>
      <c r="AW434" s="4">
        <v>4774134</v>
      </c>
      <c r="AX434" s="4" t="s">
        <v>7037</v>
      </c>
      <c r="AY434" s="4">
        <v>1500</v>
      </c>
      <c r="AZ434" s="4">
        <v>1500</v>
      </c>
      <c r="BA434" s="4">
        <v>1960.2</v>
      </c>
      <c r="BB434" s="7">
        <f>AZ434+BA434-AY434</f>
        <v>1960.1999999999998</v>
      </c>
      <c r="BC434" s="4" t="s">
        <v>7038</v>
      </c>
      <c r="BD434" s="4">
        <v>12000</v>
      </c>
      <c r="BE434" s="4" t="s">
        <v>4</v>
      </c>
      <c r="BF434" s="4" t="s">
        <v>13</v>
      </c>
      <c r="BG434" s="4" t="s">
        <v>6</v>
      </c>
      <c r="BH434" s="4" t="s">
        <v>25</v>
      </c>
      <c r="BI434" t="str">
        <f t="shared" si="34"/>
        <v>A</v>
      </c>
    </row>
    <row r="435" spans="1:61" ht="15.75" customHeight="1" x14ac:dyDescent="0.2">
      <c r="A435" s="4">
        <v>2985228</v>
      </c>
      <c r="B435" s="4">
        <v>7719958</v>
      </c>
      <c r="C435" s="4" t="s">
        <v>3798</v>
      </c>
      <c r="D435" s="4">
        <v>5000</v>
      </c>
      <c r="E435" s="4">
        <v>5000</v>
      </c>
      <c r="F435" s="4">
        <v>1950</v>
      </c>
      <c r="G435" s="7">
        <f>E435+F435-D435</f>
        <v>1950</v>
      </c>
      <c r="H435" s="4" t="s">
        <v>3799</v>
      </c>
      <c r="I435" s="4">
        <v>30000</v>
      </c>
      <c r="J435" s="4" t="s">
        <v>4</v>
      </c>
      <c r="K435" s="4" t="s">
        <v>22</v>
      </c>
      <c r="L435" s="4" t="s">
        <v>6</v>
      </c>
      <c r="M435" s="4" t="s">
        <v>23</v>
      </c>
      <c r="O435" s="4"/>
      <c r="P435" s="14">
        <v>306482</v>
      </c>
      <c r="Q435" s="12">
        <v>-1100</v>
      </c>
      <c r="S435" s="14">
        <v>123727</v>
      </c>
      <c r="T435" s="12">
        <v>1998</v>
      </c>
      <c r="U435">
        <f>SUM($T$2:T435)</f>
        <v>2055686.6299999997</v>
      </c>
      <c r="W435" s="16">
        <v>123727</v>
      </c>
      <c r="X435">
        <v>2055686.6299999997</v>
      </c>
      <c r="Y435">
        <v>434</v>
      </c>
      <c r="Z435" s="18">
        <f t="shared" si="30"/>
        <v>4.9370837273075212</v>
      </c>
      <c r="AA435" s="18">
        <f t="shared" si="31"/>
        <v>9.5092024539877307E-2</v>
      </c>
      <c r="AB435" t="str">
        <f t="shared" si="32"/>
        <v>A</v>
      </c>
      <c r="AI435" s="14">
        <v>306482</v>
      </c>
      <c r="AJ435" s="12">
        <v>-1100</v>
      </c>
      <c r="AK435" s="12">
        <v>0</v>
      </c>
      <c r="AL435" s="12">
        <v>0</v>
      </c>
      <c r="AN435">
        <v>306482</v>
      </c>
      <c r="AO435">
        <v>-1100</v>
      </c>
      <c r="AP435">
        <v>0</v>
      </c>
      <c r="AQ435">
        <v>0</v>
      </c>
      <c r="AR435">
        <f t="shared" si="33"/>
        <v>0</v>
      </c>
      <c r="AV435" s="4">
        <v>2985228</v>
      </c>
      <c r="AW435" s="4">
        <v>7719958</v>
      </c>
      <c r="AX435" s="4" t="s">
        <v>3798</v>
      </c>
      <c r="AY435" s="4">
        <v>5000</v>
      </c>
      <c r="AZ435" s="4">
        <v>5000</v>
      </c>
      <c r="BA435" s="4">
        <v>1950</v>
      </c>
      <c r="BB435" s="7">
        <f>AZ435+BA435-AY435</f>
        <v>1950</v>
      </c>
      <c r="BC435" s="4" t="s">
        <v>3799</v>
      </c>
      <c r="BD435" s="4">
        <v>30000</v>
      </c>
      <c r="BE435" s="4" t="s">
        <v>4</v>
      </c>
      <c r="BF435" s="4" t="s">
        <v>22</v>
      </c>
      <c r="BG435" s="4" t="s">
        <v>6</v>
      </c>
      <c r="BH435" s="4" t="s">
        <v>23</v>
      </c>
      <c r="BI435" t="str">
        <f t="shared" si="34"/>
        <v>A</v>
      </c>
    </row>
    <row r="436" spans="1:61" ht="15.75" customHeight="1" x14ac:dyDescent="0.2">
      <c r="A436" s="4">
        <v>2996435</v>
      </c>
      <c r="B436" s="4">
        <v>6460413</v>
      </c>
      <c r="C436" s="4" t="s">
        <v>4764</v>
      </c>
      <c r="D436" s="4">
        <v>5000</v>
      </c>
      <c r="E436" s="4">
        <v>5000</v>
      </c>
      <c r="F436" s="4">
        <v>1950</v>
      </c>
      <c r="G436" s="7">
        <f>E436+F436-D436</f>
        <v>1950</v>
      </c>
      <c r="H436" s="4" t="s">
        <v>4765</v>
      </c>
      <c r="I436" s="4">
        <v>18500</v>
      </c>
      <c r="J436" s="4" t="s">
        <v>4</v>
      </c>
      <c r="K436" s="4" t="s">
        <v>8</v>
      </c>
      <c r="L436" s="4" t="s">
        <v>6</v>
      </c>
      <c r="M436" s="4" t="s">
        <v>111</v>
      </c>
      <c r="O436" s="4"/>
      <c r="P436" s="14">
        <v>306584</v>
      </c>
      <c r="Q436" s="12">
        <v>451.44000000000005</v>
      </c>
      <c r="S436" s="14">
        <v>1197</v>
      </c>
      <c r="T436" s="12">
        <v>1996.5</v>
      </c>
      <c r="U436">
        <f>SUM($T$2:T436)</f>
        <v>2057683.1299999997</v>
      </c>
      <c r="W436" s="16">
        <v>1197</v>
      </c>
      <c r="X436">
        <v>2057683.1299999997</v>
      </c>
      <c r="Y436">
        <v>435</v>
      </c>
      <c r="Z436" s="18">
        <f t="shared" si="30"/>
        <v>4.9418786642000034</v>
      </c>
      <c r="AA436" s="18">
        <f t="shared" si="31"/>
        <v>9.531113058720421E-2</v>
      </c>
      <c r="AB436" t="str">
        <f t="shared" si="32"/>
        <v>A</v>
      </c>
      <c r="AI436" s="14">
        <v>306584</v>
      </c>
      <c r="AJ436" s="12">
        <v>451.44000000000005</v>
      </c>
      <c r="AK436" s="12">
        <v>451.44</v>
      </c>
      <c r="AL436" s="12">
        <v>3300</v>
      </c>
      <c r="AN436">
        <v>306584</v>
      </c>
      <c r="AO436">
        <v>451.44000000000005</v>
      </c>
      <c r="AP436">
        <v>451.44</v>
      </c>
      <c r="AQ436">
        <v>3300</v>
      </c>
      <c r="AR436">
        <f t="shared" si="33"/>
        <v>0</v>
      </c>
      <c r="AV436" s="4">
        <v>2996435</v>
      </c>
      <c r="AW436" s="4">
        <v>6460413</v>
      </c>
      <c r="AX436" s="4" t="s">
        <v>4764</v>
      </c>
      <c r="AY436" s="4">
        <v>5000</v>
      </c>
      <c r="AZ436" s="4">
        <v>5000</v>
      </c>
      <c r="BA436" s="4">
        <v>1950</v>
      </c>
      <c r="BB436" s="7">
        <f>AZ436+BA436-AY436</f>
        <v>1950</v>
      </c>
      <c r="BC436" s="4" t="s">
        <v>4765</v>
      </c>
      <c r="BD436" s="4">
        <v>18500</v>
      </c>
      <c r="BE436" s="4" t="s">
        <v>4</v>
      </c>
      <c r="BF436" s="4" t="s">
        <v>8</v>
      </c>
      <c r="BG436" s="4" t="s">
        <v>6</v>
      </c>
      <c r="BH436" s="4" t="s">
        <v>111</v>
      </c>
      <c r="BI436" t="str">
        <f t="shared" si="34"/>
        <v>A</v>
      </c>
    </row>
    <row r="437" spans="1:61" ht="15.75" customHeight="1" x14ac:dyDescent="0.2">
      <c r="A437" s="4">
        <v>3027676</v>
      </c>
      <c r="B437" s="4">
        <v>492581</v>
      </c>
      <c r="C437" s="4" t="s">
        <v>7132</v>
      </c>
      <c r="D437" s="4">
        <v>10000</v>
      </c>
      <c r="E437" s="4">
        <v>10000</v>
      </c>
      <c r="F437" s="4">
        <v>1950</v>
      </c>
      <c r="G437" s="7">
        <f>E437+F437-D437</f>
        <v>1950</v>
      </c>
      <c r="H437" s="4" t="s">
        <v>7133</v>
      </c>
      <c r="I437" s="4">
        <v>50000</v>
      </c>
      <c r="J437" s="4" t="s">
        <v>4</v>
      </c>
      <c r="K437" s="4" t="s">
        <v>13</v>
      </c>
      <c r="L437" s="4" t="s">
        <v>9</v>
      </c>
      <c r="M437" s="4" t="s">
        <v>23</v>
      </c>
      <c r="O437" s="4"/>
      <c r="P437" s="14">
        <v>307658</v>
      </c>
      <c r="Q437" s="12">
        <v>104.49999999999989</v>
      </c>
      <c r="S437" s="14">
        <v>84088</v>
      </c>
      <c r="T437" s="12">
        <v>1995</v>
      </c>
      <c r="U437">
        <f>SUM($T$2:T437)</f>
        <v>2059678.1299999997</v>
      </c>
      <c r="W437" s="16">
        <v>84088</v>
      </c>
      <c r="X437">
        <v>2059678.1299999997</v>
      </c>
      <c r="Y437">
        <v>436</v>
      </c>
      <c r="Z437" s="18">
        <f t="shared" si="30"/>
        <v>4.9466699985854294</v>
      </c>
      <c r="AA437" s="18">
        <f t="shared" si="31"/>
        <v>9.5530236634531113E-2</v>
      </c>
      <c r="AB437" t="str">
        <f t="shared" si="32"/>
        <v>A</v>
      </c>
      <c r="AI437" s="14">
        <v>307658</v>
      </c>
      <c r="AJ437" s="12">
        <v>104.49999999999989</v>
      </c>
      <c r="AK437" s="12">
        <v>104.5</v>
      </c>
      <c r="AL437" s="12">
        <v>4400</v>
      </c>
      <c r="AN437">
        <v>307658</v>
      </c>
      <c r="AO437">
        <v>104.49999999999989</v>
      </c>
      <c r="AP437">
        <v>104.5</v>
      </c>
      <c r="AQ437">
        <v>4400</v>
      </c>
      <c r="AR437">
        <f t="shared" si="33"/>
        <v>0</v>
      </c>
      <c r="AV437" s="4">
        <v>3027676</v>
      </c>
      <c r="AW437" s="4">
        <v>492581</v>
      </c>
      <c r="AX437" s="4" t="s">
        <v>7132</v>
      </c>
      <c r="AY437" s="4">
        <v>10000</v>
      </c>
      <c r="AZ437" s="4">
        <v>10000</v>
      </c>
      <c r="BA437" s="4">
        <v>1950</v>
      </c>
      <c r="BB437" s="7">
        <f>AZ437+BA437-AY437</f>
        <v>1950</v>
      </c>
      <c r="BC437" s="4" t="s">
        <v>7133</v>
      </c>
      <c r="BD437" s="4">
        <v>50000</v>
      </c>
      <c r="BE437" s="4" t="s">
        <v>4</v>
      </c>
      <c r="BF437" s="4" t="s">
        <v>13</v>
      </c>
      <c r="BG437" s="4" t="s">
        <v>9</v>
      </c>
      <c r="BH437" s="4" t="s">
        <v>23</v>
      </c>
      <c r="BI437" t="str">
        <f t="shared" si="34"/>
        <v>A</v>
      </c>
    </row>
    <row r="438" spans="1:61" ht="15.75" customHeight="1" x14ac:dyDescent="0.2">
      <c r="A438" s="4">
        <v>3048557</v>
      </c>
      <c r="B438" s="4">
        <v>117636</v>
      </c>
      <c r="C438" s="4" t="s">
        <v>8638</v>
      </c>
      <c r="D438" s="4">
        <v>2000</v>
      </c>
      <c r="E438" s="4">
        <v>2000</v>
      </c>
      <c r="F438" s="4">
        <v>1936</v>
      </c>
      <c r="G438" s="7">
        <f>E438+F438-D438</f>
        <v>1936</v>
      </c>
      <c r="H438" s="4" t="s">
        <v>8639</v>
      </c>
      <c r="I438" s="4">
        <v>6000</v>
      </c>
      <c r="J438" s="4" t="s">
        <v>51</v>
      </c>
      <c r="K438" s="4" t="s">
        <v>13</v>
      </c>
      <c r="M438" s="4" t="s">
        <v>47</v>
      </c>
      <c r="O438" s="4"/>
      <c r="P438" s="14">
        <v>308007</v>
      </c>
      <c r="Q438" s="12">
        <v>0.39999999999997726</v>
      </c>
      <c r="S438" s="14">
        <v>426168</v>
      </c>
      <c r="T438" s="12">
        <v>1995</v>
      </c>
      <c r="U438">
        <f>SUM($T$2:T438)</f>
        <v>2061673.1299999997</v>
      </c>
      <c r="W438" s="16">
        <v>426168</v>
      </c>
      <c r="X438">
        <v>2061673.1299999997</v>
      </c>
      <c r="Y438">
        <v>437</v>
      </c>
      <c r="Z438" s="18">
        <f t="shared" si="30"/>
        <v>4.9514613329708546</v>
      </c>
      <c r="AA438" s="18">
        <f t="shared" si="31"/>
        <v>9.5749342681858016E-2</v>
      </c>
      <c r="AB438" t="str">
        <f t="shared" si="32"/>
        <v>A</v>
      </c>
      <c r="AI438" s="14">
        <v>308007</v>
      </c>
      <c r="AJ438" s="12">
        <v>0.39999999999997726</v>
      </c>
      <c r="AK438" s="12">
        <v>0.4</v>
      </c>
      <c r="AL438" s="12">
        <v>500</v>
      </c>
      <c r="AN438">
        <v>308007</v>
      </c>
      <c r="AO438">
        <v>0.39999999999997726</v>
      </c>
      <c r="AP438">
        <v>0.4</v>
      </c>
      <c r="AQ438">
        <v>500</v>
      </c>
      <c r="AR438">
        <f t="shared" si="33"/>
        <v>0</v>
      </c>
      <c r="AV438" s="4">
        <v>3048557</v>
      </c>
      <c r="AW438" s="4">
        <v>117636</v>
      </c>
      <c r="AX438" s="4" t="s">
        <v>8638</v>
      </c>
      <c r="AY438" s="4">
        <v>2000</v>
      </c>
      <c r="AZ438" s="4">
        <v>2000</v>
      </c>
      <c r="BA438" s="4">
        <v>1936</v>
      </c>
      <c r="BB438" s="7">
        <f>AZ438+BA438-AY438</f>
        <v>1936</v>
      </c>
      <c r="BC438" s="4" t="s">
        <v>8639</v>
      </c>
      <c r="BD438" s="4">
        <v>6000</v>
      </c>
      <c r="BE438" s="4" t="s">
        <v>51</v>
      </c>
      <c r="BF438" s="4" t="s">
        <v>13</v>
      </c>
      <c r="BH438" s="4" t="s">
        <v>47</v>
      </c>
      <c r="BI438" t="str">
        <f t="shared" si="34"/>
        <v>A</v>
      </c>
    </row>
    <row r="439" spans="1:61" ht="15.75" customHeight="1" x14ac:dyDescent="0.2">
      <c r="A439" s="4">
        <v>2970304</v>
      </c>
      <c r="B439" s="4">
        <v>439038</v>
      </c>
      <c r="C439" s="4" t="s">
        <v>2458</v>
      </c>
      <c r="D439" s="4">
        <v>6950</v>
      </c>
      <c r="E439" s="4">
        <v>6950</v>
      </c>
      <c r="F439" s="4">
        <v>1932.1</v>
      </c>
      <c r="G439" s="7">
        <f>E439+F439-D439</f>
        <v>1932.1000000000004</v>
      </c>
      <c r="H439" s="4" t="s">
        <v>2459</v>
      </c>
      <c r="I439" s="4">
        <v>5000</v>
      </c>
      <c r="J439" s="4" t="s">
        <v>4</v>
      </c>
      <c r="K439" s="4" t="s">
        <v>13</v>
      </c>
      <c r="L439" s="4" t="s">
        <v>6</v>
      </c>
      <c r="M439" s="4" t="s">
        <v>12</v>
      </c>
      <c r="O439" s="4"/>
      <c r="P439" s="14">
        <v>308047</v>
      </c>
      <c r="Q439" s="12">
        <v>2165.6</v>
      </c>
      <c r="S439" s="14">
        <v>1632704</v>
      </c>
      <c r="T439" s="12">
        <v>1995</v>
      </c>
      <c r="U439">
        <f>SUM($T$2:T439)</f>
        <v>2063668.1299999997</v>
      </c>
      <c r="W439" s="16">
        <v>1632704</v>
      </c>
      <c r="X439">
        <v>2063668.1299999997</v>
      </c>
      <c r="Y439">
        <v>438</v>
      </c>
      <c r="Z439" s="18">
        <f t="shared" si="30"/>
        <v>4.9562526673562806</v>
      </c>
      <c r="AA439" s="18">
        <f t="shared" si="31"/>
        <v>9.5968448729184919E-2</v>
      </c>
      <c r="AB439" t="str">
        <f t="shared" si="32"/>
        <v>A</v>
      </c>
      <c r="AI439" s="14">
        <v>308047</v>
      </c>
      <c r="AJ439" s="12">
        <v>2165.6</v>
      </c>
      <c r="AK439" s="12">
        <v>2165.6</v>
      </c>
      <c r="AL439" s="12">
        <v>1000</v>
      </c>
      <c r="AN439">
        <v>308047</v>
      </c>
      <c r="AO439">
        <v>2165.6</v>
      </c>
      <c r="AP439">
        <v>2165.6</v>
      </c>
      <c r="AQ439">
        <v>1000</v>
      </c>
      <c r="AR439">
        <f t="shared" si="33"/>
        <v>0</v>
      </c>
      <c r="AV439" s="4">
        <v>2970304</v>
      </c>
      <c r="AW439" s="4">
        <v>439038</v>
      </c>
      <c r="AX439" s="4" t="s">
        <v>2458</v>
      </c>
      <c r="AY439" s="4">
        <v>6950</v>
      </c>
      <c r="AZ439" s="4">
        <v>6950</v>
      </c>
      <c r="BA439" s="4">
        <v>1932.1</v>
      </c>
      <c r="BB439" s="7">
        <f>AZ439+BA439-AY439</f>
        <v>1932.1000000000004</v>
      </c>
      <c r="BC439" s="4" t="s">
        <v>2459</v>
      </c>
      <c r="BD439" s="4">
        <v>5000</v>
      </c>
      <c r="BE439" s="4" t="s">
        <v>4</v>
      </c>
      <c r="BF439" s="4" t="s">
        <v>13</v>
      </c>
      <c r="BG439" s="4" t="s">
        <v>6</v>
      </c>
      <c r="BH439" s="4" t="s">
        <v>12</v>
      </c>
      <c r="BI439" t="str">
        <f t="shared" si="34"/>
        <v>A</v>
      </c>
    </row>
    <row r="440" spans="1:61" ht="15.75" customHeight="1" x14ac:dyDescent="0.2">
      <c r="A440" s="4">
        <v>3047913</v>
      </c>
      <c r="B440" s="4">
        <v>120670</v>
      </c>
      <c r="C440" s="4" t="s">
        <v>8589</v>
      </c>
      <c r="D440" s="4">
        <v>2300</v>
      </c>
      <c r="E440" s="4">
        <v>2300</v>
      </c>
      <c r="F440" s="4">
        <v>1931.31</v>
      </c>
      <c r="G440" s="7">
        <f>E440+F440-D440</f>
        <v>1931.3099999999995</v>
      </c>
      <c r="H440" s="4" t="s">
        <v>8590</v>
      </c>
      <c r="I440" s="4">
        <v>6000</v>
      </c>
      <c r="J440" s="4" t="s">
        <v>4</v>
      </c>
      <c r="K440" s="4" t="s">
        <v>8</v>
      </c>
      <c r="L440" s="4" t="s">
        <v>6</v>
      </c>
      <c r="M440" s="4" t="s">
        <v>10</v>
      </c>
      <c r="O440" s="4"/>
      <c r="P440" s="14">
        <v>308453</v>
      </c>
      <c r="Q440" s="12">
        <v>3</v>
      </c>
      <c r="S440" s="14">
        <v>1882301</v>
      </c>
      <c r="T440" s="12">
        <v>1995</v>
      </c>
      <c r="U440">
        <f>SUM($T$2:T440)</f>
        <v>2065663.1299999997</v>
      </c>
      <c r="W440" s="16">
        <v>1882301</v>
      </c>
      <c r="X440">
        <v>2065663.1299999997</v>
      </c>
      <c r="Y440">
        <v>439</v>
      </c>
      <c r="Z440" s="18">
        <f t="shared" si="30"/>
        <v>4.9610440017417057</v>
      </c>
      <c r="AA440" s="18">
        <f t="shared" si="31"/>
        <v>9.6187554776511835E-2</v>
      </c>
      <c r="AB440" t="str">
        <f t="shared" si="32"/>
        <v>A</v>
      </c>
      <c r="AI440" s="14">
        <v>308453</v>
      </c>
      <c r="AJ440" s="12">
        <v>3</v>
      </c>
      <c r="AK440" s="12">
        <v>3</v>
      </c>
      <c r="AL440" s="12">
        <v>2000</v>
      </c>
      <c r="AN440">
        <v>308453</v>
      </c>
      <c r="AO440">
        <v>3</v>
      </c>
      <c r="AP440">
        <v>3</v>
      </c>
      <c r="AQ440">
        <v>2000</v>
      </c>
      <c r="AR440">
        <f t="shared" si="33"/>
        <v>0</v>
      </c>
      <c r="AV440" s="4">
        <v>3047913</v>
      </c>
      <c r="AW440" s="4">
        <v>120670</v>
      </c>
      <c r="AX440" s="4" t="s">
        <v>8589</v>
      </c>
      <c r="AY440" s="4">
        <v>2300</v>
      </c>
      <c r="AZ440" s="4">
        <v>2300</v>
      </c>
      <c r="BA440" s="4">
        <v>1931.31</v>
      </c>
      <c r="BB440" s="7">
        <f>AZ440+BA440-AY440</f>
        <v>1931.3099999999995</v>
      </c>
      <c r="BC440" s="4" t="s">
        <v>8590</v>
      </c>
      <c r="BD440" s="4">
        <v>6000</v>
      </c>
      <c r="BE440" s="4" t="s">
        <v>4</v>
      </c>
      <c r="BF440" s="4" t="s">
        <v>8</v>
      </c>
      <c r="BG440" s="4" t="s">
        <v>6</v>
      </c>
      <c r="BH440" s="4" t="s">
        <v>10</v>
      </c>
      <c r="BI440" t="str">
        <f t="shared" si="34"/>
        <v>A</v>
      </c>
    </row>
    <row r="441" spans="1:61" ht="15.75" customHeight="1" x14ac:dyDescent="0.2">
      <c r="A441" s="4">
        <v>3002077</v>
      </c>
      <c r="B441" s="4">
        <v>421999</v>
      </c>
      <c r="C441" s="4" t="s">
        <v>5248</v>
      </c>
      <c r="D441" s="4">
        <v>3000</v>
      </c>
      <c r="E441" s="4">
        <v>3000</v>
      </c>
      <c r="F441" s="4">
        <v>1926</v>
      </c>
      <c r="G441" s="7">
        <f>E441+F441-D441</f>
        <v>1926</v>
      </c>
      <c r="H441" s="4" t="s">
        <v>4587</v>
      </c>
      <c r="I441" s="4">
        <v>18000</v>
      </c>
      <c r="J441" s="4" t="s">
        <v>4</v>
      </c>
      <c r="K441" s="4" t="s">
        <v>13</v>
      </c>
      <c r="L441" s="4" t="s">
        <v>6</v>
      </c>
      <c r="M441" s="4" t="s">
        <v>25</v>
      </c>
      <c r="O441" s="4"/>
      <c r="P441" s="14">
        <v>308777</v>
      </c>
      <c r="Q441" s="12">
        <v>3629.25</v>
      </c>
      <c r="S441" s="14">
        <v>7729674</v>
      </c>
      <c r="T441" s="12">
        <v>1995</v>
      </c>
      <c r="U441">
        <f>SUM($T$2:T441)</f>
        <v>2067658.1299999997</v>
      </c>
      <c r="W441" s="16">
        <v>7729674</v>
      </c>
      <c r="X441">
        <v>2067658.1299999997</v>
      </c>
      <c r="Y441">
        <v>440</v>
      </c>
      <c r="Z441" s="18">
        <f t="shared" si="30"/>
        <v>4.9658353361271308</v>
      </c>
      <c r="AA441" s="18">
        <f t="shared" si="31"/>
        <v>9.6406660823838738E-2</v>
      </c>
      <c r="AB441" t="str">
        <f t="shared" si="32"/>
        <v>A</v>
      </c>
      <c r="AI441" s="14">
        <v>308777</v>
      </c>
      <c r="AJ441" s="12">
        <v>3629.25</v>
      </c>
      <c r="AK441" s="12">
        <v>8184.25</v>
      </c>
      <c r="AL441" s="12">
        <v>445</v>
      </c>
      <c r="AN441">
        <v>308777</v>
      </c>
      <c r="AO441">
        <v>3629.25</v>
      </c>
      <c r="AP441">
        <v>8184.25</v>
      </c>
      <c r="AQ441">
        <v>445</v>
      </c>
      <c r="AR441">
        <f t="shared" si="33"/>
        <v>0</v>
      </c>
      <c r="AV441" s="4">
        <v>3002077</v>
      </c>
      <c r="AW441" s="4">
        <v>421999</v>
      </c>
      <c r="AX441" s="4" t="s">
        <v>5248</v>
      </c>
      <c r="AY441" s="4">
        <v>3000</v>
      </c>
      <c r="AZ441" s="4">
        <v>3000</v>
      </c>
      <c r="BA441" s="4">
        <v>1926</v>
      </c>
      <c r="BB441" s="7">
        <f>AZ441+BA441-AY441</f>
        <v>1926</v>
      </c>
      <c r="BC441" s="4" t="s">
        <v>4587</v>
      </c>
      <c r="BD441" s="4">
        <v>18000</v>
      </c>
      <c r="BE441" s="4" t="s">
        <v>4</v>
      </c>
      <c r="BF441" s="4" t="s">
        <v>13</v>
      </c>
      <c r="BG441" s="4" t="s">
        <v>6</v>
      </c>
      <c r="BH441" s="4" t="s">
        <v>25</v>
      </c>
      <c r="BI441" t="str">
        <f t="shared" si="34"/>
        <v>A</v>
      </c>
    </row>
    <row r="442" spans="1:61" ht="15.75" customHeight="1" x14ac:dyDescent="0.2">
      <c r="A442" s="4">
        <v>3033710</v>
      </c>
      <c r="B442" s="4">
        <v>5148207</v>
      </c>
      <c r="C442" s="4" t="s">
        <v>7604</v>
      </c>
      <c r="D442" s="4">
        <v>4000</v>
      </c>
      <c r="E442" s="4">
        <v>4000</v>
      </c>
      <c r="F442" s="4">
        <v>1920</v>
      </c>
      <c r="G442" s="7">
        <f>E442+F442-D442</f>
        <v>1920</v>
      </c>
      <c r="H442" s="4" t="s">
        <v>7605</v>
      </c>
      <c r="I442" s="4">
        <v>20000</v>
      </c>
      <c r="J442" s="4" t="s">
        <v>98</v>
      </c>
      <c r="K442" s="4" t="s">
        <v>8</v>
      </c>
      <c r="M442" s="4" t="s">
        <v>25</v>
      </c>
      <c r="O442" s="4"/>
      <c r="P442" s="14">
        <v>310199</v>
      </c>
      <c r="Q442" s="12">
        <v>1265</v>
      </c>
      <c r="S442" s="14">
        <v>8289814</v>
      </c>
      <c r="T442" s="12">
        <v>1995</v>
      </c>
      <c r="U442">
        <f>SUM($T$2:T442)</f>
        <v>2069653.1299999997</v>
      </c>
      <c r="W442" s="16">
        <v>8289814</v>
      </c>
      <c r="X442">
        <v>2069653.1299999997</v>
      </c>
      <c r="Y442">
        <v>441</v>
      </c>
      <c r="Z442" s="18">
        <f t="shared" si="30"/>
        <v>4.9706266705125568</v>
      </c>
      <c r="AA442" s="18">
        <f t="shared" si="31"/>
        <v>9.6625766871165641E-2</v>
      </c>
      <c r="AB442" t="str">
        <f t="shared" si="32"/>
        <v>A</v>
      </c>
      <c r="AI442" s="14">
        <v>310199</v>
      </c>
      <c r="AJ442" s="12">
        <v>1265</v>
      </c>
      <c r="AK442" s="12">
        <v>1265</v>
      </c>
      <c r="AL442" s="12">
        <v>5500</v>
      </c>
      <c r="AN442">
        <v>310199</v>
      </c>
      <c r="AO442">
        <v>1265</v>
      </c>
      <c r="AP442">
        <v>1265</v>
      </c>
      <c r="AQ442">
        <v>5500</v>
      </c>
      <c r="AR442">
        <f t="shared" si="33"/>
        <v>0</v>
      </c>
      <c r="AV442" s="4">
        <v>3033710</v>
      </c>
      <c r="AW442" s="4">
        <v>5148207</v>
      </c>
      <c r="AX442" s="4" t="s">
        <v>7604</v>
      </c>
      <c r="AY442" s="4">
        <v>4000</v>
      </c>
      <c r="AZ442" s="4">
        <v>4000</v>
      </c>
      <c r="BA442" s="4">
        <v>1920</v>
      </c>
      <c r="BB442" s="7">
        <f>AZ442+BA442-AY442</f>
        <v>1920</v>
      </c>
      <c r="BC442" s="4" t="s">
        <v>7605</v>
      </c>
      <c r="BD442" s="4">
        <v>20000</v>
      </c>
      <c r="BE442" s="4" t="s">
        <v>98</v>
      </c>
      <c r="BF442" s="4" t="s">
        <v>8</v>
      </c>
      <c r="BH442" s="4" t="s">
        <v>25</v>
      </c>
      <c r="BI442" t="str">
        <f t="shared" si="34"/>
        <v>A</v>
      </c>
    </row>
    <row r="443" spans="1:61" ht="15.75" customHeight="1" x14ac:dyDescent="0.2">
      <c r="A443" s="4">
        <v>3043349</v>
      </c>
      <c r="B443" s="4">
        <v>1642487</v>
      </c>
      <c r="C443" s="4" t="s">
        <v>8303</v>
      </c>
      <c r="D443" s="4">
        <v>2000</v>
      </c>
      <c r="E443" s="4">
        <v>2000</v>
      </c>
      <c r="F443" s="4">
        <v>1915.2</v>
      </c>
      <c r="G443" s="7">
        <f>E443+F443-D443</f>
        <v>1915.1999999999998</v>
      </c>
      <c r="H443" s="4" t="s">
        <v>1834</v>
      </c>
      <c r="I443" s="4">
        <v>12000</v>
      </c>
      <c r="J443" s="4" t="s">
        <v>4</v>
      </c>
      <c r="K443" s="4" t="s">
        <v>16</v>
      </c>
      <c r="L443" s="4" t="s">
        <v>6</v>
      </c>
      <c r="M443" s="4" t="s">
        <v>19</v>
      </c>
      <c r="O443" s="4"/>
      <c r="P443" s="14">
        <v>311639</v>
      </c>
      <c r="Q443" s="12">
        <v>17978.37</v>
      </c>
      <c r="S443" s="14">
        <v>8996247</v>
      </c>
      <c r="T443" s="12">
        <v>1992</v>
      </c>
      <c r="U443">
        <f>SUM($T$2:T443)</f>
        <v>2071645.1299999997</v>
      </c>
      <c r="W443" s="16">
        <v>8996247</v>
      </c>
      <c r="X443">
        <v>2071645.1299999997</v>
      </c>
      <c r="Y443">
        <v>442</v>
      </c>
      <c r="Z443" s="18">
        <f t="shared" si="30"/>
        <v>4.9754107998838686</v>
      </c>
      <c r="AA443" s="18">
        <f t="shared" si="31"/>
        <v>9.6844872918492544E-2</v>
      </c>
      <c r="AB443" t="str">
        <f t="shared" si="32"/>
        <v>A</v>
      </c>
      <c r="AI443" s="14">
        <v>311639</v>
      </c>
      <c r="AJ443" s="12">
        <v>17978.37</v>
      </c>
      <c r="AK443" s="12">
        <v>17978.37</v>
      </c>
      <c r="AL443" s="12">
        <v>9850</v>
      </c>
      <c r="AN443">
        <v>311639</v>
      </c>
      <c r="AO443">
        <v>17978.37</v>
      </c>
      <c r="AP443">
        <v>17978.37</v>
      </c>
      <c r="AQ443">
        <v>9850</v>
      </c>
      <c r="AR443">
        <f t="shared" si="33"/>
        <v>0</v>
      </c>
      <c r="AV443" s="4">
        <v>3043349</v>
      </c>
      <c r="AW443" s="4">
        <v>1642487</v>
      </c>
      <c r="AX443" s="4" t="s">
        <v>8303</v>
      </c>
      <c r="AY443" s="4">
        <v>2000</v>
      </c>
      <c r="AZ443" s="4">
        <v>2000</v>
      </c>
      <c r="BA443" s="4">
        <v>1915.2</v>
      </c>
      <c r="BB443" s="7">
        <f>AZ443+BA443-AY443</f>
        <v>1915.1999999999998</v>
      </c>
      <c r="BC443" s="4" t="s">
        <v>1834</v>
      </c>
      <c r="BD443" s="4">
        <v>12000</v>
      </c>
      <c r="BE443" s="4" t="s">
        <v>4</v>
      </c>
      <c r="BF443" s="4" t="s">
        <v>16</v>
      </c>
      <c r="BG443" s="4" t="s">
        <v>6</v>
      </c>
      <c r="BH443" s="4" t="s">
        <v>19</v>
      </c>
      <c r="BI443" t="str">
        <f t="shared" si="34"/>
        <v>A</v>
      </c>
    </row>
    <row r="444" spans="1:61" ht="15.75" customHeight="1" x14ac:dyDescent="0.2">
      <c r="A444" s="4">
        <v>2968099</v>
      </c>
      <c r="B444" s="4">
        <v>718430</v>
      </c>
      <c r="C444" s="4" t="s">
        <v>2264</v>
      </c>
      <c r="D444" s="4">
        <v>5000</v>
      </c>
      <c r="E444" s="4">
        <v>5000</v>
      </c>
      <c r="F444" s="4">
        <v>1900</v>
      </c>
      <c r="G444" s="7">
        <f>E444+F444-D444</f>
        <v>1900</v>
      </c>
      <c r="H444" s="4" t="s">
        <v>2265</v>
      </c>
      <c r="I444" s="4">
        <v>17500</v>
      </c>
      <c r="J444" s="4" t="s">
        <v>4</v>
      </c>
      <c r="K444" s="4" t="s">
        <v>13</v>
      </c>
      <c r="L444" s="4" t="s">
        <v>6</v>
      </c>
      <c r="M444" s="4" t="s">
        <v>64</v>
      </c>
      <c r="O444" s="4"/>
      <c r="P444" s="14">
        <v>311929</v>
      </c>
      <c r="Q444" s="12">
        <v>-1032</v>
      </c>
      <c r="S444" s="14">
        <v>8935494</v>
      </c>
      <c r="T444" s="12">
        <v>1991.25</v>
      </c>
      <c r="U444">
        <f>SUM($T$2:T444)</f>
        <v>2073636.3799999997</v>
      </c>
      <c r="W444" s="16">
        <v>8935494</v>
      </c>
      <c r="X444">
        <v>2073636.3799999997</v>
      </c>
      <c r="Y444">
        <v>443</v>
      </c>
      <c r="Z444" s="18">
        <f t="shared" si="30"/>
        <v>4.9801931280016527</v>
      </c>
      <c r="AA444" s="18">
        <f t="shared" si="31"/>
        <v>9.7063978965819461E-2</v>
      </c>
      <c r="AB444" t="str">
        <f t="shared" si="32"/>
        <v>A</v>
      </c>
      <c r="AI444" s="14">
        <v>311929</v>
      </c>
      <c r="AJ444" s="12">
        <v>-1032</v>
      </c>
      <c r="AK444" s="12">
        <v>8968</v>
      </c>
      <c r="AL444" s="12">
        <v>0</v>
      </c>
      <c r="AN444">
        <v>311929</v>
      </c>
      <c r="AO444">
        <v>-1032</v>
      </c>
      <c r="AP444">
        <v>8968</v>
      </c>
      <c r="AQ444">
        <v>0</v>
      </c>
      <c r="AR444">
        <f t="shared" si="33"/>
        <v>1</v>
      </c>
      <c r="AV444" s="4">
        <v>2968099</v>
      </c>
      <c r="AW444" s="4">
        <v>718430</v>
      </c>
      <c r="AX444" s="4" t="s">
        <v>2264</v>
      </c>
      <c r="AY444" s="4">
        <v>5000</v>
      </c>
      <c r="AZ444" s="4">
        <v>5000</v>
      </c>
      <c r="BA444" s="4">
        <v>1900</v>
      </c>
      <c r="BB444" s="7">
        <f>AZ444+BA444-AY444</f>
        <v>1900</v>
      </c>
      <c r="BC444" s="4" t="s">
        <v>2265</v>
      </c>
      <c r="BD444" s="4">
        <v>17500</v>
      </c>
      <c r="BE444" s="4" t="s">
        <v>4</v>
      </c>
      <c r="BF444" s="4" t="s">
        <v>13</v>
      </c>
      <c r="BG444" s="4" t="s">
        <v>6</v>
      </c>
      <c r="BH444" s="4" t="s">
        <v>64</v>
      </c>
      <c r="BI444" t="str">
        <f t="shared" si="34"/>
        <v>A</v>
      </c>
    </row>
    <row r="445" spans="1:61" ht="15.75" customHeight="1" x14ac:dyDescent="0.2">
      <c r="A445" s="4">
        <v>3026913</v>
      </c>
      <c r="B445" s="4">
        <v>2062894</v>
      </c>
      <c r="C445" s="4" t="s">
        <v>7088</v>
      </c>
      <c r="D445" s="4">
        <v>2000</v>
      </c>
      <c r="E445" s="4">
        <v>2000</v>
      </c>
      <c r="F445" s="4">
        <v>1900</v>
      </c>
      <c r="G445" s="7">
        <f>E445+F445-D445</f>
        <v>1900</v>
      </c>
      <c r="H445" s="4" t="s">
        <v>7089</v>
      </c>
      <c r="I445" s="4">
        <v>2000</v>
      </c>
      <c r="J445" s="4" t="s">
        <v>4</v>
      </c>
      <c r="K445" s="4" t="s">
        <v>8</v>
      </c>
      <c r="L445" s="4" t="s">
        <v>6</v>
      </c>
      <c r="M445" s="4" t="s">
        <v>101</v>
      </c>
      <c r="O445" s="4"/>
      <c r="P445" s="14">
        <v>312023</v>
      </c>
      <c r="Q445" s="12">
        <v>83.600000000000023</v>
      </c>
      <c r="S445" s="14">
        <v>8445634</v>
      </c>
      <c r="T445" s="12">
        <v>1990</v>
      </c>
      <c r="U445">
        <f>SUM($T$2:T445)</f>
        <v>2075626.3799999997</v>
      </c>
      <c r="W445" s="16">
        <v>8445634</v>
      </c>
      <c r="X445">
        <v>2075626.3799999997</v>
      </c>
      <c r="Y445">
        <v>444</v>
      </c>
      <c r="Z445" s="18">
        <f t="shared" si="30"/>
        <v>4.9849724540302223</v>
      </c>
      <c r="AA445" s="18">
        <f t="shared" si="31"/>
        <v>9.7283085013146364E-2</v>
      </c>
      <c r="AB445" t="str">
        <f t="shared" si="32"/>
        <v>A</v>
      </c>
      <c r="AI445" s="14">
        <v>312023</v>
      </c>
      <c r="AJ445" s="12">
        <v>83.600000000000023</v>
      </c>
      <c r="AK445" s="12">
        <v>83.6</v>
      </c>
      <c r="AL445" s="12">
        <v>500</v>
      </c>
      <c r="AN445">
        <v>312023</v>
      </c>
      <c r="AO445">
        <v>83.600000000000023</v>
      </c>
      <c r="AP445">
        <v>83.6</v>
      </c>
      <c r="AQ445">
        <v>500</v>
      </c>
      <c r="AR445">
        <f t="shared" si="33"/>
        <v>0</v>
      </c>
      <c r="AV445" s="4">
        <v>3026913</v>
      </c>
      <c r="AW445" s="4">
        <v>2062894</v>
      </c>
      <c r="AX445" s="4" t="s">
        <v>7088</v>
      </c>
      <c r="AY445" s="4">
        <v>2000</v>
      </c>
      <c r="AZ445" s="4">
        <v>2000</v>
      </c>
      <c r="BA445" s="4">
        <v>1900</v>
      </c>
      <c r="BB445" s="7">
        <f>AZ445+BA445-AY445</f>
        <v>1900</v>
      </c>
      <c r="BC445" s="4" t="s">
        <v>7089</v>
      </c>
      <c r="BD445" s="4">
        <v>2000</v>
      </c>
      <c r="BE445" s="4" t="s">
        <v>4</v>
      </c>
      <c r="BF445" s="4" t="s">
        <v>8</v>
      </c>
      <c r="BG445" s="4" t="s">
        <v>6</v>
      </c>
      <c r="BH445" s="4" t="s">
        <v>101</v>
      </c>
      <c r="BI445" t="str">
        <f t="shared" si="34"/>
        <v>A</v>
      </c>
    </row>
    <row r="446" spans="1:61" ht="15.75" customHeight="1" x14ac:dyDescent="0.2">
      <c r="A446" s="4">
        <v>2972089</v>
      </c>
      <c r="B446" s="4">
        <v>8543788</v>
      </c>
      <c r="C446" s="4" t="s">
        <v>2609</v>
      </c>
      <c r="D446" s="4">
        <v>3500</v>
      </c>
      <c r="E446" s="4">
        <v>3500</v>
      </c>
      <c r="F446" s="4">
        <v>1895.4</v>
      </c>
      <c r="G446" s="7">
        <f>E446+F446-D446</f>
        <v>1895.3999999999996</v>
      </c>
      <c r="H446" s="4" t="s">
        <v>2610</v>
      </c>
      <c r="I446" s="4">
        <v>50000</v>
      </c>
      <c r="J446" s="4" t="s">
        <v>4</v>
      </c>
      <c r="K446" s="4" t="s">
        <v>13</v>
      </c>
      <c r="L446" s="4" t="s">
        <v>6</v>
      </c>
      <c r="M446" s="4" t="s">
        <v>64</v>
      </c>
      <c r="O446" s="4"/>
      <c r="P446" s="14">
        <v>313800</v>
      </c>
      <c r="Q446" s="12">
        <v>72.200000000000045</v>
      </c>
      <c r="S446" s="14">
        <v>5489002</v>
      </c>
      <c r="T446" s="12">
        <v>1987.1999999999998</v>
      </c>
      <c r="U446">
        <f>SUM($T$2:T446)</f>
        <v>2077613.5799999996</v>
      </c>
      <c r="W446" s="16">
        <v>5489002</v>
      </c>
      <c r="X446">
        <v>2077613.5799999996</v>
      </c>
      <c r="Y446">
        <v>445</v>
      </c>
      <c r="Z446" s="18">
        <f t="shared" si="30"/>
        <v>4.9897450553789531</v>
      </c>
      <c r="AA446" s="18">
        <f t="shared" si="31"/>
        <v>9.7502191060473267E-2</v>
      </c>
      <c r="AB446" t="str">
        <f t="shared" si="32"/>
        <v>A</v>
      </c>
      <c r="AI446" s="14">
        <v>313800</v>
      </c>
      <c r="AJ446" s="12">
        <v>72.200000000000045</v>
      </c>
      <c r="AK446" s="12">
        <v>72.2</v>
      </c>
      <c r="AL446" s="12">
        <v>1000</v>
      </c>
      <c r="AN446">
        <v>313800</v>
      </c>
      <c r="AO446">
        <v>72.200000000000045</v>
      </c>
      <c r="AP446">
        <v>72.2</v>
      </c>
      <c r="AQ446">
        <v>1000</v>
      </c>
      <c r="AR446">
        <f t="shared" si="33"/>
        <v>0</v>
      </c>
      <c r="AV446" s="4">
        <v>2972089</v>
      </c>
      <c r="AW446" s="4">
        <v>8543788</v>
      </c>
      <c r="AX446" s="4" t="s">
        <v>2609</v>
      </c>
      <c r="AY446" s="4">
        <v>3500</v>
      </c>
      <c r="AZ446" s="4">
        <v>3500</v>
      </c>
      <c r="BA446" s="4">
        <v>1895.4</v>
      </c>
      <c r="BB446" s="7">
        <f>AZ446+BA446-AY446</f>
        <v>1895.3999999999996</v>
      </c>
      <c r="BC446" s="4" t="s">
        <v>2610</v>
      </c>
      <c r="BD446" s="4">
        <v>50000</v>
      </c>
      <c r="BE446" s="4" t="s">
        <v>4</v>
      </c>
      <c r="BF446" s="4" t="s">
        <v>13</v>
      </c>
      <c r="BG446" s="4" t="s">
        <v>6</v>
      </c>
      <c r="BH446" s="4" t="s">
        <v>64</v>
      </c>
      <c r="BI446" t="str">
        <f t="shared" si="34"/>
        <v>A</v>
      </c>
    </row>
    <row r="447" spans="1:61" ht="15.75" customHeight="1" x14ac:dyDescent="0.2">
      <c r="A447" s="4">
        <v>3015685</v>
      </c>
      <c r="B447" s="4">
        <v>8382018</v>
      </c>
      <c r="C447" s="4" t="s">
        <v>6276</v>
      </c>
      <c r="D447" s="4">
        <v>3500</v>
      </c>
      <c r="E447" s="4">
        <v>3500</v>
      </c>
      <c r="F447" s="4">
        <v>1895.4</v>
      </c>
      <c r="G447" s="7">
        <f>E447+F447-D447</f>
        <v>1895.3999999999996</v>
      </c>
      <c r="H447" s="4" t="s">
        <v>2986</v>
      </c>
      <c r="I447" s="4">
        <v>8000</v>
      </c>
      <c r="J447" s="4" t="s">
        <v>98</v>
      </c>
      <c r="K447" s="4" t="s">
        <v>22</v>
      </c>
      <c r="M447" s="4" t="s">
        <v>111</v>
      </c>
      <c r="O447" s="4"/>
      <c r="P447" s="14">
        <v>314600</v>
      </c>
      <c r="Q447" s="12">
        <v>-55.759999999999991</v>
      </c>
      <c r="S447" s="14">
        <v>6480853</v>
      </c>
      <c r="T447" s="12">
        <v>1976</v>
      </c>
      <c r="U447">
        <f>SUM($T$2:T447)</f>
        <v>2079589.5799999996</v>
      </c>
      <c r="W447" s="16">
        <v>6480853</v>
      </c>
      <c r="X447">
        <v>2079589.5799999996</v>
      </c>
      <c r="Y447">
        <v>446</v>
      </c>
      <c r="Z447" s="18">
        <f t="shared" si="30"/>
        <v>4.9944907580083271</v>
      </c>
      <c r="AA447" s="18">
        <f t="shared" si="31"/>
        <v>9.772129710780017E-2</v>
      </c>
      <c r="AB447" t="str">
        <f t="shared" si="32"/>
        <v>A</v>
      </c>
      <c r="AI447" s="14">
        <v>314600</v>
      </c>
      <c r="AJ447" s="12">
        <v>-55.759999999999991</v>
      </c>
      <c r="AK447" s="12">
        <v>1994.24</v>
      </c>
      <c r="AL447" s="12">
        <v>0</v>
      </c>
      <c r="AN447">
        <v>314600</v>
      </c>
      <c r="AO447">
        <v>-55.759999999999991</v>
      </c>
      <c r="AP447">
        <v>1994.24</v>
      </c>
      <c r="AQ447">
        <v>0</v>
      </c>
      <c r="AR447">
        <f t="shared" si="33"/>
        <v>1</v>
      </c>
      <c r="AV447" s="4">
        <v>3015685</v>
      </c>
      <c r="AW447" s="4">
        <v>8382018</v>
      </c>
      <c r="AX447" s="4" t="s">
        <v>6276</v>
      </c>
      <c r="AY447" s="4">
        <v>3500</v>
      </c>
      <c r="AZ447" s="4">
        <v>3500</v>
      </c>
      <c r="BA447" s="4">
        <v>1895.4</v>
      </c>
      <c r="BB447" s="7">
        <f>AZ447+BA447-AY447</f>
        <v>1895.3999999999996</v>
      </c>
      <c r="BC447" s="4" t="s">
        <v>2986</v>
      </c>
      <c r="BD447" s="4">
        <v>8000</v>
      </c>
      <c r="BE447" s="4" t="s">
        <v>98</v>
      </c>
      <c r="BF447" s="4" t="s">
        <v>22</v>
      </c>
      <c r="BH447" s="4" t="s">
        <v>111</v>
      </c>
      <c r="BI447" t="str">
        <f t="shared" si="34"/>
        <v>A</v>
      </c>
    </row>
    <row r="448" spans="1:61" ht="15.75" customHeight="1" x14ac:dyDescent="0.2">
      <c r="A448" s="4">
        <v>3030000</v>
      </c>
      <c r="B448" s="4">
        <v>9140097</v>
      </c>
      <c r="C448" s="4" t="s">
        <v>7428</v>
      </c>
      <c r="D448" s="4">
        <v>3000</v>
      </c>
      <c r="E448" s="4">
        <v>3000</v>
      </c>
      <c r="F448" s="4">
        <v>1894.5</v>
      </c>
      <c r="G448" s="7">
        <f>E448+F448-D448</f>
        <v>1894.5</v>
      </c>
      <c r="H448" s="4" t="s">
        <v>7429</v>
      </c>
      <c r="I448" s="4">
        <v>10000</v>
      </c>
      <c r="J448" s="4" t="s">
        <v>4</v>
      </c>
      <c r="K448" s="4" t="s">
        <v>8</v>
      </c>
      <c r="L448" s="4" t="s">
        <v>9</v>
      </c>
      <c r="M448" s="4" t="s">
        <v>111</v>
      </c>
      <c r="O448" s="4"/>
      <c r="P448" s="14">
        <v>315099</v>
      </c>
      <c r="Q448" s="12">
        <v>4.5</v>
      </c>
      <c r="S448" s="14">
        <v>7646878</v>
      </c>
      <c r="T448" s="12">
        <v>1976</v>
      </c>
      <c r="U448">
        <f>SUM($T$2:T448)</f>
        <v>2081565.5799999996</v>
      </c>
      <c r="W448" s="16">
        <v>7646878</v>
      </c>
      <c r="X448">
        <v>2081565.5799999996</v>
      </c>
      <c r="Y448">
        <v>447</v>
      </c>
      <c r="Z448" s="18">
        <f t="shared" si="30"/>
        <v>4.9992364606377002</v>
      </c>
      <c r="AA448" s="18">
        <f t="shared" si="31"/>
        <v>9.7940403155127087E-2</v>
      </c>
      <c r="AB448" t="str">
        <f t="shared" si="32"/>
        <v>A</v>
      </c>
      <c r="AI448" s="14">
        <v>315099</v>
      </c>
      <c r="AJ448" s="12">
        <v>4.5</v>
      </c>
      <c r="AK448" s="12">
        <v>4.5</v>
      </c>
      <c r="AL448" s="12">
        <v>3000</v>
      </c>
      <c r="AN448">
        <v>315099</v>
      </c>
      <c r="AO448">
        <v>4.5</v>
      </c>
      <c r="AP448">
        <v>4.5</v>
      </c>
      <c r="AQ448">
        <v>3000</v>
      </c>
      <c r="AR448">
        <f t="shared" si="33"/>
        <v>0</v>
      </c>
      <c r="AV448" s="4">
        <v>3030000</v>
      </c>
      <c r="AW448" s="4">
        <v>9140097</v>
      </c>
      <c r="AX448" s="4" t="s">
        <v>7428</v>
      </c>
      <c r="AY448" s="4">
        <v>3000</v>
      </c>
      <c r="AZ448" s="4">
        <v>3000</v>
      </c>
      <c r="BA448" s="4">
        <v>1894.5</v>
      </c>
      <c r="BB448" s="7">
        <f>AZ448+BA448-AY448</f>
        <v>1894.5</v>
      </c>
      <c r="BC448" s="4" t="s">
        <v>7429</v>
      </c>
      <c r="BD448" s="4">
        <v>10000</v>
      </c>
      <c r="BE448" s="4" t="s">
        <v>4</v>
      </c>
      <c r="BF448" s="4" t="s">
        <v>8</v>
      </c>
      <c r="BG448" s="4" t="s">
        <v>9</v>
      </c>
      <c r="BH448" s="4" t="s">
        <v>111</v>
      </c>
      <c r="BI448" t="str">
        <f t="shared" si="34"/>
        <v>A</v>
      </c>
    </row>
    <row r="449" spans="1:61" ht="15.75" customHeight="1" x14ac:dyDescent="0.2">
      <c r="A449" s="4">
        <v>3013333</v>
      </c>
      <c r="B449" s="4">
        <v>1653115</v>
      </c>
      <c r="C449" s="4" t="s">
        <v>6102</v>
      </c>
      <c r="D449" s="4">
        <v>4500</v>
      </c>
      <c r="E449" s="4">
        <v>4500</v>
      </c>
      <c r="F449" s="4">
        <v>1890</v>
      </c>
      <c r="G449" s="7">
        <f>E449+F449-D449</f>
        <v>1890</v>
      </c>
      <c r="H449" s="4" t="s">
        <v>2996</v>
      </c>
      <c r="I449" s="4">
        <v>20000</v>
      </c>
      <c r="J449" s="4" t="s">
        <v>4</v>
      </c>
      <c r="K449" s="4" t="s">
        <v>13</v>
      </c>
      <c r="L449" s="4" t="s">
        <v>6</v>
      </c>
      <c r="M449" s="4" t="s">
        <v>23</v>
      </c>
      <c r="O449" s="4"/>
      <c r="P449" s="14">
        <v>316449</v>
      </c>
      <c r="Q449" s="12">
        <v>34.200000000000045</v>
      </c>
      <c r="S449" s="14">
        <v>9144808</v>
      </c>
      <c r="T449" s="12">
        <v>1962.75</v>
      </c>
      <c r="U449">
        <f>SUM($T$2:T449)</f>
        <v>2083528.3299999996</v>
      </c>
      <c r="W449" s="16">
        <v>9144808</v>
      </c>
      <c r="X449">
        <v>2083528.3299999996</v>
      </c>
      <c r="Y449">
        <v>448</v>
      </c>
      <c r="Z449" s="18">
        <f t="shared" si="30"/>
        <v>5.0039503411214072</v>
      </c>
      <c r="AA449" s="18">
        <f t="shared" si="31"/>
        <v>9.815950920245399E-2</v>
      </c>
      <c r="AB449" t="str">
        <f t="shared" si="32"/>
        <v>A</v>
      </c>
      <c r="AI449" s="14">
        <v>316449</v>
      </c>
      <c r="AJ449" s="12">
        <v>34.200000000000045</v>
      </c>
      <c r="AK449" s="12">
        <v>34.200000000000003</v>
      </c>
      <c r="AL449" s="12">
        <v>1000</v>
      </c>
      <c r="AN449">
        <v>316449</v>
      </c>
      <c r="AO449">
        <v>34.200000000000045</v>
      </c>
      <c r="AP449">
        <v>34.200000000000003</v>
      </c>
      <c r="AQ449">
        <v>1000</v>
      </c>
      <c r="AR449">
        <f t="shared" si="33"/>
        <v>0</v>
      </c>
      <c r="AV449" s="4">
        <v>3013333</v>
      </c>
      <c r="AW449" s="4">
        <v>1653115</v>
      </c>
      <c r="AX449" s="4" t="s">
        <v>6102</v>
      </c>
      <c r="AY449" s="4">
        <v>4500</v>
      </c>
      <c r="AZ449" s="4">
        <v>4500</v>
      </c>
      <c r="BA449" s="4">
        <v>1890</v>
      </c>
      <c r="BB449" s="7">
        <f>AZ449+BA449-AY449</f>
        <v>1890</v>
      </c>
      <c r="BC449" s="4" t="s">
        <v>2996</v>
      </c>
      <c r="BD449" s="4">
        <v>20000</v>
      </c>
      <c r="BE449" s="4" t="s">
        <v>4</v>
      </c>
      <c r="BF449" s="4" t="s">
        <v>13</v>
      </c>
      <c r="BG449" s="4" t="s">
        <v>6</v>
      </c>
      <c r="BH449" s="4" t="s">
        <v>23</v>
      </c>
      <c r="BI449" t="str">
        <f t="shared" si="34"/>
        <v>A</v>
      </c>
    </row>
    <row r="450" spans="1:61" ht="15.75" customHeight="1" x14ac:dyDescent="0.2">
      <c r="A450" s="4">
        <v>2964011</v>
      </c>
      <c r="B450" s="4">
        <v>8572418</v>
      </c>
      <c r="C450" s="4" t="s">
        <v>1963</v>
      </c>
      <c r="D450" s="4">
        <v>3000</v>
      </c>
      <c r="E450" s="4">
        <v>3000</v>
      </c>
      <c r="F450" s="4">
        <v>1883.85</v>
      </c>
      <c r="G450" s="7">
        <f>E450+F450-D450</f>
        <v>1883.8500000000004</v>
      </c>
      <c r="H450" s="4" t="s">
        <v>1964</v>
      </c>
      <c r="I450" s="4">
        <v>20000</v>
      </c>
      <c r="J450" s="4" t="s">
        <v>72</v>
      </c>
      <c r="K450" s="4" t="s">
        <v>8</v>
      </c>
      <c r="M450" s="4" t="s">
        <v>17</v>
      </c>
      <c r="O450" s="4"/>
      <c r="P450" s="14">
        <v>317311</v>
      </c>
      <c r="Q450" s="12">
        <v>0.29999999999995453</v>
      </c>
      <c r="S450" s="14">
        <v>4774134</v>
      </c>
      <c r="T450" s="12">
        <v>1960.1999999999998</v>
      </c>
      <c r="U450">
        <f>SUM($T$2:T450)</f>
        <v>2085488.5299999996</v>
      </c>
      <c r="W450" s="16">
        <v>4774134</v>
      </c>
      <c r="X450">
        <v>2085488.5299999996</v>
      </c>
      <c r="Y450">
        <v>449</v>
      </c>
      <c r="Z450" s="18">
        <f t="shared" si="30"/>
        <v>5.0086580973431163</v>
      </c>
      <c r="AA450" s="18">
        <f t="shared" si="31"/>
        <v>9.8378615249780893E-2</v>
      </c>
      <c r="AB450" t="str">
        <f t="shared" si="32"/>
        <v>A</v>
      </c>
      <c r="AI450" s="14">
        <v>317311</v>
      </c>
      <c r="AJ450" s="12">
        <v>0.29999999999995453</v>
      </c>
      <c r="AK450" s="12">
        <v>0.3</v>
      </c>
      <c r="AL450" s="12">
        <v>1500</v>
      </c>
      <c r="AN450">
        <v>317311</v>
      </c>
      <c r="AO450">
        <v>0.29999999999995453</v>
      </c>
      <c r="AP450">
        <v>0.3</v>
      </c>
      <c r="AQ450">
        <v>1500</v>
      </c>
      <c r="AR450">
        <f t="shared" si="33"/>
        <v>0</v>
      </c>
      <c r="AV450" s="4">
        <v>2964011</v>
      </c>
      <c r="AW450" s="4">
        <v>8572418</v>
      </c>
      <c r="AX450" s="4" t="s">
        <v>1963</v>
      </c>
      <c r="AY450" s="4">
        <v>3000</v>
      </c>
      <c r="AZ450" s="4">
        <v>3000</v>
      </c>
      <c r="BA450" s="4">
        <v>1883.85</v>
      </c>
      <c r="BB450" s="7">
        <f>AZ450+BA450-AY450</f>
        <v>1883.8500000000004</v>
      </c>
      <c r="BC450" s="4" t="s">
        <v>1964</v>
      </c>
      <c r="BD450" s="4">
        <v>20000</v>
      </c>
      <c r="BE450" s="4" t="s">
        <v>72</v>
      </c>
      <c r="BF450" s="4" t="s">
        <v>8</v>
      </c>
      <c r="BH450" s="4" t="s">
        <v>17</v>
      </c>
      <c r="BI450" t="str">
        <f t="shared" si="34"/>
        <v>A</v>
      </c>
    </row>
    <row r="451" spans="1:61" ht="15.75" customHeight="1" x14ac:dyDescent="0.2">
      <c r="A451" s="4">
        <v>2953651</v>
      </c>
      <c r="B451" s="4">
        <v>444877</v>
      </c>
      <c r="C451" s="4" t="s">
        <v>947</v>
      </c>
      <c r="D451" s="4">
        <v>1200</v>
      </c>
      <c r="E451" s="4">
        <v>1200</v>
      </c>
      <c r="F451" s="4">
        <v>1881</v>
      </c>
      <c r="G451" s="7">
        <f>E451+F451-D451</f>
        <v>1881</v>
      </c>
      <c r="H451" s="4" t="s">
        <v>948</v>
      </c>
      <c r="I451" s="4">
        <v>3500</v>
      </c>
      <c r="J451" s="4" t="s">
        <v>51</v>
      </c>
      <c r="K451" s="4" t="s">
        <v>13</v>
      </c>
      <c r="M451" s="4" t="s">
        <v>111</v>
      </c>
      <c r="O451" s="4"/>
      <c r="P451" s="14">
        <v>317718</v>
      </c>
      <c r="Q451" s="12">
        <v>1856</v>
      </c>
      <c r="S451" s="14">
        <v>492581</v>
      </c>
      <c r="T451" s="12">
        <v>1950</v>
      </c>
      <c r="U451">
        <f>SUM($T$2:T451)</f>
        <v>2087438.5299999996</v>
      </c>
      <c r="W451" s="16">
        <v>492581</v>
      </c>
      <c r="X451">
        <v>2087438.5299999996</v>
      </c>
      <c r="Y451">
        <v>450</v>
      </c>
      <c r="Z451" s="18">
        <f t="shared" ref="Z451:Z514" si="35">X451/$T$4566</f>
        <v>5.0133413565168405</v>
      </c>
      <c r="AA451" s="18">
        <f t="shared" ref="AA451:AA514" si="36">Y451/$Y$4566</f>
        <v>9.8597721297107796E-2</v>
      </c>
      <c r="AB451" t="str">
        <f t="shared" ref="AB451:AB514" si="37">IF(Y451&lt;=913,"A","")</f>
        <v>A</v>
      </c>
      <c r="AI451" s="14">
        <v>317718</v>
      </c>
      <c r="AJ451" s="12">
        <v>1856</v>
      </c>
      <c r="AK451" s="12">
        <v>1856</v>
      </c>
      <c r="AL451" s="12">
        <v>4000</v>
      </c>
      <c r="AN451">
        <v>317718</v>
      </c>
      <c r="AO451">
        <v>1856</v>
      </c>
      <c r="AP451">
        <v>1856</v>
      </c>
      <c r="AQ451">
        <v>4000</v>
      </c>
      <c r="AR451">
        <f t="shared" ref="AR451:AR514" si="38">IF(AND(AO451&lt;0,OR(AP451&gt;0,AQ451&gt;0)),1,0)</f>
        <v>0</v>
      </c>
      <c r="AV451" s="4">
        <v>2953651</v>
      </c>
      <c r="AW451" s="4">
        <v>444877</v>
      </c>
      <c r="AX451" s="4" t="s">
        <v>947</v>
      </c>
      <c r="AY451" s="4">
        <v>1200</v>
      </c>
      <c r="AZ451" s="4">
        <v>1200</v>
      </c>
      <c r="BA451" s="4">
        <v>1881</v>
      </c>
      <c r="BB451" s="7">
        <f>AZ451+BA451-AY451</f>
        <v>1881</v>
      </c>
      <c r="BC451" s="4" t="s">
        <v>948</v>
      </c>
      <c r="BD451" s="4">
        <v>3500</v>
      </c>
      <c r="BE451" s="4" t="s">
        <v>51</v>
      </c>
      <c r="BF451" s="4" t="s">
        <v>13</v>
      </c>
      <c r="BH451" s="4" t="s">
        <v>111</v>
      </c>
      <c r="BI451" t="str">
        <f t="shared" ref="BI451:BI514" si="39">VLOOKUP(AW451,$W$1:$AB$4565,6,FALSE)</f>
        <v>A</v>
      </c>
    </row>
    <row r="452" spans="1:61" ht="15.75" customHeight="1" x14ac:dyDescent="0.2">
      <c r="A452" s="4">
        <v>2977556</v>
      </c>
      <c r="B452" s="4">
        <v>4382862</v>
      </c>
      <c r="C452" s="4" t="s">
        <v>3104</v>
      </c>
      <c r="D452" s="4">
        <v>10000</v>
      </c>
      <c r="E452" s="4">
        <v>10000</v>
      </c>
      <c r="F452" s="4">
        <v>1881</v>
      </c>
      <c r="G452" s="7">
        <f>E452+F452-D452</f>
        <v>1881</v>
      </c>
      <c r="H452" s="4" t="s">
        <v>3105</v>
      </c>
      <c r="I452" s="4">
        <v>19000</v>
      </c>
      <c r="J452" s="4" t="s">
        <v>98</v>
      </c>
      <c r="K452" s="4" t="s">
        <v>22</v>
      </c>
      <c r="M452" s="4" t="s">
        <v>12</v>
      </c>
      <c r="O452" s="4"/>
      <c r="P452" s="14">
        <v>318138</v>
      </c>
      <c r="Q452" s="12">
        <v>-5585</v>
      </c>
      <c r="S452" s="14">
        <v>6460413</v>
      </c>
      <c r="T452" s="12">
        <v>1950</v>
      </c>
      <c r="U452">
        <f>SUM($T$2:T452)</f>
        <v>2089388.5299999996</v>
      </c>
      <c r="W452" s="16">
        <v>6460413</v>
      </c>
      <c r="X452">
        <v>2089388.5299999996</v>
      </c>
      <c r="Y452">
        <v>451</v>
      </c>
      <c r="Z452" s="18">
        <f t="shared" si="35"/>
        <v>5.0180246156905648</v>
      </c>
      <c r="AA452" s="18">
        <f t="shared" si="36"/>
        <v>9.8816827344434713E-2</v>
      </c>
      <c r="AB452" t="str">
        <f t="shared" si="37"/>
        <v>A</v>
      </c>
      <c r="AI452" s="14">
        <v>318138</v>
      </c>
      <c r="AJ452" s="12">
        <v>-5585</v>
      </c>
      <c r="AK452" s="12">
        <v>665</v>
      </c>
      <c r="AL452" s="12">
        <v>0</v>
      </c>
      <c r="AN452">
        <v>318138</v>
      </c>
      <c r="AO452">
        <v>-5585</v>
      </c>
      <c r="AP452">
        <v>665</v>
      </c>
      <c r="AQ452">
        <v>0</v>
      </c>
      <c r="AR452">
        <f t="shared" si="38"/>
        <v>1</v>
      </c>
      <c r="AV452" s="4">
        <v>2977556</v>
      </c>
      <c r="AW452" s="4">
        <v>4382862</v>
      </c>
      <c r="AX452" s="4" t="s">
        <v>3104</v>
      </c>
      <c r="AY452" s="4">
        <v>10000</v>
      </c>
      <c r="AZ452" s="4">
        <v>10000</v>
      </c>
      <c r="BA452" s="4">
        <v>1881</v>
      </c>
      <c r="BB452" s="7">
        <f>AZ452+BA452-AY452</f>
        <v>1881</v>
      </c>
      <c r="BC452" s="4" t="s">
        <v>3105</v>
      </c>
      <c r="BD452" s="4">
        <v>19000</v>
      </c>
      <c r="BE452" s="4" t="s">
        <v>98</v>
      </c>
      <c r="BF452" s="4" t="s">
        <v>22</v>
      </c>
      <c r="BH452" s="4" t="s">
        <v>12</v>
      </c>
      <c r="BI452" t="str">
        <f t="shared" si="39"/>
        <v>A</v>
      </c>
    </row>
    <row r="453" spans="1:61" ht="15.75" customHeight="1" x14ac:dyDescent="0.2">
      <c r="A453" s="4">
        <v>3042019</v>
      </c>
      <c r="B453" s="4">
        <v>4291708</v>
      </c>
      <c r="C453" s="4" t="s">
        <v>8220</v>
      </c>
      <c r="D453" s="4">
        <v>10000</v>
      </c>
      <c r="E453" s="4">
        <v>10000</v>
      </c>
      <c r="F453" s="4">
        <v>1881</v>
      </c>
      <c r="G453" s="7">
        <f>E453+F453-D453</f>
        <v>1881</v>
      </c>
      <c r="H453" s="4" t="s">
        <v>3010</v>
      </c>
      <c r="I453" s="4">
        <v>5900</v>
      </c>
      <c r="J453" s="4" t="s">
        <v>4</v>
      </c>
      <c r="K453" s="4" t="s">
        <v>13</v>
      </c>
      <c r="L453" s="4" t="s">
        <v>9</v>
      </c>
      <c r="M453" s="4" t="s">
        <v>48</v>
      </c>
      <c r="O453" s="4"/>
      <c r="P453" s="14">
        <v>318283</v>
      </c>
      <c r="Q453" s="12">
        <v>-882</v>
      </c>
      <c r="S453" s="14">
        <v>7719958</v>
      </c>
      <c r="T453" s="12">
        <v>1950</v>
      </c>
      <c r="U453">
        <f>SUM($T$2:T453)</f>
        <v>2091338.5299999996</v>
      </c>
      <c r="W453" s="16">
        <v>7719958</v>
      </c>
      <c r="X453">
        <v>2091338.5299999996</v>
      </c>
      <c r="Y453">
        <v>452</v>
      </c>
      <c r="Z453" s="18">
        <f t="shared" si="35"/>
        <v>5.022707874864289</v>
      </c>
      <c r="AA453" s="18">
        <f t="shared" si="36"/>
        <v>9.9035933391761616E-2</v>
      </c>
      <c r="AB453" t="str">
        <f t="shared" si="37"/>
        <v>A</v>
      </c>
      <c r="AI453" s="14">
        <v>318283</v>
      </c>
      <c r="AJ453" s="12">
        <v>-882</v>
      </c>
      <c r="AK453" s="12">
        <v>2118</v>
      </c>
      <c r="AL453" s="12">
        <v>0</v>
      </c>
      <c r="AN453">
        <v>318283</v>
      </c>
      <c r="AO453">
        <v>-882</v>
      </c>
      <c r="AP453">
        <v>2118</v>
      </c>
      <c r="AQ453">
        <v>0</v>
      </c>
      <c r="AR453">
        <f t="shared" si="38"/>
        <v>1</v>
      </c>
      <c r="AV453" s="4">
        <v>3042019</v>
      </c>
      <c r="AW453" s="4">
        <v>4291708</v>
      </c>
      <c r="AX453" s="4" t="s">
        <v>8220</v>
      </c>
      <c r="AY453" s="4">
        <v>10000</v>
      </c>
      <c r="AZ453" s="4">
        <v>10000</v>
      </c>
      <c r="BA453" s="4">
        <v>1881</v>
      </c>
      <c r="BB453" s="7">
        <f>AZ453+BA453-AY453</f>
        <v>1881</v>
      </c>
      <c r="BC453" s="4" t="s">
        <v>3010</v>
      </c>
      <c r="BD453" s="4">
        <v>5900</v>
      </c>
      <c r="BE453" s="4" t="s">
        <v>4</v>
      </c>
      <c r="BF453" s="4" t="s">
        <v>13</v>
      </c>
      <c r="BG453" s="4" t="s">
        <v>9</v>
      </c>
      <c r="BH453" s="4" t="s">
        <v>48</v>
      </c>
      <c r="BI453" t="str">
        <f t="shared" si="39"/>
        <v>A</v>
      </c>
    </row>
    <row r="454" spans="1:61" ht="15.75" customHeight="1" x14ac:dyDescent="0.2">
      <c r="A454" s="4">
        <v>3054325</v>
      </c>
      <c r="B454" s="4">
        <v>6174946</v>
      </c>
      <c r="C454" s="4" t="s">
        <v>9024</v>
      </c>
      <c r="D454" s="4">
        <v>1500</v>
      </c>
      <c r="E454" s="4">
        <v>1500</v>
      </c>
      <c r="F454" s="4">
        <v>1881</v>
      </c>
      <c r="G454" s="7">
        <f>E454+F454-D454</f>
        <v>1881</v>
      </c>
      <c r="H454" s="4" t="s">
        <v>9025</v>
      </c>
      <c r="I454" s="4">
        <v>12500</v>
      </c>
      <c r="J454" s="4" t="s">
        <v>4</v>
      </c>
      <c r="K454" s="4" t="s">
        <v>8</v>
      </c>
      <c r="L454" s="4" t="s">
        <v>6</v>
      </c>
      <c r="M454" s="4" t="s">
        <v>101</v>
      </c>
      <c r="O454" s="4"/>
      <c r="P454" s="14">
        <v>319900</v>
      </c>
      <c r="Q454" s="12">
        <v>-2500</v>
      </c>
      <c r="S454" s="14">
        <v>117636</v>
      </c>
      <c r="T454" s="12">
        <v>1936</v>
      </c>
      <c r="U454">
        <f>SUM($T$2:T454)</f>
        <v>2093274.5299999996</v>
      </c>
      <c r="W454" s="16">
        <v>117636</v>
      </c>
      <c r="X454">
        <v>2093274.5299999996</v>
      </c>
      <c r="Y454">
        <v>453</v>
      </c>
      <c r="Z454" s="18">
        <f t="shared" si="35"/>
        <v>5.0273575106388178</v>
      </c>
      <c r="AA454" s="18">
        <f t="shared" si="36"/>
        <v>9.9255039439088519E-2</v>
      </c>
      <c r="AB454" t="str">
        <f t="shared" si="37"/>
        <v>A</v>
      </c>
      <c r="AI454" s="14">
        <v>319900</v>
      </c>
      <c r="AJ454" s="12">
        <v>-2500</v>
      </c>
      <c r="AK454" s="12">
        <v>0</v>
      </c>
      <c r="AL454" s="12">
        <v>0</v>
      </c>
      <c r="AN454">
        <v>319900</v>
      </c>
      <c r="AO454">
        <v>-2500</v>
      </c>
      <c r="AP454">
        <v>0</v>
      </c>
      <c r="AQ454">
        <v>0</v>
      </c>
      <c r="AR454">
        <f t="shared" si="38"/>
        <v>0</v>
      </c>
      <c r="AV454" s="4">
        <v>3054325</v>
      </c>
      <c r="AW454" s="4">
        <v>6174946</v>
      </c>
      <c r="AX454" s="4" t="s">
        <v>9024</v>
      </c>
      <c r="AY454" s="4">
        <v>1500</v>
      </c>
      <c r="AZ454" s="4">
        <v>1500</v>
      </c>
      <c r="BA454" s="4">
        <v>1881</v>
      </c>
      <c r="BB454" s="7">
        <f>AZ454+BA454-AY454</f>
        <v>1881</v>
      </c>
      <c r="BC454" s="4" t="s">
        <v>9025</v>
      </c>
      <c r="BD454" s="4">
        <v>12500</v>
      </c>
      <c r="BE454" s="4" t="s">
        <v>4</v>
      </c>
      <c r="BF454" s="4" t="s">
        <v>8</v>
      </c>
      <c r="BG454" s="4" t="s">
        <v>6</v>
      </c>
      <c r="BH454" s="4" t="s">
        <v>101</v>
      </c>
      <c r="BI454" t="str">
        <f t="shared" si="39"/>
        <v>A</v>
      </c>
    </row>
    <row r="455" spans="1:61" ht="15.75" customHeight="1" x14ac:dyDescent="0.2">
      <c r="A455" s="4">
        <v>3059043</v>
      </c>
      <c r="B455" s="4">
        <v>521515</v>
      </c>
      <c r="C455" s="4" t="s">
        <v>9332</v>
      </c>
      <c r="D455" s="4">
        <v>2000</v>
      </c>
      <c r="E455" s="4">
        <v>2000</v>
      </c>
      <c r="F455" s="4">
        <v>1880</v>
      </c>
      <c r="G455" s="7">
        <f>E455+F455-D455</f>
        <v>1880</v>
      </c>
      <c r="H455" s="4" t="s">
        <v>4483</v>
      </c>
      <c r="I455" s="4">
        <v>15000</v>
      </c>
      <c r="J455" s="4" t="s">
        <v>4</v>
      </c>
      <c r="K455" s="4" t="s">
        <v>8</v>
      </c>
      <c r="L455" s="4" t="s">
        <v>6</v>
      </c>
      <c r="M455" s="4" t="s">
        <v>10</v>
      </c>
      <c r="O455" s="4"/>
      <c r="P455" s="14">
        <v>320262</v>
      </c>
      <c r="Q455" s="12">
        <v>-1000</v>
      </c>
      <c r="S455" s="14">
        <v>439038</v>
      </c>
      <c r="T455" s="12">
        <v>1932.1000000000004</v>
      </c>
      <c r="U455">
        <f>SUM($T$2:T455)</f>
        <v>2095206.6299999997</v>
      </c>
      <c r="W455" s="16">
        <v>439038</v>
      </c>
      <c r="X455">
        <v>2095206.6299999997</v>
      </c>
      <c r="Y455">
        <v>454</v>
      </c>
      <c r="Z455" s="18">
        <f t="shared" si="35"/>
        <v>5.031997779894998</v>
      </c>
      <c r="AA455" s="18">
        <f t="shared" si="36"/>
        <v>9.9474145486415422E-2</v>
      </c>
      <c r="AB455" t="str">
        <f t="shared" si="37"/>
        <v>A</v>
      </c>
      <c r="AI455" s="14">
        <v>320262</v>
      </c>
      <c r="AJ455" s="12">
        <v>-1000</v>
      </c>
      <c r="AK455" s="12">
        <v>0</v>
      </c>
      <c r="AL455" s="12">
        <v>0</v>
      </c>
      <c r="AN455">
        <v>320262</v>
      </c>
      <c r="AO455">
        <v>-1000</v>
      </c>
      <c r="AP455">
        <v>0</v>
      </c>
      <c r="AQ455">
        <v>0</v>
      </c>
      <c r="AR455">
        <f t="shared" si="38"/>
        <v>0</v>
      </c>
      <c r="AV455" s="4">
        <v>3059043</v>
      </c>
      <c r="AW455" s="4">
        <v>521515</v>
      </c>
      <c r="AX455" s="4" t="s">
        <v>9332</v>
      </c>
      <c r="AY455" s="4">
        <v>2000</v>
      </c>
      <c r="AZ455" s="4">
        <v>2000</v>
      </c>
      <c r="BA455" s="4">
        <v>1880</v>
      </c>
      <c r="BB455" s="7">
        <f>AZ455+BA455-AY455</f>
        <v>1880</v>
      </c>
      <c r="BC455" s="4" t="s">
        <v>4483</v>
      </c>
      <c r="BD455" s="4">
        <v>15000</v>
      </c>
      <c r="BE455" s="4" t="s">
        <v>4</v>
      </c>
      <c r="BF455" s="4" t="s">
        <v>8</v>
      </c>
      <c r="BG455" s="4" t="s">
        <v>6</v>
      </c>
      <c r="BH455" s="4" t="s">
        <v>10</v>
      </c>
      <c r="BI455" t="str">
        <f t="shared" si="39"/>
        <v>A</v>
      </c>
    </row>
    <row r="456" spans="1:61" ht="15.75" customHeight="1" x14ac:dyDescent="0.2">
      <c r="A456" s="4">
        <v>3041424</v>
      </c>
      <c r="B456" s="4">
        <v>4570224</v>
      </c>
      <c r="C456" s="4" t="s">
        <v>8188</v>
      </c>
      <c r="D456" s="4">
        <v>3000</v>
      </c>
      <c r="E456" s="4">
        <v>3000</v>
      </c>
      <c r="F456" s="4">
        <v>1872</v>
      </c>
      <c r="G456" s="7">
        <f>E456+F456-D456</f>
        <v>1872</v>
      </c>
      <c r="H456" s="4" t="s">
        <v>8189</v>
      </c>
      <c r="I456" s="4">
        <v>25000</v>
      </c>
      <c r="J456" s="4" t="s">
        <v>4</v>
      </c>
      <c r="K456" s="4" t="s">
        <v>13</v>
      </c>
      <c r="L456" s="4" t="s">
        <v>6</v>
      </c>
      <c r="M456" s="4" t="s">
        <v>25</v>
      </c>
      <c r="O456" s="4"/>
      <c r="P456" s="14">
        <v>320346</v>
      </c>
      <c r="Q456" s="12">
        <v>6</v>
      </c>
      <c r="S456" s="14">
        <v>120670</v>
      </c>
      <c r="T456" s="12">
        <v>1931.3099999999995</v>
      </c>
      <c r="U456">
        <f>SUM($T$2:T456)</f>
        <v>2097137.9399999997</v>
      </c>
      <c r="W456" s="16">
        <v>120670</v>
      </c>
      <c r="X456">
        <v>2097137.9399999997</v>
      </c>
      <c r="Y456">
        <v>455</v>
      </c>
      <c r="Z456" s="18">
        <f t="shared" si="35"/>
        <v>5.0366361518307956</v>
      </c>
      <c r="AA456" s="18">
        <f t="shared" si="36"/>
        <v>9.9693251533742325E-2</v>
      </c>
      <c r="AB456" t="str">
        <f t="shared" si="37"/>
        <v>A</v>
      </c>
      <c r="AI456" s="14">
        <v>320346</v>
      </c>
      <c r="AJ456" s="12">
        <v>6</v>
      </c>
      <c r="AK456" s="12">
        <v>6</v>
      </c>
      <c r="AL456" s="12">
        <v>2000</v>
      </c>
      <c r="AN456">
        <v>320346</v>
      </c>
      <c r="AO456">
        <v>6</v>
      </c>
      <c r="AP456">
        <v>6</v>
      </c>
      <c r="AQ456">
        <v>2000</v>
      </c>
      <c r="AR456">
        <f t="shared" si="38"/>
        <v>0</v>
      </c>
      <c r="AV456" s="4">
        <v>3041424</v>
      </c>
      <c r="AW456" s="4">
        <v>4570224</v>
      </c>
      <c r="AX456" s="4" t="s">
        <v>8188</v>
      </c>
      <c r="AY456" s="4">
        <v>3000</v>
      </c>
      <c r="AZ456" s="4">
        <v>3000</v>
      </c>
      <c r="BA456" s="4">
        <v>1872</v>
      </c>
      <c r="BB456" s="7">
        <f>AZ456+BA456-AY456</f>
        <v>1872</v>
      </c>
      <c r="BC456" s="4" t="s">
        <v>8189</v>
      </c>
      <c r="BD456" s="4">
        <v>25000</v>
      </c>
      <c r="BE456" s="4" t="s">
        <v>4</v>
      </c>
      <c r="BF456" s="4" t="s">
        <v>13</v>
      </c>
      <c r="BG456" s="4" t="s">
        <v>6</v>
      </c>
      <c r="BH456" s="4" t="s">
        <v>25</v>
      </c>
      <c r="BI456" t="str">
        <f t="shared" si="39"/>
        <v>A</v>
      </c>
    </row>
    <row r="457" spans="1:61" ht="15.75" customHeight="1" x14ac:dyDescent="0.2">
      <c r="A457" s="4">
        <v>2954491</v>
      </c>
      <c r="B457" s="4">
        <v>76897</v>
      </c>
      <c r="C457" s="4" t="s">
        <v>1033</v>
      </c>
      <c r="D457" s="4">
        <v>4000</v>
      </c>
      <c r="E457" s="4">
        <v>4000</v>
      </c>
      <c r="F457" s="4">
        <v>1868.4</v>
      </c>
      <c r="G457" s="7">
        <f>E457+F457-D457</f>
        <v>1868.3999999999996</v>
      </c>
      <c r="H457" s="4" t="s">
        <v>1034</v>
      </c>
      <c r="I457" s="4">
        <v>20000</v>
      </c>
      <c r="J457" s="4" t="s">
        <v>4</v>
      </c>
      <c r="K457" s="4" t="s">
        <v>13</v>
      </c>
      <c r="L457" s="4" t="s">
        <v>6</v>
      </c>
      <c r="M457" s="4" t="s">
        <v>24</v>
      </c>
      <c r="O457" s="4"/>
      <c r="P457" s="14">
        <v>320496</v>
      </c>
      <c r="Q457" s="12">
        <v>988</v>
      </c>
      <c r="S457" s="14">
        <v>68867</v>
      </c>
      <c r="T457" s="12">
        <v>1929.5399999999995</v>
      </c>
      <c r="U457">
        <f>SUM($T$2:T457)</f>
        <v>2099067.4799999995</v>
      </c>
      <c r="W457" s="16">
        <v>68867</v>
      </c>
      <c r="X457">
        <v>2099067.4799999995</v>
      </c>
      <c r="Y457">
        <v>456</v>
      </c>
      <c r="Z457" s="18">
        <f t="shared" si="35"/>
        <v>5.0412702728082666</v>
      </c>
      <c r="AA457" s="18">
        <f t="shared" si="36"/>
        <v>9.9912357581069242E-2</v>
      </c>
      <c r="AB457" t="str">
        <f t="shared" si="37"/>
        <v>A</v>
      </c>
      <c r="AI457" s="14">
        <v>320496</v>
      </c>
      <c r="AJ457" s="12">
        <v>988</v>
      </c>
      <c r="AK457" s="12">
        <v>988</v>
      </c>
      <c r="AL457" s="12">
        <v>2000</v>
      </c>
      <c r="AN457">
        <v>320496</v>
      </c>
      <c r="AO457">
        <v>988</v>
      </c>
      <c r="AP457">
        <v>988</v>
      </c>
      <c r="AQ457">
        <v>2000</v>
      </c>
      <c r="AR457">
        <f t="shared" si="38"/>
        <v>0</v>
      </c>
      <c r="AV457" s="4">
        <v>2954491</v>
      </c>
      <c r="AW457" s="4">
        <v>76897</v>
      </c>
      <c r="AX457" s="4" t="s">
        <v>1033</v>
      </c>
      <c r="AY457" s="4">
        <v>4000</v>
      </c>
      <c r="AZ457" s="4">
        <v>4000</v>
      </c>
      <c r="BA457" s="4">
        <v>1868.4</v>
      </c>
      <c r="BB457" s="7">
        <f>AZ457+BA457-AY457</f>
        <v>1868.3999999999996</v>
      </c>
      <c r="BC457" s="4" t="s">
        <v>1034</v>
      </c>
      <c r="BD457" s="4">
        <v>20000</v>
      </c>
      <c r="BE457" s="4" t="s">
        <v>4</v>
      </c>
      <c r="BF457" s="4" t="s">
        <v>13</v>
      </c>
      <c r="BG457" s="4" t="s">
        <v>6</v>
      </c>
      <c r="BH457" s="4" t="s">
        <v>24</v>
      </c>
      <c r="BI457" t="str">
        <f t="shared" si="39"/>
        <v>A</v>
      </c>
    </row>
    <row r="458" spans="1:61" ht="15.75" customHeight="1" x14ac:dyDescent="0.2">
      <c r="A458" s="4">
        <v>2978879</v>
      </c>
      <c r="B458" s="4">
        <v>7855450</v>
      </c>
      <c r="C458" s="4" t="s">
        <v>3236</v>
      </c>
      <c r="D458" s="4">
        <v>7000</v>
      </c>
      <c r="E458" s="4">
        <v>7000</v>
      </c>
      <c r="F458" s="4">
        <v>1862</v>
      </c>
      <c r="G458" s="7">
        <f>E458+F458-D458</f>
        <v>1862</v>
      </c>
      <c r="H458" s="4" t="s">
        <v>3237</v>
      </c>
      <c r="I458" s="4">
        <v>50000</v>
      </c>
      <c r="J458" s="4" t="s">
        <v>4</v>
      </c>
      <c r="K458" s="4" t="s">
        <v>8</v>
      </c>
      <c r="L458" s="4" t="s">
        <v>6</v>
      </c>
      <c r="M458" s="4" t="s">
        <v>25</v>
      </c>
      <c r="O458" s="4"/>
      <c r="P458" s="14">
        <v>320568</v>
      </c>
      <c r="Q458" s="12">
        <v>-1249.94</v>
      </c>
      <c r="S458" s="14">
        <v>421999</v>
      </c>
      <c r="T458" s="12">
        <v>1926</v>
      </c>
      <c r="U458">
        <f>SUM($T$2:T458)</f>
        <v>2100993.4799999995</v>
      </c>
      <c r="W458" s="16">
        <v>421999</v>
      </c>
      <c r="X458">
        <v>2100993.4799999995</v>
      </c>
      <c r="Y458">
        <v>457</v>
      </c>
      <c r="Z458" s="18">
        <f t="shared" si="35"/>
        <v>5.0458958918690833</v>
      </c>
      <c r="AA458" s="18">
        <f t="shared" si="36"/>
        <v>0.10013146362839614</v>
      </c>
      <c r="AB458" t="str">
        <f t="shared" si="37"/>
        <v>A</v>
      </c>
      <c r="AI458" s="14">
        <v>320568</v>
      </c>
      <c r="AJ458" s="12">
        <v>-1249.94</v>
      </c>
      <c r="AK458" s="12">
        <v>0.06</v>
      </c>
      <c r="AL458" s="12">
        <v>600</v>
      </c>
      <c r="AN458">
        <v>320568</v>
      </c>
      <c r="AO458">
        <v>-1249.94</v>
      </c>
      <c r="AP458">
        <v>0.06</v>
      </c>
      <c r="AQ458">
        <v>600</v>
      </c>
      <c r="AR458">
        <f t="shared" si="38"/>
        <v>1</v>
      </c>
      <c r="AV458" s="4">
        <v>2978879</v>
      </c>
      <c r="AW458" s="4">
        <v>7855450</v>
      </c>
      <c r="AX458" s="4" t="s">
        <v>3236</v>
      </c>
      <c r="AY458" s="4">
        <v>7000</v>
      </c>
      <c r="AZ458" s="4">
        <v>7000</v>
      </c>
      <c r="BA458" s="4">
        <v>1862</v>
      </c>
      <c r="BB458" s="7">
        <f>AZ458+BA458-AY458</f>
        <v>1862</v>
      </c>
      <c r="BC458" s="4" t="s">
        <v>3237</v>
      </c>
      <c r="BD458" s="4">
        <v>50000</v>
      </c>
      <c r="BE458" s="4" t="s">
        <v>4</v>
      </c>
      <c r="BF458" s="4" t="s">
        <v>8</v>
      </c>
      <c r="BG458" s="4" t="s">
        <v>6</v>
      </c>
      <c r="BH458" s="4" t="s">
        <v>25</v>
      </c>
      <c r="BI458" t="str">
        <f t="shared" si="39"/>
        <v>A</v>
      </c>
    </row>
    <row r="459" spans="1:61" ht="15.75" customHeight="1" x14ac:dyDescent="0.2">
      <c r="A459" s="4">
        <v>3041417</v>
      </c>
      <c r="B459" s="4">
        <v>2044750</v>
      </c>
      <c r="C459" s="4" t="s">
        <v>8166</v>
      </c>
      <c r="D459" s="4">
        <v>3500</v>
      </c>
      <c r="E459" s="4">
        <v>3500</v>
      </c>
      <c r="F459" s="4">
        <v>1862</v>
      </c>
      <c r="G459" s="7">
        <f>E459+F459-D459</f>
        <v>1862</v>
      </c>
      <c r="H459" s="4" t="s">
        <v>8167</v>
      </c>
      <c r="I459" s="4">
        <v>5000</v>
      </c>
      <c r="J459" s="4" t="s">
        <v>4</v>
      </c>
      <c r="K459" s="4" t="s">
        <v>13</v>
      </c>
      <c r="L459" s="4" t="s">
        <v>6</v>
      </c>
      <c r="M459" s="4" t="s">
        <v>64</v>
      </c>
      <c r="O459" s="4"/>
      <c r="P459" s="14">
        <v>322850</v>
      </c>
      <c r="Q459" s="12">
        <v>-430</v>
      </c>
      <c r="S459" s="14">
        <v>5148207</v>
      </c>
      <c r="T459" s="12">
        <v>1920</v>
      </c>
      <c r="U459">
        <f>SUM($T$2:T459)</f>
        <v>2102913.4799999995</v>
      </c>
      <c r="W459" s="16">
        <v>5148207</v>
      </c>
      <c r="X459">
        <v>2102913.4799999995</v>
      </c>
      <c r="Y459">
        <v>458</v>
      </c>
      <c r="Z459" s="18">
        <f t="shared" si="35"/>
        <v>5.0505071009016733</v>
      </c>
      <c r="AA459" s="18">
        <f t="shared" si="36"/>
        <v>0.10035056967572305</v>
      </c>
      <c r="AB459" t="str">
        <f t="shared" si="37"/>
        <v>A</v>
      </c>
      <c r="AI459" s="14">
        <v>322850</v>
      </c>
      <c r="AJ459" s="12">
        <v>-430</v>
      </c>
      <c r="AK459" s="12">
        <v>570</v>
      </c>
      <c r="AL459" s="12">
        <v>0</v>
      </c>
      <c r="AN459">
        <v>322850</v>
      </c>
      <c r="AO459">
        <v>-430</v>
      </c>
      <c r="AP459">
        <v>570</v>
      </c>
      <c r="AQ459">
        <v>0</v>
      </c>
      <c r="AR459">
        <f t="shared" si="38"/>
        <v>1</v>
      </c>
      <c r="AV459" s="4">
        <v>3041417</v>
      </c>
      <c r="AW459" s="4">
        <v>2044750</v>
      </c>
      <c r="AX459" s="4" t="s">
        <v>8166</v>
      </c>
      <c r="AY459" s="4">
        <v>3500</v>
      </c>
      <c r="AZ459" s="4">
        <v>3500</v>
      </c>
      <c r="BA459" s="4">
        <v>1862</v>
      </c>
      <c r="BB459" s="7">
        <f>AZ459+BA459-AY459</f>
        <v>1862</v>
      </c>
      <c r="BC459" s="4" t="s">
        <v>8167</v>
      </c>
      <c r="BD459" s="4">
        <v>5000</v>
      </c>
      <c r="BE459" s="4" t="s">
        <v>4</v>
      </c>
      <c r="BF459" s="4" t="s">
        <v>13</v>
      </c>
      <c r="BG459" s="4" t="s">
        <v>6</v>
      </c>
      <c r="BH459" s="4" t="s">
        <v>64</v>
      </c>
      <c r="BI459" t="str">
        <f t="shared" si="39"/>
        <v>A</v>
      </c>
    </row>
    <row r="460" spans="1:61" ht="15.75" customHeight="1" x14ac:dyDescent="0.2">
      <c r="A460" s="4">
        <v>2963402</v>
      </c>
      <c r="B460" s="4">
        <v>7134618</v>
      </c>
      <c r="C460" s="4" t="s">
        <v>1885</v>
      </c>
      <c r="D460" s="4">
        <v>5000</v>
      </c>
      <c r="E460" s="4">
        <v>0</v>
      </c>
      <c r="F460" s="4">
        <v>6858</v>
      </c>
      <c r="G460" s="7">
        <f>E460+F460-D460</f>
        <v>1858</v>
      </c>
      <c r="H460" s="4" t="s">
        <v>1886</v>
      </c>
      <c r="I460" s="4">
        <v>16000</v>
      </c>
      <c r="J460" s="4" t="s">
        <v>4</v>
      </c>
      <c r="K460" s="4" t="s">
        <v>16</v>
      </c>
      <c r="L460" s="4" t="s">
        <v>6</v>
      </c>
      <c r="M460" s="4" t="s">
        <v>20</v>
      </c>
      <c r="O460" s="4"/>
      <c r="P460" s="14">
        <v>323942</v>
      </c>
      <c r="Q460" s="12">
        <v>69.920000000000073</v>
      </c>
      <c r="S460" s="14">
        <v>8382018</v>
      </c>
      <c r="T460" s="12">
        <v>1914.3999999999996</v>
      </c>
      <c r="U460">
        <f>SUM($T$2:T460)</f>
        <v>2104827.8799999994</v>
      </c>
      <c r="W460" s="16">
        <v>8382018</v>
      </c>
      <c r="X460">
        <v>2104827.8799999994</v>
      </c>
      <c r="Y460">
        <v>459</v>
      </c>
      <c r="Z460" s="18">
        <f t="shared" si="35"/>
        <v>5.0551048605745841</v>
      </c>
      <c r="AA460" s="18">
        <f t="shared" si="36"/>
        <v>0.10056967572304995</v>
      </c>
      <c r="AB460" t="str">
        <f t="shared" si="37"/>
        <v>A</v>
      </c>
      <c r="AI460" s="14">
        <v>323942</v>
      </c>
      <c r="AJ460" s="12">
        <v>69.920000000000073</v>
      </c>
      <c r="AK460" s="12">
        <v>69.92</v>
      </c>
      <c r="AL460" s="12">
        <v>2300</v>
      </c>
      <c r="AN460">
        <v>323942</v>
      </c>
      <c r="AO460">
        <v>69.920000000000073</v>
      </c>
      <c r="AP460">
        <v>69.92</v>
      </c>
      <c r="AQ460">
        <v>2300</v>
      </c>
      <c r="AR460">
        <f t="shared" si="38"/>
        <v>0</v>
      </c>
      <c r="AV460" s="4">
        <v>2963402</v>
      </c>
      <c r="AW460" s="4">
        <v>7134618</v>
      </c>
      <c r="AX460" s="4" t="s">
        <v>1885</v>
      </c>
      <c r="AY460" s="4">
        <v>5000</v>
      </c>
      <c r="AZ460" s="4">
        <v>0</v>
      </c>
      <c r="BA460" s="4">
        <v>6858</v>
      </c>
      <c r="BB460" s="7">
        <f>AZ460+BA460-AY460</f>
        <v>1858</v>
      </c>
      <c r="BC460" s="4" t="s">
        <v>1886</v>
      </c>
      <c r="BD460" s="4">
        <v>16000</v>
      </c>
      <c r="BE460" s="4" t="s">
        <v>4</v>
      </c>
      <c r="BF460" s="4" t="s">
        <v>16</v>
      </c>
      <c r="BG460" s="4" t="s">
        <v>6</v>
      </c>
      <c r="BH460" s="4" t="s">
        <v>20</v>
      </c>
      <c r="BI460" t="str">
        <f t="shared" si="39"/>
        <v>A</v>
      </c>
    </row>
    <row r="461" spans="1:61" ht="15.75" customHeight="1" x14ac:dyDescent="0.2">
      <c r="A461" s="4">
        <v>2955933</v>
      </c>
      <c r="B461" s="4">
        <v>317718</v>
      </c>
      <c r="C461" s="4" t="s">
        <v>1176</v>
      </c>
      <c r="D461" s="4">
        <v>4000</v>
      </c>
      <c r="E461" s="4">
        <v>4000</v>
      </c>
      <c r="F461" s="4">
        <v>1856</v>
      </c>
      <c r="G461" s="7">
        <f>E461+F461-D461</f>
        <v>1856</v>
      </c>
      <c r="H461" s="4" t="s">
        <v>1177</v>
      </c>
      <c r="I461" s="4">
        <v>15500</v>
      </c>
      <c r="J461" s="4" t="s">
        <v>4</v>
      </c>
      <c r="K461" s="4" t="s">
        <v>22</v>
      </c>
      <c r="L461" s="4" t="s">
        <v>6</v>
      </c>
      <c r="M461" s="4" t="s">
        <v>101</v>
      </c>
      <c r="O461" s="4"/>
      <c r="P461" s="14">
        <v>324262</v>
      </c>
      <c r="Q461" s="12">
        <v>-10000</v>
      </c>
      <c r="S461" s="14">
        <v>718430</v>
      </c>
      <c r="T461" s="12">
        <v>1900</v>
      </c>
      <c r="U461">
        <f>SUM($T$2:T461)</f>
        <v>2106727.8799999994</v>
      </c>
      <c r="W461" s="16">
        <v>718430</v>
      </c>
      <c r="X461">
        <v>2106727.8799999994</v>
      </c>
      <c r="Y461">
        <v>460</v>
      </c>
      <c r="Z461" s="18">
        <f t="shared" si="35"/>
        <v>5.0596680361797519</v>
      </c>
      <c r="AA461" s="18">
        <f t="shared" si="36"/>
        <v>0.10078878177037687</v>
      </c>
      <c r="AB461" t="str">
        <f t="shared" si="37"/>
        <v>A</v>
      </c>
      <c r="AI461" s="14">
        <v>324262</v>
      </c>
      <c r="AJ461" s="12">
        <v>-10000</v>
      </c>
      <c r="AK461" s="12">
        <v>0</v>
      </c>
      <c r="AL461" s="12">
        <v>0</v>
      </c>
      <c r="AN461">
        <v>324262</v>
      </c>
      <c r="AO461">
        <v>-10000</v>
      </c>
      <c r="AP461">
        <v>0</v>
      </c>
      <c r="AQ461">
        <v>0</v>
      </c>
      <c r="AR461">
        <f t="shared" si="38"/>
        <v>0</v>
      </c>
      <c r="AV461" s="4">
        <v>2955933</v>
      </c>
      <c r="AW461" s="4">
        <v>317718</v>
      </c>
      <c r="AX461" s="4" t="s">
        <v>1176</v>
      </c>
      <c r="AY461" s="4">
        <v>4000</v>
      </c>
      <c r="AZ461" s="4">
        <v>4000</v>
      </c>
      <c r="BA461" s="4">
        <v>1856</v>
      </c>
      <c r="BB461" s="7">
        <f>AZ461+BA461-AY461</f>
        <v>1856</v>
      </c>
      <c r="BC461" s="4" t="s">
        <v>1177</v>
      </c>
      <c r="BD461" s="4">
        <v>15500</v>
      </c>
      <c r="BE461" s="4" t="s">
        <v>4</v>
      </c>
      <c r="BF461" s="4" t="s">
        <v>22</v>
      </c>
      <c r="BG461" s="4" t="s">
        <v>6</v>
      </c>
      <c r="BH461" s="4" t="s">
        <v>101</v>
      </c>
      <c r="BI461" t="str">
        <f t="shared" si="39"/>
        <v>A</v>
      </c>
    </row>
    <row r="462" spans="1:61" ht="15.75" customHeight="1" x14ac:dyDescent="0.2">
      <c r="A462" s="4">
        <v>3001531</v>
      </c>
      <c r="B462" s="4">
        <v>7832364</v>
      </c>
      <c r="C462" s="4" t="s">
        <v>5201</v>
      </c>
      <c r="D462" s="4">
        <v>2500</v>
      </c>
      <c r="E462" s="4">
        <v>2500</v>
      </c>
      <c r="F462" s="4">
        <v>1852.5</v>
      </c>
      <c r="G462" s="7">
        <f>E462+F462-D462</f>
        <v>1852.5</v>
      </c>
      <c r="H462" s="4" t="s">
        <v>5202</v>
      </c>
      <c r="I462" s="4">
        <v>15000</v>
      </c>
      <c r="J462" s="4" t="s">
        <v>4</v>
      </c>
      <c r="K462" s="4" t="s">
        <v>8</v>
      </c>
      <c r="L462" s="4" t="s">
        <v>201</v>
      </c>
      <c r="M462" s="4" t="s">
        <v>12</v>
      </c>
      <c r="O462" s="4"/>
      <c r="P462" s="14">
        <v>325732</v>
      </c>
      <c r="Q462" s="12">
        <v>559</v>
      </c>
      <c r="S462" s="14">
        <v>2062894</v>
      </c>
      <c r="T462" s="12">
        <v>1900</v>
      </c>
      <c r="U462">
        <f>SUM($T$2:T462)</f>
        <v>2108627.8799999994</v>
      </c>
      <c r="W462" s="16">
        <v>2062894</v>
      </c>
      <c r="X462">
        <v>2108627.8799999994</v>
      </c>
      <c r="Y462">
        <v>461</v>
      </c>
      <c r="Z462" s="18">
        <f t="shared" si="35"/>
        <v>5.0642312117849189</v>
      </c>
      <c r="AA462" s="18">
        <f t="shared" si="36"/>
        <v>0.10100788781770377</v>
      </c>
      <c r="AB462" t="str">
        <f t="shared" si="37"/>
        <v>A</v>
      </c>
      <c r="AI462" s="14">
        <v>325732</v>
      </c>
      <c r="AJ462" s="12">
        <v>559</v>
      </c>
      <c r="AK462" s="12">
        <v>559</v>
      </c>
      <c r="AL462" s="12">
        <v>8600</v>
      </c>
      <c r="AN462">
        <v>325732</v>
      </c>
      <c r="AO462">
        <v>559</v>
      </c>
      <c r="AP462">
        <v>559</v>
      </c>
      <c r="AQ462">
        <v>8600</v>
      </c>
      <c r="AR462">
        <f t="shared" si="38"/>
        <v>0</v>
      </c>
      <c r="AV462" s="4">
        <v>3001531</v>
      </c>
      <c r="AW462" s="4">
        <v>7832364</v>
      </c>
      <c r="AX462" s="4" t="s">
        <v>5201</v>
      </c>
      <c r="AY462" s="4">
        <v>2500</v>
      </c>
      <c r="AZ462" s="4">
        <v>2500</v>
      </c>
      <c r="BA462" s="4">
        <v>1852.5</v>
      </c>
      <c r="BB462" s="7">
        <f>AZ462+BA462-AY462</f>
        <v>1852.5</v>
      </c>
      <c r="BC462" s="4" t="s">
        <v>5202</v>
      </c>
      <c r="BD462" s="4">
        <v>15000</v>
      </c>
      <c r="BE462" s="4" t="s">
        <v>4</v>
      </c>
      <c r="BF462" s="4" t="s">
        <v>8</v>
      </c>
      <c r="BG462" s="4" t="s">
        <v>201</v>
      </c>
      <c r="BH462" s="4" t="s">
        <v>12</v>
      </c>
      <c r="BI462" t="str">
        <f t="shared" si="39"/>
        <v>A</v>
      </c>
    </row>
    <row r="463" spans="1:61" ht="15.75" customHeight="1" x14ac:dyDescent="0.2">
      <c r="A463" s="4">
        <v>2985669</v>
      </c>
      <c r="B463" s="4">
        <v>7764058</v>
      </c>
      <c r="C463" s="4" t="s">
        <v>3841</v>
      </c>
      <c r="D463" s="4">
        <v>2500</v>
      </c>
      <c r="E463" s="4">
        <v>2500</v>
      </c>
      <c r="F463" s="4">
        <v>1850.31</v>
      </c>
      <c r="G463" s="7">
        <f>E463+F463-D463</f>
        <v>1850.3099999999995</v>
      </c>
      <c r="H463" s="4" t="s">
        <v>3842</v>
      </c>
      <c r="I463" s="4">
        <v>10000</v>
      </c>
      <c r="J463" s="4" t="s">
        <v>4</v>
      </c>
      <c r="K463" s="4" t="s">
        <v>8</v>
      </c>
      <c r="L463" s="4" t="s">
        <v>6</v>
      </c>
      <c r="M463" s="4" t="s">
        <v>25</v>
      </c>
      <c r="O463" s="4"/>
      <c r="P463" s="14">
        <v>326753</v>
      </c>
      <c r="Q463" s="12">
        <v>-1900</v>
      </c>
      <c r="S463" s="14">
        <v>8543788</v>
      </c>
      <c r="T463" s="12">
        <v>1895.3999999999996</v>
      </c>
      <c r="U463">
        <f>SUM($T$2:T463)</f>
        <v>2110523.2799999993</v>
      </c>
      <c r="W463" s="16">
        <v>8543788</v>
      </c>
      <c r="X463">
        <v>2110523.2799999993</v>
      </c>
      <c r="Y463">
        <v>462</v>
      </c>
      <c r="Z463" s="18">
        <f t="shared" si="35"/>
        <v>5.0687833397017785</v>
      </c>
      <c r="AA463" s="18">
        <f t="shared" si="36"/>
        <v>0.10122699386503067</v>
      </c>
      <c r="AB463" t="str">
        <f t="shared" si="37"/>
        <v>A</v>
      </c>
      <c r="AI463" s="14">
        <v>326753</v>
      </c>
      <c r="AJ463" s="12">
        <v>-1900</v>
      </c>
      <c r="AK463" s="12">
        <v>0</v>
      </c>
      <c r="AL463" s="12">
        <v>0</v>
      </c>
      <c r="AN463">
        <v>326753</v>
      </c>
      <c r="AO463">
        <v>-1900</v>
      </c>
      <c r="AP463">
        <v>0</v>
      </c>
      <c r="AQ463">
        <v>0</v>
      </c>
      <c r="AR463">
        <f t="shared" si="38"/>
        <v>0</v>
      </c>
      <c r="AV463" s="4">
        <v>2985669</v>
      </c>
      <c r="AW463" s="4">
        <v>7764058</v>
      </c>
      <c r="AX463" s="4" t="s">
        <v>3841</v>
      </c>
      <c r="AY463" s="4">
        <v>2500</v>
      </c>
      <c r="AZ463" s="4">
        <v>2500</v>
      </c>
      <c r="BA463" s="4">
        <v>1850.31</v>
      </c>
      <c r="BB463" s="7">
        <f>AZ463+BA463-AY463</f>
        <v>1850.3099999999995</v>
      </c>
      <c r="BC463" s="4" t="s">
        <v>3842</v>
      </c>
      <c r="BD463" s="4">
        <v>10000</v>
      </c>
      <c r="BE463" s="4" t="s">
        <v>4</v>
      </c>
      <c r="BF463" s="4" t="s">
        <v>8</v>
      </c>
      <c r="BG463" s="4" t="s">
        <v>6</v>
      </c>
      <c r="BH463" s="4" t="s">
        <v>25</v>
      </c>
      <c r="BI463" t="str">
        <f t="shared" si="39"/>
        <v>A</v>
      </c>
    </row>
    <row r="464" spans="1:61" ht="15.75" customHeight="1" x14ac:dyDescent="0.2">
      <c r="A464" s="4">
        <v>3014607</v>
      </c>
      <c r="B464" s="4">
        <v>8670026</v>
      </c>
      <c r="C464" s="4" t="s">
        <v>6241</v>
      </c>
      <c r="D464" s="4">
        <v>1000</v>
      </c>
      <c r="E464" s="4">
        <v>0</v>
      </c>
      <c r="F464" s="4">
        <v>2844</v>
      </c>
      <c r="G464" s="7">
        <f>E464+F464-D464</f>
        <v>1844</v>
      </c>
      <c r="H464" s="4" t="s">
        <v>6242</v>
      </c>
      <c r="I464" s="4">
        <v>25000</v>
      </c>
      <c r="J464" s="4" t="s">
        <v>32</v>
      </c>
      <c r="K464" s="4" t="s">
        <v>5</v>
      </c>
      <c r="M464" s="4" t="s">
        <v>20</v>
      </c>
      <c r="O464" s="4"/>
      <c r="P464" s="14">
        <v>326788</v>
      </c>
      <c r="Q464" s="12">
        <v>95.75</v>
      </c>
      <c r="S464" s="14">
        <v>9140097</v>
      </c>
      <c r="T464" s="12">
        <v>1894.5</v>
      </c>
      <c r="U464">
        <f>SUM($T$2:T464)</f>
        <v>2112417.7799999993</v>
      </c>
      <c r="W464" s="16">
        <v>9140097</v>
      </c>
      <c r="X464">
        <v>2112417.7799999993</v>
      </c>
      <c r="Y464">
        <v>463</v>
      </c>
      <c r="Z464" s="18">
        <f t="shared" si="35"/>
        <v>5.0733333061144039</v>
      </c>
      <c r="AA464" s="18">
        <f t="shared" si="36"/>
        <v>0.10144609991235758</v>
      </c>
      <c r="AB464" t="str">
        <f t="shared" si="37"/>
        <v>A</v>
      </c>
      <c r="AI464" s="14">
        <v>326788</v>
      </c>
      <c r="AJ464" s="12">
        <v>95.75</v>
      </c>
      <c r="AK464" s="12">
        <v>95.75</v>
      </c>
      <c r="AL464" s="12">
        <v>500</v>
      </c>
      <c r="AN464">
        <v>326788</v>
      </c>
      <c r="AO464">
        <v>95.75</v>
      </c>
      <c r="AP464">
        <v>95.75</v>
      </c>
      <c r="AQ464">
        <v>500</v>
      </c>
      <c r="AR464">
        <f t="shared" si="38"/>
        <v>0</v>
      </c>
      <c r="AV464" s="4">
        <v>3014607</v>
      </c>
      <c r="AW464" s="4">
        <v>8670026</v>
      </c>
      <c r="AX464" s="4" t="s">
        <v>6241</v>
      </c>
      <c r="AY464" s="4">
        <v>1000</v>
      </c>
      <c r="AZ464" s="4">
        <v>0</v>
      </c>
      <c r="BA464" s="4">
        <v>2844</v>
      </c>
      <c r="BB464" s="7">
        <f>AZ464+BA464-AY464</f>
        <v>1844</v>
      </c>
      <c r="BC464" s="4" t="s">
        <v>6242</v>
      </c>
      <c r="BD464" s="4">
        <v>25000</v>
      </c>
      <c r="BE464" s="4" t="s">
        <v>32</v>
      </c>
      <c r="BF464" s="4" t="s">
        <v>5</v>
      </c>
      <c r="BH464" s="4" t="s">
        <v>20</v>
      </c>
      <c r="BI464" t="str">
        <f t="shared" si="39"/>
        <v>A</v>
      </c>
    </row>
    <row r="465" spans="1:61" ht="15.75" customHeight="1" x14ac:dyDescent="0.2">
      <c r="A465" s="4">
        <v>3000530</v>
      </c>
      <c r="B465" s="4">
        <v>9063139</v>
      </c>
      <c r="C465" s="4" t="s">
        <v>5126</v>
      </c>
      <c r="D465" s="4">
        <v>1500</v>
      </c>
      <c r="E465" s="4">
        <v>1500</v>
      </c>
      <c r="F465" s="4">
        <v>1841.25</v>
      </c>
      <c r="G465" s="7">
        <f>E465+F465-D465</f>
        <v>1841.25</v>
      </c>
      <c r="H465" s="4" t="s">
        <v>5127</v>
      </c>
      <c r="I465" s="4">
        <v>11000</v>
      </c>
      <c r="J465" s="4" t="s">
        <v>4</v>
      </c>
      <c r="K465" s="4" t="s">
        <v>13</v>
      </c>
      <c r="L465" s="4" t="s">
        <v>6</v>
      </c>
      <c r="M465" s="4" t="s">
        <v>12</v>
      </c>
      <c r="O465" s="4"/>
      <c r="P465" s="14">
        <v>326848</v>
      </c>
      <c r="Q465" s="12">
        <v>3078</v>
      </c>
      <c r="S465" s="14">
        <v>8572418</v>
      </c>
      <c r="T465" s="12">
        <v>1883.8500000000004</v>
      </c>
      <c r="U465">
        <f>SUM($T$2:T465)</f>
        <v>2114301.6299999994</v>
      </c>
      <c r="W465" s="16">
        <v>8572418</v>
      </c>
      <c r="X465">
        <v>2114301.6299999994</v>
      </c>
      <c r="Y465">
        <v>464</v>
      </c>
      <c r="Z465" s="18">
        <f t="shared" si="35"/>
        <v>5.0778576947269274</v>
      </c>
      <c r="AA465" s="18">
        <f t="shared" si="36"/>
        <v>0.10166520595968449</v>
      </c>
      <c r="AB465" t="str">
        <f t="shared" si="37"/>
        <v>A</v>
      </c>
      <c r="AI465" s="14">
        <v>326848</v>
      </c>
      <c r="AJ465" s="12">
        <v>3078</v>
      </c>
      <c r="AK465" s="12">
        <v>3078</v>
      </c>
      <c r="AL465" s="12">
        <v>10000</v>
      </c>
      <c r="AN465">
        <v>326848</v>
      </c>
      <c r="AO465">
        <v>3078</v>
      </c>
      <c r="AP465">
        <v>3078</v>
      </c>
      <c r="AQ465">
        <v>10000</v>
      </c>
      <c r="AR465">
        <f t="shared" si="38"/>
        <v>0</v>
      </c>
      <c r="AV465" s="4">
        <v>3000530</v>
      </c>
      <c r="AW465" s="4">
        <v>9063139</v>
      </c>
      <c r="AX465" s="4" t="s">
        <v>5126</v>
      </c>
      <c r="AY465" s="4">
        <v>1500</v>
      </c>
      <c r="AZ465" s="4">
        <v>1500</v>
      </c>
      <c r="BA465" s="4">
        <v>1841.25</v>
      </c>
      <c r="BB465" s="7">
        <f>AZ465+BA465-AY465</f>
        <v>1841.25</v>
      </c>
      <c r="BC465" s="4" t="s">
        <v>5127</v>
      </c>
      <c r="BD465" s="4">
        <v>11000</v>
      </c>
      <c r="BE465" s="4" t="s">
        <v>4</v>
      </c>
      <c r="BF465" s="4" t="s">
        <v>13</v>
      </c>
      <c r="BG465" s="4" t="s">
        <v>6</v>
      </c>
      <c r="BH465" s="4" t="s">
        <v>12</v>
      </c>
      <c r="BI465" t="str">
        <f t="shared" si="39"/>
        <v>A</v>
      </c>
    </row>
    <row r="466" spans="1:61" ht="15.75" customHeight="1" x14ac:dyDescent="0.2">
      <c r="A466" s="4">
        <v>3036804</v>
      </c>
      <c r="B466" s="4">
        <v>5649988</v>
      </c>
      <c r="C466" s="4" t="s">
        <v>7833</v>
      </c>
      <c r="D466" s="4">
        <v>3000</v>
      </c>
      <c r="E466" s="4">
        <v>3000</v>
      </c>
      <c r="F466" s="4">
        <v>1841.1</v>
      </c>
      <c r="G466" s="7">
        <f>E466+F466-D466</f>
        <v>1841.1000000000004</v>
      </c>
      <c r="H466" s="4" t="s">
        <v>7834</v>
      </c>
      <c r="I466" s="4">
        <v>14000</v>
      </c>
      <c r="J466" s="4" t="s">
        <v>21</v>
      </c>
      <c r="K466" s="4" t="s">
        <v>8</v>
      </c>
      <c r="M466" s="4" t="s">
        <v>64</v>
      </c>
      <c r="O466" s="4"/>
      <c r="P466" s="14">
        <v>327701</v>
      </c>
      <c r="Q466" s="12">
        <v>2082.7800000000007</v>
      </c>
      <c r="S466" s="14">
        <v>444877</v>
      </c>
      <c r="T466" s="12">
        <v>1881</v>
      </c>
      <c r="U466">
        <f>SUM($T$2:T466)</f>
        <v>2116182.6299999994</v>
      </c>
      <c r="W466" s="16">
        <v>444877</v>
      </c>
      <c r="X466">
        <v>2116182.6299999994</v>
      </c>
      <c r="Y466">
        <v>465</v>
      </c>
      <c r="Z466" s="18">
        <f t="shared" si="35"/>
        <v>5.0823752385760432</v>
      </c>
      <c r="AA466" s="18">
        <f t="shared" si="36"/>
        <v>0.1018843120070114</v>
      </c>
      <c r="AB466" t="str">
        <f t="shared" si="37"/>
        <v>A</v>
      </c>
      <c r="AI466" s="14">
        <v>327701</v>
      </c>
      <c r="AJ466" s="12">
        <v>2082.7800000000007</v>
      </c>
      <c r="AK466" s="12">
        <v>2082.7800000000002</v>
      </c>
      <c r="AL466" s="12">
        <v>4200</v>
      </c>
      <c r="AN466">
        <v>327701</v>
      </c>
      <c r="AO466">
        <v>2082.7800000000007</v>
      </c>
      <c r="AP466">
        <v>2082.7800000000002</v>
      </c>
      <c r="AQ466">
        <v>4200</v>
      </c>
      <c r="AR466">
        <f t="shared" si="38"/>
        <v>0</v>
      </c>
      <c r="AV466" s="4">
        <v>3036804</v>
      </c>
      <c r="AW466" s="4">
        <v>5649988</v>
      </c>
      <c r="AX466" s="4" t="s">
        <v>7833</v>
      </c>
      <c r="AY466" s="4">
        <v>3000</v>
      </c>
      <c r="AZ466" s="4">
        <v>3000</v>
      </c>
      <c r="BA466" s="4">
        <v>1841.1</v>
      </c>
      <c r="BB466" s="7">
        <f>AZ466+BA466-AY466</f>
        <v>1841.1000000000004</v>
      </c>
      <c r="BC466" s="4" t="s">
        <v>7834</v>
      </c>
      <c r="BD466" s="4">
        <v>14000</v>
      </c>
      <c r="BE466" s="4" t="s">
        <v>21</v>
      </c>
      <c r="BF466" s="4" t="s">
        <v>8</v>
      </c>
      <c r="BH466" s="4" t="s">
        <v>64</v>
      </c>
      <c r="BI466" t="str">
        <f t="shared" si="39"/>
        <v>A</v>
      </c>
    </row>
    <row r="467" spans="1:61" ht="15.75" customHeight="1" x14ac:dyDescent="0.2">
      <c r="A467" s="4">
        <v>3007355</v>
      </c>
      <c r="B467" s="4">
        <v>410210</v>
      </c>
      <c r="C467" s="4" t="s">
        <v>5659</v>
      </c>
      <c r="D467" s="4">
        <v>1250</v>
      </c>
      <c r="E467" s="4">
        <v>1250</v>
      </c>
      <c r="F467" s="4">
        <v>1828.75</v>
      </c>
      <c r="G467" s="7">
        <f>E467+F467-D467</f>
        <v>1828.75</v>
      </c>
      <c r="H467" s="4" t="s">
        <v>5660</v>
      </c>
      <c r="I467" s="4">
        <v>7000</v>
      </c>
      <c r="J467" s="4" t="s">
        <v>51</v>
      </c>
      <c r="K467" s="4" t="s">
        <v>13</v>
      </c>
      <c r="M467" s="4" t="s">
        <v>7</v>
      </c>
      <c r="O467" s="4"/>
      <c r="P467" s="14">
        <v>328029</v>
      </c>
      <c r="Q467" s="12">
        <v>4536</v>
      </c>
      <c r="S467" s="14">
        <v>4382862</v>
      </c>
      <c r="T467" s="12">
        <v>1881</v>
      </c>
      <c r="U467">
        <f>SUM($T$2:T467)</f>
        <v>2118063.6299999994</v>
      </c>
      <c r="W467" s="16">
        <v>4382862</v>
      </c>
      <c r="X467">
        <v>2118063.6299999994</v>
      </c>
      <c r="Y467">
        <v>466</v>
      </c>
      <c r="Z467" s="18">
        <f t="shared" si="35"/>
        <v>5.0868927824251591</v>
      </c>
      <c r="AA467" s="18">
        <f t="shared" si="36"/>
        <v>0.1021034180543383</v>
      </c>
      <c r="AB467" t="str">
        <f t="shared" si="37"/>
        <v>A</v>
      </c>
      <c r="AI467" s="14">
        <v>328029</v>
      </c>
      <c r="AJ467" s="12">
        <v>4536</v>
      </c>
      <c r="AK467" s="12">
        <v>14536</v>
      </c>
      <c r="AL467" s="12">
        <v>0</v>
      </c>
      <c r="AN467">
        <v>328029</v>
      </c>
      <c r="AO467">
        <v>4536</v>
      </c>
      <c r="AP467">
        <v>14536</v>
      </c>
      <c r="AQ467">
        <v>0</v>
      </c>
      <c r="AR467">
        <f t="shared" si="38"/>
        <v>0</v>
      </c>
      <c r="AV467" s="4">
        <v>3007355</v>
      </c>
      <c r="AW467" s="4">
        <v>410210</v>
      </c>
      <c r="AX467" s="4" t="s">
        <v>5659</v>
      </c>
      <c r="AY467" s="4">
        <v>1250</v>
      </c>
      <c r="AZ467" s="4">
        <v>1250</v>
      </c>
      <c r="BA467" s="4">
        <v>1828.75</v>
      </c>
      <c r="BB467" s="7">
        <f>AZ467+BA467-AY467</f>
        <v>1828.75</v>
      </c>
      <c r="BC467" s="4" t="s">
        <v>5660</v>
      </c>
      <c r="BD467" s="4">
        <v>7000</v>
      </c>
      <c r="BE467" s="4" t="s">
        <v>51</v>
      </c>
      <c r="BF467" s="4" t="s">
        <v>13</v>
      </c>
      <c r="BH467" s="4" t="s">
        <v>7</v>
      </c>
      <c r="BI467" t="str">
        <f t="shared" si="39"/>
        <v>A</v>
      </c>
    </row>
    <row r="468" spans="1:61" ht="15.75" customHeight="1" x14ac:dyDescent="0.2">
      <c r="A468" s="4">
        <v>2948702</v>
      </c>
      <c r="B468" s="4">
        <v>212622</v>
      </c>
      <c r="C468" s="4" t="s">
        <v>448</v>
      </c>
      <c r="D468" s="4">
        <v>10000</v>
      </c>
      <c r="E468" s="4">
        <v>10000</v>
      </c>
      <c r="F468" s="4">
        <v>1824</v>
      </c>
      <c r="G468" s="7">
        <f>E468+F468-D468</f>
        <v>1824</v>
      </c>
      <c r="H468" s="4" t="s">
        <v>449</v>
      </c>
      <c r="I468" s="4">
        <v>18000</v>
      </c>
      <c r="J468" s="4" t="s">
        <v>4</v>
      </c>
      <c r="K468" s="4" t="s">
        <v>13</v>
      </c>
      <c r="L468" s="4" t="s">
        <v>6</v>
      </c>
      <c r="M468" s="4" t="s">
        <v>20</v>
      </c>
      <c r="O468" s="4"/>
      <c r="P468" s="14">
        <v>328928</v>
      </c>
      <c r="Q468" s="12">
        <v>1282.5</v>
      </c>
      <c r="S468" s="14">
        <v>6174946</v>
      </c>
      <c r="T468" s="12">
        <v>1881</v>
      </c>
      <c r="U468">
        <f>SUM($T$2:T468)</f>
        <v>2119944.6299999994</v>
      </c>
      <c r="W468" s="16">
        <v>6174946</v>
      </c>
      <c r="X468">
        <v>2119944.6299999994</v>
      </c>
      <c r="Y468">
        <v>467</v>
      </c>
      <c r="Z468" s="18">
        <f t="shared" si="35"/>
        <v>5.091410326274274</v>
      </c>
      <c r="AA468" s="18">
        <f t="shared" si="36"/>
        <v>0.1023225241016652</v>
      </c>
      <c r="AB468" t="str">
        <f t="shared" si="37"/>
        <v>A</v>
      </c>
      <c r="AI468" s="14">
        <v>328928</v>
      </c>
      <c r="AJ468" s="12">
        <v>1282.5</v>
      </c>
      <c r="AK468" s="12">
        <v>1282.5</v>
      </c>
      <c r="AL468" s="12">
        <v>2500</v>
      </c>
      <c r="AN468">
        <v>328928</v>
      </c>
      <c r="AO468">
        <v>1282.5</v>
      </c>
      <c r="AP468">
        <v>1282.5</v>
      </c>
      <c r="AQ468">
        <v>2500</v>
      </c>
      <c r="AR468">
        <f t="shared" si="38"/>
        <v>0</v>
      </c>
      <c r="AV468" s="4">
        <v>2948702</v>
      </c>
      <c r="AW468" s="4">
        <v>212622</v>
      </c>
      <c r="AX468" s="4" t="s">
        <v>448</v>
      </c>
      <c r="AY468" s="4">
        <v>10000</v>
      </c>
      <c r="AZ468" s="4">
        <v>10000</v>
      </c>
      <c r="BA468" s="4">
        <v>1824</v>
      </c>
      <c r="BB468" s="7">
        <f>AZ468+BA468-AY468</f>
        <v>1824</v>
      </c>
      <c r="BC468" s="4" t="s">
        <v>449</v>
      </c>
      <c r="BD468" s="4">
        <v>18000</v>
      </c>
      <c r="BE468" s="4" t="s">
        <v>4</v>
      </c>
      <c r="BF468" s="4" t="s">
        <v>13</v>
      </c>
      <c r="BG468" s="4" t="s">
        <v>6</v>
      </c>
      <c r="BH468" s="4" t="s">
        <v>20</v>
      </c>
      <c r="BI468" t="str">
        <f t="shared" si="39"/>
        <v>A</v>
      </c>
    </row>
    <row r="469" spans="1:61" ht="15.75" customHeight="1" x14ac:dyDescent="0.2">
      <c r="A469" s="4">
        <v>3024148</v>
      </c>
      <c r="B469" s="4">
        <v>60326</v>
      </c>
      <c r="C469" s="4" t="s">
        <v>6854</v>
      </c>
      <c r="D469" s="4">
        <v>10000</v>
      </c>
      <c r="E469" s="4">
        <v>10000</v>
      </c>
      <c r="F469" s="4">
        <v>1824</v>
      </c>
      <c r="G469" s="7">
        <f>E469+F469-D469</f>
        <v>1824</v>
      </c>
      <c r="H469" s="4" t="s">
        <v>2367</v>
      </c>
      <c r="I469" s="4">
        <v>20000</v>
      </c>
      <c r="J469" s="4" t="s">
        <v>32</v>
      </c>
      <c r="K469" s="4" t="s">
        <v>13</v>
      </c>
      <c r="M469" s="4" t="s">
        <v>25</v>
      </c>
      <c r="O469" s="4"/>
      <c r="P469" s="14">
        <v>328963</v>
      </c>
      <c r="Q469" s="12">
        <v>1315.8000000000002</v>
      </c>
      <c r="S469" s="14">
        <v>8129605</v>
      </c>
      <c r="T469" s="12">
        <v>1880.5</v>
      </c>
      <c r="U469">
        <f>SUM($T$2:T469)</f>
        <v>2121825.1299999994</v>
      </c>
      <c r="W469" s="16">
        <v>8129605</v>
      </c>
      <c r="X469">
        <v>2121825.1299999994</v>
      </c>
      <c r="Y469">
        <v>468</v>
      </c>
      <c r="Z469" s="18">
        <f t="shared" si="35"/>
        <v>5.0959266692877039</v>
      </c>
      <c r="AA469" s="18">
        <f t="shared" si="36"/>
        <v>0.10254163014899212</v>
      </c>
      <c r="AB469" t="str">
        <f t="shared" si="37"/>
        <v>A</v>
      </c>
      <c r="AI469" s="14">
        <v>328963</v>
      </c>
      <c r="AJ469" s="12">
        <v>1315.8000000000002</v>
      </c>
      <c r="AK469" s="12">
        <v>1315.8</v>
      </c>
      <c r="AL469" s="12">
        <v>4050</v>
      </c>
      <c r="AN469">
        <v>328963</v>
      </c>
      <c r="AO469">
        <v>1315.8000000000002</v>
      </c>
      <c r="AP469">
        <v>1315.8</v>
      </c>
      <c r="AQ469">
        <v>4050</v>
      </c>
      <c r="AR469">
        <f t="shared" si="38"/>
        <v>0</v>
      </c>
      <c r="AV469" s="4">
        <v>3024148</v>
      </c>
      <c r="AW469" s="4">
        <v>60326</v>
      </c>
      <c r="AX469" s="4" t="s">
        <v>6854</v>
      </c>
      <c r="AY469" s="4">
        <v>10000</v>
      </c>
      <c r="AZ469" s="4">
        <v>10000</v>
      </c>
      <c r="BA469" s="4">
        <v>1824</v>
      </c>
      <c r="BB469" s="7">
        <f>AZ469+BA469-AY469</f>
        <v>1824</v>
      </c>
      <c r="BC469" s="4" t="s">
        <v>2367</v>
      </c>
      <c r="BD469" s="4">
        <v>20000</v>
      </c>
      <c r="BE469" s="4" t="s">
        <v>32</v>
      </c>
      <c r="BF469" s="4" t="s">
        <v>13</v>
      </c>
      <c r="BH469" s="4" t="s">
        <v>25</v>
      </c>
      <c r="BI469" t="str">
        <f t="shared" si="39"/>
        <v>A</v>
      </c>
    </row>
    <row r="470" spans="1:61" ht="15.75" customHeight="1" x14ac:dyDescent="0.2">
      <c r="A470" s="4">
        <v>3052554</v>
      </c>
      <c r="B470" s="4">
        <v>493909</v>
      </c>
      <c r="C470" s="4" t="s">
        <v>8923</v>
      </c>
      <c r="D470" s="4">
        <v>10000</v>
      </c>
      <c r="E470" s="4">
        <v>10000</v>
      </c>
      <c r="F470" s="4">
        <v>1824</v>
      </c>
      <c r="G470" s="7">
        <f>E470+F470-D470</f>
        <v>1824</v>
      </c>
      <c r="H470" s="4" t="s">
        <v>8924</v>
      </c>
      <c r="I470" s="4">
        <v>15000</v>
      </c>
      <c r="J470" s="4" t="s">
        <v>21</v>
      </c>
      <c r="K470" s="4" t="s">
        <v>8</v>
      </c>
      <c r="M470" s="4" t="s">
        <v>29</v>
      </c>
      <c r="O470" s="4"/>
      <c r="P470" s="14">
        <v>329383</v>
      </c>
      <c r="Q470" s="12">
        <v>-9800</v>
      </c>
      <c r="S470" s="14">
        <v>521515</v>
      </c>
      <c r="T470" s="12">
        <v>1880</v>
      </c>
      <c r="U470">
        <f>SUM($T$2:T470)</f>
        <v>2123705.1299999994</v>
      </c>
      <c r="W470" s="16">
        <v>521515</v>
      </c>
      <c r="X470">
        <v>2123705.1299999994</v>
      </c>
      <c r="Y470">
        <v>469</v>
      </c>
      <c r="Z470" s="18">
        <f t="shared" si="35"/>
        <v>5.1004418114654486</v>
      </c>
      <c r="AA470" s="18">
        <f t="shared" si="36"/>
        <v>0.10276073619631902</v>
      </c>
      <c r="AB470" t="str">
        <f t="shared" si="37"/>
        <v>A</v>
      </c>
      <c r="AI470" s="14">
        <v>329383</v>
      </c>
      <c r="AJ470" s="12">
        <v>-9800</v>
      </c>
      <c r="AK470" s="12">
        <v>200</v>
      </c>
      <c r="AL470" s="12">
        <v>0</v>
      </c>
      <c r="AN470">
        <v>329383</v>
      </c>
      <c r="AO470">
        <v>-9800</v>
      </c>
      <c r="AP470">
        <v>200</v>
      </c>
      <c r="AQ470">
        <v>0</v>
      </c>
      <c r="AR470">
        <f t="shared" si="38"/>
        <v>1</v>
      </c>
      <c r="AV470" s="4">
        <v>3052554</v>
      </c>
      <c r="AW470" s="4">
        <v>493909</v>
      </c>
      <c r="AX470" s="4" t="s">
        <v>8923</v>
      </c>
      <c r="AY470" s="4">
        <v>10000</v>
      </c>
      <c r="AZ470" s="4">
        <v>10000</v>
      </c>
      <c r="BA470" s="4">
        <v>1824</v>
      </c>
      <c r="BB470" s="7">
        <f>AZ470+BA470-AY470</f>
        <v>1824</v>
      </c>
      <c r="BC470" s="4" t="s">
        <v>8924</v>
      </c>
      <c r="BD470" s="4">
        <v>15000</v>
      </c>
      <c r="BE470" s="4" t="s">
        <v>21</v>
      </c>
      <c r="BF470" s="4" t="s">
        <v>8</v>
      </c>
      <c r="BH470" s="4" t="s">
        <v>29</v>
      </c>
      <c r="BI470" t="str">
        <f t="shared" si="39"/>
        <v>A</v>
      </c>
    </row>
    <row r="471" spans="1:61" ht="15.75" customHeight="1" x14ac:dyDescent="0.2">
      <c r="A471" s="4">
        <v>2962114</v>
      </c>
      <c r="B471" s="4">
        <v>6548046</v>
      </c>
      <c r="C471" s="4" t="s">
        <v>1770</v>
      </c>
      <c r="D471" s="4">
        <v>10000</v>
      </c>
      <c r="E471" s="4">
        <v>10000</v>
      </c>
      <c r="F471" s="4">
        <v>1808</v>
      </c>
      <c r="G471" s="7">
        <f>E471+F471-D471</f>
        <v>1808</v>
      </c>
      <c r="H471" s="4" t="s">
        <v>1500</v>
      </c>
      <c r="I471" s="4">
        <v>19000</v>
      </c>
      <c r="J471" s="4" t="s">
        <v>4</v>
      </c>
      <c r="K471" s="4" t="s">
        <v>8</v>
      </c>
      <c r="L471" s="4" t="s">
        <v>6</v>
      </c>
      <c r="M471" s="4" t="s">
        <v>23</v>
      </c>
      <c r="O471" s="4"/>
      <c r="P471" s="14">
        <v>329581</v>
      </c>
      <c r="Q471" s="12">
        <v>-500</v>
      </c>
      <c r="S471" s="14">
        <v>4570224</v>
      </c>
      <c r="T471" s="12">
        <v>1872</v>
      </c>
      <c r="U471">
        <f>SUM($T$2:T471)</f>
        <v>2125577.1299999994</v>
      </c>
      <c r="W471" s="16">
        <v>4570224</v>
      </c>
      <c r="X471">
        <v>2125577.1299999994</v>
      </c>
      <c r="Y471">
        <v>470</v>
      </c>
      <c r="Z471" s="18">
        <f t="shared" si="35"/>
        <v>5.1049377402722236</v>
      </c>
      <c r="AA471" s="18">
        <f t="shared" si="36"/>
        <v>0.10297984224364592</v>
      </c>
      <c r="AB471" t="str">
        <f t="shared" si="37"/>
        <v>A</v>
      </c>
      <c r="AI471" s="14">
        <v>329581</v>
      </c>
      <c r="AJ471" s="12">
        <v>-500</v>
      </c>
      <c r="AK471" s="12">
        <v>0</v>
      </c>
      <c r="AL471" s="12">
        <v>0</v>
      </c>
      <c r="AN471">
        <v>329581</v>
      </c>
      <c r="AO471">
        <v>-500</v>
      </c>
      <c r="AP471">
        <v>0</v>
      </c>
      <c r="AQ471">
        <v>0</v>
      </c>
      <c r="AR471">
        <f t="shared" si="38"/>
        <v>0</v>
      </c>
      <c r="AV471" s="4">
        <v>2962114</v>
      </c>
      <c r="AW471" s="4">
        <v>6548046</v>
      </c>
      <c r="AX471" s="4" t="s">
        <v>1770</v>
      </c>
      <c r="AY471" s="4">
        <v>10000</v>
      </c>
      <c r="AZ471" s="4">
        <v>10000</v>
      </c>
      <c r="BA471" s="4">
        <v>1808</v>
      </c>
      <c r="BB471" s="7">
        <f>AZ471+BA471-AY471</f>
        <v>1808</v>
      </c>
      <c r="BC471" s="4" t="s">
        <v>1500</v>
      </c>
      <c r="BD471" s="4">
        <v>19000</v>
      </c>
      <c r="BE471" s="4" t="s">
        <v>4</v>
      </c>
      <c r="BF471" s="4" t="s">
        <v>8</v>
      </c>
      <c r="BG471" s="4" t="s">
        <v>6</v>
      </c>
      <c r="BH471" s="4" t="s">
        <v>23</v>
      </c>
      <c r="BI471" t="str">
        <f t="shared" si="39"/>
        <v>A</v>
      </c>
    </row>
    <row r="472" spans="1:61" ht="15.75" customHeight="1" x14ac:dyDescent="0.2">
      <c r="A472" s="4">
        <v>3000110</v>
      </c>
      <c r="B472" s="4">
        <v>42402</v>
      </c>
      <c r="C472" s="4" t="s">
        <v>5086</v>
      </c>
      <c r="D472" s="4">
        <v>10000</v>
      </c>
      <c r="E472" s="4">
        <v>10000</v>
      </c>
      <c r="F472" s="4">
        <v>1805</v>
      </c>
      <c r="G472" s="7">
        <f>E472+F472-D472</f>
        <v>1805</v>
      </c>
      <c r="H472" s="4" t="s">
        <v>5087</v>
      </c>
      <c r="I472" s="4">
        <v>5000</v>
      </c>
      <c r="J472" s="4" t="s">
        <v>51</v>
      </c>
      <c r="K472" s="4" t="s">
        <v>13</v>
      </c>
      <c r="M472" s="4" t="s">
        <v>20</v>
      </c>
      <c r="O472" s="4"/>
      <c r="P472" s="14">
        <v>330129</v>
      </c>
      <c r="Q472" s="12">
        <v>-1000</v>
      </c>
      <c r="S472" s="14">
        <v>76897</v>
      </c>
      <c r="T472" s="12">
        <v>1868.3999999999996</v>
      </c>
      <c r="U472">
        <f>SUM($T$2:T472)</f>
        <v>2127445.5299999993</v>
      </c>
      <c r="W472" s="16">
        <v>76897</v>
      </c>
      <c r="X472">
        <v>2127445.5299999993</v>
      </c>
      <c r="Y472">
        <v>471</v>
      </c>
      <c r="Z472" s="18">
        <f t="shared" si="35"/>
        <v>5.1094250230620624</v>
      </c>
      <c r="AA472" s="18">
        <f t="shared" si="36"/>
        <v>0.10319894829097283</v>
      </c>
      <c r="AB472" t="str">
        <f t="shared" si="37"/>
        <v>A</v>
      </c>
      <c r="AI472" s="14">
        <v>330129</v>
      </c>
      <c r="AJ472" s="12">
        <v>-1000</v>
      </c>
      <c r="AK472" s="12">
        <v>0</v>
      </c>
      <c r="AL472" s="12">
        <v>0</v>
      </c>
      <c r="AN472">
        <v>330129</v>
      </c>
      <c r="AO472">
        <v>-1000</v>
      </c>
      <c r="AP472">
        <v>0</v>
      </c>
      <c r="AQ472">
        <v>0</v>
      </c>
      <c r="AR472">
        <f t="shared" si="38"/>
        <v>0</v>
      </c>
      <c r="AV472" s="4">
        <v>3000110</v>
      </c>
      <c r="AW472" s="4">
        <v>42402</v>
      </c>
      <c r="AX472" s="4" t="s">
        <v>5086</v>
      </c>
      <c r="AY472" s="4">
        <v>10000</v>
      </c>
      <c r="AZ472" s="4">
        <v>10000</v>
      </c>
      <c r="BA472" s="4">
        <v>1805</v>
      </c>
      <c r="BB472" s="7">
        <f>AZ472+BA472-AY472</f>
        <v>1805</v>
      </c>
      <c r="BC472" s="4" t="s">
        <v>5087</v>
      </c>
      <c r="BD472" s="4">
        <v>5000</v>
      </c>
      <c r="BE472" s="4" t="s">
        <v>51</v>
      </c>
      <c r="BF472" s="4" t="s">
        <v>13</v>
      </c>
      <c r="BH472" s="4" t="s">
        <v>20</v>
      </c>
      <c r="BI472" t="str">
        <f t="shared" si="39"/>
        <v>A</v>
      </c>
    </row>
    <row r="473" spans="1:61" ht="15.75" customHeight="1" x14ac:dyDescent="0.2">
      <c r="A473" s="4">
        <v>3019759</v>
      </c>
      <c r="B473" s="4">
        <v>145410</v>
      </c>
      <c r="C473" s="4" t="s">
        <v>6528</v>
      </c>
      <c r="D473" s="4">
        <v>2550</v>
      </c>
      <c r="E473" s="4">
        <v>2550</v>
      </c>
      <c r="F473" s="4">
        <v>1802.34</v>
      </c>
      <c r="G473" s="7">
        <f>E473+F473-D473</f>
        <v>1802.3400000000001</v>
      </c>
      <c r="H473" s="4" t="s">
        <v>6529</v>
      </c>
      <c r="I473" s="4">
        <v>10000</v>
      </c>
      <c r="J473" s="4" t="s">
        <v>4</v>
      </c>
      <c r="K473" s="4" t="s">
        <v>8</v>
      </c>
      <c r="L473" s="4" t="s">
        <v>6</v>
      </c>
      <c r="M473" s="4" t="s">
        <v>64</v>
      </c>
      <c r="O473" s="4"/>
      <c r="P473" s="14">
        <v>330217</v>
      </c>
      <c r="Q473" s="12">
        <v>-2500</v>
      </c>
      <c r="S473" s="14">
        <v>2044750</v>
      </c>
      <c r="T473" s="12">
        <v>1862</v>
      </c>
      <c r="U473">
        <f>SUM($T$2:T473)</f>
        <v>2129307.5299999993</v>
      </c>
      <c r="W473" s="16">
        <v>2044750</v>
      </c>
      <c r="X473">
        <v>2129307.5299999993</v>
      </c>
      <c r="Y473">
        <v>472</v>
      </c>
      <c r="Z473" s="18">
        <f t="shared" si="35"/>
        <v>5.1138969351551262</v>
      </c>
      <c r="AA473" s="18">
        <f t="shared" si="36"/>
        <v>0.10341805433829973</v>
      </c>
      <c r="AB473" t="str">
        <f t="shared" si="37"/>
        <v>A</v>
      </c>
      <c r="AI473" s="14">
        <v>330217</v>
      </c>
      <c r="AJ473" s="12">
        <v>-2500</v>
      </c>
      <c r="AK473" s="12">
        <v>0</v>
      </c>
      <c r="AL473" s="12">
        <v>0</v>
      </c>
      <c r="AN473">
        <v>330217</v>
      </c>
      <c r="AO473">
        <v>-2500</v>
      </c>
      <c r="AP473">
        <v>0</v>
      </c>
      <c r="AQ473">
        <v>0</v>
      </c>
      <c r="AR473">
        <f t="shared" si="38"/>
        <v>0</v>
      </c>
      <c r="AV473" s="4">
        <v>3019759</v>
      </c>
      <c r="AW473" s="4">
        <v>145410</v>
      </c>
      <c r="AX473" s="4" t="s">
        <v>6528</v>
      </c>
      <c r="AY473" s="4">
        <v>2550</v>
      </c>
      <c r="AZ473" s="4">
        <v>2550</v>
      </c>
      <c r="BA473" s="4">
        <v>1802.34</v>
      </c>
      <c r="BB473" s="7">
        <f>AZ473+BA473-AY473</f>
        <v>1802.3400000000001</v>
      </c>
      <c r="BC473" s="4" t="s">
        <v>6529</v>
      </c>
      <c r="BD473" s="4">
        <v>10000</v>
      </c>
      <c r="BE473" s="4" t="s">
        <v>4</v>
      </c>
      <c r="BF473" s="4" t="s">
        <v>8</v>
      </c>
      <c r="BG473" s="4" t="s">
        <v>6</v>
      </c>
      <c r="BH473" s="4" t="s">
        <v>64</v>
      </c>
      <c r="BI473" t="str">
        <f t="shared" si="39"/>
        <v>A</v>
      </c>
    </row>
    <row r="474" spans="1:61" ht="15.75" customHeight="1" x14ac:dyDescent="0.2">
      <c r="A474" s="4">
        <v>2974168</v>
      </c>
      <c r="B474" s="4">
        <v>1687537</v>
      </c>
      <c r="C474" s="4" t="s">
        <v>2786</v>
      </c>
      <c r="D474" s="4">
        <v>10000</v>
      </c>
      <c r="E474" s="4">
        <v>10000</v>
      </c>
      <c r="F474" s="4">
        <v>1800</v>
      </c>
      <c r="G474" s="7">
        <f>E474+F474-D474</f>
        <v>1800</v>
      </c>
      <c r="H474" s="4" t="s">
        <v>2787</v>
      </c>
      <c r="I474" s="4">
        <v>6000</v>
      </c>
      <c r="J474" s="4" t="s">
        <v>4</v>
      </c>
      <c r="K474" s="4" t="s">
        <v>8</v>
      </c>
      <c r="L474" s="4" t="s">
        <v>6</v>
      </c>
      <c r="M474" s="4" t="s">
        <v>7</v>
      </c>
      <c r="O474" s="4"/>
      <c r="P474" s="14">
        <v>331217</v>
      </c>
      <c r="Q474" s="12">
        <v>1838.6999999999998</v>
      </c>
      <c r="S474" s="14">
        <v>7855450</v>
      </c>
      <c r="T474" s="12">
        <v>1862</v>
      </c>
      <c r="U474">
        <f>SUM($T$2:T474)</f>
        <v>2131169.5299999993</v>
      </c>
      <c r="W474" s="16">
        <v>7855450</v>
      </c>
      <c r="X474">
        <v>2131169.5299999993</v>
      </c>
      <c r="Y474">
        <v>473</v>
      </c>
      <c r="Z474" s="18">
        <f t="shared" si="35"/>
        <v>5.1183688472481901</v>
      </c>
      <c r="AA474" s="18">
        <f t="shared" si="36"/>
        <v>0.10363716038562665</v>
      </c>
      <c r="AB474" t="str">
        <f t="shared" si="37"/>
        <v>A</v>
      </c>
      <c r="AI474" s="14">
        <v>331217</v>
      </c>
      <c r="AJ474" s="12">
        <v>1838.6999999999998</v>
      </c>
      <c r="AK474" s="12">
        <v>1838.7</v>
      </c>
      <c r="AL474" s="12">
        <v>3500</v>
      </c>
      <c r="AN474">
        <v>331217</v>
      </c>
      <c r="AO474">
        <v>1838.6999999999998</v>
      </c>
      <c r="AP474">
        <v>1838.7</v>
      </c>
      <c r="AQ474">
        <v>3500</v>
      </c>
      <c r="AR474">
        <f t="shared" si="38"/>
        <v>0</v>
      </c>
      <c r="AV474" s="4">
        <v>2974168</v>
      </c>
      <c r="AW474" s="4">
        <v>1687537</v>
      </c>
      <c r="AX474" s="4" t="s">
        <v>2786</v>
      </c>
      <c r="AY474" s="4">
        <v>10000</v>
      </c>
      <c r="AZ474" s="4">
        <v>10000</v>
      </c>
      <c r="BA474" s="4">
        <v>1800</v>
      </c>
      <c r="BB474" s="7">
        <f>AZ474+BA474-AY474</f>
        <v>1800</v>
      </c>
      <c r="BC474" s="4" t="s">
        <v>2787</v>
      </c>
      <c r="BD474" s="4">
        <v>6000</v>
      </c>
      <c r="BE474" s="4" t="s">
        <v>4</v>
      </c>
      <c r="BF474" s="4" t="s">
        <v>8</v>
      </c>
      <c r="BG474" s="4" t="s">
        <v>6</v>
      </c>
      <c r="BH474" s="4" t="s">
        <v>7</v>
      </c>
      <c r="BI474" t="str">
        <f t="shared" si="39"/>
        <v>A</v>
      </c>
    </row>
    <row r="475" spans="1:61" ht="15.75" customHeight="1" x14ac:dyDescent="0.2">
      <c r="A475" s="4">
        <v>2978648</v>
      </c>
      <c r="B475" s="4">
        <v>7647067</v>
      </c>
      <c r="C475" s="4" t="s">
        <v>3217</v>
      </c>
      <c r="D475" s="4">
        <v>5000</v>
      </c>
      <c r="E475" s="4">
        <v>5000</v>
      </c>
      <c r="F475" s="4">
        <v>1800</v>
      </c>
      <c r="G475" s="7">
        <f>E475+F475-D475</f>
        <v>1800</v>
      </c>
      <c r="H475" s="4" t="s">
        <v>3218</v>
      </c>
      <c r="I475" s="4">
        <v>18000</v>
      </c>
      <c r="J475" s="4" t="s">
        <v>4</v>
      </c>
      <c r="K475" s="4" t="s">
        <v>13</v>
      </c>
      <c r="L475" s="4" t="s">
        <v>6</v>
      </c>
      <c r="M475" s="4" t="s">
        <v>64</v>
      </c>
      <c r="O475" s="4"/>
      <c r="P475" s="14">
        <v>332125</v>
      </c>
      <c r="Q475" s="12">
        <v>765</v>
      </c>
      <c r="S475" s="14">
        <v>7134618</v>
      </c>
      <c r="T475" s="12">
        <v>1858</v>
      </c>
      <c r="U475">
        <f>SUM($T$2:T475)</f>
        <v>2133027.5299999993</v>
      </c>
      <c r="W475" s="16">
        <v>7134618</v>
      </c>
      <c r="X475">
        <v>2133027.5299999993</v>
      </c>
      <c r="Y475">
        <v>474</v>
      </c>
      <c r="Z475" s="18">
        <f t="shared" si="35"/>
        <v>5.1228311526557695</v>
      </c>
      <c r="AA475" s="18">
        <f t="shared" si="36"/>
        <v>0.10385626643295355</v>
      </c>
      <c r="AB475" t="str">
        <f t="shared" si="37"/>
        <v>A</v>
      </c>
      <c r="AI475" s="14">
        <v>332125</v>
      </c>
      <c r="AJ475" s="12">
        <v>765</v>
      </c>
      <c r="AK475" s="12">
        <v>765</v>
      </c>
      <c r="AL475" s="12">
        <v>500</v>
      </c>
      <c r="AN475">
        <v>332125</v>
      </c>
      <c r="AO475">
        <v>765</v>
      </c>
      <c r="AP475">
        <v>765</v>
      </c>
      <c r="AQ475">
        <v>500</v>
      </c>
      <c r="AR475">
        <f t="shared" si="38"/>
        <v>0</v>
      </c>
      <c r="AV475" s="4">
        <v>2978648</v>
      </c>
      <c r="AW475" s="4">
        <v>7647067</v>
      </c>
      <c r="AX475" s="4" t="s">
        <v>3217</v>
      </c>
      <c r="AY475" s="4">
        <v>5000</v>
      </c>
      <c r="AZ475" s="4">
        <v>5000</v>
      </c>
      <c r="BA475" s="4">
        <v>1800</v>
      </c>
      <c r="BB475" s="7">
        <f>AZ475+BA475-AY475</f>
        <v>1800</v>
      </c>
      <c r="BC475" s="4" t="s">
        <v>3218</v>
      </c>
      <c r="BD475" s="4">
        <v>18000</v>
      </c>
      <c r="BE475" s="4" t="s">
        <v>4</v>
      </c>
      <c r="BF475" s="4" t="s">
        <v>13</v>
      </c>
      <c r="BG475" s="4" t="s">
        <v>6</v>
      </c>
      <c r="BH475" s="4" t="s">
        <v>64</v>
      </c>
      <c r="BI475" t="str">
        <f t="shared" si="39"/>
        <v>A</v>
      </c>
    </row>
    <row r="476" spans="1:61" ht="15.75" customHeight="1" x14ac:dyDescent="0.2">
      <c r="A476" s="4">
        <v>2982533</v>
      </c>
      <c r="B476" s="4">
        <v>5989306</v>
      </c>
      <c r="C476" s="4" t="s">
        <v>3550</v>
      </c>
      <c r="D476" s="4">
        <v>10000</v>
      </c>
      <c r="E476" s="4">
        <v>10000</v>
      </c>
      <c r="F476" s="4">
        <v>1800</v>
      </c>
      <c r="G476" s="7">
        <f>E476+F476-D476</f>
        <v>1800</v>
      </c>
      <c r="H476" s="4" t="s">
        <v>3551</v>
      </c>
      <c r="I476" s="4">
        <v>18000</v>
      </c>
      <c r="J476" s="4" t="s">
        <v>4</v>
      </c>
      <c r="K476" s="4" t="s">
        <v>5</v>
      </c>
      <c r="L476" s="4" t="s">
        <v>9</v>
      </c>
      <c r="M476" s="4" t="s">
        <v>24</v>
      </c>
      <c r="O476" s="4"/>
      <c r="P476" s="14">
        <v>332189</v>
      </c>
      <c r="Q476" s="12">
        <v>-1150</v>
      </c>
      <c r="S476" s="14">
        <v>317718</v>
      </c>
      <c r="T476" s="12">
        <v>1856</v>
      </c>
      <c r="U476">
        <f>SUM($T$2:T476)</f>
        <v>2134883.5299999993</v>
      </c>
      <c r="W476" s="16">
        <v>317718</v>
      </c>
      <c r="X476">
        <v>2134883.5299999993</v>
      </c>
      <c r="Y476">
        <v>475</v>
      </c>
      <c r="Z476" s="18">
        <f t="shared" si="35"/>
        <v>5.1272886547206067</v>
      </c>
      <c r="AA476" s="18">
        <f t="shared" si="36"/>
        <v>0.10407537248028045</v>
      </c>
      <c r="AB476" t="str">
        <f t="shared" si="37"/>
        <v>A</v>
      </c>
      <c r="AI476" s="14">
        <v>332189</v>
      </c>
      <c r="AJ476" s="12">
        <v>-1150</v>
      </c>
      <c r="AK476" s="12">
        <v>0</v>
      </c>
      <c r="AL476" s="12">
        <v>0</v>
      </c>
      <c r="AN476">
        <v>332189</v>
      </c>
      <c r="AO476">
        <v>-1150</v>
      </c>
      <c r="AP476">
        <v>0</v>
      </c>
      <c r="AQ476">
        <v>0</v>
      </c>
      <c r="AR476">
        <f t="shared" si="38"/>
        <v>0</v>
      </c>
      <c r="AV476" s="4">
        <v>2982533</v>
      </c>
      <c r="AW476" s="4">
        <v>5989306</v>
      </c>
      <c r="AX476" s="4" t="s">
        <v>3550</v>
      </c>
      <c r="AY476" s="4">
        <v>10000</v>
      </c>
      <c r="AZ476" s="4">
        <v>10000</v>
      </c>
      <c r="BA476" s="4">
        <v>1800</v>
      </c>
      <c r="BB476" s="7">
        <f>AZ476+BA476-AY476</f>
        <v>1800</v>
      </c>
      <c r="BC476" s="4" t="s">
        <v>3551</v>
      </c>
      <c r="BD476" s="4">
        <v>18000</v>
      </c>
      <c r="BE476" s="4" t="s">
        <v>4</v>
      </c>
      <c r="BF476" s="4" t="s">
        <v>5</v>
      </c>
      <c r="BG476" s="4" t="s">
        <v>9</v>
      </c>
      <c r="BH476" s="4" t="s">
        <v>24</v>
      </c>
      <c r="BI476" t="str">
        <f t="shared" si="39"/>
        <v>A</v>
      </c>
    </row>
    <row r="477" spans="1:61" ht="15.75" customHeight="1" x14ac:dyDescent="0.2">
      <c r="A477" s="4">
        <v>2950137</v>
      </c>
      <c r="B477" s="4">
        <v>8809095</v>
      </c>
      <c r="C477" s="4" t="s">
        <v>595</v>
      </c>
      <c r="D477" s="4">
        <v>3500</v>
      </c>
      <c r="E477" s="4">
        <v>3500</v>
      </c>
      <c r="F477" s="4">
        <v>1799</v>
      </c>
      <c r="G477" s="7">
        <f>E477+F477-D477</f>
        <v>1799</v>
      </c>
      <c r="H477" s="4" t="s">
        <v>596</v>
      </c>
      <c r="I477" s="4">
        <v>20000</v>
      </c>
      <c r="J477" s="4" t="s">
        <v>4</v>
      </c>
      <c r="K477" s="4" t="s">
        <v>13</v>
      </c>
      <c r="L477" s="4" t="s">
        <v>6</v>
      </c>
      <c r="M477" s="4" t="s">
        <v>25</v>
      </c>
      <c r="O477" s="4"/>
      <c r="P477" s="14">
        <v>332267</v>
      </c>
      <c r="Q477" s="12">
        <v>212.79999999999995</v>
      </c>
      <c r="S477" s="14">
        <v>7832364</v>
      </c>
      <c r="T477" s="12">
        <v>1852.5</v>
      </c>
      <c r="U477">
        <f>SUM($T$2:T477)</f>
        <v>2136736.0299999993</v>
      </c>
      <c r="W477" s="16">
        <v>7832364</v>
      </c>
      <c r="X477">
        <v>2136736.0299999993</v>
      </c>
      <c r="Y477">
        <v>476</v>
      </c>
      <c r="Z477" s="18">
        <f t="shared" si="35"/>
        <v>5.1317377509356445</v>
      </c>
      <c r="AA477" s="18">
        <f t="shared" si="36"/>
        <v>0.10429447852760736</v>
      </c>
      <c r="AB477" t="str">
        <f t="shared" si="37"/>
        <v>A</v>
      </c>
      <c r="AI477" s="14">
        <v>332267</v>
      </c>
      <c r="AJ477" s="12">
        <v>212.79999999999995</v>
      </c>
      <c r="AK477" s="12">
        <v>212.8</v>
      </c>
      <c r="AL477" s="12">
        <v>500</v>
      </c>
      <c r="AN477">
        <v>332267</v>
      </c>
      <c r="AO477">
        <v>212.79999999999995</v>
      </c>
      <c r="AP477">
        <v>212.8</v>
      </c>
      <c r="AQ477">
        <v>500</v>
      </c>
      <c r="AR477">
        <f t="shared" si="38"/>
        <v>0</v>
      </c>
      <c r="AV477" s="4">
        <v>2950137</v>
      </c>
      <c r="AW477" s="4">
        <v>8809095</v>
      </c>
      <c r="AX477" s="4" t="s">
        <v>595</v>
      </c>
      <c r="AY477" s="4">
        <v>3500</v>
      </c>
      <c r="AZ477" s="4">
        <v>3500</v>
      </c>
      <c r="BA477" s="4">
        <v>1799</v>
      </c>
      <c r="BB477" s="7">
        <f>AZ477+BA477-AY477</f>
        <v>1799</v>
      </c>
      <c r="BC477" s="4" t="s">
        <v>596</v>
      </c>
      <c r="BD477" s="4">
        <v>20000</v>
      </c>
      <c r="BE477" s="4" t="s">
        <v>4</v>
      </c>
      <c r="BF477" s="4" t="s">
        <v>13</v>
      </c>
      <c r="BG477" s="4" t="s">
        <v>6</v>
      </c>
      <c r="BH477" s="4" t="s">
        <v>25</v>
      </c>
      <c r="BI477" t="str">
        <f t="shared" si="39"/>
        <v>A</v>
      </c>
    </row>
    <row r="478" spans="1:61" ht="15.75" customHeight="1" x14ac:dyDescent="0.2">
      <c r="A478" s="4">
        <v>3054584</v>
      </c>
      <c r="B478" s="4">
        <v>9211602</v>
      </c>
      <c r="C478" s="4" t="s">
        <v>9036</v>
      </c>
      <c r="D478" s="4">
        <v>2000</v>
      </c>
      <c r="E478" s="4">
        <v>2000</v>
      </c>
      <c r="F478" s="4">
        <v>1797</v>
      </c>
      <c r="G478" s="7">
        <f>E478+F478-D478</f>
        <v>1797</v>
      </c>
      <c r="H478" s="4" t="s">
        <v>9037</v>
      </c>
      <c r="I478" s="4">
        <v>25000</v>
      </c>
      <c r="J478" s="4" t="s">
        <v>4</v>
      </c>
      <c r="K478" s="4" t="s">
        <v>13</v>
      </c>
      <c r="L478" s="4" t="s">
        <v>9</v>
      </c>
      <c r="M478" s="4" t="s">
        <v>25</v>
      </c>
      <c r="O478" s="4"/>
      <c r="P478" s="14">
        <v>332690</v>
      </c>
      <c r="Q478" s="12">
        <v>1206.8800000000001</v>
      </c>
      <c r="S478" s="14">
        <v>7764058</v>
      </c>
      <c r="T478" s="12">
        <v>1850.3099999999995</v>
      </c>
      <c r="U478">
        <f>SUM($T$2:T478)</f>
        <v>2138586.3399999994</v>
      </c>
      <c r="W478" s="16">
        <v>7764058</v>
      </c>
      <c r="X478">
        <v>2138586.3399999994</v>
      </c>
      <c r="Y478">
        <v>477</v>
      </c>
      <c r="Z478" s="18">
        <f t="shared" si="35"/>
        <v>5.1361815874903796</v>
      </c>
      <c r="AA478" s="18">
        <f t="shared" si="36"/>
        <v>0.10451358457493427</v>
      </c>
      <c r="AB478" t="str">
        <f t="shared" si="37"/>
        <v>A</v>
      </c>
      <c r="AI478" s="14">
        <v>332690</v>
      </c>
      <c r="AJ478" s="12">
        <v>1206.8800000000001</v>
      </c>
      <c r="AK478" s="12">
        <v>1206.8800000000001</v>
      </c>
      <c r="AL478" s="12">
        <v>34800</v>
      </c>
      <c r="AN478">
        <v>332690</v>
      </c>
      <c r="AO478">
        <v>1206.8800000000001</v>
      </c>
      <c r="AP478">
        <v>1206.8800000000001</v>
      </c>
      <c r="AQ478">
        <v>34800</v>
      </c>
      <c r="AR478">
        <f t="shared" si="38"/>
        <v>0</v>
      </c>
      <c r="AV478" s="4">
        <v>3054584</v>
      </c>
      <c r="AW478" s="4">
        <v>9211602</v>
      </c>
      <c r="AX478" s="4" t="s">
        <v>9036</v>
      </c>
      <c r="AY478" s="4">
        <v>2000</v>
      </c>
      <c r="AZ478" s="4">
        <v>2000</v>
      </c>
      <c r="BA478" s="4">
        <v>1797</v>
      </c>
      <c r="BB478" s="7">
        <f>AZ478+BA478-AY478</f>
        <v>1797</v>
      </c>
      <c r="BC478" s="4" t="s">
        <v>9037</v>
      </c>
      <c r="BD478" s="4">
        <v>25000</v>
      </c>
      <c r="BE478" s="4" t="s">
        <v>4</v>
      </c>
      <c r="BF478" s="4" t="s">
        <v>13</v>
      </c>
      <c r="BG478" s="4" t="s">
        <v>9</v>
      </c>
      <c r="BH478" s="4" t="s">
        <v>25</v>
      </c>
      <c r="BI478" t="str">
        <f t="shared" si="39"/>
        <v>A</v>
      </c>
    </row>
    <row r="479" spans="1:61" ht="15.75" customHeight="1" x14ac:dyDescent="0.2">
      <c r="A479" s="4">
        <v>3012262</v>
      </c>
      <c r="B479" s="4">
        <v>7791995</v>
      </c>
      <c r="C479" s="4" t="s">
        <v>5998</v>
      </c>
      <c r="D479" s="4">
        <v>3500</v>
      </c>
      <c r="E479" s="4">
        <v>3500</v>
      </c>
      <c r="F479" s="4">
        <v>1795.5</v>
      </c>
      <c r="G479" s="7">
        <f>E479+F479-D479</f>
        <v>1795.5</v>
      </c>
      <c r="H479" s="4" t="s">
        <v>3976</v>
      </c>
      <c r="I479" s="4">
        <v>22000</v>
      </c>
      <c r="J479" s="4" t="s">
        <v>4</v>
      </c>
      <c r="K479" s="4" t="s">
        <v>8</v>
      </c>
      <c r="L479" s="4" t="s">
        <v>6</v>
      </c>
      <c r="M479" s="4" t="s">
        <v>23</v>
      </c>
      <c r="O479" s="4"/>
      <c r="P479" s="14">
        <v>332908</v>
      </c>
      <c r="Q479" s="12">
        <v>1046.52</v>
      </c>
      <c r="S479" s="14">
        <v>7791995</v>
      </c>
      <c r="T479" s="12">
        <v>1847.5</v>
      </c>
      <c r="U479">
        <f>SUM($T$2:T479)</f>
        <v>2140433.8399999994</v>
      </c>
      <c r="W479" s="16">
        <v>7791995</v>
      </c>
      <c r="X479">
        <v>2140433.8399999994</v>
      </c>
      <c r="Y479">
        <v>478</v>
      </c>
      <c r="Z479" s="18">
        <f t="shared" si="35"/>
        <v>5.1406186753485619</v>
      </c>
      <c r="AA479" s="18">
        <f t="shared" si="36"/>
        <v>0.10473269062226118</v>
      </c>
      <c r="AB479" t="str">
        <f t="shared" si="37"/>
        <v>A</v>
      </c>
      <c r="AI479" s="14">
        <v>332908</v>
      </c>
      <c r="AJ479" s="12">
        <v>1046.52</v>
      </c>
      <c r="AK479" s="12">
        <v>1046.52</v>
      </c>
      <c r="AL479" s="12">
        <v>2550</v>
      </c>
      <c r="AN479">
        <v>332908</v>
      </c>
      <c r="AO479">
        <v>1046.52</v>
      </c>
      <c r="AP479">
        <v>1046.52</v>
      </c>
      <c r="AQ479">
        <v>2550</v>
      </c>
      <c r="AR479">
        <f t="shared" si="38"/>
        <v>0</v>
      </c>
      <c r="AV479" s="4">
        <v>3012262</v>
      </c>
      <c r="AW479" s="4">
        <v>7791995</v>
      </c>
      <c r="AX479" s="4" t="s">
        <v>5998</v>
      </c>
      <c r="AY479" s="4">
        <v>3500</v>
      </c>
      <c r="AZ479" s="4">
        <v>3500</v>
      </c>
      <c r="BA479" s="4">
        <v>1795.5</v>
      </c>
      <c r="BB479" s="7">
        <f>AZ479+BA479-AY479</f>
        <v>1795.5</v>
      </c>
      <c r="BC479" s="4" t="s">
        <v>3976</v>
      </c>
      <c r="BD479" s="4">
        <v>22000</v>
      </c>
      <c r="BE479" s="4" t="s">
        <v>4</v>
      </c>
      <c r="BF479" s="4" t="s">
        <v>8</v>
      </c>
      <c r="BG479" s="4" t="s">
        <v>6</v>
      </c>
      <c r="BH479" s="4" t="s">
        <v>23</v>
      </c>
      <c r="BI479" t="str">
        <f t="shared" si="39"/>
        <v>A</v>
      </c>
    </row>
    <row r="480" spans="1:61" ht="15.75" customHeight="1" x14ac:dyDescent="0.2">
      <c r="A480" s="4">
        <v>3012913</v>
      </c>
      <c r="B480" s="4">
        <v>87563</v>
      </c>
      <c r="C480" s="4" t="s">
        <v>6064</v>
      </c>
      <c r="D480" s="4">
        <v>1000</v>
      </c>
      <c r="E480" s="4">
        <v>1000</v>
      </c>
      <c r="F480" s="4">
        <v>1795</v>
      </c>
      <c r="G480" s="7">
        <f>E480+F480-D480</f>
        <v>1795</v>
      </c>
      <c r="H480" s="4" t="s">
        <v>6065</v>
      </c>
      <c r="I480" s="4">
        <v>15000</v>
      </c>
      <c r="J480" s="4" t="s">
        <v>4</v>
      </c>
      <c r="K480" s="4" t="s">
        <v>16</v>
      </c>
      <c r="L480" s="4" t="s">
        <v>6</v>
      </c>
      <c r="M480" s="4" t="s">
        <v>25</v>
      </c>
      <c r="O480" s="4"/>
      <c r="P480" s="14">
        <v>333438</v>
      </c>
      <c r="Q480" s="12">
        <v>0.20000000000004547</v>
      </c>
      <c r="S480" s="14">
        <v>8670026</v>
      </c>
      <c r="T480" s="12">
        <v>1844</v>
      </c>
      <c r="U480">
        <f>SUM($T$2:T480)</f>
        <v>2142277.8399999994</v>
      </c>
      <c r="W480" s="16">
        <v>8670026</v>
      </c>
      <c r="X480">
        <v>2142277.8399999994</v>
      </c>
      <c r="Y480">
        <v>479</v>
      </c>
      <c r="Z480" s="18">
        <f t="shared" si="35"/>
        <v>5.1450473573569457</v>
      </c>
      <c r="AA480" s="18">
        <f t="shared" si="36"/>
        <v>0.10495179666958808</v>
      </c>
      <c r="AB480" t="str">
        <f t="shared" si="37"/>
        <v>A</v>
      </c>
      <c r="AI480" s="14">
        <v>333438</v>
      </c>
      <c r="AJ480" s="12">
        <v>0.20000000000004547</v>
      </c>
      <c r="AK480" s="12">
        <v>0.2</v>
      </c>
      <c r="AL480" s="12">
        <v>1000</v>
      </c>
      <c r="AN480">
        <v>333438</v>
      </c>
      <c r="AO480">
        <v>0.20000000000004547</v>
      </c>
      <c r="AP480">
        <v>0.2</v>
      </c>
      <c r="AQ480">
        <v>1000</v>
      </c>
      <c r="AR480">
        <f t="shared" si="38"/>
        <v>0</v>
      </c>
      <c r="AV480" s="4">
        <v>3012913</v>
      </c>
      <c r="AW480" s="4">
        <v>87563</v>
      </c>
      <c r="AX480" s="4" t="s">
        <v>6064</v>
      </c>
      <c r="AY480" s="4">
        <v>1000</v>
      </c>
      <c r="AZ480" s="4">
        <v>1000</v>
      </c>
      <c r="BA480" s="4">
        <v>1795</v>
      </c>
      <c r="BB480" s="7">
        <f>AZ480+BA480-AY480</f>
        <v>1795</v>
      </c>
      <c r="BC480" s="4" t="s">
        <v>6065</v>
      </c>
      <c r="BD480" s="4">
        <v>15000</v>
      </c>
      <c r="BE480" s="4" t="s">
        <v>4</v>
      </c>
      <c r="BF480" s="4" t="s">
        <v>16</v>
      </c>
      <c r="BG480" s="4" t="s">
        <v>6</v>
      </c>
      <c r="BH480" s="4" t="s">
        <v>25</v>
      </c>
      <c r="BI480" t="str">
        <f t="shared" si="39"/>
        <v>A</v>
      </c>
    </row>
    <row r="481" spans="1:61" ht="15.75" customHeight="1" x14ac:dyDescent="0.2">
      <c r="A481" s="4">
        <v>3008685</v>
      </c>
      <c r="B481" s="4">
        <v>8121842</v>
      </c>
      <c r="C481" s="4" t="s">
        <v>5758</v>
      </c>
      <c r="D481" s="4">
        <v>8000</v>
      </c>
      <c r="E481" s="4">
        <v>8000</v>
      </c>
      <c r="F481" s="4">
        <v>1792</v>
      </c>
      <c r="G481" s="7">
        <f>E481+F481-D481</f>
        <v>1792</v>
      </c>
      <c r="H481" s="4" t="s">
        <v>2098</v>
      </c>
      <c r="I481" s="4">
        <v>30000</v>
      </c>
      <c r="J481" s="4" t="s">
        <v>32</v>
      </c>
      <c r="K481" s="4" t="s">
        <v>8</v>
      </c>
      <c r="M481" s="4" t="s">
        <v>101</v>
      </c>
      <c r="O481" s="4"/>
      <c r="P481" s="14">
        <v>333868</v>
      </c>
      <c r="Q481" s="12">
        <v>92.340000000000032</v>
      </c>
      <c r="S481" s="14">
        <v>9063139</v>
      </c>
      <c r="T481" s="12">
        <v>1841.25</v>
      </c>
      <c r="U481">
        <f>SUM($T$2:T481)</f>
        <v>2144119.0899999994</v>
      </c>
      <c r="W481" s="16">
        <v>9063139</v>
      </c>
      <c r="X481">
        <v>2144119.0899999994</v>
      </c>
      <c r="Y481">
        <v>480</v>
      </c>
      <c r="Z481" s="18">
        <f t="shared" si="35"/>
        <v>5.1494694347690579</v>
      </c>
      <c r="AA481" s="18">
        <f t="shared" si="36"/>
        <v>0.10517090271691498</v>
      </c>
      <c r="AB481" t="str">
        <f t="shared" si="37"/>
        <v>A</v>
      </c>
      <c r="AI481" s="14">
        <v>333868</v>
      </c>
      <c r="AJ481" s="12">
        <v>92.340000000000032</v>
      </c>
      <c r="AK481" s="12">
        <v>92.34</v>
      </c>
      <c r="AL481" s="12">
        <v>600</v>
      </c>
      <c r="AN481">
        <v>333868</v>
      </c>
      <c r="AO481">
        <v>92.340000000000032</v>
      </c>
      <c r="AP481">
        <v>92.34</v>
      </c>
      <c r="AQ481">
        <v>600</v>
      </c>
      <c r="AR481">
        <f t="shared" si="38"/>
        <v>0</v>
      </c>
      <c r="AV481" s="4">
        <v>3008685</v>
      </c>
      <c r="AW481" s="4">
        <v>8121842</v>
      </c>
      <c r="AX481" s="4" t="s">
        <v>5758</v>
      </c>
      <c r="AY481" s="4">
        <v>8000</v>
      </c>
      <c r="AZ481" s="4">
        <v>8000</v>
      </c>
      <c r="BA481" s="4">
        <v>1792</v>
      </c>
      <c r="BB481" s="7">
        <f>AZ481+BA481-AY481</f>
        <v>1792</v>
      </c>
      <c r="BC481" s="4" t="s">
        <v>2098</v>
      </c>
      <c r="BD481" s="4">
        <v>30000</v>
      </c>
      <c r="BE481" s="4" t="s">
        <v>32</v>
      </c>
      <c r="BF481" s="4" t="s">
        <v>8</v>
      </c>
      <c r="BH481" s="4" t="s">
        <v>101</v>
      </c>
      <c r="BI481" t="str">
        <f t="shared" si="39"/>
        <v>A</v>
      </c>
    </row>
    <row r="482" spans="1:61" ht="15.75" customHeight="1" x14ac:dyDescent="0.2">
      <c r="A482" s="4">
        <v>2979180</v>
      </c>
      <c r="B482" s="4">
        <v>6500929</v>
      </c>
      <c r="C482" s="4" t="s">
        <v>3272</v>
      </c>
      <c r="D482" s="4">
        <v>2000</v>
      </c>
      <c r="E482" s="4">
        <v>2000</v>
      </c>
      <c r="F482" s="4">
        <v>1788</v>
      </c>
      <c r="G482" s="7">
        <f>E482+F482-D482</f>
        <v>1788</v>
      </c>
      <c r="H482" s="4" t="s">
        <v>1502</v>
      </c>
      <c r="I482" s="4">
        <v>15000</v>
      </c>
      <c r="J482" s="4" t="s">
        <v>4</v>
      </c>
      <c r="K482" s="4" t="s">
        <v>13</v>
      </c>
      <c r="L482" s="4" t="s">
        <v>6</v>
      </c>
      <c r="M482" s="4" t="s">
        <v>47</v>
      </c>
      <c r="O482" s="4"/>
      <c r="P482" s="14">
        <v>334375</v>
      </c>
      <c r="Q482" s="12">
        <v>34.200000000000045</v>
      </c>
      <c r="S482" s="14">
        <v>5649988</v>
      </c>
      <c r="T482" s="12">
        <v>1841.1000000000004</v>
      </c>
      <c r="U482">
        <f>SUM($T$2:T482)</f>
        <v>2145960.1899999995</v>
      </c>
      <c r="W482" s="16">
        <v>5649988</v>
      </c>
      <c r="X482">
        <v>2145960.1899999995</v>
      </c>
      <c r="Y482">
        <v>481</v>
      </c>
      <c r="Z482" s="18">
        <f t="shared" si="35"/>
        <v>5.1538911519304653</v>
      </c>
      <c r="AA482" s="18">
        <f t="shared" si="36"/>
        <v>0.1053900087642419</v>
      </c>
      <c r="AB482" t="str">
        <f t="shared" si="37"/>
        <v>A</v>
      </c>
      <c r="AI482" s="14">
        <v>334375</v>
      </c>
      <c r="AJ482" s="12">
        <v>34.200000000000045</v>
      </c>
      <c r="AK482" s="12">
        <v>34.200000000000003</v>
      </c>
      <c r="AL482" s="12">
        <v>500</v>
      </c>
      <c r="AN482">
        <v>334375</v>
      </c>
      <c r="AO482">
        <v>34.200000000000045</v>
      </c>
      <c r="AP482">
        <v>34.200000000000003</v>
      </c>
      <c r="AQ482">
        <v>500</v>
      </c>
      <c r="AR482">
        <f t="shared" si="38"/>
        <v>0</v>
      </c>
      <c r="AV482" s="4">
        <v>2979180</v>
      </c>
      <c r="AW482" s="4">
        <v>6500929</v>
      </c>
      <c r="AX482" s="4" t="s">
        <v>3272</v>
      </c>
      <c r="AY482" s="4">
        <v>2000</v>
      </c>
      <c r="AZ482" s="4">
        <v>2000</v>
      </c>
      <c r="BA482" s="4">
        <v>1788</v>
      </c>
      <c r="BB482" s="7">
        <f>AZ482+BA482-AY482</f>
        <v>1788</v>
      </c>
      <c r="BC482" s="4" t="s">
        <v>1502</v>
      </c>
      <c r="BD482" s="4">
        <v>15000</v>
      </c>
      <c r="BE482" s="4" t="s">
        <v>4</v>
      </c>
      <c r="BF482" s="4" t="s">
        <v>13</v>
      </c>
      <c r="BG482" s="4" t="s">
        <v>6</v>
      </c>
      <c r="BH482" s="4" t="s">
        <v>47</v>
      </c>
      <c r="BI482" t="str">
        <f t="shared" si="39"/>
        <v>A</v>
      </c>
    </row>
    <row r="483" spans="1:61" ht="15.75" customHeight="1" x14ac:dyDescent="0.2">
      <c r="A483" s="4">
        <v>2957410</v>
      </c>
      <c r="B483" s="4">
        <v>5484739</v>
      </c>
      <c r="C483" s="4" t="s">
        <v>1304</v>
      </c>
      <c r="D483" s="4">
        <v>2050</v>
      </c>
      <c r="E483" s="4">
        <v>2050</v>
      </c>
      <c r="F483" s="4">
        <v>1776.12</v>
      </c>
      <c r="G483" s="7">
        <f>E483+F483-D483</f>
        <v>1776.12</v>
      </c>
      <c r="H483" s="4" t="s">
        <v>1305</v>
      </c>
      <c r="I483" s="4">
        <v>7000</v>
      </c>
      <c r="J483" s="4" t="s">
        <v>4</v>
      </c>
      <c r="K483" s="4" t="s">
        <v>8</v>
      </c>
      <c r="L483" s="4" t="s">
        <v>6</v>
      </c>
      <c r="M483" s="4" t="s">
        <v>29</v>
      </c>
      <c r="O483" s="4"/>
      <c r="P483" s="14">
        <v>334547</v>
      </c>
      <c r="Q483" s="12">
        <v>1124.05</v>
      </c>
      <c r="S483" s="14">
        <v>331217</v>
      </c>
      <c r="T483" s="12">
        <v>1838.6999999999998</v>
      </c>
      <c r="U483">
        <f>SUM($T$2:T483)</f>
        <v>2147798.8899999997</v>
      </c>
      <c r="W483" s="16">
        <v>331217</v>
      </c>
      <c r="X483">
        <v>2147798.8899999997</v>
      </c>
      <c r="Y483">
        <v>482</v>
      </c>
      <c r="Z483" s="18">
        <f t="shared" si="35"/>
        <v>5.1583071050805822</v>
      </c>
      <c r="AA483" s="18">
        <f t="shared" si="36"/>
        <v>0.1056091148115688</v>
      </c>
      <c r="AB483" t="str">
        <f t="shared" si="37"/>
        <v>A</v>
      </c>
      <c r="AI483" s="14">
        <v>334547</v>
      </c>
      <c r="AJ483" s="12">
        <v>1124.05</v>
      </c>
      <c r="AK483" s="12">
        <v>1124.05</v>
      </c>
      <c r="AL483" s="12">
        <v>4050</v>
      </c>
      <c r="AN483">
        <v>334547</v>
      </c>
      <c r="AO483">
        <v>1124.05</v>
      </c>
      <c r="AP483">
        <v>1124.05</v>
      </c>
      <c r="AQ483">
        <v>4050</v>
      </c>
      <c r="AR483">
        <f t="shared" si="38"/>
        <v>0</v>
      </c>
      <c r="AV483" s="4">
        <v>2957410</v>
      </c>
      <c r="AW483" s="4">
        <v>5484739</v>
      </c>
      <c r="AX483" s="4" t="s">
        <v>1304</v>
      </c>
      <c r="AY483" s="4">
        <v>2050</v>
      </c>
      <c r="AZ483" s="4">
        <v>2050</v>
      </c>
      <c r="BA483" s="4">
        <v>1776.12</v>
      </c>
      <c r="BB483" s="7">
        <f>AZ483+BA483-AY483</f>
        <v>1776.12</v>
      </c>
      <c r="BC483" s="4" t="s">
        <v>1305</v>
      </c>
      <c r="BD483" s="4">
        <v>7000</v>
      </c>
      <c r="BE483" s="4" t="s">
        <v>4</v>
      </c>
      <c r="BF483" s="4" t="s">
        <v>8</v>
      </c>
      <c r="BG483" s="4" t="s">
        <v>6</v>
      </c>
      <c r="BH483" s="4" t="s">
        <v>29</v>
      </c>
      <c r="BI483" t="str">
        <f t="shared" si="39"/>
        <v>A</v>
      </c>
    </row>
    <row r="484" spans="1:61" ht="15.75" customHeight="1" x14ac:dyDescent="0.2">
      <c r="A484" s="4">
        <v>3001349</v>
      </c>
      <c r="B484" s="4">
        <v>1721717</v>
      </c>
      <c r="C484" s="4" t="s">
        <v>5186</v>
      </c>
      <c r="D484" s="4">
        <v>9700</v>
      </c>
      <c r="E484" s="4">
        <v>9700</v>
      </c>
      <c r="F484" s="4">
        <v>1765.4</v>
      </c>
      <c r="G484" s="7">
        <f>E484+F484-D484</f>
        <v>1765.3999999999996</v>
      </c>
      <c r="H484" s="4" t="s">
        <v>5187</v>
      </c>
      <c r="I484" s="4">
        <v>15000</v>
      </c>
      <c r="J484" s="4" t="s">
        <v>4</v>
      </c>
      <c r="K484" s="4" t="s">
        <v>8</v>
      </c>
      <c r="L484" s="4" t="s">
        <v>14</v>
      </c>
      <c r="M484" s="4" t="s">
        <v>26</v>
      </c>
      <c r="O484" s="4"/>
      <c r="P484" s="14">
        <v>336028</v>
      </c>
      <c r="Q484" s="12">
        <v>3</v>
      </c>
      <c r="S484" s="14">
        <v>410210</v>
      </c>
      <c r="T484" s="12">
        <v>1828.75</v>
      </c>
      <c r="U484">
        <f>SUM($T$2:T484)</f>
        <v>2149627.6399999997</v>
      </c>
      <c r="W484" s="16">
        <v>410210</v>
      </c>
      <c r="X484">
        <v>2149627.6399999997</v>
      </c>
      <c r="Y484">
        <v>483</v>
      </c>
      <c r="Z484" s="18">
        <f t="shared" si="35"/>
        <v>5.1626991616005551</v>
      </c>
      <c r="AA484" s="18">
        <f t="shared" si="36"/>
        <v>0.10582822085889571</v>
      </c>
      <c r="AB484" t="str">
        <f t="shared" si="37"/>
        <v>A</v>
      </c>
      <c r="AI484" s="14">
        <v>336028</v>
      </c>
      <c r="AJ484" s="12">
        <v>3</v>
      </c>
      <c r="AK484" s="12">
        <v>3</v>
      </c>
      <c r="AL484" s="12">
        <v>2000</v>
      </c>
      <c r="AN484">
        <v>336028</v>
      </c>
      <c r="AO484">
        <v>3</v>
      </c>
      <c r="AP484">
        <v>3</v>
      </c>
      <c r="AQ484">
        <v>2000</v>
      </c>
      <c r="AR484">
        <f t="shared" si="38"/>
        <v>0</v>
      </c>
      <c r="AV484" s="4">
        <v>3001349</v>
      </c>
      <c r="AW484" s="4">
        <v>1721717</v>
      </c>
      <c r="AX484" s="4" t="s">
        <v>5186</v>
      </c>
      <c r="AY484" s="4">
        <v>9700</v>
      </c>
      <c r="AZ484" s="4">
        <v>9700</v>
      </c>
      <c r="BA484" s="4">
        <v>1765.4</v>
      </c>
      <c r="BB484" s="7">
        <f>AZ484+BA484-AY484</f>
        <v>1765.3999999999996</v>
      </c>
      <c r="BC484" s="4" t="s">
        <v>5187</v>
      </c>
      <c r="BD484" s="4">
        <v>15000</v>
      </c>
      <c r="BE484" s="4" t="s">
        <v>4</v>
      </c>
      <c r="BF484" s="4" t="s">
        <v>8</v>
      </c>
      <c r="BG484" s="4" t="s">
        <v>14</v>
      </c>
      <c r="BH484" s="4" t="s">
        <v>26</v>
      </c>
      <c r="BI484" t="str">
        <f t="shared" si="39"/>
        <v>A</v>
      </c>
    </row>
    <row r="485" spans="1:61" ht="15.75" customHeight="1" x14ac:dyDescent="0.2">
      <c r="A485" s="4">
        <v>3014978</v>
      </c>
      <c r="B485" s="4">
        <v>8912702</v>
      </c>
      <c r="C485" s="4" t="s">
        <v>6214</v>
      </c>
      <c r="D485" s="4">
        <v>3200</v>
      </c>
      <c r="E485" s="4">
        <v>3200</v>
      </c>
      <c r="F485" s="4">
        <v>1763.2</v>
      </c>
      <c r="G485" s="7">
        <f>E485+F485-D485</f>
        <v>1763.1999999999998</v>
      </c>
      <c r="H485" s="4" t="s">
        <v>6215</v>
      </c>
      <c r="I485" s="4">
        <v>15000</v>
      </c>
      <c r="J485" s="4" t="s">
        <v>4</v>
      </c>
      <c r="K485" s="4" t="s">
        <v>8</v>
      </c>
      <c r="L485" s="4" t="s">
        <v>6</v>
      </c>
      <c r="M485" s="4" t="s">
        <v>20</v>
      </c>
      <c r="O485" s="4"/>
      <c r="P485" s="14">
        <v>337357</v>
      </c>
      <c r="Q485" s="12">
        <v>-2000</v>
      </c>
      <c r="S485" s="14">
        <v>212622</v>
      </c>
      <c r="T485" s="12">
        <v>1824</v>
      </c>
      <c r="U485">
        <f>SUM($T$2:T485)</f>
        <v>2151451.6399999997</v>
      </c>
      <c r="W485" s="16">
        <v>212622</v>
      </c>
      <c r="X485">
        <v>2151451.6399999997</v>
      </c>
      <c r="Y485">
        <v>484</v>
      </c>
      <c r="Z485" s="18">
        <f t="shared" si="35"/>
        <v>5.1670798101815159</v>
      </c>
      <c r="AA485" s="18">
        <f t="shared" si="36"/>
        <v>0.10604732690622261</v>
      </c>
      <c r="AB485" t="str">
        <f t="shared" si="37"/>
        <v>A</v>
      </c>
      <c r="AI485" s="14">
        <v>337357</v>
      </c>
      <c r="AJ485" s="12">
        <v>-2000</v>
      </c>
      <c r="AK485" s="12">
        <v>0</v>
      </c>
      <c r="AL485" s="12">
        <v>0</v>
      </c>
      <c r="AN485">
        <v>337357</v>
      </c>
      <c r="AO485">
        <v>-2000</v>
      </c>
      <c r="AP485">
        <v>0</v>
      </c>
      <c r="AQ485">
        <v>0</v>
      </c>
      <c r="AR485">
        <f t="shared" si="38"/>
        <v>0</v>
      </c>
      <c r="AV485" s="4">
        <v>3014978</v>
      </c>
      <c r="AW485" s="4">
        <v>8912702</v>
      </c>
      <c r="AX485" s="4" t="s">
        <v>6214</v>
      </c>
      <c r="AY485" s="4">
        <v>3200</v>
      </c>
      <c r="AZ485" s="4">
        <v>3200</v>
      </c>
      <c r="BA485" s="4">
        <v>1763.2</v>
      </c>
      <c r="BB485" s="7">
        <f>AZ485+BA485-AY485</f>
        <v>1763.1999999999998</v>
      </c>
      <c r="BC485" s="4" t="s">
        <v>6215</v>
      </c>
      <c r="BD485" s="4">
        <v>15000</v>
      </c>
      <c r="BE485" s="4" t="s">
        <v>4</v>
      </c>
      <c r="BF485" s="4" t="s">
        <v>8</v>
      </c>
      <c r="BG485" s="4" t="s">
        <v>6</v>
      </c>
      <c r="BH485" s="4" t="s">
        <v>20</v>
      </c>
      <c r="BI485" t="str">
        <f t="shared" si="39"/>
        <v>A</v>
      </c>
    </row>
    <row r="486" spans="1:61" ht="15.75" customHeight="1" x14ac:dyDescent="0.2">
      <c r="A486" s="4">
        <v>2984955</v>
      </c>
      <c r="B486" s="4">
        <v>8798308</v>
      </c>
      <c r="C486" s="4" t="s">
        <v>3774</v>
      </c>
      <c r="D486" s="4">
        <v>5150</v>
      </c>
      <c r="E486" s="4">
        <v>5150</v>
      </c>
      <c r="F486" s="4">
        <v>1761.3</v>
      </c>
      <c r="G486" s="7">
        <f>E486+F486-D486</f>
        <v>1761.3000000000002</v>
      </c>
      <c r="H486" s="4" t="s">
        <v>3775</v>
      </c>
      <c r="I486" s="4">
        <v>15000</v>
      </c>
      <c r="J486" s="4" t="s">
        <v>98</v>
      </c>
      <c r="K486" s="4" t="s">
        <v>22</v>
      </c>
      <c r="M486" s="4" t="s">
        <v>101</v>
      </c>
      <c r="O486" s="4"/>
      <c r="P486" s="14">
        <v>338803</v>
      </c>
      <c r="Q486" s="12">
        <v>319.20000000000005</v>
      </c>
      <c r="S486" s="14">
        <v>493909</v>
      </c>
      <c r="T486" s="12">
        <v>1824</v>
      </c>
      <c r="U486">
        <f>SUM($T$2:T486)</f>
        <v>2153275.6399999997</v>
      </c>
      <c r="W486" s="16">
        <v>493909</v>
      </c>
      <c r="X486">
        <v>2153275.6399999997</v>
      </c>
      <c r="Y486">
        <v>485</v>
      </c>
      <c r="Z486" s="18">
        <f t="shared" si="35"/>
        <v>5.1714604587624766</v>
      </c>
      <c r="AA486" s="18">
        <f t="shared" si="36"/>
        <v>0.10626643295354951</v>
      </c>
      <c r="AB486" t="str">
        <f t="shared" si="37"/>
        <v>A</v>
      </c>
      <c r="AI486" s="14">
        <v>338803</v>
      </c>
      <c r="AJ486" s="12">
        <v>319.20000000000005</v>
      </c>
      <c r="AK486" s="12">
        <v>319.2</v>
      </c>
      <c r="AL486" s="12">
        <v>1000</v>
      </c>
      <c r="AN486">
        <v>338803</v>
      </c>
      <c r="AO486">
        <v>319.20000000000005</v>
      </c>
      <c r="AP486">
        <v>319.2</v>
      </c>
      <c r="AQ486">
        <v>1000</v>
      </c>
      <c r="AR486">
        <f t="shared" si="38"/>
        <v>0</v>
      </c>
      <c r="AV486" s="4">
        <v>2984955</v>
      </c>
      <c r="AW486" s="4">
        <v>8798308</v>
      </c>
      <c r="AX486" s="4" t="s">
        <v>3774</v>
      </c>
      <c r="AY486" s="4">
        <v>5150</v>
      </c>
      <c r="AZ486" s="4">
        <v>5150</v>
      </c>
      <c r="BA486" s="4">
        <v>1761.3</v>
      </c>
      <c r="BB486" s="7">
        <f>AZ486+BA486-AY486</f>
        <v>1761.3000000000002</v>
      </c>
      <c r="BC486" s="4" t="s">
        <v>3775</v>
      </c>
      <c r="BD486" s="4">
        <v>15000</v>
      </c>
      <c r="BE486" s="4" t="s">
        <v>98</v>
      </c>
      <c r="BF486" s="4" t="s">
        <v>22</v>
      </c>
      <c r="BH486" s="4" t="s">
        <v>101</v>
      </c>
      <c r="BI486" t="str">
        <f t="shared" si="39"/>
        <v>A</v>
      </c>
    </row>
    <row r="487" spans="1:61" ht="15.75" customHeight="1" x14ac:dyDescent="0.2">
      <c r="A487" s="4">
        <v>3029580</v>
      </c>
      <c r="B487" s="4">
        <v>2224076</v>
      </c>
      <c r="C487" s="4" t="s">
        <v>7288</v>
      </c>
      <c r="D487" s="4">
        <v>2000</v>
      </c>
      <c r="E487" s="4">
        <v>2000</v>
      </c>
      <c r="F487" s="4">
        <v>1758</v>
      </c>
      <c r="G487" s="7">
        <f>E487+F487-D487</f>
        <v>1758</v>
      </c>
      <c r="H487" s="4" t="s">
        <v>7289</v>
      </c>
      <c r="I487" s="4">
        <v>25000</v>
      </c>
      <c r="J487" s="4" t="s">
        <v>4</v>
      </c>
      <c r="K487" s="4" t="s">
        <v>13</v>
      </c>
      <c r="L487" s="4" t="s">
        <v>9</v>
      </c>
      <c r="M487" s="4" t="s">
        <v>25</v>
      </c>
      <c r="O487" s="4"/>
      <c r="P487" s="14">
        <v>339235</v>
      </c>
      <c r="Q487" s="12">
        <v>-2900</v>
      </c>
      <c r="S487" s="14">
        <v>42402</v>
      </c>
      <c r="T487" s="12">
        <v>1805</v>
      </c>
      <c r="U487">
        <f>SUM($T$2:T487)</f>
        <v>2155080.6399999997</v>
      </c>
      <c r="W487" s="16">
        <v>42402</v>
      </c>
      <c r="X487">
        <v>2155080.6399999997</v>
      </c>
      <c r="Y487">
        <v>486</v>
      </c>
      <c r="Z487" s="18">
        <f t="shared" si="35"/>
        <v>5.1757954755873854</v>
      </c>
      <c r="AA487" s="18">
        <f t="shared" si="36"/>
        <v>0.10648553900087643</v>
      </c>
      <c r="AB487" t="str">
        <f t="shared" si="37"/>
        <v>A</v>
      </c>
      <c r="AI487" s="14">
        <v>339235</v>
      </c>
      <c r="AJ487" s="12">
        <v>-2900</v>
      </c>
      <c r="AK487" s="12">
        <v>0</v>
      </c>
      <c r="AL487" s="12">
        <v>0</v>
      </c>
      <c r="AN487">
        <v>339235</v>
      </c>
      <c r="AO487">
        <v>-2900</v>
      </c>
      <c r="AP487">
        <v>0</v>
      </c>
      <c r="AQ487">
        <v>0</v>
      </c>
      <c r="AR487">
        <f t="shared" si="38"/>
        <v>0</v>
      </c>
      <c r="AV487" s="4">
        <v>3029580</v>
      </c>
      <c r="AW487" s="4">
        <v>2224076</v>
      </c>
      <c r="AX487" s="4" t="s">
        <v>7288</v>
      </c>
      <c r="AY487" s="4">
        <v>2000</v>
      </c>
      <c r="AZ487" s="4">
        <v>2000</v>
      </c>
      <c r="BA487" s="4">
        <v>1758</v>
      </c>
      <c r="BB487" s="7">
        <f>AZ487+BA487-AY487</f>
        <v>1758</v>
      </c>
      <c r="BC487" s="4" t="s">
        <v>7289</v>
      </c>
      <c r="BD487" s="4">
        <v>25000</v>
      </c>
      <c r="BE487" s="4" t="s">
        <v>4</v>
      </c>
      <c r="BF487" s="4" t="s">
        <v>13</v>
      </c>
      <c r="BG487" s="4" t="s">
        <v>9</v>
      </c>
      <c r="BH487" s="4" t="s">
        <v>25</v>
      </c>
      <c r="BI487" t="str">
        <f t="shared" si="39"/>
        <v>A</v>
      </c>
    </row>
    <row r="488" spans="1:61" ht="15.75" customHeight="1" x14ac:dyDescent="0.2">
      <c r="A488" s="4">
        <v>3052904</v>
      </c>
      <c r="B488" s="4">
        <v>1758575</v>
      </c>
      <c r="C488" s="4" t="s">
        <v>8936</v>
      </c>
      <c r="D488" s="4">
        <v>7000</v>
      </c>
      <c r="E488" s="4">
        <v>7000</v>
      </c>
      <c r="F488" s="4">
        <v>1750</v>
      </c>
      <c r="G488" s="7">
        <f>E488+F488-D488</f>
        <v>1750</v>
      </c>
      <c r="H488" s="4" t="s">
        <v>8937</v>
      </c>
      <c r="I488" s="4">
        <v>50000</v>
      </c>
      <c r="J488" s="4" t="s">
        <v>32</v>
      </c>
      <c r="K488" s="4" t="s">
        <v>8</v>
      </c>
      <c r="M488" s="4" t="s">
        <v>48</v>
      </c>
      <c r="O488" s="4"/>
      <c r="P488" s="14">
        <v>339445</v>
      </c>
      <c r="Q488" s="12">
        <v>2.4000000000000909</v>
      </c>
      <c r="S488" s="14">
        <v>145410</v>
      </c>
      <c r="T488" s="12">
        <v>1802.3400000000001</v>
      </c>
      <c r="U488">
        <f>SUM($T$2:T488)</f>
        <v>2156882.9799999995</v>
      </c>
      <c r="W488" s="16">
        <v>145410</v>
      </c>
      <c r="X488">
        <v>2156882.9799999995</v>
      </c>
      <c r="Y488">
        <v>487</v>
      </c>
      <c r="Z488" s="18">
        <f t="shared" si="35"/>
        <v>5.1801241039664463</v>
      </c>
      <c r="AA488" s="18">
        <f t="shared" si="36"/>
        <v>0.10670464504820333</v>
      </c>
      <c r="AB488" t="str">
        <f t="shared" si="37"/>
        <v>A</v>
      </c>
      <c r="AI488" s="14">
        <v>339445</v>
      </c>
      <c r="AJ488" s="12">
        <v>2.4000000000000909</v>
      </c>
      <c r="AK488" s="12">
        <v>2.4</v>
      </c>
      <c r="AL488" s="12">
        <v>2000</v>
      </c>
      <c r="AN488">
        <v>339445</v>
      </c>
      <c r="AO488">
        <v>2.4000000000000909</v>
      </c>
      <c r="AP488">
        <v>2.4</v>
      </c>
      <c r="AQ488">
        <v>2000</v>
      </c>
      <c r="AR488">
        <f t="shared" si="38"/>
        <v>0</v>
      </c>
      <c r="AV488" s="4">
        <v>3052904</v>
      </c>
      <c r="AW488" s="4">
        <v>1758575</v>
      </c>
      <c r="AX488" s="4" t="s">
        <v>8936</v>
      </c>
      <c r="AY488" s="4">
        <v>7000</v>
      </c>
      <c r="AZ488" s="4">
        <v>7000</v>
      </c>
      <c r="BA488" s="4">
        <v>1750</v>
      </c>
      <c r="BB488" s="7">
        <f>AZ488+BA488-AY488</f>
        <v>1750</v>
      </c>
      <c r="BC488" s="4" t="s">
        <v>8937</v>
      </c>
      <c r="BD488" s="4">
        <v>50000</v>
      </c>
      <c r="BE488" s="4" t="s">
        <v>32</v>
      </c>
      <c r="BF488" s="4" t="s">
        <v>8</v>
      </c>
      <c r="BH488" s="4" t="s">
        <v>48</v>
      </c>
      <c r="BI488" t="str">
        <f t="shared" si="39"/>
        <v>A</v>
      </c>
    </row>
    <row r="489" spans="1:61" ht="15.75" customHeight="1" x14ac:dyDescent="0.2">
      <c r="A489" s="4">
        <v>3030511</v>
      </c>
      <c r="B489" s="4">
        <v>9063111</v>
      </c>
      <c r="C489" s="4" t="s">
        <v>7337</v>
      </c>
      <c r="D489" s="4">
        <v>2000</v>
      </c>
      <c r="E489" s="4">
        <v>2000</v>
      </c>
      <c r="F489" s="4">
        <v>1748</v>
      </c>
      <c r="G489" s="7">
        <f>E489+F489-D489</f>
        <v>1748</v>
      </c>
      <c r="H489" s="4" t="s">
        <v>5131</v>
      </c>
      <c r="I489" s="4">
        <v>8300</v>
      </c>
      <c r="J489" s="4" t="s">
        <v>4</v>
      </c>
      <c r="K489" s="4" t="s">
        <v>8</v>
      </c>
      <c r="L489" s="4" t="s">
        <v>6</v>
      </c>
      <c r="M489" s="4" t="s">
        <v>52</v>
      </c>
      <c r="O489" s="4"/>
      <c r="P489" s="14">
        <v>340881</v>
      </c>
      <c r="Q489" s="12">
        <v>-1400</v>
      </c>
      <c r="S489" s="14">
        <v>1687537</v>
      </c>
      <c r="T489" s="12">
        <v>1800</v>
      </c>
      <c r="U489">
        <f>SUM($T$2:T489)</f>
        <v>2158682.9799999995</v>
      </c>
      <c r="W489" s="16">
        <v>1687537</v>
      </c>
      <c r="X489">
        <v>2158682.9799999995</v>
      </c>
      <c r="Y489">
        <v>488</v>
      </c>
      <c r="Z489" s="18">
        <f t="shared" si="35"/>
        <v>5.1844471124344995</v>
      </c>
      <c r="AA489" s="18">
        <f t="shared" si="36"/>
        <v>0.10692375109553023</v>
      </c>
      <c r="AB489" t="str">
        <f t="shared" si="37"/>
        <v>A</v>
      </c>
      <c r="AI489" s="14">
        <v>340881</v>
      </c>
      <c r="AJ489" s="12">
        <v>-1400</v>
      </c>
      <c r="AK489" s="12">
        <v>2.25</v>
      </c>
      <c r="AL489" s="12">
        <v>97.75</v>
      </c>
      <c r="AN489">
        <v>340881</v>
      </c>
      <c r="AO489">
        <v>-1400</v>
      </c>
      <c r="AP489">
        <v>2.25</v>
      </c>
      <c r="AQ489">
        <v>97.75</v>
      </c>
      <c r="AR489">
        <f t="shared" si="38"/>
        <v>1</v>
      </c>
      <c r="AV489" s="4">
        <v>3030511</v>
      </c>
      <c r="AW489" s="4">
        <v>9063111</v>
      </c>
      <c r="AX489" s="4" t="s">
        <v>7337</v>
      </c>
      <c r="AY489" s="4">
        <v>2000</v>
      </c>
      <c r="AZ489" s="4">
        <v>2000</v>
      </c>
      <c r="BA489" s="4">
        <v>1748</v>
      </c>
      <c r="BB489" s="7">
        <f>AZ489+BA489-AY489</f>
        <v>1748</v>
      </c>
      <c r="BC489" s="4" t="s">
        <v>5131</v>
      </c>
      <c r="BD489" s="4">
        <v>8300</v>
      </c>
      <c r="BE489" s="4" t="s">
        <v>4</v>
      </c>
      <c r="BF489" s="4" t="s">
        <v>8</v>
      </c>
      <c r="BG489" s="4" t="s">
        <v>6</v>
      </c>
      <c r="BH489" s="4" t="s">
        <v>52</v>
      </c>
      <c r="BI489" t="str">
        <f t="shared" si="39"/>
        <v>A</v>
      </c>
    </row>
    <row r="490" spans="1:61" ht="15.75" customHeight="1" x14ac:dyDescent="0.2">
      <c r="A490" s="4">
        <v>3055907</v>
      </c>
      <c r="B490" s="4">
        <v>557473</v>
      </c>
      <c r="C490" s="4" t="s">
        <v>9119</v>
      </c>
      <c r="D490" s="4">
        <v>4100</v>
      </c>
      <c r="E490" s="4">
        <v>4100</v>
      </c>
      <c r="F490" s="4">
        <v>1744.96</v>
      </c>
      <c r="G490" s="7">
        <f>E490+F490-D490</f>
        <v>1744.96</v>
      </c>
      <c r="H490" s="4" t="s">
        <v>624</v>
      </c>
      <c r="I490" s="4">
        <v>20000</v>
      </c>
      <c r="J490" s="4" t="s">
        <v>4</v>
      </c>
      <c r="K490" s="4" t="s">
        <v>13</v>
      </c>
      <c r="L490" s="4" t="s">
        <v>14</v>
      </c>
      <c r="M490" s="4" t="s">
        <v>101</v>
      </c>
      <c r="O490" s="4"/>
      <c r="P490" s="14">
        <v>342070</v>
      </c>
      <c r="Q490" s="12">
        <v>-3000</v>
      </c>
      <c r="S490" s="14">
        <v>5989306</v>
      </c>
      <c r="T490" s="12">
        <v>1800</v>
      </c>
      <c r="U490">
        <f>SUM($T$2:T490)</f>
        <v>2160482.9799999995</v>
      </c>
      <c r="W490" s="16">
        <v>5989306</v>
      </c>
      <c r="X490">
        <v>2160482.9799999995</v>
      </c>
      <c r="Y490">
        <v>489</v>
      </c>
      <c r="Z490" s="18">
        <f t="shared" si="35"/>
        <v>5.1887701209025527</v>
      </c>
      <c r="AA490" s="18">
        <f t="shared" si="36"/>
        <v>0.10714285714285714</v>
      </c>
      <c r="AB490" t="str">
        <f t="shared" si="37"/>
        <v>A</v>
      </c>
      <c r="AI490" s="14">
        <v>342070</v>
      </c>
      <c r="AJ490" s="12">
        <v>-3000</v>
      </c>
      <c r="AK490" s="12">
        <v>0</v>
      </c>
      <c r="AL490" s="12">
        <v>0</v>
      </c>
      <c r="AN490">
        <v>342070</v>
      </c>
      <c r="AO490">
        <v>-3000</v>
      </c>
      <c r="AP490">
        <v>0</v>
      </c>
      <c r="AQ490">
        <v>0</v>
      </c>
      <c r="AR490">
        <f t="shared" si="38"/>
        <v>0</v>
      </c>
      <c r="AV490" s="4">
        <v>3055907</v>
      </c>
      <c r="AW490" s="4">
        <v>557473</v>
      </c>
      <c r="AX490" s="4" t="s">
        <v>9119</v>
      </c>
      <c r="AY490" s="4">
        <v>4100</v>
      </c>
      <c r="AZ490" s="4">
        <v>4100</v>
      </c>
      <c r="BA490" s="4">
        <v>1744.96</v>
      </c>
      <c r="BB490" s="7">
        <f>AZ490+BA490-AY490</f>
        <v>1744.96</v>
      </c>
      <c r="BC490" s="4" t="s">
        <v>624</v>
      </c>
      <c r="BD490" s="4">
        <v>20000</v>
      </c>
      <c r="BE490" s="4" t="s">
        <v>4</v>
      </c>
      <c r="BF490" s="4" t="s">
        <v>13</v>
      </c>
      <c r="BG490" s="4" t="s">
        <v>14</v>
      </c>
      <c r="BH490" s="4" t="s">
        <v>101</v>
      </c>
      <c r="BI490" t="str">
        <f t="shared" si="39"/>
        <v>A</v>
      </c>
    </row>
    <row r="491" spans="1:61" ht="15.75" customHeight="1" x14ac:dyDescent="0.2">
      <c r="A491" s="4">
        <v>2992298</v>
      </c>
      <c r="B491" s="4">
        <v>166864</v>
      </c>
      <c r="C491" s="4" t="s">
        <v>4418</v>
      </c>
      <c r="D491" s="4">
        <v>2000</v>
      </c>
      <c r="E491" s="4">
        <v>2000</v>
      </c>
      <c r="F491" s="4">
        <v>1742</v>
      </c>
      <c r="G491" s="7">
        <f>E491+F491-D491</f>
        <v>1742</v>
      </c>
      <c r="H491" s="4" t="s">
        <v>4419</v>
      </c>
      <c r="I491" s="4">
        <v>8000</v>
      </c>
      <c r="J491" s="4" t="s">
        <v>4</v>
      </c>
      <c r="K491" s="4" t="s">
        <v>13</v>
      </c>
      <c r="L491" s="4" t="s">
        <v>6</v>
      </c>
      <c r="M491" s="4" t="s">
        <v>52</v>
      </c>
      <c r="O491" s="4"/>
      <c r="P491" s="14">
        <v>342663</v>
      </c>
      <c r="Q491" s="12">
        <v>190</v>
      </c>
      <c r="S491" s="14">
        <v>7647067</v>
      </c>
      <c r="T491" s="12">
        <v>1800</v>
      </c>
      <c r="U491">
        <f>SUM($T$2:T491)</f>
        <v>2162282.9799999995</v>
      </c>
      <c r="W491" s="16">
        <v>7647067</v>
      </c>
      <c r="X491">
        <v>2162282.9799999995</v>
      </c>
      <c r="Y491">
        <v>490</v>
      </c>
      <c r="Z491" s="18">
        <f t="shared" si="35"/>
        <v>5.1930931293706051</v>
      </c>
      <c r="AA491" s="18">
        <f t="shared" si="36"/>
        <v>0.10736196319018405</v>
      </c>
      <c r="AB491" t="str">
        <f t="shared" si="37"/>
        <v>A</v>
      </c>
      <c r="AI491" s="14">
        <v>342663</v>
      </c>
      <c r="AJ491" s="12">
        <v>190</v>
      </c>
      <c r="AK491" s="12">
        <v>190</v>
      </c>
      <c r="AL491" s="12">
        <v>10000</v>
      </c>
      <c r="AN491">
        <v>342663</v>
      </c>
      <c r="AO491">
        <v>190</v>
      </c>
      <c r="AP491">
        <v>190</v>
      </c>
      <c r="AQ491">
        <v>10000</v>
      </c>
      <c r="AR491">
        <f t="shared" si="38"/>
        <v>0</v>
      </c>
      <c r="AV491" s="4">
        <v>2992298</v>
      </c>
      <c r="AW491" s="4">
        <v>166864</v>
      </c>
      <c r="AX491" s="4" t="s">
        <v>4418</v>
      </c>
      <c r="AY491" s="4">
        <v>2000</v>
      </c>
      <c r="AZ491" s="4">
        <v>2000</v>
      </c>
      <c r="BA491" s="4">
        <v>1742</v>
      </c>
      <c r="BB491" s="7">
        <f>AZ491+BA491-AY491</f>
        <v>1742</v>
      </c>
      <c r="BC491" s="4" t="s">
        <v>4419</v>
      </c>
      <c r="BD491" s="4">
        <v>8000</v>
      </c>
      <c r="BE491" s="4" t="s">
        <v>4</v>
      </c>
      <c r="BF491" s="4" t="s">
        <v>13</v>
      </c>
      <c r="BG491" s="4" t="s">
        <v>6</v>
      </c>
      <c r="BH491" s="4" t="s">
        <v>52</v>
      </c>
      <c r="BI491" t="str">
        <f t="shared" si="39"/>
        <v>A</v>
      </c>
    </row>
    <row r="492" spans="1:61" ht="15.75" customHeight="1" x14ac:dyDescent="0.2">
      <c r="A492" s="4">
        <v>2986593</v>
      </c>
      <c r="B492" s="4">
        <v>6077240</v>
      </c>
      <c r="C492" s="4" t="s">
        <v>3936</v>
      </c>
      <c r="D492" s="4">
        <v>4000</v>
      </c>
      <c r="E492" s="4">
        <v>4000</v>
      </c>
      <c r="F492" s="4">
        <v>1740</v>
      </c>
      <c r="G492" s="7">
        <f>E492+F492-D492</f>
        <v>1740</v>
      </c>
      <c r="H492" s="4" t="s">
        <v>3937</v>
      </c>
      <c r="I492" s="4">
        <v>5000</v>
      </c>
      <c r="J492" s="4" t="s">
        <v>98</v>
      </c>
      <c r="K492" s="4" t="s">
        <v>8</v>
      </c>
      <c r="M492" s="4" t="s">
        <v>26</v>
      </c>
      <c r="O492" s="4"/>
      <c r="P492" s="14">
        <v>343502</v>
      </c>
      <c r="Q492" s="12">
        <v>-128.44999999999999</v>
      </c>
      <c r="S492" s="14">
        <v>8809095</v>
      </c>
      <c r="T492" s="12">
        <v>1799</v>
      </c>
      <c r="U492">
        <f>SUM($T$2:T492)</f>
        <v>2164081.9799999995</v>
      </c>
      <c r="W492" s="16">
        <v>8809095</v>
      </c>
      <c r="X492">
        <v>2164081.9799999995</v>
      </c>
      <c r="Y492">
        <v>491</v>
      </c>
      <c r="Z492" s="18">
        <f t="shared" si="35"/>
        <v>5.1974137361672872</v>
      </c>
      <c r="AA492" s="18">
        <f t="shared" si="36"/>
        <v>0.10758106923751096</v>
      </c>
      <c r="AB492" t="str">
        <f t="shared" si="37"/>
        <v>A</v>
      </c>
      <c r="AI492" s="14">
        <v>343502</v>
      </c>
      <c r="AJ492" s="12">
        <v>-128.44999999999999</v>
      </c>
      <c r="AK492" s="12">
        <v>99.55</v>
      </c>
      <c r="AL492" s="12">
        <v>272</v>
      </c>
      <c r="AN492">
        <v>343502</v>
      </c>
      <c r="AO492">
        <v>-128.44999999999999</v>
      </c>
      <c r="AP492">
        <v>99.55</v>
      </c>
      <c r="AQ492">
        <v>272</v>
      </c>
      <c r="AR492">
        <f t="shared" si="38"/>
        <v>1</v>
      </c>
      <c r="AV492" s="4">
        <v>2986593</v>
      </c>
      <c r="AW492" s="4">
        <v>6077240</v>
      </c>
      <c r="AX492" s="4" t="s">
        <v>3936</v>
      </c>
      <c r="AY492" s="4">
        <v>4000</v>
      </c>
      <c r="AZ492" s="4">
        <v>4000</v>
      </c>
      <c r="BA492" s="4">
        <v>1740</v>
      </c>
      <c r="BB492" s="7">
        <f>AZ492+BA492-AY492</f>
        <v>1740</v>
      </c>
      <c r="BC492" s="4" t="s">
        <v>3937</v>
      </c>
      <c r="BD492" s="4">
        <v>5000</v>
      </c>
      <c r="BE492" s="4" t="s">
        <v>98</v>
      </c>
      <c r="BF492" s="4" t="s">
        <v>8</v>
      </c>
      <c r="BH492" s="4" t="s">
        <v>26</v>
      </c>
      <c r="BI492" t="str">
        <f t="shared" si="39"/>
        <v>A</v>
      </c>
    </row>
    <row r="493" spans="1:61" ht="15.75" customHeight="1" x14ac:dyDescent="0.2">
      <c r="A493" s="4">
        <v>3030490</v>
      </c>
      <c r="B493" s="4">
        <v>8055293</v>
      </c>
      <c r="C493" s="4" t="s">
        <v>7341</v>
      </c>
      <c r="D493" s="4">
        <v>2500</v>
      </c>
      <c r="E493" s="4">
        <v>2500</v>
      </c>
      <c r="F493" s="4">
        <v>1738.65</v>
      </c>
      <c r="G493" s="7">
        <f>E493+F493-D493</f>
        <v>1738.6499999999996</v>
      </c>
      <c r="H493" s="4" t="s">
        <v>7342</v>
      </c>
      <c r="I493" s="4">
        <v>30000</v>
      </c>
      <c r="J493" s="4" t="s">
        <v>4</v>
      </c>
      <c r="K493" s="4" t="s">
        <v>13</v>
      </c>
      <c r="L493" s="4" t="s">
        <v>6</v>
      </c>
      <c r="M493" s="4" t="s">
        <v>25</v>
      </c>
      <c r="O493" s="4"/>
      <c r="P493" s="14">
        <v>343989</v>
      </c>
      <c r="Q493" s="12">
        <v>-1000</v>
      </c>
      <c r="S493" s="14">
        <v>9211602</v>
      </c>
      <c r="T493" s="12">
        <v>1797</v>
      </c>
      <c r="U493">
        <f>SUM($T$2:T493)</f>
        <v>2165878.9799999995</v>
      </c>
      <c r="W493" s="16">
        <v>9211602</v>
      </c>
      <c r="X493">
        <v>2165878.9799999995</v>
      </c>
      <c r="Y493">
        <v>492</v>
      </c>
      <c r="Z493" s="18">
        <f t="shared" si="35"/>
        <v>5.2017295396212271</v>
      </c>
      <c r="AA493" s="18">
        <f t="shared" si="36"/>
        <v>0.10780017528483786</v>
      </c>
      <c r="AB493" t="str">
        <f t="shared" si="37"/>
        <v>A</v>
      </c>
      <c r="AI493" s="14">
        <v>343989</v>
      </c>
      <c r="AJ493" s="12">
        <v>-1000</v>
      </c>
      <c r="AK493" s="12">
        <v>0</v>
      </c>
      <c r="AL493" s="12">
        <v>0</v>
      </c>
      <c r="AN493">
        <v>343989</v>
      </c>
      <c r="AO493">
        <v>-1000</v>
      </c>
      <c r="AP493">
        <v>0</v>
      </c>
      <c r="AQ493">
        <v>0</v>
      </c>
      <c r="AR493">
        <f t="shared" si="38"/>
        <v>0</v>
      </c>
      <c r="AV493" s="4">
        <v>3030490</v>
      </c>
      <c r="AW493" s="4">
        <v>8055293</v>
      </c>
      <c r="AX493" s="4" t="s">
        <v>7341</v>
      </c>
      <c r="AY493" s="4">
        <v>2500</v>
      </c>
      <c r="AZ493" s="4">
        <v>2500</v>
      </c>
      <c r="BA493" s="4">
        <v>1738.65</v>
      </c>
      <c r="BB493" s="7">
        <f>AZ493+BA493-AY493</f>
        <v>1738.6499999999996</v>
      </c>
      <c r="BC493" s="4" t="s">
        <v>7342</v>
      </c>
      <c r="BD493" s="4">
        <v>30000</v>
      </c>
      <c r="BE493" s="4" t="s">
        <v>4</v>
      </c>
      <c r="BF493" s="4" t="s">
        <v>13</v>
      </c>
      <c r="BG493" s="4" t="s">
        <v>6</v>
      </c>
      <c r="BH493" s="4" t="s">
        <v>25</v>
      </c>
      <c r="BI493" t="str">
        <f t="shared" si="39"/>
        <v>A</v>
      </c>
    </row>
    <row r="494" spans="1:61" ht="15.75" customHeight="1" x14ac:dyDescent="0.2">
      <c r="A494" s="4">
        <v>3047759</v>
      </c>
      <c r="B494" s="4">
        <v>277480</v>
      </c>
      <c r="C494" s="4" t="s">
        <v>8576</v>
      </c>
      <c r="D494" s="4">
        <v>7900</v>
      </c>
      <c r="E494" s="4">
        <v>7900</v>
      </c>
      <c r="F494" s="4">
        <v>1730.1</v>
      </c>
      <c r="G494" s="7">
        <f>E494+F494-D494</f>
        <v>1730.1000000000004</v>
      </c>
      <c r="H494" s="4" t="s">
        <v>5295</v>
      </c>
      <c r="I494" s="4">
        <v>16000</v>
      </c>
      <c r="J494" s="4" t="s">
        <v>32</v>
      </c>
      <c r="K494" s="4" t="s">
        <v>22</v>
      </c>
      <c r="M494" s="4" t="s">
        <v>25</v>
      </c>
      <c r="O494" s="4"/>
      <c r="P494" s="14">
        <v>344126</v>
      </c>
      <c r="Q494" s="12">
        <v>-1999.9</v>
      </c>
      <c r="S494" s="14">
        <v>87563</v>
      </c>
      <c r="T494" s="12">
        <v>1795</v>
      </c>
      <c r="U494">
        <f>SUM($T$2:T494)</f>
        <v>2167673.9799999995</v>
      </c>
      <c r="W494" s="16">
        <v>87563</v>
      </c>
      <c r="X494">
        <v>2167673.9799999995</v>
      </c>
      <c r="Y494">
        <v>493</v>
      </c>
      <c r="Z494" s="18">
        <f t="shared" si="35"/>
        <v>5.2060405397324248</v>
      </c>
      <c r="AA494" s="18">
        <f t="shared" si="36"/>
        <v>0.10801928133216476</v>
      </c>
      <c r="AB494" t="str">
        <f t="shared" si="37"/>
        <v>A</v>
      </c>
      <c r="AI494" s="14">
        <v>344126</v>
      </c>
      <c r="AJ494" s="12">
        <v>-1999.9</v>
      </c>
      <c r="AK494" s="12">
        <v>0.1</v>
      </c>
      <c r="AL494" s="12">
        <v>500</v>
      </c>
      <c r="AN494">
        <v>344126</v>
      </c>
      <c r="AO494">
        <v>-1999.9</v>
      </c>
      <c r="AP494">
        <v>0.1</v>
      </c>
      <c r="AQ494">
        <v>500</v>
      </c>
      <c r="AR494">
        <f t="shared" si="38"/>
        <v>1</v>
      </c>
      <c r="AV494" s="4">
        <v>3047759</v>
      </c>
      <c r="AW494" s="4">
        <v>277480</v>
      </c>
      <c r="AX494" s="4" t="s">
        <v>8576</v>
      </c>
      <c r="AY494" s="4">
        <v>7900</v>
      </c>
      <c r="AZ494" s="4">
        <v>7900</v>
      </c>
      <c r="BA494" s="4">
        <v>1730.1</v>
      </c>
      <c r="BB494" s="7">
        <f>AZ494+BA494-AY494</f>
        <v>1730.1000000000004</v>
      </c>
      <c r="BC494" s="4" t="s">
        <v>5295</v>
      </c>
      <c r="BD494" s="4">
        <v>16000</v>
      </c>
      <c r="BE494" s="4" t="s">
        <v>32</v>
      </c>
      <c r="BF494" s="4" t="s">
        <v>22</v>
      </c>
      <c r="BH494" s="4" t="s">
        <v>25</v>
      </c>
      <c r="BI494" t="str">
        <f t="shared" si="39"/>
        <v>A</v>
      </c>
    </row>
    <row r="495" spans="1:61" ht="15.75" customHeight="1" x14ac:dyDescent="0.2">
      <c r="A495" s="4">
        <v>3031694</v>
      </c>
      <c r="B495" s="4">
        <v>8543018</v>
      </c>
      <c r="C495" s="4" t="s">
        <v>7444</v>
      </c>
      <c r="D495" s="4">
        <v>1950</v>
      </c>
      <c r="E495" s="4">
        <v>1950</v>
      </c>
      <c r="F495" s="4">
        <v>1724.79</v>
      </c>
      <c r="G495" s="7">
        <f>E495+F495-D495</f>
        <v>1724.79</v>
      </c>
      <c r="H495" s="4" t="s">
        <v>7445</v>
      </c>
      <c r="I495" s="4">
        <v>9400</v>
      </c>
      <c r="J495" s="4" t="s">
        <v>4</v>
      </c>
      <c r="K495" s="4" t="s">
        <v>8</v>
      </c>
      <c r="L495" s="4" t="s">
        <v>6</v>
      </c>
      <c r="M495" s="4" t="s">
        <v>173</v>
      </c>
      <c r="O495" s="4"/>
      <c r="P495" s="14">
        <v>345134</v>
      </c>
      <c r="Q495" s="12">
        <v>342</v>
      </c>
      <c r="S495" s="14">
        <v>8121842</v>
      </c>
      <c r="T495" s="12">
        <v>1792</v>
      </c>
      <c r="U495">
        <f>SUM($T$2:T495)</f>
        <v>2169465.9799999995</v>
      </c>
      <c r="W495" s="16">
        <v>8121842</v>
      </c>
      <c r="X495">
        <v>2169465.9799999995</v>
      </c>
      <c r="Y495">
        <v>494</v>
      </c>
      <c r="Z495" s="18">
        <f t="shared" si="35"/>
        <v>5.2103443348295082</v>
      </c>
      <c r="AA495" s="18">
        <f t="shared" si="36"/>
        <v>0.10823838737949168</v>
      </c>
      <c r="AB495" t="str">
        <f t="shared" si="37"/>
        <v>A</v>
      </c>
      <c r="AI495" s="14">
        <v>345134</v>
      </c>
      <c r="AJ495" s="12">
        <v>342</v>
      </c>
      <c r="AK495" s="12">
        <v>342</v>
      </c>
      <c r="AL495" s="12">
        <v>2000</v>
      </c>
      <c r="AN495">
        <v>345134</v>
      </c>
      <c r="AO495">
        <v>342</v>
      </c>
      <c r="AP495">
        <v>342</v>
      </c>
      <c r="AQ495">
        <v>2000</v>
      </c>
      <c r="AR495">
        <f t="shared" si="38"/>
        <v>0</v>
      </c>
      <c r="AV495" s="4">
        <v>3031694</v>
      </c>
      <c r="AW495" s="4">
        <v>8543018</v>
      </c>
      <c r="AX495" s="4" t="s">
        <v>7444</v>
      </c>
      <c r="AY495" s="4">
        <v>1950</v>
      </c>
      <c r="AZ495" s="4">
        <v>1950</v>
      </c>
      <c r="BA495" s="4">
        <v>1724.79</v>
      </c>
      <c r="BB495" s="7">
        <f>AZ495+BA495-AY495</f>
        <v>1724.79</v>
      </c>
      <c r="BC495" s="4" t="s">
        <v>7445</v>
      </c>
      <c r="BD495" s="4">
        <v>9400</v>
      </c>
      <c r="BE495" s="4" t="s">
        <v>4</v>
      </c>
      <c r="BF495" s="4" t="s">
        <v>8</v>
      </c>
      <c r="BG495" s="4" t="s">
        <v>6</v>
      </c>
      <c r="BH495" s="4" t="s">
        <v>173</v>
      </c>
      <c r="BI495" t="str">
        <f t="shared" si="39"/>
        <v>A</v>
      </c>
    </row>
    <row r="496" spans="1:61" ht="15.75" customHeight="1" x14ac:dyDescent="0.2">
      <c r="A496" s="4">
        <v>2979040</v>
      </c>
      <c r="B496" s="4">
        <v>7458816</v>
      </c>
      <c r="C496" s="4" t="s">
        <v>3252</v>
      </c>
      <c r="D496" s="4">
        <v>2500</v>
      </c>
      <c r="E496" s="4">
        <v>2500</v>
      </c>
      <c r="F496" s="4">
        <v>1714.92</v>
      </c>
      <c r="G496" s="7">
        <f>E496+F496-D496</f>
        <v>1714.92</v>
      </c>
      <c r="H496" s="4" t="s">
        <v>3253</v>
      </c>
      <c r="I496" s="4">
        <v>3000</v>
      </c>
      <c r="J496" s="4" t="s">
        <v>4</v>
      </c>
      <c r="K496" s="4" t="s">
        <v>8</v>
      </c>
      <c r="L496" s="4" t="s">
        <v>14</v>
      </c>
      <c r="M496" s="4" t="s">
        <v>29</v>
      </c>
      <c r="O496" s="4"/>
      <c r="P496" s="14">
        <v>345683</v>
      </c>
      <c r="Q496" s="12">
        <v>155</v>
      </c>
      <c r="S496" s="14">
        <v>6500929</v>
      </c>
      <c r="T496" s="12">
        <v>1788</v>
      </c>
      <c r="U496">
        <f>SUM($T$2:T496)</f>
        <v>2171253.9799999995</v>
      </c>
      <c r="W496" s="16">
        <v>6500929</v>
      </c>
      <c r="X496">
        <v>2171253.9799999995</v>
      </c>
      <c r="Y496">
        <v>495</v>
      </c>
      <c r="Z496" s="18">
        <f t="shared" si="35"/>
        <v>5.2146385232411081</v>
      </c>
      <c r="AA496" s="18">
        <f t="shared" si="36"/>
        <v>0.10845749342681858</v>
      </c>
      <c r="AB496" t="str">
        <f t="shared" si="37"/>
        <v>A</v>
      </c>
      <c r="AI496" s="14">
        <v>345683</v>
      </c>
      <c r="AJ496" s="12">
        <v>155</v>
      </c>
      <c r="AK496" s="12">
        <v>155</v>
      </c>
      <c r="AL496" s="12">
        <v>8000</v>
      </c>
      <c r="AN496">
        <v>345683</v>
      </c>
      <c r="AO496">
        <v>155</v>
      </c>
      <c r="AP496">
        <v>155</v>
      </c>
      <c r="AQ496">
        <v>8000</v>
      </c>
      <c r="AR496">
        <f t="shared" si="38"/>
        <v>0</v>
      </c>
      <c r="AV496" s="4">
        <v>2979040</v>
      </c>
      <c r="AW496" s="4">
        <v>7458816</v>
      </c>
      <c r="AX496" s="4" t="s">
        <v>3252</v>
      </c>
      <c r="AY496" s="4">
        <v>2500</v>
      </c>
      <c r="AZ496" s="4">
        <v>2500</v>
      </c>
      <c r="BA496" s="4">
        <v>1714.92</v>
      </c>
      <c r="BB496" s="7">
        <f>AZ496+BA496-AY496</f>
        <v>1714.92</v>
      </c>
      <c r="BC496" s="4" t="s">
        <v>3253</v>
      </c>
      <c r="BD496" s="4">
        <v>3000</v>
      </c>
      <c r="BE496" s="4" t="s">
        <v>4</v>
      </c>
      <c r="BF496" s="4" t="s">
        <v>8</v>
      </c>
      <c r="BG496" s="4" t="s">
        <v>14</v>
      </c>
      <c r="BH496" s="4" t="s">
        <v>29</v>
      </c>
      <c r="BI496" t="str">
        <f t="shared" si="39"/>
        <v>A</v>
      </c>
    </row>
    <row r="497" spans="1:61" ht="15.75" customHeight="1" x14ac:dyDescent="0.2">
      <c r="A497" s="4">
        <v>2951880</v>
      </c>
      <c r="B497" s="4">
        <v>606999</v>
      </c>
      <c r="C497" s="4" t="s">
        <v>774</v>
      </c>
      <c r="D497" s="4">
        <v>2500</v>
      </c>
      <c r="E497" s="4">
        <v>2500</v>
      </c>
      <c r="F497" s="4">
        <v>1710</v>
      </c>
      <c r="G497" s="7">
        <f>E497+F497-D497</f>
        <v>1710</v>
      </c>
      <c r="H497" s="4" t="s">
        <v>775</v>
      </c>
      <c r="I497" s="4">
        <v>28000</v>
      </c>
      <c r="J497" s="4" t="s">
        <v>4</v>
      </c>
      <c r="K497" s="4" t="s">
        <v>8</v>
      </c>
      <c r="L497" s="4" t="s">
        <v>6</v>
      </c>
      <c r="M497" s="4" t="s">
        <v>25</v>
      </c>
      <c r="O497" s="4"/>
      <c r="P497" s="14">
        <v>348614</v>
      </c>
      <c r="Q497" s="12">
        <v>955</v>
      </c>
      <c r="S497" s="14">
        <v>1783555</v>
      </c>
      <c r="T497" s="12">
        <v>1780</v>
      </c>
      <c r="U497">
        <f>SUM($T$2:T497)</f>
        <v>2173033.9799999995</v>
      </c>
      <c r="W497" s="16">
        <v>1783555</v>
      </c>
      <c r="X497">
        <v>2173033.9799999995</v>
      </c>
      <c r="Y497">
        <v>496</v>
      </c>
      <c r="Z497" s="18">
        <f t="shared" si="35"/>
        <v>5.2189134982817382</v>
      </c>
      <c r="AA497" s="18">
        <f t="shared" si="36"/>
        <v>0.10867659947414549</v>
      </c>
      <c r="AB497" t="str">
        <f t="shared" si="37"/>
        <v>A</v>
      </c>
      <c r="AI497" s="14">
        <v>348614</v>
      </c>
      <c r="AJ497" s="12">
        <v>955</v>
      </c>
      <c r="AK497" s="12">
        <v>955</v>
      </c>
      <c r="AL497" s="12">
        <v>2000</v>
      </c>
      <c r="AN497">
        <v>348614</v>
      </c>
      <c r="AO497">
        <v>955</v>
      </c>
      <c r="AP497">
        <v>955</v>
      </c>
      <c r="AQ497">
        <v>2000</v>
      </c>
      <c r="AR497">
        <f t="shared" si="38"/>
        <v>0</v>
      </c>
      <c r="AV497" s="4">
        <v>2951880</v>
      </c>
      <c r="AW497" s="4">
        <v>606999</v>
      </c>
      <c r="AX497" s="4" t="s">
        <v>774</v>
      </c>
      <c r="AY497" s="4">
        <v>2500</v>
      </c>
      <c r="AZ497" s="4">
        <v>2500</v>
      </c>
      <c r="BA497" s="4">
        <v>1710</v>
      </c>
      <c r="BB497" s="7">
        <f>AZ497+BA497-AY497</f>
        <v>1710</v>
      </c>
      <c r="BC497" s="4" t="s">
        <v>775</v>
      </c>
      <c r="BD497" s="4">
        <v>28000</v>
      </c>
      <c r="BE497" s="4" t="s">
        <v>4</v>
      </c>
      <c r="BF497" s="4" t="s">
        <v>8</v>
      </c>
      <c r="BG497" s="4" t="s">
        <v>6</v>
      </c>
      <c r="BH497" s="4" t="s">
        <v>25</v>
      </c>
      <c r="BI497" t="str">
        <f t="shared" si="39"/>
        <v>A</v>
      </c>
    </row>
    <row r="498" spans="1:61" ht="15.75" customHeight="1" x14ac:dyDescent="0.2">
      <c r="A498" s="4">
        <v>2968778</v>
      </c>
      <c r="B498" s="4">
        <v>8773983</v>
      </c>
      <c r="C498" s="4" t="s">
        <v>2321</v>
      </c>
      <c r="D498" s="4">
        <v>3000</v>
      </c>
      <c r="E498" s="4">
        <v>3000</v>
      </c>
      <c r="F498" s="4">
        <v>1710</v>
      </c>
      <c r="G498" s="7">
        <f>E498+F498-D498</f>
        <v>1710</v>
      </c>
      <c r="H498" s="4" t="s">
        <v>846</v>
      </c>
      <c r="I498" s="4">
        <v>14000</v>
      </c>
      <c r="J498" s="4" t="s">
        <v>4</v>
      </c>
      <c r="K498" s="4" t="s">
        <v>13</v>
      </c>
      <c r="L498" s="4" t="s">
        <v>9</v>
      </c>
      <c r="M498" s="4" t="s">
        <v>64</v>
      </c>
      <c r="O498" s="4"/>
      <c r="P498" s="14">
        <v>350936</v>
      </c>
      <c r="Q498" s="12">
        <v>-548.65000000000009</v>
      </c>
      <c r="S498" s="14">
        <v>5484739</v>
      </c>
      <c r="T498" s="12">
        <v>1776.12</v>
      </c>
      <c r="U498">
        <f>SUM($T$2:T498)</f>
        <v>2174810.0999999996</v>
      </c>
      <c r="W498" s="16">
        <v>5484739</v>
      </c>
      <c r="X498">
        <v>2174810.0999999996</v>
      </c>
      <c r="Y498">
        <v>497</v>
      </c>
      <c r="Z498" s="18">
        <f t="shared" si="35"/>
        <v>5.2231791548374487</v>
      </c>
      <c r="AA498" s="18">
        <f t="shared" si="36"/>
        <v>0.10889570552147239</v>
      </c>
      <c r="AB498" t="str">
        <f t="shared" si="37"/>
        <v>A</v>
      </c>
      <c r="AI498" s="14">
        <v>350936</v>
      </c>
      <c r="AJ498" s="12">
        <v>-548.65000000000009</v>
      </c>
      <c r="AK498" s="12">
        <v>2450.85</v>
      </c>
      <c r="AL498" s="12">
        <v>0.5</v>
      </c>
      <c r="AN498">
        <v>350936</v>
      </c>
      <c r="AO498">
        <v>-548.65000000000009</v>
      </c>
      <c r="AP498">
        <v>2450.85</v>
      </c>
      <c r="AQ498">
        <v>0.5</v>
      </c>
      <c r="AR498">
        <f t="shared" si="38"/>
        <v>1</v>
      </c>
      <c r="AV498" s="4">
        <v>2968778</v>
      </c>
      <c r="AW498" s="4">
        <v>8773983</v>
      </c>
      <c r="AX498" s="4" t="s">
        <v>2321</v>
      </c>
      <c r="AY498" s="4">
        <v>3000</v>
      </c>
      <c r="AZ498" s="4">
        <v>3000</v>
      </c>
      <c r="BA498" s="4">
        <v>1710</v>
      </c>
      <c r="BB498" s="7">
        <f>AZ498+BA498-AY498</f>
        <v>1710</v>
      </c>
      <c r="BC498" s="4" t="s">
        <v>846</v>
      </c>
      <c r="BD498" s="4">
        <v>14000</v>
      </c>
      <c r="BE498" s="4" t="s">
        <v>4</v>
      </c>
      <c r="BF498" s="4" t="s">
        <v>13</v>
      </c>
      <c r="BG498" s="4" t="s">
        <v>9</v>
      </c>
      <c r="BH498" s="4" t="s">
        <v>64</v>
      </c>
      <c r="BI498" t="str">
        <f t="shared" si="39"/>
        <v>A</v>
      </c>
    </row>
    <row r="499" spans="1:61" ht="15.75" customHeight="1" x14ac:dyDescent="0.2">
      <c r="A499" s="4">
        <v>2975477</v>
      </c>
      <c r="B499" s="4">
        <v>8991018</v>
      </c>
      <c r="C499" s="4" t="s">
        <v>2902</v>
      </c>
      <c r="D499" s="4">
        <v>1500</v>
      </c>
      <c r="E499" s="4">
        <v>1500</v>
      </c>
      <c r="F499" s="4">
        <v>1710</v>
      </c>
      <c r="G499" s="7">
        <f>E499+F499-D499</f>
        <v>1710</v>
      </c>
      <c r="H499" s="4" t="s">
        <v>2424</v>
      </c>
      <c r="I499" s="4">
        <v>15000</v>
      </c>
      <c r="J499" s="4" t="s">
        <v>4</v>
      </c>
      <c r="K499" s="4" t="s">
        <v>8</v>
      </c>
      <c r="L499" s="4" t="s">
        <v>6</v>
      </c>
      <c r="M499" s="4" t="s">
        <v>48</v>
      </c>
      <c r="O499" s="4"/>
      <c r="P499" s="14">
        <v>351141</v>
      </c>
      <c r="Q499" s="12">
        <v>3695.5</v>
      </c>
      <c r="S499" s="14">
        <v>1721717</v>
      </c>
      <c r="T499" s="12">
        <v>1765.3999999999996</v>
      </c>
      <c r="U499">
        <f>SUM($T$2:T499)</f>
        <v>2176575.4999999995</v>
      </c>
      <c r="W499" s="16">
        <v>1721717</v>
      </c>
      <c r="X499">
        <v>2176575.4999999995</v>
      </c>
      <c r="Y499">
        <v>498</v>
      </c>
      <c r="Z499" s="18">
        <f t="shared" si="35"/>
        <v>5.2274190654760604</v>
      </c>
      <c r="AA499" s="18">
        <f t="shared" si="36"/>
        <v>0.10911481156879931</v>
      </c>
      <c r="AB499" t="str">
        <f t="shared" si="37"/>
        <v>A</v>
      </c>
      <c r="AI499" s="14">
        <v>351141</v>
      </c>
      <c r="AJ499" s="12">
        <v>3695.5</v>
      </c>
      <c r="AK499" s="12">
        <v>3695.5</v>
      </c>
      <c r="AL499" s="12">
        <v>2000</v>
      </c>
      <c r="AN499">
        <v>351141</v>
      </c>
      <c r="AO499">
        <v>3695.5</v>
      </c>
      <c r="AP499">
        <v>3695.5</v>
      </c>
      <c r="AQ499">
        <v>2000</v>
      </c>
      <c r="AR499">
        <f t="shared" si="38"/>
        <v>0</v>
      </c>
      <c r="AV499" s="4">
        <v>2975477</v>
      </c>
      <c r="AW499" s="4">
        <v>8991018</v>
      </c>
      <c r="AX499" s="4" t="s">
        <v>2902</v>
      </c>
      <c r="AY499" s="4">
        <v>1500</v>
      </c>
      <c r="AZ499" s="4">
        <v>1500</v>
      </c>
      <c r="BA499" s="4">
        <v>1710</v>
      </c>
      <c r="BB499" s="7">
        <f>AZ499+BA499-AY499</f>
        <v>1710</v>
      </c>
      <c r="BC499" s="4" t="s">
        <v>2424</v>
      </c>
      <c r="BD499" s="4">
        <v>15000</v>
      </c>
      <c r="BE499" s="4" t="s">
        <v>4</v>
      </c>
      <c r="BF499" s="4" t="s">
        <v>8</v>
      </c>
      <c r="BG499" s="4" t="s">
        <v>6</v>
      </c>
      <c r="BH499" s="4" t="s">
        <v>48</v>
      </c>
      <c r="BI499" t="str">
        <f t="shared" si="39"/>
        <v>A</v>
      </c>
    </row>
    <row r="500" spans="1:61" ht="15.75" customHeight="1" x14ac:dyDescent="0.2">
      <c r="A500" s="4">
        <v>2988364</v>
      </c>
      <c r="B500" s="4">
        <v>8035917</v>
      </c>
      <c r="C500" s="4" t="s">
        <v>4086</v>
      </c>
      <c r="D500" s="4">
        <v>10000</v>
      </c>
      <c r="E500" s="4">
        <v>10000</v>
      </c>
      <c r="F500" s="4">
        <v>1710</v>
      </c>
      <c r="G500" s="7">
        <f>E500+F500-D500</f>
        <v>1710</v>
      </c>
      <c r="H500" s="4" t="s">
        <v>4087</v>
      </c>
      <c r="I500" s="4">
        <v>70000</v>
      </c>
      <c r="J500" s="4" t="s">
        <v>32</v>
      </c>
      <c r="K500" s="4" t="s">
        <v>8</v>
      </c>
      <c r="M500" s="4" t="s">
        <v>25</v>
      </c>
      <c r="O500" s="4"/>
      <c r="P500" s="14">
        <v>351243</v>
      </c>
      <c r="Q500" s="12">
        <v>-3000</v>
      </c>
      <c r="S500" s="14">
        <v>8912702</v>
      </c>
      <c r="T500" s="12">
        <v>1763.1999999999998</v>
      </c>
      <c r="U500">
        <f>SUM($T$2:T500)</f>
        <v>2178338.6999999997</v>
      </c>
      <c r="W500" s="16">
        <v>8912702</v>
      </c>
      <c r="X500">
        <v>2178338.6999999997</v>
      </c>
      <c r="Y500">
        <v>499</v>
      </c>
      <c r="Z500" s="18">
        <f t="shared" si="35"/>
        <v>5.2316536924376553</v>
      </c>
      <c r="AA500" s="18">
        <f t="shared" si="36"/>
        <v>0.10933391761612621</v>
      </c>
      <c r="AB500" t="str">
        <f t="shared" si="37"/>
        <v>A</v>
      </c>
      <c r="AI500" s="14">
        <v>351243</v>
      </c>
      <c r="AJ500" s="12">
        <v>-3000</v>
      </c>
      <c r="AK500" s="12">
        <v>0</v>
      </c>
      <c r="AL500" s="12">
        <v>0</v>
      </c>
      <c r="AN500">
        <v>351243</v>
      </c>
      <c r="AO500">
        <v>-3000</v>
      </c>
      <c r="AP500">
        <v>0</v>
      </c>
      <c r="AQ500">
        <v>0</v>
      </c>
      <c r="AR500">
        <f t="shared" si="38"/>
        <v>0</v>
      </c>
      <c r="AV500" s="4">
        <v>2988364</v>
      </c>
      <c r="AW500" s="4">
        <v>8035917</v>
      </c>
      <c r="AX500" s="4" t="s">
        <v>4086</v>
      </c>
      <c r="AY500" s="4">
        <v>10000</v>
      </c>
      <c r="AZ500" s="4">
        <v>10000</v>
      </c>
      <c r="BA500" s="4">
        <v>1710</v>
      </c>
      <c r="BB500" s="7">
        <f>AZ500+BA500-AY500</f>
        <v>1710</v>
      </c>
      <c r="BC500" s="4" t="s">
        <v>4087</v>
      </c>
      <c r="BD500" s="4">
        <v>70000</v>
      </c>
      <c r="BE500" s="4" t="s">
        <v>32</v>
      </c>
      <c r="BF500" s="4" t="s">
        <v>8</v>
      </c>
      <c r="BH500" s="4" t="s">
        <v>25</v>
      </c>
      <c r="BI500" t="str">
        <f t="shared" si="39"/>
        <v>A</v>
      </c>
    </row>
    <row r="501" spans="1:61" ht="15.75" customHeight="1" x14ac:dyDescent="0.2">
      <c r="A501" s="4">
        <v>2995770</v>
      </c>
      <c r="B501" s="4">
        <v>5711161</v>
      </c>
      <c r="C501" s="4" t="s">
        <v>4721</v>
      </c>
      <c r="D501" s="4">
        <v>1500</v>
      </c>
      <c r="E501" s="4">
        <v>1500</v>
      </c>
      <c r="F501" s="4">
        <v>1710</v>
      </c>
      <c r="G501" s="7">
        <f>E501+F501-D501</f>
        <v>1710</v>
      </c>
      <c r="H501" s="4" t="s">
        <v>4722</v>
      </c>
      <c r="I501" s="4">
        <v>27000</v>
      </c>
      <c r="J501" s="4" t="s">
        <v>32</v>
      </c>
      <c r="K501" s="4" t="s">
        <v>8</v>
      </c>
      <c r="M501" s="4" t="s">
        <v>12</v>
      </c>
      <c r="O501" s="4"/>
      <c r="P501" s="14">
        <v>351386</v>
      </c>
      <c r="Q501" s="12">
        <v>-2550</v>
      </c>
      <c r="S501" s="14">
        <v>8798308</v>
      </c>
      <c r="T501" s="12">
        <v>1761.3000000000002</v>
      </c>
      <c r="U501">
        <f>SUM($T$2:T501)</f>
        <v>2180099.9999999995</v>
      </c>
      <c r="W501" s="16">
        <v>8798308</v>
      </c>
      <c r="X501">
        <v>2180099.9999999995</v>
      </c>
      <c r="Y501">
        <v>500</v>
      </c>
      <c r="Z501" s="18">
        <f t="shared" si="35"/>
        <v>5.2358837562236449</v>
      </c>
      <c r="AA501" s="18">
        <f t="shared" si="36"/>
        <v>0.10955302366345311</v>
      </c>
      <c r="AB501" t="str">
        <f t="shared" si="37"/>
        <v>A</v>
      </c>
      <c r="AI501" s="14">
        <v>351386</v>
      </c>
      <c r="AJ501" s="12">
        <v>-2550</v>
      </c>
      <c r="AK501" s="12">
        <v>0</v>
      </c>
      <c r="AL501" s="12">
        <v>0</v>
      </c>
      <c r="AN501">
        <v>351386</v>
      </c>
      <c r="AO501">
        <v>-2550</v>
      </c>
      <c r="AP501">
        <v>0</v>
      </c>
      <c r="AQ501">
        <v>0</v>
      </c>
      <c r="AR501">
        <f t="shared" si="38"/>
        <v>0</v>
      </c>
      <c r="AV501" s="4">
        <v>2995770</v>
      </c>
      <c r="AW501" s="4">
        <v>5711161</v>
      </c>
      <c r="AX501" s="4" t="s">
        <v>4721</v>
      </c>
      <c r="AY501" s="4">
        <v>1500</v>
      </c>
      <c r="AZ501" s="4">
        <v>1500</v>
      </c>
      <c r="BA501" s="4">
        <v>1710</v>
      </c>
      <c r="BB501" s="7">
        <f>AZ501+BA501-AY501</f>
        <v>1710</v>
      </c>
      <c r="BC501" s="4" t="s">
        <v>4722</v>
      </c>
      <c r="BD501" s="4">
        <v>27000</v>
      </c>
      <c r="BE501" s="4" t="s">
        <v>32</v>
      </c>
      <c r="BF501" s="4" t="s">
        <v>8</v>
      </c>
      <c r="BH501" s="4" t="s">
        <v>12</v>
      </c>
      <c r="BI501" t="str">
        <f t="shared" si="39"/>
        <v>A</v>
      </c>
    </row>
    <row r="502" spans="1:61" ht="15.75" customHeight="1" x14ac:dyDescent="0.2">
      <c r="A502" s="4">
        <v>2997597</v>
      </c>
      <c r="B502" s="4">
        <v>6345032</v>
      </c>
      <c r="C502" s="4" t="s">
        <v>4883</v>
      </c>
      <c r="D502" s="4">
        <v>10000</v>
      </c>
      <c r="E502" s="4">
        <v>10000</v>
      </c>
      <c r="F502" s="4">
        <v>1710</v>
      </c>
      <c r="G502" s="7">
        <f>E502+F502-D502</f>
        <v>1710</v>
      </c>
      <c r="H502" s="4" t="s">
        <v>3118</v>
      </c>
      <c r="I502" s="4">
        <v>20000</v>
      </c>
      <c r="J502" s="4" t="s">
        <v>98</v>
      </c>
      <c r="K502" s="4" t="s">
        <v>8</v>
      </c>
      <c r="M502" s="4" t="s">
        <v>35</v>
      </c>
      <c r="O502" s="4"/>
      <c r="P502" s="14">
        <v>351833</v>
      </c>
      <c r="Q502" s="12">
        <v>-2156</v>
      </c>
      <c r="S502" s="14">
        <v>557473</v>
      </c>
      <c r="T502" s="12">
        <v>1760.16</v>
      </c>
      <c r="U502">
        <f>SUM($T$2:T502)</f>
        <v>2181860.1599999997</v>
      </c>
      <c r="W502" s="16">
        <v>557473</v>
      </c>
      <c r="X502">
        <v>2181860.1599999997</v>
      </c>
      <c r="Y502">
        <v>501</v>
      </c>
      <c r="Z502" s="18">
        <f t="shared" si="35"/>
        <v>5.2401110821042725</v>
      </c>
      <c r="AA502" s="18">
        <f t="shared" si="36"/>
        <v>0.10977212971078001</v>
      </c>
      <c r="AB502" t="str">
        <f t="shared" si="37"/>
        <v>A</v>
      </c>
      <c r="AI502" s="14">
        <v>351833</v>
      </c>
      <c r="AJ502" s="12">
        <v>-2156</v>
      </c>
      <c r="AK502" s="12">
        <v>7844</v>
      </c>
      <c r="AL502" s="12">
        <v>0</v>
      </c>
      <c r="AN502">
        <v>351833</v>
      </c>
      <c r="AO502">
        <v>-2156</v>
      </c>
      <c r="AP502">
        <v>7844</v>
      </c>
      <c r="AQ502">
        <v>0</v>
      </c>
      <c r="AR502">
        <f t="shared" si="38"/>
        <v>1</v>
      </c>
      <c r="AV502" s="4">
        <v>2997597</v>
      </c>
      <c r="AW502" s="4">
        <v>6345032</v>
      </c>
      <c r="AX502" s="4" t="s">
        <v>4883</v>
      </c>
      <c r="AY502" s="4">
        <v>10000</v>
      </c>
      <c r="AZ502" s="4">
        <v>10000</v>
      </c>
      <c r="BA502" s="4">
        <v>1710</v>
      </c>
      <c r="BB502" s="7">
        <f>AZ502+BA502-AY502</f>
        <v>1710</v>
      </c>
      <c r="BC502" s="4" t="s">
        <v>3118</v>
      </c>
      <c r="BD502" s="4">
        <v>20000</v>
      </c>
      <c r="BE502" s="4" t="s">
        <v>98</v>
      </c>
      <c r="BF502" s="4" t="s">
        <v>8</v>
      </c>
      <c r="BH502" s="4" t="s">
        <v>35</v>
      </c>
      <c r="BI502" t="str">
        <f t="shared" si="39"/>
        <v>A</v>
      </c>
    </row>
    <row r="503" spans="1:61" ht="15.75" customHeight="1" x14ac:dyDescent="0.2">
      <c r="A503" s="4">
        <v>3001027</v>
      </c>
      <c r="B503" s="4">
        <v>6053895</v>
      </c>
      <c r="C503" s="4" t="s">
        <v>5164</v>
      </c>
      <c r="D503" s="4">
        <v>2000</v>
      </c>
      <c r="E503" s="4">
        <v>2000</v>
      </c>
      <c r="F503" s="4">
        <v>1710</v>
      </c>
      <c r="G503" s="7">
        <f>E503+F503-D503</f>
        <v>1710</v>
      </c>
      <c r="H503" s="4" t="s">
        <v>4876</v>
      </c>
      <c r="I503" s="4">
        <v>35000</v>
      </c>
      <c r="J503" s="4" t="s">
        <v>4</v>
      </c>
      <c r="K503" s="4" t="s">
        <v>13</v>
      </c>
      <c r="L503" s="4" t="s">
        <v>6</v>
      </c>
      <c r="M503" s="4" t="s">
        <v>52</v>
      </c>
      <c r="O503" s="4"/>
      <c r="P503" s="14">
        <v>351901</v>
      </c>
      <c r="Q503" s="12">
        <v>159.59999999999991</v>
      </c>
      <c r="S503" s="14">
        <v>2224076</v>
      </c>
      <c r="T503" s="12">
        <v>1758</v>
      </c>
      <c r="U503">
        <f>SUM($T$2:T503)</f>
        <v>2183618.1599999997</v>
      </c>
      <c r="W503" s="16">
        <v>2224076</v>
      </c>
      <c r="X503">
        <v>2183618.1599999997</v>
      </c>
      <c r="Y503">
        <v>502</v>
      </c>
      <c r="Z503" s="18">
        <f t="shared" si="35"/>
        <v>5.2443332203747373</v>
      </c>
      <c r="AA503" s="18">
        <f t="shared" si="36"/>
        <v>0.10999123575810692</v>
      </c>
      <c r="AB503" t="str">
        <f t="shared" si="37"/>
        <v>A</v>
      </c>
      <c r="AI503" s="14">
        <v>351901</v>
      </c>
      <c r="AJ503" s="12">
        <v>159.59999999999991</v>
      </c>
      <c r="AK503" s="12">
        <v>159.6</v>
      </c>
      <c r="AL503" s="12">
        <v>1200</v>
      </c>
      <c r="AN503">
        <v>351901</v>
      </c>
      <c r="AO503">
        <v>159.59999999999991</v>
      </c>
      <c r="AP503">
        <v>159.6</v>
      </c>
      <c r="AQ503">
        <v>1200</v>
      </c>
      <c r="AR503">
        <f t="shared" si="38"/>
        <v>0</v>
      </c>
      <c r="AV503" s="4">
        <v>3001027</v>
      </c>
      <c r="AW503" s="4">
        <v>6053895</v>
      </c>
      <c r="AX503" s="4" t="s">
        <v>5164</v>
      </c>
      <c r="AY503" s="4">
        <v>2000</v>
      </c>
      <c r="AZ503" s="4">
        <v>2000</v>
      </c>
      <c r="BA503" s="4">
        <v>1710</v>
      </c>
      <c r="BB503" s="7">
        <f>AZ503+BA503-AY503</f>
        <v>1710</v>
      </c>
      <c r="BC503" s="4" t="s">
        <v>4876</v>
      </c>
      <c r="BD503" s="4">
        <v>35000</v>
      </c>
      <c r="BE503" s="4" t="s">
        <v>4</v>
      </c>
      <c r="BF503" s="4" t="s">
        <v>13</v>
      </c>
      <c r="BG503" s="4" t="s">
        <v>6</v>
      </c>
      <c r="BH503" s="4" t="s">
        <v>52</v>
      </c>
      <c r="BI503" t="str">
        <f t="shared" si="39"/>
        <v>A</v>
      </c>
    </row>
    <row r="504" spans="1:61" ht="15.75" customHeight="1" x14ac:dyDescent="0.2">
      <c r="A504" s="4">
        <v>3009406</v>
      </c>
      <c r="B504" s="4">
        <v>7127289</v>
      </c>
      <c r="C504" s="4" t="s">
        <v>5818</v>
      </c>
      <c r="D504" s="4">
        <v>10000</v>
      </c>
      <c r="E504" s="4">
        <v>10000</v>
      </c>
      <c r="F504" s="4">
        <v>1710</v>
      </c>
      <c r="G504" s="7">
        <f>E504+F504-D504</f>
        <v>1710</v>
      </c>
      <c r="H504" s="4" t="s">
        <v>5819</v>
      </c>
      <c r="I504" s="4">
        <v>14000</v>
      </c>
      <c r="J504" s="4" t="s">
        <v>4</v>
      </c>
      <c r="K504" s="4" t="s">
        <v>22</v>
      </c>
      <c r="L504" s="4" t="s">
        <v>6</v>
      </c>
      <c r="M504" s="4" t="s">
        <v>7</v>
      </c>
      <c r="O504" s="4"/>
      <c r="P504" s="14">
        <v>352651</v>
      </c>
      <c r="Q504" s="12">
        <v>2185</v>
      </c>
      <c r="S504" s="14">
        <v>263680</v>
      </c>
      <c r="T504" s="12">
        <v>1756</v>
      </c>
      <c r="U504">
        <f>SUM($T$2:T504)</f>
        <v>2185374.1599999997</v>
      </c>
      <c r="W504" s="16">
        <v>263680</v>
      </c>
      <c r="X504">
        <v>2185374.1599999997</v>
      </c>
      <c r="Y504">
        <v>503</v>
      </c>
      <c r="Z504" s="18">
        <f t="shared" si="35"/>
        <v>5.2485505553024607</v>
      </c>
      <c r="AA504" s="18">
        <f t="shared" si="36"/>
        <v>0.11021034180543383</v>
      </c>
      <c r="AB504" t="str">
        <f t="shared" si="37"/>
        <v>A</v>
      </c>
      <c r="AI504" s="14">
        <v>352651</v>
      </c>
      <c r="AJ504" s="12">
        <v>2185</v>
      </c>
      <c r="AK504" s="12">
        <v>2185</v>
      </c>
      <c r="AL504" s="12">
        <v>5000</v>
      </c>
      <c r="AN504">
        <v>352651</v>
      </c>
      <c r="AO504">
        <v>2185</v>
      </c>
      <c r="AP504">
        <v>2185</v>
      </c>
      <c r="AQ504">
        <v>5000</v>
      </c>
      <c r="AR504">
        <f t="shared" si="38"/>
        <v>0</v>
      </c>
      <c r="AV504" s="4">
        <v>3009406</v>
      </c>
      <c r="AW504" s="4">
        <v>7127289</v>
      </c>
      <c r="AX504" s="4" t="s">
        <v>5818</v>
      </c>
      <c r="AY504" s="4">
        <v>10000</v>
      </c>
      <c r="AZ504" s="4">
        <v>10000</v>
      </c>
      <c r="BA504" s="4">
        <v>1710</v>
      </c>
      <c r="BB504" s="7">
        <f>AZ504+BA504-AY504</f>
        <v>1710</v>
      </c>
      <c r="BC504" s="4" t="s">
        <v>5819</v>
      </c>
      <c r="BD504" s="4">
        <v>14000</v>
      </c>
      <c r="BE504" s="4" t="s">
        <v>4</v>
      </c>
      <c r="BF504" s="4" t="s">
        <v>22</v>
      </c>
      <c r="BG504" s="4" t="s">
        <v>6</v>
      </c>
      <c r="BH504" s="4" t="s">
        <v>7</v>
      </c>
      <c r="BI504" t="str">
        <f t="shared" si="39"/>
        <v>A</v>
      </c>
    </row>
    <row r="505" spans="1:61" ht="15.75" customHeight="1" x14ac:dyDescent="0.2">
      <c r="A505" s="4">
        <v>3021950</v>
      </c>
      <c r="B505" s="4">
        <v>8524643</v>
      </c>
      <c r="C505" s="4" t="s">
        <v>6721</v>
      </c>
      <c r="D505" s="4">
        <v>3000</v>
      </c>
      <c r="E505" s="4">
        <v>3000</v>
      </c>
      <c r="F505" s="4">
        <v>1710</v>
      </c>
      <c r="G505" s="7">
        <f>E505+F505-D505</f>
        <v>1710</v>
      </c>
      <c r="H505" s="4" t="s">
        <v>3538</v>
      </c>
      <c r="I505" s="4">
        <v>20000</v>
      </c>
      <c r="J505" s="4" t="s">
        <v>4</v>
      </c>
      <c r="K505" s="4" t="s">
        <v>8</v>
      </c>
      <c r="L505" s="4" t="s">
        <v>14</v>
      </c>
      <c r="M505" s="4" t="s">
        <v>26</v>
      </c>
      <c r="O505" s="4"/>
      <c r="P505" s="14">
        <v>352787</v>
      </c>
      <c r="Q505" s="12">
        <v>649.80000000000018</v>
      </c>
      <c r="S505" s="14">
        <v>1758575</v>
      </c>
      <c r="T505" s="12">
        <v>1750</v>
      </c>
      <c r="U505">
        <f>SUM($T$2:T505)</f>
        <v>2187124.1599999997</v>
      </c>
      <c r="W505" s="16">
        <v>1758575</v>
      </c>
      <c r="X505">
        <v>2187124.1599999997</v>
      </c>
      <c r="Y505">
        <v>504</v>
      </c>
      <c r="Z505" s="18">
        <f t="shared" si="35"/>
        <v>5.2527534802019566</v>
      </c>
      <c r="AA505" s="18">
        <f t="shared" si="36"/>
        <v>0.11042944785276074</v>
      </c>
      <c r="AB505" t="str">
        <f t="shared" si="37"/>
        <v>A</v>
      </c>
      <c r="AI505" s="14">
        <v>352787</v>
      </c>
      <c r="AJ505" s="12">
        <v>649.80000000000018</v>
      </c>
      <c r="AK505" s="12">
        <v>649.79999999999995</v>
      </c>
      <c r="AL505" s="12">
        <v>2000</v>
      </c>
      <c r="AN505">
        <v>352787</v>
      </c>
      <c r="AO505">
        <v>649.80000000000018</v>
      </c>
      <c r="AP505">
        <v>649.79999999999995</v>
      </c>
      <c r="AQ505">
        <v>2000</v>
      </c>
      <c r="AR505">
        <f t="shared" si="38"/>
        <v>0</v>
      </c>
      <c r="AV505" s="4">
        <v>3021950</v>
      </c>
      <c r="AW505" s="4">
        <v>8524643</v>
      </c>
      <c r="AX505" s="4" t="s">
        <v>6721</v>
      </c>
      <c r="AY505" s="4">
        <v>3000</v>
      </c>
      <c r="AZ505" s="4">
        <v>3000</v>
      </c>
      <c r="BA505" s="4">
        <v>1710</v>
      </c>
      <c r="BB505" s="7">
        <f>AZ505+BA505-AY505</f>
        <v>1710</v>
      </c>
      <c r="BC505" s="4" t="s">
        <v>3538</v>
      </c>
      <c r="BD505" s="4">
        <v>20000</v>
      </c>
      <c r="BE505" s="4" t="s">
        <v>4</v>
      </c>
      <c r="BF505" s="4" t="s">
        <v>8</v>
      </c>
      <c r="BG505" s="4" t="s">
        <v>14</v>
      </c>
      <c r="BH505" s="4" t="s">
        <v>26</v>
      </c>
      <c r="BI505" t="str">
        <f t="shared" si="39"/>
        <v>A</v>
      </c>
    </row>
    <row r="506" spans="1:61" ht="15.75" customHeight="1" x14ac:dyDescent="0.2">
      <c r="A506" s="4">
        <v>3046296</v>
      </c>
      <c r="B506" s="4">
        <v>9189916</v>
      </c>
      <c r="C506" s="4" t="s">
        <v>8497</v>
      </c>
      <c r="D506" s="4">
        <v>2000</v>
      </c>
      <c r="E506" s="4">
        <v>2000</v>
      </c>
      <c r="F506" s="4">
        <v>1710</v>
      </c>
      <c r="G506" s="7">
        <f>E506+F506-D506</f>
        <v>1710</v>
      </c>
      <c r="H506" s="4" t="s">
        <v>8498</v>
      </c>
      <c r="I506" s="4">
        <v>16000</v>
      </c>
      <c r="J506" s="4" t="s">
        <v>4</v>
      </c>
      <c r="K506" s="4" t="s">
        <v>5</v>
      </c>
      <c r="L506" s="4" t="s">
        <v>6</v>
      </c>
      <c r="M506" s="4" t="s">
        <v>24</v>
      </c>
      <c r="O506" s="4"/>
      <c r="P506" s="14">
        <v>354078</v>
      </c>
      <c r="Q506" s="12">
        <v>332.5</v>
      </c>
      <c r="S506" s="14">
        <v>9063111</v>
      </c>
      <c r="T506" s="12">
        <v>1749</v>
      </c>
      <c r="U506">
        <f>SUM($T$2:T506)</f>
        <v>2188873.1599999997</v>
      </c>
      <c r="W506" s="16">
        <v>9063111</v>
      </c>
      <c r="X506">
        <v>2188873.1599999997</v>
      </c>
      <c r="Y506">
        <v>505</v>
      </c>
      <c r="Z506" s="18">
        <f t="shared" si="35"/>
        <v>5.2569540034300815</v>
      </c>
      <c r="AA506" s="18">
        <f t="shared" si="36"/>
        <v>0.11064855390008764</v>
      </c>
      <c r="AB506" t="str">
        <f t="shared" si="37"/>
        <v>A</v>
      </c>
      <c r="AI506" s="14">
        <v>354078</v>
      </c>
      <c r="AJ506" s="12">
        <v>332.5</v>
      </c>
      <c r="AK506" s="12">
        <v>332.5</v>
      </c>
      <c r="AL506" s="12">
        <v>2500</v>
      </c>
      <c r="AN506">
        <v>354078</v>
      </c>
      <c r="AO506">
        <v>332.5</v>
      </c>
      <c r="AP506">
        <v>332.5</v>
      </c>
      <c r="AQ506">
        <v>2500</v>
      </c>
      <c r="AR506">
        <f t="shared" si="38"/>
        <v>0</v>
      </c>
      <c r="AV506" s="4">
        <v>3046296</v>
      </c>
      <c r="AW506" s="4">
        <v>9189916</v>
      </c>
      <c r="AX506" s="4" t="s">
        <v>8497</v>
      </c>
      <c r="AY506" s="4">
        <v>2000</v>
      </c>
      <c r="AZ506" s="4">
        <v>2000</v>
      </c>
      <c r="BA506" s="4">
        <v>1710</v>
      </c>
      <c r="BB506" s="7">
        <f>AZ506+BA506-AY506</f>
        <v>1710</v>
      </c>
      <c r="BC506" s="4" t="s">
        <v>8498</v>
      </c>
      <c r="BD506" s="4">
        <v>16000</v>
      </c>
      <c r="BE506" s="4" t="s">
        <v>4</v>
      </c>
      <c r="BF506" s="4" t="s">
        <v>5</v>
      </c>
      <c r="BG506" s="4" t="s">
        <v>6</v>
      </c>
      <c r="BH506" s="4" t="s">
        <v>24</v>
      </c>
      <c r="BI506" t="str">
        <f t="shared" si="39"/>
        <v>A</v>
      </c>
    </row>
    <row r="507" spans="1:61" ht="15.75" customHeight="1" x14ac:dyDescent="0.2">
      <c r="A507" s="4">
        <v>3051791</v>
      </c>
      <c r="B507" s="4">
        <v>1744302</v>
      </c>
      <c r="C507" s="4" t="s">
        <v>8864</v>
      </c>
      <c r="D507" s="4">
        <v>4500</v>
      </c>
      <c r="E507" s="4">
        <v>4500</v>
      </c>
      <c r="F507" s="4">
        <v>1701</v>
      </c>
      <c r="G507" s="7">
        <f>E507+F507-D507</f>
        <v>1701</v>
      </c>
      <c r="H507" s="4" t="s">
        <v>8865</v>
      </c>
      <c r="I507" s="4">
        <v>12000</v>
      </c>
      <c r="J507" s="4" t="s">
        <v>98</v>
      </c>
      <c r="K507" s="4" t="s">
        <v>8</v>
      </c>
      <c r="M507" s="4" t="s">
        <v>35</v>
      </c>
      <c r="O507" s="4"/>
      <c r="P507" s="14">
        <v>355524</v>
      </c>
      <c r="Q507" s="12">
        <v>2547.6000000000004</v>
      </c>
      <c r="S507" s="14">
        <v>5835005</v>
      </c>
      <c r="T507" s="12">
        <v>1748</v>
      </c>
      <c r="U507">
        <f>SUM($T$2:T507)</f>
        <v>2190621.1599999997</v>
      </c>
      <c r="W507" s="16">
        <v>5835005</v>
      </c>
      <c r="X507">
        <v>2190621.1599999997</v>
      </c>
      <c r="Y507">
        <v>506</v>
      </c>
      <c r="Z507" s="18">
        <f t="shared" si="35"/>
        <v>5.2611521249868352</v>
      </c>
      <c r="AA507" s="18">
        <f t="shared" si="36"/>
        <v>0.11086765994741454</v>
      </c>
      <c r="AB507" t="str">
        <f t="shared" si="37"/>
        <v>A</v>
      </c>
      <c r="AI507" s="14">
        <v>355524</v>
      </c>
      <c r="AJ507" s="12">
        <v>2547.6000000000004</v>
      </c>
      <c r="AK507" s="12">
        <v>2547.6</v>
      </c>
      <c r="AL507" s="12">
        <v>2550</v>
      </c>
      <c r="AN507">
        <v>355524</v>
      </c>
      <c r="AO507">
        <v>2547.6000000000004</v>
      </c>
      <c r="AP507">
        <v>2547.6</v>
      </c>
      <c r="AQ507">
        <v>2550</v>
      </c>
      <c r="AR507">
        <f t="shared" si="38"/>
        <v>0</v>
      </c>
      <c r="AV507" s="4">
        <v>3051791</v>
      </c>
      <c r="AW507" s="4">
        <v>1744302</v>
      </c>
      <c r="AX507" s="4" t="s">
        <v>8864</v>
      </c>
      <c r="AY507" s="4">
        <v>4500</v>
      </c>
      <c r="AZ507" s="4">
        <v>4500</v>
      </c>
      <c r="BA507" s="4">
        <v>1701</v>
      </c>
      <c r="BB507" s="7">
        <f>AZ507+BA507-AY507</f>
        <v>1701</v>
      </c>
      <c r="BC507" s="4" t="s">
        <v>8865</v>
      </c>
      <c r="BD507" s="4">
        <v>12000</v>
      </c>
      <c r="BE507" s="4" t="s">
        <v>98</v>
      </c>
      <c r="BF507" s="4" t="s">
        <v>8</v>
      </c>
      <c r="BH507" s="4" t="s">
        <v>35</v>
      </c>
      <c r="BI507" t="str">
        <f t="shared" si="39"/>
        <v>A</v>
      </c>
    </row>
    <row r="508" spans="1:61" ht="15.75" customHeight="1" x14ac:dyDescent="0.2">
      <c r="A508" s="4">
        <v>3035579</v>
      </c>
      <c r="B508" s="4">
        <v>7420953</v>
      </c>
      <c r="C508" s="4" t="s">
        <v>7751</v>
      </c>
      <c r="D508" s="4">
        <v>2000</v>
      </c>
      <c r="E508" s="4">
        <v>2000</v>
      </c>
      <c r="F508" s="4">
        <v>1692</v>
      </c>
      <c r="G508" s="7">
        <f>E508+F508-D508</f>
        <v>1692</v>
      </c>
      <c r="H508" s="4" t="s">
        <v>7752</v>
      </c>
      <c r="I508" s="4">
        <v>8000</v>
      </c>
      <c r="J508" s="4" t="s">
        <v>4</v>
      </c>
      <c r="K508" s="4" t="s">
        <v>8</v>
      </c>
      <c r="L508" s="4" t="s">
        <v>9</v>
      </c>
      <c r="M508" s="4" t="s">
        <v>20</v>
      </c>
      <c r="O508" s="4"/>
      <c r="P508" s="14">
        <v>355527</v>
      </c>
      <c r="Q508" s="12">
        <v>3162.96</v>
      </c>
      <c r="S508" s="14">
        <v>426651</v>
      </c>
      <c r="T508" s="12">
        <v>1744.1999999999998</v>
      </c>
      <c r="U508">
        <f>SUM($T$2:T508)</f>
        <v>2192365.36</v>
      </c>
      <c r="W508" s="16">
        <v>426651</v>
      </c>
      <c r="X508">
        <v>2192365.36</v>
      </c>
      <c r="Y508">
        <v>507</v>
      </c>
      <c r="Z508" s="18">
        <f t="shared" si="35"/>
        <v>5.265341120192379</v>
      </c>
      <c r="AA508" s="18">
        <f t="shared" si="36"/>
        <v>0.11108676599474146</v>
      </c>
      <c r="AB508" t="str">
        <f t="shared" si="37"/>
        <v>A</v>
      </c>
      <c r="AI508" s="14">
        <v>355527</v>
      </c>
      <c r="AJ508" s="12">
        <v>3162.96</v>
      </c>
      <c r="AK508" s="12">
        <v>3162.96</v>
      </c>
      <c r="AL508" s="12">
        <v>3450</v>
      </c>
      <c r="AN508">
        <v>355527</v>
      </c>
      <c r="AO508">
        <v>3162.96</v>
      </c>
      <c r="AP508">
        <v>3162.96</v>
      </c>
      <c r="AQ508">
        <v>3450</v>
      </c>
      <c r="AR508">
        <f t="shared" si="38"/>
        <v>0</v>
      </c>
      <c r="AV508" s="4">
        <v>3035579</v>
      </c>
      <c r="AW508" s="4">
        <v>7420953</v>
      </c>
      <c r="AX508" s="4" t="s">
        <v>7751</v>
      </c>
      <c r="AY508" s="4">
        <v>2000</v>
      </c>
      <c r="AZ508" s="4">
        <v>2000</v>
      </c>
      <c r="BA508" s="4">
        <v>1692</v>
      </c>
      <c r="BB508" s="7">
        <f>AZ508+BA508-AY508</f>
        <v>1692</v>
      </c>
      <c r="BC508" s="4" t="s">
        <v>7752</v>
      </c>
      <c r="BD508" s="4">
        <v>8000</v>
      </c>
      <c r="BE508" s="4" t="s">
        <v>4</v>
      </c>
      <c r="BF508" s="4" t="s">
        <v>8</v>
      </c>
      <c r="BG508" s="4" t="s">
        <v>9</v>
      </c>
      <c r="BH508" s="4" t="s">
        <v>20</v>
      </c>
      <c r="BI508" t="str">
        <f t="shared" si="39"/>
        <v>A</v>
      </c>
    </row>
    <row r="509" spans="1:61" ht="15.75" customHeight="1" x14ac:dyDescent="0.2">
      <c r="A509" s="4">
        <v>2998885</v>
      </c>
      <c r="B509" s="4">
        <v>24348</v>
      </c>
      <c r="C509" s="4" t="s">
        <v>5001</v>
      </c>
      <c r="D509" s="4">
        <v>10000</v>
      </c>
      <c r="E509" s="4">
        <v>10000</v>
      </c>
      <c r="F509" s="4">
        <v>1690</v>
      </c>
      <c r="G509" s="7">
        <f>E509+F509-D509</f>
        <v>1690</v>
      </c>
      <c r="H509" s="4" t="s">
        <v>4958</v>
      </c>
      <c r="I509" s="4">
        <v>15000</v>
      </c>
      <c r="J509" s="4" t="s">
        <v>4</v>
      </c>
      <c r="K509" s="4" t="s">
        <v>8</v>
      </c>
      <c r="L509" s="4" t="s">
        <v>6</v>
      </c>
      <c r="M509" s="4" t="s">
        <v>19</v>
      </c>
      <c r="O509" s="4"/>
      <c r="P509" s="14">
        <v>358734</v>
      </c>
      <c r="Q509" s="12">
        <v>279.30000000000018</v>
      </c>
      <c r="S509" s="14">
        <v>166864</v>
      </c>
      <c r="T509" s="12">
        <v>1742</v>
      </c>
      <c r="U509">
        <f>SUM($T$2:T509)</f>
        <v>2194107.36</v>
      </c>
      <c r="W509" s="16">
        <v>166864</v>
      </c>
      <c r="X509">
        <v>2194107.36</v>
      </c>
      <c r="Y509">
        <v>508</v>
      </c>
      <c r="Z509" s="18">
        <f t="shared" si="35"/>
        <v>5.269524831720906</v>
      </c>
      <c r="AA509" s="18">
        <f t="shared" si="36"/>
        <v>0.11130587204206836</v>
      </c>
      <c r="AB509" t="str">
        <f t="shared" si="37"/>
        <v>A</v>
      </c>
      <c r="AI509" s="14">
        <v>358734</v>
      </c>
      <c r="AJ509" s="12">
        <v>279.30000000000018</v>
      </c>
      <c r="AK509" s="12">
        <v>279.3</v>
      </c>
      <c r="AL509" s="12">
        <v>2100</v>
      </c>
      <c r="AN509">
        <v>358734</v>
      </c>
      <c r="AO509">
        <v>279.30000000000018</v>
      </c>
      <c r="AP509">
        <v>279.3</v>
      </c>
      <c r="AQ509">
        <v>2100</v>
      </c>
      <c r="AR509">
        <f t="shared" si="38"/>
        <v>0</v>
      </c>
      <c r="AV509" s="4">
        <v>2998885</v>
      </c>
      <c r="AW509" s="4">
        <v>24348</v>
      </c>
      <c r="AX509" s="4" t="s">
        <v>5001</v>
      </c>
      <c r="AY509" s="4">
        <v>10000</v>
      </c>
      <c r="AZ509" s="4">
        <v>10000</v>
      </c>
      <c r="BA509" s="4">
        <v>1690</v>
      </c>
      <c r="BB509" s="7">
        <f>AZ509+BA509-AY509</f>
        <v>1690</v>
      </c>
      <c r="BC509" s="4" t="s">
        <v>4958</v>
      </c>
      <c r="BD509" s="4">
        <v>15000</v>
      </c>
      <c r="BE509" s="4" t="s">
        <v>4</v>
      </c>
      <c r="BF509" s="4" t="s">
        <v>8</v>
      </c>
      <c r="BG509" s="4" t="s">
        <v>6</v>
      </c>
      <c r="BH509" s="4" t="s">
        <v>19</v>
      </c>
      <c r="BI509" t="str">
        <f t="shared" si="39"/>
        <v>A</v>
      </c>
    </row>
    <row r="510" spans="1:61" ht="15.75" customHeight="1" x14ac:dyDescent="0.2">
      <c r="A510" s="4">
        <v>3003442</v>
      </c>
      <c r="B510" s="4">
        <v>8113911</v>
      </c>
      <c r="C510" s="4" t="s">
        <v>5379</v>
      </c>
      <c r="D510" s="4">
        <v>10000</v>
      </c>
      <c r="E510" s="4">
        <v>10000</v>
      </c>
      <c r="F510" s="4">
        <v>1690</v>
      </c>
      <c r="G510" s="7">
        <f>E510+F510-D510</f>
        <v>1690</v>
      </c>
      <c r="H510" s="4" t="s">
        <v>4621</v>
      </c>
      <c r="I510" s="4">
        <v>15000</v>
      </c>
      <c r="J510" s="4" t="s">
        <v>98</v>
      </c>
      <c r="K510" s="4" t="s">
        <v>8</v>
      </c>
      <c r="M510" s="4" t="s">
        <v>111</v>
      </c>
      <c r="O510" s="4"/>
      <c r="P510" s="14">
        <v>359032</v>
      </c>
      <c r="Q510" s="12">
        <v>-1600</v>
      </c>
      <c r="S510" s="14">
        <v>6077240</v>
      </c>
      <c r="T510" s="12">
        <v>1740</v>
      </c>
      <c r="U510">
        <f>SUM($T$2:T510)</f>
        <v>2195847.36</v>
      </c>
      <c r="W510" s="16">
        <v>6077240</v>
      </c>
      <c r="X510">
        <v>2195847.36</v>
      </c>
      <c r="Y510">
        <v>509</v>
      </c>
      <c r="Z510" s="18">
        <f t="shared" si="35"/>
        <v>5.2737037399066908</v>
      </c>
      <c r="AA510" s="18">
        <f t="shared" si="36"/>
        <v>0.11152497808939527</v>
      </c>
      <c r="AB510" t="str">
        <f t="shared" si="37"/>
        <v>A</v>
      </c>
      <c r="AI510" s="14">
        <v>359032</v>
      </c>
      <c r="AJ510" s="12">
        <v>-1600</v>
      </c>
      <c r="AK510" s="12">
        <v>400</v>
      </c>
      <c r="AL510" s="12">
        <v>0</v>
      </c>
      <c r="AN510">
        <v>359032</v>
      </c>
      <c r="AO510">
        <v>-1600</v>
      </c>
      <c r="AP510">
        <v>400</v>
      </c>
      <c r="AQ510">
        <v>0</v>
      </c>
      <c r="AR510">
        <f t="shared" si="38"/>
        <v>1</v>
      </c>
      <c r="AV510" s="4">
        <v>3003442</v>
      </c>
      <c r="AW510" s="4">
        <v>8113911</v>
      </c>
      <c r="AX510" s="4" t="s">
        <v>5379</v>
      </c>
      <c r="AY510" s="4">
        <v>10000</v>
      </c>
      <c r="AZ510" s="4">
        <v>10000</v>
      </c>
      <c r="BA510" s="4">
        <v>1690</v>
      </c>
      <c r="BB510" s="7">
        <f>AZ510+BA510-AY510</f>
        <v>1690</v>
      </c>
      <c r="BC510" s="4" t="s">
        <v>4621</v>
      </c>
      <c r="BD510" s="4">
        <v>15000</v>
      </c>
      <c r="BE510" s="4" t="s">
        <v>98</v>
      </c>
      <c r="BF510" s="4" t="s">
        <v>8</v>
      </c>
      <c r="BH510" s="4" t="s">
        <v>111</v>
      </c>
      <c r="BI510" t="str">
        <f t="shared" si="39"/>
        <v>A</v>
      </c>
    </row>
    <row r="511" spans="1:61" ht="15.75" customHeight="1" x14ac:dyDescent="0.2">
      <c r="A511" s="4">
        <v>3024624</v>
      </c>
      <c r="B511" s="4">
        <v>8443674</v>
      </c>
      <c r="C511" s="4" t="s">
        <v>6883</v>
      </c>
      <c r="D511" s="4">
        <v>1200</v>
      </c>
      <c r="E511" s="4">
        <v>1200</v>
      </c>
      <c r="F511" s="4">
        <v>1686</v>
      </c>
      <c r="G511" s="7">
        <f>E511+F511-D511</f>
        <v>1686</v>
      </c>
      <c r="H511" s="4" t="s">
        <v>6884</v>
      </c>
      <c r="I511" s="4">
        <v>8000</v>
      </c>
      <c r="J511" s="4" t="s">
        <v>4</v>
      </c>
      <c r="K511" s="4" t="s">
        <v>5</v>
      </c>
      <c r="L511" s="4" t="s">
        <v>6</v>
      </c>
      <c r="M511" s="4" t="s">
        <v>17</v>
      </c>
      <c r="O511" s="4"/>
      <c r="P511" s="14">
        <v>359955</v>
      </c>
      <c r="Q511" s="12">
        <v>38</v>
      </c>
      <c r="S511" s="14">
        <v>8055293</v>
      </c>
      <c r="T511" s="12">
        <v>1738.6499999999996</v>
      </c>
      <c r="U511">
        <f>SUM($T$2:T511)</f>
        <v>2197586.0099999998</v>
      </c>
      <c r="W511" s="16">
        <v>8055293</v>
      </c>
      <c r="X511">
        <v>2197586.0099999998</v>
      </c>
      <c r="Y511">
        <v>510</v>
      </c>
      <c r="Z511" s="18">
        <f t="shared" si="35"/>
        <v>5.2778794058361242</v>
      </c>
      <c r="AA511" s="18">
        <f t="shared" si="36"/>
        <v>0.11174408413672217</v>
      </c>
      <c r="AB511" t="str">
        <f t="shared" si="37"/>
        <v>A</v>
      </c>
      <c r="AI511" s="14">
        <v>359955</v>
      </c>
      <c r="AJ511" s="12">
        <v>38</v>
      </c>
      <c r="AK511" s="12">
        <v>38</v>
      </c>
      <c r="AL511" s="12">
        <v>500</v>
      </c>
      <c r="AN511">
        <v>359955</v>
      </c>
      <c r="AO511">
        <v>38</v>
      </c>
      <c r="AP511">
        <v>38</v>
      </c>
      <c r="AQ511">
        <v>500</v>
      </c>
      <c r="AR511">
        <f t="shared" si="38"/>
        <v>0</v>
      </c>
      <c r="AV511" s="4">
        <v>3024624</v>
      </c>
      <c r="AW511" s="4">
        <v>8443674</v>
      </c>
      <c r="AX511" s="4" t="s">
        <v>6883</v>
      </c>
      <c r="AY511" s="4">
        <v>1200</v>
      </c>
      <c r="AZ511" s="4">
        <v>1200</v>
      </c>
      <c r="BA511" s="4">
        <v>1686</v>
      </c>
      <c r="BB511" s="7">
        <f>AZ511+BA511-AY511</f>
        <v>1686</v>
      </c>
      <c r="BC511" s="4" t="s">
        <v>6884</v>
      </c>
      <c r="BD511" s="4">
        <v>8000</v>
      </c>
      <c r="BE511" s="4" t="s">
        <v>4</v>
      </c>
      <c r="BF511" s="4" t="s">
        <v>5</v>
      </c>
      <c r="BG511" s="4" t="s">
        <v>6</v>
      </c>
      <c r="BH511" s="4" t="s">
        <v>17</v>
      </c>
      <c r="BI511" t="str">
        <f t="shared" si="39"/>
        <v>A</v>
      </c>
    </row>
    <row r="512" spans="1:61" ht="15.75" customHeight="1" x14ac:dyDescent="0.2">
      <c r="A512" s="4">
        <v>3037784</v>
      </c>
      <c r="B512" s="4">
        <v>9154601</v>
      </c>
      <c r="C512" s="4" t="s">
        <v>7989</v>
      </c>
      <c r="D512" s="4">
        <v>1500</v>
      </c>
      <c r="E512" s="4">
        <v>1500</v>
      </c>
      <c r="F512" s="4">
        <v>1681.5</v>
      </c>
      <c r="G512" s="7">
        <f>E512+F512-D512</f>
        <v>1681.5</v>
      </c>
      <c r="H512" s="4" t="s">
        <v>2300</v>
      </c>
      <c r="I512" s="4">
        <v>7000</v>
      </c>
      <c r="J512" s="4" t="s">
        <v>4</v>
      </c>
      <c r="K512" s="4" t="s">
        <v>13</v>
      </c>
      <c r="L512" s="4" t="s">
        <v>6</v>
      </c>
      <c r="M512" s="4" t="s">
        <v>52</v>
      </c>
      <c r="O512" s="4"/>
      <c r="P512" s="14">
        <v>360265</v>
      </c>
      <c r="Q512" s="12">
        <v>266</v>
      </c>
      <c r="S512" s="14">
        <v>219292</v>
      </c>
      <c r="T512" s="12">
        <v>1725</v>
      </c>
      <c r="U512">
        <f>SUM($T$2:T512)</f>
        <v>2199311.0099999998</v>
      </c>
      <c r="W512" s="16">
        <v>219292</v>
      </c>
      <c r="X512">
        <v>2199311.0099999998</v>
      </c>
      <c r="Y512">
        <v>511</v>
      </c>
      <c r="Z512" s="18">
        <f t="shared" si="35"/>
        <v>5.2820222889513415</v>
      </c>
      <c r="AA512" s="18">
        <f t="shared" si="36"/>
        <v>0.11196319018404909</v>
      </c>
      <c r="AB512" t="str">
        <f t="shared" si="37"/>
        <v>A</v>
      </c>
      <c r="AI512" s="14">
        <v>360265</v>
      </c>
      <c r="AJ512" s="12">
        <v>266</v>
      </c>
      <c r="AK512" s="12">
        <v>266</v>
      </c>
      <c r="AL512" s="12">
        <v>2000</v>
      </c>
      <c r="AN512">
        <v>360265</v>
      </c>
      <c r="AO512">
        <v>266</v>
      </c>
      <c r="AP512">
        <v>266</v>
      </c>
      <c r="AQ512">
        <v>2000</v>
      </c>
      <c r="AR512">
        <f t="shared" si="38"/>
        <v>0</v>
      </c>
      <c r="AV512" s="4">
        <v>3037784</v>
      </c>
      <c r="AW512" s="4">
        <v>9154601</v>
      </c>
      <c r="AX512" s="4" t="s">
        <v>7989</v>
      </c>
      <c r="AY512" s="4">
        <v>1500</v>
      </c>
      <c r="AZ512" s="4">
        <v>1500</v>
      </c>
      <c r="BA512" s="4">
        <v>1681.5</v>
      </c>
      <c r="BB512" s="7">
        <f>AZ512+BA512-AY512</f>
        <v>1681.5</v>
      </c>
      <c r="BC512" s="4" t="s">
        <v>2300</v>
      </c>
      <c r="BD512" s="4">
        <v>7000</v>
      </c>
      <c r="BE512" s="4" t="s">
        <v>4</v>
      </c>
      <c r="BF512" s="4" t="s">
        <v>13</v>
      </c>
      <c r="BG512" s="4" t="s">
        <v>6</v>
      </c>
      <c r="BH512" s="4" t="s">
        <v>52</v>
      </c>
      <c r="BI512" t="str">
        <f t="shared" si="39"/>
        <v>A</v>
      </c>
    </row>
    <row r="513" spans="1:61" ht="15.75" customHeight="1" x14ac:dyDescent="0.2">
      <c r="A513" s="4">
        <v>2950333</v>
      </c>
      <c r="B513" s="4">
        <v>7107976</v>
      </c>
      <c r="C513" s="4" t="s">
        <v>627</v>
      </c>
      <c r="D513" s="4">
        <v>1500</v>
      </c>
      <c r="E513" s="4">
        <v>1500</v>
      </c>
      <c r="F513" s="4">
        <v>1680.75</v>
      </c>
      <c r="G513" s="7">
        <f>E513+F513-D513</f>
        <v>1680.75</v>
      </c>
      <c r="H513" s="4" t="s">
        <v>628</v>
      </c>
      <c r="I513" s="4">
        <v>22000</v>
      </c>
      <c r="J513" s="4" t="s">
        <v>4</v>
      </c>
      <c r="K513" s="4" t="s">
        <v>13</v>
      </c>
      <c r="L513" s="4" t="s">
        <v>6</v>
      </c>
      <c r="M513" s="4" t="s">
        <v>25</v>
      </c>
      <c r="O513" s="4"/>
      <c r="P513" s="14">
        <v>360822</v>
      </c>
      <c r="Q513" s="12">
        <v>171</v>
      </c>
      <c r="S513" s="14">
        <v>8543018</v>
      </c>
      <c r="T513" s="12">
        <v>1724.79</v>
      </c>
      <c r="U513">
        <f>SUM($T$2:T513)</f>
        <v>2201035.7999999998</v>
      </c>
      <c r="W513" s="16">
        <v>8543018</v>
      </c>
      <c r="X513">
        <v>2201035.7999999998</v>
      </c>
      <c r="Y513">
        <v>512</v>
      </c>
      <c r="Z513" s="18">
        <f t="shared" si="35"/>
        <v>5.2861646677155711</v>
      </c>
      <c r="AA513" s="18">
        <f t="shared" si="36"/>
        <v>0.11218229623137599</v>
      </c>
      <c r="AB513" t="str">
        <f t="shared" si="37"/>
        <v>A</v>
      </c>
      <c r="AI513" s="14">
        <v>360822</v>
      </c>
      <c r="AJ513" s="12">
        <v>171</v>
      </c>
      <c r="AK513" s="12">
        <v>171</v>
      </c>
      <c r="AL513" s="12">
        <v>3000</v>
      </c>
      <c r="AN513">
        <v>360822</v>
      </c>
      <c r="AO513">
        <v>171</v>
      </c>
      <c r="AP513">
        <v>171</v>
      </c>
      <c r="AQ513">
        <v>3000</v>
      </c>
      <c r="AR513">
        <f t="shared" si="38"/>
        <v>0</v>
      </c>
      <c r="AV513" s="4">
        <v>2950333</v>
      </c>
      <c r="AW513" s="4">
        <v>7107976</v>
      </c>
      <c r="AX513" s="4" t="s">
        <v>627</v>
      </c>
      <c r="AY513" s="4">
        <v>1500</v>
      </c>
      <c r="AZ513" s="4">
        <v>1500</v>
      </c>
      <c r="BA513" s="4">
        <v>1680.75</v>
      </c>
      <c r="BB513" s="7">
        <f>AZ513+BA513-AY513</f>
        <v>1680.75</v>
      </c>
      <c r="BC513" s="4" t="s">
        <v>628</v>
      </c>
      <c r="BD513" s="4">
        <v>22000</v>
      </c>
      <c r="BE513" s="4" t="s">
        <v>4</v>
      </c>
      <c r="BF513" s="4" t="s">
        <v>13</v>
      </c>
      <c r="BG513" s="4" t="s">
        <v>6</v>
      </c>
      <c r="BH513" s="4" t="s">
        <v>25</v>
      </c>
      <c r="BI513" t="str">
        <f t="shared" si="39"/>
        <v>A</v>
      </c>
    </row>
    <row r="514" spans="1:61" ht="15.75" customHeight="1" x14ac:dyDescent="0.2">
      <c r="A514" s="4">
        <v>3036573</v>
      </c>
      <c r="B514" s="4">
        <v>686426</v>
      </c>
      <c r="C514" s="4" t="s">
        <v>7817</v>
      </c>
      <c r="D514" s="4">
        <v>4000</v>
      </c>
      <c r="E514" s="4">
        <v>4000</v>
      </c>
      <c r="F514" s="4">
        <v>1680</v>
      </c>
      <c r="G514" s="7">
        <f>E514+F514-D514</f>
        <v>1680</v>
      </c>
      <c r="H514" s="4" t="s">
        <v>7818</v>
      </c>
      <c r="I514" s="4">
        <v>25000</v>
      </c>
      <c r="J514" s="4" t="s">
        <v>4</v>
      </c>
      <c r="K514" s="4" t="s">
        <v>13</v>
      </c>
      <c r="L514" s="4" t="s">
        <v>6</v>
      </c>
      <c r="M514" s="4" t="s">
        <v>10</v>
      </c>
      <c r="O514" s="4"/>
      <c r="P514" s="14">
        <v>362083</v>
      </c>
      <c r="Q514" s="12">
        <v>286.5</v>
      </c>
      <c r="S514" s="14">
        <v>7458816</v>
      </c>
      <c r="T514" s="12">
        <v>1714.92</v>
      </c>
      <c r="U514">
        <f>SUM($T$2:T514)</f>
        <v>2202750.7199999997</v>
      </c>
      <c r="W514" s="16">
        <v>7458816</v>
      </c>
      <c r="X514">
        <v>2202750.7199999997</v>
      </c>
      <c r="Y514">
        <v>513</v>
      </c>
      <c r="Z514" s="18">
        <f t="shared" si="35"/>
        <v>5.2902833419833675</v>
      </c>
      <c r="AA514" s="18">
        <f t="shared" si="36"/>
        <v>0.11240140227870289</v>
      </c>
      <c r="AB514" t="str">
        <f t="shared" si="37"/>
        <v>A</v>
      </c>
      <c r="AI514" s="14">
        <v>362083</v>
      </c>
      <c r="AJ514" s="12">
        <v>286.5</v>
      </c>
      <c r="AK514" s="12">
        <v>286.5</v>
      </c>
      <c r="AL514" s="12">
        <v>2500</v>
      </c>
      <c r="AN514">
        <v>362083</v>
      </c>
      <c r="AO514">
        <v>286.5</v>
      </c>
      <c r="AP514">
        <v>286.5</v>
      </c>
      <c r="AQ514">
        <v>2500</v>
      </c>
      <c r="AR514">
        <f t="shared" si="38"/>
        <v>0</v>
      </c>
      <c r="AV514" s="4">
        <v>3036573</v>
      </c>
      <c r="AW514" s="4">
        <v>686426</v>
      </c>
      <c r="AX514" s="4" t="s">
        <v>7817</v>
      </c>
      <c r="AY514" s="4">
        <v>4000</v>
      </c>
      <c r="AZ514" s="4">
        <v>4000</v>
      </c>
      <c r="BA514" s="4">
        <v>1680</v>
      </c>
      <c r="BB514" s="7">
        <f>AZ514+BA514-AY514</f>
        <v>1680</v>
      </c>
      <c r="BC514" s="4" t="s">
        <v>7818</v>
      </c>
      <c r="BD514" s="4">
        <v>25000</v>
      </c>
      <c r="BE514" s="4" t="s">
        <v>4</v>
      </c>
      <c r="BF514" s="4" t="s">
        <v>13</v>
      </c>
      <c r="BG514" s="4" t="s">
        <v>6</v>
      </c>
      <c r="BH514" s="4" t="s">
        <v>10</v>
      </c>
      <c r="BI514" t="str">
        <f t="shared" si="39"/>
        <v>A</v>
      </c>
    </row>
    <row r="515" spans="1:61" ht="15.75" customHeight="1" x14ac:dyDescent="0.2">
      <c r="A515" s="4">
        <v>3044392</v>
      </c>
      <c r="B515" s="4">
        <v>189046</v>
      </c>
      <c r="C515" s="4" t="s">
        <v>8372</v>
      </c>
      <c r="D515" s="4">
        <v>8000</v>
      </c>
      <c r="E515" s="4">
        <v>8000</v>
      </c>
      <c r="F515" s="4">
        <v>1680</v>
      </c>
      <c r="G515" s="7">
        <f>E515+F515-D515</f>
        <v>1680</v>
      </c>
      <c r="H515" s="4" t="s">
        <v>1859</v>
      </c>
      <c r="I515" s="4">
        <v>25000</v>
      </c>
      <c r="J515" s="4" t="s">
        <v>4</v>
      </c>
      <c r="K515" s="4" t="s">
        <v>13</v>
      </c>
      <c r="L515" s="4" t="s">
        <v>6</v>
      </c>
      <c r="M515" s="4" t="s">
        <v>12</v>
      </c>
      <c r="O515" s="4"/>
      <c r="P515" s="14">
        <v>362521</v>
      </c>
      <c r="Q515" s="12">
        <v>836</v>
      </c>
      <c r="S515" s="14">
        <v>6053895</v>
      </c>
      <c r="T515" s="12">
        <v>1710.2</v>
      </c>
      <c r="U515">
        <f>SUM($T$2:T515)</f>
        <v>2204460.92</v>
      </c>
      <c r="W515" s="16">
        <v>6053895</v>
      </c>
      <c r="X515">
        <v>2204460.92</v>
      </c>
      <c r="Y515">
        <v>514</v>
      </c>
      <c r="Z515" s="18">
        <f t="shared" ref="Z515:Z578" si="40">X515/$T$4566</f>
        <v>5.2943906803622927</v>
      </c>
      <c r="AA515" s="18">
        <f t="shared" ref="AA515:AA578" si="41">Y515/$Y$4566</f>
        <v>0.11262050832602979</v>
      </c>
      <c r="AB515" t="str">
        <f t="shared" ref="AB515:AB578" si="42">IF(Y515&lt;=913,"A","")</f>
        <v>A</v>
      </c>
      <c r="AI515" s="14">
        <v>362521</v>
      </c>
      <c r="AJ515" s="12">
        <v>836</v>
      </c>
      <c r="AK515" s="12">
        <v>836</v>
      </c>
      <c r="AL515" s="12">
        <v>4000</v>
      </c>
      <c r="AN515">
        <v>362521</v>
      </c>
      <c r="AO515">
        <v>836</v>
      </c>
      <c r="AP515">
        <v>836</v>
      </c>
      <c r="AQ515">
        <v>4000</v>
      </c>
      <c r="AR515">
        <f t="shared" ref="AR515:AR578" si="43">IF(AND(AO515&lt;0,OR(AP515&gt;0,AQ515&gt;0)),1,0)</f>
        <v>0</v>
      </c>
      <c r="AV515" s="4">
        <v>3044392</v>
      </c>
      <c r="AW515" s="4">
        <v>189046</v>
      </c>
      <c r="AX515" s="4" t="s">
        <v>8372</v>
      </c>
      <c r="AY515" s="4">
        <v>8000</v>
      </c>
      <c r="AZ515" s="4">
        <v>8000</v>
      </c>
      <c r="BA515" s="4">
        <v>1680</v>
      </c>
      <c r="BB515" s="7">
        <f>AZ515+BA515-AY515</f>
        <v>1680</v>
      </c>
      <c r="BC515" s="4" t="s">
        <v>1859</v>
      </c>
      <c r="BD515" s="4">
        <v>25000</v>
      </c>
      <c r="BE515" s="4" t="s">
        <v>4</v>
      </c>
      <c r="BF515" s="4" t="s">
        <v>13</v>
      </c>
      <c r="BG515" s="4" t="s">
        <v>6</v>
      </c>
      <c r="BH515" s="4" t="s">
        <v>12</v>
      </c>
      <c r="BI515" t="str">
        <f t="shared" ref="BI515:BI578" si="44">VLOOKUP(AW515,$W$1:$AB$4565,6,FALSE)</f>
        <v>A</v>
      </c>
    </row>
    <row r="516" spans="1:61" ht="15.75" customHeight="1" x14ac:dyDescent="0.2">
      <c r="A516" s="4">
        <v>3005080</v>
      </c>
      <c r="B516" s="4">
        <v>1654722</v>
      </c>
      <c r="C516" s="4" t="s">
        <v>5481</v>
      </c>
      <c r="D516" s="4">
        <v>2500</v>
      </c>
      <c r="E516" s="4">
        <v>2500</v>
      </c>
      <c r="F516" s="4">
        <v>1675</v>
      </c>
      <c r="G516" s="7">
        <f>E516+F516-D516</f>
        <v>1675</v>
      </c>
      <c r="H516" s="4" t="s">
        <v>5482</v>
      </c>
      <c r="I516" s="4">
        <v>6000</v>
      </c>
      <c r="J516" s="4" t="s">
        <v>4</v>
      </c>
      <c r="K516" s="4" t="s">
        <v>8</v>
      </c>
      <c r="L516" s="4" t="s">
        <v>6</v>
      </c>
      <c r="M516" s="4" t="s">
        <v>47</v>
      </c>
      <c r="O516" s="4"/>
      <c r="P516" s="14">
        <v>363353</v>
      </c>
      <c r="Q516" s="12">
        <v>4408</v>
      </c>
      <c r="S516" s="14">
        <v>606999</v>
      </c>
      <c r="T516" s="12">
        <v>1710</v>
      </c>
      <c r="U516">
        <f>SUM($T$2:T516)</f>
        <v>2206170.92</v>
      </c>
      <c r="W516" s="16">
        <v>606999</v>
      </c>
      <c r="X516">
        <v>2206170.92</v>
      </c>
      <c r="Y516">
        <v>515</v>
      </c>
      <c r="Z516" s="18">
        <f t="shared" si="40"/>
        <v>5.2984975384069433</v>
      </c>
      <c r="AA516" s="18">
        <f t="shared" si="41"/>
        <v>0.11283961437335671</v>
      </c>
      <c r="AB516" t="str">
        <f t="shared" si="42"/>
        <v>A</v>
      </c>
      <c r="AI516" s="14">
        <v>363353</v>
      </c>
      <c r="AJ516" s="12">
        <v>4408</v>
      </c>
      <c r="AK516" s="12">
        <v>4408</v>
      </c>
      <c r="AL516" s="12">
        <v>10000</v>
      </c>
      <c r="AN516">
        <v>363353</v>
      </c>
      <c r="AO516">
        <v>4408</v>
      </c>
      <c r="AP516">
        <v>4408</v>
      </c>
      <c r="AQ516">
        <v>10000</v>
      </c>
      <c r="AR516">
        <f t="shared" si="43"/>
        <v>0</v>
      </c>
      <c r="AV516" s="4">
        <v>3005080</v>
      </c>
      <c r="AW516" s="4">
        <v>1654722</v>
      </c>
      <c r="AX516" s="4" t="s">
        <v>5481</v>
      </c>
      <c r="AY516" s="4">
        <v>2500</v>
      </c>
      <c r="AZ516" s="4">
        <v>2500</v>
      </c>
      <c r="BA516" s="4">
        <v>1675</v>
      </c>
      <c r="BB516" s="7">
        <f>AZ516+BA516-AY516</f>
        <v>1675</v>
      </c>
      <c r="BC516" s="4" t="s">
        <v>5482</v>
      </c>
      <c r="BD516" s="4">
        <v>6000</v>
      </c>
      <c r="BE516" s="4" t="s">
        <v>4</v>
      </c>
      <c r="BF516" s="4" t="s">
        <v>8</v>
      </c>
      <c r="BG516" s="4" t="s">
        <v>6</v>
      </c>
      <c r="BH516" s="4" t="s">
        <v>47</v>
      </c>
      <c r="BI516" t="str">
        <f t="shared" si="44"/>
        <v>A</v>
      </c>
    </row>
    <row r="517" spans="1:61" ht="15.75" customHeight="1" x14ac:dyDescent="0.2">
      <c r="A517" s="4">
        <v>3012129</v>
      </c>
      <c r="B517" s="4">
        <v>5804793</v>
      </c>
      <c r="C517" s="4" t="s">
        <v>5989</v>
      </c>
      <c r="D517" s="4">
        <v>8000</v>
      </c>
      <c r="E517" s="4">
        <v>8000</v>
      </c>
      <c r="F517" s="4">
        <v>1664</v>
      </c>
      <c r="G517" s="7">
        <f>E517+F517-D517</f>
        <v>1664</v>
      </c>
      <c r="H517" s="4" t="s">
        <v>1623</v>
      </c>
      <c r="I517" s="4">
        <v>15000</v>
      </c>
      <c r="J517" s="4" t="s">
        <v>4</v>
      </c>
      <c r="K517" s="4" t="s">
        <v>13</v>
      </c>
      <c r="L517" s="4" t="s">
        <v>6</v>
      </c>
      <c r="M517" s="4" t="s">
        <v>173</v>
      </c>
      <c r="O517" s="4"/>
      <c r="P517" s="14">
        <v>365898</v>
      </c>
      <c r="Q517" s="12">
        <v>95</v>
      </c>
      <c r="S517" s="14">
        <v>5711161</v>
      </c>
      <c r="T517" s="12">
        <v>1710</v>
      </c>
      <c r="U517">
        <f>SUM($T$2:T517)</f>
        <v>2207880.92</v>
      </c>
      <c r="W517" s="16">
        <v>5711161</v>
      </c>
      <c r="X517">
        <v>2207880.92</v>
      </c>
      <c r="Y517">
        <v>516</v>
      </c>
      <c r="Z517" s="18">
        <f t="shared" si="40"/>
        <v>5.3026043964515939</v>
      </c>
      <c r="AA517" s="18">
        <f t="shared" si="41"/>
        <v>0.11305872042068361</v>
      </c>
      <c r="AB517" t="str">
        <f t="shared" si="42"/>
        <v>A</v>
      </c>
      <c r="AI517" s="14">
        <v>365898</v>
      </c>
      <c r="AJ517" s="12">
        <v>95</v>
      </c>
      <c r="AK517" s="12">
        <v>95</v>
      </c>
      <c r="AL517" s="12">
        <v>5000</v>
      </c>
      <c r="AN517">
        <v>365898</v>
      </c>
      <c r="AO517">
        <v>95</v>
      </c>
      <c r="AP517">
        <v>95</v>
      </c>
      <c r="AQ517">
        <v>5000</v>
      </c>
      <c r="AR517">
        <f t="shared" si="43"/>
        <v>0</v>
      </c>
      <c r="AV517" s="4">
        <v>3012129</v>
      </c>
      <c r="AW517" s="4">
        <v>5804793</v>
      </c>
      <c r="AX517" s="4" t="s">
        <v>5989</v>
      </c>
      <c r="AY517" s="4">
        <v>8000</v>
      </c>
      <c r="AZ517" s="4">
        <v>8000</v>
      </c>
      <c r="BA517" s="4">
        <v>1664</v>
      </c>
      <c r="BB517" s="7">
        <f>AZ517+BA517-AY517</f>
        <v>1664</v>
      </c>
      <c r="BC517" s="4" t="s">
        <v>1623</v>
      </c>
      <c r="BD517" s="4">
        <v>15000</v>
      </c>
      <c r="BE517" s="4" t="s">
        <v>4</v>
      </c>
      <c r="BF517" s="4" t="s">
        <v>13</v>
      </c>
      <c r="BG517" s="4" t="s">
        <v>6</v>
      </c>
      <c r="BH517" s="4" t="s">
        <v>173</v>
      </c>
      <c r="BI517" t="str">
        <f t="shared" si="44"/>
        <v>A</v>
      </c>
    </row>
    <row r="518" spans="1:61" ht="15.75" customHeight="1" x14ac:dyDescent="0.2">
      <c r="A518" s="4">
        <v>3007376</v>
      </c>
      <c r="B518" s="4">
        <v>9081857</v>
      </c>
      <c r="C518" s="4" t="s">
        <v>5667</v>
      </c>
      <c r="D518" s="4">
        <v>1500</v>
      </c>
      <c r="E518" s="4">
        <v>1500</v>
      </c>
      <c r="F518" s="4">
        <v>1659</v>
      </c>
      <c r="G518" s="7">
        <f>E518+F518-D518</f>
        <v>1659</v>
      </c>
      <c r="H518" s="4" t="s">
        <v>4500</v>
      </c>
      <c r="I518" s="4">
        <v>6000</v>
      </c>
      <c r="J518" s="4" t="s">
        <v>4</v>
      </c>
      <c r="K518" s="4" t="s">
        <v>13</v>
      </c>
      <c r="L518" s="4" t="s">
        <v>14</v>
      </c>
      <c r="M518" s="4" t="s">
        <v>10</v>
      </c>
      <c r="O518" s="4"/>
      <c r="P518" s="14">
        <v>365931</v>
      </c>
      <c r="Q518" s="12">
        <v>3</v>
      </c>
      <c r="S518" s="14">
        <v>7127289</v>
      </c>
      <c r="T518" s="12">
        <v>1710</v>
      </c>
      <c r="U518">
        <f>SUM($T$2:T518)</f>
        <v>2209590.92</v>
      </c>
      <c r="W518" s="16">
        <v>7127289</v>
      </c>
      <c r="X518">
        <v>2209590.92</v>
      </c>
      <c r="Y518">
        <v>517</v>
      </c>
      <c r="Z518" s="18">
        <f t="shared" si="40"/>
        <v>5.3067112544962445</v>
      </c>
      <c r="AA518" s="18">
        <f t="shared" si="41"/>
        <v>0.11327782646801052</v>
      </c>
      <c r="AB518" t="str">
        <f t="shared" si="42"/>
        <v>A</v>
      </c>
      <c r="AI518" s="14">
        <v>365931</v>
      </c>
      <c r="AJ518" s="12">
        <v>3</v>
      </c>
      <c r="AK518" s="12">
        <v>3</v>
      </c>
      <c r="AL518" s="12">
        <v>2000</v>
      </c>
      <c r="AN518">
        <v>365931</v>
      </c>
      <c r="AO518">
        <v>3</v>
      </c>
      <c r="AP518">
        <v>3</v>
      </c>
      <c r="AQ518">
        <v>2000</v>
      </c>
      <c r="AR518">
        <f t="shared" si="43"/>
        <v>0</v>
      </c>
      <c r="AV518" s="4">
        <v>3007376</v>
      </c>
      <c r="AW518" s="4">
        <v>9081857</v>
      </c>
      <c r="AX518" s="4" t="s">
        <v>5667</v>
      </c>
      <c r="AY518" s="4">
        <v>1500</v>
      </c>
      <c r="AZ518" s="4">
        <v>1500</v>
      </c>
      <c r="BA518" s="4">
        <v>1659</v>
      </c>
      <c r="BB518" s="7">
        <f>AZ518+BA518-AY518</f>
        <v>1659</v>
      </c>
      <c r="BC518" s="4" t="s">
        <v>4500</v>
      </c>
      <c r="BD518" s="4">
        <v>6000</v>
      </c>
      <c r="BE518" s="4" t="s">
        <v>4</v>
      </c>
      <c r="BF518" s="4" t="s">
        <v>13</v>
      </c>
      <c r="BG518" s="4" t="s">
        <v>14</v>
      </c>
      <c r="BH518" s="4" t="s">
        <v>10</v>
      </c>
      <c r="BI518" t="str">
        <f t="shared" si="44"/>
        <v>A</v>
      </c>
    </row>
    <row r="519" spans="1:61" ht="15.75" customHeight="1" x14ac:dyDescent="0.2">
      <c r="A519" s="4">
        <v>3043062</v>
      </c>
      <c r="B519" s="4">
        <v>7925296</v>
      </c>
      <c r="C519" s="4" t="s">
        <v>8287</v>
      </c>
      <c r="D519" s="4">
        <v>2000</v>
      </c>
      <c r="E519" s="4">
        <v>2000</v>
      </c>
      <c r="F519" s="4">
        <v>1653</v>
      </c>
      <c r="G519" s="7">
        <f>E519+F519-D519</f>
        <v>1653</v>
      </c>
      <c r="H519" s="4" t="s">
        <v>8288</v>
      </c>
      <c r="I519" s="4">
        <v>15000</v>
      </c>
      <c r="J519" s="4" t="s">
        <v>72</v>
      </c>
      <c r="K519" s="4" t="s">
        <v>13</v>
      </c>
      <c r="M519" s="4" t="s">
        <v>65</v>
      </c>
      <c r="O519" s="4"/>
      <c r="P519" s="14">
        <v>366270</v>
      </c>
      <c r="Q519" s="12">
        <v>137.09999999999991</v>
      </c>
      <c r="S519" s="14">
        <v>8035917</v>
      </c>
      <c r="T519" s="12">
        <v>1710</v>
      </c>
      <c r="U519">
        <f>SUM($T$2:T519)</f>
        <v>2211300.92</v>
      </c>
      <c r="W519" s="16">
        <v>8035917</v>
      </c>
      <c r="X519">
        <v>2211300.92</v>
      </c>
      <c r="Y519">
        <v>518</v>
      </c>
      <c r="Z519" s="18">
        <f t="shared" si="40"/>
        <v>5.3108181125408951</v>
      </c>
      <c r="AA519" s="18">
        <f t="shared" si="41"/>
        <v>0.11349693251533742</v>
      </c>
      <c r="AB519" t="str">
        <f t="shared" si="42"/>
        <v>A</v>
      </c>
      <c r="AI519" s="14">
        <v>366270</v>
      </c>
      <c r="AJ519" s="12">
        <v>137.09999999999991</v>
      </c>
      <c r="AK519" s="12">
        <v>137.1</v>
      </c>
      <c r="AL519" s="12">
        <v>1500</v>
      </c>
      <c r="AN519">
        <v>366270</v>
      </c>
      <c r="AO519">
        <v>137.09999999999991</v>
      </c>
      <c r="AP519">
        <v>137.1</v>
      </c>
      <c r="AQ519">
        <v>1500</v>
      </c>
      <c r="AR519">
        <f t="shared" si="43"/>
        <v>0</v>
      </c>
      <c r="AV519" s="4">
        <v>3043062</v>
      </c>
      <c r="AW519" s="4">
        <v>7925296</v>
      </c>
      <c r="AX519" s="4" t="s">
        <v>8287</v>
      </c>
      <c r="AY519" s="4">
        <v>2000</v>
      </c>
      <c r="AZ519" s="4">
        <v>2000</v>
      </c>
      <c r="BA519" s="4">
        <v>1653</v>
      </c>
      <c r="BB519" s="7">
        <f>AZ519+BA519-AY519</f>
        <v>1653</v>
      </c>
      <c r="BC519" s="4" t="s">
        <v>8288</v>
      </c>
      <c r="BD519" s="4">
        <v>15000</v>
      </c>
      <c r="BE519" s="4" t="s">
        <v>72</v>
      </c>
      <c r="BF519" s="4" t="s">
        <v>13</v>
      </c>
      <c r="BH519" s="4" t="s">
        <v>65</v>
      </c>
      <c r="BI519" t="str">
        <f t="shared" si="44"/>
        <v>A</v>
      </c>
    </row>
    <row r="520" spans="1:61" ht="15.75" customHeight="1" x14ac:dyDescent="0.2">
      <c r="A520" s="4">
        <v>2982260</v>
      </c>
      <c r="B520" s="4">
        <v>1681705</v>
      </c>
      <c r="C520" s="4" t="s">
        <v>3529</v>
      </c>
      <c r="D520" s="4">
        <v>10000</v>
      </c>
      <c r="E520" s="4">
        <v>10000</v>
      </c>
      <c r="F520" s="4">
        <v>1650</v>
      </c>
      <c r="G520" s="7">
        <f>E520+F520-D520</f>
        <v>1650</v>
      </c>
      <c r="H520" s="4" t="s">
        <v>3530</v>
      </c>
      <c r="I520" s="4">
        <v>6000</v>
      </c>
      <c r="J520" s="4" t="s">
        <v>4</v>
      </c>
      <c r="K520" s="4" t="s">
        <v>8</v>
      </c>
      <c r="L520" s="4" t="s">
        <v>6</v>
      </c>
      <c r="M520" s="4" t="s">
        <v>7</v>
      </c>
      <c r="O520" s="4"/>
      <c r="P520" s="14">
        <v>366452</v>
      </c>
      <c r="Q520" s="12">
        <v>399</v>
      </c>
      <c r="S520" s="14">
        <v>8524643</v>
      </c>
      <c r="T520" s="12">
        <v>1710</v>
      </c>
      <c r="U520">
        <f>SUM($T$2:T520)</f>
        <v>2213010.92</v>
      </c>
      <c r="W520" s="16">
        <v>8524643</v>
      </c>
      <c r="X520">
        <v>2213010.92</v>
      </c>
      <c r="Y520">
        <v>519</v>
      </c>
      <c r="Z520" s="18">
        <f t="shared" si="40"/>
        <v>5.3149249705855448</v>
      </c>
      <c r="AA520" s="18">
        <f t="shared" si="41"/>
        <v>0.11371603856266432</v>
      </c>
      <c r="AB520" t="str">
        <f t="shared" si="42"/>
        <v>A</v>
      </c>
      <c r="AI520" s="14">
        <v>366452</v>
      </c>
      <c r="AJ520" s="12">
        <v>399</v>
      </c>
      <c r="AK520" s="12">
        <v>399</v>
      </c>
      <c r="AL520" s="12">
        <v>1050</v>
      </c>
      <c r="AN520">
        <v>366452</v>
      </c>
      <c r="AO520">
        <v>399</v>
      </c>
      <c r="AP520">
        <v>399</v>
      </c>
      <c r="AQ520">
        <v>1050</v>
      </c>
      <c r="AR520">
        <f t="shared" si="43"/>
        <v>0</v>
      </c>
      <c r="AV520" s="4">
        <v>2982260</v>
      </c>
      <c r="AW520" s="4">
        <v>1681705</v>
      </c>
      <c r="AX520" s="4" t="s">
        <v>3529</v>
      </c>
      <c r="AY520" s="4">
        <v>10000</v>
      </c>
      <c r="AZ520" s="4">
        <v>10000</v>
      </c>
      <c r="BA520" s="4">
        <v>1650</v>
      </c>
      <c r="BB520" s="7">
        <f>AZ520+BA520-AY520</f>
        <v>1650</v>
      </c>
      <c r="BC520" s="4" t="s">
        <v>3530</v>
      </c>
      <c r="BD520" s="4">
        <v>6000</v>
      </c>
      <c r="BE520" s="4" t="s">
        <v>4</v>
      </c>
      <c r="BF520" s="4" t="s">
        <v>8</v>
      </c>
      <c r="BG520" s="4" t="s">
        <v>6</v>
      </c>
      <c r="BH520" s="4" t="s">
        <v>7</v>
      </c>
      <c r="BI520" t="str">
        <f t="shared" si="44"/>
        <v>A</v>
      </c>
    </row>
    <row r="521" spans="1:61" ht="15.75" customHeight="1" x14ac:dyDescent="0.2">
      <c r="A521" s="4">
        <v>3018443</v>
      </c>
      <c r="B521" s="4">
        <v>8723352</v>
      </c>
      <c r="C521" s="4" t="s">
        <v>6439</v>
      </c>
      <c r="D521" s="4">
        <v>10000</v>
      </c>
      <c r="E521" s="4">
        <v>10000</v>
      </c>
      <c r="F521" s="4">
        <v>1650</v>
      </c>
      <c r="G521" s="7">
        <f>E521+F521-D521</f>
        <v>1650</v>
      </c>
      <c r="H521" s="4" t="s">
        <v>866</v>
      </c>
      <c r="I521" s="4">
        <v>45000</v>
      </c>
      <c r="J521" s="4" t="s">
        <v>32</v>
      </c>
      <c r="K521" s="4" t="s">
        <v>5</v>
      </c>
      <c r="M521" s="4" t="s">
        <v>65</v>
      </c>
      <c r="O521" s="4"/>
      <c r="P521" s="14">
        <v>367978</v>
      </c>
      <c r="Q521" s="12">
        <v>152</v>
      </c>
      <c r="S521" s="14">
        <v>8773983</v>
      </c>
      <c r="T521" s="12">
        <v>1710</v>
      </c>
      <c r="U521">
        <f>SUM($T$2:T521)</f>
        <v>2214720.92</v>
      </c>
      <c r="W521" s="16">
        <v>8773983</v>
      </c>
      <c r="X521">
        <v>2214720.92</v>
      </c>
      <c r="Y521">
        <v>520</v>
      </c>
      <c r="Z521" s="18">
        <f t="shared" si="40"/>
        <v>5.3190318286301954</v>
      </c>
      <c r="AA521" s="18">
        <f t="shared" si="41"/>
        <v>0.11393514460999124</v>
      </c>
      <c r="AB521" t="str">
        <f t="shared" si="42"/>
        <v>A</v>
      </c>
      <c r="AI521" s="14">
        <v>367978</v>
      </c>
      <c r="AJ521" s="12">
        <v>152</v>
      </c>
      <c r="AK521" s="12">
        <v>152</v>
      </c>
      <c r="AL521" s="12">
        <v>1000</v>
      </c>
      <c r="AN521">
        <v>367978</v>
      </c>
      <c r="AO521">
        <v>152</v>
      </c>
      <c r="AP521">
        <v>152</v>
      </c>
      <c r="AQ521">
        <v>1000</v>
      </c>
      <c r="AR521">
        <f t="shared" si="43"/>
        <v>0</v>
      </c>
      <c r="AV521" s="4">
        <v>3018443</v>
      </c>
      <c r="AW521" s="4">
        <v>8723352</v>
      </c>
      <c r="AX521" s="4" t="s">
        <v>6439</v>
      </c>
      <c r="AY521" s="4">
        <v>10000</v>
      </c>
      <c r="AZ521" s="4">
        <v>10000</v>
      </c>
      <c r="BA521" s="4">
        <v>1650</v>
      </c>
      <c r="BB521" s="7">
        <f>AZ521+BA521-AY521</f>
        <v>1650</v>
      </c>
      <c r="BC521" s="4" t="s">
        <v>866</v>
      </c>
      <c r="BD521" s="4">
        <v>45000</v>
      </c>
      <c r="BE521" s="4" t="s">
        <v>32</v>
      </c>
      <c r="BF521" s="4" t="s">
        <v>5</v>
      </c>
      <c r="BH521" s="4" t="s">
        <v>65</v>
      </c>
      <c r="BI521" t="str">
        <f t="shared" si="44"/>
        <v>A</v>
      </c>
    </row>
    <row r="522" spans="1:61" ht="15.75" customHeight="1" x14ac:dyDescent="0.2">
      <c r="A522" s="4">
        <v>2976471</v>
      </c>
      <c r="B522" s="4">
        <v>408280</v>
      </c>
      <c r="C522" s="4" t="s">
        <v>2994</v>
      </c>
      <c r="D522" s="4">
        <v>2000</v>
      </c>
      <c r="E522" s="4">
        <v>2000</v>
      </c>
      <c r="F522" s="4">
        <v>1649.2</v>
      </c>
      <c r="G522" s="7">
        <f>E522+F522-D522</f>
        <v>1649.1999999999998</v>
      </c>
      <c r="H522" s="4" t="s">
        <v>2995</v>
      </c>
      <c r="I522" s="4">
        <v>22000</v>
      </c>
      <c r="J522" s="4" t="s">
        <v>4</v>
      </c>
      <c r="K522" s="4" t="s">
        <v>8</v>
      </c>
      <c r="L522" s="4" t="s">
        <v>6</v>
      </c>
      <c r="M522" s="4" t="s">
        <v>25</v>
      </c>
      <c r="O522" s="4"/>
      <c r="P522" s="14">
        <v>369409</v>
      </c>
      <c r="Q522" s="12">
        <v>769.5</v>
      </c>
      <c r="S522" s="14">
        <v>8991018</v>
      </c>
      <c r="T522" s="12">
        <v>1710</v>
      </c>
      <c r="U522">
        <f>SUM($T$2:T522)</f>
        <v>2216430.92</v>
      </c>
      <c r="W522" s="16">
        <v>8991018</v>
      </c>
      <c r="X522">
        <v>2216430.92</v>
      </c>
      <c r="Y522">
        <v>521</v>
      </c>
      <c r="Z522" s="18">
        <f t="shared" si="40"/>
        <v>5.323138686674846</v>
      </c>
      <c r="AA522" s="18">
        <f t="shared" si="41"/>
        <v>0.11415425065731814</v>
      </c>
      <c r="AB522" t="str">
        <f t="shared" si="42"/>
        <v>A</v>
      </c>
      <c r="AI522" s="14">
        <v>369409</v>
      </c>
      <c r="AJ522" s="12">
        <v>769.5</v>
      </c>
      <c r="AK522" s="12">
        <v>769.5</v>
      </c>
      <c r="AL522" s="12">
        <v>1500</v>
      </c>
      <c r="AN522">
        <v>369409</v>
      </c>
      <c r="AO522">
        <v>769.5</v>
      </c>
      <c r="AP522">
        <v>769.5</v>
      </c>
      <c r="AQ522">
        <v>1500</v>
      </c>
      <c r="AR522">
        <f t="shared" si="43"/>
        <v>0</v>
      </c>
      <c r="AV522" s="4">
        <v>2976471</v>
      </c>
      <c r="AW522" s="4">
        <v>408280</v>
      </c>
      <c r="AX522" s="4" t="s">
        <v>2994</v>
      </c>
      <c r="AY522" s="4">
        <v>2000</v>
      </c>
      <c r="AZ522" s="4">
        <v>2000</v>
      </c>
      <c r="BA522" s="4">
        <v>1649.2</v>
      </c>
      <c r="BB522" s="7">
        <f>AZ522+BA522-AY522</f>
        <v>1649.1999999999998</v>
      </c>
      <c r="BC522" s="4" t="s">
        <v>2995</v>
      </c>
      <c r="BD522" s="4">
        <v>22000</v>
      </c>
      <c r="BE522" s="4" t="s">
        <v>4</v>
      </c>
      <c r="BF522" s="4" t="s">
        <v>8</v>
      </c>
      <c r="BG522" s="4" t="s">
        <v>6</v>
      </c>
      <c r="BH522" s="4" t="s">
        <v>25</v>
      </c>
      <c r="BI522" t="str">
        <f t="shared" si="44"/>
        <v>A</v>
      </c>
    </row>
    <row r="523" spans="1:61" ht="15.75" customHeight="1" x14ac:dyDescent="0.2">
      <c r="A523" s="4">
        <v>2999228</v>
      </c>
      <c r="B523" s="4">
        <v>8887908</v>
      </c>
      <c r="C523" s="4" t="s">
        <v>5077</v>
      </c>
      <c r="D523" s="4">
        <v>2000</v>
      </c>
      <c r="E523" s="4">
        <v>2000</v>
      </c>
      <c r="F523" s="4">
        <v>1646</v>
      </c>
      <c r="G523" s="7">
        <f>E523+F523-D523</f>
        <v>1646</v>
      </c>
      <c r="H523" s="4" t="s">
        <v>5078</v>
      </c>
      <c r="I523" s="4">
        <v>1200</v>
      </c>
      <c r="J523" s="4" t="s">
        <v>11</v>
      </c>
      <c r="K523" s="4" t="s">
        <v>13</v>
      </c>
      <c r="M523" s="4" t="s">
        <v>40</v>
      </c>
      <c r="O523" s="4"/>
      <c r="P523" s="14">
        <v>369745</v>
      </c>
      <c r="Q523" s="12">
        <v>164.16000000000008</v>
      </c>
      <c r="S523" s="14">
        <v>9189916</v>
      </c>
      <c r="T523" s="12">
        <v>1710</v>
      </c>
      <c r="U523">
        <f>SUM($T$2:T523)</f>
        <v>2218140.92</v>
      </c>
      <c r="W523" s="16">
        <v>9189916</v>
      </c>
      <c r="X523">
        <v>2218140.92</v>
      </c>
      <c r="Y523">
        <v>522</v>
      </c>
      <c r="Z523" s="18">
        <f t="shared" si="40"/>
        <v>5.3272455447194966</v>
      </c>
      <c r="AA523" s="18">
        <f t="shared" si="41"/>
        <v>0.11437335670464505</v>
      </c>
      <c r="AB523" t="str">
        <f t="shared" si="42"/>
        <v>A</v>
      </c>
      <c r="AI523" s="14">
        <v>369745</v>
      </c>
      <c r="AJ523" s="12">
        <v>164.16000000000008</v>
      </c>
      <c r="AK523" s="12">
        <v>164.16</v>
      </c>
      <c r="AL523" s="12">
        <v>1800</v>
      </c>
      <c r="AN523">
        <v>369745</v>
      </c>
      <c r="AO523">
        <v>164.16000000000008</v>
      </c>
      <c r="AP523">
        <v>164.16</v>
      </c>
      <c r="AQ523">
        <v>1800</v>
      </c>
      <c r="AR523">
        <f t="shared" si="43"/>
        <v>0</v>
      </c>
      <c r="AV523" s="4">
        <v>2999228</v>
      </c>
      <c r="AW523" s="4">
        <v>8887908</v>
      </c>
      <c r="AX523" s="4" t="s">
        <v>5077</v>
      </c>
      <c r="AY523" s="4">
        <v>2000</v>
      </c>
      <c r="AZ523" s="4">
        <v>2000</v>
      </c>
      <c r="BA523" s="4">
        <v>1646</v>
      </c>
      <c r="BB523" s="7">
        <f>AZ523+BA523-AY523</f>
        <v>1646</v>
      </c>
      <c r="BC523" s="4" t="s">
        <v>5078</v>
      </c>
      <c r="BD523" s="4">
        <v>1200</v>
      </c>
      <c r="BE523" s="4" t="s">
        <v>11</v>
      </c>
      <c r="BF523" s="4" t="s">
        <v>13</v>
      </c>
      <c r="BH523" s="4" t="s">
        <v>40</v>
      </c>
      <c r="BI523" t="str">
        <f t="shared" si="44"/>
        <v>A</v>
      </c>
    </row>
    <row r="524" spans="1:61" ht="15.75" customHeight="1" x14ac:dyDescent="0.2">
      <c r="A524" s="4">
        <v>3041130</v>
      </c>
      <c r="B524" s="4">
        <v>197624</v>
      </c>
      <c r="C524" s="4" t="s">
        <v>8138</v>
      </c>
      <c r="D524" s="4">
        <v>3600</v>
      </c>
      <c r="E524" s="4">
        <v>3600</v>
      </c>
      <c r="F524" s="4">
        <v>1641.6</v>
      </c>
      <c r="G524" s="7">
        <f>E524+F524-D524</f>
        <v>1641.6000000000004</v>
      </c>
      <c r="H524" s="4" t="s">
        <v>8139</v>
      </c>
      <c r="I524" s="4">
        <v>40000</v>
      </c>
      <c r="J524" s="4" t="s">
        <v>4</v>
      </c>
      <c r="K524" s="4" t="s">
        <v>8</v>
      </c>
      <c r="L524" s="4" t="s">
        <v>6</v>
      </c>
      <c r="M524" s="4" t="s">
        <v>7</v>
      </c>
      <c r="O524" s="4"/>
      <c r="P524" s="14">
        <v>369780</v>
      </c>
      <c r="Q524" s="12">
        <v>1231.1999999999998</v>
      </c>
      <c r="S524" s="14">
        <v>7614307</v>
      </c>
      <c r="T524" s="12">
        <v>1706.4</v>
      </c>
      <c r="U524">
        <f>SUM($T$2:T524)</f>
        <v>2219847.3199999998</v>
      </c>
      <c r="W524" s="16">
        <v>7614307</v>
      </c>
      <c r="X524">
        <v>2219847.3199999998</v>
      </c>
      <c r="Y524">
        <v>523</v>
      </c>
      <c r="Z524" s="18">
        <f t="shared" si="40"/>
        <v>5.3313437567472102</v>
      </c>
      <c r="AA524" s="18">
        <f t="shared" si="41"/>
        <v>0.11459246275197195</v>
      </c>
      <c r="AB524" t="str">
        <f t="shared" si="42"/>
        <v>A</v>
      </c>
      <c r="AI524" s="14">
        <v>369780</v>
      </c>
      <c r="AJ524" s="12">
        <v>1231.1999999999998</v>
      </c>
      <c r="AK524" s="12">
        <v>1231.2</v>
      </c>
      <c r="AL524" s="12">
        <v>1200</v>
      </c>
      <c r="AN524">
        <v>369780</v>
      </c>
      <c r="AO524">
        <v>1231.1999999999998</v>
      </c>
      <c r="AP524">
        <v>1231.2</v>
      </c>
      <c r="AQ524">
        <v>1200</v>
      </c>
      <c r="AR524">
        <f t="shared" si="43"/>
        <v>0</v>
      </c>
      <c r="AV524" s="4">
        <v>3041130</v>
      </c>
      <c r="AW524" s="4">
        <v>197624</v>
      </c>
      <c r="AX524" s="4" t="s">
        <v>8138</v>
      </c>
      <c r="AY524" s="4">
        <v>3600</v>
      </c>
      <c r="AZ524" s="4">
        <v>3600</v>
      </c>
      <c r="BA524" s="4">
        <v>1641.6</v>
      </c>
      <c r="BB524" s="7">
        <f>AZ524+BA524-AY524</f>
        <v>1641.6000000000004</v>
      </c>
      <c r="BC524" s="4" t="s">
        <v>8139</v>
      </c>
      <c r="BD524" s="4">
        <v>40000</v>
      </c>
      <c r="BE524" s="4" t="s">
        <v>4</v>
      </c>
      <c r="BF524" s="4" t="s">
        <v>8</v>
      </c>
      <c r="BG524" s="4" t="s">
        <v>6</v>
      </c>
      <c r="BH524" s="4" t="s">
        <v>7</v>
      </c>
      <c r="BI524" t="str">
        <f t="shared" si="44"/>
        <v>A</v>
      </c>
    </row>
    <row r="525" spans="1:61" ht="15.75" customHeight="1" x14ac:dyDescent="0.2">
      <c r="A525" s="4">
        <v>3044035</v>
      </c>
      <c r="B525" s="4">
        <v>7685329</v>
      </c>
      <c r="C525" s="4" t="s">
        <v>8344</v>
      </c>
      <c r="D525" s="4">
        <v>1500</v>
      </c>
      <c r="E525" s="4">
        <v>0</v>
      </c>
      <c r="F525" s="4">
        <v>3138</v>
      </c>
      <c r="G525" s="7">
        <f>E525+F525-D525</f>
        <v>1638</v>
      </c>
      <c r="H525" s="4" t="s">
        <v>8345</v>
      </c>
      <c r="I525" s="4">
        <v>20000</v>
      </c>
      <c r="J525" s="4" t="s">
        <v>4</v>
      </c>
      <c r="K525" s="4" t="s">
        <v>13</v>
      </c>
      <c r="L525" s="4" t="s">
        <v>6</v>
      </c>
      <c r="M525" s="4" t="s">
        <v>159</v>
      </c>
      <c r="O525" s="4"/>
      <c r="P525" s="14">
        <v>370374</v>
      </c>
      <c r="Q525" s="12">
        <v>1585.3599999999997</v>
      </c>
      <c r="S525" s="14">
        <v>1744302</v>
      </c>
      <c r="T525" s="12">
        <v>1701</v>
      </c>
      <c r="U525">
        <f>SUM($T$2:T525)</f>
        <v>2221548.3199999998</v>
      </c>
      <c r="W525" s="16">
        <v>1744302</v>
      </c>
      <c r="X525">
        <v>2221548.3199999998</v>
      </c>
      <c r="Y525">
        <v>524</v>
      </c>
      <c r="Z525" s="18">
        <f t="shared" si="40"/>
        <v>5.3354289997495208</v>
      </c>
      <c r="AA525" s="18">
        <f t="shared" si="41"/>
        <v>0.11481156879929887</v>
      </c>
      <c r="AB525" t="str">
        <f t="shared" si="42"/>
        <v>A</v>
      </c>
      <c r="AI525" s="14">
        <v>370374</v>
      </c>
      <c r="AJ525" s="12">
        <v>1585.3599999999997</v>
      </c>
      <c r="AK525" s="12">
        <v>1585.36</v>
      </c>
      <c r="AL525" s="12">
        <v>14500</v>
      </c>
      <c r="AN525">
        <v>370374</v>
      </c>
      <c r="AO525">
        <v>1585.3599999999997</v>
      </c>
      <c r="AP525">
        <v>1585.36</v>
      </c>
      <c r="AQ525">
        <v>14500</v>
      </c>
      <c r="AR525">
        <f t="shared" si="43"/>
        <v>0</v>
      </c>
      <c r="AV525" s="4">
        <v>3044035</v>
      </c>
      <c r="AW525" s="4">
        <v>7685329</v>
      </c>
      <c r="AX525" s="4" t="s">
        <v>8344</v>
      </c>
      <c r="AY525" s="4">
        <v>1500</v>
      </c>
      <c r="AZ525" s="4">
        <v>0</v>
      </c>
      <c r="BA525" s="4">
        <v>3138</v>
      </c>
      <c r="BB525" s="7">
        <f>AZ525+BA525-AY525</f>
        <v>1638</v>
      </c>
      <c r="BC525" s="4" t="s">
        <v>8345</v>
      </c>
      <c r="BD525" s="4">
        <v>20000</v>
      </c>
      <c r="BE525" s="4" t="s">
        <v>4</v>
      </c>
      <c r="BF525" s="4" t="s">
        <v>13</v>
      </c>
      <c r="BG525" s="4" t="s">
        <v>6</v>
      </c>
      <c r="BH525" s="4" t="s">
        <v>159</v>
      </c>
      <c r="BI525" t="str">
        <f t="shared" si="44"/>
        <v>A</v>
      </c>
    </row>
    <row r="526" spans="1:61" ht="15.75" customHeight="1" x14ac:dyDescent="0.2">
      <c r="A526" s="4">
        <v>2999053</v>
      </c>
      <c r="B526" s="4">
        <v>8536263</v>
      </c>
      <c r="C526" s="4" t="s">
        <v>5007</v>
      </c>
      <c r="D526" s="4">
        <v>2000</v>
      </c>
      <c r="E526" s="4">
        <v>2000</v>
      </c>
      <c r="F526" s="4">
        <v>1634</v>
      </c>
      <c r="G526" s="7">
        <f>E526+F526-D526</f>
        <v>1634</v>
      </c>
      <c r="H526" s="4" t="s">
        <v>3911</v>
      </c>
      <c r="I526" s="4">
        <v>7000</v>
      </c>
      <c r="J526" s="4" t="s">
        <v>4</v>
      </c>
      <c r="K526" s="4" t="s">
        <v>22</v>
      </c>
      <c r="L526" s="4" t="s">
        <v>6</v>
      </c>
      <c r="M526" s="4" t="s">
        <v>23</v>
      </c>
      <c r="O526" s="4"/>
      <c r="P526" s="14">
        <v>371431</v>
      </c>
      <c r="Q526" s="12">
        <v>-1000</v>
      </c>
      <c r="S526" s="14">
        <v>7420953</v>
      </c>
      <c r="T526" s="12">
        <v>1692</v>
      </c>
      <c r="U526">
        <f>SUM($T$2:T526)</f>
        <v>2223240.3199999998</v>
      </c>
      <c r="W526" s="16">
        <v>7420953</v>
      </c>
      <c r="X526">
        <v>2223240.3199999998</v>
      </c>
      <c r="Y526">
        <v>525</v>
      </c>
      <c r="Z526" s="18">
        <f t="shared" si="40"/>
        <v>5.3394926277094905</v>
      </c>
      <c r="AA526" s="18">
        <f t="shared" si="41"/>
        <v>0.11503067484662577</v>
      </c>
      <c r="AB526" t="str">
        <f t="shared" si="42"/>
        <v>A</v>
      </c>
      <c r="AI526" s="14">
        <v>371431</v>
      </c>
      <c r="AJ526" s="12">
        <v>-1000</v>
      </c>
      <c r="AK526" s="12">
        <v>0</v>
      </c>
      <c r="AL526" s="12">
        <v>0</v>
      </c>
      <c r="AN526">
        <v>371431</v>
      </c>
      <c r="AO526">
        <v>-1000</v>
      </c>
      <c r="AP526">
        <v>0</v>
      </c>
      <c r="AQ526">
        <v>0</v>
      </c>
      <c r="AR526">
        <f t="shared" si="43"/>
        <v>0</v>
      </c>
      <c r="AV526" s="4">
        <v>2999053</v>
      </c>
      <c r="AW526" s="4">
        <v>8536263</v>
      </c>
      <c r="AX526" s="4" t="s">
        <v>5007</v>
      </c>
      <c r="AY526" s="4">
        <v>2000</v>
      </c>
      <c r="AZ526" s="4">
        <v>2000</v>
      </c>
      <c r="BA526" s="4">
        <v>1634</v>
      </c>
      <c r="BB526" s="7">
        <f>AZ526+BA526-AY526</f>
        <v>1634</v>
      </c>
      <c r="BC526" s="4" t="s">
        <v>3911</v>
      </c>
      <c r="BD526" s="4">
        <v>7000</v>
      </c>
      <c r="BE526" s="4" t="s">
        <v>4</v>
      </c>
      <c r="BF526" s="4" t="s">
        <v>22</v>
      </c>
      <c r="BG526" s="4" t="s">
        <v>6</v>
      </c>
      <c r="BH526" s="4" t="s">
        <v>23</v>
      </c>
      <c r="BI526" t="str">
        <f t="shared" si="44"/>
        <v>A</v>
      </c>
    </row>
    <row r="527" spans="1:61" ht="15.75" customHeight="1" x14ac:dyDescent="0.2">
      <c r="A527" s="4">
        <v>2946357</v>
      </c>
      <c r="B527" s="4">
        <v>8068432</v>
      </c>
      <c r="C527" s="4" t="s">
        <v>237</v>
      </c>
      <c r="D527" s="4">
        <v>8950</v>
      </c>
      <c r="E527" s="4">
        <v>8950</v>
      </c>
      <c r="F527" s="4">
        <v>1632.48</v>
      </c>
      <c r="G527" s="7">
        <f>E527+F527-D527</f>
        <v>1632.4799999999996</v>
      </c>
      <c r="H527" s="4" t="s">
        <v>238</v>
      </c>
      <c r="I527" s="4">
        <v>13000</v>
      </c>
      <c r="J527" s="4" t="s">
        <v>32</v>
      </c>
      <c r="K527" s="4" t="s">
        <v>13</v>
      </c>
      <c r="M527" s="4" t="s">
        <v>65</v>
      </c>
      <c r="O527" s="4"/>
      <c r="P527" s="14">
        <v>371596</v>
      </c>
      <c r="Q527" s="12">
        <v>25.649999999999977</v>
      </c>
      <c r="S527" s="14">
        <v>24348</v>
      </c>
      <c r="T527" s="12">
        <v>1690</v>
      </c>
      <c r="U527">
        <f>SUM($T$2:T527)</f>
        <v>2224930.3199999998</v>
      </c>
      <c r="W527" s="16">
        <v>24348</v>
      </c>
      <c r="X527">
        <v>2224930.3199999998</v>
      </c>
      <c r="Y527">
        <v>526</v>
      </c>
      <c r="Z527" s="18">
        <f t="shared" si="40"/>
        <v>5.343551452326718</v>
      </c>
      <c r="AA527" s="18">
        <f t="shared" si="41"/>
        <v>0.11524978089395267</v>
      </c>
      <c r="AB527" t="str">
        <f t="shared" si="42"/>
        <v>A</v>
      </c>
      <c r="AI527" s="14">
        <v>371596</v>
      </c>
      <c r="AJ527" s="12">
        <v>25.649999999999977</v>
      </c>
      <c r="AK527" s="12">
        <v>25.65</v>
      </c>
      <c r="AL527" s="12">
        <v>500</v>
      </c>
      <c r="AN527">
        <v>371596</v>
      </c>
      <c r="AO527">
        <v>25.649999999999977</v>
      </c>
      <c r="AP527">
        <v>25.65</v>
      </c>
      <c r="AQ527">
        <v>500</v>
      </c>
      <c r="AR527">
        <f t="shared" si="43"/>
        <v>0</v>
      </c>
      <c r="AV527" s="4">
        <v>2946357</v>
      </c>
      <c r="AW527" s="4">
        <v>8068432</v>
      </c>
      <c r="AX527" s="4" t="s">
        <v>237</v>
      </c>
      <c r="AY527" s="4">
        <v>8950</v>
      </c>
      <c r="AZ527" s="4">
        <v>8950</v>
      </c>
      <c r="BA527" s="4">
        <v>1632.48</v>
      </c>
      <c r="BB527" s="7">
        <f>AZ527+BA527-AY527</f>
        <v>1632.4799999999996</v>
      </c>
      <c r="BC527" s="4" t="s">
        <v>238</v>
      </c>
      <c r="BD527" s="4">
        <v>13000</v>
      </c>
      <c r="BE527" s="4" t="s">
        <v>32</v>
      </c>
      <c r="BF527" s="4" t="s">
        <v>13</v>
      </c>
      <c r="BH527" s="4" t="s">
        <v>65</v>
      </c>
      <c r="BI527" t="str">
        <f t="shared" si="44"/>
        <v>A</v>
      </c>
    </row>
    <row r="528" spans="1:61" ht="15.75" customHeight="1" x14ac:dyDescent="0.2">
      <c r="A528" s="4">
        <v>2961400</v>
      </c>
      <c r="B528" s="4">
        <v>8956914</v>
      </c>
      <c r="C528" s="4" t="s">
        <v>1686</v>
      </c>
      <c r="D528" s="4">
        <v>3000</v>
      </c>
      <c r="E528" s="4">
        <v>3000</v>
      </c>
      <c r="F528" s="4">
        <v>1624.5</v>
      </c>
      <c r="G528" s="7">
        <f>E528+F528-D528</f>
        <v>1624.5</v>
      </c>
      <c r="H528" s="4" t="s">
        <v>1687</v>
      </c>
      <c r="I528" s="4">
        <v>10000</v>
      </c>
      <c r="J528" s="4" t="s">
        <v>4</v>
      </c>
      <c r="K528" s="4" t="s">
        <v>8</v>
      </c>
      <c r="L528" s="4" t="s">
        <v>6</v>
      </c>
      <c r="M528" s="4" t="s">
        <v>12</v>
      </c>
      <c r="O528" s="4"/>
      <c r="P528" s="14">
        <v>371773</v>
      </c>
      <c r="Q528" s="12">
        <v>432.15</v>
      </c>
      <c r="S528" s="14">
        <v>8113911</v>
      </c>
      <c r="T528" s="12">
        <v>1690</v>
      </c>
      <c r="U528">
        <f>SUM($T$2:T528)</f>
        <v>2226620.3199999998</v>
      </c>
      <c r="W528" s="16">
        <v>8113911</v>
      </c>
      <c r="X528">
        <v>2226620.3199999998</v>
      </c>
      <c r="Y528">
        <v>527</v>
      </c>
      <c r="Z528" s="18">
        <f t="shared" si="40"/>
        <v>5.3476102769439455</v>
      </c>
      <c r="AA528" s="18">
        <f t="shared" si="41"/>
        <v>0.11546888694127957</v>
      </c>
      <c r="AB528" t="str">
        <f t="shared" si="42"/>
        <v>A</v>
      </c>
      <c r="AI528" s="14">
        <v>371773</v>
      </c>
      <c r="AJ528" s="12">
        <v>432.15</v>
      </c>
      <c r="AK528" s="12">
        <v>432.15</v>
      </c>
      <c r="AL528" s="12">
        <v>1500</v>
      </c>
      <c r="AN528">
        <v>371773</v>
      </c>
      <c r="AO528">
        <v>432.15</v>
      </c>
      <c r="AP528">
        <v>432.15</v>
      </c>
      <c r="AQ528">
        <v>1500</v>
      </c>
      <c r="AR528">
        <f t="shared" si="43"/>
        <v>0</v>
      </c>
      <c r="AV528" s="4">
        <v>2961400</v>
      </c>
      <c r="AW528" s="4">
        <v>8956914</v>
      </c>
      <c r="AX528" s="4" t="s">
        <v>1686</v>
      </c>
      <c r="AY528" s="4">
        <v>3000</v>
      </c>
      <c r="AZ528" s="4">
        <v>3000</v>
      </c>
      <c r="BA528" s="4">
        <v>1624.5</v>
      </c>
      <c r="BB528" s="7">
        <f>AZ528+BA528-AY528</f>
        <v>1624.5</v>
      </c>
      <c r="BC528" s="4" t="s">
        <v>1687</v>
      </c>
      <c r="BD528" s="4">
        <v>10000</v>
      </c>
      <c r="BE528" s="4" t="s">
        <v>4</v>
      </c>
      <c r="BF528" s="4" t="s">
        <v>8</v>
      </c>
      <c r="BG528" s="4" t="s">
        <v>6</v>
      </c>
      <c r="BH528" s="4" t="s">
        <v>12</v>
      </c>
      <c r="BI528" t="str">
        <f t="shared" si="44"/>
        <v>A</v>
      </c>
    </row>
    <row r="529" spans="1:61" ht="15.75" customHeight="1" x14ac:dyDescent="0.2">
      <c r="A529" s="4">
        <v>2969562</v>
      </c>
      <c r="B529" s="4">
        <v>1252587</v>
      </c>
      <c r="C529" s="4" t="s">
        <v>3005</v>
      </c>
      <c r="D529" s="4">
        <v>1500</v>
      </c>
      <c r="E529" s="4">
        <v>1500</v>
      </c>
      <c r="F529" s="4">
        <v>1624.5</v>
      </c>
      <c r="G529" s="7">
        <f>E529+F529-D529</f>
        <v>1624.5</v>
      </c>
      <c r="H529" s="4" t="s">
        <v>3006</v>
      </c>
      <c r="I529" s="4">
        <v>9700</v>
      </c>
      <c r="J529" s="4" t="s">
        <v>51</v>
      </c>
      <c r="K529" s="4" t="s">
        <v>13</v>
      </c>
      <c r="M529" s="4" t="s">
        <v>64</v>
      </c>
      <c r="O529" s="4"/>
      <c r="P529" s="14">
        <v>372281</v>
      </c>
      <c r="Q529" s="12">
        <v>-1000</v>
      </c>
      <c r="S529" s="14">
        <v>8443674</v>
      </c>
      <c r="T529" s="12">
        <v>1686</v>
      </c>
      <c r="U529">
        <f>SUM($T$2:T529)</f>
        <v>2228306.3199999998</v>
      </c>
      <c r="W529" s="16">
        <v>8443674</v>
      </c>
      <c r="X529">
        <v>2228306.3199999998</v>
      </c>
      <c r="Y529">
        <v>528</v>
      </c>
      <c r="Z529" s="18">
        <f t="shared" si="40"/>
        <v>5.3516594948756886</v>
      </c>
      <c r="AA529" s="18">
        <f t="shared" si="41"/>
        <v>0.11568799298860649</v>
      </c>
      <c r="AB529" t="str">
        <f t="shared" si="42"/>
        <v>A</v>
      </c>
      <c r="AI529" s="14">
        <v>372281</v>
      </c>
      <c r="AJ529" s="12">
        <v>-1000</v>
      </c>
      <c r="AK529" s="12">
        <v>0</v>
      </c>
      <c r="AL529" s="12">
        <v>0</v>
      </c>
      <c r="AN529">
        <v>372281</v>
      </c>
      <c r="AO529">
        <v>-1000</v>
      </c>
      <c r="AP529">
        <v>0</v>
      </c>
      <c r="AQ529">
        <v>0</v>
      </c>
      <c r="AR529">
        <f t="shared" si="43"/>
        <v>0</v>
      </c>
      <c r="AV529" s="4">
        <v>2969562</v>
      </c>
      <c r="AW529" s="4">
        <v>1252587</v>
      </c>
      <c r="AX529" s="4" t="s">
        <v>3005</v>
      </c>
      <c r="AY529" s="4">
        <v>1500</v>
      </c>
      <c r="AZ529" s="4">
        <v>1500</v>
      </c>
      <c r="BA529" s="4">
        <v>1624.5</v>
      </c>
      <c r="BB529" s="7">
        <f>AZ529+BA529-AY529</f>
        <v>1624.5</v>
      </c>
      <c r="BC529" s="4" t="s">
        <v>3006</v>
      </c>
      <c r="BD529" s="4">
        <v>9700</v>
      </c>
      <c r="BE529" s="4" t="s">
        <v>51</v>
      </c>
      <c r="BF529" s="4" t="s">
        <v>13</v>
      </c>
      <c r="BH529" s="4" t="s">
        <v>64</v>
      </c>
      <c r="BI529" t="str">
        <f t="shared" si="44"/>
        <v>A</v>
      </c>
    </row>
    <row r="530" spans="1:61" ht="15.75" customHeight="1" x14ac:dyDescent="0.2">
      <c r="A530" s="4">
        <v>2989813</v>
      </c>
      <c r="B530" s="4">
        <v>8129605</v>
      </c>
      <c r="C530" s="4" t="s">
        <v>4214</v>
      </c>
      <c r="D530" s="4">
        <v>10000</v>
      </c>
      <c r="E530" s="4">
        <v>10000</v>
      </c>
      <c r="F530" s="4">
        <v>1624.5</v>
      </c>
      <c r="G530" s="7">
        <f>E530+F530-D530</f>
        <v>1624.5</v>
      </c>
      <c r="H530" s="4" t="s">
        <v>759</v>
      </c>
      <c r="I530" s="4">
        <v>10000</v>
      </c>
      <c r="J530" s="4" t="s">
        <v>4</v>
      </c>
      <c r="K530" s="4" t="s">
        <v>8</v>
      </c>
      <c r="L530" s="4" t="s">
        <v>6</v>
      </c>
      <c r="M530" s="4" t="s">
        <v>29</v>
      </c>
      <c r="O530" s="4"/>
      <c r="P530" s="14">
        <v>372493</v>
      </c>
      <c r="Q530" s="12">
        <v>122.36000000000013</v>
      </c>
      <c r="S530" s="14">
        <v>13401</v>
      </c>
      <c r="T530" s="12">
        <v>1685.84</v>
      </c>
      <c r="U530">
        <f>SUM($T$2:T530)</f>
        <v>2229992.1599999997</v>
      </c>
      <c r="W530" s="16">
        <v>13401</v>
      </c>
      <c r="X530">
        <v>2229992.1599999997</v>
      </c>
      <c r="Y530">
        <v>529</v>
      </c>
      <c r="Z530" s="18">
        <f t="shared" si="40"/>
        <v>5.355708328540012</v>
      </c>
      <c r="AA530" s="18">
        <f t="shared" si="41"/>
        <v>0.11590709903593339</v>
      </c>
      <c r="AB530" t="str">
        <f t="shared" si="42"/>
        <v>A</v>
      </c>
      <c r="AI530" s="14">
        <v>372493</v>
      </c>
      <c r="AJ530" s="12">
        <v>122.36000000000013</v>
      </c>
      <c r="AK530" s="12">
        <v>122.36</v>
      </c>
      <c r="AL530" s="12">
        <v>5750</v>
      </c>
      <c r="AN530">
        <v>372493</v>
      </c>
      <c r="AO530">
        <v>122.36000000000013</v>
      </c>
      <c r="AP530">
        <v>122.36</v>
      </c>
      <c r="AQ530">
        <v>5750</v>
      </c>
      <c r="AR530">
        <f t="shared" si="43"/>
        <v>0</v>
      </c>
      <c r="AV530" s="4">
        <v>2989813</v>
      </c>
      <c r="AW530" s="4">
        <v>8129605</v>
      </c>
      <c r="AX530" s="4" t="s">
        <v>4214</v>
      </c>
      <c r="AY530" s="4">
        <v>10000</v>
      </c>
      <c r="AZ530" s="4">
        <v>10000</v>
      </c>
      <c r="BA530" s="4">
        <v>1624.5</v>
      </c>
      <c r="BB530" s="7">
        <f>AZ530+BA530-AY530</f>
        <v>1624.5</v>
      </c>
      <c r="BC530" s="4" t="s">
        <v>759</v>
      </c>
      <c r="BD530" s="4">
        <v>10000</v>
      </c>
      <c r="BE530" s="4" t="s">
        <v>4</v>
      </c>
      <c r="BF530" s="4" t="s">
        <v>8</v>
      </c>
      <c r="BG530" s="4" t="s">
        <v>6</v>
      </c>
      <c r="BH530" s="4" t="s">
        <v>29</v>
      </c>
      <c r="BI530" t="str">
        <f t="shared" si="44"/>
        <v>A</v>
      </c>
    </row>
    <row r="531" spans="1:61" ht="15.75" customHeight="1" x14ac:dyDescent="0.2">
      <c r="A531" s="4">
        <v>2996925</v>
      </c>
      <c r="B531" s="4">
        <v>8631645</v>
      </c>
      <c r="C531" s="4" t="s">
        <v>4813</v>
      </c>
      <c r="D531" s="4">
        <v>3000</v>
      </c>
      <c r="E531" s="4">
        <v>3000</v>
      </c>
      <c r="F531" s="4">
        <v>1624.5</v>
      </c>
      <c r="G531" s="7">
        <f>E531+F531-D531</f>
        <v>1624.5</v>
      </c>
      <c r="H531" s="4" t="s">
        <v>4814</v>
      </c>
      <c r="I531" s="4">
        <v>30000</v>
      </c>
      <c r="J531" s="4" t="s">
        <v>4</v>
      </c>
      <c r="K531" s="4" t="s">
        <v>8</v>
      </c>
      <c r="L531" s="4" t="s">
        <v>6</v>
      </c>
      <c r="M531" s="4" t="s">
        <v>47</v>
      </c>
      <c r="O531" s="4"/>
      <c r="P531" s="14">
        <v>372928</v>
      </c>
      <c r="Q531" s="12">
        <v>256.5</v>
      </c>
      <c r="S531" s="14">
        <v>9154601</v>
      </c>
      <c r="T531" s="12">
        <v>1681.5</v>
      </c>
      <c r="U531">
        <f>SUM($T$2:T531)</f>
        <v>2231673.6599999997</v>
      </c>
      <c r="W531" s="16">
        <v>9154601</v>
      </c>
      <c r="X531">
        <v>2231673.6599999997</v>
      </c>
      <c r="Y531">
        <v>530</v>
      </c>
      <c r="Z531" s="18">
        <f t="shared" si="40"/>
        <v>5.3597467389505855</v>
      </c>
      <c r="AA531" s="18">
        <f t="shared" si="41"/>
        <v>0.1161262050832603</v>
      </c>
      <c r="AB531" t="str">
        <f t="shared" si="42"/>
        <v>A</v>
      </c>
      <c r="AI531" s="14">
        <v>372928</v>
      </c>
      <c r="AJ531" s="12">
        <v>256.5</v>
      </c>
      <c r="AK531" s="12">
        <v>256.5</v>
      </c>
      <c r="AL531" s="12">
        <v>1500</v>
      </c>
      <c r="AN531">
        <v>372928</v>
      </c>
      <c r="AO531">
        <v>256.5</v>
      </c>
      <c r="AP531">
        <v>256.5</v>
      </c>
      <c r="AQ531">
        <v>1500</v>
      </c>
      <c r="AR531">
        <f t="shared" si="43"/>
        <v>0</v>
      </c>
      <c r="AV531" s="4">
        <v>2996925</v>
      </c>
      <c r="AW531" s="4">
        <v>8631645</v>
      </c>
      <c r="AX531" s="4" t="s">
        <v>4813</v>
      </c>
      <c r="AY531" s="4">
        <v>3000</v>
      </c>
      <c r="AZ531" s="4">
        <v>3000</v>
      </c>
      <c r="BA531" s="4">
        <v>1624.5</v>
      </c>
      <c r="BB531" s="7">
        <f>AZ531+BA531-AY531</f>
        <v>1624.5</v>
      </c>
      <c r="BC531" s="4" t="s">
        <v>4814</v>
      </c>
      <c r="BD531" s="4">
        <v>30000</v>
      </c>
      <c r="BE531" s="4" t="s">
        <v>4</v>
      </c>
      <c r="BF531" s="4" t="s">
        <v>8</v>
      </c>
      <c r="BG531" s="4" t="s">
        <v>6</v>
      </c>
      <c r="BH531" s="4" t="s">
        <v>47</v>
      </c>
      <c r="BI531" t="str">
        <f t="shared" si="44"/>
        <v>A</v>
      </c>
    </row>
    <row r="532" spans="1:61" ht="15.75" customHeight="1" x14ac:dyDescent="0.2">
      <c r="A532" s="4">
        <v>3013592</v>
      </c>
      <c r="B532" s="4">
        <v>7644526</v>
      </c>
      <c r="C532" s="4" t="s">
        <v>6124</v>
      </c>
      <c r="D532" s="4">
        <v>2500</v>
      </c>
      <c r="E532" s="4">
        <v>2500</v>
      </c>
      <c r="F532" s="4">
        <v>1624.5</v>
      </c>
      <c r="G532" s="7">
        <f>E532+F532-D532</f>
        <v>1624.5</v>
      </c>
      <c r="H532" s="4" t="s">
        <v>706</v>
      </c>
      <c r="I532" s="4">
        <v>30000</v>
      </c>
      <c r="J532" s="4" t="s">
        <v>4</v>
      </c>
      <c r="K532" s="4" t="s">
        <v>8</v>
      </c>
      <c r="L532" s="4" t="s">
        <v>6</v>
      </c>
      <c r="M532" s="4" t="s">
        <v>64</v>
      </c>
      <c r="O532" s="4"/>
      <c r="P532" s="14">
        <v>373892</v>
      </c>
      <c r="Q532" s="12">
        <v>-1800</v>
      </c>
      <c r="S532" s="14">
        <v>189046</v>
      </c>
      <c r="T532" s="12">
        <v>1680.9</v>
      </c>
      <c r="U532">
        <f>SUM($T$2:T532)</f>
        <v>2233354.5599999996</v>
      </c>
      <c r="W532" s="16">
        <v>189046</v>
      </c>
      <c r="X532">
        <v>2233354.5599999996</v>
      </c>
      <c r="Y532">
        <v>531</v>
      </c>
      <c r="Z532" s="18">
        <f t="shared" si="40"/>
        <v>5.3637837083583353</v>
      </c>
      <c r="AA532" s="18">
        <f t="shared" si="41"/>
        <v>0.1163453111305872</v>
      </c>
      <c r="AB532" t="str">
        <f t="shared" si="42"/>
        <v>A</v>
      </c>
      <c r="AI532" s="14">
        <v>373892</v>
      </c>
      <c r="AJ532" s="12">
        <v>-1800</v>
      </c>
      <c r="AK532" s="12">
        <v>0</v>
      </c>
      <c r="AL532" s="12">
        <v>0</v>
      </c>
      <c r="AN532">
        <v>373892</v>
      </c>
      <c r="AO532">
        <v>-1800</v>
      </c>
      <c r="AP532">
        <v>0</v>
      </c>
      <c r="AQ532">
        <v>0</v>
      </c>
      <c r="AR532">
        <f t="shared" si="43"/>
        <v>0</v>
      </c>
      <c r="AV532" s="4">
        <v>3013592</v>
      </c>
      <c r="AW532" s="4">
        <v>7644526</v>
      </c>
      <c r="AX532" s="4" t="s">
        <v>6124</v>
      </c>
      <c r="AY532" s="4">
        <v>2500</v>
      </c>
      <c r="AZ532" s="4">
        <v>2500</v>
      </c>
      <c r="BA532" s="4">
        <v>1624.5</v>
      </c>
      <c r="BB532" s="7">
        <f>AZ532+BA532-AY532</f>
        <v>1624.5</v>
      </c>
      <c r="BC532" s="4" t="s">
        <v>706</v>
      </c>
      <c r="BD532" s="4">
        <v>30000</v>
      </c>
      <c r="BE532" s="4" t="s">
        <v>4</v>
      </c>
      <c r="BF532" s="4" t="s">
        <v>8</v>
      </c>
      <c r="BG532" s="4" t="s">
        <v>6</v>
      </c>
      <c r="BH532" s="4" t="s">
        <v>64</v>
      </c>
      <c r="BI532" t="str">
        <f t="shared" si="44"/>
        <v>A</v>
      </c>
    </row>
    <row r="533" spans="1:61" ht="15.75" customHeight="1" x14ac:dyDescent="0.2">
      <c r="A533" s="4">
        <v>3056390</v>
      </c>
      <c r="B533" s="4">
        <v>8052059</v>
      </c>
      <c r="C533" s="4" t="s">
        <v>9150</v>
      </c>
      <c r="D533" s="4">
        <v>10000</v>
      </c>
      <c r="E533" s="4">
        <v>10000</v>
      </c>
      <c r="F533" s="4">
        <v>1624.5</v>
      </c>
      <c r="G533" s="7">
        <f>E533+F533-D533</f>
        <v>1624.5</v>
      </c>
      <c r="H533" s="4" t="s">
        <v>6193</v>
      </c>
      <c r="I533" s="4">
        <v>15000</v>
      </c>
      <c r="J533" s="4" t="s">
        <v>4</v>
      </c>
      <c r="K533" s="4" t="s">
        <v>5</v>
      </c>
      <c r="L533" s="4" t="s">
        <v>9</v>
      </c>
      <c r="M533" s="4" t="s">
        <v>47</v>
      </c>
      <c r="O533" s="4"/>
      <c r="P533" s="14">
        <v>374001</v>
      </c>
      <c r="Q533" s="12">
        <v>0.62999999999999545</v>
      </c>
      <c r="S533" s="14">
        <v>7107976</v>
      </c>
      <c r="T533" s="12">
        <v>1680.75</v>
      </c>
      <c r="U533">
        <f>SUM($T$2:T533)</f>
        <v>2235035.3099999996</v>
      </c>
      <c r="W533" s="16">
        <v>7107976</v>
      </c>
      <c r="X533">
        <v>2235035.3099999996</v>
      </c>
      <c r="Y533">
        <v>532</v>
      </c>
      <c r="Z533" s="18">
        <f t="shared" si="40"/>
        <v>5.3678203175153802</v>
      </c>
      <c r="AA533" s="18">
        <f t="shared" si="41"/>
        <v>0.1165644171779141</v>
      </c>
      <c r="AB533" t="str">
        <f t="shared" si="42"/>
        <v>A</v>
      </c>
      <c r="AI533" s="14">
        <v>374001</v>
      </c>
      <c r="AJ533" s="12">
        <v>0.62999999999999545</v>
      </c>
      <c r="AK533" s="12">
        <v>0.63</v>
      </c>
      <c r="AL533" s="12">
        <v>900</v>
      </c>
      <c r="AN533">
        <v>374001</v>
      </c>
      <c r="AO533">
        <v>0.62999999999999545</v>
      </c>
      <c r="AP533">
        <v>0.63</v>
      </c>
      <c r="AQ533">
        <v>900</v>
      </c>
      <c r="AR533">
        <f t="shared" si="43"/>
        <v>0</v>
      </c>
      <c r="AV533" s="4">
        <v>3056390</v>
      </c>
      <c r="AW533" s="4">
        <v>8052059</v>
      </c>
      <c r="AX533" s="4" t="s">
        <v>9150</v>
      </c>
      <c r="AY533" s="4">
        <v>10000</v>
      </c>
      <c r="AZ533" s="4">
        <v>10000</v>
      </c>
      <c r="BA533" s="4">
        <v>1624.5</v>
      </c>
      <c r="BB533" s="7">
        <f>AZ533+BA533-AY533</f>
        <v>1624.5</v>
      </c>
      <c r="BC533" s="4" t="s">
        <v>6193</v>
      </c>
      <c r="BD533" s="4">
        <v>15000</v>
      </c>
      <c r="BE533" s="4" t="s">
        <v>4</v>
      </c>
      <c r="BF533" s="4" t="s">
        <v>5</v>
      </c>
      <c r="BG533" s="4" t="s">
        <v>9</v>
      </c>
      <c r="BH533" s="4" t="s">
        <v>47</v>
      </c>
      <c r="BI533" t="str">
        <f t="shared" si="44"/>
        <v>A</v>
      </c>
    </row>
    <row r="534" spans="1:61" ht="15.75" customHeight="1" x14ac:dyDescent="0.2">
      <c r="A534" s="4">
        <v>2956360</v>
      </c>
      <c r="B534" s="4">
        <v>7583304</v>
      </c>
      <c r="C534" s="4" t="s">
        <v>1213</v>
      </c>
      <c r="D534" s="4">
        <v>4000</v>
      </c>
      <c r="E534" s="4">
        <v>4000</v>
      </c>
      <c r="F534" s="4">
        <v>1620</v>
      </c>
      <c r="G534" s="7">
        <f>E534+F534-D534</f>
        <v>1620</v>
      </c>
      <c r="H534" s="4" t="s">
        <v>1214</v>
      </c>
      <c r="I534" s="4">
        <v>22000</v>
      </c>
      <c r="J534" s="4" t="s">
        <v>4</v>
      </c>
      <c r="K534" s="4" t="s">
        <v>8</v>
      </c>
      <c r="L534" s="4" t="s">
        <v>6</v>
      </c>
      <c r="M534" s="4" t="s">
        <v>159</v>
      </c>
      <c r="O534" s="4"/>
      <c r="P534" s="14">
        <v>374185</v>
      </c>
      <c r="Q534" s="12">
        <v>-2418.7600000000002</v>
      </c>
      <c r="S534" s="14">
        <v>686426</v>
      </c>
      <c r="T534" s="12">
        <v>1680</v>
      </c>
      <c r="U534">
        <f>SUM($T$2:T534)</f>
        <v>2236715.3099999996</v>
      </c>
      <c r="W534" s="16">
        <v>686426</v>
      </c>
      <c r="X534">
        <v>2236715.3099999996</v>
      </c>
      <c r="Y534">
        <v>533</v>
      </c>
      <c r="Z534" s="18">
        <f t="shared" si="40"/>
        <v>5.3718551254188958</v>
      </c>
      <c r="AA534" s="18">
        <f t="shared" si="41"/>
        <v>0.11678352322524102</v>
      </c>
      <c r="AB534" t="str">
        <f t="shared" si="42"/>
        <v>A</v>
      </c>
      <c r="AI534" s="14">
        <v>374185</v>
      </c>
      <c r="AJ534" s="12">
        <v>-2418.7600000000002</v>
      </c>
      <c r="AK534" s="12">
        <v>81.239999999999995</v>
      </c>
      <c r="AL534" s="12">
        <v>1500</v>
      </c>
      <c r="AN534">
        <v>374185</v>
      </c>
      <c r="AO534">
        <v>-2418.7600000000002</v>
      </c>
      <c r="AP534">
        <v>81.239999999999995</v>
      </c>
      <c r="AQ534">
        <v>1500</v>
      </c>
      <c r="AR534">
        <f t="shared" si="43"/>
        <v>1</v>
      </c>
      <c r="AV534" s="4">
        <v>2956360</v>
      </c>
      <c r="AW534" s="4">
        <v>7583304</v>
      </c>
      <c r="AX534" s="4" t="s">
        <v>1213</v>
      </c>
      <c r="AY534" s="4">
        <v>4000</v>
      </c>
      <c r="AZ534" s="4">
        <v>4000</v>
      </c>
      <c r="BA534" s="4">
        <v>1620</v>
      </c>
      <c r="BB534" s="7">
        <f>AZ534+BA534-AY534</f>
        <v>1620</v>
      </c>
      <c r="BC534" s="4" t="s">
        <v>1214</v>
      </c>
      <c r="BD534" s="4">
        <v>22000</v>
      </c>
      <c r="BE534" s="4" t="s">
        <v>4</v>
      </c>
      <c r="BF534" s="4" t="s">
        <v>8</v>
      </c>
      <c r="BG534" s="4" t="s">
        <v>6</v>
      </c>
      <c r="BH534" s="4" t="s">
        <v>159</v>
      </c>
      <c r="BI534" t="str">
        <f t="shared" si="44"/>
        <v>A</v>
      </c>
    </row>
    <row r="535" spans="1:61" ht="15.75" customHeight="1" x14ac:dyDescent="0.2">
      <c r="A535" s="4">
        <v>2959538</v>
      </c>
      <c r="B535" s="4">
        <v>2214150</v>
      </c>
      <c r="C535" s="4" t="s">
        <v>1487</v>
      </c>
      <c r="D535" s="4">
        <v>3500</v>
      </c>
      <c r="E535" s="4">
        <v>3500</v>
      </c>
      <c r="F535" s="4">
        <v>1615.95</v>
      </c>
      <c r="G535" s="7">
        <f>E535+F535-D535</f>
        <v>1615.9499999999998</v>
      </c>
      <c r="H535" s="4" t="s">
        <v>1488</v>
      </c>
      <c r="I535" s="4">
        <v>10000</v>
      </c>
      <c r="J535" s="4" t="s">
        <v>4</v>
      </c>
      <c r="K535" s="4" t="s">
        <v>13</v>
      </c>
      <c r="L535" s="4" t="s">
        <v>6</v>
      </c>
      <c r="M535" s="4" t="s">
        <v>24</v>
      </c>
      <c r="O535" s="4"/>
      <c r="P535" s="14">
        <v>374676</v>
      </c>
      <c r="Q535" s="12">
        <v>34.200000000000045</v>
      </c>
      <c r="S535" s="14">
        <v>1654722</v>
      </c>
      <c r="T535" s="12">
        <v>1675</v>
      </c>
      <c r="U535">
        <f>SUM($T$2:T535)</f>
        <v>2238390.3099999996</v>
      </c>
      <c r="W535" s="16">
        <v>1654722</v>
      </c>
      <c r="X535">
        <v>2238390.3099999996</v>
      </c>
      <c r="Y535">
        <v>534</v>
      </c>
      <c r="Z535" s="18">
        <f t="shared" si="40"/>
        <v>5.3758779249655566</v>
      </c>
      <c r="AA535" s="18">
        <f t="shared" si="41"/>
        <v>0.11700262927256792</v>
      </c>
      <c r="AB535" t="str">
        <f t="shared" si="42"/>
        <v>A</v>
      </c>
      <c r="AI535" s="14">
        <v>374676</v>
      </c>
      <c r="AJ535" s="12">
        <v>34.200000000000045</v>
      </c>
      <c r="AK535" s="12">
        <v>34.200000000000003</v>
      </c>
      <c r="AL535" s="12">
        <v>2000</v>
      </c>
      <c r="AN535">
        <v>374676</v>
      </c>
      <c r="AO535">
        <v>34.200000000000045</v>
      </c>
      <c r="AP535">
        <v>34.200000000000003</v>
      </c>
      <c r="AQ535">
        <v>2000</v>
      </c>
      <c r="AR535">
        <f t="shared" si="43"/>
        <v>0</v>
      </c>
      <c r="AV535" s="4">
        <v>2959538</v>
      </c>
      <c r="AW535" s="4">
        <v>2214150</v>
      </c>
      <c r="AX535" s="4" t="s">
        <v>1487</v>
      </c>
      <c r="AY535" s="4">
        <v>3500</v>
      </c>
      <c r="AZ535" s="4">
        <v>3500</v>
      </c>
      <c r="BA535" s="4">
        <v>1615.95</v>
      </c>
      <c r="BB535" s="7">
        <f>AZ535+BA535-AY535</f>
        <v>1615.9499999999998</v>
      </c>
      <c r="BC535" s="4" t="s">
        <v>1488</v>
      </c>
      <c r="BD535" s="4">
        <v>10000</v>
      </c>
      <c r="BE535" s="4" t="s">
        <v>4</v>
      </c>
      <c r="BF535" s="4" t="s">
        <v>13</v>
      </c>
      <c r="BG535" s="4" t="s">
        <v>6</v>
      </c>
      <c r="BH535" s="4" t="s">
        <v>24</v>
      </c>
      <c r="BI535" t="str">
        <f t="shared" si="44"/>
        <v>A</v>
      </c>
    </row>
    <row r="536" spans="1:61" ht="15.75" customHeight="1" x14ac:dyDescent="0.2">
      <c r="A536" s="4">
        <v>3029573</v>
      </c>
      <c r="B536" s="4">
        <v>9142715</v>
      </c>
      <c r="C536" s="4" t="s">
        <v>7293</v>
      </c>
      <c r="D536" s="4">
        <v>1500</v>
      </c>
      <c r="E536" s="4">
        <v>1500</v>
      </c>
      <c r="F536" s="4">
        <v>1615.1</v>
      </c>
      <c r="G536" s="7">
        <f>E536+F536-D536</f>
        <v>1615.1</v>
      </c>
      <c r="H536" s="4" t="s">
        <v>7294</v>
      </c>
      <c r="I536" s="4">
        <v>12000</v>
      </c>
      <c r="J536" s="4" t="s">
        <v>4</v>
      </c>
      <c r="K536" s="4" t="s">
        <v>16</v>
      </c>
      <c r="L536" s="4" t="s">
        <v>6</v>
      </c>
      <c r="M536" s="4" t="s">
        <v>76</v>
      </c>
      <c r="O536" s="4"/>
      <c r="P536" s="14">
        <v>375039</v>
      </c>
      <c r="Q536" s="12">
        <v>5868</v>
      </c>
      <c r="S536" s="14">
        <v>5804793</v>
      </c>
      <c r="T536" s="12">
        <v>1664</v>
      </c>
      <c r="U536">
        <f>SUM($T$2:T536)</f>
        <v>2240054.3099999996</v>
      </c>
      <c r="W536" s="16">
        <v>5804793</v>
      </c>
      <c r="X536">
        <v>2240054.3099999996</v>
      </c>
      <c r="Y536">
        <v>535</v>
      </c>
      <c r="Z536" s="18">
        <f t="shared" si="40"/>
        <v>5.3798743061271344</v>
      </c>
      <c r="AA536" s="18">
        <f t="shared" si="41"/>
        <v>0.11722173531989483</v>
      </c>
      <c r="AB536" t="str">
        <f t="shared" si="42"/>
        <v>A</v>
      </c>
      <c r="AI536" s="14">
        <v>375039</v>
      </c>
      <c r="AJ536" s="12">
        <v>5868</v>
      </c>
      <c r="AK536" s="12">
        <v>5868</v>
      </c>
      <c r="AL536" s="12">
        <v>8000</v>
      </c>
      <c r="AN536">
        <v>375039</v>
      </c>
      <c r="AO536">
        <v>5868</v>
      </c>
      <c r="AP536">
        <v>5868</v>
      </c>
      <c r="AQ536">
        <v>8000</v>
      </c>
      <c r="AR536">
        <f t="shared" si="43"/>
        <v>0</v>
      </c>
      <c r="AV536" s="4">
        <v>3029573</v>
      </c>
      <c r="AW536" s="4">
        <v>9142715</v>
      </c>
      <c r="AX536" s="4" t="s">
        <v>7293</v>
      </c>
      <c r="AY536" s="4">
        <v>1500</v>
      </c>
      <c r="AZ536" s="4">
        <v>1500</v>
      </c>
      <c r="BA536" s="4">
        <v>1615.1</v>
      </c>
      <c r="BB536" s="7">
        <f>AZ536+BA536-AY536</f>
        <v>1615.1</v>
      </c>
      <c r="BC536" s="4" t="s">
        <v>7294</v>
      </c>
      <c r="BD536" s="4">
        <v>12000</v>
      </c>
      <c r="BE536" s="4" t="s">
        <v>4</v>
      </c>
      <c r="BF536" s="4" t="s">
        <v>16</v>
      </c>
      <c r="BG536" s="4" t="s">
        <v>6</v>
      </c>
      <c r="BH536" s="4" t="s">
        <v>76</v>
      </c>
      <c r="BI536" t="str">
        <f t="shared" si="44"/>
        <v>A</v>
      </c>
    </row>
    <row r="537" spans="1:61" ht="15.75" customHeight="1" x14ac:dyDescent="0.2">
      <c r="A537" s="4">
        <v>3012052</v>
      </c>
      <c r="B537" s="4">
        <v>6653522</v>
      </c>
      <c r="C537" s="4" t="s">
        <v>5981</v>
      </c>
      <c r="D537" s="4">
        <v>3000</v>
      </c>
      <c r="E537" s="4">
        <v>3000</v>
      </c>
      <c r="F537" s="4">
        <v>1608</v>
      </c>
      <c r="G537" s="7">
        <f>E537+F537-D537</f>
        <v>1608</v>
      </c>
      <c r="H537" s="4" t="s">
        <v>5982</v>
      </c>
      <c r="I537" s="4">
        <v>17000</v>
      </c>
      <c r="J537" s="4" t="s">
        <v>4</v>
      </c>
      <c r="K537" s="4" t="s">
        <v>22</v>
      </c>
      <c r="L537" s="4" t="s">
        <v>6</v>
      </c>
      <c r="M537" s="4" t="s">
        <v>25</v>
      </c>
      <c r="O537" s="4"/>
      <c r="P537" s="14">
        <v>375219</v>
      </c>
      <c r="Q537" s="12">
        <v>252</v>
      </c>
      <c r="S537" s="14">
        <v>6158503</v>
      </c>
      <c r="T537" s="12">
        <v>1662.0499999999997</v>
      </c>
      <c r="U537">
        <f>SUM($T$2:T537)</f>
        <v>2241716.3599999994</v>
      </c>
      <c r="W537" s="16">
        <v>6158503</v>
      </c>
      <c r="X537">
        <v>2241716.3599999994</v>
      </c>
      <c r="Y537">
        <v>536</v>
      </c>
      <c r="Z537" s="18">
        <f t="shared" si="40"/>
        <v>5.3838660040295387</v>
      </c>
      <c r="AA537" s="18">
        <f t="shared" si="41"/>
        <v>0.11744084136722173</v>
      </c>
      <c r="AB537" t="str">
        <f t="shared" si="42"/>
        <v>A</v>
      </c>
      <c r="AI537" s="14">
        <v>375219</v>
      </c>
      <c r="AJ537" s="12">
        <v>252</v>
      </c>
      <c r="AK537" s="12">
        <v>252</v>
      </c>
      <c r="AL537" s="12">
        <v>1500</v>
      </c>
      <c r="AN537">
        <v>375219</v>
      </c>
      <c r="AO537">
        <v>252</v>
      </c>
      <c r="AP537">
        <v>252</v>
      </c>
      <c r="AQ537">
        <v>1500</v>
      </c>
      <c r="AR537">
        <f t="shared" si="43"/>
        <v>0</v>
      </c>
      <c r="AV537" s="4">
        <v>3012052</v>
      </c>
      <c r="AW537" s="4">
        <v>6653522</v>
      </c>
      <c r="AX537" s="4" t="s">
        <v>5981</v>
      </c>
      <c r="AY537" s="4">
        <v>3000</v>
      </c>
      <c r="AZ537" s="4">
        <v>3000</v>
      </c>
      <c r="BA537" s="4">
        <v>1608</v>
      </c>
      <c r="BB537" s="7">
        <f>AZ537+BA537-AY537</f>
        <v>1608</v>
      </c>
      <c r="BC537" s="4" t="s">
        <v>5982</v>
      </c>
      <c r="BD537" s="4">
        <v>17000</v>
      </c>
      <c r="BE537" s="4" t="s">
        <v>4</v>
      </c>
      <c r="BF537" s="4" t="s">
        <v>22</v>
      </c>
      <c r="BG537" s="4" t="s">
        <v>6</v>
      </c>
      <c r="BH537" s="4" t="s">
        <v>25</v>
      </c>
      <c r="BI537" t="str">
        <f t="shared" si="44"/>
        <v>A</v>
      </c>
    </row>
    <row r="538" spans="1:61" ht="15.75" customHeight="1" x14ac:dyDescent="0.2">
      <c r="A538" s="4">
        <v>2970192</v>
      </c>
      <c r="B538" s="4">
        <v>7614307</v>
      </c>
      <c r="C538" s="4" t="s">
        <v>2452</v>
      </c>
      <c r="D538" s="4">
        <v>3000</v>
      </c>
      <c r="E538" s="4">
        <v>3000</v>
      </c>
      <c r="F538" s="4">
        <v>1603.8</v>
      </c>
      <c r="G538" s="7">
        <f>E538+F538-D538</f>
        <v>1603.8000000000002</v>
      </c>
      <c r="H538" s="4" t="s">
        <v>1775</v>
      </c>
      <c r="I538" s="4">
        <v>17000</v>
      </c>
      <c r="J538" s="4" t="s">
        <v>4</v>
      </c>
      <c r="K538" s="4" t="s">
        <v>8</v>
      </c>
      <c r="L538" s="4" t="s">
        <v>9</v>
      </c>
      <c r="M538" s="4" t="s">
        <v>20</v>
      </c>
      <c r="O538" s="4"/>
      <c r="P538" s="14">
        <v>375507</v>
      </c>
      <c r="Q538" s="12">
        <v>220.39999999999998</v>
      </c>
      <c r="S538" s="14">
        <v>9081857</v>
      </c>
      <c r="T538" s="12">
        <v>1659</v>
      </c>
      <c r="U538">
        <f>SUM($T$2:T538)</f>
        <v>2243375.3599999994</v>
      </c>
      <c r="W538" s="16">
        <v>9081857</v>
      </c>
      <c r="X538">
        <v>2243375.3599999994</v>
      </c>
      <c r="Y538">
        <v>537</v>
      </c>
      <c r="Z538" s="18">
        <f t="shared" si="40"/>
        <v>5.3878503768342609</v>
      </c>
      <c r="AA538" s="18">
        <f t="shared" si="41"/>
        <v>0.11765994741454865</v>
      </c>
      <c r="AB538" t="str">
        <f t="shared" si="42"/>
        <v>A</v>
      </c>
      <c r="AI538" s="14">
        <v>375507</v>
      </c>
      <c r="AJ538" s="12">
        <v>220.39999999999998</v>
      </c>
      <c r="AK538" s="12">
        <v>220.4</v>
      </c>
      <c r="AL538" s="12">
        <v>500</v>
      </c>
      <c r="AN538">
        <v>375507</v>
      </c>
      <c r="AO538">
        <v>220.39999999999998</v>
      </c>
      <c r="AP538">
        <v>220.4</v>
      </c>
      <c r="AQ538">
        <v>500</v>
      </c>
      <c r="AR538">
        <f t="shared" si="43"/>
        <v>0</v>
      </c>
      <c r="AV538" s="4">
        <v>2970192</v>
      </c>
      <c r="AW538" s="4">
        <v>7614307</v>
      </c>
      <c r="AX538" s="4" t="s">
        <v>2452</v>
      </c>
      <c r="AY538" s="4">
        <v>3000</v>
      </c>
      <c r="AZ538" s="4">
        <v>3000</v>
      </c>
      <c r="BA538" s="4">
        <v>1603.8</v>
      </c>
      <c r="BB538" s="7">
        <f>AZ538+BA538-AY538</f>
        <v>1603.8000000000002</v>
      </c>
      <c r="BC538" s="4" t="s">
        <v>1775</v>
      </c>
      <c r="BD538" s="4">
        <v>17000</v>
      </c>
      <c r="BE538" s="4" t="s">
        <v>4</v>
      </c>
      <c r="BF538" s="4" t="s">
        <v>8</v>
      </c>
      <c r="BG538" s="4" t="s">
        <v>9</v>
      </c>
      <c r="BH538" s="4" t="s">
        <v>20</v>
      </c>
      <c r="BI538" t="str">
        <f t="shared" si="44"/>
        <v>A</v>
      </c>
    </row>
    <row r="539" spans="1:61" ht="15.75" customHeight="1" x14ac:dyDescent="0.2">
      <c r="A539" s="4">
        <v>3055886</v>
      </c>
      <c r="B539" s="4">
        <v>537771</v>
      </c>
      <c r="C539" s="4" t="s">
        <v>9117</v>
      </c>
      <c r="D539" s="4">
        <v>3000</v>
      </c>
      <c r="E539" s="4">
        <v>3000</v>
      </c>
      <c r="F539" s="4">
        <v>1598.4</v>
      </c>
      <c r="G539" s="7">
        <f>E539+F539-D539</f>
        <v>1598.3999999999996</v>
      </c>
      <c r="H539" s="4" t="s">
        <v>9118</v>
      </c>
      <c r="I539" s="4">
        <v>7500</v>
      </c>
      <c r="J539" s="4" t="s">
        <v>4</v>
      </c>
      <c r="K539" s="4" t="s">
        <v>8</v>
      </c>
      <c r="L539" s="4" t="s">
        <v>6</v>
      </c>
      <c r="M539" s="4" t="s">
        <v>65</v>
      </c>
      <c r="O539" s="4"/>
      <c r="P539" s="14">
        <v>376990</v>
      </c>
      <c r="Q539" s="12">
        <v>-500</v>
      </c>
      <c r="S539" s="14">
        <v>7792170</v>
      </c>
      <c r="T539" s="12">
        <v>1654</v>
      </c>
      <c r="U539">
        <f>SUM($T$2:T539)</f>
        <v>2245029.3599999994</v>
      </c>
      <c r="W539" s="16">
        <v>7792170</v>
      </c>
      <c r="X539">
        <v>2245029.3599999994</v>
      </c>
      <c r="Y539">
        <v>538</v>
      </c>
      <c r="Z539" s="18">
        <f t="shared" si="40"/>
        <v>5.3918227412821276</v>
      </c>
      <c r="AA539" s="18">
        <f t="shared" si="41"/>
        <v>0.11787905346187555</v>
      </c>
      <c r="AB539" t="str">
        <f t="shared" si="42"/>
        <v>A</v>
      </c>
      <c r="AI539" s="14">
        <v>376990</v>
      </c>
      <c r="AJ539" s="12">
        <v>-500</v>
      </c>
      <c r="AK539" s="12">
        <v>0</v>
      </c>
      <c r="AL539" s="12">
        <v>0</v>
      </c>
      <c r="AN539">
        <v>376990</v>
      </c>
      <c r="AO539">
        <v>-500</v>
      </c>
      <c r="AP539">
        <v>0</v>
      </c>
      <c r="AQ539">
        <v>0</v>
      </c>
      <c r="AR539">
        <f t="shared" si="43"/>
        <v>0</v>
      </c>
      <c r="AV539" s="4">
        <v>3055886</v>
      </c>
      <c r="AW539" s="4">
        <v>537771</v>
      </c>
      <c r="AX539" s="4" t="s">
        <v>9117</v>
      </c>
      <c r="AY539" s="4">
        <v>3000</v>
      </c>
      <c r="AZ539" s="4">
        <v>3000</v>
      </c>
      <c r="BA539" s="4">
        <v>1598.4</v>
      </c>
      <c r="BB539" s="7">
        <f>AZ539+BA539-AY539</f>
        <v>1598.3999999999996</v>
      </c>
      <c r="BC539" s="4" t="s">
        <v>9118</v>
      </c>
      <c r="BD539" s="4">
        <v>7500</v>
      </c>
      <c r="BE539" s="4" t="s">
        <v>4</v>
      </c>
      <c r="BF539" s="4" t="s">
        <v>8</v>
      </c>
      <c r="BG539" s="4" t="s">
        <v>6</v>
      </c>
      <c r="BH539" s="4" t="s">
        <v>65</v>
      </c>
      <c r="BI539" t="str">
        <f t="shared" si="44"/>
        <v>A</v>
      </c>
    </row>
    <row r="540" spans="1:61" ht="15.75" customHeight="1" x14ac:dyDescent="0.2">
      <c r="A540" s="4">
        <v>3034179</v>
      </c>
      <c r="B540" s="4">
        <v>1673748</v>
      </c>
      <c r="C540" s="4" t="s">
        <v>7642</v>
      </c>
      <c r="D540" s="4">
        <v>3500</v>
      </c>
      <c r="E540" s="4">
        <v>3500</v>
      </c>
      <c r="F540" s="4">
        <v>1596</v>
      </c>
      <c r="G540" s="7">
        <f>E540+F540-D540</f>
        <v>1596</v>
      </c>
      <c r="H540" s="4" t="s">
        <v>7643</v>
      </c>
      <c r="I540" s="4">
        <v>11000</v>
      </c>
      <c r="J540" s="4" t="s">
        <v>4</v>
      </c>
      <c r="K540" s="4" t="s">
        <v>22</v>
      </c>
      <c r="L540" s="4" t="s">
        <v>6</v>
      </c>
      <c r="M540" s="4" t="s">
        <v>186</v>
      </c>
      <c r="O540" s="4"/>
      <c r="P540" s="14">
        <v>377845</v>
      </c>
      <c r="Q540" s="12">
        <v>-950</v>
      </c>
      <c r="S540" s="14">
        <v>7925296</v>
      </c>
      <c r="T540" s="12">
        <v>1653</v>
      </c>
      <c r="U540">
        <f>SUM($T$2:T540)</f>
        <v>2246682.3599999994</v>
      </c>
      <c r="W540" s="16">
        <v>7925296</v>
      </c>
      <c r="X540">
        <v>2246682.3599999994</v>
      </c>
      <c r="Y540">
        <v>539</v>
      </c>
      <c r="Z540" s="18">
        <f t="shared" si="40"/>
        <v>5.3957927040586231</v>
      </c>
      <c r="AA540" s="18">
        <f t="shared" si="41"/>
        <v>0.11809815950920245</v>
      </c>
      <c r="AB540" t="str">
        <f t="shared" si="42"/>
        <v>A</v>
      </c>
      <c r="AI540" s="14">
        <v>377845</v>
      </c>
      <c r="AJ540" s="12">
        <v>-950</v>
      </c>
      <c r="AK540" s="12">
        <v>650</v>
      </c>
      <c r="AL540" s="12">
        <v>0</v>
      </c>
      <c r="AN540">
        <v>377845</v>
      </c>
      <c r="AO540">
        <v>-950</v>
      </c>
      <c r="AP540">
        <v>650</v>
      </c>
      <c r="AQ540">
        <v>0</v>
      </c>
      <c r="AR540">
        <f t="shared" si="43"/>
        <v>1</v>
      </c>
      <c r="AV540" s="4">
        <v>3034179</v>
      </c>
      <c r="AW540" s="4">
        <v>1673748</v>
      </c>
      <c r="AX540" s="4" t="s">
        <v>7642</v>
      </c>
      <c r="AY540" s="4">
        <v>3500</v>
      </c>
      <c r="AZ540" s="4">
        <v>3500</v>
      </c>
      <c r="BA540" s="4">
        <v>1596</v>
      </c>
      <c r="BB540" s="7">
        <f>AZ540+BA540-AY540</f>
        <v>1596</v>
      </c>
      <c r="BC540" s="4" t="s">
        <v>7643</v>
      </c>
      <c r="BD540" s="4">
        <v>11000</v>
      </c>
      <c r="BE540" s="4" t="s">
        <v>4</v>
      </c>
      <c r="BF540" s="4" t="s">
        <v>22</v>
      </c>
      <c r="BG540" s="4" t="s">
        <v>6</v>
      </c>
      <c r="BH540" s="4" t="s">
        <v>186</v>
      </c>
      <c r="BI540" t="str">
        <f t="shared" si="44"/>
        <v>A</v>
      </c>
    </row>
    <row r="541" spans="1:61" ht="15.75" customHeight="1" x14ac:dyDescent="0.2">
      <c r="A541" s="4">
        <v>3000264</v>
      </c>
      <c r="B541" s="4">
        <v>8845943</v>
      </c>
      <c r="C541" s="4" t="s">
        <v>5102</v>
      </c>
      <c r="D541" s="4">
        <v>1000</v>
      </c>
      <c r="E541" s="4">
        <v>1000</v>
      </c>
      <c r="F541" s="4">
        <v>1585</v>
      </c>
      <c r="G541" s="7">
        <f>E541+F541-D541</f>
        <v>1585</v>
      </c>
      <c r="H541" s="4" t="s">
        <v>5103</v>
      </c>
      <c r="I541" s="4">
        <v>10000</v>
      </c>
      <c r="J541" s="4" t="s">
        <v>4</v>
      </c>
      <c r="K541" s="4" t="s">
        <v>8</v>
      </c>
      <c r="L541" s="4" t="s">
        <v>6</v>
      </c>
      <c r="M541" s="4" t="s">
        <v>65</v>
      </c>
      <c r="O541" s="4"/>
      <c r="P541" s="14">
        <v>377879</v>
      </c>
      <c r="Q541" s="12">
        <v>-2219.6</v>
      </c>
      <c r="S541" s="14">
        <v>1681705</v>
      </c>
      <c r="T541" s="12">
        <v>1650</v>
      </c>
      <c r="U541">
        <f>SUM($T$2:T541)</f>
        <v>2248332.3599999994</v>
      </c>
      <c r="W541" s="16">
        <v>1681705</v>
      </c>
      <c r="X541">
        <v>2248332.3599999994</v>
      </c>
      <c r="Y541">
        <v>540</v>
      </c>
      <c r="Z541" s="18">
        <f t="shared" si="40"/>
        <v>5.3997554618210044</v>
      </c>
      <c r="AA541" s="18">
        <f t="shared" si="41"/>
        <v>0.11831726555652936</v>
      </c>
      <c r="AB541" t="str">
        <f t="shared" si="42"/>
        <v>A</v>
      </c>
      <c r="AI541" s="14">
        <v>377879</v>
      </c>
      <c r="AJ541" s="12">
        <v>-2219.6</v>
      </c>
      <c r="AK541" s="12">
        <v>30.4</v>
      </c>
      <c r="AL541" s="12">
        <v>1000</v>
      </c>
      <c r="AN541">
        <v>377879</v>
      </c>
      <c r="AO541">
        <v>-2219.6</v>
      </c>
      <c r="AP541">
        <v>30.4</v>
      </c>
      <c r="AQ541">
        <v>1000</v>
      </c>
      <c r="AR541">
        <f t="shared" si="43"/>
        <v>1</v>
      </c>
      <c r="AV541" s="4">
        <v>3000264</v>
      </c>
      <c r="AW541" s="4">
        <v>8845943</v>
      </c>
      <c r="AX541" s="4" t="s">
        <v>5102</v>
      </c>
      <c r="AY541" s="4">
        <v>1000</v>
      </c>
      <c r="AZ541" s="4">
        <v>1000</v>
      </c>
      <c r="BA541" s="4">
        <v>1585</v>
      </c>
      <c r="BB541" s="7">
        <f>AZ541+BA541-AY541</f>
        <v>1585</v>
      </c>
      <c r="BC541" s="4" t="s">
        <v>5103</v>
      </c>
      <c r="BD541" s="4">
        <v>10000</v>
      </c>
      <c r="BE541" s="4" t="s">
        <v>4</v>
      </c>
      <c r="BF541" s="4" t="s">
        <v>8</v>
      </c>
      <c r="BG541" s="4" t="s">
        <v>6</v>
      </c>
      <c r="BH541" s="4" t="s">
        <v>65</v>
      </c>
      <c r="BI541" t="str">
        <f t="shared" si="44"/>
        <v>A</v>
      </c>
    </row>
    <row r="542" spans="1:61" ht="15.75" customHeight="1" x14ac:dyDescent="0.2">
      <c r="A542" s="4">
        <v>3041438</v>
      </c>
      <c r="B542" s="4">
        <v>331217</v>
      </c>
      <c r="C542" s="4" t="s">
        <v>8168</v>
      </c>
      <c r="D542" s="4">
        <v>2000</v>
      </c>
      <c r="E542" s="4">
        <v>2000</v>
      </c>
      <c r="F542" s="4">
        <v>1582.2</v>
      </c>
      <c r="G542" s="7">
        <f>E542+F542-D542</f>
        <v>1582.1999999999998</v>
      </c>
      <c r="H542" s="4" t="s">
        <v>39</v>
      </c>
      <c r="I542" s="4">
        <v>14000</v>
      </c>
      <c r="J542" s="4" t="s">
        <v>4</v>
      </c>
      <c r="K542" s="4" t="s">
        <v>13</v>
      </c>
      <c r="L542" s="4" t="s">
        <v>6</v>
      </c>
      <c r="M542" s="4" t="s">
        <v>40</v>
      </c>
      <c r="O542" s="4"/>
      <c r="P542" s="14">
        <v>377886</v>
      </c>
      <c r="Q542" s="12">
        <v>76</v>
      </c>
      <c r="S542" s="14">
        <v>408280</v>
      </c>
      <c r="T542" s="12">
        <v>1649.1999999999998</v>
      </c>
      <c r="U542">
        <f>SUM($T$2:T542)</f>
        <v>2249981.5599999996</v>
      </c>
      <c r="W542" s="16">
        <v>408280</v>
      </c>
      <c r="X542">
        <v>2249981.5599999996</v>
      </c>
      <c r="Y542">
        <v>541</v>
      </c>
      <c r="Z542" s="18">
        <f t="shared" si="40"/>
        <v>5.4037162982462901</v>
      </c>
      <c r="AA542" s="18">
        <f t="shared" si="41"/>
        <v>0.11853637160385627</v>
      </c>
      <c r="AB542" t="str">
        <f t="shared" si="42"/>
        <v>A</v>
      </c>
      <c r="AI542" s="14">
        <v>377886</v>
      </c>
      <c r="AJ542" s="12">
        <v>76</v>
      </c>
      <c r="AK542" s="12">
        <v>76</v>
      </c>
      <c r="AL542" s="12">
        <v>1000</v>
      </c>
      <c r="AN542">
        <v>377886</v>
      </c>
      <c r="AO542">
        <v>76</v>
      </c>
      <c r="AP542">
        <v>76</v>
      </c>
      <c r="AQ542">
        <v>1000</v>
      </c>
      <c r="AR542">
        <f t="shared" si="43"/>
        <v>0</v>
      </c>
      <c r="AV542" s="4">
        <v>3041438</v>
      </c>
      <c r="AW542" s="4">
        <v>331217</v>
      </c>
      <c r="AX542" s="4" t="s">
        <v>8168</v>
      </c>
      <c r="AY542" s="4">
        <v>2000</v>
      </c>
      <c r="AZ542" s="4">
        <v>2000</v>
      </c>
      <c r="BA542" s="4">
        <v>1582.2</v>
      </c>
      <c r="BB542" s="7">
        <f>AZ542+BA542-AY542</f>
        <v>1582.1999999999998</v>
      </c>
      <c r="BC542" s="4" t="s">
        <v>39</v>
      </c>
      <c r="BD542" s="4">
        <v>14000</v>
      </c>
      <c r="BE542" s="4" t="s">
        <v>4</v>
      </c>
      <c r="BF542" s="4" t="s">
        <v>13</v>
      </c>
      <c r="BG542" s="4" t="s">
        <v>6</v>
      </c>
      <c r="BH542" s="4" t="s">
        <v>40</v>
      </c>
      <c r="BI542" t="str">
        <f t="shared" si="44"/>
        <v>A</v>
      </c>
    </row>
    <row r="543" spans="1:61" ht="15.75" customHeight="1" x14ac:dyDescent="0.2">
      <c r="A543" s="4">
        <v>2970661</v>
      </c>
      <c r="B543" s="4">
        <v>6168926</v>
      </c>
      <c r="C543" s="4" t="s">
        <v>2503</v>
      </c>
      <c r="D543" s="4">
        <v>7500</v>
      </c>
      <c r="E543" s="4">
        <v>7500</v>
      </c>
      <c r="F543" s="4">
        <v>1575</v>
      </c>
      <c r="G543" s="7">
        <f>E543+F543-D543</f>
        <v>1575</v>
      </c>
      <c r="H543" s="4" t="s">
        <v>2504</v>
      </c>
      <c r="I543" s="4">
        <v>15000</v>
      </c>
      <c r="J543" s="4" t="s">
        <v>4</v>
      </c>
      <c r="K543" s="4" t="s">
        <v>13</v>
      </c>
      <c r="L543" s="4" t="s">
        <v>6</v>
      </c>
      <c r="M543" s="4" t="s">
        <v>73</v>
      </c>
      <c r="O543" s="4"/>
      <c r="P543" s="14">
        <v>378726</v>
      </c>
      <c r="Q543" s="12">
        <v>684</v>
      </c>
      <c r="S543" s="14">
        <v>8887908</v>
      </c>
      <c r="T543" s="12">
        <v>1646</v>
      </c>
      <c r="U543">
        <f>SUM($T$2:T543)</f>
        <v>2251627.5599999996</v>
      </c>
      <c r="W543" s="16">
        <v>8887908</v>
      </c>
      <c r="X543">
        <v>2251627.5599999996</v>
      </c>
      <c r="Y543">
        <v>542</v>
      </c>
      <c r="Z543" s="18">
        <f t="shared" si="40"/>
        <v>5.4076694493231878</v>
      </c>
      <c r="AA543" s="18">
        <f t="shared" si="41"/>
        <v>0.11875547765118318</v>
      </c>
      <c r="AB543" t="str">
        <f t="shared" si="42"/>
        <v>A</v>
      </c>
      <c r="AI543" s="14">
        <v>378726</v>
      </c>
      <c r="AJ543" s="12">
        <v>684</v>
      </c>
      <c r="AK543" s="12">
        <v>684</v>
      </c>
      <c r="AL543" s="12">
        <v>1500</v>
      </c>
      <c r="AN543">
        <v>378726</v>
      </c>
      <c r="AO543">
        <v>684</v>
      </c>
      <c r="AP543">
        <v>684</v>
      </c>
      <c r="AQ543">
        <v>1500</v>
      </c>
      <c r="AR543">
        <f t="shared" si="43"/>
        <v>0</v>
      </c>
      <c r="AV543" s="4">
        <v>2970661</v>
      </c>
      <c r="AW543" s="4">
        <v>6168926</v>
      </c>
      <c r="AX543" s="4" t="s">
        <v>2503</v>
      </c>
      <c r="AY543" s="4">
        <v>7500</v>
      </c>
      <c r="AZ543" s="4">
        <v>7500</v>
      </c>
      <c r="BA543" s="4">
        <v>1575</v>
      </c>
      <c r="BB543" s="7">
        <f>AZ543+BA543-AY543</f>
        <v>1575</v>
      </c>
      <c r="BC543" s="4" t="s">
        <v>2504</v>
      </c>
      <c r="BD543" s="4">
        <v>15000</v>
      </c>
      <c r="BE543" s="4" t="s">
        <v>4</v>
      </c>
      <c r="BF543" s="4" t="s">
        <v>13</v>
      </c>
      <c r="BG543" s="4" t="s">
        <v>6</v>
      </c>
      <c r="BH543" s="4" t="s">
        <v>73</v>
      </c>
      <c r="BI543" t="str">
        <f t="shared" si="44"/>
        <v>A</v>
      </c>
    </row>
    <row r="544" spans="1:61" ht="15.75" customHeight="1" x14ac:dyDescent="0.2">
      <c r="A544" s="4">
        <v>2970255</v>
      </c>
      <c r="B544" s="4">
        <v>8340116</v>
      </c>
      <c r="C544" s="4" t="s">
        <v>2456</v>
      </c>
      <c r="D544" s="4">
        <v>3000</v>
      </c>
      <c r="E544" s="4">
        <v>3000</v>
      </c>
      <c r="F544" s="4">
        <v>1570.5</v>
      </c>
      <c r="G544" s="7">
        <f>E544+F544-D544</f>
        <v>1570.5</v>
      </c>
      <c r="H544" s="4" t="s">
        <v>2457</v>
      </c>
      <c r="I544" s="4">
        <v>15000</v>
      </c>
      <c r="J544" s="4" t="s">
        <v>4</v>
      </c>
      <c r="K544" s="4" t="s">
        <v>13</v>
      </c>
      <c r="L544" s="4" t="s">
        <v>6</v>
      </c>
      <c r="M544" s="4" t="s">
        <v>23</v>
      </c>
      <c r="O544" s="4"/>
      <c r="P544" s="14">
        <v>379182</v>
      </c>
      <c r="Q544" s="12">
        <v>5406</v>
      </c>
      <c r="S544" s="14">
        <v>197624</v>
      </c>
      <c r="T544" s="12">
        <v>1641.6000000000004</v>
      </c>
      <c r="U544">
        <f>SUM($T$2:T544)</f>
        <v>2253269.1599999997</v>
      </c>
      <c r="W544" s="16">
        <v>197624</v>
      </c>
      <c r="X544">
        <v>2253269.1599999997</v>
      </c>
      <c r="Y544">
        <v>543</v>
      </c>
      <c r="Z544" s="18">
        <f t="shared" si="40"/>
        <v>5.411612033046052</v>
      </c>
      <c r="AA544" s="18">
        <f t="shared" si="41"/>
        <v>0.11897458369851008</v>
      </c>
      <c r="AB544" t="str">
        <f t="shared" si="42"/>
        <v>A</v>
      </c>
      <c r="AI544" s="14">
        <v>379182</v>
      </c>
      <c r="AJ544" s="12">
        <v>5406</v>
      </c>
      <c r="AK544" s="12">
        <v>5406</v>
      </c>
      <c r="AL544" s="12">
        <v>3000</v>
      </c>
      <c r="AN544">
        <v>379182</v>
      </c>
      <c r="AO544">
        <v>5406</v>
      </c>
      <c r="AP544">
        <v>5406</v>
      </c>
      <c r="AQ544">
        <v>3000</v>
      </c>
      <c r="AR544">
        <f t="shared" si="43"/>
        <v>0</v>
      </c>
      <c r="AV544" s="4">
        <v>2970255</v>
      </c>
      <c r="AW544" s="4">
        <v>8340116</v>
      </c>
      <c r="AX544" s="4" t="s">
        <v>2456</v>
      </c>
      <c r="AY544" s="4">
        <v>3000</v>
      </c>
      <c r="AZ544" s="4">
        <v>3000</v>
      </c>
      <c r="BA544" s="4">
        <v>1570.5</v>
      </c>
      <c r="BB544" s="7">
        <f>AZ544+BA544-AY544</f>
        <v>1570.5</v>
      </c>
      <c r="BC544" s="4" t="s">
        <v>2457</v>
      </c>
      <c r="BD544" s="4">
        <v>15000</v>
      </c>
      <c r="BE544" s="4" t="s">
        <v>4</v>
      </c>
      <c r="BF544" s="4" t="s">
        <v>13</v>
      </c>
      <c r="BG544" s="4" t="s">
        <v>6</v>
      </c>
      <c r="BH544" s="4" t="s">
        <v>23</v>
      </c>
      <c r="BI544" t="str">
        <f t="shared" si="44"/>
        <v>A</v>
      </c>
    </row>
    <row r="545" spans="1:61" ht="15.75" customHeight="1" x14ac:dyDescent="0.2">
      <c r="A545" s="4">
        <v>2938650</v>
      </c>
      <c r="B545" s="4">
        <v>7257132</v>
      </c>
      <c r="C545" s="4" t="s">
        <v>607</v>
      </c>
      <c r="D545" s="4">
        <v>3000</v>
      </c>
      <c r="E545" s="4">
        <v>3000</v>
      </c>
      <c r="F545" s="4">
        <v>1570.35</v>
      </c>
      <c r="G545" s="7">
        <f>E545+F545-D545</f>
        <v>1570.3500000000004</v>
      </c>
      <c r="H545" s="4" t="s">
        <v>608</v>
      </c>
      <c r="I545" s="4">
        <v>20000</v>
      </c>
      <c r="J545" s="4" t="s">
        <v>4</v>
      </c>
      <c r="K545" s="4" t="s">
        <v>13</v>
      </c>
      <c r="L545" s="4" t="s">
        <v>6</v>
      </c>
      <c r="M545" s="4" t="s">
        <v>25</v>
      </c>
      <c r="O545" s="4"/>
      <c r="P545" s="14">
        <v>379896</v>
      </c>
      <c r="Q545" s="12">
        <v>-2500</v>
      </c>
      <c r="S545" s="14">
        <v>7685329</v>
      </c>
      <c r="T545" s="12">
        <v>1638</v>
      </c>
      <c r="U545">
        <f>SUM($T$2:T545)</f>
        <v>2254907.1599999997</v>
      </c>
      <c r="W545" s="16">
        <v>7685329</v>
      </c>
      <c r="X545">
        <v>2254907.1599999997</v>
      </c>
      <c r="Y545">
        <v>544</v>
      </c>
      <c r="Z545" s="18">
        <f t="shared" si="40"/>
        <v>5.4155459707519809</v>
      </c>
      <c r="AA545" s="18">
        <f t="shared" si="41"/>
        <v>0.11919368974583698</v>
      </c>
      <c r="AB545" t="str">
        <f t="shared" si="42"/>
        <v>A</v>
      </c>
      <c r="AI545" s="14">
        <v>379896</v>
      </c>
      <c r="AJ545" s="12">
        <v>-2500</v>
      </c>
      <c r="AK545" s="12">
        <v>0</v>
      </c>
      <c r="AL545" s="12">
        <v>0</v>
      </c>
      <c r="AN545">
        <v>379896</v>
      </c>
      <c r="AO545">
        <v>-2500</v>
      </c>
      <c r="AP545">
        <v>0</v>
      </c>
      <c r="AQ545">
        <v>0</v>
      </c>
      <c r="AR545">
        <f t="shared" si="43"/>
        <v>0</v>
      </c>
      <c r="AV545" s="4">
        <v>2938650</v>
      </c>
      <c r="AW545" s="4">
        <v>7257132</v>
      </c>
      <c r="AX545" s="4" t="s">
        <v>607</v>
      </c>
      <c r="AY545" s="4">
        <v>3000</v>
      </c>
      <c r="AZ545" s="4">
        <v>3000</v>
      </c>
      <c r="BA545" s="4">
        <v>1570.35</v>
      </c>
      <c r="BB545" s="7">
        <f>AZ545+BA545-AY545</f>
        <v>1570.3500000000004</v>
      </c>
      <c r="BC545" s="4" t="s">
        <v>608</v>
      </c>
      <c r="BD545" s="4">
        <v>20000</v>
      </c>
      <c r="BE545" s="4" t="s">
        <v>4</v>
      </c>
      <c r="BF545" s="4" t="s">
        <v>13</v>
      </c>
      <c r="BG545" s="4" t="s">
        <v>6</v>
      </c>
      <c r="BH545" s="4" t="s">
        <v>25</v>
      </c>
      <c r="BI545" t="str">
        <f t="shared" si="44"/>
        <v>A</v>
      </c>
    </row>
    <row r="546" spans="1:61" ht="15.75" customHeight="1" x14ac:dyDescent="0.2">
      <c r="A546" s="4">
        <v>3046058</v>
      </c>
      <c r="B546" s="4">
        <v>441207</v>
      </c>
      <c r="C546" s="4" t="s">
        <v>8468</v>
      </c>
      <c r="D546" s="4">
        <v>2500</v>
      </c>
      <c r="E546" s="4">
        <v>2500</v>
      </c>
      <c r="F546" s="4">
        <v>1567.65</v>
      </c>
      <c r="G546" s="7">
        <f>E546+F546-D546</f>
        <v>1567.65</v>
      </c>
      <c r="H546" s="4" t="s">
        <v>682</v>
      </c>
      <c r="I546" s="4">
        <v>9000</v>
      </c>
      <c r="J546" s="4" t="s">
        <v>4</v>
      </c>
      <c r="K546" s="4" t="s">
        <v>8</v>
      </c>
      <c r="L546" s="4" t="s">
        <v>6</v>
      </c>
      <c r="M546" s="4" t="s">
        <v>23</v>
      </c>
      <c r="O546" s="4"/>
      <c r="P546" s="14">
        <v>380567</v>
      </c>
      <c r="Q546" s="12">
        <v>606.47999999999956</v>
      </c>
      <c r="S546" s="14">
        <v>8536263</v>
      </c>
      <c r="T546" s="12">
        <v>1634</v>
      </c>
      <c r="U546">
        <f>SUM($T$2:T546)</f>
        <v>2256541.1599999997</v>
      </c>
      <c r="W546" s="16">
        <v>8536263</v>
      </c>
      <c r="X546">
        <v>2256541.1599999997</v>
      </c>
      <c r="Y546">
        <v>545</v>
      </c>
      <c r="Z546" s="18">
        <f t="shared" si="40"/>
        <v>5.4194703017724244</v>
      </c>
      <c r="AA546" s="18">
        <f t="shared" si="41"/>
        <v>0.1194127957931639</v>
      </c>
      <c r="AB546" t="str">
        <f t="shared" si="42"/>
        <v>A</v>
      </c>
      <c r="AI546" s="14">
        <v>380567</v>
      </c>
      <c r="AJ546" s="12">
        <v>606.47999999999956</v>
      </c>
      <c r="AK546" s="12">
        <v>606.4799999999999</v>
      </c>
      <c r="AL546" s="12">
        <v>17350</v>
      </c>
      <c r="AN546">
        <v>380567</v>
      </c>
      <c r="AO546">
        <v>606.47999999999956</v>
      </c>
      <c r="AP546">
        <v>606.4799999999999</v>
      </c>
      <c r="AQ546">
        <v>17350</v>
      </c>
      <c r="AR546">
        <f t="shared" si="43"/>
        <v>0</v>
      </c>
      <c r="AV546" s="4">
        <v>3046058</v>
      </c>
      <c r="AW546" s="4">
        <v>441207</v>
      </c>
      <c r="AX546" s="4" t="s">
        <v>8468</v>
      </c>
      <c r="AY546" s="4">
        <v>2500</v>
      </c>
      <c r="AZ546" s="4">
        <v>2500</v>
      </c>
      <c r="BA546" s="4">
        <v>1567.65</v>
      </c>
      <c r="BB546" s="7">
        <f>AZ546+BA546-AY546</f>
        <v>1567.65</v>
      </c>
      <c r="BC546" s="4" t="s">
        <v>682</v>
      </c>
      <c r="BD546" s="4">
        <v>9000</v>
      </c>
      <c r="BE546" s="4" t="s">
        <v>4</v>
      </c>
      <c r="BF546" s="4" t="s">
        <v>8</v>
      </c>
      <c r="BG546" s="4" t="s">
        <v>6</v>
      </c>
      <c r="BH546" s="4" t="s">
        <v>23</v>
      </c>
      <c r="BI546" t="str">
        <f t="shared" si="44"/>
        <v>A</v>
      </c>
    </row>
    <row r="547" spans="1:61" ht="15.75" customHeight="1" x14ac:dyDescent="0.2">
      <c r="A547" s="4">
        <v>2952454</v>
      </c>
      <c r="B547" s="4">
        <v>8933072</v>
      </c>
      <c r="C547" s="4" t="s">
        <v>2120</v>
      </c>
      <c r="D547" s="4">
        <v>1500</v>
      </c>
      <c r="E547" s="4">
        <v>1500</v>
      </c>
      <c r="F547" s="4">
        <v>1565.25</v>
      </c>
      <c r="G547" s="7">
        <f>E547+F547-D547</f>
        <v>1565.25</v>
      </c>
      <c r="H547" s="4" t="s">
        <v>2121</v>
      </c>
      <c r="I547" s="4">
        <v>5000</v>
      </c>
      <c r="J547" s="4" t="s">
        <v>51</v>
      </c>
      <c r="K547" s="4" t="s">
        <v>13</v>
      </c>
      <c r="M547" s="4" t="s">
        <v>17</v>
      </c>
      <c r="O547" s="4"/>
      <c r="P547" s="14">
        <v>381184</v>
      </c>
      <c r="Q547" s="12">
        <v>34.200000000000045</v>
      </c>
      <c r="S547" s="14">
        <v>1252587</v>
      </c>
      <c r="T547" s="12">
        <v>1624.5</v>
      </c>
      <c r="U547">
        <f>SUM($T$2:T547)</f>
        <v>2258165.6599999997</v>
      </c>
      <c r="W547" s="16">
        <v>1252587</v>
      </c>
      <c r="X547">
        <v>2258165.6599999997</v>
      </c>
      <c r="Y547">
        <v>546</v>
      </c>
      <c r="Z547" s="18">
        <f t="shared" si="40"/>
        <v>5.4233718169148419</v>
      </c>
      <c r="AA547" s="18">
        <f t="shared" si="41"/>
        <v>0.1196319018404908</v>
      </c>
      <c r="AB547" t="str">
        <f t="shared" si="42"/>
        <v>A</v>
      </c>
      <c r="AI547" s="14">
        <v>381184</v>
      </c>
      <c r="AJ547" s="12">
        <v>34.200000000000045</v>
      </c>
      <c r="AK547" s="12">
        <v>34.200000000000003</v>
      </c>
      <c r="AL547" s="12">
        <v>2000</v>
      </c>
      <c r="AN547">
        <v>381184</v>
      </c>
      <c r="AO547">
        <v>34.200000000000045</v>
      </c>
      <c r="AP547">
        <v>34.200000000000003</v>
      </c>
      <c r="AQ547">
        <v>2000</v>
      </c>
      <c r="AR547">
        <f t="shared" si="43"/>
        <v>0</v>
      </c>
      <c r="AV547" s="4">
        <v>2952454</v>
      </c>
      <c r="AW547" s="4">
        <v>8933072</v>
      </c>
      <c r="AX547" s="4" t="s">
        <v>2120</v>
      </c>
      <c r="AY547" s="4">
        <v>1500</v>
      </c>
      <c r="AZ547" s="4">
        <v>1500</v>
      </c>
      <c r="BA547" s="4">
        <v>1565.25</v>
      </c>
      <c r="BB547" s="7">
        <f>AZ547+BA547-AY547</f>
        <v>1565.25</v>
      </c>
      <c r="BC547" s="4" t="s">
        <v>2121</v>
      </c>
      <c r="BD547" s="4">
        <v>5000</v>
      </c>
      <c r="BE547" s="4" t="s">
        <v>51</v>
      </c>
      <c r="BF547" s="4" t="s">
        <v>13</v>
      </c>
      <c r="BH547" s="4" t="s">
        <v>17</v>
      </c>
      <c r="BI547" t="str">
        <f t="shared" si="44"/>
        <v>A</v>
      </c>
    </row>
    <row r="548" spans="1:61" ht="15.75" customHeight="1" x14ac:dyDescent="0.2">
      <c r="A548" s="4">
        <v>2965208</v>
      </c>
      <c r="B548" s="4">
        <v>6504058</v>
      </c>
      <c r="C548" s="4" t="s">
        <v>2038</v>
      </c>
      <c r="D548" s="4">
        <v>3000</v>
      </c>
      <c r="E548" s="4">
        <v>3000</v>
      </c>
      <c r="F548" s="4">
        <v>1561.5</v>
      </c>
      <c r="G548" s="7">
        <f>E548+F548-D548</f>
        <v>1561.5</v>
      </c>
      <c r="H548" s="4" t="s">
        <v>2039</v>
      </c>
      <c r="I548" s="4">
        <v>25000</v>
      </c>
      <c r="J548" s="4" t="s">
        <v>4</v>
      </c>
      <c r="K548" s="4" t="s">
        <v>13</v>
      </c>
      <c r="L548" s="4" t="s">
        <v>6</v>
      </c>
      <c r="M548" s="4" t="s">
        <v>25</v>
      </c>
      <c r="O548" s="4"/>
      <c r="P548" s="14">
        <v>381291</v>
      </c>
      <c r="Q548" s="12">
        <v>-500</v>
      </c>
      <c r="S548" s="14">
        <v>7644526</v>
      </c>
      <c r="T548" s="12">
        <v>1624.5</v>
      </c>
      <c r="U548">
        <f>SUM($T$2:T548)</f>
        <v>2259790.1599999997</v>
      </c>
      <c r="W548" s="16">
        <v>7644526</v>
      </c>
      <c r="X548">
        <v>2259790.1599999997</v>
      </c>
      <c r="Y548">
        <v>547</v>
      </c>
      <c r="Z548" s="18">
        <f t="shared" si="40"/>
        <v>5.4272733320572604</v>
      </c>
      <c r="AA548" s="18">
        <f t="shared" si="41"/>
        <v>0.1198510078878177</v>
      </c>
      <c r="AB548" t="str">
        <f t="shared" si="42"/>
        <v>A</v>
      </c>
      <c r="AI548" s="14">
        <v>381291</v>
      </c>
      <c r="AJ548" s="12">
        <v>-500</v>
      </c>
      <c r="AK548" s="12">
        <v>0</v>
      </c>
      <c r="AL548" s="12">
        <v>0</v>
      </c>
      <c r="AN548">
        <v>381291</v>
      </c>
      <c r="AO548">
        <v>-500</v>
      </c>
      <c r="AP548">
        <v>0</v>
      </c>
      <c r="AQ548">
        <v>0</v>
      </c>
      <c r="AR548">
        <f t="shared" si="43"/>
        <v>0</v>
      </c>
      <c r="AV548" s="4">
        <v>2965208</v>
      </c>
      <c r="AW548" s="4">
        <v>6504058</v>
      </c>
      <c r="AX548" s="4" t="s">
        <v>2038</v>
      </c>
      <c r="AY548" s="4">
        <v>3000</v>
      </c>
      <c r="AZ548" s="4">
        <v>3000</v>
      </c>
      <c r="BA548" s="4">
        <v>1561.5</v>
      </c>
      <c r="BB548" s="7">
        <f>AZ548+BA548-AY548</f>
        <v>1561.5</v>
      </c>
      <c r="BC548" s="4" t="s">
        <v>2039</v>
      </c>
      <c r="BD548" s="4">
        <v>25000</v>
      </c>
      <c r="BE548" s="4" t="s">
        <v>4</v>
      </c>
      <c r="BF548" s="4" t="s">
        <v>13</v>
      </c>
      <c r="BG548" s="4" t="s">
        <v>6</v>
      </c>
      <c r="BH548" s="4" t="s">
        <v>25</v>
      </c>
      <c r="BI548" t="str">
        <f t="shared" si="44"/>
        <v>A</v>
      </c>
    </row>
    <row r="549" spans="1:61" ht="15.75" customHeight="1" x14ac:dyDescent="0.2">
      <c r="A549" s="4">
        <v>3015839</v>
      </c>
      <c r="B549" s="4">
        <v>244358</v>
      </c>
      <c r="C549" s="4" t="s">
        <v>6279</v>
      </c>
      <c r="D549" s="4">
        <v>8000</v>
      </c>
      <c r="E549" s="4">
        <v>8000</v>
      </c>
      <c r="F549" s="4">
        <v>1560</v>
      </c>
      <c r="G549" s="7">
        <f>E549+F549-D549</f>
        <v>1560</v>
      </c>
      <c r="H549" s="4" t="s">
        <v>6280</v>
      </c>
      <c r="I549" s="4">
        <v>17000</v>
      </c>
      <c r="J549" s="4" t="s">
        <v>32</v>
      </c>
      <c r="K549" s="4" t="s">
        <v>13</v>
      </c>
      <c r="M549" s="4" t="s">
        <v>25</v>
      </c>
      <c r="O549" s="4"/>
      <c r="P549" s="14">
        <v>382075</v>
      </c>
      <c r="Q549" s="12">
        <v>-600</v>
      </c>
      <c r="S549" s="14">
        <v>8631645</v>
      </c>
      <c r="T549" s="12">
        <v>1624.5</v>
      </c>
      <c r="U549">
        <f>SUM($T$2:T549)</f>
        <v>2261414.6599999997</v>
      </c>
      <c r="W549" s="16">
        <v>8631645</v>
      </c>
      <c r="X549">
        <v>2261414.6599999997</v>
      </c>
      <c r="Y549">
        <v>548</v>
      </c>
      <c r="Z549" s="18">
        <f t="shared" si="40"/>
        <v>5.4311748471996779</v>
      </c>
      <c r="AA549" s="18">
        <f t="shared" si="41"/>
        <v>0.12007011393514461</v>
      </c>
      <c r="AB549" t="str">
        <f t="shared" si="42"/>
        <v>A</v>
      </c>
      <c r="AI549" s="14">
        <v>382075</v>
      </c>
      <c r="AJ549" s="12">
        <v>-600</v>
      </c>
      <c r="AK549" s="12">
        <v>0</v>
      </c>
      <c r="AL549" s="12">
        <v>0</v>
      </c>
      <c r="AN549">
        <v>382075</v>
      </c>
      <c r="AO549">
        <v>-600</v>
      </c>
      <c r="AP549">
        <v>0</v>
      </c>
      <c r="AQ549">
        <v>0</v>
      </c>
      <c r="AR549">
        <f t="shared" si="43"/>
        <v>0</v>
      </c>
      <c r="AV549" s="4">
        <v>3015839</v>
      </c>
      <c r="AW549" s="4">
        <v>244358</v>
      </c>
      <c r="AX549" s="4" t="s">
        <v>6279</v>
      </c>
      <c r="AY549" s="4">
        <v>8000</v>
      </c>
      <c r="AZ549" s="4">
        <v>8000</v>
      </c>
      <c r="BA549" s="4">
        <v>1560</v>
      </c>
      <c r="BB549" s="7">
        <f>AZ549+BA549-AY549</f>
        <v>1560</v>
      </c>
      <c r="BC549" s="4" t="s">
        <v>6280</v>
      </c>
      <c r="BD549" s="4">
        <v>17000</v>
      </c>
      <c r="BE549" s="4" t="s">
        <v>32</v>
      </c>
      <c r="BF549" s="4" t="s">
        <v>13</v>
      </c>
      <c r="BH549" s="4" t="s">
        <v>25</v>
      </c>
      <c r="BI549" t="str">
        <f t="shared" si="44"/>
        <v>A</v>
      </c>
    </row>
    <row r="550" spans="1:61" ht="15.75" customHeight="1" x14ac:dyDescent="0.2">
      <c r="A550" s="4">
        <v>3036762</v>
      </c>
      <c r="B550" s="4">
        <v>7768503</v>
      </c>
      <c r="C550" s="4" t="s">
        <v>7824</v>
      </c>
      <c r="D550" s="4">
        <v>10000</v>
      </c>
      <c r="E550" s="4">
        <v>0</v>
      </c>
      <c r="F550" s="4">
        <v>11560</v>
      </c>
      <c r="G550" s="7">
        <f>E550+F550-D550</f>
        <v>1560</v>
      </c>
      <c r="H550" s="4" t="s">
        <v>6911</v>
      </c>
      <c r="I550" s="4">
        <v>28000</v>
      </c>
      <c r="J550" s="4" t="s">
        <v>4</v>
      </c>
      <c r="K550" s="4" t="s">
        <v>13</v>
      </c>
      <c r="L550" s="4" t="s">
        <v>201</v>
      </c>
      <c r="M550" s="4" t="s">
        <v>65</v>
      </c>
      <c r="O550" s="4"/>
      <c r="P550" s="14">
        <v>384206</v>
      </c>
      <c r="Q550" s="12">
        <v>316.79999999999995</v>
      </c>
      <c r="S550" s="14">
        <v>8956914</v>
      </c>
      <c r="T550" s="12">
        <v>1624.5</v>
      </c>
      <c r="U550">
        <f>SUM($T$2:T550)</f>
        <v>2263039.1599999997</v>
      </c>
      <c r="W550" s="16">
        <v>8956914</v>
      </c>
      <c r="X550">
        <v>2263039.1599999997</v>
      </c>
      <c r="Y550">
        <v>549</v>
      </c>
      <c r="Z550" s="18">
        <f t="shared" si="40"/>
        <v>5.4350763623420963</v>
      </c>
      <c r="AA550" s="18">
        <f t="shared" si="41"/>
        <v>0.12028921998247151</v>
      </c>
      <c r="AB550" t="str">
        <f t="shared" si="42"/>
        <v>A</v>
      </c>
      <c r="AI550" s="14">
        <v>384206</v>
      </c>
      <c r="AJ550" s="12">
        <v>316.79999999999995</v>
      </c>
      <c r="AK550" s="12">
        <v>316.8</v>
      </c>
      <c r="AL550" s="12">
        <v>1000</v>
      </c>
      <c r="AN550">
        <v>384206</v>
      </c>
      <c r="AO550">
        <v>316.79999999999995</v>
      </c>
      <c r="AP550">
        <v>316.8</v>
      </c>
      <c r="AQ550">
        <v>1000</v>
      </c>
      <c r="AR550">
        <f t="shared" si="43"/>
        <v>0</v>
      </c>
      <c r="AV550" s="4">
        <v>3036762</v>
      </c>
      <c r="AW550" s="4">
        <v>7768503</v>
      </c>
      <c r="AX550" s="4" t="s">
        <v>7824</v>
      </c>
      <c r="AY550" s="4">
        <v>10000</v>
      </c>
      <c r="AZ550" s="4">
        <v>0</v>
      </c>
      <c r="BA550" s="4">
        <v>11560</v>
      </c>
      <c r="BB550" s="7">
        <f>AZ550+BA550-AY550</f>
        <v>1560</v>
      </c>
      <c r="BC550" s="4" t="s">
        <v>6911</v>
      </c>
      <c r="BD550" s="4">
        <v>28000</v>
      </c>
      <c r="BE550" s="4" t="s">
        <v>4</v>
      </c>
      <c r="BF550" s="4" t="s">
        <v>13</v>
      </c>
      <c r="BG550" s="4" t="s">
        <v>201</v>
      </c>
      <c r="BH550" s="4" t="s">
        <v>65</v>
      </c>
      <c r="BI550" t="str">
        <f t="shared" si="44"/>
        <v>A</v>
      </c>
    </row>
    <row r="551" spans="1:61" ht="15.75" customHeight="1" x14ac:dyDescent="0.2">
      <c r="A551" s="4">
        <v>2962800</v>
      </c>
      <c r="B551" s="4">
        <v>5047995</v>
      </c>
      <c r="C551" s="4" t="s">
        <v>1835</v>
      </c>
      <c r="D551" s="4">
        <v>2000</v>
      </c>
      <c r="E551" s="4">
        <v>2000</v>
      </c>
      <c r="F551" s="4">
        <v>1556</v>
      </c>
      <c r="G551" s="7">
        <f>E551+F551-D551</f>
        <v>1556</v>
      </c>
      <c r="H551" s="4" t="s">
        <v>1836</v>
      </c>
      <c r="I551" s="4">
        <v>16000</v>
      </c>
      <c r="J551" s="4" t="s">
        <v>4</v>
      </c>
      <c r="K551" s="4" t="s">
        <v>8</v>
      </c>
      <c r="L551" s="4" t="s">
        <v>6</v>
      </c>
      <c r="M551" s="4" t="s">
        <v>111</v>
      </c>
      <c r="O551" s="4"/>
      <c r="P551" s="14">
        <v>384743</v>
      </c>
      <c r="Q551" s="12">
        <v>54.17999999999995</v>
      </c>
      <c r="S551" s="14">
        <v>7583304</v>
      </c>
      <c r="T551" s="12">
        <v>1620</v>
      </c>
      <c r="U551">
        <f>SUM($T$2:T551)</f>
        <v>2264659.1599999997</v>
      </c>
      <c r="W551" s="16">
        <v>7583304</v>
      </c>
      <c r="X551">
        <v>2264659.1599999997</v>
      </c>
      <c r="Y551">
        <v>550</v>
      </c>
      <c r="Z551" s="18">
        <f t="shared" si="40"/>
        <v>5.4389670699633443</v>
      </c>
      <c r="AA551" s="18">
        <f t="shared" si="41"/>
        <v>0.12050832602979843</v>
      </c>
      <c r="AB551" t="str">
        <f t="shared" si="42"/>
        <v>A</v>
      </c>
      <c r="AI551" s="14">
        <v>384743</v>
      </c>
      <c r="AJ551" s="12">
        <v>54.17999999999995</v>
      </c>
      <c r="AK551" s="12">
        <v>54.18</v>
      </c>
      <c r="AL551" s="12">
        <v>500</v>
      </c>
      <c r="AN551">
        <v>384743</v>
      </c>
      <c r="AO551">
        <v>54.17999999999995</v>
      </c>
      <c r="AP551">
        <v>54.18</v>
      </c>
      <c r="AQ551">
        <v>500</v>
      </c>
      <c r="AR551">
        <f t="shared" si="43"/>
        <v>0</v>
      </c>
      <c r="AV551" s="4">
        <v>2962800</v>
      </c>
      <c r="AW551" s="4">
        <v>5047995</v>
      </c>
      <c r="AX551" s="4" t="s">
        <v>1835</v>
      </c>
      <c r="AY551" s="4">
        <v>2000</v>
      </c>
      <c r="AZ551" s="4">
        <v>2000</v>
      </c>
      <c r="BA551" s="4">
        <v>1556</v>
      </c>
      <c r="BB551" s="7">
        <f>AZ551+BA551-AY551</f>
        <v>1556</v>
      </c>
      <c r="BC551" s="4" t="s">
        <v>1836</v>
      </c>
      <c r="BD551" s="4">
        <v>16000</v>
      </c>
      <c r="BE551" s="4" t="s">
        <v>4</v>
      </c>
      <c r="BF551" s="4" t="s">
        <v>8</v>
      </c>
      <c r="BG551" s="4" t="s">
        <v>6</v>
      </c>
      <c r="BH551" s="4" t="s">
        <v>111</v>
      </c>
      <c r="BI551" t="str">
        <f t="shared" si="44"/>
        <v>A</v>
      </c>
    </row>
    <row r="552" spans="1:61" ht="15.75" customHeight="1" x14ac:dyDescent="0.2">
      <c r="A552" s="4">
        <v>3050783</v>
      </c>
      <c r="B552" s="4">
        <v>8504063</v>
      </c>
      <c r="C552" s="4" t="s">
        <v>8797</v>
      </c>
      <c r="D552" s="4">
        <v>6050</v>
      </c>
      <c r="E552" s="4">
        <v>6050</v>
      </c>
      <c r="F552" s="4">
        <v>1551.9</v>
      </c>
      <c r="G552" s="7">
        <f>E552+F552-D552</f>
        <v>1551.8999999999996</v>
      </c>
      <c r="H552" s="4" t="s">
        <v>5596</v>
      </c>
      <c r="I552" s="4">
        <v>16000</v>
      </c>
      <c r="J552" s="4" t="s">
        <v>4</v>
      </c>
      <c r="K552" s="4" t="s">
        <v>8</v>
      </c>
      <c r="L552" s="4" t="s">
        <v>6</v>
      </c>
      <c r="M552" s="4" t="s">
        <v>29</v>
      </c>
      <c r="O552" s="4"/>
      <c r="P552" s="14">
        <v>384944</v>
      </c>
      <c r="Q552" s="12">
        <v>410.40000000000009</v>
      </c>
      <c r="S552" s="14">
        <v>2214150</v>
      </c>
      <c r="T552" s="12">
        <v>1615.9499999999998</v>
      </c>
      <c r="U552">
        <f>SUM($T$2:T552)</f>
        <v>2266275.11</v>
      </c>
      <c r="W552" s="16">
        <v>2214150</v>
      </c>
      <c r="X552">
        <v>2266275.11</v>
      </c>
      <c r="Y552">
        <v>551</v>
      </c>
      <c r="Z552" s="18">
        <f t="shared" si="40"/>
        <v>5.442848050815539</v>
      </c>
      <c r="AA552" s="18">
        <f t="shared" si="41"/>
        <v>0.12072743207712533</v>
      </c>
      <c r="AB552" t="str">
        <f t="shared" si="42"/>
        <v>A</v>
      </c>
      <c r="AI552" s="14">
        <v>384944</v>
      </c>
      <c r="AJ552" s="12">
        <v>410.40000000000009</v>
      </c>
      <c r="AK552" s="12">
        <v>410.4</v>
      </c>
      <c r="AL552" s="12">
        <v>1500</v>
      </c>
      <c r="AN552">
        <v>384944</v>
      </c>
      <c r="AO552">
        <v>410.40000000000009</v>
      </c>
      <c r="AP552">
        <v>410.4</v>
      </c>
      <c r="AQ552">
        <v>1500</v>
      </c>
      <c r="AR552">
        <f t="shared" si="43"/>
        <v>0</v>
      </c>
      <c r="AV552" s="4">
        <v>3050783</v>
      </c>
      <c r="AW552" s="4">
        <v>8504063</v>
      </c>
      <c r="AX552" s="4" t="s">
        <v>8797</v>
      </c>
      <c r="AY552" s="4">
        <v>6050</v>
      </c>
      <c r="AZ552" s="4">
        <v>6050</v>
      </c>
      <c r="BA552" s="4">
        <v>1551.9</v>
      </c>
      <c r="BB552" s="7">
        <f>AZ552+BA552-AY552</f>
        <v>1551.8999999999996</v>
      </c>
      <c r="BC552" s="4" t="s">
        <v>5596</v>
      </c>
      <c r="BD552" s="4">
        <v>16000</v>
      </c>
      <c r="BE552" s="4" t="s">
        <v>4</v>
      </c>
      <c r="BF552" s="4" t="s">
        <v>8</v>
      </c>
      <c r="BG552" s="4" t="s">
        <v>6</v>
      </c>
      <c r="BH552" s="4" t="s">
        <v>29</v>
      </c>
      <c r="BI552" t="str">
        <f t="shared" si="44"/>
        <v>A</v>
      </c>
    </row>
    <row r="553" spans="1:61" ht="15.75" customHeight="1" x14ac:dyDescent="0.2">
      <c r="A553" s="4">
        <v>3005829</v>
      </c>
      <c r="B553" s="4">
        <v>5391107</v>
      </c>
      <c r="C553" s="4" t="s">
        <v>5550</v>
      </c>
      <c r="D553" s="4">
        <v>1300</v>
      </c>
      <c r="E553" s="4">
        <v>1300</v>
      </c>
      <c r="F553" s="4">
        <v>1550.25</v>
      </c>
      <c r="G553" s="7">
        <f>E553+F553-D553</f>
        <v>1550.25</v>
      </c>
      <c r="H553" s="4" t="s">
        <v>5551</v>
      </c>
      <c r="I553" s="4">
        <v>9500</v>
      </c>
      <c r="J553" s="4" t="s">
        <v>4</v>
      </c>
      <c r="K553" s="4" t="s">
        <v>8</v>
      </c>
      <c r="M553" s="4" t="s">
        <v>173</v>
      </c>
      <c r="O553" s="4"/>
      <c r="P553" s="14">
        <v>385447</v>
      </c>
      <c r="Q553" s="12">
        <v>1360</v>
      </c>
      <c r="S553" s="14">
        <v>9142715</v>
      </c>
      <c r="T553" s="12">
        <v>1615.1</v>
      </c>
      <c r="U553">
        <f>SUM($T$2:T553)</f>
        <v>2267890.21</v>
      </c>
      <c r="W553" s="16">
        <v>9142715</v>
      </c>
      <c r="X553">
        <v>2267890.21</v>
      </c>
      <c r="Y553">
        <v>552</v>
      </c>
      <c r="Z553" s="18">
        <f t="shared" si="40"/>
        <v>5.4467269902470683</v>
      </c>
      <c r="AA553" s="18">
        <f t="shared" si="41"/>
        <v>0.12094653812445223</v>
      </c>
      <c r="AB553" t="str">
        <f t="shared" si="42"/>
        <v>A</v>
      </c>
      <c r="AI553" s="14">
        <v>385447</v>
      </c>
      <c r="AJ553" s="12">
        <v>1360</v>
      </c>
      <c r="AK553" s="12">
        <v>1360</v>
      </c>
      <c r="AL553" s="12">
        <v>20000</v>
      </c>
      <c r="AN553">
        <v>385447</v>
      </c>
      <c r="AO553">
        <v>1360</v>
      </c>
      <c r="AP553">
        <v>1360</v>
      </c>
      <c r="AQ553">
        <v>20000</v>
      </c>
      <c r="AR553">
        <f t="shared" si="43"/>
        <v>0</v>
      </c>
      <c r="AV553" s="4">
        <v>3005829</v>
      </c>
      <c r="AW553" s="4">
        <v>5391107</v>
      </c>
      <c r="AX553" s="4" t="s">
        <v>5550</v>
      </c>
      <c r="AY553" s="4">
        <v>1300</v>
      </c>
      <c r="AZ553" s="4">
        <v>1300</v>
      </c>
      <c r="BA553" s="4">
        <v>1550.25</v>
      </c>
      <c r="BB553" s="7">
        <f>AZ553+BA553-AY553</f>
        <v>1550.25</v>
      </c>
      <c r="BC553" s="4" t="s">
        <v>5551</v>
      </c>
      <c r="BD553" s="4">
        <v>9500</v>
      </c>
      <c r="BE553" s="4" t="s">
        <v>4</v>
      </c>
      <c r="BF553" s="4" t="s">
        <v>8</v>
      </c>
      <c r="BH553" s="4" t="s">
        <v>173</v>
      </c>
      <c r="BI553" t="str">
        <f t="shared" si="44"/>
        <v>A</v>
      </c>
    </row>
    <row r="554" spans="1:61" ht="15.75" customHeight="1" x14ac:dyDescent="0.2">
      <c r="A554" s="4">
        <v>3003890</v>
      </c>
      <c r="B554" s="4">
        <v>6781979</v>
      </c>
      <c r="C554" s="4" t="s">
        <v>5411</v>
      </c>
      <c r="D554" s="4">
        <v>1500</v>
      </c>
      <c r="E554" s="4">
        <v>1500</v>
      </c>
      <c r="F554" s="4">
        <v>1550</v>
      </c>
      <c r="G554" s="7">
        <f>E554+F554-D554</f>
        <v>1550</v>
      </c>
      <c r="H554" s="4" t="s">
        <v>5412</v>
      </c>
      <c r="I554" s="4">
        <v>14000</v>
      </c>
      <c r="J554" s="4" t="s">
        <v>32</v>
      </c>
      <c r="K554" s="4" t="s">
        <v>13</v>
      </c>
      <c r="M554" s="4" t="s">
        <v>64</v>
      </c>
      <c r="O554" s="4"/>
      <c r="P554" s="14">
        <v>387349</v>
      </c>
      <c r="Q554" s="12">
        <v>-2000</v>
      </c>
      <c r="S554" s="14">
        <v>4238851</v>
      </c>
      <c r="T554" s="12">
        <v>1610.2500000000005</v>
      </c>
      <c r="U554">
        <f>SUM($T$2:T554)</f>
        <v>2269500.46</v>
      </c>
      <c r="W554" s="16">
        <v>4238851</v>
      </c>
      <c r="X554">
        <v>2269500.46</v>
      </c>
      <c r="Y554">
        <v>553</v>
      </c>
      <c r="Z554" s="18">
        <f t="shared" si="40"/>
        <v>5.4505942815724477</v>
      </c>
      <c r="AA554" s="18">
        <f t="shared" si="41"/>
        <v>0.12116564417177914</v>
      </c>
      <c r="AB554" t="str">
        <f t="shared" si="42"/>
        <v>A</v>
      </c>
      <c r="AI554" s="14">
        <v>387349</v>
      </c>
      <c r="AJ554" s="12">
        <v>-2000</v>
      </c>
      <c r="AK554" s="12">
        <v>0</v>
      </c>
      <c r="AL554" s="12">
        <v>0</v>
      </c>
      <c r="AN554">
        <v>387349</v>
      </c>
      <c r="AO554">
        <v>-2000</v>
      </c>
      <c r="AP554">
        <v>0</v>
      </c>
      <c r="AQ554">
        <v>0</v>
      </c>
      <c r="AR554">
        <f t="shared" si="43"/>
        <v>0</v>
      </c>
      <c r="AV554" s="4">
        <v>3003890</v>
      </c>
      <c r="AW554" s="4">
        <v>6781979</v>
      </c>
      <c r="AX554" s="4" t="s">
        <v>5411</v>
      </c>
      <c r="AY554" s="4">
        <v>1500</v>
      </c>
      <c r="AZ554" s="4">
        <v>1500</v>
      </c>
      <c r="BA554" s="4">
        <v>1550</v>
      </c>
      <c r="BB554" s="7">
        <f>AZ554+BA554-AY554</f>
        <v>1550</v>
      </c>
      <c r="BC554" s="4" t="s">
        <v>5412</v>
      </c>
      <c r="BD554" s="4">
        <v>14000</v>
      </c>
      <c r="BE554" s="4" t="s">
        <v>32</v>
      </c>
      <c r="BF554" s="4" t="s">
        <v>13</v>
      </c>
      <c r="BH554" s="4" t="s">
        <v>64</v>
      </c>
      <c r="BI554" t="str">
        <f t="shared" si="44"/>
        <v>A</v>
      </c>
    </row>
    <row r="555" spans="1:61" ht="15.75" customHeight="1" x14ac:dyDescent="0.2">
      <c r="A555" s="4">
        <v>3025275</v>
      </c>
      <c r="B555" s="4">
        <v>122066</v>
      </c>
      <c r="C555" s="4" t="s">
        <v>6946</v>
      </c>
      <c r="D555" s="4">
        <v>900</v>
      </c>
      <c r="E555" s="4">
        <v>900</v>
      </c>
      <c r="F555" s="4">
        <v>1546.56</v>
      </c>
      <c r="G555" s="7">
        <f>E555+F555-D555</f>
        <v>1546.56</v>
      </c>
      <c r="H555" s="4" t="s">
        <v>6947</v>
      </c>
      <c r="I555" s="4">
        <v>14000</v>
      </c>
      <c r="J555" s="4" t="s">
        <v>4</v>
      </c>
      <c r="K555" s="4" t="s">
        <v>5</v>
      </c>
      <c r="L555" s="4" t="s">
        <v>6</v>
      </c>
      <c r="M555" s="4" t="s">
        <v>173</v>
      </c>
      <c r="O555" s="4"/>
      <c r="P555" s="14">
        <v>388208</v>
      </c>
      <c r="Q555" s="12">
        <v>399</v>
      </c>
      <c r="S555" s="14">
        <v>6653522</v>
      </c>
      <c r="T555" s="12">
        <v>1608</v>
      </c>
      <c r="U555">
        <f>SUM($T$2:T555)</f>
        <v>2271108.46</v>
      </c>
      <c r="W555" s="16">
        <v>6653522</v>
      </c>
      <c r="X555">
        <v>2271108.46</v>
      </c>
      <c r="Y555">
        <v>554</v>
      </c>
      <c r="Z555" s="18">
        <f t="shared" si="40"/>
        <v>5.4544561691372415</v>
      </c>
      <c r="AA555" s="18">
        <f t="shared" si="41"/>
        <v>0.12138475021910605</v>
      </c>
      <c r="AB555" t="str">
        <f t="shared" si="42"/>
        <v>A</v>
      </c>
      <c r="AI555" s="14">
        <v>388208</v>
      </c>
      <c r="AJ555" s="12">
        <v>399</v>
      </c>
      <c r="AK555" s="12">
        <v>399</v>
      </c>
      <c r="AL555" s="12">
        <v>1000</v>
      </c>
      <c r="AN555">
        <v>388208</v>
      </c>
      <c r="AO555">
        <v>399</v>
      </c>
      <c r="AP555">
        <v>399</v>
      </c>
      <c r="AQ555">
        <v>1000</v>
      </c>
      <c r="AR555">
        <f t="shared" si="43"/>
        <v>0</v>
      </c>
      <c r="AV555" s="4">
        <v>3025275</v>
      </c>
      <c r="AW555" s="4">
        <v>122066</v>
      </c>
      <c r="AX555" s="4" t="s">
        <v>6946</v>
      </c>
      <c r="AY555" s="4">
        <v>900</v>
      </c>
      <c r="AZ555" s="4">
        <v>900</v>
      </c>
      <c r="BA555" s="4">
        <v>1546.56</v>
      </c>
      <c r="BB555" s="7">
        <f>AZ555+BA555-AY555</f>
        <v>1546.56</v>
      </c>
      <c r="BC555" s="4" t="s">
        <v>6947</v>
      </c>
      <c r="BD555" s="4">
        <v>14000</v>
      </c>
      <c r="BE555" s="4" t="s">
        <v>4</v>
      </c>
      <c r="BF555" s="4" t="s">
        <v>5</v>
      </c>
      <c r="BG555" s="4" t="s">
        <v>6</v>
      </c>
      <c r="BH555" s="4" t="s">
        <v>173</v>
      </c>
      <c r="BI555" t="str">
        <f t="shared" si="44"/>
        <v>A</v>
      </c>
    </row>
    <row r="556" spans="1:61" ht="15.75" customHeight="1" x14ac:dyDescent="0.2">
      <c r="A556" s="4">
        <v>3053380</v>
      </c>
      <c r="B556" s="4">
        <v>8030856</v>
      </c>
      <c r="C556" s="4" t="s">
        <v>8971</v>
      </c>
      <c r="D556" s="4">
        <v>1500</v>
      </c>
      <c r="E556" s="4">
        <v>1500</v>
      </c>
      <c r="F556" s="4">
        <v>1541.7</v>
      </c>
      <c r="G556" s="7">
        <f>E556+F556-D556</f>
        <v>1541.6999999999998</v>
      </c>
      <c r="H556" s="4" t="s">
        <v>2225</v>
      </c>
      <c r="I556" s="4">
        <v>30000</v>
      </c>
      <c r="J556" s="4" t="s">
        <v>4</v>
      </c>
      <c r="K556" s="4" t="s">
        <v>13</v>
      </c>
      <c r="L556" s="4" t="s">
        <v>6</v>
      </c>
      <c r="M556" s="4" t="s">
        <v>12</v>
      </c>
      <c r="O556" s="4"/>
      <c r="P556" s="14">
        <v>388317</v>
      </c>
      <c r="Q556" s="12">
        <v>2599.2000000000007</v>
      </c>
      <c r="S556" s="14">
        <v>8534555</v>
      </c>
      <c r="T556" s="12">
        <v>1607.4</v>
      </c>
      <c r="U556">
        <f>SUM($T$2:T556)</f>
        <v>2272715.86</v>
      </c>
      <c r="W556" s="16">
        <v>8534555</v>
      </c>
      <c r="X556">
        <v>2272715.86</v>
      </c>
      <c r="Y556">
        <v>555</v>
      </c>
      <c r="Z556" s="18">
        <f t="shared" si="40"/>
        <v>5.4583166156992133</v>
      </c>
      <c r="AA556" s="18">
        <f t="shared" si="41"/>
        <v>0.12160385626643296</v>
      </c>
      <c r="AB556" t="str">
        <f t="shared" si="42"/>
        <v>A</v>
      </c>
      <c r="AI556" s="14">
        <v>388317</v>
      </c>
      <c r="AJ556" s="12">
        <v>2599.2000000000007</v>
      </c>
      <c r="AK556" s="12">
        <v>2599.1999999999998</v>
      </c>
      <c r="AL556" s="12">
        <v>9000</v>
      </c>
      <c r="AN556">
        <v>388317</v>
      </c>
      <c r="AO556">
        <v>2599.2000000000007</v>
      </c>
      <c r="AP556">
        <v>2599.1999999999998</v>
      </c>
      <c r="AQ556">
        <v>9000</v>
      </c>
      <c r="AR556">
        <f t="shared" si="43"/>
        <v>0</v>
      </c>
      <c r="AV556" s="4">
        <v>3053380</v>
      </c>
      <c r="AW556" s="4">
        <v>8030856</v>
      </c>
      <c r="AX556" s="4" t="s">
        <v>8971</v>
      </c>
      <c r="AY556" s="4">
        <v>1500</v>
      </c>
      <c r="AZ556" s="4">
        <v>1500</v>
      </c>
      <c r="BA556" s="4">
        <v>1541.7</v>
      </c>
      <c r="BB556" s="7">
        <f>AZ556+BA556-AY556</f>
        <v>1541.6999999999998</v>
      </c>
      <c r="BC556" s="4" t="s">
        <v>2225</v>
      </c>
      <c r="BD556" s="4">
        <v>30000</v>
      </c>
      <c r="BE556" s="4" t="s">
        <v>4</v>
      </c>
      <c r="BF556" s="4" t="s">
        <v>13</v>
      </c>
      <c r="BG556" s="4" t="s">
        <v>6</v>
      </c>
      <c r="BH556" s="4" t="s">
        <v>12</v>
      </c>
      <c r="BI556" t="str">
        <f t="shared" si="44"/>
        <v>A</v>
      </c>
    </row>
    <row r="557" spans="1:61" ht="15.75" customHeight="1" x14ac:dyDescent="0.2">
      <c r="A557" s="4">
        <v>2977423</v>
      </c>
      <c r="B557" s="4">
        <v>5749304</v>
      </c>
      <c r="C557" s="4" t="s">
        <v>3090</v>
      </c>
      <c r="D557" s="4">
        <v>10000</v>
      </c>
      <c r="E557" s="4">
        <v>10000</v>
      </c>
      <c r="F557" s="4">
        <v>1539</v>
      </c>
      <c r="G557" s="7">
        <f>E557+F557-D557</f>
        <v>1539</v>
      </c>
      <c r="H557" s="4" t="s">
        <v>3091</v>
      </c>
      <c r="I557" s="4">
        <v>20000</v>
      </c>
      <c r="J557" s="4" t="s">
        <v>4</v>
      </c>
      <c r="K557" s="4" t="s">
        <v>8</v>
      </c>
      <c r="L557" s="4" t="s">
        <v>6</v>
      </c>
      <c r="M557" s="4" t="s">
        <v>25</v>
      </c>
      <c r="O557" s="4"/>
      <c r="P557" s="14">
        <v>389100</v>
      </c>
      <c r="Q557" s="12">
        <v>182</v>
      </c>
      <c r="S557" s="14">
        <v>537771</v>
      </c>
      <c r="T557" s="12">
        <v>1598.3999999999996</v>
      </c>
      <c r="U557">
        <f>SUM($T$2:T557)</f>
        <v>2274314.2599999998</v>
      </c>
      <c r="W557" s="16">
        <v>537771</v>
      </c>
      <c r="X557">
        <v>2274314.2599999998</v>
      </c>
      <c r="Y557">
        <v>556</v>
      </c>
      <c r="Z557" s="18">
        <f t="shared" si="40"/>
        <v>5.4621554472188443</v>
      </c>
      <c r="AA557" s="18">
        <f t="shared" si="41"/>
        <v>0.12182296231375986</v>
      </c>
      <c r="AB557" t="str">
        <f t="shared" si="42"/>
        <v>A</v>
      </c>
      <c r="AI557" s="14">
        <v>389100</v>
      </c>
      <c r="AJ557" s="12">
        <v>182</v>
      </c>
      <c r="AK557" s="12">
        <v>182</v>
      </c>
      <c r="AL557" s="12">
        <v>1000</v>
      </c>
      <c r="AN557">
        <v>389100</v>
      </c>
      <c r="AO557">
        <v>182</v>
      </c>
      <c r="AP557">
        <v>182</v>
      </c>
      <c r="AQ557">
        <v>1000</v>
      </c>
      <c r="AR557">
        <f t="shared" si="43"/>
        <v>0</v>
      </c>
      <c r="AV557" s="4">
        <v>2977423</v>
      </c>
      <c r="AW557" s="4">
        <v>5749304</v>
      </c>
      <c r="AX557" s="4" t="s">
        <v>3090</v>
      </c>
      <c r="AY557" s="4">
        <v>10000</v>
      </c>
      <c r="AZ557" s="4">
        <v>10000</v>
      </c>
      <c r="BA557" s="4">
        <v>1539</v>
      </c>
      <c r="BB557" s="7">
        <f>AZ557+BA557-AY557</f>
        <v>1539</v>
      </c>
      <c r="BC557" s="4" t="s">
        <v>3091</v>
      </c>
      <c r="BD557" s="4">
        <v>20000</v>
      </c>
      <c r="BE557" s="4" t="s">
        <v>4</v>
      </c>
      <c r="BF557" s="4" t="s">
        <v>8</v>
      </c>
      <c r="BG557" s="4" t="s">
        <v>6</v>
      </c>
      <c r="BH557" s="4" t="s">
        <v>25</v>
      </c>
      <c r="BI557" t="str">
        <f t="shared" si="44"/>
        <v>A</v>
      </c>
    </row>
    <row r="558" spans="1:61" ht="15.75" customHeight="1" x14ac:dyDescent="0.2">
      <c r="A558" s="4">
        <v>2998297</v>
      </c>
      <c r="B558" s="4">
        <v>6371198</v>
      </c>
      <c r="C558" s="4" t="s">
        <v>4977</v>
      </c>
      <c r="D558" s="4">
        <v>3000</v>
      </c>
      <c r="E558" s="4">
        <v>3000</v>
      </c>
      <c r="F558" s="4">
        <v>1539</v>
      </c>
      <c r="G558" s="7">
        <f>E558+F558-D558</f>
        <v>1539</v>
      </c>
      <c r="H558" s="4" t="s">
        <v>1402</v>
      </c>
      <c r="I558" s="4">
        <v>20000</v>
      </c>
      <c r="J558" s="4" t="s">
        <v>51</v>
      </c>
      <c r="K558" s="4" t="s">
        <v>13</v>
      </c>
      <c r="M558" s="4" t="s">
        <v>25</v>
      </c>
      <c r="O558" s="4"/>
      <c r="P558" s="14">
        <v>389156</v>
      </c>
      <c r="Q558" s="12">
        <v>-1313.3</v>
      </c>
      <c r="S558" s="14">
        <v>5198810</v>
      </c>
      <c r="T558" s="12">
        <v>1596.15</v>
      </c>
      <c r="U558">
        <f>SUM($T$2:T558)</f>
        <v>2275910.4099999997</v>
      </c>
      <c r="W558" s="16">
        <v>5198810</v>
      </c>
      <c r="X558">
        <v>2275910.4099999997</v>
      </c>
      <c r="Y558">
        <v>557</v>
      </c>
      <c r="Z558" s="18">
        <f t="shared" si="40"/>
        <v>5.4659888749778895</v>
      </c>
      <c r="AA558" s="18">
        <f t="shared" si="41"/>
        <v>0.12204206836108676</v>
      </c>
      <c r="AB558" t="str">
        <f t="shared" si="42"/>
        <v>A</v>
      </c>
      <c r="AI558" s="14">
        <v>389156</v>
      </c>
      <c r="AJ558" s="12">
        <v>-1313.3</v>
      </c>
      <c r="AK558" s="12">
        <v>186.7</v>
      </c>
      <c r="AL558" s="12">
        <v>1500</v>
      </c>
      <c r="AN558">
        <v>389156</v>
      </c>
      <c r="AO558">
        <v>-1313.3</v>
      </c>
      <c r="AP558">
        <v>186.7</v>
      </c>
      <c r="AQ558">
        <v>1500</v>
      </c>
      <c r="AR558">
        <f t="shared" si="43"/>
        <v>1</v>
      </c>
      <c r="AV558" s="4">
        <v>2998297</v>
      </c>
      <c r="AW558" s="4">
        <v>6371198</v>
      </c>
      <c r="AX558" s="4" t="s">
        <v>4977</v>
      </c>
      <c r="AY558" s="4">
        <v>3000</v>
      </c>
      <c r="AZ558" s="4">
        <v>3000</v>
      </c>
      <c r="BA558" s="4">
        <v>1539</v>
      </c>
      <c r="BB558" s="7">
        <f>AZ558+BA558-AY558</f>
        <v>1539</v>
      </c>
      <c r="BC558" s="4" t="s">
        <v>1402</v>
      </c>
      <c r="BD558" s="4">
        <v>20000</v>
      </c>
      <c r="BE558" s="4" t="s">
        <v>51</v>
      </c>
      <c r="BF558" s="4" t="s">
        <v>13</v>
      </c>
      <c r="BH558" s="4" t="s">
        <v>25</v>
      </c>
      <c r="BI558" t="str">
        <f t="shared" si="44"/>
        <v>A</v>
      </c>
    </row>
    <row r="559" spans="1:61" ht="15.75" customHeight="1" x14ac:dyDescent="0.2">
      <c r="A559" s="4">
        <v>3005850</v>
      </c>
      <c r="B559" s="4">
        <v>515483</v>
      </c>
      <c r="C559" s="4" t="s">
        <v>5552</v>
      </c>
      <c r="D559" s="4">
        <v>3000</v>
      </c>
      <c r="E559" s="4">
        <v>3000</v>
      </c>
      <c r="F559" s="4">
        <v>1539</v>
      </c>
      <c r="G559" s="7">
        <f>E559+F559-D559</f>
        <v>1539</v>
      </c>
      <c r="H559" s="4" t="s">
        <v>2127</v>
      </c>
      <c r="I559" s="4">
        <v>4000</v>
      </c>
      <c r="J559" s="4" t="s">
        <v>98</v>
      </c>
      <c r="K559" s="4" t="s">
        <v>8</v>
      </c>
      <c r="M559" s="4" t="s">
        <v>186</v>
      </c>
      <c r="O559" s="4"/>
      <c r="P559" s="14">
        <v>389209</v>
      </c>
      <c r="Q559" s="12">
        <v>1273</v>
      </c>
      <c r="S559" s="14">
        <v>1673748</v>
      </c>
      <c r="T559" s="12">
        <v>1596</v>
      </c>
      <c r="U559">
        <f>SUM($T$2:T559)</f>
        <v>2277506.4099999997</v>
      </c>
      <c r="W559" s="16">
        <v>1673748</v>
      </c>
      <c r="X559">
        <v>2277506.4099999997</v>
      </c>
      <c r="Y559">
        <v>558</v>
      </c>
      <c r="Z559" s="18">
        <f t="shared" si="40"/>
        <v>5.46982194248623</v>
      </c>
      <c r="AA559" s="18">
        <f t="shared" si="41"/>
        <v>0.12226117440841368</v>
      </c>
      <c r="AB559" t="str">
        <f t="shared" si="42"/>
        <v>A</v>
      </c>
      <c r="AI559" s="14">
        <v>389209</v>
      </c>
      <c r="AJ559" s="12">
        <v>1273</v>
      </c>
      <c r="AK559" s="12">
        <v>1273</v>
      </c>
      <c r="AL559" s="12">
        <v>1000</v>
      </c>
      <c r="AN559">
        <v>389209</v>
      </c>
      <c r="AO559">
        <v>1273</v>
      </c>
      <c r="AP559">
        <v>1273</v>
      </c>
      <c r="AQ559">
        <v>1000</v>
      </c>
      <c r="AR559">
        <f t="shared" si="43"/>
        <v>0</v>
      </c>
      <c r="AV559" s="4">
        <v>3005850</v>
      </c>
      <c r="AW559" s="4">
        <v>515483</v>
      </c>
      <c r="AX559" s="4" t="s">
        <v>5552</v>
      </c>
      <c r="AY559" s="4">
        <v>3000</v>
      </c>
      <c r="AZ559" s="4">
        <v>3000</v>
      </c>
      <c r="BA559" s="4">
        <v>1539</v>
      </c>
      <c r="BB559" s="7">
        <f>AZ559+BA559-AY559</f>
        <v>1539</v>
      </c>
      <c r="BC559" s="4" t="s">
        <v>2127</v>
      </c>
      <c r="BD559" s="4">
        <v>4000</v>
      </c>
      <c r="BE559" s="4" t="s">
        <v>98</v>
      </c>
      <c r="BF559" s="4" t="s">
        <v>8</v>
      </c>
      <c r="BH559" s="4" t="s">
        <v>186</v>
      </c>
      <c r="BI559" t="str">
        <f t="shared" si="44"/>
        <v>A</v>
      </c>
    </row>
    <row r="560" spans="1:61" ht="15.75" customHeight="1" x14ac:dyDescent="0.2">
      <c r="A560" s="4">
        <v>3006774</v>
      </c>
      <c r="B560" s="4">
        <v>6163361</v>
      </c>
      <c r="C560" s="4" t="s">
        <v>5619</v>
      </c>
      <c r="D560" s="4">
        <v>10000</v>
      </c>
      <c r="E560" s="4">
        <v>10000</v>
      </c>
      <c r="F560" s="4">
        <v>1539</v>
      </c>
      <c r="G560" s="7">
        <f>E560+F560-D560</f>
        <v>1539</v>
      </c>
      <c r="H560" s="4" t="s">
        <v>5620</v>
      </c>
      <c r="I560" s="4">
        <v>10000</v>
      </c>
      <c r="J560" s="4" t="s">
        <v>4</v>
      </c>
      <c r="K560" s="4" t="s">
        <v>13</v>
      </c>
      <c r="L560" s="4" t="s">
        <v>9</v>
      </c>
      <c r="M560" s="4" t="s">
        <v>64</v>
      </c>
      <c r="O560" s="4"/>
      <c r="P560" s="14">
        <v>391016</v>
      </c>
      <c r="Q560" s="12">
        <v>1256.4000000000001</v>
      </c>
      <c r="S560" s="14">
        <v>7224183</v>
      </c>
      <c r="T560" s="12">
        <v>1594.7999999999993</v>
      </c>
      <c r="U560">
        <f>SUM($T$2:T560)</f>
        <v>2279101.2099999995</v>
      </c>
      <c r="W560" s="16">
        <v>7224183</v>
      </c>
      <c r="X560">
        <v>2279101.2099999995</v>
      </c>
      <c r="Y560">
        <v>559</v>
      </c>
      <c r="Z560" s="18">
        <f t="shared" si="40"/>
        <v>5.4736521279889248</v>
      </c>
      <c r="AA560" s="18">
        <f t="shared" si="41"/>
        <v>0.12248028045574058</v>
      </c>
      <c r="AB560" t="str">
        <f t="shared" si="42"/>
        <v>A</v>
      </c>
      <c r="AI560" s="14">
        <v>391016</v>
      </c>
      <c r="AJ560" s="12">
        <v>1256.4000000000001</v>
      </c>
      <c r="AK560" s="12">
        <v>1256.4000000000001</v>
      </c>
      <c r="AL560" s="12">
        <v>4500</v>
      </c>
      <c r="AN560">
        <v>391016</v>
      </c>
      <c r="AO560">
        <v>1256.4000000000001</v>
      </c>
      <c r="AP560">
        <v>1256.4000000000001</v>
      </c>
      <c r="AQ560">
        <v>4500</v>
      </c>
      <c r="AR560">
        <f t="shared" si="43"/>
        <v>0</v>
      </c>
      <c r="AV560" s="4">
        <v>3006774</v>
      </c>
      <c r="AW560" s="4">
        <v>6163361</v>
      </c>
      <c r="AX560" s="4" t="s">
        <v>5619</v>
      </c>
      <c r="AY560" s="4">
        <v>10000</v>
      </c>
      <c r="AZ560" s="4">
        <v>10000</v>
      </c>
      <c r="BA560" s="4">
        <v>1539</v>
      </c>
      <c r="BB560" s="7">
        <f>AZ560+BA560-AY560</f>
        <v>1539</v>
      </c>
      <c r="BC560" s="4" t="s">
        <v>5620</v>
      </c>
      <c r="BD560" s="4">
        <v>10000</v>
      </c>
      <c r="BE560" s="4" t="s">
        <v>4</v>
      </c>
      <c r="BF560" s="4" t="s">
        <v>13</v>
      </c>
      <c r="BG560" s="4" t="s">
        <v>9</v>
      </c>
      <c r="BH560" s="4" t="s">
        <v>64</v>
      </c>
      <c r="BI560" t="str">
        <f t="shared" si="44"/>
        <v>A</v>
      </c>
    </row>
    <row r="561" spans="1:61" ht="15.75" customHeight="1" x14ac:dyDescent="0.2">
      <c r="A561" s="4">
        <v>3021467</v>
      </c>
      <c r="B561" s="4">
        <v>8534555</v>
      </c>
      <c r="C561" s="4" t="s">
        <v>6676</v>
      </c>
      <c r="D561" s="4">
        <v>3000</v>
      </c>
      <c r="E561" s="4">
        <v>3000</v>
      </c>
      <c r="F561" s="4">
        <v>1539</v>
      </c>
      <c r="G561" s="7">
        <f>E561+F561-D561</f>
        <v>1539</v>
      </c>
      <c r="H561" s="4" t="s">
        <v>2212</v>
      </c>
      <c r="I561" s="4">
        <v>15000</v>
      </c>
      <c r="J561" s="4" t="s">
        <v>4</v>
      </c>
      <c r="K561" s="4" t="s">
        <v>13</v>
      </c>
      <c r="L561" s="4" t="s">
        <v>6</v>
      </c>
      <c r="M561" s="4" t="s">
        <v>111</v>
      </c>
      <c r="O561" s="4"/>
      <c r="P561" s="14">
        <v>391721</v>
      </c>
      <c r="Q561" s="12">
        <v>150</v>
      </c>
      <c r="S561" s="14">
        <v>700825</v>
      </c>
      <c r="T561" s="12">
        <v>1592.1999999999998</v>
      </c>
      <c r="U561">
        <f>SUM($T$2:T561)</f>
        <v>2280693.4099999997</v>
      </c>
      <c r="W561" s="16">
        <v>700825</v>
      </c>
      <c r="X561">
        <v>2280693.4099999997</v>
      </c>
      <c r="Y561">
        <v>560</v>
      </c>
      <c r="Z561" s="18">
        <f t="shared" si="40"/>
        <v>5.4774760691460553</v>
      </c>
      <c r="AA561" s="18">
        <f t="shared" si="41"/>
        <v>0.12269938650306748</v>
      </c>
      <c r="AB561" t="str">
        <f t="shared" si="42"/>
        <v>A</v>
      </c>
      <c r="AI561" s="14">
        <v>391721</v>
      </c>
      <c r="AJ561" s="12">
        <v>150</v>
      </c>
      <c r="AK561" s="12">
        <v>150</v>
      </c>
      <c r="AL561" s="12">
        <v>10000</v>
      </c>
      <c r="AN561">
        <v>391721</v>
      </c>
      <c r="AO561">
        <v>150</v>
      </c>
      <c r="AP561">
        <v>150</v>
      </c>
      <c r="AQ561">
        <v>10000</v>
      </c>
      <c r="AR561">
        <f t="shared" si="43"/>
        <v>0</v>
      </c>
      <c r="AV561" s="4">
        <v>3021467</v>
      </c>
      <c r="AW561" s="4">
        <v>8534555</v>
      </c>
      <c r="AX561" s="4" t="s">
        <v>6676</v>
      </c>
      <c r="AY561" s="4">
        <v>3000</v>
      </c>
      <c r="AZ561" s="4">
        <v>3000</v>
      </c>
      <c r="BA561" s="4">
        <v>1539</v>
      </c>
      <c r="BB561" s="7">
        <f>AZ561+BA561-AY561</f>
        <v>1539</v>
      </c>
      <c r="BC561" s="4" t="s">
        <v>2212</v>
      </c>
      <c r="BD561" s="4">
        <v>15000</v>
      </c>
      <c r="BE561" s="4" t="s">
        <v>4</v>
      </c>
      <c r="BF561" s="4" t="s">
        <v>13</v>
      </c>
      <c r="BG561" s="4" t="s">
        <v>6</v>
      </c>
      <c r="BH561" s="4" t="s">
        <v>111</v>
      </c>
      <c r="BI561" t="str">
        <f t="shared" si="44"/>
        <v>A</v>
      </c>
    </row>
    <row r="562" spans="1:61" ht="15.75" customHeight="1" x14ac:dyDescent="0.2">
      <c r="A562" s="4">
        <v>3029125</v>
      </c>
      <c r="B562" s="4">
        <v>8075180</v>
      </c>
      <c r="C562" s="4" t="s">
        <v>7254</v>
      </c>
      <c r="D562" s="4">
        <v>1500</v>
      </c>
      <c r="E562" s="4">
        <v>1500</v>
      </c>
      <c r="F562" s="4">
        <v>1539</v>
      </c>
      <c r="G562" s="7">
        <f>E562+F562-D562</f>
        <v>1539</v>
      </c>
      <c r="H562" s="4" t="s">
        <v>4717</v>
      </c>
      <c r="I562" s="4">
        <v>5000</v>
      </c>
      <c r="J562" s="4" t="s">
        <v>4</v>
      </c>
      <c r="K562" s="4" t="s">
        <v>8</v>
      </c>
      <c r="L562" s="4" t="s">
        <v>6</v>
      </c>
      <c r="M562" s="4" t="s">
        <v>20</v>
      </c>
      <c r="O562" s="4"/>
      <c r="P562" s="14">
        <v>392355</v>
      </c>
      <c r="Q562" s="12">
        <v>9.5</v>
      </c>
      <c r="S562" s="14">
        <v>370374</v>
      </c>
      <c r="T562" s="12">
        <v>1585.3599999999997</v>
      </c>
      <c r="U562">
        <f>SUM($T$2:T562)</f>
        <v>2282278.7699999996</v>
      </c>
      <c r="W562" s="16">
        <v>370374</v>
      </c>
      <c r="X562">
        <v>2282278.7699999996</v>
      </c>
      <c r="Y562">
        <v>561</v>
      </c>
      <c r="Z562" s="18">
        <f t="shared" si="40"/>
        <v>5.481283582871006</v>
      </c>
      <c r="AA562" s="18">
        <f t="shared" si="41"/>
        <v>0.12291849255039439</v>
      </c>
      <c r="AB562" t="str">
        <f t="shared" si="42"/>
        <v>A</v>
      </c>
      <c r="AI562" s="14">
        <v>392355</v>
      </c>
      <c r="AJ562" s="12">
        <v>9.5</v>
      </c>
      <c r="AK562" s="12">
        <v>9.5</v>
      </c>
      <c r="AL562" s="12">
        <v>500</v>
      </c>
      <c r="AN562">
        <v>392355</v>
      </c>
      <c r="AO562">
        <v>9.5</v>
      </c>
      <c r="AP562">
        <v>9.5</v>
      </c>
      <c r="AQ562">
        <v>500</v>
      </c>
      <c r="AR562">
        <f t="shared" si="43"/>
        <v>0</v>
      </c>
      <c r="AV562" s="4">
        <v>3029125</v>
      </c>
      <c r="AW562" s="4">
        <v>8075180</v>
      </c>
      <c r="AX562" s="4" t="s">
        <v>7254</v>
      </c>
      <c r="AY562" s="4">
        <v>1500</v>
      </c>
      <c r="AZ562" s="4">
        <v>1500</v>
      </c>
      <c r="BA562" s="4">
        <v>1539</v>
      </c>
      <c r="BB562" s="7">
        <f>AZ562+BA562-AY562</f>
        <v>1539</v>
      </c>
      <c r="BC562" s="4" t="s">
        <v>4717</v>
      </c>
      <c r="BD562" s="4">
        <v>5000</v>
      </c>
      <c r="BE562" s="4" t="s">
        <v>4</v>
      </c>
      <c r="BF562" s="4" t="s">
        <v>8</v>
      </c>
      <c r="BG562" s="4" t="s">
        <v>6</v>
      </c>
      <c r="BH562" s="4" t="s">
        <v>20</v>
      </c>
      <c r="BI562" t="str">
        <f t="shared" si="44"/>
        <v>A</v>
      </c>
    </row>
    <row r="563" spans="1:61" ht="15.75" customHeight="1" x14ac:dyDescent="0.2">
      <c r="A563" s="4">
        <v>2991206</v>
      </c>
      <c r="B563" s="4">
        <v>2241268</v>
      </c>
      <c r="C563" s="4" t="s">
        <v>4329</v>
      </c>
      <c r="D563" s="4">
        <v>1650</v>
      </c>
      <c r="E563" s="4">
        <v>1650</v>
      </c>
      <c r="F563" s="4">
        <v>1534.5</v>
      </c>
      <c r="G563" s="7">
        <f>E563+F563-D563</f>
        <v>1534.5</v>
      </c>
      <c r="H563" s="4" t="s">
        <v>4330</v>
      </c>
      <c r="I563" s="4">
        <v>6500</v>
      </c>
      <c r="J563" s="4" t="s">
        <v>4</v>
      </c>
      <c r="K563" s="4" t="s">
        <v>13</v>
      </c>
      <c r="M563" s="4" t="s">
        <v>186</v>
      </c>
      <c r="O563" s="4"/>
      <c r="P563" s="14">
        <v>392750</v>
      </c>
      <c r="Q563" s="12">
        <v>435</v>
      </c>
      <c r="S563" s="14">
        <v>8845943</v>
      </c>
      <c r="T563" s="12">
        <v>1585</v>
      </c>
      <c r="U563">
        <f>SUM($T$2:T563)</f>
        <v>2283863.7699999996</v>
      </c>
      <c r="W563" s="16">
        <v>8845943</v>
      </c>
      <c r="X563">
        <v>2283863.7699999996</v>
      </c>
      <c r="Y563">
        <v>562</v>
      </c>
      <c r="Z563" s="18">
        <f t="shared" si="40"/>
        <v>5.4850902319942643</v>
      </c>
      <c r="AA563" s="18">
        <f t="shared" si="41"/>
        <v>0.1231375985977213</v>
      </c>
      <c r="AB563" t="str">
        <f t="shared" si="42"/>
        <v>A</v>
      </c>
      <c r="AI563" s="14">
        <v>392750</v>
      </c>
      <c r="AJ563" s="12">
        <v>435</v>
      </c>
      <c r="AK563" s="12">
        <v>435</v>
      </c>
      <c r="AL563" s="12">
        <v>2000</v>
      </c>
      <c r="AN563">
        <v>392750</v>
      </c>
      <c r="AO563">
        <v>435</v>
      </c>
      <c r="AP563">
        <v>435</v>
      </c>
      <c r="AQ563">
        <v>2000</v>
      </c>
      <c r="AR563">
        <f t="shared" si="43"/>
        <v>0</v>
      </c>
      <c r="AV563" s="4">
        <v>2991206</v>
      </c>
      <c r="AW563" s="4">
        <v>2241268</v>
      </c>
      <c r="AX563" s="4" t="s">
        <v>4329</v>
      </c>
      <c r="AY563" s="4">
        <v>1650</v>
      </c>
      <c r="AZ563" s="4">
        <v>1650</v>
      </c>
      <c r="BA563" s="4">
        <v>1534.5</v>
      </c>
      <c r="BB563" s="7">
        <f>AZ563+BA563-AY563</f>
        <v>1534.5</v>
      </c>
      <c r="BC563" s="4" t="s">
        <v>4330</v>
      </c>
      <c r="BD563" s="4">
        <v>6500</v>
      </c>
      <c r="BE563" s="4" t="s">
        <v>4</v>
      </c>
      <c r="BF563" s="4" t="s">
        <v>13</v>
      </c>
      <c r="BH563" s="4" t="s">
        <v>186</v>
      </c>
      <c r="BI563" t="str">
        <f t="shared" si="44"/>
        <v>A</v>
      </c>
    </row>
    <row r="564" spans="1:61" ht="15.75" customHeight="1" x14ac:dyDescent="0.2">
      <c r="A564" s="4">
        <v>2965908</v>
      </c>
      <c r="B564" s="4">
        <v>6376686</v>
      </c>
      <c r="C564" s="4" t="s">
        <v>2079</v>
      </c>
      <c r="D564" s="4">
        <v>6000</v>
      </c>
      <c r="E564" s="4">
        <v>6000</v>
      </c>
      <c r="F564" s="4">
        <v>1530</v>
      </c>
      <c r="G564" s="7">
        <f>E564+F564-D564</f>
        <v>1530</v>
      </c>
      <c r="H564" s="4" t="s">
        <v>2080</v>
      </c>
      <c r="I564" s="4">
        <v>5000</v>
      </c>
      <c r="J564" s="4" t="s">
        <v>4</v>
      </c>
      <c r="K564" s="4" t="s">
        <v>8</v>
      </c>
      <c r="L564" s="4" t="s">
        <v>6</v>
      </c>
      <c r="M564" s="4" t="s">
        <v>111</v>
      </c>
      <c r="O564" s="4"/>
      <c r="P564" s="14">
        <v>393945</v>
      </c>
      <c r="Q564" s="12">
        <v>-581.75</v>
      </c>
      <c r="S564" s="14">
        <v>6168926</v>
      </c>
      <c r="T564" s="12">
        <v>1575</v>
      </c>
      <c r="U564">
        <f>SUM($T$2:T564)</f>
        <v>2285438.7699999996</v>
      </c>
      <c r="W564" s="16">
        <v>6168926</v>
      </c>
      <c r="X564">
        <v>2285438.7699999996</v>
      </c>
      <c r="Y564">
        <v>563</v>
      </c>
      <c r="Z564" s="18">
        <f t="shared" si="40"/>
        <v>5.4888728644038105</v>
      </c>
      <c r="AA564" s="18">
        <f t="shared" si="41"/>
        <v>0.12335670464504821</v>
      </c>
      <c r="AB564" t="str">
        <f t="shared" si="42"/>
        <v>A</v>
      </c>
      <c r="AI564" s="14">
        <v>393945</v>
      </c>
      <c r="AJ564" s="12">
        <v>-581.75</v>
      </c>
      <c r="AK564" s="12">
        <v>418.25</v>
      </c>
      <c r="AL564" s="12">
        <v>500</v>
      </c>
      <c r="AN564">
        <v>393945</v>
      </c>
      <c r="AO564">
        <v>-581.75</v>
      </c>
      <c r="AP564">
        <v>418.25</v>
      </c>
      <c r="AQ564">
        <v>500</v>
      </c>
      <c r="AR564">
        <f t="shared" si="43"/>
        <v>1</v>
      </c>
      <c r="AV564" s="4">
        <v>2965908</v>
      </c>
      <c r="AW564" s="4">
        <v>6376686</v>
      </c>
      <c r="AX564" s="4" t="s">
        <v>2079</v>
      </c>
      <c r="AY564" s="4">
        <v>6000</v>
      </c>
      <c r="AZ564" s="4">
        <v>6000</v>
      </c>
      <c r="BA564" s="4">
        <v>1530</v>
      </c>
      <c r="BB564" s="7">
        <f>AZ564+BA564-AY564</f>
        <v>1530</v>
      </c>
      <c r="BC564" s="4" t="s">
        <v>2080</v>
      </c>
      <c r="BD564" s="4">
        <v>5000</v>
      </c>
      <c r="BE564" s="4" t="s">
        <v>4</v>
      </c>
      <c r="BF564" s="4" t="s">
        <v>8</v>
      </c>
      <c r="BG564" s="4" t="s">
        <v>6</v>
      </c>
      <c r="BH564" s="4" t="s">
        <v>111</v>
      </c>
      <c r="BI564" t="str">
        <f t="shared" si="44"/>
        <v>A</v>
      </c>
    </row>
    <row r="565" spans="1:61" ht="15.75" customHeight="1" x14ac:dyDescent="0.2">
      <c r="A565" s="4">
        <v>3023287</v>
      </c>
      <c r="B565" s="4">
        <v>6043962</v>
      </c>
      <c r="C565" s="4" t="s">
        <v>6800</v>
      </c>
      <c r="D565" s="4">
        <v>2500</v>
      </c>
      <c r="E565" s="4">
        <v>2500</v>
      </c>
      <c r="F565" s="4">
        <v>1526</v>
      </c>
      <c r="G565" s="7">
        <f>E565+F565-D565</f>
        <v>1526</v>
      </c>
      <c r="H565" s="4" t="s">
        <v>268</v>
      </c>
      <c r="I565" s="4">
        <v>22500</v>
      </c>
      <c r="J565" s="4" t="s">
        <v>4</v>
      </c>
      <c r="K565" s="4" t="s">
        <v>13</v>
      </c>
      <c r="L565" s="4" t="s">
        <v>6</v>
      </c>
      <c r="M565" s="4" t="s">
        <v>23</v>
      </c>
      <c r="O565" s="4"/>
      <c r="P565" s="14">
        <v>394069</v>
      </c>
      <c r="Q565" s="12">
        <v>3</v>
      </c>
      <c r="S565" s="14">
        <v>8340116</v>
      </c>
      <c r="T565" s="12">
        <v>1570.5</v>
      </c>
      <c r="U565">
        <f>SUM($T$2:T565)</f>
        <v>2287009.2699999996</v>
      </c>
      <c r="W565" s="16">
        <v>8340116</v>
      </c>
      <c r="X565">
        <v>2287009.2699999996</v>
      </c>
      <c r="Y565">
        <v>564</v>
      </c>
      <c r="Z565" s="18">
        <f t="shared" si="40"/>
        <v>5.4926446892921872</v>
      </c>
      <c r="AA565" s="18">
        <f t="shared" si="41"/>
        <v>0.12357581069237511</v>
      </c>
      <c r="AB565" t="str">
        <f t="shared" si="42"/>
        <v>A</v>
      </c>
      <c r="AI565" s="14">
        <v>394069</v>
      </c>
      <c r="AJ565" s="12">
        <v>3</v>
      </c>
      <c r="AK565" s="12">
        <v>3</v>
      </c>
      <c r="AL565" s="12">
        <v>2000</v>
      </c>
      <c r="AN565">
        <v>394069</v>
      </c>
      <c r="AO565">
        <v>3</v>
      </c>
      <c r="AP565">
        <v>3</v>
      </c>
      <c r="AQ565">
        <v>2000</v>
      </c>
      <c r="AR565">
        <f t="shared" si="43"/>
        <v>0</v>
      </c>
      <c r="AV565" s="4">
        <v>3023287</v>
      </c>
      <c r="AW565" s="4">
        <v>6043962</v>
      </c>
      <c r="AX565" s="4" t="s">
        <v>6800</v>
      </c>
      <c r="AY565" s="4">
        <v>2500</v>
      </c>
      <c r="AZ565" s="4">
        <v>2500</v>
      </c>
      <c r="BA565" s="4">
        <v>1526</v>
      </c>
      <c r="BB565" s="7">
        <f>AZ565+BA565-AY565</f>
        <v>1526</v>
      </c>
      <c r="BC565" s="4" t="s">
        <v>268</v>
      </c>
      <c r="BD565" s="4">
        <v>22500</v>
      </c>
      <c r="BE565" s="4" t="s">
        <v>4</v>
      </c>
      <c r="BF565" s="4" t="s">
        <v>13</v>
      </c>
      <c r="BG565" s="4" t="s">
        <v>6</v>
      </c>
      <c r="BH565" s="4" t="s">
        <v>23</v>
      </c>
      <c r="BI565" t="str">
        <f t="shared" si="44"/>
        <v>A</v>
      </c>
    </row>
    <row r="566" spans="1:61" ht="15.75" customHeight="1" x14ac:dyDescent="0.2">
      <c r="A566" s="4">
        <v>2966601</v>
      </c>
      <c r="B566" s="4">
        <v>604168</v>
      </c>
      <c r="C566" s="4" t="s">
        <v>2159</v>
      </c>
      <c r="D566" s="4">
        <v>1000</v>
      </c>
      <c r="E566" s="4">
        <v>1000</v>
      </c>
      <c r="F566" s="4">
        <v>1525</v>
      </c>
      <c r="G566" s="7">
        <f>E566+F566-D566</f>
        <v>1525</v>
      </c>
      <c r="H566" s="4" t="s">
        <v>2160</v>
      </c>
      <c r="I566" s="4">
        <v>10000</v>
      </c>
      <c r="J566" s="4" t="s">
        <v>72</v>
      </c>
      <c r="K566" s="4" t="s">
        <v>5</v>
      </c>
      <c r="M566" s="4" t="s">
        <v>20</v>
      </c>
      <c r="O566" s="4"/>
      <c r="P566" s="14">
        <v>394708</v>
      </c>
      <c r="Q566" s="12">
        <v>205.19999999999982</v>
      </c>
      <c r="S566" s="14">
        <v>7257132</v>
      </c>
      <c r="T566" s="12">
        <v>1570.3500000000004</v>
      </c>
      <c r="U566">
        <f>SUM($T$2:T566)</f>
        <v>2288579.6199999996</v>
      </c>
      <c r="W566" s="16">
        <v>7257132</v>
      </c>
      <c r="X566">
        <v>2288579.6199999996</v>
      </c>
      <c r="Y566">
        <v>565</v>
      </c>
      <c r="Z566" s="18">
        <f t="shared" si="40"/>
        <v>5.4964161539298582</v>
      </c>
      <c r="AA566" s="18">
        <f t="shared" si="41"/>
        <v>0.12379491673970201</v>
      </c>
      <c r="AB566" t="str">
        <f t="shared" si="42"/>
        <v>A</v>
      </c>
      <c r="AI566" s="14">
        <v>394708</v>
      </c>
      <c r="AJ566" s="12">
        <v>205.19999999999982</v>
      </c>
      <c r="AK566" s="12">
        <v>205.2</v>
      </c>
      <c r="AL566" s="12">
        <v>2250</v>
      </c>
      <c r="AN566">
        <v>394708</v>
      </c>
      <c r="AO566">
        <v>205.19999999999982</v>
      </c>
      <c r="AP566">
        <v>205.2</v>
      </c>
      <c r="AQ566">
        <v>2250</v>
      </c>
      <c r="AR566">
        <f t="shared" si="43"/>
        <v>0</v>
      </c>
      <c r="AV566" s="4">
        <v>2966601</v>
      </c>
      <c r="AW566" s="4">
        <v>604168</v>
      </c>
      <c r="AX566" s="4" t="s">
        <v>2159</v>
      </c>
      <c r="AY566" s="4">
        <v>1000</v>
      </c>
      <c r="AZ566" s="4">
        <v>1000</v>
      </c>
      <c r="BA566" s="4">
        <v>1525</v>
      </c>
      <c r="BB566" s="7">
        <f>AZ566+BA566-AY566</f>
        <v>1525</v>
      </c>
      <c r="BC566" s="4" t="s">
        <v>2160</v>
      </c>
      <c r="BD566" s="4">
        <v>10000</v>
      </c>
      <c r="BE566" s="4" t="s">
        <v>72</v>
      </c>
      <c r="BF566" s="4" t="s">
        <v>5</v>
      </c>
      <c r="BH566" s="4" t="s">
        <v>20</v>
      </c>
      <c r="BI566" t="str">
        <f t="shared" si="44"/>
        <v>A</v>
      </c>
    </row>
    <row r="567" spans="1:61" ht="15.75" customHeight="1" x14ac:dyDescent="0.2">
      <c r="A567" s="4">
        <v>2981532</v>
      </c>
      <c r="B567" s="4">
        <v>1662039</v>
      </c>
      <c r="C567" s="4" t="s">
        <v>3455</v>
      </c>
      <c r="D567" s="4">
        <v>4000</v>
      </c>
      <c r="E567" s="4">
        <v>4000</v>
      </c>
      <c r="F567" s="4">
        <v>1520</v>
      </c>
      <c r="G567" s="7">
        <f>E567+F567-D567</f>
        <v>1520</v>
      </c>
      <c r="H567" s="4" t="s">
        <v>3456</v>
      </c>
      <c r="I567" s="4">
        <v>4000</v>
      </c>
      <c r="J567" s="4" t="s">
        <v>4</v>
      </c>
      <c r="K567" s="4" t="s">
        <v>16</v>
      </c>
      <c r="L567" s="4" t="s">
        <v>6</v>
      </c>
      <c r="M567" s="4" t="s">
        <v>64</v>
      </c>
      <c r="O567" s="4"/>
      <c r="P567" s="14">
        <v>395291</v>
      </c>
      <c r="Q567" s="12">
        <v>1.2000000000000455</v>
      </c>
      <c r="S567" s="14">
        <v>441207</v>
      </c>
      <c r="T567" s="12">
        <v>1567.65</v>
      </c>
      <c r="U567">
        <f>SUM($T$2:T567)</f>
        <v>2290147.2699999996</v>
      </c>
      <c r="W567" s="16">
        <v>441207</v>
      </c>
      <c r="X567">
        <v>2290147.2699999996</v>
      </c>
      <c r="Y567">
        <v>566</v>
      </c>
      <c r="Z567" s="18">
        <f t="shared" si="40"/>
        <v>5.5001811340548263</v>
      </c>
      <c r="AA567" s="18">
        <f t="shared" si="41"/>
        <v>0.12401402278702892</v>
      </c>
      <c r="AB567" t="str">
        <f t="shared" si="42"/>
        <v>A</v>
      </c>
      <c r="AI567" s="14">
        <v>395291</v>
      </c>
      <c r="AJ567" s="12">
        <v>1.2000000000000455</v>
      </c>
      <c r="AK567" s="12">
        <v>1.2</v>
      </c>
      <c r="AL567" s="12">
        <v>2000</v>
      </c>
      <c r="AN567">
        <v>395291</v>
      </c>
      <c r="AO567">
        <v>1.2000000000000455</v>
      </c>
      <c r="AP567">
        <v>1.2</v>
      </c>
      <c r="AQ567">
        <v>2000</v>
      </c>
      <c r="AR567">
        <f t="shared" si="43"/>
        <v>0</v>
      </c>
      <c r="AV567" s="4">
        <v>2981532</v>
      </c>
      <c r="AW567" s="4">
        <v>1662039</v>
      </c>
      <c r="AX567" s="4" t="s">
        <v>3455</v>
      </c>
      <c r="AY567" s="4">
        <v>4000</v>
      </c>
      <c r="AZ567" s="4">
        <v>4000</v>
      </c>
      <c r="BA567" s="4">
        <v>1520</v>
      </c>
      <c r="BB567" s="7">
        <f>AZ567+BA567-AY567</f>
        <v>1520</v>
      </c>
      <c r="BC567" s="4" t="s">
        <v>3456</v>
      </c>
      <c r="BD567" s="4">
        <v>4000</v>
      </c>
      <c r="BE567" s="4" t="s">
        <v>4</v>
      </c>
      <c r="BF567" s="4" t="s">
        <v>16</v>
      </c>
      <c r="BG567" s="4" t="s">
        <v>6</v>
      </c>
      <c r="BH567" s="4" t="s">
        <v>64</v>
      </c>
      <c r="BI567" t="str">
        <f t="shared" si="44"/>
        <v>A</v>
      </c>
    </row>
    <row r="568" spans="1:61" ht="15.75" customHeight="1" x14ac:dyDescent="0.2">
      <c r="A568" s="4">
        <v>3029055</v>
      </c>
      <c r="B568" s="4">
        <v>8053893</v>
      </c>
      <c r="C568" s="4" t="s">
        <v>7233</v>
      </c>
      <c r="D568" s="4">
        <v>4000</v>
      </c>
      <c r="E568" s="4">
        <v>4000</v>
      </c>
      <c r="F568" s="4">
        <v>1520</v>
      </c>
      <c r="G568" s="7">
        <f>E568+F568-D568</f>
        <v>1520</v>
      </c>
      <c r="H568" s="4" t="s">
        <v>3680</v>
      </c>
      <c r="I568" s="4">
        <v>30000</v>
      </c>
      <c r="J568" s="4" t="s">
        <v>4</v>
      </c>
      <c r="K568" s="4" t="s">
        <v>8</v>
      </c>
      <c r="L568" s="4" t="s">
        <v>6</v>
      </c>
      <c r="M568" s="4" t="s">
        <v>25</v>
      </c>
      <c r="O568" s="4"/>
      <c r="P568" s="14">
        <v>395378</v>
      </c>
      <c r="Q568" s="12">
        <v>2.0999999999999091</v>
      </c>
      <c r="S568" s="14">
        <v>4390947</v>
      </c>
      <c r="T568" s="12">
        <v>1567.35</v>
      </c>
      <c r="U568">
        <f>SUM($T$2:T568)</f>
        <v>2291714.6199999996</v>
      </c>
      <c r="W568" s="16">
        <v>4390947</v>
      </c>
      <c r="X568">
        <v>2291714.6199999996</v>
      </c>
      <c r="Y568">
        <v>567</v>
      </c>
      <c r="Z568" s="18">
        <f t="shared" si="40"/>
        <v>5.503945393678384</v>
      </c>
      <c r="AA568" s="18">
        <f t="shared" si="41"/>
        <v>0.12423312883435583</v>
      </c>
      <c r="AB568" t="str">
        <f t="shared" si="42"/>
        <v>A</v>
      </c>
      <c r="AI568" s="14">
        <v>395378</v>
      </c>
      <c r="AJ568" s="12">
        <v>2.0999999999999091</v>
      </c>
      <c r="AK568" s="12">
        <v>2.1</v>
      </c>
      <c r="AL568" s="12">
        <v>1500</v>
      </c>
      <c r="AN568">
        <v>395378</v>
      </c>
      <c r="AO568">
        <v>2.0999999999999091</v>
      </c>
      <c r="AP568">
        <v>2.1</v>
      </c>
      <c r="AQ568">
        <v>1500</v>
      </c>
      <c r="AR568">
        <f t="shared" si="43"/>
        <v>0</v>
      </c>
      <c r="AV568" s="4">
        <v>3029055</v>
      </c>
      <c r="AW568" s="4">
        <v>8053893</v>
      </c>
      <c r="AX568" s="4" t="s">
        <v>7233</v>
      </c>
      <c r="AY568" s="4">
        <v>4000</v>
      </c>
      <c r="AZ568" s="4">
        <v>4000</v>
      </c>
      <c r="BA568" s="4">
        <v>1520</v>
      </c>
      <c r="BB568" s="7">
        <f>AZ568+BA568-AY568</f>
        <v>1520</v>
      </c>
      <c r="BC568" s="4" t="s">
        <v>3680</v>
      </c>
      <c r="BD568" s="4">
        <v>30000</v>
      </c>
      <c r="BE568" s="4" t="s">
        <v>4</v>
      </c>
      <c r="BF568" s="4" t="s">
        <v>8</v>
      </c>
      <c r="BG568" s="4" t="s">
        <v>6</v>
      </c>
      <c r="BH568" s="4" t="s">
        <v>25</v>
      </c>
      <c r="BI568" t="str">
        <f t="shared" si="44"/>
        <v>A</v>
      </c>
    </row>
    <row r="569" spans="1:61" ht="15.75" customHeight="1" x14ac:dyDescent="0.2">
      <c r="A569" s="4">
        <v>3028460</v>
      </c>
      <c r="B569" s="4">
        <v>654320</v>
      </c>
      <c r="C569" s="4" t="s">
        <v>7190</v>
      </c>
      <c r="D569" s="4">
        <v>1500</v>
      </c>
      <c r="E569" s="4">
        <v>562</v>
      </c>
      <c r="F569" s="4">
        <v>2448</v>
      </c>
      <c r="G569" s="7">
        <f>E569+F569-D569</f>
        <v>1510</v>
      </c>
      <c r="H569" s="4" t="s">
        <v>4257</v>
      </c>
      <c r="I569" s="4">
        <v>15000</v>
      </c>
      <c r="J569" s="4" t="s">
        <v>4</v>
      </c>
      <c r="K569" s="4" t="s">
        <v>5</v>
      </c>
      <c r="L569" s="4" t="s">
        <v>9</v>
      </c>
      <c r="M569" s="4" t="s">
        <v>20</v>
      </c>
      <c r="O569" s="4"/>
      <c r="P569" s="14">
        <v>395400</v>
      </c>
      <c r="Q569" s="12">
        <v>64</v>
      </c>
      <c r="S569" s="14">
        <v>8933072</v>
      </c>
      <c r="T569" s="12">
        <v>1565.25</v>
      </c>
      <c r="U569">
        <f>SUM($T$2:T569)</f>
        <v>2293279.8699999996</v>
      </c>
      <c r="W569" s="16">
        <v>8933072</v>
      </c>
      <c r="X569">
        <v>2293279.8699999996</v>
      </c>
      <c r="Y569">
        <v>568</v>
      </c>
      <c r="Z569" s="18">
        <f t="shared" si="40"/>
        <v>5.5077046097920617</v>
      </c>
      <c r="AA569" s="18">
        <f t="shared" si="41"/>
        <v>0.12445223488168274</v>
      </c>
      <c r="AB569" t="str">
        <f t="shared" si="42"/>
        <v>A</v>
      </c>
      <c r="AI569" s="14">
        <v>395400</v>
      </c>
      <c r="AJ569" s="12">
        <v>64</v>
      </c>
      <c r="AK569" s="12">
        <v>64</v>
      </c>
      <c r="AL569" s="12">
        <v>1000</v>
      </c>
      <c r="AN569">
        <v>395400</v>
      </c>
      <c r="AO569">
        <v>64</v>
      </c>
      <c r="AP569">
        <v>64</v>
      </c>
      <c r="AQ569">
        <v>1000</v>
      </c>
      <c r="AR569">
        <f t="shared" si="43"/>
        <v>0</v>
      </c>
      <c r="AV569" s="4">
        <v>3028460</v>
      </c>
      <c r="AW569" s="4">
        <v>654320</v>
      </c>
      <c r="AX569" s="4" t="s">
        <v>7190</v>
      </c>
      <c r="AY569" s="4">
        <v>1500</v>
      </c>
      <c r="AZ569" s="4">
        <v>562</v>
      </c>
      <c r="BA569" s="4">
        <v>2448</v>
      </c>
      <c r="BB569" s="7">
        <f>AZ569+BA569-AY569</f>
        <v>1510</v>
      </c>
      <c r="BC569" s="4" t="s">
        <v>4257</v>
      </c>
      <c r="BD569" s="4">
        <v>15000</v>
      </c>
      <c r="BE569" s="4" t="s">
        <v>4</v>
      </c>
      <c r="BF569" s="4" t="s">
        <v>5</v>
      </c>
      <c r="BG569" s="4" t="s">
        <v>9</v>
      </c>
      <c r="BH569" s="4" t="s">
        <v>20</v>
      </c>
      <c r="BI569" t="str">
        <f t="shared" si="44"/>
        <v>A</v>
      </c>
    </row>
    <row r="570" spans="1:61" ht="15.75" customHeight="1" x14ac:dyDescent="0.2">
      <c r="A570" s="4">
        <v>2990191</v>
      </c>
      <c r="B570" s="4">
        <v>102794</v>
      </c>
      <c r="C570" s="4" t="s">
        <v>4249</v>
      </c>
      <c r="D570" s="4">
        <v>8000</v>
      </c>
      <c r="E570" s="4">
        <v>8000</v>
      </c>
      <c r="F570" s="4">
        <v>1504.8</v>
      </c>
      <c r="G570" s="7">
        <f>E570+F570-D570</f>
        <v>1504.7999999999993</v>
      </c>
      <c r="H570" s="4" t="s">
        <v>3689</v>
      </c>
      <c r="I570" s="4">
        <v>8000</v>
      </c>
      <c r="J570" s="4" t="s">
        <v>4</v>
      </c>
      <c r="K570" s="4" t="s">
        <v>13</v>
      </c>
      <c r="L570" s="4" t="s">
        <v>9</v>
      </c>
      <c r="M570" s="4" t="s">
        <v>64</v>
      </c>
      <c r="O570" s="4"/>
      <c r="P570" s="14">
        <v>395435</v>
      </c>
      <c r="Q570" s="12">
        <v>-1000</v>
      </c>
      <c r="S570" s="14">
        <v>6504058</v>
      </c>
      <c r="T570" s="12">
        <v>1561.5</v>
      </c>
      <c r="U570">
        <f>SUM($T$2:T570)</f>
        <v>2294841.3699999996</v>
      </c>
      <c r="W570" s="16">
        <v>6504058</v>
      </c>
      <c r="X570">
        <v>2294841.3699999996</v>
      </c>
      <c r="Y570">
        <v>569</v>
      </c>
      <c r="Z570" s="18">
        <f t="shared" si="40"/>
        <v>5.5114548196380975</v>
      </c>
      <c r="AA570" s="18">
        <f t="shared" si="41"/>
        <v>0.12467134092900964</v>
      </c>
      <c r="AB570" t="str">
        <f t="shared" si="42"/>
        <v>A</v>
      </c>
      <c r="AI570" s="14">
        <v>395435</v>
      </c>
      <c r="AJ570" s="12">
        <v>-1000</v>
      </c>
      <c r="AK570" s="12">
        <v>0</v>
      </c>
      <c r="AL570" s="12">
        <v>0</v>
      </c>
      <c r="AN570">
        <v>395435</v>
      </c>
      <c r="AO570">
        <v>-1000</v>
      </c>
      <c r="AP570">
        <v>0</v>
      </c>
      <c r="AQ570">
        <v>0</v>
      </c>
      <c r="AR570">
        <f t="shared" si="43"/>
        <v>0</v>
      </c>
      <c r="AV570" s="4">
        <v>2990191</v>
      </c>
      <c r="AW570" s="4">
        <v>102794</v>
      </c>
      <c r="AX570" s="4" t="s">
        <v>4249</v>
      </c>
      <c r="AY570" s="4">
        <v>8000</v>
      </c>
      <c r="AZ570" s="4">
        <v>8000</v>
      </c>
      <c r="BA570" s="4">
        <v>1504.8</v>
      </c>
      <c r="BB570" s="7">
        <f>AZ570+BA570-AY570</f>
        <v>1504.7999999999993</v>
      </c>
      <c r="BC570" s="4" t="s">
        <v>3689</v>
      </c>
      <c r="BD570" s="4">
        <v>8000</v>
      </c>
      <c r="BE570" s="4" t="s">
        <v>4</v>
      </c>
      <c r="BF570" s="4" t="s">
        <v>13</v>
      </c>
      <c r="BG570" s="4" t="s">
        <v>9</v>
      </c>
      <c r="BH570" s="4" t="s">
        <v>64</v>
      </c>
      <c r="BI570" t="str">
        <f t="shared" si="44"/>
        <v>A</v>
      </c>
    </row>
    <row r="571" spans="1:61" ht="15.75" customHeight="1" x14ac:dyDescent="0.2">
      <c r="A571" s="4">
        <v>2959335</v>
      </c>
      <c r="B571" s="4">
        <v>1783555</v>
      </c>
      <c r="C571" s="4" t="s">
        <v>1469</v>
      </c>
      <c r="D571" s="4">
        <v>10000</v>
      </c>
      <c r="E571" s="4">
        <v>10000</v>
      </c>
      <c r="F571" s="4">
        <v>1500</v>
      </c>
      <c r="G571" s="7">
        <f>E571+F571-D571</f>
        <v>1500</v>
      </c>
      <c r="H571" s="4" t="s">
        <v>1470</v>
      </c>
      <c r="I571" s="4">
        <v>25000</v>
      </c>
      <c r="J571" s="4" t="s">
        <v>32</v>
      </c>
      <c r="K571" s="4" t="s">
        <v>8</v>
      </c>
      <c r="M571" s="4" t="s">
        <v>76</v>
      </c>
      <c r="O571" s="4"/>
      <c r="P571" s="14">
        <v>395470</v>
      </c>
      <c r="Q571" s="12">
        <v>-2000</v>
      </c>
      <c r="S571" s="14">
        <v>244358</v>
      </c>
      <c r="T571" s="12">
        <v>1560</v>
      </c>
      <c r="U571">
        <f>SUM($T$2:T571)</f>
        <v>2296401.3699999996</v>
      </c>
      <c r="W571" s="16">
        <v>244358</v>
      </c>
      <c r="X571">
        <v>2296401.3699999996</v>
      </c>
      <c r="Y571">
        <v>570</v>
      </c>
      <c r="Z571" s="18">
        <f t="shared" si="40"/>
        <v>5.515201426977077</v>
      </c>
      <c r="AA571" s="18">
        <f t="shared" si="41"/>
        <v>0.12489044697633654</v>
      </c>
      <c r="AB571" t="str">
        <f t="shared" si="42"/>
        <v>A</v>
      </c>
      <c r="AI571" s="14">
        <v>395470</v>
      </c>
      <c r="AJ571" s="12">
        <v>-2000</v>
      </c>
      <c r="AK571" s="12">
        <v>0</v>
      </c>
      <c r="AL571" s="12">
        <v>0</v>
      </c>
      <c r="AN571">
        <v>395470</v>
      </c>
      <c r="AO571">
        <v>-2000</v>
      </c>
      <c r="AP571">
        <v>0</v>
      </c>
      <c r="AQ571">
        <v>0</v>
      </c>
      <c r="AR571">
        <f t="shared" si="43"/>
        <v>0</v>
      </c>
      <c r="AV571" s="4">
        <v>2959335</v>
      </c>
      <c r="AW571" s="4">
        <v>1783555</v>
      </c>
      <c r="AX571" s="4" t="s">
        <v>1469</v>
      </c>
      <c r="AY571" s="4">
        <v>10000</v>
      </c>
      <c r="AZ571" s="4">
        <v>10000</v>
      </c>
      <c r="BA571" s="4">
        <v>1500</v>
      </c>
      <c r="BB571" s="7">
        <f>AZ571+BA571-AY571</f>
        <v>1500</v>
      </c>
      <c r="BC571" s="4" t="s">
        <v>1470</v>
      </c>
      <c r="BD571" s="4">
        <v>25000</v>
      </c>
      <c r="BE571" s="4" t="s">
        <v>32</v>
      </c>
      <c r="BF571" s="4" t="s">
        <v>8</v>
      </c>
      <c r="BH571" s="4" t="s">
        <v>76</v>
      </c>
      <c r="BI571" t="str">
        <f t="shared" si="44"/>
        <v>A</v>
      </c>
    </row>
    <row r="572" spans="1:61" ht="15.75" customHeight="1" x14ac:dyDescent="0.2">
      <c r="A572" s="4">
        <v>2966111</v>
      </c>
      <c r="B572" s="4">
        <v>573215</v>
      </c>
      <c r="C572" s="4" t="s">
        <v>2101</v>
      </c>
      <c r="D572" s="4">
        <v>10000</v>
      </c>
      <c r="E572" s="4">
        <v>10000</v>
      </c>
      <c r="F572" s="4">
        <v>1500</v>
      </c>
      <c r="G572" s="7">
        <f>E572+F572-D572</f>
        <v>1500</v>
      </c>
      <c r="H572" s="4" t="s">
        <v>2102</v>
      </c>
      <c r="I572" s="4">
        <v>28000</v>
      </c>
      <c r="J572" s="4" t="s">
        <v>4</v>
      </c>
      <c r="K572" s="4" t="s">
        <v>8</v>
      </c>
      <c r="L572" s="4" t="s">
        <v>6</v>
      </c>
      <c r="M572" s="4" t="s">
        <v>35</v>
      </c>
      <c r="O572" s="4"/>
      <c r="P572" s="14">
        <v>396586</v>
      </c>
      <c r="Q572" s="12">
        <v>3526.3999999999996</v>
      </c>
      <c r="S572" s="14">
        <v>7768503</v>
      </c>
      <c r="T572" s="12">
        <v>1560</v>
      </c>
      <c r="U572">
        <f>SUM($T$2:T572)</f>
        <v>2297961.3699999996</v>
      </c>
      <c r="W572" s="16">
        <v>7768503</v>
      </c>
      <c r="X572">
        <v>2297961.3699999996</v>
      </c>
      <c r="Y572">
        <v>571</v>
      </c>
      <c r="Z572" s="18">
        <f t="shared" si="40"/>
        <v>5.5189480343160566</v>
      </c>
      <c r="AA572" s="18">
        <f t="shared" si="41"/>
        <v>0.12510955302366344</v>
      </c>
      <c r="AB572" t="str">
        <f t="shared" si="42"/>
        <v>A</v>
      </c>
      <c r="AI572" s="14">
        <v>396586</v>
      </c>
      <c r="AJ572" s="12">
        <v>3526.3999999999996</v>
      </c>
      <c r="AK572" s="12">
        <v>3526.4</v>
      </c>
      <c r="AL572" s="12">
        <v>8000</v>
      </c>
      <c r="AN572">
        <v>396586</v>
      </c>
      <c r="AO572">
        <v>3526.3999999999996</v>
      </c>
      <c r="AP572">
        <v>3526.4</v>
      </c>
      <c r="AQ572">
        <v>8000</v>
      </c>
      <c r="AR572">
        <f t="shared" si="43"/>
        <v>0</v>
      </c>
      <c r="AV572" s="4">
        <v>2966111</v>
      </c>
      <c r="AW572" s="4">
        <v>573215</v>
      </c>
      <c r="AX572" s="4" t="s">
        <v>2101</v>
      </c>
      <c r="AY572" s="4">
        <v>10000</v>
      </c>
      <c r="AZ572" s="4">
        <v>10000</v>
      </c>
      <c r="BA572" s="4">
        <v>1500</v>
      </c>
      <c r="BB572" s="7">
        <f>AZ572+BA572-AY572</f>
        <v>1500</v>
      </c>
      <c r="BC572" s="4" t="s">
        <v>2102</v>
      </c>
      <c r="BD572" s="4">
        <v>28000</v>
      </c>
      <c r="BE572" s="4" t="s">
        <v>4</v>
      </c>
      <c r="BF572" s="4" t="s">
        <v>8</v>
      </c>
      <c r="BG572" s="4" t="s">
        <v>6</v>
      </c>
      <c r="BH572" s="4" t="s">
        <v>35</v>
      </c>
      <c r="BI572" t="str">
        <f t="shared" si="44"/>
        <v>A</v>
      </c>
    </row>
    <row r="573" spans="1:61" ht="15.75" customHeight="1" x14ac:dyDescent="0.2">
      <c r="A573" s="4">
        <v>3002119</v>
      </c>
      <c r="B573" s="4">
        <v>643265</v>
      </c>
      <c r="C573" s="4" t="s">
        <v>5251</v>
      </c>
      <c r="D573" s="4">
        <v>10000</v>
      </c>
      <c r="E573" s="4">
        <v>10000</v>
      </c>
      <c r="F573" s="4">
        <v>1500</v>
      </c>
      <c r="G573" s="7">
        <f>E573+F573-D573</f>
        <v>1500</v>
      </c>
      <c r="H573" s="4" t="s">
        <v>422</v>
      </c>
      <c r="I573" s="4">
        <v>25000</v>
      </c>
      <c r="J573" s="4" t="s">
        <v>32</v>
      </c>
      <c r="K573" s="4" t="s">
        <v>8</v>
      </c>
      <c r="M573" s="4" t="s">
        <v>23</v>
      </c>
      <c r="O573" s="4"/>
      <c r="P573" s="14">
        <v>396691</v>
      </c>
      <c r="Q573" s="12">
        <v>-1632</v>
      </c>
      <c r="S573" s="14">
        <v>5047995</v>
      </c>
      <c r="T573" s="12">
        <v>1556</v>
      </c>
      <c r="U573">
        <f>SUM($T$2:T573)</f>
        <v>2299517.3699999996</v>
      </c>
      <c r="W573" s="16">
        <v>5047995</v>
      </c>
      <c r="X573">
        <v>2299517.3699999996</v>
      </c>
      <c r="Y573">
        <v>572</v>
      </c>
      <c r="Z573" s="18">
        <f t="shared" si="40"/>
        <v>5.5226850349695509</v>
      </c>
      <c r="AA573" s="18">
        <f t="shared" si="41"/>
        <v>0.12532865907099036</v>
      </c>
      <c r="AB573" t="str">
        <f t="shared" si="42"/>
        <v>A</v>
      </c>
      <c r="AI573" s="14">
        <v>396691</v>
      </c>
      <c r="AJ573" s="12">
        <v>-1632</v>
      </c>
      <c r="AK573" s="12">
        <v>2368</v>
      </c>
      <c r="AL573" s="12">
        <v>0</v>
      </c>
      <c r="AN573">
        <v>396691</v>
      </c>
      <c r="AO573">
        <v>-1632</v>
      </c>
      <c r="AP573">
        <v>2368</v>
      </c>
      <c r="AQ573">
        <v>0</v>
      </c>
      <c r="AR573">
        <f t="shared" si="43"/>
        <v>1</v>
      </c>
      <c r="AV573" s="4">
        <v>3002119</v>
      </c>
      <c r="AW573" s="4">
        <v>643265</v>
      </c>
      <c r="AX573" s="4" t="s">
        <v>5251</v>
      </c>
      <c r="AY573" s="4">
        <v>10000</v>
      </c>
      <c r="AZ573" s="4">
        <v>10000</v>
      </c>
      <c r="BA573" s="4">
        <v>1500</v>
      </c>
      <c r="BB573" s="7">
        <f>AZ573+BA573-AY573</f>
        <v>1500</v>
      </c>
      <c r="BC573" s="4" t="s">
        <v>422</v>
      </c>
      <c r="BD573" s="4">
        <v>25000</v>
      </c>
      <c r="BE573" s="4" t="s">
        <v>32</v>
      </c>
      <c r="BF573" s="4" t="s">
        <v>8</v>
      </c>
      <c r="BH573" s="4" t="s">
        <v>23</v>
      </c>
      <c r="BI573" t="str">
        <f t="shared" si="44"/>
        <v>A</v>
      </c>
    </row>
    <row r="574" spans="1:61" ht="15.75" customHeight="1" x14ac:dyDescent="0.2">
      <c r="A574" s="4">
        <v>3025793</v>
      </c>
      <c r="B574" s="4">
        <v>1797761</v>
      </c>
      <c r="C574" s="4" t="s">
        <v>6988</v>
      </c>
      <c r="D574" s="4">
        <v>10000</v>
      </c>
      <c r="E574" s="4">
        <v>10000</v>
      </c>
      <c r="F574" s="4">
        <v>1500</v>
      </c>
      <c r="G574" s="7">
        <f>E574+F574-D574</f>
        <v>1500</v>
      </c>
      <c r="H574" s="4" t="s">
        <v>6989</v>
      </c>
      <c r="I574" s="4">
        <v>14000</v>
      </c>
      <c r="J574" s="4" t="s">
        <v>21</v>
      </c>
      <c r="K574" s="4" t="s">
        <v>16</v>
      </c>
      <c r="M574" s="4" t="s">
        <v>159</v>
      </c>
      <c r="O574" s="4"/>
      <c r="P574" s="14">
        <v>396849</v>
      </c>
      <c r="Q574" s="12">
        <v>68.400000000000091</v>
      </c>
      <c r="S574" s="14">
        <v>5391107</v>
      </c>
      <c r="T574" s="12">
        <v>1550.25</v>
      </c>
      <c r="U574">
        <f>SUM($T$2:T574)</f>
        <v>2301067.6199999996</v>
      </c>
      <c r="W574" s="16">
        <v>5391107</v>
      </c>
      <c r="X574">
        <v>2301067.6199999996</v>
      </c>
      <c r="Y574">
        <v>573</v>
      </c>
      <c r="Z574" s="18">
        <f t="shared" si="40"/>
        <v>5.5264082260126619</v>
      </c>
      <c r="AA574" s="18">
        <f t="shared" si="41"/>
        <v>0.12554776511831728</v>
      </c>
      <c r="AB574" t="str">
        <f t="shared" si="42"/>
        <v>A</v>
      </c>
      <c r="AI574" s="14">
        <v>396849</v>
      </c>
      <c r="AJ574" s="12">
        <v>68.400000000000091</v>
      </c>
      <c r="AK574" s="12">
        <v>68.400000000000006</v>
      </c>
      <c r="AL574" s="12">
        <v>1000</v>
      </c>
      <c r="AN574">
        <v>396849</v>
      </c>
      <c r="AO574">
        <v>68.400000000000091</v>
      </c>
      <c r="AP574">
        <v>68.400000000000006</v>
      </c>
      <c r="AQ574">
        <v>1000</v>
      </c>
      <c r="AR574">
        <f t="shared" si="43"/>
        <v>0</v>
      </c>
      <c r="AV574" s="4">
        <v>3025793</v>
      </c>
      <c r="AW574" s="4">
        <v>1797761</v>
      </c>
      <c r="AX574" s="4" t="s">
        <v>6988</v>
      </c>
      <c r="AY574" s="4">
        <v>10000</v>
      </c>
      <c r="AZ574" s="4">
        <v>10000</v>
      </c>
      <c r="BA574" s="4">
        <v>1500</v>
      </c>
      <c r="BB574" s="7">
        <f>AZ574+BA574-AY574</f>
        <v>1500</v>
      </c>
      <c r="BC574" s="4" t="s">
        <v>6989</v>
      </c>
      <c r="BD574" s="4">
        <v>14000</v>
      </c>
      <c r="BE574" s="4" t="s">
        <v>21</v>
      </c>
      <c r="BF574" s="4" t="s">
        <v>16</v>
      </c>
      <c r="BH574" s="4" t="s">
        <v>159</v>
      </c>
      <c r="BI574" t="str">
        <f t="shared" si="44"/>
        <v>A</v>
      </c>
    </row>
    <row r="575" spans="1:61" ht="15.75" customHeight="1" x14ac:dyDescent="0.2">
      <c r="A575" s="4">
        <v>3051700</v>
      </c>
      <c r="B575" s="4">
        <v>6935272</v>
      </c>
      <c r="C575" s="4" t="s">
        <v>8855</v>
      </c>
      <c r="D575" s="4">
        <v>10000</v>
      </c>
      <c r="E575" s="4">
        <v>10000</v>
      </c>
      <c r="F575" s="4">
        <v>1500</v>
      </c>
      <c r="G575" s="7">
        <f>E575+F575-D575</f>
        <v>1500</v>
      </c>
      <c r="H575" s="4" t="s">
        <v>8856</v>
      </c>
      <c r="I575" s="4">
        <v>18000</v>
      </c>
      <c r="J575" s="4" t="s">
        <v>21</v>
      </c>
      <c r="K575" s="4" t="s">
        <v>8</v>
      </c>
      <c r="M575" s="4" t="s">
        <v>52</v>
      </c>
      <c r="O575" s="4"/>
      <c r="P575" s="14">
        <v>397839</v>
      </c>
      <c r="Q575" s="12">
        <v>136.80000000000018</v>
      </c>
      <c r="S575" s="14">
        <v>6781979</v>
      </c>
      <c r="T575" s="12">
        <v>1550</v>
      </c>
      <c r="U575">
        <f>SUM($T$2:T575)</f>
        <v>2302617.6199999996</v>
      </c>
      <c r="W575" s="16">
        <v>6781979</v>
      </c>
      <c r="X575">
        <v>2302617.6199999996</v>
      </c>
      <c r="Y575">
        <v>574</v>
      </c>
      <c r="Z575" s="18">
        <f t="shared" si="40"/>
        <v>5.5301308166379295</v>
      </c>
      <c r="AA575" s="18">
        <f t="shared" si="41"/>
        <v>0.12576687116564417</v>
      </c>
      <c r="AB575" t="str">
        <f t="shared" si="42"/>
        <v>A</v>
      </c>
      <c r="AI575" s="14">
        <v>397839</v>
      </c>
      <c r="AJ575" s="12">
        <v>136.80000000000018</v>
      </c>
      <c r="AK575" s="12">
        <v>136.80000000000001</v>
      </c>
      <c r="AL575" s="12">
        <v>2000</v>
      </c>
      <c r="AN575">
        <v>397839</v>
      </c>
      <c r="AO575">
        <v>136.80000000000018</v>
      </c>
      <c r="AP575">
        <v>136.80000000000001</v>
      </c>
      <c r="AQ575">
        <v>2000</v>
      </c>
      <c r="AR575">
        <f t="shared" si="43"/>
        <v>0</v>
      </c>
      <c r="AV575" s="4">
        <v>3051700</v>
      </c>
      <c r="AW575" s="4">
        <v>6935272</v>
      </c>
      <c r="AX575" s="4" t="s">
        <v>8855</v>
      </c>
      <c r="AY575" s="4">
        <v>10000</v>
      </c>
      <c r="AZ575" s="4">
        <v>10000</v>
      </c>
      <c r="BA575" s="4">
        <v>1500</v>
      </c>
      <c r="BB575" s="7">
        <f>AZ575+BA575-AY575</f>
        <v>1500</v>
      </c>
      <c r="BC575" s="4" t="s">
        <v>8856</v>
      </c>
      <c r="BD575" s="4">
        <v>18000</v>
      </c>
      <c r="BE575" s="4" t="s">
        <v>21</v>
      </c>
      <c r="BF575" s="4" t="s">
        <v>8</v>
      </c>
      <c r="BH575" s="4" t="s">
        <v>52</v>
      </c>
      <c r="BI575" t="str">
        <f t="shared" si="44"/>
        <v>A</v>
      </c>
    </row>
    <row r="576" spans="1:61" ht="15.75" customHeight="1" x14ac:dyDescent="0.2">
      <c r="A576" s="4">
        <v>3054472</v>
      </c>
      <c r="B576" s="4">
        <v>263680</v>
      </c>
      <c r="C576" s="4" t="s">
        <v>9027</v>
      </c>
      <c r="D576" s="4">
        <v>10000</v>
      </c>
      <c r="E576" s="4">
        <v>10000</v>
      </c>
      <c r="F576" s="4">
        <v>1500</v>
      </c>
      <c r="G576" s="7">
        <f>E576+F576-D576</f>
        <v>1500</v>
      </c>
      <c r="H576" s="4" t="s">
        <v>544</v>
      </c>
      <c r="I576" s="4">
        <v>21000</v>
      </c>
      <c r="J576" s="4" t="s">
        <v>4</v>
      </c>
      <c r="K576" s="4" t="s">
        <v>5</v>
      </c>
      <c r="L576" s="4" t="s">
        <v>201</v>
      </c>
      <c r="M576" s="4" t="s">
        <v>64</v>
      </c>
      <c r="O576" s="4"/>
      <c r="P576" s="14">
        <v>398621</v>
      </c>
      <c r="Q576" s="12">
        <v>-10000</v>
      </c>
      <c r="S576" s="14">
        <v>122066</v>
      </c>
      <c r="T576" s="12">
        <v>1546.56</v>
      </c>
      <c r="U576">
        <f>SUM($T$2:T576)</f>
        <v>2304164.1799999997</v>
      </c>
      <c r="W576" s="16">
        <v>122066</v>
      </c>
      <c r="X576">
        <v>2304164.1799999997</v>
      </c>
      <c r="Y576">
        <v>575</v>
      </c>
      <c r="Z576" s="18">
        <f t="shared" si="40"/>
        <v>5.5338451455136815</v>
      </c>
      <c r="AA576" s="18">
        <f t="shared" si="41"/>
        <v>0.12598597721297108</v>
      </c>
      <c r="AB576" t="str">
        <f t="shared" si="42"/>
        <v>A</v>
      </c>
      <c r="AI576" s="14">
        <v>398621</v>
      </c>
      <c r="AJ576" s="12">
        <v>-10000</v>
      </c>
      <c r="AK576" s="12">
        <v>0</v>
      </c>
      <c r="AL576" s="12">
        <v>0</v>
      </c>
      <c r="AN576">
        <v>398621</v>
      </c>
      <c r="AO576">
        <v>-10000</v>
      </c>
      <c r="AP576">
        <v>0</v>
      </c>
      <c r="AQ576">
        <v>0</v>
      </c>
      <c r="AR576">
        <f t="shared" si="43"/>
        <v>0</v>
      </c>
      <c r="AV576" s="4">
        <v>3054472</v>
      </c>
      <c r="AW576" s="4">
        <v>263680</v>
      </c>
      <c r="AX576" s="4" t="s">
        <v>9027</v>
      </c>
      <c r="AY576" s="4">
        <v>10000</v>
      </c>
      <c r="AZ576" s="4">
        <v>10000</v>
      </c>
      <c r="BA576" s="4">
        <v>1500</v>
      </c>
      <c r="BB576" s="7">
        <f>AZ576+BA576-AY576</f>
        <v>1500</v>
      </c>
      <c r="BC576" s="4" t="s">
        <v>544</v>
      </c>
      <c r="BD576" s="4">
        <v>21000</v>
      </c>
      <c r="BE576" s="4" t="s">
        <v>4</v>
      </c>
      <c r="BF576" s="4" t="s">
        <v>5</v>
      </c>
      <c r="BG576" s="4" t="s">
        <v>201</v>
      </c>
      <c r="BH576" s="4" t="s">
        <v>64</v>
      </c>
      <c r="BI576" t="str">
        <f t="shared" si="44"/>
        <v>A</v>
      </c>
    </row>
    <row r="577" spans="1:61" ht="15.75" customHeight="1" x14ac:dyDescent="0.2">
      <c r="A577" s="4">
        <v>3059050</v>
      </c>
      <c r="B577" s="4">
        <v>260918</v>
      </c>
      <c r="C577" s="4" t="s">
        <v>9327</v>
      </c>
      <c r="D577" s="4">
        <v>10000</v>
      </c>
      <c r="E577" s="4">
        <v>10000</v>
      </c>
      <c r="F577" s="4">
        <v>1500</v>
      </c>
      <c r="G577" s="7">
        <f>E577+F577-D577</f>
        <v>1500</v>
      </c>
      <c r="H577" s="4" t="s">
        <v>9328</v>
      </c>
      <c r="I577" s="4">
        <v>17000</v>
      </c>
      <c r="J577" s="4" t="s">
        <v>4</v>
      </c>
      <c r="K577" s="4" t="s">
        <v>8</v>
      </c>
      <c r="L577" s="4" t="s">
        <v>6</v>
      </c>
      <c r="M577" s="4" t="s">
        <v>23</v>
      </c>
      <c r="O577" s="4"/>
      <c r="P577" s="14">
        <v>399618</v>
      </c>
      <c r="Q577" s="12">
        <v>-1000</v>
      </c>
      <c r="S577" s="14">
        <v>8030856</v>
      </c>
      <c r="T577" s="12">
        <v>1541.6999999999998</v>
      </c>
      <c r="U577">
        <f>SUM($T$2:T577)</f>
        <v>2305705.88</v>
      </c>
      <c r="W577" s="16">
        <v>8030856</v>
      </c>
      <c r="X577">
        <v>2305705.88</v>
      </c>
      <c r="Y577">
        <v>576</v>
      </c>
      <c r="Z577" s="18">
        <f t="shared" si="40"/>
        <v>5.5375478022665687</v>
      </c>
      <c r="AA577" s="18">
        <f t="shared" si="41"/>
        <v>0.12620508326029797</v>
      </c>
      <c r="AB577" t="str">
        <f t="shared" si="42"/>
        <v>A</v>
      </c>
      <c r="AI577" s="14">
        <v>399618</v>
      </c>
      <c r="AJ577" s="12">
        <v>-1000</v>
      </c>
      <c r="AK577" s="12">
        <v>0</v>
      </c>
      <c r="AL577" s="12">
        <v>0</v>
      </c>
      <c r="AN577">
        <v>399618</v>
      </c>
      <c r="AO577">
        <v>-1000</v>
      </c>
      <c r="AP577">
        <v>0</v>
      </c>
      <c r="AQ577">
        <v>0</v>
      </c>
      <c r="AR577">
        <f t="shared" si="43"/>
        <v>0</v>
      </c>
      <c r="AV577" s="4">
        <v>3059050</v>
      </c>
      <c r="AW577" s="4">
        <v>260918</v>
      </c>
      <c r="AX577" s="4" t="s">
        <v>9327</v>
      </c>
      <c r="AY577" s="4">
        <v>10000</v>
      </c>
      <c r="AZ577" s="4">
        <v>10000</v>
      </c>
      <c r="BA577" s="4">
        <v>1500</v>
      </c>
      <c r="BB577" s="7">
        <f>AZ577+BA577-AY577</f>
        <v>1500</v>
      </c>
      <c r="BC577" s="4" t="s">
        <v>9328</v>
      </c>
      <c r="BD577" s="4">
        <v>17000</v>
      </c>
      <c r="BE577" s="4" t="s">
        <v>4</v>
      </c>
      <c r="BF577" s="4" t="s">
        <v>8</v>
      </c>
      <c r="BG577" s="4" t="s">
        <v>6</v>
      </c>
      <c r="BH577" s="4" t="s">
        <v>23</v>
      </c>
      <c r="BI577" t="str">
        <f t="shared" si="44"/>
        <v>A</v>
      </c>
    </row>
    <row r="578" spans="1:61" ht="15.75" customHeight="1" x14ac:dyDescent="0.2">
      <c r="A578" s="4">
        <v>3059064</v>
      </c>
      <c r="B578" s="4">
        <v>13735</v>
      </c>
      <c r="C578" s="4" t="s">
        <v>9331</v>
      </c>
      <c r="D578" s="4">
        <v>10000</v>
      </c>
      <c r="E578" s="4">
        <v>10000</v>
      </c>
      <c r="F578" s="4">
        <v>1500</v>
      </c>
      <c r="G578" s="7">
        <f>E578+F578-D578</f>
        <v>1500</v>
      </c>
      <c r="H578" s="4" t="s">
        <v>769</v>
      </c>
      <c r="I578" s="4">
        <v>20000</v>
      </c>
      <c r="J578" s="4" t="s">
        <v>4</v>
      </c>
      <c r="K578" s="4" t="s">
        <v>8</v>
      </c>
      <c r="L578" s="4" t="s">
        <v>6</v>
      </c>
      <c r="M578" s="4" t="s">
        <v>7</v>
      </c>
      <c r="O578" s="4"/>
      <c r="P578" s="14">
        <v>400100</v>
      </c>
      <c r="Q578" s="12">
        <v>3.9000000000000909</v>
      </c>
      <c r="S578" s="14">
        <v>515483</v>
      </c>
      <c r="T578" s="12">
        <v>1539</v>
      </c>
      <c r="U578">
        <f>SUM($T$2:T578)</f>
        <v>2307244.88</v>
      </c>
      <c r="W578" s="16">
        <v>515483</v>
      </c>
      <c r="X578">
        <v>2307244.88</v>
      </c>
      <c r="Y578">
        <v>577</v>
      </c>
      <c r="Z578" s="18">
        <f t="shared" si="40"/>
        <v>5.541243974506755</v>
      </c>
      <c r="AA578" s="18">
        <f t="shared" si="41"/>
        <v>0.12642418930762489</v>
      </c>
      <c r="AB578" t="str">
        <f t="shared" si="42"/>
        <v>A</v>
      </c>
      <c r="AI578" s="14">
        <v>400100</v>
      </c>
      <c r="AJ578" s="12">
        <v>3.9000000000000909</v>
      </c>
      <c r="AK578" s="12">
        <v>3.9</v>
      </c>
      <c r="AL578" s="12">
        <v>3000</v>
      </c>
      <c r="AN578">
        <v>400100</v>
      </c>
      <c r="AO578">
        <v>3.9000000000000909</v>
      </c>
      <c r="AP578">
        <v>3.9</v>
      </c>
      <c r="AQ578">
        <v>3000</v>
      </c>
      <c r="AR578">
        <f t="shared" si="43"/>
        <v>0</v>
      </c>
      <c r="AV578" s="4">
        <v>3059064</v>
      </c>
      <c r="AW578" s="4">
        <v>13735</v>
      </c>
      <c r="AX578" s="4" t="s">
        <v>9331</v>
      </c>
      <c r="AY578" s="4">
        <v>10000</v>
      </c>
      <c r="AZ578" s="4">
        <v>10000</v>
      </c>
      <c r="BA578" s="4">
        <v>1500</v>
      </c>
      <c r="BB578" s="7">
        <f>AZ578+BA578-AY578</f>
        <v>1500</v>
      </c>
      <c r="BC578" s="4" t="s">
        <v>769</v>
      </c>
      <c r="BD578" s="4">
        <v>20000</v>
      </c>
      <c r="BE578" s="4" t="s">
        <v>4</v>
      </c>
      <c r="BF578" s="4" t="s">
        <v>8</v>
      </c>
      <c r="BG578" s="4" t="s">
        <v>6</v>
      </c>
      <c r="BH578" s="4" t="s">
        <v>7</v>
      </c>
      <c r="BI578" t="str">
        <f t="shared" si="44"/>
        <v>A</v>
      </c>
    </row>
    <row r="579" spans="1:61" ht="15.75" customHeight="1" x14ac:dyDescent="0.2">
      <c r="A579" s="4">
        <v>2950830</v>
      </c>
      <c r="B579" s="4">
        <v>663502</v>
      </c>
      <c r="C579" s="4" t="s">
        <v>681</v>
      </c>
      <c r="D579" s="4">
        <v>3500</v>
      </c>
      <c r="E579" s="4">
        <v>3500</v>
      </c>
      <c r="F579" s="4">
        <v>1489.6</v>
      </c>
      <c r="G579" s="7">
        <f>E579+F579-D579</f>
        <v>1489.6000000000004</v>
      </c>
      <c r="H579" s="4" t="s">
        <v>682</v>
      </c>
      <c r="I579" s="4">
        <v>10000</v>
      </c>
      <c r="J579" s="4" t="s">
        <v>51</v>
      </c>
      <c r="K579" s="4" t="s">
        <v>13</v>
      </c>
      <c r="M579" s="4" t="s">
        <v>25</v>
      </c>
      <c r="O579" s="4"/>
      <c r="P579" s="14">
        <v>400341</v>
      </c>
      <c r="Q579" s="12">
        <v>-1200</v>
      </c>
      <c r="S579" s="14">
        <v>5749304</v>
      </c>
      <c r="T579" s="12">
        <v>1539</v>
      </c>
      <c r="U579">
        <f>SUM($T$2:T579)</f>
        <v>2308783.88</v>
      </c>
      <c r="W579" s="16">
        <v>5749304</v>
      </c>
      <c r="X579">
        <v>2308783.88</v>
      </c>
      <c r="Y579">
        <v>578</v>
      </c>
      <c r="Z579" s="18">
        <f t="shared" ref="Z579:Z642" si="45">X579/$T$4566</f>
        <v>5.5449401467469404</v>
      </c>
      <c r="AA579" s="18">
        <f t="shared" ref="AA579:AA642" si="46">Y579/$Y$4566</f>
        <v>0.12664329535495181</v>
      </c>
      <c r="AB579" t="str">
        <f t="shared" ref="AB579:AB642" si="47">IF(Y579&lt;=913,"A","")</f>
        <v>A</v>
      </c>
      <c r="AI579" s="14">
        <v>400341</v>
      </c>
      <c r="AJ579" s="12">
        <v>-1200</v>
      </c>
      <c r="AK579" s="12">
        <v>0</v>
      </c>
      <c r="AL579" s="12">
        <v>0</v>
      </c>
      <c r="AN579">
        <v>400341</v>
      </c>
      <c r="AO579">
        <v>-1200</v>
      </c>
      <c r="AP579">
        <v>0</v>
      </c>
      <c r="AQ579">
        <v>0</v>
      </c>
      <c r="AR579">
        <f t="shared" ref="AR579:AR642" si="48">IF(AND(AO579&lt;0,OR(AP579&gt;0,AQ579&gt;0)),1,0)</f>
        <v>0</v>
      </c>
      <c r="AV579" s="4">
        <v>2950830</v>
      </c>
      <c r="AW579" s="4">
        <v>663502</v>
      </c>
      <c r="AX579" s="4" t="s">
        <v>681</v>
      </c>
      <c r="AY579" s="4">
        <v>3500</v>
      </c>
      <c r="AZ579" s="4">
        <v>3500</v>
      </c>
      <c r="BA579" s="4">
        <v>1489.6</v>
      </c>
      <c r="BB579" s="7">
        <f>AZ579+BA579-AY579</f>
        <v>1489.6000000000004</v>
      </c>
      <c r="BC579" s="4" t="s">
        <v>682</v>
      </c>
      <c r="BD579" s="4">
        <v>10000</v>
      </c>
      <c r="BE579" s="4" t="s">
        <v>51</v>
      </c>
      <c r="BF579" s="4" t="s">
        <v>13</v>
      </c>
      <c r="BH579" s="4" t="s">
        <v>25</v>
      </c>
      <c r="BI579" t="str">
        <f t="shared" ref="BI579:BI642" si="49">VLOOKUP(AW579,$W$1:$AB$4565,6,FALSE)</f>
        <v>A</v>
      </c>
    </row>
    <row r="580" spans="1:61" ht="15.75" customHeight="1" x14ac:dyDescent="0.2">
      <c r="A580" s="4">
        <v>2951047</v>
      </c>
      <c r="B580" s="4">
        <v>292215</v>
      </c>
      <c r="C580" s="4" t="s">
        <v>699</v>
      </c>
      <c r="D580" s="4">
        <v>2500</v>
      </c>
      <c r="E580" s="4">
        <v>2500</v>
      </c>
      <c r="F580" s="4">
        <v>1489.2</v>
      </c>
      <c r="G580" s="7">
        <f>E580+F580-D580</f>
        <v>1489.1999999999998</v>
      </c>
      <c r="H580" s="4" t="s">
        <v>461</v>
      </c>
      <c r="I580" s="4">
        <v>12000</v>
      </c>
      <c r="J580" s="4" t="s">
        <v>4</v>
      </c>
      <c r="K580" s="4" t="s">
        <v>13</v>
      </c>
      <c r="L580" s="4" t="s">
        <v>6</v>
      </c>
      <c r="M580" s="4" t="s">
        <v>17</v>
      </c>
      <c r="O580" s="4"/>
      <c r="P580" s="14">
        <v>400395</v>
      </c>
      <c r="Q580" s="12">
        <v>0.45000000000004547</v>
      </c>
      <c r="S580" s="14">
        <v>6163361</v>
      </c>
      <c r="T580" s="12">
        <v>1539</v>
      </c>
      <c r="U580">
        <f>SUM($T$2:T580)</f>
        <v>2310322.88</v>
      </c>
      <c r="W580" s="16">
        <v>6163361</v>
      </c>
      <c r="X580">
        <v>2310322.88</v>
      </c>
      <c r="Y580">
        <v>579</v>
      </c>
      <c r="Z580" s="18">
        <f t="shared" si="45"/>
        <v>5.5486363189871257</v>
      </c>
      <c r="AA580" s="18">
        <f t="shared" si="46"/>
        <v>0.1268624014022787</v>
      </c>
      <c r="AB580" t="str">
        <f t="shared" si="47"/>
        <v>A</v>
      </c>
      <c r="AI580" s="14">
        <v>400395</v>
      </c>
      <c r="AJ580" s="12">
        <v>0.45000000000004547</v>
      </c>
      <c r="AK580" s="12">
        <v>0.45</v>
      </c>
      <c r="AL580" s="12">
        <v>1500</v>
      </c>
      <c r="AN580">
        <v>400395</v>
      </c>
      <c r="AO580">
        <v>0.45000000000004547</v>
      </c>
      <c r="AP580">
        <v>0.45</v>
      </c>
      <c r="AQ580">
        <v>1500</v>
      </c>
      <c r="AR580">
        <f t="shared" si="48"/>
        <v>0</v>
      </c>
      <c r="AV580" s="4">
        <v>2951047</v>
      </c>
      <c r="AW580" s="4">
        <v>292215</v>
      </c>
      <c r="AX580" s="4" t="s">
        <v>699</v>
      </c>
      <c r="AY580" s="4">
        <v>2500</v>
      </c>
      <c r="AZ580" s="4">
        <v>2500</v>
      </c>
      <c r="BA580" s="4">
        <v>1489.2</v>
      </c>
      <c r="BB580" s="7">
        <f>AZ580+BA580-AY580</f>
        <v>1489.1999999999998</v>
      </c>
      <c r="BC580" s="4" t="s">
        <v>461</v>
      </c>
      <c r="BD580" s="4">
        <v>12000</v>
      </c>
      <c r="BE580" s="4" t="s">
        <v>4</v>
      </c>
      <c r="BF580" s="4" t="s">
        <v>13</v>
      </c>
      <c r="BG580" s="4" t="s">
        <v>6</v>
      </c>
      <c r="BH580" s="4" t="s">
        <v>17</v>
      </c>
      <c r="BI580" t="str">
        <f t="shared" si="49"/>
        <v>A</v>
      </c>
    </row>
    <row r="581" spans="1:61" ht="15.75" customHeight="1" x14ac:dyDescent="0.2">
      <c r="A581" s="4">
        <v>3025317</v>
      </c>
      <c r="B581" s="4">
        <v>426651</v>
      </c>
      <c r="C581" s="4" t="s">
        <v>6948</v>
      </c>
      <c r="D581" s="4">
        <v>3000</v>
      </c>
      <c r="E581" s="4">
        <v>3000</v>
      </c>
      <c r="F581" s="4">
        <v>1487.7</v>
      </c>
      <c r="G581" s="7">
        <f>E581+F581-D581</f>
        <v>1487.6999999999998</v>
      </c>
      <c r="H581" s="4" t="s">
        <v>1430</v>
      </c>
      <c r="I581" s="4">
        <v>20000</v>
      </c>
      <c r="J581" s="4" t="s">
        <v>4</v>
      </c>
      <c r="K581" s="4" t="s">
        <v>8</v>
      </c>
      <c r="L581" s="4" t="s">
        <v>6</v>
      </c>
      <c r="M581" s="4" t="s">
        <v>73</v>
      </c>
      <c r="O581" s="4"/>
      <c r="P581" s="14">
        <v>400492</v>
      </c>
      <c r="Q581" s="12">
        <v>-1375.5</v>
      </c>
      <c r="S581" s="14">
        <v>6371198</v>
      </c>
      <c r="T581" s="12">
        <v>1539</v>
      </c>
      <c r="U581">
        <f>SUM($T$2:T581)</f>
        <v>2311861.88</v>
      </c>
      <c r="W581" s="16">
        <v>6371198</v>
      </c>
      <c r="X581">
        <v>2311861.88</v>
      </c>
      <c r="Y581">
        <v>580</v>
      </c>
      <c r="Z581" s="18">
        <f t="shared" si="45"/>
        <v>5.5523324912273111</v>
      </c>
      <c r="AA581" s="18">
        <f t="shared" si="46"/>
        <v>0.12708150744960561</v>
      </c>
      <c r="AB581" t="str">
        <f t="shared" si="47"/>
        <v>A</v>
      </c>
      <c r="AI581" s="14">
        <v>400492</v>
      </c>
      <c r="AJ581" s="12">
        <v>-1375.5</v>
      </c>
      <c r="AK581" s="12">
        <v>1624.5</v>
      </c>
      <c r="AL581" s="12">
        <v>0</v>
      </c>
      <c r="AN581">
        <v>400492</v>
      </c>
      <c r="AO581">
        <v>-1375.5</v>
      </c>
      <c r="AP581">
        <v>1624.5</v>
      </c>
      <c r="AQ581">
        <v>0</v>
      </c>
      <c r="AR581">
        <f t="shared" si="48"/>
        <v>1</v>
      </c>
      <c r="AV581" s="4">
        <v>3025317</v>
      </c>
      <c r="AW581" s="4">
        <v>426651</v>
      </c>
      <c r="AX581" s="4" t="s">
        <v>6948</v>
      </c>
      <c r="AY581" s="4">
        <v>3000</v>
      </c>
      <c r="AZ581" s="4">
        <v>3000</v>
      </c>
      <c r="BA581" s="4">
        <v>1487.7</v>
      </c>
      <c r="BB581" s="7">
        <f>AZ581+BA581-AY581</f>
        <v>1487.6999999999998</v>
      </c>
      <c r="BC581" s="4" t="s">
        <v>1430</v>
      </c>
      <c r="BD581" s="4">
        <v>20000</v>
      </c>
      <c r="BE581" s="4" t="s">
        <v>4</v>
      </c>
      <c r="BF581" s="4" t="s">
        <v>8</v>
      </c>
      <c r="BG581" s="4" t="s">
        <v>6</v>
      </c>
      <c r="BH581" s="4" t="s">
        <v>73</v>
      </c>
      <c r="BI581" t="str">
        <f t="shared" si="49"/>
        <v>A</v>
      </c>
    </row>
    <row r="582" spans="1:61" ht="15.75" customHeight="1" x14ac:dyDescent="0.2">
      <c r="A582" s="4">
        <v>3044931</v>
      </c>
      <c r="B582" s="4">
        <v>7885837</v>
      </c>
      <c r="C582" s="4" t="s">
        <v>8431</v>
      </c>
      <c r="D582" s="4">
        <v>2500</v>
      </c>
      <c r="E582" s="4">
        <v>2500</v>
      </c>
      <c r="F582" s="4">
        <v>1485</v>
      </c>
      <c r="G582" s="7">
        <f>E582+F582-D582</f>
        <v>1485</v>
      </c>
      <c r="H582" s="4" t="s">
        <v>8432</v>
      </c>
      <c r="I582" s="4">
        <v>33000</v>
      </c>
      <c r="J582" s="4" t="s">
        <v>32</v>
      </c>
      <c r="K582" s="4" t="s">
        <v>13</v>
      </c>
      <c r="L582" s="4" t="s">
        <v>6</v>
      </c>
      <c r="M582" s="4" t="s">
        <v>20</v>
      </c>
      <c r="O582" s="4"/>
      <c r="P582" s="14">
        <v>400885</v>
      </c>
      <c r="Q582" s="12">
        <v>27050</v>
      </c>
      <c r="S582" s="14">
        <v>8075180</v>
      </c>
      <c r="T582" s="12">
        <v>1539</v>
      </c>
      <c r="U582">
        <f>SUM($T$2:T582)</f>
        <v>2313400.88</v>
      </c>
      <c r="W582" s="16">
        <v>8075180</v>
      </c>
      <c r="X582">
        <v>2313400.88</v>
      </c>
      <c r="Y582">
        <v>581</v>
      </c>
      <c r="Z582" s="18">
        <f t="shared" si="45"/>
        <v>5.5560286634674965</v>
      </c>
      <c r="AA582" s="18">
        <f t="shared" si="46"/>
        <v>0.1273006134969325</v>
      </c>
      <c r="AB582" t="str">
        <f t="shared" si="47"/>
        <v>A</v>
      </c>
      <c r="AI582" s="14">
        <v>400885</v>
      </c>
      <c r="AJ582" s="12">
        <v>27050</v>
      </c>
      <c r="AK582" s="12">
        <v>27050</v>
      </c>
      <c r="AL582" s="12">
        <v>10000</v>
      </c>
      <c r="AN582">
        <v>400885</v>
      </c>
      <c r="AO582">
        <v>27050</v>
      </c>
      <c r="AP582">
        <v>27050</v>
      </c>
      <c r="AQ582">
        <v>10000</v>
      </c>
      <c r="AR582">
        <f t="shared" si="48"/>
        <v>0</v>
      </c>
      <c r="AV582" s="4">
        <v>3044931</v>
      </c>
      <c r="AW582" s="4">
        <v>7885837</v>
      </c>
      <c r="AX582" s="4" t="s">
        <v>8431</v>
      </c>
      <c r="AY582" s="4">
        <v>2500</v>
      </c>
      <c r="AZ582" s="4">
        <v>2500</v>
      </c>
      <c r="BA582" s="4">
        <v>1485</v>
      </c>
      <c r="BB582" s="7">
        <f>AZ582+BA582-AY582</f>
        <v>1485</v>
      </c>
      <c r="BC582" s="4" t="s">
        <v>8432</v>
      </c>
      <c r="BD582" s="4">
        <v>33000</v>
      </c>
      <c r="BE582" s="4" t="s">
        <v>32</v>
      </c>
      <c r="BF582" s="4" t="s">
        <v>13</v>
      </c>
      <c r="BG582" s="4" t="s">
        <v>6</v>
      </c>
      <c r="BH582" s="4" t="s">
        <v>20</v>
      </c>
      <c r="BI582" t="str">
        <f t="shared" si="49"/>
        <v>A</v>
      </c>
    </row>
    <row r="583" spans="1:61" ht="15.75" customHeight="1" x14ac:dyDescent="0.2">
      <c r="A583" s="4">
        <v>2951299</v>
      </c>
      <c r="B583" s="4">
        <v>226235</v>
      </c>
      <c r="C583" s="4" t="s">
        <v>728</v>
      </c>
      <c r="D583" s="4">
        <v>6500</v>
      </c>
      <c r="E583" s="4">
        <v>6500</v>
      </c>
      <c r="F583" s="4">
        <v>1482</v>
      </c>
      <c r="G583" s="7">
        <f>E583+F583-D583</f>
        <v>1482</v>
      </c>
      <c r="H583" s="4" t="s">
        <v>729</v>
      </c>
      <c r="I583" s="4">
        <v>7000</v>
      </c>
      <c r="J583" s="4" t="s">
        <v>4</v>
      </c>
      <c r="K583" s="4" t="s">
        <v>5</v>
      </c>
      <c r="L583" s="4" t="s">
        <v>6</v>
      </c>
      <c r="M583" s="4" t="s">
        <v>111</v>
      </c>
      <c r="O583" s="4"/>
      <c r="P583" s="14">
        <v>401103</v>
      </c>
      <c r="Q583" s="12">
        <v>133</v>
      </c>
      <c r="S583" s="14">
        <v>2241268</v>
      </c>
      <c r="T583" s="12">
        <v>1534.5</v>
      </c>
      <c r="U583">
        <f>SUM($T$2:T583)</f>
        <v>2314935.38</v>
      </c>
      <c r="W583" s="16">
        <v>2241268</v>
      </c>
      <c r="X583">
        <v>2314935.38</v>
      </c>
      <c r="Y583">
        <v>582</v>
      </c>
      <c r="Z583" s="18">
        <f t="shared" si="45"/>
        <v>5.5597140281865114</v>
      </c>
      <c r="AA583" s="18">
        <f t="shared" si="46"/>
        <v>0.12751971954425942</v>
      </c>
      <c r="AB583" t="str">
        <f t="shared" si="47"/>
        <v>A</v>
      </c>
      <c r="AI583" s="14">
        <v>401103</v>
      </c>
      <c r="AJ583" s="12">
        <v>133</v>
      </c>
      <c r="AK583" s="12">
        <v>133</v>
      </c>
      <c r="AL583" s="12">
        <v>700</v>
      </c>
      <c r="AN583">
        <v>401103</v>
      </c>
      <c r="AO583">
        <v>133</v>
      </c>
      <c r="AP583">
        <v>133</v>
      </c>
      <c r="AQ583">
        <v>700</v>
      </c>
      <c r="AR583">
        <f t="shared" si="48"/>
        <v>0</v>
      </c>
      <c r="AV583" s="4">
        <v>2951299</v>
      </c>
      <c r="AW583" s="4">
        <v>226235</v>
      </c>
      <c r="AX583" s="4" t="s">
        <v>728</v>
      </c>
      <c r="AY583" s="4">
        <v>6500</v>
      </c>
      <c r="AZ583" s="4">
        <v>6500</v>
      </c>
      <c r="BA583" s="4">
        <v>1482</v>
      </c>
      <c r="BB583" s="7">
        <f>AZ583+BA583-AY583</f>
        <v>1482</v>
      </c>
      <c r="BC583" s="4" t="s">
        <v>729</v>
      </c>
      <c r="BD583" s="4">
        <v>7000</v>
      </c>
      <c r="BE583" s="4" t="s">
        <v>4</v>
      </c>
      <c r="BF583" s="4" t="s">
        <v>5</v>
      </c>
      <c r="BG583" s="4" t="s">
        <v>6</v>
      </c>
      <c r="BH583" s="4" t="s">
        <v>111</v>
      </c>
      <c r="BI583" t="str">
        <f t="shared" si="49"/>
        <v>A</v>
      </c>
    </row>
    <row r="584" spans="1:61" ht="15.75" customHeight="1" x14ac:dyDescent="0.2">
      <c r="A584" s="4">
        <v>3001804</v>
      </c>
      <c r="B584" s="4">
        <v>5442564</v>
      </c>
      <c r="C584" s="4" t="s">
        <v>5224</v>
      </c>
      <c r="D584" s="4">
        <v>1500</v>
      </c>
      <c r="E584" s="4">
        <v>1500</v>
      </c>
      <c r="F584" s="4">
        <v>1482</v>
      </c>
      <c r="G584" s="7">
        <f>E584+F584-D584</f>
        <v>1482</v>
      </c>
      <c r="H584" s="4" t="s">
        <v>5225</v>
      </c>
      <c r="I584" s="4">
        <v>25000</v>
      </c>
      <c r="J584" s="4" t="s">
        <v>4</v>
      </c>
      <c r="K584" s="4" t="s">
        <v>22</v>
      </c>
      <c r="L584" s="4" t="s">
        <v>6</v>
      </c>
      <c r="M584" s="4" t="s">
        <v>7</v>
      </c>
      <c r="O584" s="4"/>
      <c r="P584" s="14">
        <v>401513</v>
      </c>
      <c r="Q584" s="12">
        <v>848.34999999999991</v>
      </c>
      <c r="S584" s="14">
        <v>6376686</v>
      </c>
      <c r="T584" s="12">
        <v>1530</v>
      </c>
      <c r="U584">
        <f>SUM($T$2:T584)</f>
        <v>2316465.38</v>
      </c>
      <c r="W584" s="16">
        <v>6376686</v>
      </c>
      <c r="X584">
        <v>2316465.38</v>
      </c>
      <c r="Y584">
        <v>583</v>
      </c>
      <c r="Z584" s="18">
        <f t="shared" si="45"/>
        <v>5.5633885853843568</v>
      </c>
      <c r="AA584" s="18">
        <f t="shared" si="46"/>
        <v>0.12773882559158634</v>
      </c>
      <c r="AB584" t="str">
        <f t="shared" si="47"/>
        <v>A</v>
      </c>
      <c r="AI584" s="14">
        <v>401513</v>
      </c>
      <c r="AJ584" s="12">
        <v>848.34999999999991</v>
      </c>
      <c r="AK584" s="12">
        <v>848.35</v>
      </c>
      <c r="AL584" s="12">
        <v>1000</v>
      </c>
      <c r="AN584">
        <v>401513</v>
      </c>
      <c r="AO584">
        <v>848.34999999999991</v>
      </c>
      <c r="AP584">
        <v>848.35</v>
      </c>
      <c r="AQ584">
        <v>1000</v>
      </c>
      <c r="AR584">
        <f t="shared" si="48"/>
        <v>0</v>
      </c>
      <c r="AV584" s="4">
        <v>3001804</v>
      </c>
      <c r="AW584" s="4">
        <v>5442564</v>
      </c>
      <c r="AX584" s="4" t="s">
        <v>5224</v>
      </c>
      <c r="AY584" s="4">
        <v>1500</v>
      </c>
      <c r="AZ584" s="4">
        <v>1500</v>
      </c>
      <c r="BA584" s="4">
        <v>1482</v>
      </c>
      <c r="BB584" s="7">
        <f>AZ584+BA584-AY584</f>
        <v>1482</v>
      </c>
      <c r="BC584" s="4" t="s">
        <v>5225</v>
      </c>
      <c r="BD584" s="4">
        <v>25000</v>
      </c>
      <c r="BE584" s="4" t="s">
        <v>4</v>
      </c>
      <c r="BF584" s="4" t="s">
        <v>22</v>
      </c>
      <c r="BG584" s="4" t="s">
        <v>6</v>
      </c>
      <c r="BH584" s="4" t="s">
        <v>7</v>
      </c>
      <c r="BI584" t="str">
        <f t="shared" si="49"/>
        <v>A</v>
      </c>
    </row>
    <row r="585" spans="1:61" ht="15.75" customHeight="1" x14ac:dyDescent="0.2">
      <c r="A585" s="4">
        <v>3057062</v>
      </c>
      <c r="B585" s="4">
        <v>263836</v>
      </c>
      <c r="C585" s="4" t="s">
        <v>9180</v>
      </c>
      <c r="D585" s="4">
        <v>1500</v>
      </c>
      <c r="E585" s="4">
        <v>1500</v>
      </c>
      <c r="F585" s="4">
        <v>1474.2</v>
      </c>
      <c r="G585" s="7">
        <f>E585+F585-D585</f>
        <v>1474.1999999999998</v>
      </c>
      <c r="H585" s="4" t="s">
        <v>6957</v>
      </c>
      <c r="I585" s="4">
        <v>15000</v>
      </c>
      <c r="J585" s="4" t="s">
        <v>4</v>
      </c>
      <c r="K585" s="4" t="s">
        <v>5</v>
      </c>
      <c r="L585" s="4" t="s">
        <v>6</v>
      </c>
      <c r="M585" s="4" t="s">
        <v>35</v>
      </c>
      <c r="O585" s="4"/>
      <c r="P585" s="14">
        <v>404307</v>
      </c>
      <c r="Q585" s="12">
        <v>259.95000000000005</v>
      </c>
      <c r="S585" s="14">
        <v>6043962</v>
      </c>
      <c r="T585" s="12">
        <v>1526</v>
      </c>
      <c r="U585">
        <f>SUM($T$2:T585)</f>
        <v>2317991.38</v>
      </c>
      <c r="W585" s="16">
        <v>6043962</v>
      </c>
      <c r="X585">
        <v>2317991.38</v>
      </c>
      <c r="Y585">
        <v>584</v>
      </c>
      <c r="Z585" s="18">
        <f t="shared" si="45"/>
        <v>5.5670535358967168</v>
      </c>
      <c r="AA585" s="18">
        <f t="shared" si="46"/>
        <v>0.12795793163891322</v>
      </c>
      <c r="AB585" t="str">
        <f t="shared" si="47"/>
        <v>A</v>
      </c>
      <c r="AI585" s="14">
        <v>404307</v>
      </c>
      <c r="AJ585" s="12">
        <v>259.95000000000005</v>
      </c>
      <c r="AK585" s="12">
        <v>259.95</v>
      </c>
      <c r="AL585" s="12">
        <v>2850</v>
      </c>
      <c r="AN585">
        <v>404307</v>
      </c>
      <c r="AO585">
        <v>259.95000000000005</v>
      </c>
      <c r="AP585">
        <v>259.95</v>
      </c>
      <c r="AQ585">
        <v>2850</v>
      </c>
      <c r="AR585">
        <f t="shared" si="48"/>
        <v>0</v>
      </c>
      <c r="AV585" s="4">
        <v>3057062</v>
      </c>
      <c r="AW585" s="4">
        <v>263836</v>
      </c>
      <c r="AX585" s="4" t="s">
        <v>9180</v>
      </c>
      <c r="AY585" s="4">
        <v>1500</v>
      </c>
      <c r="AZ585" s="4">
        <v>1500</v>
      </c>
      <c r="BA585" s="4">
        <v>1474.2</v>
      </c>
      <c r="BB585" s="7">
        <f>AZ585+BA585-AY585</f>
        <v>1474.1999999999998</v>
      </c>
      <c r="BC585" s="4" t="s">
        <v>6957</v>
      </c>
      <c r="BD585" s="4">
        <v>15000</v>
      </c>
      <c r="BE585" s="4" t="s">
        <v>4</v>
      </c>
      <c r="BF585" s="4" t="s">
        <v>5</v>
      </c>
      <c r="BG585" s="4" t="s">
        <v>6</v>
      </c>
      <c r="BH585" s="4" t="s">
        <v>35</v>
      </c>
      <c r="BI585" t="str">
        <f t="shared" si="49"/>
        <v>A</v>
      </c>
    </row>
    <row r="586" spans="1:61" ht="15.75" customHeight="1" x14ac:dyDescent="0.2">
      <c r="A586" s="4">
        <v>3051147</v>
      </c>
      <c r="B586" s="4">
        <v>9202754</v>
      </c>
      <c r="C586" s="4" t="s">
        <v>8951</v>
      </c>
      <c r="D586" s="4">
        <v>3000</v>
      </c>
      <c r="E586" s="4">
        <v>3000</v>
      </c>
      <c r="F586" s="4">
        <v>1470</v>
      </c>
      <c r="G586" s="7">
        <f>E586+F586-D586</f>
        <v>1470</v>
      </c>
      <c r="H586" s="4" t="s">
        <v>8952</v>
      </c>
      <c r="I586" s="4">
        <v>12000</v>
      </c>
      <c r="J586" s="4" t="s">
        <v>4</v>
      </c>
      <c r="K586" s="4" t="s">
        <v>22</v>
      </c>
      <c r="L586" s="4" t="s">
        <v>9</v>
      </c>
      <c r="M586" s="4" t="s">
        <v>25</v>
      </c>
      <c r="O586" s="4"/>
      <c r="P586" s="14">
        <v>404432</v>
      </c>
      <c r="Q586" s="12">
        <v>1200</v>
      </c>
      <c r="S586" s="14">
        <v>263836</v>
      </c>
      <c r="T586" s="12">
        <v>1525.4999999999998</v>
      </c>
      <c r="U586">
        <f>SUM($T$2:T586)</f>
        <v>2319516.88</v>
      </c>
      <c r="W586" s="16">
        <v>263836</v>
      </c>
      <c r="X586">
        <v>2319516.88</v>
      </c>
      <c r="Y586">
        <v>585</v>
      </c>
      <c r="Z586" s="18">
        <f t="shared" si="45"/>
        <v>5.5707172855733917</v>
      </c>
      <c r="AA586" s="18">
        <f t="shared" si="46"/>
        <v>0.12817703768624014</v>
      </c>
      <c r="AB586" t="str">
        <f t="shared" si="47"/>
        <v>A</v>
      </c>
      <c r="AI586" s="14">
        <v>404432</v>
      </c>
      <c r="AJ586" s="12">
        <v>1200</v>
      </c>
      <c r="AK586" s="12">
        <v>1200</v>
      </c>
      <c r="AL586" s="12">
        <v>10000</v>
      </c>
      <c r="AN586">
        <v>404432</v>
      </c>
      <c r="AO586">
        <v>1200</v>
      </c>
      <c r="AP586">
        <v>1200</v>
      </c>
      <c r="AQ586">
        <v>10000</v>
      </c>
      <c r="AR586">
        <f t="shared" si="48"/>
        <v>0</v>
      </c>
      <c r="AV586" s="4">
        <v>3051147</v>
      </c>
      <c r="AW586" s="4">
        <v>9202754</v>
      </c>
      <c r="AX586" s="4" t="s">
        <v>8951</v>
      </c>
      <c r="AY586" s="4">
        <v>3000</v>
      </c>
      <c r="AZ586" s="4">
        <v>3000</v>
      </c>
      <c r="BA586" s="4">
        <v>1470</v>
      </c>
      <c r="BB586" s="7">
        <f>AZ586+BA586-AY586</f>
        <v>1470</v>
      </c>
      <c r="BC586" s="4" t="s">
        <v>8952</v>
      </c>
      <c r="BD586" s="4">
        <v>12000</v>
      </c>
      <c r="BE586" s="4" t="s">
        <v>4</v>
      </c>
      <c r="BF586" s="4" t="s">
        <v>22</v>
      </c>
      <c r="BG586" s="4" t="s">
        <v>9</v>
      </c>
      <c r="BH586" s="4" t="s">
        <v>25</v>
      </c>
      <c r="BI586" t="str">
        <f t="shared" si="49"/>
        <v>A</v>
      </c>
    </row>
    <row r="587" spans="1:61" ht="15.75" customHeight="1" x14ac:dyDescent="0.2">
      <c r="A587" s="4">
        <v>3058098</v>
      </c>
      <c r="B587" s="4">
        <v>7060754</v>
      </c>
      <c r="C587" s="4" t="s">
        <v>9253</v>
      </c>
      <c r="D587" s="4">
        <v>7000</v>
      </c>
      <c r="E587" s="4">
        <v>7000</v>
      </c>
      <c r="F587" s="4">
        <v>1470</v>
      </c>
      <c r="G587" s="7">
        <f>E587+F587-D587</f>
        <v>1470</v>
      </c>
      <c r="H587" s="4" t="s">
        <v>9254</v>
      </c>
      <c r="I587" s="4">
        <v>18000</v>
      </c>
      <c r="J587" s="4" t="s">
        <v>4</v>
      </c>
      <c r="K587" s="4" t="s">
        <v>5</v>
      </c>
      <c r="L587" s="4" t="s">
        <v>6</v>
      </c>
      <c r="M587" s="4" t="s">
        <v>64</v>
      </c>
      <c r="O587" s="4"/>
      <c r="P587" s="14">
        <v>406370</v>
      </c>
      <c r="Q587" s="12">
        <v>1267.1999999999998</v>
      </c>
      <c r="S587" s="14">
        <v>604168</v>
      </c>
      <c r="T587" s="12">
        <v>1525</v>
      </c>
      <c r="U587">
        <f>SUM($T$2:T587)</f>
        <v>2321041.88</v>
      </c>
      <c r="W587" s="16">
        <v>604168</v>
      </c>
      <c r="X587">
        <v>2321041.88</v>
      </c>
      <c r="Y587">
        <v>586</v>
      </c>
      <c r="Z587" s="18">
        <f t="shared" si="45"/>
        <v>5.5743798344143816</v>
      </c>
      <c r="AA587" s="18">
        <f t="shared" si="46"/>
        <v>0.12839614373356706</v>
      </c>
      <c r="AB587" t="str">
        <f t="shared" si="47"/>
        <v>A</v>
      </c>
      <c r="AI587" s="14">
        <v>406370</v>
      </c>
      <c r="AJ587" s="12">
        <v>1267.1999999999998</v>
      </c>
      <c r="AK587" s="12">
        <v>1267.2</v>
      </c>
      <c r="AL587" s="12">
        <v>1500</v>
      </c>
      <c r="AN587">
        <v>406370</v>
      </c>
      <c r="AO587">
        <v>1267.1999999999998</v>
      </c>
      <c r="AP587">
        <v>1267.2</v>
      </c>
      <c r="AQ587">
        <v>1500</v>
      </c>
      <c r="AR587">
        <f t="shared" si="48"/>
        <v>0</v>
      </c>
      <c r="AV587" s="4">
        <v>3058098</v>
      </c>
      <c r="AW587" s="4">
        <v>7060754</v>
      </c>
      <c r="AX587" s="4" t="s">
        <v>9253</v>
      </c>
      <c r="AY587" s="4">
        <v>7000</v>
      </c>
      <c r="AZ587" s="4">
        <v>7000</v>
      </c>
      <c r="BA587" s="4">
        <v>1470</v>
      </c>
      <c r="BB587" s="7">
        <f>AZ587+BA587-AY587</f>
        <v>1470</v>
      </c>
      <c r="BC587" s="4" t="s">
        <v>9254</v>
      </c>
      <c r="BD587" s="4">
        <v>18000</v>
      </c>
      <c r="BE587" s="4" t="s">
        <v>4</v>
      </c>
      <c r="BF587" s="4" t="s">
        <v>5</v>
      </c>
      <c r="BG587" s="4" t="s">
        <v>6</v>
      </c>
      <c r="BH587" s="4" t="s">
        <v>64</v>
      </c>
      <c r="BI587" t="str">
        <f t="shared" si="49"/>
        <v>A</v>
      </c>
    </row>
    <row r="588" spans="1:61" ht="15.75" customHeight="1" x14ac:dyDescent="0.2">
      <c r="A588" s="4">
        <v>3053156</v>
      </c>
      <c r="B588" s="4">
        <v>151927</v>
      </c>
      <c r="C588" s="4" t="s">
        <v>8961</v>
      </c>
      <c r="D588" s="4">
        <v>1100</v>
      </c>
      <c r="E588" s="4">
        <v>1100</v>
      </c>
      <c r="F588" s="4">
        <v>1469.16</v>
      </c>
      <c r="G588" s="7">
        <f>E588+F588-D588</f>
        <v>1469.1599999999999</v>
      </c>
      <c r="H588" s="4" t="s">
        <v>8962</v>
      </c>
      <c r="I588" s="4">
        <v>9000</v>
      </c>
      <c r="J588" s="4" t="s">
        <v>4</v>
      </c>
      <c r="K588" s="4" t="s">
        <v>5</v>
      </c>
      <c r="L588" s="4" t="s">
        <v>6</v>
      </c>
      <c r="M588" s="4" t="s">
        <v>52</v>
      </c>
      <c r="O588" s="4"/>
      <c r="P588" s="14">
        <v>406850</v>
      </c>
      <c r="Q588" s="12">
        <v>190</v>
      </c>
      <c r="S588" s="14">
        <v>1662039</v>
      </c>
      <c r="T588" s="12">
        <v>1520</v>
      </c>
      <c r="U588">
        <f>SUM($T$2:T588)</f>
        <v>2322561.88</v>
      </c>
      <c r="W588" s="16">
        <v>1662039</v>
      </c>
      <c r="X588">
        <v>2322561.88</v>
      </c>
      <c r="Y588">
        <v>587</v>
      </c>
      <c r="Z588" s="18">
        <f t="shared" si="45"/>
        <v>5.5780303748985149</v>
      </c>
      <c r="AA588" s="18">
        <f t="shared" si="46"/>
        <v>0.12861524978089395</v>
      </c>
      <c r="AB588" t="str">
        <f t="shared" si="47"/>
        <v>A</v>
      </c>
      <c r="AI588" s="14">
        <v>406850</v>
      </c>
      <c r="AJ588" s="12">
        <v>190</v>
      </c>
      <c r="AK588" s="12">
        <v>190</v>
      </c>
      <c r="AL588" s="12">
        <v>3850</v>
      </c>
      <c r="AN588">
        <v>406850</v>
      </c>
      <c r="AO588">
        <v>190</v>
      </c>
      <c r="AP588">
        <v>190</v>
      </c>
      <c r="AQ588">
        <v>3850</v>
      </c>
      <c r="AR588">
        <f t="shared" si="48"/>
        <v>0</v>
      </c>
      <c r="AV588" s="4">
        <v>3053156</v>
      </c>
      <c r="AW588" s="4">
        <v>151927</v>
      </c>
      <c r="AX588" s="4" t="s">
        <v>8961</v>
      </c>
      <c r="AY588" s="4">
        <v>1100</v>
      </c>
      <c r="AZ588" s="4">
        <v>1100</v>
      </c>
      <c r="BA588" s="4">
        <v>1469.16</v>
      </c>
      <c r="BB588" s="7">
        <f>AZ588+BA588-AY588</f>
        <v>1469.1599999999999</v>
      </c>
      <c r="BC588" s="4" t="s">
        <v>8962</v>
      </c>
      <c r="BD588" s="4">
        <v>9000</v>
      </c>
      <c r="BE588" s="4" t="s">
        <v>4</v>
      </c>
      <c r="BF588" s="4" t="s">
        <v>5</v>
      </c>
      <c r="BG588" s="4" t="s">
        <v>6</v>
      </c>
      <c r="BH588" s="4" t="s">
        <v>52</v>
      </c>
      <c r="BI588" t="str">
        <f t="shared" si="49"/>
        <v>A</v>
      </c>
    </row>
    <row r="589" spans="1:61" ht="15.75" customHeight="1" x14ac:dyDescent="0.2">
      <c r="A589" s="4">
        <v>2982967</v>
      </c>
      <c r="B589" s="4">
        <v>723579</v>
      </c>
      <c r="C589" s="4" t="s">
        <v>3581</v>
      </c>
      <c r="D589" s="4">
        <v>2700</v>
      </c>
      <c r="E589" s="4">
        <v>2700</v>
      </c>
      <c r="F589" s="4">
        <v>1465.29</v>
      </c>
      <c r="G589" s="7">
        <f>E589+F589-D589</f>
        <v>1465.29</v>
      </c>
      <c r="H589" s="4" t="s">
        <v>3582</v>
      </c>
      <c r="I589" s="4">
        <v>6500</v>
      </c>
      <c r="J589" s="4" t="s">
        <v>4</v>
      </c>
      <c r="K589" s="4" t="s">
        <v>22</v>
      </c>
      <c r="L589" s="4" t="s">
        <v>6</v>
      </c>
      <c r="M589" s="4" t="s">
        <v>23</v>
      </c>
      <c r="O589" s="4"/>
      <c r="P589" s="14">
        <v>408280</v>
      </c>
      <c r="Q589" s="12">
        <v>1649.1999999999998</v>
      </c>
      <c r="S589" s="14">
        <v>8053893</v>
      </c>
      <c r="T589" s="12">
        <v>1520</v>
      </c>
      <c r="U589">
        <f>SUM($T$2:T589)</f>
        <v>2324081.88</v>
      </c>
      <c r="W589" s="16">
        <v>8053893</v>
      </c>
      <c r="X589">
        <v>2324081.88</v>
      </c>
      <c r="Y589">
        <v>588</v>
      </c>
      <c r="Z589" s="18">
        <f t="shared" si="45"/>
        <v>5.5816809153826492</v>
      </c>
      <c r="AA589" s="18">
        <f t="shared" si="46"/>
        <v>0.12883435582822086</v>
      </c>
      <c r="AB589" t="str">
        <f t="shared" si="47"/>
        <v>A</v>
      </c>
      <c r="AI589" s="14">
        <v>408280</v>
      </c>
      <c r="AJ589" s="12">
        <v>1649.1999999999998</v>
      </c>
      <c r="AK589" s="12">
        <v>1649.2</v>
      </c>
      <c r="AL589" s="12">
        <v>2000</v>
      </c>
      <c r="AN589">
        <v>408280</v>
      </c>
      <c r="AO589">
        <v>1649.1999999999998</v>
      </c>
      <c r="AP589">
        <v>1649.2</v>
      </c>
      <c r="AQ589">
        <v>2000</v>
      </c>
      <c r="AR589">
        <f t="shared" si="48"/>
        <v>0</v>
      </c>
      <c r="AV589" s="4">
        <v>2982967</v>
      </c>
      <c r="AW589" s="4">
        <v>723579</v>
      </c>
      <c r="AX589" s="4" t="s">
        <v>3581</v>
      </c>
      <c r="AY589" s="4">
        <v>2700</v>
      </c>
      <c r="AZ589" s="4">
        <v>2700</v>
      </c>
      <c r="BA589" s="4">
        <v>1465.29</v>
      </c>
      <c r="BB589" s="7">
        <f>AZ589+BA589-AY589</f>
        <v>1465.29</v>
      </c>
      <c r="BC589" s="4" t="s">
        <v>3582</v>
      </c>
      <c r="BD589" s="4">
        <v>6500</v>
      </c>
      <c r="BE589" s="4" t="s">
        <v>4</v>
      </c>
      <c r="BF589" s="4" t="s">
        <v>22</v>
      </c>
      <c r="BG589" s="4" t="s">
        <v>6</v>
      </c>
      <c r="BH589" s="4" t="s">
        <v>23</v>
      </c>
      <c r="BI589" t="str">
        <f t="shared" si="49"/>
        <v>A</v>
      </c>
    </row>
    <row r="590" spans="1:61" ht="15.75" customHeight="1" x14ac:dyDescent="0.2">
      <c r="A590" s="4">
        <v>2969583</v>
      </c>
      <c r="B590" s="4">
        <v>6429529</v>
      </c>
      <c r="C590" s="4" t="s">
        <v>2392</v>
      </c>
      <c r="D590" s="4">
        <v>2700</v>
      </c>
      <c r="E590" s="4">
        <v>2700</v>
      </c>
      <c r="F590" s="4">
        <v>1462.2</v>
      </c>
      <c r="G590" s="7">
        <f>E590+F590-D590</f>
        <v>1462.1999999999998</v>
      </c>
      <c r="H590" s="4" t="s">
        <v>2393</v>
      </c>
      <c r="I590" s="4">
        <v>20000</v>
      </c>
      <c r="J590" s="4" t="s">
        <v>4</v>
      </c>
      <c r="K590" s="4" t="s">
        <v>16</v>
      </c>
      <c r="L590" s="4" t="s">
        <v>6</v>
      </c>
      <c r="M590" s="4" t="s">
        <v>17</v>
      </c>
      <c r="O590" s="4"/>
      <c r="P590" s="14">
        <v>410210</v>
      </c>
      <c r="Q590" s="12">
        <v>1828.75</v>
      </c>
      <c r="S590" s="14">
        <v>7519961</v>
      </c>
      <c r="T590" s="12">
        <v>1518</v>
      </c>
      <c r="U590">
        <f>SUM($T$2:T590)</f>
        <v>2325599.88</v>
      </c>
      <c r="W590" s="16">
        <v>7519961</v>
      </c>
      <c r="X590">
        <v>2325599.88</v>
      </c>
      <c r="Y590">
        <v>589</v>
      </c>
      <c r="Z590" s="18">
        <f t="shared" si="45"/>
        <v>5.5853266525240404</v>
      </c>
      <c r="AA590" s="18">
        <f t="shared" si="46"/>
        <v>0.12905346187554775</v>
      </c>
      <c r="AB590" t="str">
        <f t="shared" si="47"/>
        <v>A</v>
      </c>
      <c r="AI590" s="14">
        <v>410210</v>
      </c>
      <c r="AJ590" s="12">
        <v>1828.75</v>
      </c>
      <c r="AK590" s="12">
        <v>1828.75</v>
      </c>
      <c r="AL590" s="12">
        <v>1250</v>
      </c>
      <c r="AN590">
        <v>410210</v>
      </c>
      <c r="AO590">
        <v>1828.75</v>
      </c>
      <c r="AP590">
        <v>1828.75</v>
      </c>
      <c r="AQ590">
        <v>1250</v>
      </c>
      <c r="AR590">
        <f t="shared" si="48"/>
        <v>0</v>
      </c>
      <c r="AV590" s="4">
        <v>2969583</v>
      </c>
      <c r="AW590" s="4">
        <v>6429529</v>
      </c>
      <c r="AX590" s="4" t="s">
        <v>2392</v>
      </c>
      <c r="AY590" s="4">
        <v>2700</v>
      </c>
      <c r="AZ590" s="4">
        <v>2700</v>
      </c>
      <c r="BA590" s="4">
        <v>1462.2</v>
      </c>
      <c r="BB590" s="7">
        <f>AZ590+BA590-AY590</f>
        <v>1462.1999999999998</v>
      </c>
      <c r="BC590" s="4" t="s">
        <v>2393</v>
      </c>
      <c r="BD590" s="4">
        <v>20000</v>
      </c>
      <c r="BE590" s="4" t="s">
        <v>4</v>
      </c>
      <c r="BF590" s="4" t="s">
        <v>16</v>
      </c>
      <c r="BG590" s="4" t="s">
        <v>6</v>
      </c>
      <c r="BH590" s="4" t="s">
        <v>17</v>
      </c>
      <c r="BI590" t="str">
        <f t="shared" si="49"/>
        <v>A</v>
      </c>
    </row>
    <row r="591" spans="1:61" ht="15.75" customHeight="1" x14ac:dyDescent="0.2">
      <c r="A591" s="4">
        <v>2968806</v>
      </c>
      <c r="B591" s="4">
        <v>8747082</v>
      </c>
      <c r="C591" s="4" t="s">
        <v>2322</v>
      </c>
      <c r="D591" s="4">
        <v>5100</v>
      </c>
      <c r="E591" s="4">
        <v>5100</v>
      </c>
      <c r="F591" s="4">
        <v>1453.5</v>
      </c>
      <c r="G591" s="7">
        <f>E591+F591-D591</f>
        <v>1453.5</v>
      </c>
      <c r="H591" s="4" t="s">
        <v>2323</v>
      </c>
      <c r="I591" s="4">
        <v>35000</v>
      </c>
      <c r="J591" s="4" t="s">
        <v>4</v>
      </c>
      <c r="K591" s="4" t="s">
        <v>8</v>
      </c>
      <c r="L591" s="4" t="s">
        <v>9</v>
      </c>
      <c r="M591" s="4" t="s">
        <v>7</v>
      </c>
      <c r="O591" s="4"/>
      <c r="P591" s="14">
        <v>411429</v>
      </c>
      <c r="Q591" s="12">
        <v>3591</v>
      </c>
      <c r="S591" s="14">
        <v>654320</v>
      </c>
      <c r="T591" s="12">
        <v>1510.45</v>
      </c>
      <c r="U591">
        <f>SUM($T$2:T591)</f>
        <v>2327110.33</v>
      </c>
      <c r="W591" s="16">
        <v>654320</v>
      </c>
      <c r="X591">
        <v>2327110.33</v>
      </c>
      <c r="Y591">
        <v>590</v>
      </c>
      <c r="Z591" s="18">
        <f t="shared" si="45"/>
        <v>5.5889542570465807</v>
      </c>
      <c r="AA591" s="18">
        <f t="shared" si="46"/>
        <v>0.12927256792287467</v>
      </c>
      <c r="AB591" t="str">
        <f t="shared" si="47"/>
        <v>A</v>
      </c>
      <c r="AI591" s="14">
        <v>411429</v>
      </c>
      <c r="AJ591" s="12">
        <v>3591</v>
      </c>
      <c r="AK591" s="12">
        <v>3591</v>
      </c>
      <c r="AL591" s="12">
        <v>5000</v>
      </c>
      <c r="AN591">
        <v>411429</v>
      </c>
      <c r="AO591">
        <v>3591</v>
      </c>
      <c r="AP591">
        <v>3591</v>
      </c>
      <c r="AQ591">
        <v>5000</v>
      </c>
      <c r="AR591">
        <f t="shared" si="48"/>
        <v>0</v>
      </c>
      <c r="AV591" s="4">
        <v>2968806</v>
      </c>
      <c r="AW591" s="4">
        <v>8747082</v>
      </c>
      <c r="AX591" s="4" t="s">
        <v>2322</v>
      </c>
      <c r="AY591" s="4">
        <v>5100</v>
      </c>
      <c r="AZ591" s="4">
        <v>5100</v>
      </c>
      <c r="BA591" s="4">
        <v>1453.5</v>
      </c>
      <c r="BB591" s="7">
        <f>AZ591+BA591-AY591</f>
        <v>1453.5</v>
      </c>
      <c r="BC591" s="4" t="s">
        <v>2323</v>
      </c>
      <c r="BD591" s="4">
        <v>35000</v>
      </c>
      <c r="BE591" s="4" t="s">
        <v>4</v>
      </c>
      <c r="BF591" s="4" t="s">
        <v>8</v>
      </c>
      <c r="BG591" s="4" t="s">
        <v>9</v>
      </c>
      <c r="BH591" s="4" t="s">
        <v>7</v>
      </c>
      <c r="BI591" t="str">
        <f t="shared" si="49"/>
        <v>A</v>
      </c>
    </row>
    <row r="592" spans="1:61" ht="15.75" customHeight="1" x14ac:dyDescent="0.2">
      <c r="A592" s="4">
        <v>2971914</v>
      </c>
      <c r="B592" s="4">
        <v>7630197</v>
      </c>
      <c r="C592" s="4" t="s">
        <v>2589</v>
      </c>
      <c r="D592" s="4">
        <v>5000</v>
      </c>
      <c r="E592" s="4">
        <v>5000</v>
      </c>
      <c r="F592" s="4">
        <v>1453.5</v>
      </c>
      <c r="G592" s="7">
        <f>E592+F592-D592</f>
        <v>1453.5</v>
      </c>
      <c r="H592" s="4" t="s">
        <v>2590</v>
      </c>
      <c r="I592" s="4">
        <v>28000</v>
      </c>
      <c r="J592" s="4" t="s">
        <v>4</v>
      </c>
      <c r="K592" s="4" t="s">
        <v>13</v>
      </c>
      <c r="L592" s="4" t="s">
        <v>6</v>
      </c>
      <c r="M592" s="4" t="s">
        <v>25</v>
      </c>
      <c r="O592" s="4"/>
      <c r="P592" s="14">
        <v>411450</v>
      </c>
      <c r="Q592" s="12">
        <v>577.59999999999991</v>
      </c>
      <c r="S592" s="14">
        <v>7140057</v>
      </c>
      <c r="T592" s="12">
        <v>1510</v>
      </c>
      <c r="U592">
        <f>SUM($T$2:T592)</f>
        <v>2328620.33</v>
      </c>
      <c r="W592" s="16">
        <v>7140057</v>
      </c>
      <c r="X592">
        <v>2328620.33</v>
      </c>
      <c r="Y592">
        <v>591</v>
      </c>
      <c r="Z592" s="18">
        <f t="shared" si="45"/>
        <v>5.5925807808170029</v>
      </c>
      <c r="AA592" s="18">
        <f t="shared" si="46"/>
        <v>0.12949167397020159</v>
      </c>
      <c r="AB592" t="str">
        <f t="shared" si="47"/>
        <v>A</v>
      </c>
      <c r="AI592" s="14">
        <v>411450</v>
      </c>
      <c r="AJ592" s="12">
        <v>577.59999999999991</v>
      </c>
      <c r="AK592" s="12">
        <v>577.6</v>
      </c>
      <c r="AL592" s="12">
        <v>2000</v>
      </c>
      <c r="AN592">
        <v>411450</v>
      </c>
      <c r="AO592">
        <v>577.59999999999991</v>
      </c>
      <c r="AP592">
        <v>577.6</v>
      </c>
      <c r="AQ592">
        <v>2000</v>
      </c>
      <c r="AR592">
        <f t="shared" si="48"/>
        <v>0</v>
      </c>
      <c r="AV592" s="4">
        <v>2971914</v>
      </c>
      <c r="AW592" s="4">
        <v>7630197</v>
      </c>
      <c r="AX592" s="4" t="s">
        <v>2589</v>
      </c>
      <c r="AY592" s="4">
        <v>5000</v>
      </c>
      <c r="AZ592" s="4">
        <v>5000</v>
      </c>
      <c r="BA592" s="4">
        <v>1453.5</v>
      </c>
      <c r="BB592" s="7">
        <f>AZ592+BA592-AY592</f>
        <v>1453.5</v>
      </c>
      <c r="BC592" s="4" t="s">
        <v>2590</v>
      </c>
      <c r="BD592" s="4">
        <v>28000</v>
      </c>
      <c r="BE592" s="4" t="s">
        <v>4</v>
      </c>
      <c r="BF592" s="4" t="s">
        <v>13</v>
      </c>
      <c r="BG592" s="4" t="s">
        <v>6</v>
      </c>
      <c r="BH592" s="4" t="s">
        <v>25</v>
      </c>
      <c r="BI592" t="str">
        <f t="shared" si="49"/>
        <v>A</v>
      </c>
    </row>
    <row r="593" spans="1:61" ht="15.75" customHeight="1" x14ac:dyDescent="0.2">
      <c r="A593" s="4">
        <v>2986383</v>
      </c>
      <c r="B593" s="4">
        <v>6353740</v>
      </c>
      <c r="C593" s="4" t="s">
        <v>3925</v>
      </c>
      <c r="D593" s="4">
        <v>1500</v>
      </c>
      <c r="E593" s="4">
        <v>1500</v>
      </c>
      <c r="F593" s="4">
        <v>1453.5</v>
      </c>
      <c r="G593" s="7">
        <f>E593+F593-D593</f>
        <v>1453.5</v>
      </c>
      <c r="H593" s="4" t="s">
        <v>3926</v>
      </c>
      <c r="I593" s="4">
        <v>1000</v>
      </c>
      <c r="J593" s="4" t="s">
        <v>4</v>
      </c>
      <c r="K593" s="4" t="s">
        <v>13</v>
      </c>
      <c r="L593" s="4" t="s">
        <v>6</v>
      </c>
      <c r="M593" s="4" t="s">
        <v>65</v>
      </c>
      <c r="O593" s="4"/>
      <c r="P593" s="14">
        <v>411798</v>
      </c>
      <c r="Q593" s="12">
        <v>912</v>
      </c>
      <c r="S593" s="14">
        <v>1719952</v>
      </c>
      <c r="T593" s="12">
        <v>1506</v>
      </c>
      <c r="U593">
        <f>SUM($T$2:T593)</f>
        <v>2330126.33</v>
      </c>
      <c r="W593" s="16">
        <v>1719952</v>
      </c>
      <c r="X593">
        <v>2330126.33</v>
      </c>
      <c r="Y593">
        <v>592</v>
      </c>
      <c r="Z593" s="18">
        <f t="shared" si="45"/>
        <v>5.5961976979019408</v>
      </c>
      <c r="AA593" s="18">
        <f t="shared" si="46"/>
        <v>0.12971078001752848</v>
      </c>
      <c r="AB593" t="str">
        <f t="shared" si="47"/>
        <v>A</v>
      </c>
      <c r="AI593" s="14">
        <v>411798</v>
      </c>
      <c r="AJ593" s="12">
        <v>912</v>
      </c>
      <c r="AK593" s="12">
        <v>912</v>
      </c>
      <c r="AL593" s="12">
        <v>2000</v>
      </c>
      <c r="AN593">
        <v>411798</v>
      </c>
      <c r="AO593">
        <v>912</v>
      </c>
      <c r="AP593">
        <v>912</v>
      </c>
      <c r="AQ593">
        <v>2000</v>
      </c>
      <c r="AR593">
        <f t="shared" si="48"/>
        <v>0</v>
      </c>
      <c r="AV593" s="4">
        <v>2986383</v>
      </c>
      <c r="AW593" s="4">
        <v>6353740</v>
      </c>
      <c r="AX593" s="4" t="s">
        <v>3925</v>
      </c>
      <c r="AY593" s="4">
        <v>1500</v>
      </c>
      <c r="AZ593" s="4">
        <v>1500</v>
      </c>
      <c r="BA593" s="4">
        <v>1453.5</v>
      </c>
      <c r="BB593" s="7">
        <f>AZ593+BA593-AY593</f>
        <v>1453.5</v>
      </c>
      <c r="BC593" s="4" t="s">
        <v>3926</v>
      </c>
      <c r="BD593" s="4">
        <v>1000</v>
      </c>
      <c r="BE593" s="4" t="s">
        <v>4</v>
      </c>
      <c r="BF593" s="4" t="s">
        <v>13</v>
      </c>
      <c r="BG593" s="4" t="s">
        <v>6</v>
      </c>
      <c r="BH593" s="4" t="s">
        <v>65</v>
      </c>
      <c r="BI593" t="str">
        <f t="shared" si="49"/>
        <v>A</v>
      </c>
    </row>
    <row r="594" spans="1:61" ht="15.75" customHeight="1" x14ac:dyDescent="0.2">
      <c r="A594" s="4">
        <v>2978746</v>
      </c>
      <c r="B594" s="4">
        <v>4792229</v>
      </c>
      <c r="C594" s="4" t="s">
        <v>3225</v>
      </c>
      <c r="D594" s="4">
        <v>1000</v>
      </c>
      <c r="E594" s="4">
        <v>1000</v>
      </c>
      <c r="F594" s="4">
        <v>1452</v>
      </c>
      <c r="G594" s="7">
        <f>E594+F594-D594</f>
        <v>1452</v>
      </c>
      <c r="H594" s="4" t="s">
        <v>3226</v>
      </c>
      <c r="I594" s="4">
        <v>15000</v>
      </c>
      <c r="J594" s="4" t="s">
        <v>4</v>
      </c>
      <c r="K594" s="4" t="s">
        <v>8</v>
      </c>
      <c r="L594" s="4" t="s">
        <v>6</v>
      </c>
      <c r="M594" s="4" t="s">
        <v>12</v>
      </c>
      <c r="O594" s="4"/>
      <c r="P594" s="14">
        <v>412143</v>
      </c>
      <c r="Q594" s="12">
        <v>20.899999999999977</v>
      </c>
      <c r="S594" s="14">
        <v>102794</v>
      </c>
      <c r="T594" s="12">
        <v>1504.7999999999993</v>
      </c>
      <c r="U594">
        <f>SUM($T$2:T594)</f>
        <v>2331631.13</v>
      </c>
      <c r="W594" s="16">
        <v>102794</v>
      </c>
      <c r="X594">
        <v>2331631.13</v>
      </c>
      <c r="Y594">
        <v>593</v>
      </c>
      <c r="Z594" s="18">
        <f t="shared" si="45"/>
        <v>5.599811732981232</v>
      </c>
      <c r="AA594" s="18">
        <f t="shared" si="46"/>
        <v>0.12992988606485539</v>
      </c>
      <c r="AB594" t="str">
        <f t="shared" si="47"/>
        <v>A</v>
      </c>
      <c r="AI594" s="14">
        <v>412143</v>
      </c>
      <c r="AJ594" s="12">
        <v>20.899999999999977</v>
      </c>
      <c r="AK594" s="12">
        <v>20.9</v>
      </c>
      <c r="AL594" s="12">
        <v>550</v>
      </c>
      <c r="AN594">
        <v>412143</v>
      </c>
      <c r="AO594">
        <v>20.899999999999977</v>
      </c>
      <c r="AP594">
        <v>20.9</v>
      </c>
      <c r="AQ594">
        <v>550</v>
      </c>
      <c r="AR594">
        <f t="shared" si="48"/>
        <v>0</v>
      </c>
      <c r="AV594" s="4">
        <v>2978746</v>
      </c>
      <c r="AW594" s="4">
        <v>4792229</v>
      </c>
      <c r="AX594" s="4" t="s">
        <v>3225</v>
      </c>
      <c r="AY594" s="4">
        <v>1000</v>
      </c>
      <c r="AZ594" s="4">
        <v>1000</v>
      </c>
      <c r="BA594" s="4">
        <v>1452</v>
      </c>
      <c r="BB594" s="7">
        <f>AZ594+BA594-AY594</f>
        <v>1452</v>
      </c>
      <c r="BC594" s="4" t="s">
        <v>3226</v>
      </c>
      <c r="BD594" s="4">
        <v>15000</v>
      </c>
      <c r="BE594" s="4" t="s">
        <v>4</v>
      </c>
      <c r="BF594" s="4" t="s">
        <v>8</v>
      </c>
      <c r="BG594" s="4" t="s">
        <v>6</v>
      </c>
      <c r="BH594" s="4" t="s">
        <v>12</v>
      </c>
      <c r="BI594" t="str">
        <f t="shared" si="49"/>
        <v>A</v>
      </c>
    </row>
    <row r="595" spans="1:61" ht="15.75" customHeight="1" x14ac:dyDescent="0.2">
      <c r="A595" s="4">
        <v>3058735</v>
      </c>
      <c r="B595" s="4">
        <v>241525</v>
      </c>
      <c r="C595" s="4" t="s">
        <v>9299</v>
      </c>
      <c r="D595" s="4">
        <v>10000</v>
      </c>
      <c r="E595" s="4">
        <v>10000</v>
      </c>
      <c r="F595" s="4">
        <v>1450</v>
      </c>
      <c r="G595" s="7">
        <f>E595+F595-D595</f>
        <v>1450</v>
      </c>
      <c r="H595" s="4" t="s">
        <v>9300</v>
      </c>
      <c r="I595" s="4">
        <v>19000</v>
      </c>
      <c r="J595" s="4" t="s">
        <v>4</v>
      </c>
      <c r="K595" s="4" t="s">
        <v>8</v>
      </c>
      <c r="L595" s="4" t="s">
        <v>6</v>
      </c>
      <c r="M595" s="4" t="s">
        <v>25</v>
      </c>
      <c r="O595" s="4"/>
      <c r="P595" s="14">
        <v>412364</v>
      </c>
      <c r="Q595" s="12">
        <v>-3550</v>
      </c>
      <c r="S595" s="14">
        <v>260918</v>
      </c>
      <c r="T595" s="12">
        <v>1500</v>
      </c>
      <c r="U595">
        <f>SUM($T$2:T595)</f>
        <v>2333131.13</v>
      </c>
      <c r="W595" s="16">
        <v>260918</v>
      </c>
      <c r="X595">
        <v>2333131.13</v>
      </c>
      <c r="Y595">
        <v>594</v>
      </c>
      <c r="Z595" s="18">
        <f t="shared" si="45"/>
        <v>5.6034142400379432</v>
      </c>
      <c r="AA595" s="18">
        <f t="shared" si="46"/>
        <v>0.13014899211218228</v>
      </c>
      <c r="AB595" t="str">
        <f t="shared" si="47"/>
        <v>A</v>
      </c>
      <c r="AI595" s="14">
        <v>412364</v>
      </c>
      <c r="AJ595" s="12">
        <v>-3550</v>
      </c>
      <c r="AK595" s="12">
        <v>0</v>
      </c>
      <c r="AL595" s="12">
        <v>0</v>
      </c>
      <c r="AN595">
        <v>412364</v>
      </c>
      <c r="AO595">
        <v>-3550</v>
      </c>
      <c r="AP595">
        <v>0</v>
      </c>
      <c r="AQ595">
        <v>0</v>
      </c>
      <c r="AR595">
        <f t="shared" si="48"/>
        <v>0</v>
      </c>
      <c r="AV595" s="4">
        <v>3058735</v>
      </c>
      <c r="AW595" s="4">
        <v>241525</v>
      </c>
      <c r="AX595" s="4" t="s">
        <v>9299</v>
      </c>
      <c r="AY595" s="4">
        <v>10000</v>
      </c>
      <c r="AZ595" s="4">
        <v>10000</v>
      </c>
      <c r="BA595" s="4">
        <v>1450</v>
      </c>
      <c r="BB595" s="7">
        <f>AZ595+BA595-AY595</f>
        <v>1450</v>
      </c>
      <c r="BC595" s="4" t="s">
        <v>9300</v>
      </c>
      <c r="BD595" s="4">
        <v>19000</v>
      </c>
      <c r="BE595" s="4" t="s">
        <v>4</v>
      </c>
      <c r="BF595" s="4" t="s">
        <v>8</v>
      </c>
      <c r="BG595" s="4" t="s">
        <v>6</v>
      </c>
      <c r="BH595" s="4" t="s">
        <v>25</v>
      </c>
      <c r="BI595" t="str">
        <f t="shared" si="49"/>
        <v>A</v>
      </c>
    </row>
    <row r="596" spans="1:61" ht="15.75" customHeight="1" x14ac:dyDescent="0.2">
      <c r="A596" s="4">
        <v>2950760</v>
      </c>
      <c r="B596" s="4">
        <v>4670765</v>
      </c>
      <c r="C596" s="4" t="s">
        <v>668</v>
      </c>
      <c r="D596" s="4">
        <v>8000</v>
      </c>
      <c r="E596" s="4">
        <v>0</v>
      </c>
      <c r="F596" s="4">
        <v>9446.7999999999993</v>
      </c>
      <c r="G596" s="7">
        <f>E596+F596-D596</f>
        <v>1446.7999999999993</v>
      </c>
      <c r="H596" s="4" t="s">
        <v>669</v>
      </c>
      <c r="I596" s="4">
        <v>20000</v>
      </c>
      <c r="J596" s="4" t="s">
        <v>4</v>
      </c>
      <c r="K596" s="4" t="s">
        <v>8</v>
      </c>
      <c r="L596" s="4" t="s">
        <v>6</v>
      </c>
      <c r="M596" s="4" t="s">
        <v>12</v>
      </c>
      <c r="O596" s="4"/>
      <c r="P596" s="14">
        <v>412754</v>
      </c>
      <c r="Q596" s="12">
        <v>-600</v>
      </c>
      <c r="S596" s="14">
        <v>573215</v>
      </c>
      <c r="T596" s="12">
        <v>1500</v>
      </c>
      <c r="U596">
        <f>SUM($T$2:T596)</f>
        <v>2334631.13</v>
      </c>
      <c r="W596" s="16">
        <v>573215</v>
      </c>
      <c r="X596">
        <v>2334631.13</v>
      </c>
      <c r="Y596">
        <v>595</v>
      </c>
      <c r="Z596" s="18">
        <f t="shared" si="45"/>
        <v>5.6070167470946544</v>
      </c>
      <c r="AA596" s="18">
        <f t="shared" si="46"/>
        <v>0.1303680981595092</v>
      </c>
      <c r="AB596" t="str">
        <f t="shared" si="47"/>
        <v>A</v>
      </c>
      <c r="AI596" s="14">
        <v>412754</v>
      </c>
      <c r="AJ596" s="12">
        <v>-600</v>
      </c>
      <c r="AK596" s="12">
        <v>0</v>
      </c>
      <c r="AL596" s="12">
        <v>0</v>
      </c>
      <c r="AN596">
        <v>412754</v>
      </c>
      <c r="AO596">
        <v>-600</v>
      </c>
      <c r="AP596">
        <v>0</v>
      </c>
      <c r="AQ596">
        <v>0</v>
      </c>
      <c r="AR596">
        <f t="shared" si="48"/>
        <v>0</v>
      </c>
      <c r="AV596" s="4">
        <v>2950760</v>
      </c>
      <c r="AW596" s="4">
        <v>4670765</v>
      </c>
      <c r="AX596" s="4" t="s">
        <v>668</v>
      </c>
      <c r="AY596" s="4">
        <v>8000</v>
      </c>
      <c r="AZ596" s="4">
        <v>0</v>
      </c>
      <c r="BA596" s="4">
        <v>9446.7999999999993</v>
      </c>
      <c r="BB596" s="7">
        <f>AZ596+BA596-AY596</f>
        <v>1446.7999999999993</v>
      </c>
      <c r="BC596" s="4" t="s">
        <v>669</v>
      </c>
      <c r="BD596" s="4">
        <v>20000</v>
      </c>
      <c r="BE596" s="4" t="s">
        <v>4</v>
      </c>
      <c r="BF596" s="4" t="s">
        <v>8</v>
      </c>
      <c r="BG596" s="4" t="s">
        <v>6</v>
      </c>
      <c r="BH596" s="4" t="s">
        <v>12</v>
      </c>
      <c r="BI596" t="str">
        <f t="shared" si="49"/>
        <v>A</v>
      </c>
    </row>
    <row r="597" spans="1:61" ht="15.75" customHeight="1" x14ac:dyDescent="0.2">
      <c r="A597" s="4">
        <v>2962730</v>
      </c>
      <c r="B597" s="4">
        <v>7955228</v>
      </c>
      <c r="C597" s="4" t="s">
        <v>1819</v>
      </c>
      <c r="D597" s="4">
        <v>2000</v>
      </c>
      <c r="E597" s="4">
        <v>2000</v>
      </c>
      <c r="F597" s="4">
        <v>1444</v>
      </c>
      <c r="G597" s="7">
        <f>E597+F597-D597</f>
        <v>1444</v>
      </c>
      <c r="H597" s="4" t="s">
        <v>1820</v>
      </c>
      <c r="I597" s="4">
        <v>40000</v>
      </c>
      <c r="J597" s="4" t="s">
        <v>4</v>
      </c>
      <c r="K597" s="4" t="s">
        <v>8</v>
      </c>
      <c r="L597" s="4" t="s">
        <v>6</v>
      </c>
      <c r="M597" s="4" t="s">
        <v>25</v>
      </c>
      <c r="O597" s="4"/>
      <c r="P597" s="14">
        <v>412875</v>
      </c>
      <c r="Q597" s="12">
        <v>-2500</v>
      </c>
      <c r="S597" s="14">
        <v>1797761</v>
      </c>
      <c r="T597" s="12">
        <v>1500</v>
      </c>
      <c r="U597">
        <f>SUM($T$2:T597)</f>
        <v>2336131.13</v>
      </c>
      <c r="W597" s="16">
        <v>1797761</v>
      </c>
      <c r="X597">
        <v>2336131.13</v>
      </c>
      <c r="Y597">
        <v>596</v>
      </c>
      <c r="Z597" s="18">
        <f t="shared" si="45"/>
        <v>5.6106192541513646</v>
      </c>
      <c r="AA597" s="18">
        <f t="shared" si="46"/>
        <v>0.13058720420683612</v>
      </c>
      <c r="AB597" t="str">
        <f t="shared" si="47"/>
        <v>A</v>
      </c>
      <c r="AI597" s="14">
        <v>412875</v>
      </c>
      <c r="AJ597" s="12">
        <v>-2500</v>
      </c>
      <c r="AK597" s="12">
        <v>0</v>
      </c>
      <c r="AL597" s="12">
        <v>0</v>
      </c>
      <c r="AN597">
        <v>412875</v>
      </c>
      <c r="AO597">
        <v>-2500</v>
      </c>
      <c r="AP597">
        <v>0</v>
      </c>
      <c r="AQ597">
        <v>0</v>
      </c>
      <c r="AR597">
        <f t="shared" si="48"/>
        <v>0</v>
      </c>
      <c r="AV597" s="4">
        <v>2962730</v>
      </c>
      <c r="AW597" s="4">
        <v>7955228</v>
      </c>
      <c r="AX597" s="4" t="s">
        <v>1819</v>
      </c>
      <c r="AY597" s="4">
        <v>2000</v>
      </c>
      <c r="AZ597" s="4">
        <v>2000</v>
      </c>
      <c r="BA597" s="4">
        <v>1444</v>
      </c>
      <c r="BB597" s="7">
        <f>AZ597+BA597-AY597</f>
        <v>1444</v>
      </c>
      <c r="BC597" s="4" t="s">
        <v>1820</v>
      </c>
      <c r="BD597" s="4">
        <v>40000</v>
      </c>
      <c r="BE597" s="4" t="s">
        <v>4</v>
      </c>
      <c r="BF597" s="4" t="s">
        <v>8</v>
      </c>
      <c r="BG597" s="4" t="s">
        <v>6</v>
      </c>
      <c r="BH597" s="4" t="s">
        <v>25</v>
      </c>
      <c r="BI597" t="str">
        <f t="shared" si="49"/>
        <v>A</v>
      </c>
    </row>
    <row r="598" spans="1:61" ht="15.75" customHeight="1" x14ac:dyDescent="0.2">
      <c r="A598" s="4">
        <v>2969443</v>
      </c>
      <c r="B598" s="4">
        <v>5001487</v>
      </c>
      <c r="C598" s="4" t="s">
        <v>2385</v>
      </c>
      <c r="D598" s="4">
        <v>2000</v>
      </c>
      <c r="E598" s="4">
        <v>2000</v>
      </c>
      <c r="F598" s="4">
        <v>1444</v>
      </c>
      <c r="G598" s="7">
        <f>E598+F598-D598</f>
        <v>1444</v>
      </c>
      <c r="H598" s="4" t="s">
        <v>2386</v>
      </c>
      <c r="I598" s="4">
        <v>20000</v>
      </c>
      <c r="J598" s="4" t="s">
        <v>4</v>
      </c>
      <c r="K598" s="4" t="s">
        <v>13</v>
      </c>
      <c r="L598" s="4" t="s">
        <v>6</v>
      </c>
      <c r="M598" s="4" t="s">
        <v>19</v>
      </c>
      <c r="O598" s="4"/>
      <c r="P598" s="14">
        <v>413369</v>
      </c>
      <c r="Q598" s="12">
        <v>957.59999999999991</v>
      </c>
      <c r="S598" s="14">
        <v>6935272</v>
      </c>
      <c r="T598" s="12">
        <v>1500</v>
      </c>
      <c r="U598">
        <f>SUM($T$2:T598)</f>
        <v>2337631.13</v>
      </c>
      <c r="W598" s="16">
        <v>6935272</v>
      </c>
      <c r="X598">
        <v>2337631.13</v>
      </c>
      <c r="Y598">
        <v>597</v>
      </c>
      <c r="Z598" s="18">
        <f t="shared" si="45"/>
        <v>5.6142217612080758</v>
      </c>
      <c r="AA598" s="18">
        <f t="shared" si="46"/>
        <v>0.13080631025416301</v>
      </c>
      <c r="AB598" t="str">
        <f t="shared" si="47"/>
        <v>A</v>
      </c>
      <c r="AI598" s="14">
        <v>413369</v>
      </c>
      <c r="AJ598" s="12">
        <v>957.59999999999991</v>
      </c>
      <c r="AK598" s="12">
        <v>957.6</v>
      </c>
      <c r="AL598" s="12">
        <v>2000</v>
      </c>
      <c r="AN598">
        <v>413369</v>
      </c>
      <c r="AO598">
        <v>957.59999999999991</v>
      </c>
      <c r="AP598">
        <v>957.6</v>
      </c>
      <c r="AQ598">
        <v>2000</v>
      </c>
      <c r="AR598">
        <f t="shared" si="48"/>
        <v>0</v>
      </c>
      <c r="AV598" s="4">
        <v>2969443</v>
      </c>
      <c r="AW598" s="4">
        <v>5001487</v>
      </c>
      <c r="AX598" s="4" t="s">
        <v>2385</v>
      </c>
      <c r="AY598" s="4">
        <v>2000</v>
      </c>
      <c r="AZ598" s="4">
        <v>2000</v>
      </c>
      <c r="BA598" s="4">
        <v>1444</v>
      </c>
      <c r="BB598" s="7">
        <f>AZ598+BA598-AY598</f>
        <v>1444</v>
      </c>
      <c r="BC598" s="4" t="s">
        <v>2386</v>
      </c>
      <c r="BD598" s="4">
        <v>20000</v>
      </c>
      <c r="BE598" s="4" t="s">
        <v>4</v>
      </c>
      <c r="BF598" s="4" t="s">
        <v>13</v>
      </c>
      <c r="BG598" s="4" t="s">
        <v>6</v>
      </c>
      <c r="BH598" s="4" t="s">
        <v>19</v>
      </c>
      <c r="BI598" t="str">
        <f t="shared" si="49"/>
        <v>A</v>
      </c>
    </row>
    <row r="599" spans="1:61" ht="15.75" customHeight="1" x14ac:dyDescent="0.2">
      <c r="A599" s="4">
        <v>2975253</v>
      </c>
      <c r="B599" s="4">
        <v>8990101</v>
      </c>
      <c r="C599" s="4" t="s">
        <v>2890</v>
      </c>
      <c r="D599" s="4">
        <v>2000</v>
      </c>
      <c r="E599" s="4">
        <v>2000</v>
      </c>
      <c r="F599" s="4">
        <v>1442</v>
      </c>
      <c r="G599" s="7">
        <f>E599+F599-D599</f>
        <v>1442</v>
      </c>
      <c r="H599" s="4" t="s">
        <v>2891</v>
      </c>
      <c r="I599" s="4">
        <v>20000</v>
      </c>
      <c r="J599" s="4" t="s">
        <v>4</v>
      </c>
      <c r="K599" s="4" t="s">
        <v>13</v>
      </c>
      <c r="M599" s="4" t="s">
        <v>7</v>
      </c>
      <c r="O599" s="4"/>
      <c r="P599" s="14">
        <v>414841</v>
      </c>
      <c r="Q599" s="12">
        <v>559.36000000000013</v>
      </c>
      <c r="S599" s="14">
        <v>663502</v>
      </c>
      <c r="T599" s="12">
        <v>1489.6000000000004</v>
      </c>
      <c r="U599">
        <f>SUM($T$2:T599)</f>
        <v>2339120.73</v>
      </c>
      <c r="W599" s="16">
        <v>663502</v>
      </c>
      <c r="X599">
        <v>2339120.73</v>
      </c>
      <c r="Y599">
        <v>598</v>
      </c>
      <c r="Z599" s="18">
        <f t="shared" si="45"/>
        <v>5.6177992908825276</v>
      </c>
      <c r="AA599" s="18">
        <f t="shared" si="46"/>
        <v>0.13102541630148992</v>
      </c>
      <c r="AB599" t="str">
        <f t="shared" si="47"/>
        <v>A</v>
      </c>
      <c r="AI599" s="14">
        <v>414841</v>
      </c>
      <c r="AJ599" s="12">
        <v>559.36000000000013</v>
      </c>
      <c r="AK599" s="12">
        <v>559.36</v>
      </c>
      <c r="AL599" s="12">
        <v>2300</v>
      </c>
      <c r="AN599">
        <v>414841</v>
      </c>
      <c r="AO599">
        <v>559.36000000000013</v>
      </c>
      <c r="AP599">
        <v>559.36</v>
      </c>
      <c r="AQ599">
        <v>2300</v>
      </c>
      <c r="AR599">
        <f t="shared" si="48"/>
        <v>0</v>
      </c>
      <c r="AV599" s="4">
        <v>2975253</v>
      </c>
      <c r="AW599" s="4">
        <v>8990101</v>
      </c>
      <c r="AX599" s="4" t="s">
        <v>2890</v>
      </c>
      <c r="AY599" s="4">
        <v>2000</v>
      </c>
      <c r="AZ599" s="4">
        <v>2000</v>
      </c>
      <c r="BA599" s="4">
        <v>1442</v>
      </c>
      <c r="BB599" s="7">
        <f>AZ599+BA599-AY599</f>
        <v>1442</v>
      </c>
      <c r="BC599" s="4" t="s">
        <v>2891</v>
      </c>
      <c r="BD599" s="4">
        <v>20000</v>
      </c>
      <c r="BE599" s="4" t="s">
        <v>4</v>
      </c>
      <c r="BF599" s="4" t="s">
        <v>13</v>
      </c>
      <c r="BH599" s="4" t="s">
        <v>7</v>
      </c>
      <c r="BI599" t="str">
        <f t="shared" si="49"/>
        <v>A</v>
      </c>
    </row>
    <row r="600" spans="1:61" ht="15.75" customHeight="1" x14ac:dyDescent="0.2">
      <c r="A600" s="4">
        <v>3016763</v>
      </c>
      <c r="B600" s="4">
        <v>8788697</v>
      </c>
      <c r="C600" s="4" t="s">
        <v>6330</v>
      </c>
      <c r="D600" s="4">
        <v>3000</v>
      </c>
      <c r="E600" s="4">
        <v>3000</v>
      </c>
      <c r="F600" s="4">
        <v>1440</v>
      </c>
      <c r="G600" s="7">
        <f>E600+F600-D600</f>
        <v>1440</v>
      </c>
      <c r="H600" s="4" t="s">
        <v>1152</v>
      </c>
      <c r="I600" s="4">
        <v>10000</v>
      </c>
      <c r="J600" s="4" t="s">
        <v>4</v>
      </c>
      <c r="K600" s="4" t="s">
        <v>5</v>
      </c>
      <c r="L600" s="4" t="s">
        <v>6</v>
      </c>
      <c r="M600" s="4" t="s">
        <v>65</v>
      </c>
      <c r="O600" s="4"/>
      <c r="P600" s="14">
        <v>415237</v>
      </c>
      <c r="Q600" s="12">
        <v>-1549.85</v>
      </c>
      <c r="S600" s="14">
        <v>292215</v>
      </c>
      <c r="T600" s="12">
        <v>1489.1999999999998</v>
      </c>
      <c r="U600">
        <f>SUM($T$2:T600)</f>
        <v>2340609.9300000002</v>
      </c>
      <c r="W600" s="16">
        <v>292215</v>
      </c>
      <c r="X600">
        <v>2340609.9300000002</v>
      </c>
      <c r="Y600">
        <v>599</v>
      </c>
      <c r="Z600" s="18">
        <f t="shared" si="45"/>
        <v>5.6213758598884302</v>
      </c>
      <c r="AA600" s="18">
        <f t="shared" si="46"/>
        <v>0.13124452234881684</v>
      </c>
      <c r="AB600" t="str">
        <f t="shared" si="47"/>
        <v>A</v>
      </c>
      <c r="AI600" s="14">
        <v>415237</v>
      </c>
      <c r="AJ600" s="12">
        <v>-1549.85</v>
      </c>
      <c r="AK600" s="12">
        <v>0.15</v>
      </c>
      <c r="AL600" s="12">
        <v>500</v>
      </c>
      <c r="AN600">
        <v>415237</v>
      </c>
      <c r="AO600">
        <v>-1549.85</v>
      </c>
      <c r="AP600">
        <v>0.15</v>
      </c>
      <c r="AQ600">
        <v>500</v>
      </c>
      <c r="AR600">
        <f t="shared" si="48"/>
        <v>1</v>
      </c>
      <c r="AV600" s="4">
        <v>3016763</v>
      </c>
      <c r="AW600" s="4">
        <v>8788697</v>
      </c>
      <c r="AX600" s="4" t="s">
        <v>6330</v>
      </c>
      <c r="AY600" s="4">
        <v>3000</v>
      </c>
      <c r="AZ600" s="4">
        <v>3000</v>
      </c>
      <c r="BA600" s="4">
        <v>1440</v>
      </c>
      <c r="BB600" s="7">
        <f>AZ600+BA600-AY600</f>
        <v>1440</v>
      </c>
      <c r="BC600" s="4" t="s">
        <v>1152</v>
      </c>
      <c r="BD600" s="4">
        <v>10000</v>
      </c>
      <c r="BE600" s="4" t="s">
        <v>4</v>
      </c>
      <c r="BF600" s="4" t="s">
        <v>5</v>
      </c>
      <c r="BG600" s="4" t="s">
        <v>6</v>
      </c>
      <c r="BH600" s="4" t="s">
        <v>65</v>
      </c>
      <c r="BI600" t="str">
        <f t="shared" si="49"/>
        <v>A</v>
      </c>
    </row>
    <row r="601" spans="1:61" ht="15.75" customHeight="1" x14ac:dyDescent="0.2">
      <c r="A601" s="4">
        <v>3044399</v>
      </c>
      <c r="B601" s="4">
        <v>7214026</v>
      </c>
      <c r="C601" s="4" t="s">
        <v>8376</v>
      </c>
      <c r="D601" s="4">
        <v>3000</v>
      </c>
      <c r="E601" s="4">
        <v>3000</v>
      </c>
      <c r="F601" s="4">
        <v>1440</v>
      </c>
      <c r="G601" s="7">
        <f>E601+F601-D601</f>
        <v>1440</v>
      </c>
      <c r="H601" s="4" t="s">
        <v>8377</v>
      </c>
      <c r="I601" s="4">
        <v>26000</v>
      </c>
      <c r="J601" s="4" t="s">
        <v>32</v>
      </c>
      <c r="K601" s="4" t="s">
        <v>5</v>
      </c>
      <c r="M601" s="4" t="s">
        <v>7</v>
      </c>
      <c r="O601" s="4"/>
      <c r="P601" s="14">
        <v>415240</v>
      </c>
      <c r="Q601" s="12">
        <v>649.80000000000018</v>
      </c>
      <c r="S601" s="14">
        <v>7885837</v>
      </c>
      <c r="T601" s="12">
        <v>1485</v>
      </c>
      <c r="U601">
        <f>SUM($T$2:T601)</f>
        <v>2342094.9300000002</v>
      </c>
      <c r="W601" s="16">
        <v>7885837</v>
      </c>
      <c r="X601">
        <v>2342094.9300000002</v>
      </c>
      <c r="Y601">
        <v>600</v>
      </c>
      <c r="Z601" s="18">
        <f t="shared" si="45"/>
        <v>5.6249423418745739</v>
      </c>
      <c r="AA601" s="18">
        <f t="shared" si="46"/>
        <v>0.13146362839614373</v>
      </c>
      <c r="AB601" t="str">
        <f t="shared" si="47"/>
        <v>A</v>
      </c>
      <c r="AI601" s="14">
        <v>415240</v>
      </c>
      <c r="AJ601" s="12">
        <v>649.80000000000018</v>
      </c>
      <c r="AK601" s="12">
        <v>649.79999999999995</v>
      </c>
      <c r="AL601" s="12">
        <v>2000</v>
      </c>
      <c r="AN601">
        <v>415240</v>
      </c>
      <c r="AO601">
        <v>649.80000000000018</v>
      </c>
      <c r="AP601">
        <v>649.79999999999995</v>
      </c>
      <c r="AQ601">
        <v>2000</v>
      </c>
      <c r="AR601">
        <f t="shared" si="48"/>
        <v>0</v>
      </c>
      <c r="AV601" s="4">
        <v>3044399</v>
      </c>
      <c r="AW601" s="4">
        <v>7214026</v>
      </c>
      <c r="AX601" s="4" t="s">
        <v>8376</v>
      </c>
      <c r="AY601" s="4">
        <v>3000</v>
      </c>
      <c r="AZ601" s="4">
        <v>3000</v>
      </c>
      <c r="BA601" s="4">
        <v>1440</v>
      </c>
      <c r="BB601" s="7">
        <f>AZ601+BA601-AY601</f>
        <v>1440</v>
      </c>
      <c r="BC601" s="4" t="s">
        <v>8377</v>
      </c>
      <c r="BD601" s="4">
        <v>26000</v>
      </c>
      <c r="BE601" s="4" t="s">
        <v>32</v>
      </c>
      <c r="BF601" s="4" t="s">
        <v>5</v>
      </c>
      <c r="BH601" s="4" t="s">
        <v>7</v>
      </c>
      <c r="BI601" t="str">
        <f t="shared" si="49"/>
        <v>A</v>
      </c>
    </row>
    <row r="602" spans="1:61" ht="15.75" customHeight="1" x14ac:dyDescent="0.2">
      <c r="A602" s="4">
        <v>2984948</v>
      </c>
      <c r="B602" s="4">
        <v>6158503</v>
      </c>
      <c r="C602" s="4" t="s">
        <v>3770</v>
      </c>
      <c r="D602" s="4">
        <v>3500</v>
      </c>
      <c r="E602" s="4">
        <v>3500</v>
      </c>
      <c r="F602" s="4">
        <v>1436.4</v>
      </c>
      <c r="G602" s="7">
        <f>E602+F602-D602</f>
        <v>1436.3999999999996</v>
      </c>
      <c r="H602" s="4" t="s">
        <v>1157</v>
      </c>
      <c r="I602" s="4">
        <v>12000</v>
      </c>
      <c r="J602" s="4" t="s">
        <v>4</v>
      </c>
      <c r="K602" s="4" t="s">
        <v>8</v>
      </c>
      <c r="L602" s="4" t="s">
        <v>6</v>
      </c>
      <c r="M602" s="4" t="s">
        <v>48</v>
      </c>
      <c r="O602" s="4"/>
      <c r="P602" s="14">
        <v>415738</v>
      </c>
      <c r="Q602" s="12">
        <v>492.48</v>
      </c>
      <c r="S602" s="14">
        <v>226235</v>
      </c>
      <c r="T602" s="12">
        <v>1482</v>
      </c>
      <c r="U602">
        <f>SUM($T$2:T602)</f>
        <v>2343576.9300000002</v>
      </c>
      <c r="W602" s="16">
        <v>226235</v>
      </c>
      <c r="X602">
        <v>2343576.9300000002</v>
      </c>
      <c r="Y602">
        <v>601</v>
      </c>
      <c r="Z602" s="18">
        <f t="shared" si="45"/>
        <v>5.6285016188466042</v>
      </c>
      <c r="AA602" s="18">
        <f t="shared" si="46"/>
        <v>0.13168273444347064</v>
      </c>
      <c r="AB602" t="str">
        <f t="shared" si="47"/>
        <v>A</v>
      </c>
      <c r="AI602" s="14">
        <v>415738</v>
      </c>
      <c r="AJ602" s="12">
        <v>492.48</v>
      </c>
      <c r="AK602" s="12">
        <v>492.48</v>
      </c>
      <c r="AL602" s="12">
        <v>1800</v>
      </c>
      <c r="AN602">
        <v>415738</v>
      </c>
      <c r="AO602">
        <v>492.48</v>
      </c>
      <c r="AP602">
        <v>492.48</v>
      </c>
      <c r="AQ602">
        <v>1800</v>
      </c>
      <c r="AR602">
        <f t="shared" si="48"/>
        <v>0</v>
      </c>
      <c r="AV602" s="4">
        <v>2984948</v>
      </c>
      <c r="AW602" s="4">
        <v>6158503</v>
      </c>
      <c r="AX602" s="4" t="s">
        <v>3770</v>
      </c>
      <c r="AY602" s="4">
        <v>3500</v>
      </c>
      <c r="AZ602" s="4">
        <v>3500</v>
      </c>
      <c r="BA602" s="4">
        <v>1436.4</v>
      </c>
      <c r="BB602" s="7">
        <f>AZ602+BA602-AY602</f>
        <v>1436.3999999999996</v>
      </c>
      <c r="BC602" s="4" t="s">
        <v>1157</v>
      </c>
      <c r="BD602" s="4">
        <v>12000</v>
      </c>
      <c r="BE602" s="4" t="s">
        <v>4</v>
      </c>
      <c r="BF602" s="4" t="s">
        <v>8</v>
      </c>
      <c r="BG602" s="4" t="s">
        <v>6</v>
      </c>
      <c r="BH602" s="4" t="s">
        <v>48</v>
      </c>
      <c r="BI602" t="str">
        <f t="shared" si="49"/>
        <v>A</v>
      </c>
    </row>
    <row r="603" spans="1:61" ht="15.75" customHeight="1" x14ac:dyDescent="0.2">
      <c r="A603" s="4">
        <v>2987300</v>
      </c>
      <c r="B603" s="4">
        <v>6067461</v>
      </c>
      <c r="C603" s="4" t="s">
        <v>4005</v>
      </c>
      <c r="D603" s="4">
        <v>10000</v>
      </c>
      <c r="E603" s="4">
        <v>10000</v>
      </c>
      <c r="F603" s="4">
        <v>1430</v>
      </c>
      <c r="G603" s="7">
        <f>E603+F603-D603</f>
        <v>1430</v>
      </c>
      <c r="H603" s="4" t="s">
        <v>4006</v>
      </c>
      <c r="I603" s="4">
        <v>15000</v>
      </c>
      <c r="J603" s="4" t="s">
        <v>4</v>
      </c>
      <c r="K603" s="4" t="s">
        <v>8</v>
      </c>
      <c r="L603" s="4" t="s">
        <v>6</v>
      </c>
      <c r="M603" s="4" t="s">
        <v>35</v>
      </c>
      <c r="O603" s="4"/>
      <c r="P603" s="14">
        <v>415782</v>
      </c>
      <c r="Q603" s="12">
        <v>570</v>
      </c>
      <c r="S603" s="14">
        <v>5442564</v>
      </c>
      <c r="T603" s="12">
        <v>1482</v>
      </c>
      <c r="U603">
        <f>SUM($T$2:T603)</f>
        <v>2345058.9300000002</v>
      </c>
      <c r="W603" s="16">
        <v>5442564</v>
      </c>
      <c r="X603">
        <v>2345058.9300000002</v>
      </c>
      <c r="Y603">
        <v>602</v>
      </c>
      <c r="Z603" s="18">
        <f t="shared" si="45"/>
        <v>5.6320608958186344</v>
      </c>
      <c r="AA603" s="18">
        <f t="shared" si="46"/>
        <v>0.13190184049079753</v>
      </c>
      <c r="AB603" t="str">
        <f t="shared" si="47"/>
        <v>A</v>
      </c>
      <c r="AI603" s="14">
        <v>415782</v>
      </c>
      <c r="AJ603" s="12">
        <v>570</v>
      </c>
      <c r="AK603" s="12">
        <v>570</v>
      </c>
      <c r="AL603" s="12">
        <v>11500</v>
      </c>
      <c r="AN603">
        <v>415782</v>
      </c>
      <c r="AO603">
        <v>570</v>
      </c>
      <c r="AP603">
        <v>570</v>
      </c>
      <c r="AQ603">
        <v>11500</v>
      </c>
      <c r="AR603">
        <f t="shared" si="48"/>
        <v>0</v>
      </c>
      <c r="AV603" s="4">
        <v>2987300</v>
      </c>
      <c r="AW603" s="4">
        <v>6067461</v>
      </c>
      <c r="AX603" s="4" t="s">
        <v>4005</v>
      </c>
      <c r="AY603" s="4">
        <v>10000</v>
      </c>
      <c r="AZ603" s="4">
        <v>10000</v>
      </c>
      <c r="BA603" s="4">
        <v>1430</v>
      </c>
      <c r="BB603" s="7">
        <f>AZ603+BA603-AY603</f>
        <v>1430</v>
      </c>
      <c r="BC603" s="4" t="s">
        <v>4006</v>
      </c>
      <c r="BD603" s="4">
        <v>15000</v>
      </c>
      <c r="BE603" s="4" t="s">
        <v>4</v>
      </c>
      <c r="BF603" s="4" t="s">
        <v>8</v>
      </c>
      <c r="BG603" s="4" t="s">
        <v>6</v>
      </c>
      <c r="BH603" s="4" t="s">
        <v>35</v>
      </c>
      <c r="BI603" t="str">
        <f t="shared" si="49"/>
        <v>A</v>
      </c>
    </row>
    <row r="604" spans="1:61" ht="15.75" customHeight="1" x14ac:dyDescent="0.2">
      <c r="A604" s="4">
        <v>2964207</v>
      </c>
      <c r="B604" s="4">
        <v>8963137</v>
      </c>
      <c r="C604" s="4" t="s">
        <v>1976</v>
      </c>
      <c r="D604" s="4">
        <v>1000</v>
      </c>
      <c r="E604" s="4">
        <v>1000</v>
      </c>
      <c r="F604" s="4">
        <v>1425</v>
      </c>
      <c r="G604" s="7">
        <f>E604+F604-D604</f>
        <v>1425</v>
      </c>
      <c r="H604" s="4" t="s">
        <v>1977</v>
      </c>
      <c r="I604" s="4">
        <v>10000</v>
      </c>
      <c r="J604" s="4" t="s">
        <v>4</v>
      </c>
      <c r="K604" s="4" t="s">
        <v>13</v>
      </c>
      <c r="L604" s="4" t="s">
        <v>6</v>
      </c>
      <c r="M604" s="4" t="s">
        <v>17</v>
      </c>
      <c r="O604" s="4"/>
      <c r="P604" s="14">
        <v>417253</v>
      </c>
      <c r="Q604" s="12">
        <v>-1440.8</v>
      </c>
      <c r="S604" s="14">
        <v>7060754</v>
      </c>
      <c r="T604" s="12">
        <v>1470</v>
      </c>
      <c r="U604">
        <f>SUM($T$2:T604)</f>
        <v>2346528.9300000002</v>
      </c>
      <c r="W604" s="16">
        <v>7060754</v>
      </c>
      <c r="X604">
        <v>2346528.9300000002</v>
      </c>
      <c r="Y604">
        <v>603</v>
      </c>
      <c r="Z604" s="18">
        <f t="shared" si="45"/>
        <v>5.6355913527342114</v>
      </c>
      <c r="AA604" s="18">
        <f t="shared" si="46"/>
        <v>0.13212094653812445</v>
      </c>
      <c r="AB604" t="str">
        <f t="shared" si="47"/>
        <v>A</v>
      </c>
      <c r="AI604" s="14">
        <v>417253</v>
      </c>
      <c r="AJ604" s="12">
        <v>-1440.8</v>
      </c>
      <c r="AK604" s="12">
        <v>8.6999999999999993</v>
      </c>
      <c r="AL604" s="12">
        <v>1402.5</v>
      </c>
      <c r="AN604">
        <v>417253</v>
      </c>
      <c r="AO604">
        <v>-1440.8</v>
      </c>
      <c r="AP604">
        <v>8.6999999999999993</v>
      </c>
      <c r="AQ604">
        <v>1402.5</v>
      </c>
      <c r="AR604">
        <f t="shared" si="48"/>
        <v>1</v>
      </c>
      <c r="AV604" s="4">
        <v>2964207</v>
      </c>
      <c r="AW604" s="4">
        <v>8963137</v>
      </c>
      <c r="AX604" s="4" t="s">
        <v>1976</v>
      </c>
      <c r="AY604" s="4">
        <v>1000</v>
      </c>
      <c r="AZ604" s="4">
        <v>1000</v>
      </c>
      <c r="BA604" s="4">
        <v>1425</v>
      </c>
      <c r="BB604" s="7">
        <f>AZ604+BA604-AY604</f>
        <v>1425</v>
      </c>
      <c r="BC604" s="4" t="s">
        <v>1977</v>
      </c>
      <c r="BD604" s="4">
        <v>10000</v>
      </c>
      <c r="BE604" s="4" t="s">
        <v>4</v>
      </c>
      <c r="BF604" s="4" t="s">
        <v>13</v>
      </c>
      <c r="BG604" s="4" t="s">
        <v>6</v>
      </c>
      <c r="BH604" s="4" t="s">
        <v>17</v>
      </c>
      <c r="BI604" t="str">
        <f t="shared" si="49"/>
        <v>A</v>
      </c>
    </row>
    <row r="605" spans="1:61" ht="15.75" customHeight="1" x14ac:dyDescent="0.2">
      <c r="A605" s="4">
        <v>2979243</v>
      </c>
      <c r="B605" s="4">
        <v>5472496</v>
      </c>
      <c r="C605" s="4" t="s">
        <v>3281</v>
      </c>
      <c r="D605" s="4">
        <v>2500</v>
      </c>
      <c r="E605" s="4">
        <v>2500</v>
      </c>
      <c r="F605" s="4">
        <v>1425</v>
      </c>
      <c r="G605" s="7">
        <f>E605+F605-D605</f>
        <v>1425</v>
      </c>
      <c r="H605" s="4" t="s">
        <v>3282</v>
      </c>
      <c r="I605" s="4">
        <v>20000</v>
      </c>
      <c r="J605" s="4" t="s">
        <v>4</v>
      </c>
      <c r="K605" s="4" t="s">
        <v>8</v>
      </c>
      <c r="L605" s="4" t="s">
        <v>6</v>
      </c>
      <c r="M605" s="4" t="s">
        <v>25</v>
      </c>
      <c r="O605" s="4"/>
      <c r="P605" s="14">
        <v>417654</v>
      </c>
      <c r="Q605" s="12">
        <v>761.59999999999991</v>
      </c>
      <c r="S605" s="14">
        <v>9202754</v>
      </c>
      <c r="T605" s="12">
        <v>1470</v>
      </c>
      <c r="U605">
        <f>SUM($T$2:T605)</f>
        <v>2347998.9300000002</v>
      </c>
      <c r="W605" s="16">
        <v>9202754</v>
      </c>
      <c r="X605">
        <v>2347998.9300000002</v>
      </c>
      <c r="Y605">
        <v>604</v>
      </c>
      <c r="Z605" s="18">
        <f t="shared" si="45"/>
        <v>5.6391218096497884</v>
      </c>
      <c r="AA605" s="18">
        <f t="shared" si="46"/>
        <v>0.13234005258545137</v>
      </c>
      <c r="AB605" t="str">
        <f t="shared" si="47"/>
        <v>A</v>
      </c>
      <c r="AI605" s="14">
        <v>417654</v>
      </c>
      <c r="AJ605" s="12">
        <v>761.59999999999991</v>
      </c>
      <c r="AK605" s="12">
        <v>761.6</v>
      </c>
      <c r="AL605" s="12">
        <v>2000</v>
      </c>
      <c r="AN605">
        <v>417654</v>
      </c>
      <c r="AO605">
        <v>761.59999999999991</v>
      </c>
      <c r="AP605">
        <v>761.6</v>
      </c>
      <c r="AQ605">
        <v>2000</v>
      </c>
      <c r="AR605">
        <f t="shared" si="48"/>
        <v>0</v>
      </c>
      <c r="AV605" s="4">
        <v>2979243</v>
      </c>
      <c r="AW605" s="4">
        <v>5472496</v>
      </c>
      <c r="AX605" s="4" t="s">
        <v>3281</v>
      </c>
      <c r="AY605" s="4">
        <v>2500</v>
      </c>
      <c r="AZ605" s="4">
        <v>2500</v>
      </c>
      <c r="BA605" s="4">
        <v>1425</v>
      </c>
      <c r="BB605" s="7">
        <f>AZ605+BA605-AY605</f>
        <v>1425</v>
      </c>
      <c r="BC605" s="4" t="s">
        <v>3282</v>
      </c>
      <c r="BD605" s="4">
        <v>20000</v>
      </c>
      <c r="BE605" s="4" t="s">
        <v>4</v>
      </c>
      <c r="BF605" s="4" t="s">
        <v>8</v>
      </c>
      <c r="BG605" s="4" t="s">
        <v>6</v>
      </c>
      <c r="BH605" s="4" t="s">
        <v>25</v>
      </c>
      <c r="BI605" t="str">
        <f t="shared" si="49"/>
        <v>A</v>
      </c>
    </row>
    <row r="606" spans="1:61" ht="15.75" customHeight="1" x14ac:dyDescent="0.2">
      <c r="A606" s="4">
        <v>2998920</v>
      </c>
      <c r="B606" s="4">
        <v>8122234</v>
      </c>
      <c r="C606" s="4" t="s">
        <v>5004</v>
      </c>
      <c r="D606" s="4">
        <v>2500</v>
      </c>
      <c r="E606" s="4">
        <v>2500</v>
      </c>
      <c r="F606" s="4">
        <v>1425</v>
      </c>
      <c r="G606" s="7">
        <f>E606+F606-D606</f>
        <v>1425</v>
      </c>
      <c r="H606" s="4" t="s">
        <v>2288</v>
      </c>
      <c r="I606" s="4">
        <v>5000</v>
      </c>
      <c r="J606" s="4" t="s">
        <v>51</v>
      </c>
      <c r="K606" s="4" t="s">
        <v>13</v>
      </c>
      <c r="M606" s="4" t="s">
        <v>35</v>
      </c>
      <c r="O606" s="4"/>
      <c r="P606" s="14">
        <v>418627</v>
      </c>
      <c r="Q606" s="12">
        <v>46.5</v>
      </c>
      <c r="S606" s="14">
        <v>151927</v>
      </c>
      <c r="T606" s="12">
        <v>1469.1599999999999</v>
      </c>
      <c r="U606">
        <f>SUM($T$2:T606)</f>
        <v>2349468.0900000003</v>
      </c>
      <c r="W606" s="16">
        <v>151927</v>
      </c>
      <c r="X606">
        <v>2349468.0900000003</v>
      </c>
      <c r="Y606">
        <v>605</v>
      </c>
      <c r="Z606" s="18">
        <f t="shared" si="45"/>
        <v>5.6426502491614139</v>
      </c>
      <c r="AA606" s="18">
        <f t="shared" si="46"/>
        <v>0.13255915863277826</v>
      </c>
      <c r="AB606" t="str">
        <f t="shared" si="47"/>
        <v>A</v>
      </c>
      <c r="AI606" s="14">
        <v>418627</v>
      </c>
      <c r="AJ606" s="12">
        <v>46.5</v>
      </c>
      <c r="AK606" s="12">
        <v>46.5</v>
      </c>
      <c r="AL606" s="12">
        <v>1300</v>
      </c>
      <c r="AN606">
        <v>418627</v>
      </c>
      <c r="AO606">
        <v>46.5</v>
      </c>
      <c r="AP606">
        <v>46.5</v>
      </c>
      <c r="AQ606">
        <v>1300</v>
      </c>
      <c r="AR606">
        <f t="shared" si="48"/>
        <v>0</v>
      </c>
      <c r="AV606" s="4">
        <v>2998920</v>
      </c>
      <c r="AW606" s="4">
        <v>8122234</v>
      </c>
      <c r="AX606" s="4" t="s">
        <v>5004</v>
      </c>
      <c r="AY606" s="4">
        <v>2500</v>
      </c>
      <c r="AZ606" s="4">
        <v>2500</v>
      </c>
      <c r="BA606" s="4">
        <v>1425</v>
      </c>
      <c r="BB606" s="7">
        <f>AZ606+BA606-AY606</f>
        <v>1425</v>
      </c>
      <c r="BC606" s="4" t="s">
        <v>2288</v>
      </c>
      <c r="BD606" s="4">
        <v>5000</v>
      </c>
      <c r="BE606" s="4" t="s">
        <v>51</v>
      </c>
      <c r="BF606" s="4" t="s">
        <v>13</v>
      </c>
      <c r="BH606" s="4" t="s">
        <v>35</v>
      </c>
      <c r="BI606" t="str">
        <f t="shared" si="49"/>
        <v>A</v>
      </c>
    </row>
    <row r="607" spans="1:61" ht="15.75" customHeight="1" x14ac:dyDescent="0.2">
      <c r="A607" s="4">
        <v>2988420</v>
      </c>
      <c r="B607" s="4">
        <v>7224183</v>
      </c>
      <c r="C607" s="4" t="s">
        <v>4117</v>
      </c>
      <c r="D607" s="4">
        <v>7000</v>
      </c>
      <c r="E607" s="4">
        <v>7000</v>
      </c>
      <c r="F607" s="4">
        <v>1423.8</v>
      </c>
      <c r="G607" s="7">
        <f>E607+F607-D607</f>
        <v>1423.7999999999993</v>
      </c>
      <c r="H607" s="4" t="s">
        <v>1131</v>
      </c>
      <c r="I607" s="4">
        <v>12000</v>
      </c>
      <c r="J607" s="4" t="s">
        <v>4</v>
      </c>
      <c r="K607" s="4" t="s">
        <v>22</v>
      </c>
      <c r="M607" s="4" t="s">
        <v>64</v>
      </c>
      <c r="O607" s="4"/>
      <c r="P607" s="14">
        <v>418806</v>
      </c>
      <c r="Q607" s="12">
        <v>0.39999999999997726</v>
      </c>
      <c r="S607" s="14">
        <v>723579</v>
      </c>
      <c r="T607" s="12">
        <v>1465.29</v>
      </c>
      <c r="U607">
        <f>SUM($T$2:T607)</f>
        <v>2350933.3800000004</v>
      </c>
      <c r="W607" s="16">
        <v>723579</v>
      </c>
      <c r="X607">
        <v>2350933.3800000004</v>
      </c>
      <c r="Y607">
        <v>606</v>
      </c>
      <c r="Z607" s="18">
        <f t="shared" si="45"/>
        <v>5.6461693942048319</v>
      </c>
      <c r="AA607" s="18">
        <f t="shared" si="46"/>
        <v>0.13277826468010517</v>
      </c>
      <c r="AB607" t="str">
        <f t="shared" si="47"/>
        <v>A</v>
      </c>
      <c r="AI607" s="14">
        <v>418806</v>
      </c>
      <c r="AJ607" s="12">
        <v>0.39999999999997726</v>
      </c>
      <c r="AK607" s="12">
        <v>0.4</v>
      </c>
      <c r="AL607" s="12">
        <v>1000</v>
      </c>
      <c r="AN607">
        <v>418806</v>
      </c>
      <c r="AO607">
        <v>0.39999999999997726</v>
      </c>
      <c r="AP607">
        <v>0.4</v>
      </c>
      <c r="AQ607">
        <v>1000</v>
      </c>
      <c r="AR607">
        <f t="shared" si="48"/>
        <v>0</v>
      </c>
      <c r="AV607" s="4">
        <v>2988420</v>
      </c>
      <c r="AW607" s="4">
        <v>7224183</v>
      </c>
      <c r="AX607" s="4" t="s">
        <v>4117</v>
      </c>
      <c r="AY607" s="4">
        <v>7000</v>
      </c>
      <c r="AZ607" s="4">
        <v>7000</v>
      </c>
      <c r="BA607" s="4">
        <v>1423.8</v>
      </c>
      <c r="BB607" s="7">
        <f>AZ607+BA607-AY607</f>
        <v>1423.7999999999993</v>
      </c>
      <c r="BC607" s="4" t="s">
        <v>1131</v>
      </c>
      <c r="BD607" s="4">
        <v>12000</v>
      </c>
      <c r="BE607" s="4" t="s">
        <v>4</v>
      </c>
      <c r="BF607" s="4" t="s">
        <v>22</v>
      </c>
      <c r="BH607" s="4" t="s">
        <v>64</v>
      </c>
      <c r="BI607" t="str">
        <f t="shared" si="49"/>
        <v>A</v>
      </c>
    </row>
    <row r="608" spans="1:61" ht="15.75" customHeight="1" x14ac:dyDescent="0.2">
      <c r="A608" s="4">
        <v>2960077</v>
      </c>
      <c r="B608" s="4">
        <v>6452461</v>
      </c>
      <c r="C608" s="4" t="s">
        <v>1565</v>
      </c>
      <c r="D608" s="4">
        <v>2000</v>
      </c>
      <c r="E608" s="4">
        <v>2000</v>
      </c>
      <c r="F608" s="4">
        <v>1417.6</v>
      </c>
      <c r="G608" s="7">
        <f>E608+F608-D608</f>
        <v>1417.6</v>
      </c>
      <c r="H608" s="4" t="s">
        <v>1566</v>
      </c>
      <c r="I608" s="4">
        <v>22000</v>
      </c>
      <c r="J608" s="4" t="s">
        <v>4</v>
      </c>
      <c r="K608" s="4" t="s">
        <v>13</v>
      </c>
      <c r="L608" s="4" t="s">
        <v>6</v>
      </c>
      <c r="M608" s="4" t="s">
        <v>20</v>
      </c>
      <c r="O608" s="4"/>
      <c r="P608" s="14">
        <v>419013</v>
      </c>
      <c r="Q608" s="12">
        <v>106.15000000000009</v>
      </c>
      <c r="S608" s="14">
        <v>6429529</v>
      </c>
      <c r="T608" s="12">
        <v>1462.1999999999998</v>
      </c>
      <c r="U608">
        <f>SUM($T$2:T608)</f>
        <v>2352395.5800000005</v>
      </c>
      <c r="W608" s="16">
        <v>6429529</v>
      </c>
      <c r="X608">
        <v>2352395.5800000005</v>
      </c>
      <c r="Y608">
        <v>607</v>
      </c>
      <c r="Z608" s="18">
        <f t="shared" si="45"/>
        <v>5.6496811180837145</v>
      </c>
      <c r="AA608" s="18">
        <f t="shared" si="46"/>
        <v>0.13299737072743209</v>
      </c>
      <c r="AB608" t="str">
        <f t="shared" si="47"/>
        <v>A</v>
      </c>
      <c r="AI608" s="14">
        <v>419013</v>
      </c>
      <c r="AJ608" s="12">
        <v>106.15000000000009</v>
      </c>
      <c r="AK608" s="12">
        <v>106.15</v>
      </c>
      <c r="AL608" s="12">
        <v>1100</v>
      </c>
      <c r="AN608">
        <v>419013</v>
      </c>
      <c r="AO608">
        <v>106.15000000000009</v>
      </c>
      <c r="AP608">
        <v>106.15</v>
      </c>
      <c r="AQ608">
        <v>1100</v>
      </c>
      <c r="AR608">
        <f t="shared" si="48"/>
        <v>0</v>
      </c>
      <c r="AV608" s="4">
        <v>2960077</v>
      </c>
      <c r="AW608" s="4">
        <v>6452461</v>
      </c>
      <c r="AX608" s="4" t="s">
        <v>1565</v>
      </c>
      <c r="AY608" s="4">
        <v>2000</v>
      </c>
      <c r="AZ608" s="4">
        <v>2000</v>
      </c>
      <c r="BA608" s="4">
        <v>1417.6</v>
      </c>
      <c r="BB608" s="7">
        <f>AZ608+BA608-AY608</f>
        <v>1417.6</v>
      </c>
      <c r="BC608" s="4" t="s">
        <v>1566</v>
      </c>
      <c r="BD608" s="4">
        <v>22000</v>
      </c>
      <c r="BE608" s="4" t="s">
        <v>4</v>
      </c>
      <c r="BF608" s="4" t="s">
        <v>13</v>
      </c>
      <c r="BG608" s="4" t="s">
        <v>6</v>
      </c>
      <c r="BH608" s="4" t="s">
        <v>20</v>
      </c>
      <c r="BI608" t="str">
        <f t="shared" si="49"/>
        <v>A</v>
      </c>
    </row>
    <row r="609" spans="1:61" ht="15.75" customHeight="1" x14ac:dyDescent="0.2">
      <c r="A609" s="4">
        <v>2945916</v>
      </c>
      <c r="B609" s="4">
        <v>613793</v>
      </c>
      <c r="C609" s="4" t="s">
        <v>191</v>
      </c>
      <c r="D609" s="4">
        <v>3500</v>
      </c>
      <c r="E609" s="4">
        <v>3500</v>
      </c>
      <c r="F609" s="4">
        <v>1417.5</v>
      </c>
      <c r="G609" s="7">
        <f>E609+F609-D609</f>
        <v>1417.5</v>
      </c>
      <c r="H609" s="4" t="s">
        <v>192</v>
      </c>
      <c r="I609" s="4">
        <v>20000</v>
      </c>
      <c r="J609" s="4" t="s">
        <v>4</v>
      </c>
      <c r="K609" s="4" t="s">
        <v>13</v>
      </c>
      <c r="L609" s="4" t="s">
        <v>6</v>
      </c>
      <c r="M609" s="4" t="s">
        <v>20</v>
      </c>
      <c r="O609" s="4"/>
      <c r="P609" s="14">
        <v>419295</v>
      </c>
      <c r="Q609" s="12">
        <v>-2478</v>
      </c>
      <c r="S609" s="14">
        <v>6353740</v>
      </c>
      <c r="T609" s="12">
        <v>1453.5</v>
      </c>
      <c r="U609">
        <f>SUM($T$2:T609)</f>
        <v>2353849.0800000005</v>
      </c>
      <c r="W609" s="16">
        <v>6353740</v>
      </c>
      <c r="X609">
        <v>2353849.0800000005</v>
      </c>
      <c r="Y609">
        <v>608</v>
      </c>
      <c r="Z609" s="18">
        <f t="shared" si="45"/>
        <v>5.6531719474216677</v>
      </c>
      <c r="AA609" s="18">
        <f t="shared" si="46"/>
        <v>0.13321647677475898</v>
      </c>
      <c r="AB609" t="str">
        <f t="shared" si="47"/>
        <v>A</v>
      </c>
      <c r="AI609" s="14">
        <v>419295</v>
      </c>
      <c r="AJ609" s="12">
        <v>-2478</v>
      </c>
      <c r="AK609" s="12">
        <v>4522</v>
      </c>
      <c r="AL609" s="12">
        <v>0</v>
      </c>
      <c r="AN609">
        <v>419295</v>
      </c>
      <c r="AO609">
        <v>-2478</v>
      </c>
      <c r="AP609">
        <v>4522</v>
      </c>
      <c r="AQ609">
        <v>0</v>
      </c>
      <c r="AR609">
        <f t="shared" si="48"/>
        <v>1</v>
      </c>
      <c r="AV609" s="4">
        <v>2945916</v>
      </c>
      <c r="AW609" s="4">
        <v>613793</v>
      </c>
      <c r="AX609" s="4" t="s">
        <v>191</v>
      </c>
      <c r="AY609" s="4">
        <v>3500</v>
      </c>
      <c r="AZ609" s="4">
        <v>3500</v>
      </c>
      <c r="BA609" s="4">
        <v>1417.5</v>
      </c>
      <c r="BB609" s="7">
        <f>AZ609+BA609-AY609</f>
        <v>1417.5</v>
      </c>
      <c r="BC609" s="4" t="s">
        <v>192</v>
      </c>
      <c r="BD609" s="4">
        <v>20000</v>
      </c>
      <c r="BE609" s="4" t="s">
        <v>4</v>
      </c>
      <c r="BF609" s="4" t="s">
        <v>13</v>
      </c>
      <c r="BG609" s="4" t="s">
        <v>6</v>
      </c>
      <c r="BH609" s="4" t="s">
        <v>20</v>
      </c>
      <c r="BI609" t="str">
        <f t="shared" si="49"/>
        <v>A</v>
      </c>
    </row>
    <row r="610" spans="1:61" ht="15.75" customHeight="1" x14ac:dyDescent="0.2">
      <c r="A610" s="4">
        <v>2988434</v>
      </c>
      <c r="B610" s="4">
        <v>700825</v>
      </c>
      <c r="C610" s="4" t="s">
        <v>4089</v>
      </c>
      <c r="D610" s="4">
        <v>3500</v>
      </c>
      <c r="E610" s="4">
        <v>3500</v>
      </c>
      <c r="F610" s="4">
        <v>1414</v>
      </c>
      <c r="G610" s="7">
        <f>E610+F610-D610</f>
        <v>1414</v>
      </c>
      <c r="H610" s="4" t="s">
        <v>3261</v>
      </c>
      <c r="I610" s="4">
        <v>20000</v>
      </c>
      <c r="J610" s="4" t="s">
        <v>4</v>
      </c>
      <c r="K610" s="4" t="s">
        <v>8</v>
      </c>
      <c r="L610" s="4" t="s">
        <v>6</v>
      </c>
      <c r="M610" s="4" t="s">
        <v>20</v>
      </c>
      <c r="O610" s="4"/>
      <c r="P610" s="14">
        <v>421999</v>
      </c>
      <c r="Q610" s="12">
        <v>1926</v>
      </c>
      <c r="S610" s="14">
        <v>7630197</v>
      </c>
      <c r="T610" s="12">
        <v>1453.5</v>
      </c>
      <c r="U610">
        <f>SUM($T$2:T610)</f>
        <v>2355302.5800000005</v>
      </c>
      <c r="W610" s="16">
        <v>7630197</v>
      </c>
      <c r="X610">
        <v>2355302.5800000005</v>
      </c>
      <c r="Y610">
        <v>609</v>
      </c>
      <c r="Z610" s="18">
        <f t="shared" si="45"/>
        <v>5.65666277675962</v>
      </c>
      <c r="AA610" s="18">
        <f t="shared" si="46"/>
        <v>0.1334355828220859</v>
      </c>
      <c r="AB610" t="str">
        <f t="shared" si="47"/>
        <v>A</v>
      </c>
      <c r="AI610" s="14">
        <v>421999</v>
      </c>
      <c r="AJ610" s="12">
        <v>1926</v>
      </c>
      <c r="AK610" s="12">
        <v>1926</v>
      </c>
      <c r="AL610" s="12">
        <v>3000</v>
      </c>
      <c r="AN610">
        <v>421999</v>
      </c>
      <c r="AO610">
        <v>1926</v>
      </c>
      <c r="AP610">
        <v>1926</v>
      </c>
      <c r="AQ610">
        <v>3000</v>
      </c>
      <c r="AR610">
        <f t="shared" si="48"/>
        <v>0</v>
      </c>
      <c r="AV610" s="4">
        <v>2988434</v>
      </c>
      <c r="AW610" s="4">
        <v>700825</v>
      </c>
      <c r="AX610" s="4" t="s">
        <v>4089</v>
      </c>
      <c r="AY610" s="4">
        <v>3500</v>
      </c>
      <c r="AZ610" s="4">
        <v>3500</v>
      </c>
      <c r="BA610" s="4">
        <v>1414</v>
      </c>
      <c r="BB610" s="7">
        <f>AZ610+BA610-AY610</f>
        <v>1414</v>
      </c>
      <c r="BC610" s="4" t="s">
        <v>3261</v>
      </c>
      <c r="BD610" s="4">
        <v>20000</v>
      </c>
      <c r="BE610" s="4" t="s">
        <v>4</v>
      </c>
      <c r="BF610" s="4" t="s">
        <v>8</v>
      </c>
      <c r="BG610" s="4" t="s">
        <v>6</v>
      </c>
      <c r="BH610" s="4" t="s">
        <v>20</v>
      </c>
      <c r="BI610" t="str">
        <f t="shared" si="49"/>
        <v>A</v>
      </c>
    </row>
    <row r="611" spans="1:61" ht="15.75" customHeight="1" x14ac:dyDescent="0.2">
      <c r="A611" s="4">
        <v>2962065</v>
      </c>
      <c r="B611" s="4">
        <v>8665147</v>
      </c>
      <c r="C611" s="4" t="s">
        <v>1764</v>
      </c>
      <c r="D611" s="4">
        <v>2000</v>
      </c>
      <c r="E611" s="4">
        <v>2000</v>
      </c>
      <c r="F611" s="4">
        <v>1406</v>
      </c>
      <c r="G611" s="7">
        <f>E611+F611-D611</f>
        <v>1406</v>
      </c>
      <c r="H611" s="4" t="s">
        <v>1765</v>
      </c>
      <c r="I611" s="4">
        <v>6000</v>
      </c>
      <c r="J611" s="4" t="s">
        <v>72</v>
      </c>
      <c r="K611" s="4" t="s">
        <v>13</v>
      </c>
      <c r="M611" s="4" t="s">
        <v>35</v>
      </c>
      <c r="O611" s="4"/>
      <c r="P611" s="14">
        <v>422210</v>
      </c>
      <c r="Q611" s="12">
        <v>750</v>
      </c>
      <c r="S611" s="14">
        <v>8747082</v>
      </c>
      <c r="T611" s="12">
        <v>1453.5</v>
      </c>
      <c r="U611">
        <f>SUM($T$2:T611)</f>
        <v>2356756.0800000005</v>
      </c>
      <c r="W611" s="16">
        <v>8747082</v>
      </c>
      <c r="X611">
        <v>2356756.0800000005</v>
      </c>
      <c r="Y611">
        <v>610</v>
      </c>
      <c r="Z611" s="18">
        <f t="shared" si="45"/>
        <v>5.6601536060975732</v>
      </c>
      <c r="AA611" s="18">
        <f t="shared" si="46"/>
        <v>0.13365468886941279</v>
      </c>
      <c r="AB611" t="str">
        <f t="shared" si="47"/>
        <v>A</v>
      </c>
      <c r="AI611" s="14">
        <v>422210</v>
      </c>
      <c r="AJ611" s="12">
        <v>750</v>
      </c>
      <c r="AK611" s="12">
        <v>750</v>
      </c>
      <c r="AL611" s="12">
        <v>10000</v>
      </c>
      <c r="AN611">
        <v>422210</v>
      </c>
      <c r="AO611">
        <v>750</v>
      </c>
      <c r="AP611">
        <v>750</v>
      </c>
      <c r="AQ611">
        <v>10000</v>
      </c>
      <c r="AR611">
        <f t="shared" si="48"/>
        <v>0</v>
      </c>
      <c r="AV611" s="4">
        <v>2962065</v>
      </c>
      <c r="AW611" s="4">
        <v>8665147</v>
      </c>
      <c r="AX611" s="4" t="s">
        <v>1764</v>
      </c>
      <c r="AY611" s="4">
        <v>2000</v>
      </c>
      <c r="AZ611" s="4">
        <v>2000</v>
      </c>
      <c r="BA611" s="4">
        <v>1406</v>
      </c>
      <c r="BB611" s="7">
        <f>AZ611+BA611-AY611</f>
        <v>1406</v>
      </c>
      <c r="BC611" s="4" t="s">
        <v>1765</v>
      </c>
      <c r="BD611" s="4">
        <v>6000</v>
      </c>
      <c r="BE611" s="4" t="s">
        <v>72</v>
      </c>
      <c r="BF611" s="4" t="s">
        <v>13</v>
      </c>
      <c r="BH611" s="4" t="s">
        <v>35</v>
      </c>
      <c r="BI611" t="str">
        <f t="shared" si="49"/>
        <v>A</v>
      </c>
    </row>
    <row r="612" spans="1:61" ht="15.75" customHeight="1" x14ac:dyDescent="0.2">
      <c r="A612" s="4">
        <v>3040654</v>
      </c>
      <c r="B612" s="4">
        <v>59084</v>
      </c>
      <c r="C612" s="4" t="s">
        <v>8099</v>
      </c>
      <c r="D612" s="4">
        <v>2000</v>
      </c>
      <c r="E612" s="4">
        <v>2000</v>
      </c>
      <c r="F612" s="4">
        <v>1406</v>
      </c>
      <c r="G612" s="7">
        <f>E612+F612-D612</f>
        <v>1406</v>
      </c>
      <c r="H612" s="4" t="s">
        <v>6690</v>
      </c>
      <c r="I612" s="4">
        <v>13500</v>
      </c>
      <c r="J612" s="4" t="s">
        <v>4</v>
      </c>
      <c r="K612" s="4" t="s">
        <v>8</v>
      </c>
      <c r="L612" s="4" t="s">
        <v>9</v>
      </c>
      <c r="M612" s="4" t="s">
        <v>173</v>
      </c>
      <c r="O612" s="4"/>
      <c r="P612" s="14">
        <v>422247</v>
      </c>
      <c r="Q612" s="12">
        <v>608</v>
      </c>
      <c r="S612" s="14">
        <v>4792229</v>
      </c>
      <c r="T612" s="12">
        <v>1452</v>
      </c>
      <c r="U612">
        <f>SUM($T$2:T612)</f>
        <v>2358208.0800000005</v>
      </c>
      <c r="W612" s="16">
        <v>4792229</v>
      </c>
      <c r="X612">
        <v>2358208.0800000005</v>
      </c>
      <c r="Y612">
        <v>611</v>
      </c>
      <c r="Z612" s="18">
        <f t="shared" si="45"/>
        <v>5.6636408329284693</v>
      </c>
      <c r="AA612" s="18">
        <f t="shared" si="46"/>
        <v>0.1338737949167397</v>
      </c>
      <c r="AB612" t="str">
        <f t="shared" si="47"/>
        <v>A</v>
      </c>
      <c r="AI612" s="14">
        <v>422247</v>
      </c>
      <c r="AJ612" s="12">
        <v>608</v>
      </c>
      <c r="AK612" s="12">
        <v>608</v>
      </c>
      <c r="AL612" s="12">
        <v>10000</v>
      </c>
      <c r="AN612">
        <v>422247</v>
      </c>
      <c r="AO612">
        <v>608</v>
      </c>
      <c r="AP612">
        <v>608</v>
      </c>
      <c r="AQ612">
        <v>10000</v>
      </c>
      <c r="AR612">
        <f t="shared" si="48"/>
        <v>0</v>
      </c>
      <c r="AV612" s="4">
        <v>3040654</v>
      </c>
      <c r="AW612" s="4">
        <v>59084</v>
      </c>
      <c r="AX612" s="4" t="s">
        <v>8099</v>
      </c>
      <c r="AY612" s="4">
        <v>2000</v>
      </c>
      <c r="AZ612" s="4">
        <v>2000</v>
      </c>
      <c r="BA612" s="4">
        <v>1406</v>
      </c>
      <c r="BB612" s="7">
        <f>AZ612+BA612-AY612</f>
        <v>1406</v>
      </c>
      <c r="BC612" s="4" t="s">
        <v>6690</v>
      </c>
      <c r="BD612" s="4">
        <v>13500</v>
      </c>
      <c r="BE612" s="4" t="s">
        <v>4</v>
      </c>
      <c r="BF612" s="4" t="s">
        <v>8</v>
      </c>
      <c r="BG612" s="4" t="s">
        <v>9</v>
      </c>
      <c r="BH612" s="4" t="s">
        <v>173</v>
      </c>
      <c r="BI612" t="str">
        <f t="shared" si="49"/>
        <v>A</v>
      </c>
    </row>
    <row r="613" spans="1:61" ht="15.75" customHeight="1" x14ac:dyDescent="0.2">
      <c r="A613" s="4">
        <v>2993719</v>
      </c>
      <c r="B613" s="4">
        <v>7195532</v>
      </c>
      <c r="C613" s="4" t="s">
        <v>4544</v>
      </c>
      <c r="D613" s="4">
        <v>10000</v>
      </c>
      <c r="E613" s="4">
        <v>10000</v>
      </c>
      <c r="F613" s="4">
        <v>1400</v>
      </c>
      <c r="G613" s="7">
        <f>E613+F613-D613</f>
        <v>1400</v>
      </c>
      <c r="H613" s="4" t="s">
        <v>4545</v>
      </c>
      <c r="I613" s="4">
        <v>10000</v>
      </c>
      <c r="J613" s="4" t="s">
        <v>4</v>
      </c>
      <c r="K613" s="4" t="s">
        <v>16</v>
      </c>
      <c r="L613" s="4" t="s">
        <v>6</v>
      </c>
      <c r="M613" s="4" t="s">
        <v>76</v>
      </c>
      <c r="O613" s="4"/>
      <c r="P613" s="14">
        <v>422400</v>
      </c>
      <c r="Q613" s="12">
        <v>44</v>
      </c>
      <c r="S613" s="14">
        <v>241525</v>
      </c>
      <c r="T613" s="12">
        <v>1450</v>
      </c>
      <c r="U613">
        <f>SUM($T$2:T613)</f>
        <v>2359658.0800000005</v>
      </c>
      <c r="W613" s="16">
        <v>241525</v>
      </c>
      <c r="X613">
        <v>2359658.0800000005</v>
      </c>
      <c r="Y613">
        <v>612</v>
      </c>
      <c r="Z613" s="18">
        <f t="shared" si="45"/>
        <v>5.6671232564166232</v>
      </c>
      <c r="AA613" s="18">
        <f t="shared" si="46"/>
        <v>0.13409290096406662</v>
      </c>
      <c r="AB613" t="str">
        <f t="shared" si="47"/>
        <v>A</v>
      </c>
      <c r="AI613" s="14">
        <v>422400</v>
      </c>
      <c r="AJ613" s="12">
        <v>44</v>
      </c>
      <c r="AK613" s="12">
        <v>44</v>
      </c>
      <c r="AL613" s="12">
        <v>2000</v>
      </c>
      <c r="AN613">
        <v>422400</v>
      </c>
      <c r="AO613">
        <v>44</v>
      </c>
      <c r="AP613">
        <v>44</v>
      </c>
      <c r="AQ613">
        <v>2000</v>
      </c>
      <c r="AR613">
        <f t="shared" si="48"/>
        <v>0</v>
      </c>
      <c r="AV613" s="4">
        <v>2993719</v>
      </c>
      <c r="AW613" s="4">
        <v>7195532</v>
      </c>
      <c r="AX613" s="4" t="s">
        <v>4544</v>
      </c>
      <c r="AY613" s="4">
        <v>10000</v>
      </c>
      <c r="AZ613" s="4">
        <v>10000</v>
      </c>
      <c r="BA613" s="4">
        <v>1400</v>
      </c>
      <c r="BB613" s="7">
        <f>AZ613+BA613-AY613</f>
        <v>1400</v>
      </c>
      <c r="BC613" s="4" t="s">
        <v>4545</v>
      </c>
      <c r="BD613" s="4">
        <v>10000</v>
      </c>
      <c r="BE613" s="4" t="s">
        <v>4</v>
      </c>
      <c r="BF613" s="4" t="s">
        <v>16</v>
      </c>
      <c r="BG613" s="4" t="s">
        <v>6</v>
      </c>
      <c r="BH613" s="4" t="s">
        <v>76</v>
      </c>
      <c r="BI613" t="str">
        <f t="shared" si="49"/>
        <v>A</v>
      </c>
    </row>
    <row r="614" spans="1:61" ht="15.75" customHeight="1" x14ac:dyDescent="0.2">
      <c r="A614" s="4">
        <v>3038561</v>
      </c>
      <c r="B614" s="4">
        <v>5198810</v>
      </c>
      <c r="C614" s="4" t="s">
        <v>7952</v>
      </c>
      <c r="D614" s="4">
        <v>2500</v>
      </c>
      <c r="E614" s="4">
        <v>2500</v>
      </c>
      <c r="F614" s="4">
        <v>1396.65</v>
      </c>
      <c r="G614" s="7">
        <f>E614+F614-D614</f>
        <v>1396.65</v>
      </c>
      <c r="H614" s="4" t="s">
        <v>4841</v>
      </c>
      <c r="I614" s="4">
        <v>14000</v>
      </c>
      <c r="J614" s="4" t="s">
        <v>4</v>
      </c>
      <c r="K614" s="4" t="s">
        <v>13</v>
      </c>
      <c r="L614" s="4" t="s">
        <v>6</v>
      </c>
      <c r="M614" s="4" t="s">
        <v>20</v>
      </c>
      <c r="O614" s="4"/>
      <c r="P614" s="14">
        <v>423119</v>
      </c>
      <c r="Q614" s="12">
        <v>3648</v>
      </c>
      <c r="S614" s="14">
        <v>4670765</v>
      </c>
      <c r="T614" s="12">
        <v>1446.7999999999993</v>
      </c>
      <c r="U614">
        <f>SUM($T$2:T614)</f>
        <v>2361104.8800000004</v>
      </c>
      <c r="W614" s="16">
        <v>4670765</v>
      </c>
      <c r="X614">
        <v>2361104.8800000004</v>
      </c>
      <c r="Y614">
        <v>613</v>
      </c>
      <c r="Z614" s="18">
        <f t="shared" si="45"/>
        <v>5.6705979945563891</v>
      </c>
      <c r="AA614" s="18">
        <f t="shared" si="46"/>
        <v>0.13431200701139351</v>
      </c>
      <c r="AB614" t="str">
        <f t="shared" si="47"/>
        <v>A</v>
      </c>
      <c r="AI614" s="14">
        <v>423119</v>
      </c>
      <c r="AJ614" s="12">
        <v>3648</v>
      </c>
      <c r="AK614" s="12">
        <v>3648</v>
      </c>
      <c r="AL614" s="12">
        <v>8000</v>
      </c>
      <c r="AN614">
        <v>423119</v>
      </c>
      <c r="AO614">
        <v>3648</v>
      </c>
      <c r="AP614">
        <v>3648</v>
      </c>
      <c r="AQ614">
        <v>8000</v>
      </c>
      <c r="AR614">
        <f t="shared" si="48"/>
        <v>0</v>
      </c>
      <c r="AV614" s="4">
        <v>3038561</v>
      </c>
      <c r="AW614" s="4">
        <v>5198810</v>
      </c>
      <c r="AX614" s="4" t="s">
        <v>7952</v>
      </c>
      <c r="AY614" s="4">
        <v>2500</v>
      </c>
      <c r="AZ614" s="4">
        <v>2500</v>
      </c>
      <c r="BA614" s="4">
        <v>1396.65</v>
      </c>
      <c r="BB614" s="7">
        <f>AZ614+BA614-AY614</f>
        <v>1396.65</v>
      </c>
      <c r="BC614" s="4" t="s">
        <v>4841</v>
      </c>
      <c r="BD614" s="4">
        <v>14000</v>
      </c>
      <c r="BE614" s="4" t="s">
        <v>4</v>
      </c>
      <c r="BF614" s="4" t="s">
        <v>13</v>
      </c>
      <c r="BG614" s="4" t="s">
        <v>6</v>
      </c>
      <c r="BH614" s="4" t="s">
        <v>20</v>
      </c>
      <c r="BI614" t="str">
        <f t="shared" si="49"/>
        <v>A</v>
      </c>
    </row>
    <row r="615" spans="1:61" ht="15.75" customHeight="1" x14ac:dyDescent="0.2">
      <c r="A615" s="4">
        <v>2999725</v>
      </c>
      <c r="B615" s="4">
        <v>8749315</v>
      </c>
      <c r="C615" s="4" t="s">
        <v>5065</v>
      </c>
      <c r="D615" s="4">
        <v>1500</v>
      </c>
      <c r="E615" s="4">
        <v>1500</v>
      </c>
      <c r="F615" s="4">
        <v>1396.5</v>
      </c>
      <c r="G615" s="7">
        <f>E615+F615-D615</f>
        <v>1396.5</v>
      </c>
      <c r="H615" s="4" t="s">
        <v>5066</v>
      </c>
      <c r="I615" s="4">
        <v>15500</v>
      </c>
      <c r="J615" s="4" t="s">
        <v>4</v>
      </c>
      <c r="K615" s="4" t="s">
        <v>8</v>
      </c>
      <c r="L615" s="4" t="s">
        <v>6</v>
      </c>
      <c r="M615" s="4" t="s">
        <v>17</v>
      </c>
      <c r="O615" s="4"/>
      <c r="P615" s="14">
        <v>423910</v>
      </c>
      <c r="Q615" s="12">
        <v>0.72000000000002728</v>
      </c>
      <c r="S615" s="14">
        <v>5001487</v>
      </c>
      <c r="T615" s="12">
        <v>1444</v>
      </c>
      <c r="U615">
        <f>SUM($T$2:T615)</f>
        <v>2362548.8800000004</v>
      </c>
      <c r="W615" s="16">
        <v>5001487</v>
      </c>
      <c r="X615">
        <v>2362548.8800000004</v>
      </c>
      <c r="Y615">
        <v>614</v>
      </c>
      <c r="Z615" s="18">
        <f t="shared" si="45"/>
        <v>5.6740660080163163</v>
      </c>
      <c r="AA615" s="18">
        <f t="shared" si="46"/>
        <v>0.13453111305872043</v>
      </c>
      <c r="AB615" t="str">
        <f t="shared" si="47"/>
        <v>A</v>
      </c>
      <c r="AI615" s="14">
        <v>423910</v>
      </c>
      <c r="AJ615" s="12">
        <v>0.72000000000002728</v>
      </c>
      <c r="AK615" s="12">
        <v>0.72</v>
      </c>
      <c r="AL615" s="12">
        <v>800</v>
      </c>
      <c r="AN615">
        <v>423910</v>
      </c>
      <c r="AO615">
        <v>0.72000000000002728</v>
      </c>
      <c r="AP615">
        <v>0.72</v>
      </c>
      <c r="AQ615">
        <v>800</v>
      </c>
      <c r="AR615">
        <f t="shared" si="48"/>
        <v>0</v>
      </c>
      <c r="AV615" s="4">
        <v>2999725</v>
      </c>
      <c r="AW615" s="4">
        <v>8749315</v>
      </c>
      <c r="AX615" s="4" t="s">
        <v>5065</v>
      </c>
      <c r="AY615" s="4">
        <v>1500</v>
      </c>
      <c r="AZ615" s="4">
        <v>1500</v>
      </c>
      <c r="BA615" s="4">
        <v>1396.5</v>
      </c>
      <c r="BB615" s="7">
        <f>AZ615+BA615-AY615</f>
        <v>1396.5</v>
      </c>
      <c r="BC615" s="4" t="s">
        <v>5066</v>
      </c>
      <c r="BD615" s="4">
        <v>15500</v>
      </c>
      <c r="BE615" s="4" t="s">
        <v>4</v>
      </c>
      <c r="BF615" s="4" t="s">
        <v>8</v>
      </c>
      <c r="BG615" s="4" t="s">
        <v>6</v>
      </c>
      <c r="BH615" s="4" t="s">
        <v>17</v>
      </c>
      <c r="BI615" t="str">
        <f t="shared" si="49"/>
        <v>A</v>
      </c>
    </row>
    <row r="616" spans="1:61" ht="15.75" customHeight="1" x14ac:dyDescent="0.2">
      <c r="A616" s="4">
        <v>2982596</v>
      </c>
      <c r="B616" s="4">
        <v>1695610</v>
      </c>
      <c r="C616" s="4" t="s">
        <v>3557</v>
      </c>
      <c r="D616" s="4">
        <v>3050</v>
      </c>
      <c r="E616" s="4">
        <v>3050</v>
      </c>
      <c r="F616" s="4">
        <v>1390.8</v>
      </c>
      <c r="G616" s="7">
        <f>E616+F616-D616</f>
        <v>1390.8000000000002</v>
      </c>
      <c r="H616" s="4" t="s">
        <v>3558</v>
      </c>
      <c r="I616" s="4">
        <v>14000</v>
      </c>
      <c r="J616" s="4" t="s">
        <v>51</v>
      </c>
      <c r="K616" s="4" t="s">
        <v>13</v>
      </c>
      <c r="M616" s="4" t="s">
        <v>23</v>
      </c>
      <c r="O616" s="4"/>
      <c r="P616" s="14">
        <v>424579</v>
      </c>
      <c r="Q616" s="12">
        <v>42.900000000000091</v>
      </c>
      <c r="S616" s="14">
        <v>7955228</v>
      </c>
      <c r="T616" s="12">
        <v>1444</v>
      </c>
      <c r="U616">
        <f>SUM($T$2:T616)</f>
        <v>2363992.8800000004</v>
      </c>
      <c r="W616" s="16">
        <v>7955228</v>
      </c>
      <c r="X616">
        <v>2363992.8800000004</v>
      </c>
      <c r="Y616">
        <v>615</v>
      </c>
      <c r="Z616" s="18">
        <f t="shared" si="45"/>
        <v>5.6775340214762435</v>
      </c>
      <c r="AA616" s="18">
        <f t="shared" si="46"/>
        <v>0.13475021910604731</v>
      </c>
      <c r="AB616" t="str">
        <f t="shared" si="47"/>
        <v>A</v>
      </c>
      <c r="AI616" s="14">
        <v>424579</v>
      </c>
      <c r="AJ616" s="12">
        <v>42.900000000000091</v>
      </c>
      <c r="AK616" s="12">
        <v>42.9</v>
      </c>
      <c r="AL616" s="12">
        <v>3300</v>
      </c>
      <c r="AN616">
        <v>424579</v>
      </c>
      <c r="AO616">
        <v>42.900000000000091</v>
      </c>
      <c r="AP616">
        <v>42.9</v>
      </c>
      <c r="AQ616">
        <v>3300</v>
      </c>
      <c r="AR616">
        <f t="shared" si="48"/>
        <v>0</v>
      </c>
      <c r="AV616" s="4">
        <v>2982596</v>
      </c>
      <c r="AW616" s="4">
        <v>1695610</v>
      </c>
      <c r="AX616" s="4" t="s">
        <v>3557</v>
      </c>
      <c r="AY616" s="4">
        <v>3050</v>
      </c>
      <c r="AZ616" s="4">
        <v>3050</v>
      </c>
      <c r="BA616" s="4">
        <v>1390.8</v>
      </c>
      <c r="BB616" s="7">
        <f>AZ616+BA616-AY616</f>
        <v>1390.8000000000002</v>
      </c>
      <c r="BC616" s="4" t="s">
        <v>3558</v>
      </c>
      <c r="BD616" s="4">
        <v>14000</v>
      </c>
      <c r="BE616" s="4" t="s">
        <v>51</v>
      </c>
      <c r="BF616" s="4" t="s">
        <v>13</v>
      </c>
      <c r="BH616" s="4" t="s">
        <v>23</v>
      </c>
      <c r="BI616" t="str">
        <f t="shared" si="49"/>
        <v>A</v>
      </c>
    </row>
    <row r="617" spans="1:61" ht="15.75" customHeight="1" x14ac:dyDescent="0.2">
      <c r="A617" s="4">
        <v>2968113</v>
      </c>
      <c r="B617" s="4">
        <v>5386</v>
      </c>
      <c r="C617" s="4" t="s">
        <v>2271</v>
      </c>
      <c r="D617" s="4">
        <v>2500</v>
      </c>
      <c r="E617" s="4">
        <v>2500</v>
      </c>
      <c r="F617" s="4">
        <v>1390</v>
      </c>
      <c r="G617" s="7">
        <f>E617+F617-D617</f>
        <v>1390</v>
      </c>
      <c r="H617" s="4" t="s">
        <v>1941</v>
      </c>
      <c r="I617" s="4">
        <v>19000</v>
      </c>
      <c r="J617" s="4" t="s">
        <v>4</v>
      </c>
      <c r="K617" s="4" t="s">
        <v>5</v>
      </c>
      <c r="L617" s="4" t="s">
        <v>6</v>
      </c>
      <c r="M617" s="4" t="s">
        <v>25</v>
      </c>
      <c r="O617" s="4"/>
      <c r="P617" s="14">
        <v>424586</v>
      </c>
      <c r="Q617" s="12">
        <v>-500</v>
      </c>
      <c r="S617" s="14">
        <v>8990101</v>
      </c>
      <c r="T617" s="12">
        <v>1442</v>
      </c>
      <c r="U617">
        <f>SUM($T$2:T617)</f>
        <v>2365434.8800000004</v>
      </c>
      <c r="W617" s="16">
        <v>8990101</v>
      </c>
      <c r="X617">
        <v>2365434.8800000004</v>
      </c>
      <c r="Y617">
        <v>616</v>
      </c>
      <c r="Z617" s="18">
        <f t="shared" si="45"/>
        <v>5.6809972315934276</v>
      </c>
      <c r="AA617" s="18">
        <f t="shared" si="46"/>
        <v>0.13496932515337423</v>
      </c>
      <c r="AB617" t="str">
        <f t="shared" si="47"/>
        <v>A</v>
      </c>
      <c r="AI617" s="14">
        <v>424586</v>
      </c>
      <c r="AJ617" s="12">
        <v>-500</v>
      </c>
      <c r="AK617" s="12">
        <v>0</v>
      </c>
      <c r="AL617" s="12">
        <v>0</v>
      </c>
      <c r="AN617">
        <v>424586</v>
      </c>
      <c r="AO617">
        <v>-500</v>
      </c>
      <c r="AP617">
        <v>0</v>
      </c>
      <c r="AQ617">
        <v>0</v>
      </c>
      <c r="AR617">
        <f t="shared" si="48"/>
        <v>0</v>
      </c>
      <c r="AV617" s="4">
        <v>2968113</v>
      </c>
      <c r="AW617" s="4">
        <v>5386</v>
      </c>
      <c r="AX617" s="4" t="s">
        <v>2271</v>
      </c>
      <c r="AY617" s="4">
        <v>2500</v>
      </c>
      <c r="AZ617" s="4">
        <v>2500</v>
      </c>
      <c r="BA617" s="4">
        <v>1390</v>
      </c>
      <c r="BB617" s="7">
        <f>AZ617+BA617-AY617</f>
        <v>1390</v>
      </c>
      <c r="BC617" s="4" t="s">
        <v>1941</v>
      </c>
      <c r="BD617" s="4">
        <v>19000</v>
      </c>
      <c r="BE617" s="4" t="s">
        <v>4</v>
      </c>
      <c r="BF617" s="4" t="s">
        <v>5</v>
      </c>
      <c r="BG617" s="4" t="s">
        <v>6</v>
      </c>
      <c r="BH617" s="4" t="s">
        <v>25</v>
      </c>
      <c r="BI617" t="str">
        <f t="shared" si="49"/>
        <v>A</v>
      </c>
    </row>
    <row r="618" spans="1:61" ht="15.75" customHeight="1" x14ac:dyDescent="0.2">
      <c r="A618" s="4">
        <v>2945622</v>
      </c>
      <c r="B618" s="4">
        <v>219174</v>
      </c>
      <c r="C618" s="4" t="s">
        <v>157</v>
      </c>
      <c r="D618" s="4">
        <v>5500</v>
      </c>
      <c r="E618" s="4">
        <v>5500</v>
      </c>
      <c r="F618" s="4">
        <v>1389.92</v>
      </c>
      <c r="G618" s="7">
        <f>E618+F618-D618</f>
        <v>1389.92</v>
      </c>
      <c r="H618" s="4" t="s">
        <v>158</v>
      </c>
      <c r="I618" s="4">
        <v>6000</v>
      </c>
      <c r="J618" s="4" t="s">
        <v>4</v>
      </c>
      <c r="K618" s="4" t="s">
        <v>13</v>
      </c>
      <c r="L618" s="4" t="s">
        <v>9</v>
      </c>
      <c r="M618" s="4" t="s">
        <v>159</v>
      </c>
      <c r="O618" s="4"/>
      <c r="P618" s="14">
        <v>424873</v>
      </c>
      <c r="Q618" s="12">
        <v>39.520000000000095</v>
      </c>
      <c r="S618" s="14">
        <v>572485</v>
      </c>
      <c r="T618" s="12">
        <v>1440.3899999999999</v>
      </c>
      <c r="U618">
        <f>SUM($T$2:T618)</f>
        <v>2366875.2700000005</v>
      </c>
      <c r="W618" s="16">
        <v>572485</v>
      </c>
      <c r="X618">
        <v>2366875.2700000005</v>
      </c>
      <c r="Y618">
        <v>617</v>
      </c>
      <c r="Z618" s="18">
        <f t="shared" si="45"/>
        <v>5.6844565750197056</v>
      </c>
      <c r="AA618" s="18">
        <f t="shared" si="46"/>
        <v>0.13518843120070115</v>
      </c>
      <c r="AB618" t="str">
        <f t="shared" si="47"/>
        <v>A</v>
      </c>
      <c r="AI618" s="14">
        <v>424873</v>
      </c>
      <c r="AJ618" s="12">
        <v>39.520000000000095</v>
      </c>
      <c r="AK618" s="12">
        <v>39.519999999999996</v>
      </c>
      <c r="AL618" s="12">
        <v>2600</v>
      </c>
      <c r="AN618">
        <v>424873</v>
      </c>
      <c r="AO618">
        <v>39.520000000000095</v>
      </c>
      <c r="AP618">
        <v>39.519999999999996</v>
      </c>
      <c r="AQ618">
        <v>2600</v>
      </c>
      <c r="AR618">
        <f t="shared" si="48"/>
        <v>0</v>
      </c>
      <c r="AV618" s="4">
        <v>2945622</v>
      </c>
      <c r="AW618" s="4">
        <v>219174</v>
      </c>
      <c r="AX618" s="4" t="s">
        <v>157</v>
      </c>
      <c r="AY618" s="4">
        <v>5500</v>
      </c>
      <c r="AZ618" s="4">
        <v>5500</v>
      </c>
      <c r="BA618" s="4">
        <v>1389.92</v>
      </c>
      <c r="BB618" s="7">
        <f>AZ618+BA618-AY618</f>
        <v>1389.92</v>
      </c>
      <c r="BC618" s="4" t="s">
        <v>158</v>
      </c>
      <c r="BD618" s="4">
        <v>6000</v>
      </c>
      <c r="BE618" s="4" t="s">
        <v>4</v>
      </c>
      <c r="BF618" s="4" t="s">
        <v>13</v>
      </c>
      <c r="BG618" s="4" t="s">
        <v>9</v>
      </c>
      <c r="BH618" s="4" t="s">
        <v>159</v>
      </c>
      <c r="BI618" t="str">
        <f t="shared" si="49"/>
        <v>A</v>
      </c>
    </row>
    <row r="619" spans="1:61" ht="15.75" customHeight="1" x14ac:dyDescent="0.2">
      <c r="A619" s="4">
        <v>2976989</v>
      </c>
      <c r="B619" s="4">
        <v>1682329</v>
      </c>
      <c r="C619" s="4" t="s">
        <v>3065</v>
      </c>
      <c r="D619" s="4">
        <v>4500</v>
      </c>
      <c r="E619" s="4">
        <v>4500</v>
      </c>
      <c r="F619" s="4">
        <v>1385.1</v>
      </c>
      <c r="G619" s="7">
        <f>E619+F619-D619</f>
        <v>1385.1000000000004</v>
      </c>
      <c r="H619" s="4" t="s">
        <v>220</v>
      </c>
      <c r="I619" s="4">
        <v>25000</v>
      </c>
      <c r="J619" s="4" t="s">
        <v>4</v>
      </c>
      <c r="K619" s="4" t="s">
        <v>5</v>
      </c>
      <c r="L619" s="4" t="s">
        <v>6</v>
      </c>
      <c r="M619" s="4" t="s">
        <v>52</v>
      </c>
      <c r="O619" s="4"/>
      <c r="P619" s="14">
        <v>425701</v>
      </c>
      <c r="Q619" s="12">
        <v>-1500</v>
      </c>
      <c r="S619" s="14">
        <v>7214026</v>
      </c>
      <c r="T619" s="12">
        <v>1440</v>
      </c>
      <c r="U619">
        <f>SUM($T$2:T619)</f>
        <v>2368315.2700000005</v>
      </c>
      <c r="W619" s="16">
        <v>7214026</v>
      </c>
      <c r="X619">
        <v>2368315.2700000005</v>
      </c>
      <c r="Y619">
        <v>618</v>
      </c>
      <c r="Z619" s="18">
        <f t="shared" si="45"/>
        <v>5.6879149817941475</v>
      </c>
      <c r="AA619" s="18">
        <f t="shared" si="46"/>
        <v>0.13540753724802804</v>
      </c>
      <c r="AB619" t="str">
        <f t="shared" si="47"/>
        <v>A</v>
      </c>
      <c r="AI619" s="14">
        <v>425701</v>
      </c>
      <c r="AJ619" s="12">
        <v>-1500</v>
      </c>
      <c r="AK619" s="12">
        <v>0</v>
      </c>
      <c r="AL619" s="12">
        <v>0</v>
      </c>
      <c r="AN619">
        <v>425701</v>
      </c>
      <c r="AO619">
        <v>-1500</v>
      </c>
      <c r="AP619">
        <v>0</v>
      </c>
      <c r="AQ619">
        <v>0</v>
      </c>
      <c r="AR619">
        <f t="shared" si="48"/>
        <v>0</v>
      </c>
      <c r="AV619" s="4">
        <v>2976989</v>
      </c>
      <c r="AW619" s="4">
        <v>1682329</v>
      </c>
      <c r="AX619" s="4" t="s">
        <v>3065</v>
      </c>
      <c r="AY619" s="4">
        <v>4500</v>
      </c>
      <c r="AZ619" s="4">
        <v>4500</v>
      </c>
      <c r="BA619" s="4">
        <v>1385.1</v>
      </c>
      <c r="BB619" s="7">
        <f>AZ619+BA619-AY619</f>
        <v>1385.1000000000004</v>
      </c>
      <c r="BC619" s="4" t="s">
        <v>220</v>
      </c>
      <c r="BD619" s="4">
        <v>25000</v>
      </c>
      <c r="BE619" s="4" t="s">
        <v>4</v>
      </c>
      <c r="BF619" s="4" t="s">
        <v>5</v>
      </c>
      <c r="BG619" s="4" t="s">
        <v>6</v>
      </c>
      <c r="BH619" s="4" t="s">
        <v>52</v>
      </c>
      <c r="BI619" t="str">
        <f t="shared" si="49"/>
        <v>A</v>
      </c>
    </row>
    <row r="620" spans="1:61" ht="15.75" customHeight="1" x14ac:dyDescent="0.2">
      <c r="A620" s="4">
        <v>3040927</v>
      </c>
      <c r="B620" s="4">
        <v>4238851</v>
      </c>
      <c r="C620" s="4" t="s">
        <v>8127</v>
      </c>
      <c r="D620" s="4">
        <v>3000</v>
      </c>
      <c r="E620" s="4">
        <v>3000</v>
      </c>
      <c r="F620" s="4">
        <v>1385.1</v>
      </c>
      <c r="G620" s="7">
        <f>E620+F620-D620</f>
        <v>1385.1000000000004</v>
      </c>
      <c r="H620" s="4" t="s">
        <v>3605</v>
      </c>
      <c r="I620" s="4">
        <v>30000</v>
      </c>
      <c r="J620" s="4" t="s">
        <v>32</v>
      </c>
      <c r="K620" s="4" t="s">
        <v>16</v>
      </c>
      <c r="M620" s="4" t="s">
        <v>20</v>
      </c>
      <c r="O620" s="4"/>
      <c r="P620" s="14">
        <v>425727</v>
      </c>
      <c r="Q620" s="12">
        <v>-1000</v>
      </c>
      <c r="S620" s="14">
        <v>8788697</v>
      </c>
      <c r="T620" s="12">
        <v>1440</v>
      </c>
      <c r="U620">
        <f>SUM($T$2:T620)</f>
        <v>2369755.2700000005</v>
      </c>
      <c r="W620" s="16">
        <v>8788697</v>
      </c>
      <c r="X620">
        <v>2369755.2700000005</v>
      </c>
      <c r="Y620">
        <v>619</v>
      </c>
      <c r="Z620" s="18">
        <f t="shared" si="45"/>
        <v>5.6913733885685902</v>
      </c>
      <c r="AA620" s="18">
        <f t="shared" si="46"/>
        <v>0.13562664329535495</v>
      </c>
      <c r="AB620" t="str">
        <f t="shared" si="47"/>
        <v>A</v>
      </c>
      <c r="AI620" s="14">
        <v>425727</v>
      </c>
      <c r="AJ620" s="12">
        <v>-1000</v>
      </c>
      <c r="AK620" s="12">
        <v>0</v>
      </c>
      <c r="AL620" s="12">
        <v>0</v>
      </c>
      <c r="AN620">
        <v>425727</v>
      </c>
      <c r="AO620">
        <v>-1000</v>
      </c>
      <c r="AP620">
        <v>0</v>
      </c>
      <c r="AQ620">
        <v>0</v>
      </c>
      <c r="AR620">
        <f t="shared" si="48"/>
        <v>0</v>
      </c>
      <c r="AV620" s="4">
        <v>3040927</v>
      </c>
      <c r="AW620" s="4">
        <v>4238851</v>
      </c>
      <c r="AX620" s="4" t="s">
        <v>8127</v>
      </c>
      <c r="AY620" s="4">
        <v>3000</v>
      </c>
      <c r="AZ620" s="4">
        <v>3000</v>
      </c>
      <c r="BA620" s="4">
        <v>1385.1</v>
      </c>
      <c r="BB620" s="7">
        <f>AZ620+BA620-AY620</f>
        <v>1385.1000000000004</v>
      </c>
      <c r="BC620" s="4" t="s">
        <v>3605</v>
      </c>
      <c r="BD620" s="4">
        <v>30000</v>
      </c>
      <c r="BE620" s="4" t="s">
        <v>32</v>
      </c>
      <c r="BF620" s="4" t="s">
        <v>16</v>
      </c>
      <c r="BH620" s="4" t="s">
        <v>20</v>
      </c>
      <c r="BI620" t="str">
        <f t="shared" si="49"/>
        <v>A</v>
      </c>
    </row>
    <row r="621" spans="1:61" ht="15.75" customHeight="1" x14ac:dyDescent="0.2">
      <c r="A621" s="4">
        <v>2948709</v>
      </c>
      <c r="B621" s="4">
        <v>7048875</v>
      </c>
      <c r="C621" s="4" t="s">
        <v>455</v>
      </c>
      <c r="D621" s="4">
        <v>1000</v>
      </c>
      <c r="E621" s="4">
        <v>1000</v>
      </c>
      <c r="F621" s="4">
        <v>1380</v>
      </c>
      <c r="G621" s="7">
        <f>E621+F621-D621</f>
        <v>1380</v>
      </c>
      <c r="H621" s="4" t="s">
        <v>456</v>
      </c>
      <c r="I621" s="4">
        <v>4000</v>
      </c>
      <c r="J621" s="4" t="s">
        <v>4</v>
      </c>
      <c r="K621" s="4" t="s">
        <v>8</v>
      </c>
      <c r="L621" s="4" t="s">
        <v>6</v>
      </c>
      <c r="M621" s="4" t="s">
        <v>40</v>
      </c>
      <c r="O621" s="4"/>
      <c r="P621" s="14">
        <v>426168</v>
      </c>
      <c r="Q621" s="12">
        <v>1995</v>
      </c>
      <c r="S621" s="14">
        <v>6067461</v>
      </c>
      <c r="T621" s="12">
        <v>1430</v>
      </c>
      <c r="U621">
        <f>SUM($T$2:T621)</f>
        <v>2371185.2700000005</v>
      </c>
      <c r="W621" s="16">
        <v>6067461</v>
      </c>
      <c r="X621">
        <v>2371185.2700000005</v>
      </c>
      <c r="Y621">
        <v>620</v>
      </c>
      <c r="Z621" s="18">
        <f t="shared" si="45"/>
        <v>5.6948077786293219</v>
      </c>
      <c r="AA621" s="18">
        <f t="shared" si="46"/>
        <v>0.13584574934268187</v>
      </c>
      <c r="AB621" t="str">
        <f t="shared" si="47"/>
        <v>A</v>
      </c>
      <c r="AI621" s="14">
        <v>426168</v>
      </c>
      <c r="AJ621" s="12">
        <v>1995</v>
      </c>
      <c r="AK621" s="12">
        <v>1995</v>
      </c>
      <c r="AL621" s="12">
        <v>7000</v>
      </c>
      <c r="AN621">
        <v>426168</v>
      </c>
      <c r="AO621">
        <v>1995</v>
      </c>
      <c r="AP621">
        <v>1995</v>
      </c>
      <c r="AQ621">
        <v>7000</v>
      </c>
      <c r="AR621">
        <f t="shared" si="48"/>
        <v>0</v>
      </c>
      <c r="AV621" s="4">
        <v>2948709</v>
      </c>
      <c r="AW621" s="4">
        <v>7048875</v>
      </c>
      <c r="AX621" s="4" t="s">
        <v>455</v>
      </c>
      <c r="AY621" s="4">
        <v>1000</v>
      </c>
      <c r="AZ621" s="4">
        <v>1000</v>
      </c>
      <c r="BA621" s="4">
        <v>1380</v>
      </c>
      <c r="BB621" s="7">
        <f>AZ621+BA621-AY621</f>
        <v>1380</v>
      </c>
      <c r="BC621" s="4" t="s">
        <v>456</v>
      </c>
      <c r="BD621" s="4">
        <v>4000</v>
      </c>
      <c r="BE621" s="4" t="s">
        <v>4</v>
      </c>
      <c r="BF621" s="4" t="s">
        <v>8</v>
      </c>
      <c r="BG621" s="4" t="s">
        <v>6</v>
      </c>
      <c r="BH621" s="4" t="s">
        <v>40</v>
      </c>
      <c r="BI621" t="str">
        <f t="shared" si="49"/>
        <v>A</v>
      </c>
    </row>
    <row r="622" spans="1:61" ht="15.75" customHeight="1" x14ac:dyDescent="0.2">
      <c r="A622" s="4">
        <v>3057209</v>
      </c>
      <c r="B622" s="4">
        <v>7671000</v>
      </c>
      <c r="C622" s="4" t="s">
        <v>9195</v>
      </c>
      <c r="D622" s="4">
        <v>1500</v>
      </c>
      <c r="E622" s="4">
        <v>1500</v>
      </c>
      <c r="F622" s="4">
        <v>1380</v>
      </c>
      <c r="G622" s="7">
        <f>E622+F622-D622</f>
        <v>1380</v>
      </c>
      <c r="H622" s="4" t="s">
        <v>9196</v>
      </c>
      <c r="I622" s="4">
        <v>23000</v>
      </c>
      <c r="J622" s="4" t="s">
        <v>4</v>
      </c>
      <c r="K622" s="4" t="s">
        <v>8</v>
      </c>
      <c r="L622" s="4" t="s">
        <v>6</v>
      </c>
      <c r="M622" s="4" t="s">
        <v>25</v>
      </c>
      <c r="O622" s="4"/>
      <c r="P622" s="14">
        <v>426651</v>
      </c>
      <c r="Q622" s="12">
        <v>1744.1999999999998</v>
      </c>
      <c r="S622" s="14">
        <v>5472496</v>
      </c>
      <c r="T622" s="12">
        <v>1425</v>
      </c>
      <c r="U622">
        <f>SUM($T$2:T622)</f>
        <v>2372610.2700000005</v>
      </c>
      <c r="W622" s="16">
        <v>5472496</v>
      </c>
      <c r="X622">
        <v>2372610.2700000005</v>
      </c>
      <c r="Y622">
        <v>621</v>
      </c>
      <c r="Z622" s="18">
        <f t="shared" si="45"/>
        <v>5.6982301603331971</v>
      </c>
      <c r="AA622" s="18">
        <f t="shared" si="46"/>
        <v>0.13606485539000876</v>
      </c>
      <c r="AB622" t="str">
        <f t="shared" si="47"/>
        <v>A</v>
      </c>
      <c r="AI622" s="14">
        <v>426651</v>
      </c>
      <c r="AJ622" s="12">
        <v>1744.1999999999998</v>
      </c>
      <c r="AK622" s="12">
        <v>1744.2</v>
      </c>
      <c r="AL622" s="12">
        <v>4500</v>
      </c>
      <c r="AN622">
        <v>426651</v>
      </c>
      <c r="AO622">
        <v>1744.1999999999998</v>
      </c>
      <c r="AP622">
        <v>1744.2</v>
      </c>
      <c r="AQ622">
        <v>4500</v>
      </c>
      <c r="AR622">
        <f t="shared" si="48"/>
        <v>0</v>
      </c>
      <c r="AV622" s="4">
        <v>3057209</v>
      </c>
      <c r="AW622" s="4">
        <v>7671000</v>
      </c>
      <c r="AX622" s="4" t="s">
        <v>9195</v>
      </c>
      <c r="AY622" s="4">
        <v>1500</v>
      </c>
      <c r="AZ622" s="4">
        <v>1500</v>
      </c>
      <c r="BA622" s="4">
        <v>1380</v>
      </c>
      <c r="BB622" s="7">
        <f>AZ622+BA622-AY622</f>
        <v>1380</v>
      </c>
      <c r="BC622" s="4" t="s">
        <v>9196</v>
      </c>
      <c r="BD622" s="4">
        <v>23000</v>
      </c>
      <c r="BE622" s="4" t="s">
        <v>4</v>
      </c>
      <c r="BF622" s="4" t="s">
        <v>8</v>
      </c>
      <c r="BG622" s="4" t="s">
        <v>6</v>
      </c>
      <c r="BH622" s="4" t="s">
        <v>25</v>
      </c>
      <c r="BI622" t="str">
        <f t="shared" si="49"/>
        <v>A</v>
      </c>
    </row>
    <row r="623" spans="1:61" ht="15.75" customHeight="1" x14ac:dyDescent="0.2">
      <c r="A623" s="4">
        <v>3014740</v>
      </c>
      <c r="B623" s="4">
        <v>7848849</v>
      </c>
      <c r="C623" s="4" t="s">
        <v>6201</v>
      </c>
      <c r="D623" s="4">
        <v>8050</v>
      </c>
      <c r="E623" s="4">
        <v>8050</v>
      </c>
      <c r="F623" s="4">
        <v>1376.55</v>
      </c>
      <c r="G623" s="7">
        <f>E623+F623-D623</f>
        <v>1376.5499999999993</v>
      </c>
      <c r="H623" s="4" t="s">
        <v>6202</v>
      </c>
      <c r="I623" s="4">
        <v>15000</v>
      </c>
      <c r="J623" s="4" t="s">
        <v>4</v>
      </c>
      <c r="K623" s="4" t="s">
        <v>8</v>
      </c>
      <c r="L623" s="4" t="s">
        <v>6</v>
      </c>
      <c r="M623" s="4" t="s">
        <v>7</v>
      </c>
      <c r="O623" s="4"/>
      <c r="P623" s="14">
        <v>426894</v>
      </c>
      <c r="Q623" s="12">
        <v>100.32000000000016</v>
      </c>
      <c r="S623" s="14">
        <v>8122234</v>
      </c>
      <c r="T623" s="12">
        <v>1425</v>
      </c>
      <c r="U623">
        <f>SUM($T$2:T623)</f>
        <v>2374035.2700000005</v>
      </c>
      <c r="W623" s="16">
        <v>8122234</v>
      </c>
      <c r="X623">
        <v>2374035.2700000005</v>
      </c>
      <c r="Y623">
        <v>622</v>
      </c>
      <c r="Z623" s="18">
        <f t="shared" si="45"/>
        <v>5.7016525420370723</v>
      </c>
      <c r="AA623" s="18">
        <f t="shared" si="46"/>
        <v>0.13628396143733568</v>
      </c>
      <c r="AB623" t="str">
        <f t="shared" si="47"/>
        <v>A</v>
      </c>
      <c r="AI623" s="14">
        <v>426894</v>
      </c>
      <c r="AJ623" s="12">
        <v>100.32000000000016</v>
      </c>
      <c r="AK623" s="12">
        <v>100.32</v>
      </c>
      <c r="AL623" s="12">
        <v>3300</v>
      </c>
      <c r="AN623">
        <v>426894</v>
      </c>
      <c r="AO623">
        <v>100.32000000000016</v>
      </c>
      <c r="AP623">
        <v>100.32</v>
      </c>
      <c r="AQ623">
        <v>3300</v>
      </c>
      <c r="AR623">
        <f t="shared" si="48"/>
        <v>0</v>
      </c>
      <c r="AV623" s="4">
        <v>3014740</v>
      </c>
      <c r="AW623" s="4">
        <v>7848849</v>
      </c>
      <c r="AX623" s="4" t="s">
        <v>6201</v>
      </c>
      <c r="AY623" s="4">
        <v>8050</v>
      </c>
      <c r="AZ623" s="4">
        <v>8050</v>
      </c>
      <c r="BA623" s="4">
        <v>1376.55</v>
      </c>
      <c r="BB623" s="7">
        <f>AZ623+BA623-AY623</f>
        <v>1376.5499999999993</v>
      </c>
      <c r="BC623" s="4" t="s">
        <v>6202</v>
      </c>
      <c r="BD623" s="4">
        <v>15000</v>
      </c>
      <c r="BE623" s="4" t="s">
        <v>4</v>
      </c>
      <c r="BF623" s="4" t="s">
        <v>8</v>
      </c>
      <c r="BG623" s="4" t="s">
        <v>6</v>
      </c>
      <c r="BH623" s="4" t="s">
        <v>7</v>
      </c>
      <c r="BI623" t="str">
        <f t="shared" si="49"/>
        <v>A</v>
      </c>
    </row>
    <row r="624" spans="1:61" ht="15.75" customHeight="1" x14ac:dyDescent="0.2">
      <c r="A624" s="4">
        <v>2957949</v>
      </c>
      <c r="B624" s="4">
        <v>7966939</v>
      </c>
      <c r="C624" s="4" t="s">
        <v>1363</v>
      </c>
      <c r="D624" s="4">
        <v>2500</v>
      </c>
      <c r="E624" s="4">
        <v>2500</v>
      </c>
      <c r="F624" s="4">
        <v>1375</v>
      </c>
      <c r="G624" s="7">
        <f>E624+F624-D624</f>
        <v>1375</v>
      </c>
      <c r="H624" s="4" t="s">
        <v>1364</v>
      </c>
      <c r="I624" s="4">
        <v>29500</v>
      </c>
      <c r="J624" s="4" t="s">
        <v>4</v>
      </c>
      <c r="K624" s="4" t="s">
        <v>8</v>
      </c>
      <c r="L624" s="4" t="s">
        <v>6</v>
      </c>
      <c r="M624" s="4" t="s">
        <v>17</v>
      </c>
      <c r="O624" s="4"/>
      <c r="P624" s="14">
        <v>427037</v>
      </c>
      <c r="Q624" s="12">
        <v>-4400</v>
      </c>
      <c r="S624" s="14">
        <v>8963137</v>
      </c>
      <c r="T624" s="12">
        <v>1425</v>
      </c>
      <c r="U624">
        <f>SUM($T$2:T624)</f>
        <v>2375460.2700000005</v>
      </c>
      <c r="W624" s="16">
        <v>8963137</v>
      </c>
      <c r="X624">
        <v>2375460.2700000005</v>
      </c>
      <c r="Y624">
        <v>623</v>
      </c>
      <c r="Z624" s="18">
        <f t="shared" si="45"/>
        <v>5.7050749237409475</v>
      </c>
      <c r="AA624" s="18">
        <f t="shared" si="46"/>
        <v>0.13650306748466257</v>
      </c>
      <c r="AB624" t="str">
        <f t="shared" si="47"/>
        <v>A</v>
      </c>
      <c r="AI624" s="14">
        <v>427037</v>
      </c>
      <c r="AJ624" s="12">
        <v>-4400</v>
      </c>
      <c r="AK624" s="12">
        <v>0</v>
      </c>
      <c r="AL624" s="12">
        <v>0</v>
      </c>
      <c r="AN624">
        <v>427037</v>
      </c>
      <c r="AO624">
        <v>-4400</v>
      </c>
      <c r="AP624">
        <v>0</v>
      </c>
      <c r="AQ624">
        <v>0</v>
      </c>
      <c r="AR624">
        <f t="shared" si="48"/>
        <v>0</v>
      </c>
      <c r="AV624" s="4">
        <v>2957949</v>
      </c>
      <c r="AW624" s="4">
        <v>7966939</v>
      </c>
      <c r="AX624" s="4" t="s">
        <v>1363</v>
      </c>
      <c r="AY624" s="4">
        <v>2500</v>
      </c>
      <c r="AZ624" s="4">
        <v>2500</v>
      </c>
      <c r="BA624" s="4">
        <v>1375</v>
      </c>
      <c r="BB624" s="7">
        <f>AZ624+BA624-AY624</f>
        <v>1375</v>
      </c>
      <c r="BC624" s="4" t="s">
        <v>1364</v>
      </c>
      <c r="BD624" s="4">
        <v>29500</v>
      </c>
      <c r="BE624" s="4" t="s">
        <v>4</v>
      </c>
      <c r="BF624" s="4" t="s">
        <v>8</v>
      </c>
      <c r="BG624" s="4" t="s">
        <v>6</v>
      </c>
      <c r="BH624" s="4" t="s">
        <v>17</v>
      </c>
      <c r="BI624" t="str">
        <f t="shared" si="49"/>
        <v>A</v>
      </c>
    </row>
    <row r="625" spans="1:61" ht="15.75" customHeight="1" x14ac:dyDescent="0.2">
      <c r="A625" s="4">
        <v>3018023</v>
      </c>
      <c r="B625" s="4">
        <v>6989186</v>
      </c>
      <c r="C625" s="4" t="s">
        <v>6398</v>
      </c>
      <c r="D625" s="4">
        <v>500</v>
      </c>
      <c r="E625" s="4">
        <v>500</v>
      </c>
      <c r="F625" s="4">
        <v>1368.45</v>
      </c>
      <c r="G625" s="7">
        <f>E625+F625-D625</f>
        <v>1368.45</v>
      </c>
      <c r="H625" s="4" t="s">
        <v>6399</v>
      </c>
      <c r="I625" s="4">
        <v>300</v>
      </c>
      <c r="J625" s="4" t="s">
        <v>51</v>
      </c>
      <c r="K625" s="4" t="s">
        <v>13</v>
      </c>
      <c r="M625" s="4" t="s">
        <v>7</v>
      </c>
      <c r="O625" s="4"/>
      <c r="P625" s="14">
        <v>427165</v>
      </c>
      <c r="Q625" s="12">
        <v>60.75</v>
      </c>
      <c r="S625" s="14">
        <v>6452461</v>
      </c>
      <c r="T625" s="12">
        <v>1417.6</v>
      </c>
      <c r="U625">
        <f>SUM($T$2:T625)</f>
        <v>2376877.8700000006</v>
      </c>
      <c r="W625" s="16">
        <v>6452461</v>
      </c>
      <c r="X625">
        <v>2376877.8700000006</v>
      </c>
      <c r="Y625">
        <v>624</v>
      </c>
      <c r="Z625" s="18">
        <f t="shared" si="45"/>
        <v>5.7084795330766767</v>
      </c>
      <c r="AA625" s="18">
        <f t="shared" si="46"/>
        <v>0.13672217353198948</v>
      </c>
      <c r="AB625" t="str">
        <f t="shared" si="47"/>
        <v>A</v>
      </c>
      <c r="AI625" s="14">
        <v>427165</v>
      </c>
      <c r="AJ625" s="12">
        <v>60.75</v>
      </c>
      <c r="AK625" s="12">
        <v>60.75</v>
      </c>
      <c r="AL625" s="12">
        <v>4500</v>
      </c>
      <c r="AN625">
        <v>427165</v>
      </c>
      <c r="AO625">
        <v>60.75</v>
      </c>
      <c r="AP625">
        <v>60.75</v>
      </c>
      <c r="AQ625">
        <v>4500</v>
      </c>
      <c r="AR625">
        <f t="shared" si="48"/>
        <v>0</v>
      </c>
      <c r="AV625" s="4">
        <v>3018023</v>
      </c>
      <c r="AW625" s="4">
        <v>6989186</v>
      </c>
      <c r="AX625" s="4" t="s">
        <v>6398</v>
      </c>
      <c r="AY625" s="4">
        <v>500</v>
      </c>
      <c r="AZ625" s="4">
        <v>500</v>
      </c>
      <c r="BA625" s="4">
        <v>1368.45</v>
      </c>
      <c r="BB625" s="7">
        <f>AZ625+BA625-AY625</f>
        <v>1368.45</v>
      </c>
      <c r="BC625" s="4" t="s">
        <v>6399</v>
      </c>
      <c r="BD625" s="4">
        <v>300</v>
      </c>
      <c r="BE625" s="4" t="s">
        <v>51</v>
      </c>
      <c r="BF625" s="4" t="s">
        <v>13</v>
      </c>
      <c r="BH625" s="4" t="s">
        <v>7</v>
      </c>
      <c r="BI625" t="str">
        <f t="shared" si="49"/>
        <v>A</v>
      </c>
    </row>
    <row r="626" spans="1:61" ht="15.75" customHeight="1" x14ac:dyDescent="0.2">
      <c r="A626" s="4">
        <v>2970570</v>
      </c>
      <c r="B626" s="4">
        <v>5988123</v>
      </c>
      <c r="C626" s="4" t="s">
        <v>2490</v>
      </c>
      <c r="D626" s="4">
        <v>9000</v>
      </c>
      <c r="E626" s="4">
        <v>9000</v>
      </c>
      <c r="F626" s="4">
        <v>1368</v>
      </c>
      <c r="G626" s="7">
        <f>E626+F626-D626</f>
        <v>1368</v>
      </c>
      <c r="H626" s="4" t="s">
        <v>2491</v>
      </c>
      <c r="I626" s="4">
        <v>15000</v>
      </c>
      <c r="J626" s="4" t="s">
        <v>4</v>
      </c>
      <c r="K626" s="4" t="s">
        <v>22</v>
      </c>
      <c r="L626" s="4" t="s">
        <v>6</v>
      </c>
      <c r="M626" s="4" t="s">
        <v>17</v>
      </c>
      <c r="O626" s="4"/>
      <c r="P626" s="14">
        <v>427523</v>
      </c>
      <c r="Q626" s="12">
        <v>-1000</v>
      </c>
      <c r="S626" s="14">
        <v>613793</v>
      </c>
      <c r="T626" s="12">
        <v>1417.5</v>
      </c>
      <c r="U626">
        <f>SUM($T$2:T626)</f>
        <v>2378295.3700000006</v>
      </c>
      <c r="W626" s="16">
        <v>613793</v>
      </c>
      <c r="X626">
        <v>2378295.3700000006</v>
      </c>
      <c r="Y626">
        <v>625</v>
      </c>
      <c r="Z626" s="18">
        <f t="shared" si="45"/>
        <v>5.7118839022452681</v>
      </c>
      <c r="AA626" s="18">
        <f t="shared" si="46"/>
        <v>0.1369412795793164</v>
      </c>
      <c r="AB626" t="str">
        <f t="shared" si="47"/>
        <v>A</v>
      </c>
      <c r="AI626" s="14">
        <v>427523</v>
      </c>
      <c r="AJ626" s="12">
        <v>-1000</v>
      </c>
      <c r="AK626" s="12">
        <v>0</v>
      </c>
      <c r="AL626" s="12">
        <v>0</v>
      </c>
      <c r="AN626">
        <v>427523</v>
      </c>
      <c r="AO626">
        <v>-1000</v>
      </c>
      <c r="AP626">
        <v>0</v>
      </c>
      <c r="AQ626">
        <v>0</v>
      </c>
      <c r="AR626">
        <f t="shared" si="48"/>
        <v>0</v>
      </c>
      <c r="AV626" s="4">
        <v>2970570</v>
      </c>
      <c r="AW626" s="4">
        <v>5988123</v>
      </c>
      <c r="AX626" s="4" t="s">
        <v>2490</v>
      </c>
      <c r="AY626" s="4">
        <v>9000</v>
      </c>
      <c r="AZ626" s="4">
        <v>9000</v>
      </c>
      <c r="BA626" s="4">
        <v>1368</v>
      </c>
      <c r="BB626" s="7">
        <f>AZ626+BA626-AY626</f>
        <v>1368</v>
      </c>
      <c r="BC626" s="4" t="s">
        <v>2491</v>
      </c>
      <c r="BD626" s="4">
        <v>15000</v>
      </c>
      <c r="BE626" s="4" t="s">
        <v>4</v>
      </c>
      <c r="BF626" s="4" t="s">
        <v>22</v>
      </c>
      <c r="BG626" s="4" t="s">
        <v>6</v>
      </c>
      <c r="BH626" s="4" t="s">
        <v>17</v>
      </c>
      <c r="BI626" t="str">
        <f t="shared" si="49"/>
        <v>A</v>
      </c>
    </row>
    <row r="627" spans="1:61" ht="15.75" customHeight="1" x14ac:dyDescent="0.2">
      <c r="A627" s="4">
        <v>2974938</v>
      </c>
      <c r="B627" s="4">
        <v>7988205</v>
      </c>
      <c r="C627" s="4" t="s">
        <v>2849</v>
      </c>
      <c r="D627" s="4">
        <v>8000</v>
      </c>
      <c r="E627" s="4">
        <v>8000</v>
      </c>
      <c r="F627" s="4">
        <v>1368</v>
      </c>
      <c r="G627" s="7">
        <f>E627+F627-D627</f>
        <v>1368</v>
      </c>
      <c r="H627" s="4" t="s">
        <v>2850</v>
      </c>
      <c r="I627" s="4">
        <v>16000</v>
      </c>
      <c r="J627" s="4" t="s">
        <v>4</v>
      </c>
      <c r="K627" s="4" t="s">
        <v>5</v>
      </c>
      <c r="L627" s="4" t="s">
        <v>9</v>
      </c>
      <c r="M627" s="4" t="s">
        <v>20</v>
      </c>
      <c r="O627" s="4"/>
      <c r="P627" s="14">
        <v>427607</v>
      </c>
      <c r="Q627" s="12">
        <v>258.40000000000009</v>
      </c>
      <c r="S627" s="14">
        <v>59084</v>
      </c>
      <c r="T627" s="12">
        <v>1406</v>
      </c>
      <c r="U627">
        <f>SUM($T$2:T627)</f>
        <v>2379701.3700000006</v>
      </c>
      <c r="W627" s="16">
        <v>59084</v>
      </c>
      <c r="X627">
        <v>2379701.3700000006</v>
      </c>
      <c r="Y627">
        <v>626</v>
      </c>
      <c r="Z627" s="18">
        <f t="shared" si="45"/>
        <v>5.7152606521930922</v>
      </c>
      <c r="AA627" s="18">
        <f t="shared" si="46"/>
        <v>0.13716038562664329</v>
      </c>
      <c r="AB627" t="str">
        <f t="shared" si="47"/>
        <v>A</v>
      </c>
      <c r="AI627" s="14">
        <v>427607</v>
      </c>
      <c r="AJ627" s="12">
        <v>258.40000000000009</v>
      </c>
      <c r="AK627" s="12">
        <v>258.39999999999998</v>
      </c>
      <c r="AL627" s="12">
        <v>1000</v>
      </c>
      <c r="AN627">
        <v>427607</v>
      </c>
      <c r="AO627">
        <v>258.40000000000009</v>
      </c>
      <c r="AP627">
        <v>258.39999999999998</v>
      </c>
      <c r="AQ627">
        <v>1000</v>
      </c>
      <c r="AR627">
        <f t="shared" si="48"/>
        <v>0</v>
      </c>
      <c r="AV627" s="4">
        <v>2974938</v>
      </c>
      <c r="AW627" s="4">
        <v>7988205</v>
      </c>
      <c r="AX627" s="4" t="s">
        <v>2849</v>
      </c>
      <c r="AY627" s="4">
        <v>8000</v>
      </c>
      <c r="AZ627" s="4">
        <v>8000</v>
      </c>
      <c r="BA627" s="4">
        <v>1368</v>
      </c>
      <c r="BB627" s="7">
        <f>AZ627+BA627-AY627</f>
        <v>1368</v>
      </c>
      <c r="BC627" s="4" t="s">
        <v>2850</v>
      </c>
      <c r="BD627" s="4">
        <v>16000</v>
      </c>
      <c r="BE627" s="4" t="s">
        <v>4</v>
      </c>
      <c r="BF627" s="4" t="s">
        <v>5</v>
      </c>
      <c r="BG627" s="4" t="s">
        <v>9</v>
      </c>
      <c r="BH627" s="4" t="s">
        <v>20</v>
      </c>
      <c r="BI627" t="str">
        <f t="shared" si="49"/>
        <v>A</v>
      </c>
    </row>
    <row r="628" spans="1:61" ht="15.75" customHeight="1" x14ac:dyDescent="0.2">
      <c r="A628" s="4">
        <v>2987461</v>
      </c>
      <c r="B628" s="4">
        <v>1682482</v>
      </c>
      <c r="C628" s="4" t="s">
        <v>4017</v>
      </c>
      <c r="D628" s="4">
        <v>10000</v>
      </c>
      <c r="E628" s="4">
        <v>10000</v>
      </c>
      <c r="F628" s="4">
        <v>1368</v>
      </c>
      <c r="G628" s="7">
        <f>E628+F628-D628</f>
        <v>1368</v>
      </c>
      <c r="H628" s="4" t="s">
        <v>2634</v>
      </c>
      <c r="I628" s="4">
        <v>12200</v>
      </c>
      <c r="J628" s="4" t="s">
        <v>4</v>
      </c>
      <c r="K628" s="4" t="s">
        <v>13</v>
      </c>
      <c r="L628" s="4" t="s">
        <v>6</v>
      </c>
      <c r="M628" s="4" t="s">
        <v>7</v>
      </c>
      <c r="O628" s="4"/>
      <c r="P628" s="14">
        <v>427623</v>
      </c>
      <c r="Q628" s="12">
        <v>540</v>
      </c>
      <c r="S628" s="14">
        <v>8665147</v>
      </c>
      <c r="T628" s="12">
        <v>1406</v>
      </c>
      <c r="U628">
        <f>SUM($T$2:T628)</f>
        <v>2381107.3700000006</v>
      </c>
      <c r="W628" s="16">
        <v>8665147</v>
      </c>
      <c r="X628">
        <v>2381107.3700000006</v>
      </c>
      <c r="Y628">
        <v>627</v>
      </c>
      <c r="Z628" s="18">
        <f t="shared" si="45"/>
        <v>5.7186374021409163</v>
      </c>
      <c r="AA628" s="18">
        <f t="shared" si="46"/>
        <v>0.13737949167397021</v>
      </c>
      <c r="AB628" t="str">
        <f t="shared" si="47"/>
        <v>A</v>
      </c>
      <c r="AI628" s="14">
        <v>427623</v>
      </c>
      <c r="AJ628" s="12">
        <v>540</v>
      </c>
      <c r="AK628" s="12">
        <v>540</v>
      </c>
      <c r="AL628" s="12">
        <v>6000</v>
      </c>
      <c r="AN628">
        <v>427623</v>
      </c>
      <c r="AO628">
        <v>540</v>
      </c>
      <c r="AP628">
        <v>540</v>
      </c>
      <c r="AQ628">
        <v>6000</v>
      </c>
      <c r="AR628">
        <f t="shared" si="48"/>
        <v>0</v>
      </c>
      <c r="AV628" s="4">
        <v>2987461</v>
      </c>
      <c r="AW628" s="4">
        <v>1682482</v>
      </c>
      <c r="AX628" s="4" t="s">
        <v>4017</v>
      </c>
      <c r="AY628" s="4">
        <v>10000</v>
      </c>
      <c r="AZ628" s="4">
        <v>10000</v>
      </c>
      <c r="BA628" s="4">
        <v>1368</v>
      </c>
      <c r="BB628" s="7">
        <f>AZ628+BA628-AY628</f>
        <v>1368</v>
      </c>
      <c r="BC628" s="4" t="s">
        <v>2634</v>
      </c>
      <c r="BD628" s="4">
        <v>12200</v>
      </c>
      <c r="BE628" s="4" t="s">
        <v>4</v>
      </c>
      <c r="BF628" s="4" t="s">
        <v>13</v>
      </c>
      <c r="BG628" s="4" t="s">
        <v>6</v>
      </c>
      <c r="BH628" s="4" t="s">
        <v>7</v>
      </c>
      <c r="BI628" t="str">
        <f t="shared" si="49"/>
        <v>A</v>
      </c>
    </row>
    <row r="629" spans="1:61" ht="15.75" customHeight="1" x14ac:dyDescent="0.2">
      <c r="A629" s="4">
        <v>2996064</v>
      </c>
      <c r="B629" s="4">
        <v>8689878</v>
      </c>
      <c r="C629" s="4" t="s">
        <v>4745</v>
      </c>
      <c r="D629" s="4">
        <v>3500</v>
      </c>
      <c r="E629" s="4">
        <v>3500</v>
      </c>
      <c r="F629" s="4">
        <v>1365</v>
      </c>
      <c r="G629" s="7">
        <f>E629+F629-D629</f>
        <v>1365</v>
      </c>
      <c r="H629" s="4" t="s">
        <v>4746</v>
      </c>
      <c r="I629" s="4">
        <v>16000</v>
      </c>
      <c r="J629" s="4" t="s">
        <v>4</v>
      </c>
      <c r="K629" s="4" t="s">
        <v>13</v>
      </c>
      <c r="L629" s="4" t="s">
        <v>14</v>
      </c>
      <c r="M629" s="4" t="s">
        <v>64</v>
      </c>
      <c r="O629" s="4"/>
      <c r="P629" s="14">
        <v>427667</v>
      </c>
      <c r="Q629" s="12">
        <v>1038.8999999999999</v>
      </c>
      <c r="S629" s="14">
        <v>7195532</v>
      </c>
      <c r="T629" s="12">
        <v>1400</v>
      </c>
      <c r="U629">
        <f>SUM($T$2:T629)</f>
        <v>2382507.3700000006</v>
      </c>
      <c r="W629" s="16">
        <v>7195532</v>
      </c>
      <c r="X629">
        <v>2382507.3700000006</v>
      </c>
      <c r="Y629">
        <v>628</v>
      </c>
      <c r="Z629" s="18">
        <f t="shared" si="45"/>
        <v>5.7219997420605129</v>
      </c>
      <c r="AA629" s="18">
        <f t="shared" si="46"/>
        <v>0.13759859772129709</v>
      </c>
      <c r="AB629" t="str">
        <f t="shared" si="47"/>
        <v>A</v>
      </c>
      <c r="AI629" s="14">
        <v>427667</v>
      </c>
      <c r="AJ629" s="12">
        <v>1038.8999999999999</v>
      </c>
      <c r="AK629" s="12">
        <v>1038.9000000000001</v>
      </c>
      <c r="AL629" s="12">
        <v>7600</v>
      </c>
      <c r="AN629">
        <v>427667</v>
      </c>
      <c r="AO629">
        <v>1038.8999999999999</v>
      </c>
      <c r="AP629">
        <v>1038.9000000000001</v>
      </c>
      <c r="AQ629">
        <v>7600</v>
      </c>
      <c r="AR629">
        <f t="shared" si="48"/>
        <v>0</v>
      </c>
      <c r="AV629" s="4">
        <v>2996064</v>
      </c>
      <c r="AW629" s="4">
        <v>8689878</v>
      </c>
      <c r="AX629" s="4" t="s">
        <v>4745</v>
      </c>
      <c r="AY629" s="4">
        <v>3500</v>
      </c>
      <c r="AZ629" s="4">
        <v>3500</v>
      </c>
      <c r="BA629" s="4">
        <v>1365</v>
      </c>
      <c r="BB629" s="7">
        <f>AZ629+BA629-AY629</f>
        <v>1365</v>
      </c>
      <c r="BC629" s="4" t="s">
        <v>4746</v>
      </c>
      <c r="BD629" s="4">
        <v>16000</v>
      </c>
      <c r="BE629" s="4" t="s">
        <v>4</v>
      </c>
      <c r="BF629" s="4" t="s">
        <v>13</v>
      </c>
      <c r="BG629" s="4" t="s">
        <v>14</v>
      </c>
      <c r="BH629" s="4" t="s">
        <v>64</v>
      </c>
      <c r="BI629" t="str">
        <f t="shared" si="49"/>
        <v>A</v>
      </c>
    </row>
    <row r="630" spans="1:61" ht="15.75" customHeight="1" x14ac:dyDescent="0.2">
      <c r="A630" s="4">
        <v>3052197</v>
      </c>
      <c r="B630" s="4">
        <v>7140057</v>
      </c>
      <c r="C630" s="4" t="s">
        <v>8895</v>
      </c>
      <c r="D630" s="4">
        <v>3500</v>
      </c>
      <c r="E630" s="4">
        <v>3500</v>
      </c>
      <c r="F630" s="4">
        <v>1358</v>
      </c>
      <c r="G630" s="7">
        <f>E630+F630-D630</f>
        <v>1358</v>
      </c>
      <c r="H630" s="4" t="s">
        <v>5211</v>
      </c>
      <c r="I630" s="4">
        <v>12000</v>
      </c>
      <c r="J630" s="4" t="s">
        <v>4</v>
      </c>
      <c r="K630" s="4" t="s">
        <v>8</v>
      </c>
      <c r="L630" s="4" t="s">
        <v>6</v>
      </c>
      <c r="M630" s="4" t="s">
        <v>20</v>
      </c>
      <c r="O630" s="4"/>
      <c r="P630" s="14">
        <v>427716</v>
      </c>
      <c r="Q630" s="12">
        <v>273.60000000000036</v>
      </c>
      <c r="S630" s="14">
        <v>197626</v>
      </c>
      <c r="T630" s="12">
        <v>1398.4</v>
      </c>
      <c r="U630">
        <f>SUM($T$2:T630)</f>
        <v>2383905.7700000005</v>
      </c>
      <c r="W630" s="16">
        <v>197626</v>
      </c>
      <c r="X630">
        <v>2383905.7700000005</v>
      </c>
      <c r="Y630">
        <v>629</v>
      </c>
      <c r="Z630" s="18">
        <f t="shared" si="45"/>
        <v>5.7253582393059155</v>
      </c>
      <c r="AA630" s="18">
        <f t="shared" si="46"/>
        <v>0.13781770376862401</v>
      </c>
      <c r="AB630" t="str">
        <f t="shared" si="47"/>
        <v>A</v>
      </c>
      <c r="AI630" s="14">
        <v>427716</v>
      </c>
      <c r="AJ630" s="12">
        <v>273.60000000000036</v>
      </c>
      <c r="AK630" s="12">
        <v>273.60000000000002</v>
      </c>
      <c r="AL630" s="12">
        <v>8000</v>
      </c>
      <c r="AN630">
        <v>427716</v>
      </c>
      <c r="AO630">
        <v>273.60000000000036</v>
      </c>
      <c r="AP630">
        <v>273.60000000000002</v>
      </c>
      <c r="AQ630">
        <v>8000</v>
      </c>
      <c r="AR630">
        <f t="shared" si="48"/>
        <v>0</v>
      </c>
      <c r="AV630" s="4">
        <v>3052197</v>
      </c>
      <c r="AW630" s="4">
        <v>7140057</v>
      </c>
      <c r="AX630" s="4" t="s">
        <v>8895</v>
      </c>
      <c r="AY630" s="4">
        <v>3500</v>
      </c>
      <c r="AZ630" s="4">
        <v>3500</v>
      </c>
      <c r="BA630" s="4">
        <v>1358</v>
      </c>
      <c r="BB630" s="7">
        <f>AZ630+BA630-AY630</f>
        <v>1358</v>
      </c>
      <c r="BC630" s="4" t="s">
        <v>5211</v>
      </c>
      <c r="BD630" s="4">
        <v>12000</v>
      </c>
      <c r="BE630" s="4" t="s">
        <v>4</v>
      </c>
      <c r="BF630" s="4" t="s">
        <v>8</v>
      </c>
      <c r="BG630" s="4" t="s">
        <v>6</v>
      </c>
      <c r="BH630" s="4" t="s">
        <v>20</v>
      </c>
      <c r="BI630" t="str">
        <f t="shared" si="49"/>
        <v>A</v>
      </c>
    </row>
    <row r="631" spans="1:61" ht="15.75" customHeight="1" x14ac:dyDescent="0.2">
      <c r="A631" s="4">
        <v>2998773</v>
      </c>
      <c r="B631" s="4">
        <v>572485</v>
      </c>
      <c r="C631" s="4" t="s">
        <v>4996</v>
      </c>
      <c r="D631" s="4">
        <v>5000</v>
      </c>
      <c r="E631" s="4">
        <v>5000</v>
      </c>
      <c r="F631" s="4">
        <v>1353.75</v>
      </c>
      <c r="G631" s="7">
        <f>E631+F631-D631</f>
        <v>1353.75</v>
      </c>
      <c r="H631" s="4" t="s">
        <v>725</v>
      </c>
      <c r="I631" s="4">
        <v>15000</v>
      </c>
      <c r="J631" s="4" t="s">
        <v>51</v>
      </c>
      <c r="K631" s="4" t="s">
        <v>13</v>
      </c>
      <c r="M631" s="4" t="s">
        <v>111</v>
      </c>
      <c r="O631" s="4"/>
      <c r="P631" s="14">
        <v>428585</v>
      </c>
      <c r="Q631" s="12">
        <v>-2000</v>
      </c>
      <c r="S631" s="14">
        <v>96145</v>
      </c>
      <c r="T631" s="12">
        <v>1398.3999999999996</v>
      </c>
      <c r="U631">
        <f>SUM($T$2:T631)</f>
        <v>2385304.1700000004</v>
      </c>
      <c r="W631" s="16">
        <v>96145</v>
      </c>
      <c r="X631">
        <v>2385304.1700000004</v>
      </c>
      <c r="Y631">
        <v>630</v>
      </c>
      <c r="Z631" s="18">
        <f t="shared" si="45"/>
        <v>5.7287167365513181</v>
      </c>
      <c r="AA631" s="18">
        <f t="shared" si="46"/>
        <v>0.13803680981595093</v>
      </c>
      <c r="AB631" t="str">
        <f t="shared" si="47"/>
        <v>A</v>
      </c>
      <c r="AI631" s="14">
        <v>428585</v>
      </c>
      <c r="AJ631" s="12">
        <v>-2000</v>
      </c>
      <c r="AK631" s="12">
        <v>0</v>
      </c>
      <c r="AL631" s="12">
        <v>0</v>
      </c>
      <c r="AN631">
        <v>428585</v>
      </c>
      <c r="AO631">
        <v>-2000</v>
      </c>
      <c r="AP631">
        <v>0</v>
      </c>
      <c r="AQ631">
        <v>0</v>
      </c>
      <c r="AR631">
        <f t="shared" si="48"/>
        <v>0</v>
      </c>
      <c r="AV631" s="4">
        <v>2998773</v>
      </c>
      <c r="AW631" s="4">
        <v>572485</v>
      </c>
      <c r="AX631" s="4" t="s">
        <v>4996</v>
      </c>
      <c r="AY631" s="4">
        <v>5000</v>
      </c>
      <c r="AZ631" s="4">
        <v>5000</v>
      </c>
      <c r="BA631" s="4">
        <v>1353.75</v>
      </c>
      <c r="BB631" s="7">
        <f>AZ631+BA631-AY631</f>
        <v>1353.75</v>
      </c>
      <c r="BC631" s="4" t="s">
        <v>725</v>
      </c>
      <c r="BD631" s="4">
        <v>15000</v>
      </c>
      <c r="BE631" s="4" t="s">
        <v>51</v>
      </c>
      <c r="BF631" s="4" t="s">
        <v>13</v>
      </c>
      <c r="BH631" s="4" t="s">
        <v>111</v>
      </c>
      <c r="BI631" t="str">
        <f t="shared" si="49"/>
        <v>A</v>
      </c>
    </row>
    <row r="632" spans="1:61" ht="15.75" customHeight="1" x14ac:dyDescent="0.2">
      <c r="A632" s="4">
        <v>3006235</v>
      </c>
      <c r="B632" s="4">
        <v>42191</v>
      </c>
      <c r="C632" s="4" t="s">
        <v>5583</v>
      </c>
      <c r="D632" s="4">
        <v>1000</v>
      </c>
      <c r="E632" s="4">
        <v>1000</v>
      </c>
      <c r="F632" s="4">
        <v>1350.9</v>
      </c>
      <c r="G632" s="7">
        <f>E632+F632-D632</f>
        <v>1350.9</v>
      </c>
      <c r="H632" s="4" t="s">
        <v>5584</v>
      </c>
      <c r="I632" s="4">
        <v>20000</v>
      </c>
      <c r="J632" s="4" t="s">
        <v>4</v>
      </c>
      <c r="K632" s="4" t="s">
        <v>13</v>
      </c>
      <c r="L632" s="4" t="s">
        <v>6</v>
      </c>
      <c r="M632" s="4" t="s">
        <v>111</v>
      </c>
      <c r="O632" s="4"/>
      <c r="P632" s="14">
        <v>429215</v>
      </c>
      <c r="Q632" s="12">
        <v>60.799999999999955</v>
      </c>
      <c r="S632" s="14">
        <v>771605</v>
      </c>
      <c r="T632" s="12">
        <v>1397</v>
      </c>
      <c r="U632">
        <f>SUM($T$2:T632)</f>
        <v>2386701.1700000004</v>
      </c>
      <c r="W632" s="16">
        <v>771605</v>
      </c>
      <c r="X632">
        <v>2386701.1700000004</v>
      </c>
      <c r="Y632">
        <v>631</v>
      </c>
      <c r="Z632" s="18">
        <f t="shared" si="45"/>
        <v>5.7320718714568022</v>
      </c>
      <c r="AA632" s="18">
        <f t="shared" si="46"/>
        <v>0.13825591586327782</v>
      </c>
      <c r="AB632" t="str">
        <f t="shared" si="47"/>
        <v>A</v>
      </c>
      <c r="AI632" s="14">
        <v>429215</v>
      </c>
      <c r="AJ632" s="12">
        <v>60.799999999999955</v>
      </c>
      <c r="AK632" s="12">
        <v>60.8</v>
      </c>
      <c r="AL632" s="12">
        <v>500</v>
      </c>
      <c r="AN632">
        <v>429215</v>
      </c>
      <c r="AO632">
        <v>60.799999999999955</v>
      </c>
      <c r="AP632">
        <v>60.8</v>
      </c>
      <c r="AQ632">
        <v>500</v>
      </c>
      <c r="AR632">
        <f t="shared" si="48"/>
        <v>0</v>
      </c>
      <c r="AV632" s="4">
        <v>3006235</v>
      </c>
      <c r="AW632" s="4">
        <v>42191</v>
      </c>
      <c r="AX632" s="4" t="s">
        <v>5583</v>
      </c>
      <c r="AY632" s="4">
        <v>1000</v>
      </c>
      <c r="AZ632" s="4">
        <v>1000</v>
      </c>
      <c r="BA632" s="4">
        <v>1350.9</v>
      </c>
      <c r="BB632" s="7">
        <f>AZ632+BA632-AY632</f>
        <v>1350.9</v>
      </c>
      <c r="BC632" s="4" t="s">
        <v>5584</v>
      </c>
      <c r="BD632" s="4">
        <v>20000</v>
      </c>
      <c r="BE632" s="4" t="s">
        <v>4</v>
      </c>
      <c r="BF632" s="4" t="s">
        <v>13</v>
      </c>
      <c r="BG632" s="4" t="s">
        <v>6</v>
      </c>
      <c r="BH632" s="4" t="s">
        <v>111</v>
      </c>
      <c r="BI632" t="str">
        <f t="shared" si="49"/>
        <v>A</v>
      </c>
    </row>
    <row r="633" spans="1:61" ht="15.75" customHeight="1" x14ac:dyDescent="0.2">
      <c r="A633" s="4">
        <v>3000418</v>
      </c>
      <c r="B633" s="4">
        <v>7166552</v>
      </c>
      <c r="C633" s="4" t="s">
        <v>5114</v>
      </c>
      <c r="D633" s="4">
        <v>2000</v>
      </c>
      <c r="E633" s="4">
        <v>0</v>
      </c>
      <c r="F633" s="4">
        <v>3350.4</v>
      </c>
      <c r="G633" s="7">
        <f>E633+F633-D633</f>
        <v>1350.4</v>
      </c>
      <c r="H633" s="4" t="s">
        <v>5115</v>
      </c>
      <c r="I633" s="4">
        <v>3000</v>
      </c>
      <c r="J633" s="4" t="s">
        <v>4</v>
      </c>
      <c r="K633" s="4" t="s">
        <v>8</v>
      </c>
      <c r="L633" s="4" t="s">
        <v>6</v>
      </c>
      <c r="M633" s="4" t="s">
        <v>111</v>
      </c>
      <c r="O633" s="4"/>
      <c r="P633" s="14">
        <v>430111</v>
      </c>
      <c r="Q633" s="12">
        <v>684</v>
      </c>
      <c r="S633" s="14">
        <v>8749315</v>
      </c>
      <c r="T633" s="12">
        <v>1396.5</v>
      </c>
      <c r="U633">
        <f>SUM($T$2:T633)</f>
        <v>2388097.6700000004</v>
      </c>
      <c r="W633" s="16">
        <v>8749315</v>
      </c>
      <c r="X633">
        <v>2388097.6700000004</v>
      </c>
      <c r="Y633">
        <v>632</v>
      </c>
      <c r="Z633" s="18">
        <f t="shared" si="45"/>
        <v>5.7354258055265994</v>
      </c>
      <c r="AA633" s="18">
        <f t="shared" si="46"/>
        <v>0.13847502191060473</v>
      </c>
      <c r="AB633" t="str">
        <f t="shared" si="47"/>
        <v>A</v>
      </c>
      <c r="AI633" s="14">
        <v>430111</v>
      </c>
      <c r="AJ633" s="12">
        <v>684</v>
      </c>
      <c r="AK633" s="12">
        <v>684</v>
      </c>
      <c r="AL633" s="12">
        <v>3000</v>
      </c>
      <c r="AN633">
        <v>430111</v>
      </c>
      <c r="AO633">
        <v>684</v>
      </c>
      <c r="AP633">
        <v>684</v>
      </c>
      <c r="AQ633">
        <v>3000</v>
      </c>
      <c r="AR633">
        <f t="shared" si="48"/>
        <v>0</v>
      </c>
      <c r="AV633" s="4">
        <v>3000418</v>
      </c>
      <c r="AW633" s="4">
        <v>7166552</v>
      </c>
      <c r="AX633" s="4" t="s">
        <v>5114</v>
      </c>
      <c r="AY633" s="4">
        <v>2000</v>
      </c>
      <c r="AZ633" s="4">
        <v>0</v>
      </c>
      <c r="BA633" s="4">
        <v>3350.4</v>
      </c>
      <c r="BB633" s="7">
        <f>AZ633+BA633-AY633</f>
        <v>1350.4</v>
      </c>
      <c r="BC633" s="4" t="s">
        <v>5115</v>
      </c>
      <c r="BD633" s="4">
        <v>3000</v>
      </c>
      <c r="BE633" s="4" t="s">
        <v>4</v>
      </c>
      <c r="BF633" s="4" t="s">
        <v>8</v>
      </c>
      <c r="BG633" s="4" t="s">
        <v>6</v>
      </c>
      <c r="BH633" s="4" t="s">
        <v>111</v>
      </c>
      <c r="BI633" t="str">
        <f t="shared" si="49"/>
        <v>A</v>
      </c>
    </row>
    <row r="634" spans="1:61" ht="15.75" customHeight="1" x14ac:dyDescent="0.2">
      <c r="A634" s="4">
        <v>2957256</v>
      </c>
      <c r="B634" s="4">
        <v>4561600</v>
      </c>
      <c r="C634" s="4" t="s">
        <v>1298</v>
      </c>
      <c r="D634" s="4">
        <v>6000</v>
      </c>
      <c r="E634" s="4">
        <v>6000</v>
      </c>
      <c r="F634" s="4">
        <v>1350</v>
      </c>
      <c r="G634" s="7">
        <f>E634+F634-D634</f>
        <v>1350</v>
      </c>
      <c r="H634" s="4" t="s">
        <v>1299</v>
      </c>
      <c r="I634" s="4">
        <v>17000</v>
      </c>
      <c r="J634" s="4" t="s">
        <v>4</v>
      </c>
      <c r="K634" s="4" t="s">
        <v>13</v>
      </c>
      <c r="L634" s="4" t="s">
        <v>6</v>
      </c>
      <c r="M634" s="4" t="s">
        <v>173</v>
      </c>
      <c r="O634" s="4"/>
      <c r="P634" s="14">
        <v>430552</v>
      </c>
      <c r="Q634" s="12">
        <v>1094.4000000000001</v>
      </c>
      <c r="S634" s="14">
        <v>1695610</v>
      </c>
      <c r="T634" s="12">
        <v>1390.8000000000002</v>
      </c>
      <c r="U634">
        <f>SUM($T$2:T634)</f>
        <v>2389488.4700000002</v>
      </c>
      <c r="W634" s="16">
        <v>1695610</v>
      </c>
      <c r="X634">
        <v>2389488.4700000002</v>
      </c>
      <c r="Y634">
        <v>633</v>
      </c>
      <c r="Z634" s="18">
        <f t="shared" si="45"/>
        <v>5.7387660500695814</v>
      </c>
      <c r="AA634" s="18">
        <f t="shared" si="46"/>
        <v>0.13869412795793165</v>
      </c>
      <c r="AB634" t="str">
        <f t="shared" si="47"/>
        <v>A</v>
      </c>
      <c r="AI634" s="14">
        <v>430552</v>
      </c>
      <c r="AJ634" s="12">
        <v>1094.4000000000001</v>
      </c>
      <c r="AK634" s="12">
        <v>1094.4000000000001</v>
      </c>
      <c r="AL634" s="12">
        <v>3000</v>
      </c>
      <c r="AN634">
        <v>430552</v>
      </c>
      <c r="AO634">
        <v>1094.4000000000001</v>
      </c>
      <c r="AP634">
        <v>1094.4000000000001</v>
      </c>
      <c r="AQ634">
        <v>3000</v>
      </c>
      <c r="AR634">
        <f t="shared" si="48"/>
        <v>0</v>
      </c>
      <c r="AV634" s="4">
        <v>2957256</v>
      </c>
      <c r="AW634" s="4">
        <v>4561600</v>
      </c>
      <c r="AX634" s="4" t="s">
        <v>1298</v>
      </c>
      <c r="AY634" s="4">
        <v>6000</v>
      </c>
      <c r="AZ634" s="4">
        <v>6000</v>
      </c>
      <c r="BA634" s="4">
        <v>1350</v>
      </c>
      <c r="BB634" s="7">
        <f>AZ634+BA634-AY634</f>
        <v>1350</v>
      </c>
      <c r="BC634" s="4" t="s">
        <v>1299</v>
      </c>
      <c r="BD634" s="4">
        <v>17000</v>
      </c>
      <c r="BE634" s="4" t="s">
        <v>4</v>
      </c>
      <c r="BF634" s="4" t="s">
        <v>13</v>
      </c>
      <c r="BG634" s="4" t="s">
        <v>6</v>
      </c>
      <c r="BH634" s="4" t="s">
        <v>173</v>
      </c>
      <c r="BI634" t="str">
        <f t="shared" si="49"/>
        <v>A</v>
      </c>
    </row>
    <row r="635" spans="1:61" ht="15.75" customHeight="1" x14ac:dyDescent="0.2">
      <c r="A635" s="4">
        <v>2980265</v>
      </c>
      <c r="B635" s="4">
        <v>7792170</v>
      </c>
      <c r="C635" s="4" t="s">
        <v>3354</v>
      </c>
      <c r="D635" s="4">
        <v>6000</v>
      </c>
      <c r="E635" s="4">
        <v>6000</v>
      </c>
      <c r="F635" s="4">
        <v>1350</v>
      </c>
      <c r="G635" s="7">
        <f>E635+F635-D635</f>
        <v>1350</v>
      </c>
      <c r="H635" s="4" t="s">
        <v>306</v>
      </c>
      <c r="I635" s="4">
        <v>3000</v>
      </c>
      <c r="J635" s="4" t="s">
        <v>11</v>
      </c>
      <c r="K635" s="4" t="s">
        <v>16</v>
      </c>
      <c r="M635" s="4" t="s">
        <v>26</v>
      </c>
      <c r="O635" s="4"/>
      <c r="P635" s="14">
        <v>431029</v>
      </c>
      <c r="Q635" s="12">
        <v>12901.68</v>
      </c>
      <c r="S635" s="14">
        <v>5386</v>
      </c>
      <c r="T635" s="12">
        <v>1390</v>
      </c>
      <c r="U635">
        <f>SUM($T$2:T635)</f>
        <v>2390878.4700000002</v>
      </c>
      <c r="W635" s="16">
        <v>5386</v>
      </c>
      <c r="X635">
        <v>2390878.4700000002</v>
      </c>
      <c r="Y635">
        <v>634</v>
      </c>
      <c r="Z635" s="18">
        <f t="shared" si="45"/>
        <v>5.7421043732754669</v>
      </c>
      <c r="AA635" s="18">
        <f t="shared" si="46"/>
        <v>0.13891323400525854</v>
      </c>
      <c r="AB635" t="str">
        <f t="shared" si="47"/>
        <v>A</v>
      </c>
      <c r="AI635" s="14">
        <v>431029</v>
      </c>
      <c r="AJ635" s="12">
        <v>12901.68</v>
      </c>
      <c r="AK635" s="12">
        <v>12901.68</v>
      </c>
      <c r="AL635" s="12">
        <v>6600</v>
      </c>
      <c r="AN635">
        <v>431029</v>
      </c>
      <c r="AO635">
        <v>12901.68</v>
      </c>
      <c r="AP635">
        <v>12901.68</v>
      </c>
      <c r="AQ635">
        <v>6600</v>
      </c>
      <c r="AR635">
        <f t="shared" si="48"/>
        <v>0</v>
      </c>
      <c r="AV635" s="4">
        <v>2980265</v>
      </c>
      <c r="AW635" s="4">
        <v>7792170</v>
      </c>
      <c r="AX635" s="4" t="s">
        <v>3354</v>
      </c>
      <c r="AY635" s="4">
        <v>6000</v>
      </c>
      <c r="AZ635" s="4">
        <v>6000</v>
      </c>
      <c r="BA635" s="4">
        <v>1350</v>
      </c>
      <c r="BB635" s="7">
        <f>AZ635+BA635-AY635</f>
        <v>1350</v>
      </c>
      <c r="BC635" s="4" t="s">
        <v>306</v>
      </c>
      <c r="BD635" s="4">
        <v>3000</v>
      </c>
      <c r="BE635" s="4" t="s">
        <v>11</v>
      </c>
      <c r="BF635" s="4" t="s">
        <v>16</v>
      </c>
      <c r="BH635" s="4" t="s">
        <v>26</v>
      </c>
      <c r="BI635" t="str">
        <f t="shared" si="49"/>
        <v>A</v>
      </c>
    </row>
    <row r="636" spans="1:61" ht="15.75" customHeight="1" x14ac:dyDescent="0.2">
      <c r="A636" s="4">
        <v>3025618</v>
      </c>
      <c r="B636" s="4">
        <v>8543158</v>
      </c>
      <c r="C636" s="4" t="s">
        <v>6975</v>
      </c>
      <c r="D636" s="4">
        <v>7000</v>
      </c>
      <c r="E636" s="4">
        <v>7000</v>
      </c>
      <c r="F636" s="4">
        <v>1344</v>
      </c>
      <c r="G636" s="7">
        <f>E636+F636-D636</f>
        <v>1344</v>
      </c>
      <c r="H636" s="4" t="s">
        <v>6976</v>
      </c>
      <c r="I636" s="4">
        <v>30000</v>
      </c>
      <c r="J636" s="4" t="s">
        <v>4</v>
      </c>
      <c r="K636" s="4" t="s">
        <v>5</v>
      </c>
      <c r="L636" s="4" t="s">
        <v>6</v>
      </c>
      <c r="M636" s="4" t="s">
        <v>23</v>
      </c>
      <c r="O636" s="4"/>
      <c r="P636" s="14">
        <v>431300</v>
      </c>
      <c r="Q636" s="12">
        <v>182.39999999999964</v>
      </c>
      <c r="S636" s="14">
        <v>1682329</v>
      </c>
      <c r="T636" s="12">
        <v>1385.1000000000004</v>
      </c>
      <c r="U636">
        <f>SUM($T$2:T636)</f>
        <v>2392263.5700000003</v>
      </c>
      <c r="W636" s="16">
        <v>1682329</v>
      </c>
      <c r="X636">
        <v>2392263.5700000003</v>
      </c>
      <c r="Y636">
        <v>635</v>
      </c>
      <c r="Z636" s="18">
        <f t="shared" si="45"/>
        <v>5.7454309282916345</v>
      </c>
      <c r="AA636" s="18">
        <f t="shared" si="46"/>
        <v>0.13913234005258546</v>
      </c>
      <c r="AB636" t="str">
        <f t="shared" si="47"/>
        <v>A</v>
      </c>
      <c r="AI636" s="14">
        <v>431300</v>
      </c>
      <c r="AJ636" s="12">
        <v>182.39999999999964</v>
      </c>
      <c r="AK636" s="12">
        <v>182.4</v>
      </c>
      <c r="AL636" s="12">
        <v>6000</v>
      </c>
      <c r="AN636">
        <v>431300</v>
      </c>
      <c r="AO636">
        <v>182.39999999999964</v>
      </c>
      <c r="AP636">
        <v>182.4</v>
      </c>
      <c r="AQ636">
        <v>6000</v>
      </c>
      <c r="AR636">
        <f t="shared" si="48"/>
        <v>0</v>
      </c>
      <c r="AV636" s="4">
        <v>3025618</v>
      </c>
      <c r="AW636" s="4">
        <v>8543158</v>
      </c>
      <c r="AX636" s="4" t="s">
        <v>6975</v>
      </c>
      <c r="AY636" s="4">
        <v>7000</v>
      </c>
      <c r="AZ636" s="4">
        <v>7000</v>
      </c>
      <c r="BA636" s="4">
        <v>1344</v>
      </c>
      <c r="BB636" s="7">
        <f>AZ636+BA636-AY636</f>
        <v>1344</v>
      </c>
      <c r="BC636" s="4" t="s">
        <v>6976</v>
      </c>
      <c r="BD636" s="4">
        <v>30000</v>
      </c>
      <c r="BE636" s="4" t="s">
        <v>4</v>
      </c>
      <c r="BF636" s="4" t="s">
        <v>5</v>
      </c>
      <c r="BG636" s="4" t="s">
        <v>6</v>
      </c>
      <c r="BH636" s="4" t="s">
        <v>23</v>
      </c>
      <c r="BI636" t="str">
        <f t="shared" si="49"/>
        <v>A</v>
      </c>
    </row>
    <row r="637" spans="1:61" ht="15.75" customHeight="1" x14ac:dyDescent="0.2">
      <c r="A637" s="4">
        <v>3030693</v>
      </c>
      <c r="B637" s="4">
        <v>8728644</v>
      </c>
      <c r="C637" s="4" t="s">
        <v>7350</v>
      </c>
      <c r="D637" s="4">
        <v>5050</v>
      </c>
      <c r="E637" s="4">
        <v>5050</v>
      </c>
      <c r="F637" s="4">
        <v>1343.3</v>
      </c>
      <c r="G637" s="7">
        <f>E637+F637-D637</f>
        <v>1343.3000000000002</v>
      </c>
      <c r="H637" s="4" t="s">
        <v>7351</v>
      </c>
      <c r="I637" s="4">
        <v>15000</v>
      </c>
      <c r="J637" s="4" t="s">
        <v>4</v>
      </c>
      <c r="K637" s="4" t="s">
        <v>13</v>
      </c>
      <c r="L637" s="4" t="s">
        <v>6</v>
      </c>
      <c r="M637" s="4" t="s">
        <v>7</v>
      </c>
      <c r="O637" s="4"/>
      <c r="P637" s="14">
        <v>431321</v>
      </c>
      <c r="Q637" s="12">
        <v>-3100</v>
      </c>
      <c r="S637" s="14">
        <v>7048875</v>
      </c>
      <c r="T637" s="12">
        <v>1380</v>
      </c>
      <c r="U637">
        <f>SUM($T$2:T637)</f>
        <v>2393643.5700000003</v>
      </c>
      <c r="W637" s="16">
        <v>7048875</v>
      </c>
      <c r="X637">
        <v>2393643.5700000003</v>
      </c>
      <c r="Y637">
        <v>636</v>
      </c>
      <c r="Z637" s="18">
        <f t="shared" si="45"/>
        <v>5.7487452347838079</v>
      </c>
      <c r="AA637" s="18">
        <f t="shared" si="46"/>
        <v>0.13935144609991235</v>
      </c>
      <c r="AB637" t="str">
        <f t="shared" si="47"/>
        <v>A</v>
      </c>
      <c r="AI637" s="14">
        <v>431321</v>
      </c>
      <c r="AJ637" s="12">
        <v>-3100</v>
      </c>
      <c r="AK637" s="12">
        <v>0</v>
      </c>
      <c r="AL637" s="12">
        <v>0</v>
      </c>
      <c r="AN637">
        <v>431321</v>
      </c>
      <c r="AO637">
        <v>-3100</v>
      </c>
      <c r="AP637">
        <v>0</v>
      </c>
      <c r="AQ637">
        <v>0</v>
      </c>
      <c r="AR637">
        <f t="shared" si="48"/>
        <v>0</v>
      </c>
      <c r="AV637" s="4">
        <v>3030693</v>
      </c>
      <c r="AW637" s="4">
        <v>8728644</v>
      </c>
      <c r="AX637" s="4" t="s">
        <v>7350</v>
      </c>
      <c r="AY637" s="4">
        <v>5050</v>
      </c>
      <c r="AZ637" s="4">
        <v>5050</v>
      </c>
      <c r="BA637" s="4">
        <v>1343.3</v>
      </c>
      <c r="BB637" s="7">
        <f>AZ637+BA637-AY637</f>
        <v>1343.3000000000002</v>
      </c>
      <c r="BC637" s="4" t="s">
        <v>7351</v>
      </c>
      <c r="BD637" s="4">
        <v>15000</v>
      </c>
      <c r="BE637" s="4" t="s">
        <v>4</v>
      </c>
      <c r="BF637" s="4" t="s">
        <v>13</v>
      </c>
      <c r="BG637" s="4" t="s">
        <v>6</v>
      </c>
      <c r="BH637" s="4" t="s">
        <v>7</v>
      </c>
      <c r="BI637" t="str">
        <f t="shared" si="49"/>
        <v>A</v>
      </c>
    </row>
    <row r="638" spans="1:61" ht="15.75" customHeight="1" x14ac:dyDescent="0.2">
      <c r="A638" s="4">
        <v>2980286</v>
      </c>
      <c r="B638" s="4">
        <v>6740742</v>
      </c>
      <c r="C638" s="4" t="s">
        <v>3355</v>
      </c>
      <c r="D638" s="4">
        <v>6000</v>
      </c>
      <c r="E638" s="4">
        <v>6000</v>
      </c>
      <c r="F638" s="4">
        <v>1333.8</v>
      </c>
      <c r="G638" s="7">
        <f>E638+F638-D638</f>
        <v>1333.8000000000002</v>
      </c>
      <c r="H638" s="4" t="s">
        <v>3356</v>
      </c>
      <c r="I638" s="4">
        <v>28000</v>
      </c>
      <c r="J638" s="4" t="s">
        <v>4</v>
      </c>
      <c r="K638" s="4" t="s">
        <v>8</v>
      </c>
      <c r="L638" s="4" t="s">
        <v>6</v>
      </c>
      <c r="M638" s="4" t="s">
        <v>17</v>
      </c>
      <c r="O638" s="4"/>
      <c r="P638" s="14">
        <v>431437</v>
      </c>
      <c r="Q638" s="12">
        <v>0.62999999999999545</v>
      </c>
      <c r="S638" s="14">
        <v>7671000</v>
      </c>
      <c r="T638" s="12">
        <v>1380</v>
      </c>
      <c r="U638">
        <f>SUM($T$2:T638)</f>
        <v>2395023.5700000003</v>
      </c>
      <c r="W638" s="16">
        <v>7671000</v>
      </c>
      <c r="X638">
        <v>2395023.5700000003</v>
      </c>
      <c r="Y638">
        <v>637</v>
      </c>
      <c r="Z638" s="18">
        <f t="shared" si="45"/>
        <v>5.7520595412759823</v>
      </c>
      <c r="AA638" s="18">
        <f t="shared" si="46"/>
        <v>0.13957055214723926</v>
      </c>
      <c r="AB638" t="str">
        <f t="shared" si="47"/>
        <v>A</v>
      </c>
      <c r="AI638" s="14">
        <v>431437</v>
      </c>
      <c r="AJ638" s="12">
        <v>0.62999999999999545</v>
      </c>
      <c r="AK638" s="12">
        <v>0.63</v>
      </c>
      <c r="AL638" s="12">
        <v>700</v>
      </c>
      <c r="AN638">
        <v>431437</v>
      </c>
      <c r="AO638">
        <v>0.62999999999999545</v>
      </c>
      <c r="AP638">
        <v>0.63</v>
      </c>
      <c r="AQ638">
        <v>700</v>
      </c>
      <c r="AR638">
        <f t="shared" si="48"/>
        <v>0</v>
      </c>
      <c r="AV638" s="4">
        <v>2980286</v>
      </c>
      <c r="AW638" s="4">
        <v>6740742</v>
      </c>
      <c r="AX638" s="4" t="s">
        <v>3355</v>
      </c>
      <c r="AY638" s="4">
        <v>6000</v>
      </c>
      <c r="AZ638" s="4">
        <v>6000</v>
      </c>
      <c r="BA638" s="4">
        <v>1333.8</v>
      </c>
      <c r="BB638" s="7">
        <f>AZ638+BA638-AY638</f>
        <v>1333.8000000000002</v>
      </c>
      <c r="BC638" s="4" t="s">
        <v>3356</v>
      </c>
      <c r="BD638" s="4">
        <v>28000</v>
      </c>
      <c r="BE638" s="4" t="s">
        <v>4</v>
      </c>
      <c r="BF638" s="4" t="s">
        <v>8</v>
      </c>
      <c r="BG638" s="4" t="s">
        <v>6</v>
      </c>
      <c r="BH638" s="4" t="s">
        <v>17</v>
      </c>
      <c r="BI638" t="str">
        <f t="shared" si="49"/>
        <v>A</v>
      </c>
    </row>
    <row r="639" spans="1:61" ht="15.75" customHeight="1" x14ac:dyDescent="0.2">
      <c r="A639" s="4">
        <v>2960490</v>
      </c>
      <c r="B639" s="4">
        <v>5680004</v>
      </c>
      <c r="C639" s="4" t="s">
        <v>1598</v>
      </c>
      <c r="D639" s="4">
        <v>2000</v>
      </c>
      <c r="E639" s="4">
        <v>2000</v>
      </c>
      <c r="F639" s="4">
        <v>1330</v>
      </c>
      <c r="G639" s="7">
        <f>E639+F639-D639</f>
        <v>1330</v>
      </c>
      <c r="H639" s="4" t="s">
        <v>1599</v>
      </c>
      <c r="I639" s="4">
        <v>10000</v>
      </c>
      <c r="J639" s="4" t="s">
        <v>32</v>
      </c>
      <c r="K639" s="4" t="s">
        <v>5</v>
      </c>
      <c r="M639" s="4" t="s">
        <v>111</v>
      </c>
      <c r="O639" s="4"/>
      <c r="P639" s="14">
        <v>431734</v>
      </c>
      <c r="Q639" s="12">
        <v>0.69000000000005457</v>
      </c>
      <c r="S639" s="14">
        <v>7848849</v>
      </c>
      <c r="T639" s="12">
        <v>1376.5499999999993</v>
      </c>
      <c r="U639">
        <f>SUM($T$2:T639)</f>
        <v>2396400.12</v>
      </c>
      <c r="W639" s="16">
        <v>7848849</v>
      </c>
      <c r="X639">
        <v>2396400.12</v>
      </c>
      <c r="Y639">
        <v>638</v>
      </c>
      <c r="Z639" s="18">
        <f t="shared" si="45"/>
        <v>5.7553655620019253</v>
      </c>
      <c r="AA639" s="18">
        <f t="shared" si="46"/>
        <v>0.13978965819456618</v>
      </c>
      <c r="AB639" t="str">
        <f t="shared" si="47"/>
        <v>A</v>
      </c>
      <c r="AI639" s="14">
        <v>431734</v>
      </c>
      <c r="AJ639" s="12">
        <v>0.69000000000005457</v>
      </c>
      <c r="AK639" s="12">
        <v>0.69</v>
      </c>
      <c r="AL639" s="12">
        <v>2300</v>
      </c>
      <c r="AN639">
        <v>431734</v>
      </c>
      <c r="AO639">
        <v>0.69000000000005457</v>
      </c>
      <c r="AP639">
        <v>0.69</v>
      </c>
      <c r="AQ639">
        <v>2300</v>
      </c>
      <c r="AR639">
        <f t="shared" si="48"/>
        <v>0</v>
      </c>
      <c r="AV639" s="4">
        <v>2960490</v>
      </c>
      <c r="AW639" s="4">
        <v>5680004</v>
      </c>
      <c r="AX639" s="4" t="s">
        <v>1598</v>
      </c>
      <c r="AY639" s="4">
        <v>2000</v>
      </c>
      <c r="AZ639" s="4">
        <v>2000</v>
      </c>
      <c r="BA639" s="4">
        <v>1330</v>
      </c>
      <c r="BB639" s="7">
        <f>AZ639+BA639-AY639</f>
        <v>1330</v>
      </c>
      <c r="BC639" s="4" t="s">
        <v>1599</v>
      </c>
      <c r="BD639" s="4">
        <v>10000</v>
      </c>
      <c r="BE639" s="4" t="s">
        <v>32</v>
      </c>
      <c r="BF639" s="4" t="s">
        <v>5</v>
      </c>
      <c r="BH639" s="4" t="s">
        <v>111</v>
      </c>
      <c r="BI639" t="str">
        <f t="shared" si="49"/>
        <v>A</v>
      </c>
    </row>
    <row r="640" spans="1:61" ht="15.75" customHeight="1" x14ac:dyDescent="0.2">
      <c r="A640" s="4">
        <v>2969401</v>
      </c>
      <c r="B640" s="4">
        <v>7719377</v>
      </c>
      <c r="C640" s="4" t="s">
        <v>2375</v>
      </c>
      <c r="D640" s="4">
        <v>3500</v>
      </c>
      <c r="E640" s="4">
        <v>3500</v>
      </c>
      <c r="F640" s="4">
        <v>1330</v>
      </c>
      <c r="G640" s="7">
        <f>E640+F640-D640</f>
        <v>1330</v>
      </c>
      <c r="H640" s="4" t="s">
        <v>680</v>
      </c>
      <c r="I640" s="4">
        <v>17000</v>
      </c>
      <c r="J640" s="4" t="s">
        <v>4</v>
      </c>
      <c r="K640" s="4" t="s">
        <v>13</v>
      </c>
      <c r="L640" s="4" t="s">
        <v>6</v>
      </c>
      <c r="M640" s="4" t="s">
        <v>111</v>
      </c>
      <c r="O640" s="4"/>
      <c r="P640" s="14">
        <v>432087</v>
      </c>
      <c r="Q640" s="12">
        <v>4560</v>
      </c>
      <c r="S640" s="14">
        <v>1630374</v>
      </c>
      <c r="T640" s="12">
        <v>1375.6000000000004</v>
      </c>
      <c r="U640">
        <f>SUM($T$2:T640)</f>
        <v>2397775.7200000002</v>
      </c>
      <c r="W640" s="16">
        <v>1630374</v>
      </c>
      <c r="X640">
        <v>2397775.7200000002</v>
      </c>
      <c r="Y640">
        <v>639</v>
      </c>
      <c r="Z640" s="18">
        <f t="shared" si="45"/>
        <v>5.7586693011400669</v>
      </c>
      <c r="AA640" s="18">
        <f t="shared" si="46"/>
        <v>0.14000876424189307</v>
      </c>
      <c r="AB640" t="str">
        <f t="shared" si="47"/>
        <v>A</v>
      </c>
      <c r="AI640" s="14">
        <v>432087</v>
      </c>
      <c r="AJ640" s="12">
        <v>4560</v>
      </c>
      <c r="AK640" s="12">
        <v>4560</v>
      </c>
      <c r="AL640" s="12">
        <v>10000</v>
      </c>
      <c r="AN640">
        <v>432087</v>
      </c>
      <c r="AO640">
        <v>4560</v>
      </c>
      <c r="AP640">
        <v>4560</v>
      </c>
      <c r="AQ640">
        <v>10000</v>
      </c>
      <c r="AR640">
        <f t="shared" si="48"/>
        <v>0</v>
      </c>
      <c r="AV640" s="4">
        <v>2969401</v>
      </c>
      <c r="AW640" s="4">
        <v>7719377</v>
      </c>
      <c r="AX640" s="4" t="s">
        <v>2375</v>
      </c>
      <c r="AY640" s="4">
        <v>3500</v>
      </c>
      <c r="AZ640" s="4">
        <v>3500</v>
      </c>
      <c r="BA640" s="4">
        <v>1330</v>
      </c>
      <c r="BB640" s="7">
        <f>AZ640+BA640-AY640</f>
        <v>1330</v>
      </c>
      <c r="BC640" s="4" t="s">
        <v>680</v>
      </c>
      <c r="BD640" s="4">
        <v>17000</v>
      </c>
      <c r="BE640" s="4" t="s">
        <v>4</v>
      </c>
      <c r="BF640" s="4" t="s">
        <v>13</v>
      </c>
      <c r="BG640" s="4" t="s">
        <v>6</v>
      </c>
      <c r="BH640" s="4" t="s">
        <v>111</v>
      </c>
      <c r="BI640" t="str">
        <f t="shared" si="49"/>
        <v>A</v>
      </c>
    </row>
    <row r="641" spans="1:61" ht="15.75" customHeight="1" x14ac:dyDescent="0.2">
      <c r="A641" s="4">
        <v>2975841</v>
      </c>
      <c r="B641" s="4">
        <v>7436430</v>
      </c>
      <c r="C641" s="4" t="s">
        <v>2919</v>
      </c>
      <c r="D641" s="4">
        <v>1750</v>
      </c>
      <c r="E641" s="4">
        <v>1750</v>
      </c>
      <c r="F641" s="4">
        <v>1330</v>
      </c>
      <c r="G641" s="7">
        <f>E641+F641-D641</f>
        <v>1330</v>
      </c>
      <c r="H641" s="4" t="s">
        <v>2920</v>
      </c>
      <c r="I641" s="4">
        <v>17000</v>
      </c>
      <c r="J641" s="4" t="s">
        <v>72</v>
      </c>
      <c r="K641" s="4" t="s">
        <v>13</v>
      </c>
      <c r="M641" s="4" t="s">
        <v>40</v>
      </c>
      <c r="O641" s="4"/>
      <c r="P641" s="14">
        <v>432346</v>
      </c>
      <c r="Q641" s="12">
        <v>528</v>
      </c>
      <c r="S641" s="14">
        <v>7966939</v>
      </c>
      <c r="T641" s="12">
        <v>1375</v>
      </c>
      <c r="U641">
        <f>SUM($T$2:T641)</f>
        <v>2399150.7200000002</v>
      </c>
      <c r="W641" s="16">
        <v>7966939</v>
      </c>
      <c r="X641">
        <v>2399150.7200000002</v>
      </c>
      <c r="Y641">
        <v>640</v>
      </c>
      <c r="Z641" s="18">
        <f t="shared" si="45"/>
        <v>5.7619715992753848</v>
      </c>
      <c r="AA641" s="18">
        <f t="shared" si="46"/>
        <v>0.14022787028921999</v>
      </c>
      <c r="AB641" t="str">
        <f t="shared" si="47"/>
        <v>A</v>
      </c>
      <c r="AI641" s="14">
        <v>432346</v>
      </c>
      <c r="AJ641" s="12">
        <v>528</v>
      </c>
      <c r="AK641" s="12">
        <v>528</v>
      </c>
      <c r="AL641" s="12">
        <v>3000</v>
      </c>
      <c r="AN641">
        <v>432346</v>
      </c>
      <c r="AO641">
        <v>528</v>
      </c>
      <c r="AP641">
        <v>528</v>
      </c>
      <c r="AQ641">
        <v>3000</v>
      </c>
      <c r="AR641">
        <f t="shared" si="48"/>
        <v>0</v>
      </c>
      <c r="AV641" s="4">
        <v>2975841</v>
      </c>
      <c r="AW641" s="4">
        <v>7436430</v>
      </c>
      <c r="AX641" s="4" t="s">
        <v>2919</v>
      </c>
      <c r="AY641" s="4">
        <v>1750</v>
      </c>
      <c r="AZ641" s="4">
        <v>1750</v>
      </c>
      <c r="BA641" s="4">
        <v>1330</v>
      </c>
      <c r="BB641" s="7">
        <f>AZ641+BA641-AY641</f>
        <v>1330</v>
      </c>
      <c r="BC641" s="4" t="s">
        <v>2920</v>
      </c>
      <c r="BD641" s="4">
        <v>17000</v>
      </c>
      <c r="BE641" s="4" t="s">
        <v>72</v>
      </c>
      <c r="BF641" s="4" t="s">
        <v>13</v>
      </c>
      <c r="BH641" s="4" t="s">
        <v>40</v>
      </c>
      <c r="BI641" t="str">
        <f t="shared" si="49"/>
        <v>A</v>
      </c>
    </row>
    <row r="642" spans="1:61" ht="15.75" customHeight="1" x14ac:dyDescent="0.2">
      <c r="A642" s="4">
        <v>2985361</v>
      </c>
      <c r="B642" s="4">
        <v>8700980</v>
      </c>
      <c r="C642" s="4" t="s">
        <v>3813</v>
      </c>
      <c r="D642" s="4">
        <v>10000</v>
      </c>
      <c r="E642" s="4">
        <v>10000</v>
      </c>
      <c r="F642" s="4">
        <v>1330</v>
      </c>
      <c r="G642" s="7">
        <f>E642+F642-D642</f>
        <v>1330</v>
      </c>
      <c r="H642" s="4" t="s">
        <v>3814</v>
      </c>
      <c r="I642" s="4">
        <v>30000</v>
      </c>
      <c r="J642" s="4" t="s">
        <v>32</v>
      </c>
      <c r="K642" s="4" t="s">
        <v>5</v>
      </c>
      <c r="M642" s="4" t="s">
        <v>47</v>
      </c>
      <c r="O642" s="4"/>
      <c r="P642" s="14">
        <v>433358</v>
      </c>
      <c r="Q642" s="12">
        <v>8736</v>
      </c>
      <c r="S642" s="14">
        <v>8991438</v>
      </c>
      <c r="T642" s="12">
        <v>1369.6999999999998</v>
      </c>
      <c r="U642">
        <f>SUM($T$2:T642)</f>
        <v>2400520.4200000004</v>
      </c>
      <c r="W642" s="16">
        <v>8991438</v>
      </c>
      <c r="X642">
        <v>2400520.4200000004</v>
      </c>
      <c r="Y642">
        <v>641</v>
      </c>
      <c r="Z642" s="18">
        <f t="shared" si="45"/>
        <v>5.7652611685524366</v>
      </c>
      <c r="AA642" s="18">
        <f t="shared" si="46"/>
        <v>0.14044697633654687</v>
      </c>
      <c r="AB642" t="str">
        <f t="shared" si="47"/>
        <v>A</v>
      </c>
      <c r="AI642" s="14">
        <v>433358</v>
      </c>
      <c r="AJ642" s="12">
        <v>8736</v>
      </c>
      <c r="AK642" s="12">
        <v>8736</v>
      </c>
      <c r="AL642" s="12">
        <v>10000</v>
      </c>
      <c r="AN642">
        <v>433358</v>
      </c>
      <c r="AO642">
        <v>8736</v>
      </c>
      <c r="AP642">
        <v>8736</v>
      </c>
      <c r="AQ642">
        <v>10000</v>
      </c>
      <c r="AR642">
        <f t="shared" si="48"/>
        <v>0</v>
      </c>
      <c r="AV642" s="4">
        <v>2985361</v>
      </c>
      <c r="AW642" s="4">
        <v>8700980</v>
      </c>
      <c r="AX642" s="4" t="s">
        <v>3813</v>
      </c>
      <c r="AY642" s="4">
        <v>10000</v>
      </c>
      <c r="AZ642" s="4">
        <v>10000</v>
      </c>
      <c r="BA642" s="4">
        <v>1330</v>
      </c>
      <c r="BB642" s="7">
        <f>AZ642+BA642-AY642</f>
        <v>1330</v>
      </c>
      <c r="BC642" s="4" t="s">
        <v>3814</v>
      </c>
      <c r="BD642" s="4">
        <v>30000</v>
      </c>
      <c r="BE642" s="4" t="s">
        <v>32</v>
      </c>
      <c r="BF642" s="4" t="s">
        <v>5</v>
      </c>
      <c r="BH642" s="4" t="s">
        <v>47</v>
      </c>
      <c r="BI642" t="str">
        <f t="shared" si="49"/>
        <v>C</v>
      </c>
    </row>
    <row r="643" spans="1:61" ht="15.75" customHeight="1" x14ac:dyDescent="0.2">
      <c r="A643" s="4">
        <v>3027536</v>
      </c>
      <c r="B643" s="4">
        <v>1697717</v>
      </c>
      <c r="C643" s="4" t="s">
        <v>7126</v>
      </c>
      <c r="D643" s="4">
        <v>2000</v>
      </c>
      <c r="E643" s="4">
        <v>2000</v>
      </c>
      <c r="F643" s="4">
        <v>1330</v>
      </c>
      <c r="G643" s="7">
        <f>E643+F643-D643</f>
        <v>1330</v>
      </c>
      <c r="H643" s="4" t="s">
        <v>7127</v>
      </c>
      <c r="I643" s="4">
        <v>7500</v>
      </c>
      <c r="J643" s="4" t="s">
        <v>72</v>
      </c>
      <c r="K643" s="4" t="s">
        <v>13</v>
      </c>
      <c r="M643" s="4" t="s">
        <v>64</v>
      </c>
      <c r="O643" s="4"/>
      <c r="P643" s="14">
        <v>433845</v>
      </c>
      <c r="Q643" s="12">
        <v>-2500</v>
      </c>
      <c r="S643" s="14">
        <v>6989186</v>
      </c>
      <c r="T643" s="12">
        <v>1368.45</v>
      </c>
      <c r="U643">
        <f>SUM($T$2:T643)</f>
        <v>2401888.8700000006</v>
      </c>
      <c r="W643" s="16">
        <v>6989186</v>
      </c>
      <c r="X643">
        <v>2401888.8700000006</v>
      </c>
      <c r="Y643">
        <v>642</v>
      </c>
      <c r="Z643" s="18">
        <f t="shared" ref="Z643:Z706" si="50">X643/$T$4566</f>
        <v>5.7685477357402748</v>
      </c>
      <c r="AA643" s="18">
        <f t="shared" ref="AA643:AA706" si="51">Y643/$Y$4566</f>
        <v>0.14066608238387379</v>
      </c>
      <c r="AB643" t="str">
        <f t="shared" ref="AB643:AB706" si="52">IF(Y643&lt;=913,"A","")</f>
        <v>A</v>
      </c>
      <c r="AI643" s="14">
        <v>433845</v>
      </c>
      <c r="AJ643" s="12">
        <v>-2500</v>
      </c>
      <c r="AK643" s="12">
        <v>0</v>
      </c>
      <c r="AL643" s="12">
        <v>0</v>
      </c>
      <c r="AN643">
        <v>433845</v>
      </c>
      <c r="AO643">
        <v>-2500</v>
      </c>
      <c r="AP643">
        <v>0</v>
      </c>
      <c r="AQ643">
        <v>0</v>
      </c>
      <c r="AR643">
        <f t="shared" ref="AR643:AR706" si="53">IF(AND(AO643&lt;0,OR(AP643&gt;0,AQ643&gt;0)),1,0)</f>
        <v>0</v>
      </c>
      <c r="AV643" s="4">
        <v>3027536</v>
      </c>
      <c r="AW643" s="4">
        <v>1697717</v>
      </c>
      <c r="AX643" s="4" t="s">
        <v>7126</v>
      </c>
      <c r="AY643" s="4">
        <v>2000</v>
      </c>
      <c r="AZ643" s="4">
        <v>2000</v>
      </c>
      <c r="BA643" s="4">
        <v>1330</v>
      </c>
      <c r="BB643" s="7">
        <f>AZ643+BA643-AY643</f>
        <v>1330</v>
      </c>
      <c r="BC643" s="4" t="s">
        <v>7127</v>
      </c>
      <c r="BD643" s="4">
        <v>7500</v>
      </c>
      <c r="BE643" s="4" t="s">
        <v>72</v>
      </c>
      <c r="BF643" s="4" t="s">
        <v>13</v>
      </c>
      <c r="BH643" s="4" t="s">
        <v>64</v>
      </c>
      <c r="BI643" t="str">
        <f t="shared" ref="BI643:BI706" si="54">VLOOKUP(AW643,$W$1:$AB$4565,6,FALSE)</f>
        <v>A</v>
      </c>
    </row>
    <row r="644" spans="1:61" ht="15.75" customHeight="1" x14ac:dyDescent="0.2">
      <c r="A644" s="4">
        <v>3042117</v>
      </c>
      <c r="B644" s="4">
        <v>9179668</v>
      </c>
      <c r="C644" s="4" t="s">
        <v>8233</v>
      </c>
      <c r="D644" s="4">
        <v>2000</v>
      </c>
      <c r="E644" s="4">
        <v>2000</v>
      </c>
      <c r="F644" s="4">
        <v>1329.4</v>
      </c>
      <c r="G644" s="7">
        <f>E644+F644-D644</f>
        <v>1329.4</v>
      </c>
      <c r="H644" s="4" t="s">
        <v>8234</v>
      </c>
      <c r="I644" s="4">
        <v>15000</v>
      </c>
      <c r="J644" s="4" t="s">
        <v>4</v>
      </c>
      <c r="K644" s="4" t="s">
        <v>13</v>
      </c>
      <c r="L644" s="4" t="s">
        <v>6</v>
      </c>
      <c r="M644" s="4" t="s">
        <v>73</v>
      </c>
      <c r="O644" s="4"/>
      <c r="P644" s="14">
        <v>433916</v>
      </c>
      <c r="Q644" s="12">
        <v>2376.62</v>
      </c>
      <c r="S644" s="14">
        <v>7988205</v>
      </c>
      <c r="T644" s="12">
        <v>1368</v>
      </c>
      <c r="U644">
        <f>SUM($T$2:T644)</f>
        <v>2403256.8700000006</v>
      </c>
      <c r="W644" s="16">
        <v>7988205</v>
      </c>
      <c r="X644">
        <v>2403256.8700000006</v>
      </c>
      <c r="Y644">
        <v>643</v>
      </c>
      <c r="Z644" s="18">
        <f t="shared" si="50"/>
        <v>5.7718332221759949</v>
      </c>
      <c r="AA644" s="18">
        <f t="shared" si="51"/>
        <v>0.14088518843120071</v>
      </c>
      <c r="AB644" t="str">
        <f t="shared" si="52"/>
        <v>A</v>
      </c>
      <c r="AI644" s="14">
        <v>433916</v>
      </c>
      <c r="AJ644" s="12">
        <v>2376.62</v>
      </c>
      <c r="AK644" s="12">
        <v>4726.62</v>
      </c>
      <c r="AL644" s="12">
        <v>0</v>
      </c>
      <c r="AN644">
        <v>433916</v>
      </c>
      <c r="AO644">
        <v>2376.62</v>
      </c>
      <c r="AP644">
        <v>4726.62</v>
      </c>
      <c r="AQ644">
        <v>0</v>
      </c>
      <c r="AR644">
        <f t="shared" si="53"/>
        <v>0</v>
      </c>
      <c r="AV644" s="4">
        <v>3042117</v>
      </c>
      <c r="AW644" s="4">
        <v>9179668</v>
      </c>
      <c r="AX644" s="4" t="s">
        <v>8233</v>
      </c>
      <c r="AY644" s="4">
        <v>2000</v>
      </c>
      <c r="AZ644" s="4">
        <v>2000</v>
      </c>
      <c r="BA644" s="4">
        <v>1329.4</v>
      </c>
      <c r="BB644" s="7">
        <f>AZ644+BA644-AY644</f>
        <v>1329.4</v>
      </c>
      <c r="BC644" s="4" t="s">
        <v>8234</v>
      </c>
      <c r="BD644" s="4">
        <v>15000</v>
      </c>
      <c r="BE644" s="4" t="s">
        <v>4</v>
      </c>
      <c r="BF644" s="4" t="s">
        <v>13</v>
      </c>
      <c r="BG644" s="4" t="s">
        <v>6</v>
      </c>
      <c r="BH644" s="4" t="s">
        <v>73</v>
      </c>
      <c r="BI644" t="str">
        <f t="shared" si="54"/>
        <v>A</v>
      </c>
    </row>
    <row r="645" spans="1:61" ht="15.75" customHeight="1" x14ac:dyDescent="0.2">
      <c r="A645" s="4">
        <v>3047213</v>
      </c>
      <c r="B645" s="4">
        <v>5101195</v>
      </c>
      <c r="C645" s="4" t="s">
        <v>8563</v>
      </c>
      <c r="D645" s="4">
        <v>2000</v>
      </c>
      <c r="E645" s="4">
        <v>2000</v>
      </c>
      <c r="F645" s="4">
        <v>1329.4</v>
      </c>
      <c r="G645" s="7">
        <f>E645+F645-D645</f>
        <v>1329.4</v>
      </c>
      <c r="H645" s="4" t="s">
        <v>8564</v>
      </c>
      <c r="I645" s="4">
        <v>4000</v>
      </c>
      <c r="J645" s="4" t="s">
        <v>4</v>
      </c>
      <c r="K645" s="4" t="s">
        <v>8</v>
      </c>
      <c r="L645" s="4" t="s">
        <v>6</v>
      </c>
      <c r="M645" s="4" t="s">
        <v>186</v>
      </c>
      <c r="O645" s="4"/>
      <c r="P645" s="14">
        <v>434191</v>
      </c>
      <c r="Q645" s="12">
        <v>-500</v>
      </c>
      <c r="S645" s="14">
        <v>8689878</v>
      </c>
      <c r="T645" s="12">
        <v>1365</v>
      </c>
      <c r="U645">
        <f>SUM($T$2:T645)</f>
        <v>2404621.8700000006</v>
      </c>
      <c r="W645" s="16">
        <v>8689878</v>
      </c>
      <c r="X645">
        <v>2404621.8700000006</v>
      </c>
      <c r="Y645">
        <v>644</v>
      </c>
      <c r="Z645" s="18">
        <f t="shared" si="50"/>
        <v>5.7751115035976017</v>
      </c>
      <c r="AA645" s="18">
        <f t="shared" si="51"/>
        <v>0.1411042944785276</v>
      </c>
      <c r="AB645" t="str">
        <f t="shared" si="52"/>
        <v>A</v>
      </c>
      <c r="AI645" s="14">
        <v>434191</v>
      </c>
      <c r="AJ645" s="12">
        <v>-500</v>
      </c>
      <c r="AK645" s="12">
        <v>0</v>
      </c>
      <c r="AL645" s="12">
        <v>0</v>
      </c>
      <c r="AN645">
        <v>434191</v>
      </c>
      <c r="AO645">
        <v>-500</v>
      </c>
      <c r="AP645">
        <v>0</v>
      </c>
      <c r="AQ645">
        <v>0</v>
      </c>
      <c r="AR645">
        <f t="shared" si="53"/>
        <v>0</v>
      </c>
      <c r="AV645" s="4">
        <v>3047213</v>
      </c>
      <c r="AW645" s="4">
        <v>5101195</v>
      </c>
      <c r="AX645" s="4" t="s">
        <v>8563</v>
      </c>
      <c r="AY645" s="4">
        <v>2000</v>
      </c>
      <c r="AZ645" s="4">
        <v>2000</v>
      </c>
      <c r="BA645" s="4">
        <v>1329.4</v>
      </c>
      <c r="BB645" s="7">
        <f>AZ645+BA645-AY645</f>
        <v>1329.4</v>
      </c>
      <c r="BC645" s="4" t="s">
        <v>8564</v>
      </c>
      <c r="BD645" s="4">
        <v>4000</v>
      </c>
      <c r="BE645" s="4" t="s">
        <v>4</v>
      </c>
      <c r="BF645" s="4" t="s">
        <v>8</v>
      </c>
      <c r="BG645" s="4" t="s">
        <v>6</v>
      </c>
      <c r="BH645" s="4" t="s">
        <v>186</v>
      </c>
      <c r="BI645" t="str">
        <f t="shared" si="54"/>
        <v>A</v>
      </c>
    </row>
    <row r="646" spans="1:61" ht="15.75" customHeight="1" x14ac:dyDescent="0.2">
      <c r="A646" s="4">
        <v>2983387</v>
      </c>
      <c r="B646" s="4">
        <v>1676014</v>
      </c>
      <c r="C646" s="4" t="s">
        <v>6603</v>
      </c>
      <c r="D646" s="4">
        <v>3200</v>
      </c>
      <c r="E646" s="4">
        <v>3200</v>
      </c>
      <c r="F646" s="4">
        <v>1328.48</v>
      </c>
      <c r="G646" s="7">
        <f>E646+F646-D646</f>
        <v>1328.4799999999996</v>
      </c>
      <c r="H646" s="4" t="s">
        <v>5649</v>
      </c>
      <c r="I646" s="4">
        <v>9700</v>
      </c>
      <c r="J646" s="4" t="s">
        <v>4</v>
      </c>
      <c r="K646" s="4" t="s">
        <v>8</v>
      </c>
      <c r="L646" s="4" t="s">
        <v>6</v>
      </c>
      <c r="M646" s="4" t="s">
        <v>29</v>
      </c>
      <c r="O646" s="4"/>
      <c r="P646" s="14">
        <v>434387</v>
      </c>
      <c r="Q646" s="12">
        <v>-213.39999999999998</v>
      </c>
      <c r="S646" s="14">
        <v>385447</v>
      </c>
      <c r="T646" s="12">
        <v>1360</v>
      </c>
      <c r="U646">
        <f>SUM($T$2:T646)</f>
        <v>2405981.8700000006</v>
      </c>
      <c r="W646" s="16">
        <v>385447</v>
      </c>
      <c r="X646">
        <v>2405981.8700000006</v>
      </c>
      <c r="Y646">
        <v>645</v>
      </c>
      <c r="Z646" s="18">
        <f t="shared" si="50"/>
        <v>5.778377776662353</v>
      </c>
      <c r="AA646" s="18">
        <f t="shared" si="51"/>
        <v>0.14132340052585451</v>
      </c>
      <c r="AB646" t="str">
        <f t="shared" si="52"/>
        <v>A</v>
      </c>
      <c r="AI646" s="14">
        <v>434387</v>
      </c>
      <c r="AJ646" s="12">
        <v>-213.39999999999998</v>
      </c>
      <c r="AK646" s="12">
        <v>786.6</v>
      </c>
      <c r="AL646" s="12">
        <v>0</v>
      </c>
      <c r="AN646">
        <v>434387</v>
      </c>
      <c r="AO646">
        <v>-213.39999999999998</v>
      </c>
      <c r="AP646">
        <v>786.6</v>
      </c>
      <c r="AQ646">
        <v>0</v>
      </c>
      <c r="AR646">
        <f t="shared" si="53"/>
        <v>1</v>
      </c>
      <c r="AV646" s="4">
        <v>2983387</v>
      </c>
      <c r="AW646" s="4">
        <v>1676014</v>
      </c>
      <c r="AX646" s="4" t="s">
        <v>6603</v>
      </c>
      <c r="AY646" s="4">
        <v>3200</v>
      </c>
      <c r="AZ646" s="4">
        <v>3200</v>
      </c>
      <c r="BA646" s="4">
        <v>1328.48</v>
      </c>
      <c r="BB646" s="7">
        <f>AZ646+BA646-AY646</f>
        <v>1328.4799999999996</v>
      </c>
      <c r="BC646" s="4" t="s">
        <v>5649</v>
      </c>
      <c r="BD646" s="4">
        <v>9700</v>
      </c>
      <c r="BE646" s="4" t="s">
        <v>4</v>
      </c>
      <c r="BF646" s="4" t="s">
        <v>8</v>
      </c>
      <c r="BG646" s="4" t="s">
        <v>6</v>
      </c>
      <c r="BH646" s="4" t="s">
        <v>29</v>
      </c>
      <c r="BI646" t="str">
        <f t="shared" si="54"/>
        <v>A</v>
      </c>
    </row>
    <row r="647" spans="1:61" ht="15.75" customHeight="1" x14ac:dyDescent="0.2">
      <c r="A647" s="4">
        <v>3000467</v>
      </c>
      <c r="B647" s="4">
        <v>68867</v>
      </c>
      <c r="C647" s="4" t="s">
        <v>5117</v>
      </c>
      <c r="D647" s="4">
        <v>8150</v>
      </c>
      <c r="E647" s="4">
        <v>8150</v>
      </c>
      <c r="F647" s="4">
        <v>1323.99</v>
      </c>
      <c r="G647" s="7">
        <f>E647+F647-D647</f>
        <v>1323.9899999999998</v>
      </c>
      <c r="H647" s="4" t="s">
        <v>856</v>
      </c>
      <c r="I647" s="4">
        <v>12000</v>
      </c>
      <c r="J647" s="4" t="s">
        <v>4</v>
      </c>
      <c r="K647" s="4" t="s">
        <v>13</v>
      </c>
      <c r="L647" s="4" t="s">
        <v>6</v>
      </c>
      <c r="M647" s="4" t="s">
        <v>64</v>
      </c>
      <c r="O647" s="4"/>
      <c r="P647" s="14">
        <v>434904</v>
      </c>
      <c r="Q647" s="12">
        <v>3</v>
      </c>
      <c r="S647" s="14">
        <v>7383699</v>
      </c>
      <c r="T647" s="12">
        <v>1354.3399999999992</v>
      </c>
      <c r="U647">
        <f>SUM($T$2:T647)</f>
        <v>2407336.2100000004</v>
      </c>
      <c r="W647" s="16">
        <v>7383699</v>
      </c>
      <c r="X647">
        <v>2407336.2100000004</v>
      </c>
      <c r="Y647">
        <v>646</v>
      </c>
      <c r="Z647" s="18">
        <f t="shared" si="50"/>
        <v>5.781630456267143</v>
      </c>
      <c r="AA647" s="18">
        <f t="shared" si="51"/>
        <v>0.14154250657318143</v>
      </c>
      <c r="AB647" t="str">
        <f t="shared" si="52"/>
        <v>A</v>
      </c>
      <c r="AI647" s="14">
        <v>434904</v>
      </c>
      <c r="AJ647" s="12">
        <v>3</v>
      </c>
      <c r="AK647" s="12">
        <v>3</v>
      </c>
      <c r="AL647" s="12">
        <v>2000</v>
      </c>
      <c r="AN647">
        <v>434904</v>
      </c>
      <c r="AO647">
        <v>3</v>
      </c>
      <c r="AP647">
        <v>3</v>
      </c>
      <c r="AQ647">
        <v>2000</v>
      </c>
      <c r="AR647">
        <f t="shared" si="53"/>
        <v>0</v>
      </c>
      <c r="AV647" s="4">
        <v>3000467</v>
      </c>
      <c r="AW647" s="4">
        <v>68867</v>
      </c>
      <c r="AX647" s="4" t="s">
        <v>5117</v>
      </c>
      <c r="AY647" s="4">
        <v>8150</v>
      </c>
      <c r="AZ647" s="4">
        <v>8150</v>
      </c>
      <c r="BA647" s="4">
        <v>1323.99</v>
      </c>
      <c r="BB647" s="7">
        <f>AZ647+BA647-AY647</f>
        <v>1323.9899999999998</v>
      </c>
      <c r="BC647" s="4" t="s">
        <v>856</v>
      </c>
      <c r="BD647" s="4">
        <v>12000</v>
      </c>
      <c r="BE647" s="4" t="s">
        <v>4</v>
      </c>
      <c r="BF647" s="4" t="s">
        <v>13</v>
      </c>
      <c r="BG647" s="4" t="s">
        <v>6</v>
      </c>
      <c r="BH647" s="4" t="s">
        <v>64</v>
      </c>
      <c r="BI647" t="str">
        <f t="shared" si="54"/>
        <v>A</v>
      </c>
    </row>
    <row r="648" spans="1:61" ht="15.75" customHeight="1" x14ac:dyDescent="0.2">
      <c r="A648" s="4">
        <v>2985620</v>
      </c>
      <c r="B648" s="4">
        <v>8066332</v>
      </c>
      <c r="C648" s="4" t="s">
        <v>3836</v>
      </c>
      <c r="D648" s="4">
        <v>2000</v>
      </c>
      <c r="E648" s="4">
        <v>2000</v>
      </c>
      <c r="F648" s="4">
        <v>1317.6</v>
      </c>
      <c r="G648" s="7">
        <f>E648+F648-D648</f>
        <v>1317.6</v>
      </c>
      <c r="H648" s="4" t="s">
        <v>3322</v>
      </c>
      <c r="I648" s="4">
        <v>12000</v>
      </c>
      <c r="J648" s="4" t="s">
        <v>4</v>
      </c>
      <c r="K648" s="4" t="s">
        <v>13</v>
      </c>
      <c r="L648" s="4" t="s">
        <v>6</v>
      </c>
      <c r="M648" s="4" t="s">
        <v>23</v>
      </c>
      <c r="O648" s="4"/>
      <c r="P648" s="14">
        <v>436386</v>
      </c>
      <c r="Q648" s="12">
        <v>-500</v>
      </c>
      <c r="S648" s="14">
        <v>8319907</v>
      </c>
      <c r="T648" s="12">
        <v>1351</v>
      </c>
      <c r="U648">
        <f>SUM($T$2:T648)</f>
        <v>2408687.2100000004</v>
      </c>
      <c r="W648" s="16">
        <v>8319907</v>
      </c>
      <c r="X648">
        <v>2408687.2100000004</v>
      </c>
      <c r="Y648">
        <v>647</v>
      </c>
      <c r="Z648" s="18">
        <f t="shared" si="50"/>
        <v>5.7848751142895543</v>
      </c>
      <c r="AA648" s="18">
        <f t="shared" si="51"/>
        <v>0.14176161262050832</v>
      </c>
      <c r="AB648" t="str">
        <f t="shared" si="52"/>
        <v>A</v>
      </c>
      <c r="AI648" s="14">
        <v>436386</v>
      </c>
      <c r="AJ648" s="12">
        <v>-500</v>
      </c>
      <c r="AK648" s="12">
        <v>0</v>
      </c>
      <c r="AL648" s="12">
        <v>0</v>
      </c>
      <c r="AN648">
        <v>436386</v>
      </c>
      <c r="AO648">
        <v>-500</v>
      </c>
      <c r="AP648">
        <v>0</v>
      </c>
      <c r="AQ648">
        <v>0</v>
      </c>
      <c r="AR648">
        <f t="shared" si="53"/>
        <v>0</v>
      </c>
      <c r="AV648" s="4">
        <v>2985620</v>
      </c>
      <c r="AW648" s="4">
        <v>8066332</v>
      </c>
      <c r="AX648" s="4" t="s">
        <v>3836</v>
      </c>
      <c r="AY648" s="4">
        <v>2000</v>
      </c>
      <c r="AZ648" s="4">
        <v>2000</v>
      </c>
      <c r="BA648" s="4">
        <v>1317.6</v>
      </c>
      <c r="BB648" s="7">
        <f>AZ648+BA648-AY648</f>
        <v>1317.6</v>
      </c>
      <c r="BC648" s="4" t="s">
        <v>3322</v>
      </c>
      <c r="BD648" s="4">
        <v>12000</v>
      </c>
      <c r="BE648" s="4" t="s">
        <v>4</v>
      </c>
      <c r="BF648" s="4" t="s">
        <v>13</v>
      </c>
      <c r="BG648" s="4" t="s">
        <v>6</v>
      </c>
      <c r="BH648" s="4" t="s">
        <v>23</v>
      </c>
      <c r="BI648" t="str">
        <f t="shared" si="54"/>
        <v>A</v>
      </c>
    </row>
    <row r="649" spans="1:61" ht="15.75" customHeight="1" x14ac:dyDescent="0.2">
      <c r="A649" s="4">
        <v>2992116</v>
      </c>
      <c r="B649" s="4">
        <v>328963</v>
      </c>
      <c r="C649" s="4" t="s">
        <v>4400</v>
      </c>
      <c r="D649" s="4">
        <v>4050</v>
      </c>
      <c r="E649" s="4">
        <v>4050</v>
      </c>
      <c r="F649" s="4">
        <v>1315.8</v>
      </c>
      <c r="G649" s="7">
        <f>E649+F649-D649</f>
        <v>1315.8000000000002</v>
      </c>
      <c r="H649" s="4" t="s">
        <v>4401</v>
      </c>
      <c r="I649" s="4">
        <v>15500</v>
      </c>
      <c r="J649" s="4" t="s">
        <v>4</v>
      </c>
      <c r="K649" s="4" t="s">
        <v>22</v>
      </c>
      <c r="L649" s="4" t="s">
        <v>6</v>
      </c>
      <c r="M649" s="4" t="s">
        <v>26</v>
      </c>
      <c r="O649" s="4"/>
      <c r="P649" s="14">
        <v>437486</v>
      </c>
      <c r="Q649" s="12">
        <v>273.60000000000002</v>
      </c>
      <c r="S649" s="14">
        <v>42191</v>
      </c>
      <c r="T649" s="12">
        <v>1350.9</v>
      </c>
      <c r="U649">
        <f>SUM($T$2:T649)</f>
        <v>2410038.1100000003</v>
      </c>
      <c r="W649" s="16">
        <v>42191</v>
      </c>
      <c r="X649">
        <v>2410038.1100000003</v>
      </c>
      <c r="Y649">
        <v>648</v>
      </c>
      <c r="Z649" s="18">
        <f t="shared" si="50"/>
        <v>5.7881195321448278</v>
      </c>
      <c r="AA649" s="18">
        <f t="shared" si="51"/>
        <v>0.14198071866783524</v>
      </c>
      <c r="AB649" t="str">
        <f t="shared" si="52"/>
        <v>A</v>
      </c>
      <c r="AI649" s="14">
        <v>437486</v>
      </c>
      <c r="AJ649" s="12">
        <v>273.60000000000002</v>
      </c>
      <c r="AK649" s="12">
        <v>273.60000000000002</v>
      </c>
      <c r="AL649" s="12">
        <v>600</v>
      </c>
      <c r="AN649">
        <v>437486</v>
      </c>
      <c r="AO649">
        <v>273.60000000000002</v>
      </c>
      <c r="AP649">
        <v>273.60000000000002</v>
      </c>
      <c r="AQ649">
        <v>600</v>
      </c>
      <c r="AR649">
        <f t="shared" si="53"/>
        <v>0</v>
      </c>
      <c r="AV649" s="4">
        <v>2992116</v>
      </c>
      <c r="AW649" s="4">
        <v>328963</v>
      </c>
      <c r="AX649" s="4" t="s">
        <v>4400</v>
      </c>
      <c r="AY649" s="4">
        <v>4050</v>
      </c>
      <c r="AZ649" s="4">
        <v>4050</v>
      </c>
      <c r="BA649" s="4">
        <v>1315.8</v>
      </c>
      <c r="BB649" s="7">
        <f>AZ649+BA649-AY649</f>
        <v>1315.8000000000002</v>
      </c>
      <c r="BC649" s="4" t="s">
        <v>4401</v>
      </c>
      <c r="BD649" s="4">
        <v>15500</v>
      </c>
      <c r="BE649" s="4" t="s">
        <v>4</v>
      </c>
      <c r="BF649" s="4" t="s">
        <v>22</v>
      </c>
      <c r="BG649" s="4" t="s">
        <v>6</v>
      </c>
      <c r="BH649" s="4" t="s">
        <v>26</v>
      </c>
      <c r="BI649" t="str">
        <f t="shared" si="54"/>
        <v>A</v>
      </c>
    </row>
    <row r="650" spans="1:61" ht="15.75" customHeight="1" x14ac:dyDescent="0.2">
      <c r="A650" s="4">
        <v>3009000</v>
      </c>
      <c r="B650" s="4">
        <v>8614194</v>
      </c>
      <c r="C650" s="4" t="s">
        <v>5786</v>
      </c>
      <c r="D650" s="4">
        <v>1100</v>
      </c>
      <c r="E650" s="4">
        <v>1100</v>
      </c>
      <c r="F650" s="4">
        <v>1309</v>
      </c>
      <c r="G650" s="7">
        <f>E650+F650-D650</f>
        <v>1309</v>
      </c>
      <c r="H650" s="4" t="s">
        <v>5787</v>
      </c>
      <c r="I650" s="4">
        <v>20000</v>
      </c>
      <c r="J650" s="4" t="s">
        <v>32</v>
      </c>
      <c r="K650" s="4" t="s">
        <v>13</v>
      </c>
      <c r="M650" s="4" t="s">
        <v>35</v>
      </c>
      <c r="O650" s="4"/>
      <c r="P650" s="14">
        <v>437724</v>
      </c>
      <c r="Q650" s="12">
        <v>1235.5599999999995</v>
      </c>
      <c r="S650" s="14">
        <v>7166552</v>
      </c>
      <c r="T650" s="12">
        <v>1350.4</v>
      </c>
      <c r="U650">
        <f>SUM($T$2:T650)</f>
        <v>2411388.5100000002</v>
      </c>
      <c r="W650" s="16">
        <v>7166552</v>
      </c>
      <c r="X650">
        <v>2411388.5100000002</v>
      </c>
      <c r="Y650">
        <v>649</v>
      </c>
      <c r="Z650" s="18">
        <f t="shared" si="50"/>
        <v>5.7913627491644162</v>
      </c>
      <c r="AA650" s="18">
        <f t="shared" si="51"/>
        <v>0.14219982471516213</v>
      </c>
      <c r="AB650" t="str">
        <f t="shared" si="52"/>
        <v>A</v>
      </c>
      <c r="AI650" s="14">
        <v>437724</v>
      </c>
      <c r="AJ650" s="12">
        <v>1235.5599999999995</v>
      </c>
      <c r="AK650" s="12">
        <v>1235.56</v>
      </c>
      <c r="AL650" s="12">
        <v>4250</v>
      </c>
      <c r="AN650">
        <v>437724</v>
      </c>
      <c r="AO650">
        <v>1235.5599999999995</v>
      </c>
      <c r="AP650">
        <v>1235.56</v>
      </c>
      <c r="AQ650">
        <v>4250</v>
      </c>
      <c r="AR650">
        <f t="shared" si="53"/>
        <v>0</v>
      </c>
      <c r="AV650" s="4">
        <v>3009000</v>
      </c>
      <c r="AW650" s="4">
        <v>8614194</v>
      </c>
      <c r="AX650" s="4" t="s">
        <v>5786</v>
      </c>
      <c r="AY650" s="4">
        <v>1100</v>
      </c>
      <c r="AZ650" s="4">
        <v>1100</v>
      </c>
      <c r="BA650" s="4">
        <v>1309</v>
      </c>
      <c r="BB650" s="7">
        <f>AZ650+BA650-AY650</f>
        <v>1309</v>
      </c>
      <c r="BC650" s="4" t="s">
        <v>5787</v>
      </c>
      <c r="BD650" s="4">
        <v>20000</v>
      </c>
      <c r="BE650" s="4" t="s">
        <v>32</v>
      </c>
      <c r="BF650" s="4" t="s">
        <v>13</v>
      </c>
      <c r="BH650" s="4" t="s">
        <v>35</v>
      </c>
      <c r="BI650" t="str">
        <f t="shared" si="54"/>
        <v>A</v>
      </c>
    </row>
    <row r="651" spans="1:61" ht="15.75" customHeight="1" x14ac:dyDescent="0.2">
      <c r="A651" s="4">
        <v>3044147</v>
      </c>
      <c r="B651" s="4">
        <v>8068369</v>
      </c>
      <c r="C651" s="4" t="s">
        <v>8350</v>
      </c>
      <c r="D651" s="4">
        <v>8550</v>
      </c>
      <c r="E651" s="4">
        <v>8550</v>
      </c>
      <c r="F651" s="4">
        <v>1299.5999999999999</v>
      </c>
      <c r="G651" s="7">
        <f>E651+F651-D651</f>
        <v>1299.6000000000004</v>
      </c>
      <c r="H651" s="4" t="s">
        <v>2575</v>
      </c>
      <c r="I651" s="4">
        <v>18000</v>
      </c>
      <c r="J651" s="4" t="s">
        <v>4</v>
      </c>
      <c r="K651" s="4" t="s">
        <v>8</v>
      </c>
      <c r="L651" s="4" t="s">
        <v>14</v>
      </c>
      <c r="M651" s="4" t="s">
        <v>173</v>
      </c>
      <c r="O651" s="4"/>
      <c r="P651" s="14">
        <v>437961</v>
      </c>
      <c r="Q651" s="12">
        <v>1</v>
      </c>
      <c r="S651" s="14">
        <v>4561600</v>
      </c>
      <c r="T651" s="12">
        <v>1350</v>
      </c>
      <c r="U651">
        <f>SUM($T$2:T651)</f>
        <v>2412738.5100000002</v>
      </c>
      <c r="W651" s="16">
        <v>4561600</v>
      </c>
      <c r="X651">
        <v>2412738.5100000002</v>
      </c>
      <c r="Y651">
        <v>650</v>
      </c>
      <c r="Z651" s="18">
        <f t="shared" si="50"/>
        <v>5.7946050055154554</v>
      </c>
      <c r="AA651" s="18">
        <f t="shared" si="51"/>
        <v>0.14241893076248904</v>
      </c>
      <c r="AB651" t="str">
        <f t="shared" si="52"/>
        <v>A</v>
      </c>
      <c r="AI651" s="14">
        <v>437961</v>
      </c>
      <c r="AJ651" s="12">
        <v>1</v>
      </c>
      <c r="AK651" s="12">
        <v>1</v>
      </c>
      <c r="AL651" s="12">
        <v>500</v>
      </c>
      <c r="AN651">
        <v>437961</v>
      </c>
      <c r="AO651">
        <v>1</v>
      </c>
      <c r="AP651">
        <v>1</v>
      </c>
      <c r="AQ651">
        <v>500</v>
      </c>
      <c r="AR651">
        <f t="shared" si="53"/>
        <v>0</v>
      </c>
      <c r="AV651" s="4">
        <v>3044147</v>
      </c>
      <c r="AW651" s="4">
        <v>8068369</v>
      </c>
      <c r="AX651" s="4" t="s">
        <v>8350</v>
      </c>
      <c r="AY651" s="4">
        <v>8550</v>
      </c>
      <c r="AZ651" s="4">
        <v>8550</v>
      </c>
      <c r="BA651" s="4">
        <v>1299.5999999999999</v>
      </c>
      <c r="BB651" s="7">
        <f>AZ651+BA651-AY651</f>
        <v>1299.6000000000004</v>
      </c>
      <c r="BC651" s="4" t="s">
        <v>2575</v>
      </c>
      <c r="BD651" s="4">
        <v>18000</v>
      </c>
      <c r="BE651" s="4" t="s">
        <v>4</v>
      </c>
      <c r="BF651" s="4" t="s">
        <v>8</v>
      </c>
      <c r="BG651" s="4" t="s">
        <v>14</v>
      </c>
      <c r="BH651" s="4" t="s">
        <v>173</v>
      </c>
      <c r="BI651" t="str">
        <f t="shared" si="54"/>
        <v>A</v>
      </c>
    </row>
    <row r="652" spans="1:61" ht="15.75" customHeight="1" x14ac:dyDescent="0.2">
      <c r="A652" s="4">
        <v>2994783</v>
      </c>
      <c r="B652" s="4">
        <v>370374</v>
      </c>
      <c r="C652" s="4" t="s">
        <v>4617</v>
      </c>
      <c r="D652" s="4">
        <v>6100</v>
      </c>
      <c r="E652" s="4">
        <v>6100</v>
      </c>
      <c r="F652" s="4">
        <v>1298.08</v>
      </c>
      <c r="G652" s="7">
        <f>E652+F652-D652</f>
        <v>1298.08</v>
      </c>
      <c r="H652" s="4" t="s">
        <v>3184</v>
      </c>
      <c r="I652" s="4">
        <v>25000</v>
      </c>
      <c r="J652" s="4" t="s">
        <v>4</v>
      </c>
      <c r="K652" s="4" t="s">
        <v>13</v>
      </c>
      <c r="L652" s="4" t="s">
        <v>6</v>
      </c>
      <c r="M652" s="4" t="s">
        <v>25</v>
      </c>
      <c r="O652" s="4"/>
      <c r="P652" s="14">
        <v>438319</v>
      </c>
      <c r="Q652" s="12">
        <v>326</v>
      </c>
      <c r="S652" s="14">
        <v>8543158</v>
      </c>
      <c r="T652" s="12">
        <v>1344</v>
      </c>
      <c r="U652">
        <f>SUM($T$2:T652)</f>
        <v>2414082.5100000002</v>
      </c>
      <c r="W652" s="16">
        <v>8543158</v>
      </c>
      <c r="X652">
        <v>2414082.5100000002</v>
      </c>
      <c r="Y652">
        <v>651</v>
      </c>
      <c r="Z652" s="18">
        <f t="shared" si="50"/>
        <v>5.7978328518382689</v>
      </c>
      <c r="AA652" s="18">
        <f t="shared" si="51"/>
        <v>0.14263803680981596</v>
      </c>
      <c r="AB652" t="str">
        <f t="shared" si="52"/>
        <v>A</v>
      </c>
      <c r="AI652" s="14">
        <v>438319</v>
      </c>
      <c r="AJ652" s="12">
        <v>326</v>
      </c>
      <c r="AK652" s="12">
        <v>10326</v>
      </c>
      <c r="AL652" s="12">
        <v>0</v>
      </c>
      <c r="AN652">
        <v>438319</v>
      </c>
      <c r="AO652">
        <v>326</v>
      </c>
      <c r="AP652">
        <v>10326</v>
      </c>
      <c r="AQ652">
        <v>0</v>
      </c>
      <c r="AR652">
        <f t="shared" si="53"/>
        <v>0</v>
      </c>
      <c r="AV652" s="4">
        <v>2994783</v>
      </c>
      <c r="AW652" s="4">
        <v>370374</v>
      </c>
      <c r="AX652" s="4" t="s">
        <v>4617</v>
      </c>
      <c r="AY652" s="4">
        <v>6100</v>
      </c>
      <c r="AZ652" s="4">
        <v>6100</v>
      </c>
      <c r="BA652" s="4">
        <v>1298.08</v>
      </c>
      <c r="BB652" s="7">
        <f>AZ652+BA652-AY652</f>
        <v>1298.08</v>
      </c>
      <c r="BC652" s="4" t="s">
        <v>3184</v>
      </c>
      <c r="BD652" s="4">
        <v>25000</v>
      </c>
      <c r="BE652" s="4" t="s">
        <v>4</v>
      </c>
      <c r="BF652" s="4" t="s">
        <v>13</v>
      </c>
      <c r="BG652" s="4" t="s">
        <v>6</v>
      </c>
      <c r="BH652" s="4" t="s">
        <v>25</v>
      </c>
      <c r="BI652" t="str">
        <f t="shared" si="54"/>
        <v>A</v>
      </c>
    </row>
    <row r="653" spans="1:61" ht="15.75" customHeight="1" x14ac:dyDescent="0.2">
      <c r="A653" s="4">
        <v>3058959</v>
      </c>
      <c r="B653" s="4">
        <v>1638517</v>
      </c>
      <c r="C653" s="4" t="s">
        <v>9321</v>
      </c>
      <c r="D653" s="4">
        <v>2000</v>
      </c>
      <c r="E653" s="4">
        <v>2000</v>
      </c>
      <c r="F653" s="4">
        <v>1292</v>
      </c>
      <c r="G653" s="7">
        <f>E653+F653-D653</f>
        <v>1292</v>
      </c>
      <c r="H653" s="4" t="s">
        <v>9322</v>
      </c>
      <c r="I653" s="4">
        <v>15000</v>
      </c>
      <c r="J653" s="4" t="s">
        <v>11</v>
      </c>
      <c r="K653" s="4" t="s">
        <v>8</v>
      </c>
      <c r="M653" s="4" t="s">
        <v>17</v>
      </c>
      <c r="O653" s="4"/>
      <c r="P653" s="14">
        <v>439038</v>
      </c>
      <c r="Q653" s="12">
        <v>1932.1000000000004</v>
      </c>
      <c r="S653" s="14">
        <v>24370</v>
      </c>
      <c r="T653" s="12">
        <v>1343.9</v>
      </c>
      <c r="U653">
        <f>SUM($T$2:T653)</f>
        <v>2415426.41</v>
      </c>
      <c r="W653" s="16">
        <v>24370</v>
      </c>
      <c r="X653">
        <v>2415426.41</v>
      </c>
      <c r="Y653">
        <v>652</v>
      </c>
      <c r="Z653" s="18">
        <f t="shared" si="50"/>
        <v>5.8010604579939447</v>
      </c>
      <c r="AA653" s="18">
        <f t="shared" si="51"/>
        <v>0.14285714285714285</v>
      </c>
      <c r="AB653" t="str">
        <f t="shared" si="52"/>
        <v>A</v>
      </c>
      <c r="AI653" s="14">
        <v>439038</v>
      </c>
      <c r="AJ653" s="12">
        <v>1932.1000000000004</v>
      </c>
      <c r="AK653" s="12">
        <v>1932.1</v>
      </c>
      <c r="AL653" s="12">
        <v>6950</v>
      </c>
      <c r="AN653">
        <v>439038</v>
      </c>
      <c r="AO653">
        <v>1932.1000000000004</v>
      </c>
      <c r="AP653">
        <v>1932.1</v>
      </c>
      <c r="AQ653">
        <v>6950</v>
      </c>
      <c r="AR653">
        <f t="shared" si="53"/>
        <v>0</v>
      </c>
      <c r="AV653" s="4">
        <v>3058959</v>
      </c>
      <c r="AW653" s="4">
        <v>1638517</v>
      </c>
      <c r="AX653" s="4" t="s">
        <v>9321</v>
      </c>
      <c r="AY653" s="4">
        <v>2000</v>
      </c>
      <c r="AZ653" s="4">
        <v>2000</v>
      </c>
      <c r="BA653" s="4">
        <v>1292</v>
      </c>
      <c r="BB653" s="7">
        <f>AZ653+BA653-AY653</f>
        <v>1292</v>
      </c>
      <c r="BC653" s="4" t="s">
        <v>9322</v>
      </c>
      <c r="BD653" s="4">
        <v>15000</v>
      </c>
      <c r="BE653" s="4" t="s">
        <v>11</v>
      </c>
      <c r="BF653" s="4" t="s">
        <v>8</v>
      </c>
      <c r="BH653" s="4" t="s">
        <v>17</v>
      </c>
      <c r="BI653" t="str">
        <f t="shared" si="54"/>
        <v>A</v>
      </c>
    </row>
    <row r="654" spans="1:61" ht="15.75" customHeight="1" x14ac:dyDescent="0.2">
      <c r="A654" s="4">
        <v>3003778</v>
      </c>
      <c r="B654" s="4">
        <v>8991438</v>
      </c>
      <c r="C654" s="4" t="s">
        <v>7044</v>
      </c>
      <c r="D654" s="4">
        <v>1000</v>
      </c>
      <c r="E654" s="4">
        <v>1000</v>
      </c>
      <c r="F654" s="4">
        <v>1285.3499999999999</v>
      </c>
      <c r="G654" s="7">
        <f>E654+F654-D654</f>
        <v>1285.3499999999999</v>
      </c>
      <c r="H654" s="4" t="s">
        <v>2914</v>
      </c>
      <c r="I654" s="4">
        <v>10000</v>
      </c>
      <c r="J654" s="4" t="s">
        <v>4</v>
      </c>
      <c r="K654" s="4" t="s">
        <v>13</v>
      </c>
      <c r="L654" s="4" t="s">
        <v>9</v>
      </c>
      <c r="M654" s="4" t="s">
        <v>101</v>
      </c>
      <c r="O654" s="4"/>
      <c r="P654" s="14">
        <v>439607</v>
      </c>
      <c r="Q654" s="12">
        <v>5737.5</v>
      </c>
      <c r="S654" s="14">
        <v>8728644</v>
      </c>
      <c r="T654" s="12">
        <v>1343.3000000000002</v>
      </c>
      <c r="U654">
        <f>SUM($T$2:T654)</f>
        <v>2416769.71</v>
      </c>
      <c r="W654" s="16">
        <v>8728644</v>
      </c>
      <c r="X654">
        <v>2416769.71</v>
      </c>
      <c r="Y654">
        <v>653</v>
      </c>
      <c r="Z654" s="18">
        <f t="shared" si="50"/>
        <v>5.8042866231467967</v>
      </c>
      <c r="AA654" s="18">
        <f t="shared" si="51"/>
        <v>0.14307624890446977</v>
      </c>
      <c r="AB654" t="str">
        <f t="shared" si="52"/>
        <v>A</v>
      </c>
      <c r="AI654" s="14">
        <v>439607</v>
      </c>
      <c r="AJ654" s="12">
        <v>5737.5</v>
      </c>
      <c r="AK654" s="12">
        <v>5737.5</v>
      </c>
      <c r="AL654" s="12">
        <v>5100</v>
      </c>
      <c r="AN654">
        <v>439607</v>
      </c>
      <c r="AO654">
        <v>5737.5</v>
      </c>
      <c r="AP654">
        <v>5737.5</v>
      </c>
      <c r="AQ654">
        <v>5100</v>
      </c>
      <c r="AR654">
        <f t="shared" si="53"/>
        <v>0</v>
      </c>
      <c r="AV654" s="4">
        <v>3003778</v>
      </c>
      <c r="AW654" s="4">
        <v>8991438</v>
      </c>
      <c r="AX654" s="4" t="s">
        <v>7044</v>
      </c>
      <c r="AY654" s="4">
        <v>1000</v>
      </c>
      <c r="AZ654" s="4">
        <v>1000</v>
      </c>
      <c r="BA654" s="4">
        <v>1285.3499999999999</v>
      </c>
      <c r="BB654" s="7">
        <f>AZ654+BA654-AY654</f>
        <v>1285.3499999999999</v>
      </c>
      <c r="BC654" s="4" t="s">
        <v>2914</v>
      </c>
      <c r="BD654" s="4">
        <v>10000</v>
      </c>
      <c r="BE654" s="4" t="s">
        <v>4</v>
      </c>
      <c r="BF654" s="4" t="s">
        <v>13</v>
      </c>
      <c r="BG654" s="4" t="s">
        <v>9</v>
      </c>
      <c r="BH654" s="4" t="s">
        <v>101</v>
      </c>
      <c r="BI654" t="str">
        <f t="shared" si="54"/>
        <v>A</v>
      </c>
    </row>
    <row r="655" spans="1:61" ht="15.75" customHeight="1" x14ac:dyDescent="0.2">
      <c r="A655" s="4">
        <v>2977850</v>
      </c>
      <c r="B655" s="4">
        <v>8819350</v>
      </c>
      <c r="C655" s="4" t="s">
        <v>3124</v>
      </c>
      <c r="D655" s="4">
        <v>2000</v>
      </c>
      <c r="E655" s="4">
        <v>2000</v>
      </c>
      <c r="F655" s="4">
        <v>1284.3499999999999</v>
      </c>
      <c r="G655" s="7">
        <f>E655+F655-D655</f>
        <v>1284.3499999999999</v>
      </c>
      <c r="H655" s="4" t="s">
        <v>3125</v>
      </c>
      <c r="I655" s="4">
        <v>17000</v>
      </c>
      <c r="J655" s="4" t="s">
        <v>4</v>
      </c>
      <c r="K655" s="4" t="s">
        <v>8</v>
      </c>
      <c r="L655" s="4" t="s">
        <v>6</v>
      </c>
      <c r="M655" s="4" t="s">
        <v>73</v>
      </c>
      <c r="O655" s="4"/>
      <c r="P655" s="14">
        <v>441147</v>
      </c>
      <c r="Q655" s="12">
        <v>900</v>
      </c>
      <c r="S655" s="14">
        <v>4923570</v>
      </c>
      <c r="T655" s="12">
        <v>1341.4</v>
      </c>
      <c r="U655">
        <f>SUM($T$2:T655)</f>
        <v>2418111.11</v>
      </c>
      <c r="W655" s="16">
        <v>4923570</v>
      </c>
      <c r="X655">
        <v>2418111.11</v>
      </c>
      <c r="Y655">
        <v>654</v>
      </c>
      <c r="Z655" s="18">
        <f t="shared" si="50"/>
        <v>5.8075082251240451</v>
      </c>
      <c r="AA655" s="18">
        <f t="shared" si="51"/>
        <v>0.14329535495179668</v>
      </c>
      <c r="AB655" t="str">
        <f t="shared" si="52"/>
        <v>A</v>
      </c>
      <c r="AI655" s="14">
        <v>441147</v>
      </c>
      <c r="AJ655" s="12">
        <v>900</v>
      </c>
      <c r="AK655" s="12">
        <v>900</v>
      </c>
      <c r="AL655" s="12">
        <v>2000</v>
      </c>
      <c r="AN655">
        <v>441147</v>
      </c>
      <c r="AO655">
        <v>900</v>
      </c>
      <c r="AP655">
        <v>900</v>
      </c>
      <c r="AQ655">
        <v>2000</v>
      </c>
      <c r="AR655">
        <f t="shared" si="53"/>
        <v>0</v>
      </c>
      <c r="AV655" s="4">
        <v>2977850</v>
      </c>
      <c r="AW655" s="4">
        <v>8819350</v>
      </c>
      <c r="AX655" s="4" t="s">
        <v>3124</v>
      </c>
      <c r="AY655" s="4">
        <v>2000</v>
      </c>
      <c r="AZ655" s="4">
        <v>2000</v>
      </c>
      <c r="BA655" s="4">
        <v>1284.3499999999999</v>
      </c>
      <c r="BB655" s="7">
        <f>AZ655+BA655-AY655</f>
        <v>1284.3499999999999</v>
      </c>
      <c r="BC655" s="4" t="s">
        <v>3125</v>
      </c>
      <c r="BD655" s="4">
        <v>17000</v>
      </c>
      <c r="BE655" s="4" t="s">
        <v>4</v>
      </c>
      <c r="BF655" s="4" t="s">
        <v>8</v>
      </c>
      <c r="BG655" s="4" t="s">
        <v>6</v>
      </c>
      <c r="BH655" s="4" t="s">
        <v>73</v>
      </c>
      <c r="BI655" t="str">
        <f t="shared" si="54"/>
        <v>A</v>
      </c>
    </row>
    <row r="656" spans="1:61" ht="15.75" customHeight="1" x14ac:dyDescent="0.2">
      <c r="A656" s="4">
        <v>2946903</v>
      </c>
      <c r="B656" s="4">
        <v>7750863</v>
      </c>
      <c r="C656" s="4" t="s">
        <v>289</v>
      </c>
      <c r="D656" s="4">
        <v>2500</v>
      </c>
      <c r="E656" s="4">
        <v>2500</v>
      </c>
      <c r="F656" s="4">
        <v>1282.5</v>
      </c>
      <c r="G656" s="7">
        <f>E656+F656-D656</f>
        <v>1282.5</v>
      </c>
      <c r="H656" s="4" t="s">
        <v>290</v>
      </c>
      <c r="I656" s="4">
        <v>8000</v>
      </c>
      <c r="J656" s="4" t="s">
        <v>4</v>
      </c>
      <c r="K656" s="4" t="s">
        <v>13</v>
      </c>
      <c r="L656" s="4" t="s">
        <v>6</v>
      </c>
      <c r="M656" s="4" t="s">
        <v>10</v>
      </c>
      <c r="O656" s="4"/>
      <c r="P656" s="14">
        <v>441207</v>
      </c>
      <c r="Q656" s="12">
        <v>1567.65</v>
      </c>
      <c r="S656" s="14">
        <v>6740742</v>
      </c>
      <c r="T656" s="12">
        <v>1333.8000000000002</v>
      </c>
      <c r="U656">
        <f>SUM($T$2:T656)</f>
        <v>2419444.9099999997</v>
      </c>
      <c r="W656" s="16">
        <v>6740742</v>
      </c>
      <c r="X656">
        <v>2419444.9099999997</v>
      </c>
      <c r="Y656">
        <v>655</v>
      </c>
      <c r="Z656" s="18">
        <f t="shared" si="50"/>
        <v>5.810711574398872</v>
      </c>
      <c r="AA656" s="18">
        <f t="shared" si="51"/>
        <v>0.14351446099912357</v>
      </c>
      <c r="AB656" t="str">
        <f t="shared" si="52"/>
        <v>A</v>
      </c>
      <c r="AI656" s="14">
        <v>441207</v>
      </c>
      <c r="AJ656" s="12">
        <v>1567.65</v>
      </c>
      <c r="AK656" s="12">
        <v>1567.65</v>
      </c>
      <c r="AL656" s="12">
        <v>2500</v>
      </c>
      <c r="AN656">
        <v>441207</v>
      </c>
      <c r="AO656">
        <v>1567.65</v>
      </c>
      <c r="AP656">
        <v>1567.65</v>
      </c>
      <c r="AQ656">
        <v>2500</v>
      </c>
      <c r="AR656">
        <f t="shared" si="53"/>
        <v>0</v>
      </c>
      <c r="AV656" s="4">
        <v>2946903</v>
      </c>
      <c r="AW656" s="4">
        <v>7750863</v>
      </c>
      <c r="AX656" s="4" t="s">
        <v>289</v>
      </c>
      <c r="AY656" s="4">
        <v>2500</v>
      </c>
      <c r="AZ656" s="4">
        <v>2500</v>
      </c>
      <c r="BA656" s="4">
        <v>1282.5</v>
      </c>
      <c r="BB656" s="7">
        <f>AZ656+BA656-AY656</f>
        <v>1282.5</v>
      </c>
      <c r="BC656" s="4" t="s">
        <v>290</v>
      </c>
      <c r="BD656" s="4">
        <v>8000</v>
      </c>
      <c r="BE656" s="4" t="s">
        <v>4</v>
      </c>
      <c r="BF656" s="4" t="s">
        <v>13</v>
      </c>
      <c r="BG656" s="4" t="s">
        <v>6</v>
      </c>
      <c r="BH656" s="4" t="s">
        <v>10</v>
      </c>
      <c r="BI656" t="str">
        <f t="shared" si="54"/>
        <v>A</v>
      </c>
    </row>
    <row r="657" spans="1:61" ht="15.75" customHeight="1" x14ac:dyDescent="0.2">
      <c r="A657" s="4">
        <v>3030833</v>
      </c>
      <c r="B657" s="4">
        <v>328928</v>
      </c>
      <c r="C657" s="4" t="s">
        <v>7369</v>
      </c>
      <c r="D657" s="4">
        <v>2500</v>
      </c>
      <c r="E657" s="4">
        <v>2500</v>
      </c>
      <c r="F657" s="4">
        <v>1282.5</v>
      </c>
      <c r="G657" s="7">
        <f>E657+F657-D657</f>
        <v>1282.5</v>
      </c>
      <c r="H657" s="4" t="s">
        <v>7370</v>
      </c>
      <c r="I657" s="4">
        <v>15000</v>
      </c>
      <c r="J657" s="4" t="s">
        <v>98</v>
      </c>
      <c r="K657" s="4" t="s">
        <v>22</v>
      </c>
      <c r="M657" s="4" t="s">
        <v>76</v>
      </c>
      <c r="O657" s="4"/>
      <c r="P657" s="14">
        <v>441486</v>
      </c>
      <c r="Q657" s="12">
        <v>-713.5</v>
      </c>
      <c r="S657" s="14">
        <v>7719377</v>
      </c>
      <c r="T657" s="12">
        <v>1330.2</v>
      </c>
      <c r="U657">
        <f>SUM($T$2:T657)</f>
        <v>2420775.11</v>
      </c>
      <c r="W657" s="16">
        <v>7719377</v>
      </c>
      <c r="X657">
        <v>2420775.11</v>
      </c>
      <c r="Y657">
        <v>656</v>
      </c>
      <c r="Z657" s="18">
        <f t="shared" si="50"/>
        <v>5.8139062776567636</v>
      </c>
      <c r="AA657" s="18">
        <f t="shared" si="51"/>
        <v>0.14373356704645049</v>
      </c>
      <c r="AB657" t="str">
        <f t="shared" si="52"/>
        <v>A</v>
      </c>
      <c r="AI657" s="14">
        <v>441486</v>
      </c>
      <c r="AJ657" s="12">
        <v>-713.5</v>
      </c>
      <c r="AK657" s="12">
        <v>286.5</v>
      </c>
      <c r="AL657" s="12">
        <v>0</v>
      </c>
      <c r="AN657">
        <v>441486</v>
      </c>
      <c r="AO657">
        <v>-713.5</v>
      </c>
      <c r="AP657">
        <v>286.5</v>
      </c>
      <c r="AQ657">
        <v>0</v>
      </c>
      <c r="AR657">
        <f t="shared" si="53"/>
        <v>1</v>
      </c>
      <c r="AV657" s="4">
        <v>3030833</v>
      </c>
      <c r="AW657" s="4">
        <v>328928</v>
      </c>
      <c r="AX657" s="4" t="s">
        <v>7369</v>
      </c>
      <c r="AY657" s="4">
        <v>2500</v>
      </c>
      <c r="AZ657" s="4">
        <v>2500</v>
      </c>
      <c r="BA657" s="4">
        <v>1282.5</v>
      </c>
      <c r="BB657" s="7">
        <f>AZ657+BA657-AY657</f>
        <v>1282.5</v>
      </c>
      <c r="BC657" s="4" t="s">
        <v>7370</v>
      </c>
      <c r="BD657" s="4">
        <v>15000</v>
      </c>
      <c r="BE657" s="4" t="s">
        <v>98</v>
      </c>
      <c r="BF657" s="4" t="s">
        <v>22</v>
      </c>
      <c r="BH657" s="4" t="s">
        <v>76</v>
      </c>
      <c r="BI657" t="str">
        <f t="shared" si="54"/>
        <v>A</v>
      </c>
    </row>
    <row r="658" spans="1:61" ht="15.75" customHeight="1" x14ac:dyDescent="0.2">
      <c r="A658" s="4">
        <v>3037294</v>
      </c>
      <c r="B658" s="4">
        <v>6371324</v>
      </c>
      <c r="C658" s="4" t="s">
        <v>7867</v>
      </c>
      <c r="D658" s="4">
        <v>3000</v>
      </c>
      <c r="E658" s="4">
        <v>3000</v>
      </c>
      <c r="F658" s="4">
        <v>1282.5</v>
      </c>
      <c r="G658" s="7">
        <f>E658+F658-D658</f>
        <v>1282.5</v>
      </c>
      <c r="H658" s="4" t="s">
        <v>3480</v>
      </c>
      <c r="I658" s="4">
        <v>12000</v>
      </c>
      <c r="J658" s="4" t="s">
        <v>4</v>
      </c>
      <c r="K658" s="4" t="s">
        <v>8</v>
      </c>
      <c r="L658" s="4" t="s">
        <v>6</v>
      </c>
      <c r="M658" s="4" t="s">
        <v>64</v>
      </c>
      <c r="O658" s="4"/>
      <c r="P658" s="14">
        <v>441711</v>
      </c>
      <c r="Q658" s="12">
        <v>1033.1999999999998</v>
      </c>
      <c r="S658" s="14">
        <v>1697717</v>
      </c>
      <c r="T658" s="12">
        <v>1330</v>
      </c>
      <c r="U658">
        <f>SUM($T$2:T658)</f>
        <v>2422105.11</v>
      </c>
      <c r="W658" s="16">
        <v>1697717</v>
      </c>
      <c r="X658">
        <v>2422105.11</v>
      </c>
      <c r="Y658">
        <v>657</v>
      </c>
      <c r="Z658" s="18">
        <f t="shared" si="50"/>
        <v>5.8171005005803806</v>
      </c>
      <c r="AA658" s="18">
        <f t="shared" si="51"/>
        <v>0.14395267309377738</v>
      </c>
      <c r="AB658" t="str">
        <f t="shared" si="52"/>
        <v>A</v>
      </c>
      <c r="AI658" s="14">
        <v>441711</v>
      </c>
      <c r="AJ658" s="12">
        <v>1033.1999999999998</v>
      </c>
      <c r="AK658" s="12">
        <v>1033.2</v>
      </c>
      <c r="AL658" s="12">
        <v>6150</v>
      </c>
      <c r="AN658">
        <v>441711</v>
      </c>
      <c r="AO658">
        <v>1033.1999999999998</v>
      </c>
      <c r="AP658">
        <v>1033.2</v>
      </c>
      <c r="AQ658">
        <v>6150</v>
      </c>
      <c r="AR658">
        <f t="shared" si="53"/>
        <v>0</v>
      </c>
      <c r="AV658" s="4">
        <v>3037294</v>
      </c>
      <c r="AW658" s="4">
        <v>6371324</v>
      </c>
      <c r="AX658" s="4" t="s">
        <v>7867</v>
      </c>
      <c r="AY658" s="4">
        <v>3000</v>
      </c>
      <c r="AZ658" s="4">
        <v>3000</v>
      </c>
      <c r="BA658" s="4">
        <v>1282.5</v>
      </c>
      <c r="BB658" s="7">
        <f>AZ658+BA658-AY658</f>
        <v>1282.5</v>
      </c>
      <c r="BC658" s="4" t="s">
        <v>3480</v>
      </c>
      <c r="BD658" s="4">
        <v>12000</v>
      </c>
      <c r="BE658" s="4" t="s">
        <v>4</v>
      </c>
      <c r="BF658" s="4" t="s">
        <v>8</v>
      </c>
      <c r="BG658" s="4" t="s">
        <v>6</v>
      </c>
      <c r="BH658" s="4" t="s">
        <v>64</v>
      </c>
      <c r="BI658" t="str">
        <f t="shared" si="54"/>
        <v>A</v>
      </c>
    </row>
    <row r="659" spans="1:61" ht="15.75" customHeight="1" x14ac:dyDescent="0.2">
      <c r="A659" s="4">
        <v>3048354</v>
      </c>
      <c r="B659" s="4">
        <v>8729015</v>
      </c>
      <c r="C659" s="4" t="s">
        <v>8625</v>
      </c>
      <c r="D659" s="4">
        <v>2500</v>
      </c>
      <c r="E659" s="4">
        <v>2500</v>
      </c>
      <c r="F659" s="4">
        <v>1282.5</v>
      </c>
      <c r="G659" s="7">
        <f>E659+F659-D659</f>
        <v>1282.5</v>
      </c>
      <c r="H659" s="4" t="s">
        <v>8626</v>
      </c>
      <c r="I659" s="4">
        <v>14000</v>
      </c>
      <c r="J659" s="4" t="s">
        <v>4</v>
      </c>
      <c r="K659" s="4" t="s">
        <v>8</v>
      </c>
      <c r="L659" s="4" t="s">
        <v>6</v>
      </c>
      <c r="M659" s="4" t="s">
        <v>173</v>
      </c>
      <c r="O659" s="4"/>
      <c r="P659" s="14">
        <v>442009</v>
      </c>
      <c r="Q659" s="12">
        <v>1.4300000000000637</v>
      </c>
      <c r="S659" s="14">
        <v>1762980</v>
      </c>
      <c r="T659" s="12">
        <v>1330</v>
      </c>
      <c r="U659">
        <f>SUM($T$2:T659)</f>
        <v>2423435.11</v>
      </c>
      <c r="W659" s="16">
        <v>1762980</v>
      </c>
      <c r="X659">
        <v>2423435.11</v>
      </c>
      <c r="Y659">
        <v>658</v>
      </c>
      <c r="Z659" s="18">
        <f t="shared" si="50"/>
        <v>5.8202947235039977</v>
      </c>
      <c r="AA659" s="18">
        <f t="shared" si="51"/>
        <v>0.14417177914110429</v>
      </c>
      <c r="AB659" t="str">
        <f t="shared" si="52"/>
        <v>A</v>
      </c>
      <c r="AI659" s="14">
        <v>442009</v>
      </c>
      <c r="AJ659" s="12">
        <v>1.4300000000000637</v>
      </c>
      <c r="AK659" s="12">
        <v>1.43</v>
      </c>
      <c r="AL659" s="12">
        <v>1100</v>
      </c>
      <c r="AN659">
        <v>442009</v>
      </c>
      <c r="AO659">
        <v>1.4300000000000637</v>
      </c>
      <c r="AP659">
        <v>1.43</v>
      </c>
      <c r="AQ659">
        <v>1100</v>
      </c>
      <c r="AR659">
        <f t="shared" si="53"/>
        <v>0</v>
      </c>
      <c r="AV659" s="4">
        <v>3048354</v>
      </c>
      <c r="AW659" s="4">
        <v>8729015</v>
      </c>
      <c r="AX659" s="4" t="s">
        <v>8625</v>
      </c>
      <c r="AY659" s="4">
        <v>2500</v>
      </c>
      <c r="AZ659" s="4">
        <v>2500</v>
      </c>
      <c r="BA659" s="4">
        <v>1282.5</v>
      </c>
      <c r="BB659" s="7">
        <f>AZ659+BA659-AY659</f>
        <v>1282.5</v>
      </c>
      <c r="BC659" s="4" t="s">
        <v>8626</v>
      </c>
      <c r="BD659" s="4">
        <v>14000</v>
      </c>
      <c r="BE659" s="4" t="s">
        <v>4</v>
      </c>
      <c r="BF659" s="4" t="s">
        <v>8</v>
      </c>
      <c r="BG659" s="4" t="s">
        <v>6</v>
      </c>
      <c r="BH659" s="4" t="s">
        <v>173</v>
      </c>
      <c r="BI659" t="str">
        <f t="shared" si="54"/>
        <v>A</v>
      </c>
    </row>
    <row r="660" spans="1:61" ht="15.75" customHeight="1" x14ac:dyDescent="0.2">
      <c r="A660" s="4">
        <v>3055305</v>
      </c>
      <c r="B660" s="4">
        <v>13401</v>
      </c>
      <c r="C660" s="4" t="s">
        <v>9082</v>
      </c>
      <c r="D660" s="4">
        <v>2500</v>
      </c>
      <c r="E660" s="4">
        <v>2500</v>
      </c>
      <c r="F660" s="4">
        <v>1282.5</v>
      </c>
      <c r="G660" s="7">
        <f>E660+F660-D660</f>
        <v>1282.5</v>
      </c>
      <c r="H660" s="4" t="s">
        <v>4085</v>
      </c>
      <c r="I660" s="4">
        <v>15000</v>
      </c>
      <c r="J660" s="4" t="s">
        <v>32</v>
      </c>
      <c r="K660" s="4" t="s">
        <v>8</v>
      </c>
      <c r="M660" s="4" t="s">
        <v>7</v>
      </c>
      <c r="O660" s="4"/>
      <c r="P660" s="14">
        <v>442089</v>
      </c>
      <c r="Q660" s="12">
        <v>15.389999999999986</v>
      </c>
      <c r="S660" s="14">
        <v>5680004</v>
      </c>
      <c r="T660" s="12">
        <v>1330</v>
      </c>
      <c r="U660">
        <f>SUM($T$2:T660)</f>
        <v>2424765.11</v>
      </c>
      <c r="W660" s="16">
        <v>5680004</v>
      </c>
      <c r="X660">
        <v>2424765.11</v>
      </c>
      <c r="Y660">
        <v>659</v>
      </c>
      <c r="Z660" s="18">
        <f t="shared" si="50"/>
        <v>5.8234889464276147</v>
      </c>
      <c r="AA660" s="18">
        <f t="shared" si="51"/>
        <v>0.14439088518843121</v>
      </c>
      <c r="AB660" t="str">
        <f t="shared" si="52"/>
        <v>A</v>
      </c>
      <c r="AI660" s="14">
        <v>442089</v>
      </c>
      <c r="AJ660" s="12">
        <v>15.389999999999986</v>
      </c>
      <c r="AK660" s="12">
        <v>15.39</v>
      </c>
      <c r="AL660" s="12">
        <v>900</v>
      </c>
      <c r="AN660">
        <v>442089</v>
      </c>
      <c r="AO660">
        <v>15.389999999999986</v>
      </c>
      <c r="AP660">
        <v>15.39</v>
      </c>
      <c r="AQ660">
        <v>900</v>
      </c>
      <c r="AR660">
        <f t="shared" si="53"/>
        <v>0</v>
      </c>
      <c r="AV660" s="4">
        <v>3055305</v>
      </c>
      <c r="AW660" s="4">
        <v>13401</v>
      </c>
      <c r="AX660" s="4" t="s">
        <v>9082</v>
      </c>
      <c r="AY660" s="4">
        <v>2500</v>
      </c>
      <c r="AZ660" s="4">
        <v>2500</v>
      </c>
      <c r="BA660" s="4">
        <v>1282.5</v>
      </c>
      <c r="BB660" s="7">
        <f>AZ660+BA660-AY660</f>
        <v>1282.5</v>
      </c>
      <c r="BC660" s="4" t="s">
        <v>4085</v>
      </c>
      <c r="BD660" s="4">
        <v>15000</v>
      </c>
      <c r="BE660" s="4" t="s">
        <v>32</v>
      </c>
      <c r="BF660" s="4" t="s">
        <v>8</v>
      </c>
      <c r="BH660" s="4" t="s">
        <v>7</v>
      </c>
      <c r="BI660" t="str">
        <f t="shared" si="54"/>
        <v>A</v>
      </c>
    </row>
    <row r="661" spans="1:61" ht="15.75" customHeight="1" x14ac:dyDescent="0.2">
      <c r="A661" s="4">
        <v>3048571</v>
      </c>
      <c r="B661" s="4">
        <v>1719952</v>
      </c>
      <c r="C661" s="4" t="s">
        <v>8709</v>
      </c>
      <c r="D661" s="4">
        <v>3000</v>
      </c>
      <c r="E661" s="4">
        <v>3000</v>
      </c>
      <c r="F661" s="4">
        <v>1278</v>
      </c>
      <c r="G661" s="7">
        <f>E661+F661-D661</f>
        <v>1278</v>
      </c>
      <c r="H661" s="4" t="s">
        <v>1113</v>
      </c>
      <c r="I661" s="4">
        <v>10000</v>
      </c>
      <c r="J661" s="4" t="s">
        <v>72</v>
      </c>
      <c r="K661" s="4" t="s">
        <v>13</v>
      </c>
      <c r="M661" s="4" t="s">
        <v>111</v>
      </c>
      <c r="O661" s="4"/>
      <c r="P661" s="14">
        <v>442374</v>
      </c>
      <c r="Q661" s="12">
        <v>1.1999999999998181</v>
      </c>
      <c r="S661" s="14">
        <v>7436430</v>
      </c>
      <c r="T661" s="12">
        <v>1330</v>
      </c>
      <c r="U661">
        <f>SUM($T$2:T661)</f>
        <v>2426095.11</v>
      </c>
      <c r="W661" s="16">
        <v>7436430</v>
      </c>
      <c r="X661">
        <v>2426095.11</v>
      </c>
      <c r="Y661">
        <v>660</v>
      </c>
      <c r="Z661" s="18">
        <f t="shared" si="50"/>
        <v>5.8266831693512318</v>
      </c>
      <c r="AA661" s="18">
        <f t="shared" si="51"/>
        <v>0.1446099912357581</v>
      </c>
      <c r="AB661" t="str">
        <f t="shared" si="52"/>
        <v>A</v>
      </c>
      <c r="AI661" s="14">
        <v>442374</v>
      </c>
      <c r="AJ661" s="12">
        <v>1.1999999999998181</v>
      </c>
      <c r="AK661" s="12">
        <v>1.2</v>
      </c>
      <c r="AL661" s="12">
        <v>3000</v>
      </c>
      <c r="AN661">
        <v>442374</v>
      </c>
      <c r="AO661">
        <v>1.1999999999998181</v>
      </c>
      <c r="AP661">
        <v>1.2</v>
      </c>
      <c r="AQ661">
        <v>3000</v>
      </c>
      <c r="AR661">
        <f t="shared" si="53"/>
        <v>0</v>
      </c>
      <c r="AV661" s="4">
        <v>3048571</v>
      </c>
      <c r="AW661" s="4">
        <v>1719952</v>
      </c>
      <c r="AX661" s="4" t="s">
        <v>8709</v>
      </c>
      <c r="AY661" s="4">
        <v>3000</v>
      </c>
      <c r="AZ661" s="4">
        <v>3000</v>
      </c>
      <c r="BA661" s="4">
        <v>1278</v>
      </c>
      <c r="BB661" s="7">
        <f>AZ661+BA661-AY661</f>
        <v>1278</v>
      </c>
      <c r="BC661" s="4" t="s">
        <v>1113</v>
      </c>
      <c r="BD661" s="4">
        <v>10000</v>
      </c>
      <c r="BE661" s="4" t="s">
        <v>72</v>
      </c>
      <c r="BF661" s="4" t="s">
        <v>13</v>
      </c>
      <c r="BH661" s="4" t="s">
        <v>111</v>
      </c>
      <c r="BI661" t="str">
        <f t="shared" si="54"/>
        <v>A</v>
      </c>
    </row>
    <row r="662" spans="1:61" ht="15.75" customHeight="1" x14ac:dyDescent="0.2">
      <c r="A662" s="4">
        <v>3042523</v>
      </c>
      <c r="B662" s="4">
        <v>77670</v>
      </c>
      <c r="C662" s="4" t="s">
        <v>8260</v>
      </c>
      <c r="D662" s="4">
        <v>700</v>
      </c>
      <c r="E662" s="4">
        <v>700</v>
      </c>
      <c r="F662" s="4">
        <v>1276.8</v>
      </c>
      <c r="G662" s="7">
        <f>E662+F662-D662</f>
        <v>1276.8</v>
      </c>
      <c r="H662" s="4" t="s">
        <v>8261</v>
      </c>
      <c r="I662" s="4">
        <v>16000</v>
      </c>
      <c r="J662" s="4" t="s">
        <v>4</v>
      </c>
      <c r="K662" s="4" t="s">
        <v>13</v>
      </c>
      <c r="L662" s="4" t="s">
        <v>201</v>
      </c>
      <c r="M662" s="4" t="s">
        <v>25</v>
      </c>
      <c r="O662" s="4"/>
      <c r="P662" s="14">
        <v>442532</v>
      </c>
      <c r="Q662" s="12">
        <v>228.59999999999991</v>
      </c>
      <c r="S662" s="14">
        <v>5101195</v>
      </c>
      <c r="T662" s="12">
        <v>1329.4</v>
      </c>
      <c r="U662">
        <f>SUM($T$2:T662)</f>
        <v>2427424.5099999998</v>
      </c>
      <c r="W662" s="16">
        <v>5101195</v>
      </c>
      <c r="X662">
        <v>2427424.5099999998</v>
      </c>
      <c r="Y662">
        <v>661</v>
      </c>
      <c r="Z662" s="18">
        <f t="shared" si="50"/>
        <v>5.829875951272026</v>
      </c>
      <c r="AA662" s="18">
        <f t="shared" si="51"/>
        <v>0.14482909728308502</v>
      </c>
      <c r="AB662" t="str">
        <f t="shared" si="52"/>
        <v>A</v>
      </c>
      <c r="AI662" s="14">
        <v>442532</v>
      </c>
      <c r="AJ662" s="12">
        <v>228.59999999999991</v>
      </c>
      <c r="AK662" s="12">
        <v>228.6</v>
      </c>
      <c r="AL662" s="12">
        <v>3000</v>
      </c>
      <c r="AN662">
        <v>442532</v>
      </c>
      <c r="AO662">
        <v>228.59999999999991</v>
      </c>
      <c r="AP662">
        <v>228.6</v>
      </c>
      <c r="AQ662">
        <v>3000</v>
      </c>
      <c r="AR662">
        <f t="shared" si="53"/>
        <v>0</v>
      </c>
      <c r="AV662" s="4">
        <v>3042523</v>
      </c>
      <c r="AW662" s="4">
        <v>77670</v>
      </c>
      <c r="AX662" s="4" t="s">
        <v>8260</v>
      </c>
      <c r="AY662" s="4">
        <v>700</v>
      </c>
      <c r="AZ662" s="4">
        <v>700</v>
      </c>
      <c r="BA662" s="4">
        <v>1276.8</v>
      </c>
      <c r="BB662" s="7">
        <f>AZ662+BA662-AY662</f>
        <v>1276.8</v>
      </c>
      <c r="BC662" s="4" t="s">
        <v>8261</v>
      </c>
      <c r="BD662" s="4">
        <v>16000</v>
      </c>
      <c r="BE662" s="4" t="s">
        <v>4</v>
      </c>
      <c r="BF662" s="4" t="s">
        <v>13</v>
      </c>
      <c r="BG662" s="4" t="s">
        <v>201</v>
      </c>
      <c r="BH662" s="4" t="s">
        <v>25</v>
      </c>
      <c r="BI662" t="str">
        <f t="shared" si="54"/>
        <v>A</v>
      </c>
    </row>
    <row r="663" spans="1:61" ht="15.75" customHeight="1" x14ac:dyDescent="0.2">
      <c r="A663" s="4">
        <v>2953126</v>
      </c>
      <c r="B663" s="4">
        <v>389209</v>
      </c>
      <c r="C663" s="4" t="s">
        <v>901</v>
      </c>
      <c r="D663" s="4">
        <v>1000</v>
      </c>
      <c r="E663" s="4">
        <v>1000</v>
      </c>
      <c r="F663" s="4">
        <v>1273</v>
      </c>
      <c r="G663" s="7">
        <f>E663+F663-D663</f>
        <v>1273</v>
      </c>
      <c r="H663" s="4" t="s">
        <v>902</v>
      </c>
      <c r="I663" s="4">
        <v>10000</v>
      </c>
      <c r="J663" s="4" t="s">
        <v>4</v>
      </c>
      <c r="K663" s="4" t="s">
        <v>13</v>
      </c>
      <c r="L663" s="4" t="s">
        <v>9</v>
      </c>
      <c r="M663" s="4" t="s">
        <v>20</v>
      </c>
      <c r="O663" s="4"/>
      <c r="P663" s="14">
        <v>442707</v>
      </c>
      <c r="Q663" s="12">
        <v>-1127</v>
      </c>
      <c r="S663" s="14">
        <v>9179668</v>
      </c>
      <c r="T663" s="12">
        <v>1329.4</v>
      </c>
      <c r="U663">
        <f>SUM($T$2:T663)</f>
        <v>2428753.9099999997</v>
      </c>
      <c r="W663" s="16">
        <v>9179668</v>
      </c>
      <c r="X663">
        <v>2428753.9099999997</v>
      </c>
      <c r="Y663">
        <v>662</v>
      </c>
      <c r="Z663" s="18">
        <f t="shared" si="50"/>
        <v>5.8330687331928202</v>
      </c>
      <c r="AA663" s="18">
        <f t="shared" si="51"/>
        <v>0.14504820333041191</v>
      </c>
      <c r="AB663" t="str">
        <f t="shared" si="52"/>
        <v>A</v>
      </c>
      <c r="AI663" s="14">
        <v>442707</v>
      </c>
      <c r="AJ663" s="12">
        <v>-1127</v>
      </c>
      <c r="AK663" s="12">
        <v>873</v>
      </c>
      <c r="AL663" s="12">
        <v>0</v>
      </c>
      <c r="AN663">
        <v>442707</v>
      </c>
      <c r="AO663">
        <v>-1127</v>
      </c>
      <c r="AP663">
        <v>873</v>
      </c>
      <c r="AQ663">
        <v>0</v>
      </c>
      <c r="AR663">
        <f t="shared" si="53"/>
        <v>1</v>
      </c>
      <c r="AV663" s="4">
        <v>2953126</v>
      </c>
      <c r="AW663" s="4">
        <v>389209</v>
      </c>
      <c r="AX663" s="4" t="s">
        <v>901</v>
      </c>
      <c r="AY663" s="4">
        <v>1000</v>
      </c>
      <c r="AZ663" s="4">
        <v>1000</v>
      </c>
      <c r="BA663" s="4">
        <v>1273</v>
      </c>
      <c r="BB663" s="7">
        <f>AZ663+BA663-AY663</f>
        <v>1273</v>
      </c>
      <c r="BC663" s="4" t="s">
        <v>902</v>
      </c>
      <c r="BD663" s="4">
        <v>10000</v>
      </c>
      <c r="BE663" s="4" t="s">
        <v>4</v>
      </c>
      <c r="BF663" s="4" t="s">
        <v>13</v>
      </c>
      <c r="BG663" s="4" t="s">
        <v>9</v>
      </c>
      <c r="BH663" s="4" t="s">
        <v>20</v>
      </c>
      <c r="BI663" t="str">
        <f t="shared" si="54"/>
        <v>A</v>
      </c>
    </row>
    <row r="664" spans="1:61" ht="15.75" customHeight="1" x14ac:dyDescent="0.2">
      <c r="A664" s="4">
        <v>2966496</v>
      </c>
      <c r="B664" s="4">
        <v>406370</v>
      </c>
      <c r="C664" s="4" t="s">
        <v>2140</v>
      </c>
      <c r="D664" s="4">
        <v>1500</v>
      </c>
      <c r="E664" s="4">
        <v>1500</v>
      </c>
      <c r="F664" s="4">
        <v>1267.2</v>
      </c>
      <c r="G664" s="7">
        <f>E664+F664-D664</f>
        <v>1267.1999999999998</v>
      </c>
      <c r="H664" s="4" t="s">
        <v>2141</v>
      </c>
      <c r="I664" s="4">
        <v>15000</v>
      </c>
      <c r="J664" s="4" t="s">
        <v>32</v>
      </c>
      <c r="K664" s="4" t="s">
        <v>8</v>
      </c>
      <c r="M664" s="4" t="s">
        <v>20</v>
      </c>
      <c r="O664" s="4"/>
      <c r="P664" s="14">
        <v>442951</v>
      </c>
      <c r="Q664" s="12">
        <v>10.25</v>
      </c>
      <c r="S664" s="14">
        <v>1676014</v>
      </c>
      <c r="T664" s="12">
        <v>1328.4799999999996</v>
      </c>
      <c r="U664">
        <f>SUM($T$2:T664)</f>
        <v>2430082.3899999997</v>
      </c>
      <c r="W664" s="16">
        <v>1676014</v>
      </c>
      <c r="X664">
        <v>2430082.3899999997</v>
      </c>
      <c r="Y664">
        <v>663</v>
      </c>
      <c r="Z664" s="18">
        <f t="shared" si="50"/>
        <v>5.8362593055759522</v>
      </c>
      <c r="AA664" s="18">
        <f t="shared" si="51"/>
        <v>0.14526730937773882</v>
      </c>
      <c r="AB664" t="str">
        <f t="shared" si="52"/>
        <v>A</v>
      </c>
      <c r="AI664" s="14">
        <v>442951</v>
      </c>
      <c r="AJ664" s="12">
        <v>10.25</v>
      </c>
      <c r="AK664" s="12">
        <v>10.25</v>
      </c>
      <c r="AL664" s="12">
        <v>500</v>
      </c>
      <c r="AN664">
        <v>442951</v>
      </c>
      <c r="AO664">
        <v>10.25</v>
      </c>
      <c r="AP664">
        <v>10.25</v>
      </c>
      <c r="AQ664">
        <v>500</v>
      </c>
      <c r="AR664">
        <f t="shared" si="53"/>
        <v>0</v>
      </c>
      <c r="AV664" s="4">
        <v>2966496</v>
      </c>
      <c r="AW664" s="4">
        <v>406370</v>
      </c>
      <c r="AX664" s="4" t="s">
        <v>2140</v>
      </c>
      <c r="AY664" s="4">
        <v>1500</v>
      </c>
      <c r="AZ664" s="4">
        <v>1500</v>
      </c>
      <c r="BA664" s="4">
        <v>1267.2</v>
      </c>
      <c r="BB664" s="7">
        <f>AZ664+BA664-AY664</f>
        <v>1267.1999999999998</v>
      </c>
      <c r="BC664" s="4" t="s">
        <v>2141</v>
      </c>
      <c r="BD664" s="4">
        <v>15000</v>
      </c>
      <c r="BE664" s="4" t="s">
        <v>32</v>
      </c>
      <c r="BF664" s="4" t="s">
        <v>8</v>
      </c>
      <c r="BH664" s="4" t="s">
        <v>20</v>
      </c>
      <c r="BI664" t="str">
        <f t="shared" si="54"/>
        <v>A</v>
      </c>
    </row>
    <row r="665" spans="1:61" ht="15.75" customHeight="1" x14ac:dyDescent="0.2">
      <c r="A665" s="4">
        <v>2993460</v>
      </c>
      <c r="B665" s="4">
        <v>310199</v>
      </c>
      <c r="C665" s="4" t="s">
        <v>4516</v>
      </c>
      <c r="D665" s="4">
        <v>5500</v>
      </c>
      <c r="E665" s="4">
        <v>5500</v>
      </c>
      <c r="F665" s="4">
        <v>1265</v>
      </c>
      <c r="G665" s="7">
        <f>E665+F665-D665</f>
        <v>1265</v>
      </c>
      <c r="H665" s="4" t="s">
        <v>4306</v>
      </c>
      <c r="I665" s="4">
        <v>15000</v>
      </c>
      <c r="J665" s="4" t="s">
        <v>4</v>
      </c>
      <c r="K665" s="4" t="s">
        <v>13</v>
      </c>
      <c r="L665" s="4" t="s">
        <v>9</v>
      </c>
      <c r="M665" s="4" t="s">
        <v>65</v>
      </c>
      <c r="O665" s="4"/>
      <c r="P665" s="14">
        <v>443022</v>
      </c>
      <c r="Q665" s="12">
        <v>731.04000000000019</v>
      </c>
      <c r="S665" s="14">
        <v>8066332</v>
      </c>
      <c r="T665" s="12">
        <v>1317.6</v>
      </c>
      <c r="U665">
        <f>SUM($T$2:T665)</f>
        <v>2431399.9899999998</v>
      </c>
      <c r="W665" s="16">
        <v>8066332</v>
      </c>
      <c r="X665">
        <v>2431399.9899999998</v>
      </c>
      <c r="Y665">
        <v>664</v>
      </c>
      <c r="Z665" s="18">
        <f t="shared" si="50"/>
        <v>5.8394237477745676</v>
      </c>
      <c r="AA665" s="18">
        <f t="shared" si="51"/>
        <v>0.14548641542506574</v>
      </c>
      <c r="AB665" t="str">
        <f t="shared" si="52"/>
        <v>A</v>
      </c>
      <c r="AI665" s="14">
        <v>443022</v>
      </c>
      <c r="AJ665" s="12">
        <v>731.04000000000019</v>
      </c>
      <c r="AK665" s="12">
        <v>731.04</v>
      </c>
      <c r="AL665" s="12">
        <v>3500</v>
      </c>
      <c r="AN665">
        <v>443022</v>
      </c>
      <c r="AO665">
        <v>731.04000000000019</v>
      </c>
      <c r="AP665">
        <v>731.04</v>
      </c>
      <c r="AQ665">
        <v>3500</v>
      </c>
      <c r="AR665">
        <f t="shared" si="53"/>
        <v>0</v>
      </c>
      <c r="AV665" s="4">
        <v>2993460</v>
      </c>
      <c r="AW665" s="4">
        <v>310199</v>
      </c>
      <c r="AX665" s="4" t="s">
        <v>4516</v>
      </c>
      <c r="AY665" s="4">
        <v>5500</v>
      </c>
      <c r="AZ665" s="4">
        <v>5500</v>
      </c>
      <c r="BA665" s="4">
        <v>1265</v>
      </c>
      <c r="BB665" s="7">
        <f>AZ665+BA665-AY665</f>
        <v>1265</v>
      </c>
      <c r="BC665" s="4" t="s">
        <v>4306</v>
      </c>
      <c r="BD665" s="4">
        <v>15000</v>
      </c>
      <c r="BE665" s="4" t="s">
        <v>4</v>
      </c>
      <c r="BF665" s="4" t="s">
        <v>13</v>
      </c>
      <c r="BG665" s="4" t="s">
        <v>9</v>
      </c>
      <c r="BH665" s="4" t="s">
        <v>65</v>
      </c>
      <c r="BI665" t="str">
        <f t="shared" si="54"/>
        <v>A</v>
      </c>
    </row>
    <row r="666" spans="1:61" ht="15.75" customHeight="1" x14ac:dyDescent="0.2">
      <c r="A666" s="4">
        <v>2950438</v>
      </c>
      <c r="B666" s="4">
        <v>7871116</v>
      </c>
      <c r="C666" s="4" t="s">
        <v>636</v>
      </c>
      <c r="D666" s="4">
        <v>2000</v>
      </c>
      <c r="E666" s="4">
        <v>2000</v>
      </c>
      <c r="F666" s="4">
        <v>1263.5</v>
      </c>
      <c r="G666" s="7">
        <f>E666+F666-D666</f>
        <v>1263.5</v>
      </c>
      <c r="H666" s="4" t="s">
        <v>637</v>
      </c>
      <c r="I666" s="4">
        <v>38000</v>
      </c>
      <c r="J666" s="4" t="s">
        <v>32</v>
      </c>
      <c r="K666" s="4" t="s">
        <v>13</v>
      </c>
      <c r="M666" s="4" t="s">
        <v>52</v>
      </c>
      <c r="O666" s="4"/>
      <c r="P666" s="14">
        <v>444118</v>
      </c>
      <c r="Q666" s="12">
        <v>-2000</v>
      </c>
      <c r="S666" s="14">
        <v>328963</v>
      </c>
      <c r="T666" s="12">
        <v>1315.8000000000002</v>
      </c>
      <c r="U666">
        <f>SUM($T$2:T666)</f>
        <v>2432715.7899999996</v>
      </c>
      <c r="W666" s="16">
        <v>328963</v>
      </c>
      <c r="X666">
        <v>2432715.7899999996</v>
      </c>
      <c r="Y666">
        <v>665</v>
      </c>
      <c r="Z666" s="18">
        <f t="shared" si="50"/>
        <v>5.8425838669647137</v>
      </c>
      <c r="AA666" s="18">
        <f t="shared" si="51"/>
        <v>0.14570552147239263</v>
      </c>
      <c r="AB666" t="str">
        <f t="shared" si="52"/>
        <v>A</v>
      </c>
      <c r="AI666" s="14">
        <v>444118</v>
      </c>
      <c r="AJ666" s="12">
        <v>-2000</v>
      </c>
      <c r="AK666" s="12">
        <v>0</v>
      </c>
      <c r="AL666" s="12">
        <v>0</v>
      </c>
      <c r="AN666">
        <v>444118</v>
      </c>
      <c r="AO666">
        <v>-2000</v>
      </c>
      <c r="AP666">
        <v>0</v>
      </c>
      <c r="AQ666">
        <v>0</v>
      </c>
      <c r="AR666">
        <f t="shared" si="53"/>
        <v>0</v>
      </c>
      <c r="AV666" s="4">
        <v>2950438</v>
      </c>
      <c r="AW666" s="4">
        <v>7871116</v>
      </c>
      <c r="AX666" s="4" t="s">
        <v>636</v>
      </c>
      <c r="AY666" s="4">
        <v>2000</v>
      </c>
      <c r="AZ666" s="4">
        <v>2000</v>
      </c>
      <c r="BA666" s="4">
        <v>1263.5</v>
      </c>
      <c r="BB666" s="7">
        <f>AZ666+BA666-AY666</f>
        <v>1263.5</v>
      </c>
      <c r="BC666" s="4" t="s">
        <v>637</v>
      </c>
      <c r="BD666" s="4">
        <v>38000</v>
      </c>
      <c r="BE666" s="4" t="s">
        <v>32</v>
      </c>
      <c r="BF666" s="4" t="s">
        <v>13</v>
      </c>
      <c r="BH666" s="4" t="s">
        <v>52</v>
      </c>
      <c r="BI666" t="str">
        <f t="shared" si="54"/>
        <v>A</v>
      </c>
    </row>
    <row r="667" spans="1:61" ht="15.75" customHeight="1" x14ac:dyDescent="0.2">
      <c r="A667" s="4">
        <v>3008454</v>
      </c>
      <c r="B667" s="4">
        <v>8414953</v>
      </c>
      <c r="C667" s="4" t="s">
        <v>5737</v>
      </c>
      <c r="D667" s="4">
        <v>5000</v>
      </c>
      <c r="E667" s="4">
        <v>5000</v>
      </c>
      <c r="F667" s="4">
        <v>1263.5</v>
      </c>
      <c r="G667" s="7">
        <f>E667+F667-D667</f>
        <v>1263.5</v>
      </c>
      <c r="H667" s="4" t="s">
        <v>793</v>
      </c>
      <c r="I667" s="4">
        <v>15000</v>
      </c>
      <c r="J667" s="4" t="s">
        <v>4</v>
      </c>
      <c r="K667" s="4" t="s">
        <v>13</v>
      </c>
      <c r="L667" s="4" t="s">
        <v>6</v>
      </c>
      <c r="M667" s="4" t="s">
        <v>25</v>
      </c>
      <c r="O667" s="4"/>
      <c r="P667" s="14">
        <v>444441</v>
      </c>
      <c r="Q667" s="12">
        <v>0.55999999999994543</v>
      </c>
      <c r="S667" s="14">
        <v>8614194</v>
      </c>
      <c r="T667" s="12">
        <v>1309</v>
      </c>
      <c r="U667">
        <f>SUM($T$2:T667)</f>
        <v>2434024.7899999996</v>
      </c>
      <c r="W667" s="16">
        <v>8614194</v>
      </c>
      <c r="X667">
        <v>2434024.7899999996</v>
      </c>
      <c r="Y667">
        <v>666</v>
      </c>
      <c r="Z667" s="18">
        <f t="shared" si="50"/>
        <v>5.8457276547895374</v>
      </c>
      <c r="AA667" s="18">
        <f t="shared" si="51"/>
        <v>0.14592462751971955</v>
      </c>
      <c r="AB667" t="str">
        <f t="shared" si="52"/>
        <v>A</v>
      </c>
      <c r="AI667" s="14">
        <v>444441</v>
      </c>
      <c r="AJ667" s="12">
        <v>0.55999999999994543</v>
      </c>
      <c r="AK667" s="12">
        <v>0.56000000000000005</v>
      </c>
      <c r="AL667" s="12">
        <v>700</v>
      </c>
      <c r="AN667">
        <v>444441</v>
      </c>
      <c r="AO667">
        <v>0.55999999999994543</v>
      </c>
      <c r="AP667">
        <v>0.56000000000000005</v>
      </c>
      <c r="AQ667">
        <v>700</v>
      </c>
      <c r="AR667">
        <f t="shared" si="53"/>
        <v>0</v>
      </c>
      <c r="AV667" s="4">
        <v>3008454</v>
      </c>
      <c r="AW667" s="4">
        <v>8414953</v>
      </c>
      <c r="AX667" s="4" t="s">
        <v>5737</v>
      </c>
      <c r="AY667" s="4">
        <v>5000</v>
      </c>
      <c r="AZ667" s="4">
        <v>5000</v>
      </c>
      <c r="BA667" s="4">
        <v>1263.5</v>
      </c>
      <c r="BB667" s="7">
        <f>AZ667+BA667-AY667</f>
        <v>1263.5</v>
      </c>
      <c r="BC667" s="4" t="s">
        <v>793</v>
      </c>
      <c r="BD667" s="4">
        <v>15000</v>
      </c>
      <c r="BE667" s="4" t="s">
        <v>4</v>
      </c>
      <c r="BF667" s="4" t="s">
        <v>13</v>
      </c>
      <c r="BG667" s="4" t="s">
        <v>6</v>
      </c>
      <c r="BH667" s="4" t="s">
        <v>25</v>
      </c>
      <c r="BI667" t="str">
        <f t="shared" si="54"/>
        <v>A</v>
      </c>
    </row>
    <row r="668" spans="1:61" ht="15.75" customHeight="1" x14ac:dyDescent="0.2">
      <c r="A668" s="4">
        <v>3015671</v>
      </c>
      <c r="B668" s="4">
        <v>8936957</v>
      </c>
      <c r="C668" s="4" t="s">
        <v>6273</v>
      </c>
      <c r="D668" s="4">
        <v>2000</v>
      </c>
      <c r="E668" s="4">
        <v>2000</v>
      </c>
      <c r="F668" s="4">
        <v>1263.5</v>
      </c>
      <c r="G668" s="7">
        <f>E668+F668-D668</f>
        <v>1263.5</v>
      </c>
      <c r="H668" s="4" t="s">
        <v>177</v>
      </c>
      <c r="I668" s="4">
        <v>12000</v>
      </c>
      <c r="J668" s="4" t="s">
        <v>4</v>
      </c>
      <c r="K668" s="4" t="s">
        <v>13</v>
      </c>
      <c r="L668" s="4" t="s">
        <v>6</v>
      </c>
      <c r="M668" s="4" t="s">
        <v>23</v>
      </c>
      <c r="O668" s="4"/>
      <c r="P668" s="14">
        <v>444485</v>
      </c>
      <c r="Q668" s="12">
        <v>316</v>
      </c>
      <c r="S668" s="14">
        <v>6697167</v>
      </c>
      <c r="T668" s="12">
        <v>1305</v>
      </c>
      <c r="U668">
        <f>SUM($T$2:T668)</f>
        <v>2435329.7899999996</v>
      </c>
      <c r="W668" s="16">
        <v>6697167</v>
      </c>
      <c r="X668">
        <v>2435329.7899999996</v>
      </c>
      <c r="Y668">
        <v>667</v>
      </c>
      <c r="Z668" s="18">
        <f t="shared" si="50"/>
        <v>5.8488618359288758</v>
      </c>
      <c r="AA668" s="18">
        <f t="shared" si="51"/>
        <v>0.14614373356704646</v>
      </c>
      <c r="AB668" t="str">
        <f t="shared" si="52"/>
        <v>A</v>
      </c>
      <c r="AI668" s="14">
        <v>444485</v>
      </c>
      <c r="AJ668" s="12">
        <v>316</v>
      </c>
      <c r="AK668" s="12">
        <v>316</v>
      </c>
      <c r="AL668" s="12">
        <v>1000</v>
      </c>
      <c r="AN668">
        <v>444485</v>
      </c>
      <c r="AO668">
        <v>316</v>
      </c>
      <c r="AP668">
        <v>316</v>
      </c>
      <c r="AQ668">
        <v>1000</v>
      </c>
      <c r="AR668">
        <f t="shared" si="53"/>
        <v>0</v>
      </c>
      <c r="AV668" s="4">
        <v>3015671</v>
      </c>
      <c r="AW668" s="4">
        <v>8936957</v>
      </c>
      <c r="AX668" s="4" t="s">
        <v>6273</v>
      </c>
      <c r="AY668" s="4">
        <v>2000</v>
      </c>
      <c r="AZ668" s="4">
        <v>2000</v>
      </c>
      <c r="BA668" s="4">
        <v>1263.5</v>
      </c>
      <c r="BB668" s="7">
        <f>AZ668+BA668-AY668</f>
        <v>1263.5</v>
      </c>
      <c r="BC668" s="4" t="s">
        <v>177</v>
      </c>
      <c r="BD668" s="4">
        <v>12000</v>
      </c>
      <c r="BE668" s="4" t="s">
        <v>4</v>
      </c>
      <c r="BF668" s="4" t="s">
        <v>13</v>
      </c>
      <c r="BG668" s="4" t="s">
        <v>6</v>
      </c>
      <c r="BH668" s="4" t="s">
        <v>23</v>
      </c>
      <c r="BI668" t="str">
        <f t="shared" si="54"/>
        <v>A</v>
      </c>
    </row>
    <row r="669" spans="1:61" ht="15.75" customHeight="1" x14ac:dyDescent="0.2">
      <c r="A669" s="4">
        <v>3026143</v>
      </c>
      <c r="B669" s="4">
        <v>296277</v>
      </c>
      <c r="C669" s="4" t="s">
        <v>7022</v>
      </c>
      <c r="D669" s="4">
        <v>10000</v>
      </c>
      <c r="E669" s="4">
        <v>10000</v>
      </c>
      <c r="F669" s="4">
        <v>1263.5</v>
      </c>
      <c r="G669" s="7">
        <f>E669+F669-D669</f>
        <v>1263.5</v>
      </c>
      <c r="H669" s="4" t="s">
        <v>2363</v>
      </c>
      <c r="I669" s="4">
        <v>45000</v>
      </c>
      <c r="J669" s="4" t="s">
        <v>32</v>
      </c>
      <c r="K669" s="4" t="s">
        <v>5</v>
      </c>
      <c r="L669" s="4" t="s">
        <v>6</v>
      </c>
      <c r="M669" s="4" t="s">
        <v>23</v>
      </c>
      <c r="O669" s="4"/>
      <c r="P669" s="14">
        <v>444584</v>
      </c>
      <c r="Q669" s="12">
        <v>-999.6</v>
      </c>
      <c r="S669" s="14">
        <v>1638517</v>
      </c>
      <c r="T669" s="12">
        <v>1292</v>
      </c>
      <c r="U669">
        <f>SUM($T$2:T669)</f>
        <v>2436621.7899999996</v>
      </c>
      <c r="W669" s="16">
        <v>1638517</v>
      </c>
      <c r="X669">
        <v>2436621.7899999996</v>
      </c>
      <c r="Y669">
        <v>668</v>
      </c>
      <c r="Z669" s="18">
        <f t="shared" si="50"/>
        <v>5.8519647953403888</v>
      </c>
      <c r="AA669" s="18">
        <f t="shared" si="51"/>
        <v>0.14636283961437335</v>
      </c>
      <c r="AB669" t="str">
        <f t="shared" si="52"/>
        <v>A</v>
      </c>
      <c r="AI669" s="14">
        <v>444584</v>
      </c>
      <c r="AJ669" s="12">
        <v>-999.6</v>
      </c>
      <c r="AK669" s="12">
        <v>0.4</v>
      </c>
      <c r="AL669" s="12">
        <v>1000</v>
      </c>
      <c r="AN669">
        <v>444584</v>
      </c>
      <c r="AO669">
        <v>-999.6</v>
      </c>
      <c r="AP669">
        <v>0.4</v>
      </c>
      <c r="AQ669">
        <v>1000</v>
      </c>
      <c r="AR669">
        <f t="shared" si="53"/>
        <v>1</v>
      </c>
      <c r="AV669" s="4">
        <v>3026143</v>
      </c>
      <c r="AW669" s="4">
        <v>296277</v>
      </c>
      <c r="AX669" s="4" t="s">
        <v>7022</v>
      </c>
      <c r="AY669" s="4">
        <v>10000</v>
      </c>
      <c r="AZ669" s="4">
        <v>10000</v>
      </c>
      <c r="BA669" s="4">
        <v>1263.5</v>
      </c>
      <c r="BB669" s="7">
        <f>AZ669+BA669-AY669</f>
        <v>1263.5</v>
      </c>
      <c r="BC669" s="4" t="s">
        <v>2363</v>
      </c>
      <c r="BD669" s="4">
        <v>45000</v>
      </c>
      <c r="BE669" s="4" t="s">
        <v>32</v>
      </c>
      <c r="BF669" s="4" t="s">
        <v>5</v>
      </c>
      <c r="BG669" s="4" t="s">
        <v>6</v>
      </c>
      <c r="BH669" s="4" t="s">
        <v>23</v>
      </c>
      <c r="BI669" t="str">
        <f t="shared" si="54"/>
        <v>A</v>
      </c>
    </row>
    <row r="670" spans="1:61" ht="15.75" customHeight="1" x14ac:dyDescent="0.2">
      <c r="A670" s="4">
        <v>2960903</v>
      </c>
      <c r="B670" s="4">
        <v>8446040</v>
      </c>
      <c r="C670" s="4" t="s">
        <v>1643</v>
      </c>
      <c r="D670" s="4">
        <v>3000</v>
      </c>
      <c r="E670" s="4">
        <v>3000</v>
      </c>
      <c r="F670" s="4">
        <v>1257</v>
      </c>
      <c r="G670" s="7">
        <f>E670+F670-D670</f>
        <v>1257</v>
      </c>
      <c r="H670" s="4" t="s">
        <v>1644</v>
      </c>
      <c r="I670" s="4">
        <v>15000</v>
      </c>
      <c r="J670" s="4" t="s">
        <v>4</v>
      </c>
      <c r="K670" s="4" t="s">
        <v>8</v>
      </c>
      <c r="L670" s="4" t="s">
        <v>6</v>
      </c>
      <c r="M670" s="4" t="s">
        <v>25</v>
      </c>
      <c r="O670" s="4"/>
      <c r="P670" s="14">
        <v>444877</v>
      </c>
      <c r="Q670" s="12">
        <v>1881</v>
      </c>
      <c r="S670" s="14">
        <v>7225408</v>
      </c>
      <c r="T670" s="12">
        <v>1291.0999999999999</v>
      </c>
      <c r="U670">
        <f>SUM($T$2:T670)</f>
        <v>2437912.8899999997</v>
      </c>
      <c r="W670" s="16">
        <v>7225408</v>
      </c>
      <c r="X670">
        <v>2437912.8899999997</v>
      </c>
      <c r="Y670">
        <v>669</v>
      </c>
      <c r="Z670" s="18">
        <f t="shared" si="50"/>
        <v>5.8550655932476694</v>
      </c>
      <c r="AA670" s="18">
        <f t="shared" si="51"/>
        <v>0.14658194566170027</v>
      </c>
      <c r="AB670" t="str">
        <f t="shared" si="52"/>
        <v>A</v>
      </c>
      <c r="AI670" s="14">
        <v>444877</v>
      </c>
      <c r="AJ670" s="12">
        <v>1881</v>
      </c>
      <c r="AK670" s="12">
        <v>1881</v>
      </c>
      <c r="AL670" s="12">
        <v>1200</v>
      </c>
      <c r="AN670">
        <v>444877</v>
      </c>
      <c r="AO670">
        <v>1881</v>
      </c>
      <c r="AP670">
        <v>1881</v>
      </c>
      <c r="AQ670">
        <v>1200</v>
      </c>
      <c r="AR670">
        <f t="shared" si="53"/>
        <v>0</v>
      </c>
      <c r="AV670" s="4">
        <v>2960903</v>
      </c>
      <c r="AW670" s="4">
        <v>8446040</v>
      </c>
      <c r="AX670" s="4" t="s">
        <v>1643</v>
      </c>
      <c r="AY670" s="4">
        <v>3000</v>
      </c>
      <c r="AZ670" s="4">
        <v>3000</v>
      </c>
      <c r="BA670" s="4">
        <v>1257</v>
      </c>
      <c r="BB670" s="7">
        <f>AZ670+BA670-AY670</f>
        <v>1257</v>
      </c>
      <c r="BC670" s="4" t="s">
        <v>1644</v>
      </c>
      <c r="BD670" s="4">
        <v>15000</v>
      </c>
      <c r="BE670" s="4" t="s">
        <v>4</v>
      </c>
      <c r="BF670" s="4" t="s">
        <v>8</v>
      </c>
      <c r="BG670" s="4" t="s">
        <v>6</v>
      </c>
      <c r="BH670" s="4" t="s">
        <v>25</v>
      </c>
      <c r="BI670" t="str">
        <f t="shared" si="54"/>
        <v>A</v>
      </c>
    </row>
    <row r="671" spans="1:61" ht="15.75" customHeight="1" x14ac:dyDescent="0.2">
      <c r="A671" s="4">
        <v>2972740</v>
      </c>
      <c r="B671" s="4">
        <v>8983605</v>
      </c>
      <c r="C671" s="4" t="s">
        <v>2696</v>
      </c>
      <c r="D671" s="4">
        <v>2000</v>
      </c>
      <c r="E671" s="4">
        <v>2000</v>
      </c>
      <c r="F671" s="4">
        <v>1257</v>
      </c>
      <c r="G671" s="7">
        <f>E671+F671-D671</f>
        <v>1257</v>
      </c>
      <c r="H671" s="4" t="s">
        <v>2697</v>
      </c>
      <c r="I671" s="4">
        <v>10000</v>
      </c>
      <c r="J671" s="4" t="s">
        <v>4</v>
      </c>
      <c r="K671" s="4" t="s">
        <v>13</v>
      </c>
      <c r="L671" s="4" t="s">
        <v>6</v>
      </c>
      <c r="M671" s="4" t="s">
        <v>111</v>
      </c>
      <c r="O671" s="4"/>
      <c r="P671" s="14">
        <v>445662</v>
      </c>
      <c r="Q671" s="12">
        <v>-560</v>
      </c>
      <c r="S671" s="14">
        <v>8819350</v>
      </c>
      <c r="T671" s="12">
        <v>1284.3499999999999</v>
      </c>
      <c r="U671">
        <f>SUM($T$2:T671)</f>
        <v>2439197.2399999998</v>
      </c>
      <c r="W671" s="16">
        <v>8819350</v>
      </c>
      <c r="X671">
        <v>2439197.2399999998</v>
      </c>
      <c r="Y671">
        <v>670</v>
      </c>
      <c r="Z671" s="18">
        <f t="shared" si="50"/>
        <v>5.8581501798731939</v>
      </c>
      <c r="AA671" s="18">
        <f t="shared" si="51"/>
        <v>0.14680105170902716</v>
      </c>
      <c r="AB671" t="str">
        <f t="shared" si="52"/>
        <v>A</v>
      </c>
      <c r="AI671" s="14">
        <v>445662</v>
      </c>
      <c r="AJ671" s="12">
        <v>-560</v>
      </c>
      <c r="AK671" s="12">
        <v>1440</v>
      </c>
      <c r="AL671" s="12">
        <v>0</v>
      </c>
      <c r="AN671">
        <v>445662</v>
      </c>
      <c r="AO671">
        <v>-560</v>
      </c>
      <c r="AP671">
        <v>1440</v>
      </c>
      <c r="AQ671">
        <v>0</v>
      </c>
      <c r="AR671">
        <f t="shared" si="53"/>
        <v>1</v>
      </c>
      <c r="AV671" s="4">
        <v>2972740</v>
      </c>
      <c r="AW671" s="4">
        <v>8983605</v>
      </c>
      <c r="AX671" s="4" t="s">
        <v>2696</v>
      </c>
      <c r="AY671" s="4">
        <v>2000</v>
      </c>
      <c r="AZ671" s="4">
        <v>2000</v>
      </c>
      <c r="BA671" s="4">
        <v>1257</v>
      </c>
      <c r="BB671" s="7">
        <f>AZ671+BA671-AY671</f>
        <v>1257</v>
      </c>
      <c r="BC671" s="4" t="s">
        <v>2697</v>
      </c>
      <c r="BD671" s="4">
        <v>10000</v>
      </c>
      <c r="BE671" s="4" t="s">
        <v>4</v>
      </c>
      <c r="BF671" s="4" t="s">
        <v>13</v>
      </c>
      <c r="BG671" s="4" t="s">
        <v>6</v>
      </c>
      <c r="BH671" s="4" t="s">
        <v>111</v>
      </c>
      <c r="BI671" t="str">
        <f t="shared" si="54"/>
        <v>A</v>
      </c>
    </row>
    <row r="672" spans="1:61" ht="15.75" customHeight="1" x14ac:dyDescent="0.2">
      <c r="A672" s="4">
        <v>2995077</v>
      </c>
      <c r="B672" s="4">
        <v>9047802</v>
      </c>
      <c r="C672" s="4" t="s">
        <v>4642</v>
      </c>
      <c r="D672" s="4">
        <v>3000</v>
      </c>
      <c r="E672" s="4">
        <v>3000</v>
      </c>
      <c r="F672" s="4">
        <v>1254</v>
      </c>
      <c r="G672" s="7">
        <f>E672+F672-D672</f>
        <v>1254</v>
      </c>
      <c r="H672" s="4" t="s">
        <v>4643</v>
      </c>
      <c r="I672" s="4">
        <v>10000</v>
      </c>
      <c r="J672" s="4" t="s">
        <v>4</v>
      </c>
      <c r="K672" s="4" t="s">
        <v>13</v>
      </c>
      <c r="L672" s="4" t="s">
        <v>6</v>
      </c>
      <c r="M672" s="4" t="s">
        <v>47</v>
      </c>
      <c r="O672" s="4"/>
      <c r="P672" s="14">
        <v>446044</v>
      </c>
      <c r="Q672" s="12">
        <v>556.32000000000016</v>
      </c>
      <c r="S672" s="14">
        <v>8936957</v>
      </c>
      <c r="T672" s="12">
        <v>1282.9000000000001</v>
      </c>
      <c r="U672">
        <f>SUM($T$2:T672)</f>
        <v>2440480.1399999997</v>
      </c>
      <c r="W672" s="16">
        <v>8936957</v>
      </c>
      <c r="X672">
        <v>2440480.1399999997</v>
      </c>
      <c r="Y672">
        <v>671</v>
      </c>
      <c r="Z672" s="18">
        <f t="shared" si="50"/>
        <v>5.8612312840752301</v>
      </c>
      <c r="AA672" s="18">
        <f t="shared" si="51"/>
        <v>0.14702015775635408</v>
      </c>
      <c r="AB672" t="str">
        <f t="shared" si="52"/>
        <v>A</v>
      </c>
      <c r="AI672" s="14">
        <v>446044</v>
      </c>
      <c r="AJ672" s="12">
        <v>556.32000000000016</v>
      </c>
      <c r="AK672" s="12">
        <v>556.32000000000005</v>
      </c>
      <c r="AL672" s="12">
        <v>3050</v>
      </c>
      <c r="AN672">
        <v>446044</v>
      </c>
      <c r="AO672">
        <v>556.32000000000016</v>
      </c>
      <c r="AP672">
        <v>556.32000000000005</v>
      </c>
      <c r="AQ672">
        <v>3050</v>
      </c>
      <c r="AR672">
        <f t="shared" si="53"/>
        <v>0</v>
      </c>
      <c r="AV672" s="4">
        <v>2995077</v>
      </c>
      <c r="AW672" s="4">
        <v>9047802</v>
      </c>
      <c r="AX672" s="4" t="s">
        <v>4642</v>
      </c>
      <c r="AY672" s="4">
        <v>3000</v>
      </c>
      <c r="AZ672" s="4">
        <v>3000</v>
      </c>
      <c r="BA672" s="4">
        <v>1254</v>
      </c>
      <c r="BB672" s="7">
        <f>AZ672+BA672-AY672</f>
        <v>1254</v>
      </c>
      <c r="BC672" s="4" t="s">
        <v>4643</v>
      </c>
      <c r="BD672" s="4">
        <v>10000</v>
      </c>
      <c r="BE672" s="4" t="s">
        <v>4</v>
      </c>
      <c r="BF672" s="4" t="s">
        <v>13</v>
      </c>
      <c r="BG672" s="4" t="s">
        <v>6</v>
      </c>
      <c r="BH672" s="4" t="s">
        <v>47</v>
      </c>
      <c r="BI672" t="str">
        <f t="shared" si="54"/>
        <v>A</v>
      </c>
    </row>
    <row r="673" spans="1:61" ht="15.75" customHeight="1" x14ac:dyDescent="0.2">
      <c r="A673" s="4">
        <v>2997905</v>
      </c>
      <c r="B673" s="4">
        <v>6255383</v>
      </c>
      <c r="C673" s="4" t="s">
        <v>6014</v>
      </c>
      <c r="D673" s="4">
        <v>1000</v>
      </c>
      <c r="E673" s="4">
        <v>1000</v>
      </c>
      <c r="F673" s="4">
        <v>1254</v>
      </c>
      <c r="G673" s="7">
        <f>E673+F673-D673</f>
        <v>1254</v>
      </c>
      <c r="H673" s="4" t="s">
        <v>6015</v>
      </c>
      <c r="I673" s="4">
        <v>200</v>
      </c>
      <c r="J673" s="4" t="s">
        <v>32</v>
      </c>
      <c r="K673" s="4" t="s">
        <v>13</v>
      </c>
      <c r="M673" s="4" t="s">
        <v>40</v>
      </c>
      <c r="O673" s="4"/>
      <c r="P673" s="14">
        <v>446339</v>
      </c>
      <c r="Q673" s="12">
        <v>564.30000000000018</v>
      </c>
      <c r="S673" s="14">
        <v>328928</v>
      </c>
      <c r="T673" s="12">
        <v>1282.5</v>
      </c>
      <c r="U673">
        <f>SUM($T$2:T673)</f>
        <v>2441762.6399999997</v>
      </c>
      <c r="W673" s="16">
        <v>328928</v>
      </c>
      <c r="X673">
        <v>2441762.6399999997</v>
      </c>
      <c r="Y673">
        <v>672</v>
      </c>
      <c r="Z673" s="18">
        <f t="shared" si="50"/>
        <v>5.864311427608718</v>
      </c>
      <c r="AA673" s="18">
        <f t="shared" si="51"/>
        <v>0.14723926380368099</v>
      </c>
      <c r="AB673" t="str">
        <f t="shared" si="52"/>
        <v>A</v>
      </c>
      <c r="AI673" s="14">
        <v>446339</v>
      </c>
      <c r="AJ673" s="12">
        <v>564.30000000000018</v>
      </c>
      <c r="AK673" s="12">
        <v>564.29999999999995</v>
      </c>
      <c r="AL673" s="12">
        <v>3000</v>
      </c>
      <c r="AN673">
        <v>446339</v>
      </c>
      <c r="AO673">
        <v>564.30000000000018</v>
      </c>
      <c r="AP673">
        <v>564.29999999999995</v>
      </c>
      <c r="AQ673">
        <v>3000</v>
      </c>
      <c r="AR673">
        <f t="shared" si="53"/>
        <v>0</v>
      </c>
      <c r="AV673" s="4">
        <v>2997905</v>
      </c>
      <c r="AW673" s="4">
        <v>6255383</v>
      </c>
      <c r="AX673" s="4" t="s">
        <v>6014</v>
      </c>
      <c r="AY673" s="4">
        <v>1000</v>
      </c>
      <c r="AZ673" s="4">
        <v>1000</v>
      </c>
      <c r="BA673" s="4">
        <v>1254</v>
      </c>
      <c r="BB673" s="7">
        <f>AZ673+BA673-AY673</f>
        <v>1254</v>
      </c>
      <c r="BC673" s="4" t="s">
        <v>6015</v>
      </c>
      <c r="BD673" s="4">
        <v>200</v>
      </c>
      <c r="BE673" s="4" t="s">
        <v>32</v>
      </c>
      <c r="BF673" s="4" t="s">
        <v>13</v>
      </c>
      <c r="BH673" s="4" t="s">
        <v>40</v>
      </c>
      <c r="BI673" t="str">
        <f t="shared" si="54"/>
        <v>A</v>
      </c>
    </row>
    <row r="674" spans="1:61" ht="15.75" customHeight="1" x14ac:dyDescent="0.2">
      <c r="A674" s="4">
        <v>3033185</v>
      </c>
      <c r="B674" s="4">
        <v>8624722</v>
      </c>
      <c r="C674" s="4" t="s">
        <v>7568</v>
      </c>
      <c r="D674" s="4">
        <v>3000</v>
      </c>
      <c r="E674" s="4">
        <v>3000</v>
      </c>
      <c r="F674" s="4">
        <v>1254</v>
      </c>
      <c r="G674" s="7">
        <f>E674+F674-D674</f>
        <v>1254</v>
      </c>
      <c r="H674" s="4" t="s">
        <v>7569</v>
      </c>
      <c r="I674" s="4">
        <v>20000</v>
      </c>
      <c r="J674" s="4" t="s">
        <v>4</v>
      </c>
      <c r="K674" s="4" t="s">
        <v>13</v>
      </c>
      <c r="L674" s="4" t="s">
        <v>6</v>
      </c>
      <c r="M674" s="4" t="s">
        <v>23</v>
      </c>
      <c r="O674" s="4"/>
      <c r="P674" s="14">
        <v>446825</v>
      </c>
      <c r="Q674" s="12">
        <v>-1000</v>
      </c>
      <c r="S674" s="14">
        <v>6371324</v>
      </c>
      <c r="T674" s="12">
        <v>1282.5</v>
      </c>
      <c r="U674">
        <f>SUM($T$2:T674)</f>
        <v>2443045.1399999997</v>
      </c>
      <c r="W674" s="16">
        <v>6371324</v>
      </c>
      <c r="X674">
        <v>2443045.1399999997</v>
      </c>
      <c r="Y674">
        <v>673</v>
      </c>
      <c r="Z674" s="18">
        <f t="shared" si="50"/>
        <v>5.8673915711422051</v>
      </c>
      <c r="AA674" s="18">
        <f t="shared" si="51"/>
        <v>0.14745836985100788</v>
      </c>
      <c r="AB674" t="str">
        <f t="shared" si="52"/>
        <v>A</v>
      </c>
      <c r="AI674" s="14">
        <v>446825</v>
      </c>
      <c r="AJ674" s="12">
        <v>-1000</v>
      </c>
      <c r="AK674" s="12">
        <v>0</v>
      </c>
      <c r="AL674" s="12">
        <v>0</v>
      </c>
      <c r="AN674">
        <v>446825</v>
      </c>
      <c r="AO674">
        <v>-1000</v>
      </c>
      <c r="AP674">
        <v>0</v>
      </c>
      <c r="AQ674">
        <v>0</v>
      </c>
      <c r="AR674">
        <f t="shared" si="53"/>
        <v>0</v>
      </c>
      <c r="AV674" s="4">
        <v>3033185</v>
      </c>
      <c r="AW674" s="4">
        <v>8624722</v>
      </c>
      <c r="AX674" s="4" t="s">
        <v>7568</v>
      </c>
      <c r="AY674" s="4">
        <v>3000</v>
      </c>
      <c r="AZ674" s="4">
        <v>3000</v>
      </c>
      <c r="BA674" s="4">
        <v>1254</v>
      </c>
      <c r="BB674" s="7">
        <f>AZ674+BA674-AY674</f>
        <v>1254</v>
      </c>
      <c r="BC674" s="4" t="s">
        <v>7569</v>
      </c>
      <c r="BD674" s="4">
        <v>20000</v>
      </c>
      <c r="BE674" s="4" t="s">
        <v>4</v>
      </c>
      <c r="BF674" s="4" t="s">
        <v>13</v>
      </c>
      <c r="BG674" s="4" t="s">
        <v>6</v>
      </c>
      <c r="BH674" s="4" t="s">
        <v>23</v>
      </c>
      <c r="BI674" t="str">
        <f t="shared" si="54"/>
        <v>A</v>
      </c>
    </row>
    <row r="675" spans="1:61" ht="15.75" customHeight="1" x14ac:dyDescent="0.2">
      <c r="A675" s="4">
        <v>2945993</v>
      </c>
      <c r="B675" s="4">
        <v>8602567</v>
      </c>
      <c r="C675" s="4" t="s">
        <v>211</v>
      </c>
      <c r="D675" s="4">
        <v>2000</v>
      </c>
      <c r="E675" s="4">
        <v>2000</v>
      </c>
      <c r="F675" s="4">
        <v>1253.4000000000001</v>
      </c>
      <c r="G675" s="7">
        <f>E675+F675-D675</f>
        <v>1253.4000000000001</v>
      </c>
      <c r="H675" s="4" t="s">
        <v>212</v>
      </c>
      <c r="I675" s="4">
        <v>15000</v>
      </c>
      <c r="J675" s="4" t="s">
        <v>4</v>
      </c>
      <c r="K675" s="4" t="s">
        <v>5</v>
      </c>
      <c r="L675" s="4" t="s">
        <v>6</v>
      </c>
      <c r="M675" s="4" t="s">
        <v>12</v>
      </c>
      <c r="O675" s="4"/>
      <c r="P675" s="14">
        <v>449679</v>
      </c>
      <c r="Q675" s="12">
        <v>-480</v>
      </c>
      <c r="S675" s="14">
        <v>7750863</v>
      </c>
      <c r="T675" s="12">
        <v>1282.5</v>
      </c>
      <c r="U675">
        <f>SUM($T$2:T675)</f>
        <v>2444327.6399999997</v>
      </c>
      <c r="W675" s="16">
        <v>7750863</v>
      </c>
      <c r="X675">
        <v>2444327.6399999997</v>
      </c>
      <c r="Y675">
        <v>674</v>
      </c>
      <c r="Z675" s="18">
        <f t="shared" si="50"/>
        <v>5.8704717146756931</v>
      </c>
      <c r="AA675" s="18">
        <f t="shared" si="51"/>
        <v>0.1476774758983348</v>
      </c>
      <c r="AB675" t="str">
        <f t="shared" si="52"/>
        <v>A</v>
      </c>
      <c r="AI675" s="14">
        <v>449679</v>
      </c>
      <c r="AJ675" s="12">
        <v>-480</v>
      </c>
      <c r="AK675" s="12">
        <v>2520</v>
      </c>
      <c r="AL675" s="12">
        <v>0</v>
      </c>
      <c r="AN675">
        <v>449679</v>
      </c>
      <c r="AO675">
        <v>-480</v>
      </c>
      <c r="AP675">
        <v>2520</v>
      </c>
      <c r="AQ675">
        <v>0</v>
      </c>
      <c r="AR675">
        <f t="shared" si="53"/>
        <v>1</v>
      </c>
      <c r="AV675" s="4">
        <v>2945993</v>
      </c>
      <c r="AW675" s="4">
        <v>8602567</v>
      </c>
      <c r="AX675" s="4" t="s">
        <v>211</v>
      </c>
      <c r="AY675" s="4">
        <v>2000</v>
      </c>
      <c r="AZ675" s="4">
        <v>2000</v>
      </c>
      <c r="BA675" s="4">
        <v>1253.4000000000001</v>
      </c>
      <c r="BB675" s="7">
        <f>AZ675+BA675-AY675</f>
        <v>1253.4000000000001</v>
      </c>
      <c r="BC675" s="4" t="s">
        <v>212</v>
      </c>
      <c r="BD675" s="4">
        <v>15000</v>
      </c>
      <c r="BE675" s="4" t="s">
        <v>4</v>
      </c>
      <c r="BF675" s="4" t="s">
        <v>5</v>
      </c>
      <c r="BG675" s="4" t="s">
        <v>6</v>
      </c>
      <c r="BH675" s="4" t="s">
        <v>12</v>
      </c>
      <c r="BI675" t="str">
        <f t="shared" si="54"/>
        <v>A</v>
      </c>
    </row>
    <row r="676" spans="1:61" ht="15.75" customHeight="1" x14ac:dyDescent="0.2">
      <c r="A676" s="4">
        <v>2986880</v>
      </c>
      <c r="B676" s="4">
        <v>7519961</v>
      </c>
      <c r="C676" s="4" t="s">
        <v>3960</v>
      </c>
      <c r="D676" s="4">
        <v>3200</v>
      </c>
      <c r="E676" s="4">
        <v>3200</v>
      </c>
      <c r="F676" s="4">
        <v>1248</v>
      </c>
      <c r="G676" s="7">
        <f>E676+F676-D676</f>
        <v>1248</v>
      </c>
      <c r="H676" s="4" t="s">
        <v>286</v>
      </c>
      <c r="I676" s="4">
        <v>12500</v>
      </c>
      <c r="J676" s="4" t="s">
        <v>4</v>
      </c>
      <c r="K676" s="4" t="s">
        <v>13</v>
      </c>
      <c r="L676" s="4" t="s">
        <v>6</v>
      </c>
      <c r="M676" s="4" t="s">
        <v>52</v>
      </c>
      <c r="O676" s="4"/>
      <c r="P676" s="14">
        <v>452303</v>
      </c>
      <c r="Q676" s="12">
        <v>922.45</v>
      </c>
      <c r="S676" s="14">
        <v>8729015</v>
      </c>
      <c r="T676" s="12">
        <v>1282.5</v>
      </c>
      <c r="U676">
        <f>SUM($T$2:T676)</f>
        <v>2445610.1399999997</v>
      </c>
      <c r="W676" s="16">
        <v>8729015</v>
      </c>
      <c r="X676">
        <v>2445610.1399999997</v>
      </c>
      <c r="Y676">
        <v>675</v>
      </c>
      <c r="Z676" s="18">
        <f t="shared" si="50"/>
        <v>5.873551858209181</v>
      </c>
      <c r="AA676" s="18">
        <f t="shared" si="51"/>
        <v>0.14789658194566169</v>
      </c>
      <c r="AB676" t="str">
        <f t="shared" si="52"/>
        <v>A</v>
      </c>
      <c r="AI676" s="14">
        <v>452303</v>
      </c>
      <c r="AJ676" s="12">
        <v>922.45</v>
      </c>
      <c r="AK676" s="12">
        <v>922.45</v>
      </c>
      <c r="AL676" s="12">
        <v>1000</v>
      </c>
      <c r="AN676">
        <v>452303</v>
      </c>
      <c r="AO676">
        <v>922.45</v>
      </c>
      <c r="AP676">
        <v>922.45</v>
      </c>
      <c r="AQ676">
        <v>1000</v>
      </c>
      <c r="AR676">
        <f t="shared" si="53"/>
        <v>0</v>
      </c>
      <c r="AV676" s="4">
        <v>2986880</v>
      </c>
      <c r="AW676" s="4">
        <v>7519961</v>
      </c>
      <c r="AX676" s="4" t="s">
        <v>3960</v>
      </c>
      <c r="AY676" s="4">
        <v>3200</v>
      </c>
      <c r="AZ676" s="4">
        <v>3200</v>
      </c>
      <c r="BA676" s="4">
        <v>1248</v>
      </c>
      <c r="BB676" s="7">
        <f>AZ676+BA676-AY676</f>
        <v>1248</v>
      </c>
      <c r="BC676" s="4" t="s">
        <v>286</v>
      </c>
      <c r="BD676" s="4">
        <v>12500</v>
      </c>
      <c r="BE676" s="4" t="s">
        <v>4</v>
      </c>
      <c r="BF676" s="4" t="s">
        <v>13</v>
      </c>
      <c r="BG676" s="4" t="s">
        <v>6</v>
      </c>
      <c r="BH676" s="4" t="s">
        <v>52</v>
      </c>
      <c r="BI676" t="str">
        <f t="shared" si="54"/>
        <v>A</v>
      </c>
    </row>
    <row r="677" spans="1:61" ht="15.75" customHeight="1" x14ac:dyDescent="0.2">
      <c r="A677" s="4">
        <v>2980174</v>
      </c>
      <c r="B677" s="4">
        <v>6022080</v>
      </c>
      <c r="C677" s="4" t="s">
        <v>3336</v>
      </c>
      <c r="D677" s="4">
        <v>4050</v>
      </c>
      <c r="E677" s="4">
        <v>4050</v>
      </c>
      <c r="F677" s="4">
        <v>1246.68</v>
      </c>
      <c r="G677" s="7">
        <f>E677+F677-D677</f>
        <v>1246.6800000000003</v>
      </c>
      <c r="H677" s="4" t="s">
        <v>3337</v>
      </c>
      <c r="I677" s="4">
        <v>9000</v>
      </c>
      <c r="J677" s="4" t="s">
        <v>4</v>
      </c>
      <c r="K677" s="4" t="s">
        <v>8</v>
      </c>
      <c r="L677" s="4" t="s">
        <v>6</v>
      </c>
      <c r="M677" s="4" t="s">
        <v>24</v>
      </c>
      <c r="O677" s="4"/>
      <c r="P677" s="14">
        <v>453419</v>
      </c>
      <c r="Q677" s="12">
        <v>197.60000000000036</v>
      </c>
      <c r="S677" s="14">
        <v>77670</v>
      </c>
      <c r="T677" s="12">
        <v>1276.8</v>
      </c>
      <c r="U677">
        <f>SUM($T$2:T677)</f>
        <v>2446886.9399999995</v>
      </c>
      <c r="W677" s="16">
        <v>77670</v>
      </c>
      <c r="X677">
        <v>2446886.9399999995</v>
      </c>
      <c r="Y677">
        <v>676</v>
      </c>
      <c r="Z677" s="18">
        <f t="shared" si="50"/>
        <v>5.8766183122158528</v>
      </c>
      <c r="AA677" s="18">
        <f t="shared" si="51"/>
        <v>0.1481156879929886</v>
      </c>
      <c r="AB677" t="str">
        <f t="shared" si="52"/>
        <v>A</v>
      </c>
      <c r="AI677" s="14">
        <v>453419</v>
      </c>
      <c r="AJ677" s="12">
        <v>197.60000000000036</v>
      </c>
      <c r="AK677" s="12">
        <v>197.6</v>
      </c>
      <c r="AL677" s="12">
        <v>6500</v>
      </c>
      <c r="AN677">
        <v>453419</v>
      </c>
      <c r="AO677">
        <v>197.60000000000036</v>
      </c>
      <c r="AP677">
        <v>197.6</v>
      </c>
      <c r="AQ677">
        <v>6500</v>
      </c>
      <c r="AR677">
        <f t="shared" si="53"/>
        <v>0</v>
      </c>
      <c r="AV677" s="4">
        <v>2980174</v>
      </c>
      <c r="AW677" s="4">
        <v>6022080</v>
      </c>
      <c r="AX677" s="4" t="s">
        <v>3336</v>
      </c>
      <c r="AY677" s="4">
        <v>4050</v>
      </c>
      <c r="AZ677" s="4">
        <v>4050</v>
      </c>
      <c r="BA677" s="4">
        <v>1246.68</v>
      </c>
      <c r="BB677" s="7">
        <f>AZ677+BA677-AY677</f>
        <v>1246.6800000000003</v>
      </c>
      <c r="BC677" s="4" t="s">
        <v>3337</v>
      </c>
      <c r="BD677" s="4">
        <v>9000</v>
      </c>
      <c r="BE677" s="4" t="s">
        <v>4</v>
      </c>
      <c r="BF677" s="4" t="s">
        <v>8</v>
      </c>
      <c r="BG677" s="4" t="s">
        <v>6</v>
      </c>
      <c r="BH677" s="4" t="s">
        <v>24</v>
      </c>
      <c r="BI677" t="str">
        <f t="shared" si="54"/>
        <v>A</v>
      </c>
    </row>
    <row r="678" spans="1:61" ht="15.75" customHeight="1" x14ac:dyDescent="0.2">
      <c r="A678" s="4">
        <v>3041991</v>
      </c>
      <c r="B678" s="4">
        <v>9179297</v>
      </c>
      <c r="C678" s="4" t="s">
        <v>8218</v>
      </c>
      <c r="D678" s="4">
        <v>1600</v>
      </c>
      <c r="E678" s="4">
        <v>1600</v>
      </c>
      <c r="F678" s="4">
        <v>1240.8</v>
      </c>
      <c r="G678" s="7">
        <f>E678+F678-D678</f>
        <v>1240.8000000000002</v>
      </c>
      <c r="H678" s="4" t="s">
        <v>8219</v>
      </c>
      <c r="I678" s="4">
        <v>12000</v>
      </c>
      <c r="J678" s="4" t="s">
        <v>4</v>
      </c>
      <c r="K678" s="4" t="s">
        <v>5</v>
      </c>
      <c r="M678" s="4" t="s">
        <v>111</v>
      </c>
      <c r="O678" s="4"/>
      <c r="P678" s="14">
        <v>456325</v>
      </c>
      <c r="Q678" s="12">
        <v>541.5</v>
      </c>
      <c r="S678" s="14">
        <v>389209</v>
      </c>
      <c r="T678" s="12">
        <v>1273</v>
      </c>
      <c r="U678">
        <f>SUM($T$2:T678)</f>
        <v>2448159.9399999995</v>
      </c>
      <c r="W678" s="16">
        <v>389209</v>
      </c>
      <c r="X678">
        <v>2448159.9399999995</v>
      </c>
      <c r="Y678">
        <v>677</v>
      </c>
      <c r="Z678" s="18">
        <f t="shared" si="50"/>
        <v>5.8796756398713148</v>
      </c>
      <c r="AA678" s="18">
        <f t="shared" si="51"/>
        <v>0.14833479404031552</v>
      </c>
      <c r="AB678" t="str">
        <f t="shared" si="52"/>
        <v>A</v>
      </c>
      <c r="AI678" s="14">
        <v>456325</v>
      </c>
      <c r="AJ678" s="12">
        <v>541.5</v>
      </c>
      <c r="AK678" s="12">
        <v>541.5</v>
      </c>
      <c r="AL678" s="12">
        <v>1000</v>
      </c>
      <c r="AN678">
        <v>456325</v>
      </c>
      <c r="AO678">
        <v>541.5</v>
      </c>
      <c r="AP678">
        <v>541.5</v>
      </c>
      <c r="AQ678">
        <v>1000</v>
      </c>
      <c r="AR678">
        <f t="shared" si="53"/>
        <v>0</v>
      </c>
      <c r="AV678" s="4">
        <v>3041991</v>
      </c>
      <c r="AW678" s="4">
        <v>9179297</v>
      </c>
      <c r="AX678" s="4" t="s">
        <v>8218</v>
      </c>
      <c r="AY678" s="4">
        <v>1600</v>
      </c>
      <c r="AZ678" s="4">
        <v>1600</v>
      </c>
      <c r="BA678" s="4">
        <v>1240.8</v>
      </c>
      <c r="BB678" s="7">
        <f>AZ678+BA678-AY678</f>
        <v>1240.8000000000002</v>
      </c>
      <c r="BC678" s="4" t="s">
        <v>8219</v>
      </c>
      <c r="BD678" s="4">
        <v>12000</v>
      </c>
      <c r="BE678" s="4" t="s">
        <v>4</v>
      </c>
      <c r="BF678" s="4" t="s">
        <v>5</v>
      </c>
      <c r="BH678" s="4" t="s">
        <v>111</v>
      </c>
      <c r="BI678" t="str">
        <f t="shared" si="54"/>
        <v>A</v>
      </c>
    </row>
    <row r="679" spans="1:61" ht="15.75" customHeight="1" x14ac:dyDescent="0.2">
      <c r="A679" s="4">
        <v>2955023</v>
      </c>
      <c r="B679" s="4">
        <v>6277181</v>
      </c>
      <c r="C679" s="4" t="s">
        <v>1073</v>
      </c>
      <c r="D679" s="4">
        <v>2500</v>
      </c>
      <c r="E679" s="4">
        <v>2500</v>
      </c>
      <c r="F679" s="4">
        <v>1239.75</v>
      </c>
      <c r="G679" s="7">
        <f>E679+F679-D679</f>
        <v>1239.75</v>
      </c>
      <c r="H679" s="4" t="s">
        <v>1074</v>
      </c>
      <c r="I679" s="4">
        <v>9000</v>
      </c>
      <c r="J679" s="4" t="s">
        <v>4</v>
      </c>
      <c r="K679" s="4" t="s">
        <v>8</v>
      </c>
      <c r="L679" s="4" t="s">
        <v>6</v>
      </c>
      <c r="M679" s="4" t="s">
        <v>7</v>
      </c>
      <c r="O679" s="4"/>
      <c r="P679" s="14">
        <v>458238</v>
      </c>
      <c r="Q679" s="12">
        <v>2100</v>
      </c>
      <c r="S679" s="14">
        <v>4722271</v>
      </c>
      <c r="T679" s="12">
        <v>1273</v>
      </c>
      <c r="U679">
        <f>SUM($T$2:T679)</f>
        <v>2449432.9399999995</v>
      </c>
      <c r="W679" s="16">
        <v>4722271</v>
      </c>
      <c r="X679">
        <v>2449432.9399999995</v>
      </c>
      <c r="Y679">
        <v>678</v>
      </c>
      <c r="Z679" s="18">
        <f t="shared" si="50"/>
        <v>5.8827329675267768</v>
      </c>
      <c r="AA679" s="18">
        <f t="shared" si="51"/>
        <v>0.14855390008764241</v>
      </c>
      <c r="AB679" t="str">
        <f t="shared" si="52"/>
        <v>A</v>
      </c>
      <c r="AI679" s="14">
        <v>458238</v>
      </c>
      <c r="AJ679" s="12">
        <v>2100</v>
      </c>
      <c r="AK679" s="12">
        <v>2100</v>
      </c>
      <c r="AL679" s="12">
        <v>10000</v>
      </c>
      <c r="AN679">
        <v>458238</v>
      </c>
      <c r="AO679">
        <v>2100</v>
      </c>
      <c r="AP679">
        <v>2100</v>
      </c>
      <c r="AQ679">
        <v>10000</v>
      </c>
      <c r="AR679">
        <f t="shared" si="53"/>
        <v>0</v>
      </c>
      <c r="AV679" s="4">
        <v>2955023</v>
      </c>
      <c r="AW679" s="4">
        <v>6277181</v>
      </c>
      <c r="AX679" s="4" t="s">
        <v>1073</v>
      </c>
      <c r="AY679" s="4">
        <v>2500</v>
      </c>
      <c r="AZ679" s="4">
        <v>2500</v>
      </c>
      <c r="BA679" s="4">
        <v>1239.75</v>
      </c>
      <c r="BB679" s="7">
        <f>AZ679+BA679-AY679</f>
        <v>1239.75</v>
      </c>
      <c r="BC679" s="4" t="s">
        <v>1074</v>
      </c>
      <c r="BD679" s="4">
        <v>9000</v>
      </c>
      <c r="BE679" s="4" t="s">
        <v>4</v>
      </c>
      <c r="BF679" s="4" t="s">
        <v>8</v>
      </c>
      <c r="BG679" s="4" t="s">
        <v>6</v>
      </c>
      <c r="BH679" s="4" t="s">
        <v>7</v>
      </c>
      <c r="BI679" t="str">
        <f t="shared" si="54"/>
        <v>A</v>
      </c>
    </row>
    <row r="680" spans="1:61" ht="15.75" customHeight="1" x14ac:dyDescent="0.2">
      <c r="A680" s="4">
        <v>3057769</v>
      </c>
      <c r="B680" s="4">
        <v>7706350</v>
      </c>
      <c r="C680" s="4" t="s">
        <v>9229</v>
      </c>
      <c r="D680" s="4">
        <v>2500</v>
      </c>
      <c r="E680" s="4">
        <v>2500</v>
      </c>
      <c r="F680" s="4">
        <v>1239.75</v>
      </c>
      <c r="G680" s="7">
        <f>E680+F680-D680</f>
        <v>1239.75</v>
      </c>
      <c r="H680" s="4" t="s">
        <v>8077</v>
      </c>
      <c r="I680" s="4">
        <v>30000</v>
      </c>
      <c r="J680" s="4" t="s">
        <v>4</v>
      </c>
      <c r="K680" s="4" t="s">
        <v>13</v>
      </c>
      <c r="L680" s="4" t="s">
        <v>6</v>
      </c>
      <c r="M680" s="4" t="s">
        <v>76</v>
      </c>
      <c r="O680" s="4"/>
      <c r="P680" s="14">
        <v>459515</v>
      </c>
      <c r="Q680" s="12">
        <v>4.5</v>
      </c>
      <c r="S680" s="14">
        <v>406370</v>
      </c>
      <c r="T680" s="12">
        <v>1267.1999999999998</v>
      </c>
      <c r="U680">
        <f>SUM($T$2:T680)</f>
        <v>2450700.1399999997</v>
      </c>
      <c r="W680" s="16">
        <v>406370</v>
      </c>
      <c r="X680">
        <v>2450700.1399999997</v>
      </c>
      <c r="Y680">
        <v>679</v>
      </c>
      <c r="Z680" s="18">
        <f t="shared" si="50"/>
        <v>5.8857763654882866</v>
      </c>
      <c r="AA680" s="18">
        <f t="shared" si="51"/>
        <v>0.14877300613496933</v>
      </c>
      <c r="AB680" t="str">
        <f t="shared" si="52"/>
        <v>A</v>
      </c>
      <c r="AI680" s="14">
        <v>459515</v>
      </c>
      <c r="AJ680" s="12">
        <v>4.5</v>
      </c>
      <c r="AK680" s="12">
        <v>4.5</v>
      </c>
      <c r="AL680" s="12">
        <v>3000</v>
      </c>
      <c r="AN680">
        <v>459515</v>
      </c>
      <c r="AO680">
        <v>4.5</v>
      </c>
      <c r="AP680">
        <v>4.5</v>
      </c>
      <c r="AQ680">
        <v>3000</v>
      </c>
      <c r="AR680">
        <f t="shared" si="53"/>
        <v>0</v>
      </c>
      <c r="AV680" s="4">
        <v>3057769</v>
      </c>
      <c r="AW680" s="4">
        <v>7706350</v>
      </c>
      <c r="AX680" s="4" t="s">
        <v>9229</v>
      </c>
      <c r="AY680" s="4">
        <v>2500</v>
      </c>
      <c r="AZ680" s="4">
        <v>2500</v>
      </c>
      <c r="BA680" s="4">
        <v>1239.75</v>
      </c>
      <c r="BB680" s="7">
        <f>AZ680+BA680-AY680</f>
        <v>1239.75</v>
      </c>
      <c r="BC680" s="4" t="s">
        <v>8077</v>
      </c>
      <c r="BD680" s="4">
        <v>30000</v>
      </c>
      <c r="BE680" s="4" t="s">
        <v>4</v>
      </c>
      <c r="BF680" s="4" t="s">
        <v>13</v>
      </c>
      <c r="BG680" s="4" t="s">
        <v>6</v>
      </c>
      <c r="BH680" s="4" t="s">
        <v>76</v>
      </c>
      <c r="BI680" t="str">
        <f t="shared" si="54"/>
        <v>A</v>
      </c>
    </row>
    <row r="681" spans="1:61" ht="15.75" customHeight="1" x14ac:dyDescent="0.2">
      <c r="A681" s="4">
        <v>3054913</v>
      </c>
      <c r="B681" s="4">
        <v>2064567</v>
      </c>
      <c r="C681" s="4" t="s">
        <v>9050</v>
      </c>
      <c r="D681" s="4">
        <v>5200</v>
      </c>
      <c r="E681" s="4">
        <v>5200</v>
      </c>
      <c r="F681" s="4">
        <v>1237.5999999999999</v>
      </c>
      <c r="G681" s="7">
        <f>E681+F681-D681</f>
        <v>1237.6000000000004</v>
      </c>
      <c r="H681" s="4" t="s">
        <v>9051</v>
      </c>
      <c r="I681" s="4">
        <v>12000</v>
      </c>
      <c r="J681" s="4" t="s">
        <v>4</v>
      </c>
      <c r="K681" s="4" t="s">
        <v>8</v>
      </c>
      <c r="L681" s="4" t="s">
        <v>6</v>
      </c>
      <c r="M681" s="4" t="s">
        <v>40</v>
      </c>
      <c r="O681" s="4"/>
      <c r="P681" s="14">
        <v>460796</v>
      </c>
      <c r="Q681" s="12">
        <v>153.90000000000009</v>
      </c>
      <c r="S681" s="14">
        <v>310199</v>
      </c>
      <c r="T681" s="12">
        <v>1265</v>
      </c>
      <c r="U681">
        <f>SUM($T$2:T681)</f>
        <v>2451965.1399999997</v>
      </c>
      <c r="W681" s="16">
        <v>310199</v>
      </c>
      <c r="X681">
        <v>2451965.1399999997</v>
      </c>
      <c r="Y681">
        <v>680</v>
      </c>
      <c r="Z681" s="18">
        <f t="shared" si="50"/>
        <v>5.8888144797727797</v>
      </c>
      <c r="AA681" s="18">
        <f t="shared" si="51"/>
        <v>0.14899211218229624</v>
      </c>
      <c r="AB681" t="str">
        <f t="shared" si="52"/>
        <v>A</v>
      </c>
      <c r="AI681" s="14">
        <v>460796</v>
      </c>
      <c r="AJ681" s="12">
        <v>153.90000000000009</v>
      </c>
      <c r="AK681" s="12">
        <v>153.9</v>
      </c>
      <c r="AL681" s="12">
        <v>1000</v>
      </c>
      <c r="AN681">
        <v>460796</v>
      </c>
      <c r="AO681">
        <v>153.90000000000009</v>
      </c>
      <c r="AP681">
        <v>153.9</v>
      </c>
      <c r="AQ681">
        <v>1000</v>
      </c>
      <c r="AR681">
        <f t="shared" si="53"/>
        <v>0</v>
      </c>
      <c r="AV681" s="4">
        <v>3054913</v>
      </c>
      <c r="AW681" s="4">
        <v>2064567</v>
      </c>
      <c r="AX681" s="4" t="s">
        <v>9050</v>
      </c>
      <c r="AY681" s="4">
        <v>5200</v>
      </c>
      <c r="AZ681" s="4">
        <v>5200</v>
      </c>
      <c r="BA681" s="4">
        <v>1237.5999999999999</v>
      </c>
      <c r="BB681" s="7">
        <f>AZ681+BA681-AY681</f>
        <v>1237.6000000000004</v>
      </c>
      <c r="BC681" s="4" t="s">
        <v>9051</v>
      </c>
      <c r="BD681" s="4">
        <v>12000</v>
      </c>
      <c r="BE681" s="4" t="s">
        <v>4</v>
      </c>
      <c r="BF681" s="4" t="s">
        <v>8</v>
      </c>
      <c r="BG681" s="4" t="s">
        <v>6</v>
      </c>
      <c r="BH681" s="4" t="s">
        <v>40</v>
      </c>
      <c r="BI681" t="str">
        <f t="shared" si="54"/>
        <v>A</v>
      </c>
    </row>
    <row r="682" spans="1:61" ht="15.75" customHeight="1" x14ac:dyDescent="0.2">
      <c r="A682" s="4">
        <v>2958908</v>
      </c>
      <c r="B682" s="4">
        <v>437724</v>
      </c>
      <c r="C682" s="4" t="s">
        <v>1431</v>
      </c>
      <c r="D682" s="4">
        <v>4250</v>
      </c>
      <c r="E682" s="4">
        <v>4250</v>
      </c>
      <c r="F682" s="4">
        <v>1235.56</v>
      </c>
      <c r="G682" s="7">
        <f>E682+F682-D682</f>
        <v>1235.5599999999995</v>
      </c>
      <c r="H682" s="4" t="s">
        <v>1432</v>
      </c>
      <c r="I682" s="4">
        <v>9000</v>
      </c>
      <c r="J682" s="4" t="s">
        <v>4</v>
      </c>
      <c r="K682" s="4" t="s">
        <v>8</v>
      </c>
      <c r="L682" s="4" t="s">
        <v>6</v>
      </c>
      <c r="M682" s="4" t="s">
        <v>52</v>
      </c>
      <c r="O682" s="4"/>
      <c r="P682" s="14">
        <v>461207</v>
      </c>
      <c r="Q682" s="12">
        <v>1248.5</v>
      </c>
      <c r="S682" s="14">
        <v>7871116</v>
      </c>
      <c r="T682" s="12">
        <v>1263.5</v>
      </c>
      <c r="U682">
        <f>SUM($T$2:T682)</f>
        <v>2453228.6399999997</v>
      </c>
      <c r="W682" s="16">
        <v>7871116</v>
      </c>
      <c r="X682">
        <v>2453228.6399999997</v>
      </c>
      <c r="Y682">
        <v>681</v>
      </c>
      <c r="Z682" s="18">
        <f t="shared" si="50"/>
        <v>5.8918489915502157</v>
      </c>
      <c r="AA682" s="18">
        <f t="shared" si="51"/>
        <v>0.14921121822962313</v>
      </c>
      <c r="AB682" t="str">
        <f t="shared" si="52"/>
        <v>A</v>
      </c>
      <c r="AI682" s="14">
        <v>461207</v>
      </c>
      <c r="AJ682" s="12">
        <v>1248.5</v>
      </c>
      <c r="AK682" s="12">
        <v>1248.5</v>
      </c>
      <c r="AL682" s="12">
        <v>3000</v>
      </c>
      <c r="AN682">
        <v>461207</v>
      </c>
      <c r="AO682">
        <v>1248.5</v>
      </c>
      <c r="AP682">
        <v>1248.5</v>
      </c>
      <c r="AQ682">
        <v>3000</v>
      </c>
      <c r="AR682">
        <f t="shared" si="53"/>
        <v>0</v>
      </c>
      <c r="AV682" s="4">
        <v>2958908</v>
      </c>
      <c r="AW682" s="4">
        <v>437724</v>
      </c>
      <c r="AX682" s="4" t="s">
        <v>1431</v>
      </c>
      <c r="AY682" s="4">
        <v>4250</v>
      </c>
      <c r="AZ682" s="4">
        <v>4250</v>
      </c>
      <c r="BA682" s="4">
        <v>1235.56</v>
      </c>
      <c r="BB682" s="7">
        <f>AZ682+BA682-AY682</f>
        <v>1235.5599999999995</v>
      </c>
      <c r="BC682" s="4" t="s">
        <v>1432</v>
      </c>
      <c r="BD682" s="4">
        <v>9000</v>
      </c>
      <c r="BE682" s="4" t="s">
        <v>4</v>
      </c>
      <c r="BF682" s="4" t="s">
        <v>8</v>
      </c>
      <c r="BG682" s="4" t="s">
        <v>6</v>
      </c>
      <c r="BH682" s="4" t="s">
        <v>52</v>
      </c>
      <c r="BI682" t="str">
        <f t="shared" si="54"/>
        <v>A</v>
      </c>
    </row>
    <row r="683" spans="1:61" ht="15.75" customHeight="1" x14ac:dyDescent="0.2">
      <c r="A683" s="4">
        <v>3007257</v>
      </c>
      <c r="B683" s="4">
        <v>6990558</v>
      </c>
      <c r="C683" s="4" t="s">
        <v>5655</v>
      </c>
      <c r="D683" s="4">
        <v>2500</v>
      </c>
      <c r="E683" s="4">
        <v>2500</v>
      </c>
      <c r="F683" s="4">
        <v>1235</v>
      </c>
      <c r="G683" s="7">
        <f>E683+F683-D683</f>
        <v>1235</v>
      </c>
      <c r="H683" s="4" t="s">
        <v>1887</v>
      </c>
      <c r="I683" s="4">
        <v>17000</v>
      </c>
      <c r="J683" s="4" t="s">
        <v>4</v>
      </c>
      <c r="K683" s="4" t="s">
        <v>13</v>
      </c>
      <c r="L683" s="4" t="s">
        <v>6</v>
      </c>
      <c r="M683" s="4" t="s">
        <v>76</v>
      </c>
      <c r="O683" s="4"/>
      <c r="P683" s="14">
        <v>464855</v>
      </c>
      <c r="Q683" s="12">
        <v>207.5</v>
      </c>
      <c r="S683" s="14">
        <v>8414953</v>
      </c>
      <c r="T683" s="12">
        <v>1263.5</v>
      </c>
      <c r="U683">
        <f>SUM($T$2:T683)</f>
        <v>2454492.1399999997</v>
      </c>
      <c r="W683" s="16">
        <v>8414953</v>
      </c>
      <c r="X683">
        <v>2454492.1399999997</v>
      </c>
      <c r="Y683">
        <v>682</v>
      </c>
      <c r="Z683" s="18">
        <f t="shared" si="50"/>
        <v>5.8948835033276525</v>
      </c>
      <c r="AA683" s="18">
        <f t="shared" si="51"/>
        <v>0.14943032427695005</v>
      </c>
      <c r="AB683" t="str">
        <f t="shared" si="52"/>
        <v>A</v>
      </c>
      <c r="AI683" s="14">
        <v>464855</v>
      </c>
      <c r="AJ683" s="12">
        <v>207.5</v>
      </c>
      <c r="AK683" s="12">
        <v>207.5</v>
      </c>
      <c r="AL683" s="12">
        <v>1500</v>
      </c>
      <c r="AN683">
        <v>464855</v>
      </c>
      <c r="AO683">
        <v>207.5</v>
      </c>
      <c r="AP683">
        <v>207.5</v>
      </c>
      <c r="AQ683">
        <v>1500</v>
      </c>
      <c r="AR683">
        <f t="shared" si="53"/>
        <v>0</v>
      </c>
      <c r="AV683" s="4">
        <v>3007257</v>
      </c>
      <c r="AW683" s="4">
        <v>6990558</v>
      </c>
      <c r="AX683" s="4" t="s">
        <v>5655</v>
      </c>
      <c r="AY683" s="4">
        <v>2500</v>
      </c>
      <c r="AZ683" s="4">
        <v>2500</v>
      </c>
      <c r="BA683" s="4">
        <v>1235</v>
      </c>
      <c r="BB683" s="7">
        <f>AZ683+BA683-AY683</f>
        <v>1235</v>
      </c>
      <c r="BC683" s="4" t="s">
        <v>1887</v>
      </c>
      <c r="BD683" s="4">
        <v>17000</v>
      </c>
      <c r="BE683" s="4" t="s">
        <v>4</v>
      </c>
      <c r="BF683" s="4" t="s">
        <v>13</v>
      </c>
      <c r="BG683" s="4" t="s">
        <v>6</v>
      </c>
      <c r="BH683" s="4" t="s">
        <v>76</v>
      </c>
      <c r="BI683" t="str">
        <f t="shared" si="54"/>
        <v>A</v>
      </c>
    </row>
    <row r="684" spans="1:61" ht="15.75" customHeight="1" x14ac:dyDescent="0.2">
      <c r="A684" s="4">
        <v>3014320</v>
      </c>
      <c r="B684" s="4">
        <v>7954570</v>
      </c>
      <c r="C684" s="4" t="s">
        <v>6173</v>
      </c>
      <c r="D684" s="4">
        <v>1500</v>
      </c>
      <c r="E684" s="4">
        <v>1500</v>
      </c>
      <c r="F684" s="4">
        <v>1233</v>
      </c>
      <c r="G684" s="7">
        <f>E684+F684-D684</f>
        <v>1233</v>
      </c>
      <c r="H684" s="4" t="s">
        <v>6174</v>
      </c>
      <c r="I684" s="4">
        <v>10000</v>
      </c>
      <c r="J684" s="4" t="s">
        <v>11</v>
      </c>
      <c r="K684" s="4" t="s">
        <v>8</v>
      </c>
      <c r="M684" s="4" t="s">
        <v>24</v>
      </c>
      <c r="O684" s="4"/>
      <c r="P684" s="14">
        <v>466387</v>
      </c>
      <c r="Q684" s="12">
        <v>-1500</v>
      </c>
      <c r="S684" s="14">
        <v>8446040</v>
      </c>
      <c r="T684" s="12">
        <v>1257</v>
      </c>
      <c r="U684">
        <f>SUM($T$2:T684)</f>
        <v>2455749.1399999997</v>
      </c>
      <c r="W684" s="16">
        <v>8446040</v>
      </c>
      <c r="X684">
        <v>2455749.1399999997</v>
      </c>
      <c r="Y684">
        <v>683</v>
      </c>
      <c r="Z684" s="18">
        <f t="shared" si="50"/>
        <v>5.8979024042411758</v>
      </c>
      <c r="AA684" s="18">
        <f t="shared" si="51"/>
        <v>0.14964943032427694</v>
      </c>
      <c r="AB684" t="str">
        <f t="shared" si="52"/>
        <v>A</v>
      </c>
      <c r="AI684" s="14">
        <v>466387</v>
      </c>
      <c r="AJ684" s="12">
        <v>-1500</v>
      </c>
      <c r="AK684" s="12">
        <v>0</v>
      </c>
      <c r="AL684" s="12">
        <v>0</v>
      </c>
      <c r="AN684">
        <v>466387</v>
      </c>
      <c r="AO684">
        <v>-1500</v>
      </c>
      <c r="AP684">
        <v>0</v>
      </c>
      <c r="AQ684">
        <v>0</v>
      </c>
      <c r="AR684">
        <f t="shared" si="53"/>
        <v>0</v>
      </c>
      <c r="AV684" s="4">
        <v>3014320</v>
      </c>
      <c r="AW684" s="4">
        <v>7954570</v>
      </c>
      <c r="AX684" s="4" t="s">
        <v>6173</v>
      </c>
      <c r="AY684" s="4">
        <v>1500</v>
      </c>
      <c r="AZ684" s="4">
        <v>1500</v>
      </c>
      <c r="BA684" s="4">
        <v>1233</v>
      </c>
      <c r="BB684" s="7">
        <f>AZ684+BA684-AY684</f>
        <v>1233</v>
      </c>
      <c r="BC684" s="4" t="s">
        <v>6174</v>
      </c>
      <c r="BD684" s="4">
        <v>10000</v>
      </c>
      <c r="BE684" s="4" t="s">
        <v>11</v>
      </c>
      <c r="BF684" s="4" t="s">
        <v>8</v>
      </c>
      <c r="BH684" s="4" t="s">
        <v>24</v>
      </c>
      <c r="BI684" t="str">
        <f t="shared" si="54"/>
        <v>A</v>
      </c>
    </row>
    <row r="685" spans="1:61" ht="15.75" customHeight="1" x14ac:dyDescent="0.2">
      <c r="A685" s="4">
        <v>2989778</v>
      </c>
      <c r="B685" s="4">
        <v>1601971</v>
      </c>
      <c r="C685" s="4" t="s">
        <v>4212</v>
      </c>
      <c r="D685" s="4">
        <v>4550</v>
      </c>
      <c r="E685" s="4">
        <v>4550</v>
      </c>
      <c r="F685" s="4">
        <v>1231.95</v>
      </c>
      <c r="G685" s="7">
        <f>E685+F685-D685</f>
        <v>1231.9499999999998</v>
      </c>
      <c r="H685" s="4" t="s">
        <v>4213</v>
      </c>
      <c r="I685" s="4">
        <v>13000</v>
      </c>
      <c r="J685" s="4" t="s">
        <v>4</v>
      </c>
      <c r="K685" s="4" t="s">
        <v>8</v>
      </c>
      <c r="L685" s="4" t="s">
        <v>6</v>
      </c>
      <c r="M685" s="4" t="s">
        <v>47</v>
      </c>
      <c r="O685" s="4"/>
      <c r="P685" s="14">
        <v>466419</v>
      </c>
      <c r="Q685" s="12">
        <v>340.48</v>
      </c>
      <c r="S685" s="14">
        <v>8983605</v>
      </c>
      <c r="T685" s="12">
        <v>1257</v>
      </c>
      <c r="U685">
        <f>SUM($T$2:T685)</f>
        <v>2457006.1399999997</v>
      </c>
      <c r="W685" s="16">
        <v>8983605</v>
      </c>
      <c r="X685">
        <v>2457006.1399999997</v>
      </c>
      <c r="Y685">
        <v>684</v>
      </c>
      <c r="Z685" s="18">
        <f t="shared" si="50"/>
        <v>5.9009213051547</v>
      </c>
      <c r="AA685" s="18">
        <f t="shared" si="51"/>
        <v>0.14986853637160386</v>
      </c>
      <c r="AB685" t="str">
        <f t="shared" si="52"/>
        <v>A</v>
      </c>
      <c r="AI685" s="14">
        <v>466419</v>
      </c>
      <c r="AJ685" s="12">
        <v>340.48</v>
      </c>
      <c r="AK685" s="12">
        <v>340.48</v>
      </c>
      <c r="AL685" s="12">
        <v>1400</v>
      </c>
      <c r="AN685">
        <v>466419</v>
      </c>
      <c r="AO685">
        <v>340.48</v>
      </c>
      <c r="AP685">
        <v>340.48</v>
      </c>
      <c r="AQ685">
        <v>1400</v>
      </c>
      <c r="AR685">
        <f t="shared" si="53"/>
        <v>0</v>
      </c>
      <c r="AV685" s="4">
        <v>2989778</v>
      </c>
      <c r="AW685" s="4">
        <v>1601971</v>
      </c>
      <c r="AX685" s="4" t="s">
        <v>4212</v>
      </c>
      <c r="AY685" s="4">
        <v>4550</v>
      </c>
      <c r="AZ685" s="4">
        <v>4550</v>
      </c>
      <c r="BA685" s="4">
        <v>1231.95</v>
      </c>
      <c r="BB685" s="7">
        <f>AZ685+BA685-AY685</f>
        <v>1231.9499999999998</v>
      </c>
      <c r="BC685" s="4" t="s">
        <v>4213</v>
      </c>
      <c r="BD685" s="4">
        <v>13000</v>
      </c>
      <c r="BE685" s="4" t="s">
        <v>4</v>
      </c>
      <c r="BF685" s="4" t="s">
        <v>8</v>
      </c>
      <c r="BG685" s="4" t="s">
        <v>6</v>
      </c>
      <c r="BH685" s="4" t="s">
        <v>47</v>
      </c>
      <c r="BI685" t="str">
        <f t="shared" si="54"/>
        <v>A</v>
      </c>
    </row>
    <row r="686" spans="1:61" ht="15.75" customHeight="1" x14ac:dyDescent="0.2">
      <c r="A686" s="4">
        <v>2946574</v>
      </c>
      <c r="B686" s="4">
        <v>7256306</v>
      </c>
      <c r="C686" s="4" t="s">
        <v>263</v>
      </c>
      <c r="D686" s="4">
        <v>2000</v>
      </c>
      <c r="E686" s="4">
        <v>2000</v>
      </c>
      <c r="F686" s="4">
        <v>1231.2</v>
      </c>
      <c r="G686" s="7">
        <f>E686+F686-D686</f>
        <v>1231.1999999999998</v>
      </c>
      <c r="H686" s="4" t="s">
        <v>264</v>
      </c>
      <c r="I686" s="4">
        <v>20000</v>
      </c>
      <c r="J686" s="4" t="s">
        <v>32</v>
      </c>
      <c r="K686" s="4" t="s">
        <v>5</v>
      </c>
      <c r="M686" s="4" t="s">
        <v>64</v>
      </c>
      <c r="O686" s="4"/>
      <c r="P686" s="14">
        <v>466457</v>
      </c>
      <c r="Q686" s="12">
        <v>0.75</v>
      </c>
      <c r="S686" s="14">
        <v>391016</v>
      </c>
      <c r="T686" s="12">
        <v>1256.4000000000001</v>
      </c>
      <c r="U686">
        <f>SUM($T$2:T686)</f>
        <v>2458262.5399999996</v>
      </c>
      <c r="W686" s="16">
        <v>391016</v>
      </c>
      <c r="X686">
        <v>2458262.5399999996</v>
      </c>
      <c r="Y686">
        <v>685</v>
      </c>
      <c r="Z686" s="18">
        <f t="shared" si="50"/>
        <v>5.9039387650654005</v>
      </c>
      <c r="AA686" s="18">
        <f t="shared" si="51"/>
        <v>0.15008764241893077</v>
      </c>
      <c r="AB686" t="str">
        <f t="shared" si="52"/>
        <v>A</v>
      </c>
      <c r="AI686" s="14">
        <v>466457</v>
      </c>
      <c r="AJ686" s="12">
        <v>0.75</v>
      </c>
      <c r="AK686" s="12">
        <v>0.75</v>
      </c>
      <c r="AL686" s="12">
        <v>500</v>
      </c>
      <c r="AN686">
        <v>466457</v>
      </c>
      <c r="AO686">
        <v>0.75</v>
      </c>
      <c r="AP686">
        <v>0.75</v>
      </c>
      <c r="AQ686">
        <v>500</v>
      </c>
      <c r="AR686">
        <f t="shared" si="53"/>
        <v>0</v>
      </c>
      <c r="AV686" s="4">
        <v>2946574</v>
      </c>
      <c r="AW686" s="4">
        <v>7256306</v>
      </c>
      <c r="AX686" s="4" t="s">
        <v>263</v>
      </c>
      <c r="AY686" s="4">
        <v>2000</v>
      </c>
      <c r="AZ686" s="4">
        <v>2000</v>
      </c>
      <c r="BA686" s="4">
        <v>1231.2</v>
      </c>
      <c r="BB686" s="7">
        <f>AZ686+BA686-AY686</f>
        <v>1231.1999999999998</v>
      </c>
      <c r="BC686" s="4" t="s">
        <v>264</v>
      </c>
      <c r="BD686" s="4">
        <v>20000</v>
      </c>
      <c r="BE686" s="4" t="s">
        <v>32</v>
      </c>
      <c r="BF686" s="4" t="s">
        <v>5</v>
      </c>
      <c r="BH686" s="4" t="s">
        <v>64</v>
      </c>
      <c r="BI686" t="str">
        <f t="shared" si="54"/>
        <v>A</v>
      </c>
    </row>
    <row r="687" spans="1:61" ht="15.75" customHeight="1" x14ac:dyDescent="0.2">
      <c r="A687" s="4">
        <v>2969261</v>
      </c>
      <c r="B687" s="4">
        <v>369780</v>
      </c>
      <c r="C687" s="4" t="s">
        <v>2365</v>
      </c>
      <c r="D687" s="4">
        <v>1200</v>
      </c>
      <c r="E687" s="4">
        <v>1200</v>
      </c>
      <c r="F687" s="4">
        <v>1231.2</v>
      </c>
      <c r="G687" s="7">
        <f>E687+F687-D687</f>
        <v>1231.1999999999998</v>
      </c>
      <c r="H687" s="4" t="s">
        <v>608</v>
      </c>
      <c r="I687" s="4">
        <v>8000</v>
      </c>
      <c r="J687" s="4" t="s">
        <v>21</v>
      </c>
      <c r="K687" s="4" t="s">
        <v>8</v>
      </c>
      <c r="M687" s="4" t="s">
        <v>73</v>
      </c>
      <c r="O687" s="4"/>
      <c r="P687" s="14">
        <v>467018</v>
      </c>
      <c r="Q687" s="12">
        <v>171</v>
      </c>
      <c r="S687" s="14">
        <v>6255383</v>
      </c>
      <c r="T687" s="12">
        <v>1254</v>
      </c>
      <c r="U687">
        <f>SUM($T$2:T687)</f>
        <v>2459516.5399999996</v>
      </c>
      <c r="W687" s="16">
        <v>6255383</v>
      </c>
      <c r="X687">
        <v>2459516.5399999996</v>
      </c>
      <c r="Y687">
        <v>686</v>
      </c>
      <c r="Z687" s="18">
        <f t="shared" si="50"/>
        <v>5.9069504609648105</v>
      </c>
      <c r="AA687" s="18">
        <f t="shared" si="51"/>
        <v>0.15030674846625766</v>
      </c>
      <c r="AB687" t="str">
        <f t="shared" si="52"/>
        <v>A</v>
      </c>
      <c r="AI687" s="14">
        <v>467018</v>
      </c>
      <c r="AJ687" s="12">
        <v>171</v>
      </c>
      <c r="AK687" s="12">
        <v>171</v>
      </c>
      <c r="AL687" s="12">
        <v>2000</v>
      </c>
      <c r="AN687">
        <v>467018</v>
      </c>
      <c r="AO687">
        <v>171</v>
      </c>
      <c r="AP687">
        <v>171</v>
      </c>
      <c r="AQ687">
        <v>2000</v>
      </c>
      <c r="AR687">
        <f t="shared" si="53"/>
        <v>0</v>
      </c>
      <c r="AV687" s="4">
        <v>2969261</v>
      </c>
      <c r="AW687" s="4">
        <v>369780</v>
      </c>
      <c r="AX687" s="4" t="s">
        <v>2365</v>
      </c>
      <c r="AY687" s="4">
        <v>1200</v>
      </c>
      <c r="AZ687" s="4">
        <v>1200</v>
      </c>
      <c r="BA687" s="4">
        <v>1231.2</v>
      </c>
      <c r="BB687" s="7">
        <f>AZ687+BA687-AY687</f>
        <v>1231.1999999999998</v>
      </c>
      <c r="BC687" s="4" t="s">
        <v>608</v>
      </c>
      <c r="BD687" s="4">
        <v>8000</v>
      </c>
      <c r="BE687" s="4" t="s">
        <v>21</v>
      </c>
      <c r="BF687" s="4" t="s">
        <v>8</v>
      </c>
      <c r="BH687" s="4" t="s">
        <v>73</v>
      </c>
      <c r="BI687" t="str">
        <f t="shared" si="54"/>
        <v>A</v>
      </c>
    </row>
    <row r="688" spans="1:61" ht="15.75" customHeight="1" x14ac:dyDescent="0.2">
      <c r="A688" s="4">
        <v>3005101</v>
      </c>
      <c r="B688" s="4">
        <v>226185</v>
      </c>
      <c r="C688" s="4" t="s">
        <v>5486</v>
      </c>
      <c r="D688" s="4">
        <v>2000</v>
      </c>
      <c r="E688" s="4">
        <v>2000</v>
      </c>
      <c r="F688" s="4">
        <v>1227.4000000000001</v>
      </c>
      <c r="G688" s="7">
        <f>E688+F688-D688</f>
        <v>1227.4000000000001</v>
      </c>
      <c r="H688" s="4" t="s">
        <v>1612</v>
      </c>
      <c r="I688" s="4">
        <v>20000</v>
      </c>
      <c r="J688" s="4" t="s">
        <v>72</v>
      </c>
      <c r="K688" s="4" t="s">
        <v>13</v>
      </c>
      <c r="M688" s="4" t="s">
        <v>76</v>
      </c>
      <c r="O688" s="4"/>
      <c r="P688" s="14">
        <v>467345</v>
      </c>
      <c r="Q688" s="12">
        <v>205.19999999999982</v>
      </c>
      <c r="S688" s="14">
        <v>8624722</v>
      </c>
      <c r="T688" s="12">
        <v>1254</v>
      </c>
      <c r="U688">
        <f>SUM($T$2:T688)</f>
        <v>2460770.5399999996</v>
      </c>
      <c r="W688" s="16">
        <v>8624722</v>
      </c>
      <c r="X688">
        <v>2460770.5399999996</v>
      </c>
      <c r="Y688">
        <v>687</v>
      </c>
      <c r="Z688" s="18">
        <f t="shared" si="50"/>
        <v>5.9099621568642213</v>
      </c>
      <c r="AA688" s="18">
        <f t="shared" si="51"/>
        <v>0.15052585451358458</v>
      </c>
      <c r="AB688" t="str">
        <f t="shared" si="52"/>
        <v>A</v>
      </c>
      <c r="AI688" s="14">
        <v>467345</v>
      </c>
      <c r="AJ688" s="12">
        <v>205.19999999999982</v>
      </c>
      <c r="AK688" s="12">
        <v>205.2</v>
      </c>
      <c r="AL688" s="12">
        <v>4000</v>
      </c>
      <c r="AN688">
        <v>467345</v>
      </c>
      <c r="AO688">
        <v>205.19999999999982</v>
      </c>
      <c r="AP688">
        <v>205.2</v>
      </c>
      <c r="AQ688">
        <v>4000</v>
      </c>
      <c r="AR688">
        <f t="shared" si="53"/>
        <v>0</v>
      </c>
      <c r="AV688" s="4">
        <v>3005101</v>
      </c>
      <c r="AW688" s="4">
        <v>226185</v>
      </c>
      <c r="AX688" s="4" t="s">
        <v>5486</v>
      </c>
      <c r="AY688" s="4">
        <v>2000</v>
      </c>
      <c r="AZ688" s="4">
        <v>2000</v>
      </c>
      <c r="BA688" s="4">
        <v>1227.4000000000001</v>
      </c>
      <c r="BB688" s="7">
        <f>AZ688+BA688-AY688</f>
        <v>1227.4000000000001</v>
      </c>
      <c r="BC688" s="4" t="s">
        <v>1612</v>
      </c>
      <c r="BD688" s="4">
        <v>20000</v>
      </c>
      <c r="BE688" s="4" t="s">
        <v>72</v>
      </c>
      <c r="BF688" s="4" t="s">
        <v>13</v>
      </c>
      <c r="BH688" s="4" t="s">
        <v>76</v>
      </c>
      <c r="BI688" t="str">
        <f t="shared" si="54"/>
        <v>A</v>
      </c>
    </row>
    <row r="689" spans="1:61" ht="15.75" customHeight="1" x14ac:dyDescent="0.2">
      <c r="A689" s="4">
        <v>2990499</v>
      </c>
      <c r="B689" s="4">
        <v>9037652</v>
      </c>
      <c r="C689" s="4" t="s">
        <v>4444</v>
      </c>
      <c r="D689" s="4">
        <v>1500</v>
      </c>
      <c r="E689" s="4">
        <v>1500</v>
      </c>
      <c r="F689" s="4">
        <v>1225.5</v>
      </c>
      <c r="G689" s="7">
        <f>E689+F689-D689</f>
        <v>1225.5</v>
      </c>
      <c r="H689" s="4" t="s">
        <v>4445</v>
      </c>
      <c r="I689" s="4">
        <v>21000</v>
      </c>
      <c r="J689" s="4" t="s">
        <v>4</v>
      </c>
      <c r="K689" s="4" t="s">
        <v>5</v>
      </c>
      <c r="L689" s="4" t="s">
        <v>6</v>
      </c>
      <c r="M689" s="4" t="s">
        <v>7</v>
      </c>
      <c r="O689" s="4"/>
      <c r="P689" s="14">
        <v>467888</v>
      </c>
      <c r="Q689" s="12">
        <v>855</v>
      </c>
      <c r="S689" s="14">
        <v>9047802</v>
      </c>
      <c r="T689" s="12">
        <v>1254</v>
      </c>
      <c r="U689">
        <f>SUM($T$2:T689)</f>
        <v>2462024.5399999996</v>
      </c>
      <c r="W689" s="16">
        <v>9047802</v>
      </c>
      <c r="X689">
        <v>2462024.5399999996</v>
      </c>
      <c r="Y689">
        <v>688</v>
      </c>
      <c r="Z689" s="18">
        <f t="shared" si="50"/>
        <v>5.9129738527636313</v>
      </c>
      <c r="AA689" s="18">
        <f t="shared" si="51"/>
        <v>0.15074496056091147</v>
      </c>
      <c r="AB689" t="str">
        <f t="shared" si="52"/>
        <v>A</v>
      </c>
      <c r="AI689" s="14">
        <v>467888</v>
      </c>
      <c r="AJ689" s="12">
        <v>855</v>
      </c>
      <c r="AK689" s="12">
        <v>855</v>
      </c>
      <c r="AL689" s="12">
        <v>1500</v>
      </c>
      <c r="AN689">
        <v>467888</v>
      </c>
      <c r="AO689">
        <v>855</v>
      </c>
      <c r="AP689">
        <v>855</v>
      </c>
      <c r="AQ689">
        <v>1500</v>
      </c>
      <c r="AR689">
        <f t="shared" si="53"/>
        <v>0</v>
      </c>
      <c r="AV689" s="4">
        <v>2990499</v>
      </c>
      <c r="AW689" s="4">
        <v>9037652</v>
      </c>
      <c r="AX689" s="4" t="s">
        <v>4444</v>
      </c>
      <c r="AY689" s="4">
        <v>1500</v>
      </c>
      <c r="AZ689" s="4">
        <v>1500</v>
      </c>
      <c r="BA689" s="4">
        <v>1225.5</v>
      </c>
      <c r="BB689" s="7">
        <f>AZ689+BA689-AY689</f>
        <v>1225.5</v>
      </c>
      <c r="BC689" s="4" t="s">
        <v>4445</v>
      </c>
      <c r="BD689" s="4">
        <v>21000</v>
      </c>
      <c r="BE689" s="4" t="s">
        <v>4</v>
      </c>
      <c r="BF689" s="4" t="s">
        <v>5</v>
      </c>
      <c r="BG689" s="4" t="s">
        <v>6</v>
      </c>
      <c r="BH689" s="4" t="s">
        <v>7</v>
      </c>
      <c r="BI689" t="str">
        <f t="shared" si="54"/>
        <v>A</v>
      </c>
    </row>
    <row r="690" spans="1:61" ht="15.75" customHeight="1" x14ac:dyDescent="0.2">
      <c r="A690" s="4">
        <v>3026402</v>
      </c>
      <c r="B690" s="4">
        <v>4450979</v>
      </c>
      <c r="C690" s="4" t="s">
        <v>7064</v>
      </c>
      <c r="D690" s="4">
        <v>1500</v>
      </c>
      <c r="E690" s="4">
        <v>1500</v>
      </c>
      <c r="F690" s="4">
        <v>1224</v>
      </c>
      <c r="G690" s="7">
        <f>E690+F690-D690</f>
        <v>1224</v>
      </c>
      <c r="H690" s="4" t="s">
        <v>7065</v>
      </c>
      <c r="I690" s="4">
        <v>10000</v>
      </c>
      <c r="J690" s="4" t="s">
        <v>4</v>
      </c>
      <c r="K690" s="4" t="s">
        <v>8</v>
      </c>
      <c r="L690" s="4" t="s">
        <v>6</v>
      </c>
      <c r="M690" s="4" t="s">
        <v>12</v>
      </c>
      <c r="O690" s="4"/>
      <c r="P690" s="14">
        <v>469192</v>
      </c>
      <c r="Q690" s="12">
        <v>171</v>
      </c>
      <c r="S690" s="14">
        <v>8602567</v>
      </c>
      <c r="T690" s="12">
        <v>1253.4000000000001</v>
      </c>
      <c r="U690">
        <f>SUM($T$2:T690)</f>
        <v>2463277.9399999995</v>
      </c>
      <c r="W690" s="16">
        <v>8602567</v>
      </c>
      <c r="X690">
        <v>2463277.9399999995</v>
      </c>
      <c r="Y690">
        <v>689</v>
      </c>
      <c r="Z690" s="18">
        <f t="shared" si="50"/>
        <v>5.9159841076602184</v>
      </c>
      <c r="AA690" s="18">
        <f t="shared" si="51"/>
        <v>0.15096406660823838</v>
      </c>
      <c r="AB690" t="str">
        <f t="shared" si="52"/>
        <v>A</v>
      </c>
      <c r="AI690" s="14">
        <v>469192</v>
      </c>
      <c r="AJ690" s="12">
        <v>171</v>
      </c>
      <c r="AK690" s="12">
        <v>171</v>
      </c>
      <c r="AL690" s="12">
        <v>750</v>
      </c>
      <c r="AN690">
        <v>469192</v>
      </c>
      <c r="AO690">
        <v>171</v>
      </c>
      <c r="AP690">
        <v>171</v>
      </c>
      <c r="AQ690">
        <v>750</v>
      </c>
      <c r="AR690">
        <f t="shared" si="53"/>
        <v>0</v>
      </c>
      <c r="AV690" s="4">
        <v>3026402</v>
      </c>
      <c r="AW690" s="4">
        <v>4450979</v>
      </c>
      <c r="AX690" s="4" t="s">
        <v>7064</v>
      </c>
      <c r="AY690" s="4">
        <v>1500</v>
      </c>
      <c r="AZ690" s="4">
        <v>1500</v>
      </c>
      <c r="BA690" s="4">
        <v>1224</v>
      </c>
      <c r="BB690" s="7">
        <f>AZ690+BA690-AY690</f>
        <v>1224</v>
      </c>
      <c r="BC690" s="4" t="s">
        <v>7065</v>
      </c>
      <c r="BD690" s="4">
        <v>10000</v>
      </c>
      <c r="BE690" s="4" t="s">
        <v>4</v>
      </c>
      <c r="BF690" s="4" t="s">
        <v>8</v>
      </c>
      <c r="BG690" s="4" t="s">
        <v>6</v>
      </c>
      <c r="BH690" s="4" t="s">
        <v>12</v>
      </c>
      <c r="BI690" t="str">
        <f t="shared" si="54"/>
        <v>A</v>
      </c>
    </row>
    <row r="691" spans="1:61" ht="15.75" customHeight="1" x14ac:dyDescent="0.2">
      <c r="A691" s="4">
        <v>2981966</v>
      </c>
      <c r="B691" s="4">
        <v>1693360</v>
      </c>
      <c r="C691" s="4" t="s">
        <v>3490</v>
      </c>
      <c r="D691" s="4">
        <v>1100</v>
      </c>
      <c r="E691" s="4">
        <v>1100</v>
      </c>
      <c r="F691" s="4">
        <v>1223.6400000000001</v>
      </c>
      <c r="G691" s="7">
        <f>E691+F691-D691</f>
        <v>1223.6400000000003</v>
      </c>
      <c r="H691" s="4" t="s">
        <v>3491</v>
      </c>
      <c r="I691" s="4">
        <v>2500</v>
      </c>
      <c r="J691" s="4" t="s">
        <v>11</v>
      </c>
      <c r="K691" s="4" t="s">
        <v>5</v>
      </c>
      <c r="M691" s="4" t="s">
        <v>73</v>
      </c>
      <c r="O691" s="4"/>
      <c r="P691" s="14">
        <v>470690</v>
      </c>
      <c r="Q691" s="12">
        <v>63.279999999999973</v>
      </c>
      <c r="S691" s="14">
        <v>461207</v>
      </c>
      <c r="T691" s="12">
        <v>1248.5</v>
      </c>
      <c r="U691">
        <f>SUM($T$2:T691)</f>
        <v>2464526.4399999995</v>
      </c>
      <c r="W691" s="16">
        <v>461207</v>
      </c>
      <c r="X691">
        <v>2464526.4399999995</v>
      </c>
      <c r="Y691">
        <v>690</v>
      </c>
      <c r="Z691" s="18">
        <f t="shared" si="50"/>
        <v>5.9189825943670877</v>
      </c>
      <c r="AA691" s="18">
        <f t="shared" si="51"/>
        <v>0.1511831726555653</v>
      </c>
      <c r="AB691" t="str">
        <f t="shared" si="52"/>
        <v>A</v>
      </c>
      <c r="AI691" s="14">
        <v>470690</v>
      </c>
      <c r="AJ691" s="12">
        <v>63.279999999999973</v>
      </c>
      <c r="AK691" s="12">
        <v>63.28</v>
      </c>
      <c r="AL691" s="12">
        <v>1850</v>
      </c>
      <c r="AN691">
        <v>470690</v>
      </c>
      <c r="AO691">
        <v>63.279999999999973</v>
      </c>
      <c r="AP691">
        <v>63.28</v>
      </c>
      <c r="AQ691">
        <v>1850</v>
      </c>
      <c r="AR691">
        <f t="shared" si="53"/>
        <v>0</v>
      </c>
      <c r="AV691" s="4">
        <v>2981966</v>
      </c>
      <c r="AW691" s="4">
        <v>1693360</v>
      </c>
      <c r="AX691" s="4" t="s">
        <v>3490</v>
      </c>
      <c r="AY691" s="4">
        <v>1100</v>
      </c>
      <c r="AZ691" s="4">
        <v>1100</v>
      </c>
      <c r="BA691" s="4">
        <v>1223.6400000000001</v>
      </c>
      <c r="BB691" s="7">
        <f>AZ691+BA691-AY691</f>
        <v>1223.6400000000003</v>
      </c>
      <c r="BC691" s="4" t="s">
        <v>3491</v>
      </c>
      <c r="BD691" s="4">
        <v>2500</v>
      </c>
      <c r="BE691" s="4" t="s">
        <v>11</v>
      </c>
      <c r="BF691" s="4" t="s">
        <v>5</v>
      </c>
      <c r="BH691" s="4" t="s">
        <v>73</v>
      </c>
      <c r="BI691" t="str">
        <f t="shared" si="54"/>
        <v>A</v>
      </c>
    </row>
    <row r="692" spans="1:61" ht="15.75" customHeight="1" x14ac:dyDescent="0.2">
      <c r="A692" s="4">
        <v>2998143</v>
      </c>
      <c r="B692" s="4">
        <v>7762861</v>
      </c>
      <c r="C692" s="4" t="s">
        <v>4942</v>
      </c>
      <c r="D692" s="4">
        <v>7150</v>
      </c>
      <c r="E692" s="4">
        <v>7150</v>
      </c>
      <c r="F692" s="4">
        <v>1222.6500000000001</v>
      </c>
      <c r="G692" s="7">
        <f>E692+F692-D692</f>
        <v>1222.6499999999996</v>
      </c>
      <c r="H692" s="4" t="s">
        <v>4668</v>
      </c>
      <c r="I692" s="4">
        <v>15000</v>
      </c>
      <c r="J692" s="4" t="s">
        <v>4</v>
      </c>
      <c r="K692" s="4" t="s">
        <v>13</v>
      </c>
      <c r="L692" s="4" t="s">
        <v>6</v>
      </c>
      <c r="M692" s="4" t="s">
        <v>48</v>
      </c>
      <c r="O692" s="4"/>
      <c r="P692" s="14">
        <v>470739</v>
      </c>
      <c r="Q692" s="12">
        <v>-2000</v>
      </c>
      <c r="S692" s="14">
        <v>6022080</v>
      </c>
      <c r="T692" s="12">
        <v>1246.6800000000003</v>
      </c>
      <c r="U692">
        <f>SUM($T$2:T692)</f>
        <v>2465773.1199999996</v>
      </c>
      <c r="W692" s="16">
        <v>6022080</v>
      </c>
      <c r="X692">
        <v>2465773.1199999996</v>
      </c>
      <c r="Y692">
        <v>691</v>
      </c>
      <c r="Z692" s="18">
        <f t="shared" si="50"/>
        <v>5.9219767100320615</v>
      </c>
      <c r="AA692" s="18">
        <f t="shared" si="51"/>
        <v>0.15140227870289219</v>
      </c>
      <c r="AB692" t="str">
        <f t="shared" si="52"/>
        <v>A</v>
      </c>
      <c r="AI692" s="14">
        <v>470739</v>
      </c>
      <c r="AJ692" s="12">
        <v>-2000</v>
      </c>
      <c r="AK692" s="12">
        <v>0</v>
      </c>
      <c r="AL692" s="12">
        <v>0</v>
      </c>
      <c r="AN692">
        <v>470739</v>
      </c>
      <c r="AO692">
        <v>-2000</v>
      </c>
      <c r="AP692">
        <v>0</v>
      </c>
      <c r="AQ692">
        <v>0</v>
      </c>
      <c r="AR692">
        <f t="shared" si="53"/>
        <v>0</v>
      </c>
      <c r="AV692" s="4">
        <v>2998143</v>
      </c>
      <c r="AW692" s="4">
        <v>7762861</v>
      </c>
      <c r="AX692" s="4" t="s">
        <v>4942</v>
      </c>
      <c r="AY692" s="4">
        <v>7150</v>
      </c>
      <c r="AZ692" s="4">
        <v>7150</v>
      </c>
      <c r="BA692" s="4">
        <v>1222.6500000000001</v>
      </c>
      <c r="BB692" s="7">
        <f>AZ692+BA692-AY692</f>
        <v>1222.6499999999996</v>
      </c>
      <c r="BC692" s="4" t="s">
        <v>4668</v>
      </c>
      <c r="BD692" s="4">
        <v>15000</v>
      </c>
      <c r="BE692" s="4" t="s">
        <v>4</v>
      </c>
      <c r="BF692" s="4" t="s">
        <v>13</v>
      </c>
      <c r="BG692" s="4" t="s">
        <v>6</v>
      </c>
      <c r="BH692" s="4" t="s">
        <v>48</v>
      </c>
      <c r="BI692" t="str">
        <f t="shared" si="54"/>
        <v>A</v>
      </c>
    </row>
    <row r="693" spans="1:61" ht="15.75" customHeight="1" x14ac:dyDescent="0.2">
      <c r="A693" s="4">
        <v>2963822</v>
      </c>
      <c r="B693" s="4">
        <v>8364770</v>
      </c>
      <c r="C693" s="4" t="s">
        <v>1918</v>
      </c>
      <c r="D693" s="4">
        <v>4750</v>
      </c>
      <c r="E693" s="4">
        <v>4750</v>
      </c>
      <c r="F693" s="4">
        <v>1220.75</v>
      </c>
      <c r="G693" s="7">
        <f>E693+F693-D693</f>
        <v>1220.75</v>
      </c>
      <c r="H693" s="4" t="s">
        <v>1919</v>
      </c>
      <c r="I693" s="4">
        <v>25000</v>
      </c>
      <c r="J693" s="4" t="s">
        <v>4</v>
      </c>
      <c r="K693" s="4" t="s">
        <v>8</v>
      </c>
      <c r="L693" s="4" t="s">
        <v>9</v>
      </c>
      <c r="M693" s="4" t="s">
        <v>76</v>
      </c>
      <c r="O693" s="4"/>
      <c r="P693" s="14">
        <v>476426</v>
      </c>
      <c r="Q693" s="12">
        <v>0.75</v>
      </c>
      <c r="S693" s="14">
        <v>6412589</v>
      </c>
      <c r="T693" s="12">
        <v>1244.5</v>
      </c>
      <c r="U693">
        <f>SUM($T$2:T693)</f>
        <v>2467017.6199999996</v>
      </c>
      <c r="W693" s="16">
        <v>6412589</v>
      </c>
      <c r="X693">
        <v>2467017.6199999996</v>
      </c>
      <c r="Y693">
        <v>692</v>
      </c>
      <c r="Z693" s="18">
        <f t="shared" si="50"/>
        <v>5.9249655900534464</v>
      </c>
      <c r="AA693" s="18">
        <f t="shared" si="51"/>
        <v>0.15162138475021911</v>
      </c>
      <c r="AB693" t="str">
        <f t="shared" si="52"/>
        <v>A</v>
      </c>
      <c r="AI693" s="14">
        <v>476426</v>
      </c>
      <c r="AJ693" s="12">
        <v>0.75</v>
      </c>
      <c r="AK693" s="12">
        <v>0.75</v>
      </c>
      <c r="AL693" s="12">
        <v>1500</v>
      </c>
      <c r="AN693">
        <v>476426</v>
      </c>
      <c r="AO693">
        <v>0.75</v>
      </c>
      <c r="AP693">
        <v>0.75</v>
      </c>
      <c r="AQ693">
        <v>1500</v>
      </c>
      <c r="AR693">
        <f t="shared" si="53"/>
        <v>0</v>
      </c>
      <c r="AV693" s="4">
        <v>2963822</v>
      </c>
      <c r="AW693" s="4">
        <v>8364770</v>
      </c>
      <c r="AX693" s="4" t="s">
        <v>1918</v>
      </c>
      <c r="AY693" s="4">
        <v>4750</v>
      </c>
      <c r="AZ693" s="4">
        <v>4750</v>
      </c>
      <c r="BA693" s="4">
        <v>1220.75</v>
      </c>
      <c r="BB693" s="7">
        <f>AZ693+BA693-AY693</f>
        <v>1220.75</v>
      </c>
      <c r="BC693" s="4" t="s">
        <v>1919</v>
      </c>
      <c r="BD693" s="4">
        <v>25000</v>
      </c>
      <c r="BE693" s="4" t="s">
        <v>4</v>
      </c>
      <c r="BF693" s="4" t="s">
        <v>8</v>
      </c>
      <c r="BG693" s="4" t="s">
        <v>9</v>
      </c>
      <c r="BH693" s="4" t="s">
        <v>76</v>
      </c>
      <c r="BI693" t="str">
        <f t="shared" si="54"/>
        <v>A</v>
      </c>
    </row>
    <row r="694" spans="1:61" ht="15.75" customHeight="1" x14ac:dyDescent="0.2">
      <c r="A694" s="4">
        <v>3042152</v>
      </c>
      <c r="B694" s="4">
        <v>7475749</v>
      </c>
      <c r="C694" s="4" t="s">
        <v>8227</v>
      </c>
      <c r="D694" s="4">
        <v>3300</v>
      </c>
      <c r="E694" s="4">
        <v>3300</v>
      </c>
      <c r="F694" s="4">
        <v>1219.57</v>
      </c>
      <c r="G694" s="7">
        <f>E694+F694-D694</f>
        <v>1219.5699999999997</v>
      </c>
      <c r="H694" s="4" t="s">
        <v>8228</v>
      </c>
      <c r="I694" s="4">
        <v>15000</v>
      </c>
      <c r="J694" s="4" t="s">
        <v>4</v>
      </c>
      <c r="K694" s="4" t="s">
        <v>5</v>
      </c>
      <c r="L694" s="4" t="s">
        <v>6</v>
      </c>
      <c r="M694" s="4" t="s">
        <v>26</v>
      </c>
      <c r="O694" s="4"/>
      <c r="P694" s="14">
        <v>477395</v>
      </c>
      <c r="Q694" s="12">
        <v>573</v>
      </c>
      <c r="S694" s="14">
        <v>9179297</v>
      </c>
      <c r="T694" s="12">
        <v>1240.8000000000002</v>
      </c>
      <c r="U694">
        <f>SUM($T$2:T694)</f>
        <v>2468258.4199999995</v>
      </c>
      <c r="W694" s="16">
        <v>9179297</v>
      </c>
      <c r="X694">
        <v>2468258.4199999995</v>
      </c>
      <c r="Y694">
        <v>693</v>
      </c>
      <c r="Z694" s="18">
        <f t="shared" si="50"/>
        <v>5.9279455838907573</v>
      </c>
      <c r="AA694" s="18">
        <f t="shared" si="51"/>
        <v>0.15184049079754602</v>
      </c>
      <c r="AB694" t="str">
        <f t="shared" si="52"/>
        <v>A</v>
      </c>
      <c r="AI694" s="14">
        <v>477395</v>
      </c>
      <c r="AJ694" s="12">
        <v>573</v>
      </c>
      <c r="AK694" s="12">
        <v>573</v>
      </c>
      <c r="AL694" s="12">
        <v>2000</v>
      </c>
      <c r="AN694">
        <v>477395</v>
      </c>
      <c r="AO694">
        <v>573</v>
      </c>
      <c r="AP694">
        <v>573</v>
      </c>
      <c r="AQ694">
        <v>2000</v>
      </c>
      <c r="AR694">
        <f t="shared" si="53"/>
        <v>0</v>
      </c>
      <c r="AV694" s="4">
        <v>3042152</v>
      </c>
      <c r="AW694" s="4">
        <v>7475749</v>
      </c>
      <c r="AX694" s="4" t="s">
        <v>8227</v>
      </c>
      <c r="AY694" s="4">
        <v>3300</v>
      </c>
      <c r="AZ694" s="4">
        <v>3300</v>
      </c>
      <c r="BA694" s="4">
        <v>1219.57</v>
      </c>
      <c r="BB694" s="7">
        <f>AZ694+BA694-AY694</f>
        <v>1219.5699999999997</v>
      </c>
      <c r="BC694" s="4" t="s">
        <v>8228</v>
      </c>
      <c r="BD694" s="4">
        <v>15000</v>
      </c>
      <c r="BE694" s="4" t="s">
        <v>4</v>
      </c>
      <c r="BF694" s="4" t="s">
        <v>5</v>
      </c>
      <c r="BG694" s="4" t="s">
        <v>6</v>
      </c>
      <c r="BH694" s="4" t="s">
        <v>26</v>
      </c>
      <c r="BI694" t="str">
        <f t="shared" si="54"/>
        <v>A</v>
      </c>
    </row>
    <row r="695" spans="1:61" ht="15.75" customHeight="1" x14ac:dyDescent="0.2">
      <c r="A695" s="4">
        <v>2959468</v>
      </c>
      <c r="B695" s="4">
        <v>275271</v>
      </c>
      <c r="C695" s="4" t="s">
        <v>1479</v>
      </c>
      <c r="D695" s="4">
        <v>10000</v>
      </c>
      <c r="E695" s="4">
        <v>10000</v>
      </c>
      <c r="F695" s="4">
        <v>1216</v>
      </c>
      <c r="G695" s="7">
        <f>E695+F695-D695</f>
        <v>1216</v>
      </c>
      <c r="H695" s="4" t="s">
        <v>1480</v>
      </c>
      <c r="I695" s="4">
        <v>100000</v>
      </c>
      <c r="J695" s="4" t="s">
        <v>32</v>
      </c>
      <c r="K695" s="4" t="s">
        <v>8</v>
      </c>
      <c r="M695" s="4" t="s">
        <v>25</v>
      </c>
      <c r="O695" s="4"/>
      <c r="P695" s="14">
        <v>478988</v>
      </c>
      <c r="Q695" s="12">
        <v>399</v>
      </c>
      <c r="S695" s="14">
        <v>6277181</v>
      </c>
      <c r="T695" s="12">
        <v>1239.75</v>
      </c>
      <c r="U695">
        <f>SUM($T$2:T695)</f>
        <v>2469498.1699999995</v>
      </c>
      <c r="W695" s="16">
        <v>6277181</v>
      </c>
      <c r="X695">
        <v>2469498.1699999995</v>
      </c>
      <c r="Y695">
        <v>694</v>
      </c>
      <c r="Z695" s="18">
        <f t="shared" si="50"/>
        <v>5.9309230559731292</v>
      </c>
      <c r="AA695" s="18">
        <f t="shared" si="51"/>
        <v>0.15205959684487291</v>
      </c>
      <c r="AB695" t="str">
        <f t="shared" si="52"/>
        <v>A</v>
      </c>
      <c r="AI695" s="14">
        <v>478988</v>
      </c>
      <c r="AJ695" s="12">
        <v>399</v>
      </c>
      <c r="AK695" s="12">
        <v>399</v>
      </c>
      <c r="AL695" s="12">
        <v>1500</v>
      </c>
      <c r="AN695">
        <v>478988</v>
      </c>
      <c r="AO695">
        <v>399</v>
      </c>
      <c r="AP695">
        <v>399</v>
      </c>
      <c r="AQ695">
        <v>1500</v>
      </c>
      <c r="AR695">
        <f t="shared" si="53"/>
        <v>0</v>
      </c>
      <c r="AV695" s="4">
        <v>2959468</v>
      </c>
      <c r="AW695" s="4">
        <v>275271</v>
      </c>
      <c r="AX695" s="4" t="s">
        <v>1479</v>
      </c>
      <c r="AY695" s="4">
        <v>10000</v>
      </c>
      <c r="AZ695" s="4">
        <v>10000</v>
      </c>
      <c r="BA695" s="4">
        <v>1216</v>
      </c>
      <c r="BB695" s="7">
        <f>AZ695+BA695-AY695</f>
        <v>1216</v>
      </c>
      <c r="BC695" s="4" t="s">
        <v>1480</v>
      </c>
      <c r="BD695" s="4">
        <v>100000</v>
      </c>
      <c r="BE695" s="4" t="s">
        <v>32</v>
      </c>
      <c r="BF695" s="4" t="s">
        <v>8</v>
      </c>
      <c r="BH695" s="4" t="s">
        <v>25</v>
      </c>
      <c r="BI695" t="str">
        <f t="shared" si="54"/>
        <v>A</v>
      </c>
    </row>
    <row r="696" spans="1:61" ht="15.75" customHeight="1" x14ac:dyDescent="0.2">
      <c r="A696" s="4">
        <v>2972271</v>
      </c>
      <c r="B696" s="4">
        <v>296277</v>
      </c>
      <c r="C696" s="4" t="s">
        <v>2623</v>
      </c>
      <c r="D696" s="4">
        <v>8000</v>
      </c>
      <c r="E696" s="4">
        <v>8000</v>
      </c>
      <c r="F696" s="4">
        <v>1216</v>
      </c>
      <c r="G696" s="7">
        <f>E696+F696-D696</f>
        <v>1216</v>
      </c>
      <c r="H696" s="4" t="s">
        <v>2363</v>
      </c>
      <c r="I696" s="4">
        <v>45000</v>
      </c>
      <c r="J696" s="4" t="s">
        <v>32</v>
      </c>
      <c r="K696" s="4" t="s">
        <v>5</v>
      </c>
      <c r="L696" s="4" t="s">
        <v>6</v>
      </c>
      <c r="M696" s="4" t="s">
        <v>23</v>
      </c>
      <c r="O696" s="4"/>
      <c r="P696" s="14">
        <v>480810</v>
      </c>
      <c r="Q696" s="12">
        <v>-1500</v>
      </c>
      <c r="S696" s="14">
        <v>7706350</v>
      </c>
      <c r="T696" s="12">
        <v>1239.75</v>
      </c>
      <c r="U696">
        <f>SUM($T$2:T696)</f>
        <v>2470737.9199999995</v>
      </c>
      <c r="W696" s="16">
        <v>7706350</v>
      </c>
      <c r="X696">
        <v>2470737.9199999995</v>
      </c>
      <c r="Y696">
        <v>695</v>
      </c>
      <c r="Z696" s="18">
        <f t="shared" si="50"/>
        <v>5.9339005280555002</v>
      </c>
      <c r="AA696" s="18">
        <f t="shared" si="51"/>
        <v>0.15227870289219983</v>
      </c>
      <c r="AB696" t="str">
        <f t="shared" si="52"/>
        <v>A</v>
      </c>
      <c r="AI696" s="14">
        <v>480810</v>
      </c>
      <c r="AJ696" s="12">
        <v>-1500</v>
      </c>
      <c r="AK696" s="12">
        <v>0</v>
      </c>
      <c r="AL696" s="12">
        <v>0</v>
      </c>
      <c r="AN696">
        <v>480810</v>
      </c>
      <c r="AO696">
        <v>-1500</v>
      </c>
      <c r="AP696">
        <v>0</v>
      </c>
      <c r="AQ696">
        <v>0</v>
      </c>
      <c r="AR696">
        <f t="shared" si="53"/>
        <v>0</v>
      </c>
      <c r="AV696" s="4">
        <v>2972271</v>
      </c>
      <c r="AW696" s="4">
        <v>296277</v>
      </c>
      <c r="AX696" s="4" t="s">
        <v>2623</v>
      </c>
      <c r="AY696" s="4">
        <v>8000</v>
      </c>
      <c r="AZ696" s="4">
        <v>8000</v>
      </c>
      <c r="BA696" s="4">
        <v>1216</v>
      </c>
      <c r="BB696" s="7">
        <f>AZ696+BA696-AY696</f>
        <v>1216</v>
      </c>
      <c r="BC696" s="4" t="s">
        <v>2363</v>
      </c>
      <c r="BD696" s="4">
        <v>45000</v>
      </c>
      <c r="BE696" s="4" t="s">
        <v>32</v>
      </c>
      <c r="BF696" s="4" t="s">
        <v>5</v>
      </c>
      <c r="BG696" s="4" t="s">
        <v>6</v>
      </c>
      <c r="BH696" s="4" t="s">
        <v>23</v>
      </c>
      <c r="BI696" t="str">
        <f t="shared" si="54"/>
        <v>A</v>
      </c>
    </row>
    <row r="697" spans="1:61" ht="15.75" customHeight="1" x14ac:dyDescent="0.2">
      <c r="A697" s="4">
        <v>2976107</v>
      </c>
      <c r="B697" s="4">
        <v>7048903</v>
      </c>
      <c r="C697" s="4" t="s">
        <v>2955</v>
      </c>
      <c r="D697" s="4">
        <v>4000</v>
      </c>
      <c r="E697" s="4">
        <v>4000</v>
      </c>
      <c r="F697" s="4">
        <v>1216</v>
      </c>
      <c r="G697" s="7">
        <f>E697+F697-D697</f>
        <v>1216</v>
      </c>
      <c r="H697" s="4" t="s">
        <v>2956</v>
      </c>
      <c r="I697" s="4">
        <v>20000</v>
      </c>
      <c r="J697" s="4" t="s">
        <v>4</v>
      </c>
      <c r="K697" s="4" t="s">
        <v>13</v>
      </c>
      <c r="L697" s="4" t="s">
        <v>6</v>
      </c>
      <c r="M697" s="4" t="s">
        <v>7</v>
      </c>
      <c r="O697" s="4"/>
      <c r="P697" s="14">
        <v>484500</v>
      </c>
      <c r="Q697" s="12">
        <v>60.299999999999898</v>
      </c>
      <c r="S697" s="14">
        <v>2064567</v>
      </c>
      <c r="T697" s="12">
        <v>1237.6000000000004</v>
      </c>
      <c r="U697">
        <f>SUM($T$2:T697)</f>
        <v>2471975.5199999996</v>
      </c>
      <c r="W697" s="16">
        <v>2064567</v>
      </c>
      <c r="X697">
        <v>2471975.5199999996</v>
      </c>
      <c r="Y697">
        <v>696</v>
      </c>
      <c r="Z697" s="18">
        <f t="shared" si="50"/>
        <v>5.9368728365444241</v>
      </c>
      <c r="AA697" s="18">
        <f t="shared" si="51"/>
        <v>0.15249780893952672</v>
      </c>
      <c r="AB697" t="str">
        <f t="shared" si="52"/>
        <v>A</v>
      </c>
      <c r="AI697" s="14">
        <v>484500</v>
      </c>
      <c r="AJ697" s="12">
        <v>60.299999999999898</v>
      </c>
      <c r="AK697" s="12">
        <v>60.300000000000004</v>
      </c>
      <c r="AL697" s="12">
        <v>1550</v>
      </c>
      <c r="AN697">
        <v>484500</v>
      </c>
      <c r="AO697">
        <v>60.299999999999898</v>
      </c>
      <c r="AP697">
        <v>60.300000000000004</v>
      </c>
      <c r="AQ697">
        <v>1550</v>
      </c>
      <c r="AR697">
        <f t="shared" si="53"/>
        <v>0</v>
      </c>
      <c r="AV697" s="4">
        <v>2976107</v>
      </c>
      <c r="AW697" s="4">
        <v>7048903</v>
      </c>
      <c r="AX697" s="4" t="s">
        <v>2955</v>
      </c>
      <c r="AY697" s="4">
        <v>4000</v>
      </c>
      <c r="AZ697" s="4">
        <v>4000</v>
      </c>
      <c r="BA697" s="4">
        <v>1216</v>
      </c>
      <c r="BB697" s="7">
        <f>AZ697+BA697-AY697</f>
        <v>1216</v>
      </c>
      <c r="BC697" s="4" t="s">
        <v>2956</v>
      </c>
      <c r="BD697" s="4">
        <v>20000</v>
      </c>
      <c r="BE697" s="4" t="s">
        <v>4</v>
      </c>
      <c r="BF697" s="4" t="s">
        <v>13</v>
      </c>
      <c r="BG697" s="4" t="s">
        <v>6</v>
      </c>
      <c r="BH697" s="4" t="s">
        <v>7</v>
      </c>
      <c r="BI697" t="str">
        <f t="shared" si="54"/>
        <v>A</v>
      </c>
    </row>
    <row r="698" spans="1:61" ht="15.75" customHeight="1" x14ac:dyDescent="0.2">
      <c r="A698" s="4">
        <v>2989960</v>
      </c>
      <c r="B698" s="4">
        <v>7638632</v>
      </c>
      <c r="C698" s="4" t="s">
        <v>4228</v>
      </c>
      <c r="D698" s="4">
        <v>1500</v>
      </c>
      <c r="E698" s="4">
        <v>1500</v>
      </c>
      <c r="F698" s="4">
        <v>1212.75</v>
      </c>
      <c r="G698" s="7">
        <f>E698+F698-D698</f>
        <v>1212.75</v>
      </c>
      <c r="H698" s="4" t="s">
        <v>4229</v>
      </c>
      <c r="I698" s="4">
        <v>25000</v>
      </c>
      <c r="J698" s="4" t="s">
        <v>4</v>
      </c>
      <c r="K698" s="4" t="s">
        <v>13</v>
      </c>
      <c r="L698" s="4" t="s">
        <v>6</v>
      </c>
      <c r="M698" s="4" t="s">
        <v>20</v>
      </c>
      <c r="O698" s="4"/>
      <c r="P698" s="14">
        <v>485939</v>
      </c>
      <c r="Q698" s="12">
        <v>0.29999999999995453</v>
      </c>
      <c r="S698" s="14">
        <v>437724</v>
      </c>
      <c r="T698" s="12">
        <v>1235.5599999999995</v>
      </c>
      <c r="U698">
        <f>SUM($T$2:T698)</f>
        <v>2473211.0799999996</v>
      </c>
      <c r="W698" s="16">
        <v>437724</v>
      </c>
      <c r="X698">
        <v>2473211.0799999996</v>
      </c>
      <c r="Y698">
        <v>697</v>
      </c>
      <c r="Z698" s="18">
        <f t="shared" si="50"/>
        <v>5.9398402456237509</v>
      </c>
      <c r="AA698" s="18">
        <f t="shared" si="51"/>
        <v>0.15271691498685364</v>
      </c>
      <c r="AB698" t="str">
        <f t="shared" si="52"/>
        <v>A</v>
      </c>
      <c r="AI698" s="14">
        <v>485939</v>
      </c>
      <c r="AJ698" s="12">
        <v>0.29999999999995453</v>
      </c>
      <c r="AK698" s="12">
        <v>0.3</v>
      </c>
      <c r="AL698" s="12">
        <v>1000</v>
      </c>
      <c r="AN698">
        <v>485939</v>
      </c>
      <c r="AO698">
        <v>0.29999999999995453</v>
      </c>
      <c r="AP698">
        <v>0.3</v>
      </c>
      <c r="AQ698">
        <v>1000</v>
      </c>
      <c r="AR698">
        <f t="shared" si="53"/>
        <v>0</v>
      </c>
      <c r="AV698" s="4">
        <v>2989960</v>
      </c>
      <c r="AW698" s="4">
        <v>7638632</v>
      </c>
      <c r="AX698" s="4" t="s">
        <v>4228</v>
      </c>
      <c r="AY698" s="4">
        <v>1500</v>
      </c>
      <c r="AZ698" s="4">
        <v>1500</v>
      </c>
      <c r="BA698" s="4">
        <v>1212.75</v>
      </c>
      <c r="BB698" s="7">
        <f>AZ698+BA698-AY698</f>
        <v>1212.75</v>
      </c>
      <c r="BC698" s="4" t="s">
        <v>4229</v>
      </c>
      <c r="BD698" s="4">
        <v>25000</v>
      </c>
      <c r="BE698" s="4" t="s">
        <v>4</v>
      </c>
      <c r="BF698" s="4" t="s">
        <v>13</v>
      </c>
      <c r="BG698" s="4" t="s">
        <v>6</v>
      </c>
      <c r="BH698" s="4" t="s">
        <v>20</v>
      </c>
      <c r="BI698" t="str">
        <f t="shared" si="54"/>
        <v>A</v>
      </c>
    </row>
    <row r="699" spans="1:61" ht="15.75" customHeight="1" x14ac:dyDescent="0.2">
      <c r="A699" s="4">
        <v>2952153</v>
      </c>
      <c r="B699" s="4">
        <v>6824259</v>
      </c>
      <c r="C699" s="4" t="s">
        <v>804</v>
      </c>
      <c r="D699" s="4">
        <v>4000</v>
      </c>
      <c r="E699" s="4">
        <v>4000</v>
      </c>
      <c r="F699" s="4">
        <v>1200</v>
      </c>
      <c r="G699" s="7">
        <f>E699+F699-D699</f>
        <v>1200</v>
      </c>
      <c r="H699" s="4" t="s">
        <v>805</v>
      </c>
      <c r="I699" s="4">
        <v>9000</v>
      </c>
      <c r="J699" s="4" t="s">
        <v>4</v>
      </c>
      <c r="K699" s="4" t="s">
        <v>16</v>
      </c>
      <c r="L699" s="4" t="s">
        <v>9</v>
      </c>
      <c r="M699" s="4" t="s">
        <v>23</v>
      </c>
      <c r="O699" s="4"/>
      <c r="P699" s="14">
        <v>486684</v>
      </c>
      <c r="Q699" s="12">
        <v>408.69999999999982</v>
      </c>
      <c r="S699" s="14">
        <v>6990558</v>
      </c>
      <c r="T699" s="12">
        <v>1235</v>
      </c>
      <c r="U699">
        <f>SUM($T$2:T699)</f>
        <v>2474446.0799999996</v>
      </c>
      <c r="W699" s="16">
        <v>6990558</v>
      </c>
      <c r="X699">
        <v>2474446.0799999996</v>
      </c>
      <c r="Y699">
        <v>698</v>
      </c>
      <c r="Z699" s="18">
        <f t="shared" si="50"/>
        <v>5.9428063097671098</v>
      </c>
      <c r="AA699" s="18">
        <f t="shared" si="51"/>
        <v>0.15293602103418055</v>
      </c>
      <c r="AB699" t="str">
        <f t="shared" si="52"/>
        <v>A</v>
      </c>
      <c r="AI699" s="14">
        <v>486684</v>
      </c>
      <c r="AJ699" s="12">
        <v>408.69999999999982</v>
      </c>
      <c r="AK699" s="12">
        <v>408.7</v>
      </c>
      <c r="AL699" s="12">
        <v>11950</v>
      </c>
      <c r="AN699">
        <v>486684</v>
      </c>
      <c r="AO699">
        <v>408.69999999999982</v>
      </c>
      <c r="AP699">
        <v>408.7</v>
      </c>
      <c r="AQ699">
        <v>11950</v>
      </c>
      <c r="AR699">
        <f t="shared" si="53"/>
        <v>0</v>
      </c>
      <c r="AV699" s="4">
        <v>2952153</v>
      </c>
      <c r="AW699" s="4">
        <v>6824259</v>
      </c>
      <c r="AX699" s="4" t="s">
        <v>804</v>
      </c>
      <c r="AY699" s="4">
        <v>4000</v>
      </c>
      <c r="AZ699" s="4">
        <v>4000</v>
      </c>
      <c r="BA699" s="4">
        <v>1200</v>
      </c>
      <c r="BB699" s="7">
        <f>AZ699+BA699-AY699</f>
        <v>1200</v>
      </c>
      <c r="BC699" s="4" t="s">
        <v>805</v>
      </c>
      <c r="BD699" s="4">
        <v>9000</v>
      </c>
      <c r="BE699" s="4" t="s">
        <v>4</v>
      </c>
      <c r="BF699" s="4" t="s">
        <v>16</v>
      </c>
      <c r="BG699" s="4" t="s">
        <v>9</v>
      </c>
      <c r="BH699" s="4" t="s">
        <v>23</v>
      </c>
      <c r="BI699" t="str">
        <f t="shared" si="54"/>
        <v>A</v>
      </c>
    </row>
    <row r="700" spans="1:61" ht="15.75" customHeight="1" x14ac:dyDescent="0.2">
      <c r="A700" s="4">
        <v>3010288</v>
      </c>
      <c r="B700" s="4">
        <v>404432</v>
      </c>
      <c r="C700" s="4" t="s">
        <v>5864</v>
      </c>
      <c r="D700" s="4">
        <v>10000</v>
      </c>
      <c r="E700" s="4">
        <v>10000</v>
      </c>
      <c r="F700" s="4">
        <v>1200</v>
      </c>
      <c r="G700" s="7">
        <f>E700+F700-D700</f>
        <v>1200</v>
      </c>
      <c r="H700" s="4" t="s">
        <v>5865</v>
      </c>
      <c r="I700" s="4">
        <v>17000</v>
      </c>
      <c r="J700" s="4" t="s">
        <v>32</v>
      </c>
      <c r="K700" s="4" t="s">
        <v>13</v>
      </c>
      <c r="M700" s="4" t="s">
        <v>20</v>
      </c>
      <c r="O700" s="4"/>
      <c r="P700" s="14">
        <v>487604</v>
      </c>
      <c r="Q700" s="12">
        <v>739.5</v>
      </c>
      <c r="S700" s="14">
        <v>7954570</v>
      </c>
      <c r="T700" s="12">
        <v>1233</v>
      </c>
      <c r="U700">
        <f>SUM($T$2:T700)</f>
        <v>2475679.0799999996</v>
      </c>
      <c r="W700" s="16">
        <v>7954570</v>
      </c>
      <c r="X700">
        <v>2475679.0799999996</v>
      </c>
      <c r="Y700">
        <v>699</v>
      </c>
      <c r="Z700" s="18">
        <f t="shared" si="50"/>
        <v>5.9457675705677255</v>
      </c>
      <c r="AA700" s="18">
        <f t="shared" si="51"/>
        <v>0.15315512708150744</v>
      </c>
      <c r="AB700" t="str">
        <f t="shared" si="52"/>
        <v>A</v>
      </c>
      <c r="AI700" s="14">
        <v>487604</v>
      </c>
      <c r="AJ700" s="12">
        <v>739.5</v>
      </c>
      <c r="AK700" s="12">
        <v>739.5</v>
      </c>
      <c r="AL700" s="12">
        <v>1000</v>
      </c>
      <c r="AN700">
        <v>487604</v>
      </c>
      <c r="AO700">
        <v>739.5</v>
      </c>
      <c r="AP700">
        <v>739.5</v>
      </c>
      <c r="AQ700">
        <v>1000</v>
      </c>
      <c r="AR700">
        <f t="shared" si="53"/>
        <v>0</v>
      </c>
      <c r="AV700" s="4">
        <v>3010288</v>
      </c>
      <c r="AW700" s="4">
        <v>404432</v>
      </c>
      <c r="AX700" s="4" t="s">
        <v>5864</v>
      </c>
      <c r="AY700" s="4">
        <v>10000</v>
      </c>
      <c r="AZ700" s="4">
        <v>10000</v>
      </c>
      <c r="BA700" s="4">
        <v>1200</v>
      </c>
      <c r="BB700" s="7">
        <f>AZ700+BA700-AY700</f>
        <v>1200</v>
      </c>
      <c r="BC700" s="4" t="s">
        <v>5865</v>
      </c>
      <c r="BD700" s="4">
        <v>17000</v>
      </c>
      <c r="BE700" s="4" t="s">
        <v>32</v>
      </c>
      <c r="BF700" s="4" t="s">
        <v>13</v>
      </c>
      <c r="BH700" s="4" t="s">
        <v>20</v>
      </c>
      <c r="BI700" t="str">
        <f t="shared" si="54"/>
        <v>A</v>
      </c>
    </row>
    <row r="701" spans="1:61" ht="15.75" customHeight="1" x14ac:dyDescent="0.2">
      <c r="A701" s="4">
        <v>3011261</v>
      </c>
      <c r="B701" s="4">
        <v>4813229</v>
      </c>
      <c r="C701" s="4" t="s">
        <v>5935</v>
      </c>
      <c r="D701" s="4">
        <v>2000</v>
      </c>
      <c r="E701" s="4">
        <v>2000</v>
      </c>
      <c r="F701" s="4">
        <v>1200</v>
      </c>
      <c r="G701" s="7">
        <f>E701+F701-D701</f>
        <v>1200</v>
      </c>
      <c r="H701" s="4" t="s">
        <v>5936</v>
      </c>
      <c r="I701" s="4">
        <v>20000</v>
      </c>
      <c r="J701" s="4" t="s">
        <v>4</v>
      </c>
      <c r="K701" s="4" t="s">
        <v>8</v>
      </c>
      <c r="L701" s="4" t="s">
        <v>6</v>
      </c>
      <c r="M701" s="4" t="s">
        <v>25</v>
      </c>
      <c r="O701" s="4"/>
      <c r="P701" s="14">
        <v>488985</v>
      </c>
      <c r="Q701" s="12">
        <v>-2906.9</v>
      </c>
      <c r="S701" s="14">
        <v>1601971</v>
      </c>
      <c r="T701" s="12">
        <v>1231.9499999999998</v>
      </c>
      <c r="U701">
        <f>SUM($T$2:T701)</f>
        <v>2476911.0299999998</v>
      </c>
      <c r="W701" s="16">
        <v>1601971</v>
      </c>
      <c r="X701">
        <v>2476911.0299999998</v>
      </c>
      <c r="Y701">
        <v>700</v>
      </c>
      <c r="Z701" s="18">
        <f t="shared" si="50"/>
        <v>5.9487263096134031</v>
      </c>
      <c r="AA701" s="18">
        <f t="shared" si="51"/>
        <v>0.15337423312883436</v>
      </c>
      <c r="AB701" t="str">
        <f t="shared" si="52"/>
        <v>A</v>
      </c>
      <c r="AI701" s="14">
        <v>488985</v>
      </c>
      <c r="AJ701" s="12">
        <v>-2906.9</v>
      </c>
      <c r="AK701" s="12">
        <v>93.1</v>
      </c>
      <c r="AL701" s="12">
        <v>3000</v>
      </c>
      <c r="AN701">
        <v>488985</v>
      </c>
      <c r="AO701">
        <v>-2906.9</v>
      </c>
      <c r="AP701">
        <v>93.1</v>
      </c>
      <c r="AQ701">
        <v>3000</v>
      </c>
      <c r="AR701">
        <f t="shared" si="53"/>
        <v>1</v>
      </c>
      <c r="AV701" s="4">
        <v>3011261</v>
      </c>
      <c r="AW701" s="4">
        <v>4813229</v>
      </c>
      <c r="AX701" s="4" t="s">
        <v>5935</v>
      </c>
      <c r="AY701" s="4">
        <v>2000</v>
      </c>
      <c r="AZ701" s="4">
        <v>2000</v>
      </c>
      <c r="BA701" s="4">
        <v>1200</v>
      </c>
      <c r="BB701" s="7">
        <f>AZ701+BA701-AY701</f>
        <v>1200</v>
      </c>
      <c r="BC701" s="4" t="s">
        <v>5936</v>
      </c>
      <c r="BD701" s="4">
        <v>20000</v>
      </c>
      <c r="BE701" s="4" t="s">
        <v>4</v>
      </c>
      <c r="BF701" s="4" t="s">
        <v>8</v>
      </c>
      <c r="BG701" s="4" t="s">
        <v>6</v>
      </c>
      <c r="BH701" s="4" t="s">
        <v>25</v>
      </c>
      <c r="BI701" t="str">
        <f t="shared" si="54"/>
        <v>A</v>
      </c>
    </row>
    <row r="702" spans="1:61" ht="15.75" customHeight="1" x14ac:dyDescent="0.2">
      <c r="A702" s="4">
        <v>3046170</v>
      </c>
      <c r="B702" s="4">
        <v>8611394</v>
      </c>
      <c r="C702" s="4" t="s">
        <v>8479</v>
      </c>
      <c r="D702" s="4">
        <v>2500</v>
      </c>
      <c r="E702" s="4">
        <v>2500</v>
      </c>
      <c r="F702" s="4">
        <v>1200</v>
      </c>
      <c r="G702" s="7">
        <f>E702+F702-D702</f>
        <v>1200</v>
      </c>
      <c r="H702" s="4" t="s">
        <v>3761</v>
      </c>
      <c r="I702" s="4">
        <v>15000</v>
      </c>
      <c r="J702" s="4" t="s">
        <v>4</v>
      </c>
      <c r="K702" s="4" t="s">
        <v>22</v>
      </c>
      <c r="L702" s="4" t="s">
        <v>6</v>
      </c>
      <c r="M702" s="4" t="s">
        <v>111</v>
      </c>
      <c r="O702" s="4"/>
      <c r="P702" s="14">
        <v>490015</v>
      </c>
      <c r="Q702" s="12">
        <v>1140</v>
      </c>
      <c r="S702" s="14">
        <v>369780</v>
      </c>
      <c r="T702" s="12">
        <v>1231.1999999999998</v>
      </c>
      <c r="U702">
        <f>SUM($T$2:T702)</f>
        <v>2478142.23</v>
      </c>
      <c r="W702" s="16">
        <v>369780</v>
      </c>
      <c r="X702">
        <v>2478142.23</v>
      </c>
      <c r="Y702">
        <v>701</v>
      </c>
      <c r="Z702" s="18">
        <f t="shared" si="50"/>
        <v>5.9516832474055521</v>
      </c>
      <c r="AA702" s="18">
        <f t="shared" si="51"/>
        <v>0.15359333917616128</v>
      </c>
      <c r="AB702" t="str">
        <f t="shared" si="52"/>
        <v>A</v>
      </c>
      <c r="AI702" s="14">
        <v>490015</v>
      </c>
      <c r="AJ702" s="12">
        <v>1140</v>
      </c>
      <c r="AK702" s="12">
        <v>1140</v>
      </c>
      <c r="AL702" s="12">
        <v>3500</v>
      </c>
      <c r="AN702">
        <v>490015</v>
      </c>
      <c r="AO702">
        <v>1140</v>
      </c>
      <c r="AP702">
        <v>1140</v>
      </c>
      <c r="AQ702">
        <v>3500</v>
      </c>
      <c r="AR702">
        <f t="shared" si="53"/>
        <v>0</v>
      </c>
      <c r="AV702" s="4">
        <v>3046170</v>
      </c>
      <c r="AW702" s="4">
        <v>8611394</v>
      </c>
      <c r="AX702" s="4" t="s">
        <v>8479</v>
      </c>
      <c r="AY702" s="4">
        <v>2500</v>
      </c>
      <c r="AZ702" s="4">
        <v>2500</v>
      </c>
      <c r="BA702" s="4">
        <v>1200</v>
      </c>
      <c r="BB702" s="7">
        <f>AZ702+BA702-AY702</f>
        <v>1200</v>
      </c>
      <c r="BC702" s="4" t="s">
        <v>3761</v>
      </c>
      <c r="BD702" s="4">
        <v>15000</v>
      </c>
      <c r="BE702" s="4" t="s">
        <v>4</v>
      </c>
      <c r="BF702" s="4" t="s">
        <v>22</v>
      </c>
      <c r="BG702" s="4" t="s">
        <v>6</v>
      </c>
      <c r="BH702" s="4" t="s">
        <v>111</v>
      </c>
      <c r="BI702" t="str">
        <f t="shared" si="54"/>
        <v>A</v>
      </c>
    </row>
    <row r="703" spans="1:61" ht="15.75" customHeight="1" x14ac:dyDescent="0.2">
      <c r="A703" s="4">
        <v>2990793</v>
      </c>
      <c r="B703" s="4">
        <v>7259001</v>
      </c>
      <c r="C703" s="4" t="s">
        <v>4297</v>
      </c>
      <c r="D703" s="4">
        <v>2000</v>
      </c>
      <c r="E703" s="4">
        <v>0</v>
      </c>
      <c r="F703" s="4">
        <v>3198</v>
      </c>
      <c r="G703" s="7">
        <f>E703+F703-D703</f>
        <v>1198</v>
      </c>
      <c r="H703" s="4" t="s">
        <v>4298</v>
      </c>
      <c r="I703" s="4">
        <v>2000</v>
      </c>
      <c r="J703" s="4" t="s">
        <v>4</v>
      </c>
      <c r="K703" s="4" t="s">
        <v>13</v>
      </c>
      <c r="L703" s="4" t="s">
        <v>6</v>
      </c>
      <c r="M703" s="4" t="s">
        <v>40</v>
      </c>
      <c r="O703" s="4"/>
      <c r="P703" s="14">
        <v>491357</v>
      </c>
      <c r="Q703" s="12">
        <v>97.500000000000114</v>
      </c>
      <c r="S703" s="14">
        <v>7256306</v>
      </c>
      <c r="T703" s="12">
        <v>1231.1999999999998</v>
      </c>
      <c r="U703">
        <f>SUM($T$2:T703)</f>
        <v>2479373.4300000002</v>
      </c>
      <c r="W703" s="16">
        <v>7256306</v>
      </c>
      <c r="X703">
        <v>2479373.4300000002</v>
      </c>
      <c r="Y703">
        <v>702</v>
      </c>
      <c r="Z703" s="18">
        <f t="shared" si="50"/>
        <v>5.9546401851977002</v>
      </c>
      <c r="AA703" s="18">
        <f t="shared" si="51"/>
        <v>0.15381244522348816</v>
      </c>
      <c r="AB703" t="str">
        <f t="shared" si="52"/>
        <v>A</v>
      </c>
      <c r="AI703" s="14">
        <v>491357</v>
      </c>
      <c r="AJ703" s="12">
        <v>97.500000000000114</v>
      </c>
      <c r="AK703" s="12">
        <v>97.5</v>
      </c>
      <c r="AL703" s="12">
        <v>3050</v>
      </c>
      <c r="AN703">
        <v>491357</v>
      </c>
      <c r="AO703">
        <v>97.500000000000114</v>
      </c>
      <c r="AP703">
        <v>97.5</v>
      </c>
      <c r="AQ703">
        <v>3050</v>
      </c>
      <c r="AR703">
        <f t="shared" si="53"/>
        <v>0</v>
      </c>
      <c r="AV703" s="4">
        <v>2990793</v>
      </c>
      <c r="AW703" s="4">
        <v>7259001</v>
      </c>
      <c r="AX703" s="4" t="s">
        <v>4297</v>
      </c>
      <c r="AY703" s="4">
        <v>2000</v>
      </c>
      <c r="AZ703" s="4">
        <v>0</v>
      </c>
      <c r="BA703" s="4">
        <v>3198</v>
      </c>
      <c r="BB703" s="7">
        <f>AZ703+BA703-AY703</f>
        <v>1198</v>
      </c>
      <c r="BC703" s="4" t="s">
        <v>4298</v>
      </c>
      <c r="BD703" s="4">
        <v>2000</v>
      </c>
      <c r="BE703" s="4" t="s">
        <v>4</v>
      </c>
      <c r="BF703" s="4" t="s">
        <v>13</v>
      </c>
      <c r="BG703" s="4" t="s">
        <v>6</v>
      </c>
      <c r="BH703" s="4" t="s">
        <v>40</v>
      </c>
      <c r="BI703" t="str">
        <f t="shared" si="54"/>
        <v>A</v>
      </c>
    </row>
    <row r="704" spans="1:61" ht="15.75" customHeight="1" x14ac:dyDescent="0.2">
      <c r="A704" s="4">
        <v>2944481</v>
      </c>
      <c r="B704" s="4">
        <v>8422422</v>
      </c>
      <c r="C704" s="4" t="s">
        <v>41</v>
      </c>
      <c r="D704" s="4">
        <v>1500</v>
      </c>
      <c r="E704" s="4">
        <v>1500</v>
      </c>
      <c r="F704" s="4">
        <v>1197</v>
      </c>
      <c r="G704" s="7">
        <f>E704+F704-D704</f>
        <v>1197</v>
      </c>
      <c r="H704" s="4" t="s">
        <v>42</v>
      </c>
      <c r="I704" s="4">
        <v>22000</v>
      </c>
      <c r="J704" s="4" t="s">
        <v>4</v>
      </c>
      <c r="K704" s="4" t="s">
        <v>13</v>
      </c>
      <c r="L704" s="4" t="s">
        <v>6</v>
      </c>
      <c r="M704" s="4" t="s">
        <v>25</v>
      </c>
      <c r="O704" s="4"/>
      <c r="P704" s="14">
        <v>491874</v>
      </c>
      <c r="Q704" s="12">
        <v>14952</v>
      </c>
      <c r="S704" s="14">
        <v>226185</v>
      </c>
      <c r="T704" s="12">
        <v>1227.4000000000001</v>
      </c>
      <c r="U704">
        <f>SUM($T$2:T704)</f>
        <v>2480600.83</v>
      </c>
      <c r="W704" s="16">
        <v>226185</v>
      </c>
      <c r="X704">
        <v>2480600.83</v>
      </c>
      <c r="Y704">
        <v>703</v>
      </c>
      <c r="Z704" s="18">
        <f t="shared" si="50"/>
        <v>5.9575879966386385</v>
      </c>
      <c r="AA704" s="18">
        <f t="shared" si="51"/>
        <v>0.15403155127081508</v>
      </c>
      <c r="AB704" t="str">
        <f t="shared" si="52"/>
        <v>A</v>
      </c>
      <c r="AI704" s="14">
        <v>491874</v>
      </c>
      <c r="AJ704" s="12">
        <v>14952</v>
      </c>
      <c r="AK704" s="12">
        <v>14952</v>
      </c>
      <c r="AL704" s="12">
        <v>10000</v>
      </c>
      <c r="AN704">
        <v>491874</v>
      </c>
      <c r="AO704">
        <v>14952</v>
      </c>
      <c r="AP704">
        <v>14952</v>
      </c>
      <c r="AQ704">
        <v>10000</v>
      </c>
      <c r="AR704">
        <f t="shared" si="53"/>
        <v>0</v>
      </c>
      <c r="AV704" s="4">
        <v>2944481</v>
      </c>
      <c r="AW704" s="4">
        <v>8422422</v>
      </c>
      <c r="AX704" s="4" t="s">
        <v>41</v>
      </c>
      <c r="AY704" s="4">
        <v>1500</v>
      </c>
      <c r="AZ704" s="4">
        <v>1500</v>
      </c>
      <c r="BA704" s="4">
        <v>1197</v>
      </c>
      <c r="BB704" s="7">
        <f>AZ704+BA704-AY704</f>
        <v>1197</v>
      </c>
      <c r="BC704" s="4" t="s">
        <v>42</v>
      </c>
      <c r="BD704" s="4">
        <v>22000</v>
      </c>
      <c r="BE704" s="4" t="s">
        <v>4</v>
      </c>
      <c r="BF704" s="4" t="s">
        <v>13</v>
      </c>
      <c r="BG704" s="4" t="s">
        <v>6</v>
      </c>
      <c r="BH704" s="4" t="s">
        <v>25</v>
      </c>
      <c r="BI704" t="str">
        <f t="shared" si="54"/>
        <v>A</v>
      </c>
    </row>
    <row r="705" spans="1:61" ht="15.75" customHeight="1" x14ac:dyDescent="0.2">
      <c r="A705" s="4">
        <v>2953392</v>
      </c>
      <c r="B705" s="4">
        <v>4622843</v>
      </c>
      <c r="C705" s="4" t="s">
        <v>924</v>
      </c>
      <c r="D705" s="4">
        <v>10000</v>
      </c>
      <c r="E705" s="4">
        <v>10000</v>
      </c>
      <c r="F705" s="4">
        <v>1197</v>
      </c>
      <c r="G705" s="7">
        <f>E705+F705-D705</f>
        <v>1197</v>
      </c>
      <c r="H705" s="4" t="s">
        <v>925</v>
      </c>
      <c r="I705" s="4">
        <v>10000</v>
      </c>
      <c r="J705" s="4" t="s">
        <v>98</v>
      </c>
      <c r="K705" s="4" t="s">
        <v>5</v>
      </c>
      <c r="M705" s="4" t="s">
        <v>73</v>
      </c>
      <c r="O705" s="4"/>
      <c r="P705" s="14">
        <v>491908</v>
      </c>
      <c r="Q705" s="12">
        <v>120.18</v>
      </c>
      <c r="S705" s="14">
        <v>9037652</v>
      </c>
      <c r="T705" s="12">
        <v>1225.5</v>
      </c>
      <c r="U705">
        <f>SUM($T$2:T705)</f>
        <v>2481826.33</v>
      </c>
      <c r="W705" s="16">
        <v>9037652</v>
      </c>
      <c r="X705">
        <v>2481826.33</v>
      </c>
      <c r="Y705">
        <v>704</v>
      </c>
      <c r="Z705" s="18">
        <f t="shared" si="50"/>
        <v>5.9605312449039713</v>
      </c>
      <c r="AA705" s="18">
        <f t="shared" si="51"/>
        <v>0.15425065731814197</v>
      </c>
      <c r="AB705" t="str">
        <f t="shared" si="52"/>
        <v>A</v>
      </c>
      <c r="AI705" s="14">
        <v>491908</v>
      </c>
      <c r="AJ705" s="12">
        <v>120.18</v>
      </c>
      <c r="AK705" s="12">
        <v>120.17999999999999</v>
      </c>
      <c r="AL705" s="12">
        <v>2000</v>
      </c>
      <c r="AN705">
        <v>491908</v>
      </c>
      <c r="AO705">
        <v>120.18</v>
      </c>
      <c r="AP705">
        <v>120.17999999999999</v>
      </c>
      <c r="AQ705">
        <v>2000</v>
      </c>
      <c r="AR705">
        <f t="shared" si="53"/>
        <v>0</v>
      </c>
      <c r="AV705" s="4">
        <v>2953392</v>
      </c>
      <c r="AW705" s="4">
        <v>4622843</v>
      </c>
      <c r="AX705" s="4" t="s">
        <v>924</v>
      </c>
      <c r="AY705" s="4">
        <v>10000</v>
      </c>
      <c r="AZ705" s="4">
        <v>10000</v>
      </c>
      <c r="BA705" s="4">
        <v>1197</v>
      </c>
      <c r="BB705" s="7">
        <f>AZ705+BA705-AY705</f>
        <v>1197</v>
      </c>
      <c r="BC705" s="4" t="s">
        <v>925</v>
      </c>
      <c r="BD705" s="4">
        <v>10000</v>
      </c>
      <c r="BE705" s="4" t="s">
        <v>98</v>
      </c>
      <c r="BF705" s="4" t="s">
        <v>5</v>
      </c>
      <c r="BH705" s="4" t="s">
        <v>73</v>
      </c>
      <c r="BI705" t="str">
        <f t="shared" si="54"/>
        <v>A</v>
      </c>
    </row>
    <row r="706" spans="1:61" ht="15.75" customHeight="1" x14ac:dyDescent="0.2">
      <c r="A706" s="4">
        <v>2991094</v>
      </c>
      <c r="B706" s="4">
        <v>8068369</v>
      </c>
      <c r="C706" s="4" t="s">
        <v>4315</v>
      </c>
      <c r="D706" s="4">
        <v>9000</v>
      </c>
      <c r="E706" s="4">
        <v>9000</v>
      </c>
      <c r="F706" s="4">
        <v>1197</v>
      </c>
      <c r="G706" s="7">
        <f>E706+F706-D706</f>
        <v>1197</v>
      </c>
      <c r="H706" s="4" t="s">
        <v>2575</v>
      </c>
      <c r="I706" s="4">
        <v>18000</v>
      </c>
      <c r="J706" s="4" t="s">
        <v>4</v>
      </c>
      <c r="K706" s="4" t="s">
        <v>8</v>
      </c>
      <c r="L706" s="4" t="s">
        <v>14</v>
      </c>
      <c r="M706" s="4" t="s">
        <v>173</v>
      </c>
      <c r="O706" s="4"/>
      <c r="P706" s="14">
        <v>492091</v>
      </c>
      <c r="Q706" s="12">
        <v>2280</v>
      </c>
      <c r="S706" s="14">
        <v>4450979</v>
      </c>
      <c r="T706" s="12">
        <v>1224</v>
      </c>
      <c r="U706">
        <f>SUM($T$2:T706)</f>
        <v>2483050.33</v>
      </c>
      <c r="W706" s="16">
        <v>4450979</v>
      </c>
      <c r="X706">
        <v>2483050.33</v>
      </c>
      <c r="Y706">
        <v>705</v>
      </c>
      <c r="Z706" s="18">
        <f t="shared" si="50"/>
        <v>5.9634708906622471</v>
      </c>
      <c r="AA706" s="18">
        <f t="shared" si="51"/>
        <v>0.15446976336546889</v>
      </c>
      <c r="AB706" t="str">
        <f t="shared" si="52"/>
        <v>A</v>
      </c>
      <c r="AI706" s="14">
        <v>492091</v>
      </c>
      <c r="AJ706" s="12">
        <v>2280</v>
      </c>
      <c r="AK706" s="12">
        <v>2280</v>
      </c>
      <c r="AL706" s="12">
        <v>1500</v>
      </c>
      <c r="AN706">
        <v>492091</v>
      </c>
      <c r="AO706">
        <v>2280</v>
      </c>
      <c r="AP706">
        <v>2280</v>
      </c>
      <c r="AQ706">
        <v>1500</v>
      </c>
      <c r="AR706">
        <f t="shared" si="53"/>
        <v>0</v>
      </c>
      <c r="AV706" s="4">
        <v>2991094</v>
      </c>
      <c r="AW706" s="4">
        <v>8068369</v>
      </c>
      <c r="AX706" s="4" t="s">
        <v>4315</v>
      </c>
      <c r="AY706" s="4">
        <v>9000</v>
      </c>
      <c r="AZ706" s="4">
        <v>9000</v>
      </c>
      <c r="BA706" s="4">
        <v>1197</v>
      </c>
      <c r="BB706" s="7">
        <f>AZ706+BA706-AY706</f>
        <v>1197</v>
      </c>
      <c r="BC706" s="4" t="s">
        <v>2575</v>
      </c>
      <c r="BD706" s="4">
        <v>18000</v>
      </c>
      <c r="BE706" s="4" t="s">
        <v>4</v>
      </c>
      <c r="BF706" s="4" t="s">
        <v>8</v>
      </c>
      <c r="BG706" s="4" t="s">
        <v>14</v>
      </c>
      <c r="BH706" s="4" t="s">
        <v>173</v>
      </c>
      <c r="BI706" t="str">
        <f t="shared" si="54"/>
        <v>A</v>
      </c>
    </row>
    <row r="707" spans="1:61" ht="15.75" customHeight="1" x14ac:dyDescent="0.2">
      <c r="A707" s="4">
        <v>3002315</v>
      </c>
      <c r="B707" s="4">
        <v>6551889</v>
      </c>
      <c r="C707" s="4" t="s">
        <v>5275</v>
      </c>
      <c r="D707" s="4">
        <v>10000</v>
      </c>
      <c r="E707" s="4">
        <v>10000</v>
      </c>
      <c r="F707" s="4">
        <v>1197</v>
      </c>
      <c r="G707" s="7">
        <f>E707+F707-D707</f>
        <v>1197</v>
      </c>
      <c r="H707" s="4" t="s">
        <v>121</v>
      </c>
      <c r="I707" s="4">
        <v>3000</v>
      </c>
      <c r="J707" s="4" t="s">
        <v>4</v>
      </c>
      <c r="K707" s="4" t="s">
        <v>13</v>
      </c>
      <c r="L707" s="4" t="s">
        <v>6</v>
      </c>
      <c r="M707" s="4" t="s">
        <v>25</v>
      </c>
      <c r="O707" s="4"/>
      <c r="P707" s="14">
        <v>492581</v>
      </c>
      <c r="Q707" s="12">
        <v>1950</v>
      </c>
      <c r="S707" s="14">
        <v>1693360</v>
      </c>
      <c r="T707" s="12">
        <v>1223.6400000000003</v>
      </c>
      <c r="U707">
        <f>SUM($T$2:T707)</f>
        <v>2484273.9700000002</v>
      </c>
      <c r="W707" s="16">
        <v>1693360</v>
      </c>
      <c r="X707">
        <v>2484273.9700000002</v>
      </c>
      <c r="Y707">
        <v>706</v>
      </c>
      <c r="Z707" s="18">
        <f t="shared" ref="Z707:Z770" si="55">X707/$T$4566</f>
        <v>5.9664096718188304</v>
      </c>
      <c r="AA707" s="18">
        <f t="shared" ref="AA707:AA770" si="56">Y707/$Y$4566</f>
        <v>0.1546888694127958</v>
      </c>
      <c r="AB707" t="str">
        <f t="shared" ref="AB707:AB770" si="57">IF(Y707&lt;=913,"A","")</f>
        <v>A</v>
      </c>
      <c r="AI707" s="14">
        <v>492581</v>
      </c>
      <c r="AJ707" s="12">
        <v>1950</v>
      </c>
      <c r="AK707" s="12">
        <v>1950</v>
      </c>
      <c r="AL707" s="12">
        <v>10000</v>
      </c>
      <c r="AN707">
        <v>492581</v>
      </c>
      <c r="AO707">
        <v>1950</v>
      </c>
      <c r="AP707">
        <v>1950</v>
      </c>
      <c r="AQ707">
        <v>10000</v>
      </c>
      <c r="AR707">
        <f t="shared" ref="AR707:AR770" si="58">IF(AND(AO707&lt;0,OR(AP707&gt;0,AQ707&gt;0)),1,0)</f>
        <v>0</v>
      </c>
      <c r="AV707" s="4">
        <v>3002315</v>
      </c>
      <c r="AW707" s="4">
        <v>6551889</v>
      </c>
      <c r="AX707" s="4" t="s">
        <v>5275</v>
      </c>
      <c r="AY707" s="4">
        <v>10000</v>
      </c>
      <c r="AZ707" s="4">
        <v>10000</v>
      </c>
      <c r="BA707" s="4">
        <v>1197</v>
      </c>
      <c r="BB707" s="7">
        <f>AZ707+BA707-AY707</f>
        <v>1197</v>
      </c>
      <c r="BC707" s="4" t="s">
        <v>121</v>
      </c>
      <c r="BD707" s="4">
        <v>3000</v>
      </c>
      <c r="BE707" s="4" t="s">
        <v>4</v>
      </c>
      <c r="BF707" s="4" t="s">
        <v>13</v>
      </c>
      <c r="BG707" s="4" t="s">
        <v>6</v>
      </c>
      <c r="BH707" s="4" t="s">
        <v>25</v>
      </c>
      <c r="BI707" t="str">
        <f t="shared" ref="BI707:BI770" si="59">VLOOKUP(AW707,$W$1:$AB$4565,6,FALSE)</f>
        <v>C</v>
      </c>
    </row>
    <row r="708" spans="1:61" ht="15.75" customHeight="1" x14ac:dyDescent="0.2">
      <c r="A708" s="4">
        <v>3009168</v>
      </c>
      <c r="B708" s="4">
        <v>6932262</v>
      </c>
      <c r="C708" s="4" t="s">
        <v>5824</v>
      </c>
      <c r="D708" s="4">
        <v>1500</v>
      </c>
      <c r="E708" s="4">
        <v>1500</v>
      </c>
      <c r="F708" s="4">
        <v>1197</v>
      </c>
      <c r="G708" s="7">
        <f>E708+F708-D708</f>
        <v>1197</v>
      </c>
      <c r="H708" s="4" t="s">
        <v>5825</v>
      </c>
      <c r="I708" s="4">
        <v>1000</v>
      </c>
      <c r="J708" s="4" t="s">
        <v>32</v>
      </c>
      <c r="K708" s="4" t="s">
        <v>5</v>
      </c>
      <c r="M708" s="4" t="s">
        <v>23</v>
      </c>
      <c r="O708" s="4"/>
      <c r="P708" s="14">
        <v>493909</v>
      </c>
      <c r="Q708" s="12">
        <v>1824</v>
      </c>
      <c r="S708" s="14">
        <v>7762861</v>
      </c>
      <c r="T708" s="12">
        <v>1222.6499999999996</v>
      </c>
      <c r="U708">
        <f>SUM($T$2:T708)</f>
        <v>2485496.62</v>
      </c>
      <c r="W708" s="16">
        <v>7762861</v>
      </c>
      <c r="X708">
        <v>2485496.62</v>
      </c>
      <c r="Y708">
        <v>707</v>
      </c>
      <c r="Z708" s="18">
        <f t="shared" si="55"/>
        <v>5.9693460753207548</v>
      </c>
      <c r="AA708" s="18">
        <f t="shared" si="56"/>
        <v>0.15490797546012269</v>
      </c>
      <c r="AB708" t="str">
        <f t="shared" si="57"/>
        <v>A</v>
      </c>
      <c r="AI708" s="14">
        <v>493909</v>
      </c>
      <c r="AJ708" s="12">
        <v>1824</v>
      </c>
      <c r="AK708" s="12">
        <v>1824</v>
      </c>
      <c r="AL708" s="12">
        <v>10000</v>
      </c>
      <c r="AN708">
        <v>493909</v>
      </c>
      <c r="AO708">
        <v>1824</v>
      </c>
      <c r="AP708">
        <v>1824</v>
      </c>
      <c r="AQ708">
        <v>10000</v>
      </c>
      <c r="AR708">
        <f t="shared" si="58"/>
        <v>0</v>
      </c>
      <c r="AV708" s="4">
        <v>3009168</v>
      </c>
      <c r="AW708" s="4">
        <v>6932262</v>
      </c>
      <c r="AX708" s="4" t="s">
        <v>5824</v>
      </c>
      <c r="AY708" s="4">
        <v>1500</v>
      </c>
      <c r="AZ708" s="4">
        <v>1500</v>
      </c>
      <c r="BA708" s="4">
        <v>1197</v>
      </c>
      <c r="BB708" s="7">
        <f>AZ708+BA708-AY708</f>
        <v>1197</v>
      </c>
      <c r="BC708" s="4" t="s">
        <v>5825</v>
      </c>
      <c r="BD708" s="4">
        <v>1000</v>
      </c>
      <c r="BE708" s="4" t="s">
        <v>32</v>
      </c>
      <c r="BF708" s="4" t="s">
        <v>5</v>
      </c>
      <c r="BH708" s="4" t="s">
        <v>23</v>
      </c>
      <c r="BI708" t="str">
        <f t="shared" si="59"/>
        <v>A</v>
      </c>
    </row>
    <row r="709" spans="1:61" ht="15.75" customHeight="1" x14ac:dyDescent="0.2">
      <c r="A709" s="4">
        <v>3025009</v>
      </c>
      <c r="B709" s="4">
        <v>734585</v>
      </c>
      <c r="C709" s="4" t="s">
        <v>6929</v>
      </c>
      <c r="D709" s="4">
        <v>2500</v>
      </c>
      <c r="E709" s="4">
        <v>2500</v>
      </c>
      <c r="F709" s="4">
        <v>1197</v>
      </c>
      <c r="G709" s="7">
        <f>E709+F709-D709</f>
        <v>1197</v>
      </c>
      <c r="H709" s="4" t="s">
        <v>6930</v>
      </c>
      <c r="I709" s="4">
        <v>14000</v>
      </c>
      <c r="J709" s="4" t="s">
        <v>4</v>
      </c>
      <c r="K709" s="4" t="s">
        <v>8</v>
      </c>
      <c r="L709" s="4" t="s">
        <v>6</v>
      </c>
      <c r="M709" s="4" t="s">
        <v>20</v>
      </c>
      <c r="O709" s="4"/>
      <c r="P709" s="14">
        <v>494924</v>
      </c>
      <c r="Q709" s="12">
        <v>-2000</v>
      </c>
      <c r="S709" s="14">
        <v>8364770</v>
      </c>
      <c r="T709" s="12">
        <v>1220.75</v>
      </c>
      <c r="U709">
        <f>SUM($T$2:T709)</f>
        <v>2486717.37</v>
      </c>
      <c r="W709" s="16">
        <v>8364770</v>
      </c>
      <c r="X709">
        <v>2486717.37</v>
      </c>
      <c r="Y709">
        <v>708</v>
      </c>
      <c r="Z709" s="18">
        <f t="shared" si="55"/>
        <v>5.9722779156470747</v>
      </c>
      <c r="AA709" s="18">
        <f t="shared" si="56"/>
        <v>0.15512708150744961</v>
      </c>
      <c r="AB709" t="str">
        <f t="shared" si="57"/>
        <v>A</v>
      </c>
      <c r="AI709" s="14">
        <v>494924</v>
      </c>
      <c r="AJ709" s="12">
        <v>-2000</v>
      </c>
      <c r="AK709" s="12">
        <v>0</v>
      </c>
      <c r="AL709" s="12">
        <v>0</v>
      </c>
      <c r="AN709">
        <v>494924</v>
      </c>
      <c r="AO709">
        <v>-2000</v>
      </c>
      <c r="AP709">
        <v>0</v>
      </c>
      <c r="AQ709">
        <v>0</v>
      </c>
      <c r="AR709">
        <f t="shared" si="58"/>
        <v>0</v>
      </c>
      <c r="AV709" s="4">
        <v>3025009</v>
      </c>
      <c r="AW709" s="4">
        <v>734585</v>
      </c>
      <c r="AX709" s="4" t="s">
        <v>6929</v>
      </c>
      <c r="AY709" s="4">
        <v>2500</v>
      </c>
      <c r="AZ709" s="4">
        <v>2500</v>
      </c>
      <c r="BA709" s="4">
        <v>1197</v>
      </c>
      <c r="BB709" s="7">
        <f>AZ709+BA709-AY709</f>
        <v>1197</v>
      </c>
      <c r="BC709" s="4" t="s">
        <v>6930</v>
      </c>
      <c r="BD709" s="4">
        <v>14000</v>
      </c>
      <c r="BE709" s="4" t="s">
        <v>4</v>
      </c>
      <c r="BF709" s="4" t="s">
        <v>8</v>
      </c>
      <c r="BG709" s="4" t="s">
        <v>6</v>
      </c>
      <c r="BH709" s="4" t="s">
        <v>20</v>
      </c>
      <c r="BI709" t="str">
        <f t="shared" si="59"/>
        <v>A</v>
      </c>
    </row>
    <row r="710" spans="1:61" ht="15.75" customHeight="1" x14ac:dyDescent="0.2">
      <c r="A710" s="4">
        <v>3051959</v>
      </c>
      <c r="B710" s="4">
        <v>9150009</v>
      </c>
      <c r="C710" s="4" t="s">
        <v>8881</v>
      </c>
      <c r="D710" s="4">
        <v>3000</v>
      </c>
      <c r="E710" s="4">
        <v>3000</v>
      </c>
      <c r="F710" s="4">
        <v>1197</v>
      </c>
      <c r="G710" s="7">
        <f>E710+F710-D710</f>
        <v>1197</v>
      </c>
      <c r="H710" s="4" t="s">
        <v>8882</v>
      </c>
      <c r="I710" s="4">
        <v>100000</v>
      </c>
      <c r="J710" s="4" t="s">
        <v>32</v>
      </c>
      <c r="K710" s="4" t="s">
        <v>13</v>
      </c>
      <c r="M710" s="4" t="s">
        <v>35</v>
      </c>
      <c r="O710" s="4"/>
      <c r="P710" s="14">
        <v>495183</v>
      </c>
      <c r="Q710" s="12">
        <v>-500</v>
      </c>
      <c r="S710" s="14">
        <v>7475749</v>
      </c>
      <c r="T710" s="12">
        <v>1219.5699999999997</v>
      </c>
      <c r="U710">
        <f>SUM($T$2:T710)</f>
        <v>2487936.94</v>
      </c>
      <c r="W710" s="16">
        <v>7475749</v>
      </c>
      <c r="X710">
        <v>2487936.94</v>
      </c>
      <c r="Y710">
        <v>709</v>
      </c>
      <c r="Z710" s="18">
        <f t="shared" si="55"/>
        <v>5.9752069220011759</v>
      </c>
      <c r="AA710" s="18">
        <f t="shared" si="56"/>
        <v>0.1553461875547765</v>
      </c>
      <c r="AB710" t="str">
        <f t="shared" si="57"/>
        <v>A</v>
      </c>
      <c r="AI710" s="14">
        <v>495183</v>
      </c>
      <c r="AJ710" s="12">
        <v>-500</v>
      </c>
      <c r="AK710" s="12">
        <v>0</v>
      </c>
      <c r="AL710" s="12">
        <v>0</v>
      </c>
      <c r="AN710">
        <v>495183</v>
      </c>
      <c r="AO710">
        <v>-500</v>
      </c>
      <c r="AP710">
        <v>0</v>
      </c>
      <c r="AQ710">
        <v>0</v>
      </c>
      <c r="AR710">
        <f t="shared" si="58"/>
        <v>0</v>
      </c>
      <c r="AV710" s="4">
        <v>3051959</v>
      </c>
      <c r="AW710" s="4">
        <v>9150009</v>
      </c>
      <c r="AX710" s="4" t="s">
        <v>8881</v>
      </c>
      <c r="AY710" s="4">
        <v>3000</v>
      </c>
      <c r="AZ710" s="4">
        <v>3000</v>
      </c>
      <c r="BA710" s="4">
        <v>1197</v>
      </c>
      <c r="BB710" s="7">
        <f>AZ710+BA710-AY710</f>
        <v>1197</v>
      </c>
      <c r="BC710" s="4" t="s">
        <v>8882</v>
      </c>
      <c r="BD710" s="4">
        <v>100000</v>
      </c>
      <c r="BE710" s="4" t="s">
        <v>32</v>
      </c>
      <c r="BF710" s="4" t="s">
        <v>13</v>
      </c>
      <c r="BH710" s="4" t="s">
        <v>35</v>
      </c>
      <c r="BI710" t="str">
        <f t="shared" si="59"/>
        <v>A</v>
      </c>
    </row>
    <row r="711" spans="1:61" ht="15.75" customHeight="1" x14ac:dyDescent="0.2">
      <c r="A711" s="4">
        <v>3053072</v>
      </c>
      <c r="B711" s="4">
        <v>1774918</v>
      </c>
      <c r="C711" s="4" t="s">
        <v>9219</v>
      </c>
      <c r="D711" s="4">
        <v>1000</v>
      </c>
      <c r="E711" s="4">
        <v>1000</v>
      </c>
      <c r="F711" s="4">
        <v>1197</v>
      </c>
      <c r="G711" s="7">
        <f>E711+F711-D711</f>
        <v>1197</v>
      </c>
      <c r="H711" s="4" t="s">
        <v>8785</v>
      </c>
      <c r="I711" s="4">
        <v>20000</v>
      </c>
      <c r="J711" s="4" t="s">
        <v>4</v>
      </c>
      <c r="K711" s="4" t="s">
        <v>13</v>
      </c>
      <c r="L711" s="4" t="s">
        <v>6</v>
      </c>
      <c r="M711" s="4" t="s">
        <v>23</v>
      </c>
      <c r="O711" s="4"/>
      <c r="P711" s="14">
        <v>495496</v>
      </c>
      <c r="Q711" s="12">
        <v>2205.8999999999996</v>
      </c>
      <c r="S711" s="14">
        <v>7048903</v>
      </c>
      <c r="T711" s="12">
        <v>1216</v>
      </c>
      <c r="U711">
        <f>SUM($T$2:T711)</f>
        <v>2489152.94</v>
      </c>
      <c r="W711" s="16">
        <v>7048903</v>
      </c>
      <c r="X711">
        <v>2489152.94</v>
      </c>
      <c r="Y711">
        <v>710</v>
      </c>
      <c r="Z711" s="18">
        <f t="shared" si="55"/>
        <v>5.9781273543884836</v>
      </c>
      <c r="AA711" s="18">
        <f t="shared" si="56"/>
        <v>0.15556529360210342</v>
      </c>
      <c r="AB711" t="str">
        <f t="shared" si="57"/>
        <v>A</v>
      </c>
      <c r="AI711" s="14">
        <v>495496</v>
      </c>
      <c r="AJ711" s="12">
        <v>2205.8999999999996</v>
      </c>
      <c r="AK711" s="12">
        <v>2205.9</v>
      </c>
      <c r="AL711" s="12">
        <v>4300</v>
      </c>
      <c r="AN711">
        <v>495496</v>
      </c>
      <c r="AO711">
        <v>2205.8999999999996</v>
      </c>
      <c r="AP711">
        <v>2205.9</v>
      </c>
      <c r="AQ711">
        <v>4300</v>
      </c>
      <c r="AR711">
        <f t="shared" si="58"/>
        <v>0</v>
      </c>
      <c r="AV711" s="4">
        <v>3053072</v>
      </c>
      <c r="AW711" s="4">
        <v>1774918</v>
      </c>
      <c r="AX711" s="4" t="s">
        <v>9219</v>
      </c>
      <c r="AY711" s="4">
        <v>1000</v>
      </c>
      <c r="AZ711" s="4">
        <v>1000</v>
      </c>
      <c r="BA711" s="4">
        <v>1197</v>
      </c>
      <c r="BB711" s="7">
        <f>AZ711+BA711-AY711</f>
        <v>1197</v>
      </c>
      <c r="BC711" s="4" t="s">
        <v>8785</v>
      </c>
      <c r="BD711" s="4">
        <v>20000</v>
      </c>
      <c r="BE711" s="4" t="s">
        <v>4</v>
      </c>
      <c r="BF711" s="4" t="s">
        <v>13</v>
      </c>
      <c r="BG711" s="4" t="s">
        <v>6</v>
      </c>
      <c r="BH711" s="4" t="s">
        <v>23</v>
      </c>
      <c r="BI711" t="str">
        <f t="shared" si="59"/>
        <v>A</v>
      </c>
    </row>
    <row r="712" spans="1:61" ht="15.75" customHeight="1" x14ac:dyDescent="0.2">
      <c r="A712" s="4">
        <v>2992410</v>
      </c>
      <c r="B712" s="4">
        <v>7027833</v>
      </c>
      <c r="C712" s="4" t="s">
        <v>4501</v>
      </c>
      <c r="D712" s="4">
        <v>3700</v>
      </c>
      <c r="E712" s="4">
        <v>3700</v>
      </c>
      <c r="F712" s="4">
        <v>1195.0999999999999</v>
      </c>
      <c r="G712" s="7">
        <f>E712+F712-D712</f>
        <v>1195.1000000000004</v>
      </c>
      <c r="H712" s="4" t="s">
        <v>4502</v>
      </c>
      <c r="I712" s="4">
        <v>10000</v>
      </c>
      <c r="J712" s="4" t="s">
        <v>51</v>
      </c>
      <c r="K712" s="4" t="s">
        <v>13</v>
      </c>
      <c r="M712" s="4" t="s">
        <v>101</v>
      </c>
      <c r="O712" s="4"/>
      <c r="P712" s="14">
        <v>495854</v>
      </c>
      <c r="Q712" s="12">
        <v>8590</v>
      </c>
      <c r="S712" s="14">
        <v>7638632</v>
      </c>
      <c r="T712" s="12">
        <v>1212.75</v>
      </c>
      <c r="U712">
        <f>SUM($T$2:T712)</f>
        <v>2490365.69</v>
      </c>
      <c r="W712" s="16">
        <v>7638632</v>
      </c>
      <c r="X712">
        <v>2490365.69</v>
      </c>
      <c r="Y712">
        <v>711</v>
      </c>
      <c r="Z712" s="18">
        <f t="shared" si="55"/>
        <v>5.9810399813438337</v>
      </c>
      <c r="AA712" s="18">
        <f t="shared" si="56"/>
        <v>0.15578439964943033</v>
      </c>
      <c r="AB712" t="str">
        <f t="shared" si="57"/>
        <v>A</v>
      </c>
      <c r="AI712" s="14">
        <v>495854</v>
      </c>
      <c r="AJ712" s="12">
        <v>8590</v>
      </c>
      <c r="AK712" s="12">
        <v>18590</v>
      </c>
      <c r="AL712" s="12">
        <v>0</v>
      </c>
      <c r="AN712">
        <v>495854</v>
      </c>
      <c r="AO712">
        <v>8590</v>
      </c>
      <c r="AP712">
        <v>18590</v>
      </c>
      <c r="AQ712">
        <v>0</v>
      </c>
      <c r="AR712">
        <f t="shared" si="58"/>
        <v>0</v>
      </c>
      <c r="AV712" s="4">
        <v>2992410</v>
      </c>
      <c r="AW712" s="4">
        <v>7027833</v>
      </c>
      <c r="AX712" s="4" t="s">
        <v>4501</v>
      </c>
      <c r="AY712" s="4">
        <v>3700</v>
      </c>
      <c r="AZ712" s="4">
        <v>3700</v>
      </c>
      <c r="BA712" s="4">
        <v>1195.0999999999999</v>
      </c>
      <c r="BB712" s="7">
        <f>AZ712+BA712-AY712</f>
        <v>1195.1000000000004</v>
      </c>
      <c r="BC712" s="4" t="s">
        <v>4502</v>
      </c>
      <c r="BD712" s="4">
        <v>10000</v>
      </c>
      <c r="BE712" s="4" t="s">
        <v>51</v>
      </c>
      <c r="BF712" s="4" t="s">
        <v>13</v>
      </c>
      <c r="BH712" s="4" t="s">
        <v>101</v>
      </c>
      <c r="BI712" t="str">
        <f t="shared" si="59"/>
        <v>A</v>
      </c>
    </row>
    <row r="713" spans="1:61" ht="15.75" customHeight="1" x14ac:dyDescent="0.2">
      <c r="A713" s="4">
        <v>3008335</v>
      </c>
      <c r="B713" s="4">
        <v>6445776</v>
      </c>
      <c r="C713" s="4" t="s">
        <v>5723</v>
      </c>
      <c r="D713" s="4">
        <v>1900</v>
      </c>
      <c r="E713" s="4">
        <v>1900</v>
      </c>
      <c r="F713" s="4">
        <v>1195.0999999999999</v>
      </c>
      <c r="G713" s="7">
        <f>E713+F713-D713</f>
        <v>1195.0999999999999</v>
      </c>
      <c r="H713" s="4" t="s">
        <v>5724</v>
      </c>
      <c r="I713" s="4">
        <v>50000</v>
      </c>
      <c r="J713" s="4" t="s">
        <v>32</v>
      </c>
      <c r="K713" s="4" t="s">
        <v>13</v>
      </c>
      <c r="M713" s="4" t="s">
        <v>47</v>
      </c>
      <c r="O713" s="4"/>
      <c r="P713" s="14">
        <v>496843</v>
      </c>
      <c r="Q713" s="12">
        <v>51.940000000000055</v>
      </c>
      <c r="S713" s="14">
        <v>1662905</v>
      </c>
      <c r="T713" s="12">
        <v>1207.0699999999997</v>
      </c>
      <c r="U713">
        <f>SUM($T$2:T713)</f>
        <v>2491572.7599999998</v>
      </c>
      <c r="W713" s="16">
        <v>1662905</v>
      </c>
      <c r="X713">
        <v>2491572.7599999998</v>
      </c>
      <c r="Y713">
        <v>712</v>
      </c>
      <c r="Z713" s="18">
        <f t="shared" si="55"/>
        <v>5.9839389668057965</v>
      </c>
      <c r="AA713" s="18">
        <f t="shared" si="56"/>
        <v>0.15600350569675722</v>
      </c>
      <c r="AB713" t="str">
        <f t="shared" si="57"/>
        <v>A</v>
      </c>
      <c r="AI713" s="14">
        <v>496843</v>
      </c>
      <c r="AJ713" s="12">
        <v>51.940000000000055</v>
      </c>
      <c r="AK713" s="12">
        <v>51.94</v>
      </c>
      <c r="AL713" s="12">
        <v>1055.3</v>
      </c>
      <c r="AN713">
        <v>496843</v>
      </c>
      <c r="AO713">
        <v>51.940000000000055</v>
      </c>
      <c r="AP713">
        <v>51.94</v>
      </c>
      <c r="AQ713">
        <v>1055.3</v>
      </c>
      <c r="AR713">
        <f t="shared" si="58"/>
        <v>0</v>
      </c>
      <c r="AV713" s="4">
        <v>3008335</v>
      </c>
      <c r="AW713" s="4">
        <v>6445776</v>
      </c>
      <c r="AX713" s="4" t="s">
        <v>5723</v>
      </c>
      <c r="AY713" s="4">
        <v>1900</v>
      </c>
      <c r="AZ713" s="4">
        <v>1900</v>
      </c>
      <c r="BA713" s="4">
        <v>1195.0999999999999</v>
      </c>
      <c r="BB713" s="7">
        <f>AZ713+BA713-AY713</f>
        <v>1195.0999999999999</v>
      </c>
      <c r="BC713" s="4" t="s">
        <v>5724</v>
      </c>
      <c r="BD713" s="4">
        <v>50000</v>
      </c>
      <c r="BE713" s="4" t="s">
        <v>32</v>
      </c>
      <c r="BF713" s="4" t="s">
        <v>13</v>
      </c>
      <c r="BH713" s="4" t="s">
        <v>47</v>
      </c>
      <c r="BI713" t="str">
        <f t="shared" si="59"/>
        <v>A</v>
      </c>
    </row>
    <row r="714" spans="1:61" ht="15.75" customHeight="1" x14ac:dyDescent="0.2">
      <c r="A714" s="4">
        <v>3004583</v>
      </c>
      <c r="B714" s="4">
        <v>461207</v>
      </c>
      <c r="C714" s="4" t="s">
        <v>5442</v>
      </c>
      <c r="D714" s="4">
        <v>1500</v>
      </c>
      <c r="E714" s="4">
        <v>1500</v>
      </c>
      <c r="F714" s="4">
        <v>1191.5</v>
      </c>
      <c r="G714" s="7">
        <f>E714+F714-D714</f>
        <v>1191.5</v>
      </c>
      <c r="H714" s="4" t="s">
        <v>4857</v>
      </c>
      <c r="I714" s="4">
        <v>12000</v>
      </c>
      <c r="J714" s="4" t="s">
        <v>4</v>
      </c>
      <c r="K714" s="4" t="s">
        <v>8</v>
      </c>
      <c r="L714" s="4" t="s">
        <v>6</v>
      </c>
      <c r="M714" s="4" t="s">
        <v>52</v>
      </c>
      <c r="O714" s="4"/>
      <c r="P714" s="14">
        <v>497489</v>
      </c>
      <c r="Q714" s="12">
        <v>-1852.75</v>
      </c>
      <c r="S714" s="14">
        <v>332690</v>
      </c>
      <c r="T714" s="12">
        <v>1206.8800000000001</v>
      </c>
      <c r="U714">
        <f>SUM($T$2:T714)</f>
        <v>2492779.6399999997</v>
      </c>
      <c r="W714" s="16">
        <v>332690</v>
      </c>
      <c r="X714">
        <v>2492779.6399999997</v>
      </c>
      <c r="Y714">
        <v>713</v>
      </c>
      <c r="Z714" s="18">
        <f t="shared" si="55"/>
        <v>5.9868374959501987</v>
      </c>
      <c r="AA714" s="18">
        <f t="shared" si="56"/>
        <v>0.15622261174408414</v>
      </c>
      <c r="AB714" t="str">
        <f t="shared" si="57"/>
        <v>A</v>
      </c>
      <c r="AI714" s="14">
        <v>497489</v>
      </c>
      <c r="AJ714" s="12">
        <v>-1852.75</v>
      </c>
      <c r="AK714" s="12">
        <v>147.25</v>
      </c>
      <c r="AL714" s="12">
        <v>1550</v>
      </c>
      <c r="AN714">
        <v>497489</v>
      </c>
      <c r="AO714">
        <v>-1852.75</v>
      </c>
      <c r="AP714">
        <v>147.25</v>
      </c>
      <c r="AQ714">
        <v>1550</v>
      </c>
      <c r="AR714">
        <f t="shared" si="58"/>
        <v>1</v>
      </c>
      <c r="AV714" s="4">
        <v>3004583</v>
      </c>
      <c r="AW714" s="4">
        <v>461207</v>
      </c>
      <c r="AX714" s="4" t="s">
        <v>5442</v>
      </c>
      <c r="AY714" s="4">
        <v>1500</v>
      </c>
      <c r="AZ714" s="4">
        <v>1500</v>
      </c>
      <c r="BA714" s="4">
        <v>1191.5</v>
      </c>
      <c r="BB714" s="7">
        <f>AZ714+BA714-AY714</f>
        <v>1191.5</v>
      </c>
      <c r="BC714" s="4" t="s">
        <v>4857</v>
      </c>
      <c r="BD714" s="4">
        <v>12000</v>
      </c>
      <c r="BE714" s="4" t="s">
        <v>4</v>
      </c>
      <c r="BF714" s="4" t="s">
        <v>8</v>
      </c>
      <c r="BG714" s="4" t="s">
        <v>6</v>
      </c>
      <c r="BH714" s="4" t="s">
        <v>52</v>
      </c>
      <c r="BI714" t="str">
        <f t="shared" si="59"/>
        <v>A</v>
      </c>
    </row>
    <row r="715" spans="1:61" ht="15.75" customHeight="1" x14ac:dyDescent="0.2">
      <c r="A715" s="4">
        <v>3006179</v>
      </c>
      <c r="B715" s="4">
        <v>9080443</v>
      </c>
      <c r="C715" s="4" t="s">
        <v>5577</v>
      </c>
      <c r="D715" s="4">
        <v>2000</v>
      </c>
      <c r="E715" s="4">
        <v>2000</v>
      </c>
      <c r="F715" s="4">
        <v>1191</v>
      </c>
      <c r="G715" s="7">
        <f>E715+F715-D715</f>
        <v>1191</v>
      </c>
      <c r="H715" s="4" t="s">
        <v>5578</v>
      </c>
      <c r="I715" s="4">
        <v>3000</v>
      </c>
      <c r="J715" s="4" t="s">
        <v>4</v>
      </c>
      <c r="K715" s="4" t="s">
        <v>13</v>
      </c>
      <c r="L715" s="4" t="s">
        <v>9</v>
      </c>
      <c r="M715" s="4" t="s">
        <v>7</v>
      </c>
      <c r="O715" s="4"/>
      <c r="P715" s="14">
        <v>498425</v>
      </c>
      <c r="Q715" s="12">
        <v>991.80000000000018</v>
      </c>
      <c r="S715" s="14">
        <v>404432</v>
      </c>
      <c r="T715" s="12">
        <v>1200</v>
      </c>
      <c r="U715">
        <f>SUM($T$2:T715)</f>
        <v>2493979.6399999997</v>
      </c>
      <c r="W715" s="16">
        <v>404432</v>
      </c>
      <c r="X715">
        <v>2493979.6399999997</v>
      </c>
      <c r="Y715">
        <v>714</v>
      </c>
      <c r="Z715" s="18">
        <f t="shared" si="55"/>
        <v>5.9897195015955669</v>
      </c>
      <c r="AA715" s="18">
        <f t="shared" si="56"/>
        <v>0.15644171779141106</v>
      </c>
      <c r="AB715" t="str">
        <f t="shared" si="57"/>
        <v>A</v>
      </c>
      <c r="AI715" s="14">
        <v>498425</v>
      </c>
      <c r="AJ715" s="12">
        <v>991.80000000000018</v>
      </c>
      <c r="AK715" s="12">
        <v>991.8</v>
      </c>
      <c r="AL715" s="12">
        <v>2000</v>
      </c>
      <c r="AN715">
        <v>498425</v>
      </c>
      <c r="AO715">
        <v>991.80000000000018</v>
      </c>
      <c r="AP715">
        <v>991.8</v>
      </c>
      <c r="AQ715">
        <v>2000</v>
      </c>
      <c r="AR715">
        <f t="shared" si="58"/>
        <v>0</v>
      </c>
      <c r="AV715" s="4">
        <v>3006179</v>
      </c>
      <c r="AW715" s="4">
        <v>9080443</v>
      </c>
      <c r="AX715" s="4" t="s">
        <v>5577</v>
      </c>
      <c r="AY715" s="4">
        <v>2000</v>
      </c>
      <c r="AZ715" s="4">
        <v>2000</v>
      </c>
      <c r="BA715" s="4">
        <v>1191</v>
      </c>
      <c r="BB715" s="7">
        <f>AZ715+BA715-AY715</f>
        <v>1191</v>
      </c>
      <c r="BC715" s="4" t="s">
        <v>5578</v>
      </c>
      <c r="BD715" s="4">
        <v>3000</v>
      </c>
      <c r="BE715" s="4" t="s">
        <v>4</v>
      </c>
      <c r="BF715" s="4" t="s">
        <v>13</v>
      </c>
      <c r="BG715" s="4" t="s">
        <v>9</v>
      </c>
      <c r="BH715" s="4" t="s">
        <v>7</v>
      </c>
      <c r="BI715" t="str">
        <f t="shared" si="59"/>
        <v>A</v>
      </c>
    </row>
    <row r="716" spans="1:61" ht="15.75" customHeight="1" x14ac:dyDescent="0.2">
      <c r="A716" s="4">
        <v>3026675</v>
      </c>
      <c r="B716" s="4">
        <v>8450485</v>
      </c>
      <c r="C716" s="4" t="s">
        <v>7213</v>
      </c>
      <c r="D716" s="4">
        <v>1500</v>
      </c>
      <c r="E716" s="4">
        <v>1500</v>
      </c>
      <c r="F716" s="4">
        <v>1190.25</v>
      </c>
      <c r="G716" s="7">
        <f>E716+F716-D716</f>
        <v>1190.25</v>
      </c>
      <c r="H716" s="4" t="s">
        <v>4638</v>
      </c>
      <c r="I716" s="4">
        <v>25000</v>
      </c>
      <c r="J716" s="4" t="s">
        <v>98</v>
      </c>
      <c r="K716" s="4" t="s">
        <v>8</v>
      </c>
      <c r="M716" s="4" t="s">
        <v>52</v>
      </c>
      <c r="O716" s="4"/>
      <c r="P716" s="14">
        <v>498452</v>
      </c>
      <c r="Q716" s="12">
        <v>-3499.95</v>
      </c>
      <c r="S716" s="14">
        <v>4813229</v>
      </c>
      <c r="T716" s="12">
        <v>1200</v>
      </c>
      <c r="U716">
        <f>SUM($T$2:T716)</f>
        <v>2495179.6399999997</v>
      </c>
      <c r="W716" s="16">
        <v>4813229</v>
      </c>
      <c r="X716">
        <v>2495179.6399999997</v>
      </c>
      <c r="Y716">
        <v>715</v>
      </c>
      <c r="Z716" s="18">
        <f t="shared" si="55"/>
        <v>5.992601507240936</v>
      </c>
      <c r="AA716" s="18">
        <f t="shared" si="56"/>
        <v>0.15666082383873794</v>
      </c>
      <c r="AB716" t="str">
        <f t="shared" si="57"/>
        <v>A</v>
      </c>
      <c r="AI716" s="14">
        <v>498452</v>
      </c>
      <c r="AJ716" s="12">
        <v>-3499.95</v>
      </c>
      <c r="AK716" s="12">
        <v>0.05</v>
      </c>
      <c r="AL716" s="12">
        <v>500</v>
      </c>
      <c r="AN716">
        <v>498452</v>
      </c>
      <c r="AO716">
        <v>-3499.95</v>
      </c>
      <c r="AP716">
        <v>0.05</v>
      </c>
      <c r="AQ716">
        <v>500</v>
      </c>
      <c r="AR716">
        <f t="shared" si="58"/>
        <v>1</v>
      </c>
      <c r="AV716" s="4">
        <v>3026675</v>
      </c>
      <c r="AW716" s="4">
        <v>8450485</v>
      </c>
      <c r="AX716" s="4" t="s">
        <v>7213</v>
      </c>
      <c r="AY716" s="4">
        <v>1500</v>
      </c>
      <c r="AZ716" s="4">
        <v>1500</v>
      </c>
      <c r="BA716" s="4">
        <v>1190.25</v>
      </c>
      <c r="BB716" s="7">
        <f>AZ716+BA716-AY716</f>
        <v>1190.25</v>
      </c>
      <c r="BC716" s="4" t="s">
        <v>4638</v>
      </c>
      <c r="BD716" s="4">
        <v>25000</v>
      </c>
      <c r="BE716" s="4" t="s">
        <v>98</v>
      </c>
      <c r="BF716" s="4" t="s">
        <v>8</v>
      </c>
      <c r="BH716" s="4" t="s">
        <v>52</v>
      </c>
      <c r="BI716" t="str">
        <f t="shared" si="59"/>
        <v>A</v>
      </c>
    </row>
    <row r="717" spans="1:61" ht="15.75" customHeight="1" x14ac:dyDescent="0.2">
      <c r="A717" s="4">
        <v>3005108</v>
      </c>
      <c r="B717" s="4">
        <v>6821900</v>
      </c>
      <c r="C717" s="4" t="s">
        <v>5488</v>
      </c>
      <c r="D717" s="4">
        <v>1000</v>
      </c>
      <c r="E717" s="4">
        <v>1000</v>
      </c>
      <c r="F717" s="4">
        <v>1189.5</v>
      </c>
      <c r="G717" s="7">
        <f>E717+F717-D717</f>
        <v>1189.5</v>
      </c>
      <c r="H717" s="4" t="s">
        <v>5489</v>
      </c>
      <c r="I717" s="4">
        <v>23000</v>
      </c>
      <c r="J717" s="4" t="s">
        <v>4</v>
      </c>
      <c r="K717" s="4" t="s">
        <v>8</v>
      </c>
      <c r="L717" s="4" t="s">
        <v>6</v>
      </c>
      <c r="M717" s="4" t="s">
        <v>7</v>
      </c>
      <c r="O717" s="4"/>
      <c r="P717" s="14">
        <v>498678</v>
      </c>
      <c r="Q717" s="12">
        <v>150</v>
      </c>
      <c r="S717" s="14">
        <v>6824259</v>
      </c>
      <c r="T717" s="12">
        <v>1200</v>
      </c>
      <c r="U717">
        <f>SUM($T$2:T717)</f>
        <v>2496379.6399999997</v>
      </c>
      <c r="W717" s="16">
        <v>6824259</v>
      </c>
      <c r="X717">
        <v>2496379.6399999997</v>
      </c>
      <c r="Y717">
        <v>716</v>
      </c>
      <c r="Z717" s="18">
        <f t="shared" si="55"/>
        <v>5.9954835128863042</v>
      </c>
      <c r="AA717" s="18">
        <f t="shared" si="56"/>
        <v>0.15687992988606486</v>
      </c>
      <c r="AB717" t="str">
        <f t="shared" si="57"/>
        <v>A</v>
      </c>
      <c r="AI717" s="14">
        <v>498678</v>
      </c>
      <c r="AJ717" s="12">
        <v>150</v>
      </c>
      <c r="AK717" s="12">
        <v>150</v>
      </c>
      <c r="AL717" s="12">
        <v>500</v>
      </c>
      <c r="AN717">
        <v>498678</v>
      </c>
      <c r="AO717">
        <v>150</v>
      </c>
      <c r="AP717">
        <v>150</v>
      </c>
      <c r="AQ717">
        <v>500</v>
      </c>
      <c r="AR717">
        <f t="shared" si="58"/>
        <v>0</v>
      </c>
      <c r="AV717" s="4">
        <v>3005108</v>
      </c>
      <c r="AW717" s="4">
        <v>6821900</v>
      </c>
      <c r="AX717" s="4" t="s">
        <v>5488</v>
      </c>
      <c r="AY717" s="4">
        <v>1000</v>
      </c>
      <c r="AZ717" s="4">
        <v>1000</v>
      </c>
      <c r="BA717" s="4">
        <v>1189.5</v>
      </c>
      <c r="BB717" s="7">
        <f>AZ717+BA717-AY717</f>
        <v>1189.5</v>
      </c>
      <c r="BC717" s="4" t="s">
        <v>5489</v>
      </c>
      <c r="BD717" s="4">
        <v>23000</v>
      </c>
      <c r="BE717" s="4" t="s">
        <v>4</v>
      </c>
      <c r="BF717" s="4" t="s">
        <v>8</v>
      </c>
      <c r="BG717" s="4" t="s">
        <v>6</v>
      </c>
      <c r="BH717" s="4" t="s">
        <v>7</v>
      </c>
      <c r="BI717" t="str">
        <f t="shared" si="59"/>
        <v>A</v>
      </c>
    </row>
    <row r="718" spans="1:61" ht="15.75" customHeight="1" x14ac:dyDescent="0.2">
      <c r="A718" s="4">
        <v>3033584</v>
      </c>
      <c r="B718" s="4">
        <v>8404789</v>
      </c>
      <c r="C718" s="4" t="s">
        <v>7598</v>
      </c>
      <c r="D718" s="4">
        <v>2000</v>
      </c>
      <c r="E718" s="4">
        <v>2000</v>
      </c>
      <c r="F718" s="4">
        <v>1184</v>
      </c>
      <c r="G718" s="7">
        <f>E718+F718-D718</f>
        <v>1184</v>
      </c>
      <c r="H718" s="4" t="s">
        <v>7599</v>
      </c>
      <c r="I718" s="4">
        <v>65000</v>
      </c>
      <c r="J718" s="4" t="s">
        <v>32</v>
      </c>
      <c r="K718" s="4" t="s">
        <v>13</v>
      </c>
      <c r="M718" s="4" t="s">
        <v>25</v>
      </c>
      <c r="O718" s="4"/>
      <c r="P718" s="14">
        <v>503001</v>
      </c>
      <c r="Q718" s="12">
        <v>44</v>
      </c>
      <c r="S718" s="14">
        <v>8611394</v>
      </c>
      <c r="T718" s="12">
        <v>1200</v>
      </c>
      <c r="U718">
        <f>SUM($T$2:T718)</f>
        <v>2497579.6399999997</v>
      </c>
      <c r="W718" s="16">
        <v>8611394</v>
      </c>
      <c r="X718">
        <v>2497579.6399999997</v>
      </c>
      <c r="Y718">
        <v>717</v>
      </c>
      <c r="Z718" s="18">
        <f t="shared" si="55"/>
        <v>5.9983655185316733</v>
      </c>
      <c r="AA718" s="18">
        <f t="shared" si="56"/>
        <v>0.15709903593339175</v>
      </c>
      <c r="AB718" t="str">
        <f t="shared" si="57"/>
        <v>A</v>
      </c>
      <c r="AI718" s="14">
        <v>503001</v>
      </c>
      <c r="AJ718" s="12">
        <v>44</v>
      </c>
      <c r="AK718" s="12">
        <v>44</v>
      </c>
      <c r="AL718" s="12">
        <v>4000</v>
      </c>
      <c r="AN718">
        <v>503001</v>
      </c>
      <c r="AO718">
        <v>44</v>
      </c>
      <c r="AP718">
        <v>44</v>
      </c>
      <c r="AQ718">
        <v>4000</v>
      </c>
      <c r="AR718">
        <f t="shared" si="58"/>
        <v>0</v>
      </c>
      <c r="AV718" s="4">
        <v>3033584</v>
      </c>
      <c r="AW718" s="4">
        <v>8404789</v>
      </c>
      <c r="AX718" s="4" t="s">
        <v>7598</v>
      </c>
      <c r="AY718" s="4">
        <v>2000</v>
      </c>
      <c r="AZ718" s="4">
        <v>2000</v>
      </c>
      <c r="BA718" s="4">
        <v>1184</v>
      </c>
      <c r="BB718" s="7">
        <f>AZ718+BA718-AY718</f>
        <v>1184</v>
      </c>
      <c r="BC718" s="4" t="s">
        <v>7599</v>
      </c>
      <c r="BD718" s="4">
        <v>65000</v>
      </c>
      <c r="BE718" s="4" t="s">
        <v>32</v>
      </c>
      <c r="BF718" s="4" t="s">
        <v>13</v>
      </c>
      <c r="BH718" s="4" t="s">
        <v>25</v>
      </c>
      <c r="BI718" t="str">
        <f t="shared" si="59"/>
        <v>A</v>
      </c>
    </row>
    <row r="719" spans="1:61" ht="15.75" customHeight="1" x14ac:dyDescent="0.2">
      <c r="A719" s="4">
        <v>3002903</v>
      </c>
      <c r="B719" s="4">
        <v>9049027</v>
      </c>
      <c r="C719" s="4" t="s">
        <v>6011</v>
      </c>
      <c r="D719" s="4">
        <v>1000</v>
      </c>
      <c r="E719" s="4">
        <v>1000</v>
      </c>
      <c r="F719" s="4">
        <v>1178</v>
      </c>
      <c r="G719" s="7">
        <f>E719+F719-D719</f>
        <v>1178</v>
      </c>
      <c r="H719" s="4" t="s">
        <v>5034</v>
      </c>
      <c r="I719" s="4">
        <v>500</v>
      </c>
      <c r="J719" s="4" t="s">
        <v>4</v>
      </c>
      <c r="K719" s="4" t="s">
        <v>13</v>
      </c>
      <c r="L719" s="4" t="s">
        <v>6</v>
      </c>
      <c r="M719" s="4" t="s">
        <v>12</v>
      </c>
      <c r="O719" s="4"/>
      <c r="P719" s="14">
        <v>505149</v>
      </c>
      <c r="Q719" s="12">
        <v>961.40000000000009</v>
      </c>
      <c r="S719" s="14">
        <v>7259001</v>
      </c>
      <c r="T719" s="12">
        <v>1198</v>
      </c>
      <c r="U719">
        <f>SUM($T$2:T719)</f>
        <v>2498777.6399999997</v>
      </c>
      <c r="W719" s="16">
        <v>7259001</v>
      </c>
      <c r="X719">
        <v>2498777.6399999997</v>
      </c>
      <c r="Y719">
        <v>718</v>
      </c>
      <c r="Z719" s="18">
        <f t="shared" si="55"/>
        <v>6.0012427208342993</v>
      </c>
      <c r="AA719" s="18">
        <f t="shared" si="56"/>
        <v>0.15731814198071867</v>
      </c>
      <c r="AB719" t="str">
        <f t="shared" si="57"/>
        <v>A</v>
      </c>
      <c r="AI719" s="14">
        <v>505149</v>
      </c>
      <c r="AJ719" s="12">
        <v>961.40000000000009</v>
      </c>
      <c r="AK719" s="12">
        <v>961.4</v>
      </c>
      <c r="AL719" s="12">
        <v>4000</v>
      </c>
      <c r="AN719">
        <v>505149</v>
      </c>
      <c r="AO719">
        <v>961.40000000000009</v>
      </c>
      <c r="AP719">
        <v>961.4</v>
      </c>
      <c r="AQ719">
        <v>4000</v>
      </c>
      <c r="AR719">
        <f t="shared" si="58"/>
        <v>0</v>
      </c>
      <c r="AV719" s="4">
        <v>3002903</v>
      </c>
      <c r="AW719" s="4">
        <v>9049027</v>
      </c>
      <c r="AX719" s="4" t="s">
        <v>6011</v>
      </c>
      <c r="AY719" s="4">
        <v>1000</v>
      </c>
      <c r="AZ719" s="4">
        <v>1000</v>
      </c>
      <c r="BA719" s="4">
        <v>1178</v>
      </c>
      <c r="BB719" s="7">
        <f>AZ719+BA719-AY719</f>
        <v>1178</v>
      </c>
      <c r="BC719" s="4" t="s">
        <v>5034</v>
      </c>
      <c r="BD719" s="4">
        <v>500</v>
      </c>
      <c r="BE719" s="4" t="s">
        <v>4</v>
      </c>
      <c r="BF719" s="4" t="s">
        <v>13</v>
      </c>
      <c r="BG719" s="4" t="s">
        <v>6</v>
      </c>
      <c r="BH719" s="4" t="s">
        <v>12</v>
      </c>
      <c r="BI719" t="str">
        <f t="shared" si="59"/>
        <v>A</v>
      </c>
    </row>
    <row r="720" spans="1:61" ht="15.75" customHeight="1" x14ac:dyDescent="0.2">
      <c r="A720" s="4">
        <v>3039275</v>
      </c>
      <c r="B720" s="4">
        <v>243292</v>
      </c>
      <c r="C720" s="4" t="s">
        <v>8015</v>
      </c>
      <c r="D720" s="4">
        <v>1500</v>
      </c>
      <c r="E720" s="4">
        <v>1500</v>
      </c>
      <c r="F720" s="4">
        <v>1176</v>
      </c>
      <c r="G720" s="7">
        <f>E720+F720-D720</f>
        <v>1176</v>
      </c>
      <c r="H720" s="4" t="s">
        <v>2386</v>
      </c>
      <c r="I720" s="4">
        <v>12000</v>
      </c>
      <c r="J720" s="4" t="s">
        <v>4</v>
      </c>
      <c r="K720" s="4" t="s">
        <v>8</v>
      </c>
      <c r="L720" s="4" t="s">
        <v>6</v>
      </c>
      <c r="M720" s="4" t="s">
        <v>64</v>
      </c>
      <c r="O720" s="4"/>
      <c r="P720" s="14">
        <v>506992</v>
      </c>
      <c r="Q720" s="12">
        <v>-700</v>
      </c>
      <c r="S720" s="14">
        <v>734585</v>
      </c>
      <c r="T720" s="12">
        <v>1197</v>
      </c>
      <c r="U720">
        <f>SUM($T$2:T720)</f>
        <v>2499974.6399999997</v>
      </c>
      <c r="W720" s="16">
        <v>734585</v>
      </c>
      <c r="X720">
        <v>2499974.6399999997</v>
      </c>
      <c r="Y720">
        <v>719</v>
      </c>
      <c r="Z720" s="18">
        <f t="shared" si="55"/>
        <v>6.0041175214655551</v>
      </c>
      <c r="AA720" s="18">
        <f t="shared" si="56"/>
        <v>0.15753724802804558</v>
      </c>
      <c r="AB720" t="str">
        <f t="shared" si="57"/>
        <v>A</v>
      </c>
      <c r="AI720" s="14">
        <v>506992</v>
      </c>
      <c r="AJ720" s="12">
        <v>-700</v>
      </c>
      <c r="AK720" s="12">
        <v>0</v>
      </c>
      <c r="AL720" s="12">
        <v>0</v>
      </c>
      <c r="AN720">
        <v>506992</v>
      </c>
      <c r="AO720">
        <v>-700</v>
      </c>
      <c r="AP720">
        <v>0</v>
      </c>
      <c r="AQ720">
        <v>0</v>
      </c>
      <c r="AR720">
        <f t="shared" si="58"/>
        <v>0</v>
      </c>
      <c r="AV720" s="4">
        <v>3039275</v>
      </c>
      <c r="AW720" s="4">
        <v>243292</v>
      </c>
      <c r="AX720" s="4" t="s">
        <v>8015</v>
      </c>
      <c r="AY720" s="4">
        <v>1500</v>
      </c>
      <c r="AZ720" s="4">
        <v>1500</v>
      </c>
      <c r="BA720" s="4">
        <v>1176</v>
      </c>
      <c r="BB720" s="7">
        <f>AZ720+BA720-AY720</f>
        <v>1176</v>
      </c>
      <c r="BC720" s="4" t="s">
        <v>2386</v>
      </c>
      <c r="BD720" s="4">
        <v>12000</v>
      </c>
      <c r="BE720" s="4" t="s">
        <v>4</v>
      </c>
      <c r="BF720" s="4" t="s">
        <v>8</v>
      </c>
      <c r="BG720" s="4" t="s">
        <v>6</v>
      </c>
      <c r="BH720" s="4" t="s">
        <v>64</v>
      </c>
      <c r="BI720" t="str">
        <f t="shared" si="59"/>
        <v>A</v>
      </c>
    </row>
    <row r="721" spans="1:61" ht="15.75" customHeight="1" x14ac:dyDescent="0.2">
      <c r="A721" s="4">
        <v>2996953</v>
      </c>
      <c r="B721" s="4">
        <v>9054592</v>
      </c>
      <c r="C721" s="4" t="s">
        <v>5185</v>
      </c>
      <c r="D721" s="4">
        <v>1500</v>
      </c>
      <c r="E721" s="4">
        <v>1500</v>
      </c>
      <c r="F721" s="4">
        <v>1172.25</v>
      </c>
      <c r="G721" s="7">
        <f>E721+F721-D721</f>
        <v>1172.25</v>
      </c>
      <c r="H721" s="4" t="s">
        <v>2265</v>
      </c>
      <c r="I721" s="4">
        <v>1500</v>
      </c>
      <c r="J721" s="4" t="s">
        <v>32</v>
      </c>
      <c r="K721" s="4" t="s">
        <v>13</v>
      </c>
      <c r="L721" s="4" t="s">
        <v>6</v>
      </c>
      <c r="M721" s="4" t="s">
        <v>111</v>
      </c>
      <c r="O721" s="4"/>
      <c r="P721" s="14">
        <v>511897</v>
      </c>
      <c r="Q721" s="12">
        <v>525</v>
      </c>
      <c r="S721" s="14">
        <v>1774918</v>
      </c>
      <c r="T721" s="12">
        <v>1197</v>
      </c>
      <c r="U721">
        <f>SUM($T$2:T721)</f>
        <v>2501171.6399999997</v>
      </c>
      <c r="W721" s="16">
        <v>1774918</v>
      </c>
      <c r="X721">
        <v>2501171.6399999997</v>
      </c>
      <c r="Y721">
        <v>720</v>
      </c>
      <c r="Z721" s="18">
        <f t="shared" si="55"/>
        <v>6.00699232209681</v>
      </c>
      <c r="AA721" s="18">
        <f t="shared" si="56"/>
        <v>0.15775635407537247</v>
      </c>
      <c r="AB721" t="str">
        <f t="shared" si="57"/>
        <v>A</v>
      </c>
      <c r="AI721" s="14">
        <v>511897</v>
      </c>
      <c r="AJ721" s="12">
        <v>525</v>
      </c>
      <c r="AK721" s="12">
        <v>525</v>
      </c>
      <c r="AL721" s="12">
        <v>1000</v>
      </c>
      <c r="AN721">
        <v>511897</v>
      </c>
      <c r="AO721">
        <v>525</v>
      </c>
      <c r="AP721">
        <v>525</v>
      </c>
      <c r="AQ721">
        <v>1000</v>
      </c>
      <c r="AR721">
        <f t="shared" si="58"/>
        <v>0</v>
      </c>
      <c r="AV721" s="4">
        <v>2996953</v>
      </c>
      <c r="AW721" s="4">
        <v>9054592</v>
      </c>
      <c r="AX721" s="4" t="s">
        <v>5185</v>
      </c>
      <c r="AY721" s="4">
        <v>1500</v>
      </c>
      <c r="AZ721" s="4">
        <v>1500</v>
      </c>
      <c r="BA721" s="4">
        <v>1172.25</v>
      </c>
      <c r="BB721" s="7">
        <f>AZ721+BA721-AY721</f>
        <v>1172.25</v>
      </c>
      <c r="BC721" s="4" t="s">
        <v>2265</v>
      </c>
      <c r="BD721" s="4">
        <v>1500</v>
      </c>
      <c r="BE721" s="4" t="s">
        <v>32</v>
      </c>
      <c r="BF721" s="4" t="s">
        <v>13</v>
      </c>
      <c r="BG721" s="4" t="s">
        <v>6</v>
      </c>
      <c r="BH721" s="4" t="s">
        <v>111</v>
      </c>
      <c r="BI721" t="str">
        <f t="shared" si="59"/>
        <v>A</v>
      </c>
    </row>
    <row r="722" spans="1:61" ht="15.75" customHeight="1" x14ac:dyDescent="0.2">
      <c r="A722" s="4">
        <v>2994195</v>
      </c>
      <c r="B722" s="4">
        <v>281593</v>
      </c>
      <c r="C722" s="4" t="s">
        <v>4574</v>
      </c>
      <c r="D722" s="4">
        <v>5000</v>
      </c>
      <c r="E722" s="4">
        <v>5000</v>
      </c>
      <c r="F722" s="4">
        <v>1170</v>
      </c>
      <c r="G722" s="7">
        <f>E722+F722-D722</f>
        <v>1170</v>
      </c>
      <c r="H722" s="4" t="s">
        <v>4575</v>
      </c>
      <c r="I722" s="4">
        <v>20000</v>
      </c>
      <c r="J722" s="4" t="s">
        <v>51</v>
      </c>
      <c r="K722" s="4" t="s">
        <v>13</v>
      </c>
      <c r="M722" s="4" t="s">
        <v>12</v>
      </c>
      <c r="O722" s="4"/>
      <c r="P722" s="14">
        <v>513624</v>
      </c>
      <c r="Q722" s="12">
        <v>230.40000000000009</v>
      </c>
      <c r="S722" s="14">
        <v>4622843</v>
      </c>
      <c r="T722" s="12">
        <v>1197</v>
      </c>
      <c r="U722">
        <f>SUM($T$2:T722)</f>
        <v>2502368.6399999997</v>
      </c>
      <c r="W722" s="16">
        <v>4622843</v>
      </c>
      <c r="X722">
        <v>2502368.6399999997</v>
      </c>
      <c r="Y722">
        <v>721</v>
      </c>
      <c r="Z722" s="18">
        <f t="shared" si="55"/>
        <v>6.0098671227280658</v>
      </c>
      <c r="AA722" s="18">
        <f t="shared" si="56"/>
        <v>0.15797546012269939</v>
      </c>
      <c r="AB722" t="str">
        <f t="shared" si="57"/>
        <v>A</v>
      </c>
      <c r="AI722" s="14">
        <v>513624</v>
      </c>
      <c r="AJ722" s="12">
        <v>230.40000000000009</v>
      </c>
      <c r="AK722" s="12">
        <v>230.4</v>
      </c>
      <c r="AL722" s="12">
        <v>3845</v>
      </c>
      <c r="AN722">
        <v>513624</v>
      </c>
      <c r="AO722">
        <v>230.40000000000009</v>
      </c>
      <c r="AP722">
        <v>230.4</v>
      </c>
      <c r="AQ722">
        <v>3845</v>
      </c>
      <c r="AR722">
        <f t="shared" si="58"/>
        <v>0</v>
      </c>
      <c r="AV722" s="4">
        <v>2994195</v>
      </c>
      <c r="AW722" s="4">
        <v>281593</v>
      </c>
      <c r="AX722" s="4" t="s">
        <v>4574</v>
      </c>
      <c r="AY722" s="4">
        <v>5000</v>
      </c>
      <c r="AZ722" s="4">
        <v>5000</v>
      </c>
      <c r="BA722" s="4">
        <v>1170</v>
      </c>
      <c r="BB722" s="7">
        <f>AZ722+BA722-AY722</f>
        <v>1170</v>
      </c>
      <c r="BC722" s="4" t="s">
        <v>4575</v>
      </c>
      <c r="BD722" s="4">
        <v>20000</v>
      </c>
      <c r="BE722" s="4" t="s">
        <v>51</v>
      </c>
      <c r="BF722" s="4" t="s">
        <v>13</v>
      </c>
      <c r="BH722" s="4" t="s">
        <v>12</v>
      </c>
      <c r="BI722" t="str">
        <f t="shared" si="59"/>
        <v>A</v>
      </c>
    </row>
    <row r="723" spans="1:61" ht="15.75" customHeight="1" x14ac:dyDescent="0.2">
      <c r="A723" s="4">
        <v>2947162</v>
      </c>
      <c r="B723" s="4">
        <v>6101131</v>
      </c>
      <c r="C723" s="4" t="s">
        <v>386</v>
      </c>
      <c r="D723" s="4">
        <v>1500</v>
      </c>
      <c r="E723" s="4">
        <v>1500</v>
      </c>
      <c r="F723" s="4">
        <v>1164.42</v>
      </c>
      <c r="G723" s="7">
        <f>E723+F723-D723</f>
        <v>1164.42</v>
      </c>
      <c r="H723" s="4" t="s">
        <v>387</v>
      </c>
      <c r="I723" s="4">
        <v>8000</v>
      </c>
      <c r="J723" s="4" t="s">
        <v>4</v>
      </c>
      <c r="K723" s="4" t="s">
        <v>22</v>
      </c>
      <c r="L723" s="4" t="s">
        <v>14</v>
      </c>
      <c r="M723" s="4" t="s">
        <v>173</v>
      </c>
      <c r="O723" s="4"/>
      <c r="P723" s="14">
        <v>514658</v>
      </c>
      <c r="Q723" s="12">
        <v>3</v>
      </c>
      <c r="S723" s="14">
        <v>6932262</v>
      </c>
      <c r="T723" s="12">
        <v>1197</v>
      </c>
      <c r="U723">
        <f>SUM($T$2:T723)</f>
        <v>2503565.6399999997</v>
      </c>
      <c r="W723" s="16">
        <v>6932262</v>
      </c>
      <c r="X723">
        <v>2503565.6399999997</v>
      </c>
      <c r="Y723">
        <v>722</v>
      </c>
      <c r="Z723" s="18">
        <f t="shared" si="55"/>
        <v>6.0127419233593207</v>
      </c>
      <c r="AA723" s="18">
        <f t="shared" si="56"/>
        <v>0.15819456617002628</v>
      </c>
      <c r="AB723" t="str">
        <f t="shared" si="57"/>
        <v>A</v>
      </c>
      <c r="AI723" s="14">
        <v>514658</v>
      </c>
      <c r="AJ723" s="12">
        <v>3</v>
      </c>
      <c r="AK723" s="12">
        <v>3</v>
      </c>
      <c r="AL723" s="12">
        <v>2000</v>
      </c>
      <c r="AN723">
        <v>514658</v>
      </c>
      <c r="AO723">
        <v>3</v>
      </c>
      <c r="AP723">
        <v>3</v>
      </c>
      <c r="AQ723">
        <v>2000</v>
      </c>
      <c r="AR723">
        <f t="shared" si="58"/>
        <v>0</v>
      </c>
      <c r="AV723" s="4">
        <v>2947162</v>
      </c>
      <c r="AW723" s="4">
        <v>6101131</v>
      </c>
      <c r="AX723" s="4" t="s">
        <v>386</v>
      </c>
      <c r="AY723" s="4">
        <v>1500</v>
      </c>
      <c r="AZ723" s="4">
        <v>1500</v>
      </c>
      <c r="BA723" s="4">
        <v>1164.42</v>
      </c>
      <c r="BB723" s="7">
        <f>AZ723+BA723-AY723</f>
        <v>1164.42</v>
      </c>
      <c r="BC723" s="4" t="s">
        <v>387</v>
      </c>
      <c r="BD723" s="4">
        <v>8000</v>
      </c>
      <c r="BE723" s="4" t="s">
        <v>4</v>
      </c>
      <c r="BF723" s="4" t="s">
        <v>22</v>
      </c>
      <c r="BG723" s="4" t="s">
        <v>14</v>
      </c>
      <c r="BH723" s="4" t="s">
        <v>173</v>
      </c>
      <c r="BI723" t="str">
        <f t="shared" si="59"/>
        <v>A</v>
      </c>
    </row>
    <row r="724" spans="1:61" ht="15.75" customHeight="1" x14ac:dyDescent="0.2">
      <c r="A724" s="4">
        <v>3020774</v>
      </c>
      <c r="B724" s="4">
        <v>7300077</v>
      </c>
      <c r="C724" s="4" t="s">
        <v>6623</v>
      </c>
      <c r="D724" s="4">
        <v>2000</v>
      </c>
      <c r="E724" s="4">
        <v>2000</v>
      </c>
      <c r="F724" s="4">
        <v>1162.8</v>
      </c>
      <c r="G724" s="7">
        <f>E724+F724-D724</f>
        <v>1162.8000000000002</v>
      </c>
      <c r="H724" s="4" t="s">
        <v>911</v>
      </c>
      <c r="I724" s="4">
        <v>9500</v>
      </c>
      <c r="J724" s="4" t="s">
        <v>51</v>
      </c>
      <c r="K724" s="4" t="s">
        <v>13</v>
      </c>
      <c r="M724" s="4" t="s">
        <v>25</v>
      </c>
      <c r="O724" s="4"/>
      <c r="P724" s="14">
        <v>515032</v>
      </c>
      <c r="Q724" s="12">
        <v>-500</v>
      </c>
      <c r="S724" s="14">
        <v>8422422</v>
      </c>
      <c r="T724" s="12">
        <v>1197</v>
      </c>
      <c r="U724">
        <f>SUM($T$2:T724)</f>
        <v>2504762.6399999997</v>
      </c>
      <c r="W724" s="16">
        <v>8422422</v>
      </c>
      <c r="X724">
        <v>2504762.6399999997</v>
      </c>
      <c r="Y724">
        <v>723</v>
      </c>
      <c r="Z724" s="18">
        <f t="shared" si="55"/>
        <v>6.0156167239905765</v>
      </c>
      <c r="AA724" s="18">
        <f t="shared" si="56"/>
        <v>0.1584136722173532</v>
      </c>
      <c r="AB724" t="str">
        <f t="shared" si="57"/>
        <v>A</v>
      </c>
      <c r="AI724" s="14">
        <v>515032</v>
      </c>
      <c r="AJ724" s="12">
        <v>-500</v>
      </c>
      <c r="AK724" s="12">
        <v>0</v>
      </c>
      <c r="AL724" s="12">
        <v>0</v>
      </c>
      <c r="AN724">
        <v>515032</v>
      </c>
      <c r="AO724">
        <v>-500</v>
      </c>
      <c r="AP724">
        <v>0</v>
      </c>
      <c r="AQ724">
        <v>0</v>
      </c>
      <c r="AR724">
        <f t="shared" si="58"/>
        <v>0</v>
      </c>
      <c r="AV724" s="4">
        <v>3020774</v>
      </c>
      <c r="AW724" s="4">
        <v>7300077</v>
      </c>
      <c r="AX724" s="4" t="s">
        <v>6623</v>
      </c>
      <c r="AY724" s="4">
        <v>2000</v>
      </c>
      <c r="AZ724" s="4">
        <v>2000</v>
      </c>
      <c r="BA724" s="4">
        <v>1162.8</v>
      </c>
      <c r="BB724" s="7">
        <f>AZ724+BA724-AY724</f>
        <v>1162.8000000000002</v>
      </c>
      <c r="BC724" s="4" t="s">
        <v>911</v>
      </c>
      <c r="BD724" s="4">
        <v>9500</v>
      </c>
      <c r="BE724" s="4" t="s">
        <v>51</v>
      </c>
      <c r="BF724" s="4" t="s">
        <v>13</v>
      </c>
      <c r="BH724" s="4" t="s">
        <v>25</v>
      </c>
      <c r="BI724" t="str">
        <f t="shared" si="59"/>
        <v>A</v>
      </c>
    </row>
    <row r="725" spans="1:61" ht="15.75" customHeight="1" x14ac:dyDescent="0.2">
      <c r="A725" s="4">
        <v>3051994</v>
      </c>
      <c r="B725" s="4">
        <v>7259400</v>
      </c>
      <c r="C725" s="4" t="s">
        <v>8885</v>
      </c>
      <c r="D725" s="4">
        <v>2500</v>
      </c>
      <c r="E725" s="4">
        <v>2500</v>
      </c>
      <c r="F725" s="4">
        <v>1160</v>
      </c>
      <c r="G725" s="7">
        <f>E725+F725-D725</f>
        <v>1160</v>
      </c>
      <c r="H725" s="4" t="s">
        <v>4825</v>
      </c>
      <c r="I725" s="4">
        <v>5000</v>
      </c>
      <c r="J725" s="4" t="s">
        <v>4</v>
      </c>
      <c r="K725" s="4" t="s">
        <v>13</v>
      </c>
      <c r="L725" s="4" t="s">
        <v>201</v>
      </c>
      <c r="M725" s="4" t="s">
        <v>17</v>
      </c>
      <c r="O725" s="4"/>
      <c r="P725" s="14">
        <v>515483</v>
      </c>
      <c r="Q725" s="12">
        <v>1539</v>
      </c>
      <c r="S725" s="14">
        <v>9150009</v>
      </c>
      <c r="T725" s="12">
        <v>1197</v>
      </c>
      <c r="U725">
        <f>SUM($T$2:T725)</f>
        <v>2505959.6399999997</v>
      </c>
      <c r="W725" s="16">
        <v>9150009</v>
      </c>
      <c r="X725">
        <v>2505959.6399999997</v>
      </c>
      <c r="Y725">
        <v>724</v>
      </c>
      <c r="Z725" s="18">
        <f t="shared" si="55"/>
        <v>6.0184915246218313</v>
      </c>
      <c r="AA725" s="18">
        <f t="shared" si="56"/>
        <v>0.15863277826468011</v>
      </c>
      <c r="AB725" t="str">
        <f t="shared" si="57"/>
        <v>A</v>
      </c>
      <c r="AI725" s="14">
        <v>515483</v>
      </c>
      <c r="AJ725" s="12">
        <v>1539</v>
      </c>
      <c r="AK725" s="12">
        <v>1539</v>
      </c>
      <c r="AL725" s="12">
        <v>3000</v>
      </c>
      <c r="AN725">
        <v>515483</v>
      </c>
      <c r="AO725">
        <v>1539</v>
      </c>
      <c r="AP725">
        <v>1539</v>
      </c>
      <c r="AQ725">
        <v>3000</v>
      </c>
      <c r="AR725">
        <f t="shared" si="58"/>
        <v>0</v>
      </c>
      <c r="AV725" s="4">
        <v>3051994</v>
      </c>
      <c r="AW725" s="4">
        <v>7259400</v>
      </c>
      <c r="AX725" s="4" t="s">
        <v>8885</v>
      </c>
      <c r="AY725" s="4">
        <v>2500</v>
      </c>
      <c r="AZ725" s="4">
        <v>2500</v>
      </c>
      <c r="BA725" s="4">
        <v>1160</v>
      </c>
      <c r="BB725" s="7">
        <f>AZ725+BA725-AY725</f>
        <v>1160</v>
      </c>
      <c r="BC725" s="4" t="s">
        <v>4825</v>
      </c>
      <c r="BD725" s="4">
        <v>5000</v>
      </c>
      <c r="BE725" s="4" t="s">
        <v>4</v>
      </c>
      <c r="BF725" s="4" t="s">
        <v>13</v>
      </c>
      <c r="BG725" s="4" t="s">
        <v>201</v>
      </c>
      <c r="BH725" s="4" t="s">
        <v>17</v>
      </c>
      <c r="BI725" t="str">
        <f t="shared" si="59"/>
        <v>A</v>
      </c>
    </row>
    <row r="726" spans="1:61" ht="15.75" customHeight="1" x14ac:dyDescent="0.2">
      <c r="A726" s="4">
        <v>2956969</v>
      </c>
      <c r="B726" s="4">
        <v>8591626</v>
      </c>
      <c r="C726" s="4" t="s">
        <v>1276</v>
      </c>
      <c r="D726" s="4">
        <v>2500</v>
      </c>
      <c r="E726" s="4">
        <v>2500</v>
      </c>
      <c r="F726" s="4">
        <v>1154.25</v>
      </c>
      <c r="G726" s="7">
        <f>E726+F726-D726</f>
        <v>1154.25</v>
      </c>
      <c r="H726" s="4" t="s">
        <v>1277</v>
      </c>
      <c r="I726" s="4">
        <v>9000</v>
      </c>
      <c r="J726" s="4" t="s">
        <v>72</v>
      </c>
      <c r="K726" s="4" t="s">
        <v>8</v>
      </c>
      <c r="M726" s="4" t="s">
        <v>12</v>
      </c>
      <c r="O726" s="4"/>
      <c r="P726" s="14">
        <v>515890</v>
      </c>
      <c r="Q726" s="12">
        <v>2690.1000000000004</v>
      </c>
      <c r="S726" s="14">
        <v>7027833</v>
      </c>
      <c r="T726" s="12">
        <v>1195.1000000000004</v>
      </c>
      <c r="U726">
        <f>SUM($T$2:T726)</f>
        <v>2507154.7399999998</v>
      </c>
      <c r="W726" s="16">
        <v>7027833</v>
      </c>
      <c r="X726">
        <v>2507154.7399999998</v>
      </c>
      <c r="Y726">
        <v>725</v>
      </c>
      <c r="Z726" s="18">
        <f t="shared" si="55"/>
        <v>6.0213617620774817</v>
      </c>
      <c r="AA726" s="18">
        <f t="shared" si="56"/>
        <v>0.158851884312007</v>
      </c>
      <c r="AB726" t="str">
        <f t="shared" si="57"/>
        <v>A</v>
      </c>
      <c r="AI726" s="14">
        <v>515890</v>
      </c>
      <c r="AJ726" s="12">
        <v>2690.1000000000004</v>
      </c>
      <c r="AK726" s="12">
        <v>2690.1</v>
      </c>
      <c r="AL726" s="12">
        <v>13800</v>
      </c>
      <c r="AN726">
        <v>515890</v>
      </c>
      <c r="AO726">
        <v>2690.1000000000004</v>
      </c>
      <c r="AP726">
        <v>2690.1</v>
      </c>
      <c r="AQ726">
        <v>13800</v>
      </c>
      <c r="AR726">
        <f t="shared" si="58"/>
        <v>0</v>
      </c>
      <c r="AV726" s="4">
        <v>2956969</v>
      </c>
      <c r="AW726" s="4">
        <v>8591626</v>
      </c>
      <c r="AX726" s="4" t="s">
        <v>1276</v>
      </c>
      <c r="AY726" s="4">
        <v>2500</v>
      </c>
      <c r="AZ726" s="4">
        <v>2500</v>
      </c>
      <c r="BA726" s="4">
        <v>1154.25</v>
      </c>
      <c r="BB726" s="7">
        <f>AZ726+BA726-AY726</f>
        <v>1154.25</v>
      </c>
      <c r="BC726" s="4" t="s">
        <v>1277</v>
      </c>
      <c r="BD726" s="4">
        <v>9000</v>
      </c>
      <c r="BE726" s="4" t="s">
        <v>72</v>
      </c>
      <c r="BF726" s="4" t="s">
        <v>8</v>
      </c>
      <c r="BH726" s="4" t="s">
        <v>12</v>
      </c>
      <c r="BI726" t="str">
        <f t="shared" si="59"/>
        <v>A</v>
      </c>
    </row>
    <row r="727" spans="1:61" ht="15.75" customHeight="1" x14ac:dyDescent="0.2">
      <c r="A727" s="4">
        <v>2976646</v>
      </c>
      <c r="B727" s="4">
        <v>620174</v>
      </c>
      <c r="C727" s="4" t="s">
        <v>3024</v>
      </c>
      <c r="D727" s="4">
        <v>2500</v>
      </c>
      <c r="E727" s="4">
        <v>2500</v>
      </c>
      <c r="F727" s="4">
        <v>1154.25</v>
      </c>
      <c r="G727" s="7">
        <f>E727+F727-D727</f>
        <v>1154.25</v>
      </c>
      <c r="H727" s="4" t="s">
        <v>3025</v>
      </c>
      <c r="I727" s="4">
        <v>12000</v>
      </c>
      <c r="J727" s="4" t="s">
        <v>4</v>
      </c>
      <c r="K727" s="4" t="s">
        <v>8</v>
      </c>
      <c r="L727" s="4" t="s">
        <v>6</v>
      </c>
      <c r="M727" s="4" t="s">
        <v>29</v>
      </c>
      <c r="O727" s="4"/>
      <c r="P727" s="14">
        <v>516755</v>
      </c>
      <c r="Q727" s="12">
        <v>586.29999999999927</v>
      </c>
      <c r="S727" s="14">
        <v>6445776</v>
      </c>
      <c r="T727" s="12">
        <v>1195.0999999999999</v>
      </c>
      <c r="U727">
        <f>SUM($T$2:T727)</f>
        <v>2508349.84</v>
      </c>
      <c r="W727" s="16">
        <v>6445776</v>
      </c>
      <c r="X727">
        <v>2508349.84</v>
      </c>
      <c r="Y727">
        <v>726</v>
      </c>
      <c r="Z727" s="18">
        <f t="shared" si="55"/>
        <v>6.0242319995331322</v>
      </c>
      <c r="AA727" s="18">
        <f t="shared" si="56"/>
        <v>0.15907099035933392</v>
      </c>
      <c r="AB727" t="str">
        <f t="shared" si="57"/>
        <v>A</v>
      </c>
      <c r="AI727" s="14">
        <v>516755</v>
      </c>
      <c r="AJ727" s="12">
        <v>586.29999999999927</v>
      </c>
      <c r="AK727" s="12">
        <v>586.29999999999995</v>
      </c>
      <c r="AL727" s="12">
        <v>9018</v>
      </c>
      <c r="AN727">
        <v>516755</v>
      </c>
      <c r="AO727">
        <v>586.29999999999927</v>
      </c>
      <c r="AP727">
        <v>586.29999999999995</v>
      </c>
      <c r="AQ727">
        <v>9018</v>
      </c>
      <c r="AR727">
        <f t="shared" si="58"/>
        <v>0</v>
      </c>
      <c r="AV727" s="4">
        <v>2976646</v>
      </c>
      <c r="AW727" s="4">
        <v>620174</v>
      </c>
      <c r="AX727" s="4" t="s">
        <v>3024</v>
      </c>
      <c r="AY727" s="4">
        <v>2500</v>
      </c>
      <c r="AZ727" s="4">
        <v>2500</v>
      </c>
      <c r="BA727" s="4">
        <v>1154.25</v>
      </c>
      <c r="BB727" s="7">
        <f>AZ727+BA727-AY727</f>
        <v>1154.25</v>
      </c>
      <c r="BC727" s="4" t="s">
        <v>3025</v>
      </c>
      <c r="BD727" s="4">
        <v>12000</v>
      </c>
      <c r="BE727" s="4" t="s">
        <v>4</v>
      </c>
      <c r="BF727" s="4" t="s">
        <v>8</v>
      </c>
      <c r="BG727" s="4" t="s">
        <v>6</v>
      </c>
      <c r="BH727" s="4" t="s">
        <v>29</v>
      </c>
      <c r="BI727" t="str">
        <f t="shared" si="59"/>
        <v>A</v>
      </c>
    </row>
    <row r="728" spans="1:61" ht="15.75" customHeight="1" x14ac:dyDescent="0.2">
      <c r="A728" s="4">
        <v>2983821</v>
      </c>
      <c r="B728" s="4">
        <v>8744604</v>
      </c>
      <c r="C728" s="4" t="s">
        <v>3659</v>
      </c>
      <c r="D728" s="4">
        <v>8000</v>
      </c>
      <c r="E728" s="4">
        <v>8000</v>
      </c>
      <c r="F728" s="4">
        <v>1152</v>
      </c>
      <c r="G728" s="7">
        <f>E728+F728-D728</f>
        <v>1152</v>
      </c>
      <c r="H728" s="4" t="s">
        <v>3660</v>
      </c>
      <c r="I728" s="4">
        <v>27000</v>
      </c>
      <c r="J728" s="4" t="s">
        <v>4</v>
      </c>
      <c r="K728" s="4" t="s">
        <v>22</v>
      </c>
      <c r="L728" s="4" t="s">
        <v>14</v>
      </c>
      <c r="M728" s="4" t="s">
        <v>159</v>
      </c>
      <c r="O728" s="4"/>
      <c r="P728" s="14">
        <v>517365</v>
      </c>
      <c r="Q728" s="12">
        <v>-2549.5500000000002</v>
      </c>
      <c r="S728" s="14">
        <v>9080443</v>
      </c>
      <c r="T728" s="12">
        <v>1191</v>
      </c>
      <c r="U728">
        <f>SUM($T$2:T728)</f>
        <v>2509540.84</v>
      </c>
      <c r="W728" s="16">
        <v>9080443</v>
      </c>
      <c r="X728">
        <v>2509540.84</v>
      </c>
      <c r="Y728">
        <v>727</v>
      </c>
      <c r="Z728" s="18">
        <f t="shared" si="55"/>
        <v>6.0270923901361604</v>
      </c>
      <c r="AA728" s="18">
        <f t="shared" si="56"/>
        <v>0.15929009640666084</v>
      </c>
      <c r="AB728" t="str">
        <f t="shared" si="57"/>
        <v>A</v>
      </c>
      <c r="AI728" s="14">
        <v>517365</v>
      </c>
      <c r="AJ728" s="12">
        <v>-2549.5500000000002</v>
      </c>
      <c r="AK728" s="12">
        <v>0.45</v>
      </c>
      <c r="AL728" s="12">
        <v>500</v>
      </c>
      <c r="AN728">
        <v>517365</v>
      </c>
      <c r="AO728">
        <v>-2549.5500000000002</v>
      </c>
      <c r="AP728">
        <v>0.45</v>
      </c>
      <c r="AQ728">
        <v>500</v>
      </c>
      <c r="AR728">
        <f t="shared" si="58"/>
        <v>1</v>
      </c>
      <c r="AV728" s="4">
        <v>2983821</v>
      </c>
      <c r="AW728" s="4">
        <v>8744604</v>
      </c>
      <c r="AX728" s="4" t="s">
        <v>3659</v>
      </c>
      <c r="AY728" s="4">
        <v>8000</v>
      </c>
      <c r="AZ728" s="4">
        <v>8000</v>
      </c>
      <c r="BA728" s="4">
        <v>1152</v>
      </c>
      <c r="BB728" s="7">
        <f>AZ728+BA728-AY728</f>
        <v>1152</v>
      </c>
      <c r="BC728" s="4" t="s">
        <v>3660</v>
      </c>
      <c r="BD728" s="4">
        <v>27000</v>
      </c>
      <c r="BE728" s="4" t="s">
        <v>4</v>
      </c>
      <c r="BF728" s="4" t="s">
        <v>22</v>
      </c>
      <c r="BG728" s="4" t="s">
        <v>14</v>
      </c>
      <c r="BH728" s="4" t="s">
        <v>159</v>
      </c>
      <c r="BI728" t="str">
        <f t="shared" si="59"/>
        <v>A</v>
      </c>
    </row>
    <row r="729" spans="1:61" ht="15.75" customHeight="1" x14ac:dyDescent="0.2">
      <c r="A729" s="4">
        <v>3004177</v>
      </c>
      <c r="B729" s="4">
        <v>650010</v>
      </c>
      <c r="C729" s="4" t="s">
        <v>5413</v>
      </c>
      <c r="D729" s="4">
        <v>6000</v>
      </c>
      <c r="E729" s="4">
        <v>6000</v>
      </c>
      <c r="F729" s="4">
        <v>1152</v>
      </c>
      <c r="G729" s="7">
        <f>E729+F729-D729</f>
        <v>1152</v>
      </c>
      <c r="H729" s="4" t="s">
        <v>1468</v>
      </c>
      <c r="I729" s="4">
        <v>12500</v>
      </c>
      <c r="J729" s="4" t="s">
        <v>21</v>
      </c>
      <c r="K729" s="4" t="s">
        <v>22</v>
      </c>
      <c r="M729" s="4" t="s">
        <v>17</v>
      </c>
      <c r="O729" s="4"/>
      <c r="P729" s="14">
        <v>517705</v>
      </c>
      <c r="Q729" s="12">
        <v>342</v>
      </c>
      <c r="S729" s="14">
        <v>8450485</v>
      </c>
      <c r="T729" s="12">
        <v>1190.25</v>
      </c>
      <c r="U729">
        <f>SUM($T$2:T729)</f>
        <v>2510731.09</v>
      </c>
      <c r="W729" s="16">
        <v>8450485</v>
      </c>
      <c r="X729">
        <v>2510731.09</v>
      </c>
      <c r="Y729">
        <v>728</v>
      </c>
      <c r="Z729" s="18">
        <f t="shared" si="55"/>
        <v>6.0299509794856609</v>
      </c>
      <c r="AA729" s="18">
        <f t="shared" si="56"/>
        <v>0.15950920245398773</v>
      </c>
      <c r="AB729" t="str">
        <f t="shared" si="57"/>
        <v>A</v>
      </c>
      <c r="AI729" s="14">
        <v>517705</v>
      </c>
      <c r="AJ729" s="12">
        <v>342</v>
      </c>
      <c r="AK729" s="12">
        <v>342</v>
      </c>
      <c r="AL729" s="12">
        <v>1500</v>
      </c>
      <c r="AN729">
        <v>517705</v>
      </c>
      <c r="AO729">
        <v>342</v>
      </c>
      <c r="AP729">
        <v>342</v>
      </c>
      <c r="AQ729">
        <v>1500</v>
      </c>
      <c r="AR729">
        <f t="shared" si="58"/>
        <v>0</v>
      </c>
      <c r="AV729" s="4">
        <v>3004177</v>
      </c>
      <c r="AW729" s="4">
        <v>650010</v>
      </c>
      <c r="AX729" s="4" t="s">
        <v>5413</v>
      </c>
      <c r="AY729" s="4">
        <v>6000</v>
      </c>
      <c r="AZ729" s="4">
        <v>6000</v>
      </c>
      <c r="BA729" s="4">
        <v>1152</v>
      </c>
      <c r="BB729" s="7">
        <f>AZ729+BA729-AY729</f>
        <v>1152</v>
      </c>
      <c r="BC729" s="4" t="s">
        <v>1468</v>
      </c>
      <c r="BD729" s="4">
        <v>12500</v>
      </c>
      <c r="BE729" s="4" t="s">
        <v>21</v>
      </c>
      <c r="BF729" s="4" t="s">
        <v>22</v>
      </c>
      <c r="BH729" s="4" t="s">
        <v>17</v>
      </c>
      <c r="BI729" t="str">
        <f t="shared" si="59"/>
        <v>A</v>
      </c>
    </row>
    <row r="730" spans="1:61" ht="15.75" customHeight="1" x14ac:dyDescent="0.2">
      <c r="A730" s="4">
        <v>3016847</v>
      </c>
      <c r="B730" s="4">
        <v>24370</v>
      </c>
      <c r="C730" s="4" t="s">
        <v>6334</v>
      </c>
      <c r="D730" s="4">
        <v>5500</v>
      </c>
      <c r="E730" s="4">
        <v>5500</v>
      </c>
      <c r="F730" s="4">
        <v>1144</v>
      </c>
      <c r="G730" s="7">
        <f>E730+F730-D730</f>
        <v>1144</v>
      </c>
      <c r="H730" s="4" t="s">
        <v>4651</v>
      </c>
      <c r="I730" s="4">
        <v>26000</v>
      </c>
      <c r="J730" s="4" t="s">
        <v>4</v>
      </c>
      <c r="K730" s="4" t="s">
        <v>8</v>
      </c>
      <c r="L730" s="4" t="s">
        <v>6</v>
      </c>
      <c r="M730" s="4" t="s">
        <v>48</v>
      </c>
      <c r="O730" s="4"/>
      <c r="P730" s="14">
        <v>518503</v>
      </c>
      <c r="Q730" s="12">
        <v>0.29999999999995453</v>
      </c>
      <c r="S730" s="14">
        <v>6821900</v>
      </c>
      <c r="T730" s="12">
        <v>1189.5</v>
      </c>
      <c r="U730">
        <f>SUM($T$2:T730)</f>
        <v>2511920.59</v>
      </c>
      <c r="W730" s="16">
        <v>6821900</v>
      </c>
      <c r="X730">
        <v>2511920.59</v>
      </c>
      <c r="Y730">
        <v>729</v>
      </c>
      <c r="Z730" s="18">
        <f t="shared" si="55"/>
        <v>6.032807767581633</v>
      </c>
      <c r="AA730" s="18">
        <f t="shared" si="56"/>
        <v>0.15972830850131464</v>
      </c>
      <c r="AB730" t="str">
        <f t="shared" si="57"/>
        <v>A</v>
      </c>
      <c r="AI730" s="14">
        <v>518503</v>
      </c>
      <c r="AJ730" s="12">
        <v>0.29999999999995453</v>
      </c>
      <c r="AK730" s="12">
        <v>0.3</v>
      </c>
      <c r="AL730" s="12">
        <v>1500</v>
      </c>
      <c r="AN730">
        <v>518503</v>
      </c>
      <c r="AO730">
        <v>0.29999999999995453</v>
      </c>
      <c r="AP730">
        <v>0.3</v>
      </c>
      <c r="AQ730">
        <v>1500</v>
      </c>
      <c r="AR730">
        <f t="shared" si="58"/>
        <v>0</v>
      </c>
      <c r="AV730" s="4">
        <v>3016847</v>
      </c>
      <c r="AW730" s="4">
        <v>24370</v>
      </c>
      <c r="AX730" s="4" t="s">
        <v>6334</v>
      </c>
      <c r="AY730" s="4">
        <v>5500</v>
      </c>
      <c r="AZ730" s="4">
        <v>5500</v>
      </c>
      <c r="BA730" s="4">
        <v>1144</v>
      </c>
      <c r="BB730" s="7">
        <f>AZ730+BA730-AY730</f>
        <v>1144</v>
      </c>
      <c r="BC730" s="4" t="s">
        <v>4651</v>
      </c>
      <c r="BD730" s="4">
        <v>26000</v>
      </c>
      <c r="BE730" s="4" t="s">
        <v>4</v>
      </c>
      <c r="BF730" s="4" t="s">
        <v>8</v>
      </c>
      <c r="BG730" s="4" t="s">
        <v>6</v>
      </c>
      <c r="BH730" s="4" t="s">
        <v>48</v>
      </c>
      <c r="BI730" t="str">
        <f t="shared" si="59"/>
        <v>A</v>
      </c>
    </row>
    <row r="731" spans="1:61" ht="15.75" customHeight="1" x14ac:dyDescent="0.2">
      <c r="A731" s="4">
        <v>3027564</v>
      </c>
      <c r="B731" s="4">
        <v>391016</v>
      </c>
      <c r="C731" s="4" t="s">
        <v>7227</v>
      </c>
      <c r="D731" s="4">
        <v>2000</v>
      </c>
      <c r="E731" s="4">
        <v>2000</v>
      </c>
      <c r="F731" s="4">
        <v>1142.4000000000001</v>
      </c>
      <c r="G731" s="7">
        <f>E731+F731-D731</f>
        <v>1142.4000000000001</v>
      </c>
      <c r="H731" s="4" t="s">
        <v>6298</v>
      </c>
      <c r="I731" s="4">
        <v>15000</v>
      </c>
      <c r="J731" s="4" t="s">
        <v>4</v>
      </c>
      <c r="K731" s="4" t="s">
        <v>8</v>
      </c>
      <c r="L731" s="4" t="s">
        <v>6</v>
      </c>
      <c r="M731" s="4" t="s">
        <v>20</v>
      </c>
      <c r="O731" s="4"/>
      <c r="P731" s="14">
        <v>519164</v>
      </c>
      <c r="Q731" s="12">
        <v>2308.5</v>
      </c>
      <c r="S731" s="14">
        <v>8404789</v>
      </c>
      <c r="T731" s="12">
        <v>1184</v>
      </c>
      <c r="U731">
        <f>SUM($T$2:T731)</f>
        <v>2513104.59</v>
      </c>
      <c r="W731" s="16">
        <v>8404789</v>
      </c>
      <c r="X731">
        <v>2513104.59</v>
      </c>
      <c r="Y731">
        <v>730</v>
      </c>
      <c r="Z731" s="18">
        <f t="shared" si="55"/>
        <v>6.0356513464850634</v>
      </c>
      <c r="AA731" s="18">
        <f t="shared" si="56"/>
        <v>0.15994741454864153</v>
      </c>
      <c r="AB731" t="str">
        <f t="shared" si="57"/>
        <v>A</v>
      </c>
      <c r="AI731" s="14">
        <v>519164</v>
      </c>
      <c r="AJ731" s="12">
        <v>2308.5</v>
      </c>
      <c r="AK731" s="12">
        <v>2308.5</v>
      </c>
      <c r="AL731" s="12">
        <v>5000</v>
      </c>
      <c r="AN731">
        <v>519164</v>
      </c>
      <c r="AO731">
        <v>2308.5</v>
      </c>
      <c r="AP731">
        <v>2308.5</v>
      </c>
      <c r="AQ731">
        <v>5000</v>
      </c>
      <c r="AR731">
        <f t="shared" si="58"/>
        <v>0</v>
      </c>
      <c r="AV731" s="4">
        <v>3027564</v>
      </c>
      <c r="AW731" s="4">
        <v>391016</v>
      </c>
      <c r="AX731" s="4" t="s">
        <v>7227</v>
      </c>
      <c r="AY731" s="4">
        <v>2000</v>
      </c>
      <c r="AZ731" s="4">
        <v>2000</v>
      </c>
      <c r="BA731" s="4">
        <v>1142.4000000000001</v>
      </c>
      <c r="BB731" s="7">
        <f>AZ731+BA731-AY731</f>
        <v>1142.4000000000001</v>
      </c>
      <c r="BC731" s="4" t="s">
        <v>6298</v>
      </c>
      <c r="BD731" s="4">
        <v>15000</v>
      </c>
      <c r="BE731" s="4" t="s">
        <v>4</v>
      </c>
      <c r="BF731" s="4" t="s">
        <v>8</v>
      </c>
      <c r="BG731" s="4" t="s">
        <v>6</v>
      </c>
      <c r="BH731" s="4" t="s">
        <v>20</v>
      </c>
      <c r="BI731" t="str">
        <f t="shared" si="59"/>
        <v>A</v>
      </c>
    </row>
    <row r="732" spans="1:61" ht="15.75" customHeight="1" x14ac:dyDescent="0.2">
      <c r="A732" s="4">
        <v>2945944</v>
      </c>
      <c r="B732" s="4">
        <v>7495209</v>
      </c>
      <c r="C732" s="4" t="s">
        <v>193</v>
      </c>
      <c r="D732" s="4">
        <v>2000</v>
      </c>
      <c r="E732" s="4">
        <v>2000</v>
      </c>
      <c r="F732" s="4">
        <v>1140</v>
      </c>
      <c r="G732" s="7">
        <f>E732+F732-D732</f>
        <v>1140</v>
      </c>
      <c r="H732" s="4" t="s">
        <v>194</v>
      </c>
      <c r="I732" s="4">
        <v>10000</v>
      </c>
      <c r="J732" s="4" t="s">
        <v>4</v>
      </c>
      <c r="K732" s="4" t="s">
        <v>22</v>
      </c>
      <c r="L732" s="4" t="s">
        <v>6</v>
      </c>
      <c r="M732" s="4" t="s">
        <v>64</v>
      </c>
      <c r="O732" s="4"/>
      <c r="P732" s="14">
        <v>519771</v>
      </c>
      <c r="Q732" s="12">
        <v>3000</v>
      </c>
      <c r="S732" s="14">
        <v>700513</v>
      </c>
      <c r="T732" s="12">
        <v>1178</v>
      </c>
      <c r="U732">
        <f>SUM($T$2:T732)</f>
        <v>2514282.59</v>
      </c>
      <c r="W732" s="16">
        <v>700513</v>
      </c>
      <c r="X732">
        <v>2514282.59</v>
      </c>
      <c r="Y732">
        <v>731</v>
      </c>
      <c r="Z732" s="18">
        <f t="shared" si="55"/>
        <v>6.0384805153602663</v>
      </c>
      <c r="AA732" s="18">
        <f t="shared" si="56"/>
        <v>0.16016652059596845</v>
      </c>
      <c r="AB732" t="str">
        <f t="shared" si="57"/>
        <v>A</v>
      </c>
      <c r="AI732" s="14">
        <v>519771</v>
      </c>
      <c r="AJ732" s="12">
        <v>3000</v>
      </c>
      <c r="AK732" s="12">
        <v>3000</v>
      </c>
      <c r="AL732" s="12">
        <v>10000</v>
      </c>
      <c r="AN732">
        <v>519771</v>
      </c>
      <c r="AO732">
        <v>3000</v>
      </c>
      <c r="AP732">
        <v>3000</v>
      </c>
      <c r="AQ732">
        <v>10000</v>
      </c>
      <c r="AR732">
        <f t="shared" si="58"/>
        <v>0</v>
      </c>
      <c r="AV732" s="4">
        <v>2945944</v>
      </c>
      <c r="AW732" s="4">
        <v>7495209</v>
      </c>
      <c r="AX732" s="4" t="s">
        <v>193</v>
      </c>
      <c r="AY732" s="4">
        <v>2000</v>
      </c>
      <c r="AZ732" s="4">
        <v>2000</v>
      </c>
      <c r="BA732" s="4">
        <v>1140</v>
      </c>
      <c r="BB732" s="7">
        <f>AZ732+BA732-AY732</f>
        <v>1140</v>
      </c>
      <c r="BC732" s="4" t="s">
        <v>194</v>
      </c>
      <c r="BD732" s="4">
        <v>10000</v>
      </c>
      <c r="BE732" s="4" t="s">
        <v>4</v>
      </c>
      <c r="BF732" s="4" t="s">
        <v>22</v>
      </c>
      <c r="BG732" s="4" t="s">
        <v>6</v>
      </c>
      <c r="BH732" s="4" t="s">
        <v>64</v>
      </c>
      <c r="BI732" t="str">
        <f t="shared" si="59"/>
        <v>A</v>
      </c>
    </row>
    <row r="733" spans="1:61" ht="15.75" customHeight="1" x14ac:dyDescent="0.2">
      <c r="A733" s="4">
        <v>2949444</v>
      </c>
      <c r="B733" s="4">
        <v>6754000</v>
      </c>
      <c r="C733" s="4" t="s">
        <v>523</v>
      </c>
      <c r="D733" s="4">
        <v>2000</v>
      </c>
      <c r="E733" s="4">
        <v>2000</v>
      </c>
      <c r="F733" s="4">
        <v>1140</v>
      </c>
      <c r="G733" s="7">
        <f>E733+F733-D733</f>
        <v>1140</v>
      </c>
      <c r="H733" s="4" t="s">
        <v>524</v>
      </c>
      <c r="I733" s="4">
        <v>15000</v>
      </c>
      <c r="J733" s="4" t="s">
        <v>4</v>
      </c>
      <c r="K733" s="4" t="s">
        <v>8</v>
      </c>
      <c r="L733" s="4" t="s">
        <v>6</v>
      </c>
      <c r="M733" s="4" t="s">
        <v>47</v>
      </c>
      <c r="O733" s="4"/>
      <c r="P733" s="14">
        <v>520888</v>
      </c>
      <c r="Q733" s="12">
        <v>388.25</v>
      </c>
      <c r="S733" s="14">
        <v>9049027</v>
      </c>
      <c r="T733" s="12">
        <v>1178</v>
      </c>
      <c r="U733">
        <f>SUM($T$2:T733)</f>
        <v>2515460.59</v>
      </c>
      <c r="W733" s="16">
        <v>9049027</v>
      </c>
      <c r="X733">
        <v>2515460.59</v>
      </c>
      <c r="Y733">
        <v>732</v>
      </c>
      <c r="Z733" s="18">
        <f t="shared" si="55"/>
        <v>6.0413096842354701</v>
      </c>
      <c r="AA733" s="18">
        <f t="shared" si="56"/>
        <v>0.16038562664329536</v>
      </c>
      <c r="AB733" t="str">
        <f t="shared" si="57"/>
        <v>A</v>
      </c>
      <c r="AI733" s="14">
        <v>520888</v>
      </c>
      <c r="AJ733" s="12">
        <v>388.25</v>
      </c>
      <c r="AK733" s="12">
        <v>388.25</v>
      </c>
      <c r="AL733" s="12">
        <v>4500</v>
      </c>
      <c r="AN733">
        <v>520888</v>
      </c>
      <c r="AO733">
        <v>388.25</v>
      </c>
      <c r="AP733">
        <v>388.25</v>
      </c>
      <c r="AQ733">
        <v>4500</v>
      </c>
      <c r="AR733">
        <f t="shared" si="58"/>
        <v>0</v>
      </c>
      <c r="AV733" s="4">
        <v>2949444</v>
      </c>
      <c r="AW733" s="4">
        <v>6754000</v>
      </c>
      <c r="AX733" s="4" t="s">
        <v>523</v>
      </c>
      <c r="AY733" s="4">
        <v>2000</v>
      </c>
      <c r="AZ733" s="4">
        <v>2000</v>
      </c>
      <c r="BA733" s="4">
        <v>1140</v>
      </c>
      <c r="BB733" s="7">
        <f>AZ733+BA733-AY733</f>
        <v>1140</v>
      </c>
      <c r="BC733" s="4" t="s">
        <v>524</v>
      </c>
      <c r="BD733" s="4">
        <v>15000</v>
      </c>
      <c r="BE733" s="4" t="s">
        <v>4</v>
      </c>
      <c r="BF733" s="4" t="s">
        <v>8</v>
      </c>
      <c r="BG733" s="4" t="s">
        <v>6</v>
      </c>
      <c r="BH733" s="4" t="s">
        <v>47</v>
      </c>
      <c r="BI733" t="str">
        <f t="shared" si="59"/>
        <v>A</v>
      </c>
    </row>
    <row r="734" spans="1:61" ht="15.75" customHeight="1" x14ac:dyDescent="0.2">
      <c r="A734" s="4">
        <v>2954652</v>
      </c>
      <c r="B734" s="4">
        <v>8690781</v>
      </c>
      <c r="C734" s="4" t="s">
        <v>1043</v>
      </c>
      <c r="D734" s="4">
        <v>5000</v>
      </c>
      <c r="E734" s="4">
        <v>5000</v>
      </c>
      <c r="F734" s="4">
        <v>1140</v>
      </c>
      <c r="G734" s="7">
        <f>E734+F734-D734</f>
        <v>1140</v>
      </c>
      <c r="H734" s="4" t="s">
        <v>1044</v>
      </c>
      <c r="I734" s="4">
        <v>14000</v>
      </c>
      <c r="J734" s="4" t="s">
        <v>4</v>
      </c>
      <c r="K734" s="4" t="s">
        <v>13</v>
      </c>
      <c r="L734" s="4" t="s">
        <v>6</v>
      </c>
      <c r="M734" s="4" t="s">
        <v>29</v>
      </c>
      <c r="O734" s="4"/>
      <c r="P734" s="14">
        <v>521424</v>
      </c>
      <c r="Q734" s="12">
        <v>-1500</v>
      </c>
      <c r="S734" s="14">
        <v>8690781</v>
      </c>
      <c r="T734" s="12">
        <v>1176.0999999999999</v>
      </c>
      <c r="U734">
        <f>SUM($T$2:T734)</f>
        <v>2516636.69</v>
      </c>
      <c r="W734" s="16">
        <v>8690781</v>
      </c>
      <c r="X734">
        <v>2516636.69</v>
      </c>
      <c r="Y734">
        <v>733</v>
      </c>
      <c r="Z734" s="18">
        <f t="shared" si="55"/>
        <v>6.0441342899350694</v>
      </c>
      <c r="AA734" s="18">
        <f t="shared" si="56"/>
        <v>0.16060473269062225</v>
      </c>
      <c r="AB734" t="str">
        <f t="shared" si="57"/>
        <v>A</v>
      </c>
      <c r="AI734" s="14">
        <v>521424</v>
      </c>
      <c r="AJ734" s="12">
        <v>-1500</v>
      </c>
      <c r="AK734" s="12">
        <v>0</v>
      </c>
      <c r="AL734" s="12">
        <v>0</v>
      </c>
      <c r="AN734">
        <v>521424</v>
      </c>
      <c r="AO734">
        <v>-1500</v>
      </c>
      <c r="AP734">
        <v>0</v>
      </c>
      <c r="AQ734">
        <v>0</v>
      </c>
      <c r="AR734">
        <f t="shared" si="58"/>
        <v>0</v>
      </c>
      <c r="AV734" s="4">
        <v>2954652</v>
      </c>
      <c r="AW734" s="4">
        <v>8690781</v>
      </c>
      <c r="AX734" s="4" t="s">
        <v>1043</v>
      </c>
      <c r="AY734" s="4">
        <v>5000</v>
      </c>
      <c r="AZ734" s="4">
        <v>5000</v>
      </c>
      <c r="BA734" s="4">
        <v>1140</v>
      </c>
      <c r="BB734" s="7">
        <f>AZ734+BA734-AY734</f>
        <v>1140</v>
      </c>
      <c r="BC734" s="4" t="s">
        <v>1044</v>
      </c>
      <c r="BD734" s="4">
        <v>14000</v>
      </c>
      <c r="BE734" s="4" t="s">
        <v>4</v>
      </c>
      <c r="BF734" s="4" t="s">
        <v>13</v>
      </c>
      <c r="BG734" s="4" t="s">
        <v>6</v>
      </c>
      <c r="BH734" s="4" t="s">
        <v>29</v>
      </c>
      <c r="BI734" t="str">
        <f t="shared" si="59"/>
        <v>A</v>
      </c>
    </row>
    <row r="735" spans="1:61" ht="15.75" customHeight="1" x14ac:dyDescent="0.2">
      <c r="A735" s="4">
        <v>2961386</v>
      </c>
      <c r="B735" s="4">
        <v>790775</v>
      </c>
      <c r="C735" s="4" t="s">
        <v>1865</v>
      </c>
      <c r="D735" s="4">
        <v>1500</v>
      </c>
      <c r="E735" s="4">
        <v>1500</v>
      </c>
      <c r="F735" s="4">
        <v>1140</v>
      </c>
      <c r="G735" s="7">
        <f>E735+F735-D735</f>
        <v>1140</v>
      </c>
      <c r="H735" s="4" t="s">
        <v>1866</v>
      </c>
      <c r="I735" s="4">
        <v>12000</v>
      </c>
      <c r="J735" s="4" t="s">
        <v>4</v>
      </c>
      <c r="K735" s="4" t="s">
        <v>5</v>
      </c>
      <c r="L735" s="4" t="s">
        <v>6</v>
      </c>
      <c r="M735" s="4" t="s">
        <v>12</v>
      </c>
      <c r="O735" s="4"/>
      <c r="P735" s="14">
        <v>521515</v>
      </c>
      <c r="Q735" s="12">
        <v>1880</v>
      </c>
      <c r="S735" s="14">
        <v>243292</v>
      </c>
      <c r="T735" s="12">
        <v>1176</v>
      </c>
      <c r="U735">
        <f>SUM($T$2:T735)</f>
        <v>2517812.69</v>
      </c>
      <c r="W735" s="16">
        <v>243292</v>
      </c>
      <c r="X735">
        <v>2517812.69</v>
      </c>
      <c r="Y735">
        <v>734</v>
      </c>
      <c r="Z735" s="18">
        <f t="shared" si="55"/>
        <v>6.0469586554675301</v>
      </c>
      <c r="AA735" s="18">
        <f t="shared" si="56"/>
        <v>0.16082383873794917</v>
      </c>
      <c r="AB735" t="str">
        <f t="shared" si="57"/>
        <v>A</v>
      </c>
      <c r="AI735" s="14">
        <v>521515</v>
      </c>
      <c r="AJ735" s="12">
        <v>1880</v>
      </c>
      <c r="AK735" s="12">
        <v>1880</v>
      </c>
      <c r="AL735" s="12">
        <v>2000</v>
      </c>
      <c r="AN735">
        <v>521515</v>
      </c>
      <c r="AO735">
        <v>1880</v>
      </c>
      <c r="AP735">
        <v>1880</v>
      </c>
      <c r="AQ735">
        <v>2000</v>
      </c>
      <c r="AR735">
        <f t="shared" si="58"/>
        <v>0</v>
      </c>
      <c r="AV735" s="4">
        <v>2961386</v>
      </c>
      <c r="AW735" s="4">
        <v>790775</v>
      </c>
      <c r="AX735" s="4" t="s">
        <v>1865</v>
      </c>
      <c r="AY735" s="4">
        <v>1500</v>
      </c>
      <c r="AZ735" s="4">
        <v>1500</v>
      </c>
      <c r="BA735" s="4">
        <v>1140</v>
      </c>
      <c r="BB735" s="7">
        <f>AZ735+BA735-AY735</f>
        <v>1140</v>
      </c>
      <c r="BC735" s="4" t="s">
        <v>1866</v>
      </c>
      <c r="BD735" s="4">
        <v>12000</v>
      </c>
      <c r="BE735" s="4" t="s">
        <v>4</v>
      </c>
      <c r="BF735" s="4" t="s">
        <v>5</v>
      </c>
      <c r="BG735" s="4" t="s">
        <v>6</v>
      </c>
      <c r="BH735" s="4" t="s">
        <v>12</v>
      </c>
      <c r="BI735" t="str">
        <f t="shared" si="59"/>
        <v>A</v>
      </c>
    </row>
    <row r="736" spans="1:61" ht="15.75" customHeight="1" x14ac:dyDescent="0.2">
      <c r="A736" s="4">
        <v>2940435</v>
      </c>
      <c r="B736" s="4">
        <v>6544826</v>
      </c>
      <c r="C736" s="4" t="s">
        <v>2205</v>
      </c>
      <c r="D736" s="4">
        <v>2500</v>
      </c>
      <c r="E736" s="4">
        <v>2500</v>
      </c>
      <c r="F736" s="4">
        <v>1140</v>
      </c>
      <c r="G736" s="7">
        <f>E736+F736-D736</f>
        <v>1140</v>
      </c>
      <c r="H736" s="4" t="s">
        <v>2206</v>
      </c>
      <c r="I736" s="4">
        <v>10000</v>
      </c>
      <c r="J736" s="4" t="s">
        <v>98</v>
      </c>
      <c r="K736" s="4" t="s">
        <v>8</v>
      </c>
      <c r="M736" s="4" t="s">
        <v>40</v>
      </c>
      <c r="O736" s="4"/>
      <c r="P736" s="14">
        <v>521654</v>
      </c>
      <c r="Q736" s="12">
        <v>4950</v>
      </c>
      <c r="S736" s="14">
        <v>9054592</v>
      </c>
      <c r="T736" s="12">
        <v>1172.25</v>
      </c>
      <c r="U736">
        <f>SUM($T$2:T736)</f>
        <v>2518984.94</v>
      </c>
      <c r="W736" s="16">
        <v>9054592</v>
      </c>
      <c r="X736">
        <v>2518984.94</v>
      </c>
      <c r="Y736">
        <v>735</v>
      </c>
      <c r="Z736" s="18">
        <f t="shared" si="55"/>
        <v>6.0497740147323498</v>
      </c>
      <c r="AA736" s="18">
        <f t="shared" si="56"/>
        <v>0.16104294478527606</v>
      </c>
      <c r="AB736" t="str">
        <f t="shared" si="57"/>
        <v>A</v>
      </c>
      <c r="AI736" s="14">
        <v>521654</v>
      </c>
      <c r="AJ736" s="12">
        <v>4950</v>
      </c>
      <c r="AK736" s="12">
        <v>4950</v>
      </c>
      <c r="AL736" s="12">
        <v>3000</v>
      </c>
      <c r="AN736">
        <v>521654</v>
      </c>
      <c r="AO736">
        <v>4950</v>
      </c>
      <c r="AP736">
        <v>4950</v>
      </c>
      <c r="AQ736">
        <v>3000</v>
      </c>
      <c r="AR736">
        <f t="shared" si="58"/>
        <v>0</v>
      </c>
      <c r="AV736" s="4">
        <v>2940435</v>
      </c>
      <c r="AW736" s="4">
        <v>6544826</v>
      </c>
      <c r="AX736" s="4" t="s">
        <v>2205</v>
      </c>
      <c r="AY736" s="4">
        <v>2500</v>
      </c>
      <c r="AZ736" s="4">
        <v>2500</v>
      </c>
      <c r="BA736" s="4">
        <v>1140</v>
      </c>
      <c r="BB736" s="7">
        <f>AZ736+BA736-AY736</f>
        <v>1140</v>
      </c>
      <c r="BC736" s="4" t="s">
        <v>2206</v>
      </c>
      <c r="BD736" s="4">
        <v>10000</v>
      </c>
      <c r="BE736" s="4" t="s">
        <v>98</v>
      </c>
      <c r="BF736" s="4" t="s">
        <v>8</v>
      </c>
      <c r="BH736" s="4" t="s">
        <v>40</v>
      </c>
      <c r="BI736" t="str">
        <f t="shared" si="59"/>
        <v>A</v>
      </c>
    </row>
    <row r="737" spans="1:61" ht="15.75" customHeight="1" x14ac:dyDescent="0.2">
      <c r="A737" s="4">
        <v>2976576</v>
      </c>
      <c r="B737" s="4">
        <v>4734535</v>
      </c>
      <c r="C737" s="4" t="s">
        <v>3013</v>
      </c>
      <c r="D737" s="4">
        <v>2000</v>
      </c>
      <c r="E737" s="4">
        <v>2000</v>
      </c>
      <c r="F737" s="4">
        <v>1140</v>
      </c>
      <c r="G737" s="7">
        <f>E737+F737-D737</f>
        <v>1140</v>
      </c>
      <c r="H737" s="4" t="s">
        <v>3014</v>
      </c>
      <c r="I737" s="4">
        <v>15000</v>
      </c>
      <c r="J737" s="4" t="s">
        <v>72</v>
      </c>
      <c r="K737" s="4" t="s">
        <v>8</v>
      </c>
      <c r="L737" s="4" t="s">
        <v>6</v>
      </c>
      <c r="M737" s="4" t="s">
        <v>17</v>
      </c>
      <c r="O737" s="4"/>
      <c r="P737" s="14">
        <v>521721</v>
      </c>
      <c r="Q737" s="12">
        <v>-500</v>
      </c>
      <c r="S737" s="14">
        <v>6987457</v>
      </c>
      <c r="T737" s="12">
        <v>1171.3499999999999</v>
      </c>
      <c r="U737">
        <f>SUM($T$2:T737)</f>
        <v>2520156.29</v>
      </c>
      <c r="W737" s="16">
        <v>6987457</v>
      </c>
      <c r="X737">
        <v>2520156.29</v>
      </c>
      <c r="Y737">
        <v>736</v>
      </c>
      <c r="Z737" s="18">
        <f t="shared" si="55"/>
        <v>6.0525872124929361</v>
      </c>
      <c r="AA737" s="18">
        <f t="shared" si="56"/>
        <v>0.16126205083260298</v>
      </c>
      <c r="AB737" t="str">
        <f t="shared" si="57"/>
        <v>A</v>
      </c>
      <c r="AI737" s="14">
        <v>521721</v>
      </c>
      <c r="AJ737" s="12">
        <v>-500</v>
      </c>
      <c r="AK737" s="12">
        <v>0</v>
      </c>
      <c r="AL737" s="12">
        <v>0</v>
      </c>
      <c r="AN737">
        <v>521721</v>
      </c>
      <c r="AO737">
        <v>-500</v>
      </c>
      <c r="AP737">
        <v>0</v>
      </c>
      <c r="AQ737">
        <v>0</v>
      </c>
      <c r="AR737">
        <f t="shared" si="58"/>
        <v>0</v>
      </c>
      <c r="AV737" s="4">
        <v>2976576</v>
      </c>
      <c r="AW737" s="4">
        <v>4734535</v>
      </c>
      <c r="AX737" s="4" t="s">
        <v>3013</v>
      </c>
      <c r="AY737" s="4">
        <v>2000</v>
      </c>
      <c r="AZ737" s="4">
        <v>2000</v>
      </c>
      <c r="BA737" s="4">
        <v>1140</v>
      </c>
      <c r="BB737" s="7">
        <f>AZ737+BA737-AY737</f>
        <v>1140</v>
      </c>
      <c r="BC737" s="4" t="s">
        <v>3014</v>
      </c>
      <c r="BD737" s="4">
        <v>15000</v>
      </c>
      <c r="BE737" s="4" t="s">
        <v>72</v>
      </c>
      <c r="BF737" s="4" t="s">
        <v>8</v>
      </c>
      <c r="BG737" s="4" t="s">
        <v>6</v>
      </c>
      <c r="BH737" s="4" t="s">
        <v>17</v>
      </c>
      <c r="BI737" t="str">
        <f t="shared" si="59"/>
        <v>A</v>
      </c>
    </row>
    <row r="738" spans="1:61" ht="15.75" customHeight="1" x14ac:dyDescent="0.2">
      <c r="A738" s="4">
        <v>2996960</v>
      </c>
      <c r="B738" s="4">
        <v>227881</v>
      </c>
      <c r="C738" s="4" t="s">
        <v>4823</v>
      </c>
      <c r="D738" s="4">
        <v>1500</v>
      </c>
      <c r="E738" s="4">
        <v>1500</v>
      </c>
      <c r="F738" s="4">
        <v>1140</v>
      </c>
      <c r="G738" s="7">
        <f>E738+F738-D738</f>
        <v>1140</v>
      </c>
      <c r="H738" s="4" t="s">
        <v>2011</v>
      </c>
      <c r="I738" s="4">
        <v>25000</v>
      </c>
      <c r="J738" s="4" t="s">
        <v>4</v>
      </c>
      <c r="K738" s="4" t="s">
        <v>13</v>
      </c>
      <c r="L738" s="4" t="s">
        <v>6</v>
      </c>
      <c r="M738" s="4" t="s">
        <v>25</v>
      </c>
      <c r="O738" s="4"/>
      <c r="P738" s="14">
        <v>522127</v>
      </c>
      <c r="Q738" s="12">
        <v>309.69999999999982</v>
      </c>
      <c r="S738" s="14">
        <v>281593</v>
      </c>
      <c r="T738" s="12">
        <v>1170</v>
      </c>
      <c r="U738">
        <f>SUM($T$2:T738)</f>
        <v>2521326.29</v>
      </c>
      <c r="W738" s="16">
        <v>281593</v>
      </c>
      <c r="X738">
        <v>2521326.29</v>
      </c>
      <c r="Y738">
        <v>737</v>
      </c>
      <c r="Z738" s="18">
        <f t="shared" si="55"/>
        <v>6.0553971679971701</v>
      </c>
      <c r="AA738" s="18">
        <f t="shared" si="56"/>
        <v>0.16148115687992989</v>
      </c>
      <c r="AB738" t="str">
        <f t="shared" si="57"/>
        <v>A</v>
      </c>
      <c r="AI738" s="14">
        <v>522127</v>
      </c>
      <c r="AJ738" s="12">
        <v>309.69999999999982</v>
      </c>
      <c r="AK738" s="12">
        <v>309.70000000000005</v>
      </c>
      <c r="AL738" s="12">
        <v>2000</v>
      </c>
      <c r="AN738">
        <v>522127</v>
      </c>
      <c r="AO738">
        <v>309.69999999999982</v>
      </c>
      <c r="AP738">
        <v>309.70000000000005</v>
      </c>
      <c r="AQ738">
        <v>2000</v>
      </c>
      <c r="AR738">
        <f t="shared" si="58"/>
        <v>0</v>
      </c>
      <c r="AV738" s="4">
        <v>2996960</v>
      </c>
      <c r="AW738" s="4">
        <v>227881</v>
      </c>
      <c r="AX738" s="4" t="s">
        <v>4823</v>
      </c>
      <c r="AY738" s="4">
        <v>1500</v>
      </c>
      <c r="AZ738" s="4">
        <v>1500</v>
      </c>
      <c r="BA738" s="4">
        <v>1140</v>
      </c>
      <c r="BB738" s="7">
        <f>AZ738+BA738-AY738</f>
        <v>1140</v>
      </c>
      <c r="BC738" s="4" t="s">
        <v>2011</v>
      </c>
      <c r="BD738" s="4">
        <v>25000</v>
      </c>
      <c r="BE738" s="4" t="s">
        <v>4</v>
      </c>
      <c r="BF738" s="4" t="s">
        <v>13</v>
      </c>
      <c r="BG738" s="4" t="s">
        <v>6</v>
      </c>
      <c r="BH738" s="4" t="s">
        <v>25</v>
      </c>
      <c r="BI738" t="str">
        <f t="shared" si="59"/>
        <v>A</v>
      </c>
    </row>
    <row r="739" spans="1:61" ht="15.75" customHeight="1" x14ac:dyDescent="0.2">
      <c r="A739" s="4">
        <v>3022727</v>
      </c>
      <c r="B739" s="4">
        <v>9122905</v>
      </c>
      <c r="C739" s="4" t="s">
        <v>6762</v>
      </c>
      <c r="D739" s="4">
        <v>2000</v>
      </c>
      <c r="E739" s="4">
        <v>2000</v>
      </c>
      <c r="F739" s="4">
        <v>1140</v>
      </c>
      <c r="G739" s="7">
        <f>E739+F739-D739</f>
        <v>1140</v>
      </c>
      <c r="H739" s="4" t="s">
        <v>6763</v>
      </c>
      <c r="I739" s="4">
        <v>10200</v>
      </c>
      <c r="J739" s="4" t="s">
        <v>72</v>
      </c>
      <c r="K739" s="4" t="s">
        <v>13</v>
      </c>
      <c r="M739" s="4" t="s">
        <v>26</v>
      </c>
      <c r="O739" s="4"/>
      <c r="P739" s="14">
        <v>523558</v>
      </c>
      <c r="Q739" s="12">
        <v>0.60000000000002274</v>
      </c>
      <c r="S739" s="14">
        <v>6101131</v>
      </c>
      <c r="T739" s="12">
        <v>1164.42</v>
      </c>
      <c r="U739">
        <f>SUM($T$2:T739)</f>
        <v>2522490.71</v>
      </c>
      <c r="W739" s="16">
        <v>6101131</v>
      </c>
      <c r="X739">
        <v>2522490.71</v>
      </c>
      <c r="Y739">
        <v>738</v>
      </c>
      <c r="Z739" s="18">
        <f t="shared" si="55"/>
        <v>6.0581937221751536</v>
      </c>
      <c r="AA739" s="18">
        <f t="shared" si="56"/>
        <v>0.16170026292725678</v>
      </c>
      <c r="AB739" t="str">
        <f t="shared" si="57"/>
        <v>A</v>
      </c>
      <c r="AI739" s="14">
        <v>523558</v>
      </c>
      <c r="AJ739" s="12">
        <v>0.60000000000002274</v>
      </c>
      <c r="AK739" s="12">
        <v>0.6</v>
      </c>
      <c r="AL739" s="12">
        <v>500</v>
      </c>
      <c r="AN739">
        <v>523558</v>
      </c>
      <c r="AO739">
        <v>0.60000000000002274</v>
      </c>
      <c r="AP739">
        <v>0.6</v>
      </c>
      <c r="AQ739">
        <v>500</v>
      </c>
      <c r="AR739">
        <f t="shared" si="58"/>
        <v>0</v>
      </c>
      <c r="AV739" s="4">
        <v>3022727</v>
      </c>
      <c r="AW739" s="4">
        <v>9122905</v>
      </c>
      <c r="AX739" s="4" t="s">
        <v>6762</v>
      </c>
      <c r="AY739" s="4">
        <v>2000</v>
      </c>
      <c r="AZ739" s="4">
        <v>2000</v>
      </c>
      <c r="BA739" s="4">
        <v>1140</v>
      </c>
      <c r="BB739" s="7">
        <f>AZ739+BA739-AY739</f>
        <v>1140</v>
      </c>
      <c r="BC739" s="4" t="s">
        <v>6763</v>
      </c>
      <c r="BD739" s="4">
        <v>10200</v>
      </c>
      <c r="BE739" s="4" t="s">
        <v>72</v>
      </c>
      <c r="BF739" s="4" t="s">
        <v>13</v>
      </c>
      <c r="BH739" s="4" t="s">
        <v>26</v>
      </c>
      <c r="BI739" t="str">
        <f t="shared" si="59"/>
        <v>A</v>
      </c>
    </row>
    <row r="740" spans="1:61" ht="15.75" customHeight="1" x14ac:dyDescent="0.2">
      <c r="A740" s="4">
        <v>3028775</v>
      </c>
      <c r="B740" s="4">
        <v>1643106</v>
      </c>
      <c r="C740" s="4" t="s">
        <v>7219</v>
      </c>
      <c r="D740" s="4">
        <v>10000</v>
      </c>
      <c r="E740" s="4">
        <v>10000</v>
      </c>
      <c r="F740" s="4">
        <v>1140</v>
      </c>
      <c r="G740" s="7">
        <f>E740+F740-D740</f>
        <v>1140</v>
      </c>
      <c r="H740" s="4" t="s">
        <v>7220</v>
      </c>
      <c r="I740" s="4">
        <v>15000</v>
      </c>
      <c r="J740" s="4" t="s">
        <v>4</v>
      </c>
      <c r="K740" s="4" t="s">
        <v>5</v>
      </c>
      <c r="L740" s="4" t="s">
        <v>6</v>
      </c>
      <c r="M740" s="4" t="s">
        <v>23</v>
      </c>
      <c r="O740" s="4"/>
      <c r="P740" s="14">
        <v>524168</v>
      </c>
      <c r="Q740" s="12">
        <v>234.65000000000009</v>
      </c>
      <c r="S740" s="14">
        <v>7300077</v>
      </c>
      <c r="T740" s="12">
        <v>1162.8000000000002</v>
      </c>
      <c r="U740">
        <f>SUM($T$2:T740)</f>
        <v>2523653.5099999998</v>
      </c>
      <c r="W740" s="16">
        <v>7300077</v>
      </c>
      <c r="X740">
        <v>2523653.5099999998</v>
      </c>
      <c r="Y740">
        <v>739</v>
      </c>
      <c r="Z740" s="18">
        <f t="shared" si="55"/>
        <v>6.0609863856455153</v>
      </c>
      <c r="AA740" s="18">
        <f t="shared" si="56"/>
        <v>0.1619193689745837</v>
      </c>
      <c r="AB740" t="str">
        <f t="shared" si="57"/>
        <v>A</v>
      </c>
      <c r="AI740" s="14">
        <v>524168</v>
      </c>
      <c r="AJ740" s="12">
        <v>234.65000000000009</v>
      </c>
      <c r="AK740" s="12">
        <v>234.65</v>
      </c>
      <c r="AL740" s="12">
        <v>1000</v>
      </c>
      <c r="AN740">
        <v>524168</v>
      </c>
      <c r="AO740">
        <v>234.65000000000009</v>
      </c>
      <c r="AP740">
        <v>234.65</v>
      </c>
      <c r="AQ740">
        <v>1000</v>
      </c>
      <c r="AR740">
        <f t="shared" si="58"/>
        <v>0</v>
      </c>
      <c r="AV740" s="4">
        <v>3028775</v>
      </c>
      <c r="AW740" s="4">
        <v>1643106</v>
      </c>
      <c r="AX740" s="4" t="s">
        <v>7219</v>
      </c>
      <c r="AY740" s="4">
        <v>10000</v>
      </c>
      <c r="AZ740" s="4">
        <v>10000</v>
      </c>
      <c r="BA740" s="4">
        <v>1140</v>
      </c>
      <c r="BB740" s="7">
        <f>AZ740+BA740-AY740</f>
        <v>1140</v>
      </c>
      <c r="BC740" s="4" t="s">
        <v>7220</v>
      </c>
      <c r="BD740" s="4">
        <v>15000</v>
      </c>
      <c r="BE740" s="4" t="s">
        <v>4</v>
      </c>
      <c r="BF740" s="4" t="s">
        <v>5</v>
      </c>
      <c r="BG740" s="4" t="s">
        <v>6</v>
      </c>
      <c r="BH740" s="4" t="s">
        <v>23</v>
      </c>
      <c r="BI740" t="str">
        <f t="shared" si="59"/>
        <v>A</v>
      </c>
    </row>
    <row r="741" spans="1:61" ht="15.75" customHeight="1" x14ac:dyDescent="0.2">
      <c r="A741" s="4">
        <v>3035502</v>
      </c>
      <c r="B741" s="4">
        <v>1667514</v>
      </c>
      <c r="C741" s="4" t="s">
        <v>7749</v>
      </c>
      <c r="D741" s="4">
        <v>2000</v>
      </c>
      <c r="E741" s="4">
        <v>2000</v>
      </c>
      <c r="F741" s="4">
        <v>1140</v>
      </c>
      <c r="G741" s="7">
        <f>E741+F741-D741</f>
        <v>1140</v>
      </c>
      <c r="H741" s="4" t="s">
        <v>2304</v>
      </c>
      <c r="I741" s="4">
        <v>16000</v>
      </c>
      <c r="J741" s="4" t="s">
        <v>4</v>
      </c>
      <c r="K741" s="4" t="s">
        <v>22</v>
      </c>
      <c r="L741" s="4" t="s">
        <v>6</v>
      </c>
      <c r="M741" s="4" t="s">
        <v>29</v>
      </c>
      <c r="O741" s="4"/>
      <c r="P741" s="14">
        <v>524445</v>
      </c>
      <c r="Q741" s="12">
        <v>38.75</v>
      </c>
      <c r="S741" s="14">
        <v>7259400</v>
      </c>
      <c r="T741" s="12">
        <v>1160</v>
      </c>
      <c r="U741">
        <f>SUM($T$2:T741)</f>
        <v>2524813.5099999998</v>
      </c>
      <c r="W741" s="16">
        <v>7259400</v>
      </c>
      <c r="X741">
        <v>2524813.5099999998</v>
      </c>
      <c r="Y741">
        <v>740</v>
      </c>
      <c r="Z741" s="18">
        <f t="shared" si="55"/>
        <v>6.0637723244360382</v>
      </c>
      <c r="AA741" s="18">
        <f t="shared" si="56"/>
        <v>0.16213847502191062</v>
      </c>
      <c r="AB741" t="str">
        <f t="shared" si="57"/>
        <v>A</v>
      </c>
      <c r="AI741" s="14">
        <v>524445</v>
      </c>
      <c r="AJ741" s="12">
        <v>38.75</v>
      </c>
      <c r="AK741" s="12">
        <v>38.75</v>
      </c>
      <c r="AL741" s="12">
        <v>500</v>
      </c>
      <c r="AN741">
        <v>524445</v>
      </c>
      <c r="AO741">
        <v>38.75</v>
      </c>
      <c r="AP741">
        <v>38.75</v>
      </c>
      <c r="AQ741">
        <v>500</v>
      </c>
      <c r="AR741">
        <f t="shared" si="58"/>
        <v>0</v>
      </c>
      <c r="AV741" s="4">
        <v>3035502</v>
      </c>
      <c r="AW741" s="4">
        <v>1667514</v>
      </c>
      <c r="AX741" s="4" t="s">
        <v>7749</v>
      </c>
      <c r="AY741" s="4">
        <v>2000</v>
      </c>
      <c r="AZ741" s="4">
        <v>2000</v>
      </c>
      <c r="BA741" s="4">
        <v>1140</v>
      </c>
      <c r="BB741" s="7">
        <f>AZ741+BA741-AY741</f>
        <v>1140</v>
      </c>
      <c r="BC741" s="4" t="s">
        <v>2304</v>
      </c>
      <c r="BD741" s="4">
        <v>16000</v>
      </c>
      <c r="BE741" s="4" t="s">
        <v>4</v>
      </c>
      <c r="BF741" s="4" t="s">
        <v>22</v>
      </c>
      <c r="BG741" s="4" t="s">
        <v>6</v>
      </c>
      <c r="BH741" s="4" t="s">
        <v>29</v>
      </c>
      <c r="BI741" t="str">
        <f t="shared" si="59"/>
        <v>A</v>
      </c>
    </row>
    <row r="742" spans="1:61" ht="15.75" customHeight="1" x14ac:dyDescent="0.2">
      <c r="A742" s="4">
        <v>3038274</v>
      </c>
      <c r="B742" s="4">
        <v>5671919</v>
      </c>
      <c r="C742" s="4" t="s">
        <v>8028</v>
      </c>
      <c r="D742" s="4">
        <v>2000</v>
      </c>
      <c r="E742" s="4">
        <v>2000</v>
      </c>
      <c r="F742" s="4">
        <v>1140</v>
      </c>
      <c r="G742" s="7">
        <f>E742+F742-D742</f>
        <v>1140</v>
      </c>
      <c r="H742" s="4" t="s">
        <v>8029</v>
      </c>
      <c r="I742" s="4">
        <v>11500</v>
      </c>
      <c r="J742" s="4" t="s">
        <v>21</v>
      </c>
      <c r="K742" s="4" t="s">
        <v>8</v>
      </c>
      <c r="M742" s="4" t="s">
        <v>76</v>
      </c>
      <c r="O742" s="4"/>
      <c r="P742" s="14">
        <v>526084</v>
      </c>
      <c r="Q742" s="12">
        <v>19</v>
      </c>
      <c r="S742" s="14">
        <v>70404</v>
      </c>
      <c r="T742" s="12">
        <v>1155.1999999999998</v>
      </c>
      <c r="U742">
        <f>SUM($T$2:T742)</f>
        <v>2525968.71</v>
      </c>
      <c r="W742" s="16">
        <v>70404</v>
      </c>
      <c r="X742">
        <v>2525968.71</v>
      </c>
      <c r="Y742">
        <v>741</v>
      </c>
      <c r="Z742" s="18">
        <f t="shared" si="55"/>
        <v>6.066546735203981</v>
      </c>
      <c r="AA742" s="18">
        <f t="shared" si="56"/>
        <v>0.16235758106923751</v>
      </c>
      <c r="AB742" t="str">
        <f t="shared" si="57"/>
        <v>A</v>
      </c>
      <c r="AI742" s="14">
        <v>526084</v>
      </c>
      <c r="AJ742" s="12">
        <v>19</v>
      </c>
      <c r="AK742" s="12">
        <v>19</v>
      </c>
      <c r="AL742" s="12">
        <v>500</v>
      </c>
      <c r="AN742">
        <v>526084</v>
      </c>
      <c r="AO742">
        <v>19</v>
      </c>
      <c r="AP742">
        <v>19</v>
      </c>
      <c r="AQ742">
        <v>500</v>
      </c>
      <c r="AR742">
        <f t="shared" si="58"/>
        <v>0</v>
      </c>
      <c r="AV742" s="4">
        <v>3038274</v>
      </c>
      <c r="AW742" s="4">
        <v>5671919</v>
      </c>
      <c r="AX742" s="4" t="s">
        <v>8028</v>
      </c>
      <c r="AY742" s="4">
        <v>2000</v>
      </c>
      <c r="AZ742" s="4">
        <v>2000</v>
      </c>
      <c r="BA742" s="4">
        <v>1140</v>
      </c>
      <c r="BB742" s="7">
        <f>AZ742+BA742-AY742</f>
        <v>1140</v>
      </c>
      <c r="BC742" s="4" t="s">
        <v>8029</v>
      </c>
      <c r="BD742" s="4">
        <v>11500</v>
      </c>
      <c r="BE742" s="4" t="s">
        <v>21</v>
      </c>
      <c r="BF742" s="4" t="s">
        <v>8</v>
      </c>
      <c r="BH742" s="4" t="s">
        <v>76</v>
      </c>
      <c r="BI742" t="str">
        <f t="shared" si="59"/>
        <v>A</v>
      </c>
    </row>
    <row r="743" spans="1:61" ht="15.75" customHeight="1" x14ac:dyDescent="0.2">
      <c r="A743" s="4">
        <v>3055354</v>
      </c>
      <c r="B743" s="4">
        <v>7722268</v>
      </c>
      <c r="C743" s="4" t="s">
        <v>9083</v>
      </c>
      <c r="D743" s="4">
        <v>5000</v>
      </c>
      <c r="E743" s="4">
        <v>5000</v>
      </c>
      <c r="F743" s="4">
        <v>1140</v>
      </c>
      <c r="G743" s="7">
        <f>E743+F743-D743</f>
        <v>1140</v>
      </c>
      <c r="H743" s="4" t="s">
        <v>5889</v>
      </c>
      <c r="I743" s="4">
        <v>15500</v>
      </c>
      <c r="J743" s="4" t="s">
        <v>4</v>
      </c>
      <c r="K743" s="4" t="s">
        <v>8</v>
      </c>
      <c r="L743" s="4" t="s">
        <v>6</v>
      </c>
      <c r="M743" s="4" t="s">
        <v>48</v>
      </c>
      <c r="O743" s="4"/>
      <c r="P743" s="14">
        <v>527072</v>
      </c>
      <c r="Q743" s="12">
        <v>7518.0499999999993</v>
      </c>
      <c r="S743" s="14">
        <v>620174</v>
      </c>
      <c r="T743" s="12">
        <v>1154.25</v>
      </c>
      <c r="U743">
        <f>SUM($T$2:T743)</f>
        <v>2527122.96</v>
      </c>
      <c r="W743" s="16">
        <v>620174</v>
      </c>
      <c r="X743">
        <v>2527122.96</v>
      </c>
      <c r="Y743">
        <v>742</v>
      </c>
      <c r="Z743" s="18">
        <f t="shared" si="55"/>
        <v>6.0693188643841198</v>
      </c>
      <c r="AA743" s="18">
        <f t="shared" si="56"/>
        <v>0.16257668711656442</v>
      </c>
      <c r="AB743" t="str">
        <f t="shared" si="57"/>
        <v>A</v>
      </c>
      <c r="AI743" s="14">
        <v>527072</v>
      </c>
      <c r="AJ743" s="12">
        <v>7518.0499999999993</v>
      </c>
      <c r="AK743" s="12">
        <v>7518.05</v>
      </c>
      <c r="AL743" s="12">
        <v>8500</v>
      </c>
      <c r="AN743">
        <v>527072</v>
      </c>
      <c r="AO743">
        <v>7518.0499999999993</v>
      </c>
      <c r="AP743">
        <v>7518.05</v>
      </c>
      <c r="AQ743">
        <v>8500</v>
      </c>
      <c r="AR743">
        <f t="shared" si="58"/>
        <v>0</v>
      </c>
      <c r="AV743" s="4">
        <v>3055354</v>
      </c>
      <c r="AW743" s="4">
        <v>7722268</v>
      </c>
      <c r="AX743" s="4" t="s">
        <v>9083</v>
      </c>
      <c r="AY743" s="4">
        <v>5000</v>
      </c>
      <c r="AZ743" s="4">
        <v>5000</v>
      </c>
      <c r="BA743" s="4">
        <v>1140</v>
      </c>
      <c r="BB743" s="7">
        <f>AZ743+BA743-AY743</f>
        <v>1140</v>
      </c>
      <c r="BC743" s="4" t="s">
        <v>5889</v>
      </c>
      <c r="BD743" s="4">
        <v>15500</v>
      </c>
      <c r="BE743" s="4" t="s">
        <v>4</v>
      </c>
      <c r="BF743" s="4" t="s">
        <v>8</v>
      </c>
      <c r="BG743" s="4" t="s">
        <v>6</v>
      </c>
      <c r="BH743" s="4" t="s">
        <v>48</v>
      </c>
      <c r="BI743" t="str">
        <f t="shared" si="59"/>
        <v>A</v>
      </c>
    </row>
    <row r="744" spans="1:61" ht="15.75" customHeight="1" x14ac:dyDescent="0.2">
      <c r="A744" s="4">
        <v>3059022</v>
      </c>
      <c r="B744" s="4">
        <v>7489259</v>
      </c>
      <c r="C744" s="4" t="s">
        <v>9323</v>
      </c>
      <c r="D744" s="4">
        <v>3000</v>
      </c>
      <c r="E744" s="4">
        <v>3000</v>
      </c>
      <c r="F744" s="4">
        <v>1140</v>
      </c>
      <c r="G744" s="7">
        <f>E744+F744-D744</f>
        <v>1140</v>
      </c>
      <c r="H744" s="4" t="s">
        <v>9324</v>
      </c>
      <c r="I744" s="4">
        <v>2500</v>
      </c>
      <c r="J744" s="4" t="s">
        <v>4</v>
      </c>
      <c r="K744" s="4" t="s">
        <v>13</v>
      </c>
      <c r="L744" s="4" t="s">
        <v>9</v>
      </c>
      <c r="M744" s="4" t="s">
        <v>12</v>
      </c>
      <c r="O744" s="4"/>
      <c r="P744" s="14">
        <v>528045</v>
      </c>
      <c r="Q744" s="12">
        <v>-495</v>
      </c>
      <c r="S744" s="14">
        <v>8591626</v>
      </c>
      <c r="T744" s="12">
        <v>1154.25</v>
      </c>
      <c r="U744">
        <f>SUM($T$2:T744)</f>
        <v>2528277.21</v>
      </c>
      <c r="W744" s="16">
        <v>8591626</v>
      </c>
      <c r="X744">
        <v>2528277.21</v>
      </c>
      <c r="Y744">
        <v>743</v>
      </c>
      <c r="Z744" s="18">
        <f t="shared" si="55"/>
        <v>6.0720909935642586</v>
      </c>
      <c r="AA744" s="18">
        <f t="shared" si="56"/>
        <v>0.16279579316389131</v>
      </c>
      <c r="AB744" t="str">
        <f t="shared" si="57"/>
        <v>A</v>
      </c>
      <c r="AI744" s="14">
        <v>528045</v>
      </c>
      <c r="AJ744" s="12">
        <v>-495</v>
      </c>
      <c r="AK744" s="12">
        <v>0.35</v>
      </c>
      <c r="AL744" s="12">
        <v>4.6500000000000004</v>
      </c>
      <c r="AN744">
        <v>528045</v>
      </c>
      <c r="AO744">
        <v>-495</v>
      </c>
      <c r="AP744">
        <v>0.35</v>
      </c>
      <c r="AQ744">
        <v>4.6500000000000004</v>
      </c>
      <c r="AR744">
        <f t="shared" si="58"/>
        <v>1</v>
      </c>
      <c r="AV744" s="4">
        <v>3059022</v>
      </c>
      <c r="AW744" s="4">
        <v>7489259</v>
      </c>
      <c r="AX744" s="4" t="s">
        <v>9323</v>
      </c>
      <c r="AY744" s="4">
        <v>3000</v>
      </c>
      <c r="AZ744" s="4">
        <v>3000</v>
      </c>
      <c r="BA744" s="4">
        <v>1140</v>
      </c>
      <c r="BB744" s="7">
        <f>AZ744+BA744-AY744</f>
        <v>1140</v>
      </c>
      <c r="BC744" s="4" t="s">
        <v>9324</v>
      </c>
      <c r="BD744" s="4">
        <v>2500</v>
      </c>
      <c r="BE744" s="4" t="s">
        <v>4</v>
      </c>
      <c r="BF744" s="4" t="s">
        <v>13</v>
      </c>
      <c r="BG744" s="4" t="s">
        <v>9</v>
      </c>
      <c r="BH744" s="4" t="s">
        <v>12</v>
      </c>
      <c r="BI744" t="str">
        <f t="shared" si="59"/>
        <v>A</v>
      </c>
    </row>
    <row r="745" spans="1:61" ht="15.75" customHeight="1" x14ac:dyDescent="0.2">
      <c r="A745" s="4">
        <v>2952699</v>
      </c>
      <c r="B745" s="4">
        <v>621101</v>
      </c>
      <c r="C745" s="4" t="s">
        <v>849</v>
      </c>
      <c r="D745" s="4">
        <v>6050</v>
      </c>
      <c r="E745" s="4">
        <v>6050</v>
      </c>
      <c r="F745" s="4">
        <v>1138.06</v>
      </c>
      <c r="G745" s="7">
        <f>E745+F745-D745</f>
        <v>1138.0599999999995</v>
      </c>
      <c r="H745" s="4" t="s">
        <v>850</v>
      </c>
      <c r="I745" s="4">
        <v>5000</v>
      </c>
      <c r="J745" s="4" t="s">
        <v>51</v>
      </c>
      <c r="K745" s="4" t="s">
        <v>13</v>
      </c>
      <c r="M745" s="4" t="s">
        <v>73</v>
      </c>
      <c r="O745" s="4"/>
      <c r="P745" s="14">
        <v>528371</v>
      </c>
      <c r="Q745" s="12">
        <v>2.5999999999999091</v>
      </c>
      <c r="S745" s="14">
        <v>650010</v>
      </c>
      <c r="T745" s="12">
        <v>1152</v>
      </c>
      <c r="U745">
        <f>SUM($T$2:T745)</f>
        <v>2529429.21</v>
      </c>
      <c r="W745" s="16">
        <v>650010</v>
      </c>
      <c r="X745">
        <v>2529429.21</v>
      </c>
      <c r="Y745">
        <v>744</v>
      </c>
      <c r="Z745" s="18">
        <f t="shared" si="55"/>
        <v>6.0748577189838127</v>
      </c>
      <c r="AA745" s="18">
        <f t="shared" si="56"/>
        <v>0.16301489921121823</v>
      </c>
      <c r="AB745" t="str">
        <f t="shared" si="57"/>
        <v>A</v>
      </c>
      <c r="AI745" s="14">
        <v>528371</v>
      </c>
      <c r="AJ745" s="12">
        <v>2.5999999999999091</v>
      </c>
      <c r="AK745" s="12">
        <v>2.6</v>
      </c>
      <c r="AL745" s="12">
        <v>2000</v>
      </c>
      <c r="AN745">
        <v>528371</v>
      </c>
      <c r="AO745">
        <v>2.5999999999999091</v>
      </c>
      <c r="AP745">
        <v>2.6</v>
      </c>
      <c r="AQ745">
        <v>2000</v>
      </c>
      <c r="AR745">
        <f t="shared" si="58"/>
        <v>0</v>
      </c>
      <c r="AV745" s="4">
        <v>2952699</v>
      </c>
      <c r="AW745" s="4">
        <v>621101</v>
      </c>
      <c r="AX745" s="4" t="s">
        <v>849</v>
      </c>
      <c r="AY745" s="4">
        <v>6050</v>
      </c>
      <c r="AZ745" s="4">
        <v>6050</v>
      </c>
      <c r="BA745" s="4">
        <v>1138.06</v>
      </c>
      <c r="BB745" s="7">
        <f>AZ745+BA745-AY745</f>
        <v>1138.0599999999995</v>
      </c>
      <c r="BC745" s="4" t="s">
        <v>850</v>
      </c>
      <c r="BD745" s="4">
        <v>5000</v>
      </c>
      <c r="BE745" s="4" t="s">
        <v>51</v>
      </c>
      <c r="BF745" s="4" t="s">
        <v>13</v>
      </c>
      <c r="BH745" s="4" t="s">
        <v>73</v>
      </c>
      <c r="BI745" t="str">
        <f t="shared" si="59"/>
        <v>A</v>
      </c>
    </row>
    <row r="746" spans="1:61" ht="15.75" customHeight="1" x14ac:dyDescent="0.2">
      <c r="A746" s="4">
        <v>2956542</v>
      </c>
      <c r="B746" s="4">
        <v>5271078</v>
      </c>
      <c r="C746" s="4" t="s">
        <v>1239</v>
      </c>
      <c r="D746" s="4">
        <v>2000</v>
      </c>
      <c r="E746" s="4">
        <v>2000</v>
      </c>
      <c r="F746" s="4">
        <v>1132.4000000000001</v>
      </c>
      <c r="G746" s="7">
        <f>E746+F746-D746</f>
        <v>1132.4000000000001</v>
      </c>
      <c r="H746" s="4" t="s">
        <v>1240</v>
      </c>
      <c r="I746" s="4">
        <v>15000</v>
      </c>
      <c r="J746" s="4" t="s">
        <v>4</v>
      </c>
      <c r="K746" s="4" t="s">
        <v>13</v>
      </c>
      <c r="L746" s="4" t="s">
        <v>6</v>
      </c>
      <c r="M746" s="4" t="s">
        <v>26</v>
      </c>
      <c r="O746" s="4"/>
      <c r="P746" s="14">
        <v>530239</v>
      </c>
      <c r="Q746" s="12">
        <v>570.79999999999995</v>
      </c>
      <c r="S746" s="14">
        <v>8744604</v>
      </c>
      <c r="T746" s="12">
        <v>1152</v>
      </c>
      <c r="U746">
        <f>SUM($T$2:T746)</f>
        <v>2530581.21</v>
      </c>
      <c r="W746" s="16">
        <v>8744604</v>
      </c>
      <c r="X746">
        <v>2530581.21</v>
      </c>
      <c r="Y746">
        <v>745</v>
      </c>
      <c r="Z746" s="18">
        <f t="shared" si="55"/>
        <v>6.0776244444033667</v>
      </c>
      <c r="AA746" s="18">
        <f t="shared" si="56"/>
        <v>0.16323400525854515</v>
      </c>
      <c r="AB746" t="str">
        <f t="shared" si="57"/>
        <v>A</v>
      </c>
      <c r="AI746" s="14">
        <v>530239</v>
      </c>
      <c r="AJ746" s="12">
        <v>570.79999999999995</v>
      </c>
      <c r="AK746" s="12">
        <v>570.79999999999995</v>
      </c>
      <c r="AL746" s="12">
        <v>4000</v>
      </c>
      <c r="AN746">
        <v>530239</v>
      </c>
      <c r="AO746">
        <v>570.79999999999995</v>
      </c>
      <c r="AP746">
        <v>570.79999999999995</v>
      </c>
      <c r="AQ746">
        <v>4000</v>
      </c>
      <c r="AR746">
        <f t="shared" si="58"/>
        <v>0</v>
      </c>
      <c r="AV746" s="4">
        <v>2956542</v>
      </c>
      <c r="AW746" s="4">
        <v>5271078</v>
      </c>
      <c r="AX746" s="4" t="s">
        <v>1239</v>
      </c>
      <c r="AY746" s="4">
        <v>2000</v>
      </c>
      <c r="AZ746" s="4">
        <v>2000</v>
      </c>
      <c r="BA746" s="4">
        <v>1132.4000000000001</v>
      </c>
      <c r="BB746" s="7">
        <f>AZ746+BA746-AY746</f>
        <v>1132.4000000000001</v>
      </c>
      <c r="BC746" s="4" t="s">
        <v>1240</v>
      </c>
      <c r="BD746" s="4">
        <v>15000</v>
      </c>
      <c r="BE746" s="4" t="s">
        <v>4</v>
      </c>
      <c r="BF746" s="4" t="s">
        <v>13</v>
      </c>
      <c r="BG746" s="4" t="s">
        <v>6</v>
      </c>
      <c r="BH746" s="4" t="s">
        <v>26</v>
      </c>
      <c r="BI746" t="str">
        <f t="shared" si="59"/>
        <v>A</v>
      </c>
    </row>
    <row r="747" spans="1:61" ht="15.75" customHeight="1" x14ac:dyDescent="0.2">
      <c r="A747" s="4">
        <v>3058840</v>
      </c>
      <c r="B747" s="4">
        <v>1775373</v>
      </c>
      <c r="C747" s="4" t="s">
        <v>9312</v>
      </c>
      <c r="D747" s="4">
        <v>1450</v>
      </c>
      <c r="E747" s="4">
        <v>1450</v>
      </c>
      <c r="F747" s="4">
        <v>1131</v>
      </c>
      <c r="G747" s="7">
        <f>E747+F747-D747</f>
        <v>1131</v>
      </c>
      <c r="H747" s="4" t="s">
        <v>1416</v>
      </c>
      <c r="I747" s="4">
        <v>8000</v>
      </c>
      <c r="J747" s="4" t="s">
        <v>4</v>
      </c>
      <c r="K747" s="4" t="s">
        <v>13</v>
      </c>
      <c r="L747" s="4" t="s">
        <v>6</v>
      </c>
      <c r="M747" s="4" t="s">
        <v>20</v>
      </c>
      <c r="O747" s="4"/>
      <c r="P747" s="14">
        <v>530310</v>
      </c>
      <c r="Q747" s="12">
        <v>-1799.7</v>
      </c>
      <c r="S747" s="14">
        <v>8938336</v>
      </c>
      <c r="T747" s="12">
        <v>1146.2999999999997</v>
      </c>
      <c r="U747">
        <f>SUM($T$2:T747)</f>
        <v>2531727.5099999998</v>
      </c>
      <c r="W747" s="16">
        <v>8938336</v>
      </c>
      <c r="X747">
        <v>2531727.5099999998</v>
      </c>
      <c r="Y747">
        <v>746</v>
      </c>
      <c r="Z747" s="18">
        <f t="shared" si="55"/>
        <v>6.0803774802961046</v>
      </c>
      <c r="AA747" s="18">
        <f t="shared" si="56"/>
        <v>0.16345311130587203</v>
      </c>
      <c r="AB747" t="str">
        <f t="shared" si="57"/>
        <v>A</v>
      </c>
      <c r="AI747" s="14">
        <v>530310</v>
      </c>
      <c r="AJ747" s="12">
        <v>-1799.7</v>
      </c>
      <c r="AK747" s="12">
        <v>0.3</v>
      </c>
      <c r="AL747" s="12">
        <v>1000</v>
      </c>
      <c r="AN747">
        <v>530310</v>
      </c>
      <c r="AO747">
        <v>-1799.7</v>
      </c>
      <c r="AP747">
        <v>0.3</v>
      </c>
      <c r="AQ747">
        <v>1000</v>
      </c>
      <c r="AR747">
        <f t="shared" si="58"/>
        <v>1</v>
      </c>
      <c r="AV747" s="4">
        <v>3058840</v>
      </c>
      <c r="AW747" s="4">
        <v>1775373</v>
      </c>
      <c r="AX747" s="4" t="s">
        <v>9312</v>
      </c>
      <c r="AY747" s="4">
        <v>1450</v>
      </c>
      <c r="AZ747" s="4">
        <v>1450</v>
      </c>
      <c r="BA747" s="4">
        <v>1131</v>
      </c>
      <c r="BB747" s="7">
        <f>AZ747+BA747-AY747</f>
        <v>1131</v>
      </c>
      <c r="BC747" s="4" t="s">
        <v>1416</v>
      </c>
      <c r="BD747" s="4">
        <v>8000</v>
      </c>
      <c r="BE747" s="4" t="s">
        <v>4</v>
      </c>
      <c r="BF747" s="4" t="s">
        <v>13</v>
      </c>
      <c r="BG747" s="4" t="s">
        <v>6</v>
      </c>
      <c r="BH747" s="4" t="s">
        <v>20</v>
      </c>
      <c r="BI747" t="str">
        <f t="shared" si="59"/>
        <v>A</v>
      </c>
    </row>
    <row r="748" spans="1:61" ht="15.75" customHeight="1" x14ac:dyDescent="0.2">
      <c r="A748" s="4">
        <v>2963465</v>
      </c>
      <c r="B748" s="4">
        <v>7820415</v>
      </c>
      <c r="C748" s="4" t="s">
        <v>1889</v>
      </c>
      <c r="D748" s="4">
        <v>1500</v>
      </c>
      <c r="E748" s="4">
        <v>1500</v>
      </c>
      <c r="F748" s="4">
        <v>1128.5999999999999</v>
      </c>
      <c r="G748" s="7">
        <f>E748+F748-D748</f>
        <v>1128.5999999999999</v>
      </c>
      <c r="H748" s="4" t="s">
        <v>1890</v>
      </c>
      <c r="I748" s="4">
        <v>16000</v>
      </c>
      <c r="J748" s="4" t="s">
        <v>4</v>
      </c>
      <c r="K748" s="4" t="s">
        <v>8</v>
      </c>
      <c r="L748" s="4" t="s">
        <v>6</v>
      </c>
      <c r="M748" s="4" t="s">
        <v>111</v>
      </c>
      <c r="O748" s="4"/>
      <c r="P748" s="14">
        <v>530740</v>
      </c>
      <c r="Q748" s="12">
        <v>675</v>
      </c>
      <c r="S748" s="14">
        <v>227881</v>
      </c>
      <c r="T748" s="12">
        <v>1140</v>
      </c>
      <c r="U748">
        <f>SUM($T$2:T748)</f>
        <v>2532867.5099999998</v>
      </c>
      <c r="W748" s="16">
        <v>227881</v>
      </c>
      <c r="X748">
        <v>2532867.5099999998</v>
      </c>
      <c r="Y748">
        <v>747</v>
      </c>
      <c r="Z748" s="18">
        <f t="shared" si="55"/>
        <v>6.0831153856592053</v>
      </c>
      <c r="AA748" s="18">
        <f t="shared" si="56"/>
        <v>0.16367221735319895</v>
      </c>
      <c r="AB748" t="str">
        <f t="shared" si="57"/>
        <v>A</v>
      </c>
      <c r="AI748" s="14">
        <v>530740</v>
      </c>
      <c r="AJ748" s="12">
        <v>675</v>
      </c>
      <c r="AK748" s="12">
        <v>675</v>
      </c>
      <c r="AL748" s="12">
        <v>1000</v>
      </c>
      <c r="AN748">
        <v>530740</v>
      </c>
      <c r="AO748">
        <v>675</v>
      </c>
      <c r="AP748">
        <v>675</v>
      </c>
      <c r="AQ748">
        <v>1000</v>
      </c>
      <c r="AR748">
        <f t="shared" si="58"/>
        <v>0</v>
      </c>
      <c r="AV748" s="4">
        <v>2963465</v>
      </c>
      <c r="AW748" s="4">
        <v>7820415</v>
      </c>
      <c r="AX748" s="4" t="s">
        <v>1889</v>
      </c>
      <c r="AY748" s="4">
        <v>1500</v>
      </c>
      <c r="AZ748" s="4">
        <v>1500</v>
      </c>
      <c r="BA748" s="4">
        <v>1128.5999999999999</v>
      </c>
      <c r="BB748" s="7">
        <f>AZ748+BA748-AY748</f>
        <v>1128.5999999999999</v>
      </c>
      <c r="BC748" s="4" t="s">
        <v>1890</v>
      </c>
      <c r="BD748" s="4">
        <v>16000</v>
      </c>
      <c r="BE748" s="4" t="s">
        <v>4</v>
      </c>
      <c r="BF748" s="4" t="s">
        <v>8</v>
      </c>
      <c r="BG748" s="4" t="s">
        <v>6</v>
      </c>
      <c r="BH748" s="4" t="s">
        <v>111</v>
      </c>
      <c r="BI748" t="str">
        <f t="shared" si="59"/>
        <v>A</v>
      </c>
    </row>
    <row r="749" spans="1:61" ht="15.75" customHeight="1" x14ac:dyDescent="0.2">
      <c r="A749" s="4">
        <v>3033486</v>
      </c>
      <c r="B749" s="4">
        <v>9156022</v>
      </c>
      <c r="C749" s="4" t="s">
        <v>7588</v>
      </c>
      <c r="D749" s="4">
        <v>2000</v>
      </c>
      <c r="E749" s="4">
        <v>2000</v>
      </c>
      <c r="F749" s="4">
        <v>1126</v>
      </c>
      <c r="G749" s="7">
        <f>E749+F749-D749</f>
        <v>1126</v>
      </c>
      <c r="H749" s="4" t="s">
        <v>1236</v>
      </c>
      <c r="I749" s="4">
        <v>10500</v>
      </c>
      <c r="J749" s="4" t="s">
        <v>4</v>
      </c>
      <c r="K749" s="4" t="s">
        <v>5</v>
      </c>
      <c r="L749" s="4" t="s">
        <v>6</v>
      </c>
      <c r="M749" s="4" t="s">
        <v>186</v>
      </c>
      <c r="O749" s="4"/>
      <c r="P749" s="14">
        <v>531232</v>
      </c>
      <c r="Q749" s="12">
        <v>893</v>
      </c>
      <c r="S749" s="14">
        <v>490015</v>
      </c>
      <c r="T749" s="12">
        <v>1140</v>
      </c>
      <c r="U749">
        <f>SUM($T$2:T749)</f>
        <v>2534007.5099999998</v>
      </c>
      <c r="W749" s="16">
        <v>490015</v>
      </c>
      <c r="X749">
        <v>2534007.5099999998</v>
      </c>
      <c r="Y749">
        <v>748</v>
      </c>
      <c r="Z749" s="18">
        <f t="shared" si="55"/>
        <v>6.0858532910223051</v>
      </c>
      <c r="AA749" s="18">
        <f t="shared" si="56"/>
        <v>0.16389132340052587</v>
      </c>
      <c r="AB749" t="str">
        <f t="shared" si="57"/>
        <v>A</v>
      </c>
      <c r="AI749" s="14">
        <v>531232</v>
      </c>
      <c r="AJ749" s="12">
        <v>893</v>
      </c>
      <c r="AK749" s="12">
        <v>893</v>
      </c>
      <c r="AL749" s="12">
        <v>2350</v>
      </c>
      <c r="AN749">
        <v>531232</v>
      </c>
      <c r="AO749">
        <v>893</v>
      </c>
      <c r="AP749">
        <v>893</v>
      </c>
      <c r="AQ749">
        <v>2350</v>
      </c>
      <c r="AR749">
        <f t="shared" si="58"/>
        <v>0</v>
      </c>
      <c r="AV749" s="4">
        <v>3033486</v>
      </c>
      <c r="AW749" s="4">
        <v>9156022</v>
      </c>
      <c r="AX749" s="4" t="s">
        <v>7588</v>
      </c>
      <c r="AY749" s="4">
        <v>2000</v>
      </c>
      <c r="AZ749" s="4">
        <v>2000</v>
      </c>
      <c r="BA749" s="4">
        <v>1126</v>
      </c>
      <c r="BB749" s="7">
        <f>AZ749+BA749-AY749</f>
        <v>1126</v>
      </c>
      <c r="BC749" s="4" t="s">
        <v>1236</v>
      </c>
      <c r="BD749" s="4">
        <v>10500</v>
      </c>
      <c r="BE749" s="4" t="s">
        <v>4</v>
      </c>
      <c r="BF749" s="4" t="s">
        <v>5</v>
      </c>
      <c r="BG749" s="4" t="s">
        <v>6</v>
      </c>
      <c r="BH749" s="4" t="s">
        <v>186</v>
      </c>
      <c r="BI749" t="str">
        <f t="shared" si="59"/>
        <v>A</v>
      </c>
    </row>
    <row r="750" spans="1:61" ht="15.75" customHeight="1" x14ac:dyDescent="0.2">
      <c r="A750" s="4">
        <v>2975043</v>
      </c>
      <c r="B750" s="4">
        <v>7317710</v>
      </c>
      <c r="C750" s="4" t="s">
        <v>2857</v>
      </c>
      <c r="D750" s="4">
        <v>5000</v>
      </c>
      <c r="E750" s="4">
        <v>5000</v>
      </c>
      <c r="F750" s="4">
        <v>1125</v>
      </c>
      <c r="G750" s="7">
        <f>E750+F750-D750</f>
        <v>1125</v>
      </c>
      <c r="H750" s="4" t="s">
        <v>2858</v>
      </c>
      <c r="I750" s="4">
        <v>7000</v>
      </c>
      <c r="J750" s="4" t="s">
        <v>4</v>
      </c>
      <c r="K750" s="4" t="s">
        <v>8</v>
      </c>
      <c r="L750" s="4" t="s">
        <v>9</v>
      </c>
      <c r="M750" s="4" t="s">
        <v>20</v>
      </c>
      <c r="O750" s="4"/>
      <c r="P750" s="14">
        <v>532639</v>
      </c>
      <c r="Q750" s="12">
        <v>-10000</v>
      </c>
      <c r="S750" s="14">
        <v>790775</v>
      </c>
      <c r="T750" s="12">
        <v>1140</v>
      </c>
      <c r="U750">
        <f>SUM($T$2:T750)</f>
        <v>2535147.5099999998</v>
      </c>
      <c r="W750" s="16">
        <v>790775</v>
      </c>
      <c r="X750">
        <v>2535147.5099999998</v>
      </c>
      <c r="Y750">
        <v>749</v>
      </c>
      <c r="Z750" s="18">
        <f t="shared" si="55"/>
        <v>6.0885911963854058</v>
      </c>
      <c r="AA750" s="18">
        <f t="shared" si="56"/>
        <v>0.16411042944785276</v>
      </c>
      <c r="AB750" t="str">
        <f t="shared" si="57"/>
        <v>A</v>
      </c>
      <c r="AI750" s="14">
        <v>532639</v>
      </c>
      <c r="AJ750" s="12">
        <v>-10000</v>
      </c>
      <c r="AK750" s="12">
        <v>0</v>
      </c>
      <c r="AL750" s="12">
        <v>0</v>
      </c>
      <c r="AN750">
        <v>532639</v>
      </c>
      <c r="AO750">
        <v>-10000</v>
      </c>
      <c r="AP750">
        <v>0</v>
      </c>
      <c r="AQ750">
        <v>0</v>
      </c>
      <c r="AR750">
        <f t="shared" si="58"/>
        <v>0</v>
      </c>
      <c r="AV750" s="4">
        <v>2975043</v>
      </c>
      <c r="AW750" s="4">
        <v>7317710</v>
      </c>
      <c r="AX750" s="4" t="s">
        <v>2857</v>
      </c>
      <c r="AY750" s="4">
        <v>5000</v>
      </c>
      <c r="AZ750" s="4">
        <v>5000</v>
      </c>
      <c r="BA750" s="4">
        <v>1125</v>
      </c>
      <c r="BB750" s="7">
        <f>AZ750+BA750-AY750</f>
        <v>1125</v>
      </c>
      <c r="BC750" s="4" t="s">
        <v>2858</v>
      </c>
      <c r="BD750" s="4">
        <v>7000</v>
      </c>
      <c r="BE750" s="4" t="s">
        <v>4</v>
      </c>
      <c r="BF750" s="4" t="s">
        <v>8</v>
      </c>
      <c r="BG750" s="4" t="s">
        <v>9</v>
      </c>
      <c r="BH750" s="4" t="s">
        <v>20</v>
      </c>
      <c r="BI750" t="str">
        <f t="shared" si="59"/>
        <v>A</v>
      </c>
    </row>
    <row r="751" spans="1:61" ht="15.75" customHeight="1" x14ac:dyDescent="0.2">
      <c r="A751" s="4">
        <v>3007019</v>
      </c>
      <c r="B751" s="4">
        <v>7970257</v>
      </c>
      <c r="C751" s="4" t="s">
        <v>5638</v>
      </c>
      <c r="D751" s="4">
        <v>5000</v>
      </c>
      <c r="E751" s="4">
        <v>5000</v>
      </c>
      <c r="F751" s="4">
        <v>1120</v>
      </c>
      <c r="G751" s="7">
        <f>E751+F751-D751</f>
        <v>1120</v>
      </c>
      <c r="H751" s="4" t="s">
        <v>5639</v>
      </c>
      <c r="I751" s="4">
        <v>16000</v>
      </c>
      <c r="J751" s="4" t="s">
        <v>4</v>
      </c>
      <c r="K751" s="4" t="s">
        <v>5</v>
      </c>
      <c r="L751" s="4" t="s">
        <v>6</v>
      </c>
      <c r="M751" s="4" t="s">
        <v>47</v>
      </c>
      <c r="O751" s="4"/>
      <c r="P751" s="14">
        <v>532867</v>
      </c>
      <c r="Q751" s="12">
        <v>4857</v>
      </c>
      <c r="S751" s="14">
        <v>1643106</v>
      </c>
      <c r="T751" s="12">
        <v>1140</v>
      </c>
      <c r="U751">
        <f>SUM($T$2:T751)</f>
        <v>2536287.5099999998</v>
      </c>
      <c r="W751" s="16">
        <v>1643106</v>
      </c>
      <c r="X751">
        <v>2536287.5099999998</v>
      </c>
      <c r="Y751">
        <v>750</v>
      </c>
      <c r="Z751" s="18">
        <f t="shared" si="55"/>
        <v>6.0913291017485056</v>
      </c>
      <c r="AA751" s="18">
        <f t="shared" si="56"/>
        <v>0.16432953549517967</v>
      </c>
      <c r="AB751" t="str">
        <f t="shared" si="57"/>
        <v>A</v>
      </c>
      <c r="AI751" s="14">
        <v>532867</v>
      </c>
      <c r="AJ751" s="12">
        <v>4857</v>
      </c>
      <c r="AK751" s="12">
        <v>4857</v>
      </c>
      <c r="AL751" s="12">
        <v>2000</v>
      </c>
      <c r="AN751">
        <v>532867</v>
      </c>
      <c r="AO751">
        <v>4857</v>
      </c>
      <c r="AP751">
        <v>4857</v>
      </c>
      <c r="AQ751">
        <v>2000</v>
      </c>
      <c r="AR751">
        <f t="shared" si="58"/>
        <v>0</v>
      </c>
      <c r="AV751" s="4">
        <v>3007019</v>
      </c>
      <c r="AW751" s="4">
        <v>7970257</v>
      </c>
      <c r="AX751" s="4" t="s">
        <v>5638</v>
      </c>
      <c r="AY751" s="4">
        <v>5000</v>
      </c>
      <c r="AZ751" s="4">
        <v>5000</v>
      </c>
      <c r="BA751" s="4">
        <v>1120</v>
      </c>
      <c r="BB751" s="7">
        <f>AZ751+BA751-AY751</f>
        <v>1120</v>
      </c>
      <c r="BC751" s="4" t="s">
        <v>5639</v>
      </c>
      <c r="BD751" s="4">
        <v>16000</v>
      </c>
      <c r="BE751" s="4" t="s">
        <v>4</v>
      </c>
      <c r="BF751" s="4" t="s">
        <v>5</v>
      </c>
      <c r="BG751" s="4" t="s">
        <v>6</v>
      </c>
      <c r="BH751" s="4" t="s">
        <v>47</v>
      </c>
      <c r="BI751" t="str">
        <f t="shared" si="59"/>
        <v>A</v>
      </c>
    </row>
    <row r="752" spans="1:61" ht="15.75" customHeight="1" x14ac:dyDescent="0.2">
      <c r="A752" s="4">
        <v>2975736</v>
      </c>
      <c r="B752" s="4">
        <v>4432177</v>
      </c>
      <c r="C752" s="4" t="s">
        <v>3142</v>
      </c>
      <c r="D752" s="4">
        <v>1500</v>
      </c>
      <c r="E752" s="4">
        <v>1500</v>
      </c>
      <c r="F752" s="4">
        <v>1111.5</v>
      </c>
      <c r="G752" s="7">
        <f>E752+F752-D752</f>
        <v>1111.5</v>
      </c>
      <c r="H752" s="4" t="s">
        <v>3143</v>
      </c>
      <c r="I752" s="4">
        <v>5000</v>
      </c>
      <c r="J752" s="4" t="s">
        <v>98</v>
      </c>
      <c r="K752" s="4" t="s">
        <v>8</v>
      </c>
      <c r="M752" s="4" t="s">
        <v>40</v>
      </c>
      <c r="O752" s="4"/>
      <c r="P752" s="14">
        <v>533000</v>
      </c>
      <c r="Q752" s="12">
        <v>4.5</v>
      </c>
      <c r="S752" s="14">
        <v>1667514</v>
      </c>
      <c r="T752" s="12">
        <v>1140</v>
      </c>
      <c r="U752">
        <f>SUM($T$2:T752)</f>
        <v>2537427.5099999998</v>
      </c>
      <c r="W752" s="16">
        <v>1667514</v>
      </c>
      <c r="X752">
        <v>2537427.5099999998</v>
      </c>
      <c r="Y752">
        <v>751</v>
      </c>
      <c r="Z752" s="18">
        <f t="shared" si="55"/>
        <v>6.0940670071116063</v>
      </c>
      <c r="AA752" s="18">
        <f t="shared" si="56"/>
        <v>0.16454864154250656</v>
      </c>
      <c r="AB752" t="str">
        <f t="shared" si="57"/>
        <v>A</v>
      </c>
      <c r="AI752" s="14">
        <v>533000</v>
      </c>
      <c r="AJ752" s="12">
        <v>4.5</v>
      </c>
      <c r="AK752" s="12">
        <v>4.5</v>
      </c>
      <c r="AL752" s="12">
        <v>3000</v>
      </c>
      <c r="AN752">
        <v>533000</v>
      </c>
      <c r="AO752">
        <v>4.5</v>
      </c>
      <c r="AP752">
        <v>4.5</v>
      </c>
      <c r="AQ752">
        <v>3000</v>
      </c>
      <c r="AR752">
        <f t="shared" si="58"/>
        <v>0</v>
      </c>
      <c r="AV752" s="4">
        <v>2975736</v>
      </c>
      <c r="AW752" s="4">
        <v>4432177</v>
      </c>
      <c r="AX752" s="4" t="s">
        <v>3142</v>
      </c>
      <c r="AY752" s="4">
        <v>1500</v>
      </c>
      <c r="AZ752" s="4">
        <v>1500</v>
      </c>
      <c r="BA752" s="4">
        <v>1111.5</v>
      </c>
      <c r="BB752" s="7">
        <f>AZ752+BA752-AY752</f>
        <v>1111.5</v>
      </c>
      <c r="BC752" s="4" t="s">
        <v>3143</v>
      </c>
      <c r="BD752" s="4">
        <v>5000</v>
      </c>
      <c r="BE752" s="4" t="s">
        <v>98</v>
      </c>
      <c r="BF752" s="4" t="s">
        <v>8</v>
      </c>
      <c r="BH752" s="4" t="s">
        <v>40</v>
      </c>
      <c r="BI752" t="str">
        <f t="shared" si="59"/>
        <v>A</v>
      </c>
    </row>
    <row r="753" spans="1:61" ht="15.75" customHeight="1" x14ac:dyDescent="0.2">
      <c r="A753" s="4">
        <v>3008881</v>
      </c>
      <c r="B753" s="4">
        <v>9087709</v>
      </c>
      <c r="C753" s="4" t="s">
        <v>5782</v>
      </c>
      <c r="D753" s="4">
        <v>1500</v>
      </c>
      <c r="E753" s="4">
        <v>1500</v>
      </c>
      <c r="F753" s="4">
        <v>1111.5</v>
      </c>
      <c r="G753" s="7">
        <f>E753+F753-D753</f>
        <v>1111.5</v>
      </c>
      <c r="H753" s="4" t="s">
        <v>5783</v>
      </c>
      <c r="I753" s="4">
        <v>24000</v>
      </c>
      <c r="J753" s="4" t="s">
        <v>4</v>
      </c>
      <c r="K753" s="4" t="s">
        <v>5</v>
      </c>
      <c r="L753" s="4" t="s">
        <v>6</v>
      </c>
      <c r="M753" s="4" t="s">
        <v>47</v>
      </c>
      <c r="O753" s="4"/>
      <c r="P753" s="14">
        <v>534814</v>
      </c>
      <c r="Q753" s="12">
        <v>365.4</v>
      </c>
      <c r="S753" s="14">
        <v>4734535</v>
      </c>
      <c r="T753" s="12">
        <v>1140</v>
      </c>
      <c r="U753">
        <f>SUM($T$2:T753)</f>
        <v>2538567.5099999998</v>
      </c>
      <c r="W753" s="16">
        <v>4734535</v>
      </c>
      <c r="X753">
        <v>2538567.5099999998</v>
      </c>
      <c r="Y753">
        <v>752</v>
      </c>
      <c r="Z753" s="18">
        <f t="shared" si="55"/>
        <v>6.096804912474707</v>
      </c>
      <c r="AA753" s="18">
        <f t="shared" si="56"/>
        <v>0.16476774758983348</v>
      </c>
      <c r="AB753" t="str">
        <f t="shared" si="57"/>
        <v>A</v>
      </c>
      <c r="AI753" s="14">
        <v>534814</v>
      </c>
      <c r="AJ753" s="12">
        <v>365.4</v>
      </c>
      <c r="AK753" s="12">
        <v>365.4</v>
      </c>
      <c r="AL753" s="12">
        <v>500</v>
      </c>
      <c r="AN753">
        <v>534814</v>
      </c>
      <c r="AO753">
        <v>365.4</v>
      </c>
      <c r="AP753">
        <v>365.4</v>
      </c>
      <c r="AQ753">
        <v>500</v>
      </c>
      <c r="AR753">
        <f t="shared" si="58"/>
        <v>0</v>
      </c>
      <c r="AV753" s="4">
        <v>3008881</v>
      </c>
      <c r="AW753" s="4">
        <v>9087709</v>
      </c>
      <c r="AX753" s="4" t="s">
        <v>5782</v>
      </c>
      <c r="AY753" s="4">
        <v>1500</v>
      </c>
      <c r="AZ753" s="4">
        <v>1500</v>
      </c>
      <c r="BA753" s="4">
        <v>1111.5</v>
      </c>
      <c r="BB753" s="7">
        <f>AZ753+BA753-AY753</f>
        <v>1111.5</v>
      </c>
      <c r="BC753" s="4" t="s">
        <v>5783</v>
      </c>
      <c r="BD753" s="4">
        <v>24000</v>
      </c>
      <c r="BE753" s="4" t="s">
        <v>4</v>
      </c>
      <c r="BF753" s="4" t="s">
        <v>5</v>
      </c>
      <c r="BG753" s="4" t="s">
        <v>6</v>
      </c>
      <c r="BH753" s="4" t="s">
        <v>47</v>
      </c>
      <c r="BI753" t="str">
        <f t="shared" si="59"/>
        <v>A</v>
      </c>
    </row>
    <row r="754" spans="1:61" ht="15.75" customHeight="1" x14ac:dyDescent="0.2">
      <c r="A754" s="4">
        <v>3043643</v>
      </c>
      <c r="B754" s="4">
        <v>219174</v>
      </c>
      <c r="C754" s="4" t="s">
        <v>8327</v>
      </c>
      <c r="D754" s="4">
        <v>5000</v>
      </c>
      <c r="E754" s="4">
        <v>5000</v>
      </c>
      <c r="F754" s="4">
        <v>1111.5</v>
      </c>
      <c r="G754" s="7">
        <f>E754+F754-D754</f>
        <v>1111.5</v>
      </c>
      <c r="H754" s="4" t="s">
        <v>158</v>
      </c>
      <c r="I754" s="4">
        <v>6000</v>
      </c>
      <c r="J754" s="4" t="s">
        <v>4</v>
      </c>
      <c r="K754" s="4" t="s">
        <v>13</v>
      </c>
      <c r="L754" s="4" t="s">
        <v>9</v>
      </c>
      <c r="M754" s="4" t="s">
        <v>159</v>
      </c>
      <c r="O754" s="4"/>
      <c r="P754" s="14">
        <v>535626</v>
      </c>
      <c r="Q754" s="12">
        <v>638.40000000000009</v>
      </c>
      <c r="S754" s="14">
        <v>5671919</v>
      </c>
      <c r="T754" s="12">
        <v>1140</v>
      </c>
      <c r="U754">
        <f>SUM($T$2:T754)</f>
        <v>2539707.5099999998</v>
      </c>
      <c r="W754" s="16">
        <v>5671919</v>
      </c>
      <c r="X754">
        <v>2539707.5099999998</v>
      </c>
      <c r="Y754">
        <v>753</v>
      </c>
      <c r="Z754" s="18">
        <f t="shared" si="55"/>
        <v>6.0995428178378068</v>
      </c>
      <c r="AA754" s="18">
        <f t="shared" si="56"/>
        <v>0.1649868536371604</v>
      </c>
      <c r="AB754" t="str">
        <f t="shared" si="57"/>
        <v>A</v>
      </c>
      <c r="AI754" s="14">
        <v>535626</v>
      </c>
      <c r="AJ754" s="12">
        <v>638.40000000000009</v>
      </c>
      <c r="AK754" s="12">
        <v>638.4</v>
      </c>
      <c r="AL754" s="12">
        <v>3000</v>
      </c>
      <c r="AN754">
        <v>535626</v>
      </c>
      <c r="AO754">
        <v>638.40000000000009</v>
      </c>
      <c r="AP754">
        <v>638.4</v>
      </c>
      <c r="AQ754">
        <v>3000</v>
      </c>
      <c r="AR754">
        <f t="shared" si="58"/>
        <v>0</v>
      </c>
      <c r="AV754" s="4">
        <v>3043643</v>
      </c>
      <c r="AW754" s="4">
        <v>219174</v>
      </c>
      <c r="AX754" s="4" t="s">
        <v>8327</v>
      </c>
      <c r="AY754" s="4">
        <v>5000</v>
      </c>
      <c r="AZ754" s="4">
        <v>5000</v>
      </c>
      <c r="BA754" s="4">
        <v>1111.5</v>
      </c>
      <c r="BB754" s="7">
        <f>AZ754+BA754-AY754</f>
        <v>1111.5</v>
      </c>
      <c r="BC754" s="4" t="s">
        <v>158</v>
      </c>
      <c r="BD754" s="4">
        <v>6000</v>
      </c>
      <c r="BE754" s="4" t="s">
        <v>4</v>
      </c>
      <c r="BF754" s="4" t="s">
        <v>13</v>
      </c>
      <c r="BG754" s="4" t="s">
        <v>9</v>
      </c>
      <c r="BH754" s="4" t="s">
        <v>159</v>
      </c>
      <c r="BI754" t="str">
        <f t="shared" si="59"/>
        <v>A</v>
      </c>
    </row>
    <row r="755" spans="1:61" ht="15.75" customHeight="1" x14ac:dyDescent="0.2">
      <c r="A755" s="4">
        <v>2974756</v>
      </c>
      <c r="B755" s="4">
        <v>2200549</v>
      </c>
      <c r="C755" s="4" t="s">
        <v>2827</v>
      </c>
      <c r="D755" s="4">
        <v>2700</v>
      </c>
      <c r="E755" s="4">
        <v>2700</v>
      </c>
      <c r="F755" s="4">
        <v>1108.08</v>
      </c>
      <c r="G755" s="7">
        <f>E755+F755-D755</f>
        <v>1108.08</v>
      </c>
      <c r="H755" s="4" t="s">
        <v>2828</v>
      </c>
      <c r="I755" s="4">
        <v>20000</v>
      </c>
      <c r="J755" s="4" t="s">
        <v>4</v>
      </c>
      <c r="K755" s="4" t="s">
        <v>13</v>
      </c>
      <c r="L755" s="4" t="s">
        <v>6</v>
      </c>
      <c r="M755" s="4" t="s">
        <v>25</v>
      </c>
      <c r="O755" s="4"/>
      <c r="P755" s="14">
        <v>536399</v>
      </c>
      <c r="Q755" s="12">
        <v>152.17999999999995</v>
      </c>
      <c r="S755" s="14">
        <v>6544826</v>
      </c>
      <c r="T755" s="12">
        <v>1140</v>
      </c>
      <c r="U755">
        <f>SUM($T$2:T755)</f>
        <v>2540847.5099999998</v>
      </c>
      <c r="W755" s="16">
        <v>6544826</v>
      </c>
      <c r="X755">
        <v>2540847.5099999998</v>
      </c>
      <c r="Y755">
        <v>754</v>
      </c>
      <c r="Z755" s="18">
        <f t="shared" si="55"/>
        <v>6.1022807232009075</v>
      </c>
      <c r="AA755" s="18">
        <f t="shared" si="56"/>
        <v>0.16520595968448729</v>
      </c>
      <c r="AB755" t="str">
        <f t="shared" si="57"/>
        <v>A</v>
      </c>
      <c r="AI755" s="14">
        <v>536399</v>
      </c>
      <c r="AJ755" s="12">
        <v>152.17999999999995</v>
      </c>
      <c r="AK755" s="12">
        <v>152.18</v>
      </c>
      <c r="AL755" s="12">
        <v>1600</v>
      </c>
      <c r="AN755">
        <v>536399</v>
      </c>
      <c r="AO755">
        <v>152.17999999999995</v>
      </c>
      <c r="AP755">
        <v>152.18</v>
      </c>
      <c r="AQ755">
        <v>1600</v>
      </c>
      <c r="AR755">
        <f t="shared" si="58"/>
        <v>0</v>
      </c>
      <c r="AV755" s="4">
        <v>2974756</v>
      </c>
      <c r="AW755" s="4">
        <v>2200549</v>
      </c>
      <c r="AX755" s="4" t="s">
        <v>2827</v>
      </c>
      <c r="AY755" s="4">
        <v>2700</v>
      </c>
      <c r="AZ755" s="4">
        <v>2700</v>
      </c>
      <c r="BA755" s="4">
        <v>1108.08</v>
      </c>
      <c r="BB755" s="7">
        <f>AZ755+BA755-AY755</f>
        <v>1108.08</v>
      </c>
      <c r="BC755" s="4" t="s">
        <v>2828</v>
      </c>
      <c r="BD755" s="4">
        <v>20000</v>
      </c>
      <c r="BE755" s="4" t="s">
        <v>4</v>
      </c>
      <c r="BF755" s="4" t="s">
        <v>13</v>
      </c>
      <c r="BG755" s="4" t="s">
        <v>6</v>
      </c>
      <c r="BH755" s="4" t="s">
        <v>25</v>
      </c>
      <c r="BI755" t="str">
        <f t="shared" si="59"/>
        <v>A</v>
      </c>
    </row>
    <row r="756" spans="1:61" ht="15.75" customHeight="1" x14ac:dyDescent="0.2">
      <c r="A756" s="4">
        <v>2960595</v>
      </c>
      <c r="B756" s="4">
        <v>4361519</v>
      </c>
      <c r="C756" s="4" t="s">
        <v>1613</v>
      </c>
      <c r="D756" s="4">
        <v>2000</v>
      </c>
      <c r="E756" s="4">
        <v>2000</v>
      </c>
      <c r="F756" s="4">
        <v>1102</v>
      </c>
      <c r="G756" s="7">
        <f>E756+F756-D756</f>
        <v>1102</v>
      </c>
      <c r="H756" s="4" t="s">
        <v>1614</v>
      </c>
      <c r="I756" s="4">
        <v>15000</v>
      </c>
      <c r="J756" s="4" t="s">
        <v>4</v>
      </c>
      <c r="K756" s="4" t="s">
        <v>8</v>
      </c>
      <c r="L756" s="4" t="s">
        <v>6</v>
      </c>
      <c r="M756" s="4" t="s">
        <v>52</v>
      </c>
      <c r="O756" s="4"/>
      <c r="P756" s="14">
        <v>536914</v>
      </c>
      <c r="Q756" s="12">
        <v>3591</v>
      </c>
      <c r="S756" s="14">
        <v>6754000</v>
      </c>
      <c r="T756" s="12">
        <v>1140</v>
      </c>
      <c r="U756">
        <f>SUM($T$2:T756)</f>
        <v>2541987.5099999998</v>
      </c>
      <c r="W756" s="16">
        <v>6754000</v>
      </c>
      <c r="X756">
        <v>2541987.5099999998</v>
      </c>
      <c r="Y756">
        <v>755</v>
      </c>
      <c r="Z756" s="18">
        <f t="shared" si="55"/>
        <v>6.1050186285640073</v>
      </c>
      <c r="AA756" s="18">
        <f t="shared" si="56"/>
        <v>0.1654250657318142</v>
      </c>
      <c r="AB756" t="str">
        <f t="shared" si="57"/>
        <v>A</v>
      </c>
      <c r="AI756" s="14">
        <v>536914</v>
      </c>
      <c r="AJ756" s="12">
        <v>3591</v>
      </c>
      <c r="AK756" s="12">
        <v>3591</v>
      </c>
      <c r="AL756" s="12">
        <v>7000</v>
      </c>
      <c r="AN756">
        <v>536914</v>
      </c>
      <c r="AO756">
        <v>3591</v>
      </c>
      <c r="AP756">
        <v>3591</v>
      </c>
      <c r="AQ756">
        <v>7000</v>
      </c>
      <c r="AR756">
        <f t="shared" si="58"/>
        <v>0</v>
      </c>
      <c r="AV756" s="4">
        <v>2960595</v>
      </c>
      <c r="AW756" s="4">
        <v>4361519</v>
      </c>
      <c r="AX756" s="4" t="s">
        <v>1613</v>
      </c>
      <c r="AY756" s="4">
        <v>2000</v>
      </c>
      <c r="AZ756" s="4">
        <v>2000</v>
      </c>
      <c r="BA756" s="4">
        <v>1102</v>
      </c>
      <c r="BB756" s="7">
        <f>AZ756+BA756-AY756</f>
        <v>1102</v>
      </c>
      <c r="BC756" s="4" t="s">
        <v>1614</v>
      </c>
      <c r="BD756" s="4">
        <v>15000</v>
      </c>
      <c r="BE756" s="4" t="s">
        <v>4</v>
      </c>
      <c r="BF756" s="4" t="s">
        <v>8</v>
      </c>
      <c r="BG756" s="4" t="s">
        <v>6</v>
      </c>
      <c r="BH756" s="4" t="s">
        <v>52</v>
      </c>
      <c r="BI756" t="str">
        <f t="shared" si="59"/>
        <v>A</v>
      </c>
    </row>
    <row r="757" spans="1:61" ht="15.75" customHeight="1" x14ac:dyDescent="0.2">
      <c r="A757" s="4">
        <v>3045519</v>
      </c>
      <c r="B757" s="4">
        <v>740832</v>
      </c>
      <c r="C757" s="4" t="s">
        <v>8436</v>
      </c>
      <c r="D757" s="4">
        <v>10000</v>
      </c>
      <c r="E757" s="4">
        <v>10000</v>
      </c>
      <c r="F757" s="4">
        <v>1100</v>
      </c>
      <c r="G757" s="7">
        <f>E757+F757-D757</f>
        <v>1100</v>
      </c>
      <c r="H757" s="4" t="s">
        <v>8437</v>
      </c>
      <c r="I757" s="4">
        <v>25000</v>
      </c>
      <c r="J757" s="4" t="s">
        <v>32</v>
      </c>
      <c r="K757" s="4" t="s">
        <v>8</v>
      </c>
      <c r="M757" s="4" t="s">
        <v>101</v>
      </c>
      <c r="O757" s="4"/>
      <c r="P757" s="14">
        <v>537771</v>
      </c>
      <c r="Q757" s="12">
        <v>1598.3999999999996</v>
      </c>
      <c r="S757" s="14">
        <v>7489259</v>
      </c>
      <c r="T757" s="12">
        <v>1140</v>
      </c>
      <c r="U757">
        <f>SUM($T$2:T757)</f>
        <v>2543127.5099999998</v>
      </c>
      <c r="W757" s="16">
        <v>7489259</v>
      </c>
      <c r="X757">
        <v>2543127.5099999998</v>
      </c>
      <c r="Y757">
        <v>756</v>
      </c>
      <c r="Z757" s="18">
        <f t="shared" si="55"/>
        <v>6.107756533927108</v>
      </c>
      <c r="AA757" s="18">
        <f t="shared" si="56"/>
        <v>0.16564417177914109</v>
      </c>
      <c r="AB757" t="str">
        <f t="shared" si="57"/>
        <v>A</v>
      </c>
      <c r="AI757" s="14">
        <v>537771</v>
      </c>
      <c r="AJ757" s="12">
        <v>1598.3999999999996</v>
      </c>
      <c r="AK757" s="12">
        <v>1598.4</v>
      </c>
      <c r="AL757" s="12">
        <v>3000</v>
      </c>
      <c r="AN757">
        <v>537771</v>
      </c>
      <c r="AO757">
        <v>1598.3999999999996</v>
      </c>
      <c r="AP757">
        <v>1598.4</v>
      </c>
      <c r="AQ757">
        <v>3000</v>
      </c>
      <c r="AR757">
        <f t="shared" si="58"/>
        <v>0</v>
      </c>
      <c r="AV757" s="4">
        <v>3045519</v>
      </c>
      <c r="AW757" s="4">
        <v>740832</v>
      </c>
      <c r="AX757" s="4" t="s">
        <v>8436</v>
      </c>
      <c r="AY757" s="4">
        <v>10000</v>
      </c>
      <c r="AZ757" s="4">
        <v>10000</v>
      </c>
      <c r="BA757" s="4">
        <v>1100</v>
      </c>
      <c r="BB757" s="7">
        <f>AZ757+BA757-AY757</f>
        <v>1100</v>
      </c>
      <c r="BC757" s="4" t="s">
        <v>8437</v>
      </c>
      <c r="BD757" s="4">
        <v>25000</v>
      </c>
      <c r="BE757" s="4" t="s">
        <v>32</v>
      </c>
      <c r="BF757" s="4" t="s">
        <v>8</v>
      </c>
      <c r="BH757" s="4" t="s">
        <v>101</v>
      </c>
      <c r="BI757" t="str">
        <f t="shared" si="59"/>
        <v>A</v>
      </c>
    </row>
    <row r="758" spans="1:61" ht="15.75" customHeight="1" x14ac:dyDescent="0.2">
      <c r="A758" s="4">
        <v>3047934</v>
      </c>
      <c r="B758" s="4">
        <v>430552</v>
      </c>
      <c r="C758" s="4" t="s">
        <v>8591</v>
      </c>
      <c r="D758" s="4">
        <v>3000</v>
      </c>
      <c r="E758" s="4">
        <v>3000</v>
      </c>
      <c r="F758" s="4">
        <v>1094.4000000000001</v>
      </c>
      <c r="G758" s="7">
        <f>E758+F758-D758</f>
        <v>1094.4000000000001</v>
      </c>
      <c r="H758" s="4" t="s">
        <v>1725</v>
      </c>
      <c r="I758" s="4">
        <v>15000</v>
      </c>
      <c r="J758" s="4" t="s">
        <v>98</v>
      </c>
      <c r="K758" s="4" t="s">
        <v>8</v>
      </c>
      <c r="M758" s="4" t="s">
        <v>25</v>
      </c>
      <c r="O758" s="4"/>
      <c r="P758" s="14">
        <v>538287</v>
      </c>
      <c r="Q758" s="12">
        <v>-1929.88</v>
      </c>
      <c r="S758" s="14">
        <v>7495209</v>
      </c>
      <c r="T758" s="12">
        <v>1140</v>
      </c>
      <c r="U758">
        <f>SUM($T$2:T758)</f>
        <v>2544267.5099999998</v>
      </c>
      <c r="W758" s="16">
        <v>7495209</v>
      </c>
      <c r="X758">
        <v>2544267.5099999998</v>
      </c>
      <c r="Y758">
        <v>757</v>
      </c>
      <c r="Z758" s="18">
        <f t="shared" si="55"/>
        <v>6.1104944392902079</v>
      </c>
      <c r="AA758" s="18">
        <f t="shared" si="56"/>
        <v>0.16586327782646801</v>
      </c>
      <c r="AB758" t="str">
        <f t="shared" si="57"/>
        <v>A</v>
      </c>
      <c r="AI758" s="14">
        <v>538287</v>
      </c>
      <c r="AJ758" s="12">
        <v>-1929.88</v>
      </c>
      <c r="AK758" s="12">
        <v>70.12</v>
      </c>
      <c r="AL758" s="12">
        <v>2050</v>
      </c>
      <c r="AN758">
        <v>538287</v>
      </c>
      <c r="AO758">
        <v>-1929.88</v>
      </c>
      <c r="AP758">
        <v>70.12</v>
      </c>
      <c r="AQ758">
        <v>2050</v>
      </c>
      <c r="AR758">
        <f t="shared" si="58"/>
        <v>1</v>
      </c>
      <c r="AV758" s="4">
        <v>3047934</v>
      </c>
      <c r="AW758" s="4">
        <v>430552</v>
      </c>
      <c r="AX758" s="4" t="s">
        <v>8591</v>
      </c>
      <c r="AY758" s="4">
        <v>3000</v>
      </c>
      <c r="AZ758" s="4">
        <v>3000</v>
      </c>
      <c r="BA758" s="4">
        <v>1094.4000000000001</v>
      </c>
      <c r="BB758" s="7">
        <f>AZ758+BA758-AY758</f>
        <v>1094.4000000000001</v>
      </c>
      <c r="BC758" s="4" t="s">
        <v>1725</v>
      </c>
      <c r="BD758" s="4">
        <v>15000</v>
      </c>
      <c r="BE758" s="4" t="s">
        <v>98</v>
      </c>
      <c r="BF758" s="4" t="s">
        <v>8</v>
      </c>
      <c r="BH758" s="4" t="s">
        <v>25</v>
      </c>
      <c r="BI758" t="str">
        <f t="shared" si="59"/>
        <v>A</v>
      </c>
    </row>
    <row r="759" spans="1:61" ht="15.75" customHeight="1" x14ac:dyDescent="0.2">
      <c r="A759" s="4">
        <v>2972663</v>
      </c>
      <c r="B759" s="4">
        <v>7198311</v>
      </c>
      <c r="C759" s="4" t="s">
        <v>2670</v>
      </c>
      <c r="D759" s="4">
        <v>1350</v>
      </c>
      <c r="E759" s="4">
        <v>1350</v>
      </c>
      <c r="F759" s="4">
        <v>1093.5</v>
      </c>
      <c r="G759" s="7">
        <f>E759+F759-D759</f>
        <v>1093.5</v>
      </c>
      <c r="H759" s="4" t="s">
        <v>2671</v>
      </c>
      <c r="I759" s="4">
        <v>15000</v>
      </c>
      <c r="J759" s="4" t="s">
        <v>4</v>
      </c>
      <c r="K759" s="4" t="s">
        <v>5</v>
      </c>
      <c r="L759" s="4" t="s">
        <v>6</v>
      </c>
      <c r="M759" s="4" t="s">
        <v>47</v>
      </c>
      <c r="O759" s="4"/>
      <c r="P759" s="14">
        <v>538649</v>
      </c>
      <c r="Q759" s="12">
        <v>2352.6000000000004</v>
      </c>
      <c r="S759" s="14">
        <v>7722268</v>
      </c>
      <c r="T759" s="12">
        <v>1140</v>
      </c>
      <c r="U759">
        <f>SUM($T$2:T759)</f>
        <v>2545407.5099999998</v>
      </c>
      <c r="W759" s="16">
        <v>7722268</v>
      </c>
      <c r="X759">
        <v>2545407.5099999998</v>
      </c>
      <c r="Y759">
        <v>758</v>
      </c>
      <c r="Z759" s="18">
        <f t="shared" si="55"/>
        <v>6.1132323446533086</v>
      </c>
      <c r="AA759" s="18">
        <f t="shared" si="56"/>
        <v>0.16608238387379493</v>
      </c>
      <c r="AB759" t="str">
        <f t="shared" si="57"/>
        <v>A</v>
      </c>
      <c r="AI759" s="14">
        <v>538649</v>
      </c>
      <c r="AJ759" s="12">
        <v>2352.6000000000004</v>
      </c>
      <c r="AK759" s="12">
        <v>2352.6</v>
      </c>
      <c r="AL759" s="12">
        <v>6500</v>
      </c>
      <c r="AN759">
        <v>538649</v>
      </c>
      <c r="AO759">
        <v>2352.6000000000004</v>
      </c>
      <c r="AP759">
        <v>2352.6</v>
      </c>
      <c r="AQ759">
        <v>6500</v>
      </c>
      <c r="AR759">
        <f t="shared" si="58"/>
        <v>0</v>
      </c>
      <c r="AV759" s="4">
        <v>2972663</v>
      </c>
      <c r="AW759" s="4">
        <v>7198311</v>
      </c>
      <c r="AX759" s="4" t="s">
        <v>2670</v>
      </c>
      <c r="AY759" s="4">
        <v>1350</v>
      </c>
      <c r="AZ759" s="4">
        <v>1350</v>
      </c>
      <c r="BA759" s="4">
        <v>1093.5</v>
      </c>
      <c r="BB759" s="7">
        <f>AZ759+BA759-AY759</f>
        <v>1093.5</v>
      </c>
      <c r="BC759" s="4" t="s">
        <v>2671</v>
      </c>
      <c r="BD759" s="4">
        <v>15000</v>
      </c>
      <c r="BE759" s="4" t="s">
        <v>4</v>
      </c>
      <c r="BF759" s="4" t="s">
        <v>5</v>
      </c>
      <c r="BG759" s="4" t="s">
        <v>6</v>
      </c>
      <c r="BH759" s="4" t="s">
        <v>47</v>
      </c>
      <c r="BI759" t="str">
        <f t="shared" si="59"/>
        <v>A</v>
      </c>
    </row>
    <row r="760" spans="1:61" ht="15.75" customHeight="1" x14ac:dyDescent="0.2">
      <c r="A760" s="4">
        <v>2982197</v>
      </c>
      <c r="B760" s="4">
        <v>7676656</v>
      </c>
      <c r="C760" s="4" t="s">
        <v>3515</v>
      </c>
      <c r="D760" s="4">
        <v>1500</v>
      </c>
      <c r="E760" s="4">
        <v>1500</v>
      </c>
      <c r="F760" s="4">
        <v>1083.18</v>
      </c>
      <c r="G760" s="7">
        <f>E760+F760-D760</f>
        <v>1083.1800000000003</v>
      </c>
      <c r="H760" s="4" t="s">
        <v>3516</v>
      </c>
      <c r="I760" s="4">
        <v>20000</v>
      </c>
      <c r="J760" s="4" t="s">
        <v>32</v>
      </c>
      <c r="K760" s="4" t="s">
        <v>8</v>
      </c>
      <c r="M760" s="4" t="s">
        <v>173</v>
      </c>
      <c r="O760" s="4"/>
      <c r="P760" s="14">
        <v>538690</v>
      </c>
      <c r="Q760" s="12">
        <v>3855</v>
      </c>
      <c r="S760" s="14">
        <v>9122905</v>
      </c>
      <c r="T760" s="12">
        <v>1140</v>
      </c>
      <c r="U760">
        <f>SUM($T$2:T760)</f>
        <v>2546547.5099999998</v>
      </c>
      <c r="W760" s="16">
        <v>9122905</v>
      </c>
      <c r="X760">
        <v>2546547.5099999998</v>
      </c>
      <c r="Y760">
        <v>759</v>
      </c>
      <c r="Z760" s="18">
        <f t="shared" si="55"/>
        <v>6.1159702500164084</v>
      </c>
      <c r="AA760" s="18">
        <f t="shared" si="56"/>
        <v>0.16630148992112181</v>
      </c>
      <c r="AB760" t="str">
        <f t="shared" si="57"/>
        <v>A</v>
      </c>
      <c r="AI760" s="14">
        <v>538690</v>
      </c>
      <c r="AJ760" s="12">
        <v>3855</v>
      </c>
      <c r="AK760" s="12">
        <v>6855</v>
      </c>
      <c r="AL760" s="12">
        <v>0</v>
      </c>
      <c r="AN760">
        <v>538690</v>
      </c>
      <c r="AO760">
        <v>3855</v>
      </c>
      <c r="AP760">
        <v>6855</v>
      </c>
      <c r="AQ760">
        <v>0</v>
      </c>
      <c r="AR760">
        <f t="shared" si="58"/>
        <v>0</v>
      </c>
      <c r="AV760" s="4">
        <v>2982197</v>
      </c>
      <c r="AW760" s="4">
        <v>7676656</v>
      </c>
      <c r="AX760" s="4" t="s">
        <v>3515</v>
      </c>
      <c r="AY760" s="4">
        <v>1500</v>
      </c>
      <c r="AZ760" s="4">
        <v>1500</v>
      </c>
      <c r="BA760" s="4">
        <v>1083.18</v>
      </c>
      <c r="BB760" s="7">
        <f>AZ760+BA760-AY760</f>
        <v>1083.1800000000003</v>
      </c>
      <c r="BC760" s="4" t="s">
        <v>3516</v>
      </c>
      <c r="BD760" s="4">
        <v>20000</v>
      </c>
      <c r="BE760" s="4" t="s">
        <v>32</v>
      </c>
      <c r="BF760" s="4" t="s">
        <v>8</v>
      </c>
      <c r="BH760" s="4" t="s">
        <v>173</v>
      </c>
      <c r="BI760" t="str">
        <f t="shared" si="59"/>
        <v>A</v>
      </c>
    </row>
    <row r="761" spans="1:61" ht="15.75" customHeight="1" x14ac:dyDescent="0.2">
      <c r="A761" s="4">
        <v>2958929</v>
      </c>
      <c r="B761" s="4">
        <v>8949655</v>
      </c>
      <c r="C761" s="4" t="s">
        <v>1439</v>
      </c>
      <c r="D761" s="4">
        <v>2000</v>
      </c>
      <c r="E761" s="4">
        <v>2000</v>
      </c>
      <c r="F761" s="4">
        <v>1083</v>
      </c>
      <c r="G761" s="7">
        <f>E761+F761-D761</f>
        <v>1083</v>
      </c>
      <c r="H761" s="4" t="s">
        <v>1440</v>
      </c>
      <c r="I761" s="4">
        <v>12000</v>
      </c>
      <c r="J761" s="4" t="s">
        <v>21</v>
      </c>
      <c r="K761" s="4" t="s">
        <v>8</v>
      </c>
      <c r="M761" s="4" t="s">
        <v>29</v>
      </c>
      <c r="O761" s="4"/>
      <c r="P761" s="14">
        <v>539103</v>
      </c>
      <c r="Q761" s="12">
        <v>855</v>
      </c>
      <c r="S761" s="14">
        <v>621101</v>
      </c>
      <c r="T761" s="12">
        <v>1138.0599999999995</v>
      </c>
      <c r="U761">
        <f>SUM($T$2:T761)</f>
        <v>2547685.5699999998</v>
      </c>
      <c r="W761" s="16">
        <v>621101</v>
      </c>
      <c r="X761">
        <v>2547685.5699999998</v>
      </c>
      <c r="Y761">
        <v>760</v>
      </c>
      <c r="Z761" s="18">
        <f t="shared" si="55"/>
        <v>6.1187034961370488</v>
      </c>
      <c r="AA761" s="18">
        <f t="shared" si="56"/>
        <v>0.16652059596844873</v>
      </c>
      <c r="AB761" t="str">
        <f t="shared" si="57"/>
        <v>A</v>
      </c>
      <c r="AI761" s="14">
        <v>539103</v>
      </c>
      <c r="AJ761" s="12">
        <v>855</v>
      </c>
      <c r="AK761" s="12">
        <v>855</v>
      </c>
      <c r="AL761" s="12">
        <v>1500</v>
      </c>
      <c r="AN761">
        <v>539103</v>
      </c>
      <c r="AO761">
        <v>855</v>
      </c>
      <c r="AP761">
        <v>855</v>
      </c>
      <c r="AQ761">
        <v>1500</v>
      </c>
      <c r="AR761">
        <f t="shared" si="58"/>
        <v>0</v>
      </c>
      <c r="AV761" s="4">
        <v>2958929</v>
      </c>
      <c r="AW761" s="4">
        <v>8949655</v>
      </c>
      <c r="AX761" s="4" t="s">
        <v>1439</v>
      </c>
      <c r="AY761" s="4">
        <v>2000</v>
      </c>
      <c r="AZ761" s="4">
        <v>2000</v>
      </c>
      <c r="BA761" s="4">
        <v>1083</v>
      </c>
      <c r="BB761" s="7">
        <f>AZ761+BA761-AY761</f>
        <v>1083</v>
      </c>
      <c r="BC761" s="4" t="s">
        <v>1440</v>
      </c>
      <c r="BD761" s="4">
        <v>12000</v>
      </c>
      <c r="BE761" s="4" t="s">
        <v>21</v>
      </c>
      <c r="BF761" s="4" t="s">
        <v>8</v>
      </c>
      <c r="BH761" s="4" t="s">
        <v>29</v>
      </c>
      <c r="BI761" t="str">
        <f t="shared" si="59"/>
        <v>A</v>
      </c>
    </row>
    <row r="762" spans="1:61" ht="15.75" customHeight="1" x14ac:dyDescent="0.2">
      <c r="A762" s="4">
        <v>2959195</v>
      </c>
      <c r="B762" s="4">
        <v>8505848</v>
      </c>
      <c r="C762" s="4" t="s">
        <v>1452</v>
      </c>
      <c r="D762" s="4">
        <v>2000</v>
      </c>
      <c r="E762" s="4">
        <v>2000</v>
      </c>
      <c r="F762" s="4">
        <v>1083</v>
      </c>
      <c r="G762" s="7">
        <f>E762+F762-D762</f>
        <v>1083</v>
      </c>
      <c r="H762" s="4" t="s">
        <v>1453</v>
      </c>
      <c r="I762" s="4">
        <v>25000</v>
      </c>
      <c r="J762" s="4" t="s">
        <v>4</v>
      </c>
      <c r="K762" s="4" t="s">
        <v>5</v>
      </c>
      <c r="L762" s="4" t="s">
        <v>6</v>
      </c>
      <c r="M762" s="4" t="s">
        <v>65</v>
      </c>
      <c r="O762" s="4"/>
      <c r="P762" s="14">
        <v>539272</v>
      </c>
      <c r="Q762" s="12">
        <v>-2000</v>
      </c>
      <c r="S762" s="14">
        <v>8433454</v>
      </c>
      <c r="T762" s="12">
        <v>1135.75</v>
      </c>
      <c r="U762">
        <f>SUM($T$2:T762)</f>
        <v>2548821.3199999998</v>
      </c>
      <c r="W762" s="16">
        <v>8433454</v>
      </c>
      <c r="X762">
        <v>2548821.3199999998</v>
      </c>
      <c r="Y762">
        <v>761</v>
      </c>
      <c r="Z762" s="18">
        <f t="shared" si="55"/>
        <v>6.1214311943968216</v>
      </c>
      <c r="AA762" s="18">
        <f t="shared" si="56"/>
        <v>0.16673970201577565</v>
      </c>
      <c r="AB762" t="str">
        <f t="shared" si="57"/>
        <v>A</v>
      </c>
      <c r="AI762" s="14">
        <v>539272</v>
      </c>
      <c r="AJ762" s="12">
        <v>-2000</v>
      </c>
      <c r="AK762" s="12">
        <v>0</v>
      </c>
      <c r="AL762" s="12">
        <v>0</v>
      </c>
      <c r="AN762">
        <v>539272</v>
      </c>
      <c r="AO762">
        <v>-2000</v>
      </c>
      <c r="AP762">
        <v>0</v>
      </c>
      <c r="AQ762">
        <v>0</v>
      </c>
      <c r="AR762">
        <f t="shared" si="58"/>
        <v>0</v>
      </c>
      <c r="AV762" s="4">
        <v>2959195</v>
      </c>
      <c r="AW762" s="4">
        <v>8505848</v>
      </c>
      <c r="AX762" s="4" t="s">
        <v>1452</v>
      </c>
      <c r="AY762" s="4">
        <v>2000</v>
      </c>
      <c r="AZ762" s="4">
        <v>2000</v>
      </c>
      <c r="BA762" s="4">
        <v>1083</v>
      </c>
      <c r="BB762" s="7">
        <f>AZ762+BA762-AY762</f>
        <v>1083</v>
      </c>
      <c r="BC762" s="4" t="s">
        <v>1453</v>
      </c>
      <c r="BD762" s="4">
        <v>25000</v>
      </c>
      <c r="BE762" s="4" t="s">
        <v>4</v>
      </c>
      <c r="BF762" s="4" t="s">
        <v>5</v>
      </c>
      <c r="BG762" s="4" t="s">
        <v>6</v>
      </c>
      <c r="BH762" s="4" t="s">
        <v>65</v>
      </c>
      <c r="BI762" t="str">
        <f t="shared" si="59"/>
        <v>A</v>
      </c>
    </row>
    <row r="763" spans="1:61" ht="15.75" customHeight="1" x14ac:dyDescent="0.2">
      <c r="A763" s="4">
        <v>2972831</v>
      </c>
      <c r="B763" s="4">
        <v>7354341</v>
      </c>
      <c r="C763" s="4" t="s">
        <v>2688</v>
      </c>
      <c r="D763" s="4">
        <v>2000</v>
      </c>
      <c r="E763" s="4">
        <v>2000</v>
      </c>
      <c r="F763" s="4">
        <v>1083</v>
      </c>
      <c r="G763" s="7">
        <f>E763+F763-D763</f>
        <v>1083</v>
      </c>
      <c r="H763" s="4" t="s">
        <v>2689</v>
      </c>
      <c r="I763" s="4">
        <v>16000</v>
      </c>
      <c r="J763" s="4" t="s">
        <v>11</v>
      </c>
      <c r="K763" s="4" t="s">
        <v>13</v>
      </c>
      <c r="M763" s="4" t="s">
        <v>40</v>
      </c>
      <c r="O763" s="4"/>
      <c r="P763" s="14">
        <v>539860</v>
      </c>
      <c r="Q763" s="12">
        <v>-3000</v>
      </c>
      <c r="S763" s="14">
        <v>5271078</v>
      </c>
      <c r="T763" s="12">
        <v>1132.4000000000001</v>
      </c>
      <c r="U763">
        <f>SUM($T$2:T763)</f>
        <v>2549953.7199999997</v>
      </c>
      <c r="W763" s="16">
        <v>5271078</v>
      </c>
      <c r="X763">
        <v>2549953.7199999997</v>
      </c>
      <c r="Y763">
        <v>762</v>
      </c>
      <c r="Z763" s="18">
        <f t="shared" si="55"/>
        <v>6.1241508470575017</v>
      </c>
      <c r="AA763" s="18">
        <f t="shared" si="56"/>
        <v>0.16695880806310254</v>
      </c>
      <c r="AB763" t="str">
        <f t="shared" si="57"/>
        <v>A</v>
      </c>
      <c r="AI763" s="14">
        <v>539860</v>
      </c>
      <c r="AJ763" s="12">
        <v>-3000</v>
      </c>
      <c r="AK763" s="12">
        <v>0</v>
      </c>
      <c r="AL763" s="12">
        <v>0</v>
      </c>
      <c r="AN763">
        <v>539860</v>
      </c>
      <c r="AO763">
        <v>-3000</v>
      </c>
      <c r="AP763">
        <v>0</v>
      </c>
      <c r="AQ763">
        <v>0</v>
      </c>
      <c r="AR763">
        <f t="shared" si="58"/>
        <v>0</v>
      </c>
      <c r="AV763" s="4">
        <v>2972831</v>
      </c>
      <c r="AW763" s="4">
        <v>7354341</v>
      </c>
      <c r="AX763" s="4" t="s">
        <v>2688</v>
      </c>
      <c r="AY763" s="4">
        <v>2000</v>
      </c>
      <c r="AZ763" s="4">
        <v>2000</v>
      </c>
      <c r="BA763" s="4">
        <v>1083</v>
      </c>
      <c r="BB763" s="7">
        <f>AZ763+BA763-AY763</f>
        <v>1083</v>
      </c>
      <c r="BC763" s="4" t="s">
        <v>2689</v>
      </c>
      <c r="BD763" s="4">
        <v>16000</v>
      </c>
      <c r="BE763" s="4" t="s">
        <v>11</v>
      </c>
      <c r="BF763" s="4" t="s">
        <v>13</v>
      </c>
      <c r="BH763" s="4" t="s">
        <v>40</v>
      </c>
      <c r="BI763" t="str">
        <f t="shared" si="59"/>
        <v>A</v>
      </c>
    </row>
    <row r="764" spans="1:61" ht="15.75" customHeight="1" x14ac:dyDescent="0.2">
      <c r="A764" s="4">
        <v>2976807</v>
      </c>
      <c r="B764" s="4">
        <v>7204415</v>
      </c>
      <c r="C764" s="4" t="s">
        <v>3044</v>
      </c>
      <c r="D764" s="4">
        <v>1000</v>
      </c>
      <c r="E764" s="4">
        <v>1000</v>
      </c>
      <c r="F764" s="4">
        <v>1083</v>
      </c>
      <c r="G764" s="7">
        <f>E764+F764-D764</f>
        <v>1083</v>
      </c>
      <c r="H764" s="4" t="s">
        <v>2449</v>
      </c>
      <c r="I764" s="4">
        <v>15000</v>
      </c>
      <c r="J764" s="4" t="s">
        <v>4</v>
      </c>
      <c r="K764" s="4" t="s">
        <v>13</v>
      </c>
      <c r="L764" s="4" t="s">
        <v>6</v>
      </c>
      <c r="M764" s="4" t="s">
        <v>25</v>
      </c>
      <c r="O764" s="4"/>
      <c r="P764" s="14">
        <v>540124</v>
      </c>
      <c r="Q764" s="12">
        <v>988</v>
      </c>
      <c r="S764" s="14">
        <v>1775373</v>
      </c>
      <c r="T764" s="12">
        <v>1131</v>
      </c>
      <c r="U764">
        <f>SUM($T$2:T764)</f>
        <v>2551084.7199999997</v>
      </c>
      <c r="W764" s="16">
        <v>1775373</v>
      </c>
      <c r="X764">
        <v>2551084.7199999997</v>
      </c>
      <c r="Y764">
        <v>763</v>
      </c>
      <c r="Z764" s="18">
        <f t="shared" si="55"/>
        <v>6.1268671373782615</v>
      </c>
      <c r="AA764" s="18">
        <f t="shared" si="56"/>
        <v>0.16717791411042945</v>
      </c>
      <c r="AB764" t="str">
        <f t="shared" si="57"/>
        <v>A</v>
      </c>
      <c r="AI764" s="14">
        <v>540124</v>
      </c>
      <c r="AJ764" s="12">
        <v>988</v>
      </c>
      <c r="AK764" s="12">
        <v>988</v>
      </c>
      <c r="AL764" s="12">
        <v>2000</v>
      </c>
      <c r="AN764">
        <v>540124</v>
      </c>
      <c r="AO764">
        <v>988</v>
      </c>
      <c r="AP764">
        <v>988</v>
      </c>
      <c r="AQ764">
        <v>2000</v>
      </c>
      <c r="AR764">
        <f t="shared" si="58"/>
        <v>0</v>
      </c>
      <c r="AV764" s="4">
        <v>2976807</v>
      </c>
      <c r="AW764" s="4">
        <v>7204415</v>
      </c>
      <c r="AX764" s="4" t="s">
        <v>3044</v>
      </c>
      <c r="AY764" s="4">
        <v>1000</v>
      </c>
      <c r="AZ764" s="4">
        <v>1000</v>
      </c>
      <c r="BA764" s="4">
        <v>1083</v>
      </c>
      <c r="BB764" s="7">
        <f>AZ764+BA764-AY764</f>
        <v>1083</v>
      </c>
      <c r="BC764" s="4" t="s">
        <v>2449</v>
      </c>
      <c r="BD764" s="4">
        <v>15000</v>
      </c>
      <c r="BE764" s="4" t="s">
        <v>4</v>
      </c>
      <c r="BF764" s="4" t="s">
        <v>13</v>
      </c>
      <c r="BG764" s="4" t="s">
        <v>6</v>
      </c>
      <c r="BH764" s="4" t="s">
        <v>25</v>
      </c>
      <c r="BI764" t="str">
        <f t="shared" si="59"/>
        <v>A</v>
      </c>
    </row>
    <row r="765" spans="1:61" ht="15.75" customHeight="1" x14ac:dyDescent="0.2">
      <c r="A765" s="4">
        <v>2998255</v>
      </c>
      <c r="B765" s="4">
        <v>700513</v>
      </c>
      <c r="C765" s="4" t="s">
        <v>4954</v>
      </c>
      <c r="D765" s="4">
        <v>3000</v>
      </c>
      <c r="E765" s="4">
        <v>3000</v>
      </c>
      <c r="F765" s="4">
        <v>1083</v>
      </c>
      <c r="G765" s="7">
        <f>E765+F765-D765</f>
        <v>1083</v>
      </c>
      <c r="H765" s="4" t="s">
        <v>4202</v>
      </c>
      <c r="I765" s="4">
        <v>80000</v>
      </c>
      <c r="J765" s="4" t="s">
        <v>4</v>
      </c>
      <c r="K765" s="4" t="s">
        <v>13</v>
      </c>
      <c r="L765" s="4" t="s">
        <v>6</v>
      </c>
      <c r="M765" s="4" t="s">
        <v>64</v>
      </c>
      <c r="O765" s="4"/>
      <c r="P765" s="14">
        <v>540730</v>
      </c>
      <c r="Q765" s="12">
        <v>-1000</v>
      </c>
      <c r="S765" s="14">
        <v>7820415</v>
      </c>
      <c r="T765" s="12">
        <v>1128.5999999999999</v>
      </c>
      <c r="U765">
        <f>SUM($T$2:T765)</f>
        <v>2552213.3199999998</v>
      </c>
      <c r="W765" s="16">
        <v>7820415</v>
      </c>
      <c r="X765">
        <v>2552213.3199999998</v>
      </c>
      <c r="Y765">
        <v>764</v>
      </c>
      <c r="Z765" s="18">
        <f t="shared" si="55"/>
        <v>6.1295776636877308</v>
      </c>
      <c r="AA765" s="18">
        <f t="shared" si="56"/>
        <v>0.16739702015775634</v>
      </c>
      <c r="AB765" t="str">
        <f t="shared" si="57"/>
        <v>A</v>
      </c>
      <c r="AI765" s="14">
        <v>540730</v>
      </c>
      <c r="AJ765" s="12">
        <v>-1000</v>
      </c>
      <c r="AK765" s="12">
        <v>0</v>
      </c>
      <c r="AL765" s="12">
        <v>0</v>
      </c>
      <c r="AN765">
        <v>540730</v>
      </c>
      <c r="AO765">
        <v>-1000</v>
      </c>
      <c r="AP765">
        <v>0</v>
      </c>
      <c r="AQ765">
        <v>0</v>
      </c>
      <c r="AR765">
        <f t="shared" si="58"/>
        <v>0</v>
      </c>
      <c r="AV765" s="4">
        <v>2998255</v>
      </c>
      <c r="AW765" s="4">
        <v>700513</v>
      </c>
      <c r="AX765" s="4" t="s">
        <v>4954</v>
      </c>
      <c r="AY765" s="4">
        <v>3000</v>
      </c>
      <c r="AZ765" s="4">
        <v>3000</v>
      </c>
      <c r="BA765" s="4">
        <v>1083</v>
      </c>
      <c r="BB765" s="7">
        <f>AZ765+BA765-AY765</f>
        <v>1083</v>
      </c>
      <c r="BC765" s="4" t="s">
        <v>4202</v>
      </c>
      <c r="BD765" s="4">
        <v>80000</v>
      </c>
      <c r="BE765" s="4" t="s">
        <v>4</v>
      </c>
      <c r="BF765" s="4" t="s">
        <v>13</v>
      </c>
      <c r="BG765" s="4" t="s">
        <v>6</v>
      </c>
      <c r="BH765" s="4" t="s">
        <v>64</v>
      </c>
      <c r="BI765" t="str">
        <f t="shared" si="59"/>
        <v>A</v>
      </c>
    </row>
    <row r="766" spans="1:61" ht="15.75" customHeight="1" x14ac:dyDescent="0.2">
      <c r="A766" s="4">
        <v>3024820</v>
      </c>
      <c r="B766" s="4">
        <v>490015</v>
      </c>
      <c r="C766" s="4" t="s">
        <v>6912</v>
      </c>
      <c r="D766" s="4">
        <v>2000</v>
      </c>
      <c r="E766" s="4">
        <v>2000</v>
      </c>
      <c r="F766" s="4">
        <v>1083</v>
      </c>
      <c r="G766" s="7">
        <f>E766+F766-D766</f>
        <v>1083</v>
      </c>
      <c r="H766" s="4" t="s">
        <v>6246</v>
      </c>
      <c r="I766" s="4">
        <v>18000</v>
      </c>
      <c r="J766" s="4" t="s">
        <v>4</v>
      </c>
      <c r="K766" s="4" t="s">
        <v>5</v>
      </c>
      <c r="L766" s="4" t="s">
        <v>6</v>
      </c>
      <c r="M766" s="4" t="s">
        <v>19</v>
      </c>
      <c r="O766" s="4"/>
      <c r="P766" s="14">
        <v>540942</v>
      </c>
      <c r="Q766" s="12">
        <v>260</v>
      </c>
      <c r="S766" s="14">
        <v>9156022</v>
      </c>
      <c r="T766" s="12">
        <v>1126</v>
      </c>
      <c r="U766">
        <f>SUM($T$2:T766)</f>
        <v>2553339.3199999998</v>
      </c>
      <c r="W766" s="16">
        <v>9156022</v>
      </c>
      <c r="X766">
        <v>2553339.3199999998</v>
      </c>
      <c r="Y766">
        <v>765</v>
      </c>
      <c r="Z766" s="18">
        <f t="shared" si="55"/>
        <v>6.1322819456516351</v>
      </c>
      <c r="AA766" s="18">
        <f t="shared" si="56"/>
        <v>0.16761612620508326</v>
      </c>
      <c r="AB766" t="str">
        <f t="shared" si="57"/>
        <v>A</v>
      </c>
      <c r="AI766" s="14">
        <v>540942</v>
      </c>
      <c r="AJ766" s="12">
        <v>260</v>
      </c>
      <c r="AK766" s="12">
        <v>260</v>
      </c>
      <c r="AL766" s="12">
        <v>1000</v>
      </c>
      <c r="AN766">
        <v>540942</v>
      </c>
      <c r="AO766">
        <v>260</v>
      </c>
      <c r="AP766">
        <v>260</v>
      </c>
      <c r="AQ766">
        <v>1000</v>
      </c>
      <c r="AR766">
        <f t="shared" si="58"/>
        <v>0</v>
      </c>
      <c r="AV766" s="4">
        <v>3024820</v>
      </c>
      <c r="AW766" s="4">
        <v>490015</v>
      </c>
      <c r="AX766" s="4" t="s">
        <v>6912</v>
      </c>
      <c r="AY766" s="4">
        <v>2000</v>
      </c>
      <c r="AZ766" s="4">
        <v>2000</v>
      </c>
      <c r="BA766" s="4">
        <v>1083</v>
      </c>
      <c r="BB766" s="7">
        <f>AZ766+BA766-AY766</f>
        <v>1083</v>
      </c>
      <c r="BC766" s="4" t="s">
        <v>6246</v>
      </c>
      <c r="BD766" s="4">
        <v>18000</v>
      </c>
      <c r="BE766" s="4" t="s">
        <v>4</v>
      </c>
      <c r="BF766" s="4" t="s">
        <v>5</v>
      </c>
      <c r="BG766" s="4" t="s">
        <v>6</v>
      </c>
      <c r="BH766" s="4" t="s">
        <v>19</v>
      </c>
      <c r="BI766" t="str">
        <f t="shared" si="59"/>
        <v>A</v>
      </c>
    </row>
    <row r="767" spans="1:61" ht="15.75" customHeight="1" x14ac:dyDescent="0.2">
      <c r="A767" s="4">
        <v>3055193</v>
      </c>
      <c r="B767" s="4">
        <v>8851263</v>
      </c>
      <c r="C767" s="4" t="s">
        <v>9096</v>
      </c>
      <c r="D767" s="4">
        <v>3000</v>
      </c>
      <c r="E767" s="4">
        <v>3000</v>
      </c>
      <c r="F767" s="4">
        <v>1083</v>
      </c>
      <c r="G767" s="7">
        <f>E767+F767-D767</f>
        <v>1083</v>
      </c>
      <c r="H767" s="4" t="s">
        <v>9097</v>
      </c>
      <c r="I767" s="4">
        <v>15000</v>
      </c>
      <c r="J767" s="4" t="s">
        <v>4</v>
      </c>
      <c r="K767" s="4" t="s">
        <v>8</v>
      </c>
      <c r="L767" s="4" t="s">
        <v>6</v>
      </c>
      <c r="M767" s="4" t="s">
        <v>35</v>
      </c>
      <c r="O767" s="4"/>
      <c r="P767" s="14">
        <v>542275</v>
      </c>
      <c r="Q767" s="12">
        <v>2600</v>
      </c>
      <c r="S767" s="14">
        <v>7317710</v>
      </c>
      <c r="T767" s="12">
        <v>1125</v>
      </c>
      <c r="U767">
        <f>SUM($T$2:T767)</f>
        <v>2554464.3199999998</v>
      </c>
      <c r="W767" s="16">
        <v>7317710</v>
      </c>
      <c r="X767">
        <v>2554464.3199999998</v>
      </c>
      <c r="Y767">
        <v>766</v>
      </c>
      <c r="Z767" s="18">
        <f t="shared" si="55"/>
        <v>6.1349838259441682</v>
      </c>
      <c r="AA767" s="18">
        <f t="shared" si="56"/>
        <v>0.16783523225241018</v>
      </c>
      <c r="AB767" t="str">
        <f t="shared" si="57"/>
        <v>A</v>
      </c>
      <c r="AI767" s="14">
        <v>542275</v>
      </c>
      <c r="AJ767" s="12">
        <v>2600</v>
      </c>
      <c r="AK767" s="12">
        <v>2600</v>
      </c>
      <c r="AL767" s="12">
        <v>10000</v>
      </c>
      <c r="AN767">
        <v>542275</v>
      </c>
      <c r="AO767">
        <v>2600</v>
      </c>
      <c r="AP767">
        <v>2600</v>
      </c>
      <c r="AQ767">
        <v>10000</v>
      </c>
      <c r="AR767">
        <f t="shared" si="58"/>
        <v>0</v>
      </c>
      <c r="AV767" s="4">
        <v>3055193</v>
      </c>
      <c r="AW767" s="4">
        <v>8851263</v>
      </c>
      <c r="AX767" s="4" t="s">
        <v>9096</v>
      </c>
      <c r="AY767" s="4">
        <v>3000</v>
      </c>
      <c r="AZ767" s="4">
        <v>3000</v>
      </c>
      <c r="BA767" s="4">
        <v>1083</v>
      </c>
      <c r="BB767" s="7">
        <f>AZ767+BA767-AY767</f>
        <v>1083</v>
      </c>
      <c r="BC767" s="4" t="s">
        <v>9097</v>
      </c>
      <c r="BD767" s="4">
        <v>15000</v>
      </c>
      <c r="BE767" s="4" t="s">
        <v>4</v>
      </c>
      <c r="BF767" s="4" t="s">
        <v>8</v>
      </c>
      <c r="BG767" s="4" t="s">
        <v>6</v>
      </c>
      <c r="BH767" s="4" t="s">
        <v>35</v>
      </c>
      <c r="BI767" t="str">
        <f t="shared" si="59"/>
        <v>A</v>
      </c>
    </row>
    <row r="768" spans="1:61" ht="15.75" customHeight="1" x14ac:dyDescent="0.2">
      <c r="A768" s="4">
        <v>2987419</v>
      </c>
      <c r="B768" s="4">
        <v>8253764</v>
      </c>
      <c r="C768" s="4" t="s">
        <v>4013</v>
      </c>
      <c r="D768" s="4">
        <v>3200</v>
      </c>
      <c r="E768" s="4">
        <v>3200</v>
      </c>
      <c r="F768" s="4">
        <v>1081.5999999999999</v>
      </c>
      <c r="G768" s="7">
        <f>E768+F768-D768</f>
        <v>1081.6000000000004</v>
      </c>
      <c r="H768" s="4" t="s">
        <v>4014</v>
      </c>
      <c r="I768" s="4">
        <v>10000</v>
      </c>
      <c r="J768" s="4" t="s">
        <v>4</v>
      </c>
      <c r="K768" s="4" t="s">
        <v>8</v>
      </c>
      <c r="L768" s="4" t="s">
        <v>6</v>
      </c>
      <c r="M768" s="4" t="s">
        <v>19</v>
      </c>
      <c r="O768" s="4"/>
      <c r="P768" s="14">
        <v>543630</v>
      </c>
      <c r="Q768" s="12">
        <v>3532.96</v>
      </c>
      <c r="S768" s="14">
        <v>334547</v>
      </c>
      <c r="T768" s="12">
        <v>1124.05</v>
      </c>
      <c r="U768">
        <f>SUM($T$2:T768)</f>
        <v>2555588.3699999996</v>
      </c>
      <c r="W768" s="16">
        <v>334547</v>
      </c>
      <c r="X768">
        <v>2555588.3699999996</v>
      </c>
      <c r="Y768">
        <v>767</v>
      </c>
      <c r="Z768" s="18">
        <f t="shared" si="55"/>
        <v>6.1376834246488983</v>
      </c>
      <c r="AA768" s="18">
        <f t="shared" si="56"/>
        <v>0.16805433829973707</v>
      </c>
      <c r="AB768" t="str">
        <f t="shared" si="57"/>
        <v>A</v>
      </c>
      <c r="AI768" s="14">
        <v>543630</v>
      </c>
      <c r="AJ768" s="12">
        <v>3532.96</v>
      </c>
      <c r="AK768" s="12">
        <v>6582.96</v>
      </c>
      <c r="AL768" s="12">
        <v>0</v>
      </c>
      <c r="AN768">
        <v>543630</v>
      </c>
      <c r="AO768">
        <v>3532.96</v>
      </c>
      <c r="AP768">
        <v>6582.96</v>
      </c>
      <c r="AQ768">
        <v>0</v>
      </c>
      <c r="AR768">
        <f t="shared" si="58"/>
        <v>0</v>
      </c>
      <c r="AV768" s="4">
        <v>2987419</v>
      </c>
      <c r="AW768" s="4">
        <v>8253764</v>
      </c>
      <c r="AX768" s="4" t="s">
        <v>4013</v>
      </c>
      <c r="AY768" s="4">
        <v>3200</v>
      </c>
      <c r="AZ768" s="4">
        <v>3200</v>
      </c>
      <c r="BA768" s="4">
        <v>1081.5999999999999</v>
      </c>
      <c r="BB768" s="7">
        <f>AZ768+BA768-AY768</f>
        <v>1081.6000000000004</v>
      </c>
      <c r="BC768" s="4" t="s">
        <v>4014</v>
      </c>
      <c r="BD768" s="4">
        <v>10000</v>
      </c>
      <c r="BE768" s="4" t="s">
        <v>4</v>
      </c>
      <c r="BF768" s="4" t="s">
        <v>8</v>
      </c>
      <c r="BG768" s="4" t="s">
        <v>6</v>
      </c>
      <c r="BH768" s="4" t="s">
        <v>19</v>
      </c>
      <c r="BI768" t="str">
        <f t="shared" si="59"/>
        <v>A</v>
      </c>
    </row>
    <row r="769" spans="1:61" ht="15.75" customHeight="1" x14ac:dyDescent="0.2">
      <c r="A769" s="4">
        <v>2982631</v>
      </c>
      <c r="B769" s="4">
        <v>5105332</v>
      </c>
      <c r="C769" s="4" t="s">
        <v>3565</v>
      </c>
      <c r="D769" s="4">
        <v>2000</v>
      </c>
      <c r="E769" s="4">
        <v>2000</v>
      </c>
      <c r="F769" s="4">
        <v>1080</v>
      </c>
      <c r="G769" s="7">
        <f>E769+F769-D769</f>
        <v>1080</v>
      </c>
      <c r="H769" s="4" t="s">
        <v>3566</v>
      </c>
      <c r="I769" s="4">
        <v>12000</v>
      </c>
      <c r="J769" s="4" t="s">
        <v>72</v>
      </c>
      <c r="K769" s="4" t="s">
        <v>13</v>
      </c>
      <c r="M769" s="4" t="s">
        <v>7</v>
      </c>
      <c r="O769" s="4"/>
      <c r="P769" s="14">
        <v>544183</v>
      </c>
      <c r="Q769" s="12">
        <v>-3750</v>
      </c>
      <c r="S769" s="14">
        <v>7970257</v>
      </c>
      <c r="T769" s="12">
        <v>1120</v>
      </c>
      <c r="U769">
        <f>SUM($T$2:T769)</f>
        <v>2556708.3699999996</v>
      </c>
      <c r="W769" s="16">
        <v>7970257</v>
      </c>
      <c r="X769">
        <v>2556708.3699999996</v>
      </c>
      <c r="Y769">
        <v>768</v>
      </c>
      <c r="Z769" s="18">
        <f t="shared" si="55"/>
        <v>6.1403732965845759</v>
      </c>
      <c r="AA769" s="18">
        <f t="shared" si="56"/>
        <v>0.16827344434706398</v>
      </c>
      <c r="AB769" t="str">
        <f t="shared" si="57"/>
        <v>A</v>
      </c>
      <c r="AI769" s="14">
        <v>544183</v>
      </c>
      <c r="AJ769" s="12">
        <v>-3750</v>
      </c>
      <c r="AK769" s="12">
        <v>0</v>
      </c>
      <c r="AL769" s="12">
        <v>0</v>
      </c>
      <c r="AN769">
        <v>544183</v>
      </c>
      <c r="AO769">
        <v>-3750</v>
      </c>
      <c r="AP769">
        <v>0</v>
      </c>
      <c r="AQ769">
        <v>0</v>
      </c>
      <c r="AR769">
        <f t="shared" si="58"/>
        <v>0</v>
      </c>
      <c r="AV769" s="4">
        <v>2982631</v>
      </c>
      <c r="AW769" s="4">
        <v>5105332</v>
      </c>
      <c r="AX769" s="4" t="s">
        <v>3565</v>
      </c>
      <c r="AY769" s="4">
        <v>2000</v>
      </c>
      <c r="AZ769" s="4">
        <v>2000</v>
      </c>
      <c r="BA769" s="4">
        <v>1080</v>
      </c>
      <c r="BB769" s="7">
        <f>AZ769+BA769-AY769</f>
        <v>1080</v>
      </c>
      <c r="BC769" s="4" t="s">
        <v>3566</v>
      </c>
      <c r="BD769" s="4">
        <v>12000</v>
      </c>
      <c r="BE769" s="4" t="s">
        <v>72</v>
      </c>
      <c r="BF769" s="4" t="s">
        <v>13</v>
      </c>
      <c r="BH769" s="4" t="s">
        <v>7</v>
      </c>
      <c r="BI769" t="str">
        <f t="shared" si="59"/>
        <v>A</v>
      </c>
    </row>
    <row r="770" spans="1:61" ht="15.75" customHeight="1" x14ac:dyDescent="0.2">
      <c r="A770" s="4">
        <v>2982365</v>
      </c>
      <c r="B770" s="4">
        <v>7845195</v>
      </c>
      <c r="C770" s="4" t="s">
        <v>3536</v>
      </c>
      <c r="D770" s="4">
        <v>5500</v>
      </c>
      <c r="E770" s="4">
        <v>5500</v>
      </c>
      <c r="F770" s="4">
        <v>1071.1600000000001</v>
      </c>
      <c r="G770" s="7">
        <f>E770+F770-D770</f>
        <v>1071.1599999999999</v>
      </c>
      <c r="H770" s="4" t="s">
        <v>3160</v>
      </c>
      <c r="I770" s="4">
        <v>9000</v>
      </c>
      <c r="J770" s="4" t="s">
        <v>4</v>
      </c>
      <c r="K770" s="4" t="s">
        <v>22</v>
      </c>
      <c r="L770" s="4" t="s">
        <v>9</v>
      </c>
      <c r="M770" s="4" t="s">
        <v>20</v>
      </c>
      <c r="O770" s="4"/>
      <c r="P770" s="14">
        <v>546670</v>
      </c>
      <c r="Q770" s="12">
        <v>-3500</v>
      </c>
      <c r="S770" s="14">
        <v>6321015</v>
      </c>
      <c r="T770" s="12">
        <v>1115.25</v>
      </c>
      <c r="U770">
        <f>SUM($T$2:T770)</f>
        <v>2557823.6199999996</v>
      </c>
      <c r="W770" s="16">
        <v>6321015</v>
      </c>
      <c r="X770">
        <v>2557823.6199999996</v>
      </c>
      <c r="Y770">
        <v>769</v>
      </c>
      <c r="Z770" s="18">
        <f t="shared" si="55"/>
        <v>6.1430517605812405</v>
      </c>
      <c r="AA770" s="18">
        <f t="shared" si="56"/>
        <v>0.16849255039439087</v>
      </c>
      <c r="AB770" t="str">
        <f t="shared" si="57"/>
        <v>A</v>
      </c>
      <c r="AI770" s="14">
        <v>546670</v>
      </c>
      <c r="AJ770" s="12">
        <v>-3500</v>
      </c>
      <c r="AK770" s="12">
        <v>0</v>
      </c>
      <c r="AL770" s="12">
        <v>0</v>
      </c>
      <c r="AN770">
        <v>546670</v>
      </c>
      <c r="AO770">
        <v>-3500</v>
      </c>
      <c r="AP770">
        <v>0</v>
      </c>
      <c r="AQ770">
        <v>0</v>
      </c>
      <c r="AR770">
        <f t="shared" si="58"/>
        <v>0</v>
      </c>
      <c r="AV770" s="4">
        <v>2982365</v>
      </c>
      <c r="AW770" s="4">
        <v>7845195</v>
      </c>
      <c r="AX770" s="4" t="s">
        <v>3536</v>
      </c>
      <c r="AY770" s="4">
        <v>5500</v>
      </c>
      <c r="AZ770" s="4">
        <v>5500</v>
      </c>
      <c r="BA770" s="4">
        <v>1071.1600000000001</v>
      </c>
      <c r="BB770" s="7">
        <f>AZ770+BA770-AY770</f>
        <v>1071.1599999999999</v>
      </c>
      <c r="BC770" s="4" t="s">
        <v>3160</v>
      </c>
      <c r="BD770" s="4">
        <v>9000</v>
      </c>
      <c r="BE770" s="4" t="s">
        <v>4</v>
      </c>
      <c r="BF770" s="4" t="s">
        <v>22</v>
      </c>
      <c r="BG770" s="4" t="s">
        <v>9</v>
      </c>
      <c r="BH770" s="4" t="s">
        <v>20</v>
      </c>
      <c r="BI770" t="str">
        <f t="shared" si="59"/>
        <v>A</v>
      </c>
    </row>
    <row r="771" spans="1:61" ht="15.75" customHeight="1" x14ac:dyDescent="0.2">
      <c r="A771" s="4">
        <v>2954561</v>
      </c>
      <c r="B771" s="4">
        <v>1669929</v>
      </c>
      <c r="C771" s="4" t="s">
        <v>1035</v>
      </c>
      <c r="D771" s="4">
        <v>2500</v>
      </c>
      <c r="E771" s="4">
        <v>2500</v>
      </c>
      <c r="F771" s="4">
        <v>1068.75</v>
      </c>
      <c r="G771" s="7">
        <f>E771+F771-D771</f>
        <v>1068.75</v>
      </c>
      <c r="H771" s="4" t="s">
        <v>1029</v>
      </c>
      <c r="I771" s="4">
        <v>30000</v>
      </c>
      <c r="J771" s="4" t="s">
        <v>4</v>
      </c>
      <c r="K771" s="4" t="s">
        <v>13</v>
      </c>
      <c r="L771" s="4" t="s">
        <v>6</v>
      </c>
      <c r="M771" s="4" t="s">
        <v>24</v>
      </c>
      <c r="O771" s="4"/>
      <c r="P771" s="14">
        <v>547608</v>
      </c>
      <c r="Q771" s="12">
        <v>3</v>
      </c>
      <c r="S771" s="14">
        <v>1669929</v>
      </c>
      <c r="T771" s="12">
        <v>1111.5</v>
      </c>
      <c r="U771">
        <f>SUM($T$2:T771)</f>
        <v>2558935.1199999996</v>
      </c>
      <c r="W771" s="16">
        <v>1669929</v>
      </c>
      <c r="X771">
        <v>2558935.1199999996</v>
      </c>
      <c r="Y771">
        <v>770</v>
      </c>
      <c r="Z771" s="18">
        <f t="shared" ref="Z771:Z834" si="60">X771/$T$4566</f>
        <v>6.1457212183102632</v>
      </c>
      <c r="AA771" s="18">
        <f t="shared" ref="AA771:AA834" si="61">Y771/$Y$4566</f>
        <v>0.16871165644171779</v>
      </c>
      <c r="AB771" t="str">
        <f t="shared" ref="AB771:AB834" si="62">IF(Y771&lt;=913,"A","")</f>
        <v>A</v>
      </c>
      <c r="AI771" s="14">
        <v>547608</v>
      </c>
      <c r="AJ771" s="12">
        <v>3</v>
      </c>
      <c r="AK771" s="12">
        <v>3</v>
      </c>
      <c r="AL771" s="12">
        <v>2000</v>
      </c>
      <c r="AN771">
        <v>547608</v>
      </c>
      <c r="AO771">
        <v>3</v>
      </c>
      <c r="AP771">
        <v>3</v>
      </c>
      <c r="AQ771">
        <v>2000</v>
      </c>
      <c r="AR771">
        <f t="shared" ref="AR771:AR834" si="63">IF(AND(AO771&lt;0,OR(AP771&gt;0,AQ771&gt;0)),1,0)</f>
        <v>0</v>
      </c>
      <c r="AV771" s="4">
        <v>2954561</v>
      </c>
      <c r="AW771" s="4">
        <v>1669929</v>
      </c>
      <c r="AX771" s="4" t="s">
        <v>1035</v>
      </c>
      <c r="AY771" s="4">
        <v>2500</v>
      </c>
      <c r="AZ771" s="4">
        <v>2500</v>
      </c>
      <c r="BA771" s="4">
        <v>1068.75</v>
      </c>
      <c r="BB771" s="7">
        <f>AZ771+BA771-AY771</f>
        <v>1068.75</v>
      </c>
      <c r="BC771" s="4" t="s">
        <v>1029</v>
      </c>
      <c r="BD771" s="4">
        <v>30000</v>
      </c>
      <c r="BE771" s="4" t="s">
        <v>4</v>
      </c>
      <c r="BF771" s="4" t="s">
        <v>13</v>
      </c>
      <c r="BG771" s="4" t="s">
        <v>6</v>
      </c>
      <c r="BH771" s="4" t="s">
        <v>24</v>
      </c>
      <c r="BI771" t="str">
        <f t="shared" ref="BI771:BI834" si="64">VLOOKUP(AW771,$W$1:$AB$4565,6,FALSE)</f>
        <v>A</v>
      </c>
    </row>
    <row r="772" spans="1:61" ht="15.75" customHeight="1" x14ac:dyDescent="0.2">
      <c r="A772" s="4">
        <v>2981980</v>
      </c>
      <c r="B772" s="4">
        <v>6987457</v>
      </c>
      <c r="C772" s="4" t="s">
        <v>3490</v>
      </c>
      <c r="D772" s="4">
        <v>2500</v>
      </c>
      <c r="E772" s="4">
        <v>2500</v>
      </c>
      <c r="F772" s="4">
        <v>1068.75</v>
      </c>
      <c r="G772" s="7">
        <f>E772+F772-D772</f>
        <v>1068.75</v>
      </c>
      <c r="H772" s="4" t="s">
        <v>1996</v>
      </c>
      <c r="I772" s="4">
        <v>20000</v>
      </c>
      <c r="J772" s="4" t="s">
        <v>4</v>
      </c>
      <c r="K772" s="4" t="s">
        <v>22</v>
      </c>
      <c r="L772" s="4" t="s">
        <v>6</v>
      </c>
      <c r="M772" s="4" t="s">
        <v>25</v>
      </c>
      <c r="O772" s="4"/>
      <c r="P772" s="14">
        <v>548376</v>
      </c>
      <c r="Q772" s="12">
        <v>91.200000000000045</v>
      </c>
      <c r="S772" s="14">
        <v>4432177</v>
      </c>
      <c r="T772" s="12">
        <v>1111.5</v>
      </c>
      <c r="U772">
        <f>SUM($T$2:T772)</f>
        <v>2560046.6199999996</v>
      </c>
      <c r="W772" s="16">
        <v>4432177</v>
      </c>
      <c r="X772">
        <v>2560046.6199999996</v>
      </c>
      <c r="Y772">
        <v>771</v>
      </c>
      <c r="Z772" s="18">
        <f t="shared" si="60"/>
        <v>6.1483906760392859</v>
      </c>
      <c r="AA772" s="18">
        <f t="shared" si="61"/>
        <v>0.16893076248904471</v>
      </c>
      <c r="AB772" t="str">
        <f t="shared" si="62"/>
        <v>A</v>
      </c>
      <c r="AI772" s="14">
        <v>548376</v>
      </c>
      <c r="AJ772" s="12">
        <v>91.200000000000045</v>
      </c>
      <c r="AK772" s="12">
        <v>91.2</v>
      </c>
      <c r="AL772" s="12">
        <v>500</v>
      </c>
      <c r="AN772">
        <v>548376</v>
      </c>
      <c r="AO772">
        <v>91.200000000000045</v>
      </c>
      <c r="AP772">
        <v>91.2</v>
      </c>
      <c r="AQ772">
        <v>500</v>
      </c>
      <c r="AR772">
        <f t="shared" si="63"/>
        <v>0</v>
      </c>
      <c r="AV772" s="4">
        <v>2981980</v>
      </c>
      <c r="AW772" s="4">
        <v>6987457</v>
      </c>
      <c r="AX772" s="4" t="s">
        <v>3490</v>
      </c>
      <c r="AY772" s="4">
        <v>2500</v>
      </c>
      <c r="AZ772" s="4">
        <v>2500</v>
      </c>
      <c r="BA772" s="4">
        <v>1068.75</v>
      </c>
      <c r="BB772" s="7">
        <f>AZ772+BA772-AY772</f>
        <v>1068.75</v>
      </c>
      <c r="BC772" s="4" t="s">
        <v>1996</v>
      </c>
      <c r="BD772" s="4">
        <v>20000</v>
      </c>
      <c r="BE772" s="4" t="s">
        <v>4</v>
      </c>
      <c r="BF772" s="4" t="s">
        <v>22</v>
      </c>
      <c r="BG772" s="4" t="s">
        <v>6</v>
      </c>
      <c r="BH772" s="4" t="s">
        <v>25</v>
      </c>
      <c r="BI772" t="str">
        <f t="shared" si="64"/>
        <v>A</v>
      </c>
    </row>
    <row r="773" spans="1:61" ht="15.75" customHeight="1" x14ac:dyDescent="0.2">
      <c r="A773" s="4">
        <v>2982582</v>
      </c>
      <c r="B773" s="4">
        <v>6712854</v>
      </c>
      <c r="C773" s="4" t="s">
        <v>3559</v>
      </c>
      <c r="D773" s="4">
        <v>1100</v>
      </c>
      <c r="E773" s="4">
        <v>1100</v>
      </c>
      <c r="F773" s="4">
        <v>1065.9000000000001</v>
      </c>
      <c r="G773" s="7">
        <f>E773+F773-D773</f>
        <v>1065.9000000000001</v>
      </c>
      <c r="H773" s="4" t="s">
        <v>3560</v>
      </c>
      <c r="I773" s="4">
        <v>10000</v>
      </c>
      <c r="J773" s="4" t="s">
        <v>4</v>
      </c>
      <c r="K773" s="4" t="s">
        <v>8</v>
      </c>
      <c r="L773" s="4" t="s">
        <v>9</v>
      </c>
      <c r="M773" s="4" t="s">
        <v>26</v>
      </c>
      <c r="O773" s="4"/>
      <c r="P773" s="14">
        <v>549176</v>
      </c>
      <c r="Q773" s="12">
        <v>-1424</v>
      </c>
      <c r="S773" s="14">
        <v>6162906</v>
      </c>
      <c r="T773" s="12">
        <v>1111.5</v>
      </c>
      <c r="U773">
        <f>SUM($T$2:T773)</f>
        <v>2561158.1199999996</v>
      </c>
      <c r="W773" s="16">
        <v>6162906</v>
      </c>
      <c r="X773">
        <v>2561158.1199999996</v>
      </c>
      <c r="Y773">
        <v>772</v>
      </c>
      <c r="Z773" s="18">
        <f t="shared" si="60"/>
        <v>6.1510601337683086</v>
      </c>
      <c r="AA773" s="18">
        <f t="shared" si="61"/>
        <v>0.16914986853637159</v>
      </c>
      <c r="AB773" t="str">
        <f t="shared" si="62"/>
        <v>A</v>
      </c>
      <c r="AI773" s="14">
        <v>549176</v>
      </c>
      <c r="AJ773" s="12">
        <v>-1424</v>
      </c>
      <c r="AK773" s="12">
        <v>76</v>
      </c>
      <c r="AL773" s="12">
        <v>1000</v>
      </c>
      <c r="AN773">
        <v>549176</v>
      </c>
      <c r="AO773">
        <v>-1424</v>
      </c>
      <c r="AP773">
        <v>76</v>
      </c>
      <c r="AQ773">
        <v>1000</v>
      </c>
      <c r="AR773">
        <f t="shared" si="63"/>
        <v>1</v>
      </c>
      <c r="AV773" s="4">
        <v>2982582</v>
      </c>
      <c r="AW773" s="4">
        <v>6712854</v>
      </c>
      <c r="AX773" s="4" t="s">
        <v>3559</v>
      </c>
      <c r="AY773" s="4">
        <v>1100</v>
      </c>
      <c r="AZ773" s="4">
        <v>1100</v>
      </c>
      <c r="BA773" s="4">
        <v>1065.9000000000001</v>
      </c>
      <c r="BB773" s="7">
        <f>AZ773+BA773-AY773</f>
        <v>1065.9000000000001</v>
      </c>
      <c r="BC773" s="4" t="s">
        <v>3560</v>
      </c>
      <c r="BD773" s="4">
        <v>10000</v>
      </c>
      <c r="BE773" s="4" t="s">
        <v>4</v>
      </c>
      <c r="BF773" s="4" t="s">
        <v>8</v>
      </c>
      <c r="BG773" s="4" t="s">
        <v>9</v>
      </c>
      <c r="BH773" s="4" t="s">
        <v>26</v>
      </c>
      <c r="BI773" t="str">
        <f t="shared" si="64"/>
        <v>A</v>
      </c>
    </row>
    <row r="774" spans="1:61" ht="15.75" customHeight="1" x14ac:dyDescent="0.2">
      <c r="A774" s="4">
        <v>2974140</v>
      </c>
      <c r="B774" s="4">
        <v>5938766</v>
      </c>
      <c r="C774" s="4" t="s">
        <v>2784</v>
      </c>
      <c r="D774" s="4">
        <v>2000</v>
      </c>
      <c r="E774" s="4">
        <v>2000</v>
      </c>
      <c r="F774" s="4">
        <v>1064</v>
      </c>
      <c r="G774" s="7">
        <f>E774+F774-D774</f>
        <v>1064</v>
      </c>
      <c r="H774" s="4" t="s">
        <v>2785</v>
      </c>
      <c r="I774" s="4">
        <v>12500</v>
      </c>
      <c r="J774" s="4" t="s">
        <v>4</v>
      </c>
      <c r="K774" s="4" t="s">
        <v>8</v>
      </c>
      <c r="L774" s="4" t="s">
        <v>9</v>
      </c>
      <c r="M774" s="4" t="s">
        <v>52</v>
      </c>
      <c r="O774" s="4"/>
      <c r="P774" s="14">
        <v>549608</v>
      </c>
      <c r="Q774" s="12">
        <v>3027</v>
      </c>
      <c r="S774" s="14">
        <v>9087709</v>
      </c>
      <c r="T774" s="12">
        <v>1111.5</v>
      </c>
      <c r="U774">
        <f>SUM($T$2:T774)</f>
        <v>2562269.6199999996</v>
      </c>
      <c r="W774" s="16">
        <v>9087709</v>
      </c>
      <c r="X774">
        <v>2562269.6199999996</v>
      </c>
      <c r="Y774">
        <v>773</v>
      </c>
      <c r="Z774" s="18">
        <f t="shared" si="60"/>
        <v>6.1537295914973322</v>
      </c>
      <c r="AA774" s="18">
        <f t="shared" si="61"/>
        <v>0.16936897458369851</v>
      </c>
      <c r="AB774" t="str">
        <f t="shared" si="62"/>
        <v>A</v>
      </c>
      <c r="AI774" s="14">
        <v>549608</v>
      </c>
      <c r="AJ774" s="12">
        <v>3027</v>
      </c>
      <c r="AK774" s="12">
        <v>5027</v>
      </c>
      <c r="AL774" s="12">
        <v>0</v>
      </c>
      <c r="AN774">
        <v>549608</v>
      </c>
      <c r="AO774">
        <v>3027</v>
      </c>
      <c r="AP774">
        <v>5027</v>
      </c>
      <c r="AQ774">
        <v>0</v>
      </c>
      <c r="AR774">
        <f t="shared" si="63"/>
        <v>0</v>
      </c>
      <c r="AV774" s="4">
        <v>2974140</v>
      </c>
      <c r="AW774" s="4">
        <v>5938766</v>
      </c>
      <c r="AX774" s="4" t="s">
        <v>2784</v>
      </c>
      <c r="AY774" s="4">
        <v>2000</v>
      </c>
      <c r="AZ774" s="4">
        <v>2000</v>
      </c>
      <c r="BA774" s="4">
        <v>1064</v>
      </c>
      <c r="BB774" s="7">
        <f>AZ774+BA774-AY774</f>
        <v>1064</v>
      </c>
      <c r="BC774" s="4" t="s">
        <v>2785</v>
      </c>
      <c r="BD774" s="4">
        <v>12500</v>
      </c>
      <c r="BE774" s="4" t="s">
        <v>4</v>
      </c>
      <c r="BF774" s="4" t="s">
        <v>8</v>
      </c>
      <c r="BG774" s="4" t="s">
        <v>9</v>
      </c>
      <c r="BH774" s="4" t="s">
        <v>52</v>
      </c>
      <c r="BI774" t="str">
        <f t="shared" si="64"/>
        <v>A</v>
      </c>
    </row>
    <row r="775" spans="1:61" ht="15.75" customHeight="1" x14ac:dyDescent="0.2">
      <c r="A775" s="4">
        <v>2982925</v>
      </c>
      <c r="B775" s="4">
        <v>268817</v>
      </c>
      <c r="C775" s="4" t="s">
        <v>3579</v>
      </c>
      <c r="D775" s="4">
        <v>10000</v>
      </c>
      <c r="E775" s="4">
        <v>10000</v>
      </c>
      <c r="F775" s="4">
        <v>1064</v>
      </c>
      <c r="G775" s="7">
        <f>E775+F775-D775</f>
        <v>1064</v>
      </c>
      <c r="H775" s="4" t="s">
        <v>3580</v>
      </c>
      <c r="I775" s="4">
        <v>7000</v>
      </c>
      <c r="J775" s="4" t="s">
        <v>4</v>
      </c>
      <c r="K775" s="4" t="s">
        <v>5</v>
      </c>
      <c r="L775" s="4" t="s">
        <v>6</v>
      </c>
      <c r="M775" s="4" t="s">
        <v>20</v>
      </c>
      <c r="O775" s="4"/>
      <c r="P775" s="14">
        <v>550378</v>
      </c>
      <c r="Q775" s="12">
        <v>541.5</v>
      </c>
      <c r="S775" s="14">
        <v>2200549</v>
      </c>
      <c r="T775" s="12">
        <v>1108.08</v>
      </c>
      <c r="U775">
        <f>SUM($T$2:T775)</f>
        <v>2563377.6999999997</v>
      </c>
      <c r="W775" s="16">
        <v>2200549</v>
      </c>
      <c r="X775">
        <v>2563377.6999999997</v>
      </c>
      <c r="Y775">
        <v>774</v>
      </c>
      <c r="Z775" s="18">
        <f t="shared" si="60"/>
        <v>6.1563908355102654</v>
      </c>
      <c r="AA775" s="18">
        <f t="shared" si="61"/>
        <v>0.16958808063102543</v>
      </c>
      <c r="AB775" t="str">
        <f t="shared" si="62"/>
        <v>A</v>
      </c>
      <c r="AI775" s="14">
        <v>550378</v>
      </c>
      <c r="AJ775" s="12">
        <v>541.5</v>
      </c>
      <c r="AK775" s="12">
        <v>541.5</v>
      </c>
      <c r="AL775" s="12">
        <v>1000</v>
      </c>
      <c r="AN775">
        <v>550378</v>
      </c>
      <c r="AO775">
        <v>541.5</v>
      </c>
      <c r="AP775">
        <v>541.5</v>
      </c>
      <c r="AQ775">
        <v>1000</v>
      </c>
      <c r="AR775">
        <f t="shared" si="63"/>
        <v>0</v>
      </c>
      <c r="AV775" s="4">
        <v>2982925</v>
      </c>
      <c r="AW775" s="4">
        <v>268817</v>
      </c>
      <c r="AX775" s="4" t="s">
        <v>3579</v>
      </c>
      <c r="AY775" s="4">
        <v>10000</v>
      </c>
      <c r="AZ775" s="4">
        <v>10000</v>
      </c>
      <c r="BA775" s="4">
        <v>1064</v>
      </c>
      <c r="BB775" s="7">
        <f>AZ775+BA775-AY775</f>
        <v>1064</v>
      </c>
      <c r="BC775" s="4" t="s">
        <v>3580</v>
      </c>
      <c r="BD775" s="4">
        <v>7000</v>
      </c>
      <c r="BE775" s="4" t="s">
        <v>4</v>
      </c>
      <c r="BF775" s="4" t="s">
        <v>5</v>
      </c>
      <c r="BG775" s="4" t="s">
        <v>6</v>
      </c>
      <c r="BH775" s="4" t="s">
        <v>20</v>
      </c>
      <c r="BI775" t="str">
        <f t="shared" si="64"/>
        <v>A</v>
      </c>
    </row>
    <row r="776" spans="1:61" ht="15.75" customHeight="1" x14ac:dyDescent="0.2">
      <c r="A776" s="4">
        <v>3013410</v>
      </c>
      <c r="B776" s="4">
        <v>8828338</v>
      </c>
      <c r="C776" s="4" t="s">
        <v>6107</v>
      </c>
      <c r="D776" s="4">
        <v>4000</v>
      </c>
      <c r="E776" s="4">
        <v>4000</v>
      </c>
      <c r="F776" s="4">
        <v>1064</v>
      </c>
      <c r="G776" s="7">
        <f>E776+F776-D776</f>
        <v>1064</v>
      </c>
      <c r="H776" s="4" t="s">
        <v>6108</v>
      </c>
      <c r="I776" s="4">
        <v>30000</v>
      </c>
      <c r="J776" s="4" t="s">
        <v>21</v>
      </c>
      <c r="K776" s="4" t="s">
        <v>16</v>
      </c>
      <c r="M776" s="4" t="s">
        <v>25</v>
      </c>
      <c r="O776" s="4"/>
      <c r="P776" s="14">
        <v>550445</v>
      </c>
      <c r="Q776" s="12">
        <v>-1095.52</v>
      </c>
      <c r="S776" s="14">
        <v>4361519</v>
      </c>
      <c r="T776" s="12">
        <v>1102</v>
      </c>
      <c r="U776">
        <f>SUM($T$2:T776)</f>
        <v>2564479.6999999997</v>
      </c>
      <c r="W776" s="16">
        <v>4361519</v>
      </c>
      <c r="X776">
        <v>2564479.6999999997</v>
      </c>
      <c r="Y776">
        <v>775</v>
      </c>
      <c r="Z776" s="18">
        <f t="shared" si="60"/>
        <v>6.1590374773612622</v>
      </c>
      <c r="AA776" s="18">
        <f t="shared" si="61"/>
        <v>0.16980718667835232</v>
      </c>
      <c r="AB776" t="str">
        <f t="shared" si="62"/>
        <v>A</v>
      </c>
      <c r="AI776" s="14">
        <v>550445</v>
      </c>
      <c r="AJ776" s="12">
        <v>-1095.52</v>
      </c>
      <c r="AK776" s="12">
        <v>1404.48</v>
      </c>
      <c r="AL776" s="12">
        <v>3000</v>
      </c>
      <c r="AN776">
        <v>550445</v>
      </c>
      <c r="AO776">
        <v>-1095.52</v>
      </c>
      <c r="AP776">
        <v>1404.48</v>
      </c>
      <c r="AQ776">
        <v>3000</v>
      </c>
      <c r="AR776">
        <f t="shared" si="63"/>
        <v>1</v>
      </c>
      <c r="AV776" s="4">
        <v>3013410</v>
      </c>
      <c r="AW776" s="4">
        <v>8828338</v>
      </c>
      <c r="AX776" s="4" t="s">
        <v>6107</v>
      </c>
      <c r="AY776" s="4">
        <v>4000</v>
      </c>
      <c r="AZ776" s="4">
        <v>4000</v>
      </c>
      <c r="BA776" s="4">
        <v>1064</v>
      </c>
      <c r="BB776" s="7">
        <f>AZ776+BA776-AY776</f>
        <v>1064</v>
      </c>
      <c r="BC776" s="4" t="s">
        <v>6108</v>
      </c>
      <c r="BD776" s="4">
        <v>30000</v>
      </c>
      <c r="BE776" s="4" t="s">
        <v>21</v>
      </c>
      <c r="BF776" s="4" t="s">
        <v>16</v>
      </c>
      <c r="BH776" s="4" t="s">
        <v>25</v>
      </c>
      <c r="BI776" t="str">
        <f t="shared" si="64"/>
        <v>A</v>
      </c>
    </row>
    <row r="777" spans="1:61" ht="15.75" customHeight="1" x14ac:dyDescent="0.2">
      <c r="A777" s="4">
        <v>3039681</v>
      </c>
      <c r="B777" s="4">
        <v>5835005</v>
      </c>
      <c r="C777" s="4" t="s">
        <v>8035</v>
      </c>
      <c r="D777" s="4">
        <v>5000</v>
      </c>
      <c r="E777" s="4">
        <v>5000</v>
      </c>
      <c r="F777" s="4">
        <v>1064</v>
      </c>
      <c r="G777" s="7">
        <f>E777+F777-D777</f>
        <v>1064</v>
      </c>
      <c r="H777" s="4" t="s">
        <v>1318</v>
      </c>
      <c r="I777" s="4">
        <v>19000</v>
      </c>
      <c r="J777" s="4" t="s">
        <v>4</v>
      </c>
      <c r="K777" s="4" t="s">
        <v>8</v>
      </c>
      <c r="L777" s="4" t="s">
        <v>6</v>
      </c>
      <c r="M777" s="4" t="s">
        <v>47</v>
      </c>
      <c r="O777" s="4"/>
      <c r="P777" s="14">
        <v>551209</v>
      </c>
      <c r="Q777" s="12">
        <v>543.40000000000009</v>
      </c>
      <c r="S777" s="14">
        <v>740832</v>
      </c>
      <c r="T777" s="12">
        <v>1100</v>
      </c>
      <c r="U777">
        <f>SUM($T$2:T777)</f>
        <v>2565579.6999999997</v>
      </c>
      <c r="W777" s="16">
        <v>740832</v>
      </c>
      <c r="X777">
        <v>2565579.6999999997</v>
      </c>
      <c r="Y777">
        <v>776</v>
      </c>
      <c r="Z777" s="18">
        <f t="shared" si="60"/>
        <v>6.1616793158695176</v>
      </c>
      <c r="AA777" s="18">
        <f t="shared" si="61"/>
        <v>0.17002629272567923</v>
      </c>
      <c r="AB777" t="str">
        <f t="shared" si="62"/>
        <v>A</v>
      </c>
      <c r="AI777" s="14">
        <v>551209</v>
      </c>
      <c r="AJ777" s="12">
        <v>543.40000000000009</v>
      </c>
      <c r="AK777" s="12">
        <v>543.4</v>
      </c>
      <c r="AL777" s="12">
        <v>1100</v>
      </c>
      <c r="AN777">
        <v>551209</v>
      </c>
      <c r="AO777">
        <v>543.40000000000009</v>
      </c>
      <c r="AP777">
        <v>543.4</v>
      </c>
      <c r="AQ777">
        <v>1100</v>
      </c>
      <c r="AR777">
        <f t="shared" si="63"/>
        <v>0</v>
      </c>
      <c r="AV777" s="4">
        <v>3039681</v>
      </c>
      <c r="AW777" s="4">
        <v>5835005</v>
      </c>
      <c r="AX777" s="4" t="s">
        <v>8035</v>
      </c>
      <c r="AY777" s="4">
        <v>5000</v>
      </c>
      <c r="AZ777" s="4">
        <v>5000</v>
      </c>
      <c r="BA777" s="4">
        <v>1064</v>
      </c>
      <c r="BB777" s="7">
        <f>AZ777+BA777-AY777</f>
        <v>1064</v>
      </c>
      <c r="BC777" s="4" t="s">
        <v>1318</v>
      </c>
      <c r="BD777" s="4">
        <v>19000</v>
      </c>
      <c r="BE777" s="4" t="s">
        <v>4</v>
      </c>
      <c r="BF777" s="4" t="s">
        <v>8</v>
      </c>
      <c r="BG777" s="4" t="s">
        <v>6</v>
      </c>
      <c r="BH777" s="4" t="s">
        <v>47</v>
      </c>
      <c r="BI777" t="str">
        <f t="shared" si="64"/>
        <v>A</v>
      </c>
    </row>
    <row r="778" spans="1:61" ht="15.75" customHeight="1" x14ac:dyDescent="0.2">
      <c r="A778" s="4">
        <v>2971767</v>
      </c>
      <c r="B778" s="4">
        <v>8981722</v>
      </c>
      <c r="C778" s="4" t="s">
        <v>2614</v>
      </c>
      <c r="D778" s="4">
        <v>500</v>
      </c>
      <c r="E778" s="4">
        <v>500</v>
      </c>
      <c r="F778" s="4">
        <v>1062.5</v>
      </c>
      <c r="G778" s="7">
        <f>E778+F778-D778</f>
        <v>1062.5</v>
      </c>
      <c r="H778" s="4" t="s">
        <v>2615</v>
      </c>
      <c r="I778" s="4">
        <v>5000</v>
      </c>
      <c r="J778" s="4" t="s">
        <v>98</v>
      </c>
      <c r="K778" s="4" t="s">
        <v>5</v>
      </c>
      <c r="M778" s="4" t="s">
        <v>159</v>
      </c>
      <c r="O778" s="4"/>
      <c r="P778" s="14">
        <v>551371</v>
      </c>
      <c r="Q778" s="12">
        <v>4.5</v>
      </c>
      <c r="S778" s="14">
        <v>430552</v>
      </c>
      <c r="T778" s="12">
        <v>1094.4000000000001</v>
      </c>
      <c r="U778">
        <f>SUM($T$2:T778)</f>
        <v>2566674.0999999996</v>
      </c>
      <c r="W778" s="16">
        <v>430552</v>
      </c>
      <c r="X778">
        <v>2566674.0999999996</v>
      </c>
      <c r="Y778">
        <v>777</v>
      </c>
      <c r="Z778" s="18">
        <f t="shared" si="60"/>
        <v>6.1643077050180928</v>
      </c>
      <c r="AA778" s="18">
        <f t="shared" si="61"/>
        <v>0.17024539877300612</v>
      </c>
      <c r="AB778" t="str">
        <f t="shared" si="62"/>
        <v>A</v>
      </c>
      <c r="AI778" s="14">
        <v>551371</v>
      </c>
      <c r="AJ778" s="12">
        <v>4.5</v>
      </c>
      <c r="AK778" s="12">
        <v>4.5</v>
      </c>
      <c r="AL778" s="12">
        <v>3000</v>
      </c>
      <c r="AN778">
        <v>551371</v>
      </c>
      <c r="AO778">
        <v>4.5</v>
      </c>
      <c r="AP778">
        <v>4.5</v>
      </c>
      <c r="AQ778">
        <v>3000</v>
      </c>
      <c r="AR778">
        <f t="shared" si="63"/>
        <v>0</v>
      </c>
      <c r="AV778" s="4">
        <v>2971767</v>
      </c>
      <c r="AW778" s="4">
        <v>8981722</v>
      </c>
      <c r="AX778" s="4" t="s">
        <v>2614</v>
      </c>
      <c r="AY778" s="4">
        <v>500</v>
      </c>
      <c r="AZ778" s="4">
        <v>500</v>
      </c>
      <c r="BA778" s="4">
        <v>1062.5</v>
      </c>
      <c r="BB778" s="7">
        <f>AZ778+BA778-AY778</f>
        <v>1062.5</v>
      </c>
      <c r="BC778" s="4" t="s">
        <v>2615</v>
      </c>
      <c r="BD778" s="4">
        <v>5000</v>
      </c>
      <c r="BE778" s="4" t="s">
        <v>98</v>
      </c>
      <c r="BF778" s="4" t="s">
        <v>5</v>
      </c>
      <c r="BH778" s="4" t="s">
        <v>159</v>
      </c>
      <c r="BI778" t="str">
        <f t="shared" si="64"/>
        <v>A</v>
      </c>
    </row>
    <row r="779" spans="1:61" ht="15.75" customHeight="1" x14ac:dyDescent="0.2">
      <c r="A779" s="4">
        <v>2958621</v>
      </c>
      <c r="B779" s="4">
        <v>8948773</v>
      </c>
      <c r="C779" s="4" t="s">
        <v>1423</v>
      </c>
      <c r="D779" s="4">
        <v>1300</v>
      </c>
      <c r="E779" s="4">
        <v>1300</v>
      </c>
      <c r="F779" s="4">
        <v>1062.0999999999999</v>
      </c>
      <c r="G779" s="7">
        <f>E779+F779-D779</f>
        <v>1062.0999999999999</v>
      </c>
      <c r="H779" s="4" t="s">
        <v>1424</v>
      </c>
      <c r="I779" s="4">
        <v>12000</v>
      </c>
      <c r="J779" s="4" t="s">
        <v>4</v>
      </c>
      <c r="K779" s="4" t="s">
        <v>5</v>
      </c>
      <c r="L779" s="4" t="s">
        <v>6</v>
      </c>
      <c r="M779" s="4" t="s">
        <v>20</v>
      </c>
      <c r="O779" s="4"/>
      <c r="P779" s="14">
        <v>551426</v>
      </c>
      <c r="Q779" s="12">
        <v>26.050000000000011</v>
      </c>
      <c r="S779" s="14">
        <v>7198311</v>
      </c>
      <c r="T779" s="12">
        <v>1093.5</v>
      </c>
      <c r="U779">
        <f>SUM($T$2:T779)</f>
        <v>2567767.5999999996</v>
      </c>
      <c r="W779" s="16">
        <v>7198311</v>
      </c>
      <c r="X779">
        <v>2567767.5999999996</v>
      </c>
      <c r="Y779">
        <v>778</v>
      </c>
      <c r="Z779" s="18">
        <f t="shared" si="60"/>
        <v>6.1669339326624355</v>
      </c>
      <c r="AA779" s="18">
        <f t="shared" si="61"/>
        <v>0.17046450482033304</v>
      </c>
      <c r="AB779" t="str">
        <f t="shared" si="62"/>
        <v>A</v>
      </c>
      <c r="AI779" s="14">
        <v>551426</v>
      </c>
      <c r="AJ779" s="12">
        <v>26.050000000000011</v>
      </c>
      <c r="AK779" s="12">
        <v>26.05</v>
      </c>
      <c r="AL779" s="12">
        <v>1300</v>
      </c>
      <c r="AN779">
        <v>551426</v>
      </c>
      <c r="AO779">
        <v>26.050000000000011</v>
      </c>
      <c r="AP779">
        <v>26.05</v>
      </c>
      <c r="AQ779">
        <v>1300</v>
      </c>
      <c r="AR779">
        <f t="shared" si="63"/>
        <v>0</v>
      </c>
      <c r="AV779" s="4">
        <v>2958621</v>
      </c>
      <c r="AW779" s="4">
        <v>8948773</v>
      </c>
      <c r="AX779" s="4" t="s">
        <v>1423</v>
      </c>
      <c r="AY779" s="4">
        <v>1300</v>
      </c>
      <c r="AZ779" s="4">
        <v>1300</v>
      </c>
      <c r="BA779" s="4">
        <v>1062.0999999999999</v>
      </c>
      <c r="BB779" s="7">
        <f>AZ779+BA779-AY779</f>
        <v>1062.0999999999999</v>
      </c>
      <c r="BC779" s="4" t="s">
        <v>1424</v>
      </c>
      <c r="BD779" s="4">
        <v>12000</v>
      </c>
      <c r="BE779" s="4" t="s">
        <v>4</v>
      </c>
      <c r="BF779" s="4" t="s">
        <v>5</v>
      </c>
      <c r="BG779" s="4" t="s">
        <v>6</v>
      </c>
      <c r="BH779" s="4" t="s">
        <v>20</v>
      </c>
      <c r="BI779" t="str">
        <f t="shared" si="64"/>
        <v>A</v>
      </c>
    </row>
    <row r="780" spans="1:61" ht="15.75" customHeight="1" x14ac:dyDescent="0.2">
      <c r="A780" s="4">
        <v>3031841</v>
      </c>
      <c r="B780" s="4">
        <v>9150359</v>
      </c>
      <c r="C780" s="4" t="s">
        <v>7485</v>
      </c>
      <c r="D780" s="4">
        <v>1500</v>
      </c>
      <c r="E780" s="4">
        <v>1500</v>
      </c>
      <c r="F780" s="4">
        <v>1060.5</v>
      </c>
      <c r="G780" s="7">
        <f>E780+F780-D780</f>
        <v>1060.5</v>
      </c>
      <c r="H780" s="4" t="s">
        <v>7486</v>
      </c>
      <c r="I780" s="4">
        <v>10000</v>
      </c>
      <c r="J780" s="4" t="s">
        <v>4</v>
      </c>
      <c r="K780" s="4" t="s">
        <v>5</v>
      </c>
      <c r="M780" s="4" t="s">
        <v>47</v>
      </c>
      <c r="O780" s="4"/>
      <c r="P780" s="14">
        <v>551486</v>
      </c>
      <c r="Q780" s="12">
        <v>931.75</v>
      </c>
      <c r="S780" s="14">
        <v>7676656</v>
      </c>
      <c r="T780" s="12">
        <v>1083.1800000000003</v>
      </c>
      <c r="U780">
        <f>SUM($T$2:T780)</f>
        <v>2568850.7799999998</v>
      </c>
      <c r="W780" s="16">
        <v>7676656</v>
      </c>
      <c r="X780">
        <v>2568850.7799999998</v>
      </c>
      <c r="Y780">
        <v>779</v>
      </c>
      <c r="Z780" s="18">
        <f t="shared" si="60"/>
        <v>6.1695353750582278</v>
      </c>
      <c r="AA780" s="18">
        <f t="shared" si="61"/>
        <v>0.17068361086765996</v>
      </c>
      <c r="AB780" t="str">
        <f t="shared" si="62"/>
        <v>A</v>
      </c>
      <c r="AI780" s="14">
        <v>551486</v>
      </c>
      <c r="AJ780" s="12">
        <v>931.75</v>
      </c>
      <c r="AK780" s="12">
        <v>931.75</v>
      </c>
      <c r="AL780" s="12">
        <v>5000</v>
      </c>
      <c r="AN780">
        <v>551486</v>
      </c>
      <c r="AO780">
        <v>931.75</v>
      </c>
      <c r="AP780">
        <v>931.75</v>
      </c>
      <c r="AQ780">
        <v>5000</v>
      </c>
      <c r="AR780">
        <f t="shared" si="63"/>
        <v>0</v>
      </c>
      <c r="AV780" s="4">
        <v>3031841</v>
      </c>
      <c r="AW780" s="4">
        <v>9150359</v>
      </c>
      <c r="AX780" s="4" t="s">
        <v>7485</v>
      </c>
      <c r="AY780" s="4">
        <v>1500</v>
      </c>
      <c r="AZ780" s="4">
        <v>1500</v>
      </c>
      <c r="BA780" s="4">
        <v>1060.5</v>
      </c>
      <c r="BB780" s="7">
        <f>AZ780+BA780-AY780</f>
        <v>1060.5</v>
      </c>
      <c r="BC780" s="4" t="s">
        <v>7486</v>
      </c>
      <c r="BD780" s="4">
        <v>10000</v>
      </c>
      <c r="BE780" s="4" t="s">
        <v>4</v>
      </c>
      <c r="BF780" s="4" t="s">
        <v>5</v>
      </c>
      <c r="BH780" s="4" t="s">
        <v>47</v>
      </c>
      <c r="BI780" t="str">
        <f t="shared" si="64"/>
        <v>A</v>
      </c>
    </row>
    <row r="781" spans="1:61" ht="15.75" customHeight="1" x14ac:dyDescent="0.2">
      <c r="A781" s="4">
        <v>3014222</v>
      </c>
      <c r="B781" s="4">
        <v>7396747</v>
      </c>
      <c r="C781" s="4" t="s">
        <v>6164</v>
      </c>
      <c r="D781" s="4">
        <v>1450</v>
      </c>
      <c r="E781" s="4">
        <v>1450</v>
      </c>
      <c r="F781" s="4">
        <v>1055.5999999999999</v>
      </c>
      <c r="G781" s="7">
        <f>E781+F781-D781</f>
        <v>1055.5999999999999</v>
      </c>
      <c r="H781" s="4" t="s">
        <v>2618</v>
      </c>
      <c r="I781" s="4">
        <v>9000</v>
      </c>
      <c r="J781" s="4" t="s">
        <v>4</v>
      </c>
      <c r="K781" s="4" t="s">
        <v>13</v>
      </c>
      <c r="L781" s="4" t="s">
        <v>6</v>
      </c>
      <c r="M781" s="4" t="s">
        <v>26</v>
      </c>
      <c r="O781" s="4"/>
      <c r="P781" s="14">
        <v>552282</v>
      </c>
      <c r="Q781" s="12">
        <v>3788.25</v>
      </c>
      <c r="S781" s="14">
        <v>7204415</v>
      </c>
      <c r="T781" s="12">
        <v>1083</v>
      </c>
      <c r="U781">
        <f>SUM($T$2:T781)</f>
        <v>2569933.7799999998</v>
      </c>
      <c r="W781" s="16">
        <v>7204415</v>
      </c>
      <c r="X781">
        <v>2569933.7799999998</v>
      </c>
      <c r="Y781">
        <v>780</v>
      </c>
      <c r="Z781" s="18">
        <f t="shared" si="60"/>
        <v>6.1721363851531734</v>
      </c>
      <c r="AA781" s="18">
        <f t="shared" si="61"/>
        <v>0.17090271691498685</v>
      </c>
      <c r="AB781" t="str">
        <f t="shared" si="62"/>
        <v>A</v>
      </c>
      <c r="AI781" s="14">
        <v>552282</v>
      </c>
      <c r="AJ781" s="12">
        <v>3788.25</v>
      </c>
      <c r="AK781" s="12">
        <v>3788.25</v>
      </c>
      <c r="AL781" s="12">
        <v>1500</v>
      </c>
      <c r="AN781">
        <v>552282</v>
      </c>
      <c r="AO781">
        <v>3788.25</v>
      </c>
      <c r="AP781">
        <v>3788.25</v>
      </c>
      <c r="AQ781">
        <v>1500</v>
      </c>
      <c r="AR781">
        <f t="shared" si="63"/>
        <v>0</v>
      </c>
      <c r="AV781" s="4">
        <v>3014222</v>
      </c>
      <c r="AW781" s="4">
        <v>7396747</v>
      </c>
      <c r="AX781" s="4" t="s">
        <v>6164</v>
      </c>
      <c r="AY781" s="4">
        <v>1450</v>
      </c>
      <c r="AZ781" s="4">
        <v>1450</v>
      </c>
      <c r="BA781" s="4">
        <v>1055.5999999999999</v>
      </c>
      <c r="BB781" s="7">
        <f>AZ781+BA781-AY781</f>
        <v>1055.5999999999999</v>
      </c>
      <c r="BC781" s="4" t="s">
        <v>2618</v>
      </c>
      <c r="BD781" s="4">
        <v>9000</v>
      </c>
      <c r="BE781" s="4" t="s">
        <v>4</v>
      </c>
      <c r="BF781" s="4" t="s">
        <v>13</v>
      </c>
      <c r="BG781" s="4" t="s">
        <v>6</v>
      </c>
      <c r="BH781" s="4" t="s">
        <v>26</v>
      </c>
      <c r="BI781" t="str">
        <f t="shared" si="64"/>
        <v>A</v>
      </c>
    </row>
    <row r="782" spans="1:61" ht="15.75" customHeight="1" x14ac:dyDescent="0.2">
      <c r="A782" s="4">
        <v>3026031</v>
      </c>
      <c r="B782" s="4">
        <v>9132789</v>
      </c>
      <c r="C782" s="4" t="s">
        <v>7011</v>
      </c>
      <c r="D782" s="4">
        <v>1500</v>
      </c>
      <c r="E782" s="4">
        <v>1500</v>
      </c>
      <c r="F782" s="4">
        <v>1054.5</v>
      </c>
      <c r="G782" s="7">
        <f>E782+F782-D782</f>
        <v>1054.5</v>
      </c>
      <c r="H782" s="4" t="s">
        <v>7012</v>
      </c>
      <c r="I782" s="4">
        <v>6000</v>
      </c>
      <c r="J782" s="4" t="s">
        <v>4</v>
      </c>
      <c r="K782" s="4" t="s">
        <v>13</v>
      </c>
      <c r="L782" s="4" t="s">
        <v>6</v>
      </c>
      <c r="M782" s="4" t="s">
        <v>47</v>
      </c>
      <c r="O782" s="4"/>
      <c r="P782" s="14">
        <v>554170</v>
      </c>
      <c r="Q782" s="12">
        <v>-314.10000000000002</v>
      </c>
      <c r="S782" s="14">
        <v>7354341</v>
      </c>
      <c r="T782" s="12">
        <v>1083</v>
      </c>
      <c r="U782">
        <f>SUM($T$2:T782)</f>
        <v>2571016.7799999998</v>
      </c>
      <c r="W782" s="16">
        <v>7354341</v>
      </c>
      <c r="X782">
        <v>2571016.7799999998</v>
      </c>
      <c r="Y782">
        <v>781</v>
      </c>
      <c r="Z782" s="18">
        <f t="shared" si="60"/>
        <v>6.1747373952481182</v>
      </c>
      <c r="AA782" s="18">
        <f t="shared" si="61"/>
        <v>0.17112182296231376</v>
      </c>
      <c r="AB782" t="str">
        <f t="shared" si="62"/>
        <v>A</v>
      </c>
      <c r="AI782" s="14">
        <v>554170</v>
      </c>
      <c r="AJ782" s="12">
        <v>-314.10000000000002</v>
      </c>
      <c r="AK782" s="12">
        <v>685.9</v>
      </c>
      <c r="AL782" s="12">
        <v>0</v>
      </c>
      <c r="AN782">
        <v>554170</v>
      </c>
      <c r="AO782">
        <v>-314.10000000000002</v>
      </c>
      <c r="AP782">
        <v>685.9</v>
      </c>
      <c r="AQ782">
        <v>0</v>
      </c>
      <c r="AR782">
        <f t="shared" si="63"/>
        <v>1</v>
      </c>
      <c r="AV782" s="4">
        <v>3026031</v>
      </c>
      <c r="AW782" s="4">
        <v>9132789</v>
      </c>
      <c r="AX782" s="4" t="s">
        <v>7011</v>
      </c>
      <c r="AY782" s="4">
        <v>1500</v>
      </c>
      <c r="AZ782" s="4">
        <v>1500</v>
      </c>
      <c r="BA782" s="4">
        <v>1054.5</v>
      </c>
      <c r="BB782" s="7">
        <f>AZ782+BA782-AY782</f>
        <v>1054.5</v>
      </c>
      <c r="BC782" s="4" t="s">
        <v>7012</v>
      </c>
      <c r="BD782" s="4">
        <v>6000</v>
      </c>
      <c r="BE782" s="4" t="s">
        <v>4</v>
      </c>
      <c r="BF782" s="4" t="s">
        <v>13</v>
      </c>
      <c r="BG782" s="4" t="s">
        <v>6</v>
      </c>
      <c r="BH782" s="4" t="s">
        <v>47</v>
      </c>
      <c r="BI782" t="str">
        <f t="shared" si="64"/>
        <v>A</v>
      </c>
    </row>
    <row r="783" spans="1:61" ht="15.75" customHeight="1" x14ac:dyDescent="0.2">
      <c r="A783" s="4">
        <v>2994979</v>
      </c>
      <c r="B783" s="4">
        <v>37987</v>
      </c>
      <c r="C783" s="4" t="s">
        <v>4640</v>
      </c>
      <c r="D783" s="4">
        <v>3000</v>
      </c>
      <c r="E783" s="4">
        <v>3000</v>
      </c>
      <c r="F783" s="4">
        <v>1053</v>
      </c>
      <c r="G783" s="7">
        <f>E783+F783-D783</f>
        <v>1053</v>
      </c>
      <c r="H783" s="4" t="s">
        <v>2727</v>
      </c>
      <c r="I783" s="4">
        <v>22000</v>
      </c>
      <c r="J783" s="4" t="s">
        <v>4</v>
      </c>
      <c r="K783" s="4" t="s">
        <v>8</v>
      </c>
      <c r="L783" s="4" t="s">
        <v>6</v>
      </c>
      <c r="M783" s="4" t="s">
        <v>186</v>
      </c>
      <c r="O783" s="4"/>
      <c r="P783" s="14">
        <v>554533</v>
      </c>
      <c r="Q783" s="12">
        <v>950</v>
      </c>
      <c r="S783" s="14">
        <v>8505848</v>
      </c>
      <c r="T783" s="12">
        <v>1083</v>
      </c>
      <c r="U783">
        <f>SUM($T$2:T783)</f>
        <v>2572099.7799999998</v>
      </c>
      <c r="W783" s="16">
        <v>8505848</v>
      </c>
      <c r="X783">
        <v>2572099.7799999998</v>
      </c>
      <c r="Y783">
        <v>782</v>
      </c>
      <c r="Z783" s="18">
        <f t="shared" si="60"/>
        <v>6.1773384053430638</v>
      </c>
      <c r="AA783" s="18">
        <f t="shared" si="61"/>
        <v>0.17134092900964065</v>
      </c>
      <c r="AB783" t="str">
        <f t="shared" si="62"/>
        <v>A</v>
      </c>
      <c r="AI783" s="14">
        <v>554533</v>
      </c>
      <c r="AJ783" s="12">
        <v>950</v>
      </c>
      <c r="AK783" s="12">
        <v>950</v>
      </c>
      <c r="AL783" s="12">
        <v>10000</v>
      </c>
      <c r="AN783">
        <v>554533</v>
      </c>
      <c r="AO783">
        <v>950</v>
      </c>
      <c r="AP783">
        <v>950</v>
      </c>
      <c r="AQ783">
        <v>10000</v>
      </c>
      <c r="AR783">
        <f t="shared" si="63"/>
        <v>0</v>
      </c>
      <c r="AV783" s="4">
        <v>2994979</v>
      </c>
      <c r="AW783" s="4">
        <v>37987</v>
      </c>
      <c r="AX783" s="4" t="s">
        <v>4640</v>
      </c>
      <c r="AY783" s="4">
        <v>3000</v>
      </c>
      <c r="AZ783" s="4">
        <v>3000</v>
      </c>
      <c r="BA783" s="4">
        <v>1053</v>
      </c>
      <c r="BB783" s="7">
        <f>AZ783+BA783-AY783</f>
        <v>1053</v>
      </c>
      <c r="BC783" s="4" t="s">
        <v>2727</v>
      </c>
      <c r="BD783" s="4">
        <v>22000</v>
      </c>
      <c r="BE783" s="4" t="s">
        <v>4</v>
      </c>
      <c r="BF783" s="4" t="s">
        <v>8</v>
      </c>
      <c r="BG783" s="4" t="s">
        <v>6</v>
      </c>
      <c r="BH783" s="4" t="s">
        <v>186</v>
      </c>
      <c r="BI783" t="str">
        <f t="shared" si="64"/>
        <v>A</v>
      </c>
    </row>
    <row r="784" spans="1:61" ht="15.75" customHeight="1" x14ac:dyDescent="0.2">
      <c r="A784" s="4">
        <v>3023049</v>
      </c>
      <c r="B784" s="4">
        <v>7225408</v>
      </c>
      <c r="C784" s="4" t="s">
        <v>6791</v>
      </c>
      <c r="D784" s="4">
        <v>6150</v>
      </c>
      <c r="E784" s="4">
        <v>6150</v>
      </c>
      <c r="F784" s="4">
        <v>1051.7</v>
      </c>
      <c r="G784" s="7">
        <f>E784+F784-D784</f>
        <v>1051.6999999999998</v>
      </c>
      <c r="H784" s="4" t="s">
        <v>3381</v>
      </c>
      <c r="I784" s="4">
        <v>17000</v>
      </c>
      <c r="J784" s="4" t="s">
        <v>4</v>
      </c>
      <c r="K784" s="4" t="s">
        <v>8</v>
      </c>
      <c r="L784" s="4" t="s">
        <v>6</v>
      </c>
      <c r="M784" s="4" t="s">
        <v>20</v>
      </c>
      <c r="O784" s="4"/>
      <c r="P784" s="14">
        <v>554733</v>
      </c>
      <c r="Q784" s="12">
        <v>3124</v>
      </c>
      <c r="S784" s="14">
        <v>8851263</v>
      </c>
      <c r="T784" s="12">
        <v>1083</v>
      </c>
      <c r="U784">
        <f>SUM($T$2:T784)</f>
        <v>2573182.7799999998</v>
      </c>
      <c r="W784" s="16">
        <v>8851263</v>
      </c>
      <c r="X784">
        <v>2573182.7799999998</v>
      </c>
      <c r="Y784">
        <v>783</v>
      </c>
      <c r="Z784" s="18">
        <f t="shared" si="60"/>
        <v>6.1799394154380094</v>
      </c>
      <c r="AA784" s="18">
        <f t="shared" si="61"/>
        <v>0.17156003505696757</v>
      </c>
      <c r="AB784" t="str">
        <f t="shared" si="62"/>
        <v>A</v>
      </c>
      <c r="AI784" s="14">
        <v>554733</v>
      </c>
      <c r="AJ784" s="12">
        <v>3124</v>
      </c>
      <c r="AK784" s="12">
        <v>3124</v>
      </c>
      <c r="AL784" s="12">
        <v>2000</v>
      </c>
      <c r="AN784">
        <v>554733</v>
      </c>
      <c r="AO784">
        <v>3124</v>
      </c>
      <c r="AP784">
        <v>3124</v>
      </c>
      <c r="AQ784">
        <v>2000</v>
      </c>
      <c r="AR784">
        <f t="shared" si="63"/>
        <v>0</v>
      </c>
      <c r="AV784" s="4">
        <v>3023049</v>
      </c>
      <c r="AW784" s="4">
        <v>7225408</v>
      </c>
      <c r="AX784" s="4" t="s">
        <v>6791</v>
      </c>
      <c r="AY784" s="4">
        <v>6150</v>
      </c>
      <c r="AZ784" s="4">
        <v>6150</v>
      </c>
      <c r="BA784" s="4">
        <v>1051.7</v>
      </c>
      <c r="BB784" s="7">
        <f>AZ784+BA784-AY784</f>
        <v>1051.6999999999998</v>
      </c>
      <c r="BC784" s="4" t="s">
        <v>3381</v>
      </c>
      <c r="BD784" s="4">
        <v>17000</v>
      </c>
      <c r="BE784" s="4" t="s">
        <v>4</v>
      </c>
      <c r="BF784" s="4" t="s">
        <v>8</v>
      </c>
      <c r="BG784" s="4" t="s">
        <v>6</v>
      </c>
      <c r="BH784" s="4" t="s">
        <v>20</v>
      </c>
      <c r="BI784" t="str">
        <f t="shared" si="64"/>
        <v>A</v>
      </c>
    </row>
    <row r="785" spans="1:61" ht="15.75" customHeight="1" x14ac:dyDescent="0.2">
      <c r="A785" s="4">
        <v>2948345</v>
      </c>
      <c r="B785" s="4">
        <v>643265</v>
      </c>
      <c r="C785" s="4" t="s">
        <v>421</v>
      </c>
      <c r="D785" s="4">
        <v>10000</v>
      </c>
      <c r="E785" s="4">
        <v>10000</v>
      </c>
      <c r="F785" s="4">
        <v>1050</v>
      </c>
      <c r="G785" s="7">
        <f>E785+F785-D785</f>
        <v>1050</v>
      </c>
      <c r="H785" s="4" t="s">
        <v>422</v>
      </c>
      <c r="I785" s="4">
        <v>25000</v>
      </c>
      <c r="J785" s="4" t="s">
        <v>32</v>
      </c>
      <c r="K785" s="4" t="s">
        <v>8</v>
      </c>
      <c r="M785" s="4" t="s">
        <v>23</v>
      </c>
      <c r="O785" s="4"/>
      <c r="P785" s="14">
        <v>556466</v>
      </c>
      <c r="Q785" s="12">
        <v>3</v>
      </c>
      <c r="S785" s="14">
        <v>8949655</v>
      </c>
      <c r="T785" s="12">
        <v>1083</v>
      </c>
      <c r="U785">
        <f>SUM($T$2:T785)</f>
        <v>2574265.7799999998</v>
      </c>
      <c r="W785" s="16">
        <v>8949655</v>
      </c>
      <c r="X785">
        <v>2574265.7799999998</v>
      </c>
      <c r="Y785">
        <v>784</v>
      </c>
      <c r="Z785" s="18">
        <f t="shared" si="60"/>
        <v>6.1825404255329541</v>
      </c>
      <c r="AA785" s="18">
        <f t="shared" si="61"/>
        <v>0.17177914110429449</v>
      </c>
      <c r="AB785" t="str">
        <f t="shared" si="62"/>
        <v>A</v>
      </c>
      <c r="AI785" s="14">
        <v>556466</v>
      </c>
      <c r="AJ785" s="12">
        <v>3</v>
      </c>
      <c r="AK785" s="12">
        <v>3</v>
      </c>
      <c r="AL785" s="12">
        <v>2000</v>
      </c>
      <c r="AN785">
        <v>556466</v>
      </c>
      <c r="AO785">
        <v>3</v>
      </c>
      <c r="AP785">
        <v>3</v>
      </c>
      <c r="AQ785">
        <v>2000</v>
      </c>
      <c r="AR785">
        <f t="shared" si="63"/>
        <v>0</v>
      </c>
      <c r="AV785" s="4">
        <v>2948345</v>
      </c>
      <c r="AW785" s="4">
        <v>643265</v>
      </c>
      <c r="AX785" s="4" t="s">
        <v>421</v>
      </c>
      <c r="AY785" s="4">
        <v>10000</v>
      </c>
      <c r="AZ785" s="4">
        <v>10000</v>
      </c>
      <c r="BA785" s="4">
        <v>1050</v>
      </c>
      <c r="BB785" s="7">
        <f>AZ785+BA785-AY785</f>
        <v>1050</v>
      </c>
      <c r="BC785" s="4" t="s">
        <v>422</v>
      </c>
      <c r="BD785" s="4">
        <v>25000</v>
      </c>
      <c r="BE785" s="4" t="s">
        <v>32</v>
      </c>
      <c r="BF785" s="4" t="s">
        <v>8</v>
      </c>
      <c r="BH785" s="4" t="s">
        <v>23</v>
      </c>
      <c r="BI785" t="str">
        <f t="shared" si="64"/>
        <v>A</v>
      </c>
    </row>
    <row r="786" spans="1:61" ht="15.75" customHeight="1" x14ac:dyDescent="0.2">
      <c r="A786" s="4">
        <v>2967539</v>
      </c>
      <c r="B786" s="4">
        <v>6739342</v>
      </c>
      <c r="C786" s="4" t="s">
        <v>2209</v>
      </c>
      <c r="D786" s="4">
        <v>10000</v>
      </c>
      <c r="E786" s="4">
        <v>10000</v>
      </c>
      <c r="F786" s="4">
        <v>1050</v>
      </c>
      <c r="G786" s="7">
        <f>E786+F786-D786</f>
        <v>1050</v>
      </c>
      <c r="H786" s="4" t="s">
        <v>2210</v>
      </c>
      <c r="I786" s="4">
        <v>25000</v>
      </c>
      <c r="J786" s="4" t="s">
        <v>32</v>
      </c>
      <c r="K786" s="4" t="s">
        <v>8</v>
      </c>
      <c r="M786" s="4" t="s">
        <v>25</v>
      </c>
      <c r="O786" s="4"/>
      <c r="P786" s="14">
        <v>556475</v>
      </c>
      <c r="Q786" s="12">
        <v>4.5</v>
      </c>
      <c r="S786" s="14">
        <v>8253764</v>
      </c>
      <c r="T786" s="12">
        <v>1081.6000000000004</v>
      </c>
      <c r="U786">
        <f>SUM($T$2:T786)</f>
        <v>2575347.38</v>
      </c>
      <c r="W786" s="16">
        <v>8253764</v>
      </c>
      <c r="X786">
        <v>2575347.38</v>
      </c>
      <c r="Y786">
        <v>785</v>
      </c>
      <c r="Z786" s="18">
        <f t="shared" si="60"/>
        <v>6.1851380732879804</v>
      </c>
      <c r="AA786" s="18">
        <f t="shared" si="61"/>
        <v>0.17199824715162138</v>
      </c>
      <c r="AB786" t="str">
        <f t="shared" si="62"/>
        <v>A</v>
      </c>
      <c r="AI786" s="14">
        <v>556475</v>
      </c>
      <c r="AJ786" s="12">
        <v>4.5</v>
      </c>
      <c r="AK786" s="12">
        <v>4.5</v>
      </c>
      <c r="AL786" s="12">
        <v>3000</v>
      </c>
      <c r="AN786">
        <v>556475</v>
      </c>
      <c r="AO786">
        <v>4.5</v>
      </c>
      <c r="AP786">
        <v>4.5</v>
      </c>
      <c r="AQ786">
        <v>3000</v>
      </c>
      <c r="AR786">
        <f t="shared" si="63"/>
        <v>0</v>
      </c>
      <c r="AV786" s="4">
        <v>2967539</v>
      </c>
      <c r="AW786" s="4">
        <v>6739342</v>
      </c>
      <c r="AX786" s="4" t="s">
        <v>2209</v>
      </c>
      <c r="AY786" s="4">
        <v>10000</v>
      </c>
      <c r="AZ786" s="4">
        <v>10000</v>
      </c>
      <c r="BA786" s="4">
        <v>1050</v>
      </c>
      <c r="BB786" s="7">
        <f>AZ786+BA786-AY786</f>
        <v>1050</v>
      </c>
      <c r="BC786" s="4" t="s">
        <v>2210</v>
      </c>
      <c r="BD786" s="4">
        <v>25000</v>
      </c>
      <c r="BE786" s="4" t="s">
        <v>32</v>
      </c>
      <c r="BF786" s="4" t="s">
        <v>8</v>
      </c>
      <c r="BH786" s="4" t="s">
        <v>25</v>
      </c>
      <c r="BI786" t="str">
        <f t="shared" si="64"/>
        <v>A</v>
      </c>
    </row>
    <row r="787" spans="1:61" ht="15.75" customHeight="1" x14ac:dyDescent="0.2">
      <c r="A787" s="4">
        <v>3051686</v>
      </c>
      <c r="B787" s="4">
        <v>131772</v>
      </c>
      <c r="C787" s="4" t="s">
        <v>8853</v>
      </c>
      <c r="D787" s="4">
        <v>10000</v>
      </c>
      <c r="E787" s="4">
        <v>10000</v>
      </c>
      <c r="F787" s="4">
        <v>1050</v>
      </c>
      <c r="G787" s="7">
        <f>E787+F787-D787</f>
        <v>1050</v>
      </c>
      <c r="H787" s="4" t="s">
        <v>8854</v>
      </c>
      <c r="I787" s="4">
        <v>16000</v>
      </c>
      <c r="J787" s="4" t="s">
        <v>4</v>
      </c>
      <c r="K787" s="4" t="s">
        <v>8</v>
      </c>
      <c r="L787" s="4" t="s">
        <v>6</v>
      </c>
      <c r="M787" s="4" t="s">
        <v>101</v>
      </c>
      <c r="O787" s="4"/>
      <c r="P787" s="14">
        <v>557473</v>
      </c>
      <c r="Q787" s="12">
        <v>1760.16</v>
      </c>
      <c r="S787" s="14">
        <v>5105332</v>
      </c>
      <c r="T787" s="12">
        <v>1080</v>
      </c>
      <c r="U787">
        <f>SUM($T$2:T787)</f>
        <v>2576427.38</v>
      </c>
      <c r="W787" s="16">
        <v>5105332</v>
      </c>
      <c r="X787">
        <v>2576427.38</v>
      </c>
      <c r="Y787">
        <v>786</v>
      </c>
      <c r="Z787" s="18">
        <f t="shared" si="60"/>
        <v>6.1877318783688118</v>
      </c>
      <c r="AA787" s="18">
        <f t="shared" si="61"/>
        <v>0.17221735319894829</v>
      </c>
      <c r="AB787" t="str">
        <f t="shared" si="62"/>
        <v>A</v>
      </c>
      <c r="AI787" s="14">
        <v>557473</v>
      </c>
      <c r="AJ787" s="12">
        <v>1760.16</v>
      </c>
      <c r="AK787" s="12">
        <v>1760.16</v>
      </c>
      <c r="AL787" s="12">
        <v>5100</v>
      </c>
      <c r="AN787">
        <v>557473</v>
      </c>
      <c r="AO787">
        <v>1760.16</v>
      </c>
      <c r="AP787">
        <v>1760.16</v>
      </c>
      <c r="AQ787">
        <v>5100</v>
      </c>
      <c r="AR787">
        <f t="shared" si="63"/>
        <v>0</v>
      </c>
      <c r="AV787" s="4">
        <v>3051686</v>
      </c>
      <c r="AW787" s="4">
        <v>131772</v>
      </c>
      <c r="AX787" s="4" t="s">
        <v>8853</v>
      </c>
      <c r="AY787" s="4">
        <v>10000</v>
      </c>
      <c r="AZ787" s="4">
        <v>10000</v>
      </c>
      <c r="BA787" s="4">
        <v>1050</v>
      </c>
      <c r="BB787" s="7">
        <f>AZ787+BA787-AY787</f>
        <v>1050</v>
      </c>
      <c r="BC787" s="4" t="s">
        <v>8854</v>
      </c>
      <c r="BD787" s="4">
        <v>16000</v>
      </c>
      <c r="BE787" s="4" t="s">
        <v>4</v>
      </c>
      <c r="BF787" s="4" t="s">
        <v>8</v>
      </c>
      <c r="BG787" s="4" t="s">
        <v>6</v>
      </c>
      <c r="BH787" s="4" t="s">
        <v>101</v>
      </c>
      <c r="BI787" t="str">
        <f t="shared" si="64"/>
        <v>A</v>
      </c>
    </row>
    <row r="788" spans="1:61" ht="15.75" customHeight="1" x14ac:dyDescent="0.2">
      <c r="A788" s="4">
        <v>3058721</v>
      </c>
      <c r="B788" s="4">
        <v>219292</v>
      </c>
      <c r="C788" s="4" t="s">
        <v>9295</v>
      </c>
      <c r="D788" s="4">
        <v>10000</v>
      </c>
      <c r="E788" s="4">
        <v>10000</v>
      </c>
      <c r="F788" s="4">
        <v>1050</v>
      </c>
      <c r="G788" s="7">
        <f>E788+F788-D788</f>
        <v>1050</v>
      </c>
      <c r="H788" s="4" t="s">
        <v>2174</v>
      </c>
      <c r="I788" s="4">
        <v>20000</v>
      </c>
      <c r="J788" s="4" t="s">
        <v>4</v>
      </c>
      <c r="K788" s="4" t="s">
        <v>8</v>
      </c>
      <c r="L788" s="4" t="s">
        <v>6</v>
      </c>
      <c r="M788" s="4" t="s">
        <v>7</v>
      </c>
      <c r="O788" s="4"/>
      <c r="P788" s="14">
        <v>557580</v>
      </c>
      <c r="Q788" s="12">
        <v>0.25</v>
      </c>
      <c r="S788" s="14">
        <v>7845195</v>
      </c>
      <c r="T788" s="12">
        <v>1071.1599999999999</v>
      </c>
      <c r="U788">
        <f>SUM($T$2:T788)</f>
        <v>2577498.54</v>
      </c>
      <c r="W788" s="16">
        <v>7845195</v>
      </c>
      <c r="X788">
        <v>2577498.54</v>
      </c>
      <c r="Y788">
        <v>787</v>
      </c>
      <c r="Z788" s="18">
        <f t="shared" si="60"/>
        <v>6.1903044526747237</v>
      </c>
      <c r="AA788" s="18">
        <f t="shared" si="61"/>
        <v>0.17243645924627521</v>
      </c>
      <c r="AB788" t="str">
        <f t="shared" si="62"/>
        <v>A</v>
      </c>
      <c r="AI788" s="14">
        <v>557580</v>
      </c>
      <c r="AJ788" s="12">
        <v>0.25</v>
      </c>
      <c r="AK788" s="12">
        <v>0.25</v>
      </c>
      <c r="AL788" s="12">
        <v>500</v>
      </c>
      <c r="AN788">
        <v>557580</v>
      </c>
      <c r="AO788">
        <v>0.25</v>
      </c>
      <c r="AP788">
        <v>0.25</v>
      </c>
      <c r="AQ788">
        <v>500</v>
      </c>
      <c r="AR788">
        <f t="shared" si="63"/>
        <v>0</v>
      </c>
      <c r="AV788" s="4">
        <v>3058721</v>
      </c>
      <c r="AW788" s="4">
        <v>219292</v>
      </c>
      <c r="AX788" s="4" t="s">
        <v>9295</v>
      </c>
      <c r="AY788" s="4">
        <v>10000</v>
      </c>
      <c r="AZ788" s="4">
        <v>10000</v>
      </c>
      <c r="BA788" s="4">
        <v>1050</v>
      </c>
      <c r="BB788" s="7">
        <f>AZ788+BA788-AY788</f>
        <v>1050</v>
      </c>
      <c r="BC788" s="4" t="s">
        <v>2174</v>
      </c>
      <c r="BD788" s="4">
        <v>20000</v>
      </c>
      <c r="BE788" s="4" t="s">
        <v>4</v>
      </c>
      <c r="BF788" s="4" t="s">
        <v>8</v>
      </c>
      <c r="BG788" s="4" t="s">
        <v>6</v>
      </c>
      <c r="BH788" s="4" t="s">
        <v>7</v>
      </c>
      <c r="BI788" t="str">
        <f t="shared" si="64"/>
        <v>A</v>
      </c>
    </row>
    <row r="789" spans="1:61" ht="15.75" customHeight="1" x14ac:dyDescent="0.2">
      <c r="A789" s="4">
        <v>2952251</v>
      </c>
      <c r="B789" s="4">
        <v>233582</v>
      </c>
      <c r="C789" s="4" t="s">
        <v>809</v>
      </c>
      <c r="D789" s="4">
        <v>3000</v>
      </c>
      <c r="E789" s="4">
        <v>3000</v>
      </c>
      <c r="F789" s="4">
        <v>1048.8</v>
      </c>
      <c r="G789" s="7">
        <f>E789+F789-D789</f>
        <v>1048.8000000000002</v>
      </c>
      <c r="H789" s="4" t="s">
        <v>810</v>
      </c>
      <c r="I789" s="4">
        <v>10000</v>
      </c>
      <c r="J789" s="4" t="s">
        <v>32</v>
      </c>
      <c r="K789" s="4" t="s">
        <v>13</v>
      </c>
      <c r="M789" s="4" t="s">
        <v>173</v>
      </c>
      <c r="O789" s="4"/>
      <c r="P789" s="14">
        <v>558109</v>
      </c>
      <c r="Q789" s="12">
        <v>-430</v>
      </c>
      <c r="S789" s="14">
        <v>4221225</v>
      </c>
      <c r="T789" s="12">
        <v>1069.79</v>
      </c>
      <c r="U789">
        <f>SUM($T$2:T789)</f>
        <v>2578568.33</v>
      </c>
      <c r="W789" s="16">
        <v>4221225</v>
      </c>
      <c r="X789">
        <v>2578568.33</v>
      </c>
      <c r="Y789">
        <v>788</v>
      </c>
      <c r="Z789" s="18">
        <f t="shared" si="60"/>
        <v>6.1928737366908564</v>
      </c>
      <c r="AA789" s="18">
        <f t="shared" si="61"/>
        <v>0.1726555652936021</v>
      </c>
      <c r="AB789" t="str">
        <f t="shared" si="62"/>
        <v>A</v>
      </c>
      <c r="AI789" s="14">
        <v>558109</v>
      </c>
      <c r="AJ789" s="12">
        <v>-430</v>
      </c>
      <c r="AK789" s="12">
        <v>2568</v>
      </c>
      <c r="AL789" s="12">
        <v>2</v>
      </c>
      <c r="AN789">
        <v>558109</v>
      </c>
      <c r="AO789">
        <v>-430</v>
      </c>
      <c r="AP789">
        <v>2568</v>
      </c>
      <c r="AQ789">
        <v>2</v>
      </c>
      <c r="AR789">
        <f t="shared" si="63"/>
        <v>1</v>
      </c>
      <c r="AV789" s="4">
        <v>2952251</v>
      </c>
      <c r="AW789" s="4">
        <v>233582</v>
      </c>
      <c r="AX789" s="4" t="s">
        <v>809</v>
      </c>
      <c r="AY789" s="4">
        <v>3000</v>
      </c>
      <c r="AZ789" s="4">
        <v>3000</v>
      </c>
      <c r="BA789" s="4">
        <v>1048.8</v>
      </c>
      <c r="BB789" s="7">
        <f>AZ789+BA789-AY789</f>
        <v>1048.8000000000002</v>
      </c>
      <c r="BC789" s="4" t="s">
        <v>810</v>
      </c>
      <c r="BD789" s="4">
        <v>10000</v>
      </c>
      <c r="BE789" s="4" t="s">
        <v>32</v>
      </c>
      <c r="BF789" s="4" t="s">
        <v>13</v>
      </c>
      <c r="BH789" s="4" t="s">
        <v>173</v>
      </c>
      <c r="BI789" t="str">
        <f t="shared" si="64"/>
        <v>A</v>
      </c>
    </row>
    <row r="790" spans="1:61" ht="15.75" customHeight="1" x14ac:dyDescent="0.2">
      <c r="A790" s="4">
        <v>2980412</v>
      </c>
      <c r="B790" s="4">
        <v>2181383</v>
      </c>
      <c r="C790" s="4" t="s">
        <v>3365</v>
      </c>
      <c r="D790" s="4">
        <v>2000</v>
      </c>
      <c r="E790" s="4">
        <v>2000</v>
      </c>
      <c r="F790" s="4">
        <v>1047</v>
      </c>
      <c r="G790" s="7">
        <f>E790+F790-D790</f>
        <v>1047</v>
      </c>
      <c r="H790" s="4" t="s">
        <v>3366</v>
      </c>
      <c r="I790" s="4">
        <v>30000</v>
      </c>
      <c r="J790" s="4" t="s">
        <v>32</v>
      </c>
      <c r="K790" s="4" t="s">
        <v>13</v>
      </c>
      <c r="M790" s="4" t="s">
        <v>35</v>
      </c>
      <c r="O790" s="4"/>
      <c r="P790" s="14">
        <v>558202</v>
      </c>
      <c r="Q790" s="12">
        <v>53.200000000000045</v>
      </c>
      <c r="S790" s="14">
        <v>7691755</v>
      </c>
      <c r="T790" s="12">
        <v>1068.5599999999995</v>
      </c>
      <c r="U790">
        <f>SUM($T$2:T790)</f>
        <v>2579636.89</v>
      </c>
      <c r="W790" s="16">
        <v>7691755</v>
      </c>
      <c r="X790">
        <v>2579636.89</v>
      </c>
      <c r="Y790">
        <v>789</v>
      </c>
      <c r="Z790" s="18">
        <f t="shared" si="60"/>
        <v>6.1954400666512024</v>
      </c>
      <c r="AA790" s="18">
        <f t="shared" si="61"/>
        <v>0.17287467134092901</v>
      </c>
      <c r="AB790" t="str">
        <f t="shared" si="62"/>
        <v>A</v>
      </c>
      <c r="AI790" s="14">
        <v>558202</v>
      </c>
      <c r="AJ790" s="12">
        <v>53.200000000000045</v>
      </c>
      <c r="AK790" s="12">
        <v>53.2</v>
      </c>
      <c r="AL790" s="12">
        <v>500</v>
      </c>
      <c r="AN790">
        <v>558202</v>
      </c>
      <c r="AO790">
        <v>53.200000000000045</v>
      </c>
      <c r="AP790">
        <v>53.2</v>
      </c>
      <c r="AQ790">
        <v>500</v>
      </c>
      <c r="AR790">
        <f t="shared" si="63"/>
        <v>0</v>
      </c>
      <c r="AV790" s="4">
        <v>2980412</v>
      </c>
      <c r="AW790" s="4">
        <v>2181383</v>
      </c>
      <c r="AX790" s="4" t="s">
        <v>3365</v>
      </c>
      <c r="AY790" s="4">
        <v>2000</v>
      </c>
      <c r="AZ790" s="4">
        <v>2000</v>
      </c>
      <c r="BA790" s="4">
        <v>1047</v>
      </c>
      <c r="BB790" s="7">
        <f>AZ790+BA790-AY790</f>
        <v>1047</v>
      </c>
      <c r="BC790" s="4" t="s">
        <v>3366</v>
      </c>
      <c r="BD790" s="4">
        <v>30000</v>
      </c>
      <c r="BE790" s="4" t="s">
        <v>32</v>
      </c>
      <c r="BF790" s="4" t="s">
        <v>13</v>
      </c>
      <c r="BH790" s="4" t="s">
        <v>35</v>
      </c>
      <c r="BI790" t="str">
        <f t="shared" si="64"/>
        <v>A</v>
      </c>
    </row>
    <row r="791" spans="1:61" ht="15.75" customHeight="1" x14ac:dyDescent="0.2">
      <c r="A791" s="4">
        <v>3035166</v>
      </c>
      <c r="B791" s="4">
        <v>332908</v>
      </c>
      <c r="C791" s="4" t="s">
        <v>7710</v>
      </c>
      <c r="D791" s="4">
        <v>2550</v>
      </c>
      <c r="E791" s="4">
        <v>2550</v>
      </c>
      <c r="F791" s="4">
        <v>1046.52</v>
      </c>
      <c r="G791" s="7">
        <f>E791+F791-D791</f>
        <v>1046.52</v>
      </c>
      <c r="H791" s="4" t="s">
        <v>4245</v>
      </c>
      <c r="I791" s="4">
        <v>8000</v>
      </c>
      <c r="J791" s="4" t="s">
        <v>4</v>
      </c>
      <c r="K791" s="4" t="s">
        <v>8</v>
      </c>
      <c r="L791" s="4" t="s">
        <v>6</v>
      </c>
      <c r="M791" s="4" t="s">
        <v>64</v>
      </c>
      <c r="O791" s="4"/>
      <c r="P791" s="14">
        <v>558344</v>
      </c>
      <c r="Q791" s="12">
        <v>-836.16000000000008</v>
      </c>
      <c r="S791" s="14">
        <v>6712854</v>
      </c>
      <c r="T791" s="12">
        <v>1065.9000000000001</v>
      </c>
      <c r="U791">
        <f>SUM($T$2:T791)</f>
        <v>2580702.79</v>
      </c>
      <c r="W791" s="16">
        <v>6712854</v>
      </c>
      <c r="X791">
        <v>2580702.79</v>
      </c>
      <c r="Y791">
        <v>790</v>
      </c>
      <c r="Z791" s="18">
        <f t="shared" si="60"/>
        <v>6.1980000081657005</v>
      </c>
      <c r="AA791" s="18">
        <f t="shared" si="61"/>
        <v>0.1730937773882559</v>
      </c>
      <c r="AB791" t="str">
        <f t="shared" si="62"/>
        <v>A</v>
      </c>
      <c r="AI791" s="14">
        <v>558344</v>
      </c>
      <c r="AJ791" s="12">
        <v>-836.16000000000008</v>
      </c>
      <c r="AK791" s="12">
        <v>1563.84</v>
      </c>
      <c r="AL791" s="12">
        <v>0</v>
      </c>
      <c r="AN791">
        <v>558344</v>
      </c>
      <c r="AO791">
        <v>-836.16000000000008</v>
      </c>
      <c r="AP791">
        <v>1563.84</v>
      </c>
      <c r="AQ791">
        <v>0</v>
      </c>
      <c r="AR791">
        <f t="shared" si="63"/>
        <v>1</v>
      </c>
      <c r="AV791" s="4">
        <v>3035166</v>
      </c>
      <c r="AW791" s="4">
        <v>332908</v>
      </c>
      <c r="AX791" s="4" t="s">
        <v>7710</v>
      </c>
      <c r="AY791" s="4">
        <v>2550</v>
      </c>
      <c r="AZ791" s="4">
        <v>2550</v>
      </c>
      <c r="BA791" s="4">
        <v>1046.52</v>
      </c>
      <c r="BB791" s="7">
        <f>AZ791+BA791-AY791</f>
        <v>1046.52</v>
      </c>
      <c r="BC791" s="4" t="s">
        <v>4245</v>
      </c>
      <c r="BD791" s="4">
        <v>8000</v>
      </c>
      <c r="BE791" s="4" t="s">
        <v>4</v>
      </c>
      <c r="BF791" s="4" t="s">
        <v>8</v>
      </c>
      <c r="BG791" s="4" t="s">
        <v>6</v>
      </c>
      <c r="BH791" s="4" t="s">
        <v>64</v>
      </c>
      <c r="BI791" t="str">
        <f t="shared" si="64"/>
        <v>A</v>
      </c>
    </row>
    <row r="792" spans="1:61" ht="15.75" customHeight="1" x14ac:dyDescent="0.2">
      <c r="A792" s="4">
        <v>2974819</v>
      </c>
      <c r="B792" s="4">
        <v>80829</v>
      </c>
      <c r="C792" s="4" t="s">
        <v>2839</v>
      </c>
      <c r="D792" s="4">
        <v>2000</v>
      </c>
      <c r="E792" s="4">
        <v>2000</v>
      </c>
      <c r="F792" s="4">
        <v>1046</v>
      </c>
      <c r="G792" s="7">
        <f>E792+F792-D792</f>
        <v>1046</v>
      </c>
      <c r="H792" s="4" t="s">
        <v>2840</v>
      </c>
      <c r="I792" s="4">
        <v>9000</v>
      </c>
      <c r="J792" s="4" t="s">
        <v>4</v>
      </c>
      <c r="K792" s="4" t="s">
        <v>5</v>
      </c>
      <c r="L792" s="4" t="s">
        <v>6</v>
      </c>
      <c r="M792" s="4" t="s">
        <v>23</v>
      </c>
      <c r="O792" s="4"/>
      <c r="P792" s="14">
        <v>558398</v>
      </c>
      <c r="Q792" s="12">
        <v>-10000</v>
      </c>
      <c r="S792" s="14">
        <v>268817</v>
      </c>
      <c r="T792" s="12">
        <v>1064</v>
      </c>
      <c r="U792">
        <f>SUM($T$2:T792)</f>
        <v>2581766.79</v>
      </c>
      <c r="W792" s="16">
        <v>268817</v>
      </c>
      <c r="X792">
        <v>2581766.79</v>
      </c>
      <c r="Y792">
        <v>791</v>
      </c>
      <c r="Z792" s="18">
        <f t="shared" si="60"/>
        <v>6.2005553865045941</v>
      </c>
      <c r="AA792" s="18">
        <f t="shared" si="61"/>
        <v>0.17331288343558282</v>
      </c>
      <c r="AB792" t="str">
        <f t="shared" si="62"/>
        <v>A</v>
      </c>
      <c r="AI792" s="14">
        <v>558398</v>
      </c>
      <c r="AJ792" s="12">
        <v>-10000</v>
      </c>
      <c r="AK792" s="12">
        <v>0</v>
      </c>
      <c r="AL792" s="12">
        <v>0</v>
      </c>
      <c r="AN792">
        <v>558398</v>
      </c>
      <c r="AO792">
        <v>-10000</v>
      </c>
      <c r="AP792">
        <v>0</v>
      </c>
      <c r="AQ792">
        <v>0</v>
      </c>
      <c r="AR792">
        <f t="shared" si="63"/>
        <v>0</v>
      </c>
      <c r="AV792" s="4">
        <v>2974819</v>
      </c>
      <c r="AW792" s="4">
        <v>80829</v>
      </c>
      <c r="AX792" s="4" t="s">
        <v>2839</v>
      </c>
      <c r="AY792" s="4">
        <v>2000</v>
      </c>
      <c r="AZ792" s="4">
        <v>2000</v>
      </c>
      <c r="BA792" s="4">
        <v>1046</v>
      </c>
      <c r="BB792" s="7">
        <f>AZ792+BA792-AY792</f>
        <v>1046</v>
      </c>
      <c r="BC792" s="4" t="s">
        <v>2840</v>
      </c>
      <c r="BD792" s="4">
        <v>9000</v>
      </c>
      <c r="BE792" s="4" t="s">
        <v>4</v>
      </c>
      <c r="BF792" s="4" t="s">
        <v>5</v>
      </c>
      <c r="BG792" s="4" t="s">
        <v>6</v>
      </c>
      <c r="BH792" s="4" t="s">
        <v>23</v>
      </c>
      <c r="BI792" t="str">
        <f t="shared" si="64"/>
        <v>A</v>
      </c>
    </row>
    <row r="793" spans="1:61" ht="15.75" customHeight="1" x14ac:dyDescent="0.2">
      <c r="A793" s="4">
        <v>2991584</v>
      </c>
      <c r="B793" s="4">
        <v>8684159</v>
      </c>
      <c r="C793" s="4" t="s">
        <v>4367</v>
      </c>
      <c r="D793" s="4">
        <v>1000</v>
      </c>
      <c r="E793" s="4">
        <v>1000</v>
      </c>
      <c r="F793" s="4">
        <v>1045</v>
      </c>
      <c r="G793" s="7">
        <f>E793+F793-D793</f>
        <v>1045</v>
      </c>
      <c r="H793" s="4" t="s">
        <v>2495</v>
      </c>
      <c r="I793" s="4">
        <v>15000</v>
      </c>
      <c r="J793" s="4" t="s">
        <v>4</v>
      </c>
      <c r="K793" s="4" t="s">
        <v>13</v>
      </c>
      <c r="L793" s="4" t="s">
        <v>6</v>
      </c>
      <c r="M793" s="4" t="s">
        <v>65</v>
      </c>
      <c r="O793" s="4"/>
      <c r="P793" s="14">
        <v>559751</v>
      </c>
      <c r="Q793" s="12">
        <v>280.79999999999995</v>
      </c>
      <c r="S793" s="14">
        <v>5938766</v>
      </c>
      <c r="T793" s="12">
        <v>1064</v>
      </c>
      <c r="U793">
        <f>SUM($T$2:T793)</f>
        <v>2582830.79</v>
      </c>
      <c r="W793" s="16">
        <v>5938766</v>
      </c>
      <c r="X793">
        <v>2582830.79</v>
      </c>
      <c r="Y793">
        <v>792</v>
      </c>
      <c r="Z793" s="18">
        <f t="shared" si="60"/>
        <v>6.2031107648434878</v>
      </c>
      <c r="AA793" s="18">
        <f t="shared" si="61"/>
        <v>0.17353198948290974</v>
      </c>
      <c r="AB793" t="str">
        <f t="shared" si="62"/>
        <v>A</v>
      </c>
      <c r="AI793" s="14">
        <v>559751</v>
      </c>
      <c r="AJ793" s="12">
        <v>280.79999999999995</v>
      </c>
      <c r="AK793" s="12">
        <v>280.8</v>
      </c>
      <c r="AL793" s="12">
        <v>1350</v>
      </c>
      <c r="AN793">
        <v>559751</v>
      </c>
      <c r="AO793">
        <v>280.79999999999995</v>
      </c>
      <c r="AP793">
        <v>280.8</v>
      </c>
      <c r="AQ793">
        <v>1350</v>
      </c>
      <c r="AR793">
        <f t="shared" si="63"/>
        <v>0</v>
      </c>
      <c r="AV793" s="4">
        <v>2991584</v>
      </c>
      <c r="AW793" s="4">
        <v>8684159</v>
      </c>
      <c r="AX793" s="4" t="s">
        <v>4367</v>
      </c>
      <c r="AY793" s="4">
        <v>1000</v>
      </c>
      <c r="AZ793" s="4">
        <v>1000</v>
      </c>
      <c r="BA793" s="4">
        <v>1045</v>
      </c>
      <c r="BB793" s="7">
        <f>AZ793+BA793-AY793</f>
        <v>1045</v>
      </c>
      <c r="BC793" s="4" t="s">
        <v>2495</v>
      </c>
      <c r="BD793" s="4">
        <v>15000</v>
      </c>
      <c r="BE793" s="4" t="s">
        <v>4</v>
      </c>
      <c r="BF793" s="4" t="s">
        <v>13</v>
      </c>
      <c r="BG793" s="4" t="s">
        <v>6</v>
      </c>
      <c r="BH793" s="4" t="s">
        <v>65</v>
      </c>
      <c r="BI793" t="str">
        <f t="shared" si="64"/>
        <v>A</v>
      </c>
    </row>
    <row r="794" spans="1:61" ht="15.75" customHeight="1" x14ac:dyDescent="0.2">
      <c r="A794" s="4">
        <v>2945755</v>
      </c>
      <c r="B794" s="4">
        <v>5010930</v>
      </c>
      <c r="C794" s="4" t="s">
        <v>174</v>
      </c>
      <c r="D794" s="4">
        <v>3900</v>
      </c>
      <c r="E794" s="4">
        <v>3900</v>
      </c>
      <c r="F794" s="4">
        <v>1037.4000000000001</v>
      </c>
      <c r="G794" s="7">
        <f>E794+F794-D794</f>
        <v>1037.3999999999996</v>
      </c>
      <c r="H794" s="4" t="s">
        <v>175</v>
      </c>
      <c r="I794" s="4">
        <v>30000</v>
      </c>
      <c r="J794" s="4" t="s">
        <v>4</v>
      </c>
      <c r="K794" s="4" t="s">
        <v>8</v>
      </c>
      <c r="M794" s="4" t="s">
        <v>64</v>
      </c>
      <c r="O794" s="4"/>
      <c r="P794" s="14">
        <v>560743</v>
      </c>
      <c r="Q794" s="12">
        <v>0.70000000000004547</v>
      </c>
      <c r="S794" s="14">
        <v>8828338</v>
      </c>
      <c r="T794" s="12">
        <v>1064</v>
      </c>
      <c r="U794">
        <f>SUM($T$2:T794)</f>
        <v>2583894.79</v>
      </c>
      <c r="W794" s="16">
        <v>8828338</v>
      </c>
      <c r="X794">
        <v>2583894.79</v>
      </c>
      <c r="Y794">
        <v>793</v>
      </c>
      <c r="Z794" s="18">
        <f t="shared" si="60"/>
        <v>6.2056661431823814</v>
      </c>
      <c r="AA794" s="18">
        <f t="shared" si="61"/>
        <v>0.17375109553023663</v>
      </c>
      <c r="AB794" t="str">
        <f t="shared" si="62"/>
        <v>A</v>
      </c>
      <c r="AI794" s="14">
        <v>560743</v>
      </c>
      <c r="AJ794" s="12">
        <v>0.70000000000004547</v>
      </c>
      <c r="AK794" s="12">
        <v>0.7</v>
      </c>
      <c r="AL794" s="12">
        <v>1000</v>
      </c>
      <c r="AN794">
        <v>560743</v>
      </c>
      <c r="AO794">
        <v>0.70000000000004547</v>
      </c>
      <c r="AP794">
        <v>0.7</v>
      </c>
      <c r="AQ794">
        <v>1000</v>
      </c>
      <c r="AR794">
        <f t="shared" si="63"/>
        <v>0</v>
      </c>
      <c r="AV794" s="4">
        <v>2945755</v>
      </c>
      <c r="AW794" s="4">
        <v>5010930</v>
      </c>
      <c r="AX794" s="4" t="s">
        <v>174</v>
      </c>
      <c r="AY794" s="4">
        <v>3900</v>
      </c>
      <c r="AZ794" s="4">
        <v>3900</v>
      </c>
      <c r="BA794" s="4">
        <v>1037.4000000000001</v>
      </c>
      <c r="BB794" s="7">
        <f>AZ794+BA794-AY794</f>
        <v>1037.3999999999996</v>
      </c>
      <c r="BC794" s="4" t="s">
        <v>175</v>
      </c>
      <c r="BD794" s="4">
        <v>30000</v>
      </c>
      <c r="BE794" s="4" t="s">
        <v>4</v>
      </c>
      <c r="BF794" s="4" t="s">
        <v>8</v>
      </c>
      <c r="BH794" s="4" t="s">
        <v>64</v>
      </c>
      <c r="BI794" t="str">
        <f t="shared" si="64"/>
        <v>A</v>
      </c>
    </row>
    <row r="795" spans="1:61" ht="15.75" customHeight="1" x14ac:dyDescent="0.2">
      <c r="A795" s="4">
        <v>2950522</v>
      </c>
      <c r="B795" s="4">
        <v>8926709</v>
      </c>
      <c r="C795" s="4" t="s">
        <v>658</v>
      </c>
      <c r="D795" s="4">
        <v>1600</v>
      </c>
      <c r="E795" s="4">
        <v>1600</v>
      </c>
      <c r="F795" s="4">
        <v>1033.5999999999999</v>
      </c>
      <c r="G795" s="7">
        <f>E795+F795-D795</f>
        <v>1033.5999999999999</v>
      </c>
      <c r="H795" s="4" t="s">
        <v>659</v>
      </c>
      <c r="I795" s="4">
        <v>6800</v>
      </c>
      <c r="J795" s="4" t="s">
        <v>4</v>
      </c>
      <c r="K795" s="4" t="s">
        <v>13</v>
      </c>
      <c r="L795" s="4" t="s">
        <v>6</v>
      </c>
      <c r="M795" s="4" t="s">
        <v>10</v>
      </c>
      <c r="O795" s="4"/>
      <c r="P795" s="14">
        <v>561710</v>
      </c>
      <c r="Q795" s="12">
        <v>4456.6399999999994</v>
      </c>
      <c r="S795" s="14">
        <v>8981722</v>
      </c>
      <c r="T795" s="12">
        <v>1062.5</v>
      </c>
      <c r="U795">
        <f>SUM($T$2:T795)</f>
        <v>2584957.29</v>
      </c>
      <c r="W795" s="16">
        <v>8981722</v>
      </c>
      <c r="X795">
        <v>2584957.29</v>
      </c>
      <c r="Y795">
        <v>794</v>
      </c>
      <c r="Z795" s="18">
        <f t="shared" si="60"/>
        <v>6.2082179190142188</v>
      </c>
      <c r="AA795" s="18">
        <f t="shared" si="61"/>
        <v>0.17397020157756354</v>
      </c>
      <c r="AB795" t="str">
        <f t="shared" si="62"/>
        <v>A</v>
      </c>
      <c r="AI795" s="14">
        <v>561710</v>
      </c>
      <c r="AJ795" s="12">
        <v>4456.6399999999994</v>
      </c>
      <c r="AK795" s="12">
        <v>4456.6400000000003</v>
      </c>
      <c r="AL795" s="12">
        <v>13300</v>
      </c>
      <c r="AN795">
        <v>561710</v>
      </c>
      <c r="AO795">
        <v>4456.6399999999994</v>
      </c>
      <c r="AP795">
        <v>4456.6400000000003</v>
      </c>
      <c r="AQ795">
        <v>13300</v>
      </c>
      <c r="AR795">
        <f t="shared" si="63"/>
        <v>0</v>
      </c>
      <c r="AV795" s="4">
        <v>2950522</v>
      </c>
      <c r="AW795" s="4">
        <v>8926709</v>
      </c>
      <c r="AX795" s="4" t="s">
        <v>658</v>
      </c>
      <c r="AY795" s="4">
        <v>1600</v>
      </c>
      <c r="AZ795" s="4">
        <v>1600</v>
      </c>
      <c r="BA795" s="4">
        <v>1033.5999999999999</v>
      </c>
      <c r="BB795" s="7">
        <f>AZ795+BA795-AY795</f>
        <v>1033.5999999999999</v>
      </c>
      <c r="BC795" s="4" t="s">
        <v>659</v>
      </c>
      <c r="BD795" s="4">
        <v>6800</v>
      </c>
      <c r="BE795" s="4" t="s">
        <v>4</v>
      </c>
      <c r="BF795" s="4" t="s">
        <v>13</v>
      </c>
      <c r="BG795" s="4" t="s">
        <v>6</v>
      </c>
      <c r="BH795" s="4" t="s">
        <v>10</v>
      </c>
      <c r="BI795" t="str">
        <f t="shared" si="64"/>
        <v>A</v>
      </c>
    </row>
    <row r="796" spans="1:61" ht="15.75" customHeight="1" x14ac:dyDescent="0.2">
      <c r="A796" s="4">
        <v>2947911</v>
      </c>
      <c r="B796" s="4">
        <v>441711</v>
      </c>
      <c r="C796" s="4" t="s">
        <v>389</v>
      </c>
      <c r="D796" s="4">
        <v>6150</v>
      </c>
      <c r="E796" s="4">
        <v>6150</v>
      </c>
      <c r="F796" s="4">
        <v>1033.2</v>
      </c>
      <c r="G796" s="7">
        <f>E796+F796-D796</f>
        <v>1033.1999999999998</v>
      </c>
      <c r="H796" s="4" t="s">
        <v>390</v>
      </c>
      <c r="I796" s="4">
        <v>60000</v>
      </c>
      <c r="J796" s="4" t="s">
        <v>21</v>
      </c>
      <c r="K796" s="4" t="s">
        <v>8</v>
      </c>
      <c r="M796" s="4" t="s">
        <v>10</v>
      </c>
      <c r="O796" s="4"/>
      <c r="P796" s="14">
        <v>563243</v>
      </c>
      <c r="Q796" s="12">
        <v>3</v>
      </c>
      <c r="S796" s="14">
        <v>8948773</v>
      </c>
      <c r="T796" s="12">
        <v>1062.0999999999999</v>
      </c>
      <c r="U796">
        <f>SUM($T$2:T796)</f>
        <v>2586019.39</v>
      </c>
      <c r="W796" s="16">
        <v>8948773</v>
      </c>
      <c r="X796">
        <v>2586019.39</v>
      </c>
      <c r="Y796">
        <v>795</v>
      </c>
      <c r="Z796" s="18">
        <f t="shared" si="60"/>
        <v>6.2107687341775071</v>
      </c>
      <c r="AA796" s="18">
        <f t="shared" si="61"/>
        <v>0.17418930762489046</v>
      </c>
      <c r="AB796" t="str">
        <f t="shared" si="62"/>
        <v>A</v>
      </c>
      <c r="AI796" s="14">
        <v>563243</v>
      </c>
      <c r="AJ796" s="12">
        <v>3</v>
      </c>
      <c r="AK796" s="12">
        <v>3</v>
      </c>
      <c r="AL796" s="12">
        <v>2000</v>
      </c>
      <c r="AN796">
        <v>563243</v>
      </c>
      <c r="AO796">
        <v>3</v>
      </c>
      <c r="AP796">
        <v>3</v>
      </c>
      <c r="AQ796">
        <v>2000</v>
      </c>
      <c r="AR796">
        <f t="shared" si="63"/>
        <v>0</v>
      </c>
      <c r="AV796" s="4">
        <v>2947911</v>
      </c>
      <c r="AW796" s="4">
        <v>441711</v>
      </c>
      <c r="AX796" s="4" t="s">
        <v>389</v>
      </c>
      <c r="AY796" s="4">
        <v>6150</v>
      </c>
      <c r="AZ796" s="4">
        <v>6150</v>
      </c>
      <c r="BA796" s="4">
        <v>1033.2</v>
      </c>
      <c r="BB796" s="7">
        <f>AZ796+BA796-AY796</f>
        <v>1033.1999999999998</v>
      </c>
      <c r="BC796" s="4" t="s">
        <v>390</v>
      </c>
      <c r="BD796" s="4">
        <v>60000</v>
      </c>
      <c r="BE796" s="4" t="s">
        <v>21</v>
      </c>
      <c r="BF796" s="4" t="s">
        <v>8</v>
      </c>
      <c r="BH796" s="4" t="s">
        <v>10</v>
      </c>
      <c r="BI796" t="str">
        <f t="shared" si="64"/>
        <v>A</v>
      </c>
    </row>
    <row r="797" spans="1:61" ht="15.75" customHeight="1" x14ac:dyDescent="0.2">
      <c r="A797" s="4">
        <v>2977255</v>
      </c>
      <c r="B797" s="4">
        <v>8868840</v>
      </c>
      <c r="C797" s="4" t="s">
        <v>3083</v>
      </c>
      <c r="D797" s="4">
        <v>1500</v>
      </c>
      <c r="E797" s="4">
        <v>1500</v>
      </c>
      <c r="F797" s="4">
        <v>1026</v>
      </c>
      <c r="G797" s="7">
        <f>E797+F797-D797</f>
        <v>1026</v>
      </c>
      <c r="H797" s="4" t="s">
        <v>3084</v>
      </c>
      <c r="I797" s="4">
        <v>24000</v>
      </c>
      <c r="J797" s="4" t="s">
        <v>32</v>
      </c>
      <c r="K797" s="4" t="s">
        <v>13</v>
      </c>
      <c r="M797" s="4" t="s">
        <v>52</v>
      </c>
      <c r="O797" s="4"/>
      <c r="P797" s="14">
        <v>566791</v>
      </c>
      <c r="Q797" s="12">
        <v>-1200</v>
      </c>
      <c r="S797" s="14">
        <v>9150359</v>
      </c>
      <c r="T797" s="12">
        <v>1060.5</v>
      </c>
      <c r="U797">
        <f>SUM($T$2:T797)</f>
        <v>2587079.89</v>
      </c>
      <c r="W797" s="16">
        <v>9150359</v>
      </c>
      <c r="X797">
        <v>2587079.89</v>
      </c>
      <c r="Y797">
        <v>796</v>
      </c>
      <c r="Z797" s="18">
        <f t="shared" si="60"/>
        <v>6.2133157066666014</v>
      </c>
      <c r="AA797" s="18">
        <f t="shared" si="61"/>
        <v>0.17440841367221735</v>
      </c>
      <c r="AB797" t="str">
        <f t="shared" si="62"/>
        <v>A</v>
      </c>
      <c r="AI797" s="14">
        <v>566791</v>
      </c>
      <c r="AJ797" s="12">
        <v>-1200</v>
      </c>
      <c r="AK797" s="12">
        <v>0</v>
      </c>
      <c r="AL797" s="12">
        <v>0</v>
      </c>
      <c r="AN797">
        <v>566791</v>
      </c>
      <c r="AO797">
        <v>-1200</v>
      </c>
      <c r="AP797">
        <v>0</v>
      </c>
      <c r="AQ797">
        <v>0</v>
      </c>
      <c r="AR797">
        <f t="shared" si="63"/>
        <v>0</v>
      </c>
      <c r="AV797" s="4">
        <v>2977255</v>
      </c>
      <c r="AW797" s="4">
        <v>8868840</v>
      </c>
      <c r="AX797" s="4" t="s">
        <v>3083</v>
      </c>
      <c r="AY797" s="4">
        <v>1500</v>
      </c>
      <c r="AZ797" s="4">
        <v>1500</v>
      </c>
      <c r="BA797" s="4">
        <v>1026</v>
      </c>
      <c r="BB797" s="7">
        <f>AZ797+BA797-AY797</f>
        <v>1026</v>
      </c>
      <c r="BC797" s="4" t="s">
        <v>3084</v>
      </c>
      <c r="BD797" s="4">
        <v>24000</v>
      </c>
      <c r="BE797" s="4" t="s">
        <v>32</v>
      </c>
      <c r="BF797" s="4" t="s">
        <v>13</v>
      </c>
      <c r="BH797" s="4" t="s">
        <v>52</v>
      </c>
      <c r="BI797" t="str">
        <f t="shared" si="64"/>
        <v>A</v>
      </c>
    </row>
    <row r="798" spans="1:61" ht="15.75" customHeight="1" x14ac:dyDescent="0.2">
      <c r="A798" s="4">
        <v>2985998</v>
      </c>
      <c r="B798" s="4">
        <v>6176416</v>
      </c>
      <c r="C798" s="4" t="s">
        <v>3872</v>
      </c>
      <c r="D798" s="4">
        <v>2000</v>
      </c>
      <c r="E798" s="4">
        <v>2000</v>
      </c>
      <c r="F798" s="4">
        <v>1026</v>
      </c>
      <c r="G798" s="7">
        <f>E798+F798-D798</f>
        <v>1026</v>
      </c>
      <c r="H798" s="4" t="s">
        <v>3873</v>
      </c>
      <c r="I798" s="4">
        <v>13400</v>
      </c>
      <c r="J798" s="4" t="s">
        <v>4</v>
      </c>
      <c r="K798" s="4" t="s">
        <v>13</v>
      </c>
      <c r="L798" s="4" t="s">
        <v>6</v>
      </c>
      <c r="M798" s="4" t="s">
        <v>64</v>
      </c>
      <c r="O798" s="4"/>
      <c r="P798" s="14">
        <v>567534</v>
      </c>
      <c r="Q798" s="12">
        <v>-1949.88</v>
      </c>
      <c r="S798" s="14">
        <v>7396747</v>
      </c>
      <c r="T798" s="12">
        <v>1055.5999999999999</v>
      </c>
      <c r="U798">
        <f>SUM($T$2:T798)</f>
        <v>2588135.4900000002</v>
      </c>
      <c r="W798" s="16">
        <v>7396747</v>
      </c>
      <c r="X798">
        <v>2588135.4900000002</v>
      </c>
      <c r="Y798">
        <v>797</v>
      </c>
      <c r="Z798" s="18">
        <f t="shared" si="60"/>
        <v>6.2158509109659779</v>
      </c>
      <c r="AA798" s="18">
        <f t="shared" si="61"/>
        <v>0.17462751971954427</v>
      </c>
      <c r="AB798" t="str">
        <f t="shared" si="62"/>
        <v>A</v>
      </c>
      <c r="AI798" s="14">
        <v>567534</v>
      </c>
      <c r="AJ798" s="12">
        <v>-1949.88</v>
      </c>
      <c r="AK798" s="12">
        <v>0.12</v>
      </c>
      <c r="AL798" s="12">
        <v>600</v>
      </c>
      <c r="AN798">
        <v>567534</v>
      </c>
      <c r="AO798">
        <v>-1949.88</v>
      </c>
      <c r="AP798">
        <v>0.12</v>
      </c>
      <c r="AQ798">
        <v>600</v>
      </c>
      <c r="AR798">
        <f t="shared" si="63"/>
        <v>1</v>
      </c>
      <c r="AV798" s="4">
        <v>2985998</v>
      </c>
      <c r="AW798" s="4">
        <v>6176416</v>
      </c>
      <c r="AX798" s="4" t="s">
        <v>3872</v>
      </c>
      <c r="AY798" s="4">
        <v>2000</v>
      </c>
      <c r="AZ798" s="4">
        <v>2000</v>
      </c>
      <c r="BA798" s="4">
        <v>1026</v>
      </c>
      <c r="BB798" s="7">
        <f>AZ798+BA798-AY798</f>
        <v>1026</v>
      </c>
      <c r="BC798" s="4" t="s">
        <v>3873</v>
      </c>
      <c r="BD798" s="4">
        <v>13400</v>
      </c>
      <c r="BE798" s="4" t="s">
        <v>4</v>
      </c>
      <c r="BF798" s="4" t="s">
        <v>13</v>
      </c>
      <c r="BG798" s="4" t="s">
        <v>6</v>
      </c>
      <c r="BH798" s="4" t="s">
        <v>64</v>
      </c>
      <c r="BI798" t="str">
        <f t="shared" si="64"/>
        <v>A</v>
      </c>
    </row>
    <row r="799" spans="1:61" ht="15.75" customHeight="1" x14ac:dyDescent="0.2">
      <c r="A799" s="4">
        <v>2991640</v>
      </c>
      <c r="B799" s="4">
        <v>4923570</v>
      </c>
      <c r="C799" s="4" t="s">
        <v>4360</v>
      </c>
      <c r="D799" s="4">
        <v>10000</v>
      </c>
      <c r="E799" s="4">
        <v>10000</v>
      </c>
      <c r="F799" s="4">
        <v>1026</v>
      </c>
      <c r="G799" s="7">
        <f>E799+F799-D799</f>
        <v>1026</v>
      </c>
      <c r="H799" s="4" t="s">
        <v>4361</v>
      </c>
      <c r="I799" s="4">
        <v>24000</v>
      </c>
      <c r="J799" s="4" t="s">
        <v>4</v>
      </c>
      <c r="K799" s="4" t="s">
        <v>22</v>
      </c>
      <c r="L799" s="4" t="s">
        <v>6</v>
      </c>
      <c r="M799" s="4" t="s">
        <v>25</v>
      </c>
      <c r="O799" s="4"/>
      <c r="P799" s="14">
        <v>567633</v>
      </c>
      <c r="Q799" s="12">
        <v>3</v>
      </c>
      <c r="S799" s="14">
        <v>9132789</v>
      </c>
      <c r="T799" s="12">
        <v>1054.5</v>
      </c>
      <c r="U799">
        <f>SUM($T$2:T799)</f>
        <v>2589189.9900000002</v>
      </c>
      <c r="W799" s="16">
        <v>9132789</v>
      </c>
      <c r="X799">
        <v>2589189.9900000002</v>
      </c>
      <c r="Y799">
        <v>798</v>
      </c>
      <c r="Z799" s="18">
        <f t="shared" si="60"/>
        <v>6.2183834734268455</v>
      </c>
      <c r="AA799" s="18">
        <f t="shared" si="61"/>
        <v>0.17484662576687116</v>
      </c>
      <c r="AB799" t="str">
        <f t="shared" si="62"/>
        <v>A</v>
      </c>
      <c r="AI799" s="14">
        <v>567633</v>
      </c>
      <c r="AJ799" s="12">
        <v>3</v>
      </c>
      <c r="AK799" s="12">
        <v>3</v>
      </c>
      <c r="AL799" s="12">
        <v>2000</v>
      </c>
      <c r="AN799">
        <v>567633</v>
      </c>
      <c r="AO799">
        <v>3</v>
      </c>
      <c r="AP799">
        <v>3</v>
      </c>
      <c r="AQ799">
        <v>2000</v>
      </c>
      <c r="AR799">
        <f t="shared" si="63"/>
        <v>0</v>
      </c>
      <c r="AV799" s="4">
        <v>2991640</v>
      </c>
      <c r="AW799" s="4">
        <v>4923570</v>
      </c>
      <c r="AX799" s="4" t="s">
        <v>4360</v>
      </c>
      <c r="AY799" s="4">
        <v>10000</v>
      </c>
      <c r="AZ799" s="4">
        <v>10000</v>
      </c>
      <c r="BA799" s="4">
        <v>1026</v>
      </c>
      <c r="BB799" s="7">
        <f>AZ799+BA799-AY799</f>
        <v>1026</v>
      </c>
      <c r="BC799" s="4" t="s">
        <v>4361</v>
      </c>
      <c r="BD799" s="4">
        <v>24000</v>
      </c>
      <c r="BE799" s="4" t="s">
        <v>4</v>
      </c>
      <c r="BF799" s="4" t="s">
        <v>22</v>
      </c>
      <c r="BG799" s="4" t="s">
        <v>6</v>
      </c>
      <c r="BH799" s="4" t="s">
        <v>25</v>
      </c>
      <c r="BI799" t="str">
        <f t="shared" si="64"/>
        <v>A</v>
      </c>
    </row>
    <row r="800" spans="1:61" ht="15.75" customHeight="1" x14ac:dyDescent="0.2">
      <c r="A800" s="4">
        <v>2996246</v>
      </c>
      <c r="B800" s="4">
        <v>6497590</v>
      </c>
      <c r="C800" s="4" t="s">
        <v>4750</v>
      </c>
      <c r="D800" s="4">
        <v>2000</v>
      </c>
      <c r="E800" s="4">
        <v>2000</v>
      </c>
      <c r="F800" s="4">
        <v>1026</v>
      </c>
      <c r="G800" s="7">
        <f>E800+F800-D800</f>
        <v>1026</v>
      </c>
      <c r="H800" s="4" t="s">
        <v>4751</v>
      </c>
      <c r="I800" s="4">
        <v>13000</v>
      </c>
      <c r="J800" s="4" t="s">
        <v>4</v>
      </c>
      <c r="K800" s="4" t="s">
        <v>8</v>
      </c>
      <c r="M800" s="4" t="s">
        <v>65</v>
      </c>
      <c r="O800" s="4"/>
      <c r="P800" s="14">
        <v>567951</v>
      </c>
      <c r="Q800" s="12">
        <v>143</v>
      </c>
      <c r="S800" s="14">
        <v>37987</v>
      </c>
      <c r="T800" s="12">
        <v>1053</v>
      </c>
      <c r="U800">
        <f>SUM($T$2:T800)</f>
        <v>2590242.9900000002</v>
      </c>
      <c r="W800" s="16">
        <v>37987</v>
      </c>
      <c r="X800">
        <v>2590242.9900000002</v>
      </c>
      <c r="Y800">
        <v>799</v>
      </c>
      <c r="Z800" s="18">
        <f t="shared" si="60"/>
        <v>6.2209124333806569</v>
      </c>
      <c r="AA800" s="18">
        <f t="shared" si="61"/>
        <v>0.17506573181419807</v>
      </c>
      <c r="AB800" t="str">
        <f t="shared" si="62"/>
        <v>A</v>
      </c>
      <c r="AI800" s="14">
        <v>567951</v>
      </c>
      <c r="AJ800" s="12">
        <v>143</v>
      </c>
      <c r="AK800" s="12">
        <v>143</v>
      </c>
      <c r="AL800" s="12">
        <v>1000</v>
      </c>
      <c r="AN800">
        <v>567951</v>
      </c>
      <c r="AO800">
        <v>143</v>
      </c>
      <c r="AP800">
        <v>143</v>
      </c>
      <c r="AQ800">
        <v>1000</v>
      </c>
      <c r="AR800">
        <f t="shared" si="63"/>
        <v>0</v>
      </c>
      <c r="AV800" s="4">
        <v>2996246</v>
      </c>
      <c r="AW800" s="4">
        <v>6497590</v>
      </c>
      <c r="AX800" s="4" t="s">
        <v>4750</v>
      </c>
      <c r="AY800" s="4">
        <v>2000</v>
      </c>
      <c r="AZ800" s="4">
        <v>2000</v>
      </c>
      <c r="BA800" s="4">
        <v>1026</v>
      </c>
      <c r="BB800" s="7">
        <f>AZ800+BA800-AY800</f>
        <v>1026</v>
      </c>
      <c r="BC800" s="4" t="s">
        <v>4751</v>
      </c>
      <c r="BD800" s="4">
        <v>13000</v>
      </c>
      <c r="BE800" s="4" t="s">
        <v>4</v>
      </c>
      <c r="BF800" s="4" t="s">
        <v>8</v>
      </c>
      <c r="BH800" s="4" t="s">
        <v>65</v>
      </c>
      <c r="BI800" t="str">
        <f t="shared" si="64"/>
        <v>A</v>
      </c>
    </row>
    <row r="801" spans="1:61" ht="15.75" customHeight="1" x14ac:dyDescent="0.2">
      <c r="A801" s="4">
        <v>2998234</v>
      </c>
      <c r="B801" s="4">
        <v>633311</v>
      </c>
      <c r="C801" s="4" t="s">
        <v>6076</v>
      </c>
      <c r="D801" s="4">
        <v>4000</v>
      </c>
      <c r="E801" s="4">
        <v>4000</v>
      </c>
      <c r="F801" s="4">
        <v>1026</v>
      </c>
      <c r="G801" s="7">
        <f>E801+F801-D801</f>
        <v>1026</v>
      </c>
      <c r="H801" s="4" t="s">
        <v>2753</v>
      </c>
      <c r="I801" s="4">
        <v>12000</v>
      </c>
      <c r="J801" s="4" t="s">
        <v>4</v>
      </c>
      <c r="K801" s="4" t="s">
        <v>8</v>
      </c>
      <c r="L801" s="4" t="s">
        <v>9</v>
      </c>
      <c r="M801" s="4" t="s">
        <v>101</v>
      </c>
      <c r="O801" s="4"/>
      <c r="P801" s="14">
        <v>568598</v>
      </c>
      <c r="Q801" s="12">
        <v>-1000</v>
      </c>
      <c r="S801" s="14">
        <v>8856933</v>
      </c>
      <c r="T801" s="12">
        <v>1052.1499999999996</v>
      </c>
      <c r="U801">
        <f>SUM($T$2:T801)</f>
        <v>2591295.14</v>
      </c>
      <c r="W801" s="16">
        <v>8856933</v>
      </c>
      <c r="X801">
        <v>2591295.14</v>
      </c>
      <c r="Y801">
        <v>800</v>
      </c>
      <c r="Z801" s="18">
        <f t="shared" si="60"/>
        <v>6.223439351913802</v>
      </c>
      <c r="AA801" s="18">
        <f t="shared" si="61"/>
        <v>0.17528483786152499</v>
      </c>
      <c r="AB801" t="str">
        <f t="shared" si="62"/>
        <v>A</v>
      </c>
      <c r="AI801" s="14">
        <v>568598</v>
      </c>
      <c r="AJ801" s="12">
        <v>-1000</v>
      </c>
      <c r="AK801" s="12">
        <v>0</v>
      </c>
      <c r="AL801" s="12">
        <v>0</v>
      </c>
      <c r="AN801">
        <v>568598</v>
      </c>
      <c r="AO801">
        <v>-1000</v>
      </c>
      <c r="AP801">
        <v>0</v>
      </c>
      <c r="AQ801">
        <v>0</v>
      </c>
      <c r="AR801">
        <f t="shared" si="63"/>
        <v>0</v>
      </c>
      <c r="AV801" s="4">
        <v>2998234</v>
      </c>
      <c r="AW801" s="4">
        <v>633311</v>
      </c>
      <c r="AX801" s="4" t="s">
        <v>6076</v>
      </c>
      <c r="AY801" s="4">
        <v>4000</v>
      </c>
      <c r="AZ801" s="4">
        <v>4000</v>
      </c>
      <c r="BA801" s="4">
        <v>1026</v>
      </c>
      <c r="BB801" s="7">
        <f>AZ801+BA801-AY801</f>
        <v>1026</v>
      </c>
      <c r="BC801" s="4" t="s">
        <v>2753</v>
      </c>
      <c r="BD801" s="4">
        <v>12000</v>
      </c>
      <c r="BE801" s="4" t="s">
        <v>4</v>
      </c>
      <c r="BF801" s="4" t="s">
        <v>8</v>
      </c>
      <c r="BG801" s="4" t="s">
        <v>9</v>
      </c>
      <c r="BH801" s="4" t="s">
        <v>101</v>
      </c>
      <c r="BI801" t="str">
        <f t="shared" si="64"/>
        <v>A</v>
      </c>
    </row>
    <row r="802" spans="1:61" ht="15.75" customHeight="1" x14ac:dyDescent="0.2">
      <c r="A802" s="4">
        <v>3042369</v>
      </c>
      <c r="B802" s="4">
        <v>9180277</v>
      </c>
      <c r="C802" s="4" t="s">
        <v>8245</v>
      </c>
      <c r="D802" s="4">
        <v>500</v>
      </c>
      <c r="E802" s="4">
        <v>500</v>
      </c>
      <c r="F802" s="4">
        <v>1026</v>
      </c>
      <c r="G802" s="7">
        <f>E802+F802-D802</f>
        <v>1026</v>
      </c>
      <c r="H802" s="4" t="s">
        <v>8246</v>
      </c>
      <c r="I802" s="4">
        <v>13000</v>
      </c>
      <c r="J802" s="4" t="s">
        <v>4</v>
      </c>
      <c r="K802" s="4" t="s">
        <v>13</v>
      </c>
      <c r="L802" s="4" t="s">
        <v>6</v>
      </c>
      <c r="M802" s="4" t="s">
        <v>64</v>
      </c>
      <c r="O802" s="4"/>
      <c r="P802" s="14">
        <v>569030</v>
      </c>
      <c r="Q802" s="12">
        <v>7574.4</v>
      </c>
      <c r="S802" s="14">
        <v>131772</v>
      </c>
      <c r="T802" s="12">
        <v>1050</v>
      </c>
      <c r="U802">
        <f>SUM($T$2:T802)</f>
        <v>2592345.14</v>
      </c>
      <c r="W802" s="16">
        <v>131772</v>
      </c>
      <c r="X802">
        <v>2592345.14</v>
      </c>
      <c r="Y802">
        <v>801</v>
      </c>
      <c r="Z802" s="18">
        <f t="shared" si="60"/>
        <v>6.2259611068535001</v>
      </c>
      <c r="AA802" s="18">
        <f t="shared" si="61"/>
        <v>0.17550394390885188</v>
      </c>
      <c r="AB802" t="str">
        <f t="shared" si="62"/>
        <v>A</v>
      </c>
      <c r="AI802" s="14">
        <v>569030</v>
      </c>
      <c r="AJ802" s="12">
        <v>7574.4</v>
      </c>
      <c r="AK802" s="12">
        <v>7574.4</v>
      </c>
      <c r="AL802" s="12">
        <v>6000</v>
      </c>
      <c r="AN802">
        <v>569030</v>
      </c>
      <c r="AO802">
        <v>7574.4</v>
      </c>
      <c r="AP802">
        <v>7574.4</v>
      </c>
      <c r="AQ802">
        <v>6000</v>
      </c>
      <c r="AR802">
        <f t="shared" si="63"/>
        <v>0</v>
      </c>
      <c r="AV802" s="4">
        <v>3042369</v>
      </c>
      <c r="AW802" s="4">
        <v>9180277</v>
      </c>
      <c r="AX802" s="4" t="s">
        <v>8245</v>
      </c>
      <c r="AY802" s="4">
        <v>500</v>
      </c>
      <c r="AZ802" s="4">
        <v>500</v>
      </c>
      <c r="BA802" s="4">
        <v>1026</v>
      </c>
      <c r="BB802" s="7">
        <f>AZ802+BA802-AY802</f>
        <v>1026</v>
      </c>
      <c r="BC802" s="4" t="s">
        <v>8246</v>
      </c>
      <c r="BD802" s="4">
        <v>13000</v>
      </c>
      <c r="BE802" s="4" t="s">
        <v>4</v>
      </c>
      <c r="BF802" s="4" t="s">
        <v>13</v>
      </c>
      <c r="BG802" s="4" t="s">
        <v>6</v>
      </c>
      <c r="BH802" s="4" t="s">
        <v>64</v>
      </c>
      <c r="BI802" t="str">
        <f t="shared" si="64"/>
        <v>A</v>
      </c>
    </row>
    <row r="803" spans="1:61" ht="15.75" customHeight="1" x14ac:dyDescent="0.2">
      <c r="A803" s="4">
        <v>2981812</v>
      </c>
      <c r="B803" s="4">
        <v>271546</v>
      </c>
      <c r="C803" s="4" t="s">
        <v>3475</v>
      </c>
      <c r="D803" s="4">
        <v>1000</v>
      </c>
      <c r="E803" s="4">
        <v>1000</v>
      </c>
      <c r="F803" s="4">
        <v>1024.5</v>
      </c>
      <c r="G803" s="7">
        <f>E803+F803-D803</f>
        <v>1024.5</v>
      </c>
      <c r="H803" s="4" t="s">
        <v>2112</v>
      </c>
      <c r="I803" s="4">
        <v>8000</v>
      </c>
      <c r="J803" s="4" t="s">
        <v>4</v>
      </c>
      <c r="K803" s="4" t="s">
        <v>5</v>
      </c>
      <c r="L803" s="4" t="s">
        <v>6</v>
      </c>
      <c r="M803" s="4" t="s">
        <v>29</v>
      </c>
      <c r="O803" s="4"/>
      <c r="P803" s="14">
        <v>570009</v>
      </c>
      <c r="Q803" s="12">
        <v>196.44999999999982</v>
      </c>
      <c r="S803" s="14">
        <v>6739342</v>
      </c>
      <c r="T803" s="12">
        <v>1050</v>
      </c>
      <c r="U803">
        <f>SUM($T$2:T803)</f>
        <v>2593395.14</v>
      </c>
      <c r="W803" s="16">
        <v>6739342</v>
      </c>
      <c r="X803">
        <v>2593395.14</v>
      </c>
      <c r="Y803">
        <v>802</v>
      </c>
      <c r="Z803" s="18">
        <f t="shared" si="60"/>
        <v>6.2284828617931973</v>
      </c>
      <c r="AA803" s="18">
        <f t="shared" si="61"/>
        <v>0.1757230499561788</v>
      </c>
      <c r="AB803" t="str">
        <f t="shared" si="62"/>
        <v>A</v>
      </c>
      <c r="AI803" s="14">
        <v>570009</v>
      </c>
      <c r="AJ803" s="12">
        <v>196.44999999999982</v>
      </c>
      <c r="AK803" s="12">
        <v>196.45</v>
      </c>
      <c r="AL803" s="12">
        <v>4150</v>
      </c>
      <c r="AN803">
        <v>570009</v>
      </c>
      <c r="AO803">
        <v>196.44999999999982</v>
      </c>
      <c r="AP803">
        <v>196.45</v>
      </c>
      <c r="AQ803">
        <v>4150</v>
      </c>
      <c r="AR803">
        <f t="shared" si="63"/>
        <v>0</v>
      </c>
      <c r="AV803" s="4">
        <v>2981812</v>
      </c>
      <c r="AW803" s="4">
        <v>271546</v>
      </c>
      <c r="AX803" s="4" t="s">
        <v>3475</v>
      </c>
      <c r="AY803" s="4">
        <v>1000</v>
      </c>
      <c r="AZ803" s="4">
        <v>1000</v>
      </c>
      <c r="BA803" s="4">
        <v>1024.5</v>
      </c>
      <c r="BB803" s="7">
        <f>AZ803+BA803-AY803</f>
        <v>1024.5</v>
      </c>
      <c r="BC803" s="4" t="s">
        <v>2112</v>
      </c>
      <c r="BD803" s="4">
        <v>8000</v>
      </c>
      <c r="BE803" s="4" t="s">
        <v>4</v>
      </c>
      <c r="BF803" s="4" t="s">
        <v>5</v>
      </c>
      <c r="BG803" s="4" t="s">
        <v>6</v>
      </c>
      <c r="BH803" s="4" t="s">
        <v>29</v>
      </c>
      <c r="BI803" t="str">
        <f t="shared" si="64"/>
        <v>A</v>
      </c>
    </row>
    <row r="804" spans="1:61" ht="15.75" customHeight="1" x14ac:dyDescent="0.2">
      <c r="A804" s="4">
        <v>2987286</v>
      </c>
      <c r="B804" s="4">
        <v>1712437</v>
      </c>
      <c r="C804" s="4" t="s">
        <v>4003</v>
      </c>
      <c r="D804" s="4">
        <v>8000</v>
      </c>
      <c r="E804" s="4">
        <v>8000</v>
      </c>
      <c r="F804" s="4">
        <v>1024</v>
      </c>
      <c r="G804" s="7">
        <f>E804+F804-D804</f>
        <v>1024</v>
      </c>
      <c r="H804" s="4" t="s">
        <v>4004</v>
      </c>
      <c r="I804" s="4">
        <v>50000</v>
      </c>
      <c r="J804" s="4" t="s">
        <v>32</v>
      </c>
      <c r="K804" s="4" t="s">
        <v>5</v>
      </c>
      <c r="M804" s="4" t="s">
        <v>159</v>
      </c>
      <c r="O804" s="4"/>
      <c r="P804" s="14">
        <v>570983</v>
      </c>
      <c r="Q804" s="12">
        <v>501.60000000000036</v>
      </c>
      <c r="S804" s="14">
        <v>233582</v>
      </c>
      <c r="T804" s="12">
        <v>1048.8000000000002</v>
      </c>
      <c r="U804">
        <f>SUM($T$2:T804)</f>
        <v>2594443.94</v>
      </c>
      <c r="W804" s="16">
        <v>233582</v>
      </c>
      <c r="X804">
        <v>2594443.94</v>
      </c>
      <c r="Y804">
        <v>803</v>
      </c>
      <c r="Z804" s="18">
        <f t="shared" si="60"/>
        <v>6.2310017347272497</v>
      </c>
      <c r="AA804" s="18">
        <f t="shared" si="61"/>
        <v>0.17594215600350568</v>
      </c>
      <c r="AB804" t="str">
        <f t="shared" si="62"/>
        <v>A</v>
      </c>
      <c r="AI804" s="14">
        <v>570983</v>
      </c>
      <c r="AJ804" s="12">
        <v>501.60000000000036</v>
      </c>
      <c r="AK804" s="12">
        <v>501.6</v>
      </c>
      <c r="AL804" s="12">
        <v>4400</v>
      </c>
      <c r="AN804">
        <v>570983</v>
      </c>
      <c r="AO804">
        <v>501.60000000000036</v>
      </c>
      <c r="AP804">
        <v>501.6</v>
      </c>
      <c r="AQ804">
        <v>4400</v>
      </c>
      <c r="AR804">
        <f t="shared" si="63"/>
        <v>0</v>
      </c>
      <c r="AV804" s="4">
        <v>2987286</v>
      </c>
      <c r="AW804" s="4">
        <v>1712437</v>
      </c>
      <c r="AX804" s="4" t="s">
        <v>4003</v>
      </c>
      <c r="AY804" s="4">
        <v>8000</v>
      </c>
      <c r="AZ804" s="4">
        <v>8000</v>
      </c>
      <c r="BA804" s="4">
        <v>1024</v>
      </c>
      <c r="BB804" s="7">
        <f>AZ804+BA804-AY804</f>
        <v>1024</v>
      </c>
      <c r="BC804" s="4" t="s">
        <v>4004</v>
      </c>
      <c r="BD804" s="4">
        <v>50000</v>
      </c>
      <c r="BE804" s="4" t="s">
        <v>32</v>
      </c>
      <c r="BF804" s="4" t="s">
        <v>5</v>
      </c>
      <c r="BH804" s="4" t="s">
        <v>159</v>
      </c>
      <c r="BI804" t="str">
        <f t="shared" si="64"/>
        <v>A</v>
      </c>
    </row>
    <row r="805" spans="1:61" ht="15.75" customHeight="1" x14ac:dyDescent="0.2">
      <c r="A805" s="4">
        <v>3019122</v>
      </c>
      <c r="B805" s="4">
        <v>1080567</v>
      </c>
      <c r="C805" s="4" t="s">
        <v>6496</v>
      </c>
      <c r="D805" s="4">
        <v>1000</v>
      </c>
      <c r="E805" s="4">
        <v>1000</v>
      </c>
      <c r="F805" s="4">
        <v>1020.3</v>
      </c>
      <c r="G805" s="7">
        <f>E805+F805-D805</f>
        <v>1020.3</v>
      </c>
      <c r="H805" s="4" t="s">
        <v>6497</v>
      </c>
      <c r="I805" s="4">
        <v>1</v>
      </c>
      <c r="J805" s="4" t="s">
        <v>98</v>
      </c>
      <c r="K805" s="4" t="s">
        <v>22</v>
      </c>
      <c r="M805" s="4" t="s">
        <v>159</v>
      </c>
      <c r="O805" s="4"/>
      <c r="P805" s="14">
        <v>571027</v>
      </c>
      <c r="Q805" s="12">
        <v>-2000</v>
      </c>
      <c r="S805" s="14">
        <v>4590244</v>
      </c>
      <c r="T805" s="12">
        <v>1048.8000000000002</v>
      </c>
      <c r="U805">
        <f>SUM($T$2:T805)</f>
        <v>2595492.7399999998</v>
      </c>
      <c r="W805" s="16">
        <v>4590244</v>
      </c>
      <c r="X805">
        <v>2595492.7399999998</v>
      </c>
      <c r="Y805">
        <v>804</v>
      </c>
      <c r="Z805" s="18">
        <f t="shared" si="60"/>
        <v>6.2335206076613012</v>
      </c>
      <c r="AA805" s="18">
        <f t="shared" si="61"/>
        <v>0.1761612620508326</v>
      </c>
      <c r="AB805" t="str">
        <f t="shared" si="62"/>
        <v>A</v>
      </c>
      <c r="AI805" s="14">
        <v>571027</v>
      </c>
      <c r="AJ805" s="12">
        <v>-2000</v>
      </c>
      <c r="AK805" s="12">
        <v>0</v>
      </c>
      <c r="AL805" s="12">
        <v>0</v>
      </c>
      <c r="AN805">
        <v>571027</v>
      </c>
      <c r="AO805">
        <v>-2000</v>
      </c>
      <c r="AP805">
        <v>0</v>
      </c>
      <c r="AQ805">
        <v>0</v>
      </c>
      <c r="AR805">
        <f t="shared" si="63"/>
        <v>0</v>
      </c>
      <c r="AV805" s="4">
        <v>3019122</v>
      </c>
      <c r="AW805" s="4">
        <v>1080567</v>
      </c>
      <c r="AX805" s="4" t="s">
        <v>6496</v>
      </c>
      <c r="AY805" s="4">
        <v>1000</v>
      </c>
      <c r="AZ805" s="4">
        <v>1000</v>
      </c>
      <c r="BA805" s="4">
        <v>1020.3</v>
      </c>
      <c r="BB805" s="7">
        <f>AZ805+BA805-AY805</f>
        <v>1020.3</v>
      </c>
      <c r="BC805" s="4" t="s">
        <v>6497</v>
      </c>
      <c r="BD805" s="4">
        <v>1</v>
      </c>
      <c r="BE805" s="4" t="s">
        <v>98</v>
      </c>
      <c r="BF805" s="4" t="s">
        <v>22</v>
      </c>
      <c r="BH805" s="4" t="s">
        <v>159</v>
      </c>
      <c r="BI805" t="str">
        <f t="shared" si="64"/>
        <v>A</v>
      </c>
    </row>
    <row r="806" spans="1:61" ht="15.75" customHeight="1" x14ac:dyDescent="0.2">
      <c r="A806" s="4">
        <v>3033941</v>
      </c>
      <c r="B806" s="4">
        <v>1662905</v>
      </c>
      <c r="C806" s="4" t="s">
        <v>7623</v>
      </c>
      <c r="D806" s="4">
        <v>9400</v>
      </c>
      <c r="E806" s="4">
        <v>9400</v>
      </c>
      <c r="F806" s="4">
        <v>1018.02</v>
      </c>
      <c r="G806" s="7">
        <f>E806+F806-D806</f>
        <v>1018.0200000000004</v>
      </c>
      <c r="H806" s="4" t="s">
        <v>6049</v>
      </c>
      <c r="I806" s="4">
        <v>40000</v>
      </c>
      <c r="J806" s="4" t="s">
        <v>32</v>
      </c>
      <c r="K806" s="4" t="s">
        <v>5</v>
      </c>
      <c r="M806" s="4" t="s">
        <v>64</v>
      </c>
      <c r="O806" s="4"/>
      <c r="P806" s="14">
        <v>572485</v>
      </c>
      <c r="Q806" s="12">
        <v>1440.3899999999999</v>
      </c>
      <c r="S806" s="14">
        <v>2181383</v>
      </c>
      <c r="T806" s="12">
        <v>1047</v>
      </c>
      <c r="U806">
        <f>SUM($T$2:T806)</f>
        <v>2596539.7399999998</v>
      </c>
      <c r="W806" s="16">
        <v>2181383</v>
      </c>
      <c r="X806">
        <v>2596539.7399999998</v>
      </c>
      <c r="Y806">
        <v>805</v>
      </c>
      <c r="Z806" s="18">
        <f t="shared" si="60"/>
        <v>6.2360351575868851</v>
      </c>
      <c r="AA806" s="18">
        <f t="shared" si="61"/>
        <v>0.17638036809815952</v>
      </c>
      <c r="AB806" t="str">
        <f t="shared" si="62"/>
        <v>A</v>
      </c>
      <c r="AI806" s="14">
        <v>572485</v>
      </c>
      <c r="AJ806" s="12">
        <v>1440.3899999999999</v>
      </c>
      <c r="AK806" s="12">
        <v>1440.39</v>
      </c>
      <c r="AL806" s="12">
        <v>5800</v>
      </c>
      <c r="AN806">
        <v>572485</v>
      </c>
      <c r="AO806">
        <v>1440.3899999999999</v>
      </c>
      <c r="AP806">
        <v>1440.39</v>
      </c>
      <c r="AQ806">
        <v>5800</v>
      </c>
      <c r="AR806">
        <f t="shared" si="63"/>
        <v>0</v>
      </c>
      <c r="AV806" s="4">
        <v>3033941</v>
      </c>
      <c r="AW806" s="4">
        <v>1662905</v>
      </c>
      <c r="AX806" s="4" t="s">
        <v>7623</v>
      </c>
      <c r="AY806" s="4">
        <v>9400</v>
      </c>
      <c r="AZ806" s="4">
        <v>9400</v>
      </c>
      <c r="BA806" s="4">
        <v>1018.02</v>
      </c>
      <c r="BB806" s="7">
        <f>AZ806+BA806-AY806</f>
        <v>1018.0200000000004</v>
      </c>
      <c r="BC806" s="4" t="s">
        <v>6049</v>
      </c>
      <c r="BD806" s="4">
        <v>40000</v>
      </c>
      <c r="BE806" s="4" t="s">
        <v>32</v>
      </c>
      <c r="BF806" s="4" t="s">
        <v>5</v>
      </c>
      <c r="BH806" s="4" t="s">
        <v>64</v>
      </c>
      <c r="BI806" t="str">
        <f t="shared" si="64"/>
        <v>A</v>
      </c>
    </row>
    <row r="807" spans="1:61" ht="15.75" customHeight="1" x14ac:dyDescent="0.2">
      <c r="A807" s="4">
        <v>3013018</v>
      </c>
      <c r="B807" s="4">
        <v>771605</v>
      </c>
      <c r="C807" s="4" t="s">
        <v>6080</v>
      </c>
      <c r="D807" s="4">
        <v>9000</v>
      </c>
      <c r="E807" s="4">
        <v>9000</v>
      </c>
      <c r="F807" s="4">
        <v>1017</v>
      </c>
      <c r="G807" s="7">
        <f>E807+F807-D807</f>
        <v>1017</v>
      </c>
      <c r="H807" s="4" t="s">
        <v>2930</v>
      </c>
      <c r="I807" s="4">
        <v>12000</v>
      </c>
      <c r="J807" s="4" t="s">
        <v>4</v>
      </c>
      <c r="K807" s="4" t="s">
        <v>8</v>
      </c>
      <c r="L807" s="4" t="s">
        <v>6</v>
      </c>
      <c r="M807" s="4" t="s">
        <v>23</v>
      </c>
      <c r="O807" s="4"/>
      <c r="P807" s="14">
        <v>573215</v>
      </c>
      <c r="Q807" s="12">
        <v>1500</v>
      </c>
      <c r="S807" s="14">
        <v>332908</v>
      </c>
      <c r="T807" s="12">
        <v>1046.52</v>
      </c>
      <c r="U807">
        <f>SUM($T$2:T807)</f>
        <v>2597586.2599999998</v>
      </c>
      <c r="W807" s="16">
        <v>332908</v>
      </c>
      <c r="X807">
        <v>2597586.2599999998</v>
      </c>
      <c r="Y807">
        <v>806</v>
      </c>
      <c r="Z807" s="18">
        <f t="shared" si="60"/>
        <v>6.2385485547102117</v>
      </c>
      <c r="AA807" s="18">
        <f t="shared" si="61"/>
        <v>0.17659947414548641</v>
      </c>
      <c r="AB807" t="str">
        <f t="shared" si="62"/>
        <v>A</v>
      </c>
      <c r="AI807" s="14">
        <v>573215</v>
      </c>
      <c r="AJ807" s="12">
        <v>1500</v>
      </c>
      <c r="AK807" s="12">
        <v>1500</v>
      </c>
      <c r="AL807" s="12">
        <v>10000</v>
      </c>
      <c r="AN807">
        <v>573215</v>
      </c>
      <c r="AO807">
        <v>1500</v>
      </c>
      <c r="AP807">
        <v>1500</v>
      </c>
      <c r="AQ807">
        <v>10000</v>
      </c>
      <c r="AR807">
        <f t="shared" si="63"/>
        <v>0</v>
      </c>
      <c r="AV807" s="4">
        <v>3013018</v>
      </c>
      <c r="AW807" s="4">
        <v>771605</v>
      </c>
      <c r="AX807" s="4" t="s">
        <v>6080</v>
      </c>
      <c r="AY807" s="4">
        <v>9000</v>
      </c>
      <c r="AZ807" s="4">
        <v>9000</v>
      </c>
      <c r="BA807" s="4">
        <v>1017</v>
      </c>
      <c r="BB807" s="7">
        <f>AZ807+BA807-AY807</f>
        <v>1017</v>
      </c>
      <c r="BC807" s="4" t="s">
        <v>2930</v>
      </c>
      <c r="BD807" s="4">
        <v>12000</v>
      </c>
      <c r="BE807" s="4" t="s">
        <v>4</v>
      </c>
      <c r="BF807" s="4" t="s">
        <v>8</v>
      </c>
      <c r="BG807" s="4" t="s">
        <v>6</v>
      </c>
      <c r="BH807" s="4" t="s">
        <v>23</v>
      </c>
      <c r="BI807" t="str">
        <f t="shared" si="64"/>
        <v>A</v>
      </c>
    </row>
    <row r="808" spans="1:61" ht="15.75" customHeight="1" x14ac:dyDescent="0.2">
      <c r="A808" s="4">
        <v>3005374</v>
      </c>
      <c r="B808" s="4">
        <v>7750128</v>
      </c>
      <c r="C808" s="4" t="s">
        <v>5507</v>
      </c>
      <c r="D808" s="4">
        <v>2050</v>
      </c>
      <c r="E808" s="4">
        <v>2050</v>
      </c>
      <c r="F808" s="4">
        <v>1016.74</v>
      </c>
      <c r="G808" s="7">
        <f>E808+F808-D808</f>
        <v>1016.7399999999998</v>
      </c>
      <c r="H808" s="4" t="s">
        <v>5508</v>
      </c>
      <c r="I808" s="4">
        <v>15000</v>
      </c>
      <c r="J808" s="4" t="s">
        <v>4</v>
      </c>
      <c r="K808" s="4" t="s">
        <v>13</v>
      </c>
      <c r="L808" s="4" t="s">
        <v>9</v>
      </c>
      <c r="M808" s="4" t="s">
        <v>29</v>
      </c>
      <c r="O808" s="4"/>
      <c r="P808" s="14">
        <v>575193</v>
      </c>
      <c r="Q808" s="12">
        <v>3360</v>
      </c>
      <c r="S808" s="14">
        <v>80829</v>
      </c>
      <c r="T808" s="12">
        <v>1046</v>
      </c>
      <c r="U808">
        <f>SUM($T$2:T808)</f>
        <v>2598632.2599999998</v>
      </c>
      <c r="W808" s="16">
        <v>80829</v>
      </c>
      <c r="X808">
        <v>2598632.2599999998</v>
      </c>
      <c r="Y808">
        <v>807</v>
      </c>
      <c r="Z808" s="18">
        <f t="shared" si="60"/>
        <v>6.2410607029644245</v>
      </c>
      <c r="AA808" s="18">
        <f t="shared" si="61"/>
        <v>0.17681858019281332</v>
      </c>
      <c r="AB808" t="str">
        <f t="shared" si="62"/>
        <v>A</v>
      </c>
      <c r="AI808" s="14">
        <v>575193</v>
      </c>
      <c r="AJ808" s="12">
        <v>3360</v>
      </c>
      <c r="AK808" s="12">
        <v>3360</v>
      </c>
      <c r="AL808" s="12">
        <v>8000</v>
      </c>
      <c r="AN808">
        <v>575193</v>
      </c>
      <c r="AO808">
        <v>3360</v>
      </c>
      <c r="AP808">
        <v>3360</v>
      </c>
      <c r="AQ808">
        <v>8000</v>
      </c>
      <c r="AR808">
        <f t="shared" si="63"/>
        <v>0</v>
      </c>
      <c r="AV808" s="4">
        <v>3005374</v>
      </c>
      <c r="AW808" s="4">
        <v>7750128</v>
      </c>
      <c r="AX808" s="4" t="s">
        <v>5507</v>
      </c>
      <c r="AY808" s="4">
        <v>2050</v>
      </c>
      <c r="AZ808" s="4">
        <v>2050</v>
      </c>
      <c r="BA808" s="4">
        <v>1016.74</v>
      </c>
      <c r="BB808" s="7">
        <f>AZ808+BA808-AY808</f>
        <v>1016.7399999999998</v>
      </c>
      <c r="BC808" s="4" t="s">
        <v>5508</v>
      </c>
      <c r="BD808" s="4">
        <v>15000</v>
      </c>
      <c r="BE808" s="4" t="s">
        <v>4</v>
      </c>
      <c r="BF808" s="4" t="s">
        <v>13</v>
      </c>
      <c r="BG808" s="4" t="s">
        <v>9</v>
      </c>
      <c r="BH808" s="4" t="s">
        <v>29</v>
      </c>
      <c r="BI808" t="str">
        <f t="shared" si="64"/>
        <v>A</v>
      </c>
    </row>
    <row r="809" spans="1:61" ht="15.75" customHeight="1" x14ac:dyDescent="0.2">
      <c r="A809" s="4">
        <v>2968624</v>
      </c>
      <c r="B809" s="4">
        <v>87520</v>
      </c>
      <c r="C809" s="4" t="s">
        <v>2305</v>
      </c>
      <c r="D809" s="4">
        <v>3100</v>
      </c>
      <c r="E809" s="4">
        <v>3100</v>
      </c>
      <c r="F809" s="4">
        <v>1013.7</v>
      </c>
      <c r="G809" s="7">
        <f>E809+F809-D809</f>
        <v>1013.6999999999998</v>
      </c>
      <c r="H809" s="4" t="s">
        <v>2306</v>
      </c>
      <c r="I809" s="4">
        <v>10000</v>
      </c>
      <c r="J809" s="4" t="s">
        <v>4</v>
      </c>
      <c r="K809" s="4" t="s">
        <v>5</v>
      </c>
      <c r="L809" s="4" t="s">
        <v>6</v>
      </c>
      <c r="M809" s="4" t="s">
        <v>20</v>
      </c>
      <c r="O809" s="4"/>
      <c r="P809" s="14">
        <v>576396</v>
      </c>
      <c r="Q809" s="12">
        <v>-1000</v>
      </c>
      <c r="S809" s="14">
        <v>8684159</v>
      </c>
      <c r="T809" s="12">
        <v>1045</v>
      </c>
      <c r="U809">
        <f>SUM($T$2:T809)</f>
        <v>2599677.2599999998</v>
      </c>
      <c r="W809" s="16">
        <v>8684159</v>
      </c>
      <c r="X809">
        <v>2599677.2599999998</v>
      </c>
      <c r="Y809">
        <v>808</v>
      </c>
      <c r="Z809" s="18">
        <f t="shared" si="60"/>
        <v>6.2435704495472661</v>
      </c>
      <c r="AA809" s="18">
        <f t="shared" si="61"/>
        <v>0.17703768624014024</v>
      </c>
      <c r="AB809" t="str">
        <f t="shared" si="62"/>
        <v>A</v>
      </c>
      <c r="AI809" s="14">
        <v>576396</v>
      </c>
      <c r="AJ809" s="12">
        <v>-1000</v>
      </c>
      <c r="AK809" s="12">
        <v>0</v>
      </c>
      <c r="AL809" s="12">
        <v>0</v>
      </c>
      <c r="AN809">
        <v>576396</v>
      </c>
      <c r="AO809">
        <v>-1000</v>
      </c>
      <c r="AP809">
        <v>0</v>
      </c>
      <c r="AQ809">
        <v>0</v>
      </c>
      <c r="AR809">
        <f t="shared" si="63"/>
        <v>0</v>
      </c>
      <c r="AV809" s="4">
        <v>2968624</v>
      </c>
      <c r="AW809" s="4">
        <v>87520</v>
      </c>
      <c r="AX809" s="4" t="s">
        <v>2305</v>
      </c>
      <c r="AY809" s="4">
        <v>3100</v>
      </c>
      <c r="AZ809" s="4">
        <v>3100</v>
      </c>
      <c r="BA809" s="4">
        <v>1013.7</v>
      </c>
      <c r="BB809" s="7">
        <f>AZ809+BA809-AY809</f>
        <v>1013.6999999999998</v>
      </c>
      <c r="BC809" s="4" t="s">
        <v>2306</v>
      </c>
      <c r="BD809" s="4">
        <v>10000</v>
      </c>
      <c r="BE809" s="4" t="s">
        <v>4</v>
      </c>
      <c r="BF809" s="4" t="s">
        <v>5</v>
      </c>
      <c r="BG809" s="4" t="s">
        <v>6</v>
      </c>
      <c r="BH809" s="4" t="s">
        <v>20</v>
      </c>
      <c r="BI809" t="str">
        <f t="shared" si="64"/>
        <v>A</v>
      </c>
    </row>
    <row r="810" spans="1:61" ht="15.75" customHeight="1" x14ac:dyDescent="0.2">
      <c r="A810" s="4">
        <v>3016210</v>
      </c>
      <c r="B810" s="4">
        <v>305348</v>
      </c>
      <c r="C810" s="4" t="s">
        <v>6326</v>
      </c>
      <c r="D810" s="4">
        <v>4500</v>
      </c>
      <c r="E810" s="4">
        <v>4500</v>
      </c>
      <c r="F810" s="4">
        <v>1012.5</v>
      </c>
      <c r="G810" s="7">
        <f>E810+F810-D810</f>
        <v>1012.5</v>
      </c>
      <c r="H810" s="4" t="s">
        <v>6327</v>
      </c>
      <c r="I810" s="4">
        <v>38200</v>
      </c>
      <c r="J810" s="4" t="s">
        <v>4</v>
      </c>
      <c r="K810" s="4" t="s">
        <v>13</v>
      </c>
      <c r="L810" s="4" t="s">
        <v>6</v>
      </c>
      <c r="M810" s="4" t="s">
        <v>64</v>
      </c>
      <c r="O810" s="4"/>
      <c r="P810" s="14">
        <v>576533</v>
      </c>
      <c r="Q810" s="12">
        <v>6791.4</v>
      </c>
      <c r="S810" s="14">
        <v>427667</v>
      </c>
      <c r="T810" s="12">
        <v>1038.8999999999999</v>
      </c>
      <c r="U810">
        <f>SUM($T$2:T810)</f>
        <v>2600716.1599999997</v>
      </c>
      <c r="W810" s="16">
        <v>427667</v>
      </c>
      <c r="X810">
        <v>2600716.1599999997</v>
      </c>
      <c r="Y810">
        <v>809</v>
      </c>
      <c r="Z810" s="18">
        <f t="shared" si="60"/>
        <v>6.2460655459347443</v>
      </c>
      <c r="AA810" s="18">
        <f t="shared" si="61"/>
        <v>0.17725679228746713</v>
      </c>
      <c r="AB810" t="str">
        <f t="shared" si="62"/>
        <v>A</v>
      </c>
      <c r="AI810" s="14">
        <v>576533</v>
      </c>
      <c r="AJ810" s="12">
        <v>6791.4</v>
      </c>
      <c r="AK810" s="12">
        <v>6791.4</v>
      </c>
      <c r="AL810" s="12">
        <v>8250</v>
      </c>
      <c r="AN810">
        <v>576533</v>
      </c>
      <c r="AO810">
        <v>6791.4</v>
      </c>
      <c r="AP810">
        <v>6791.4</v>
      </c>
      <c r="AQ810">
        <v>8250</v>
      </c>
      <c r="AR810">
        <f t="shared" si="63"/>
        <v>0</v>
      </c>
      <c r="AV810" s="4">
        <v>3016210</v>
      </c>
      <c r="AW810" s="4">
        <v>305348</v>
      </c>
      <c r="AX810" s="4" t="s">
        <v>6326</v>
      </c>
      <c r="AY810" s="4">
        <v>4500</v>
      </c>
      <c r="AZ810" s="4">
        <v>4500</v>
      </c>
      <c r="BA810" s="4">
        <v>1012.5</v>
      </c>
      <c r="BB810" s="7">
        <f>AZ810+BA810-AY810</f>
        <v>1012.5</v>
      </c>
      <c r="BC810" s="4" t="s">
        <v>6327</v>
      </c>
      <c r="BD810" s="4">
        <v>38200</v>
      </c>
      <c r="BE810" s="4" t="s">
        <v>4</v>
      </c>
      <c r="BF810" s="4" t="s">
        <v>13</v>
      </c>
      <c r="BG810" s="4" t="s">
        <v>6</v>
      </c>
      <c r="BH810" s="4" t="s">
        <v>64</v>
      </c>
      <c r="BI810" t="str">
        <f t="shared" si="64"/>
        <v>A</v>
      </c>
    </row>
    <row r="811" spans="1:61" ht="15.75" customHeight="1" x14ac:dyDescent="0.2">
      <c r="A811" s="4">
        <v>3018121</v>
      </c>
      <c r="B811" s="4">
        <v>4512264</v>
      </c>
      <c r="C811" s="4" t="s">
        <v>6411</v>
      </c>
      <c r="D811" s="4">
        <v>2500</v>
      </c>
      <c r="E811" s="4">
        <v>2500</v>
      </c>
      <c r="F811" s="4">
        <v>1012.5</v>
      </c>
      <c r="G811" s="7">
        <f>E811+F811-D811</f>
        <v>1012.5</v>
      </c>
      <c r="H811" s="4" t="s">
        <v>2177</v>
      </c>
      <c r="I811" s="4">
        <v>29700</v>
      </c>
      <c r="J811" s="4" t="s">
        <v>32</v>
      </c>
      <c r="K811" s="4" t="s">
        <v>8</v>
      </c>
      <c r="M811" s="4" t="s">
        <v>23</v>
      </c>
      <c r="O811" s="4"/>
      <c r="P811" s="14">
        <v>577104</v>
      </c>
      <c r="Q811" s="12">
        <v>3000</v>
      </c>
      <c r="S811" s="14">
        <v>5010930</v>
      </c>
      <c r="T811" s="12">
        <v>1037.3999999999996</v>
      </c>
      <c r="U811">
        <f>SUM($T$2:T811)</f>
        <v>2601753.5599999996</v>
      </c>
      <c r="W811" s="16">
        <v>5010930</v>
      </c>
      <c r="X811">
        <v>2601753.5599999996</v>
      </c>
      <c r="Y811">
        <v>810</v>
      </c>
      <c r="Z811" s="18">
        <f t="shared" si="60"/>
        <v>6.2485570398151653</v>
      </c>
      <c r="AA811" s="18">
        <f t="shared" si="61"/>
        <v>0.17747589833479405</v>
      </c>
      <c r="AB811" t="str">
        <f t="shared" si="62"/>
        <v>A</v>
      </c>
      <c r="AI811" s="14">
        <v>577104</v>
      </c>
      <c r="AJ811" s="12">
        <v>3000</v>
      </c>
      <c r="AK811" s="12">
        <v>3000</v>
      </c>
      <c r="AL811" s="12">
        <v>10000</v>
      </c>
      <c r="AN811">
        <v>577104</v>
      </c>
      <c r="AO811">
        <v>3000</v>
      </c>
      <c r="AP811">
        <v>3000</v>
      </c>
      <c r="AQ811">
        <v>10000</v>
      </c>
      <c r="AR811">
        <f t="shared" si="63"/>
        <v>0</v>
      </c>
      <c r="AV811" s="4">
        <v>3018121</v>
      </c>
      <c r="AW811" s="4">
        <v>4512264</v>
      </c>
      <c r="AX811" s="4" t="s">
        <v>6411</v>
      </c>
      <c r="AY811" s="4">
        <v>2500</v>
      </c>
      <c r="AZ811" s="4">
        <v>2500</v>
      </c>
      <c r="BA811" s="4">
        <v>1012.5</v>
      </c>
      <c r="BB811" s="7">
        <f>AZ811+BA811-AY811</f>
        <v>1012.5</v>
      </c>
      <c r="BC811" s="4" t="s">
        <v>2177</v>
      </c>
      <c r="BD811" s="4">
        <v>29700</v>
      </c>
      <c r="BE811" s="4" t="s">
        <v>32</v>
      </c>
      <c r="BF811" s="4" t="s">
        <v>8</v>
      </c>
      <c r="BH811" s="4" t="s">
        <v>23</v>
      </c>
      <c r="BI811" t="str">
        <f t="shared" si="64"/>
        <v>A</v>
      </c>
    </row>
    <row r="812" spans="1:61" ht="15.75" customHeight="1" x14ac:dyDescent="0.2">
      <c r="A812" s="4">
        <v>3028453</v>
      </c>
      <c r="B812" s="4">
        <v>9140083</v>
      </c>
      <c r="C812" s="4" t="s">
        <v>7191</v>
      </c>
      <c r="D812" s="4">
        <v>2000</v>
      </c>
      <c r="E812" s="4">
        <v>2000</v>
      </c>
      <c r="F812" s="4">
        <v>1011</v>
      </c>
      <c r="G812" s="7">
        <f>E812+F812-D812</f>
        <v>1011</v>
      </c>
      <c r="H812" s="4" t="s">
        <v>7192</v>
      </c>
      <c r="I812" s="4">
        <v>16000</v>
      </c>
      <c r="J812" s="4" t="s">
        <v>4</v>
      </c>
      <c r="K812" s="4" t="s">
        <v>13</v>
      </c>
      <c r="L812" s="4" t="s">
        <v>6</v>
      </c>
      <c r="M812" s="4" t="s">
        <v>65</v>
      </c>
      <c r="O812" s="4"/>
      <c r="P812" s="14">
        <v>580804</v>
      </c>
      <c r="Q812" s="12">
        <v>4560</v>
      </c>
      <c r="S812" s="14">
        <v>7742652</v>
      </c>
      <c r="T812" s="12">
        <v>1035.0000000000002</v>
      </c>
      <c r="U812">
        <f>SUM($T$2:T812)</f>
        <v>2602788.5599999996</v>
      </c>
      <c r="W812" s="16">
        <v>7742652</v>
      </c>
      <c r="X812">
        <v>2602788.5599999996</v>
      </c>
      <c r="Y812">
        <v>811</v>
      </c>
      <c r="Z812" s="18">
        <f t="shared" si="60"/>
        <v>6.2510427696842958</v>
      </c>
      <c r="AA812" s="18">
        <f t="shared" si="61"/>
        <v>0.17769500438212094</v>
      </c>
      <c r="AB812" t="str">
        <f t="shared" si="62"/>
        <v>A</v>
      </c>
      <c r="AI812" s="14">
        <v>580804</v>
      </c>
      <c r="AJ812" s="12">
        <v>4560</v>
      </c>
      <c r="AK812" s="12">
        <v>4560</v>
      </c>
      <c r="AL812" s="12">
        <v>10000</v>
      </c>
      <c r="AN812">
        <v>580804</v>
      </c>
      <c r="AO812">
        <v>4560</v>
      </c>
      <c r="AP812">
        <v>4560</v>
      </c>
      <c r="AQ812">
        <v>10000</v>
      </c>
      <c r="AR812">
        <f t="shared" si="63"/>
        <v>0</v>
      </c>
      <c r="AV812" s="4">
        <v>3028453</v>
      </c>
      <c r="AW812" s="4">
        <v>9140083</v>
      </c>
      <c r="AX812" s="4" t="s">
        <v>7191</v>
      </c>
      <c r="AY812" s="4">
        <v>2000</v>
      </c>
      <c r="AZ812" s="4">
        <v>2000</v>
      </c>
      <c r="BA812" s="4">
        <v>1011</v>
      </c>
      <c r="BB812" s="7">
        <f>AZ812+BA812-AY812</f>
        <v>1011</v>
      </c>
      <c r="BC812" s="4" t="s">
        <v>7192</v>
      </c>
      <c r="BD812" s="4">
        <v>16000</v>
      </c>
      <c r="BE812" s="4" t="s">
        <v>4</v>
      </c>
      <c r="BF812" s="4" t="s">
        <v>13</v>
      </c>
      <c r="BG812" s="4" t="s">
        <v>6</v>
      </c>
      <c r="BH812" s="4" t="s">
        <v>65</v>
      </c>
      <c r="BI812" t="str">
        <f t="shared" si="64"/>
        <v>A</v>
      </c>
    </row>
    <row r="813" spans="1:61" ht="15.75" customHeight="1" x14ac:dyDescent="0.2">
      <c r="A813" s="4">
        <v>3033367</v>
      </c>
      <c r="B813" s="4">
        <v>9155763</v>
      </c>
      <c r="C813" s="4" t="s">
        <v>7585</v>
      </c>
      <c r="D813" s="4">
        <v>2000</v>
      </c>
      <c r="E813" s="4">
        <v>2000</v>
      </c>
      <c r="F813" s="4">
        <v>1011</v>
      </c>
      <c r="G813" s="7">
        <f>E813+F813-D813</f>
        <v>1011</v>
      </c>
      <c r="H813" s="4" t="s">
        <v>3358</v>
      </c>
      <c r="I813" s="4">
        <v>23000</v>
      </c>
      <c r="J813" s="4" t="s">
        <v>4</v>
      </c>
      <c r="K813" s="4" t="s">
        <v>13</v>
      </c>
      <c r="L813" s="4" t="s">
        <v>6</v>
      </c>
      <c r="M813" s="4" t="s">
        <v>111</v>
      </c>
      <c r="O813" s="4"/>
      <c r="P813" s="14">
        <v>582221</v>
      </c>
      <c r="Q813" s="12">
        <v>4.5</v>
      </c>
      <c r="S813" s="14">
        <v>8926709</v>
      </c>
      <c r="T813" s="12">
        <v>1033.5999999999999</v>
      </c>
      <c r="U813">
        <f>SUM($T$2:T813)</f>
        <v>2603822.1599999997</v>
      </c>
      <c r="W813" s="16">
        <v>8926709</v>
      </c>
      <c r="X813">
        <v>2603822.1599999997</v>
      </c>
      <c r="Y813">
        <v>812</v>
      </c>
      <c r="Z813" s="18">
        <f t="shared" si="60"/>
        <v>6.253525137213507</v>
      </c>
      <c r="AA813" s="18">
        <f t="shared" si="61"/>
        <v>0.17791411042944785</v>
      </c>
      <c r="AB813" t="str">
        <f t="shared" si="62"/>
        <v>A</v>
      </c>
      <c r="AI813" s="14">
        <v>582221</v>
      </c>
      <c r="AJ813" s="12">
        <v>4.5</v>
      </c>
      <c r="AK813" s="12">
        <v>4.5</v>
      </c>
      <c r="AL813" s="12">
        <v>3000</v>
      </c>
      <c r="AN813">
        <v>582221</v>
      </c>
      <c r="AO813">
        <v>4.5</v>
      </c>
      <c r="AP813">
        <v>4.5</v>
      </c>
      <c r="AQ813">
        <v>3000</v>
      </c>
      <c r="AR813">
        <f t="shared" si="63"/>
        <v>0</v>
      </c>
      <c r="AV813" s="4">
        <v>3033367</v>
      </c>
      <c r="AW813" s="4">
        <v>9155763</v>
      </c>
      <c r="AX813" s="4" t="s">
        <v>7585</v>
      </c>
      <c r="AY813" s="4">
        <v>2000</v>
      </c>
      <c r="AZ813" s="4">
        <v>2000</v>
      </c>
      <c r="BA813" s="4">
        <v>1011</v>
      </c>
      <c r="BB813" s="7">
        <f>AZ813+BA813-AY813</f>
        <v>1011</v>
      </c>
      <c r="BC813" s="4" t="s">
        <v>3358</v>
      </c>
      <c r="BD813" s="4">
        <v>23000</v>
      </c>
      <c r="BE813" s="4" t="s">
        <v>4</v>
      </c>
      <c r="BF813" s="4" t="s">
        <v>13</v>
      </c>
      <c r="BG813" s="4" t="s">
        <v>6</v>
      </c>
      <c r="BH813" s="4" t="s">
        <v>111</v>
      </c>
      <c r="BI813" t="str">
        <f t="shared" si="64"/>
        <v>A</v>
      </c>
    </row>
    <row r="814" spans="1:61" ht="15.75" customHeight="1" x14ac:dyDescent="0.2">
      <c r="A814" s="4">
        <v>2950669</v>
      </c>
      <c r="B814" s="4">
        <v>8300195</v>
      </c>
      <c r="C814" s="4" t="s">
        <v>660</v>
      </c>
      <c r="D814" s="4">
        <v>1100</v>
      </c>
      <c r="E814" s="4">
        <v>1100</v>
      </c>
      <c r="F814" s="4">
        <v>1003.2</v>
      </c>
      <c r="G814" s="7">
        <f>E814+F814-D814</f>
        <v>1003.1999999999998</v>
      </c>
      <c r="H814" s="4" t="s">
        <v>661</v>
      </c>
      <c r="I814" s="4">
        <v>15000</v>
      </c>
      <c r="J814" s="4" t="s">
        <v>4</v>
      </c>
      <c r="K814" s="4" t="s">
        <v>13</v>
      </c>
      <c r="L814" s="4" t="s">
        <v>201</v>
      </c>
      <c r="M814" s="4" t="s">
        <v>64</v>
      </c>
      <c r="O814" s="4"/>
      <c r="P814" s="14">
        <v>583732</v>
      </c>
      <c r="Q814" s="12">
        <v>3063.5599999999995</v>
      </c>
      <c r="S814" s="14">
        <v>441711</v>
      </c>
      <c r="T814" s="12">
        <v>1033.1999999999998</v>
      </c>
      <c r="U814">
        <f>SUM($T$2:T814)</f>
        <v>2604855.36</v>
      </c>
      <c r="W814" s="16">
        <v>441711</v>
      </c>
      <c r="X814">
        <v>2604855.36</v>
      </c>
      <c r="Y814">
        <v>813</v>
      </c>
      <c r="Z814" s="18">
        <f t="shared" si="60"/>
        <v>6.2560065440741699</v>
      </c>
      <c r="AA814" s="18">
        <f t="shared" si="61"/>
        <v>0.17813321647677477</v>
      </c>
      <c r="AB814" t="str">
        <f t="shared" si="62"/>
        <v>A</v>
      </c>
      <c r="AI814" s="14">
        <v>583732</v>
      </c>
      <c r="AJ814" s="12">
        <v>3063.5599999999995</v>
      </c>
      <c r="AK814" s="12">
        <v>3063.56</v>
      </c>
      <c r="AL814" s="12">
        <v>11850</v>
      </c>
      <c r="AN814">
        <v>583732</v>
      </c>
      <c r="AO814">
        <v>3063.5599999999995</v>
      </c>
      <c r="AP814">
        <v>3063.56</v>
      </c>
      <c r="AQ814">
        <v>11850</v>
      </c>
      <c r="AR814">
        <f t="shared" si="63"/>
        <v>0</v>
      </c>
      <c r="AV814" s="4">
        <v>2950669</v>
      </c>
      <c r="AW814" s="4">
        <v>8300195</v>
      </c>
      <c r="AX814" s="4" t="s">
        <v>660</v>
      </c>
      <c r="AY814" s="4">
        <v>1100</v>
      </c>
      <c r="AZ814" s="4">
        <v>1100</v>
      </c>
      <c r="BA814" s="4">
        <v>1003.2</v>
      </c>
      <c r="BB814" s="7">
        <f>AZ814+BA814-AY814</f>
        <v>1003.1999999999998</v>
      </c>
      <c r="BC814" s="4" t="s">
        <v>661</v>
      </c>
      <c r="BD814" s="4">
        <v>15000</v>
      </c>
      <c r="BE814" s="4" t="s">
        <v>4</v>
      </c>
      <c r="BF814" s="4" t="s">
        <v>13</v>
      </c>
      <c r="BG814" s="4" t="s">
        <v>201</v>
      </c>
      <c r="BH814" s="4" t="s">
        <v>64</v>
      </c>
      <c r="BI814" t="str">
        <f t="shared" si="64"/>
        <v>A</v>
      </c>
    </row>
    <row r="815" spans="1:61" ht="15.75" customHeight="1" x14ac:dyDescent="0.2">
      <c r="A815" s="4">
        <v>3053023</v>
      </c>
      <c r="B815" s="4">
        <v>8433454</v>
      </c>
      <c r="C815" s="4" t="s">
        <v>8942</v>
      </c>
      <c r="D815" s="4">
        <v>1500</v>
      </c>
      <c r="E815" s="4">
        <v>1500</v>
      </c>
      <c r="F815" s="4">
        <v>1003.2</v>
      </c>
      <c r="G815" s="7">
        <f>E815+F815-D815</f>
        <v>1003.1999999999998</v>
      </c>
      <c r="H815" s="4" t="s">
        <v>1382</v>
      </c>
      <c r="I815" s="4">
        <v>5000</v>
      </c>
      <c r="J815" s="4" t="s">
        <v>72</v>
      </c>
      <c r="K815" s="4" t="s">
        <v>8</v>
      </c>
      <c r="M815" s="4" t="s">
        <v>186</v>
      </c>
      <c r="O815" s="4"/>
      <c r="P815" s="14">
        <v>584828</v>
      </c>
      <c r="Q815" s="12">
        <v>-1000</v>
      </c>
      <c r="S815" s="14">
        <v>5036809</v>
      </c>
      <c r="T815" s="12">
        <v>1030</v>
      </c>
      <c r="U815">
        <f>SUM($T$2:T815)</f>
        <v>2605885.36</v>
      </c>
      <c r="W815" s="16">
        <v>5036809</v>
      </c>
      <c r="X815">
        <v>2605885.36</v>
      </c>
      <c r="Y815">
        <v>814</v>
      </c>
      <c r="Z815" s="18">
        <f t="shared" si="60"/>
        <v>6.2584802655864449</v>
      </c>
      <c r="AA815" s="18">
        <f t="shared" si="61"/>
        <v>0.17835232252410166</v>
      </c>
      <c r="AB815" t="str">
        <f t="shared" si="62"/>
        <v>A</v>
      </c>
      <c r="AI815" s="14">
        <v>584828</v>
      </c>
      <c r="AJ815" s="12">
        <v>-1000</v>
      </c>
      <c r="AK815" s="12">
        <v>0</v>
      </c>
      <c r="AL815" s="12">
        <v>0</v>
      </c>
      <c r="AN815">
        <v>584828</v>
      </c>
      <c r="AO815">
        <v>-1000</v>
      </c>
      <c r="AP815">
        <v>0</v>
      </c>
      <c r="AQ815">
        <v>0</v>
      </c>
      <c r="AR815">
        <f t="shared" si="63"/>
        <v>0</v>
      </c>
      <c r="AV815" s="4">
        <v>3053023</v>
      </c>
      <c r="AW815" s="4">
        <v>8433454</v>
      </c>
      <c r="AX815" s="4" t="s">
        <v>8942</v>
      </c>
      <c r="AY815" s="4">
        <v>1500</v>
      </c>
      <c r="AZ815" s="4">
        <v>1500</v>
      </c>
      <c r="BA815" s="4">
        <v>1003.2</v>
      </c>
      <c r="BB815" s="7">
        <f>AZ815+BA815-AY815</f>
        <v>1003.1999999999998</v>
      </c>
      <c r="BC815" s="4" t="s">
        <v>1382</v>
      </c>
      <c r="BD815" s="4">
        <v>5000</v>
      </c>
      <c r="BE815" s="4" t="s">
        <v>72</v>
      </c>
      <c r="BF815" s="4" t="s">
        <v>8</v>
      </c>
      <c r="BH815" s="4" t="s">
        <v>186</v>
      </c>
      <c r="BI815" t="str">
        <f t="shared" si="64"/>
        <v>A</v>
      </c>
    </row>
    <row r="816" spans="1:61" ht="15.75" customHeight="1" x14ac:dyDescent="0.2">
      <c r="A816" s="4">
        <v>3011156</v>
      </c>
      <c r="B816" s="4">
        <v>1666799</v>
      </c>
      <c r="C816" s="4" t="s">
        <v>5924</v>
      </c>
      <c r="D816" s="4">
        <v>1700</v>
      </c>
      <c r="E816" s="4">
        <v>1700</v>
      </c>
      <c r="F816" s="4">
        <v>1001.3</v>
      </c>
      <c r="G816" s="7">
        <f>E816+F816-D816</f>
        <v>1001.3000000000002</v>
      </c>
      <c r="H816" s="4" t="s">
        <v>5925</v>
      </c>
      <c r="I816" s="4">
        <v>20000</v>
      </c>
      <c r="J816" s="4" t="s">
        <v>4</v>
      </c>
      <c r="K816" s="4" t="s">
        <v>13</v>
      </c>
      <c r="L816" s="4" t="s">
        <v>6</v>
      </c>
      <c r="M816" s="4" t="s">
        <v>20</v>
      </c>
      <c r="O816" s="4"/>
      <c r="P816" s="14">
        <v>584928</v>
      </c>
      <c r="Q816" s="12">
        <v>400</v>
      </c>
      <c r="S816" s="14">
        <v>633311</v>
      </c>
      <c r="T816" s="12">
        <v>1026</v>
      </c>
      <c r="U816">
        <f>SUM($T$2:T816)</f>
        <v>2606911.36</v>
      </c>
      <c r="W816" s="16">
        <v>633311</v>
      </c>
      <c r="X816">
        <v>2606911.36</v>
      </c>
      <c r="Y816">
        <v>815</v>
      </c>
      <c r="Z816" s="18">
        <f t="shared" si="60"/>
        <v>6.2609443804132354</v>
      </c>
      <c r="AA816" s="18">
        <f t="shared" si="61"/>
        <v>0.17857142857142858</v>
      </c>
      <c r="AB816" t="str">
        <f t="shared" si="62"/>
        <v>A</v>
      </c>
      <c r="AI816" s="14">
        <v>584928</v>
      </c>
      <c r="AJ816" s="12">
        <v>400</v>
      </c>
      <c r="AK816" s="12">
        <v>400</v>
      </c>
      <c r="AL816" s="12">
        <v>10000</v>
      </c>
      <c r="AN816">
        <v>584928</v>
      </c>
      <c r="AO816">
        <v>400</v>
      </c>
      <c r="AP816">
        <v>400</v>
      </c>
      <c r="AQ816">
        <v>10000</v>
      </c>
      <c r="AR816">
        <f t="shared" si="63"/>
        <v>0</v>
      </c>
      <c r="AV816" s="4">
        <v>3011156</v>
      </c>
      <c r="AW816" s="4">
        <v>1666799</v>
      </c>
      <c r="AX816" s="4" t="s">
        <v>5924</v>
      </c>
      <c r="AY816" s="4">
        <v>1700</v>
      </c>
      <c r="AZ816" s="4">
        <v>1700</v>
      </c>
      <c r="BA816" s="4">
        <v>1001.3</v>
      </c>
      <c r="BB816" s="7">
        <f>AZ816+BA816-AY816</f>
        <v>1001.3000000000002</v>
      </c>
      <c r="BC816" s="4" t="s">
        <v>5925</v>
      </c>
      <c r="BD816" s="4">
        <v>20000</v>
      </c>
      <c r="BE816" s="4" t="s">
        <v>4</v>
      </c>
      <c r="BF816" s="4" t="s">
        <v>13</v>
      </c>
      <c r="BG816" s="4" t="s">
        <v>6</v>
      </c>
      <c r="BH816" s="4" t="s">
        <v>20</v>
      </c>
      <c r="BI816" t="str">
        <f t="shared" si="64"/>
        <v>A</v>
      </c>
    </row>
    <row r="817" spans="1:61" ht="15.75" customHeight="1" x14ac:dyDescent="0.2">
      <c r="A817" s="4">
        <v>2982421</v>
      </c>
      <c r="B817" s="4">
        <v>8672651</v>
      </c>
      <c r="C817" s="4" t="s">
        <v>3625</v>
      </c>
      <c r="D817" s="4">
        <v>2500</v>
      </c>
      <c r="E817" s="4">
        <v>2500</v>
      </c>
      <c r="F817" s="4">
        <v>1000</v>
      </c>
      <c r="G817" s="7">
        <f>E817+F817-D817</f>
        <v>1000</v>
      </c>
      <c r="H817" s="4" t="s">
        <v>3626</v>
      </c>
      <c r="I817" s="4">
        <v>14000</v>
      </c>
      <c r="J817" s="4" t="s">
        <v>4</v>
      </c>
      <c r="K817" s="4" t="s">
        <v>13</v>
      </c>
      <c r="L817" s="4" t="s">
        <v>14</v>
      </c>
      <c r="M817" s="4" t="s">
        <v>25</v>
      </c>
      <c r="O817" s="4"/>
      <c r="P817" s="14">
        <v>586440</v>
      </c>
      <c r="Q817" s="12">
        <v>3780.1499999999996</v>
      </c>
      <c r="S817" s="14">
        <v>1748394</v>
      </c>
      <c r="T817" s="12">
        <v>1026</v>
      </c>
      <c r="U817">
        <f>SUM($T$2:T817)</f>
        <v>2607937.36</v>
      </c>
      <c r="W817" s="16">
        <v>1748394</v>
      </c>
      <c r="X817">
        <v>2607937.36</v>
      </c>
      <c r="Y817">
        <v>816</v>
      </c>
      <c r="Z817" s="18">
        <f t="shared" si="60"/>
        <v>6.2634084952400251</v>
      </c>
      <c r="AA817" s="18">
        <f t="shared" si="61"/>
        <v>0.17879053461875546</v>
      </c>
      <c r="AB817" t="str">
        <f t="shared" si="62"/>
        <v>A</v>
      </c>
      <c r="AI817" s="14">
        <v>586440</v>
      </c>
      <c r="AJ817" s="12">
        <v>3780.1499999999996</v>
      </c>
      <c r="AK817" s="12">
        <v>6780.15</v>
      </c>
      <c r="AL817" s="12">
        <v>0</v>
      </c>
      <c r="AN817">
        <v>586440</v>
      </c>
      <c r="AO817">
        <v>3780.1499999999996</v>
      </c>
      <c r="AP817">
        <v>6780.15</v>
      </c>
      <c r="AQ817">
        <v>0</v>
      </c>
      <c r="AR817">
        <f t="shared" si="63"/>
        <v>0</v>
      </c>
      <c r="AV817" s="4">
        <v>2982421</v>
      </c>
      <c r="AW817" s="4">
        <v>8672651</v>
      </c>
      <c r="AX817" s="4" t="s">
        <v>3625</v>
      </c>
      <c r="AY817" s="4">
        <v>2500</v>
      </c>
      <c r="AZ817" s="4">
        <v>2500</v>
      </c>
      <c r="BA817" s="4">
        <v>1000</v>
      </c>
      <c r="BB817" s="7">
        <f>AZ817+BA817-AY817</f>
        <v>1000</v>
      </c>
      <c r="BC817" s="4" t="s">
        <v>3626</v>
      </c>
      <c r="BD817" s="4">
        <v>14000</v>
      </c>
      <c r="BE817" s="4" t="s">
        <v>4</v>
      </c>
      <c r="BF817" s="4" t="s">
        <v>13</v>
      </c>
      <c r="BG817" s="4" t="s">
        <v>14</v>
      </c>
      <c r="BH817" s="4" t="s">
        <v>25</v>
      </c>
      <c r="BI817" t="str">
        <f t="shared" si="64"/>
        <v>A</v>
      </c>
    </row>
    <row r="818" spans="1:61" ht="15.75" customHeight="1" x14ac:dyDescent="0.2">
      <c r="A818" s="4">
        <v>2949815</v>
      </c>
      <c r="B818" s="4">
        <v>8446082</v>
      </c>
      <c r="C818" s="4" t="s">
        <v>565</v>
      </c>
      <c r="D818" s="4">
        <v>3500</v>
      </c>
      <c r="E818" s="4">
        <v>3500</v>
      </c>
      <c r="F818" s="4">
        <v>997.5</v>
      </c>
      <c r="G818" s="7">
        <f>E818+F818-D818</f>
        <v>997.5</v>
      </c>
      <c r="H818" s="4" t="s">
        <v>566</v>
      </c>
      <c r="I818" s="4">
        <v>20100</v>
      </c>
      <c r="J818" s="4" t="s">
        <v>4</v>
      </c>
      <c r="K818" s="4" t="s">
        <v>13</v>
      </c>
      <c r="L818" s="4" t="s">
        <v>9</v>
      </c>
      <c r="M818" s="4" t="s">
        <v>25</v>
      </c>
      <c r="O818" s="4"/>
      <c r="P818" s="14">
        <v>586949</v>
      </c>
      <c r="Q818" s="12">
        <v>750</v>
      </c>
      <c r="S818" s="14">
        <v>6176416</v>
      </c>
      <c r="T818" s="12">
        <v>1026</v>
      </c>
      <c r="U818">
        <f>SUM($T$2:T818)</f>
        <v>2608963.36</v>
      </c>
      <c r="W818" s="16">
        <v>6176416</v>
      </c>
      <c r="X818">
        <v>2608963.36</v>
      </c>
      <c r="Y818">
        <v>817</v>
      </c>
      <c r="Z818" s="18">
        <f t="shared" si="60"/>
        <v>6.2658726100668156</v>
      </c>
      <c r="AA818" s="18">
        <f t="shared" si="61"/>
        <v>0.17900964066608238</v>
      </c>
      <c r="AB818" t="str">
        <f t="shared" si="62"/>
        <v>A</v>
      </c>
      <c r="AI818" s="14">
        <v>586949</v>
      </c>
      <c r="AJ818" s="12">
        <v>750</v>
      </c>
      <c r="AK818" s="12">
        <v>750</v>
      </c>
      <c r="AL818" s="12">
        <v>2500</v>
      </c>
      <c r="AN818">
        <v>586949</v>
      </c>
      <c r="AO818">
        <v>750</v>
      </c>
      <c r="AP818">
        <v>750</v>
      </c>
      <c r="AQ818">
        <v>2500</v>
      </c>
      <c r="AR818">
        <f t="shared" si="63"/>
        <v>0</v>
      </c>
      <c r="AV818" s="4">
        <v>2949815</v>
      </c>
      <c r="AW818" s="4">
        <v>8446082</v>
      </c>
      <c r="AX818" s="4" t="s">
        <v>565</v>
      </c>
      <c r="AY818" s="4">
        <v>3500</v>
      </c>
      <c r="AZ818" s="4">
        <v>3500</v>
      </c>
      <c r="BA818" s="4">
        <v>997.5</v>
      </c>
      <c r="BB818" s="7">
        <f>AZ818+BA818-AY818</f>
        <v>997.5</v>
      </c>
      <c r="BC818" s="4" t="s">
        <v>566</v>
      </c>
      <c r="BD818" s="4">
        <v>20100</v>
      </c>
      <c r="BE818" s="4" t="s">
        <v>4</v>
      </c>
      <c r="BF818" s="4" t="s">
        <v>13</v>
      </c>
      <c r="BG818" s="4" t="s">
        <v>9</v>
      </c>
      <c r="BH818" s="4" t="s">
        <v>25</v>
      </c>
      <c r="BI818" t="str">
        <f t="shared" si="64"/>
        <v>A</v>
      </c>
    </row>
    <row r="819" spans="1:61" ht="15.75" customHeight="1" x14ac:dyDescent="0.2">
      <c r="A819" s="4">
        <v>2997373</v>
      </c>
      <c r="B819" s="4">
        <v>9055726</v>
      </c>
      <c r="C819" s="4" t="s">
        <v>4863</v>
      </c>
      <c r="D819" s="4">
        <v>1500</v>
      </c>
      <c r="E819" s="4">
        <v>1500</v>
      </c>
      <c r="F819" s="4">
        <v>997.5</v>
      </c>
      <c r="G819" s="7">
        <f>E819+F819-D819</f>
        <v>997.5</v>
      </c>
      <c r="H819" s="4" t="s">
        <v>889</v>
      </c>
      <c r="I819" s="4">
        <v>15200</v>
      </c>
      <c r="J819" s="4" t="s">
        <v>51</v>
      </c>
      <c r="K819" s="4" t="s">
        <v>13</v>
      </c>
      <c r="M819" s="4" t="s">
        <v>29</v>
      </c>
      <c r="O819" s="4"/>
      <c r="P819" s="14">
        <v>587934</v>
      </c>
      <c r="Q819" s="12">
        <v>2359.5</v>
      </c>
      <c r="S819" s="14">
        <v>6497590</v>
      </c>
      <c r="T819" s="12">
        <v>1026</v>
      </c>
      <c r="U819">
        <f>SUM($T$2:T819)</f>
        <v>2609989.36</v>
      </c>
      <c r="W819" s="16">
        <v>6497590</v>
      </c>
      <c r="X819">
        <v>2609989.36</v>
      </c>
      <c r="Y819">
        <v>818</v>
      </c>
      <c r="Z819" s="18">
        <f t="shared" si="60"/>
        <v>6.2683367248936062</v>
      </c>
      <c r="AA819" s="18">
        <f t="shared" si="61"/>
        <v>0.1792287467134093</v>
      </c>
      <c r="AB819" t="str">
        <f t="shared" si="62"/>
        <v>A</v>
      </c>
      <c r="AI819" s="14">
        <v>587934</v>
      </c>
      <c r="AJ819" s="12">
        <v>2359.5</v>
      </c>
      <c r="AK819" s="12">
        <v>2359.5</v>
      </c>
      <c r="AL819" s="12">
        <v>6050</v>
      </c>
      <c r="AN819">
        <v>587934</v>
      </c>
      <c r="AO819">
        <v>2359.5</v>
      </c>
      <c r="AP819">
        <v>2359.5</v>
      </c>
      <c r="AQ819">
        <v>6050</v>
      </c>
      <c r="AR819">
        <f t="shared" si="63"/>
        <v>0</v>
      </c>
      <c r="AV819" s="4">
        <v>2997373</v>
      </c>
      <c r="AW819" s="4">
        <v>9055726</v>
      </c>
      <c r="AX819" s="4" t="s">
        <v>4863</v>
      </c>
      <c r="AY819" s="4">
        <v>1500</v>
      </c>
      <c r="AZ819" s="4">
        <v>1500</v>
      </c>
      <c r="BA819" s="4">
        <v>997.5</v>
      </c>
      <c r="BB819" s="7">
        <f>AZ819+BA819-AY819</f>
        <v>997.5</v>
      </c>
      <c r="BC819" s="4" t="s">
        <v>889</v>
      </c>
      <c r="BD819" s="4">
        <v>15200</v>
      </c>
      <c r="BE819" s="4" t="s">
        <v>51</v>
      </c>
      <c r="BF819" s="4" t="s">
        <v>13</v>
      </c>
      <c r="BH819" s="4" t="s">
        <v>29</v>
      </c>
      <c r="BI819" t="str">
        <f t="shared" si="64"/>
        <v>A</v>
      </c>
    </row>
    <row r="820" spans="1:61" ht="15.75" customHeight="1" x14ac:dyDescent="0.2">
      <c r="A820" s="4">
        <v>3013004</v>
      </c>
      <c r="B820" s="4">
        <v>1796876</v>
      </c>
      <c r="C820" s="4" t="s">
        <v>6078</v>
      </c>
      <c r="D820" s="4">
        <v>2500</v>
      </c>
      <c r="E820" s="4">
        <v>2500</v>
      </c>
      <c r="F820" s="4">
        <v>997.5</v>
      </c>
      <c r="G820" s="7">
        <f>E820+F820-D820</f>
        <v>997.5</v>
      </c>
      <c r="H820" s="4" t="s">
        <v>6079</v>
      </c>
      <c r="I820" s="4">
        <v>15000</v>
      </c>
      <c r="J820" s="4" t="s">
        <v>4</v>
      </c>
      <c r="K820" s="4" t="s">
        <v>5</v>
      </c>
      <c r="L820" s="4" t="s">
        <v>6</v>
      </c>
      <c r="M820" s="4" t="s">
        <v>7</v>
      </c>
      <c r="O820" s="4"/>
      <c r="P820" s="14">
        <v>588810</v>
      </c>
      <c r="Q820" s="12">
        <v>-2000</v>
      </c>
      <c r="S820" s="14">
        <v>8868840</v>
      </c>
      <c r="T820" s="12">
        <v>1026</v>
      </c>
      <c r="U820">
        <f>SUM($T$2:T820)</f>
        <v>2611015.36</v>
      </c>
      <c r="W820" s="16">
        <v>8868840</v>
      </c>
      <c r="X820">
        <v>2611015.36</v>
      </c>
      <c r="Y820">
        <v>819</v>
      </c>
      <c r="Z820" s="18">
        <f t="shared" si="60"/>
        <v>6.2708008397203958</v>
      </c>
      <c r="AA820" s="18">
        <f t="shared" si="61"/>
        <v>0.17944785276073619</v>
      </c>
      <c r="AB820" t="str">
        <f t="shared" si="62"/>
        <v>A</v>
      </c>
      <c r="AI820" s="14">
        <v>588810</v>
      </c>
      <c r="AJ820" s="12">
        <v>-2000</v>
      </c>
      <c r="AK820" s="12">
        <v>0</v>
      </c>
      <c r="AL820" s="12">
        <v>0</v>
      </c>
      <c r="AN820">
        <v>588810</v>
      </c>
      <c r="AO820">
        <v>-2000</v>
      </c>
      <c r="AP820">
        <v>0</v>
      </c>
      <c r="AQ820">
        <v>0</v>
      </c>
      <c r="AR820">
        <f t="shared" si="63"/>
        <v>0</v>
      </c>
      <c r="AV820" s="4">
        <v>3013004</v>
      </c>
      <c r="AW820" s="4">
        <v>1796876</v>
      </c>
      <c r="AX820" s="4" t="s">
        <v>6078</v>
      </c>
      <c r="AY820" s="4">
        <v>2500</v>
      </c>
      <c r="AZ820" s="4">
        <v>2500</v>
      </c>
      <c r="BA820" s="4">
        <v>997.5</v>
      </c>
      <c r="BB820" s="7">
        <f>AZ820+BA820-AY820</f>
        <v>997.5</v>
      </c>
      <c r="BC820" s="4" t="s">
        <v>6079</v>
      </c>
      <c r="BD820" s="4">
        <v>15000</v>
      </c>
      <c r="BE820" s="4" t="s">
        <v>4</v>
      </c>
      <c r="BF820" s="4" t="s">
        <v>5</v>
      </c>
      <c r="BG820" s="4" t="s">
        <v>6</v>
      </c>
      <c r="BH820" s="4" t="s">
        <v>7</v>
      </c>
      <c r="BI820" t="str">
        <f t="shared" si="64"/>
        <v>A</v>
      </c>
    </row>
    <row r="821" spans="1:61" ht="15.75" customHeight="1" x14ac:dyDescent="0.2">
      <c r="A821" s="4">
        <v>3034865</v>
      </c>
      <c r="B821" s="4">
        <v>9160446</v>
      </c>
      <c r="C821" s="4" t="s">
        <v>7693</v>
      </c>
      <c r="D821" s="4">
        <v>500</v>
      </c>
      <c r="E821" s="4">
        <v>500</v>
      </c>
      <c r="F821" s="4">
        <v>997.5</v>
      </c>
      <c r="G821" s="7">
        <f>E821+F821-D821</f>
        <v>997.5</v>
      </c>
      <c r="H821" s="4" t="s">
        <v>7694</v>
      </c>
      <c r="I821" s="4">
        <v>7000</v>
      </c>
      <c r="J821" s="4" t="s">
        <v>4</v>
      </c>
      <c r="K821" s="4" t="s">
        <v>13</v>
      </c>
      <c r="L821" s="4" t="s">
        <v>6</v>
      </c>
      <c r="M821" s="4" t="s">
        <v>48</v>
      </c>
      <c r="O821" s="4"/>
      <c r="P821" s="14">
        <v>589435</v>
      </c>
      <c r="Q821" s="12">
        <v>440.79999999999995</v>
      </c>
      <c r="S821" s="14">
        <v>9180277</v>
      </c>
      <c r="T821" s="12">
        <v>1026</v>
      </c>
      <c r="U821">
        <f>SUM($T$2:T821)</f>
        <v>2612041.36</v>
      </c>
      <c r="W821" s="16">
        <v>9180277</v>
      </c>
      <c r="X821">
        <v>2612041.36</v>
      </c>
      <c r="Y821">
        <v>820</v>
      </c>
      <c r="Z821" s="18">
        <f t="shared" si="60"/>
        <v>6.2732649545471864</v>
      </c>
      <c r="AA821" s="18">
        <f t="shared" si="61"/>
        <v>0.1796669588080631</v>
      </c>
      <c r="AB821" t="str">
        <f t="shared" si="62"/>
        <v>A</v>
      </c>
      <c r="AI821" s="14">
        <v>589435</v>
      </c>
      <c r="AJ821" s="12">
        <v>440.79999999999995</v>
      </c>
      <c r="AK821" s="12">
        <v>440.8</v>
      </c>
      <c r="AL821" s="12">
        <v>1000</v>
      </c>
      <c r="AN821">
        <v>589435</v>
      </c>
      <c r="AO821">
        <v>440.79999999999995</v>
      </c>
      <c r="AP821">
        <v>440.8</v>
      </c>
      <c r="AQ821">
        <v>1000</v>
      </c>
      <c r="AR821">
        <f t="shared" si="63"/>
        <v>0</v>
      </c>
      <c r="AV821" s="4">
        <v>3034865</v>
      </c>
      <c r="AW821" s="4">
        <v>9160446</v>
      </c>
      <c r="AX821" s="4" t="s">
        <v>7693</v>
      </c>
      <c r="AY821" s="4">
        <v>500</v>
      </c>
      <c r="AZ821" s="4">
        <v>500</v>
      </c>
      <c r="BA821" s="4">
        <v>997.5</v>
      </c>
      <c r="BB821" s="7">
        <f>AZ821+BA821-AY821</f>
        <v>997.5</v>
      </c>
      <c r="BC821" s="4" t="s">
        <v>7694</v>
      </c>
      <c r="BD821" s="4">
        <v>7000</v>
      </c>
      <c r="BE821" s="4" t="s">
        <v>4</v>
      </c>
      <c r="BF821" s="4" t="s">
        <v>13</v>
      </c>
      <c r="BG821" s="4" t="s">
        <v>6</v>
      </c>
      <c r="BH821" s="4" t="s">
        <v>48</v>
      </c>
      <c r="BI821" t="str">
        <f t="shared" si="64"/>
        <v>A</v>
      </c>
    </row>
    <row r="822" spans="1:61" ht="15.75" customHeight="1" x14ac:dyDescent="0.2">
      <c r="A822" s="4">
        <v>3051658</v>
      </c>
      <c r="B822" s="4">
        <v>8935662</v>
      </c>
      <c r="C822" s="4" t="s">
        <v>8852</v>
      </c>
      <c r="D822" s="4">
        <v>1500</v>
      </c>
      <c r="E822" s="4">
        <v>1500</v>
      </c>
      <c r="F822" s="4">
        <v>997.5</v>
      </c>
      <c r="G822" s="7">
        <f>E822+F822-D822</f>
        <v>997.5</v>
      </c>
      <c r="H822" s="4" t="s">
        <v>3417</v>
      </c>
      <c r="I822" s="4">
        <v>15000</v>
      </c>
      <c r="J822" s="4" t="s">
        <v>4</v>
      </c>
      <c r="K822" s="4" t="s">
        <v>8</v>
      </c>
      <c r="L822" s="4" t="s">
        <v>6</v>
      </c>
      <c r="M822" s="4" t="s">
        <v>40</v>
      </c>
      <c r="O822" s="4"/>
      <c r="P822" s="14">
        <v>590007</v>
      </c>
      <c r="Q822" s="12">
        <v>410.39999999999964</v>
      </c>
      <c r="S822" s="14">
        <v>271546</v>
      </c>
      <c r="T822" s="12">
        <v>1024.5</v>
      </c>
      <c r="U822">
        <f>SUM($T$2:T822)</f>
        <v>2613065.86</v>
      </c>
      <c r="W822" s="16">
        <v>271546</v>
      </c>
      <c r="X822">
        <v>2613065.86</v>
      </c>
      <c r="Y822">
        <v>821</v>
      </c>
      <c r="Z822" s="18">
        <f t="shared" si="60"/>
        <v>6.2757254668669198</v>
      </c>
      <c r="AA822" s="18">
        <f t="shared" si="61"/>
        <v>0.17988606485539002</v>
      </c>
      <c r="AB822" t="str">
        <f t="shared" si="62"/>
        <v>A</v>
      </c>
      <c r="AI822" s="14">
        <v>590007</v>
      </c>
      <c r="AJ822" s="12">
        <v>410.39999999999964</v>
      </c>
      <c r="AK822" s="12">
        <v>410.4</v>
      </c>
      <c r="AL822" s="12">
        <v>6000</v>
      </c>
      <c r="AN822">
        <v>590007</v>
      </c>
      <c r="AO822">
        <v>410.39999999999964</v>
      </c>
      <c r="AP822">
        <v>410.4</v>
      </c>
      <c r="AQ822">
        <v>6000</v>
      </c>
      <c r="AR822">
        <f t="shared" si="63"/>
        <v>0</v>
      </c>
      <c r="AV822" s="4">
        <v>3051658</v>
      </c>
      <c r="AW822" s="4">
        <v>8935662</v>
      </c>
      <c r="AX822" s="4" t="s">
        <v>8852</v>
      </c>
      <c r="AY822" s="4">
        <v>1500</v>
      </c>
      <c r="AZ822" s="4">
        <v>1500</v>
      </c>
      <c r="BA822" s="4">
        <v>997.5</v>
      </c>
      <c r="BB822" s="7">
        <f>AZ822+BA822-AY822</f>
        <v>997.5</v>
      </c>
      <c r="BC822" s="4" t="s">
        <v>3417</v>
      </c>
      <c r="BD822" s="4">
        <v>15000</v>
      </c>
      <c r="BE822" s="4" t="s">
        <v>4</v>
      </c>
      <c r="BF822" s="4" t="s">
        <v>8</v>
      </c>
      <c r="BG822" s="4" t="s">
        <v>6</v>
      </c>
      <c r="BH822" s="4" t="s">
        <v>40</v>
      </c>
      <c r="BI822" t="str">
        <f t="shared" si="64"/>
        <v>A</v>
      </c>
    </row>
    <row r="823" spans="1:61" ht="15.75" customHeight="1" x14ac:dyDescent="0.2">
      <c r="A823" s="4">
        <v>3014754</v>
      </c>
      <c r="B823" s="4">
        <v>8938679</v>
      </c>
      <c r="C823" s="4" t="s">
        <v>6207</v>
      </c>
      <c r="D823" s="4">
        <v>1000</v>
      </c>
      <c r="E823" s="4">
        <v>1000</v>
      </c>
      <c r="F823" s="4">
        <v>993</v>
      </c>
      <c r="G823" s="7">
        <f>E823+F823-D823</f>
        <v>993</v>
      </c>
      <c r="H823" s="4" t="s">
        <v>2150</v>
      </c>
      <c r="I823" s="4">
        <v>9000</v>
      </c>
      <c r="J823" s="4" t="s">
        <v>4</v>
      </c>
      <c r="K823" s="4" t="s">
        <v>8</v>
      </c>
      <c r="L823" s="4" t="s">
        <v>9</v>
      </c>
      <c r="M823" s="4" t="s">
        <v>17</v>
      </c>
      <c r="O823" s="4"/>
      <c r="P823" s="14">
        <v>590348</v>
      </c>
      <c r="Q823" s="12">
        <v>3</v>
      </c>
      <c r="S823" s="14">
        <v>1712437</v>
      </c>
      <c r="T823" s="12">
        <v>1024</v>
      </c>
      <c r="U823">
        <f>SUM($T$2:T823)</f>
        <v>2614089.86</v>
      </c>
      <c r="W823" s="16">
        <v>1712437</v>
      </c>
      <c r="X823">
        <v>2614089.86</v>
      </c>
      <c r="Y823">
        <v>822</v>
      </c>
      <c r="Z823" s="18">
        <f t="shared" si="60"/>
        <v>6.2781847783509681</v>
      </c>
      <c r="AA823" s="18">
        <f t="shared" si="61"/>
        <v>0.18010517090271691</v>
      </c>
      <c r="AB823" t="str">
        <f t="shared" si="62"/>
        <v>A</v>
      </c>
      <c r="AI823" s="14">
        <v>590348</v>
      </c>
      <c r="AJ823" s="12">
        <v>3</v>
      </c>
      <c r="AK823" s="12">
        <v>3</v>
      </c>
      <c r="AL823" s="12">
        <v>2000</v>
      </c>
      <c r="AN823">
        <v>590348</v>
      </c>
      <c r="AO823">
        <v>3</v>
      </c>
      <c r="AP823">
        <v>3</v>
      </c>
      <c r="AQ823">
        <v>2000</v>
      </c>
      <c r="AR823">
        <f t="shared" si="63"/>
        <v>0</v>
      </c>
      <c r="AV823" s="4">
        <v>3014754</v>
      </c>
      <c r="AW823" s="4">
        <v>8938679</v>
      </c>
      <c r="AX823" s="4" t="s">
        <v>6207</v>
      </c>
      <c r="AY823" s="4">
        <v>1000</v>
      </c>
      <c r="AZ823" s="4">
        <v>1000</v>
      </c>
      <c r="BA823" s="4">
        <v>993</v>
      </c>
      <c r="BB823" s="7">
        <f>AZ823+BA823-AY823</f>
        <v>993</v>
      </c>
      <c r="BC823" s="4" t="s">
        <v>2150</v>
      </c>
      <c r="BD823" s="4">
        <v>9000</v>
      </c>
      <c r="BE823" s="4" t="s">
        <v>4</v>
      </c>
      <c r="BF823" s="4" t="s">
        <v>8</v>
      </c>
      <c r="BG823" s="4" t="s">
        <v>9</v>
      </c>
      <c r="BH823" s="4" t="s">
        <v>17</v>
      </c>
      <c r="BI823" t="str">
        <f t="shared" si="64"/>
        <v>A</v>
      </c>
    </row>
    <row r="824" spans="1:61" ht="15.75" customHeight="1" x14ac:dyDescent="0.2">
      <c r="A824" s="4">
        <v>2955660</v>
      </c>
      <c r="B824" s="4">
        <v>498425</v>
      </c>
      <c r="C824" s="4" t="s">
        <v>1149</v>
      </c>
      <c r="D824" s="4">
        <v>2000</v>
      </c>
      <c r="E824" s="4">
        <v>2000</v>
      </c>
      <c r="F824" s="4">
        <v>991.8</v>
      </c>
      <c r="G824" s="7">
        <f>E824+F824-D824</f>
        <v>991.80000000000018</v>
      </c>
      <c r="H824" s="4" t="s">
        <v>1150</v>
      </c>
      <c r="I824" s="4">
        <v>15000</v>
      </c>
      <c r="J824" s="4" t="s">
        <v>4</v>
      </c>
      <c r="K824" s="4" t="s">
        <v>8</v>
      </c>
      <c r="L824" s="4" t="s">
        <v>6</v>
      </c>
      <c r="M824" s="4" t="s">
        <v>186</v>
      </c>
      <c r="O824" s="4"/>
      <c r="P824" s="14">
        <v>590560</v>
      </c>
      <c r="Q824" s="12">
        <v>0.10000000000002274</v>
      </c>
      <c r="S824" s="14">
        <v>1080567</v>
      </c>
      <c r="T824" s="12">
        <v>1020.3</v>
      </c>
      <c r="U824">
        <f>SUM($T$2:T824)</f>
        <v>2615110.1599999997</v>
      </c>
      <c r="W824" s="16">
        <v>1080567</v>
      </c>
      <c r="X824">
        <v>2615110.1599999997</v>
      </c>
      <c r="Y824">
        <v>823</v>
      </c>
      <c r="Z824" s="18">
        <f t="shared" si="60"/>
        <v>6.2806352036509425</v>
      </c>
      <c r="AA824" s="18">
        <f t="shared" si="61"/>
        <v>0.18032427695004383</v>
      </c>
      <c r="AB824" t="str">
        <f t="shared" si="62"/>
        <v>A</v>
      </c>
      <c r="AI824" s="14">
        <v>590560</v>
      </c>
      <c r="AJ824" s="12">
        <v>0.10000000000002274</v>
      </c>
      <c r="AK824" s="12">
        <v>0.1</v>
      </c>
      <c r="AL824" s="12">
        <v>500</v>
      </c>
      <c r="AN824">
        <v>590560</v>
      </c>
      <c r="AO824">
        <v>0.10000000000002274</v>
      </c>
      <c r="AP824">
        <v>0.1</v>
      </c>
      <c r="AQ824">
        <v>500</v>
      </c>
      <c r="AR824">
        <f t="shared" si="63"/>
        <v>0</v>
      </c>
      <c r="AV824" s="4">
        <v>2955660</v>
      </c>
      <c r="AW824" s="4">
        <v>498425</v>
      </c>
      <c r="AX824" s="4" t="s">
        <v>1149</v>
      </c>
      <c r="AY824" s="4">
        <v>2000</v>
      </c>
      <c r="AZ824" s="4">
        <v>2000</v>
      </c>
      <c r="BA824" s="4">
        <v>991.8</v>
      </c>
      <c r="BB824" s="7">
        <f>AZ824+BA824-AY824</f>
        <v>991.80000000000018</v>
      </c>
      <c r="BC824" s="4" t="s">
        <v>1150</v>
      </c>
      <c r="BD824" s="4">
        <v>15000</v>
      </c>
      <c r="BE824" s="4" t="s">
        <v>4</v>
      </c>
      <c r="BF824" s="4" t="s">
        <v>8</v>
      </c>
      <c r="BG824" s="4" t="s">
        <v>6</v>
      </c>
      <c r="BH824" s="4" t="s">
        <v>186</v>
      </c>
      <c r="BI824" t="str">
        <f t="shared" si="64"/>
        <v>A</v>
      </c>
    </row>
    <row r="825" spans="1:61" ht="15.75" customHeight="1" x14ac:dyDescent="0.2">
      <c r="A825" s="4">
        <v>3000614</v>
      </c>
      <c r="B825" s="4">
        <v>4770473</v>
      </c>
      <c r="C825" s="4" t="s">
        <v>5132</v>
      </c>
      <c r="D825" s="4">
        <v>3000</v>
      </c>
      <c r="E825" s="4">
        <v>0</v>
      </c>
      <c r="F825" s="4">
        <v>3991.5</v>
      </c>
      <c r="G825" s="7">
        <f>E825+F825-D825</f>
        <v>991.5</v>
      </c>
      <c r="H825" s="4" t="s">
        <v>808</v>
      </c>
      <c r="I825" s="4">
        <v>7000</v>
      </c>
      <c r="J825" s="4" t="s">
        <v>4</v>
      </c>
      <c r="K825" s="4" t="s">
        <v>13</v>
      </c>
      <c r="L825" s="4" t="s">
        <v>9</v>
      </c>
      <c r="M825" s="4" t="s">
        <v>47</v>
      </c>
      <c r="O825" s="4"/>
      <c r="P825" s="14">
        <v>591288</v>
      </c>
      <c r="Q825" s="12">
        <v>-500</v>
      </c>
      <c r="S825" s="14">
        <v>7750128</v>
      </c>
      <c r="T825" s="12">
        <v>1016.7399999999998</v>
      </c>
      <c r="U825">
        <f>SUM($T$2:T825)</f>
        <v>2616126.9</v>
      </c>
      <c r="W825" s="16">
        <v>7750128</v>
      </c>
      <c r="X825">
        <v>2616126.9</v>
      </c>
      <c r="Y825">
        <v>824</v>
      </c>
      <c r="Z825" s="18">
        <f t="shared" si="60"/>
        <v>6.2830770790008366</v>
      </c>
      <c r="AA825" s="18">
        <f t="shared" si="61"/>
        <v>0.18054338299737072</v>
      </c>
      <c r="AB825" t="str">
        <f t="shared" si="62"/>
        <v>A</v>
      </c>
      <c r="AI825" s="14">
        <v>591288</v>
      </c>
      <c r="AJ825" s="12">
        <v>-500</v>
      </c>
      <c r="AK825" s="12">
        <v>0</v>
      </c>
      <c r="AL825" s="12">
        <v>0</v>
      </c>
      <c r="AN825">
        <v>591288</v>
      </c>
      <c r="AO825">
        <v>-500</v>
      </c>
      <c r="AP825">
        <v>0</v>
      </c>
      <c r="AQ825">
        <v>0</v>
      </c>
      <c r="AR825">
        <f t="shared" si="63"/>
        <v>0</v>
      </c>
      <c r="AV825" s="4">
        <v>3000614</v>
      </c>
      <c r="AW825" s="4">
        <v>4770473</v>
      </c>
      <c r="AX825" s="4" t="s">
        <v>5132</v>
      </c>
      <c r="AY825" s="4">
        <v>3000</v>
      </c>
      <c r="AZ825" s="4">
        <v>0</v>
      </c>
      <c r="BA825" s="4">
        <v>3991.5</v>
      </c>
      <c r="BB825" s="7">
        <f>AZ825+BA825-AY825</f>
        <v>991.5</v>
      </c>
      <c r="BC825" s="4" t="s">
        <v>808</v>
      </c>
      <c r="BD825" s="4">
        <v>7000</v>
      </c>
      <c r="BE825" s="4" t="s">
        <v>4</v>
      </c>
      <c r="BF825" s="4" t="s">
        <v>13</v>
      </c>
      <c r="BG825" s="4" t="s">
        <v>9</v>
      </c>
      <c r="BH825" s="4" t="s">
        <v>47</v>
      </c>
      <c r="BI825" t="str">
        <f t="shared" si="64"/>
        <v>A</v>
      </c>
    </row>
    <row r="826" spans="1:61" ht="15.75" customHeight="1" x14ac:dyDescent="0.2">
      <c r="A826" s="4">
        <v>3008559</v>
      </c>
      <c r="B826" s="4">
        <v>8393848</v>
      </c>
      <c r="C826" s="4" t="s">
        <v>5839</v>
      </c>
      <c r="D826" s="4">
        <v>2000</v>
      </c>
      <c r="E826" s="4">
        <v>0</v>
      </c>
      <c r="F826" s="4">
        <v>2991</v>
      </c>
      <c r="G826" s="7">
        <f>E826+F826-D826</f>
        <v>991</v>
      </c>
      <c r="H826" s="4" t="s">
        <v>5840</v>
      </c>
      <c r="I826" s="4">
        <v>10000</v>
      </c>
      <c r="J826" s="4" t="s">
        <v>72</v>
      </c>
      <c r="K826" s="4" t="s">
        <v>8</v>
      </c>
      <c r="M826" s="4" t="s">
        <v>12</v>
      </c>
      <c r="O826" s="4"/>
      <c r="P826" s="14">
        <v>591646</v>
      </c>
      <c r="Q826" s="12">
        <v>2.0999999999999091</v>
      </c>
      <c r="S826" s="14">
        <v>87520</v>
      </c>
      <c r="T826" s="12">
        <v>1013.6999999999998</v>
      </c>
      <c r="U826">
        <f>SUM($T$2:T826)</f>
        <v>2617140.6</v>
      </c>
      <c r="W826" s="16">
        <v>87520</v>
      </c>
      <c r="X826">
        <v>2617140.6</v>
      </c>
      <c r="Y826">
        <v>825</v>
      </c>
      <c r="Z826" s="18">
        <f t="shared" si="60"/>
        <v>6.2855116532697624</v>
      </c>
      <c r="AA826" s="18">
        <f t="shared" si="61"/>
        <v>0.18076248904469763</v>
      </c>
      <c r="AB826" t="str">
        <f t="shared" si="62"/>
        <v>A</v>
      </c>
      <c r="AI826" s="14">
        <v>591646</v>
      </c>
      <c r="AJ826" s="12">
        <v>2.0999999999999091</v>
      </c>
      <c r="AK826" s="12">
        <v>2.1</v>
      </c>
      <c r="AL826" s="12">
        <v>1500</v>
      </c>
      <c r="AN826">
        <v>591646</v>
      </c>
      <c r="AO826">
        <v>2.0999999999999091</v>
      </c>
      <c r="AP826">
        <v>2.1</v>
      </c>
      <c r="AQ826">
        <v>1500</v>
      </c>
      <c r="AR826">
        <f t="shared" si="63"/>
        <v>0</v>
      </c>
      <c r="AV826" s="4">
        <v>3008559</v>
      </c>
      <c r="AW826" s="4">
        <v>8393848</v>
      </c>
      <c r="AX826" s="4" t="s">
        <v>5839</v>
      </c>
      <c r="AY826" s="4">
        <v>2000</v>
      </c>
      <c r="AZ826" s="4">
        <v>0</v>
      </c>
      <c r="BA826" s="4">
        <v>2991</v>
      </c>
      <c r="BB826" s="7">
        <f>AZ826+BA826-AY826</f>
        <v>991</v>
      </c>
      <c r="BC826" s="4" t="s">
        <v>5840</v>
      </c>
      <c r="BD826" s="4">
        <v>10000</v>
      </c>
      <c r="BE826" s="4" t="s">
        <v>72</v>
      </c>
      <c r="BF826" s="4" t="s">
        <v>8</v>
      </c>
      <c r="BH826" s="4" t="s">
        <v>12</v>
      </c>
      <c r="BI826" t="str">
        <f t="shared" si="64"/>
        <v>A</v>
      </c>
    </row>
    <row r="827" spans="1:61" ht="15.75" customHeight="1" x14ac:dyDescent="0.2">
      <c r="A827" s="4">
        <v>3053821</v>
      </c>
      <c r="B827" s="4">
        <v>8212863</v>
      </c>
      <c r="C827" s="4" t="s">
        <v>8993</v>
      </c>
      <c r="D827" s="4">
        <v>2000</v>
      </c>
      <c r="E827" s="4">
        <v>0</v>
      </c>
      <c r="F827" s="4">
        <v>2991</v>
      </c>
      <c r="G827" s="7">
        <f>E827+F827-D827</f>
        <v>991</v>
      </c>
      <c r="H827" s="4" t="s">
        <v>4712</v>
      </c>
      <c r="I827" s="4">
        <v>20000</v>
      </c>
      <c r="J827" s="4" t="s">
        <v>4</v>
      </c>
      <c r="K827" s="4" t="s">
        <v>8</v>
      </c>
      <c r="L827" s="4" t="s">
        <v>6</v>
      </c>
      <c r="M827" s="4" t="s">
        <v>23</v>
      </c>
      <c r="O827" s="4"/>
      <c r="P827" s="14">
        <v>592846</v>
      </c>
      <c r="Q827" s="12">
        <v>-1931.55</v>
      </c>
      <c r="S827" s="14">
        <v>4512264</v>
      </c>
      <c r="T827" s="12">
        <v>1013.3</v>
      </c>
      <c r="U827">
        <f>SUM($T$2:T827)</f>
        <v>2618153.9</v>
      </c>
      <c r="W827" s="16">
        <v>4512264</v>
      </c>
      <c r="X827">
        <v>2618153.9</v>
      </c>
      <c r="Y827">
        <v>826</v>
      </c>
      <c r="Z827" s="18">
        <f t="shared" si="60"/>
        <v>6.2879452668701381</v>
      </c>
      <c r="AA827" s="18">
        <f t="shared" si="61"/>
        <v>0.18098159509202455</v>
      </c>
      <c r="AB827" t="str">
        <f t="shared" si="62"/>
        <v>A</v>
      </c>
      <c r="AI827" s="14">
        <v>592846</v>
      </c>
      <c r="AJ827" s="12">
        <v>-1931.55</v>
      </c>
      <c r="AK827" s="12">
        <v>68.45</v>
      </c>
      <c r="AL827" s="12">
        <v>2600</v>
      </c>
      <c r="AN827">
        <v>592846</v>
      </c>
      <c r="AO827">
        <v>-1931.55</v>
      </c>
      <c r="AP827">
        <v>68.45</v>
      </c>
      <c r="AQ827">
        <v>2600</v>
      </c>
      <c r="AR827">
        <f t="shared" si="63"/>
        <v>1</v>
      </c>
      <c r="AV827" s="4">
        <v>3053821</v>
      </c>
      <c r="AW827" s="4">
        <v>8212863</v>
      </c>
      <c r="AX827" s="4" t="s">
        <v>8993</v>
      </c>
      <c r="AY827" s="4">
        <v>2000</v>
      </c>
      <c r="AZ827" s="4">
        <v>0</v>
      </c>
      <c r="BA827" s="4">
        <v>2991</v>
      </c>
      <c r="BB827" s="7">
        <f>AZ827+BA827-AY827</f>
        <v>991</v>
      </c>
      <c r="BC827" s="4" t="s">
        <v>4712</v>
      </c>
      <c r="BD827" s="4">
        <v>20000</v>
      </c>
      <c r="BE827" s="4" t="s">
        <v>4</v>
      </c>
      <c r="BF827" s="4" t="s">
        <v>8</v>
      </c>
      <c r="BG827" s="4" t="s">
        <v>6</v>
      </c>
      <c r="BH827" s="4" t="s">
        <v>23</v>
      </c>
      <c r="BI827" t="str">
        <f t="shared" si="64"/>
        <v>A</v>
      </c>
    </row>
    <row r="828" spans="1:61" ht="15.75" customHeight="1" x14ac:dyDescent="0.2">
      <c r="A828" s="4">
        <v>2966062</v>
      </c>
      <c r="B828" s="4">
        <v>8919632</v>
      </c>
      <c r="C828" s="4" t="s">
        <v>2104</v>
      </c>
      <c r="D828" s="4">
        <v>2000</v>
      </c>
      <c r="E828" s="4">
        <v>2000</v>
      </c>
      <c r="F828" s="4">
        <v>988</v>
      </c>
      <c r="G828" s="7">
        <f>E828+F828-D828</f>
        <v>988</v>
      </c>
      <c r="H828" s="4" t="s">
        <v>2105</v>
      </c>
      <c r="I828" s="4">
        <v>8000</v>
      </c>
      <c r="J828" s="4" t="s">
        <v>11</v>
      </c>
      <c r="K828" s="4" t="s">
        <v>8</v>
      </c>
      <c r="M828" s="4" t="s">
        <v>47</v>
      </c>
      <c r="O828" s="4"/>
      <c r="P828" s="14">
        <v>593304</v>
      </c>
      <c r="Q828" s="12">
        <v>858</v>
      </c>
      <c r="S828" s="14">
        <v>305348</v>
      </c>
      <c r="T828" s="12">
        <v>1012.5</v>
      </c>
      <c r="U828">
        <f>SUM($T$2:T828)</f>
        <v>2619166.4</v>
      </c>
      <c r="W828" s="16">
        <v>305348</v>
      </c>
      <c r="X828">
        <v>2619166.4</v>
      </c>
      <c r="Y828">
        <v>827</v>
      </c>
      <c r="Z828" s="18">
        <f t="shared" si="60"/>
        <v>6.2903769591334182</v>
      </c>
      <c r="AA828" s="18">
        <f t="shared" si="61"/>
        <v>0.18120070113935144</v>
      </c>
      <c r="AB828" t="str">
        <f t="shared" si="62"/>
        <v>A</v>
      </c>
      <c r="AI828" s="14">
        <v>593304</v>
      </c>
      <c r="AJ828" s="12">
        <v>858</v>
      </c>
      <c r="AK828" s="12">
        <v>858</v>
      </c>
      <c r="AL828" s="12">
        <v>1000</v>
      </c>
      <c r="AN828">
        <v>593304</v>
      </c>
      <c r="AO828">
        <v>858</v>
      </c>
      <c r="AP828">
        <v>858</v>
      </c>
      <c r="AQ828">
        <v>1000</v>
      </c>
      <c r="AR828">
        <f t="shared" si="63"/>
        <v>0</v>
      </c>
      <c r="AV828" s="4">
        <v>2966062</v>
      </c>
      <c r="AW828" s="4">
        <v>8919632</v>
      </c>
      <c r="AX828" s="4" t="s">
        <v>2104</v>
      </c>
      <c r="AY828" s="4">
        <v>2000</v>
      </c>
      <c r="AZ828" s="4">
        <v>2000</v>
      </c>
      <c r="BA828" s="4">
        <v>988</v>
      </c>
      <c r="BB828" s="7">
        <f>AZ828+BA828-AY828</f>
        <v>988</v>
      </c>
      <c r="BC828" s="4" t="s">
        <v>2105</v>
      </c>
      <c r="BD828" s="4">
        <v>8000</v>
      </c>
      <c r="BE828" s="4" t="s">
        <v>11</v>
      </c>
      <c r="BF828" s="4" t="s">
        <v>8</v>
      </c>
      <c r="BH828" s="4" t="s">
        <v>47</v>
      </c>
      <c r="BI828" t="str">
        <f t="shared" si="64"/>
        <v>A</v>
      </c>
    </row>
    <row r="829" spans="1:61" ht="15.75" customHeight="1" x14ac:dyDescent="0.2">
      <c r="A829" s="4">
        <v>2979166</v>
      </c>
      <c r="B829" s="4">
        <v>320496</v>
      </c>
      <c r="C829" s="4" t="s">
        <v>3270</v>
      </c>
      <c r="D829" s="4">
        <v>2000</v>
      </c>
      <c r="E829" s="4">
        <v>2000</v>
      </c>
      <c r="F829" s="4">
        <v>988</v>
      </c>
      <c r="G829" s="7">
        <f>E829+F829-D829</f>
        <v>988</v>
      </c>
      <c r="H829" s="4" t="s">
        <v>3271</v>
      </c>
      <c r="I829" s="4">
        <v>15000</v>
      </c>
      <c r="J829" s="4" t="s">
        <v>4</v>
      </c>
      <c r="K829" s="4" t="s">
        <v>13</v>
      </c>
      <c r="L829" s="4" t="s">
        <v>6</v>
      </c>
      <c r="M829" s="4" t="s">
        <v>65</v>
      </c>
      <c r="O829" s="4"/>
      <c r="P829" s="14">
        <v>593673</v>
      </c>
      <c r="Q829" s="12">
        <v>3357.6800000000003</v>
      </c>
      <c r="S829" s="14">
        <v>9140083</v>
      </c>
      <c r="T829" s="12">
        <v>1011</v>
      </c>
      <c r="U829">
        <f>SUM($T$2:T829)</f>
        <v>2620177.4</v>
      </c>
      <c r="W829" s="16">
        <v>9140083</v>
      </c>
      <c r="X829">
        <v>2620177.4</v>
      </c>
      <c r="Y829">
        <v>828</v>
      </c>
      <c r="Z829" s="18">
        <f t="shared" si="60"/>
        <v>6.2928050488896412</v>
      </c>
      <c r="AA829" s="18">
        <f t="shared" si="61"/>
        <v>0.18141980718667836</v>
      </c>
      <c r="AB829" t="str">
        <f t="shared" si="62"/>
        <v>A</v>
      </c>
      <c r="AI829" s="14">
        <v>593673</v>
      </c>
      <c r="AJ829" s="12">
        <v>3357.6800000000003</v>
      </c>
      <c r="AK829" s="12">
        <v>3357.6800000000003</v>
      </c>
      <c r="AL829" s="12">
        <v>4500</v>
      </c>
      <c r="AN829">
        <v>593673</v>
      </c>
      <c r="AO829">
        <v>3357.6800000000003</v>
      </c>
      <c r="AP829">
        <v>3357.6800000000003</v>
      </c>
      <c r="AQ829">
        <v>4500</v>
      </c>
      <c r="AR829">
        <f t="shared" si="63"/>
        <v>0</v>
      </c>
      <c r="AV829" s="4">
        <v>2979166</v>
      </c>
      <c r="AW829" s="4">
        <v>320496</v>
      </c>
      <c r="AX829" s="4" t="s">
        <v>3270</v>
      </c>
      <c r="AY829" s="4">
        <v>2000</v>
      </c>
      <c r="AZ829" s="4">
        <v>2000</v>
      </c>
      <c r="BA829" s="4">
        <v>988</v>
      </c>
      <c r="BB829" s="7">
        <f>AZ829+BA829-AY829</f>
        <v>988</v>
      </c>
      <c r="BC829" s="4" t="s">
        <v>3271</v>
      </c>
      <c r="BD829" s="4">
        <v>15000</v>
      </c>
      <c r="BE829" s="4" t="s">
        <v>4</v>
      </c>
      <c r="BF829" s="4" t="s">
        <v>13</v>
      </c>
      <c r="BG829" s="4" t="s">
        <v>6</v>
      </c>
      <c r="BH829" s="4" t="s">
        <v>65</v>
      </c>
      <c r="BI829" t="str">
        <f t="shared" si="64"/>
        <v>A</v>
      </c>
    </row>
    <row r="830" spans="1:61" ht="15.75" customHeight="1" x14ac:dyDescent="0.2">
      <c r="A830" s="4">
        <v>3021852</v>
      </c>
      <c r="B830" s="4">
        <v>540124</v>
      </c>
      <c r="C830" s="4" t="s">
        <v>6711</v>
      </c>
      <c r="D830" s="4">
        <v>2000</v>
      </c>
      <c r="E830" s="4">
        <v>2000</v>
      </c>
      <c r="F830" s="4">
        <v>988</v>
      </c>
      <c r="G830" s="7">
        <f>E830+F830-D830</f>
        <v>988</v>
      </c>
      <c r="H830" s="4" t="s">
        <v>6712</v>
      </c>
      <c r="I830" s="4">
        <v>7000</v>
      </c>
      <c r="J830" s="4" t="s">
        <v>11</v>
      </c>
      <c r="K830" s="4" t="s">
        <v>13</v>
      </c>
      <c r="M830" s="4" t="s">
        <v>173</v>
      </c>
      <c r="O830" s="4"/>
      <c r="P830" s="14">
        <v>593966</v>
      </c>
      <c r="Q830" s="12">
        <v>-2000</v>
      </c>
      <c r="S830" s="14">
        <v>9155763</v>
      </c>
      <c r="T830" s="12">
        <v>1011</v>
      </c>
      <c r="U830">
        <f>SUM($T$2:T830)</f>
        <v>2621188.4</v>
      </c>
      <c r="W830" s="16">
        <v>9155763</v>
      </c>
      <c r="X830">
        <v>2621188.4</v>
      </c>
      <c r="Y830">
        <v>829</v>
      </c>
      <c r="Z830" s="18">
        <f t="shared" si="60"/>
        <v>6.2952331386458642</v>
      </c>
      <c r="AA830" s="18">
        <f t="shared" si="61"/>
        <v>0.18163891323400524</v>
      </c>
      <c r="AB830" t="str">
        <f t="shared" si="62"/>
        <v>A</v>
      </c>
      <c r="AI830" s="14">
        <v>593966</v>
      </c>
      <c r="AJ830" s="12">
        <v>-2000</v>
      </c>
      <c r="AK830" s="12">
        <v>0</v>
      </c>
      <c r="AL830" s="12">
        <v>0</v>
      </c>
      <c r="AN830">
        <v>593966</v>
      </c>
      <c r="AO830">
        <v>-2000</v>
      </c>
      <c r="AP830">
        <v>0</v>
      </c>
      <c r="AQ830">
        <v>0</v>
      </c>
      <c r="AR830">
        <f t="shared" si="63"/>
        <v>0</v>
      </c>
      <c r="AV830" s="4">
        <v>3021852</v>
      </c>
      <c r="AW830" s="4">
        <v>540124</v>
      </c>
      <c r="AX830" s="4" t="s">
        <v>6711</v>
      </c>
      <c r="AY830" s="4">
        <v>2000</v>
      </c>
      <c r="AZ830" s="4">
        <v>2000</v>
      </c>
      <c r="BA830" s="4">
        <v>988</v>
      </c>
      <c r="BB830" s="7">
        <f>AZ830+BA830-AY830</f>
        <v>988</v>
      </c>
      <c r="BC830" s="4" t="s">
        <v>6712</v>
      </c>
      <c r="BD830" s="4">
        <v>7000</v>
      </c>
      <c r="BE830" s="4" t="s">
        <v>11</v>
      </c>
      <c r="BF830" s="4" t="s">
        <v>13</v>
      </c>
      <c r="BH830" s="4" t="s">
        <v>173</v>
      </c>
      <c r="BI830" t="str">
        <f t="shared" si="64"/>
        <v>A</v>
      </c>
    </row>
    <row r="831" spans="1:61" ht="15.75" customHeight="1" x14ac:dyDescent="0.2">
      <c r="A831" s="4">
        <v>2946217</v>
      </c>
      <c r="B831" s="4">
        <v>7275619</v>
      </c>
      <c r="C831" s="4" t="s">
        <v>243</v>
      </c>
      <c r="D831" s="4">
        <v>1500</v>
      </c>
      <c r="E831" s="4">
        <v>1500</v>
      </c>
      <c r="F831" s="4">
        <v>984</v>
      </c>
      <c r="G831" s="7">
        <f>E831+F831-D831</f>
        <v>984</v>
      </c>
      <c r="H831" s="4" t="s">
        <v>244</v>
      </c>
      <c r="I831" s="4">
        <v>17000</v>
      </c>
      <c r="J831" s="4" t="s">
        <v>4</v>
      </c>
      <c r="K831" s="4" t="s">
        <v>8</v>
      </c>
      <c r="L831" s="4" t="s">
        <v>9</v>
      </c>
      <c r="M831" s="4" t="s">
        <v>111</v>
      </c>
      <c r="O831" s="4"/>
      <c r="P831" s="14">
        <v>594649</v>
      </c>
      <c r="Q831" s="12">
        <v>79</v>
      </c>
      <c r="S831" s="14">
        <v>8300195</v>
      </c>
      <c r="T831" s="12">
        <v>1003.1999999999998</v>
      </c>
      <c r="U831">
        <f>SUM($T$2:T831)</f>
        <v>2622191.6</v>
      </c>
      <c r="W831" s="16">
        <v>8300195</v>
      </c>
      <c r="X831">
        <v>2622191.6</v>
      </c>
      <c r="Y831">
        <v>830</v>
      </c>
      <c r="Z831" s="18">
        <f t="shared" si="60"/>
        <v>6.2976424953653929</v>
      </c>
      <c r="AA831" s="18">
        <f t="shared" si="61"/>
        <v>0.18185801928133216</v>
      </c>
      <c r="AB831" t="str">
        <f t="shared" si="62"/>
        <v>A</v>
      </c>
      <c r="AI831" s="14">
        <v>594649</v>
      </c>
      <c r="AJ831" s="12">
        <v>79</v>
      </c>
      <c r="AK831" s="12">
        <v>79</v>
      </c>
      <c r="AL831" s="12">
        <v>2000</v>
      </c>
      <c r="AN831">
        <v>594649</v>
      </c>
      <c r="AO831">
        <v>79</v>
      </c>
      <c r="AP831">
        <v>79</v>
      </c>
      <c r="AQ831">
        <v>2000</v>
      </c>
      <c r="AR831">
        <f t="shared" si="63"/>
        <v>0</v>
      </c>
      <c r="AV831" s="4">
        <v>2946217</v>
      </c>
      <c r="AW831" s="4">
        <v>7275619</v>
      </c>
      <c r="AX831" s="4" t="s">
        <v>243</v>
      </c>
      <c r="AY831" s="4">
        <v>1500</v>
      </c>
      <c r="AZ831" s="4">
        <v>1500</v>
      </c>
      <c r="BA831" s="4">
        <v>984</v>
      </c>
      <c r="BB831" s="7">
        <f>AZ831+BA831-AY831</f>
        <v>984</v>
      </c>
      <c r="BC831" s="4" t="s">
        <v>244</v>
      </c>
      <c r="BD831" s="4">
        <v>17000</v>
      </c>
      <c r="BE831" s="4" t="s">
        <v>4</v>
      </c>
      <c r="BF831" s="4" t="s">
        <v>8</v>
      </c>
      <c r="BG831" s="4" t="s">
        <v>9</v>
      </c>
      <c r="BH831" s="4" t="s">
        <v>111</v>
      </c>
      <c r="BI831" t="str">
        <f t="shared" si="64"/>
        <v>A</v>
      </c>
    </row>
    <row r="832" spans="1:61" ht="15.75" customHeight="1" x14ac:dyDescent="0.2">
      <c r="A832" s="4">
        <v>2980419</v>
      </c>
      <c r="B832" s="4">
        <v>7884549</v>
      </c>
      <c r="C832" s="4" t="s">
        <v>3360</v>
      </c>
      <c r="D832" s="4">
        <v>5000</v>
      </c>
      <c r="E832" s="4">
        <v>5000</v>
      </c>
      <c r="F832" s="4">
        <v>975</v>
      </c>
      <c r="G832" s="7">
        <f>E832+F832-D832</f>
        <v>975</v>
      </c>
      <c r="H832" s="4" t="s">
        <v>3361</v>
      </c>
      <c r="I832" s="4">
        <v>30000</v>
      </c>
      <c r="J832" s="4" t="s">
        <v>4</v>
      </c>
      <c r="K832" s="4" t="s">
        <v>13</v>
      </c>
      <c r="L832" s="4" t="s">
        <v>6</v>
      </c>
      <c r="M832" s="4" t="s">
        <v>12</v>
      </c>
      <c r="O832" s="4"/>
      <c r="P832" s="14">
        <v>594669</v>
      </c>
      <c r="Q832" s="12">
        <v>9480</v>
      </c>
      <c r="S832" s="14">
        <v>1666799</v>
      </c>
      <c r="T832" s="12">
        <v>1001.3000000000002</v>
      </c>
      <c r="U832">
        <f>SUM($T$2:T832)</f>
        <v>2623192.9</v>
      </c>
      <c r="W832" s="16">
        <v>1666799</v>
      </c>
      <c r="X832">
        <v>2623192.9</v>
      </c>
      <c r="Y832">
        <v>831</v>
      </c>
      <c r="Z832" s="18">
        <f t="shared" si="60"/>
        <v>6.3000472889093162</v>
      </c>
      <c r="AA832" s="18">
        <f t="shared" si="61"/>
        <v>0.18207712532865908</v>
      </c>
      <c r="AB832" t="str">
        <f t="shared" si="62"/>
        <v>A</v>
      </c>
      <c r="AI832" s="14">
        <v>594669</v>
      </c>
      <c r="AJ832" s="12">
        <v>9480</v>
      </c>
      <c r="AK832" s="12">
        <v>9480</v>
      </c>
      <c r="AL832" s="12">
        <v>8000</v>
      </c>
      <c r="AN832">
        <v>594669</v>
      </c>
      <c r="AO832">
        <v>9480</v>
      </c>
      <c r="AP832">
        <v>9480</v>
      </c>
      <c r="AQ832">
        <v>8000</v>
      </c>
      <c r="AR832">
        <f t="shared" si="63"/>
        <v>0</v>
      </c>
      <c r="AV832" s="4">
        <v>2980419</v>
      </c>
      <c r="AW832" s="4">
        <v>7884549</v>
      </c>
      <c r="AX832" s="4" t="s">
        <v>3360</v>
      </c>
      <c r="AY832" s="4">
        <v>5000</v>
      </c>
      <c r="AZ832" s="4">
        <v>5000</v>
      </c>
      <c r="BA832" s="4">
        <v>975</v>
      </c>
      <c r="BB832" s="7">
        <f>AZ832+BA832-AY832</f>
        <v>975</v>
      </c>
      <c r="BC832" s="4" t="s">
        <v>3361</v>
      </c>
      <c r="BD832" s="4">
        <v>30000</v>
      </c>
      <c r="BE832" s="4" t="s">
        <v>4</v>
      </c>
      <c r="BF832" s="4" t="s">
        <v>13</v>
      </c>
      <c r="BG832" s="4" t="s">
        <v>6</v>
      </c>
      <c r="BH832" s="4" t="s">
        <v>12</v>
      </c>
      <c r="BI832" t="str">
        <f t="shared" si="64"/>
        <v>A</v>
      </c>
    </row>
    <row r="833" spans="1:61" ht="15.75" customHeight="1" x14ac:dyDescent="0.2">
      <c r="A833" s="4">
        <v>3032198</v>
      </c>
      <c r="B833" s="4">
        <v>9151710</v>
      </c>
      <c r="C833" s="4" t="s">
        <v>7489</v>
      </c>
      <c r="D833" s="4">
        <v>2000</v>
      </c>
      <c r="E833" s="4">
        <v>2000</v>
      </c>
      <c r="F833" s="4">
        <v>974.8</v>
      </c>
      <c r="G833" s="7">
        <f>E833+F833-D833</f>
        <v>974.80000000000018</v>
      </c>
      <c r="H833" s="4" t="s">
        <v>7490</v>
      </c>
      <c r="I833" s="4">
        <v>18000</v>
      </c>
      <c r="J833" s="4" t="s">
        <v>98</v>
      </c>
      <c r="K833" s="4" t="s">
        <v>8</v>
      </c>
      <c r="M833" s="4" t="s">
        <v>19</v>
      </c>
      <c r="O833" s="4"/>
      <c r="P833" s="14">
        <v>595205</v>
      </c>
      <c r="Q833" s="12">
        <v>-1000</v>
      </c>
      <c r="S833" s="14">
        <v>8672651</v>
      </c>
      <c r="T833" s="12">
        <v>1000</v>
      </c>
      <c r="U833">
        <f>SUM($T$2:T833)</f>
        <v>2624192.9</v>
      </c>
      <c r="W833" s="16">
        <v>8672651</v>
      </c>
      <c r="X833">
        <v>2624192.9</v>
      </c>
      <c r="Y833">
        <v>832</v>
      </c>
      <c r="Z833" s="18">
        <f t="shared" si="60"/>
        <v>6.3024489602804561</v>
      </c>
      <c r="AA833" s="18">
        <f t="shared" si="61"/>
        <v>0.18229623137598597</v>
      </c>
      <c r="AB833" t="str">
        <f t="shared" si="62"/>
        <v>A</v>
      </c>
      <c r="AI833" s="14">
        <v>595205</v>
      </c>
      <c r="AJ833" s="12">
        <v>-1000</v>
      </c>
      <c r="AK833" s="12">
        <v>0</v>
      </c>
      <c r="AL833" s="12">
        <v>0</v>
      </c>
      <c r="AN833">
        <v>595205</v>
      </c>
      <c r="AO833">
        <v>-1000</v>
      </c>
      <c r="AP833">
        <v>0</v>
      </c>
      <c r="AQ833">
        <v>0</v>
      </c>
      <c r="AR833">
        <f t="shared" si="63"/>
        <v>0</v>
      </c>
      <c r="AV833" s="4">
        <v>3032198</v>
      </c>
      <c r="AW833" s="4">
        <v>9151710</v>
      </c>
      <c r="AX833" s="4" t="s">
        <v>7489</v>
      </c>
      <c r="AY833" s="4">
        <v>2000</v>
      </c>
      <c r="AZ833" s="4">
        <v>2000</v>
      </c>
      <c r="BA833" s="4">
        <v>974.8</v>
      </c>
      <c r="BB833" s="7">
        <f>AZ833+BA833-AY833</f>
        <v>974.80000000000018</v>
      </c>
      <c r="BC833" s="4" t="s">
        <v>7490</v>
      </c>
      <c r="BD833" s="4">
        <v>18000</v>
      </c>
      <c r="BE833" s="4" t="s">
        <v>98</v>
      </c>
      <c r="BF833" s="4" t="s">
        <v>8</v>
      </c>
      <c r="BH833" s="4" t="s">
        <v>19</v>
      </c>
      <c r="BI833" t="str">
        <f t="shared" si="64"/>
        <v>A</v>
      </c>
    </row>
    <row r="834" spans="1:61" ht="15.75" customHeight="1" x14ac:dyDescent="0.2">
      <c r="A834" s="4">
        <v>3021621</v>
      </c>
      <c r="B834" s="4">
        <v>4221225</v>
      </c>
      <c r="C834" s="4" t="s">
        <v>6691</v>
      </c>
      <c r="D834" s="4">
        <v>1500</v>
      </c>
      <c r="E834" s="4">
        <v>1500</v>
      </c>
      <c r="F834" s="4">
        <v>974.79</v>
      </c>
      <c r="G834" s="7">
        <f>E834+F834-D834</f>
        <v>974.79</v>
      </c>
      <c r="H834" s="4" t="s">
        <v>4412</v>
      </c>
      <c r="I834" s="4">
        <v>12000</v>
      </c>
      <c r="J834" s="4" t="s">
        <v>4</v>
      </c>
      <c r="K834" s="4" t="s">
        <v>16</v>
      </c>
      <c r="L834" s="4" t="s">
        <v>6</v>
      </c>
      <c r="M834" s="4" t="s">
        <v>76</v>
      </c>
      <c r="O834" s="4"/>
      <c r="P834" s="14">
        <v>597831</v>
      </c>
      <c r="Q834" s="12">
        <v>47.5</v>
      </c>
      <c r="S834" s="14">
        <v>8935662</v>
      </c>
      <c r="T834" s="12">
        <v>998.5</v>
      </c>
      <c r="U834">
        <f>SUM($T$2:T834)</f>
        <v>2625191.4</v>
      </c>
      <c r="W834" s="16">
        <v>8935662</v>
      </c>
      <c r="X834">
        <v>2625191.4</v>
      </c>
      <c r="Y834">
        <v>833</v>
      </c>
      <c r="Z834" s="18">
        <f t="shared" si="60"/>
        <v>6.3048470291445406</v>
      </c>
      <c r="AA834" s="18">
        <f t="shared" si="61"/>
        <v>0.18251533742331288</v>
      </c>
      <c r="AB834" t="str">
        <f t="shared" si="62"/>
        <v>A</v>
      </c>
      <c r="AI834" s="14">
        <v>597831</v>
      </c>
      <c r="AJ834" s="12">
        <v>47.5</v>
      </c>
      <c r="AK834" s="12">
        <v>47.5</v>
      </c>
      <c r="AL834" s="12">
        <v>500</v>
      </c>
      <c r="AN834">
        <v>597831</v>
      </c>
      <c r="AO834">
        <v>47.5</v>
      </c>
      <c r="AP834">
        <v>47.5</v>
      </c>
      <c r="AQ834">
        <v>500</v>
      </c>
      <c r="AR834">
        <f t="shared" si="63"/>
        <v>0</v>
      </c>
      <c r="AV834" s="4">
        <v>3021621</v>
      </c>
      <c r="AW834" s="4">
        <v>4221225</v>
      </c>
      <c r="AX834" s="4" t="s">
        <v>6691</v>
      </c>
      <c r="AY834" s="4">
        <v>1500</v>
      </c>
      <c r="AZ834" s="4">
        <v>1500</v>
      </c>
      <c r="BA834" s="4">
        <v>974.79</v>
      </c>
      <c r="BB834" s="7">
        <f>AZ834+BA834-AY834</f>
        <v>974.79</v>
      </c>
      <c r="BC834" s="4" t="s">
        <v>4412</v>
      </c>
      <c r="BD834" s="4">
        <v>12000</v>
      </c>
      <c r="BE834" s="4" t="s">
        <v>4</v>
      </c>
      <c r="BF834" s="4" t="s">
        <v>16</v>
      </c>
      <c r="BG834" s="4" t="s">
        <v>6</v>
      </c>
      <c r="BH834" s="4" t="s">
        <v>76</v>
      </c>
      <c r="BI834" t="str">
        <f t="shared" si="64"/>
        <v>A</v>
      </c>
    </row>
    <row r="835" spans="1:61" ht="15.75" customHeight="1" x14ac:dyDescent="0.2">
      <c r="A835" s="4">
        <v>2961232</v>
      </c>
      <c r="B835" s="4">
        <v>6314386</v>
      </c>
      <c r="C835" s="4" t="s">
        <v>1664</v>
      </c>
      <c r="D835" s="4">
        <v>2000</v>
      </c>
      <c r="E835" s="4">
        <v>2000</v>
      </c>
      <c r="F835" s="4">
        <v>974.7</v>
      </c>
      <c r="G835" s="7">
        <f>E835+F835-D835</f>
        <v>974.69999999999982</v>
      </c>
      <c r="H835" s="4" t="s">
        <v>3</v>
      </c>
      <c r="I835" s="4">
        <v>9000</v>
      </c>
      <c r="J835" s="4" t="s">
        <v>4</v>
      </c>
      <c r="K835" s="4" t="s">
        <v>13</v>
      </c>
      <c r="L835" s="4" t="s">
        <v>9</v>
      </c>
      <c r="M835" s="4" t="s">
        <v>64</v>
      </c>
      <c r="O835" s="4"/>
      <c r="P835" s="14">
        <v>598009</v>
      </c>
      <c r="Q835" s="12">
        <v>750.88000000000011</v>
      </c>
      <c r="S835" s="14">
        <v>1796876</v>
      </c>
      <c r="T835" s="12">
        <v>997.5</v>
      </c>
      <c r="U835">
        <f>SUM($T$2:T835)</f>
        <v>2626188.9</v>
      </c>
      <c r="W835" s="16">
        <v>1796876</v>
      </c>
      <c r="X835">
        <v>2626188.9</v>
      </c>
      <c r="Y835">
        <v>834</v>
      </c>
      <c r="Z835" s="18">
        <f t="shared" ref="Z835:Z898" si="65">X835/$T$4566</f>
        <v>6.3072426963372532</v>
      </c>
      <c r="AA835" s="18">
        <f t="shared" ref="AA835:AA898" si="66">Y835/$Y$4566</f>
        <v>0.1827344434706398</v>
      </c>
      <c r="AB835" t="str">
        <f t="shared" ref="AB835:AB898" si="67">IF(Y835&lt;=913,"A","")</f>
        <v>A</v>
      </c>
      <c r="AI835" s="14">
        <v>598009</v>
      </c>
      <c r="AJ835" s="12">
        <v>750.88000000000011</v>
      </c>
      <c r="AK835" s="12">
        <v>750.88</v>
      </c>
      <c r="AL835" s="12">
        <v>1900</v>
      </c>
      <c r="AN835">
        <v>598009</v>
      </c>
      <c r="AO835">
        <v>750.88000000000011</v>
      </c>
      <c r="AP835">
        <v>750.88</v>
      </c>
      <c r="AQ835">
        <v>1900</v>
      </c>
      <c r="AR835">
        <f t="shared" ref="AR835:AR898" si="68">IF(AND(AO835&lt;0,OR(AP835&gt;0,AQ835&gt;0)),1,0)</f>
        <v>0</v>
      </c>
      <c r="AV835" s="4">
        <v>2961232</v>
      </c>
      <c r="AW835" s="4">
        <v>6314386</v>
      </c>
      <c r="AX835" s="4" t="s">
        <v>1664</v>
      </c>
      <c r="AY835" s="4">
        <v>2000</v>
      </c>
      <c r="AZ835" s="4">
        <v>2000</v>
      </c>
      <c r="BA835" s="4">
        <v>974.7</v>
      </c>
      <c r="BB835" s="7">
        <f>AZ835+BA835-AY835</f>
        <v>974.69999999999982</v>
      </c>
      <c r="BC835" s="4" t="s">
        <v>3</v>
      </c>
      <c r="BD835" s="4">
        <v>9000</v>
      </c>
      <c r="BE835" s="4" t="s">
        <v>4</v>
      </c>
      <c r="BF835" s="4" t="s">
        <v>13</v>
      </c>
      <c r="BG835" s="4" t="s">
        <v>9</v>
      </c>
      <c r="BH835" s="4" t="s">
        <v>64</v>
      </c>
      <c r="BI835" t="str">
        <f t="shared" ref="BI835:BI898" si="69">VLOOKUP(AW835,$W$1:$AB$4565,6,FALSE)</f>
        <v>A</v>
      </c>
    </row>
    <row r="836" spans="1:61" ht="15.75" customHeight="1" x14ac:dyDescent="0.2">
      <c r="A836" s="4">
        <v>2987153</v>
      </c>
      <c r="B836" s="4">
        <v>6999000</v>
      </c>
      <c r="C836" s="4" t="s">
        <v>3990</v>
      </c>
      <c r="D836" s="4">
        <v>1500</v>
      </c>
      <c r="E836" s="4">
        <v>1500</v>
      </c>
      <c r="F836" s="4">
        <v>974.7</v>
      </c>
      <c r="G836" s="7">
        <f>E836+F836-D836</f>
        <v>974.69999999999982</v>
      </c>
      <c r="H836" s="4" t="s">
        <v>3991</v>
      </c>
      <c r="I836" s="4">
        <v>9000</v>
      </c>
      <c r="J836" s="4" t="s">
        <v>4</v>
      </c>
      <c r="K836" s="4" t="s">
        <v>13</v>
      </c>
      <c r="L836" s="4" t="s">
        <v>6</v>
      </c>
      <c r="M836" s="4" t="s">
        <v>25</v>
      </c>
      <c r="O836" s="4"/>
      <c r="P836" s="14">
        <v>599693</v>
      </c>
      <c r="Q836" s="12">
        <v>270.75</v>
      </c>
      <c r="S836" s="14">
        <v>8446082</v>
      </c>
      <c r="T836" s="12">
        <v>997.5</v>
      </c>
      <c r="U836">
        <f>SUM($T$2:T836)</f>
        <v>2627186.4</v>
      </c>
      <c r="W836" s="16">
        <v>8446082</v>
      </c>
      <c r="X836">
        <v>2627186.4</v>
      </c>
      <c r="Y836">
        <v>835</v>
      </c>
      <c r="Z836" s="18">
        <f t="shared" si="65"/>
        <v>6.3096383635299658</v>
      </c>
      <c r="AA836" s="18">
        <f t="shared" si="66"/>
        <v>0.18295354951796669</v>
      </c>
      <c r="AB836" t="str">
        <f t="shared" si="67"/>
        <v>A</v>
      </c>
      <c r="AI836" s="14">
        <v>599693</v>
      </c>
      <c r="AJ836" s="12">
        <v>270.75</v>
      </c>
      <c r="AK836" s="12">
        <v>270.75</v>
      </c>
      <c r="AL836" s="12">
        <v>5000</v>
      </c>
      <c r="AN836">
        <v>599693</v>
      </c>
      <c r="AO836">
        <v>270.75</v>
      </c>
      <c r="AP836">
        <v>270.75</v>
      </c>
      <c r="AQ836">
        <v>5000</v>
      </c>
      <c r="AR836">
        <f t="shared" si="68"/>
        <v>0</v>
      </c>
      <c r="AV836" s="4">
        <v>2987153</v>
      </c>
      <c r="AW836" s="4">
        <v>6999000</v>
      </c>
      <c r="AX836" s="4" t="s">
        <v>3990</v>
      </c>
      <c r="AY836" s="4">
        <v>1500</v>
      </c>
      <c r="AZ836" s="4">
        <v>1500</v>
      </c>
      <c r="BA836" s="4">
        <v>974.7</v>
      </c>
      <c r="BB836" s="7">
        <f>AZ836+BA836-AY836</f>
        <v>974.69999999999982</v>
      </c>
      <c r="BC836" s="4" t="s">
        <v>3991</v>
      </c>
      <c r="BD836" s="4">
        <v>9000</v>
      </c>
      <c r="BE836" s="4" t="s">
        <v>4</v>
      </c>
      <c r="BF836" s="4" t="s">
        <v>13</v>
      </c>
      <c r="BG836" s="4" t="s">
        <v>6</v>
      </c>
      <c r="BH836" s="4" t="s">
        <v>25</v>
      </c>
      <c r="BI836" t="str">
        <f t="shared" si="69"/>
        <v>A</v>
      </c>
    </row>
    <row r="837" spans="1:61" ht="15.75" customHeight="1" x14ac:dyDescent="0.2">
      <c r="A837" s="4">
        <v>3047115</v>
      </c>
      <c r="B837" s="4">
        <v>427667</v>
      </c>
      <c r="C837" s="4" t="s">
        <v>8535</v>
      </c>
      <c r="D837" s="4">
        <v>3300</v>
      </c>
      <c r="E837" s="4">
        <v>3300</v>
      </c>
      <c r="F837" s="4">
        <v>970.2</v>
      </c>
      <c r="G837" s="7">
        <f>E837+F837-D837</f>
        <v>970.19999999999982</v>
      </c>
      <c r="H837" s="4" t="s">
        <v>2751</v>
      </c>
      <c r="I837" s="4">
        <v>5000</v>
      </c>
      <c r="J837" s="4" t="s">
        <v>98</v>
      </c>
      <c r="K837" s="4" t="s">
        <v>22</v>
      </c>
      <c r="M837" s="4" t="s">
        <v>17</v>
      </c>
      <c r="O837" s="4"/>
      <c r="P837" s="14">
        <v>601892</v>
      </c>
      <c r="Q837" s="12">
        <v>111</v>
      </c>
      <c r="S837" s="14">
        <v>9055726</v>
      </c>
      <c r="T837" s="12">
        <v>997.5</v>
      </c>
      <c r="U837">
        <f>SUM($T$2:T837)</f>
        <v>2628183.9</v>
      </c>
      <c r="W837" s="16">
        <v>9055726</v>
      </c>
      <c r="X837">
        <v>2628183.9</v>
      </c>
      <c r="Y837">
        <v>836</v>
      </c>
      <c r="Z837" s="18">
        <f t="shared" si="65"/>
        <v>6.3120340307226783</v>
      </c>
      <c r="AA837" s="18">
        <f t="shared" si="66"/>
        <v>0.18317265556529361</v>
      </c>
      <c r="AB837" t="str">
        <f t="shared" si="67"/>
        <v>A</v>
      </c>
      <c r="AI837" s="14">
        <v>601892</v>
      </c>
      <c r="AJ837" s="12">
        <v>111</v>
      </c>
      <c r="AK837" s="12">
        <v>111</v>
      </c>
      <c r="AL837" s="12">
        <v>2000</v>
      </c>
      <c r="AN837">
        <v>601892</v>
      </c>
      <c r="AO837">
        <v>111</v>
      </c>
      <c r="AP837">
        <v>111</v>
      </c>
      <c r="AQ837">
        <v>2000</v>
      </c>
      <c r="AR837">
        <f t="shared" si="68"/>
        <v>0</v>
      </c>
      <c r="AV837" s="4">
        <v>3047115</v>
      </c>
      <c r="AW837" s="4">
        <v>427667</v>
      </c>
      <c r="AX837" s="4" t="s">
        <v>8535</v>
      </c>
      <c r="AY837" s="4">
        <v>3300</v>
      </c>
      <c r="AZ837" s="4">
        <v>3300</v>
      </c>
      <c r="BA837" s="4">
        <v>970.2</v>
      </c>
      <c r="BB837" s="7">
        <f>AZ837+BA837-AY837</f>
        <v>970.19999999999982</v>
      </c>
      <c r="BC837" s="4" t="s">
        <v>2751</v>
      </c>
      <c r="BD837" s="4">
        <v>5000</v>
      </c>
      <c r="BE837" s="4" t="s">
        <v>98</v>
      </c>
      <c r="BF837" s="4" t="s">
        <v>22</v>
      </c>
      <c r="BH837" s="4" t="s">
        <v>17</v>
      </c>
      <c r="BI837" t="str">
        <f t="shared" si="69"/>
        <v>A</v>
      </c>
    </row>
    <row r="838" spans="1:61" ht="15.75" customHeight="1" x14ac:dyDescent="0.2">
      <c r="A838" s="4">
        <v>3009413</v>
      </c>
      <c r="B838" s="4">
        <v>4361330</v>
      </c>
      <c r="C838" s="4" t="s">
        <v>5823</v>
      </c>
      <c r="D838" s="4">
        <v>1500</v>
      </c>
      <c r="E838" s="4">
        <v>1500</v>
      </c>
      <c r="F838" s="4">
        <v>969</v>
      </c>
      <c r="G838" s="7">
        <f>E838+F838-D838</f>
        <v>969</v>
      </c>
      <c r="H838" s="4" t="s">
        <v>4040</v>
      </c>
      <c r="I838" s="4">
        <v>4500</v>
      </c>
      <c r="J838" s="4" t="s">
        <v>4</v>
      </c>
      <c r="K838" s="4" t="s">
        <v>13</v>
      </c>
      <c r="L838" s="4" t="s">
        <v>6</v>
      </c>
      <c r="M838" s="4" t="s">
        <v>64</v>
      </c>
      <c r="O838" s="4"/>
      <c r="P838" s="14">
        <v>602075</v>
      </c>
      <c r="Q838" s="12">
        <v>43.320000000000164</v>
      </c>
      <c r="S838" s="14">
        <v>9160446</v>
      </c>
      <c r="T838" s="12">
        <v>997.5</v>
      </c>
      <c r="U838">
        <f>SUM($T$2:T838)</f>
        <v>2629181.4</v>
      </c>
      <c r="W838" s="16">
        <v>9160446</v>
      </c>
      <c r="X838">
        <v>2629181.4</v>
      </c>
      <c r="Y838">
        <v>837</v>
      </c>
      <c r="Z838" s="18">
        <f t="shared" si="65"/>
        <v>6.3144296979153918</v>
      </c>
      <c r="AA838" s="18">
        <f t="shared" si="66"/>
        <v>0.1833917616126205</v>
      </c>
      <c r="AB838" t="str">
        <f t="shared" si="67"/>
        <v>A</v>
      </c>
      <c r="AI838" s="14">
        <v>602075</v>
      </c>
      <c r="AJ838" s="12">
        <v>43.320000000000164</v>
      </c>
      <c r="AK838" s="12">
        <v>43.32</v>
      </c>
      <c r="AL838" s="12">
        <v>2400</v>
      </c>
      <c r="AN838">
        <v>602075</v>
      </c>
      <c r="AO838">
        <v>43.320000000000164</v>
      </c>
      <c r="AP838">
        <v>43.32</v>
      </c>
      <c r="AQ838">
        <v>2400</v>
      </c>
      <c r="AR838">
        <f t="shared" si="68"/>
        <v>0</v>
      </c>
      <c r="AV838" s="4">
        <v>3009413</v>
      </c>
      <c r="AW838" s="4">
        <v>4361330</v>
      </c>
      <c r="AX838" s="4" t="s">
        <v>5823</v>
      </c>
      <c r="AY838" s="4">
        <v>1500</v>
      </c>
      <c r="AZ838" s="4">
        <v>1500</v>
      </c>
      <c r="BA838" s="4">
        <v>969</v>
      </c>
      <c r="BB838" s="7">
        <f>AZ838+BA838-AY838</f>
        <v>969</v>
      </c>
      <c r="BC838" s="4" t="s">
        <v>4040</v>
      </c>
      <c r="BD838" s="4">
        <v>4500</v>
      </c>
      <c r="BE838" s="4" t="s">
        <v>4</v>
      </c>
      <c r="BF838" s="4" t="s">
        <v>13</v>
      </c>
      <c r="BG838" s="4" t="s">
        <v>6</v>
      </c>
      <c r="BH838" s="4" t="s">
        <v>64</v>
      </c>
      <c r="BI838" t="str">
        <f t="shared" si="69"/>
        <v>A</v>
      </c>
    </row>
    <row r="839" spans="1:61" ht="15.75" customHeight="1" x14ac:dyDescent="0.2">
      <c r="A839" s="4">
        <v>3018247</v>
      </c>
      <c r="B839" s="4">
        <v>9110767</v>
      </c>
      <c r="C839" s="4" t="s">
        <v>6454</v>
      </c>
      <c r="D839" s="4">
        <v>1500</v>
      </c>
      <c r="E839" s="4">
        <v>1500</v>
      </c>
      <c r="F839" s="4">
        <v>969</v>
      </c>
      <c r="G839" s="7">
        <f>E839+F839-D839</f>
        <v>969</v>
      </c>
      <c r="H839" s="4" t="s">
        <v>3757</v>
      </c>
      <c r="I839" s="4">
        <v>25000</v>
      </c>
      <c r="J839" s="4" t="s">
        <v>4</v>
      </c>
      <c r="K839" s="4" t="s">
        <v>8</v>
      </c>
      <c r="L839" s="4" t="s">
        <v>14</v>
      </c>
      <c r="M839" s="4" t="s">
        <v>48</v>
      </c>
      <c r="O839" s="4"/>
      <c r="P839" s="14">
        <v>603390</v>
      </c>
      <c r="Q839" s="12">
        <v>-1000</v>
      </c>
      <c r="S839" s="14">
        <v>4850546</v>
      </c>
      <c r="T839" s="12">
        <v>995.19</v>
      </c>
      <c r="U839">
        <f>SUM($T$2:T839)</f>
        <v>2630176.59</v>
      </c>
      <c r="W839" s="16">
        <v>4850546</v>
      </c>
      <c r="X839">
        <v>2630176.59</v>
      </c>
      <c r="Y839">
        <v>838</v>
      </c>
      <c r="Z839" s="18">
        <f t="shared" si="65"/>
        <v>6.3168198172472367</v>
      </c>
      <c r="AA839" s="18">
        <f t="shared" si="66"/>
        <v>0.18361086765994741</v>
      </c>
      <c r="AB839" t="str">
        <f t="shared" si="67"/>
        <v>A</v>
      </c>
      <c r="AI839" s="14">
        <v>603390</v>
      </c>
      <c r="AJ839" s="12">
        <v>-1000</v>
      </c>
      <c r="AK839" s="12">
        <v>0</v>
      </c>
      <c r="AL839" s="12">
        <v>0</v>
      </c>
      <c r="AN839">
        <v>603390</v>
      </c>
      <c r="AO839">
        <v>-1000</v>
      </c>
      <c r="AP839">
        <v>0</v>
      </c>
      <c r="AQ839">
        <v>0</v>
      </c>
      <c r="AR839">
        <f t="shared" si="68"/>
        <v>0</v>
      </c>
      <c r="AV839" s="4">
        <v>3018247</v>
      </c>
      <c r="AW839" s="4">
        <v>9110767</v>
      </c>
      <c r="AX839" s="4" t="s">
        <v>6454</v>
      </c>
      <c r="AY839" s="4">
        <v>1500</v>
      </c>
      <c r="AZ839" s="4">
        <v>1500</v>
      </c>
      <c r="BA839" s="4">
        <v>969</v>
      </c>
      <c r="BB839" s="7">
        <f>AZ839+BA839-AY839</f>
        <v>969</v>
      </c>
      <c r="BC839" s="4" t="s">
        <v>3757</v>
      </c>
      <c r="BD839" s="4">
        <v>25000</v>
      </c>
      <c r="BE839" s="4" t="s">
        <v>4</v>
      </c>
      <c r="BF839" s="4" t="s">
        <v>8</v>
      </c>
      <c r="BG839" s="4" t="s">
        <v>14</v>
      </c>
      <c r="BH839" s="4" t="s">
        <v>48</v>
      </c>
      <c r="BI839" t="str">
        <f t="shared" si="69"/>
        <v>A</v>
      </c>
    </row>
    <row r="840" spans="1:61" ht="15.75" customHeight="1" x14ac:dyDescent="0.2">
      <c r="A840" s="4">
        <v>3018828</v>
      </c>
      <c r="B840" s="4">
        <v>9112517</v>
      </c>
      <c r="C840" s="4" t="s">
        <v>6479</v>
      </c>
      <c r="D840" s="4">
        <v>1000</v>
      </c>
      <c r="E840" s="4">
        <v>1000</v>
      </c>
      <c r="F840" s="4">
        <v>969</v>
      </c>
      <c r="G840" s="7">
        <f>E840+F840-D840</f>
        <v>969</v>
      </c>
      <c r="H840" s="4" t="s">
        <v>6480</v>
      </c>
      <c r="I840" s="4">
        <v>6000</v>
      </c>
      <c r="J840" s="4" t="s">
        <v>4</v>
      </c>
      <c r="K840" s="4" t="s">
        <v>13</v>
      </c>
      <c r="L840" s="4" t="s">
        <v>6</v>
      </c>
      <c r="M840" s="4" t="s">
        <v>26</v>
      </c>
      <c r="O840" s="4"/>
      <c r="P840" s="14">
        <v>603487</v>
      </c>
      <c r="Q840" s="12">
        <v>880</v>
      </c>
      <c r="S840" s="14">
        <v>8938679</v>
      </c>
      <c r="T840" s="12">
        <v>993</v>
      </c>
      <c r="U840">
        <f>SUM($T$2:T840)</f>
        <v>2631169.59</v>
      </c>
      <c r="W840" s="16">
        <v>8938679</v>
      </c>
      <c r="X840">
        <v>2631169.59</v>
      </c>
      <c r="Y840">
        <v>839</v>
      </c>
      <c r="Z840" s="18">
        <f t="shared" si="65"/>
        <v>6.3192046769187797</v>
      </c>
      <c r="AA840" s="18">
        <f t="shared" si="66"/>
        <v>0.18382997370727433</v>
      </c>
      <c r="AB840" t="str">
        <f t="shared" si="67"/>
        <v>A</v>
      </c>
      <c r="AI840" s="14">
        <v>603487</v>
      </c>
      <c r="AJ840" s="12">
        <v>880</v>
      </c>
      <c r="AK840" s="12">
        <v>880</v>
      </c>
      <c r="AL840" s="12">
        <v>2500</v>
      </c>
      <c r="AN840">
        <v>603487</v>
      </c>
      <c r="AO840">
        <v>880</v>
      </c>
      <c r="AP840">
        <v>880</v>
      </c>
      <c r="AQ840">
        <v>2500</v>
      </c>
      <c r="AR840">
        <f t="shared" si="68"/>
        <v>0</v>
      </c>
      <c r="AV840" s="4">
        <v>3018828</v>
      </c>
      <c r="AW840" s="4">
        <v>9112517</v>
      </c>
      <c r="AX840" s="4" t="s">
        <v>6479</v>
      </c>
      <c r="AY840" s="4">
        <v>1000</v>
      </c>
      <c r="AZ840" s="4">
        <v>1000</v>
      </c>
      <c r="BA840" s="4">
        <v>969</v>
      </c>
      <c r="BB840" s="7">
        <f>AZ840+BA840-AY840</f>
        <v>969</v>
      </c>
      <c r="BC840" s="4" t="s">
        <v>6480</v>
      </c>
      <c r="BD840" s="4">
        <v>6000</v>
      </c>
      <c r="BE840" s="4" t="s">
        <v>4</v>
      </c>
      <c r="BF840" s="4" t="s">
        <v>13</v>
      </c>
      <c r="BG840" s="4" t="s">
        <v>6</v>
      </c>
      <c r="BH840" s="4" t="s">
        <v>26</v>
      </c>
      <c r="BI840" t="str">
        <f t="shared" si="69"/>
        <v>A</v>
      </c>
    </row>
    <row r="841" spans="1:61" ht="15.75" customHeight="1" x14ac:dyDescent="0.2">
      <c r="A841" s="4">
        <v>3045722</v>
      </c>
      <c r="B841" s="4">
        <v>7321721</v>
      </c>
      <c r="C841" s="4" t="s">
        <v>8454</v>
      </c>
      <c r="D841" s="4">
        <v>1500</v>
      </c>
      <c r="E841" s="4">
        <v>1500</v>
      </c>
      <c r="F841" s="4">
        <v>969</v>
      </c>
      <c r="G841" s="7">
        <f>E841+F841-D841</f>
        <v>969</v>
      </c>
      <c r="H841" s="4" t="s">
        <v>7336</v>
      </c>
      <c r="I841" s="4">
        <v>26000</v>
      </c>
      <c r="J841" s="4" t="s">
        <v>4</v>
      </c>
      <c r="K841" s="4" t="s">
        <v>13</v>
      </c>
      <c r="L841" s="4" t="s">
        <v>6</v>
      </c>
      <c r="M841" s="4" t="s">
        <v>20</v>
      </c>
      <c r="O841" s="4"/>
      <c r="P841" s="14">
        <v>604168</v>
      </c>
      <c r="Q841" s="12">
        <v>1525</v>
      </c>
      <c r="S841" s="14">
        <v>498425</v>
      </c>
      <c r="T841" s="12">
        <v>991.80000000000018</v>
      </c>
      <c r="U841">
        <f>SUM($T$2:T841)</f>
        <v>2632161.3899999997</v>
      </c>
      <c r="W841" s="16">
        <v>498425</v>
      </c>
      <c r="X841">
        <v>2632161.3899999997</v>
      </c>
      <c r="Y841">
        <v>840</v>
      </c>
      <c r="Z841" s="18">
        <f t="shared" si="65"/>
        <v>6.3215866545846762</v>
      </c>
      <c r="AA841" s="18">
        <f t="shared" si="66"/>
        <v>0.18404907975460122</v>
      </c>
      <c r="AB841" t="str">
        <f t="shared" si="67"/>
        <v>A</v>
      </c>
      <c r="AI841" s="14">
        <v>604168</v>
      </c>
      <c r="AJ841" s="12">
        <v>1525</v>
      </c>
      <c r="AK841" s="12">
        <v>1525</v>
      </c>
      <c r="AL841" s="12">
        <v>1000</v>
      </c>
      <c r="AN841">
        <v>604168</v>
      </c>
      <c r="AO841">
        <v>1525</v>
      </c>
      <c r="AP841">
        <v>1525</v>
      </c>
      <c r="AQ841">
        <v>1000</v>
      </c>
      <c r="AR841">
        <f t="shared" si="68"/>
        <v>0</v>
      </c>
      <c r="AV841" s="4">
        <v>3045722</v>
      </c>
      <c r="AW841" s="4">
        <v>7321721</v>
      </c>
      <c r="AX841" s="4" t="s">
        <v>8454</v>
      </c>
      <c r="AY841" s="4">
        <v>1500</v>
      </c>
      <c r="AZ841" s="4">
        <v>1500</v>
      </c>
      <c r="BA841" s="4">
        <v>969</v>
      </c>
      <c r="BB841" s="7">
        <f>AZ841+BA841-AY841</f>
        <v>969</v>
      </c>
      <c r="BC841" s="4" t="s">
        <v>7336</v>
      </c>
      <c r="BD841" s="4">
        <v>26000</v>
      </c>
      <c r="BE841" s="4" t="s">
        <v>4</v>
      </c>
      <c r="BF841" s="4" t="s">
        <v>13</v>
      </c>
      <c r="BG841" s="4" t="s">
        <v>6</v>
      </c>
      <c r="BH841" s="4" t="s">
        <v>20</v>
      </c>
      <c r="BI841" t="str">
        <f t="shared" si="69"/>
        <v>A</v>
      </c>
    </row>
    <row r="842" spans="1:61" ht="15.75" customHeight="1" x14ac:dyDescent="0.2">
      <c r="A842" s="4">
        <v>2980517</v>
      </c>
      <c r="B842" s="4">
        <v>7411706</v>
      </c>
      <c r="C842" s="4" t="s">
        <v>3404</v>
      </c>
      <c r="D842" s="4">
        <v>2000</v>
      </c>
      <c r="E842" s="4">
        <v>2000</v>
      </c>
      <c r="F842" s="4">
        <v>960</v>
      </c>
      <c r="G842" s="7">
        <f>E842+F842-D842</f>
        <v>960</v>
      </c>
      <c r="H842" s="4" t="s">
        <v>3405</v>
      </c>
      <c r="I842" s="4">
        <v>12000</v>
      </c>
      <c r="J842" s="4" t="s">
        <v>4</v>
      </c>
      <c r="K842" s="4" t="s">
        <v>8</v>
      </c>
      <c r="L842" s="4" t="s">
        <v>6</v>
      </c>
      <c r="M842" s="4" t="s">
        <v>24</v>
      </c>
      <c r="O842" s="4"/>
      <c r="P842" s="14">
        <v>604719</v>
      </c>
      <c r="Q842" s="12">
        <v>2.6999999999998181</v>
      </c>
      <c r="S842" s="14">
        <v>4770473</v>
      </c>
      <c r="T842" s="12">
        <v>991.5</v>
      </c>
      <c r="U842">
        <f>SUM($T$2:T842)</f>
        <v>2633152.8899999997</v>
      </c>
      <c r="W842" s="16">
        <v>4770473</v>
      </c>
      <c r="X842">
        <v>2633152.8899999997</v>
      </c>
      <c r="Y842">
        <v>841</v>
      </c>
      <c r="Z842" s="18">
        <f t="shared" si="65"/>
        <v>6.3239679117491621</v>
      </c>
      <c r="AA842" s="18">
        <f t="shared" si="66"/>
        <v>0.18426818580192814</v>
      </c>
      <c r="AB842" t="str">
        <f t="shared" si="67"/>
        <v>A</v>
      </c>
      <c r="AI842" s="14">
        <v>604719</v>
      </c>
      <c r="AJ842" s="12">
        <v>2.6999999999998181</v>
      </c>
      <c r="AK842" s="12">
        <v>2.7</v>
      </c>
      <c r="AL842" s="12">
        <v>3000</v>
      </c>
      <c r="AN842">
        <v>604719</v>
      </c>
      <c r="AO842">
        <v>2.6999999999998181</v>
      </c>
      <c r="AP842">
        <v>2.7</v>
      </c>
      <c r="AQ842">
        <v>3000</v>
      </c>
      <c r="AR842">
        <f t="shared" si="68"/>
        <v>0</v>
      </c>
      <c r="AV842" s="4">
        <v>2980517</v>
      </c>
      <c r="AW842" s="4">
        <v>7411706</v>
      </c>
      <c r="AX842" s="4" t="s">
        <v>3404</v>
      </c>
      <c r="AY842" s="4">
        <v>2000</v>
      </c>
      <c r="AZ842" s="4">
        <v>2000</v>
      </c>
      <c r="BA842" s="4">
        <v>960</v>
      </c>
      <c r="BB842" s="7">
        <f>AZ842+BA842-AY842</f>
        <v>960</v>
      </c>
      <c r="BC842" s="4" t="s">
        <v>3405</v>
      </c>
      <c r="BD842" s="4">
        <v>12000</v>
      </c>
      <c r="BE842" s="4" t="s">
        <v>4</v>
      </c>
      <c r="BF842" s="4" t="s">
        <v>8</v>
      </c>
      <c r="BG842" s="4" t="s">
        <v>6</v>
      </c>
      <c r="BH842" s="4" t="s">
        <v>24</v>
      </c>
      <c r="BI842" t="str">
        <f t="shared" si="69"/>
        <v>A</v>
      </c>
    </row>
    <row r="843" spans="1:61" ht="15.75" customHeight="1" x14ac:dyDescent="0.2">
      <c r="A843" s="4">
        <v>3027816</v>
      </c>
      <c r="B843" s="4">
        <v>413369</v>
      </c>
      <c r="C843" s="4" t="s">
        <v>7140</v>
      </c>
      <c r="D843" s="4">
        <v>2000</v>
      </c>
      <c r="E843" s="4">
        <v>2000</v>
      </c>
      <c r="F843" s="4">
        <v>957.6</v>
      </c>
      <c r="G843" s="7">
        <f>E843+F843-D843</f>
        <v>957.59999999999991</v>
      </c>
      <c r="H843" s="4" t="s">
        <v>6065</v>
      </c>
      <c r="I843" s="4">
        <v>10000</v>
      </c>
      <c r="J843" s="4" t="s">
        <v>4</v>
      </c>
      <c r="K843" s="4" t="s">
        <v>13</v>
      </c>
      <c r="L843" s="4" t="s">
        <v>9</v>
      </c>
      <c r="M843" s="4" t="s">
        <v>64</v>
      </c>
      <c r="O843" s="4"/>
      <c r="P843" s="14">
        <v>606655</v>
      </c>
      <c r="Q843" s="12">
        <v>4.5</v>
      </c>
      <c r="S843" s="14">
        <v>8212863</v>
      </c>
      <c r="T843" s="12">
        <v>991</v>
      </c>
      <c r="U843">
        <f>SUM($T$2:T843)</f>
        <v>2634143.8899999997</v>
      </c>
      <c r="W843" s="16">
        <v>8212863</v>
      </c>
      <c r="X843">
        <v>2634143.8899999997</v>
      </c>
      <c r="Y843">
        <v>842</v>
      </c>
      <c r="Z843" s="18">
        <f t="shared" si="65"/>
        <v>6.326347968077962</v>
      </c>
      <c r="AA843" s="18">
        <f t="shared" si="66"/>
        <v>0.18448729184925505</v>
      </c>
      <c r="AB843" t="str">
        <f t="shared" si="67"/>
        <v>A</v>
      </c>
      <c r="AI843" s="14">
        <v>606655</v>
      </c>
      <c r="AJ843" s="12">
        <v>4.5</v>
      </c>
      <c r="AK843" s="12">
        <v>4.5</v>
      </c>
      <c r="AL843" s="12">
        <v>3000</v>
      </c>
      <c r="AN843">
        <v>606655</v>
      </c>
      <c r="AO843">
        <v>4.5</v>
      </c>
      <c r="AP843">
        <v>4.5</v>
      </c>
      <c r="AQ843">
        <v>3000</v>
      </c>
      <c r="AR843">
        <f t="shared" si="68"/>
        <v>0</v>
      </c>
      <c r="AV843" s="4">
        <v>3027816</v>
      </c>
      <c r="AW843" s="4">
        <v>413369</v>
      </c>
      <c r="AX843" s="4" t="s">
        <v>7140</v>
      </c>
      <c r="AY843" s="4">
        <v>2000</v>
      </c>
      <c r="AZ843" s="4">
        <v>2000</v>
      </c>
      <c r="BA843" s="4">
        <v>957.6</v>
      </c>
      <c r="BB843" s="7">
        <f>AZ843+BA843-AY843</f>
        <v>957.59999999999991</v>
      </c>
      <c r="BC843" s="4" t="s">
        <v>6065</v>
      </c>
      <c r="BD843" s="4">
        <v>10000</v>
      </c>
      <c r="BE843" s="4" t="s">
        <v>4</v>
      </c>
      <c r="BF843" s="4" t="s">
        <v>13</v>
      </c>
      <c r="BG843" s="4" t="s">
        <v>9</v>
      </c>
      <c r="BH843" s="4" t="s">
        <v>64</v>
      </c>
      <c r="BI843" t="str">
        <f t="shared" si="69"/>
        <v>A</v>
      </c>
    </row>
    <row r="844" spans="1:61" ht="15.75" customHeight="1" x14ac:dyDescent="0.2">
      <c r="A844" s="4">
        <v>2998367</v>
      </c>
      <c r="B844" s="4">
        <v>8542815</v>
      </c>
      <c r="C844" s="4" t="s">
        <v>4965</v>
      </c>
      <c r="D844" s="4">
        <v>2200</v>
      </c>
      <c r="E844" s="4">
        <v>2200</v>
      </c>
      <c r="F844" s="4">
        <v>957</v>
      </c>
      <c r="G844" s="7">
        <f>E844+F844-D844</f>
        <v>957</v>
      </c>
      <c r="H844" s="4" t="s">
        <v>4966</v>
      </c>
      <c r="I844" s="4">
        <v>13000</v>
      </c>
      <c r="J844" s="4" t="s">
        <v>72</v>
      </c>
      <c r="K844" s="4" t="s">
        <v>13</v>
      </c>
      <c r="M844" s="4" t="s">
        <v>159</v>
      </c>
      <c r="O844" s="4"/>
      <c r="P844" s="14">
        <v>606760</v>
      </c>
      <c r="Q844" s="12">
        <v>5120</v>
      </c>
      <c r="S844" s="14">
        <v>8393848</v>
      </c>
      <c r="T844" s="12">
        <v>991</v>
      </c>
      <c r="U844">
        <f>SUM($T$2:T844)</f>
        <v>2635134.8899999997</v>
      </c>
      <c r="W844" s="16">
        <v>8393848</v>
      </c>
      <c r="X844">
        <v>2635134.8899999997</v>
      </c>
      <c r="Y844">
        <v>843</v>
      </c>
      <c r="Z844" s="18">
        <f t="shared" si="65"/>
        <v>6.3287280244067627</v>
      </c>
      <c r="AA844" s="18">
        <f t="shared" si="66"/>
        <v>0.18470639789658194</v>
      </c>
      <c r="AB844" t="str">
        <f t="shared" si="67"/>
        <v>A</v>
      </c>
      <c r="AI844" s="14">
        <v>606760</v>
      </c>
      <c r="AJ844" s="12">
        <v>5120</v>
      </c>
      <c r="AK844" s="12">
        <v>5120</v>
      </c>
      <c r="AL844" s="12">
        <v>10000</v>
      </c>
      <c r="AN844">
        <v>606760</v>
      </c>
      <c r="AO844">
        <v>5120</v>
      </c>
      <c r="AP844">
        <v>5120</v>
      </c>
      <c r="AQ844">
        <v>10000</v>
      </c>
      <c r="AR844">
        <f t="shared" si="68"/>
        <v>0</v>
      </c>
      <c r="AV844" s="4">
        <v>2998367</v>
      </c>
      <c r="AW844" s="4">
        <v>8542815</v>
      </c>
      <c r="AX844" s="4" t="s">
        <v>4965</v>
      </c>
      <c r="AY844" s="4">
        <v>2200</v>
      </c>
      <c r="AZ844" s="4">
        <v>2200</v>
      </c>
      <c r="BA844" s="4">
        <v>957</v>
      </c>
      <c r="BB844" s="7">
        <f>AZ844+BA844-AY844</f>
        <v>957</v>
      </c>
      <c r="BC844" s="4" t="s">
        <v>4966</v>
      </c>
      <c r="BD844" s="4">
        <v>13000</v>
      </c>
      <c r="BE844" s="4" t="s">
        <v>72</v>
      </c>
      <c r="BF844" s="4" t="s">
        <v>13</v>
      </c>
      <c r="BH844" s="4" t="s">
        <v>159</v>
      </c>
      <c r="BI844" t="str">
        <f t="shared" si="69"/>
        <v>A</v>
      </c>
    </row>
    <row r="845" spans="1:61" ht="15.75" customHeight="1" x14ac:dyDescent="0.2">
      <c r="A845" s="4">
        <v>3046478</v>
      </c>
      <c r="B845" s="4">
        <v>348614</v>
      </c>
      <c r="C845" s="4" t="s">
        <v>8501</v>
      </c>
      <c r="D845" s="4">
        <v>2000</v>
      </c>
      <c r="E845" s="4">
        <v>2000</v>
      </c>
      <c r="F845" s="4">
        <v>955</v>
      </c>
      <c r="G845" s="7">
        <f>E845+F845-D845</f>
        <v>955</v>
      </c>
      <c r="H845" s="4" t="s">
        <v>15</v>
      </c>
      <c r="I845" s="4">
        <v>7500</v>
      </c>
      <c r="J845" s="4" t="s">
        <v>4</v>
      </c>
      <c r="K845" s="4" t="s">
        <v>13</v>
      </c>
      <c r="L845" s="4" t="s">
        <v>6</v>
      </c>
      <c r="M845" s="4" t="s">
        <v>76</v>
      </c>
      <c r="O845" s="4"/>
      <c r="P845" s="14">
        <v>606999</v>
      </c>
      <c r="Q845" s="12">
        <v>1710</v>
      </c>
      <c r="S845" s="14">
        <v>240616</v>
      </c>
      <c r="T845" s="12">
        <v>988.75</v>
      </c>
      <c r="U845">
        <f>SUM($T$2:T845)</f>
        <v>2636123.6399999997</v>
      </c>
      <c r="W845" s="16">
        <v>240616</v>
      </c>
      <c r="X845">
        <v>2636123.6399999997</v>
      </c>
      <c r="Y845">
        <v>844</v>
      </c>
      <c r="Z845" s="18">
        <f t="shared" si="65"/>
        <v>6.3311026769749779</v>
      </c>
      <c r="AA845" s="18">
        <f t="shared" si="66"/>
        <v>0.18492550394390886</v>
      </c>
      <c r="AB845" t="str">
        <f t="shared" si="67"/>
        <v>A</v>
      </c>
      <c r="AI845" s="14">
        <v>606999</v>
      </c>
      <c r="AJ845" s="12">
        <v>1710</v>
      </c>
      <c r="AK845" s="12">
        <v>1710</v>
      </c>
      <c r="AL845" s="12">
        <v>2500</v>
      </c>
      <c r="AN845">
        <v>606999</v>
      </c>
      <c r="AO845">
        <v>1710</v>
      </c>
      <c r="AP845">
        <v>1710</v>
      </c>
      <c r="AQ845">
        <v>2500</v>
      </c>
      <c r="AR845">
        <f t="shared" si="68"/>
        <v>0</v>
      </c>
      <c r="AV845" s="4">
        <v>3046478</v>
      </c>
      <c r="AW845" s="4">
        <v>348614</v>
      </c>
      <c r="AX845" s="4" t="s">
        <v>8501</v>
      </c>
      <c r="AY845" s="4">
        <v>2000</v>
      </c>
      <c r="AZ845" s="4">
        <v>2000</v>
      </c>
      <c r="BA845" s="4">
        <v>955</v>
      </c>
      <c r="BB845" s="7">
        <f>AZ845+BA845-AY845</f>
        <v>955</v>
      </c>
      <c r="BC845" s="4" t="s">
        <v>15</v>
      </c>
      <c r="BD845" s="4">
        <v>7500</v>
      </c>
      <c r="BE845" s="4" t="s">
        <v>4</v>
      </c>
      <c r="BF845" s="4" t="s">
        <v>13</v>
      </c>
      <c r="BG845" s="4" t="s">
        <v>6</v>
      </c>
      <c r="BH845" s="4" t="s">
        <v>76</v>
      </c>
      <c r="BI845" t="str">
        <f t="shared" si="69"/>
        <v>A</v>
      </c>
    </row>
    <row r="846" spans="1:61" ht="15.75" customHeight="1" x14ac:dyDescent="0.2">
      <c r="A846" s="4">
        <v>2961715</v>
      </c>
      <c r="B846" s="4">
        <v>6736892</v>
      </c>
      <c r="C846" s="4" t="s">
        <v>1720</v>
      </c>
      <c r="D846" s="4">
        <v>10000</v>
      </c>
      <c r="E846" s="4">
        <v>10000</v>
      </c>
      <c r="F846" s="4">
        <v>950</v>
      </c>
      <c r="G846" s="7">
        <f>E846+F846-D846</f>
        <v>950</v>
      </c>
      <c r="H846" s="4" t="s">
        <v>1721</v>
      </c>
      <c r="I846" s="4">
        <v>15000</v>
      </c>
      <c r="J846" s="4" t="s">
        <v>4</v>
      </c>
      <c r="K846" s="4" t="s">
        <v>13</v>
      </c>
      <c r="L846" s="4" t="s">
        <v>6</v>
      </c>
      <c r="M846" s="4" t="s">
        <v>64</v>
      </c>
      <c r="O846" s="4"/>
      <c r="P846" s="14">
        <v>607296</v>
      </c>
      <c r="Q846" s="12">
        <v>514.52000000000044</v>
      </c>
      <c r="S846" s="14">
        <v>320496</v>
      </c>
      <c r="T846" s="12">
        <v>988</v>
      </c>
      <c r="U846">
        <f>SUM($T$2:T846)</f>
        <v>2637111.6399999997</v>
      </c>
      <c r="W846" s="16">
        <v>320496</v>
      </c>
      <c r="X846">
        <v>2637111.6399999997</v>
      </c>
      <c r="Y846">
        <v>845</v>
      </c>
      <c r="Z846" s="18">
        <f t="shared" si="65"/>
        <v>6.3334755282896653</v>
      </c>
      <c r="AA846" s="18">
        <f t="shared" si="66"/>
        <v>0.18514460999123575</v>
      </c>
      <c r="AB846" t="str">
        <f t="shared" si="67"/>
        <v>A</v>
      </c>
      <c r="AI846" s="14">
        <v>607296</v>
      </c>
      <c r="AJ846" s="12">
        <v>514.52000000000044</v>
      </c>
      <c r="AK846" s="12">
        <v>514.52</v>
      </c>
      <c r="AL846" s="12">
        <v>10150</v>
      </c>
      <c r="AN846">
        <v>607296</v>
      </c>
      <c r="AO846">
        <v>514.52000000000044</v>
      </c>
      <c r="AP846">
        <v>514.52</v>
      </c>
      <c r="AQ846">
        <v>10150</v>
      </c>
      <c r="AR846">
        <f t="shared" si="68"/>
        <v>0</v>
      </c>
      <c r="AV846" s="4">
        <v>2961715</v>
      </c>
      <c r="AW846" s="4">
        <v>6736892</v>
      </c>
      <c r="AX846" s="4" t="s">
        <v>1720</v>
      </c>
      <c r="AY846" s="4">
        <v>10000</v>
      </c>
      <c r="AZ846" s="4">
        <v>10000</v>
      </c>
      <c r="BA846" s="4">
        <v>950</v>
      </c>
      <c r="BB846" s="7">
        <f>AZ846+BA846-AY846</f>
        <v>950</v>
      </c>
      <c r="BC846" s="4" t="s">
        <v>1721</v>
      </c>
      <c r="BD846" s="4">
        <v>15000</v>
      </c>
      <c r="BE846" s="4" t="s">
        <v>4</v>
      </c>
      <c r="BF846" s="4" t="s">
        <v>13</v>
      </c>
      <c r="BG846" s="4" t="s">
        <v>6</v>
      </c>
      <c r="BH846" s="4" t="s">
        <v>64</v>
      </c>
      <c r="BI846" t="str">
        <f t="shared" si="69"/>
        <v>A</v>
      </c>
    </row>
    <row r="847" spans="1:61" ht="15.75" customHeight="1" x14ac:dyDescent="0.2">
      <c r="A847" s="4">
        <v>3005710</v>
      </c>
      <c r="B847" s="4">
        <v>1762980</v>
      </c>
      <c r="C847" s="4" t="s">
        <v>5533</v>
      </c>
      <c r="D847" s="4">
        <v>10000</v>
      </c>
      <c r="E847" s="4">
        <v>10000</v>
      </c>
      <c r="F847" s="4">
        <v>950</v>
      </c>
      <c r="G847" s="7">
        <f>E847+F847-D847</f>
        <v>950</v>
      </c>
      <c r="H847" s="4" t="s">
        <v>5534</v>
      </c>
      <c r="I847" s="4">
        <v>20000</v>
      </c>
      <c r="J847" s="4" t="s">
        <v>4</v>
      </c>
      <c r="K847" s="4" t="s">
        <v>22</v>
      </c>
      <c r="L847" s="4" t="s">
        <v>9</v>
      </c>
      <c r="M847" s="4" t="s">
        <v>40</v>
      </c>
      <c r="O847" s="4"/>
      <c r="P847" s="14">
        <v>607311</v>
      </c>
      <c r="Q847" s="12">
        <v>-1000</v>
      </c>
      <c r="S847" s="14">
        <v>540124</v>
      </c>
      <c r="T847" s="12">
        <v>988</v>
      </c>
      <c r="U847">
        <f>SUM($T$2:T847)</f>
        <v>2638099.6399999997</v>
      </c>
      <c r="W847" s="16">
        <v>540124</v>
      </c>
      <c r="X847">
        <v>2638099.6399999997</v>
      </c>
      <c r="Y847">
        <v>846</v>
      </c>
      <c r="Z847" s="18">
        <f t="shared" si="65"/>
        <v>6.3358483796043519</v>
      </c>
      <c r="AA847" s="18">
        <f t="shared" si="66"/>
        <v>0.18536371603856266</v>
      </c>
      <c r="AB847" t="str">
        <f t="shared" si="67"/>
        <v>A</v>
      </c>
      <c r="AI847" s="14">
        <v>607311</v>
      </c>
      <c r="AJ847" s="12">
        <v>-1000</v>
      </c>
      <c r="AK847" s="12">
        <v>0</v>
      </c>
      <c r="AL847" s="12">
        <v>0</v>
      </c>
      <c r="AN847">
        <v>607311</v>
      </c>
      <c r="AO847">
        <v>-1000</v>
      </c>
      <c r="AP847">
        <v>0</v>
      </c>
      <c r="AQ847">
        <v>0</v>
      </c>
      <c r="AR847">
        <f t="shared" si="68"/>
        <v>0</v>
      </c>
      <c r="AV847" s="4">
        <v>3005710</v>
      </c>
      <c r="AW847" s="4">
        <v>1762980</v>
      </c>
      <c r="AX847" s="4" t="s">
        <v>5533</v>
      </c>
      <c r="AY847" s="4">
        <v>10000</v>
      </c>
      <c r="AZ847" s="4">
        <v>10000</v>
      </c>
      <c r="BA847" s="4">
        <v>950</v>
      </c>
      <c r="BB847" s="7">
        <f>AZ847+BA847-AY847</f>
        <v>950</v>
      </c>
      <c r="BC847" s="4" t="s">
        <v>5534</v>
      </c>
      <c r="BD847" s="4">
        <v>20000</v>
      </c>
      <c r="BE847" s="4" t="s">
        <v>4</v>
      </c>
      <c r="BF847" s="4" t="s">
        <v>22</v>
      </c>
      <c r="BG847" s="4" t="s">
        <v>9</v>
      </c>
      <c r="BH847" s="4" t="s">
        <v>40</v>
      </c>
      <c r="BI847" t="str">
        <f t="shared" si="69"/>
        <v>A</v>
      </c>
    </row>
    <row r="848" spans="1:61" ht="15.75" customHeight="1" x14ac:dyDescent="0.2">
      <c r="A848" s="4">
        <v>3018058</v>
      </c>
      <c r="B848" s="4">
        <v>2174180</v>
      </c>
      <c r="C848" s="4" t="s">
        <v>6403</v>
      </c>
      <c r="D848" s="4">
        <v>2000</v>
      </c>
      <c r="E848" s="4">
        <v>2000</v>
      </c>
      <c r="F848" s="4">
        <v>950</v>
      </c>
      <c r="G848" s="7">
        <f>E848+F848-D848</f>
        <v>950</v>
      </c>
      <c r="H848" s="4" t="s">
        <v>5498</v>
      </c>
      <c r="I848" s="4">
        <v>20000</v>
      </c>
      <c r="J848" s="4" t="s">
        <v>51</v>
      </c>
      <c r="K848" s="4" t="s">
        <v>13</v>
      </c>
      <c r="M848" s="4" t="s">
        <v>73</v>
      </c>
      <c r="O848" s="4"/>
      <c r="P848" s="14">
        <v>608579</v>
      </c>
      <c r="Q848" s="12">
        <v>-1892.24</v>
      </c>
      <c r="S848" s="14">
        <v>8919632</v>
      </c>
      <c r="T848" s="12">
        <v>988</v>
      </c>
      <c r="U848">
        <f>SUM($T$2:T848)</f>
        <v>2639087.6399999997</v>
      </c>
      <c r="W848" s="16">
        <v>8919632</v>
      </c>
      <c r="X848">
        <v>2639087.6399999997</v>
      </c>
      <c r="Y848">
        <v>847</v>
      </c>
      <c r="Z848" s="18">
        <f t="shared" si="65"/>
        <v>6.3382212309190384</v>
      </c>
      <c r="AA848" s="18">
        <f t="shared" si="66"/>
        <v>0.18558282208588958</v>
      </c>
      <c r="AB848" t="str">
        <f t="shared" si="67"/>
        <v>A</v>
      </c>
      <c r="AI848" s="14">
        <v>608579</v>
      </c>
      <c r="AJ848" s="12">
        <v>-1892.24</v>
      </c>
      <c r="AK848" s="12">
        <v>107.76</v>
      </c>
      <c r="AL848" s="12">
        <v>1050</v>
      </c>
      <c r="AN848">
        <v>608579</v>
      </c>
      <c r="AO848">
        <v>-1892.24</v>
      </c>
      <c r="AP848">
        <v>107.76</v>
      </c>
      <c r="AQ848">
        <v>1050</v>
      </c>
      <c r="AR848">
        <f t="shared" si="68"/>
        <v>1</v>
      </c>
      <c r="AV848" s="4">
        <v>3018058</v>
      </c>
      <c r="AW848" s="4">
        <v>2174180</v>
      </c>
      <c r="AX848" s="4" t="s">
        <v>6403</v>
      </c>
      <c r="AY848" s="4">
        <v>2000</v>
      </c>
      <c r="AZ848" s="4">
        <v>2000</v>
      </c>
      <c r="BA848" s="4">
        <v>950</v>
      </c>
      <c r="BB848" s="7">
        <f>AZ848+BA848-AY848</f>
        <v>950</v>
      </c>
      <c r="BC848" s="4" t="s">
        <v>5498</v>
      </c>
      <c r="BD848" s="4">
        <v>20000</v>
      </c>
      <c r="BE848" s="4" t="s">
        <v>51</v>
      </c>
      <c r="BF848" s="4" t="s">
        <v>13</v>
      </c>
      <c r="BH848" s="4" t="s">
        <v>73</v>
      </c>
      <c r="BI848" t="str">
        <f t="shared" si="69"/>
        <v>A</v>
      </c>
    </row>
    <row r="849" spans="1:61" ht="15.75" customHeight="1" x14ac:dyDescent="0.2">
      <c r="A849" s="4">
        <v>3021222</v>
      </c>
      <c r="B849" s="4">
        <v>554533</v>
      </c>
      <c r="C849" s="4" t="s">
        <v>6656</v>
      </c>
      <c r="D849" s="4">
        <v>10000</v>
      </c>
      <c r="E849" s="4">
        <v>10000</v>
      </c>
      <c r="F849" s="4">
        <v>950</v>
      </c>
      <c r="G849" s="7">
        <f>E849+F849-D849</f>
        <v>950</v>
      </c>
      <c r="H849" s="4" t="s">
        <v>1985</v>
      </c>
      <c r="I849" s="4">
        <v>18000</v>
      </c>
      <c r="J849" s="4" t="s">
        <v>4</v>
      </c>
      <c r="K849" s="4" t="s">
        <v>13</v>
      </c>
      <c r="L849" s="4" t="s">
        <v>6</v>
      </c>
      <c r="M849" s="4" t="s">
        <v>7</v>
      </c>
      <c r="O849" s="4"/>
      <c r="P849" s="14">
        <v>610133</v>
      </c>
      <c r="Q849" s="12">
        <v>0.35000000000002274</v>
      </c>
      <c r="S849" s="14">
        <v>267113</v>
      </c>
      <c r="T849" s="12">
        <v>987.59999999999991</v>
      </c>
      <c r="U849">
        <f>SUM($T$2:T849)</f>
        <v>2640075.2399999998</v>
      </c>
      <c r="W849" s="16">
        <v>267113</v>
      </c>
      <c r="X849">
        <v>2640075.2399999998</v>
      </c>
      <c r="Y849">
        <v>848</v>
      </c>
      <c r="Z849" s="18">
        <f t="shared" si="65"/>
        <v>6.3405931215651776</v>
      </c>
      <c r="AA849" s="18">
        <f t="shared" si="66"/>
        <v>0.18580192813321647</v>
      </c>
      <c r="AB849" t="str">
        <f t="shared" si="67"/>
        <v>A</v>
      </c>
      <c r="AI849" s="14">
        <v>610133</v>
      </c>
      <c r="AJ849" s="12">
        <v>0.35000000000002274</v>
      </c>
      <c r="AK849" s="12">
        <v>0.35</v>
      </c>
      <c r="AL849" s="12">
        <v>500</v>
      </c>
      <c r="AN849">
        <v>610133</v>
      </c>
      <c r="AO849">
        <v>0.35000000000002274</v>
      </c>
      <c r="AP849">
        <v>0.35</v>
      </c>
      <c r="AQ849">
        <v>500</v>
      </c>
      <c r="AR849">
        <f t="shared" si="68"/>
        <v>0</v>
      </c>
      <c r="AV849" s="4">
        <v>3021222</v>
      </c>
      <c r="AW849" s="4">
        <v>554533</v>
      </c>
      <c r="AX849" s="4" t="s">
        <v>6656</v>
      </c>
      <c r="AY849" s="4">
        <v>10000</v>
      </c>
      <c r="AZ849" s="4">
        <v>10000</v>
      </c>
      <c r="BA849" s="4">
        <v>950</v>
      </c>
      <c r="BB849" s="7">
        <f>AZ849+BA849-AY849</f>
        <v>950</v>
      </c>
      <c r="BC849" s="4" t="s">
        <v>1985</v>
      </c>
      <c r="BD849" s="4">
        <v>18000</v>
      </c>
      <c r="BE849" s="4" t="s">
        <v>4</v>
      </c>
      <c r="BF849" s="4" t="s">
        <v>13</v>
      </c>
      <c r="BG849" s="4" t="s">
        <v>6</v>
      </c>
      <c r="BH849" s="4" t="s">
        <v>7</v>
      </c>
      <c r="BI849" t="str">
        <f t="shared" si="69"/>
        <v>A</v>
      </c>
    </row>
    <row r="850" spans="1:61" ht="15.75" customHeight="1" x14ac:dyDescent="0.2">
      <c r="A850" s="4">
        <v>3031757</v>
      </c>
      <c r="B850" s="4">
        <v>8661696</v>
      </c>
      <c r="C850" s="4" t="s">
        <v>7454</v>
      </c>
      <c r="D850" s="4">
        <v>5000</v>
      </c>
      <c r="E850" s="4">
        <v>5000</v>
      </c>
      <c r="F850" s="4">
        <v>950</v>
      </c>
      <c r="G850" s="7">
        <f>E850+F850-D850</f>
        <v>950</v>
      </c>
      <c r="H850" s="4" t="s">
        <v>5342</v>
      </c>
      <c r="I850" s="4">
        <v>12300</v>
      </c>
      <c r="J850" s="4" t="s">
        <v>4</v>
      </c>
      <c r="K850" s="4" t="s">
        <v>8</v>
      </c>
      <c r="L850" s="4" t="s">
        <v>6</v>
      </c>
      <c r="M850" s="4" t="s">
        <v>40</v>
      </c>
      <c r="O850" s="4"/>
      <c r="P850" s="14">
        <v>611504</v>
      </c>
      <c r="Q850" s="12">
        <v>-1500</v>
      </c>
      <c r="S850" s="14">
        <v>7275619</v>
      </c>
      <c r="T850" s="12">
        <v>984</v>
      </c>
      <c r="U850">
        <f>SUM($T$2:T850)</f>
        <v>2641059.2399999998</v>
      </c>
      <c r="W850" s="16">
        <v>7275619</v>
      </c>
      <c r="X850">
        <v>2641059.2399999998</v>
      </c>
      <c r="Y850">
        <v>849</v>
      </c>
      <c r="Z850" s="18">
        <f t="shared" si="65"/>
        <v>6.3429563661943797</v>
      </c>
      <c r="AA850" s="18">
        <f t="shared" si="66"/>
        <v>0.18602103418054339</v>
      </c>
      <c r="AB850" t="str">
        <f t="shared" si="67"/>
        <v>A</v>
      </c>
      <c r="AI850" s="14">
        <v>611504</v>
      </c>
      <c r="AJ850" s="12">
        <v>-1500</v>
      </c>
      <c r="AK850" s="12">
        <v>0</v>
      </c>
      <c r="AL850" s="12">
        <v>0</v>
      </c>
      <c r="AN850">
        <v>611504</v>
      </c>
      <c r="AO850">
        <v>-1500</v>
      </c>
      <c r="AP850">
        <v>0</v>
      </c>
      <c r="AQ850">
        <v>0</v>
      </c>
      <c r="AR850">
        <f t="shared" si="68"/>
        <v>0</v>
      </c>
      <c r="AV850" s="4">
        <v>3031757</v>
      </c>
      <c r="AW850" s="4">
        <v>8661696</v>
      </c>
      <c r="AX850" s="4" t="s">
        <v>7454</v>
      </c>
      <c r="AY850" s="4">
        <v>5000</v>
      </c>
      <c r="AZ850" s="4">
        <v>5000</v>
      </c>
      <c r="BA850" s="4">
        <v>950</v>
      </c>
      <c r="BB850" s="7">
        <f>AZ850+BA850-AY850</f>
        <v>950</v>
      </c>
      <c r="BC850" s="4" t="s">
        <v>5342</v>
      </c>
      <c r="BD850" s="4">
        <v>12300</v>
      </c>
      <c r="BE850" s="4" t="s">
        <v>4</v>
      </c>
      <c r="BF850" s="4" t="s">
        <v>8</v>
      </c>
      <c r="BG850" s="4" t="s">
        <v>6</v>
      </c>
      <c r="BH850" s="4" t="s">
        <v>40</v>
      </c>
      <c r="BI850" t="str">
        <f t="shared" si="69"/>
        <v>A</v>
      </c>
    </row>
    <row r="851" spans="1:61" ht="15.75" customHeight="1" x14ac:dyDescent="0.2">
      <c r="A851" s="4">
        <v>3052442</v>
      </c>
      <c r="B851" s="4">
        <v>8925323</v>
      </c>
      <c r="C851" s="4" t="s">
        <v>8911</v>
      </c>
      <c r="D851" s="4">
        <v>10000</v>
      </c>
      <c r="E851" s="4">
        <v>10000</v>
      </c>
      <c r="F851" s="4">
        <v>950</v>
      </c>
      <c r="G851" s="7">
        <f>E851+F851-D851</f>
        <v>950</v>
      </c>
      <c r="H851" s="4" t="s">
        <v>588</v>
      </c>
      <c r="I851" s="4">
        <v>18000</v>
      </c>
      <c r="J851" s="4" t="s">
        <v>4</v>
      </c>
      <c r="K851" s="4" t="s">
        <v>8</v>
      </c>
      <c r="L851" s="4" t="s">
        <v>14</v>
      </c>
      <c r="M851" s="4" t="s">
        <v>64</v>
      </c>
      <c r="O851" s="4"/>
      <c r="P851" s="14">
        <v>613097</v>
      </c>
      <c r="Q851" s="12">
        <v>6463.7999999999993</v>
      </c>
      <c r="S851" s="14">
        <v>7408829</v>
      </c>
      <c r="T851" s="12">
        <v>980.40000000000009</v>
      </c>
      <c r="U851">
        <f>SUM($T$2:T851)</f>
        <v>2642039.6399999997</v>
      </c>
      <c r="W851" s="16">
        <v>7408829</v>
      </c>
      <c r="X851">
        <v>2642039.6399999997</v>
      </c>
      <c r="Y851">
        <v>850</v>
      </c>
      <c r="Z851" s="18">
        <f t="shared" si="65"/>
        <v>6.3453109648066457</v>
      </c>
      <c r="AA851" s="18">
        <f t="shared" si="66"/>
        <v>0.18624014022787028</v>
      </c>
      <c r="AB851" t="str">
        <f t="shared" si="67"/>
        <v>A</v>
      </c>
      <c r="AI851" s="14">
        <v>613097</v>
      </c>
      <c r="AJ851" s="12">
        <v>6463.7999999999993</v>
      </c>
      <c r="AK851" s="12">
        <v>6463.8</v>
      </c>
      <c r="AL851" s="12">
        <v>4500</v>
      </c>
      <c r="AN851">
        <v>613097</v>
      </c>
      <c r="AO851">
        <v>6463.7999999999993</v>
      </c>
      <c r="AP851">
        <v>6463.8</v>
      </c>
      <c r="AQ851">
        <v>4500</v>
      </c>
      <c r="AR851">
        <f t="shared" si="68"/>
        <v>0</v>
      </c>
      <c r="AV851" s="4">
        <v>3052442</v>
      </c>
      <c r="AW851" s="4">
        <v>8925323</v>
      </c>
      <c r="AX851" s="4" t="s">
        <v>8911</v>
      </c>
      <c r="AY851" s="4">
        <v>10000</v>
      </c>
      <c r="AZ851" s="4">
        <v>10000</v>
      </c>
      <c r="BA851" s="4">
        <v>950</v>
      </c>
      <c r="BB851" s="7">
        <f>AZ851+BA851-AY851</f>
        <v>950</v>
      </c>
      <c r="BC851" s="4" t="s">
        <v>588</v>
      </c>
      <c r="BD851" s="4">
        <v>18000</v>
      </c>
      <c r="BE851" s="4" t="s">
        <v>4</v>
      </c>
      <c r="BF851" s="4" t="s">
        <v>8</v>
      </c>
      <c r="BG851" s="4" t="s">
        <v>14</v>
      </c>
      <c r="BH851" s="4" t="s">
        <v>64</v>
      </c>
      <c r="BI851" t="str">
        <f t="shared" si="69"/>
        <v>A</v>
      </c>
    </row>
    <row r="852" spans="1:61" ht="15.75" customHeight="1" x14ac:dyDescent="0.2">
      <c r="A852" s="4">
        <v>2989918</v>
      </c>
      <c r="B852" s="4">
        <v>9035454</v>
      </c>
      <c r="C852" s="4" t="s">
        <v>4217</v>
      </c>
      <c r="D852" s="4">
        <v>2000</v>
      </c>
      <c r="E852" s="4">
        <v>2000</v>
      </c>
      <c r="F852" s="4">
        <v>949</v>
      </c>
      <c r="G852" s="7">
        <f>E852+F852-D852</f>
        <v>949</v>
      </c>
      <c r="H852" s="4" t="s">
        <v>4218</v>
      </c>
      <c r="I852" s="4">
        <v>40000</v>
      </c>
      <c r="J852" s="4" t="s">
        <v>4</v>
      </c>
      <c r="K852" s="4" t="s">
        <v>13</v>
      </c>
      <c r="L852" s="4" t="s">
        <v>6</v>
      </c>
      <c r="M852" s="4" t="s">
        <v>65</v>
      </c>
      <c r="O852" s="4"/>
      <c r="P852" s="14">
        <v>613537</v>
      </c>
      <c r="Q852" s="12">
        <v>-8927.7999999999993</v>
      </c>
      <c r="S852" s="14">
        <v>1689266</v>
      </c>
      <c r="T852" s="12">
        <v>980</v>
      </c>
      <c r="U852">
        <f>SUM($T$2:T852)</f>
        <v>2643019.6399999997</v>
      </c>
      <c r="W852" s="16">
        <v>1689266</v>
      </c>
      <c r="X852">
        <v>2643019.6399999997</v>
      </c>
      <c r="Y852">
        <v>851</v>
      </c>
      <c r="Z852" s="18">
        <f t="shared" si="65"/>
        <v>6.3476646027503634</v>
      </c>
      <c r="AA852" s="18">
        <f t="shared" si="66"/>
        <v>0.18645924627519719</v>
      </c>
      <c r="AB852" t="str">
        <f t="shared" si="67"/>
        <v>A</v>
      </c>
      <c r="AI852" s="14">
        <v>613537</v>
      </c>
      <c r="AJ852" s="12">
        <v>-8927.7999999999993</v>
      </c>
      <c r="AK852" s="12">
        <v>72.2</v>
      </c>
      <c r="AL852" s="12">
        <v>1000</v>
      </c>
      <c r="AN852">
        <v>613537</v>
      </c>
      <c r="AO852">
        <v>-8927.7999999999993</v>
      </c>
      <c r="AP852">
        <v>72.2</v>
      </c>
      <c r="AQ852">
        <v>1000</v>
      </c>
      <c r="AR852">
        <f t="shared" si="68"/>
        <v>1</v>
      </c>
      <c r="AV852" s="4">
        <v>2989918</v>
      </c>
      <c r="AW852" s="4">
        <v>9035454</v>
      </c>
      <c r="AX852" s="4" t="s">
        <v>4217</v>
      </c>
      <c r="AY852" s="4">
        <v>2000</v>
      </c>
      <c r="AZ852" s="4">
        <v>2000</v>
      </c>
      <c r="BA852" s="4">
        <v>949</v>
      </c>
      <c r="BB852" s="7">
        <f>AZ852+BA852-AY852</f>
        <v>949</v>
      </c>
      <c r="BC852" s="4" t="s">
        <v>4218</v>
      </c>
      <c r="BD852" s="4">
        <v>40000</v>
      </c>
      <c r="BE852" s="4" t="s">
        <v>4</v>
      </c>
      <c r="BF852" s="4" t="s">
        <v>13</v>
      </c>
      <c r="BG852" s="4" t="s">
        <v>6</v>
      </c>
      <c r="BH852" s="4" t="s">
        <v>65</v>
      </c>
      <c r="BI852" t="str">
        <f t="shared" si="69"/>
        <v>A</v>
      </c>
    </row>
    <row r="853" spans="1:61" ht="15.75" customHeight="1" x14ac:dyDescent="0.2">
      <c r="A853" s="4">
        <v>2950228</v>
      </c>
      <c r="B853" s="4">
        <v>8363608</v>
      </c>
      <c r="C853" s="4" t="s">
        <v>611</v>
      </c>
      <c r="D853" s="4">
        <v>3500</v>
      </c>
      <c r="E853" s="4">
        <v>3500</v>
      </c>
      <c r="F853" s="4">
        <v>947.7</v>
      </c>
      <c r="G853" s="7">
        <f>E853+F853-D853</f>
        <v>947.69999999999982</v>
      </c>
      <c r="H853" s="4" t="s">
        <v>612</v>
      </c>
      <c r="I853" s="4">
        <v>15000</v>
      </c>
      <c r="J853" s="4" t="s">
        <v>4</v>
      </c>
      <c r="K853" s="4" t="s">
        <v>8</v>
      </c>
      <c r="L853" s="4" t="s">
        <v>6</v>
      </c>
      <c r="M853" s="4" t="s">
        <v>64</v>
      </c>
      <c r="O853" s="4"/>
      <c r="P853" s="14">
        <v>613724</v>
      </c>
      <c r="Q853" s="12">
        <v>76.75</v>
      </c>
      <c r="S853" s="14">
        <v>7884549</v>
      </c>
      <c r="T853" s="12">
        <v>975</v>
      </c>
      <c r="U853">
        <f>SUM($T$2:T853)</f>
        <v>2643994.6399999997</v>
      </c>
      <c r="W853" s="16">
        <v>7884549</v>
      </c>
      <c r="X853">
        <v>2643994.6399999997</v>
      </c>
      <c r="Y853">
        <v>852</v>
      </c>
      <c r="Z853" s="18">
        <f t="shared" si="65"/>
        <v>6.3500062323372255</v>
      </c>
      <c r="AA853" s="18">
        <f t="shared" si="66"/>
        <v>0.18667835232252411</v>
      </c>
      <c r="AB853" t="str">
        <f t="shared" si="67"/>
        <v>A</v>
      </c>
      <c r="AI853" s="14">
        <v>613724</v>
      </c>
      <c r="AJ853" s="12">
        <v>76.75</v>
      </c>
      <c r="AK853" s="12">
        <v>76.75</v>
      </c>
      <c r="AL853" s="12">
        <v>500</v>
      </c>
      <c r="AN853">
        <v>613724</v>
      </c>
      <c r="AO853">
        <v>76.75</v>
      </c>
      <c r="AP853">
        <v>76.75</v>
      </c>
      <c r="AQ853">
        <v>500</v>
      </c>
      <c r="AR853">
        <f t="shared" si="68"/>
        <v>0</v>
      </c>
      <c r="AV853" s="4">
        <v>2950228</v>
      </c>
      <c r="AW853" s="4">
        <v>8363608</v>
      </c>
      <c r="AX853" s="4" t="s">
        <v>611</v>
      </c>
      <c r="AY853" s="4">
        <v>3500</v>
      </c>
      <c r="AZ853" s="4">
        <v>3500</v>
      </c>
      <c r="BA853" s="4">
        <v>947.7</v>
      </c>
      <c r="BB853" s="7">
        <f>AZ853+BA853-AY853</f>
        <v>947.69999999999982</v>
      </c>
      <c r="BC853" s="4" t="s">
        <v>612</v>
      </c>
      <c r="BD853" s="4">
        <v>15000</v>
      </c>
      <c r="BE853" s="4" t="s">
        <v>4</v>
      </c>
      <c r="BF853" s="4" t="s">
        <v>8</v>
      </c>
      <c r="BG853" s="4" t="s">
        <v>6</v>
      </c>
      <c r="BH853" s="4" t="s">
        <v>64</v>
      </c>
      <c r="BI853" t="str">
        <f t="shared" si="69"/>
        <v>A</v>
      </c>
    </row>
    <row r="854" spans="1:61" ht="15.75" customHeight="1" x14ac:dyDescent="0.2">
      <c r="A854" s="4">
        <v>3044651</v>
      </c>
      <c r="B854" s="4">
        <v>7930259</v>
      </c>
      <c r="C854" s="4" t="s">
        <v>8380</v>
      </c>
      <c r="D854" s="4">
        <v>1750</v>
      </c>
      <c r="E854" s="4">
        <v>1750</v>
      </c>
      <c r="F854" s="4">
        <v>947.7</v>
      </c>
      <c r="G854" s="7">
        <f>E854+F854-D854</f>
        <v>947.69999999999982</v>
      </c>
      <c r="H854" s="4" t="s">
        <v>8381</v>
      </c>
      <c r="I854" s="4">
        <v>20000</v>
      </c>
      <c r="J854" s="4" t="s">
        <v>32</v>
      </c>
      <c r="K854" s="4" t="s">
        <v>8</v>
      </c>
      <c r="M854" s="4" t="s">
        <v>47</v>
      </c>
      <c r="O854" s="4"/>
      <c r="P854" s="14">
        <v>613793</v>
      </c>
      <c r="Q854" s="12">
        <v>1417.5</v>
      </c>
      <c r="S854" s="14">
        <v>9151710</v>
      </c>
      <c r="T854" s="12">
        <v>974.80000000000018</v>
      </c>
      <c r="U854">
        <f>SUM($T$2:T854)</f>
        <v>2644969.4399999995</v>
      </c>
      <c r="W854" s="16">
        <v>9151710</v>
      </c>
      <c r="X854">
        <v>2644969.4399999995</v>
      </c>
      <c r="Y854">
        <v>853</v>
      </c>
      <c r="Z854" s="18">
        <f t="shared" si="65"/>
        <v>6.352347381589813</v>
      </c>
      <c r="AA854" s="18">
        <f t="shared" si="66"/>
        <v>0.186897458369851</v>
      </c>
      <c r="AB854" t="str">
        <f t="shared" si="67"/>
        <v>A</v>
      </c>
      <c r="AI854" s="14">
        <v>613793</v>
      </c>
      <c r="AJ854" s="12">
        <v>1417.5</v>
      </c>
      <c r="AK854" s="12">
        <v>1417.5</v>
      </c>
      <c r="AL854" s="12">
        <v>3500</v>
      </c>
      <c r="AN854">
        <v>613793</v>
      </c>
      <c r="AO854">
        <v>1417.5</v>
      </c>
      <c r="AP854">
        <v>1417.5</v>
      </c>
      <c r="AQ854">
        <v>3500</v>
      </c>
      <c r="AR854">
        <f t="shared" si="68"/>
        <v>0</v>
      </c>
      <c r="AV854" s="4">
        <v>3044651</v>
      </c>
      <c r="AW854" s="4">
        <v>7930259</v>
      </c>
      <c r="AX854" s="4" t="s">
        <v>8380</v>
      </c>
      <c r="AY854" s="4">
        <v>1750</v>
      </c>
      <c r="AZ854" s="4">
        <v>1750</v>
      </c>
      <c r="BA854" s="4">
        <v>947.7</v>
      </c>
      <c r="BB854" s="7">
        <f>AZ854+BA854-AY854</f>
        <v>947.69999999999982</v>
      </c>
      <c r="BC854" s="4" t="s">
        <v>8381</v>
      </c>
      <c r="BD854" s="4">
        <v>20000</v>
      </c>
      <c r="BE854" s="4" t="s">
        <v>32</v>
      </c>
      <c r="BF854" s="4" t="s">
        <v>8</v>
      </c>
      <c r="BH854" s="4" t="s">
        <v>47</v>
      </c>
      <c r="BI854" t="str">
        <f t="shared" si="69"/>
        <v>A</v>
      </c>
    </row>
    <row r="855" spans="1:61" ht="15.75" customHeight="1" x14ac:dyDescent="0.2">
      <c r="A855" s="4">
        <v>3048606</v>
      </c>
      <c r="B855" s="4">
        <v>267113</v>
      </c>
      <c r="C855" s="4" t="s">
        <v>8643</v>
      </c>
      <c r="D855" s="4">
        <v>2550</v>
      </c>
      <c r="E855" s="4">
        <v>2550</v>
      </c>
      <c r="F855" s="4">
        <v>946.56</v>
      </c>
      <c r="G855" s="7">
        <f>E855+F855-D855</f>
        <v>946.56</v>
      </c>
      <c r="H855" s="4" t="s">
        <v>8619</v>
      </c>
      <c r="I855" s="4">
        <v>15000</v>
      </c>
      <c r="J855" s="4" t="s">
        <v>4</v>
      </c>
      <c r="K855" s="4" t="s">
        <v>5</v>
      </c>
      <c r="L855" s="4" t="s">
        <v>9</v>
      </c>
      <c r="M855" s="4" t="s">
        <v>7</v>
      </c>
      <c r="O855" s="4"/>
      <c r="P855" s="14">
        <v>618708</v>
      </c>
      <c r="Q855" s="12">
        <v>2.25</v>
      </c>
      <c r="S855" s="14">
        <v>6314386</v>
      </c>
      <c r="T855" s="12">
        <v>974.69999999999982</v>
      </c>
      <c r="U855">
        <f>SUM($T$2:T855)</f>
        <v>2645944.1399999997</v>
      </c>
      <c r="W855" s="16">
        <v>6314386</v>
      </c>
      <c r="X855">
        <v>2645944.1399999997</v>
      </c>
      <c r="Y855">
        <v>854</v>
      </c>
      <c r="Z855" s="18">
        <f t="shared" si="65"/>
        <v>6.3546882906752646</v>
      </c>
      <c r="AA855" s="18">
        <f t="shared" si="66"/>
        <v>0.18711656441717792</v>
      </c>
      <c r="AB855" t="str">
        <f t="shared" si="67"/>
        <v>A</v>
      </c>
      <c r="AI855" s="14">
        <v>618708</v>
      </c>
      <c r="AJ855" s="12">
        <v>2.25</v>
      </c>
      <c r="AK855" s="12">
        <v>2.25</v>
      </c>
      <c r="AL855" s="12">
        <v>1500</v>
      </c>
      <c r="AN855">
        <v>618708</v>
      </c>
      <c r="AO855">
        <v>2.25</v>
      </c>
      <c r="AP855">
        <v>2.25</v>
      </c>
      <c r="AQ855">
        <v>1500</v>
      </c>
      <c r="AR855">
        <f t="shared" si="68"/>
        <v>0</v>
      </c>
      <c r="AV855" s="4">
        <v>3048606</v>
      </c>
      <c r="AW855" s="4">
        <v>267113</v>
      </c>
      <c r="AX855" s="4" t="s">
        <v>8643</v>
      </c>
      <c r="AY855" s="4">
        <v>2550</v>
      </c>
      <c r="AZ855" s="4">
        <v>2550</v>
      </c>
      <c r="BA855" s="4">
        <v>946.56</v>
      </c>
      <c r="BB855" s="7">
        <f>AZ855+BA855-AY855</f>
        <v>946.56</v>
      </c>
      <c r="BC855" s="4" t="s">
        <v>8619</v>
      </c>
      <c r="BD855" s="4">
        <v>15000</v>
      </c>
      <c r="BE855" s="4" t="s">
        <v>4</v>
      </c>
      <c r="BF855" s="4" t="s">
        <v>5</v>
      </c>
      <c r="BG855" s="4" t="s">
        <v>9</v>
      </c>
      <c r="BH855" s="4" t="s">
        <v>7</v>
      </c>
      <c r="BI855" t="str">
        <f t="shared" si="69"/>
        <v>A</v>
      </c>
    </row>
    <row r="856" spans="1:61" ht="15.75" customHeight="1" x14ac:dyDescent="0.2">
      <c r="A856" s="4">
        <v>3008405</v>
      </c>
      <c r="B856" s="4">
        <v>5095637</v>
      </c>
      <c r="C856" s="4" t="s">
        <v>5746</v>
      </c>
      <c r="D856" s="4">
        <v>1000</v>
      </c>
      <c r="E856" s="4">
        <v>1000</v>
      </c>
      <c r="F856" s="4">
        <v>946</v>
      </c>
      <c r="G856" s="7">
        <f>E856+F856-D856</f>
        <v>946</v>
      </c>
      <c r="H856" s="4" t="s">
        <v>5747</v>
      </c>
      <c r="I856" s="4">
        <v>15000</v>
      </c>
      <c r="J856" s="4" t="s">
        <v>4</v>
      </c>
      <c r="K856" s="4" t="s">
        <v>8</v>
      </c>
      <c r="L856" s="4" t="s">
        <v>201</v>
      </c>
      <c r="M856" s="4" t="s">
        <v>111</v>
      </c>
      <c r="O856" s="4"/>
      <c r="P856" s="14">
        <v>619173</v>
      </c>
      <c r="Q856" s="12">
        <v>117</v>
      </c>
      <c r="S856" s="14">
        <v>6999000</v>
      </c>
      <c r="T856" s="12">
        <v>974.69999999999982</v>
      </c>
      <c r="U856">
        <f>SUM($T$2:T856)</f>
        <v>2646918.84</v>
      </c>
      <c r="W856" s="16">
        <v>6999000</v>
      </c>
      <c r="X856">
        <v>2646918.84</v>
      </c>
      <c r="Y856">
        <v>855</v>
      </c>
      <c r="Z856" s="18">
        <f t="shared" si="65"/>
        <v>6.3570291997607153</v>
      </c>
      <c r="AA856" s="18">
        <f t="shared" si="66"/>
        <v>0.18733567046450483</v>
      </c>
      <c r="AB856" t="str">
        <f t="shared" si="67"/>
        <v>A</v>
      </c>
      <c r="AI856" s="14">
        <v>619173</v>
      </c>
      <c r="AJ856" s="12">
        <v>117</v>
      </c>
      <c r="AK856" s="12">
        <v>117</v>
      </c>
      <c r="AL856" s="12">
        <v>2000</v>
      </c>
      <c r="AN856">
        <v>619173</v>
      </c>
      <c r="AO856">
        <v>117</v>
      </c>
      <c r="AP856">
        <v>117</v>
      </c>
      <c r="AQ856">
        <v>2000</v>
      </c>
      <c r="AR856">
        <f t="shared" si="68"/>
        <v>0</v>
      </c>
      <c r="AV856" s="4">
        <v>3008405</v>
      </c>
      <c r="AW856" s="4">
        <v>5095637</v>
      </c>
      <c r="AX856" s="4" t="s">
        <v>5746</v>
      </c>
      <c r="AY856" s="4">
        <v>1000</v>
      </c>
      <c r="AZ856" s="4">
        <v>1000</v>
      </c>
      <c r="BA856" s="4">
        <v>946</v>
      </c>
      <c r="BB856" s="7">
        <f>AZ856+BA856-AY856</f>
        <v>946</v>
      </c>
      <c r="BC856" s="4" t="s">
        <v>5747</v>
      </c>
      <c r="BD856" s="4">
        <v>15000</v>
      </c>
      <c r="BE856" s="4" t="s">
        <v>4</v>
      </c>
      <c r="BF856" s="4" t="s">
        <v>8</v>
      </c>
      <c r="BG856" s="4" t="s">
        <v>201</v>
      </c>
      <c r="BH856" s="4" t="s">
        <v>111</v>
      </c>
      <c r="BI856" t="str">
        <f t="shared" si="69"/>
        <v>A</v>
      </c>
    </row>
    <row r="857" spans="1:61" ht="15.75" customHeight="1" x14ac:dyDescent="0.2">
      <c r="A857" s="4">
        <v>3007138</v>
      </c>
      <c r="B857" s="4">
        <v>6825547</v>
      </c>
      <c r="C857" s="4" t="s">
        <v>5648</v>
      </c>
      <c r="D857" s="4">
        <v>3000</v>
      </c>
      <c r="E857" s="4">
        <v>3000</v>
      </c>
      <c r="F857" s="4">
        <v>945</v>
      </c>
      <c r="G857" s="7">
        <f>E857+F857-D857</f>
        <v>945</v>
      </c>
      <c r="H857" s="4" t="s">
        <v>5649</v>
      </c>
      <c r="I857" s="4">
        <v>15000</v>
      </c>
      <c r="J857" s="4" t="s">
        <v>4</v>
      </c>
      <c r="K857" s="4" t="s">
        <v>13</v>
      </c>
      <c r="L857" s="4" t="s">
        <v>9</v>
      </c>
      <c r="M857" s="4" t="s">
        <v>64</v>
      </c>
      <c r="O857" s="4"/>
      <c r="P857" s="14">
        <v>619294</v>
      </c>
      <c r="Q857" s="12">
        <v>2090</v>
      </c>
      <c r="S857" s="14">
        <v>4361330</v>
      </c>
      <c r="T857" s="12">
        <v>969</v>
      </c>
      <c r="U857">
        <f>SUM($T$2:T857)</f>
        <v>2647887.84</v>
      </c>
      <c r="W857" s="16">
        <v>4361330</v>
      </c>
      <c r="X857">
        <v>2647887.84</v>
      </c>
      <c r="Y857">
        <v>856</v>
      </c>
      <c r="Z857" s="18">
        <f t="shared" si="65"/>
        <v>6.3593564193193508</v>
      </c>
      <c r="AA857" s="18">
        <f t="shared" si="66"/>
        <v>0.18755477651183172</v>
      </c>
      <c r="AB857" t="str">
        <f t="shared" si="67"/>
        <v>A</v>
      </c>
      <c r="AI857" s="14">
        <v>619294</v>
      </c>
      <c r="AJ857" s="12">
        <v>2090</v>
      </c>
      <c r="AK857" s="12">
        <v>2090</v>
      </c>
      <c r="AL857" s="12">
        <v>4000</v>
      </c>
      <c r="AN857">
        <v>619294</v>
      </c>
      <c r="AO857">
        <v>2090</v>
      </c>
      <c r="AP857">
        <v>2090</v>
      </c>
      <c r="AQ857">
        <v>4000</v>
      </c>
      <c r="AR857">
        <f t="shared" si="68"/>
        <v>0</v>
      </c>
      <c r="AV857" s="4">
        <v>3007138</v>
      </c>
      <c r="AW857" s="4">
        <v>6825547</v>
      </c>
      <c r="AX857" s="4" t="s">
        <v>5648</v>
      </c>
      <c r="AY857" s="4">
        <v>3000</v>
      </c>
      <c r="AZ857" s="4">
        <v>3000</v>
      </c>
      <c r="BA857" s="4">
        <v>945</v>
      </c>
      <c r="BB857" s="7">
        <f>AZ857+BA857-AY857</f>
        <v>945</v>
      </c>
      <c r="BC857" s="4" t="s">
        <v>5649</v>
      </c>
      <c r="BD857" s="4">
        <v>15000</v>
      </c>
      <c r="BE857" s="4" t="s">
        <v>4</v>
      </c>
      <c r="BF857" s="4" t="s">
        <v>13</v>
      </c>
      <c r="BG857" s="4" t="s">
        <v>9</v>
      </c>
      <c r="BH857" s="4" t="s">
        <v>64</v>
      </c>
      <c r="BI857" t="str">
        <f t="shared" si="69"/>
        <v>A</v>
      </c>
    </row>
    <row r="858" spans="1:61" ht="15.75" customHeight="1" x14ac:dyDescent="0.2">
      <c r="A858" s="4">
        <v>2953581</v>
      </c>
      <c r="B858" s="4">
        <v>6168324</v>
      </c>
      <c r="C858" s="4" t="s">
        <v>1454</v>
      </c>
      <c r="D858" s="4">
        <v>1100</v>
      </c>
      <c r="E858" s="4">
        <v>1100</v>
      </c>
      <c r="F858" s="4">
        <v>940.5</v>
      </c>
      <c r="G858" s="7">
        <f>E858+F858-D858</f>
        <v>940.5</v>
      </c>
      <c r="H858" s="4" t="s">
        <v>1455</v>
      </c>
      <c r="I858" s="4">
        <v>10000</v>
      </c>
      <c r="J858" s="4" t="s">
        <v>4</v>
      </c>
      <c r="K858" s="4" t="s">
        <v>13</v>
      </c>
      <c r="L858" s="4" t="s">
        <v>6</v>
      </c>
      <c r="M858" s="4" t="s">
        <v>26</v>
      </c>
      <c r="O858" s="4"/>
      <c r="P858" s="14">
        <v>620174</v>
      </c>
      <c r="Q858" s="12">
        <v>1154.25</v>
      </c>
      <c r="S858" s="14">
        <v>7321721</v>
      </c>
      <c r="T858" s="12">
        <v>969</v>
      </c>
      <c r="U858">
        <f>SUM($T$2:T858)</f>
        <v>2648856.84</v>
      </c>
      <c r="W858" s="16">
        <v>7321721</v>
      </c>
      <c r="X858">
        <v>2648856.84</v>
      </c>
      <c r="Y858">
        <v>857</v>
      </c>
      <c r="Z858" s="18">
        <f t="shared" si="65"/>
        <v>6.3616836388779863</v>
      </c>
      <c r="AA858" s="18">
        <f t="shared" si="66"/>
        <v>0.18777388255915864</v>
      </c>
      <c r="AB858" t="str">
        <f t="shared" si="67"/>
        <v>A</v>
      </c>
      <c r="AI858" s="14">
        <v>620174</v>
      </c>
      <c r="AJ858" s="12">
        <v>1154.25</v>
      </c>
      <c r="AK858" s="12">
        <v>1154.25</v>
      </c>
      <c r="AL858" s="12">
        <v>2500</v>
      </c>
      <c r="AN858">
        <v>620174</v>
      </c>
      <c r="AO858">
        <v>1154.25</v>
      </c>
      <c r="AP858">
        <v>1154.25</v>
      </c>
      <c r="AQ858">
        <v>2500</v>
      </c>
      <c r="AR858">
        <f t="shared" si="68"/>
        <v>0</v>
      </c>
      <c r="AV858" s="4">
        <v>2953581</v>
      </c>
      <c r="AW858" s="4">
        <v>6168324</v>
      </c>
      <c r="AX858" s="4" t="s">
        <v>1454</v>
      </c>
      <c r="AY858" s="4">
        <v>1100</v>
      </c>
      <c r="AZ858" s="4">
        <v>1100</v>
      </c>
      <c r="BA858" s="4">
        <v>940.5</v>
      </c>
      <c r="BB858" s="7">
        <f>AZ858+BA858-AY858</f>
        <v>940.5</v>
      </c>
      <c r="BC858" s="4" t="s">
        <v>1455</v>
      </c>
      <c r="BD858" s="4">
        <v>10000</v>
      </c>
      <c r="BE858" s="4" t="s">
        <v>4</v>
      </c>
      <c r="BF858" s="4" t="s">
        <v>13</v>
      </c>
      <c r="BG858" s="4" t="s">
        <v>6</v>
      </c>
      <c r="BH858" s="4" t="s">
        <v>26</v>
      </c>
      <c r="BI858" t="str">
        <f t="shared" si="69"/>
        <v>A</v>
      </c>
    </row>
    <row r="859" spans="1:61" ht="15.75" customHeight="1" x14ac:dyDescent="0.2">
      <c r="A859" s="4">
        <v>2967819</v>
      </c>
      <c r="B859" s="4">
        <v>692552</v>
      </c>
      <c r="C859" s="4" t="s">
        <v>2243</v>
      </c>
      <c r="D859" s="4">
        <v>1000</v>
      </c>
      <c r="E859" s="4">
        <v>1000</v>
      </c>
      <c r="F859" s="4">
        <v>940.5</v>
      </c>
      <c r="G859" s="7">
        <f>E859+F859-D859</f>
        <v>940.5</v>
      </c>
      <c r="H859" s="4" t="s">
        <v>2244</v>
      </c>
      <c r="I859" s="4">
        <v>23000</v>
      </c>
      <c r="J859" s="4" t="s">
        <v>4</v>
      </c>
      <c r="K859" s="4" t="s">
        <v>13</v>
      </c>
      <c r="L859" s="4" t="s">
        <v>6</v>
      </c>
      <c r="M859" s="4" t="s">
        <v>111</v>
      </c>
      <c r="O859" s="4"/>
      <c r="P859" s="14">
        <v>620648</v>
      </c>
      <c r="Q859" s="12">
        <v>47.5</v>
      </c>
      <c r="S859" s="14">
        <v>9110767</v>
      </c>
      <c r="T859" s="12">
        <v>969</v>
      </c>
      <c r="U859">
        <f>SUM($T$2:T859)</f>
        <v>2649825.84</v>
      </c>
      <c r="W859" s="16">
        <v>9110767</v>
      </c>
      <c r="X859">
        <v>2649825.84</v>
      </c>
      <c r="Y859">
        <v>858</v>
      </c>
      <c r="Z859" s="18">
        <f t="shared" si="65"/>
        <v>6.3640108584366217</v>
      </c>
      <c r="AA859" s="18">
        <f t="shared" si="66"/>
        <v>0.18799298860648553</v>
      </c>
      <c r="AB859" t="str">
        <f t="shared" si="67"/>
        <v>A</v>
      </c>
      <c r="AI859" s="14">
        <v>620648</v>
      </c>
      <c r="AJ859" s="12">
        <v>47.5</v>
      </c>
      <c r="AK859" s="12">
        <v>47.5</v>
      </c>
      <c r="AL859" s="12">
        <v>500</v>
      </c>
      <c r="AN859">
        <v>620648</v>
      </c>
      <c r="AO859">
        <v>47.5</v>
      </c>
      <c r="AP859">
        <v>47.5</v>
      </c>
      <c r="AQ859">
        <v>500</v>
      </c>
      <c r="AR859">
        <f t="shared" si="68"/>
        <v>0</v>
      </c>
      <c r="AV859" s="4">
        <v>2967819</v>
      </c>
      <c r="AW859" s="4">
        <v>692552</v>
      </c>
      <c r="AX859" s="4" t="s">
        <v>2243</v>
      </c>
      <c r="AY859" s="4">
        <v>1000</v>
      </c>
      <c r="AZ859" s="4">
        <v>1000</v>
      </c>
      <c r="BA859" s="4">
        <v>940.5</v>
      </c>
      <c r="BB859" s="7">
        <f>AZ859+BA859-AY859</f>
        <v>940.5</v>
      </c>
      <c r="BC859" s="4" t="s">
        <v>2244</v>
      </c>
      <c r="BD859" s="4">
        <v>23000</v>
      </c>
      <c r="BE859" s="4" t="s">
        <v>4</v>
      </c>
      <c r="BF859" s="4" t="s">
        <v>13</v>
      </c>
      <c r="BG859" s="4" t="s">
        <v>6</v>
      </c>
      <c r="BH859" s="4" t="s">
        <v>111</v>
      </c>
      <c r="BI859" t="str">
        <f t="shared" si="69"/>
        <v>A</v>
      </c>
    </row>
    <row r="860" spans="1:61" ht="15.75" customHeight="1" x14ac:dyDescent="0.2">
      <c r="A860" s="4">
        <v>2970031</v>
      </c>
      <c r="B860" s="4">
        <v>68988</v>
      </c>
      <c r="C860" s="4" t="s">
        <v>2433</v>
      </c>
      <c r="D860" s="4">
        <v>2050</v>
      </c>
      <c r="E860" s="4">
        <v>2050</v>
      </c>
      <c r="F860" s="4">
        <v>934.8</v>
      </c>
      <c r="G860" s="7">
        <f>E860+F860-D860</f>
        <v>934.80000000000018</v>
      </c>
      <c r="H860" s="4" t="s">
        <v>2434</v>
      </c>
      <c r="I860" s="4">
        <v>9860</v>
      </c>
      <c r="J860" s="4" t="s">
        <v>4</v>
      </c>
      <c r="K860" s="4" t="s">
        <v>8</v>
      </c>
      <c r="L860" s="4" t="s">
        <v>6</v>
      </c>
      <c r="M860" s="4" t="s">
        <v>111</v>
      </c>
      <c r="O860" s="4"/>
      <c r="P860" s="14">
        <v>621101</v>
      </c>
      <c r="Q860" s="12">
        <v>1138.0599999999995</v>
      </c>
      <c r="S860" s="14">
        <v>9112517</v>
      </c>
      <c r="T860" s="12">
        <v>969</v>
      </c>
      <c r="U860">
        <f>SUM($T$2:T860)</f>
        <v>2650794.84</v>
      </c>
      <c r="W860" s="16">
        <v>9112517</v>
      </c>
      <c r="X860">
        <v>2650794.84</v>
      </c>
      <c r="Y860">
        <v>859</v>
      </c>
      <c r="Z860" s="18">
        <f t="shared" si="65"/>
        <v>6.3663380779952563</v>
      </c>
      <c r="AA860" s="18">
        <f t="shared" si="66"/>
        <v>0.18821209465381245</v>
      </c>
      <c r="AB860" t="str">
        <f t="shared" si="67"/>
        <v>A</v>
      </c>
      <c r="AI860" s="14">
        <v>621101</v>
      </c>
      <c r="AJ860" s="12">
        <v>1138.0599999999995</v>
      </c>
      <c r="AK860" s="12">
        <v>1138.06</v>
      </c>
      <c r="AL860" s="12">
        <v>6050</v>
      </c>
      <c r="AN860">
        <v>621101</v>
      </c>
      <c r="AO860">
        <v>1138.0599999999995</v>
      </c>
      <c r="AP860">
        <v>1138.06</v>
      </c>
      <c r="AQ860">
        <v>6050</v>
      </c>
      <c r="AR860">
        <f t="shared" si="68"/>
        <v>0</v>
      </c>
      <c r="AV860" s="4">
        <v>2970031</v>
      </c>
      <c r="AW860" s="4">
        <v>68988</v>
      </c>
      <c r="AX860" s="4" t="s">
        <v>2433</v>
      </c>
      <c r="AY860" s="4">
        <v>2050</v>
      </c>
      <c r="AZ860" s="4">
        <v>2050</v>
      </c>
      <c r="BA860" s="4">
        <v>934.8</v>
      </c>
      <c r="BB860" s="7">
        <f>AZ860+BA860-AY860</f>
        <v>934.80000000000018</v>
      </c>
      <c r="BC860" s="4" t="s">
        <v>2434</v>
      </c>
      <c r="BD860" s="4">
        <v>9860</v>
      </c>
      <c r="BE860" s="4" t="s">
        <v>4</v>
      </c>
      <c r="BF860" s="4" t="s">
        <v>8</v>
      </c>
      <c r="BG860" s="4" t="s">
        <v>6</v>
      </c>
      <c r="BH860" s="4" t="s">
        <v>111</v>
      </c>
      <c r="BI860" t="str">
        <f t="shared" si="69"/>
        <v>A</v>
      </c>
    </row>
    <row r="861" spans="1:61" ht="15.75" customHeight="1" x14ac:dyDescent="0.2">
      <c r="A861" s="4">
        <v>2999424</v>
      </c>
      <c r="B861" s="4">
        <v>551486</v>
      </c>
      <c r="C861" s="4" t="s">
        <v>5036</v>
      </c>
      <c r="D861" s="4">
        <v>3500</v>
      </c>
      <c r="E861" s="4">
        <v>3500</v>
      </c>
      <c r="F861" s="4">
        <v>931</v>
      </c>
      <c r="G861" s="7">
        <f>E861+F861-D861</f>
        <v>931</v>
      </c>
      <c r="H861" s="4" t="s">
        <v>2102</v>
      </c>
      <c r="I861" s="4">
        <v>19000</v>
      </c>
      <c r="J861" s="4" t="s">
        <v>4</v>
      </c>
      <c r="K861" s="4" t="s">
        <v>5</v>
      </c>
      <c r="L861" s="4" t="s">
        <v>6</v>
      </c>
      <c r="M861" s="4" t="s">
        <v>7</v>
      </c>
      <c r="O861" s="4"/>
      <c r="P861" s="14">
        <v>621182</v>
      </c>
      <c r="Q861" s="12">
        <v>-2500</v>
      </c>
      <c r="S861" s="14">
        <v>505149</v>
      </c>
      <c r="T861" s="12">
        <v>961.40000000000009</v>
      </c>
      <c r="U861">
        <f>SUM($T$2:T861)</f>
        <v>2651756.2399999998</v>
      </c>
      <c r="W861" s="16">
        <v>505149</v>
      </c>
      <c r="X861">
        <v>2651756.2399999998</v>
      </c>
      <c r="Y861">
        <v>860</v>
      </c>
      <c r="Z861" s="18">
        <f t="shared" si="65"/>
        <v>6.3686470448514712</v>
      </c>
      <c r="AA861" s="18">
        <f t="shared" si="66"/>
        <v>0.18843120070113936</v>
      </c>
      <c r="AB861" t="str">
        <f t="shared" si="67"/>
        <v>A</v>
      </c>
      <c r="AI861" s="14">
        <v>621182</v>
      </c>
      <c r="AJ861" s="12">
        <v>-2500</v>
      </c>
      <c r="AK861" s="12">
        <v>0</v>
      </c>
      <c r="AL861" s="12">
        <v>0</v>
      </c>
      <c r="AN861">
        <v>621182</v>
      </c>
      <c r="AO861">
        <v>-2500</v>
      </c>
      <c r="AP861">
        <v>0</v>
      </c>
      <c r="AQ861">
        <v>0</v>
      </c>
      <c r="AR861">
        <f t="shared" si="68"/>
        <v>0</v>
      </c>
      <c r="AV861" s="4">
        <v>2999424</v>
      </c>
      <c r="AW861" s="4">
        <v>551486</v>
      </c>
      <c r="AX861" s="4" t="s">
        <v>5036</v>
      </c>
      <c r="AY861" s="4">
        <v>3500</v>
      </c>
      <c r="AZ861" s="4">
        <v>3500</v>
      </c>
      <c r="BA861" s="4">
        <v>931</v>
      </c>
      <c r="BB861" s="7">
        <f>AZ861+BA861-AY861</f>
        <v>931</v>
      </c>
      <c r="BC861" s="4" t="s">
        <v>2102</v>
      </c>
      <c r="BD861" s="4">
        <v>19000</v>
      </c>
      <c r="BE861" s="4" t="s">
        <v>4</v>
      </c>
      <c r="BF861" s="4" t="s">
        <v>5</v>
      </c>
      <c r="BG861" s="4" t="s">
        <v>6</v>
      </c>
      <c r="BH861" s="4" t="s">
        <v>7</v>
      </c>
      <c r="BI861" t="str">
        <f t="shared" si="69"/>
        <v>A</v>
      </c>
    </row>
    <row r="862" spans="1:61" ht="15.75" customHeight="1" x14ac:dyDescent="0.2">
      <c r="A862" s="4">
        <v>2979068</v>
      </c>
      <c r="B862" s="4">
        <v>5341967</v>
      </c>
      <c r="C862" s="4" t="s">
        <v>3264</v>
      </c>
      <c r="D862" s="4">
        <v>1000</v>
      </c>
      <c r="E862" s="4">
        <v>1000</v>
      </c>
      <c r="F862" s="4">
        <v>930</v>
      </c>
      <c r="G862" s="7">
        <f>E862+F862-D862</f>
        <v>930</v>
      </c>
      <c r="H862" s="4" t="s">
        <v>3265</v>
      </c>
      <c r="I862" s="4">
        <v>1500</v>
      </c>
      <c r="J862" s="4" t="s">
        <v>4</v>
      </c>
      <c r="K862" s="4" t="s">
        <v>8</v>
      </c>
      <c r="L862" s="4" t="s">
        <v>9</v>
      </c>
      <c r="M862" s="4" t="s">
        <v>64</v>
      </c>
      <c r="O862" s="4"/>
      <c r="P862" s="14">
        <v>623634</v>
      </c>
      <c r="Q862" s="12">
        <v>-4000</v>
      </c>
      <c r="S862" s="14">
        <v>7411706</v>
      </c>
      <c r="T862" s="12">
        <v>960</v>
      </c>
      <c r="U862">
        <f>SUM($T$2:T862)</f>
        <v>2652716.2399999998</v>
      </c>
      <c r="W862" s="16">
        <v>7411706</v>
      </c>
      <c r="X862">
        <v>2652716.2399999998</v>
      </c>
      <c r="Y862">
        <v>861</v>
      </c>
      <c r="Z862" s="18">
        <f t="shared" si="65"/>
        <v>6.3709526493677657</v>
      </c>
      <c r="AA862" s="18">
        <f t="shared" si="66"/>
        <v>0.18865030674846625</v>
      </c>
      <c r="AB862" t="str">
        <f t="shared" si="67"/>
        <v>A</v>
      </c>
      <c r="AI862" s="14">
        <v>623634</v>
      </c>
      <c r="AJ862" s="12">
        <v>-4000</v>
      </c>
      <c r="AK862" s="12">
        <v>0</v>
      </c>
      <c r="AL862" s="12">
        <v>0</v>
      </c>
      <c r="AN862">
        <v>623634</v>
      </c>
      <c r="AO862">
        <v>-4000</v>
      </c>
      <c r="AP862">
        <v>0</v>
      </c>
      <c r="AQ862">
        <v>0</v>
      </c>
      <c r="AR862">
        <f t="shared" si="68"/>
        <v>0</v>
      </c>
      <c r="AV862" s="4">
        <v>2979068</v>
      </c>
      <c r="AW862" s="4">
        <v>5341967</v>
      </c>
      <c r="AX862" s="4" t="s">
        <v>3264</v>
      </c>
      <c r="AY862" s="4">
        <v>1000</v>
      </c>
      <c r="AZ862" s="4">
        <v>1000</v>
      </c>
      <c r="BA862" s="4">
        <v>930</v>
      </c>
      <c r="BB862" s="7">
        <f>AZ862+BA862-AY862</f>
        <v>930</v>
      </c>
      <c r="BC862" s="4" t="s">
        <v>3265</v>
      </c>
      <c r="BD862" s="4">
        <v>1500</v>
      </c>
      <c r="BE862" s="4" t="s">
        <v>4</v>
      </c>
      <c r="BF862" s="4" t="s">
        <v>8</v>
      </c>
      <c r="BG862" s="4" t="s">
        <v>9</v>
      </c>
      <c r="BH862" s="4" t="s">
        <v>64</v>
      </c>
      <c r="BI862" t="str">
        <f t="shared" si="69"/>
        <v>A</v>
      </c>
    </row>
    <row r="863" spans="1:61" ht="15.75" customHeight="1" x14ac:dyDescent="0.2">
      <c r="A863" s="4">
        <v>3043475</v>
      </c>
      <c r="B863" s="4">
        <v>8751163</v>
      </c>
      <c r="C863" s="4" t="s">
        <v>8312</v>
      </c>
      <c r="D863" s="4">
        <v>2000</v>
      </c>
      <c r="E863" s="4">
        <v>2000</v>
      </c>
      <c r="F863" s="4">
        <v>928</v>
      </c>
      <c r="G863" s="7">
        <f>E863+F863-D863</f>
        <v>928</v>
      </c>
      <c r="H863" s="4" t="s">
        <v>8313</v>
      </c>
      <c r="I863" s="4">
        <v>11000</v>
      </c>
      <c r="J863" s="4" t="s">
        <v>4</v>
      </c>
      <c r="K863" s="4" t="s">
        <v>22</v>
      </c>
      <c r="L863" s="4" t="s">
        <v>6</v>
      </c>
      <c r="M863" s="4" t="s">
        <v>65</v>
      </c>
      <c r="O863" s="4"/>
      <c r="P863" s="14">
        <v>624989</v>
      </c>
      <c r="Q863" s="12">
        <v>0.75</v>
      </c>
      <c r="S863" s="14">
        <v>413369</v>
      </c>
      <c r="T863" s="12">
        <v>957.59999999999991</v>
      </c>
      <c r="U863">
        <f>SUM($T$2:T863)</f>
        <v>2653673.84</v>
      </c>
      <c r="W863" s="16">
        <v>413369</v>
      </c>
      <c r="X863">
        <v>2653673.84</v>
      </c>
      <c r="Y863">
        <v>862</v>
      </c>
      <c r="Z863" s="18">
        <f t="shared" si="65"/>
        <v>6.3732524898727707</v>
      </c>
      <c r="AA863" s="18">
        <f t="shared" si="66"/>
        <v>0.18886941279579317</v>
      </c>
      <c r="AB863" t="str">
        <f t="shared" si="67"/>
        <v>A</v>
      </c>
      <c r="AI863" s="14">
        <v>624989</v>
      </c>
      <c r="AJ863" s="12">
        <v>0.75</v>
      </c>
      <c r="AK863" s="12">
        <v>0.75</v>
      </c>
      <c r="AL863" s="12">
        <v>500</v>
      </c>
      <c r="AN863">
        <v>624989</v>
      </c>
      <c r="AO863">
        <v>0.75</v>
      </c>
      <c r="AP863">
        <v>0.75</v>
      </c>
      <c r="AQ863">
        <v>500</v>
      </c>
      <c r="AR863">
        <f t="shared" si="68"/>
        <v>0</v>
      </c>
      <c r="AV863" s="4">
        <v>3043475</v>
      </c>
      <c r="AW863" s="4">
        <v>8751163</v>
      </c>
      <c r="AX863" s="4" t="s">
        <v>8312</v>
      </c>
      <c r="AY863" s="4">
        <v>2000</v>
      </c>
      <c r="AZ863" s="4">
        <v>2000</v>
      </c>
      <c r="BA863" s="4">
        <v>928</v>
      </c>
      <c r="BB863" s="7">
        <f>AZ863+BA863-AY863</f>
        <v>928</v>
      </c>
      <c r="BC863" s="4" t="s">
        <v>8313</v>
      </c>
      <c r="BD863" s="4">
        <v>11000</v>
      </c>
      <c r="BE863" s="4" t="s">
        <v>4</v>
      </c>
      <c r="BF863" s="4" t="s">
        <v>22</v>
      </c>
      <c r="BG863" s="4" t="s">
        <v>6</v>
      </c>
      <c r="BH863" s="4" t="s">
        <v>65</v>
      </c>
      <c r="BI863" t="str">
        <f t="shared" si="69"/>
        <v>A</v>
      </c>
    </row>
    <row r="864" spans="1:61" ht="15.75" customHeight="1" x14ac:dyDescent="0.2">
      <c r="A864" s="4">
        <v>3019199</v>
      </c>
      <c r="B864" s="4">
        <v>6697167</v>
      </c>
      <c r="C864" s="4" t="s">
        <v>6495</v>
      </c>
      <c r="D864" s="4">
        <v>5000</v>
      </c>
      <c r="E864" s="4">
        <v>5000</v>
      </c>
      <c r="F864" s="4">
        <v>925</v>
      </c>
      <c r="G864" s="7">
        <f>E864+F864-D864</f>
        <v>925</v>
      </c>
      <c r="H864" s="4" t="s">
        <v>3595</v>
      </c>
      <c r="I864" s="4">
        <v>30000</v>
      </c>
      <c r="J864" s="4" t="s">
        <v>4</v>
      </c>
      <c r="K864" s="4" t="s">
        <v>8</v>
      </c>
      <c r="L864" s="4" t="s">
        <v>6</v>
      </c>
      <c r="M864" s="4" t="s">
        <v>47</v>
      </c>
      <c r="O864" s="4"/>
      <c r="P864" s="14">
        <v>626236</v>
      </c>
      <c r="Q864" s="12">
        <v>44.460000000000036</v>
      </c>
      <c r="S864" s="14">
        <v>8542815</v>
      </c>
      <c r="T864" s="12">
        <v>957</v>
      </c>
      <c r="U864">
        <f>SUM($T$2:T864)</f>
        <v>2654630.84</v>
      </c>
      <c r="W864" s="16">
        <v>8542815</v>
      </c>
      <c r="X864">
        <v>2654630.84</v>
      </c>
      <c r="Y864">
        <v>863</v>
      </c>
      <c r="Z864" s="18">
        <f t="shared" si="65"/>
        <v>6.375550889374952</v>
      </c>
      <c r="AA864" s="18">
        <f t="shared" si="66"/>
        <v>0.18908851884312006</v>
      </c>
      <c r="AB864" t="str">
        <f t="shared" si="67"/>
        <v>A</v>
      </c>
      <c r="AI864" s="14">
        <v>626236</v>
      </c>
      <c r="AJ864" s="12">
        <v>44.460000000000036</v>
      </c>
      <c r="AK864" s="12">
        <v>44.46</v>
      </c>
      <c r="AL864" s="12">
        <v>1300</v>
      </c>
      <c r="AN864">
        <v>626236</v>
      </c>
      <c r="AO864">
        <v>44.460000000000036</v>
      </c>
      <c r="AP864">
        <v>44.46</v>
      </c>
      <c r="AQ864">
        <v>1300</v>
      </c>
      <c r="AR864">
        <f t="shared" si="68"/>
        <v>0</v>
      </c>
      <c r="AV864" s="4">
        <v>3019199</v>
      </c>
      <c r="AW864" s="4">
        <v>6697167</v>
      </c>
      <c r="AX864" s="4" t="s">
        <v>6495</v>
      </c>
      <c r="AY864" s="4">
        <v>5000</v>
      </c>
      <c r="AZ864" s="4">
        <v>5000</v>
      </c>
      <c r="BA864" s="4">
        <v>925</v>
      </c>
      <c r="BB864" s="7">
        <f>AZ864+BA864-AY864</f>
        <v>925</v>
      </c>
      <c r="BC864" s="4" t="s">
        <v>3595</v>
      </c>
      <c r="BD864" s="4">
        <v>30000</v>
      </c>
      <c r="BE864" s="4" t="s">
        <v>4</v>
      </c>
      <c r="BF864" s="4" t="s">
        <v>8</v>
      </c>
      <c r="BG864" s="4" t="s">
        <v>6</v>
      </c>
      <c r="BH864" s="4" t="s">
        <v>47</v>
      </c>
      <c r="BI864" t="str">
        <f t="shared" si="69"/>
        <v>A</v>
      </c>
    </row>
    <row r="865" spans="1:61" ht="15.75" customHeight="1" x14ac:dyDescent="0.2">
      <c r="A865" s="4">
        <v>2990688</v>
      </c>
      <c r="B865" s="4">
        <v>4785187</v>
      </c>
      <c r="C865" s="4" t="s">
        <v>4276</v>
      </c>
      <c r="D865" s="4">
        <v>1500</v>
      </c>
      <c r="E865" s="4">
        <v>1500</v>
      </c>
      <c r="F865" s="4">
        <v>923.4</v>
      </c>
      <c r="G865" s="7">
        <f>E865+F865-D865</f>
        <v>923.40000000000009</v>
      </c>
      <c r="H865" s="4" t="s">
        <v>4277</v>
      </c>
      <c r="I865" s="4">
        <v>10000</v>
      </c>
      <c r="J865" s="4" t="s">
        <v>4</v>
      </c>
      <c r="K865" s="4" t="s">
        <v>13</v>
      </c>
      <c r="L865" s="4" t="s">
        <v>14</v>
      </c>
      <c r="M865" s="4" t="s">
        <v>17</v>
      </c>
      <c r="O865" s="4"/>
      <c r="P865" s="14">
        <v>627318</v>
      </c>
      <c r="Q865" s="12">
        <v>-2800</v>
      </c>
      <c r="S865" s="14">
        <v>348614</v>
      </c>
      <c r="T865" s="12">
        <v>955</v>
      </c>
      <c r="U865">
        <f>SUM($T$2:T865)</f>
        <v>2655585.84</v>
      </c>
      <c r="W865" s="16">
        <v>348614</v>
      </c>
      <c r="X865">
        <v>2655585.84</v>
      </c>
      <c r="Y865">
        <v>864</v>
      </c>
      <c r="Z865" s="18">
        <f t="shared" si="65"/>
        <v>6.377844485534391</v>
      </c>
      <c r="AA865" s="18">
        <f t="shared" si="66"/>
        <v>0.18930762489044697</v>
      </c>
      <c r="AB865" t="str">
        <f t="shared" si="67"/>
        <v>A</v>
      </c>
      <c r="AI865" s="14">
        <v>627318</v>
      </c>
      <c r="AJ865" s="12">
        <v>-2800</v>
      </c>
      <c r="AK865" s="12">
        <v>3350</v>
      </c>
      <c r="AL865" s="12">
        <v>3850</v>
      </c>
      <c r="AN865">
        <v>627318</v>
      </c>
      <c r="AO865">
        <v>-2800</v>
      </c>
      <c r="AP865">
        <v>3350</v>
      </c>
      <c r="AQ865">
        <v>3850</v>
      </c>
      <c r="AR865">
        <f t="shared" si="68"/>
        <v>1</v>
      </c>
      <c r="AV865" s="4">
        <v>2990688</v>
      </c>
      <c r="AW865" s="4">
        <v>4785187</v>
      </c>
      <c r="AX865" s="4" t="s">
        <v>4276</v>
      </c>
      <c r="AY865" s="4">
        <v>1500</v>
      </c>
      <c r="AZ865" s="4">
        <v>1500</v>
      </c>
      <c r="BA865" s="4">
        <v>923.4</v>
      </c>
      <c r="BB865" s="7">
        <f>AZ865+BA865-AY865</f>
        <v>923.40000000000009</v>
      </c>
      <c r="BC865" s="4" t="s">
        <v>4277</v>
      </c>
      <c r="BD865" s="4">
        <v>10000</v>
      </c>
      <c r="BE865" s="4" t="s">
        <v>4</v>
      </c>
      <c r="BF865" s="4" t="s">
        <v>13</v>
      </c>
      <c r="BG865" s="4" t="s">
        <v>14</v>
      </c>
      <c r="BH865" s="4" t="s">
        <v>17</v>
      </c>
      <c r="BI865" t="str">
        <f t="shared" si="69"/>
        <v>A</v>
      </c>
    </row>
    <row r="866" spans="1:61" ht="15.75" customHeight="1" x14ac:dyDescent="0.2">
      <c r="A866" s="4">
        <v>3000033</v>
      </c>
      <c r="B866" s="4">
        <v>273886</v>
      </c>
      <c r="C866" s="4" t="s">
        <v>5083</v>
      </c>
      <c r="D866" s="4">
        <v>9000</v>
      </c>
      <c r="E866" s="4">
        <v>9000</v>
      </c>
      <c r="F866" s="4">
        <v>923.4</v>
      </c>
      <c r="G866" s="7">
        <f>E866+F866-D866</f>
        <v>923.39999999999964</v>
      </c>
      <c r="H866" s="4" t="s">
        <v>3304</v>
      </c>
      <c r="I866" s="4">
        <v>45000</v>
      </c>
      <c r="J866" s="4" t="s">
        <v>4</v>
      </c>
      <c r="K866" s="4" t="s">
        <v>8</v>
      </c>
      <c r="L866" s="4" t="s">
        <v>6</v>
      </c>
      <c r="M866" s="4" t="s">
        <v>25</v>
      </c>
      <c r="O866" s="4"/>
      <c r="P866" s="14">
        <v>628037</v>
      </c>
      <c r="Q866" s="12">
        <v>570</v>
      </c>
      <c r="S866" s="14">
        <v>8925323</v>
      </c>
      <c r="T866" s="12">
        <v>952.09999999999991</v>
      </c>
      <c r="U866">
        <f>SUM($T$2:T866)</f>
        <v>2656537.94</v>
      </c>
      <c r="W866" s="16">
        <v>8925323</v>
      </c>
      <c r="X866">
        <v>2656537.94</v>
      </c>
      <c r="Y866">
        <v>865</v>
      </c>
      <c r="Z866" s="18">
        <f t="shared" si="65"/>
        <v>6.3801311168468544</v>
      </c>
      <c r="AA866" s="18">
        <f t="shared" si="66"/>
        <v>0.18952673093777389</v>
      </c>
      <c r="AB866" t="str">
        <f t="shared" si="67"/>
        <v>A</v>
      </c>
      <c r="AI866" s="14">
        <v>628037</v>
      </c>
      <c r="AJ866" s="12">
        <v>570</v>
      </c>
      <c r="AK866" s="12">
        <v>570</v>
      </c>
      <c r="AL866" s="12">
        <v>2000</v>
      </c>
      <c r="AN866">
        <v>628037</v>
      </c>
      <c r="AO866">
        <v>570</v>
      </c>
      <c r="AP866">
        <v>570</v>
      </c>
      <c r="AQ866">
        <v>2000</v>
      </c>
      <c r="AR866">
        <f t="shared" si="68"/>
        <v>0</v>
      </c>
      <c r="AV866" s="4">
        <v>3000033</v>
      </c>
      <c r="AW866" s="4">
        <v>273886</v>
      </c>
      <c r="AX866" s="4" t="s">
        <v>5083</v>
      </c>
      <c r="AY866" s="4">
        <v>9000</v>
      </c>
      <c r="AZ866" s="4">
        <v>9000</v>
      </c>
      <c r="BA866" s="4">
        <v>923.4</v>
      </c>
      <c r="BB866" s="7">
        <f>AZ866+BA866-AY866</f>
        <v>923.39999999999964</v>
      </c>
      <c r="BC866" s="4" t="s">
        <v>3304</v>
      </c>
      <c r="BD866" s="4">
        <v>45000</v>
      </c>
      <c r="BE866" s="4" t="s">
        <v>4</v>
      </c>
      <c r="BF866" s="4" t="s">
        <v>8</v>
      </c>
      <c r="BG866" s="4" t="s">
        <v>6</v>
      </c>
      <c r="BH866" s="4" t="s">
        <v>25</v>
      </c>
      <c r="BI866" t="str">
        <f t="shared" si="69"/>
        <v>A</v>
      </c>
    </row>
    <row r="867" spans="1:61" ht="15.75" customHeight="1" x14ac:dyDescent="0.2">
      <c r="A867" s="4">
        <v>2968596</v>
      </c>
      <c r="B867" s="4">
        <v>452303</v>
      </c>
      <c r="C867" s="4" t="s">
        <v>2301</v>
      </c>
      <c r="D867" s="4">
        <v>1000</v>
      </c>
      <c r="E867" s="4">
        <v>1000</v>
      </c>
      <c r="F867" s="4">
        <v>922.45</v>
      </c>
      <c r="G867" s="7">
        <f>E867+F867-D867</f>
        <v>922.45</v>
      </c>
      <c r="H867" s="4" t="s">
        <v>2302</v>
      </c>
      <c r="I867" s="4">
        <v>12000</v>
      </c>
      <c r="J867" s="4" t="s">
        <v>51</v>
      </c>
      <c r="K867" s="4" t="s">
        <v>13</v>
      </c>
      <c r="M867" s="4" t="s">
        <v>111</v>
      </c>
      <c r="O867" s="4"/>
      <c r="P867" s="14">
        <v>631156</v>
      </c>
      <c r="Q867" s="12">
        <v>0.59999999999990905</v>
      </c>
      <c r="S867" s="14">
        <v>554533</v>
      </c>
      <c r="T867" s="12">
        <v>950</v>
      </c>
      <c r="U867">
        <f>SUM($T$2:T867)</f>
        <v>2657487.94</v>
      </c>
      <c r="W867" s="16">
        <v>554533</v>
      </c>
      <c r="X867">
        <v>2657487.94</v>
      </c>
      <c r="Y867">
        <v>866</v>
      </c>
      <c r="Z867" s="18">
        <f t="shared" si="65"/>
        <v>6.3824127046494379</v>
      </c>
      <c r="AA867" s="18">
        <f t="shared" si="66"/>
        <v>0.18974583698510078</v>
      </c>
      <c r="AB867" t="str">
        <f t="shared" si="67"/>
        <v>A</v>
      </c>
      <c r="AI867" s="14">
        <v>631156</v>
      </c>
      <c r="AJ867" s="12">
        <v>0.59999999999990905</v>
      </c>
      <c r="AK867" s="12">
        <v>0.6</v>
      </c>
      <c r="AL867" s="12">
        <v>2000</v>
      </c>
      <c r="AN867">
        <v>631156</v>
      </c>
      <c r="AO867">
        <v>0.59999999999990905</v>
      </c>
      <c r="AP867">
        <v>0.6</v>
      </c>
      <c r="AQ867">
        <v>2000</v>
      </c>
      <c r="AR867">
        <f t="shared" si="68"/>
        <v>0</v>
      </c>
      <c r="AV867" s="4">
        <v>2968596</v>
      </c>
      <c r="AW867" s="4">
        <v>452303</v>
      </c>
      <c r="AX867" s="4" t="s">
        <v>2301</v>
      </c>
      <c r="AY867" s="4">
        <v>1000</v>
      </c>
      <c r="AZ867" s="4">
        <v>1000</v>
      </c>
      <c r="BA867" s="4">
        <v>922.45</v>
      </c>
      <c r="BB867" s="7">
        <f>AZ867+BA867-AY867</f>
        <v>922.45</v>
      </c>
      <c r="BC867" s="4" t="s">
        <v>2302</v>
      </c>
      <c r="BD867" s="4">
        <v>12000</v>
      </c>
      <c r="BE867" s="4" t="s">
        <v>51</v>
      </c>
      <c r="BF867" s="4" t="s">
        <v>13</v>
      </c>
      <c r="BH867" s="4" t="s">
        <v>111</v>
      </c>
      <c r="BI867" t="str">
        <f t="shared" si="69"/>
        <v>A</v>
      </c>
    </row>
    <row r="868" spans="1:61" ht="15.75" customHeight="1" x14ac:dyDescent="0.2">
      <c r="A868" s="4">
        <v>3037336</v>
      </c>
      <c r="B868" s="4">
        <v>9164877</v>
      </c>
      <c r="C868" s="4" t="s">
        <v>7973</v>
      </c>
      <c r="D868" s="4">
        <v>1500</v>
      </c>
      <c r="E868" s="4">
        <v>1500</v>
      </c>
      <c r="F868" s="4">
        <v>920.25</v>
      </c>
      <c r="G868" s="7">
        <f>E868+F868-D868</f>
        <v>920.25</v>
      </c>
      <c r="H868" s="4" t="s">
        <v>702</v>
      </c>
      <c r="I868" s="4">
        <v>8000</v>
      </c>
      <c r="J868" s="4" t="s">
        <v>4</v>
      </c>
      <c r="K868" s="4" t="s">
        <v>8</v>
      </c>
      <c r="L868" s="4" t="s">
        <v>6</v>
      </c>
      <c r="M868" s="4" t="s">
        <v>40</v>
      </c>
      <c r="O868" s="4"/>
      <c r="P868" s="14">
        <v>631528</v>
      </c>
      <c r="Q868" s="12">
        <v>-8000</v>
      </c>
      <c r="S868" s="14">
        <v>2174180</v>
      </c>
      <c r="T868" s="12">
        <v>950</v>
      </c>
      <c r="U868">
        <f>SUM($T$2:T868)</f>
        <v>2658437.94</v>
      </c>
      <c r="W868" s="16">
        <v>2174180</v>
      </c>
      <c r="X868">
        <v>2658437.94</v>
      </c>
      <c r="Y868">
        <v>867</v>
      </c>
      <c r="Z868" s="18">
        <f t="shared" si="65"/>
        <v>6.3846942924520214</v>
      </c>
      <c r="AA868" s="18">
        <f t="shared" si="66"/>
        <v>0.1899649430324277</v>
      </c>
      <c r="AB868" t="str">
        <f t="shared" si="67"/>
        <v>A</v>
      </c>
      <c r="AI868" s="14">
        <v>631528</v>
      </c>
      <c r="AJ868" s="12">
        <v>-8000</v>
      </c>
      <c r="AK868" s="12">
        <v>0</v>
      </c>
      <c r="AL868" s="12">
        <v>0</v>
      </c>
      <c r="AN868">
        <v>631528</v>
      </c>
      <c r="AO868">
        <v>-8000</v>
      </c>
      <c r="AP868">
        <v>0</v>
      </c>
      <c r="AQ868">
        <v>0</v>
      </c>
      <c r="AR868">
        <f t="shared" si="68"/>
        <v>0</v>
      </c>
      <c r="AV868" s="4">
        <v>3037336</v>
      </c>
      <c r="AW868" s="4">
        <v>9164877</v>
      </c>
      <c r="AX868" s="4" t="s">
        <v>7973</v>
      </c>
      <c r="AY868" s="4">
        <v>1500</v>
      </c>
      <c r="AZ868" s="4">
        <v>1500</v>
      </c>
      <c r="BA868" s="4">
        <v>920.25</v>
      </c>
      <c r="BB868" s="7">
        <f>AZ868+BA868-AY868</f>
        <v>920.25</v>
      </c>
      <c r="BC868" s="4" t="s">
        <v>702</v>
      </c>
      <c r="BD868" s="4">
        <v>8000</v>
      </c>
      <c r="BE868" s="4" t="s">
        <v>4</v>
      </c>
      <c r="BF868" s="4" t="s">
        <v>8</v>
      </c>
      <c r="BG868" s="4" t="s">
        <v>6</v>
      </c>
      <c r="BH868" s="4" t="s">
        <v>40</v>
      </c>
      <c r="BI868" t="str">
        <f t="shared" si="69"/>
        <v>A</v>
      </c>
    </row>
    <row r="869" spans="1:61" ht="15.75" customHeight="1" x14ac:dyDescent="0.2">
      <c r="A869" s="4">
        <v>3052659</v>
      </c>
      <c r="B869" s="4">
        <v>7742652</v>
      </c>
      <c r="C869" s="4" t="s">
        <v>8925</v>
      </c>
      <c r="D869" s="4">
        <v>1500</v>
      </c>
      <c r="E869" s="4">
        <v>1500</v>
      </c>
      <c r="F869" s="4">
        <v>915.3</v>
      </c>
      <c r="G869" s="7">
        <f>E869+F869-D869</f>
        <v>915.30000000000018</v>
      </c>
      <c r="H869" s="4" t="s">
        <v>985</v>
      </c>
      <c r="I869" s="4">
        <v>5</v>
      </c>
      <c r="J869" s="4" t="s">
        <v>4</v>
      </c>
      <c r="K869" s="4" t="s">
        <v>5</v>
      </c>
      <c r="L869" s="4" t="s">
        <v>6</v>
      </c>
      <c r="M869" s="4" t="s">
        <v>52</v>
      </c>
      <c r="O869" s="4"/>
      <c r="P869" s="14">
        <v>631550</v>
      </c>
      <c r="Q869" s="12">
        <v>-299.44</v>
      </c>
      <c r="S869" s="14">
        <v>6736892</v>
      </c>
      <c r="T869" s="12">
        <v>950</v>
      </c>
      <c r="U869">
        <f>SUM($T$2:T869)</f>
        <v>2659387.94</v>
      </c>
      <c r="W869" s="16">
        <v>6736892</v>
      </c>
      <c r="X869">
        <v>2659387.94</v>
      </c>
      <c r="Y869">
        <v>868</v>
      </c>
      <c r="Z869" s="18">
        <f t="shared" si="65"/>
        <v>6.3869758802546048</v>
      </c>
      <c r="AA869" s="18">
        <f t="shared" si="66"/>
        <v>0.19018404907975461</v>
      </c>
      <c r="AB869" t="str">
        <f t="shared" si="67"/>
        <v>A</v>
      </c>
      <c r="AI869" s="14">
        <v>631550</v>
      </c>
      <c r="AJ869" s="12">
        <v>-299.44</v>
      </c>
      <c r="AK869" s="12">
        <v>150.86000000000001</v>
      </c>
      <c r="AL869" s="12">
        <v>49.7</v>
      </c>
      <c r="AN869">
        <v>631550</v>
      </c>
      <c r="AO869">
        <v>-299.44</v>
      </c>
      <c r="AP869">
        <v>150.86000000000001</v>
      </c>
      <c r="AQ869">
        <v>49.7</v>
      </c>
      <c r="AR869">
        <f t="shared" si="68"/>
        <v>1</v>
      </c>
      <c r="AV869" s="4">
        <v>3052659</v>
      </c>
      <c r="AW869" s="4">
        <v>7742652</v>
      </c>
      <c r="AX869" s="4" t="s">
        <v>8925</v>
      </c>
      <c r="AY869" s="4">
        <v>1500</v>
      </c>
      <c r="AZ869" s="4">
        <v>1500</v>
      </c>
      <c r="BA869" s="4">
        <v>915.3</v>
      </c>
      <c r="BB869" s="7">
        <f>AZ869+BA869-AY869</f>
        <v>915.30000000000018</v>
      </c>
      <c r="BC869" s="4" t="s">
        <v>985</v>
      </c>
      <c r="BD869" s="4">
        <v>5</v>
      </c>
      <c r="BE869" s="4" t="s">
        <v>4</v>
      </c>
      <c r="BF869" s="4" t="s">
        <v>5</v>
      </c>
      <c r="BG869" s="4" t="s">
        <v>6</v>
      </c>
      <c r="BH869" s="4" t="s">
        <v>52</v>
      </c>
      <c r="BI869" t="str">
        <f t="shared" si="69"/>
        <v>A</v>
      </c>
    </row>
    <row r="870" spans="1:61" ht="15.75" customHeight="1" x14ac:dyDescent="0.2">
      <c r="A870" s="4">
        <v>2992683</v>
      </c>
      <c r="B870" s="4">
        <v>9042041</v>
      </c>
      <c r="C870" s="4" t="s">
        <v>4474</v>
      </c>
      <c r="D870" s="4">
        <v>2000</v>
      </c>
      <c r="E870" s="4">
        <v>2000</v>
      </c>
      <c r="F870" s="4">
        <v>913</v>
      </c>
      <c r="G870" s="7">
        <f>E870+F870-D870</f>
        <v>913</v>
      </c>
      <c r="H870" s="4" t="s">
        <v>4475</v>
      </c>
      <c r="I870" s="4">
        <v>30000</v>
      </c>
      <c r="J870" s="4" t="s">
        <v>32</v>
      </c>
      <c r="K870" s="4" t="s">
        <v>13</v>
      </c>
      <c r="M870" s="4" t="s">
        <v>25</v>
      </c>
      <c r="O870" s="4"/>
      <c r="P870" s="14">
        <v>632584</v>
      </c>
      <c r="Q870" s="12">
        <v>573</v>
      </c>
      <c r="S870" s="14">
        <v>8661696</v>
      </c>
      <c r="T870" s="12">
        <v>950</v>
      </c>
      <c r="U870">
        <f>SUM($T$2:T870)</f>
        <v>2660337.94</v>
      </c>
      <c r="W870" s="16">
        <v>8661696</v>
      </c>
      <c r="X870">
        <v>2660337.94</v>
      </c>
      <c r="Y870">
        <v>869</v>
      </c>
      <c r="Z870" s="18">
        <f t="shared" si="65"/>
        <v>6.3892574680571892</v>
      </c>
      <c r="AA870" s="18">
        <f t="shared" si="66"/>
        <v>0.1904031551270815</v>
      </c>
      <c r="AB870" t="str">
        <f t="shared" si="67"/>
        <v>A</v>
      </c>
      <c r="AI870" s="14">
        <v>632584</v>
      </c>
      <c r="AJ870" s="12">
        <v>573</v>
      </c>
      <c r="AK870" s="12">
        <v>573</v>
      </c>
      <c r="AL870" s="12">
        <v>2000</v>
      </c>
      <c r="AN870">
        <v>632584</v>
      </c>
      <c r="AO870">
        <v>573</v>
      </c>
      <c r="AP870">
        <v>573</v>
      </c>
      <c r="AQ870">
        <v>2000</v>
      </c>
      <c r="AR870">
        <f t="shared" si="68"/>
        <v>0</v>
      </c>
      <c r="AV870" s="4">
        <v>2992683</v>
      </c>
      <c r="AW870" s="4">
        <v>9042041</v>
      </c>
      <c r="AX870" s="4" t="s">
        <v>4474</v>
      </c>
      <c r="AY870" s="4">
        <v>2000</v>
      </c>
      <c r="AZ870" s="4">
        <v>2000</v>
      </c>
      <c r="BA870" s="4">
        <v>913</v>
      </c>
      <c r="BB870" s="7">
        <f>AZ870+BA870-AY870</f>
        <v>913</v>
      </c>
      <c r="BC870" s="4" t="s">
        <v>4475</v>
      </c>
      <c r="BD870" s="4">
        <v>30000</v>
      </c>
      <c r="BE870" s="4" t="s">
        <v>32</v>
      </c>
      <c r="BF870" s="4" t="s">
        <v>13</v>
      </c>
      <c r="BH870" s="4" t="s">
        <v>25</v>
      </c>
      <c r="BI870" t="str">
        <f t="shared" si="69"/>
        <v>A</v>
      </c>
    </row>
    <row r="871" spans="1:61" ht="15.75" customHeight="1" x14ac:dyDescent="0.2">
      <c r="A871" s="4">
        <v>2962478</v>
      </c>
      <c r="B871" s="4">
        <v>8945175</v>
      </c>
      <c r="C871" s="4" t="s">
        <v>1802</v>
      </c>
      <c r="D871" s="4">
        <v>8000</v>
      </c>
      <c r="E871" s="4">
        <v>8000</v>
      </c>
      <c r="F871" s="4">
        <v>912</v>
      </c>
      <c r="G871" s="7">
        <f>E871+F871-D871</f>
        <v>912</v>
      </c>
      <c r="H871" s="4" t="s">
        <v>1708</v>
      </c>
      <c r="I871" s="4">
        <v>25000</v>
      </c>
      <c r="J871" s="4" t="s">
        <v>4</v>
      </c>
      <c r="K871" s="4" t="s">
        <v>5</v>
      </c>
      <c r="M871" s="4" t="s">
        <v>25</v>
      </c>
      <c r="O871" s="4"/>
      <c r="P871" s="14">
        <v>632774</v>
      </c>
      <c r="Q871" s="12">
        <v>-285.31999999999971</v>
      </c>
      <c r="S871" s="14">
        <v>9035454</v>
      </c>
      <c r="T871" s="12">
        <v>949</v>
      </c>
      <c r="U871">
        <f>SUM($T$2:T871)</f>
        <v>2661286.94</v>
      </c>
      <c r="W871" s="16">
        <v>9035454</v>
      </c>
      <c r="X871">
        <v>2661286.94</v>
      </c>
      <c r="Y871">
        <v>870</v>
      </c>
      <c r="Z871" s="18">
        <f t="shared" si="65"/>
        <v>6.3915366541884016</v>
      </c>
      <c r="AA871" s="18">
        <f t="shared" si="66"/>
        <v>0.19062226117440842</v>
      </c>
      <c r="AB871" t="str">
        <f t="shared" si="67"/>
        <v>A</v>
      </c>
      <c r="AI871" s="14">
        <v>632774</v>
      </c>
      <c r="AJ871" s="12">
        <v>-285.31999999999971</v>
      </c>
      <c r="AK871" s="12">
        <v>5214.68</v>
      </c>
      <c r="AL871" s="12">
        <v>0</v>
      </c>
      <c r="AN871">
        <v>632774</v>
      </c>
      <c r="AO871">
        <v>-285.31999999999971</v>
      </c>
      <c r="AP871">
        <v>5214.68</v>
      </c>
      <c r="AQ871">
        <v>0</v>
      </c>
      <c r="AR871">
        <f t="shared" si="68"/>
        <v>1</v>
      </c>
      <c r="AV871" s="4">
        <v>2962478</v>
      </c>
      <c r="AW871" s="4">
        <v>8945175</v>
      </c>
      <c r="AX871" s="4" t="s">
        <v>1802</v>
      </c>
      <c r="AY871" s="4">
        <v>8000</v>
      </c>
      <c r="AZ871" s="4">
        <v>8000</v>
      </c>
      <c r="BA871" s="4">
        <v>912</v>
      </c>
      <c r="BB871" s="7">
        <f>AZ871+BA871-AY871</f>
        <v>912</v>
      </c>
      <c r="BC871" s="4" t="s">
        <v>1708</v>
      </c>
      <c r="BD871" s="4">
        <v>25000</v>
      </c>
      <c r="BE871" s="4" t="s">
        <v>4</v>
      </c>
      <c r="BF871" s="4" t="s">
        <v>5</v>
      </c>
      <c r="BH871" s="4" t="s">
        <v>25</v>
      </c>
      <c r="BI871" t="str">
        <f t="shared" si="69"/>
        <v>A</v>
      </c>
    </row>
    <row r="872" spans="1:61" ht="15.75" customHeight="1" x14ac:dyDescent="0.2">
      <c r="A872" s="4">
        <v>2975806</v>
      </c>
      <c r="B872" s="4">
        <v>4590244</v>
      </c>
      <c r="C872" s="4" t="s">
        <v>2918</v>
      </c>
      <c r="D872" s="4">
        <v>2000</v>
      </c>
      <c r="E872" s="4">
        <v>2000</v>
      </c>
      <c r="F872" s="4">
        <v>912</v>
      </c>
      <c r="G872" s="7">
        <f>E872+F872-D872</f>
        <v>912</v>
      </c>
      <c r="H872" s="4" t="s">
        <v>740</v>
      </c>
      <c r="I872" s="4">
        <v>15000</v>
      </c>
      <c r="J872" s="4" t="s">
        <v>4</v>
      </c>
      <c r="K872" s="4" t="s">
        <v>13</v>
      </c>
      <c r="M872" s="4" t="s">
        <v>20</v>
      </c>
      <c r="O872" s="4"/>
      <c r="P872" s="14">
        <v>632868</v>
      </c>
      <c r="Q872" s="12">
        <v>-4000</v>
      </c>
      <c r="S872" s="14">
        <v>7930259</v>
      </c>
      <c r="T872" s="12">
        <v>947.69999999999982</v>
      </c>
      <c r="U872">
        <f>SUM($T$2:T872)</f>
        <v>2662234.64</v>
      </c>
      <c r="W872" s="16">
        <v>7930259</v>
      </c>
      <c r="X872">
        <v>2662234.64</v>
      </c>
      <c r="Y872">
        <v>871</v>
      </c>
      <c r="Z872" s="18">
        <f t="shared" si="65"/>
        <v>6.3938127181468314</v>
      </c>
      <c r="AA872" s="18">
        <f t="shared" si="66"/>
        <v>0.19084136722173531</v>
      </c>
      <c r="AB872" t="str">
        <f t="shared" si="67"/>
        <v>A</v>
      </c>
      <c r="AI872" s="14">
        <v>632868</v>
      </c>
      <c r="AJ872" s="12">
        <v>-4000</v>
      </c>
      <c r="AK872" s="12">
        <v>0</v>
      </c>
      <c r="AL872" s="12">
        <v>0</v>
      </c>
      <c r="AN872">
        <v>632868</v>
      </c>
      <c r="AO872">
        <v>-4000</v>
      </c>
      <c r="AP872">
        <v>0</v>
      </c>
      <c r="AQ872">
        <v>0</v>
      </c>
      <c r="AR872">
        <f t="shared" si="68"/>
        <v>0</v>
      </c>
      <c r="AV872" s="4">
        <v>2975806</v>
      </c>
      <c r="AW872" s="4">
        <v>4590244</v>
      </c>
      <c r="AX872" s="4" t="s">
        <v>2918</v>
      </c>
      <c r="AY872" s="4">
        <v>2000</v>
      </c>
      <c r="AZ872" s="4">
        <v>2000</v>
      </c>
      <c r="BA872" s="4">
        <v>912</v>
      </c>
      <c r="BB872" s="7">
        <f>AZ872+BA872-AY872</f>
        <v>912</v>
      </c>
      <c r="BC872" s="4" t="s">
        <v>740</v>
      </c>
      <c r="BD872" s="4">
        <v>15000</v>
      </c>
      <c r="BE872" s="4" t="s">
        <v>4</v>
      </c>
      <c r="BF872" s="4" t="s">
        <v>13</v>
      </c>
      <c r="BH872" s="4" t="s">
        <v>20</v>
      </c>
      <c r="BI872" t="str">
        <f t="shared" si="69"/>
        <v>A</v>
      </c>
    </row>
    <row r="873" spans="1:61" ht="15.75" customHeight="1" x14ac:dyDescent="0.2">
      <c r="A873" s="4">
        <v>3031218</v>
      </c>
      <c r="B873" s="4">
        <v>411798</v>
      </c>
      <c r="C873" s="4" t="s">
        <v>7398</v>
      </c>
      <c r="D873" s="4">
        <v>2000</v>
      </c>
      <c r="E873" s="4">
        <v>2000</v>
      </c>
      <c r="F873" s="4">
        <v>912</v>
      </c>
      <c r="G873" s="7">
        <f>E873+F873-D873</f>
        <v>912</v>
      </c>
      <c r="H873" s="4" t="s">
        <v>6268</v>
      </c>
      <c r="I873" s="4">
        <v>40000</v>
      </c>
      <c r="J873" s="4" t="s">
        <v>4</v>
      </c>
      <c r="K873" s="4" t="s">
        <v>13</v>
      </c>
      <c r="L873" s="4" t="s">
        <v>14</v>
      </c>
      <c r="M873" s="4" t="s">
        <v>25</v>
      </c>
      <c r="O873" s="4"/>
      <c r="P873" s="14">
        <v>633169</v>
      </c>
      <c r="Q873" s="12">
        <v>-3500</v>
      </c>
      <c r="S873" s="14">
        <v>8363608</v>
      </c>
      <c r="T873" s="12">
        <v>947.69999999999982</v>
      </c>
      <c r="U873">
        <f>SUM($T$2:T873)</f>
        <v>2663182.3400000003</v>
      </c>
      <c r="W873" s="16">
        <v>8363608</v>
      </c>
      <c r="X873">
        <v>2663182.3400000003</v>
      </c>
      <c r="Y873">
        <v>872</v>
      </c>
      <c r="Z873" s="18">
        <f t="shared" si="65"/>
        <v>6.3960887821052621</v>
      </c>
      <c r="AA873" s="18">
        <f t="shared" si="66"/>
        <v>0.19106047326906223</v>
      </c>
      <c r="AB873" t="str">
        <f t="shared" si="67"/>
        <v>A</v>
      </c>
      <c r="AI873" s="14">
        <v>633169</v>
      </c>
      <c r="AJ873" s="12">
        <v>-3500</v>
      </c>
      <c r="AK873" s="12">
        <v>0</v>
      </c>
      <c r="AL873" s="12">
        <v>0</v>
      </c>
      <c r="AN873">
        <v>633169</v>
      </c>
      <c r="AO873">
        <v>-3500</v>
      </c>
      <c r="AP873">
        <v>0</v>
      </c>
      <c r="AQ873">
        <v>0</v>
      </c>
      <c r="AR873">
        <f t="shared" si="68"/>
        <v>0</v>
      </c>
      <c r="AV873" s="4">
        <v>3031218</v>
      </c>
      <c r="AW873" s="4">
        <v>411798</v>
      </c>
      <c r="AX873" s="4" t="s">
        <v>7398</v>
      </c>
      <c r="AY873" s="4">
        <v>2000</v>
      </c>
      <c r="AZ873" s="4">
        <v>2000</v>
      </c>
      <c r="BA873" s="4">
        <v>912</v>
      </c>
      <c r="BB873" s="7">
        <f>AZ873+BA873-AY873</f>
        <v>912</v>
      </c>
      <c r="BC873" s="4" t="s">
        <v>6268</v>
      </c>
      <c r="BD873" s="4">
        <v>40000</v>
      </c>
      <c r="BE873" s="4" t="s">
        <v>4</v>
      </c>
      <c r="BF873" s="4" t="s">
        <v>13</v>
      </c>
      <c r="BG873" s="4" t="s">
        <v>14</v>
      </c>
      <c r="BH873" s="4" t="s">
        <v>25</v>
      </c>
      <c r="BI873" t="str">
        <f t="shared" si="69"/>
        <v>A</v>
      </c>
    </row>
    <row r="874" spans="1:61" ht="15.75" customHeight="1" x14ac:dyDescent="0.2">
      <c r="A874" s="4">
        <v>3038001</v>
      </c>
      <c r="B874" s="4">
        <v>9166074</v>
      </c>
      <c r="C874" s="4" t="s">
        <v>7910</v>
      </c>
      <c r="D874" s="4">
        <v>2000</v>
      </c>
      <c r="E874" s="4">
        <v>2000</v>
      </c>
      <c r="F874" s="4">
        <v>912</v>
      </c>
      <c r="G874" s="7">
        <f>E874+F874-D874</f>
        <v>912</v>
      </c>
      <c r="H874" s="4" t="s">
        <v>986</v>
      </c>
      <c r="I874" s="4">
        <v>2000</v>
      </c>
      <c r="J874" s="4" t="s">
        <v>4</v>
      </c>
      <c r="K874" s="4" t="s">
        <v>13</v>
      </c>
      <c r="L874" s="4" t="s">
        <v>14</v>
      </c>
      <c r="M874" s="4" t="s">
        <v>25</v>
      </c>
      <c r="O874" s="4"/>
      <c r="P874" s="14">
        <v>633203</v>
      </c>
      <c r="Q874" s="12">
        <v>2</v>
      </c>
      <c r="S874" s="14">
        <v>5095637</v>
      </c>
      <c r="T874" s="12">
        <v>946</v>
      </c>
      <c r="U874">
        <f>SUM($T$2:T874)</f>
        <v>2664128.3400000003</v>
      </c>
      <c r="W874" s="16">
        <v>5095637</v>
      </c>
      <c r="X874">
        <v>2664128.3400000003</v>
      </c>
      <c r="Y874">
        <v>873</v>
      </c>
      <c r="Z874" s="18">
        <f t="shared" si="65"/>
        <v>6.3983607632223611</v>
      </c>
      <c r="AA874" s="18">
        <f t="shared" si="66"/>
        <v>0.19127957931638914</v>
      </c>
      <c r="AB874" t="str">
        <f t="shared" si="67"/>
        <v>A</v>
      </c>
      <c r="AI874" s="14">
        <v>633203</v>
      </c>
      <c r="AJ874" s="12">
        <v>2</v>
      </c>
      <c r="AK874" s="12">
        <v>2</v>
      </c>
      <c r="AL874" s="12">
        <v>2000</v>
      </c>
      <c r="AN874">
        <v>633203</v>
      </c>
      <c r="AO874">
        <v>2</v>
      </c>
      <c r="AP874">
        <v>2</v>
      </c>
      <c r="AQ874">
        <v>2000</v>
      </c>
      <c r="AR874">
        <f t="shared" si="68"/>
        <v>0</v>
      </c>
      <c r="AV874" s="4">
        <v>3038001</v>
      </c>
      <c r="AW874" s="4">
        <v>9166074</v>
      </c>
      <c r="AX874" s="4" t="s">
        <v>7910</v>
      </c>
      <c r="AY874" s="4">
        <v>2000</v>
      </c>
      <c r="AZ874" s="4">
        <v>2000</v>
      </c>
      <c r="BA874" s="4">
        <v>912</v>
      </c>
      <c r="BB874" s="7">
        <f>AZ874+BA874-AY874</f>
        <v>912</v>
      </c>
      <c r="BC874" s="4" t="s">
        <v>986</v>
      </c>
      <c r="BD874" s="4">
        <v>2000</v>
      </c>
      <c r="BE874" s="4" t="s">
        <v>4</v>
      </c>
      <c r="BF874" s="4" t="s">
        <v>13</v>
      </c>
      <c r="BG874" s="4" t="s">
        <v>14</v>
      </c>
      <c r="BH874" s="4" t="s">
        <v>25</v>
      </c>
      <c r="BI874" t="str">
        <f t="shared" si="69"/>
        <v>A</v>
      </c>
    </row>
    <row r="875" spans="1:61" ht="15.75" customHeight="1" x14ac:dyDescent="0.2">
      <c r="A875" s="4">
        <v>3050433</v>
      </c>
      <c r="B875" s="4">
        <v>9019032</v>
      </c>
      <c r="C875" s="4" t="s">
        <v>8773</v>
      </c>
      <c r="D875" s="4">
        <v>3000</v>
      </c>
      <c r="E875" s="4">
        <v>3000</v>
      </c>
      <c r="F875" s="4">
        <v>912</v>
      </c>
      <c r="G875" s="7">
        <f>E875+F875-D875</f>
        <v>912</v>
      </c>
      <c r="H875" s="4" t="s">
        <v>3650</v>
      </c>
      <c r="I875" s="4">
        <v>15000</v>
      </c>
      <c r="J875" s="4" t="s">
        <v>4</v>
      </c>
      <c r="K875" s="4" t="s">
        <v>13</v>
      </c>
      <c r="L875" s="4" t="s">
        <v>6</v>
      </c>
      <c r="M875" s="4" t="s">
        <v>7</v>
      </c>
      <c r="O875" s="4"/>
      <c r="P875" s="14">
        <v>633311</v>
      </c>
      <c r="Q875" s="12">
        <v>1026</v>
      </c>
      <c r="S875" s="14">
        <v>4581130</v>
      </c>
      <c r="T875" s="12">
        <v>945</v>
      </c>
      <c r="U875">
        <f>SUM($T$2:T875)</f>
        <v>2665073.3400000003</v>
      </c>
      <c r="W875" s="16">
        <v>4581130</v>
      </c>
      <c r="X875">
        <v>2665073.3400000003</v>
      </c>
      <c r="Y875">
        <v>874</v>
      </c>
      <c r="Z875" s="18">
        <f t="shared" si="65"/>
        <v>6.4006303426680891</v>
      </c>
      <c r="AA875" s="18">
        <f t="shared" si="66"/>
        <v>0.19149868536371603</v>
      </c>
      <c r="AB875" t="str">
        <f t="shared" si="67"/>
        <v>A</v>
      </c>
      <c r="AI875" s="14">
        <v>633311</v>
      </c>
      <c r="AJ875" s="12">
        <v>1026</v>
      </c>
      <c r="AK875" s="12">
        <v>1026</v>
      </c>
      <c r="AL875" s="12">
        <v>4000</v>
      </c>
      <c r="AN875">
        <v>633311</v>
      </c>
      <c r="AO875">
        <v>1026</v>
      </c>
      <c r="AP875">
        <v>1026</v>
      </c>
      <c r="AQ875">
        <v>4000</v>
      </c>
      <c r="AR875">
        <f t="shared" si="68"/>
        <v>0</v>
      </c>
      <c r="AV875" s="4">
        <v>3050433</v>
      </c>
      <c r="AW875" s="4">
        <v>9019032</v>
      </c>
      <c r="AX875" s="4" t="s">
        <v>8773</v>
      </c>
      <c r="AY875" s="4">
        <v>3000</v>
      </c>
      <c r="AZ875" s="4">
        <v>3000</v>
      </c>
      <c r="BA875" s="4">
        <v>912</v>
      </c>
      <c r="BB875" s="7">
        <f>AZ875+BA875-AY875</f>
        <v>912</v>
      </c>
      <c r="BC875" s="4" t="s">
        <v>3650</v>
      </c>
      <c r="BD875" s="4">
        <v>15000</v>
      </c>
      <c r="BE875" s="4" t="s">
        <v>4</v>
      </c>
      <c r="BF875" s="4" t="s">
        <v>13</v>
      </c>
      <c r="BG875" s="4" t="s">
        <v>6</v>
      </c>
      <c r="BH875" s="4" t="s">
        <v>7</v>
      </c>
      <c r="BI875" t="str">
        <f t="shared" si="69"/>
        <v>A</v>
      </c>
    </row>
    <row r="876" spans="1:61" ht="15.75" customHeight="1" x14ac:dyDescent="0.2">
      <c r="A876" s="4">
        <v>2985249</v>
      </c>
      <c r="B876" s="4">
        <v>240616</v>
      </c>
      <c r="C876" s="4" t="s">
        <v>3800</v>
      </c>
      <c r="D876" s="4">
        <v>10000</v>
      </c>
      <c r="E876" s="4">
        <v>10000</v>
      </c>
      <c r="F876" s="4">
        <v>910</v>
      </c>
      <c r="G876" s="7">
        <f>E876+F876-D876</f>
        <v>910</v>
      </c>
      <c r="H876" s="4" t="s">
        <v>1544</v>
      </c>
      <c r="I876" s="4">
        <v>15000</v>
      </c>
      <c r="J876" s="4" t="s">
        <v>4</v>
      </c>
      <c r="K876" s="4" t="s">
        <v>13</v>
      </c>
      <c r="L876" s="4" t="s">
        <v>201</v>
      </c>
      <c r="M876" s="4" t="s">
        <v>20</v>
      </c>
      <c r="O876" s="4"/>
      <c r="P876" s="14">
        <v>636985</v>
      </c>
      <c r="Q876" s="12">
        <v>51.299999999999955</v>
      </c>
      <c r="S876" s="14">
        <v>6825547</v>
      </c>
      <c r="T876" s="12">
        <v>945</v>
      </c>
      <c r="U876">
        <f>SUM($T$2:T876)</f>
        <v>2666018.3400000003</v>
      </c>
      <c r="W876" s="16">
        <v>6825547</v>
      </c>
      <c r="X876">
        <v>2666018.3400000003</v>
      </c>
      <c r="Y876">
        <v>875</v>
      </c>
      <c r="Z876" s="18">
        <f t="shared" si="65"/>
        <v>6.402899922113817</v>
      </c>
      <c r="AA876" s="18">
        <f t="shared" si="66"/>
        <v>0.19171779141104295</v>
      </c>
      <c r="AB876" t="str">
        <f t="shared" si="67"/>
        <v>A</v>
      </c>
      <c r="AI876" s="14">
        <v>636985</v>
      </c>
      <c r="AJ876" s="12">
        <v>51.299999999999955</v>
      </c>
      <c r="AK876" s="12">
        <v>51.3</v>
      </c>
      <c r="AL876" s="12">
        <v>1500</v>
      </c>
      <c r="AN876">
        <v>636985</v>
      </c>
      <c r="AO876">
        <v>51.299999999999955</v>
      </c>
      <c r="AP876">
        <v>51.3</v>
      </c>
      <c r="AQ876">
        <v>1500</v>
      </c>
      <c r="AR876">
        <f t="shared" si="68"/>
        <v>0</v>
      </c>
      <c r="AV876" s="4">
        <v>2985249</v>
      </c>
      <c r="AW876" s="4">
        <v>240616</v>
      </c>
      <c r="AX876" s="4" t="s">
        <v>3800</v>
      </c>
      <c r="AY876" s="4">
        <v>10000</v>
      </c>
      <c r="AZ876" s="4">
        <v>10000</v>
      </c>
      <c r="BA876" s="4">
        <v>910</v>
      </c>
      <c r="BB876" s="7">
        <f>AZ876+BA876-AY876</f>
        <v>910</v>
      </c>
      <c r="BC876" s="4" t="s">
        <v>1544</v>
      </c>
      <c r="BD876" s="4">
        <v>15000</v>
      </c>
      <c r="BE876" s="4" t="s">
        <v>4</v>
      </c>
      <c r="BF876" s="4" t="s">
        <v>13</v>
      </c>
      <c r="BG876" s="4" t="s">
        <v>201</v>
      </c>
      <c r="BH876" s="4" t="s">
        <v>20</v>
      </c>
      <c r="BI876" t="str">
        <f t="shared" si="69"/>
        <v>A</v>
      </c>
    </row>
    <row r="877" spans="1:61" ht="15.75" customHeight="1" x14ac:dyDescent="0.2">
      <c r="A877" s="4">
        <v>2997632</v>
      </c>
      <c r="B877" s="4">
        <v>924795</v>
      </c>
      <c r="C877" s="4" t="s">
        <v>4884</v>
      </c>
      <c r="D877" s="4">
        <v>10000</v>
      </c>
      <c r="E877" s="4">
        <v>10000</v>
      </c>
      <c r="F877" s="4">
        <v>910</v>
      </c>
      <c r="G877" s="7">
        <f>E877+F877-D877</f>
        <v>910</v>
      </c>
      <c r="H877" s="4" t="s">
        <v>4885</v>
      </c>
      <c r="I877" s="4">
        <v>30000</v>
      </c>
      <c r="J877" s="4" t="s">
        <v>4</v>
      </c>
      <c r="K877" s="4" t="s">
        <v>5</v>
      </c>
      <c r="M877" s="4" t="s">
        <v>25</v>
      </c>
      <c r="O877" s="4"/>
      <c r="P877" s="14">
        <v>637813</v>
      </c>
      <c r="Q877" s="12">
        <v>570</v>
      </c>
      <c r="S877" s="14">
        <v>692552</v>
      </c>
      <c r="T877" s="12">
        <v>940.5</v>
      </c>
      <c r="U877">
        <f>SUM($T$2:T877)</f>
        <v>2666958.8400000003</v>
      </c>
      <c r="W877" s="16">
        <v>692552</v>
      </c>
      <c r="X877">
        <v>2666958.8400000003</v>
      </c>
      <c r="Y877">
        <v>876</v>
      </c>
      <c r="Z877" s="18">
        <f t="shared" si="65"/>
        <v>6.4051586940383745</v>
      </c>
      <c r="AA877" s="18">
        <f t="shared" si="66"/>
        <v>0.19193689745836984</v>
      </c>
      <c r="AB877" t="str">
        <f t="shared" si="67"/>
        <v>A</v>
      </c>
      <c r="AI877" s="14">
        <v>637813</v>
      </c>
      <c r="AJ877" s="12">
        <v>570</v>
      </c>
      <c r="AK877" s="12">
        <v>570</v>
      </c>
      <c r="AL877" s="12">
        <v>1000</v>
      </c>
      <c r="AN877">
        <v>637813</v>
      </c>
      <c r="AO877">
        <v>570</v>
      </c>
      <c r="AP877">
        <v>570</v>
      </c>
      <c r="AQ877">
        <v>1000</v>
      </c>
      <c r="AR877">
        <f t="shared" si="68"/>
        <v>0</v>
      </c>
      <c r="AV877" s="4">
        <v>2997632</v>
      </c>
      <c r="AW877" s="4">
        <v>924795</v>
      </c>
      <c r="AX877" s="4" t="s">
        <v>4884</v>
      </c>
      <c r="AY877" s="4">
        <v>10000</v>
      </c>
      <c r="AZ877" s="4">
        <v>10000</v>
      </c>
      <c r="BA877" s="4">
        <v>910</v>
      </c>
      <c r="BB877" s="7">
        <f>AZ877+BA877-AY877</f>
        <v>910</v>
      </c>
      <c r="BC877" s="4" t="s">
        <v>4885</v>
      </c>
      <c r="BD877" s="4">
        <v>30000</v>
      </c>
      <c r="BE877" s="4" t="s">
        <v>4</v>
      </c>
      <c r="BF877" s="4" t="s">
        <v>5</v>
      </c>
      <c r="BH877" s="4" t="s">
        <v>25</v>
      </c>
      <c r="BI877" t="str">
        <f t="shared" si="69"/>
        <v>A</v>
      </c>
    </row>
    <row r="878" spans="1:61" ht="15.75" customHeight="1" x14ac:dyDescent="0.2">
      <c r="A878" s="4">
        <v>3005542</v>
      </c>
      <c r="B878" s="4">
        <v>385447</v>
      </c>
      <c r="C878" s="4" t="s">
        <v>5544</v>
      </c>
      <c r="D878" s="4">
        <v>10000</v>
      </c>
      <c r="E878" s="4">
        <v>10000</v>
      </c>
      <c r="F878" s="4">
        <v>910</v>
      </c>
      <c r="G878" s="7">
        <f>E878+F878-D878</f>
        <v>910</v>
      </c>
      <c r="H878" s="4" t="s">
        <v>2473</v>
      </c>
      <c r="I878" s="4">
        <v>21000</v>
      </c>
      <c r="J878" s="4" t="s">
        <v>4</v>
      </c>
      <c r="K878" s="4" t="s">
        <v>13</v>
      </c>
      <c r="L878" s="4" t="s">
        <v>6</v>
      </c>
      <c r="M878" s="4" t="s">
        <v>29</v>
      </c>
      <c r="O878" s="4"/>
      <c r="P878" s="14">
        <v>639087</v>
      </c>
      <c r="Q878" s="12">
        <v>4.5</v>
      </c>
      <c r="S878" s="14">
        <v>6168324</v>
      </c>
      <c r="T878" s="12">
        <v>940.5</v>
      </c>
      <c r="U878">
        <f>SUM($T$2:T878)</f>
        <v>2667899.3400000003</v>
      </c>
      <c r="W878" s="16">
        <v>6168324</v>
      </c>
      <c r="X878">
        <v>2667899.3400000003</v>
      </c>
      <c r="Y878">
        <v>877</v>
      </c>
      <c r="Z878" s="18">
        <f t="shared" si="65"/>
        <v>6.4074174659629319</v>
      </c>
      <c r="AA878" s="18">
        <f t="shared" si="66"/>
        <v>0.19215600350569675</v>
      </c>
      <c r="AB878" t="str">
        <f t="shared" si="67"/>
        <v>A</v>
      </c>
      <c r="AI878" s="14">
        <v>639087</v>
      </c>
      <c r="AJ878" s="12">
        <v>4.5</v>
      </c>
      <c r="AK878" s="12">
        <v>4.5</v>
      </c>
      <c r="AL878" s="12">
        <v>3000</v>
      </c>
      <c r="AN878">
        <v>639087</v>
      </c>
      <c r="AO878">
        <v>4.5</v>
      </c>
      <c r="AP878">
        <v>4.5</v>
      </c>
      <c r="AQ878">
        <v>3000</v>
      </c>
      <c r="AR878">
        <f t="shared" si="68"/>
        <v>0</v>
      </c>
      <c r="AV878" s="4">
        <v>3005542</v>
      </c>
      <c r="AW878" s="4">
        <v>385447</v>
      </c>
      <c r="AX878" s="4" t="s">
        <v>5544</v>
      </c>
      <c r="AY878" s="4">
        <v>10000</v>
      </c>
      <c r="AZ878" s="4">
        <v>10000</v>
      </c>
      <c r="BA878" s="4">
        <v>910</v>
      </c>
      <c r="BB878" s="7">
        <f>AZ878+BA878-AY878</f>
        <v>910</v>
      </c>
      <c r="BC878" s="4" t="s">
        <v>2473</v>
      </c>
      <c r="BD878" s="4">
        <v>21000</v>
      </c>
      <c r="BE878" s="4" t="s">
        <v>4</v>
      </c>
      <c r="BF878" s="4" t="s">
        <v>13</v>
      </c>
      <c r="BG878" s="4" t="s">
        <v>6</v>
      </c>
      <c r="BH878" s="4" t="s">
        <v>29</v>
      </c>
      <c r="BI878" t="str">
        <f t="shared" si="69"/>
        <v>A</v>
      </c>
    </row>
    <row r="879" spans="1:61" ht="15.75" customHeight="1" x14ac:dyDescent="0.2">
      <c r="A879" s="4">
        <v>2951103</v>
      </c>
      <c r="B879" s="4">
        <v>8928795</v>
      </c>
      <c r="C879" s="4" t="s">
        <v>778</v>
      </c>
      <c r="D879" s="4">
        <v>1100</v>
      </c>
      <c r="E879" s="4">
        <v>1100</v>
      </c>
      <c r="F879" s="4">
        <v>909.15</v>
      </c>
      <c r="G879" s="7">
        <f>E879+F879-D879</f>
        <v>909.15000000000009</v>
      </c>
      <c r="H879" s="4" t="s">
        <v>779</v>
      </c>
      <c r="I879" s="4">
        <v>14000</v>
      </c>
      <c r="J879" s="4" t="s">
        <v>4</v>
      </c>
      <c r="K879" s="4" t="s">
        <v>13</v>
      </c>
      <c r="L879" s="4" t="s">
        <v>6</v>
      </c>
      <c r="M879" s="4" t="s">
        <v>17</v>
      </c>
      <c r="O879" s="4"/>
      <c r="P879" s="14">
        <v>640542</v>
      </c>
      <c r="Q879" s="12">
        <v>0.35000000000002274</v>
      </c>
      <c r="S879" s="14">
        <v>68988</v>
      </c>
      <c r="T879" s="12">
        <v>934.80000000000018</v>
      </c>
      <c r="U879">
        <f>SUM($T$2:T879)</f>
        <v>2668834.14</v>
      </c>
      <c r="W879" s="16">
        <v>68988</v>
      </c>
      <c r="X879">
        <v>2668834.14</v>
      </c>
      <c r="Y879">
        <v>878</v>
      </c>
      <c r="Z879" s="18">
        <f t="shared" si="65"/>
        <v>6.4096625483606742</v>
      </c>
      <c r="AA879" s="18">
        <f t="shared" si="66"/>
        <v>0.19237510955302367</v>
      </c>
      <c r="AB879" t="str">
        <f t="shared" si="67"/>
        <v>A</v>
      </c>
      <c r="AI879" s="14">
        <v>640542</v>
      </c>
      <c r="AJ879" s="12">
        <v>0.35000000000002274</v>
      </c>
      <c r="AK879" s="12">
        <v>0.35</v>
      </c>
      <c r="AL879" s="12">
        <v>500</v>
      </c>
      <c r="AN879">
        <v>640542</v>
      </c>
      <c r="AO879">
        <v>0.35000000000002274</v>
      </c>
      <c r="AP879">
        <v>0.35</v>
      </c>
      <c r="AQ879">
        <v>500</v>
      </c>
      <c r="AR879">
        <f t="shared" si="68"/>
        <v>0</v>
      </c>
      <c r="AV879" s="4">
        <v>2951103</v>
      </c>
      <c r="AW879" s="4">
        <v>8928795</v>
      </c>
      <c r="AX879" s="4" t="s">
        <v>778</v>
      </c>
      <c r="AY879" s="4">
        <v>1100</v>
      </c>
      <c r="AZ879" s="4">
        <v>1100</v>
      </c>
      <c r="BA879" s="4">
        <v>909.15</v>
      </c>
      <c r="BB879" s="7">
        <f>AZ879+BA879-AY879</f>
        <v>909.15000000000009</v>
      </c>
      <c r="BC879" s="4" t="s">
        <v>779</v>
      </c>
      <c r="BD879" s="4">
        <v>14000</v>
      </c>
      <c r="BE879" s="4" t="s">
        <v>4</v>
      </c>
      <c r="BF879" s="4" t="s">
        <v>13</v>
      </c>
      <c r="BG879" s="4" t="s">
        <v>6</v>
      </c>
      <c r="BH879" s="4" t="s">
        <v>17</v>
      </c>
      <c r="BI879" t="str">
        <f t="shared" si="69"/>
        <v>A</v>
      </c>
    </row>
    <row r="880" spans="1:61" ht="15.75" customHeight="1" x14ac:dyDescent="0.2">
      <c r="A880" s="4">
        <v>2981567</v>
      </c>
      <c r="B880" s="4">
        <v>4684779</v>
      </c>
      <c r="C880" s="4" t="s">
        <v>3455</v>
      </c>
      <c r="D880" s="4">
        <v>10000</v>
      </c>
      <c r="E880" s="4">
        <v>10000</v>
      </c>
      <c r="F880" s="4">
        <v>902.5</v>
      </c>
      <c r="G880" s="7">
        <f>E880+F880-D880</f>
        <v>902.5</v>
      </c>
      <c r="H880" s="4" t="s">
        <v>2100</v>
      </c>
      <c r="I880" s="4">
        <v>6000</v>
      </c>
      <c r="J880" s="4" t="s">
        <v>4</v>
      </c>
      <c r="K880" s="4" t="s">
        <v>8</v>
      </c>
      <c r="L880" s="4" t="s">
        <v>14</v>
      </c>
      <c r="M880" s="4" t="s">
        <v>20</v>
      </c>
      <c r="O880" s="4"/>
      <c r="P880" s="14">
        <v>640648</v>
      </c>
      <c r="Q880" s="12">
        <v>2.7999999999999545</v>
      </c>
      <c r="S880" s="14">
        <v>551486</v>
      </c>
      <c r="T880" s="12">
        <v>931.75</v>
      </c>
      <c r="U880">
        <f>SUM($T$2:T880)</f>
        <v>2669765.89</v>
      </c>
      <c r="W880" s="16">
        <v>551486</v>
      </c>
      <c r="X880">
        <v>2669765.89</v>
      </c>
      <c r="Y880">
        <v>879</v>
      </c>
      <c r="Z880" s="18">
        <f t="shared" si="65"/>
        <v>6.4119003056607342</v>
      </c>
      <c r="AA880" s="18">
        <f t="shared" si="66"/>
        <v>0.19259421560035056</v>
      </c>
      <c r="AB880" t="str">
        <f t="shared" si="67"/>
        <v>A</v>
      </c>
      <c r="AI880" s="14">
        <v>640648</v>
      </c>
      <c r="AJ880" s="12">
        <v>2.7999999999999545</v>
      </c>
      <c r="AK880" s="12">
        <v>2.8</v>
      </c>
      <c r="AL880" s="12">
        <v>2000</v>
      </c>
      <c r="AN880">
        <v>640648</v>
      </c>
      <c r="AO880">
        <v>2.7999999999999545</v>
      </c>
      <c r="AP880">
        <v>2.8</v>
      </c>
      <c r="AQ880">
        <v>2000</v>
      </c>
      <c r="AR880">
        <f t="shared" si="68"/>
        <v>0</v>
      </c>
      <c r="AV880" s="4">
        <v>2981567</v>
      </c>
      <c r="AW880" s="4">
        <v>4684779</v>
      </c>
      <c r="AX880" s="4" t="s">
        <v>3455</v>
      </c>
      <c r="AY880" s="4">
        <v>10000</v>
      </c>
      <c r="AZ880" s="4">
        <v>10000</v>
      </c>
      <c r="BA880" s="4">
        <v>902.5</v>
      </c>
      <c r="BB880" s="7">
        <f>AZ880+BA880-AY880</f>
        <v>902.5</v>
      </c>
      <c r="BC880" s="4" t="s">
        <v>2100</v>
      </c>
      <c r="BD880" s="4">
        <v>6000</v>
      </c>
      <c r="BE880" s="4" t="s">
        <v>4</v>
      </c>
      <c r="BF880" s="4" t="s">
        <v>8</v>
      </c>
      <c r="BG880" s="4" t="s">
        <v>14</v>
      </c>
      <c r="BH880" s="4" t="s">
        <v>20</v>
      </c>
      <c r="BI880" t="str">
        <f t="shared" si="69"/>
        <v>C</v>
      </c>
    </row>
    <row r="881" spans="1:61" ht="15.75" customHeight="1" x14ac:dyDescent="0.2">
      <c r="A881" s="4">
        <v>3014656</v>
      </c>
      <c r="B881" s="4">
        <v>8052059</v>
      </c>
      <c r="C881" s="4" t="s">
        <v>6192</v>
      </c>
      <c r="D881" s="4">
        <v>10000</v>
      </c>
      <c r="E881" s="4">
        <v>10000</v>
      </c>
      <c r="F881" s="4">
        <v>902.5</v>
      </c>
      <c r="G881" s="7">
        <f>E881+F881-D881</f>
        <v>902.5</v>
      </c>
      <c r="H881" s="4" t="s">
        <v>6193</v>
      </c>
      <c r="I881" s="4">
        <v>15000</v>
      </c>
      <c r="J881" s="4" t="s">
        <v>4</v>
      </c>
      <c r="K881" s="4" t="s">
        <v>5</v>
      </c>
      <c r="L881" s="4" t="s">
        <v>9</v>
      </c>
      <c r="M881" s="4" t="s">
        <v>47</v>
      </c>
      <c r="O881" s="4"/>
      <c r="P881" s="14">
        <v>642442</v>
      </c>
      <c r="Q881" s="12">
        <v>733</v>
      </c>
      <c r="S881" s="14">
        <v>5341967</v>
      </c>
      <c r="T881" s="12">
        <v>930</v>
      </c>
      <c r="U881">
        <f>SUM($T$2:T881)</f>
        <v>2670695.89</v>
      </c>
      <c r="W881" s="16">
        <v>5341967</v>
      </c>
      <c r="X881">
        <v>2670695.89</v>
      </c>
      <c r="Y881">
        <v>880</v>
      </c>
      <c r="Z881" s="18">
        <f t="shared" si="65"/>
        <v>6.4141338600358955</v>
      </c>
      <c r="AA881" s="18">
        <f t="shared" si="66"/>
        <v>0.19281332164767748</v>
      </c>
      <c r="AB881" t="str">
        <f t="shared" si="67"/>
        <v>A</v>
      </c>
      <c r="AI881" s="14">
        <v>642442</v>
      </c>
      <c r="AJ881" s="12">
        <v>733</v>
      </c>
      <c r="AK881" s="12">
        <v>2733</v>
      </c>
      <c r="AL881" s="12">
        <v>0</v>
      </c>
      <c r="AN881">
        <v>642442</v>
      </c>
      <c r="AO881">
        <v>733</v>
      </c>
      <c r="AP881">
        <v>2733</v>
      </c>
      <c r="AQ881">
        <v>0</v>
      </c>
      <c r="AR881">
        <f t="shared" si="68"/>
        <v>0</v>
      </c>
      <c r="AV881" s="4">
        <v>3014656</v>
      </c>
      <c r="AW881" s="4">
        <v>8052059</v>
      </c>
      <c r="AX881" s="4" t="s">
        <v>6192</v>
      </c>
      <c r="AY881" s="4">
        <v>10000</v>
      </c>
      <c r="AZ881" s="4">
        <v>10000</v>
      </c>
      <c r="BA881" s="4">
        <v>902.5</v>
      </c>
      <c r="BB881" s="7">
        <f>AZ881+BA881-AY881</f>
        <v>902.5</v>
      </c>
      <c r="BC881" s="4" t="s">
        <v>6193</v>
      </c>
      <c r="BD881" s="4">
        <v>15000</v>
      </c>
      <c r="BE881" s="4" t="s">
        <v>4</v>
      </c>
      <c r="BF881" s="4" t="s">
        <v>5</v>
      </c>
      <c r="BG881" s="4" t="s">
        <v>9</v>
      </c>
      <c r="BH881" s="4" t="s">
        <v>47</v>
      </c>
      <c r="BI881" t="str">
        <f t="shared" si="69"/>
        <v>A</v>
      </c>
    </row>
    <row r="882" spans="1:61" ht="15.75" customHeight="1" x14ac:dyDescent="0.2">
      <c r="A882" s="4">
        <v>3040262</v>
      </c>
      <c r="B882" s="4">
        <v>1689266</v>
      </c>
      <c r="C882" s="4" t="s">
        <v>8075</v>
      </c>
      <c r="D882" s="4">
        <v>2000</v>
      </c>
      <c r="E882" s="4">
        <v>2000</v>
      </c>
      <c r="F882" s="4">
        <v>902.5</v>
      </c>
      <c r="G882" s="7">
        <f>E882+F882-D882</f>
        <v>902.5</v>
      </c>
      <c r="H882" s="4" t="s">
        <v>3560</v>
      </c>
      <c r="I882" s="4">
        <v>20000</v>
      </c>
      <c r="J882" s="4" t="s">
        <v>72</v>
      </c>
      <c r="K882" s="4" t="s">
        <v>8</v>
      </c>
      <c r="M882" s="4" t="s">
        <v>35</v>
      </c>
      <c r="O882" s="4"/>
      <c r="P882" s="14">
        <v>643050</v>
      </c>
      <c r="Q882" s="12">
        <v>3220</v>
      </c>
      <c r="S882" s="14">
        <v>8751163</v>
      </c>
      <c r="T882" s="12">
        <v>928</v>
      </c>
      <c r="U882">
        <f>SUM($T$2:T882)</f>
        <v>2671623.89</v>
      </c>
      <c r="W882" s="16">
        <v>8751163</v>
      </c>
      <c r="X882">
        <v>2671623.89</v>
      </c>
      <c r="Y882">
        <v>881</v>
      </c>
      <c r="Z882" s="18">
        <f t="shared" si="65"/>
        <v>6.4163626110683136</v>
      </c>
      <c r="AA882" s="18">
        <f t="shared" si="66"/>
        <v>0.19303242769500439</v>
      </c>
      <c r="AB882" t="str">
        <f t="shared" si="67"/>
        <v>A</v>
      </c>
      <c r="AI882" s="14">
        <v>643050</v>
      </c>
      <c r="AJ882" s="12">
        <v>3220</v>
      </c>
      <c r="AK882" s="12">
        <v>6160</v>
      </c>
      <c r="AL882" s="12">
        <v>2060</v>
      </c>
      <c r="AN882">
        <v>643050</v>
      </c>
      <c r="AO882">
        <v>3220</v>
      </c>
      <c r="AP882">
        <v>6160</v>
      </c>
      <c r="AQ882">
        <v>2060</v>
      </c>
      <c r="AR882">
        <f t="shared" si="68"/>
        <v>0</v>
      </c>
      <c r="AV882" s="4">
        <v>3040262</v>
      </c>
      <c r="AW882" s="4">
        <v>1689266</v>
      </c>
      <c r="AX882" s="4" t="s">
        <v>8075</v>
      </c>
      <c r="AY882" s="4">
        <v>2000</v>
      </c>
      <c r="AZ882" s="4">
        <v>2000</v>
      </c>
      <c r="BA882" s="4">
        <v>902.5</v>
      </c>
      <c r="BB882" s="7">
        <f>AZ882+BA882-AY882</f>
        <v>902.5</v>
      </c>
      <c r="BC882" s="4" t="s">
        <v>3560</v>
      </c>
      <c r="BD882" s="4">
        <v>20000</v>
      </c>
      <c r="BE882" s="4" t="s">
        <v>72</v>
      </c>
      <c r="BF882" s="4" t="s">
        <v>8</v>
      </c>
      <c r="BH882" s="4" t="s">
        <v>35</v>
      </c>
      <c r="BI882" t="str">
        <f t="shared" si="69"/>
        <v>A</v>
      </c>
    </row>
    <row r="883" spans="1:61" ht="15.75" customHeight="1" x14ac:dyDescent="0.2">
      <c r="A883" s="4">
        <v>3000782</v>
      </c>
      <c r="B883" s="4">
        <v>9064840</v>
      </c>
      <c r="C883" s="4" t="s">
        <v>4604</v>
      </c>
      <c r="D883" s="4">
        <v>1500</v>
      </c>
      <c r="E883" s="4">
        <v>1500</v>
      </c>
      <c r="F883" s="4">
        <v>902.25</v>
      </c>
      <c r="G883" s="7">
        <f>E883+F883-D883</f>
        <v>902.25</v>
      </c>
      <c r="H883" s="4" t="s">
        <v>5158</v>
      </c>
      <c r="I883" s="4">
        <v>12000</v>
      </c>
      <c r="J883" s="4" t="s">
        <v>4</v>
      </c>
      <c r="K883" s="4" t="s">
        <v>13</v>
      </c>
      <c r="L883" s="4" t="s">
        <v>6</v>
      </c>
      <c r="M883" s="4" t="s">
        <v>48</v>
      </c>
      <c r="O883" s="4"/>
      <c r="P883" s="14">
        <v>643265</v>
      </c>
      <c r="Q883" s="12">
        <v>2550</v>
      </c>
      <c r="S883" s="14">
        <v>1714547</v>
      </c>
      <c r="T883" s="12">
        <v>924</v>
      </c>
      <c r="U883">
        <f>SUM($T$2:T883)</f>
        <v>2672547.89</v>
      </c>
      <c r="W883" s="16">
        <v>1714547</v>
      </c>
      <c r="X883">
        <v>2672547.89</v>
      </c>
      <c r="Y883">
        <v>882</v>
      </c>
      <c r="Z883" s="18">
        <f t="shared" si="65"/>
        <v>6.4185817554152473</v>
      </c>
      <c r="AA883" s="18">
        <f t="shared" si="66"/>
        <v>0.19325153374233128</v>
      </c>
      <c r="AB883" t="str">
        <f t="shared" si="67"/>
        <v>A</v>
      </c>
      <c r="AI883" s="14">
        <v>643265</v>
      </c>
      <c r="AJ883" s="12">
        <v>2550</v>
      </c>
      <c r="AK883" s="12">
        <v>2550</v>
      </c>
      <c r="AL883" s="12">
        <v>20000</v>
      </c>
      <c r="AN883">
        <v>643265</v>
      </c>
      <c r="AO883">
        <v>2550</v>
      </c>
      <c r="AP883">
        <v>2550</v>
      </c>
      <c r="AQ883">
        <v>20000</v>
      </c>
      <c r="AR883">
        <f t="shared" si="68"/>
        <v>0</v>
      </c>
      <c r="AV883" s="4">
        <v>3000782</v>
      </c>
      <c r="AW883" s="4">
        <v>9064840</v>
      </c>
      <c r="AX883" s="4" t="s">
        <v>4604</v>
      </c>
      <c r="AY883" s="4">
        <v>1500</v>
      </c>
      <c r="AZ883" s="4">
        <v>1500</v>
      </c>
      <c r="BA883" s="4">
        <v>902.25</v>
      </c>
      <c r="BB883" s="7">
        <f>AZ883+BA883-AY883</f>
        <v>902.25</v>
      </c>
      <c r="BC883" s="4" t="s">
        <v>5158</v>
      </c>
      <c r="BD883" s="4">
        <v>12000</v>
      </c>
      <c r="BE883" s="4" t="s">
        <v>4</v>
      </c>
      <c r="BF883" s="4" t="s">
        <v>13</v>
      </c>
      <c r="BG883" s="4" t="s">
        <v>6</v>
      </c>
      <c r="BH883" s="4" t="s">
        <v>48</v>
      </c>
      <c r="BI883" t="str">
        <f t="shared" si="69"/>
        <v>A</v>
      </c>
    </row>
    <row r="884" spans="1:61" ht="15.75" customHeight="1" x14ac:dyDescent="0.2">
      <c r="A884" s="4">
        <v>2976492</v>
      </c>
      <c r="B884" s="4">
        <v>8685727</v>
      </c>
      <c r="C884" s="4" t="s">
        <v>3003</v>
      </c>
      <c r="D884" s="4">
        <v>10000</v>
      </c>
      <c r="E884" s="4">
        <v>10000</v>
      </c>
      <c r="F884" s="4">
        <v>900</v>
      </c>
      <c r="G884" s="7">
        <f>E884+F884-D884</f>
        <v>900</v>
      </c>
      <c r="H884" s="4" t="s">
        <v>3004</v>
      </c>
      <c r="I884" s="4">
        <v>30000</v>
      </c>
      <c r="J884" s="4" t="s">
        <v>4</v>
      </c>
      <c r="K884" s="4" t="s">
        <v>13</v>
      </c>
      <c r="L884" s="4" t="s">
        <v>6</v>
      </c>
      <c r="M884" s="4" t="s">
        <v>29</v>
      </c>
      <c r="O884" s="4"/>
      <c r="P884" s="14">
        <v>644222</v>
      </c>
      <c r="Q884" s="12">
        <v>6170</v>
      </c>
      <c r="S884" s="14">
        <v>4785187</v>
      </c>
      <c r="T884" s="12">
        <v>923.40000000000009</v>
      </c>
      <c r="U884">
        <f>SUM($T$2:T884)</f>
        <v>2673471.29</v>
      </c>
      <c r="W884" s="16">
        <v>4785187</v>
      </c>
      <c r="X884">
        <v>2673471.29</v>
      </c>
      <c r="Y884">
        <v>883</v>
      </c>
      <c r="Z884" s="18">
        <f t="shared" si="65"/>
        <v>6.4207994587593582</v>
      </c>
      <c r="AA884" s="18">
        <f t="shared" si="66"/>
        <v>0.1934706397896582</v>
      </c>
      <c r="AB884" t="str">
        <f t="shared" si="67"/>
        <v>A</v>
      </c>
      <c r="AI884" s="14">
        <v>644222</v>
      </c>
      <c r="AJ884" s="12">
        <v>6170</v>
      </c>
      <c r="AK884" s="12">
        <v>6170</v>
      </c>
      <c r="AL884" s="12">
        <v>5000</v>
      </c>
      <c r="AN884">
        <v>644222</v>
      </c>
      <c r="AO884">
        <v>6170</v>
      </c>
      <c r="AP884">
        <v>6170</v>
      </c>
      <c r="AQ884">
        <v>5000</v>
      </c>
      <c r="AR884">
        <f t="shared" si="68"/>
        <v>0</v>
      </c>
      <c r="AV884" s="4">
        <v>2976492</v>
      </c>
      <c r="AW884" s="4">
        <v>8685727</v>
      </c>
      <c r="AX884" s="4" t="s">
        <v>3003</v>
      </c>
      <c r="AY884" s="4">
        <v>10000</v>
      </c>
      <c r="AZ884" s="4">
        <v>10000</v>
      </c>
      <c r="BA884" s="4">
        <v>900</v>
      </c>
      <c r="BB884" s="7">
        <f>AZ884+BA884-AY884</f>
        <v>900</v>
      </c>
      <c r="BC884" s="4" t="s">
        <v>3004</v>
      </c>
      <c r="BD884" s="4">
        <v>30000</v>
      </c>
      <c r="BE884" s="4" t="s">
        <v>4</v>
      </c>
      <c r="BF884" s="4" t="s">
        <v>13</v>
      </c>
      <c r="BG884" s="4" t="s">
        <v>6</v>
      </c>
      <c r="BH884" s="4" t="s">
        <v>29</v>
      </c>
      <c r="BI884" t="str">
        <f t="shared" si="69"/>
        <v>A</v>
      </c>
    </row>
    <row r="885" spans="1:61" ht="15.75" customHeight="1" x14ac:dyDescent="0.2">
      <c r="A885" s="4">
        <v>2980167</v>
      </c>
      <c r="B885" s="4">
        <v>7616715</v>
      </c>
      <c r="C885" s="4" t="s">
        <v>4476</v>
      </c>
      <c r="D885" s="4">
        <v>2000</v>
      </c>
      <c r="E885" s="4">
        <v>2000</v>
      </c>
      <c r="F885" s="4">
        <v>900</v>
      </c>
      <c r="G885" s="7">
        <f>E885+F885-D885</f>
        <v>900</v>
      </c>
      <c r="H885" s="4" t="s">
        <v>168</v>
      </c>
      <c r="I885" s="4">
        <v>3200</v>
      </c>
      <c r="J885" s="4" t="s">
        <v>4</v>
      </c>
      <c r="K885" s="4" t="s">
        <v>8</v>
      </c>
      <c r="L885" s="4" t="s">
        <v>6</v>
      </c>
      <c r="M885" s="4" t="s">
        <v>25</v>
      </c>
      <c r="O885" s="4"/>
      <c r="P885" s="14">
        <v>644228</v>
      </c>
      <c r="Q885" s="12">
        <v>780</v>
      </c>
      <c r="S885" s="14">
        <v>452303</v>
      </c>
      <c r="T885" s="12">
        <v>922.45</v>
      </c>
      <c r="U885">
        <f>SUM($T$2:T885)</f>
        <v>2674393.7400000002</v>
      </c>
      <c r="W885" s="16">
        <v>452303</v>
      </c>
      <c r="X885">
        <v>2674393.7400000002</v>
      </c>
      <c r="Y885">
        <v>884</v>
      </c>
      <c r="Z885" s="18">
        <f t="shared" si="65"/>
        <v>6.4230148805156677</v>
      </c>
      <c r="AA885" s="18">
        <f t="shared" si="66"/>
        <v>0.19368974583698509</v>
      </c>
      <c r="AB885" t="str">
        <f t="shared" si="67"/>
        <v>A</v>
      </c>
      <c r="AI885" s="14">
        <v>644228</v>
      </c>
      <c r="AJ885" s="12">
        <v>780</v>
      </c>
      <c r="AK885" s="12">
        <v>780</v>
      </c>
      <c r="AL885" s="12">
        <v>2000</v>
      </c>
      <c r="AN885">
        <v>644228</v>
      </c>
      <c r="AO885">
        <v>780</v>
      </c>
      <c r="AP885">
        <v>780</v>
      </c>
      <c r="AQ885">
        <v>2000</v>
      </c>
      <c r="AR885">
        <f t="shared" si="68"/>
        <v>0</v>
      </c>
      <c r="AV885" s="4">
        <v>2980167</v>
      </c>
      <c r="AW885" s="4">
        <v>7616715</v>
      </c>
      <c r="AX885" s="4" t="s">
        <v>4476</v>
      </c>
      <c r="AY885" s="4">
        <v>2000</v>
      </c>
      <c r="AZ885" s="4">
        <v>2000</v>
      </c>
      <c r="BA885" s="4">
        <v>900</v>
      </c>
      <c r="BB885" s="7">
        <f>AZ885+BA885-AY885</f>
        <v>900</v>
      </c>
      <c r="BC885" s="4" t="s">
        <v>168</v>
      </c>
      <c r="BD885" s="4">
        <v>3200</v>
      </c>
      <c r="BE885" s="4" t="s">
        <v>4</v>
      </c>
      <c r="BF885" s="4" t="s">
        <v>8</v>
      </c>
      <c r="BG885" s="4" t="s">
        <v>6</v>
      </c>
      <c r="BH885" s="4" t="s">
        <v>25</v>
      </c>
      <c r="BI885" t="str">
        <f t="shared" si="69"/>
        <v>A</v>
      </c>
    </row>
    <row r="886" spans="1:61" ht="15.75" customHeight="1" x14ac:dyDescent="0.2">
      <c r="A886" s="4">
        <v>3009427</v>
      </c>
      <c r="B886" s="4">
        <v>6321015</v>
      </c>
      <c r="C886" s="4" t="s">
        <v>5822</v>
      </c>
      <c r="D886" s="4">
        <v>2000</v>
      </c>
      <c r="E886" s="4">
        <v>2000</v>
      </c>
      <c r="F886" s="4">
        <v>900</v>
      </c>
      <c r="G886" s="7">
        <f>E886+F886-D886</f>
        <v>900</v>
      </c>
      <c r="H886" s="4" t="s">
        <v>2319</v>
      </c>
      <c r="I886" s="4">
        <v>18000</v>
      </c>
      <c r="J886" s="4" t="s">
        <v>4</v>
      </c>
      <c r="K886" s="4" t="s">
        <v>8</v>
      </c>
      <c r="L886" s="4" t="s">
        <v>6</v>
      </c>
      <c r="M886" s="4" t="s">
        <v>7</v>
      </c>
      <c r="O886" s="4"/>
      <c r="P886" s="14">
        <v>644320</v>
      </c>
      <c r="Q886" s="12">
        <v>2.25</v>
      </c>
      <c r="S886" s="14">
        <v>8945175</v>
      </c>
      <c r="T886" s="12">
        <v>922.15000000000009</v>
      </c>
      <c r="U886">
        <f>SUM($T$2:T886)</f>
        <v>2675315.89</v>
      </c>
      <c r="W886" s="16">
        <v>8945175</v>
      </c>
      <c r="X886">
        <v>2675315.89</v>
      </c>
      <c r="Y886">
        <v>885</v>
      </c>
      <c r="Z886" s="18">
        <f t="shared" si="65"/>
        <v>6.4252295817705649</v>
      </c>
      <c r="AA886" s="18">
        <f t="shared" si="66"/>
        <v>0.19390885188431201</v>
      </c>
      <c r="AB886" t="str">
        <f t="shared" si="67"/>
        <v>A</v>
      </c>
      <c r="AI886" s="14">
        <v>644320</v>
      </c>
      <c r="AJ886" s="12">
        <v>2.25</v>
      </c>
      <c r="AK886" s="12">
        <v>2.25</v>
      </c>
      <c r="AL886" s="12">
        <v>1500</v>
      </c>
      <c r="AN886">
        <v>644320</v>
      </c>
      <c r="AO886">
        <v>2.25</v>
      </c>
      <c r="AP886">
        <v>2.25</v>
      </c>
      <c r="AQ886">
        <v>1500</v>
      </c>
      <c r="AR886">
        <f t="shared" si="68"/>
        <v>0</v>
      </c>
      <c r="AV886" s="4">
        <v>3009427</v>
      </c>
      <c r="AW886" s="4">
        <v>6321015</v>
      </c>
      <c r="AX886" s="4" t="s">
        <v>5822</v>
      </c>
      <c r="AY886" s="4">
        <v>2000</v>
      </c>
      <c r="AZ886" s="4">
        <v>2000</v>
      </c>
      <c r="BA886" s="4">
        <v>900</v>
      </c>
      <c r="BB886" s="7">
        <f>AZ886+BA886-AY886</f>
        <v>900</v>
      </c>
      <c r="BC886" s="4" t="s">
        <v>2319</v>
      </c>
      <c r="BD886" s="4">
        <v>18000</v>
      </c>
      <c r="BE886" s="4" t="s">
        <v>4</v>
      </c>
      <c r="BF886" s="4" t="s">
        <v>8</v>
      </c>
      <c r="BG886" s="4" t="s">
        <v>6</v>
      </c>
      <c r="BH886" s="4" t="s">
        <v>7</v>
      </c>
      <c r="BI886" t="str">
        <f t="shared" si="69"/>
        <v>A</v>
      </c>
    </row>
    <row r="887" spans="1:61" ht="15.75" customHeight="1" x14ac:dyDescent="0.2">
      <c r="A887" s="4">
        <v>3013214</v>
      </c>
      <c r="B887" s="4">
        <v>5036809</v>
      </c>
      <c r="C887" s="4" t="s">
        <v>6094</v>
      </c>
      <c r="D887" s="4">
        <v>10000</v>
      </c>
      <c r="E887" s="4">
        <v>10000</v>
      </c>
      <c r="F887" s="4">
        <v>900</v>
      </c>
      <c r="G887" s="7">
        <f>E887+F887-D887</f>
        <v>900</v>
      </c>
      <c r="H887" s="4" t="s">
        <v>4346</v>
      </c>
      <c r="I887" s="4">
        <v>15000</v>
      </c>
      <c r="J887" s="4" t="s">
        <v>4</v>
      </c>
      <c r="K887" s="4" t="s">
        <v>13</v>
      </c>
      <c r="L887" s="4" t="s">
        <v>6</v>
      </c>
      <c r="M887" s="4" t="s">
        <v>40</v>
      </c>
      <c r="O887" s="4"/>
      <c r="P887" s="14">
        <v>644907</v>
      </c>
      <c r="Q887" s="12">
        <v>862.59999999999991</v>
      </c>
      <c r="S887" s="14">
        <v>9164877</v>
      </c>
      <c r="T887" s="12">
        <v>920.25</v>
      </c>
      <c r="U887">
        <f>SUM($T$2:T887)</f>
        <v>2676236.14</v>
      </c>
      <c r="W887" s="16">
        <v>9164877</v>
      </c>
      <c r="X887">
        <v>2676236.14</v>
      </c>
      <c r="Y887">
        <v>886</v>
      </c>
      <c r="Z887" s="18">
        <f t="shared" si="65"/>
        <v>6.4274397198498567</v>
      </c>
      <c r="AA887" s="18">
        <f t="shared" si="66"/>
        <v>0.19412795793163892</v>
      </c>
      <c r="AB887" t="str">
        <f t="shared" si="67"/>
        <v>A</v>
      </c>
      <c r="AI887" s="14">
        <v>644907</v>
      </c>
      <c r="AJ887" s="12">
        <v>862.59999999999991</v>
      </c>
      <c r="AK887" s="12">
        <v>862.59999999999991</v>
      </c>
      <c r="AL887" s="12">
        <v>17150</v>
      </c>
      <c r="AN887">
        <v>644907</v>
      </c>
      <c r="AO887">
        <v>862.59999999999991</v>
      </c>
      <c r="AP887">
        <v>862.59999999999991</v>
      </c>
      <c r="AQ887">
        <v>17150</v>
      </c>
      <c r="AR887">
        <f t="shared" si="68"/>
        <v>0</v>
      </c>
      <c r="AV887" s="4">
        <v>3013214</v>
      </c>
      <c r="AW887" s="4">
        <v>5036809</v>
      </c>
      <c r="AX887" s="4" t="s">
        <v>6094</v>
      </c>
      <c r="AY887" s="4">
        <v>10000</v>
      </c>
      <c r="AZ887" s="4">
        <v>10000</v>
      </c>
      <c r="BA887" s="4">
        <v>900</v>
      </c>
      <c r="BB887" s="7">
        <f>AZ887+BA887-AY887</f>
        <v>900</v>
      </c>
      <c r="BC887" s="4" t="s">
        <v>4346</v>
      </c>
      <c r="BD887" s="4">
        <v>15000</v>
      </c>
      <c r="BE887" s="4" t="s">
        <v>4</v>
      </c>
      <c r="BF887" s="4" t="s">
        <v>13</v>
      </c>
      <c r="BG887" s="4" t="s">
        <v>6</v>
      </c>
      <c r="BH887" s="4" t="s">
        <v>40</v>
      </c>
      <c r="BI887" t="str">
        <f t="shared" si="69"/>
        <v>A</v>
      </c>
    </row>
    <row r="888" spans="1:61" ht="15.75" customHeight="1" x14ac:dyDescent="0.2">
      <c r="A888" s="4">
        <v>3015006</v>
      </c>
      <c r="B888" s="4">
        <v>441147</v>
      </c>
      <c r="C888" s="4" t="s">
        <v>6221</v>
      </c>
      <c r="D888" s="4">
        <v>2000</v>
      </c>
      <c r="E888" s="4">
        <v>2000</v>
      </c>
      <c r="F888" s="4">
        <v>900</v>
      </c>
      <c r="G888" s="7">
        <f>E888+F888-D888</f>
        <v>900</v>
      </c>
      <c r="H888" s="4" t="s">
        <v>6222</v>
      </c>
      <c r="I888" s="4">
        <v>7500</v>
      </c>
      <c r="J888" s="4" t="s">
        <v>4</v>
      </c>
      <c r="K888" s="4" t="s">
        <v>13</v>
      </c>
      <c r="L888" s="4" t="s">
        <v>6</v>
      </c>
      <c r="M888" s="4" t="s">
        <v>20</v>
      </c>
      <c r="O888" s="4"/>
      <c r="P888" s="14">
        <v>644930</v>
      </c>
      <c r="Q888" s="12">
        <v>4463.55</v>
      </c>
      <c r="S888" s="14">
        <v>9019032</v>
      </c>
      <c r="T888" s="12">
        <v>913.40000000000009</v>
      </c>
      <c r="U888">
        <f>SUM($T$2:T888)</f>
        <v>2677149.54</v>
      </c>
      <c r="W888" s="16">
        <v>9019032</v>
      </c>
      <c r="X888">
        <v>2677149.54</v>
      </c>
      <c r="Y888">
        <v>887</v>
      </c>
      <c r="Z888" s="18">
        <f t="shared" si="65"/>
        <v>6.4296334064802565</v>
      </c>
      <c r="AA888" s="18">
        <f t="shared" si="66"/>
        <v>0.19434706397896581</v>
      </c>
      <c r="AB888" t="str">
        <f t="shared" si="67"/>
        <v>A</v>
      </c>
      <c r="AI888" s="14">
        <v>644930</v>
      </c>
      <c r="AJ888" s="12">
        <v>4463.55</v>
      </c>
      <c r="AK888" s="12">
        <v>4463.55</v>
      </c>
      <c r="AL888" s="12">
        <v>6000</v>
      </c>
      <c r="AN888">
        <v>644930</v>
      </c>
      <c r="AO888">
        <v>4463.55</v>
      </c>
      <c r="AP888">
        <v>4463.55</v>
      </c>
      <c r="AQ888">
        <v>6000</v>
      </c>
      <c r="AR888">
        <f t="shared" si="68"/>
        <v>0</v>
      </c>
      <c r="AV888" s="4">
        <v>3015006</v>
      </c>
      <c r="AW888" s="4">
        <v>441147</v>
      </c>
      <c r="AX888" s="4" t="s">
        <v>6221</v>
      </c>
      <c r="AY888" s="4">
        <v>2000</v>
      </c>
      <c r="AZ888" s="4">
        <v>2000</v>
      </c>
      <c r="BA888" s="4">
        <v>900</v>
      </c>
      <c r="BB888" s="7">
        <f>AZ888+BA888-AY888</f>
        <v>900</v>
      </c>
      <c r="BC888" s="4" t="s">
        <v>6222</v>
      </c>
      <c r="BD888" s="4">
        <v>7500</v>
      </c>
      <c r="BE888" s="4" t="s">
        <v>4</v>
      </c>
      <c r="BF888" s="4" t="s">
        <v>13</v>
      </c>
      <c r="BG888" s="4" t="s">
        <v>6</v>
      </c>
      <c r="BH888" s="4" t="s">
        <v>20</v>
      </c>
      <c r="BI888" t="str">
        <f t="shared" si="69"/>
        <v>A</v>
      </c>
    </row>
    <row r="889" spans="1:61" ht="15.75" customHeight="1" x14ac:dyDescent="0.2">
      <c r="A889" s="4">
        <v>3045099</v>
      </c>
      <c r="B889" s="4">
        <v>4850546</v>
      </c>
      <c r="C889" s="4" t="s">
        <v>8409</v>
      </c>
      <c r="D889" s="4">
        <v>2000</v>
      </c>
      <c r="E889" s="4">
        <v>2000</v>
      </c>
      <c r="F889" s="4">
        <v>900</v>
      </c>
      <c r="G889" s="7">
        <f>E889+F889-D889</f>
        <v>900</v>
      </c>
      <c r="H889" s="4" t="s">
        <v>876</v>
      </c>
      <c r="I889" s="4">
        <v>7000</v>
      </c>
      <c r="J889" s="4" t="s">
        <v>4</v>
      </c>
      <c r="K889" s="4" t="s">
        <v>13</v>
      </c>
      <c r="L889" s="4" t="s">
        <v>9</v>
      </c>
      <c r="M889" s="4" t="s">
        <v>25</v>
      </c>
      <c r="O889" s="4"/>
      <c r="P889" s="14">
        <v>645197</v>
      </c>
      <c r="Q889" s="12">
        <v>77.900000000000091</v>
      </c>
      <c r="S889" s="14">
        <v>6812394</v>
      </c>
      <c r="T889" s="12">
        <v>913.13999999999987</v>
      </c>
      <c r="U889">
        <f>SUM($T$2:T889)</f>
        <v>2678062.6800000002</v>
      </c>
      <c r="W889" s="16">
        <v>6812394</v>
      </c>
      <c r="X889">
        <v>2678062.6800000002</v>
      </c>
      <c r="Y889">
        <v>888</v>
      </c>
      <c r="Z889" s="18">
        <f t="shared" si="65"/>
        <v>6.4318264686760998</v>
      </c>
      <c r="AA889" s="18">
        <f t="shared" si="66"/>
        <v>0.19456617002629273</v>
      </c>
      <c r="AB889" t="str">
        <f t="shared" si="67"/>
        <v>A</v>
      </c>
      <c r="AI889" s="14">
        <v>645197</v>
      </c>
      <c r="AJ889" s="12">
        <v>77.900000000000091</v>
      </c>
      <c r="AK889" s="12">
        <v>77.900000000000006</v>
      </c>
      <c r="AL889" s="12">
        <v>2050</v>
      </c>
      <c r="AN889">
        <v>645197</v>
      </c>
      <c r="AO889">
        <v>77.900000000000091</v>
      </c>
      <c r="AP889">
        <v>77.900000000000006</v>
      </c>
      <c r="AQ889">
        <v>2050</v>
      </c>
      <c r="AR889">
        <f t="shared" si="68"/>
        <v>0</v>
      </c>
      <c r="AV889" s="4">
        <v>3045099</v>
      </c>
      <c r="AW889" s="4">
        <v>4850546</v>
      </c>
      <c r="AX889" s="4" t="s">
        <v>8409</v>
      </c>
      <c r="AY889" s="4">
        <v>2000</v>
      </c>
      <c r="AZ889" s="4">
        <v>2000</v>
      </c>
      <c r="BA889" s="4">
        <v>900</v>
      </c>
      <c r="BB889" s="7">
        <f>AZ889+BA889-AY889</f>
        <v>900</v>
      </c>
      <c r="BC889" s="4" t="s">
        <v>876</v>
      </c>
      <c r="BD889" s="4">
        <v>7000</v>
      </c>
      <c r="BE889" s="4" t="s">
        <v>4</v>
      </c>
      <c r="BF889" s="4" t="s">
        <v>13</v>
      </c>
      <c r="BG889" s="4" t="s">
        <v>9</v>
      </c>
      <c r="BH889" s="4" t="s">
        <v>25</v>
      </c>
      <c r="BI889" t="str">
        <f t="shared" si="69"/>
        <v>A</v>
      </c>
    </row>
    <row r="890" spans="1:61" ht="15.75" customHeight="1" x14ac:dyDescent="0.2">
      <c r="A890" s="4">
        <v>2974595</v>
      </c>
      <c r="B890" s="4">
        <v>8151480</v>
      </c>
      <c r="C890" s="4" t="s">
        <v>2814</v>
      </c>
      <c r="D890" s="4">
        <v>4400</v>
      </c>
      <c r="E890" s="4">
        <v>4400</v>
      </c>
      <c r="F890" s="4">
        <v>893.2</v>
      </c>
      <c r="G890" s="7">
        <f>E890+F890-D890</f>
        <v>893.19999999999982</v>
      </c>
      <c r="H890" s="4" t="s">
        <v>615</v>
      </c>
      <c r="I890" s="4">
        <v>5000</v>
      </c>
      <c r="J890" s="4" t="s">
        <v>4</v>
      </c>
      <c r="K890" s="4" t="s">
        <v>22</v>
      </c>
      <c r="L890" s="4" t="s">
        <v>6</v>
      </c>
      <c r="M890" s="4" t="s">
        <v>47</v>
      </c>
      <c r="O890" s="4"/>
      <c r="P890" s="14">
        <v>645376</v>
      </c>
      <c r="Q890" s="12">
        <v>-500</v>
      </c>
      <c r="S890" s="14">
        <v>9042041</v>
      </c>
      <c r="T890" s="12">
        <v>913</v>
      </c>
      <c r="U890">
        <f>SUM($T$2:T890)</f>
        <v>2678975.6800000002</v>
      </c>
      <c r="W890" s="16">
        <v>9042041</v>
      </c>
      <c r="X890">
        <v>2678975.6800000002</v>
      </c>
      <c r="Y890">
        <v>889</v>
      </c>
      <c r="Z890" s="18">
        <f t="shared" si="65"/>
        <v>6.4340191946379512</v>
      </c>
      <c r="AA890" s="18">
        <f t="shared" si="66"/>
        <v>0.19478527607361965</v>
      </c>
      <c r="AB890" t="str">
        <f t="shared" si="67"/>
        <v>A</v>
      </c>
      <c r="AI890" s="14">
        <v>645376</v>
      </c>
      <c r="AJ890" s="12">
        <v>-500</v>
      </c>
      <c r="AK890" s="12">
        <v>0</v>
      </c>
      <c r="AL890" s="12">
        <v>0</v>
      </c>
      <c r="AN890">
        <v>645376</v>
      </c>
      <c r="AO890">
        <v>-500</v>
      </c>
      <c r="AP890">
        <v>0</v>
      </c>
      <c r="AQ890">
        <v>0</v>
      </c>
      <c r="AR890">
        <f t="shared" si="68"/>
        <v>0</v>
      </c>
      <c r="AV890" s="4">
        <v>2974595</v>
      </c>
      <c r="AW890" s="4">
        <v>8151480</v>
      </c>
      <c r="AX890" s="4" t="s">
        <v>2814</v>
      </c>
      <c r="AY890" s="4">
        <v>4400</v>
      </c>
      <c r="AZ890" s="4">
        <v>4400</v>
      </c>
      <c r="BA890" s="4">
        <v>893.2</v>
      </c>
      <c r="BB890" s="7">
        <f>AZ890+BA890-AY890</f>
        <v>893.19999999999982</v>
      </c>
      <c r="BC890" s="4" t="s">
        <v>615</v>
      </c>
      <c r="BD890" s="4">
        <v>5000</v>
      </c>
      <c r="BE890" s="4" t="s">
        <v>4</v>
      </c>
      <c r="BF890" s="4" t="s">
        <v>22</v>
      </c>
      <c r="BG890" s="4" t="s">
        <v>6</v>
      </c>
      <c r="BH890" s="4" t="s">
        <v>47</v>
      </c>
      <c r="BI890" t="str">
        <f t="shared" si="69"/>
        <v>A</v>
      </c>
    </row>
    <row r="891" spans="1:61" ht="15.75" customHeight="1" x14ac:dyDescent="0.2">
      <c r="A891" s="4">
        <v>3004240</v>
      </c>
      <c r="B891" s="4">
        <v>7793045</v>
      </c>
      <c r="C891" s="4" t="s">
        <v>5421</v>
      </c>
      <c r="D891" s="4">
        <v>1000</v>
      </c>
      <c r="E891" s="4">
        <v>1000</v>
      </c>
      <c r="F891" s="4">
        <v>893</v>
      </c>
      <c r="G891" s="7">
        <f>E891+F891-D891</f>
        <v>893</v>
      </c>
      <c r="H891" s="4" t="s">
        <v>4125</v>
      </c>
      <c r="I891" s="4">
        <v>4000</v>
      </c>
      <c r="J891" s="4" t="s">
        <v>4</v>
      </c>
      <c r="K891" s="4" t="s">
        <v>13</v>
      </c>
      <c r="L891" s="4" t="s">
        <v>6</v>
      </c>
      <c r="M891" s="4" t="s">
        <v>111</v>
      </c>
      <c r="O891" s="4"/>
      <c r="P891" s="14">
        <v>645793</v>
      </c>
      <c r="Q891" s="12">
        <v>491.75</v>
      </c>
      <c r="S891" s="14">
        <v>411798</v>
      </c>
      <c r="T891" s="12">
        <v>912</v>
      </c>
      <c r="U891">
        <f>SUM($T$2:T891)</f>
        <v>2679887.6800000002</v>
      </c>
      <c r="W891" s="16">
        <v>411798</v>
      </c>
      <c r="X891">
        <v>2679887.6800000002</v>
      </c>
      <c r="Y891">
        <v>890</v>
      </c>
      <c r="Z891" s="18">
        <f t="shared" si="65"/>
        <v>6.4362095189284316</v>
      </c>
      <c r="AA891" s="18">
        <f t="shared" si="66"/>
        <v>0.19500438212094653</v>
      </c>
      <c r="AB891" t="str">
        <f t="shared" si="67"/>
        <v>A</v>
      </c>
      <c r="AI891" s="14">
        <v>645793</v>
      </c>
      <c r="AJ891" s="12">
        <v>491.75</v>
      </c>
      <c r="AK891" s="12">
        <v>491.75</v>
      </c>
      <c r="AL891" s="12">
        <v>1150</v>
      </c>
      <c r="AN891">
        <v>645793</v>
      </c>
      <c r="AO891">
        <v>491.75</v>
      </c>
      <c r="AP891">
        <v>491.75</v>
      </c>
      <c r="AQ891">
        <v>1150</v>
      </c>
      <c r="AR891">
        <f t="shared" si="68"/>
        <v>0</v>
      </c>
      <c r="AV891" s="4">
        <v>3004240</v>
      </c>
      <c r="AW891" s="4">
        <v>7793045</v>
      </c>
      <c r="AX891" s="4" t="s">
        <v>5421</v>
      </c>
      <c r="AY891" s="4">
        <v>1000</v>
      </c>
      <c r="AZ891" s="4">
        <v>1000</v>
      </c>
      <c r="BA891" s="4">
        <v>893</v>
      </c>
      <c r="BB891" s="7">
        <f>AZ891+BA891-AY891</f>
        <v>893</v>
      </c>
      <c r="BC891" s="4" t="s">
        <v>4125</v>
      </c>
      <c r="BD891" s="4">
        <v>4000</v>
      </c>
      <c r="BE891" s="4" t="s">
        <v>4</v>
      </c>
      <c r="BF891" s="4" t="s">
        <v>13</v>
      </c>
      <c r="BG891" s="4" t="s">
        <v>6</v>
      </c>
      <c r="BH891" s="4" t="s">
        <v>111</v>
      </c>
      <c r="BI891" t="str">
        <f t="shared" si="69"/>
        <v>A</v>
      </c>
    </row>
    <row r="892" spans="1:61" ht="15.75" customHeight="1" x14ac:dyDescent="0.2">
      <c r="A892" s="4">
        <v>3050314</v>
      </c>
      <c r="B892" s="4">
        <v>531232</v>
      </c>
      <c r="C892" s="4" t="s">
        <v>8766</v>
      </c>
      <c r="D892" s="4">
        <v>2350</v>
      </c>
      <c r="E892" s="4">
        <v>2350</v>
      </c>
      <c r="F892" s="4">
        <v>893</v>
      </c>
      <c r="G892" s="7">
        <f>E892+F892-D892</f>
        <v>893</v>
      </c>
      <c r="H892" s="4" t="s">
        <v>8767</v>
      </c>
      <c r="I892" s="4">
        <v>10000</v>
      </c>
      <c r="J892" s="4" t="s">
        <v>4</v>
      </c>
      <c r="K892" s="4" t="s">
        <v>8</v>
      </c>
      <c r="L892" s="4" t="s">
        <v>6</v>
      </c>
      <c r="M892" s="4" t="s">
        <v>65</v>
      </c>
      <c r="O892" s="4"/>
      <c r="P892" s="14">
        <v>649373</v>
      </c>
      <c r="Q892" s="12">
        <v>684</v>
      </c>
      <c r="S892" s="14">
        <v>9166074</v>
      </c>
      <c r="T892" s="12">
        <v>912</v>
      </c>
      <c r="U892">
        <f>SUM($T$2:T892)</f>
        <v>2680799.6800000002</v>
      </c>
      <c r="W892" s="16">
        <v>9166074</v>
      </c>
      <c r="X892">
        <v>2680799.6800000002</v>
      </c>
      <c r="Y892">
        <v>891</v>
      </c>
      <c r="Z892" s="18">
        <f t="shared" si="65"/>
        <v>6.438399843218912</v>
      </c>
      <c r="AA892" s="18">
        <f t="shared" si="66"/>
        <v>0.19522348816827345</v>
      </c>
      <c r="AB892" t="str">
        <f t="shared" si="67"/>
        <v>A</v>
      </c>
      <c r="AI892" s="14">
        <v>649373</v>
      </c>
      <c r="AJ892" s="12">
        <v>684</v>
      </c>
      <c r="AK892" s="12">
        <v>684</v>
      </c>
      <c r="AL892" s="12">
        <v>2000</v>
      </c>
      <c r="AN892">
        <v>649373</v>
      </c>
      <c r="AO892">
        <v>684</v>
      </c>
      <c r="AP892">
        <v>684</v>
      </c>
      <c r="AQ892">
        <v>2000</v>
      </c>
      <c r="AR892">
        <f t="shared" si="68"/>
        <v>0</v>
      </c>
      <c r="AV892" s="4">
        <v>3050314</v>
      </c>
      <c r="AW892" s="4">
        <v>531232</v>
      </c>
      <c r="AX892" s="4" t="s">
        <v>8766</v>
      </c>
      <c r="AY892" s="4">
        <v>2350</v>
      </c>
      <c r="AZ892" s="4">
        <v>2350</v>
      </c>
      <c r="BA892" s="4">
        <v>893</v>
      </c>
      <c r="BB892" s="7">
        <f>AZ892+BA892-AY892</f>
        <v>893</v>
      </c>
      <c r="BC892" s="4" t="s">
        <v>8767</v>
      </c>
      <c r="BD892" s="4">
        <v>10000</v>
      </c>
      <c r="BE892" s="4" t="s">
        <v>4</v>
      </c>
      <c r="BF892" s="4" t="s">
        <v>8</v>
      </c>
      <c r="BG892" s="4" t="s">
        <v>6</v>
      </c>
      <c r="BH892" s="4" t="s">
        <v>65</v>
      </c>
      <c r="BI892" t="str">
        <f t="shared" si="69"/>
        <v>A</v>
      </c>
    </row>
    <row r="893" spans="1:61" ht="15.75" customHeight="1" x14ac:dyDescent="0.2">
      <c r="A893" s="4">
        <v>3011191</v>
      </c>
      <c r="B893" s="4">
        <v>8938336</v>
      </c>
      <c r="C893" s="4" t="s">
        <v>5939</v>
      </c>
      <c r="D893" s="4">
        <v>2000</v>
      </c>
      <c r="E893" s="4">
        <v>2000</v>
      </c>
      <c r="F893" s="4">
        <v>889.2</v>
      </c>
      <c r="G893" s="7">
        <f>E893+F893-D893</f>
        <v>889.19999999999982</v>
      </c>
      <c r="H893" s="4" t="s">
        <v>1080</v>
      </c>
      <c r="I893" s="4">
        <v>18000</v>
      </c>
      <c r="J893" s="4" t="s">
        <v>32</v>
      </c>
      <c r="K893" s="4" t="s">
        <v>5</v>
      </c>
      <c r="M893" s="4" t="s">
        <v>25</v>
      </c>
      <c r="O893" s="4"/>
      <c r="P893" s="14">
        <v>650010</v>
      </c>
      <c r="Q893" s="12">
        <v>1152</v>
      </c>
      <c r="S893" s="14">
        <v>924795</v>
      </c>
      <c r="T893" s="12">
        <v>910</v>
      </c>
      <c r="U893">
        <f>SUM($T$2:T893)</f>
        <v>2681709.6800000002</v>
      </c>
      <c r="W893" s="16">
        <v>924795</v>
      </c>
      <c r="X893">
        <v>2681709.6800000002</v>
      </c>
      <c r="Y893">
        <v>892</v>
      </c>
      <c r="Z893" s="18">
        <f t="shared" si="65"/>
        <v>6.4405853641666502</v>
      </c>
      <c r="AA893" s="18">
        <f t="shared" si="66"/>
        <v>0.19544259421560034</v>
      </c>
      <c r="AB893" t="str">
        <f t="shared" si="67"/>
        <v>A</v>
      </c>
      <c r="AI893" s="14">
        <v>650010</v>
      </c>
      <c r="AJ893" s="12">
        <v>1152</v>
      </c>
      <c r="AK893" s="12">
        <v>1152</v>
      </c>
      <c r="AL893" s="12">
        <v>6000</v>
      </c>
      <c r="AN893">
        <v>650010</v>
      </c>
      <c r="AO893">
        <v>1152</v>
      </c>
      <c r="AP893">
        <v>1152</v>
      </c>
      <c r="AQ893">
        <v>6000</v>
      </c>
      <c r="AR893">
        <f t="shared" si="68"/>
        <v>0</v>
      </c>
      <c r="AV893" s="4">
        <v>3011191</v>
      </c>
      <c r="AW893" s="4">
        <v>8938336</v>
      </c>
      <c r="AX893" s="4" t="s">
        <v>5939</v>
      </c>
      <c r="AY893" s="4">
        <v>2000</v>
      </c>
      <c r="AZ893" s="4">
        <v>2000</v>
      </c>
      <c r="BA893" s="4">
        <v>889.2</v>
      </c>
      <c r="BB893" s="7">
        <f>AZ893+BA893-AY893</f>
        <v>889.19999999999982</v>
      </c>
      <c r="BC893" s="4" t="s">
        <v>1080</v>
      </c>
      <c r="BD893" s="4">
        <v>18000</v>
      </c>
      <c r="BE893" s="4" t="s">
        <v>32</v>
      </c>
      <c r="BF893" s="4" t="s">
        <v>5</v>
      </c>
      <c r="BH893" s="4" t="s">
        <v>25</v>
      </c>
      <c r="BI893" t="str">
        <f t="shared" si="69"/>
        <v>A</v>
      </c>
    </row>
    <row r="894" spans="1:61" ht="15.75" customHeight="1" x14ac:dyDescent="0.2">
      <c r="A894" s="4">
        <v>2998864</v>
      </c>
      <c r="B894" s="4">
        <v>9060276</v>
      </c>
      <c r="C894" s="4" t="s">
        <v>6029</v>
      </c>
      <c r="D894" s="4">
        <v>1500</v>
      </c>
      <c r="E894" s="4">
        <v>1500</v>
      </c>
      <c r="F894" s="4">
        <v>885</v>
      </c>
      <c r="G894" s="7">
        <f>E894+F894-D894</f>
        <v>885</v>
      </c>
      <c r="H894" s="4" t="s">
        <v>6030</v>
      </c>
      <c r="I894" s="4">
        <v>15000</v>
      </c>
      <c r="J894" s="4" t="s">
        <v>4</v>
      </c>
      <c r="K894" s="4" t="s">
        <v>13</v>
      </c>
      <c r="L894" s="4" t="s">
        <v>6</v>
      </c>
      <c r="M894" s="4" t="s">
        <v>12</v>
      </c>
      <c r="O894" s="4"/>
      <c r="P894" s="14">
        <v>650135</v>
      </c>
      <c r="Q894" s="12">
        <v>-4157.6000000000004</v>
      </c>
      <c r="S894" s="14">
        <v>8928795</v>
      </c>
      <c r="T894" s="12">
        <v>909.15000000000009</v>
      </c>
      <c r="U894">
        <f>SUM($T$2:T894)</f>
        <v>2682618.83</v>
      </c>
      <c r="W894" s="16">
        <v>8928795</v>
      </c>
      <c r="X894">
        <v>2682618.83</v>
      </c>
      <c r="Y894">
        <v>893</v>
      </c>
      <c r="Z894" s="18">
        <f t="shared" si="65"/>
        <v>6.442768843693722</v>
      </c>
      <c r="AA894" s="18">
        <f t="shared" si="66"/>
        <v>0.19566170026292726</v>
      </c>
      <c r="AB894" t="str">
        <f t="shared" si="67"/>
        <v>A</v>
      </c>
      <c r="AI894" s="14">
        <v>650135</v>
      </c>
      <c r="AJ894" s="12">
        <v>-4157.6000000000004</v>
      </c>
      <c r="AK894" s="12">
        <v>1292.4000000000001</v>
      </c>
      <c r="AL894" s="12">
        <v>4500</v>
      </c>
      <c r="AN894">
        <v>650135</v>
      </c>
      <c r="AO894">
        <v>-4157.6000000000004</v>
      </c>
      <c r="AP894">
        <v>1292.4000000000001</v>
      </c>
      <c r="AQ894">
        <v>4500</v>
      </c>
      <c r="AR894">
        <f t="shared" si="68"/>
        <v>1</v>
      </c>
      <c r="AV894" s="4">
        <v>2998864</v>
      </c>
      <c r="AW894" s="4">
        <v>9060276</v>
      </c>
      <c r="AX894" s="4" t="s">
        <v>6029</v>
      </c>
      <c r="AY894" s="4">
        <v>1500</v>
      </c>
      <c r="AZ894" s="4">
        <v>1500</v>
      </c>
      <c r="BA894" s="4">
        <v>885</v>
      </c>
      <c r="BB894" s="7">
        <f>AZ894+BA894-AY894</f>
        <v>885</v>
      </c>
      <c r="BC894" s="4" t="s">
        <v>6030</v>
      </c>
      <c r="BD894" s="4">
        <v>15000</v>
      </c>
      <c r="BE894" s="4" t="s">
        <v>4</v>
      </c>
      <c r="BF894" s="4" t="s">
        <v>13</v>
      </c>
      <c r="BG894" s="4" t="s">
        <v>6</v>
      </c>
      <c r="BH894" s="4" t="s">
        <v>12</v>
      </c>
      <c r="BI894" t="str">
        <f t="shared" si="69"/>
        <v>A</v>
      </c>
    </row>
    <row r="895" spans="1:61" ht="15.75" customHeight="1" x14ac:dyDescent="0.2">
      <c r="A895" s="4">
        <v>3040437</v>
      </c>
      <c r="B895" s="4">
        <v>70404</v>
      </c>
      <c r="C895" s="4" t="s">
        <v>8083</v>
      </c>
      <c r="D895" s="4">
        <v>2000</v>
      </c>
      <c r="E895" s="4">
        <v>2000</v>
      </c>
      <c r="F895" s="4">
        <v>881.6</v>
      </c>
      <c r="G895" s="7">
        <f>E895+F895-D895</f>
        <v>881.59999999999991</v>
      </c>
      <c r="H895" s="4" t="s">
        <v>321</v>
      </c>
      <c r="I895" s="4">
        <v>14000</v>
      </c>
      <c r="J895" s="4" t="s">
        <v>4</v>
      </c>
      <c r="K895" s="4" t="s">
        <v>13</v>
      </c>
      <c r="L895" s="4" t="s">
        <v>14</v>
      </c>
      <c r="M895" s="4" t="s">
        <v>76</v>
      </c>
      <c r="O895" s="4"/>
      <c r="P895" s="14">
        <v>650453</v>
      </c>
      <c r="Q895" s="12">
        <v>-500</v>
      </c>
      <c r="S895" s="14">
        <v>162860</v>
      </c>
      <c r="T895" s="12">
        <v>906.30000000000018</v>
      </c>
      <c r="U895">
        <f>SUM($T$2:T895)</f>
        <v>2683525.13</v>
      </c>
      <c r="W895" s="16">
        <v>162860</v>
      </c>
      <c r="X895">
        <v>2683525.13</v>
      </c>
      <c r="Y895">
        <v>894</v>
      </c>
      <c r="Z895" s="18">
        <f t="shared" si="65"/>
        <v>6.4449454784573863</v>
      </c>
      <c r="AA895" s="18">
        <f t="shared" si="66"/>
        <v>0.19588080631025417</v>
      </c>
      <c r="AB895" t="str">
        <f t="shared" si="67"/>
        <v>A</v>
      </c>
      <c r="AI895" s="14">
        <v>650453</v>
      </c>
      <c r="AJ895" s="12">
        <v>-500</v>
      </c>
      <c r="AK895" s="12">
        <v>0</v>
      </c>
      <c r="AL895" s="12">
        <v>0</v>
      </c>
      <c r="AN895">
        <v>650453</v>
      </c>
      <c r="AO895">
        <v>-500</v>
      </c>
      <c r="AP895">
        <v>0</v>
      </c>
      <c r="AQ895">
        <v>0</v>
      </c>
      <c r="AR895">
        <f t="shared" si="68"/>
        <v>0</v>
      </c>
      <c r="AV895" s="4">
        <v>3040437</v>
      </c>
      <c r="AW895" s="4">
        <v>70404</v>
      </c>
      <c r="AX895" s="4" t="s">
        <v>8083</v>
      </c>
      <c r="AY895" s="4">
        <v>2000</v>
      </c>
      <c r="AZ895" s="4">
        <v>2000</v>
      </c>
      <c r="BA895" s="4">
        <v>881.6</v>
      </c>
      <c r="BB895" s="7">
        <f>AZ895+BA895-AY895</f>
        <v>881.59999999999991</v>
      </c>
      <c r="BC895" s="4" t="s">
        <v>321</v>
      </c>
      <c r="BD895" s="4">
        <v>14000</v>
      </c>
      <c r="BE895" s="4" t="s">
        <v>4</v>
      </c>
      <c r="BF895" s="4" t="s">
        <v>13</v>
      </c>
      <c r="BG895" s="4" t="s">
        <v>14</v>
      </c>
      <c r="BH895" s="4" t="s">
        <v>76</v>
      </c>
      <c r="BI895" t="str">
        <f t="shared" si="69"/>
        <v>A</v>
      </c>
    </row>
    <row r="896" spans="1:61" ht="15.75" customHeight="1" x14ac:dyDescent="0.2">
      <c r="A896" s="4">
        <v>3008069</v>
      </c>
      <c r="B896" s="4">
        <v>603487</v>
      </c>
      <c r="C896" s="4" t="s">
        <v>5706</v>
      </c>
      <c r="D896" s="4">
        <v>2500</v>
      </c>
      <c r="E896" s="4">
        <v>2500</v>
      </c>
      <c r="F896" s="4">
        <v>880</v>
      </c>
      <c r="G896" s="7">
        <f>E896+F896-D896</f>
        <v>880</v>
      </c>
      <c r="H896" s="4" t="s">
        <v>5707</v>
      </c>
      <c r="I896" s="4">
        <v>19000</v>
      </c>
      <c r="J896" s="4" t="s">
        <v>4</v>
      </c>
      <c r="K896" s="4" t="s">
        <v>8</v>
      </c>
      <c r="L896" s="4" t="s">
        <v>6</v>
      </c>
      <c r="M896" s="4" t="s">
        <v>111</v>
      </c>
      <c r="O896" s="4"/>
      <c r="P896" s="14">
        <v>651746</v>
      </c>
      <c r="Q896" s="12">
        <v>-500</v>
      </c>
      <c r="S896" s="14">
        <v>9064840</v>
      </c>
      <c r="T896" s="12">
        <v>902.25</v>
      </c>
      <c r="U896">
        <f>SUM($T$2:T896)</f>
        <v>2684427.38</v>
      </c>
      <c r="W896" s="16">
        <v>9064840</v>
      </c>
      <c r="X896">
        <v>2684427.38</v>
      </c>
      <c r="Y896">
        <v>895</v>
      </c>
      <c r="Z896" s="18">
        <f t="shared" si="65"/>
        <v>6.4471123864519981</v>
      </c>
      <c r="AA896" s="18">
        <f t="shared" si="66"/>
        <v>0.19609991235758106</v>
      </c>
      <c r="AB896" t="str">
        <f t="shared" si="67"/>
        <v>A</v>
      </c>
      <c r="AI896" s="14">
        <v>651746</v>
      </c>
      <c r="AJ896" s="12">
        <v>-500</v>
      </c>
      <c r="AK896" s="12">
        <v>0</v>
      </c>
      <c r="AL896" s="12">
        <v>0</v>
      </c>
      <c r="AN896">
        <v>651746</v>
      </c>
      <c r="AO896">
        <v>-500</v>
      </c>
      <c r="AP896">
        <v>0</v>
      </c>
      <c r="AQ896">
        <v>0</v>
      </c>
      <c r="AR896">
        <f t="shared" si="68"/>
        <v>0</v>
      </c>
      <c r="AV896" s="4">
        <v>3008069</v>
      </c>
      <c r="AW896" s="4">
        <v>603487</v>
      </c>
      <c r="AX896" s="4" t="s">
        <v>5706</v>
      </c>
      <c r="AY896" s="4">
        <v>2500</v>
      </c>
      <c r="AZ896" s="4">
        <v>2500</v>
      </c>
      <c r="BA896" s="4">
        <v>880</v>
      </c>
      <c r="BB896" s="7">
        <f>AZ896+BA896-AY896</f>
        <v>880</v>
      </c>
      <c r="BC896" s="4" t="s">
        <v>5707</v>
      </c>
      <c r="BD896" s="4">
        <v>19000</v>
      </c>
      <c r="BE896" s="4" t="s">
        <v>4</v>
      </c>
      <c r="BF896" s="4" t="s">
        <v>8</v>
      </c>
      <c r="BG896" s="4" t="s">
        <v>6</v>
      </c>
      <c r="BH896" s="4" t="s">
        <v>111</v>
      </c>
      <c r="BI896" t="str">
        <f t="shared" si="69"/>
        <v>A</v>
      </c>
    </row>
    <row r="897" spans="1:61" ht="15.75" customHeight="1" x14ac:dyDescent="0.2">
      <c r="A897" s="4">
        <v>2961610</v>
      </c>
      <c r="B897" s="4">
        <v>217283</v>
      </c>
      <c r="C897" s="4" t="s">
        <v>1705</v>
      </c>
      <c r="D897" s="4">
        <v>1150</v>
      </c>
      <c r="E897" s="4">
        <v>1150</v>
      </c>
      <c r="F897" s="4">
        <v>874</v>
      </c>
      <c r="G897" s="7">
        <f>E897+F897-D897</f>
        <v>874</v>
      </c>
      <c r="H897" s="4" t="s">
        <v>1706</v>
      </c>
      <c r="I897" s="4">
        <v>3500</v>
      </c>
      <c r="J897" s="4" t="s">
        <v>21</v>
      </c>
      <c r="K897" s="4" t="s">
        <v>13</v>
      </c>
      <c r="M897" s="4" t="s">
        <v>186</v>
      </c>
      <c r="O897" s="4"/>
      <c r="P897" s="14">
        <v>653520</v>
      </c>
      <c r="Q897" s="12">
        <v>-768.8</v>
      </c>
      <c r="S897" s="14">
        <v>8464975</v>
      </c>
      <c r="T897" s="12">
        <v>900.73999999999978</v>
      </c>
      <c r="U897">
        <f>SUM($T$2:T897)</f>
        <v>2685328.12</v>
      </c>
      <c r="W897" s="16">
        <v>8464975</v>
      </c>
      <c r="X897">
        <v>2685328.12</v>
      </c>
      <c r="Y897">
        <v>896</v>
      </c>
      <c r="Z897" s="18">
        <f t="shared" si="65"/>
        <v>6.4492756679228398</v>
      </c>
      <c r="AA897" s="18">
        <f t="shared" si="66"/>
        <v>0.19631901840490798</v>
      </c>
      <c r="AB897" t="str">
        <f t="shared" si="67"/>
        <v>A</v>
      </c>
      <c r="AI897" s="14">
        <v>653520</v>
      </c>
      <c r="AJ897" s="12">
        <v>-768.8</v>
      </c>
      <c r="AK897" s="12">
        <v>1231.2</v>
      </c>
      <c r="AL897" s="12">
        <v>0</v>
      </c>
      <c r="AN897">
        <v>653520</v>
      </c>
      <c r="AO897">
        <v>-768.8</v>
      </c>
      <c r="AP897">
        <v>1231.2</v>
      </c>
      <c r="AQ897">
        <v>0</v>
      </c>
      <c r="AR897">
        <f t="shared" si="68"/>
        <v>1</v>
      </c>
      <c r="AV897" s="4">
        <v>2961610</v>
      </c>
      <c r="AW897" s="4">
        <v>217283</v>
      </c>
      <c r="AX897" s="4" t="s">
        <v>1705</v>
      </c>
      <c r="AY897" s="4">
        <v>1150</v>
      </c>
      <c r="AZ897" s="4">
        <v>1150</v>
      </c>
      <c r="BA897" s="4">
        <v>874</v>
      </c>
      <c r="BB897" s="7">
        <f>AZ897+BA897-AY897</f>
        <v>874</v>
      </c>
      <c r="BC897" s="4" t="s">
        <v>1706</v>
      </c>
      <c r="BD897" s="4">
        <v>3500</v>
      </c>
      <c r="BE897" s="4" t="s">
        <v>21</v>
      </c>
      <c r="BF897" s="4" t="s">
        <v>13</v>
      </c>
      <c r="BH897" s="4" t="s">
        <v>186</v>
      </c>
      <c r="BI897" t="str">
        <f t="shared" si="69"/>
        <v>A</v>
      </c>
    </row>
    <row r="898" spans="1:61" ht="15.75" customHeight="1" x14ac:dyDescent="0.2">
      <c r="A898" s="4">
        <v>2967077</v>
      </c>
      <c r="B898" s="4">
        <v>5017265</v>
      </c>
      <c r="C898" s="4" t="s">
        <v>2169</v>
      </c>
      <c r="D898" s="4">
        <v>2000</v>
      </c>
      <c r="E898" s="4">
        <v>2000</v>
      </c>
      <c r="F898" s="4">
        <v>870</v>
      </c>
      <c r="G898" s="7">
        <f>E898+F898-D898</f>
        <v>870</v>
      </c>
      <c r="H898" s="4" t="s">
        <v>2170</v>
      </c>
      <c r="I898" s="4">
        <v>23500</v>
      </c>
      <c r="J898" s="4" t="s">
        <v>4</v>
      </c>
      <c r="K898" s="4" t="s">
        <v>8</v>
      </c>
      <c r="L898" s="4" t="s">
        <v>6</v>
      </c>
      <c r="M898" s="4" t="s">
        <v>173</v>
      </c>
      <c r="O898" s="4"/>
      <c r="P898" s="14">
        <v>654320</v>
      </c>
      <c r="Q898" s="12">
        <v>1510.45</v>
      </c>
      <c r="S898" s="14">
        <v>441147</v>
      </c>
      <c r="T898" s="12">
        <v>900</v>
      </c>
      <c r="U898">
        <f>SUM($T$2:T898)</f>
        <v>2686228.12</v>
      </c>
      <c r="W898" s="16">
        <v>441147</v>
      </c>
      <c r="X898">
        <v>2686228.12</v>
      </c>
      <c r="Y898">
        <v>897</v>
      </c>
      <c r="Z898" s="18">
        <f t="shared" si="65"/>
        <v>6.4514371721568669</v>
      </c>
      <c r="AA898" s="18">
        <f t="shared" si="66"/>
        <v>0.19653812445223487</v>
      </c>
      <c r="AB898" t="str">
        <f t="shared" si="67"/>
        <v>A</v>
      </c>
      <c r="AI898" s="14">
        <v>654320</v>
      </c>
      <c r="AJ898" s="12">
        <v>1510.45</v>
      </c>
      <c r="AK898" s="12">
        <v>2448.4499999999998</v>
      </c>
      <c r="AL898" s="12">
        <v>2062</v>
      </c>
      <c r="AN898">
        <v>654320</v>
      </c>
      <c r="AO898">
        <v>1510.45</v>
      </c>
      <c r="AP898">
        <v>2448.4499999999998</v>
      </c>
      <c r="AQ898">
        <v>2062</v>
      </c>
      <c r="AR898">
        <f t="shared" si="68"/>
        <v>0</v>
      </c>
      <c r="AV898" s="4">
        <v>2967077</v>
      </c>
      <c r="AW898" s="4">
        <v>5017265</v>
      </c>
      <c r="AX898" s="4" t="s">
        <v>2169</v>
      </c>
      <c r="AY898" s="4">
        <v>2000</v>
      </c>
      <c r="AZ898" s="4">
        <v>2000</v>
      </c>
      <c r="BA898" s="4">
        <v>870</v>
      </c>
      <c r="BB898" s="7">
        <f>AZ898+BA898-AY898</f>
        <v>870</v>
      </c>
      <c r="BC898" s="4" t="s">
        <v>2170</v>
      </c>
      <c r="BD898" s="4">
        <v>23500</v>
      </c>
      <c r="BE898" s="4" t="s">
        <v>4</v>
      </c>
      <c r="BF898" s="4" t="s">
        <v>8</v>
      </c>
      <c r="BG898" s="4" t="s">
        <v>6</v>
      </c>
      <c r="BH898" s="4" t="s">
        <v>173</v>
      </c>
      <c r="BI898" t="str">
        <f t="shared" si="69"/>
        <v>A</v>
      </c>
    </row>
    <row r="899" spans="1:61" ht="15.75" customHeight="1" x14ac:dyDescent="0.2">
      <c r="A899" s="4">
        <v>3027396</v>
      </c>
      <c r="B899" s="4">
        <v>6669685</v>
      </c>
      <c r="C899" s="4" t="s">
        <v>7116</v>
      </c>
      <c r="D899" s="4">
        <v>2200</v>
      </c>
      <c r="E899" s="4">
        <v>2200</v>
      </c>
      <c r="F899" s="4">
        <v>869.44</v>
      </c>
      <c r="G899" s="7">
        <f>E899+F899-D899</f>
        <v>869.44</v>
      </c>
      <c r="H899" s="4" t="s">
        <v>7117</v>
      </c>
      <c r="I899" s="4">
        <v>15000</v>
      </c>
      <c r="J899" s="4" t="s">
        <v>4</v>
      </c>
      <c r="K899" s="4" t="s">
        <v>13</v>
      </c>
      <c r="L899" s="4" t="s">
        <v>6</v>
      </c>
      <c r="M899" s="4" t="s">
        <v>12</v>
      </c>
      <c r="O899" s="4"/>
      <c r="P899" s="14">
        <v>654468</v>
      </c>
      <c r="Q899" s="12">
        <v>227.64999999999986</v>
      </c>
      <c r="S899" s="14">
        <v>7616715</v>
      </c>
      <c r="T899" s="12">
        <v>900</v>
      </c>
      <c r="U899">
        <f>SUM($T$2:T899)</f>
        <v>2687128.12</v>
      </c>
      <c r="W899" s="16">
        <v>7616715</v>
      </c>
      <c r="X899">
        <v>2687128.12</v>
      </c>
      <c r="Y899">
        <v>898</v>
      </c>
      <c r="Z899" s="18">
        <f t="shared" ref="Z899:Z962" si="70">X899/$T$4566</f>
        <v>6.453598676390893</v>
      </c>
      <c r="AA899" s="18">
        <f t="shared" ref="AA899:AA962" si="71">Y899/$Y$4566</f>
        <v>0.19675723049956179</v>
      </c>
      <c r="AB899" t="str">
        <f t="shared" ref="AB899:AB962" si="72">IF(Y899&lt;=913,"A","")</f>
        <v>A</v>
      </c>
      <c r="AI899" s="14">
        <v>654468</v>
      </c>
      <c r="AJ899" s="12">
        <v>227.64999999999986</v>
      </c>
      <c r="AK899" s="12">
        <v>227.65</v>
      </c>
      <c r="AL899" s="12">
        <v>2550</v>
      </c>
      <c r="AN899">
        <v>654468</v>
      </c>
      <c r="AO899">
        <v>227.64999999999986</v>
      </c>
      <c r="AP899">
        <v>227.65</v>
      </c>
      <c r="AQ899">
        <v>2550</v>
      </c>
      <c r="AR899">
        <f t="shared" ref="AR899:AR962" si="73">IF(AND(AO899&lt;0,OR(AP899&gt;0,AQ899&gt;0)),1,0)</f>
        <v>0</v>
      </c>
      <c r="AV899" s="4">
        <v>3027396</v>
      </c>
      <c r="AW899" s="4">
        <v>6669685</v>
      </c>
      <c r="AX899" s="4" t="s">
        <v>7116</v>
      </c>
      <c r="AY899" s="4">
        <v>2200</v>
      </c>
      <c r="AZ899" s="4">
        <v>2200</v>
      </c>
      <c r="BA899" s="4">
        <v>869.44</v>
      </c>
      <c r="BB899" s="7">
        <f>AZ899+BA899-AY899</f>
        <v>869.44</v>
      </c>
      <c r="BC899" s="4" t="s">
        <v>7117</v>
      </c>
      <c r="BD899" s="4">
        <v>15000</v>
      </c>
      <c r="BE899" s="4" t="s">
        <v>4</v>
      </c>
      <c r="BF899" s="4" t="s">
        <v>13</v>
      </c>
      <c r="BG899" s="4" t="s">
        <v>6</v>
      </c>
      <c r="BH899" s="4" t="s">
        <v>12</v>
      </c>
      <c r="BI899" t="str">
        <f t="shared" ref="BI899:BI962" si="74">VLOOKUP(AW899,$W$1:$AB$4565,6,FALSE)</f>
        <v>A</v>
      </c>
    </row>
    <row r="900" spans="1:61" ht="15.75" customHeight="1" x14ac:dyDescent="0.2">
      <c r="A900" s="4">
        <v>3037371</v>
      </c>
      <c r="B900" s="4">
        <v>9164933</v>
      </c>
      <c r="C900" s="4" t="s">
        <v>7909</v>
      </c>
      <c r="D900" s="4">
        <v>2000</v>
      </c>
      <c r="E900" s="4">
        <v>2000</v>
      </c>
      <c r="F900" s="4">
        <v>867</v>
      </c>
      <c r="G900" s="7">
        <f>E900+F900-D900</f>
        <v>867</v>
      </c>
      <c r="H900" s="4" t="s">
        <v>2886</v>
      </c>
      <c r="I900" s="4">
        <v>12000</v>
      </c>
      <c r="J900" s="4" t="s">
        <v>4</v>
      </c>
      <c r="K900" s="4" t="s">
        <v>13</v>
      </c>
      <c r="L900" s="4" t="s">
        <v>9</v>
      </c>
      <c r="M900" s="4" t="s">
        <v>24</v>
      </c>
      <c r="O900" s="4"/>
      <c r="P900" s="14">
        <v>659223</v>
      </c>
      <c r="Q900" s="12">
        <v>3694.9</v>
      </c>
      <c r="S900" s="14">
        <v>8685727</v>
      </c>
      <c r="T900" s="12">
        <v>900</v>
      </c>
      <c r="U900">
        <f>SUM($T$2:T900)</f>
        <v>2688028.12</v>
      </c>
      <c r="W900" s="16">
        <v>8685727</v>
      </c>
      <c r="X900">
        <v>2688028.12</v>
      </c>
      <c r="Y900">
        <v>899</v>
      </c>
      <c r="Z900" s="18">
        <f t="shared" si="70"/>
        <v>6.4557601806249192</v>
      </c>
      <c r="AA900" s="18">
        <f t="shared" si="71"/>
        <v>0.1969763365468887</v>
      </c>
      <c r="AB900" t="str">
        <f t="shared" si="72"/>
        <v>A</v>
      </c>
      <c r="AI900" s="14">
        <v>659223</v>
      </c>
      <c r="AJ900" s="12">
        <v>3694.9</v>
      </c>
      <c r="AK900" s="12">
        <v>3694.9</v>
      </c>
      <c r="AL900" s="12">
        <v>4000</v>
      </c>
      <c r="AN900">
        <v>659223</v>
      </c>
      <c r="AO900">
        <v>3694.9</v>
      </c>
      <c r="AP900">
        <v>3694.9</v>
      </c>
      <c r="AQ900">
        <v>4000</v>
      </c>
      <c r="AR900">
        <f t="shared" si="73"/>
        <v>0</v>
      </c>
      <c r="AV900" s="4">
        <v>3037371</v>
      </c>
      <c r="AW900" s="4">
        <v>9164933</v>
      </c>
      <c r="AX900" s="4" t="s">
        <v>7909</v>
      </c>
      <c r="AY900" s="4">
        <v>2000</v>
      </c>
      <c r="AZ900" s="4">
        <v>2000</v>
      </c>
      <c r="BA900" s="4">
        <v>867</v>
      </c>
      <c r="BB900" s="7">
        <f>AZ900+BA900-AY900</f>
        <v>867</v>
      </c>
      <c r="BC900" s="4" t="s">
        <v>2886</v>
      </c>
      <c r="BD900" s="4">
        <v>12000</v>
      </c>
      <c r="BE900" s="4" t="s">
        <v>4</v>
      </c>
      <c r="BF900" s="4" t="s">
        <v>13</v>
      </c>
      <c r="BG900" s="4" t="s">
        <v>9</v>
      </c>
      <c r="BH900" s="4" t="s">
        <v>24</v>
      </c>
      <c r="BI900" t="str">
        <f t="shared" si="74"/>
        <v>B</v>
      </c>
    </row>
    <row r="901" spans="1:61" ht="15.75" customHeight="1" x14ac:dyDescent="0.2">
      <c r="A901" s="4">
        <v>2996071</v>
      </c>
      <c r="B901" s="4">
        <v>4839822</v>
      </c>
      <c r="C901" s="4" t="s">
        <v>4734</v>
      </c>
      <c r="D901" s="4">
        <v>2000</v>
      </c>
      <c r="E901" s="4">
        <v>2000</v>
      </c>
      <c r="F901" s="4">
        <v>866.4</v>
      </c>
      <c r="G901" s="7">
        <f>E901+F901-D901</f>
        <v>866.40000000000009</v>
      </c>
      <c r="H901" s="4" t="s">
        <v>4735</v>
      </c>
      <c r="I901" s="4">
        <v>6000</v>
      </c>
      <c r="J901" s="4" t="s">
        <v>4</v>
      </c>
      <c r="K901" s="4" t="s">
        <v>8</v>
      </c>
      <c r="L901" s="4" t="s">
        <v>6</v>
      </c>
      <c r="M901" s="4" t="s">
        <v>17</v>
      </c>
      <c r="O901" s="4"/>
      <c r="P901" s="14">
        <v>660082</v>
      </c>
      <c r="Q901" s="12">
        <v>-600</v>
      </c>
      <c r="S901" s="14">
        <v>8151480</v>
      </c>
      <c r="T901" s="12">
        <v>893.19999999999982</v>
      </c>
      <c r="U901">
        <f>SUM($T$2:T901)</f>
        <v>2688921.3200000003</v>
      </c>
      <c r="W901" s="16">
        <v>8151480</v>
      </c>
      <c r="X901">
        <v>2688921.3200000003</v>
      </c>
      <c r="Y901">
        <v>900</v>
      </c>
      <c r="Z901" s="18">
        <f t="shared" si="70"/>
        <v>6.457905353493623</v>
      </c>
      <c r="AA901" s="18">
        <f t="shared" si="71"/>
        <v>0.19719544259421559</v>
      </c>
      <c r="AB901" t="str">
        <f t="shared" si="72"/>
        <v>A</v>
      </c>
      <c r="AI901" s="14">
        <v>660082</v>
      </c>
      <c r="AJ901" s="12">
        <v>-600</v>
      </c>
      <c r="AK901" s="12">
        <v>0</v>
      </c>
      <c r="AL901" s="12">
        <v>0</v>
      </c>
      <c r="AN901">
        <v>660082</v>
      </c>
      <c r="AO901">
        <v>-600</v>
      </c>
      <c r="AP901">
        <v>0</v>
      </c>
      <c r="AQ901">
        <v>0</v>
      </c>
      <c r="AR901">
        <f t="shared" si="73"/>
        <v>0</v>
      </c>
      <c r="AV901" s="4">
        <v>2996071</v>
      </c>
      <c r="AW901" s="4">
        <v>4839822</v>
      </c>
      <c r="AX901" s="4" t="s">
        <v>4734</v>
      </c>
      <c r="AY901" s="4">
        <v>2000</v>
      </c>
      <c r="AZ901" s="4">
        <v>2000</v>
      </c>
      <c r="BA901" s="4">
        <v>866.4</v>
      </c>
      <c r="BB901" s="7">
        <f>AZ901+BA901-AY901</f>
        <v>866.40000000000009</v>
      </c>
      <c r="BC901" s="4" t="s">
        <v>4735</v>
      </c>
      <c r="BD901" s="4">
        <v>6000</v>
      </c>
      <c r="BE901" s="4" t="s">
        <v>4</v>
      </c>
      <c r="BF901" s="4" t="s">
        <v>8</v>
      </c>
      <c r="BG901" s="4" t="s">
        <v>6</v>
      </c>
      <c r="BH901" s="4" t="s">
        <v>17</v>
      </c>
      <c r="BI901" t="str">
        <f t="shared" si="74"/>
        <v>B</v>
      </c>
    </row>
    <row r="902" spans="1:61" ht="15.75" customHeight="1" x14ac:dyDescent="0.2">
      <c r="A902" s="4">
        <v>3028334</v>
      </c>
      <c r="B902" s="4">
        <v>1794127</v>
      </c>
      <c r="C902" s="4" t="s">
        <v>7178</v>
      </c>
      <c r="D902" s="4">
        <v>5050</v>
      </c>
      <c r="E902" s="4">
        <v>5050</v>
      </c>
      <c r="F902" s="4">
        <v>863.55</v>
      </c>
      <c r="G902" s="7">
        <f>E902+F902-D902</f>
        <v>863.55000000000018</v>
      </c>
      <c r="H902" s="4" t="s">
        <v>6919</v>
      </c>
      <c r="I902" s="4">
        <v>18000</v>
      </c>
      <c r="J902" s="4" t="s">
        <v>4</v>
      </c>
      <c r="K902" s="4" t="s">
        <v>13</v>
      </c>
      <c r="L902" s="4" t="s">
        <v>6</v>
      </c>
      <c r="M902" s="4" t="s">
        <v>25</v>
      </c>
      <c r="O902" s="4"/>
      <c r="P902" s="14">
        <v>661227</v>
      </c>
      <c r="Q902" s="12">
        <v>-10000</v>
      </c>
      <c r="S902" s="14">
        <v>531232</v>
      </c>
      <c r="T902" s="12">
        <v>893</v>
      </c>
      <c r="U902">
        <f>SUM($T$2:T902)</f>
        <v>2689814.3200000003</v>
      </c>
      <c r="W902" s="16">
        <v>531232</v>
      </c>
      <c r="X902">
        <v>2689814.3200000003</v>
      </c>
      <c r="Y902">
        <v>901</v>
      </c>
      <c r="Z902" s="18">
        <f t="shared" si="70"/>
        <v>6.4600500460280514</v>
      </c>
      <c r="AA902" s="18">
        <f t="shared" si="71"/>
        <v>0.19741454864154251</v>
      </c>
      <c r="AB902" t="str">
        <f t="shared" si="72"/>
        <v>A</v>
      </c>
      <c r="AI902" s="14">
        <v>661227</v>
      </c>
      <c r="AJ902" s="12">
        <v>-10000</v>
      </c>
      <c r="AK902" s="12">
        <v>0</v>
      </c>
      <c r="AL902" s="12">
        <v>0</v>
      </c>
      <c r="AN902">
        <v>661227</v>
      </c>
      <c r="AO902">
        <v>-10000</v>
      </c>
      <c r="AP902">
        <v>0</v>
      </c>
      <c r="AQ902">
        <v>0</v>
      </c>
      <c r="AR902">
        <f t="shared" si="73"/>
        <v>0</v>
      </c>
      <c r="AV902" s="4">
        <v>3028334</v>
      </c>
      <c r="AW902" s="4">
        <v>1794127</v>
      </c>
      <c r="AX902" s="4" t="s">
        <v>7178</v>
      </c>
      <c r="AY902" s="4">
        <v>5050</v>
      </c>
      <c r="AZ902" s="4">
        <v>5050</v>
      </c>
      <c r="BA902" s="4">
        <v>863.55</v>
      </c>
      <c r="BB902" s="7">
        <f>AZ902+BA902-AY902</f>
        <v>863.55000000000018</v>
      </c>
      <c r="BC902" s="4" t="s">
        <v>6919</v>
      </c>
      <c r="BD902" s="4">
        <v>18000</v>
      </c>
      <c r="BE902" s="4" t="s">
        <v>4</v>
      </c>
      <c r="BF902" s="4" t="s">
        <v>13</v>
      </c>
      <c r="BG902" s="4" t="s">
        <v>6</v>
      </c>
      <c r="BH902" s="4" t="s">
        <v>25</v>
      </c>
      <c r="BI902" t="str">
        <f t="shared" si="74"/>
        <v>B</v>
      </c>
    </row>
    <row r="903" spans="1:61" ht="15.75" customHeight="1" x14ac:dyDescent="0.2">
      <c r="A903" s="4">
        <v>2997800</v>
      </c>
      <c r="B903" s="4">
        <v>7065885</v>
      </c>
      <c r="C903" s="4" t="s">
        <v>4938</v>
      </c>
      <c r="D903" s="4">
        <v>3000</v>
      </c>
      <c r="E903" s="4">
        <v>3000</v>
      </c>
      <c r="F903" s="4">
        <v>859.5</v>
      </c>
      <c r="G903" s="7">
        <f>E903+F903-D903</f>
        <v>859.5</v>
      </c>
      <c r="H903" s="4" t="s">
        <v>4939</v>
      </c>
      <c r="I903" s="4">
        <v>12000</v>
      </c>
      <c r="J903" s="4" t="s">
        <v>4</v>
      </c>
      <c r="K903" s="4" t="s">
        <v>16</v>
      </c>
      <c r="L903" s="4" t="s">
        <v>6</v>
      </c>
      <c r="M903" s="4" t="s">
        <v>64</v>
      </c>
      <c r="O903" s="4"/>
      <c r="P903" s="14">
        <v>663502</v>
      </c>
      <c r="Q903" s="12">
        <v>1489.6000000000004</v>
      </c>
      <c r="S903" s="14">
        <v>7793045</v>
      </c>
      <c r="T903" s="12">
        <v>893</v>
      </c>
      <c r="U903">
        <f>SUM($T$2:T903)</f>
        <v>2690707.3200000003</v>
      </c>
      <c r="W903" s="16">
        <v>7793045</v>
      </c>
      <c r="X903">
        <v>2690707.3200000003</v>
      </c>
      <c r="Y903">
        <v>902</v>
      </c>
      <c r="Z903" s="18">
        <f t="shared" si="70"/>
        <v>6.4621947385624798</v>
      </c>
      <c r="AA903" s="18">
        <f t="shared" si="71"/>
        <v>0.19763365468886943</v>
      </c>
      <c r="AB903" t="str">
        <f t="shared" si="72"/>
        <v>A</v>
      </c>
      <c r="AI903" s="14">
        <v>663502</v>
      </c>
      <c r="AJ903" s="12">
        <v>1489.6000000000004</v>
      </c>
      <c r="AK903" s="12">
        <v>1489.6</v>
      </c>
      <c r="AL903" s="12">
        <v>3500</v>
      </c>
      <c r="AN903">
        <v>663502</v>
      </c>
      <c r="AO903">
        <v>1489.6000000000004</v>
      </c>
      <c r="AP903">
        <v>1489.6</v>
      </c>
      <c r="AQ903">
        <v>3500</v>
      </c>
      <c r="AR903">
        <f t="shared" si="73"/>
        <v>0</v>
      </c>
      <c r="AV903" s="4">
        <v>2997800</v>
      </c>
      <c r="AW903" s="4">
        <v>7065885</v>
      </c>
      <c r="AX903" s="4" t="s">
        <v>4938</v>
      </c>
      <c r="AY903" s="4">
        <v>3000</v>
      </c>
      <c r="AZ903" s="4">
        <v>3000</v>
      </c>
      <c r="BA903" s="4">
        <v>859.5</v>
      </c>
      <c r="BB903" s="7">
        <f>AZ903+BA903-AY903</f>
        <v>859.5</v>
      </c>
      <c r="BC903" s="4" t="s">
        <v>4939</v>
      </c>
      <c r="BD903" s="4">
        <v>12000</v>
      </c>
      <c r="BE903" s="4" t="s">
        <v>4</v>
      </c>
      <c r="BF903" s="4" t="s">
        <v>16</v>
      </c>
      <c r="BG903" s="4" t="s">
        <v>6</v>
      </c>
      <c r="BH903" s="4" t="s">
        <v>64</v>
      </c>
      <c r="BI903" t="str">
        <f t="shared" si="74"/>
        <v>B</v>
      </c>
    </row>
    <row r="904" spans="1:61" ht="15.75" customHeight="1" x14ac:dyDescent="0.2">
      <c r="A904" s="4">
        <v>3011695</v>
      </c>
      <c r="B904" s="4">
        <v>7225422</v>
      </c>
      <c r="C904" s="4" t="s">
        <v>5961</v>
      </c>
      <c r="D904" s="4">
        <v>3000</v>
      </c>
      <c r="E904" s="4">
        <v>3000</v>
      </c>
      <c r="F904" s="4">
        <v>859.5</v>
      </c>
      <c r="G904" s="7">
        <f>E904+F904-D904</f>
        <v>859.5</v>
      </c>
      <c r="H904" s="4" t="s">
        <v>5962</v>
      </c>
      <c r="I904" s="4">
        <v>17000</v>
      </c>
      <c r="J904" s="4" t="s">
        <v>32</v>
      </c>
      <c r="K904" s="4" t="s">
        <v>5</v>
      </c>
      <c r="M904" s="4" t="s">
        <v>17</v>
      </c>
      <c r="O904" s="4"/>
      <c r="P904" s="14">
        <v>665259</v>
      </c>
      <c r="Q904" s="12">
        <v>682.29</v>
      </c>
      <c r="S904" s="14">
        <v>136385</v>
      </c>
      <c r="T904" s="12">
        <v>887.84000000000015</v>
      </c>
      <c r="U904">
        <f>SUM($T$2:T904)</f>
        <v>2691595.16</v>
      </c>
      <c r="W904" s="16">
        <v>136385</v>
      </c>
      <c r="X904">
        <v>2691595.16</v>
      </c>
      <c r="Y904">
        <v>903</v>
      </c>
      <c r="Z904" s="18">
        <f t="shared" si="70"/>
        <v>6.464327038472633</v>
      </c>
      <c r="AA904" s="18">
        <f t="shared" si="71"/>
        <v>0.19785276073619631</v>
      </c>
      <c r="AB904" t="str">
        <f t="shared" si="72"/>
        <v>A</v>
      </c>
      <c r="AI904" s="14">
        <v>665259</v>
      </c>
      <c r="AJ904" s="12">
        <v>682.29</v>
      </c>
      <c r="AK904" s="12">
        <v>682.29</v>
      </c>
      <c r="AL904" s="12">
        <v>5700</v>
      </c>
      <c r="AN904">
        <v>665259</v>
      </c>
      <c r="AO904">
        <v>682.29</v>
      </c>
      <c r="AP904">
        <v>682.29</v>
      </c>
      <c r="AQ904">
        <v>5700</v>
      </c>
      <c r="AR904">
        <f t="shared" si="73"/>
        <v>0</v>
      </c>
      <c r="AV904" s="4">
        <v>3011695</v>
      </c>
      <c r="AW904" s="4">
        <v>7225422</v>
      </c>
      <c r="AX904" s="4" t="s">
        <v>5961</v>
      </c>
      <c r="AY904" s="4">
        <v>3000</v>
      </c>
      <c r="AZ904" s="4">
        <v>3000</v>
      </c>
      <c r="BA904" s="4">
        <v>859.5</v>
      </c>
      <c r="BB904" s="7">
        <f>AZ904+BA904-AY904</f>
        <v>859.5</v>
      </c>
      <c r="BC904" s="4" t="s">
        <v>5962</v>
      </c>
      <c r="BD904" s="4">
        <v>17000</v>
      </c>
      <c r="BE904" s="4" t="s">
        <v>32</v>
      </c>
      <c r="BF904" s="4" t="s">
        <v>5</v>
      </c>
      <c r="BH904" s="4" t="s">
        <v>17</v>
      </c>
      <c r="BI904" t="str">
        <f t="shared" si="74"/>
        <v>B</v>
      </c>
    </row>
    <row r="905" spans="1:61" ht="15.75" customHeight="1" x14ac:dyDescent="0.2">
      <c r="A905" s="4">
        <v>3011968</v>
      </c>
      <c r="B905" s="4">
        <v>9016393</v>
      </c>
      <c r="C905" s="4" t="s">
        <v>5983</v>
      </c>
      <c r="D905" s="4">
        <v>3000</v>
      </c>
      <c r="E905" s="4">
        <v>3000</v>
      </c>
      <c r="F905" s="4">
        <v>859.5</v>
      </c>
      <c r="G905" s="7">
        <f>E905+F905-D905</f>
        <v>859.5</v>
      </c>
      <c r="H905" s="4" t="s">
        <v>5984</v>
      </c>
      <c r="I905" s="4">
        <v>12000</v>
      </c>
      <c r="J905" s="4" t="s">
        <v>4</v>
      </c>
      <c r="K905" s="4" t="s">
        <v>22</v>
      </c>
      <c r="L905" s="4" t="s">
        <v>6</v>
      </c>
      <c r="M905" s="4" t="s">
        <v>23</v>
      </c>
      <c r="O905" s="4"/>
      <c r="P905" s="14">
        <v>665308</v>
      </c>
      <c r="Q905" s="12">
        <v>-1500</v>
      </c>
      <c r="S905" s="14">
        <v>9060276</v>
      </c>
      <c r="T905" s="12">
        <v>885</v>
      </c>
      <c r="U905">
        <f>SUM($T$2:T905)</f>
        <v>2692480.16</v>
      </c>
      <c r="W905" s="16">
        <v>9060276</v>
      </c>
      <c r="X905">
        <v>2692480.16</v>
      </c>
      <c r="Y905">
        <v>904</v>
      </c>
      <c r="Z905" s="18">
        <f t="shared" si="70"/>
        <v>6.4664525176360925</v>
      </c>
      <c r="AA905" s="18">
        <f t="shared" si="71"/>
        <v>0.19807186678352323</v>
      </c>
      <c r="AB905" t="str">
        <f t="shared" si="72"/>
        <v>A</v>
      </c>
      <c r="AI905" s="14">
        <v>665308</v>
      </c>
      <c r="AJ905" s="12">
        <v>-1500</v>
      </c>
      <c r="AK905" s="12">
        <v>0</v>
      </c>
      <c r="AL905" s="12">
        <v>0</v>
      </c>
      <c r="AN905">
        <v>665308</v>
      </c>
      <c r="AO905">
        <v>-1500</v>
      </c>
      <c r="AP905">
        <v>0</v>
      </c>
      <c r="AQ905">
        <v>0</v>
      </c>
      <c r="AR905">
        <f t="shared" si="73"/>
        <v>0</v>
      </c>
      <c r="AV905" s="4">
        <v>3011968</v>
      </c>
      <c r="AW905" s="4">
        <v>9016393</v>
      </c>
      <c r="AX905" s="4" t="s">
        <v>5983</v>
      </c>
      <c r="AY905" s="4">
        <v>3000</v>
      </c>
      <c r="AZ905" s="4">
        <v>3000</v>
      </c>
      <c r="BA905" s="4">
        <v>859.5</v>
      </c>
      <c r="BB905" s="7">
        <f>AZ905+BA905-AY905</f>
        <v>859.5</v>
      </c>
      <c r="BC905" s="4" t="s">
        <v>5984</v>
      </c>
      <c r="BD905" s="4">
        <v>12000</v>
      </c>
      <c r="BE905" s="4" t="s">
        <v>4</v>
      </c>
      <c r="BF905" s="4" t="s">
        <v>22</v>
      </c>
      <c r="BG905" s="4" t="s">
        <v>6</v>
      </c>
      <c r="BH905" s="4" t="s">
        <v>23</v>
      </c>
      <c r="BI905" t="str">
        <f t="shared" si="74"/>
        <v>B</v>
      </c>
    </row>
    <row r="906" spans="1:61" ht="15.75" customHeight="1" x14ac:dyDescent="0.2">
      <c r="A906" s="4">
        <v>3032639</v>
      </c>
      <c r="B906" s="4">
        <v>684374</v>
      </c>
      <c r="C906" s="4" t="s">
        <v>7524</v>
      </c>
      <c r="D906" s="4">
        <v>3000</v>
      </c>
      <c r="E906" s="4">
        <v>3000</v>
      </c>
      <c r="F906" s="4">
        <v>859.5</v>
      </c>
      <c r="G906" s="7">
        <f>E906+F906-D906</f>
        <v>859.5</v>
      </c>
      <c r="H906" s="4" t="s">
        <v>7525</v>
      </c>
      <c r="I906" s="4">
        <v>30000</v>
      </c>
      <c r="J906" s="4" t="s">
        <v>4</v>
      </c>
      <c r="K906" s="4" t="s">
        <v>8</v>
      </c>
      <c r="L906" s="4" t="s">
        <v>6</v>
      </c>
      <c r="M906" s="4" t="s">
        <v>24</v>
      </c>
      <c r="O906" s="4"/>
      <c r="P906" s="14">
        <v>667395</v>
      </c>
      <c r="Q906" s="12">
        <v>487.44000000000005</v>
      </c>
      <c r="S906" s="14">
        <v>603487</v>
      </c>
      <c r="T906" s="12">
        <v>880</v>
      </c>
      <c r="U906">
        <f>SUM($T$2:T906)</f>
        <v>2693360.16</v>
      </c>
      <c r="W906" s="16">
        <v>603487</v>
      </c>
      <c r="X906">
        <v>2693360.16</v>
      </c>
      <c r="Y906">
        <v>905</v>
      </c>
      <c r="Z906" s="18">
        <f t="shared" si="70"/>
        <v>6.4685659884426965</v>
      </c>
      <c r="AA906" s="18">
        <f t="shared" si="71"/>
        <v>0.19829097283085012</v>
      </c>
      <c r="AB906" t="str">
        <f t="shared" si="72"/>
        <v>A</v>
      </c>
      <c r="AI906" s="14">
        <v>667395</v>
      </c>
      <c r="AJ906" s="12">
        <v>487.44000000000005</v>
      </c>
      <c r="AK906" s="12">
        <v>487.44</v>
      </c>
      <c r="AL906" s="12">
        <v>1500</v>
      </c>
      <c r="AN906">
        <v>667395</v>
      </c>
      <c r="AO906">
        <v>487.44000000000005</v>
      </c>
      <c r="AP906">
        <v>487.44</v>
      </c>
      <c r="AQ906">
        <v>1500</v>
      </c>
      <c r="AR906">
        <f t="shared" si="73"/>
        <v>0</v>
      </c>
      <c r="AV906" s="4">
        <v>3032639</v>
      </c>
      <c r="AW906" s="4">
        <v>684374</v>
      </c>
      <c r="AX906" s="4" t="s">
        <v>7524</v>
      </c>
      <c r="AY906" s="4">
        <v>3000</v>
      </c>
      <c r="AZ906" s="4">
        <v>3000</v>
      </c>
      <c r="BA906" s="4">
        <v>859.5</v>
      </c>
      <c r="BB906" s="7">
        <f>AZ906+BA906-AY906</f>
        <v>859.5</v>
      </c>
      <c r="BC906" s="4" t="s">
        <v>7525</v>
      </c>
      <c r="BD906" s="4">
        <v>30000</v>
      </c>
      <c r="BE906" s="4" t="s">
        <v>4</v>
      </c>
      <c r="BF906" s="4" t="s">
        <v>8</v>
      </c>
      <c r="BG906" s="4" t="s">
        <v>6</v>
      </c>
      <c r="BH906" s="4" t="s">
        <v>24</v>
      </c>
      <c r="BI906" t="str">
        <f t="shared" si="74"/>
        <v>B</v>
      </c>
    </row>
    <row r="907" spans="1:61" ht="15.75" customHeight="1" x14ac:dyDescent="0.2">
      <c r="A907" s="4">
        <v>2978543</v>
      </c>
      <c r="B907" s="4">
        <v>593304</v>
      </c>
      <c r="C907" s="4" t="s">
        <v>3211</v>
      </c>
      <c r="D907" s="4">
        <v>1000</v>
      </c>
      <c r="E907" s="4">
        <v>1000</v>
      </c>
      <c r="F907" s="4">
        <v>858</v>
      </c>
      <c r="G907" s="7">
        <f>E907+F907-D907</f>
        <v>858</v>
      </c>
      <c r="H907" s="4" t="s">
        <v>3165</v>
      </c>
      <c r="I907" s="4">
        <v>1000</v>
      </c>
      <c r="J907" s="4" t="s">
        <v>4</v>
      </c>
      <c r="K907" s="4" t="s">
        <v>13</v>
      </c>
      <c r="L907" s="4" t="s">
        <v>6</v>
      </c>
      <c r="M907" s="4" t="s">
        <v>25</v>
      </c>
      <c r="O907" s="4"/>
      <c r="P907" s="14">
        <v>669224</v>
      </c>
      <c r="Q907" s="12">
        <v>361</v>
      </c>
      <c r="S907" s="14">
        <v>6290817</v>
      </c>
      <c r="T907" s="12">
        <v>878.80000000000018</v>
      </c>
      <c r="U907">
        <f>SUM($T$2:T907)</f>
        <v>2694238.96</v>
      </c>
      <c r="W907" s="16">
        <v>6290817</v>
      </c>
      <c r="X907">
        <v>2694238.96</v>
      </c>
      <c r="Y907">
        <v>906</v>
      </c>
      <c r="Z907" s="18">
        <f t="shared" si="70"/>
        <v>6.4706765772436539</v>
      </c>
      <c r="AA907" s="18">
        <f t="shared" si="71"/>
        <v>0.19851007887817704</v>
      </c>
      <c r="AB907" t="str">
        <f t="shared" si="72"/>
        <v>A</v>
      </c>
      <c r="AI907" s="14">
        <v>669224</v>
      </c>
      <c r="AJ907" s="12">
        <v>361</v>
      </c>
      <c r="AK907" s="12">
        <v>361</v>
      </c>
      <c r="AL907" s="12">
        <v>2000</v>
      </c>
      <c r="AN907">
        <v>669224</v>
      </c>
      <c r="AO907">
        <v>361</v>
      </c>
      <c r="AP907">
        <v>361</v>
      </c>
      <c r="AQ907">
        <v>2000</v>
      </c>
      <c r="AR907">
        <f t="shared" si="73"/>
        <v>0</v>
      </c>
      <c r="AV907" s="4">
        <v>2978543</v>
      </c>
      <c r="AW907" s="4">
        <v>593304</v>
      </c>
      <c r="AX907" s="4" t="s">
        <v>3211</v>
      </c>
      <c r="AY907" s="4">
        <v>1000</v>
      </c>
      <c r="AZ907" s="4">
        <v>1000</v>
      </c>
      <c r="BA907" s="4">
        <v>858</v>
      </c>
      <c r="BB907" s="7">
        <f>AZ907+BA907-AY907</f>
        <v>858</v>
      </c>
      <c r="BC907" s="4" t="s">
        <v>3165</v>
      </c>
      <c r="BD907" s="4">
        <v>1000</v>
      </c>
      <c r="BE907" s="4" t="s">
        <v>4</v>
      </c>
      <c r="BF907" s="4" t="s">
        <v>13</v>
      </c>
      <c r="BG907" s="4" t="s">
        <v>6</v>
      </c>
      <c r="BH907" s="4" t="s">
        <v>25</v>
      </c>
      <c r="BI907" t="str">
        <f t="shared" si="74"/>
        <v>B</v>
      </c>
    </row>
    <row r="908" spans="1:61" ht="15.75" customHeight="1" x14ac:dyDescent="0.2">
      <c r="A908" s="4">
        <v>3032156</v>
      </c>
      <c r="B908" s="4">
        <v>6559169</v>
      </c>
      <c r="C908" s="4" t="s">
        <v>7487</v>
      </c>
      <c r="D908" s="4">
        <v>4200</v>
      </c>
      <c r="E908" s="4">
        <v>4200</v>
      </c>
      <c r="F908" s="4">
        <v>856.8</v>
      </c>
      <c r="G908" s="7">
        <f>E908+F908-D908</f>
        <v>856.80000000000018</v>
      </c>
      <c r="H908" s="4" t="s">
        <v>7488</v>
      </c>
      <c r="I908" s="4">
        <v>17000</v>
      </c>
      <c r="J908" s="4" t="s">
        <v>4</v>
      </c>
      <c r="K908" s="4" t="s">
        <v>8</v>
      </c>
      <c r="L908" s="4" t="s">
        <v>6</v>
      </c>
      <c r="M908" s="4" t="s">
        <v>25</v>
      </c>
      <c r="O908" s="4"/>
      <c r="P908" s="14">
        <v>670059</v>
      </c>
      <c r="Q908" s="12">
        <v>2280</v>
      </c>
      <c r="S908" s="14">
        <v>1797618</v>
      </c>
      <c r="T908" s="12">
        <v>878.25</v>
      </c>
      <c r="U908">
        <f>SUM($T$2:T908)</f>
        <v>2695117.21</v>
      </c>
      <c r="W908" s="16">
        <v>1797618</v>
      </c>
      <c r="X908">
        <v>2695117.21</v>
      </c>
      <c r="Y908">
        <v>907</v>
      </c>
      <c r="Z908" s="18">
        <f t="shared" si="70"/>
        <v>6.4727858451253582</v>
      </c>
      <c r="AA908" s="18">
        <f t="shared" si="71"/>
        <v>0.19872918492550395</v>
      </c>
      <c r="AB908" t="str">
        <f t="shared" si="72"/>
        <v>A</v>
      </c>
      <c r="AI908" s="14">
        <v>670059</v>
      </c>
      <c r="AJ908" s="12">
        <v>2280</v>
      </c>
      <c r="AK908" s="12">
        <v>2280</v>
      </c>
      <c r="AL908" s="12">
        <v>4000</v>
      </c>
      <c r="AN908">
        <v>670059</v>
      </c>
      <c r="AO908">
        <v>2280</v>
      </c>
      <c r="AP908">
        <v>2280</v>
      </c>
      <c r="AQ908">
        <v>4000</v>
      </c>
      <c r="AR908">
        <f t="shared" si="73"/>
        <v>0</v>
      </c>
      <c r="AV908" s="4">
        <v>3032156</v>
      </c>
      <c r="AW908" s="4">
        <v>6559169</v>
      </c>
      <c r="AX908" s="4" t="s">
        <v>7487</v>
      </c>
      <c r="AY908" s="4">
        <v>4200</v>
      </c>
      <c r="AZ908" s="4">
        <v>4200</v>
      </c>
      <c r="BA908" s="4">
        <v>856.8</v>
      </c>
      <c r="BB908" s="7">
        <f>AZ908+BA908-AY908</f>
        <v>856.80000000000018</v>
      </c>
      <c r="BC908" s="4" t="s">
        <v>7488</v>
      </c>
      <c r="BD908" s="4">
        <v>17000</v>
      </c>
      <c r="BE908" s="4" t="s">
        <v>4</v>
      </c>
      <c r="BF908" s="4" t="s">
        <v>8</v>
      </c>
      <c r="BG908" s="4" t="s">
        <v>6</v>
      </c>
      <c r="BH908" s="4" t="s">
        <v>25</v>
      </c>
      <c r="BI908" t="str">
        <f t="shared" si="74"/>
        <v>B</v>
      </c>
    </row>
    <row r="909" spans="1:61" ht="15.75" customHeight="1" x14ac:dyDescent="0.2">
      <c r="A909" s="4">
        <v>2964515</v>
      </c>
      <c r="B909" s="4">
        <v>5594135</v>
      </c>
      <c r="C909" s="4" t="s">
        <v>1982</v>
      </c>
      <c r="D909" s="4">
        <v>5000</v>
      </c>
      <c r="E909" s="4">
        <v>5000</v>
      </c>
      <c r="F909" s="4">
        <v>855</v>
      </c>
      <c r="G909" s="7">
        <f>E909+F909-D909</f>
        <v>855</v>
      </c>
      <c r="H909" s="4" t="s">
        <v>619</v>
      </c>
      <c r="I909" s="4">
        <v>100</v>
      </c>
      <c r="J909" s="4" t="s">
        <v>4</v>
      </c>
      <c r="K909" s="4" t="s">
        <v>5</v>
      </c>
      <c r="L909" s="4" t="s">
        <v>9</v>
      </c>
      <c r="M909" s="4" t="s">
        <v>12</v>
      </c>
      <c r="O909" s="4"/>
      <c r="P909" s="14">
        <v>672637</v>
      </c>
      <c r="Q909" s="12">
        <v>201.25</v>
      </c>
      <c r="S909" s="14">
        <v>95473</v>
      </c>
      <c r="T909" s="12">
        <v>876</v>
      </c>
      <c r="U909">
        <f>SUM($T$2:T909)</f>
        <v>2695993.21</v>
      </c>
      <c r="W909" s="16">
        <v>95473</v>
      </c>
      <c r="X909">
        <v>2695993.21</v>
      </c>
      <c r="Y909">
        <v>908</v>
      </c>
      <c r="Z909" s="18">
        <f t="shared" si="70"/>
        <v>6.4748897092464777</v>
      </c>
      <c r="AA909" s="18">
        <f t="shared" si="71"/>
        <v>0.19894829097283084</v>
      </c>
      <c r="AB909" t="str">
        <f t="shared" si="72"/>
        <v>A</v>
      </c>
      <c r="AI909" s="14">
        <v>672637</v>
      </c>
      <c r="AJ909" s="12">
        <v>201.25</v>
      </c>
      <c r="AK909" s="12">
        <v>201.25</v>
      </c>
      <c r="AL909" s="12">
        <v>1000</v>
      </c>
      <c r="AN909">
        <v>672637</v>
      </c>
      <c r="AO909">
        <v>201.25</v>
      </c>
      <c r="AP909">
        <v>201.25</v>
      </c>
      <c r="AQ909">
        <v>1000</v>
      </c>
      <c r="AR909">
        <f t="shared" si="73"/>
        <v>0</v>
      </c>
      <c r="AV909" s="4">
        <v>2964515</v>
      </c>
      <c r="AW909" s="4">
        <v>5594135</v>
      </c>
      <c r="AX909" s="4" t="s">
        <v>1982</v>
      </c>
      <c r="AY909" s="4">
        <v>5000</v>
      </c>
      <c r="AZ909" s="4">
        <v>5000</v>
      </c>
      <c r="BA909" s="4">
        <v>855</v>
      </c>
      <c r="BB909" s="7">
        <f>AZ909+BA909-AY909</f>
        <v>855</v>
      </c>
      <c r="BC909" s="4" t="s">
        <v>619</v>
      </c>
      <c r="BD909" s="4">
        <v>100</v>
      </c>
      <c r="BE909" s="4" t="s">
        <v>4</v>
      </c>
      <c r="BF909" s="4" t="s">
        <v>5</v>
      </c>
      <c r="BG909" s="4" t="s">
        <v>9</v>
      </c>
      <c r="BH909" s="4" t="s">
        <v>12</v>
      </c>
      <c r="BI909" t="str">
        <f t="shared" si="74"/>
        <v>C</v>
      </c>
    </row>
    <row r="910" spans="1:61" ht="15.75" customHeight="1" x14ac:dyDescent="0.2">
      <c r="A910" s="4">
        <v>2992718</v>
      </c>
      <c r="B910" s="4">
        <v>8654976</v>
      </c>
      <c r="C910" s="4" t="s">
        <v>4451</v>
      </c>
      <c r="D910" s="4">
        <v>1500</v>
      </c>
      <c r="E910" s="4">
        <v>1500</v>
      </c>
      <c r="F910" s="4">
        <v>855</v>
      </c>
      <c r="G910" s="7">
        <f>E910+F910-D910</f>
        <v>855</v>
      </c>
      <c r="H910" s="4" t="s">
        <v>4452</v>
      </c>
      <c r="I910" s="4">
        <v>11000</v>
      </c>
      <c r="J910" s="4" t="s">
        <v>4</v>
      </c>
      <c r="K910" s="4" t="s">
        <v>13</v>
      </c>
      <c r="L910" s="4" t="s">
        <v>6</v>
      </c>
      <c r="M910" s="4" t="s">
        <v>17</v>
      </c>
      <c r="O910" s="4"/>
      <c r="P910" s="14">
        <v>672792</v>
      </c>
      <c r="Q910" s="12">
        <v>429.75</v>
      </c>
      <c r="S910" s="14">
        <v>217283</v>
      </c>
      <c r="T910" s="12">
        <v>874</v>
      </c>
      <c r="U910">
        <f>SUM($T$2:T910)</f>
        <v>2696867.21</v>
      </c>
      <c r="W910" s="16">
        <v>217283</v>
      </c>
      <c r="X910">
        <v>2696867.21</v>
      </c>
      <c r="Y910">
        <v>909</v>
      </c>
      <c r="Z910" s="18">
        <f t="shared" si="70"/>
        <v>6.4769887700248541</v>
      </c>
      <c r="AA910" s="18">
        <f t="shared" si="71"/>
        <v>0.19916739702015776</v>
      </c>
      <c r="AB910" t="str">
        <f t="shared" si="72"/>
        <v>A</v>
      </c>
      <c r="AI910" s="14">
        <v>672792</v>
      </c>
      <c r="AJ910" s="12">
        <v>429.75</v>
      </c>
      <c r="AK910" s="12">
        <v>429.75</v>
      </c>
      <c r="AL910" s="12">
        <v>1500</v>
      </c>
      <c r="AN910">
        <v>672792</v>
      </c>
      <c r="AO910">
        <v>429.75</v>
      </c>
      <c r="AP910">
        <v>429.75</v>
      </c>
      <c r="AQ910">
        <v>1500</v>
      </c>
      <c r="AR910">
        <f t="shared" si="73"/>
        <v>0</v>
      </c>
      <c r="AV910" s="4">
        <v>2992718</v>
      </c>
      <c r="AW910" s="4">
        <v>8654976</v>
      </c>
      <c r="AX910" s="4" t="s">
        <v>4451</v>
      </c>
      <c r="AY910" s="4">
        <v>1500</v>
      </c>
      <c r="AZ910" s="4">
        <v>1500</v>
      </c>
      <c r="BA910" s="4">
        <v>855</v>
      </c>
      <c r="BB910" s="7">
        <f>AZ910+BA910-AY910</f>
        <v>855</v>
      </c>
      <c r="BC910" s="4" t="s">
        <v>4452</v>
      </c>
      <c r="BD910" s="4">
        <v>11000</v>
      </c>
      <c r="BE910" s="4" t="s">
        <v>4</v>
      </c>
      <c r="BF910" s="4" t="s">
        <v>13</v>
      </c>
      <c r="BG910" s="4" t="s">
        <v>6</v>
      </c>
      <c r="BH910" s="4" t="s">
        <v>17</v>
      </c>
      <c r="BI910" t="str">
        <f t="shared" si="74"/>
        <v>B</v>
      </c>
    </row>
    <row r="911" spans="1:61" ht="15.75" customHeight="1" x14ac:dyDescent="0.2">
      <c r="A911" s="4">
        <v>3018751</v>
      </c>
      <c r="B911" s="4">
        <v>1748394</v>
      </c>
      <c r="C911" s="4" t="s">
        <v>6465</v>
      </c>
      <c r="D911" s="4">
        <v>10000</v>
      </c>
      <c r="E911" s="4">
        <v>10000</v>
      </c>
      <c r="F911" s="4">
        <v>855</v>
      </c>
      <c r="G911" s="7">
        <f>E911+F911-D911</f>
        <v>855</v>
      </c>
      <c r="H911" s="4" t="s">
        <v>5592</v>
      </c>
      <c r="I911" s="4">
        <v>17000</v>
      </c>
      <c r="J911" s="4" t="s">
        <v>4</v>
      </c>
      <c r="K911" s="4" t="s">
        <v>13</v>
      </c>
      <c r="L911" s="4" t="s">
        <v>6</v>
      </c>
      <c r="M911" s="4" t="s">
        <v>25</v>
      </c>
      <c r="O911" s="4"/>
      <c r="P911" s="14">
        <v>673882</v>
      </c>
      <c r="Q911" s="12">
        <v>513</v>
      </c>
      <c r="S911" s="14">
        <v>5017265</v>
      </c>
      <c r="T911" s="12">
        <v>870</v>
      </c>
      <c r="U911">
        <f>SUM($T$2:T911)</f>
        <v>2697737.21</v>
      </c>
      <c r="W911" s="16">
        <v>5017265</v>
      </c>
      <c r="X911">
        <v>2697737.21</v>
      </c>
      <c r="Y911">
        <v>910</v>
      </c>
      <c r="Z911" s="18">
        <f t="shared" si="70"/>
        <v>6.4790782241177469</v>
      </c>
      <c r="AA911" s="18">
        <f t="shared" si="71"/>
        <v>0.19938650306748465</v>
      </c>
      <c r="AB911" t="str">
        <f t="shared" si="72"/>
        <v>A</v>
      </c>
      <c r="AI911" s="14">
        <v>673882</v>
      </c>
      <c r="AJ911" s="12">
        <v>513</v>
      </c>
      <c r="AK911" s="12">
        <v>3012.5</v>
      </c>
      <c r="AL911" s="12">
        <v>0.5</v>
      </c>
      <c r="AN911">
        <v>673882</v>
      </c>
      <c r="AO911">
        <v>513</v>
      </c>
      <c r="AP911">
        <v>3012.5</v>
      </c>
      <c r="AQ911">
        <v>0.5</v>
      </c>
      <c r="AR911">
        <f t="shared" si="73"/>
        <v>0</v>
      </c>
      <c r="AV911" s="4">
        <v>3018751</v>
      </c>
      <c r="AW911" s="4">
        <v>1748394</v>
      </c>
      <c r="AX911" s="4" t="s">
        <v>6465</v>
      </c>
      <c r="AY911" s="4">
        <v>10000</v>
      </c>
      <c r="AZ911" s="4">
        <v>10000</v>
      </c>
      <c r="BA911" s="4">
        <v>855</v>
      </c>
      <c r="BB911" s="7">
        <f>AZ911+BA911-AY911</f>
        <v>855</v>
      </c>
      <c r="BC911" s="4" t="s">
        <v>5592</v>
      </c>
      <c r="BD911" s="4">
        <v>17000</v>
      </c>
      <c r="BE911" s="4" t="s">
        <v>4</v>
      </c>
      <c r="BF911" s="4" t="s">
        <v>13</v>
      </c>
      <c r="BG911" s="4" t="s">
        <v>6</v>
      </c>
      <c r="BH911" s="4" t="s">
        <v>25</v>
      </c>
      <c r="BI911" t="str">
        <f t="shared" si="74"/>
        <v>A</v>
      </c>
    </row>
    <row r="912" spans="1:61" ht="15.75" customHeight="1" x14ac:dyDescent="0.2">
      <c r="A912" s="4">
        <v>3021537</v>
      </c>
      <c r="B912" s="4">
        <v>467888</v>
      </c>
      <c r="C912" s="4" t="s">
        <v>6805</v>
      </c>
      <c r="D912" s="4">
        <v>1500</v>
      </c>
      <c r="E912" s="4">
        <v>1500</v>
      </c>
      <c r="F912" s="4">
        <v>855</v>
      </c>
      <c r="G912" s="7">
        <f>E912+F912-D912</f>
        <v>855</v>
      </c>
      <c r="H912" s="4" t="s">
        <v>6806</v>
      </c>
      <c r="I912" s="4">
        <v>17000</v>
      </c>
      <c r="J912" s="4" t="s">
        <v>4</v>
      </c>
      <c r="K912" s="4" t="s">
        <v>22</v>
      </c>
      <c r="L912" s="4" t="s">
        <v>9</v>
      </c>
      <c r="M912" s="4" t="s">
        <v>35</v>
      </c>
      <c r="O912" s="4"/>
      <c r="P912" s="14">
        <v>674232</v>
      </c>
      <c r="Q912" s="12">
        <v>3486.75</v>
      </c>
      <c r="S912" s="14">
        <v>6669685</v>
      </c>
      <c r="T912" s="12">
        <v>869.44</v>
      </c>
      <c r="U912">
        <f>SUM($T$2:T912)</f>
        <v>2698606.65</v>
      </c>
      <c r="W912" s="16">
        <v>6669685</v>
      </c>
      <c r="X912">
        <v>2698606.65</v>
      </c>
      <c r="Y912">
        <v>911</v>
      </c>
      <c r="Z912" s="18">
        <f t="shared" si="70"/>
        <v>6.481166333274671</v>
      </c>
      <c r="AA912" s="18">
        <f t="shared" si="71"/>
        <v>0.19960560911481157</v>
      </c>
      <c r="AB912" t="str">
        <f t="shared" si="72"/>
        <v>A</v>
      </c>
      <c r="AI912" s="14">
        <v>674232</v>
      </c>
      <c r="AJ912" s="12">
        <v>3486.75</v>
      </c>
      <c r="AK912" s="12">
        <v>4468.5</v>
      </c>
      <c r="AL912" s="12">
        <v>518.25</v>
      </c>
      <c r="AN912">
        <v>674232</v>
      </c>
      <c r="AO912">
        <v>3486.75</v>
      </c>
      <c r="AP912">
        <v>4468.5</v>
      </c>
      <c r="AQ912">
        <v>518.25</v>
      </c>
      <c r="AR912">
        <f t="shared" si="73"/>
        <v>0</v>
      </c>
      <c r="AV912" s="4">
        <v>3021537</v>
      </c>
      <c r="AW912" s="4">
        <v>467888</v>
      </c>
      <c r="AX912" s="4" t="s">
        <v>6805</v>
      </c>
      <c r="AY912" s="4">
        <v>1500</v>
      </c>
      <c r="AZ912" s="4">
        <v>1500</v>
      </c>
      <c r="BA912" s="4">
        <v>855</v>
      </c>
      <c r="BB912" s="7">
        <f>AZ912+BA912-AY912</f>
        <v>855</v>
      </c>
      <c r="BC912" s="4" t="s">
        <v>6806</v>
      </c>
      <c r="BD912" s="4">
        <v>17000</v>
      </c>
      <c r="BE912" s="4" t="s">
        <v>4</v>
      </c>
      <c r="BF912" s="4" t="s">
        <v>22</v>
      </c>
      <c r="BG912" s="4" t="s">
        <v>9</v>
      </c>
      <c r="BH912" s="4" t="s">
        <v>35</v>
      </c>
      <c r="BI912" t="str">
        <f t="shared" si="74"/>
        <v>B</v>
      </c>
    </row>
    <row r="913" spans="1:61" ht="15.75" customHeight="1" x14ac:dyDescent="0.2">
      <c r="A913" s="4">
        <v>3030959</v>
      </c>
      <c r="B913" s="4">
        <v>6801334</v>
      </c>
      <c r="C913" s="4" t="s">
        <v>7380</v>
      </c>
      <c r="D913" s="4">
        <v>1500</v>
      </c>
      <c r="E913" s="4">
        <v>1500</v>
      </c>
      <c r="F913" s="4">
        <v>855</v>
      </c>
      <c r="G913" s="7">
        <f>E913+F913-D913</f>
        <v>855</v>
      </c>
      <c r="H913" s="4" t="s">
        <v>5673</v>
      </c>
      <c r="I913" s="4">
        <v>11000</v>
      </c>
      <c r="J913" s="4" t="s">
        <v>21</v>
      </c>
      <c r="K913" s="4" t="s">
        <v>8</v>
      </c>
      <c r="M913" s="4" t="s">
        <v>48</v>
      </c>
      <c r="O913" s="4"/>
      <c r="P913" s="14">
        <v>679234</v>
      </c>
      <c r="Q913" s="12">
        <v>4.5</v>
      </c>
      <c r="S913" s="14">
        <v>82916</v>
      </c>
      <c r="T913" s="12">
        <v>868.29999999999973</v>
      </c>
      <c r="U913">
        <f>SUM($T$2:T913)</f>
        <v>2699474.9499999997</v>
      </c>
      <c r="W913" s="16">
        <v>82916</v>
      </c>
      <c r="X913">
        <v>2699474.9499999997</v>
      </c>
      <c r="Y913">
        <v>912</v>
      </c>
      <c r="Z913" s="18">
        <f t="shared" si="70"/>
        <v>6.4832517045262321</v>
      </c>
      <c r="AA913" s="18">
        <f t="shared" si="71"/>
        <v>0.19982471516213848</v>
      </c>
      <c r="AB913" t="str">
        <f t="shared" si="72"/>
        <v>A</v>
      </c>
      <c r="AI913" s="14">
        <v>679234</v>
      </c>
      <c r="AJ913" s="12">
        <v>4.5</v>
      </c>
      <c r="AK913" s="12">
        <v>4.5</v>
      </c>
      <c r="AL913" s="12">
        <v>3000</v>
      </c>
      <c r="AN913">
        <v>679234</v>
      </c>
      <c r="AO913">
        <v>4.5</v>
      </c>
      <c r="AP913">
        <v>4.5</v>
      </c>
      <c r="AQ913">
        <v>3000</v>
      </c>
      <c r="AR913">
        <f t="shared" si="73"/>
        <v>0</v>
      </c>
      <c r="AV913" s="4">
        <v>3030959</v>
      </c>
      <c r="AW913" s="4">
        <v>6801334</v>
      </c>
      <c r="AX913" s="4" t="s">
        <v>7380</v>
      </c>
      <c r="AY913" s="4">
        <v>1500</v>
      </c>
      <c r="AZ913" s="4">
        <v>1500</v>
      </c>
      <c r="BA913" s="4">
        <v>855</v>
      </c>
      <c r="BB913" s="7">
        <f>AZ913+BA913-AY913</f>
        <v>855</v>
      </c>
      <c r="BC913" s="4" t="s">
        <v>5673</v>
      </c>
      <c r="BD913" s="4">
        <v>11000</v>
      </c>
      <c r="BE913" s="4" t="s">
        <v>21</v>
      </c>
      <c r="BF913" s="4" t="s">
        <v>8</v>
      </c>
      <c r="BH913" s="4" t="s">
        <v>48</v>
      </c>
      <c r="BI913" t="str">
        <f t="shared" si="74"/>
        <v>B</v>
      </c>
    </row>
    <row r="914" spans="1:61" ht="15.75" customHeight="1" x14ac:dyDescent="0.2">
      <c r="A914" s="4">
        <v>3035712</v>
      </c>
      <c r="B914" s="4">
        <v>7542956</v>
      </c>
      <c r="C914" s="4" t="s">
        <v>7757</v>
      </c>
      <c r="D914" s="4">
        <v>9000</v>
      </c>
      <c r="E914" s="4">
        <v>9000</v>
      </c>
      <c r="F914" s="4">
        <v>855</v>
      </c>
      <c r="G914" s="7">
        <f>E914+F914-D914</f>
        <v>855</v>
      </c>
      <c r="H914" s="4" t="s">
        <v>371</v>
      </c>
      <c r="I914" s="4">
        <v>10000</v>
      </c>
      <c r="J914" s="4" t="s">
        <v>21</v>
      </c>
      <c r="K914" s="4" t="s">
        <v>5</v>
      </c>
      <c r="M914" s="4" t="s">
        <v>20</v>
      </c>
      <c r="O914" s="4"/>
      <c r="P914" s="14">
        <v>679518</v>
      </c>
      <c r="Q914" s="12">
        <v>-3000</v>
      </c>
      <c r="S914" s="14">
        <v>7982003</v>
      </c>
      <c r="T914" s="12">
        <v>867.81999999999971</v>
      </c>
      <c r="U914">
        <f>SUM($T$2:T914)</f>
        <v>2700342.7699999996</v>
      </c>
      <c r="W914" s="16">
        <v>7982003</v>
      </c>
      <c r="X914">
        <v>2700342.7699999996</v>
      </c>
      <c r="Y914">
        <v>913</v>
      </c>
      <c r="Z914" s="18">
        <f t="shared" si="70"/>
        <v>6.4853359229755352</v>
      </c>
      <c r="AA914" s="18">
        <f t="shared" si="71"/>
        <v>0.20004382120946537</v>
      </c>
      <c r="AB914" t="str">
        <f t="shared" si="72"/>
        <v>A</v>
      </c>
      <c r="AI914" s="14">
        <v>679518</v>
      </c>
      <c r="AJ914" s="12">
        <v>-3000</v>
      </c>
      <c r="AK914" s="12">
        <v>0</v>
      </c>
      <c r="AL914" s="12">
        <v>0</v>
      </c>
      <c r="AN914">
        <v>679518</v>
      </c>
      <c r="AO914">
        <v>-3000</v>
      </c>
      <c r="AP914">
        <v>0</v>
      </c>
      <c r="AQ914">
        <v>0</v>
      </c>
      <c r="AR914">
        <f t="shared" si="73"/>
        <v>0</v>
      </c>
      <c r="AV914" s="4">
        <v>3035712</v>
      </c>
      <c r="AW914" s="4">
        <v>7542956</v>
      </c>
      <c r="AX914" s="4" t="s">
        <v>7757</v>
      </c>
      <c r="AY914" s="4">
        <v>9000</v>
      </c>
      <c r="AZ914" s="4">
        <v>9000</v>
      </c>
      <c r="BA914" s="4">
        <v>855</v>
      </c>
      <c r="BB914" s="7">
        <f>AZ914+BA914-AY914</f>
        <v>855</v>
      </c>
      <c r="BC914" s="4" t="s">
        <v>371</v>
      </c>
      <c r="BD914" s="4">
        <v>10000</v>
      </c>
      <c r="BE914" s="4" t="s">
        <v>21</v>
      </c>
      <c r="BF914" s="4" t="s">
        <v>5</v>
      </c>
      <c r="BH914" s="4" t="s">
        <v>20</v>
      </c>
      <c r="BI914" t="str">
        <f t="shared" si="74"/>
        <v>A</v>
      </c>
    </row>
    <row r="915" spans="1:61" ht="15.75" customHeight="1" x14ac:dyDescent="0.2">
      <c r="A915" s="4">
        <v>3047591</v>
      </c>
      <c r="B915" s="4">
        <v>539103</v>
      </c>
      <c r="C915" s="4" t="s">
        <v>8568</v>
      </c>
      <c r="D915" s="4">
        <v>1500</v>
      </c>
      <c r="E915" s="4">
        <v>1500</v>
      </c>
      <c r="F915" s="4">
        <v>855</v>
      </c>
      <c r="G915" s="7">
        <f>E915+F915-D915</f>
        <v>855</v>
      </c>
      <c r="H915" s="4" t="s">
        <v>8569</v>
      </c>
      <c r="I915" s="4">
        <v>10000</v>
      </c>
      <c r="J915" s="4" t="s">
        <v>4</v>
      </c>
      <c r="K915" s="4" t="s">
        <v>8</v>
      </c>
      <c r="L915" s="4" t="s">
        <v>6</v>
      </c>
      <c r="M915" s="4" t="s">
        <v>111</v>
      </c>
      <c r="O915" s="4"/>
      <c r="P915" s="14">
        <v>681015</v>
      </c>
      <c r="Q915" s="12">
        <v>-6567.85</v>
      </c>
      <c r="S915" s="14">
        <v>9164933</v>
      </c>
      <c r="T915" s="12">
        <v>867</v>
      </c>
      <c r="U915">
        <f>SUM($T$2:T915)</f>
        <v>2701209.7699999996</v>
      </c>
      <c r="W915" s="16">
        <v>9164933</v>
      </c>
      <c r="X915">
        <v>2701209.7699999996</v>
      </c>
      <c r="Y915">
        <v>914</v>
      </c>
      <c r="Z915" s="18">
        <f t="shared" si="70"/>
        <v>6.4874181720543138</v>
      </c>
      <c r="AA915" s="18">
        <f t="shared" si="71"/>
        <v>0.20026292725679229</v>
      </c>
      <c r="AB915" t="str">
        <f>IF(T915&gt;=0,"B","")</f>
        <v>B</v>
      </c>
      <c r="AI915" s="14">
        <v>681015</v>
      </c>
      <c r="AJ915" s="12">
        <v>-6567.85</v>
      </c>
      <c r="AK915" s="12">
        <v>282.14999999999998</v>
      </c>
      <c r="AL915" s="12">
        <v>1500</v>
      </c>
      <c r="AN915">
        <v>681015</v>
      </c>
      <c r="AO915">
        <v>-6567.85</v>
      </c>
      <c r="AP915">
        <v>282.14999999999998</v>
      </c>
      <c r="AQ915">
        <v>1500</v>
      </c>
      <c r="AR915">
        <f t="shared" si="73"/>
        <v>1</v>
      </c>
      <c r="AV915" s="4">
        <v>3047591</v>
      </c>
      <c r="AW915" s="4">
        <v>539103</v>
      </c>
      <c r="AX915" s="4" t="s">
        <v>8568</v>
      </c>
      <c r="AY915" s="4">
        <v>1500</v>
      </c>
      <c r="AZ915" s="4">
        <v>1500</v>
      </c>
      <c r="BA915" s="4">
        <v>855</v>
      </c>
      <c r="BB915" s="7">
        <f>AZ915+BA915-AY915</f>
        <v>855</v>
      </c>
      <c r="BC915" s="4" t="s">
        <v>8569</v>
      </c>
      <c r="BD915" s="4">
        <v>10000</v>
      </c>
      <c r="BE915" s="4" t="s">
        <v>4</v>
      </c>
      <c r="BF915" s="4" t="s">
        <v>8</v>
      </c>
      <c r="BG915" s="4" t="s">
        <v>6</v>
      </c>
      <c r="BH915" s="4" t="s">
        <v>111</v>
      </c>
      <c r="BI915" t="str">
        <f t="shared" si="74"/>
        <v>B</v>
      </c>
    </row>
    <row r="916" spans="1:61" ht="15.75" customHeight="1" x14ac:dyDescent="0.2">
      <c r="A916" s="4">
        <v>2961736</v>
      </c>
      <c r="B916" s="4">
        <v>8957824</v>
      </c>
      <c r="C916" s="4" t="s">
        <v>1728</v>
      </c>
      <c r="D916" s="4">
        <v>1500</v>
      </c>
      <c r="E916" s="4">
        <v>1500</v>
      </c>
      <c r="F916" s="4">
        <v>853.65</v>
      </c>
      <c r="G916" s="7">
        <f>E916+F916-D916</f>
        <v>853.65000000000009</v>
      </c>
      <c r="H916" s="4" t="s">
        <v>1729</v>
      </c>
      <c r="I916" s="4">
        <v>9500</v>
      </c>
      <c r="J916" s="4" t="s">
        <v>4</v>
      </c>
      <c r="K916" s="4" t="s">
        <v>13</v>
      </c>
      <c r="L916" s="4" t="s">
        <v>6</v>
      </c>
      <c r="M916" s="4" t="s">
        <v>17</v>
      </c>
      <c r="O916" s="4"/>
      <c r="P916" s="14">
        <v>681050</v>
      </c>
      <c r="Q916" s="12">
        <v>218.88</v>
      </c>
      <c r="S916" s="14">
        <v>4839822</v>
      </c>
      <c r="T916" s="12">
        <v>866.40000000000009</v>
      </c>
      <c r="U916">
        <f>SUM($T$2:T916)</f>
        <v>2702076.1699999995</v>
      </c>
      <c r="W916" s="16">
        <v>4839822</v>
      </c>
      <c r="X916">
        <v>2702076.1699999995</v>
      </c>
      <c r="Y916">
        <v>915</v>
      </c>
      <c r="Z916" s="18">
        <f t="shared" si="70"/>
        <v>6.4894989801302696</v>
      </c>
      <c r="AA916" s="18">
        <f t="shared" si="71"/>
        <v>0.20048203330411921</v>
      </c>
      <c r="AB916" t="str">
        <f t="shared" ref="AB916:AB979" si="75">IF(T916&gt;=0,"B","")</f>
        <v>B</v>
      </c>
      <c r="AI916" s="14">
        <v>681050</v>
      </c>
      <c r="AJ916" s="12">
        <v>218.88</v>
      </c>
      <c r="AK916" s="12">
        <v>218.88</v>
      </c>
      <c r="AL916" s="12">
        <v>600</v>
      </c>
      <c r="AN916">
        <v>681050</v>
      </c>
      <c r="AO916">
        <v>218.88</v>
      </c>
      <c r="AP916">
        <v>218.88</v>
      </c>
      <c r="AQ916">
        <v>600</v>
      </c>
      <c r="AR916">
        <f t="shared" si="73"/>
        <v>0</v>
      </c>
      <c r="AV916" s="4">
        <v>2961736</v>
      </c>
      <c r="AW916" s="4">
        <v>8957824</v>
      </c>
      <c r="AX916" s="4" t="s">
        <v>1728</v>
      </c>
      <c r="AY916" s="4">
        <v>1500</v>
      </c>
      <c r="AZ916" s="4">
        <v>1500</v>
      </c>
      <c r="BA916" s="4">
        <v>853.65</v>
      </c>
      <c r="BB916" s="7">
        <f>AZ916+BA916-AY916</f>
        <v>853.65000000000009</v>
      </c>
      <c r="BC916" s="4" t="s">
        <v>1729</v>
      </c>
      <c r="BD916" s="4">
        <v>9500</v>
      </c>
      <c r="BE916" s="4" t="s">
        <v>4</v>
      </c>
      <c r="BF916" s="4" t="s">
        <v>13</v>
      </c>
      <c r="BG916" s="4" t="s">
        <v>6</v>
      </c>
      <c r="BH916" s="4" t="s">
        <v>17</v>
      </c>
      <c r="BI916" t="str">
        <f t="shared" si="74"/>
        <v>B</v>
      </c>
    </row>
    <row r="917" spans="1:61" ht="15.75" customHeight="1" x14ac:dyDescent="0.2">
      <c r="A917" s="4">
        <v>2970185</v>
      </c>
      <c r="B917" s="4">
        <v>53789</v>
      </c>
      <c r="C917" s="4" t="s">
        <v>2450</v>
      </c>
      <c r="D917" s="4">
        <v>7000</v>
      </c>
      <c r="E917" s="4">
        <v>7000</v>
      </c>
      <c r="F917" s="4">
        <v>850.5</v>
      </c>
      <c r="G917" s="7">
        <f>E917+F917-D917</f>
        <v>850.5</v>
      </c>
      <c r="H917" s="4" t="s">
        <v>2451</v>
      </c>
      <c r="I917" s="4">
        <v>25000</v>
      </c>
      <c r="J917" s="4" t="s">
        <v>4</v>
      </c>
      <c r="K917" s="4" t="s">
        <v>13</v>
      </c>
      <c r="L917" s="4" t="s">
        <v>6</v>
      </c>
      <c r="M917" s="4" t="s">
        <v>25</v>
      </c>
      <c r="O917" s="4"/>
      <c r="P917" s="14">
        <v>681195</v>
      </c>
      <c r="Q917" s="12">
        <v>21</v>
      </c>
      <c r="S917" s="14">
        <v>1794127</v>
      </c>
      <c r="T917" s="12">
        <v>863.75000000000023</v>
      </c>
      <c r="U917">
        <f>SUM($T$2:T917)</f>
        <v>2702939.9199999995</v>
      </c>
      <c r="W917" s="16">
        <v>1794127</v>
      </c>
      <c r="X917">
        <v>2702939.9199999995</v>
      </c>
      <c r="Y917">
        <v>916</v>
      </c>
      <c r="Z917" s="18">
        <f t="shared" si="70"/>
        <v>6.4915734237770923</v>
      </c>
      <c r="AA917" s="18">
        <f t="shared" si="71"/>
        <v>0.2007011393514461</v>
      </c>
      <c r="AB917" t="str">
        <f t="shared" si="75"/>
        <v>B</v>
      </c>
      <c r="AI917" s="14">
        <v>681195</v>
      </c>
      <c r="AJ917" s="12">
        <v>21</v>
      </c>
      <c r="AK917" s="12">
        <v>21</v>
      </c>
      <c r="AL917" s="12">
        <v>500</v>
      </c>
      <c r="AN917">
        <v>681195</v>
      </c>
      <c r="AO917">
        <v>21</v>
      </c>
      <c r="AP917">
        <v>21</v>
      </c>
      <c r="AQ917">
        <v>500</v>
      </c>
      <c r="AR917">
        <f t="shared" si="73"/>
        <v>0</v>
      </c>
      <c r="AV917" s="4">
        <v>2970185</v>
      </c>
      <c r="AW917" s="4">
        <v>53789</v>
      </c>
      <c r="AX917" s="4" t="s">
        <v>2450</v>
      </c>
      <c r="AY917" s="4">
        <v>7000</v>
      </c>
      <c r="AZ917" s="4">
        <v>7000</v>
      </c>
      <c r="BA917" s="4">
        <v>850.5</v>
      </c>
      <c r="BB917" s="7">
        <f>AZ917+BA917-AY917</f>
        <v>850.5</v>
      </c>
      <c r="BC917" s="4" t="s">
        <v>2451</v>
      </c>
      <c r="BD917" s="4">
        <v>25000</v>
      </c>
      <c r="BE917" s="4" t="s">
        <v>4</v>
      </c>
      <c r="BF917" s="4" t="s">
        <v>13</v>
      </c>
      <c r="BG917" s="4" t="s">
        <v>6</v>
      </c>
      <c r="BH917" s="4" t="s">
        <v>25</v>
      </c>
      <c r="BI917" t="str">
        <f t="shared" si="74"/>
        <v>B</v>
      </c>
    </row>
    <row r="918" spans="1:61" ht="15.75" customHeight="1" x14ac:dyDescent="0.2">
      <c r="A918" s="4">
        <v>3041662</v>
      </c>
      <c r="B918" s="4">
        <v>4390947</v>
      </c>
      <c r="C918" s="4" t="s">
        <v>8185</v>
      </c>
      <c r="D918" s="4">
        <v>1500</v>
      </c>
      <c r="E918" s="4">
        <v>1500</v>
      </c>
      <c r="F918" s="4">
        <v>849.15</v>
      </c>
      <c r="G918" s="7">
        <f>E918+F918-D918</f>
        <v>849.15000000000009</v>
      </c>
      <c r="H918" s="4" t="s">
        <v>1478</v>
      </c>
      <c r="I918" s="4">
        <v>35000</v>
      </c>
      <c r="J918" s="4" t="s">
        <v>32</v>
      </c>
      <c r="K918" s="4" t="s">
        <v>8</v>
      </c>
      <c r="M918" s="4" t="s">
        <v>101</v>
      </c>
      <c r="O918" s="4"/>
      <c r="P918" s="14">
        <v>681484</v>
      </c>
      <c r="Q918" s="12">
        <v>171.89999999999998</v>
      </c>
      <c r="S918" s="14">
        <v>644907</v>
      </c>
      <c r="T918" s="12">
        <v>862.59999999999991</v>
      </c>
      <c r="U918">
        <f>SUM($T$2:T918)</f>
        <v>2703802.5199999996</v>
      </c>
      <c r="W918" s="16">
        <v>644907</v>
      </c>
      <c r="X918">
        <v>2703802.5199999996</v>
      </c>
      <c r="Y918">
        <v>917</v>
      </c>
      <c r="Z918" s="18">
        <f t="shared" si="70"/>
        <v>6.4936451055018383</v>
      </c>
      <c r="AA918" s="18">
        <f t="shared" si="71"/>
        <v>0.20092024539877301</v>
      </c>
      <c r="AB918" t="str">
        <f t="shared" si="75"/>
        <v>B</v>
      </c>
      <c r="AI918" s="14">
        <v>681484</v>
      </c>
      <c r="AJ918" s="12">
        <v>171.89999999999998</v>
      </c>
      <c r="AK918" s="12">
        <v>171.9</v>
      </c>
      <c r="AL918" s="12">
        <v>600</v>
      </c>
      <c r="AN918">
        <v>681484</v>
      </c>
      <c r="AO918">
        <v>171.89999999999998</v>
      </c>
      <c r="AP918">
        <v>171.9</v>
      </c>
      <c r="AQ918">
        <v>600</v>
      </c>
      <c r="AR918">
        <f t="shared" si="73"/>
        <v>0</v>
      </c>
      <c r="AV918" s="4">
        <v>3041662</v>
      </c>
      <c r="AW918" s="4">
        <v>4390947</v>
      </c>
      <c r="AX918" s="4" t="s">
        <v>8185</v>
      </c>
      <c r="AY918" s="4">
        <v>1500</v>
      </c>
      <c r="AZ918" s="4">
        <v>1500</v>
      </c>
      <c r="BA918" s="4">
        <v>849.15</v>
      </c>
      <c r="BB918" s="7">
        <f>AZ918+BA918-AY918</f>
        <v>849.15000000000009</v>
      </c>
      <c r="BC918" s="4" t="s">
        <v>1478</v>
      </c>
      <c r="BD918" s="4">
        <v>35000</v>
      </c>
      <c r="BE918" s="4" t="s">
        <v>32</v>
      </c>
      <c r="BF918" s="4" t="s">
        <v>8</v>
      </c>
      <c r="BH918" s="4" t="s">
        <v>101</v>
      </c>
      <c r="BI918" t="str">
        <f t="shared" si="74"/>
        <v>A</v>
      </c>
    </row>
    <row r="919" spans="1:61" ht="15.75" customHeight="1" x14ac:dyDescent="0.2">
      <c r="A919" s="4">
        <v>3018436</v>
      </c>
      <c r="B919" s="4">
        <v>401513</v>
      </c>
      <c r="C919" s="4" t="s">
        <v>6442</v>
      </c>
      <c r="D919" s="4">
        <v>1000</v>
      </c>
      <c r="E919" s="4">
        <v>1000</v>
      </c>
      <c r="F919" s="4">
        <v>848.35</v>
      </c>
      <c r="G919" s="7">
        <f>E919+F919-D919</f>
        <v>848.34999999999991</v>
      </c>
      <c r="H919" s="4" t="s">
        <v>6038</v>
      </c>
      <c r="I919" s="4">
        <v>8000</v>
      </c>
      <c r="J919" s="4" t="s">
        <v>4</v>
      </c>
      <c r="K919" s="4" t="s">
        <v>13</v>
      </c>
      <c r="L919" s="4" t="s">
        <v>6</v>
      </c>
      <c r="M919" s="4" t="s">
        <v>17</v>
      </c>
      <c r="O919" s="4"/>
      <c r="P919" s="14">
        <v>681876</v>
      </c>
      <c r="Q919" s="12">
        <v>4.5</v>
      </c>
      <c r="S919" s="14">
        <v>684374</v>
      </c>
      <c r="T919" s="12">
        <v>859.5</v>
      </c>
      <c r="U919">
        <f>SUM($T$2:T919)</f>
        <v>2704662.0199999996</v>
      </c>
      <c r="W919" s="16">
        <v>684374</v>
      </c>
      <c r="X919">
        <v>2704662.0199999996</v>
      </c>
      <c r="Y919">
        <v>918</v>
      </c>
      <c r="Z919" s="18">
        <f t="shared" si="70"/>
        <v>6.495709342045334</v>
      </c>
      <c r="AA919" s="18">
        <f t="shared" si="71"/>
        <v>0.2011393514460999</v>
      </c>
      <c r="AB919" t="str">
        <f t="shared" si="75"/>
        <v>B</v>
      </c>
      <c r="AI919" s="14">
        <v>681876</v>
      </c>
      <c r="AJ919" s="12">
        <v>4.5</v>
      </c>
      <c r="AK919" s="12">
        <v>4.5</v>
      </c>
      <c r="AL919" s="12">
        <v>3000</v>
      </c>
      <c r="AN919">
        <v>681876</v>
      </c>
      <c r="AO919">
        <v>4.5</v>
      </c>
      <c r="AP919">
        <v>4.5</v>
      </c>
      <c r="AQ919">
        <v>3000</v>
      </c>
      <c r="AR919">
        <f t="shared" si="73"/>
        <v>0</v>
      </c>
      <c r="AV919" s="4">
        <v>3018436</v>
      </c>
      <c r="AW919" s="4">
        <v>401513</v>
      </c>
      <c r="AX919" s="4" t="s">
        <v>6442</v>
      </c>
      <c r="AY919" s="4">
        <v>1000</v>
      </c>
      <c r="AZ919" s="4">
        <v>1000</v>
      </c>
      <c r="BA919" s="4">
        <v>848.35</v>
      </c>
      <c r="BB919" s="7">
        <f>AZ919+BA919-AY919</f>
        <v>848.34999999999991</v>
      </c>
      <c r="BC919" s="4" t="s">
        <v>6038</v>
      </c>
      <c r="BD919" s="4">
        <v>8000</v>
      </c>
      <c r="BE919" s="4" t="s">
        <v>4</v>
      </c>
      <c r="BF919" s="4" t="s">
        <v>13</v>
      </c>
      <c r="BG919" s="4" t="s">
        <v>6</v>
      </c>
      <c r="BH919" s="4" t="s">
        <v>17</v>
      </c>
      <c r="BI919" t="str">
        <f t="shared" si="74"/>
        <v>B</v>
      </c>
    </row>
    <row r="920" spans="1:61" ht="15.75" customHeight="1" x14ac:dyDescent="0.2">
      <c r="A920" s="4">
        <v>3000194</v>
      </c>
      <c r="B920" s="4">
        <v>232345</v>
      </c>
      <c r="C920" s="4" t="s">
        <v>5091</v>
      </c>
      <c r="D920" s="4">
        <v>2500</v>
      </c>
      <c r="E920" s="4">
        <v>2500</v>
      </c>
      <c r="F920" s="4">
        <v>845</v>
      </c>
      <c r="G920" s="7">
        <f>E920+F920-D920</f>
        <v>845</v>
      </c>
      <c r="H920" s="4" t="s">
        <v>5092</v>
      </c>
      <c r="I920" s="4">
        <v>12500</v>
      </c>
      <c r="J920" s="4" t="s">
        <v>4</v>
      </c>
      <c r="K920" s="4" t="s">
        <v>22</v>
      </c>
      <c r="L920" s="4" t="s">
        <v>6</v>
      </c>
      <c r="M920" s="4" t="s">
        <v>19</v>
      </c>
      <c r="O920" s="4"/>
      <c r="P920" s="14">
        <v>682648</v>
      </c>
      <c r="Q920" s="12">
        <v>136.07999999999993</v>
      </c>
      <c r="S920" s="14">
        <v>7065885</v>
      </c>
      <c r="T920" s="12">
        <v>859.5</v>
      </c>
      <c r="U920">
        <f>SUM($T$2:T920)</f>
        <v>2705521.5199999996</v>
      </c>
      <c r="W920" s="16">
        <v>7065885</v>
      </c>
      <c r="X920">
        <v>2705521.5199999996</v>
      </c>
      <c r="Y920">
        <v>919</v>
      </c>
      <c r="Z920" s="18">
        <f t="shared" si="70"/>
        <v>6.4977735785888298</v>
      </c>
      <c r="AA920" s="18">
        <f t="shared" si="71"/>
        <v>0.20135845749342682</v>
      </c>
      <c r="AB920" t="str">
        <f t="shared" si="75"/>
        <v>B</v>
      </c>
      <c r="AI920" s="14">
        <v>682648</v>
      </c>
      <c r="AJ920" s="12">
        <v>136.07999999999993</v>
      </c>
      <c r="AK920" s="12">
        <v>136.08000000000001</v>
      </c>
      <c r="AL920" s="12">
        <v>2150</v>
      </c>
      <c r="AN920">
        <v>682648</v>
      </c>
      <c r="AO920">
        <v>136.07999999999993</v>
      </c>
      <c r="AP920">
        <v>136.08000000000001</v>
      </c>
      <c r="AQ920">
        <v>2150</v>
      </c>
      <c r="AR920">
        <f t="shared" si="73"/>
        <v>0</v>
      </c>
      <c r="AV920" s="4">
        <v>3000194</v>
      </c>
      <c r="AW920" s="4">
        <v>232345</v>
      </c>
      <c r="AX920" s="4" t="s">
        <v>5091</v>
      </c>
      <c r="AY920" s="4">
        <v>2500</v>
      </c>
      <c r="AZ920" s="4">
        <v>2500</v>
      </c>
      <c r="BA920" s="4">
        <v>845</v>
      </c>
      <c r="BB920" s="7">
        <f>AZ920+BA920-AY920</f>
        <v>845</v>
      </c>
      <c r="BC920" s="4" t="s">
        <v>5092</v>
      </c>
      <c r="BD920" s="4">
        <v>12500</v>
      </c>
      <c r="BE920" s="4" t="s">
        <v>4</v>
      </c>
      <c r="BF920" s="4" t="s">
        <v>22</v>
      </c>
      <c r="BG920" s="4" t="s">
        <v>6</v>
      </c>
      <c r="BH920" s="4" t="s">
        <v>19</v>
      </c>
      <c r="BI920" t="str">
        <f t="shared" si="74"/>
        <v>B</v>
      </c>
    </row>
    <row r="921" spans="1:61" ht="15.75" customHeight="1" x14ac:dyDescent="0.2">
      <c r="A921" s="4">
        <v>2978221</v>
      </c>
      <c r="B921" s="4">
        <v>7767320</v>
      </c>
      <c r="C921" s="4" t="s">
        <v>3168</v>
      </c>
      <c r="D921" s="4">
        <v>1500</v>
      </c>
      <c r="E921" s="4">
        <v>1500</v>
      </c>
      <c r="F921" s="4">
        <v>843</v>
      </c>
      <c r="G921" s="7">
        <f>E921+F921-D921</f>
        <v>843</v>
      </c>
      <c r="H921" s="4" t="s">
        <v>3169</v>
      </c>
      <c r="I921" s="4">
        <v>30000</v>
      </c>
      <c r="J921" s="4" t="s">
        <v>4</v>
      </c>
      <c r="K921" s="4" t="s">
        <v>8</v>
      </c>
      <c r="L921" s="4" t="s">
        <v>6</v>
      </c>
      <c r="M921" s="4" t="s">
        <v>20</v>
      </c>
      <c r="O921" s="4"/>
      <c r="P921" s="14">
        <v>682734</v>
      </c>
      <c r="Q921" s="12">
        <v>199.5</v>
      </c>
      <c r="S921" s="14">
        <v>7225422</v>
      </c>
      <c r="T921" s="12">
        <v>859.5</v>
      </c>
      <c r="U921">
        <f>SUM($T$2:T921)</f>
        <v>2706381.0199999996</v>
      </c>
      <c r="W921" s="16">
        <v>7225422</v>
      </c>
      <c r="X921">
        <v>2706381.0199999996</v>
      </c>
      <c r="Y921">
        <v>920</v>
      </c>
      <c r="Z921" s="18">
        <f t="shared" si="70"/>
        <v>6.4998378151323246</v>
      </c>
      <c r="AA921" s="18">
        <f t="shared" si="71"/>
        <v>0.20157756354075373</v>
      </c>
      <c r="AB921" t="str">
        <f t="shared" si="75"/>
        <v>B</v>
      </c>
      <c r="AI921" s="14">
        <v>682734</v>
      </c>
      <c r="AJ921" s="12">
        <v>199.5</v>
      </c>
      <c r="AK921" s="12">
        <v>199.5</v>
      </c>
      <c r="AL921" s="12">
        <v>7000</v>
      </c>
      <c r="AN921">
        <v>682734</v>
      </c>
      <c r="AO921">
        <v>199.5</v>
      </c>
      <c r="AP921">
        <v>199.5</v>
      </c>
      <c r="AQ921">
        <v>7000</v>
      </c>
      <c r="AR921">
        <f t="shared" si="73"/>
        <v>0</v>
      </c>
      <c r="AV921" s="4">
        <v>2978221</v>
      </c>
      <c r="AW921" s="4">
        <v>7767320</v>
      </c>
      <c r="AX921" s="4" t="s">
        <v>3168</v>
      </c>
      <c r="AY921" s="4">
        <v>1500</v>
      </c>
      <c r="AZ921" s="4">
        <v>1500</v>
      </c>
      <c r="BA921" s="4">
        <v>843</v>
      </c>
      <c r="BB921" s="7">
        <f>AZ921+BA921-AY921</f>
        <v>843</v>
      </c>
      <c r="BC921" s="4" t="s">
        <v>3169</v>
      </c>
      <c r="BD921" s="4">
        <v>30000</v>
      </c>
      <c r="BE921" s="4" t="s">
        <v>4</v>
      </c>
      <c r="BF921" s="4" t="s">
        <v>8</v>
      </c>
      <c r="BG921" s="4" t="s">
        <v>6</v>
      </c>
      <c r="BH921" s="4" t="s">
        <v>20</v>
      </c>
      <c r="BI921" t="str">
        <f t="shared" si="74"/>
        <v>B</v>
      </c>
    </row>
    <row r="922" spans="1:61" ht="15.75" customHeight="1" x14ac:dyDescent="0.2">
      <c r="A922" s="4">
        <v>2981952</v>
      </c>
      <c r="B922" s="4">
        <v>1678038</v>
      </c>
      <c r="C922" s="4" t="s">
        <v>3499</v>
      </c>
      <c r="D922" s="4">
        <v>4150</v>
      </c>
      <c r="E922" s="4">
        <v>4150</v>
      </c>
      <c r="F922" s="4">
        <v>840.45</v>
      </c>
      <c r="G922" s="7">
        <f>E922+F922-D922</f>
        <v>840.44999999999982</v>
      </c>
      <c r="H922" s="4" t="s">
        <v>3500</v>
      </c>
      <c r="I922" s="4">
        <v>25000</v>
      </c>
      <c r="J922" s="4" t="s">
        <v>4</v>
      </c>
      <c r="K922" s="4" t="s">
        <v>5</v>
      </c>
      <c r="L922" s="4" t="s">
        <v>6</v>
      </c>
      <c r="M922" s="4" t="s">
        <v>25</v>
      </c>
      <c r="O922" s="4"/>
      <c r="P922" s="14">
        <v>683020</v>
      </c>
      <c r="Q922" s="12">
        <v>4.5</v>
      </c>
      <c r="S922" s="14">
        <v>9016393</v>
      </c>
      <c r="T922" s="12">
        <v>859.5</v>
      </c>
      <c r="U922">
        <f>SUM($T$2:T922)</f>
        <v>2707240.5199999996</v>
      </c>
      <c r="W922" s="16">
        <v>9016393</v>
      </c>
      <c r="X922">
        <v>2707240.5199999996</v>
      </c>
      <c r="Y922">
        <v>921</v>
      </c>
      <c r="Z922" s="18">
        <f t="shared" si="70"/>
        <v>6.5019020516758204</v>
      </c>
      <c r="AA922" s="18">
        <f t="shared" si="71"/>
        <v>0.20179666958808062</v>
      </c>
      <c r="AB922" t="str">
        <f t="shared" si="75"/>
        <v>B</v>
      </c>
      <c r="AI922" s="14">
        <v>683020</v>
      </c>
      <c r="AJ922" s="12">
        <v>4.5</v>
      </c>
      <c r="AK922" s="12">
        <v>4.5</v>
      </c>
      <c r="AL922" s="12">
        <v>3000</v>
      </c>
      <c r="AN922">
        <v>683020</v>
      </c>
      <c r="AO922">
        <v>4.5</v>
      </c>
      <c r="AP922">
        <v>4.5</v>
      </c>
      <c r="AQ922">
        <v>3000</v>
      </c>
      <c r="AR922">
        <f t="shared" si="73"/>
        <v>0</v>
      </c>
      <c r="AV922" s="4">
        <v>2981952</v>
      </c>
      <c r="AW922" s="4">
        <v>1678038</v>
      </c>
      <c r="AX922" s="4" t="s">
        <v>3499</v>
      </c>
      <c r="AY922" s="4">
        <v>4150</v>
      </c>
      <c r="AZ922" s="4">
        <v>4150</v>
      </c>
      <c r="BA922" s="4">
        <v>840.45</v>
      </c>
      <c r="BB922" s="7">
        <f>AZ922+BA922-AY922</f>
        <v>840.44999999999982</v>
      </c>
      <c r="BC922" s="4" t="s">
        <v>3500</v>
      </c>
      <c r="BD922" s="4">
        <v>25000</v>
      </c>
      <c r="BE922" s="4" t="s">
        <v>4</v>
      </c>
      <c r="BF922" s="4" t="s">
        <v>5</v>
      </c>
      <c r="BG922" s="4" t="s">
        <v>6</v>
      </c>
      <c r="BH922" s="4" t="s">
        <v>25</v>
      </c>
      <c r="BI922" t="str">
        <f t="shared" si="74"/>
        <v>B</v>
      </c>
    </row>
    <row r="923" spans="1:61" ht="15.75" customHeight="1" x14ac:dyDescent="0.2">
      <c r="A923" s="4">
        <v>2978375</v>
      </c>
      <c r="B923" s="4">
        <v>1847959</v>
      </c>
      <c r="C923" s="4" t="s">
        <v>3587</v>
      </c>
      <c r="D923" s="4">
        <v>7000</v>
      </c>
      <c r="E923" s="4">
        <v>7000</v>
      </c>
      <c r="F923" s="4">
        <v>840</v>
      </c>
      <c r="G923" s="7">
        <f>E923+F923-D923</f>
        <v>840</v>
      </c>
      <c r="H923" s="4" t="s">
        <v>3588</v>
      </c>
      <c r="I923" s="4">
        <v>25000</v>
      </c>
      <c r="J923" s="4" t="s">
        <v>4</v>
      </c>
      <c r="K923" s="4" t="s">
        <v>5</v>
      </c>
      <c r="L923" s="4" t="s">
        <v>6</v>
      </c>
      <c r="M923" s="4" t="s">
        <v>23</v>
      </c>
      <c r="O923" s="4"/>
      <c r="P923" s="14">
        <v>684374</v>
      </c>
      <c r="Q923" s="12">
        <v>859.5</v>
      </c>
      <c r="S923" s="14">
        <v>593304</v>
      </c>
      <c r="T923" s="12">
        <v>858</v>
      </c>
      <c r="U923">
        <f>SUM($T$2:T923)</f>
        <v>2708098.5199999996</v>
      </c>
      <c r="W923" s="16">
        <v>593304</v>
      </c>
      <c r="X923">
        <v>2708098.5199999996</v>
      </c>
      <c r="Y923">
        <v>922</v>
      </c>
      <c r="Z923" s="18">
        <f t="shared" si="70"/>
        <v>6.503962685712259</v>
      </c>
      <c r="AA923" s="18">
        <f t="shared" si="71"/>
        <v>0.20201577563540754</v>
      </c>
      <c r="AB923" t="str">
        <f t="shared" si="75"/>
        <v>B</v>
      </c>
      <c r="AI923" s="14">
        <v>684374</v>
      </c>
      <c r="AJ923" s="12">
        <v>859.5</v>
      </c>
      <c r="AK923" s="12">
        <v>859.5</v>
      </c>
      <c r="AL923" s="12">
        <v>3000</v>
      </c>
      <c r="AN923">
        <v>684374</v>
      </c>
      <c r="AO923">
        <v>859.5</v>
      </c>
      <c r="AP923">
        <v>859.5</v>
      </c>
      <c r="AQ923">
        <v>3000</v>
      </c>
      <c r="AR923">
        <f t="shared" si="73"/>
        <v>0</v>
      </c>
      <c r="AV923" s="4">
        <v>2978375</v>
      </c>
      <c r="AW923" s="4">
        <v>1847959</v>
      </c>
      <c r="AX923" s="4" t="s">
        <v>3587</v>
      </c>
      <c r="AY923" s="4">
        <v>7000</v>
      </c>
      <c r="AZ923" s="4">
        <v>7000</v>
      </c>
      <c r="BA923" s="4">
        <v>840</v>
      </c>
      <c r="BB923" s="7">
        <f>AZ923+BA923-AY923</f>
        <v>840</v>
      </c>
      <c r="BC923" s="4" t="s">
        <v>3588</v>
      </c>
      <c r="BD923" s="4">
        <v>25000</v>
      </c>
      <c r="BE923" s="4" t="s">
        <v>4</v>
      </c>
      <c r="BF923" s="4" t="s">
        <v>5</v>
      </c>
      <c r="BG923" s="4" t="s">
        <v>6</v>
      </c>
      <c r="BH923" s="4" t="s">
        <v>23</v>
      </c>
      <c r="BI923" t="str">
        <f t="shared" si="74"/>
        <v>C</v>
      </c>
    </row>
    <row r="924" spans="1:61" ht="15.75" customHeight="1" x14ac:dyDescent="0.2">
      <c r="A924" s="4">
        <v>3033850</v>
      </c>
      <c r="B924" s="4">
        <v>5733540</v>
      </c>
      <c r="C924" s="4" t="s">
        <v>7609</v>
      </c>
      <c r="D924" s="4">
        <v>3500</v>
      </c>
      <c r="E924" s="4">
        <v>3500</v>
      </c>
      <c r="F924" s="4">
        <v>840</v>
      </c>
      <c r="G924" s="7">
        <f>E924+F924-D924</f>
        <v>840</v>
      </c>
      <c r="H924" s="4" t="s">
        <v>7610</v>
      </c>
      <c r="I924" s="4">
        <v>8000</v>
      </c>
      <c r="J924" s="4" t="s">
        <v>4</v>
      </c>
      <c r="K924" s="4" t="s">
        <v>13</v>
      </c>
      <c r="L924" s="4" t="s">
        <v>6</v>
      </c>
      <c r="M924" s="4" t="s">
        <v>10</v>
      </c>
      <c r="O924" s="4"/>
      <c r="P924" s="14">
        <v>686426</v>
      </c>
      <c r="Q924" s="12">
        <v>1680</v>
      </c>
      <c r="S924" s="14">
        <v>6559169</v>
      </c>
      <c r="T924" s="12">
        <v>856.80000000000018</v>
      </c>
      <c r="U924">
        <f>SUM($T$2:T924)</f>
        <v>2708955.3199999994</v>
      </c>
      <c r="W924" s="16">
        <v>6559169</v>
      </c>
      <c r="X924">
        <v>2708955.3199999994</v>
      </c>
      <c r="Y924">
        <v>923</v>
      </c>
      <c r="Z924" s="18">
        <f t="shared" si="70"/>
        <v>6.5060204377430519</v>
      </c>
      <c r="AA924" s="18">
        <f t="shared" si="71"/>
        <v>0.20223488168273443</v>
      </c>
      <c r="AB924" t="str">
        <f t="shared" si="75"/>
        <v>B</v>
      </c>
      <c r="AI924" s="14">
        <v>686426</v>
      </c>
      <c r="AJ924" s="12">
        <v>1680</v>
      </c>
      <c r="AK924" s="12">
        <v>1680</v>
      </c>
      <c r="AL924" s="12">
        <v>4000</v>
      </c>
      <c r="AN924">
        <v>686426</v>
      </c>
      <c r="AO924">
        <v>1680</v>
      </c>
      <c r="AP924">
        <v>1680</v>
      </c>
      <c r="AQ924">
        <v>4000</v>
      </c>
      <c r="AR924">
        <f t="shared" si="73"/>
        <v>0</v>
      </c>
      <c r="AV924" s="4">
        <v>3033850</v>
      </c>
      <c r="AW924" s="4">
        <v>5733540</v>
      </c>
      <c r="AX924" s="4" t="s">
        <v>7609</v>
      </c>
      <c r="AY924" s="4">
        <v>3500</v>
      </c>
      <c r="AZ924" s="4">
        <v>3500</v>
      </c>
      <c r="BA924" s="4">
        <v>840</v>
      </c>
      <c r="BB924" s="7">
        <f>AZ924+BA924-AY924</f>
        <v>840</v>
      </c>
      <c r="BC924" s="4" t="s">
        <v>7610</v>
      </c>
      <c r="BD924" s="4">
        <v>8000</v>
      </c>
      <c r="BE924" s="4" t="s">
        <v>4</v>
      </c>
      <c r="BF924" s="4" t="s">
        <v>13</v>
      </c>
      <c r="BG924" s="4" t="s">
        <v>6</v>
      </c>
      <c r="BH924" s="4" t="s">
        <v>10</v>
      </c>
      <c r="BI924" t="str">
        <f t="shared" si="74"/>
        <v>B</v>
      </c>
    </row>
    <row r="925" spans="1:61" ht="15.75" customHeight="1" x14ac:dyDescent="0.2">
      <c r="A925" s="4">
        <v>3044819</v>
      </c>
      <c r="B925" s="4">
        <v>105085</v>
      </c>
      <c r="C925" s="4" t="s">
        <v>8391</v>
      </c>
      <c r="D925" s="4">
        <v>2000</v>
      </c>
      <c r="E925" s="4">
        <v>2000</v>
      </c>
      <c r="F925" s="4">
        <v>840</v>
      </c>
      <c r="G925" s="7">
        <f>E925+F925-D925</f>
        <v>840</v>
      </c>
      <c r="H925" s="4" t="s">
        <v>8392</v>
      </c>
      <c r="I925" s="4">
        <v>8000</v>
      </c>
      <c r="J925" s="4" t="s">
        <v>4</v>
      </c>
      <c r="K925" s="4" t="s">
        <v>8</v>
      </c>
      <c r="L925" s="4" t="s">
        <v>9</v>
      </c>
      <c r="M925" s="4" t="s">
        <v>47</v>
      </c>
      <c r="O925" s="4"/>
      <c r="P925" s="14">
        <v>686732</v>
      </c>
      <c r="Q925" s="12">
        <v>136.80000000000018</v>
      </c>
      <c r="S925" s="14">
        <v>467888</v>
      </c>
      <c r="T925" s="12">
        <v>855</v>
      </c>
      <c r="U925">
        <f>SUM($T$2:T925)</f>
        <v>2709810.3199999994</v>
      </c>
      <c r="W925" s="16">
        <v>467888</v>
      </c>
      <c r="X925">
        <v>2709810.3199999994</v>
      </c>
      <c r="Y925">
        <v>924</v>
      </c>
      <c r="Z925" s="18">
        <f t="shared" si="70"/>
        <v>6.5080738667653764</v>
      </c>
      <c r="AA925" s="18">
        <f t="shared" si="71"/>
        <v>0.20245398773006135</v>
      </c>
      <c r="AB925" t="str">
        <f t="shared" si="75"/>
        <v>B</v>
      </c>
      <c r="AI925" s="14">
        <v>686732</v>
      </c>
      <c r="AJ925" s="12">
        <v>136.80000000000018</v>
      </c>
      <c r="AK925" s="12">
        <v>136.80000000000001</v>
      </c>
      <c r="AL925" s="12">
        <v>2000</v>
      </c>
      <c r="AN925">
        <v>686732</v>
      </c>
      <c r="AO925">
        <v>136.80000000000018</v>
      </c>
      <c r="AP925">
        <v>136.80000000000001</v>
      </c>
      <c r="AQ925">
        <v>2000</v>
      </c>
      <c r="AR925">
        <f t="shared" si="73"/>
        <v>0</v>
      </c>
      <c r="AV925" s="4">
        <v>3044819</v>
      </c>
      <c r="AW925" s="4">
        <v>105085</v>
      </c>
      <c r="AX925" s="4" t="s">
        <v>8391</v>
      </c>
      <c r="AY925" s="4">
        <v>2000</v>
      </c>
      <c r="AZ925" s="4">
        <v>2000</v>
      </c>
      <c r="BA925" s="4">
        <v>840</v>
      </c>
      <c r="BB925" s="7">
        <f>AZ925+BA925-AY925</f>
        <v>840</v>
      </c>
      <c r="BC925" s="4" t="s">
        <v>8392</v>
      </c>
      <c r="BD925" s="4">
        <v>8000</v>
      </c>
      <c r="BE925" s="4" t="s">
        <v>4</v>
      </c>
      <c r="BF925" s="4" t="s">
        <v>8</v>
      </c>
      <c r="BG925" s="4" t="s">
        <v>9</v>
      </c>
      <c r="BH925" s="4" t="s">
        <v>47</v>
      </c>
      <c r="BI925" t="str">
        <f t="shared" si="74"/>
        <v>B</v>
      </c>
    </row>
    <row r="926" spans="1:61" ht="15.75" customHeight="1" x14ac:dyDescent="0.2">
      <c r="A926" s="4">
        <v>2959797</v>
      </c>
      <c r="B926" s="4">
        <v>8589148</v>
      </c>
      <c r="C926" s="4" t="s">
        <v>1518</v>
      </c>
      <c r="D926" s="4">
        <v>2000</v>
      </c>
      <c r="E926" s="4">
        <v>2000</v>
      </c>
      <c r="F926" s="4">
        <v>836</v>
      </c>
      <c r="G926" s="7">
        <f>E926+F926-D926</f>
        <v>836</v>
      </c>
      <c r="H926" s="4" t="s">
        <v>1519</v>
      </c>
      <c r="I926" s="4">
        <v>32000</v>
      </c>
      <c r="J926" s="4" t="s">
        <v>4</v>
      </c>
      <c r="K926" s="4" t="s">
        <v>8</v>
      </c>
      <c r="L926" s="4" t="s">
        <v>6</v>
      </c>
      <c r="M926" s="4" t="s">
        <v>7</v>
      </c>
      <c r="O926" s="4"/>
      <c r="P926" s="14">
        <v>687202</v>
      </c>
      <c r="Q926" s="12">
        <v>96</v>
      </c>
      <c r="S926" s="14">
        <v>539103</v>
      </c>
      <c r="T926" s="12">
        <v>855</v>
      </c>
      <c r="U926">
        <f>SUM($T$2:T926)</f>
        <v>2710665.3199999994</v>
      </c>
      <c r="W926" s="16">
        <v>539103</v>
      </c>
      <c r="X926">
        <v>2710665.3199999994</v>
      </c>
      <c r="Y926">
        <v>925</v>
      </c>
      <c r="Z926" s="18">
        <f t="shared" si="70"/>
        <v>6.5101272957877017</v>
      </c>
      <c r="AA926" s="18">
        <f t="shared" si="71"/>
        <v>0.20267309377738826</v>
      </c>
      <c r="AB926" t="str">
        <f t="shared" si="75"/>
        <v>B</v>
      </c>
      <c r="AI926" s="14">
        <v>687202</v>
      </c>
      <c r="AJ926" s="12">
        <v>96</v>
      </c>
      <c r="AK926" s="12">
        <v>96</v>
      </c>
      <c r="AL926" s="12">
        <v>1000</v>
      </c>
      <c r="AN926">
        <v>687202</v>
      </c>
      <c r="AO926">
        <v>96</v>
      </c>
      <c r="AP926">
        <v>96</v>
      </c>
      <c r="AQ926">
        <v>1000</v>
      </c>
      <c r="AR926">
        <f t="shared" si="73"/>
        <v>0</v>
      </c>
      <c r="AV926" s="4">
        <v>2959797</v>
      </c>
      <c r="AW926" s="4">
        <v>8589148</v>
      </c>
      <c r="AX926" s="4" t="s">
        <v>1518</v>
      </c>
      <c r="AY926" s="4">
        <v>2000</v>
      </c>
      <c r="AZ926" s="4">
        <v>2000</v>
      </c>
      <c r="BA926" s="4">
        <v>836</v>
      </c>
      <c r="BB926" s="7">
        <f>AZ926+BA926-AY926</f>
        <v>836</v>
      </c>
      <c r="BC926" s="4" t="s">
        <v>1519</v>
      </c>
      <c r="BD926" s="4">
        <v>32000</v>
      </c>
      <c r="BE926" s="4" t="s">
        <v>4</v>
      </c>
      <c r="BF926" s="4" t="s">
        <v>8</v>
      </c>
      <c r="BG926" s="4" t="s">
        <v>6</v>
      </c>
      <c r="BH926" s="4" t="s">
        <v>7</v>
      </c>
      <c r="BI926" t="str">
        <f t="shared" si="74"/>
        <v>B</v>
      </c>
    </row>
    <row r="927" spans="1:61" ht="15.75" customHeight="1" x14ac:dyDescent="0.2">
      <c r="A927" s="4">
        <v>2991612</v>
      </c>
      <c r="B927" s="4">
        <v>362521</v>
      </c>
      <c r="C927" s="4" t="s">
        <v>4363</v>
      </c>
      <c r="D927" s="4">
        <v>4000</v>
      </c>
      <c r="E927" s="4">
        <v>4000</v>
      </c>
      <c r="F927" s="4">
        <v>836</v>
      </c>
      <c r="G927" s="7">
        <f>E927+F927-D927</f>
        <v>836</v>
      </c>
      <c r="H927" s="4" t="s">
        <v>4364</v>
      </c>
      <c r="I927" s="4">
        <v>7500</v>
      </c>
      <c r="J927" s="4" t="s">
        <v>4</v>
      </c>
      <c r="K927" s="4" t="s">
        <v>8</v>
      </c>
      <c r="L927" s="4" t="s">
        <v>6</v>
      </c>
      <c r="M927" s="4" t="s">
        <v>111</v>
      </c>
      <c r="O927" s="4"/>
      <c r="P927" s="14">
        <v>687338</v>
      </c>
      <c r="Q927" s="12">
        <v>307.80000000000018</v>
      </c>
      <c r="S927" s="14">
        <v>6801334</v>
      </c>
      <c r="T927" s="12">
        <v>855</v>
      </c>
      <c r="U927">
        <f>SUM($T$2:T927)</f>
        <v>2711520.3199999994</v>
      </c>
      <c r="W927" s="16">
        <v>6801334</v>
      </c>
      <c r="X927">
        <v>2711520.3199999994</v>
      </c>
      <c r="Y927">
        <v>926</v>
      </c>
      <c r="Z927" s="18">
        <f t="shared" si="70"/>
        <v>6.512180724810027</v>
      </c>
      <c r="AA927" s="18">
        <f t="shared" si="71"/>
        <v>0.20289219982471515</v>
      </c>
      <c r="AB927" t="str">
        <f t="shared" si="75"/>
        <v>B</v>
      </c>
      <c r="AI927" s="14">
        <v>687338</v>
      </c>
      <c r="AJ927" s="12">
        <v>307.80000000000018</v>
      </c>
      <c r="AK927" s="12">
        <v>307.8</v>
      </c>
      <c r="AL927" s="12">
        <v>4500</v>
      </c>
      <c r="AN927">
        <v>687338</v>
      </c>
      <c r="AO927">
        <v>307.80000000000018</v>
      </c>
      <c r="AP927">
        <v>307.8</v>
      </c>
      <c r="AQ927">
        <v>4500</v>
      </c>
      <c r="AR927">
        <f t="shared" si="73"/>
        <v>0</v>
      </c>
      <c r="AV927" s="4">
        <v>2991612</v>
      </c>
      <c r="AW927" s="4">
        <v>362521</v>
      </c>
      <c r="AX927" s="4" t="s">
        <v>4363</v>
      </c>
      <c r="AY927" s="4">
        <v>4000</v>
      </c>
      <c r="AZ927" s="4">
        <v>4000</v>
      </c>
      <c r="BA927" s="4">
        <v>836</v>
      </c>
      <c r="BB927" s="7">
        <f>AZ927+BA927-AY927</f>
        <v>836</v>
      </c>
      <c r="BC927" s="4" t="s">
        <v>4364</v>
      </c>
      <c r="BD927" s="4">
        <v>7500</v>
      </c>
      <c r="BE927" s="4" t="s">
        <v>4</v>
      </c>
      <c r="BF927" s="4" t="s">
        <v>8</v>
      </c>
      <c r="BG927" s="4" t="s">
        <v>6</v>
      </c>
      <c r="BH927" s="4" t="s">
        <v>111</v>
      </c>
      <c r="BI927" t="str">
        <f t="shared" si="74"/>
        <v>B</v>
      </c>
    </row>
    <row r="928" spans="1:61" ht="15.75" customHeight="1" x14ac:dyDescent="0.2">
      <c r="A928" s="4">
        <v>3050573</v>
      </c>
      <c r="B928" s="4">
        <v>9201711</v>
      </c>
      <c r="C928" s="4" t="s">
        <v>8790</v>
      </c>
      <c r="D928" s="4">
        <v>2000</v>
      </c>
      <c r="E928" s="4">
        <v>2000</v>
      </c>
      <c r="F928" s="4">
        <v>836</v>
      </c>
      <c r="G928" s="7">
        <f>E928+F928-D928</f>
        <v>836</v>
      </c>
      <c r="H928" s="4" t="s">
        <v>1380</v>
      </c>
      <c r="I928" s="4">
        <v>9000</v>
      </c>
      <c r="J928" s="4" t="s">
        <v>4</v>
      </c>
      <c r="K928" s="4" t="s">
        <v>13</v>
      </c>
      <c r="L928" s="4" t="s">
        <v>14</v>
      </c>
      <c r="M928" s="4" t="s">
        <v>29</v>
      </c>
      <c r="O928" s="4"/>
      <c r="P928" s="14">
        <v>687680</v>
      </c>
      <c r="Q928" s="12">
        <v>-2000</v>
      </c>
      <c r="S928" s="14">
        <v>8654976</v>
      </c>
      <c r="T928" s="12">
        <v>855</v>
      </c>
      <c r="U928">
        <f>SUM($T$2:T928)</f>
        <v>2712375.3199999994</v>
      </c>
      <c r="W928" s="16">
        <v>8654976</v>
      </c>
      <c r="X928">
        <v>2712375.3199999994</v>
      </c>
      <c r="Y928">
        <v>927</v>
      </c>
      <c r="Z928" s="18">
        <f t="shared" si="70"/>
        <v>6.5142341538323523</v>
      </c>
      <c r="AA928" s="18">
        <f t="shared" si="71"/>
        <v>0.20311130587204207</v>
      </c>
      <c r="AB928" t="str">
        <f t="shared" si="75"/>
        <v>B</v>
      </c>
      <c r="AI928" s="14">
        <v>687680</v>
      </c>
      <c r="AJ928" s="12">
        <v>-2000</v>
      </c>
      <c r="AK928" s="12">
        <v>0</v>
      </c>
      <c r="AL928" s="12">
        <v>0</v>
      </c>
      <c r="AN928">
        <v>687680</v>
      </c>
      <c r="AO928">
        <v>-2000</v>
      </c>
      <c r="AP928">
        <v>0</v>
      </c>
      <c r="AQ928">
        <v>0</v>
      </c>
      <c r="AR928">
        <f t="shared" si="73"/>
        <v>0</v>
      </c>
      <c r="AV928" s="4">
        <v>3050573</v>
      </c>
      <c r="AW928" s="4">
        <v>9201711</v>
      </c>
      <c r="AX928" s="4" t="s">
        <v>8790</v>
      </c>
      <c r="AY928" s="4">
        <v>2000</v>
      </c>
      <c r="AZ928" s="4">
        <v>2000</v>
      </c>
      <c r="BA928" s="4">
        <v>836</v>
      </c>
      <c r="BB928" s="7">
        <f>AZ928+BA928-AY928</f>
        <v>836</v>
      </c>
      <c r="BC928" s="4" t="s">
        <v>1380</v>
      </c>
      <c r="BD928" s="4">
        <v>9000</v>
      </c>
      <c r="BE928" s="4" t="s">
        <v>4</v>
      </c>
      <c r="BF928" s="4" t="s">
        <v>13</v>
      </c>
      <c r="BG928" s="4" t="s">
        <v>14</v>
      </c>
      <c r="BH928" s="4" t="s">
        <v>29</v>
      </c>
      <c r="BI928" t="str">
        <f t="shared" si="74"/>
        <v>B</v>
      </c>
    </row>
    <row r="929" spans="1:61" ht="15.75" customHeight="1" x14ac:dyDescent="0.2">
      <c r="A929" s="4">
        <v>2961554</v>
      </c>
      <c r="B929" s="4">
        <v>7271139</v>
      </c>
      <c r="C929" s="4" t="s">
        <v>1700</v>
      </c>
      <c r="D929" s="4">
        <v>1000</v>
      </c>
      <c r="E929" s="4">
        <v>1000</v>
      </c>
      <c r="F929" s="4">
        <v>830</v>
      </c>
      <c r="G929" s="7">
        <f>E929+F929-D929</f>
        <v>830</v>
      </c>
      <c r="H929" s="4" t="s">
        <v>1701</v>
      </c>
      <c r="I929" s="4">
        <v>2100</v>
      </c>
      <c r="J929" s="4" t="s">
        <v>11</v>
      </c>
      <c r="K929" s="4" t="s">
        <v>8</v>
      </c>
      <c r="M929" s="4" t="s">
        <v>186</v>
      </c>
      <c r="O929" s="4"/>
      <c r="P929" s="14">
        <v>688056</v>
      </c>
      <c r="Q929" s="12">
        <v>2385.1999999999998</v>
      </c>
      <c r="S929" s="14">
        <v>8957824</v>
      </c>
      <c r="T929" s="12">
        <v>853.65000000000009</v>
      </c>
      <c r="U929">
        <f>SUM($T$2:T929)</f>
        <v>2713228.9699999993</v>
      </c>
      <c r="W929" s="16">
        <v>8957824</v>
      </c>
      <c r="X929">
        <v>2713228.9699999993</v>
      </c>
      <c r="Y929">
        <v>928</v>
      </c>
      <c r="Z929" s="18">
        <f t="shared" si="70"/>
        <v>6.5162843405983262</v>
      </c>
      <c r="AA929" s="18">
        <f t="shared" si="71"/>
        <v>0.20333041191936899</v>
      </c>
      <c r="AB929" t="str">
        <f t="shared" si="75"/>
        <v>B</v>
      </c>
      <c r="AI929" s="14">
        <v>688056</v>
      </c>
      <c r="AJ929" s="12">
        <v>2385.1999999999998</v>
      </c>
      <c r="AK929" s="12">
        <v>2385.2000000000003</v>
      </c>
      <c r="AL929" s="12">
        <v>3400</v>
      </c>
      <c r="AN929">
        <v>688056</v>
      </c>
      <c r="AO929">
        <v>2385.1999999999998</v>
      </c>
      <c r="AP929">
        <v>2385.2000000000003</v>
      </c>
      <c r="AQ929">
        <v>3400</v>
      </c>
      <c r="AR929">
        <f t="shared" si="73"/>
        <v>0</v>
      </c>
      <c r="AV929" s="4">
        <v>2961554</v>
      </c>
      <c r="AW929" s="4">
        <v>7271139</v>
      </c>
      <c r="AX929" s="4" t="s">
        <v>1700</v>
      </c>
      <c r="AY929" s="4">
        <v>1000</v>
      </c>
      <c r="AZ929" s="4">
        <v>1000</v>
      </c>
      <c r="BA929" s="4">
        <v>830</v>
      </c>
      <c r="BB929" s="7">
        <f>AZ929+BA929-AY929</f>
        <v>830</v>
      </c>
      <c r="BC929" s="4" t="s">
        <v>1701</v>
      </c>
      <c r="BD929" s="4">
        <v>2100</v>
      </c>
      <c r="BE929" s="4" t="s">
        <v>11</v>
      </c>
      <c r="BF929" s="4" t="s">
        <v>8</v>
      </c>
      <c r="BH929" s="4" t="s">
        <v>186</v>
      </c>
      <c r="BI929" t="str">
        <f t="shared" si="74"/>
        <v>B</v>
      </c>
    </row>
    <row r="930" spans="1:61" ht="15.75" customHeight="1" x14ac:dyDescent="0.2">
      <c r="A930" s="4">
        <v>2997170</v>
      </c>
      <c r="B930" s="4">
        <v>6585839</v>
      </c>
      <c r="C930" s="4" t="s">
        <v>4850</v>
      </c>
      <c r="D930" s="4">
        <v>1000</v>
      </c>
      <c r="E930" s="4">
        <v>1000</v>
      </c>
      <c r="F930" s="4">
        <v>826.5</v>
      </c>
      <c r="G930" s="7">
        <f>E930+F930-D930</f>
        <v>826.5</v>
      </c>
      <c r="H930" s="4" t="s">
        <v>4851</v>
      </c>
      <c r="I930" s="4">
        <v>9000</v>
      </c>
      <c r="J930" s="4" t="s">
        <v>4</v>
      </c>
      <c r="K930" s="4" t="s">
        <v>13</v>
      </c>
      <c r="L930" s="4" t="s">
        <v>6</v>
      </c>
      <c r="M930" s="4" t="s">
        <v>101</v>
      </c>
      <c r="O930" s="4"/>
      <c r="P930" s="14">
        <v>689022</v>
      </c>
      <c r="Q930" s="12">
        <v>3</v>
      </c>
      <c r="S930" s="14">
        <v>53789</v>
      </c>
      <c r="T930" s="12">
        <v>850.5</v>
      </c>
      <c r="U930">
        <f>SUM($T$2:T930)</f>
        <v>2714079.4699999993</v>
      </c>
      <c r="W930" s="16">
        <v>53789</v>
      </c>
      <c r="X930">
        <v>2714079.4699999993</v>
      </c>
      <c r="Y930">
        <v>929</v>
      </c>
      <c r="Z930" s="18">
        <f t="shared" si="70"/>
        <v>6.518326962099481</v>
      </c>
      <c r="AA930" s="18">
        <f t="shared" si="71"/>
        <v>0.20354951796669588</v>
      </c>
      <c r="AB930" t="str">
        <f t="shared" si="75"/>
        <v>B</v>
      </c>
      <c r="AI930" s="14">
        <v>689022</v>
      </c>
      <c r="AJ930" s="12">
        <v>3</v>
      </c>
      <c r="AK930" s="12">
        <v>3</v>
      </c>
      <c r="AL930" s="12">
        <v>2000</v>
      </c>
      <c r="AN930">
        <v>689022</v>
      </c>
      <c r="AO930">
        <v>3</v>
      </c>
      <c r="AP930">
        <v>3</v>
      </c>
      <c r="AQ930">
        <v>2000</v>
      </c>
      <c r="AR930">
        <f t="shared" si="73"/>
        <v>0</v>
      </c>
      <c r="AV930" s="4">
        <v>2997170</v>
      </c>
      <c r="AW930" s="4">
        <v>6585839</v>
      </c>
      <c r="AX930" s="4" t="s">
        <v>4850</v>
      </c>
      <c r="AY930" s="4">
        <v>1000</v>
      </c>
      <c r="AZ930" s="4">
        <v>1000</v>
      </c>
      <c r="BA930" s="4">
        <v>826.5</v>
      </c>
      <c r="BB930" s="7">
        <f>AZ930+BA930-AY930</f>
        <v>826.5</v>
      </c>
      <c r="BC930" s="4" t="s">
        <v>4851</v>
      </c>
      <c r="BD930" s="4">
        <v>9000</v>
      </c>
      <c r="BE930" s="4" t="s">
        <v>4</v>
      </c>
      <c r="BF930" s="4" t="s">
        <v>13</v>
      </c>
      <c r="BG930" s="4" t="s">
        <v>6</v>
      </c>
      <c r="BH930" s="4" t="s">
        <v>101</v>
      </c>
      <c r="BI930" t="str">
        <f t="shared" si="74"/>
        <v>B</v>
      </c>
    </row>
    <row r="931" spans="1:61" ht="15.75" customHeight="1" x14ac:dyDescent="0.2">
      <c r="A931" s="4">
        <v>3056061</v>
      </c>
      <c r="B931" s="4">
        <v>722287</v>
      </c>
      <c r="C931" s="4" t="s">
        <v>9136</v>
      </c>
      <c r="D931" s="4">
        <v>1000</v>
      </c>
      <c r="E931" s="4">
        <v>1000</v>
      </c>
      <c r="F931" s="4">
        <v>826.5</v>
      </c>
      <c r="G931" s="7">
        <f>E931+F931-D931</f>
        <v>826.5</v>
      </c>
      <c r="H931" s="4" t="s">
        <v>9137</v>
      </c>
      <c r="I931" s="4">
        <v>10000</v>
      </c>
      <c r="J931" s="4" t="s">
        <v>51</v>
      </c>
      <c r="K931" s="4" t="s">
        <v>13</v>
      </c>
      <c r="M931" s="4" t="s">
        <v>17</v>
      </c>
      <c r="O931" s="4"/>
      <c r="P931" s="14">
        <v>689865</v>
      </c>
      <c r="Q931" s="12">
        <v>-498.5</v>
      </c>
      <c r="S931" s="14">
        <v>8274519</v>
      </c>
      <c r="T931" s="12">
        <v>850.34000000000015</v>
      </c>
      <c r="U931">
        <f>SUM($T$2:T931)</f>
        <v>2714929.8099999991</v>
      </c>
      <c r="W931" s="16">
        <v>8274519</v>
      </c>
      <c r="X931">
        <v>2714929.8099999991</v>
      </c>
      <c r="Y931">
        <v>930</v>
      </c>
      <c r="Z931" s="18">
        <f t="shared" si="70"/>
        <v>6.5203691993332171</v>
      </c>
      <c r="AA931" s="18">
        <f t="shared" si="71"/>
        <v>0.20376862401402279</v>
      </c>
      <c r="AB931" t="str">
        <f t="shared" si="75"/>
        <v>B</v>
      </c>
      <c r="AI931" s="14">
        <v>689865</v>
      </c>
      <c r="AJ931" s="12">
        <v>-498.5</v>
      </c>
      <c r="AK931" s="12">
        <v>501.5</v>
      </c>
      <c r="AL931" s="12">
        <v>0</v>
      </c>
      <c r="AN931">
        <v>689865</v>
      </c>
      <c r="AO931">
        <v>-498.5</v>
      </c>
      <c r="AP931">
        <v>501.5</v>
      </c>
      <c r="AQ931">
        <v>0</v>
      </c>
      <c r="AR931">
        <f t="shared" si="73"/>
        <v>1</v>
      </c>
      <c r="AV931" s="4">
        <v>3056061</v>
      </c>
      <c r="AW931" s="4">
        <v>722287</v>
      </c>
      <c r="AX931" s="4" t="s">
        <v>9136</v>
      </c>
      <c r="AY931" s="4">
        <v>1000</v>
      </c>
      <c r="AZ931" s="4">
        <v>1000</v>
      </c>
      <c r="BA931" s="4">
        <v>826.5</v>
      </c>
      <c r="BB931" s="7">
        <f>AZ931+BA931-AY931</f>
        <v>826.5</v>
      </c>
      <c r="BC931" s="4" t="s">
        <v>9137</v>
      </c>
      <c r="BD931" s="4">
        <v>10000</v>
      </c>
      <c r="BE931" s="4" t="s">
        <v>51</v>
      </c>
      <c r="BF931" s="4" t="s">
        <v>13</v>
      </c>
      <c r="BH931" s="4" t="s">
        <v>17</v>
      </c>
      <c r="BI931" t="str">
        <f t="shared" si="74"/>
        <v>B</v>
      </c>
    </row>
    <row r="932" spans="1:61" ht="15.75" customHeight="1" x14ac:dyDescent="0.2">
      <c r="A932" s="4">
        <v>2987895</v>
      </c>
      <c r="B932" s="4">
        <v>2577226</v>
      </c>
      <c r="C932" s="4" t="s">
        <v>4051</v>
      </c>
      <c r="D932" s="4">
        <v>5000</v>
      </c>
      <c r="E932" s="4">
        <v>5000</v>
      </c>
      <c r="F932" s="4">
        <v>825</v>
      </c>
      <c r="G932" s="7">
        <f>E932+F932-D932</f>
        <v>825</v>
      </c>
      <c r="H932" s="4" t="s">
        <v>4052</v>
      </c>
      <c r="I932" s="4">
        <v>12000</v>
      </c>
      <c r="J932" s="4" t="s">
        <v>72</v>
      </c>
      <c r="K932" s="4" t="s">
        <v>13</v>
      </c>
      <c r="M932" s="4" t="s">
        <v>73</v>
      </c>
      <c r="O932" s="4"/>
      <c r="P932" s="14">
        <v>692077</v>
      </c>
      <c r="Q932" s="12">
        <v>394.70000000000005</v>
      </c>
      <c r="S932" s="14">
        <v>5217640</v>
      </c>
      <c r="T932" s="12">
        <v>849.59999999999991</v>
      </c>
      <c r="U932">
        <f>SUM($T$2:T932)</f>
        <v>2715779.4099999992</v>
      </c>
      <c r="W932" s="16">
        <v>5217640</v>
      </c>
      <c r="X932">
        <v>2715779.4099999992</v>
      </c>
      <c r="Y932">
        <v>931</v>
      </c>
      <c r="Z932" s="18">
        <f t="shared" si="70"/>
        <v>6.5224096593301377</v>
      </c>
      <c r="AA932" s="18">
        <f t="shared" si="71"/>
        <v>0.20398773006134968</v>
      </c>
      <c r="AB932" t="str">
        <f t="shared" si="75"/>
        <v>B</v>
      </c>
      <c r="AI932" s="14">
        <v>692077</v>
      </c>
      <c r="AJ932" s="12">
        <v>394.70000000000005</v>
      </c>
      <c r="AK932" s="12">
        <v>394.7</v>
      </c>
      <c r="AL932" s="12">
        <v>3000</v>
      </c>
      <c r="AN932">
        <v>692077</v>
      </c>
      <c r="AO932">
        <v>394.70000000000005</v>
      </c>
      <c r="AP932">
        <v>394.7</v>
      </c>
      <c r="AQ932">
        <v>3000</v>
      </c>
      <c r="AR932">
        <f t="shared" si="73"/>
        <v>0</v>
      </c>
      <c r="AV932" s="4">
        <v>2987895</v>
      </c>
      <c r="AW932" s="4">
        <v>2577226</v>
      </c>
      <c r="AX932" s="4" t="s">
        <v>4051</v>
      </c>
      <c r="AY932" s="4">
        <v>5000</v>
      </c>
      <c r="AZ932" s="4">
        <v>5000</v>
      </c>
      <c r="BA932" s="4">
        <v>825</v>
      </c>
      <c r="BB932" s="7">
        <f>AZ932+BA932-AY932</f>
        <v>825</v>
      </c>
      <c r="BC932" s="4" t="s">
        <v>4052</v>
      </c>
      <c r="BD932" s="4">
        <v>12000</v>
      </c>
      <c r="BE932" s="4" t="s">
        <v>72</v>
      </c>
      <c r="BF932" s="4" t="s">
        <v>13</v>
      </c>
      <c r="BH932" s="4" t="s">
        <v>73</v>
      </c>
      <c r="BI932" t="str">
        <f t="shared" si="74"/>
        <v>B</v>
      </c>
    </row>
    <row r="933" spans="1:61" ht="15.75" customHeight="1" x14ac:dyDescent="0.2">
      <c r="A933" s="4">
        <v>2964081</v>
      </c>
      <c r="B933" s="4">
        <v>4488289</v>
      </c>
      <c r="C933" s="4" t="s">
        <v>1937</v>
      </c>
      <c r="D933" s="4">
        <v>3000</v>
      </c>
      <c r="E933" s="4">
        <v>3000</v>
      </c>
      <c r="F933" s="4">
        <v>820.8</v>
      </c>
      <c r="G933" s="7">
        <f>E933+F933-D933</f>
        <v>820.80000000000018</v>
      </c>
      <c r="H933" s="4" t="s">
        <v>1938</v>
      </c>
      <c r="I933" s="4">
        <v>18600</v>
      </c>
      <c r="J933" s="4" t="s">
        <v>4</v>
      </c>
      <c r="K933" s="4" t="s">
        <v>8</v>
      </c>
      <c r="L933" s="4" t="s">
        <v>6</v>
      </c>
      <c r="M933" s="4" t="s">
        <v>47</v>
      </c>
      <c r="O933" s="4"/>
      <c r="P933" s="14">
        <v>692178</v>
      </c>
      <c r="Q933" s="12">
        <v>3</v>
      </c>
      <c r="S933" s="14">
        <v>401513</v>
      </c>
      <c r="T933" s="12">
        <v>848.34999999999991</v>
      </c>
      <c r="U933">
        <f>SUM($T$2:T933)</f>
        <v>2716627.7599999993</v>
      </c>
      <c r="W933" s="16">
        <v>401513</v>
      </c>
      <c r="X933">
        <v>2716627.7599999993</v>
      </c>
      <c r="Y933">
        <v>932</v>
      </c>
      <c r="Z933" s="18">
        <f t="shared" si="70"/>
        <v>6.5244471172378455</v>
      </c>
      <c r="AA933" s="18">
        <f t="shared" si="71"/>
        <v>0.2042068361086766</v>
      </c>
      <c r="AB933" t="str">
        <f t="shared" si="75"/>
        <v>B</v>
      </c>
      <c r="AI933" s="14">
        <v>692178</v>
      </c>
      <c r="AJ933" s="12">
        <v>3</v>
      </c>
      <c r="AK933" s="12">
        <v>3</v>
      </c>
      <c r="AL933" s="12">
        <v>2000</v>
      </c>
      <c r="AN933">
        <v>692178</v>
      </c>
      <c r="AO933">
        <v>3</v>
      </c>
      <c r="AP933">
        <v>3</v>
      </c>
      <c r="AQ933">
        <v>2000</v>
      </c>
      <c r="AR933">
        <f t="shared" si="73"/>
        <v>0</v>
      </c>
      <c r="AV933" s="4">
        <v>2964081</v>
      </c>
      <c r="AW933" s="4">
        <v>4488289</v>
      </c>
      <c r="AX933" s="4" t="s">
        <v>1937</v>
      </c>
      <c r="AY933" s="4">
        <v>3000</v>
      </c>
      <c r="AZ933" s="4">
        <v>3000</v>
      </c>
      <c r="BA933" s="4">
        <v>820.8</v>
      </c>
      <c r="BB933" s="7">
        <f>AZ933+BA933-AY933</f>
        <v>820.80000000000018</v>
      </c>
      <c r="BC933" s="4" t="s">
        <v>1938</v>
      </c>
      <c r="BD933" s="4">
        <v>18600</v>
      </c>
      <c r="BE933" s="4" t="s">
        <v>4</v>
      </c>
      <c r="BF933" s="4" t="s">
        <v>8</v>
      </c>
      <c r="BG933" s="4" t="s">
        <v>6</v>
      </c>
      <c r="BH933" s="4" t="s">
        <v>47</v>
      </c>
      <c r="BI933" t="str">
        <f t="shared" si="74"/>
        <v>B</v>
      </c>
    </row>
    <row r="934" spans="1:61" ht="15.75" customHeight="1" x14ac:dyDescent="0.2">
      <c r="A934" s="4">
        <v>2993306</v>
      </c>
      <c r="B934" s="4">
        <v>7026979</v>
      </c>
      <c r="C934" s="4" t="s">
        <v>4493</v>
      </c>
      <c r="D934" s="4">
        <v>1000</v>
      </c>
      <c r="E934" s="4">
        <v>1000</v>
      </c>
      <c r="F934" s="4">
        <v>817</v>
      </c>
      <c r="G934" s="7">
        <f>E934+F934-D934</f>
        <v>817</v>
      </c>
      <c r="H934" s="4" t="s">
        <v>4494</v>
      </c>
      <c r="I934" s="4">
        <v>14000</v>
      </c>
      <c r="J934" s="4" t="s">
        <v>4</v>
      </c>
      <c r="K934" s="4" t="s">
        <v>13</v>
      </c>
      <c r="L934" s="4" t="s">
        <v>6</v>
      </c>
      <c r="M934" s="4" t="s">
        <v>20</v>
      </c>
      <c r="O934" s="4"/>
      <c r="P934" s="14">
        <v>692552</v>
      </c>
      <c r="Q934" s="12">
        <v>940.5</v>
      </c>
      <c r="S934" s="14">
        <v>8580881</v>
      </c>
      <c r="T934" s="12">
        <v>845.05000000000018</v>
      </c>
      <c r="U934">
        <f>SUM($T$2:T934)</f>
        <v>2717472.8099999991</v>
      </c>
      <c r="W934" s="16">
        <v>8580881</v>
      </c>
      <c r="X934">
        <v>2717472.8099999991</v>
      </c>
      <c r="Y934">
        <v>933</v>
      </c>
      <c r="Z934" s="18">
        <f t="shared" si="70"/>
        <v>6.5264766496300277</v>
      </c>
      <c r="AA934" s="18">
        <f t="shared" si="71"/>
        <v>0.20442594215600352</v>
      </c>
      <c r="AB934" t="str">
        <f t="shared" si="75"/>
        <v>B</v>
      </c>
      <c r="AI934" s="14">
        <v>692552</v>
      </c>
      <c r="AJ934" s="12">
        <v>940.5</v>
      </c>
      <c r="AK934" s="12">
        <v>940.5</v>
      </c>
      <c r="AL934" s="12">
        <v>1000</v>
      </c>
      <c r="AN934">
        <v>692552</v>
      </c>
      <c r="AO934">
        <v>940.5</v>
      </c>
      <c r="AP934">
        <v>940.5</v>
      </c>
      <c r="AQ934">
        <v>1000</v>
      </c>
      <c r="AR934">
        <f t="shared" si="73"/>
        <v>0</v>
      </c>
      <c r="AV934" s="4">
        <v>2993306</v>
      </c>
      <c r="AW934" s="4">
        <v>7026979</v>
      </c>
      <c r="AX934" s="4" t="s">
        <v>4493</v>
      </c>
      <c r="AY934" s="4">
        <v>1000</v>
      </c>
      <c r="AZ934" s="4">
        <v>1000</v>
      </c>
      <c r="BA934" s="4">
        <v>817</v>
      </c>
      <c r="BB934" s="7">
        <f>AZ934+BA934-AY934</f>
        <v>817</v>
      </c>
      <c r="BC934" s="4" t="s">
        <v>4494</v>
      </c>
      <c r="BD934" s="4">
        <v>14000</v>
      </c>
      <c r="BE934" s="4" t="s">
        <v>4</v>
      </c>
      <c r="BF934" s="4" t="s">
        <v>13</v>
      </c>
      <c r="BG934" s="4" t="s">
        <v>6</v>
      </c>
      <c r="BH934" s="4" t="s">
        <v>20</v>
      </c>
      <c r="BI934" t="str">
        <f t="shared" si="74"/>
        <v>B</v>
      </c>
    </row>
    <row r="935" spans="1:61" ht="15.75" customHeight="1" x14ac:dyDescent="0.2">
      <c r="A935" s="4">
        <v>2963626</v>
      </c>
      <c r="B935" s="4">
        <v>8960218</v>
      </c>
      <c r="C935" s="4" t="s">
        <v>1905</v>
      </c>
      <c r="D935" s="4">
        <v>3000</v>
      </c>
      <c r="E935" s="4">
        <v>3000</v>
      </c>
      <c r="F935" s="4">
        <v>814.5</v>
      </c>
      <c r="G935" s="7">
        <f>E935+F935-D935</f>
        <v>814.5</v>
      </c>
      <c r="H935" s="4" t="s">
        <v>1880</v>
      </c>
      <c r="I935" s="4">
        <v>1000</v>
      </c>
      <c r="J935" s="4" t="s">
        <v>4</v>
      </c>
      <c r="K935" s="4" t="s">
        <v>8</v>
      </c>
      <c r="L935" s="4" t="s">
        <v>6</v>
      </c>
      <c r="M935" s="4" t="s">
        <v>29</v>
      </c>
      <c r="O935" s="4"/>
      <c r="P935" s="14">
        <v>692881</v>
      </c>
      <c r="Q935" s="12">
        <v>798</v>
      </c>
      <c r="S935" s="14">
        <v>232345</v>
      </c>
      <c r="T935" s="12">
        <v>845</v>
      </c>
      <c r="U935">
        <f>SUM($T$2:T935)</f>
        <v>2718317.8099999991</v>
      </c>
      <c r="W935" s="16">
        <v>232345</v>
      </c>
      <c r="X935">
        <v>2718317.8099999991</v>
      </c>
      <c r="Y935">
        <v>934</v>
      </c>
      <c r="Z935" s="18">
        <f t="shared" si="70"/>
        <v>6.528506061938641</v>
      </c>
      <c r="AA935" s="18">
        <f t="shared" si="71"/>
        <v>0.2046450482033304</v>
      </c>
      <c r="AB935" t="str">
        <f t="shared" si="75"/>
        <v>B</v>
      </c>
      <c r="AI935" s="14">
        <v>692881</v>
      </c>
      <c r="AJ935" s="12">
        <v>798</v>
      </c>
      <c r="AK935" s="12">
        <v>798</v>
      </c>
      <c r="AL935" s="12">
        <v>3000</v>
      </c>
      <c r="AN935">
        <v>692881</v>
      </c>
      <c r="AO935">
        <v>798</v>
      </c>
      <c r="AP935">
        <v>798</v>
      </c>
      <c r="AQ935">
        <v>3000</v>
      </c>
      <c r="AR935">
        <f t="shared" si="73"/>
        <v>0</v>
      </c>
      <c r="AV935" s="4">
        <v>2963626</v>
      </c>
      <c r="AW935" s="4">
        <v>8960218</v>
      </c>
      <c r="AX935" s="4" t="s">
        <v>1905</v>
      </c>
      <c r="AY935" s="4">
        <v>3000</v>
      </c>
      <c r="AZ935" s="4">
        <v>3000</v>
      </c>
      <c r="BA935" s="4">
        <v>814.5</v>
      </c>
      <c r="BB935" s="7">
        <f>AZ935+BA935-AY935</f>
        <v>814.5</v>
      </c>
      <c r="BC935" s="4" t="s">
        <v>1880</v>
      </c>
      <c r="BD935" s="4">
        <v>1000</v>
      </c>
      <c r="BE935" s="4" t="s">
        <v>4</v>
      </c>
      <c r="BF935" s="4" t="s">
        <v>8</v>
      </c>
      <c r="BG935" s="4" t="s">
        <v>6</v>
      </c>
      <c r="BH935" s="4" t="s">
        <v>29</v>
      </c>
      <c r="BI935" t="str">
        <f t="shared" si="74"/>
        <v>B</v>
      </c>
    </row>
    <row r="936" spans="1:61" ht="15.75" customHeight="1" x14ac:dyDescent="0.2">
      <c r="A936" s="4">
        <v>3009182</v>
      </c>
      <c r="B936" s="4">
        <v>7811644</v>
      </c>
      <c r="C936" s="4" t="s">
        <v>5797</v>
      </c>
      <c r="D936" s="4">
        <v>1500</v>
      </c>
      <c r="E936" s="4">
        <v>1500</v>
      </c>
      <c r="F936" s="4">
        <v>812.4</v>
      </c>
      <c r="G936" s="7">
        <f>E936+F936-D936</f>
        <v>812.40000000000009</v>
      </c>
      <c r="H936" s="4" t="s">
        <v>5798</v>
      </c>
      <c r="I936" s="4">
        <v>7000</v>
      </c>
      <c r="J936" s="4" t="s">
        <v>72</v>
      </c>
      <c r="K936" s="4" t="s">
        <v>13</v>
      </c>
      <c r="M936" s="4" t="s">
        <v>24</v>
      </c>
      <c r="O936" s="4"/>
      <c r="P936" s="14">
        <v>697226</v>
      </c>
      <c r="Q936" s="12">
        <v>3915</v>
      </c>
      <c r="S936" s="14">
        <v>7675753</v>
      </c>
      <c r="T936" s="12">
        <v>844.19999999999993</v>
      </c>
      <c r="U936">
        <f>SUM($T$2:T936)</f>
        <v>2719162.0099999993</v>
      </c>
      <c r="W936" s="16">
        <v>7675753</v>
      </c>
      <c r="X936">
        <v>2719162.0099999993</v>
      </c>
      <c r="Y936">
        <v>935</v>
      </c>
      <c r="Z936" s="18">
        <f t="shared" si="70"/>
        <v>6.5305335529101587</v>
      </c>
      <c r="AA936" s="18">
        <f t="shared" si="71"/>
        <v>0.20486415425065732</v>
      </c>
      <c r="AB936" t="str">
        <f t="shared" si="75"/>
        <v>B</v>
      </c>
      <c r="AI936" s="14">
        <v>697226</v>
      </c>
      <c r="AJ936" s="12">
        <v>3915</v>
      </c>
      <c r="AK936" s="12">
        <v>3915</v>
      </c>
      <c r="AL936" s="12">
        <v>10000</v>
      </c>
      <c r="AN936">
        <v>697226</v>
      </c>
      <c r="AO936">
        <v>3915</v>
      </c>
      <c r="AP936">
        <v>3915</v>
      </c>
      <c r="AQ936">
        <v>10000</v>
      </c>
      <c r="AR936">
        <f t="shared" si="73"/>
        <v>0</v>
      </c>
      <c r="AV936" s="4">
        <v>3009182</v>
      </c>
      <c r="AW936" s="4">
        <v>7811644</v>
      </c>
      <c r="AX936" s="4" t="s">
        <v>5797</v>
      </c>
      <c r="AY936" s="4">
        <v>1500</v>
      </c>
      <c r="AZ936" s="4">
        <v>1500</v>
      </c>
      <c r="BA936" s="4">
        <v>812.4</v>
      </c>
      <c r="BB936" s="7">
        <f>AZ936+BA936-AY936</f>
        <v>812.40000000000009</v>
      </c>
      <c r="BC936" s="4" t="s">
        <v>5798</v>
      </c>
      <c r="BD936" s="4">
        <v>7000</v>
      </c>
      <c r="BE936" s="4" t="s">
        <v>72</v>
      </c>
      <c r="BF936" s="4" t="s">
        <v>13</v>
      </c>
      <c r="BH936" s="4" t="s">
        <v>24</v>
      </c>
      <c r="BI936" t="str">
        <f t="shared" si="74"/>
        <v>B</v>
      </c>
    </row>
    <row r="937" spans="1:61" ht="15.75" customHeight="1" x14ac:dyDescent="0.2">
      <c r="A937" s="4">
        <v>3027473</v>
      </c>
      <c r="B937" s="4">
        <v>334547</v>
      </c>
      <c r="C937" s="4" t="s">
        <v>7120</v>
      </c>
      <c r="D937" s="4">
        <v>1500</v>
      </c>
      <c r="E937" s="4">
        <v>1500</v>
      </c>
      <c r="F937" s="4">
        <v>812.4</v>
      </c>
      <c r="G937" s="7">
        <f>E937+F937-D937</f>
        <v>812.40000000000009</v>
      </c>
      <c r="H937" s="4" t="s">
        <v>2653</v>
      </c>
      <c r="I937" s="4">
        <v>15000</v>
      </c>
      <c r="J937" s="4" t="s">
        <v>32</v>
      </c>
      <c r="K937" s="4" t="s">
        <v>13</v>
      </c>
      <c r="M937" s="4" t="s">
        <v>73</v>
      </c>
      <c r="O937" s="4"/>
      <c r="P937" s="14">
        <v>700513</v>
      </c>
      <c r="Q937" s="12">
        <v>1178</v>
      </c>
      <c r="S937" s="14">
        <v>2132054</v>
      </c>
      <c r="T937" s="12">
        <v>843.88999999999976</v>
      </c>
      <c r="U937">
        <f>SUM($T$2:T937)</f>
        <v>2720005.8999999994</v>
      </c>
      <c r="W937" s="16">
        <v>2132054</v>
      </c>
      <c r="X937">
        <v>2720005.8999999994</v>
      </c>
      <c r="Y937">
        <v>936</v>
      </c>
      <c r="Z937" s="18">
        <f t="shared" si="70"/>
        <v>6.532560299363551</v>
      </c>
      <c r="AA937" s="18">
        <f t="shared" si="71"/>
        <v>0.20508326029798424</v>
      </c>
      <c r="AB937" t="str">
        <f t="shared" si="75"/>
        <v>B</v>
      </c>
      <c r="AI937" s="14">
        <v>700513</v>
      </c>
      <c r="AJ937" s="12">
        <v>1178</v>
      </c>
      <c r="AK937" s="12">
        <v>1178</v>
      </c>
      <c r="AL937" s="12">
        <v>5500</v>
      </c>
      <c r="AN937">
        <v>700513</v>
      </c>
      <c r="AO937">
        <v>1178</v>
      </c>
      <c r="AP937">
        <v>1178</v>
      </c>
      <c r="AQ937">
        <v>5500</v>
      </c>
      <c r="AR937">
        <f t="shared" si="73"/>
        <v>0</v>
      </c>
      <c r="AV937" s="4">
        <v>3027473</v>
      </c>
      <c r="AW937" s="4">
        <v>334547</v>
      </c>
      <c r="AX937" s="4" t="s">
        <v>7120</v>
      </c>
      <c r="AY937" s="4">
        <v>1500</v>
      </c>
      <c r="AZ937" s="4">
        <v>1500</v>
      </c>
      <c r="BA937" s="4">
        <v>812.4</v>
      </c>
      <c r="BB937" s="7">
        <f>AZ937+BA937-AY937</f>
        <v>812.40000000000009</v>
      </c>
      <c r="BC937" s="4" t="s">
        <v>2653</v>
      </c>
      <c r="BD937" s="4">
        <v>15000</v>
      </c>
      <c r="BE937" s="4" t="s">
        <v>32</v>
      </c>
      <c r="BF937" s="4" t="s">
        <v>13</v>
      </c>
      <c r="BH937" s="4" t="s">
        <v>73</v>
      </c>
      <c r="BI937" t="str">
        <f t="shared" si="74"/>
        <v>A</v>
      </c>
    </row>
    <row r="938" spans="1:61" ht="15.75" customHeight="1" x14ac:dyDescent="0.2">
      <c r="A938" s="4">
        <v>3053002</v>
      </c>
      <c r="B938" s="4">
        <v>197718</v>
      </c>
      <c r="C938" s="4" t="s">
        <v>8943</v>
      </c>
      <c r="D938" s="4">
        <v>1500</v>
      </c>
      <c r="E938" s="4">
        <v>1500</v>
      </c>
      <c r="F938" s="4">
        <v>812.4</v>
      </c>
      <c r="G938" s="7">
        <f>E938+F938-D938</f>
        <v>812.40000000000009</v>
      </c>
      <c r="H938" s="4" t="s">
        <v>8944</v>
      </c>
      <c r="I938" s="4">
        <v>12500</v>
      </c>
      <c r="J938" s="4" t="s">
        <v>11</v>
      </c>
      <c r="K938" s="4" t="s">
        <v>8</v>
      </c>
      <c r="M938" s="4" t="s">
        <v>52</v>
      </c>
      <c r="O938" s="4"/>
      <c r="P938" s="14">
        <v>700825</v>
      </c>
      <c r="Q938" s="12">
        <v>1592.1999999999998</v>
      </c>
      <c r="S938" s="14">
        <v>7767320</v>
      </c>
      <c r="T938" s="12">
        <v>843</v>
      </c>
      <c r="U938">
        <f>SUM($T$2:T938)</f>
        <v>2720848.8999999994</v>
      </c>
      <c r="W938" s="16">
        <v>7767320</v>
      </c>
      <c r="X938">
        <v>2720848.8999999994</v>
      </c>
      <c r="Y938">
        <v>937</v>
      </c>
      <c r="Z938" s="18">
        <f t="shared" si="70"/>
        <v>6.5345849083294221</v>
      </c>
      <c r="AA938" s="18">
        <f t="shared" si="71"/>
        <v>0.20530236634531113</v>
      </c>
      <c r="AB938" t="str">
        <f t="shared" si="75"/>
        <v>B</v>
      </c>
      <c r="AI938" s="14">
        <v>700825</v>
      </c>
      <c r="AJ938" s="12">
        <v>1592.1999999999998</v>
      </c>
      <c r="AK938" s="12">
        <v>1592.2</v>
      </c>
      <c r="AL938" s="12">
        <v>9550</v>
      </c>
      <c r="AN938">
        <v>700825</v>
      </c>
      <c r="AO938">
        <v>1592.1999999999998</v>
      </c>
      <c r="AP938">
        <v>1592.2</v>
      </c>
      <c r="AQ938">
        <v>9550</v>
      </c>
      <c r="AR938">
        <f t="shared" si="73"/>
        <v>0</v>
      </c>
      <c r="AV938" s="4">
        <v>3053002</v>
      </c>
      <c r="AW938" s="4">
        <v>197718</v>
      </c>
      <c r="AX938" s="4" t="s">
        <v>8943</v>
      </c>
      <c r="AY938" s="4">
        <v>1500</v>
      </c>
      <c r="AZ938" s="4">
        <v>1500</v>
      </c>
      <c r="BA938" s="4">
        <v>812.4</v>
      </c>
      <c r="BB938" s="7">
        <f>AZ938+BA938-AY938</f>
        <v>812.40000000000009</v>
      </c>
      <c r="BC938" s="4" t="s">
        <v>8944</v>
      </c>
      <c r="BD938" s="4">
        <v>12500</v>
      </c>
      <c r="BE938" s="4" t="s">
        <v>11</v>
      </c>
      <c r="BF938" s="4" t="s">
        <v>8</v>
      </c>
      <c r="BH938" s="4" t="s">
        <v>52</v>
      </c>
      <c r="BI938" t="str">
        <f t="shared" si="74"/>
        <v>B</v>
      </c>
    </row>
    <row r="939" spans="1:61" ht="15.75" customHeight="1" x14ac:dyDescent="0.2">
      <c r="A939" s="4">
        <v>3022020</v>
      </c>
      <c r="B939" s="4">
        <v>8274519</v>
      </c>
      <c r="C939" s="4" t="s">
        <v>6731</v>
      </c>
      <c r="D939" s="4">
        <v>2500</v>
      </c>
      <c r="E939" s="4">
        <v>2500</v>
      </c>
      <c r="F939" s="4">
        <v>812.34</v>
      </c>
      <c r="G939" s="7">
        <f>E939+F939-D939</f>
        <v>812.34000000000015</v>
      </c>
      <c r="H939" s="4" t="s">
        <v>6716</v>
      </c>
      <c r="I939" s="4">
        <v>5000</v>
      </c>
      <c r="J939" s="4" t="s">
        <v>4</v>
      </c>
      <c r="K939" s="4" t="s">
        <v>5</v>
      </c>
      <c r="L939" s="4" t="s">
        <v>6</v>
      </c>
      <c r="M939" s="4" t="s">
        <v>7</v>
      </c>
      <c r="O939" s="4"/>
      <c r="P939" s="14">
        <v>700911</v>
      </c>
      <c r="Q939" s="12">
        <v>-1000</v>
      </c>
      <c r="S939" s="14">
        <v>1678038</v>
      </c>
      <c r="T939" s="12">
        <v>840.44999999999982</v>
      </c>
      <c r="U939">
        <f>SUM($T$2:T939)</f>
        <v>2721689.3499999996</v>
      </c>
      <c r="W939" s="16">
        <v>1678038</v>
      </c>
      <c r="X939">
        <v>2721689.3499999996</v>
      </c>
      <c r="Y939">
        <v>938</v>
      </c>
      <c r="Z939" s="18">
        <f t="shared" si="70"/>
        <v>6.5366033930332978</v>
      </c>
      <c r="AA939" s="18">
        <f t="shared" si="71"/>
        <v>0.20552147239263804</v>
      </c>
      <c r="AB939" t="str">
        <f t="shared" si="75"/>
        <v>B</v>
      </c>
      <c r="AI939" s="14">
        <v>700911</v>
      </c>
      <c r="AJ939" s="12">
        <v>-1000</v>
      </c>
      <c r="AK939" s="12">
        <v>0</v>
      </c>
      <c r="AL939" s="12">
        <v>0</v>
      </c>
      <c r="AN939">
        <v>700911</v>
      </c>
      <c r="AO939">
        <v>-1000</v>
      </c>
      <c r="AP939">
        <v>0</v>
      </c>
      <c r="AQ939">
        <v>0</v>
      </c>
      <c r="AR939">
        <f t="shared" si="73"/>
        <v>0</v>
      </c>
      <c r="AV939" s="4">
        <v>3022020</v>
      </c>
      <c r="AW939" s="4">
        <v>8274519</v>
      </c>
      <c r="AX939" s="4" t="s">
        <v>6731</v>
      </c>
      <c r="AY939" s="4">
        <v>2500</v>
      </c>
      <c r="AZ939" s="4">
        <v>2500</v>
      </c>
      <c r="BA939" s="4">
        <v>812.34</v>
      </c>
      <c r="BB939" s="7">
        <f>AZ939+BA939-AY939</f>
        <v>812.34000000000015</v>
      </c>
      <c r="BC939" s="4" t="s">
        <v>6716</v>
      </c>
      <c r="BD939" s="4">
        <v>5000</v>
      </c>
      <c r="BE939" s="4" t="s">
        <v>4</v>
      </c>
      <c r="BF939" s="4" t="s">
        <v>5</v>
      </c>
      <c r="BG939" s="4" t="s">
        <v>6</v>
      </c>
      <c r="BH939" s="4" t="s">
        <v>7</v>
      </c>
      <c r="BI939" t="str">
        <f t="shared" si="74"/>
        <v>B</v>
      </c>
    </row>
    <row r="940" spans="1:61" ht="15.75" customHeight="1" x14ac:dyDescent="0.2">
      <c r="A940" s="4">
        <v>2960371</v>
      </c>
      <c r="B940" s="4">
        <v>8595462</v>
      </c>
      <c r="C940" s="4" t="s">
        <v>1588</v>
      </c>
      <c r="D940" s="4">
        <v>2250</v>
      </c>
      <c r="E940" s="4">
        <v>2250</v>
      </c>
      <c r="F940" s="4">
        <v>812.25</v>
      </c>
      <c r="G940" s="7">
        <f>E940+F940-D940</f>
        <v>812.25</v>
      </c>
      <c r="H940" s="4" t="s">
        <v>1589</v>
      </c>
      <c r="I940" s="4">
        <v>8000</v>
      </c>
      <c r="J940" s="4" t="s">
        <v>4</v>
      </c>
      <c r="K940" s="4" t="s">
        <v>13</v>
      </c>
      <c r="L940" s="4" t="s">
        <v>6</v>
      </c>
      <c r="M940" s="4" t="s">
        <v>64</v>
      </c>
      <c r="O940" s="4"/>
      <c r="P940" s="14">
        <v>702193</v>
      </c>
      <c r="Q940" s="12">
        <v>573</v>
      </c>
      <c r="S940" s="14">
        <v>105085</v>
      </c>
      <c r="T940" s="12">
        <v>840</v>
      </c>
      <c r="U940">
        <f>SUM($T$2:T940)</f>
        <v>2722529.3499999996</v>
      </c>
      <c r="W940" s="16">
        <v>105085</v>
      </c>
      <c r="X940">
        <v>2722529.3499999996</v>
      </c>
      <c r="Y940">
        <v>939</v>
      </c>
      <c r="Z940" s="18">
        <f t="shared" si="70"/>
        <v>6.5386207969850556</v>
      </c>
      <c r="AA940" s="18">
        <f t="shared" si="71"/>
        <v>0.20574057843996493</v>
      </c>
      <c r="AB940" t="str">
        <f t="shared" si="75"/>
        <v>B</v>
      </c>
      <c r="AI940" s="14">
        <v>702193</v>
      </c>
      <c r="AJ940" s="12">
        <v>573</v>
      </c>
      <c r="AK940" s="12">
        <v>573</v>
      </c>
      <c r="AL940" s="12">
        <v>2000</v>
      </c>
      <c r="AN940">
        <v>702193</v>
      </c>
      <c r="AO940">
        <v>573</v>
      </c>
      <c r="AP940">
        <v>573</v>
      </c>
      <c r="AQ940">
        <v>2000</v>
      </c>
      <c r="AR940">
        <f t="shared" si="73"/>
        <v>0</v>
      </c>
      <c r="AV940" s="4">
        <v>2960371</v>
      </c>
      <c r="AW940" s="4">
        <v>8595462</v>
      </c>
      <c r="AX940" s="4" t="s">
        <v>1588</v>
      </c>
      <c r="AY940" s="4">
        <v>2250</v>
      </c>
      <c r="AZ940" s="4">
        <v>2250</v>
      </c>
      <c r="BA940" s="4">
        <v>812.25</v>
      </c>
      <c r="BB940" s="7">
        <f>AZ940+BA940-AY940</f>
        <v>812.25</v>
      </c>
      <c r="BC940" s="4" t="s">
        <v>1589</v>
      </c>
      <c r="BD940" s="4">
        <v>8000</v>
      </c>
      <c r="BE940" s="4" t="s">
        <v>4</v>
      </c>
      <c r="BF940" s="4" t="s">
        <v>13</v>
      </c>
      <c r="BG940" s="4" t="s">
        <v>6</v>
      </c>
      <c r="BH940" s="4" t="s">
        <v>64</v>
      </c>
      <c r="BI940" t="str">
        <f t="shared" si="74"/>
        <v>B</v>
      </c>
    </row>
    <row r="941" spans="1:61" ht="15.75" customHeight="1" x14ac:dyDescent="0.2">
      <c r="A941" s="4">
        <v>2975064</v>
      </c>
      <c r="B941" s="4">
        <v>1936740</v>
      </c>
      <c r="C941" s="4" t="s">
        <v>2861</v>
      </c>
      <c r="D941" s="4">
        <v>5000</v>
      </c>
      <c r="E941" s="4">
        <v>5000</v>
      </c>
      <c r="F941" s="4">
        <v>812.25</v>
      </c>
      <c r="G941" s="7">
        <f>E941+F941-D941</f>
        <v>812.25</v>
      </c>
      <c r="H941" s="4" t="s">
        <v>2862</v>
      </c>
      <c r="I941" s="4">
        <v>3300</v>
      </c>
      <c r="J941" s="4" t="s">
        <v>4</v>
      </c>
      <c r="K941" s="4" t="s">
        <v>13</v>
      </c>
      <c r="L941" s="4" t="s">
        <v>6</v>
      </c>
      <c r="M941" s="4" t="s">
        <v>64</v>
      </c>
      <c r="O941" s="4"/>
      <c r="P941" s="14">
        <v>703002</v>
      </c>
      <c r="Q941" s="12">
        <v>342</v>
      </c>
      <c r="S941" s="14">
        <v>5733540</v>
      </c>
      <c r="T941" s="12">
        <v>840</v>
      </c>
      <c r="U941">
        <f>SUM($T$2:T941)</f>
        <v>2723369.3499999996</v>
      </c>
      <c r="W941" s="16">
        <v>5733540</v>
      </c>
      <c r="X941">
        <v>2723369.3499999996</v>
      </c>
      <c r="Y941">
        <v>940</v>
      </c>
      <c r="Z941" s="18">
        <f t="shared" si="70"/>
        <v>6.5406382009368143</v>
      </c>
      <c r="AA941" s="18">
        <f t="shared" si="71"/>
        <v>0.20595968448729185</v>
      </c>
      <c r="AB941" t="str">
        <f t="shared" si="75"/>
        <v>B</v>
      </c>
      <c r="AI941" s="14">
        <v>703002</v>
      </c>
      <c r="AJ941" s="12">
        <v>342</v>
      </c>
      <c r="AK941" s="12">
        <v>342</v>
      </c>
      <c r="AL941" s="12">
        <v>2000</v>
      </c>
      <c r="AN941">
        <v>703002</v>
      </c>
      <c r="AO941">
        <v>342</v>
      </c>
      <c r="AP941">
        <v>342</v>
      </c>
      <c r="AQ941">
        <v>2000</v>
      </c>
      <c r="AR941">
        <f t="shared" si="73"/>
        <v>0</v>
      </c>
      <c r="AV941" s="4">
        <v>2975064</v>
      </c>
      <c r="AW941" s="4">
        <v>1936740</v>
      </c>
      <c r="AX941" s="4" t="s">
        <v>2861</v>
      </c>
      <c r="AY941" s="4">
        <v>5000</v>
      </c>
      <c r="AZ941" s="4">
        <v>5000</v>
      </c>
      <c r="BA941" s="4">
        <v>812.25</v>
      </c>
      <c r="BB941" s="7">
        <f>AZ941+BA941-AY941</f>
        <v>812.25</v>
      </c>
      <c r="BC941" s="4" t="s">
        <v>2862</v>
      </c>
      <c r="BD941" s="4">
        <v>3300</v>
      </c>
      <c r="BE941" s="4" t="s">
        <v>4</v>
      </c>
      <c r="BF941" s="4" t="s">
        <v>13</v>
      </c>
      <c r="BG941" s="4" t="s">
        <v>6</v>
      </c>
      <c r="BH941" s="4" t="s">
        <v>64</v>
      </c>
      <c r="BI941" t="str">
        <f t="shared" si="74"/>
        <v>B</v>
      </c>
    </row>
    <row r="942" spans="1:61" ht="15.75" customHeight="1" x14ac:dyDescent="0.2">
      <c r="A942" s="4">
        <v>2993404</v>
      </c>
      <c r="B942" s="4">
        <v>302706</v>
      </c>
      <c r="C942" s="4" t="s">
        <v>4503</v>
      </c>
      <c r="D942" s="4">
        <v>1500</v>
      </c>
      <c r="E942" s="4">
        <v>1500</v>
      </c>
      <c r="F942" s="4">
        <v>811.2</v>
      </c>
      <c r="G942" s="7">
        <f>E942+F942-D942</f>
        <v>811.19999999999982</v>
      </c>
      <c r="H942" s="4" t="s">
        <v>4504</v>
      </c>
      <c r="I942" s="4">
        <v>12880</v>
      </c>
      <c r="J942" s="4" t="s">
        <v>4</v>
      </c>
      <c r="K942" s="4" t="s">
        <v>13</v>
      </c>
      <c r="L942" s="4" t="s">
        <v>6</v>
      </c>
      <c r="M942" s="4" t="s">
        <v>26</v>
      </c>
      <c r="O942" s="4"/>
      <c r="P942" s="14">
        <v>704045</v>
      </c>
      <c r="Q942" s="12">
        <v>327</v>
      </c>
      <c r="S942" s="14">
        <v>362521</v>
      </c>
      <c r="T942" s="12">
        <v>836</v>
      </c>
      <c r="U942">
        <f>SUM($T$2:T942)</f>
        <v>2724205.3499999996</v>
      </c>
      <c r="W942" s="16">
        <v>362521</v>
      </c>
      <c r="X942">
        <v>2724205.3499999996</v>
      </c>
      <c r="Y942">
        <v>941</v>
      </c>
      <c r="Z942" s="18">
        <f t="shared" si="70"/>
        <v>6.5426459982030876</v>
      </c>
      <c r="AA942" s="18">
        <f t="shared" si="71"/>
        <v>0.20617879053461877</v>
      </c>
      <c r="AB942" t="str">
        <f t="shared" si="75"/>
        <v>B</v>
      </c>
      <c r="AI942" s="14">
        <v>704045</v>
      </c>
      <c r="AJ942" s="12">
        <v>327</v>
      </c>
      <c r="AK942" s="12">
        <v>327</v>
      </c>
      <c r="AL942" s="12">
        <v>2000</v>
      </c>
      <c r="AN942">
        <v>704045</v>
      </c>
      <c r="AO942">
        <v>327</v>
      </c>
      <c r="AP942">
        <v>327</v>
      </c>
      <c r="AQ942">
        <v>2000</v>
      </c>
      <c r="AR942">
        <f t="shared" si="73"/>
        <v>0</v>
      </c>
      <c r="AV942" s="4">
        <v>2993404</v>
      </c>
      <c r="AW942" s="4">
        <v>302706</v>
      </c>
      <c r="AX942" s="4" t="s">
        <v>4503</v>
      </c>
      <c r="AY942" s="4">
        <v>1500</v>
      </c>
      <c r="AZ942" s="4">
        <v>1500</v>
      </c>
      <c r="BA942" s="4">
        <v>811.2</v>
      </c>
      <c r="BB942" s="7">
        <f>AZ942+BA942-AY942</f>
        <v>811.19999999999982</v>
      </c>
      <c r="BC942" s="4" t="s">
        <v>4504</v>
      </c>
      <c r="BD942" s="4">
        <v>12880</v>
      </c>
      <c r="BE942" s="4" t="s">
        <v>4</v>
      </c>
      <c r="BF942" s="4" t="s">
        <v>13</v>
      </c>
      <c r="BG942" s="4" t="s">
        <v>6</v>
      </c>
      <c r="BH942" s="4" t="s">
        <v>26</v>
      </c>
      <c r="BI942" t="str">
        <f t="shared" si="74"/>
        <v>B</v>
      </c>
    </row>
    <row r="943" spans="1:61" ht="15.75" customHeight="1" x14ac:dyDescent="0.2">
      <c r="A943" s="4">
        <v>2960798</v>
      </c>
      <c r="B943" s="4">
        <v>222364</v>
      </c>
      <c r="C943" s="4" t="s">
        <v>1630</v>
      </c>
      <c r="D943" s="4">
        <v>3000</v>
      </c>
      <c r="E943" s="4">
        <v>3000</v>
      </c>
      <c r="F943" s="4">
        <v>810</v>
      </c>
      <c r="G943" s="7">
        <f>E943+F943-D943</f>
        <v>810</v>
      </c>
      <c r="H943" s="4" t="s">
        <v>1631</v>
      </c>
      <c r="I943" s="4">
        <v>5000</v>
      </c>
      <c r="J943" s="4" t="s">
        <v>11</v>
      </c>
      <c r="K943" s="4" t="s">
        <v>16</v>
      </c>
      <c r="M943" s="4" t="s">
        <v>52</v>
      </c>
      <c r="O943" s="4"/>
      <c r="P943" s="14">
        <v>704506</v>
      </c>
      <c r="Q943" s="12">
        <v>4.5</v>
      </c>
      <c r="S943" s="14">
        <v>8589148</v>
      </c>
      <c r="T943" s="12">
        <v>836</v>
      </c>
      <c r="U943">
        <f>SUM($T$2:T943)</f>
        <v>2725041.3499999996</v>
      </c>
      <c r="W943" s="16">
        <v>8589148</v>
      </c>
      <c r="X943">
        <v>2725041.3499999996</v>
      </c>
      <c r="Y943">
        <v>942</v>
      </c>
      <c r="Z943" s="18">
        <f t="shared" si="70"/>
        <v>6.5446537954693609</v>
      </c>
      <c r="AA943" s="18">
        <f t="shared" si="71"/>
        <v>0.20639789658194566</v>
      </c>
      <c r="AB943" t="str">
        <f t="shared" si="75"/>
        <v>B</v>
      </c>
      <c r="AI943" s="14">
        <v>704506</v>
      </c>
      <c r="AJ943" s="12">
        <v>4.5</v>
      </c>
      <c r="AK943" s="12">
        <v>4.5</v>
      </c>
      <c r="AL943" s="12">
        <v>3000</v>
      </c>
      <c r="AN943">
        <v>704506</v>
      </c>
      <c r="AO943">
        <v>4.5</v>
      </c>
      <c r="AP943">
        <v>4.5</v>
      </c>
      <c r="AQ943">
        <v>3000</v>
      </c>
      <c r="AR943">
        <f t="shared" si="73"/>
        <v>0</v>
      </c>
      <c r="AV943" s="4">
        <v>2960798</v>
      </c>
      <c r="AW943" s="4">
        <v>222364</v>
      </c>
      <c r="AX943" s="4" t="s">
        <v>1630</v>
      </c>
      <c r="AY943" s="4">
        <v>3000</v>
      </c>
      <c r="AZ943" s="4">
        <v>3000</v>
      </c>
      <c r="BA943" s="4">
        <v>810</v>
      </c>
      <c r="BB943" s="7">
        <f>AZ943+BA943-AY943</f>
        <v>810</v>
      </c>
      <c r="BC943" s="4" t="s">
        <v>1631</v>
      </c>
      <c r="BD943" s="4">
        <v>5000</v>
      </c>
      <c r="BE943" s="4" t="s">
        <v>11</v>
      </c>
      <c r="BF943" s="4" t="s">
        <v>16</v>
      </c>
      <c r="BH943" s="4" t="s">
        <v>52</v>
      </c>
      <c r="BI943" t="str">
        <f t="shared" si="74"/>
        <v>B</v>
      </c>
    </row>
    <row r="944" spans="1:61" ht="15.75" customHeight="1" x14ac:dyDescent="0.2">
      <c r="A944" s="4">
        <v>2991143</v>
      </c>
      <c r="B944" s="4">
        <v>5892258</v>
      </c>
      <c r="C944" s="4" t="s">
        <v>5691</v>
      </c>
      <c r="D944" s="4">
        <v>1000</v>
      </c>
      <c r="E944" s="4">
        <v>1000</v>
      </c>
      <c r="F944" s="4">
        <v>810</v>
      </c>
      <c r="G944" s="7">
        <f>E944+F944-D944</f>
        <v>810</v>
      </c>
      <c r="H944" s="4" t="s">
        <v>5692</v>
      </c>
      <c r="I944" s="4">
        <v>15000</v>
      </c>
      <c r="J944" s="4" t="s">
        <v>4</v>
      </c>
      <c r="K944" s="4" t="s">
        <v>5</v>
      </c>
      <c r="L944" s="4" t="s">
        <v>6</v>
      </c>
      <c r="M944" s="4" t="s">
        <v>12</v>
      </c>
      <c r="O944" s="4"/>
      <c r="P944" s="14">
        <v>705100</v>
      </c>
      <c r="Q944" s="12">
        <v>-7000</v>
      </c>
      <c r="S944" s="14">
        <v>9201711</v>
      </c>
      <c r="T944" s="12">
        <v>836</v>
      </c>
      <c r="U944">
        <f>SUM($T$2:T944)</f>
        <v>2725877.3499999996</v>
      </c>
      <c r="W944" s="16">
        <v>9201711</v>
      </c>
      <c r="X944">
        <v>2725877.3499999996</v>
      </c>
      <c r="Y944">
        <v>943</v>
      </c>
      <c r="Z944" s="18">
        <f t="shared" si="70"/>
        <v>6.5466615927356351</v>
      </c>
      <c r="AA944" s="18">
        <f t="shared" si="71"/>
        <v>0.20661700262927257</v>
      </c>
      <c r="AB944" t="str">
        <f t="shared" si="75"/>
        <v>B</v>
      </c>
      <c r="AI944" s="14">
        <v>705100</v>
      </c>
      <c r="AJ944" s="12">
        <v>-7000</v>
      </c>
      <c r="AK944" s="12">
        <v>0</v>
      </c>
      <c r="AL944" s="12">
        <v>0</v>
      </c>
      <c r="AN944">
        <v>705100</v>
      </c>
      <c r="AO944">
        <v>-7000</v>
      </c>
      <c r="AP944">
        <v>0</v>
      </c>
      <c r="AQ944">
        <v>0</v>
      </c>
      <c r="AR944">
        <f t="shared" si="73"/>
        <v>0</v>
      </c>
      <c r="AV944" s="4">
        <v>2991143</v>
      </c>
      <c r="AW944" s="4">
        <v>5892258</v>
      </c>
      <c r="AX944" s="4" t="s">
        <v>5691</v>
      </c>
      <c r="AY944" s="4">
        <v>1000</v>
      </c>
      <c r="AZ944" s="4">
        <v>1000</v>
      </c>
      <c r="BA944" s="4">
        <v>810</v>
      </c>
      <c r="BB944" s="7">
        <f>AZ944+BA944-AY944</f>
        <v>810</v>
      </c>
      <c r="BC944" s="4" t="s">
        <v>5692</v>
      </c>
      <c r="BD944" s="4">
        <v>15000</v>
      </c>
      <c r="BE944" s="4" t="s">
        <v>4</v>
      </c>
      <c r="BF944" s="4" t="s">
        <v>5</v>
      </c>
      <c r="BG944" s="4" t="s">
        <v>6</v>
      </c>
      <c r="BH944" s="4" t="s">
        <v>12</v>
      </c>
      <c r="BI944" t="str">
        <f t="shared" si="74"/>
        <v>B</v>
      </c>
    </row>
    <row r="945" spans="1:61" ht="15.75" customHeight="1" x14ac:dyDescent="0.2">
      <c r="A945" s="4">
        <v>3011814</v>
      </c>
      <c r="B945" s="4">
        <v>7511869</v>
      </c>
      <c r="C945" s="4" t="s">
        <v>6626</v>
      </c>
      <c r="D945" s="4">
        <v>2000</v>
      </c>
      <c r="E945" s="4">
        <v>2000</v>
      </c>
      <c r="F945" s="4">
        <v>810</v>
      </c>
      <c r="G945" s="7">
        <f>E945+F945-D945</f>
        <v>810</v>
      </c>
      <c r="H945" s="4" t="s">
        <v>6627</v>
      </c>
      <c r="I945" s="4">
        <v>10000</v>
      </c>
      <c r="J945" s="4" t="s">
        <v>32</v>
      </c>
      <c r="K945" s="4" t="s">
        <v>13</v>
      </c>
      <c r="M945" s="4" t="s">
        <v>23</v>
      </c>
      <c r="O945" s="4"/>
      <c r="P945" s="14">
        <v>705336</v>
      </c>
      <c r="Q945" s="12">
        <v>4320</v>
      </c>
      <c r="S945" s="14">
        <v>9000433</v>
      </c>
      <c r="T945" s="12">
        <v>834.3</v>
      </c>
      <c r="U945">
        <f>SUM($T$2:T945)</f>
        <v>2726711.6499999994</v>
      </c>
      <c r="W945" s="16">
        <v>9000433</v>
      </c>
      <c r="X945">
        <v>2726711.6499999994</v>
      </c>
      <c r="Y945">
        <v>944</v>
      </c>
      <c r="Z945" s="18">
        <f t="shared" si="70"/>
        <v>6.5486653071605767</v>
      </c>
      <c r="AA945" s="18">
        <f t="shared" si="71"/>
        <v>0.20683610867659946</v>
      </c>
      <c r="AB945" t="str">
        <f t="shared" si="75"/>
        <v>B</v>
      </c>
      <c r="AI945" s="14">
        <v>705336</v>
      </c>
      <c r="AJ945" s="12">
        <v>4320</v>
      </c>
      <c r="AK945" s="12">
        <v>4320</v>
      </c>
      <c r="AL945" s="12">
        <v>2000</v>
      </c>
      <c r="AN945">
        <v>705336</v>
      </c>
      <c r="AO945">
        <v>4320</v>
      </c>
      <c r="AP945">
        <v>4320</v>
      </c>
      <c r="AQ945">
        <v>2000</v>
      </c>
      <c r="AR945">
        <f t="shared" si="73"/>
        <v>0</v>
      </c>
      <c r="AV945" s="4">
        <v>3011814</v>
      </c>
      <c r="AW945" s="4">
        <v>7511869</v>
      </c>
      <c r="AX945" s="4" t="s">
        <v>6626</v>
      </c>
      <c r="AY945" s="4">
        <v>2000</v>
      </c>
      <c r="AZ945" s="4">
        <v>2000</v>
      </c>
      <c r="BA945" s="4">
        <v>810</v>
      </c>
      <c r="BB945" s="7">
        <f>AZ945+BA945-AY945</f>
        <v>810</v>
      </c>
      <c r="BC945" s="4" t="s">
        <v>6627</v>
      </c>
      <c r="BD945" s="4">
        <v>10000</v>
      </c>
      <c r="BE945" s="4" t="s">
        <v>32</v>
      </c>
      <c r="BF945" s="4" t="s">
        <v>13</v>
      </c>
      <c r="BH945" s="4" t="s">
        <v>23</v>
      </c>
      <c r="BI945" t="str">
        <f t="shared" si="74"/>
        <v>B</v>
      </c>
    </row>
    <row r="946" spans="1:61" ht="15.75" customHeight="1" x14ac:dyDescent="0.2">
      <c r="A946" s="4">
        <v>3048452</v>
      </c>
      <c r="B946" s="4">
        <v>8856933</v>
      </c>
      <c r="C946" s="4" t="s">
        <v>8635</v>
      </c>
      <c r="D946" s="4">
        <v>10000</v>
      </c>
      <c r="E946" s="4">
        <v>0</v>
      </c>
      <c r="F946" s="4">
        <v>10809</v>
      </c>
      <c r="G946" s="7">
        <f>E946+F946-D946</f>
        <v>809</v>
      </c>
      <c r="H946" s="4" t="s">
        <v>6364</v>
      </c>
      <c r="I946" s="4">
        <v>40000</v>
      </c>
      <c r="J946" s="4" t="s">
        <v>32</v>
      </c>
      <c r="K946" s="4" t="s">
        <v>16</v>
      </c>
      <c r="M946" s="4" t="s">
        <v>25</v>
      </c>
      <c r="O946" s="4"/>
      <c r="P946" s="14">
        <v>706679</v>
      </c>
      <c r="Q946" s="12">
        <v>5999.4</v>
      </c>
      <c r="S946" s="14">
        <v>7271139</v>
      </c>
      <c r="T946" s="12">
        <v>830</v>
      </c>
      <c r="U946">
        <f>SUM($T$2:T946)</f>
        <v>2727541.6499999994</v>
      </c>
      <c r="W946" s="16">
        <v>7271139</v>
      </c>
      <c r="X946">
        <v>2727541.6499999994</v>
      </c>
      <c r="Y946">
        <v>945</v>
      </c>
      <c r="Z946" s="18">
        <f t="shared" si="70"/>
        <v>6.5506586943986234</v>
      </c>
      <c r="AA946" s="18">
        <f t="shared" si="71"/>
        <v>0.20705521472392638</v>
      </c>
      <c r="AB946" t="str">
        <f t="shared" si="75"/>
        <v>B</v>
      </c>
      <c r="AI946" s="14">
        <v>706679</v>
      </c>
      <c r="AJ946" s="12">
        <v>5999.4</v>
      </c>
      <c r="AK946" s="12">
        <v>5999.4</v>
      </c>
      <c r="AL946" s="12">
        <v>6600</v>
      </c>
      <c r="AN946">
        <v>706679</v>
      </c>
      <c r="AO946">
        <v>5999.4</v>
      </c>
      <c r="AP946">
        <v>5999.4</v>
      </c>
      <c r="AQ946">
        <v>6600</v>
      </c>
      <c r="AR946">
        <f t="shared" si="73"/>
        <v>0</v>
      </c>
      <c r="AV946" s="4">
        <v>3048452</v>
      </c>
      <c r="AW946" s="4">
        <v>8856933</v>
      </c>
      <c r="AX946" s="4" t="s">
        <v>8635</v>
      </c>
      <c r="AY946" s="4">
        <v>10000</v>
      </c>
      <c r="AZ946" s="4">
        <v>0</v>
      </c>
      <c r="BA946" s="4">
        <v>10809</v>
      </c>
      <c r="BB946" s="7">
        <f>AZ946+BA946-AY946</f>
        <v>809</v>
      </c>
      <c r="BC946" s="4" t="s">
        <v>6364</v>
      </c>
      <c r="BD946" s="4">
        <v>40000</v>
      </c>
      <c r="BE946" s="4" t="s">
        <v>32</v>
      </c>
      <c r="BF946" s="4" t="s">
        <v>16</v>
      </c>
      <c r="BH946" s="4" t="s">
        <v>25</v>
      </c>
      <c r="BI946" t="str">
        <f t="shared" si="74"/>
        <v>A</v>
      </c>
    </row>
    <row r="947" spans="1:61" ht="15.75" customHeight="1" x14ac:dyDescent="0.2">
      <c r="A947" s="4">
        <v>3048837</v>
      </c>
      <c r="B947" s="4">
        <v>7056211</v>
      </c>
      <c r="C947" s="4" t="s">
        <v>8661</v>
      </c>
      <c r="D947" s="4">
        <v>4700</v>
      </c>
      <c r="E947" s="4">
        <v>4700</v>
      </c>
      <c r="F947" s="4">
        <v>803.7</v>
      </c>
      <c r="G947" s="7">
        <f>E947+F947-D947</f>
        <v>803.69999999999982</v>
      </c>
      <c r="H947" s="4" t="s">
        <v>6445</v>
      </c>
      <c r="I947" s="4">
        <v>10000</v>
      </c>
      <c r="J947" s="4" t="s">
        <v>4</v>
      </c>
      <c r="K947" s="4" t="s">
        <v>8</v>
      </c>
      <c r="L947" s="4" t="s">
        <v>6</v>
      </c>
      <c r="M947" s="4" t="s">
        <v>64</v>
      </c>
      <c r="O947" s="4"/>
      <c r="P947" s="14">
        <v>707339</v>
      </c>
      <c r="Q947" s="12">
        <v>-1213.05</v>
      </c>
      <c r="S947" s="14">
        <v>722287</v>
      </c>
      <c r="T947" s="12">
        <v>826.5</v>
      </c>
      <c r="U947">
        <f>SUM($T$2:T947)</f>
        <v>2728368.1499999994</v>
      </c>
      <c r="W947" s="16">
        <v>722287</v>
      </c>
      <c r="X947">
        <v>2728368.1499999994</v>
      </c>
      <c r="Y947">
        <v>946</v>
      </c>
      <c r="Z947" s="18">
        <f t="shared" si="70"/>
        <v>6.5526436757868716</v>
      </c>
      <c r="AA947" s="18">
        <f t="shared" si="71"/>
        <v>0.2072743207712533</v>
      </c>
      <c r="AB947" t="str">
        <f t="shared" si="75"/>
        <v>B</v>
      </c>
      <c r="AI947" s="14">
        <v>707339</v>
      </c>
      <c r="AJ947" s="12">
        <v>-1213.05</v>
      </c>
      <c r="AK947" s="12">
        <v>1786.95</v>
      </c>
      <c r="AL947" s="12">
        <v>0</v>
      </c>
      <c r="AN947">
        <v>707339</v>
      </c>
      <c r="AO947">
        <v>-1213.05</v>
      </c>
      <c r="AP947">
        <v>1786.95</v>
      </c>
      <c r="AQ947">
        <v>0</v>
      </c>
      <c r="AR947">
        <f t="shared" si="73"/>
        <v>1</v>
      </c>
      <c r="AV947" s="4">
        <v>3048837</v>
      </c>
      <c r="AW947" s="4">
        <v>7056211</v>
      </c>
      <c r="AX947" s="4" t="s">
        <v>8661</v>
      </c>
      <c r="AY947" s="4">
        <v>4700</v>
      </c>
      <c r="AZ947" s="4">
        <v>4700</v>
      </c>
      <c r="BA947" s="4">
        <v>803.7</v>
      </c>
      <c r="BB947" s="7">
        <f>AZ947+BA947-AY947</f>
        <v>803.69999999999982</v>
      </c>
      <c r="BC947" s="4" t="s">
        <v>6445</v>
      </c>
      <c r="BD947" s="4">
        <v>10000</v>
      </c>
      <c r="BE947" s="4" t="s">
        <v>4</v>
      </c>
      <c r="BF947" s="4" t="s">
        <v>8</v>
      </c>
      <c r="BG947" s="4" t="s">
        <v>6</v>
      </c>
      <c r="BH947" s="4" t="s">
        <v>64</v>
      </c>
      <c r="BI947" t="str">
        <f t="shared" si="74"/>
        <v>B</v>
      </c>
    </row>
    <row r="948" spans="1:61" ht="15.75" customHeight="1" x14ac:dyDescent="0.2">
      <c r="A948" s="4">
        <v>2965929</v>
      </c>
      <c r="B948" s="4">
        <v>8967435</v>
      </c>
      <c r="C948" s="4" t="s">
        <v>2085</v>
      </c>
      <c r="D948" s="4">
        <v>3000</v>
      </c>
      <c r="E948" s="4">
        <v>3000</v>
      </c>
      <c r="F948" s="4">
        <v>802.5</v>
      </c>
      <c r="G948" s="7">
        <f>E948+F948-D948</f>
        <v>802.5</v>
      </c>
      <c r="H948" s="4" t="s">
        <v>2086</v>
      </c>
      <c r="I948" s="4">
        <v>10000</v>
      </c>
      <c r="J948" s="4" t="s">
        <v>4</v>
      </c>
      <c r="K948" s="4" t="s">
        <v>16</v>
      </c>
      <c r="L948" s="4" t="s">
        <v>6</v>
      </c>
      <c r="M948" s="4" t="s">
        <v>20</v>
      </c>
      <c r="O948" s="4"/>
      <c r="P948" s="14">
        <v>708616</v>
      </c>
      <c r="Q948" s="12">
        <v>2584</v>
      </c>
      <c r="S948" s="14">
        <v>6585839</v>
      </c>
      <c r="T948" s="12">
        <v>826.5</v>
      </c>
      <c r="U948">
        <f>SUM($T$2:T948)</f>
        <v>2729194.6499999994</v>
      </c>
      <c r="W948" s="16">
        <v>6585839</v>
      </c>
      <c r="X948">
        <v>2729194.6499999994</v>
      </c>
      <c r="Y948">
        <v>947</v>
      </c>
      <c r="Z948" s="18">
        <f t="shared" si="70"/>
        <v>6.5546286571751189</v>
      </c>
      <c r="AA948" s="18">
        <f t="shared" si="71"/>
        <v>0.20749342681858018</v>
      </c>
      <c r="AB948" t="str">
        <f t="shared" si="75"/>
        <v>B</v>
      </c>
      <c r="AI948" s="14">
        <v>708616</v>
      </c>
      <c r="AJ948" s="12">
        <v>2584</v>
      </c>
      <c r="AK948" s="12">
        <v>2584</v>
      </c>
      <c r="AL948" s="12">
        <v>10000</v>
      </c>
      <c r="AN948">
        <v>708616</v>
      </c>
      <c r="AO948">
        <v>2584</v>
      </c>
      <c r="AP948">
        <v>2584</v>
      </c>
      <c r="AQ948">
        <v>10000</v>
      </c>
      <c r="AR948">
        <f t="shared" si="73"/>
        <v>0</v>
      </c>
      <c r="AV948" s="4">
        <v>2965929</v>
      </c>
      <c r="AW948" s="4">
        <v>8967435</v>
      </c>
      <c r="AX948" s="4" t="s">
        <v>2085</v>
      </c>
      <c r="AY948" s="4">
        <v>3000</v>
      </c>
      <c r="AZ948" s="4">
        <v>3000</v>
      </c>
      <c r="BA948" s="4">
        <v>802.5</v>
      </c>
      <c r="BB948" s="7">
        <f>AZ948+BA948-AY948</f>
        <v>802.5</v>
      </c>
      <c r="BC948" s="4" t="s">
        <v>2086</v>
      </c>
      <c r="BD948" s="4">
        <v>10000</v>
      </c>
      <c r="BE948" s="4" t="s">
        <v>4</v>
      </c>
      <c r="BF948" s="4" t="s">
        <v>16</v>
      </c>
      <c r="BG948" s="4" t="s">
        <v>6</v>
      </c>
      <c r="BH948" s="4" t="s">
        <v>20</v>
      </c>
      <c r="BI948" t="str">
        <f t="shared" si="74"/>
        <v>B</v>
      </c>
    </row>
    <row r="949" spans="1:61" ht="15.75" customHeight="1" x14ac:dyDescent="0.2">
      <c r="A949" s="4">
        <v>2993936</v>
      </c>
      <c r="B949" s="4">
        <v>8068677</v>
      </c>
      <c r="C949" s="4" t="s">
        <v>4556</v>
      </c>
      <c r="D949" s="4">
        <v>3050</v>
      </c>
      <c r="E949" s="4">
        <v>3050</v>
      </c>
      <c r="F949" s="4">
        <v>799.1</v>
      </c>
      <c r="G949" s="7">
        <f>E949+F949-D949</f>
        <v>799.09999999999991</v>
      </c>
      <c r="H949" s="4" t="s">
        <v>4557</v>
      </c>
      <c r="I949" s="4">
        <v>24000</v>
      </c>
      <c r="J949" s="4" t="s">
        <v>4</v>
      </c>
      <c r="K949" s="4" t="s">
        <v>8</v>
      </c>
      <c r="L949" s="4" t="s">
        <v>6</v>
      </c>
      <c r="M949" s="4" t="s">
        <v>25</v>
      </c>
      <c r="O949" s="4"/>
      <c r="P949" s="14">
        <v>709041</v>
      </c>
      <c r="Q949" s="12">
        <v>3840</v>
      </c>
      <c r="S949" s="14">
        <v>2577226</v>
      </c>
      <c r="T949" s="12">
        <v>825</v>
      </c>
      <c r="U949">
        <f>SUM($T$2:T949)</f>
        <v>2730019.6499999994</v>
      </c>
      <c r="W949" s="16">
        <v>2577226</v>
      </c>
      <c r="X949">
        <v>2730019.6499999994</v>
      </c>
      <c r="Y949">
        <v>948</v>
      </c>
      <c r="Z949" s="18">
        <f t="shared" si="70"/>
        <v>6.55661003605631</v>
      </c>
      <c r="AA949" s="18">
        <f t="shared" si="71"/>
        <v>0.2077125328659071</v>
      </c>
      <c r="AB949" t="str">
        <f t="shared" si="75"/>
        <v>B</v>
      </c>
      <c r="AI949" s="14">
        <v>709041</v>
      </c>
      <c r="AJ949" s="12">
        <v>3840</v>
      </c>
      <c r="AK949" s="12">
        <v>3840</v>
      </c>
      <c r="AL949" s="12">
        <v>8000</v>
      </c>
      <c r="AN949">
        <v>709041</v>
      </c>
      <c r="AO949">
        <v>3840</v>
      </c>
      <c r="AP949">
        <v>3840</v>
      </c>
      <c r="AQ949">
        <v>8000</v>
      </c>
      <c r="AR949">
        <f t="shared" si="73"/>
        <v>0</v>
      </c>
      <c r="AV949" s="4">
        <v>2993936</v>
      </c>
      <c r="AW949" s="4">
        <v>8068677</v>
      </c>
      <c r="AX949" s="4" t="s">
        <v>4556</v>
      </c>
      <c r="AY949" s="4">
        <v>3050</v>
      </c>
      <c r="AZ949" s="4">
        <v>3050</v>
      </c>
      <c r="BA949" s="4">
        <v>799.1</v>
      </c>
      <c r="BB949" s="7">
        <f>AZ949+BA949-AY949</f>
        <v>799.09999999999991</v>
      </c>
      <c r="BC949" s="4" t="s">
        <v>4557</v>
      </c>
      <c r="BD949" s="4">
        <v>24000</v>
      </c>
      <c r="BE949" s="4" t="s">
        <v>4</v>
      </c>
      <c r="BF949" s="4" t="s">
        <v>8</v>
      </c>
      <c r="BG949" s="4" t="s">
        <v>6</v>
      </c>
      <c r="BH949" s="4" t="s">
        <v>25</v>
      </c>
      <c r="BI949" t="str">
        <f t="shared" si="74"/>
        <v>B</v>
      </c>
    </row>
    <row r="950" spans="1:61" ht="15.75" customHeight="1" x14ac:dyDescent="0.2">
      <c r="A950" s="4">
        <v>2952468</v>
      </c>
      <c r="B950" s="4">
        <v>7295107</v>
      </c>
      <c r="C950" s="4" t="s">
        <v>829</v>
      </c>
      <c r="D950" s="4">
        <v>8850</v>
      </c>
      <c r="E950" s="4">
        <v>8850</v>
      </c>
      <c r="F950" s="4">
        <v>798.7</v>
      </c>
      <c r="G950" s="7">
        <f>E950+F950-D950</f>
        <v>798.70000000000073</v>
      </c>
      <c r="H950" s="4" t="s">
        <v>830</v>
      </c>
      <c r="I950" s="4">
        <v>25000</v>
      </c>
      <c r="J950" s="4" t="s">
        <v>51</v>
      </c>
      <c r="K950" s="4" t="s">
        <v>13</v>
      </c>
      <c r="M950" s="4" t="s">
        <v>20</v>
      </c>
      <c r="O950" s="4"/>
      <c r="P950" s="14">
        <v>709731</v>
      </c>
      <c r="Q950" s="12">
        <v>-1563.3999999999999</v>
      </c>
      <c r="S950" s="14">
        <v>4488289</v>
      </c>
      <c r="T950" s="12">
        <v>820.80000000000018</v>
      </c>
      <c r="U950">
        <f>SUM($T$2:T950)</f>
        <v>2730840.4499999993</v>
      </c>
      <c r="W950" s="16">
        <v>4488289</v>
      </c>
      <c r="X950">
        <v>2730840.4499999993</v>
      </c>
      <c r="Y950">
        <v>949</v>
      </c>
      <c r="Z950" s="18">
        <f t="shared" si="70"/>
        <v>6.5585813279177421</v>
      </c>
      <c r="AA950" s="18">
        <f t="shared" si="71"/>
        <v>0.20793163891323402</v>
      </c>
      <c r="AB950" t="str">
        <f t="shared" si="75"/>
        <v>B</v>
      </c>
      <c r="AI950" s="14">
        <v>709731</v>
      </c>
      <c r="AJ950" s="12">
        <v>-1563.3999999999999</v>
      </c>
      <c r="AK950" s="12">
        <v>47.7</v>
      </c>
      <c r="AL950" s="12">
        <v>1559.4</v>
      </c>
      <c r="AN950">
        <v>709731</v>
      </c>
      <c r="AO950">
        <v>-1563.3999999999999</v>
      </c>
      <c r="AP950">
        <v>47.7</v>
      </c>
      <c r="AQ950">
        <v>1559.4</v>
      </c>
      <c r="AR950">
        <f t="shared" si="73"/>
        <v>1</v>
      </c>
      <c r="AV950" s="4">
        <v>2952468</v>
      </c>
      <c r="AW950" s="4">
        <v>7295107</v>
      </c>
      <c r="AX950" s="4" t="s">
        <v>829</v>
      </c>
      <c r="AY950" s="4">
        <v>8850</v>
      </c>
      <c r="AZ950" s="4">
        <v>8850</v>
      </c>
      <c r="BA950" s="4">
        <v>798.7</v>
      </c>
      <c r="BB950" s="7">
        <f>AZ950+BA950-AY950</f>
        <v>798.70000000000073</v>
      </c>
      <c r="BC950" s="4" t="s">
        <v>830</v>
      </c>
      <c r="BD950" s="4">
        <v>25000</v>
      </c>
      <c r="BE950" s="4" t="s">
        <v>51</v>
      </c>
      <c r="BF950" s="4" t="s">
        <v>13</v>
      </c>
      <c r="BH950" s="4" t="s">
        <v>20</v>
      </c>
      <c r="BI950" t="str">
        <f t="shared" si="74"/>
        <v>A</v>
      </c>
    </row>
    <row r="951" spans="1:61" ht="15.75" customHeight="1" x14ac:dyDescent="0.2">
      <c r="A951" s="4">
        <v>2961841</v>
      </c>
      <c r="B951" s="4">
        <v>109682</v>
      </c>
      <c r="C951" s="4" t="s">
        <v>1734</v>
      </c>
      <c r="D951" s="4">
        <v>1500</v>
      </c>
      <c r="E951" s="4">
        <v>1500</v>
      </c>
      <c r="F951" s="4">
        <v>798</v>
      </c>
      <c r="G951" s="7">
        <f>E951+F951-D951</f>
        <v>798</v>
      </c>
      <c r="H951" s="4" t="s">
        <v>783</v>
      </c>
      <c r="I951" s="4">
        <v>17000</v>
      </c>
      <c r="J951" s="4" t="s">
        <v>4</v>
      </c>
      <c r="K951" s="4" t="s">
        <v>5</v>
      </c>
      <c r="L951" s="4" t="s">
        <v>9</v>
      </c>
      <c r="M951" s="4" t="s">
        <v>23</v>
      </c>
      <c r="O951" s="4"/>
      <c r="P951" s="14">
        <v>710614</v>
      </c>
      <c r="Q951" s="12">
        <v>690</v>
      </c>
      <c r="S951" s="14">
        <v>8001778</v>
      </c>
      <c r="T951" s="12">
        <v>820.80000000000018</v>
      </c>
      <c r="U951">
        <f>SUM($T$2:T951)</f>
        <v>2731661.2499999991</v>
      </c>
      <c r="W951" s="16">
        <v>8001778</v>
      </c>
      <c r="X951">
        <v>2731661.2499999991</v>
      </c>
      <c r="Y951">
        <v>950</v>
      </c>
      <c r="Z951" s="18">
        <f t="shared" si="70"/>
        <v>6.5605526197791733</v>
      </c>
      <c r="AA951" s="18">
        <f t="shared" si="71"/>
        <v>0.20815074496056091</v>
      </c>
      <c r="AB951" t="str">
        <f t="shared" si="75"/>
        <v>B</v>
      </c>
      <c r="AI951" s="14">
        <v>710614</v>
      </c>
      <c r="AJ951" s="12">
        <v>690</v>
      </c>
      <c r="AK951" s="12">
        <v>690</v>
      </c>
      <c r="AL951" s="12">
        <v>1000</v>
      </c>
      <c r="AN951">
        <v>710614</v>
      </c>
      <c r="AO951">
        <v>690</v>
      </c>
      <c r="AP951">
        <v>690</v>
      </c>
      <c r="AQ951">
        <v>1000</v>
      </c>
      <c r="AR951">
        <f t="shared" si="73"/>
        <v>0</v>
      </c>
      <c r="AV951" s="4">
        <v>2961841</v>
      </c>
      <c r="AW951" s="4">
        <v>109682</v>
      </c>
      <c r="AX951" s="4" t="s">
        <v>1734</v>
      </c>
      <c r="AY951" s="4">
        <v>1500</v>
      </c>
      <c r="AZ951" s="4">
        <v>1500</v>
      </c>
      <c r="BA951" s="4">
        <v>798</v>
      </c>
      <c r="BB951" s="7">
        <f>AZ951+BA951-AY951</f>
        <v>798</v>
      </c>
      <c r="BC951" s="4" t="s">
        <v>783</v>
      </c>
      <c r="BD951" s="4">
        <v>17000</v>
      </c>
      <c r="BE951" s="4" t="s">
        <v>4</v>
      </c>
      <c r="BF951" s="4" t="s">
        <v>5</v>
      </c>
      <c r="BG951" s="4" t="s">
        <v>9</v>
      </c>
      <c r="BH951" s="4" t="s">
        <v>23</v>
      </c>
      <c r="BI951" t="str">
        <f t="shared" si="74"/>
        <v>B</v>
      </c>
    </row>
    <row r="952" spans="1:61" ht="15.75" customHeight="1" x14ac:dyDescent="0.2">
      <c r="A952" s="4">
        <v>2963829</v>
      </c>
      <c r="B952" s="4">
        <v>1877422</v>
      </c>
      <c r="C952" s="4" t="s">
        <v>1925</v>
      </c>
      <c r="D952" s="4">
        <v>1500</v>
      </c>
      <c r="E952" s="4">
        <v>1500</v>
      </c>
      <c r="F952" s="4">
        <v>798</v>
      </c>
      <c r="G952" s="7">
        <f>E952+F952-D952</f>
        <v>798</v>
      </c>
      <c r="H952" s="4" t="s">
        <v>1926</v>
      </c>
      <c r="I952" s="4">
        <v>5500</v>
      </c>
      <c r="J952" s="4" t="s">
        <v>4</v>
      </c>
      <c r="K952" s="4" t="s">
        <v>5</v>
      </c>
      <c r="L952" s="4" t="s">
        <v>6</v>
      </c>
      <c r="M952" s="4" t="s">
        <v>29</v>
      </c>
      <c r="O952" s="4"/>
      <c r="P952" s="14">
        <v>710917</v>
      </c>
      <c r="Q952" s="12">
        <v>-1416.9</v>
      </c>
      <c r="S952" s="14">
        <v>7026979</v>
      </c>
      <c r="T952" s="12">
        <v>817</v>
      </c>
      <c r="U952">
        <f>SUM($T$2:T952)</f>
        <v>2732478.2499999991</v>
      </c>
      <c r="W952" s="16">
        <v>7026979</v>
      </c>
      <c r="X952">
        <v>2732478.2499999991</v>
      </c>
      <c r="Y952">
        <v>951</v>
      </c>
      <c r="Z952" s="18">
        <f t="shared" si="70"/>
        <v>6.5625147852893955</v>
      </c>
      <c r="AA952" s="18">
        <f t="shared" si="71"/>
        <v>0.20836985100788782</v>
      </c>
      <c r="AB952" t="str">
        <f t="shared" si="75"/>
        <v>B</v>
      </c>
      <c r="AI952" s="14">
        <v>710917</v>
      </c>
      <c r="AJ952" s="12">
        <v>-1416.9</v>
      </c>
      <c r="AK952" s="12">
        <v>1083.0999999999999</v>
      </c>
      <c r="AL952" s="12">
        <v>0</v>
      </c>
      <c r="AN952">
        <v>710917</v>
      </c>
      <c r="AO952">
        <v>-1416.9</v>
      </c>
      <c r="AP952">
        <v>1083.0999999999999</v>
      </c>
      <c r="AQ952">
        <v>0</v>
      </c>
      <c r="AR952">
        <f t="shared" si="73"/>
        <v>1</v>
      </c>
      <c r="AV952" s="4">
        <v>2963829</v>
      </c>
      <c r="AW952" s="4">
        <v>1877422</v>
      </c>
      <c r="AX952" s="4" t="s">
        <v>1925</v>
      </c>
      <c r="AY952" s="4">
        <v>1500</v>
      </c>
      <c r="AZ952" s="4">
        <v>1500</v>
      </c>
      <c r="BA952" s="4">
        <v>798</v>
      </c>
      <c r="BB952" s="7">
        <f>AZ952+BA952-AY952</f>
        <v>798</v>
      </c>
      <c r="BC952" s="4" t="s">
        <v>1926</v>
      </c>
      <c r="BD952" s="4">
        <v>5500</v>
      </c>
      <c r="BE952" s="4" t="s">
        <v>4</v>
      </c>
      <c r="BF952" s="4" t="s">
        <v>5</v>
      </c>
      <c r="BG952" s="4" t="s">
        <v>6</v>
      </c>
      <c r="BH952" s="4" t="s">
        <v>29</v>
      </c>
      <c r="BI952" t="str">
        <f t="shared" si="74"/>
        <v>B</v>
      </c>
    </row>
    <row r="953" spans="1:61" ht="15.75" customHeight="1" x14ac:dyDescent="0.2">
      <c r="A953" s="4">
        <v>2986068</v>
      </c>
      <c r="B953" s="4">
        <v>6822068</v>
      </c>
      <c r="C953" s="4" t="s">
        <v>3954</v>
      </c>
      <c r="D953" s="4">
        <v>2000</v>
      </c>
      <c r="E953" s="4">
        <v>2000</v>
      </c>
      <c r="F953" s="4">
        <v>798</v>
      </c>
      <c r="G953" s="7">
        <f>E953+F953-D953</f>
        <v>798</v>
      </c>
      <c r="H953" s="4" t="s">
        <v>3955</v>
      </c>
      <c r="I953" s="4">
        <v>28000</v>
      </c>
      <c r="J953" s="4" t="s">
        <v>4</v>
      </c>
      <c r="K953" s="4" t="s">
        <v>13</v>
      </c>
      <c r="L953" s="4" t="s">
        <v>6</v>
      </c>
      <c r="M953" s="4" t="s">
        <v>29</v>
      </c>
      <c r="O953" s="4"/>
      <c r="P953" s="14">
        <v>712883</v>
      </c>
      <c r="Q953" s="12">
        <v>4.5</v>
      </c>
      <c r="S953" s="14">
        <v>8960218</v>
      </c>
      <c r="T953" s="12">
        <v>814.5</v>
      </c>
      <c r="U953">
        <f>SUM($T$2:T953)</f>
        <v>2733292.7499999991</v>
      </c>
      <c r="W953" s="16">
        <v>8960218</v>
      </c>
      <c r="X953">
        <v>2733292.7499999991</v>
      </c>
      <c r="Y953">
        <v>952</v>
      </c>
      <c r="Z953" s="18">
        <f t="shared" si="70"/>
        <v>6.5644709466211895</v>
      </c>
      <c r="AA953" s="18">
        <f t="shared" si="71"/>
        <v>0.20858895705521471</v>
      </c>
      <c r="AB953" t="str">
        <f t="shared" si="75"/>
        <v>B</v>
      </c>
      <c r="AI953" s="14">
        <v>712883</v>
      </c>
      <c r="AJ953" s="12">
        <v>4.5</v>
      </c>
      <c r="AK953" s="12">
        <v>4.5</v>
      </c>
      <c r="AL953" s="12">
        <v>3000</v>
      </c>
      <c r="AN953">
        <v>712883</v>
      </c>
      <c r="AO953">
        <v>4.5</v>
      </c>
      <c r="AP953">
        <v>4.5</v>
      </c>
      <c r="AQ953">
        <v>3000</v>
      </c>
      <c r="AR953">
        <f t="shared" si="73"/>
        <v>0</v>
      </c>
      <c r="AV953" s="4">
        <v>2986068</v>
      </c>
      <c r="AW953" s="4">
        <v>6822068</v>
      </c>
      <c r="AX953" s="4" t="s">
        <v>3954</v>
      </c>
      <c r="AY953" s="4">
        <v>2000</v>
      </c>
      <c r="AZ953" s="4">
        <v>2000</v>
      </c>
      <c r="BA953" s="4">
        <v>798</v>
      </c>
      <c r="BB953" s="7">
        <f>AZ953+BA953-AY953</f>
        <v>798</v>
      </c>
      <c r="BC953" s="4" t="s">
        <v>3955</v>
      </c>
      <c r="BD953" s="4">
        <v>28000</v>
      </c>
      <c r="BE953" s="4" t="s">
        <v>4</v>
      </c>
      <c r="BF953" s="4" t="s">
        <v>13</v>
      </c>
      <c r="BG953" s="4" t="s">
        <v>6</v>
      </c>
      <c r="BH953" s="4" t="s">
        <v>29</v>
      </c>
      <c r="BI953" t="str">
        <f t="shared" si="74"/>
        <v>B</v>
      </c>
    </row>
    <row r="954" spans="1:61" ht="15.75" customHeight="1" x14ac:dyDescent="0.2">
      <c r="A954" s="4">
        <v>3002854</v>
      </c>
      <c r="B954" s="4">
        <v>9071476</v>
      </c>
      <c r="C954" s="4" t="s">
        <v>5343</v>
      </c>
      <c r="D954" s="4">
        <v>1500</v>
      </c>
      <c r="E954" s="4">
        <v>1500</v>
      </c>
      <c r="F954" s="4">
        <v>798</v>
      </c>
      <c r="G954" s="7">
        <f>E954+F954-D954</f>
        <v>798</v>
      </c>
      <c r="H954" s="4" t="s">
        <v>5344</v>
      </c>
      <c r="I954" s="4">
        <v>30000</v>
      </c>
      <c r="J954" s="4" t="s">
        <v>4</v>
      </c>
      <c r="K954" s="4" t="s">
        <v>13</v>
      </c>
      <c r="L954" s="4" t="s">
        <v>6</v>
      </c>
      <c r="M954" s="4" t="s">
        <v>52</v>
      </c>
      <c r="O954" s="4"/>
      <c r="P954" s="14">
        <v>715306</v>
      </c>
      <c r="Q954" s="12">
        <v>-2500</v>
      </c>
      <c r="S954" s="14">
        <v>8513779</v>
      </c>
      <c r="T954" s="12">
        <v>813.92000000000007</v>
      </c>
      <c r="U954">
        <f>SUM($T$2:T954)</f>
        <v>2734106.669999999</v>
      </c>
      <c r="W954" s="16">
        <v>8513779</v>
      </c>
      <c r="X954">
        <v>2734106.669999999</v>
      </c>
      <c r="Y954">
        <v>953</v>
      </c>
      <c r="Z954" s="18">
        <f t="shared" si="70"/>
        <v>6.5664257149835876</v>
      </c>
      <c r="AA954" s="18">
        <f t="shared" si="71"/>
        <v>0.20880806310254163</v>
      </c>
      <c r="AB954" t="str">
        <f t="shared" si="75"/>
        <v>B</v>
      </c>
      <c r="AI954" s="14">
        <v>715306</v>
      </c>
      <c r="AJ954" s="12">
        <v>-2500</v>
      </c>
      <c r="AK954" s="12">
        <v>0</v>
      </c>
      <c r="AL954" s="12">
        <v>0</v>
      </c>
      <c r="AN954">
        <v>715306</v>
      </c>
      <c r="AO954">
        <v>-2500</v>
      </c>
      <c r="AP954">
        <v>0</v>
      </c>
      <c r="AQ954">
        <v>0</v>
      </c>
      <c r="AR954">
        <f t="shared" si="73"/>
        <v>0</v>
      </c>
      <c r="AV954" s="4">
        <v>3002854</v>
      </c>
      <c r="AW954" s="4">
        <v>9071476</v>
      </c>
      <c r="AX954" s="4" t="s">
        <v>5343</v>
      </c>
      <c r="AY954" s="4">
        <v>1500</v>
      </c>
      <c r="AZ954" s="4">
        <v>1500</v>
      </c>
      <c r="BA954" s="4">
        <v>798</v>
      </c>
      <c r="BB954" s="7">
        <f>AZ954+BA954-AY954</f>
        <v>798</v>
      </c>
      <c r="BC954" s="4" t="s">
        <v>5344</v>
      </c>
      <c r="BD954" s="4">
        <v>30000</v>
      </c>
      <c r="BE954" s="4" t="s">
        <v>4</v>
      </c>
      <c r="BF954" s="4" t="s">
        <v>13</v>
      </c>
      <c r="BG954" s="4" t="s">
        <v>6</v>
      </c>
      <c r="BH954" s="4" t="s">
        <v>52</v>
      </c>
      <c r="BI954" t="str">
        <f t="shared" si="74"/>
        <v>B</v>
      </c>
    </row>
    <row r="955" spans="1:61" ht="15.75" customHeight="1" x14ac:dyDescent="0.2">
      <c r="A955" s="4">
        <v>3012493</v>
      </c>
      <c r="B955" s="4">
        <v>9097971</v>
      </c>
      <c r="C955" s="4" t="s">
        <v>6027</v>
      </c>
      <c r="D955" s="4">
        <v>2000</v>
      </c>
      <c r="E955" s="4">
        <v>2000</v>
      </c>
      <c r="F955" s="4">
        <v>798</v>
      </c>
      <c r="G955" s="7">
        <f>E955+F955-D955</f>
        <v>798</v>
      </c>
      <c r="H955" s="4" t="s">
        <v>6028</v>
      </c>
      <c r="I955" s="4">
        <v>30000</v>
      </c>
      <c r="J955" s="4" t="s">
        <v>32</v>
      </c>
      <c r="K955" s="4" t="s">
        <v>8</v>
      </c>
      <c r="M955" s="4" t="s">
        <v>111</v>
      </c>
      <c r="O955" s="4"/>
      <c r="P955" s="14">
        <v>718430</v>
      </c>
      <c r="Q955" s="12">
        <v>1900</v>
      </c>
      <c r="S955" s="14">
        <v>197718</v>
      </c>
      <c r="T955" s="12">
        <v>812.40000000000009</v>
      </c>
      <c r="U955">
        <f>SUM($T$2:T955)</f>
        <v>2734919.0699999989</v>
      </c>
      <c r="W955" s="16">
        <v>197718</v>
      </c>
      <c r="X955">
        <v>2734919.0699999989</v>
      </c>
      <c r="Y955">
        <v>954</v>
      </c>
      <c r="Z955" s="18">
        <f t="shared" si="70"/>
        <v>6.5683768328055026</v>
      </c>
      <c r="AA955" s="18">
        <f t="shared" si="71"/>
        <v>0.20902716914986855</v>
      </c>
      <c r="AB955" t="str">
        <f t="shared" si="75"/>
        <v>B</v>
      </c>
      <c r="AI955" s="14">
        <v>718430</v>
      </c>
      <c r="AJ955" s="12">
        <v>1900</v>
      </c>
      <c r="AK955" s="12">
        <v>1900</v>
      </c>
      <c r="AL955" s="12">
        <v>5000</v>
      </c>
      <c r="AN955">
        <v>718430</v>
      </c>
      <c r="AO955">
        <v>1900</v>
      </c>
      <c r="AP955">
        <v>1900</v>
      </c>
      <c r="AQ955">
        <v>5000</v>
      </c>
      <c r="AR955">
        <f t="shared" si="73"/>
        <v>0</v>
      </c>
      <c r="AV955" s="4">
        <v>3012493</v>
      </c>
      <c r="AW955" s="4">
        <v>9097971</v>
      </c>
      <c r="AX955" s="4" t="s">
        <v>6027</v>
      </c>
      <c r="AY955" s="4">
        <v>2000</v>
      </c>
      <c r="AZ955" s="4">
        <v>2000</v>
      </c>
      <c r="BA955" s="4">
        <v>798</v>
      </c>
      <c r="BB955" s="7">
        <f>AZ955+BA955-AY955</f>
        <v>798</v>
      </c>
      <c r="BC955" s="4" t="s">
        <v>6028</v>
      </c>
      <c r="BD955" s="4">
        <v>30000</v>
      </c>
      <c r="BE955" s="4" t="s">
        <v>32</v>
      </c>
      <c r="BF955" s="4" t="s">
        <v>8</v>
      </c>
      <c r="BH955" s="4" t="s">
        <v>111</v>
      </c>
      <c r="BI955" t="str">
        <f t="shared" si="74"/>
        <v>B</v>
      </c>
    </row>
    <row r="956" spans="1:61" ht="15.75" customHeight="1" x14ac:dyDescent="0.2">
      <c r="A956" s="4">
        <v>3013032</v>
      </c>
      <c r="B956" s="4">
        <v>7978223</v>
      </c>
      <c r="C956" s="4" t="s">
        <v>6082</v>
      </c>
      <c r="D956" s="4">
        <v>1500</v>
      </c>
      <c r="E956" s="4">
        <v>1500</v>
      </c>
      <c r="F956" s="4">
        <v>798</v>
      </c>
      <c r="G956" s="7">
        <f>E956+F956-D956</f>
        <v>798</v>
      </c>
      <c r="H956" s="4" t="s">
        <v>5601</v>
      </c>
      <c r="I956" s="4">
        <v>20000</v>
      </c>
      <c r="J956" s="4" t="s">
        <v>4</v>
      </c>
      <c r="K956" s="4" t="s">
        <v>13</v>
      </c>
      <c r="M956" s="4" t="s">
        <v>17</v>
      </c>
      <c r="O956" s="4"/>
      <c r="P956" s="14">
        <v>719138</v>
      </c>
      <c r="Q956" s="12">
        <v>-3500</v>
      </c>
      <c r="S956" s="14">
        <v>7811644</v>
      </c>
      <c r="T956" s="12">
        <v>812.40000000000009</v>
      </c>
      <c r="U956">
        <f>SUM($T$2:T956)</f>
        <v>2735731.4699999988</v>
      </c>
      <c r="W956" s="16">
        <v>7811644</v>
      </c>
      <c r="X956">
        <v>2735731.4699999988</v>
      </c>
      <c r="Y956">
        <v>955</v>
      </c>
      <c r="Z956" s="18">
        <f t="shared" si="70"/>
        <v>6.5703279506274166</v>
      </c>
      <c r="AA956" s="18">
        <f t="shared" si="71"/>
        <v>0.20924627519719544</v>
      </c>
      <c r="AB956" t="str">
        <f t="shared" si="75"/>
        <v>B</v>
      </c>
      <c r="AI956" s="14">
        <v>719138</v>
      </c>
      <c r="AJ956" s="12">
        <v>-3500</v>
      </c>
      <c r="AK956" s="12">
        <v>0</v>
      </c>
      <c r="AL956" s="12">
        <v>0</v>
      </c>
      <c r="AN956">
        <v>719138</v>
      </c>
      <c r="AO956">
        <v>-3500</v>
      </c>
      <c r="AP956">
        <v>0</v>
      </c>
      <c r="AQ956">
        <v>0</v>
      </c>
      <c r="AR956">
        <f t="shared" si="73"/>
        <v>0</v>
      </c>
      <c r="AV956" s="4">
        <v>3013032</v>
      </c>
      <c r="AW956" s="4">
        <v>7978223</v>
      </c>
      <c r="AX956" s="4" t="s">
        <v>6082</v>
      </c>
      <c r="AY956" s="4">
        <v>1500</v>
      </c>
      <c r="AZ956" s="4">
        <v>1500</v>
      </c>
      <c r="BA956" s="4">
        <v>798</v>
      </c>
      <c r="BB956" s="7">
        <f>AZ956+BA956-AY956</f>
        <v>798</v>
      </c>
      <c r="BC956" s="4" t="s">
        <v>5601</v>
      </c>
      <c r="BD956" s="4">
        <v>20000</v>
      </c>
      <c r="BE956" s="4" t="s">
        <v>4</v>
      </c>
      <c r="BF956" s="4" t="s">
        <v>13</v>
      </c>
      <c r="BH956" s="4" t="s">
        <v>17</v>
      </c>
      <c r="BI956" t="str">
        <f t="shared" si="74"/>
        <v>B</v>
      </c>
    </row>
    <row r="957" spans="1:61" ht="15.75" customHeight="1" x14ac:dyDescent="0.2">
      <c r="A957" s="4">
        <v>3015216</v>
      </c>
      <c r="B957" s="4">
        <v>692881</v>
      </c>
      <c r="C957" s="4" t="s">
        <v>6236</v>
      </c>
      <c r="D957" s="4">
        <v>3000</v>
      </c>
      <c r="E957" s="4">
        <v>3000</v>
      </c>
      <c r="F957" s="4">
        <v>798</v>
      </c>
      <c r="G957" s="7">
        <f>E957+F957-D957</f>
        <v>798</v>
      </c>
      <c r="H957" s="4" t="s">
        <v>6237</v>
      </c>
      <c r="I957" s="4">
        <v>10500</v>
      </c>
      <c r="J957" s="4" t="s">
        <v>4</v>
      </c>
      <c r="K957" s="4" t="s">
        <v>5</v>
      </c>
      <c r="L957" s="4" t="s">
        <v>6</v>
      </c>
      <c r="M957" s="4" t="s">
        <v>65</v>
      </c>
      <c r="O957" s="4"/>
      <c r="P957" s="14">
        <v>719662</v>
      </c>
      <c r="Q957" s="12">
        <v>57.759999999999991</v>
      </c>
      <c r="S957" s="14">
        <v>1936740</v>
      </c>
      <c r="T957" s="12">
        <v>812.25</v>
      </c>
      <c r="U957">
        <f>SUM($T$2:T957)</f>
        <v>2736543.7199999988</v>
      </c>
      <c r="W957" s="16">
        <v>1936740</v>
      </c>
      <c r="X957">
        <v>2736543.7199999988</v>
      </c>
      <c r="Y957">
        <v>956</v>
      </c>
      <c r="Z957" s="18">
        <f t="shared" si="70"/>
        <v>6.5722787081986258</v>
      </c>
      <c r="AA957" s="18">
        <f t="shared" si="71"/>
        <v>0.20946538124452235</v>
      </c>
      <c r="AB957" t="str">
        <f t="shared" si="75"/>
        <v>B</v>
      </c>
      <c r="AI957" s="14">
        <v>719662</v>
      </c>
      <c r="AJ957" s="12">
        <v>57.759999999999991</v>
      </c>
      <c r="AK957" s="12">
        <v>57.76</v>
      </c>
      <c r="AL957" s="12">
        <v>1900</v>
      </c>
      <c r="AN957">
        <v>719662</v>
      </c>
      <c r="AO957">
        <v>57.759999999999991</v>
      </c>
      <c r="AP957">
        <v>57.76</v>
      </c>
      <c r="AQ957">
        <v>1900</v>
      </c>
      <c r="AR957">
        <f t="shared" si="73"/>
        <v>0</v>
      </c>
      <c r="AV957" s="4">
        <v>3015216</v>
      </c>
      <c r="AW957" s="4">
        <v>692881</v>
      </c>
      <c r="AX957" s="4" t="s">
        <v>6236</v>
      </c>
      <c r="AY957" s="4">
        <v>3000</v>
      </c>
      <c r="AZ957" s="4">
        <v>3000</v>
      </c>
      <c r="BA957" s="4">
        <v>798</v>
      </c>
      <c r="BB957" s="7">
        <f>AZ957+BA957-AY957</f>
        <v>798</v>
      </c>
      <c r="BC957" s="4" t="s">
        <v>6237</v>
      </c>
      <c r="BD957" s="4">
        <v>10500</v>
      </c>
      <c r="BE957" s="4" t="s">
        <v>4</v>
      </c>
      <c r="BF957" s="4" t="s">
        <v>5</v>
      </c>
      <c r="BG957" s="4" t="s">
        <v>6</v>
      </c>
      <c r="BH957" s="4" t="s">
        <v>65</v>
      </c>
      <c r="BI957" t="str">
        <f t="shared" si="74"/>
        <v>B</v>
      </c>
    </row>
    <row r="958" spans="1:61" ht="15.75" customHeight="1" x14ac:dyDescent="0.2">
      <c r="A958" s="4">
        <v>3037742</v>
      </c>
      <c r="B958" s="4">
        <v>1850171</v>
      </c>
      <c r="C958" s="4" t="s">
        <v>7892</v>
      </c>
      <c r="D958" s="4">
        <v>3000</v>
      </c>
      <c r="E958" s="4">
        <v>3000</v>
      </c>
      <c r="F958" s="4">
        <v>798</v>
      </c>
      <c r="G958" s="7">
        <f>E958+F958-D958</f>
        <v>798</v>
      </c>
      <c r="H958" s="4" t="s">
        <v>7893</v>
      </c>
      <c r="I958" s="4">
        <v>35000</v>
      </c>
      <c r="J958" s="4" t="s">
        <v>4</v>
      </c>
      <c r="K958" s="4" t="s">
        <v>8</v>
      </c>
      <c r="L958" s="4" t="s">
        <v>6</v>
      </c>
      <c r="M958" s="4" t="s">
        <v>40</v>
      </c>
      <c r="O958" s="4"/>
      <c r="P958" s="14">
        <v>721866</v>
      </c>
      <c r="Q958" s="12">
        <v>-2000</v>
      </c>
      <c r="S958" s="14">
        <v>8595462</v>
      </c>
      <c r="T958" s="12">
        <v>812.25</v>
      </c>
      <c r="U958">
        <f>SUM($T$2:T958)</f>
        <v>2737355.9699999988</v>
      </c>
      <c r="W958" s="16">
        <v>8595462</v>
      </c>
      <c r="X958">
        <v>2737355.9699999988</v>
      </c>
      <c r="Y958">
        <v>957</v>
      </c>
      <c r="Z958" s="18">
        <f t="shared" si="70"/>
        <v>6.574229465769835</v>
      </c>
      <c r="AA958" s="18">
        <f t="shared" si="71"/>
        <v>0.20968448729184924</v>
      </c>
      <c r="AB958" t="str">
        <f t="shared" si="75"/>
        <v>B</v>
      </c>
      <c r="AI958" s="14">
        <v>721866</v>
      </c>
      <c r="AJ958" s="12">
        <v>-2000</v>
      </c>
      <c r="AK958" s="12">
        <v>0</v>
      </c>
      <c r="AL958" s="12">
        <v>0</v>
      </c>
      <c r="AN958">
        <v>721866</v>
      </c>
      <c r="AO958">
        <v>-2000</v>
      </c>
      <c r="AP958">
        <v>0</v>
      </c>
      <c r="AQ958">
        <v>0</v>
      </c>
      <c r="AR958">
        <f t="shared" si="73"/>
        <v>0</v>
      </c>
      <c r="AV958" s="4">
        <v>3037742</v>
      </c>
      <c r="AW958" s="4">
        <v>1850171</v>
      </c>
      <c r="AX958" s="4" t="s">
        <v>7892</v>
      </c>
      <c r="AY958" s="4">
        <v>3000</v>
      </c>
      <c r="AZ958" s="4">
        <v>3000</v>
      </c>
      <c r="BA958" s="4">
        <v>798</v>
      </c>
      <c r="BB958" s="7">
        <f>AZ958+BA958-AY958</f>
        <v>798</v>
      </c>
      <c r="BC958" s="4" t="s">
        <v>7893</v>
      </c>
      <c r="BD958" s="4">
        <v>35000</v>
      </c>
      <c r="BE958" s="4" t="s">
        <v>4</v>
      </c>
      <c r="BF958" s="4" t="s">
        <v>8</v>
      </c>
      <c r="BG958" s="4" t="s">
        <v>6</v>
      </c>
      <c r="BH958" s="4" t="s">
        <v>40</v>
      </c>
      <c r="BI958" t="str">
        <f t="shared" si="74"/>
        <v>B</v>
      </c>
    </row>
    <row r="959" spans="1:61" ht="15.75" customHeight="1" x14ac:dyDescent="0.2">
      <c r="A959" s="4">
        <v>3050090</v>
      </c>
      <c r="B959" s="4">
        <v>4343655</v>
      </c>
      <c r="C959" s="4" t="s">
        <v>8734</v>
      </c>
      <c r="D959" s="4">
        <v>1500</v>
      </c>
      <c r="E959" s="4">
        <v>1500</v>
      </c>
      <c r="F959" s="4">
        <v>796.5</v>
      </c>
      <c r="G959" s="7">
        <f>E959+F959-D959</f>
        <v>796.5</v>
      </c>
      <c r="H959" s="4" t="s">
        <v>8735</v>
      </c>
      <c r="I959" s="4">
        <v>21000</v>
      </c>
      <c r="J959" s="4" t="s">
        <v>4</v>
      </c>
      <c r="K959" s="4" t="s">
        <v>13</v>
      </c>
      <c r="L959" s="4" t="s">
        <v>6</v>
      </c>
      <c r="M959" s="4" t="s">
        <v>7</v>
      </c>
      <c r="O959" s="4"/>
      <c r="P959" s="14">
        <v>722287</v>
      </c>
      <c r="Q959" s="12">
        <v>826.5</v>
      </c>
      <c r="S959" s="14">
        <v>302706</v>
      </c>
      <c r="T959" s="12">
        <v>811.19999999999982</v>
      </c>
      <c r="U959">
        <f>SUM($T$2:T959)</f>
        <v>2738167.169999999</v>
      </c>
      <c r="W959" s="16">
        <v>302706</v>
      </c>
      <c r="X959">
        <v>2738167.169999999</v>
      </c>
      <c r="Y959">
        <v>958</v>
      </c>
      <c r="Z959" s="18">
        <f t="shared" si="70"/>
        <v>6.5761777015861043</v>
      </c>
      <c r="AA959" s="18">
        <f t="shared" si="71"/>
        <v>0.20990359333917616</v>
      </c>
      <c r="AB959" t="str">
        <f t="shared" si="75"/>
        <v>B</v>
      </c>
      <c r="AI959" s="14">
        <v>722287</v>
      </c>
      <c r="AJ959" s="12">
        <v>826.5</v>
      </c>
      <c r="AK959" s="12">
        <v>826.5</v>
      </c>
      <c r="AL959" s="12">
        <v>1000</v>
      </c>
      <c r="AN959">
        <v>722287</v>
      </c>
      <c r="AO959">
        <v>826.5</v>
      </c>
      <c r="AP959">
        <v>826.5</v>
      </c>
      <c r="AQ959">
        <v>1000</v>
      </c>
      <c r="AR959">
        <f t="shared" si="73"/>
        <v>0</v>
      </c>
      <c r="AV959" s="4">
        <v>3050090</v>
      </c>
      <c r="AW959" s="4">
        <v>4343655</v>
      </c>
      <c r="AX959" s="4" t="s">
        <v>8734</v>
      </c>
      <c r="AY959" s="4">
        <v>1500</v>
      </c>
      <c r="AZ959" s="4">
        <v>1500</v>
      </c>
      <c r="BA959" s="4">
        <v>796.5</v>
      </c>
      <c r="BB959" s="7">
        <f>AZ959+BA959-AY959</f>
        <v>796.5</v>
      </c>
      <c r="BC959" s="4" t="s">
        <v>8735</v>
      </c>
      <c r="BD959" s="4">
        <v>21000</v>
      </c>
      <c r="BE959" s="4" t="s">
        <v>4</v>
      </c>
      <c r="BF959" s="4" t="s">
        <v>13</v>
      </c>
      <c r="BG959" s="4" t="s">
        <v>6</v>
      </c>
      <c r="BH959" s="4" t="s">
        <v>7</v>
      </c>
      <c r="BI959" t="str">
        <f t="shared" si="74"/>
        <v>B</v>
      </c>
    </row>
    <row r="960" spans="1:61" ht="15.75" customHeight="1" x14ac:dyDescent="0.2">
      <c r="A960" s="4">
        <v>2966650</v>
      </c>
      <c r="B960" s="4">
        <v>5968404</v>
      </c>
      <c r="C960" s="4" t="s">
        <v>2151</v>
      </c>
      <c r="D960" s="4">
        <v>3100</v>
      </c>
      <c r="E960" s="4">
        <v>3100</v>
      </c>
      <c r="F960" s="4">
        <v>795.15</v>
      </c>
      <c r="G960" s="7">
        <f>E960+F960-D960</f>
        <v>795.15000000000009</v>
      </c>
      <c r="H960" s="4" t="s">
        <v>2152</v>
      </c>
      <c r="I960" s="4">
        <v>20000</v>
      </c>
      <c r="J960" s="4" t="s">
        <v>4</v>
      </c>
      <c r="K960" s="4" t="s">
        <v>22</v>
      </c>
      <c r="L960" s="4" t="s">
        <v>201</v>
      </c>
      <c r="M960" s="4" t="s">
        <v>25</v>
      </c>
      <c r="O960" s="4"/>
      <c r="P960" s="14">
        <v>722442</v>
      </c>
      <c r="Q960" s="12">
        <v>0.60000000000002274</v>
      </c>
      <c r="S960" s="14">
        <v>222364</v>
      </c>
      <c r="T960" s="12">
        <v>810</v>
      </c>
      <c r="U960">
        <f>SUM($T$2:T960)</f>
        <v>2738977.169999999</v>
      </c>
      <c r="W960" s="16">
        <v>222364</v>
      </c>
      <c r="X960">
        <v>2738977.169999999</v>
      </c>
      <c r="Y960">
        <v>959</v>
      </c>
      <c r="Z960" s="18">
        <f t="shared" si="70"/>
        <v>6.5781230553967287</v>
      </c>
      <c r="AA960" s="18">
        <f t="shared" si="71"/>
        <v>0.21012269938650308</v>
      </c>
      <c r="AB960" t="str">
        <f t="shared" si="75"/>
        <v>B</v>
      </c>
      <c r="AI960" s="14">
        <v>722442</v>
      </c>
      <c r="AJ960" s="12">
        <v>0.60000000000002274</v>
      </c>
      <c r="AK960" s="12">
        <v>0.6</v>
      </c>
      <c r="AL960" s="12">
        <v>500</v>
      </c>
      <c r="AN960">
        <v>722442</v>
      </c>
      <c r="AO960">
        <v>0.60000000000002274</v>
      </c>
      <c r="AP960">
        <v>0.6</v>
      </c>
      <c r="AQ960">
        <v>500</v>
      </c>
      <c r="AR960">
        <f t="shared" si="73"/>
        <v>0</v>
      </c>
      <c r="AV960" s="4">
        <v>2966650</v>
      </c>
      <c r="AW960" s="4">
        <v>5968404</v>
      </c>
      <c r="AX960" s="4" t="s">
        <v>2151</v>
      </c>
      <c r="AY960" s="4">
        <v>3100</v>
      </c>
      <c r="AZ960" s="4">
        <v>3100</v>
      </c>
      <c r="BA960" s="4">
        <v>795.15</v>
      </c>
      <c r="BB960" s="7">
        <f>AZ960+BA960-AY960</f>
        <v>795.15000000000009</v>
      </c>
      <c r="BC960" s="4" t="s">
        <v>2152</v>
      </c>
      <c r="BD960" s="4">
        <v>20000</v>
      </c>
      <c r="BE960" s="4" t="s">
        <v>4</v>
      </c>
      <c r="BF960" s="4" t="s">
        <v>22</v>
      </c>
      <c r="BG960" s="4" t="s">
        <v>201</v>
      </c>
      <c r="BH960" s="4" t="s">
        <v>25</v>
      </c>
      <c r="BI960" t="str">
        <f t="shared" si="74"/>
        <v>B</v>
      </c>
    </row>
    <row r="961" spans="1:61" ht="15.75" customHeight="1" x14ac:dyDescent="0.2">
      <c r="A961" s="4">
        <v>2962674</v>
      </c>
      <c r="B961" s="4">
        <v>7671490</v>
      </c>
      <c r="C961" s="4" t="s">
        <v>1825</v>
      </c>
      <c r="D961" s="4">
        <v>2000</v>
      </c>
      <c r="E961" s="4">
        <v>2000</v>
      </c>
      <c r="F961" s="4">
        <v>795</v>
      </c>
      <c r="G961" s="7">
        <f>E961+F961-D961</f>
        <v>795</v>
      </c>
      <c r="H961" s="4" t="s">
        <v>1826</v>
      </c>
      <c r="I961" s="4">
        <v>1000</v>
      </c>
      <c r="J961" s="4" t="s">
        <v>4</v>
      </c>
      <c r="K961" s="4" t="s">
        <v>8</v>
      </c>
      <c r="L961" s="4" t="s">
        <v>6</v>
      </c>
      <c r="M961" s="4" t="s">
        <v>26</v>
      </c>
      <c r="O961" s="4"/>
      <c r="P961" s="14">
        <v>723579</v>
      </c>
      <c r="Q961" s="12">
        <v>1465.29</v>
      </c>
      <c r="S961" s="14">
        <v>230859</v>
      </c>
      <c r="T961" s="12">
        <v>810</v>
      </c>
      <c r="U961">
        <f>SUM($T$2:T961)</f>
        <v>2739787.169999999</v>
      </c>
      <c r="W961" s="16">
        <v>230859</v>
      </c>
      <c r="X961">
        <v>2739787.169999999</v>
      </c>
      <c r="Y961">
        <v>960</v>
      </c>
      <c r="Z961" s="18">
        <f t="shared" si="70"/>
        <v>6.5800684092073523</v>
      </c>
      <c r="AA961" s="18">
        <f t="shared" si="71"/>
        <v>0.21034180543382996</v>
      </c>
      <c r="AB961" t="str">
        <f t="shared" si="75"/>
        <v>B</v>
      </c>
      <c r="AI961" s="14">
        <v>723579</v>
      </c>
      <c r="AJ961" s="12">
        <v>1465.29</v>
      </c>
      <c r="AK961" s="12">
        <v>1465.29</v>
      </c>
      <c r="AL961" s="12">
        <v>2700</v>
      </c>
      <c r="AN961">
        <v>723579</v>
      </c>
      <c r="AO961">
        <v>1465.29</v>
      </c>
      <c r="AP961">
        <v>1465.29</v>
      </c>
      <c r="AQ961">
        <v>2700</v>
      </c>
      <c r="AR961">
        <f t="shared" si="73"/>
        <v>0</v>
      </c>
      <c r="AV961" s="4">
        <v>2962674</v>
      </c>
      <c r="AW961" s="4">
        <v>7671490</v>
      </c>
      <c r="AX961" s="4" t="s">
        <v>1825</v>
      </c>
      <c r="AY961" s="4">
        <v>2000</v>
      </c>
      <c r="AZ961" s="4">
        <v>2000</v>
      </c>
      <c r="BA961" s="4">
        <v>795</v>
      </c>
      <c r="BB961" s="7">
        <f>AZ961+BA961-AY961</f>
        <v>795</v>
      </c>
      <c r="BC961" s="4" t="s">
        <v>1826</v>
      </c>
      <c r="BD961" s="4">
        <v>1000</v>
      </c>
      <c r="BE961" s="4" t="s">
        <v>4</v>
      </c>
      <c r="BF961" s="4" t="s">
        <v>8</v>
      </c>
      <c r="BG961" s="4" t="s">
        <v>6</v>
      </c>
      <c r="BH961" s="4" t="s">
        <v>26</v>
      </c>
      <c r="BI961" t="str">
        <f t="shared" si="74"/>
        <v>B</v>
      </c>
    </row>
    <row r="962" spans="1:61" ht="15.75" customHeight="1" x14ac:dyDescent="0.2">
      <c r="A962" s="4">
        <v>3009644</v>
      </c>
      <c r="B962" s="4">
        <v>82916</v>
      </c>
      <c r="C962" s="4" t="s">
        <v>5837</v>
      </c>
      <c r="D962" s="4">
        <v>4000</v>
      </c>
      <c r="E962" s="4">
        <v>4000</v>
      </c>
      <c r="F962" s="4">
        <v>794.2</v>
      </c>
      <c r="G962" s="7">
        <f>E962+F962-D962</f>
        <v>794.19999999999982</v>
      </c>
      <c r="H962" s="4" t="s">
        <v>4998</v>
      </c>
      <c r="I962" s="4">
        <v>16000</v>
      </c>
      <c r="J962" s="4" t="s">
        <v>4</v>
      </c>
      <c r="K962" s="4" t="s">
        <v>13</v>
      </c>
      <c r="L962" s="4" t="s">
        <v>6</v>
      </c>
      <c r="M962" s="4" t="s">
        <v>17</v>
      </c>
      <c r="O962" s="4"/>
      <c r="P962" s="14">
        <v>724558</v>
      </c>
      <c r="Q962" s="12">
        <v>-714.75</v>
      </c>
      <c r="S962" s="14">
        <v>5892258</v>
      </c>
      <c r="T962" s="12">
        <v>810</v>
      </c>
      <c r="U962">
        <f>SUM($T$2:T962)</f>
        <v>2740597.169999999</v>
      </c>
      <c r="W962" s="16">
        <v>5892258</v>
      </c>
      <c r="X962">
        <v>2740597.169999999</v>
      </c>
      <c r="Y962">
        <v>961</v>
      </c>
      <c r="Z962" s="18">
        <f t="shared" si="70"/>
        <v>6.5820137630179758</v>
      </c>
      <c r="AA962" s="18">
        <f t="shared" si="71"/>
        <v>0.21056091148115688</v>
      </c>
      <c r="AB962" t="str">
        <f t="shared" si="75"/>
        <v>B</v>
      </c>
      <c r="AI962" s="14">
        <v>724558</v>
      </c>
      <c r="AJ962" s="12">
        <v>-714.75</v>
      </c>
      <c r="AK962" s="12">
        <v>785.25</v>
      </c>
      <c r="AL962" s="12">
        <v>0</v>
      </c>
      <c r="AN962">
        <v>724558</v>
      </c>
      <c r="AO962">
        <v>-714.75</v>
      </c>
      <c r="AP962">
        <v>785.25</v>
      </c>
      <c r="AQ962">
        <v>0</v>
      </c>
      <c r="AR962">
        <f t="shared" si="73"/>
        <v>1</v>
      </c>
      <c r="AV962" s="4">
        <v>3009644</v>
      </c>
      <c r="AW962" s="4">
        <v>82916</v>
      </c>
      <c r="AX962" s="4" t="s">
        <v>5837</v>
      </c>
      <c r="AY962" s="4">
        <v>4000</v>
      </c>
      <c r="AZ962" s="4">
        <v>4000</v>
      </c>
      <c r="BA962" s="4">
        <v>794.2</v>
      </c>
      <c r="BB962" s="7">
        <f>AZ962+BA962-AY962</f>
        <v>794.19999999999982</v>
      </c>
      <c r="BC962" s="4" t="s">
        <v>4998</v>
      </c>
      <c r="BD962" s="4">
        <v>16000</v>
      </c>
      <c r="BE962" s="4" t="s">
        <v>4</v>
      </c>
      <c r="BF962" s="4" t="s">
        <v>13</v>
      </c>
      <c r="BG962" s="4" t="s">
        <v>6</v>
      </c>
      <c r="BH962" s="4" t="s">
        <v>17</v>
      </c>
      <c r="BI962" t="str">
        <f t="shared" si="74"/>
        <v>A</v>
      </c>
    </row>
    <row r="963" spans="1:61" ht="15.75" customHeight="1" x14ac:dyDescent="0.2">
      <c r="A963" s="4">
        <v>3003687</v>
      </c>
      <c r="B963" s="4">
        <v>4581130</v>
      </c>
      <c r="C963" s="4" t="s">
        <v>5393</v>
      </c>
      <c r="D963" s="4">
        <v>1000</v>
      </c>
      <c r="E963" s="4">
        <v>1000</v>
      </c>
      <c r="F963" s="4">
        <v>793</v>
      </c>
      <c r="G963" s="7">
        <f>E963+F963-D963</f>
        <v>793</v>
      </c>
      <c r="H963" s="4" t="s">
        <v>504</v>
      </c>
      <c r="I963" s="4">
        <v>7000</v>
      </c>
      <c r="J963" s="4" t="s">
        <v>4</v>
      </c>
      <c r="K963" s="4" t="s">
        <v>22</v>
      </c>
      <c r="L963" s="4" t="s">
        <v>6</v>
      </c>
      <c r="M963" s="4" t="s">
        <v>20</v>
      </c>
      <c r="O963" s="4"/>
      <c r="P963" s="14">
        <v>724778</v>
      </c>
      <c r="Q963" s="12">
        <v>588</v>
      </c>
      <c r="S963" s="14">
        <v>7511869</v>
      </c>
      <c r="T963" s="12">
        <v>810</v>
      </c>
      <c r="U963">
        <f>SUM($T$2:T963)</f>
        <v>2741407.169999999</v>
      </c>
      <c r="W963" s="16">
        <v>7511869</v>
      </c>
      <c r="X963">
        <v>2741407.169999999</v>
      </c>
      <c r="Y963">
        <v>962</v>
      </c>
      <c r="Z963" s="18">
        <f t="shared" ref="Z963:Z1026" si="76">X963/$T$4566</f>
        <v>6.5839591168286002</v>
      </c>
      <c r="AA963" s="18">
        <f t="shared" ref="AA963:AA1026" si="77">Y963/$Y$4566</f>
        <v>0.2107800175284838</v>
      </c>
      <c r="AB963" t="str">
        <f t="shared" si="75"/>
        <v>B</v>
      </c>
      <c r="AI963" s="14">
        <v>724778</v>
      </c>
      <c r="AJ963" s="12">
        <v>588</v>
      </c>
      <c r="AK963" s="12">
        <v>588</v>
      </c>
      <c r="AL963" s="12">
        <v>1500</v>
      </c>
      <c r="AN963">
        <v>724778</v>
      </c>
      <c r="AO963">
        <v>588</v>
      </c>
      <c r="AP963">
        <v>588</v>
      </c>
      <c r="AQ963">
        <v>1500</v>
      </c>
      <c r="AR963">
        <f t="shared" ref="AR963:AR1026" si="78">IF(AND(AO963&lt;0,OR(AP963&gt;0,AQ963&gt;0)),1,0)</f>
        <v>0</v>
      </c>
      <c r="AV963" s="4">
        <v>3003687</v>
      </c>
      <c r="AW963" s="4">
        <v>4581130</v>
      </c>
      <c r="AX963" s="4" t="s">
        <v>5393</v>
      </c>
      <c r="AY963" s="4">
        <v>1000</v>
      </c>
      <c r="AZ963" s="4">
        <v>1000</v>
      </c>
      <c r="BA963" s="4">
        <v>793</v>
      </c>
      <c r="BB963" s="7">
        <f>AZ963+BA963-AY963</f>
        <v>793</v>
      </c>
      <c r="BC963" s="4" t="s">
        <v>504</v>
      </c>
      <c r="BD963" s="4">
        <v>7000</v>
      </c>
      <c r="BE963" s="4" t="s">
        <v>4</v>
      </c>
      <c r="BF963" s="4" t="s">
        <v>22</v>
      </c>
      <c r="BG963" s="4" t="s">
        <v>6</v>
      </c>
      <c r="BH963" s="4" t="s">
        <v>20</v>
      </c>
      <c r="BI963" t="str">
        <f t="shared" ref="BI963:BI1026" si="79">VLOOKUP(AW963,$W$1:$AB$4565,6,FALSE)</f>
        <v>A</v>
      </c>
    </row>
    <row r="964" spans="1:61" ht="15.75" customHeight="1" x14ac:dyDescent="0.2">
      <c r="A964" s="4">
        <v>2984794</v>
      </c>
      <c r="B964" s="4">
        <v>12905</v>
      </c>
      <c r="C964" s="4" t="s">
        <v>3750</v>
      </c>
      <c r="D964" s="4">
        <v>2000</v>
      </c>
      <c r="E964" s="4">
        <v>2000</v>
      </c>
      <c r="F964" s="4">
        <v>789</v>
      </c>
      <c r="G964" s="7">
        <f>E964+F964-D964</f>
        <v>789</v>
      </c>
      <c r="H964" s="4" t="s">
        <v>725</v>
      </c>
      <c r="I964" s="4">
        <v>15000</v>
      </c>
      <c r="J964" s="4" t="s">
        <v>4</v>
      </c>
      <c r="K964" s="4" t="s">
        <v>8</v>
      </c>
      <c r="L964" s="4" t="s">
        <v>6</v>
      </c>
      <c r="M964" s="4" t="s">
        <v>101</v>
      </c>
      <c r="O964" s="4"/>
      <c r="P964" s="14">
        <v>724824</v>
      </c>
      <c r="Q964" s="12">
        <v>-4200</v>
      </c>
      <c r="S964" s="14">
        <v>7056211</v>
      </c>
      <c r="T964" s="12">
        <v>803.69999999999982</v>
      </c>
      <c r="U964">
        <f>SUM($T$2:T964)</f>
        <v>2742210.8699999992</v>
      </c>
      <c r="W964" s="16">
        <v>7056211</v>
      </c>
      <c r="X964">
        <v>2742210.8699999992</v>
      </c>
      <c r="Y964">
        <v>963</v>
      </c>
      <c r="Z964" s="18">
        <f t="shared" si="76"/>
        <v>6.5858893401095866</v>
      </c>
      <c r="AA964" s="18">
        <f t="shared" si="77"/>
        <v>0.21099912357581069</v>
      </c>
      <c r="AB964" t="str">
        <f t="shared" si="75"/>
        <v>B</v>
      </c>
      <c r="AI964" s="14">
        <v>724824</v>
      </c>
      <c r="AJ964" s="12">
        <v>-4200</v>
      </c>
      <c r="AK964" s="12">
        <v>0</v>
      </c>
      <c r="AL964" s="12">
        <v>0</v>
      </c>
      <c r="AN964">
        <v>724824</v>
      </c>
      <c r="AO964">
        <v>-4200</v>
      </c>
      <c r="AP964">
        <v>0</v>
      </c>
      <c r="AQ964">
        <v>0</v>
      </c>
      <c r="AR964">
        <f t="shared" si="78"/>
        <v>0</v>
      </c>
      <c r="AV964" s="4">
        <v>2984794</v>
      </c>
      <c r="AW964" s="4">
        <v>12905</v>
      </c>
      <c r="AX964" s="4" t="s">
        <v>3750</v>
      </c>
      <c r="AY964" s="4">
        <v>2000</v>
      </c>
      <c r="AZ964" s="4">
        <v>2000</v>
      </c>
      <c r="BA964" s="4">
        <v>789</v>
      </c>
      <c r="BB964" s="7">
        <f>AZ964+BA964-AY964</f>
        <v>789</v>
      </c>
      <c r="BC964" s="4" t="s">
        <v>725</v>
      </c>
      <c r="BD964" s="4">
        <v>15000</v>
      </c>
      <c r="BE964" s="4" t="s">
        <v>4</v>
      </c>
      <c r="BF964" s="4" t="s">
        <v>8</v>
      </c>
      <c r="BG964" s="4" t="s">
        <v>6</v>
      </c>
      <c r="BH964" s="4" t="s">
        <v>101</v>
      </c>
      <c r="BI964" t="str">
        <f t="shared" si="79"/>
        <v>B</v>
      </c>
    </row>
    <row r="965" spans="1:61" ht="15.75" customHeight="1" x14ac:dyDescent="0.2">
      <c r="A965" s="4">
        <v>2980545</v>
      </c>
      <c r="B965" s="4">
        <v>230859</v>
      </c>
      <c r="C965" s="4" t="s">
        <v>3377</v>
      </c>
      <c r="D965" s="4">
        <v>1000</v>
      </c>
      <c r="E965" s="4">
        <v>1000</v>
      </c>
      <c r="F965" s="4">
        <v>787.2</v>
      </c>
      <c r="G965" s="7">
        <f>E965+F965-D965</f>
        <v>787.2</v>
      </c>
      <c r="H965" s="4" t="s">
        <v>2602</v>
      </c>
      <c r="I965" s="4">
        <v>13000</v>
      </c>
      <c r="J965" s="4" t="s">
        <v>4</v>
      </c>
      <c r="K965" s="4" t="s">
        <v>13</v>
      </c>
      <c r="L965" s="4" t="s">
        <v>6</v>
      </c>
      <c r="M965" s="4" t="s">
        <v>25</v>
      </c>
      <c r="O965" s="4"/>
      <c r="P965" s="14">
        <v>729162</v>
      </c>
      <c r="Q965" s="12">
        <v>8025</v>
      </c>
      <c r="S965" s="14">
        <v>8967435</v>
      </c>
      <c r="T965" s="12">
        <v>802.5</v>
      </c>
      <c r="U965">
        <f>SUM($T$2:T965)</f>
        <v>2743013.3699999992</v>
      </c>
      <c r="W965" s="16">
        <v>8967435</v>
      </c>
      <c r="X965">
        <v>2743013.3699999992</v>
      </c>
      <c r="Y965">
        <v>964</v>
      </c>
      <c r="Z965" s="18">
        <f t="shared" si="76"/>
        <v>6.5878166813849264</v>
      </c>
      <c r="AA965" s="18">
        <f t="shared" si="77"/>
        <v>0.2112182296231376</v>
      </c>
      <c r="AB965" t="str">
        <f t="shared" si="75"/>
        <v>B</v>
      </c>
      <c r="AI965" s="14">
        <v>729162</v>
      </c>
      <c r="AJ965" s="12">
        <v>8025</v>
      </c>
      <c r="AK965" s="12">
        <v>8025</v>
      </c>
      <c r="AL965" s="12">
        <v>2000</v>
      </c>
      <c r="AN965">
        <v>729162</v>
      </c>
      <c r="AO965">
        <v>8025</v>
      </c>
      <c r="AP965">
        <v>8025</v>
      </c>
      <c r="AQ965">
        <v>2000</v>
      </c>
      <c r="AR965">
        <f t="shared" si="78"/>
        <v>0</v>
      </c>
      <c r="AV965" s="4">
        <v>2980545</v>
      </c>
      <c r="AW965" s="4">
        <v>230859</v>
      </c>
      <c r="AX965" s="4" t="s">
        <v>3377</v>
      </c>
      <c r="AY965" s="4">
        <v>1000</v>
      </c>
      <c r="AZ965" s="4">
        <v>1000</v>
      </c>
      <c r="BA965" s="4">
        <v>787.2</v>
      </c>
      <c r="BB965" s="7">
        <f>AZ965+BA965-AY965</f>
        <v>787.2</v>
      </c>
      <c r="BC965" s="4" t="s">
        <v>2602</v>
      </c>
      <c r="BD965" s="4">
        <v>13000</v>
      </c>
      <c r="BE965" s="4" t="s">
        <v>4</v>
      </c>
      <c r="BF965" s="4" t="s">
        <v>13</v>
      </c>
      <c r="BG965" s="4" t="s">
        <v>6</v>
      </c>
      <c r="BH965" s="4" t="s">
        <v>25</v>
      </c>
      <c r="BI965" t="str">
        <f t="shared" si="79"/>
        <v>B</v>
      </c>
    </row>
    <row r="966" spans="1:61" ht="15.75" customHeight="1" x14ac:dyDescent="0.2">
      <c r="A966" s="4">
        <v>2956605</v>
      </c>
      <c r="B966" s="4">
        <v>7648551</v>
      </c>
      <c r="C966" s="4" t="s">
        <v>1249</v>
      </c>
      <c r="D966" s="4">
        <v>1000</v>
      </c>
      <c r="E966" s="4">
        <v>1000</v>
      </c>
      <c r="F966" s="4">
        <v>786.6</v>
      </c>
      <c r="G966" s="7">
        <f>E966+F966-D966</f>
        <v>786.59999999999991</v>
      </c>
      <c r="H966" s="4" t="s">
        <v>1250</v>
      </c>
      <c r="I966" s="4">
        <v>15000</v>
      </c>
      <c r="J966" s="4" t="s">
        <v>4</v>
      </c>
      <c r="K966" s="4" t="s">
        <v>13</v>
      </c>
      <c r="L966" s="4" t="s">
        <v>6</v>
      </c>
      <c r="M966" s="4" t="s">
        <v>64</v>
      </c>
      <c r="O966" s="4"/>
      <c r="P966" s="14">
        <v>729673</v>
      </c>
      <c r="Q966" s="12">
        <v>-8645.7099999999991</v>
      </c>
      <c r="S966" s="14">
        <v>8068677</v>
      </c>
      <c r="T966" s="12">
        <v>799.09999999999991</v>
      </c>
      <c r="U966">
        <f>SUM($T$2:T966)</f>
        <v>2743812.4699999993</v>
      </c>
      <c r="W966" s="16">
        <v>8068677</v>
      </c>
      <c r="X966">
        <v>2743812.4699999993</v>
      </c>
      <c r="Y966">
        <v>965</v>
      </c>
      <c r="Z966" s="18">
        <f t="shared" si="76"/>
        <v>6.5897358569776054</v>
      </c>
      <c r="AA966" s="18">
        <f t="shared" si="77"/>
        <v>0.21143733567046449</v>
      </c>
      <c r="AB966" t="str">
        <f t="shared" si="75"/>
        <v>B</v>
      </c>
      <c r="AI966" s="14">
        <v>729673</v>
      </c>
      <c r="AJ966" s="12">
        <v>-8645.7099999999991</v>
      </c>
      <c r="AK966" s="12">
        <v>454.28999999999996</v>
      </c>
      <c r="AL966" s="12">
        <v>14900</v>
      </c>
      <c r="AN966">
        <v>729673</v>
      </c>
      <c r="AO966">
        <v>-8645.7099999999991</v>
      </c>
      <c r="AP966">
        <v>454.28999999999996</v>
      </c>
      <c r="AQ966">
        <v>14900</v>
      </c>
      <c r="AR966">
        <f t="shared" si="78"/>
        <v>1</v>
      </c>
      <c r="AV966" s="4">
        <v>2956605</v>
      </c>
      <c r="AW966" s="4">
        <v>7648551</v>
      </c>
      <c r="AX966" s="4" t="s">
        <v>1249</v>
      </c>
      <c r="AY966" s="4">
        <v>1000</v>
      </c>
      <c r="AZ966" s="4">
        <v>1000</v>
      </c>
      <c r="BA966" s="4">
        <v>786.6</v>
      </c>
      <c r="BB966" s="7">
        <f>AZ966+BA966-AY966</f>
        <v>786.59999999999991</v>
      </c>
      <c r="BC966" s="4" t="s">
        <v>1250</v>
      </c>
      <c r="BD966" s="4">
        <v>15000</v>
      </c>
      <c r="BE966" s="4" t="s">
        <v>4</v>
      </c>
      <c r="BF966" s="4" t="s">
        <v>13</v>
      </c>
      <c r="BG966" s="4" t="s">
        <v>6</v>
      </c>
      <c r="BH966" s="4" t="s">
        <v>64</v>
      </c>
      <c r="BI966" t="str">
        <f t="shared" si="79"/>
        <v>B</v>
      </c>
    </row>
    <row r="967" spans="1:61" ht="15.75" customHeight="1" x14ac:dyDescent="0.2">
      <c r="A967" s="4">
        <v>2992130</v>
      </c>
      <c r="B967" s="4">
        <v>7982003</v>
      </c>
      <c r="C967" s="4" t="s">
        <v>4402</v>
      </c>
      <c r="D967" s="4">
        <v>2300</v>
      </c>
      <c r="E967" s="4">
        <v>2300</v>
      </c>
      <c r="F967" s="4">
        <v>786.6</v>
      </c>
      <c r="G967" s="7">
        <f>E967+F967-D967</f>
        <v>786.59999999999991</v>
      </c>
      <c r="H967" s="4" t="s">
        <v>2291</v>
      </c>
      <c r="I967" s="4">
        <v>30000</v>
      </c>
      <c r="J967" s="4" t="s">
        <v>32</v>
      </c>
      <c r="K967" s="4" t="s">
        <v>13</v>
      </c>
      <c r="M967" s="4" t="s">
        <v>173</v>
      </c>
      <c r="O967" s="4"/>
      <c r="P967" s="14">
        <v>730767</v>
      </c>
      <c r="Q967" s="12">
        <v>609</v>
      </c>
      <c r="S967" s="14">
        <v>109682</v>
      </c>
      <c r="T967" s="12">
        <v>798.22</v>
      </c>
      <c r="U967">
        <f>SUM($T$2:T967)</f>
        <v>2744610.6899999995</v>
      </c>
      <c r="W967" s="16">
        <v>109682</v>
      </c>
      <c r="X967">
        <v>2744610.6899999995</v>
      </c>
      <c r="Y967">
        <v>966</v>
      </c>
      <c r="Z967" s="18">
        <f t="shared" si="76"/>
        <v>6.5916529190994773</v>
      </c>
      <c r="AA967" s="18">
        <f t="shared" si="77"/>
        <v>0.21165644171779141</v>
      </c>
      <c r="AB967" t="str">
        <f t="shared" si="75"/>
        <v>B</v>
      </c>
      <c r="AI967" s="14">
        <v>730767</v>
      </c>
      <c r="AJ967" s="12">
        <v>609</v>
      </c>
      <c r="AK967" s="12">
        <v>609</v>
      </c>
      <c r="AL967" s="12">
        <v>1000</v>
      </c>
      <c r="AN967">
        <v>730767</v>
      </c>
      <c r="AO967">
        <v>609</v>
      </c>
      <c r="AP967">
        <v>609</v>
      </c>
      <c r="AQ967">
        <v>1000</v>
      </c>
      <c r="AR967">
        <f t="shared" si="78"/>
        <v>0</v>
      </c>
      <c r="AV967" s="4">
        <v>2992130</v>
      </c>
      <c r="AW967" s="4">
        <v>7982003</v>
      </c>
      <c r="AX967" s="4" t="s">
        <v>4402</v>
      </c>
      <c r="AY967" s="4">
        <v>2300</v>
      </c>
      <c r="AZ967" s="4">
        <v>2300</v>
      </c>
      <c r="BA967" s="4">
        <v>786.6</v>
      </c>
      <c r="BB967" s="7">
        <f>AZ967+BA967-AY967</f>
        <v>786.59999999999991</v>
      </c>
      <c r="BC967" s="4" t="s">
        <v>2291</v>
      </c>
      <c r="BD967" s="4">
        <v>30000</v>
      </c>
      <c r="BE967" s="4" t="s">
        <v>32</v>
      </c>
      <c r="BF967" s="4" t="s">
        <v>13</v>
      </c>
      <c r="BH967" s="4" t="s">
        <v>173</v>
      </c>
      <c r="BI967" t="str">
        <f t="shared" si="79"/>
        <v>A</v>
      </c>
    </row>
    <row r="968" spans="1:61" ht="15.75" customHeight="1" x14ac:dyDescent="0.2">
      <c r="A968" s="4">
        <v>2958194</v>
      </c>
      <c r="B968" s="4">
        <v>4896221</v>
      </c>
      <c r="C968" s="4" t="s">
        <v>1373</v>
      </c>
      <c r="D968" s="4">
        <v>5150</v>
      </c>
      <c r="E968" s="4">
        <v>5150</v>
      </c>
      <c r="F968" s="4">
        <v>782.8</v>
      </c>
      <c r="G968" s="7">
        <f>E968+F968-D968</f>
        <v>782.80000000000018</v>
      </c>
      <c r="H968" s="4" t="s">
        <v>1374</v>
      </c>
      <c r="I968" s="4">
        <v>150000</v>
      </c>
      <c r="J968" s="4" t="s">
        <v>4</v>
      </c>
      <c r="K968" s="4" t="s">
        <v>22</v>
      </c>
      <c r="L968" s="4" t="s">
        <v>6</v>
      </c>
      <c r="M968" s="4" t="s">
        <v>111</v>
      </c>
      <c r="O968" s="4"/>
      <c r="P968" s="14">
        <v>730864</v>
      </c>
      <c r="Q968" s="12">
        <v>-6700</v>
      </c>
      <c r="S968" s="14">
        <v>7978223</v>
      </c>
      <c r="T968" s="12">
        <v>798.15000000000009</v>
      </c>
      <c r="U968">
        <f>SUM($T$2:T968)</f>
        <v>2745408.8399999994</v>
      </c>
      <c r="W968" s="16">
        <v>7978223</v>
      </c>
      <c r="X968">
        <v>2745408.8399999994</v>
      </c>
      <c r="Y968">
        <v>967</v>
      </c>
      <c r="Z968" s="18">
        <f t="shared" si="76"/>
        <v>6.5935698131043532</v>
      </c>
      <c r="AA968" s="18">
        <f t="shared" si="77"/>
        <v>0.21187554776511833</v>
      </c>
      <c r="AB968" t="str">
        <f t="shared" si="75"/>
        <v>B</v>
      </c>
      <c r="AI968" s="14">
        <v>730864</v>
      </c>
      <c r="AJ968" s="12">
        <v>-6700</v>
      </c>
      <c r="AK968" s="12">
        <v>0</v>
      </c>
      <c r="AL968" s="12">
        <v>0</v>
      </c>
      <c r="AN968">
        <v>730864</v>
      </c>
      <c r="AO968">
        <v>-6700</v>
      </c>
      <c r="AP968">
        <v>0</v>
      </c>
      <c r="AQ968">
        <v>0</v>
      </c>
      <c r="AR968">
        <f t="shared" si="78"/>
        <v>0</v>
      </c>
      <c r="AV968" s="4">
        <v>2958194</v>
      </c>
      <c r="AW968" s="4">
        <v>4896221</v>
      </c>
      <c r="AX968" s="4" t="s">
        <v>1373</v>
      </c>
      <c r="AY968" s="4">
        <v>5150</v>
      </c>
      <c r="AZ968" s="4">
        <v>5150</v>
      </c>
      <c r="BA968" s="4">
        <v>782.8</v>
      </c>
      <c r="BB968" s="7">
        <f>AZ968+BA968-AY968</f>
        <v>782.80000000000018</v>
      </c>
      <c r="BC968" s="4" t="s">
        <v>1374</v>
      </c>
      <c r="BD968" s="4">
        <v>150000</v>
      </c>
      <c r="BE968" s="4" t="s">
        <v>4</v>
      </c>
      <c r="BF968" s="4" t="s">
        <v>22</v>
      </c>
      <c r="BG968" s="4" t="s">
        <v>6</v>
      </c>
      <c r="BH968" s="4" t="s">
        <v>111</v>
      </c>
      <c r="BI968" t="str">
        <f t="shared" si="79"/>
        <v>B</v>
      </c>
    </row>
    <row r="969" spans="1:61" ht="15.75" customHeight="1" x14ac:dyDescent="0.2">
      <c r="A969" s="4">
        <v>3004303</v>
      </c>
      <c r="B969" s="4">
        <v>7772780</v>
      </c>
      <c r="C969" s="4" t="s">
        <v>5427</v>
      </c>
      <c r="D969" s="4">
        <v>10000</v>
      </c>
      <c r="E969" s="4">
        <v>10000</v>
      </c>
      <c r="F969" s="4">
        <v>780</v>
      </c>
      <c r="G969" s="7">
        <f>E969+F969-D969</f>
        <v>780</v>
      </c>
      <c r="H969" s="4" t="s">
        <v>5428</v>
      </c>
      <c r="I969" s="4">
        <v>13000</v>
      </c>
      <c r="J969" s="4" t="s">
        <v>4</v>
      </c>
      <c r="K969" s="4" t="s">
        <v>5</v>
      </c>
      <c r="L969" s="4" t="s">
        <v>6</v>
      </c>
      <c r="M969" s="4" t="s">
        <v>73</v>
      </c>
      <c r="O969" s="4"/>
      <c r="P969" s="14">
        <v>730885</v>
      </c>
      <c r="Q969" s="12">
        <v>-2125</v>
      </c>
      <c r="S969" s="14">
        <v>4595032</v>
      </c>
      <c r="T969" s="12">
        <v>798.00000000000068</v>
      </c>
      <c r="U969">
        <f>SUM($T$2:T969)</f>
        <v>2746206.8399999994</v>
      </c>
      <c r="W969" s="16">
        <v>4595032</v>
      </c>
      <c r="X969">
        <v>2746206.8399999994</v>
      </c>
      <c r="Y969">
        <v>968</v>
      </c>
      <c r="Z969" s="18">
        <f t="shared" si="76"/>
        <v>6.5954863468585234</v>
      </c>
      <c r="AA969" s="18">
        <f t="shared" si="77"/>
        <v>0.21209465381244522</v>
      </c>
      <c r="AB969" t="str">
        <f t="shared" si="75"/>
        <v>B</v>
      </c>
      <c r="AI969" s="14">
        <v>730885</v>
      </c>
      <c r="AJ969" s="12">
        <v>-2125</v>
      </c>
      <c r="AK969" s="12">
        <v>375</v>
      </c>
      <c r="AL969" s="12">
        <v>4500</v>
      </c>
      <c r="AN969">
        <v>730885</v>
      </c>
      <c r="AO969">
        <v>-2125</v>
      </c>
      <c r="AP969">
        <v>375</v>
      </c>
      <c r="AQ969">
        <v>4500</v>
      </c>
      <c r="AR969">
        <f t="shared" si="78"/>
        <v>1</v>
      </c>
      <c r="AV969" s="4">
        <v>3004303</v>
      </c>
      <c r="AW969" s="4">
        <v>7772780</v>
      </c>
      <c r="AX969" s="4" t="s">
        <v>5427</v>
      </c>
      <c r="AY969" s="4">
        <v>10000</v>
      </c>
      <c r="AZ969" s="4">
        <v>10000</v>
      </c>
      <c r="BA969" s="4">
        <v>780</v>
      </c>
      <c r="BB969" s="7">
        <f>AZ969+BA969-AY969</f>
        <v>780</v>
      </c>
      <c r="BC969" s="4" t="s">
        <v>5428</v>
      </c>
      <c r="BD969" s="4">
        <v>13000</v>
      </c>
      <c r="BE969" s="4" t="s">
        <v>4</v>
      </c>
      <c r="BF969" s="4" t="s">
        <v>5</v>
      </c>
      <c r="BG969" s="4" t="s">
        <v>6</v>
      </c>
      <c r="BH969" s="4" t="s">
        <v>73</v>
      </c>
      <c r="BI969" t="str">
        <f t="shared" si="79"/>
        <v>B</v>
      </c>
    </row>
    <row r="970" spans="1:61" ht="15.75" customHeight="1" x14ac:dyDescent="0.2">
      <c r="A970" s="4">
        <v>3027872</v>
      </c>
      <c r="B970" s="4">
        <v>644228</v>
      </c>
      <c r="C970" s="4" t="s">
        <v>7142</v>
      </c>
      <c r="D970" s="4">
        <v>2000</v>
      </c>
      <c r="E970" s="4">
        <v>2000</v>
      </c>
      <c r="F970" s="4">
        <v>780</v>
      </c>
      <c r="G970" s="7">
        <f>E970+F970-D970</f>
        <v>780</v>
      </c>
      <c r="H970" s="4" t="s">
        <v>7143</v>
      </c>
      <c r="I970" s="4">
        <v>20000</v>
      </c>
      <c r="J970" s="4" t="s">
        <v>4</v>
      </c>
      <c r="K970" s="4" t="s">
        <v>13</v>
      </c>
      <c r="L970" s="4" t="s">
        <v>9</v>
      </c>
      <c r="M970" s="4" t="s">
        <v>25</v>
      </c>
      <c r="O970" s="4"/>
      <c r="P970" s="14">
        <v>733878</v>
      </c>
      <c r="Q970" s="12">
        <v>15</v>
      </c>
      <c r="S970" s="14">
        <v>692881</v>
      </c>
      <c r="T970" s="12">
        <v>798</v>
      </c>
      <c r="U970">
        <f>SUM($T$2:T970)</f>
        <v>2747004.8399999994</v>
      </c>
      <c r="W970" s="16">
        <v>692881</v>
      </c>
      <c r="X970">
        <v>2747004.8399999994</v>
      </c>
      <c r="Y970">
        <v>969</v>
      </c>
      <c r="Z970" s="18">
        <f t="shared" si="76"/>
        <v>6.5974028806126936</v>
      </c>
      <c r="AA970" s="18">
        <f t="shared" si="77"/>
        <v>0.21231375985977213</v>
      </c>
      <c r="AB970" t="str">
        <f t="shared" si="75"/>
        <v>B</v>
      </c>
      <c r="AI970" s="14">
        <v>733878</v>
      </c>
      <c r="AJ970" s="12">
        <v>15</v>
      </c>
      <c r="AK970" s="12">
        <v>15</v>
      </c>
      <c r="AL970" s="12">
        <v>500</v>
      </c>
      <c r="AN970">
        <v>733878</v>
      </c>
      <c r="AO970">
        <v>15</v>
      </c>
      <c r="AP970">
        <v>15</v>
      </c>
      <c r="AQ970">
        <v>500</v>
      </c>
      <c r="AR970">
        <f t="shared" si="78"/>
        <v>0</v>
      </c>
      <c r="AV970" s="4">
        <v>3027872</v>
      </c>
      <c r="AW970" s="4">
        <v>644228</v>
      </c>
      <c r="AX970" s="4" t="s">
        <v>7142</v>
      </c>
      <c r="AY970" s="4">
        <v>2000</v>
      </c>
      <c r="AZ970" s="4">
        <v>2000</v>
      </c>
      <c r="BA970" s="4">
        <v>780</v>
      </c>
      <c r="BB970" s="7">
        <f>AZ970+BA970-AY970</f>
        <v>780</v>
      </c>
      <c r="BC970" s="4" t="s">
        <v>7143</v>
      </c>
      <c r="BD970" s="4">
        <v>20000</v>
      </c>
      <c r="BE970" s="4" t="s">
        <v>4</v>
      </c>
      <c r="BF970" s="4" t="s">
        <v>13</v>
      </c>
      <c r="BG970" s="4" t="s">
        <v>9</v>
      </c>
      <c r="BH970" s="4" t="s">
        <v>25</v>
      </c>
      <c r="BI970" t="str">
        <f t="shared" si="79"/>
        <v>B</v>
      </c>
    </row>
    <row r="971" spans="1:61" ht="15.75" customHeight="1" x14ac:dyDescent="0.2">
      <c r="A971" s="4">
        <v>3056117</v>
      </c>
      <c r="B971" s="4">
        <v>7675753</v>
      </c>
      <c r="C971" s="4" t="s">
        <v>9135</v>
      </c>
      <c r="D971" s="4">
        <v>1000</v>
      </c>
      <c r="E971" s="4">
        <v>1000</v>
      </c>
      <c r="F971" s="4">
        <v>775.8</v>
      </c>
      <c r="G971" s="7">
        <f>E971+F971-D971</f>
        <v>775.8</v>
      </c>
      <c r="H971" s="4" t="s">
        <v>1389</v>
      </c>
      <c r="I971" s="4">
        <v>12000</v>
      </c>
      <c r="J971" s="4" t="s">
        <v>4</v>
      </c>
      <c r="K971" s="4" t="s">
        <v>13</v>
      </c>
      <c r="L971" s="4" t="s">
        <v>201</v>
      </c>
      <c r="M971" s="4" t="s">
        <v>20</v>
      </c>
      <c r="O971" s="4"/>
      <c r="P971" s="14">
        <v>734585</v>
      </c>
      <c r="Q971" s="12">
        <v>1197</v>
      </c>
      <c r="S971" s="14">
        <v>1850171</v>
      </c>
      <c r="T971" s="12">
        <v>798</v>
      </c>
      <c r="U971">
        <f>SUM($T$2:T971)</f>
        <v>2747802.8399999994</v>
      </c>
      <c r="W971" s="16">
        <v>1850171</v>
      </c>
      <c r="X971">
        <v>2747802.8399999994</v>
      </c>
      <c r="Y971">
        <v>970</v>
      </c>
      <c r="Z971" s="18">
        <f t="shared" si="76"/>
        <v>6.5993194143668639</v>
      </c>
      <c r="AA971" s="18">
        <f t="shared" si="77"/>
        <v>0.21253286590709902</v>
      </c>
      <c r="AB971" t="str">
        <f t="shared" si="75"/>
        <v>B</v>
      </c>
      <c r="AI971" s="14">
        <v>734585</v>
      </c>
      <c r="AJ971" s="12">
        <v>1197</v>
      </c>
      <c r="AK971" s="12">
        <v>1197</v>
      </c>
      <c r="AL971" s="12">
        <v>2500</v>
      </c>
      <c r="AN971">
        <v>734585</v>
      </c>
      <c r="AO971">
        <v>1197</v>
      </c>
      <c r="AP971">
        <v>1197</v>
      </c>
      <c r="AQ971">
        <v>2500</v>
      </c>
      <c r="AR971">
        <f t="shared" si="78"/>
        <v>0</v>
      </c>
      <c r="AV971" s="4">
        <v>3056117</v>
      </c>
      <c r="AW971" s="4">
        <v>7675753</v>
      </c>
      <c r="AX971" s="4" t="s">
        <v>9135</v>
      </c>
      <c r="AY971" s="4">
        <v>1000</v>
      </c>
      <c r="AZ971" s="4">
        <v>1000</v>
      </c>
      <c r="BA971" s="4">
        <v>775.8</v>
      </c>
      <c r="BB971" s="7">
        <f>AZ971+BA971-AY971</f>
        <v>775.8</v>
      </c>
      <c r="BC971" s="4" t="s">
        <v>1389</v>
      </c>
      <c r="BD971" s="4">
        <v>12000</v>
      </c>
      <c r="BE971" s="4" t="s">
        <v>4</v>
      </c>
      <c r="BF971" s="4" t="s">
        <v>13</v>
      </c>
      <c r="BG971" s="4" t="s">
        <v>201</v>
      </c>
      <c r="BH971" s="4" t="s">
        <v>20</v>
      </c>
      <c r="BI971" t="str">
        <f t="shared" si="79"/>
        <v>B</v>
      </c>
    </row>
    <row r="972" spans="1:61" ht="15.75" customHeight="1" x14ac:dyDescent="0.2">
      <c r="A972" s="4">
        <v>2945125</v>
      </c>
      <c r="B972" s="4">
        <v>8873040</v>
      </c>
      <c r="C972" s="4" t="s">
        <v>90</v>
      </c>
      <c r="D972" s="4">
        <v>1000</v>
      </c>
      <c r="E972" s="4">
        <v>1000</v>
      </c>
      <c r="F972" s="4">
        <v>775.5</v>
      </c>
      <c r="G972" s="7">
        <f>E972+F972-D972</f>
        <v>775.5</v>
      </c>
      <c r="H972" s="4" t="s">
        <v>91</v>
      </c>
      <c r="I972" s="4">
        <v>11000</v>
      </c>
      <c r="J972" s="4" t="s">
        <v>4</v>
      </c>
      <c r="K972" s="4" t="s">
        <v>13</v>
      </c>
      <c r="L972" s="4" t="s">
        <v>6</v>
      </c>
      <c r="M972" s="4" t="s">
        <v>48</v>
      </c>
      <c r="O972" s="4"/>
      <c r="P972" s="14">
        <v>735659</v>
      </c>
      <c r="Q972" s="12">
        <v>273.60000000000036</v>
      </c>
      <c r="S972" s="14">
        <v>1877422</v>
      </c>
      <c r="T972" s="12">
        <v>798</v>
      </c>
      <c r="U972">
        <f>SUM($T$2:T972)</f>
        <v>2748600.8399999994</v>
      </c>
      <c r="W972" s="16">
        <v>1877422</v>
      </c>
      <c r="X972">
        <v>2748600.8399999994</v>
      </c>
      <c r="Y972">
        <v>971</v>
      </c>
      <c r="Z972" s="18">
        <f t="shared" si="76"/>
        <v>6.6012359481210341</v>
      </c>
      <c r="AA972" s="18">
        <f t="shared" si="77"/>
        <v>0.21275197195442594</v>
      </c>
      <c r="AB972" t="str">
        <f t="shared" si="75"/>
        <v>B</v>
      </c>
      <c r="AI972" s="14">
        <v>735659</v>
      </c>
      <c r="AJ972" s="12">
        <v>273.60000000000036</v>
      </c>
      <c r="AK972" s="12">
        <v>273.60000000000002</v>
      </c>
      <c r="AL972" s="12">
        <v>4500</v>
      </c>
      <c r="AN972">
        <v>735659</v>
      </c>
      <c r="AO972">
        <v>273.60000000000036</v>
      </c>
      <c r="AP972">
        <v>273.60000000000002</v>
      </c>
      <c r="AQ972">
        <v>4500</v>
      </c>
      <c r="AR972">
        <f t="shared" si="78"/>
        <v>0</v>
      </c>
      <c r="AV972" s="4">
        <v>2945125</v>
      </c>
      <c r="AW972" s="4">
        <v>8873040</v>
      </c>
      <c r="AX972" s="4" t="s">
        <v>90</v>
      </c>
      <c r="AY972" s="4">
        <v>1000</v>
      </c>
      <c r="AZ972" s="4">
        <v>1000</v>
      </c>
      <c r="BA972" s="4">
        <v>775.5</v>
      </c>
      <c r="BB972" s="7">
        <f>AZ972+BA972-AY972</f>
        <v>775.5</v>
      </c>
      <c r="BC972" s="4" t="s">
        <v>91</v>
      </c>
      <c r="BD972" s="4">
        <v>11000</v>
      </c>
      <c r="BE972" s="4" t="s">
        <v>4</v>
      </c>
      <c r="BF972" s="4" t="s">
        <v>13</v>
      </c>
      <c r="BG972" s="4" t="s">
        <v>6</v>
      </c>
      <c r="BH972" s="4" t="s">
        <v>48</v>
      </c>
      <c r="BI972" t="str">
        <f t="shared" si="79"/>
        <v>B</v>
      </c>
    </row>
    <row r="973" spans="1:61" ht="15.75" customHeight="1" x14ac:dyDescent="0.2">
      <c r="A973" s="4">
        <v>2951397</v>
      </c>
      <c r="B973" s="4">
        <v>4444007</v>
      </c>
      <c r="C973" s="4" t="s">
        <v>743</v>
      </c>
      <c r="D973" s="4">
        <v>1100</v>
      </c>
      <c r="E973" s="4">
        <v>1100</v>
      </c>
      <c r="F973" s="4">
        <v>773.3</v>
      </c>
      <c r="G973" s="7">
        <f>E973+F973-D973</f>
        <v>773.3</v>
      </c>
      <c r="H973" s="4" t="s">
        <v>744</v>
      </c>
      <c r="I973" s="4">
        <v>10000</v>
      </c>
      <c r="J973" s="4" t="s">
        <v>4</v>
      </c>
      <c r="K973" s="4" t="s">
        <v>5</v>
      </c>
      <c r="L973" s="4" t="s">
        <v>6</v>
      </c>
      <c r="M973" s="4" t="s">
        <v>35</v>
      </c>
      <c r="O973" s="4"/>
      <c r="P973" s="14">
        <v>735705</v>
      </c>
      <c r="Q973" s="12">
        <v>270.75</v>
      </c>
      <c r="S973" s="14">
        <v>6822068</v>
      </c>
      <c r="T973" s="12">
        <v>798</v>
      </c>
      <c r="U973">
        <f>SUM($T$2:T973)</f>
        <v>2749398.8399999994</v>
      </c>
      <c r="W973" s="16">
        <v>6822068</v>
      </c>
      <c r="X973">
        <v>2749398.8399999994</v>
      </c>
      <c r="Y973">
        <v>972</v>
      </c>
      <c r="Z973" s="18">
        <f t="shared" si="76"/>
        <v>6.6031524818752043</v>
      </c>
      <c r="AA973" s="18">
        <f t="shared" si="77"/>
        <v>0.21297107800175286</v>
      </c>
      <c r="AB973" t="str">
        <f t="shared" si="75"/>
        <v>B</v>
      </c>
      <c r="AI973" s="14">
        <v>735705</v>
      </c>
      <c r="AJ973" s="12">
        <v>270.75</v>
      </c>
      <c r="AK973" s="12">
        <v>270.75</v>
      </c>
      <c r="AL973" s="12">
        <v>1000</v>
      </c>
      <c r="AN973">
        <v>735705</v>
      </c>
      <c r="AO973">
        <v>270.75</v>
      </c>
      <c r="AP973">
        <v>270.75</v>
      </c>
      <c r="AQ973">
        <v>1000</v>
      </c>
      <c r="AR973">
        <f t="shared" si="78"/>
        <v>0</v>
      </c>
      <c r="AV973" s="4">
        <v>2951397</v>
      </c>
      <c r="AW973" s="4">
        <v>4444007</v>
      </c>
      <c r="AX973" s="4" t="s">
        <v>743</v>
      </c>
      <c r="AY973" s="4">
        <v>1100</v>
      </c>
      <c r="AZ973" s="4">
        <v>1100</v>
      </c>
      <c r="BA973" s="4">
        <v>773.3</v>
      </c>
      <c r="BB973" s="7">
        <f>AZ973+BA973-AY973</f>
        <v>773.3</v>
      </c>
      <c r="BC973" s="4" t="s">
        <v>744</v>
      </c>
      <c r="BD973" s="4">
        <v>10000</v>
      </c>
      <c r="BE973" s="4" t="s">
        <v>4</v>
      </c>
      <c r="BF973" s="4" t="s">
        <v>5</v>
      </c>
      <c r="BG973" s="4" t="s">
        <v>6</v>
      </c>
      <c r="BH973" s="4" t="s">
        <v>35</v>
      </c>
      <c r="BI973" t="str">
        <f t="shared" si="79"/>
        <v>B</v>
      </c>
    </row>
    <row r="974" spans="1:61" ht="15.75" customHeight="1" x14ac:dyDescent="0.2">
      <c r="A974" s="4">
        <v>2963787</v>
      </c>
      <c r="B974" s="4">
        <v>6898984</v>
      </c>
      <c r="C974" s="4" t="s">
        <v>1921</v>
      </c>
      <c r="D974" s="4">
        <v>700</v>
      </c>
      <c r="E974" s="4">
        <v>700</v>
      </c>
      <c r="F974" s="4">
        <v>771.4</v>
      </c>
      <c r="G974" s="7">
        <f>E974+F974-D974</f>
        <v>771.40000000000009</v>
      </c>
      <c r="H974" s="4" t="s">
        <v>1922</v>
      </c>
      <c r="I974" s="4">
        <v>10000</v>
      </c>
      <c r="J974" s="4" t="s">
        <v>72</v>
      </c>
      <c r="K974" s="4" t="s">
        <v>13</v>
      </c>
      <c r="M974" s="4" t="s">
        <v>25</v>
      </c>
      <c r="O974" s="4"/>
      <c r="P974" s="14">
        <v>735973</v>
      </c>
      <c r="Q974" s="12">
        <v>8108.1</v>
      </c>
      <c r="S974" s="14">
        <v>9071476</v>
      </c>
      <c r="T974" s="12">
        <v>798</v>
      </c>
      <c r="U974">
        <f>SUM($T$2:T974)</f>
        <v>2750196.8399999994</v>
      </c>
      <c r="W974" s="16">
        <v>9071476</v>
      </c>
      <c r="X974">
        <v>2750196.8399999994</v>
      </c>
      <c r="Y974">
        <v>973</v>
      </c>
      <c r="Z974" s="18">
        <f t="shared" si="76"/>
        <v>6.6050690156293745</v>
      </c>
      <c r="AA974" s="18">
        <f t="shared" si="77"/>
        <v>0.21319018404907975</v>
      </c>
      <c r="AB974" t="str">
        <f t="shared" si="75"/>
        <v>B</v>
      </c>
      <c r="AI974" s="14">
        <v>735973</v>
      </c>
      <c r="AJ974" s="12">
        <v>8108.1</v>
      </c>
      <c r="AK974" s="12">
        <v>8108.1</v>
      </c>
      <c r="AL974" s="12">
        <v>3000</v>
      </c>
      <c r="AN974">
        <v>735973</v>
      </c>
      <c r="AO974">
        <v>8108.1</v>
      </c>
      <c r="AP974">
        <v>8108.1</v>
      </c>
      <c r="AQ974">
        <v>3000</v>
      </c>
      <c r="AR974">
        <f t="shared" si="78"/>
        <v>0</v>
      </c>
      <c r="AV974" s="4">
        <v>2963787</v>
      </c>
      <c r="AW974" s="4">
        <v>6898984</v>
      </c>
      <c r="AX974" s="4" t="s">
        <v>1921</v>
      </c>
      <c r="AY974" s="4">
        <v>700</v>
      </c>
      <c r="AZ974" s="4">
        <v>700</v>
      </c>
      <c r="BA974" s="4">
        <v>771.4</v>
      </c>
      <c r="BB974" s="7">
        <f>AZ974+BA974-AY974</f>
        <v>771.40000000000009</v>
      </c>
      <c r="BC974" s="4" t="s">
        <v>1922</v>
      </c>
      <c r="BD974" s="4">
        <v>10000</v>
      </c>
      <c r="BE974" s="4" t="s">
        <v>72</v>
      </c>
      <c r="BF974" s="4" t="s">
        <v>13</v>
      </c>
      <c r="BH974" s="4" t="s">
        <v>25</v>
      </c>
      <c r="BI974" t="str">
        <f t="shared" si="79"/>
        <v>B</v>
      </c>
    </row>
    <row r="975" spans="1:61" ht="15.75" customHeight="1" x14ac:dyDescent="0.2">
      <c r="A975" s="4">
        <v>2952825</v>
      </c>
      <c r="B975" s="4">
        <v>8723352</v>
      </c>
      <c r="C975" s="4" t="s">
        <v>865</v>
      </c>
      <c r="D975" s="4">
        <v>7000</v>
      </c>
      <c r="E975" s="4">
        <v>7000</v>
      </c>
      <c r="F975" s="4">
        <v>770</v>
      </c>
      <c r="G975" s="7">
        <f>E975+F975-D975</f>
        <v>770</v>
      </c>
      <c r="H975" s="4" t="s">
        <v>866</v>
      </c>
      <c r="I975" s="4">
        <v>45000</v>
      </c>
      <c r="J975" s="4" t="s">
        <v>32</v>
      </c>
      <c r="K975" s="4" t="s">
        <v>5</v>
      </c>
      <c r="M975" s="4" t="s">
        <v>65</v>
      </c>
      <c r="O975" s="4"/>
      <c r="P975" s="14">
        <v>736602</v>
      </c>
      <c r="Q975" s="12">
        <v>330</v>
      </c>
      <c r="S975" s="14">
        <v>9097971</v>
      </c>
      <c r="T975" s="12">
        <v>798</v>
      </c>
      <c r="U975">
        <f>SUM($T$2:T975)</f>
        <v>2750994.8399999994</v>
      </c>
      <c r="W975" s="16">
        <v>9097971</v>
      </c>
      <c r="X975">
        <v>2750994.8399999994</v>
      </c>
      <c r="Y975">
        <v>974</v>
      </c>
      <c r="Z975" s="18">
        <f t="shared" si="76"/>
        <v>6.6069855493835448</v>
      </c>
      <c r="AA975" s="18">
        <f t="shared" si="77"/>
        <v>0.21340929009640666</v>
      </c>
      <c r="AB975" t="str">
        <f t="shared" si="75"/>
        <v>B</v>
      </c>
      <c r="AI975" s="14">
        <v>736602</v>
      </c>
      <c r="AJ975" s="12">
        <v>330</v>
      </c>
      <c r="AK975" s="12">
        <v>330</v>
      </c>
      <c r="AL975" s="12">
        <v>2000</v>
      </c>
      <c r="AN975">
        <v>736602</v>
      </c>
      <c r="AO975">
        <v>330</v>
      </c>
      <c r="AP975">
        <v>330</v>
      </c>
      <c r="AQ975">
        <v>2000</v>
      </c>
      <c r="AR975">
        <f t="shared" si="78"/>
        <v>0</v>
      </c>
      <c r="AV975" s="4">
        <v>2952825</v>
      </c>
      <c r="AW975" s="4">
        <v>8723352</v>
      </c>
      <c r="AX975" s="4" t="s">
        <v>865</v>
      </c>
      <c r="AY975" s="4">
        <v>7000</v>
      </c>
      <c r="AZ975" s="4">
        <v>7000</v>
      </c>
      <c r="BA975" s="4">
        <v>770</v>
      </c>
      <c r="BB975" s="7">
        <f>AZ975+BA975-AY975</f>
        <v>770</v>
      </c>
      <c r="BC975" s="4" t="s">
        <v>866</v>
      </c>
      <c r="BD975" s="4">
        <v>45000</v>
      </c>
      <c r="BE975" s="4" t="s">
        <v>32</v>
      </c>
      <c r="BF975" s="4" t="s">
        <v>5</v>
      </c>
      <c r="BH975" s="4" t="s">
        <v>65</v>
      </c>
      <c r="BI975" t="str">
        <f t="shared" si="79"/>
        <v>A</v>
      </c>
    </row>
    <row r="976" spans="1:61" ht="15.75" customHeight="1" x14ac:dyDescent="0.2">
      <c r="A976" s="4">
        <v>2977906</v>
      </c>
      <c r="B976" s="4">
        <v>8001778</v>
      </c>
      <c r="C976" s="4" t="s">
        <v>3133</v>
      </c>
      <c r="D976" s="4">
        <v>3000</v>
      </c>
      <c r="E976" s="4">
        <v>3000</v>
      </c>
      <c r="F976" s="4">
        <v>769.5</v>
      </c>
      <c r="G976" s="7">
        <f>E976+F976-D976</f>
        <v>769.5</v>
      </c>
      <c r="H976" s="4" t="s">
        <v>2894</v>
      </c>
      <c r="I976" s="4">
        <v>17000</v>
      </c>
      <c r="J976" s="4" t="s">
        <v>72</v>
      </c>
      <c r="K976" s="4" t="s">
        <v>13</v>
      </c>
      <c r="M976" s="4" t="s">
        <v>26</v>
      </c>
      <c r="O976" s="4"/>
      <c r="P976" s="14">
        <v>737854</v>
      </c>
      <c r="Q976" s="12">
        <v>3</v>
      </c>
      <c r="S976" s="14">
        <v>4343655</v>
      </c>
      <c r="T976" s="12">
        <v>796.5</v>
      </c>
      <c r="U976">
        <f>SUM($T$2:T976)</f>
        <v>2751791.3399999994</v>
      </c>
      <c r="W976" s="16">
        <v>4343655</v>
      </c>
      <c r="X976">
        <v>2751791.3399999994</v>
      </c>
      <c r="Y976">
        <v>975</v>
      </c>
      <c r="Z976" s="18">
        <f t="shared" si="76"/>
        <v>6.6088984806306579</v>
      </c>
      <c r="AA976" s="18">
        <f t="shared" si="77"/>
        <v>0.21362839614373358</v>
      </c>
      <c r="AB976" t="str">
        <f t="shared" si="75"/>
        <v>B</v>
      </c>
      <c r="AI976" s="14">
        <v>737854</v>
      </c>
      <c r="AJ976" s="12">
        <v>3</v>
      </c>
      <c r="AK976" s="12">
        <v>3</v>
      </c>
      <c r="AL976" s="12">
        <v>2000</v>
      </c>
      <c r="AN976">
        <v>737854</v>
      </c>
      <c r="AO976">
        <v>3</v>
      </c>
      <c r="AP976">
        <v>3</v>
      </c>
      <c r="AQ976">
        <v>2000</v>
      </c>
      <c r="AR976">
        <f t="shared" si="78"/>
        <v>0</v>
      </c>
      <c r="AV976" s="4">
        <v>2977906</v>
      </c>
      <c r="AW976" s="4">
        <v>8001778</v>
      </c>
      <c r="AX976" s="4" t="s">
        <v>3133</v>
      </c>
      <c r="AY976" s="4">
        <v>3000</v>
      </c>
      <c r="AZ976" s="4">
        <v>3000</v>
      </c>
      <c r="BA976" s="4">
        <v>769.5</v>
      </c>
      <c r="BB976" s="7">
        <f>AZ976+BA976-AY976</f>
        <v>769.5</v>
      </c>
      <c r="BC976" s="4" t="s">
        <v>2894</v>
      </c>
      <c r="BD976" s="4">
        <v>17000</v>
      </c>
      <c r="BE976" s="4" t="s">
        <v>72</v>
      </c>
      <c r="BF976" s="4" t="s">
        <v>13</v>
      </c>
      <c r="BH976" s="4" t="s">
        <v>26</v>
      </c>
      <c r="BI976" t="str">
        <f t="shared" si="79"/>
        <v>B</v>
      </c>
    </row>
    <row r="977" spans="1:61" ht="15.75" customHeight="1" x14ac:dyDescent="0.2">
      <c r="A977" s="4">
        <v>2990156</v>
      </c>
      <c r="B977" s="4">
        <v>283836</v>
      </c>
      <c r="C977" s="4" t="s">
        <v>4252</v>
      </c>
      <c r="D977" s="4">
        <v>1500</v>
      </c>
      <c r="E977" s="4">
        <v>1500</v>
      </c>
      <c r="F977" s="4">
        <v>769.5</v>
      </c>
      <c r="G977" s="7">
        <f>E977+F977-D977</f>
        <v>769.5</v>
      </c>
      <c r="H977" s="4" t="s">
        <v>4253</v>
      </c>
      <c r="I977" s="4">
        <v>9000</v>
      </c>
      <c r="J977" s="4" t="s">
        <v>32</v>
      </c>
      <c r="K977" s="4" t="s">
        <v>8</v>
      </c>
      <c r="M977" s="4" t="s">
        <v>52</v>
      </c>
      <c r="O977" s="4"/>
      <c r="P977" s="14">
        <v>738632</v>
      </c>
      <c r="Q977" s="12">
        <v>0.25</v>
      </c>
      <c r="S977" s="14">
        <v>5968404</v>
      </c>
      <c r="T977" s="12">
        <v>795.15000000000009</v>
      </c>
      <c r="U977">
        <f>SUM($T$2:T977)</f>
        <v>2752586.4899999993</v>
      </c>
      <c r="W977" s="16">
        <v>5968404</v>
      </c>
      <c r="X977">
        <v>2752586.4899999993</v>
      </c>
      <c r="Y977">
        <v>976</v>
      </c>
      <c r="Z977" s="18">
        <f t="shared" si="76"/>
        <v>6.6108081696214205</v>
      </c>
      <c r="AA977" s="18">
        <f t="shared" si="77"/>
        <v>0.21384750219106047</v>
      </c>
      <c r="AB977" t="str">
        <f t="shared" si="75"/>
        <v>B</v>
      </c>
      <c r="AI977" s="14">
        <v>738632</v>
      </c>
      <c r="AJ977" s="12">
        <v>0.25</v>
      </c>
      <c r="AK977" s="12">
        <v>0.25</v>
      </c>
      <c r="AL977" s="12">
        <v>500</v>
      </c>
      <c r="AN977">
        <v>738632</v>
      </c>
      <c r="AO977">
        <v>0.25</v>
      </c>
      <c r="AP977">
        <v>0.25</v>
      </c>
      <c r="AQ977">
        <v>500</v>
      </c>
      <c r="AR977">
        <f t="shared" si="78"/>
        <v>0</v>
      </c>
      <c r="AV977" s="4">
        <v>2990156</v>
      </c>
      <c r="AW977" s="4">
        <v>283836</v>
      </c>
      <c r="AX977" s="4" t="s">
        <v>4252</v>
      </c>
      <c r="AY977" s="4">
        <v>1500</v>
      </c>
      <c r="AZ977" s="4">
        <v>1500</v>
      </c>
      <c r="BA977" s="4">
        <v>769.5</v>
      </c>
      <c r="BB977" s="7">
        <f>AZ977+BA977-AY977</f>
        <v>769.5</v>
      </c>
      <c r="BC977" s="4" t="s">
        <v>4253</v>
      </c>
      <c r="BD977" s="4">
        <v>9000</v>
      </c>
      <c r="BE977" s="4" t="s">
        <v>32</v>
      </c>
      <c r="BF977" s="4" t="s">
        <v>8</v>
      </c>
      <c r="BH977" s="4" t="s">
        <v>52</v>
      </c>
      <c r="BI977" t="str">
        <f t="shared" si="79"/>
        <v>B</v>
      </c>
    </row>
    <row r="978" spans="1:61" ht="15.75" customHeight="1" x14ac:dyDescent="0.2">
      <c r="A978" s="4">
        <v>2994664</v>
      </c>
      <c r="B978" s="4">
        <v>196276</v>
      </c>
      <c r="C978" s="4" t="s">
        <v>4608</v>
      </c>
      <c r="D978" s="4">
        <v>2500</v>
      </c>
      <c r="E978" s="4">
        <v>2500</v>
      </c>
      <c r="F978" s="4">
        <v>769.5</v>
      </c>
      <c r="G978" s="7">
        <f>E978+F978-D978</f>
        <v>769.5</v>
      </c>
      <c r="H978" s="4" t="s">
        <v>4609</v>
      </c>
      <c r="I978" s="4">
        <v>50000</v>
      </c>
      <c r="J978" s="4" t="s">
        <v>4</v>
      </c>
      <c r="K978" s="4" t="s">
        <v>13</v>
      </c>
      <c r="L978" s="4" t="s">
        <v>6</v>
      </c>
      <c r="M978" s="4" t="s">
        <v>173</v>
      </c>
      <c r="O978" s="4"/>
      <c r="P978" s="14">
        <v>739386</v>
      </c>
      <c r="Q978" s="12">
        <v>10320.799999999999</v>
      </c>
      <c r="S978" s="14">
        <v>7671490</v>
      </c>
      <c r="T978" s="12">
        <v>795</v>
      </c>
      <c r="U978">
        <f>SUM($T$2:T978)</f>
        <v>2753381.4899999993</v>
      </c>
      <c r="W978" s="16">
        <v>7671490</v>
      </c>
      <c r="X978">
        <v>2753381.4899999993</v>
      </c>
      <c r="Y978">
        <v>977</v>
      </c>
      <c r="Z978" s="18">
        <f t="shared" si="76"/>
        <v>6.6127174983614774</v>
      </c>
      <c r="AA978" s="18">
        <f t="shared" si="77"/>
        <v>0.21406660823838738</v>
      </c>
      <c r="AB978" t="str">
        <f t="shared" si="75"/>
        <v>B</v>
      </c>
      <c r="AI978" s="14">
        <v>739386</v>
      </c>
      <c r="AJ978" s="12">
        <v>10320.799999999999</v>
      </c>
      <c r="AK978" s="12">
        <v>10320.799999999999</v>
      </c>
      <c r="AL978" s="12">
        <v>7000</v>
      </c>
      <c r="AN978">
        <v>739386</v>
      </c>
      <c r="AO978">
        <v>10320.799999999999</v>
      </c>
      <c r="AP978">
        <v>10320.799999999999</v>
      </c>
      <c r="AQ978">
        <v>7000</v>
      </c>
      <c r="AR978">
        <f t="shared" si="78"/>
        <v>0</v>
      </c>
      <c r="AV978" s="4">
        <v>2994664</v>
      </c>
      <c r="AW978" s="4">
        <v>196276</v>
      </c>
      <c r="AX978" s="4" t="s">
        <v>4608</v>
      </c>
      <c r="AY978" s="4">
        <v>2500</v>
      </c>
      <c r="AZ978" s="4">
        <v>2500</v>
      </c>
      <c r="BA978" s="4">
        <v>769.5</v>
      </c>
      <c r="BB978" s="7">
        <f>AZ978+BA978-AY978</f>
        <v>769.5</v>
      </c>
      <c r="BC978" s="4" t="s">
        <v>4609</v>
      </c>
      <c r="BD978" s="4">
        <v>50000</v>
      </c>
      <c r="BE978" s="4" t="s">
        <v>4</v>
      </c>
      <c r="BF978" s="4" t="s">
        <v>13</v>
      </c>
      <c r="BG978" s="4" t="s">
        <v>6</v>
      </c>
      <c r="BH978" s="4" t="s">
        <v>173</v>
      </c>
      <c r="BI978" t="str">
        <f t="shared" si="79"/>
        <v>B</v>
      </c>
    </row>
    <row r="979" spans="1:61" ht="15.75" customHeight="1" x14ac:dyDescent="0.2">
      <c r="A979" s="4">
        <v>2992543</v>
      </c>
      <c r="B979" s="4">
        <v>6500593</v>
      </c>
      <c r="C979" s="4" t="s">
        <v>4731</v>
      </c>
      <c r="D979" s="4">
        <v>1500</v>
      </c>
      <c r="E979" s="4">
        <v>1500</v>
      </c>
      <c r="F979" s="4">
        <v>769.5</v>
      </c>
      <c r="G979" s="7">
        <f>E979+F979-D979</f>
        <v>769.5</v>
      </c>
      <c r="H979" s="4" t="s">
        <v>4732</v>
      </c>
      <c r="I979" s="4">
        <v>15000</v>
      </c>
      <c r="J979" s="4" t="s">
        <v>4</v>
      </c>
      <c r="K979" s="4" t="s">
        <v>13</v>
      </c>
      <c r="L979" s="4" t="s">
        <v>6</v>
      </c>
      <c r="M979" s="4" t="s">
        <v>19</v>
      </c>
      <c r="O979" s="4"/>
      <c r="P979" s="14">
        <v>739660</v>
      </c>
      <c r="Q979" s="12">
        <v>30.75</v>
      </c>
      <c r="S979" s="14">
        <v>743</v>
      </c>
      <c r="T979" s="12">
        <v>793.80000000000018</v>
      </c>
      <c r="U979">
        <f>SUM($T$2:T979)</f>
        <v>2754175.2899999991</v>
      </c>
      <c r="W979" s="16">
        <v>743</v>
      </c>
      <c r="X979">
        <v>2754175.2899999991</v>
      </c>
      <c r="Y979">
        <v>978</v>
      </c>
      <c r="Z979" s="18">
        <f t="shared" si="76"/>
        <v>6.6146239450958886</v>
      </c>
      <c r="AA979" s="18">
        <f t="shared" si="77"/>
        <v>0.21428571428571427</v>
      </c>
      <c r="AB979" t="str">
        <f t="shared" si="75"/>
        <v>B</v>
      </c>
      <c r="AI979" s="14">
        <v>739660</v>
      </c>
      <c r="AJ979" s="12">
        <v>30.75</v>
      </c>
      <c r="AK979" s="12">
        <v>30.75</v>
      </c>
      <c r="AL979" s="12">
        <v>1500</v>
      </c>
      <c r="AN979">
        <v>739660</v>
      </c>
      <c r="AO979">
        <v>30.75</v>
      </c>
      <c r="AP979">
        <v>30.75</v>
      </c>
      <c r="AQ979">
        <v>1500</v>
      </c>
      <c r="AR979">
        <f t="shared" si="78"/>
        <v>0</v>
      </c>
      <c r="AV979" s="4">
        <v>2992543</v>
      </c>
      <c r="AW979" s="4">
        <v>6500593</v>
      </c>
      <c r="AX979" s="4" t="s">
        <v>4731</v>
      </c>
      <c r="AY979" s="4">
        <v>1500</v>
      </c>
      <c r="AZ979" s="4">
        <v>1500</v>
      </c>
      <c r="BA979" s="4">
        <v>769.5</v>
      </c>
      <c r="BB979" s="7">
        <f>AZ979+BA979-AY979</f>
        <v>769.5</v>
      </c>
      <c r="BC979" s="4" t="s">
        <v>4732</v>
      </c>
      <c r="BD979" s="4">
        <v>15000</v>
      </c>
      <c r="BE979" s="4" t="s">
        <v>4</v>
      </c>
      <c r="BF979" s="4" t="s">
        <v>13</v>
      </c>
      <c r="BG979" s="4" t="s">
        <v>6</v>
      </c>
      <c r="BH979" s="4" t="s">
        <v>19</v>
      </c>
      <c r="BI979" t="str">
        <f t="shared" si="79"/>
        <v>B</v>
      </c>
    </row>
    <row r="980" spans="1:61" ht="15.75" customHeight="1" x14ac:dyDescent="0.2">
      <c r="A980" s="4">
        <v>2999935</v>
      </c>
      <c r="B980" s="4">
        <v>162860</v>
      </c>
      <c r="C980" s="4" t="s">
        <v>5076</v>
      </c>
      <c r="D980" s="4">
        <v>2500</v>
      </c>
      <c r="E980" s="4">
        <v>2500</v>
      </c>
      <c r="F980" s="4">
        <v>769.5</v>
      </c>
      <c r="G980" s="7">
        <f>E980+F980-D980</f>
        <v>769.5</v>
      </c>
      <c r="H980" s="4" t="s">
        <v>3544</v>
      </c>
      <c r="I980" s="4">
        <v>15000</v>
      </c>
      <c r="J980" s="4" t="s">
        <v>32</v>
      </c>
      <c r="K980" s="4" t="s">
        <v>8</v>
      </c>
      <c r="M980" s="4" t="s">
        <v>76</v>
      </c>
      <c r="O980" s="4"/>
      <c r="P980" s="14">
        <v>740308</v>
      </c>
      <c r="Q980" s="12">
        <v>4083.2</v>
      </c>
      <c r="S980" s="14">
        <v>12905</v>
      </c>
      <c r="T980" s="12">
        <v>789</v>
      </c>
      <c r="U980">
        <f>SUM($T$2:T980)</f>
        <v>2754964.2899999991</v>
      </c>
      <c r="W980" s="16">
        <v>12905</v>
      </c>
      <c r="X980">
        <v>2754964.2899999991</v>
      </c>
      <c r="Y980">
        <v>979</v>
      </c>
      <c r="Z980" s="18">
        <f t="shared" si="76"/>
        <v>6.6165188638077179</v>
      </c>
      <c r="AA980" s="18">
        <f t="shared" si="77"/>
        <v>0.21450482033304119</v>
      </c>
      <c r="AB980" t="str">
        <f t="shared" ref="AB980:AB1043" si="80">IF(T980&gt;=0,"B","")</f>
        <v>B</v>
      </c>
      <c r="AI980" s="14">
        <v>740308</v>
      </c>
      <c r="AJ980" s="12">
        <v>4083.2</v>
      </c>
      <c r="AK980" s="12">
        <v>4083.2</v>
      </c>
      <c r="AL980" s="12">
        <v>4000</v>
      </c>
      <c r="AN980">
        <v>740308</v>
      </c>
      <c r="AO980">
        <v>4083.2</v>
      </c>
      <c r="AP980">
        <v>4083.2</v>
      </c>
      <c r="AQ980">
        <v>4000</v>
      </c>
      <c r="AR980">
        <f t="shared" si="78"/>
        <v>0</v>
      </c>
      <c r="AV980" s="4">
        <v>2999935</v>
      </c>
      <c r="AW980" s="4">
        <v>162860</v>
      </c>
      <c r="AX980" s="4" t="s">
        <v>5076</v>
      </c>
      <c r="AY980" s="4">
        <v>2500</v>
      </c>
      <c r="AZ980" s="4">
        <v>2500</v>
      </c>
      <c r="BA980" s="4">
        <v>769.5</v>
      </c>
      <c r="BB980" s="7">
        <f>AZ980+BA980-AY980</f>
        <v>769.5</v>
      </c>
      <c r="BC980" s="4" t="s">
        <v>3544</v>
      </c>
      <c r="BD980" s="4">
        <v>15000</v>
      </c>
      <c r="BE980" s="4" t="s">
        <v>32</v>
      </c>
      <c r="BF980" s="4" t="s">
        <v>8</v>
      </c>
      <c r="BH980" s="4" t="s">
        <v>76</v>
      </c>
      <c r="BI980" t="str">
        <f t="shared" si="79"/>
        <v>A</v>
      </c>
    </row>
    <row r="981" spans="1:61" ht="15.75" customHeight="1" x14ac:dyDescent="0.2">
      <c r="A981" s="4">
        <v>3002574</v>
      </c>
      <c r="B981" s="4">
        <v>369409</v>
      </c>
      <c r="C981" s="4" t="s">
        <v>5297</v>
      </c>
      <c r="D981" s="4">
        <v>1500</v>
      </c>
      <c r="E981" s="4">
        <v>1500</v>
      </c>
      <c r="F981" s="4">
        <v>769.5</v>
      </c>
      <c r="G981" s="7">
        <f>E981+F981-D981</f>
        <v>769.5</v>
      </c>
      <c r="H981" s="4" t="s">
        <v>5298</v>
      </c>
      <c r="I981" s="4">
        <v>7500</v>
      </c>
      <c r="J981" s="4" t="s">
        <v>4</v>
      </c>
      <c r="K981" s="4" t="s">
        <v>8</v>
      </c>
      <c r="L981" s="4" t="s">
        <v>6</v>
      </c>
      <c r="M981" s="4" t="s">
        <v>173</v>
      </c>
      <c r="O981" s="4"/>
      <c r="P981" s="14">
        <v>740832</v>
      </c>
      <c r="Q981" s="12">
        <v>1100</v>
      </c>
      <c r="S981" s="14">
        <v>7648551</v>
      </c>
      <c r="T981" s="12">
        <v>786.59999999999991</v>
      </c>
      <c r="U981">
        <f>SUM($T$2:T981)</f>
        <v>2755750.8899999992</v>
      </c>
      <c r="W981" s="16">
        <v>7648551</v>
      </c>
      <c r="X981">
        <v>2755750.8899999992</v>
      </c>
      <c r="Y981">
        <v>980</v>
      </c>
      <c r="Z981" s="18">
        <f t="shared" si="76"/>
        <v>6.6184080185082577</v>
      </c>
      <c r="AA981" s="18">
        <f t="shared" si="77"/>
        <v>0.21472392638036811</v>
      </c>
      <c r="AB981" t="str">
        <f t="shared" si="80"/>
        <v>B</v>
      </c>
      <c r="AI981" s="14">
        <v>740832</v>
      </c>
      <c r="AJ981" s="12">
        <v>1100</v>
      </c>
      <c r="AK981" s="12">
        <v>1100</v>
      </c>
      <c r="AL981" s="12">
        <v>10000</v>
      </c>
      <c r="AN981">
        <v>740832</v>
      </c>
      <c r="AO981">
        <v>1100</v>
      </c>
      <c r="AP981">
        <v>1100</v>
      </c>
      <c r="AQ981">
        <v>10000</v>
      </c>
      <c r="AR981">
        <f t="shared" si="78"/>
        <v>0</v>
      </c>
      <c r="AV981" s="4">
        <v>3002574</v>
      </c>
      <c r="AW981" s="4">
        <v>369409</v>
      </c>
      <c r="AX981" s="4" t="s">
        <v>5297</v>
      </c>
      <c r="AY981" s="4">
        <v>1500</v>
      </c>
      <c r="AZ981" s="4">
        <v>1500</v>
      </c>
      <c r="BA981" s="4">
        <v>769.5</v>
      </c>
      <c r="BB981" s="7">
        <f>AZ981+BA981-AY981</f>
        <v>769.5</v>
      </c>
      <c r="BC981" s="4" t="s">
        <v>5298</v>
      </c>
      <c r="BD981" s="4">
        <v>7500</v>
      </c>
      <c r="BE981" s="4" t="s">
        <v>4</v>
      </c>
      <c r="BF981" s="4" t="s">
        <v>8</v>
      </c>
      <c r="BG981" s="4" t="s">
        <v>6</v>
      </c>
      <c r="BH981" s="4" t="s">
        <v>173</v>
      </c>
      <c r="BI981" t="str">
        <f t="shared" si="79"/>
        <v>B</v>
      </c>
    </row>
    <row r="982" spans="1:61" ht="15.75" customHeight="1" x14ac:dyDescent="0.2">
      <c r="A982" s="4">
        <v>3008181</v>
      </c>
      <c r="B982" s="4">
        <v>7700064</v>
      </c>
      <c r="C982" s="4" t="s">
        <v>5711</v>
      </c>
      <c r="D982" s="4">
        <v>1500</v>
      </c>
      <c r="E982" s="4">
        <v>1500</v>
      </c>
      <c r="F982" s="4">
        <v>769.5</v>
      </c>
      <c r="G982" s="7">
        <f>E982+F982-D982</f>
        <v>769.5</v>
      </c>
      <c r="H982" s="4" t="s">
        <v>5712</v>
      </c>
      <c r="I982" s="4">
        <v>50000</v>
      </c>
      <c r="J982" s="4" t="s">
        <v>4</v>
      </c>
      <c r="K982" s="4" t="s">
        <v>5</v>
      </c>
      <c r="L982" s="4" t="s">
        <v>6</v>
      </c>
      <c r="M982" s="4" t="s">
        <v>25</v>
      </c>
      <c r="O982" s="4"/>
      <c r="P982" s="14">
        <v>743370</v>
      </c>
      <c r="Q982" s="12">
        <v>547.28</v>
      </c>
      <c r="S982" s="14">
        <v>4896221</v>
      </c>
      <c r="T982" s="12">
        <v>782.80000000000018</v>
      </c>
      <c r="U982">
        <f>SUM($T$2:T982)</f>
        <v>2756533.689999999</v>
      </c>
      <c r="W982" s="16">
        <v>4896221</v>
      </c>
      <c r="X982">
        <v>2756533.689999999</v>
      </c>
      <c r="Y982">
        <v>981</v>
      </c>
      <c r="Z982" s="18">
        <f t="shared" si="76"/>
        <v>6.6202880468575858</v>
      </c>
      <c r="AA982" s="18">
        <f t="shared" si="77"/>
        <v>0.214943032427695</v>
      </c>
      <c r="AB982" t="str">
        <f t="shared" si="80"/>
        <v>B</v>
      </c>
      <c r="AI982" s="14">
        <v>743370</v>
      </c>
      <c r="AJ982" s="12">
        <v>547.28</v>
      </c>
      <c r="AK982" s="12">
        <v>547.28</v>
      </c>
      <c r="AL982" s="12">
        <v>3000</v>
      </c>
      <c r="AN982">
        <v>743370</v>
      </c>
      <c r="AO982">
        <v>547.28</v>
      </c>
      <c r="AP982">
        <v>547.28</v>
      </c>
      <c r="AQ982">
        <v>3000</v>
      </c>
      <c r="AR982">
        <f t="shared" si="78"/>
        <v>0</v>
      </c>
      <c r="AV982" s="4">
        <v>3008181</v>
      </c>
      <c r="AW982" s="4">
        <v>7700064</v>
      </c>
      <c r="AX982" s="4" t="s">
        <v>5711</v>
      </c>
      <c r="AY982" s="4">
        <v>1500</v>
      </c>
      <c r="AZ982" s="4">
        <v>1500</v>
      </c>
      <c r="BA982" s="4">
        <v>769.5</v>
      </c>
      <c r="BB982" s="7">
        <f>AZ982+BA982-AY982</f>
        <v>769.5</v>
      </c>
      <c r="BC982" s="4" t="s">
        <v>5712</v>
      </c>
      <c r="BD982" s="4">
        <v>50000</v>
      </c>
      <c r="BE982" s="4" t="s">
        <v>4</v>
      </c>
      <c r="BF982" s="4" t="s">
        <v>5</v>
      </c>
      <c r="BG982" s="4" t="s">
        <v>6</v>
      </c>
      <c r="BH982" s="4" t="s">
        <v>25</v>
      </c>
      <c r="BI982" t="str">
        <f t="shared" si="79"/>
        <v>B</v>
      </c>
    </row>
    <row r="983" spans="1:61" ht="15.75" customHeight="1" x14ac:dyDescent="0.2">
      <c r="A983" s="4">
        <v>3047892</v>
      </c>
      <c r="B983" s="4">
        <v>6812394</v>
      </c>
      <c r="C983" s="4" t="s">
        <v>8586</v>
      </c>
      <c r="D983" s="4">
        <v>1500</v>
      </c>
      <c r="E983" s="4">
        <v>1500</v>
      </c>
      <c r="F983" s="4">
        <v>769.5</v>
      </c>
      <c r="G983" s="7">
        <f>E983+F983-D983</f>
        <v>769.5</v>
      </c>
      <c r="H983" s="4" t="s">
        <v>5367</v>
      </c>
      <c r="I983" s="4">
        <v>8500</v>
      </c>
      <c r="J983" s="4" t="s">
        <v>4</v>
      </c>
      <c r="K983" s="4" t="s">
        <v>8</v>
      </c>
      <c r="L983" s="4" t="s">
        <v>6</v>
      </c>
      <c r="M983" s="4" t="s">
        <v>40</v>
      </c>
      <c r="O983" s="4"/>
      <c r="P983" s="14">
        <v>743772</v>
      </c>
      <c r="Q983" s="12">
        <v>2109</v>
      </c>
      <c r="S983" s="14">
        <v>644228</v>
      </c>
      <c r="T983" s="12">
        <v>780</v>
      </c>
      <c r="U983">
        <f>SUM($T$2:T983)</f>
        <v>2757313.689999999</v>
      </c>
      <c r="W983" s="16">
        <v>644228</v>
      </c>
      <c r="X983">
        <v>2757313.689999999</v>
      </c>
      <c r="Y983">
        <v>982</v>
      </c>
      <c r="Z983" s="18">
        <f t="shared" si="76"/>
        <v>6.622161350527076</v>
      </c>
      <c r="AA983" s="18">
        <f t="shared" si="77"/>
        <v>0.21516213847502191</v>
      </c>
      <c r="AB983" t="str">
        <f t="shared" si="80"/>
        <v>B</v>
      </c>
      <c r="AI983" s="14">
        <v>743772</v>
      </c>
      <c r="AJ983" s="12">
        <v>2109</v>
      </c>
      <c r="AK983" s="12">
        <v>2109</v>
      </c>
      <c r="AL983" s="12">
        <v>2000</v>
      </c>
      <c r="AN983">
        <v>743772</v>
      </c>
      <c r="AO983">
        <v>2109</v>
      </c>
      <c r="AP983">
        <v>2109</v>
      </c>
      <c r="AQ983">
        <v>2000</v>
      </c>
      <c r="AR983">
        <f t="shared" si="78"/>
        <v>0</v>
      </c>
      <c r="AV983" s="4">
        <v>3047892</v>
      </c>
      <c r="AW983" s="4">
        <v>6812394</v>
      </c>
      <c r="AX983" s="4" t="s">
        <v>8586</v>
      </c>
      <c r="AY983" s="4">
        <v>1500</v>
      </c>
      <c r="AZ983" s="4">
        <v>1500</v>
      </c>
      <c r="BA983" s="4">
        <v>769.5</v>
      </c>
      <c r="BB983" s="7">
        <f>AZ983+BA983-AY983</f>
        <v>769.5</v>
      </c>
      <c r="BC983" s="4" t="s">
        <v>5367</v>
      </c>
      <c r="BD983" s="4">
        <v>8500</v>
      </c>
      <c r="BE983" s="4" t="s">
        <v>4</v>
      </c>
      <c r="BF983" s="4" t="s">
        <v>8</v>
      </c>
      <c r="BG983" s="4" t="s">
        <v>6</v>
      </c>
      <c r="BH983" s="4" t="s">
        <v>40</v>
      </c>
      <c r="BI983" t="str">
        <f t="shared" si="79"/>
        <v>A</v>
      </c>
    </row>
    <row r="984" spans="1:61" ht="15.75" customHeight="1" x14ac:dyDescent="0.2">
      <c r="A984" s="4">
        <v>3008699</v>
      </c>
      <c r="B984" s="4">
        <v>8436821</v>
      </c>
      <c r="C984" s="4" t="s">
        <v>5759</v>
      </c>
      <c r="D984" s="4">
        <v>6000</v>
      </c>
      <c r="E984" s="4">
        <v>6000</v>
      </c>
      <c r="F984" s="4">
        <v>768</v>
      </c>
      <c r="G984" s="7">
        <f>E984+F984-D984</f>
        <v>768</v>
      </c>
      <c r="H984" s="4" t="s">
        <v>5760</v>
      </c>
      <c r="I984" s="4">
        <v>18000</v>
      </c>
      <c r="J984" s="4" t="s">
        <v>4</v>
      </c>
      <c r="K984" s="4" t="s">
        <v>5</v>
      </c>
      <c r="L984" s="4" t="s">
        <v>6</v>
      </c>
      <c r="M984" s="4" t="s">
        <v>7</v>
      </c>
      <c r="O984" s="4"/>
      <c r="P984" s="14">
        <v>768682</v>
      </c>
      <c r="Q984" s="12">
        <v>-2000</v>
      </c>
      <c r="S984" s="14">
        <v>7772780</v>
      </c>
      <c r="T984" s="12">
        <v>780</v>
      </c>
      <c r="U984">
        <f>SUM($T$2:T984)</f>
        <v>2758093.689999999</v>
      </c>
      <c r="W984" s="16">
        <v>7772780</v>
      </c>
      <c r="X984">
        <v>2758093.689999999</v>
      </c>
      <c r="Y984">
        <v>983</v>
      </c>
      <c r="Z984" s="18">
        <f t="shared" si="76"/>
        <v>6.6240346541965653</v>
      </c>
      <c r="AA984" s="18">
        <f t="shared" si="77"/>
        <v>0.21538124452234883</v>
      </c>
      <c r="AB984" t="str">
        <f t="shared" si="80"/>
        <v>B</v>
      </c>
      <c r="AI984" s="14">
        <v>768682</v>
      </c>
      <c r="AJ984" s="12">
        <v>-2000</v>
      </c>
      <c r="AK984" s="12">
        <v>0</v>
      </c>
      <c r="AL984" s="12">
        <v>0</v>
      </c>
      <c r="AN984">
        <v>768682</v>
      </c>
      <c r="AO984">
        <v>-2000</v>
      </c>
      <c r="AP984">
        <v>0</v>
      </c>
      <c r="AQ984">
        <v>0</v>
      </c>
      <c r="AR984">
        <f t="shared" si="78"/>
        <v>0</v>
      </c>
      <c r="AV984" s="4">
        <v>3008699</v>
      </c>
      <c r="AW984" s="4">
        <v>8436821</v>
      </c>
      <c r="AX984" s="4" t="s">
        <v>5759</v>
      </c>
      <c r="AY984" s="4">
        <v>6000</v>
      </c>
      <c r="AZ984" s="4">
        <v>6000</v>
      </c>
      <c r="BA984" s="4">
        <v>768</v>
      </c>
      <c r="BB984" s="7">
        <f>AZ984+BA984-AY984</f>
        <v>768</v>
      </c>
      <c r="BC984" s="4" t="s">
        <v>5760</v>
      </c>
      <c r="BD984" s="4">
        <v>18000</v>
      </c>
      <c r="BE984" s="4" t="s">
        <v>4</v>
      </c>
      <c r="BF984" s="4" t="s">
        <v>5</v>
      </c>
      <c r="BG984" s="4" t="s">
        <v>6</v>
      </c>
      <c r="BH984" s="4" t="s">
        <v>7</v>
      </c>
      <c r="BI984" t="str">
        <f t="shared" si="79"/>
        <v>B</v>
      </c>
    </row>
    <row r="985" spans="1:61" ht="15.75" customHeight="1" x14ac:dyDescent="0.2">
      <c r="A985" s="4">
        <v>3009630</v>
      </c>
      <c r="B985" s="4">
        <v>7157767</v>
      </c>
      <c r="C985" s="4" t="s">
        <v>6196</v>
      </c>
      <c r="D985" s="4">
        <v>4000</v>
      </c>
      <c r="E985" s="4">
        <v>4000</v>
      </c>
      <c r="F985" s="4">
        <v>768</v>
      </c>
      <c r="G985" s="7">
        <f>E985+F985-D985</f>
        <v>768</v>
      </c>
      <c r="H985" s="4" t="s">
        <v>6197</v>
      </c>
      <c r="I985" s="4">
        <v>15000</v>
      </c>
      <c r="J985" s="4" t="s">
        <v>4</v>
      </c>
      <c r="K985" s="4" t="s">
        <v>8</v>
      </c>
      <c r="L985" s="4" t="s">
        <v>6</v>
      </c>
      <c r="M985" s="4" t="s">
        <v>12</v>
      </c>
      <c r="O985" s="4"/>
      <c r="P985" s="14">
        <v>771605</v>
      </c>
      <c r="Q985" s="12">
        <v>1397</v>
      </c>
      <c r="S985" s="14">
        <v>1664823</v>
      </c>
      <c r="T985" s="12">
        <v>776.7199999999998</v>
      </c>
      <c r="U985">
        <f>SUM($T$2:T985)</f>
        <v>2758870.4099999992</v>
      </c>
      <c r="W985" s="16">
        <v>1664823</v>
      </c>
      <c r="X985">
        <v>2758870.4099999992</v>
      </c>
      <c r="Y985">
        <v>984</v>
      </c>
      <c r="Z985" s="18">
        <f t="shared" si="76"/>
        <v>6.6259000803839578</v>
      </c>
      <c r="AA985" s="18">
        <f t="shared" si="77"/>
        <v>0.21560035056967572</v>
      </c>
      <c r="AB985" t="str">
        <f t="shared" si="80"/>
        <v>B</v>
      </c>
      <c r="AI985" s="14">
        <v>771605</v>
      </c>
      <c r="AJ985" s="12">
        <v>1397</v>
      </c>
      <c r="AK985" s="12">
        <v>1397</v>
      </c>
      <c r="AL985" s="12">
        <v>19000</v>
      </c>
      <c r="AN985">
        <v>771605</v>
      </c>
      <c r="AO985">
        <v>1397</v>
      </c>
      <c r="AP985">
        <v>1397</v>
      </c>
      <c r="AQ985">
        <v>19000</v>
      </c>
      <c r="AR985">
        <f t="shared" si="78"/>
        <v>0</v>
      </c>
      <c r="AV985" s="4">
        <v>3009630</v>
      </c>
      <c r="AW985" s="4">
        <v>7157767</v>
      </c>
      <c r="AX985" s="4" t="s">
        <v>6196</v>
      </c>
      <c r="AY985" s="4">
        <v>4000</v>
      </c>
      <c r="AZ985" s="4">
        <v>4000</v>
      </c>
      <c r="BA985" s="4">
        <v>768</v>
      </c>
      <c r="BB985" s="7">
        <f>AZ985+BA985-AY985</f>
        <v>768</v>
      </c>
      <c r="BC985" s="4" t="s">
        <v>6197</v>
      </c>
      <c r="BD985" s="4">
        <v>15000</v>
      </c>
      <c r="BE985" s="4" t="s">
        <v>4</v>
      </c>
      <c r="BF985" s="4" t="s">
        <v>8</v>
      </c>
      <c r="BG985" s="4" t="s">
        <v>6</v>
      </c>
      <c r="BH985" s="4" t="s">
        <v>12</v>
      </c>
      <c r="BI985" t="str">
        <f t="shared" si="79"/>
        <v>B</v>
      </c>
    </row>
    <row r="986" spans="1:61" ht="15.75" customHeight="1" x14ac:dyDescent="0.2">
      <c r="A986" s="4">
        <v>3029104</v>
      </c>
      <c r="B986" s="4">
        <v>4246096</v>
      </c>
      <c r="C986" s="4" t="s">
        <v>7243</v>
      </c>
      <c r="D986" s="4">
        <v>2000</v>
      </c>
      <c r="E986" s="4">
        <v>2000</v>
      </c>
      <c r="F986" s="4">
        <v>768</v>
      </c>
      <c r="G986" s="7">
        <f>E986+F986-D986</f>
        <v>768</v>
      </c>
      <c r="H986" s="4" t="s">
        <v>7244</v>
      </c>
      <c r="I986" s="4">
        <v>18000</v>
      </c>
      <c r="J986" s="4" t="s">
        <v>21</v>
      </c>
      <c r="K986" s="4" t="s">
        <v>5</v>
      </c>
      <c r="M986" s="4" t="s">
        <v>47</v>
      </c>
      <c r="O986" s="4"/>
      <c r="P986" s="14">
        <v>790775</v>
      </c>
      <c r="Q986" s="12">
        <v>1140</v>
      </c>
      <c r="S986" s="14">
        <v>8873040</v>
      </c>
      <c r="T986" s="12">
        <v>775.5</v>
      </c>
      <c r="U986">
        <f>SUM($T$2:T986)</f>
        <v>2759645.9099999992</v>
      </c>
      <c r="W986" s="16">
        <v>8873040</v>
      </c>
      <c r="X986">
        <v>2759645.9099999992</v>
      </c>
      <c r="Y986">
        <v>985</v>
      </c>
      <c r="Z986" s="18">
        <f t="shared" si="76"/>
        <v>6.6277625765322776</v>
      </c>
      <c r="AA986" s="18">
        <f t="shared" si="77"/>
        <v>0.21581945661700264</v>
      </c>
      <c r="AB986" t="str">
        <f t="shared" si="80"/>
        <v>B</v>
      </c>
      <c r="AI986" s="14">
        <v>790775</v>
      </c>
      <c r="AJ986" s="12">
        <v>1140</v>
      </c>
      <c r="AK986" s="12">
        <v>1140</v>
      </c>
      <c r="AL986" s="12">
        <v>1500</v>
      </c>
      <c r="AN986">
        <v>790775</v>
      </c>
      <c r="AO986">
        <v>1140</v>
      </c>
      <c r="AP986">
        <v>1140</v>
      </c>
      <c r="AQ986">
        <v>1500</v>
      </c>
      <c r="AR986">
        <f t="shared" si="78"/>
        <v>0</v>
      </c>
      <c r="AV986" s="4">
        <v>3029104</v>
      </c>
      <c r="AW986" s="4">
        <v>4246096</v>
      </c>
      <c r="AX986" s="4" t="s">
        <v>7243</v>
      </c>
      <c r="AY986" s="4">
        <v>2000</v>
      </c>
      <c r="AZ986" s="4">
        <v>2000</v>
      </c>
      <c r="BA986" s="4">
        <v>768</v>
      </c>
      <c r="BB986" s="7">
        <f>AZ986+BA986-AY986</f>
        <v>768</v>
      </c>
      <c r="BC986" s="4" t="s">
        <v>7244</v>
      </c>
      <c r="BD986" s="4">
        <v>18000</v>
      </c>
      <c r="BE986" s="4" t="s">
        <v>21</v>
      </c>
      <c r="BF986" s="4" t="s">
        <v>5</v>
      </c>
      <c r="BH986" s="4" t="s">
        <v>47</v>
      </c>
      <c r="BI986" t="str">
        <f t="shared" si="79"/>
        <v>B</v>
      </c>
    </row>
    <row r="987" spans="1:61" ht="15.75" customHeight="1" x14ac:dyDescent="0.2">
      <c r="A987" s="4">
        <v>3042761</v>
      </c>
      <c r="B987" s="4">
        <v>8483273</v>
      </c>
      <c r="C987" s="4" t="s">
        <v>8270</v>
      </c>
      <c r="D987" s="4">
        <v>8000</v>
      </c>
      <c r="E987" s="4">
        <v>8000</v>
      </c>
      <c r="F987" s="4">
        <v>768</v>
      </c>
      <c r="G987" s="7">
        <f>E987+F987-D987</f>
        <v>768</v>
      </c>
      <c r="H987" s="4" t="s">
        <v>8271</v>
      </c>
      <c r="I987" s="4">
        <v>40000</v>
      </c>
      <c r="J987" s="4" t="s">
        <v>72</v>
      </c>
      <c r="K987" s="4" t="s">
        <v>13</v>
      </c>
      <c r="M987" s="4" t="s">
        <v>10</v>
      </c>
      <c r="O987" s="4"/>
      <c r="P987" s="14">
        <v>800220</v>
      </c>
      <c r="Q987" s="12">
        <v>-2000</v>
      </c>
      <c r="S987" s="14">
        <v>8212842</v>
      </c>
      <c r="T987" s="12">
        <v>774.5</v>
      </c>
      <c r="U987">
        <f>SUM($T$2:T987)</f>
        <v>2760420.4099999992</v>
      </c>
      <c r="W987" s="16">
        <v>8212842</v>
      </c>
      <c r="X987">
        <v>2760420.4099999992</v>
      </c>
      <c r="Y987">
        <v>986</v>
      </c>
      <c r="Z987" s="18">
        <f t="shared" si="76"/>
        <v>6.6296226710092263</v>
      </c>
      <c r="AA987" s="18">
        <f t="shared" si="77"/>
        <v>0.21603856266432953</v>
      </c>
      <c r="AB987" t="str">
        <f t="shared" si="80"/>
        <v>B</v>
      </c>
      <c r="AI987" s="14">
        <v>800220</v>
      </c>
      <c r="AJ987" s="12">
        <v>-2000</v>
      </c>
      <c r="AK987" s="12">
        <v>0</v>
      </c>
      <c r="AL987" s="12">
        <v>0</v>
      </c>
      <c r="AN987">
        <v>800220</v>
      </c>
      <c r="AO987">
        <v>-2000</v>
      </c>
      <c r="AP987">
        <v>0</v>
      </c>
      <c r="AQ987">
        <v>0</v>
      </c>
      <c r="AR987">
        <f t="shared" si="78"/>
        <v>0</v>
      </c>
      <c r="AV987" s="4">
        <v>3042761</v>
      </c>
      <c r="AW987" s="4">
        <v>8483273</v>
      </c>
      <c r="AX987" s="4" t="s">
        <v>8270</v>
      </c>
      <c r="AY987" s="4">
        <v>8000</v>
      </c>
      <c r="AZ987" s="4">
        <v>8000</v>
      </c>
      <c r="BA987" s="4">
        <v>768</v>
      </c>
      <c r="BB987" s="7">
        <f>AZ987+BA987-AY987</f>
        <v>768</v>
      </c>
      <c r="BC987" s="4" t="s">
        <v>8271</v>
      </c>
      <c r="BD987" s="4">
        <v>40000</v>
      </c>
      <c r="BE987" s="4" t="s">
        <v>72</v>
      </c>
      <c r="BF987" s="4" t="s">
        <v>13</v>
      </c>
      <c r="BH987" s="4" t="s">
        <v>10</v>
      </c>
      <c r="BI987" t="str">
        <f t="shared" si="79"/>
        <v>B</v>
      </c>
    </row>
    <row r="988" spans="1:61" ht="15.75" customHeight="1" x14ac:dyDescent="0.2">
      <c r="A988" s="4">
        <v>2962135</v>
      </c>
      <c r="B988" s="4">
        <v>1630374</v>
      </c>
      <c r="C988" s="4" t="s">
        <v>1771</v>
      </c>
      <c r="D988" s="4">
        <v>5050</v>
      </c>
      <c r="E988" s="4">
        <v>5050</v>
      </c>
      <c r="F988" s="4">
        <v>767.6</v>
      </c>
      <c r="G988" s="7">
        <f>E988+F988-D988</f>
        <v>767.60000000000036</v>
      </c>
      <c r="H988" s="4" t="s">
        <v>1772</v>
      </c>
      <c r="I988" s="4">
        <v>10000</v>
      </c>
      <c r="J988" s="4" t="s">
        <v>4</v>
      </c>
      <c r="K988" s="4" t="s">
        <v>13</v>
      </c>
      <c r="L988" s="4" t="s">
        <v>6</v>
      </c>
      <c r="M988" s="4" t="s">
        <v>159</v>
      </c>
      <c r="O988" s="4"/>
      <c r="P988" s="14">
        <v>802843</v>
      </c>
      <c r="Q988" s="12">
        <v>327</v>
      </c>
      <c r="S988" s="14">
        <v>4444007</v>
      </c>
      <c r="T988" s="12">
        <v>773.3</v>
      </c>
      <c r="U988">
        <f>SUM($T$2:T988)</f>
        <v>2761193.709999999</v>
      </c>
      <c r="W988" s="16">
        <v>4444007</v>
      </c>
      <c r="X988">
        <v>2761193.709999999</v>
      </c>
      <c r="Y988">
        <v>987</v>
      </c>
      <c r="Z988" s="18">
        <f t="shared" si="76"/>
        <v>6.6314798834805284</v>
      </c>
      <c r="AA988" s="18">
        <f t="shared" si="77"/>
        <v>0.21625766871165644</v>
      </c>
      <c r="AB988" t="str">
        <f t="shared" si="80"/>
        <v>B</v>
      </c>
      <c r="AI988" s="14">
        <v>802843</v>
      </c>
      <c r="AJ988" s="12">
        <v>327</v>
      </c>
      <c r="AK988" s="12">
        <v>327</v>
      </c>
      <c r="AL988" s="12">
        <v>2000</v>
      </c>
      <c r="AN988">
        <v>802843</v>
      </c>
      <c r="AO988">
        <v>327</v>
      </c>
      <c r="AP988">
        <v>327</v>
      </c>
      <c r="AQ988">
        <v>2000</v>
      </c>
      <c r="AR988">
        <f t="shared" si="78"/>
        <v>0</v>
      </c>
      <c r="AV988" s="4">
        <v>2962135</v>
      </c>
      <c r="AW988" s="4">
        <v>1630374</v>
      </c>
      <c r="AX988" s="4" t="s">
        <v>1771</v>
      </c>
      <c r="AY988" s="4">
        <v>5050</v>
      </c>
      <c r="AZ988" s="4">
        <v>5050</v>
      </c>
      <c r="BA988" s="4">
        <v>767.6</v>
      </c>
      <c r="BB988" s="7">
        <f>AZ988+BA988-AY988</f>
        <v>767.60000000000036</v>
      </c>
      <c r="BC988" s="4" t="s">
        <v>1772</v>
      </c>
      <c r="BD988" s="4">
        <v>10000</v>
      </c>
      <c r="BE988" s="4" t="s">
        <v>4</v>
      </c>
      <c r="BF988" s="4" t="s">
        <v>13</v>
      </c>
      <c r="BG988" s="4" t="s">
        <v>6</v>
      </c>
      <c r="BH988" s="4" t="s">
        <v>159</v>
      </c>
      <c r="BI988" t="str">
        <f t="shared" si="79"/>
        <v>A</v>
      </c>
    </row>
    <row r="989" spans="1:61" ht="15.75" customHeight="1" x14ac:dyDescent="0.2">
      <c r="A989" s="4">
        <v>2968050</v>
      </c>
      <c r="B989" s="4">
        <v>8062258</v>
      </c>
      <c r="C989" s="4" t="s">
        <v>2261</v>
      </c>
      <c r="D989" s="4">
        <v>1500</v>
      </c>
      <c r="E989" s="4">
        <v>1500</v>
      </c>
      <c r="F989" s="4">
        <v>765</v>
      </c>
      <c r="G989" s="7">
        <f>E989+F989-D989</f>
        <v>765</v>
      </c>
      <c r="H989" s="4" t="s">
        <v>2262</v>
      </c>
      <c r="I989" s="4">
        <v>15000</v>
      </c>
      <c r="J989" s="4" t="s">
        <v>4</v>
      </c>
      <c r="K989" s="4" t="s">
        <v>8</v>
      </c>
      <c r="L989" s="4" t="s">
        <v>9</v>
      </c>
      <c r="M989" s="4" t="s">
        <v>17</v>
      </c>
      <c r="O989" s="4"/>
      <c r="P989" s="14">
        <v>813873</v>
      </c>
      <c r="Q989" s="12">
        <v>342.95000000000005</v>
      </c>
      <c r="S989" s="14">
        <v>8847245</v>
      </c>
      <c r="T989" s="12">
        <v>771.44</v>
      </c>
      <c r="U989">
        <f>SUM($T$2:T989)</f>
        <v>2761965.149999999</v>
      </c>
      <c r="W989" s="16">
        <v>8847245</v>
      </c>
      <c r="X989">
        <v>2761965.149999999</v>
      </c>
      <c r="Y989">
        <v>988</v>
      </c>
      <c r="Z989" s="18">
        <f t="shared" si="76"/>
        <v>6.6333326288430809</v>
      </c>
      <c r="AA989" s="18">
        <f t="shared" si="77"/>
        <v>0.21647677475898336</v>
      </c>
      <c r="AB989" t="str">
        <f t="shared" si="80"/>
        <v>B</v>
      </c>
      <c r="AI989" s="14">
        <v>813873</v>
      </c>
      <c r="AJ989" s="12">
        <v>342.95000000000005</v>
      </c>
      <c r="AK989" s="12">
        <v>342.95</v>
      </c>
      <c r="AL989" s="12">
        <v>1000</v>
      </c>
      <c r="AN989">
        <v>813873</v>
      </c>
      <c r="AO989">
        <v>342.95000000000005</v>
      </c>
      <c r="AP989">
        <v>342.95</v>
      </c>
      <c r="AQ989">
        <v>1000</v>
      </c>
      <c r="AR989">
        <f t="shared" si="78"/>
        <v>0</v>
      </c>
      <c r="AV989" s="4">
        <v>2968050</v>
      </c>
      <c r="AW989" s="4">
        <v>8062258</v>
      </c>
      <c r="AX989" s="4" t="s">
        <v>2261</v>
      </c>
      <c r="AY989" s="4">
        <v>1500</v>
      </c>
      <c r="AZ989" s="4">
        <v>1500</v>
      </c>
      <c r="BA989" s="4">
        <v>765</v>
      </c>
      <c r="BB989" s="7">
        <f>AZ989+BA989-AY989</f>
        <v>765</v>
      </c>
      <c r="BC989" s="4" t="s">
        <v>2262</v>
      </c>
      <c r="BD989" s="4">
        <v>15000</v>
      </c>
      <c r="BE989" s="4" t="s">
        <v>4</v>
      </c>
      <c r="BF989" s="4" t="s">
        <v>8</v>
      </c>
      <c r="BG989" s="4" t="s">
        <v>9</v>
      </c>
      <c r="BH989" s="4" t="s">
        <v>17</v>
      </c>
      <c r="BI989" t="str">
        <f t="shared" si="79"/>
        <v>B</v>
      </c>
    </row>
    <row r="990" spans="1:61" ht="15.75" customHeight="1" x14ac:dyDescent="0.2">
      <c r="A990" s="4">
        <v>3038127</v>
      </c>
      <c r="B990" s="4">
        <v>332125</v>
      </c>
      <c r="C990" s="4" t="s">
        <v>7924</v>
      </c>
      <c r="D990" s="4">
        <v>500</v>
      </c>
      <c r="E990" s="4">
        <v>500</v>
      </c>
      <c r="F990" s="4">
        <v>765</v>
      </c>
      <c r="G990" s="7">
        <f>E990+F990-D990</f>
        <v>765</v>
      </c>
      <c r="H990" s="4" t="s">
        <v>7236</v>
      </c>
      <c r="I990" s="4">
        <v>15000</v>
      </c>
      <c r="J990" s="4" t="s">
        <v>4</v>
      </c>
      <c r="K990" s="4" t="s">
        <v>13</v>
      </c>
      <c r="L990" s="4" t="s">
        <v>6</v>
      </c>
      <c r="M990" s="4" t="s">
        <v>40</v>
      </c>
      <c r="O990" s="4"/>
      <c r="P990" s="14">
        <v>907380</v>
      </c>
      <c r="Q990" s="12">
        <v>-500</v>
      </c>
      <c r="S990" s="14">
        <v>6898984</v>
      </c>
      <c r="T990" s="12">
        <v>771.40000000000009</v>
      </c>
      <c r="U990">
        <f>SUM($T$2:T990)</f>
        <v>2762736.5499999989</v>
      </c>
      <c r="W990" s="16">
        <v>6898984</v>
      </c>
      <c r="X990">
        <v>2762736.5499999989</v>
      </c>
      <c r="Y990">
        <v>989</v>
      </c>
      <c r="Z990" s="18">
        <f t="shared" si="76"/>
        <v>6.6351852781387786</v>
      </c>
      <c r="AA990" s="18">
        <f t="shared" si="77"/>
        <v>0.21669588080631025</v>
      </c>
      <c r="AB990" t="str">
        <f t="shared" si="80"/>
        <v>B</v>
      </c>
      <c r="AI990" s="14">
        <v>907380</v>
      </c>
      <c r="AJ990" s="12">
        <v>-500</v>
      </c>
      <c r="AK990" s="12">
        <v>0</v>
      </c>
      <c r="AL990" s="12">
        <v>0</v>
      </c>
      <c r="AN990">
        <v>907380</v>
      </c>
      <c r="AO990">
        <v>-500</v>
      </c>
      <c r="AP990">
        <v>0</v>
      </c>
      <c r="AQ990">
        <v>0</v>
      </c>
      <c r="AR990">
        <f t="shared" si="78"/>
        <v>0</v>
      </c>
      <c r="AV990" s="4">
        <v>3038127</v>
      </c>
      <c r="AW990" s="4">
        <v>332125</v>
      </c>
      <c r="AX990" s="4" t="s">
        <v>7924</v>
      </c>
      <c r="AY990" s="4">
        <v>500</v>
      </c>
      <c r="AZ990" s="4">
        <v>500</v>
      </c>
      <c r="BA990" s="4">
        <v>765</v>
      </c>
      <c r="BB990" s="7">
        <f>AZ990+BA990-AY990</f>
        <v>765</v>
      </c>
      <c r="BC990" s="4" t="s">
        <v>7236</v>
      </c>
      <c r="BD990" s="4">
        <v>15000</v>
      </c>
      <c r="BE990" s="4" t="s">
        <v>4</v>
      </c>
      <c r="BF990" s="4" t="s">
        <v>13</v>
      </c>
      <c r="BG990" s="4" t="s">
        <v>6</v>
      </c>
      <c r="BH990" s="4" t="s">
        <v>40</v>
      </c>
      <c r="BI990" t="str">
        <f t="shared" si="79"/>
        <v>B</v>
      </c>
    </row>
    <row r="991" spans="1:61" ht="15.75" customHeight="1" x14ac:dyDescent="0.2">
      <c r="A991" s="4">
        <v>3056243</v>
      </c>
      <c r="B991" s="4">
        <v>417654</v>
      </c>
      <c r="C991" s="4" t="s">
        <v>9140</v>
      </c>
      <c r="D991" s="4">
        <v>2000</v>
      </c>
      <c r="E991" s="4">
        <v>2000</v>
      </c>
      <c r="F991" s="4">
        <v>761.6</v>
      </c>
      <c r="G991" s="7">
        <f>E991+F991-D991</f>
        <v>761.59999999999991</v>
      </c>
      <c r="H991" s="4" t="s">
        <v>7881</v>
      </c>
      <c r="I991" s="4">
        <v>11800</v>
      </c>
      <c r="J991" s="4" t="s">
        <v>4</v>
      </c>
      <c r="K991" s="4" t="s">
        <v>13</v>
      </c>
      <c r="L991" s="4" t="s">
        <v>6</v>
      </c>
      <c r="M991" s="4" t="s">
        <v>65</v>
      </c>
      <c r="O991" s="4"/>
      <c r="P991" s="14">
        <v>924795</v>
      </c>
      <c r="Q991" s="12">
        <v>910</v>
      </c>
      <c r="S991" s="14">
        <v>196276</v>
      </c>
      <c r="T991" s="12">
        <v>769.5</v>
      </c>
      <c r="U991">
        <f>SUM($T$2:T991)</f>
        <v>2763506.0499999989</v>
      </c>
      <c r="W991" s="16">
        <v>196276</v>
      </c>
      <c r="X991">
        <v>2763506.0499999989</v>
      </c>
      <c r="Y991">
        <v>990</v>
      </c>
      <c r="Z991" s="18">
        <f t="shared" si="76"/>
        <v>6.6370333642588717</v>
      </c>
      <c r="AA991" s="18">
        <f t="shared" si="77"/>
        <v>0.21691498685363717</v>
      </c>
      <c r="AB991" t="str">
        <f t="shared" si="80"/>
        <v>B</v>
      </c>
      <c r="AI991" s="14">
        <v>924795</v>
      </c>
      <c r="AJ991" s="12">
        <v>910</v>
      </c>
      <c r="AK991" s="12">
        <v>910</v>
      </c>
      <c r="AL991" s="12">
        <v>10000</v>
      </c>
      <c r="AN991">
        <v>924795</v>
      </c>
      <c r="AO991">
        <v>910</v>
      </c>
      <c r="AP991">
        <v>910</v>
      </c>
      <c r="AQ991">
        <v>10000</v>
      </c>
      <c r="AR991">
        <f t="shared" si="78"/>
        <v>0</v>
      </c>
      <c r="AV991" s="4">
        <v>3056243</v>
      </c>
      <c r="AW991" s="4">
        <v>417654</v>
      </c>
      <c r="AX991" s="4" t="s">
        <v>9140</v>
      </c>
      <c r="AY991" s="4">
        <v>2000</v>
      </c>
      <c r="AZ991" s="4">
        <v>2000</v>
      </c>
      <c r="BA991" s="4">
        <v>761.6</v>
      </c>
      <c r="BB991" s="7">
        <f>AZ991+BA991-AY991</f>
        <v>761.59999999999991</v>
      </c>
      <c r="BC991" s="4" t="s">
        <v>7881</v>
      </c>
      <c r="BD991" s="4">
        <v>11800</v>
      </c>
      <c r="BE991" s="4" t="s">
        <v>4</v>
      </c>
      <c r="BF991" s="4" t="s">
        <v>13</v>
      </c>
      <c r="BG991" s="4" t="s">
        <v>6</v>
      </c>
      <c r="BH991" s="4" t="s">
        <v>65</v>
      </c>
      <c r="BI991" t="str">
        <f t="shared" si="79"/>
        <v>B</v>
      </c>
    </row>
    <row r="992" spans="1:61" ht="15.75" customHeight="1" x14ac:dyDescent="0.2">
      <c r="A992" s="4">
        <v>3003008</v>
      </c>
      <c r="B992" s="4">
        <v>5334463</v>
      </c>
      <c r="C992" s="4" t="s">
        <v>5337</v>
      </c>
      <c r="D992" s="4">
        <v>3000</v>
      </c>
      <c r="E992" s="4">
        <v>3000</v>
      </c>
      <c r="F992" s="4">
        <v>760.5</v>
      </c>
      <c r="G992" s="7">
        <f>E992+F992-D992</f>
        <v>760.5</v>
      </c>
      <c r="H992" s="4" t="s">
        <v>5338</v>
      </c>
      <c r="I992" s="4">
        <v>25000</v>
      </c>
      <c r="J992" s="4" t="s">
        <v>4</v>
      </c>
      <c r="K992" s="4" t="s">
        <v>22</v>
      </c>
      <c r="L992" s="4" t="s">
        <v>6</v>
      </c>
      <c r="M992" s="4" t="s">
        <v>25</v>
      </c>
      <c r="O992" s="4"/>
      <c r="P992" s="14">
        <v>945496</v>
      </c>
      <c r="Q992" s="12">
        <v>285</v>
      </c>
      <c r="S992" s="14">
        <v>283836</v>
      </c>
      <c r="T992" s="12">
        <v>769.5</v>
      </c>
      <c r="U992">
        <f>SUM($T$2:T992)</f>
        <v>2764275.5499999989</v>
      </c>
      <c r="W992" s="16">
        <v>283836</v>
      </c>
      <c r="X992">
        <v>2764275.5499999989</v>
      </c>
      <c r="Y992">
        <v>991</v>
      </c>
      <c r="Z992" s="18">
        <f t="shared" si="76"/>
        <v>6.6388814503789639</v>
      </c>
      <c r="AA992" s="18">
        <f t="shared" si="77"/>
        <v>0.21713409290096405</v>
      </c>
      <c r="AB992" t="str">
        <f t="shared" si="80"/>
        <v>B</v>
      </c>
      <c r="AI992" s="14">
        <v>945496</v>
      </c>
      <c r="AJ992" s="12">
        <v>285</v>
      </c>
      <c r="AK992" s="12">
        <v>285</v>
      </c>
      <c r="AL992" s="12">
        <v>3000</v>
      </c>
      <c r="AN992">
        <v>945496</v>
      </c>
      <c r="AO992">
        <v>285</v>
      </c>
      <c r="AP992">
        <v>285</v>
      </c>
      <c r="AQ992">
        <v>3000</v>
      </c>
      <c r="AR992">
        <f t="shared" si="78"/>
        <v>0</v>
      </c>
      <c r="AV992" s="4">
        <v>3003008</v>
      </c>
      <c r="AW992" s="4">
        <v>5334463</v>
      </c>
      <c r="AX992" s="4" t="s">
        <v>5337</v>
      </c>
      <c r="AY992" s="4">
        <v>3000</v>
      </c>
      <c r="AZ992" s="4">
        <v>3000</v>
      </c>
      <c r="BA992" s="4">
        <v>760.5</v>
      </c>
      <c r="BB992" s="7">
        <f>AZ992+BA992-AY992</f>
        <v>760.5</v>
      </c>
      <c r="BC992" s="4" t="s">
        <v>5338</v>
      </c>
      <c r="BD992" s="4">
        <v>25000</v>
      </c>
      <c r="BE992" s="4" t="s">
        <v>4</v>
      </c>
      <c r="BF992" s="4" t="s">
        <v>22</v>
      </c>
      <c r="BG992" s="4" t="s">
        <v>6</v>
      </c>
      <c r="BH992" s="4" t="s">
        <v>25</v>
      </c>
      <c r="BI992" t="str">
        <f t="shared" si="79"/>
        <v>B</v>
      </c>
    </row>
    <row r="993" spans="1:61" ht="15.75" customHeight="1" x14ac:dyDescent="0.2">
      <c r="A993" s="4">
        <v>2961547</v>
      </c>
      <c r="B993" s="4">
        <v>8490602</v>
      </c>
      <c r="C993" s="4" t="s">
        <v>1698</v>
      </c>
      <c r="D993" s="4">
        <v>2500</v>
      </c>
      <c r="E993" s="4">
        <v>2500</v>
      </c>
      <c r="F993" s="4">
        <v>760</v>
      </c>
      <c r="G993" s="7">
        <f>E993+F993-D993</f>
        <v>760</v>
      </c>
      <c r="H993" s="4" t="s">
        <v>1699</v>
      </c>
      <c r="I993" s="4">
        <v>13500</v>
      </c>
      <c r="J993" s="4" t="s">
        <v>4</v>
      </c>
      <c r="K993" s="4" t="s">
        <v>8</v>
      </c>
      <c r="L993" s="4" t="s">
        <v>6</v>
      </c>
      <c r="M993" s="4" t="s">
        <v>35</v>
      </c>
      <c r="O993" s="4"/>
      <c r="P993" s="14">
        <v>983662</v>
      </c>
      <c r="Q993" s="12">
        <v>91.200000000000045</v>
      </c>
      <c r="S993" s="14">
        <v>369409</v>
      </c>
      <c r="T993" s="12">
        <v>769.5</v>
      </c>
      <c r="U993">
        <f>SUM($T$2:T993)</f>
        <v>2765045.0499999989</v>
      </c>
      <c r="W993" s="16">
        <v>369409</v>
      </c>
      <c r="X993">
        <v>2765045.0499999989</v>
      </c>
      <c r="Y993">
        <v>992</v>
      </c>
      <c r="Z993" s="18">
        <f t="shared" si="76"/>
        <v>6.6407295364990571</v>
      </c>
      <c r="AA993" s="18">
        <f t="shared" si="77"/>
        <v>0.21735319894829097</v>
      </c>
      <c r="AB993" t="str">
        <f t="shared" si="80"/>
        <v>B</v>
      </c>
      <c r="AI993" s="14">
        <v>983662</v>
      </c>
      <c r="AJ993" s="12">
        <v>91.200000000000045</v>
      </c>
      <c r="AK993" s="12">
        <v>91.2</v>
      </c>
      <c r="AL993" s="12">
        <v>600</v>
      </c>
      <c r="AN993">
        <v>983662</v>
      </c>
      <c r="AO993">
        <v>91.200000000000045</v>
      </c>
      <c r="AP993">
        <v>91.2</v>
      </c>
      <c r="AQ993">
        <v>600</v>
      </c>
      <c r="AR993">
        <f t="shared" si="78"/>
        <v>0</v>
      </c>
      <c r="AV993" s="4">
        <v>2961547</v>
      </c>
      <c r="AW993" s="4">
        <v>8490602</v>
      </c>
      <c r="AX993" s="4" t="s">
        <v>1698</v>
      </c>
      <c r="AY993" s="4">
        <v>2500</v>
      </c>
      <c r="AZ993" s="4">
        <v>2500</v>
      </c>
      <c r="BA993" s="4">
        <v>760</v>
      </c>
      <c r="BB993" s="7">
        <f>AZ993+BA993-AY993</f>
        <v>760</v>
      </c>
      <c r="BC993" s="4" t="s">
        <v>1699</v>
      </c>
      <c r="BD993" s="4">
        <v>13500</v>
      </c>
      <c r="BE993" s="4" t="s">
        <v>4</v>
      </c>
      <c r="BF993" s="4" t="s">
        <v>8</v>
      </c>
      <c r="BG993" s="4" t="s">
        <v>6</v>
      </c>
      <c r="BH993" s="4" t="s">
        <v>35</v>
      </c>
      <c r="BI993" t="str">
        <f t="shared" si="79"/>
        <v>B</v>
      </c>
    </row>
    <row r="994" spans="1:61" ht="15.75" customHeight="1" x14ac:dyDescent="0.2">
      <c r="A994" s="4">
        <v>2968295</v>
      </c>
      <c r="B994" s="4">
        <v>4722271</v>
      </c>
      <c r="C994" s="4" t="s">
        <v>2278</v>
      </c>
      <c r="D994" s="4">
        <v>10000</v>
      </c>
      <c r="E994" s="4">
        <v>10000</v>
      </c>
      <c r="F994" s="4">
        <v>760</v>
      </c>
      <c r="G994" s="7">
        <f>E994+F994-D994</f>
        <v>760</v>
      </c>
      <c r="H994" s="4" t="s">
        <v>564</v>
      </c>
      <c r="I994" s="4">
        <v>14000</v>
      </c>
      <c r="J994" s="4" t="s">
        <v>4</v>
      </c>
      <c r="K994" s="4" t="s">
        <v>8</v>
      </c>
      <c r="L994" s="4" t="s">
        <v>6</v>
      </c>
      <c r="M994" s="4" t="s">
        <v>64</v>
      </c>
      <c r="O994" s="4"/>
      <c r="P994" s="14">
        <v>1080567</v>
      </c>
      <c r="Q994" s="12">
        <v>1020.3</v>
      </c>
      <c r="S994" s="14">
        <v>6500593</v>
      </c>
      <c r="T994" s="12">
        <v>769.5</v>
      </c>
      <c r="U994">
        <f>SUM($T$2:T994)</f>
        <v>2765814.5499999989</v>
      </c>
      <c r="W994" s="16">
        <v>6500593</v>
      </c>
      <c r="X994">
        <v>2765814.5499999989</v>
      </c>
      <c r="Y994">
        <v>993</v>
      </c>
      <c r="Z994" s="18">
        <f t="shared" si="76"/>
        <v>6.6425776226191493</v>
      </c>
      <c r="AA994" s="18">
        <f t="shared" si="77"/>
        <v>0.21757230499561789</v>
      </c>
      <c r="AB994" t="str">
        <f t="shared" si="80"/>
        <v>B</v>
      </c>
      <c r="AI994" s="14">
        <v>1080567</v>
      </c>
      <c r="AJ994" s="12">
        <v>1020.3</v>
      </c>
      <c r="AK994" s="12">
        <v>1020.3</v>
      </c>
      <c r="AL994" s="12">
        <v>1000</v>
      </c>
      <c r="AN994">
        <v>1080567</v>
      </c>
      <c r="AO994">
        <v>1020.3</v>
      </c>
      <c r="AP994">
        <v>1020.3</v>
      </c>
      <c r="AQ994">
        <v>1000</v>
      </c>
      <c r="AR994">
        <f t="shared" si="78"/>
        <v>0</v>
      </c>
      <c r="AV994" s="4">
        <v>2968295</v>
      </c>
      <c r="AW994" s="4">
        <v>4722271</v>
      </c>
      <c r="AX994" s="4" t="s">
        <v>2278</v>
      </c>
      <c r="AY994" s="4">
        <v>10000</v>
      </c>
      <c r="AZ994" s="4">
        <v>10000</v>
      </c>
      <c r="BA994" s="4">
        <v>760</v>
      </c>
      <c r="BB994" s="7">
        <f>AZ994+BA994-AY994</f>
        <v>760</v>
      </c>
      <c r="BC994" s="4" t="s">
        <v>564</v>
      </c>
      <c r="BD994" s="4">
        <v>14000</v>
      </c>
      <c r="BE994" s="4" t="s">
        <v>4</v>
      </c>
      <c r="BF994" s="4" t="s">
        <v>8</v>
      </c>
      <c r="BG994" s="4" t="s">
        <v>6</v>
      </c>
      <c r="BH994" s="4" t="s">
        <v>64</v>
      </c>
      <c r="BI994" t="str">
        <f t="shared" si="79"/>
        <v>A</v>
      </c>
    </row>
    <row r="995" spans="1:61" ht="15.75" customHeight="1" x14ac:dyDescent="0.2">
      <c r="A995" s="4">
        <v>3005458</v>
      </c>
      <c r="B995" s="4">
        <v>7471318</v>
      </c>
      <c r="C995" s="4" t="s">
        <v>5516</v>
      </c>
      <c r="D995" s="4">
        <v>4000</v>
      </c>
      <c r="E995" s="4">
        <v>4000</v>
      </c>
      <c r="F995" s="4">
        <v>760</v>
      </c>
      <c r="G995" s="7">
        <f>E995+F995-D995</f>
        <v>760</v>
      </c>
      <c r="H995" s="4" t="s">
        <v>5517</v>
      </c>
      <c r="I995" s="4">
        <v>6000</v>
      </c>
      <c r="J995" s="4" t="s">
        <v>4</v>
      </c>
      <c r="K995" s="4" t="s">
        <v>8</v>
      </c>
      <c r="L995" s="4" t="s">
        <v>6</v>
      </c>
      <c r="M995" s="4" t="s">
        <v>20</v>
      </c>
      <c r="O995" s="4"/>
      <c r="P995" s="14">
        <v>1119795</v>
      </c>
      <c r="Q995" s="12">
        <v>-2050</v>
      </c>
      <c r="S995" s="14">
        <v>7700064</v>
      </c>
      <c r="T995" s="12">
        <v>769.5</v>
      </c>
      <c r="U995">
        <f>SUM($T$2:T995)</f>
        <v>2766584.0499999989</v>
      </c>
      <c r="W995" s="16">
        <v>7700064</v>
      </c>
      <c r="X995">
        <v>2766584.0499999989</v>
      </c>
      <c r="Y995">
        <v>994</v>
      </c>
      <c r="Z995" s="18">
        <f t="shared" si="76"/>
        <v>6.6444257087392424</v>
      </c>
      <c r="AA995" s="18">
        <f t="shared" si="77"/>
        <v>0.21779141104294478</v>
      </c>
      <c r="AB995" t="str">
        <f t="shared" si="80"/>
        <v>B</v>
      </c>
      <c r="AI995" s="14">
        <v>1119795</v>
      </c>
      <c r="AJ995" s="12">
        <v>-2050</v>
      </c>
      <c r="AK995" s="12">
        <v>0</v>
      </c>
      <c r="AL995" s="12">
        <v>0</v>
      </c>
      <c r="AN995">
        <v>1119795</v>
      </c>
      <c r="AO995">
        <v>-2050</v>
      </c>
      <c r="AP995">
        <v>0</v>
      </c>
      <c r="AQ995">
        <v>0</v>
      </c>
      <c r="AR995">
        <f t="shared" si="78"/>
        <v>0</v>
      </c>
      <c r="AV995" s="4">
        <v>3005458</v>
      </c>
      <c r="AW995" s="4">
        <v>7471318</v>
      </c>
      <c r="AX995" s="4" t="s">
        <v>5516</v>
      </c>
      <c r="AY995" s="4">
        <v>4000</v>
      </c>
      <c r="AZ995" s="4">
        <v>4000</v>
      </c>
      <c r="BA995" s="4">
        <v>760</v>
      </c>
      <c r="BB995" s="7">
        <f>AZ995+BA995-AY995</f>
        <v>760</v>
      </c>
      <c r="BC995" s="4" t="s">
        <v>5517</v>
      </c>
      <c r="BD995" s="4">
        <v>6000</v>
      </c>
      <c r="BE995" s="4" t="s">
        <v>4</v>
      </c>
      <c r="BF995" s="4" t="s">
        <v>8</v>
      </c>
      <c r="BG995" s="4" t="s">
        <v>6</v>
      </c>
      <c r="BH995" s="4" t="s">
        <v>20</v>
      </c>
      <c r="BI995" t="str">
        <f t="shared" si="79"/>
        <v>B</v>
      </c>
    </row>
    <row r="996" spans="1:61" ht="15.75" customHeight="1" x14ac:dyDescent="0.2">
      <c r="A996" s="4">
        <v>3011821</v>
      </c>
      <c r="B996" s="4">
        <v>8925029</v>
      </c>
      <c r="C996" s="4" t="s">
        <v>5965</v>
      </c>
      <c r="D996" s="4">
        <v>2000</v>
      </c>
      <c r="E996" s="4">
        <v>2000</v>
      </c>
      <c r="F996" s="4">
        <v>760</v>
      </c>
      <c r="G996" s="7">
        <f>E996+F996-D996</f>
        <v>760</v>
      </c>
      <c r="H996" s="4" t="s">
        <v>624</v>
      </c>
      <c r="I996" s="4">
        <v>30000</v>
      </c>
      <c r="J996" s="4" t="s">
        <v>4</v>
      </c>
      <c r="K996" s="4" t="s">
        <v>13</v>
      </c>
      <c r="L996" s="4" t="s">
        <v>6</v>
      </c>
      <c r="M996" s="4" t="s">
        <v>25</v>
      </c>
      <c r="O996" s="4"/>
      <c r="P996" s="14">
        <v>1252587</v>
      </c>
      <c r="Q996" s="12">
        <v>1624.5</v>
      </c>
      <c r="S996" s="14">
        <v>8224469</v>
      </c>
      <c r="T996" s="12">
        <v>768.85000000000036</v>
      </c>
      <c r="U996">
        <f>SUM($T$2:T996)</f>
        <v>2767352.899999999</v>
      </c>
      <c r="W996" s="16">
        <v>8224469</v>
      </c>
      <c r="X996">
        <v>2767352.899999999</v>
      </c>
      <c r="Y996">
        <v>995</v>
      </c>
      <c r="Z996" s="18">
        <f t="shared" si="76"/>
        <v>6.6462722337729438</v>
      </c>
      <c r="AA996" s="18">
        <f t="shared" si="77"/>
        <v>0.21801051709027169</v>
      </c>
      <c r="AB996" t="str">
        <f t="shared" si="80"/>
        <v>B</v>
      </c>
      <c r="AI996" s="14">
        <v>1252587</v>
      </c>
      <c r="AJ996" s="12">
        <v>1624.5</v>
      </c>
      <c r="AK996" s="12">
        <v>1624.5</v>
      </c>
      <c r="AL996" s="12">
        <v>1500</v>
      </c>
      <c r="AN996">
        <v>1252587</v>
      </c>
      <c r="AO996">
        <v>1624.5</v>
      </c>
      <c r="AP996">
        <v>1624.5</v>
      </c>
      <c r="AQ996">
        <v>1500</v>
      </c>
      <c r="AR996">
        <f t="shared" si="78"/>
        <v>0</v>
      </c>
      <c r="AV996" s="4">
        <v>3011821</v>
      </c>
      <c r="AW996" s="4">
        <v>8925029</v>
      </c>
      <c r="AX996" s="4" t="s">
        <v>5965</v>
      </c>
      <c r="AY996" s="4">
        <v>2000</v>
      </c>
      <c r="AZ996" s="4">
        <v>2000</v>
      </c>
      <c r="BA996" s="4">
        <v>760</v>
      </c>
      <c r="BB996" s="7">
        <f>AZ996+BA996-AY996</f>
        <v>760</v>
      </c>
      <c r="BC996" s="4" t="s">
        <v>624</v>
      </c>
      <c r="BD996" s="4">
        <v>30000</v>
      </c>
      <c r="BE996" s="4" t="s">
        <v>4</v>
      </c>
      <c r="BF996" s="4" t="s">
        <v>13</v>
      </c>
      <c r="BG996" s="4" t="s">
        <v>6</v>
      </c>
      <c r="BH996" s="4" t="s">
        <v>25</v>
      </c>
      <c r="BI996" t="str">
        <f t="shared" si="79"/>
        <v>B</v>
      </c>
    </row>
    <row r="997" spans="1:61" ht="15.75" customHeight="1" x14ac:dyDescent="0.2">
      <c r="A997" s="4">
        <v>3026108</v>
      </c>
      <c r="B997" s="4">
        <v>9134203</v>
      </c>
      <c r="C997" s="4" t="s">
        <v>7020</v>
      </c>
      <c r="D997" s="4">
        <v>2000</v>
      </c>
      <c r="E997" s="4">
        <v>2000</v>
      </c>
      <c r="F997" s="4">
        <v>760</v>
      </c>
      <c r="G997" s="7">
        <f>E997+F997-D997</f>
        <v>760</v>
      </c>
      <c r="H997" s="4" t="s">
        <v>7021</v>
      </c>
      <c r="I997" s="4">
        <v>8000</v>
      </c>
      <c r="J997" s="4" t="s">
        <v>21</v>
      </c>
      <c r="K997" s="4" t="s">
        <v>8</v>
      </c>
      <c r="M997" s="4" t="s">
        <v>29</v>
      </c>
      <c r="O997" s="4"/>
      <c r="P997" s="14">
        <v>1275883</v>
      </c>
      <c r="Q997" s="12">
        <v>41</v>
      </c>
      <c r="S997" s="14">
        <v>4246096</v>
      </c>
      <c r="T997" s="12">
        <v>768</v>
      </c>
      <c r="U997">
        <f>SUM($T$2:T997)</f>
        <v>2768120.899999999</v>
      </c>
      <c r="W997" s="16">
        <v>4246096</v>
      </c>
      <c r="X997">
        <v>2768120.899999999</v>
      </c>
      <c r="Y997">
        <v>996</v>
      </c>
      <c r="Z997" s="18">
        <f t="shared" si="76"/>
        <v>6.6481167173859799</v>
      </c>
      <c r="AA997" s="18">
        <f t="shared" si="77"/>
        <v>0.21822962313759861</v>
      </c>
      <c r="AB997" t="str">
        <f t="shared" si="80"/>
        <v>B</v>
      </c>
      <c r="AI997" s="14">
        <v>1275883</v>
      </c>
      <c r="AJ997" s="12">
        <v>41</v>
      </c>
      <c r="AK997" s="12">
        <v>41</v>
      </c>
      <c r="AL997" s="12">
        <v>2000</v>
      </c>
      <c r="AN997">
        <v>1275883</v>
      </c>
      <c r="AO997">
        <v>41</v>
      </c>
      <c r="AP997">
        <v>41</v>
      </c>
      <c r="AQ997">
        <v>2000</v>
      </c>
      <c r="AR997">
        <f t="shared" si="78"/>
        <v>0</v>
      </c>
      <c r="AV997" s="4">
        <v>3026108</v>
      </c>
      <c r="AW997" s="4">
        <v>9134203</v>
      </c>
      <c r="AX997" s="4" t="s">
        <v>7020</v>
      </c>
      <c r="AY997" s="4">
        <v>2000</v>
      </c>
      <c r="AZ997" s="4">
        <v>2000</v>
      </c>
      <c r="BA997" s="4">
        <v>760</v>
      </c>
      <c r="BB997" s="7">
        <f>AZ997+BA997-AY997</f>
        <v>760</v>
      </c>
      <c r="BC997" s="4" t="s">
        <v>7021</v>
      </c>
      <c r="BD997" s="4">
        <v>8000</v>
      </c>
      <c r="BE997" s="4" t="s">
        <v>21</v>
      </c>
      <c r="BF997" s="4" t="s">
        <v>8</v>
      </c>
      <c r="BH997" s="4" t="s">
        <v>29</v>
      </c>
      <c r="BI997" t="str">
        <f t="shared" si="79"/>
        <v>B</v>
      </c>
    </row>
    <row r="998" spans="1:61" ht="15.75" customHeight="1" x14ac:dyDescent="0.2">
      <c r="A998" s="4">
        <v>3038141</v>
      </c>
      <c r="B998" s="4">
        <v>8188118</v>
      </c>
      <c r="C998" s="4" t="s">
        <v>7922</v>
      </c>
      <c r="D998" s="4">
        <v>10000</v>
      </c>
      <c r="E998" s="4">
        <v>10000</v>
      </c>
      <c r="F998" s="4">
        <v>760</v>
      </c>
      <c r="G998" s="7">
        <f>E998+F998-D998</f>
        <v>760</v>
      </c>
      <c r="H998" s="4" t="s">
        <v>7923</v>
      </c>
      <c r="I998" s="4">
        <v>12000</v>
      </c>
      <c r="J998" s="4" t="s">
        <v>4</v>
      </c>
      <c r="K998" s="4" t="s">
        <v>5</v>
      </c>
      <c r="L998" s="4" t="s">
        <v>201</v>
      </c>
      <c r="M998" s="4" t="s">
        <v>20</v>
      </c>
      <c r="O998" s="4"/>
      <c r="P998" s="14">
        <v>1300620</v>
      </c>
      <c r="Q998" s="12">
        <v>745.5</v>
      </c>
      <c r="S998" s="14">
        <v>7157767</v>
      </c>
      <c r="T998" s="12">
        <v>768</v>
      </c>
      <c r="U998">
        <f>SUM($T$2:T998)</f>
        <v>2768888.899999999</v>
      </c>
      <c r="W998" s="16">
        <v>7157767</v>
      </c>
      <c r="X998">
        <v>2768888.899999999</v>
      </c>
      <c r="Y998">
        <v>997</v>
      </c>
      <c r="Z998" s="18">
        <f t="shared" si="76"/>
        <v>6.6499612009990159</v>
      </c>
      <c r="AA998" s="18">
        <f t="shared" si="77"/>
        <v>0.2184487291849255</v>
      </c>
      <c r="AB998" t="str">
        <f t="shared" si="80"/>
        <v>B</v>
      </c>
      <c r="AI998" s="14">
        <v>1300620</v>
      </c>
      <c r="AJ998" s="12">
        <v>745.5</v>
      </c>
      <c r="AK998" s="12">
        <v>745.5</v>
      </c>
      <c r="AL998" s="12">
        <v>3000</v>
      </c>
      <c r="AN998">
        <v>1300620</v>
      </c>
      <c r="AO998">
        <v>745.5</v>
      </c>
      <c r="AP998">
        <v>745.5</v>
      </c>
      <c r="AQ998">
        <v>3000</v>
      </c>
      <c r="AR998">
        <f t="shared" si="78"/>
        <v>0</v>
      </c>
      <c r="AV998" s="4">
        <v>3038141</v>
      </c>
      <c r="AW998" s="4">
        <v>8188118</v>
      </c>
      <c r="AX998" s="4" t="s">
        <v>7922</v>
      </c>
      <c r="AY998" s="4">
        <v>10000</v>
      </c>
      <c r="AZ998" s="4">
        <v>10000</v>
      </c>
      <c r="BA998" s="4">
        <v>760</v>
      </c>
      <c r="BB998" s="7">
        <f>AZ998+BA998-AY998</f>
        <v>760</v>
      </c>
      <c r="BC998" s="4" t="s">
        <v>7923</v>
      </c>
      <c r="BD998" s="4">
        <v>12000</v>
      </c>
      <c r="BE998" s="4" t="s">
        <v>4</v>
      </c>
      <c r="BF998" s="4" t="s">
        <v>5</v>
      </c>
      <c r="BG998" s="4" t="s">
        <v>201</v>
      </c>
      <c r="BH998" s="4" t="s">
        <v>20</v>
      </c>
      <c r="BI998" t="str">
        <f t="shared" si="79"/>
        <v>B</v>
      </c>
    </row>
    <row r="999" spans="1:61" ht="15.75" customHeight="1" x14ac:dyDescent="0.2">
      <c r="A999" s="4">
        <v>3050083</v>
      </c>
      <c r="B999" s="4">
        <v>7942656</v>
      </c>
      <c r="C999" s="4" t="s">
        <v>8732</v>
      </c>
      <c r="D999" s="4">
        <v>2000</v>
      </c>
      <c r="E999" s="4">
        <v>2000</v>
      </c>
      <c r="F999" s="4">
        <v>760</v>
      </c>
      <c r="G999" s="7">
        <f>E999+F999-D999</f>
        <v>760</v>
      </c>
      <c r="H999" s="4" t="s">
        <v>8733</v>
      </c>
      <c r="I999" s="4">
        <v>20000</v>
      </c>
      <c r="J999" s="4" t="s">
        <v>4</v>
      </c>
      <c r="K999" s="4" t="s">
        <v>22</v>
      </c>
      <c r="L999" s="4" t="s">
        <v>9</v>
      </c>
      <c r="M999" s="4" t="s">
        <v>26</v>
      </c>
      <c r="O999" s="4"/>
      <c r="P999" s="14">
        <v>1319704</v>
      </c>
      <c r="Q999" s="12">
        <v>-500</v>
      </c>
      <c r="S999" s="14">
        <v>8436821</v>
      </c>
      <c r="T999" s="12">
        <v>768</v>
      </c>
      <c r="U999">
        <f>SUM($T$2:T999)</f>
        <v>2769656.899999999</v>
      </c>
      <c r="W999" s="16">
        <v>8436821</v>
      </c>
      <c r="X999">
        <v>2769656.899999999</v>
      </c>
      <c r="Y999">
        <v>998</v>
      </c>
      <c r="Z999" s="18">
        <f t="shared" si="76"/>
        <v>6.6518056846120519</v>
      </c>
      <c r="AA999" s="18">
        <f t="shared" si="77"/>
        <v>0.21866783523225242</v>
      </c>
      <c r="AB999" t="str">
        <f t="shared" si="80"/>
        <v>B</v>
      </c>
      <c r="AI999" s="14">
        <v>1319704</v>
      </c>
      <c r="AJ999" s="12">
        <v>-500</v>
      </c>
      <c r="AK999" s="12">
        <v>0</v>
      </c>
      <c r="AL999" s="12">
        <v>0</v>
      </c>
      <c r="AN999">
        <v>1319704</v>
      </c>
      <c r="AO999">
        <v>-500</v>
      </c>
      <c r="AP999">
        <v>0</v>
      </c>
      <c r="AQ999">
        <v>0</v>
      </c>
      <c r="AR999">
        <f t="shared" si="78"/>
        <v>0</v>
      </c>
      <c r="AV999" s="4">
        <v>3050083</v>
      </c>
      <c r="AW999" s="4">
        <v>7942656</v>
      </c>
      <c r="AX999" s="4" t="s">
        <v>8732</v>
      </c>
      <c r="AY999" s="4">
        <v>2000</v>
      </c>
      <c r="AZ999" s="4">
        <v>2000</v>
      </c>
      <c r="BA999" s="4">
        <v>760</v>
      </c>
      <c r="BB999" s="7">
        <f>AZ999+BA999-AY999</f>
        <v>760</v>
      </c>
      <c r="BC999" s="4" t="s">
        <v>8733</v>
      </c>
      <c r="BD999" s="4">
        <v>20000</v>
      </c>
      <c r="BE999" s="4" t="s">
        <v>4</v>
      </c>
      <c r="BF999" s="4" t="s">
        <v>22</v>
      </c>
      <c r="BG999" s="4" t="s">
        <v>9</v>
      </c>
      <c r="BH999" s="4" t="s">
        <v>26</v>
      </c>
      <c r="BI999" t="str">
        <f t="shared" si="79"/>
        <v>B</v>
      </c>
    </row>
    <row r="1000" spans="1:61" ht="15.75" customHeight="1" x14ac:dyDescent="0.2">
      <c r="A1000" s="4">
        <v>3054815</v>
      </c>
      <c r="B1000" s="4">
        <v>96145</v>
      </c>
      <c r="C1000" s="4" t="s">
        <v>9043</v>
      </c>
      <c r="D1000" s="4">
        <v>10000</v>
      </c>
      <c r="E1000" s="4">
        <v>10000</v>
      </c>
      <c r="F1000" s="4">
        <v>760</v>
      </c>
      <c r="G1000" s="7">
        <f>E1000+F1000-D1000</f>
        <v>760</v>
      </c>
      <c r="H1000" s="4" t="s">
        <v>3376</v>
      </c>
      <c r="I1000" s="4">
        <v>13000</v>
      </c>
      <c r="J1000" s="4" t="s">
        <v>4</v>
      </c>
      <c r="K1000" s="4" t="s">
        <v>13</v>
      </c>
      <c r="L1000" s="4" t="s">
        <v>14</v>
      </c>
      <c r="M1000" s="4" t="s">
        <v>73</v>
      </c>
      <c r="O1000" s="4"/>
      <c r="P1000" s="14">
        <v>1346880</v>
      </c>
      <c r="Q1000" s="12">
        <v>75</v>
      </c>
      <c r="S1000" s="14">
        <v>8483273</v>
      </c>
      <c r="T1000" s="12">
        <v>768</v>
      </c>
      <c r="U1000">
        <f>SUM($T$2:T1000)</f>
        <v>2770424.899999999</v>
      </c>
      <c r="W1000" s="16">
        <v>8483273</v>
      </c>
      <c r="X1000">
        <v>2770424.899999999</v>
      </c>
      <c r="Y1000">
        <v>999</v>
      </c>
      <c r="Z1000" s="18">
        <f t="shared" si="76"/>
        <v>6.6536501682250879</v>
      </c>
      <c r="AA1000" s="18">
        <f t="shared" si="77"/>
        <v>0.21888694127957931</v>
      </c>
      <c r="AB1000" t="str">
        <f t="shared" si="80"/>
        <v>B</v>
      </c>
      <c r="AI1000" s="14">
        <v>1346880</v>
      </c>
      <c r="AJ1000" s="12">
        <v>75</v>
      </c>
      <c r="AK1000" s="12">
        <v>75</v>
      </c>
      <c r="AL1000" s="12">
        <v>1000</v>
      </c>
      <c r="AN1000">
        <v>1346880</v>
      </c>
      <c r="AO1000">
        <v>75</v>
      </c>
      <c r="AP1000">
        <v>75</v>
      </c>
      <c r="AQ1000">
        <v>1000</v>
      </c>
      <c r="AR1000">
        <f t="shared" si="78"/>
        <v>0</v>
      </c>
      <c r="AV1000" s="4">
        <v>3054815</v>
      </c>
      <c r="AW1000" s="4">
        <v>96145</v>
      </c>
      <c r="AX1000" s="4" t="s">
        <v>9043</v>
      </c>
      <c r="AY1000" s="4">
        <v>10000</v>
      </c>
      <c r="AZ1000" s="4">
        <v>10000</v>
      </c>
      <c r="BA1000" s="4">
        <v>760</v>
      </c>
      <c r="BB1000" s="7">
        <f>AZ1000+BA1000-AY1000</f>
        <v>760</v>
      </c>
      <c r="BC1000" s="4" t="s">
        <v>3376</v>
      </c>
      <c r="BD1000" s="4">
        <v>13000</v>
      </c>
      <c r="BE1000" s="4" t="s">
        <v>4</v>
      </c>
      <c r="BF1000" s="4" t="s">
        <v>13</v>
      </c>
      <c r="BG1000" s="4" t="s">
        <v>14</v>
      </c>
      <c r="BH1000" s="4" t="s">
        <v>73</v>
      </c>
      <c r="BI1000" t="str">
        <f t="shared" si="79"/>
        <v>A</v>
      </c>
    </row>
    <row r="1001" spans="1:61" ht="15.75" customHeight="1" x14ac:dyDescent="0.2">
      <c r="A1001" s="4">
        <v>3057118</v>
      </c>
      <c r="B1001" s="4">
        <v>9216607</v>
      </c>
      <c r="C1001" s="4" t="s">
        <v>9182</v>
      </c>
      <c r="D1001" s="4">
        <v>2000</v>
      </c>
      <c r="E1001" s="4">
        <v>2000</v>
      </c>
      <c r="F1001" s="4">
        <v>760</v>
      </c>
      <c r="G1001" s="7">
        <f>E1001+F1001-D1001</f>
        <v>760</v>
      </c>
      <c r="H1001" s="4" t="s">
        <v>9183</v>
      </c>
      <c r="I1001" s="4">
        <v>8000</v>
      </c>
      <c r="J1001" s="4" t="s">
        <v>51</v>
      </c>
      <c r="K1001" s="4" t="s">
        <v>13</v>
      </c>
      <c r="M1001" s="4" t="s">
        <v>35</v>
      </c>
      <c r="O1001" s="4"/>
      <c r="P1001" s="14">
        <v>1554931</v>
      </c>
      <c r="Q1001" s="12">
        <v>4500</v>
      </c>
      <c r="S1001" s="14">
        <v>7912297</v>
      </c>
      <c r="T1001" s="12">
        <v>767.59999999999991</v>
      </c>
      <c r="U1001">
        <f>SUM($T$2:T1001)</f>
        <v>2771192.4999999991</v>
      </c>
      <c r="W1001" s="16">
        <v>7912297</v>
      </c>
      <c r="X1001">
        <v>2771192.4999999991</v>
      </c>
      <c r="Y1001">
        <v>1000</v>
      </c>
      <c r="Z1001" s="18">
        <f t="shared" si="76"/>
        <v>6.6554936911695757</v>
      </c>
      <c r="AA1001" s="18">
        <f t="shared" si="77"/>
        <v>0.21910604732690622</v>
      </c>
      <c r="AB1001" t="str">
        <f t="shared" si="80"/>
        <v>B</v>
      </c>
      <c r="AI1001" s="14">
        <v>1554931</v>
      </c>
      <c r="AJ1001" s="12">
        <v>4500</v>
      </c>
      <c r="AK1001" s="12">
        <v>4500</v>
      </c>
      <c r="AL1001" s="12">
        <v>10000</v>
      </c>
      <c r="AN1001">
        <v>1554931</v>
      </c>
      <c r="AO1001">
        <v>4500</v>
      </c>
      <c r="AP1001">
        <v>4500</v>
      </c>
      <c r="AQ1001">
        <v>10000</v>
      </c>
      <c r="AR1001">
        <f t="shared" si="78"/>
        <v>0</v>
      </c>
      <c r="AV1001" s="4">
        <v>3057118</v>
      </c>
      <c r="AW1001" s="4">
        <v>9216607</v>
      </c>
      <c r="AX1001" s="4" t="s">
        <v>9182</v>
      </c>
      <c r="AY1001" s="4">
        <v>2000</v>
      </c>
      <c r="AZ1001" s="4">
        <v>2000</v>
      </c>
      <c r="BA1001" s="4">
        <v>760</v>
      </c>
      <c r="BB1001" s="7">
        <f>AZ1001+BA1001-AY1001</f>
        <v>760</v>
      </c>
      <c r="BC1001" s="4" t="s">
        <v>9183</v>
      </c>
      <c r="BD1001" s="4">
        <v>8000</v>
      </c>
      <c r="BE1001" s="4" t="s">
        <v>51</v>
      </c>
      <c r="BF1001" s="4" t="s">
        <v>13</v>
      </c>
      <c r="BH1001" s="4" t="s">
        <v>35</v>
      </c>
      <c r="BI1001" t="str">
        <f t="shared" si="79"/>
        <v>B</v>
      </c>
    </row>
    <row r="1002" spans="1:61" ht="15.75" customHeight="1" x14ac:dyDescent="0.2">
      <c r="A1002" s="4">
        <v>3008664</v>
      </c>
      <c r="B1002" s="4">
        <v>8464975</v>
      </c>
      <c r="C1002" s="4" t="s">
        <v>5757</v>
      </c>
      <c r="D1002" s="4">
        <v>1500</v>
      </c>
      <c r="E1002" s="4">
        <v>1500</v>
      </c>
      <c r="F1002" s="4">
        <v>758.24</v>
      </c>
      <c r="G1002" s="7">
        <f>E1002+F1002-D1002</f>
        <v>758.23999999999978</v>
      </c>
      <c r="H1002" s="4" t="s">
        <v>3448</v>
      </c>
      <c r="I1002" s="4">
        <v>6000</v>
      </c>
      <c r="J1002" s="4" t="s">
        <v>4</v>
      </c>
      <c r="K1002" s="4" t="s">
        <v>13</v>
      </c>
      <c r="L1002" s="4" t="s">
        <v>6</v>
      </c>
      <c r="M1002" s="4" t="s">
        <v>173</v>
      </c>
      <c r="O1002" s="4"/>
      <c r="P1002" s="14">
        <v>1565174</v>
      </c>
      <c r="Q1002" s="12">
        <v>193</v>
      </c>
      <c r="S1002" s="14">
        <v>332125</v>
      </c>
      <c r="T1002" s="12">
        <v>765</v>
      </c>
      <c r="U1002">
        <f>SUM($T$2:T1002)</f>
        <v>2771957.4999999991</v>
      </c>
      <c r="W1002" s="16">
        <v>332125</v>
      </c>
      <c r="X1002">
        <v>2771957.4999999991</v>
      </c>
      <c r="Y1002">
        <v>1001</v>
      </c>
      <c r="Z1002" s="18">
        <f t="shared" si="76"/>
        <v>6.6573309697684984</v>
      </c>
      <c r="AA1002" s="18">
        <f t="shared" si="77"/>
        <v>0.21932515337423314</v>
      </c>
      <c r="AB1002" t="str">
        <f t="shared" si="80"/>
        <v>B</v>
      </c>
      <c r="AI1002" s="14">
        <v>1565174</v>
      </c>
      <c r="AJ1002" s="12">
        <v>193</v>
      </c>
      <c r="AK1002" s="12">
        <v>193</v>
      </c>
      <c r="AL1002" s="12">
        <v>2000</v>
      </c>
      <c r="AN1002">
        <v>1565174</v>
      </c>
      <c r="AO1002">
        <v>193</v>
      </c>
      <c r="AP1002">
        <v>193</v>
      </c>
      <c r="AQ1002">
        <v>2000</v>
      </c>
      <c r="AR1002">
        <f t="shared" si="78"/>
        <v>0</v>
      </c>
      <c r="AV1002" s="4">
        <v>3008664</v>
      </c>
      <c r="AW1002" s="4">
        <v>8464975</v>
      </c>
      <c r="AX1002" s="4" t="s">
        <v>5757</v>
      </c>
      <c r="AY1002" s="4">
        <v>1500</v>
      </c>
      <c r="AZ1002" s="4">
        <v>1500</v>
      </c>
      <c r="BA1002" s="4">
        <v>758.24</v>
      </c>
      <c r="BB1002" s="7">
        <f>AZ1002+BA1002-AY1002</f>
        <v>758.23999999999978</v>
      </c>
      <c r="BC1002" s="4" t="s">
        <v>3448</v>
      </c>
      <c r="BD1002" s="4">
        <v>6000</v>
      </c>
      <c r="BE1002" s="4" t="s">
        <v>4</v>
      </c>
      <c r="BF1002" s="4" t="s">
        <v>13</v>
      </c>
      <c r="BG1002" s="4" t="s">
        <v>6</v>
      </c>
      <c r="BH1002" s="4" t="s">
        <v>173</v>
      </c>
      <c r="BI1002" t="str">
        <f t="shared" si="79"/>
        <v>A</v>
      </c>
    </row>
    <row r="1003" spans="1:61" ht="15.75" customHeight="1" x14ac:dyDescent="0.2">
      <c r="A1003" s="4">
        <v>3027256</v>
      </c>
      <c r="B1003" s="4">
        <v>2132054</v>
      </c>
      <c r="C1003" s="4" t="s">
        <v>7097</v>
      </c>
      <c r="D1003" s="4">
        <v>1500</v>
      </c>
      <c r="E1003" s="4">
        <v>1500</v>
      </c>
      <c r="F1003" s="4">
        <v>758.24</v>
      </c>
      <c r="G1003" s="7">
        <f>E1003+F1003-D1003</f>
        <v>758.23999999999978</v>
      </c>
      <c r="H1003" s="4" t="s">
        <v>4931</v>
      </c>
      <c r="I1003" s="4">
        <v>8000</v>
      </c>
      <c r="J1003" s="4" t="s">
        <v>72</v>
      </c>
      <c r="K1003" s="4" t="s">
        <v>13</v>
      </c>
      <c r="M1003" s="4" t="s">
        <v>76</v>
      </c>
      <c r="O1003" s="4"/>
      <c r="P1003" s="14">
        <v>1596018</v>
      </c>
      <c r="Q1003" s="12">
        <v>78</v>
      </c>
      <c r="S1003" s="14">
        <v>8062258</v>
      </c>
      <c r="T1003" s="12">
        <v>765</v>
      </c>
      <c r="U1003">
        <f>SUM($T$2:T1003)</f>
        <v>2772722.4999999991</v>
      </c>
      <c r="W1003" s="16">
        <v>8062258</v>
      </c>
      <c r="X1003">
        <v>2772722.4999999991</v>
      </c>
      <c r="Y1003">
        <v>1002</v>
      </c>
      <c r="Z1003" s="18">
        <f t="shared" si="76"/>
        <v>6.6591682483674211</v>
      </c>
      <c r="AA1003" s="18">
        <f t="shared" si="77"/>
        <v>0.21954425942156003</v>
      </c>
      <c r="AB1003" t="str">
        <f t="shared" si="80"/>
        <v>B</v>
      </c>
      <c r="AI1003" s="14">
        <v>1596018</v>
      </c>
      <c r="AJ1003" s="12">
        <v>78</v>
      </c>
      <c r="AK1003" s="12">
        <v>78</v>
      </c>
      <c r="AL1003" s="12">
        <v>500</v>
      </c>
      <c r="AN1003">
        <v>1596018</v>
      </c>
      <c r="AO1003">
        <v>78</v>
      </c>
      <c r="AP1003">
        <v>78</v>
      </c>
      <c r="AQ1003">
        <v>500</v>
      </c>
      <c r="AR1003">
        <f t="shared" si="78"/>
        <v>0</v>
      </c>
      <c r="AV1003" s="4">
        <v>3027256</v>
      </c>
      <c r="AW1003" s="4">
        <v>2132054</v>
      </c>
      <c r="AX1003" s="4" t="s">
        <v>7097</v>
      </c>
      <c r="AY1003" s="4">
        <v>1500</v>
      </c>
      <c r="AZ1003" s="4">
        <v>1500</v>
      </c>
      <c r="BA1003" s="4">
        <v>758.24</v>
      </c>
      <c r="BB1003" s="7">
        <f>AZ1003+BA1003-AY1003</f>
        <v>758.23999999999978</v>
      </c>
      <c r="BC1003" s="4" t="s">
        <v>4931</v>
      </c>
      <c r="BD1003" s="4">
        <v>8000</v>
      </c>
      <c r="BE1003" s="4" t="s">
        <v>72</v>
      </c>
      <c r="BF1003" s="4" t="s">
        <v>13</v>
      </c>
      <c r="BH1003" s="4" t="s">
        <v>76</v>
      </c>
      <c r="BI1003" t="str">
        <f t="shared" si="79"/>
        <v>B</v>
      </c>
    </row>
    <row r="1004" spans="1:61" ht="15.75" customHeight="1" x14ac:dyDescent="0.2">
      <c r="A1004" s="4">
        <v>2989785</v>
      </c>
      <c r="B1004" s="4">
        <v>9000433</v>
      </c>
      <c r="C1004" s="4" t="s">
        <v>4204</v>
      </c>
      <c r="D1004" s="4">
        <v>2000</v>
      </c>
      <c r="E1004" s="4">
        <v>2000</v>
      </c>
      <c r="F1004" s="4">
        <v>758.1</v>
      </c>
      <c r="G1004" s="7">
        <f>E1004+F1004-D1004</f>
        <v>758.09999999999991</v>
      </c>
      <c r="H1004" s="4" t="s">
        <v>3159</v>
      </c>
      <c r="I1004" s="4">
        <v>30000</v>
      </c>
      <c r="J1004" s="4" t="s">
        <v>4</v>
      </c>
      <c r="K1004" s="4" t="s">
        <v>13</v>
      </c>
      <c r="L1004" s="4" t="s">
        <v>6</v>
      </c>
      <c r="M1004" s="4" t="s">
        <v>111</v>
      </c>
      <c r="O1004" s="4"/>
      <c r="P1004" s="14">
        <v>1601971</v>
      </c>
      <c r="Q1004" s="12">
        <v>1231.9499999999998</v>
      </c>
      <c r="S1004" s="14">
        <v>417654</v>
      </c>
      <c r="T1004" s="12">
        <v>761.59999999999991</v>
      </c>
      <c r="U1004">
        <f>SUM($T$2:T1004)</f>
        <v>2773484.0999999992</v>
      </c>
      <c r="W1004" s="16">
        <v>417654</v>
      </c>
      <c r="X1004">
        <v>2773484.0999999992</v>
      </c>
      <c r="Y1004">
        <v>1003</v>
      </c>
      <c r="Z1004" s="18">
        <f t="shared" si="76"/>
        <v>6.6609973612836821</v>
      </c>
      <c r="AA1004" s="18">
        <f t="shared" si="77"/>
        <v>0.21976336546888695</v>
      </c>
      <c r="AB1004" t="str">
        <f t="shared" si="80"/>
        <v>B</v>
      </c>
      <c r="AI1004" s="14">
        <v>1601971</v>
      </c>
      <c r="AJ1004" s="12">
        <v>1231.9499999999998</v>
      </c>
      <c r="AK1004" s="12">
        <v>1231.95</v>
      </c>
      <c r="AL1004" s="12">
        <v>4550</v>
      </c>
      <c r="AN1004">
        <v>1601971</v>
      </c>
      <c r="AO1004">
        <v>1231.9499999999998</v>
      </c>
      <c r="AP1004">
        <v>1231.95</v>
      </c>
      <c r="AQ1004">
        <v>4550</v>
      </c>
      <c r="AR1004">
        <f t="shared" si="78"/>
        <v>0</v>
      </c>
      <c r="AV1004" s="4">
        <v>2989785</v>
      </c>
      <c r="AW1004" s="4">
        <v>9000433</v>
      </c>
      <c r="AX1004" s="4" t="s">
        <v>4204</v>
      </c>
      <c r="AY1004" s="4">
        <v>2000</v>
      </c>
      <c r="AZ1004" s="4">
        <v>2000</v>
      </c>
      <c r="BA1004" s="4">
        <v>758.1</v>
      </c>
      <c r="BB1004" s="7">
        <f>AZ1004+BA1004-AY1004</f>
        <v>758.09999999999991</v>
      </c>
      <c r="BC1004" s="4" t="s">
        <v>3159</v>
      </c>
      <c r="BD1004" s="4">
        <v>30000</v>
      </c>
      <c r="BE1004" s="4" t="s">
        <v>4</v>
      </c>
      <c r="BF1004" s="4" t="s">
        <v>13</v>
      </c>
      <c r="BG1004" s="4" t="s">
        <v>6</v>
      </c>
      <c r="BH1004" s="4" t="s">
        <v>111</v>
      </c>
      <c r="BI1004" t="str">
        <f t="shared" si="79"/>
        <v>B</v>
      </c>
    </row>
    <row r="1005" spans="1:61" ht="15.75" customHeight="1" x14ac:dyDescent="0.2">
      <c r="A1005" s="4">
        <v>3023602</v>
      </c>
      <c r="B1005" s="4">
        <v>9127644</v>
      </c>
      <c r="C1005" s="4" t="s">
        <v>6821</v>
      </c>
      <c r="D1005" s="4">
        <v>1000</v>
      </c>
      <c r="E1005" s="4">
        <v>1000</v>
      </c>
      <c r="F1005" s="4">
        <v>757.5</v>
      </c>
      <c r="G1005" s="7">
        <f>E1005+F1005-D1005</f>
        <v>757.5</v>
      </c>
      <c r="H1005" s="4" t="s">
        <v>6822</v>
      </c>
      <c r="I1005" s="4">
        <v>15000</v>
      </c>
      <c r="J1005" s="4" t="s">
        <v>4</v>
      </c>
      <c r="K1005" s="4" t="s">
        <v>13</v>
      </c>
      <c r="L1005" s="4" t="s">
        <v>6</v>
      </c>
      <c r="M1005" s="4" t="s">
        <v>25</v>
      </c>
      <c r="O1005" s="4"/>
      <c r="P1005" s="14">
        <v>1619530</v>
      </c>
      <c r="Q1005" s="12">
        <v>2.25</v>
      </c>
      <c r="S1005" s="14">
        <v>8925029</v>
      </c>
      <c r="T1005" s="12">
        <v>761.34999999999991</v>
      </c>
      <c r="U1005">
        <f>SUM($T$2:T1005)</f>
        <v>2774245.4499999993</v>
      </c>
      <c r="W1005" s="16">
        <v>8925029</v>
      </c>
      <c r="X1005">
        <v>2774245.4499999993</v>
      </c>
      <c r="Y1005">
        <v>1004</v>
      </c>
      <c r="Z1005" s="18">
        <f t="shared" si="76"/>
        <v>6.6628258737820998</v>
      </c>
      <c r="AA1005" s="18">
        <f t="shared" si="77"/>
        <v>0.21998247151621383</v>
      </c>
      <c r="AB1005" t="str">
        <f t="shared" si="80"/>
        <v>B</v>
      </c>
      <c r="AI1005" s="14">
        <v>1619530</v>
      </c>
      <c r="AJ1005" s="12">
        <v>2.25</v>
      </c>
      <c r="AK1005" s="12">
        <v>2.25</v>
      </c>
      <c r="AL1005" s="12">
        <v>1500</v>
      </c>
      <c r="AN1005">
        <v>1619530</v>
      </c>
      <c r="AO1005">
        <v>2.25</v>
      </c>
      <c r="AP1005">
        <v>2.25</v>
      </c>
      <c r="AQ1005">
        <v>1500</v>
      </c>
      <c r="AR1005">
        <f t="shared" si="78"/>
        <v>0</v>
      </c>
      <c r="AV1005" s="4">
        <v>3023602</v>
      </c>
      <c r="AW1005" s="4">
        <v>9127644</v>
      </c>
      <c r="AX1005" s="4" t="s">
        <v>6821</v>
      </c>
      <c r="AY1005" s="4">
        <v>1000</v>
      </c>
      <c r="AZ1005" s="4">
        <v>1000</v>
      </c>
      <c r="BA1005" s="4">
        <v>757.5</v>
      </c>
      <c r="BB1005" s="7">
        <f>AZ1005+BA1005-AY1005</f>
        <v>757.5</v>
      </c>
      <c r="BC1005" s="4" t="s">
        <v>6822</v>
      </c>
      <c r="BD1005" s="4">
        <v>15000</v>
      </c>
      <c r="BE1005" s="4" t="s">
        <v>4</v>
      </c>
      <c r="BF1005" s="4" t="s">
        <v>13</v>
      </c>
      <c r="BG1005" s="4" t="s">
        <v>6</v>
      </c>
      <c r="BH1005" s="4" t="s">
        <v>25</v>
      </c>
      <c r="BI1005" t="str">
        <f t="shared" si="79"/>
        <v>B</v>
      </c>
    </row>
    <row r="1006" spans="1:61" ht="15.75" customHeight="1" x14ac:dyDescent="0.2">
      <c r="A1006" s="4">
        <v>3018618</v>
      </c>
      <c r="B1006" s="4">
        <v>146105</v>
      </c>
      <c r="C1006" s="4" t="s">
        <v>6450</v>
      </c>
      <c r="D1006" s="4">
        <v>2000</v>
      </c>
      <c r="E1006" s="4">
        <v>2000</v>
      </c>
      <c r="F1006" s="4">
        <v>756.2</v>
      </c>
      <c r="G1006" s="7">
        <f>E1006+F1006-D1006</f>
        <v>756.19999999999982</v>
      </c>
      <c r="H1006" s="4" t="s">
        <v>6451</v>
      </c>
      <c r="I1006" s="4">
        <v>10000</v>
      </c>
      <c r="J1006" s="4" t="s">
        <v>4</v>
      </c>
      <c r="K1006" s="4" t="s">
        <v>8</v>
      </c>
      <c r="L1006" s="4" t="s">
        <v>9</v>
      </c>
      <c r="M1006" s="4" t="s">
        <v>186</v>
      </c>
      <c r="O1006" s="4"/>
      <c r="P1006" s="14">
        <v>1620303</v>
      </c>
      <c r="Q1006" s="12">
        <v>468.16000000000008</v>
      </c>
      <c r="S1006" s="14">
        <v>5334463</v>
      </c>
      <c r="T1006" s="12">
        <v>760.5</v>
      </c>
      <c r="U1006">
        <f>SUM($T$2:T1006)</f>
        <v>2775005.9499999993</v>
      </c>
      <c r="W1006" s="16">
        <v>5334463</v>
      </c>
      <c r="X1006">
        <v>2775005.9499999993</v>
      </c>
      <c r="Y1006">
        <v>1005</v>
      </c>
      <c r="Z1006" s="18">
        <f t="shared" si="76"/>
        <v>6.664652344859852</v>
      </c>
      <c r="AA1006" s="18">
        <f t="shared" si="77"/>
        <v>0.22020157756354075</v>
      </c>
      <c r="AB1006" t="str">
        <f t="shared" si="80"/>
        <v>B</v>
      </c>
      <c r="AI1006" s="14">
        <v>1620303</v>
      </c>
      <c r="AJ1006" s="12">
        <v>468.16000000000008</v>
      </c>
      <c r="AK1006" s="12">
        <v>468.16</v>
      </c>
      <c r="AL1006" s="12">
        <v>1400</v>
      </c>
      <c r="AN1006">
        <v>1620303</v>
      </c>
      <c r="AO1006">
        <v>468.16000000000008</v>
      </c>
      <c r="AP1006">
        <v>468.16</v>
      </c>
      <c r="AQ1006">
        <v>1400</v>
      </c>
      <c r="AR1006">
        <f t="shared" si="78"/>
        <v>0</v>
      </c>
      <c r="AV1006" s="4">
        <v>3018618</v>
      </c>
      <c r="AW1006" s="4">
        <v>146105</v>
      </c>
      <c r="AX1006" s="4" t="s">
        <v>6450</v>
      </c>
      <c r="AY1006" s="4">
        <v>2000</v>
      </c>
      <c r="AZ1006" s="4">
        <v>2000</v>
      </c>
      <c r="BA1006" s="4">
        <v>756.2</v>
      </c>
      <c r="BB1006" s="7">
        <f>AZ1006+BA1006-AY1006</f>
        <v>756.19999999999982</v>
      </c>
      <c r="BC1006" s="4" t="s">
        <v>6451</v>
      </c>
      <c r="BD1006" s="4">
        <v>10000</v>
      </c>
      <c r="BE1006" s="4" t="s">
        <v>4</v>
      </c>
      <c r="BF1006" s="4" t="s">
        <v>8</v>
      </c>
      <c r="BG1006" s="4" t="s">
        <v>9</v>
      </c>
      <c r="BH1006" s="4" t="s">
        <v>186</v>
      </c>
      <c r="BI1006" t="str">
        <f t="shared" si="79"/>
        <v>B</v>
      </c>
    </row>
    <row r="1007" spans="1:61" ht="15.75" customHeight="1" x14ac:dyDescent="0.2">
      <c r="A1007" s="4">
        <v>2997345</v>
      </c>
      <c r="B1007" s="4">
        <v>38272</v>
      </c>
      <c r="C1007" s="4" t="s">
        <v>4864</v>
      </c>
      <c r="D1007" s="4">
        <v>1500</v>
      </c>
      <c r="E1007" s="4">
        <v>1500</v>
      </c>
      <c r="F1007" s="4">
        <v>753.75</v>
      </c>
      <c r="G1007" s="7">
        <f>E1007+F1007-D1007</f>
        <v>753.75</v>
      </c>
      <c r="H1007" s="4" t="s">
        <v>4865</v>
      </c>
      <c r="I1007" s="4">
        <v>25000</v>
      </c>
      <c r="J1007" s="4" t="s">
        <v>4</v>
      </c>
      <c r="K1007" s="4" t="s">
        <v>13</v>
      </c>
      <c r="L1007" s="4" t="s">
        <v>6</v>
      </c>
      <c r="M1007" s="4" t="s">
        <v>12</v>
      </c>
      <c r="O1007" s="4"/>
      <c r="P1007" s="14">
        <v>1620709</v>
      </c>
      <c r="Q1007" s="12">
        <v>-1550</v>
      </c>
      <c r="S1007" s="14">
        <v>7471318</v>
      </c>
      <c r="T1007" s="12">
        <v>760</v>
      </c>
      <c r="U1007">
        <f>SUM($T$2:T1007)</f>
        <v>2775765.9499999993</v>
      </c>
      <c r="W1007" s="16">
        <v>7471318</v>
      </c>
      <c r="X1007">
        <v>2775765.9499999993</v>
      </c>
      <c r="Y1007">
        <v>1006</v>
      </c>
      <c r="Z1007" s="18">
        <f t="shared" si="76"/>
        <v>6.6664776151019192</v>
      </c>
      <c r="AA1007" s="18">
        <f t="shared" si="77"/>
        <v>0.22042068361086767</v>
      </c>
      <c r="AB1007" t="str">
        <f t="shared" si="80"/>
        <v>B</v>
      </c>
      <c r="AI1007" s="14">
        <v>1620709</v>
      </c>
      <c r="AJ1007" s="12">
        <v>-1550</v>
      </c>
      <c r="AK1007" s="12">
        <v>0</v>
      </c>
      <c r="AL1007" s="12">
        <v>0</v>
      </c>
      <c r="AN1007">
        <v>1620709</v>
      </c>
      <c r="AO1007">
        <v>-1550</v>
      </c>
      <c r="AP1007">
        <v>0</v>
      </c>
      <c r="AQ1007">
        <v>0</v>
      </c>
      <c r="AR1007">
        <f t="shared" si="78"/>
        <v>0</v>
      </c>
      <c r="AV1007" s="4">
        <v>2997345</v>
      </c>
      <c r="AW1007" s="4">
        <v>38272</v>
      </c>
      <c r="AX1007" s="4" t="s">
        <v>4864</v>
      </c>
      <c r="AY1007" s="4">
        <v>1500</v>
      </c>
      <c r="AZ1007" s="4">
        <v>1500</v>
      </c>
      <c r="BA1007" s="4">
        <v>753.75</v>
      </c>
      <c r="BB1007" s="7">
        <f>AZ1007+BA1007-AY1007</f>
        <v>753.75</v>
      </c>
      <c r="BC1007" s="4" t="s">
        <v>4865</v>
      </c>
      <c r="BD1007" s="4">
        <v>25000</v>
      </c>
      <c r="BE1007" s="4" t="s">
        <v>4</v>
      </c>
      <c r="BF1007" s="4" t="s">
        <v>13</v>
      </c>
      <c r="BG1007" s="4" t="s">
        <v>6</v>
      </c>
      <c r="BH1007" s="4" t="s">
        <v>12</v>
      </c>
      <c r="BI1007" t="str">
        <f t="shared" si="79"/>
        <v>B</v>
      </c>
    </row>
    <row r="1008" spans="1:61" ht="15.75" customHeight="1" x14ac:dyDescent="0.2">
      <c r="A1008" s="4">
        <v>2951138</v>
      </c>
      <c r="B1008" s="4">
        <v>8590772</v>
      </c>
      <c r="C1008" s="4" t="s">
        <v>711</v>
      </c>
      <c r="D1008" s="4">
        <v>4500</v>
      </c>
      <c r="E1008" s="4">
        <v>4500</v>
      </c>
      <c r="F1008" s="4">
        <v>751.5</v>
      </c>
      <c r="G1008" s="7">
        <f>E1008+F1008-D1008</f>
        <v>751.5</v>
      </c>
      <c r="H1008" s="4" t="s">
        <v>712</v>
      </c>
      <c r="I1008" s="4">
        <v>6500</v>
      </c>
      <c r="J1008" s="4" t="s">
        <v>4</v>
      </c>
      <c r="K1008" s="4" t="s">
        <v>8</v>
      </c>
      <c r="L1008" s="4" t="s">
        <v>6</v>
      </c>
      <c r="M1008" s="4" t="s">
        <v>7</v>
      </c>
      <c r="O1008" s="4"/>
      <c r="P1008" s="14">
        <v>1621271</v>
      </c>
      <c r="Q1008" s="12">
        <v>1.1199999999998909</v>
      </c>
      <c r="S1008" s="14">
        <v>7942656</v>
      </c>
      <c r="T1008" s="12">
        <v>760</v>
      </c>
      <c r="U1008">
        <f>SUM($T$2:T1008)</f>
        <v>2776525.9499999993</v>
      </c>
      <c r="W1008" s="16">
        <v>7942656</v>
      </c>
      <c r="X1008">
        <v>2776525.9499999993</v>
      </c>
      <c r="Y1008">
        <v>1007</v>
      </c>
      <c r="Z1008" s="18">
        <f t="shared" si="76"/>
        <v>6.6683028853439863</v>
      </c>
      <c r="AA1008" s="18">
        <f t="shared" si="77"/>
        <v>0.22063978965819456</v>
      </c>
      <c r="AB1008" t="str">
        <f t="shared" si="80"/>
        <v>B</v>
      </c>
      <c r="AI1008" s="14">
        <v>1621271</v>
      </c>
      <c r="AJ1008" s="12">
        <v>1.1199999999998909</v>
      </c>
      <c r="AK1008" s="12">
        <v>1.1200000000000001</v>
      </c>
      <c r="AL1008" s="12">
        <v>1400</v>
      </c>
      <c r="AN1008">
        <v>1621271</v>
      </c>
      <c r="AO1008">
        <v>1.1199999999998909</v>
      </c>
      <c r="AP1008">
        <v>1.1200000000000001</v>
      </c>
      <c r="AQ1008">
        <v>1400</v>
      </c>
      <c r="AR1008">
        <f t="shared" si="78"/>
        <v>0</v>
      </c>
      <c r="AV1008" s="4">
        <v>2951138</v>
      </c>
      <c r="AW1008" s="4">
        <v>8590772</v>
      </c>
      <c r="AX1008" s="4" t="s">
        <v>711</v>
      </c>
      <c r="AY1008" s="4">
        <v>4500</v>
      </c>
      <c r="AZ1008" s="4">
        <v>4500</v>
      </c>
      <c r="BA1008" s="4">
        <v>751.5</v>
      </c>
      <c r="BB1008" s="7">
        <f>AZ1008+BA1008-AY1008</f>
        <v>751.5</v>
      </c>
      <c r="BC1008" s="4" t="s">
        <v>712</v>
      </c>
      <c r="BD1008" s="4">
        <v>6500</v>
      </c>
      <c r="BE1008" s="4" t="s">
        <v>4</v>
      </c>
      <c r="BF1008" s="4" t="s">
        <v>8</v>
      </c>
      <c r="BG1008" s="4" t="s">
        <v>6</v>
      </c>
      <c r="BH1008" s="4" t="s">
        <v>7</v>
      </c>
      <c r="BI1008" t="str">
        <f t="shared" si="79"/>
        <v>B</v>
      </c>
    </row>
    <row r="1009" spans="1:61" ht="15.75" customHeight="1" x14ac:dyDescent="0.2">
      <c r="A1009" s="4">
        <v>2997240</v>
      </c>
      <c r="B1009" s="4">
        <v>1682185</v>
      </c>
      <c r="C1009" s="4" t="s">
        <v>4845</v>
      </c>
      <c r="D1009" s="4">
        <v>3500</v>
      </c>
      <c r="E1009" s="4">
        <v>3500</v>
      </c>
      <c r="F1009" s="4">
        <v>751.5</v>
      </c>
      <c r="G1009" s="7">
        <f>E1009+F1009-D1009</f>
        <v>751.5</v>
      </c>
      <c r="H1009" s="4" t="s">
        <v>4847</v>
      </c>
      <c r="I1009" s="4">
        <v>18000</v>
      </c>
      <c r="J1009" s="4" t="s">
        <v>4</v>
      </c>
      <c r="K1009" s="4" t="s">
        <v>16</v>
      </c>
      <c r="L1009" s="4" t="s">
        <v>6</v>
      </c>
      <c r="M1009" s="4" t="s">
        <v>73</v>
      </c>
      <c r="O1009" s="4"/>
      <c r="P1009" s="14">
        <v>1621393</v>
      </c>
      <c r="Q1009" s="12">
        <v>-900</v>
      </c>
      <c r="S1009" s="14">
        <v>8188118</v>
      </c>
      <c r="T1009" s="12">
        <v>760</v>
      </c>
      <c r="U1009">
        <f>SUM($T$2:T1009)</f>
        <v>2777285.9499999993</v>
      </c>
      <c r="W1009" s="16">
        <v>8188118</v>
      </c>
      <c r="X1009">
        <v>2777285.9499999993</v>
      </c>
      <c r="Y1009">
        <v>1008</v>
      </c>
      <c r="Z1009" s="18">
        <f t="shared" si="76"/>
        <v>6.6701281555860534</v>
      </c>
      <c r="AA1009" s="18">
        <f t="shared" si="77"/>
        <v>0.22085889570552147</v>
      </c>
      <c r="AB1009" t="str">
        <f t="shared" si="80"/>
        <v>B</v>
      </c>
      <c r="AI1009" s="14">
        <v>1621393</v>
      </c>
      <c r="AJ1009" s="12">
        <v>-900</v>
      </c>
      <c r="AK1009" s="12">
        <v>1600</v>
      </c>
      <c r="AL1009" s="12">
        <v>0</v>
      </c>
      <c r="AN1009">
        <v>1621393</v>
      </c>
      <c r="AO1009">
        <v>-900</v>
      </c>
      <c r="AP1009">
        <v>1600</v>
      </c>
      <c r="AQ1009">
        <v>0</v>
      </c>
      <c r="AR1009">
        <f t="shared" si="78"/>
        <v>1</v>
      </c>
      <c r="AV1009" s="4">
        <v>2997240</v>
      </c>
      <c r="AW1009" s="4">
        <v>1682185</v>
      </c>
      <c r="AX1009" s="4" t="s">
        <v>4845</v>
      </c>
      <c r="AY1009" s="4">
        <v>3500</v>
      </c>
      <c r="AZ1009" s="4">
        <v>3500</v>
      </c>
      <c r="BA1009" s="4">
        <v>751.5</v>
      </c>
      <c r="BB1009" s="7">
        <f>AZ1009+BA1009-AY1009</f>
        <v>751.5</v>
      </c>
      <c r="BC1009" s="4" t="s">
        <v>4847</v>
      </c>
      <c r="BD1009" s="4">
        <v>18000</v>
      </c>
      <c r="BE1009" s="4" t="s">
        <v>4</v>
      </c>
      <c r="BF1009" s="4" t="s">
        <v>16</v>
      </c>
      <c r="BG1009" s="4" t="s">
        <v>6</v>
      </c>
      <c r="BH1009" s="4" t="s">
        <v>73</v>
      </c>
      <c r="BI1009" t="str">
        <f t="shared" si="79"/>
        <v>B</v>
      </c>
    </row>
    <row r="1010" spans="1:61" ht="15.75" customHeight="1" x14ac:dyDescent="0.2">
      <c r="A1010" s="4">
        <v>2990205</v>
      </c>
      <c r="B1010" s="4">
        <v>598009</v>
      </c>
      <c r="C1010" s="4" t="s">
        <v>4247</v>
      </c>
      <c r="D1010" s="4">
        <v>1900</v>
      </c>
      <c r="E1010" s="4">
        <v>1900</v>
      </c>
      <c r="F1010" s="4">
        <v>750.88</v>
      </c>
      <c r="G1010" s="7">
        <f>E1010+F1010-D1010</f>
        <v>750.88000000000011</v>
      </c>
      <c r="H1010" s="4" t="s">
        <v>4248</v>
      </c>
      <c r="I1010" s="4">
        <v>6500</v>
      </c>
      <c r="J1010" s="4" t="s">
        <v>21</v>
      </c>
      <c r="K1010" s="4" t="s">
        <v>8</v>
      </c>
      <c r="M1010" s="4" t="s">
        <v>186</v>
      </c>
      <c r="O1010" s="4"/>
      <c r="P1010" s="14">
        <v>1623101</v>
      </c>
      <c r="Q1010" s="12">
        <v>2331</v>
      </c>
      <c r="S1010" s="14">
        <v>8490602</v>
      </c>
      <c r="T1010" s="12">
        <v>760</v>
      </c>
      <c r="U1010">
        <f>SUM($T$2:T1010)</f>
        <v>2778045.9499999993</v>
      </c>
      <c r="W1010" s="16">
        <v>8490602</v>
      </c>
      <c r="X1010">
        <v>2778045.9499999993</v>
      </c>
      <c r="Y1010">
        <v>1009</v>
      </c>
      <c r="Z1010" s="18">
        <f t="shared" si="76"/>
        <v>6.6719534258281197</v>
      </c>
      <c r="AA1010" s="18">
        <f t="shared" si="77"/>
        <v>0.22107800175284839</v>
      </c>
      <c r="AB1010" t="str">
        <f t="shared" si="80"/>
        <v>B</v>
      </c>
      <c r="AI1010" s="14">
        <v>1623101</v>
      </c>
      <c r="AJ1010" s="12">
        <v>2331</v>
      </c>
      <c r="AK1010" s="12">
        <v>2331</v>
      </c>
      <c r="AL1010" s="12">
        <v>5550</v>
      </c>
      <c r="AN1010">
        <v>1623101</v>
      </c>
      <c r="AO1010">
        <v>2331</v>
      </c>
      <c r="AP1010">
        <v>2331</v>
      </c>
      <c r="AQ1010">
        <v>5550</v>
      </c>
      <c r="AR1010">
        <f t="shared" si="78"/>
        <v>0</v>
      </c>
      <c r="AV1010" s="4">
        <v>2990205</v>
      </c>
      <c r="AW1010" s="4">
        <v>598009</v>
      </c>
      <c r="AX1010" s="4" t="s">
        <v>4247</v>
      </c>
      <c r="AY1010" s="4">
        <v>1900</v>
      </c>
      <c r="AZ1010" s="4">
        <v>1900</v>
      </c>
      <c r="BA1010" s="4">
        <v>750.88</v>
      </c>
      <c r="BB1010" s="7">
        <f>AZ1010+BA1010-AY1010</f>
        <v>750.88000000000011</v>
      </c>
      <c r="BC1010" s="4" t="s">
        <v>4248</v>
      </c>
      <c r="BD1010" s="4">
        <v>6500</v>
      </c>
      <c r="BE1010" s="4" t="s">
        <v>21</v>
      </c>
      <c r="BF1010" s="4" t="s">
        <v>8</v>
      </c>
      <c r="BH1010" s="4" t="s">
        <v>186</v>
      </c>
      <c r="BI1010" t="str">
        <f t="shared" si="79"/>
        <v>B</v>
      </c>
    </row>
    <row r="1011" spans="1:61" ht="15.75" customHeight="1" x14ac:dyDescent="0.2">
      <c r="A1011" s="4">
        <v>2952076</v>
      </c>
      <c r="B1011" s="4">
        <v>6501461</v>
      </c>
      <c r="C1011" s="4" t="s">
        <v>794</v>
      </c>
      <c r="D1011" s="4">
        <v>10000</v>
      </c>
      <c r="E1011" s="4">
        <v>10000</v>
      </c>
      <c r="F1011" s="4">
        <v>750</v>
      </c>
      <c r="G1011" s="7">
        <f>E1011+F1011-D1011</f>
        <v>750</v>
      </c>
      <c r="H1011" s="4" t="s">
        <v>795</v>
      </c>
      <c r="I1011" s="4">
        <v>15000</v>
      </c>
      <c r="J1011" s="4" t="s">
        <v>4</v>
      </c>
      <c r="K1011" s="4" t="s">
        <v>5</v>
      </c>
      <c r="L1011" s="4" t="s">
        <v>6</v>
      </c>
      <c r="M1011" s="4" t="s">
        <v>64</v>
      </c>
      <c r="O1011" s="4"/>
      <c r="P1011" s="14">
        <v>1623300</v>
      </c>
      <c r="Q1011" s="12">
        <v>421</v>
      </c>
      <c r="S1011" s="14">
        <v>9134203</v>
      </c>
      <c r="T1011" s="12">
        <v>760</v>
      </c>
      <c r="U1011">
        <f>SUM($T$2:T1011)</f>
        <v>2778805.9499999993</v>
      </c>
      <c r="W1011" s="16">
        <v>9134203</v>
      </c>
      <c r="X1011">
        <v>2778805.9499999993</v>
      </c>
      <c r="Y1011">
        <v>1010</v>
      </c>
      <c r="Z1011" s="18">
        <f t="shared" si="76"/>
        <v>6.6737786960701868</v>
      </c>
      <c r="AA1011" s="18">
        <f t="shared" si="77"/>
        <v>0.22129710780017528</v>
      </c>
      <c r="AB1011" t="str">
        <f t="shared" si="80"/>
        <v>B</v>
      </c>
      <c r="AI1011" s="14">
        <v>1623300</v>
      </c>
      <c r="AJ1011" s="12">
        <v>421</v>
      </c>
      <c r="AK1011" s="12">
        <v>421</v>
      </c>
      <c r="AL1011" s="12">
        <v>2000</v>
      </c>
      <c r="AN1011">
        <v>1623300</v>
      </c>
      <c r="AO1011">
        <v>421</v>
      </c>
      <c r="AP1011">
        <v>421</v>
      </c>
      <c r="AQ1011">
        <v>2000</v>
      </c>
      <c r="AR1011">
        <f t="shared" si="78"/>
        <v>0</v>
      </c>
      <c r="AV1011" s="4">
        <v>2952076</v>
      </c>
      <c r="AW1011" s="4">
        <v>6501461</v>
      </c>
      <c r="AX1011" s="4" t="s">
        <v>794</v>
      </c>
      <c r="AY1011" s="4">
        <v>10000</v>
      </c>
      <c r="AZ1011" s="4">
        <v>10000</v>
      </c>
      <c r="BA1011" s="4">
        <v>750</v>
      </c>
      <c r="BB1011" s="7">
        <f>AZ1011+BA1011-AY1011</f>
        <v>750</v>
      </c>
      <c r="BC1011" s="4" t="s">
        <v>795</v>
      </c>
      <c r="BD1011" s="4">
        <v>15000</v>
      </c>
      <c r="BE1011" s="4" t="s">
        <v>4</v>
      </c>
      <c r="BF1011" s="4" t="s">
        <v>5</v>
      </c>
      <c r="BG1011" s="4" t="s">
        <v>6</v>
      </c>
      <c r="BH1011" s="4" t="s">
        <v>64</v>
      </c>
      <c r="BI1011" t="str">
        <f t="shared" si="79"/>
        <v>C</v>
      </c>
    </row>
    <row r="1012" spans="1:61" ht="15.75" customHeight="1" x14ac:dyDescent="0.2">
      <c r="A1012" s="4">
        <v>2952916</v>
      </c>
      <c r="B1012" s="4">
        <v>1797618</v>
      </c>
      <c r="C1012" s="4" t="s">
        <v>873</v>
      </c>
      <c r="D1012" s="4">
        <v>10000</v>
      </c>
      <c r="E1012" s="4">
        <v>10000</v>
      </c>
      <c r="F1012" s="4">
        <v>750</v>
      </c>
      <c r="G1012" s="7">
        <f>E1012+F1012-D1012</f>
        <v>750</v>
      </c>
      <c r="H1012" s="4" t="s">
        <v>874</v>
      </c>
      <c r="I1012" s="4">
        <v>15000</v>
      </c>
      <c r="J1012" s="4" t="s">
        <v>4</v>
      </c>
      <c r="K1012" s="4" t="s">
        <v>13</v>
      </c>
      <c r="L1012" s="4" t="s">
        <v>6</v>
      </c>
      <c r="M1012" s="4" t="s">
        <v>64</v>
      </c>
      <c r="O1012" s="4"/>
      <c r="P1012" s="14">
        <v>1623926</v>
      </c>
      <c r="Q1012" s="12">
        <v>2922.2000000000007</v>
      </c>
      <c r="S1012" s="14">
        <v>9216607</v>
      </c>
      <c r="T1012" s="12">
        <v>760</v>
      </c>
      <c r="U1012">
        <f>SUM($T$2:T1012)</f>
        <v>2779565.9499999993</v>
      </c>
      <c r="W1012" s="16">
        <v>9216607</v>
      </c>
      <c r="X1012">
        <v>2779565.9499999993</v>
      </c>
      <c r="Y1012">
        <v>1011</v>
      </c>
      <c r="Z1012" s="18">
        <f t="shared" si="76"/>
        <v>6.6756039663122539</v>
      </c>
      <c r="AA1012" s="18">
        <f t="shared" si="77"/>
        <v>0.2215162138475022</v>
      </c>
      <c r="AB1012" t="str">
        <f t="shared" si="80"/>
        <v>B</v>
      </c>
      <c r="AI1012" s="14">
        <v>1623926</v>
      </c>
      <c r="AJ1012" s="12">
        <v>2922.2000000000007</v>
      </c>
      <c r="AK1012" s="12">
        <v>2922.2</v>
      </c>
      <c r="AL1012" s="12">
        <v>13000</v>
      </c>
      <c r="AN1012">
        <v>1623926</v>
      </c>
      <c r="AO1012">
        <v>2922.2000000000007</v>
      </c>
      <c r="AP1012">
        <v>2922.2</v>
      </c>
      <c r="AQ1012">
        <v>13000</v>
      </c>
      <c r="AR1012">
        <f t="shared" si="78"/>
        <v>0</v>
      </c>
      <c r="AV1012" s="4">
        <v>2952916</v>
      </c>
      <c r="AW1012" s="4">
        <v>1797618</v>
      </c>
      <c r="AX1012" s="4" t="s">
        <v>873</v>
      </c>
      <c r="AY1012" s="4">
        <v>10000</v>
      </c>
      <c r="AZ1012" s="4">
        <v>10000</v>
      </c>
      <c r="BA1012" s="4">
        <v>750</v>
      </c>
      <c r="BB1012" s="7">
        <f>AZ1012+BA1012-AY1012</f>
        <v>750</v>
      </c>
      <c r="BC1012" s="4" t="s">
        <v>874</v>
      </c>
      <c r="BD1012" s="4">
        <v>15000</v>
      </c>
      <c r="BE1012" s="4" t="s">
        <v>4</v>
      </c>
      <c r="BF1012" s="4" t="s">
        <v>13</v>
      </c>
      <c r="BG1012" s="4" t="s">
        <v>6</v>
      </c>
      <c r="BH1012" s="4" t="s">
        <v>64</v>
      </c>
      <c r="BI1012" t="str">
        <f t="shared" si="79"/>
        <v>A</v>
      </c>
    </row>
    <row r="1013" spans="1:61" ht="15.75" customHeight="1" x14ac:dyDescent="0.2">
      <c r="A1013" s="4">
        <v>3032772</v>
      </c>
      <c r="B1013" s="4">
        <v>422210</v>
      </c>
      <c r="C1013" s="4" t="s">
        <v>7558</v>
      </c>
      <c r="D1013" s="4">
        <v>10000</v>
      </c>
      <c r="E1013" s="4">
        <v>10000</v>
      </c>
      <c r="F1013" s="4">
        <v>750</v>
      </c>
      <c r="G1013" s="7">
        <f>E1013+F1013-D1013</f>
        <v>750</v>
      </c>
      <c r="H1013" s="4" t="s">
        <v>2025</v>
      </c>
      <c r="I1013" s="4">
        <v>40000</v>
      </c>
      <c r="J1013" s="4" t="s">
        <v>32</v>
      </c>
      <c r="K1013" s="4" t="s">
        <v>8</v>
      </c>
      <c r="M1013" s="4" t="s">
        <v>20</v>
      </c>
      <c r="O1013" s="4"/>
      <c r="P1013" s="14">
        <v>1624709</v>
      </c>
      <c r="Q1013" s="12">
        <v>573</v>
      </c>
      <c r="S1013" s="14">
        <v>8816347</v>
      </c>
      <c r="T1013" s="12">
        <v>758.1099999999999</v>
      </c>
      <c r="U1013">
        <f>SUM($T$2:T1013)</f>
        <v>2780324.0599999991</v>
      </c>
      <c r="W1013" s="16">
        <v>8816347</v>
      </c>
      <c r="X1013">
        <v>2780324.0599999991</v>
      </c>
      <c r="Y1013">
        <v>1012</v>
      </c>
      <c r="Z1013" s="18">
        <f t="shared" si="76"/>
        <v>6.6774246973954288</v>
      </c>
      <c r="AA1013" s="18">
        <f t="shared" si="77"/>
        <v>0.22173531989482909</v>
      </c>
      <c r="AB1013" t="str">
        <f t="shared" si="80"/>
        <v>B</v>
      </c>
      <c r="AI1013" s="14">
        <v>1624709</v>
      </c>
      <c r="AJ1013" s="12">
        <v>573</v>
      </c>
      <c r="AK1013" s="12">
        <v>573</v>
      </c>
      <c r="AL1013" s="12">
        <v>2000</v>
      </c>
      <c r="AN1013">
        <v>1624709</v>
      </c>
      <c r="AO1013">
        <v>573</v>
      </c>
      <c r="AP1013">
        <v>573</v>
      </c>
      <c r="AQ1013">
        <v>2000</v>
      </c>
      <c r="AR1013">
        <f t="shared" si="78"/>
        <v>0</v>
      </c>
      <c r="AV1013" s="4">
        <v>3032772</v>
      </c>
      <c r="AW1013" s="4">
        <v>422210</v>
      </c>
      <c r="AX1013" s="4" t="s">
        <v>7558</v>
      </c>
      <c r="AY1013" s="4">
        <v>10000</v>
      </c>
      <c r="AZ1013" s="4">
        <v>10000</v>
      </c>
      <c r="BA1013" s="4">
        <v>750</v>
      </c>
      <c r="BB1013" s="7">
        <f>AZ1013+BA1013-AY1013</f>
        <v>750</v>
      </c>
      <c r="BC1013" s="4" t="s">
        <v>2025</v>
      </c>
      <c r="BD1013" s="4">
        <v>40000</v>
      </c>
      <c r="BE1013" s="4" t="s">
        <v>32</v>
      </c>
      <c r="BF1013" s="4" t="s">
        <v>8</v>
      </c>
      <c r="BH1013" s="4" t="s">
        <v>20</v>
      </c>
      <c r="BI1013" t="str">
        <f t="shared" si="79"/>
        <v>B</v>
      </c>
    </row>
    <row r="1014" spans="1:61" ht="15.75" customHeight="1" x14ac:dyDescent="0.2">
      <c r="A1014" s="4">
        <v>3041200</v>
      </c>
      <c r="B1014" s="4">
        <v>586949</v>
      </c>
      <c r="C1014" s="4" t="s">
        <v>8151</v>
      </c>
      <c r="D1014" s="4">
        <v>2500</v>
      </c>
      <c r="E1014" s="4">
        <v>2500</v>
      </c>
      <c r="F1014" s="4">
        <v>750</v>
      </c>
      <c r="G1014" s="7">
        <f>E1014+F1014-D1014</f>
        <v>750</v>
      </c>
      <c r="H1014" s="4" t="s">
        <v>8152</v>
      </c>
      <c r="I1014" s="4">
        <v>20000</v>
      </c>
      <c r="J1014" s="4" t="s">
        <v>4</v>
      </c>
      <c r="K1014" s="4" t="s">
        <v>5</v>
      </c>
      <c r="L1014" s="4" t="s">
        <v>6</v>
      </c>
      <c r="M1014" s="4" t="s">
        <v>173</v>
      </c>
      <c r="O1014" s="4"/>
      <c r="P1014" s="14">
        <v>1624742</v>
      </c>
      <c r="Q1014" s="12">
        <v>4995</v>
      </c>
      <c r="S1014" s="14">
        <v>9127644</v>
      </c>
      <c r="T1014" s="12">
        <v>757.5</v>
      </c>
      <c r="U1014">
        <f>SUM($T$2:T1014)</f>
        <v>2781081.5599999991</v>
      </c>
      <c r="W1014" s="16">
        <v>9127644</v>
      </c>
      <c r="X1014">
        <v>2781081.5599999991</v>
      </c>
      <c r="Y1014">
        <v>1013</v>
      </c>
      <c r="Z1014" s="18">
        <f t="shared" si="76"/>
        <v>6.6792439634590677</v>
      </c>
      <c r="AA1014" s="18">
        <f t="shared" si="77"/>
        <v>0.221954425942156</v>
      </c>
      <c r="AB1014" t="str">
        <f t="shared" si="80"/>
        <v>B</v>
      </c>
      <c r="AI1014" s="14">
        <v>1624742</v>
      </c>
      <c r="AJ1014" s="12">
        <v>4995</v>
      </c>
      <c r="AK1014" s="12">
        <v>4995</v>
      </c>
      <c r="AL1014" s="12">
        <v>10000</v>
      </c>
      <c r="AN1014">
        <v>1624742</v>
      </c>
      <c r="AO1014">
        <v>4995</v>
      </c>
      <c r="AP1014">
        <v>4995</v>
      </c>
      <c r="AQ1014">
        <v>10000</v>
      </c>
      <c r="AR1014">
        <f t="shared" si="78"/>
        <v>0</v>
      </c>
      <c r="AV1014" s="4">
        <v>3041200</v>
      </c>
      <c r="AW1014" s="4">
        <v>586949</v>
      </c>
      <c r="AX1014" s="4" t="s">
        <v>8151</v>
      </c>
      <c r="AY1014" s="4">
        <v>2500</v>
      </c>
      <c r="AZ1014" s="4">
        <v>2500</v>
      </c>
      <c r="BA1014" s="4">
        <v>750</v>
      </c>
      <c r="BB1014" s="7">
        <f>AZ1014+BA1014-AY1014</f>
        <v>750</v>
      </c>
      <c r="BC1014" s="4" t="s">
        <v>8152</v>
      </c>
      <c r="BD1014" s="4">
        <v>20000</v>
      </c>
      <c r="BE1014" s="4" t="s">
        <v>4</v>
      </c>
      <c r="BF1014" s="4" t="s">
        <v>5</v>
      </c>
      <c r="BG1014" s="4" t="s">
        <v>6</v>
      </c>
      <c r="BH1014" s="4" t="s">
        <v>173</v>
      </c>
      <c r="BI1014" t="str">
        <f t="shared" si="79"/>
        <v>B</v>
      </c>
    </row>
    <row r="1015" spans="1:61" ht="15.75" customHeight="1" x14ac:dyDescent="0.2">
      <c r="A1015" s="4">
        <v>3045022</v>
      </c>
      <c r="B1015" s="4">
        <v>7037542</v>
      </c>
      <c r="C1015" s="4" t="s">
        <v>8407</v>
      </c>
      <c r="D1015" s="4">
        <v>2500</v>
      </c>
      <c r="E1015" s="4">
        <v>2500</v>
      </c>
      <c r="F1015" s="4">
        <v>750</v>
      </c>
      <c r="G1015" s="7">
        <f>E1015+F1015-D1015</f>
        <v>750</v>
      </c>
      <c r="H1015" s="4" t="s">
        <v>4972</v>
      </c>
      <c r="I1015" s="4">
        <v>5000</v>
      </c>
      <c r="J1015" s="4" t="s">
        <v>4</v>
      </c>
      <c r="K1015" s="4" t="s">
        <v>8</v>
      </c>
      <c r="L1015" s="4" t="s">
        <v>6</v>
      </c>
      <c r="M1015" s="4" t="s">
        <v>35</v>
      </c>
      <c r="O1015" s="4"/>
      <c r="P1015" s="14">
        <v>1625317</v>
      </c>
      <c r="Q1015" s="12">
        <v>-600</v>
      </c>
      <c r="S1015" s="14">
        <v>146105</v>
      </c>
      <c r="T1015" s="12">
        <v>756.19999999999982</v>
      </c>
      <c r="U1015">
        <f>SUM($T$2:T1015)</f>
        <v>2781837.7599999993</v>
      </c>
      <c r="W1015" s="16">
        <v>146105</v>
      </c>
      <c r="X1015">
        <v>2781837.7599999993</v>
      </c>
      <c r="Y1015">
        <v>1014</v>
      </c>
      <c r="Z1015" s="18">
        <f t="shared" si="76"/>
        <v>6.6810601073499249</v>
      </c>
      <c r="AA1015" s="18">
        <f t="shared" si="77"/>
        <v>0.22217353198948292</v>
      </c>
      <c r="AB1015" t="str">
        <f t="shared" si="80"/>
        <v>B</v>
      </c>
      <c r="AI1015" s="14">
        <v>1625317</v>
      </c>
      <c r="AJ1015" s="12">
        <v>-600</v>
      </c>
      <c r="AK1015" s="12">
        <v>0</v>
      </c>
      <c r="AL1015" s="12">
        <v>0</v>
      </c>
      <c r="AN1015">
        <v>1625317</v>
      </c>
      <c r="AO1015">
        <v>-600</v>
      </c>
      <c r="AP1015">
        <v>0</v>
      </c>
      <c r="AQ1015">
        <v>0</v>
      </c>
      <c r="AR1015">
        <f t="shared" si="78"/>
        <v>0</v>
      </c>
      <c r="AV1015" s="4">
        <v>3045022</v>
      </c>
      <c r="AW1015" s="4">
        <v>7037542</v>
      </c>
      <c r="AX1015" s="4" t="s">
        <v>8407</v>
      </c>
      <c r="AY1015" s="4">
        <v>2500</v>
      </c>
      <c r="AZ1015" s="4">
        <v>2500</v>
      </c>
      <c r="BA1015" s="4">
        <v>750</v>
      </c>
      <c r="BB1015" s="7">
        <f>AZ1015+BA1015-AY1015</f>
        <v>750</v>
      </c>
      <c r="BC1015" s="4" t="s">
        <v>4972</v>
      </c>
      <c r="BD1015" s="4">
        <v>5000</v>
      </c>
      <c r="BE1015" s="4" t="s">
        <v>4</v>
      </c>
      <c r="BF1015" s="4" t="s">
        <v>8</v>
      </c>
      <c r="BG1015" s="4" t="s">
        <v>6</v>
      </c>
      <c r="BH1015" s="4" t="s">
        <v>35</v>
      </c>
      <c r="BI1015" t="str">
        <f t="shared" si="79"/>
        <v>B</v>
      </c>
    </row>
    <row r="1016" spans="1:61" ht="15.75" customHeight="1" x14ac:dyDescent="0.2">
      <c r="A1016" s="4">
        <v>3058476</v>
      </c>
      <c r="B1016" s="4">
        <v>57004</v>
      </c>
      <c r="C1016" s="4" t="s">
        <v>9277</v>
      </c>
      <c r="D1016" s="4">
        <v>5000</v>
      </c>
      <c r="E1016" s="4">
        <v>5000</v>
      </c>
      <c r="F1016" s="4">
        <v>750</v>
      </c>
      <c r="G1016" s="7">
        <f>E1016+F1016-D1016</f>
        <v>750</v>
      </c>
      <c r="H1016" s="4" t="s">
        <v>2593</v>
      </c>
      <c r="I1016" s="4">
        <v>32000</v>
      </c>
      <c r="J1016" s="4" t="s">
        <v>4</v>
      </c>
      <c r="K1016" s="4" t="s">
        <v>8</v>
      </c>
      <c r="L1016" s="4" t="s">
        <v>6</v>
      </c>
      <c r="M1016" s="4" t="s">
        <v>7</v>
      </c>
      <c r="O1016" s="4"/>
      <c r="P1016" s="14">
        <v>1625640</v>
      </c>
      <c r="Q1016" s="12">
        <v>-1000</v>
      </c>
      <c r="S1016" s="14">
        <v>8055797</v>
      </c>
      <c r="T1016" s="12">
        <v>755.00000000000023</v>
      </c>
      <c r="U1016">
        <f>SUM($T$2:T1016)</f>
        <v>2782592.7599999993</v>
      </c>
      <c r="W1016" s="16">
        <v>8055797</v>
      </c>
      <c r="X1016">
        <v>2782592.7599999993</v>
      </c>
      <c r="Y1016">
        <v>1015</v>
      </c>
      <c r="Z1016" s="18">
        <f t="shared" si="76"/>
        <v>6.6828733692351356</v>
      </c>
      <c r="AA1016" s="18">
        <f t="shared" si="77"/>
        <v>0.22239263803680981</v>
      </c>
      <c r="AB1016" t="str">
        <f t="shared" si="80"/>
        <v>B</v>
      </c>
      <c r="AI1016" s="14">
        <v>1625640</v>
      </c>
      <c r="AJ1016" s="12">
        <v>-1000</v>
      </c>
      <c r="AK1016" s="12">
        <v>0</v>
      </c>
      <c r="AL1016" s="12">
        <v>0</v>
      </c>
      <c r="AN1016">
        <v>1625640</v>
      </c>
      <c r="AO1016">
        <v>-1000</v>
      </c>
      <c r="AP1016">
        <v>0</v>
      </c>
      <c r="AQ1016">
        <v>0</v>
      </c>
      <c r="AR1016">
        <f t="shared" si="78"/>
        <v>0</v>
      </c>
      <c r="AV1016" s="4">
        <v>3058476</v>
      </c>
      <c r="AW1016" s="4">
        <v>57004</v>
      </c>
      <c r="AX1016" s="4" t="s">
        <v>9277</v>
      </c>
      <c r="AY1016" s="4">
        <v>5000</v>
      </c>
      <c r="AZ1016" s="4">
        <v>5000</v>
      </c>
      <c r="BA1016" s="4">
        <v>750</v>
      </c>
      <c r="BB1016" s="7">
        <f>AZ1016+BA1016-AY1016</f>
        <v>750</v>
      </c>
      <c r="BC1016" s="4" t="s">
        <v>2593</v>
      </c>
      <c r="BD1016" s="4">
        <v>32000</v>
      </c>
      <c r="BE1016" s="4" t="s">
        <v>4</v>
      </c>
      <c r="BF1016" s="4" t="s">
        <v>8</v>
      </c>
      <c r="BG1016" s="4" t="s">
        <v>6</v>
      </c>
      <c r="BH1016" s="4" t="s">
        <v>7</v>
      </c>
      <c r="BI1016" t="str">
        <f t="shared" si="79"/>
        <v>B</v>
      </c>
    </row>
    <row r="1017" spans="1:61" ht="15.75" customHeight="1" x14ac:dyDescent="0.2">
      <c r="A1017" s="4">
        <v>2987545</v>
      </c>
      <c r="B1017" s="4">
        <v>162570</v>
      </c>
      <c r="C1017" s="4" t="s">
        <v>4022</v>
      </c>
      <c r="D1017" s="4">
        <v>2000</v>
      </c>
      <c r="E1017" s="4">
        <v>2000</v>
      </c>
      <c r="F1017" s="4">
        <v>748</v>
      </c>
      <c r="G1017" s="7">
        <f>E1017+F1017-D1017</f>
        <v>748</v>
      </c>
      <c r="H1017" s="4" t="s">
        <v>4023</v>
      </c>
      <c r="I1017" s="4">
        <v>17500</v>
      </c>
      <c r="J1017" s="4" t="s">
        <v>4</v>
      </c>
      <c r="K1017" s="4" t="s">
        <v>5</v>
      </c>
      <c r="L1017" s="4" t="s">
        <v>6</v>
      </c>
      <c r="M1017" s="4" t="s">
        <v>12</v>
      </c>
      <c r="O1017" s="4"/>
      <c r="P1017" s="14">
        <v>1629052</v>
      </c>
      <c r="Q1017" s="12">
        <v>3591</v>
      </c>
      <c r="S1017" s="14">
        <v>38272</v>
      </c>
      <c r="T1017" s="12">
        <v>753.75</v>
      </c>
      <c r="U1017">
        <f>SUM($T$2:T1017)</f>
        <v>2783346.5099999993</v>
      </c>
      <c r="W1017" s="16">
        <v>38272</v>
      </c>
      <c r="X1017">
        <v>2783346.5099999993</v>
      </c>
      <c r="Y1017">
        <v>1016</v>
      </c>
      <c r="Z1017" s="18">
        <f t="shared" si="76"/>
        <v>6.6846836290311336</v>
      </c>
      <c r="AA1017" s="18">
        <f t="shared" si="77"/>
        <v>0.22261174408413673</v>
      </c>
      <c r="AB1017" t="str">
        <f t="shared" si="80"/>
        <v>B</v>
      </c>
      <c r="AI1017" s="14">
        <v>1629052</v>
      </c>
      <c r="AJ1017" s="12">
        <v>3591</v>
      </c>
      <c r="AK1017" s="12">
        <v>3591</v>
      </c>
      <c r="AL1017" s="12">
        <v>10000</v>
      </c>
      <c r="AN1017">
        <v>1629052</v>
      </c>
      <c r="AO1017">
        <v>3591</v>
      </c>
      <c r="AP1017">
        <v>3591</v>
      </c>
      <c r="AQ1017">
        <v>10000</v>
      </c>
      <c r="AR1017">
        <f t="shared" si="78"/>
        <v>0</v>
      </c>
      <c r="AV1017" s="4">
        <v>2987545</v>
      </c>
      <c r="AW1017" s="4">
        <v>162570</v>
      </c>
      <c r="AX1017" s="4" t="s">
        <v>4022</v>
      </c>
      <c r="AY1017" s="4">
        <v>2000</v>
      </c>
      <c r="AZ1017" s="4">
        <v>2000</v>
      </c>
      <c r="BA1017" s="4">
        <v>748</v>
      </c>
      <c r="BB1017" s="7">
        <f>AZ1017+BA1017-AY1017</f>
        <v>748</v>
      </c>
      <c r="BC1017" s="4" t="s">
        <v>4023</v>
      </c>
      <c r="BD1017" s="4">
        <v>17500</v>
      </c>
      <c r="BE1017" s="4" t="s">
        <v>4</v>
      </c>
      <c r="BF1017" s="4" t="s">
        <v>5</v>
      </c>
      <c r="BG1017" s="4" t="s">
        <v>6</v>
      </c>
      <c r="BH1017" s="4" t="s">
        <v>12</v>
      </c>
      <c r="BI1017" t="str">
        <f t="shared" si="79"/>
        <v>B</v>
      </c>
    </row>
    <row r="1018" spans="1:61" ht="15.75" customHeight="1" x14ac:dyDescent="0.2">
      <c r="A1018" s="4">
        <v>2982610</v>
      </c>
      <c r="B1018" s="4">
        <v>136385</v>
      </c>
      <c r="C1018" s="4" t="s">
        <v>3563</v>
      </c>
      <c r="D1018" s="4">
        <v>6150</v>
      </c>
      <c r="E1018" s="4">
        <v>6150</v>
      </c>
      <c r="F1018" s="4">
        <v>747.84</v>
      </c>
      <c r="G1018" s="7">
        <f>E1018+F1018-D1018</f>
        <v>747.84000000000015</v>
      </c>
      <c r="H1018" s="4" t="s">
        <v>3564</v>
      </c>
      <c r="I1018" s="4">
        <v>35000</v>
      </c>
      <c r="J1018" s="4" t="s">
        <v>4</v>
      </c>
      <c r="K1018" s="4" t="s">
        <v>13</v>
      </c>
      <c r="L1018" s="4" t="s">
        <v>6</v>
      </c>
      <c r="M1018" s="4" t="s">
        <v>64</v>
      </c>
      <c r="O1018" s="4"/>
      <c r="P1018" s="14">
        <v>1629378</v>
      </c>
      <c r="Q1018" s="12">
        <v>0.14999999999997726</v>
      </c>
      <c r="S1018" s="14">
        <v>1682185</v>
      </c>
      <c r="T1018" s="12">
        <v>751.5</v>
      </c>
      <c r="U1018">
        <f>SUM($T$2:T1018)</f>
        <v>2784098.0099999993</v>
      </c>
      <c r="W1018" s="16">
        <v>1682185</v>
      </c>
      <c r="X1018">
        <v>2784098.0099999993</v>
      </c>
      <c r="Y1018">
        <v>1017</v>
      </c>
      <c r="Z1018" s="18">
        <f t="shared" si="76"/>
        <v>6.6864884850665449</v>
      </c>
      <c r="AA1018" s="18">
        <f t="shared" si="77"/>
        <v>0.22283085013146361</v>
      </c>
      <c r="AB1018" t="str">
        <f t="shared" si="80"/>
        <v>B</v>
      </c>
      <c r="AI1018" s="14">
        <v>1629378</v>
      </c>
      <c r="AJ1018" s="12">
        <v>0.14999999999997726</v>
      </c>
      <c r="AK1018" s="12">
        <v>0.15</v>
      </c>
      <c r="AL1018" s="12">
        <v>500</v>
      </c>
      <c r="AN1018">
        <v>1629378</v>
      </c>
      <c r="AO1018">
        <v>0.14999999999997726</v>
      </c>
      <c r="AP1018">
        <v>0.15</v>
      </c>
      <c r="AQ1018">
        <v>500</v>
      </c>
      <c r="AR1018">
        <f t="shared" si="78"/>
        <v>0</v>
      </c>
      <c r="AV1018" s="4">
        <v>2982610</v>
      </c>
      <c r="AW1018" s="4">
        <v>136385</v>
      </c>
      <c r="AX1018" s="4" t="s">
        <v>3563</v>
      </c>
      <c r="AY1018" s="4">
        <v>6150</v>
      </c>
      <c r="AZ1018" s="4">
        <v>6150</v>
      </c>
      <c r="BA1018" s="4">
        <v>747.84</v>
      </c>
      <c r="BB1018" s="7">
        <f>AZ1018+BA1018-AY1018</f>
        <v>747.84000000000015</v>
      </c>
      <c r="BC1018" s="4" t="s">
        <v>3564</v>
      </c>
      <c r="BD1018" s="4">
        <v>35000</v>
      </c>
      <c r="BE1018" s="4" t="s">
        <v>4</v>
      </c>
      <c r="BF1018" s="4" t="s">
        <v>13</v>
      </c>
      <c r="BG1018" s="4" t="s">
        <v>6</v>
      </c>
      <c r="BH1018" s="4" t="s">
        <v>64</v>
      </c>
      <c r="BI1018" t="str">
        <f t="shared" si="79"/>
        <v>A</v>
      </c>
    </row>
    <row r="1019" spans="1:61" ht="15.75" customHeight="1" x14ac:dyDescent="0.2">
      <c r="A1019" s="4">
        <v>2944320</v>
      </c>
      <c r="B1019" s="4">
        <v>1300620</v>
      </c>
      <c r="C1019" s="4" t="s">
        <v>4927</v>
      </c>
      <c r="D1019" s="4">
        <v>3000</v>
      </c>
      <c r="E1019" s="4">
        <v>3000</v>
      </c>
      <c r="F1019" s="4">
        <v>745.5</v>
      </c>
      <c r="G1019" s="7">
        <f>E1019+F1019-D1019</f>
        <v>745.5</v>
      </c>
      <c r="H1019" s="4" t="s">
        <v>4868</v>
      </c>
      <c r="I1019" s="4">
        <v>8000</v>
      </c>
      <c r="J1019" s="4" t="s">
        <v>72</v>
      </c>
      <c r="K1019" s="4" t="s">
        <v>8</v>
      </c>
      <c r="M1019" s="4" t="s">
        <v>159</v>
      </c>
      <c r="O1019" s="4"/>
      <c r="P1019" s="14">
        <v>1630113</v>
      </c>
      <c r="Q1019" s="12">
        <v>-1329</v>
      </c>
      <c r="S1019" s="14">
        <v>8590772</v>
      </c>
      <c r="T1019" s="12">
        <v>751.5</v>
      </c>
      <c r="U1019">
        <f>SUM($T$2:T1019)</f>
        <v>2784849.5099999993</v>
      </c>
      <c r="W1019" s="16">
        <v>8590772</v>
      </c>
      <c r="X1019">
        <v>2784849.5099999993</v>
      </c>
      <c r="Y1019">
        <v>1018</v>
      </c>
      <c r="Z1019" s="18">
        <f t="shared" si="76"/>
        <v>6.6882933411019572</v>
      </c>
      <c r="AA1019" s="18">
        <f t="shared" si="77"/>
        <v>0.22304995617879053</v>
      </c>
      <c r="AB1019" t="str">
        <f t="shared" si="80"/>
        <v>B</v>
      </c>
      <c r="AI1019" s="14">
        <v>1630113</v>
      </c>
      <c r="AJ1019" s="12">
        <v>-1329</v>
      </c>
      <c r="AK1019" s="12">
        <v>4671</v>
      </c>
      <c r="AL1019" s="12">
        <v>1500</v>
      </c>
      <c r="AN1019">
        <v>1630113</v>
      </c>
      <c r="AO1019">
        <v>-1329</v>
      </c>
      <c r="AP1019">
        <v>4671</v>
      </c>
      <c r="AQ1019">
        <v>1500</v>
      </c>
      <c r="AR1019">
        <f t="shared" si="78"/>
        <v>1</v>
      </c>
      <c r="AV1019" s="4">
        <v>2944320</v>
      </c>
      <c r="AW1019" s="4">
        <v>1300620</v>
      </c>
      <c r="AX1019" s="4" t="s">
        <v>4927</v>
      </c>
      <c r="AY1019" s="4">
        <v>3000</v>
      </c>
      <c r="AZ1019" s="4">
        <v>3000</v>
      </c>
      <c r="BA1019" s="4">
        <v>745.5</v>
      </c>
      <c r="BB1019" s="7">
        <f>AZ1019+BA1019-AY1019</f>
        <v>745.5</v>
      </c>
      <c r="BC1019" s="4" t="s">
        <v>4868</v>
      </c>
      <c r="BD1019" s="4">
        <v>8000</v>
      </c>
      <c r="BE1019" s="4" t="s">
        <v>72</v>
      </c>
      <c r="BF1019" s="4" t="s">
        <v>8</v>
      </c>
      <c r="BH1019" s="4" t="s">
        <v>159</v>
      </c>
      <c r="BI1019" t="str">
        <f t="shared" si="79"/>
        <v>B</v>
      </c>
    </row>
    <row r="1020" spans="1:61" ht="15.75" customHeight="1" x14ac:dyDescent="0.2">
      <c r="A1020" s="4">
        <v>3013872</v>
      </c>
      <c r="B1020" s="4">
        <v>9101653</v>
      </c>
      <c r="C1020" s="4" t="s">
        <v>6138</v>
      </c>
      <c r="D1020" s="4">
        <v>1700</v>
      </c>
      <c r="E1020" s="4">
        <v>1.65</v>
      </c>
      <c r="F1020" s="4">
        <v>2442.9</v>
      </c>
      <c r="G1020" s="7">
        <f>E1020+F1020-D1020</f>
        <v>744.55000000000018</v>
      </c>
      <c r="H1020" s="4" t="s">
        <v>5572</v>
      </c>
      <c r="I1020" s="4">
        <v>6000</v>
      </c>
      <c r="J1020" s="4" t="s">
        <v>4</v>
      </c>
      <c r="K1020" s="4" t="s">
        <v>13</v>
      </c>
      <c r="L1020" s="4" t="s">
        <v>6</v>
      </c>
      <c r="M1020" s="4" t="s">
        <v>26</v>
      </c>
      <c r="O1020" s="4"/>
      <c r="P1020" s="14">
        <v>1630374</v>
      </c>
      <c r="Q1020" s="12">
        <v>1375.6000000000004</v>
      </c>
      <c r="S1020" s="14">
        <v>8627340</v>
      </c>
      <c r="T1020" s="12">
        <v>751</v>
      </c>
      <c r="U1020">
        <f>SUM($T$2:T1020)</f>
        <v>2785600.5099999993</v>
      </c>
      <c r="W1020" s="16">
        <v>8627340</v>
      </c>
      <c r="X1020">
        <v>2785600.5099999993</v>
      </c>
      <c r="Y1020">
        <v>1019</v>
      </c>
      <c r="Z1020" s="18">
        <f t="shared" si="76"/>
        <v>6.6900969963016843</v>
      </c>
      <c r="AA1020" s="18">
        <f t="shared" si="77"/>
        <v>0.22326906222611745</v>
      </c>
      <c r="AB1020" t="str">
        <f t="shared" si="80"/>
        <v>B</v>
      </c>
      <c r="AI1020" s="14">
        <v>1630374</v>
      </c>
      <c r="AJ1020" s="12">
        <v>1375.6000000000004</v>
      </c>
      <c r="AK1020" s="12">
        <v>1375.6</v>
      </c>
      <c r="AL1020" s="12">
        <v>10050</v>
      </c>
      <c r="AN1020">
        <v>1630374</v>
      </c>
      <c r="AO1020">
        <v>1375.6000000000004</v>
      </c>
      <c r="AP1020">
        <v>1375.6</v>
      </c>
      <c r="AQ1020">
        <v>10050</v>
      </c>
      <c r="AR1020">
        <f t="shared" si="78"/>
        <v>0</v>
      </c>
      <c r="AV1020" s="4">
        <v>3013872</v>
      </c>
      <c r="AW1020" s="4">
        <v>9101653</v>
      </c>
      <c r="AX1020" s="4" t="s">
        <v>6138</v>
      </c>
      <c r="AY1020" s="4">
        <v>1700</v>
      </c>
      <c r="AZ1020" s="4">
        <v>1.65</v>
      </c>
      <c r="BA1020" s="4">
        <v>2442.9</v>
      </c>
      <c r="BB1020" s="7">
        <f>AZ1020+BA1020-AY1020</f>
        <v>744.55000000000018</v>
      </c>
      <c r="BC1020" s="4" t="s">
        <v>5572</v>
      </c>
      <c r="BD1020" s="4">
        <v>6000</v>
      </c>
      <c r="BE1020" s="4" t="s">
        <v>4</v>
      </c>
      <c r="BF1020" s="4" t="s">
        <v>13</v>
      </c>
      <c r="BG1020" s="4" t="s">
        <v>6</v>
      </c>
      <c r="BH1020" s="4" t="s">
        <v>26</v>
      </c>
      <c r="BI1020" t="str">
        <f t="shared" si="79"/>
        <v>B</v>
      </c>
    </row>
    <row r="1021" spans="1:61" ht="15.75" customHeight="1" x14ac:dyDescent="0.2">
      <c r="A1021" s="4">
        <v>3028446</v>
      </c>
      <c r="B1021" s="4">
        <v>7956187</v>
      </c>
      <c r="C1021" s="4" t="s">
        <v>7187</v>
      </c>
      <c r="D1021" s="4">
        <v>1300</v>
      </c>
      <c r="E1021" s="4">
        <v>1300</v>
      </c>
      <c r="F1021" s="4">
        <v>741</v>
      </c>
      <c r="G1021" s="7">
        <f>E1021+F1021-D1021</f>
        <v>741</v>
      </c>
      <c r="H1021" s="4" t="s">
        <v>7188</v>
      </c>
      <c r="I1021" s="4">
        <v>20000</v>
      </c>
      <c r="J1021" s="4" t="s">
        <v>51</v>
      </c>
      <c r="K1021" s="4" t="s">
        <v>8</v>
      </c>
      <c r="M1021" s="4" t="s">
        <v>17</v>
      </c>
      <c r="O1021" s="4"/>
      <c r="P1021" s="14">
        <v>1630571</v>
      </c>
      <c r="Q1021" s="12">
        <v>3</v>
      </c>
      <c r="S1021" s="14">
        <v>598009</v>
      </c>
      <c r="T1021" s="12">
        <v>750.88000000000011</v>
      </c>
      <c r="U1021">
        <f>SUM($T$2:T1021)</f>
        <v>2786351.3899999992</v>
      </c>
      <c r="W1021" s="16">
        <v>598009</v>
      </c>
      <c r="X1021">
        <v>2786351.3899999992</v>
      </c>
      <c r="Y1021">
        <v>1020</v>
      </c>
      <c r="Z1021" s="18">
        <f t="shared" si="76"/>
        <v>6.6919003633008458</v>
      </c>
      <c r="AA1021" s="18">
        <f t="shared" si="77"/>
        <v>0.22348816827344434</v>
      </c>
      <c r="AB1021" t="str">
        <f t="shared" si="80"/>
        <v>B</v>
      </c>
      <c r="AI1021" s="14">
        <v>1630571</v>
      </c>
      <c r="AJ1021" s="12">
        <v>3</v>
      </c>
      <c r="AK1021" s="12">
        <v>3</v>
      </c>
      <c r="AL1021" s="12">
        <v>2000</v>
      </c>
      <c r="AN1021">
        <v>1630571</v>
      </c>
      <c r="AO1021">
        <v>3</v>
      </c>
      <c r="AP1021">
        <v>3</v>
      </c>
      <c r="AQ1021">
        <v>2000</v>
      </c>
      <c r="AR1021">
        <f t="shared" si="78"/>
        <v>0</v>
      </c>
      <c r="AV1021" s="4">
        <v>3028446</v>
      </c>
      <c r="AW1021" s="4">
        <v>7956187</v>
      </c>
      <c r="AX1021" s="4" t="s">
        <v>7187</v>
      </c>
      <c r="AY1021" s="4">
        <v>1300</v>
      </c>
      <c r="AZ1021" s="4">
        <v>1300</v>
      </c>
      <c r="BA1021" s="4">
        <v>741</v>
      </c>
      <c r="BB1021" s="7">
        <f>AZ1021+BA1021-AY1021</f>
        <v>741</v>
      </c>
      <c r="BC1021" s="4" t="s">
        <v>7188</v>
      </c>
      <c r="BD1021" s="4">
        <v>20000</v>
      </c>
      <c r="BE1021" s="4" t="s">
        <v>51</v>
      </c>
      <c r="BF1021" s="4" t="s">
        <v>8</v>
      </c>
      <c r="BH1021" s="4" t="s">
        <v>17</v>
      </c>
      <c r="BI1021" t="str">
        <f t="shared" si="79"/>
        <v>B</v>
      </c>
    </row>
    <row r="1022" spans="1:61" ht="15.75" customHeight="1" x14ac:dyDescent="0.2">
      <c r="A1022" s="4">
        <v>3054542</v>
      </c>
      <c r="B1022" s="4">
        <v>9179255</v>
      </c>
      <c r="C1022" s="4" t="s">
        <v>9032</v>
      </c>
      <c r="D1022" s="4">
        <v>1500</v>
      </c>
      <c r="E1022" s="4">
        <v>1500</v>
      </c>
      <c r="F1022" s="4">
        <v>741</v>
      </c>
      <c r="G1022" s="7">
        <f>E1022+F1022-D1022</f>
        <v>741</v>
      </c>
      <c r="H1022" s="4" t="s">
        <v>5996</v>
      </c>
      <c r="I1022" s="4">
        <v>15000</v>
      </c>
      <c r="J1022" s="4" t="s">
        <v>4</v>
      </c>
      <c r="K1022" s="4" t="s">
        <v>13</v>
      </c>
      <c r="L1022" s="4" t="s">
        <v>6</v>
      </c>
      <c r="M1022" s="4" t="s">
        <v>159</v>
      </c>
      <c r="O1022" s="4"/>
      <c r="P1022" s="14">
        <v>1631429</v>
      </c>
      <c r="Q1022" s="12">
        <v>96</v>
      </c>
      <c r="S1022" s="14">
        <v>57004</v>
      </c>
      <c r="T1022" s="12">
        <v>750</v>
      </c>
      <c r="U1022">
        <f>SUM($T$2:T1022)</f>
        <v>2787101.3899999992</v>
      </c>
      <c r="W1022" s="16">
        <v>57004</v>
      </c>
      <c r="X1022">
        <v>2787101.3899999992</v>
      </c>
      <c r="Y1022">
        <v>1021</v>
      </c>
      <c r="Z1022" s="18">
        <f t="shared" si="76"/>
        <v>6.693701616829201</v>
      </c>
      <c r="AA1022" s="18">
        <f t="shared" si="77"/>
        <v>0.22370727432077125</v>
      </c>
      <c r="AB1022" t="str">
        <f t="shared" si="80"/>
        <v>B</v>
      </c>
      <c r="AI1022" s="14">
        <v>1631429</v>
      </c>
      <c r="AJ1022" s="12">
        <v>96</v>
      </c>
      <c r="AK1022" s="12">
        <v>96</v>
      </c>
      <c r="AL1022" s="12">
        <v>1000</v>
      </c>
      <c r="AN1022">
        <v>1631429</v>
      </c>
      <c r="AO1022">
        <v>96</v>
      </c>
      <c r="AP1022">
        <v>96</v>
      </c>
      <c r="AQ1022">
        <v>1000</v>
      </c>
      <c r="AR1022">
        <f t="shared" si="78"/>
        <v>0</v>
      </c>
      <c r="AV1022" s="4">
        <v>3054542</v>
      </c>
      <c r="AW1022" s="4">
        <v>9179255</v>
      </c>
      <c r="AX1022" s="4" t="s">
        <v>9032</v>
      </c>
      <c r="AY1022" s="4">
        <v>1500</v>
      </c>
      <c r="AZ1022" s="4">
        <v>1500</v>
      </c>
      <c r="BA1022" s="4">
        <v>741</v>
      </c>
      <c r="BB1022" s="7">
        <f>AZ1022+BA1022-AY1022</f>
        <v>741</v>
      </c>
      <c r="BC1022" s="4" t="s">
        <v>5996</v>
      </c>
      <c r="BD1022" s="4">
        <v>15000</v>
      </c>
      <c r="BE1022" s="4" t="s">
        <v>4</v>
      </c>
      <c r="BF1022" s="4" t="s">
        <v>13</v>
      </c>
      <c r="BG1022" s="4" t="s">
        <v>6</v>
      </c>
      <c r="BH1022" s="4" t="s">
        <v>159</v>
      </c>
      <c r="BI1022" t="str">
        <f t="shared" si="79"/>
        <v>B</v>
      </c>
    </row>
    <row r="1023" spans="1:61" ht="15.75" customHeight="1" x14ac:dyDescent="0.2">
      <c r="A1023" s="4">
        <v>2954750</v>
      </c>
      <c r="B1023" s="4">
        <v>6001409</v>
      </c>
      <c r="C1023" s="4" t="s">
        <v>1057</v>
      </c>
      <c r="D1023" s="4">
        <v>1000</v>
      </c>
      <c r="E1023" s="4">
        <v>1000</v>
      </c>
      <c r="F1023" s="4">
        <v>740.05</v>
      </c>
      <c r="G1023" s="7">
        <f>E1023+F1023-D1023</f>
        <v>740.05</v>
      </c>
      <c r="H1023" s="4" t="s">
        <v>915</v>
      </c>
      <c r="I1023" s="4">
        <v>35000</v>
      </c>
      <c r="J1023" s="4" t="s">
        <v>32</v>
      </c>
      <c r="K1023" s="4" t="s">
        <v>8</v>
      </c>
      <c r="M1023" s="4" t="s">
        <v>173</v>
      </c>
      <c r="O1023" s="4"/>
      <c r="P1023" s="14">
        <v>1631813</v>
      </c>
      <c r="Q1023" s="12">
        <v>2508</v>
      </c>
      <c r="S1023" s="14">
        <v>422210</v>
      </c>
      <c r="T1023" s="12">
        <v>750</v>
      </c>
      <c r="U1023">
        <f>SUM($T$2:T1023)</f>
        <v>2787851.3899999992</v>
      </c>
      <c r="W1023" s="16">
        <v>422210</v>
      </c>
      <c r="X1023">
        <v>2787851.3899999992</v>
      </c>
      <c r="Y1023">
        <v>1022</v>
      </c>
      <c r="Z1023" s="18">
        <f t="shared" si="76"/>
        <v>6.695502870357557</v>
      </c>
      <c r="AA1023" s="18">
        <f t="shared" si="77"/>
        <v>0.22392638036809817</v>
      </c>
      <c r="AB1023" t="str">
        <f t="shared" si="80"/>
        <v>B</v>
      </c>
      <c r="AI1023" s="14">
        <v>1631813</v>
      </c>
      <c r="AJ1023" s="12">
        <v>2508</v>
      </c>
      <c r="AK1023" s="12">
        <v>2508</v>
      </c>
      <c r="AL1023" s="12">
        <v>3000</v>
      </c>
      <c r="AN1023">
        <v>1631813</v>
      </c>
      <c r="AO1023">
        <v>2508</v>
      </c>
      <c r="AP1023">
        <v>2508</v>
      </c>
      <c r="AQ1023">
        <v>3000</v>
      </c>
      <c r="AR1023">
        <f t="shared" si="78"/>
        <v>0</v>
      </c>
      <c r="AV1023" s="4">
        <v>2954750</v>
      </c>
      <c r="AW1023" s="4">
        <v>6001409</v>
      </c>
      <c r="AX1023" s="4" t="s">
        <v>1057</v>
      </c>
      <c r="AY1023" s="4">
        <v>1000</v>
      </c>
      <c r="AZ1023" s="4">
        <v>1000</v>
      </c>
      <c r="BA1023" s="4">
        <v>740.05</v>
      </c>
      <c r="BB1023" s="7">
        <f>AZ1023+BA1023-AY1023</f>
        <v>740.05</v>
      </c>
      <c r="BC1023" s="4" t="s">
        <v>915</v>
      </c>
      <c r="BD1023" s="4">
        <v>35000</v>
      </c>
      <c r="BE1023" s="4" t="s">
        <v>32</v>
      </c>
      <c r="BF1023" s="4" t="s">
        <v>8</v>
      </c>
      <c r="BH1023" s="4" t="s">
        <v>173</v>
      </c>
      <c r="BI1023" t="str">
        <f t="shared" si="79"/>
        <v>B</v>
      </c>
    </row>
    <row r="1024" spans="1:61" ht="15.75" customHeight="1" x14ac:dyDescent="0.2">
      <c r="A1024" s="4">
        <v>3030021</v>
      </c>
      <c r="B1024" s="4">
        <v>487604</v>
      </c>
      <c r="C1024" s="4" t="s">
        <v>7371</v>
      </c>
      <c r="D1024" s="4">
        <v>1000</v>
      </c>
      <c r="E1024" s="4">
        <v>1000</v>
      </c>
      <c r="F1024" s="4">
        <v>739.5</v>
      </c>
      <c r="G1024" s="7">
        <f>E1024+F1024-D1024</f>
        <v>739.5</v>
      </c>
      <c r="H1024" s="4" t="s">
        <v>7372</v>
      </c>
      <c r="I1024" s="4">
        <v>5700</v>
      </c>
      <c r="J1024" s="4" t="s">
        <v>4</v>
      </c>
      <c r="K1024" s="4" t="s">
        <v>16</v>
      </c>
      <c r="L1024" s="4" t="s">
        <v>6</v>
      </c>
      <c r="M1024" s="4" t="s">
        <v>12</v>
      </c>
      <c r="O1024" s="4"/>
      <c r="P1024" s="14">
        <v>1632704</v>
      </c>
      <c r="Q1024" s="12">
        <v>1995</v>
      </c>
      <c r="S1024" s="14">
        <v>586949</v>
      </c>
      <c r="T1024" s="12">
        <v>750</v>
      </c>
      <c r="U1024">
        <f>SUM($T$2:T1024)</f>
        <v>2788601.3899999992</v>
      </c>
      <c r="W1024" s="16">
        <v>586949</v>
      </c>
      <c r="X1024">
        <v>2788601.3899999992</v>
      </c>
      <c r="Y1024">
        <v>1023</v>
      </c>
      <c r="Z1024" s="18">
        <f t="shared" si="76"/>
        <v>6.6973041238859121</v>
      </c>
      <c r="AA1024" s="18">
        <f t="shared" si="77"/>
        <v>0.22414548641542506</v>
      </c>
      <c r="AB1024" t="str">
        <f t="shared" si="80"/>
        <v>B</v>
      </c>
      <c r="AI1024" s="14">
        <v>1632704</v>
      </c>
      <c r="AJ1024" s="12">
        <v>1995</v>
      </c>
      <c r="AK1024" s="12">
        <v>1995</v>
      </c>
      <c r="AL1024" s="12">
        <v>5000</v>
      </c>
      <c r="AN1024">
        <v>1632704</v>
      </c>
      <c r="AO1024">
        <v>1995</v>
      </c>
      <c r="AP1024">
        <v>1995</v>
      </c>
      <c r="AQ1024">
        <v>5000</v>
      </c>
      <c r="AR1024">
        <f t="shared" si="78"/>
        <v>0</v>
      </c>
      <c r="AV1024" s="4">
        <v>3030021</v>
      </c>
      <c r="AW1024" s="4">
        <v>487604</v>
      </c>
      <c r="AX1024" s="4" t="s">
        <v>7371</v>
      </c>
      <c r="AY1024" s="4">
        <v>1000</v>
      </c>
      <c r="AZ1024" s="4">
        <v>1000</v>
      </c>
      <c r="BA1024" s="4">
        <v>739.5</v>
      </c>
      <c r="BB1024" s="7">
        <f>AZ1024+BA1024-AY1024</f>
        <v>739.5</v>
      </c>
      <c r="BC1024" s="4" t="s">
        <v>7372</v>
      </c>
      <c r="BD1024" s="4">
        <v>5700</v>
      </c>
      <c r="BE1024" s="4" t="s">
        <v>4</v>
      </c>
      <c r="BF1024" s="4" t="s">
        <v>16</v>
      </c>
      <c r="BG1024" s="4" t="s">
        <v>6</v>
      </c>
      <c r="BH1024" s="4" t="s">
        <v>12</v>
      </c>
      <c r="BI1024" t="str">
        <f t="shared" si="79"/>
        <v>B</v>
      </c>
    </row>
    <row r="1025" spans="1:61" ht="15.75" customHeight="1" x14ac:dyDescent="0.2">
      <c r="A1025" s="4">
        <v>2964018</v>
      </c>
      <c r="B1025" s="4">
        <v>5687305</v>
      </c>
      <c r="C1025" s="4" t="s">
        <v>1931</v>
      </c>
      <c r="D1025" s="4">
        <v>2400</v>
      </c>
      <c r="E1025" s="4">
        <v>2400</v>
      </c>
      <c r="F1025" s="4">
        <v>738.72</v>
      </c>
      <c r="G1025" s="7">
        <f>E1025+F1025-D1025</f>
        <v>738.72000000000025</v>
      </c>
      <c r="H1025" s="4" t="s">
        <v>1932</v>
      </c>
      <c r="I1025" s="4">
        <v>7000</v>
      </c>
      <c r="J1025" s="4" t="s">
        <v>4</v>
      </c>
      <c r="K1025" s="4" t="s">
        <v>13</v>
      </c>
      <c r="L1025" s="4" t="s">
        <v>9</v>
      </c>
      <c r="M1025" s="4" t="s">
        <v>111</v>
      </c>
      <c r="O1025" s="4"/>
      <c r="P1025" s="14">
        <v>1633387</v>
      </c>
      <c r="Q1025" s="12">
        <v>3</v>
      </c>
      <c r="S1025" s="14">
        <v>7037542</v>
      </c>
      <c r="T1025" s="12">
        <v>750</v>
      </c>
      <c r="U1025">
        <f>SUM($T$2:T1025)</f>
        <v>2789351.3899999992</v>
      </c>
      <c r="W1025" s="16">
        <v>7037542</v>
      </c>
      <c r="X1025">
        <v>2789351.3899999992</v>
      </c>
      <c r="Y1025">
        <v>1024</v>
      </c>
      <c r="Z1025" s="18">
        <f t="shared" si="76"/>
        <v>6.6991053774142673</v>
      </c>
      <c r="AA1025" s="18">
        <f t="shared" si="77"/>
        <v>0.22436459246275198</v>
      </c>
      <c r="AB1025" t="str">
        <f t="shared" si="80"/>
        <v>B</v>
      </c>
      <c r="AI1025" s="14">
        <v>1633387</v>
      </c>
      <c r="AJ1025" s="12">
        <v>3</v>
      </c>
      <c r="AK1025" s="12">
        <v>3</v>
      </c>
      <c r="AL1025" s="12">
        <v>2000</v>
      </c>
      <c r="AN1025">
        <v>1633387</v>
      </c>
      <c r="AO1025">
        <v>3</v>
      </c>
      <c r="AP1025">
        <v>3</v>
      </c>
      <c r="AQ1025">
        <v>2000</v>
      </c>
      <c r="AR1025">
        <f t="shared" si="78"/>
        <v>0</v>
      </c>
      <c r="AV1025" s="4">
        <v>2964018</v>
      </c>
      <c r="AW1025" s="4">
        <v>5687305</v>
      </c>
      <c r="AX1025" s="4" t="s">
        <v>1931</v>
      </c>
      <c r="AY1025" s="4">
        <v>2400</v>
      </c>
      <c r="AZ1025" s="4">
        <v>2400</v>
      </c>
      <c r="BA1025" s="4">
        <v>738.72</v>
      </c>
      <c r="BB1025" s="7">
        <f>AZ1025+BA1025-AY1025</f>
        <v>738.72000000000025</v>
      </c>
      <c r="BC1025" s="4" t="s">
        <v>1932</v>
      </c>
      <c r="BD1025" s="4">
        <v>7000</v>
      </c>
      <c r="BE1025" s="4" t="s">
        <v>4</v>
      </c>
      <c r="BF1025" s="4" t="s">
        <v>13</v>
      </c>
      <c r="BG1025" s="4" t="s">
        <v>9</v>
      </c>
      <c r="BH1025" s="4" t="s">
        <v>111</v>
      </c>
      <c r="BI1025" t="str">
        <f t="shared" si="79"/>
        <v>B</v>
      </c>
    </row>
    <row r="1026" spans="1:61" ht="15.75" customHeight="1" x14ac:dyDescent="0.2">
      <c r="A1026" s="4">
        <v>2998696</v>
      </c>
      <c r="B1026" s="4">
        <v>4393502</v>
      </c>
      <c r="C1026" s="4" t="s">
        <v>4985</v>
      </c>
      <c r="D1026" s="4">
        <v>3050</v>
      </c>
      <c r="E1026" s="4">
        <v>3050</v>
      </c>
      <c r="F1026" s="4">
        <v>735.05</v>
      </c>
      <c r="G1026" s="7">
        <f>E1026+F1026-D1026</f>
        <v>735.05000000000018</v>
      </c>
      <c r="H1026" s="4" t="s">
        <v>4986</v>
      </c>
      <c r="I1026" s="4">
        <v>9000</v>
      </c>
      <c r="J1026" s="4" t="s">
        <v>4</v>
      </c>
      <c r="K1026" s="4" t="s">
        <v>5</v>
      </c>
      <c r="L1026" s="4" t="s">
        <v>6</v>
      </c>
      <c r="M1026" s="4" t="s">
        <v>17</v>
      </c>
      <c r="O1026" s="4"/>
      <c r="P1026" s="14">
        <v>1633777</v>
      </c>
      <c r="Q1026" s="12">
        <v>-1149.7</v>
      </c>
      <c r="S1026" s="14">
        <v>162570</v>
      </c>
      <c r="T1026" s="12">
        <v>748</v>
      </c>
      <c r="U1026">
        <f>SUM($T$2:T1026)</f>
        <v>2790099.3899999992</v>
      </c>
      <c r="W1026" s="16">
        <v>162570</v>
      </c>
      <c r="X1026">
        <v>2790099.3899999992</v>
      </c>
      <c r="Y1026">
        <v>1025</v>
      </c>
      <c r="Z1026" s="18">
        <f t="shared" si="76"/>
        <v>6.7009018275998811</v>
      </c>
      <c r="AA1026" s="18">
        <f t="shared" si="77"/>
        <v>0.22458369851007887</v>
      </c>
      <c r="AB1026" t="str">
        <f t="shared" si="80"/>
        <v>B</v>
      </c>
      <c r="AI1026" s="14">
        <v>1633777</v>
      </c>
      <c r="AJ1026" s="12">
        <v>-1149.7</v>
      </c>
      <c r="AK1026" s="12">
        <v>0.3</v>
      </c>
      <c r="AL1026" s="12">
        <v>500</v>
      </c>
      <c r="AN1026">
        <v>1633777</v>
      </c>
      <c r="AO1026">
        <v>-1149.7</v>
      </c>
      <c r="AP1026">
        <v>0.3</v>
      </c>
      <c r="AQ1026">
        <v>500</v>
      </c>
      <c r="AR1026">
        <f t="shared" si="78"/>
        <v>1</v>
      </c>
      <c r="AV1026" s="4">
        <v>2998696</v>
      </c>
      <c r="AW1026" s="4">
        <v>4393502</v>
      </c>
      <c r="AX1026" s="4" t="s">
        <v>4985</v>
      </c>
      <c r="AY1026" s="4">
        <v>3050</v>
      </c>
      <c r="AZ1026" s="4">
        <v>3050</v>
      </c>
      <c r="BA1026" s="4">
        <v>735.05</v>
      </c>
      <c r="BB1026" s="7">
        <f>AZ1026+BA1026-AY1026</f>
        <v>735.05000000000018</v>
      </c>
      <c r="BC1026" s="4" t="s">
        <v>4986</v>
      </c>
      <c r="BD1026" s="4">
        <v>9000</v>
      </c>
      <c r="BE1026" s="4" t="s">
        <v>4</v>
      </c>
      <c r="BF1026" s="4" t="s">
        <v>5</v>
      </c>
      <c r="BG1026" s="4" t="s">
        <v>6</v>
      </c>
      <c r="BH1026" s="4" t="s">
        <v>17</v>
      </c>
      <c r="BI1026" t="str">
        <f t="shared" si="79"/>
        <v>B</v>
      </c>
    </row>
    <row r="1027" spans="1:61" ht="15.75" customHeight="1" x14ac:dyDescent="0.2">
      <c r="A1027" s="4">
        <v>3055627</v>
      </c>
      <c r="B1027" s="4">
        <v>4471636</v>
      </c>
      <c r="C1027" s="4" t="s">
        <v>9130</v>
      </c>
      <c r="D1027" s="4">
        <v>1500</v>
      </c>
      <c r="E1027" s="4">
        <v>1500</v>
      </c>
      <c r="F1027" s="4">
        <v>733.5</v>
      </c>
      <c r="G1027" s="7">
        <f>E1027+F1027-D1027</f>
        <v>733.5</v>
      </c>
      <c r="H1027" s="4" t="s">
        <v>5790</v>
      </c>
      <c r="I1027" s="4">
        <v>25000</v>
      </c>
      <c r="J1027" s="4" t="s">
        <v>4</v>
      </c>
      <c r="K1027" s="4" t="s">
        <v>22</v>
      </c>
      <c r="L1027" s="4" t="s">
        <v>6</v>
      </c>
      <c r="M1027" s="4" t="s">
        <v>159</v>
      </c>
      <c r="O1027" s="4"/>
      <c r="P1027" s="14">
        <v>1633797</v>
      </c>
      <c r="Q1027" s="12">
        <v>-4300</v>
      </c>
      <c r="S1027" s="14">
        <v>1300620</v>
      </c>
      <c r="T1027" s="12">
        <v>745.5</v>
      </c>
      <c r="U1027">
        <f>SUM($T$2:T1027)</f>
        <v>2790844.8899999992</v>
      </c>
      <c r="W1027" s="16">
        <v>1300620</v>
      </c>
      <c r="X1027">
        <v>2790844.8899999992</v>
      </c>
      <c r="Y1027">
        <v>1026</v>
      </c>
      <c r="Z1027" s="18">
        <f t="shared" ref="Z1027:Z1090" si="81">X1027/$T$4566</f>
        <v>6.7026922736070658</v>
      </c>
      <c r="AA1027" s="18">
        <f t="shared" ref="AA1027:AA1090" si="82">Y1027/$Y$4566</f>
        <v>0.22480280455740578</v>
      </c>
      <c r="AB1027" t="str">
        <f t="shared" si="80"/>
        <v>B</v>
      </c>
      <c r="AI1027" s="14">
        <v>1633797</v>
      </c>
      <c r="AJ1027" s="12">
        <v>-4300</v>
      </c>
      <c r="AK1027" s="12">
        <v>0</v>
      </c>
      <c r="AL1027" s="12">
        <v>0</v>
      </c>
      <c r="AN1027">
        <v>1633797</v>
      </c>
      <c r="AO1027">
        <v>-4300</v>
      </c>
      <c r="AP1027">
        <v>0</v>
      </c>
      <c r="AQ1027">
        <v>0</v>
      </c>
      <c r="AR1027">
        <f t="shared" ref="AR1027:AR1090" si="83">IF(AND(AO1027&lt;0,OR(AP1027&gt;0,AQ1027&gt;0)),1,0)</f>
        <v>0</v>
      </c>
      <c r="AV1027" s="4">
        <v>3055627</v>
      </c>
      <c r="AW1027" s="4">
        <v>4471636</v>
      </c>
      <c r="AX1027" s="4" t="s">
        <v>9130</v>
      </c>
      <c r="AY1027" s="4">
        <v>1500</v>
      </c>
      <c r="AZ1027" s="4">
        <v>1500</v>
      </c>
      <c r="BA1027" s="4">
        <v>733.5</v>
      </c>
      <c r="BB1027" s="7">
        <f>AZ1027+BA1027-AY1027</f>
        <v>733.5</v>
      </c>
      <c r="BC1027" s="4" t="s">
        <v>5790</v>
      </c>
      <c r="BD1027" s="4">
        <v>25000</v>
      </c>
      <c r="BE1027" s="4" t="s">
        <v>4</v>
      </c>
      <c r="BF1027" s="4" t="s">
        <v>22</v>
      </c>
      <c r="BG1027" s="4" t="s">
        <v>6</v>
      </c>
      <c r="BH1027" s="4" t="s">
        <v>159</v>
      </c>
      <c r="BI1027" t="str">
        <f t="shared" ref="BI1027:BI1090" si="84">VLOOKUP(AW1027,$W$1:$AB$4565,6,FALSE)</f>
        <v>B</v>
      </c>
    </row>
    <row r="1028" spans="1:61" ht="15.75" customHeight="1" x14ac:dyDescent="0.2">
      <c r="A1028" s="4">
        <v>2993796</v>
      </c>
      <c r="B1028" s="4">
        <v>8734601</v>
      </c>
      <c r="C1028" s="4" t="s">
        <v>4547</v>
      </c>
      <c r="D1028" s="4">
        <v>2000</v>
      </c>
      <c r="E1028" s="4">
        <v>0</v>
      </c>
      <c r="F1028" s="4">
        <v>2733</v>
      </c>
      <c r="G1028" s="7">
        <f>E1028+F1028-D1028</f>
        <v>733</v>
      </c>
      <c r="H1028" s="4" t="s">
        <v>954</v>
      </c>
      <c r="I1028" s="4">
        <v>5000</v>
      </c>
      <c r="J1028" s="4" t="s">
        <v>72</v>
      </c>
      <c r="K1028" s="4" t="s">
        <v>5</v>
      </c>
      <c r="M1028" s="4" t="s">
        <v>48</v>
      </c>
      <c r="O1028" s="4"/>
      <c r="P1028" s="14">
        <v>1633884</v>
      </c>
      <c r="Q1028" s="12">
        <v>-1000</v>
      </c>
      <c r="S1028" s="14">
        <v>192943</v>
      </c>
      <c r="T1028" s="12">
        <v>745.28</v>
      </c>
      <c r="U1028">
        <f>SUM($T$2:T1028)</f>
        <v>2791590.169999999</v>
      </c>
      <c r="W1028" s="16">
        <v>192943</v>
      </c>
      <c r="X1028">
        <v>2791590.169999999</v>
      </c>
      <c r="Y1028">
        <v>1027</v>
      </c>
      <c r="Z1028" s="18">
        <f t="shared" si="81"/>
        <v>6.7044821912465498</v>
      </c>
      <c r="AA1028" s="18">
        <f t="shared" si="82"/>
        <v>0.2250219106047327</v>
      </c>
      <c r="AB1028" t="str">
        <f t="shared" si="80"/>
        <v>B</v>
      </c>
      <c r="AI1028" s="14">
        <v>1633884</v>
      </c>
      <c r="AJ1028" s="12">
        <v>-1000</v>
      </c>
      <c r="AK1028" s="12">
        <v>0</v>
      </c>
      <c r="AL1028" s="12">
        <v>0</v>
      </c>
      <c r="AN1028">
        <v>1633884</v>
      </c>
      <c r="AO1028">
        <v>-1000</v>
      </c>
      <c r="AP1028">
        <v>0</v>
      </c>
      <c r="AQ1028">
        <v>0</v>
      </c>
      <c r="AR1028">
        <f t="shared" si="83"/>
        <v>0</v>
      </c>
      <c r="AV1028" s="4">
        <v>2993796</v>
      </c>
      <c r="AW1028" s="4">
        <v>8734601</v>
      </c>
      <c r="AX1028" s="4" t="s">
        <v>4547</v>
      </c>
      <c r="AY1028" s="4">
        <v>2000</v>
      </c>
      <c r="AZ1028" s="4">
        <v>0</v>
      </c>
      <c r="BA1028" s="4">
        <v>2733</v>
      </c>
      <c r="BB1028" s="7">
        <f>AZ1028+BA1028-AY1028</f>
        <v>733</v>
      </c>
      <c r="BC1028" s="4" t="s">
        <v>954</v>
      </c>
      <c r="BD1028" s="4">
        <v>5000</v>
      </c>
      <c r="BE1028" s="4" t="s">
        <v>72</v>
      </c>
      <c r="BF1028" s="4" t="s">
        <v>5</v>
      </c>
      <c r="BH1028" s="4" t="s">
        <v>48</v>
      </c>
      <c r="BI1028" t="str">
        <f t="shared" si="84"/>
        <v>B</v>
      </c>
    </row>
    <row r="1029" spans="1:61" ht="15.75" customHeight="1" x14ac:dyDescent="0.2">
      <c r="A1029" s="4">
        <v>3039170</v>
      </c>
      <c r="B1029" s="4">
        <v>642442</v>
      </c>
      <c r="C1029" s="4" t="s">
        <v>8004</v>
      </c>
      <c r="D1029" s="4">
        <v>2000</v>
      </c>
      <c r="E1029" s="4">
        <v>0</v>
      </c>
      <c r="F1029" s="4">
        <v>2733</v>
      </c>
      <c r="G1029" s="7">
        <f>E1029+F1029-D1029</f>
        <v>733</v>
      </c>
      <c r="H1029" s="4" t="s">
        <v>8005</v>
      </c>
      <c r="I1029" s="4">
        <v>14500</v>
      </c>
      <c r="J1029" s="4" t="s">
        <v>4</v>
      </c>
      <c r="K1029" s="4" t="s">
        <v>13</v>
      </c>
      <c r="L1029" s="4" t="s">
        <v>6</v>
      </c>
      <c r="M1029" s="4" t="s">
        <v>7</v>
      </c>
      <c r="O1029" s="4"/>
      <c r="P1029" s="14">
        <v>1634959</v>
      </c>
      <c r="Q1029" s="12">
        <v>3784.05</v>
      </c>
      <c r="S1029" s="14">
        <v>9101653</v>
      </c>
      <c r="T1029" s="12">
        <v>744.55000000000018</v>
      </c>
      <c r="U1029">
        <f>SUM($T$2:T1029)</f>
        <v>2792334.7199999988</v>
      </c>
      <c r="W1029" s="16">
        <v>9101653</v>
      </c>
      <c r="X1029">
        <v>2792334.7199999988</v>
      </c>
      <c r="Y1029">
        <v>1028</v>
      </c>
      <c r="Z1029" s="18">
        <f t="shared" si="81"/>
        <v>6.7062703556659313</v>
      </c>
      <c r="AA1029" s="18">
        <f t="shared" si="82"/>
        <v>0.22524101665205959</v>
      </c>
      <c r="AB1029" t="str">
        <f t="shared" si="80"/>
        <v>B</v>
      </c>
      <c r="AI1029" s="14">
        <v>1634959</v>
      </c>
      <c r="AJ1029" s="12">
        <v>3784.05</v>
      </c>
      <c r="AK1029" s="12">
        <v>3784.05</v>
      </c>
      <c r="AL1029" s="12">
        <v>20500</v>
      </c>
      <c r="AN1029">
        <v>1634959</v>
      </c>
      <c r="AO1029">
        <v>3784.05</v>
      </c>
      <c r="AP1029">
        <v>3784.05</v>
      </c>
      <c r="AQ1029">
        <v>20500</v>
      </c>
      <c r="AR1029">
        <f t="shared" si="83"/>
        <v>0</v>
      </c>
      <c r="AV1029" s="4">
        <v>3039170</v>
      </c>
      <c r="AW1029" s="4">
        <v>642442</v>
      </c>
      <c r="AX1029" s="4" t="s">
        <v>8004</v>
      </c>
      <c r="AY1029" s="4">
        <v>2000</v>
      </c>
      <c r="AZ1029" s="4">
        <v>0</v>
      </c>
      <c r="BA1029" s="4">
        <v>2733</v>
      </c>
      <c r="BB1029" s="7">
        <f>AZ1029+BA1029-AY1029</f>
        <v>733</v>
      </c>
      <c r="BC1029" s="4" t="s">
        <v>8005</v>
      </c>
      <c r="BD1029" s="4">
        <v>14500</v>
      </c>
      <c r="BE1029" s="4" t="s">
        <v>4</v>
      </c>
      <c r="BF1029" s="4" t="s">
        <v>13</v>
      </c>
      <c r="BG1029" s="4" t="s">
        <v>6</v>
      </c>
      <c r="BH1029" s="4" t="s">
        <v>7</v>
      </c>
      <c r="BI1029" t="str">
        <f t="shared" si="84"/>
        <v>B</v>
      </c>
    </row>
    <row r="1030" spans="1:61" ht="15.75" customHeight="1" x14ac:dyDescent="0.2">
      <c r="A1030" s="4">
        <v>2945692</v>
      </c>
      <c r="B1030" s="4">
        <v>32898</v>
      </c>
      <c r="C1030" s="4" t="s">
        <v>167</v>
      </c>
      <c r="D1030" s="4">
        <v>1000</v>
      </c>
      <c r="E1030" s="4">
        <v>1000</v>
      </c>
      <c r="F1030" s="4">
        <v>730</v>
      </c>
      <c r="G1030" s="7">
        <f>E1030+F1030-D1030</f>
        <v>730</v>
      </c>
      <c r="H1030" s="4" t="s">
        <v>168</v>
      </c>
      <c r="I1030" s="4">
        <v>16000</v>
      </c>
      <c r="J1030" s="4" t="s">
        <v>4</v>
      </c>
      <c r="K1030" s="4" t="s">
        <v>13</v>
      </c>
      <c r="L1030" s="4" t="s">
        <v>6</v>
      </c>
      <c r="M1030" s="4" t="s">
        <v>7</v>
      </c>
      <c r="O1030" s="4"/>
      <c r="P1030" s="14">
        <v>1635153</v>
      </c>
      <c r="Q1030" s="12">
        <v>695</v>
      </c>
      <c r="S1030" s="14">
        <v>8271089</v>
      </c>
      <c r="T1030" s="12">
        <v>742.13999999999987</v>
      </c>
      <c r="U1030">
        <f>SUM($T$2:T1030)</f>
        <v>2793076.8599999989</v>
      </c>
      <c r="W1030" s="16">
        <v>8271089</v>
      </c>
      <c r="X1030">
        <v>2793076.8599999989</v>
      </c>
      <c r="Y1030">
        <v>1029</v>
      </c>
      <c r="Z1030" s="18">
        <f t="shared" si="81"/>
        <v>6.7080527320573102</v>
      </c>
      <c r="AA1030" s="18">
        <f t="shared" si="82"/>
        <v>0.22546012269938651</v>
      </c>
      <c r="AB1030" t="str">
        <f t="shared" si="80"/>
        <v>B</v>
      </c>
      <c r="AI1030" s="14">
        <v>1635153</v>
      </c>
      <c r="AJ1030" s="12">
        <v>695</v>
      </c>
      <c r="AK1030" s="12">
        <v>695</v>
      </c>
      <c r="AL1030" s="12">
        <v>2000</v>
      </c>
      <c r="AN1030">
        <v>1635153</v>
      </c>
      <c r="AO1030">
        <v>695</v>
      </c>
      <c r="AP1030">
        <v>695</v>
      </c>
      <c r="AQ1030">
        <v>2000</v>
      </c>
      <c r="AR1030">
        <f t="shared" si="83"/>
        <v>0</v>
      </c>
      <c r="AV1030" s="4">
        <v>2945692</v>
      </c>
      <c r="AW1030" s="4">
        <v>32898</v>
      </c>
      <c r="AX1030" s="4" t="s">
        <v>167</v>
      </c>
      <c r="AY1030" s="4">
        <v>1000</v>
      </c>
      <c r="AZ1030" s="4">
        <v>1000</v>
      </c>
      <c r="BA1030" s="4">
        <v>730</v>
      </c>
      <c r="BB1030" s="7">
        <f>AZ1030+BA1030-AY1030</f>
        <v>730</v>
      </c>
      <c r="BC1030" s="4" t="s">
        <v>168</v>
      </c>
      <c r="BD1030" s="4">
        <v>16000</v>
      </c>
      <c r="BE1030" s="4" t="s">
        <v>4</v>
      </c>
      <c r="BF1030" s="4" t="s">
        <v>13</v>
      </c>
      <c r="BG1030" s="4" t="s">
        <v>6</v>
      </c>
      <c r="BH1030" s="4" t="s">
        <v>7</v>
      </c>
      <c r="BI1030" t="str">
        <f t="shared" si="84"/>
        <v>B</v>
      </c>
    </row>
    <row r="1031" spans="1:61" ht="15.75" customHeight="1" x14ac:dyDescent="0.2">
      <c r="A1031" s="4">
        <v>2983093</v>
      </c>
      <c r="B1031" s="4">
        <v>221277</v>
      </c>
      <c r="C1031" s="4" t="s">
        <v>3589</v>
      </c>
      <c r="D1031" s="4">
        <v>1250</v>
      </c>
      <c r="E1031" s="4">
        <v>1250</v>
      </c>
      <c r="F1031" s="4">
        <v>729.09</v>
      </c>
      <c r="G1031" s="7">
        <f>E1031+F1031-D1031</f>
        <v>729.09000000000015</v>
      </c>
      <c r="H1031" s="4" t="s">
        <v>3590</v>
      </c>
      <c r="I1031" s="4">
        <v>10000</v>
      </c>
      <c r="J1031" s="4" t="s">
        <v>4</v>
      </c>
      <c r="K1031" s="4" t="s">
        <v>8</v>
      </c>
      <c r="L1031" s="4" t="s">
        <v>6</v>
      </c>
      <c r="M1031" s="4" t="s">
        <v>19</v>
      </c>
      <c r="O1031" s="4"/>
      <c r="P1031" s="14">
        <v>1636279</v>
      </c>
      <c r="Q1031" s="12">
        <v>-4500</v>
      </c>
      <c r="S1031" s="14">
        <v>7956187</v>
      </c>
      <c r="T1031" s="12">
        <v>741</v>
      </c>
      <c r="U1031">
        <f>SUM($T$2:T1031)</f>
        <v>2793817.8599999989</v>
      </c>
      <c r="W1031" s="16">
        <v>7956187</v>
      </c>
      <c r="X1031">
        <v>2793817.8599999989</v>
      </c>
      <c r="Y1031">
        <v>1030</v>
      </c>
      <c r="Z1031" s="18">
        <f t="shared" si="81"/>
        <v>6.7098323705433254</v>
      </c>
      <c r="AA1031" s="18">
        <f t="shared" si="82"/>
        <v>0.22567922874671342</v>
      </c>
      <c r="AB1031" t="str">
        <f t="shared" si="80"/>
        <v>B</v>
      </c>
      <c r="AI1031" s="14">
        <v>1636279</v>
      </c>
      <c r="AJ1031" s="12">
        <v>-4500</v>
      </c>
      <c r="AK1031" s="12">
        <v>0</v>
      </c>
      <c r="AL1031" s="12">
        <v>0</v>
      </c>
      <c r="AN1031">
        <v>1636279</v>
      </c>
      <c r="AO1031">
        <v>-4500</v>
      </c>
      <c r="AP1031">
        <v>0</v>
      </c>
      <c r="AQ1031">
        <v>0</v>
      </c>
      <c r="AR1031">
        <f t="shared" si="83"/>
        <v>0</v>
      </c>
      <c r="AV1031" s="4">
        <v>2983093</v>
      </c>
      <c r="AW1031" s="4">
        <v>221277</v>
      </c>
      <c r="AX1031" s="4" t="s">
        <v>3589</v>
      </c>
      <c r="AY1031" s="4">
        <v>1250</v>
      </c>
      <c r="AZ1031" s="4">
        <v>1250</v>
      </c>
      <c r="BA1031" s="4">
        <v>729.09</v>
      </c>
      <c r="BB1031" s="7">
        <f>AZ1031+BA1031-AY1031</f>
        <v>729.09000000000015</v>
      </c>
      <c r="BC1031" s="4" t="s">
        <v>3590</v>
      </c>
      <c r="BD1031" s="4">
        <v>10000</v>
      </c>
      <c r="BE1031" s="4" t="s">
        <v>4</v>
      </c>
      <c r="BF1031" s="4" t="s">
        <v>8</v>
      </c>
      <c r="BG1031" s="4" t="s">
        <v>6</v>
      </c>
      <c r="BH1031" s="4" t="s">
        <v>19</v>
      </c>
      <c r="BI1031" t="str">
        <f t="shared" si="84"/>
        <v>B</v>
      </c>
    </row>
    <row r="1032" spans="1:61" ht="15.75" customHeight="1" x14ac:dyDescent="0.2">
      <c r="A1032" s="4">
        <v>2992389</v>
      </c>
      <c r="B1032" s="4">
        <v>127301</v>
      </c>
      <c r="C1032" s="4" t="s">
        <v>4428</v>
      </c>
      <c r="D1032" s="4">
        <v>2500</v>
      </c>
      <c r="E1032" s="4">
        <v>0</v>
      </c>
      <c r="F1032" s="4">
        <v>3225</v>
      </c>
      <c r="G1032" s="7">
        <f>E1032+F1032-D1032</f>
        <v>725</v>
      </c>
      <c r="H1032" s="4" t="s">
        <v>4429</v>
      </c>
      <c r="I1032" s="4">
        <v>15000</v>
      </c>
      <c r="J1032" s="4" t="s">
        <v>4</v>
      </c>
      <c r="K1032" s="4" t="s">
        <v>13</v>
      </c>
      <c r="L1032" s="4" t="s">
        <v>6</v>
      </c>
      <c r="M1032" s="4" t="s">
        <v>19</v>
      </c>
      <c r="O1032" s="4"/>
      <c r="P1032" s="14">
        <v>1636517</v>
      </c>
      <c r="Q1032" s="12">
        <v>-2000</v>
      </c>
      <c r="S1032" s="14">
        <v>9179255</v>
      </c>
      <c r="T1032" s="12">
        <v>741</v>
      </c>
      <c r="U1032">
        <f>SUM($T$2:T1032)</f>
        <v>2794558.8599999989</v>
      </c>
      <c r="W1032" s="16">
        <v>9179255</v>
      </c>
      <c r="X1032">
        <v>2794558.8599999989</v>
      </c>
      <c r="Y1032">
        <v>1031</v>
      </c>
      <c r="Z1032" s="18">
        <f t="shared" si="81"/>
        <v>6.7116120090293405</v>
      </c>
      <c r="AA1032" s="18">
        <f t="shared" si="82"/>
        <v>0.22589833479404031</v>
      </c>
      <c r="AB1032" t="str">
        <f t="shared" si="80"/>
        <v>B</v>
      </c>
      <c r="AI1032" s="14">
        <v>1636517</v>
      </c>
      <c r="AJ1032" s="12">
        <v>-2000</v>
      </c>
      <c r="AK1032" s="12">
        <v>0</v>
      </c>
      <c r="AL1032" s="12">
        <v>0</v>
      </c>
      <c r="AN1032">
        <v>1636517</v>
      </c>
      <c r="AO1032">
        <v>-2000</v>
      </c>
      <c r="AP1032">
        <v>0</v>
      </c>
      <c r="AQ1032">
        <v>0</v>
      </c>
      <c r="AR1032">
        <f t="shared" si="83"/>
        <v>0</v>
      </c>
      <c r="AV1032" s="4">
        <v>2992389</v>
      </c>
      <c r="AW1032" s="4">
        <v>127301</v>
      </c>
      <c r="AX1032" s="4" t="s">
        <v>4428</v>
      </c>
      <c r="AY1032" s="4">
        <v>2500</v>
      </c>
      <c r="AZ1032" s="4">
        <v>0</v>
      </c>
      <c r="BA1032" s="4">
        <v>3225</v>
      </c>
      <c r="BB1032" s="7">
        <f>AZ1032+BA1032-AY1032</f>
        <v>725</v>
      </c>
      <c r="BC1032" s="4" t="s">
        <v>4429</v>
      </c>
      <c r="BD1032" s="4">
        <v>15000</v>
      </c>
      <c r="BE1032" s="4" t="s">
        <v>4</v>
      </c>
      <c r="BF1032" s="4" t="s">
        <v>13</v>
      </c>
      <c r="BG1032" s="4" t="s">
        <v>6</v>
      </c>
      <c r="BH1032" s="4" t="s">
        <v>19</v>
      </c>
      <c r="BI1032" t="str">
        <f t="shared" si="84"/>
        <v>B</v>
      </c>
    </row>
    <row r="1033" spans="1:61" ht="15.75" customHeight="1" x14ac:dyDescent="0.2">
      <c r="A1033" s="4">
        <v>3032758</v>
      </c>
      <c r="B1033" s="4">
        <v>6326244</v>
      </c>
      <c r="C1033" s="4" t="s">
        <v>7528</v>
      </c>
      <c r="D1033" s="4">
        <v>3000</v>
      </c>
      <c r="E1033" s="4">
        <v>0</v>
      </c>
      <c r="F1033" s="4">
        <v>3724.5</v>
      </c>
      <c r="G1033" s="7">
        <f>E1033+F1033-D1033</f>
        <v>724.5</v>
      </c>
      <c r="H1033" s="4" t="s">
        <v>7529</v>
      </c>
      <c r="I1033" s="4">
        <v>40000</v>
      </c>
      <c r="J1033" s="4" t="s">
        <v>4</v>
      </c>
      <c r="K1033" s="4" t="s">
        <v>8</v>
      </c>
      <c r="L1033" s="4" t="s">
        <v>6</v>
      </c>
      <c r="M1033" s="4" t="s">
        <v>23</v>
      </c>
      <c r="O1033" s="4"/>
      <c r="P1033" s="14">
        <v>1636606</v>
      </c>
      <c r="Q1033" s="12">
        <v>-3000</v>
      </c>
      <c r="S1033" s="14">
        <v>6001409</v>
      </c>
      <c r="T1033" s="12">
        <v>740.05</v>
      </c>
      <c r="U1033">
        <f>SUM($T$2:T1033)</f>
        <v>2795298.9099999988</v>
      </c>
      <c r="W1033" s="16">
        <v>6001409</v>
      </c>
      <c r="X1033">
        <v>2795298.9099999988</v>
      </c>
      <c r="Y1033">
        <v>1032</v>
      </c>
      <c r="Z1033" s="18">
        <f t="shared" si="81"/>
        <v>6.7133893659275525</v>
      </c>
      <c r="AA1033" s="18">
        <f t="shared" si="82"/>
        <v>0.22611744084136723</v>
      </c>
      <c r="AB1033" t="str">
        <f t="shared" si="80"/>
        <v>B</v>
      </c>
      <c r="AI1033" s="14">
        <v>1636606</v>
      </c>
      <c r="AJ1033" s="12">
        <v>-3000</v>
      </c>
      <c r="AK1033" s="12">
        <v>0</v>
      </c>
      <c r="AL1033" s="12">
        <v>0</v>
      </c>
      <c r="AN1033">
        <v>1636606</v>
      </c>
      <c r="AO1033">
        <v>-3000</v>
      </c>
      <c r="AP1033">
        <v>0</v>
      </c>
      <c r="AQ1033">
        <v>0</v>
      </c>
      <c r="AR1033">
        <f t="shared" si="83"/>
        <v>0</v>
      </c>
      <c r="AV1033" s="4">
        <v>3032758</v>
      </c>
      <c r="AW1033" s="4">
        <v>6326244</v>
      </c>
      <c r="AX1033" s="4" t="s">
        <v>7528</v>
      </c>
      <c r="AY1033" s="4">
        <v>3000</v>
      </c>
      <c r="AZ1033" s="4">
        <v>0</v>
      </c>
      <c r="BA1033" s="4">
        <v>3724.5</v>
      </c>
      <c r="BB1033" s="7">
        <f>AZ1033+BA1033-AY1033</f>
        <v>724.5</v>
      </c>
      <c r="BC1033" s="4" t="s">
        <v>7529</v>
      </c>
      <c r="BD1033" s="4">
        <v>40000</v>
      </c>
      <c r="BE1033" s="4" t="s">
        <v>4</v>
      </c>
      <c r="BF1033" s="4" t="s">
        <v>8</v>
      </c>
      <c r="BG1033" s="4" t="s">
        <v>6</v>
      </c>
      <c r="BH1033" s="4" t="s">
        <v>23</v>
      </c>
      <c r="BI1033" t="str">
        <f t="shared" si="84"/>
        <v>B</v>
      </c>
    </row>
    <row r="1034" spans="1:61" ht="15.75" customHeight="1" x14ac:dyDescent="0.2">
      <c r="A1034" s="4">
        <v>3056474</v>
      </c>
      <c r="B1034" s="4">
        <v>8890519</v>
      </c>
      <c r="C1034" s="4" t="s">
        <v>9201</v>
      </c>
      <c r="D1034" s="4">
        <v>500</v>
      </c>
      <c r="E1034" s="4">
        <v>500</v>
      </c>
      <c r="F1034" s="4">
        <v>724</v>
      </c>
      <c r="G1034" s="7">
        <f>E1034+F1034-D1034</f>
        <v>724</v>
      </c>
      <c r="H1034" s="4" t="s">
        <v>2164</v>
      </c>
      <c r="I1034" s="4">
        <v>7500</v>
      </c>
      <c r="J1034" s="4" t="s">
        <v>4</v>
      </c>
      <c r="K1034" s="4" t="s">
        <v>13</v>
      </c>
      <c r="L1034" s="4" t="s">
        <v>6</v>
      </c>
      <c r="M1034" s="4" t="s">
        <v>111</v>
      </c>
      <c r="O1034" s="4"/>
      <c r="P1034" s="14">
        <v>1636662</v>
      </c>
      <c r="Q1034" s="12">
        <v>514.40000000000009</v>
      </c>
      <c r="S1034" s="14">
        <v>487604</v>
      </c>
      <c r="T1034" s="12">
        <v>739.5</v>
      </c>
      <c r="U1034">
        <f>SUM($T$2:T1034)</f>
        <v>2796038.4099999988</v>
      </c>
      <c r="W1034" s="16">
        <v>487604</v>
      </c>
      <c r="X1034">
        <v>2796038.4099999988</v>
      </c>
      <c r="Y1034">
        <v>1033</v>
      </c>
      <c r="Z1034" s="18">
        <f t="shared" si="81"/>
        <v>6.7151654019065115</v>
      </c>
      <c r="AA1034" s="18">
        <f t="shared" si="82"/>
        <v>0.22633654688869412</v>
      </c>
      <c r="AB1034" t="str">
        <f t="shared" si="80"/>
        <v>B</v>
      </c>
      <c r="AI1034" s="14">
        <v>1636662</v>
      </c>
      <c r="AJ1034" s="12">
        <v>514.40000000000009</v>
      </c>
      <c r="AK1034" s="12">
        <v>514.4</v>
      </c>
      <c r="AL1034" s="12">
        <v>3000</v>
      </c>
      <c r="AN1034">
        <v>1636662</v>
      </c>
      <c r="AO1034">
        <v>514.40000000000009</v>
      </c>
      <c r="AP1034">
        <v>514.4</v>
      </c>
      <c r="AQ1034">
        <v>3000</v>
      </c>
      <c r="AR1034">
        <f t="shared" si="83"/>
        <v>0</v>
      </c>
      <c r="AV1034" s="4">
        <v>3056474</v>
      </c>
      <c r="AW1034" s="4">
        <v>8890519</v>
      </c>
      <c r="AX1034" s="4" t="s">
        <v>9201</v>
      </c>
      <c r="AY1034" s="4">
        <v>500</v>
      </c>
      <c r="AZ1034" s="4">
        <v>500</v>
      </c>
      <c r="BA1034" s="4">
        <v>724</v>
      </c>
      <c r="BB1034" s="7">
        <f>AZ1034+BA1034-AY1034</f>
        <v>724</v>
      </c>
      <c r="BC1034" s="4" t="s">
        <v>2164</v>
      </c>
      <c r="BD1034" s="4">
        <v>7500</v>
      </c>
      <c r="BE1034" s="4" t="s">
        <v>4</v>
      </c>
      <c r="BF1034" s="4" t="s">
        <v>13</v>
      </c>
      <c r="BG1034" s="4" t="s">
        <v>6</v>
      </c>
      <c r="BH1034" s="4" t="s">
        <v>111</v>
      </c>
      <c r="BI1034" t="str">
        <f t="shared" si="84"/>
        <v>B</v>
      </c>
    </row>
    <row r="1035" spans="1:61" ht="15.75" customHeight="1" x14ac:dyDescent="0.2">
      <c r="A1035" s="4">
        <v>2956332</v>
      </c>
      <c r="B1035" s="4">
        <v>4243842</v>
      </c>
      <c r="C1035" s="4" t="s">
        <v>1207</v>
      </c>
      <c r="D1035" s="4">
        <v>1000</v>
      </c>
      <c r="E1035" s="4">
        <v>1000</v>
      </c>
      <c r="F1035" s="4">
        <v>722</v>
      </c>
      <c r="G1035" s="7">
        <f>E1035+F1035-D1035</f>
        <v>722</v>
      </c>
      <c r="H1035" s="4" t="s">
        <v>1208</v>
      </c>
      <c r="I1035" s="4">
        <v>4000</v>
      </c>
      <c r="J1035" s="4" t="s">
        <v>4</v>
      </c>
      <c r="K1035" s="4" t="s">
        <v>8</v>
      </c>
      <c r="L1035" s="4" t="s">
        <v>9</v>
      </c>
      <c r="M1035" s="4" t="s">
        <v>26</v>
      </c>
      <c r="O1035" s="4"/>
      <c r="P1035" s="14">
        <v>1637302</v>
      </c>
      <c r="Q1035" s="12">
        <v>-598</v>
      </c>
      <c r="S1035" s="14">
        <v>5687305</v>
      </c>
      <c r="T1035" s="12">
        <v>738.72000000000025</v>
      </c>
      <c r="U1035">
        <f>SUM($T$2:T1035)</f>
        <v>2796777.129999999</v>
      </c>
      <c r="W1035" s="16">
        <v>5687305</v>
      </c>
      <c r="X1035">
        <v>2796777.129999999</v>
      </c>
      <c r="Y1035">
        <v>1034</v>
      </c>
      <c r="Z1035" s="18">
        <f t="shared" si="81"/>
        <v>6.7169395645818009</v>
      </c>
      <c r="AA1035" s="18">
        <f t="shared" si="82"/>
        <v>0.22655565293602103</v>
      </c>
      <c r="AB1035" t="str">
        <f t="shared" si="80"/>
        <v>B</v>
      </c>
      <c r="AI1035" s="14">
        <v>1637302</v>
      </c>
      <c r="AJ1035" s="12">
        <v>-598</v>
      </c>
      <c r="AK1035" s="12">
        <v>902</v>
      </c>
      <c r="AL1035" s="12">
        <v>0</v>
      </c>
      <c r="AN1035">
        <v>1637302</v>
      </c>
      <c r="AO1035">
        <v>-598</v>
      </c>
      <c r="AP1035">
        <v>902</v>
      </c>
      <c r="AQ1035">
        <v>0</v>
      </c>
      <c r="AR1035">
        <f t="shared" si="83"/>
        <v>1</v>
      </c>
      <c r="AV1035" s="4">
        <v>2956332</v>
      </c>
      <c r="AW1035" s="4">
        <v>4243842</v>
      </c>
      <c r="AX1035" s="4" t="s">
        <v>1207</v>
      </c>
      <c r="AY1035" s="4">
        <v>1000</v>
      </c>
      <c r="AZ1035" s="4">
        <v>1000</v>
      </c>
      <c r="BA1035" s="4">
        <v>722</v>
      </c>
      <c r="BB1035" s="7">
        <f>AZ1035+BA1035-AY1035</f>
        <v>722</v>
      </c>
      <c r="BC1035" s="4" t="s">
        <v>1208</v>
      </c>
      <c r="BD1035" s="4">
        <v>4000</v>
      </c>
      <c r="BE1035" s="4" t="s">
        <v>4</v>
      </c>
      <c r="BF1035" s="4" t="s">
        <v>8</v>
      </c>
      <c r="BG1035" s="4" t="s">
        <v>9</v>
      </c>
      <c r="BH1035" s="4" t="s">
        <v>26</v>
      </c>
      <c r="BI1035" t="str">
        <f t="shared" si="84"/>
        <v>B</v>
      </c>
    </row>
    <row r="1036" spans="1:61" ht="15.75" customHeight="1" x14ac:dyDescent="0.2">
      <c r="A1036" s="4">
        <v>3012017</v>
      </c>
      <c r="B1036" s="4">
        <v>6467455</v>
      </c>
      <c r="C1036" s="4" t="s">
        <v>5980</v>
      </c>
      <c r="D1036" s="4">
        <v>2000</v>
      </c>
      <c r="E1036" s="4">
        <v>2000</v>
      </c>
      <c r="F1036" s="4">
        <v>722</v>
      </c>
      <c r="G1036" s="7">
        <f>E1036+F1036-D1036</f>
        <v>722</v>
      </c>
      <c r="H1036" s="4" t="s">
        <v>327</v>
      </c>
      <c r="I1036" s="4">
        <v>15000</v>
      </c>
      <c r="J1036" s="4" t="s">
        <v>4</v>
      </c>
      <c r="K1036" s="4" t="s">
        <v>8</v>
      </c>
      <c r="L1036" s="4" t="s">
        <v>9</v>
      </c>
      <c r="M1036" s="4" t="s">
        <v>35</v>
      </c>
      <c r="O1036" s="4"/>
      <c r="P1036" s="14">
        <v>1638233</v>
      </c>
      <c r="Q1036" s="12">
        <v>-9240</v>
      </c>
      <c r="S1036" s="14">
        <v>4393502</v>
      </c>
      <c r="T1036" s="12">
        <v>735.05000000000018</v>
      </c>
      <c r="U1036">
        <f>SUM($T$2:T1036)</f>
        <v>2797512.1799999988</v>
      </c>
      <c r="W1036" s="16">
        <v>4393502</v>
      </c>
      <c r="X1036">
        <v>2797512.1799999988</v>
      </c>
      <c r="Y1036">
        <v>1035</v>
      </c>
      <c r="Z1036" s="18">
        <f t="shared" si="81"/>
        <v>6.7187049131231573</v>
      </c>
      <c r="AA1036" s="18">
        <f t="shared" si="82"/>
        <v>0.22677475898334795</v>
      </c>
      <c r="AB1036" t="str">
        <f t="shared" si="80"/>
        <v>B</v>
      </c>
      <c r="AI1036" s="14">
        <v>1638233</v>
      </c>
      <c r="AJ1036" s="12">
        <v>-9240</v>
      </c>
      <c r="AK1036" s="12">
        <v>760</v>
      </c>
      <c r="AL1036" s="12">
        <v>25000</v>
      </c>
      <c r="AN1036">
        <v>1638233</v>
      </c>
      <c r="AO1036">
        <v>-9240</v>
      </c>
      <c r="AP1036">
        <v>760</v>
      </c>
      <c r="AQ1036">
        <v>25000</v>
      </c>
      <c r="AR1036">
        <f t="shared" si="83"/>
        <v>1</v>
      </c>
      <c r="AV1036" s="4">
        <v>3012017</v>
      </c>
      <c r="AW1036" s="4">
        <v>6467455</v>
      </c>
      <c r="AX1036" s="4" t="s">
        <v>5980</v>
      </c>
      <c r="AY1036" s="4">
        <v>2000</v>
      </c>
      <c r="AZ1036" s="4">
        <v>2000</v>
      </c>
      <c r="BA1036" s="4">
        <v>722</v>
      </c>
      <c r="BB1036" s="7">
        <f>AZ1036+BA1036-AY1036</f>
        <v>722</v>
      </c>
      <c r="BC1036" s="4" t="s">
        <v>327</v>
      </c>
      <c r="BD1036" s="4">
        <v>15000</v>
      </c>
      <c r="BE1036" s="4" t="s">
        <v>4</v>
      </c>
      <c r="BF1036" s="4" t="s">
        <v>8</v>
      </c>
      <c r="BG1036" s="4" t="s">
        <v>9</v>
      </c>
      <c r="BH1036" s="4" t="s">
        <v>35</v>
      </c>
      <c r="BI1036" t="str">
        <f t="shared" si="84"/>
        <v>B</v>
      </c>
    </row>
    <row r="1037" spans="1:61" ht="15.75" customHeight="1" x14ac:dyDescent="0.2">
      <c r="A1037" s="4">
        <v>3014334</v>
      </c>
      <c r="B1037" s="4">
        <v>7249929</v>
      </c>
      <c r="C1037" s="4" t="s">
        <v>6169</v>
      </c>
      <c r="D1037" s="4">
        <v>2000</v>
      </c>
      <c r="E1037" s="4">
        <v>2000</v>
      </c>
      <c r="F1037" s="4">
        <v>722</v>
      </c>
      <c r="G1037" s="7">
        <f>E1037+F1037-D1037</f>
        <v>722</v>
      </c>
      <c r="H1037" s="4" t="s">
        <v>6170</v>
      </c>
      <c r="I1037" s="4">
        <v>17000</v>
      </c>
      <c r="J1037" s="4" t="s">
        <v>4</v>
      </c>
      <c r="K1037" s="4" t="s">
        <v>8</v>
      </c>
      <c r="L1037" s="4" t="s">
        <v>6</v>
      </c>
      <c r="M1037" s="4" t="s">
        <v>64</v>
      </c>
      <c r="O1037" s="4"/>
      <c r="P1037" s="14">
        <v>1638451</v>
      </c>
      <c r="Q1037" s="12">
        <v>-1970</v>
      </c>
      <c r="S1037" s="14">
        <v>4471636</v>
      </c>
      <c r="T1037" s="12">
        <v>733.5</v>
      </c>
      <c r="U1037">
        <f>SUM($T$2:T1037)</f>
        <v>2798245.6799999988</v>
      </c>
      <c r="W1037" s="16">
        <v>4471636</v>
      </c>
      <c r="X1037">
        <v>2798245.6799999988</v>
      </c>
      <c r="Y1037">
        <v>1036</v>
      </c>
      <c r="Z1037" s="18">
        <f t="shared" si="81"/>
        <v>6.7204665390738887</v>
      </c>
      <c r="AA1037" s="18">
        <f t="shared" si="82"/>
        <v>0.22699386503067484</v>
      </c>
      <c r="AB1037" t="str">
        <f t="shared" si="80"/>
        <v>B</v>
      </c>
      <c r="AI1037" s="14">
        <v>1638451</v>
      </c>
      <c r="AJ1037" s="12">
        <v>-1970</v>
      </c>
      <c r="AK1037" s="12">
        <v>3</v>
      </c>
      <c r="AL1037" s="12">
        <v>27</v>
      </c>
      <c r="AN1037">
        <v>1638451</v>
      </c>
      <c r="AO1037">
        <v>-1970</v>
      </c>
      <c r="AP1037">
        <v>3</v>
      </c>
      <c r="AQ1037">
        <v>27</v>
      </c>
      <c r="AR1037">
        <f t="shared" si="83"/>
        <v>1</v>
      </c>
      <c r="AV1037" s="4">
        <v>3014334</v>
      </c>
      <c r="AW1037" s="4">
        <v>7249929</v>
      </c>
      <c r="AX1037" s="4" t="s">
        <v>6169</v>
      </c>
      <c r="AY1037" s="4">
        <v>2000</v>
      </c>
      <c r="AZ1037" s="4">
        <v>2000</v>
      </c>
      <c r="BA1037" s="4">
        <v>722</v>
      </c>
      <c r="BB1037" s="7">
        <f>AZ1037+BA1037-AY1037</f>
        <v>722</v>
      </c>
      <c r="BC1037" s="4" t="s">
        <v>6170</v>
      </c>
      <c r="BD1037" s="4">
        <v>17000</v>
      </c>
      <c r="BE1037" s="4" t="s">
        <v>4</v>
      </c>
      <c r="BF1037" s="4" t="s">
        <v>8</v>
      </c>
      <c r="BG1037" s="4" t="s">
        <v>6</v>
      </c>
      <c r="BH1037" s="4" t="s">
        <v>64</v>
      </c>
      <c r="BI1037" t="str">
        <f t="shared" si="84"/>
        <v>B</v>
      </c>
    </row>
    <row r="1038" spans="1:61" ht="15.75" customHeight="1" x14ac:dyDescent="0.2">
      <c r="A1038" s="4">
        <v>3018695</v>
      </c>
      <c r="B1038" s="4">
        <v>1672988</v>
      </c>
      <c r="C1038" s="4" t="s">
        <v>6459</v>
      </c>
      <c r="D1038" s="4">
        <v>2000</v>
      </c>
      <c r="E1038" s="4">
        <v>2000</v>
      </c>
      <c r="F1038" s="4">
        <v>722</v>
      </c>
      <c r="G1038" s="7">
        <f>E1038+F1038-D1038</f>
        <v>722</v>
      </c>
      <c r="H1038" s="4" t="s">
        <v>6460</v>
      </c>
      <c r="I1038" s="4">
        <v>17000</v>
      </c>
      <c r="J1038" s="4" t="s">
        <v>51</v>
      </c>
      <c r="K1038" s="4" t="s">
        <v>13</v>
      </c>
      <c r="M1038" s="4" t="s">
        <v>25</v>
      </c>
      <c r="O1038" s="4"/>
      <c r="P1038" s="14">
        <v>1638517</v>
      </c>
      <c r="Q1038" s="12">
        <v>1292</v>
      </c>
      <c r="S1038" s="14">
        <v>642442</v>
      </c>
      <c r="T1038" s="12">
        <v>733</v>
      </c>
      <c r="U1038">
        <f>SUM($T$2:T1038)</f>
        <v>2798978.6799999988</v>
      </c>
      <c r="W1038" s="16">
        <v>642442</v>
      </c>
      <c r="X1038">
        <v>2798978.6799999988</v>
      </c>
      <c r="Y1038">
        <v>1037</v>
      </c>
      <c r="Z1038" s="18">
        <f t="shared" si="81"/>
        <v>6.722226964188935</v>
      </c>
      <c r="AA1038" s="18">
        <f t="shared" si="82"/>
        <v>0.22721297107800176</v>
      </c>
      <c r="AB1038" t="str">
        <f t="shared" si="80"/>
        <v>B</v>
      </c>
      <c r="AI1038" s="14">
        <v>1638517</v>
      </c>
      <c r="AJ1038" s="12">
        <v>1292</v>
      </c>
      <c r="AK1038" s="12">
        <v>1292</v>
      </c>
      <c r="AL1038" s="12">
        <v>2000</v>
      </c>
      <c r="AN1038">
        <v>1638517</v>
      </c>
      <c r="AO1038">
        <v>1292</v>
      </c>
      <c r="AP1038">
        <v>1292</v>
      </c>
      <c r="AQ1038">
        <v>2000</v>
      </c>
      <c r="AR1038">
        <f t="shared" si="83"/>
        <v>0</v>
      </c>
      <c r="AV1038" s="4">
        <v>3018695</v>
      </c>
      <c r="AW1038" s="4">
        <v>1672988</v>
      </c>
      <c r="AX1038" s="4" t="s">
        <v>6459</v>
      </c>
      <c r="AY1038" s="4">
        <v>2000</v>
      </c>
      <c r="AZ1038" s="4">
        <v>2000</v>
      </c>
      <c r="BA1038" s="4">
        <v>722</v>
      </c>
      <c r="BB1038" s="7">
        <f>AZ1038+BA1038-AY1038</f>
        <v>722</v>
      </c>
      <c r="BC1038" s="4" t="s">
        <v>6460</v>
      </c>
      <c r="BD1038" s="4">
        <v>17000</v>
      </c>
      <c r="BE1038" s="4" t="s">
        <v>51</v>
      </c>
      <c r="BF1038" s="4" t="s">
        <v>13</v>
      </c>
      <c r="BH1038" s="4" t="s">
        <v>25</v>
      </c>
      <c r="BI1038" t="str">
        <f t="shared" si="84"/>
        <v>B</v>
      </c>
    </row>
    <row r="1039" spans="1:61" ht="15.75" customHeight="1" x14ac:dyDescent="0.2">
      <c r="A1039" s="4">
        <v>3055011</v>
      </c>
      <c r="B1039" s="4">
        <v>6760181</v>
      </c>
      <c r="C1039" s="4" t="s">
        <v>9064</v>
      </c>
      <c r="D1039" s="4">
        <v>4000</v>
      </c>
      <c r="E1039" s="4">
        <v>4000</v>
      </c>
      <c r="F1039" s="4">
        <v>720</v>
      </c>
      <c r="G1039" s="7">
        <f>E1039+F1039-D1039</f>
        <v>720</v>
      </c>
      <c r="H1039" s="4" t="s">
        <v>9065</v>
      </c>
      <c r="I1039" s="4">
        <v>10000</v>
      </c>
      <c r="J1039" s="4" t="s">
        <v>4</v>
      </c>
      <c r="K1039" s="4" t="s">
        <v>8</v>
      </c>
      <c r="L1039" s="4" t="s">
        <v>14</v>
      </c>
      <c r="M1039" s="4" t="s">
        <v>29</v>
      </c>
      <c r="O1039" s="4"/>
      <c r="P1039" s="14">
        <v>1638821</v>
      </c>
      <c r="Q1039" s="12">
        <v>2006.3999999999996</v>
      </c>
      <c r="S1039" s="14">
        <v>8734601</v>
      </c>
      <c r="T1039" s="12">
        <v>733</v>
      </c>
      <c r="U1039">
        <f>SUM($T$2:T1039)</f>
        <v>2799711.6799999988</v>
      </c>
      <c r="W1039" s="16">
        <v>8734601</v>
      </c>
      <c r="X1039">
        <v>2799711.6799999988</v>
      </c>
      <c r="Y1039">
        <v>1038</v>
      </c>
      <c r="Z1039" s="18">
        <f t="shared" si="81"/>
        <v>6.7239873893039812</v>
      </c>
      <c r="AA1039" s="18">
        <f t="shared" si="82"/>
        <v>0.22743207712532865</v>
      </c>
      <c r="AB1039" t="str">
        <f t="shared" si="80"/>
        <v>B</v>
      </c>
      <c r="AI1039" s="14">
        <v>1638821</v>
      </c>
      <c r="AJ1039" s="12">
        <v>2006.3999999999996</v>
      </c>
      <c r="AK1039" s="12">
        <v>2006.4</v>
      </c>
      <c r="AL1039" s="12">
        <v>6000</v>
      </c>
      <c r="AN1039">
        <v>1638821</v>
      </c>
      <c r="AO1039">
        <v>2006.3999999999996</v>
      </c>
      <c r="AP1039">
        <v>2006.4</v>
      </c>
      <c r="AQ1039">
        <v>6000</v>
      </c>
      <c r="AR1039">
        <f t="shared" si="83"/>
        <v>0</v>
      </c>
      <c r="AV1039" s="4">
        <v>3055011</v>
      </c>
      <c r="AW1039" s="4">
        <v>6760181</v>
      </c>
      <c r="AX1039" s="4" t="s">
        <v>9064</v>
      </c>
      <c r="AY1039" s="4">
        <v>4000</v>
      </c>
      <c r="AZ1039" s="4">
        <v>4000</v>
      </c>
      <c r="BA1039" s="4">
        <v>720</v>
      </c>
      <c r="BB1039" s="7">
        <f>AZ1039+BA1039-AY1039</f>
        <v>720</v>
      </c>
      <c r="BC1039" s="4" t="s">
        <v>9065</v>
      </c>
      <c r="BD1039" s="4">
        <v>10000</v>
      </c>
      <c r="BE1039" s="4" t="s">
        <v>4</v>
      </c>
      <c r="BF1039" s="4" t="s">
        <v>8</v>
      </c>
      <c r="BG1039" s="4" t="s">
        <v>14</v>
      </c>
      <c r="BH1039" s="4" t="s">
        <v>29</v>
      </c>
      <c r="BI1039" t="str">
        <f t="shared" si="84"/>
        <v>B</v>
      </c>
    </row>
    <row r="1040" spans="1:61" ht="15.75" customHeight="1" x14ac:dyDescent="0.2">
      <c r="A1040" s="4">
        <v>2965614</v>
      </c>
      <c r="B1040" s="4">
        <v>7496504</v>
      </c>
      <c r="C1040" s="4" t="s">
        <v>2068</v>
      </c>
      <c r="D1040" s="4">
        <v>1500</v>
      </c>
      <c r="E1040" s="4">
        <v>1500</v>
      </c>
      <c r="F1040" s="4">
        <v>718.5</v>
      </c>
      <c r="G1040" s="7">
        <f>E1040+F1040-D1040</f>
        <v>718.5</v>
      </c>
      <c r="H1040" s="4" t="s">
        <v>2069</v>
      </c>
      <c r="I1040" s="4">
        <v>10000</v>
      </c>
      <c r="J1040" s="4" t="s">
        <v>4</v>
      </c>
      <c r="K1040" s="4" t="s">
        <v>13</v>
      </c>
      <c r="L1040" s="4" t="s">
        <v>6</v>
      </c>
      <c r="M1040" s="4" t="s">
        <v>159</v>
      </c>
      <c r="O1040" s="4"/>
      <c r="P1040" s="14">
        <v>1641094</v>
      </c>
      <c r="Q1040" s="12">
        <v>-499.55</v>
      </c>
      <c r="S1040" s="14">
        <v>443022</v>
      </c>
      <c r="T1040" s="12">
        <v>731.04000000000019</v>
      </c>
      <c r="U1040">
        <f>SUM($T$2:T1040)</f>
        <v>2800442.7199999988</v>
      </c>
      <c r="W1040" s="16">
        <v>443022</v>
      </c>
      <c r="X1040">
        <v>2800442.7199999988</v>
      </c>
      <c r="Y1040">
        <v>1039</v>
      </c>
      <c r="Z1040" s="18">
        <f t="shared" si="81"/>
        <v>6.7257431071431402</v>
      </c>
      <c r="AA1040" s="18">
        <f t="shared" si="82"/>
        <v>0.22765118317265556</v>
      </c>
      <c r="AB1040" t="str">
        <f t="shared" si="80"/>
        <v>B</v>
      </c>
      <c r="AI1040" s="14">
        <v>1641094</v>
      </c>
      <c r="AJ1040" s="12">
        <v>-499.55</v>
      </c>
      <c r="AK1040" s="12">
        <v>0.45</v>
      </c>
      <c r="AL1040" s="12">
        <v>0</v>
      </c>
      <c r="AN1040">
        <v>1641094</v>
      </c>
      <c r="AO1040">
        <v>-499.55</v>
      </c>
      <c r="AP1040">
        <v>0.45</v>
      </c>
      <c r="AQ1040">
        <v>0</v>
      </c>
      <c r="AR1040">
        <f t="shared" si="83"/>
        <v>1</v>
      </c>
      <c r="AV1040" s="4">
        <v>2965614</v>
      </c>
      <c r="AW1040" s="4">
        <v>7496504</v>
      </c>
      <c r="AX1040" s="4" t="s">
        <v>2068</v>
      </c>
      <c r="AY1040" s="4">
        <v>1500</v>
      </c>
      <c r="AZ1040" s="4">
        <v>1500</v>
      </c>
      <c r="BA1040" s="4">
        <v>718.5</v>
      </c>
      <c r="BB1040" s="7">
        <f>AZ1040+BA1040-AY1040</f>
        <v>718.5</v>
      </c>
      <c r="BC1040" s="4" t="s">
        <v>2069</v>
      </c>
      <c r="BD1040" s="4">
        <v>10000</v>
      </c>
      <c r="BE1040" s="4" t="s">
        <v>4</v>
      </c>
      <c r="BF1040" s="4" t="s">
        <v>13</v>
      </c>
      <c r="BG1040" s="4" t="s">
        <v>6</v>
      </c>
      <c r="BH1040" s="4" t="s">
        <v>159</v>
      </c>
      <c r="BI1040" t="str">
        <f t="shared" si="84"/>
        <v>B</v>
      </c>
    </row>
    <row r="1041" spans="1:61" ht="15.75" customHeight="1" x14ac:dyDescent="0.2">
      <c r="A1041" s="4">
        <v>2958824</v>
      </c>
      <c r="B1041" s="4">
        <v>272820</v>
      </c>
      <c r="C1041" s="4" t="s">
        <v>1425</v>
      </c>
      <c r="D1041" s="4">
        <v>1000</v>
      </c>
      <c r="E1041" s="4">
        <v>1000</v>
      </c>
      <c r="F1041" s="4">
        <v>718.2</v>
      </c>
      <c r="G1041" s="7">
        <f>E1041+F1041-D1041</f>
        <v>718.2</v>
      </c>
      <c r="H1041" s="4" t="s">
        <v>1426</v>
      </c>
      <c r="I1041" s="4">
        <v>10500</v>
      </c>
      <c r="J1041" s="4" t="s">
        <v>4</v>
      </c>
      <c r="K1041" s="4" t="s">
        <v>8</v>
      </c>
      <c r="L1041" s="4" t="s">
        <v>6</v>
      </c>
      <c r="M1041" s="4" t="s">
        <v>29</v>
      </c>
      <c r="O1041" s="4"/>
      <c r="P1041" s="14">
        <v>1641400</v>
      </c>
      <c r="Q1041" s="12">
        <v>570</v>
      </c>
      <c r="S1041" s="14">
        <v>32898</v>
      </c>
      <c r="T1041" s="12">
        <v>730</v>
      </c>
      <c r="U1041">
        <f>SUM($T$2:T1041)</f>
        <v>2801172.7199999988</v>
      </c>
      <c r="W1041" s="16">
        <v>32898</v>
      </c>
      <c r="X1041">
        <v>2801172.7199999988</v>
      </c>
      <c r="Y1041">
        <v>1040</v>
      </c>
      <c r="Z1041" s="18">
        <f t="shared" si="81"/>
        <v>6.7274963272440722</v>
      </c>
      <c r="AA1041" s="18">
        <f t="shared" si="82"/>
        <v>0.22787028921998248</v>
      </c>
      <c r="AB1041" t="str">
        <f t="shared" si="80"/>
        <v>B</v>
      </c>
      <c r="AI1041" s="14">
        <v>1641400</v>
      </c>
      <c r="AJ1041" s="12">
        <v>570</v>
      </c>
      <c r="AK1041" s="12">
        <v>570</v>
      </c>
      <c r="AL1041" s="12">
        <v>1500</v>
      </c>
      <c r="AN1041">
        <v>1641400</v>
      </c>
      <c r="AO1041">
        <v>570</v>
      </c>
      <c r="AP1041">
        <v>570</v>
      </c>
      <c r="AQ1041">
        <v>1500</v>
      </c>
      <c r="AR1041">
        <f t="shared" si="83"/>
        <v>0</v>
      </c>
      <c r="AV1041" s="4">
        <v>2958824</v>
      </c>
      <c r="AW1041" s="4">
        <v>272820</v>
      </c>
      <c r="AX1041" s="4" t="s">
        <v>1425</v>
      </c>
      <c r="AY1041" s="4">
        <v>1000</v>
      </c>
      <c r="AZ1041" s="4">
        <v>1000</v>
      </c>
      <c r="BA1041" s="4">
        <v>718.2</v>
      </c>
      <c r="BB1041" s="7">
        <f>AZ1041+BA1041-AY1041</f>
        <v>718.2</v>
      </c>
      <c r="BC1041" s="4" t="s">
        <v>1426</v>
      </c>
      <c r="BD1041" s="4">
        <v>10500</v>
      </c>
      <c r="BE1041" s="4" t="s">
        <v>4</v>
      </c>
      <c r="BF1041" s="4" t="s">
        <v>8</v>
      </c>
      <c r="BG1041" s="4" t="s">
        <v>6</v>
      </c>
      <c r="BH1041" s="4" t="s">
        <v>29</v>
      </c>
      <c r="BI1041" t="str">
        <f t="shared" si="84"/>
        <v>B</v>
      </c>
    </row>
    <row r="1042" spans="1:61" ht="15.75" customHeight="1" x14ac:dyDescent="0.2">
      <c r="A1042" s="4">
        <v>2959412</v>
      </c>
      <c r="B1042" s="4">
        <v>4390947</v>
      </c>
      <c r="C1042" s="4" t="s">
        <v>1477</v>
      </c>
      <c r="D1042" s="4">
        <v>3500</v>
      </c>
      <c r="E1042" s="4">
        <v>3500</v>
      </c>
      <c r="F1042" s="4">
        <v>718.2</v>
      </c>
      <c r="G1042" s="7">
        <f>E1042+F1042-D1042</f>
        <v>718.19999999999982</v>
      </c>
      <c r="H1042" s="4" t="s">
        <v>1478</v>
      </c>
      <c r="I1042" s="4">
        <v>35000</v>
      </c>
      <c r="J1042" s="4" t="s">
        <v>32</v>
      </c>
      <c r="K1042" s="4" t="s">
        <v>8</v>
      </c>
      <c r="M1042" s="4" t="s">
        <v>101</v>
      </c>
      <c r="O1042" s="4"/>
      <c r="P1042" s="14">
        <v>1641689</v>
      </c>
      <c r="Q1042" s="12">
        <v>-500</v>
      </c>
      <c r="S1042" s="14">
        <v>221277</v>
      </c>
      <c r="T1042" s="12">
        <v>729.09000000000015</v>
      </c>
      <c r="U1042">
        <f>SUM($T$2:T1042)</f>
        <v>2801901.8099999987</v>
      </c>
      <c r="W1042" s="16">
        <v>221277</v>
      </c>
      <c r="X1042">
        <v>2801901.8099999987</v>
      </c>
      <c r="Y1042">
        <v>1041</v>
      </c>
      <c r="Z1042" s="18">
        <f t="shared" si="81"/>
        <v>6.7292473618240569</v>
      </c>
      <c r="AA1042" s="18">
        <f t="shared" si="82"/>
        <v>0.22808939526730937</v>
      </c>
      <c r="AB1042" t="str">
        <f t="shared" si="80"/>
        <v>B</v>
      </c>
      <c r="AI1042" s="14">
        <v>1641689</v>
      </c>
      <c r="AJ1042" s="12">
        <v>-500</v>
      </c>
      <c r="AK1042" s="12">
        <v>0</v>
      </c>
      <c r="AL1042" s="12">
        <v>0</v>
      </c>
      <c r="AN1042">
        <v>1641689</v>
      </c>
      <c r="AO1042">
        <v>-500</v>
      </c>
      <c r="AP1042">
        <v>0</v>
      </c>
      <c r="AQ1042">
        <v>0</v>
      </c>
      <c r="AR1042">
        <f t="shared" si="83"/>
        <v>0</v>
      </c>
      <c r="AV1042" s="4">
        <v>2959412</v>
      </c>
      <c r="AW1042" s="4">
        <v>4390947</v>
      </c>
      <c r="AX1042" s="4" t="s">
        <v>1477</v>
      </c>
      <c r="AY1042" s="4">
        <v>3500</v>
      </c>
      <c r="AZ1042" s="4">
        <v>3500</v>
      </c>
      <c r="BA1042" s="4">
        <v>718.2</v>
      </c>
      <c r="BB1042" s="7">
        <f>AZ1042+BA1042-AY1042</f>
        <v>718.19999999999982</v>
      </c>
      <c r="BC1042" s="4" t="s">
        <v>1478</v>
      </c>
      <c r="BD1042" s="4">
        <v>35000</v>
      </c>
      <c r="BE1042" s="4" t="s">
        <v>32</v>
      </c>
      <c r="BF1042" s="4" t="s">
        <v>8</v>
      </c>
      <c r="BH1042" s="4" t="s">
        <v>101</v>
      </c>
      <c r="BI1042" t="str">
        <f t="shared" si="84"/>
        <v>A</v>
      </c>
    </row>
    <row r="1043" spans="1:61" ht="15.75" customHeight="1" x14ac:dyDescent="0.2">
      <c r="A1043" s="4">
        <v>3016784</v>
      </c>
      <c r="B1043" s="4">
        <v>1678356</v>
      </c>
      <c r="C1043" s="4" t="s">
        <v>6491</v>
      </c>
      <c r="D1043" s="4">
        <v>1500</v>
      </c>
      <c r="E1043" s="4">
        <v>1500</v>
      </c>
      <c r="F1043" s="4">
        <v>718.2</v>
      </c>
      <c r="G1043" s="7">
        <f>E1043+F1043-D1043</f>
        <v>718.19999999999982</v>
      </c>
      <c r="H1043" s="4" t="s">
        <v>1549</v>
      </c>
      <c r="I1043" s="4">
        <v>14000</v>
      </c>
      <c r="J1043" s="4" t="s">
        <v>4</v>
      </c>
      <c r="K1043" s="4" t="s">
        <v>13</v>
      </c>
      <c r="L1043" s="4" t="s">
        <v>9</v>
      </c>
      <c r="M1043" s="4" t="s">
        <v>64</v>
      </c>
      <c r="O1043" s="4"/>
      <c r="P1043" s="14">
        <v>1642487</v>
      </c>
      <c r="Q1043" s="12">
        <v>2091.1999999999998</v>
      </c>
      <c r="S1043" s="14">
        <v>127301</v>
      </c>
      <c r="T1043" s="12">
        <v>725</v>
      </c>
      <c r="U1043">
        <f>SUM($T$2:T1043)</f>
        <v>2802626.8099999987</v>
      </c>
      <c r="W1043" s="16">
        <v>127301</v>
      </c>
      <c r="X1043">
        <v>2802626.8099999987</v>
      </c>
      <c r="Y1043">
        <v>1042</v>
      </c>
      <c r="Z1043" s="18">
        <f t="shared" si="81"/>
        <v>6.7309885735681343</v>
      </c>
      <c r="AA1043" s="18">
        <f t="shared" si="82"/>
        <v>0.22830850131463629</v>
      </c>
      <c r="AB1043" t="str">
        <f t="shared" si="80"/>
        <v>B</v>
      </c>
      <c r="AI1043" s="14">
        <v>1642487</v>
      </c>
      <c r="AJ1043" s="12">
        <v>2091.1999999999998</v>
      </c>
      <c r="AK1043" s="12">
        <v>2091.1999999999998</v>
      </c>
      <c r="AL1043" s="12">
        <v>4000</v>
      </c>
      <c r="AN1043">
        <v>1642487</v>
      </c>
      <c r="AO1043">
        <v>2091.1999999999998</v>
      </c>
      <c r="AP1043">
        <v>2091.1999999999998</v>
      </c>
      <c r="AQ1043">
        <v>4000</v>
      </c>
      <c r="AR1043">
        <f t="shared" si="83"/>
        <v>0</v>
      </c>
      <c r="AV1043" s="4">
        <v>3016784</v>
      </c>
      <c r="AW1043" s="4">
        <v>1678356</v>
      </c>
      <c r="AX1043" s="4" t="s">
        <v>6491</v>
      </c>
      <c r="AY1043" s="4">
        <v>1500</v>
      </c>
      <c r="AZ1043" s="4">
        <v>1500</v>
      </c>
      <c r="BA1043" s="4">
        <v>718.2</v>
      </c>
      <c r="BB1043" s="7">
        <f>AZ1043+BA1043-AY1043</f>
        <v>718.19999999999982</v>
      </c>
      <c r="BC1043" s="4" t="s">
        <v>1549</v>
      </c>
      <c r="BD1043" s="4">
        <v>14000</v>
      </c>
      <c r="BE1043" s="4" t="s">
        <v>4</v>
      </c>
      <c r="BF1043" s="4" t="s">
        <v>13</v>
      </c>
      <c r="BG1043" s="4" t="s">
        <v>9</v>
      </c>
      <c r="BH1043" s="4" t="s">
        <v>64</v>
      </c>
      <c r="BI1043" t="str">
        <f t="shared" si="84"/>
        <v>B</v>
      </c>
    </row>
    <row r="1044" spans="1:61" ht="15.75" customHeight="1" x14ac:dyDescent="0.2">
      <c r="A1044" s="4">
        <v>3031680</v>
      </c>
      <c r="B1044" s="4">
        <v>5927629</v>
      </c>
      <c r="C1044" s="4" t="s">
        <v>7446</v>
      </c>
      <c r="D1044" s="4">
        <v>1400</v>
      </c>
      <c r="E1044" s="4">
        <v>1400</v>
      </c>
      <c r="F1044" s="4">
        <v>718.2</v>
      </c>
      <c r="G1044" s="7">
        <f>E1044+F1044-D1044</f>
        <v>718.19999999999982</v>
      </c>
      <c r="H1044" s="4" t="s">
        <v>7447</v>
      </c>
      <c r="I1044" s="4">
        <v>6000</v>
      </c>
      <c r="J1044" s="4" t="s">
        <v>4</v>
      </c>
      <c r="K1044" s="4" t="s">
        <v>13</v>
      </c>
      <c r="L1044" s="4" t="s">
        <v>9</v>
      </c>
      <c r="M1044" s="4" t="s">
        <v>20</v>
      </c>
      <c r="O1044" s="4"/>
      <c r="P1044" s="14">
        <v>1643106</v>
      </c>
      <c r="Q1044" s="12">
        <v>1140</v>
      </c>
      <c r="S1044" s="14">
        <v>6326244</v>
      </c>
      <c r="T1044" s="12">
        <v>724.5</v>
      </c>
      <c r="U1044">
        <f>SUM($T$2:T1044)</f>
        <v>2803351.3099999987</v>
      </c>
      <c r="W1044" s="16">
        <v>6326244</v>
      </c>
      <c r="X1044">
        <v>2803351.3099999987</v>
      </c>
      <c r="Y1044">
        <v>1043</v>
      </c>
      <c r="Z1044" s="18">
        <f t="shared" si="81"/>
        <v>6.7327285844765257</v>
      </c>
      <c r="AA1044" s="18">
        <f t="shared" si="82"/>
        <v>0.2285276073619632</v>
      </c>
      <c r="AB1044" t="str">
        <f t="shared" ref="AB1044:AB1107" si="85">IF(T1044&gt;=0,"B","")</f>
        <v>B</v>
      </c>
      <c r="AI1044" s="14">
        <v>1643106</v>
      </c>
      <c r="AJ1044" s="12">
        <v>1140</v>
      </c>
      <c r="AK1044" s="12">
        <v>1140</v>
      </c>
      <c r="AL1044" s="12">
        <v>10000</v>
      </c>
      <c r="AN1044">
        <v>1643106</v>
      </c>
      <c r="AO1044">
        <v>1140</v>
      </c>
      <c r="AP1044">
        <v>1140</v>
      </c>
      <c r="AQ1044">
        <v>10000</v>
      </c>
      <c r="AR1044">
        <f t="shared" si="83"/>
        <v>0</v>
      </c>
      <c r="AV1044" s="4">
        <v>3031680</v>
      </c>
      <c r="AW1044" s="4">
        <v>5927629</v>
      </c>
      <c r="AX1044" s="4" t="s">
        <v>7446</v>
      </c>
      <c r="AY1044" s="4">
        <v>1400</v>
      </c>
      <c r="AZ1044" s="4">
        <v>1400</v>
      </c>
      <c r="BA1044" s="4">
        <v>718.2</v>
      </c>
      <c r="BB1044" s="7">
        <f>AZ1044+BA1044-AY1044</f>
        <v>718.19999999999982</v>
      </c>
      <c r="BC1044" s="4" t="s">
        <v>7447</v>
      </c>
      <c r="BD1044" s="4">
        <v>6000</v>
      </c>
      <c r="BE1044" s="4" t="s">
        <v>4</v>
      </c>
      <c r="BF1044" s="4" t="s">
        <v>13</v>
      </c>
      <c r="BG1044" s="4" t="s">
        <v>9</v>
      </c>
      <c r="BH1044" s="4" t="s">
        <v>20</v>
      </c>
      <c r="BI1044" t="str">
        <f t="shared" si="84"/>
        <v>B</v>
      </c>
    </row>
    <row r="1045" spans="1:61" ht="15.75" customHeight="1" x14ac:dyDescent="0.2">
      <c r="A1045" s="4">
        <v>3028173</v>
      </c>
      <c r="B1045" s="4">
        <v>7759851</v>
      </c>
      <c r="C1045" s="4" t="s">
        <v>7168</v>
      </c>
      <c r="D1045" s="4">
        <v>2500</v>
      </c>
      <c r="E1045" s="4">
        <v>2500</v>
      </c>
      <c r="F1045" s="4">
        <v>716.25</v>
      </c>
      <c r="G1045" s="7">
        <f>E1045+F1045-D1045</f>
        <v>716.25</v>
      </c>
      <c r="H1045" s="4" t="s">
        <v>7169</v>
      </c>
      <c r="I1045" s="4">
        <v>6000</v>
      </c>
      <c r="J1045" s="4" t="s">
        <v>4</v>
      </c>
      <c r="K1045" s="4" t="s">
        <v>8</v>
      </c>
      <c r="L1045" s="4" t="s">
        <v>6</v>
      </c>
      <c r="M1045" s="4" t="s">
        <v>26</v>
      </c>
      <c r="O1045" s="4"/>
      <c r="P1045" s="14">
        <v>1643481</v>
      </c>
      <c r="Q1045" s="12">
        <v>-2000</v>
      </c>
      <c r="S1045" s="14">
        <v>8890519</v>
      </c>
      <c r="T1045" s="12">
        <v>724</v>
      </c>
      <c r="U1045">
        <f>SUM($T$2:T1045)</f>
        <v>2804075.3099999987</v>
      </c>
      <c r="W1045" s="16">
        <v>8890519</v>
      </c>
      <c r="X1045">
        <v>2804075.3099999987</v>
      </c>
      <c r="Y1045">
        <v>1044</v>
      </c>
      <c r="Z1045" s="18">
        <f t="shared" si="81"/>
        <v>6.734467394549231</v>
      </c>
      <c r="AA1045" s="18">
        <f t="shared" si="82"/>
        <v>0.22874671340929009</v>
      </c>
      <c r="AB1045" t="str">
        <f t="shared" si="85"/>
        <v>B</v>
      </c>
      <c r="AI1045" s="14">
        <v>1643481</v>
      </c>
      <c r="AJ1045" s="12">
        <v>-2000</v>
      </c>
      <c r="AK1045" s="12">
        <v>0</v>
      </c>
      <c r="AL1045" s="12">
        <v>0</v>
      </c>
      <c r="AN1045">
        <v>1643481</v>
      </c>
      <c r="AO1045">
        <v>-2000</v>
      </c>
      <c r="AP1045">
        <v>0</v>
      </c>
      <c r="AQ1045">
        <v>0</v>
      </c>
      <c r="AR1045">
        <f t="shared" si="83"/>
        <v>0</v>
      </c>
      <c r="AV1045" s="4">
        <v>3028173</v>
      </c>
      <c r="AW1045" s="4">
        <v>7759851</v>
      </c>
      <c r="AX1045" s="4" t="s">
        <v>7168</v>
      </c>
      <c r="AY1045" s="4">
        <v>2500</v>
      </c>
      <c r="AZ1045" s="4">
        <v>2500</v>
      </c>
      <c r="BA1045" s="4">
        <v>716.25</v>
      </c>
      <c r="BB1045" s="7">
        <f>AZ1045+BA1045-AY1045</f>
        <v>716.25</v>
      </c>
      <c r="BC1045" s="4" t="s">
        <v>7169</v>
      </c>
      <c r="BD1045" s="4">
        <v>6000</v>
      </c>
      <c r="BE1045" s="4" t="s">
        <v>4</v>
      </c>
      <c r="BF1045" s="4" t="s">
        <v>8</v>
      </c>
      <c r="BG1045" s="4" t="s">
        <v>6</v>
      </c>
      <c r="BH1045" s="4" t="s">
        <v>26</v>
      </c>
      <c r="BI1045" t="str">
        <f t="shared" si="84"/>
        <v>B</v>
      </c>
    </row>
    <row r="1046" spans="1:61" ht="15.75" customHeight="1" x14ac:dyDescent="0.2">
      <c r="A1046" s="4">
        <v>3005766</v>
      </c>
      <c r="B1046" s="4">
        <v>28444</v>
      </c>
      <c r="C1046" s="4" t="s">
        <v>5539</v>
      </c>
      <c r="D1046" s="4">
        <v>1600</v>
      </c>
      <c r="E1046" s="4">
        <v>1600</v>
      </c>
      <c r="F1046" s="4">
        <v>711.36</v>
      </c>
      <c r="G1046" s="7">
        <f>E1046+F1046-D1046</f>
        <v>711.36000000000013</v>
      </c>
      <c r="H1046" s="4" t="s">
        <v>577</v>
      </c>
      <c r="I1046" s="4">
        <v>15000</v>
      </c>
      <c r="J1046" s="4" t="s">
        <v>4</v>
      </c>
      <c r="K1046" s="4" t="s">
        <v>13</v>
      </c>
      <c r="L1046" s="4" t="s">
        <v>6</v>
      </c>
      <c r="M1046" s="4" t="s">
        <v>20</v>
      </c>
      <c r="O1046" s="4"/>
      <c r="P1046" s="14">
        <v>1644784</v>
      </c>
      <c r="Q1046" s="12">
        <v>14715</v>
      </c>
      <c r="S1046" s="14">
        <v>1672988</v>
      </c>
      <c r="T1046" s="12">
        <v>722</v>
      </c>
      <c r="U1046">
        <f>SUM($T$2:T1046)</f>
        <v>2804797.3099999987</v>
      </c>
      <c r="W1046" s="16">
        <v>1672988</v>
      </c>
      <c r="X1046">
        <v>2804797.3099999987</v>
      </c>
      <c r="Y1046">
        <v>1045</v>
      </c>
      <c r="Z1046" s="18">
        <f t="shared" si="81"/>
        <v>6.7362014012791942</v>
      </c>
      <c r="AA1046" s="18">
        <f t="shared" si="82"/>
        <v>0.22896581945661701</v>
      </c>
      <c r="AB1046" t="str">
        <f t="shared" si="85"/>
        <v>B</v>
      </c>
      <c r="AI1046" s="14">
        <v>1644784</v>
      </c>
      <c r="AJ1046" s="12">
        <v>14715</v>
      </c>
      <c r="AK1046" s="12">
        <v>14715</v>
      </c>
      <c r="AL1046" s="12">
        <v>5000</v>
      </c>
      <c r="AN1046">
        <v>1644784</v>
      </c>
      <c r="AO1046">
        <v>14715</v>
      </c>
      <c r="AP1046">
        <v>14715</v>
      </c>
      <c r="AQ1046">
        <v>5000</v>
      </c>
      <c r="AR1046">
        <f t="shared" si="83"/>
        <v>0</v>
      </c>
      <c r="AV1046" s="4">
        <v>3005766</v>
      </c>
      <c r="AW1046" s="4">
        <v>28444</v>
      </c>
      <c r="AX1046" s="4" t="s">
        <v>5539</v>
      </c>
      <c r="AY1046" s="4">
        <v>1600</v>
      </c>
      <c r="AZ1046" s="4">
        <v>1600</v>
      </c>
      <c r="BA1046" s="4">
        <v>711.36</v>
      </c>
      <c r="BB1046" s="7">
        <f>AZ1046+BA1046-AY1046</f>
        <v>711.36000000000013</v>
      </c>
      <c r="BC1046" s="4" t="s">
        <v>577</v>
      </c>
      <c r="BD1046" s="4">
        <v>15000</v>
      </c>
      <c r="BE1046" s="4" t="s">
        <v>4</v>
      </c>
      <c r="BF1046" s="4" t="s">
        <v>13</v>
      </c>
      <c r="BG1046" s="4" t="s">
        <v>6</v>
      </c>
      <c r="BH1046" s="4" t="s">
        <v>20</v>
      </c>
      <c r="BI1046" t="str">
        <f t="shared" si="84"/>
        <v>B</v>
      </c>
    </row>
    <row r="1047" spans="1:61" ht="15.75" customHeight="1" x14ac:dyDescent="0.2">
      <c r="A1047" s="4">
        <v>2980608</v>
      </c>
      <c r="B1047" s="4">
        <v>7636266</v>
      </c>
      <c r="C1047" s="4" t="s">
        <v>3382</v>
      </c>
      <c r="D1047" s="4">
        <v>600</v>
      </c>
      <c r="E1047" s="4">
        <v>600</v>
      </c>
      <c r="F1047" s="4">
        <v>708.6</v>
      </c>
      <c r="G1047" s="7">
        <f>E1047+F1047-D1047</f>
        <v>708.59999999999991</v>
      </c>
      <c r="H1047" s="4" t="s">
        <v>1123</v>
      </c>
      <c r="I1047" s="4">
        <v>17000</v>
      </c>
      <c r="J1047" s="4" t="s">
        <v>4</v>
      </c>
      <c r="K1047" s="4" t="s">
        <v>13</v>
      </c>
      <c r="L1047" s="4" t="s">
        <v>6</v>
      </c>
      <c r="M1047" s="4" t="s">
        <v>23</v>
      </c>
      <c r="O1047" s="4"/>
      <c r="P1047" s="14">
        <v>1651398</v>
      </c>
      <c r="Q1047" s="12">
        <v>384</v>
      </c>
      <c r="S1047" s="14">
        <v>4243842</v>
      </c>
      <c r="T1047" s="12">
        <v>722</v>
      </c>
      <c r="U1047">
        <f>SUM($T$2:T1047)</f>
        <v>2805519.3099999987</v>
      </c>
      <c r="W1047" s="16">
        <v>4243842</v>
      </c>
      <c r="X1047">
        <v>2805519.3099999987</v>
      </c>
      <c r="Y1047">
        <v>1046</v>
      </c>
      <c r="Z1047" s="18">
        <f t="shared" si="81"/>
        <v>6.7379354080091582</v>
      </c>
      <c r="AA1047" s="18">
        <f t="shared" si="82"/>
        <v>0.2291849255039439</v>
      </c>
      <c r="AB1047" t="str">
        <f t="shared" si="85"/>
        <v>B</v>
      </c>
      <c r="AI1047" s="14">
        <v>1651398</v>
      </c>
      <c r="AJ1047" s="12">
        <v>384</v>
      </c>
      <c r="AK1047" s="12">
        <v>384</v>
      </c>
      <c r="AL1047" s="12">
        <v>6000</v>
      </c>
      <c r="AN1047">
        <v>1651398</v>
      </c>
      <c r="AO1047">
        <v>384</v>
      </c>
      <c r="AP1047">
        <v>384</v>
      </c>
      <c r="AQ1047">
        <v>6000</v>
      </c>
      <c r="AR1047">
        <f t="shared" si="83"/>
        <v>0</v>
      </c>
      <c r="AV1047" s="4">
        <v>2980608</v>
      </c>
      <c r="AW1047" s="4">
        <v>7636266</v>
      </c>
      <c r="AX1047" s="4" t="s">
        <v>3382</v>
      </c>
      <c r="AY1047" s="4">
        <v>600</v>
      </c>
      <c r="AZ1047" s="4">
        <v>600</v>
      </c>
      <c r="BA1047" s="4">
        <v>708.6</v>
      </c>
      <c r="BB1047" s="7">
        <f>AZ1047+BA1047-AY1047</f>
        <v>708.59999999999991</v>
      </c>
      <c r="BC1047" s="4" t="s">
        <v>1123</v>
      </c>
      <c r="BD1047" s="4">
        <v>17000</v>
      </c>
      <c r="BE1047" s="4" t="s">
        <v>4</v>
      </c>
      <c r="BF1047" s="4" t="s">
        <v>13</v>
      </c>
      <c r="BG1047" s="4" t="s">
        <v>6</v>
      </c>
      <c r="BH1047" s="4" t="s">
        <v>23</v>
      </c>
      <c r="BI1047" t="str">
        <f t="shared" si="84"/>
        <v>B</v>
      </c>
    </row>
    <row r="1048" spans="1:61" ht="15.75" customHeight="1" x14ac:dyDescent="0.2">
      <c r="A1048" s="4">
        <v>3042271</v>
      </c>
      <c r="B1048" s="4">
        <v>1665289</v>
      </c>
      <c r="C1048" s="4" t="s">
        <v>8235</v>
      </c>
      <c r="D1048" s="4">
        <v>1200</v>
      </c>
      <c r="E1048" s="4">
        <v>4.16</v>
      </c>
      <c r="F1048" s="4">
        <v>1901.64</v>
      </c>
      <c r="G1048" s="7">
        <f>E1048+F1048-D1048</f>
        <v>705.80000000000018</v>
      </c>
      <c r="H1048" s="4" t="s">
        <v>2737</v>
      </c>
      <c r="I1048" s="4">
        <v>17000</v>
      </c>
      <c r="J1048" s="4" t="s">
        <v>32</v>
      </c>
      <c r="K1048" s="4" t="s">
        <v>13</v>
      </c>
      <c r="M1048" s="4" t="s">
        <v>20</v>
      </c>
      <c r="O1048" s="4"/>
      <c r="P1048" s="14">
        <v>1652328</v>
      </c>
      <c r="Q1048" s="12">
        <v>2736</v>
      </c>
      <c r="S1048" s="14">
        <v>6467455</v>
      </c>
      <c r="T1048" s="12">
        <v>722</v>
      </c>
      <c r="U1048">
        <f>SUM($T$2:T1048)</f>
        <v>2806241.3099999987</v>
      </c>
      <c r="W1048" s="16">
        <v>6467455</v>
      </c>
      <c r="X1048">
        <v>2806241.3099999987</v>
      </c>
      <c r="Y1048">
        <v>1047</v>
      </c>
      <c r="Z1048" s="18">
        <f t="shared" si="81"/>
        <v>6.7396694147391214</v>
      </c>
      <c r="AA1048" s="18">
        <f t="shared" si="82"/>
        <v>0.22940403155127082</v>
      </c>
      <c r="AB1048" t="str">
        <f t="shared" si="85"/>
        <v>B</v>
      </c>
      <c r="AI1048" s="14">
        <v>1652328</v>
      </c>
      <c r="AJ1048" s="12">
        <v>2736</v>
      </c>
      <c r="AK1048" s="12">
        <v>2736</v>
      </c>
      <c r="AL1048" s="12">
        <v>10000</v>
      </c>
      <c r="AN1048">
        <v>1652328</v>
      </c>
      <c r="AO1048">
        <v>2736</v>
      </c>
      <c r="AP1048">
        <v>2736</v>
      </c>
      <c r="AQ1048">
        <v>10000</v>
      </c>
      <c r="AR1048">
        <f t="shared" si="83"/>
        <v>0</v>
      </c>
      <c r="AV1048" s="4">
        <v>3042271</v>
      </c>
      <c r="AW1048" s="4">
        <v>1665289</v>
      </c>
      <c r="AX1048" s="4" t="s">
        <v>8235</v>
      </c>
      <c r="AY1048" s="4">
        <v>1200</v>
      </c>
      <c r="AZ1048" s="4">
        <v>4.16</v>
      </c>
      <c r="BA1048" s="4">
        <v>1901.64</v>
      </c>
      <c r="BB1048" s="7">
        <f>AZ1048+BA1048-AY1048</f>
        <v>705.80000000000018</v>
      </c>
      <c r="BC1048" s="4" t="s">
        <v>2737</v>
      </c>
      <c r="BD1048" s="4">
        <v>17000</v>
      </c>
      <c r="BE1048" s="4" t="s">
        <v>32</v>
      </c>
      <c r="BF1048" s="4" t="s">
        <v>13</v>
      </c>
      <c r="BH1048" s="4" t="s">
        <v>20</v>
      </c>
      <c r="BI1048" t="str">
        <f t="shared" si="84"/>
        <v>B</v>
      </c>
    </row>
    <row r="1049" spans="1:61" ht="15.75" customHeight="1" x14ac:dyDescent="0.2">
      <c r="A1049" s="4">
        <v>3015573</v>
      </c>
      <c r="B1049" s="4">
        <v>7683712</v>
      </c>
      <c r="C1049" s="4" t="s">
        <v>6267</v>
      </c>
      <c r="D1049" s="4">
        <v>3000</v>
      </c>
      <c r="E1049" s="4">
        <v>3000</v>
      </c>
      <c r="F1049" s="4">
        <v>703.95</v>
      </c>
      <c r="G1049" s="7">
        <f>E1049+F1049-D1049</f>
        <v>703.94999999999982</v>
      </c>
      <c r="H1049" s="4" t="s">
        <v>6268</v>
      </c>
      <c r="I1049" s="4">
        <v>30000</v>
      </c>
      <c r="J1049" s="4" t="s">
        <v>4</v>
      </c>
      <c r="K1049" s="4" t="s">
        <v>13</v>
      </c>
      <c r="L1049" s="4" t="s">
        <v>6</v>
      </c>
      <c r="M1049" s="4" t="s">
        <v>173</v>
      </c>
      <c r="O1049" s="4"/>
      <c r="P1049" s="14">
        <v>1652782</v>
      </c>
      <c r="Q1049" s="12">
        <v>3</v>
      </c>
      <c r="S1049" s="14">
        <v>7249929</v>
      </c>
      <c r="T1049" s="12">
        <v>722</v>
      </c>
      <c r="U1049">
        <f>SUM($T$2:T1049)</f>
        <v>2806963.3099999987</v>
      </c>
      <c r="W1049" s="16">
        <v>7249929</v>
      </c>
      <c r="X1049">
        <v>2806963.3099999987</v>
      </c>
      <c r="Y1049">
        <v>1048</v>
      </c>
      <c r="Z1049" s="18">
        <f t="shared" si="81"/>
        <v>6.7414034214690854</v>
      </c>
      <c r="AA1049" s="18">
        <f t="shared" si="82"/>
        <v>0.22962313759859773</v>
      </c>
      <c r="AB1049" t="str">
        <f t="shared" si="85"/>
        <v>B</v>
      </c>
      <c r="AI1049" s="14">
        <v>1652782</v>
      </c>
      <c r="AJ1049" s="12">
        <v>3</v>
      </c>
      <c r="AK1049" s="12">
        <v>3</v>
      </c>
      <c r="AL1049" s="12">
        <v>2000</v>
      </c>
      <c r="AN1049">
        <v>1652782</v>
      </c>
      <c r="AO1049">
        <v>3</v>
      </c>
      <c r="AP1049">
        <v>3</v>
      </c>
      <c r="AQ1049">
        <v>2000</v>
      </c>
      <c r="AR1049">
        <f t="shared" si="83"/>
        <v>0</v>
      </c>
      <c r="AV1049" s="4">
        <v>3015573</v>
      </c>
      <c r="AW1049" s="4">
        <v>7683712</v>
      </c>
      <c r="AX1049" s="4" t="s">
        <v>6267</v>
      </c>
      <c r="AY1049" s="4">
        <v>3000</v>
      </c>
      <c r="AZ1049" s="4">
        <v>3000</v>
      </c>
      <c r="BA1049" s="4">
        <v>703.95</v>
      </c>
      <c r="BB1049" s="7">
        <f>AZ1049+BA1049-AY1049</f>
        <v>703.94999999999982</v>
      </c>
      <c r="BC1049" s="4" t="s">
        <v>6268</v>
      </c>
      <c r="BD1049" s="4">
        <v>30000</v>
      </c>
      <c r="BE1049" s="4" t="s">
        <v>4</v>
      </c>
      <c r="BF1049" s="4" t="s">
        <v>13</v>
      </c>
      <c r="BG1049" s="4" t="s">
        <v>6</v>
      </c>
      <c r="BH1049" s="4" t="s">
        <v>173</v>
      </c>
      <c r="BI1049" t="str">
        <f t="shared" si="84"/>
        <v>B</v>
      </c>
    </row>
    <row r="1050" spans="1:61" ht="15.75" customHeight="1" x14ac:dyDescent="0.2">
      <c r="A1050" s="4">
        <v>3017701</v>
      </c>
      <c r="B1050" s="4">
        <v>9108842</v>
      </c>
      <c r="C1050" s="4" t="s">
        <v>6395</v>
      </c>
      <c r="D1050" s="4">
        <v>1000</v>
      </c>
      <c r="E1050" s="4">
        <v>1000</v>
      </c>
      <c r="F1050" s="4">
        <v>703</v>
      </c>
      <c r="G1050" s="7">
        <f>E1050+F1050-D1050</f>
        <v>703</v>
      </c>
      <c r="H1050" s="4" t="s">
        <v>6396</v>
      </c>
      <c r="I1050" s="4">
        <v>5000</v>
      </c>
      <c r="J1050" s="4" t="s">
        <v>4</v>
      </c>
      <c r="K1050" s="4" t="s">
        <v>13</v>
      </c>
      <c r="L1050" s="4" t="s">
        <v>6</v>
      </c>
      <c r="M1050" s="4" t="s">
        <v>64</v>
      </c>
      <c r="O1050" s="4"/>
      <c r="P1050" s="14">
        <v>1653043</v>
      </c>
      <c r="Q1050" s="12">
        <v>399</v>
      </c>
      <c r="S1050" s="14">
        <v>6760181</v>
      </c>
      <c r="T1050" s="12">
        <v>720</v>
      </c>
      <c r="U1050">
        <f>SUM($T$2:T1050)</f>
        <v>2807683.3099999987</v>
      </c>
      <c r="W1050" s="16">
        <v>6760181</v>
      </c>
      <c r="X1050">
        <v>2807683.3099999987</v>
      </c>
      <c r="Y1050">
        <v>1049</v>
      </c>
      <c r="Z1050" s="18">
        <f t="shared" si="81"/>
        <v>6.7431326248563064</v>
      </c>
      <c r="AA1050" s="18">
        <f t="shared" si="82"/>
        <v>0.22984224364592462</v>
      </c>
      <c r="AB1050" t="str">
        <f t="shared" si="85"/>
        <v>B</v>
      </c>
      <c r="AI1050" s="14">
        <v>1653043</v>
      </c>
      <c r="AJ1050" s="12">
        <v>399</v>
      </c>
      <c r="AK1050" s="12">
        <v>399</v>
      </c>
      <c r="AL1050" s="12">
        <v>700</v>
      </c>
      <c r="AN1050">
        <v>1653043</v>
      </c>
      <c r="AO1050">
        <v>399</v>
      </c>
      <c r="AP1050">
        <v>399</v>
      </c>
      <c r="AQ1050">
        <v>700</v>
      </c>
      <c r="AR1050">
        <f t="shared" si="83"/>
        <v>0</v>
      </c>
      <c r="AV1050" s="4">
        <v>3017701</v>
      </c>
      <c r="AW1050" s="4">
        <v>9108842</v>
      </c>
      <c r="AX1050" s="4" t="s">
        <v>6395</v>
      </c>
      <c r="AY1050" s="4">
        <v>1000</v>
      </c>
      <c r="AZ1050" s="4">
        <v>1000</v>
      </c>
      <c r="BA1050" s="4">
        <v>703</v>
      </c>
      <c r="BB1050" s="7">
        <f>AZ1050+BA1050-AY1050</f>
        <v>703</v>
      </c>
      <c r="BC1050" s="4" t="s">
        <v>6396</v>
      </c>
      <c r="BD1050" s="4">
        <v>5000</v>
      </c>
      <c r="BE1050" s="4" t="s">
        <v>4</v>
      </c>
      <c r="BF1050" s="4" t="s">
        <v>13</v>
      </c>
      <c r="BG1050" s="4" t="s">
        <v>6</v>
      </c>
      <c r="BH1050" s="4" t="s">
        <v>64</v>
      </c>
      <c r="BI1050" t="str">
        <f t="shared" si="84"/>
        <v>B</v>
      </c>
    </row>
    <row r="1051" spans="1:61" ht="15.75" customHeight="1" x14ac:dyDescent="0.2">
      <c r="A1051" s="4">
        <v>3053856</v>
      </c>
      <c r="B1051" s="4">
        <v>6866637</v>
      </c>
      <c r="C1051" s="4" t="s">
        <v>8992</v>
      </c>
      <c r="D1051" s="4">
        <v>2000</v>
      </c>
      <c r="E1051" s="4">
        <v>2000</v>
      </c>
      <c r="F1051" s="4">
        <v>703</v>
      </c>
      <c r="G1051" s="7">
        <f>E1051+F1051-D1051</f>
        <v>703</v>
      </c>
      <c r="H1051" s="4" t="s">
        <v>2492</v>
      </c>
      <c r="I1051" s="4">
        <v>9000</v>
      </c>
      <c r="J1051" s="4" t="s">
        <v>51</v>
      </c>
      <c r="K1051" s="4" t="s">
        <v>13</v>
      </c>
      <c r="M1051" s="4" t="s">
        <v>52</v>
      </c>
      <c r="O1051" s="4"/>
      <c r="P1051" s="14">
        <v>1653115</v>
      </c>
      <c r="Q1051" s="12">
        <v>2037.4</v>
      </c>
      <c r="S1051" s="14">
        <v>7496504</v>
      </c>
      <c r="T1051" s="12">
        <v>718.5</v>
      </c>
      <c r="U1051">
        <f>SUM($T$2:T1051)</f>
        <v>2808401.8099999987</v>
      </c>
      <c r="W1051" s="16">
        <v>7496504</v>
      </c>
      <c r="X1051">
        <v>2808401.8099999987</v>
      </c>
      <c r="Y1051">
        <v>1050</v>
      </c>
      <c r="Z1051" s="18">
        <f t="shared" si="81"/>
        <v>6.7448582257364711</v>
      </c>
      <c r="AA1051" s="18">
        <f t="shared" si="82"/>
        <v>0.23006134969325154</v>
      </c>
      <c r="AB1051" t="str">
        <f t="shared" si="85"/>
        <v>B</v>
      </c>
      <c r="AI1051" s="14">
        <v>1653115</v>
      </c>
      <c r="AJ1051" s="12">
        <v>2037.4</v>
      </c>
      <c r="AK1051" s="12">
        <v>2037.4</v>
      </c>
      <c r="AL1051" s="12">
        <v>8500</v>
      </c>
      <c r="AN1051">
        <v>1653115</v>
      </c>
      <c r="AO1051">
        <v>2037.4</v>
      </c>
      <c r="AP1051">
        <v>2037.4</v>
      </c>
      <c r="AQ1051">
        <v>8500</v>
      </c>
      <c r="AR1051">
        <f t="shared" si="83"/>
        <v>0</v>
      </c>
      <c r="AV1051" s="4">
        <v>3053856</v>
      </c>
      <c r="AW1051" s="4">
        <v>6866637</v>
      </c>
      <c r="AX1051" s="4" t="s">
        <v>8992</v>
      </c>
      <c r="AY1051" s="4">
        <v>2000</v>
      </c>
      <c r="AZ1051" s="4">
        <v>2000</v>
      </c>
      <c r="BA1051" s="4">
        <v>703</v>
      </c>
      <c r="BB1051" s="7">
        <f>AZ1051+BA1051-AY1051</f>
        <v>703</v>
      </c>
      <c r="BC1051" s="4" t="s">
        <v>2492</v>
      </c>
      <c r="BD1051" s="4">
        <v>9000</v>
      </c>
      <c r="BE1051" s="4" t="s">
        <v>51</v>
      </c>
      <c r="BF1051" s="4" t="s">
        <v>13</v>
      </c>
      <c r="BH1051" s="4" t="s">
        <v>52</v>
      </c>
      <c r="BI1051" t="str">
        <f t="shared" si="84"/>
        <v>B</v>
      </c>
    </row>
    <row r="1052" spans="1:61" ht="15.75" customHeight="1" x14ac:dyDescent="0.2">
      <c r="A1052" s="4">
        <v>3036482</v>
      </c>
      <c r="B1052" s="4">
        <v>7823474</v>
      </c>
      <c r="C1052" s="4" t="s">
        <v>7805</v>
      </c>
      <c r="D1052" s="4">
        <v>10000</v>
      </c>
      <c r="E1052" s="4">
        <v>10000</v>
      </c>
      <c r="F1052" s="4">
        <v>700</v>
      </c>
      <c r="G1052" s="7">
        <f>E1052+F1052-D1052</f>
        <v>700</v>
      </c>
      <c r="H1052" s="4" t="s">
        <v>7347</v>
      </c>
      <c r="I1052" s="4">
        <v>25000</v>
      </c>
      <c r="J1052" s="4" t="s">
        <v>32</v>
      </c>
      <c r="K1052" s="4" t="s">
        <v>8</v>
      </c>
      <c r="M1052" s="4" t="s">
        <v>111</v>
      </c>
      <c r="O1052" s="4"/>
      <c r="P1052" s="14">
        <v>1653602</v>
      </c>
      <c r="Q1052" s="12">
        <v>-1000</v>
      </c>
      <c r="S1052" s="14">
        <v>272820</v>
      </c>
      <c r="T1052" s="12">
        <v>718.2</v>
      </c>
      <c r="U1052">
        <f>SUM($T$2:T1052)</f>
        <v>2809120.0099999988</v>
      </c>
      <c r="W1052" s="16">
        <v>272820</v>
      </c>
      <c r="X1052">
        <v>2809120.0099999988</v>
      </c>
      <c r="Y1052">
        <v>1051</v>
      </c>
      <c r="Z1052" s="18">
        <f t="shared" si="81"/>
        <v>6.7465831061152244</v>
      </c>
      <c r="AA1052" s="18">
        <f t="shared" si="82"/>
        <v>0.23028045574057843</v>
      </c>
      <c r="AB1052" t="str">
        <f t="shared" si="85"/>
        <v>B</v>
      </c>
      <c r="AI1052" s="14">
        <v>1653602</v>
      </c>
      <c r="AJ1052" s="12">
        <v>-1000</v>
      </c>
      <c r="AK1052" s="12">
        <v>0</v>
      </c>
      <c r="AL1052" s="12">
        <v>0</v>
      </c>
      <c r="AN1052">
        <v>1653602</v>
      </c>
      <c r="AO1052">
        <v>-1000</v>
      </c>
      <c r="AP1052">
        <v>0</v>
      </c>
      <c r="AQ1052">
        <v>0</v>
      </c>
      <c r="AR1052">
        <f t="shared" si="83"/>
        <v>0</v>
      </c>
      <c r="AV1052" s="4">
        <v>3036482</v>
      </c>
      <c r="AW1052" s="4">
        <v>7823474</v>
      </c>
      <c r="AX1052" s="4" t="s">
        <v>7805</v>
      </c>
      <c r="AY1052" s="4">
        <v>10000</v>
      </c>
      <c r="AZ1052" s="4">
        <v>10000</v>
      </c>
      <c r="BA1052" s="4">
        <v>700</v>
      </c>
      <c r="BB1052" s="7">
        <f>AZ1052+BA1052-AY1052</f>
        <v>700</v>
      </c>
      <c r="BC1052" s="4" t="s">
        <v>7347</v>
      </c>
      <c r="BD1052" s="4">
        <v>25000</v>
      </c>
      <c r="BE1052" s="4" t="s">
        <v>32</v>
      </c>
      <c r="BF1052" s="4" t="s">
        <v>8</v>
      </c>
      <c r="BH1052" s="4" t="s">
        <v>111</v>
      </c>
      <c r="BI1052" t="str">
        <f t="shared" si="84"/>
        <v>B</v>
      </c>
    </row>
    <row r="1053" spans="1:61" ht="15.75" customHeight="1" x14ac:dyDescent="0.2">
      <c r="A1053" s="4">
        <v>3022006</v>
      </c>
      <c r="B1053" s="4">
        <v>6649028</v>
      </c>
      <c r="C1053" s="4" t="s">
        <v>6732</v>
      </c>
      <c r="D1053" s="4">
        <v>6500</v>
      </c>
      <c r="E1053" s="4">
        <v>6500</v>
      </c>
      <c r="F1053" s="4">
        <v>697.8</v>
      </c>
      <c r="G1053" s="7">
        <f>E1053+F1053-D1053</f>
        <v>697.80000000000018</v>
      </c>
      <c r="H1053" s="4" t="s">
        <v>6733</v>
      </c>
      <c r="I1053" s="4">
        <v>10000</v>
      </c>
      <c r="J1053" s="4" t="s">
        <v>4</v>
      </c>
      <c r="K1053" s="4" t="s">
        <v>8</v>
      </c>
      <c r="L1053" s="4" t="s">
        <v>14</v>
      </c>
      <c r="M1053" s="4" t="s">
        <v>73</v>
      </c>
      <c r="O1053" s="4"/>
      <c r="P1053" s="14">
        <v>1654329</v>
      </c>
      <c r="Q1053" s="12">
        <v>3856</v>
      </c>
      <c r="S1053" s="14">
        <v>1678356</v>
      </c>
      <c r="T1053" s="12">
        <v>718.19999999999982</v>
      </c>
      <c r="U1053">
        <f>SUM($T$2:T1053)</f>
        <v>2809838.209999999</v>
      </c>
      <c r="W1053" s="16">
        <v>1678356</v>
      </c>
      <c r="X1053">
        <v>2809838.209999999</v>
      </c>
      <c r="Y1053">
        <v>1052</v>
      </c>
      <c r="Z1053" s="18">
        <f t="shared" si="81"/>
        <v>6.7483079864939786</v>
      </c>
      <c r="AA1053" s="18">
        <f t="shared" si="82"/>
        <v>0.23049956178790534</v>
      </c>
      <c r="AB1053" t="str">
        <f t="shared" si="85"/>
        <v>B</v>
      </c>
      <c r="AI1053" s="14">
        <v>1654329</v>
      </c>
      <c r="AJ1053" s="12">
        <v>3856</v>
      </c>
      <c r="AK1053" s="12">
        <v>3856</v>
      </c>
      <c r="AL1053" s="12">
        <v>10000</v>
      </c>
      <c r="AN1053">
        <v>1654329</v>
      </c>
      <c r="AO1053">
        <v>3856</v>
      </c>
      <c r="AP1053">
        <v>3856</v>
      </c>
      <c r="AQ1053">
        <v>10000</v>
      </c>
      <c r="AR1053">
        <f t="shared" si="83"/>
        <v>0</v>
      </c>
      <c r="AV1053" s="4">
        <v>3022006</v>
      </c>
      <c r="AW1053" s="4">
        <v>6649028</v>
      </c>
      <c r="AX1053" s="4" t="s">
        <v>6732</v>
      </c>
      <c r="AY1053" s="4">
        <v>6500</v>
      </c>
      <c r="AZ1053" s="4">
        <v>6500</v>
      </c>
      <c r="BA1053" s="4">
        <v>697.8</v>
      </c>
      <c r="BB1053" s="7">
        <f>AZ1053+BA1053-AY1053</f>
        <v>697.80000000000018</v>
      </c>
      <c r="BC1053" s="4" t="s">
        <v>6733</v>
      </c>
      <c r="BD1053" s="4">
        <v>10000</v>
      </c>
      <c r="BE1053" s="4" t="s">
        <v>4</v>
      </c>
      <c r="BF1053" s="4" t="s">
        <v>8</v>
      </c>
      <c r="BG1053" s="4" t="s">
        <v>14</v>
      </c>
      <c r="BH1053" s="4" t="s">
        <v>73</v>
      </c>
      <c r="BI1053" t="str">
        <f t="shared" si="84"/>
        <v>B</v>
      </c>
    </row>
    <row r="1054" spans="1:61" ht="15.75" customHeight="1" x14ac:dyDescent="0.2">
      <c r="A1054" s="4">
        <v>3055543</v>
      </c>
      <c r="B1054" s="4">
        <v>252430</v>
      </c>
      <c r="C1054" s="4" t="s">
        <v>9094</v>
      </c>
      <c r="D1054" s="4">
        <v>3050</v>
      </c>
      <c r="E1054" s="4">
        <v>3050</v>
      </c>
      <c r="F1054" s="4">
        <v>695.4</v>
      </c>
      <c r="G1054" s="7">
        <f>E1054+F1054-D1054</f>
        <v>695.40000000000009</v>
      </c>
      <c r="H1054" s="4" t="s">
        <v>9095</v>
      </c>
      <c r="I1054" s="4">
        <v>30000</v>
      </c>
      <c r="J1054" s="4" t="s">
        <v>4</v>
      </c>
      <c r="K1054" s="4" t="s">
        <v>13</v>
      </c>
      <c r="L1054" s="4" t="s">
        <v>6</v>
      </c>
      <c r="M1054" s="4" t="s">
        <v>25</v>
      </c>
      <c r="O1054" s="4"/>
      <c r="P1054" s="14">
        <v>1654464</v>
      </c>
      <c r="Q1054" s="12">
        <v>171</v>
      </c>
      <c r="S1054" s="14">
        <v>5927629</v>
      </c>
      <c r="T1054" s="12">
        <v>718.19999999999982</v>
      </c>
      <c r="U1054">
        <f>SUM($T$2:T1054)</f>
        <v>2810556.4099999992</v>
      </c>
      <c r="W1054" s="16">
        <v>5927629</v>
      </c>
      <c r="X1054">
        <v>2810556.4099999992</v>
      </c>
      <c r="Y1054">
        <v>1053</v>
      </c>
      <c r="Z1054" s="18">
        <f t="shared" si="81"/>
        <v>6.7500328668727319</v>
      </c>
      <c r="AA1054" s="18">
        <f t="shared" si="82"/>
        <v>0.23071866783523226</v>
      </c>
      <c r="AB1054" t="str">
        <f t="shared" si="85"/>
        <v>B</v>
      </c>
      <c r="AI1054" s="14">
        <v>1654464</v>
      </c>
      <c r="AJ1054" s="12">
        <v>171</v>
      </c>
      <c r="AK1054" s="12">
        <v>171</v>
      </c>
      <c r="AL1054" s="12">
        <v>500</v>
      </c>
      <c r="AN1054">
        <v>1654464</v>
      </c>
      <c r="AO1054">
        <v>171</v>
      </c>
      <c r="AP1054">
        <v>171</v>
      </c>
      <c r="AQ1054">
        <v>500</v>
      </c>
      <c r="AR1054">
        <f t="shared" si="83"/>
        <v>0</v>
      </c>
      <c r="AV1054" s="4">
        <v>3055543</v>
      </c>
      <c r="AW1054" s="4">
        <v>252430</v>
      </c>
      <c r="AX1054" s="4" t="s">
        <v>9094</v>
      </c>
      <c r="AY1054" s="4">
        <v>3050</v>
      </c>
      <c r="AZ1054" s="4">
        <v>3050</v>
      </c>
      <c r="BA1054" s="4">
        <v>695.4</v>
      </c>
      <c r="BB1054" s="7">
        <f>AZ1054+BA1054-AY1054</f>
        <v>695.40000000000009</v>
      </c>
      <c r="BC1054" s="4" t="s">
        <v>9095</v>
      </c>
      <c r="BD1054" s="4">
        <v>30000</v>
      </c>
      <c r="BE1054" s="4" t="s">
        <v>4</v>
      </c>
      <c r="BF1054" s="4" t="s">
        <v>13</v>
      </c>
      <c r="BG1054" s="4" t="s">
        <v>6</v>
      </c>
      <c r="BH1054" s="4" t="s">
        <v>25</v>
      </c>
      <c r="BI1054" t="str">
        <f t="shared" si="84"/>
        <v>B</v>
      </c>
    </row>
    <row r="1055" spans="1:61" ht="15.75" customHeight="1" x14ac:dyDescent="0.2">
      <c r="A1055" s="4">
        <v>3042796</v>
      </c>
      <c r="B1055" s="4">
        <v>1635153</v>
      </c>
      <c r="C1055" s="4" t="s">
        <v>8298</v>
      </c>
      <c r="D1055" s="4">
        <v>2000</v>
      </c>
      <c r="E1055" s="4">
        <v>2000</v>
      </c>
      <c r="F1055" s="4">
        <v>695</v>
      </c>
      <c r="G1055" s="7">
        <f>E1055+F1055-D1055</f>
        <v>695</v>
      </c>
      <c r="H1055" s="4" t="s">
        <v>8299</v>
      </c>
      <c r="I1055" s="4">
        <v>25000</v>
      </c>
      <c r="J1055" s="4" t="s">
        <v>32</v>
      </c>
      <c r="K1055" s="4" t="s">
        <v>8</v>
      </c>
      <c r="M1055" s="4" t="s">
        <v>12</v>
      </c>
      <c r="O1055" s="4"/>
      <c r="P1055" s="14">
        <v>1654722</v>
      </c>
      <c r="Q1055" s="12">
        <v>1675</v>
      </c>
      <c r="S1055" s="14">
        <v>7759851</v>
      </c>
      <c r="T1055" s="12">
        <v>716.25</v>
      </c>
      <c r="U1055">
        <f>SUM($T$2:T1055)</f>
        <v>2811272.6599999992</v>
      </c>
      <c r="W1055" s="16">
        <v>7759851</v>
      </c>
      <c r="X1055">
        <v>2811272.6599999992</v>
      </c>
      <c r="Y1055">
        <v>1054</v>
      </c>
      <c r="Z1055" s="18">
        <f t="shared" si="81"/>
        <v>6.7517530639923109</v>
      </c>
      <c r="AA1055" s="18">
        <f t="shared" si="82"/>
        <v>0.23093777388255915</v>
      </c>
      <c r="AB1055" t="str">
        <f t="shared" si="85"/>
        <v>B</v>
      </c>
      <c r="AI1055" s="14">
        <v>1654722</v>
      </c>
      <c r="AJ1055" s="12">
        <v>1675</v>
      </c>
      <c r="AK1055" s="12">
        <v>1675</v>
      </c>
      <c r="AL1055" s="12">
        <v>2500</v>
      </c>
      <c r="AN1055">
        <v>1654722</v>
      </c>
      <c r="AO1055">
        <v>1675</v>
      </c>
      <c r="AP1055">
        <v>1675</v>
      </c>
      <c r="AQ1055">
        <v>2500</v>
      </c>
      <c r="AR1055">
        <f t="shared" si="83"/>
        <v>0</v>
      </c>
      <c r="AV1055" s="4">
        <v>3042796</v>
      </c>
      <c r="AW1055" s="4">
        <v>1635153</v>
      </c>
      <c r="AX1055" s="4" t="s">
        <v>8298</v>
      </c>
      <c r="AY1055" s="4">
        <v>2000</v>
      </c>
      <c r="AZ1055" s="4">
        <v>2000</v>
      </c>
      <c r="BA1055" s="4">
        <v>695</v>
      </c>
      <c r="BB1055" s="7">
        <f>AZ1055+BA1055-AY1055</f>
        <v>695</v>
      </c>
      <c r="BC1055" s="4" t="s">
        <v>8299</v>
      </c>
      <c r="BD1055" s="4">
        <v>25000</v>
      </c>
      <c r="BE1055" s="4" t="s">
        <v>32</v>
      </c>
      <c r="BF1055" s="4" t="s">
        <v>8</v>
      </c>
      <c r="BH1055" s="4" t="s">
        <v>12</v>
      </c>
      <c r="BI1055" t="str">
        <f t="shared" si="84"/>
        <v>B</v>
      </c>
    </row>
    <row r="1056" spans="1:61" ht="15.75" customHeight="1" x14ac:dyDescent="0.2">
      <c r="A1056" s="4">
        <v>2947820</v>
      </c>
      <c r="B1056" s="4">
        <v>7542956</v>
      </c>
      <c r="C1056" s="4" t="s">
        <v>370</v>
      </c>
      <c r="D1056" s="4">
        <v>7300</v>
      </c>
      <c r="E1056" s="4">
        <v>7300</v>
      </c>
      <c r="F1056" s="4">
        <v>693.5</v>
      </c>
      <c r="G1056" s="7">
        <f>E1056+F1056-D1056</f>
        <v>693.5</v>
      </c>
      <c r="H1056" s="4" t="s">
        <v>371</v>
      </c>
      <c r="I1056" s="4">
        <v>10000</v>
      </c>
      <c r="J1056" s="4" t="s">
        <v>21</v>
      </c>
      <c r="K1056" s="4" t="s">
        <v>5</v>
      </c>
      <c r="M1056" s="4" t="s">
        <v>20</v>
      </c>
      <c r="O1056" s="4"/>
      <c r="P1056" s="14">
        <v>1656328</v>
      </c>
      <c r="Q1056" s="12">
        <v>-2500</v>
      </c>
      <c r="S1056" s="14">
        <v>236741</v>
      </c>
      <c r="T1056" s="12">
        <v>713.44999999999982</v>
      </c>
      <c r="U1056">
        <f>SUM($T$2:T1056)</f>
        <v>2811986.1099999994</v>
      </c>
      <c r="W1056" s="16">
        <v>236741</v>
      </c>
      <c r="X1056">
        <v>2811986.1099999994</v>
      </c>
      <c r="Y1056">
        <v>1055</v>
      </c>
      <c r="Z1056" s="18">
        <f t="shared" si="81"/>
        <v>6.7534665364320521</v>
      </c>
      <c r="AA1056" s="18">
        <f t="shared" si="82"/>
        <v>0.23115687992988607</v>
      </c>
      <c r="AB1056" t="str">
        <f t="shared" si="85"/>
        <v>B</v>
      </c>
      <c r="AI1056" s="14">
        <v>1656328</v>
      </c>
      <c r="AJ1056" s="12">
        <v>-2500</v>
      </c>
      <c r="AK1056" s="12">
        <v>0</v>
      </c>
      <c r="AL1056" s="12">
        <v>0</v>
      </c>
      <c r="AN1056">
        <v>1656328</v>
      </c>
      <c r="AO1056">
        <v>-2500</v>
      </c>
      <c r="AP1056">
        <v>0</v>
      </c>
      <c r="AQ1056">
        <v>0</v>
      </c>
      <c r="AR1056">
        <f t="shared" si="83"/>
        <v>0</v>
      </c>
      <c r="AV1056" s="4">
        <v>2947820</v>
      </c>
      <c r="AW1056" s="4">
        <v>7542956</v>
      </c>
      <c r="AX1056" s="4" t="s">
        <v>370</v>
      </c>
      <c r="AY1056" s="4">
        <v>7300</v>
      </c>
      <c r="AZ1056" s="4">
        <v>7300</v>
      </c>
      <c r="BA1056" s="4">
        <v>693.5</v>
      </c>
      <c r="BB1056" s="7">
        <f>AZ1056+BA1056-AY1056</f>
        <v>693.5</v>
      </c>
      <c r="BC1056" s="4" t="s">
        <v>371</v>
      </c>
      <c r="BD1056" s="4">
        <v>10000</v>
      </c>
      <c r="BE1056" s="4" t="s">
        <v>21</v>
      </c>
      <c r="BF1056" s="4" t="s">
        <v>5</v>
      </c>
      <c r="BH1056" s="4" t="s">
        <v>20</v>
      </c>
      <c r="BI1056" t="str">
        <f t="shared" si="84"/>
        <v>A</v>
      </c>
    </row>
    <row r="1057" spans="1:61" ht="15.75" customHeight="1" x14ac:dyDescent="0.2">
      <c r="A1057" s="4">
        <v>2955408</v>
      </c>
      <c r="B1057" s="4">
        <v>710614</v>
      </c>
      <c r="C1057" s="4" t="s">
        <v>1126</v>
      </c>
      <c r="D1057" s="4">
        <v>1000</v>
      </c>
      <c r="E1057" s="4">
        <v>1000</v>
      </c>
      <c r="F1057" s="4">
        <v>690</v>
      </c>
      <c r="G1057" s="7">
        <f>E1057+F1057-D1057</f>
        <v>690</v>
      </c>
      <c r="H1057" s="4" t="s">
        <v>1127</v>
      </c>
      <c r="I1057" s="4">
        <v>9000</v>
      </c>
      <c r="J1057" s="4" t="s">
        <v>4</v>
      </c>
      <c r="K1057" s="4" t="s">
        <v>8</v>
      </c>
      <c r="L1057" s="4" t="s">
        <v>9</v>
      </c>
      <c r="M1057" s="4" t="s">
        <v>159</v>
      </c>
      <c r="O1057" s="4"/>
      <c r="P1057" s="14">
        <v>1658023</v>
      </c>
      <c r="Q1057" s="12">
        <v>288.75</v>
      </c>
      <c r="S1057" s="14">
        <v>28444</v>
      </c>
      <c r="T1057" s="12">
        <v>711.36000000000013</v>
      </c>
      <c r="U1057">
        <f>SUM($T$2:T1057)</f>
        <v>2812697.4699999993</v>
      </c>
      <c r="W1057" s="16">
        <v>28444</v>
      </c>
      <c r="X1057">
        <v>2812697.4699999993</v>
      </c>
      <c r="Y1057">
        <v>1056</v>
      </c>
      <c r="Z1057" s="18">
        <f t="shared" si="81"/>
        <v>6.7551749893786264</v>
      </c>
      <c r="AA1057" s="18">
        <f t="shared" si="82"/>
        <v>0.23137598597721298</v>
      </c>
      <c r="AB1057" t="str">
        <f t="shared" si="85"/>
        <v>B</v>
      </c>
      <c r="AI1057" s="14">
        <v>1658023</v>
      </c>
      <c r="AJ1057" s="12">
        <v>288.75</v>
      </c>
      <c r="AK1057" s="12">
        <v>288.75</v>
      </c>
      <c r="AL1057" s="12">
        <v>3500</v>
      </c>
      <c r="AN1057">
        <v>1658023</v>
      </c>
      <c r="AO1057">
        <v>288.75</v>
      </c>
      <c r="AP1057">
        <v>288.75</v>
      </c>
      <c r="AQ1057">
        <v>3500</v>
      </c>
      <c r="AR1057">
        <f t="shared" si="83"/>
        <v>0</v>
      </c>
      <c r="AV1057" s="4">
        <v>2955408</v>
      </c>
      <c r="AW1057" s="4">
        <v>710614</v>
      </c>
      <c r="AX1057" s="4" t="s">
        <v>1126</v>
      </c>
      <c r="AY1057" s="4">
        <v>1000</v>
      </c>
      <c r="AZ1057" s="4">
        <v>1000</v>
      </c>
      <c r="BA1057" s="4">
        <v>690</v>
      </c>
      <c r="BB1057" s="7">
        <f>AZ1057+BA1057-AY1057</f>
        <v>690</v>
      </c>
      <c r="BC1057" s="4" t="s">
        <v>1127</v>
      </c>
      <c r="BD1057" s="4">
        <v>9000</v>
      </c>
      <c r="BE1057" s="4" t="s">
        <v>4</v>
      </c>
      <c r="BF1057" s="4" t="s">
        <v>8</v>
      </c>
      <c r="BG1057" s="4" t="s">
        <v>9</v>
      </c>
      <c r="BH1057" s="4" t="s">
        <v>159</v>
      </c>
      <c r="BI1057" t="str">
        <f t="shared" si="84"/>
        <v>B</v>
      </c>
    </row>
    <row r="1058" spans="1:61" ht="15.75" customHeight="1" x14ac:dyDescent="0.2">
      <c r="A1058" s="4">
        <v>3025660</v>
      </c>
      <c r="B1058" s="4">
        <v>8021343</v>
      </c>
      <c r="C1058" s="4" t="s">
        <v>6977</v>
      </c>
      <c r="D1058" s="4">
        <v>2000</v>
      </c>
      <c r="E1058" s="4">
        <v>2000</v>
      </c>
      <c r="F1058" s="4">
        <v>685.9</v>
      </c>
      <c r="G1058" s="7">
        <f>E1058+F1058-D1058</f>
        <v>685.90000000000009</v>
      </c>
      <c r="H1058" s="4" t="s">
        <v>6978</v>
      </c>
      <c r="I1058" s="4">
        <v>20000</v>
      </c>
      <c r="J1058" s="4" t="s">
        <v>4</v>
      </c>
      <c r="K1058" s="4" t="s">
        <v>13</v>
      </c>
      <c r="M1058" s="4" t="s">
        <v>25</v>
      </c>
      <c r="O1058" s="4"/>
      <c r="P1058" s="14">
        <v>1660129</v>
      </c>
      <c r="Q1058" s="12">
        <v>18300</v>
      </c>
      <c r="S1058" s="14">
        <v>7636266</v>
      </c>
      <c r="T1058" s="12">
        <v>708.59999999999991</v>
      </c>
      <c r="U1058">
        <f>SUM($T$2:T1058)</f>
        <v>2813406.0699999994</v>
      </c>
      <c r="W1058" s="16">
        <v>7636266</v>
      </c>
      <c r="X1058">
        <v>2813406.0699999994</v>
      </c>
      <c r="Y1058">
        <v>1057</v>
      </c>
      <c r="Z1058" s="18">
        <f t="shared" si="81"/>
        <v>6.7568768137122168</v>
      </c>
      <c r="AA1058" s="18">
        <f t="shared" si="82"/>
        <v>0.23159509202453987</v>
      </c>
      <c r="AB1058" t="str">
        <f t="shared" si="85"/>
        <v>B</v>
      </c>
      <c r="AI1058" s="14">
        <v>1660129</v>
      </c>
      <c r="AJ1058" s="12">
        <v>18300</v>
      </c>
      <c r="AK1058" s="12">
        <v>18300</v>
      </c>
      <c r="AL1058" s="12">
        <v>10000</v>
      </c>
      <c r="AN1058">
        <v>1660129</v>
      </c>
      <c r="AO1058">
        <v>18300</v>
      </c>
      <c r="AP1058">
        <v>18300</v>
      </c>
      <c r="AQ1058">
        <v>10000</v>
      </c>
      <c r="AR1058">
        <f t="shared" si="83"/>
        <v>0</v>
      </c>
      <c r="AV1058" s="4">
        <v>3025660</v>
      </c>
      <c r="AW1058" s="4">
        <v>8021343</v>
      </c>
      <c r="AX1058" s="4" t="s">
        <v>6977</v>
      </c>
      <c r="AY1058" s="4">
        <v>2000</v>
      </c>
      <c r="AZ1058" s="4">
        <v>2000</v>
      </c>
      <c r="BA1058" s="4">
        <v>685.9</v>
      </c>
      <c r="BB1058" s="7">
        <f>AZ1058+BA1058-AY1058</f>
        <v>685.90000000000009</v>
      </c>
      <c r="BC1058" s="4" t="s">
        <v>6978</v>
      </c>
      <c r="BD1058" s="4">
        <v>20000</v>
      </c>
      <c r="BE1058" s="4" t="s">
        <v>4</v>
      </c>
      <c r="BF1058" s="4" t="s">
        <v>13</v>
      </c>
      <c r="BH1058" s="4" t="s">
        <v>25</v>
      </c>
      <c r="BI1058" t="str">
        <f t="shared" si="84"/>
        <v>B</v>
      </c>
    </row>
    <row r="1059" spans="1:61" ht="15.75" customHeight="1" x14ac:dyDescent="0.2">
      <c r="A1059" s="4">
        <v>2969142</v>
      </c>
      <c r="B1059" s="4">
        <v>6283761</v>
      </c>
      <c r="C1059" s="4" t="s">
        <v>2355</v>
      </c>
      <c r="D1059" s="4">
        <v>10000</v>
      </c>
      <c r="E1059" s="4">
        <v>10000</v>
      </c>
      <c r="F1059" s="4">
        <v>684</v>
      </c>
      <c r="G1059" s="7">
        <f>E1059+F1059-D1059</f>
        <v>684</v>
      </c>
      <c r="H1059" s="4" t="s">
        <v>2356</v>
      </c>
      <c r="I1059" s="4">
        <v>15000</v>
      </c>
      <c r="J1059" s="4" t="s">
        <v>32</v>
      </c>
      <c r="K1059" s="4" t="s">
        <v>8</v>
      </c>
      <c r="M1059" s="4" t="s">
        <v>65</v>
      </c>
      <c r="O1059" s="4"/>
      <c r="P1059" s="14">
        <v>1660897</v>
      </c>
      <c r="Q1059" s="12">
        <v>-4000</v>
      </c>
      <c r="S1059" s="14">
        <v>1665289</v>
      </c>
      <c r="T1059" s="12">
        <v>705.80000000000018</v>
      </c>
      <c r="U1059">
        <f>SUM($T$2:T1059)</f>
        <v>2814111.8699999992</v>
      </c>
      <c r="W1059" s="16">
        <v>1665289</v>
      </c>
      <c r="X1059">
        <v>2814111.8699999992</v>
      </c>
      <c r="Y1059">
        <v>1058</v>
      </c>
      <c r="Z1059" s="18">
        <f t="shared" si="81"/>
        <v>6.7585719133659676</v>
      </c>
      <c r="AA1059" s="18">
        <f t="shared" si="82"/>
        <v>0.23181419807186679</v>
      </c>
      <c r="AB1059" t="str">
        <f t="shared" si="85"/>
        <v>B</v>
      </c>
      <c r="AI1059" s="14">
        <v>1660897</v>
      </c>
      <c r="AJ1059" s="12">
        <v>-4000</v>
      </c>
      <c r="AK1059" s="12">
        <v>0</v>
      </c>
      <c r="AL1059" s="12">
        <v>0</v>
      </c>
      <c r="AN1059">
        <v>1660897</v>
      </c>
      <c r="AO1059">
        <v>-4000</v>
      </c>
      <c r="AP1059">
        <v>0</v>
      </c>
      <c r="AQ1059">
        <v>0</v>
      </c>
      <c r="AR1059">
        <f t="shared" si="83"/>
        <v>0</v>
      </c>
      <c r="AV1059" s="4">
        <v>2969142</v>
      </c>
      <c r="AW1059" s="4">
        <v>6283761</v>
      </c>
      <c r="AX1059" s="4" t="s">
        <v>2355</v>
      </c>
      <c r="AY1059" s="4">
        <v>10000</v>
      </c>
      <c r="AZ1059" s="4">
        <v>10000</v>
      </c>
      <c r="BA1059" s="4">
        <v>684</v>
      </c>
      <c r="BB1059" s="7">
        <f>AZ1059+BA1059-AY1059</f>
        <v>684</v>
      </c>
      <c r="BC1059" s="4" t="s">
        <v>2356</v>
      </c>
      <c r="BD1059" s="4">
        <v>15000</v>
      </c>
      <c r="BE1059" s="4" t="s">
        <v>32</v>
      </c>
      <c r="BF1059" s="4" t="s">
        <v>8</v>
      </c>
      <c r="BH1059" s="4" t="s">
        <v>65</v>
      </c>
      <c r="BI1059" t="str">
        <f t="shared" si="84"/>
        <v>A</v>
      </c>
    </row>
    <row r="1060" spans="1:61" ht="15.75" customHeight="1" x14ac:dyDescent="0.2">
      <c r="A1060" s="4">
        <v>2971123</v>
      </c>
      <c r="B1060" s="4">
        <v>649373</v>
      </c>
      <c r="C1060" s="4" t="s">
        <v>2531</v>
      </c>
      <c r="D1060" s="4">
        <v>2000</v>
      </c>
      <c r="E1060" s="4">
        <v>2000</v>
      </c>
      <c r="F1060" s="4">
        <v>684</v>
      </c>
      <c r="G1060" s="7">
        <f>E1060+F1060-D1060</f>
        <v>684</v>
      </c>
      <c r="H1060" s="4" t="s">
        <v>2532</v>
      </c>
      <c r="I1060" s="4">
        <v>5000</v>
      </c>
      <c r="J1060" s="4" t="s">
        <v>4</v>
      </c>
      <c r="K1060" s="4" t="s">
        <v>13</v>
      </c>
      <c r="L1060" s="4" t="s">
        <v>201</v>
      </c>
      <c r="M1060" s="4" t="s">
        <v>47</v>
      </c>
      <c r="O1060" s="4"/>
      <c r="P1060" s="14">
        <v>1660899</v>
      </c>
      <c r="Q1060" s="12">
        <v>2.5999999999999091</v>
      </c>
      <c r="S1060" s="14">
        <v>7683712</v>
      </c>
      <c r="T1060" s="12">
        <v>703.94999999999982</v>
      </c>
      <c r="U1060">
        <f>SUM($T$2:T1060)</f>
        <v>2814815.8199999994</v>
      </c>
      <c r="W1060" s="16">
        <v>7683712</v>
      </c>
      <c r="X1060">
        <v>2814815.8199999994</v>
      </c>
      <c r="Y1060">
        <v>1059</v>
      </c>
      <c r="Z1060" s="18">
        <f t="shared" si="81"/>
        <v>6.7602625699276819</v>
      </c>
      <c r="AA1060" s="18">
        <f t="shared" si="82"/>
        <v>0.23203330411919368</v>
      </c>
      <c r="AB1060" t="str">
        <f t="shared" si="85"/>
        <v>B</v>
      </c>
      <c r="AI1060" s="14">
        <v>1660899</v>
      </c>
      <c r="AJ1060" s="12">
        <v>2.5999999999999091</v>
      </c>
      <c r="AK1060" s="12">
        <v>2.6</v>
      </c>
      <c r="AL1060" s="12">
        <v>2000</v>
      </c>
      <c r="AN1060">
        <v>1660899</v>
      </c>
      <c r="AO1060">
        <v>2.5999999999999091</v>
      </c>
      <c r="AP1060">
        <v>2.6</v>
      </c>
      <c r="AQ1060">
        <v>2000</v>
      </c>
      <c r="AR1060">
        <f t="shared" si="83"/>
        <v>0</v>
      </c>
      <c r="AV1060" s="4">
        <v>2971123</v>
      </c>
      <c r="AW1060" s="4">
        <v>649373</v>
      </c>
      <c r="AX1060" s="4" t="s">
        <v>2531</v>
      </c>
      <c r="AY1060" s="4">
        <v>2000</v>
      </c>
      <c r="AZ1060" s="4">
        <v>2000</v>
      </c>
      <c r="BA1060" s="4">
        <v>684</v>
      </c>
      <c r="BB1060" s="7">
        <f>AZ1060+BA1060-AY1060</f>
        <v>684</v>
      </c>
      <c r="BC1060" s="4" t="s">
        <v>2532</v>
      </c>
      <c r="BD1060" s="4">
        <v>5000</v>
      </c>
      <c r="BE1060" s="4" t="s">
        <v>4</v>
      </c>
      <c r="BF1060" s="4" t="s">
        <v>13</v>
      </c>
      <c r="BG1060" s="4" t="s">
        <v>201</v>
      </c>
      <c r="BH1060" s="4" t="s">
        <v>47</v>
      </c>
      <c r="BI1060" t="str">
        <f t="shared" si="84"/>
        <v>B</v>
      </c>
    </row>
    <row r="1061" spans="1:61" ht="15.75" customHeight="1" x14ac:dyDescent="0.2">
      <c r="A1061" s="4">
        <v>2975533</v>
      </c>
      <c r="B1061" s="4">
        <v>8227647</v>
      </c>
      <c r="C1061" s="4" t="s">
        <v>2897</v>
      </c>
      <c r="D1061" s="4">
        <v>3000</v>
      </c>
      <c r="E1061" s="4">
        <v>3000</v>
      </c>
      <c r="F1061" s="4">
        <v>684</v>
      </c>
      <c r="G1061" s="7">
        <f>E1061+F1061-D1061</f>
        <v>684</v>
      </c>
      <c r="H1061" s="4" t="s">
        <v>2898</v>
      </c>
      <c r="I1061" s="4">
        <v>25000</v>
      </c>
      <c r="J1061" s="4" t="s">
        <v>4</v>
      </c>
      <c r="K1061" s="4" t="s">
        <v>13</v>
      </c>
      <c r="L1061" s="4" t="s">
        <v>6</v>
      </c>
      <c r="M1061" s="4" t="s">
        <v>64</v>
      </c>
      <c r="O1061" s="4"/>
      <c r="P1061" s="14">
        <v>1661077</v>
      </c>
      <c r="Q1061" s="12">
        <v>436.23999999999978</v>
      </c>
      <c r="S1061" s="14">
        <v>6866637</v>
      </c>
      <c r="T1061" s="12">
        <v>703</v>
      </c>
      <c r="U1061">
        <f>SUM($T$2:T1061)</f>
        <v>2815518.8199999994</v>
      </c>
      <c r="W1061" s="16">
        <v>6866637</v>
      </c>
      <c r="X1061">
        <v>2815518.8199999994</v>
      </c>
      <c r="Y1061">
        <v>1060</v>
      </c>
      <c r="Z1061" s="18">
        <f t="shared" si="81"/>
        <v>6.761950944901594</v>
      </c>
      <c r="AA1061" s="18">
        <f t="shared" si="82"/>
        <v>0.2322524101665206</v>
      </c>
      <c r="AB1061" t="str">
        <f t="shared" si="85"/>
        <v>B</v>
      </c>
      <c r="AI1061" s="14">
        <v>1661077</v>
      </c>
      <c r="AJ1061" s="12">
        <v>436.23999999999978</v>
      </c>
      <c r="AK1061" s="12">
        <v>436.24</v>
      </c>
      <c r="AL1061" s="12">
        <v>2050</v>
      </c>
      <c r="AN1061">
        <v>1661077</v>
      </c>
      <c r="AO1061">
        <v>436.23999999999978</v>
      </c>
      <c r="AP1061">
        <v>436.24</v>
      </c>
      <c r="AQ1061">
        <v>2050</v>
      </c>
      <c r="AR1061">
        <f t="shared" si="83"/>
        <v>0</v>
      </c>
      <c r="AV1061" s="4">
        <v>2975533</v>
      </c>
      <c r="AW1061" s="4">
        <v>8227647</v>
      </c>
      <c r="AX1061" s="4" t="s">
        <v>2897</v>
      </c>
      <c r="AY1061" s="4">
        <v>3000</v>
      </c>
      <c r="AZ1061" s="4">
        <v>3000</v>
      </c>
      <c r="BA1061" s="4">
        <v>684</v>
      </c>
      <c r="BB1061" s="7">
        <f>AZ1061+BA1061-AY1061</f>
        <v>684</v>
      </c>
      <c r="BC1061" s="4" t="s">
        <v>2898</v>
      </c>
      <c r="BD1061" s="4">
        <v>25000</v>
      </c>
      <c r="BE1061" s="4" t="s">
        <v>4</v>
      </c>
      <c r="BF1061" s="4" t="s">
        <v>13</v>
      </c>
      <c r="BG1061" s="4" t="s">
        <v>6</v>
      </c>
      <c r="BH1061" s="4" t="s">
        <v>64</v>
      </c>
      <c r="BI1061" t="str">
        <f t="shared" si="84"/>
        <v>B</v>
      </c>
    </row>
    <row r="1062" spans="1:61" ht="15.75" customHeight="1" x14ac:dyDescent="0.2">
      <c r="A1062" s="4">
        <v>2984311</v>
      </c>
      <c r="B1062" s="4">
        <v>5560731</v>
      </c>
      <c r="C1062" s="4" t="s">
        <v>3701</v>
      </c>
      <c r="D1062" s="4">
        <v>2000</v>
      </c>
      <c r="E1062" s="4">
        <v>2000</v>
      </c>
      <c r="F1062" s="4">
        <v>684</v>
      </c>
      <c r="G1062" s="7">
        <f>E1062+F1062-D1062</f>
        <v>684</v>
      </c>
      <c r="H1062" s="4" t="s">
        <v>3702</v>
      </c>
      <c r="I1062" s="4">
        <v>30000</v>
      </c>
      <c r="J1062" s="4" t="s">
        <v>4</v>
      </c>
      <c r="K1062" s="4" t="s">
        <v>13</v>
      </c>
      <c r="L1062" s="4" t="s">
        <v>6</v>
      </c>
      <c r="M1062" s="4" t="s">
        <v>52</v>
      </c>
      <c r="O1062" s="4"/>
      <c r="P1062" s="14">
        <v>1662039</v>
      </c>
      <c r="Q1062" s="12">
        <v>1520</v>
      </c>
      <c r="S1062" s="14">
        <v>9108842</v>
      </c>
      <c r="T1062" s="12">
        <v>703</v>
      </c>
      <c r="U1062">
        <f>SUM($T$2:T1062)</f>
        <v>2816221.8199999994</v>
      </c>
      <c r="W1062" s="16">
        <v>9108842</v>
      </c>
      <c r="X1062">
        <v>2816221.8199999994</v>
      </c>
      <c r="Y1062">
        <v>1061</v>
      </c>
      <c r="Z1062" s="18">
        <f t="shared" si="81"/>
        <v>6.763639319875506</v>
      </c>
      <c r="AA1062" s="18">
        <f t="shared" si="82"/>
        <v>0.23247151621384751</v>
      </c>
      <c r="AB1062" t="str">
        <f t="shared" si="85"/>
        <v>B</v>
      </c>
      <c r="AI1062" s="14">
        <v>1662039</v>
      </c>
      <c r="AJ1062" s="12">
        <v>1520</v>
      </c>
      <c r="AK1062" s="12">
        <v>1520</v>
      </c>
      <c r="AL1062" s="12">
        <v>4000</v>
      </c>
      <c r="AN1062">
        <v>1662039</v>
      </c>
      <c r="AO1062">
        <v>1520</v>
      </c>
      <c r="AP1062">
        <v>1520</v>
      </c>
      <c r="AQ1062">
        <v>4000</v>
      </c>
      <c r="AR1062">
        <f t="shared" si="83"/>
        <v>0</v>
      </c>
      <c r="AV1062" s="4">
        <v>2984311</v>
      </c>
      <c r="AW1062" s="4">
        <v>5560731</v>
      </c>
      <c r="AX1062" s="4" t="s">
        <v>3701</v>
      </c>
      <c r="AY1062" s="4">
        <v>2000</v>
      </c>
      <c r="AZ1062" s="4">
        <v>2000</v>
      </c>
      <c r="BA1062" s="4">
        <v>684</v>
      </c>
      <c r="BB1062" s="7">
        <f>AZ1062+BA1062-AY1062</f>
        <v>684</v>
      </c>
      <c r="BC1062" s="4" t="s">
        <v>3702</v>
      </c>
      <c r="BD1062" s="4">
        <v>30000</v>
      </c>
      <c r="BE1062" s="4" t="s">
        <v>4</v>
      </c>
      <c r="BF1062" s="4" t="s">
        <v>13</v>
      </c>
      <c r="BG1062" s="4" t="s">
        <v>6</v>
      </c>
      <c r="BH1062" s="4" t="s">
        <v>52</v>
      </c>
      <c r="BI1062" t="str">
        <f t="shared" si="84"/>
        <v>B</v>
      </c>
    </row>
    <row r="1063" spans="1:61" ht="15.75" customHeight="1" x14ac:dyDescent="0.2">
      <c r="A1063" s="4">
        <v>2997821</v>
      </c>
      <c r="B1063" s="4">
        <v>1721142</v>
      </c>
      <c r="C1063" s="4" t="s">
        <v>4915</v>
      </c>
      <c r="D1063" s="4">
        <v>2000</v>
      </c>
      <c r="E1063" s="4">
        <v>2000</v>
      </c>
      <c r="F1063" s="4">
        <v>684</v>
      </c>
      <c r="G1063" s="7">
        <f>E1063+F1063-D1063</f>
        <v>684</v>
      </c>
      <c r="H1063" s="4" t="s">
        <v>4332</v>
      </c>
      <c r="I1063" s="4">
        <v>20000</v>
      </c>
      <c r="J1063" s="4" t="s">
        <v>4</v>
      </c>
      <c r="K1063" s="4" t="s">
        <v>8</v>
      </c>
      <c r="L1063" s="4" t="s">
        <v>201</v>
      </c>
      <c r="M1063" s="4" t="s">
        <v>23</v>
      </c>
      <c r="O1063" s="4"/>
      <c r="P1063" s="14">
        <v>1662293</v>
      </c>
      <c r="Q1063" s="12">
        <v>3040</v>
      </c>
      <c r="S1063" s="14">
        <v>7823474</v>
      </c>
      <c r="T1063" s="12">
        <v>700</v>
      </c>
      <c r="U1063">
        <f>SUM($T$2:T1063)</f>
        <v>2816921.8199999994</v>
      </c>
      <c r="W1063" s="16">
        <v>7823474</v>
      </c>
      <c r="X1063">
        <v>2816921.8199999994</v>
      </c>
      <c r="Y1063">
        <v>1062</v>
      </c>
      <c r="Z1063" s="18">
        <f t="shared" si="81"/>
        <v>6.7653204898353048</v>
      </c>
      <c r="AA1063" s="18">
        <f t="shared" si="82"/>
        <v>0.2326906222611744</v>
      </c>
      <c r="AB1063" t="str">
        <f t="shared" si="85"/>
        <v>B</v>
      </c>
      <c r="AI1063" s="14">
        <v>1662293</v>
      </c>
      <c r="AJ1063" s="12">
        <v>3040</v>
      </c>
      <c r="AK1063" s="12">
        <v>3040</v>
      </c>
      <c r="AL1063" s="12">
        <v>5000</v>
      </c>
      <c r="AN1063">
        <v>1662293</v>
      </c>
      <c r="AO1063">
        <v>3040</v>
      </c>
      <c r="AP1063">
        <v>3040</v>
      </c>
      <c r="AQ1063">
        <v>5000</v>
      </c>
      <c r="AR1063">
        <f t="shared" si="83"/>
        <v>0</v>
      </c>
      <c r="AV1063" s="4">
        <v>2997821</v>
      </c>
      <c r="AW1063" s="4">
        <v>1721142</v>
      </c>
      <c r="AX1063" s="4" t="s">
        <v>4915</v>
      </c>
      <c r="AY1063" s="4">
        <v>2000</v>
      </c>
      <c r="AZ1063" s="4">
        <v>2000</v>
      </c>
      <c r="BA1063" s="4">
        <v>684</v>
      </c>
      <c r="BB1063" s="7">
        <f>AZ1063+BA1063-AY1063</f>
        <v>684</v>
      </c>
      <c r="BC1063" s="4" t="s">
        <v>4332</v>
      </c>
      <c r="BD1063" s="4">
        <v>20000</v>
      </c>
      <c r="BE1063" s="4" t="s">
        <v>4</v>
      </c>
      <c r="BF1063" s="4" t="s">
        <v>8</v>
      </c>
      <c r="BG1063" s="4" t="s">
        <v>201</v>
      </c>
      <c r="BH1063" s="4" t="s">
        <v>23</v>
      </c>
      <c r="BI1063" t="str">
        <f t="shared" si="84"/>
        <v>B</v>
      </c>
    </row>
    <row r="1064" spans="1:61" ht="15.75" customHeight="1" x14ac:dyDescent="0.2">
      <c r="A1064" s="4">
        <v>3002007</v>
      </c>
      <c r="B1064" s="4">
        <v>430111</v>
      </c>
      <c r="C1064" s="4" t="s">
        <v>5242</v>
      </c>
      <c r="D1064" s="4">
        <v>3000</v>
      </c>
      <c r="E1064" s="4">
        <v>3000</v>
      </c>
      <c r="F1064" s="4">
        <v>684</v>
      </c>
      <c r="G1064" s="7">
        <f>E1064+F1064-D1064</f>
        <v>684</v>
      </c>
      <c r="H1064" s="4" t="s">
        <v>4283</v>
      </c>
      <c r="I1064" s="4">
        <v>35000</v>
      </c>
      <c r="J1064" s="4" t="s">
        <v>4</v>
      </c>
      <c r="K1064" s="4" t="s">
        <v>8</v>
      </c>
      <c r="L1064" s="4" t="s">
        <v>6</v>
      </c>
      <c r="M1064" s="4" t="s">
        <v>20</v>
      </c>
      <c r="O1064" s="4"/>
      <c r="P1064" s="14">
        <v>1662476</v>
      </c>
      <c r="Q1064" s="12">
        <v>2.0999999999999091</v>
      </c>
      <c r="S1064" s="14">
        <v>6649028</v>
      </c>
      <c r="T1064" s="12">
        <v>697.80000000000018</v>
      </c>
      <c r="U1064">
        <f>SUM($T$2:T1064)</f>
        <v>2817619.6199999992</v>
      </c>
      <c r="W1064" s="16">
        <v>6649028</v>
      </c>
      <c r="X1064">
        <v>2817619.6199999992</v>
      </c>
      <c r="Y1064">
        <v>1063</v>
      </c>
      <c r="Z1064" s="18">
        <f t="shared" si="81"/>
        <v>6.7669963761180858</v>
      </c>
      <c r="AA1064" s="18">
        <f t="shared" si="82"/>
        <v>0.23290972830850132</v>
      </c>
      <c r="AB1064" t="str">
        <f t="shared" si="85"/>
        <v>B</v>
      </c>
      <c r="AI1064" s="14">
        <v>1662476</v>
      </c>
      <c r="AJ1064" s="12">
        <v>2.0999999999999091</v>
      </c>
      <c r="AK1064" s="12">
        <v>2.1</v>
      </c>
      <c r="AL1064" s="12">
        <v>3000</v>
      </c>
      <c r="AN1064">
        <v>1662476</v>
      </c>
      <c r="AO1064">
        <v>2.0999999999999091</v>
      </c>
      <c r="AP1064">
        <v>2.1</v>
      </c>
      <c r="AQ1064">
        <v>3000</v>
      </c>
      <c r="AR1064">
        <f t="shared" si="83"/>
        <v>0</v>
      </c>
      <c r="AV1064" s="4">
        <v>3002007</v>
      </c>
      <c r="AW1064" s="4">
        <v>430111</v>
      </c>
      <c r="AX1064" s="4" t="s">
        <v>5242</v>
      </c>
      <c r="AY1064" s="4">
        <v>3000</v>
      </c>
      <c r="AZ1064" s="4">
        <v>3000</v>
      </c>
      <c r="BA1064" s="4">
        <v>684</v>
      </c>
      <c r="BB1064" s="7">
        <f>AZ1064+BA1064-AY1064</f>
        <v>684</v>
      </c>
      <c r="BC1064" s="4" t="s">
        <v>4283</v>
      </c>
      <c r="BD1064" s="4">
        <v>35000</v>
      </c>
      <c r="BE1064" s="4" t="s">
        <v>4</v>
      </c>
      <c r="BF1064" s="4" t="s">
        <v>8</v>
      </c>
      <c r="BG1064" s="4" t="s">
        <v>6</v>
      </c>
      <c r="BH1064" s="4" t="s">
        <v>20</v>
      </c>
      <c r="BI1064" t="str">
        <f t="shared" si="84"/>
        <v>B</v>
      </c>
    </row>
    <row r="1065" spans="1:61" ht="15.75" customHeight="1" x14ac:dyDescent="0.2">
      <c r="A1065" s="4">
        <v>3020697</v>
      </c>
      <c r="B1065" s="4">
        <v>9000881</v>
      </c>
      <c r="C1065" s="4" t="s">
        <v>6622</v>
      </c>
      <c r="D1065" s="4">
        <v>1500</v>
      </c>
      <c r="E1065" s="4">
        <v>1500</v>
      </c>
      <c r="F1065" s="4">
        <v>684</v>
      </c>
      <c r="G1065" s="7">
        <f>E1065+F1065-D1065</f>
        <v>684</v>
      </c>
      <c r="H1065" s="4" t="s">
        <v>256</v>
      </c>
      <c r="I1065" s="4">
        <v>25000</v>
      </c>
      <c r="J1065" s="4" t="s">
        <v>4</v>
      </c>
      <c r="K1065" s="4" t="s">
        <v>13</v>
      </c>
      <c r="L1065" s="4" t="s">
        <v>6</v>
      </c>
      <c r="M1065" s="4" t="s">
        <v>159</v>
      </c>
      <c r="O1065" s="4"/>
      <c r="P1065" s="14">
        <v>1662905</v>
      </c>
      <c r="Q1065" s="12">
        <v>1207.0699999999997</v>
      </c>
      <c r="S1065" s="14">
        <v>252430</v>
      </c>
      <c r="T1065" s="12">
        <v>695.40000000000009</v>
      </c>
      <c r="U1065">
        <f>SUM($T$2:T1065)</f>
        <v>2818315.0199999991</v>
      </c>
      <c r="W1065" s="16">
        <v>252430</v>
      </c>
      <c r="X1065">
        <v>2818315.0199999991</v>
      </c>
      <c r="Y1065">
        <v>1064</v>
      </c>
      <c r="Z1065" s="18">
        <f t="shared" si="81"/>
        <v>6.7686664983895763</v>
      </c>
      <c r="AA1065" s="18">
        <f t="shared" si="82"/>
        <v>0.23312883435582821</v>
      </c>
      <c r="AB1065" t="str">
        <f t="shared" si="85"/>
        <v>B</v>
      </c>
      <c r="AI1065" s="14">
        <v>1662905</v>
      </c>
      <c r="AJ1065" s="12">
        <v>1207.0699999999997</v>
      </c>
      <c r="AK1065" s="12">
        <v>1207.07</v>
      </c>
      <c r="AL1065" s="12">
        <v>19350</v>
      </c>
      <c r="AN1065">
        <v>1662905</v>
      </c>
      <c r="AO1065">
        <v>1207.0699999999997</v>
      </c>
      <c r="AP1065">
        <v>1207.07</v>
      </c>
      <c r="AQ1065">
        <v>19350</v>
      </c>
      <c r="AR1065">
        <f t="shared" si="83"/>
        <v>0</v>
      </c>
      <c r="AV1065" s="4">
        <v>3020697</v>
      </c>
      <c r="AW1065" s="4">
        <v>9000881</v>
      </c>
      <c r="AX1065" s="4" t="s">
        <v>6622</v>
      </c>
      <c r="AY1065" s="4">
        <v>1500</v>
      </c>
      <c r="AZ1065" s="4">
        <v>1500</v>
      </c>
      <c r="BA1065" s="4">
        <v>684</v>
      </c>
      <c r="BB1065" s="7">
        <f>AZ1065+BA1065-AY1065</f>
        <v>684</v>
      </c>
      <c r="BC1065" s="4" t="s">
        <v>256</v>
      </c>
      <c r="BD1065" s="4">
        <v>25000</v>
      </c>
      <c r="BE1065" s="4" t="s">
        <v>4</v>
      </c>
      <c r="BF1065" s="4" t="s">
        <v>13</v>
      </c>
      <c r="BG1065" s="4" t="s">
        <v>6</v>
      </c>
      <c r="BH1065" s="4" t="s">
        <v>159</v>
      </c>
      <c r="BI1065" t="str">
        <f t="shared" si="84"/>
        <v>B</v>
      </c>
    </row>
    <row r="1066" spans="1:61" ht="15.75" customHeight="1" x14ac:dyDescent="0.2">
      <c r="A1066" s="4">
        <v>3025807</v>
      </c>
      <c r="B1066" s="4">
        <v>378726</v>
      </c>
      <c r="C1066" s="4" t="s">
        <v>6992</v>
      </c>
      <c r="D1066" s="4">
        <v>1500</v>
      </c>
      <c r="E1066" s="4">
        <v>1500</v>
      </c>
      <c r="F1066" s="4">
        <v>684</v>
      </c>
      <c r="G1066" s="7">
        <f>E1066+F1066-D1066</f>
        <v>684</v>
      </c>
      <c r="H1066" s="4" t="s">
        <v>6993</v>
      </c>
      <c r="I1066" s="4">
        <v>8000</v>
      </c>
      <c r="J1066" s="4" t="s">
        <v>4</v>
      </c>
      <c r="K1066" s="4" t="s">
        <v>5</v>
      </c>
      <c r="L1066" s="4" t="s">
        <v>6</v>
      </c>
      <c r="M1066" s="4" t="s">
        <v>40</v>
      </c>
      <c r="O1066" s="4"/>
      <c r="P1066" s="14">
        <v>1663078</v>
      </c>
      <c r="Q1066" s="12">
        <v>-2000</v>
      </c>
      <c r="S1066" s="14">
        <v>1635153</v>
      </c>
      <c r="T1066" s="12">
        <v>695</v>
      </c>
      <c r="U1066">
        <f>SUM($T$2:T1066)</f>
        <v>2819010.0199999991</v>
      </c>
      <c r="W1066" s="16">
        <v>1635153</v>
      </c>
      <c r="X1066">
        <v>2819010.0199999991</v>
      </c>
      <c r="Y1066">
        <v>1065</v>
      </c>
      <c r="Z1066" s="18">
        <f t="shared" si="81"/>
        <v>6.7703356599925195</v>
      </c>
      <c r="AA1066" s="18">
        <f t="shared" si="82"/>
        <v>0.23334794040315512</v>
      </c>
      <c r="AB1066" t="str">
        <f t="shared" si="85"/>
        <v>B</v>
      </c>
      <c r="AI1066" s="14">
        <v>1663078</v>
      </c>
      <c r="AJ1066" s="12">
        <v>-2000</v>
      </c>
      <c r="AK1066" s="12">
        <v>0</v>
      </c>
      <c r="AL1066" s="12">
        <v>0</v>
      </c>
      <c r="AN1066">
        <v>1663078</v>
      </c>
      <c r="AO1066">
        <v>-2000</v>
      </c>
      <c r="AP1066">
        <v>0</v>
      </c>
      <c r="AQ1066">
        <v>0</v>
      </c>
      <c r="AR1066">
        <f t="shared" si="83"/>
        <v>0</v>
      </c>
      <c r="AV1066" s="4">
        <v>3025807</v>
      </c>
      <c r="AW1066" s="4">
        <v>378726</v>
      </c>
      <c r="AX1066" s="4" t="s">
        <v>6992</v>
      </c>
      <c r="AY1066" s="4">
        <v>1500</v>
      </c>
      <c r="AZ1066" s="4">
        <v>1500</v>
      </c>
      <c r="BA1066" s="4">
        <v>684</v>
      </c>
      <c r="BB1066" s="7">
        <f>AZ1066+BA1066-AY1066</f>
        <v>684</v>
      </c>
      <c r="BC1066" s="4" t="s">
        <v>6993</v>
      </c>
      <c r="BD1066" s="4">
        <v>8000</v>
      </c>
      <c r="BE1066" s="4" t="s">
        <v>4</v>
      </c>
      <c r="BF1066" s="4" t="s">
        <v>5</v>
      </c>
      <c r="BG1066" s="4" t="s">
        <v>6</v>
      </c>
      <c r="BH1066" s="4" t="s">
        <v>40</v>
      </c>
      <c r="BI1066" t="str">
        <f t="shared" si="84"/>
        <v>B</v>
      </c>
    </row>
    <row r="1067" spans="1:61" ht="15.75" customHeight="1" x14ac:dyDescent="0.2">
      <c r="A1067" s="4">
        <v>3032744</v>
      </c>
      <c r="B1067" s="4">
        <v>192943</v>
      </c>
      <c r="C1067" s="4" t="s">
        <v>7523</v>
      </c>
      <c r="D1067" s="4">
        <v>2500</v>
      </c>
      <c r="E1067" s="4">
        <v>2500</v>
      </c>
      <c r="F1067" s="4">
        <v>684</v>
      </c>
      <c r="G1067" s="7">
        <f>E1067+F1067-D1067</f>
        <v>684</v>
      </c>
      <c r="H1067" s="4" t="s">
        <v>7506</v>
      </c>
      <c r="I1067" s="4">
        <v>9000</v>
      </c>
      <c r="J1067" s="4" t="s">
        <v>4</v>
      </c>
      <c r="K1067" s="4" t="s">
        <v>8</v>
      </c>
      <c r="L1067" s="4" t="s">
        <v>6</v>
      </c>
      <c r="M1067" s="4" t="s">
        <v>17</v>
      </c>
      <c r="O1067" s="4"/>
      <c r="P1067" s="14">
        <v>1663095</v>
      </c>
      <c r="Q1067" s="12">
        <v>2816.5599999999995</v>
      </c>
      <c r="S1067" s="14">
        <v>710614</v>
      </c>
      <c r="T1067" s="12">
        <v>690</v>
      </c>
      <c r="U1067">
        <f>SUM($T$2:T1067)</f>
        <v>2819700.0199999991</v>
      </c>
      <c r="W1067" s="16">
        <v>710614</v>
      </c>
      <c r="X1067">
        <v>2819700.0199999991</v>
      </c>
      <c r="Y1067">
        <v>1066</v>
      </c>
      <c r="Z1067" s="18">
        <f t="shared" si="81"/>
        <v>6.7719928132386062</v>
      </c>
      <c r="AA1067" s="18">
        <f t="shared" si="82"/>
        <v>0.23356704645048204</v>
      </c>
      <c r="AB1067" t="str">
        <f t="shared" si="85"/>
        <v>B</v>
      </c>
      <c r="AI1067" s="14">
        <v>1663095</v>
      </c>
      <c r="AJ1067" s="12">
        <v>2816.5599999999995</v>
      </c>
      <c r="AK1067" s="12">
        <v>2816.56</v>
      </c>
      <c r="AL1067" s="12">
        <v>5450</v>
      </c>
      <c r="AN1067">
        <v>1663095</v>
      </c>
      <c r="AO1067">
        <v>2816.5599999999995</v>
      </c>
      <c r="AP1067">
        <v>2816.56</v>
      </c>
      <c r="AQ1067">
        <v>5450</v>
      </c>
      <c r="AR1067">
        <f t="shared" si="83"/>
        <v>0</v>
      </c>
      <c r="AV1067" s="4">
        <v>3032744</v>
      </c>
      <c r="AW1067" s="4">
        <v>192943</v>
      </c>
      <c r="AX1067" s="4" t="s">
        <v>7523</v>
      </c>
      <c r="AY1067" s="4">
        <v>2500</v>
      </c>
      <c r="AZ1067" s="4">
        <v>2500</v>
      </c>
      <c r="BA1067" s="4">
        <v>684</v>
      </c>
      <c r="BB1067" s="7">
        <f>AZ1067+BA1067-AY1067</f>
        <v>684</v>
      </c>
      <c r="BC1067" s="4" t="s">
        <v>7506</v>
      </c>
      <c r="BD1067" s="4">
        <v>9000</v>
      </c>
      <c r="BE1067" s="4" t="s">
        <v>4</v>
      </c>
      <c r="BF1067" s="4" t="s">
        <v>8</v>
      </c>
      <c r="BG1067" s="4" t="s">
        <v>6</v>
      </c>
      <c r="BH1067" s="4" t="s">
        <v>17</v>
      </c>
      <c r="BI1067" t="str">
        <f t="shared" si="84"/>
        <v>B</v>
      </c>
    </row>
    <row r="1068" spans="1:61" ht="15.75" customHeight="1" x14ac:dyDescent="0.2">
      <c r="A1068" s="4">
        <v>3042838</v>
      </c>
      <c r="B1068" s="4">
        <v>6790722</v>
      </c>
      <c r="C1068" s="4" t="s">
        <v>8273</v>
      </c>
      <c r="D1068" s="4">
        <v>10000</v>
      </c>
      <c r="E1068" s="4">
        <v>10000</v>
      </c>
      <c r="F1068" s="4">
        <v>684</v>
      </c>
      <c r="G1068" s="7">
        <f>E1068+F1068-D1068</f>
        <v>684</v>
      </c>
      <c r="H1068" s="4" t="s">
        <v>8274</v>
      </c>
      <c r="I1068" s="4">
        <v>75000</v>
      </c>
      <c r="J1068" s="4" t="s">
        <v>4</v>
      </c>
      <c r="K1068" s="4" t="s">
        <v>13</v>
      </c>
      <c r="L1068" s="4" t="s">
        <v>6</v>
      </c>
      <c r="M1068" s="4" t="s">
        <v>65</v>
      </c>
      <c r="O1068" s="4"/>
      <c r="P1068" s="14">
        <v>1663537</v>
      </c>
      <c r="Q1068" s="12">
        <v>3</v>
      </c>
      <c r="S1068" s="14">
        <v>5158637</v>
      </c>
      <c r="T1068" s="12">
        <v>688</v>
      </c>
      <c r="U1068">
        <f>SUM($T$2:T1068)</f>
        <v>2820388.0199999991</v>
      </c>
      <c r="W1068" s="16">
        <v>5158637</v>
      </c>
      <c r="X1068">
        <v>2820388.0199999991</v>
      </c>
      <c r="Y1068">
        <v>1067</v>
      </c>
      <c r="Z1068" s="18">
        <f t="shared" si="81"/>
        <v>6.7736451631419516</v>
      </c>
      <c r="AA1068" s="18">
        <f t="shared" si="82"/>
        <v>0.23378615249780893</v>
      </c>
      <c r="AB1068" t="str">
        <f t="shared" si="85"/>
        <v>B</v>
      </c>
      <c r="AI1068" s="14">
        <v>1663537</v>
      </c>
      <c r="AJ1068" s="12">
        <v>3</v>
      </c>
      <c r="AK1068" s="12">
        <v>3</v>
      </c>
      <c r="AL1068" s="12">
        <v>2000</v>
      </c>
      <c r="AN1068">
        <v>1663537</v>
      </c>
      <c r="AO1068">
        <v>3</v>
      </c>
      <c r="AP1068">
        <v>3</v>
      </c>
      <c r="AQ1068">
        <v>2000</v>
      </c>
      <c r="AR1068">
        <f t="shared" si="83"/>
        <v>0</v>
      </c>
      <c r="AV1068" s="4">
        <v>3042838</v>
      </c>
      <c r="AW1068" s="4">
        <v>6790722</v>
      </c>
      <c r="AX1068" s="4" t="s">
        <v>8273</v>
      </c>
      <c r="AY1068" s="4">
        <v>10000</v>
      </c>
      <c r="AZ1068" s="4">
        <v>10000</v>
      </c>
      <c r="BA1068" s="4">
        <v>684</v>
      </c>
      <c r="BB1068" s="7">
        <f>AZ1068+BA1068-AY1068</f>
        <v>684</v>
      </c>
      <c r="BC1068" s="4" t="s">
        <v>8274</v>
      </c>
      <c r="BD1068" s="4">
        <v>75000</v>
      </c>
      <c r="BE1068" s="4" t="s">
        <v>4</v>
      </c>
      <c r="BF1068" s="4" t="s">
        <v>13</v>
      </c>
      <c r="BG1068" s="4" t="s">
        <v>6</v>
      </c>
      <c r="BH1068" s="4" t="s">
        <v>65</v>
      </c>
      <c r="BI1068" t="str">
        <f t="shared" si="84"/>
        <v>B</v>
      </c>
    </row>
    <row r="1069" spans="1:61" ht="15.75" customHeight="1" x14ac:dyDescent="0.2">
      <c r="A1069" s="4">
        <v>3058287</v>
      </c>
      <c r="B1069" s="4">
        <v>6857922</v>
      </c>
      <c r="C1069" s="4" t="s">
        <v>9270</v>
      </c>
      <c r="D1069" s="4">
        <v>1000</v>
      </c>
      <c r="E1069" s="4">
        <v>1000</v>
      </c>
      <c r="F1069" s="4">
        <v>684</v>
      </c>
      <c r="G1069" s="7">
        <f>E1069+F1069-D1069</f>
        <v>684</v>
      </c>
      <c r="H1069" s="4" t="s">
        <v>824</v>
      </c>
      <c r="I1069" s="4">
        <v>25000</v>
      </c>
      <c r="J1069" s="4" t="s">
        <v>4</v>
      </c>
      <c r="K1069" s="4" t="s">
        <v>13</v>
      </c>
      <c r="L1069" s="4" t="s">
        <v>9</v>
      </c>
      <c r="M1069" s="4" t="s">
        <v>25</v>
      </c>
      <c r="O1069" s="4"/>
      <c r="P1069" s="14">
        <v>1663769</v>
      </c>
      <c r="Q1069" s="12">
        <v>0.19999999999998863</v>
      </c>
      <c r="S1069" s="14">
        <v>6857922</v>
      </c>
      <c r="T1069" s="12">
        <v>687</v>
      </c>
      <c r="U1069">
        <f>SUM($T$2:T1069)</f>
        <v>2821075.0199999991</v>
      </c>
      <c r="W1069" s="16">
        <v>6857922</v>
      </c>
      <c r="X1069">
        <v>2821075.0199999991</v>
      </c>
      <c r="Y1069">
        <v>1068</v>
      </c>
      <c r="Z1069" s="18">
        <f t="shared" si="81"/>
        <v>6.775295111373925</v>
      </c>
      <c r="AA1069" s="18">
        <f t="shared" si="82"/>
        <v>0.23400525854513585</v>
      </c>
      <c r="AB1069" t="str">
        <f t="shared" si="85"/>
        <v>B</v>
      </c>
      <c r="AI1069" s="14">
        <v>1663769</v>
      </c>
      <c r="AJ1069" s="12">
        <v>0.19999999999998863</v>
      </c>
      <c r="AK1069" s="12">
        <v>0.2</v>
      </c>
      <c r="AL1069" s="12">
        <v>500</v>
      </c>
      <c r="AN1069">
        <v>1663769</v>
      </c>
      <c r="AO1069">
        <v>0.19999999999998863</v>
      </c>
      <c r="AP1069">
        <v>0.2</v>
      </c>
      <c r="AQ1069">
        <v>500</v>
      </c>
      <c r="AR1069">
        <f t="shared" si="83"/>
        <v>0</v>
      </c>
      <c r="AV1069" s="4">
        <v>3058287</v>
      </c>
      <c r="AW1069" s="4">
        <v>6857922</v>
      </c>
      <c r="AX1069" s="4" t="s">
        <v>9270</v>
      </c>
      <c r="AY1069" s="4">
        <v>1000</v>
      </c>
      <c r="AZ1069" s="4">
        <v>1000</v>
      </c>
      <c r="BA1069" s="4">
        <v>684</v>
      </c>
      <c r="BB1069" s="7">
        <f>AZ1069+BA1069-AY1069</f>
        <v>684</v>
      </c>
      <c r="BC1069" s="4" t="s">
        <v>824</v>
      </c>
      <c r="BD1069" s="4">
        <v>25000</v>
      </c>
      <c r="BE1069" s="4" t="s">
        <v>4</v>
      </c>
      <c r="BF1069" s="4" t="s">
        <v>13</v>
      </c>
      <c r="BG1069" s="4" t="s">
        <v>9</v>
      </c>
      <c r="BH1069" s="4" t="s">
        <v>25</v>
      </c>
      <c r="BI1069" t="str">
        <f t="shared" si="84"/>
        <v>B</v>
      </c>
    </row>
    <row r="1070" spans="1:61" ht="15.75" customHeight="1" x14ac:dyDescent="0.2">
      <c r="A1070" s="4">
        <v>2904441</v>
      </c>
      <c r="B1070" s="4">
        <v>5640097</v>
      </c>
      <c r="C1070" s="4" t="s">
        <v>1624</v>
      </c>
      <c r="D1070" s="4">
        <v>3500</v>
      </c>
      <c r="E1070" s="4">
        <v>3500</v>
      </c>
      <c r="F1070" s="4">
        <v>682.5</v>
      </c>
      <c r="G1070" s="7">
        <f>E1070+F1070-D1070</f>
        <v>682.5</v>
      </c>
      <c r="H1070" s="4" t="s">
        <v>1625</v>
      </c>
      <c r="I1070" s="4">
        <v>8600</v>
      </c>
      <c r="J1070" s="4" t="s">
        <v>4</v>
      </c>
      <c r="K1070" s="4" t="s">
        <v>22</v>
      </c>
      <c r="L1070" s="4" t="s">
        <v>6</v>
      </c>
      <c r="M1070" s="4" t="s">
        <v>19</v>
      </c>
      <c r="O1070" s="4"/>
      <c r="P1070" s="14">
        <v>1664586</v>
      </c>
      <c r="Q1070" s="12">
        <v>2681.6000000000004</v>
      </c>
      <c r="S1070" s="14">
        <v>8021343</v>
      </c>
      <c r="T1070" s="12">
        <v>685.90000000000009</v>
      </c>
      <c r="U1070">
        <f>SUM($T$2:T1070)</f>
        <v>2821760.919999999</v>
      </c>
      <c r="W1070" s="16">
        <v>8021343</v>
      </c>
      <c r="X1070">
        <v>2821760.919999999</v>
      </c>
      <c r="Y1070">
        <v>1069</v>
      </c>
      <c r="Z1070" s="18">
        <f t="shared" si="81"/>
        <v>6.7769424177673896</v>
      </c>
      <c r="AA1070" s="18">
        <f t="shared" si="82"/>
        <v>0.23422436459246276</v>
      </c>
      <c r="AB1070" t="str">
        <f t="shared" si="85"/>
        <v>B</v>
      </c>
      <c r="AI1070" s="14">
        <v>1664586</v>
      </c>
      <c r="AJ1070" s="12">
        <v>2681.6000000000004</v>
      </c>
      <c r="AK1070" s="12">
        <v>2681.6</v>
      </c>
      <c r="AL1070" s="12">
        <v>2000</v>
      </c>
      <c r="AN1070">
        <v>1664586</v>
      </c>
      <c r="AO1070">
        <v>2681.6000000000004</v>
      </c>
      <c r="AP1070">
        <v>2681.6</v>
      </c>
      <c r="AQ1070">
        <v>2000</v>
      </c>
      <c r="AR1070">
        <f t="shared" si="83"/>
        <v>0</v>
      </c>
      <c r="AV1070" s="4">
        <v>2904441</v>
      </c>
      <c r="AW1070" s="4">
        <v>5640097</v>
      </c>
      <c r="AX1070" s="4" t="s">
        <v>1624</v>
      </c>
      <c r="AY1070" s="4">
        <v>3500</v>
      </c>
      <c r="AZ1070" s="4">
        <v>3500</v>
      </c>
      <c r="BA1070" s="4">
        <v>682.5</v>
      </c>
      <c r="BB1070" s="7">
        <f>AZ1070+BA1070-AY1070</f>
        <v>682.5</v>
      </c>
      <c r="BC1070" s="4" t="s">
        <v>1625</v>
      </c>
      <c r="BD1070" s="4">
        <v>8600</v>
      </c>
      <c r="BE1070" s="4" t="s">
        <v>4</v>
      </c>
      <c r="BF1070" s="4" t="s">
        <v>22</v>
      </c>
      <c r="BG1070" s="4" t="s">
        <v>6</v>
      </c>
      <c r="BH1070" s="4" t="s">
        <v>19</v>
      </c>
      <c r="BI1070" t="str">
        <f t="shared" si="84"/>
        <v>B</v>
      </c>
    </row>
    <row r="1071" spans="1:61" ht="15.75" customHeight="1" x14ac:dyDescent="0.2">
      <c r="A1071" s="4">
        <v>2950417</v>
      </c>
      <c r="B1071" s="4">
        <v>665259</v>
      </c>
      <c r="C1071" s="4" t="s">
        <v>633</v>
      </c>
      <c r="D1071" s="4">
        <v>5700</v>
      </c>
      <c r="E1071" s="4">
        <v>5700</v>
      </c>
      <c r="F1071" s="4">
        <v>682.29</v>
      </c>
      <c r="G1071" s="7">
        <f>E1071+F1071-D1071</f>
        <v>682.29</v>
      </c>
      <c r="H1071" s="4" t="s">
        <v>634</v>
      </c>
      <c r="I1071" s="4">
        <v>10000</v>
      </c>
      <c r="J1071" s="4" t="s">
        <v>4</v>
      </c>
      <c r="K1071" s="4" t="s">
        <v>8</v>
      </c>
      <c r="L1071" s="4" t="s">
        <v>6</v>
      </c>
      <c r="M1071" s="4" t="s">
        <v>76</v>
      </c>
      <c r="O1071" s="4"/>
      <c r="P1071" s="14">
        <v>1664823</v>
      </c>
      <c r="Q1071" s="12">
        <v>776.7199999999998</v>
      </c>
      <c r="S1071" s="14">
        <v>378726</v>
      </c>
      <c r="T1071" s="12">
        <v>684</v>
      </c>
      <c r="U1071">
        <f>SUM($T$2:T1071)</f>
        <v>2822444.919999999</v>
      </c>
      <c r="W1071" s="16">
        <v>378726</v>
      </c>
      <c r="X1071">
        <v>2822444.919999999</v>
      </c>
      <c r="Y1071">
        <v>1070</v>
      </c>
      <c r="Z1071" s="18">
        <f t="shared" si="81"/>
        <v>6.7785851609852505</v>
      </c>
      <c r="AA1071" s="18">
        <f t="shared" si="82"/>
        <v>0.23444347063978965</v>
      </c>
      <c r="AB1071" t="str">
        <f t="shared" si="85"/>
        <v>B</v>
      </c>
      <c r="AI1071" s="14">
        <v>1664823</v>
      </c>
      <c r="AJ1071" s="12">
        <v>776.7199999999998</v>
      </c>
      <c r="AK1071" s="12">
        <v>776.72</v>
      </c>
      <c r="AL1071" s="12">
        <v>7300</v>
      </c>
      <c r="AN1071">
        <v>1664823</v>
      </c>
      <c r="AO1071">
        <v>776.7199999999998</v>
      </c>
      <c r="AP1071">
        <v>776.72</v>
      </c>
      <c r="AQ1071">
        <v>7300</v>
      </c>
      <c r="AR1071">
        <f t="shared" si="83"/>
        <v>0</v>
      </c>
      <c r="AV1071" s="4">
        <v>2950417</v>
      </c>
      <c r="AW1071" s="4">
        <v>665259</v>
      </c>
      <c r="AX1071" s="4" t="s">
        <v>633</v>
      </c>
      <c r="AY1071" s="4">
        <v>5700</v>
      </c>
      <c r="AZ1071" s="4">
        <v>5700</v>
      </c>
      <c r="BA1071" s="4">
        <v>682.29</v>
      </c>
      <c r="BB1071" s="7">
        <f>AZ1071+BA1071-AY1071</f>
        <v>682.29</v>
      </c>
      <c r="BC1071" s="4" t="s">
        <v>634</v>
      </c>
      <c r="BD1071" s="4">
        <v>10000</v>
      </c>
      <c r="BE1071" s="4" t="s">
        <v>4</v>
      </c>
      <c r="BF1071" s="4" t="s">
        <v>8</v>
      </c>
      <c r="BG1071" s="4" t="s">
        <v>6</v>
      </c>
      <c r="BH1071" s="4" t="s">
        <v>76</v>
      </c>
      <c r="BI1071" t="str">
        <f t="shared" si="84"/>
        <v>B</v>
      </c>
    </row>
    <row r="1072" spans="1:61" ht="15.75" customHeight="1" x14ac:dyDescent="0.2">
      <c r="A1072" s="4">
        <v>2973503</v>
      </c>
      <c r="B1072" s="4">
        <v>8985117</v>
      </c>
      <c r="C1072" s="4" t="s">
        <v>2740</v>
      </c>
      <c r="D1072" s="4">
        <v>2000</v>
      </c>
      <c r="E1072" s="4">
        <v>2000</v>
      </c>
      <c r="F1072" s="4">
        <v>681</v>
      </c>
      <c r="G1072" s="7">
        <f>E1072+F1072-D1072</f>
        <v>681</v>
      </c>
      <c r="H1072" s="4" t="s">
        <v>121</v>
      </c>
      <c r="I1072" s="4">
        <v>45000</v>
      </c>
      <c r="J1072" s="4" t="s">
        <v>32</v>
      </c>
      <c r="K1072" s="4" t="s">
        <v>5</v>
      </c>
      <c r="M1072" s="4" t="s">
        <v>20</v>
      </c>
      <c r="O1072" s="4"/>
      <c r="P1072" s="14">
        <v>1665289</v>
      </c>
      <c r="Q1072" s="12">
        <v>705.80000000000018</v>
      </c>
      <c r="S1072" s="14">
        <v>430111</v>
      </c>
      <c r="T1072" s="12">
        <v>684</v>
      </c>
      <c r="U1072">
        <f>SUM($T$2:T1072)</f>
        <v>2823128.919999999</v>
      </c>
      <c r="W1072" s="16">
        <v>430111</v>
      </c>
      <c r="X1072">
        <v>2823128.919999999</v>
      </c>
      <c r="Y1072">
        <v>1071</v>
      </c>
      <c r="Z1072" s="18">
        <f t="shared" si="81"/>
        <v>6.7802279042031106</v>
      </c>
      <c r="AA1072" s="18">
        <f t="shared" si="82"/>
        <v>0.23466257668711657</v>
      </c>
      <c r="AB1072" t="str">
        <f t="shared" si="85"/>
        <v>B</v>
      </c>
      <c r="AI1072" s="14">
        <v>1665289</v>
      </c>
      <c r="AJ1072" s="12">
        <v>705.80000000000018</v>
      </c>
      <c r="AK1072" s="12">
        <v>1901.64</v>
      </c>
      <c r="AL1072" s="12">
        <v>4.16</v>
      </c>
      <c r="AN1072">
        <v>1665289</v>
      </c>
      <c r="AO1072">
        <v>705.80000000000018</v>
      </c>
      <c r="AP1072">
        <v>1901.64</v>
      </c>
      <c r="AQ1072">
        <v>4.16</v>
      </c>
      <c r="AR1072">
        <f t="shared" si="83"/>
        <v>0</v>
      </c>
      <c r="AV1072" s="4">
        <v>2973503</v>
      </c>
      <c r="AW1072" s="4">
        <v>8985117</v>
      </c>
      <c r="AX1072" s="4" t="s">
        <v>2740</v>
      </c>
      <c r="AY1072" s="4">
        <v>2000</v>
      </c>
      <c r="AZ1072" s="4">
        <v>2000</v>
      </c>
      <c r="BA1072" s="4">
        <v>681</v>
      </c>
      <c r="BB1072" s="7">
        <f>AZ1072+BA1072-AY1072</f>
        <v>681</v>
      </c>
      <c r="BC1072" s="4" t="s">
        <v>121</v>
      </c>
      <c r="BD1072" s="4">
        <v>45000</v>
      </c>
      <c r="BE1072" s="4" t="s">
        <v>32</v>
      </c>
      <c r="BF1072" s="4" t="s">
        <v>5</v>
      </c>
      <c r="BH1072" s="4" t="s">
        <v>20</v>
      </c>
      <c r="BI1072" t="str">
        <f t="shared" si="84"/>
        <v>B</v>
      </c>
    </row>
    <row r="1073" spans="1:61" ht="15.75" customHeight="1" x14ac:dyDescent="0.2">
      <c r="A1073" s="4">
        <v>3006039</v>
      </c>
      <c r="B1073" s="4">
        <v>5217640</v>
      </c>
      <c r="C1073" s="4" t="s">
        <v>5562</v>
      </c>
      <c r="D1073" s="4">
        <v>2000</v>
      </c>
      <c r="E1073" s="4">
        <v>2000</v>
      </c>
      <c r="F1073" s="4">
        <v>678.6</v>
      </c>
      <c r="G1073" s="7">
        <f>E1073+F1073-D1073</f>
        <v>678.59999999999991</v>
      </c>
      <c r="H1073" s="4" t="s">
        <v>2993</v>
      </c>
      <c r="I1073" s="4">
        <v>12500</v>
      </c>
      <c r="J1073" s="4" t="s">
        <v>4</v>
      </c>
      <c r="K1073" s="4" t="s">
        <v>8</v>
      </c>
      <c r="L1073" s="4" t="s">
        <v>9</v>
      </c>
      <c r="M1073" s="4" t="s">
        <v>173</v>
      </c>
      <c r="O1073" s="4"/>
      <c r="P1073" s="14">
        <v>1666764</v>
      </c>
      <c r="Q1073" s="12">
        <v>2508</v>
      </c>
      <c r="S1073" s="14">
        <v>649373</v>
      </c>
      <c r="T1073" s="12">
        <v>684</v>
      </c>
      <c r="U1073">
        <f>SUM($T$2:T1073)</f>
        <v>2823812.919999999</v>
      </c>
      <c r="W1073" s="16">
        <v>649373</v>
      </c>
      <c r="X1073">
        <v>2823812.919999999</v>
      </c>
      <c r="Y1073">
        <v>1072</v>
      </c>
      <c r="Z1073" s="18">
        <f t="shared" si="81"/>
        <v>6.7818706474209707</v>
      </c>
      <c r="AA1073" s="18">
        <f t="shared" si="82"/>
        <v>0.23488168273444346</v>
      </c>
      <c r="AB1073" t="str">
        <f t="shared" si="85"/>
        <v>B</v>
      </c>
      <c r="AI1073" s="14">
        <v>1666764</v>
      </c>
      <c r="AJ1073" s="12">
        <v>2508</v>
      </c>
      <c r="AK1073" s="12">
        <v>2508</v>
      </c>
      <c r="AL1073" s="12">
        <v>8250</v>
      </c>
      <c r="AN1073">
        <v>1666764</v>
      </c>
      <c r="AO1073">
        <v>2508</v>
      </c>
      <c r="AP1073">
        <v>2508</v>
      </c>
      <c r="AQ1073">
        <v>8250</v>
      </c>
      <c r="AR1073">
        <f t="shared" si="83"/>
        <v>0</v>
      </c>
      <c r="AV1073" s="4">
        <v>3006039</v>
      </c>
      <c r="AW1073" s="4">
        <v>5217640</v>
      </c>
      <c r="AX1073" s="4" t="s">
        <v>5562</v>
      </c>
      <c r="AY1073" s="4">
        <v>2000</v>
      </c>
      <c r="AZ1073" s="4">
        <v>2000</v>
      </c>
      <c r="BA1073" s="4">
        <v>678.6</v>
      </c>
      <c r="BB1073" s="7">
        <f>AZ1073+BA1073-AY1073</f>
        <v>678.59999999999991</v>
      </c>
      <c r="BC1073" s="4" t="s">
        <v>2993</v>
      </c>
      <c r="BD1073" s="4">
        <v>12500</v>
      </c>
      <c r="BE1073" s="4" t="s">
        <v>4</v>
      </c>
      <c r="BF1073" s="4" t="s">
        <v>8</v>
      </c>
      <c r="BG1073" s="4" t="s">
        <v>9</v>
      </c>
      <c r="BH1073" s="4" t="s">
        <v>173</v>
      </c>
      <c r="BI1073" t="str">
        <f t="shared" si="84"/>
        <v>B</v>
      </c>
    </row>
    <row r="1074" spans="1:61" ht="15.75" customHeight="1" x14ac:dyDescent="0.2">
      <c r="A1074" s="4">
        <v>2998213</v>
      </c>
      <c r="B1074" s="4">
        <v>8745864</v>
      </c>
      <c r="C1074" s="4" t="s">
        <v>4946</v>
      </c>
      <c r="D1074" s="4">
        <v>2550</v>
      </c>
      <c r="E1074" s="4">
        <v>2550</v>
      </c>
      <c r="F1074" s="4">
        <v>678.3</v>
      </c>
      <c r="G1074" s="7">
        <f>E1074+F1074-D1074</f>
        <v>678.30000000000018</v>
      </c>
      <c r="H1074" s="4" t="s">
        <v>3274</v>
      </c>
      <c r="I1074" s="4">
        <v>15000</v>
      </c>
      <c r="J1074" s="4" t="s">
        <v>4</v>
      </c>
      <c r="K1074" s="4" t="s">
        <v>13</v>
      </c>
      <c r="L1074" s="4" t="s">
        <v>6</v>
      </c>
      <c r="M1074" s="4" t="s">
        <v>25</v>
      </c>
      <c r="O1074" s="4"/>
      <c r="P1074" s="14">
        <v>1666799</v>
      </c>
      <c r="Q1074" s="12">
        <v>1001.3000000000002</v>
      </c>
      <c r="S1074" s="14">
        <v>1721142</v>
      </c>
      <c r="T1074" s="12">
        <v>684</v>
      </c>
      <c r="U1074">
        <f>SUM($T$2:T1074)</f>
        <v>2824496.919999999</v>
      </c>
      <c r="W1074" s="16">
        <v>1721142</v>
      </c>
      <c r="X1074">
        <v>2824496.919999999</v>
      </c>
      <c r="Y1074">
        <v>1073</v>
      </c>
      <c r="Z1074" s="18">
        <f t="shared" si="81"/>
        <v>6.7835133906388307</v>
      </c>
      <c r="AA1074" s="18">
        <f t="shared" si="82"/>
        <v>0.23510078878177038</v>
      </c>
      <c r="AB1074" t="str">
        <f t="shared" si="85"/>
        <v>B</v>
      </c>
      <c r="AI1074" s="14">
        <v>1666799</v>
      </c>
      <c r="AJ1074" s="12">
        <v>1001.3000000000002</v>
      </c>
      <c r="AK1074" s="12">
        <v>1001.3</v>
      </c>
      <c r="AL1074" s="12">
        <v>1700</v>
      </c>
      <c r="AN1074">
        <v>1666799</v>
      </c>
      <c r="AO1074">
        <v>1001.3000000000002</v>
      </c>
      <c r="AP1074">
        <v>1001.3</v>
      </c>
      <c r="AQ1074">
        <v>1700</v>
      </c>
      <c r="AR1074">
        <f t="shared" si="83"/>
        <v>0</v>
      </c>
      <c r="AV1074" s="4">
        <v>2998213</v>
      </c>
      <c r="AW1074" s="4">
        <v>8745864</v>
      </c>
      <c r="AX1074" s="4" t="s">
        <v>4946</v>
      </c>
      <c r="AY1074" s="4">
        <v>2550</v>
      </c>
      <c r="AZ1074" s="4">
        <v>2550</v>
      </c>
      <c r="BA1074" s="4">
        <v>678.3</v>
      </c>
      <c r="BB1074" s="7">
        <f>AZ1074+BA1074-AY1074</f>
        <v>678.30000000000018</v>
      </c>
      <c r="BC1074" s="4" t="s">
        <v>3274</v>
      </c>
      <c r="BD1074" s="4">
        <v>15000</v>
      </c>
      <c r="BE1074" s="4" t="s">
        <v>4</v>
      </c>
      <c r="BF1074" s="4" t="s">
        <v>13</v>
      </c>
      <c r="BG1074" s="4" t="s">
        <v>6</v>
      </c>
      <c r="BH1074" s="4" t="s">
        <v>25</v>
      </c>
      <c r="BI1074" t="str">
        <f t="shared" si="84"/>
        <v>B</v>
      </c>
    </row>
    <row r="1075" spans="1:61" ht="15.75" customHeight="1" x14ac:dyDescent="0.2">
      <c r="A1075" s="4">
        <v>2970787</v>
      </c>
      <c r="B1075" s="4">
        <v>530740</v>
      </c>
      <c r="C1075" s="4" t="s">
        <v>2507</v>
      </c>
      <c r="D1075" s="4">
        <v>1000</v>
      </c>
      <c r="E1075" s="4">
        <v>1000</v>
      </c>
      <c r="F1075" s="4">
        <v>675</v>
      </c>
      <c r="G1075" s="7">
        <f>E1075+F1075-D1075</f>
        <v>675</v>
      </c>
      <c r="H1075" s="4" t="s">
        <v>2508</v>
      </c>
      <c r="I1075" s="4">
        <v>23000</v>
      </c>
      <c r="J1075" s="4" t="s">
        <v>4</v>
      </c>
      <c r="K1075" s="4" t="s">
        <v>13</v>
      </c>
      <c r="L1075" s="4" t="s">
        <v>6</v>
      </c>
      <c r="M1075" s="4" t="s">
        <v>25</v>
      </c>
      <c r="O1075" s="4"/>
      <c r="P1075" s="14">
        <v>1667048</v>
      </c>
      <c r="Q1075" s="12">
        <v>300</v>
      </c>
      <c r="S1075" s="14">
        <v>5560731</v>
      </c>
      <c r="T1075" s="12">
        <v>684</v>
      </c>
      <c r="U1075">
        <f>SUM($T$2:T1075)</f>
        <v>2825180.919999999</v>
      </c>
      <c r="W1075" s="16">
        <v>5560731</v>
      </c>
      <c r="X1075">
        <v>2825180.919999999</v>
      </c>
      <c r="Y1075">
        <v>1074</v>
      </c>
      <c r="Z1075" s="18">
        <f t="shared" si="81"/>
        <v>6.7851561338566908</v>
      </c>
      <c r="AA1075" s="18">
        <f t="shared" si="82"/>
        <v>0.23531989482909729</v>
      </c>
      <c r="AB1075" t="str">
        <f t="shared" si="85"/>
        <v>B</v>
      </c>
      <c r="AI1075" s="14">
        <v>1667048</v>
      </c>
      <c r="AJ1075" s="12">
        <v>300</v>
      </c>
      <c r="AK1075" s="12">
        <v>300</v>
      </c>
      <c r="AL1075" s="12">
        <v>1000</v>
      </c>
      <c r="AN1075">
        <v>1667048</v>
      </c>
      <c r="AO1075">
        <v>300</v>
      </c>
      <c r="AP1075">
        <v>300</v>
      </c>
      <c r="AQ1075">
        <v>1000</v>
      </c>
      <c r="AR1075">
        <f t="shared" si="83"/>
        <v>0</v>
      </c>
      <c r="AV1075" s="4">
        <v>2970787</v>
      </c>
      <c r="AW1075" s="4">
        <v>530740</v>
      </c>
      <c r="AX1075" s="4" t="s">
        <v>2507</v>
      </c>
      <c r="AY1075" s="4">
        <v>1000</v>
      </c>
      <c r="AZ1075" s="4">
        <v>1000</v>
      </c>
      <c r="BA1075" s="4">
        <v>675</v>
      </c>
      <c r="BB1075" s="7">
        <f>AZ1075+BA1075-AY1075</f>
        <v>675</v>
      </c>
      <c r="BC1075" s="4" t="s">
        <v>2508</v>
      </c>
      <c r="BD1075" s="4">
        <v>23000</v>
      </c>
      <c r="BE1075" s="4" t="s">
        <v>4</v>
      </c>
      <c r="BF1075" s="4" t="s">
        <v>13</v>
      </c>
      <c r="BG1075" s="4" t="s">
        <v>6</v>
      </c>
      <c r="BH1075" s="4" t="s">
        <v>25</v>
      </c>
      <c r="BI1075" t="str">
        <f t="shared" si="84"/>
        <v>B</v>
      </c>
    </row>
    <row r="1076" spans="1:61" ht="15.75" customHeight="1" x14ac:dyDescent="0.2">
      <c r="A1076" s="4">
        <v>3007978</v>
      </c>
      <c r="B1076" s="4">
        <v>4539088</v>
      </c>
      <c r="C1076" s="4" t="s">
        <v>5698</v>
      </c>
      <c r="D1076" s="4">
        <v>1500</v>
      </c>
      <c r="E1076" s="4">
        <v>1500</v>
      </c>
      <c r="F1076" s="4">
        <v>675</v>
      </c>
      <c r="G1076" s="7">
        <f>E1076+F1076-D1076</f>
        <v>675</v>
      </c>
      <c r="H1076" s="4" t="s">
        <v>5699</v>
      </c>
      <c r="I1076" s="4">
        <v>8500</v>
      </c>
      <c r="J1076" s="4" t="s">
        <v>4</v>
      </c>
      <c r="K1076" s="4" t="s">
        <v>13</v>
      </c>
      <c r="L1076" s="4" t="s">
        <v>9</v>
      </c>
      <c r="M1076" s="4" t="s">
        <v>29</v>
      </c>
      <c r="O1076" s="4"/>
      <c r="P1076" s="14">
        <v>1667514</v>
      </c>
      <c r="Q1076" s="12">
        <v>1140</v>
      </c>
      <c r="S1076" s="14">
        <v>6790722</v>
      </c>
      <c r="T1076" s="12">
        <v>684</v>
      </c>
      <c r="U1076">
        <f>SUM($T$2:T1076)</f>
        <v>2825864.919999999</v>
      </c>
      <c r="W1076" s="16">
        <v>6790722</v>
      </c>
      <c r="X1076">
        <v>2825864.919999999</v>
      </c>
      <c r="Y1076">
        <v>1075</v>
      </c>
      <c r="Z1076" s="18">
        <f t="shared" si="81"/>
        <v>6.7867988770745509</v>
      </c>
      <c r="AA1076" s="18">
        <f t="shared" si="82"/>
        <v>0.23553900087642418</v>
      </c>
      <c r="AB1076" t="str">
        <f t="shared" si="85"/>
        <v>B</v>
      </c>
      <c r="AI1076" s="14">
        <v>1667514</v>
      </c>
      <c r="AJ1076" s="12">
        <v>1140</v>
      </c>
      <c r="AK1076" s="12">
        <v>1140</v>
      </c>
      <c r="AL1076" s="12">
        <v>2000</v>
      </c>
      <c r="AN1076">
        <v>1667514</v>
      </c>
      <c r="AO1076">
        <v>1140</v>
      </c>
      <c r="AP1076">
        <v>1140</v>
      </c>
      <c r="AQ1076">
        <v>2000</v>
      </c>
      <c r="AR1076">
        <f t="shared" si="83"/>
        <v>0</v>
      </c>
      <c r="AV1076" s="4">
        <v>3007978</v>
      </c>
      <c r="AW1076" s="4">
        <v>4539088</v>
      </c>
      <c r="AX1076" s="4" t="s">
        <v>5698</v>
      </c>
      <c r="AY1076" s="4">
        <v>1500</v>
      </c>
      <c r="AZ1076" s="4">
        <v>1500</v>
      </c>
      <c r="BA1076" s="4">
        <v>675</v>
      </c>
      <c r="BB1076" s="7">
        <f>AZ1076+BA1076-AY1076</f>
        <v>675</v>
      </c>
      <c r="BC1076" s="4" t="s">
        <v>5699</v>
      </c>
      <c r="BD1076" s="4">
        <v>8500</v>
      </c>
      <c r="BE1076" s="4" t="s">
        <v>4</v>
      </c>
      <c r="BF1076" s="4" t="s">
        <v>13</v>
      </c>
      <c r="BG1076" s="4" t="s">
        <v>9</v>
      </c>
      <c r="BH1076" s="4" t="s">
        <v>29</v>
      </c>
      <c r="BI1076" t="str">
        <f t="shared" si="84"/>
        <v>B</v>
      </c>
    </row>
    <row r="1077" spans="1:61" ht="15.75" customHeight="1" x14ac:dyDescent="0.2">
      <c r="A1077" s="4">
        <v>3025653</v>
      </c>
      <c r="B1077" s="4">
        <v>8627340</v>
      </c>
      <c r="C1077" s="4" t="s">
        <v>6974</v>
      </c>
      <c r="D1077" s="4">
        <v>3000</v>
      </c>
      <c r="E1077" s="4">
        <v>3000</v>
      </c>
      <c r="F1077" s="4">
        <v>675</v>
      </c>
      <c r="G1077" s="7">
        <f>E1077+F1077-D1077</f>
        <v>675</v>
      </c>
      <c r="H1077" s="4" t="s">
        <v>514</v>
      </c>
      <c r="I1077" s="4">
        <v>10000</v>
      </c>
      <c r="J1077" s="4" t="s">
        <v>4</v>
      </c>
      <c r="K1077" s="4" t="s">
        <v>13</v>
      </c>
      <c r="L1077" s="4" t="s">
        <v>6</v>
      </c>
      <c r="M1077" s="4" t="s">
        <v>25</v>
      </c>
      <c r="O1077" s="4"/>
      <c r="P1077" s="14">
        <v>1669014</v>
      </c>
      <c r="Q1077" s="12">
        <v>-1160.5999999999999</v>
      </c>
      <c r="S1077" s="14">
        <v>8227647</v>
      </c>
      <c r="T1077" s="12">
        <v>684</v>
      </c>
      <c r="U1077">
        <f>SUM($T$2:T1077)</f>
        <v>2826548.919999999</v>
      </c>
      <c r="W1077" s="16">
        <v>8227647</v>
      </c>
      <c r="X1077">
        <v>2826548.919999999</v>
      </c>
      <c r="Y1077">
        <v>1076</v>
      </c>
      <c r="Z1077" s="18">
        <f t="shared" si="81"/>
        <v>6.7884416202924109</v>
      </c>
      <c r="AA1077" s="18">
        <f t="shared" si="82"/>
        <v>0.2357581069237511</v>
      </c>
      <c r="AB1077" t="str">
        <f t="shared" si="85"/>
        <v>B</v>
      </c>
      <c r="AI1077" s="14">
        <v>1669014</v>
      </c>
      <c r="AJ1077" s="12">
        <v>-1160.5999999999999</v>
      </c>
      <c r="AK1077" s="12">
        <v>239.4</v>
      </c>
      <c r="AL1077" s="12">
        <v>0</v>
      </c>
      <c r="AN1077">
        <v>1669014</v>
      </c>
      <c r="AO1077">
        <v>-1160.5999999999999</v>
      </c>
      <c r="AP1077">
        <v>239.4</v>
      </c>
      <c r="AQ1077">
        <v>0</v>
      </c>
      <c r="AR1077">
        <f t="shared" si="83"/>
        <v>1</v>
      </c>
      <c r="AV1077" s="4">
        <v>3025653</v>
      </c>
      <c r="AW1077" s="4">
        <v>8627340</v>
      </c>
      <c r="AX1077" s="4" t="s">
        <v>6974</v>
      </c>
      <c r="AY1077" s="4">
        <v>3000</v>
      </c>
      <c r="AZ1077" s="4">
        <v>3000</v>
      </c>
      <c r="BA1077" s="4">
        <v>675</v>
      </c>
      <c r="BB1077" s="7">
        <f>AZ1077+BA1077-AY1077</f>
        <v>675</v>
      </c>
      <c r="BC1077" s="4" t="s">
        <v>514</v>
      </c>
      <c r="BD1077" s="4">
        <v>10000</v>
      </c>
      <c r="BE1077" s="4" t="s">
        <v>4</v>
      </c>
      <c r="BF1077" s="4" t="s">
        <v>13</v>
      </c>
      <c r="BG1077" s="4" t="s">
        <v>6</v>
      </c>
      <c r="BH1077" s="4" t="s">
        <v>25</v>
      </c>
      <c r="BI1077" t="str">
        <f t="shared" si="84"/>
        <v>B</v>
      </c>
    </row>
    <row r="1078" spans="1:61" ht="15.75" customHeight="1" x14ac:dyDescent="0.2">
      <c r="A1078" s="4">
        <v>3056663</v>
      </c>
      <c r="B1078" s="4">
        <v>6743570</v>
      </c>
      <c r="C1078" s="4" t="s">
        <v>9164</v>
      </c>
      <c r="D1078" s="4">
        <v>4500</v>
      </c>
      <c r="E1078" s="4">
        <v>4500</v>
      </c>
      <c r="F1078" s="4">
        <v>675</v>
      </c>
      <c r="G1078" s="7">
        <f>E1078+F1078-D1078</f>
        <v>675</v>
      </c>
      <c r="H1078" s="4" t="s">
        <v>9165</v>
      </c>
      <c r="I1078" s="4">
        <v>20000</v>
      </c>
      <c r="J1078" s="4" t="s">
        <v>4</v>
      </c>
      <c r="K1078" s="4" t="s">
        <v>8</v>
      </c>
      <c r="L1078" s="4" t="s">
        <v>6</v>
      </c>
      <c r="M1078" s="4" t="s">
        <v>17</v>
      </c>
      <c r="O1078" s="4"/>
      <c r="P1078" s="14">
        <v>1669851</v>
      </c>
      <c r="Q1078" s="12">
        <v>29.700000000000045</v>
      </c>
      <c r="S1078" s="14">
        <v>9000881</v>
      </c>
      <c r="T1078" s="12">
        <v>684</v>
      </c>
      <c r="U1078">
        <f>SUM($T$2:T1078)</f>
        <v>2827232.919999999</v>
      </c>
      <c r="W1078" s="16">
        <v>9000881</v>
      </c>
      <c r="X1078">
        <v>2827232.919999999</v>
      </c>
      <c r="Y1078">
        <v>1077</v>
      </c>
      <c r="Z1078" s="18">
        <f t="shared" si="81"/>
        <v>6.790084363510271</v>
      </c>
      <c r="AA1078" s="18">
        <f t="shared" si="82"/>
        <v>0.23597721297107802</v>
      </c>
      <c r="AB1078" t="str">
        <f t="shared" si="85"/>
        <v>B</v>
      </c>
      <c r="AI1078" s="14">
        <v>1669851</v>
      </c>
      <c r="AJ1078" s="12">
        <v>29.700000000000045</v>
      </c>
      <c r="AK1078" s="12">
        <v>29.7</v>
      </c>
      <c r="AL1078" s="12">
        <v>1100</v>
      </c>
      <c r="AN1078">
        <v>1669851</v>
      </c>
      <c r="AO1078">
        <v>29.700000000000045</v>
      </c>
      <c r="AP1078">
        <v>29.7</v>
      </c>
      <c r="AQ1078">
        <v>1100</v>
      </c>
      <c r="AR1078">
        <f t="shared" si="83"/>
        <v>0</v>
      </c>
      <c r="AV1078" s="4">
        <v>3056663</v>
      </c>
      <c r="AW1078" s="4">
        <v>6743570</v>
      </c>
      <c r="AX1078" s="4" t="s">
        <v>9164</v>
      </c>
      <c r="AY1078" s="4">
        <v>4500</v>
      </c>
      <c r="AZ1078" s="4">
        <v>4500</v>
      </c>
      <c r="BA1078" s="4">
        <v>675</v>
      </c>
      <c r="BB1078" s="7">
        <f>AZ1078+BA1078-AY1078</f>
        <v>675</v>
      </c>
      <c r="BC1078" s="4" t="s">
        <v>9165</v>
      </c>
      <c r="BD1078" s="4">
        <v>20000</v>
      </c>
      <c r="BE1078" s="4" t="s">
        <v>4</v>
      </c>
      <c r="BF1078" s="4" t="s">
        <v>8</v>
      </c>
      <c r="BG1078" s="4" t="s">
        <v>6</v>
      </c>
      <c r="BH1078" s="4" t="s">
        <v>17</v>
      </c>
      <c r="BI1078" t="str">
        <f t="shared" si="84"/>
        <v>B</v>
      </c>
    </row>
    <row r="1079" spans="1:61" ht="15.75" customHeight="1" x14ac:dyDescent="0.2">
      <c r="A1079" s="4">
        <v>3036090</v>
      </c>
      <c r="B1079" s="4">
        <v>8832601</v>
      </c>
      <c r="C1079" s="4" t="s">
        <v>7784</v>
      </c>
      <c r="D1079" s="4">
        <v>1750</v>
      </c>
      <c r="E1079" s="4">
        <v>1750</v>
      </c>
      <c r="F1079" s="4">
        <v>672</v>
      </c>
      <c r="G1079" s="7">
        <f>E1079+F1079-D1079</f>
        <v>672</v>
      </c>
      <c r="H1079" s="4" t="s">
        <v>7785</v>
      </c>
      <c r="I1079" s="4">
        <v>16000</v>
      </c>
      <c r="J1079" s="4" t="s">
        <v>4</v>
      </c>
      <c r="K1079" s="4" t="s">
        <v>22</v>
      </c>
      <c r="L1079" s="4" t="s">
        <v>9</v>
      </c>
      <c r="M1079" s="4" t="s">
        <v>65</v>
      </c>
      <c r="O1079" s="4"/>
      <c r="P1079" s="14">
        <v>1669929</v>
      </c>
      <c r="Q1079" s="12">
        <v>1111.5</v>
      </c>
      <c r="S1079" s="14">
        <v>5640097</v>
      </c>
      <c r="T1079" s="12">
        <v>682.5</v>
      </c>
      <c r="U1079">
        <f>SUM($T$2:T1079)</f>
        <v>2827915.419999999</v>
      </c>
      <c r="W1079" s="16">
        <v>5640097</v>
      </c>
      <c r="X1079">
        <v>2827915.419999999</v>
      </c>
      <c r="Y1079">
        <v>1078</v>
      </c>
      <c r="Z1079" s="18">
        <f t="shared" si="81"/>
        <v>6.7917235042210748</v>
      </c>
      <c r="AA1079" s="18">
        <f t="shared" si="82"/>
        <v>0.2361963190184049</v>
      </c>
      <c r="AB1079" t="str">
        <f t="shared" si="85"/>
        <v>B</v>
      </c>
      <c r="AI1079" s="14">
        <v>1669929</v>
      </c>
      <c r="AJ1079" s="12">
        <v>1111.5</v>
      </c>
      <c r="AK1079" s="12">
        <v>1111.5</v>
      </c>
      <c r="AL1079" s="12">
        <v>5000</v>
      </c>
      <c r="AN1079">
        <v>1669929</v>
      </c>
      <c r="AO1079">
        <v>1111.5</v>
      </c>
      <c r="AP1079">
        <v>1111.5</v>
      </c>
      <c r="AQ1079">
        <v>5000</v>
      </c>
      <c r="AR1079">
        <f t="shared" si="83"/>
        <v>0</v>
      </c>
      <c r="AV1079" s="4">
        <v>3036090</v>
      </c>
      <c r="AW1079" s="4">
        <v>8832601</v>
      </c>
      <c r="AX1079" s="4" t="s">
        <v>7784</v>
      </c>
      <c r="AY1079" s="4">
        <v>1750</v>
      </c>
      <c r="AZ1079" s="4">
        <v>1750</v>
      </c>
      <c r="BA1079" s="4">
        <v>672</v>
      </c>
      <c r="BB1079" s="7">
        <f>AZ1079+BA1079-AY1079</f>
        <v>672</v>
      </c>
      <c r="BC1079" s="4" t="s">
        <v>7785</v>
      </c>
      <c r="BD1079" s="4">
        <v>16000</v>
      </c>
      <c r="BE1079" s="4" t="s">
        <v>4</v>
      </c>
      <c r="BF1079" s="4" t="s">
        <v>22</v>
      </c>
      <c r="BG1079" s="4" t="s">
        <v>9</v>
      </c>
      <c r="BH1079" s="4" t="s">
        <v>65</v>
      </c>
      <c r="BI1079" t="str">
        <f t="shared" si="84"/>
        <v>B</v>
      </c>
    </row>
    <row r="1080" spans="1:61" ht="15.75" customHeight="1" x14ac:dyDescent="0.2">
      <c r="A1080" s="4">
        <v>3046037</v>
      </c>
      <c r="B1080" s="4">
        <v>6153960</v>
      </c>
      <c r="C1080" s="4" t="s">
        <v>8480</v>
      </c>
      <c r="D1080" s="4">
        <v>2000</v>
      </c>
      <c r="E1080" s="4">
        <v>2000</v>
      </c>
      <c r="F1080" s="4">
        <v>672</v>
      </c>
      <c r="G1080" s="7">
        <f>E1080+F1080-D1080</f>
        <v>672</v>
      </c>
      <c r="H1080" s="4" t="s">
        <v>4489</v>
      </c>
      <c r="I1080" s="4">
        <v>8000</v>
      </c>
      <c r="J1080" s="4" t="s">
        <v>98</v>
      </c>
      <c r="K1080" s="4" t="s">
        <v>8</v>
      </c>
      <c r="M1080" s="4" t="s">
        <v>35</v>
      </c>
      <c r="O1080" s="4"/>
      <c r="P1080" s="14">
        <v>1672454</v>
      </c>
      <c r="Q1080" s="12">
        <v>-717.09999999999991</v>
      </c>
      <c r="S1080" s="14">
        <v>665259</v>
      </c>
      <c r="T1080" s="12">
        <v>682.29</v>
      </c>
      <c r="U1080">
        <f>SUM($T$2:T1080)</f>
        <v>2828597.709999999</v>
      </c>
      <c r="W1080" s="16">
        <v>665259</v>
      </c>
      <c r="X1080">
        <v>2828597.709999999</v>
      </c>
      <c r="Y1080">
        <v>1079</v>
      </c>
      <c r="Z1080" s="18">
        <f t="shared" si="81"/>
        <v>6.7933621405808902</v>
      </c>
      <c r="AA1080" s="18">
        <f t="shared" si="82"/>
        <v>0.23641542506573182</v>
      </c>
      <c r="AB1080" t="str">
        <f t="shared" si="85"/>
        <v>B</v>
      </c>
      <c r="AI1080" s="14">
        <v>1672454</v>
      </c>
      <c r="AJ1080" s="12">
        <v>-717.09999999999991</v>
      </c>
      <c r="AK1080" s="12">
        <v>2832.9</v>
      </c>
      <c r="AL1080" s="12">
        <v>0</v>
      </c>
      <c r="AN1080">
        <v>1672454</v>
      </c>
      <c r="AO1080">
        <v>-717.09999999999991</v>
      </c>
      <c r="AP1080">
        <v>2832.9</v>
      </c>
      <c r="AQ1080">
        <v>0</v>
      </c>
      <c r="AR1080">
        <f t="shared" si="83"/>
        <v>1</v>
      </c>
      <c r="AV1080" s="4">
        <v>3046037</v>
      </c>
      <c r="AW1080" s="4">
        <v>6153960</v>
      </c>
      <c r="AX1080" s="4" t="s">
        <v>8480</v>
      </c>
      <c r="AY1080" s="4">
        <v>2000</v>
      </c>
      <c r="AZ1080" s="4">
        <v>2000</v>
      </c>
      <c r="BA1080" s="4">
        <v>672</v>
      </c>
      <c r="BB1080" s="7">
        <f>AZ1080+BA1080-AY1080</f>
        <v>672</v>
      </c>
      <c r="BC1080" s="4" t="s">
        <v>4489</v>
      </c>
      <c r="BD1080" s="4">
        <v>8000</v>
      </c>
      <c r="BE1080" s="4" t="s">
        <v>98</v>
      </c>
      <c r="BF1080" s="4" t="s">
        <v>8</v>
      </c>
      <c r="BH1080" s="4" t="s">
        <v>35</v>
      </c>
      <c r="BI1080" t="str">
        <f t="shared" si="84"/>
        <v>B</v>
      </c>
    </row>
    <row r="1081" spans="1:61" ht="15.75" customHeight="1" x14ac:dyDescent="0.2">
      <c r="A1081" s="4">
        <v>3052029</v>
      </c>
      <c r="B1081" s="4">
        <v>4381182</v>
      </c>
      <c r="C1081" s="4" t="s">
        <v>8890</v>
      </c>
      <c r="D1081" s="4">
        <v>1400</v>
      </c>
      <c r="E1081" s="4">
        <v>1400</v>
      </c>
      <c r="F1081" s="4">
        <v>672</v>
      </c>
      <c r="G1081" s="7">
        <f>E1081+F1081-D1081</f>
        <v>672</v>
      </c>
      <c r="H1081" s="4" t="s">
        <v>8891</v>
      </c>
      <c r="I1081" s="4">
        <v>10000</v>
      </c>
      <c r="J1081" s="4" t="s">
        <v>4</v>
      </c>
      <c r="K1081" s="4" t="s">
        <v>22</v>
      </c>
      <c r="L1081" s="4" t="s">
        <v>6</v>
      </c>
      <c r="M1081" s="4" t="s">
        <v>29</v>
      </c>
      <c r="O1081" s="4"/>
      <c r="P1081" s="14">
        <v>1672960</v>
      </c>
      <c r="Q1081" s="12">
        <v>306.45000000000005</v>
      </c>
      <c r="S1081" s="14">
        <v>8306943</v>
      </c>
      <c r="T1081" s="12">
        <v>681.41000000000031</v>
      </c>
      <c r="U1081">
        <f>SUM($T$2:T1081)</f>
        <v>2829279.1199999992</v>
      </c>
      <c r="W1081" s="16">
        <v>8306943</v>
      </c>
      <c r="X1081">
        <v>2829279.1199999992</v>
      </c>
      <c r="Y1081">
        <v>1080</v>
      </c>
      <c r="Z1081" s="18">
        <f t="shared" si="81"/>
        <v>6.7949986634699</v>
      </c>
      <c r="AA1081" s="18">
        <f t="shared" si="82"/>
        <v>0.23663453111305871</v>
      </c>
      <c r="AB1081" t="str">
        <f t="shared" si="85"/>
        <v>B</v>
      </c>
      <c r="AI1081" s="14">
        <v>1672960</v>
      </c>
      <c r="AJ1081" s="12">
        <v>306.45000000000005</v>
      </c>
      <c r="AK1081" s="12">
        <v>306.45</v>
      </c>
      <c r="AL1081" s="12">
        <v>4000</v>
      </c>
      <c r="AN1081">
        <v>1672960</v>
      </c>
      <c r="AO1081">
        <v>306.45000000000005</v>
      </c>
      <c r="AP1081">
        <v>306.45</v>
      </c>
      <c r="AQ1081">
        <v>4000</v>
      </c>
      <c r="AR1081">
        <f t="shared" si="83"/>
        <v>0</v>
      </c>
      <c r="AV1081" s="4">
        <v>3052029</v>
      </c>
      <c r="AW1081" s="4">
        <v>4381182</v>
      </c>
      <c r="AX1081" s="4" t="s">
        <v>8890</v>
      </c>
      <c r="AY1081" s="4">
        <v>1400</v>
      </c>
      <c r="AZ1081" s="4">
        <v>1400</v>
      </c>
      <c r="BA1081" s="4">
        <v>672</v>
      </c>
      <c r="BB1081" s="7">
        <f>AZ1081+BA1081-AY1081</f>
        <v>672</v>
      </c>
      <c r="BC1081" s="4" t="s">
        <v>8891</v>
      </c>
      <c r="BD1081" s="4">
        <v>10000</v>
      </c>
      <c r="BE1081" s="4" t="s">
        <v>4</v>
      </c>
      <c r="BF1081" s="4" t="s">
        <v>22</v>
      </c>
      <c r="BG1081" s="4" t="s">
        <v>6</v>
      </c>
      <c r="BH1081" s="4" t="s">
        <v>29</v>
      </c>
      <c r="BI1081" t="str">
        <f t="shared" si="84"/>
        <v>B</v>
      </c>
    </row>
    <row r="1082" spans="1:61" ht="15.75" customHeight="1" x14ac:dyDescent="0.2">
      <c r="A1082" s="4">
        <v>3002483</v>
      </c>
      <c r="B1082" s="4">
        <v>277480</v>
      </c>
      <c r="C1082" s="4" t="s">
        <v>5294</v>
      </c>
      <c r="D1082" s="4">
        <v>7350</v>
      </c>
      <c r="E1082" s="4">
        <v>7350</v>
      </c>
      <c r="F1082" s="4">
        <v>668.85</v>
      </c>
      <c r="G1082" s="7">
        <f>E1082+F1082-D1082</f>
        <v>668.85000000000036</v>
      </c>
      <c r="H1082" s="4" t="s">
        <v>5295</v>
      </c>
      <c r="I1082" s="4">
        <v>16000</v>
      </c>
      <c r="J1082" s="4" t="s">
        <v>32</v>
      </c>
      <c r="K1082" s="4" t="s">
        <v>22</v>
      </c>
      <c r="M1082" s="4" t="s">
        <v>25</v>
      </c>
      <c r="O1082" s="4"/>
      <c r="P1082" s="14">
        <v>1672988</v>
      </c>
      <c r="Q1082" s="12">
        <v>722</v>
      </c>
      <c r="S1082" s="14">
        <v>8985117</v>
      </c>
      <c r="T1082" s="12">
        <v>681</v>
      </c>
      <c r="U1082">
        <f>SUM($T$2:T1082)</f>
        <v>2829960.1199999992</v>
      </c>
      <c r="W1082" s="16">
        <v>8985117</v>
      </c>
      <c r="X1082">
        <v>2829960.1199999992</v>
      </c>
      <c r="Y1082">
        <v>1081</v>
      </c>
      <c r="Z1082" s="18">
        <f t="shared" si="81"/>
        <v>6.7966342016736467</v>
      </c>
      <c r="AA1082" s="18">
        <f t="shared" si="82"/>
        <v>0.23685363716038563</v>
      </c>
      <c r="AB1082" t="str">
        <f t="shared" si="85"/>
        <v>B</v>
      </c>
      <c r="AI1082" s="14">
        <v>1672988</v>
      </c>
      <c r="AJ1082" s="12">
        <v>722</v>
      </c>
      <c r="AK1082" s="12">
        <v>722</v>
      </c>
      <c r="AL1082" s="12">
        <v>2000</v>
      </c>
      <c r="AN1082">
        <v>1672988</v>
      </c>
      <c r="AO1082">
        <v>722</v>
      </c>
      <c r="AP1082">
        <v>722</v>
      </c>
      <c r="AQ1082">
        <v>2000</v>
      </c>
      <c r="AR1082">
        <f t="shared" si="83"/>
        <v>0</v>
      </c>
      <c r="AV1082" s="4">
        <v>3002483</v>
      </c>
      <c r="AW1082" s="4">
        <v>277480</v>
      </c>
      <c r="AX1082" s="4" t="s">
        <v>5294</v>
      </c>
      <c r="AY1082" s="4">
        <v>7350</v>
      </c>
      <c r="AZ1082" s="4">
        <v>7350</v>
      </c>
      <c r="BA1082" s="4">
        <v>668.85</v>
      </c>
      <c r="BB1082" s="7">
        <f>AZ1082+BA1082-AY1082</f>
        <v>668.85000000000036</v>
      </c>
      <c r="BC1082" s="4" t="s">
        <v>5295</v>
      </c>
      <c r="BD1082" s="4">
        <v>16000</v>
      </c>
      <c r="BE1082" s="4" t="s">
        <v>32</v>
      </c>
      <c r="BF1082" s="4" t="s">
        <v>22</v>
      </c>
      <c r="BH1082" s="4" t="s">
        <v>25</v>
      </c>
      <c r="BI1082" t="str">
        <f t="shared" si="84"/>
        <v>A</v>
      </c>
    </row>
    <row r="1083" spans="1:61" ht="15.75" customHeight="1" x14ac:dyDescent="0.2">
      <c r="A1083" s="4">
        <v>3000383</v>
      </c>
      <c r="B1083" s="4">
        <v>9062726</v>
      </c>
      <c r="C1083" s="4" t="s">
        <v>5116</v>
      </c>
      <c r="D1083" s="4">
        <v>800</v>
      </c>
      <c r="E1083" s="4">
        <v>800</v>
      </c>
      <c r="F1083" s="4">
        <v>668.8</v>
      </c>
      <c r="G1083" s="7">
        <f>E1083+F1083-D1083</f>
        <v>668.8</v>
      </c>
      <c r="H1083" s="4" t="s">
        <v>1570</v>
      </c>
      <c r="I1083" s="4">
        <v>15000</v>
      </c>
      <c r="J1083" s="4" t="s">
        <v>4</v>
      </c>
      <c r="K1083" s="4" t="s">
        <v>13</v>
      </c>
      <c r="L1083" s="4" t="s">
        <v>6</v>
      </c>
      <c r="M1083" s="4" t="s">
        <v>20</v>
      </c>
      <c r="O1083" s="4"/>
      <c r="P1083" s="14">
        <v>1673640</v>
      </c>
      <c r="Q1083" s="12">
        <v>201.75</v>
      </c>
      <c r="S1083" s="14">
        <v>7736576</v>
      </c>
      <c r="T1083" s="12">
        <v>680.19999999999982</v>
      </c>
      <c r="U1083">
        <f>SUM($T$2:T1083)</f>
        <v>2830640.3199999994</v>
      </c>
      <c r="W1083" s="16">
        <v>7736576</v>
      </c>
      <c r="X1083">
        <v>2830640.3199999994</v>
      </c>
      <c r="Y1083">
        <v>1082</v>
      </c>
      <c r="Z1083" s="18">
        <f t="shared" si="81"/>
        <v>6.7982678185402969</v>
      </c>
      <c r="AA1083" s="18">
        <f t="shared" si="82"/>
        <v>0.23707274320771254</v>
      </c>
      <c r="AB1083" t="str">
        <f t="shared" si="85"/>
        <v>B</v>
      </c>
      <c r="AI1083" s="14">
        <v>1673640</v>
      </c>
      <c r="AJ1083" s="12">
        <v>201.75</v>
      </c>
      <c r="AK1083" s="12">
        <v>201.75</v>
      </c>
      <c r="AL1083" s="12">
        <v>1500</v>
      </c>
      <c r="AN1083">
        <v>1673640</v>
      </c>
      <c r="AO1083">
        <v>201.75</v>
      </c>
      <c r="AP1083">
        <v>201.75</v>
      </c>
      <c r="AQ1083">
        <v>1500</v>
      </c>
      <c r="AR1083">
        <f t="shared" si="83"/>
        <v>0</v>
      </c>
      <c r="AV1083" s="4">
        <v>3000383</v>
      </c>
      <c r="AW1083" s="4">
        <v>9062726</v>
      </c>
      <c r="AX1083" s="4" t="s">
        <v>5116</v>
      </c>
      <c r="AY1083" s="4">
        <v>800</v>
      </c>
      <c r="AZ1083" s="4">
        <v>800</v>
      </c>
      <c r="BA1083" s="4">
        <v>668.8</v>
      </c>
      <c r="BB1083" s="7">
        <f>AZ1083+BA1083-AY1083</f>
        <v>668.8</v>
      </c>
      <c r="BC1083" s="4" t="s">
        <v>1570</v>
      </c>
      <c r="BD1083" s="4">
        <v>15000</v>
      </c>
      <c r="BE1083" s="4" t="s">
        <v>4</v>
      </c>
      <c r="BF1083" s="4" t="s">
        <v>13</v>
      </c>
      <c r="BG1083" s="4" t="s">
        <v>6</v>
      </c>
      <c r="BH1083" s="4" t="s">
        <v>20</v>
      </c>
      <c r="BI1083" t="str">
        <f t="shared" si="84"/>
        <v>B</v>
      </c>
    </row>
    <row r="1084" spans="1:61" ht="15.75" customHeight="1" x14ac:dyDescent="0.2">
      <c r="A1084" s="4">
        <v>3027151</v>
      </c>
      <c r="B1084" s="4">
        <v>6750262</v>
      </c>
      <c r="C1084" s="4" t="s">
        <v>7284</v>
      </c>
      <c r="D1084" s="4">
        <v>1000</v>
      </c>
      <c r="E1084" s="4">
        <v>1000</v>
      </c>
      <c r="F1084" s="4">
        <v>667.85</v>
      </c>
      <c r="G1084" s="7">
        <f>E1084+F1084-D1084</f>
        <v>667.84999999999991</v>
      </c>
      <c r="H1084" s="4" t="s">
        <v>6586</v>
      </c>
      <c r="I1084" s="4">
        <v>50000</v>
      </c>
      <c r="J1084" s="4" t="s">
        <v>4</v>
      </c>
      <c r="K1084" s="4" t="s">
        <v>22</v>
      </c>
      <c r="L1084" s="4" t="s">
        <v>6</v>
      </c>
      <c r="M1084" s="4" t="s">
        <v>159</v>
      </c>
      <c r="O1084" s="4"/>
      <c r="P1084" s="14">
        <v>1673748</v>
      </c>
      <c r="Q1084" s="12">
        <v>1596</v>
      </c>
      <c r="S1084" s="14">
        <v>8745864</v>
      </c>
      <c r="T1084" s="12">
        <v>678.45000000000016</v>
      </c>
      <c r="U1084">
        <f>SUM($T$2:T1084)</f>
        <v>2831318.7699999996</v>
      </c>
      <c r="W1084" s="16">
        <v>8745864</v>
      </c>
      <c r="X1084">
        <v>2831318.7699999996</v>
      </c>
      <c r="Y1084">
        <v>1083</v>
      </c>
      <c r="Z1084" s="18">
        <f t="shared" si="81"/>
        <v>6.7998972324820475</v>
      </c>
      <c r="AA1084" s="18">
        <f t="shared" si="82"/>
        <v>0.23729184925503943</v>
      </c>
      <c r="AB1084" t="str">
        <f t="shared" si="85"/>
        <v>B</v>
      </c>
      <c r="AI1084" s="14">
        <v>1673748</v>
      </c>
      <c r="AJ1084" s="12">
        <v>1596</v>
      </c>
      <c r="AK1084" s="12">
        <v>1596</v>
      </c>
      <c r="AL1084" s="12">
        <v>3500</v>
      </c>
      <c r="AN1084">
        <v>1673748</v>
      </c>
      <c r="AO1084">
        <v>1596</v>
      </c>
      <c r="AP1084">
        <v>1596</v>
      </c>
      <c r="AQ1084">
        <v>3500</v>
      </c>
      <c r="AR1084">
        <f t="shared" si="83"/>
        <v>0</v>
      </c>
      <c r="AV1084" s="4">
        <v>3027151</v>
      </c>
      <c r="AW1084" s="4">
        <v>6750262</v>
      </c>
      <c r="AX1084" s="4" t="s">
        <v>7284</v>
      </c>
      <c r="AY1084" s="4">
        <v>1000</v>
      </c>
      <c r="AZ1084" s="4">
        <v>1000</v>
      </c>
      <c r="BA1084" s="4">
        <v>667.85</v>
      </c>
      <c r="BB1084" s="7">
        <f>AZ1084+BA1084-AY1084</f>
        <v>667.84999999999991</v>
      </c>
      <c r="BC1084" s="4" t="s">
        <v>6586</v>
      </c>
      <c r="BD1084" s="4">
        <v>50000</v>
      </c>
      <c r="BE1084" s="4" t="s">
        <v>4</v>
      </c>
      <c r="BF1084" s="4" t="s">
        <v>22</v>
      </c>
      <c r="BG1084" s="4" t="s">
        <v>6</v>
      </c>
      <c r="BH1084" s="4" t="s">
        <v>159</v>
      </c>
      <c r="BI1084" t="str">
        <f t="shared" si="84"/>
        <v>B</v>
      </c>
    </row>
    <row r="1085" spans="1:61" ht="15.75" customHeight="1" x14ac:dyDescent="0.2">
      <c r="A1085" s="4">
        <v>2999802</v>
      </c>
      <c r="B1085" s="4">
        <v>9061788</v>
      </c>
      <c r="C1085" s="4" t="s">
        <v>5071</v>
      </c>
      <c r="D1085" s="4">
        <v>2000</v>
      </c>
      <c r="E1085" s="4">
        <v>0</v>
      </c>
      <c r="F1085" s="4">
        <v>2667</v>
      </c>
      <c r="G1085" s="7">
        <f>E1085+F1085-D1085</f>
        <v>667</v>
      </c>
      <c r="H1085" s="4" t="s">
        <v>5072</v>
      </c>
      <c r="I1085" s="4">
        <v>9000</v>
      </c>
      <c r="J1085" s="4" t="s">
        <v>4</v>
      </c>
      <c r="K1085" s="4" t="s">
        <v>22</v>
      </c>
      <c r="L1085" s="4" t="s">
        <v>6</v>
      </c>
      <c r="M1085" s="4" t="s">
        <v>23</v>
      </c>
      <c r="O1085" s="4"/>
      <c r="P1085" s="14">
        <v>1673857</v>
      </c>
      <c r="Q1085" s="12">
        <v>-1190</v>
      </c>
      <c r="S1085" s="14">
        <v>530740</v>
      </c>
      <c r="T1085" s="12">
        <v>675</v>
      </c>
      <c r="U1085">
        <f>SUM($T$2:T1085)</f>
        <v>2831993.7699999996</v>
      </c>
      <c r="W1085" s="16">
        <v>530740</v>
      </c>
      <c r="X1085">
        <v>2831993.7699999996</v>
      </c>
      <c r="Y1085">
        <v>1084</v>
      </c>
      <c r="Z1085" s="18">
        <f t="shared" si="81"/>
        <v>6.8015183606575675</v>
      </c>
      <c r="AA1085" s="18">
        <f t="shared" si="82"/>
        <v>0.23751095530236635</v>
      </c>
      <c r="AB1085" t="str">
        <f t="shared" si="85"/>
        <v>B</v>
      </c>
      <c r="AI1085" s="14">
        <v>1673857</v>
      </c>
      <c r="AJ1085" s="12">
        <v>-1190</v>
      </c>
      <c r="AK1085" s="12">
        <v>810</v>
      </c>
      <c r="AL1085" s="12">
        <v>0</v>
      </c>
      <c r="AN1085">
        <v>1673857</v>
      </c>
      <c r="AO1085">
        <v>-1190</v>
      </c>
      <c r="AP1085">
        <v>810</v>
      </c>
      <c r="AQ1085">
        <v>0</v>
      </c>
      <c r="AR1085">
        <f t="shared" si="83"/>
        <v>1</v>
      </c>
      <c r="AV1085" s="4">
        <v>2999802</v>
      </c>
      <c r="AW1085" s="4">
        <v>9061788</v>
      </c>
      <c r="AX1085" s="4" t="s">
        <v>5071</v>
      </c>
      <c r="AY1085" s="4">
        <v>2000</v>
      </c>
      <c r="AZ1085" s="4">
        <v>0</v>
      </c>
      <c r="BA1085" s="4">
        <v>2667</v>
      </c>
      <c r="BB1085" s="7">
        <f>AZ1085+BA1085-AY1085</f>
        <v>667</v>
      </c>
      <c r="BC1085" s="4" t="s">
        <v>5072</v>
      </c>
      <c r="BD1085" s="4">
        <v>9000</v>
      </c>
      <c r="BE1085" s="4" t="s">
        <v>4</v>
      </c>
      <c r="BF1085" s="4" t="s">
        <v>22</v>
      </c>
      <c r="BG1085" s="4" t="s">
        <v>6</v>
      </c>
      <c r="BH1085" s="4" t="s">
        <v>23</v>
      </c>
      <c r="BI1085" t="str">
        <f t="shared" si="84"/>
        <v>B</v>
      </c>
    </row>
    <row r="1086" spans="1:61" ht="15.75" customHeight="1" x14ac:dyDescent="0.2">
      <c r="A1086" s="4">
        <v>2961876</v>
      </c>
      <c r="B1086" s="4">
        <v>8828058</v>
      </c>
      <c r="C1086" s="4" t="s">
        <v>1739</v>
      </c>
      <c r="D1086" s="4">
        <v>1000</v>
      </c>
      <c r="E1086" s="4">
        <v>1000</v>
      </c>
      <c r="F1086" s="4">
        <v>665</v>
      </c>
      <c r="G1086" s="7">
        <f>E1086+F1086-D1086</f>
        <v>665</v>
      </c>
      <c r="H1086" s="4" t="s">
        <v>1740</v>
      </c>
      <c r="I1086" s="4">
        <v>7000</v>
      </c>
      <c r="J1086" s="4" t="s">
        <v>4</v>
      </c>
      <c r="K1086" s="4" t="s">
        <v>13</v>
      </c>
      <c r="L1086" s="4" t="s">
        <v>6</v>
      </c>
      <c r="M1086" s="4" t="s">
        <v>52</v>
      </c>
      <c r="O1086" s="4"/>
      <c r="P1086" s="14">
        <v>1675794</v>
      </c>
      <c r="Q1086" s="12">
        <v>100.31999999999994</v>
      </c>
      <c r="S1086" s="14">
        <v>4539088</v>
      </c>
      <c r="T1086" s="12">
        <v>675</v>
      </c>
      <c r="U1086">
        <f>SUM($T$2:T1086)</f>
        <v>2832668.7699999996</v>
      </c>
      <c r="W1086" s="16">
        <v>4539088</v>
      </c>
      <c r="X1086">
        <v>2832668.7699999996</v>
      </c>
      <c r="Y1086">
        <v>1085</v>
      </c>
      <c r="Z1086" s="18">
        <f t="shared" si="81"/>
        <v>6.8031394888330876</v>
      </c>
      <c r="AA1086" s="18">
        <f t="shared" si="82"/>
        <v>0.23773006134969324</v>
      </c>
      <c r="AB1086" t="str">
        <f t="shared" si="85"/>
        <v>B</v>
      </c>
      <c r="AI1086" s="14">
        <v>1675794</v>
      </c>
      <c r="AJ1086" s="12">
        <v>100.31999999999994</v>
      </c>
      <c r="AK1086" s="12">
        <v>100.32</v>
      </c>
      <c r="AL1086" s="12">
        <v>600</v>
      </c>
      <c r="AN1086">
        <v>1675794</v>
      </c>
      <c r="AO1086">
        <v>100.31999999999994</v>
      </c>
      <c r="AP1086">
        <v>100.32</v>
      </c>
      <c r="AQ1086">
        <v>600</v>
      </c>
      <c r="AR1086">
        <f t="shared" si="83"/>
        <v>0</v>
      </c>
      <c r="AV1086" s="4">
        <v>2961876</v>
      </c>
      <c r="AW1086" s="4">
        <v>8828058</v>
      </c>
      <c r="AX1086" s="4" t="s">
        <v>1739</v>
      </c>
      <c r="AY1086" s="4">
        <v>1000</v>
      </c>
      <c r="AZ1086" s="4">
        <v>1000</v>
      </c>
      <c r="BA1086" s="4">
        <v>665</v>
      </c>
      <c r="BB1086" s="7">
        <f>AZ1086+BA1086-AY1086</f>
        <v>665</v>
      </c>
      <c r="BC1086" s="4" t="s">
        <v>1740</v>
      </c>
      <c r="BD1086" s="4">
        <v>7000</v>
      </c>
      <c r="BE1086" s="4" t="s">
        <v>4</v>
      </c>
      <c r="BF1086" s="4" t="s">
        <v>13</v>
      </c>
      <c r="BG1086" s="4" t="s">
        <v>6</v>
      </c>
      <c r="BH1086" s="4" t="s">
        <v>52</v>
      </c>
      <c r="BI1086" t="str">
        <f t="shared" si="84"/>
        <v>B</v>
      </c>
    </row>
    <row r="1087" spans="1:61" ht="15.75" customHeight="1" x14ac:dyDescent="0.2">
      <c r="A1087" s="4">
        <v>2977731</v>
      </c>
      <c r="B1087" s="4">
        <v>6412589</v>
      </c>
      <c r="C1087" s="4" t="s">
        <v>3113</v>
      </c>
      <c r="D1087" s="4">
        <v>7000</v>
      </c>
      <c r="E1087" s="4">
        <v>7000</v>
      </c>
      <c r="F1087" s="4">
        <v>665</v>
      </c>
      <c r="G1087" s="7">
        <f>E1087+F1087-D1087</f>
        <v>665</v>
      </c>
      <c r="H1087" s="4" t="s">
        <v>3114</v>
      </c>
      <c r="I1087" s="4">
        <v>9000</v>
      </c>
      <c r="J1087" s="4" t="s">
        <v>4</v>
      </c>
      <c r="K1087" s="4" t="s">
        <v>13</v>
      </c>
      <c r="L1087" s="4" t="s">
        <v>6</v>
      </c>
      <c r="M1087" s="4" t="s">
        <v>10</v>
      </c>
      <c r="O1087" s="4"/>
      <c r="P1087" s="14">
        <v>1676005</v>
      </c>
      <c r="Q1087" s="12">
        <v>4.5</v>
      </c>
      <c r="S1087" s="14">
        <v>6743570</v>
      </c>
      <c r="T1087" s="12">
        <v>675</v>
      </c>
      <c r="U1087">
        <f>SUM($T$2:T1087)</f>
        <v>2833343.7699999996</v>
      </c>
      <c r="W1087" s="16">
        <v>6743570</v>
      </c>
      <c r="X1087">
        <v>2833343.7699999996</v>
      </c>
      <c r="Y1087">
        <v>1086</v>
      </c>
      <c r="Z1087" s="18">
        <f t="shared" si="81"/>
        <v>6.8047606170086077</v>
      </c>
      <c r="AA1087" s="18">
        <f t="shared" si="82"/>
        <v>0.23794916739702016</v>
      </c>
      <c r="AB1087" t="str">
        <f t="shared" si="85"/>
        <v>B</v>
      </c>
      <c r="AI1087" s="14">
        <v>1676005</v>
      </c>
      <c r="AJ1087" s="12">
        <v>4.5</v>
      </c>
      <c r="AK1087" s="12">
        <v>4.5</v>
      </c>
      <c r="AL1087" s="12">
        <v>3000</v>
      </c>
      <c r="AN1087">
        <v>1676005</v>
      </c>
      <c r="AO1087">
        <v>4.5</v>
      </c>
      <c r="AP1087">
        <v>4.5</v>
      </c>
      <c r="AQ1087">
        <v>3000</v>
      </c>
      <c r="AR1087">
        <f t="shared" si="83"/>
        <v>0</v>
      </c>
      <c r="AV1087" s="4">
        <v>2977731</v>
      </c>
      <c r="AW1087" s="4">
        <v>6412589</v>
      </c>
      <c r="AX1087" s="4" t="s">
        <v>3113</v>
      </c>
      <c r="AY1087" s="4">
        <v>7000</v>
      </c>
      <c r="AZ1087" s="4">
        <v>7000</v>
      </c>
      <c r="BA1087" s="4">
        <v>665</v>
      </c>
      <c r="BB1087" s="7">
        <f>AZ1087+BA1087-AY1087</f>
        <v>665</v>
      </c>
      <c r="BC1087" s="4" t="s">
        <v>3114</v>
      </c>
      <c r="BD1087" s="4">
        <v>9000</v>
      </c>
      <c r="BE1087" s="4" t="s">
        <v>4</v>
      </c>
      <c r="BF1087" s="4" t="s">
        <v>13</v>
      </c>
      <c r="BG1087" s="4" t="s">
        <v>6</v>
      </c>
      <c r="BH1087" s="4" t="s">
        <v>10</v>
      </c>
      <c r="BI1087" t="str">
        <f t="shared" si="84"/>
        <v>A</v>
      </c>
    </row>
    <row r="1088" spans="1:61" ht="15.75" customHeight="1" x14ac:dyDescent="0.2">
      <c r="A1088" s="4">
        <v>2989827</v>
      </c>
      <c r="B1088" s="4">
        <v>9035216</v>
      </c>
      <c r="C1088" s="4" t="s">
        <v>4219</v>
      </c>
      <c r="D1088" s="4">
        <v>1000</v>
      </c>
      <c r="E1088" s="4">
        <v>1000</v>
      </c>
      <c r="F1088" s="4">
        <v>665</v>
      </c>
      <c r="G1088" s="7">
        <f>E1088+F1088-D1088</f>
        <v>665</v>
      </c>
      <c r="H1088" s="4" t="s">
        <v>4220</v>
      </c>
      <c r="I1088" s="4">
        <v>9000</v>
      </c>
      <c r="J1088" s="4" t="s">
        <v>4</v>
      </c>
      <c r="K1088" s="4" t="s">
        <v>13</v>
      </c>
      <c r="M1088" s="4" t="s">
        <v>25</v>
      </c>
      <c r="O1088" s="4"/>
      <c r="P1088" s="14">
        <v>1676014</v>
      </c>
      <c r="Q1088" s="12">
        <v>1328.4799999999996</v>
      </c>
      <c r="S1088" s="14">
        <v>6153960</v>
      </c>
      <c r="T1088" s="12">
        <v>673.2</v>
      </c>
      <c r="U1088">
        <f>SUM($T$2:T1088)</f>
        <v>2834016.9699999997</v>
      </c>
      <c r="W1088" s="16">
        <v>6153960</v>
      </c>
      <c r="X1088">
        <v>2834016.9699999997</v>
      </c>
      <c r="Y1088">
        <v>1087</v>
      </c>
      <c r="Z1088" s="18">
        <f t="shared" si="81"/>
        <v>6.8063774221756592</v>
      </c>
      <c r="AA1088" s="18">
        <f t="shared" si="82"/>
        <v>0.23816827344434707</v>
      </c>
      <c r="AB1088" t="str">
        <f t="shared" si="85"/>
        <v>B</v>
      </c>
      <c r="AI1088" s="14">
        <v>1676014</v>
      </c>
      <c r="AJ1088" s="12">
        <v>1328.4799999999996</v>
      </c>
      <c r="AK1088" s="12">
        <v>1328.48</v>
      </c>
      <c r="AL1088" s="12">
        <v>3200</v>
      </c>
      <c r="AN1088">
        <v>1676014</v>
      </c>
      <c r="AO1088">
        <v>1328.4799999999996</v>
      </c>
      <c r="AP1088">
        <v>1328.48</v>
      </c>
      <c r="AQ1088">
        <v>3200</v>
      </c>
      <c r="AR1088">
        <f t="shared" si="83"/>
        <v>0</v>
      </c>
      <c r="AV1088" s="4">
        <v>2989827</v>
      </c>
      <c r="AW1088" s="4">
        <v>9035216</v>
      </c>
      <c r="AX1088" s="4" t="s">
        <v>4219</v>
      </c>
      <c r="AY1088" s="4">
        <v>1000</v>
      </c>
      <c r="AZ1088" s="4">
        <v>1000</v>
      </c>
      <c r="BA1088" s="4">
        <v>665</v>
      </c>
      <c r="BB1088" s="7">
        <f>AZ1088+BA1088-AY1088</f>
        <v>665</v>
      </c>
      <c r="BC1088" s="4" t="s">
        <v>4220</v>
      </c>
      <c r="BD1088" s="4">
        <v>9000</v>
      </c>
      <c r="BE1088" s="4" t="s">
        <v>4</v>
      </c>
      <c r="BF1088" s="4" t="s">
        <v>13</v>
      </c>
      <c r="BH1088" s="4" t="s">
        <v>25</v>
      </c>
      <c r="BI1088" t="str">
        <f t="shared" si="84"/>
        <v>B</v>
      </c>
    </row>
    <row r="1089" spans="1:61" ht="15.75" customHeight="1" x14ac:dyDescent="0.2">
      <c r="A1089" s="4">
        <v>2985536</v>
      </c>
      <c r="B1089" s="4">
        <v>6392737</v>
      </c>
      <c r="C1089" s="4" t="s">
        <v>3826</v>
      </c>
      <c r="D1089" s="4">
        <v>2050</v>
      </c>
      <c r="E1089" s="4">
        <v>2050</v>
      </c>
      <c r="F1089" s="4">
        <v>662.15</v>
      </c>
      <c r="G1089" s="7">
        <f>E1089+F1089-D1089</f>
        <v>662.15000000000009</v>
      </c>
      <c r="H1089" s="4" t="s">
        <v>3827</v>
      </c>
      <c r="I1089" s="4">
        <v>8000</v>
      </c>
      <c r="J1089" s="4" t="s">
        <v>4</v>
      </c>
      <c r="K1089" s="4" t="s">
        <v>13</v>
      </c>
      <c r="L1089" s="4" t="s">
        <v>6</v>
      </c>
      <c r="M1089" s="4" t="s">
        <v>17</v>
      </c>
      <c r="O1089" s="4"/>
      <c r="P1089" s="14">
        <v>1676044</v>
      </c>
      <c r="Q1089" s="12">
        <v>4140</v>
      </c>
      <c r="S1089" s="14">
        <v>4381182</v>
      </c>
      <c r="T1089" s="12">
        <v>672</v>
      </c>
      <c r="U1089">
        <f>SUM($T$2:T1089)</f>
        <v>2834688.9699999997</v>
      </c>
      <c r="W1089" s="16">
        <v>4381182</v>
      </c>
      <c r="X1089">
        <v>2834688.9699999997</v>
      </c>
      <c r="Y1089">
        <v>1088</v>
      </c>
      <c r="Z1089" s="18">
        <f t="shared" si="81"/>
        <v>6.807991345337066</v>
      </c>
      <c r="AA1089" s="18">
        <f t="shared" si="82"/>
        <v>0.23838737949167396</v>
      </c>
      <c r="AB1089" t="str">
        <f t="shared" si="85"/>
        <v>B</v>
      </c>
      <c r="AI1089" s="14">
        <v>1676044</v>
      </c>
      <c r="AJ1089" s="12">
        <v>4140</v>
      </c>
      <c r="AK1089" s="12">
        <v>4140</v>
      </c>
      <c r="AL1089" s="12">
        <v>3000</v>
      </c>
      <c r="AN1089">
        <v>1676044</v>
      </c>
      <c r="AO1089">
        <v>4140</v>
      </c>
      <c r="AP1089">
        <v>4140</v>
      </c>
      <c r="AQ1089">
        <v>3000</v>
      </c>
      <c r="AR1089">
        <f t="shared" si="83"/>
        <v>0</v>
      </c>
      <c r="AV1089" s="4">
        <v>2985536</v>
      </c>
      <c r="AW1089" s="4">
        <v>6392737</v>
      </c>
      <c r="AX1089" s="4" t="s">
        <v>3826</v>
      </c>
      <c r="AY1089" s="4">
        <v>2050</v>
      </c>
      <c r="AZ1089" s="4">
        <v>2050</v>
      </c>
      <c r="BA1089" s="4">
        <v>662.15</v>
      </c>
      <c r="BB1089" s="7">
        <f>AZ1089+BA1089-AY1089</f>
        <v>662.15000000000009</v>
      </c>
      <c r="BC1089" s="4" t="s">
        <v>3827</v>
      </c>
      <c r="BD1089" s="4">
        <v>8000</v>
      </c>
      <c r="BE1089" s="4" t="s">
        <v>4</v>
      </c>
      <c r="BF1089" s="4" t="s">
        <v>13</v>
      </c>
      <c r="BG1089" s="4" t="s">
        <v>6</v>
      </c>
      <c r="BH1089" s="4" t="s">
        <v>17</v>
      </c>
      <c r="BI1089" t="str">
        <f t="shared" si="84"/>
        <v>B</v>
      </c>
    </row>
    <row r="1090" spans="1:61" ht="15.75" customHeight="1" x14ac:dyDescent="0.2">
      <c r="A1090" s="4">
        <v>2989939</v>
      </c>
      <c r="B1090" s="4">
        <v>5129111</v>
      </c>
      <c r="C1090" s="4" t="s">
        <v>4235</v>
      </c>
      <c r="D1090" s="4">
        <v>2000</v>
      </c>
      <c r="E1090" s="4">
        <v>0</v>
      </c>
      <c r="F1090" s="4">
        <v>2661</v>
      </c>
      <c r="G1090" s="7">
        <f>E1090+F1090-D1090</f>
        <v>661</v>
      </c>
      <c r="H1090" s="4" t="s">
        <v>4236</v>
      </c>
      <c r="I1090" s="4">
        <v>12000</v>
      </c>
      <c r="J1090" s="4" t="s">
        <v>4</v>
      </c>
      <c r="K1090" s="4" t="s">
        <v>13</v>
      </c>
      <c r="L1090" s="4" t="s">
        <v>6</v>
      </c>
      <c r="M1090" s="4" t="s">
        <v>48</v>
      </c>
      <c r="O1090" s="4"/>
      <c r="P1090" s="14">
        <v>1676378</v>
      </c>
      <c r="Q1090" s="12">
        <v>3.5999999999999091</v>
      </c>
      <c r="S1090" s="14">
        <v>8832601</v>
      </c>
      <c r="T1090" s="12">
        <v>672</v>
      </c>
      <c r="U1090">
        <f>SUM($T$2:T1090)</f>
        <v>2835360.9699999997</v>
      </c>
      <c r="W1090" s="16">
        <v>8832601</v>
      </c>
      <c r="X1090">
        <v>2835360.9699999997</v>
      </c>
      <c r="Y1090">
        <v>1089</v>
      </c>
      <c r="Z1090" s="18">
        <f t="shared" si="81"/>
        <v>6.8096052684984727</v>
      </c>
      <c r="AA1090" s="18">
        <f t="shared" si="82"/>
        <v>0.23860648553900088</v>
      </c>
      <c r="AB1090" t="str">
        <f t="shared" si="85"/>
        <v>B</v>
      </c>
      <c r="AI1090" s="14">
        <v>1676378</v>
      </c>
      <c r="AJ1090" s="12">
        <v>3.5999999999999091</v>
      </c>
      <c r="AK1090" s="12">
        <v>3.6</v>
      </c>
      <c r="AL1090" s="12">
        <v>3000</v>
      </c>
      <c r="AN1090">
        <v>1676378</v>
      </c>
      <c r="AO1090">
        <v>3.5999999999999091</v>
      </c>
      <c r="AP1090">
        <v>3.6</v>
      </c>
      <c r="AQ1090">
        <v>3000</v>
      </c>
      <c r="AR1090">
        <f t="shared" si="83"/>
        <v>0</v>
      </c>
      <c r="AV1090" s="4">
        <v>2989939</v>
      </c>
      <c r="AW1090" s="4">
        <v>5129111</v>
      </c>
      <c r="AX1090" s="4" t="s">
        <v>4235</v>
      </c>
      <c r="AY1090" s="4">
        <v>2000</v>
      </c>
      <c r="AZ1090" s="4">
        <v>0</v>
      </c>
      <c r="BA1090" s="4">
        <v>2661</v>
      </c>
      <c r="BB1090" s="7">
        <f>AZ1090+BA1090-AY1090</f>
        <v>661</v>
      </c>
      <c r="BC1090" s="4" t="s">
        <v>4236</v>
      </c>
      <c r="BD1090" s="4">
        <v>12000</v>
      </c>
      <c r="BE1090" s="4" t="s">
        <v>4</v>
      </c>
      <c r="BF1090" s="4" t="s">
        <v>13</v>
      </c>
      <c r="BG1090" s="4" t="s">
        <v>6</v>
      </c>
      <c r="BH1090" s="4" t="s">
        <v>48</v>
      </c>
      <c r="BI1090" t="str">
        <f t="shared" si="84"/>
        <v>B</v>
      </c>
    </row>
    <row r="1091" spans="1:61" ht="15.75" customHeight="1" x14ac:dyDescent="0.2">
      <c r="A1091" s="4">
        <v>2951929</v>
      </c>
      <c r="B1091" s="4">
        <v>5985316</v>
      </c>
      <c r="C1091" s="4" t="s">
        <v>788</v>
      </c>
      <c r="D1091" s="4">
        <v>3000</v>
      </c>
      <c r="E1091" s="4">
        <v>0</v>
      </c>
      <c r="F1091" s="4">
        <v>3657</v>
      </c>
      <c r="G1091" s="7">
        <f>E1091+F1091-D1091</f>
        <v>657</v>
      </c>
      <c r="H1091" s="4" t="s">
        <v>789</v>
      </c>
      <c r="I1091" s="4">
        <v>30000</v>
      </c>
      <c r="J1091" s="4" t="s">
        <v>32</v>
      </c>
      <c r="K1091" s="4" t="s">
        <v>13</v>
      </c>
      <c r="M1091" s="4" t="s">
        <v>12</v>
      </c>
      <c r="O1091" s="4"/>
      <c r="P1091" s="14">
        <v>1678038</v>
      </c>
      <c r="Q1091" s="12">
        <v>840.44999999999982</v>
      </c>
      <c r="S1091" s="14">
        <v>9062726</v>
      </c>
      <c r="T1091" s="12">
        <v>668.8</v>
      </c>
      <c r="U1091">
        <f>SUM($T$2:T1091)</f>
        <v>2836029.7699999996</v>
      </c>
      <c r="W1091" s="16">
        <v>9062726</v>
      </c>
      <c r="X1091">
        <v>2836029.7699999996</v>
      </c>
      <c r="Y1091">
        <v>1090</v>
      </c>
      <c r="Z1091" s="18">
        <f t="shared" ref="Z1091:Z1154" si="86">X1091/$T$4566</f>
        <v>6.8112115063114906</v>
      </c>
      <c r="AA1091" s="18">
        <f t="shared" ref="AA1091:AA1154" si="87">Y1091/$Y$4566</f>
        <v>0.2388255915863278</v>
      </c>
      <c r="AB1091" t="str">
        <f t="shared" si="85"/>
        <v>B</v>
      </c>
      <c r="AI1091" s="14">
        <v>1678038</v>
      </c>
      <c r="AJ1091" s="12">
        <v>840.44999999999982</v>
      </c>
      <c r="AK1091" s="12">
        <v>840.45</v>
      </c>
      <c r="AL1091" s="12">
        <v>4150</v>
      </c>
      <c r="AN1091">
        <v>1678038</v>
      </c>
      <c r="AO1091">
        <v>840.44999999999982</v>
      </c>
      <c r="AP1091">
        <v>840.45</v>
      </c>
      <c r="AQ1091">
        <v>4150</v>
      </c>
      <c r="AR1091">
        <f t="shared" ref="AR1091:AR1154" si="88">IF(AND(AO1091&lt;0,OR(AP1091&gt;0,AQ1091&gt;0)),1,0)</f>
        <v>0</v>
      </c>
      <c r="AV1091" s="4">
        <v>2951929</v>
      </c>
      <c r="AW1091" s="4">
        <v>5985316</v>
      </c>
      <c r="AX1091" s="4" t="s">
        <v>788</v>
      </c>
      <c r="AY1091" s="4">
        <v>3000</v>
      </c>
      <c r="AZ1091" s="4">
        <v>0</v>
      </c>
      <c r="BA1091" s="4">
        <v>3657</v>
      </c>
      <c r="BB1091" s="7">
        <f>AZ1091+BA1091-AY1091</f>
        <v>657</v>
      </c>
      <c r="BC1091" s="4" t="s">
        <v>789</v>
      </c>
      <c r="BD1091" s="4">
        <v>30000</v>
      </c>
      <c r="BE1091" s="4" t="s">
        <v>32</v>
      </c>
      <c r="BF1091" s="4" t="s">
        <v>13</v>
      </c>
      <c r="BH1091" s="4" t="s">
        <v>12</v>
      </c>
      <c r="BI1091" t="str">
        <f t="shared" ref="BI1091:BI1154" si="89">VLOOKUP(AW1091,$W$1:$AB$4565,6,FALSE)</f>
        <v>B</v>
      </c>
    </row>
    <row r="1092" spans="1:61" ht="15.75" customHeight="1" x14ac:dyDescent="0.2">
      <c r="A1092" s="4">
        <v>3017218</v>
      </c>
      <c r="B1092" s="4">
        <v>743</v>
      </c>
      <c r="C1092" s="4" t="s">
        <v>6365</v>
      </c>
      <c r="D1092" s="4">
        <v>2000</v>
      </c>
      <c r="E1092" s="4">
        <v>2000</v>
      </c>
      <c r="F1092" s="4">
        <v>657</v>
      </c>
      <c r="G1092" s="7">
        <f>E1092+F1092-D1092</f>
        <v>657</v>
      </c>
      <c r="H1092" s="4" t="s">
        <v>4806</v>
      </c>
      <c r="I1092" s="4">
        <v>7000</v>
      </c>
      <c r="J1092" s="4" t="s">
        <v>4</v>
      </c>
      <c r="K1092" s="4" t="s">
        <v>13</v>
      </c>
      <c r="L1092" s="4" t="s">
        <v>14</v>
      </c>
      <c r="M1092" s="4" t="s">
        <v>29</v>
      </c>
      <c r="O1092" s="4"/>
      <c r="P1092" s="14">
        <v>1678356</v>
      </c>
      <c r="Q1092" s="12">
        <v>718.19999999999982</v>
      </c>
      <c r="S1092" s="14">
        <v>6750262</v>
      </c>
      <c r="T1092" s="12">
        <v>667.84999999999991</v>
      </c>
      <c r="U1092">
        <f>SUM($T$2:T1092)</f>
        <v>2836697.6199999996</v>
      </c>
      <c r="W1092" s="16">
        <v>6750262</v>
      </c>
      <c r="X1092">
        <v>2836697.6199999996</v>
      </c>
      <c r="Y1092">
        <v>1091</v>
      </c>
      <c r="Z1092" s="18">
        <f t="shared" si="86"/>
        <v>6.8128154625367072</v>
      </c>
      <c r="AA1092" s="18">
        <f t="shared" si="87"/>
        <v>0.23904469763365468</v>
      </c>
      <c r="AB1092" t="str">
        <f t="shared" si="85"/>
        <v>B</v>
      </c>
      <c r="AI1092" s="14">
        <v>1678356</v>
      </c>
      <c r="AJ1092" s="12">
        <v>718.19999999999982</v>
      </c>
      <c r="AK1092" s="12">
        <v>718.2</v>
      </c>
      <c r="AL1092" s="12">
        <v>1500</v>
      </c>
      <c r="AN1092">
        <v>1678356</v>
      </c>
      <c r="AO1092">
        <v>718.19999999999982</v>
      </c>
      <c r="AP1092">
        <v>718.2</v>
      </c>
      <c r="AQ1092">
        <v>1500</v>
      </c>
      <c r="AR1092">
        <f t="shared" si="88"/>
        <v>0</v>
      </c>
      <c r="AV1092" s="4">
        <v>3017218</v>
      </c>
      <c r="AW1092" s="4">
        <v>743</v>
      </c>
      <c r="AX1092" s="4" t="s">
        <v>6365</v>
      </c>
      <c r="AY1092" s="4">
        <v>2000</v>
      </c>
      <c r="AZ1092" s="4">
        <v>2000</v>
      </c>
      <c r="BA1092" s="4">
        <v>657</v>
      </c>
      <c r="BB1092" s="7">
        <f>AZ1092+BA1092-AY1092</f>
        <v>657</v>
      </c>
      <c r="BC1092" s="4" t="s">
        <v>4806</v>
      </c>
      <c r="BD1092" s="4">
        <v>7000</v>
      </c>
      <c r="BE1092" s="4" t="s">
        <v>4</v>
      </c>
      <c r="BF1092" s="4" t="s">
        <v>13</v>
      </c>
      <c r="BG1092" s="4" t="s">
        <v>14</v>
      </c>
      <c r="BH1092" s="4" t="s">
        <v>29</v>
      </c>
      <c r="BI1092" t="str">
        <f t="shared" si="89"/>
        <v>B</v>
      </c>
    </row>
    <row r="1093" spans="1:61" ht="15.75" customHeight="1" x14ac:dyDescent="0.2">
      <c r="A1093" s="4">
        <v>3021530</v>
      </c>
      <c r="B1093" s="4">
        <v>8271089</v>
      </c>
      <c r="C1093" s="4" t="s">
        <v>6682</v>
      </c>
      <c r="D1093" s="4">
        <v>1600</v>
      </c>
      <c r="E1093" s="4">
        <v>1600</v>
      </c>
      <c r="F1093" s="4">
        <v>656.64</v>
      </c>
      <c r="G1093" s="7">
        <f>E1093+F1093-D1093</f>
        <v>656.63999999999987</v>
      </c>
      <c r="H1093" s="4" t="s">
        <v>1539</v>
      </c>
      <c r="I1093" s="4">
        <v>2000</v>
      </c>
      <c r="J1093" s="4" t="s">
        <v>72</v>
      </c>
      <c r="K1093" s="4" t="s">
        <v>13</v>
      </c>
      <c r="M1093" s="4" t="s">
        <v>73</v>
      </c>
      <c r="O1093" s="4"/>
      <c r="P1093" s="14">
        <v>1680588</v>
      </c>
      <c r="Q1093" s="12">
        <v>400.13999999999987</v>
      </c>
      <c r="S1093" s="14">
        <v>9061788</v>
      </c>
      <c r="T1093" s="12">
        <v>667</v>
      </c>
      <c r="U1093">
        <f>SUM($T$2:T1093)</f>
        <v>2837364.6199999996</v>
      </c>
      <c r="W1093" s="16">
        <v>9061788</v>
      </c>
      <c r="X1093">
        <v>2837364.6199999996</v>
      </c>
      <c r="Y1093">
        <v>1092</v>
      </c>
      <c r="Z1093" s="18">
        <f t="shared" si="86"/>
        <v>6.8144173773412584</v>
      </c>
      <c r="AA1093" s="18">
        <f t="shared" si="87"/>
        <v>0.2392638036809816</v>
      </c>
      <c r="AB1093" t="str">
        <f t="shared" si="85"/>
        <v>B</v>
      </c>
      <c r="AI1093" s="14">
        <v>1680588</v>
      </c>
      <c r="AJ1093" s="12">
        <v>400.13999999999987</v>
      </c>
      <c r="AK1093" s="12">
        <v>400.14</v>
      </c>
      <c r="AL1093" s="12">
        <v>1300</v>
      </c>
      <c r="AN1093">
        <v>1680588</v>
      </c>
      <c r="AO1093">
        <v>400.13999999999987</v>
      </c>
      <c r="AP1093">
        <v>400.14</v>
      </c>
      <c r="AQ1093">
        <v>1300</v>
      </c>
      <c r="AR1093">
        <f t="shared" si="88"/>
        <v>0</v>
      </c>
      <c r="AV1093" s="4">
        <v>3021530</v>
      </c>
      <c r="AW1093" s="4">
        <v>8271089</v>
      </c>
      <c r="AX1093" s="4" t="s">
        <v>6682</v>
      </c>
      <c r="AY1093" s="4">
        <v>1600</v>
      </c>
      <c r="AZ1093" s="4">
        <v>1600</v>
      </c>
      <c r="BA1093" s="4">
        <v>656.64</v>
      </c>
      <c r="BB1093" s="7">
        <f>AZ1093+BA1093-AY1093</f>
        <v>656.63999999999987</v>
      </c>
      <c r="BC1093" s="4" t="s">
        <v>1539</v>
      </c>
      <c r="BD1093" s="4">
        <v>2000</v>
      </c>
      <c r="BE1093" s="4" t="s">
        <v>72</v>
      </c>
      <c r="BF1093" s="4" t="s">
        <v>13</v>
      </c>
      <c r="BH1093" s="4" t="s">
        <v>73</v>
      </c>
      <c r="BI1093" t="str">
        <f t="shared" si="89"/>
        <v>B</v>
      </c>
    </row>
    <row r="1094" spans="1:61" ht="15.75" customHeight="1" x14ac:dyDescent="0.2">
      <c r="A1094" s="4">
        <v>2995133</v>
      </c>
      <c r="B1094" s="4">
        <v>8226905</v>
      </c>
      <c r="C1094" s="4" t="s">
        <v>4645</v>
      </c>
      <c r="D1094" s="4">
        <v>2300</v>
      </c>
      <c r="E1094" s="4">
        <v>2300</v>
      </c>
      <c r="F1094" s="4">
        <v>655.5</v>
      </c>
      <c r="G1094" s="7">
        <f>E1094+F1094-D1094</f>
        <v>655.5</v>
      </c>
      <c r="H1094" s="4" t="s">
        <v>2625</v>
      </c>
      <c r="I1094" s="4">
        <v>2000</v>
      </c>
      <c r="J1094" s="4" t="s">
        <v>4</v>
      </c>
      <c r="K1094" s="4" t="s">
        <v>8</v>
      </c>
      <c r="L1094" s="4" t="s">
        <v>6</v>
      </c>
      <c r="M1094" s="4" t="s">
        <v>76</v>
      </c>
      <c r="O1094" s="4"/>
      <c r="P1094" s="14">
        <v>1681170</v>
      </c>
      <c r="Q1094" s="12">
        <v>-1600</v>
      </c>
      <c r="S1094" s="14">
        <v>4736110</v>
      </c>
      <c r="T1094" s="12">
        <v>666.51999999999987</v>
      </c>
      <c r="U1094">
        <f>SUM($T$2:T1094)</f>
        <v>2838031.1399999997</v>
      </c>
      <c r="W1094" s="16">
        <v>4736110</v>
      </c>
      <c r="X1094">
        <v>2838031.1399999997</v>
      </c>
      <c r="Y1094">
        <v>1093</v>
      </c>
      <c r="Z1094" s="18">
        <f t="shared" si="86"/>
        <v>6.8160181393435506</v>
      </c>
      <c r="AA1094" s="18">
        <f t="shared" si="87"/>
        <v>0.23948290972830849</v>
      </c>
      <c r="AB1094" t="str">
        <f t="shared" si="85"/>
        <v>B</v>
      </c>
      <c r="AI1094" s="14">
        <v>1681170</v>
      </c>
      <c r="AJ1094" s="12">
        <v>-1600</v>
      </c>
      <c r="AK1094" s="12">
        <v>0</v>
      </c>
      <c r="AL1094" s="12">
        <v>0</v>
      </c>
      <c r="AN1094">
        <v>1681170</v>
      </c>
      <c r="AO1094">
        <v>-1600</v>
      </c>
      <c r="AP1094">
        <v>0</v>
      </c>
      <c r="AQ1094">
        <v>0</v>
      </c>
      <c r="AR1094">
        <f t="shared" si="88"/>
        <v>0</v>
      </c>
      <c r="AV1094" s="4">
        <v>2995133</v>
      </c>
      <c r="AW1094" s="4">
        <v>8226905</v>
      </c>
      <c r="AX1094" s="4" t="s">
        <v>4645</v>
      </c>
      <c r="AY1094" s="4">
        <v>2300</v>
      </c>
      <c r="AZ1094" s="4">
        <v>2300</v>
      </c>
      <c r="BA1094" s="4">
        <v>655.5</v>
      </c>
      <c r="BB1094" s="7">
        <f>AZ1094+BA1094-AY1094</f>
        <v>655.5</v>
      </c>
      <c r="BC1094" s="4" t="s">
        <v>2625</v>
      </c>
      <c r="BD1094" s="4">
        <v>2000</v>
      </c>
      <c r="BE1094" s="4" t="s">
        <v>4</v>
      </c>
      <c r="BF1094" s="4" t="s">
        <v>8</v>
      </c>
      <c r="BG1094" s="4" t="s">
        <v>6</v>
      </c>
      <c r="BH1094" s="4" t="s">
        <v>76</v>
      </c>
      <c r="BI1094" t="str">
        <f t="shared" si="89"/>
        <v>B</v>
      </c>
    </row>
    <row r="1095" spans="1:61" ht="15.75" customHeight="1" x14ac:dyDescent="0.2">
      <c r="A1095" s="4">
        <v>2972677</v>
      </c>
      <c r="B1095" s="4">
        <v>8983388</v>
      </c>
      <c r="C1095" s="4" t="s">
        <v>2677</v>
      </c>
      <c r="D1095" s="4">
        <v>2000</v>
      </c>
      <c r="E1095" s="4">
        <v>2000</v>
      </c>
      <c r="F1095" s="4">
        <v>651</v>
      </c>
      <c r="G1095" s="7">
        <f>E1095+F1095-D1095</f>
        <v>651</v>
      </c>
      <c r="H1095" s="4" t="s">
        <v>2678</v>
      </c>
      <c r="I1095" s="4">
        <v>7500</v>
      </c>
      <c r="J1095" s="4" t="s">
        <v>51</v>
      </c>
      <c r="K1095" s="4" t="s">
        <v>13</v>
      </c>
      <c r="M1095" s="4" t="s">
        <v>17</v>
      </c>
      <c r="O1095" s="4"/>
      <c r="P1095" s="14">
        <v>1681247</v>
      </c>
      <c r="Q1095" s="12">
        <v>117</v>
      </c>
      <c r="S1095" s="14">
        <v>8828058</v>
      </c>
      <c r="T1095" s="12">
        <v>665</v>
      </c>
      <c r="U1095">
        <f>SUM($T$2:T1095)</f>
        <v>2838696.1399999997</v>
      </c>
      <c r="W1095" s="16">
        <v>8828058</v>
      </c>
      <c r="X1095">
        <v>2838696.1399999997</v>
      </c>
      <c r="Y1095">
        <v>1094</v>
      </c>
      <c r="Z1095" s="18">
        <f t="shared" si="86"/>
        <v>6.8176152508053596</v>
      </c>
      <c r="AA1095" s="18">
        <f t="shared" si="87"/>
        <v>0.23970201577563541</v>
      </c>
      <c r="AB1095" t="str">
        <f t="shared" si="85"/>
        <v>B</v>
      </c>
      <c r="AI1095" s="14">
        <v>1681247</v>
      </c>
      <c r="AJ1095" s="12">
        <v>117</v>
      </c>
      <c r="AK1095" s="12">
        <v>117</v>
      </c>
      <c r="AL1095" s="12">
        <v>2000</v>
      </c>
      <c r="AN1095">
        <v>1681247</v>
      </c>
      <c r="AO1095">
        <v>117</v>
      </c>
      <c r="AP1095">
        <v>117</v>
      </c>
      <c r="AQ1095">
        <v>2000</v>
      </c>
      <c r="AR1095">
        <f t="shared" si="88"/>
        <v>0</v>
      </c>
      <c r="AV1095" s="4">
        <v>2972677</v>
      </c>
      <c r="AW1095" s="4">
        <v>8983388</v>
      </c>
      <c r="AX1095" s="4" t="s">
        <v>2677</v>
      </c>
      <c r="AY1095" s="4">
        <v>2000</v>
      </c>
      <c r="AZ1095" s="4">
        <v>2000</v>
      </c>
      <c r="BA1095" s="4">
        <v>651</v>
      </c>
      <c r="BB1095" s="7">
        <f>AZ1095+BA1095-AY1095</f>
        <v>651</v>
      </c>
      <c r="BC1095" s="4" t="s">
        <v>2678</v>
      </c>
      <c r="BD1095" s="4">
        <v>7500</v>
      </c>
      <c r="BE1095" s="4" t="s">
        <v>51</v>
      </c>
      <c r="BF1095" s="4" t="s">
        <v>13</v>
      </c>
      <c r="BH1095" s="4" t="s">
        <v>17</v>
      </c>
      <c r="BI1095" t="str">
        <f t="shared" si="89"/>
        <v>B</v>
      </c>
    </row>
    <row r="1096" spans="1:61" ht="15.75" customHeight="1" x14ac:dyDescent="0.2">
      <c r="A1096" s="4">
        <v>2998227</v>
      </c>
      <c r="B1096" s="4">
        <v>4701481</v>
      </c>
      <c r="C1096" s="4" t="s">
        <v>4947</v>
      </c>
      <c r="D1096" s="4">
        <v>10000</v>
      </c>
      <c r="E1096" s="4">
        <v>10000</v>
      </c>
      <c r="F1096" s="4">
        <v>650</v>
      </c>
      <c r="G1096" s="7">
        <f>E1096+F1096-D1096</f>
        <v>650</v>
      </c>
      <c r="H1096" s="4" t="s">
        <v>854</v>
      </c>
      <c r="I1096" s="4">
        <v>15000</v>
      </c>
      <c r="J1096" s="4" t="s">
        <v>4</v>
      </c>
      <c r="K1096" s="4" t="s">
        <v>8</v>
      </c>
      <c r="L1096" s="4" t="s">
        <v>9</v>
      </c>
      <c r="M1096" s="4" t="s">
        <v>47</v>
      </c>
      <c r="O1096" s="4"/>
      <c r="P1096" s="14">
        <v>1681317</v>
      </c>
      <c r="Q1096" s="12">
        <v>-7000</v>
      </c>
      <c r="S1096" s="14">
        <v>9035216</v>
      </c>
      <c r="T1096" s="12">
        <v>665</v>
      </c>
      <c r="U1096">
        <f>SUM($T$2:T1096)</f>
        <v>2839361.1399999997</v>
      </c>
      <c r="W1096" s="16">
        <v>9035216</v>
      </c>
      <c r="X1096">
        <v>2839361.1399999997</v>
      </c>
      <c r="Y1096">
        <v>1095</v>
      </c>
      <c r="Z1096" s="18">
        <f t="shared" si="86"/>
        <v>6.8192123622671676</v>
      </c>
      <c r="AA1096" s="18">
        <f t="shared" si="87"/>
        <v>0.23992112182296232</v>
      </c>
      <c r="AB1096" t="str">
        <f t="shared" si="85"/>
        <v>B</v>
      </c>
      <c r="AI1096" s="14">
        <v>1681317</v>
      </c>
      <c r="AJ1096" s="12">
        <v>-7000</v>
      </c>
      <c r="AK1096" s="12">
        <v>0</v>
      </c>
      <c r="AL1096" s="12">
        <v>0</v>
      </c>
      <c r="AN1096">
        <v>1681317</v>
      </c>
      <c r="AO1096">
        <v>-7000</v>
      </c>
      <c r="AP1096">
        <v>0</v>
      </c>
      <c r="AQ1096">
        <v>0</v>
      </c>
      <c r="AR1096">
        <f t="shared" si="88"/>
        <v>0</v>
      </c>
      <c r="AV1096" s="4">
        <v>2998227</v>
      </c>
      <c r="AW1096" s="4">
        <v>4701481</v>
      </c>
      <c r="AX1096" s="4" t="s">
        <v>4947</v>
      </c>
      <c r="AY1096" s="4">
        <v>10000</v>
      </c>
      <c r="AZ1096" s="4">
        <v>10000</v>
      </c>
      <c r="BA1096" s="4">
        <v>650</v>
      </c>
      <c r="BB1096" s="7">
        <f>AZ1096+BA1096-AY1096</f>
        <v>650</v>
      </c>
      <c r="BC1096" s="4" t="s">
        <v>854</v>
      </c>
      <c r="BD1096" s="4">
        <v>15000</v>
      </c>
      <c r="BE1096" s="4" t="s">
        <v>4</v>
      </c>
      <c r="BF1096" s="4" t="s">
        <v>8</v>
      </c>
      <c r="BG1096" s="4" t="s">
        <v>9</v>
      </c>
      <c r="BH1096" s="4" t="s">
        <v>47</v>
      </c>
      <c r="BI1096" t="str">
        <f t="shared" si="89"/>
        <v>A</v>
      </c>
    </row>
    <row r="1097" spans="1:61" ht="15.75" customHeight="1" x14ac:dyDescent="0.2">
      <c r="A1097" s="4">
        <v>3000691</v>
      </c>
      <c r="B1097" s="4">
        <v>163916</v>
      </c>
      <c r="C1097" s="4" t="s">
        <v>5136</v>
      </c>
      <c r="D1097" s="4">
        <v>10000</v>
      </c>
      <c r="E1097" s="4">
        <v>10000</v>
      </c>
      <c r="F1097" s="4">
        <v>650</v>
      </c>
      <c r="G1097" s="7">
        <f>E1097+F1097-D1097</f>
        <v>650</v>
      </c>
      <c r="H1097" s="4" t="s">
        <v>5137</v>
      </c>
      <c r="I1097" s="4">
        <v>70000</v>
      </c>
      <c r="J1097" s="4" t="s">
        <v>4</v>
      </c>
      <c r="K1097" s="4" t="s">
        <v>13</v>
      </c>
      <c r="L1097" s="4" t="s">
        <v>6</v>
      </c>
      <c r="M1097" s="4" t="s">
        <v>25</v>
      </c>
      <c r="O1097" s="4"/>
      <c r="P1097" s="14">
        <v>1681338</v>
      </c>
      <c r="Q1097" s="12">
        <v>59.25</v>
      </c>
      <c r="S1097" s="14">
        <v>5007157</v>
      </c>
      <c r="T1097" s="12">
        <v>663.39999999999986</v>
      </c>
      <c r="U1097">
        <f>SUM($T$2:T1097)</f>
        <v>2840024.5399999996</v>
      </c>
      <c r="W1097" s="16">
        <v>5007157</v>
      </c>
      <c r="X1097">
        <v>2840024.5399999996</v>
      </c>
      <c r="Y1097">
        <v>1096</v>
      </c>
      <c r="Z1097" s="18">
        <f t="shared" si="86"/>
        <v>6.8208056310547827</v>
      </c>
      <c r="AA1097" s="18">
        <f t="shared" si="87"/>
        <v>0.24014022787028921</v>
      </c>
      <c r="AB1097" t="str">
        <f t="shared" si="85"/>
        <v>B</v>
      </c>
      <c r="AI1097" s="14">
        <v>1681338</v>
      </c>
      <c r="AJ1097" s="12">
        <v>59.25</v>
      </c>
      <c r="AK1097" s="12">
        <v>59.25</v>
      </c>
      <c r="AL1097" s="12">
        <v>1500</v>
      </c>
      <c r="AN1097">
        <v>1681338</v>
      </c>
      <c r="AO1097">
        <v>59.25</v>
      </c>
      <c r="AP1097">
        <v>59.25</v>
      </c>
      <c r="AQ1097">
        <v>1500</v>
      </c>
      <c r="AR1097">
        <f t="shared" si="88"/>
        <v>0</v>
      </c>
      <c r="AV1097" s="4">
        <v>3000691</v>
      </c>
      <c r="AW1097" s="4">
        <v>163916</v>
      </c>
      <c r="AX1097" s="4" t="s">
        <v>5136</v>
      </c>
      <c r="AY1097" s="4">
        <v>10000</v>
      </c>
      <c r="AZ1097" s="4">
        <v>10000</v>
      </c>
      <c r="BA1097" s="4">
        <v>650</v>
      </c>
      <c r="BB1097" s="7">
        <f>AZ1097+BA1097-AY1097</f>
        <v>650</v>
      </c>
      <c r="BC1097" s="4" t="s">
        <v>5137</v>
      </c>
      <c r="BD1097" s="4">
        <v>70000</v>
      </c>
      <c r="BE1097" s="4" t="s">
        <v>4</v>
      </c>
      <c r="BF1097" s="4" t="s">
        <v>13</v>
      </c>
      <c r="BG1097" s="4" t="s">
        <v>6</v>
      </c>
      <c r="BH1097" s="4" t="s">
        <v>25</v>
      </c>
      <c r="BI1097" t="str">
        <f t="shared" si="89"/>
        <v>B</v>
      </c>
    </row>
    <row r="1098" spans="1:61" ht="15.75" customHeight="1" x14ac:dyDescent="0.2">
      <c r="A1098" s="4">
        <v>2946014</v>
      </c>
      <c r="B1098" s="4">
        <v>8841792</v>
      </c>
      <c r="C1098" s="4" t="s">
        <v>199</v>
      </c>
      <c r="D1098" s="4">
        <v>1900</v>
      </c>
      <c r="E1098" s="4">
        <v>1900</v>
      </c>
      <c r="F1098" s="4">
        <v>649.79999999999995</v>
      </c>
      <c r="G1098" s="7">
        <f>E1098+F1098-D1098</f>
        <v>649.80000000000018</v>
      </c>
      <c r="H1098" s="4" t="s">
        <v>200</v>
      </c>
      <c r="I1098" s="4">
        <v>4000</v>
      </c>
      <c r="J1098" s="4" t="s">
        <v>4</v>
      </c>
      <c r="K1098" s="4" t="s">
        <v>13</v>
      </c>
      <c r="L1098" s="4" t="s">
        <v>201</v>
      </c>
      <c r="M1098" s="4" t="s">
        <v>20</v>
      </c>
      <c r="O1098" s="4"/>
      <c r="P1098" s="14">
        <v>1681705</v>
      </c>
      <c r="Q1098" s="12">
        <v>1650</v>
      </c>
      <c r="S1098" s="14">
        <v>6392737</v>
      </c>
      <c r="T1098" s="12">
        <v>662.15000000000009</v>
      </c>
      <c r="U1098">
        <f>SUM($T$2:T1098)</f>
        <v>2840686.6899999995</v>
      </c>
      <c r="W1098" s="16">
        <v>6392737</v>
      </c>
      <c r="X1098">
        <v>2840686.6899999995</v>
      </c>
      <c r="Y1098">
        <v>1097</v>
      </c>
      <c r="Z1098" s="18">
        <f t="shared" si="86"/>
        <v>6.8223958977531831</v>
      </c>
      <c r="AA1098" s="18">
        <f t="shared" si="87"/>
        <v>0.24035933391761613</v>
      </c>
      <c r="AB1098" t="str">
        <f t="shared" si="85"/>
        <v>B</v>
      </c>
      <c r="AI1098" s="14">
        <v>1681705</v>
      </c>
      <c r="AJ1098" s="12">
        <v>1650</v>
      </c>
      <c r="AK1098" s="12">
        <v>1650</v>
      </c>
      <c r="AL1098" s="12">
        <v>10000</v>
      </c>
      <c r="AN1098">
        <v>1681705</v>
      </c>
      <c r="AO1098">
        <v>1650</v>
      </c>
      <c r="AP1098">
        <v>1650</v>
      </c>
      <c r="AQ1098">
        <v>10000</v>
      </c>
      <c r="AR1098">
        <f t="shared" si="88"/>
        <v>0</v>
      </c>
      <c r="AV1098" s="4">
        <v>2946014</v>
      </c>
      <c r="AW1098" s="4">
        <v>8841792</v>
      </c>
      <c r="AX1098" s="4" t="s">
        <v>199</v>
      </c>
      <c r="AY1098" s="4">
        <v>1900</v>
      </c>
      <c r="AZ1098" s="4">
        <v>1900</v>
      </c>
      <c r="BA1098" s="4">
        <v>649.79999999999995</v>
      </c>
      <c r="BB1098" s="7">
        <f>AZ1098+BA1098-AY1098</f>
        <v>649.80000000000018</v>
      </c>
      <c r="BC1098" s="4" t="s">
        <v>200</v>
      </c>
      <c r="BD1098" s="4">
        <v>4000</v>
      </c>
      <c r="BE1098" s="4" t="s">
        <v>4</v>
      </c>
      <c r="BF1098" s="4" t="s">
        <v>13</v>
      </c>
      <c r="BG1098" s="4" t="s">
        <v>201</v>
      </c>
      <c r="BH1098" s="4" t="s">
        <v>20</v>
      </c>
      <c r="BI1098" t="str">
        <f t="shared" si="89"/>
        <v>B</v>
      </c>
    </row>
    <row r="1099" spans="1:61" ht="15.75" customHeight="1" x14ac:dyDescent="0.2">
      <c r="A1099" s="4">
        <v>2963059</v>
      </c>
      <c r="B1099" s="4">
        <v>443022</v>
      </c>
      <c r="C1099" s="4" t="s">
        <v>1855</v>
      </c>
      <c r="D1099" s="4">
        <v>2000</v>
      </c>
      <c r="E1099" s="4">
        <v>2000</v>
      </c>
      <c r="F1099" s="4">
        <v>649.79999999999995</v>
      </c>
      <c r="G1099" s="7">
        <f>E1099+F1099-D1099</f>
        <v>649.80000000000018</v>
      </c>
      <c r="H1099" s="4" t="s">
        <v>512</v>
      </c>
      <c r="I1099" s="4">
        <v>30000</v>
      </c>
      <c r="J1099" s="4" t="s">
        <v>32</v>
      </c>
      <c r="K1099" s="4" t="s">
        <v>8</v>
      </c>
      <c r="M1099" s="4" t="s">
        <v>64</v>
      </c>
      <c r="O1099" s="4"/>
      <c r="P1099" s="14">
        <v>1682007</v>
      </c>
      <c r="Q1099" s="12">
        <v>-1000</v>
      </c>
      <c r="S1099" s="14">
        <v>5129111</v>
      </c>
      <c r="T1099" s="12">
        <v>661</v>
      </c>
      <c r="U1099">
        <f>SUM($T$2:T1099)</f>
        <v>2841347.6899999995</v>
      </c>
      <c r="W1099" s="16">
        <v>5129111</v>
      </c>
      <c r="X1099">
        <v>2841347.6899999995</v>
      </c>
      <c r="Y1099">
        <v>1098</v>
      </c>
      <c r="Z1099" s="18">
        <f t="shared" si="86"/>
        <v>6.8239834025295067</v>
      </c>
      <c r="AA1099" s="18">
        <f t="shared" si="87"/>
        <v>0.24057843996494302</v>
      </c>
      <c r="AB1099" t="str">
        <f t="shared" si="85"/>
        <v>B</v>
      </c>
      <c r="AI1099" s="14">
        <v>1682007</v>
      </c>
      <c r="AJ1099" s="12">
        <v>-1000</v>
      </c>
      <c r="AK1099" s="12">
        <v>0</v>
      </c>
      <c r="AL1099" s="12">
        <v>0</v>
      </c>
      <c r="AN1099">
        <v>1682007</v>
      </c>
      <c r="AO1099">
        <v>-1000</v>
      </c>
      <c r="AP1099">
        <v>0</v>
      </c>
      <c r="AQ1099">
        <v>0</v>
      </c>
      <c r="AR1099">
        <f t="shared" si="88"/>
        <v>0</v>
      </c>
      <c r="AV1099" s="4">
        <v>2963059</v>
      </c>
      <c r="AW1099" s="4">
        <v>443022</v>
      </c>
      <c r="AX1099" s="4" t="s">
        <v>1855</v>
      </c>
      <c r="AY1099" s="4">
        <v>2000</v>
      </c>
      <c r="AZ1099" s="4">
        <v>2000</v>
      </c>
      <c r="BA1099" s="4">
        <v>649.79999999999995</v>
      </c>
      <c r="BB1099" s="7">
        <f>AZ1099+BA1099-AY1099</f>
        <v>649.80000000000018</v>
      </c>
      <c r="BC1099" s="4" t="s">
        <v>512</v>
      </c>
      <c r="BD1099" s="4">
        <v>30000</v>
      </c>
      <c r="BE1099" s="4" t="s">
        <v>32</v>
      </c>
      <c r="BF1099" s="4" t="s">
        <v>8</v>
      </c>
      <c r="BH1099" s="4" t="s">
        <v>64</v>
      </c>
      <c r="BI1099" t="str">
        <f t="shared" si="89"/>
        <v>B</v>
      </c>
    </row>
    <row r="1100" spans="1:61" ht="15.75" customHeight="1" x14ac:dyDescent="0.2">
      <c r="A1100" s="4">
        <v>2978634</v>
      </c>
      <c r="B1100" s="4">
        <v>352787</v>
      </c>
      <c r="C1100" s="4" t="s">
        <v>3300</v>
      </c>
      <c r="D1100" s="4">
        <v>2000</v>
      </c>
      <c r="E1100" s="4">
        <v>2000</v>
      </c>
      <c r="F1100" s="4">
        <v>649.79999999999995</v>
      </c>
      <c r="G1100" s="7">
        <f>E1100+F1100-D1100</f>
        <v>649.80000000000018</v>
      </c>
      <c r="H1100" s="4" t="s">
        <v>1145</v>
      </c>
      <c r="I1100" s="4">
        <v>15000</v>
      </c>
      <c r="J1100" s="4" t="s">
        <v>32</v>
      </c>
      <c r="K1100" s="4" t="s">
        <v>5</v>
      </c>
      <c r="M1100" s="4" t="s">
        <v>7</v>
      </c>
      <c r="O1100" s="4"/>
      <c r="P1100" s="14">
        <v>1682085</v>
      </c>
      <c r="Q1100" s="12">
        <v>2080</v>
      </c>
      <c r="S1100" s="14">
        <v>5985316</v>
      </c>
      <c r="T1100" s="12">
        <v>657</v>
      </c>
      <c r="U1100">
        <f>SUM($T$2:T1100)</f>
        <v>2842004.6899999995</v>
      </c>
      <c r="W1100" s="16">
        <v>5985316</v>
      </c>
      <c r="X1100">
        <v>2842004.6899999995</v>
      </c>
      <c r="Y1100">
        <v>1099</v>
      </c>
      <c r="Z1100" s="18">
        <f t="shared" si="86"/>
        <v>6.8255613006203459</v>
      </c>
      <c r="AA1100" s="18">
        <f t="shared" si="87"/>
        <v>0.24079754601226994</v>
      </c>
      <c r="AB1100" t="str">
        <f t="shared" si="85"/>
        <v>B</v>
      </c>
      <c r="AI1100" s="14">
        <v>1682085</v>
      </c>
      <c r="AJ1100" s="12">
        <v>2080</v>
      </c>
      <c r="AK1100" s="12">
        <v>2080</v>
      </c>
      <c r="AL1100" s="12">
        <v>10000</v>
      </c>
      <c r="AN1100">
        <v>1682085</v>
      </c>
      <c r="AO1100">
        <v>2080</v>
      </c>
      <c r="AP1100">
        <v>2080</v>
      </c>
      <c r="AQ1100">
        <v>10000</v>
      </c>
      <c r="AR1100">
        <f t="shared" si="88"/>
        <v>0</v>
      </c>
      <c r="AV1100" s="4">
        <v>2978634</v>
      </c>
      <c r="AW1100" s="4">
        <v>352787</v>
      </c>
      <c r="AX1100" s="4" t="s">
        <v>3300</v>
      </c>
      <c r="AY1100" s="4">
        <v>2000</v>
      </c>
      <c r="AZ1100" s="4">
        <v>2000</v>
      </c>
      <c r="BA1100" s="4">
        <v>649.79999999999995</v>
      </c>
      <c r="BB1100" s="7">
        <f>AZ1100+BA1100-AY1100</f>
        <v>649.80000000000018</v>
      </c>
      <c r="BC1100" s="4" t="s">
        <v>1145</v>
      </c>
      <c r="BD1100" s="4">
        <v>15000</v>
      </c>
      <c r="BE1100" s="4" t="s">
        <v>32</v>
      </c>
      <c r="BF1100" s="4" t="s">
        <v>5</v>
      </c>
      <c r="BH1100" s="4" t="s">
        <v>7</v>
      </c>
      <c r="BI1100" t="str">
        <f t="shared" si="89"/>
        <v>B</v>
      </c>
    </row>
    <row r="1101" spans="1:61" ht="15.75" customHeight="1" x14ac:dyDescent="0.2">
      <c r="A1101" s="4">
        <v>3006431</v>
      </c>
      <c r="B1101" s="4">
        <v>8504063</v>
      </c>
      <c r="C1101" s="4" t="s">
        <v>5595</v>
      </c>
      <c r="D1101" s="4">
        <v>6000</v>
      </c>
      <c r="E1101" s="4">
        <v>6000</v>
      </c>
      <c r="F1101" s="4">
        <v>649.79999999999995</v>
      </c>
      <c r="G1101" s="7">
        <f>E1101+F1101-D1101</f>
        <v>649.80000000000018</v>
      </c>
      <c r="H1101" s="4" t="s">
        <v>5596</v>
      </c>
      <c r="I1101" s="4">
        <v>16000</v>
      </c>
      <c r="J1101" s="4" t="s">
        <v>4</v>
      </c>
      <c r="K1101" s="4" t="s">
        <v>8</v>
      </c>
      <c r="L1101" s="4" t="s">
        <v>6</v>
      </c>
      <c r="M1101" s="4" t="s">
        <v>29</v>
      </c>
      <c r="O1101" s="4"/>
      <c r="P1101" s="14">
        <v>1682185</v>
      </c>
      <c r="Q1101" s="12">
        <v>751.5</v>
      </c>
      <c r="S1101" s="14">
        <v>8226905</v>
      </c>
      <c r="T1101" s="12">
        <v>655.5</v>
      </c>
      <c r="U1101">
        <f>SUM($T$2:T1101)</f>
        <v>2842660.1899999995</v>
      </c>
      <c r="W1101" s="16">
        <v>8226905</v>
      </c>
      <c r="X1101">
        <v>2842660.1899999995</v>
      </c>
      <c r="Y1101">
        <v>1100</v>
      </c>
      <c r="Z1101" s="18">
        <f t="shared" si="86"/>
        <v>6.8271355962041289</v>
      </c>
      <c r="AA1101" s="18">
        <f t="shared" si="87"/>
        <v>0.24101665205959685</v>
      </c>
      <c r="AB1101" t="str">
        <f t="shared" si="85"/>
        <v>B</v>
      </c>
      <c r="AI1101" s="14">
        <v>1682185</v>
      </c>
      <c r="AJ1101" s="12">
        <v>751.5</v>
      </c>
      <c r="AK1101" s="12">
        <v>751.5</v>
      </c>
      <c r="AL1101" s="12">
        <v>3500</v>
      </c>
      <c r="AN1101">
        <v>1682185</v>
      </c>
      <c r="AO1101">
        <v>751.5</v>
      </c>
      <c r="AP1101">
        <v>751.5</v>
      </c>
      <c r="AQ1101">
        <v>3500</v>
      </c>
      <c r="AR1101">
        <f t="shared" si="88"/>
        <v>0</v>
      </c>
      <c r="AV1101" s="4">
        <v>3006431</v>
      </c>
      <c r="AW1101" s="4">
        <v>8504063</v>
      </c>
      <c r="AX1101" s="4" t="s">
        <v>5595</v>
      </c>
      <c r="AY1101" s="4">
        <v>6000</v>
      </c>
      <c r="AZ1101" s="4">
        <v>6000</v>
      </c>
      <c r="BA1101" s="4">
        <v>649.79999999999995</v>
      </c>
      <c r="BB1101" s="7">
        <f>AZ1101+BA1101-AY1101</f>
        <v>649.80000000000018</v>
      </c>
      <c r="BC1101" s="4" t="s">
        <v>5596</v>
      </c>
      <c r="BD1101" s="4">
        <v>16000</v>
      </c>
      <c r="BE1101" s="4" t="s">
        <v>4</v>
      </c>
      <c r="BF1101" s="4" t="s">
        <v>8</v>
      </c>
      <c r="BG1101" s="4" t="s">
        <v>6</v>
      </c>
      <c r="BH1101" s="4" t="s">
        <v>29</v>
      </c>
      <c r="BI1101" t="str">
        <f t="shared" si="89"/>
        <v>A</v>
      </c>
    </row>
    <row r="1102" spans="1:61" ht="15.75" customHeight="1" x14ac:dyDescent="0.2">
      <c r="A1102" s="4">
        <v>3039009</v>
      </c>
      <c r="B1102" s="4">
        <v>415240</v>
      </c>
      <c r="C1102" s="4" t="s">
        <v>7983</v>
      </c>
      <c r="D1102" s="4">
        <v>2000</v>
      </c>
      <c r="E1102" s="4">
        <v>2000</v>
      </c>
      <c r="F1102" s="4">
        <v>649.79999999999995</v>
      </c>
      <c r="G1102" s="7">
        <f>E1102+F1102-D1102</f>
        <v>649.80000000000018</v>
      </c>
      <c r="H1102" s="4" t="s">
        <v>7984</v>
      </c>
      <c r="I1102" s="4">
        <v>25000</v>
      </c>
      <c r="J1102" s="4" t="s">
        <v>4</v>
      </c>
      <c r="K1102" s="4" t="s">
        <v>8</v>
      </c>
      <c r="L1102" s="4" t="s">
        <v>6</v>
      </c>
      <c r="M1102" s="4" t="s">
        <v>48</v>
      </c>
      <c r="O1102" s="4"/>
      <c r="P1102" s="14">
        <v>1682329</v>
      </c>
      <c r="Q1102" s="12">
        <v>1385.1000000000004</v>
      </c>
      <c r="S1102" s="14">
        <v>8983388</v>
      </c>
      <c r="T1102" s="12">
        <v>651</v>
      </c>
      <c r="U1102">
        <f>SUM($T$2:T1102)</f>
        <v>2843311.1899999995</v>
      </c>
      <c r="W1102" s="16">
        <v>8983388</v>
      </c>
      <c r="X1102">
        <v>2843311.1899999995</v>
      </c>
      <c r="Y1102">
        <v>1101</v>
      </c>
      <c r="Z1102" s="18">
        <f t="shared" si="86"/>
        <v>6.8286990842667414</v>
      </c>
      <c r="AA1102" s="18">
        <f t="shared" si="87"/>
        <v>0.24123575810692374</v>
      </c>
      <c r="AB1102" t="str">
        <f t="shared" si="85"/>
        <v>B</v>
      </c>
      <c r="AI1102" s="14">
        <v>1682329</v>
      </c>
      <c r="AJ1102" s="12">
        <v>1385.1000000000004</v>
      </c>
      <c r="AK1102" s="12">
        <v>1385.1</v>
      </c>
      <c r="AL1102" s="12">
        <v>4500</v>
      </c>
      <c r="AN1102">
        <v>1682329</v>
      </c>
      <c r="AO1102">
        <v>1385.1000000000004</v>
      </c>
      <c r="AP1102">
        <v>1385.1</v>
      </c>
      <c r="AQ1102">
        <v>4500</v>
      </c>
      <c r="AR1102">
        <f t="shared" si="88"/>
        <v>0</v>
      </c>
      <c r="AV1102" s="4">
        <v>3039009</v>
      </c>
      <c r="AW1102" s="4">
        <v>415240</v>
      </c>
      <c r="AX1102" s="4" t="s">
        <v>7983</v>
      </c>
      <c r="AY1102" s="4">
        <v>2000</v>
      </c>
      <c r="AZ1102" s="4">
        <v>2000</v>
      </c>
      <c r="BA1102" s="4">
        <v>649.79999999999995</v>
      </c>
      <c r="BB1102" s="7">
        <f>AZ1102+BA1102-AY1102</f>
        <v>649.80000000000018</v>
      </c>
      <c r="BC1102" s="4" t="s">
        <v>7984</v>
      </c>
      <c r="BD1102" s="4">
        <v>25000</v>
      </c>
      <c r="BE1102" s="4" t="s">
        <v>4</v>
      </c>
      <c r="BF1102" s="4" t="s">
        <v>8</v>
      </c>
      <c r="BG1102" s="4" t="s">
        <v>6</v>
      </c>
      <c r="BH1102" s="4" t="s">
        <v>48</v>
      </c>
      <c r="BI1102" t="str">
        <f t="shared" si="89"/>
        <v>B</v>
      </c>
    </row>
    <row r="1103" spans="1:61" ht="15.75" customHeight="1" x14ac:dyDescent="0.2">
      <c r="A1103" s="4">
        <v>3003015</v>
      </c>
      <c r="B1103" s="4">
        <v>175360</v>
      </c>
      <c r="C1103" s="4" t="s">
        <v>5351</v>
      </c>
      <c r="D1103" s="4">
        <v>1500</v>
      </c>
      <c r="E1103" s="4">
        <v>1500</v>
      </c>
      <c r="F1103" s="4">
        <v>648</v>
      </c>
      <c r="G1103" s="7">
        <f>E1103+F1103-D1103</f>
        <v>648</v>
      </c>
      <c r="H1103" s="4" t="s">
        <v>5352</v>
      </c>
      <c r="I1103" s="4">
        <v>30000</v>
      </c>
      <c r="J1103" s="4" t="s">
        <v>32</v>
      </c>
      <c r="K1103" s="4" t="s">
        <v>8</v>
      </c>
      <c r="M1103" s="4" t="s">
        <v>25</v>
      </c>
      <c r="O1103" s="4"/>
      <c r="P1103" s="14">
        <v>1682482</v>
      </c>
      <c r="Q1103" s="12">
        <v>6384</v>
      </c>
      <c r="S1103" s="14">
        <v>6402957</v>
      </c>
      <c r="T1103" s="12">
        <v>650.75</v>
      </c>
      <c r="U1103">
        <f>SUM($T$2:T1103)</f>
        <v>2843961.9399999995</v>
      </c>
      <c r="W1103" s="16">
        <v>6402957</v>
      </c>
      <c r="X1103">
        <v>2843961.9399999995</v>
      </c>
      <c r="Y1103">
        <v>1102</v>
      </c>
      <c r="Z1103" s="18">
        <f t="shared" si="86"/>
        <v>6.8302619719115114</v>
      </c>
      <c r="AA1103" s="18">
        <f t="shared" si="87"/>
        <v>0.24145486415425066</v>
      </c>
      <c r="AB1103" t="str">
        <f t="shared" si="85"/>
        <v>B</v>
      </c>
      <c r="AI1103" s="14">
        <v>1682482</v>
      </c>
      <c r="AJ1103" s="12">
        <v>6384</v>
      </c>
      <c r="AK1103" s="12">
        <v>6384</v>
      </c>
      <c r="AL1103" s="12">
        <v>50000</v>
      </c>
      <c r="AN1103">
        <v>1682482</v>
      </c>
      <c r="AO1103">
        <v>6384</v>
      </c>
      <c r="AP1103">
        <v>6384</v>
      </c>
      <c r="AQ1103">
        <v>50000</v>
      </c>
      <c r="AR1103">
        <f t="shared" si="88"/>
        <v>0</v>
      </c>
      <c r="AV1103" s="4">
        <v>3003015</v>
      </c>
      <c r="AW1103" s="4">
        <v>175360</v>
      </c>
      <c r="AX1103" s="4" t="s">
        <v>5351</v>
      </c>
      <c r="AY1103" s="4">
        <v>1500</v>
      </c>
      <c r="AZ1103" s="4">
        <v>1500</v>
      </c>
      <c r="BA1103" s="4">
        <v>648</v>
      </c>
      <c r="BB1103" s="7">
        <f>AZ1103+BA1103-AY1103</f>
        <v>648</v>
      </c>
      <c r="BC1103" s="4" t="s">
        <v>5352</v>
      </c>
      <c r="BD1103" s="4">
        <v>30000</v>
      </c>
      <c r="BE1103" s="4" t="s">
        <v>32</v>
      </c>
      <c r="BF1103" s="4" t="s">
        <v>8</v>
      </c>
      <c r="BH1103" s="4" t="s">
        <v>25</v>
      </c>
      <c r="BI1103" t="str">
        <f t="shared" si="89"/>
        <v>B</v>
      </c>
    </row>
    <row r="1104" spans="1:61" ht="15.75" customHeight="1" x14ac:dyDescent="0.2">
      <c r="A1104" s="4">
        <v>2957641</v>
      </c>
      <c r="B1104" s="4">
        <v>8945665</v>
      </c>
      <c r="C1104" s="4" t="s">
        <v>1323</v>
      </c>
      <c r="D1104" s="4">
        <v>1000</v>
      </c>
      <c r="E1104" s="4">
        <v>1000</v>
      </c>
      <c r="F1104" s="4">
        <v>646</v>
      </c>
      <c r="G1104" s="7">
        <f>E1104+F1104-D1104</f>
        <v>646</v>
      </c>
      <c r="H1104" s="4" t="s">
        <v>1324</v>
      </c>
      <c r="I1104" s="4">
        <v>5000</v>
      </c>
      <c r="J1104" s="4" t="s">
        <v>21</v>
      </c>
      <c r="K1104" s="4" t="s">
        <v>8</v>
      </c>
      <c r="M1104" s="4" t="s">
        <v>48</v>
      </c>
      <c r="O1104" s="4"/>
      <c r="P1104" s="14">
        <v>1683303</v>
      </c>
      <c r="Q1104" s="12">
        <v>2</v>
      </c>
      <c r="S1104" s="14">
        <v>163916</v>
      </c>
      <c r="T1104" s="12">
        <v>650</v>
      </c>
      <c r="U1104">
        <f>SUM($T$2:T1104)</f>
        <v>2844611.9399999995</v>
      </c>
      <c r="W1104" s="16">
        <v>163916</v>
      </c>
      <c r="X1104">
        <v>2844611.9399999995</v>
      </c>
      <c r="Y1104">
        <v>1103</v>
      </c>
      <c r="Z1104" s="18">
        <f t="shared" si="86"/>
        <v>6.8318230583027528</v>
      </c>
      <c r="AA1104" s="18">
        <f t="shared" si="87"/>
        <v>0.24167397020157758</v>
      </c>
      <c r="AB1104" t="str">
        <f t="shared" si="85"/>
        <v>B</v>
      </c>
      <c r="AI1104" s="14">
        <v>1683303</v>
      </c>
      <c r="AJ1104" s="12">
        <v>2</v>
      </c>
      <c r="AK1104" s="12">
        <v>2</v>
      </c>
      <c r="AL1104" s="12">
        <v>2000</v>
      </c>
      <c r="AN1104">
        <v>1683303</v>
      </c>
      <c r="AO1104">
        <v>2</v>
      </c>
      <c r="AP1104">
        <v>2</v>
      </c>
      <c r="AQ1104">
        <v>2000</v>
      </c>
      <c r="AR1104">
        <f t="shared" si="88"/>
        <v>0</v>
      </c>
      <c r="AV1104" s="4">
        <v>2957641</v>
      </c>
      <c r="AW1104" s="4">
        <v>8945665</v>
      </c>
      <c r="AX1104" s="4" t="s">
        <v>1323</v>
      </c>
      <c r="AY1104" s="4">
        <v>1000</v>
      </c>
      <c r="AZ1104" s="4">
        <v>1000</v>
      </c>
      <c r="BA1104" s="4">
        <v>646</v>
      </c>
      <c r="BB1104" s="7">
        <f>AZ1104+BA1104-AY1104</f>
        <v>646</v>
      </c>
      <c r="BC1104" s="4" t="s">
        <v>1324</v>
      </c>
      <c r="BD1104" s="4">
        <v>5000</v>
      </c>
      <c r="BE1104" s="4" t="s">
        <v>21</v>
      </c>
      <c r="BF1104" s="4" t="s">
        <v>8</v>
      </c>
      <c r="BH1104" s="4" t="s">
        <v>48</v>
      </c>
      <c r="BI1104" t="str">
        <f t="shared" si="89"/>
        <v>B</v>
      </c>
    </row>
    <row r="1105" spans="1:61" ht="15.75" customHeight="1" x14ac:dyDescent="0.2">
      <c r="A1105" s="4">
        <v>2973391</v>
      </c>
      <c r="B1105" s="4">
        <v>8268884</v>
      </c>
      <c r="C1105" s="4" t="s">
        <v>2732</v>
      </c>
      <c r="D1105" s="4">
        <v>1000</v>
      </c>
      <c r="E1105" s="4">
        <v>1000</v>
      </c>
      <c r="F1105" s="4">
        <v>646</v>
      </c>
      <c r="G1105" s="7">
        <f>E1105+F1105-D1105</f>
        <v>646</v>
      </c>
      <c r="H1105" s="4" t="s">
        <v>506</v>
      </c>
      <c r="I1105" s="4">
        <v>14200</v>
      </c>
      <c r="J1105" s="4" t="s">
        <v>4</v>
      </c>
      <c r="K1105" s="4" t="s">
        <v>8</v>
      </c>
      <c r="L1105" s="4" t="s">
        <v>6</v>
      </c>
      <c r="M1105" s="4" t="s">
        <v>65</v>
      </c>
      <c r="O1105" s="4"/>
      <c r="P1105" s="14">
        <v>1683456</v>
      </c>
      <c r="Q1105" s="12">
        <v>-1948</v>
      </c>
      <c r="S1105" s="14">
        <v>352787</v>
      </c>
      <c r="T1105" s="12">
        <v>649.80000000000018</v>
      </c>
      <c r="U1105">
        <f>SUM($T$2:T1105)</f>
        <v>2845261.7399999993</v>
      </c>
      <c r="W1105" s="16">
        <v>352787</v>
      </c>
      <c r="X1105">
        <v>2845261.7399999993</v>
      </c>
      <c r="Y1105">
        <v>1104</v>
      </c>
      <c r="Z1105" s="18">
        <f t="shared" si="86"/>
        <v>6.8333836643597197</v>
      </c>
      <c r="AA1105" s="18">
        <f t="shared" si="87"/>
        <v>0.24189307624890447</v>
      </c>
      <c r="AB1105" t="str">
        <f t="shared" si="85"/>
        <v>B</v>
      </c>
      <c r="AI1105" s="14">
        <v>1683456</v>
      </c>
      <c r="AJ1105" s="12">
        <v>-1948</v>
      </c>
      <c r="AK1105" s="12">
        <v>2052</v>
      </c>
      <c r="AL1105" s="12">
        <v>0</v>
      </c>
      <c r="AN1105">
        <v>1683456</v>
      </c>
      <c r="AO1105">
        <v>-1948</v>
      </c>
      <c r="AP1105">
        <v>2052</v>
      </c>
      <c r="AQ1105">
        <v>0</v>
      </c>
      <c r="AR1105">
        <f t="shared" si="88"/>
        <v>1</v>
      </c>
      <c r="AV1105" s="4">
        <v>2973391</v>
      </c>
      <c r="AW1105" s="4">
        <v>8268884</v>
      </c>
      <c r="AX1105" s="4" t="s">
        <v>2732</v>
      </c>
      <c r="AY1105" s="4">
        <v>1000</v>
      </c>
      <c r="AZ1105" s="4">
        <v>1000</v>
      </c>
      <c r="BA1105" s="4">
        <v>646</v>
      </c>
      <c r="BB1105" s="7">
        <f>AZ1105+BA1105-AY1105</f>
        <v>646</v>
      </c>
      <c r="BC1105" s="4" t="s">
        <v>506</v>
      </c>
      <c r="BD1105" s="4">
        <v>14200</v>
      </c>
      <c r="BE1105" s="4" t="s">
        <v>4</v>
      </c>
      <c r="BF1105" s="4" t="s">
        <v>8</v>
      </c>
      <c r="BG1105" s="4" t="s">
        <v>6</v>
      </c>
      <c r="BH1105" s="4" t="s">
        <v>65</v>
      </c>
      <c r="BI1105" t="str">
        <f t="shared" si="89"/>
        <v>B</v>
      </c>
    </row>
    <row r="1106" spans="1:61" ht="15.75" customHeight="1" x14ac:dyDescent="0.2">
      <c r="A1106" s="4">
        <v>2995511</v>
      </c>
      <c r="B1106" s="4">
        <v>9048250</v>
      </c>
      <c r="C1106" s="4" t="s">
        <v>4688</v>
      </c>
      <c r="D1106" s="4">
        <v>1000</v>
      </c>
      <c r="E1106" s="4">
        <v>1000</v>
      </c>
      <c r="F1106" s="4">
        <v>646</v>
      </c>
      <c r="G1106" s="7">
        <f>E1106+F1106-D1106</f>
        <v>646</v>
      </c>
      <c r="H1106" s="4" t="s">
        <v>4689</v>
      </c>
      <c r="I1106" s="4">
        <v>12000</v>
      </c>
      <c r="J1106" s="4" t="s">
        <v>4</v>
      </c>
      <c r="K1106" s="4" t="s">
        <v>13</v>
      </c>
      <c r="L1106" s="4" t="s">
        <v>6</v>
      </c>
      <c r="M1106" s="4" t="s">
        <v>76</v>
      </c>
      <c r="O1106" s="4"/>
      <c r="P1106" s="14">
        <v>1685499</v>
      </c>
      <c r="Q1106" s="12">
        <v>126.41999999999996</v>
      </c>
      <c r="S1106" s="14">
        <v>415240</v>
      </c>
      <c r="T1106" s="12">
        <v>649.80000000000018</v>
      </c>
      <c r="U1106">
        <f>SUM($T$2:T1106)</f>
        <v>2845911.5399999991</v>
      </c>
      <c r="W1106" s="16">
        <v>415240</v>
      </c>
      <c r="X1106">
        <v>2845911.5399999991</v>
      </c>
      <c r="Y1106">
        <v>1105</v>
      </c>
      <c r="Z1106" s="18">
        <f t="shared" si="86"/>
        <v>6.8349442704166865</v>
      </c>
      <c r="AA1106" s="18">
        <f t="shared" si="87"/>
        <v>0.24211218229623138</v>
      </c>
      <c r="AB1106" t="str">
        <f t="shared" si="85"/>
        <v>B</v>
      </c>
      <c r="AI1106" s="14">
        <v>1685499</v>
      </c>
      <c r="AJ1106" s="12">
        <v>126.41999999999996</v>
      </c>
      <c r="AK1106" s="12">
        <v>126.42</v>
      </c>
      <c r="AL1106" s="12">
        <v>500</v>
      </c>
      <c r="AN1106">
        <v>1685499</v>
      </c>
      <c r="AO1106">
        <v>126.41999999999996</v>
      </c>
      <c r="AP1106">
        <v>126.42</v>
      </c>
      <c r="AQ1106">
        <v>500</v>
      </c>
      <c r="AR1106">
        <f t="shared" si="88"/>
        <v>0</v>
      </c>
      <c r="AV1106" s="4">
        <v>2995511</v>
      </c>
      <c r="AW1106" s="4">
        <v>9048250</v>
      </c>
      <c r="AX1106" s="4" t="s">
        <v>4688</v>
      </c>
      <c r="AY1106" s="4">
        <v>1000</v>
      </c>
      <c r="AZ1106" s="4">
        <v>1000</v>
      </c>
      <c r="BA1106" s="4">
        <v>646</v>
      </c>
      <c r="BB1106" s="7">
        <f>AZ1106+BA1106-AY1106</f>
        <v>646</v>
      </c>
      <c r="BC1106" s="4" t="s">
        <v>4689</v>
      </c>
      <c r="BD1106" s="4">
        <v>12000</v>
      </c>
      <c r="BE1106" s="4" t="s">
        <v>4</v>
      </c>
      <c r="BF1106" s="4" t="s">
        <v>13</v>
      </c>
      <c r="BG1106" s="4" t="s">
        <v>6</v>
      </c>
      <c r="BH1106" s="4" t="s">
        <v>76</v>
      </c>
      <c r="BI1106" t="str">
        <f t="shared" si="89"/>
        <v>B</v>
      </c>
    </row>
    <row r="1107" spans="1:61" ht="15.75" customHeight="1" x14ac:dyDescent="0.2">
      <c r="A1107" s="4">
        <v>3036391</v>
      </c>
      <c r="B1107" s="4">
        <v>7408829</v>
      </c>
      <c r="C1107" s="4" t="s">
        <v>7802</v>
      </c>
      <c r="D1107" s="4">
        <v>2500</v>
      </c>
      <c r="E1107" s="4">
        <v>2500</v>
      </c>
      <c r="F1107" s="4">
        <v>646</v>
      </c>
      <c r="G1107" s="7">
        <f>E1107+F1107-D1107</f>
        <v>646</v>
      </c>
      <c r="H1107" s="4" t="s">
        <v>2753</v>
      </c>
      <c r="I1107" s="4">
        <v>13000</v>
      </c>
      <c r="J1107" s="4" t="s">
        <v>4</v>
      </c>
      <c r="K1107" s="4" t="s">
        <v>8</v>
      </c>
      <c r="L1107" s="4" t="s">
        <v>9</v>
      </c>
      <c r="M1107" s="4" t="s">
        <v>101</v>
      </c>
      <c r="O1107" s="4"/>
      <c r="P1107" s="14">
        <v>1687537</v>
      </c>
      <c r="Q1107" s="12">
        <v>1800</v>
      </c>
      <c r="S1107" s="14">
        <v>8841792</v>
      </c>
      <c r="T1107" s="12">
        <v>649.80000000000018</v>
      </c>
      <c r="U1107">
        <f>SUM($T$2:T1107)</f>
        <v>2846561.3399999989</v>
      </c>
      <c r="W1107" s="16">
        <v>8841792</v>
      </c>
      <c r="X1107">
        <v>2846561.3399999989</v>
      </c>
      <c r="Y1107">
        <v>1106</v>
      </c>
      <c r="Z1107" s="18">
        <f t="shared" si="86"/>
        <v>6.8365048764736525</v>
      </c>
      <c r="AA1107" s="18">
        <f t="shared" si="87"/>
        <v>0.24233128834355827</v>
      </c>
      <c r="AB1107" t="str">
        <f t="shared" si="85"/>
        <v>B</v>
      </c>
      <c r="AI1107" s="14">
        <v>1687537</v>
      </c>
      <c r="AJ1107" s="12">
        <v>1800</v>
      </c>
      <c r="AK1107" s="12">
        <v>1800</v>
      </c>
      <c r="AL1107" s="12">
        <v>10000</v>
      </c>
      <c r="AN1107">
        <v>1687537</v>
      </c>
      <c r="AO1107">
        <v>1800</v>
      </c>
      <c r="AP1107">
        <v>1800</v>
      </c>
      <c r="AQ1107">
        <v>10000</v>
      </c>
      <c r="AR1107">
        <f t="shared" si="88"/>
        <v>0</v>
      </c>
      <c r="AV1107" s="4">
        <v>3036391</v>
      </c>
      <c r="AW1107" s="4">
        <v>7408829</v>
      </c>
      <c r="AX1107" s="4" t="s">
        <v>7802</v>
      </c>
      <c r="AY1107" s="4">
        <v>2500</v>
      </c>
      <c r="AZ1107" s="4">
        <v>2500</v>
      </c>
      <c r="BA1107" s="4">
        <v>646</v>
      </c>
      <c r="BB1107" s="7">
        <f>AZ1107+BA1107-AY1107</f>
        <v>646</v>
      </c>
      <c r="BC1107" s="4" t="s">
        <v>2753</v>
      </c>
      <c r="BD1107" s="4">
        <v>13000</v>
      </c>
      <c r="BE1107" s="4" t="s">
        <v>4</v>
      </c>
      <c r="BF1107" s="4" t="s">
        <v>8</v>
      </c>
      <c r="BG1107" s="4" t="s">
        <v>9</v>
      </c>
      <c r="BH1107" s="4" t="s">
        <v>101</v>
      </c>
      <c r="BI1107" t="str">
        <f t="shared" si="89"/>
        <v>A</v>
      </c>
    </row>
    <row r="1108" spans="1:61" ht="15.75" customHeight="1" x14ac:dyDescent="0.2">
      <c r="A1108" s="4">
        <v>2945433</v>
      </c>
      <c r="B1108" s="4">
        <v>1718224</v>
      </c>
      <c r="C1108" s="4" t="s">
        <v>128</v>
      </c>
      <c r="D1108" s="4">
        <v>2550</v>
      </c>
      <c r="E1108" s="4">
        <v>2550</v>
      </c>
      <c r="F1108" s="4">
        <v>644.41999999999996</v>
      </c>
      <c r="G1108" s="7">
        <f>E1108+F1108-D1108</f>
        <v>644.42000000000007</v>
      </c>
      <c r="H1108" s="4" t="s">
        <v>129</v>
      </c>
      <c r="I1108" s="4">
        <v>12000</v>
      </c>
      <c r="J1108" s="4" t="s">
        <v>4</v>
      </c>
      <c r="K1108" s="4" t="s">
        <v>13</v>
      </c>
      <c r="L1108" s="4" t="s">
        <v>6</v>
      </c>
      <c r="M1108" s="4" t="s">
        <v>7</v>
      </c>
      <c r="O1108" s="4"/>
      <c r="P1108" s="14">
        <v>1688461</v>
      </c>
      <c r="Q1108" s="12">
        <v>190</v>
      </c>
      <c r="S1108" s="14">
        <v>175360</v>
      </c>
      <c r="T1108" s="12">
        <v>648</v>
      </c>
      <c r="U1108">
        <f>SUM($T$2:T1108)</f>
        <v>2847209.3399999989</v>
      </c>
      <c r="W1108" s="16">
        <v>175360</v>
      </c>
      <c r="X1108">
        <v>2847209.3399999989</v>
      </c>
      <c r="Y1108">
        <v>1107</v>
      </c>
      <c r="Z1108" s="18">
        <f t="shared" si="86"/>
        <v>6.8380611595221517</v>
      </c>
      <c r="AA1108" s="18">
        <f t="shared" si="87"/>
        <v>0.24255039439088519</v>
      </c>
      <c r="AB1108" t="str">
        <f t="shared" ref="AB1108:AB1171" si="90">IF(T1108&gt;=0,"B","")</f>
        <v>B</v>
      </c>
      <c r="AI1108" s="14">
        <v>1688461</v>
      </c>
      <c r="AJ1108" s="12">
        <v>190</v>
      </c>
      <c r="AK1108" s="12">
        <v>190</v>
      </c>
      <c r="AL1108" s="12">
        <v>500</v>
      </c>
      <c r="AN1108">
        <v>1688461</v>
      </c>
      <c r="AO1108">
        <v>190</v>
      </c>
      <c r="AP1108">
        <v>190</v>
      </c>
      <c r="AQ1108">
        <v>500</v>
      </c>
      <c r="AR1108">
        <f t="shared" si="88"/>
        <v>0</v>
      </c>
      <c r="AV1108" s="4">
        <v>2945433</v>
      </c>
      <c r="AW1108" s="4">
        <v>1718224</v>
      </c>
      <c r="AX1108" s="4" t="s">
        <v>128</v>
      </c>
      <c r="AY1108" s="4">
        <v>2550</v>
      </c>
      <c r="AZ1108" s="4">
        <v>2550</v>
      </c>
      <c r="BA1108" s="4">
        <v>644.41999999999996</v>
      </c>
      <c r="BB1108" s="7">
        <f>AZ1108+BA1108-AY1108</f>
        <v>644.42000000000007</v>
      </c>
      <c r="BC1108" s="4" t="s">
        <v>129</v>
      </c>
      <c r="BD1108" s="4">
        <v>12000</v>
      </c>
      <c r="BE1108" s="4" t="s">
        <v>4</v>
      </c>
      <c r="BF1108" s="4" t="s">
        <v>13</v>
      </c>
      <c r="BG1108" s="4" t="s">
        <v>6</v>
      </c>
      <c r="BH1108" s="4" t="s">
        <v>7</v>
      </c>
      <c r="BI1108" t="str">
        <f t="shared" si="89"/>
        <v>B</v>
      </c>
    </row>
    <row r="1109" spans="1:61" ht="15.75" customHeight="1" x14ac:dyDescent="0.2">
      <c r="A1109" s="4">
        <v>2959720</v>
      </c>
      <c r="B1109" s="4">
        <v>8154273</v>
      </c>
      <c r="C1109" s="4" t="s">
        <v>1513</v>
      </c>
      <c r="D1109" s="4">
        <v>1500</v>
      </c>
      <c r="E1109" s="4">
        <v>1500</v>
      </c>
      <c r="F1109" s="4">
        <v>641.25</v>
      </c>
      <c r="G1109" s="7">
        <f>E1109+F1109-D1109</f>
        <v>641.25</v>
      </c>
      <c r="H1109" s="4" t="s">
        <v>1514</v>
      </c>
      <c r="I1109" s="4">
        <v>25000</v>
      </c>
      <c r="J1109" s="4" t="s">
        <v>4</v>
      </c>
      <c r="K1109" s="4" t="s">
        <v>5</v>
      </c>
      <c r="L1109" s="4" t="s">
        <v>6</v>
      </c>
      <c r="M1109" s="4" t="s">
        <v>35</v>
      </c>
      <c r="O1109" s="4"/>
      <c r="P1109" s="14">
        <v>1689225</v>
      </c>
      <c r="Q1109" s="12">
        <v>444.59999999999991</v>
      </c>
      <c r="S1109" s="14">
        <v>8024192</v>
      </c>
      <c r="T1109" s="12">
        <v>646</v>
      </c>
      <c r="U1109">
        <f>SUM($T$2:T1109)</f>
        <v>2847855.3399999989</v>
      </c>
      <c r="W1109" s="16">
        <v>8024192</v>
      </c>
      <c r="X1109">
        <v>2847855.3399999989</v>
      </c>
      <c r="Y1109">
        <v>1108</v>
      </c>
      <c r="Z1109" s="18">
        <f t="shared" si="86"/>
        <v>6.8396126392279086</v>
      </c>
      <c r="AA1109" s="18">
        <f t="shared" si="87"/>
        <v>0.2427695004382121</v>
      </c>
      <c r="AB1109" t="str">
        <f t="shared" si="90"/>
        <v>B</v>
      </c>
      <c r="AI1109" s="14">
        <v>1689225</v>
      </c>
      <c r="AJ1109" s="12">
        <v>444.59999999999991</v>
      </c>
      <c r="AK1109" s="12">
        <v>444.6</v>
      </c>
      <c r="AL1109" s="12">
        <v>2500</v>
      </c>
      <c r="AN1109">
        <v>1689225</v>
      </c>
      <c r="AO1109">
        <v>444.59999999999991</v>
      </c>
      <c r="AP1109">
        <v>444.6</v>
      </c>
      <c r="AQ1109">
        <v>2500</v>
      </c>
      <c r="AR1109">
        <f t="shared" si="88"/>
        <v>0</v>
      </c>
      <c r="AV1109" s="4">
        <v>2959720</v>
      </c>
      <c r="AW1109" s="4">
        <v>8154273</v>
      </c>
      <c r="AX1109" s="4" t="s">
        <v>1513</v>
      </c>
      <c r="AY1109" s="4">
        <v>1500</v>
      </c>
      <c r="AZ1109" s="4">
        <v>1500</v>
      </c>
      <c r="BA1109" s="4">
        <v>641.25</v>
      </c>
      <c r="BB1109" s="7">
        <f>AZ1109+BA1109-AY1109</f>
        <v>641.25</v>
      </c>
      <c r="BC1109" s="4" t="s">
        <v>1514</v>
      </c>
      <c r="BD1109" s="4">
        <v>25000</v>
      </c>
      <c r="BE1109" s="4" t="s">
        <v>4</v>
      </c>
      <c r="BF1109" s="4" t="s">
        <v>5</v>
      </c>
      <c r="BG1109" s="4" t="s">
        <v>6</v>
      </c>
      <c r="BH1109" s="4" t="s">
        <v>35</v>
      </c>
      <c r="BI1109" t="str">
        <f t="shared" si="89"/>
        <v>B</v>
      </c>
    </row>
    <row r="1110" spans="1:61" ht="15.75" customHeight="1" x14ac:dyDescent="0.2">
      <c r="A1110" s="4">
        <v>3001034</v>
      </c>
      <c r="B1110" s="4">
        <v>4762766</v>
      </c>
      <c r="C1110" s="4" t="s">
        <v>5156</v>
      </c>
      <c r="D1110" s="4">
        <v>1500</v>
      </c>
      <c r="E1110" s="4">
        <v>1500</v>
      </c>
      <c r="F1110" s="4">
        <v>641.25</v>
      </c>
      <c r="G1110" s="7">
        <f>E1110+F1110-D1110</f>
        <v>641.25</v>
      </c>
      <c r="H1110" s="4" t="s">
        <v>5157</v>
      </c>
      <c r="I1110" s="4">
        <v>18000</v>
      </c>
      <c r="J1110" s="4" t="s">
        <v>4</v>
      </c>
      <c r="K1110" s="4" t="s">
        <v>13</v>
      </c>
      <c r="L1110" s="4" t="s">
        <v>6</v>
      </c>
      <c r="M1110" s="4" t="s">
        <v>40</v>
      </c>
      <c r="O1110" s="4"/>
      <c r="P1110" s="14">
        <v>1689266</v>
      </c>
      <c r="Q1110" s="12">
        <v>980</v>
      </c>
      <c r="S1110" s="14">
        <v>8268884</v>
      </c>
      <c r="T1110" s="12">
        <v>646</v>
      </c>
      <c r="U1110">
        <f>SUM($T$2:T1110)</f>
        <v>2848501.3399999989</v>
      </c>
      <c r="W1110" s="16">
        <v>8268884</v>
      </c>
      <c r="X1110">
        <v>2848501.3399999989</v>
      </c>
      <c r="Y1110">
        <v>1109</v>
      </c>
      <c r="Z1110" s="18">
        <f t="shared" si="86"/>
        <v>6.8411641189336656</v>
      </c>
      <c r="AA1110" s="18">
        <f t="shared" si="87"/>
        <v>0.24298860648553899</v>
      </c>
      <c r="AB1110" t="str">
        <f t="shared" si="90"/>
        <v>B</v>
      </c>
      <c r="AI1110" s="14">
        <v>1689266</v>
      </c>
      <c r="AJ1110" s="12">
        <v>980</v>
      </c>
      <c r="AK1110" s="12">
        <v>980</v>
      </c>
      <c r="AL1110" s="12">
        <v>7000</v>
      </c>
      <c r="AN1110">
        <v>1689266</v>
      </c>
      <c r="AO1110">
        <v>980</v>
      </c>
      <c r="AP1110">
        <v>980</v>
      </c>
      <c r="AQ1110">
        <v>7000</v>
      </c>
      <c r="AR1110">
        <f t="shared" si="88"/>
        <v>0</v>
      </c>
      <c r="AV1110" s="4">
        <v>3001034</v>
      </c>
      <c r="AW1110" s="4">
        <v>4762766</v>
      </c>
      <c r="AX1110" s="4" t="s">
        <v>5156</v>
      </c>
      <c r="AY1110" s="4">
        <v>1500</v>
      </c>
      <c r="AZ1110" s="4">
        <v>1500</v>
      </c>
      <c r="BA1110" s="4">
        <v>641.25</v>
      </c>
      <c r="BB1110" s="7">
        <f>AZ1110+BA1110-AY1110</f>
        <v>641.25</v>
      </c>
      <c r="BC1110" s="4" t="s">
        <v>5157</v>
      </c>
      <c r="BD1110" s="4">
        <v>18000</v>
      </c>
      <c r="BE1110" s="4" t="s">
        <v>4</v>
      </c>
      <c r="BF1110" s="4" t="s">
        <v>13</v>
      </c>
      <c r="BG1110" s="4" t="s">
        <v>6</v>
      </c>
      <c r="BH1110" s="4" t="s">
        <v>40</v>
      </c>
      <c r="BI1110" t="str">
        <f t="shared" si="89"/>
        <v>B</v>
      </c>
    </row>
    <row r="1111" spans="1:61" ht="15.75" customHeight="1" x14ac:dyDescent="0.2">
      <c r="A1111" s="4">
        <v>3034963</v>
      </c>
      <c r="B1111" s="4">
        <v>4486259</v>
      </c>
      <c r="C1111" s="4" t="s">
        <v>7699</v>
      </c>
      <c r="D1111" s="4">
        <v>2500</v>
      </c>
      <c r="E1111" s="4">
        <v>2500</v>
      </c>
      <c r="F1111" s="4">
        <v>641.25</v>
      </c>
      <c r="G1111" s="7">
        <f>E1111+F1111-D1111</f>
        <v>641.25</v>
      </c>
      <c r="H1111" s="4" t="s">
        <v>7701</v>
      </c>
      <c r="I1111" s="4">
        <v>10000</v>
      </c>
      <c r="J1111" s="4" t="s">
        <v>4</v>
      </c>
      <c r="K1111" s="4" t="s">
        <v>13</v>
      </c>
      <c r="L1111" s="4" t="s">
        <v>6</v>
      </c>
      <c r="M1111" s="4" t="s">
        <v>52</v>
      </c>
      <c r="O1111" s="4"/>
      <c r="P1111" s="14">
        <v>1690308</v>
      </c>
      <c r="Q1111" s="12">
        <v>-2000</v>
      </c>
      <c r="S1111" s="14">
        <v>8945665</v>
      </c>
      <c r="T1111" s="12">
        <v>646</v>
      </c>
      <c r="U1111">
        <f>SUM($T$2:T1111)</f>
        <v>2849147.3399999989</v>
      </c>
      <c r="W1111" s="16">
        <v>8945665</v>
      </c>
      <c r="X1111">
        <v>2849147.3399999989</v>
      </c>
      <c r="Y1111">
        <v>1110</v>
      </c>
      <c r="Z1111" s="18">
        <f t="shared" si="86"/>
        <v>6.8427155986394226</v>
      </c>
      <c r="AA1111" s="18">
        <f t="shared" si="87"/>
        <v>0.24320771253286591</v>
      </c>
      <c r="AB1111" t="str">
        <f t="shared" si="90"/>
        <v>B</v>
      </c>
      <c r="AI1111" s="14">
        <v>1690308</v>
      </c>
      <c r="AJ1111" s="12">
        <v>-2000</v>
      </c>
      <c r="AK1111" s="12">
        <v>0</v>
      </c>
      <c r="AL1111" s="12">
        <v>0</v>
      </c>
      <c r="AN1111">
        <v>1690308</v>
      </c>
      <c r="AO1111">
        <v>-2000</v>
      </c>
      <c r="AP1111">
        <v>0</v>
      </c>
      <c r="AQ1111">
        <v>0</v>
      </c>
      <c r="AR1111">
        <f t="shared" si="88"/>
        <v>0</v>
      </c>
      <c r="AV1111" s="4">
        <v>3034963</v>
      </c>
      <c r="AW1111" s="4">
        <v>4486259</v>
      </c>
      <c r="AX1111" s="4" t="s">
        <v>7699</v>
      </c>
      <c r="AY1111" s="4">
        <v>2500</v>
      </c>
      <c r="AZ1111" s="4">
        <v>2500</v>
      </c>
      <c r="BA1111" s="4">
        <v>641.25</v>
      </c>
      <c r="BB1111" s="7">
        <f>AZ1111+BA1111-AY1111</f>
        <v>641.25</v>
      </c>
      <c r="BC1111" s="4" t="s">
        <v>7701</v>
      </c>
      <c r="BD1111" s="4">
        <v>10000</v>
      </c>
      <c r="BE1111" s="4" t="s">
        <v>4</v>
      </c>
      <c r="BF1111" s="4" t="s">
        <v>13</v>
      </c>
      <c r="BG1111" s="4" t="s">
        <v>6</v>
      </c>
      <c r="BH1111" s="4" t="s">
        <v>52</v>
      </c>
      <c r="BI1111" t="str">
        <f t="shared" si="89"/>
        <v>B</v>
      </c>
    </row>
    <row r="1112" spans="1:61" ht="15.75" customHeight="1" x14ac:dyDescent="0.2">
      <c r="A1112" s="4">
        <v>3038176</v>
      </c>
      <c r="B1112" s="4">
        <v>6100893</v>
      </c>
      <c r="C1112" s="4" t="s">
        <v>7925</v>
      </c>
      <c r="D1112" s="4">
        <v>1500</v>
      </c>
      <c r="E1112" s="4">
        <v>1500</v>
      </c>
      <c r="F1112" s="4">
        <v>641.25</v>
      </c>
      <c r="G1112" s="7">
        <f>E1112+F1112-D1112</f>
        <v>641.25</v>
      </c>
      <c r="H1112" s="4" t="s">
        <v>7745</v>
      </c>
      <c r="I1112" s="4">
        <v>1000</v>
      </c>
      <c r="J1112" s="4" t="s">
        <v>4</v>
      </c>
      <c r="K1112" s="4" t="s">
        <v>13</v>
      </c>
      <c r="L1112" s="4" t="s">
        <v>14</v>
      </c>
      <c r="M1112" s="4" t="s">
        <v>25</v>
      </c>
      <c r="O1112" s="4"/>
      <c r="P1112" s="14">
        <v>1691252</v>
      </c>
      <c r="Q1112" s="12">
        <v>-3000</v>
      </c>
      <c r="S1112" s="14">
        <v>9048250</v>
      </c>
      <c r="T1112" s="12">
        <v>646</v>
      </c>
      <c r="U1112">
        <f>SUM($T$2:T1112)</f>
        <v>2849793.3399999989</v>
      </c>
      <c r="W1112" s="16">
        <v>9048250</v>
      </c>
      <c r="X1112">
        <v>2849793.3399999989</v>
      </c>
      <c r="Y1112">
        <v>1111</v>
      </c>
      <c r="Z1112" s="18">
        <f t="shared" si="86"/>
        <v>6.8442670783451796</v>
      </c>
      <c r="AA1112" s="18">
        <f t="shared" si="87"/>
        <v>0.2434268185801928</v>
      </c>
      <c r="AB1112" t="str">
        <f t="shared" si="90"/>
        <v>B</v>
      </c>
      <c r="AI1112" s="14">
        <v>1691252</v>
      </c>
      <c r="AJ1112" s="12">
        <v>-3000</v>
      </c>
      <c r="AK1112" s="12">
        <v>0</v>
      </c>
      <c r="AL1112" s="12">
        <v>0</v>
      </c>
      <c r="AN1112">
        <v>1691252</v>
      </c>
      <c r="AO1112">
        <v>-3000</v>
      </c>
      <c r="AP1112">
        <v>0</v>
      </c>
      <c r="AQ1112">
        <v>0</v>
      </c>
      <c r="AR1112">
        <f t="shared" si="88"/>
        <v>0</v>
      </c>
      <c r="AV1112" s="4">
        <v>3038176</v>
      </c>
      <c r="AW1112" s="4">
        <v>6100893</v>
      </c>
      <c r="AX1112" s="4" t="s">
        <v>7925</v>
      </c>
      <c r="AY1112" s="4">
        <v>1500</v>
      </c>
      <c r="AZ1112" s="4">
        <v>1500</v>
      </c>
      <c r="BA1112" s="4">
        <v>641.25</v>
      </c>
      <c r="BB1112" s="7">
        <f>AZ1112+BA1112-AY1112</f>
        <v>641.25</v>
      </c>
      <c r="BC1112" s="4" t="s">
        <v>7745</v>
      </c>
      <c r="BD1112" s="4">
        <v>1000</v>
      </c>
      <c r="BE1112" s="4" t="s">
        <v>4</v>
      </c>
      <c r="BF1112" s="4" t="s">
        <v>13</v>
      </c>
      <c r="BG1112" s="4" t="s">
        <v>14</v>
      </c>
      <c r="BH1112" s="4" t="s">
        <v>25</v>
      </c>
      <c r="BI1112" t="str">
        <f t="shared" si="89"/>
        <v>B</v>
      </c>
    </row>
    <row r="1113" spans="1:61" ht="15.75" customHeight="1" x14ac:dyDescent="0.2">
      <c r="A1113" s="4">
        <v>2956528</v>
      </c>
      <c r="B1113" s="4">
        <v>6922532</v>
      </c>
      <c r="C1113" s="4" t="s">
        <v>1282</v>
      </c>
      <c r="D1113" s="4">
        <v>1500</v>
      </c>
      <c r="E1113" s="4">
        <v>1500</v>
      </c>
      <c r="F1113" s="4">
        <v>641.15</v>
      </c>
      <c r="G1113" s="7">
        <f>E1113+F1113-D1113</f>
        <v>641.15000000000009</v>
      </c>
      <c r="H1113" s="4" t="s">
        <v>1283</v>
      </c>
      <c r="I1113" s="4">
        <v>18600</v>
      </c>
      <c r="J1113" s="4" t="s">
        <v>4</v>
      </c>
      <c r="K1113" s="4" t="s">
        <v>13</v>
      </c>
      <c r="L1113" s="4" t="s">
        <v>6</v>
      </c>
      <c r="M1113" s="4" t="s">
        <v>73</v>
      </c>
      <c r="O1113" s="4"/>
      <c r="P1113" s="14">
        <v>1693360</v>
      </c>
      <c r="Q1113" s="12">
        <v>1223.6400000000003</v>
      </c>
      <c r="S1113" s="14">
        <v>1718224</v>
      </c>
      <c r="T1113" s="12">
        <v>644.42000000000007</v>
      </c>
      <c r="U1113">
        <f>SUM($T$2:T1113)</f>
        <v>2850437.7599999988</v>
      </c>
      <c r="W1113" s="16">
        <v>1718224</v>
      </c>
      <c r="X1113">
        <v>2850437.7599999988</v>
      </c>
      <c r="Y1113">
        <v>1112</v>
      </c>
      <c r="Z1113" s="18">
        <f t="shared" si="86"/>
        <v>6.8458147634101696</v>
      </c>
      <c r="AA1113" s="18">
        <f t="shared" si="87"/>
        <v>0.24364592462751972</v>
      </c>
      <c r="AB1113" t="str">
        <f t="shared" si="90"/>
        <v>B</v>
      </c>
      <c r="AI1113" s="14">
        <v>1693360</v>
      </c>
      <c r="AJ1113" s="12">
        <v>1223.6400000000003</v>
      </c>
      <c r="AK1113" s="12">
        <v>1223.6400000000001</v>
      </c>
      <c r="AL1113" s="12">
        <v>1100</v>
      </c>
      <c r="AN1113">
        <v>1693360</v>
      </c>
      <c r="AO1113">
        <v>1223.6400000000003</v>
      </c>
      <c r="AP1113">
        <v>1223.6400000000001</v>
      </c>
      <c r="AQ1113">
        <v>1100</v>
      </c>
      <c r="AR1113">
        <f t="shared" si="88"/>
        <v>0</v>
      </c>
      <c r="AV1113" s="4">
        <v>2956528</v>
      </c>
      <c r="AW1113" s="4">
        <v>6922532</v>
      </c>
      <c r="AX1113" s="4" t="s">
        <v>1282</v>
      </c>
      <c r="AY1113" s="4">
        <v>1500</v>
      </c>
      <c r="AZ1113" s="4">
        <v>1500</v>
      </c>
      <c r="BA1113" s="4">
        <v>641.15</v>
      </c>
      <c r="BB1113" s="7">
        <f>AZ1113+BA1113-AY1113</f>
        <v>641.15000000000009</v>
      </c>
      <c r="BC1113" s="4" t="s">
        <v>1283</v>
      </c>
      <c r="BD1113" s="4">
        <v>18600</v>
      </c>
      <c r="BE1113" s="4" t="s">
        <v>4</v>
      </c>
      <c r="BF1113" s="4" t="s">
        <v>13</v>
      </c>
      <c r="BG1113" s="4" t="s">
        <v>6</v>
      </c>
      <c r="BH1113" s="4" t="s">
        <v>73</v>
      </c>
      <c r="BI1113" t="str">
        <f t="shared" si="89"/>
        <v>B</v>
      </c>
    </row>
    <row r="1114" spans="1:61" ht="15.75" customHeight="1" x14ac:dyDescent="0.2">
      <c r="A1114" s="4">
        <v>2953812</v>
      </c>
      <c r="B1114" s="4">
        <v>8474733</v>
      </c>
      <c r="C1114" s="4" t="s">
        <v>964</v>
      </c>
      <c r="D1114" s="4">
        <v>1000</v>
      </c>
      <c r="E1114" s="4">
        <v>1000</v>
      </c>
      <c r="F1114" s="4">
        <v>640</v>
      </c>
      <c r="G1114" s="7">
        <f>E1114+F1114-D1114</f>
        <v>640</v>
      </c>
      <c r="H1114" s="4" t="s">
        <v>965</v>
      </c>
      <c r="I1114" s="4">
        <v>10000</v>
      </c>
      <c r="J1114" s="4" t="s">
        <v>98</v>
      </c>
      <c r="K1114" s="4" t="s">
        <v>22</v>
      </c>
      <c r="M1114" s="4" t="s">
        <v>173</v>
      </c>
      <c r="O1114" s="4"/>
      <c r="P1114" s="14">
        <v>1694571</v>
      </c>
      <c r="Q1114" s="12">
        <v>-2000</v>
      </c>
      <c r="S1114" s="14">
        <v>243099</v>
      </c>
      <c r="T1114" s="12">
        <v>641.25</v>
      </c>
      <c r="U1114">
        <f>SUM($T$2:T1114)</f>
        <v>2851079.0099999988</v>
      </c>
      <c r="W1114" s="16">
        <v>243099</v>
      </c>
      <c r="X1114">
        <v>2851079.0099999988</v>
      </c>
      <c r="Y1114">
        <v>1113</v>
      </c>
      <c r="Z1114" s="18">
        <f t="shared" si="86"/>
        <v>6.8473548351769136</v>
      </c>
      <c r="AA1114" s="18">
        <f t="shared" si="87"/>
        <v>0.24386503067484663</v>
      </c>
      <c r="AB1114" t="str">
        <f t="shared" si="90"/>
        <v>B</v>
      </c>
      <c r="AI1114" s="14">
        <v>1694571</v>
      </c>
      <c r="AJ1114" s="12">
        <v>-2000</v>
      </c>
      <c r="AK1114" s="12">
        <v>0</v>
      </c>
      <c r="AL1114" s="12">
        <v>0</v>
      </c>
      <c r="AN1114">
        <v>1694571</v>
      </c>
      <c r="AO1114">
        <v>-2000</v>
      </c>
      <c r="AP1114">
        <v>0</v>
      </c>
      <c r="AQ1114">
        <v>0</v>
      </c>
      <c r="AR1114">
        <f t="shared" si="88"/>
        <v>0</v>
      </c>
      <c r="AV1114" s="4">
        <v>2953812</v>
      </c>
      <c r="AW1114" s="4">
        <v>8474733</v>
      </c>
      <c r="AX1114" s="4" t="s">
        <v>964</v>
      </c>
      <c r="AY1114" s="4">
        <v>1000</v>
      </c>
      <c r="AZ1114" s="4">
        <v>1000</v>
      </c>
      <c r="BA1114" s="4">
        <v>640</v>
      </c>
      <c r="BB1114" s="7">
        <f>AZ1114+BA1114-AY1114</f>
        <v>640</v>
      </c>
      <c r="BC1114" s="4" t="s">
        <v>965</v>
      </c>
      <c r="BD1114" s="4">
        <v>10000</v>
      </c>
      <c r="BE1114" s="4" t="s">
        <v>98</v>
      </c>
      <c r="BF1114" s="4" t="s">
        <v>22</v>
      </c>
      <c r="BH1114" s="4" t="s">
        <v>173</v>
      </c>
      <c r="BI1114" t="str">
        <f t="shared" si="89"/>
        <v>B</v>
      </c>
    </row>
    <row r="1115" spans="1:61" ht="15.75" customHeight="1" x14ac:dyDescent="0.2">
      <c r="A1115" s="4">
        <v>2987223</v>
      </c>
      <c r="B1115" s="4">
        <v>1885787</v>
      </c>
      <c r="C1115" s="4" t="s">
        <v>3995</v>
      </c>
      <c r="D1115" s="4">
        <v>8000</v>
      </c>
      <c r="E1115" s="4">
        <v>8000</v>
      </c>
      <c r="F1115" s="4">
        <v>640</v>
      </c>
      <c r="G1115" s="7">
        <f>E1115+F1115-D1115</f>
        <v>640</v>
      </c>
      <c r="H1115" s="4" t="s">
        <v>3996</v>
      </c>
      <c r="I1115" s="4">
        <v>30000</v>
      </c>
      <c r="J1115" s="4" t="s">
        <v>4</v>
      </c>
      <c r="K1115" s="4" t="s">
        <v>22</v>
      </c>
      <c r="L1115" s="4" t="s">
        <v>6</v>
      </c>
      <c r="M1115" s="4" t="s">
        <v>101</v>
      </c>
      <c r="O1115" s="4"/>
      <c r="P1115" s="14">
        <v>1695248</v>
      </c>
      <c r="Q1115" s="12">
        <v>3</v>
      </c>
      <c r="S1115" s="14">
        <v>4486259</v>
      </c>
      <c r="T1115" s="12">
        <v>641.25</v>
      </c>
      <c r="U1115">
        <f>SUM($T$2:T1115)</f>
        <v>2851720.2599999988</v>
      </c>
      <c r="W1115" s="16">
        <v>4486259</v>
      </c>
      <c r="X1115">
        <v>2851720.2599999988</v>
      </c>
      <c r="Y1115">
        <v>1114</v>
      </c>
      <c r="Z1115" s="18">
        <f t="shared" si="86"/>
        <v>6.8488949069436575</v>
      </c>
      <c r="AA1115" s="18">
        <f t="shared" si="87"/>
        <v>0.24408413672217352</v>
      </c>
      <c r="AB1115" t="str">
        <f t="shared" si="90"/>
        <v>B</v>
      </c>
      <c r="AI1115" s="14">
        <v>1695248</v>
      </c>
      <c r="AJ1115" s="12">
        <v>3</v>
      </c>
      <c r="AK1115" s="12">
        <v>3</v>
      </c>
      <c r="AL1115" s="12">
        <v>2000</v>
      </c>
      <c r="AN1115">
        <v>1695248</v>
      </c>
      <c r="AO1115">
        <v>3</v>
      </c>
      <c r="AP1115">
        <v>3</v>
      </c>
      <c r="AQ1115">
        <v>2000</v>
      </c>
      <c r="AR1115">
        <f t="shared" si="88"/>
        <v>0</v>
      </c>
      <c r="AV1115" s="4">
        <v>2987223</v>
      </c>
      <c r="AW1115" s="4">
        <v>1885787</v>
      </c>
      <c r="AX1115" s="4" t="s">
        <v>3995</v>
      </c>
      <c r="AY1115" s="4">
        <v>8000</v>
      </c>
      <c r="AZ1115" s="4">
        <v>8000</v>
      </c>
      <c r="BA1115" s="4">
        <v>640</v>
      </c>
      <c r="BB1115" s="7">
        <f>AZ1115+BA1115-AY1115</f>
        <v>640</v>
      </c>
      <c r="BC1115" s="4" t="s">
        <v>3996</v>
      </c>
      <c r="BD1115" s="4">
        <v>30000</v>
      </c>
      <c r="BE1115" s="4" t="s">
        <v>4</v>
      </c>
      <c r="BF1115" s="4" t="s">
        <v>22</v>
      </c>
      <c r="BG1115" s="4" t="s">
        <v>6</v>
      </c>
      <c r="BH1115" s="4" t="s">
        <v>101</v>
      </c>
      <c r="BI1115" t="str">
        <f t="shared" si="89"/>
        <v>B</v>
      </c>
    </row>
    <row r="1116" spans="1:61" ht="15.75" customHeight="1" x14ac:dyDescent="0.2">
      <c r="A1116" s="4">
        <v>3001265</v>
      </c>
      <c r="B1116" s="4">
        <v>8061978</v>
      </c>
      <c r="C1116" s="4" t="s">
        <v>5184</v>
      </c>
      <c r="D1116" s="4">
        <v>8000</v>
      </c>
      <c r="E1116" s="4">
        <v>8000</v>
      </c>
      <c r="F1116" s="4">
        <v>640</v>
      </c>
      <c r="G1116" s="7">
        <f>E1116+F1116-D1116</f>
        <v>640</v>
      </c>
      <c r="H1116" s="4" t="s">
        <v>2367</v>
      </c>
      <c r="I1116" s="4">
        <v>9000</v>
      </c>
      <c r="J1116" s="4" t="s">
        <v>4</v>
      </c>
      <c r="K1116" s="4" t="s">
        <v>13</v>
      </c>
      <c r="L1116" s="4" t="s">
        <v>9</v>
      </c>
      <c r="M1116" s="4" t="s">
        <v>73</v>
      </c>
      <c r="O1116" s="4"/>
      <c r="P1116" s="14">
        <v>1695610</v>
      </c>
      <c r="Q1116" s="12">
        <v>1390.8000000000002</v>
      </c>
      <c r="S1116" s="14">
        <v>4762766</v>
      </c>
      <c r="T1116" s="12">
        <v>641.25</v>
      </c>
      <c r="U1116">
        <f>SUM($T$2:T1116)</f>
        <v>2852361.5099999988</v>
      </c>
      <c r="W1116" s="16">
        <v>4762766</v>
      </c>
      <c r="X1116">
        <v>2852361.5099999988</v>
      </c>
      <c r="Y1116">
        <v>1115</v>
      </c>
      <c r="Z1116" s="18">
        <f t="shared" si="86"/>
        <v>6.8504349787104015</v>
      </c>
      <c r="AA1116" s="18">
        <f t="shared" si="87"/>
        <v>0.24430324276950044</v>
      </c>
      <c r="AB1116" t="str">
        <f t="shared" si="90"/>
        <v>B</v>
      </c>
      <c r="AI1116" s="14">
        <v>1695610</v>
      </c>
      <c r="AJ1116" s="12">
        <v>1390.8000000000002</v>
      </c>
      <c r="AK1116" s="12">
        <v>1390.8</v>
      </c>
      <c r="AL1116" s="12">
        <v>3050</v>
      </c>
      <c r="AN1116">
        <v>1695610</v>
      </c>
      <c r="AO1116">
        <v>1390.8000000000002</v>
      </c>
      <c r="AP1116">
        <v>1390.8</v>
      </c>
      <c r="AQ1116">
        <v>3050</v>
      </c>
      <c r="AR1116">
        <f t="shared" si="88"/>
        <v>0</v>
      </c>
      <c r="AV1116" s="4">
        <v>3001265</v>
      </c>
      <c r="AW1116" s="4">
        <v>8061978</v>
      </c>
      <c r="AX1116" s="4" t="s">
        <v>5184</v>
      </c>
      <c r="AY1116" s="4">
        <v>8000</v>
      </c>
      <c r="AZ1116" s="4">
        <v>8000</v>
      </c>
      <c r="BA1116" s="4">
        <v>640</v>
      </c>
      <c r="BB1116" s="7">
        <f>AZ1116+BA1116-AY1116</f>
        <v>640</v>
      </c>
      <c r="BC1116" s="4" t="s">
        <v>2367</v>
      </c>
      <c r="BD1116" s="4">
        <v>9000</v>
      </c>
      <c r="BE1116" s="4" t="s">
        <v>4</v>
      </c>
      <c r="BF1116" s="4" t="s">
        <v>13</v>
      </c>
      <c r="BG1116" s="4" t="s">
        <v>9</v>
      </c>
      <c r="BH1116" s="4" t="s">
        <v>73</v>
      </c>
      <c r="BI1116" t="str">
        <f t="shared" si="89"/>
        <v>B</v>
      </c>
    </row>
    <row r="1117" spans="1:61" ht="15.75" customHeight="1" x14ac:dyDescent="0.2">
      <c r="A1117" s="4">
        <v>3035215</v>
      </c>
      <c r="B1117" s="4">
        <v>1712569</v>
      </c>
      <c r="C1117" s="4" t="s">
        <v>7717</v>
      </c>
      <c r="D1117" s="4">
        <v>8000</v>
      </c>
      <c r="E1117" s="4">
        <v>8000</v>
      </c>
      <c r="F1117" s="4">
        <v>640</v>
      </c>
      <c r="G1117" s="7">
        <f>E1117+F1117-D1117</f>
        <v>640</v>
      </c>
      <c r="H1117" s="4" t="s">
        <v>7000</v>
      </c>
      <c r="I1117" s="4">
        <v>15000</v>
      </c>
      <c r="J1117" s="4" t="s">
        <v>98</v>
      </c>
      <c r="K1117" s="4" t="s">
        <v>8</v>
      </c>
      <c r="M1117" s="4" t="s">
        <v>24</v>
      </c>
      <c r="O1117" s="4"/>
      <c r="P1117" s="14">
        <v>1696770</v>
      </c>
      <c r="Q1117" s="12">
        <v>560.04000000000019</v>
      </c>
      <c r="S1117" s="14">
        <v>6100893</v>
      </c>
      <c r="T1117" s="12">
        <v>641.25</v>
      </c>
      <c r="U1117">
        <f>SUM($T$2:T1117)</f>
        <v>2853002.7599999988</v>
      </c>
      <c r="W1117" s="16">
        <v>6100893</v>
      </c>
      <c r="X1117">
        <v>2853002.7599999988</v>
      </c>
      <c r="Y1117">
        <v>1116</v>
      </c>
      <c r="Z1117" s="18">
        <f t="shared" si="86"/>
        <v>6.8519750504771455</v>
      </c>
      <c r="AA1117" s="18">
        <f t="shared" si="87"/>
        <v>0.24452234881682736</v>
      </c>
      <c r="AB1117" t="str">
        <f t="shared" si="90"/>
        <v>B</v>
      </c>
      <c r="AI1117" s="14">
        <v>1696770</v>
      </c>
      <c r="AJ1117" s="12">
        <v>560.04000000000019</v>
      </c>
      <c r="AK1117" s="12">
        <v>560.04</v>
      </c>
      <c r="AL1117" s="12">
        <v>3500</v>
      </c>
      <c r="AN1117">
        <v>1696770</v>
      </c>
      <c r="AO1117">
        <v>560.04000000000019</v>
      </c>
      <c r="AP1117">
        <v>560.04</v>
      </c>
      <c r="AQ1117">
        <v>3500</v>
      </c>
      <c r="AR1117">
        <f t="shared" si="88"/>
        <v>0</v>
      </c>
      <c r="AV1117" s="4">
        <v>3035215</v>
      </c>
      <c r="AW1117" s="4">
        <v>1712569</v>
      </c>
      <c r="AX1117" s="4" t="s">
        <v>7717</v>
      </c>
      <c r="AY1117" s="4">
        <v>8000</v>
      </c>
      <c r="AZ1117" s="4">
        <v>8000</v>
      </c>
      <c r="BA1117" s="4">
        <v>640</v>
      </c>
      <c r="BB1117" s="7">
        <f>AZ1117+BA1117-AY1117</f>
        <v>640</v>
      </c>
      <c r="BC1117" s="4" t="s">
        <v>7000</v>
      </c>
      <c r="BD1117" s="4">
        <v>15000</v>
      </c>
      <c r="BE1117" s="4" t="s">
        <v>98</v>
      </c>
      <c r="BF1117" s="4" t="s">
        <v>8</v>
      </c>
      <c r="BH1117" s="4" t="s">
        <v>24</v>
      </c>
      <c r="BI1117" t="str">
        <f t="shared" si="89"/>
        <v>B</v>
      </c>
    </row>
    <row r="1118" spans="1:61" ht="15.75" customHeight="1" x14ac:dyDescent="0.2">
      <c r="A1118" s="4">
        <v>2959671</v>
      </c>
      <c r="B1118" s="4">
        <v>535626</v>
      </c>
      <c r="C1118" s="4" t="s">
        <v>1501</v>
      </c>
      <c r="D1118" s="4">
        <v>3000</v>
      </c>
      <c r="E1118" s="4">
        <v>3000</v>
      </c>
      <c r="F1118" s="4">
        <v>638.4</v>
      </c>
      <c r="G1118" s="7">
        <f>E1118+F1118-D1118</f>
        <v>638.40000000000009</v>
      </c>
      <c r="H1118" s="4" t="s">
        <v>1502</v>
      </c>
      <c r="I1118" s="4">
        <v>7000</v>
      </c>
      <c r="J1118" s="4" t="s">
        <v>21</v>
      </c>
      <c r="K1118" s="4" t="s">
        <v>22</v>
      </c>
      <c r="M1118" s="4" t="s">
        <v>73</v>
      </c>
      <c r="O1118" s="4"/>
      <c r="P1118" s="14">
        <v>1696971</v>
      </c>
      <c r="Q1118" s="12">
        <v>-1500</v>
      </c>
      <c r="S1118" s="14">
        <v>8154273</v>
      </c>
      <c r="T1118" s="12">
        <v>641.25</v>
      </c>
      <c r="U1118">
        <f>SUM($T$2:T1118)</f>
        <v>2853644.0099999988</v>
      </c>
      <c r="W1118" s="16">
        <v>8154273</v>
      </c>
      <c r="X1118">
        <v>2853644.0099999988</v>
      </c>
      <c r="Y1118">
        <v>1117</v>
      </c>
      <c r="Z1118" s="18">
        <f t="shared" si="86"/>
        <v>6.8535151222438895</v>
      </c>
      <c r="AA1118" s="18">
        <f t="shared" si="87"/>
        <v>0.24474145486415425</v>
      </c>
      <c r="AB1118" t="str">
        <f t="shared" si="90"/>
        <v>B</v>
      </c>
      <c r="AI1118" s="14">
        <v>1696971</v>
      </c>
      <c r="AJ1118" s="12">
        <v>-1500</v>
      </c>
      <c r="AK1118" s="12">
        <v>0</v>
      </c>
      <c r="AL1118" s="12">
        <v>0</v>
      </c>
      <c r="AN1118">
        <v>1696971</v>
      </c>
      <c r="AO1118">
        <v>-1500</v>
      </c>
      <c r="AP1118">
        <v>0</v>
      </c>
      <c r="AQ1118">
        <v>0</v>
      </c>
      <c r="AR1118">
        <f t="shared" si="88"/>
        <v>0</v>
      </c>
      <c r="AV1118" s="4">
        <v>2959671</v>
      </c>
      <c r="AW1118" s="4">
        <v>535626</v>
      </c>
      <c r="AX1118" s="4" t="s">
        <v>1501</v>
      </c>
      <c r="AY1118" s="4">
        <v>3000</v>
      </c>
      <c r="AZ1118" s="4">
        <v>3000</v>
      </c>
      <c r="BA1118" s="4">
        <v>638.4</v>
      </c>
      <c r="BB1118" s="7">
        <f>AZ1118+BA1118-AY1118</f>
        <v>638.40000000000009</v>
      </c>
      <c r="BC1118" s="4" t="s">
        <v>1502</v>
      </c>
      <c r="BD1118" s="4">
        <v>7000</v>
      </c>
      <c r="BE1118" s="4" t="s">
        <v>21</v>
      </c>
      <c r="BF1118" s="4" t="s">
        <v>22</v>
      </c>
      <c r="BH1118" s="4" t="s">
        <v>73</v>
      </c>
      <c r="BI1118" t="str">
        <f t="shared" si="89"/>
        <v>B</v>
      </c>
    </row>
    <row r="1119" spans="1:61" ht="15.75" customHeight="1" x14ac:dyDescent="0.2">
      <c r="A1119" s="4">
        <v>2974707</v>
      </c>
      <c r="B1119" s="4">
        <v>4581676</v>
      </c>
      <c r="C1119" s="4" t="s">
        <v>2823</v>
      </c>
      <c r="D1119" s="4">
        <v>2000</v>
      </c>
      <c r="E1119" s="4">
        <v>2000</v>
      </c>
      <c r="F1119" s="4">
        <v>638.4</v>
      </c>
      <c r="G1119" s="7">
        <f>E1119+F1119-D1119</f>
        <v>638.40000000000009</v>
      </c>
      <c r="H1119" s="4" t="s">
        <v>2824</v>
      </c>
      <c r="I1119" s="4">
        <v>10000</v>
      </c>
      <c r="J1119" s="4" t="s">
        <v>4</v>
      </c>
      <c r="K1119" s="4" t="s">
        <v>8</v>
      </c>
      <c r="L1119" s="4" t="s">
        <v>6</v>
      </c>
      <c r="M1119" s="4" t="s">
        <v>47</v>
      </c>
      <c r="O1119" s="4"/>
      <c r="P1119" s="14">
        <v>1697717</v>
      </c>
      <c r="Q1119" s="12">
        <v>1330</v>
      </c>
      <c r="S1119" s="14">
        <v>6922532</v>
      </c>
      <c r="T1119" s="12">
        <v>641.15000000000009</v>
      </c>
      <c r="U1119">
        <f>SUM($T$2:T1119)</f>
        <v>2854285.1599999988</v>
      </c>
      <c r="W1119" s="16">
        <v>6922532</v>
      </c>
      <c r="X1119">
        <v>2854285.1599999988</v>
      </c>
      <c r="Y1119">
        <v>1118</v>
      </c>
      <c r="Z1119" s="18">
        <f t="shared" si="86"/>
        <v>6.8550549538434957</v>
      </c>
      <c r="AA1119" s="18">
        <f t="shared" si="87"/>
        <v>0.24496056091148116</v>
      </c>
      <c r="AB1119" t="str">
        <f t="shared" si="90"/>
        <v>B</v>
      </c>
      <c r="AI1119" s="14">
        <v>1697717</v>
      </c>
      <c r="AJ1119" s="12">
        <v>1330</v>
      </c>
      <c r="AK1119" s="12">
        <v>1330</v>
      </c>
      <c r="AL1119" s="12">
        <v>2000</v>
      </c>
      <c r="AN1119">
        <v>1697717</v>
      </c>
      <c r="AO1119">
        <v>1330</v>
      </c>
      <c r="AP1119">
        <v>1330</v>
      </c>
      <c r="AQ1119">
        <v>2000</v>
      </c>
      <c r="AR1119">
        <f t="shared" si="88"/>
        <v>0</v>
      </c>
      <c r="AV1119" s="4">
        <v>2974707</v>
      </c>
      <c r="AW1119" s="4">
        <v>4581676</v>
      </c>
      <c r="AX1119" s="4" t="s">
        <v>2823</v>
      </c>
      <c r="AY1119" s="4">
        <v>2000</v>
      </c>
      <c r="AZ1119" s="4">
        <v>2000</v>
      </c>
      <c r="BA1119" s="4">
        <v>638.4</v>
      </c>
      <c r="BB1119" s="7">
        <f>AZ1119+BA1119-AY1119</f>
        <v>638.40000000000009</v>
      </c>
      <c r="BC1119" s="4" t="s">
        <v>2824</v>
      </c>
      <c r="BD1119" s="4">
        <v>10000</v>
      </c>
      <c r="BE1119" s="4" t="s">
        <v>4</v>
      </c>
      <c r="BF1119" s="4" t="s">
        <v>8</v>
      </c>
      <c r="BG1119" s="4" t="s">
        <v>6</v>
      </c>
      <c r="BH1119" s="4" t="s">
        <v>47</v>
      </c>
      <c r="BI1119" t="str">
        <f t="shared" si="89"/>
        <v>B</v>
      </c>
    </row>
    <row r="1120" spans="1:61" ht="15.75" customHeight="1" x14ac:dyDescent="0.2">
      <c r="A1120" s="4">
        <v>2926253</v>
      </c>
      <c r="B1120" s="4">
        <v>7551524</v>
      </c>
      <c r="C1120" s="4" t="s">
        <v>503</v>
      </c>
      <c r="D1120" s="4">
        <v>3050</v>
      </c>
      <c r="E1120" s="4">
        <v>3050</v>
      </c>
      <c r="F1120" s="4">
        <v>637.45000000000005</v>
      </c>
      <c r="G1120" s="7">
        <f>E1120+F1120-D1120</f>
        <v>637.44999999999982</v>
      </c>
      <c r="H1120" s="4" t="s">
        <v>504</v>
      </c>
      <c r="I1120" s="4">
        <v>23000</v>
      </c>
      <c r="J1120" s="4" t="s">
        <v>4</v>
      </c>
      <c r="K1120" s="4" t="s">
        <v>8</v>
      </c>
      <c r="L1120" s="4" t="s">
        <v>6</v>
      </c>
      <c r="M1120" s="4" t="s">
        <v>20</v>
      </c>
      <c r="O1120" s="4"/>
      <c r="P1120" s="14">
        <v>1698226</v>
      </c>
      <c r="Q1120" s="12">
        <v>3107.1000000000004</v>
      </c>
      <c r="S1120" s="14">
        <v>1712569</v>
      </c>
      <c r="T1120" s="12">
        <v>640</v>
      </c>
      <c r="U1120">
        <f>SUM($T$2:T1120)</f>
        <v>2854925.1599999988</v>
      </c>
      <c r="W1120" s="16">
        <v>1712569</v>
      </c>
      <c r="X1120">
        <v>2854925.1599999988</v>
      </c>
      <c r="Y1120">
        <v>1119</v>
      </c>
      <c r="Z1120" s="18">
        <f t="shared" si="86"/>
        <v>6.856592023521026</v>
      </c>
      <c r="AA1120" s="18">
        <f t="shared" si="87"/>
        <v>0.24517966695880805</v>
      </c>
      <c r="AB1120" t="str">
        <f t="shared" si="90"/>
        <v>B</v>
      </c>
      <c r="AI1120" s="14">
        <v>1698226</v>
      </c>
      <c r="AJ1120" s="12">
        <v>3107.1000000000004</v>
      </c>
      <c r="AK1120" s="12">
        <v>3107.1</v>
      </c>
      <c r="AL1120" s="12">
        <v>2000</v>
      </c>
      <c r="AN1120">
        <v>1698226</v>
      </c>
      <c r="AO1120">
        <v>3107.1000000000004</v>
      </c>
      <c r="AP1120">
        <v>3107.1</v>
      </c>
      <c r="AQ1120">
        <v>2000</v>
      </c>
      <c r="AR1120">
        <f t="shared" si="88"/>
        <v>0</v>
      </c>
      <c r="AV1120" s="4">
        <v>2926253</v>
      </c>
      <c r="AW1120" s="4">
        <v>7551524</v>
      </c>
      <c r="AX1120" s="4" t="s">
        <v>503</v>
      </c>
      <c r="AY1120" s="4">
        <v>3050</v>
      </c>
      <c r="AZ1120" s="4">
        <v>3050</v>
      </c>
      <c r="BA1120" s="4">
        <v>637.45000000000005</v>
      </c>
      <c r="BB1120" s="7">
        <f>AZ1120+BA1120-AY1120</f>
        <v>637.44999999999982</v>
      </c>
      <c r="BC1120" s="4" t="s">
        <v>504</v>
      </c>
      <c r="BD1120" s="4">
        <v>23000</v>
      </c>
      <c r="BE1120" s="4" t="s">
        <v>4</v>
      </c>
      <c r="BF1120" s="4" t="s">
        <v>8</v>
      </c>
      <c r="BG1120" s="4" t="s">
        <v>6</v>
      </c>
      <c r="BH1120" s="4" t="s">
        <v>20</v>
      </c>
      <c r="BI1120" t="str">
        <f t="shared" si="89"/>
        <v>B</v>
      </c>
    </row>
    <row r="1121" spans="1:61" ht="15.75" customHeight="1" x14ac:dyDescent="0.2">
      <c r="A1121" s="4">
        <v>3003351</v>
      </c>
      <c r="B1121" s="4">
        <v>243099</v>
      </c>
      <c r="C1121" s="4" t="s">
        <v>5375</v>
      </c>
      <c r="D1121" s="4">
        <v>500</v>
      </c>
      <c r="E1121" s="4">
        <v>500</v>
      </c>
      <c r="F1121" s="4">
        <v>632.70000000000005</v>
      </c>
      <c r="G1121" s="7">
        <f>E1121+F1121-D1121</f>
        <v>632.70000000000005</v>
      </c>
      <c r="H1121" s="4" t="s">
        <v>5284</v>
      </c>
      <c r="I1121" s="4">
        <v>20000</v>
      </c>
      <c r="J1121" s="4" t="s">
        <v>4</v>
      </c>
      <c r="K1121" s="4" t="s">
        <v>8</v>
      </c>
      <c r="L1121" s="4" t="s">
        <v>6</v>
      </c>
      <c r="M1121" s="4" t="s">
        <v>29</v>
      </c>
      <c r="O1121" s="4"/>
      <c r="P1121" s="14">
        <v>1698552</v>
      </c>
      <c r="Q1121" s="12">
        <v>4.5</v>
      </c>
      <c r="S1121" s="14">
        <v>1885787</v>
      </c>
      <c r="T1121" s="12">
        <v>640</v>
      </c>
      <c r="U1121">
        <f>SUM($T$2:T1121)</f>
        <v>2855565.1599999988</v>
      </c>
      <c r="W1121" s="16">
        <v>1885787</v>
      </c>
      <c r="X1121">
        <v>2855565.1599999988</v>
      </c>
      <c r="Y1121">
        <v>1120</v>
      </c>
      <c r="Z1121" s="18">
        <f t="shared" si="86"/>
        <v>6.8581290931985555</v>
      </c>
      <c r="AA1121" s="18">
        <f t="shared" si="87"/>
        <v>0.24539877300613497</v>
      </c>
      <c r="AB1121" t="str">
        <f t="shared" si="90"/>
        <v>B</v>
      </c>
      <c r="AI1121" s="14">
        <v>1698552</v>
      </c>
      <c r="AJ1121" s="12">
        <v>4.5</v>
      </c>
      <c r="AK1121" s="12">
        <v>4.5</v>
      </c>
      <c r="AL1121" s="12">
        <v>3000</v>
      </c>
      <c r="AN1121">
        <v>1698552</v>
      </c>
      <c r="AO1121">
        <v>4.5</v>
      </c>
      <c r="AP1121">
        <v>4.5</v>
      </c>
      <c r="AQ1121">
        <v>3000</v>
      </c>
      <c r="AR1121">
        <f t="shared" si="88"/>
        <v>0</v>
      </c>
      <c r="AV1121" s="4">
        <v>3003351</v>
      </c>
      <c r="AW1121" s="4">
        <v>243099</v>
      </c>
      <c r="AX1121" s="4" t="s">
        <v>5375</v>
      </c>
      <c r="AY1121" s="4">
        <v>500</v>
      </c>
      <c r="AZ1121" s="4">
        <v>500</v>
      </c>
      <c r="BA1121" s="4">
        <v>632.70000000000005</v>
      </c>
      <c r="BB1121" s="7">
        <f>AZ1121+BA1121-AY1121</f>
        <v>632.70000000000005</v>
      </c>
      <c r="BC1121" s="4" t="s">
        <v>5284</v>
      </c>
      <c r="BD1121" s="4">
        <v>20000</v>
      </c>
      <c r="BE1121" s="4" t="s">
        <v>4</v>
      </c>
      <c r="BF1121" s="4" t="s">
        <v>8</v>
      </c>
      <c r="BG1121" s="4" t="s">
        <v>6</v>
      </c>
      <c r="BH1121" s="4" t="s">
        <v>29</v>
      </c>
      <c r="BI1121" t="str">
        <f t="shared" si="89"/>
        <v>B</v>
      </c>
    </row>
    <row r="1122" spans="1:61" ht="15.75" customHeight="1" x14ac:dyDescent="0.2">
      <c r="A1122" s="4">
        <v>3045323</v>
      </c>
      <c r="B1122" s="4">
        <v>6402957</v>
      </c>
      <c r="C1122" s="4" t="s">
        <v>8419</v>
      </c>
      <c r="D1122" s="4">
        <v>1000</v>
      </c>
      <c r="E1122" s="4">
        <v>1000</v>
      </c>
      <c r="F1122" s="4">
        <v>631.75</v>
      </c>
      <c r="G1122" s="7">
        <f>E1122+F1122-D1122</f>
        <v>631.75</v>
      </c>
      <c r="H1122" s="4" t="s">
        <v>6339</v>
      </c>
      <c r="I1122" s="4">
        <v>15000</v>
      </c>
      <c r="J1122" s="4" t="s">
        <v>4</v>
      </c>
      <c r="K1122" s="4" t="s">
        <v>13</v>
      </c>
      <c r="L1122" s="4" t="s">
        <v>9</v>
      </c>
      <c r="M1122" s="4" t="s">
        <v>48</v>
      </c>
      <c r="O1122" s="4"/>
      <c r="P1122" s="14">
        <v>1699801</v>
      </c>
      <c r="Q1122" s="12">
        <v>150</v>
      </c>
      <c r="S1122" s="14">
        <v>8061978</v>
      </c>
      <c r="T1122" s="12">
        <v>640</v>
      </c>
      <c r="U1122">
        <f>SUM($T$2:T1122)</f>
        <v>2856205.1599999988</v>
      </c>
      <c r="W1122" s="16">
        <v>8061978</v>
      </c>
      <c r="X1122">
        <v>2856205.1599999988</v>
      </c>
      <c r="Y1122">
        <v>1121</v>
      </c>
      <c r="Z1122" s="18">
        <f t="shared" si="86"/>
        <v>6.8596661628760858</v>
      </c>
      <c r="AA1122" s="18">
        <f t="shared" si="87"/>
        <v>0.24561787905346188</v>
      </c>
      <c r="AB1122" t="str">
        <f t="shared" si="90"/>
        <v>B</v>
      </c>
      <c r="AI1122" s="14">
        <v>1699801</v>
      </c>
      <c r="AJ1122" s="12">
        <v>150</v>
      </c>
      <c r="AK1122" s="12">
        <v>150</v>
      </c>
      <c r="AL1122" s="12">
        <v>2000</v>
      </c>
      <c r="AN1122">
        <v>1699801</v>
      </c>
      <c r="AO1122">
        <v>150</v>
      </c>
      <c r="AP1122">
        <v>150</v>
      </c>
      <c r="AQ1122">
        <v>2000</v>
      </c>
      <c r="AR1122">
        <f t="shared" si="88"/>
        <v>0</v>
      </c>
      <c r="AV1122" s="4">
        <v>3045323</v>
      </c>
      <c r="AW1122" s="4">
        <v>6402957</v>
      </c>
      <c r="AX1122" s="4" t="s">
        <v>8419</v>
      </c>
      <c r="AY1122" s="4">
        <v>1000</v>
      </c>
      <c r="AZ1122" s="4">
        <v>1000</v>
      </c>
      <c r="BA1122" s="4">
        <v>631.75</v>
      </c>
      <c r="BB1122" s="7">
        <f>AZ1122+BA1122-AY1122</f>
        <v>631.75</v>
      </c>
      <c r="BC1122" s="4" t="s">
        <v>6339</v>
      </c>
      <c r="BD1122" s="4">
        <v>15000</v>
      </c>
      <c r="BE1122" s="4" t="s">
        <v>4</v>
      </c>
      <c r="BF1122" s="4" t="s">
        <v>13</v>
      </c>
      <c r="BG1122" s="4" t="s">
        <v>9</v>
      </c>
      <c r="BH1122" s="4" t="s">
        <v>48</v>
      </c>
      <c r="BI1122" t="str">
        <f t="shared" si="89"/>
        <v>B</v>
      </c>
    </row>
    <row r="1123" spans="1:61" ht="15.75" customHeight="1" x14ac:dyDescent="0.2">
      <c r="A1123" s="4">
        <v>2956017</v>
      </c>
      <c r="B1123" s="4">
        <v>2222760</v>
      </c>
      <c r="C1123" s="4" t="s">
        <v>1197</v>
      </c>
      <c r="D1123" s="4">
        <v>3000</v>
      </c>
      <c r="E1123" s="4">
        <v>3000</v>
      </c>
      <c r="F1123" s="4">
        <v>631.5</v>
      </c>
      <c r="G1123" s="7">
        <f>E1123+F1123-D1123</f>
        <v>631.5</v>
      </c>
      <c r="H1123" s="4" t="s">
        <v>1198</v>
      </c>
      <c r="I1123" s="4">
        <v>52000</v>
      </c>
      <c r="J1123" s="4" t="s">
        <v>32</v>
      </c>
      <c r="K1123" s="4" t="s">
        <v>8</v>
      </c>
      <c r="M1123" s="4" t="s">
        <v>159</v>
      </c>
      <c r="O1123" s="4"/>
      <c r="P1123" s="14">
        <v>1702087</v>
      </c>
      <c r="Q1123" s="12">
        <v>150</v>
      </c>
      <c r="S1123" s="14">
        <v>8474733</v>
      </c>
      <c r="T1123" s="12">
        <v>640</v>
      </c>
      <c r="U1123">
        <f>SUM($T$2:T1123)</f>
        <v>2856845.1599999988</v>
      </c>
      <c r="W1123" s="16">
        <v>8474733</v>
      </c>
      <c r="X1123">
        <v>2856845.1599999988</v>
      </c>
      <c r="Y1123">
        <v>1122</v>
      </c>
      <c r="Z1123" s="18">
        <f t="shared" si="86"/>
        <v>6.8612032325536161</v>
      </c>
      <c r="AA1123" s="18">
        <f t="shared" si="87"/>
        <v>0.24583698510078877</v>
      </c>
      <c r="AB1123" t="str">
        <f t="shared" si="90"/>
        <v>B</v>
      </c>
      <c r="AI1123" s="14">
        <v>1702087</v>
      </c>
      <c r="AJ1123" s="12">
        <v>150</v>
      </c>
      <c r="AK1123" s="12">
        <v>150</v>
      </c>
      <c r="AL1123" s="12">
        <v>10000</v>
      </c>
      <c r="AN1123">
        <v>1702087</v>
      </c>
      <c r="AO1123">
        <v>150</v>
      </c>
      <c r="AP1123">
        <v>150</v>
      </c>
      <c r="AQ1123">
        <v>10000</v>
      </c>
      <c r="AR1123">
        <f t="shared" si="88"/>
        <v>0</v>
      </c>
      <c r="AV1123" s="4">
        <v>2956017</v>
      </c>
      <c r="AW1123" s="4">
        <v>2222760</v>
      </c>
      <c r="AX1123" s="4" t="s">
        <v>1197</v>
      </c>
      <c r="AY1123" s="4">
        <v>3000</v>
      </c>
      <c r="AZ1123" s="4">
        <v>3000</v>
      </c>
      <c r="BA1123" s="4">
        <v>631.5</v>
      </c>
      <c r="BB1123" s="7">
        <f>AZ1123+BA1123-AY1123</f>
        <v>631.5</v>
      </c>
      <c r="BC1123" s="4" t="s">
        <v>1198</v>
      </c>
      <c r="BD1123" s="4">
        <v>52000</v>
      </c>
      <c r="BE1123" s="4" t="s">
        <v>32</v>
      </c>
      <c r="BF1123" s="4" t="s">
        <v>8</v>
      </c>
      <c r="BH1123" s="4" t="s">
        <v>159</v>
      </c>
      <c r="BI1123" t="str">
        <f t="shared" si="89"/>
        <v>B</v>
      </c>
    </row>
    <row r="1124" spans="1:61" ht="15.75" customHeight="1" x14ac:dyDescent="0.2">
      <c r="A1124" s="4">
        <v>3027193</v>
      </c>
      <c r="B1124" s="4">
        <v>9137920</v>
      </c>
      <c r="C1124" s="4" t="s">
        <v>7098</v>
      </c>
      <c r="D1124" s="4">
        <v>3000</v>
      </c>
      <c r="E1124" s="4">
        <v>3000</v>
      </c>
      <c r="F1124" s="4">
        <v>631.5</v>
      </c>
      <c r="G1124" s="7">
        <f>E1124+F1124-D1124</f>
        <v>631.5</v>
      </c>
      <c r="H1124" s="4" t="s">
        <v>7099</v>
      </c>
      <c r="I1124" s="4">
        <v>20000</v>
      </c>
      <c r="J1124" s="4" t="s">
        <v>4</v>
      </c>
      <c r="K1124" s="4" t="s">
        <v>13</v>
      </c>
      <c r="L1124" s="4" t="s">
        <v>9</v>
      </c>
      <c r="M1124" s="4" t="s">
        <v>35</v>
      </c>
      <c r="O1124" s="4"/>
      <c r="P1124" s="14">
        <v>1705999</v>
      </c>
      <c r="Q1124" s="12">
        <v>114.05000000000001</v>
      </c>
      <c r="S1124" s="14">
        <v>535626</v>
      </c>
      <c r="T1124" s="12">
        <v>638.40000000000009</v>
      </c>
      <c r="U1124">
        <f>SUM($T$2:T1124)</f>
        <v>2857483.5599999987</v>
      </c>
      <c r="W1124" s="16">
        <v>535626</v>
      </c>
      <c r="X1124">
        <v>2857483.5599999987</v>
      </c>
      <c r="Y1124">
        <v>1123</v>
      </c>
      <c r="Z1124" s="18">
        <f t="shared" si="86"/>
        <v>6.8627364595569516</v>
      </c>
      <c r="AA1124" s="18">
        <f t="shared" si="87"/>
        <v>0.24605609114811569</v>
      </c>
      <c r="AB1124" t="str">
        <f t="shared" si="90"/>
        <v>B</v>
      </c>
      <c r="AI1124" s="14">
        <v>1705999</v>
      </c>
      <c r="AJ1124" s="12">
        <v>114.05000000000001</v>
      </c>
      <c r="AK1124" s="12">
        <v>114.05</v>
      </c>
      <c r="AL1124" s="12">
        <v>1000</v>
      </c>
      <c r="AN1124">
        <v>1705999</v>
      </c>
      <c r="AO1124">
        <v>114.05000000000001</v>
      </c>
      <c r="AP1124">
        <v>114.05</v>
      </c>
      <c r="AQ1124">
        <v>1000</v>
      </c>
      <c r="AR1124">
        <f t="shared" si="88"/>
        <v>0</v>
      </c>
      <c r="AV1124" s="4">
        <v>3027193</v>
      </c>
      <c r="AW1124" s="4">
        <v>9137920</v>
      </c>
      <c r="AX1124" s="4" t="s">
        <v>7098</v>
      </c>
      <c r="AY1124" s="4">
        <v>3000</v>
      </c>
      <c r="AZ1124" s="4">
        <v>3000</v>
      </c>
      <c r="BA1124" s="4">
        <v>631.5</v>
      </c>
      <c r="BB1124" s="7">
        <f>AZ1124+BA1124-AY1124</f>
        <v>631.5</v>
      </c>
      <c r="BC1124" s="4" t="s">
        <v>7099</v>
      </c>
      <c r="BD1124" s="4">
        <v>20000</v>
      </c>
      <c r="BE1124" s="4" t="s">
        <v>4</v>
      </c>
      <c r="BF1124" s="4" t="s">
        <v>13</v>
      </c>
      <c r="BG1124" s="4" t="s">
        <v>9</v>
      </c>
      <c r="BH1124" s="4" t="s">
        <v>35</v>
      </c>
      <c r="BI1124" t="str">
        <f t="shared" si="89"/>
        <v>B</v>
      </c>
    </row>
    <row r="1125" spans="1:61" ht="15.75" customHeight="1" x14ac:dyDescent="0.2">
      <c r="A1125" s="4">
        <v>2947092</v>
      </c>
      <c r="B1125" s="4">
        <v>8879900</v>
      </c>
      <c r="C1125" s="4" t="s">
        <v>316</v>
      </c>
      <c r="D1125" s="4">
        <v>1500</v>
      </c>
      <c r="E1125" s="4">
        <v>1500</v>
      </c>
      <c r="F1125" s="4">
        <v>627</v>
      </c>
      <c r="G1125" s="7">
        <f>E1125+F1125-D1125</f>
        <v>627</v>
      </c>
      <c r="H1125" s="4" t="s">
        <v>317</v>
      </c>
      <c r="I1125" s="4">
        <v>15000</v>
      </c>
      <c r="J1125" s="4" t="s">
        <v>4</v>
      </c>
      <c r="K1125" s="4" t="s">
        <v>13</v>
      </c>
      <c r="L1125" s="4" t="s">
        <v>6</v>
      </c>
      <c r="M1125" s="4" t="s">
        <v>20</v>
      </c>
      <c r="O1125" s="4"/>
      <c r="P1125" s="14">
        <v>1707791</v>
      </c>
      <c r="Q1125" s="12">
        <v>-10000</v>
      </c>
      <c r="S1125" s="14">
        <v>4581676</v>
      </c>
      <c r="T1125" s="12">
        <v>638.40000000000009</v>
      </c>
      <c r="U1125">
        <f>SUM($T$2:T1125)</f>
        <v>2858121.9599999986</v>
      </c>
      <c r="W1125" s="16">
        <v>4581676</v>
      </c>
      <c r="X1125">
        <v>2858121.9599999986</v>
      </c>
      <c r="Y1125">
        <v>1124</v>
      </c>
      <c r="Z1125" s="18">
        <f t="shared" si="86"/>
        <v>6.8642696865602879</v>
      </c>
      <c r="AA1125" s="18">
        <f t="shared" si="87"/>
        <v>0.24627519719544261</v>
      </c>
      <c r="AB1125" t="str">
        <f t="shared" si="90"/>
        <v>B</v>
      </c>
      <c r="AI1125" s="14">
        <v>1707791</v>
      </c>
      <c r="AJ1125" s="12">
        <v>-10000</v>
      </c>
      <c r="AK1125" s="12">
        <v>0</v>
      </c>
      <c r="AL1125" s="12">
        <v>0</v>
      </c>
      <c r="AN1125">
        <v>1707791</v>
      </c>
      <c r="AO1125">
        <v>-10000</v>
      </c>
      <c r="AP1125">
        <v>0</v>
      </c>
      <c r="AQ1125">
        <v>0</v>
      </c>
      <c r="AR1125">
        <f t="shared" si="88"/>
        <v>0</v>
      </c>
      <c r="AV1125" s="4">
        <v>2947092</v>
      </c>
      <c r="AW1125" s="4">
        <v>8879900</v>
      </c>
      <c r="AX1125" s="4" t="s">
        <v>316</v>
      </c>
      <c r="AY1125" s="4">
        <v>1500</v>
      </c>
      <c r="AZ1125" s="4">
        <v>1500</v>
      </c>
      <c r="BA1125" s="4">
        <v>627</v>
      </c>
      <c r="BB1125" s="7">
        <f>AZ1125+BA1125-AY1125</f>
        <v>627</v>
      </c>
      <c r="BC1125" s="4" t="s">
        <v>317</v>
      </c>
      <c r="BD1125" s="4">
        <v>15000</v>
      </c>
      <c r="BE1125" s="4" t="s">
        <v>4</v>
      </c>
      <c r="BF1125" s="4" t="s">
        <v>13</v>
      </c>
      <c r="BG1125" s="4" t="s">
        <v>6</v>
      </c>
      <c r="BH1125" s="4" t="s">
        <v>20</v>
      </c>
      <c r="BI1125" t="str">
        <f t="shared" si="89"/>
        <v>B</v>
      </c>
    </row>
    <row r="1126" spans="1:61" ht="15.75" customHeight="1" x14ac:dyDescent="0.2">
      <c r="A1126" s="4">
        <v>2975904</v>
      </c>
      <c r="B1126" s="4">
        <v>6837524</v>
      </c>
      <c r="C1126" s="4" t="s">
        <v>2925</v>
      </c>
      <c r="D1126" s="4">
        <v>1500</v>
      </c>
      <c r="E1126" s="4">
        <v>1500</v>
      </c>
      <c r="F1126" s="4">
        <v>627</v>
      </c>
      <c r="G1126" s="7">
        <f>E1126+F1126-D1126</f>
        <v>627</v>
      </c>
      <c r="H1126" s="4" t="s">
        <v>2926</v>
      </c>
      <c r="I1126" s="4">
        <v>20000</v>
      </c>
      <c r="J1126" s="4" t="s">
        <v>21</v>
      </c>
      <c r="K1126" s="4" t="s">
        <v>22</v>
      </c>
      <c r="M1126" s="4" t="s">
        <v>47</v>
      </c>
      <c r="O1126" s="4"/>
      <c r="P1126" s="14">
        <v>1711162</v>
      </c>
      <c r="Q1126" s="12">
        <v>3</v>
      </c>
      <c r="S1126" s="14">
        <v>7551524</v>
      </c>
      <c r="T1126" s="12">
        <v>637.44999999999982</v>
      </c>
      <c r="U1126">
        <f>SUM($T$2:T1126)</f>
        <v>2858759.4099999988</v>
      </c>
      <c r="W1126" s="16">
        <v>7551524</v>
      </c>
      <c r="X1126">
        <v>2858759.4099999988</v>
      </c>
      <c r="Y1126">
        <v>1125</v>
      </c>
      <c r="Z1126" s="18">
        <f t="shared" si="86"/>
        <v>6.8658006319758211</v>
      </c>
      <c r="AA1126" s="18">
        <f t="shared" si="87"/>
        <v>0.2464943032427695</v>
      </c>
      <c r="AB1126" t="str">
        <f t="shared" si="90"/>
        <v>B</v>
      </c>
      <c r="AI1126" s="14">
        <v>1711162</v>
      </c>
      <c r="AJ1126" s="12">
        <v>3</v>
      </c>
      <c r="AK1126" s="12">
        <v>3</v>
      </c>
      <c r="AL1126" s="12">
        <v>2000</v>
      </c>
      <c r="AN1126">
        <v>1711162</v>
      </c>
      <c r="AO1126">
        <v>3</v>
      </c>
      <c r="AP1126">
        <v>3</v>
      </c>
      <c r="AQ1126">
        <v>2000</v>
      </c>
      <c r="AR1126">
        <f t="shared" si="88"/>
        <v>0</v>
      </c>
      <c r="AV1126" s="4">
        <v>2975904</v>
      </c>
      <c r="AW1126" s="4">
        <v>6837524</v>
      </c>
      <c r="AX1126" s="4" t="s">
        <v>2925</v>
      </c>
      <c r="AY1126" s="4">
        <v>1500</v>
      </c>
      <c r="AZ1126" s="4">
        <v>1500</v>
      </c>
      <c r="BA1126" s="4">
        <v>627</v>
      </c>
      <c r="BB1126" s="7">
        <f>AZ1126+BA1126-AY1126</f>
        <v>627</v>
      </c>
      <c r="BC1126" s="4" t="s">
        <v>2926</v>
      </c>
      <c r="BD1126" s="4">
        <v>20000</v>
      </c>
      <c r="BE1126" s="4" t="s">
        <v>21</v>
      </c>
      <c r="BF1126" s="4" t="s">
        <v>22</v>
      </c>
      <c r="BH1126" s="4" t="s">
        <v>47</v>
      </c>
      <c r="BI1126" t="str">
        <f t="shared" si="89"/>
        <v>B</v>
      </c>
    </row>
    <row r="1127" spans="1:61" ht="15.75" customHeight="1" x14ac:dyDescent="0.2">
      <c r="A1127" s="4">
        <v>3005052</v>
      </c>
      <c r="B1127" s="4">
        <v>7027077</v>
      </c>
      <c r="C1127" s="4" t="s">
        <v>5494</v>
      </c>
      <c r="D1127" s="4">
        <v>1100</v>
      </c>
      <c r="E1127" s="4">
        <v>1100</v>
      </c>
      <c r="F1127" s="4">
        <v>627</v>
      </c>
      <c r="G1127" s="7">
        <f>E1127+F1127-D1127</f>
        <v>627</v>
      </c>
      <c r="H1127" s="4" t="s">
        <v>5495</v>
      </c>
      <c r="I1127" s="4">
        <v>19000</v>
      </c>
      <c r="J1127" s="4" t="s">
        <v>4</v>
      </c>
      <c r="K1127" s="4" t="s">
        <v>22</v>
      </c>
      <c r="L1127" s="4" t="s">
        <v>6</v>
      </c>
      <c r="M1127" s="4" t="s">
        <v>23</v>
      </c>
      <c r="O1127" s="4"/>
      <c r="P1127" s="14">
        <v>1712076</v>
      </c>
      <c r="Q1127" s="12">
        <v>210</v>
      </c>
      <c r="S1127" s="14">
        <v>7892907</v>
      </c>
      <c r="T1127" s="12">
        <v>632.70000000000005</v>
      </c>
      <c r="U1127">
        <f>SUM($T$2:T1127)</f>
        <v>2859392.1099999989</v>
      </c>
      <c r="W1127" s="16">
        <v>7892907</v>
      </c>
      <c r="X1127">
        <v>2859392.1099999989</v>
      </c>
      <c r="Y1127">
        <v>1126</v>
      </c>
      <c r="Z1127" s="18">
        <f t="shared" si="86"/>
        <v>6.8673201694523422</v>
      </c>
      <c r="AA1127" s="18">
        <f t="shared" si="87"/>
        <v>0.24671340929009641</v>
      </c>
      <c r="AB1127" t="str">
        <f t="shared" si="90"/>
        <v>B</v>
      </c>
      <c r="AI1127" s="14">
        <v>1712076</v>
      </c>
      <c r="AJ1127" s="12">
        <v>210</v>
      </c>
      <c r="AK1127" s="12">
        <v>210</v>
      </c>
      <c r="AL1127" s="12">
        <v>7000</v>
      </c>
      <c r="AN1127">
        <v>1712076</v>
      </c>
      <c r="AO1127">
        <v>210</v>
      </c>
      <c r="AP1127">
        <v>210</v>
      </c>
      <c r="AQ1127">
        <v>7000</v>
      </c>
      <c r="AR1127">
        <f t="shared" si="88"/>
        <v>0</v>
      </c>
      <c r="AV1127" s="4">
        <v>3005052</v>
      </c>
      <c r="AW1127" s="4">
        <v>7027077</v>
      </c>
      <c r="AX1127" s="4" t="s">
        <v>5494</v>
      </c>
      <c r="AY1127" s="4">
        <v>1100</v>
      </c>
      <c r="AZ1127" s="4">
        <v>1100</v>
      </c>
      <c r="BA1127" s="4">
        <v>627</v>
      </c>
      <c r="BB1127" s="7">
        <f>AZ1127+BA1127-AY1127</f>
        <v>627</v>
      </c>
      <c r="BC1127" s="4" t="s">
        <v>5495</v>
      </c>
      <c r="BD1127" s="4">
        <v>19000</v>
      </c>
      <c r="BE1127" s="4" t="s">
        <v>4</v>
      </c>
      <c r="BF1127" s="4" t="s">
        <v>22</v>
      </c>
      <c r="BG1127" s="4" t="s">
        <v>6</v>
      </c>
      <c r="BH1127" s="4" t="s">
        <v>23</v>
      </c>
      <c r="BI1127" t="str">
        <f t="shared" si="89"/>
        <v>B</v>
      </c>
    </row>
    <row r="1128" spans="1:61" ht="15.75" customHeight="1" x14ac:dyDescent="0.2">
      <c r="A1128" s="4">
        <v>2989078</v>
      </c>
      <c r="B1128" s="4">
        <v>9033158</v>
      </c>
      <c r="C1128" s="4" t="s">
        <v>4160</v>
      </c>
      <c r="D1128" s="4">
        <v>500</v>
      </c>
      <c r="E1128" s="4">
        <v>500</v>
      </c>
      <c r="F1128" s="4">
        <v>626.4</v>
      </c>
      <c r="G1128" s="7">
        <f>E1128+F1128-D1128</f>
        <v>626.40000000000009</v>
      </c>
      <c r="H1128" s="4" t="s">
        <v>4161</v>
      </c>
      <c r="I1128" s="4">
        <v>12000</v>
      </c>
      <c r="J1128" s="4" t="s">
        <v>4</v>
      </c>
      <c r="K1128" s="4" t="s">
        <v>13</v>
      </c>
      <c r="L1128" s="4" t="s">
        <v>14</v>
      </c>
      <c r="M1128" s="4" t="s">
        <v>64</v>
      </c>
      <c r="O1128" s="4"/>
      <c r="P1128" s="14">
        <v>1712437</v>
      </c>
      <c r="Q1128" s="12">
        <v>1024</v>
      </c>
      <c r="S1128" s="14">
        <v>2222760</v>
      </c>
      <c r="T1128" s="12">
        <v>631.5</v>
      </c>
      <c r="U1128">
        <f>SUM($T$2:T1128)</f>
        <v>2860023.6099999989</v>
      </c>
      <c r="W1128" s="16">
        <v>2222760</v>
      </c>
      <c r="X1128">
        <v>2860023.6099999989</v>
      </c>
      <c r="Y1128">
        <v>1127</v>
      </c>
      <c r="Z1128" s="18">
        <f t="shared" si="86"/>
        <v>6.8688368249232177</v>
      </c>
      <c r="AA1128" s="18">
        <f t="shared" si="87"/>
        <v>0.2469325153374233</v>
      </c>
      <c r="AB1128" t="str">
        <f t="shared" si="90"/>
        <v>B</v>
      </c>
      <c r="AI1128" s="14">
        <v>1712437</v>
      </c>
      <c r="AJ1128" s="12">
        <v>1024</v>
      </c>
      <c r="AK1128" s="12">
        <v>1024</v>
      </c>
      <c r="AL1128" s="12">
        <v>8000</v>
      </c>
      <c r="AN1128">
        <v>1712437</v>
      </c>
      <c r="AO1128">
        <v>1024</v>
      </c>
      <c r="AP1128">
        <v>1024</v>
      </c>
      <c r="AQ1128">
        <v>8000</v>
      </c>
      <c r="AR1128">
        <f t="shared" si="88"/>
        <v>0</v>
      </c>
      <c r="AV1128" s="4">
        <v>2989078</v>
      </c>
      <c r="AW1128" s="4">
        <v>9033158</v>
      </c>
      <c r="AX1128" s="4" t="s">
        <v>4160</v>
      </c>
      <c r="AY1128" s="4">
        <v>500</v>
      </c>
      <c r="AZ1128" s="4">
        <v>500</v>
      </c>
      <c r="BA1128" s="4">
        <v>626.4</v>
      </c>
      <c r="BB1128" s="7">
        <f>AZ1128+BA1128-AY1128</f>
        <v>626.40000000000009</v>
      </c>
      <c r="BC1128" s="4" t="s">
        <v>4161</v>
      </c>
      <c r="BD1128" s="4">
        <v>12000</v>
      </c>
      <c r="BE1128" s="4" t="s">
        <v>4</v>
      </c>
      <c r="BF1128" s="4" t="s">
        <v>13</v>
      </c>
      <c r="BG1128" s="4" t="s">
        <v>14</v>
      </c>
      <c r="BH1128" s="4" t="s">
        <v>64</v>
      </c>
      <c r="BI1128" t="str">
        <f t="shared" si="89"/>
        <v>B</v>
      </c>
    </row>
    <row r="1129" spans="1:61" ht="15.75" customHeight="1" x14ac:dyDescent="0.2">
      <c r="A1129" s="4">
        <v>2997387</v>
      </c>
      <c r="B1129" s="4">
        <v>7497057</v>
      </c>
      <c r="C1129" s="4" t="s">
        <v>4858</v>
      </c>
      <c r="D1129" s="4">
        <v>4000</v>
      </c>
      <c r="E1129" s="4">
        <v>4000</v>
      </c>
      <c r="F1129" s="4">
        <v>624</v>
      </c>
      <c r="G1129" s="7">
        <f>E1129+F1129-D1129</f>
        <v>624</v>
      </c>
      <c r="H1129" s="4" t="s">
        <v>4859</v>
      </c>
      <c r="I1129" s="4">
        <v>11500</v>
      </c>
      <c r="J1129" s="4" t="s">
        <v>98</v>
      </c>
      <c r="K1129" s="4" t="s">
        <v>13</v>
      </c>
      <c r="M1129" s="4" t="s">
        <v>186</v>
      </c>
      <c r="O1129" s="4"/>
      <c r="P1129" s="14">
        <v>1712569</v>
      </c>
      <c r="Q1129" s="12">
        <v>640</v>
      </c>
      <c r="S1129" s="14">
        <v>9137920</v>
      </c>
      <c r="T1129" s="12">
        <v>631.5</v>
      </c>
      <c r="U1129">
        <f>SUM($T$2:T1129)</f>
        <v>2860655.1099999989</v>
      </c>
      <c r="W1129" s="16">
        <v>9137920</v>
      </c>
      <c r="X1129">
        <v>2860655.1099999989</v>
      </c>
      <c r="Y1129">
        <v>1128</v>
      </c>
      <c r="Z1129" s="18">
        <f t="shared" si="86"/>
        <v>6.8703534803940931</v>
      </c>
      <c r="AA1129" s="18">
        <f t="shared" si="87"/>
        <v>0.24715162138475022</v>
      </c>
      <c r="AB1129" t="str">
        <f t="shared" si="90"/>
        <v>B</v>
      </c>
      <c r="AI1129" s="14">
        <v>1712569</v>
      </c>
      <c r="AJ1129" s="12">
        <v>640</v>
      </c>
      <c r="AK1129" s="12">
        <v>640</v>
      </c>
      <c r="AL1129" s="12">
        <v>8000</v>
      </c>
      <c r="AN1129">
        <v>1712569</v>
      </c>
      <c r="AO1129">
        <v>640</v>
      </c>
      <c r="AP1129">
        <v>640</v>
      </c>
      <c r="AQ1129">
        <v>8000</v>
      </c>
      <c r="AR1129">
        <f t="shared" si="88"/>
        <v>0</v>
      </c>
      <c r="AV1129" s="4">
        <v>2997387</v>
      </c>
      <c r="AW1129" s="4">
        <v>7497057</v>
      </c>
      <c r="AX1129" s="4" t="s">
        <v>4858</v>
      </c>
      <c r="AY1129" s="4">
        <v>4000</v>
      </c>
      <c r="AZ1129" s="4">
        <v>4000</v>
      </c>
      <c r="BA1129" s="4">
        <v>624</v>
      </c>
      <c r="BB1129" s="7">
        <f>AZ1129+BA1129-AY1129</f>
        <v>624</v>
      </c>
      <c r="BC1129" s="4" t="s">
        <v>4859</v>
      </c>
      <c r="BD1129" s="4">
        <v>11500</v>
      </c>
      <c r="BE1129" s="4" t="s">
        <v>98</v>
      </c>
      <c r="BF1129" s="4" t="s">
        <v>13</v>
      </c>
      <c r="BH1129" s="4" t="s">
        <v>186</v>
      </c>
      <c r="BI1129" t="str">
        <f t="shared" si="89"/>
        <v>B</v>
      </c>
    </row>
    <row r="1130" spans="1:61" ht="15.75" customHeight="1" x14ac:dyDescent="0.2">
      <c r="A1130" s="4">
        <v>3057503</v>
      </c>
      <c r="B1130" s="4">
        <v>8828107</v>
      </c>
      <c r="C1130" s="4" t="s">
        <v>9216</v>
      </c>
      <c r="D1130" s="4">
        <v>1500</v>
      </c>
      <c r="E1130" s="4">
        <v>1500</v>
      </c>
      <c r="F1130" s="4">
        <v>624</v>
      </c>
      <c r="G1130" s="7">
        <f>E1130+F1130-D1130</f>
        <v>624</v>
      </c>
      <c r="H1130" s="4" t="s">
        <v>9217</v>
      </c>
      <c r="I1130" s="4">
        <v>18000</v>
      </c>
      <c r="J1130" s="4" t="s">
        <v>4</v>
      </c>
      <c r="K1130" s="4" t="s">
        <v>8</v>
      </c>
      <c r="L1130" s="4" t="s">
        <v>6</v>
      </c>
      <c r="M1130" s="4" t="s">
        <v>12</v>
      </c>
      <c r="O1130" s="4"/>
      <c r="P1130" s="14">
        <v>1712649</v>
      </c>
      <c r="Q1130" s="12">
        <v>-1500</v>
      </c>
      <c r="S1130" s="14">
        <v>7861414</v>
      </c>
      <c r="T1130" s="12">
        <v>630</v>
      </c>
      <c r="U1130">
        <f>SUM($T$2:T1130)</f>
        <v>2861285.1099999989</v>
      </c>
      <c r="W1130" s="16">
        <v>7861414</v>
      </c>
      <c r="X1130">
        <v>2861285.1099999989</v>
      </c>
      <c r="Y1130">
        <v>1129</v>
      </c>
      <c r="Z1130" s="18">
        <f t="shared" si="86"/>
        <v>6.8718665333579114</v>
      </c>
      <c r="AA1130" s="18">
        <f t="shared" si="87"/>
        <v>0.24737072743207714</v>
      </c>
      <c r="AB1130" t="str">
        <f t="shared" si="90"/>
        <v>B</v>
      </c>
      <c r="AI1130" s="14">
        <v>1712649</v>
      </c>
      <c r="AJ1130" s="12">
        <v>-1500</v>
      </c>
      <c r="AK1130" s="12">
        <v>0</v>
      </c>
      <c r="AL1130" s="12">
        <v>0</v>
      </c>
      <c r="AN1130">
        <v>1712649</v>
      </c>
      <c r="AO1130">
        <v>-1500</v>
      </c>
      <c r="AP1130">
        <v>0</v>
      </c>
      <c r="AQ1130">
        <v>0</v>
      </c>
      <c r="AR1130">
        <f t="shared" si="88"/>
        <v>0</v>
      </c>
      <c r="AV1130" s="4">
        <v>3057503</v>
      </c>
      <c r="AW1130" s="4">
        <v>8828107</v>
      </c>
      <c r="AX1130" s="4" t="s">
        <v>9216</v>
      </c>
      <c r="AY1130" s="4">
        <v>1500</v>
      </c>
      <c r="AZ1130" s="4">
        <v>1500</v>
      </c>
      <c r="BA1130" s="4">
        <v>624</v>
      </c>
      <c r="BB1130" s="7">
        <f>AZ1130+BA1130-AY1130</f>
        <v>624</v>
      </c>
      <c r="BC1130" s="4" t="s">
        <v>9217</v>
      </c>
      <c r="BD1130" s="4">
        <v>18000</v>
      </c>
      <c r="BE1130" s="4" t="s">
        <v>4</v>
      </c>
      <c r="BF1130" s="4" t="s">
        <v>8</v>
      </c>
      <c r="BG1130" s="4" t="s">
        <v>6</v>
      </c>
      <c r="BH1130" s="4" t="s">
        <v>12</v>
      </c>
      <c r="BI1130" t="str">
        <f t="shared" si="89"/>
        <v>B</v>
      </c>
    </row>
    <row r="1131" spans="1:61" ht="15.75" customHeight="1" x14ac:dyDescent="0.2">
      <c r="A1131" s="4">
        <v>2958768</v>
      </c>
      <c r="B1131" s="4">
        <v>583732</v>
      </c>
      <c r="C1131" s="4" t="s">
        <v>1421</v>
      </c>
      <c r="D1131" s="4">
        <v>4550</v>
      </c>
      <c r="E1131" s="4">
        <v>4550</v>
      </c>
      <c r="F1131" s="4">
        <v>622.44000000000005</v>
      </c>
      <c r="G1131" s="7">
        <f>E1131+F1131-D1131</f>
        <v>622.44000000000051</v>
      </c>
      <c r="H1131" s="4" t="s">
        <v>1422</v>
      </c>
      <c r="I1131" s="4">
        <v>10000</v>
      </c>
      <c r="J1131" s="4" t="s">
        <v>4</v>
      </c>
      <c r="K1131" s="4" t="s">
        <v>13</v>
      </c>
      <c r="L1131" s="4" t="s">
        <v>6</v>
      </c>
      <c r="M1131" s="4" t="s">
        <v>17</v>
      </c>
      <c r="O1131" s="4"/>
      <c r="P1131" s="14">
        <v>1714547</v>
      </c>
      <c r="Q1131" s="12">
        <v>924</v>
      </c>
      <c r="S1131" s="14">
        <v>4323313</v>
      </c>
      <c r="T1131" s="12">
        <v>629.94999999999993</v>
      </c>
      <c r="U1131">
        <f>SUM($T$2:T1131)</f>
        <v>2861915.0599999991</v>
      </c>
      <c r="W1131" s="16">
        <v>4323313</v>
      </c>
      <c r="X1131">
        <v>2861915.0599999991</v>
      </c>
      <c r="Y1131">
        <v>1130</v>
      </c>
      <c r="Z1131" s="18">
        <f t="shared" si="86"/>
        <v>6.8733794662381626</v>
      </c>
      <c r="AA1131" s="18">
        <f t="shared" si="87"/>
        <v>0.24758983347940403</v>
      </c>
      <c r="AB1131" t="str">
        <f t="shared" si="90"/>
        <v>B</v>
      </c>
      <c r="AI1131" s="14">
        <v>1714547</v>
      </c>
      <c r="AJ1131" s="12">
        <v>924</v>
      </c>
      <c r="AK1131" s="12">
        <v>924</v>
      </c>
      <c r="AL1131" s="12">
        <v>11100</v>
      </c>
      <c r="AN1131">
        <v>1714547</v>
      </c>
      <c r="AO1131">
        <v>924</v>
      </c>
      <c r="AP1131">
        <v>924</v>
      </c>
      <c r="AQ1131">
        <v>11100</v>
      </c>
      <c r="AR1131">
        <f t="shared" si="88"/>
        <v>0</v>
      </c>
      <c r="AV1131" s="4">
        <v>2958768</v>
      </c>
      <c r="AW1131" s="4">
        <v>583732</v>
      </c>
      <c r="AX1131" s="4" t="s">
        <v>1421</v>
      </c>
      <c r="AY1131" s="4">
        <v>4550</v>
      </c>
      <c r="AZ1131" s="4">
        <v>4550</v>
      </c>
      <c r="BA1131" s="4">
        <v>622.44000000000005</v>
      </c>
      <c r="BB1131" s="7">
        <f>AZ1131+BA1131-AY1131</f>
        <v>622.44000000000051</v>
      </c>
      <c r="BC1131" s="4" t="s">
        <v>1422</v>
      </c>
      <c r="BD1131" s="4">
        <v>10000</v>
      </c>
      <c r="BE1131" s="4" t="s">
        <v>4</v>
      </c>
      <c r="BF1131" s="4" t="s">
        <v>13</v>
      </c>
      <c r="BG1131" s="4" t="s">
        <v>6</v>
      </c>
      <c r="BH1131" s="4" t="s">
        <v>17</v>
      </c>
      <c r="BI1131" t="str">
        <f t="shared" si="89"/>
        <v>A</v>
      </c>
    </row>
    <row r="1132" spans="1:61" ht="15.75" customHeight="1" x14ac:dyDescent="0.2">
      <c r="A1132" s="4">
        <v>2963283</v>
      </c>
      <c r="B1132" s="4">
        <v>8529963</v>
      </c>
      <c r="C1132" s="4" t="s">
        <v>1876</v>
      </c>
      <c r="D1132" s="4">
        <v>1250</v>
      </c>
      <c r="E1132" s="4">
        <v>1250</v>
      </c>
      <c r="F1132" s="4">
        <v>617.5</v>
      </c>
      <c r="G1132" s="7">
        <f>E1132+F1132-D1132</f>
        <v>617.5</v>
      </c>
      <c r="H1132" s="4" t="s">
        <v>1877</v>
      </c>
      <c r="I1132" s="4">
        <v>15000</v>
      </c>
      <c r="J1132" s="4" t="s">
        <v>4</v>
      </c>
      <c r="K1132" s="4" t="s">
        <v>13</v>
      </c>
      <c r="L1132" s="4" t="s">
        <v>6</v>
      </c>
      <c r="M1132" s="4" t="s">
        <v>20</v>
      </c>
      <c r="O1132" s="4"/>
      <c r="P1132" s="14">
        <v>1716540</v>
      </c>
      <c r="Q1132" s="12">
        <v>227.05000000000018</v>
      </c>
      <c r="S1132" s="14">
        <v>6837524</v>
      </c>
      <c r="T1132" s="12">
        <v>627</v>
      </c>
      <c r="U1132">
        <f>SUM($T$2:T1132)</f>
        <v>2862542.0599999991</v>
      </c>
      <c r="W1132" s="16">
        <v>6837524</v>
      </c>
      <c r="X1132">
        <v>2862542.0599999991</v>
      </c>
      <c r="Y1132">
        <v>1131</v>
      </c>
      <c r="Z1132" s="18">
        <f t="shared" si="86"/>
        <v>6.8748853141878676</v>
      </c>
      <c r="AA1132" s="18">
        <f t="shared" si="87"/>
        <v>0.24780893952673094</v>
      </c>
      <c r="AB1132" t="str">
        <f t="shared" si="90"/>
        <v>B</v>
      </c>
      <c r="AI1132" s="14">
        <v>1716540</v>
      </c>
      <c r="AJ1132" s="12">
        <v>227.05000000000018</v>
      </c>
      <c r="AK1132" s="12">
        <v>227.05</v>
      </c>
      <c r="AL1132" s="12">
        <v>3000</v>
      </c>
      <c r="AN1132">
        <v>1716540</v>
      </c>
      <c r="AO1132">
        <v>227.05000000000018</v>
      </c>
      <c r="AP1132">
        <v>227.05</v>
      </c>
      <c r="AQ1132">
        <v>3000</v>
      </c>
      <c r="AR1132">
        <f t="shared" si="88"/>
        <v>0</v>
      </c>
      <c r="AV1132" s="4">
        <v>2963283</v>
      </c>
      <c r="AW1132" s="4">
        <v>8529963</v>
      </c>
      <c r="AX1132" s="4" t="s">
        <v>1876</v>
      </c>
      <c r="AY1132" s="4">
        <v>1250</v>
      </c>
      <c r="AZ1132" s="4">
        <v>1250</v>
      </c>
      <c r="BA1132" s="4">
        <v>617.5</v>
      </c>
      <c r="BB1132" s="7">
        <f>AZ1132+BA1132-AY1132</f>
        <v>617.5</v>
      </c>
      <c r="BC1132" s="4" t="s">
        <v>1877</v>
      </c>
      <c r="BD1132" s="4">
        <v>15000</v>
      </c>
      <c r="BE1132" s="4" t="s">
        <v>4</v>
      </c>
      <c r="BF1132" s="4" t="s">
        <v>13</v>
      </c>
      <c r="BG1132" s="4" t="s">
        <v>6</v>
      </c>
      <c r="BH1132" s="4" t="s">
        <v>20</v>
      </c>
      <c r="BI1132" t="str">
        <f t="shared" si="89"/>
        <v>B</v>
      </c>
    </row>
    <row r="1133" spans="1:61" ht="15.75" customHeight="1" x14ac:dyDescent="0.2">
      <c r="A1133" s="4">
        <v>3045925</v>
      </c>
      <c r="B1133" s="4">
        <v>5016663</v>
      </c>
      <c r="C1133" s="4" t="s">
        <v>8541</v>
      </c>
      <c r="D1133" s="4">
        <v>6000</v>
      </c>
      <c r="E1133" s="4">
        <v>6000</v>
      </c>
      <c r="F1133" s="4">
        <v>615.6</v>
      </c>
      <c r="G1133" s="7">
        <f>E1133+F1133-D1133</f>
        <v>615.60000000000036</v>
      </c>
      <c r="H1133" s="4" t="s">
        <v>6928</v>
      </c>
      <c r="I1133" s="4">
        <v>4000</v>
      </c>
      <c r="J1133" s="4" t="s">
        <v>4</v>
      </c>
      <c r="K1133" s="4" t="s">
        <v>8</v>
      </c>
      <c r="L1133" s="4" t="s">
        <v>6</v>
      </c>
      <c r="M1133" s="4" t="s">
        <v>17</v>
      </c>
      <c r="O1133" s="4"/>
      <c r="P1133" s="14">
        <v>1717899</v>
      </c>
      <c r="Q1133" s="12">
        <v>-2502.5</v>
      </c>
      <c r="S1133" s="14">
        <v>7027077</v>
      </c>
      <c r="T1133" s="12">
        <v>627</v>
      </c>
      <c r="U1133">
        <f>SUM($T$2:T1133)</f>
        <v>2863169.0599999991</v>
      </c>
      <c r="W1133" s="16">
        <v>7027077</v>
      </c>
      <c r="X1133">
        <v>2863169.0599999991</v>
      </c>
      <c r="Y1133">
        <v>1132</v>
      </c>
      <c r="Z1133" s="18">
        <f t="shared" si="86"/>
        <v>6.8763911621375726</v>
      </c>
      <c r="AA1133" s="18">
        <f t="shared" si="87"/>
        <v>0.24802804557405783</v>
      </c>
      <c r="AB1133" t="str">
        <f t="shared" si="90"/>
        <v>B</v>
      </c>
      <c r="AI1133" s="14">
        <v>1717899</v>
      </c>
      <c r="AJ1133" s="12">
        <v>-2502.5</v>
      </c>
      <c r="AK1133" s="12">
        <v>997.5</v>
      </c>
      <c r="AL1133" s="12">
        <v>0</v>
      </c>
      <c r="AN1133">
        <v>1717899</v>
      </c>
      <c r="AO1133">
        <v>-2502.5</v>
      </c>
      <c r="AP1133">
        <v>997.5</v>
      </c>
      <c r="AQ1133">
        <v>0</v>
      </c>
      <c r="AR1133">
        <f t="shared" si="88"/>
        <v>1</v>
      </c>
      <c r="AV1133" s="4">
        <v>3045925</v>
      </c>
      <c r="AW1133" s="4">
        <v>5016663</v>
      </c>
      <c r="AX1133" s="4" t="s">
        <v>8541</v>
      </c>
      <c r="AY1133" s="4">
        <v>6000</v>
      </c>
      <c r="AZ1133" s="4">
        <v>6000</v>
      </c>
      <c r="BA1133" s="4">
        <v>615.6</v>
      </c>
      <c r="BB1133" s="7">
        <f>AZ1133+BA1133-AY1133</f>
        <v>615.60000000000036</v>
      </c>
      <c r="BC1133" s="4" t="s">
        <v>6928</v>
      </c>
      <c r="BD1133" s="4">
        <v>4000</v>
      </c>
      <c r="BE1133" s="4" t="s">
        <v>4</v>
      </c>
      <c r="BF1133" s="4" t="s">
        <v>8</v>
      </c>
      <c r="BG1133" s="4" t="s">
        <v>6</v>
      </c>
      <c r="BH1133" s="4" t="s">
        <v>17</v>
      </c>
      <c r="BI1133" t="str">
        <f t="shared" si="89"/>
        <v>B</v>
      </c>
    </row>
    <row r="1134" spans="1:61" ht="15.75" customHeight="1" x14ac:dyDescent="0.2">
      <c r="A1134" s="4">
        <v>3040703</v>
      </c>
      <c r="B1134" s="4">
        <v>7932527</v>
      </c>
      <c r="C1134" s="4" t="s">
        <v>8104</v>
      </c>
      <c r="D1134" s="4">
        <v>3000</v>
      </c>
      <c r="E1134" s="4">
        <v>3000</v>
      </c>
      <c r="F1134" s="4">
        <v>615.6</v>
      </c>
      <c r="G1134" s="7">
        <f>E1134+F1134-D1134</f>
        <v>615.59999999999991</v>
      </c>
      <c r="H1134" s="4" t="s">
        <v>547</v>
      </c>
      <c r="I1134" s="4">
        <v>20000</v>
      </c>
      <c r="J1134" s="4" t="s">
        <v>4</v>
      </c>
      <c r="K1134" s="4" t="s">
        <v>5</v>
      </c>
      <c r="L1134" s="4" t="s">
        <v>6</v>
      </c>
      <c r="M1134" s="4" t="s">
        <v>65</v>
      </c>
      <c r="O1134" s="4"/>
      <c r="P1134" s="14">
        <v>1718224</v>
      </c>
      <c r="Q1134" s="12">
        <v>644.42000000000007</v>
      </c>
      <c r="S1134" s="14">
        <v>8879900</v>
      </c>
      <c r="T1134" s="12">
        <v>627</v>
      </c>
      <c r="U1134">
        <f>SUM($T$2:T1134)</f>
        <v>2863796.0599999991</v>
      </c>
      <c r="W1134" s="16">
        <v>8879900</v>
      </c>
      <c r="X1134">
        <v>2863796.0599999991</v>
      </c>
      <c r="Y1134">
        <v>1133</v>
      </c>
      <c r="Z1134" s="18">
        <f t="shared" si="86"/>
        <v>6.8778970100872776</v>
      </c>
      <c r="AA1134" s="18">
        <f t="shared" si="87"/>
        <v>0.24824715162138475</v>
      </c>
      <c r="AB1134" t="str">
        <f t="shared" si="90"/>
        <v>B</v>
      </c>
      <c r="AI1134" s="14">
        <v>1718224</v>
      </c>
      <c r="AJ1134" s="12">
        <v>644.42000000000007</v>
      </c>
      <c r="AK1134" s="12">
        <v>644.41999999999996</v>
      </c>
      <c r="AL1134" s="12">
        <v>2550</v>
      </c>
      <c r="AN1134">
        <v>1718224</v>
      </c>
      <c r="AO1134">
        <v>644.42000000000007</v>
      </c>
      <c r="AP1134">
        <v>644.41999999999996</v>
      </c>
      <c r="AQ1134">
        <v>2550</v>
      </c>
      <c r="AR1134">
        <f t="shared" si="88"/>
        <v>0</v>
      </c>
      <c r="AV1134" s="4">
        <v>3040703</v>
      </c>
      <c r="AW1134" s="4">
        <v>7932527</v>
      </c>
      <c r="AX1134" s="4" t="s">
        <v>8104</v>
      </c>
      <c r="AY1134" s="4">
        <v>3000</v>
      </c>
      <c r="AZ1134" s="4">
        <v>3000</v>
      </c>
      <c r="BA1134" s="4">
        <v>615.6</v>
      </c>
      <c r="BB1134" s="7">
        <f>AZ1134+BA1134-AY1134</f>
        <v>615.59999999999991</v>
      </c>
      <c r="BC1134" s="4" t="s">
        <v>547</v>
      </c>
      <c r="BD1134" s="4">
        <v>20000</v>
      </c>
      <c r="BE1134" s="4" t="s">
        <v>4</v>
      </c>
      <c r="BF1134" s="4" t="s">
        <v>5</v>
      </c>
      <c r="BG1134" s="4" t="s">
        <v>6</v>
      </c>
      <c r="BH1134" s="4" t="s">
        <v>65</v>
      </c>
      <c r="BI1134" t="str">
        <f t="shared" si="89"/>
        <v>B</v>
      </c>
    </row>
    <row r="1135" spans="1:61" ht="15.75" customHeight="1" x14ac:dyDescent="0.2">
      <c r="A1135" s="4">
        <v>3022356</v>
      </c>
      <c r="B1135" s="4">
        <v>9122303</v>
      </c>
      <c r="C1135" s="4" t="s">
        <v>6764</v>
      </c>
      <c r="D1135" s="4">
        <v>2000</v>
      </c>
      <c r="E1135" s="4">
        <v>2000</v>
      </c>
      <c r="F1135" s="4">
        <v>615</v>
      </c>
      <c r="G1135" s="7">
        <f>E1135+F1135-D1135</f>
        <v>615</v>
      </c>
      <c r="H1135" s="4" t="s">
        <v>6765</v>
      </c>
      <c r="I1135" s="4">
        <v>20000</v>
      </c>
      <c r="J1135" s="4" t="s">
        <v>4</v>
      </c>
      <c r="K1135" s="4" t="s">
        <v>22</v>
      </c>
      <c r="L1135" s="4" t="s">
        <v>6</v>
      </c>
      <c r="M1135" s="4" t="s">
        <v>19</v>
      </c>
      <c r="O1135" s="4"/>
      <c r="P1135" s="14">
        <v>1719033</v>
      </c>
      <c r="Q1135" s="12">
        <v>209.29999999999995</v>
      </c>
      <c r="S1135" s="14">
        <v>9033158</v>
      </c>
      <c r="T1135" s="12">
        <v>626.40000000000009</v>
      </c>
      <c r="U1135">
        <f>SUM($T$2:T1135)</f>
        <v>2864422.459999999</v>
      </c>
      <c r="W1135" s="16">
        <v>9033158</v>
      </c>
      <c r="X1135">
        <v>2864422.459999999</v>
      </c>
      <c r="Y1135">
        <v>1134</v>
      </c>
      <c r="Z1135" s="18">
        <f t="shared" si="86"/>
        <v>6.8794014170341597</v>
      </c>
      <c r="AA1135" s="18">
        <f t="shared" si="87"/>
        <v>0.24846625766871167</v>
      </c>
      <c r="AB1135" t="str">
        <f t="shared" si="90"/>
        <v>B</v>
      </c>
      <c r="AI1135" s="14">
        <v>1719033</v>
      </c>
      <c r="AJ1135" s="12">
        <v>209.29999999999995</v>
      </c>
      <c r="AK1135" s="12">
        <v>209.3</v>
      </c>
      <c r="AL1135" s="12">
        <v>2500</v>
      </c>
      <c r="AN1135">
        <v>1719033</v>
      </c>
      <c r="AO1135">
        <v>209.29999999999995</v>
      </c>
      <c r="AP1135">
        <v>209.3</v>
      </c>
      <c r="AQ1135">
        <v>2500</v>
      </c>
      <c r="AR1135">
        <f t="shared" si="88"/>
        <v>0</v>
      </c>
      <c r="AV1135" s="4">
        <v>3022356</v>
      </c>
      <c r="AW1135" s="4">
        <v>9122303</v>
      </c>
      <c r="AX1135" s="4" t="s">
        <v>6764</v>
      </c>
      <c r="AY1135" s="4">
        <v>2000</v>
      </c>
      <c r="AZ1135" s="4">
        <v>2000</v>
      </c>
      <c r="BA1135" s="4">
        <v>615</v>
      </c>
      <c r="BB1135" s="7">
        <f>AZ1135+BA1135-AY1135</f>
        <v>615</v>
      </c>
      <c r="BC1135" s="4" t="s">
        <v>6765</v>
      </c>
      <c r="BD1135" s="4">
        <v>20000</v>
      </c>
      <c r="BE1135" s="4" t="s">
        <v>4</v>
      </c>
      <c r="BF1135" s="4" t="s">
        <v>22</v>
      </c>
      <c r="BG1135" s="4" t="s">
        <v>6</v>
      </c>
      <c r="BH1135" s="4" t="s">
        <v>19</v>
      </c>
      <c r="BI1135" t="str">
        <f t="shared" si="89"/>
        <v>B</v>
      </c>
    </row>
    <row r="1136" spans="1:61" ht="15.75" customHeight="1" x14ac:dyDescent="0.2">
      <c r="A1136" s="4">
        <v>2974385</v>
      </c>
      <c r="B1136" s="4">
        <v>4728655</v>
      </c>
      <c r="C1136" s="4" t="s">
        <v>2802</v>
      </c>
      <c r="D1136" s="4">
        <v>1000</v>
      </c>
      <c r="E1136" s="4">
        <v>1000</v>
      </c>
      <c r="F1136" s="4">
        <v>613</v>
      </c>
      <c r="G1136" s="7">
        <f>E1136+F1136-D1136</f>
        <v>613</v>
      </c>
      <c r="H1136" s="4" t="s">
        <v>2803</v>
      </c>
      <c r="I1136" s="4">
        <v>11000</v>
      </c>
      <c r="J1136" s="4" t="s">
        <v>4</v>
      </c>
      <c r="K1136" s="4" t="s">
        <v>8</v>
      </c>
      <c r="L1136" s="4" t="s">
        <v>9</v>
      </c>
      <c r="M1136" s="4" t="s">
        <v>20</v>
      </c>
      <c r="O1136" s="4"/>
      <c r="P1136" s="14">
        <v>1719952</v>
      </c>
      <c r="Q1136" s="12">
        <v>1506</v>
      </c>
      <c r="S1136" s="14">
        <v>7358814</v>
      </c>
      <c r="T1136" s="12">
        <v>625.57999999999993</v>
      </c>
      <c r="U1136">
        <f>SUM($T$2:T1136)</f>
        <v>2865048.0399999991</v>
      </c>
      <c r="W1136" s="16">
        <v>7358814</v>
      </c>
      <c r="X1136">
        <v>2865048.0399999991</v>
      </c>
      <c r="Y1136">
        <v>1135</v>
      </c>
      <c r="Z1136" s="18">
        <f t="shared" si="86"/>
        <v>6.8809038546105183</v>
      </c>
      <c r="AA1136" s="18">
        <f t="shared" si="87"/>
        <v>0.24868536371603855</v>
      </c>
      <c r="AB1136" t="str">
        <f t="shared" si="90"/>
        <v>B</v>
      </c>
      <c r="AI1136" s="14">
        <v>1719952</v>
      </c>
      <c r="AJ1136" s="12">
        <v>1506</v>
      </c>
      <c r="AK1136" s="12">
        <v>1506</v>
      </c>
      <c r="AL1136" s="12">
        <v>6000</v>
      </c>
      <c r="AN1136">
        <v>1719952</v>
      </c>
      <c r="AO1136">
        <v>1506</v>
      </c>
      <c r="AP1136">
        <v>1506</v>
      </c>
      <c r="AQ1136">
        <v>6000</v>
      </c>
      <c r="AR1136">
        <f t="shared" si="88"/>
        <v>0</v>
      </c>
      <c r="AV1136" s="4">
        <v>2974385</v>
      </c>
      <c r="AW1136" s="4">
        <v>4728655</v>
      </c>
      <c r="AX1136" s="4" t="s">
        <v>2802</v>
      </c>
      <c r="AY1136" s="4">
        <v>1000</v>
      </c>
      <c r="AZ1136" s="4">
        <v>1000</v>
      </c>
      <c r="BA1136" s="4">
        <v>613</v>
      </c>
      <c r="BB1136" s="7">
        <f>AZ1136+BA1136-AY1136</f>
        <v>613</v>
      </c>
      <c r="BC1136" s="4" t="s">
        <v>2803</v>
      </c>
      <c r="BD1136" s="4">
        <v>11000</v>
      </c>
      <c r="BE1136" s="4" t="s">
        <v>4</v>
      </c>
      <c r="BF1136" s="4" t="s">
        <v>8</v>
      </c>
      <c r="BG1136" s="4" t="s">
        <v>9</v>
      </c>
      <c r="BH1136" s="4" t="s">
        <v>20</v>
      </c>
      <c r="BI1136" t="str">
        <f t="shared" si="89"/>
        <v>B</v>
      </c>
    </row>
    <row r="1137" spans="1:61" ht="15.75" customHeight="1" x14ac:dyDescent="0.2">
      <c r="A1137" s="4">
        <v>2996225</v>
      </c>
      <c r="B1137" s="4">
        <v>6823013</v>
      </c>
      <c r="C1137" s="4" t="s">
        <v>4744</v>
      </c>
      <c r="D1137" s="4">
        <v>1000</v>
      </c>
      <c r="E1137" s="4">
        <v>1000</v>
      </c>
      <c r="F1137" s="4">
        <v>609.9</v>
      </c>
      <c r="G1137" s="7">
        <f>E1137+F1137-D1137</f>
        <v>609.90000000000009</v>
      </c>
      <c r="H1137" s="4" t="s">
        <v>127</v>
      </c>
      <c r="I1137" s="4">
        <v>9000</v>
      </c>
      <c r="J1137" s="4" t="s">
        <v>4</v>
      </c>
      <c r="K1137" s="4" t="s">
        <v>13</v>
      </c>
      <c r="L1137" s="4" t="s">
        <v>6</v>
      </c>
      <c r="M1137" s="4" t="s">
        <v>17</v>
      </c>
      <c r="O1137" s="4"/>
      <c r="P1137" s="14">
        <v>1719997</v>
      </c>
      <c r="Q1137" s="12">
        <v>0.5</v>
      </c>
      <c r="S1137" s="14">
        <v>7497057</v>
      </c>
      <c r="T1137" s="12">
        <v>624</v>
      </c>
      <c r="U1137">
        <f>SUM($T$2:T1137)</f>
        <v>2865672.0399999991</v>
      </c>
      <c r="W1137" s="16">
        <v>7497057</v>
      </c>
      <c r="X1137">
        <v>2865672.0399999991</v>
      </c>
      <c r="Y1137">
        <v>1136</v>
      </c>
      <c r="Z1137" s="18">
        <f t="shared" si="86"/>
        <v>6.88240249754611</v>
      </c>
      <c r="AA1137" s="18">
        <f t="shared" si="87"/>
        <v>0.24890446976336547</v>
      </c>
      <c r="AB1137" t="str">
        <f t="shared" si="90"/>
        <v>B</v>
      </c>
      <c r="AI1137" s="14">
        <v>1719997</v>
      </c>
      <c r="AJ1137" s="12">
        <v>0.5</v>
      </c>
      <c r="AK1137" s="12">
        <v>0.5</v>
      </c>
      <c r="AL1137" s="12">
        <v>500</v>
      </c>
      <c r="AN1137">
        <v>1719997</v>
      </c>
      <c r="AO1137">
        <v>0.5</v>
      </c>
      <c r="AP1137">
        <v>0.5</v>
      </c>
      <c r="AQ1137">
        <v>500</v>
      </c>
      <c r="AR1137">
        <f t="shared" si="88"/>
        <v>0</v>
      </c>
      <c r="AV1137" s="4">
        <v>2996225</v>
      </c>
      <c r="AW1137" s="4">
        <v>6823013</v>
      </c>
      <c r="AX1137" s="4" t="s">
        <v>4744</v>
      </c>
      <c r="AY1137" s="4">
        <v>1000</v>
      </c>
      <c r="AZ1137" s="4">
        <v>1000</v>
      </c>
      <c r="BA1137" s="4">
        <v>609.9</v>
      </c>
      <c r="BB1137" s="7">
        <f>AZ1137+BA1137-AY1137</f>
        <v>609.90000000000009</v>
      </c>
      <c r="BC1137" s="4" t="s">
        <v>127</v>
      </c>
      <c r="BD1137" s="4">
        <v>9000</v>
      </c>
      <c r="BE1137" s="4" t="s">
        <v>4</v>
      </c>
      <c r="BF1137" s="4" t="s">
        <v>13</v>
      </c>
      <c r="BG1137" s="4" t="s">
        <v>6</v>
      </c>
      <c r="BH1137" s="4" t="s">
        <v>17</v>
      </c>
      <c r="BI1137" t="str">
        <f t="shared" si="89"/>
        <v>B</v>
      </c>
    </row>
    <row r="1138" spans="1:61" ht="15.75" customHeight="1" x14ac:dyDescent="0.2">
      <c r="A1138" s="4">
        <v>2951572</v>
      </c>
      <c r="B1138" s="4">
        <v>8836752</v>
      </c>
      <c r="C1138" s="4" t="s">
        <v>760</v>
      </c>
      <c r="D1138" s="4">
        <v>2000</v>
      </c>
      <c r="E1138" s="4">
        <v>2000</v>
      </c>
      <c r="F1138" s="4">
        <v>609</v>
      </c>
      <c r="G1138" s="7">
        <f>E1138+F1138-D1138</f>
        <v>609</v>
      </c>
      <c r="H1138" s="4" t="s">
        <v>661</v>
      </c>
      <c r="I1138" s="4">
        <v>15000</v>
      </c>
      <c r="J1138" s="4" t="s">
        <v>4</v>
      </c>
      <c r="K1138" s="4" t="s">
        <v>8</v>
      </c>
      <c r="L1138" s="4" t="s">
        <v>6</v>
      </c>
      <c r="M1138" s="4" t="s">
        <v>64</v>
      </c>
      <c r="O1138" s="4"/>
      <c r="P1138" s="14">
        <v>1721142</v>
      </c>
      <c r="Q1138" s="12">
        <v>684</v>
      </c>
      <c r="S1138" s="14">
        <v>8828107</v>
      </c>
      <c r="T1138" s="12">
        <v>624</v>
      </c>
      <c r="U1138">
        <f>SUM($T$2:T1138)</f>
        <v>2866296.0399999991</v>
      </c>
      <c r="W1138" s="16">
        <v>8828107</v>
      </c>
      <c r="X1138">
        <v>2866296.0399999991</v>
      </c>
      <c r="Y1138">
        <v>1137</v>
      </c>
      <c r="Z1138" s="18">
        <f t="shared" si="86"/>
        <v>6.8839011404817017</v>
      </c>
      <c r="AA1138" s="18">
        <f t="shared" si="87"/>
        <v>0.24912357581069239</v>
      </c>
      <c r="AB1138" t="str">
        <f t="shared" si="90"/>
        <v>B</v>
      </c>
      <c r="AI1138" s="14">
        <v>1721142</v>
      </c>
      <c r="AJ1138" s="12">
        <v>684</v>
      </c>
      <c r="AK1138" s="12">
        <v>684</v>
      </c>
      <c r="AL1138" s="12">
        <v>2000</v>
      </c>
      <c r="AN1138">
        <v>1721142</v>
      </c>
      <c r="AO1138">
        <v>684</v>
      </c>
      <c r="AP1138">
        <v>684</v>
      </c>
      <c r="AQ1138">
        <v>2000</v>
      </c>
      <c r="AR1138">
        <f t="shared" si="88"/>
        <v>0</v>
      </c>
      <c r="AV1138" s="4">
        <v>2951572</v>
      </c>
      <c r="AW1138" s="4">
        <v>8836752</v>
      </c>
      <c r="AX1138" s="4" t="s">
        <v>760</v>
      </c>
      <c r="AY1138" s="4">
        <v>2000</v>
      </c>
      <c r="AZ1138" s="4">
        <v>2000</v>
      </c>
      <c r="BA1138" s="4">
        <v>609</v>
      </c>
      <c r="BB1138" s="7">
        <f>AZ1138+BA1138-AY1138</f>
        <v>609</v>
      </c>
      <c r="BC1138" s="4" t="s">
        <v>661</v>
      </c>
      <c r="BD1138" s="4">
        <v>15000</v>
      </c>
      <c r="BE1138" s="4" t="s">
        <v>4</v>
      </c>
      <c r="BF1138" s="4" t="s">
        <v>8</v>
      </c>
      <c r="BG1138" s="4" t="s">
        <v>6</v>
      </c>
      <c r="BH1138" s="4" t="s">
        <v>64</v>
      </c>
      <c r="BI1138" t="str">
        <f t="shared" si="89"/>
        <v>B</v>
      </c>
    </row>
    <row r="1139" spans="1:61" ht="15.75" customHeight="1" x14ac:dyDescent="0.2">
      <c r="A1139" s="4">
        <v>3038498</v>
      </c>
      <c r="B1139" s="4">
        <v>730767</v>
      </c>
      <c r="C1139" s="4" t="s">
        <v>7951</v>
      </c>
      <c r="D1139" s="4">
        <v>1000</v>
      </c>
      <c r="E1139" s="4">
        <v>1000</v>
      </c>
      <c r="F1139" s="4">
        <v>609</v>
      </c>
      <c r="G1139" s="7">
        <f>E1139+F1139-D1139</f>
        <v>609</v>
      </c>
      <c r="H1139" s="4" t="s">
        <v>7766</v>
      </c>
      <c r="I1139" s="4">
        <v>18000</v>
      </c>
      <c r="J1139" s="4" t="s">
        <v>4</v>
      </c>
      <c r="K1139" s="4" t="s">
        <v>8</v>
      </c>
      <c r="L1139" s="4" t="s">
        <v>201</v>
      </c>
      <c r="M1139" s="4" t="s">
        <v>76</v>
      </c>
      <c r="O1139" s="4"/>
      <c r="P1139" s="14">
        <v>1721616</v>
      </c>
      <c r="Q1139" s="12">
        <v>7496</v>
      </c>
      <c r="S1139" s="14">
        <v>8529963</v>
      </c>
      <c r="T1139" s="12">
        <v>617.5</v>
      </c>
      <c r="U1139">
        <f>SUM($T$2:T1139)</f>
        <v>2866913.5399999991</v>
      </c>
      <c r="W1139" s="16">
        <v>8529963</v>
      </c>
      <c r="X1139">
        <v>2866913.5399999991</v>
      </c>
      <c r="Y1139">
        <v>1138</v>
      </c>
      <c r="Z1139" s="18">
        <f t="shared" si="86"/>
        <v>6.8853841725533815</v>
      </c>
      <c r="AA1139" s="18">
        <f t="shared" si="87"/>
        <v>0.24934268185801928</v>
      </c>
      <c r="AB1139" t="str">
        <f t="shared" si="90"/>
        <v>B</v>
      </c>
      <c r="AI1139" s="14">
        <v>1721616</v>
      </c>
      <c r="AJ1139" s="12">
        <v>7496</v>
      </c>
      <c r="AK1139" s="12">
        <v>7496</v>
      </c>
      <c r="AL1139" s="12">
        <v>10000</v>
      </c>
      <c r="AN1139">
        <v>1721616</v>
      </c>
      <c r="AO1139">
        <v>7496</v>
      </c>
      <c r="AP1139">
        <v>7496</v>
      </c>
      <c r="AQ1139">
        <v>10000</v>
      </c>
      <c r="AR1139">
        <f t="shared" si="88"/>
        <v>0</v>
      </c>
      <c r="AV1139" s="4">
        <v>3038498</v>
      </c>
      <c r="AW1139" s="4">
        <v>730767</v>
      </c>
      <c r="AX1139" s="4" t="s">
        <v>7951</v>
      </c>
      <c r="AY1139" s="4">
        <v>1000</v>
      </c>
      <c r="AZ1139" s="4">
        <v>1000</v>
      </c>
      <c r="BA1139" s="4">
        <v>609</v>
      </c>
      <c r="BB1139" s="7">
        <f>AZ1139+BA1139-AY1139</f>
        <v>609</v>
      </c>
      <c r="BC1139" s="4" t="s">
        <v>7766</v>
      </c>
      <c r="BD1139" s="4">
        <v>18000</v>
      </c>
      <c r="BE1139" s="4" t="s">
        <v>4</v>
      </c>
      <c r="BF1139" s="4" t="s">
        <v>8</v>
      </c>
      <c r="BG1139" s="4" t="s">
        <v>201</v>
      </c>
      <c r="BH1139" s="4" t="s">
        <v>76</v>
      </c>
      <c r="BI1139" t="str">
        <f t="shared" si="89"/>
        <v>B</v>
      </c>
    </row>
    <row r="1140" spans="1:61" ht="15.75" customHeight="1" x14ac:dyDescent="0.2">
      <c r="A1140" s="4">
        <v>2969002</v>
      </c>
      <c r="B1140" s="4">
        <v>197626</v>
      </c>
      <c r="C1140" s="4" t="s">
        <v>2345</v>
      </c>
      <c r="D1140" s="4">
        <v>10000</v>
      </c>
      <c r="E1140" s="4">
        <v>10000</v>
      </c>
      <c r="F1140" s="4">
        <v>608</v>
      </c>
      <c r="G1140" s="7">
        <f>E1140+F1140-D1140</f>
        <v>608</v>
      </c>
      <c r="H1140" s="4" t="s">
        <v>2346</v>
      </c>
      <c r="I1140" s="4">
        <v>10000</v>
      </c>
      <c r="J1140" s="4" t="s">
        <v>51</v>
      </c>
      <c r="K1140" s="4" t="s">
        <v>13</v>
      </c>
      <c r="M1140" s="4" t="s">
        <v>73</v>
      </c>
      <c r="O1140" s="4"/>
      <c r="P1140" s="14">
        <v>1721717</v>
      </c>
      <c r="Q1140" s="12">
        <v>1765.3999999999996</v>
      </c>
      <c r="S1140" s="14">
        <v>5016663</v>
      </c>
      <c r="T1140" s="12">
        <v>615.60000000000036</v>
      </c>
      <c r="U1140">
        <f>SUM($T$2:T1140)</f>
        <v>2867529.1399999992</v>
      </c>
      <c r="W1140" s="16">
        <v>5016663</v>
      </c>
      <c r="X1140">
        <v>2867529.1399999992</v>
      </c>
      <c r="Y1140">
        <v>1139</v>
      </c>
      <c r="Z1140" s="18">
        <f t="shared" si="86"/>
        <v>6.886862641449456</v>
      </c>
      <c r="AA1140" s="18">
        <f t="shared" si="87"/>
        <v>0.24956178790534619</v>
      </c>
      <c r="AB1140" t="str">
        <f t="shared" si="90"/>
        <v>B</v>
      </c>
      <c r="AI1140" s="14">
        <v>1721717</v>
      </c>
      <c r="AJ1140" s="12">
        <v>1765.3999999999996</v>
      </c>
      <c r="AK1140" s="12">
        <v>1765.4</v>
      </c>
      <c r="AL1140" s="12">
        <v>9700</v>
      </c>
      <c r="AN1140">
        <v>1721717</v>
      </c>
      <c r="AO1140">
        <v>1765.3999999999996</v>
      </c>
      <c r="AP1140">
        <v>1765.4</v>
      </c>
      <c r="AQ1140">
        <v>9700</v>
      </c>
      <c r="AR1140">
        <f t="shared" si="88"/>
        <v>0</v>
      </c>
      <c r="AV1140" s="4">
        <v>2969002</v>
      </c>
      <c r="AW1140" s="4">
        <v>197626</v>
      </c>
      <c r="AX1140" s="4" t="s">
        <v>2345</v>
      </c>
      <c r="AY1140" s="4">
        <v>10000</v>
      </c>
      <c r="AZ1140" s="4">
        <v>10000</v>
      </c>
      <c r="BA1140" s="4">
        <v>608</v>
      </c>
      <c r="BB1140" s="7">
        <f>AZ1140+BA1140-AY1140</f>
        <v>608</v>
      </c>
      <c r="BC1140" s="4" t="s">
        <v>2346</v>
      </c>
      <c r="BD1140" s="4">
        <v>10000</v>
      </c>
      <c r="BE1140" s="4" t="s">
        <v>51</v>
      </c>
      <c r="BF1140" s="4" t="s">
        <v>13</v>
      </c>
      <c r="BH1140" s="4" t="s">
        <v>73</v>
      </c>
      <c r="BI1140" t="str">
        <f t="shared" si="89"/>
        <v>A</v>
      </c>
    </row>
    <row r="1141" spans="1:61" ht="15.75" customHeight="1" x14ac:dyDescent="0.2">
      <c r="A1141" s="4">
        <v>2974091</v>
      </c>
      <c r="B1141" s="4">
        <v>8547456</v>
      </c>
      <c r="C1141" s="4" t="s">
        <v>2781</v>
      </c>
      <c r="D1141" s="4">
        <v>2000</v>
      </c>
      <c r="E1141" s="4">
        <v>2000</v>
      </c>
      <c r="F1141" s="4">
        <v>608</v>
      </c>
      <c r="G1141" s="7">
        <f>E1141+F1141-D1141</f>
        <v>608</v>
      </c>
      <c r="H1141" s="4" t="s">
        <v>2782</v>
      </c>
      <c r="I1141" s="4">
        <v>10000</v>
      </c>
      <c r="J1141" s="4" t="s">
        <v>4</v>
      </c>
      <c r="K1141" s="4" t="s">
        <v>5</v>
      </c>
      <c r="L1141" s="4" t="s">
        <v>201</v>
      </c>
      <c r="M1141" s="4" t="s">
        <v>17</v>
      </c>
      <c r="O1141" s="4"/>
      <c r="P1141" s="14">
        <v>1723080</v>
      </c>
      <c r="Q1141" s="12">
        <v>-7040</v>
      </c>
      <c r="S1141" s="14">
        <v>8063728</v>
      </c>
      <c r="T1141" s="12">
        <v>615.60000000000014</v>
      </c>
      <c r="U1141">
        <f>SUM($T$2:T1141)</f>
        <v>2868144.7399999993</v>
      </c>
      <c r="W1141" s="16">
        <v>8063728</v>
      </c>
      <c r="X1141">
        <v>2868144.7399999993</v>
      </c>
      <c r="Y1141">
        <v>1140</v>
      </c>
      <c r="Z1141" s="18">
        <f t="shared" si="86"/>
        <v>6.8883411103455296</v>
      </c>
      <c r="AA1141" s="18">
        <f t="shared" si="87"/>
        <v>0.24978089395267308</v>
      </c>
      <c r="AB1141" t="str">
        <f t="shared" si="90"/>
        <v>B</v>
      </c>
      <c r="AI1141" s="14">
        <v>1723080</v>
      </c>
      <c r="AJ1141" s="12">
        <v>-7040</v>
      </c>
      <c r="AK1141" s="12">
        <v>960</v>
      </c>
      <c r="AL1141" s="12">
        <v>0</v>
      </c>
      <c r="AN1141">
        <v>1723080</v>
      </c>
      <c r="AO1141">
        <v>-7040</v>
      </c>
      <c r="AP1141">
        <v>960</v>
      </c>
      <c r="AQ1141">
        <v>0</v>
      </c>
      <c r="AR1141">
        <f t="shared" si="88"/>
        <v>1</v>
      </c>
      <c r="AV1141" s="4">
        <v>2974091</v>
      </c>
      <c r="AW1141" s="4">
        <v>8547456</v>
      </c>
      <c r="AX1141" s="4" t="s">
        <v>2781</v>
      </c>
      <c r="AY1141" s="4">
        <v>2000</v>
      </c>
      <c r="AZ1141" s="4">
        <v>2000</v>
      </c>
      <c r="BA1141" s="4">
        <v>608</v>
      </c>
      <c r="BB1141" s="7">
        <f>AZ1141+BA1141-AY1141</f>
        <v>608</v>
      </c>
      <c r="BC1141" s="4" t="s">
        <v>2782</v>
      </c>
      <c r="BD1141" s="4">
        <v>10000</v>
      </c>
      <c r="BE1141" s="4" t="s">
        <v>4</v>
      </c>
      <c r="BF1141" s="4" t="s">
        <v>5</v>
      </c>
      <c r="BG1141" s="4" t="s">
        <v>201</v>
      </c>
      <c r="BH1141" s="4" t="s">
        <v>17</v>
      </c>
      <c r="BI1141" t="str">
        <f t="shared" si="89"/>
        <v>B</v>
      </c>
    </row>
    <row r="1142" spans="1:61" ht="15.75" customHeight="1" x14ac:dyDescent="0.2">
      <c r="A1142" s="4">
        <v>2989841</v>
      </c>
      <c r="B1142" s="4">
        <v>5835005</v>
      </c>
      <c r="C1142" s="4" t="s">
        <v>4203</v>
      </c>
      <c r="D1142" s="4">
        <v>5000</v>
      </c>
      <c r="E1142" s="4">
        <v>5000</v>
      </c>
      <c r="F1142" s="4">
        <v>608</v>
      </c>
      <c r="G1142" s="7">
        <f>E1142+F1142-D1142</f>
        <v>608</v>
      </c>
      <c r="H1142" s="4" t="s">
        <v>1318</v>
      </c>
      <c r="I1142" s="4">
        <v>19000</v>
      </c>
      <c r="J1142" s="4" t="s">
        <v>4</v>
      </c>
      <c r="K1142" s="4" t="s">
        <v>8</v>
      </c>
      <c r="L1142" s="4" t="s">
        <v>6</v>
      </c>
      <c r="M1142" s="4" t="s">
        <v>47</v>
      </c>
      <c r="O1142" s="4"/>
      <c r="P1142" s="14">
        <v>1723623</v>
      </c>
      <c r="Q1142" s="12">
        <v>-10000</v>
      </c>
      <c r="S1142" s="14">
        <v>7932527</v>
      </c>
      <c r="T1142" s="12">
        <v>615.59999999999991</v>
      </c>
      <c r="U1142">
        <f>SUM($T$2:T1142)</f>
        <v>2868760.3399999994</v>
      </c>
      <c r="W1142" s="16">
        <v>7932527</v>
      </c>
      <c r="X1142">
        <v>2868760.3399999994</v>
      </c>
      <c r="Y1142">
        <v>1141</v>
      </c>
      <c r="Z1142" s="18">
        <f t="shared" si="86"/>
        <v>6.8898195792416042</v>
      </c>
      <c r="AA1142" s="18">
        <f t="shared" si="87"/>
        <v>0.25</v>
      </c>
      <c r="AB1142" t="str">
        <f t="shared" si="90"/>
        <v>B</v>
      </c>
      <c r="AI1142" s="14">
        <v>1723623</v>
      </c>
      <c r="AJ1142" s="12">
        <v>-10000</v>
      </c>
      <c r="AK1142" s="12">
        <v>0</v>
      </c>
      <c r="AL1142" s="12">
        <v>0</v>
      </c>
      <c r="AN1142">
        <v>1723623</v>
      </c>
      <c r="AO1142">
        <v>-10000</v>
      </c>
      <c r="AP1142">
        <v>0</v>
      </c>
      <c r="AQ1142">
        <v>0</v>
      </c>
      <c r="AR1142">
        <f t="shared" si="88"/>
        <v>0</v>
      </c>
      <c r="AV1142" s="4">
        <v>2989841</v>
      </c>
      <c r="AW1142" s="4">
        <v>5835005</v>
      </c>
      <c r="AX1142" s="4" t="s">
        <v>4203</v>
      </c>
      <c r="AY1142" s="4">
        <v>5000</v>
      </c>
      <c r="AZ1142" s="4">
        <v>5000</v>
      </c>
      <c r="BA1142" s="4">
        <v>608</v>
      </c>
      <c r="BB1142" s="7">
        <f>AZ1142+BA1142-AY1142</f>
        <v>608</v>
      </c>
      <c r="BC1142" s="4" t="s">
        <v>1318</v>
      </c>
      <c r="BD1142" s="4">
        <v>19000</v>
      </c>
      <c r="BE1142" s="4" t="s">
        <v>4</v>
      </c>
      <c r="BF1142" s="4" t="s">
        <v>8</v>
      </c>
      <c r="BG1142" s="4" t="s">
        <v>6</v>
      </c>
      <c r="BH1142" s="4" t="s">
        <v>47</v>
      </c>
      <c r="BI1142" t="str">
        <f t="shared" si="89"/>
        <v>A</v>
      </c>
    </row>
    <row r="1143" spans="1:61" ht="15.75" customHeight="1" x14ac:dyDescent="0.2">
      <c r="A1143" s="4">
        <v>3036517</v>
      </c>
      <c r="B1143" s="4">
        <v>8150563</v>
      </c>
      <c r="C1143" s="4" t="s">
        <v>7806</v>
      </c>
      <c r="D1143" s="4">
        <v>1000</v>
      </c>
      <c r="E1143" s="4">
        <v>1000</v>
      </c>
      <c r="F1143" s="4">
        <v>608</v>
      </c>
      <c r="G1143" s="7">
        <f>E1143+F1143-D1143</f>
        <v>608</v>
      </c>
      <c r="H1143" s="4" t="s">
        <v>286</v>
      </c>
      <c r="I1143" s="4">
        <v>4000</v>
      </c>
      <c r="J1143" s="4" t="s">
        <v>4</v>
      </c>
      <c r="K1143" s="4" t="s">
        <v>13</v>
      </c>
      <c r="L1143" s="4" t="s">
        <v>6</v>
      </c>
      <c r="M1143" s="4" t="s">
        <v>20</v>
      </c>
      <c r="O1143" s="4"/>
      <c r="P1143" s="14">
        <v>1725291</v>
      </c>
      <c r="Q1143" s="12">
        <v>-3500</v>
      </c>
      <c r="S1143" s="14">
        <v>9122303</v>
      </c>
      <c r="T1143" s="12">
        <v>615</v>
      </c>
      <c r="U1143">
        <f>SUM($T$2:T1143)</f>
        <v>2869375.3399999994</v>
      </c>
      <c r="W1143" s="16">
        <v>9122303</v>
      </c>
      <c r="X1143">
        <v>2869375.3399999994</v>
      </c>
      <c r="Y1143">
        <v>1142</v>
      </c>
      <c r="Z1143" s="18">
        <f t="shared" si="86"/>
        <v>6.8912966071348558</v>
      </c>
      <c r="AA1143" s="18">
        <f t="shared" si="87"/>
        <v>0.25021910604732689</v>
      </c>
      <c r="AB1143" t="str">
        <f t="shared" si="90"/>
        <v>B</v>
      </c>
      <c r="AI1143" s="14">
        <v>1725291</v>
      </c>
      <c r="AJ1143" s="12">
        <v>-3500</v>
      </c>
      <c r="AK1143" s="12">
        <v>0</v>
      </c>
      <c r="AL1143" s="12">
        <v>0</v>
      </c>
      <c r="AN1143">
        <v>1725291</v>
      </c>
      <c r="AO1143">
        <v>-3500</v>
      </c>
      <c r="AP1143">
        <v>0</v>
      </c>
      <c r="AQ1143">
        <v>0</v>
      </c>
      <c r="AR1143">
        <f t="shared" si="88"/>
        <v>0</v>
      </c>
      <c r="AV1143" s="4">
        <v>3036517</v>
      </c>
      <c r="AW1143" s="4">
        <v>8150563</v>
      </c>
      <c r="AX1143" s="4" t="s">
        <v>7806</v>
      </c>
      <c r="AY1143" s="4">
        <v>1000</v>
      </c>
      <c r="AZ1143" s="4">
        <v>1000</v>
      </c>
      <c r="BA1143" s="4">
        <v>608</v>
      </c>
      <c r="BB1143" s="7">
        <f>AZ1143+BA1143-AY1143</f>
        <v>608</v>
      </c>
      <c r="BC1143" s="4" t="s">
        <v>286</v>
      </c>
      <c r="BD1143" s="4">
        <v>4000</v>
      </c>
      <c r="BE1143" s="4" t="s">
        <v>4</v>
      </c>
      <c r="BF1143" s="4" t="s">
        <v>13</v>
      </c>
      <c r="BG1143" s="4" t="s">
        <v>6</v>
      </c>
      <c r="BH1143" s="4" t="s">
        <v>20</v>
      </c>
      <c r="BI1143" t="str">
        <f t="shared" si="89"/>
        <v>B</v>
      </c>
    </row>
    <row r="1144" spans="1:61" ht="15.75" customHeight="1" x14ac:dyDescent="0.2">
      <c r="A1144" s="4">
        <v>3036972</v>
      </c>
      <c r="B1144" s="4">
        <v>8024192</v>
      </c>
      <c r="C1144" s="4" t="s">
        <v>7843</v>
      </c>
      <c r="D1144" s="4">
        <v>2500</v>
      </c>
      <c r="E1144" s="4">
        <v>2500</v>
      </c>
      <c r="F1144" s="4">
        <v>608</v>
      </c>
      <c r="G1144" s="7">
        <f>E1144+F1144-D1144</f>
        <v>608</v>
      </c>
      <c r="H1144" s="4" t="s">
        <v>7671</v>
      </c>
      <c r="I1144" s="4">
        <v>25000</v>
      </c>
      <c r="J1144" s="4" t="s">
        <v>32</v>
      </c>
      <c r="K1144" s="4" t="s">
        <v>8</v>
      </c>
      <c r="M1144" s="4" t="s">
        <v>7</v>
      </c>
      <c r="O1144" s="4"/>
      <c r="P1144" s="14">
        <v>1725441</v>
      </c>
      <c r="Q1144" s="12">
        <v>509.60000000000036</v>
      </c>
      <c r="S1144" s="14">
        <v>4728655</v>
      </c>
      <c r="T1144" s="12">
        <v>613</v>
      </c>
      <c r="U1144">
        <f>SUM($T$2:T1144)</f>
        <v>2869988.3399999994</v>
      </c>
      <c r="W1144" s="16">
        <v>4728655</v>
      </c>
      <c r="X1144">
        <v>2869988.3399999994</v>
      </c>
      <c r="Y1144">
        <v>1143</v>
      </c>
      <c r="Z1144" s="18">
        <f t="shared" si="86"/>
        <v>6.8927688316853652</v>
      </c>
      <c r="AA1144" s="18">
        <f t="shared" si="87"/>
        <v>0.25043821209465383</v>
      </c>
      <c r="AB1144" t="str">
        <f t="shared" si="90"/>
        <v>B</v>
      </c>
      <c r="AI1144" s="14">
        <v>1725441</v>
      </c>
      <c r="AJ1144" s="12">
        <v>509.60000000000036</v>
      </c>
      <c r="AK1144" s="12">
        <v>509.6</v>
      </c>
      <c r="AL1144" s="12">
        <v>5600</v>
      </c>
      <c r="AN1144">
        <v>1725441</v>
      </c>
      <c r="AO1144">
        <v>509.60000000000036</v>
      </c>
      <c r="AP1144">
        <v>509.6</v>
      </c>
      <c r="AQ1144">
        <v>5600</v>
      </c>
      <c r="AR1144">
        <f t="shared" si="88"/>
        <v>0</v>
      </c>
      <c r="AV1144" s="4">
        <v>3036972</v>
      </c>
      <c r="AW1144" s="4">
        <v>8024192</v>
      </c>
      <c r="AX1144" s="4" t="s">
        <v>7843</v>
      </c>
      <c r="AY1144" s="4">
        <v>2500</v>
      </c>
      <c r="AZ1144" s="4">
        <v>2500</v>
      </c>
      <c r="BA1144" s="4">
        <v>608</v>
      </c>
      <c r="BB1144" s="7">
        <f>AZ1144+BA1144-AY1144</f>
        <v>608</v>
      </c>
      <c r="BC1144" s="4" t="s">
        <v>7671</v>
      </c>
      <c r="BD1144" s="4">
        <v>25000</v>
      </c>
      <c r="BE1144" s="4" t="s">
        <v>32</v>
      </c>
      <c r="BF1144" s="4" t="s">
        <v>8</v>
      </c>
      <c r="BH1144" s="4" t="s">
        <v>7</v>
      </c>
      <c r="BI1144" t="str">
        <f t="shared" si="89"/>
        <v>B</v>
      </c>
    </row>
    <row r="1145" spans="1:61" ht="15.75" customHeight="1" x14ac:dyDescent="0.2">
      <c r="A1145" s="4">
        <v>3040941</v>
      </c>
      <c r="B1145" s="4">
        <v>9005732</v>
      </c>
      <c r="C1145" s="4" t="s">
        <v>8119</v>
      </c>
      <c r="D1145" s="4">
        <v>4000</v>
      </c>
      <c r="E1145" s="4">
        <v>4000</v>
      </c>
      <c r="F1145" s="4">
        <v>608</v>
      </c>
      <c r="G1145" s="7">
        <f>E1145+F1145-D1145</f>
        <v>608</v>
      </c>
      <c r="H1145" s="4" t="s">
        <v>3276</v>
      </c>
      <c r="I1145" s="4">
        <v>8000</v>
      </c>
      <c r="J1145" s="4" t="s">
        <v>4</v>
      </c>
      <c r="K1145" s="4" t="s">
        <v>13</v>
      </c>
      <c r="L1145" s="4" t="s">
        <v>6</v>
      </c>
      <c r="M1145" s="4" t="s">
        <v>64</v>
      </c>
      <c r="O1145" s="4"/>
      <c r="P1145" s="14">
        <v>1728270</v>
      </c>
      <c r="Q1145" s="12">
        <v>38.759999999999991</v>
      </c>
      <c r="S1145" s="14">
        <v>6823013</v>
      </c>
      <c r="T1145" s="12">
        <v>609.90000000000009</v>
      </c>
      <c r="U1145">
        <f>SUM($T$2:T1145)</f>
        <v>2870598.2399999993</v>
      </c>
      <c r="W1145" s="16">
        <v>6823013</v>
      </c>
      <c r="X1145">
        <v>2870598.2399999993</v>
      </c>
      <c r="Y1145">
        <v>1144</v>
      </c>
      <c r="Z1145" s="18">
        <f t="shared" si="86"/>
        <v>6.8942336110546236</v>
      </c>
      <c r="AA1145" s="18">
        <f t="shared" si="87"/>
        <v>0.25065731814198072</v>
      </c>
      <c r="AB1145" t="str">
        <f t="shared" si="90"/>
        <v>B</v>
      </c>
      <c r="AI1145" s="14">
        <v>1728270</v>
      </c>
      <c r="AJ1145" s="12">
        <v>38.759999999999991</v>
      </c>
      <c r="AK1145" s="12">
        <v>38.76</v>
      </c>
      <c r="AL1145" s="12">
        <v>850</v>
      </c>
      <c r="AN1145">
        <v>1728270</v>
      </c>
      <c r="AO1145">
        <v>38.759999999999991</v>
      </c>
      <c r="AP1145">
        <v>38.76</v>
      </c>
      <c r="AQ1145">
        <v>850</v>
      </c>
      <c r="AR1145">
        <f t="shared" si="88"/>
        <v>0</v>
      </c>
      <c r="AV1145" s="4">
        <v>3040941</v>
      </c>
      <c r="AW1145" s="4">
        <v>9005732</v>
      </c>
      <c r="AX1145" s="4" t="s">
        <v>8119</v>
      </c>
      <c r="AY1145" s="4">
        <v>4000</v>
      </c>
      <c r="AZ1145" s="4">
        <v>4000</v>
      </c>
      <c r="BA1145" s="4">
        <v>608</v>
      </c>
      <c r="BB1145" s="7">
        <f>AZ1145+BA1145-AY1145</f>
        <v>608</v>
      </c>
      <c r="BC1145" s="4" t="s">
        <v>3276</v>
      </c>
      <c r="BD1145" s="4">
        <v>8000</v>
      </c>
      <c r="BE1145" s="4" t="s">
        <v>4</v>
      </c>
      <c r="BF1145" s="4" t="s">
        <v>13</v>
      </c>
      <c r="BG1145" s="4" t="s">
        <v>6</v>
      </c>
      <c r="BH1145" s="4" t="s">
        <v>64</v>
      </c>
      <c r="BI1145" t="str">
        <f t="shared" si="89"/>
        <v>B</v>
      </c>
    </row>
    <row r="1146" spans="1:61" ht="15.75" customHeight="1" x14ac:dyDescent="0.2">
      <c r="A1146" s="4">
        <v>3048004</v>
      </c>
      <c r="B1146" s="4">
        <v>8952315</v>
      </c>
      <c r="C1146" s="4" t="s">
        <v>8596</v>
      </c>
      <c r="D1146" s="4">
        <v>2000</v>
      </c>
      <c r="E1146" s="4">
        <v>2000</v>
      </c>
      <c r="F1146" s="4">
        <v>608</v>
      </c>
      <c r="G1146" s="7">
        <f>E1146+F1146-D1146</f>
        <v>608</v>
      </c>
      <c r="H1146" s="4" t="s">
        <v>4093</v>
      </c>
      <c r="I1146" s="4">
        <v>23000</v>
      </c>
      <c r="J1146" s="4" t="s">
        <v>4</v>
      </c>
      <c r="K1146" s="4" t="s">
        <v>13</v>
      </c>
      <c r="L1146" s="4" t="s">
        <v>6</v>
      </c>
      <c r="M1146" s="4" t="s">
        <v>10</v>
      </c>
      <c r="O1146" s="4"/>
      <c r="P1146" s="14">
        <v>1729278</v>
      </c>
      <c r="Q1146" s="12">
        <v>0.10000000000002274</v>
      </c>
      <c r="S1146" s="14">
        <v>8952315</v>
      </c>
      <c r="T1146" s="12">
        <v>609.34999999999991</v>
      </c>
      <c r="U1146">
        <f>SUM($T$2:T1146)</f>
        <v>2871207.5899999994</v>
      </c>
      <c r="W1146" s="16">
        <v>8952315</v>
      </c>
      <c r="X1146">
        <v>2871207.5899999994</v>
      </c>
      <c r="Y1146">
        <v>1145</v>
      </c>
      <c r="Z1146" s="18">
        <f t="shared" si="86"/>
        <v>6.895697069504628</v>
      </c>
      <c r="AA1146" s="18">
        <f t="shared" si="87"/>
        <v>0.25087642418930761</v>
      </c>
      <c r="AB1146" t="str">
        <f t="shared" si="90"/>
        <v>B</v>
      </c>
      <c r="AI1146" s="14">
        <v>1729278</v>
      </c>
      <c r="AJ1146" s="12">
        <v>0.10000000000002274</v>
      </c>
      <c r="AK1146" s="12">
        <v>0.1</v>
      </c>
      <c r="AL1146" s="12">
        <v>500</v>
      </c>
      <c r="AN1146">
        <v>1729278</v>
      </c>
      <c r="AO1146">
        <v>0.10000000000002274</v>
      </c>
      <c r="AP1146">
        <v>0.1</v>
      </c>
      <c r="AQ1146">
        <v>500</v>
      </c>
      <c r="AR1146">
        <f t="shared" si="88"/>
        <v>0</v>
      </c>
      <c r="AV1146" s="4">
        <v>3048004</v>
      </c>
      <c r="AW1146" s="4">
        <v>8952315</v>
      </c>
      <c r="AX1146" s="4" t="s">
        <v>8596</v>
      </c>
      <c r="AY1146" s="4">
        <v>2000</v>
      </c>
      <c r="AZ1146" s="4">
        <v>2000</v>
      </c>
      <c r="BA1146" s="4">
        <v>608</v>
      </c>
      <c r="BB1146" s="7">
        <f>AZ1146+BA1146-AY1146</f>
        <v>608</v>
      </c>
      <c r="BC1146" s="4" t="s">
        <v>4093</v>
      </c>
      <c r="BD1146" s="4">
        <v>23000</v>
      </c>
      <c r="BE1146" s="4" t="s">
        <v>4</v>
      </c>
      <c r="BF1146" s="4" t="s">
        <v>13</v>
      </c>
      <c r="BG1146" s="4" t="s">
        <v>6</v>
      </c>
      <c r="BH1146" s="4" t="s">
        <v>10</v>
      </c>
      <c r="BI1146" t="str">
        <f t="shared" si="89"/>
        <v>B</v>
      </c>
    </row>
    <row r="1147" spans="1:61" ht="15.75" customHeight="1" x14ac:dyDescent="0.2">
      <c r="A1147" s="4">
        <v>3049068</v>
      </c>
      <c r="B1147" s="4">
        <v>1630374</v>
      </c>
      <c r="C1147" s="4" t="s">
        <v>8674</v>
      </c>
      <c r="D1147" s="4">
        <v>5000</v>
      </c>
      <c r="E1147" s="4">
        <v>5000</v>
      </c>
      <c r="F1147" s="4">
        <v>608</v>
      </c>
      <c r="G1147" s="7">
        <f>E1147+F1147-D1147</f>
        <v>608</v>
      </c>
      <c r="H1147" s="4" t="s">
        <v>1772</v>
      </c>
      <c r="I1147" s="4">
        <v>10000</v>
      </c>
      <c r="J1147" s="4" t="s">
        <v>4</v>
      </c>
      <c r="K1147" s="4" t="s">
        <v>13</v>
      </c>
      <c r="L1147" s="4" t="s">
        <v>6</v>
      </c>
      <c r="M1147" s="4" t="s">
        <v>159</v>
      </c>
      <c r="O1147" s="4"/>
      <c r="P1147" s="14">
        <v>1730741</v>
      </c>
      <c r="Q1147" s="12">
        <v>3107</v>
      </c>
      <c r="S1147" s="14">
        <v>730767</v>
      </c>
      <c r="T1147" s="12">
        <v>609</v>
      </c>
      <c r="U1147">
        <f>SUM($T$2:T1147)</f>
        <v>2871816.5899999994</v>
      </c>
      <c r="W1147" s="16">
        <v>730767</v>
      </c>
      <c r="X1147">
        <v>2871816.5899999994</v>
      </c>
      <c r="Y1147">
        <v>1146</v>
      </c>
      <c r="Z1147" s="18">
        <f t="shared" si="86"/>
        <v>6.897159687369653</v>
      </c>
      <c r="AA1147" s="18">
        <f t="shared" si="87"/>
        <v>0.25109553023663456</v>
      </c>
      <c r="AB1147" t="str">
        <f t="shared" si="90"/>
        <v>B</v>
      </c>
      <c r="AI1147" s="14">
        <v>1730741</v>
      </c>
      <c r="AJ1147" s="12">
        <v>3107</v>
      </c>
      <c r="AK1147" s="12">
        <v>3107</v>
      </c>
      <c r="AL1147" s="12">
        <v>2000</v>
      </c>
      <c r="AN1147">
        <v>1730741</v>
      </c>
      <c r="AO1147">
        <v>3107</v>
      </c>
      <c r="AP1147">
        <v>3107</v>
      </c>
      <c r="AQ1147">
        <v>2000</v>
      </c>
      <c r="AR1147">
        <f t="shared" si="88"/>
        <v>0</v>
      </c>
      <c r="AV1147" s="4">
        <v>3049068</v>
      </c>
      <c r="AW1147" s="4">
        <v>1630374</v>
      </c>
      <c r="AX1147" s="4" t="s">
        <v>8674</v>
      </c>
      <c r="AY1147" s="4">
        <v>5000</v>
      </c>
      <c r="AZ1147" s="4">
        <v>5000</v>
      </c>
      <c r="BA1147" s="4">
        <v>608</v>
      </c>
      <c r="BB1147" s="7">
        <f>AZ1147+BA1147-AY1147</f>
        <v>608</v>
      </c>
      <c r="BC1147" s="4" t="s">
        <v>1772</v>
      </c>
      <c r="BD1147" s="4">
        <v>10000</v>
      </c>
      <c r="BE1147" s="4" t="s">
        <v>4</v>
      </c>
      <c r="BF1147" s="4" t="s">
        <v>13</v>
      </c>
      <c r="BG1147" s="4" t="s">
        <v>6</v>
      </c>
      <c r="BH1147" s="4" t="s">
        <v>159</v>
      </c>
      <c r="BI1147" t="str">
        <f t="shared" si="89"/>
        <v>A</v>
      </c>
    </row>
    <row r="1148" spans="1:61" ht="15.75" customHeight="1" x14ac:dyDescent="0.2">
      <c r="A1148" s="4">
        <v>3055046</v>
      </c>
      <c r="B1148" s="4">
        <v>422247</v>
      </c>
      <c r="C1148" s="4" t="s">
        <v>9066</v>
      </c>
      <c r="D1148" s="4">
        <v>10000</v>
      </c>
      <c r="E1148" s="4">
        <v>10000</v>
      </c>
      <c r="F1148" s="4">
        <v>608</v>
      </c>
      <c r="G1148" s="7">
        <f>E1148+F1148-D1148</f>
        <v>608</v>
      </c>
      <c r="H1148" s="4" t="s">
        <v>5452</v>
      </c>
      <c r="I1148" s="4">
        <v>30000</v>
      </c>
      <c r="J1148" s="4" t="s">
        <v>4</v>
      </c>
      <c r="K1148" s="4" t="s">
        <v>8</v>
      </c>
      <c r="L1148" s="4" t="s">
        <v>6</v>
      </c>
      <c r="M1148" s="4" t="s">
        <v>7</v>
      </c>
      <c r="O1148" s="4"/>
      <c r="P1148" s="14">
        <v>1731749</v>
      </c>
      <c r="Q1148" s="12">
        <v>92.200000000000102</v>
      </c>
      <c r="S1148" s="14">
        <v>8836752</v>
      </c>
      <c r="T1148" s="12">
        <v>609</v>
      </c>
      <c r="U1148">
        <f>SUM($T$2:T1148)</f>
        <v>2872425.5899999994</v>
      </c>
      <c r="W1148" s="16">
        <v>8836752</v>
      </c>
      <c r="X1148">
        <v>2872425.5899999994</v>
      </c>
      <c r="Y1148">
        <v>1147</v>
      </c>
      <c r="Z1148" s="18">
        <f t="shared" si="86"/>
        <v>6.8986223052346771</v>
      </c>
      <c r="AA1148" s="18">
        <f t="shared" si="87"/>
        <v>0.25131463628396145</v>
      </c>
      <c r="AB1148" t="str">
        <f t="shared" si="90"/>
        <v>B</v>
      </c>
      <c r="AI1148" s="14">
        <v>1731749</v>
      </c>
      <c r="AJ1148" s="12">
        <v>92.200000000000102</v>
      </c>
      <c r="AK1148" s="12">
        <v>92.2</v>
      </c>
      <c r="AL1148" s="12">
        <v>4150</v>
      </c>
      <c r="AN1148">
        <v>1731749</v>
      </c>
      <c r="AO1148">
        <v>92.200000000000102</v>
      </c>
      <c r="AP1148">
        <v>92.2</v>
      </c>
      <c r="AQ1148">
        <v>4150</v>
      </c>
      <c r="AR1148">
        <f t="shared" si="88"/>
        <v>0</v>
      </c>
      <c r="AV1148" s="4">
        <v>3055046</v>
      </c>
      <c r="AW1148" s="4">
        <v>422247</v>
      </c>
      <c r="AX1148" s="4" t="s">
        <v>9066</v>
      </c>
      <c r="AY1148" s="4">
        <v>10000</v>
      </c>
      <c r="AZ1148" s="4">
        <v>10000</v>
      </c>
      <c r="BA1148" s="4">
        <v>608</v>
      </c>
      <c r="BB1148" s="7">
        <f>AZ1148+BA1148-AY1148</f>
        <v>608</v>
      </c>
      <c r="BC1148" s="4" t="s">
        <v>5452</v>
      </c>
      <c r="BD1148" s="4">
        <v>30000</v>
      </c>
      <c r="BE1148" s="4" t="s">
        <v>4</v>
      </c>
      <c r="BF1148" s="4" t="s">
        <v>8</v>
      </c>
      <c r="BG1148" s="4" t="s">
        <v>6</v>
      </c>
      <c r="BH1148" s="4" t="s">
        <v>7</v>
      </c>
      <c r="BI1148" t="str">
        <f t="shared" si="89"/>
        <v>B</v>
      </c>
    </row>
    <row r="1149" spans="1:61" ht="15.75" customHeight="1" x14ac:dyDescent="0.2">
      <c r="A1149" s="4">
        <v>3012899</v>
      </c>
      <c r="B1149" s="4">
        <v>5132569</v>
      </c>
      <c r="C1149" s="4" t="s">
        <v>6064</v>
      </c>
      <c r="D1149" s="4">
        <v>8100</v>
      </c>
      <c r="E1149" s="4">
        <v>8100</v>
      </c>
      <c r="F1149" s="4">
        <v>607.5</v>
      </c>
      <c r="G1149" s="7">
        <f>E1149+F1149-D1149</f>
        <v>607.5</v>
      </c>
      <c r="H1149" s="4" t="s">
        <v>6066</v>
      </c>
      <c r="I1149" s="4">
        <v>4000</v>
      </c>
      <c r="J1149" s="4" t="s">
        <v>32</v>
      </c>
      <c r="K1149" s="4" t="s">
        <v>8</v>
      </c>
      <c r="M1149" s="4" t="s">
        <v>23</v>
      </c>
      <c r="O1149" s="4"/>
      <c r="P1149" s="14">
        <v>1733061</v>
      </c>
      <c r="Q1149" s="12">
        <v>62.479999999999563</v>
      </c>
      <c r="S1149" s="14">
        <v>9005732</v>
      </c>
      <c r="T1149" s="12">
        <v>609</v>
      </c>
      <c r="U1149">
        <f>SUM($T$2:T1149)</f>
        <v>2873034.5899999994</v>
      </c>
      <c r="W1149" s="16">
        <v>9005732</v>
      </c>
      <c r="X1149">
        <v>2873034.5899999994</v>
      </c>
      <c r="Y1149">
        <v>1148</v>
      </c>
      <c r="Z1149" s="18">
        <f t="shared" si="86"/>
        <v>6.9000849230997021</v>
      </c>
      <c r="AA1149" s="18">
        <f t="shared" si="87"/>
        <v>0.25153374233128833</v>
      </c>
      <c r="AB1149" t="str">
        <f t="shared" si="90"/>
        <v>B</v>
      </c>
      <c r="AI1149" s="14">
        <v>1733061</v>
      </c>
      <c r="AJ1149" s="12">
        <v>62.479999999999563</v>
      </c>
      <c r="AK1149" s="12">
        <v>62.48</v>
      </c>
      <c r="AL1149" s="12">
        <v>7100</v>
      </c>
      <c r="AN1149">
        <v>1733061</v>
      </c>
      <c r="AO1149">
        <v>62.479999999999563</v>
      </c>
      <c r="AP1149">
        <v>62.48</v>
      </c>
      <c r="AQ1149">
        <v>7100</v>
      </c>
      <c r="AR1149">
        <f t="shared" si="88"/>
        <v>0</v>
      </c>
      <c r="AV1149" s="4">
        <v>3012899</v>
      </c>
      <c r="AW1149" s="4">
        <v>5132569</v>
      </c>
      <c r="AX1149" s="4" t="s">
        <v>6064</v>
      </c>
      <c r="AY1149" s="4">
        <v>8100</v>
      </c>
      <c r="AZ1149" s="4">
        <v>8100</v>
      </c>
      <c r="BA1149" s="4">
        <v>607.5</v>
      </c>
      <c r="BB1149" s="7">
        <f>AZ1149+BA1149-AY1149</f>
        <v>607.5</v>
      </c>
      <c r="BC1149" s="4" t="s">
        <v>6066</v>
      </c>
      <c r="BD1149" s="4">
        <v>4000</v>
      </c>
      <c r="BE1149" s="4" t="s">
        <v>32</v>
      </c>
      <c r="BF1149" s="4" t="s">
        <v>8</v>
      </c>
      <c r="BH1149" s="4" t="s">
        <v>23</v>
      </c>
      <c r="BI1149" t="str">
        <f t="shared" si="89"/>
        <v>B</v>
      </c>
    </row>
    <row r="1150" spans="1:61" ht="15.75" customHeight="1" x14ac:dyDescent="0.2">
      <c r="A1150" s="4">
        <v>3001342</v>
      </c>
      <c r="B1150" s="4">
        <v>8649957</v>
      </c>
      <c r="C1150" s="4" t="s">
        <v>5192</v>
      </c>
      <c r="D1150" s="4">
        <v>1000</v>
      </c>
      <c r="E1150" s="4">
        <v>1000</v>
      </c>
      <c r="F1150" s="4">
        <v>606</v>
      </c>
      <c r="G1150" s="7">
        <f>E1150+F1150-D1150</f>
        <v>606</v>
      </c>
      <c r="H1150" s="4" t="s">
        <v>5193</v>
      </c>
      <c r="I1150" s="4">
        <v>14000</v>
      </c>
      <c r="J1150" s="4" t="s">
        <v>4</v>
      </c>
      <c r="K1150" s="4" t="s">
        <v>22</v>
      </c>
      <c r="L1150" s="4" t="s">
        <v>6</v>
      </c>
      <c r="M1150" s="4" t="s">
        <v>101</v>
      </c>
      <c r="O1150" s="4"/>
      <c r="P1150" s="14">
        <v>1734074</v>
      </c>
      <c r="Q1150" s="12">
        <v>535.5</v>
      </c>
      <c r="S1150" s="14">
        <v>422247</v>
      </c>
      <c r="T1150" s="12">
        <v>608</v>
      </c>
      <c r="U1150">
        <f>SUM($T$2:T1150)</f>
        <v>2873642.5899999994</v>
      </c>
      <c r="W1150" s="16">
        <v>422247</v>
      </c>
      <c r="X1150">
        <v>2873642.5899999994</v>
      </c>
      <c r="Y1150">
        <v>1149</v>
      </c>
      <c r="Z1150" s="18">
        <f t="shared" si="86"/>
        <v>6.901545139293356</v>
      </c>
      <c r="AA1150" s="18">
        <f t="shared" si="87"/>
        <v>0.25175284837861522</v>
      </c>
      <c r="AB1150" t="str">
        <f t="shared" si="90"/>
        <v>B</v>
      </c>
      <c r="AI1150" s="14">
        <v>1734074</v>
      </c>
      <c r="AJ1150" s="12">
        <v>535.5</v>
      </c>
      <c r="AK1150" s="12">
        <v>535.5</v>
      </c>
      <c r="AL1150" s="12">
        <v>2550</v>
      </c>
      <c r="AN1150">
        <v>1734074</v>
      </c>
      <c r="AO1150">
        <v>535.5</v>
      </c>
      <c r="AP1150">
        <v>535.5</v>
      </c>
      <c r="AQ1150">
        <v>2550</v>
      </c>
      <c r="AR1150">
        <f t="shared" si="88"/>
        <v>0</v>
      </c>
      <c r="AV1150" s="4">
        <v>3001342</v>
      </c>
      <c r="AW1150" s="4">
        <v>8649957</v>
      </c>
      <c r="AX1150" s="4" t="s">
        <v>5192</v>
      </c>
      <c r="AY1150" s="4">
        <v>1000</v>
      </c>
      <c r="AZ1150" s="4">
        <v>1000</v>
      </c>
      <c r="BA1150" s="4">
        <v>606</v>
      </c>
      <c r="BB1150" s="7">
        <f>AZ1150+BA1150-AY1150</f>
        <v>606</v>
      </c>
      <c r="BC1150" s="4" t="s">
        <v>5193</v>
      </c>
      <c r="BD1150" s="4">
        <v>14000</v>
      </c>
      <c r="BE1150" s="4" t="s">
        <v>4</v>
      </c>
      <c r="BF1150" s="4" t="s">
        <v>22</v>
      </c>
      <c r="BG1150" s="4" t="s">
        <v>6</v>
      </c>
      <c r="BH1150" s="4" t="s">
        <v>101</v>
      </c>
      <c r="BI1150" t="str">
        <f t="shared" si="89"/>
        <v>B</v>
      </c>
    </row>
    <row r="1151" spans="1:61" ht="15.75" customHeight="1" x14ac:dyDescent="0.2">
      <c r="A1151" s="4">
        <v>2958474</v>
      </c>
      <c r="B1151" s="4">
        <v>68867</v>
      </c>
      <c r="C1151" s="4" t="s">
        <v>1398</v>
      </c>
      <c r="D1151" s="4">
        <v>4550</v>
      </c>
      <c r="E1151" s="4">
        <v>4550</v>
      </c>
      <c r="F1151" s="4">
        <v>605.15</v>
      </c>
      <c r="G1151" s="7">
        <f>E1151+F1151-D1151</f>
        <v>605.14999999999964</v>
      </c>
      <c r="H1151" s="4" t="s">
        <v>856</v>
      </c>
      <c r="I1151" s="4">
        <v>12000</v>
      </c>
      <c r="J1151" s="4" t="s">
        <v>4</v>
      </c>
      <c r="K1151" s="4" t="s">
        <v>13</v>
      </c>
      <c r="L1151" s="4" t="s">
        <v>6</v>
      </c>
      <c r="M1151" s="4" t="s">
        <v>64</v>
      </c>
      <c r="O1151" s="4"/>
      <c r="P1151" s="14">
        <v>1734619</v>
      </c>
      <c r="Q1151" s="12">
        <v>544.5</v>
      </c>
      <c r="S1151" s="14">
        <v>5672871</v>
      </c>
      <c r="T1151" s="12">
        <v>608</v>
      </c>
      <c r="U1151">
        <f>SUM($T$2:T1151)</f>
        <v>2874250.5899999994</v>
      </c>
      <c r="W1151" s="16">
        <v>5672871</v>
      </c>
      <c r="X1151">
        <v>2874250.5899999994</v>
      </c>
      <c r="Y1151">
        <v>1150</v>
      </c>
      <c r="Z1151" s="18">
        <f t="shared" si="86"/>
        <v>6.903005355487009</v>
      </c>
      <c r="AA1151" s="18">
        <f t="shared" si="87"/>
        <v>0.25197195442594217</v>
      </c>
      <c r="AB1151" t="str">
        <f t="shared" si="90"/>
        <v>B</v>
      </c>
      <c r="AI1151" s="14">
        <v>1734619</v>
      </c>
      <c r="AJ1151" s="12">
        <v>544.5</v>
      </c>
      <c r="AK1151" s="12">
        <v>544.5</v>
      </c>
      <c r="AL1151" s="12">
        <v>3000</v>
      </c>
      <c r="AN1151">
        <v>1734619</v>
      </c>
      <c r="AO1151">
        <v>544.5</v>
      </c>
      <c r="AP1151">
        <v>544.5</v>
      </c>
      <c r="AQ1151">
        <v>3000</v>
      </c>
      <c r="AR1151">
        <f t="shared" si="88"/>
        <v>0</v>
      </c>
      <c r="AV1151" s="4">
        <v>2958474</v>
      </c>
      <c r="AW1151" s="4">
        <v>68867</v>
      </c>
      <c r="AX1151" s="4" t="s">
        <v>1398</v>
      </c>
      <c r="AY1151" s="4">
        <v>4550</v>
      </c>
      <c r="AZ1151" s="4">
        <v>4550</v>
      </c>
      <c r="BA1151" s="4">
        <v>605.15</v>
      </c>
      <c r="BB1151" s="7">
        <f>AZ1151+BA1151-AY1151</f>
        <v>605.14999999999964</v>
      </c>
      <c r="BC1151" s="4" t="s">
        <v>856</v>
      </c>
      <c r="BD1151" s="4">
        <v>12000</v>
      </c>
      <c r="BE1151" s="4" t="s">
        <v>4</v>
      </c>
      <c r="BF1151" s="4" t="s">
        <v>13</v>
      </c>
      <c r="BG1151" s="4" t="s">
        <v>6</v>
      </c>
      <c r="BH1151" s="4" t="s">
        <v>64</v>
      </c>
      <c r="BI1151" t="str">
        <f t="shared" si="89"/>
        <v>A</v>
      </c>
    </row>
    <row r="1152" spans="1:61" ht="15.75" customHeight="1" x14ac:dyDescent="0.2">
      <c r="A1152" s="4">
        <v>3048326</v>
      </c>
      <c r="B1152" s="4">
        <v>5453715</v>
      </c>
      <c r="C1152" s="4" t="s">
        <v>8623</v>
      </c>
      <c r="D1152" s="4">
        <v>2050</v>
      </c>
      <c r="E1152" s="4">
        <v>2050</v>
      </c>
      <c r="F1152" s="4">
        <v>602.70000000000005</v>
      </c>
      <c r="G1152" s="7">
        <f>E1152+F1152-D1152</f>
        <v>602.69999999999982</v>
      </c>
      <c r="H1152" s="4" t="s">
        <v>8624</v>
      </c>
      <c r="I1152" s="4">
        <v>7000</v>
      </c>
      <c r="J1152" s="4" t="s">
        <v>4</v>
      </c>
      <c r="K1152" s="4" t="s">
        <v>5</v>
      </c>
      <c r="L1152" s="4" t="s">
        <v>9</v>
      </c>
      <c r="M1152" s="4" t="s">
        <v>24</v>
      </c>
      <c r="O1152" s="4"/>
      <c r="P1152" s="14">
        <v>1738190</v>
      </c>
      <c r="Q1152" s="12">
        <v>-2500</v>
      </c>
      <c r="S1152" s="14">
        <v>8150563</v>
      </c>
      <c r="T1152" s="12">
        <v>608</v>
      </c>
      <c r="U1152">
        <f>SUM($T$2:T1152)</f>
        <v>2874858.5899999994</v>
      </c>
      <c r="W1152" s="16">
        <v>8150563</v>
      </c>
      <c r="X1152">
        <v>2874858.5899999994</v>
      </c>
      <c r="Y1152">
        <v>1151</v>
      </c>
      <c r="Z1152" s="18">
        <f t="shared" si="86"/>
        <v>6.9044655716806629</v>
      </c>
      <c r="AA1152" s="18">
        <f t="shared" si="87"/>
        <v>0.25219106047326906</v>
      </c>
      <c r="AB1152" t="str">
        <f t="shared" si="90"/>
        <v>B</v>
      </c>
      <c r="AI1152" s="14">
        <v>1738190</v>
      </c>
      <c r="AJ1152" s="12">
        <v>-2500</v>
      </c>
      <c r="AK1152" s="12">
        <v>0</v>
      </c>
      <c r="AL1152" s="12">
        <v>0</v>
      </c>
      <c r="AN1152">
        <v>1738190</v>
      </c>
      <c r="AO1152">
        <v>-2500</v>
      </c>
      <c r="AP1152">
        <v>0</v>
      </c>
      <c r="AQ1152">
        <v>0</v>
      </c>
      <c r="AR1152">
        <f t="shared" si="88"/>
        <v>0</v>
      </c>
      <c r="AV1152" s="4">
        <v>3048326</v>
      </c>
      <c r="AW1152" s="4">
        <v>5453715</v>
      </c>
      <c r="AX1152" s="4" t="s">
        <v>8623</v>
      </c>
      <c r="AY1152" s="4">
        <v>2050</v>
      </c>
      <c r="AZ1152" s="4">
        <v>2050</v>
      </c>
      <c r="BA1152" s="4">
        <v>602.70000000000005</v>
      </c>
      <c r="BB1152" s="7">
        <f>AZ1152+BA1152-AY1152</f>
        <v>602.69999999999982</v>
      </c>
      <c r="BC1152" s="4" t="s">
        <v>8624</v>
      </c>
      <c r="BD1152" s="4">
        <v>7000</v>
      </c>
      <c r="BE1152" s="4" t="s">
        <v>4</v>
      </c>
      <c r="BF1152" s="4" t="s">
        <v>5</v>
      </c>
      <c r="BG1152" s="4" t="s">
        <v>9</v>
      </c>
      <c r="BH1152" s="4" t="s">
        <v>24</v>
      </c>
      <c r="BI1152" t="str">
        <f t="shared" si="89"/>
        <v>B</v>
      </c>
    </row>
    <row r="1153" spans="1:61" ht="15.75" customHeight="1" x14ac:dyDescent="0.2">
      <c r="A1153" s="4">
        <v>2973349</v>
      </c>
      <c r="B1153" s="4">
        <v>140099</v>
      </c>
      <c r="C1153" s="4" t="s">
        <v>2720</v>
      </c>
      <c r="D1153" s="4">
        <v>1950</v>
      </c>
      <c r="E1153" s="4">
        <v>1950</v>
      </c>
      <c r="F1153" s="4">
        <v>600.29999999999995</v>
      </c>
      <c r="G1153" s="7">
        <f>E1153+F1153-D1153</f>
        <v>600.30000000000018</v>
      </c>
      <c r="H1153" s="4" t="s">
        <v>2721</v>
      </c>
      <c r="I1153" s="4">
        <v>20000</v>
      </c>
      <c r="J1153" s="4" t="s">
        <v>4</v>
      </c>
      <c r="K1153" s="4" t="s">
        <v>22</v>
      </c>
      <c r="L1153" s="4" t="s">
        <v>6</v>
      </c>
      <c r="M1153" s="4" t="s">
        <v>25</v>
      </c>
      <c r="O1153" s="4"/>
      <c r="P1153" s="14">
        <v>1740702</v>
      </c>
      <c r="Q1153" s="12">
        <v>3648</v>
      </c>
      <c r="S1153" s="14">
        <v>8547456</v>
      </c>
      <c r="T1153" s="12">
        <v>608</v>
      </c>
      <c r="U1153">
        <f>SUM($T$2:T1153)</f>
        <v>2875466.5899999994</v>
      </c>
      <c r="W1153" s="16">
        <v>8547456</v>
      </c>
      <c r="X1153">
        <v>2875466.5899999994</v>
      </c>
      <c r="Y1153">
        <v>1152</v>
      </c>
      <c r="Z1153" s="18">
        <f t="shared" si="86"/>
        <v>6.9059257878743159</v>
      </c>
      <c r="AA1153" s="18">
        <f t="shared" si="87"/>
        <v>0.25241016652059595</v>
      </c>
      <c r="AB1153" t="str">
        <f t="shared" si="90"/>
        <v>B</v>
      </c>
      <c r="AI1153" s="14">
        <v>1740702</v>
      </c>
      <c r="AJ1153" s="12">
        <v>3648</v>
      </c>
      <c r="AK1153" s="12">
        <v>3648</v>
      </c>
      <c r="AL1153" s="12">
        <v>10000</v>
      </c>
      <c r="AN1153">
        <v>1740702</v>
      </c>
      <c r="AO1153">
        <v>3648</v>
      </c>
      <c r="AP1153">
        <v>3648</v>
      </c>
      <c r="AQ1153">
        <v>10000</v>
      </c>
      <c r="AR1153">
        <f t="shared" si="88"/>
        <v>0</v>
      </c>
      <c r="AV1153" s="4">
        <v>2973349</v>
      </c>
      <c r="AW1153" s="4">
        <v>140099</v>
      </c>
      <c r="AX1153" s="4" t="s">
        <v>2720</v>
      </c>
      <c r="AY1153" s="4">
        <v>1950</v>
      </c>
      <c r="AZ1153" s="4">
        <v>1950</v>
      </c>
      <c r="BA1153" s="4">
        <v>600.29999999999995</v>
      </c>
      <c r="BB1153" s="7">
        <f>AZ1153+BA1153-AY1153</f>
        <v>600.30000000000018</v>
      </c>
      <c r="BC1153" s="4" t="s">
        <v>2721</v>
      </c>
      <c r="BD1153" s="4">
        <v>20000</v>
      </c>
      <c r="BE1153" s="4" t="s">
        <v>4</v>
      </c>
      <c r="BF1153" s="4" t="s">
        <v>22</v>
      </c>
      <c r="BG1153" s="4" t="s">
        <v>6</v>
      </c>
      <c r="BH1153" s="4" t="s">
        <v>25</v>
      </c>
      <c r="BI1153" t="str">
        <f t="shared" si="89"/>
        <v>B</v>
      </c>
    </row>
    <row r="1154" spans="1:61" ht="15.75" customHeight="1" x14ac:dyDescent="0.2">
      <c r="A1154" s="4">
        <v>2987125</v>
      </c>
      <c r="B1154" s="4">
        <v>8713090</v>
      </c>
      <c r="C1154" s="4" t="s">
        <v>3983</v>
      </c>
      <c r="D1154" s="4">
        <v>1500</v>
      </c>
      <c r="E1154" s="4">
        <v>1500</v>
      </c>
      <c r="F1154" s="4">
        <v>600</v>
      </c>
      <c r="G1154" s="7">
        <f>E1154+F1154-D1154</f>
        <v>600</v>
      </c>
      <c r="H1154" s="4" t="s">
        <v>3985</v>
      </c>
      <c r="I1154" s="4">
        <v>14000</v>
      </c>
      <c r="J1154" s="4" t="s">
        <v>4</v>
      </c>
      <c r="K1154" s="4" t="s">
        <v>13</v>
      </c>
      <c r="L1154" s="4" t="s">
        <v>9</v>
      </c>
      <c r="M1154" s="4" t="s">
        <v>25</v>
      </c>
      <c r="O1154" s="4"/>
      <c r="P1154" s="14">
        <v>1744302</v>
      </c>
      <c r="Q1154" s="12">
        <v>1701</v>
      </c>
      <c r="S1154" s="14">
        <v>5132569</v>
      </c>
      <c r="T1154" s="12">
        <v>607.5</v>
      </c>
      <c r="U1154">
        <f>SUM($T$2:T1154)</f>
        <v>2876074.0899999994</v>
      </c>
      <c r="W1154" s="16">
        <v>5132569</v>
      </c>
      <c r="X1154">
        <v>2876074.0899999994</v>
      </c>
      <c r="Y1154">
        <v>1153</v>
      </c>
      <c r="Z1154" s="18">
        <f t="shared" si="86"/>
        <v>6.9073848032322838</v>
      </c>
      <c r="AA1154" s="18">
        <f t="shared" si="87"/>
        <v>0.25262927256792289</v>
      </c>
      <c r="AB1154" t="str">
        <f t="shared" si="90"/>
        <v>B</v>
      </c>
      <c r="AI1154" s="14">
        <v>1744302</v>
      </c>
      <c r="AJ1154" s="12">
        <v>1701</v>
      </c>
      <c r="AK1154" s="12">
        <v>1701</v>
      </c>
      <c r="AL1154" s="12">
        <v>4500</v>
      </c>
      <c r="AN1154">
        <v>1744302</v>
      </c>
      <c r="AO1154">
        <v>1701</v>
      </c>
      <c r="AP1154">
        <v>1701</v>
      </c>
      <c r="AQ1154">
        <v>4500</v>
      </c>
      <c r="AR1154">
        <f t="shared" si="88"/>
        <v>0</v>
      </c>
      <c r="AV1154" s="4">
        <v>2987125</v>
      </c>
      <c r="AW1154" s="4">
        <v>8713090</v>
      </c>
      <c r="AX1154" s="4" t="s">
        <v>3983</v>
      </c>
      <c r="AY1154" s="4">
        <v>1500</v>
      </c>
      <c r="AZ1154" s="4">
        <v>1500</v>
      </c>
      <c r="BA1154" s="4">
        <v>600</v>
      </c>
      <c r="BB1154" s="7">
        <f>AZ1154+BA1154-AY1154</f>
        <v>600</v>
      </c>
      <c r="BC1154" s="4" t="s">
        <v>3985</v>
      </c>
      <c r="BD1154" s="4">
        <v>14000</v>
      </c>
      <c r="BE1154" s="4" t="s">
        <v>4</v>
      </c>
      <c r="BF1154" s="4" t="s">
        <v>13</v>
      </c>
      <c r="BG1154" s="4" t="s">
        <v>9</v>
      </c>
      <c r="BH1154" s="4" t="s">
        <v>25</v>
      </c>
      <c r="BI1154" t="str">
        <f t="shared" si="89"/>
        <v>B</v>
      </c>
    </row>
    <row r="1155" spans="1:61" ht="15.75" customHeight="1" x14ac:dyDescent="0.2">
      <c r="A1155" s="4">
        <v>2949927</v>
      </c>
      <c r="B1155" s="4">
        <v>8925197</v>
      </c>
      <c r="C1155" s="4" t="s">
        <v>585</v>
      </c>
      <c r="D1155" s="4">
        <v>1500</v>
      </c>
      <c r="E1155" s="4">
        <v>1500</v>
      </c>
      <c r="F1155" s="4">
        <v>598.5</v>
      </c>
      <c r="G1155" s="7">
        <f>E1155+F1155-D1155</f>
        <v>598.5</v>
      </c>
      <c r="H1155" s="4" t="s">
        <v>586</v>
      </c>
      <c r="I1155" s="4">
        <v>12000</v>
      </c>
      <c r="J1155" s="4" t="s">
        <v>4</v>
      </c>
      <c r="K1155" s="4" t="s">
        <v>5</v>
      </c>
      <c r="L1155" s="4" t="s">
        <v>6</v>
      </c>
      <c r="M1155" s="4" t="s">
        <v>52</v>
      </c>
      <c r="O1155" s="4"/>
      <c r="P1155" s="14">
        <v>1744480</v>
      </c>
      <c r="Q1155" s="12">
        <v>513</v>
      </c>
      <c r="S1155" s="14">
        <v>380567</v>
      </c>
      <c r="T1155" s="12">
        <v>606.47999999999956</v>
      </c>
      <c r="U1155">
        <f>SUM($T$2:T1155)</f>
        <v>2876680.5699999994</v>
      </c>
      <c r="W1155" s="16">
        <v>380567</v>
      </c>
      <c r="X1155">
        <v>2876680.5699999994</v>
      </c>
      <c r="Y1155">
        <v>1154</v>
      </c>
      <c r="Z1155" s="18">
        <f t="shared" ref="Z1155:Z1218" si="91">X1155/$T$4566</f>
        <v>6.9088413688854535</v>
      </c>
      <c r="AA1155" s="18">
        <f t="shared" ref="AA1155:AA1218" si="92">Y1155/$Y$4566</f>
        <v>0.25284837861524978</v>
      </c>
      <c r="AB1155" t="str">
        <f t="shared" si="90"/>
        <v>B</v>
      </c>
      <c r="AI1155" s="14">
        <v>1744480</v>
      </c>
      <c r="AJ1155" s="12">
        <v>513</v>
      </c>
      <c r="AK1155" s="12">
        <v>513</v>
      </c>
      <c r="AL1155" s="12">
        <v>1500</v>
      </c>
      <c r="AN1155">
        <v>1744480</v>
      </c>
      <c r="AO1155">
        <v>513</v>
      </c>
      <c r="AP1155">
        <v>513</v>
      </c>
      <c r="AQ1155">
        <v>1500</v>
      </c>
      <c r="AR1155">
        <f t="shared" ref="AR1155:AR1218" si="93">IF(AND(AO1155&lt;0,OR(AP1155&gt;0,AQ1155&gt;0)),1,0)</f>
        <v>0</v>
      </c>
      <c r="AV1155" s="4">
        <v>2949927</v>
      </c>
      <c r="AW1155" s="4">
        <v>8925197</v>
      </c>
      <c r="AX1155" s="4" t="s">
        <v>585</v>
      </c>
      <c r="AY1155" s="4">
        <v>1500</v>
      </c>
      <c r="AZ1155" s="4">
        <v>1500</v>
      </c>
      <c r="BA1155" s="4">
        <v>598.5</v>
      </c>
      <c r="BB1155" s="7">
        <f>AZ1155+BA1155-AY1155</f>
        <v>598.5</v>
      </c>
      <c r="BC1155" s="4" t="s">
        <v>586</v>
      </c>
      <c r="BD1155" s="4">
        <v>12000</v>
      </c>
      <c r="BE1155" s="4" t="s">
        <v>4</v>
      </c>
      <c r="BF1155" s="4" t="s">
        <v>5</v>
      </c>
      <c r="BG1155" s="4" t="s">
        <v>6</v>
      </c>
      <c r="BH1155" s="4" t="s">
        <v>52</v>
      </c>
      <c r="BI1155" t="str">
        <f t="shared" ref="BI1155:BI1218" si="94">VLOOKUP(AW1155,$W$1:$AB$4565,6,FALSE)</f>
        <v>B</v>
      </c>
    </row>
    <row r="1156" spans="1:61" ht="15.75" customHeight="1" x14ac:dyDescent="0.2">
      <c r="A1156" s="4">
        <v>2952972</v>
      </c>
      <c r="B1156" s="4">
        <v>5256007</v>
      </c>
      <c r="C1156" s="4" t="s">
        <v>894</v>
      </c>
      <c r="D1156" s="4">
        <v>1500</v>
      </c>
      <c r="E1156" s="4">
        <v>1500</v>
      </c>
      <c r="F1156" s="4">
        <v>598.5</v>
      </c>
      <c r="G1156" s="7">
        <f>E1156+F1156-D1156</f>
        <v>598.5</v>
      </c>
      <c r="H1156" s="4" t="s">
        <v>895</v>
      </c>
      <c r="I1156" s="4">
        <v>5000</v>
      </c>
      <c r="J1156" s="4" t="s">
        <v>4</v>
      </c>
      <c r="K1156" s="4" t="s">
        <v>8</v>
      </c>
      <c r="L1156" s="4" t="s">
        <v>6</v>
      </c>
      <c r="M1156" s="4" t="s">
        <v>111</v>
      </c>
      <c r="O1156" s="4"/>
      <c r="P1156" s="14">
        <v>1744949</v>
      </c>
      <c r="Q1156" s="12">
        <v>2380</v>
      </c>
      <c r="S1156" s="14">
        <v>8649957</v>
      </c>
      <c r="T1156" s="12">
        <v>606</v>
      </c>
      <c r="U1156">
        <f>SUM($T$2:T1156)</f>
        <v>2877286.5699999994</v>
      </c>
      <c r="W1156" s="16">
        <v>8649957</v>
      </c>
      <c r="X1156">
        <v>2877286.5699999994</v>
      </c>
      <c r="Y1156">
        <v>1155</v>
      </c>
      <c r="Z1156" s="18">
        <f t="shared" si="91"/>
        <v>6.9102967817363643</v>
      </c>
      <c r="AA1156" s="18">
        <f t="shared" si="92"/>
        <v>0.25306748466257667</v>
      </c>
      <c r="AB1156" t="str">
        <f t="shared" si="90"/>
        <v>B</v>
      </c>
      <c r="AI1156" s="14">
        <v>1744949</v>
      </c>
      <c r="AJ1156" s="12">
        <v>2380</v>
      </c>
      <c r="AK1156" s="12">
        <v>2380</v>
      </c>
      <c r="AL1156" s="12">
        <v>10000</v>
      </c>
      <c r="AN1156">
        <v>1744949</v>
      </c>
      <c r="AO1156">
        <v>2380</v>
      </c>
      <c r="AP1156">
        <v>2380</v>
      </c>
      <c r="AQ1156">
        <v>10000</v>
      </c>
      <c r="AR1156">
        <f t="shared" si="93"/>
        <v>0</v>
      </c>
      <c r="AV1156" s="4">
        <v>2952972</v>
      </c>
      <c r="AW1156" s="4">
        <v>5256007</v>
      </c>
      <c r="AX1156" s="4" t="s">
        <v>894</v>
      </c>
      <c r="AY1156" s="4">
        <v>1500</v>
      </c>
      <c r="AZ1156" s="4">
        <v>1500</v>
      </c>
      <c r="BA1156" s="4">
        <v>598.5</v>
      </c>
      <c r="BB1156" s="7">
        <f>AZ1156+BA1156-AY1156</f>
        <v>598.5</v>
      </c>
      <c r="BC1156" s="4" t="s">
        <v>895</v>
      </c>
      <c r="BD1156" s="4">
        <v>5000</v>
      </c>
      <c r="BE1156" s="4" t="s">
        <v>4</v>
      </c>
      <c r="BF1156" s="4" t="s">
        <v>8</v>
      </c>
      <c r="BG1156" s="4" t="s">
        <v>6</v>
      </c>
      <c r="BH1156" s="4" t="s">
        <v>111</v>
      </c>
      <c r="BI1156" t="str">
        <f t="shared" si="94"/>
        <v>B</v>
      </c>
    </row>
    <row r="1157" spans="1:61" ht="15.75" customHeight="1" x14ac:dyDescent="0.2">
      <c r="A1157" s="4">
        <v>2957697</v>
      </c>
      <c r="B1157" s="4">
        <v>7383699</v>
      </c>
      <c r="C1157" s="4" t="s">
        <v>1327</v>
      </c>
      <c r="D1157" s="4">
        <v>7000</v>
      </c>
      <c r="E1157" s="4">
        <v>7000</v>
      </c>
      <c r="F1157" s="4">
        <v>598.5</v>
      </c>
      <c r="G1157" s="7">
        <f>E1157+F1157-D1157</f>
        <v>598.5</v>
      </c>
      <c r="H1157" s="4" t="s">
        <v>1328</v>
      </c>
      <c r="I1157" s="4">
        <v>20000</v>
      </c>
      <c r="J1157" s="4" t="s">
        <v>4</v>
      </c>
      <c r="K1157" s="4" t="s">
        <v>5</v>
      </c>
      <c r="L1157" s="4" t="s">
        <v>9</v>
      </c>
      <c r="M1157" s="4" t="s">
        <v>12</v>
      </c>
      <c r="O1157" s="4"/>
      <c r="P1157" s="14">
        <v>1745300</v>
      </c>
      <c r="Q1157" s="12">
        <v>-1454.4</v>
      </c>
      <c r="S1157" s="14">
        <v>5453715</v>
      </c>
      <c r="T1157" s="12">
        <v>602.69999999999982</v>
      </c>
      <c r="U1157">
        <f>SUM($T$2:T1157)</f>
        <v>2877889.2699999996</v>
      </c>
      <c r="W1157" s="16">
        <v>5453715</v>
      </c>
      <c r="X1157">
        <v>2877889.2699999996</v>
      </c>
      <c r="Y1157">
        <v>1156</v>
      </c>
      <c r="Z1157" s="18">
        <f t="shared" si="91"/>
        <v>6.9117442690717512</v>
      </c>
      <c r="AA1157" s="18">
        <f t="shared" si="92"/>
        <v>0.25328659070990361</v>
      </c>
      <c r="AB1157" t="str">
        <f t="shared" si="90"/>
        <v>B</v>
      </c>
      <c r="AI1157" s="14">
        <v>1745300</v>
      </c>
      <c r="AJ1157" s="12">
        <v>-1454.4</v>
      </c>
      <c r="AK1157" s="12">
        <v>45.6</v>
      </c>
      <c r="AL1157" s="12">
        <v>1200</v>
      </c>
      <c r="AN1157">
        <v>1745300</v>
      </c>
      <c r="AO1157">
        <v>-1454.4</v>
      </c>
      <c r="AP1157">
        <v>45.6</v>
      </c>
      <c r="AQ1157">
        <v>1200</v>
      </c>
      <c r="AR1157">
        <f t="shared" si="93"/>
        <v>1</v>
      </c>
      <c r="AV1157" s="4">
        <v>2957697</v>
      </c>
      <c r="AW1157" s="4">
        <v>7383699</v>
      </c>
      <c r="AX1157" s="4" t="s">
        <v>1327</v>
      </c>
      <c r="AY1157" s="4">
        <v>7000</v>
      </c>
      <c r="AZ1157" s="4">
        <v>7000</v>
      </c>
      <c r="BA1157" s="4">
        <v>598.5</v>
      </c>
      <c r="BB1157" s="7">
        <f>AZ1157+BA1157-AY1157</f>
        <v>598.5</v>
      </c>
      <c r="BC1157" s="4" t="s">
        <v>1328</v>
      </c>
      <c r="BD1157" s="4">
        <v>20000</v>
      </c>
      <c r="BE1157" s="4" t="s">
        <v>4</v>
      </c>
      <c r="BF1157" s="4" t="s">
        <v>5</v>
      </c>
      <c r="BG1157" s="4" t="s">
        <v>9</v>
      </c>
      <c r="BH1157" s="4" t="s">
        <v>12</v>
      </c>
      <c r="BI1157" t="str">
        <f t="shared" si="94"/>
        <v>A</v>
      </c>
    </row>
    <row r="1158" spans="1:61" ht="15.75" customHeight="1" x14ac:dyDescent="0.2">
      <c r="A1158" s="4">
        <v>2966818</v>
      </c>
      <c r="B1158" s="4">
        <v>8392133</v>
      </c>
      <c r="C1158" s="4" t="s">
        <v>2157</v>
      </c>
      <c r="D1158" s="4">
        <v>1050</v>
      </c>
      <c r="E1158" s="4">
        <v>1050</v>
      </c>
      <c r="F1158" s="4">
        <v>598.5</v>
      </c>
      <c r="G1158" s="7">
        <f>E1158+F1158-D1158</f>
        <v>598.5</v>
      </c>
      <c r="H1158" s="4" t="s">
        <v>2158</v>
      </c>
      <c r="I1158" s="4">
        <v>7000</v>
      </c>
      <c r="J1158" s="4" t="s">
        <v>4</v>
      </c>
      <c r="K1158" s="4" t="s">
        <v>5</v>
      </c>
      <c r="L1158" s="4" t="s">
        <v>6</v>
      </c>
      <c r="M1158" s="4" t="s">
        <v>64</v>
      </c>
      <c r="O1158" s="4"/>
      <c r="P1158" s="14">
        <v>1748263</v>
      </c>
      <c r="Q1158" s="12">
        <v>-1000</v>
      </c>
      <c r="S1158" s="14">
        <v>6200531</v>
      </c>
      <c r="T1158" s="12">
        <v>600.40000000000009</v>
      </c>
      <c r="U1158">
        <f>SUM($T$2:T1158)</f>
        <v>2878489.6699999995</v>
      </c>
      <c r="W1158" s="16">
        <v>6200531</v>
      </c>
      <c r="X1158">
        <v>2878489.6699999995</v>
      </c>
      <c r="Y1158">
        <v>1157</v>
      </c>
      <c r="Z1158" s="18">
        <f t="shared" si="91"/>
        <v>6.9131862325629836</v>
      </c>
      <c r="AA1158" s="18">
        <f t="shared" si="92"/>
        <v>0.2535056967572305</v>
      </c>
      <c r="AB1158" t="str">
        <f t="shared" si="90"/>
        <v>B</v>
      </c>
      <c r="AI1158" s="14">
        <v>1748263</v>
      </c>
      <c r="AJ1158" s="12">
        <v>-1000</v>
      </c>
      <c r="AK1158" s="12">
        <v>0</v>
      </c>
      <c r="AL1158" s="12">
        <v>0</v>
      </c>
      <c r="AN1158">
        <v>1748263</v>
      </c>
      <c r="AO1158">
        <v>-1000</v>
      </c>
      <c r="AP1158">
        <v>0</v>
      </c>
      <c r="AQ1158">
        <v>0</v>
      </c>
      <c r="AR1158">
        <f t="shared" si="93"/>
        <v>0</v>
      </c>
      <c r="AV1158" s="4">
        <v>2966818</v>
      </c>
      <c r="AW1158" s="4">
        <v>8392133</v>
      </c>
      <c r="AX1158" s="4" t="s">
        <v>2157</v>
      </c>
      <c r="AY1158" s="4">
        <v>1050</v>
      </c>
      <c r="AZ1158" s="4">
        <v>1050</v>
      </c>
      <c r="BA1158" s="4">
        <v>598.5</v>
      </c>
      <c r="BB1158" s="7">
        <f>AZ1158+BA1158-AY1158</f>
        <v>598.5</v>
      </c>
      <c r="BC1158" s="4" t="s">
        <v>2158</v>
      </c>
      <c r="BD1158" s="4">
        <v>7000</v>
      </c>
      <c r="BE1158" s="4" t="s">
        <v>4</v>
      </c>
      <c r="BF1158" s="4" t="s">
        <v>5</v>
      </c>
      <c r="BG1158" s="4" t="s">
        <v>6</v>
      </c>
      <c r="BH1158" s="4" t="s">
        <v>64</v>
      </c>
      <c r="BI1158" t="str">
        <f t="shared" si="94"/>
        <v>B</v>
      </c>
    </row>
    <row r="1159" spans="1:61" ht="15.75" customHeight="1" x14ac:dyDescent="0.2">
      <c r="A1159" s="4">
        <v>2980013</v>
      </c>
      <c r="B1159" s="4">
        <v>8629650</v>
      </c>
      <c r="C1159" s="4" t="s">
        <v>3331</v>
      </c>
      <c r="D1159" s="4">
        <v>1500</v>
      </c>
      <c r="E1159" s="4">
        <v>1500</v>
      </c>
      <c r="F1159" s="4">
        <v>598.5</v>
      </c>
      <c r="G1159" s="7">
        <f>E1159+F1159-D1159</f>
        <v>598.5</v>
      </c>
      <c r="H1159" s="4" t="s">
        <v>3332</v>
      </c>
      <c r="I1159" s="4">
        <v>18000</v>
      </c>
      <c r="J1159" s="4" t="s">
        <v>4</v>
      </c>
      <c r="K1159" s="4" t="s">
        <v>8</v>
      </c>
      <c r="L1159" s="4" t="s">
        <v>6</v>
      </c>
      <c r="M1159" s="4" t="s">
        <v>76</v>
      </c>
      <c r="O1159" s="4"/>
      <c r="P1159" s="14">
        <v>1748394</v>
      </c>
      <c r="Q1159" s="12">
        <v>1026</v>
      </c>
      <c r="S1159" s="14">
        <v>140099</v>
      </c>
      <c r="T1159" s="12">
        <v>600.30000000000018</v>
      </c>
      <c r="U1159">
        <f>SUM($T$2:T1159)</f>
        <v>2879089.9699999993</v>
      </c>
      <c r="W1159" s="16">
        <v>140099</v>
      </c>
      <c r="X1159">
        <v>2879089.9699999993</v>
      </c>
      <c r="Y1159">
        <v>1158</v>
      </c>
      <c r="Z1159" s="18">
        <f t="shared" si="91"/>
        <v>6.9146279558870791</v>
      </c>
      <c r="AA1159" s="18">
        <f t="shared" si="92"/>
        <v>0.25372480280455739</v>
      </c>
      <c r="AB1159" t="str">
        <f t="shared" si="90"/>
        <v>B</v>
      </c>
      <c r="AI1159" s="14">
        <v>1748394</v>
      </c>
      <c r="AJ1159" s="12">
        <v>1026</v>
      </c>
      <c r="AK1159" s="12">
        <v>1026</v>
      </c>
      <c r="AL1159" s="12">
        <v>20000</v>
      </c>
      <c r="AN1159">
        <v>1748394</v>
      </c>
      <c r="AO1159">
        <v>1026</v>
      </c>
      <c r="AP1159">
        <v>1026</v>
      </c>
      <c r="AQ1159">
        <v>20000</v>
      </c>
      <c r="AR1159">
        <f t="shared" si="93"/>
        <v>0</v>
      </c>
      <c r="AV1159" s="4">
        <v>2980013</v>
      </c>
      <c r="AW1159" s="4">
        <v>8629650</v>
      </c>
      <c r="AX1159" s="4" t="s">
        <v>3331</v>
      </c>
      <c r="AY1159" s="4">
        <v>1500</v>
      </c>
      <c r="AZ1159" s="4">
        <v>1500</v>
      </c>
      <c r="BA1159" s="4">
        <v>598.5</v>
      </c>
      <c r="BB1159" s="7">
        <f>AZ1159+BA1159-AY1159</f>
        <v>598.5</v>
      </c>
      <c r="BC1159" s="4" t="s">
        <v>3332</v>
      </c>
      <c r="BD1159" s="4">
        <v>18000</v>
      </c>
      <c r="BE1159" s="4" t="s">
        <v>4</v>
      </c>
      <c r="BF1159" s="4" t="s">
        <v>8</v>
      </c>
      <c r="BG1159" s="4" t="s">
        <v>6</v>
      </c>
      <c r="BH1159" s="4" t="s">
        <v>76</v>
      </c>
      <c r="BI1159" t="str">
        <f t="shared" si="94"/>
        <v>B</v>
      </c>
    </row>
    <row r="1160" spans="1:61" ht="15.75" customHeight="1" x14ac:dyDescent="0.2">
      <c r="A1160" s="4">
        <v>3033717</v>
      </c>
      <c r="B1160" s="4">
        <v>7358814</v>
      </c>
      <c r="C1160" s="4" t="s">
        <v>7618</v>
      </c>
      <c r="D1160" s="4">
        <v>2500</v>
      </c>
      <c r="E1160" s="4">
        <v>2500</v>
      </c>
      <c r="F1160" s="4">
        <v>598.5</v>
      </c>
      <c r="G1160" s="7">
        <f>E1160+F1160-D1160</f>
        <v>598.5</v>
      </c>
      <c r="H1160" s="4" t="s">
        <v>5564</v>
      </c>
      <c r="I1160" s="4">
        <v>20000</v>
      </c>
      <c r="J1160" s="4" t="s">
        <v>32</v>
      </c>
      <c r="K1160" s="4" t="s">
        <v>5</v>
      </c>
      <c r="M1160" s="4" t="s">
        <v>40</v>
      </c>
      <c r="O1160" s="4"/>
      <c r="P1160" s="14">
        <v>1748546</v>
      </c>
      <c r="Q1160" s="12">
        <v>-2000</v>
      </c>
      <c r="S1160" s="14">
        <v>8713090</v>
      </c>
      <c r="T1160" s="12">
        <v>600</v>
      </c>
      <c r="U1160">
        <f>SUM($T$2:T1160)</f>
        <v>2879689.9699999993</v>
      </c>
      <c r="W1160" s="16">
        <v>8713090</v>
      </c>
      <c r="X1160">
        <v>2879689.9699999993</v>
      </c>
      <c r="Y1160">
        <v>1159</v>
      </c>
      <c r="Z1160" s="18">
        <f t="shared" si="91"/>
        <v>6.9160689587097632</v>
      </c>
      <c r="AA1160" s="18">
        <f t="shared" si="92"/>
        <v>0.25394390885188434</v>
      </c>
      <c r="AB1160" t="str">
        <f t="shared" si="90"/>
        <v>B</v>
      </c>
      <c r="AI1160" s="14">
        <v>1748546</v>
      </c>
      <c r="AJ1160" s="12">
        <v>-2000</v>
      </c>
      <c r="AK1160" s="12">
        <v>0</v>
      </c>
      <c r="AL1160" s="12">
        <v>0</v>
      </c>
      <c r="AN1160">
        <v>1748546</v>
      </c>
      <c r="AO1160">
        <v>-2000</v>
      </c>
      <c r="AP1160">
        <v>0</v>
      </c>
      <c r="AQ1160">
        <v>0</v>
      </c>
      <c r="AR1160">
        <f t="shared" si="93"/>
        <v>0</v>
      </c>
      <c r="AV1160" s="4">
        <v>3033717</v>
      </c>
      <c r="AW1160" s="4">
        <v>7358814</v>
      </c>
      <c r="AX1160" s="4" t="s">
        <v>7618</v>
      </c>
      <c r="AY1160" s="4">
        <v>2500</v>
      </c>
      <c r="AZ1160" s="4">
        <v>2500</v>
      </c>
      <c r="BA1160" s="4">
        <v>598.5</v>
      </c>
      <c r="BB1160" s="7">
        <f>AZ1160+BA1160-AY1160</f>
        <v>598.5</v>
      </c>
      <c r="BC1160" s="4" t="s">
        <v>5564</v>
      </c>
      <c r="BD1160" s="4">
        <v>20000</v>
      </c>
      <c r="BE1160" s="4" t="s">
        <v>32</v>
      </c>
      <c r="BF1160" s="4" t="s">
        <v>5</v>
      </c>
      <c r="BH1160" s="4" t="s">
        <v>40</v>
      </c>
      <c r="BI1160" t="str">
        <f t="shared" si="94"/>
        <v>B</v>
      </c>
    </row>
    <row r="1161" spans="1:61" ht="15.75" customHeight="1" x14ac:dyDescent="0.2">
      <c r="A1161" s="4">
        <v>3042929</v>
      </c>
      <c r="B1161" s="4">
        <v>8212842</v>
      </c>
      <c r="C1161" s="4" t="s">
        <v>8276</v>
      </c>
      <c r="D1161" s="4">
        <v>1500</v>
      </c>
      <c r="E1161" s="4">
        <v>1500</v>
      </c>
      <c r="F1161" s="4">
        <v>598.5</v>
      </c>
      <c r="G1161" s="7">
        <f>E1161+F1161-D1161</f>
        <v>598.5</v>
      </c>
      <c r="H1161" s="4" t="s">
        <v>915</v>
      </c>
      <c r="I1161" s="4">
        <v>10000</v>
      </c>
      <c r="J1161" s="4" t="s">
        <v>72</v>
      </c>
      <c r="K1161" s="4" t="s">
        <v>22</v>
      </c>
      <c r="M1161" s="4" t="s">
        <v>111</v>
      </c>
      <c r="O1161" s="4"/>
      <c r="P1161" s="14">
        <v>1749671</v>
      </c>
      <c r="Q1161" s="12">
        <v>21440</v>
      </c>
      <c r="S1161" s="14">
        <v>4744006</v>
      </c>
      <c r="T1161" s="12">
        <v>598.6</v>
      </c>
      <c r="U1161">
        <f>SUM($T$2:T1161)</f>
        <v>2880288.5699999994</v>
      </c>
      <c r="W1161" s="16">
        <v>4744006</v>
      </c>
      <c r="X1161">
        <v>2880288.5699999994</v>
      </c>
      <c r="Y1161">
        <v>1160</v>
      </c>
      <c r="Z1161" s="18">
        <f t="shared" si="91"/>
        <v>6.9175065991925289</v>
      </c>
      <c r="AA1161" s="18">
        <f t="shared" si="92"/>
        <v>0.25416301489921123</v>
      </c>
      <c r="AB1161" t="str">
        <f t="shared" si="90"/>
        <v>B</v>
      </c>
      <c r="AI1161" s="14">
        <v>1749671</v>
      </c>
      <c r="AJ1161" s="12">
        <v>21440</v>
      </c>
      <c r="AK1161" s="12">
        <v>21440</v>
      </c>
      <c r="AL1161" s="12">
        <v>10000</v>
      </c>
      <c r="AN1161">
        <v>1749671</v>
      </c>
      <c r="AO1161">
        <v>21440</v>
      </c>
      <c r="AP1161">
        <v>21440</v>
      </c>
      <c r="AQ1161">
        <v>10000</v>
      </c>
      <c r="AR1161">
        <f t="shared" si="93"/>
        <v>0</v>
      </c>
      <c r="AV1161" s="4">
        <v>3042929</v>
      </c>
      <c r="AW1161" s="4">
        <v>8212842</v>
      </c>
      <c r="AX1161" s="4" t="s">
        <v>8276</v>
      </c>
      <c r="AY1161" s="4">
        <v>1500</v>
      </c>
      <c r="AZ1161" s="4">
        <v>1500</v>
      </c>
      <c r="BA1161" s="4">
        <v>598.5</v>
      </c>
      <c r="BB1161" s="7">
        <f>AZ1161+BA1161-AY1161</f>
        <v>598.5</v>
      </c>
      <c r="BC1161" s="4" t="s">
        <v>915</v>
      </c>
      <c r="BD1161" s="4">
        <v>10000</v>
      </c>
      <c r="BE1161" s="4" t="s">
        <v>72</v>
      </c>
      <c r="BF1161" s="4" t="s">
        <v>22</v>
      </c>
      <c r="BH1161" s="4" t="s">
        <v>111</v>
      </c>
      <c r="BI1161" t="str">
        <f t="shared" si="94"/>
        <v>B</v>
      </c>
    </row>
    <row r="1162" spans="1:61" ht="15.75" customHeight="1" x14ac:dyDescent="0.2">
      <c r="A1162" s="4">
        <v>2973734</v>
      </c>
      <c r="B1162" s="4">
        <v>301718</v>
      </c>
      <c r="C1162" s="4" t="s">
        <v>2758</v>
      </c>
      <c r="D1162" s="4">
        <v>3200</v>
      </c>
      <c r="E1162" s="4">
        <v>0.8</v>
      </c>
      <c r="F1162" s="4">
        <v>3795.2</v>
      </c>
      <c r="G1162" s="7">
        <f>E1162+F1162-D1162</f>
        <v>596</v>
      </c>
      <c r="H1162" s="4" t="s">
        <v>2759</v>
      </c>
      <c r="I1162" s="4">
        <v>12000</v>
      </c>
      <c r="J1162" s="4" t="s">
        <v>4</v>
      </c>
      <c r="K1162" s="4" t="s">
        <v>22</v>
      </c>
      <c r="L1162" s="4" t="s">
        <v>6</v>
      </c>
      <c r="M1162" s="4" t="s">
        <v>52</v>
      </c>
      <c r="O1162" s="4"/>
      <c r="P1162" s="14">
        <v>1749925</v>
      </c>
      <c r="Q1162" s="12">
        <v>1.3999999999999773</v>
      </c>
      <c r="S1162" s="14">
        <v>5256007</v>
      </c>
      <c r="T1162" s="12">
        <v>598.5</v>
      </c>
      <c r="U1162">
        <f>SUM($T$2:T1162)</f>
        <v>2880887.0699999994</v>
      </c>
      <c r="W1162" s="16">
        <v>5256007</v>
      </c>
      <c r="X1162">
        <v>2880887.0699999994</v>
      </c>
      <c r="Y1162">
        <v>1161</v>
      </c>
      <c r="Z1162" s="18">
        <f t="shared" si="91"/>
        <v>6.9189439995081559</v>
      </c>
      <c r="AA1162" s="18">
        <f t="shared" si="92"/>
        <v>0.25438212094653812</v>
      </c>
      <c r="AB1162" t="str">
        <f t="shared" si="90"/>
        <v>B</v>
      </c>
      <c r="AI1162" s="14">
        <v>1749925</v>
      </c>
      <c r="AJ1162" s="12">
        <v>1.3999999999999773</v>
      </c>
      <c r="AK1162" s="12">
        <v>1.4</v>
      </c>
      <c r="AL1162" s="12">
        <v>1000</v>
      </c>
      <c r="AN1162">
        <v>1749925</v>
      </c>
      <c r="AO1162">
        <v>1.3999999999999773</v>
      </c>
      <c r="AP1162">
        <v>1.4</v>
      </c>
      <c r="AQ1162">
        <v>1000</v>
      </c>
      <c r="AR1162">
        <f t="shared" si="93"/>
        <v>0</v>
      </c>
      <c r="AV1162" s="4">
        <v>2973734</v>
      </c>
      <c r="AW1162" s="4">
        <v>301718</v>
      </c>
      <c r="AX1162" s="4" t="s">
        <v>2758</v>
      </c>
      <c r="AY1162" s="4">
        <v>3200</v>
      </c>
      <c r="AZ1162" s="4">
        <v>0.8</v>
      </c>
      <c r="BA1162" s="4">
        <v>3795.2</v>
      </c>
      <c r="BB1162" s="7">
        <f>AZ1162+BA1162-AY1162</f>
        <v>596</v>
      </c>
      <c r="BC1162" s="4" t="s">
        <v>2759</v>
      </c>
      <c r="BD1162" s="4">
        <v>12000</v>
      </c>
      <c r="BE1162" s="4" t="s">
        <v>4</v>
      </c>
      <c r="BF1162" s="4" t="s">
        <v>22</v>
      </c>
      <c r="BG1162" s="4" t="s">
        <v>6</v>
      </c>
      <c r="BH1162" s="4" t="s">
        <v>52</v>
      </c>
      <c r="BI1162" t="str">
        <f t="shared" si="94"/>
        <v>B</v>
      </c>
    </row>
    <row r="1163" spans="1:61" ht="15.75" customHeight="1" x14ac:dyDescent="0.2">
      <c r="A1163" s="4">
        <v>2998668</v>
      </c>
      <c r="B1163" s="4">
        <v>8306943</v>
      </c>
      <c r="C1163" s="4" t="s">
        <v>4991</v>
      </c>
      <c r="D1163" s="4">
        <v>1500</v>
      </c>
      <c r="E1163" s="4">
        <v>1500</v>
      </c>
      <c r="F1163" s="4">
        <v>595.76</v>
      </c>
      <c r="G1163" s="7">
        <f>E1163+F1163-D1163</f>
        <v>595.76000000000022</v>
      </c>
      <c r="H1163" s="4" t="s">
        <v>2618</v>
      </c>
      <c r="I1163" s="4">
        <v>14000</v>
      </c>
      <c r="J1163" s="4" t="s">
        <v>32</v>
      </c>
      <c r="K1163" s="4" t="s">
        <v>13</v>
      </c>
      <c r="M1163" s="4" t="s">
        <v>64</v>
      </c>
      <c r="O1163" s="4"/>
      <c r="P1163" s="14">
        <v>1750607</v>
      </c>
      <c r="Q1163" s="12">
        <v>252.69999999999982</v>
      </c>
      <c r="S1163" s="14">
        <v>8392133</v>
      </c>
      <c r="T1163" s="12">
        <v>598.5</v>
      </c>
      <c r="U1163">
        <f>SUM($T$2:T1163)</f>
        <v>2881485.5699999994</v>
      </c>
      <c r="W1163" s="16">
        <v>8392133</v>
      </c>
      <c r="X1163">
        <v>2881485.5699999994</v>
      </c>
      <c r="Y1163">
        <v>1162</v>
      </c>
      <c r="Z1163" s="18">
        <f t="shared" si="91"/>
        <v>6.9203813998237838</v>
      </c>
      <c r="AA1163" s="18">
        <f t="shared" si="92"/>
        <v>0.254601226993865</v>
      </c>
      <c r="AB1163" t="str">
        <f t="shared" si="90"/>
        <v>B</v>
      </c>
      <c r="AI1163" s="14">
        <v>1750607</v>
      </c>
      <c r="AJ1163" s="12">
        <v>252.69999999999982</v>
      </c>
      <c r="AK1163" s="12">
        <v>252.7</v>
      </c>
      <c r="AL1163" s="12">
        <v>2000</v>
      </c>
      <c r="AN1163">
        <v>1750607</v>
      </c>
      <c r="AO1163">
        <v>252.69999999999982</v>
      </c>
      <c r="AP1163">
        <v>252.7</v>
      </c>
      <c r="AQ1163">
        <v>2000</v>
      </c>
      <c r="AR1163">
        <f t="shared" si="93"/>
        <v>0</v>
      </c>
      <c r="AV1163" s="4">
        <v>2998668</v>
      </c>
      <c r="AW1163" s="4">
        <v>8306943</v>
      </c>
      <c r="AX1163" s="4" t="s">
        <v>4991</v>
      </c>
      <c r="AY1163" s="4">
        <v>1500</v>
      </c>
      <c r="AZ1163" s="4">
        <v>1500</v>
      </c>
      <c r="BA1163" s="4">
        <v>595.76</v>
      </c>
      <c r="BB1163" s="7">
        <f>AZ1163+BA1163-AY1163</f>
        <v>595.76000000000022</v>
      </c>
      <c r="BC1163" s="4" t="s">
        <v>2618</v>
      </c>
      <c r="BD1163" s="4">
        <v>14000</v>
      </c>
      <c r="BE1163" s="4" t="s">
        <v>32</v>
      </c>
      <c r="BF1163" s="4" t="s">
        <v>13</v>
      </c>
      <c r="BH1163" s="4" t="s">
        <v>64</v>
      </c>
      <c r="BI1163" t="str">
        <f t="shared" si="94"/>
        <v>B</v>
      </c>
    </row>
    <row r="1164" spans="1:61" ht="15.75" customHeight="1" x14ac:dyDescent="0.2">
      <c r="A1164" s="4">
        <v>3034151</v>
      </c>
      <c r="B1164" s="4">
        <v>7777617</v>
      </c>
      <c r="C1164" s="4" t="s">
        <v>8691</v>
      </c>
      <c r="D1164" s="4">
        <v>1500</v>
      </c>
      <c r="E1164" s="4">
        <v>1500</v>
      </c>
      <c r="F1164" s="4">
        <v>595.76</v>
      </c>
      <c r="G1164" s="7">
        <f>E1164+F1164-D1164</f>
        <v>595.76000000000022</v>
      </c>
      <c r="H1164" s="4" t="s">
        <v>8660</v>
      </c>
      <c r="I1164" s="4">
        <v>22000</v>
      </c>
      <c r="J1164" s="4" t="s">
        <v>4</v>
      </c>
      <c r="K1164" s="4" t="s">
        <v>13</v>
      </c>
      <c r="L1164" s="4" t="s">
        <v>6</v>
      </c>
      <c r="M1164" s="4" t="s">
        <v>7</v>
      </c>
      <c r="O1164" s="4"/>
      <c r="P1164" s="14">
        <v>1752579</v>
      </c>
      <c r="Q1164" s="12">
        <v>-1000</v>
      </c>
      <c r="S1164" s="14">
        <v>8629650</v>
      </c>
      <c r="T1164" s="12">
        <v>598.5</v>
      </c>
      <c r="U1164">
        <f>SUM($T$2:T1164)</f>
        <v>2882084.0699999994</v>
      </c>
      <c r="W1164" s="16">
        <v>8629650</v>
      </c>
      <c r="X1164">
        <v>2882084.0699999994</v>
      </c>
      <c r="Y1164">
        <v>1163</v>
      </c>
      <c r="Z1164" s="18">
        <f t="shared" si="91"/>
        <v>6.9218188001394116</v>
      </c>
      <c r="AA1164" s="18">
        <f t="shared" si="92"/>
        <v>0.25482033304119195</v>
      </c>
      <c r="AB1164" t="str">
        <f t="shared" si="90"/>
        <v>B</v>
      </c>
      <c r="AI1164" s="14">
        <v>1752579</v>
      </c>
      <c r="AJ1164" s="12">
        <v>-1000</v>
      </c>
      <c r="AK1164" s="12">
        <v>0</v>
      </c>
      <c r="AL1164" s="12">
        <v>0</v>
      </c>
      <c r="AN1164">
        <v>1752579</v>
      </c>
      <c r="AO1164">
        <v>-1000</v>
      </c>
      <c r="AP1164">
        <v>0</v>
      </c>
      <c r="AQ1164">
        <v>0</v>
      </c>
      <c r="AR1164">
        <f t="shared" si="93"/>
        <v>0</v>
      </c>
      <c r="AV1164" s="4">
        <v>3034151</v>
      </c>
      <c r="AW1164" s="4">
        <v>7777617</v>
      </c>
      <c r="AX1164" s="4" t="s">
        <v>8691</v>
      </c>
      <c r="AY1164" s="4">
        <v>1500</v>
      </c>
      <c r="AZ1164" s="4">
        <v>1500</v>
      </c>
      <c r="BA1164" s="4">
        <v>595.76</v>
      </c>
      <c r="BB1164" s="7">
        <f>AZ1164+BA1164-AY1164</f>
        <v>595.76000000000022</v>
      </c>
      <c r="BC1164" s="4" t="s">
        <v>8660</v>
      </c>
      <c r="BD1164" s="4">
        <v>22000</v>
      </c>
      <c r="BE1164" s="4" t="s">
        <v>4</v>
      </c>
      <c r="BF1164" s="4" t="s">
        <v>13</v>
      </c>
      <c r="BG1164" s="4" t="s">
        <v>6</v>
      </c>
      <c r="BH1164" s="4" t="s">
        <v>7</v>
      </c>
      <c r="BI1164" t="str">
        <f t="shared" si="94"/>
        <v>B</v>
      </c>
    </row>
    <row r="1165" spans="1:61" ht="15.75" customHeight="1" x14ac:dyDescent="0.2">
      <c r="A1165" s="4">
        <v>3004289</v>
      </c>
      <c r="B1165" s="4">
        <v>4595032</v>
      </c>
      <c r="C1165" s="4" t="s">
        <v>5426</v>
      </c>
      <c r="D1165" s="4">
        <v>3000</v>
      </c>
      <c r="E1165" s="4">
        <v>3000</v>
      </c>
      <c r="F1165" s="4">
        <v>592.79999999999995</v>
      </c>
      <c r="G1165" s="7">
        <f>E1165+F1165-D1165</f>
        <v>592.80000000000018</v>
      </c>
      <c r="H1165" s="4" t="s">
        <v>4568</v>
      </c>
      <c r="I1165" s="4">
        <v>12000</v>
      </c>
      <c r="J1165" s="4" t="s">
        <v>4</v>
      </c>
      <c r="K1165" s="4" t="s">
        <v>13</v>
      </c>
      <c r="L1165" s="4" t="s">
        <v>9</v>
      </c>
      <c r="M1165" s="4" t="s">
        <v>64</v>
      </c>
      <c r="O1165" s="4"/>
      <c r="P1165" s="14">
        <v>1755293</v>
      </c>
      <c r="Q1165" s="12">
        <v>-2000</v>
      </c>
      <c r="S1165" s="14">
        <v>8925197</v>
      </c>
      <c r="T1165" s="12">
        <v>598.5</v>
      </c>
      <c r="U1165">
        <f>SUM($T$2:T1165)</f>
        <v>2882682.5699999994</v>
      </c>
      <c r="W1165" s="16">
        <v>8925197</v>
      </c>
      <c r="X1165">
        <v>2882682.5699999994</v>
      </c>
      <c r="Y1165">
        <v>1164</v>
      </c>
      <c r="Z1165" s="18">
        <f t="shared" si="91"/>
        <v>6.9232562004550395</v>
      </c>
      <c r="AA1165" s="18">
        <f t="shared" si="92"/>
        <v>0.25503943908851884</v>
      </c>
      <c r="AB1165" t="str">
        <f t="shared" si="90"/>
        <v>B</v>
      </c>
      <c r="AI1165" s="14">
        <v>1755293</v>
      </c>
      <c r="AJ1165" s="12">
        <v>-2000</v>
      </c>
      <c r="AK1165" s="12">
        <v>0</v>
      </c>
      <c r="AL1165" s="12">
        <v>0</v>
      </c>
      <c r="AN1165">
        <v>1755293</v>
      </c>
      <c r="AO1165">
        <v>-2000</v>
      </c>
      <c r="AP1165">
        <v>0</v>
      </c>
      <c r="AQ1165">
        <v>0</v>
      </c>
      <c r="AR1165">
        <f t="shared" si="93"/>
        <v>0</v>
      </c>
      <c r="AV1165" s="4">
        <v>3004289</v>
      </c>
      <c r="AW1165" s="4">
        <v>4595032</v>
      </c>
      <c r="AX1165" s="4" t="s">
        <v>5426</v>
      </c>
      <c r="AY1165" s="4">
        <v>3000</v>
      </c>
      <c r="AZ1165" s="4">
        <v>3000</v>
      </c>
      <c r="BA1165" s="4">
        <v>592.79999999999995</v>
      </c>
      <c r="BB1165" s="7">
        <f>AZ1165+BA1165-AY1165</f>
        <v>592.80000000000018</v>
      </c>
      <c r="BC1165" s="4" t="s">
        <v>4568</v>
      </c>
      <c r="BD1165" s="4">
        <v>12000</v>
      </c>
      <c r="BE1165" s="4" t="s">
        <v>4</v>
      </c>
      <c r="BF1165" s="4" t="s">
        <v>13</v>
      </c>
      <c r="BG1165" s="4" t="s">
        <v>9</v>
      </c>
      <c r="BH1165" s="4" t="s">
        <v>64</v>
      </c>
      <c r="BI1165" t="str">
        <f t="shared" si="94"/>
        <v>B</v>
      </c>
    </row>
    <row r="1166" spans="1:61" ht="15.75" customHeight="1" x14ac:dyDescent="0.2">
      <c r="A1166" s="4">
        <v>3004926</v>
      </c>
      <c r="B1166" s="4">
        <v>6533528</v>
      </c>
      <c r="C1166" s="4" t="s">
        <v>5464</v>
      </c>
      <c r="D1166" s="4">
        <v>1500</v>
      </c>
      <c r="E1166" s="4">
        <v>1500</v>
      </c>
      <c r="F1166" s="4">
        <v>591.75</v>
      </c>
      <c r="G1166" s="7">
        <f>E1166+F1166-D1166</f>
        <v>591.75</v>
      </c>
      <c r="H1166" s="4" t="s">
        <v>4986</v>
      </c>
      <c r="I1166" s="4">
        <v>18000</v>
      </c>
      <c r="J1166" s="4" t="s">
        <v>32</v>
      </c>
      <c r="K1166" s="4" t="s">
        <v>13</v>
      </c>
      <c r="M1166" s="4" t="s">
        <v>64</v>
      </c>
      <c r="O1166" s="4"/>
      <c r="P1166" s="14">
        <v>1756327</v>
      </c>
      <c r="Q1166" s="12">
        <v>35.059999999999945</v>
      </c>
      <c r="S1166" s="14">
        <v>192768</v>
      </c>
      <c r="T1166" s="12">
        <v>596.60000000000036</v>
      </c>
      <c r="U1166">
        <f>SUM($T$2:T1166)</f>
        <v>2883279.1699999995</v>
      </c>
      <c r="W1166" s="16">
        <v>192768</v>
      </c>
      <c r="X1166">
        <v>2883279.1699999995</v>
      </c>
      <c r="Y1166">
        <v>1165</v>
      </c>
      <c r="Z1166" s="18">
        <f t="shared" si="91"/>
        <v>6.924689037595062</v>
      </c>
      <c r="AA1166" s="18">
        <f t="shared" si="92"/>
        <v>0.25525854513584573</v>
      </c>
      <c r="AB1166" t="str">
        <f t="shared" si="90"/>
        <v>B</v>
      </c>
      <c r="AI1166" s="14">
        <v>1756327</v>
      </c>
      <c r="AJ1166" s="12">
        <v>35.059999999999945</v>
      </c>
      <c r="AK1166" s="12">
        <v>35.06</v>
      </c>
      <c r="AL1166" s="12">
        <v>2050</v>
      </c>
      <c r="AN1166">
        <v>1756327</v>
      </c>
      <c r="AO1166">
        <v>35.059999999999945</v>
      </c>
      <c r="AP1166">
        <v>35.06</v>
      </c>
      <c r="AQ1166">
        <v>2050</v>
      </c>
      <c r="AR1166">
        <f t="shared" si="93"/>
        <v>0</v>
      </c>
      <c r="AV1166" s="4">
        <v>3004926</v>
      </c>
      <c r="AW1166" s="4">
        <v>6533528</v>
      </c>
      <c r="AX1166" s="4" t="s">
        <v>5464</v>
      </c>
      <c r="AY1166" s="4">
        <v>1500</v>
      </c>
      <c r="AZ1166" s="4">
        <v>1500</v>
      </c>
      <c r="BA1166" s="4">
        <v>591.75</v>
      </c>
      <c r="BB1166" s="7">
        <f>AZ1166+BA1166-AY1166</f>
        <v>591.75</v>
      </c>
      <c r="BC1166" s="4" t="s">
        <v>4986</v>
      </c>
      <c r="BD1166" s="4">
        <v>18000</v>
      </c>
      <c r="BE1166" s="4" t="s">
        <v>32</v>
      </c>
      <c r="BF1166" s="4" t="s">
        <v>13</v>
      </c>
      <c r="BH1166" s="4" t="s">
        <v>64</v>
      </c>
      <c r="BI1166" t="str">
        <f t="shared" si="94"/>
        <v>B</v>
      </c>
    </row>
    <row r="1167" spans="1:61" ht="15.75" customHeight="1" x14ac:dyDescent="0.2">
      <c r="A1167" s="4">
        <v>3011975</v>
      </c>
      <c r="B1167" s="4">
        <v>8141813</v>
      </c>
      <c r="C1167" s="4" t="s">
        <v>5974</v>
      </c>
      <c r="D1167" s="4">
        <v>8650</v>
      </c>
      <c r="E1167" s="4">
        <v>8650</v>
      </c>
      <c r="F1167" s="4">
        <v>591.67999999999995</v>
      </c>
      <c r="G1167" s="7">
        <f>E1167+F1167-D1167</f>
        <v>591.68000000000029</v>
      </c>
      <c r="H1167" s="4" t="s">
        <v>3311</v>
      </c>
      <c r="I1167" s="4">
        <v>14000</v>
      </c>
      <c r="J1167" s="4" t="s">
        <v>4</v>
      </c>
      <c r="K1167" s="4" t="s">
        <v>5</v>
      </c>
      <c r="L1167" s="4" t="s">
        <v>6</v>
      </c>
      <c r="M1167" s="4" t="s">
        <v>12</v>
      </c>
      <c r="O1167" s="4"/>
      <c r="P1167" s="14">
        <v>1756683</v>
      </c>
      <c r="Q1167" s="12">
        <v>372.28</v>
      </c>
      <c r="S1167" s="14">
        <v>301718</v>
      </c>
      <c r="T1167" s="12">
        <v>596</v>
      </c>
      <c r="U1167">
        <f>SUM($T$2:T1167)</f>
        <v>2883875.1699999995</v>
      </c>
      <c r="W1167" s="16">
        <v>301718</v>
      </c>
      <c r="X1167">
        <v>2883875.1699999995</v>
      </c>
      <c r="Y1167">
        <v>1166</v>
      </c>
      <c r="Z1167" s="18">
        <f t="shared" si="91"/>
        <v>6.9261204337322617</v>
      </c>
      <c r="AA1167" s="18">
        <f t="shared" si="92"/>
        <v>0.25547765118317267</v>
      </c>
      <c r="AB1167" t="str">
        <f t="shared" si="90"/>
        <v>B</v>
      </c>
      <c r="AI1167" s="14">
        <v>1756683</v>
      </c>
      <c r="AJ1167" s="12">
        <v>372.28</v>
      </c>
      <c r="AK1167" s="12">
        <v>372.28000000000003</v>
      </c>
      <c r="AL1167" s="12">
        <v>6500</v>
      </c>
      <c r="AN1167">
        <v>1756683</v>
      </c>
      <c r="AO1167">
        <v>372.28</v>
      </c>
      <c r="AP1167">
        <v>372.28000000000003</v>
      </c>
      <c r="AQ1167">
        <v>6500</v>
      </c>
      <c r="AR1167">
        <f t="shared" si="93"/>
        <v>0</v>
      </c>
      <c r="AV1167" s="4">
        <v>3011975</v>
      </c>
      <c r="AW1167" s="4">
        <v>8141813</v>
      </c>
      <c r="AX1167" s="4" t="s">
        <v>5974</v>
      </c>
      <c r="AY1167" s="4">
        <v>8650</v>
      </c>
      <c r="AZ1167" s="4">
        <v>8650</v>
      </c>
      <c r="BA1167" s="4">
        <v>591.67999999999995</v>
      </c>
      <c r="BB1167" s="7">
        <f>AZ1167+BA1167-AY1167</f>
        <v>591.68000000000029</v>
      </c>
      <c r="BC1167" s="4" t="s">
        <v>3311</v>
      </c>
      <c r="BD1167" s="4">
        <v>14000</v>
      </c>
      <c r="BE1167" s="4" t="s">
        <v>4</v>
      </c>
      <c r="BF1167" s="4" t="s">
        <v>5</v>
      </c>
      <c r="BG1167" s="4" t="s">
        <v>6</v>
      </c>
      <c r="BH1167" s="4" t="s">
        <v>12</v>
      </c>
      <c r="BI1167" t="str">
        <f t="shared" si="94"/>
        <v>C</v>
      </c>
    </row>
    <row r="1168" spans="1:61" ht="15.75" customHeight="1" x14ac:dyDescent="0.2">
      <c r="A1168" s="4">
        <v>3003120</v>
      </c>
      <c r="B1168" s="4">
        <v>8816347</v>
      </c>
      <c r="C1168" s="4" t="s">
        <v>5340</v>
      </c>
      <c r="D1168" s="4">
        <v>1500</v>
      </c>
      <c r="E1168" s="4">
        <v>1500</v>
      </c>
      <c r="F1168" s="4">
        <v>589.95000000000005</v>
      </c>
      <c r="G1168" s="7">
        <f>E1168+F1168-D1168</f>
        <v>589.94999999999982</v>
      </c>
      <c r="H1168" s="4" t="s">
        <v>2482</v>
      </c>
      <c r="I1168" s="4">
        <v>9000</v>
      </c>
      <c r="J1168" s="4" t="s">
        <v>4</v>
      </c>
      <c r="K1168" s="4" t="s">
        <v>22</v>
      </c>
      <c r="L1168" s="4" t="s">
        <v>6</v>
      </c>
      <c r="M1168" s="4" t="s">
        <v>24</v>
      </c>
      <c r="O1168" s="4"/>
      <c r="P1168" s="14">
        <v>1756838</v>
      </c>
      <c r="Q1168" s="12">
        <v>-1000</v>
      </c>
      <c r="S1168" s="14">
        <v>7777617</v>
      </c>
      <c r="T1168" s="12">
        <v>595.76000000000022</v>
      </c>
      <c r="U1168">
        <f>SUM($T$2:T1168)</f>
        <v>2884470.9299999992</v>
      </c>
      <c r="W1168" s="16">
        <v>7777617</v>
      </c>
      <c r="X1168">
        <v>2884470.9299999992</v>
      </c>
      <c r="Y1168">
        <v>1167</v>
      </c>
      <c r="Z1168" s="18">
        <f t="shared" si="91"/>
        <v>6.9275512534683319</v>
      </c>
      <c r="AA1168" s="18">
        <f t="shared" si="92"/>
        <v>0.25569675723049956</v>
      </c>
      <c r="AB1168" t="str">
        <f t="shared" si="90"/>
        <v>B</v>
      </c>
      <c r="AI1168" s="14">
        <v>1756838</v>
      </c>
      <c r="AJ1168" s="12">
        <v>-1000</v>
      </c>
      <c r="AK1168" s="12">
        <v>0</v>
      </c>
      <c r="AL1168" s="12">
        <v>0</v>
      </c>
      <c r="AN1168">
        <v>1756838</v>
      </c>
      <c r="AO1168">
        <v>-1000</v>
      </c>
      <c r="AP1168">
        <v>0</v>
      </c>
      <c r="AQ1168">
        <v>0</v>
      </c>
      <c r="AR1168">
        <f t="shared" si="93"/>
        <v>0</v>
      </c>
      <c r="AV1168" s="4">
        <v>3003120</v>
      </c>
      <c r="AW1168" s="4">
        <v>8816347</v>
      </c>
      <c r="AX1168" s="4" t="s">
        <v>5340</v>
      </c>
      <c r="AY1168" s="4">
        <v>1500</v>
      </c>
      <c r="AZ1168" s="4">
        <v>1500</v>
      </c>
      <c r="BA1168" s="4">
        <v>589.95000000000005</v>
      </c>
      <c r="BB1168" s="7">
        <f>AZ1168+BA1168-AY1168</f>
        <v>589.94999999999982</v>
      </c>
      <c r="BC1168" s="4" t="s">
        <v>2482</v>
      </c>
      <c r="BD1168" s="4">
        <v>9000</v>
      </c>
      <c r="BE1168" s="4" t="s">
        <v>4</v>
      </c>
      <c r="BF1168" s="4" t="s">
        <v>22</v>
      </c>
      <c r="BG1168" s="4" t="s">
        <v>6</v>
      </c>
      <c r="BH1168" s="4" t="s">
        <v>24</v>
      </c>
      <c r="BI1168" t="str">
        <f t="shared" si="94"/>
        <v>B</v>
      </c>
    </row>
    <row r="1169" spans="1:61" ht="15.75" customHeight="1" x14ac:dyDescent="0.2">
      <c r="A1169" s="4">
        <v>3022223</v>
      </c>
      <c r="B1169" s="4">
        <v>724778</v>
      </c>
      <c r="C1169" s="4" t="s">
        <v>7798</v>
      </c>
      <c r="D1169" s="4">
        <v>1500</v>
      </c>
      <c r="E1169" s="4">
        <v>1500</v>
      </c>
      <c r="F1169" s="4">
        <v>588</v>
      </c>
      <c r="G1169" s="7">
        <f>E1169+F1169-D1169</f>
        <v>588</v>
      </c>
      <c r="H1169" s="4" t="s">
        <v>7799</v>
      </c>
      <c r="I1169" s="4">
        <v>11000</v>
      </c>
      <c r="J1169" s="4" t="s">
        <v>4</v>
      </c>
      <c r="K1169" s="4" t="s">
        <v>13</v>
      </c>
      <c r="L1169" s="4" t="s">
        <v>6</v>
      </c>
      <c r="M1169" s="4" t="s">
        <v>173</v>
      </c>
      <c r="O1169" s="4"/>
      <c r="P1169" s="14">
        <v>1757345</v>
      </c>
      <c r="Q1169" s="12">
        <v>360</v>
      </c>
      <c r="S1169" s="14">
        <v>6533528</v>
      </c>
      <c r="T1169" s="12">
        <v>591.75</v>
      </c>
      <c r="U1169">
        <f>SUM($T$2:T1169)</f>
        <v>2885062.6799999992</v>
      </c>
      <c r="W1169" s="16">
        <v>6533528</v>
      </c>
      <c r="X1169">
        <v>2885062.6799999992</v>
      </c>
      <c r="Y1169">
        <v>1168</v>
      </c>
      <c r="Z1169" s="18">
        <f t="shared" si="91"/>
        <v>6.9289724425022046</v>
      </c>
      <c r="AA1169" s="18">
        <f t="shared" si="92"/>
        <v>0.25591586327782645</v>
      </c>
      <c r="AB1169" t="str">
        <f t="shared" si="90"/>
        <v>B</v>
      </c>
      <c r="AI1169" s="14">
        <v>1757345</v>
      </c>
      <c r="AJ1169" s="12">
        <v>360</v>
      </c>
      <c r="AK1169" s="12">
        <v>360</v>
      </c>
      <c r="AL1169" s="12">
        <v>1500</v>
      </c>
      <c r="AN1169">
        <v>1757345</v>
      </c>
      <c r="AO1169">
        <v>360</v>
      </c>
      <c r="AP1169">
        <v>360</v>
      </c>
      <c r="AQ1169">
        <v>1500</v>
      </c>
      <c r="AR1169">
        <f t="shared" si="93"/>
        <v>0</v>
      </c>
      <c r="AV1169" s="4">
        <v>3022223</v>
      </c>
      <c r="AW1169" s="4">
        <v>724778</v>
      </c>
      <c r="AX1169" s="4" t="s">
        <v>7798</v>
      </c>
      <c r="AY1169" s="4">
        <v>1500</v>
      </c>
      <c r="AZ1169" s="4">
        <v>1500</v>
      </c>
      <c r="BA1169" s="4">
        <v>588</v>
      </c>
      <c r="BB1169" s="7">
        <f>AZ1169+BA1169-AY1169</f>
        <v>588</v>
      </c>
      <c r="BC1169" s="4" t="s">
        <v>7799</v>
      </c>
      <c r="BD1169" s="4">
        <v>11000</v>
      </c>
      <c r="BE1169" s="4" t="s">
        <v>4</v>
      </c>
      <c r="BF1169" s="4" t="s">
        <v>13</v>
      </c>
      <c r="BG1169" s="4" t="s">
        <v>6</v>
      </c>
      <c r="BH1169" s="4" t="s">
        <v>173</v>
      </c>
      <c r="BI1169" t="str">
        <f t="shared" si="94"/>
        <v>B</v>
      </c>
    </row>
    <row r="1170" spans="1:61" ht="15.75" customHeight="1" x14ac:dyDescent="0.2">
      <c r="A1170" s="4">
        <v>2956661</v>
      </c>
      <c r="B1170" s="4">
        <v>516755</v>
      </c>
      <c r="C1170" s="4" t="s">
        <v>1266</v>
      </c>
      <c r="D1170" s="4">
        <v>9018</v>
      </c>
      <c r="E1170" s="4">
        <v>9018</v>
      </c>
      <c r="F1170" s="4">
        <v>586.29999999999995</v>
      </c>
      <c r="G1170" s="7">
        <f>E1170+F1170-D1170</f>
        <v>586.29999999999927</v>
      </c>
      <c r="H1170" s="4" t="s">
        <v>1267</v>
      </c>
      <c r="I1170" s="4">
        <v>20000</v>
      </c>
      <c r="J1170" s="4" t="s">
        <v>32</v>
      </c>
      <c r="K1170" s="4" t="s">
        <v>8</v>
      </c>
      <c r="L1170" s="4" t="s">
        <v>6</v>
      </c>
      <c r="M1170" s="4" t="s">
        <v>64</v>
      </c>
      <c r="O1170" s="4"/>
      <c r="P1170" s="14">
        <v>1758049</v>
      </c>
      <c r="Q1170" s="12">
        <v>3075</v>
      </c>
      <c r="S1170" s="14">
        <v>724778</v>
      </c>
      <c r="T1170" s="12">
        <v>588</v>
      </c>
      <c r="U1170">
        <f>SUM($T$2:T1170)</f>
        <v>2885650.6799999992</v>
      </c>
      <c r="W1170" s="16">
        <v>724778</v>
      </c>
      <c r="X1170">
        <v>2885650.6799999992</v>
      </c>
      <c r="Y1170">
        <v>1169</v>
      </c>
      <c r="Z1170" s="18">
        <f t="shared" si="91"/>
        <v>6.9303846252684354</v>
      </c>
      <c r="AA1170" s="18">
        <f t="shared" si="92"/>
        <v>0.25613496932515339</v>
      </c>
      <c r="AB1170" t="str">
        <f t="shared" si="90"/>
        <v>B</v>
      </c>
      <c r="AI1170" s="14">
        <v>1758049</v>
      </c>
      <c r="AJ1170" s="12">
        <v>3075</v>
      </c>
      <c r="AK1170" s="12">
        <v>3075</v>
      </c>
      <c r="AL1170" s="12">
        <v>8200</v>
      </c>
      <c r="AN1170">
        <v>1758049</v>
      </c>
      <c r="AO1170">
        <v>3075</v>
      </c>
      <c r="AP1170">
        <v>3075</v>
      </c>
      <c r="AQ1170">
        <v>8200</v>
      </c>
      <c r="AR1170">
        <f t="shared" si="93"/>
        <v>0</v>
      </c>
      <c r="AV1170" s="4">
        <v>2956661</v>
      </c>
      <c r="AW1170" s="4">
        <v>516755</v>
      </c>
      <c r="AX1170" s="4" t="s">
        <v>1266</v>
      </c>
      <c r="AY1170" s="4">
        <v>9018</v>
      </c>
      <c r="AZ1170" s="4">
        <v>9018</v>
      </c>
      <c r="BA1170" s="4">
        <v>586.29999999999995</v>
      </c>
      <c r="BB1170" s="7">
        <f>AZ1170+BA1170-AY1170</f>
        <v>586.29999999999927</v>
      </c>
      <c r="BC1170" s="4" t="s">
        <v>1267</v>
      </c>
      <c r="BD1170" s="4">
        <v>20000</v>
      </c>
      <c r="BE1170" s="4" t="s">
        <v>32</v>
      </c>
      <c r="BF1170" s="4" t="s">
        <v>8</v>
      </c>
      <c r="BG1170" s="4" t="s">
        <v>6</v>
      </c>
      <c r="BH1170" s="4" t="s">
        <v>64</v>
      </c>
      <c r="BI1170" t="str">
        <f t="shared" si="94"/>
        <v>B</v>
      </c>
    </row>
    <row r="1171" spans="1:61" ht="15.75" customHeight="1" x14ac:dyDescent="0.2">
      <c r="A1171" s="4">
        <v>2979103</v>
      </c>
      <c r="B1171" s="4">
        <v>1891618</v>
      </c>
      <c r="C1171" s="4" t="s">
        <v>3268</v>
      </c>
      <c r="D1171" s="4">
        <v>1400</v>
      </c>
      <c r="E1171" s="4">
        <v>1400</v>
      </c>
      <c r="F1171" s="4">
        <v>585.20000000000005</v>
      </c>
      <c r="G1171" s="7">
        <f>E1171+F1171-D1171</f>
        <v>585.20000000000005</v>
      </c>
      <c r="H1171" s="4" t="s">
        <v>3269</v>
      </c>
      <c r="I1171" s="4">
        <v>14000</v>
      </c>
      <c r="J1171" s="4" t="s">
        <v>4</v>
      </c>
      <c r="K1171" s="4" t="s">
        <v>13</v>
      </c>
      <c r="L1171" s="4" t="s">
        <v>6</v>
      </c>
      <c r="M1171" s="4" t="s">
        <v>35</v>
      </c>
      <c r="O1171" s="4"/>
      <c r="P1171" s="14">
        <v>1758387</v>
      </c>
      <c r="Q1171" s="12">
        <v>-3000</v>
      </c>
      <c r="S1171" s="14">
        <v>516755</v>
      </c>
      <c r="T1171" s="12">
        <v>586.29999999999927</v>
      </c>
      <c r="U1171">
        <f>SUM($T$2:T1171)</f>
        <v>2886236.9799999991</v>
      </c>
      <c r="W1171" s="16">
        <v>516755</v>
      </c>
      <c r="X1171">
        <v>2886236.9799999991</v>
      </c>
      <c r="Y1171">
        <v>1170</v>
      </c>
      <c r="Z1171" s="18">
        <f t="shared" si="91"/>
        <v>6.9317927251933344</v>
      </c>
      <c r="AA1171" s="18">
        <f t="shared" si="92"/>
        <v>0.25635407537248028</v>
      </c>
      <c r="AB1171" t="str">
        <f t="shared" si="90"/>
        <v>B</v>
      </c>
      <c r="AI1171" s="14">
        <v>1758387</v>
      </c>
      <c r="AJ1171" s="12">
        <v>-3000</v>
      </c>
      <c r="AK1171" s="12">
        <v>0</v>
      </c>
      <c r="AL1171" s="12">
        <v>0</v>
      </c>
      <c r="AN1171">
        <v>1758387</v>
      </c>
      <c r="AO1171">
        <v>-3000</v>
      </c>
      <c r="AP1171">
        <v>0</v>
      </c>
      <c r="AQ1171">
        <v>0</v>
      </c>
      <c r="AR1171">
        <f t="shared" si="93"/>
        <v>0</v>
      </c>
      <c r="AV1171" s="4">
        <v>2979103</v>
      </c>
      <c r="AW1171" s="4">
        <v>1891618</v>
      </c>
      <c r="AX1171" s="4" t="s">
        <v>3268</v>
      </c>
      <c r="AY1171" s="4">
        <v>1400</v>
      </c>
      <c r="AZ1171" s="4">
        <v>1400</v>
      </c>
      <c r="BA1171" s="4">
        <v>585.20000000000005</v>
      </c>
      <c r="BB1171" s="7">
        <f>AZ1171+BA1171-AY1171</f>
        <v>585.20000000000005</v>
      </c>
      <c r="BC1171" s="4" t="s">
        <v>3269</v>
      </c>
      <c r="BD1171" s="4">
        <v>14000</v>
      </c>
      <c r="BE1171" s="4" t="s">
        <v>4</v>
      </c>
      <c r="BF1171" s="4" t="s">
        <v>13</v>
      </c>
      <c r="BG1171" s="4" t="s">
        <v>6</v>
      </c>
      <c r="BH1171" s="4" t="s">
        <v>35</v>
      </c>
      <c r="BI1171" t="str">
        <f t="shared" si="94"/>
        <v>B</v>
      </c>
    </row>
    <row r="1172" spans="1:61" ht="15.75" customHeight="1" x14ac:dyDescent="0.2">
      <c r="A1172" s="4">
        <v>2990303</v>
      </c>
      <c r="B1172" s="4">
        <v>109336</v>
      </c>
      <c r="C1172" s="4" t="s">
        <v>4264</v>
      </c>
      <c r="D1172" s="4">
        <v>1500</v>
      </c>
      <c r="E1172" s="4">
        <v>1500</v>
      </c>
      <c r="F1172" s="4">
        <v>585</v>
      </c>
      <c r="G1172" s="7">
        <f>E1172+F1172-D1172</f>
        <v>585</v>
      </c>
      <c r="H1172" s="4" t="s">
        <v>4265</v>
      </c>
      <c r="I1172" s="4">
        <v>10000</v>
      </c>
      <c r="J1172" s="4" t="s">
        <v>51</v>
      </c>
      <c r="K1172" s="4" t="s">
        <v>13</v>
      </c>
      <c r="M1172" s="4" t="s">
        <v>20</v>
      </c>
      <c r="O1172" s="4"/>
      <c r="P1172" s="14">
        <v>1758575</v>
      </c>
      <c r="Q1172" s="12">
        <v>1750</v>
      </c>
      <c r="S1172" s="14">
        <v>8086555</v>
      </c>
      <c r="T1172" s="12">
        <v>586</v>
      </c>
      <c r="U1172">
        <f>SUM($T$2:T1172)</f>
        <v>2886822.9799999991</v>
      </c>
      <c r="W1172" s="16">
        <v>8086555</v>
      </c>
      <c r="X1172">
        <v>2886822.9799999991</v>
      </c>
      <c r="Y1172">
        <v>1171</v>
      </c>
      <c r="Z1172" s="18">
        <f t="shared" si="91"/>
        <v>6.933200104616823</v>
      </c>
      <c r="AA1172" s="18">
        <f t="shared" si="92"/>
        <v>0.25657318141980717</v>
      </c>
      <c r="AB1172" t="str">
        <f t="shared" ref="AB1172:AB1235" si="95">IF(T1172&gt;=0,"B","")</f>
        <v>B</v>
      </c>
      <c r="AI1172" s="14">
        <v>1758575</v>
      </c>
      <c r="AJ1172" s="12">
        <v>1750</v>
      </c>
      <c r="AK1172" s="12">
        <v>1750</v>
      </c>
      <c r="AL1172" s="12">
        <v>7000</v>
      </c>
      <c r="AN1172">
        <v>1758575</v>
      </c>
      <c r="AO1172">
        <v>1750</v>
      </c>
      <c r="AP1172">
        <v>1750</v>
      </c>
      <c r="AQ1172">
        <v>7000</v>
      </c>
      <c r="AR1172">
        <f t="shared" si="93"/>
        <v>0</v>
      </c>
      <c r="AV1172" s="4">
        <v>2990303</v>
      </c>
      <c r="AW1172" s="4">
        <v>109336</v>
      </c>
      <c r="AX1172" s="4" t="s">
        <v>4264</v>
      </c>
      <c r="AY1172" s="4">
        <v>1500</v>
      </c>
      <c r="AZ1172" s="4">
        <v>1500</v>
      </c>
      <c r="BA1172" s="4">
        <v>585</v>
      </c>
      <c r="BB1172" s="7">
        <f>AZ1172+BA1172-AY1172</f>
        <v>585</v>
      </c>
      <c r="BC1172" s="4" t="s">
        <v>4265</v>
      </c>
      <c r="BD1172" s="4">
        <v>10000</v>
      </c>
      <c r="BE1172" s="4" t="s">
        <v>51</v>
      </c>
      <c r="BF1172" s="4" t="s">
        <v>13</v>
      </c>
      <c r="BH1172" s="4" t="s">
        <v>20</v>
      </c>
      <c r="BI1172" t="str">
        <f t="shared" si="94"/>
        <v>B</v>
      </c>
    </row>
    <row r="1173" spans="1:61" ht="15.75" customHeight="1" x14ac:dyDescent="0.2">
      <c r="A1173" s="4">
        <v>2985599</v>
      </c>
      <c r="B1173" s="4">
        <v>123358</v>
      </c>
      <c r="C1173" s="4" t="s">
        <v>3832</v>
      </c>
      <c r="D1173" s="4">
        <v>2050</v>
      </c>
      <c r="E1173" s="4">
        <v>2050</v>
      </c>
      <c r="F1173" s="4">
        <v>584.25</v>
      </c>
      <c r="G1173" s="7">
        <f>E1173+F1173-D1173</f>
        <v>584.25</v>
      </c>
      <c r="H1173" s="4" t="s">
        <v>3833</v>
      </c>
      <c r="I1173" s="4">
        <v>20000</v>
      </c>
      <c r="J1173" s="4" t="s">
        <v>4</v>
      </c>
      <c r="K1173" s="4" t="s">
        <v>13</v>
      </c>
      <c r="L1173" s="4" t="s">
        <v>6</v>
      </c>
      <c r="M1173" s="4" t="s">
        <v>101</v>
      </c>
      <c r="O1173" s="4"/>
      <c r="P1173" s="14">
        <v>1759345</v>
      </c>
      <c r="Q1173" s="12">
        <v>-2000</v>
      </c>
      <c r="S1173" s="14">
        <v>1891618</v>
      </c>
      <c r="T1173" s="12">
        <v>585.20000000000005</v>
      </c>
      <c r="U1173">
        <f>SUM($T$2:T1173)</f>
        <v>2887408.1799999992</v>
      </c>
      <c r="W1173" s="16">
        <v>1891618</v>
      </c>
      <c r="X1173">
        <v>2887408.1799999992</v>
      </c>
      <c r="Y1173">
        <v>1172</v>
      </c>
      <c r="Z1173" s="18">
        <f t="shared" si="91"/>
        <v>6.934605562703215</v>
      </c>
      <c r="AA1173" s="18">
        <f t="shared" si="92"/>
        <v>0.25679228746713412</v>
      </c>
      <c r="AB1173" t="str">
        <f t="shared" si="95"/>
        <v>B</v>
      </c>
      <c r="AI1173" s="14">
        <v>1759345</v>
      </c>
      <c r="AJ1173" s="12">
        <v>-2000</v>
      </c>
      <c r="AK1173" s="12">
        <v>0</v>
      </c>
      <c r="AL1173" s="12">
        <v>0</v>
      </c>
      <c r="AN1173">
        <v>1759345</v>
      </c>
      <c r="AO1173">
        <v>-2000</v>
      </c>
      <c r="AP1173">
        <v>0</v>
      </c>
      <c r="AQ1173">
        <v>0</v>
      </c>
      <c r="AR1173">
        <f t="shared" si="93"/>
        <v>0</v>
      </c>
      <c r="AV1173" s="4">
        <v>2985599</v>
      </c>
      <c r="AW1173" s="4">
        <v>123358</v>
      </c>
      <c r="AX1173" s="4" t="s">
        <v>3832</v>
      </c>
      <c r="AY1173" s="4">
        <v>2050</v>
      </c>
      <c r="AZ1173" s="4">
        <v>2050</v>
      </c>
      <c r="BA1173" s="4">
        <v>584.25</v>
      </c>
      <c r="BB1173" s="7">
        <f>AZ1173+BA1173-AY1173</f>
        <v>584.25</v>
      </c>
      <c r="BC1173" s="4" t="s">
        <v>3833</v>
      </c>
      <c r="BD1173" s="4">
        <v>20000</v>
      </c>
      <c r="BE1173" s="4" t="s">
        <v>4</v>
      </c>
      <c r="BF1173" s="4" t="s">
        <v>13</v>
      </c>
      <c r="BG1173" s="4" t="s">
        <v>6</v>
      </c>
      <c r="BH1173" s="4" t="s">
        <v>101</v>
      </c>
      <c r="BI1173" t="str">
        <f t="shared" si="94"/>
        <v>B</v>
      </c>
    </row>
    <row r="1174" spans="1:61" ht="15.75" customHeight="1" x14ac:dyDescent="0.2">
      <c r="A1174" s="4">
        <v>2989953</v>
      </c>
      <c r="B1174" s="4">
        <v>7402816</v>
      </c>
      <c r="C1174" s="4" t="s">
        <v>4224</v>
      </c>
      <c r="D1174" s="4">
        <v>2000</v>
      </c>
      <c r="E1174" s="4">
        <v>2000</v>
      </c>
      <c r="F1174" s="4">
        <v>580</v>
      </c>
      <c r="G1174" s="7">
        <f>E1174+F1174-D1174</f>
        <v>580</v>
      </c>
      <c r="H1174" s="4" t="s">
        <v>4225</v>
      </c>
      <c r="I1174" s="4">
        <v>16700</v>
      </c>
      <c r="J1174" s="4" t="s">
        <v>4</v>
      </c>
      <c r="K1174" s="4" t="s">
        <v>22</v>
      </c>
      <c r="L1174" s="4" t="s">
        <v>6</v>
      </c>
      <c r="M1174" s="4" t="s">
        <v>65</v>
      </c>
      <c r="O1174" s="4"/>
      <c r="P1174" s="14">
        <v>1760197</v>
      </c>
      <c r="Q1174" s="12">
        <v>183</v>
      </c>
      <c r="S1174" s="14">
        <v>1990346</v>
      </c>
      <c r="T1174" s="12">
        <v>585.20000000000005</v>
      </c>
      <c r="U1174">
        <f>SUM($T$2:T1174)</f>
        <v>2887993.3799999994</v>
      </c>
      <c r="W1174" s="16">
        <v>1990346</v>
      </c>
      <c r="X1174">
        <v>2887993.3799999994</v>
      </c>
      <c r="Y1174">
        <v>1173</v>
      </c>
      <c r="Z1174" s="18">
        <f t="shared" si="91"/>
        <v>6.9360110207896071</v>
      </c>
      <c r="AA1174" s="18">
        <f t="shared" si="92"/>
        <v>0.25701139351446101</v>
      </c>
      <c r="AB1174" t="str">
        <f t="shared" si="95"/>
        <v>B</v>
      </c>
      <c r="AI1174" s="14">
        <v>1760197</v>
      </c>
      <c r="AJ1174" s="12">
        <v>183</v>
      </c>
      <c r="AK1174" s="12">
        <v>183</v>
      </c>
      <c r="AL1174" s="12">
        <v>2000</v>
      </c>
      <c r="AN1174">
        <v>1760197</v>
      </c>
      <c r="AO1174">
        <v>183</v>
      </c>
      <c r="AP1174">
        <v>183</v>
      </c>
      <c r="AQ1174">
        <v>2000</v>
      </c>
      <c r="AR1174">
        <f t="shared" si="93"/>
        <v>0</v>
      </c>
      <c r="AV1174" s="4">
        <v>2989953</v>
      </c>
      <c r="AW1174" s="4">
        <v>7402816</v>
      </c>
      <c r="AX1174" s="4" t="s">
        <v>4224</v>
      </c>
      <c r="AY1174" s="4">
        <v>2000</v>
      </c>
      <c r="AZ1174" s="4">
        <v>2000</v>
      </c>
      <c r="BA1174" s="4">
        <v>580</v>
      </c>
      <c r="BB1174" s="7">
        <f>AZ1174+BA1174-AY1174</f>
        <v>580</v>
      </c>
      <c r="BC1174" s="4" t="s">
        <v>4225</v>
      </c>
      <c r="BD1174" s="4">
        <v>16700</v>
      </c>
      <c r="BE1174" s="4" t="s">
        <v>4</v>
      </c>
      <c r="BF1174" s="4" t="s">
        <v>22</v>
      </c>
      <c r="BG1174" s="4" t="s">
        <v>6</v>
      </c>
      <c r="BH1174" s="4" t="s">
        <v>65</v>
      </c>
      <c r="BI1174" t="str">
        <f t="shared" si="94"/>
        <v>B</v>
      </c>
    </row>
    <row r="1175" spans="1:61" ht="15.75" customHeight="1" x14ac:dyDescent="0.2">
      <c r="A1175" s="4">
        <v>3023364</v>
      </c>
      <c r="B1175" s="4">
        <v>6412589</v>
      </c>
      <c r="C1175" s="4" t="s">
        <v>6803</v>
      </c>
      <c r="D1175" s="4">
        <v>6100</v>
      </c>
      <c r="E1175" s="4">
        <v>6100</v>
      </c>
      <c r="F1175" s="4">
        <v>579.5</v>
      </c>
      <c r="G1175" s="7">
        <f>E1175+F1175-D1175</f>
        <v>579.5</v>
      </c>
      <c r="H1175" s="4" t="s">
        <v>3114</v>
      </c>
      <c r="I1175" s="4">
        <v>9000</v>
      </c>
      <c r="J1175" s="4" t="s">
        <v>4</v>
      </c>
      <c r="K1175" s="4" t="s">
        <v>13</v>
      </c>
      <c r="L1175" s="4" t="s">
        <v>6</v>
      </c>
      <c r="M1175" s="4" t="s">
        <v>10</v>
      </c>
      <c r="O1175" s="4"/>
      <c r="P1175" s="14">
        <v>1761960</v>
      </c>
      <c r="Q1175" s="12">
        <v>202</v>
      </c>
      <c r="S1175" s="14">
        <v>109336</v>
      </c>
      <c r="T1175" s="12">
        <v>585</v>
      </c>
      <c r="U1175">
        <f>SUM($T$2:T1175)</f>
        <v>2888578.3799999994</v>
      </c>
      <c r="W1175" s="16">
        <v>109336</v>
      </c>
      <c r="X1175">
        <v>2888578.3799999994</v>
      </c>
      <c r="Y1175">
        <v>1174</v>
      </c>
      <c r="Z1175" s="18">
        <f t="shared" si="91"/>
        <v>6.9374159985417236</v>
      </c>
      <c r="AA1175" s="18">
        <f t="shared" si="92"/>
        <v>0.2572304995617879</v>
      </c>
      <c r="AB1175" t="str">
        <f t="shared" si="95"/>
        <v>B</v>
      </c>
      <c r="AI1175" s="14">
        <v>1761960</v>
      </c>
      <c r="AJ1175" s="12">
        <v>202</v>
      </c>
      <c r="AK1175" s="12">
        <v>202</v>
      </c>
      <c r="AL1175" s="12">
        <v>4000</v>
      </c>
      <c r="AN1175">
        <v>1761960</v>
      </c>
      <c r="AO1175">
        <v>202</v>
      </c>
      <c r="AP1175">
        <v>202</v>
      </c>
      <c r="AQ1175">
        <v>4000</v>
      </c>
      <c r="AR1175">
        <f t="shared" si="93"/>
        <v>0</v>
      </c>
      <c r="AV1175" s="4">
        <v>3023364</v>
      </c>
      <c r="AW1175" s="4">
        <v>6412589</v>
      </c>
      <c r="AX1175" s="4" t="s">
        <v>6803</v>
      </c>
      <c r="AY1175" s="4">
        <v>6100</v>
      </c>
      <c r="AZ1175" s="4">
        <v>6100</v>
      </c>
      <c r="BA1175" s="4">
        <v>579.5</v>
      </c>
      <c r="BB1175" s="7">
        <f>AZ1175+BA1175-AY1175</f>
        <v>579.5</v>
      </c>
      <c r="BC1175" s="4" t="s">
        <v>3114</v>
      </c>
      <c r="BD1175" s="4">
        <v>9000</v>
      </c>
      <c r="BE1175" s="4" t="s">
        <v>4</v>
      </c>
      <c r="BF1175" s="4" t="s">
        <v>13</v>
      </c>
      <c r="BG1175" s="4" t="s">
        <v>6</v>
      </c>
      <c r="BH1175" s="4" t="s">
        <v>10</v>
      </c>
      <c r="BI1175" t="str">
        <f t="shared" si="94"/>
        <v>A</v>
      </c>
    </row>
    <row r="1176" spans="1:61" ht="15.75" customHeight="1" x14ac:dyDescent="0.2">
      <c r="A1176" s="4">
        <v>2972474</v>
      </c>
      <c r="B1176" s="4">
        <v>7330058</v>
      </c>
      <c r="C1176" s="4" t="s">
        <v>2646</v>
      </c>
      <c r="D1176" s="4">
        <v>2000</v>
      </c>
      <c r="E1176" s="4">
        <v>2000</v>
      </c>
      <c r="F1176" s="4">
        <v>577.6</v>
      </c>
      <c r="G1176" s="7">
        <f>E1176+F1176-D1176</f>
        <v>577.59999999999991</v>
      </c>
      <c r="H1176" s="4" t="s">
        <v>2647</v>
      </c>
      <c r="I1176" s="4">
        <v>18000</v>
      </c>
      <c r="J1176" s="4" t="s">
        <v>4</v>
      </c>
      <c r="K1176" s="4" t="s">
        <v>13</v>
      </c>
      <c r="M1176" s="4" t="s">
        <v>7</v>
      </c>
      <c r="O1176" s="4"/>
      <c r="P1176" s="14">
        <v>1762980</v>
      </c>
      <c r="Q1176" s="12">
        <v>1330</v>
      </c>
      <c r="S1176" s="14">
        <v>123358</v>
      </c>
      <c r="T1176" s="12">
        <v>584.25</v>
      </c>
      <c r="U1176">
        <f>SUM($T$2:T1176)</f>
        <v>2889162.6299999994</v>
      </c>
      <c r="W1176" s="16">
        <v>123358</v>
      </c>
      <c r="X1176">
        <v>2889162.6299999994</v>
      </c>
      <c r="Y1176">
        <v>1175</v>
      </c>
      <c r="Z1176" s="18">
        <f t="shared" si="91"/>
        <v>6.9388191750403125</v>
      </c>
      <c r="AA1176" s="18">
        <f t="shared" si="92"/>
        <v>0.25744960560911478</v>
      </c>
      <c r="AB1176" t="str">
        <f t="shared" si="95"/>
        <v>B</v>
      </c>
      <c r="AI1176" s="14">
        <v>1762980</v>
      </c>
      <c r="AJ1176" s="12">
        <v>1330</v>
      </c>
      <c r="AK1176" s="12">
        <v>1330</v>
      </c>
      <c r="AL1176" s="12">
        <v>20000</v>
      </c>
      <c r="AN1176">
        <v>1762980</v>
      </c>
      <c r="AO1176">
        <v>1330</v>
      </c>
      <c r="AP1176">
        <v>1330</v>
      </c>
      <c r="AQ1176">
        <v>20000</v>
      </c>
      <c r="AR1176">
        <f t="shared" si="93"/>
        <v>0</v>
      </c>
      <c r="AV1176" s="4">
        <v>2972474</v>
      </c>
      <c r="AW1176" s="4">
        <v>7330058</v>
      </c>
      <c r="AX1176" s="4" t="s">
        <v>2646</v>
      </c>
      <c r="AY1176" s="4">
        <v>2000</v>
      </c>
      <c r="AZ1176" s="4">
        <v>2000</v>
      </c>
      <c r="BA1176" s="4">
        <v>577.6</v>
      </c>
      <c r="BB1176" s="7">
        <f>AZ1176+BA1176-AY1176</f>
        <v>577.59999999999991</v>
      </c>
      <c r="BC1176" s="4" t="s">
        <v>2647</v>
      </c>
      <c r="BD1176" s="4">
        <v>18000</v>
      </c>
      <c r="BE1176" s="4" t="s">
        <v>4</v>
      </c>
      <c r="BF1176" s="4" t="s">
        <v>13</v>
      </c>
      <c r="BH1176" s="4" t="s">
        <v>7</v>
      </c>
      <c r="BI1176" t="str">
        <f t="shared" si="94"/>
        <v>B</v>
      </c>
    </row>
    <row r="1177" spans="1:61" ht="15.75" customHeight="1" x14ac:dyDescent="0.2">
      <c r="A1177" s="4">
        <v>2996799</v>
      </c>
      <c r="B1177" s="4">
        <v>411450</v>
      </c>
      <c r="C1177" s="4" t="s">
        <v>4796</v>
      </c>
      <c r="D1177" s="4">
        <v>2000</v>
      </c>
      <c r="E1177" s="4">
        <v>2000</v>
      </c>
      <c r="F1177" s="4">
        <v>577.6</v>
      </c>
      <c r="G1177" s="7">
        <f>E1177+F1177-D1177</f>
        <v>577.59999999999991</v>
      </c>
      <c r="H1177" s="4" t="s">
        <v>4797</v>
      </c>
      <c r="I1177" s="4">
        <v>25000</v>
      </c>
      <c r="J1177" s="4" t="s">
        <v>32</v>
      </c>
      <c r="K1177" s="4" t="s">
        <v>13</v>
      </c>
      <c r="M1177" s="4" t="s">
        <v>20</v>
      </c>
      <c r="O1177" s="4"/>
      <c r="P1177" s="14">
        <v>1763985</v>
      </c>
      <c r="Q1177" s="12">
        <v>111.14999999999998</v>
      </c>
      <c r="S1177" s="14">
        <v>7402816</v>
      </c>
      <c r="T1177" s="12">
        <v>580</v>
      </c>
      <c r="U1177">
        <f>SUM($T$2:T1177)</f>
        <v>2889742.6299999994</v>
      </c>
      <c r="W1177" s="16">
        <v>7402816</v>
      </c>
      <c r="X1177">
        <v>2889742.6299999994</v>
      </c>
      <c r="Y1177">
        <v>1176</v>
      </c>
      <c r="Z1177" s="18">
        <f t="shared" si="91"/>
        <v>6.9402121444355744</v>
      </c>
      <c r="AA1177" s="18">
        <f t="shared" si="92"/>
        <v>0.25766871165644173</v>
      </c>
      <c r="AB1177" t="str">
        <f t="shared" si="95"/>
        <v>B</v>
      </c>
      <c r="AI1177" s="14">
        <v>1763985</v>
      </c>
      <c r="AJ1177" s="12">
        <v>111.14999999999998</v>
      </c>
      <c r="AK1177" s="12">
        <v>111.15</v>
      </c>
      <c r="AL1177" s="12">
        <v>500</v>
      </c>
      <c r="AN1177">
        <v>1763985</v>
      </c>
      <c r="AO1177">
        <v>111.14999999999998</v>
      </c>
      <c r="AP1177">
        <v>111.15</v>
      </c>
      <c r="AQ1177">
        <v>500</v>
      </c>
      <c r="AR1177">
        <f t="shared" si="93"/>
        <v>0</v>
      </c>
      <c r="AV1177" s="4">
        <v>2996799</v>
      </c>
      <c r="AW1177" s="4">
        <v>411450</v>
      </c>
      <c r="AX1177" s="4" t="s">
        <v>4796</v>
      </c>
      <c r="AY1177" s="4">
        <v>2000</v>
      </c>
      <c r="AZ1177" s="4">
        <v>2000</v>
      </c>
      <c r="BA1177" s="4">
        <v>577.6</v>
      </c>
      <c r="BB1177" s="7">
        <f>AZ1177+BA1177-AY1177</f>
        <v>577.59999999999991</v>
      </c>
      <c r="BC1177" s="4" t="s">
        <v>4797</v>
      </c>
      <c r="BD1177" s="4">
        <v>25000</v>
      </c>
      <c r="BE1177" s="4" t="s">
        <v>32</v>
      </c>
      <c r="BF1177" s="4" t="s">
        <v>13</v>
      </c>
      <c r="BH1177" s="4" t="s">
        <v>20</v>
      </c>
      <c r="BI1177" t="str">
        <f t="shared" si="94"/>
        <v>B</v>
      </c>
    </row>
    <row r="1178" spans="1:61" ht="15.75" customHeight="1" x14ac:dyDescent="0.2">
      <c r="A1178" s="4">
        <v>3012934</v>
      </c>
      <c r="B1178" s="4">
        <v>4504375</v>
      </c>
      <c r="C1178" s="4" t="s">
        <v>6069</v>
      </c>
      <c r="D1178" s="4">
        <v>2000</v>
      </c>
      <c r="E1178" s="4">
        <v>2000</v>
      </c>
      <c r="F1178" s="4">
        <v>577.6</v>
      </c>
      <c r="G1178" s="7">
        <f>E1178+F1178-D1178</f>
        <v>577.59999999999991</v>
      </c>
      <c r="H1178" s="4" t="s">
        <v>6070</v>
      </c>
      <c r="I1178" s="4">
        <v>5000</v>
      </c>
      <c r="J1178" s="4" t="s">
        <v>4</v>
      </c>
      <c r="K1178" s="4" t="s">
        <v>8</v>
      </c>
      <c r="L1178" s="4" t="s">
        <v>6</v>
      </c>
      <c r="M1178" s="4" t="s">
        <v>101</v>
      </c>
      <c r="O1178" s="4"/>
      <c r="P1178" s="14">
        <v>1764061</v>
      </c>
      <c r="Q1178" s="12">
        <v>-1153.2</v>
      </c>
      <c r="S1178" s="14">
        <v>411450</v>
      </c>
      <c r="T1178" s="12">
        <v>577.59999999999991</v>
      </c>
      <c r="U1178">
        <f>SUM($T$2:T1178)</f>
        <v>2890320.2299999995</v>
      </c>
      <c r="W1178" s="16">
        <v>411450</v>
      </c>
      <c r="X1178">
        <v>2890320.2299999995</v>
      </c>
      <c r="Y1178">
        <v>1177</v>
      </c>
      <c r="Z1178" s="18">
        <f t="shared" si="91"/>
        <v>6.9415993498195458</v>
      </c>
      <c r="AA1178" s="18">
        <f t="shared" si="92"/>
        <v>0.25788781770376862</v>
      </c>
      <c r="AB1178" t="str">
        <f t="shared" si="95"/>
        <v>B</v>
      </c>
      <c r="AI1178" s="14">
        <v>1764061</v>
      </c>
      <c r="AJ1178" s="12">
        <v>-1153.2</v>
      </c>
      <c r="AK1178" s="12">
        <v>1846.8</v>
      </c>
      <c r="AL1178" s="12">
        <v>0</v>
      </c>
      <c r="AN1178">
        <v>1764061</v>
      </c>
      <c r="AO1178">
        <v>-1153.2</v>
      </c>
      <c r="AP1178">
        <v>1846.8</v>
      </c>
      <c r="AQ1178">
        <v>0</v>
      </c>
      <c r="AR1178">
        <f t="shared" si="93"/>
        <v>1</v>
      </c>
      <c r="AV1178" s="4">
        <v>3012934</v>
      </c>
      <c r="AW1178" s="4">
        <v>4504375</v>
      </c>
      <c r="AX1178" s="4" t="s">
        <v>6069</v>
      </c>
      <c r="AY1178" s="4">
        <v>2000</v>
      </c>
      <c r="AZ1178" s="4">
        <v>2000</v>
      </c>
      <c r="BA1178" s="4">
        <v>577.6</v>
      </c>
      <c r="BB1178" s="7">
        <f>AZ1178+BA1178-AY1178</f>
        <v>577.59999999999991</v>
      </c>
      <c r="BC1178" s="4" t="s">
        <v>6070</v>
      </c>
      <c r="BD1178" s="4">
        <v>5000</v>
      </c>
      <c r="BE1178" s="4" t="s">
        <v>4</v>
      </c>
      <c r="BF1178" s="4" t="s">
        <v>8</v>
      </c>
      <c r="BG1178" s="4" t="s">
        <v>6</v>
      </c>
      <c r="BH1178" s="4" t="s">
        <v>101</v>
      </c>
      <c r="BI1178" t="str">
        <f t="shared" si="94"/>
        <v>B</v>
      </c>
    </row>
    <row r="1179" spans="1:61" ht="15.75" customHeight="1" x14ac:dyDescent="0.2">
      <c r="A1179" s="4">
        <v>2948590</v>
      </c>
      <c r="B1179" s="4">
        <v>702193</v>
      </c>
      <c r="C1179" s="4" t="s">
        <v>464</v>
      </c>
      <c r="D1179" s="4">
        <v>2000</v>
      </c>
      <c r="E1179" s="4">
        <v>2000</v>
      </c>
      <c r="F1179" s="4">
        <v>573</v>
      </c>
      <c r="G1179" s="7">
        <f>E1179+F1179-D1179</f>
        <v>573</v>
      </c>
      <c r="H1179" s="4" t="s">
        <v>465</v>
      </c>
      <c r="I1179" s="4">
        <v>130000</v>
      </c>
      <c r="J1179" s="4" t="s">
        <v>4</v>
      </c>
      <c r="K1179" s="4" t="s">
        <v>5</v>
      </c>
      <c r="L1179" s="4" t="s">
        <v>6</v>
      </c>
      <c r="M1179" s="4" t="s">
        <v>35</v>
      </c>
      <c r="O1179" s="4"/>
      <c r="P1179" s="14">
        <v>1767847</v>
      </c>
      <c r="Q1179" s="12">
        <v>-1900</v>
      </c>
      <c r="S1179" s="14">
        <v>4504375</v>
      </c>
      <c r="T1179" s="12">
        <v>577.59999999999991</v>
      </c>
      <c r="U1179">
        <f>SUM($T$2:T1179)</f>
        <v>2890897.8299999996</v>
      </c>
      <c r="W1179" s="16">
        <v>4504375</v>
      </c>
      <c r="X1179">
        <v>2890897.8299999996</v>
      </c>
      <c r="Y1179">
        <v>1178</v>
      </c>
      <c r="Z1179" s="18">
        <f t="shared" si="91"/>
        <v>6.9429865552035164</v>
      </c>
      <c r="AA1179" s="18">
        <f t="shared" si="92"/>
        <v>0.25810692375109551</v>
      </c>
      <c r="AB1179" t="str">
        <f t="shared" si="95"/>
        <v>B</v>
      </c>
      <c r="AI1179" s="14">
        <v>1767847</v>
      </c>
      <c r="AJ1179" s="12">
        <v>-1900</v>
      </c>
      <c r="AK1179" s="12">
        <v>8100</v>
      </c>
      <c r="AL1179" s="12">
        <v>0</v>
      </c>
      <c r="AN1179">
        <v>1767847</v>
      </c>
      <c r="AO1179">
        <v>-1900</v>
      </c>
      <c r="AP1179">
        <v>8100</v>
      </c>
      <c r="AQ1179">
        <v>0</v>
      </c>
      <c r="AR1179">
        <f t="shared" si="93"/>
        <v>1</v>
      </c>
      <c r="AV1179" s="4">
        <v>2948590</v>
      </c>
      <c r="AW1179" s="4">
        <v>702193</v>
      </c>
      <c r="AX1179" s="4" t="s">
        <v>464</v>
      </c>
      <c r="AY1179" s="4">
        <v>2000</v>
      </c>
      <c r="AZ1179" s="4">
        <v>2000</v>
      </c>
      <c r="BA1179" s="4">
        <v>573</v>
      </c>
      <c r="BB1179" s="7">
        <f>AZ1179+BA1179-AY1179</f>
        <v>573</v>
      </c>
      <c r="BC1179" s="4" t="s">
        <v>465</v>
      </c>
      <c r="BD1179" s="4">
        <v>130000</v>
      </c>
      <c r="BE1179" s="4" t="s">
        <v>4</v>
      </c>
      <c r="BF1179" s="4" t="s">
        <v>5</v>
      </c>
      <c r="BG1179" s="4" t="s">
        <v>6</v>
      </c>
      <c r="BH1179" s="4" t="s">
        <v>35</v>
      </c>
      <c r="BI1179" t="str">
        <f t="shared" si="94"/>
        <v>B</v>
      </c>
    </row>
    <row r="1180" spans="1:61" ht="15.75" customHeight="1" x14ac:dyDescent="0.2">
      <c r="A1180" s="4">
        <v>2967343</v>
      </c>
      <c r="B1180" s="4">
        <v>8548912</v>
      </c>
      <c r="C1180" s="4" t="s">
        <v>2185</v>
      </c>
      <c r="D1180" s="4">
        <v>2000</v>
      </c>
      <c r="E1180" s="4">
        <v>2000</v>
      </c>
      <c r="F1180" s="4">
        <v>573</v>
      </c>
      <c r="G1180" s="7">
        <f>E1180+F1180-D1180</f>
        <v>573</v>
      </c>
      <c r="H1180" s="4" t="s">
        <v>2186</v>
      </c>
      <c r="I1180" s="4">
        <v>35000</v>
      </c>
      <c r="J1180" s="4" t="s">
        <v>4</v>
      </c>
      <c r="K1180" s="4" t="s">
        <v>13</v>
      </c>
      <c r="L1180" s="4" t="s">
        <v>6</v>
      </c>
      <c r="M1180" s="4" t="s">
        <v>76</v>
      </c>
      <c r="O1180" s="4"/>
      <c r="P1180" s="14">
        <v>1767914</v>
      </c>
      <c r="Q1180" s="12">
        <v>200</v>
      </c>
      <c r="S1180" s="14">
        <v>7330058</v>
      </c>
      <c r="T1180" s="12">
        <v>577.59999999999991</v>
      </c>
      <c r="U1180">
        <f>SUM($T$2:T1180)</f>
        <v>2891475.4299999997</v>
      </c>
      <c r="W1180" s="16">
        <v>7330058</v>
      </c>
      <c r="X1180">
        <v>2891475.4299999997</v>
      </c>
      <c r="Y1180">
        <v>1179</v>
      </c>
      <c r="Z1180" s="18">
        <f t="shared" si="91"/>
        <v>6.9443737605874878</v>
      </c>
      <c r="AA1180" s="18">
        <f t="shared" si="92"/>
        <v>0.25832602979842245</v>
      </c>
      <c r="AB1180" t="str">
        <f t="shared" si="95"/>
        <v>B</v>
      </c>
      <c r="AI1180" s="14">
        <v>1767914</v>
      </c>
      <c r="AJ1180" s="12">
        <v>200</v>
      </c>
      <c r="AK1180" s="12">
        <v>200</v>
      </c>
      <c r="AL1180" s="12">
        <v>500</v>
      </c>
      <c r="AN1180">
        <v>1767914</v>
      </c>
      <c r="AO1180">
        <v>200</v>
      </c>
      <c r="AP1180">
        <v>200</v>
      </c>
      <c r="AQ1180">
        <v>500</v>
      </c>
      <c r="AR1180">
        <f t="shared" si="93"/>
        <v>0</v>
      </c>
      <c r="AV1180" s="4">
        <v>2967343</v>
      </c>
      <c r="AW1180" s="4">
        <v>8548912</v>
      </c>
      <c r="AX1180" s="4" t="s">
        <v>2185</v>
      </c>
      <c r="AY1180" s="4">
        <v>2000</v>
      </c>
      <c r="AZ1180" s="4">
        <v>2000</v>
      </c>
      <c r="BA1180" s="4">
        <v>573</v>
      </c>
      <c r="BB1180" s="7">
        <f>AZ1180+BA1180-AY1180</f>
        <v>573</v>
      </c>
      <c r="BC1180" s="4" t="s">
        <v>2186</v>
      </c>
      <c r="BD1180" s="4">
        <v>35000</v>
      </c>
      <c r="BE1180" s="4" t="s">
        <v>4</v>
      </c>
      <c r="BF1180" s="4" t="s">
        <v>13</v>
      </c>
      <c r="BG1180" s="4" t="s">
        <v>6</v>
      </c>
      <c r="BH1180" s="4" t="s">
        <v>76</v>
      </c>
      <c r="BI1180" t="str">
        <f t="shared" si="94"/>
        <v>B</v>
      </c>
    </row>
    <row r="1181" spans="1:61" ht="15.75" customHeight="1" x14ac:dyDescent="0.2">
      <c r="A1181" s="4">
        <v>2976604</v>
      </c>
      <c r="B1181" s="4">
        <v>477395</v>
      </c>
      <c r="C1181" s="4" t="s">
        <v>3019</v>
      </c>
      <c r="D1181" s="4">
        <v>2000</v>
      </c>
      <c r="E1181" s="4">
        <v>2000</v>
      </c>
      <c r="F1181" s="4">
        <v>573</v>
      </c>
      <c r="G1181" s="7">
        <f>E1181+F1181-D1181</f>
        <v>573</v>
      </c>
      <c r="H1181" s="4" t="s">
        <v>3020</v>
      </c>
      <c r="I1181" s="4">
        <v>28000</v>
      </c>
      <c r="J1181" s="4" t="s">
        <v>4</v>
      </c>
      <c r="K1181" s="4" t="s">
        <v>8</v>
      </c>
      <c r="L1181" s="4" t="s">
        <v>14</v>
      </c>
      <c r="M1181" s="4" t="s">
        <v>20</v>
      </c>
      <c r="O1181" s="4"/>
      <c r="P1181" s="14">
        <v>1768348</v>
      </c>
      <c r="Q1181" s="12">
        <v>-2500</v>
      </c>
      <c r="S1181" s="14">
        <v>7224309</v>
      </c>
      <c r="T1181" s="12">
        <v>573.42000000000007</v>
      </c>
      <c r="U1181">
        <f>SUM($T$2:T1181)</f>
        <v>2892048.8499999996</v>
      </c>
      <c r="W1181" s="16">
        <v>7224309</v>
      </c>
      <c r="X1181">
        <v>2892048.8499999996</v>
      </c>
      <c r="Y1181">
        <v>1180</v>
      </c>
      <c r="Z1181" s="18">
        <f t="shared" si="91"/>
        <v>6.9457509269851272</v>
      </c>
      <c r="AA1181" s="18">
        <f t="shared" si="92"/>
        <v>0.25854513584574934</v>
      </c>
      <c r="AB1181" t="str">
        <f t="shared" si="95"/>
        <v>B</v>
      </c>
      <c r="AI1181" s="14">
        <v>1768348</v>
      </c>
      <c r="AJ1181" s="12">
        <v>-2500</v>
      </c>
      <c r="AK1181" s="12">
        <v>0</v>
      </c>
      <c r="AL1181" s="12">
        <v>0</v>
      </c>
      <c r="AN1181">
        <v>1768348</v>
      </c>
      <c r="AO1181">
        <v>-2500</v>
      </c>
      <c r="AP1181">
        <v>0</v>
      </c>
      <c r="AQ1181">
        <v>0</v>
      </c>
      <c r="AR1181">
        <f t="shared" si="93"/>
        <v>0</v>
      </c>
      <c r="AV1181" s="4">
        <v>2976604</v>
      </c>
      <c r="AW1181" s="4">
        <v>477395</v>
      </c>
      <c r="AX1181" s="4" t="s">
        <v>3019</v>
      </c>
      <c r="AY1181" s="4">
        <v>2000</v>
      </c>
      <c r="AZ1181" s="4">
        <v>2000</v>
      </c>
      <c r="BA1181" s="4">
        <v>573</v>
      </c>
      <c r="BB1181" s="7">
        <f>AZ1181+BA1181-AY1181</f>
        <v>573</v>
      </c>
      <c r="BC1181" s="4" t="s">
        <v>3020</v>
      </c>
      <c r="BD1181" s="4">
        <v>28000</v>
      </c>
      <c r="BE1181" s="4" t="s">
        <v>4</v>
      </c>
      <c r="BF1181" s="4" t="s">
        <v>8</v>
      </c>
      <c r="BG1181" s="4" t="s">
        <v>14</v>
      </c>
      <c r="BH1181" s="4" t="s">
        <v>20</v>
      </c>
      <c r="BI1181" t="str">
        <f t="shared" si="94"/>
        <v>B</v>
      </c>
    </row>
    <row r="1182" spans="1:61" ht="15.75" customHeight="1" x14ac:dyDescent="0.2">
      <c r="A1182" s="4">
        <v>2978585</v>
      </c>
      <c r="B1182" s="4">
        <v>6022689</v>
      </c>
      <c r="C1182" s="4" t="s">
        <v>3254</v>
      </c>
      <c r="D1182" s="4">
        <v>2000</v>
      </c>
      <c r="E1182" s="4">
        <v>1205</v>
      </c>
      <c r="F1182" s="4">
        <v>1368</v>
      </c>
      <c r="G1182" s="7">
        <f>E1182+F1182-D1182</f>
        <v>573</v>
      </c>
      <c r="H1182" s="4" t="s">
        <v>3255</v>
      </c>
      <c r="I1182" s="4">
        <v>9000</v>
      </c>
      <c r="J1182" s="4" t="s">
        <v>4</v>
      </c>
      <c r="K1182" s="4" t="s">
        <v>8</v>
      </c>
      <c r="L1182" s="4" t="s">
        <v>6</v>
      </c>
      <c r="M1182" s="4" t="s">
        <v>29</v>
      </c>
      <c r="O1182" s="4"/>
      <c r="P1182" s="14">
        <v>1768600</v>
      </c>
      <c r="Q1182" s="12">
        <v>-2000</v>
      </c>
      <c r="S1182" s="14">
        <v>477395</v>
      </c>
      <c r="T1182" s="12">
        <v>573</v>
      </c>
      <c r="U1182">
        <f>SUM($T$2:T1182)</f>
        <v>2892621.8499999996</v>
      </c>
      <c r="W1182" s="16">
        <v>477395</v>
      </c>
      <c r="X1182">
        <v>2892621.8499999996</v>
      </c>
      <c r="Y1182">
        <v>1181</v>
      </c>
      <c r="Z1182" s="18">
        <f t="shared" si="91"/>
        <v>6.9471270846807904</v>
      </c>
      <c r="AA1182" s="18">
        <f t="shared" si="92"/>
        <v>0.25876424189307623</v>
      </c>
      <c r="AB1182" t="str">
        <f t="shared" si="95"/>
        <v>B</v>
      </c>
      <c r="AI1182" s="14">
        <v>1768600</v>
      </c>
      <c r="AJ1182" s="12">
        <v>-2000</v>
      </c>
      <c r="AK1182" s="12">
        <v>0</v>
      </c>
      <c r="AL1182" s="12">
        <v>0</v>
      </c>
      <c r="AN1182">
        <v>1768600</v>
      </c>
      <c r="AO1182">
        <v>-2000</v>
      </c>
      <c r="AP1182">
        <v>0</v>
      </c>
      <c r="AQ1182">
        <v>0</v>
      </c>
      <c r="AR1182">
        <f t="shared" si="93"/>
        <v>0</v>
      </c>
      <c r="AV1182" s="4">
        <v>2978585</v>
      </c>
      <c r="AW1182" s="4">
        <v>6022689</v>
      </c>
      <c r="AX1182" s="4" t="s">
        <v>3254</v>
      </c>
      <c r="AY1182" s="4">
        <v>2000</v>
      </c>
      <c r="AZ1182" s="4">
        <v>1205</v>
      </c>
      <c r="BA1182" s="4">
        <v>1368</v>
      </c>
      <c r="BB1182" s="7">
        <f>AZ1182+BA1182-AY1182</f>
        <v>573</v>
      </c>
      <c r="BC1182" s="4" t="s">
        <v>3255</v>
      </c>
      <c r="BD1182" s="4">
        <v>9000</v>
      </c>
      <c r="BE1182" s="4" t="s">
        <v>4</v>
      </c>
      <c r="BF1182" s="4" t="s">
        <v>8</v>
      </c>
      <c r="BG1182" s="4" t="s">
        <v>6</v>
      </c>
      <c r="BH1182" s="4" t="s">
        <v>29</v>
      </c>
      <c r="BI1182" t="str">
        <f t="shared" si="94"/>
        <v>B</v>
      </c>
    </row>
    <row r="1183" spans="1:61" ht="15.75" customHeight="1" x14ac:dyDescent="0.2">
      <c r="A1183" s="4">
        <v>2980692</v>
      </c>
      <c r="B1183" s="4">
        <v>8824432</v>
      </c>
      <c r="C1183" s="4" t="s">
        <v>3406</v>
      </c>
      <c r="D1183" s="4">
        <v>2000</v>
      </c>
      <c r="E1183" s="4">
        <v>2000</v>
      </c>
      <c r="F1183" s="4">
        <v>573</v>
      </c>
      <c r="G1183" s="7">
        <f>E1183+F1183-D1183</f>
        <v>573</v>
      </c>
      <c r="H1183" s="4" t="s">
        <v>3407</v>
      </c>
      <c r="I1183" s="4">
        <v>6100</v>
      </c>
      <c r="J1183" s="4" t="s">
        <v>4</v>
      </c>
      <c r="K1183" s="4" t="s">
        <v>8</v>
      </c>
      <c r="L1183" s="4" t="s">
        <v>6</v>
      </c>
      <c r="M1183" s="4" t="s">
        <v>64</v>
      </c>
      <c r="O1183" s="4"/>
      <c r="P1183" s="14">
        <v>1769869</v>
      </c>
      <c r="Q1183" s="12">
        <v>286.5</v>
      </c>
      <c r="S1183" s="14">
        <v>632584</v>
      </c>
      <c r="T1183" s="12">
        <v>573</v>
      </c>
      <c r="U1183">
        <f>SUM($T$2:T1183)</f>
        <v>2893194.8499999996</v>
      </c>
      <c r="W1183" s="16">
        <v>632584</v>
      </c>
      <c r="X1183">
        <v>2893194.8499999996</v>
      </c>
      <c r="Y1183">
        <v>1182</v>
      </c>
      <c r="Z1183" s="18">
        <f t="shared" si="91"/>
        <v>6.9485032423764537</v>
      </c>
      <c r="AA1183" s="18">
        <f t="shared" si="92"/>
        <v>0.25898334794040317</v>
      </c>
      <c r="AB1183" t="str">
        <f t="shared" si="95"/>
        <v>B</v>
      </c>
      <c r="AI1183" s="14">
        <v>1769869</v>
      </c>
      <c r="AJ1183" s="12">
        <v>286.5</v>
      </c>
      <c r="AK1183" s="12">
        <v>286.5</v>
      </c>
      <c r="AL1183" s="12">
        <v>1000</v>
      </c>
      <c r="AN1183">
        <v>1769869</v>
      </c>
      <c r="AO1183">
        <v>286.5</v>
      </c>
      <c r="AP1183">
        <v>286.5</v>
      </c>
      <c r="AQ1183">
        <v>1000</v>
      </c>
      <c r="AR1183">
        <f t="shared" si="93"/>
        <v>0</v>
      </c>
      <c r="AV1183" s="4">
        <v>2980692</v>
      </c>
      <c r="AW1183" s="4">
        <v>8824432</v>
      </c>
      <c r="AX1183" s="4" t="s">
        <v>3406</v>
      </c>
      <c r="AY1183" s="4">
        <v>2000</v>
      </c>
      <c r="AZ1183" s="4">
        <v>2000</v>
      </c>
      <c r="BA1183" s="4">
        <v>573</v>
      </c>
      <c r="BB1183" s="7">
        <f>AZ1183+BA1183-AY1183</f>
        <v>573</v>
      </c>
      <c r="BC1183" s="4" t="s">
        <v>3407</v>
      </c>
      <c r="BD1183" s="4">
        <v>6100</v>
      </c>
      <c r="BE1183" s="4" t="s">
        <v>4</v>
      </c>
      <c r="BF1183" s="4" t="s">
        <v>8</v>
      </c>
      <c r="BG1183" s="4" t="s">
        <v>6</v>
      </c>
      <c r="BH1183" s="4" t="s">
        <v>64</v>
      </c>
      <c r="BI1183" t="str">
        <f t="shared" si="94"/>
        <v>B</v>
      </c>
    </row>
    <row r="1184" spans="1:61" ht="15.75" customHeight="1" x14ac:dyDescent="0.2">
      <c r="A1184" s="4">
        <v>2990345</v>
      </c>
      <c r="B1184" s="4">
        <v>9037078</v>
      </c>
      <c r="C1184" s="4" t="s">
        <v>4517</v>
      </c>
      <c r="D1184" s="4">
        <v>2000</v>
      </c>
      <c r="E1184" s="4">
        <v>2000</v>
      </c>
      <c r="F1184" s="4">
        <v>573</v>
      </c>
      <c r="G1184" s="7">
        <f>E1184+F1184-D1184</f>
        <v>573</v>
      </c>
      <c r="H1184" s="4" t="s">
        <v>4518</v>
      </c>
      <c r="I1184" s="4">
        <v>25000</v>
      </c>
      <c r="J1184" s="4" t="s">
        <v>4</v>
      </c>
      <c r="K1184" s="4" t="s">
        <v>8</v>
      </c>
      <c r="L1184" s="4" t="s">
        <v>6</v>
      </c>
      <c r="M1184" s="4" t="s">
        <v>186</v>
      </c>
      <c r="O1184" s="4"/>
      <c r="P1184" s="14">
        <v>1769912</v>
      </c>
      <c r="Q1184" s="12">
        <v>7138.4700000000012</v>
      </c>
      <c r="S1184" s="14">
        <v>702193</v>
      </c>
      <c r="T1184" s="12">
        <v>573</v>
      </c>
      <c r="U1184">
        <f>SUM($T$2:T1184)</f>
        <v>2893767.8499999996</v>
      </c>
      <c r="W1184" s="16">
        <v>702193</v>
      </c>
      <c r="X1184">
        <v>2893767.8499999996</v>
      </c>
      <c r="Y1184">
        <v>1183</v>
      </c>
      <c r="Z1184" s="18">
        <f t="shared" si="91"/>
        <v>6.9498794000721178</v>
      </c>
      <c r="AA1184" s="18">
        <f t="shared" si="92"/>
        <v>0.25920245398773006</v>
      </c>
      <c r="AB1184" t="str">
        <f t="shared" si="95"/>
        <v>B</v>
      </c>
      <c r="AI1184" s="14">
        <v>1769912</v>
      </c>
      <c r="AJ1184" s="12">
        <v>7138.4700000000012</v>
      </c>
      <c r="AK1184" s="12">
        <v>7138.47</v>
      </c>
      <c r="AL1184" s="12">
        <v>6050</v>
      </c>
      <c r="AN1184">
        <v>1769912</v>
      </c>
      <c r="AO1184">
        <v>7138.4700000000012</v>
      </c>
      <c r="AP1184">
        <v>7138.47</v>
      </c>
      <c r="AQ1184">
        <v>6050</v>
      </c>
      <c r="AR1184">
        <f t="shared" si="93"/>
        <v>0</v>
      </c>
      <c r="AV1184" s="4">
        <v>2990345</v>
      </c>
      <c r="AW1184" s="4">
        <v>9037078</v>
      </c>
      <c r="AX1184" s="4" t="s">
        <v>4517</v>
      </c>
      <c r="AY1184" s="4">
        <v>2000</v>
      </c>
      <c r="AZ1184" s="4">
        <v>2000</v>
      </c>
      <c r="BA1184" s="4">
        <v>573</v>
      </c>
      <c r="BB1184" s="7">
        <f>AZ1184+BA1184-AY1184</f>
        <v>573</v>
      </c>
      <c r="BC1184" s="4" t="s">
        <v>4518</v>
      </c>
      <c r="BD1184" s="4">
        <v>25000</v>
      </c>
      <c r="BE1184" s="4" t="s">
        <v>4</v>
      </c>
      <c r="BF1184" s="4" t="s">
        <v>8</v>
      </c>
      <c r="BG1184" s="4" t="s">
        <v>6</v>
      </c>
      <c r="BH1184" s="4" t="s">
        <v>186</v>
      </c>
      <c r="BI1184" t="str">
        <f t="shared" si="94"/>
        <v>B</v>
      </c>
    </row>
    <row r="1185" spans="1:61" ht="15.75" customHeight="1" x14ac:dyDescent="0.2">
      <c r="A1185" s="4">
        <v>3020039</v>
      </c>
      <c r="B1185" s="4">
        <v>7799170</v>
      </c>
      <c r="C1185" s="4" t="s">
        <v>6558</v>
      </c>
      <c r="D1185" s="4">
        <v>2000</v>
      </c>
      <c r="E1185" s="4">
        <v>2000</v>
      </c>
      <c r="F1185" s="4">
        <v>573</v>
      </c>
      <c r="G1185" s="7">
        <f>E1185+F1185-D1185</f>
        <v>573</v>
      </c>
      <c r="H1185" s="4" t="s">
        <v>6559</v>
      </c>
      <c r="I1185" s="4">
        <v>12000</v>
      </c>
      <c r="J1185" s="4" t="s">
        <v>4</v>
      </c>
      <c r="K1185" s="4" t="s">
        <v>5</v>
      </c>
      <c r="L1185" s="4" t="s">
        <v>6</v>
      </c>
      <c r="M1185" s="4" t="s">
        <v>111</v>
      </c>
      <c r="O1185" s="4"/>
      <c r="P1185" s="14">
        <v>1774054</v>
      </c>
      <c r="Q1185" s="12">
        <v>1.9500000000000455</v>
      </c>
      <c r="S1185" s="14">
        <v>1624709</v>
      </c>
      <c r="T1185" s="12">
        <v>573</v>
      </c>
      <c r="U1185">
        <f>SUM($T$2:T1185)</f>
        <v>2894340.8499999996</v>
      </c>
      <c r="W1185" s="16">
        <v>1624709</v>
      </c>
      <c r="X1185">
        <v>2894340.8499999996</v>
      </c>
      <c r="Y1185">
        <v>1184</v>
      </c>
      <c r="Z1185" s="18">
        <f t="shared" si="91"/>
        <v>6.951255557767781</v>
      </c>
      <c r="AA1185" s="18">
        <f t="shared" si="92"/>
        <v>0.25942156003505695</v>
      </c>
      <c r="AB1185" t="str">
        <f t="shared" si="95"/>
        <v>B</v>
      </c>
      <c r="AI1185" s="14">
        <v>1774054</v>
      </c>
      <c r="AJ1185" s="12">
        <v>1.9500000000000455</v>
      </c>
      <c r="AK1185" s="12">
        <v>1.95</v>
      </c>
      <c r="AL1185" s="12">
        <v>1500</v>
      </c>
      <c r="AN1185">
        <v>1774054</v>
      </c>
      <c r="AO1185">
        <v>1.9500000000000455</v>
      </c>
      <c r="AP1185">
        <v>1.95</v>
      </c>
      <c r="AQ1185">
        <v>1500</v>
      </c>
      <c r="AR1185">
        <f t="shared" si="93"/>
        <v>0</v>
      </c>
      <c r="AV1185" s="4">
        <v>3020039</v>
      </c>
      <c r="AW1185" s="4">
        <v>7799170</v>
      </c>
      <c r="AX1185" s="4" t="s">
        <v>6558</v>
      </c>
      <c r="AY1185" s="4">
        <v>2000</v>
      </c>
      <c r="AZ1185" s="4">
        <v>2000</v>
      </c>
      <c r="BA1185" s="4">
        <v>573</v>
      </c>
      <c r="BB1185" s="7">
        <f>AZ1185+BA1185-AY1185</f>
        <v>573</v>
      </c>
      <c r="BC1185" s="4" t="s">
        <v>6559</v>
      </c>
      <c r="BD1185" s="4">
        <v>12000</v>
      </c>
      <c r="BE1185" s="4" t="s">
        <v>4</v>
      </c>
      <c r="BF1185" s="4" t="s">
        <v>5</v>
      </c>
      <c r="BG1185" s="4" t="s">
        <v>6</v>
      </c>
      <c r="BH1185" s="4" t="s">
        <v>111</v>
      </c>
      <c r="BI1185" t="str">
        <f t="shared" si="94"/>
        <v>B</v>
      </c>
    </row>
    <row r="1186" spans="1:61" ht="15.75" customHeight="1" x14ac:dyDescent="0.2">
      <c r="A1186" s="4">
        <v>3030497</v>
      </c>
      <c r="B1186" s="4">
        <v>632584</v>
      </c>
      <c r="C1186" s="4" t="s">
        <v>7452</v>
      </c>
      <c r="D1186" s="4">
        <v>2000</v>
      </c>
      <c r="E1186" s="4">
        <v>2000</v>
      </c>
      <c r="F1186" s="4">
        <v>573</v>
      </c>
      <c r="G1186" s="7">
        <f>E1186+F1186-D1186</f>
        <v>573</v>
      </c>
      <c r="H1186" s="4" t="s">
        <v>7453</v>
      </c>
      <c r="I1186" s="4">
        <v>10000</v>
      </c>
      <c r="J1186" s="4" t="s">
        <v>4</v>
      </c>
      <c r="K1186" s="4" t="s">
        <v>8</v>
      </c>
      <c r="L1186" s="4" t="s">
        <v>9</v>
      </c>
      <c r="M1186" s="4" t="s">
        <v>65</v>
      </c>
      <c r="O1186" s="4"/>
      <c r="P1186" s="14">
        <v>1774918</v>
      </c>
      <c r="Q1186" s="12">
        <v>1197</v>
      </c>
      <c r="S1186" s="14">
        <v>6022689</v>
      </c>
      <c r="T1186" s="12">
        <v>573</v>
      </c>
      <c r="U1186">
        <f>SUM($T$2:T1186)</f>
        <v>2894913.8499999996</v>
      </c>
      <c r="W1186" s="16">
        <v>6022689</v>
      </c>
      <c r="X1186">
        <v>2894913.8499999996</v>
      </c>
      <c r="Y1186">
        <v>1185</v>
      </c>
      <c r="Z1186" s="18">
        <f t="shared" si="91"/>
        <v>6.9526317154634443</v>
      </c>
      <c r="AA1186" s="18">
        <f t="shared" si="92"/>
        <v>0.2596406660823839</v>
      </c>
      <c r="AB1186" t="str">
        <f t="shared" si="95"/>
        <v>B</v>
      </c>
      <c r="AI1186" s="14">
        <v>1774918</v>
      </c>
      <c r="AJ1186" s="12">
        <v>1197</v>
      </c>
      <c r="AK1186" s="12">
        <v>1197</v>
      </c>
      <c r="AL1186" s="12">
        <v>1000</v>
      </c>
      <c r="AN1186">
        <v>1774918</v>
      </c>
      <c r="AO1186">
        <v>1197</v>
      </c>
      <c r="AP1186">
        <v>1197</v>
      </c>
      <c r="AQ1186">
        <v>1000</v>
      </c>
      <c r="AR1186">
        <f t="shared" si="93"/>
        <v>0</v>
      </c>
      <c r="AV1186" s="4">
        <v>3030497</v>
      </c>
      <c r="AW1186" s="4">
        <v>632584</v>
      </c>
      <c r="AX1186" s="4" t="s">
        <v>7452</v>
      </c>
      <c r="AY1186" s="4">
        <v>2000</v>
      </c>
      <c r="AZ1186" s="4">
        <v>2000</v>
      </c>
      <c r="BA1186" s="4">
        <v>573</v>
      </c>
      <c r="BB1186" s="7">
        <f>AZ1186+BA1186-AY1186</f>
        <v>573</v>
      </c>
      <c r="BC1186" s="4" t="s">
        <v>7453</v>
      </c>
      <c r="BD1186" s="4">
        <v>10000</v>
      </c>
      <c r="BE1186" s="4" t="s">
        <v>4</v>
      </c>
      <c r="BF1186" s="4" t="s">
        <v>8</v>
      </c>
      <c r="BG1186" s="4" t="s">
        <v>9</v>
      </c>
      <c r="BH1186" s="4" t="s">
        <v>65</v>
      </c>
      <c r="BI1186" t="str">
        <f t="shared" si="94"/>
        <v>B</v>
      </c>
    </row>
    <row r="1187" spans="1:61" ht="15.75" customHeight="1" x14ac:dyDescent="0.2">
      <c r="A1187" s="4">
        <v>3043867</v>
      </c>
      <c r="B1187" s="4">
        <v>9094002</v>
      </c>
      <c r="C1187" s="4" t="s">
        <v>8346</v>
      </c>
      <c r="D1187" s="4">
        <v>2000</v>
      </c>
      <c r="E1187" s="4">
        <v>2000</v>
      </c>
      <c r="F1187" s="4">
        <v>573</v>
      </c>
      <c r="G1187" s="7">
        <f>E1187+F1187-D1187</f>
        <v>573</v>
      </c>
      <c r="H1187" s="4" t="s">
        <v>8347</v>
      </c>
      <c r="I1187" s="4">
        <v>15000</v>
      </c>
      <c r="J1187" s="4" t="s">
        <v>98</v>
      </c>
      <c r="K1187" s="4" t="s">
        <v>8</v>
      </c>
      <c r="M1187" s="4" t="s">
        <v>111</v>
      </c>
      <c r="O1187" s="4"/>
      <c r="P1187" s="14">
        <v>1774985</v>
      </c>
      <c r="Q1187" s="12">
        <v>200</v>
      </c>
      <c r="S1187" s="14">
        <v>6327525</v>
      </c>
      <c r="T1187" s="12">
        <v>573</v>
      </c>
      <c r="U1187">
        <f>SUM($T$2:T1187)</f>
        <v>2895486.8499999996</v>
      </c>
      <c r="W1187" s="16">
        <v>6327525</v>
      </c>
      <c r="X1187">
        <v>2895486.8499999996</v>
      </c>
      <c r="Y1187">
        <v>1186</v>
      </c>
      <c r="Z1187" s="18">
        <f t="shared" si="91"/>
        <v>6.9540078731591084</v>
      </c>
      <c r="AA1187" s="18">
        <f t="shared" si="92"/>
        <v>0.25985977212971079</v>
      </c>
      <c r="AB1187" t="str">
        <f t="shared" si="95"/>
        <v>B</v>
      </c>
      <c r="AI1187" s="14">
        <v>1774985</v>
      </c>
      <c r="AJ1187" s="12">
        <v>200</v>
      </c>
      <c r="AK1187" s="12">
        <v>1700</v>
      </c>
      <c r="AL1187" s="12">
        <v>0</v>
      </c>
      <c r="AN1187">
        <v>1774985</v>
      </c>
      <c r="AO1187">
        <v>200</v>
      </c>
      <c r="AP1187">
        <v>1700</v>
      </c>
      <c r="AQ1187">
        <v>0</v>
      </c>
      <c r="AR1187">
        <f t="shared" si="93"/>
        <v>0</v>
      </c>
      <c r="AV1187" s="4">
        <v>3043867</v>
      </c>
      <c r="AW1187" s="4">
        <v>9094002</v>
      </c>
      <c r="AX1187" s="4" t="s">
        <v>8346</v>
      </c>
      <c r="AY1187" s="4">
        <v>2000</v>
      </c>
      <c r="AZ1187" s="4">
        <v>2000</v>
      </c>
      <c r="BA1187" s="4">
        <v>573</v>
      </c>
      <c r="BB1187" s="7">
        <f>AZ1187+BA1187-AY1187</f>
        <v>573</v>
      </c>
      <c r="BC1187" s="4" t="s">
        <v>8347</v>
      </c>
      <c r="BD1187" s="4">
        <v>15000</v>
      </c>
      <c r="BE1187" s="4" t="s">
        <v>98</v>
      </c>
      <c r="BF1187" s="4" t="s">
        <v>8</v>
      </c>
      <c r="BH1187" s="4" t="s">
        <v>111</v>
      </c>
      <c r="BI1187" t="str">
        <f t="shared" si="94"/>
        <v>B</v>
      </c>
    </row>
    <row r="1188" spans="1:61" ht="15.75" customHeight="1" x14ac:dyDescent="0.2">
      <c r="A1188" s="4">
        <v>3046079</v>
      </c>
      <c r="B1188" s="4">
        <v>9189398</v>
      </c>
      <c r="C1188" s="4" t="s">
        <v>8471</v>
      </c>
      <c r="D1188" s="4">
        <v>2000</v>
      </c>
      <c r="E1188" s="4">
        <v>2000</v>
      </c>
      <c r="F1188" s="4">
        <v>573</v>
      </c>
      <c r="G1188" s="7">
        <f>E1188+F1188-D1188</f>
        <v>573</v>
      </c>
      <c r="H1188" s="4" t="s">
        <v>8472</v>
      </c>
      <c r="I1188" s="4">
        <v>5000</v>
      </c>
      <c r="J1188" s="4" t="s">
        <v>98</v>
      </c>
      <c r="K1188" s="4" t="s">
        <v>8</v>
      </c>
      <c r="M1188" s="4" t="s">
        <v>23</v>
      </c>
      <c r="O1188" s="4"/>
      <c r="P1188" s="14">
        <v>1775373</v>
      </c>
      <c r="Q1188" s="12">
        <v>1131</v>
      </c>
      <c r="S1188" s="14">
        <v>7799170</v>
      </c>
      <c r="T1188" s="12">
        <v>573</v>
      </c>
      <c r="U1188">
        <f>SUM($T$2:T1188)</f>
        <v>2896059.8499999996</v>
      </c>
      <c r="W1188" s="16">
        <v>7799170</v>
      </c>
      <c r="X1188">
        <v>2896059.8499999996</v>
      </c>
      <c r="Y1188">
        <v>1187</v>
      </c>
      <c r="Z1188" s="18">
        <f t="shared" si="91"/>
        <v>6.9553840308547716</v>
      </c>
      <c r="AA1188" s="18">
        <f t="shared" si="92"/>
        <v>0.26007887817703768</v>
      </c>
      <c r="AB1188" t="str">
        <f t="shared" si="95"/>
        <v>B</v>
      </c>
      <c r="AI1188" s="14">
        <v>1775373</v>
      </c>
      <c r="AJ1188" s="12">
        <v>1131</v>
      </c>
      <c r="AK1188" s="12">
        <v>1131</v>
      </c>
      <c r="AL1188" s="12">
        <v>1450</v>
      </c>
      <c r="AN1188">
        <v>1775373</v>
      </c>
      <c r="AO1188">
        <v>1131</v>
      </c>
      <c r="AP1188">
        <v>1131</v>
      </c>
      <c r="AQ1188">
        <v>1450</v>
      </c>
      <c r="AR1188">
        <f t="shared" si="93"/>
        <v>0</v>
      </c>
      <c r="AV1188" s="4">
        <v>3046079</v>
      </c>
      <c r="AW1188" s="4">
        <v>9189398</v>
      </c>
      <c r="AX1188" s="4" t="s">
        <v>8471</v>
      </c>
      <c r="AY1188" s="4">
        <v>2000</v>
      </c>
      <c r="AZ1188" s="4">
        <v>2000</v>
      </c>
      <c r="BA1188" s="4">
        <v>573</v>
      </c>
      <c r="BB1188" s="7">
        <f>AZ1188+BA1188-AY1188</f>
        <v>573</v>
      </c>
      <c r="BC1188" s="4" t="s">
        <v>8472</v>
      </c>
      <c r="BD1188" s="4">
        <v>5000</v>
      </c>
      <c r="BE1188" s="4" t="s">
        <v>98</v>
      </c>
      <c r="BF1188" s="4" t="s">
        <v>8</v>
      </c>
      <c r="BH1188" s="4" t="s">
        <v>23</v>
      </c>
      <c r="BI1188" t="str">
        <f t="shared" si="94"/>
        <v>B</v>
      </c>
    </row>
    <row r="1189" spans="1:61" ht="15.75" customHeight="1" x14ac:dyDescent="0.2">
      <c r="A1189" s="4">
        <v>3054850</v>
      </c>
      <c r="B1189" s="4">
        <v>6327525</v>
      </c>
      <c r="C1189" s="4" t="s">
        <v>9055</v>
      </c>
      <c r="D1189" s="4">
        <v>2000</v>
      </c>
      <c r="E1189" s="4">
        <v>2000</v>
      </c>
      <c r="F1189" s="4">
        <v>573</v>
      </c>
      <c r="G1189" s="7">
        <f>E1189+F1189-D1189</f>
        <v>573</v>
      </c>
      <c r="H1189" s="4" t="s">
        <v>9056</v>
      </c>
      <c r="I1189" s="4">
        <v>15000</v>
      </c>
      <c r="J1189" s="4" t="s">
        <v>4</v>
      </c>
      <c r="K1189" s="4" t="s">
        <v>13</v>
      </c>
      <c r="L1189" s="4" t="s">
        <v>6</v>
      </c>
      <c r="M1189" s="4" t="s">
        <v>10</v>
      </c>
      <c r="O1189" s="4"/>
      <c r="P1189" s="14">
        <v>1776228</v>
      </c>
      <c r="Q1189" s="12">
        <v>72.200000000000045</v>
      </c>
      <c r="S1189" s="14">
        <v>8548912</v>
      </c>
      <c r="T1189" s="12">
        <v>573</v>
      </c>
      <c r="U1189">
        <f>SUM($T$2:T1189)</f>
        <v>2896632.8499999996</v>
      </c>
      <c r="W1189" s="16">
        <v>8548912</v>
      </c>
      <c r="X1189">
        <v>2896632.8499999996</v>
      </c>
      <c r="Y1189">
        <v>1188</v>
      </c>
      <c r="Z1189" s="18">
        <f t="shared" si="91"/>
        <v>6.9567601885504358</v>
      </c>
      <c r="AA1189" s="18">
        <f t="shared" si="92"/>
        <v>0.26029798422436456</v>
      </c>
      <c r="AB1189" t="str">
        <f t="shared" si="95"/>
        <v>B</v>
      </c>
      <c r="AI1189" s="14">
        <v>1776228</v>
      </c>
      <c r="AJ1189" s="12">
        <v>72.200000000000045</v>
      </c>
      <c r="AK1189" s="12">
        <v>72.2</v>
      </c>
      <c r="AL1189" s="12">
        <v>1000</v>
      </c>
      <c r="AN1189">
        <v>1776228</v>
      </c>
      <c r="AO1189">
        <v>72.200000000000045</v>
      </c>
      <c r="AP1189">
        <v>72.2</v>
      </c>
      <c r="AQ1189">
        <v>1000</v>
      </c>
      <c r="AR1189">
        <f t="shared" si="93"/>
        <v>0</v>
      </c>
      <c r="AV1189" s="4">
        <v>3054850</v>
      </c>
      <c r="AW1189" s="4">
        <v>6327525</v>
      </c>
      <c r="AX1189" s="4" t="s">
        <v>9055</v>
      </c>
      <c r="AY1189" s="4">
        <v>2000</v>
      </c>
      <c r="AZ1189" s="4">
        <v>2000</v>
      </c>
      <c r="BA1189" s="4">
        <v>573</v>
      </c>
      <c r="BB1189" s="7">
        <f>AZ1189+BA1189-AY1189</f>
        <v>573</v>
      </c>
      <c r="BC1189" s="4" t="s">
        <v>9056</v>
      </c>
      <c r="BD1189" s="4">
        <v>15000</v>
      </c>
      <c r="BE1189" s="4" t="s">
        <v>4</v>
      </c>
      <c r="BF1189" s="4" t="s">
        <v>13</v>
      </c>
      <c r="BG1189" s="4" t="s">
        <v>6</v>
      </c>
      <c r="BH1189" s="4" t="s">
        <v>10</v>
      </c>
      <c r="BI1189" t="str">
        <f t="shared" si="94"/>
        <v>B</v>
      </c>
    </row>
    <row r="1190" spans="1:61" ht="15.75" customHeight="1" x14ac:dyDescent="0.2">
      <c r="A1190" s="4">
        <v>3056831</v>
      </c>
      <c r="B1190" s="4">
        <v>1624709</v>
      </c>
      <c r="C1190" s="4" t="s">
        <v>9171</v>
      </c>
      <c r="D1190" s="4">
        <v>2000</v>
      </c>
      <c r="E1190" s="4">
        <v>2000</v>
      </c>
      <c r="F1190" s="4">
        <v>573</v>
      </c>
      <c r="G1190" s="7">
        <f>E1190+F1190-D1190</f>
        <v>573</v>
      </c>
      <c r="H1190" s="4" t="s">
        <v>9172</v>
      </c>
      <c r="I1190" s="4">
        <v>17000</v>
      </c>
      <c r="J1190" s="4" t="s">
        <v>4</v>
      </c>
      <c r="K1190" s="4" t="s">
        <v>22</v>
      </c>
      <c r="L1190" s="4" t="s">
        <v>6</v>
      </c>
      <c r="M1190" s="4" t="s">
        <v>26</v>
      </c>
      <c r="O1190" s="4"/>
      <c r="P1190" s="14">
        <v>1777701</v>
      </c>
      <c r="Q1190" s="12">
        <v>4.5</v>
      </c>
      <c r="S1190" s="14">
        <v>8824432</v>
      </c>
      <c r="T1190" s="12">
        <v>573</v>
      </c>
      <c r="U1190">
        <f>SUM($T$2:T1190)</f>
        <v>2897205.8499999996</v>
      </c>
      <c r="W1190" s="16">
        <v>8824432</v>
      </c>
      <c r="X1190">
        <v>2897205.8499999996</v>
      </c>
      <c r="Y1190">
        <v>1189</v>
      </c>
      <c r="Z1190" s="18">
        <f t="shared" si="91"/>
        <v>6.958136346246099</v>
      </c>
      <c r="AA1190" s="18">
        <f t="shared" si="92"/>
        <v>0.26051709027169151</v>
      </c>
      <c r="AB1190" t="str">
        <f t="shared" si="95"/>
        <v>B</v>
      </c>
      <c r="AI1190" s="14">
        <v>1777701</v>
      </c>
      <c r="AJ1190" s="12">
        <v>4.5</v>
      </c>
      <c r="AK1190" s="12">
        <v>4.5</v>
      </c>
      <c r="AL1190" s="12">
        <v>3000</v>
      </c>
      <c r="AN1190">
        <v>1777701</v>
      </c>
      <c r="AO1190">
        <v>4.5</v>
      </c>
      <c r="AP1190">
        <v>4.5</v>
      </c>
      <c r="AQ1190">
        <v>3000</v>
      </c>
      <c r="AR1190">
        <f t="shared" si="93"/>
        <v>0</v>
      </c>
      <c r="AV1190" s="4">
        <v>3056831</v>
      </c>
      <c r="AW1190" s="4">
        <v>1624709</v>
      </c>
      <c r="AX1190" s="4" t="s">
        <v>9171</v>
      </c>
      <c r="AY1190" s="4">
        <v>2000</v>
      </c>
      <c r="AZ1190" s="4">
        <v>2000</v>
      </c>
      <c r="BA1190" s="4">
        <v>573</v>
      </c>
      <c r="BB1190" s="7">
        <f>AZ1190+BA1190-AY1190</f>
        <v>573</v>
      </c>
      <c r="BC1190" s="4" t="s">
        <v>9172</v>
      </c>
      <c r="BD1190" s="4">
        <v>17000</v>
      </c>
      <c r="BE1190" s="4" t="s">
        <v>4</v>
      </c>
      <c r="BF1190" s="4" t="s">
        <v>22</v>
      </c>
      <c r="BG1190" s="4" t="s">
        <v>6</v>
      </c>
      <c r="BH1190" s="4" t="s">
        <v>26</v>
      </c>
      <c r="BI1190" t="str">
        <f t="shared" si="94"/>
        <v>B</v>
      </c>
    </row>
    <row r="1191" spans="1:61" ht="15.75" customHeight="1" x14ac:dyDescent="0.2">
      <c r="A1191" s="4">
        <v>2950984</v>
      </c>
      <c r="B1191" s="4">
        <v>8018991</v>
      </c>
      <c r="C1191" s="4" t="s">
        <v>691</v>
      </c>
      <c r="D1191" s="4">
        <v>8350</v>
      </c>
      <c r="E1191" s="4">
        <v>8350</v>
      </c>
      <c r="F1191" s="4">
        <v>571.16</v>
      </c>
      <c r="G1191" s="7">
        <f>E1191+F1191-D1191</f>
        <v>571.15999999999985</v>
      </c>
      <c r="H1191" s="4" t="s">
        <v>692</v>
      </c>
      <c r="I1191" s="4">
        <v>12000</v>
      </c>
      <c r="J1191" s="4" t="s">
        <v>4</v>
      </c>
      <c r="K1191" s="4" t="s">
        <v>8</v>
      </c>
      <c r="L1191" s="4" t="s">
        <v>6</v>
      </c>
      <c r="M1191" s="4" t="s">
        <v>64</v>
      </c>
      <c r="O1191" s="4"/>
      <c r="P1191" s="14">
        <v>1782814</v>
      </c>
      <c r="Q1191" s="12">
        <v>2726.5</v>
      </c>
      <c r="S1191" s="14">
        <v>9037078</v>
      </c>
      <c r="T1191" s="12">
        <v>573</v>
      </c>
      <c r="U1191">
        <f>SUM($T$2:T1191)</f>
        <v>2897778.8499999996</v>
      </c>
      <c r="W1191" s="16">
        <v>9037078</v>
      </c>
      <c r="X1191">
        <v>2897778.8499999996</v>
      </c>
      <c r="Y1191">
        <v>1190</v>
      </c>
      <c r="Z1191" s="18">
        <f t="shared" si="91"/>
        <v>6.9595125039417622</v>
      </c>
      <c r="AA1191" s="18">
        <f t="shared" si="92"/>
        <v>0.2607361963190184</v>
      </c>
      <c r="AB1191" t="str">
        <f t="shared" si="95"/>
        <v>B</v>
      </c>
      <c r="AI1191" s="14">
        <v>1782814</v>
      </c>
      <c r="AJ1191" s="12">
        <v>2726.5</v>
      </c>
      <c r="AK1191" s="12">
        <v>2726.5</v>
      </c>
      <c r="AL1191" s="12">
        <v>3500</v>
      </c>
      <c r="AN1191">
        <v>1782814</v>
      </c>
      <c r="AO1191">
        <v>2726.5</v>
      </c>
      <c r="AP1191">
        <v>2726.5</v>
      </c>
      <c r="AQ1191">
        <v>3500</v>
      </c>
      <c r="AR1191">
        <f t="shared" si="93"/>
        <v>0</v>
      </c>
      <c r="AV1191" s="4">
        <v>2950984</v>
      </c>
      <c r="AW1191" s="4">
        <v>8018991</v>
      </c>
      <c r="AX1191" s="4" t="s">
        <v>691</v>
      </c>
      <c r="AY1191" s="4">
        <v>8350</v>
      </c>
      <c r="AZ1191" s="4">
        <v>8350</v>
      </c>
      <c r="BA1191" s="4">
        <v>571.16</v>
      </c>
      <c r="BB1191" s="7">
        <f>AZ1191+BA1191-AY1191</f>
        <v>571.15999999999985</v>
      </c>
      <c r="BC1191" s="4" t="s">
        <v>692</v>
      </c>
      <c r="BD1191" s="4">
        <v>12000</v>
      </c>
      <c r="BE1191" s="4" t="s">
        <v>4</v>
      </c>
      <c r="BF1191" s="4" t="s">
        <v>8</v>
      </c>
      <c r="BG1191" s="4" t="s">
        <v>6</v>
      </c>
      <c r="BH1191" s="4" t="s">
        <v>64</v>
      </c>
      <c r="BI1191" t="str">
        <f t="shared" si="94"/>
        <v>A</v>
      </c>
    </row>
    <row r="1192" spans="1:61" ht="15.75" customHeight="1" x14ac:dyDescent="0.2">
      <c r="A1192" s="4">
        <v>2962919</v>
      </c>
      <c r="B1192" s="4">
        <v>5667509</v>
      </c>
      <c r="C1192" s="4" t="s">
        <v>1839</v>
      </c>
      <c r="D1192" s="4">
        <v>1000</v>
      </c>
      <c r="E1192" s="4">
        <v>1000</v>
      </c>
      <c r="F1192" s="4">
        <v>570</v>
      </c>
      <c r="G1192" s="7">
        <f>E1192+F1192-D1192</f>
        <v>570</v>
      </c>
      <c r="H1192" s="4" t="s">
        <v>1840</v>
      </c>
      <c r="I1192" s="4">
        <v>20000</v>
      </c>
      <c r="J1192" s="4" t="s">
        <v>4</v>
      </c>
      <c r="K1192" s="4" t="s">
        <v>13</v>
      </c>
      <c r="L1192" s="4" t="s">
        <v>9</v>
      </c>
      <c r="M1192" s="4" t="s">
        <v>64</v>
      </c>
      <c r="O1192" s="4"/>
      <c r="P1192" s="14">
        <v>1783555</v>
      </c>
      <c r="Q1192" s="12">
        <v>1780</v>
      </c>
      <c r="S1192" s="14">
        <v>9094002</v>
      </c>
      <c r="T1192" s="12">
        <v>573</v>
      </c>
      <c r="U1192">
        <f>SUM($T$2:T1192)</f>
        <v>2898351.8499999996</v>
      </c>
      <c r="W1192" s="16">
        <v>9094002</v>
      </c>
      <c r="X1192">
        <v>2898351.8499999996</v>
      </c>
      <c r="Y1192">
        <v>1191</v>
      </c>
      <c r="Z1192" s="18">
        <f t="shared" si="91"/>
        <v>6.9608886616374264</v>
      </c>
      <c r="AA1192" s="18">
        <f t="shared" si="92"/>
        <v>0.26095530236634529</v>
      </c>
      <c r="AB1192" t="str">
        <f t="shared" si="95"/>
        <v>B</v>
      </c>
      <c r="AI1192" s="14">
        <v>1783555</v>
      </c>
      <c r="AJ1192" s="12">
        <v>1780</v>
      </c>
      <c r="AK1192" s="12">
        <v>1780</v>
      </c>
      <c r="AL1192" s="12">
        <v>20000</v>
      </c>
      <c r="AN1192">
        <v>1783555</v>
      </c>
      <c r="AO1192">
        <v>1780</v>
      </c>
      <c r="AP1192">
        <v>1780</v>
      </c>
      <c r="AQ1192">
        <v>20000</v>
      </c>
      <c r="AR1192">
        <f t="shared" si="93"/>
        <v>0</v>
      </c>
      <c r="AV1192" s="4">
        <v>2962919</v>
      </c>
      <c r="AW1192" s="4">
        <v>5667509</v>
      </c>
      <c r="AX1192" s="4" t="s">
        <v>1839</v>
      </c>
      <c r="AY1192" s="4">
        <v>1000</v>
      </c>
      <c r="AZ1192" s="4">
        <v>1000</v>
      </c>
      <c r="BA1192" s="4">
        <v>570</v>
      </c>
      <c r="BB1192" s="7">
        <f>AZ1192+BA1192-AY1192</f>
        <v>570</v>
      </c>
      <c r="BC1192" s="4" t="s">
        <v>1840</v>
      </c>
      <c r="BD1192" s="4">
        <v>20000</v>
      </c>
      <c r="BE1192" s="4" t="s">
        <v>4</v>
      </c>
      <c r="BF1192" s="4" t="s">
        <v>13</v>
      </c>
      <c r="BG1192" s="4" t="s">
        <v>9</v>
      </c>
      <c r="BH1192" s="4" t="s">
        <v>64</v>
      </c>
      <c r="BI1192" t="str">
        <f t="shared" si="94"/>
        <v>B</v>
      </c>
    </row>
    <row r="1193" spans="1:61" ht="15.75" customHeight="1" x14ac:dyDescent="0.2">
      <c r="A1193" s="4">
        <v>2963948</v>
      </c>
      <c r="B1193" s="4">
        <v>628037</v>
      </c>
      <c r="C1193" s="4" t="s">
        <v>1927</v>
      </c>
      <c r="D1193" s="4">
        <v>2000</v>
      </c>
      <c r="E1193" s="4">
        <v>2000</v>
      </c>
      <c r="F1193" s="4">
        <v>570</v>
      </c>
      <c r="G1193" s="7">
        <f>E1193+F1193-D1193</f>
        <v>570</v>
      </c>
      <c r="H1193" s="4" t="s">
        <v>1928</v>
      </c>
      <c r="I1193" s="4">
        <v>27000</v>
      </c>
      <c r="J1193" s="4" t="s">
        <v>72</v>
      </c>
      <c r="K1193" s="4" t="s">
        <v>5</v>
      </c>
      <c r="M1193" s="4" t="s">
        <v>12</v>
      </c>
      <c r="O1193" s="4"/>
      <c r="P1193" s="14">
        <v>1786383</v>
      </c>
      <c r="Q1193" s="12">
        <v>-1500</v>
      </c>
      <c r="S1193" s="14">
        <v>9189398</v>
      </c>
      <c r="T1193" s="12">
        <v>573</v>
      </c>
      <c r="U1193">
        <f>SUM($T$2:T1193)</f>
        <v>2898924.8499999996</v>
      </c>
      <c r="W1193" s="16">
        <v>9189398</v>
      </c>
      <c r="X1193">
        <v>2898924.8499999996</v>
      </c>
      <c r="Y1193">
        <v>1192</v>
      </c>
      <c r="Z1193" s="18">
        <f t="shared" si="91"/>
        <v>6.9622648193330896</v>
      </c>
      <c r="AA1193" s="18">
        <f t="shared" si="92"/>
        <v>0.26117440841367223</v>
      </c>
      <c r="AB1193" t="str">
        <f t="shared" si="95"/>
        <v>B</v>
      </c>
      <c r="AI1193" s="14">
        <v>1786383</v>
      </c>
      <c r="AJ1193" s="12">
        <v>-1500</v>
      </c>
      <c r="AK1193" s="12">
        <v>0</v>
      </c>
      <c r="AL1193" s="12">
        <v>0</v>
      </c>
      <c r="AN1193">
        <v>1786383</v>
      </c>
      <c r="AO1193">
        <v>-1500</v>
      </c>
      <c r="AP1193">
        <v>0</v>
      </c>
      <c r="AQ1193">
        <v>0</v>
      </c>
      <c r="AR1193">
        <f t="shared" si="93"/>
        <v>0</v>
      </c>
      <c r="AV1193" s="4">
        <v>2963948</v>
      </c>
      <c r="AW1193" s="4">
        <v>628037</v>
      </c>
      <c r="AX1193" s="4" t="s">
        <v>1927</v>
      </c>
      <c r="AY1193" s="4">
        <v>2000</v>
      </c>
      <c r="AZ1193" s="4">
        <v>2000</v>
      </c>
      <c r="BA1193" s="4">
        <v>570</v>
      </c>
      <c r="BB1193" s="7">
        <f>AZ1193+BA1193-AY1193</f>
        <v>570</v>
      </c>
      <c r="BC1193" s="4" t="s">
        <v>1928</v>
      </c>
      <c r="BD1193" s="4">
        <v>27000</v>
      </c>
      <c r="BE1193" s="4" t="s">
        <v>72</v>
      </c>
      <c r="BF1193" s="4" t="s">
        <v>5</v>
      </c>
      <c r="BH1193" s="4" t="s">
        <v>12</v>
      </c>
      <c r="BI1193" t="str">
        <f t="shared" si="94"/>
        <v>B</v>
      </c>
    </row>
    <row r="1194" spans="1:61" ht="15.75" customHeight="1" x14ac:dyDescent="0.2">
      <c r="A1194" s="4">
        <v>2967805</v>
      </c>
      <c r="B1194" s="4">
        <v>5672871</v>
      </c>
      <c r="C1194" s="4" t="s">
        <v>2242</v>
      </c>
      <c r="D1194" s="4">
        <v>2000</v>
      </c>
      <c r="E1194" s="4">
        <v>2000</v>
      </c>
      <c r="F1194" s="4">
        <v>570</v>
      </c>
      <c r="G1194" s="7">
        <f>E1194+F1194-D1194</f>
        <v>570</v>
      </c>
      <c r="H1194" s="4" t="s">
        <v>2019</v>
      </c>
      <c r="I1194" s="4">
        <v>30000</v>
      </c>
      <c r="J1194" s="4" t="s">
        <v>4</v>
      </c>
      <c r="K1194" s="4" t="s">
        <v>13</v>
      </c>
      <c r="L1194" s="4" t="s">
        <v>6</v>
      </c>
      <c r="M1194" s="4" t="s">
        <v>19</v>
      </c>
      <c r="O1194" s="4"/>
      <c r="P1194" s="14">
        <v>1786428</v>
      </c>
      <c r="Q1194" s="12">
        <v>4800</v>
      </c>
      <c r="S1194" s="14">
        <v>6575696</v>
      </c>
      <c r="T1194" s="12">
        <v>572.40000000000009</v>
      </c>
      <c r="U1194">
        <f>SUM($T$2:T1194)</f>
        <v>2899497.2499999995</v>
      </c>
      <c r="W1194" s="16">
        <v>6575696</v>
      </c>
      <c r="X1194">
        <v>2899497.2499999995</v>
      </c>
      <c r="Y1194">
        <v>1193</v>
      </c>
      <c r="Z1194" s="18">
        <f t="shared" si="91"/>
        <v>6.96363953602593</v>
      </c>
      <c r="AA1194" s="18">
        <f t="shared" si="92"/>
        <v>0.26139351446099912</v>
      </c>
      <c r="AB1194" t="str">
        <f t="shared" si="95"/>
        <v>B</v>
      </c>
      <c r="AI1194" s="14">
        <v>1786428</v>
      </c>
      <c r="AJ1194" s="12">
        <v>4800</v>
      </c>
      <c r="AK1194" s="12">
        <v>4800</v>
      </c>
      <c r="AL1194" s="12">
        <v>10000</v>
      </c>
      <c r="AN1194">
        <v>1786428</v>
      </c>
      <c r="AO1194">
        <v>4800</v>
      </c>
      <c r="AP1194">
        <v>4800</v>
      </c>
      <c r="AQ1194">
        <v>10000</v>
      </c>
      <c r="AR1194">
        <f t="shared" si="93"/>
        <v>0</v>
      </c>
      <c r="AV1194" s="4">
        <v>2967805</v>
      </c>
      <c r="AW1194" s="4">
        <v>5672871</v>
      </c>
      <c r="AX1194" s="4" t="s">
        <v>2242</v>
      </c>
      <c r="AY1194" s="4">
        <v>2000</v>
      </c>
      <c r="AZ1194" s="4">
        <v>2000</v>
      </c>
      <c r="BA1194" s="4">
        <v>570</v>
      </c>
      <c r="BB1194" s="7">
        <f>AZ1194+BA1194-AY1194</f>
        <v>570</v>
      </c>
      <c r="BC1194" s="4" t="s">
        <v>2019</v>
      </c>
      <c r="BD1194" s="4">
        <v>30000</v>
      </c>
      <c r="BE1194" s="4" t="s">
        <v>4</v>
      </c>
      <c r="BF1194" s="4" t="s">
        <v>13</v>
      </c>
      <c r="BG1194" s="4" t="s">
        <v>6</v>
      </c>
      <c r="BH1194" s="4" t="s">
        <v>19</v>
      </c>
      <c r="BI1194" t="str">
        <f t="shared" si="94"/>
        <v>B</v>
      </c>
    </row>
    <row r="1195" spans="1:61" ht="15.75" customHeight="1" x14ac:dyDescent="0.2">
      <c r="A1195" s="4">
        <v>2968652</v>
      </c>
      <c r="B1195" s="4">
        <v>8113022</v>
      </c>
      <c r="C1195" s="4" t="s">
        <v>2307</v>
      </c>
      <c r="D1195" s="4">
        <v>1000</v>
      </c>
      <c r="E1195" s="4">
        <v>1000</v>
      </c>
      <c r="F1195" s="4">
        <v>570</v>
      </c>
      <c r="G1195" s="7">
        <f>E1195+F1195-D1195</f>
        <v>570</v>
      </c>
      <c r="H1195" s="4" t="s">
        <v>2308</v>
      </c>
      <c r="I1195" s="4">
        <v>10000</v>
      </c>
      <c r="J1195" s="4" t="s">
        <v>4</v>
      </c>
      <c r="K1195" s="4" t="s">
        <v>8</v>
      </c>
      <c r="L1195" s="4" t="s">
        <v>6</v>
      </c>
      <c r="M1195" s="4" t="s">
        <v>159</v>
      </c>
      <c r="O1195" s="4"/>
      <c r="P1195" s="14">
        <v>1788369</v>
      </c>
      <c r="Q1195" s="12">
        <v>-2500</v>
      </c>
      <c r="S1195" s="14">
        <v>530239</v>
      </c>
      <c r="T1195" s="12">
        <v>570.79999999999995</v>
      </c>
      <c r="U1195">
        <f>SUM($T$2:T1195)</f>
        <v>2900068.0499999993</v>
      </c>
      <c r="W1195" s="16">
        <v>530239</v>
      </c>
      <c r="X1195">
        <v>2900068.0499999993</v>
      </c>
      <c r="Y1195">
        <v>1194</v>
      </c>
      <c r="Z1195" s="18">
        <f t="shared" si="91"/>
        <v>6.9650104100445773</v>
      </c>
      <c r="AA1195" s="18">
        <f t="shared" si="92"/>
        <v>0.26161262050832601</v>
      </c>
      <c r="AB1195" t="str">
        <f t="shared" si="95"/>
        <v>B</v>
      </c>
      <c r="AI1195" s="14">
        <v>1788369</v>
      </c>
      <c r="AJ1195" s="12">
        <v>-2500</v>
      </c>
      <c r="AK1195" s="12">
        <v>0</v>
      </c>
      <c r="AL1195" s="12">
        <v>0</v>
      </c>
      <c r="AN1195">
        <v>1788369</v>
      </c>
      <c r="AO1195">
        <v>-2500</v>
      </c>
      <c r="AP1195">
        <v>0</v>
      </c>
      <c r="AQ1195">
        <v>0</v>
      </c>
      <c r="AR1195">
        <f t="shared" si="93"/>
        <v>0</v>
      </c>
      <c r="AV1195" s="4">
        <v>2968652</v>
      </c>
      <c r="AW1195" s="4">
        <v>8113022</v>
      </c>
      <c r="AX1195" s="4" t="s">
        <v>2307</v>
      </c>
      <c r="AY1195" s="4">
        <v>1000</v>
      </c>
      <c r="AZ1195" s="4">
        <v>1000</v>
      </c>
      <c r="BA1195" s="4">
        <v>570</v>
      </c>
      <c r="BB1195" s="7">
        <f>AZ1195+BA1195-AY1195</f>
        <v>570</v>
      </c>
      <c r="BC1195" s="4" t="s">
        <v>2308</v>
      </c>
      <c r="BD1195" s="4">
        <v>10000</v>
      </c>
      <c r="BE1195" s="4" t="s">
        <v>4</v>
      </c>
      <c r="BF1195" s="4" t="s">
        <v>8</v>
      </c>
      <c r="BG1195" s="4" t="s">
        <v>6</v>
      </c>
      <c r="BH1195" s="4" t="s">
        <v>159</v>
      </c>
      <c r="BI1195" t="str">
        <f t="shared" si="94"/>
        <v>B</v>
      </c>
    </row>
    <row r="1196" spans="1:61" ht="15.75" customHeight="1" x14ac:dyDescent="0.2">
      <c r="A1196" s="4">
        <v>2981245</v>
      </c>
      <c r="B1196" s="4">
        <v>8086555</v>
      </c>
      <c r="C1196" s="4" t="s">
        <v>3430</v>
      </c>
      <c r="D1196" s="4">
        <v>3000</v>
      </c>
      <c r="E1196" s="4">
        <v>3000</v>
      </c>
      <c r="F1196" s="4">
        <v>570</v>
      </c>
      <c r="G1196" s="7">
        <f>E1196+F1196-D1196</f>
        <v>570</v>
      </c>
      <c r="H1196" s="4" t="s">
        <v>329</v>
      </c>
      <c r="I1196" s="4">
        <v>18000</v>
      </c>
      <c r="J1196" s="4" t="s">
        <v>4</v>
      </c>
      <c r="K1196" s="4" t="s">
        <v>13</v>
      </c>
      <c r="L1196" s="4" t="s">
        <v>6</v>
      </c>
      <c r="M1196" s="4" t="s">
        <v>12</v>
      </c>
      <c r="O1196" s="4"/>
      <c r="P1196" s="14">
        <v>1789335</v>
      </c>
      <c r="Q1196" s="12">
        <v>127.68000000000006</v>
      </c>
      <c r="S1196" s="14">
        <v>8938378</v>
      </c>
      <c r="T1196" s="12">
        <v>570.79999999999995</v>
      </c>
      <c r="U1196">
        <f>SUM($T$2:T1196)</f>
        <v>2900638.8499999992</v>
      </c>
      <c r="W1196" s="16">
        <v>8938378</v>
      </c>
      <c r="X1196">
        <v>2900638.8499999992</v>
      </c>
      <c r="Y1196">
        <v>1195</v>
      </c>
      <c r="Z1196" s="18">
        <f t="shared" si="91"/>
        <v>6.9663812840632238</v>
      </c>
      <c r="AA1196" s="18">
        <f t="shared" si="92"/>
        <v>0.26183172655565295</v>
      </c>
      <c r="AB1196" t="str">
        <f t="shared" si="95"/>
        <v>B</v>
      </c>
      <c r="AI1196" s="14">
        <v>1789335</v>
      </c>
      <c r="AJ1196" s="12">
        <v>127.68000000000006</v>
      </c>
      <c r="AK1196" s="12">
        <v>127.68</v>
      </c>
      <c r="AL1196" s="12">
        <v>600</v>
      </c>
      <c r="AN1196">
        <v>1789335</v>
      </c>
      <c r="AO1196">
        <v>127.68000000000006</v>
      </c>
      <c r="AP1196">
        <v>127.68</v>
      </c>
      <c r="AQ1196">
        <v>600</v>
      </c>
      <c r="AR1196">
        <f t="shared" si="93"/>
        <v>0</v>
      </c>
      <c r="AV1196" s="4">
        <v>2981245</v>
      </c>
      <c r="AW1196" s="4">
        <v>8086555</v>
      </c>
      <c r="AX1196" s="4" t="s">
        <v>3430</v>
      </c>
      <c r="AY1196" s="4">
        <v>3000</v>
      </c>
      <c r="AZ1196" s="4">
        <v>3000</v>
      </c>
      <c r="BA1196" s="4">
        <v>570</v>
      </c>
      <c r="BB1196" s="7">
        <f>AZ1196+BA1196-AY1196</f>
        <v>570</v>
      </c>
      <c r="BC1196" s="4" t="s">
        <v>329</v>
      </c>
      <c r="BD1196" s="4">
        <v>18000</v>
      </c>
      <c r="BE1196" s="4" t="s">
        <v>4</v>
      </c>
      <c r="BF1196" s="4" t="s">
        <v>13</v>
      </c>
      <c r="BG1196" s="4" t="s">
        <v>6</v>
      </c>
      <c r="BH1196" s="4" t="s">
        <v>12</v>
      </c>
      <c r="BI1196" t="str">
        <f t="shared" si="94"/>
        <v>B</v>
      </c>
    </row>
    <row r="1197" spans="1:61" ht="15.75" customHeight="1" x14ac:dyDescent="0.2">
      <c r="A1197" s="4">
        <v>2990926</v>
      </c>
      <c r="B1197" s="4">
        <v>7018404</v>
      </c>
      <c r="C1197" s="4" t="s">
        <v>4303</v>
      </c>
      <c r="D1197" s="4">
        <v>10000</v>
      </c>
      <c r="E1197" s="4">
        <v>10000</v>
      </c>
      <c r="F1197" s="4">
        <v>570</v>
      </c>
      <c r="G1197" s="7">
        <f>E1197+F1197-D1197</f>
        <v>570</v>
      </c>
      <c r="H1197" s="4" t="s">
        <v>4304</v>
      </c>
      <c r="I1197" s="4">
        <v>15000</v>
      </c>
      <c r="J1197" s="4" t="s">
        <v>4</v>
      </c>
      <c r="K1197" s="4" t="s">
        <v>8</v>
      </c>
      <c r="L1197" s="4" t="s">
        <v>6</v>
      </c>
      <c r="M1197" s="4" t="s">
        <v>19</v>
      </c>
      <c r="O1197" s="4"/>
      <c r="P1197" s="14">
        <v>1790500</v>
      </c>
      <c r="Q1197" s="12">
        <v>170.05000000000018</v>
      </c>
      <c r="S1197" s="14">
        <v>229413</v>
      </c>
      <c r="T1197" s="12">
        <v>570</v>
      </c>
      <c r="U1197">
        <f>SUM($T$2:T1197)</f>
        <v>2901208.8499999992</v>
      </c>
      <c r="W1197" s="16">
        <v>229413</v>
      </c>
      <c r="X1197">
        <v>2901208.8499999992</v>
      </c>
      <c r="Y1197">
        <v>1196</v>
      </c>
      <c r="Z1197" s="18">
        <f t="shared" si="91"/>
        <v>6.9677502367447737</v>
      </c>
      <c r="AA1197" s="18">
        <f t="shared" si="92"/>
        <v>0.26205083260297984</v>
      </c>
      <c r="AB1197" t="str">
        <f t="shared" si="95"/>
        <v>B</v>
      </c>
      <c r="AI1197" s="14">
        <v>1790500</v>
      </c>
      <c r="AJ1197" s="12">
        <v>170.05000000000018</v>
      </c>
      <c r="AK1197" s="12">
        <v>170.05</v>
      </c>
      <c r="AL1197" s="12">
        <v>2500</v>
      </c>
      <c r="AN1197">
        <v>1790500</v>
      </c>
      <c r="AO1197">
        <v>170.05000000000018</v>
      </c>
      <c r="AP1197">
        <v>170.05</v>
      </c>
      <c r="AQ1197">
        <v>2500</v>
      </c>
      <c r="AR1197">
        <f t="shared" si="93"/>
        <v>0</v>
      </c>
      <c r="AV1197" s="4">
        <v>2990926</v>
      </c>
      <c r="AW1197" s="4">
        <v>7018404</v>
      </c>
      <c r="AX1197" s="4" t="s">
        <v>4303</v>
      </c>
      <c r="AY1197" s="4">
        <v>10000</v>
      </c>
      <c r="AZ1197" s="4">
        <v>10000</v>
      </c>
      <c r="BA1197" s="4">
        <v>570</v>
      </c>
      <c r="BB1197" s="7">
        <f>AZ1197+BA1197-AY1197</f>
        <v>570</v>
      </c>
      <c r="BC1197" s="4" t="s">
        <v>4304</v>
      </c>
      <c r="BD1197" s="4">
        <v>15000</v>
      </c>
      <c r="BE1197" s="4" t="s">
        <v>4</v>
      </c>
      <c r="BF1197" s="4" t="s">
        <v>8</v>
      </c>
      <c r="BG1197" s="4" t="s">
        <v>6</v>
      </c>
      <c r="BH1197" s="4" t="s">
        <v>19</v>
      </c>
      <c r="BI1197" t="str">
        <f t="shared" si="94"/>
        <v>B</v>
      </c>
    </row>
    <row r="1198" spans="1:61" ht="15.75" customHeight="1" x14ac:dyDescent="0.2">
      <c r="A1198" s="4">
        <v>2994321</v>
      </c>
      <c r="B1198" s="4">
        <v>7542956</v>
      </c>
      <c r="C1198" s="4" t="s">
        <v>4585</v>
      </c>
      <c r="D1198" s="4">
        <v>5000</v>
      </c>
      <c r="E1198" s="4">
        <v>5000</v>
      </c>
      <c r="F1198" s="4">
        <v>570</v>
      </c>
      <c r="G1198" s="7">
        <f>E1198+F1198-D1198</f>
        <v>570</v>
      </c>
      <c r="H1198" s="4" t="s">
        <v>371</v>
      </c>
      <c r="I1198" s="4">
        <v>10000</v>
      </c>
      <c r="J1198" s="4" t="s">
        <v>21</v>
      </c>
      <c r="K1198" s="4" t="s">
        <v>5</v>
      </c>
      <c r="M1198" s="4" t="s">
        <v>20</v>
      </c>
      <c r="O1198" s="4"/>
      <c r="P1198" s="14">
        <v>1790947</v>
      </c>
      <c r="Q1198" s="12">
        <v>231</v>
      </c>
      <c r="S1198" s="14">
        <v>415782</v>
      </c>
      <c r="T1198" s="12">
        <v>570</v>
      </c>
      <c r="U1198">
        <f>SUM($T$2:T1198)</f>
        <v>2901778.8499999992</v>
      </c>
      <c r="W1198" s="16">
        <v>415782</v>
      </c>
      <c r="X1198">
        <v>2901778.8499999992</v>
      </c>
      <c r="Y1198">
        <v>1197</v>
      </c>
      <c r="Z1198" s="18">
        <f t="shared" si="91"/>
        <v>6.9691191894263236</v>
      </c>
      <c r="AA1198" s="18">
        <f t="shared" si="92"/>
        <v>0.26226993865030673</v>
      </c>
      <c r="AB1198" t="str">
        <f t="shared" si="95"/>
        <v>B</v>
      </c>
      <c r="AI1198" s="14">
        <v>1790947</v>
      </c>
      <c r="AJ1198" s="12">
        <v>231</v>
      </c>
      <c r="AK1198" s="12">
        <v>231</v>
      </c>
      <c r="AL1198" s="12">
        <v>2000</v>
      </c>
      <c r="AN1198">
        <v>1790947</v>
      </c>
      <c r="AO1198">
        <v>231</v>
      </c>
      <c r="AP1198">
        <v>231</v>
      </c>
      <c r="AQ1198">
        <v>2000</v>
      </c>
      <c r="AR1198">
        <f t="shared" si="93"/>
        <v>0</v>
      </c>
      <c r="AV1198" s="4">
        <v>2994321</v>
      </c>
      <c r="AW1198" s="4">
        <v>7542956</v>
      </c>
      <c r="AX1198" s="4" t="s">
        <v>4585</v>
      </c>
      <c r="AY1198" s="4">
        <v>5000</v>
      </c>
      <c r="AZ1198" s="4">
        <v>5000</v>
      </c>
      <c r="BA1198" s="4">
        <v>570</v>
      </c>
      <c r="BB1198" s="7">
        <f>AZ1198+BA1198-AY1198</f>
        <v>570</v>
      </c>
      <c r="BC1198" s="4" t="s">
        <v>371</v>
      </c>
      <c r="BD1198" s="4">
        <v>10000</v>
      </c>
      <c r="BE1198" s="4" t="s">
        <v>21</v>
      </c>
      <c r="BF1198" s="4" t="s">
        <v>5</v>
      </c>
      <c r="BH1198" s="4" t="s">
        <v>20</v>
      </c>
      <c r="BI1198" t="str">
        <f t="shared" si="94"/>
        <v>A</v>
      </c>
    </row>
    <row r="1199" spans="1:61" ht="15.75" customHeight="1" x14ac:dyDescent="0.2">
      <c r="A1199" s="4">
        <v>2998437</v>
      </c>
      <c r="B1199" s="4">
        <v>8358876</v>
      </c>
      <c r="C1199" s="4" t="s">
        <v>4971</v>
      </c>
      <c r="D1199" s="4">
        <v>2500</v>
      </c>
      <c r="E1199" s="4">
        <v>2500</v>
      </c>
      <c r="F1199" s="4">
        <v>570</v>
      </c>
      <c r="G1199" s="7">
        <f>E1199+F1199-D1199</f>
        <v>570</v>
      </c>
      <c r="H1199" s="4" t="s">
        <v>4972</v>
      </c>
      <c r="I1199" s="4">
        <v>12000</v>
      </c>
      <c r="J1199" s="4" t="s">
        <v>72</v>
      </c>
      <c r="K1199" s="4" t="s">
        <v>22</v>
      </c>
      <c r="L1199" s="4" t="s">
        <v>6</v>
      </c>
      <c r="M1199" s="4" t="s">
        <v>48</v>
      </c>
      <c r="O1199" s="4"/>
      <c r="P1199" s="14">
        <v>1793648</v>
      </c>
      <c r="Q1199" s="12">
        <v>-2000</v>
      </c>
      <c r="S1199" s="14">
        <v>628037</v>
      </c>
      <c r="T1199" s="12">
        <v>570</v>
      </c>
      <c r="U1199">
        <f>SUM($T$2:T1199)</f>
        <v>2902348.8499999992</v>
      </c>
      <c r="W1199" s="16">
        <v>628037</v>
      </c>
      <c r="X1199">
        <v>2902348.8499999992</v>
      </c>
      <c r="Y1199">
        <v>1198</v>
      </c>
      <c r="Z1199" s="18">
        <f t="shared" si="91"/>
        <v>6.9704881421078744</v>
      </c>
      <c r="AA1199" s="18">
        <f t="shared" si="92"/>
        <v>0.26248904469763368</v>
      </c>
      <c r="AB1199" t="str">
        <f t="shared" si="95"/>
        <v>B</v>
      </c>
      <c r="AI1199" s="14">
        <v>1793648</v>
      </c>
      <c r="AJ1199" s="12">
        <v>-2000</v>
      </c>
      <c r="AK1199" s="12">
        <v>0</v>
      </c>
      <c r="AL1199" s="12">
        <v>0</v>
      </c>
      <c r="AN1199">
        <v>1793648</v>
      </c>
      <c r="AO1199">
        <v>-2000</v>
      </c>
      <c r="AP1199">
        <v>0</v>
      </c>
      <c r="AQ1199">
        <v>0</v>
      </c>
      <c r="AR1199">
        <f t="shared" si="93"/>
        <v>0</v>
      </c>
      <c r="AV1199" s="4">
        <v>2998437</v>
      </c>
      <c r="AW1199" s="4">
        <v>8358876</v>
      </c>
      <c r="AX1199" s="4" t="s">
        <v>4971</v>
      </c>
      <c r="AY1199" s="4">
        <v>2500</v>
      </c>
      <c r="AZ1199" s="4">
        <v>2500</v>
      </c>
      <c r="BA1199" s="4">
        <v>570</v>
      </c>
      <c r="BB1199" s="7">
        <f>AZ1199+BA1199-AY1199</f>
        <v>570</v>
      </c>
      <c r="BC1199" s="4" t="s">
        <v>4972</v>
      </c>
      <c r="BD1199" s="4">
        <v>12000</v>
      </c>
      <c r="BE1199" s="4" t="s">
        <v>72</v>
      </c>
      <c r="BF1199" s="4" t="s">
        <v>22</v>
      </c>
      <c r="BG1199" s="4" t="s">
        <v>6</v>
      </c>
      <c r="BH1199" s="4" t="s">
        <v>48</v>
      </c>
      <c r="BI1199" t="str">
        <f t="shared" si="94"/>
        <v>B</v>
      </c>
    </row>
    <row r="1200" spans="1:61" ht="15.75" customHeight="1" x14ac:dyDescent="0.2">
      <c r="A1200" s="4">
        <v>2999578</v>
      </c>
      <c r="B1200" s="4">
        <v>530239</v>
      </c>
      <c r="C1200" s="4" t="s">
        <v>5046</v>
      </c>
      <c r="D1200" s="4">
        <v>2000</v>
      </c>
      <c r="E1200" s="4">
        <v>2000</v>
      </c>
      <c r="F1200" s="4">
        <v>570</v>
      </c>
      <c r="G1200" s="7">
        <f>E1200+F1200-D1200</f>
        <v>570</v>
      </c>
      <c r="H1200" s="4" t="s">
        <v>2329</v>
      </c>
      <c r="I1200" s="4">
        <v>16000</v>
      </c>
      <c r="J1200" s="4" t="s">
        <v>4</v>
      </c>
      <c r="K1200" s="4" t="s">
        <v>8</v>
      </c>
      <c r="L1200" s="4" t="s">
        <v>6</v>
      </c>
      <c r="M1200" s="4" t="s">
        <v>52</v>
      </c>
      <c r="O1200" s="4"/>
      <c r="P1200" s="14">
        <v>1793774</v>
      </c>
      <c r="Q1200" s="12">
        <v>173.25</v>
      </c>
      <c r="S1200" s="14">
        <v>637813</v>
      </c>
      <c r="T1200" s="12">
        <v>570</v>
      </c>
      <c r="U1200">
        <f>SUM($T$2:T1200)</f>
        <v>2902918.8499999992</v>
      </c>
      <c r="W1200" s="16">
        <v>637813</v>
      </c>
      <c r="X1200">
        <v>2902918.8499999992</v>
      </c>
      <c r="Y1200">
        <v>1199</v>
      </c>
      <c r="Z1200" s="18">
        <f t="shared" si="91"/>
        <v>6.9718570947894243</v>
      </c>
      <c r="AA1200" s="18">
        <f t="shared" si="92"/>
        <v>0.26270815074496057</v>
      </c>
      <c r="AB1200" t="str">
        <f t="shared" si="95"/>
        <v>B</v>
      </c>
      <c r="AI1200" s="14">
        <v>1793774</v>
      </c>
      <c r="AJ1200" s="12">
        <v>173.25</v>
      </c>
      <c r="AK1200" s="12">
        <v>173.25</v>
      </c>
      <c r="AL1200" s="12">
        <v>1500</v>
      </c>
      <c r="AN1200">
        <v>1793774</v>
      </c>
      <c r="AO1200">
        <v>173.25</v>
      </c>
      <c r="AP1200">
        <v>173.25</v>
      </c>
      <c r="AQ1200">
        <v>1500</v>
      </c>
      <c r="AR1200">
        <f t="shared" si="93"/>
        <v>0</v>
      </c>
      <c r="AV1200" s="4">
        <v>2999578</v>
      </c>
      <c r="AW1200" s="4">
        <v>530239</v>
      </c>
      <c r="AX1200" s="4" t="s">
        <v>5046</v>
      </c>
      <c r="AY1200" s="4">
        <v>2000</v>
      </c>
      <c r="AZ1200" s="4">
        <v>2000</v>
      </c>
      <c r="BA1200" s="4">
        <v>570</v>
      </c>
      <c r="BB1200" s="7">
        <f>AZ1200+BA1200-AY1200</f>
        <v>570</v>
      </c>
      <c r="BC1200" s="4" t="s">
        <v>2329</v>
      </c>
      <c r="BD1200" s="4">
        <v>16000</v>
      </c>
      <c r="BE1200" s="4" t="s">
        <v>4</v>
      </c>
      <c r="BF1200" s="4" t="s">
        <v>8</v>
      </c>
      <c r="BG1200" s="4" t="s">
        <v>6</v>
      </c>
      <c r="BH1200" s="4" t="s">
        <v>52</v>
      </c>
      <c r="BI1200" t="str">
        <f t="shared" si="94"/>
        <v>B</v>
      </c>
    </row>
    <row r="1201" spans="1:61" ht="15.75" customHeight="1" x14ac:dyDescent="0.2">
      <c r="A1201" s="4">
        <v>2999704</v>
      </c>
      <c r="B1201" s="4">
        <v>6602513</v>
      </c>
      <c r="C1201" s="4" t="s">
        <v>5059</v>
      </c>
      <c r="D1201" s="4">
        <v>2000</v>
      </c>
      <c r="E1201" s="4">
        <v>2000</v>
      </c>
      <c r="F1201" s="4">
        <v>570</v>
      </c>
      <c r="G1201" s="7">
        <f>E1201+F1201-D1201</f>
        <v>570</v>
      </c>
      <c r="H1201" s="4" t="s">
        <v>348</v>
      </c>
      <c r="I1201" s="4">
        <v>15000</v>
      </c>
      <c r="J1201" s="4" t="s">
        <v>4</v>
      </c>
      <c r="K1201" s="4" t="s">
        <v>13</v>
      </c>
      <c r="L1201" s="4" t="s">
        <v>6</v>
      </c>
      <c r="M1201" s="4" t="s">
        <v>12</v>
      </c>
      <c r="O1201" s="4"/>
      <c r="P1201" s="14">
        <v>1794127</v>
      </c>
      <c r="Q1201" s="12">
        <v>863.75000000000023</v>
      </c>
      <c r="S1201" s="14">
        <v>1641400</v>
      </c>
      <c r="T1201" s="12">
        <v>570</v>
      </c>
      <c r="U1201">
        <f>SUM($T$2:T1201)</f>
        <v>2903488.8499999992</v>
      </c>
      <c r="W1201" s="16">
        <v>1641400</v>
      </c>
      <c r="X1201">
        <v>2903488.8499999992</v>
      </c>
      <c r="Y1201">
        <v>1200</v>
      </c>
      <c r="Z1201" s="18">
        <f t="shared" si="91"/>
        <v>6.9732260474709742</v>
      </c>
      <c r="AA1201" s="18">
        <f t="shared" si="92"/>
        <v>0.26292725679228746</v>
      </c>
      <c r="AB1201" t="str">
        <f t="shared" si="95"/>
        <v>B</v>
      </c>
      <c r="AI1201" s="14">
        <v>1794127</v>
      </c>
      <c r="AJ1201" s="12">
        <v>863.75000000000023</v>
      </c>
      <c r="AK1201" s="12">
        <v>863.75</v>
      </c>
      <c r="AL1201" s="12">
        <v>7050</v>
      </c>
      <c r="AN1201">
        <v>1794127</v>
      </c>
      <c r="AO1201">
        <v>863.75000000000023</v>
      </c>
      <c r="AP1201">
        <v>863.75</v>
      </c>
      <c r="AQ1201">
        <v>7050</v>
      </c>
      <c r="AR1201">
        <f t="shared" si="93"/>
        <v>0</v>
      </c>
      <c r="AV1201" s="4">
        <v>2999704</v>
      </c>
      <c r="AW1201" s="4">
        <v>6602513</v>
      </c>
      <c r="AX1201" s="4" t="s">
        <v>5059</v>
      </c>
      <c r="AY1201" s="4">
        <v>2000</v>
      </c>
      <c r="AZ1201" s="4">
        <v>2000</v>
      </c>
      <c r="BA1201" s="4">
        <v>570</v>
      </c>
      <c r="BB1201" s="7">
        <f>AZ1201+BA1201-AY1201</f>
        <v>570</v>
      </c>
      <c r="BC1201" s="4" t="s">
        <v>348</v>
      </c>
      <c r="BD1201" s="4">
        <v>15000</v>
      </c>
      <c r="BE1201" s="4" t="s">
        <v>4</v>
      </c>
      <c r="BF1201" s="4" t="s">
        <v>13</v>
      </c>
      <c r="BG1201" s="4" t="s">
        <v>6</v>
      </c>
      <c r="BH1201" s="4" t="s">
        <v>12</v>
      </c>
      <c r="BI1201" t="str">
        <f t="shared" si="94"/>
        <v>B</v>
      </c>
    </row>
    <row r="1202" spans="1:61" ht="15.75" customHeight="1" x14ac:dyDescent="0.2">
      <c r="A1202" s="4">
        <v>3007061</v>
      </c>
      <c r="B1202" s="4">
        <v>229413</v>
      </c>
      <c r="C1202" s="4" t="s">
        <v>5646</v>
      </c>
      <c r="D1202" s="4">
        <v>1000</v>
      </c>
      <c r="E1202" s="4">
        <v>1000</v>
      </c>
      <c r="F1202" s="4">
        <v>570</v>
      </c>
      <c r="G1202" s="7">
        <f>E1202+F1202-D1202</f>
        <v>570</v>
      </c>
      <c r="H1202" s="4" t="s">
        <v>5647</v>
      </c>
      <c r="I1202" s="4">
        <v>8500</v>
      </c>
      <c r="J1202" s="4" t="s">
        <v>4</v>
      </c>
      <c r="K1202" s="4" t="s">
        <v>13</v>
      </c>
      <c r="L1202" s="4" t="s">
        <v>9</v>
      </c>
      <c r="M1202" s="4" t="s">
        <v>76</v>
      </c>
      <c r="O1202" s="4"/>
      <c r="P1202" s="14">
        <v>1794435</v>
      </c>
      <c r="Q1202" s="12">
        <v>155</v>
      </c>
      <c r="S1202" s="14">
        <v>5667509</v>
      </c>
      <c r="T1202" s="12">
        <v>570</v>
      </c>
      <c r="U1202">
        <f>SUM($T$2:T1202)</f>
        <v>2904058.8499999992</v>
      </c>
      <c r="W1202" s="16">
        <v>5667509</v>
      </c>
      <c r="X1202">
        <v>2904058.8499999992</v>
      </c>
      <c r="Y1202">
        <v>1201</v>
      </c>
      <c r="Z1202" s="18">
        <f t="shared" si="91"/>
        <v>6.9745950001525241</v>
      </c>
      <c r="AA1202" s="18">
        <f t="shared" si="92"/>
        <v>0.2631463628396144</v>
      </c>
      <c r="AB1202" t="str">
        <f t="shared" si="95"/>
        <v>B</v>
      </c>
      <c r="AI1202" s="14">
        <v>1794435</v>
      </c>
      <c r="AJ1202" s="12">
        <v>155</v>
      </c>
      <c r="AK1202" s="12">
        <v>155</v>
      </c>
      <c r="AL1202" s="12">
        <v>2000</v>
      </c>
      <c r="AN1202">
        <v>1794435</v>
      </c>
      <c r="AO1202">
        <v>155</v>
      </c>
      <c r="AP1202">
        <v>155</v>
      </c>
      <c r="AQ1202">
        <v>2000</v>
      </c>
      <c r="AR1202">
        <f t="shared" si="93"/>
        <v>0</v>
      </c>
      <c r="AV1202" s="4">
        <v>3007061</v>
      </c>
      <c r="AW1202" s="4">
        <v>229413</v>
      </c>
      <c r="AX1202" s="4" t="s">
        <v>5646</v>
      </c>
      <c r="AY1202" s="4">
        <v>1000</v>
      </c>
      <c r="AZ1202" s="4">
        <v>1000</v>
      </c>
      <c r="BA1202" s="4">
        <v>570</v>
      </c>
      <c r="BB1202" s="7">
        <f>AZ1202+BA1202-AY1202</f>
        <v>570</v>
      </c>
      <c r="BC1202" s="4" t="s">
        <v>5647</v>
      </c>
      <c r="BD1202" s="4">
        <v>8500</v>
      </c>
      <c r="BE1202" s="4" t="s">
        <v>4</v>
      </c>
      <c r="BF1202" s="4" t="s">
        <v>13</v>
      </c>
      <c r="BG1202" s="4" t="s">
        <v>9</v>
      </c>
      <c r="BH1202" s="4" t="s">
        <v>76</v>
      </c>
      <c r="BI1202" t="str">
        <f t="shared" si="94"/>
        <v>B</v>
      </c>
    </row>
    <row r="1203" spans="1:61" ht="15.75" customHeight="1" x14ac:dyDescent="0.2">
      <c r="A1203" s="4">
        <v>3023994</v>
      </c>
      <c r="B1203" s="4">
        <v>8938378</v>
      </c>
      <c r="C1203" s="4" t="s">
        <v>6839</v>
      </c>
      <c r="D1203" s="4">
        <v>5000</v>
      </c>
      <c r="E1203" s="4">
        <v>5000</v>
      </c>
      <c r="F1203" s="4">
        <v>570</v>
      </c>
      <c r="G1203" s="7">
        <f>E1203+F1203-D1203</f>
        <v>570</v>
      </c>
      <c r="H1203" s="4" t="s">
        <v>1076</v>
      </c>
      <c r="I1203" s="4">
        <v>1000</v>
      </c>
      <c r="J1203" s="4" t="s">
        <v>21</v>
      </c>
      <c r="K1203" s="4" t="s">
        <v>5</v>
      </c>
      <c r="M1203" s="4" t="s">
        <v>10</v>
      </c>
      <c r="O1203" s="4"/>
      <c r="P1203" s="14">
        <v>1795157</v>
      </c>
      <c r="Q1203" s="12">
        <v>417.24000000000069</v>
      </c>
      <c r="S1203" s="14">
        <v>6602513</v>
      </c>
      <c r="T1203" s="12">
        <v>570</v>
      </c>
      <c r="U1203">
        <f>SUM($T$2:T1203)</f>
        <v>2904628.8499999992</v>
      </c>
      <c r="W1203" s="16">
        <v>6602513</v>
      </c>
      <c r="X1203">
        <v>2904628.8499999992</v>
      </c>
      <c r="Y1203">
        <v>1202</v>
      </c>
      <c r="Z1203" s="18">
        <f t="shared" si="91"/>
        <v>6.9759639528340749</v>
      </c>
      <c r="AA1203" s="18">
        <f t="shared" si="92"/>
        <v>0.26336546888694129</v>
      </c>
      <c r="AB1203" t="str">
        <f t="shared" si="95"/>
        <v>B</v>
      </c>
      <c r="AI1203" s="14">
        <v>1795157</v>
      </c>
      <c r="AJ1203" s="12">
        <v>417.24000000000069</v>
      </c>
      <c r="AK1203" s="12">
        <v>417.24</v>
      </c>
      <c r="AL1203" s="12">
        <v>27450</v>
      </c>
      <c r="AN1203">
        <v>1795157</v>
      </c>
      <c r="AO1203">
        <v>417.24000000000069</v>
      </c>
      <c r="AP1203">
        <v>417.24</v>
      </c>
      <c r="AQ1203">
        <v>27450</v>
      </c>
      <c r="AR1203">
        <f t="shared" si="93"/>
        <v>0</v>
      </c>
      <c r="AV1203" s="4">
        <v>3023994</v>
      </c>
      <c r="AW1203" s="4">
        <v>8938378</v>
      </c>
      <c r="AX1203" s="4" t="s">
        <v>6839</v>
      </c>
      <c r="AY1203" s="4">
        <v>5000</v>
      </c>
      <c r="AZ1203" s="4">
        <v>5000</v>
      </c>
      <c r="BA1203" s="4">
        <v>570</v>
      </c>
      <c r="BB1203" s="7">
        <f>AZ1203+BA1203-AY1203</f>
        <v>570</v>
      </c>
      <c r="BC1203" s="4" t="s">
        <v>1076</v>
      </c>
      <c r="BD1203" s="4">
        <v>1000</v>
      </c>
      <c r="BE1203" s="4" t="s">
        <v>21</v>
      </c>
      <c r="BF1203" s="4" t="s">
        <v>5</v>
      </c>
      <c r="BH1203" s="4" t="s">
        <v>10</v>
      </c>
      <c r="BI1203" t="str">
        <f t="shared" si="94"/>
        <v>B</v>
      </c>
    </row>
    <row r="1204" spans="1:61" ht="15.75" customHeight="1" x14ac:dyDescent="0.2">
      <c r="A1204" s="4">
        <v>3029587</v>
      </c>
      <c r="B1204" s="4">
        <v>8686938</v>
      </c>
      <c r="C1204" s="4" t="s">
        <v>7283</v>
      </c>
      <c r="D1204" s="4">
        <v>1000</v>
      </c>
      <c r="E1204" s="4">
        <v>1000</v>
      </c>
      <c r="F1204" s="4">
        <v>570</v>
      </c>
      <c r="G1204" s="7">
        <f>E1204+F1204-D1204</f>
        <v>570</v>
      </c>
      <c r="H1204" s="4" t="s">
        <v>4011</v>
      </c>
      <c r="I1204" s="4">
        <v>20000</v>
      </c>
      <c r="J1204" s="4" t="s">
        <v>32</v>
      </c>
      <c r="K1204" s="4" t="s">
        <v>8</v>
      </c>
      <c r="M1204" s="4" t="s">
        <v>23</v>
      </c>
      <c r="O1204" s="4"/>
      <c r="P1204" s="14">
        <v>1795464</v>
      </c>
      <c r="Q1204" s="12">
        <v>307.80000000000018</v>
      </c>
      <c r="S1204" s="14">
        <v>7018404</v>
      </c>
      <c r="T1204" s="12">
        <v>570</v>
      </c>
      <c r="U1204">
        <f>SUM($T$2:T1204)</f>
        <v>2905198.8499999992</v>
      </c>
      <c r="W1204" s="16">
        <v>7018404</v>
      </c>
      <c r="X1204">
        <v>2905198.8499999992</v>
      </c>
      <c r="Y1204">
        <v>1203</v>
      </c>
      <c r="Z1204" s="18">
        <f t="shared" si="91"/>
        <v>6.9773329055156248</v>
      </c>
      <c r="AA1204" s="18">
        <f t="shared" si="92"/>
        <v>0.26358457493426818</v>
      </c>
      <c r="AB1204" t="str">
        <f t="shared" si="95"/>
        <v>B</v>
      </c>
      <c r="AI1204" s="14">
        <v>1795464</v>
      </c>
      <c r="AJ1204" s="12">
        <v>307.80000000000018</v>
      </c>
      <c r="AK1204" s="12">
        <v>307.8</v>
      </c>
      <c r="AL1204" s="12">
        <v>2000</v>
      </c>
      <c r="AN1204">
        <v>1795464</v>
      </c>
      <c r="AO1204">
        <v>307.80000000000018</v>
      </c>
      <c r="AP1204">
        <v>307.8</v>
      </c>
      <c r="AQ1204">
        <v>2000</v>
      </c>
      <c r="AR1204">
        <f t="shared" si="93"/>
        <v>0</v>
      </c>
      <c r="AV1204" s="4">
        <v>3029587</v>
      </c>
      <c r="AW1204" s="4">
        <v>8686938</v>
      </c>
      <c r="AX1204" s="4" t="s">
        <v>7283</v>
      </c>
      <c r="AY1204" s="4">
        <v>1000</v>
      </c>
      <c r="AZ1204" s="4">
        <v>1000</v>
      </c>
      <c r="BA1204" s="4">
        <v>570</v>
      </c>
      <c r="BB1204" s="7">
        <f>AZ1204+BA1204-AY1204</f>
        <v>570</v>
      </c>
      <c r="BC1204" s="4" t="s">
        <v>4011</v>
      </c>
      <c r="BD1204" s="4">
        <v>20000</v>
      </c>
      <c r="BE1204" s="4" t="s">
        <v>32</v>
      </c>
      <c r="BF1204" s="4" t="s">
        <v>8</v>
      </c>
      <c r="BH1204" s="4" t="s">
        <v>23</v>
      </c>
      <c r="BI1204" t="str">
        <f t="shared" si="94"/>
        <v>B</v>
      </c>
    </row>
    <row r="1205" spans="1:61" ht="15.75" customHeight="1" x14ac:dyDescent="0.2">
      <c r="A1205" s="4">
        <v>3029832</v>
      </c>
      <c r="B1205" s="4">
        <v>637813</v>
      </c>
      <c r="C1205" s="4" t="s">
        <v>7302</v>
      </c>
      <c r="D1205" s="4">
        <v>1000</v>
      </c>
      <c r="E1205" s="4">
        <v>1000</v>
      </c>
      <c r="F1205" s="4">
        <v>570</v>
      </c>
      <c r="G1205" s="7">
        <f>E1205+F1205-D1205</f>
        <v>570</v>
      </c>
      <c r="H1205" s="4" t="s">
        <v>4964</v>
      </c>
      <c r="I1205" s="4">
        <v>9000</v>
      </c>
      <c r="J1205" s="4" t="s">
        <v>21</v>
      </c>
      <c r="K1205" s="4" t="s">
        <v>13</v>
      </c>
      <c r="M1205" s="4" t="s">
        <v>25</v>
      </c>
      <c r="O1205" s="4"/>
      <c r="P1205" s="14">
        <v>1796188</v>
      </c>
      <c r="Q1205" s="12">
        <v>229.14</v>
      </c>
      <c r="S1205" s="14">
        <v>8113022</v>
      </c>
      <c r="T1205" s="12">
        <v>570</v>
      </c>
      <c r="U1205">
        <f>SUM($T$2:T1205)</f>
        <v>2905768.8499999992</v>
      </c>
      <c r="W1205" s="16">
        <v>8113022</v>
      </c>
      <c r="X1205">
        <v>2905768.8499999992</v>
      </c>
      <c r="Y1205">
        <v>1204</v>
      </c>
      <c r="Z1205" s="18">
        <f t="shared" si="91"/>
        <v>6.9787018581971747</v>
      </c>
      <c r="AA1205" s="18">
        <f t="shared" si="92"/>
        <v>0.26380368098159507</v>
      </c>
      <c r="AB1205" t="str">
        <f t="shared" si="95"/>
        <v>B</v>
      </c>
      <c r="AI1205" s="14">
        <v>1796188</v>
      </c>
      <c r="AJ1205" s="12">
        <v>229.14</v>
      </c>
      <c r="AK1205" s="12">
        <v>229.14</v>
      </c>
      <c r="AL1205" s="12">
        <v>2050</v>
      </c>
      <c r="AN1205">
        <v>1796188</v>
      </c>
      <c r="AO1205">
        <v>229.14</v>
      </c>
      <c r="AP1205">
        <v>229.14</v>
      </c>
      <c r="AQ1205">
        <v>2050</v>
      </c>
      <c r="AR1205">
        <f t="shared" si="93"/>
        <v>0</v>
      </c>
      <c r="AV1205" s="4">
        <v>3029832</v>
      </c>
      <c r="AW1205" s="4">
        <v>637813</v>
      </c>
      <c r="AX1205" s="4" t="s">
        <v>7302</v>
      </c>
      <c r="AY1205" s="4">
        <v>1000</v>
      </c>
      <c r="AZ1205" s="4">
        <v>1000</v>
      </c>
      <c r="BA1205" s="4">
        <v>570</v>
      </c>
      <c r="BB1205" s="7">
        <f>AZ1205+BA1205-AY1205</f>
        <v>570</v>
      </c>
      <c r="BC1205" s="4" t="s">
        <v>4964</v>
      </c>
      <c r="BD1205" s="4">
        <v>9000</v>
      </c>
      <c r="BE1205" s="4" t="s">
        <v>21</v>
      </c>
      <c r="BF1205" s="4" t="s">
        <v>13</v>
      </c>
      <c r="BH1205" s="4" t="s">
        <v>25</v>
      </c>
      <c r="BI1205" t="str">
        <f t="shared" si="94"/>
        <v>B</v>
      </c>
    </row>
    <row r="1206" spans="1:61" ht="15.75" customHeight="1" x14ac:dyDescent="0.2">
      <c r="A1206" s="4">
        <v>3039121</v>
      </c>
      <c r="B1206" s="4">
        <v>6575696</v>
      </c>
      <c r="C1206" s="4" t="s">
        <v>8003</v>
      </c>
      <c r="D1206" s="4">
        <v>1000</v>
      </c>
      <c r="E1206" s="4">
        <v>1000</v>
      </c>
      <c r="F1206" s="4">
        <v>570</v>
      </c>
      <c r="G1206" s="7">
        <f>E1206+F1206-D1206</f>
        <v>570</v>
      </c>
      <c r="H1206" s="4" t="s">
        <v>1221</v>
      </c>
      <c r="I1206" s="4">
        <v>12000</v>
      </c>
      <c r="J1206" s="4" t="s">
        <v>72</v>
      </c>
      <c r="K1206" s="4" t="s">
        <v>13</v>
      </c>
      <c r="M1206" s="4" t="s">
        <v>64</v>
      </c>
      <c r="O1206" s="4"/>
      <c r="P1206" s="14">
        <v>1796694</v>
      </c>
      <c r="Q1206" s="12">
        <v>12</v>
      </c>
      <c r="S1206" s="14">
        <v>8358876</v>
      </c>
      <c r="T1206" s="12">
        <v>570</v>
      </c>
      <c r="U1206">
        <f>SUM($T$2:T1206)</f>
        <v>2906338.8499999992</v>
      </c>
      <c r="W1206" s="16">
        <v>8358876</v>
      </c>
      <c r="X1206">
        <v>2906338.8499999992</v>
      </c>
      <c r="Y1206">
        <v>1205</v>
      </c>
      <c r="Z1206" s="18">
        <f t="shared" si="91"/>
        <v>6.9800708108787246</v>
      </c>
      <c r="AA1206" s="18">
        <f t="shared" si="92"/>
        <v>0.26402278702892201</v>
      </c>
      <c r="AB1206" t="str">
        <f t="shared" si="95"/>
        <v>B</v>
      </c>
      <c r="AI1206" s="14">
        <v>1796694</v>
      </c>
      <c r="AJ1206" s="12">
        <v>12</v>
      </c>
      <c r="AK1206" s="12">
        <v>12</v>
      </c>
      <c r="AL1206" s="12">
        <v>500</v>
      </c>
      <c r="AN1206">
        <v>1796694</v>
      </c>
      <c r="AO1206">
        <v>12</v>
      </c>
      <c r="AP1206">
        <v>12</v>
      </c>
      <c r="AQ1206">
        <v>500</v>
      </c>
      <c r="AR1206">
        <f t="shared" si="93"/>
        <v>0</v>
      </c>
      <c r="AV1206" s="4">
        <v>3039121</v>
      </c>
      <c r="AW1206" s="4">
        <v>6575696</v>
      </c>
      <c r="AX1206" s="4" t="s">
        <v>8003</v>
      </c>
      <c r="AY1206" s="4">
        <v>1000</v>
      </c>
      <c r="AZ1206" s="4">
        <v>1000</v>
      </c>
      <c r="BA1206" s="4">
        <v>570</v>
      </c>
      <c r="BB1206" s="7">
        <f>AZ1206+BA1206-AY1206</f>
        <v>570</v>
      </c>
      <c r="BC1206" s="4" t="s">
        <v>1221</v>
      </c>
      <c r="BD1206" s="4">
        <v>12000</v>
      </c>
      <c r="BE1206" s="4" t="s">
        <v>72</v>
      </c>
      <c r="BF1206" s="4" t="s">
        <v>13</v>
      </c>
      <c r="BH1206" s="4" t="s">
        <v>64</v>
      </c>
      <c r="BI1206" t="str">
        <f t="shared" si="94"/>
        <v>B</v>
      </c>
    </row>
    <row r="1207" spans="1:61" ht="15.75" customHeight="1" x14ac:dyDescent="0.2">
      <c r="A1207" s="4">
        <v>3048501</v>
      </c>
      <c r="B1207" s="4">
        <v>1641400</v>
      </c>
      <c r="C1207" s="4" t="s">
        <v>8656</v>
      </c>
      <c r="D1207" s="4">
        <v>1500</v>
      </c>
      <c r="E1207" s="4">
        <v>1500</v>
      </c>
      <c r="F1207" s="4">
        <v>570</v>
      </c>
      <c r="G1207" s="7">
        <f>E1207+F1207-D1207</f>
        <v>570</v>
      </c>
      <c r="H1207" s="4" t="s">
        <v>8657</v>
      </c>
      <c r="I1207" s="4">
        <v>25000</v>
      </c>
      <c r="J1207" s="4" t="s">
        <v>32</v>
      </c>
      <c r="K1207" s="4" t="s">
        <v>8</v>
      </c>
      <c r="M1207" s="4" t="s">
        <v>25</v>
      </c>
      <c r="O1207" s="4"/>
      <c r="P1207" s="14">
        <v>1796876</v>
      </c>
      <c r="Q1207" s="12">
        <v>997.5</v>
      </c>
      <c r="S1207" s="14">
        <v>8673260</v>
      </c>
      <c r="T1207" s="12">
        <v>570</v>
      </c>
      <c r="U1207">
        <f>SUM($T$2:T1207)</f>
        <v>2906908.8499999992</v>
      </c>
      <c r="W1207" s="16">
        <v>8673260</v>
      </c>
      <c r="X1207">
        <v>2906908.8499999992</v>
      </c>
      <c r="Y1207">
        <v>1206</v>
      </c>
      <c r="Z1207" s="18">
        <f t="shared" si="91"/>
        <v>6.9814397635602754</v>
      </c>
      <c r="AA1207" s="18">
        <f t="shared" si="92"/>
        <v>0.2642418930762489</v>
      </c>
      <c r="AB1207" t="str">
        <f t="shared" si="95"/>
        <v>B</v>
      </c>
      <c r="AI1207" s="14">
        <v>1796876</v>
      </c>
      <c r="AJ1207" s="12">
        <v>997.5</v>
      </c>
      <c r="AK1207" s="12">
        <v>997.5</v>
      </c>
      <c r="AL1207" s="12">
        <v>2500</v>
      </c>
      <c r="AN1207">
        <v>1796876</v>
      </c>
      <c r="AO1207">
        <v>997.5</v>
      </c>
      <c r="AP1207">
        <v>997.5</v>
      </c>
      <c r="AQ1207">
        <v>2500</v>
      </c>
      <c r="AR1207">
        <f t="shared" si="93"/>
        <v>0</v>
      </c>
      <c r="AV1207" s="4">
        <v>3048501</v>
      </c>
      <c r="AW1207" s="4">
        <v>1641400</v>
      </c>
      <c r="AX1207" s="4" t="s">
        <v>8656</v>
      </c>
      <c r="AY1207" s="4">
        <v>1500</v>
      </c>
      <c r="AZ1207" s="4">
        <v>1500</v>
      </c>
      <c r="BA1207" s="4">
        <v>570</v>
      </c>
      <c r="BB1207" s="7">
        <f>AZ1207+BA1207-AY1207</f>
        <v>570</v>
      </c>
      <c r="BC1207" s="4" t="s">
        <v>8657</v>
      </c>
      <c r="BD1207" s="4">
        <v>25000</v>
      </c>
      <c r="BE1207" s="4" t="s">
        <v>32</v>
      </c>
      <c r="BF1207" s="4" t="s">
        <v>8</v>
      </c>
      <c r="BH1207" s="4" t="s">
        <v>25</v>
      </c>
      <c r="BI1207" t="str">
        <f t="shared" si="94"/>
        <v>B</v>
      </c>
    </row>
    <row r="1208" spans="1:61" ht="15.75" customHeight="1" x14ac:dyDescent="0.2">
      <c r="A1208" s="4">
        <v>3050265</v>
      </c>
      <c r="B1208" s="4">
        <v>8673260</v>
      </c>
      <c r="C1208" s="4" t="s">
        <v>8764</v>
      </c>
      <c r="D1208" s="4">
        <v>1000</v>
      </c>
      <c r="E1208" s="4">
        <v>1000</v>
      </c>
      <c r="F1208" s="4">
        <v>570</v>
      </c>
      <c r="G1208" s="7">
        <f>E1208+F1208-D1208</f>
        <v>570</v>
      </c>
      <c r="H1208" s="4" t="s">
        <v>2282</v>
      </c>
      <c r="I1208" s="4">
        <v>16000</v>
      </c>
      <c r="J1208" s="4" t="s">
        <v>4</v>
      </c>
      <c r="K1208" s="4" t="s">
        <v>8</v>
      </c>
      <c r="L1208" s="4" t="s">
        <v>6</v>
      </c>
      <c r="M1208" s="4" t="s">
        <v>111</v>
      </c>
      <c r="O1208" s="4"/>
      <c r="P1208" s="14">
        <v>1797432</v>
      </c>
      <c r="Q1208" s="12">
        <v>403.5</v>
      </c>
      <c r="S1208" s="14">
        <v>8686938</v>
      </c>
      <c r="T1208" s="12">
        <v>570</v>
      </c>
      <c r="U1208">
        <f>SUM($T$2:T1208)</f>
        <v>2907478.8499999992</v>
      </c>
      <c r="W1208" s="16">
        <v>8686938</v>
      </c>
      <c r="X1208">
        <v>2907478.8499999992</v>
      </c>
      <c r="Y1208">
        <v>1207</v>
      </c>
      <c r="Z1208" s="18">
        <f t="shared" si="91"/>
        <v>6.9828087162418253</v>
      </c>
      <c r="AA1208" s="18">
        <f t="shared" si="92"/>
        <v>0.26446099912357579</v>
      </c>
      <c r="AB1208" t="str">
        <f t="shared" si="95"/>
        <v>B</v>
      </c>
      <c r="AI1208" s="14">
        <v>1797432</v>
      </c>
      <c r="AJ1208" s="12">
        <v>403.5</v>
      </c>
      <c r="AK1208" s="12">
        <v>403.5</v>
      </c>
      <c r="AL1208" s="12">
        <v>3000</v>
      </c>
      <c r="AN1208">
        <v>1797432</v>
      </c>
      <c r="AO1208">
        <v>403.5</v>
      </c>
      <c r="AP1208">
        <v>403.5</v>
      </c>
      <c r="AQ1208">
        <v>3000</v>
      </c>
      <c r="AR1208">
        <f t="shared" si="93"/>
        <v>0</v>
      </c>
      <c r="AV1208" s="4">
        <v>3050265</v>
      </c>
      <c r="AW1208" s="4">
        <v>8673260</v>
      </c>
      <c r="AX1208" s="4" t="s">
        <v>8764</v>
      </c>
      <c r="AY1208" s="4">
        <v>1000</v>
      </c>
      <c r="AZ1208" s="4">
        <v>1000</v>
      </c>
      <c r="BA1208" s="4">
        <v>570</v>
      </c>
      <c r="BB1208" s="7">
        <f>AZ1208+BA1208-AY1208</f>
        <v>570</v>
      </c>
      <c r="BC1208" s="4" t="s">
        <v>2282</v>
      </c>
      <c r="BD1208" s="4">
        <v>16000</v>
      </c>
      <c r="BE1208" s="4" t="s">
        <v>4</v>
      </c>
      <c r="BF1208" s="4" t="s">
        <v>8</v>
      </c>
      <c r="BG1208" s="4" t="s">
        <v>6</v>
      </c>
      <c r="BH1208" s="4" t="s">
        <v>111</v>
      </c>
      <c r="BI1208" t="str">
        <f t="shared" si="94"/>
        <v>B</v>
      </c>
    </row>
    <row r="1209" spans="1:61" ht="15.75" customHeight="1" x14ac:dyDescent="0.2">
      <c r="A1209" s="4">
        <v>2985816</v>
      </c>
      <c r="B1209" s="4">
        <v>82875</v>
      </c>
      <c r="C1209" s="4" t="s">
        <v>3861</v>
      </c>
      <c r="D1209" s="4">
        <v>1500</v>
      </c>
      <c r="E1209" s="4">
        <v>1500</v>
      </c>
      <c r="F1209" s="4">
        <v>568.67999999999995</v>
      </c>
      <c r="G1209" s="7">
        <f>E1209+F1209-D1209</f>
        <v>568.67999999999984</v>
      </c>
      <c r="H1209" s="4" t="s">
        <v>3862</v>
      </c>
      <c r="I1209" s="4">
        <v>8400</v>
      </c>
      <c r="J1209" s="4" t="s">
        <v>4</v>
      </c>
      <c r="K1209" s="4" t="s">
        <v>5</v>
      </c>
      <c r="L1209" s="4" t="s">
        <v>6</v>
      </c>
      <c r="M1209" s="4" t="s">
        <v>48</v>
      </c>
      <c r="O1209" s="4"/>
      <c r="P1209" s="14">
        <v>1797618</v>
      </c>
      <c r="Q1209" s="12">
        <v>878.25</v>
      </c>
      <c r="S1209" s="14">
        <v>82875</v>
      </c>
      <c r="T1209" s="12">
        <v>568.67999999999984</v>
      </c>
      <c r="U1209">
        <f>SUM($T$2:T1209)</f>
        <v>2908047.5299999993</v>
      </c>
      <c r="W1209" s="16">
        <v>82875</v>
      </c>
      <c r="X1209">
        <v>2908047.5299999993</v>
      </c>
      <c r="Y1209">
        <v>1208</v>
      </c>
      <c r="Z1209" s="18">
        <f t="shared" si="91"/>
        <v>6.9841744987171657</v>
      </c>
      <c r="AA1209" s="18">
        <f t="shared" si="92"/>
        <v>0.26468010517090274</v>
      </c>
      <c r="AB1209" t="str">
        <f t="shared" si="95"/>
        <v>B</v>
      </c>
      <c r="AI1209" s="14">
        <v>1797618</v>
      </c>
      <c r="AJ1209" s="12">
        <v>878.25</v>
      </c>
      <c r="AK1209" s="12">
        <v>878.25</v>
      </c>
      <c r="AL1209" s="12">
        <v>18550</v>
      </c>
      <c r="AN1209">
        <v>1797618</v>
      </c>
      <c r="AO1209">
        <v>878.25</v>
      </c>
      <c r="AP1209">
        <v>878.25</v>
      </c>
      <c r="AQ1209">
        <v>18550</v>
      </c>
      <c r="AR1209">
        <f t="shared" si="93"/>
        <v>0</v>
      </c>
      <c r="AV1209" s="4">
        <v>2985816</v>
      </c>
      <c r="AW1209" s="4">
        <v>82875</v>
      </c>
      <c r="AX1209" s="4" t="s">
        <v>3861</v>
      </c>
      <c r="AY1209" s="4">
        <v>1500</v>
      </c>
      <c r="AZ1209" s="4">
        <v>1500</v>
      </c>
      <c r="BA1209" s="4">
        <v>568.67999999999995</v>
      </c>
      <c r="BB1209" s="7">
        <f>AZ1209+BA1209-AY1209</f>
        <v>568.67999999999984</v>
      </c>
      <c r="BC1209" s="4" t="s">
        <v>3862</v>
      </c>
      <c r="BD1209" s="4">
        <v>8400</v>
      </c>
      <c r="BE1209" s="4" t="s">
        <v>4</v>
      </c>
      <c r="BF1209" s="4" t="s">
        <v>5</v>
      </c>
      <c r="BG1209" s="4" t="s">
        <v>6</v>
      </c>
      <c r="BH1209" s="4" t="s">
        <v>48</v>
      </c>
      <c r="BI1209" t="str">
        <f t="shared" si="94"/>
        <v>B</v>
      </c>
    </row>
    <row r="1210" spans="1:61" ht="15.75" customHeight="1" x14ac:dyDescent="0.2">
      <c r="A1210" s="4">
        <v>2976891</v>
      </c>
      <c r="B1210" s="4">
        <v>8513779</v>
      </c>
      <c r="C1210" s="4" t="s">
        <v>3057</v>
      </c>
      <c r="D1210" s="4">
        <v>3500</v>
      </c>
      <c r="E1210" s="4">
        <v>3500</v>
      </c>
      <c r="F1210" s="4">
        <v>568.62</v>
      </c>
      <c r="G1210" s="7">
        <f>E1210+F1210-D1210</f>
        <v>568.61999999999989</v>
      </c>
      <c r="H1210" s="4" t="s">
        <v>115</v>
      </c>
      <c r="I1210" s="4">
        <v>5000</v>
      </c>
      <c r="J1210" s="4" t="s">
        <v>4</v>
      </c>
      <c r="K1210" s="4" t="s">
        <v>13</v>
      </c>
      <c r="L1210" s="4" t="s">
        <v>6</v>
      </c>
      <c r="M1210" s="4" t="s">
        <v>7</v>
      </c>
      <c r="O1210" s="4"/>
      <c r="P1210" s="14">
        <v>1797761</v>
      </c>
      <c r="Q1210" s="12">
        <v>1500</v>
      </c>
      <c r="S1210" s="14">
        <v>8962486</v>
      </c>
      <c r="T1210" s="12">
        <v>566.25</v>
      </c>
      <c r="U1210">
        <f>SUM($T$2:T1210)</f>
        <v>2908613.7799999993</v>
      </c>
      <c r="W1210" s="16">
        <v>8962486</v>
      </c>
      <c r="X1210">
        <v>2908613.7799999993</v>
      </c>
      <c r="Y1210">
        <v>1209</v>
      </c>
      <c r="Z1210" s="18">
        <f t="shared" si="91"/>
        <v>6.9855344451310746</v>
      </c>
      <c r="AA1210" s="18">
        <f t="shared" si="92"/>
        <v>0.26489921121822962</v>
      </c>
      <c r="AB1210" t="str">
        <f t="shared" si="95"/>
        <v>B</v>
      </c>
      <c r="AI1210" s="14">
        <v>1797761</v>
      </c>
      <c r="AJ1210" s="12">
        <v>1500</v>
      </c>
      <c r="AK1210" s="12">
        <v>1500</v>
      </c>
      <c r="AL1210" s="12">
        <v>10000</v>
      </c>
      <c r="AN1210">
        <v>1797761</v>
      </c>
      <c r="AO1210">
        <v>1500</v>
      </c>
      <c r="AP1210">
        <v>1500</v>
      </c>
      <c r="AQ1210">
        <v>10000</v>
      </c>
      <c r="AR1210">
        <f t="shared" si="93"/>
        <v>0</v>
      </c>
      <c r="AV1210" s="4">
        <v>2976891</v>
      </c>
      <c r="AW1210" s="4">
        <v>8513779</v>
      </c>
      <c r="AX1210" s="4" t="s">
        <v>3057</v>
      </c>
      <c r="AY1210" s="4">
        <v>3500</v>
      </c>
      <c r="AZ1210" s="4">
        <v>3500</v>
      </c>
      <c r="BA1210" s="4">
        <v>568.62</v>
      </c>
      <c r="BB1210" s="7">
        <f>AZ1210+BA1210-AY1210</f>
        <v>568.61999999999989</v>
      </c>
      <c r="BC1210" s="4" t="s">
        <v>115</v>
      </c>
      <c r="BD1210" s="4">
        <v>5000</v>
      </c>
      <c r="BE1210" s="4" t="s">
        <v>4</v>
      </c>
      <c r="BF1210" s="4" t="s">
        <v>13</v>
      </c>
      <c r="BG1210" s="4" t="s">
        <v>6</v>
      </c>
      <c r="BH1210" s="4" t="s">
        <v>7</v>
      </c>
      <c r="BI1210" t="str">
        <f t="shared" si="94"/>
        <v>B</v>
      </c>
    </row>
    <row r="1211" spans="1:61" ht="15.75" customHeight="1" x14ac:dyDescent="0.2">
      <c r="A1211" s="4">
        <v>2963962</v>
      </c>
      <c r="B1211" s="4">
        <v>8962486</v>
      </c>
      <c r="C1211" s="4" t="s">
        <v>1943</v>
      </c>
      <c r="D1211" s="4">
        <v>500</v>
      </c>
      <c r="E1211" s="4">
        <v>500</v>
      </c>
      <c r="F1211" s="4">
        <v>566.25</v>
      </c>
      <c r="G1211" s="7">
        <f>E1211+F1211-D1211</f>
        <v>566.25</v>
      </c>
      <c r="H1211" s="4" t="s">
        <v>1944</v>
      </c>
      <c r="I1211" s="4">
        <v>10000</v>
      </c>
      <c r="J1211" s="4" t="s">
        <v>4</v>
      </c>
      <c r="K1211" s="4" t="s">
        <v>13</v>
      </c>
      <c r="L1211" s="4" t="s">
        <v>6</v>
      </c>
      <c r="M1211" s="4" t="s">
        <v>73</v>
      </c>
      <c r="O1211" s="4"/>
      <c r="P1211" s="14">
        <v>1797900</v>
      </c>
      <c r="Q1211" s="12">
        <v>0.10000000000002274</v>
      </c>
      <c r="S1211" s="14">
        <v>9116472</v>
      </c>
      <c r="T1211" s="12">
        <v>565.65000000000009</v>
      </c>
      <c r="U1211">
        <f>SUM($T$2:T1211)</f>
        <v>2909179.4299999992</v>
      </c>
      <c r="W1211" s="16">
        <v>9116472</v>
      </c>
      <c r="X1211">
        <v>2909179.4299999992</v>
      </c>
      <c r="Y1211">
        <v>1210</v>
      </c>
      <c r="Z1211" s="18">
        <f t="shared" si="91"/>
        <v>6.9868929505421598</v>
      </c>
      <c r="AA1211" s="18">
        <f t="shared" si="92"/>
        <v>0.26511831726555651</v>
      </c>
      <c r="AB1211" t="str">
        <f t="shared" si="95"/>
        <v>B</v>
      </c>
      <c r="AI1211" s="14">
        <v>1797900</v>
      </c>
      <c r="AJ1211" s="12">
        <v>0.10000000000002274</v>
      </c>
      <c r="AK1211" s="12">
        <v>0.1</v>
      </c>
      <c r="AL1211" s="12">
        <v>500</v>
      </c>
      <c r="AN1211">
        <v>1797900</v>
      </c>
      <c r="AO1211">
        <v>0.10000000000002274</v>
      </c>
      <c r="AP1211">
        <v>0.1</v>
      </c>
      <c r="AQ1211">
        <v>500</v>
      </c>
      <c r="AR1211">
        <f t="shared" si="93"/>
        <v>0</v>
      </c>
      <c r="AV1211" s="4">
        <v>2963962</v>
      </c>
      <c r="AW1211" s="4">
        <v>8962486</v>
      </c>
      <c r="AX1211" s="4" t="s">
        <v>1943</v>
      </c>
      <c r="AY1211" s="4">
        <v>500</v>
      </c>
      <c r="AZ1211" s="4">
        <v>500</v>
      </c>
      <c r="BA1211" s="4">
        <v>566.25</v>
      </c>
      <c r="BB1211" s="7">
        <f>AZ1211+BA1211-AY1211</f>
        <v>566.25</v>
      </c>
      <c r="BC1211" s="4" t="s">
        <v>1944</v>
      </c>
      <c r="BD1211" s="4">
        <v>10000</v>
      </c>
      <c r="BE1211" s="4" t="s">
        <v>4</v>
      </c>
      <c r="BF1211" s="4" t="s">
        <v>13</v>
      </c>
      <c r="BG1211" s="4" t="s">
        <v>6</v>
      </c>
      <c r="BH1211" s="4" t="s">
        <v>73</v>
      </c>
      <c r="BI1211" t="str">
        <f t="shared" si="94"/>
        <v>B</v>
      </c>
    </row>
    <row r="1212" spans="1:61" ht="15.75" customHeight="1" x14ac:dyDescent="0.2">
      <c r="A1212" s="4">
        <v>3020179</v>
      </c>
      <c r="B1212" s="4">
        <v>9116472</v>
      </c>
      <c r="C1212" s="4" t="s">
        <v>6571</v>
      </c>
      <c r="D1212" s="4">
        <v>900</v>
      </c>
      <c r="E1212" s="4">
        <v>900</v>
      </c>
      <c r="F1212" s="4">
        <v>565.65</v>
      </c>
      <c r="G1212" s="7">
        <f>E1212+F1212-D1212</f>
        <v>565.65000000000009</v>
      </c>
      <c r="H1212" s="4" t="s">
        <v>6572</v>
      </c>
      <c r="I1212" s="4">
        <v>9000</v>
      </c>
      <c r="J1212" s="4" t="s">
        <v>4</v>
      </c>
      <c r="K1212" s="4" t="s">
        <v>13</v>
      </c>
      <c r="L1212" s="4" t="s">
        <v>6</v>
      </c>
      <c r="M1212" s="4" t="s">
        <v>12</v>
      </c>
      <c r="O1212" s="4"/>
      <c r="P1212" s="14">
        <v>1807401</v>
      </c>
      <c r="Q1212" s="12">
        <v>-982.9</v>
      </c>
      <c r="S1212" s="14">
        <v>446339</v>
      </c>
      <c r="T1212" s="12">
        <v>564.30000000000018</v>
      </c>
      <c r="U1212">
        <f>SUM($T$2:T1212)</f>
        <v>2909743.7299999991</v>
      </c>
      <c r="W1212" s="16">
        <v>446339</v>
      </c>
      <c r="X1212">
        <v>2909743.7299999991</v>
      </c>
      <c r="Y1212">
        <v>1211</v>
      </c>
      <c r="Z1212" s="18">
        <f t="shared" si="91"/>
        <v>6.9882482136968935</v>
      </c>
      <c r="AA1212" s="18">
        <f t="shared" si="92"/>
        <v>0.26533742331288346</v>
      </c>
      <c r="AB1212" t="str">
        <f t="shared" si="95"/>
        <v>B</v>
      </c>
      <c r="AI1212" s="14">
        <v>1807401</v>
      </c>
      <c r="AJ1212" s="12">
        <v>-982.9</v>
      </c>
      <c r="AK1212" s="12">
        <v>17.100000000000001</v>
      </c>
      <c r="AL1212" s="12">
        <v>1000</v>
      </c>
      <c r="AN1212">
        <v>1807401</v>
      </c>
      <c r="AO1212">
        <v>-982.9</v>
      </c>
      <c r="AP1212">
        <v>17.100000000000001</v>
      </c>
      <c r="AQ1212">
        <v>1000</v>
      </c>
      <c r="AR1212">
        <f t="shared" si="93"/>
        <v>1</v>
      </c>
      <c r="AV1212" s="4">
        <v>3020179</v>
      </c>
      <c r="AW1212" s="4">
        <v>9116472</v>
      </c>
      <c r="AX1212" s="4" t="s">
        <v>6571</v>
      </c>
      <c r="AY1212" s="4">
        <v>900</v>
      </c>
      <c r="AZ1212" s="4">
        <v>900</v>
      </c>
      <c r="BA1212" s="4">
        <v>565.65</v>
      </c>
      <c r="BB1212" s="7">
        <f>AZ1212+BA1212-AY1212</f>
        <v>565.65000000000009</v>
      </c>
      <c r="BC1212" s="4" t="s">
        <v>6572</v>
      </c>
      <c r="BD1212" s="4">
        <v>9000</v>
      </c>
      <c r="BE1212" s="4" t="s">
        <v>4</v>
      </c>
      <c r="BF1212" s="4" t="s">
        <v>13</v>
      </c>
      <c r="BG1212" s="4" t="s">
        <v>6</v>
      </c>
      <c r="BH1212" s="4" t="s">
        <v>12</v>
      </c>
      <c r="BI1212" t="str">
        <f t="shared" si="94"/>
        <v>B</v>
      </c>
    </row>
    <row r="1213" spans="1:61" ht="15.75" customHeight="1" x14ac:dyDescent="0.2">
      <c r="A1213" s="4">
        <v>3050685</v>
      </c>
      <c r="B1213" s="4">
        <v>446339</v>
      </c>
      <c r="C1213" s="4" t="s">
        <v>8791</v>
      </c>
      <c r="D1213" s="4">
        <v>3000</v>
      </c>
      <c r="E1213" s="4">
        <v>3000</v>
      </c>
      <c r="F1213" s="4">
        <v>564.29999999999995</v>
      </c>
      <c r="G1213" s="7">
        <f>E1213+F1213-D1213</f>
        <v>564.30000000000018</v>
      </c>
      <c r="H1213" s="4" t="s">
        <v>7000</v>
      </c>
      <c r="I1213" s="4">
        <v>18000</v>
      </c>
      <c r="J1213" s="4" t="s">
        <v>4</v>
      </c>
      <c r="K1213" s="4" t="s">
        <v>22</v>
      </c>
      <c r="L1213" s="4" t="s">
        <v>6</v>
      </c>
      <c r="M1213" s="4" t="s">
        <v>64</v>
      </c>
      <c r="O1213" s="4"/>
      <c r="P1213" s="14">
        <v>1808542</v>
      </c>
      <c r="Q1213" s="12">
        <v>1.2000000000000455</v>
      </c>
      <c r="S1213" s="14">
        <v>6399576</v>
      </c>
      <c r="T1213" s="12">
        <v>562.5</v>
      </c>
      <c r="U1213">
        <f>SUM($T$2:T1213)</f>
        <v>2910306.2299999991</v>
      </c>
      <c r="W1213" s="16">
        <v>6399576</v>
      </c>
      <c r="X1213">
        <v>2910306.2299999991</v>
      </c>
      <c r="Y1213">
        <v>1212</v>
      </c>
      <c r="Z1213" s="18">
        <f t="shared" si="91"/>
        <v>6.9895991538431606</v>
      </c>
      <c r="AA1213" s="18">
        <f t="shared" si="92"/>
        <v>0.26555652936021035</v>
      </c>
      <c r="AB1213" t="str">
        <f t="shared" si="95"/>
        <v>B</v>
      </c>
      <c r="AI1213" s="14">
        <v>1808542</v>
      </c>
      <c r="AJ1213" s="12">
        <v>1.2000000000000455</v>
      </c>
      <c r="AK1213" s="12">
        <v>1.2</v>
      </c>
      <c r="AL1213" s="12">
        <v>800</v>
      </c>
      <c r="AN1213">
        <v>1808542</v>
      </c>
      <c r="AO1213">
        <v>1.2000000000000455</v>
      </c>
      <c r="AP1213">
        <v>1.2</v>
      </c>
      <c r="AQ1213">
        <v>800</v>
      </c>
      <c r="AR1213">
        <f t="shared" si="93"/>
        <v>0</v>
      </c>
      <c r="AV1213" s="4">
        <v>3050685</v>
      </c>
      <c r="AW1213" s="4">
        <v>446339</v>
      </c>
      <c r="AX1213" s="4" t="s">
        <v>8791</v>
      </c>
      <c r="AY1213" s="4">
        <v>3000</v>
      </c>
      <c r="AZ1213" s="4">
        <v>3000</v>
      </c>
      <c r="BA1213" s="4">
        <v>564.29999999999995</v>
      </c>
      <c r="BB1213" s="7">
        <f>AZ1213+BA1213-AY1213</f>
        <v>564.30000000000018</v>
      </c>
      <c r="BC1213" s="4" t="s">
        <v>7000</v>
      </c>
      <c r="BD1213" s="4">
        <v>18000</v>
      </c>
      <c r="BE1213" s="4" t="s">
        <v>4</v>
      </c>
      <c r="BF1213" s="4" t="s">
        <v>22</v>
      </c>
      <c r="BG1213" s="4" t="s">
        <v>6</v>
      </c>
      <c r="BH1213" s="4" t="s">
        <v>64</v>
      </c>
      <c r="BI1213" t="str">
        <f t="shared" si="94"/>
        <v>B</v>
      </c>
    </row>
    <row r="1214" spans="1:61" ht="15.75" customHeight="1" x14ac:dyDescent="0.2">
      <c r="A1214" s="4">
        <v>2955289</v>
      </c>
      <c r="B1214" s="4">
        <v>6399576</v>
      </c>
      <c r="C1214" s="4" t="s">
        <v>1107</v>
      </c>
      <c r="D1214" s="4">
        <v>2500</v>
      </c>
      <c r="E1214" s="4">
        <v>2500</v>
      </c>
      <c r="F1214" s="4">
        <v>562.5</v>
      </c>
      <c r="G1214" s="7">
        <f>E1214+F1214-D1214</f>
        <v>562.5</v>
      </c>
      <c r="H1214" s="4" t="s">
        <v>1108</v>
      </c>
      <c r="I1214" s="4">
        <v>12000</v>
      </c>
      <c r="J1214" s="4" t="s">
        <v>4</v>
      </c>
      <c r="K1214" s="4" t="s">
        <v>8</v>
      </c>
      <c r="L1214" s="4" t="s">
        <v>6</v>
      </c>
      <c r="M1214" s="4" t="s">
        <v>20</v>
      </c>
      <c r="O1214" s="4"/>
      <c r="P1214" s="14">
        <v>1809277</v>
      </c>
      <c r="Q1214" s="12">
        <v>-3500</v>
      </c>
      <c r="S1214" s="14">
        <v>1877555</v>
      </c>
      <c r="T1214" s="12">
        <v>561.59999999999991</v>
      </c>
      <c r="U1214">
        <f>SUM($T$2:T1214)</f>
        <v>2910867.8299999991</v>
      </c>
      <c r="W1214" s="16">
        <v>1877555</v>
      </c>
      <c r="X1214">
        <v>2910867.8299999991</v>
      </c>
      <c r="Y1214">
        <v>1213</v>
      </c>
      <c r="Z1214" s="18">
        <f t="shared" si="91"/>
        <v>6.9909479324851933</v>
      </c>
      <c r="AA1214" s="18">
        <f t="shared" si="92"/>
        <v>0.26577563540753724</v>
      </c>
      <c r="AB1214" t="str">
        <f t="shared" si="95"/>
        <v>B</v>
      </c>
      <c r="AI1214" s="14">
        <v>1809277</v>
      </c>
      <c r="AJ1214" s="12">
        <v>-3500</v>
      </c>
      <c r="AK1214" s="12">
        <v>0</v>
      </c>
      <c r="AL1214" s="12">
        <v>0</v>
      </c>
      <c r="AN1214">
        <v>1809277</v>
      </c>
      <c r="AO1214">
        <v>-3500</v>
      </c>
      <c r="AP1214">
        <v>0</v>
      </c>
      <c r="AQ1214">
        <v>0</v>
      </c>
      <c r="AR1214">
        <f t="shared" si="93"/>
        <v>0</v>
      </c>
      <c r="AV1214" s="4">
        <v>2955289</v>
      </c>
      <c r="AW1214" s="4">
        <v>6399576</v>
      </c>
      <c r="AX1214" s="4" t="s">
        <v>1107</v>
      </c>
      <c r="AY1214" s="4">
        <v>2500</v>
      </c>
      <c r="AZ1214" s="4">
        <v>2500</v>
      </c>
      <c r="BA1214" s="4">
        <v>562.5</v>
      </c>
      <c r="BB1214" s="7">
        <f>AZ1214+BA1214-AY1214</f>
        <v>562.5</v>
      </c>
      <c r="BC1214" s="4" t="s">
        <v>1108</v>
      </c>
      <c r="BD1214" s="4">
        <v>12000</v>
      </c>
      <c r="BE1214" s="4" t="s">
        <v>4</v>
      </c>
      <c r="BF1214" s="4" t="s">
        <v>8</v>
      </c>
      <c r="BG1214" s="4" t="s">
        <v>6</v>
      </c>
      <c r="BH1214" s="4" t="s">
        <v>20</v>
      </c>
      <c r="BI1214" t="str">
        <f t="shared" si="94"/>
        <v>B</v>
      </c>
    </row>
    <row r="1215" spans="1:61" ht="15.75" customHeight="1" x14ac:dyDescent="0.2">
      <c r="A1215" s="4">
        <v>3014908</v>
      </c>
      <c r="B1215" s="4">
        <v>6510981</v>
      </c>
      <c r="C1215" s="4" t="s">
        <v>6211</v>
      </c>
      <c r="D1215" s="4">
        <v>8000</v>
      </c>
      <c r="E1215" s="4">
        <v>8000</v>
      </c>
      <c r="F1215" s="4">
        <v>560</v>
      </c>
      <c r="G1215" s="7">
        <f>E1215+F1215-D1215</f>
        <v>560</v>
      </c>
      <c r="H1215" s="4" t="s">
        <v>6212</v>
      </c>
      <c r="I1215" s="4">
        <v>25000</v>
      </c>
      <c r="J1215" s="4" t="s">
        <v>4</v>
      </c>
      <c r="K1215" s="4" t="s">
        <v>13</v>
      </c>
      <c r="L1215" s="4" t="s">
        <v>6</v>
      </c>
      <c r="M1215" s="4" t="s">
        <v>23</v>
      </c>
      <c r="O1215" s="4"/>
      <c r="P1215" s="14">
        <v>1810117</v>
      </c>
      <c r="Q1215" s="12">
        <v>-5000</v>
      </c>
      <c r="S1215" s="14">
        <v>8805350</v>
      </c>
      <c r="T1215" s="12">
        <v>560.5</v>
      </c>
      <c r="U1215">
        <f>SUM($T$2:T1215)</f>
        <v>2911428.3299999991</v>
      </c>
      <c r="W1215" s="16">
        <v>8805350</v>
      </c>
      <c r="X1215">
        <v>2911428.3299999991</v>
      </c>
      <c r="Y1215">
        <v>1214</v>
      </c>
      <c r="Z1215" s="18">
        <f t="shared" si="91"/>
        <v>6.9922940692887181</v>
      </c>
      <c r="AA1215" s="18">
        <f t="shared" si="92"/>
        <v>0.26599474145486418</v>
      </c>
      <c r="AB1215" t="str">
        <f t="shared" si="95"/>
        <v>B</v>
      </c>
      <c r="AI1215" s="14">
        <v>1810117</v>
      </c>
      <c r="AJ1215" s="12">
        <v>-5000</v>
      </c>
      <c r="AK1215" s="12">
        <v>0</v>
      </c>
      <c r="AL1215" s="12">
        <v>0</v>
      </c>
      <c r="AN1215">
        <v>1810117</v>
      </c>
      <c r="AO1215">
        <v>-5000</v>
      </c>
      <c r="AP1215">
        <v>0</v>
      </c>
      <c r="AQ1215">
        <v>0</v>
      </c>
      <c r="AR1215">
        <f t="shared" si="93"/>
        <v>0</v>
      </c>
      <c r="AV1215" s="4">
        <v>3014908</v>
      </c>
      <c r="AW1215" s="4">
        <v>6510981</v>
      </c>
      <c r="AX1215" s="4" t="s">
        <v>6211</v>
      </c>
      <c r="AY1215" s="4">
        <v>8000</v>
      </c>
      <c r="AZ1215" s="4">
        <v>8000</v>
      </c>
      <c r="BA1215" s="4">
        <v>560</v>
      </c>
      <c r="BB1215" s="7">
        <f>AZ1215+BA1215-AY1215</f>
        <v>560</v>
      </c>
      <c r="BC1215" s="4" t="s">
        <v>6212</v>
      </c>
      <c r="BD1215" s="4">
        <v>25000</v>
      </c>
      <c r="BE1215" s="4" t="s">
        <v>4</v>
      </c>
      <c r="BF1215" s="4" t="s">
        <v>13</v>
      </c>
      <c r="BG1215" s="4" t="s">
        <v>6</v>
      </c>
      <c r="BH1215" s="4" t="s">
        <v>23</v>
      </c>
      <c r="BI1215" t="str">
        <f t="shared" si="94"/>
        <v>B</v>
      </c>
    </row>
    <row r="1216" spans="1:61" ht="15.75" customHeight="1" x14ac:dyDescent="0.2">
      <c r="A1216" s="4">
        <v>3052876</v>
      </c>
      <c r="B1216" s="4">
        <v>4406466</v>
      </c>
      <c r="C1216" s="4" t="s">
        <v>8933</v>
      </c>
      <c r="D1216" s="4">
        <v>7000</v>
      </c>
      <c r="E1216" s="4">
        <v>7000</v>
      </c>
      <c r="F1216" s="4">
        <v>560</v>
      </c>
      <c r="G1216" s="7">
        <f>E1216+F1216-D1216</f>
        <v>560</v>
      </c>
      <c r="H1216" s="4" t="s">
        <v>8934</v>
      </c>
      <c r="I1216" s="4">
        <v>15000</v>
      </c>
      <c r="J1216" s="4" t="s">
        <v>4</v>
      </c>
      <c r="K1216" s="4" t="s">
        <v>5</v>
      </c>
      <c r="L1216" s="4" t="s">
        <v>6</v>
      </c>
      <c r="M1216" s="4" t="s">
        <v>173</v>
      </c>
      <c r="O1216" s="4"/>
      <c r="P1216" s="14">
        <v>1812119</v>
      </c>
      <c r="Q1216" s="12">
        <v>28.5</v>
      </c>
      <c r="S1216" s="14">
        <v>1696770</v>
      </c>
      <c r="T1216" s="12">
        <v>560.04000000000019</v>
      </c>
      <c r="U1216">
        <f>SUM($T$2:T1216)</f>
        <v>2911988.3699999992</v>
      </c>
      <c r="W1216" s="16">
        <v>1696770</v>
      </c>
      <c r="X1216">
        <v>2911988.3699999992</v>
      </c>
      <c r="Y1216">
        <v>1215</v>
      </c>
      <c r="Z1216" s="18">
        <f t="shared" si="91"/>
        <v>6.9936391013234109</v>
      </c>
      <c r="AA1216" s="18">
        <f t="shared" si="92"/>
        <v>0.26621384750219107</v>
      </c>
      <c r="AB1216" t="str">
        <f t="shared" si="95"/>
        <v>B</v>
      </c>
      <c r="AI1216" s="14">
        <v>1812119</v>
      </c>
      <c r="AJ1216" s="12">
        <v>28.5</v>
      </c>
      <c r="AK1216" s="12">
        <v>28.5</v>
      </c>
      <c r="AL1216" s="12">
        <v>500</v>
      </c>
      <c r="AN1216">
        <v>1812119</v>
      </c>
      <c r="AO1216">
        <v>28.5</v>
      </c>
      <c r="AP1216">
        <v>28.5</v>
      </c>
      <c r="AQ1216">
        <v>500</v>
      </c>
      <c r="AR1216">
        <f t="shared" si="93"/>
        <v>0</v>
      </c>
      <c r="AV1216" s="4">
        <v>3052876</v>
      </c>
      <c r="AW1216" s="4">
        <v>4406466</v>
      </c>
      <c r="AX1216" s="4" t="s">
        <v>8933</v>
      </c>
      <c r="AY1216" s="4">
        <v>7000</v>
      </c>
      <c r="AZ1216" s="4">
        <v>7000</v>
      </c>
      <c r="BA1216" s="4">
        <v>560</v>
      </c>
      <c r="BB1216" s="7">
        <f>AZ1216+BA1216-AY1216</f>
        <v>560</v>
      </c>
      <c r="BC1216" s="4" t="s">
        <v>8934</v>
      </c>
      <c r="BD1216" s="4">
        <v>15000</v>
      </c>
      <c r="BE1216" s="4" t="s">
        <v>4</v>
      </c>
      <c r="BF1216" s="4" t="s">
        <v>5</v>
      </c>
      <c r="BG1216" s="4" t="s">
        <v>6</v>
      </c>
      <c r="BH1216" s="4" t="s">
        <v>173</v>
      </c>
      <c r="BI1216" t="str">
        <f t="shared" si="94"/>
        <v>B</v>
      </c>
    </row>
    <row r="1217" spans="1:61" ht="15.75" customHeight="1" x14ac:dyDescent="0.2">
      <c r="A1217" s="4">
        <v>3015461</v>
      </c>
      <c r="B1217" s="4">
        <v>414841</v>
      </c>
      <c r="C1217" s="4" t="s">
        <v>6256</v>
      </c>
      <c r="D1217" s="4">
        <v>2300</v>
      </c>
      <c r="E1217" s="4">
        <v>2300</v>
      </c>
      <c r="F1217" s="4">
        <v>559.36</v>
      </c>
      <c r="G1217" s="7">
        <f>E1217+F1217-D1217</f>
        <v>559.36000000000013</v>
      </c>
      <c r="H1217" s="4" t="s">
        <v>6257</v>
      </c>
      <c r="I1217" s="4">
        <v>15000</v>
      </c>
      <c r="J1217" s="4" t="s">
        <v>4</v>
      </c>
      <c r="K1217" s="4" t="s">
        <v>13</v>
      </c>
      <c r="L1217" s="4" t="s">
        <v>6</v>
      </c>
      <c r="M1217" s="4" t="s">
        <v>20</v>
      </c>
      <c r="O1217" s="4"/>
      <c r="P1217" s="14">
        <v>1814611</v>
      </c>
      <c r="Q1217" s="12">
        <v>95</v>
      </c>
      <c r="S1217" s="14">
        <v>4406466</v>
      </c>
      <c r="T1217" s="12">
        <v>560</v>
      </c>
      <c r="U1217">
        <f>SUM($T$2:T1217)</f>
        <v>2912548.3699999992</v>
      </c>
      <c r="W1217" s="16">
        <v>4406466</v>
      </c>
      <c r="X1217">
        <v>2912548.3699999992</v>
      </c>
      <c r="Y1217">
        <v>1216</v>
      </c>
      <c r="Z1217" s="18">
        <f t="shared" si="91"/>
        <v>6.9949840372912497</v>
      </c>
      <c r="AA1217" s="18">
        <f t="shared" si="92"/>
        <v>0.26643295354951796</v>
      </c>
      <c r="AB1217" t="str">
        <f t="shared" si="95"/>
        <v>B</v>
      </c>
      <c r="AI1217" s="14">
        <v>1814611</v>
      </c>
      <c r="AJ1217" s="12">
        <v>95</v>
      </c>
      <c r="AK1217" s="12">
        <v>95</v>
      </c>
      <c r="AL1217" s="12">
        <v>1000</v>
      </c>
      <c r="AN1217">
        <v>1814611</v>
      </c>
      <c r="AO1217">
        <v>95</v>
      </c>
      <c r="AP1217">
        <v>95</v>
      </c>
      <c r="AQ1217">
        <v>1000</v>
      </c>
      <c r="AR1217">
        <f t="shared" si="93"/>
        <v>0</v>
      </c>
      <c r="AV1217" s="4">
        <v>3015461</v>
      </c>
      <c r="AW1217" s="4">
        <v>414841</v>
      </c>
      <c r="AX1217" s="4" t="s">
        <v>6256</v>
      </c>
      <c r="AY1217" s="4">
        <v>2300</v>
      </c>
      <c r="AZ1217" s="4">
        <v>2300</v>
      </c>
      <c r="BA1217" s="4">
        <v>559.36</v>
      </c>
      <c r="BB1217" s="7">
        <f>AZ1217+BA1217-AY1217</f>
        <v>559.36000000000013</v>
      </c>
      <c r="BC1217" s="4" t="s">
        <v>6257</v>
      </c>
      <c r="BD1217" s="4">
        <v>15000</v>
      </c>
      <c r="BE1217" s="4" t="s">
        <v>4</v>
      </c>
      <c r="BF1217" s="4" t="s">
        <v>13</v>
      </c>
      <c r="BG1217" s="4" t="s">
        <v>6</v>
      </c>
      <c r="BH1217" s="4" t="s">
        <v>20</v>
      </c>
      <c r="BI1217" t="str">
        <f t="shared" si="94"/>
        <v>B</v>
      </c>
    </row>
    <row r="1218" spans="1:61" ht="15.75" customHeight="1" x14ac:dyDescent="0.2">
      <c r="A1218" s="4">
        <v>2998339</v>
      </c>
      <c r="B1218" s="4">
        <v>325732</v>
      </c>
      <c r="C1218" s="4" t="s">
        <v>4961</v>
      </c>
      <c r="D1218" s="4">
        <v>8600</v>
      </c>
      <c r="E1218" s="4">
        <v>8600</v>
      </c>
      <c r="F1218" s="4">
        <v>559</v>
      </c>
      <c r="G1218" s="7">
        <f>E1218+F1218-D1218</f>
        <v>559</v>
      </c>
      <c r="H1218" s="4" t="s">
        <v>3562</v>
      </c>
      <c r="I1218" s="4">
        <v>12000</v>
      </c>
      <c r="J1218" s="4" t="s">
        <v>21</v>
      </c>
      <c r="K1218" s="4" t="s">
        <v>8</v>
      </c>
      <c r="L1218" s="4" t="s">
        <v>6</v>
      </c>
      <c r="M1218" s="4" t="s">
        <v>20</v>
      </c>
      <c r="O1218" s="4"/>
      <c r="P1218" s="14">
        <v>1819693</v>
      </c>
      <c r="Q1218" s="12">
        <v>3602.4</v>
      </c>
      <c r="S1218" s="14">
        <v>6510981</v>
      </c>
      <c r="T1218" s="12">
        <v>560</v>
      </c>
      <c r="U1218">
        <f>SUM($T$2:T1218)</f>
        <v>2913108.3699999992</v>
      </c>
      <c r="W1218" s="16">
        <v>6510981</v>
      </c>
      <c r="X1218">
        <v>2913108.3699999992</v>
      </c>
      <c r="Y1218">
        <v>1217</v>
      </c>
      <c r="Z1218" s="18">
        <f t="shared" si="91"/>
        <v>6.9963289732590885</v>
      </c>
      <c r="AA1218" s="18">
        <f t="shared" si="92"/>
        <v>0.26665205959684485</v>
      </c>
      <c r="AB1218" t="str">
        <f t="shared" si="95"/>
        <v>B</v>
      </c>
      <c r="AI1218" s="14">
        <v>1819693</v>
      </c>
      <c r="AJ1218" s="12">
        <v>3602.4</v>
      </c>
      <c r="AK1218" s="12">
        <v>3602.4</v>
      </c>
      <c r="AL1218" s="12">
        <v>11000</v>
      </c>
      <c r="AN1218">
        <v>1819693</v>
      </c>
      <c r="AO1218">
        <v>3602.4</v>
      </c>
      <c r="AP1218">
        <v>3602.4</v>
      </c>
      <c r="AQ1218">
        <v>11000</v>
      </c>
      <c r="AR1218">
        <f t="shared" si="93"/>
        <v>0</v>
      </c>
      <c r="AV1218" s="4">
        <v>2998339</v>
      </c>
      <c r="AW1218" s="4">
        <v>325732</v>
      </c>
      <c r="AX1218" s="4" t="s">
        <v>4961</v>
      </c>
      <c r="AY1218" s="4">
        <v>8600</v>
      </c>
      <c r="AZ1218" s="4">
        <v>8600</v>
      </c>
      <c r="BA1218" s="4">
        <v>559</v>
      </c>
      <c r="BB1218" s="7">
        <f>AZ1218+BA1218-AY1218</f>
        <v>559</v>
      </c>
      <c r="BC1218" s="4" t="s">
        <v>3562</v>
      </c>
      <c r="BD1218" s="4">
        <v>12000</v>
      </c>
      <c r="BE1218" s="4" t="s">
        <v>21</v>
      </c>
      <c r="BF1218" s="4" t="s">
        <v>8</v>
      </c>
      <c r="BG1218" s="4" t="s">
        <v>6</v>
      </c>
      <c r="BH1218" s="4" t="s">
        <v>20</v>
      </c>
      <c r="BI1218" t="str">
        <f t="shared" si="94"/>
        <v>B</v>
      </c>
    </row>
    <row r="1219" spans="1:61" ht="15.75" customHeight="1" x14ac:dyDescent="0.2">
      <c r="A1219" s="4">
        <v>2986320</v>
      </c>
      <c r="B1219" s="4">
        <v>446044</v>
      </c>
      <c r="C1219" s="4" t="s">
        <v>3912</v>
      </c>
      <c r="D1219" s="4">
        <v>3050</v>
      </c>
      <c r="E1219" s="4">
        <v>3050</v>
      </c>
      <c r="F1219" s="4">
        <v>556.32000000000005</v>
      </c>
      <c r="G1219" s="7">
        <f>E1219+F1219-D1219</f>
        <v>556.32000000000016</v>
      </c>
      <c r="H1219" s="4" t="s">
        <v>3913</v>
      </c>
      <c r="I1219" s="4">
        <v>1000</v>
      </c>
      <c r="J1219" s="4" t="s">
        <v>4</v>
      </c>
      <c r="K1219" s="4" t="s">
        <v>13</v>
      </c>
      <c r="L1219" s="4" t="s">
        <v>6</v>
      </c>
      <c r="M1219" s="4" t="s">
        <v>20</v>
      </c>
      <c r="O1219" s="4"/>
      <c r="P1219" s="14">
        <v>1821107</v>
      </c>
      <c r="Q1219" s="12">
        <v>4.5</v>
      </c>
      <c r="S1219" s="14">
        <v>414841</v>
      </c>
      <c r="T1219" s="12">
        <v>559.36000000000013</v>
      </c>
      <c r="U1219">
        <f>SUM($T$2:T1219)</f>
        <v>2913667.7299999991</v>
      </c>
      <c r="W1219" s="16">
        <v>414841</v>
      </c>
      <c r="X1219">
        <v>2913667.7299999991</v>
      </c>
      <c r="Y1219">
        <v>1218</v>
      </c>
      <c r="Z1219" s="18">
        <f t="shared" ref="Z1219:Z1282" si="96">X1219/$T$4566</f>
        <v>6.9976723721572496</v>
      </c>
      <c r="AA1219" s="18">
        <f t="shared" ref="AA1219:AA1282" si="97">Y1219/$Y$4566</f>
        <v>0.26687116564417179</v>
      </c>
      <c r="AB1219" t="str">
        <f t="shared" si="95"/>
        <v>B</v>
      </c>
      <c r="AI1219" s="14">
        <v>1821107</v>
      </c>
      <c r="AJ1219" s="12">
        <v>4.5</v>
      </c>
      <c r="AK1219" s="12">
        <v>4.5</v>
      </c>
      <c r="AL1219" s="12">
        <v>3000</v>
      </c>
      <c r="AN1219">
        <v>1821107</v>
      </c>
      <c r="AO1219">
        <v>4.5</v>
      </c>
      <c r="AP1219">
        <v>4.5</v>
      </c>
      <c r="AQ1219">
        <v>3000</v>
      </c>
      <c r="AR1219">
        <f t="shared" ref="AR1219:AR1282" si="98">IF(AND(AO1219&lt;0,OR(AP1219&gt;0,AQ1219&gt;0)),1,0)</f>
        <v>0</v>
      </c>
      <c r="AV1219" s="4">
        <v>2986320</v>
      </c>
      <c r="AW1219" s="4">
        <v>446044</v>
      </c>
      <c r="AX1219" s="4" t="s">
        <v>3912</v>
      </c>
      <c r="AY1219" s="4">
        <v>3050</v>
      </c>
      <c r="AZ1219" s="4">
        <v>3050</v>
      </c>
      <c r="BA1219" s="4">
        <v>556.32000000000005</v>
      </c>
      <c r="BB1219" s="7">
        <f>AZ1219+BA1219-AY1219</f>
        <v>556.32000000000016</v>
      </c>
      <c r="BC1219" s="4" t="s">
        <v>3913</v>
      </c>
      <c r="BD1219" s="4">
        <v>1000</v>
      </c>
      <c r="BE1219" s="4" t="s">
        <v>4</v>
      </c>
      <c r="BF1219" s="4" t="s">
        <v>13</v>
      </c>
      <c r="BG1219" s="4" t="s">
        <v>6</v>
      </c>
      <c r="BH1219" s="4" t="s">
        <v>20</v>
      </c>
      <c r="BI1219" t="str">
        <f t="shared" ref="BI1219:BI1282" si="99">VLOOKUP(AW1219,$W$1:$AB$4565,6,FALSE)</f>
        <v>B</v>
      </c>
    </row>
    <row r="1220" spans="1:61" ht="15.75" customHeight="1" x14ac:dyDescent="0.2">
      <c r="A1220" s="4">
        <v>3023644</v>
      </c>
      <c r="B1220" s="4">
        <v>1714547</v>
      </c>
      <c r="C1220" s="4" t="s">
        <v>6816</v>
      </c>
      <c r="D1220" s="4">
        <v>6100</v>
      </c>
      <c r="E1220" s="4">
        <v>6100</v>
      </c>
      <c r="F1220" s="4">
        <v>549</v>
      </c>
      <c r="G1220" s="7">
        <f>E1220+F1220-D1220</f>
        <v>549</v>
      </c>
      <c r="H1220" s="4" t="s">
        <v>3330</v>
      </c>
      <c r="I1220" s="4">
        <v>7000</v>
      </c>
      <c r="J1220" s="4" t="s">
        <v>473</v>
      </c>
      <c r="K1220" s="4" t="s">
        <v>8</v>
      </c>
      <c r="M1220" s="4" t="s">
        <v>47</v>
      </c>
      <c r="O1220" s="4"/>
      <c r="P1220" s="14">
        <v>1825566</v>
      </c>
      <c r="Q1220" s="12">
        <v>-500</v>
      </c>
      <c r="S1220" s="14">
        <v>325732</v>
      </c>
      <c r="T1220" s="12">
        <v>559</v>
      </c>
      <c r="U1220">
        <f>SUM($T$2:T1220)</f>
        <v>2914226.7299999991</v>
      </c>
      <c r="W1220" s="16">
        <v>325732</v>
      </c>
      <c r="X1220">
        <v>2914226.7299999991</v>
      </c>
      <c r="Y1220">
        <v>1219</v>
      </c>
      <c r="Z1220" s="18">
        <f t="shared" si="96"/>
        <v>6.9990149064537173</v>
      </c>
      <c r="AA1220" s="18">
        <f t="shared" si="97"/>
        <v>0.26709027169149868</v>
      </c>
      <c r="AB1220" t="str">
        <f t="shared" si="95"/>
        <v>B</v>
      </c>
      <c r="AI1220" s="14">
        <v>1825566</v>
      </c>
      <c r="AJ1220" s="12">
        <v>-500</v>
      </c>
      <c r="AK1220" s="12">
        <v>0</v>
      </c>
      <c r="AL1220" s="12">
        <v>0</v>
      </c>
      <c r="AN1220">
        <v>1825566</v>
      </c>
      <c r="AO1220">
        <v>-500</v>
      </c>
      <c r="AP1220">
        <v>0</v>
      </c>
      <c r="AQ1220">
        <v>0</v>
      </c>
      <c r="AR1220">
        <f t="shared" si="98"/>
        <v>0</v>
      </c>
      <c r="AV1220" s="4">
        <v>3023644</v>
      </c>
      <c r="AW1220" s="4">
        <v>1714547</v>
      </c>
      <c r="AX1220" s="4" t="s">
        <v>6816</v>
      </c>
      <c r="AY1220" s="4">
        <v>6100</v>
      </c>
      <c r="AZ1220" s="4">
        <v>6100</v>
      </c>
      <c r="BA1220" s="4">
        <v>549</v>
      </c>
      <c r="BB1220" s="7">
        <f>AZ1220+BA1220-AY1220</f>
        <v>549</v>
      </c>
      <c r="BC1220" s="4" t="s">
        <v>3330</v>
      </c>
      <c r="BD1220" s="4">
        <v>7000</v>
      </c>
      <c r="BE1220" s="4" t="s">
        <v>473</v>
      </c>
      <c r="BF1220" s="4" t="s">
        <v>8</v>
      </c>
      <c r="BH1220" s="4" t="s">
        <v>47</v>
      </c>
      <c r="BI1220" t="str">
        <f t="shared" si="99"/>
        <v>A</v>
      </c>
    </row>
    <row r="1221" spans="1:61" ht="15.75" customHeight="1" x14ac:dyDescent="0.2">
      <c r="A1221" s="4">
        <v>3020704</v>
      </c>
      <c r="B1221" s="4">
        <v>4327212</v>
      </c>
      <c r="C1221" s="4" t="s">
        <v>6615</v>
      </c>
      <c r="D1221" s="4">
        <v>1200</v>
      </c>
      <c r="E1221" s="4">
        <v>1200</v>
      </c>
      <c r="F1221" s="4">
        <v>547.20000000000005</v>
      </c>
      <c r="G1221" s="7">
        <f>E1221+F1221-D1221</f>
        <v>547.20000000000005</v>
      </c>
      <c r="H1221" s="4" t="s">
        <v>6616</v>
      </c>
      <c r="I1221" s="4">
        <v>20000</v>
      </c>
      <c r="J1221" s="4" t="s">
        <v>4</v>
      </c>
      <c r="K1221" s="4" t="s">
        <v>8</v>
      </c>
      <c r="L1221" s="4" t="s">
        <v>6</v>
      </c>
      <c r="M1221" s="4" t="s">
        <v>111</v>
      </c>
      <c r="O1221" s="4"/>
      <c r="P1221" s="14">
        <v>1835296</v>
      </c>
      <c r="Q1221" s="12">
        <v>-602.58000000000004</v>
      </c>
      <c r="S1221" s="14">
        <v>446044</v>
      </c>
      <c r="T1221" s="12">
        <v>556.32000000000016</v>
      </c>
      <c r="U1221">
        <f>SUM($T$2:T1221)</f>
        <v>2914783.0499999989</v>
      </c>
      <c r="W1221" s="16">
        <v>446044</v>
      </c>
      <c r="X1221">
        <v>2914783.0499999989</v>
      </c>
      <c r="Y1221">
        <v>1220</v>
      </c>
      <c r="Z1221" s="18">
        <f t="shared" si="96"/>
        <v>7.0003510042709101</v>
      </c>
      <c r="AA1221" s="18">
        <f t="shared" si="97"/>
        <v>0.26730937773882557</v>
      </c>
      <c r="AB1221" t="str">
        <f t="shared" si="95"/>
        <v>B</v>
      </c>
      <c r="AI1221" s="14">
        <v>1835296</v>
      </c>
      <c r="AJ1221" s="12">
        <v>-602.58000000000004</v>
      </c>
      <c r="AK1221" s="12">
        <v>897.42</v>
      </c>
      <c r="AL1221" s="12">
        <v>700</v>
      </c>
      <c r="AN1221">
        <v>1835296</v>
      </c>
      <c r="AO1221">
        <v>-602.58000000000004</v>
      </c>
      <c r="AP1221">
        <v>897.42</v>
      </c>
      <c r="AQ1221">
        <v>700</v>
      </c>
      <c r="AR1221">
        <f t="shared" si="98"/>
        <v>1</v>
      </c>
      <c r="AV1221" s="4">
        <v>3020704</v>
      </c>
      <c r="AW1221" s="4">
        <v>4327212</v>
      </c>
      <c r="AX1221" s="4" t="s">
        <v>6615</v>
      </c>
      <c r="AY1221" s="4">
        <v>1200</v>
      </c>
      <c r="AZ1221" s="4">
        <v>1200</v>
      </c>
      <c r="BA1221" s="4">
        <v>547.20000000000005</v>
      </c>
      <c r="BB1221" s="7">
        <f>AZ1221+BA1221-AY1221</f>
        <v>547.20000000000005</v>
      </c>
      <c r="BC1221" s="4" t="s">
        <v>6616</v>
      </c>
      <c r="BD1221" s="4">
        <v>20000</v>
      </c>
      <c r="BE1221" s="4" t="s">
        <v>4</v>
      </c>
      <c r="BF1221" s="4" t="s">
        <v>8</v>
      </c>
      <c r="BG1221" s="4" t="s">
        <v>6</v>
      </c>
      <c r="BH1221" s="4" t="s">
        <v>111</v>
      </c>
      <c r="BI1221" t="str">
        <f t="shared" si="99"/>
        <v>B</v>
      </c>
    </row>
    <row r="1222" spans="1:61" ht="15.75" customHeight="1" x14ac:dyDescent="0.2">
      <c r="A1222" s="4">
        <v>2998115</v>
      </c>
      <c r="B1222" s="4">
        <v>6733749</v>
      </c>
      <c r="C1222" s="4" t="s">
        <v>4936</v>
      </c>
      <c r="D1222" s="4">
        <v>3500</v>
      </c>
      <c r="E1222" s="4">
        <v>3500</v>
      </c>
      <c r="F1222" s="4">
        <v>546</v>
      </c>
      <c r="G1222" s="7">
        <f>E1222+F1222-D1222</f>
        <v>546</v>
      </c>
      <c r="H1222" s="4" t="s">
        <v>4937</v>
      </c>
      <c r="I1222" s="4">
        <v>25000</v>
      </c>
      <c r="J1222" s="4" t="s">
        <v>4</v>
      </c>
      <c r="K1222" s="4" t="s">
        <v>8</v>
      </c>
      <c r="L1222" s="4" t="s">
        <v>6</v>
      </c>
      <c r="M1222" s="4" t="s">
        <v>23</v>
      </c>
      <c r="O1222" s="4"/>
      <c r="P1222" s="14">
        <v>1836178</v>
      </c>
      <c r="Q1222" s="12">
        <v>410.39999999999964</v>
      </c>
      <c r="S1222" s="14">
        <v>743370</v>
      </c>
      <c r="T1222" s="12">
        <v>547.28</v>
      </c>
      <c r="U1222">
        <f>SUM($T$2:T1222)</f>
        <v>2915330.3299999987</v>
      </c>
      <c r="W1222" s="16">
        <v>743370</v>
      </c>
      <c r="X1222">
        <v>2915330.3299999987</v>
      </c>
      <c r="Y1222">
        <v>1221</v>
      </c>
      <c r="Z1222" s="18">
        <f t="shared" si="96"/>
        <v>7.0016653909789071</v>
      </c>
      <c r="AA1222" s="18">
        <f t="shared" si="97"/>
        <v>0.26752848378615252</v>
      </c>
      <c r="AB1222" t="str">
        <f t="shared" si="95"/>
        <v>B</v>
      </c>
      <c r="AI1222" s="14">
        <v>1836178</v>
      </c>
      <c r="AJ1222" s="12">
        <v>410.39999999999964</v>
      </c>
      <c r="AK1222" s="12">
        <v>410.4</v>
      </c>
      <c r="AL1222" s="12">
        <v>4000</v>
      </c>
      <c r="AN1222">
        <v>1836178</v>
      </c>
      <c r="AO1222">
        <v>410.39999999999964</v>
      </c>
      <c r="AP1222">
        <v>410.4</v>
      </c>
      <c r="AQ1222">
        <v>4000</v>
      </c>
      <c r="AR1222">
        <f t="shared" si="98"/>
        <v>0</v>
      </c>
      <c r="AV1222" s="4">
        <v>2998115</v>
      </c>
      <c r="AW1222" s="4">
        <v>6733749</v>
      </c>
      <c r="AX1222" s="4" t="s">
        <v>4936</v>
      </c>
      <c r="AY1222" s="4">
        <v>3500</v>
      </c>
      <c r="AZ1222" s="4">
        <v>3500</v>
      </c>
      <c r="BA1222" s="4">
        <v>546</v>
      </c>
      <c r="BB1222" s="7">
        <f>AZ1222+BA1222-AY1222</f>
        <v>546</v>
      </c>
      <c r="BC1222" s="4" t="s">
        <v>4937</v>
      </c>
      <c r="BD1222" s="4">
        <v>25000</v>
      </c>
      <c r="BE1222" s="4" t="s">
        <v>4</v>
      </c>
      <c r="BF1222" s="4" t="s">
        <v>8</v>
      </c>
      <c r="BG1222" s="4" t="s">
        <v>6</v>
      </c>
      <c r="BH1222" s="4" t="s">
        <v>23</v>
      </c>
      <c r="BI1222" t="str">
        <f t="shared" si="99"/>
        <v>B</v>
      </c>
    </row>
    <row r="1223" spans="1:61" ht="15.75" customHeight="1" x14ac:dyDescent="0.2">
      <c r="A1223" s="4">
        <v>3027319</v>
      </c>
      <c r="B1223" s="4">
        <v>1734619</v>
      </c>
      <c r="C1223" s="4" t="s">
        <v>7111</v>
      </c>
      <c r="D1223" s="4">
        <v>3000</v>
      </c>
      <c r="E1223" s="4">
        <v>3000</v>
      </c>
      <c r="F1223" s="4">
        <v>544.5</v>
      </c>
      <c r="G1223" s="7">
        <f>E1223+F1223-D1223</f>
        <v>544.5</v>
      </c>
      <c r="H1223" s="4" t="s">
        <v>4429</v>
      </c>
      <c r="I1223" s="4">
        <v>12000</v>
      </c>
      <c r="J1223" s="4" t="s">
        <v>4</v>
      </c>
      <c r="K1223" s="4" t="s">
        <v>5</v>
      </c>
      <c r="L1223" s="4" t="s">
        <v>6</v>
      </c>
      <c r="M1223" s="4" t="s">
        <v>20</v>
      </c>
      <c r="O1223" s="4"/>
      <c r="P1223" s="14">
        <v>1839377</v>
      </c>
      <c r="Q1223" s="12">
        <v>14490.96</v>
      </c>
      <c r="S1223" s="14">
        <v>4327212</v>
      </c>
      <c r="T1223" s="12">
        <v>547.20000000000005</v>
      </c>
      <c r="U1223">
        <f>SUM($T$2:T1223)</f>
        <v>2915877.5299999989</v>
      </c>
      <c r="W1223" s="16">
        <v>4327212</v>
      </c>
      <c r="X1223">
        <v>2915877.5299999989</v>
      </c>
      <c r="Y1223">
        <v>1222</v>
      </c>
      <c r="Z1223" s="18">
        <f t="shared" si="96"/>
        <v>7.002979585553196</v>
      </c>
      <c r="AA1223" s="18">
        <f t="shared" si="97"/>
        <v>0.2677475898334794</v>
      </c>
      <c r="AB1223" t="str">
        <f t="shared" si="95"/>
        <v>B</v>
      </c>
      <c r="AI1223" s="14">
        <v>1839377</v>
      </c>
      <c r="AJ1223" s="12">
        <v>14490.96</v>
      </c>
      <c r="AK1223" s="12">
        <v>20540.96</v>
      </c>
      <c r="AL1223" s="12">
        <v>0</v>
      </c>
      <c r="AN1223">
        <v>1839377</v>
      </c>
      <c r="AO1223">
        <v>14490.96</v>
      </c>
      <c r="AP1223">
        <v>20540.96</v>
      </c>
      <c r="AQ1223">
        <v>0</v>
      </c>
      <c r="AR1223">
        <f t="shared" si="98"/>
        <v>0</v>
      </c>
      <c r="AV1223" s="4">
        <v>3027319</v>
      </c>
      <c r="AW1223" s="4">
        <v>1734619</v>
      </c>
      <c r="AX1223" s="4" t="s">
        <v>7111</v>
      </c>
      <c r="AY1223" s="4">
        <v>3000</v>
      </c>
      <c r="AZ1223" s="4">
        <v>3000</v>
      </c>
      <c r="BA1223" s="4">
        <v>544.5</v>
      </c>
      <c r="BB1223" s="7">
        <f>AZ1223+BA1223-AY1223</f>
        <v>544.5</v>
      </c>
      <c r="BC1223" s="4" t="s">
        <v>4429</v>
      </c>
      <c r="BD1223" s="4">
        <v>12000</v>
      </c>
      <c r="BE1223" s="4" t="s">
        <v>4</v>
      </c>
      <c r="BF1223" s="4" t="s">
        <v>5</v>
      </c>
      <c r="BG1223" s="4" t="s">
        <v>6</v>
      </c>
      <c r="BH1223" s="4" t="s">
        <v>20</v>
      </c>
      <c r="BI1223" t="str">
        <f t="shared" si="99"/>
        <v>B</v>
      </c>
    </row>
    <row r="1224" spans="1:61" ht="15.75" customHeight="1" x14ac:dyDescent="0.2">
      <c r="A1224" s="4">
        <v>3010484</v>
      </c>
      <c r="B1224" s="4">
        <v>551209</v>
      </c>
      <c r="C1224" s="4" t="s">
        <v>5881</v>
      </c>
      <c r="D1224" s="4">
        <v>1100</v>
      </c>
      <c r="E1224" s="4">
        <v>1100</v>
      </c>
      <c r="F1224" s="4">
        <v>543.4</v>
      </c>
      <c r="G1224" s="7">
        <f>E1224+F1224-D1224</f>
        <v>543.40000000000009</v>
      </c>
      <c r="H1224" s="4" t="s">
        <v>5882</v>
      </c>
      <c r="I1224" s="4">
        <v>8600</v>
      </c>
      <c r="J1224" s="4" t="s">
        <v>4</v>
      </c>
      <c r="K1224" s="4" t="s">
        <v>8</v>
      </c>
      <c r="L1224" s="4" t="s">
        <v>6</v>
      </c>
      <c r="M1224" s="4" t="s">
        <v>40</v>
      </c>
      <c r="O1224" s="4"/>
      <c r="P1224" s="14">
        <v>1847959</v>
      </c>
      <c r="Q1224" s="12">
        <v>-9160</v>
      </c>
      <c r="S1224" s="14">
        <v>6733749</v>
      </c>
      <c r="T1224" s="12">
        <v>546</v>
      </c>
      <c r="U1224">
        <f>SUM($T$2:T1224)</f>
        <v>2916423.5299999989</v>
      </c>
      <c r="W1224" s="16">
        <v>6733749</v>
      </c>
      <c r="X1224">
        <v>2916423.5299999989</v>
      </c>
      <c r="Y1224">
        <v>1223</v>
      </c>
      <c r="Z1224" s="18">
        <f t="shared" si="96"/>
        <v>7.0042908981218384</v>
      </c>
      <c r="AA1224" s="18">
        <f t="shared" si="97"/>
        <v>0.26796669588080629</v>
      </c>
      <c r="AB1224" t="str">
        <f t="shared" si="95"/>
        <v>B</v>
      </c>
      <c r="AI1224" s="14">
        <v>1847959</v>
      </c>
      <c r="AJ1224" s="12">
        <v>-9160</v>
      </c>
      <c r="AK1224" s="12">
        <v>840</v>
      </c>
      <c r="AL1224" s="12">
        <v>7000</v>
      </c>
      <c r="AN1224">
        <v>1847959</v>
      </c>
      <c r="AO1224">
        <v>-9160</v>
      </c>
      <c r="AP1224">
        <v>840</v>
      </c>
      <c r="AQ1224">
        <v>7000</v>
      </c>
      <c r="AR1224">
        <f t="shared" si="98"/>
        <v>1</v>
      </c>
      <c r="AV1224" s="4">
        <v>3010484</v>
      </c>
      <c r="AW1224" s="4">
        <v>551209</v>
      </c>
      <c r="AX1224" s="4" t="s">
        <v>5881</v>
      </c>
      <c r="AY1224" s="4">
        <v>1100</v>
      </c>
      <c r="AZ1224" s="4">
        <v>1100</v>
      </c>
      <c r="BA1224" s="4">
        <v>543.4</v>
      </c>
      <c r="BB1224" s="7">
        <f>AZ1224+BA1224-AY1224</f>
        <v>543.40000000000009</v>
      </c>
      <c r="BC1224" s="4" t="s">
        <v>5882</v>
      </c>
      <c r="BD1224" s="4">
        <v>8600</v>
      </c>
      <c r="BE1224" s="4" t="s">
        <v>4</v>
      </c>
      <c r="BF1224" s="4" t="s">
        <v>8</v>
      </c>
      <c r="BG1224" s="4" t="s">
        <v>6</v>
      </c>
      <c r="BH1224" s="4" t="s">
        <v>40</v>
      </c>
      <c r="BI1224" t="str">
        <f t="shared" si="99"/>
        <v>B</v>
      </c>
    </row>
    <row r="1225" spans="1:61" ht="15.75" customHeight="1" x14ac:dyDescent="0.2">
      <c r="A1225" s="4">
        <v>2968568</v>
      </c>
      <c r="B1225" s="4">
        <v>1896238</v>
      </c>
      <c r="C1225" s="4" t="s">
        <v>2298</v>
      </c>
      <c r="D1225" s="4">
        <v>2000</v>
      </c>
      <c r="E1225" s="4">
        <v>2000</v>
      </c>
      <c r="F1225" s="4">
        <v>543</v>
      </c>
      <c r="G1225" s="7">
        <f>E1225+F1225-D1225</f>
        <v>543</v>
      </c>
      <c r="H1225" s="4" t="s">
        <v>2299</v>
      </c>
      <c r="I1225" s="4">
        <v>30000</v>
      </c>
      <c r="J1225" s="4" t="s">
        <v>32</v>
      </c>
      <c r="K1225" s="4" t="s">
        <v>5</v>
      </c>
      <c r="M1225" s="4" t="s">
        <v>25</v>
      </c>
      <c r="O1225" s="4"/>
      <c r="P1225" s="14">
        <v>1848169</v>
      </c>
      <c r="Q1225" s="12">
        <v>33.389999999999986</v>
      </c>
      <c r="S1225" s="14">
        <v>1734619</v>
      </c>
      <c r="T1225" s="12">
        <v>544.5</v>
      </c>
      <c r="U1225">
        <f>SUM($T$2:T1225)</f>
        <v>2916968.0299999989</v>
      </c>
      <c r="W1225" s="16">
        <v>1734619</v>
      </c>
      <c r="X1225">
        <v>2916968.0299999989</v>
      </c>
      <c r="Y1225">
        <v>1224</v>
      </c>
      <c r="Z1225" s="18">
        <f t="shared" si="96"/>
        <v>7.0055986081834245</v>
      </c>
      <c r="AA1225" s="18">
        <f t="shared" si="97"/>
        <v>0.26818580192813324</v>
      </c>
      <c r="AB1225" t="str">
        <f t="shared" si="95"/>
        <v>B</v>
      </c>
      <c r="AI1225" s="14">
        <v>1848169</v>
      </c>
      <c r="AJ1225" s="12">
        <v>33.389999999999986</v>
      </c>
      <c r="AK1225" s="12">
        <v>33.39</v>
      </c>
      <c r="AL1225" s="12">
        <v>900</v>
      </c>
      <c r="AN1225">
        <v>1848169</v>
      </c>
      <c r="AO1225">
        <v>33.389999999999986</v>
      </c>
      <c r="AP1225">
        <v>33.39</v>
      </c>
      <c r="AQ1225">
        <v>900</v>
      </c>
      <c r="AR1225">
        <f t="shared" si="98"/>
        <v>0</v>
      </c>
      <c r="AV1225" s="4">
        <v>2968568</v>
      </c>
      <c r="AW1225" s="4">
        <v>1896238</v>
      </c>
      <c r="AX1225" s="4" t="s">
        <v>2298</v>
      </c>
      <c r="AY1225" s="4">
        <v>2000</v>
      </c>
      <c r="AZ1225" s="4">
        <v>2000</v>
      </c>
      <c r="BA1225" s="4">
        <v>543</v>
      </c>
      <c r="BB1225" s="7">
        <f>AZ1225+BA1225-AY1225</f>
        <v>543</v>
      </c>
      <c r="BC1225" s="4" t="s">
        <v>2299</v>
      </c>
      <c r="BD1225" s="4">
        <v>30000</v>
      </c>
      <c r="BE1225" s="4" t="s">
        <v>32</v>
      </c>
      <c r="BF1225" s="4" t="s">
        <v>5</v>
      </c>
      <c r="BH1225" s="4" t="s">
        <v>25</v>
      </c>
      <c r="BI1225" t="str">
        <f t="shared" si="99"/>
        <v>B</v>
      </c>
    </row>
    <row r="1226" spans="1:61" ht="15.75" customHeight="1" x14ac:dyDescent="0.2">
      <c r="A1226" s="4">
        <v>3010652</v>
      </c>
      <c r="B1226" s="4">
        <v>9091741</v>
      </c>
      <c r="C1226" s="4" t="s">
        <v>5895</v>
      </c>
      <c r="D1226" s="4">
        <v>2000</v>
      </c>
      <c r="E1226" s="4">
        <v>2000</v>
      </c>
      <c r="F1226" s="4">
        <v>543</v>
      </c>
      <c r="G1226" s="7">
        <f>E1226+F1226-D1226</f>
        <v>543</v>
      </c>
      <c r="H1226" s="4" t="s">
        <v>5896</v>
      </c>
      <c r="I1226" s="4">
        <v>17000</v>
      </c>
      <c r="J1226" s="4" t="s">
        <v>4</v>
      </c>
      <c r="K1226" s="4" t="s">
        <v>13</v>
      </c>
      <c r="L1226" s="4" t="s">
        <v>6</v>
      </c>
      <c r="M1226" s="4" t="s">
        <v>101</v>
      </c>
      <c r="O1226" s="4"/>
      <c r="P1226" s="14">
        <v>1850171</v>
      </c>
      <c r="Q1226" s="12">
        <v>798</v>
      </c>
      <c r="S1226" s="14">
        <v>7829228</v>
      </c>
      <c r="T1226" s="12">
        <v>543.78</v>
      </c>
      <c r="U1226">
        <f>SUM($T$2:T1226)</f>
        <v>2917511.8099999987</v>
      </c>
      <c r="W1226" s="16">
        <v>7829228</v>
      </c>
      <c r="X1226">
        <v>2917511.8099999987</v>
      </c>
      <c r="Y1226">
        <v>1225</v>
      </c>
      <c r="Z1226" s="18">
        <f t="shared" si="96"/>
        <v>7.0069045890416231</v>
      </c>
      <c r="AA1226" s="18">
        <f t="shared" si="97"/>
        <v>0.26840490797546013</v>
      </c>
      <c r="AB1226" t="str">
        <f t="shared" si="95"/>
        <v>B</v>
      </c>
      <c r="AI1226" s="14">
        <v>1850171</v>
      </c>
      <c r="AJ1226" s="12">
        <v>798</v>
      </c>
      <c r="AK1226" s="12">
        <v>798</v>
      </c>
      <c r="AL1226" s="12">
        <v>3000</v>
      </c>
      <c r="AN1226">
        <v>1850171</v>
      </c>
      <c r="AO1226">
        <v>798</v>
      </c>
      <c r="AP1226">
        <v>798</v>
      </c>
      <c r="AQ1226">
        <v>3000</v>
      </c>
      <c r="AR1226">
        <f t="shared" si="98"/>
        <v>0</v>
      </c>
      <c r="AV1226" s="4">
        <v>3010652</v>
      </c>
      <c r="AW1226" s="4">
        <v>9091741</v>
      </c>
      <c r="AX1226" s="4" t="s">
        <v>5895</v>
      </c>
      <c r="AY1226" s="4">
        <v>2000</v>
      </c>
      <c r="AZ1226" s="4">
        <v>2000</v>
      </c>
      <c r="BA1226" s="4">
        <v>543</v>
      </c>
      <c r="BB1226" s="7">
        <f>AZ1226+BA1226-AY1226</f>
        <v>543</v>
      </c>
      <c r="BC1226" s="4" t="s">
        <v>5896</v>
      </c>
      <c r="BD1226" s="4">
        <v>17000</v>
      </c>
      <c r="BE1226" s="4" t="s">
        <v>4</v>
      </c>
      <c r="BF1226" s="4" t="s">
        <v>13</v>
      </c>
      <c r="BG1226" s="4" t="s">
        <v>6</v>
      </c>
      <c r="BH1226" s="4" t="s">
        <v>101</v>
      </c>
      <c r="BI1226" t="str">
        <f t="shared" si="99"/>
        <v>B</v>
      </c>
    </row>
    <row r="1227" spans="1:61" ht="15.75" customHeight="1" x14ac:dyDescent="0.2">
      <c r="A1227" s="4">
        <v>3028096</v>
      </c>
      <c r="B1227" s="4">
        <v>9139873</v>
      </c>
      <c r="C1227" s="4" t="s">
        <v>7162</v>
      </c>
      <c r="D1227" s="4">
        <v>2000</v>
      </c>
      <c r="E1227" s="4">
        <v>2000</v>
      </c>
      <c r="F1227" s="4">
        <v>543</v>
      </c>
      <c r="G1227" s="7">
        <f>E1227+F1227-D1227</f>
        <v>543</v>
      </c>
      <c r="H1227" s="4" t="s">
        <v>5610</v>
      </c>
      <c r="I1227" s="4">
        <v>15000</v>
      </c>
      <c r="J1227" s="4" t="s">
        <v>4</v>
      </c>
      <c r="K1227" s="4" t="s">
        <v>13</v>
      </c>
      <c r="L1227" s="4" t="s">
        <v>6</v>
      </c>
      <c r="M1227" s="4" t="s">
        <v>23</v>
      </c>
      <c r="O1227" s="4"/>
      <c r="P1227" s="14">
        <v>1850248</v>
      </c>
      <c r="Q1227" s="12">
        <v>3</v>
      </c>
      <c r="S1227" s="14">
        <v>551209</v>
      </c>
      <c r="T1227" s="12">
        <v>543.40000000000009</v>
      </c>
      <c r="U1227">
        <f>SUM($T$2:T1227)</f>
        <v>2918055.2099999986</v>
      </c>
      <c r="W1227" s="16">
        <v>551209</v>
      </c>
      <c r="X1227">
        <v>2918055.2099999986</v>
      </c>
      <c r="Y1227">
        <v>1226</v>
      </c>
      <c r="Z1227" s="18">
        <f t="shared" si="96"/>
        <v>7.0082096572647004</v>
      </c>
      <c r="AA1227" s="18">
        <f t="shared" si="97"/>
        <v>0.26862401402278702</v>
      </c>
      <c r="AB1227" t="str">
        <f t="shared" si="95"/>
        <v>B</v>
      </c>
      <c r="AI1227" s="14">
        <v>1850248</v>
      </c>
      <c r="AJ1227" s="12">
        <v>3</v>
      </c>
      <c r="AK1227" s="12">
        <v>3</v>
      </c>
      <c r="AL1227" s="12">
        <v>2000</v>
      </c>
      <c r="AN1227">
        <v>1850248</v>
      </c>
      <c r="AO1227">
        <v>3</v>
      </c>
      <c r="AP1227">
        <v>3</v>
      </c>
      <c r="AQ1227">
        <v>2000</v>
      </c>
      <c r="AR1227">
        <f t="shared" si="98"/>
        <v>0</v>
      </c>
      <c r="AV1227" s="4">
        <v>3028096</v>
      </c>
      <c r="AW1227" s="4">
        <v>9139873</v>
      </c>
      <c r="AX1227" s="4" t="s">
        <v>7162</v>
      </c>
      <c r="AY1227" s="4">
        <v>2000</v>
      </c>
      <c r="AZ1227" s="4">
        <v>2000</v>
      </c>
      <c r="BA1227" s="4">
        <v>543</v>
      </c>
      <c r="BB1227" s="7">
        <f>AZ1227+BA1227-AY1227</f>
        <v>543</v>
      </c>
      <c r="BC1227" s="4" t="s">
        <v>5610</v>
      </c>
      <c r="BD1227" s="4">
        <v>15000</v>
      </c>
      <c r="BE1227" s="4" t="s">
        <v>4</v>
      </c>
      <c r="BF1227" s="4" t="s">
        <v>13</v>
      </c>
      <c r="BG1227" s="4" t="s">
        <v>6</v>
      </c>
      <c r="BH1227" s="4" t="s">
        <v>23</v>
      </c>
      <c r="BI1227" t="str">
        <f t="shared" si="99"/>
        <v>B</v>
      </c>
    </row>
    <row r="1228" spans="1:61" ht="15.75" customHeight="1" x14ac:dyDescent="0.2">
      <c r="A1228" s="4">
        <v>3030966</v>
      </c>
      <c r="B1228" s="4">
        <v>9147538</v>
      </c>
      <c r="C1228" s="4" t="s">
        <v>7381</v>
      </c>
      <c r="D1228" s="4">
        <v>2000</v>
      </c>
      <c r="E1228" s="4">
        <v>2000</v>
      </c>
      <c r="F1228" s="4">
        <v>543</v>
      </c>
      <c r="G1228" s="7">
        <f>E1228+F1228-D1228</f>
        <v>543</v>
      </c>
      <c r="H1228" s="4" t="s">
        <v>7382</v>
      </c>
      <c r="I1228" s="4">
        <v>2000</v>
      </c>
      <c r="J1228" s="4" t="s">
        <v>4</v>
      </c>
      <c r="K1228" s="4" t="s">
        <v>13</v>
      </c>
      <c r="L1228" s="4" t="s">
        <v>6</v>
      </c>
      <c r="M1228" s="4" t="s">
        <v>25</v>
      </c>
      <c r="O1228" s="4"/>
      <c r="P1228" s="14">
        <v>1850430</v>
      </c>
      <c r="Q1228" s="12">
        <v>-1939.14</v>
      </c>
      <c r="S1228" s="14">
        <v>1896238</v>
      </c>
      <c r="T1228" s="12">
        <v>543</v>
      </c>
      <c r="U1228">
        <f>SUM($T$2:T1228)</f>
        <v>2918598.2099999986</v>
      </c>
      <c r="W1228" s="16">
        <v>1896238</v>
      </c>
      <c r="X1228">
        <v>2918598.2099999986</v>
      </c>
      <c r="Y1228">
        <v>1227</v>
      </c>
      <c r="Z1228" s="18">
        <f t="shared" si="96"/>
        <v>7.0095137648192303</v>
      </c>
      <c r="AA1228" s="18">
        <f t="shared" si="97"/>
        <v>0.26884312007011396</v>
      </c>
      <c r="AB1228" t="str">
        <f t="shared" si="95"/>
        <v>B</v>
      </c>
      <c r="AI1228" s="14">
        <v>1850430</v>
      </c>
      <c r="AJ1228" s="12">
        <v>-1939.14</v>
      </c>
      <c r="AK1228" s="12">
        <v>60.86</v>
      </c>
      <c r="AL1228" s="12">
        <v>2200</v>
      </c>
      <c r="AN1228">
        <v>1850430</v>
      </c>
      <c r="AO1228">
        <v>-1939.14</v>
      </c>
      <c r="AP1228">
        <v>60.86</v>
      </c>
      <c r="AQ1228">
        <v>2200</v>
      </c>
      <c r="AR1228">
        <f t="shared" si="98"/>
        <v>1</v>
      </c>
      <c r="AV1228" s="4">
        <v>3030966</v>
      </c>
      <c r="AW1228" s="4">
        <v>9147538</v>
      </c>
      <c r="AX1228" s="4" t="s">
        <v>7381</v>
      </c>
      <c r="AY1228" s="4">
        <v>2000</v>
      </c>
      <c r="AZ1228" s="4">
        <v>2000</v>
      </c>
      <c r="BA1228" s="4">
        <v>543</v>
      </c>
      <c r="BB1228" s="7">
        <f>AZ1228+BA1228-AY1228</f>
        <v>543</v>
      </c>
      <c r="BC1228" s="4" t="s">
        <v>7382</v>
      </c>
      <c r="BD1228" s="4">
        <v>2000</v>
      </c>
      <c r="BE1228" s="4" t="s">
        <v>4</v>
      </c>
      <c r="BF1228" s="4" t="s">
        <v>13</v>
      </c>
      <c r="BG1228" s="4" t="s">
        <v>6</v>
      </c>
      <c r="BH1228" s="4" t="s">
        <v>25</v>
      </c>
      <c r="BI1228" t="str">
        <f t="shared" si="99"/>
        <v>B</v>
      </c>
    </row>
    <row r="1229" spans="1:61" ht="15.75" customHeight="1" x14ac:dyDescent="0.2">
      <c r="A1229" s="4">
        <v>2944992</v>
      </c>
      <c r="B1229" s="4">
        <v>6398799</v>
      </c>
      <c r="C1229" s="4" t="s">
        <v>66</v>
      </c>
      <c r="D1229" s="4">
        <v>1000</v>
      </c>
      <c r="E1229" s="4">
        <v>1000</v>
      </c>
      <c r="F1229" s="4">
        <v>541.5</v>
      </c>
      <c r="G1229" s="7">
        <f>E1229+F1229-D1229</f>
        <v>541.5</v>
      </c>
      <c r="H1229" s="4" t="s">
        <v>67</v>
      </c>
      <c r="I1229" s="4">
        <v>30000</v>
      </c>
      <c r="J1229" s="4" t="s">
        <v>32</v>
      </c>
      <c r="K1229" s="4" t="s">
        <v>13</v>
      </c>
      <c r="M1229" s="4" t="s">
        <v>40</v>
      </c>
      <c r="O1229" s="4"/>
      <c r="P1229" s="14">
        <v>1860510</v>
      </c>
      <c r="Q1229" s="12">
        <v>-2000</v>
      </c>
      <c r="S1229" s="14">
        <v>9091741</v>
      </c>
      <c r="T1229" s="12">
        <v>543</v>
      </c>
      <c r="U1229">
        <f>SUM($T$2:T1229)</f>
        <v>2919141.2099999986</v>
      </c>
      <c r="W1229" s="16">
        <v>9091741</v>
      </c>
      <c r="X1229">
        <v>2919141.2099999986</v>
      </c>
      <c r="Y1229">
        <v>1228</v>
      </c>
      <c r="Z1229" s="18">
        <f t="shared" si="96"/>
        <v>7.0108178723737593</v>
      </c>
      <c r="AA1229" s="18">
        <f t="shared" si="97"/>
        <v>0.26906222611744085</v>
      </c>
      <c r="AB1229" t="str">
        <f t="shared" si="95"/>
        <v>B</v>
      </c>
      <c r="AI1229" s="14">
        <v>1860510</v>
      </c>
      <c r="AJ1229" s="12">
        <v>-2000</v>
      </c>
      <c r="AK1229" s="12">
        <v>0</v>
      </c>
      <c r="AL1229" s="12">
        <v>0</v>
      </c>
      <c r="AN1229">
        <v>1860510</v>
      </c>
      <c r="AO1229">
        <v>-2000</v>
      </c>
      <c r="AP1229">
        <v>0</v>
      </c>
      <c r="AQ1229">
        <v>0</v>
      </c>
      <c r="AR1229">
        <f t="shared" si="98"/>
        <v>0</v>
      </c>
      <c r="AV1229" s="4">
        <v>2944992</v>
      </c>
      <c r="AW1229" s="4">
        <v>6398799</v>
      </c>
      <c r="AX1229" s="4" t="s">
        <v>66</v>
      </c>
      <c r="AY1229" s="4">
        <v>1000</v>
      </c>
      <c r="AZ1229" s="4">
        <v>1000</v>
      </c>
      <c r="BA1229" s="4">
        <v>541.5</v>
      </c>
      <c r="BB1229" s="7">
        <f>AZ1229+BA1229-AY1229</f>
        <v>541.5</v>
      </c>
      <c r="BC1229" s="4" t="s">
        <v>67</v>
      </c>
      <c r="BD1229" s="4">
        <v>30000</v>
      </c>
      <c r="BE1229" s="4" t="s">
        <v>32</v>
      </c>
      <c r="BF1229" s="4" t="s">
        <v>13</v>
      </c>
      <c r="BH1229" s="4" t="s">
        <v>40</v>
      </c>
      <c r="BI1229" t="str">
        <f t="shared" si="99"/>
        <v>B</v>
      </c>
    </row>
    <row r="1230" spans="1:61" ht="15.75" customHeight="1" x14ac:dyDescent="0.2">
      <c r="A1230" s="4">
        <v>2947582</v>
      </c>
      <c r="B1230" s="4">
        <v>8158886</v>
      </c>
      <c r="C1230" s="4" t="s">
        <v>336</v>
      </c>
      <c r="D1230" s="4">
        <v>10000</v>
      </c>
      <c r="E1230" s="4">
        <v>10000</v>
      </c>
      <c r="F1230" s="4">
        <v>541.5</v>
      </c>
      <c r="G1230" s="7">
        <f>E1230+F1230-D1230</f>
        <v>541.5</v>
      </c>
      <c r="H1230" s="4" t="s">
        <v>337</v>
      </c>
      <c r="I1230" s="4">
        <v>18200</v>
      </c>
      <c r="J1230" s="4" t="s">
        <v>32</v>
      </c>
      <c r="K1230" s="4" t="s">
        <v>8</v>
      </c>
      <c r="M1230" s="4" t="s">
        <v>20</v>
      </c>
      <c r="O1230" s="4"/>
      <c r="P1230" s="14">
        <v>1871703</v>
      </c>
      <c r="Q1230" s="12">
        <v>6147.5</v>
      </c>
      <c r="S1230" s="14">
        <v>9139873</v>
      </c>
      <c r="T1230" s="12">
        <v>543</v>
      </c>
      <c r="U1230">
        <f>SUM($T$2:T1230)</f>
        <v>2919684.2099999986</v>
      </c>
      <c r="W1230" s="16">
        <v>9139873</v>
      </c>
      <c r="X1230">
        <v>2919684.2099999986</v>
      </c>
      <c r="Y1230">
        <v>1229</v>
      </c>
      <c r="Z1230" s="18">
        <f t="shared" si="96"/>
        <v>7.0121219799282883</v>
      </c>
      <c r="AA1230" s="18">
        <f t="shared" si="97"/>
        <v>0.26928133216476774</v>
      </c>
      <c r="AB1230" t="str">
        <f t="shared" si="95"/>
        <v>B</v>
      </c>
      <c r="AI1230" s="14">
        <v>1871703</v>
      </c>
      <c r="AJ1230" s="12">
        <v>6147.5</v>
      </c>
      <c r="AK1230" s="12">
        <v>6147.5</v>
      </c>
      <c r="AL1230" s="12">
        <v>2500</v>
      </c>
      <c r="AN1230">
        <v>1871703</v>
      </c>
      <c r="AO1230">
        <v>6147.5</v>
      </c>
      <c r="AP1230">
        <v>6147.5</v>
      </c>
      <c r="AQ1230">
        <v>2500</v>
      </c>
      <c r="AR1230">
        <f t="shared" si="98"/>
        <v>0</v>
      </c>
      <c r="AV1230" s="4">
        <v>2947582</v>
      </c>
      <c r="AW1230" s="4">
        <v>8158886</v>
      </c>
      <c r="AX1230" s="4" t="s">
        <v>336</v>
      </c>
      <c r="AY1230" s="4">
        <v>10000</v>
      </c>
      <c r="AZ1230" s="4">
        <v>10000</v>
      </c>
      <c r="BA1230" s="4">
        <v>541.5</v>
      </c>
      <c r="BB1230" s="7">
        <f>AZ1230+BA1230-AY1230</f>
        <v>541.5</v>
      </c>
      <c r="BC1230" s="4" t="s">
        <v>337</v>
      </c>
      <c r="BD1230" s="4">
        <v>18200</v>
      </c>
      <c r="BE1230" s="4" t="s">
        <v>32</v>
      </c>
      <c r="BF1230" s="4" t="s">
        <v>8</v>
      </c>
      <c r="BH1230" s="4" t="s">
        <v>20</v>
      </c>
      <c r="BI1230" t="str">
        <f t="shared" si="99"/>
        <v>B</v>
      </c>
    </row>
    <row r="1231" spans="1:61" ht="15.75" customHeight="1" x14ac:dyDescent="0.2">
      <c r="A1231" s="4">
        <v>2950697</v>
      </c>
      <c r="B1231" s="4">
        <v>8927661</v>
      </c>
      <c r="C1231" s="4" t="s">
        <v>666</v>
      </c>
      <c r="D1231" s="4">
        <v>1500</v>
      </c>
      <c r="E1231" s="4">
        <v>1500</v>
      </c>
      <c r="F1231" s="4">
        <v>541.5</v>
      </c>
      <c r="G1231" s="7">
        <f>E1231+F1231-D1231</f>
        <v>541.5</v>
      </c>
      <c r="H1231" s="4" t="s">
        <v>667</v>
      </c>
      <c r="I1231" s="4">
        <v>12000</v>
      </c>
      <c r="J1231" s="4" t="s">
        <v>4</v>
      </c>
      <c r="K1231" s="4" t="s">
        <v>13</v>
      </c>
      <c r="L1231" s="4" t="s">
        <v>9</v>
      </c>
      <c r="M1231" s="4" t="s">
        <v>7</v>
      </c>
      <c r="O1231" s="4"/>
      <c r="P1231" s="14">
        <v>1877422</v>
      </c>
      <c r="Q1231" s="12">
        <v>798</v>
      </c>
      <c r="S1231" s="14">
        <v>9147538</v>
      </c>
      <c r="T1231" s="12">
        <v>543</v>
      </c>
      <c r="U1231">
        <f>SUM($T$2:T1231)</f>
        <v>2920227.2099999986</v>
      </c>
      <c r="W1231" s="16">
        <v>9147538</v>
      </c>
      <c r="X1231">
        <v>2920227.2099999986</v>
      </c>
      <c r="Y1231">
        <v>1230</v>
      </c>
      <c r="Z1231" s="18">
        <f t="shared" si="96"/>
        <v>7.0134260874828183</v>
      </c>
      <c r="AA1231" s="18">
        <f t="shared" si="97"/>
        <v>0.26950043821209463</v>
      </c>
      <c r="AB1231" t="str">
        <f t="shared" si="95"/>
        <v>B</v>
      </c>
      <c r="AI1231" s="14">
        <v>1877422</v>
      </c>
      <c r="AJ1231" s="12">
        <v>798</v>
      </c>
      <c r="AK1231" s="12">
        <v>798</v>
      </c>
      <c r="AL1231" s="12">
        <v>1500</v>
      </c>
      <c r="AN1231">
        <v>1877422</v>
      </c>
      <c r="AO1231">
        <v>798</v>
      </c>
      <c r="AP1231">
        <v>798</v>
      </c>
      <c r="AQ1231">
        <v>1500</v>
      </c>
      <c r="AR1231">
        <f t="shared" si="98"/>
        <v>0</v>
      </c>
      <c r="AV1231" s="4">
        <v>2950697</v>
      </c>
      <c r="AW1231" s="4">
        <v>8927661</v>
      </c>
      <c r="AX1231" s="4" t="s">
        <v>666</v>
      </c>
      <c r="AY1231" s="4">
        <v>1500</v>
      </c>
      <c r="AZ1231" s="4">
        <v>1500</v>
      </c>
      <c r="BA1231" s="4">
        <v>541.5</v>
      </c>
      <c r="BB1231" s="7">
        <f>AZ1231+BA1231-AY1231</f>
        <v>541.5</v>
      </c>
      <c r="BC1231" s="4" t="s">
        <v>667</v>
      </c>
      <c r="BD1231" s="4">
        <v>12000</v>
      </c>
      <c r="BE1231" s="4" t="s">
        <v>4</v>
      </c>
      <c r="BF1231" s="4" t="s">
        <v>13</v>
      </c>
      <c r="BG1231" s="4" t="s">
        <v>9</v>
      </c>
      <c r="BH1231" s="4" t="s">
        <v>7</v>
      </c>
      <c r="BI1231" t="str">
        <f t="shared" si="99"/>
        <v>B</v>
      </c>
    </row>
    <row r="1232" spans="1:61" ht="15.75" customHeight="1" x14ac:dyDescent="0.2">
      <c r="A1232" s="4">
        <v>2954463</v>
      </c>
      <c r="B1232" s="4">
        <v>8236726</v>
      </c>
      <c r="C1232" s="4" t="s">
        <v>1031</v>
      </c>
      <c r="D1232" s="4">
        <v>2000</v>
      </c>
      <c r="E1232" s="4">
        <v>2000</v>
      </c>
      <c r="F1232" s="4">
        <v>541.5</v>
      </c>
      <c r="G1232" s="7">
        <f>E1232+F1232-D1232</f>
        <v>541.5</v>
      </c>
      <c r="H1232" s="4" t="s">
        <v>1032</v>
      </c>
      <c r="I1232" s="4">
        <v>9000</v>
      </c>
      <c r="J1232" s="4" t="s">
        <v>4</v>
      </c>
      <c r="K1232" s="4" t="s">
        <v>8</v>
      </c>
      <c r="L1232" s="4" t="s">
        <v>9</v>
      </c>
      <c r="M1232" s="4" t="s">
        <v>35</v>
      </c>
      <c r="O1232" s="4"/>
      <c r="P1232" s="14">
        <v>1877555</v>
      </c>
      <c r="Q1232" s="12">
        <v>561.59999999999991</v>
      </c>
      <c r="S1232" s="14">
        <v>456325</v>
      </c>
      <c r="T1232" s="12">
        <v>541.5</v>
      </c>
      <c r="U1232">
        <f>SUM($T$2:T1232)</f>
        <v>2920768.7099999986</v>
      </c>
      <c r="W1232" s="16">
        <v>456325</v>
      </c>
      <c r="X1232">
        <v>2920768.7099999986</v>
      </c>
      <c r="Y1232">
        <v>1231</v>
      </c>
      <c r="Z1232" s="18">
        <f t="shared" si="96"/>
        <v>7.0147265925302902</v>
      </c>
      <c r="AA1232" s="18">
        <f t="shared" si="97"/>
        <v>0.26971954425942157</v>
      </c>
      <c r="AB1232" t="str">
        <f t="shared" si="95"/>
        <v>B</v>
      </c>
      <c r="AI1232" s="14">
        <v>1877555</v>
      </c>
      <c r="AJ1232" s="12">
        <v>561.59999999999991</v>
      </c>
      <c r="AK1232" s="12">
        <v>561.6</v>
      </c>
      <c r="AL1232" s="12">
        <v>2000</v>
      </c>
      <c r="AN1232">
        <v>1877555</v>
      </c>
      <c r="AO1232">
        <v>561.59999999999991</v>
      </c>
      <c r="AP1232">
        <v>561.6</v>
      </c>
      <c r="AQ1232">
        <v>2000</v>
      </c>
      <c r="AR1232">
        <f t="shared" si="98"/>
        <v>0</v>
      </c>
      <c r="AV1232" s="4">
        <v>2954463</v>
      </c>
      <c r="AW1232" s="4">
        <v>8236726</v>
      </c>
      <c r="AX1232" s="4" t="s">
        <v>1031</v>
      </c>
      <c r="AY1232" s="4">
        <v>2000</v>
      </c>
      <c r="AZ1232" s="4">
        <v>2000</v>
      </c>
      <c r="BA1232" s="4">
        <v>541.5</v>
      </c>
      <c r="BB1232" s="7">
        <f>AZ1232+BA1232-AY1232</f>
        <v>541.5</v>
      </c>
      <c r="BC1232" s="4" t="s">
        <v>1032</v>
      </c>
      <c r="BD1232" s="4">
        <v>9000</v>
      </c>
      <c r="BE1232" s="4" t="s">
        <v>4</v>
      </c>
      <c r="BF1232" s="4" t="s">
        <v>8</v>
      </c>
      <c r="BG1232" s="4" t="s">
        <v>9</v>
      </c>
      <c r="BH1232" s="4" t="s">
        <v>35</v>
      </c>
      <c r="BI1232" t="str">
        <f t="shared" si="99"/>
        <v>B</v>
      </c>
    </row>
    <row r="1233" spans="1:61" ht="15.75" customHeight="1" x14ac:dyDescent="0.2">
      <c r="A1233" s="4">
        <v>2976100</v>
      </c>
      <c r="B1233" s="4">
        <v>8600944</v>
      </c>
      <c r="C1233" s="4" t="s">
        <v>2949</v>
      </c>
      <c r="D1233" s="4">
        <v>1500</v>
      </c>
      <c r="E1233" s="4">
        <v>1500</v>
      </c>
      <c r="F1233" s="4">
        <v>541.5</v>
      </c>
      <c r="G1233" s="7">
        <f>E1233+F1233-D1233</f>
        <v>541.5</v>
      </c>
      <c r="H1233" s="4" t="s">
        <v>2950</v>
      </c>
      <c r="I1233" s="4">
        <v>3000</v>
      </c>
      <c r="J1233" s="4" t="s">
        <v>4</v>
      </c>
      <c r="K1233" s="4" t="s">
        <v>13</v>
      </c>
      <c r="L1233" s="4" t="s">
        <v>9</v>
      </c>
      <c r="M1233" s="4" t="s">
        <v>64</v>
      </c>
      <c r="O1233" s="4"/>
      <c r="P1233" s="14">
        <v>1882301</v>
      </c>
      <c r="Q1233" s="12">
        <v>1995</v>
      </c>
      <c r="S1233" s="14">
        <v>550378</v>
      </c>
      <c r="T1233" s="12">
        <v>541.5</v>
      </c>
      <c r="U1233">
        <f>SUM($T$2:T1233)</f>
        <v>2921310.2099999986</v>
      </c>
      <c r="W1233" s="16">
        <v>550378</v>
      </c>
      <c r="X1233">
        <v>2921310.2099999986</v>
      </c>
      <c r="Y1233">
        <v>1232</v>
      </c>
      <c r="Z1233" s="18">
        <f t="shared" si="96"/>
        <v>7.016027097577763</v>
      </c>
      <c r="AA1233" s="18">
        <f t="shared" si="97"/>
        <v>0.26993865030674846</v>
      </c>
      <c r="AB1233" t="str">
        <f t="shared" si="95"/>
        <v>B</v>
      </c>
      <c r="AI1233" s="14">
        <v>1882301</v>
      </c>
      <c r="AJ1233" s="12">
        <v>1995</v>
      </c>
      <c r="AK1233" s="12">
        <v>1995</v>
      </c>
      <c r="AL1233" s="12">
        <v>3500</v>
      </c>
      <c r="AN1233">
        <v>1882301</v>
      </c>
      <c r="AO1233">
        <v>1995</v>
      </c>
      <c r="AP1233">
        <v>1995</v>
      </c>
      <c r="AQ1233">
        <v>3500</v>
      </c>
      <c r="AR1233">
        <f t="shared" si="98"/>
        <v>0</v>
      </c>
      <c r="AV1233" s="4">
        <v>2976100</v>
      </c>
      <c r="AW1233" s="4">
        <v>8600944</v>
      </c>
      <c r="AX1233" s="4" t="s">
        <v>2949</v>
      </c>
      <c r="AY1233" s="4">
        <v>1500</v>
      </c>
      <c r="AZ1233" s="4">
        <v>1500</v>
      </c>
      <c r="BA1233" s="4">
        <v>541.5</v>
      </c>
      <c r="BB1233" s="7">
        <f>AZ1233+BA1233-AY1233</f>
        <v>541.5</v>
      </c>
      <c r="BC1233" s="4" t="s">
        <v>2950</v>
      </c>
      <c r="BD1233" s="4">
        <v>3000</v>
      </c>
      <c r="BE1233" s="4" t="s">
        <v>4</v>
      </c>
      <c r="BF1233" s="4" t="s">
        <v>13</v>
      </c>
      <c r="BG1233" s="4" t="s">
        <v>9</v>
      </c>
      <c r="BH1233" s="4" t="s">
        <v>64</v>
      </c>
      <c r="BI1233" t="str">
        <f t="shared" si="99"/>
        <v>B</v>
      </c>
    </row>
    <row r="1234" spans="1:61" ht="15.75" customHeight="1" x14ac:dyDescent="0.2">
      <c r="A1234" s="4">
        <v>2980643</v>
      </c>
      <c r="B1234" s="4">
        <v>8805350</v>
      </c>
      <c r="C1234" s="4" t="s">
        <v>3408</v>
      </c>
      <c r="D1234" s="4">
        <v>1000</v>
      </c>
      <c r="E1234" s="4">
        <v>1000</v>
      </c>
      <c r="F1234" s="4">
        <v>541.5</v>
      </c>
      <c r="G1234" s="7">
        <f>E1234+F1234-D1234</f>
        <v>541.5</v>
      </c>
      <c r="H1234" s="4" t="s">
        <v>2477</v>
      </c>
      <c r="I1234" s="4">
        <v>10000</v>
      </c>
      <c r="J1234" s="4" t="s">
        <v>4</v>
      </c>
      <c r="K1234" s="4" t="s">
        <v>13</v>
      </c>
      <c r="L1234" s="4" t="s">
        <v>6</v>
      </c>
      <c r="M1234" s="4" t="s">
        <v>24</v>
      </c>
      <c r="O1234" s="4"/>
      <c r="P1234" s="14">
        <v>1885787</v>
      </c>
      <c r="Q1234" s="12">
        <v>640</v>
      </c>
      <c r="S1234" s="14">
        <v>1891562</v>
      </c>
      <c r="T1234" s="12">
        <v>541.5</v>
      </c>
      <c r="U1234">
        <f>SUM($T$2:T1234)</f>
        <v>2921851.7099999986</v>
      </c>
      <c r="W1234" s="16">
        <v>1891562</v>
      </c>
      <c r="X1234">
        <v>2921851.7099999986</v>
      </c>
      <c r="Y1234">
        <v>1233</v>
      </c>
      <c r="Z1234" s="18">
        <f t="shared" si="96"/>
        <v>7.0173276026252358</v>
      </c>
      <c r="AA1234" s="18">
        <f t="shared" si="97"/>
        <v>0.27015775635407535</v>
      </c>
      <c r="AB1234" t="str">
        <f t="shared" si="95"/>
        <v>B</v>
      </c>
      <c r="AI1234" s="14">
        <v>1885787</v>
      </c>
      <c r="AJ1234" s="12">
        <v>640</v>
      </c>
      <c r="AK1234" s="12">
        <v>640</v>
      </c>
      <c r="AL1234" s="12">
        <v>8000</v>
      </c>
      <c r="AN1234">
        <v>1885787</v>
      </c>
      <c r="AO1234">
        <v>640</v>
      </c>
      <c r="AP1234">
        <v>640</v>
      </c>
      <c r="AQ1234">
        <v>8000</v>
      </c>
      <c r="AR1234">
        <f t="shared" si="98"/>
        <v>0</v>
      </c>
      <c r="AV1234" s="4">
        <v>2980643</v>
      </c>
      <c r="AW1234" s="4">
        <v>8805350</v>
      </c>
      <c r="AX1234" s="4" t="s">
        <v>3408</v>
      </c>
      <c r="AY1234" s="4">
        <v>1000</v>
      </c>
      <c r="AZ1234" s="4">
        <v>1000</v>
      </c>
      <c r="BA1234" s="4">
        <v>541.5</v>
      </c>
      <c r="BB1234" s="7">
        <f>AZ1234+BA1234-AY1234</f>
        <v>541.5</v>
      </c>
      <c r="BC1234" s="4" t="s">
        <v>2477</v>
      </c>
      <c r="BD1234" s="4">
        <v>10000</v>
      </c>
      <c r="BE1234" s="4" t="s">
        <v>4</v>
      </c>
      <c r="BF1234" s="4" t="s">
        <v>13</v>
      </c>
      <c r="BG1234" s="4" t="s">
        <v>6</v>
      </c>
      <c r="BH1234" s="4" t="s">
        <v>24</v>
      </c>
      <c r="BI1234" t="str">
        <f t="shared" si="99"/>
        <v>B</v>
      </c>
    </row>
    <row r="1235" spans="1:61" ht="15.75" customHeight="1" x14ac:dyDescent="0.2">
      <c r="A1235" s="4">
        <v>2986754</v>
      </c>
      <c r="B1235" s="4">
        <v>7242516</v>
      </c>
      <c r="C1235" s="4" t="s">
        <v>3942</v>
      </c>
      <c r="D1235" s="4">
        <v>2000</v>
      </c>
      <c r="E1235" s="4">
        <v>2000</v>
      </c>
      <c r="F1235" s="4">
        <v>541.5</v>
      </c>
      <c r="G1235" s="7">
        <f>E1235+F1235-D1235</f>
        <v>541.5</v>
      </c>
      <c r="H1235" s="4" t="s">
        <v>3943</v>
      </c>
      <c r="I1235" s="4">
        <v>20000</v>
      </c>
      <c r="J1235" s="4" t="s">
        <v>4</v>
      </c>
      <c r="K1235" s="4" t="s">
        <v>8</v>
      </c>
      <c r="L1235" s="4" t="s">
        <v>6</v>
      </c>
      <c r="M1235" s="4" t="s">
        <v>111</v>
      </c>
      <c r="O1235" s="4"/>
      <c r="P1235" s="14">
        <v>1885892</v>
      </c>
      <c r="Q1235" s="12">
        <v>410.40000000000009</v>
      </c>
      <c r="S1235" s="14">
        <v>6398799</v>
      </c>
      <c r="T1235" s="12">
        <v>541.5</v>
      </c>
      <c r="U1235">
        <f>SUM($T$2:T1235)</f>
        <v>2922393.2099999986</v>
      </c>
      <c r="W1235" s="16">
        <v>6398799</v>
      </c>
      <c r="X1235">
        <v>2922393.2099999986</v>
      </c>
      <c r="Y1235">
        <v>1234</v>
      </c>
      <c r="Z1235" s="18">
        <f t="shared" si="96"/>
        <v>7.0186281076727086</v>
      </c>
      <c r="AA1235" s="18">
        <f t="shared" si="97"/>
        <v>0.2703768624014023</v>
      </c>
      <c r="AB1235" t="str">
        <f t="shared" si="95"/>
        <v>B</v>
      </c>
      <c r="AI1235" s="14">
        <v>1885892</v>
      </c>
      <c r="AJ1235" s="12">
        <v>410.40000000000009</v>
      </c>
      <c r="AK1235" s="12">
        <v>410.4</v>
      </c>
      <c r="AL1235" s="12">
        <v>2000</v>
      </c>
      <c r="AN1235">
        <v>1885892</v>
      </c>
      <c r="AO1235">
        <v>410.40000000000009</v>
      </c>
      <c r="AP1235">
        <v>410.4</v>
      </c>
      <c r="AQ1235">
        <v>2000</v>
      </c>
      <c r="AR1235">
        <f t="shared" si="98"/>
        <v>0</v>
      </c>
      <c r="AV1235" s="4">
        <v>2986754</v>
      </c>
      <c r="AW1235" s="4">
        <v>7242516</v>
      </c>
      <c r="AX1235" s="4" t="s">
        <v>3942</v>
      </c>
      <c r="AY1235" s="4">
        <v>2000</v>
      </c>
      <c r="AZ1235" s="4">
        <v>2000</v>
      </c>
      <c r="BA1235" s="4">
        <v>541.5</v>
      </c>
      <c r="BB1235" s="7">
        <f>AZ1235+BA1235-AY1235</f>
        <v>541.5</v>
      </c>
      <c r="BC1235" s="4" t="s">
        <v>3943</v>
      </c>
      <c r="BD1235" s="4">
        <v>20000</v>
      </c>
      <c r="BE1235" s="4" t="s">
        <v>4</v>
      </c>
      <c r="BF1235" s="4" t="s">
        <v>8</v>
      </c>
      <c r="BG1235" s="4" t="s">
        <v>6</v>
      </c>
      <c r="BH1235" s="4" t="s">
        <v>111</v>
      </c>
      <c r="BI1235" t="str">
        <f t="shared" si="99"/>
        <v>B</v>
      </c>
    </row>
    <row r="1236" spans="1:61" ht="15.75" customHeight="1" x14ac:dyDescent="0.2">
      <c r="A1236" s="4">
        <v>2988532</v>
      </c>
      <c r="B1236" s="4">
        <v>456325</v>
      </c>
      <c r="C1236" s="4" t="s">
        <v>4094</v>
      </c>
      <c r="D1236" s="4">
        <v>1000</v>
      </c>
      <c r="E1236" s="4">
        <v>1000</v>
      </c>
      <c r="F1236" s="4">
        <v>541.5</v>
      </c>
      <c r="G1236" s="7">
        <f>E1236+F1236-D1236</f>
        <v>541.5</v>
      </c>
      <c r="H1236" s="4" t="s">
        <v>4095</v>
      </c>
      <c r="I1236" s="4">
        <v>65000</v>
      </c>
      <c r="J1236" s="4" t="s">
        <v>4</v>
      </c>
      <c r="K1236" s="4" t="s">
        <v>8</v>
      </c>
      <c r="L1236" s="4" t="s">
        <v>6</v>
      </c>
      <c r="M1236" s="4" t="s">
        <v>23</v>
      </c>
      <c r="O1236" s="4"/>
      <c r="P1236" s="14">
        <v>1888881</v>
      </c>
      <c r="Q1236" s="12">
        <v>2283</v>
      </c>
      <c r="S1236" s="14">
        <v>7066858</v>
      </c>
      <c r="T1236" s="12">
        <v>541.5</v>
      </c>
      <c r="U1236">
        <f>SUM($T$2:T1236)</f>
        <v>2922934.7099999986</v>
      </c>
      <c r="W1236" s="16">
        <v>7066858</v>
      </c>
      <c r="X1236">
        <v>2922934.7099999986</v>
      </c>
      <c r="Y1236">
        <v>1235</v>
      </c>
      <c r="Z1236" s="18">
        <f t="shared" si="96"/>
        <v>7.0199286127201814</v>
      </c>
      <c r="AA1236" s="18">
        <f t="shared" si="97"/>
        <v>0.27059596844872918</v>
      </c>
      <c r="AB1236" t="str">
        <f t="shared" ref="AB1236:AB1299" si="100">IF(T1236&gt;=0,"B","")</f>
        <v>B</v>
      </c>
      <c r="AI1236" s="14">
        <v>1888881</v>
      </c>
      <c r="AJ1236" s="12">
        <v>2283</v>
      </c>
      <c r="AK1236" s="12">
        <v>2283</v>
      </c>
      <c r="AL1236" s="12">
        <v>7000</v>
      </c>
      <c r="AN1236">
        <v>1888881</v>
      </c>
      <c r="AO1236">
        <v>2283</v>
      </c>
      <c r="AP1236">
        <v>2283</v>
      </c>
      <c r="AQ1236">
        <v>7000</v>
      </c>
      <c r="AR1236">
        <f t="shared" si="98"/>
        <v>0</v>
      </c>
      <c r="AV1236" s="4">
        <v>2988532</v>
      </c>
      <c r="AW1236" s="4">
        <v>456325</v>
      </c>
      <c r="AX1236" s="4" t="s">
        <v>4094</v>
      </c>
      <c r="AY1236" s="4">
        <v>1000</v>
      </c>
      <c r="AZ1236" s="4">
        <v>1000</v>
      </c>
      <c r="BA1236" s="4">
        <v>541.5</v>
      </c>
      <c r="BB1236" s="7">
        <f>AZ1236+BA1236-AY1236</f>
        <v>541.5</v>
      </c>
      <c r="BC1236" s="4" t="s">
        <v>4095</v>
      </c>
      <c r="BD1236" s="4">
        <v>65000</v>
      </c>
      <c r="BE1236" s="4" t="s">
        <v>4</v>
      </c>
      <c r="BF1236" s="4" t="s">
        <v>8</v>
      </c>
      <c r="BG1236" s="4" t="s">
        <v>6</v>
      </c>
      <c r="BH1236" s="4" t="s">
        <v>23</v>
      </c>
      <c r="BI1236" t="str">
        <f t="shared" si="99"/>
        <v>B</v>
      </c>
    </row>
    <row r="1237" spans="1:61" ht="15.75" customHeight="1" x14ac:dyDescent="0.2">
      <c r="A1237" s="4">
        <v>2995392</v>
      </c>
      <c r="B1237" s="4">
        <v>4744006</v>
      </c>
      <c r="C1237" s="4" t="s">
        <v>4671</v>
      </c>
      <c r="D1237" s="4">
        <v>1000</v>
      </c>
      <c r="E1237" s="4">
        <v>1000</v>
      </c>
      <c r="F1237" s="4">
        <v>541.5</v>
      </c>
      <c r="G1237" s="7">
        <f>E1237+F1237-D1237</f>
        <v>541.5</v>
      </c>
      <c r="H1237" s="4" t="s">
        <v>3127</v>
      </c>
      <c r="I1237" s="4">
        <v>8500</v>
      </c>
      <c r="J1237" s="4" t="s">
        <v>4</v>
      </c>
      <c r="K1237" s="4" t="s">
        <v>22</v>
      </c>
      <c r="L1237" s="4" t="s">
        <v>9</v>
      </c>
      <c r="M1237" s="4" t="s">
        <v>20</v>
      </c>
      <c r="O1237" s="4"/>
      <c r="P1237" s="14">
        <v>1889847</v>
      </c>
      <c r="Q1237" s="12">
        <v>-500</v>
      </c>
      <c r="S1237" s="14">
        <v>7242516</v>
      </c>
      <c r="T1237" s="12">
        <v>541.5</v>
      </c>
      <c r="U1237">
        <f>SUM($T$2:T1237)</f>
        <v>2923476.2099999986</v>
      </c>
      <c r="W1237" s="16">
        <v>7242516</v>
      </c>
      <c r="X1237">
        <v>2923476.2099999986</v>
      </c>
      <c r="Y1237">
        <v>1236</v>
      </c>
      <c r="Z1237" s="18">
        <f t="shared" si="96"/>
        <v>7.0212291177676542</v>
      </c>
      <c r="AA1237" s="18">
        <f t="shared" si="97"/>
        <v>0.27081507449605607</v>
      </c>
      <c r="AB1237" t="str">
        <f t="shared" si="100"/>
        <v>B</v>
      </c>
      <c r="AI1237" s="14">
        <v>1889847</v>
      </c>
      <c r="AJ1237" s="12">
        <v>-500</v>
      </c>
      <c r="AK1237" s="12">
        <v>0</v>
      </c>
      <c r="AL1237" s="12">
        <v>0</v>
      </c>
      <c r="AN1237">
        <v>1889847</v>
      </c>
      <c r="AO1237">
        <v>-500</v>
      </c>
      <c r="AP1237">
        <v>0</v>
      </c>
      <c r="AQ1237">
        <v>0</v>
      </c>
      <c r="AR1237">
        <f t="shared" si="98"/>
        <v>0</v>
      </c>
      <c r="AV1237" s="4">
        <v>2995392</v>
      </c>
      <c r="AW1237" s="4">
        <v>4744006</v>
      </c>
      <c r="AX1237" s="4" t="s">
        <v>4671</v>
      </c>
      <c r="AY1237" s="4">
        <v>1000</v>
      </c>
      <c r="AZ1237" s="4">
        <v>1000</v>
      </c>
      <c r="BA1237" s="4">
        <v>541.5</v>
      </c>
      <c r="BB1237" s="7">
        <f>AZ1237+BA1237-AY1237</f>
        <v>541.5</v>
      </c>
      <c r="BC1237" s="4" t="s">
        <v>3127</v>
      </c>
      <c r="BD1237" s="4">
        <v>8500</v>
      </c>
      <c r="BE1237" s="4" t="s">
        <v>4</v>
      </c>
      <c r="BF1237" s="4" t="s">
        <v>22</v>
      </c>
      <c r="BG1237" s="4" t="s">
        <v>9</v>
      </c>
      <c r="BH1237" s="4" t="s">
        <v>20</v>
      </c>
      <c r="BI1237" t="str">
        <f t="shared" si="99"/>
        <v>B</v>
      </c>
    </row>
    <row r="1238" spans="1:61" ht="15.75" customHeight="1" x14ac:dyDescent="0.2">
      <c r="A1238" s="4">
        <v>3006606</v>
      </c>
      <c r="B1238" s="4">
        <v>9059555</v>
      </c>
      <c r="C1238" s="4" t="s">
        <v>5879</v>
      </c>
      <c r="D1238" s="4">
        <v>1500</v>
      </c>
      <c r="E1238" s="4">
        <v>1500</v>
      </c>
      <c r="F1238" s="4">
        <v>541.5</v>
      </c>
      <c r="G1238" s="7">
        <f>E1238+F1238-D1238</f>
        <v>541.5</v>
      </c>
      <c r="H1238" s="4" t="s">
        <v>2019</v>
      </c>
      <c r="I1238" s="4">
        <v>4500</v>
      </c>
      <c r="J1238" s="4" t="s">
        <v>4</v>
      </c>
      <c r="K1238" s="4" t="s">
        <v>13</v>
      </c>
      <c r="L1238" s="4" t="s">
        <v>6</v>
      </c>
      <c r="M1238" s="4" t="s">
        <v>12</v>
      </c>
      <c r="O1238" s="4"/>
      <c r="P1238" s="14">
        <v>1891562</v>
      </c>
      <c r="Q1238" s="12">
        <v>541.5</v>
      </c>
      <c r="S1238" s="14">
        <v>8158886</v>
      </c>
      <c r="T1238" s="12">
        <v>541.5</v>
      </c>
      <c r="U1238">
        <f>SUM($T$2:T1238)</f>
        <v>2924017.7099999986</v>
      </c>
      <c r="W1238" s="16">
        <v>8158886</v>
      </c>
      <c r="X1238">
        <v>2924017.7099999986</v>
      </c>
      <c r="Y1238">
        <v>1237</v>
      </c>
      <c r="Z1238" s="18">
        <f t="shared" si="96"/>
        <v>7.0225296228151262</v>
      </c>
      <c r="AA1238" s="18">
        <f t="shared" si="97"/>
        <v>0.27103418054338302</v>
      </c>
      <c r="AB1238" t="str">
        <f t="shared" si="100"/>
        <v>B</v>
      </c>
      <c r="AI1238" s="14">
        <v>1891562</v>
      </c>
      <c r="AJ1238" s="12">
        <v>541.5</v>
      </c>
      <c r="AK1238" s="12">
        <v>541.5</v>
      </c>
      <c r="AL1238" s="12">
        <v>1000</v>
      </c>
      <c r="AN1238">
        <v>1891562</v>
      </c>
      <c r="AO1238">
        <v>541.5</v>
      </c>
      <c r="AP1238">
        <v>541.5</v>
      </c>
      <c r="AQ1238">
        <v>1000</v>
      </c>
      <c r="AR1238">
        <f t="shared" si="98"/>
        <v>0</v>
      </c>
      <c r="AV1238" s="4">
        <v>3006606</v>
      </c>
      <c r="AW1238" s="4">
        <v>9059555</v>
      </c>
      <c r="AX1238" s="4" t="s">
        <v>5879</v>
      </c>
      <c r="AY1238" s="4">
        <v>1500</v>
      </c>
      <c r="AZ1238" s="4">
        <v>1500</v>
      </c>
      <c r="BA1238" s="4">
        <v>541.5</v>
      </c>
      <c r="BB1238" s="7">
        <f>AZ1238+BA1238-AY1238</f>
        <v>541.5</v>
      </c>
      <c r="BC1238" s="4" t="s">
        <v>2019</v>
      </c>
      <c r="BD1238" s="4">
        <v>4500</v>
      </c>
      <c r="BE1238" s="4" t="s">
        <v>4</v>
      </c>
      <c r="BF1238" s="4" t="s">
        <v>13</v>
      </c>
      <c r="BG1238" s="4" t="s">
        <v>6</v>
      </c>
      <c r="BH1238" s="4" t="s">
        <v>12</v>
      </c>
      <c r="BI1238" t="str">
        <f t="shared" si="99"/>
        <v>B</v>
      </c>
    </row>
    <row r="1239" spans="1:61" ht="15.75" customHeight="1" x14ac:dyDescent="0.2">
      <c r="A1239" s="4">
        <v>3012815</v>
      </c>
      <c r="B1239" s="4">
        <v>7066858</v>
      </c>
      <c r="C1239" s="4" t="s">
        <v>6057</v>
      </c>
      <c r="D1239" s="4">
        <v>1000</v>
      </c>
      <c r="E1239" s="4">
        <v>1000</v>
      </c>
      <c r="F1239" s="4">
        <v>541.5</v>
      </c>
      <c r="G1239" s="7">
        <f>E1239+F1239-D1239</f>
        <v>541.5</v>
      </c>
      <c r="H1239" s="4" t="s">
        <v>5459</v>
      </c>
      <c r="I1239" s="4">
        <v>35000</v>
      </c>
      <c r="J1239" s="4" t="s">
        <v>4</v>
      </c>
      <c r="K1239" s="4" t="s">
        <v>13</v>
      </c>
      <c r="L1239" s="4" t="s">
        <v>6</v>
      </c>
      <c r="M1239" s="4" t="s">
        <v>25</v>
      </c>
      <c r="O1239" s="4"/>
      <c r="P1239" s="14">
        <v>1891618</v>
      </c>
      <c r="Q1239" s="12">
        <v>585.20000000000005</v>
      </c>
      <c r="S1239" s="14">
        <v>8236726</v>
      </c>
      <c r="T1239" s="12">
        <v>541.5</v>
      </c>
      <c r="U1239">
        <f>SUM($T$2:T1239)</f>
        <v>2924559.2099999986</v>
      </c>
      <c r="W1239" s="16">
        <v>8236726</v>
      </c>
      <c r="X1239">
        <v>2924559.2099999986</v>
      </c>
      <c r="Y1239">
        <v>1238</v>
      </c>
      <c r="Z1239" s="18">
        <f t="shared" si="96"/>
        <v>7.023830127862599</v>
      </c>
      <c r="AA1239" s="18">
        <f t="shared" si="97"/>
        <v>0.27125328659070991</v>
      </c>
      <c r="AB1239" t="str">
        <f t="shared" si="100"/>
        <v>B</v>
      </c>
      <c r="AI1239" s="14">
        <v>1891618</v>
      </c>
      <c r="AJ1239" s="12">
        <v>585.20000000000005</v>
      </c>
      <c r="AK1239" s="12">
        <v>585.20000000000005</v>
      </c>
      <c r="AL1239" s="12">
        <v>1400</v>
      </c>
      <c r="AN1239">
        <v>1891618</v>
      </c>
      <c r="AO1239">
        <v>585.20000000000005</v>
      </c>
      <c r="AP1239">
        <v>585.20000000000005</v>
      </c>
      <c r="AQ1239">
        <v>1400</v>
      </c>
      <c r="AR1239">
        <f t="shared" si="98"/>
        <v>0</v>
      </c>
      <c r="AV1239" s="4">
        <v>3012815</v>
      </c>
      <c r="AW1239" s="4">
        <v>7066858</v>
      </c>
      <c r="AX1239" s="4" t="s">
        <v>6057</v>
      </c>
      <c r="AY1239" s="4">
        <v>1000</v>
      </c>
      <c r="AZ1239" s="4">
        <v>1000</v>
      </c>
      <c r="BA1239" s="4">
        <v>541.5</v>
      </c>
      <c r="BB1239" s="7">
        <f>AZ1239+BA1239-AY1239</f>
        <v>541.5</v>
      </c>
      <c r="BC1239" s="4" t="s">
        <v>5459</v>
      </c>
      <c r="BD1239" s="4">
        <v>35000</v>
      </c>
      <c r="BE1239" s="4" t="s">
        <v>4</v>
      </c>
      <c r="BF1239" s="4" t="s">
        <v>13</v>
      </c>
      <c r="BG1239" s="4" t="s">
        <v>6</v>
      </c>
      <c r="BH1239" s="4" t="s">
        <v>25</v>
      </c>
      <c r="BI1239" t="str">
        <f t="shared" si="99"/>
        <v>B</v>
      </c>
    </row>
    <row r="1240" spans="1:61" ht="15.75" customHeight="1" x14ac:dyDescent="0.2">
      <c r="A1240" s="4">
        <v>3053555</v>
      </c>
      <c r="B1240" s="4">
        <v>1891562</v>
      </c>
      <c r="C1240" s="4" t="s">
        <v>9047</v>
      </c>
      <c r="D1240" s="4">
        <v>1000</v>
      </c>
      <c r="E1240" s="4">
        <v>1000</v>
      </c>
      <c r="F1240" s="4">
        <v>541.5</v>
      </c>
      <c r="G1240" s="7">
        <f>E1240+F1240-D1240</f>
        <v>541.5</v>
      </c>
      <c r="H1240" s="4" t="s">
        <v>9048</v>
      </c>
      <c r="I1240" s="4">
        <v>15000</v>
      </c>
      <c r="J1240" s="4" t="s">
        <v>4</v>
      </c>
      <c r="K1240" s="4" t="s">
        <v>13</v>
      </c>
      <c r="L1240" s="4" t="s">
        <v>6</v>
      </c>
      <c r="M1240" s="4" t="s">
        <v>25</v>
      </c>
      <c r="O1240" s="4"/>
      <c r="P1240" s="14">
        <v>1892731</v>
      </c>
      <c r="Q1240" s="12">
        <v>0.3000000000001819</v>
      </c>
      <c r="S1240" s="14">
        <v>8600944</v>
      </c>
      <c r="T1240" s="12">
        <v>541.5</v>
      </c>
      <c r="U1240">
        <f>SUM($T$2:T1240)</f>
        <v>2925100.7099999986</v>
      </c>
      <c r="W1240" s="16">
        <v>8600944</v>
      </c>
      <c r="X1240">
        <v>2925100.7099999986</v>
      </c>
      <c r="Y1240">
        <v>1239</v>
      </c>
      <c r="Z1240" s="18">
        <f t="shared" si="96"/>
        <v>7.0251306329100718</v>
      </c>
      <c r="AA1240" s="18">
        <f t="shared" si="97"/>
        <v>0.2714723926380368</v>
      </c>
      <c r="AB1240" t="str">
        <f t="shared" si="100"/>
        <v>B</v>
      </c>
      <c r="AI1240" s="14">
        <v>1892731</v>
      </c>
      <c r="AJ1240" s="12">
        <v>0.3000000000001819</v>
      </c>
      <c r="AK1240" s="12">
        <v>0.3</v>
      </c>
      <c r="AL1240" s="12">
        <v>3000</v>
      </c>
      <c r="AN1240">
        <v>1892731</v>
      </c>
      <c r="AO1240">
        <v>0.3000000000001819</v>
      </c>
      <c r="AP1240">
        <v>0.3</v>
      </c>
      <c r="AQ1240">
        <v>3000</v>
      </c>
      <c r="AR1240">
        <f t="shared" si="98"/>
        <v>0</v>
      </c>
      <c r="AV1240" s="4">
        <v>3053555</v>
      </c>
      <c r="AW1240" s="4">
        <v>1891562</v>
      </c>
      <c r="AX1240" s="4" t="s">
        <v>9047</v>
      </c>
      <c r="AY1240" s="4">
        <v>1000</v>
      </c>
      <c r="AZ1240" s="4">
        <v>1000</v>
      </c>
      <c r="BA1240" s="4">
        <v>541.5</v>
      </c>
      <c r="BB1240" s="7">
        <f>AZ1240+BA1240-AY1240</f>
        <v>541.5</v>
      </c>
      <c r="BC1240" s="4" t="s">
        <v>9048</v>
      </c>
      <c r="BD1240" s="4">
        <v>15000</v>
      </c>
      <c r="BE1240" s="4" t="s">
        <v>4</v>
      </c>
      <c r="BF1240" s="4" t="s">
        <v>13</v>
      </c>
      <c r="BG1240" s="4" t="s">
        <v>6</v>
      </c>
      <c r="BH1240" s="4" t="s">
        <v>25</v>
      </c>
      <c r="BI1240" t="str">
        <f t="shared" si="99"/>
        <v>B</v>
      </c>
    </row>
    <row r="1241" spans="1:61" ht="15.75" customHeight="1" x14ac:dyDescent="0.2">
      <c r="A1241" s="4">
        <v>3058154</v>
      </c>
      <c r="B1241" s="4">
        <v>4323313</v>
      </c>
      <c r="C1241" s="4" t="s">
        <v>9261</v>
      </c>
      <c r="D1241" s="4">
        <v>1000</v>
      </c>
      <c r="E1241" s="4">
        <v>1000</v>
      </c>
      <c r="F1241" s="4">
        <v>541.5</v>
      </c>
      <c r="G1241" s="7">
        <f>E1241+F1241-D1241</f>
        <v>541.5</v>
      </c>
      <c r="H1241" s="4" t="s">
        <v>7433</v>
      </c>
      <c r="I1241" s="4">
        <v>15000</v>
      </c>
      <c r="J1241" s="4" t="s">
        <v>4</v>
      </c>
      <c r="K1241" s="4" t="s">
        <v>13</v>
      </c>
      <c r="L1241" s="4" t="s">
        <v>6</v>
      </c>
      <c r="M1241" s="4" t="s">
        <v>186</v>
      </c>
      <c r="O1241" s="4"/>
      <c r="P1241" s="14">
        <v>1893886</v>
      </c>
      <c r="Q1241" s="12">
        <v>4380</v>
      </c>
      <c r="S1241" s="14">
        <v>8927661</v>
      </c>
      <c r="T1241" s="12">
        <v>541.5</v>
      </c>
      <c r="U1241">
        <f>SUM($T$2:T1241)</f>
        <v>2925642.2099999986</v>
      </c>
      <c r="W1241" s="16">
        <v>8927661</v>
      </c>
      <c r="X1241">
        <v>2925642.2099999986</v>
      </c>
      <c r="Y1241">
        <v>1240</v>
      </c>
      <c r="Z1241" s="18">
        <f t="shared" si="96"/>
        <v>7.0264311379575446</v>
      </c>
      <c r="AA1241" s="18">
        <f t="shared" si="97"/>
        <v>0.27169149868536374</v>
      </c>
      <c r="AB1241" t="str">
        <f t="shared" si="100"/>
        <v>B</v>
      </c>
      <c r="AI1241" s="14">
        <v>1893886</v>
      </c>
      <c r="AJ1241" s="12">
        <v>4380</v>
      </c>
      <c r="AK1241" s="12">
        <v>4380</v>
      </c>
      <c r="AL1241" s="12">
        <v>10000</v>
      </c>
      <c r="AN1241">
        <v>1893886</v>
      </c>
      <c r="AO1241">
        <v>4380</v>
      </c>
      <c r="AP1241">
        <v>4380</v>
      </c>
      <c r="AQ1241">
        <v>10000</v>
      </c>
      <c r="AR1241">
        <f t="shared" si="98"/>
        <v>0</v>
      </c>
      <c r="AV1241" s="4">
        <v>3058154</v>
      </c>
      <c r="AW1241" s="4">
        <v>4323313</v>
      </c>
      <c r="AX1241" s="4" t="s">
        <v>9261</v>
      </c>
      <c r="AY1241" s="4">
        <v>1000</v>
      </c>
      <c r="AZ1241" s="4">
        <v>1000</v>
      </c>
      <c r="BA1241" s="4">
        <v>541.5</v>
      </c>
      <c r="BB1241" s="7">
        <f>AZ1241+BA1241-AY1241</f>
        <v>541.5</v>
      </c>
      <c r="BC1241" s="4" t="s">
        <v>7433</v>
      </c>
      <c r="BD1241" s="4">
        <v>15000</v>
      </c>
      <c r="BE1241" s="4" t="s">
        <v>4</v>
      </c>
      <c r="BF1241" s="4" t="s">
        <v>13</v>
      </c>
      <c r="BG1241" s="4" t="s">
        <v>6</v>
      </c>
      <c r="BH1241" s="4" t="s">
        <v>186</v>
      </c>
      <c r="BI1241" t="str">
        <f t="shared" si="99"/>
        <v>B</v>
      </c>
    </row>
    <row r="1242" spans="1:61" ht="15.75" customHeight="1" x14ac:dyDescent="0.2">
      <c r="A1242" s="4">
        <v>3058700</v>
      </c>
      <c r="B1242" s="4">
        <v>550378</v>
      </c>
      <c r="C1242" s="4" t="s">
        <v>9293</v>
      </c>
      <c r="D1242" s="4">
        <v>1000</v>
      </c>
      <c r="E1242" s="4">
        <v>1000</v>
      </c>
      <c r="F1242" s="4">
        <v>541.5</v>
      </c>
      <c r="G1242" s="7">
        <f>E1242+F1242-D1242</f>
        <v>541.5</v>
      </c>
      <c r="H1242" s="4" t="s">
        <v>9294</v>
      </c>
      <c r="I1242" s="4">
        <v>11000</v>
      </c>
      <c r="J1242" s="4" t="s">
        <v>4</v>
      </c>
      <c r="K1242" s="4" t="s">
        <v>13</v>
      </c>
      <c r="L1242" s="4" t="s">
        <v>6</v>
      </c>
      <c r="M1242" s="4" t="s">
        <v>64</v>
      </c>
      <c r="O1242" s="4"/>
      <c r="P1242" s="14">
        <v>1896238</v>
      </c>
      <c r="Q1242" s="12">
        <v>543</v>
      </c>
      <c r="S1242" s="14">
        <v>9059555</v>
      </c>
      <c r="T1242" s="12">
        <v>541.5</v>
      </c>
      <c r="U1242">
        <f>SUM($T$2:T1242)</f>
        <v>2926183.7099999986</v>
      </c>
      <c r="W1242" s="16">
        <v>9059555</v>
      </c>
      <c r="X1242">
        <v>2926183.7099999986</v>
      </c>
      <c r="Y1242">
        <v>1241</v>
      </c>
      <c r="Z1242" s="18">
        <f t="shared" si="96"/>
        <v>7.0277316430050174</v>
      </c>
      <c r="AA1242" s="18">
        <f t="shared" si="97"/>
        <v>0.27191060473269063</v>
      </c>
      <c r="AB1242" t="str">
        <f t="shared" si="100"/>
        <v>B</v>
      </c>
      <c r="AI1242" s="14">
        <v>1896238</v>
      </c>
      <c r="AJ1242" s="12">
        <v>543</v>
      </c>
      <c r="AK1242" s="12">
        <v>543</v>
      </c>
      <c r="AL1242" s="12">
        <v>2000</v>
      </c>
      <c r="AN1242">
        <v>1896238</v>
      </c>
      <c r="AO1242">
        <v>543</v>
      </c>
      <c r="AP1242">
        <v>543</v>
      </c>
      <c r="AQ1242">
        <v>2000</v>
      </c>
      <c r="AR1242">
        <f t="shared" si="98"/>
        <v>0</v>
      </c>
      <c r="AV1242" s="4">
        <v>3058700</v>
      </c>
      <c r="AW1242" s="4">
        <v>550378</v>
      </c>
      <c r="AX1242" s="4" t="s">
        <v>9293</v>
      </c>
      <c r="AY1242" s="4">
        <v>1000</v>
      </c>
      <c r="AZ1242" s="4">
        <v>1000</v>
      </c>
      <c r="BA1242" s="4">
        <v>541.5</v>
      </c>
      <c r="BB1242" s="7">
        <f>AZ1242+BA1242-AY1242</f>
        <v>541.5</v>
      </c>
      <c r="BC1242" s="4" t="s">
        <v>9294</v>
      </c>
      <c r="BD1242" s="4">
        <v>11000</v>
      </c>
      <c r="BE1242" s="4" t="s">
        <v>4</v>
      </c>
      <c r="BF1242" s="4" t="s">
        <v>13</v>
      </c>
      <c r="BG1242" s="4" t="s">
        <v>6</v>
      </c>
      <c r="BH1242" s="4" t="s">
        <v>64</v>
      </c>
      <c r="BI1242" t="str">
        <f t="shared" si="99"/>
        <v>B</v>
      </c>
    </row>
    <row r="1243" spans="1:61" ht="15.75" customHeight="1" x14ac:dyDescent="0.2">
      <c r="A1243" s="4">
        <v>2952027</v>
      </c>
      <c r="B1243" s="4">
        <v>427623</v>
      </c>
      <c r="C1243" s="4" t="s">
        <v>784</v>
      </c>
      <c r="D1243" s="4">
        <v>6000</v>
      </c>
      <c r="E1243" s="4">
        <v>6000</v>
      </c>
      <c r="F1243" s="4">
        <v>540</v>
      </c>
      <c r="G1243" s="7">
        <f>E1243+F1243-D1243</f>
        <v>540</v>
      </c>
      <c r="H1243" s="4" t="s">
        <v>785</v>
      </c>
      <c r="I1243" s="4">
        <v>20000</v>
      </c>
      <c r="J1243" s="4" t="s">
        <v>4</v>
      </c>
      <c r="K1243" s="4" t="s">
        <v>13</v>
      </c>
      <c r="L1243" s="4" t="s">
        <v>6</v>
      </c>
      <c r="M1243" s="4" t="s">
        <v>101</v>
      </c>
      <c r="O1243" s="4"/>
      <c r="P1243" s="14">
        <v>1896903</v>
      </c>
      <c r="Q1243" s="12">
        <v>240</v>
      </c>
      <c r="S1243" s="14">
        <v>427623</v>
      </c>
      <c r="T1243" s="12">
        <v>540</v>
      </c>
      <c r="U1243">
        <f>SUM($T$2:T1243)</f>
        <v>2926723.7099999986</v>
      </c>
      <c r="W1243" s="16">
        <v>427623</v>
      </c>
      <c r="X1243">
        <v>2926723.7099999986</v>
      </c>
      <c r="Y1243">
        <v>1242</v>
      </c>
      <c r="Z1243" s="18">
        <f t="shared" si="96"/>
        <v>7.0290285455454331</v>
      </c>
      <c r="AA1243" s="18">
        <f t="shared" si="97"/>
        <v>0.27212971078001752</v>
      </c>
      <c r="AB1243" t="str">
        <f t="shared" si="100"/>
        <v>B</v>
      </c>
      <c r="AI1243" s="14">
        <v>1896903</v>
      </c>
      <c r="AJ1243" s="12">
        <v>240</v>
      </c>
      <c r="AK1243" s="12">
        <v>240</v>
      </c>
      <c r="AL1243" s="12">
        <v>4000</v>
      </c>
      <c r="AN1243">
        <v>1896903</v>
      </c>
      <c r="AO1243">
        <v>240</v>
      </c>
      <c r="AP1243">
        <v>240</v>
      </c>
      <c r="AQ1243">
        <v>4000</v>
      </c>
      <c r="AR1243">
        <f t="shared" si="98"/>
        <v>0</v>
      </c>
      <c r="AV1243" s="4">
        <v>2952027</v>
      </c>
      <c r="AW1243" s="4">
        <v>427623</v>
      </c>
      <c r="AX1243" s="4" t="s">
        <v>784</v>
      </c>
      <c r="AY1243" s="4">
        <v>6000</v>
      </c>
      <c r="AZ1243" s="4">
        <v>6000</v>
      </c>
      <c r="BA1243" s="4">
        <v>540</v>
      </c>
      <c r="BB1243" s="7">
        <f>AZ1243+BA1243-AY1243</f>
        <v>540</v>
      </c>
      <c r="BC1243" s="4" t="s">
        <v>785</v>
      </c>
      <c r="BD1243" s="4">
        <v>20000</v>
      </c>
      <c r="BE1243" s="4" t="s">
        <v>4</v>
      </c>
      <c r="BF1243" s="4" t="s">
        <v>13</v>
      </c>
      <c r="BG1243" s="4" t="s">
        <v>6</v>
      </c>
      <c r="BH1243" s="4" t="s">
        <v>101</v>
      </c>
      <c r="BI1243" t="str">
        <f t="shared" si="99"/>
        <v>B</v>
      </c>
    </row>
    <row r="1244" spans="1:61" ht="15.75" customHeight="1" x14ac:dyDescent="0.2">
      <c r="A1244" s="4">
        <v>3026073</v>
      </c>
      <c r="B1244" s="4">
        <v>7578124</v>
      </c>
      <c r="C1244" s="4" t="s">
        <v>7013</v>
      </c>
      <c r="D1244" s="4">
        <v>2000</v>
      </c>
      <c r="E1244" s="4">
        <v>2000</v>
      </c>
      <c r="F1244" s="4">
        <v>540</v>
      </c>
      <c r="G1244" s="7">
        <f>E1244+F1244-D1244</f>
        <v>540</v>
      </c>
      <c r="H1244" s="4" t="s">
        <v>7014</v>
      </c>
      <c r="I1244" s="4">
        <v>13500</v>
      </c>
      <c r="J1244" s="4" t="s">
        <v>4</v>
      </c>
      <c r="K1244" s="4" t="s">
        <v>8</v>
      </c>
      <c r="L1244" s="4" t="s">
        <v>6</v>
      </c>
      <c r="M1244" s="4" t="s">
        <v>101</v>
      </c>
      <c r="O1244" s="4"/>
      <c r="P1244" s="14">
        <v>1897162</v>
      </c>
      <c r="Q1244" s="12">
        <v>2.25</v>
      </c>
      <c r="S1244" s="14">
        <v>7010144</v>
      </c>
      <c r="T1244" s="12">
        <v>540</v>
      </c>
      <c r="U1244">
        <f>SUM($T$2:T1244)</f>
        <v>2927263.7099999986</v>
      </c>
      <c r="W1244" s="16">
        <v>7010144</v>
      </c>
      <c r="X1244">
        <v>2927263.7099999986</v>
      </c>
      <c r="Y1244">
        <v>1243</v>
      </c>
      <c r="Z1244" s="18">
        <f t="shared" si="96"/>
        <v>7.0303254480858488</v>
      </c>
      <c r="AA1244" s="18">
        <f t="shared" si="97"/>
        <v>0.27234881682734441</v>
      </c>
      <c r="AB1244" t="str">
        <f t="shared" si="100"/>
        <v>B</v>
      </c>
      <c r="AI1244" s="14">
        <v>1897162</v>
      </c>
      <c r="AJ1244" s="12">
        <v>2.25</v>
      </c>
      <c r="AK1244" s="12">
        <v>2.25</v>
      </c>
      <c r="AL1244" s="12">
        <v>1500</v>
      </c>
      <c r="AN1244">
        <v>1897162</v>
      </c>
      <c r="AO1244">
        <v>2.25</v>
      </c>
      <c r="AP1244">
        <v>2.25</v>
      </c>
      <c r="AQ1244">
        <v>1500</v>
      </c>
      <c r="AR1244">
        <f t="shared" si="98"/>
        <v>0</v>
      </c>
      <c r="AV1244" s="4">
        <v>3026073</v>
      </c>
      <c r="AW1244" s="4">
        <v>7578124</v>
      </c>
      <c r="AX1244" s="4" t="s">
        <v>7013</v>
      </c>
      <c r="AY1244" s="4">
        <v>2000</v>
      </c>
      <c r="AZ1244" s="4">
        <v>2000</v>
      </c>
      <c r="BA1244" s="4">
        <v>540</v>
      </c>
      <c r="BB1244" s="7">
        <f>AZ1244+BA1244-AY1244</f>
        <v>540</v>
      </c>
      <c r="BC1244" s="4" t="s">
        <v>7014</v>
      </c>
      <c r="BD1244" s="4">
        <v>13500</v>
      </c>
      <c r="BE1244" s="4" t="s">
        <v>4</v>
      </c>
      <c r="BF1244" s="4" t="s">
        <v>8</v>
      </c>
      <c r="BG1244" s="4" t="s">
        <v>6</v>
      </c>
      <c r="BH1244" s="4" t="s">
        <v>101</v>
      </c>
      <c r="BI1244" t="str">
        <f t="shared" si="99"/>
        <v>B</v>
      </c>
    </row>
    <row r="1245" spans="1:61" ht="15.75" customHeight="1" x14ac:dyDescent="0.2">
      <c r="A1245" s="4">
        <v>3026486</v>
      </c>
      <c r="B1245" s="4">
        <v>7010144</v>
      </c>
      <c r="C1245" s="4" t="s">
        <v>7473</v>
      </c>
      <c r="D1245" s="4">
        <v>2000</v>
      </c>
      <c r="E1245" s="4">
        <v>2000</v>
      </c>
      <c r="F1245" s="4">
        <v>540</v>
      </c>
      <c r="G1245" s="7">
        <f>E1245+F1245-D1245</f>
        <v>540</v>
      </c>
      <c r="H1245" s="4" t="s">
        <v>7474</v>
      </c>
      <c r="I1245" s="4">
        <v>3000</v>
      </c>
      <c r="J1245" s="4" t="s">
        <v>98</v>
      </c>
      <c r="K1245" s="4" t="s">
        <v>8</v>
      </c>
      <c r="M1245" s="4" t="s">
        <v>24</v>
      </c>
      <c r="O1245" s="4"/>
      <c r="P1245" s="14">
        <v>1910595</v>
      </c>
      <c r="Q1245" s="12">
        <v>270.75</v>
      </c>
      <c r="S1245" s="14">
        <v>7578124</v>
      </c>
      <c r="T1245" s="12">
        <v>540</v>
      </c>
      <c r="U1245">
        <f>SUM($T$2:T1245)</f>
        <v>2927803.7099999986</v>
      </c>
      <c r="W1245" s="16">
        <v>7578124</v>
      </c>
      <c r="X1245">
        <v>2927803.7099999986</v>
      </c>
      <c r="Y1245">
        <v>1244</v>
      </c>
      <c r="Z1245" s="18">
        <f t="shared" si="96"/>
        <v>7.0316223506262645</v>
      </c>
      <c r="AA1245" s="18">
        <f t="shared" si="97"/>
        <v>0.27256792287467135</v>
      </c>
      <c r="AB1245" t="str">
        <f t="shared" si="100"/>
        <v>B</v>
      </c>
      <c r="AI1245" s="14">
        <v>1910595</v>
      </c>
      <c r="AJ1245" s="12">
        <v>270.75</v>
      </c>
      <c r="AK1245" s="12">
        <v>270.75</v>
      </c>
      <c r="AL1245" s="12">
        <v>1000</v>
      </c>
      <c r="AN1245">
        <v>1910595</v>
      </c>
      <c r="AO1245">
        <v>270.75</v>
      </c>
      <c r="AP1245">
        <v>270.75</v>
      </c>
      <c r="AQ1245">
        <v>1000</v>
      </c>
      <c r="AR1245">
        <f t="shared" si="98"/>
        <v>0</v>
      </c>
      <c r="AV1245" s="4">
        <v>3026486</v>
      </c>
      <c r="AW1245" s="4">
        <v>7010144</v>
      </c>
      <c r="AX1245" s="4" t="s">
        <v>7473</v>
      </c>
      <c r="AY1245" s="4">
        <v>2000</v>
      </c>
      <c r="AZ1245" s="4">
        <v>2000</v>
      </c>
      <c r="BA1245" s="4">
        <v>540</v>
      </c>
      <c r="BB1245" s="7">
        <f>AZ1245+BA1245-AY1245</f>
        <v>540</v>
      </c>
      <c r="BC1245" s="4" t="s">
        <v>7474</v>
      </c>
      <c r="BD1245" s="4">
        <v>3000</v>
      </c>
      <c r="BE1245" s="4" t="s">
        <v>98</v>
      </c>
      <c r="BF1245" s="4" t="s">
        <v>8</v>
      </c>
      <c r="BH1245" s="4" t="s">
        <v>24</v>
      </c>
      <c r="BI1245" t="str">
        <f t="shared" si="99"/>
        <v>B</v>
      </c>
    </row>
    <row r="1246" spans="1:61" ht="15.75" customHeight="1" x14ac:dyDescent="0.2">
      <c r="A1246" s="4">
        <v>3052407</v>
      </c>
      <c r="B1246" s="4">
        <v>6162906</v>
      </c>
      <c r="C1246" s="4" t="s">
        <v>8908</v>
      </c>
      <c r="D1246" s="4">
        <v>3500</v>
      </c>
      <c r="E1246" s="4">
        <v>3500</v>
      </c>
      <c r="F1246" s="4">
        <v>538.65</v>
      </c>
      <c r="G1246" s="7">
        <f>E1246+F1246-D1246</f>
        <v>538.65000000000009</v>
      </c>
      <c r="H1246" s="4" t="s">
        <v>2838</v>
      </c>
      <c r="I1246" s="4">
        <v>5500</v>
      </c>
      <c r="J1246" s="4" t="s">
        <v>4</v>
      </c>
      <c r="K1246" s="4" t="s">
        <v>22</v>
      </c>
      <c r="L1246" s="4" t="s">
        <v>6</v>
      </c>
      <c r="M1246" s="4" t="s">
        <v>73</v>
      </c>
      <c r="O1246" s="4"/>
      <c r="P1246" s="14">
        <v>1916664</v>
      </c>
      <c r="Q1246" s="12">
        <v>3</v>
      </c>
      <c r="S1246" s="14">
        <v>7693092</v>
      </c>
      <c r="T1246" s="12">
        <v>538.04999999999995</v>
      </c>
      <c r="U1246">
        <f>SUM($T$2:T1246)</f>
        <v>2928341.7599999984</v>
      </c>
      <c r="W1246" s="16">
        <v>7693092</v>
      </c>
      <c r="X1246">
        <v>2928341.7599999984</v>
      </c>
      <c r="Y1246">
        <v>1245</v>
      </c>
      <c r="Z1246" s="18">
        <f t="shared" si="96"/>
        <v>7.0329145699075069</v>
      </c>
      <c r="AA1246" s="18">
        <f t="shared" si="97"/>
        <v>0.27278702892199824</v>
      </c>
      <c r="AB1246" t="str">
        <f t="shared" si="100"/>
        <v>B</v>
      </c>
      <c r="AI1246" s="14">
        <v>1916664</v>
      </c>
      <c r="AJ1246" s="12">
        <v>3</v>
      </c>
      <c r="AK1246" s="12">
        <v>3</v>
      </c>
      <c r="AL1246" s="12">
        <v>2000</v>
      </c>
      <c r="AN1246">
        <v>1916664</v>
      </c>
      <c r="AO1246">
        <v>3</v>
      </c>
      <c r="AP1246">
        <v>3</v>
      </c>
      <c r="AQ1246">
        <v>2000</v>
      </c>
      <c r="AR1246">
        <f t="shared" si="98"/>
        <v>0</v>
      </c>
      <c r="AV1246" s="4">
        <v>3052407</v>
      </c>
      <c r="AW1246" s="4">
        <v>6162906</v>
      </c>
      <c r="AX1246" s="4" t="s">
        <v>8908</v>
      </c>
      <c r="AY1246" s="4">
        <v>3500</v>
      </c>
      <c r="AZ1246" s="4">
        <v>3500</v>
      </c>
      <c r="BA1246" s="4">
        <v>538.65</v>
      </c>
      <c r="BB1246" s="7">
        <f>AZ1246+BA1246-AY1246</f>
        <v>538.65000000000009</v>
      </c>
      <c r="BC1246" s="4" t="s">
        <v>2838</v>
      </c>
      <c r="BD1246" s="4">
        <v>5500</v>
      </c>
      <c r="BE1246" s="4" t="s">
        <v>4</v>
      </c>
      <c r="BF1246" s="4" t="s">
        <v>22</v>
      </c>
      <c r="BG1246" s="4" t="s">
        <v>6</v>
      </c>
      <c r="BH1246" s="4" t="s">
        <v>73</v>
      </c>
      <c r="BI1246" t="str">
        <f t="shared" si="99"/>
        <v>A</v>
      </c>
    </row>
    <row r="1247" spans="1:61" ht="15.75" customHeight="1" x14ac:dyDescent="0.2">
      <c r="A1247" s="4">
        <v>2996421</v>
      </c>
      <c r="B1247" s="4">
        <v>7693092</v>
      </c>
      <c r="C1247" s="4" t="s">
        <v>4758</v>
      </c>
      <c r="D1247" s="4">
        <v>1000</v>
      </c>
      <c r="E1247" s="4">
        <v>0</v>
      </c>
      <c r="F1247" s="4">
        <v>1538.05</v>
      </c>
      <c r="G1247" s="7">
        <f>E1247+F1247-D1247</f>
        <v>538.04999999999995</v>
      </c>
      <c r="H1247" s="4" t="s">
        <v>4759</v>
      </c>
      <c r="I1247" s="4">
        <v>7000</v>
      </c>
      <c r="J1247" s="4" t="s">
        <v>4</v>
      </c>
      <c r="K1247" s="4" t="s">
        <v>13</v>
      </c>
      <c r="L1247" s="4" t="s">
        <v>6</v>
      </c>
      <c r="M1247" s="4" t="s">
        <v>173</v>
      </c>
      <c r="O1247" s="4"/>
      <c r="P1247" s="14">
        <v>1924609</v>
      </c>
      <c r="Q1247" s="12">
        <v>0.19999999999998863</v>
      </c>
      <c r="S1247" s="14">
        <v>7774789</v>
      </c>
      <c r="T1247" s="12">
        <v>536.20000000000005</v>
      </c>
      <c r="U1247">
        <f>SUM($T$2:T1247)</f>
        <v>2928877.9599999986</v>
      </c>
      <c r="W1247" s="16">
        <v>7774789</v>
      </c>
      <c r="X1247">
        <v>2928877.9599999986</v>
      </c>
      <c r="Y1247">
        <v>1246</v>
      </c>
      <c r="Z1247" s="18">
        <f t="shared" si="96"/>
        <v>7.0342023460967127</v>
      </c>
      <c r="AA1247" s="18">
        <f t="shared" si="97"/>
        <v>0.27300613496932513</v>
      </c>
      <c r="AB1247" t="str">
        <f t="shared" si="100"/>
        <v>B</v>
      </c>
      <c r="AI1247" s="14">
        <v>1924609</v>
      </c>
      <c r="AJ1247" s="12">
        <v>0.19999999999998863</v>
      </c>
      <c r="AK1247" s="12">
        <v>0.2</v>
      </c>
      <c r="AL1247" s="12">
        <v>500</v>
      </c>
      <c r="AN1247">
        <v>1924609</v>
      </c>
      <c r="AO1247">
        <v>0.19999999999998863</v>
      </c>
      <c r="AP1247">
        <v>0.2</v>
      </c>
      <c r="AQ1247">
        <v>500</v>
      </c>
      <c r="AR1247">
        <f t="shared" si="98"/>
        <v>0</v>
      </c>
      <c r="AV1247" s="4">
        <v>2996421</v>
      </c>
      <c r="AW1247" s="4">
        <v>7693092</v>
      </c>
      <c r="AX1247" s="4" t="s">
        <v>4758</v>
      </c>
      <c r="AY1247" s="4">
        <v>1000</v>
      </c>
      <c r="AZ1247" s="4">
        <v>0</v>
      </c>
      <c r="BA1247" s="4">
        <v>1538.05</v>
      </c>
      <c r="BB1247" s="7">
        <f>AZ1247+BA1247-AY1247</f>
        <v>538.04999999999995</v>
      </c>
      <c r="BC1247" s="4" t="s">
        <v>4759</v>
      </c>
      <c r="BD1247" s="4">
        <v>7000</v>
      </c>
      <c r="BE1247" s="4" t="s">
        <v>4</v>
      </c>
      <c r="BF1247" s="4" t="s">
        <v>13</v>
      </c>
      <c r="BG1247" s="4" t="s">
        <v>6</v>
      </c>
      <c r="BH1247" s="4" t="s">
        <v>173</v>
      </c>
      <c r="BI1247" t="str">
        <f t="shared" si="99"/>
        <v>B</v>
      </c>
    </row>
    <row r="1248" spans="1:61" ht="15.75" customHeight="1" x14ac:dyDescent="0.2">
      <c r="A1248" s="4">
        <v>3013291</v>
      </c>
      <c r="B1248" s="4">
        <v>7774789</v>
      </c>
      <c r="C1248" s="4" t="s">
        <v>6100</v>
      </c>
      <c r="D1248" s="4">
        <v>1100</v>
      </c>
      <c r="E1248" s="4">
        <v>1100</v>
      </c>
      <c r="F1248" s="4">
        <v>536.20000000000005</v>
      </c>
      <c r="G1248" s="7">
        <f>E1248+F1248-D1248</f>
        <v>536.20000000000005</v>
      </c>
      <c r="H1248" s="4" t="s">
        <v>6101</v>
      </c>
      <c r="I1248" s="4">
        <v>13000</v>
      </c>
      <c r="J1248" s="4" t="s">
        <v>4</v>
      </c>
      <c r="K1248" s="4" t="s">
        <v>8</v>
      </c>
      <c r="L1248" s="4" t="s">
        <v>6</v>
      </c>
      <c r="M1248" s="4" t="s">
        <v>101</v>
      </c>
      <c r="O1248" s="4"/>
      <c r="P1248" s="14">
        <v>1936740</v>
      </c>
      <c r="Q1248" s="12">
        <v>812.25</v>
      </c>
      <c r="S1248" s="14">
        <v>8747222</v>
      </c>
      <c r="T1248" s="12">
        <v>535.80000000000018</v>
      </c>
      <c r="U1248">
        <f>SUM($T$2:T1248)</f>
        <v>2929413.7599999984</v>
      </c>
      <c r="W1248" s="16">
        <v>8747222</v>
      </c>
      <c r="X1248">
        <v>2929413.7599999984</v>
      </c>
      <c r="Y1248">
        <v>1247</v>
      </c>
      <c r="Z1248" s="18">
        <f t="shared" si="96"/>
        <v>7.0354891616173694</v>
      </c>
      <c r="AA1248" s="18">
        <f t="shared" si="97"/>
        <v>0.27322524101665208</v>
      </c>
      <c r="AB1248" t="str">
        <f t="shared" si="100"/>
        <v>B</v>
      </c>
      <c r="AI1248" s="14">
        <v>1936740</v>
      </c>
      <c r="AJ1248" s="12">
        <v>812.25</v>
      </c>
      <c r="AK1248" s="12">
        <v>812.25</v>
      </c>
      <c r="AL1248" s="12">
        <v>5000</v>
      </c>
      <c r="AN1248">
        <v>1936740</v>
      </c>
      <c r="AO1248">
        <v>812.25</v>
      </c>
      <c r="AP1248">
        <v>812.25</v>
      </c>
      <c r="AQ1248">
        <v>5000</v>
      </c>
      <c r="AR1248">
        <f t="shared" si="98"/>
        <v>0</v>
      </c>
      <c r="AV1248" s="4">
        <v>3013291</v>
      </c>
      <c r="AW1248" s="4">
        <v>7774789</v>
      </c>
      <c r="AX1248" s="4" t="s">
        <v>6100</v>
      </c>
      <c r="AY1248" s="4">
        <v>1100</v>
      </c>
      <c r="AZ1248" s="4">
        <v>1100</v>
      </c>
      <c r="BA1248" s="4">
        <v>536.20000000000005</v>
      </c>
      <c r="BB1248" s="7">
        <f>AZ1248+BA1248-AY1248</f>
        <v>536.20000000000005</v>
      </c>
      <c r="BC1248" s="4" t="s">
        <v>6101</v>
      </c>
      <c r="BD1248" s="4">
        <v>13000</v>
      </c>
      <c r="BE1248" s="4" t="s">
        <v>4</v>
      </c>
      <c r="BF1248" s="4" t="s">
        <v>8</v>
      </c>
      <c r="BG1248" s="4" t="s">
        <v>6</v>
      </c>
      <c r="BH1248" s="4" t="s">
        <v>101</v>
      </c>
      <c r="BI1248" t="str">
        <f t="shared" si="99"/>
        <v>B</v>
      </c>
    </row>
    <row r="1249" spans="1:61" ht="15.75" customHeight="1" x14ac:dyDescent="0.2">
      <c r="A1249" s="4">
        <v>3036811</v>
      </c>
      <c r="B1249" s="4">
        <v>1734074</v>
      </c>
      <c r="C1249" s="4" t="s">
        <v>7829</v>
      </c>
      <c r="D1249" s="4">
        <v>2550</v>
      </c>
      <c r="E1249" s="4">
        <v>2550</v>
      </c>
      <c r="F1249" s="4">
        <v>535.5</v>
      </c>
      <c r="G1249" s="7">
        <f>E1249+F1249-D1249</f>
        <v>535.5</v>
      </c>
      <c r="H1249" s="4" t="s">
        <v>7830</v>
      </c>
      <c r="I1249" s="4">
        <v>20000</v>
      </c>
      <c r="J1249" s="4" t="s">
        <v>4</v>
      </c>
      <c r="K1249" s="4" t="s">
        <v>13</v>
      </c>
      <c r="L1249" s="4" t="s">
        <v>6</v>
      </c>
      <c r="M1249" s="4" t="s">
        <v>173</v>
      </c>
      <c r="O1249" s="4"/>
      <c r="P1249" s="14">
        <v>1939449</v>
      </c>
      <c r="Q1249" s="12">
        <v>478.28</v>
      </c>
      <c r="S1249" s="14">
        <v>1734074</v>
      </c>
      <c r="T1249" s="12">
        <v>535.5</v>
      </c>
      <c r="U1249">
        <f>SUM($T$2:T1249)</f>
        <v>2929949.2599999984</v>
      </c>
      <c r="W1249" s="16">
        <v>1734074</v>
      </c>
      <c r="X1249">
        <v>2929949.2599999984</v>
      </c>
      <c r="Y1249">
        <v>1248</v>
      </c>
      <c r="Z1249" s="18">
        <f t="shared" si="96"/>
        <v>7.0367752566366155</v>
      </c>
      <c r="AA1249" s="18">
        <f t="shared" si="97"/>
        <v>0.27344434706397897</v>
      </c>
      <c r="AB1249" t="str">
        <f t="shared" si="100"/>
        <v>B</v>
      </c>
      <c r="AI1249" s="14">
        <v>1939449</v>
      </c>
      <c r="AJ1249" s="12">
        <v>478.28</v>
      </c>
      <c r="AK1249" s="12">
        <v>478.28</v>
      </c>
      <c r="AL1249" s="12">
        <v>8250</v>
      </c>
      <c r="AN1249">
        <v>1939449</v>
      </c>
      <c r="AO1249">
        <v>478.28</v>
      </c>
      <c r="AP1249">
        <v>478.28</v>
      </c>
      <c r="AQ1249">
        <v>8250</v>
      </c>
      <c r="AR1249">
        <f t="shared" si="98"/>
        <v>0</v>
      </c>
      <c r="AV1249" s="4">
        <v>3036811</v>
      </c>
      <c r="AW1249" s="4">
        <v>1734074</v>
      </c>
      <c r="AX1249" s="4" t="s">
        <v>7829</v>
      </c>
      <c r="AY1249" s="4">
        <v>2550</v>
      </c>
      <c r="AZ1249" s="4">
        <v>2550</v>
      </c>
      <c r="BA1249" s="4">
        <v>535.5</v>
      </c>
      <c r="BB1249" s="7">
        <f>AZ1249+BA1249-AY1249</f>
        <v>535.5</v>
      </c>
      <c r="BC1249" s="4" t="s">
        <v>7830</v>
      </c>
      <c r="BD1249" s="4">
        <v>20000</v>
      </c>
      <c r="BE1249" s="4" t="s">
        <v>4</v>
      </c>
      <c r="BF1249" s="4" t="s">
        <v>13</v>
      </c>
      <c r="BG1249" s="4" t="s">
        <v>6</v>
      </c>
      <c r="BH1249" s="4" t="s">
        <v>173</v>
      </c>
      <c r="BI1249" t="str">
        <f t="shared" si="99"/>
        <v>B</v>
      </c>
    </row>
    <row r="1250" spans="1:61" ht="15.75" customHeight="1" x14ac:dyDescent="0.2">
      <c r="A1250" s="4">
        <v>2984507</v>
      </c>
      <c r="B1250" s="4">
        <v>62744</v>
      </c>
      <c r="C1250" s="4" t="s">
        <v>3715</v>
      </c>
      <c r="D1250" s="4">
        <v>1500</v>
      </c>
      <c r="E1250" s="4">
        <v>1500</v>
      </c>
      <c r="F1250" s="4">
        <v>535.20000000000005</v>
      </c>
      <c r="G1250" s="7">
        <f>E1250+F1250-D1250</f>
        <v>535.20000000000005</v>
      </c>
      <c r="H1250" s="4" t="s">
        <v>3716</v>
      </c>
      <c r="I1250" s="4">
        <v>12000</v>
      </c>
      <c r="J1250" s="4" t="s">
        <v>4</v>
      </c>
      <c r="K1250" s="4" t="s">
        <v>13</v>
      </c>
      <c r="L1250" s="4" t="s">
        <v>6</v>
      </c>
      <c r="M1250" s="4" t="s">
        <v>25</v>
      </c>
      <c r="O1250" s="4"/>
      <c r="P1250" s="14">
        <v>1944594</v>
      </c>
      <c r="Q1250" s="12">
        <v>8892</v>
      </c>
      <c r="S1250" s="14">
        <v>62744</v>
      </c>
      <c r="T1250" s="12">
        <v>535.20000000000005</v>
      </c>
      <c r="U1250">
        <f>SUM($T$2:T1250)</f>
        <v>2930484.4599999986</v>
      </c>
      <c r="W1250" s="16">
        <v>62744</v>
      </c>
      <c r="X1250">
        <v>2930484.4599999986</v>
      </c>
      <c r="Y1250">
        <v>1249</v>
      </c>
      <c r="Z1250" s="18">
        <f t="shared" si="96"/>
        <v>7.0380606311544502</v>
      </c>
      <c r="AA1250" s="18">
        <f t="shared" si="97"/>
        <v>0.27366345311130585</v>
      </c>
      <c r="AB1250" t="str">
        <f t="shared" si="100"/>
        <v>B</v>
      </c>
      <c r="AI1250" s="14">
        <v>1944594</v>
      </c>
      <c r="AJ1250" s="12">
        <v>8892</v>
      </c>
      <c r="AK1250" s="12">
        <v>8892</v>
      </c>
      <c r="AL1250" s="12">
        <v>3000</v>
      </c>
      <c r="AN1250">
        <v>1944594</v>
      </c>
      <c r="AO1250">
        <v>8892</v>
      </c>
      <c r="AP1250">
        <v>8892</v>
      </c>
      <c r="AQ1250">
        <v>3000</v>
      </c>
      <c r="AR1250">
        <f t="shared" si="98"/>
        <v>0</v>
      </c>
      <c r="AV1250" s="4">
        <v>2984507</v>
      </c>
      <c r="AW1250" s="4">
        <v>62744</v>
      </c>
      <c r="AX1250" s="4" t="s">
        <v>3715</v>
      </c>
      <c r="AY1250" s="4">
        <v>1500</v>
      </c>
      <c r="AZ1250" s="4">
        <v>1500</v>
      </c>
      <c r="BA1250" s="4">
        <v>535.20000000000005</v>
      </c>
      <c r="BB1250" s="7">
        <f>AZ1250+BA1250-AY1250</f>
        <v>535.20000000000005</v>
      </c>
      <c r="BC1250" s="4" t="s">
        <v>3716</v>
      </c>
      <c r="BD1250" s="4">
        <v>12000</v>
      </c>
      <c r="BE1250" s="4" t="s">
        <v>4</v>
      </c>
      <c r="BF1250" s="4" t="s">
        <v>13</v>
      </c>
      <c r="BG1250" s="4" t="s">
        <v>6</v>
      </c>
      <c r="BH1250" s="4" t="s">
        <v>25</v>
      </c>
      <c r="BI1250" t="str">
        <f t="shared" si="99"/>
        <v>B</v>
      </c>
    </row>
    <row r="1251" spans="1:61" ht="15.75" customHeight="1" x14ac:dyDescent="0.2">
      <c r="A1251" s="4">
        <v>3022699</v>
      </c>
      <c r="B1251" s="4">
        <v>9122597</v>
      </c>
      <c r="C1251" s="4" t="s">
        <v>6772</v>
      </c>
      <c r="D1251" s="4">
        <v>2000</v>
      </c>
      <c r="E1251" s="4">
        <v>2000</v>
      </c>
      <c r="F1251" s="4">
        <v>535</v>
      </c>
      <c r="G1251" s="7">
        <f>E1251+F1251-D1251</f>
        <v>535</v>
      </c>
      <c r="H1251" s="4" t="s">
        <v>3706</v>
      </c>
      <c r="I1251" s="4">
        <v>20000</v>
      </c>
      <c r="J1251" s="4" t="s">
        <v>4</v>
      </c>
      <c r="K1251" s="4" t="s">
        <v>13</v>
      </c>
      <c r="L1251" s="4" t="s">
        <v>6</v>
      </c>
      <c r="M1251" s="4" t="s">
        <v>25</v>
      </c>
      <c r="O1251" s="4"/>
      <c r="P1251" s="14">
        <v>1949067</v>
      </c>
      <c r="Q1251" s="12">
        <v>-3998.2</v>
      </c>
      <c r="S1251" s="14">
        <v>9122597</v>
      </c>
      <c r="T1251" s="12">
        <v>535</v>
      </c>
      <c r="U1251">
        <f>SUM($T$2:T1251)</f>
        <v>2931019.4599999986</v>
      </c>
      <c r="W1251" s="16">
        <v>9122597</v>
      </c>
      <c r="X1251">
        <v>2931019.4599999986</v>
      </c>
      <c r="Y1251">
        <v>1250</v>
      </c>
      <c r="Z1251" s="18">
        <f t="shared" si="96"/>
        <v>7.0393455253380104</v>
      </c>
      <c r="AA1251" s="18">
        <f t="shared" si="97"/>
        <v>0.2738825591586328</v>
      </c>
      <c r="AB1251" t="str">
        <f t="shared" si="100"/>
        <v>B</v>
      </c>
      <c r="AI1251" s="14">
        <v>1949067</v>
      </c>
      <c r="AJ1251" s="12">
        <v>-3998.2</v>
      </c>
      <c r="AK1251" s="12">
        <v>1.8</v>
      </c>
      <c r="AL1251" s="12">
        <v>1500</v>
      </c>
      <c r="AN1251">
        <v>1949067</v>
      </c>
      <c r="AO1251">
        <v>-3998.2</v>
      </c>
      <c r="AP1251">
        <v>1.8</v>
      </c>
      <c r="AQ1251">
        <v>1500</v>
      </c>
      <c r="AR1251">
        <f t="shared" si="98"/>
        <v>1</v>
      </c>
      <c r="AV1251" s="4">
        <v>3022699</v>
      </c>
      <c r="AW1251" s="4">
        <v>9122597</v>
      </c>
      <c r="AX1251" s="4" t="s">
        <v>6772</v>
      </c>
      <c r="AY1251" s="4">
        <v>2000</v>
      </c>
      <c r="AZ1251" s="4">
        <v>2000</v>
      </c>
      <c r="BA1251" s="4">
        <v>535</v>
      </c>
      <c r="BB1251" s="7">
        <f>AZ1251+BA1251-AY1251</f>
        <v>535</v>
      </c>
      <c r="BC1251" s="4" t="s">
        <v>3706</v>
      </c>
      <c r="BD1251" s="4">
        <v>20000</v>
      </c>
      <c r="BE1251" s="4" t="s">
        <v>4</v>
      </c>
      <c r="BF1251" s="4" t="s">
        <v>13</v>
      </c>
      <c r="BG1251" s="4" t="s">
        <v>6</v>
      </c>
      <c r="BH1251" s="4" t="s">
        <v>25</v>
      </c>
      <c r="BI1251" t="str">
        <f t="shared" si="99"/>
        <v>B</v>
      </c>
    </row>
    <row r="1252" spans="1:61" ht="15.75" customHeight="1" x14ac:dyDescent="0.2">
      <c r="A1252" s="4">
        <v>3058679</v>
      </c>
      <c r="B1252" s="4">
        <v>9222487</v>
      </c>
      <c r="C1252" s="4" t="s">
        <v>9298</v>
      </c>
      <c r="D1252" s="4">
        <v>2000</v>
      </c>
      <c r="E1252" s="4">
        <v>2000</v>
      </c>
      <c r="F1252" s="4">
        <v>535</v>
      </c>
      <c r="G1252" s="7">
        <f>E1252+F1252-D1252</f>
        <v>535</v>
      </c>
      <c r="H1252" s="4" t="s">
        <v>4539</v>
      </c>
      <c r="I1252" s="4">
        <v>20000</v>
      </c>
      <c r="J1252" s="4" t="s">
        <v>4</v>
      </c>
      <c r="K1252" s="4" t="s">
        <v>13</v>
      </c>
      <c r="L1252" s="4" t="s">
        <v>201</v>
      </c>
      <c r="M1252" s="4" t="s">
        <v>20</v>
      </c>
      <c r="O1252" s="4"/>
      <c r="P1252" s="14">
        <v>1962514</v>
      </c>
      <c r="Q1252" s="12">
        <v>285</v>
      </c>
      <c r="S1252" s="14">
        <v>9222487</v>
      </c>
      <c r="T1252" s="12">
        <v>535</v>
      </c>
      <c r="U1252">
        <f>SUM($T$2:T1252)</f>
        <v>2931554.4599999986</v>
      </c>
      <c r="W1252" s="16">
        <v>9222487</v>
      </c>
      <c r="X1252">
        <v>2931554.4599999986</v>
      </c>
      <c r="Y1252">
        <v>1251</v>
      </c>
      <c r="Z1252" s="18">
        <f t="shared" si="96"/>
        <v>7.0406304195215705</v>
      </c>
      <c r="AA1252" s="18">
        <f t="shared" si="97"/>
        <v>0.27410166520595969</v>
      </c>
      <c r="AB1252" t="str">
        <f t="shared" si="100"/>
        <v>B</v>
      </c>
      <c r="AI1252" s="14">
        <v>1962514</v>
      </c>
      <c r="AJ1252" s="12">
        <v>285</v>
      </c>
      <c r="AK1252" s="12">
        <v>285</v>
      </c>
      <c r="AL1252" s="12">
        <v>1000</v>
      </c>
      <c r="AN1252">
        <v>1962514</v>
      </c>
      <c r="AO1252">
        <v>285</v>
      </c>
      <c r="AP1252">
        <v>285</v>
      </c>
      <c r="AQ1252">
        <v>1000</v>
      </c>
      <c r="AR1252">
        <f t="shared" si="98"/>
        <v>0</v>
      </c>
      <c r="AV1252" s="4">
        <v>3058679</v>
      </c>
      <c r="AW1252" s="4">
        <v>9222487</v>
      </c>
      <c r="AX1252" s="4" t="s">
        <v>9298</v>
      </c>
      <c r="AY1252" s="4">
        <v>2000</v>
      </c>
      <c r="AZ1252" s="4">
        <v>2000</v>
      </c>
      <c r="BA1252" s="4">
        <v>535</v>
      </c>
      <c r="BB1252" s="7">
        <f>AZ1252+BA1252-AY1252</f>
        <v>535</v>
      </c>
      <c r="BC1252" s="4" t="s">
        <v>4539</v>
      </c>
      <c r="BD1252" s="4">
        <v>20000</v>
      </c>
      <c r="BE1252" s="4" t="s">
        <v>4</v>
      </c>
      <c r="BF1252" s="4" t="s">
        <v>13</v>
      </c>
      <c r="BG1252" s="4" t="s">
        <v>201</v>
      </c>
      <c r="BH1252" s="4" t="s">
        <v>20</v>
      </c>
      <c r="BI1252" t="str">
        <f t="shared" si="99"/>
        <v>B</v>
      </c>
    </row>
    <row r="1253" spans="1:61" ht="15.75" customHeight="1" x14ac:dyDescent="0.2">
      <c r="A1253" s="4">
        <v>2999340</v>
      </c>
      <c r="B1253" s="4">
        <v>7829228</v>
      </c>
      <c r="C1253" s="4" t="s">
        <v>5030</v>
      </c>
      <c r="D1253" s="4">
        <v>800</v>
      </c>
      <c r="E1253" s="4">
        <v>800</v>
      </c>
      <c r="F1253" s="4">
        <v>534.28</v>
      </c>
      <c r="G1253" s="7">
        <f>E1253+F1253-D1253</f>
        <v>534.28</v>
      </c>
      <c r="H1253" s="4" t="s">
        <v>1138</v>
      </c>
      <c r="I1253" s="4">
        <v>4000</v>
      </c>
      <c r="J1253" s="4" t="s">
        <v>4</v>
      </c>
      <c r="K1253" s="4" t="s">
        <v>13</v>
      </c>
      <c r="L1253" s="4" t="s">
        <v>14</v>
      </c>
      <c r="M1253" s="4" t="s">
        <v>40</v>
      </c>
      <c r="O1253" s="4"/>
      <c r="P1253" s="14">
        <v>1964411</v>
      </c>
      <c r="Q1253" s="12">
        <v>-1000</v>
      </c>
      <c r="S1253" s="14">
        <v>8945700</v>
      </c>
      <c r="T1253" s="12">
        <v>532.59999999999991</v>
      </c>
      <c r="U1253">
        <f>SUM($T$2:T1253)</f>
        <v>2932087.0599999987</v>
      </c>
      <c r="W1253" s="16">
        <v>8945700</v>
      </c>
      <c r="X1253">
        <v>2932087.0599999987</v>
      </c>
      <c r="Y1253">
        <v>1252</v>
      </c>
      <c r="Z1253" s="18">
        <f t="shared" si="96"/>
        <v>7.0419095496938402</v>
      </c>
      <c r="AA1253" s="18">
        <f t="shared" si="97"/>
        <v>0.27432077125328658</v>
      </c>
      <c r="AB1253" t="str">
        <f t="shared" si="100"/>
        <v>B</v>
      </c>
      <c r="AI1253" s="14">
        <v>1964411</v>
      </c>
      <c r="AJ1253" s="12">
        <v>-1000</v>
      </c>
      <c r="AK1253" s="12">
        <v>0</v>
      </c>
      <c r="AL1253" s="12">
        <v>0</v>
      </c>
      <c r="AN1253">
        <v>1964411</v>
      </c>
      <c r="AO1253">
        <v>-1000</v>
      </c>
      <c r="AP1253">
        <v>0</v>
      </c>
      <c r="AQ1253">
        <v>0</v>
      </c>
      <c r="AR1253">
        <f t="shared" si="98"/>
        <v>0</v>
      </c>
      <c r="AV1253" s="4">
        <v>2999340</v>
      </c>
      <c r="AW1253" s="4">
        <v>7829228</v>
      </c>
      <c r="AX1253" s="4" t="s">
        <v>5030</v>
      </c>
      <c r="AY1253" s="4">
        <v>800</v>
      </c>
      <c r="AZ1253" s="4">
        <v>800</v>
      </c>
      <c r="BA1253" s="4">
        <v>534.28</v>
      </c>
      <c r="BB1253" s="7">
        <f>AZ1253+BA1253-AY1253</f>
        <v>534.28</v>
      </c>
      <c r="BC1253" s="4" t="s">
        <v>1138</v>
      </c>
      <c r="BD1253" s="4">
        <v>4000</v>
      </c>
      <c r="BE1253" s="4" t="s">
        <v>4</v>
      </c>
      <c r="BF1253" s="4" t="s">
        <v>13</v>
      </c>
      <c r="BG1253" s="4" t="s">
        <v>14</v>
      </c>
      <c r="BH1253" s="4" t="s">
        <v>40</v>
      </c>
      <c r="BI1253" t="str">
        <f t="shared" si="99"/>
        <v>B</v>
      </c>
    </row>
    <row r="1254" spans="1:61" ht="15.75" customHeight="1" x14ac:dyDescent="0.2">
      <c r="A1254" s="4">
        <v>2923740</v>
      </c>
      <c r="B1254" s="4">
        <v>7267296</v>
      </c>
      <c r="C1254" s="4" t="s">
        <v>527</v>
      </c>
      <c r="D1254" s="4">
        <v>500</v>
      </c>
      <c r="E1254" s="4">
        <v>500</v>
      </c>
      <c r="F1254" s="4">
        <v>532</v>
      </c>
      <c r="G1254" s="7">
        <f>E1254+F1254-D1254</f>
        <v>532</v>
      </c>
      <c r="H1254" s="4" t="s">
        <v>528</v>
      </c>
      <c r="I1254" s="4">
        <v>5700</v>
      </c>
      <c r="J1254" s="4" t="s">
        <v>4</v>
      </c>
      <c r="K1254" s="4" t="s">
        <v>13</v>
      </c>
      <c r="L1254" s="4" t="s">
        <v>9</v>
      </c>
      <c r="M1254" s="4" t="s">
        <v>19</v>
      </c>
      <c r="O1254" s="4"/>
      <c r="P1254" s="14">
        <v>1966896</v>
      </c>
      <c r="Q1254" s="12">
        <v>152</v>
      </c>
      <c r="S1254" s="14">
        <v>9120203</v>
      </c>
      <c r="T1254" s="12">
        <v>532.09</v>
      </c>
      <c r="U1254">
        <f>SUM($T$2:T1254)</f>
        <v>2932619.1499999985</v>
      </c>
      <c r="W1254" s="16">
        <v>9120203</v>
      </c>
      <c r="X1254">
        <v>2932619.1499999985</v>
      </c>
      <c r="Y1254">
        <v>1253</v>
      </c>
      <c r="Z1254" s="18">
        <f t="shared" si="96"/>
        <v>7.0431874550137099</v>
      </c>
      <c r="AA1254" s="18">
        <f t="shared" si="97"/>
        <v>0.27453987730061352</v>
      </c>
      <c r="AB1254" t="str">
        <f t="shared" si="100"/>
        <v>B</v>
      </c>
      <c r="AI1254" s="14">
        <v>1966896</v>
      </c>
      <c r="AJ1254" s="12">
        <v>152</v>
      </c>
      <c r="AK1254" s="12">
        <v>152</v>
      </c>
      <c r="AL1254" s="12">
        <v>950</v>
      </c>
      <c r="AN1254">
        <v>1966896</v>
      </c>
      <c r="AO1254">
        <v>152</v>
      </c>
      <c r="AP1254">
        <v>152</v>
      </c>
      <c r="AQ1254">
        <v>950</v>
      </c>
      <c r="AR1254">
        <f t="shared" si="98"/>
        <v>0</v>
      </c>
      <c r="AV1254" s="4">
        <v>2923740</v>
      </c>
      <c r="AW1254" s="4">
        <v>7267296</v>
      </c>
      <c r="AX1254" s="4" t="s">
        <v>527</v>
      </c>
      <c r="AY1254" s="4">
        <v>500</v>
      </c>
      <c r="AZ1254" s="4">
        <v>500</v>
      </c>
      <c r="BA1254" s="4">
        <v>532</v>
      </c>
      <c r="BB1254" s="7">
        <f>AZ1254+BA1254-AY1254</f>
        <v>532</v>
      </c>
      <c r="BC1254" s="4" t="s">
        <v>528</v>
      </c>
      <c r="BD1254" s="4">
        <v>5700</v>
      </c>
      <c r="BE1254" s="4" t="s">
        <v>4</v>
      </c>
      <c r="BF1254" s="4" t="s">
        <v>13</v>
      </c>
      <c r="BG1254" s="4" t="s">
        <v>9</v>
      </c>
      <c r="BH1254" s="4" t="s">
        <v>19</v>
      </c>
      <c r="BI1254" t="str">
        <f t="shared" si="99"/>
        <v>B</v>
      </c>
    </row>
    <row r="1255" spans="1:61" ht="15.75" customHeight="1" x14ac:dyDescent="0.2">
      <c r="A1255" s="4">
        <v>2950571</v>
      </c>
      <c r="B1255" s="4">
        <v>8121611</v>
      </c>
      <c r="C1255" s="4" t="s">
        <v>650</v>
      </c>
      <c r="D1255" s="4">
        <v>4000</v>
      </c>
      <c r="E1255" s="4">
        <v>4000</v>
      </c>
      <c r="F1255" s="4">
        <v>532</v>
      </c>
      <c r="G1255" s="7">
        <f>E1255+F1255-D1255</f>
        <v>532</v>
      </c>
      <c r="H1255" s="4" t="s">
        <v>651</v>
      </c>
      <c r="I1255" s="4">
        <v>20000</v>
      </c>
      <c r="J1255" s="4" t="s">
        <v>4</v>
      </c>
      <c r="K1255" s="4" t="s">
        <v>8</v>
      </c>
      <c r="L1255" s="4" t="s">
        <v>6</v>
      </c>
      <c r="M1255" s="4" t="s">
        <v>173</v>
      </c>
      <c r="O1255" s="4"/>
      <c r="P1255" s="14">
        <v>1967386</v>
      </c>
      <c r="Q1255" s="12">
        <v>359.10000000000036</v>
      </c>
      <c r="S1255" s="14">
        <v>5973171</v>
      </c>
      <c r="T1255" s="12">
        <v>532</v>
      </c>
      <c r="U1255">
        <f>SUM($T$2:T1255)</f>
        <v>2933151.1499999985</v>
      </c>
      <c r="W1255" s="16">
        <v>5973171</v>
      </c>
      <c r="X1255">
        <v>2933151.1499999985</v>
      </c>
      <c r="Y1255">
        <v>1254</v>
      </c>
      <c r="Z1255" s="18">
        <f t="shared" si="96"/>
        <v>7.0444651441831567</v>
      </c>
      <c r="AA1255" s="18">
        <f t="shared" si="97"/>
        <v>0.27475898334794041</v>
      </c>
      <c r="AB1255" t="str">
        <f t="shared" si="100"/>
        <v>B</v>
      </c>
      <c r="AI1255" s="14">
        <v>1967386</v>
      </c>
      <c r="AJ1255" s="12">
        <v>359.10000000000036</v>
      </c>
      <c r="AK1255" s="12">
        <v>359.1</v>
      </c>
      <c r="AL1255" s="12">
        <v>7000</v>
      </c>
      <c r="AN1255">
        <v>1967386</v>
      </c>
      <c r="AO1255">
        <v>359.10000000000036</v>
      </c>
      <c r="AP1255">
        <v>359.1</v>
      </c>
      <c r="AQ1255">
        <v>7000</v>
      </c>
      <c r="AR1255">
        <f t="shared" si="98"/>
        <v>0</v>
      </c>
      <c r="AV1255" s="4">
        <v>2950571</v>
      </c>
      <c r="AW1255" s="4">
        <v>8121611</v>
      </c>
      <c r="AX1255" s="4" t="s">
        <v>650</v>
      </c>
      <c r="AY1255" s="4">
        <v>4000</v>
      </c>
      <c r="AZ1255" s="4">
        <v>4000</v>
      </c>
      <c r="BA1255" s="4">
        <v>532</v>
      </c>
      <c r="BB1255" s="7">
        <f>AZ1255+BA1255-AY1255</f>
        <v>532</v>
      </c>
      <c r="BC1255" s="4" t="s">
        <v>651</v>
      </c>
      <c r="BD1255" s="4">
        <v>20000</v>
      </c>
      <c r="BE1255" s="4" t="s">
        <v>4</v>
      </c>
      <c r="BF1255" s="4" t="s">
        <v>8</v>
      </c>
      <c r="BG1255" s="4" t="s">
        <v>6</v>
      </c>
      <c r="BH1255" s="4" t="s">
        <v>173</v>
      </c>
      <c r="BI1255" t="str">
        <f t="shared" si="99"/>
        <v>A</v>
      </c>
    </row>
    <row r="1256" spans="1:61" ht="15.75" customHeight="1" x14ac:dyDescent="0.2">
      <c r="A1256" s="4">
        <v>2955415</v>
      </c>
      <c r="B1256" s="4">
        <v>1664823</v>
      </c>
      <c r="C1256" s="4" t="s">
        <v>1133</v>
      </c>
      <c r="D1256" s="4">
        <v>5000</v>
      </c>
      <c r="E1256" s="4">
        <v>5000</v>
      </c>
      <c r="F1256" s="4">
        <v>532</v>
      </c>
      <c r="G1256" s="7">
        <f>E1256+F1256-D1256</f>
        <v>532</v>
      </c>
      <c r="H1256" s="4" t="s">
        <v>1134</v>
      </c>
      <c r="I1256" s="4">
        <v>12000</v>
      </c>
      <c r="J1256" s="4" t="s">
        <v>4</v>
      </c>
      <c r="K1256" s="4" t="s">
        <v>8</v>
      </c>
      <c r="L1256" s="4" t="s">
        <v>6</v>
      </c>
      <c r="M1256" s="4" t="s">
        <v>25</v>
      </c>
      <c r="O1256" s="4"/>
      <c r="P1256" s="14">
        <v>1972510</v>
      </c>
      <c r="Q1256" s="12">
        <v>-1000</v>
      </c>
      <c r="S1256" s="14">
        <v>7193880</v>
      </c>
      <c r="T1256" s="12">
        <v>532</v>
      </c>
      <c r="U1256">
        <f>SUM($T$2:T1256)</f>
        <v>2933683.1499999985</v>
      </c>
      <c r="W1256" s="16">
        <v>7193880</v>
      </c>
      <c r="X1256">
        <v>2933683.1499999985</v>
      </c>
      <c r="Y1256">
        <v>1255</v>
      </c>
      <c r="Z1256" s="18">
        <f t="shared" si="96"/>
        <v>7.0457428333526035</v>
      </c>
      <c r="AA1256" s="18">
        <f t="shared" si="97"/>
        <v>0.2749780893952673</v>
      </c>
      <c r="AB1256" t="str">
        <f t="shared" si="100"/>
        <v>B</v>
      </c>
      <c r="AI1256" s="14">
        <v>1972510</v>
      </c>
      <c r="AJ1256" s="12">
        <v>-1000</v>
      </c>
      <c r="AK1256" s="12">
        <v>0</v>
      </c>
      <c r="AL1256" s="12">
        <v>0</v>
      </c>
      <c r="AN1256">
        <v>1972510</v>
      </c>
      <c r="AO1256">
        <v>-1000</v>
      </c>
      <c r="AP1256">
        <v>0</v>
      </c>
      <c r="AQ1256">
        <v>0</v>
      </c>
      <c r="AR1256">
        <f t="shared" si="98"/>
        <v>0</v>
      </c>
      <c r="AV1256" s="4">
        <v>2955415</v>
      </c>
      <c r="AW1256" s="4">
        <v>1664823</v>
      </c>
      <c r="AX1256" s="4" t="s">
        <v>1133</v>
      </c>
      <c r="AY1256" s="4">
        <v>5000</v>
      </c>
      <c r="AZ1256" s="4">
        <v>5000</v>
      </c>
      <c r="BA1256" s="4">
        <v>532</v>
      </c>
      <c r="BB1256" s="7">
        <f>AZ1256+BA1256-AY1256</f>
        <v>532</v>
      </c>
      <c r="BC1256" s="4" t="s">
        <v>1134</v>
      </c>
      <c r="BD1256" s="4">
        <v>12000</v>
      </c>
      <c r="BE1256" s="4" t="s">
        <v>4</v>
      </c>
      <c r="BF1256" s="4" t="s">
        <v>8</v>
      </c>
      <c r="BG1256" s="4" t="s">
        <v>6</v>
      </c>
      <c r="BH1256" s="4" t="s">
        <v>25</v>
      </c>
      <c r="BI1256" t="str">
        <f t="shared" si="99"/>
        <v>B</v>
      </c>
    </row>
    <row r="1257" spans="1:61" ht="15.75" customHeight="1" x14ac:dyDescent="0.2">
      <c r="A1257" s="4">
        <v>2960308</v>
      </c>
      <c r="B1257" s="4">
        <v>8284613</v>
      </c>
      <c r="C1257" s="4" t="s">
        <v>1584</v>
      </c>
      <c r="D1257" s="4">
        <v>2000</v>
      </c>
      <c r="E1257" s="4">
        <v>2000</v>
      </c>
      <c r="F1257" s="4">
        <v>532</v>
      </c>
      <c r="G1257" s="7">
        <f>E1257+F1257-D1257</f>
        <v>532</v>
      </c>
      <c r="H1257" s="4" t="s">
        <v>1585</v>
      </c>
      <c r="I1257" s="4">
        <v>20000</v>
      </c>
      <c r="J1257" s="4" t="s">
        <v>4</v>
      </c>
      <c r="K1257" s="4" t="s">
        <v>13</v>
      </c>
      <c r="L1257" s="4" t="s">
        <v>6</v>
      </c>
      <c r="M1257" s="4" t="s">
        <v>65</v>
      </c>
      <c r="O1257" s="4"/>
      <c r="P1257" s="14">
        <v>1974589</v>
      </c>
      <c r="Q1257" s="12">
        <v>-1500</v>
      </c>
      <c r="S1257" s="14">
        <v>7267296</v>
      </c>
      <c r="T1257" s="12">
        <v>532</v>
      </c>
      <c r="U1257">
        <f>SUM($T$2:T1257)</f>
        <v>2934215.1499999985</v>
      </c>
      <c r="W1257" s="16">
        <v>7267296</v>
      </c>
      <c r="X1257">
        <v>2934215.1499999985</v>
      </c>
      <c r="Y1257">
        <v>1256</v>
      </c>
      <c r="Z1257" s="18">
        <f t="shared" si="96"/>
        <v>7.0470205225220504</v>
      </c>
      <c r="AA1257" s="18">
        <f t="shared" si="97"/>
        <v>0.27519719544259419</v>
      </c>
      <c r="AB1257" t="str">
        <f t="shared" si="100"/>
        <v>B</v>
      </c>
      <c r="AI1257" s="14">
        <v>1974589</v>
      </c>
      <c r="AJ1257" s="12">
        <v>-1500</v>
      </c>
      <c r="AK1257" s="12">
        <v>0</v>
      </c>
      <c r="AL1257" s="12">
        <v>0</v>
      </c>
      <c r="AN1257">
        <v>1974589</v>
      </c>
      <c r="AO1257">
        <v>-1500</v>
      </c>
      <c r="AP1257">
        <v>0</v>
      </c>
      <c r="AQ1257">
        <v>0</v>
      </c>
      <c r="AR1257">
        <f t="shared" si="98"/>
        <v>0</v>
      </c>
      <c r="AV1257" s="4">
        <v>2960308</v>
      </c>
      <c r="AW1257" s="4">
        <v>8284613</v>
      </c>
      <c r="AX1257" s="4" t="s">
        <v>1584</v>
      </c>
      <c r="AY1257" s="4">
        <v>2000</v>
      </c>
      <c r="AZ1257" s="4">
        <v>2000</v>
      </c>
      <c r="BA1257" s="4">
        <v>532</v>
      </c>
      <c r="BB1257" s="7">
        <f>AZ1257+BA1257-AY1257</f>
        <v>532</v>
      </c>
      <c r="BC1257" s="4" t="s">
        <v>1585</v>
      </c>
      <c r="BD1257" s="4">
        <v>20000</v>
      </c>
      <c r="BE1257" s="4" t="s">
        <v>4</v>
      </c>
      <c r="BF1257" s="4" t="s">
        <v>13</v>
      </c>
      <c r="BG1257" s="4" t="s">
        <v>6</v>
      </c>
      <c r="BH1257" s="4" t="s">
        <v>65</v>
      </c>
      <c r="BI1257" t="str">
        <f t="shared" si="99"/>
        <v>B</v>
      </c>
    </row>
    <row r="1258" spans="1:61" ht="15.75" customHeight="1" x14ac:dyDescent="0.2">
      <c r="A1258" s="4">
        <v>2962086</v>
      </c>
      <c r="B1258" s="4">
        <v>8683102</v>
      </c>
      <c r="C1258" s="4" t="s">
        <v>1766</v>
      </c>
      <c r="D1258" s="4">
        <v>1400</v>
      </c>
      <c r="E1258" s="4">
        <v>1400</v>
      </c>
      <c r="F1258" s="4">
        <v>532</v>
      </c>
      <c r="G1258" s="7">
        <f>E1258+F1258-D1258</f>
        <v>532</v>
      </c>
      <c r="H1258" s="4" t="s">
        <v>1767</v>
      </c>
      <c r="I1258" s="4">
        <v>13500</v>
      </c>
      <c r="J1258" s="4" t="s">
        <v>4</v>
      </c>
      <c r="K1258" s="4" t="s">
        <v>13</v>
      </c>
      <c r="L1258" s="4" t="s">
        <v>6</v>
      </c>
      <c r="M1258" s="4" t="s">
        <v>47</v>
      </c>
      <c r="O1258" s="4"/>
      <c r="P1258" s="14">
        <v>1981806</v>
      </c>
      <c r="Q1258" s="12">
        <v>4.5</v>
      </c>
      <c r="S1258" s="14">
        <v>8284613</v>
      </c>
      <c r="T1258" s="12">
        <v>532</v>
      </c>
      <c r="U1258">
        <f>SUM($T$2:T1258)</f>
        <v>2934747.1499999985</v>
      </c>
      <c r="W1258" s="16">
        <v>8284613</v>
      </c>
      <c r="X1258">
        <v>2934747.1499999985</v>
      </c>
      <c r="Y1258">
        <v>1257</v>
      </c>
      <c r="Z1258" s="18">
        <f t="shared" si="96"/>
        <v>7.0482982116914972</v>
      </c>
      <c r="AA1258" s="18">
        <f t="shared" si="97"/>
        <v>0.27541630148992113</v>
      </c>
      <c r="AB1258" t="str">
        <f t="shared" si="100"/>
        <v>B</v>
      </c>
      <c r="AI1258" s="14">
        <v>1981806</v>
      </c>
      <c r="AJ1258" s="12">
        <v>4.5</v>
      </c>
      <c r="AK1258" s="12">
        <v>4.5</v>
      </c>
      <c r="AL1258" s="12">
        <v>3000</v>
      </c>
      <c r="AN1258">
        <v>1981806</v>
      </c>
      <c r="AO1258">
        <v>4.5</v>
      </c>
      <c r="AP1258">
        <v>4.5</v>
      </c>
      <c r="AQ1258">
        <v>3000</v>
      </c>
      <c r="AR1258">
        <f t="shared" si="98"/>
        <v>0</v>
      </c>
      <c r="AV1258" s="4">
        <v>2962086</v>
      </c>
      <c r="AW1258" s="4">
        <v>8683102</v>
      </c>
      <c r="AX1258" s="4" t="s">
        <v>1766</v>
      </c>
      <c r="AY1258" s="4">
        <v>1400</v>
      </c>
      <c r="AZ1258" s="4">
        <v>1400</v>
      </c>
      <c r="BA1258" s="4">
        <v>532</v>
      </c>
      <c r="BB1258" s="7">
        <f>AZ1258+BA1258-AY1258</f>
        <v>532</v>
      </c>
      <c r="BC1258" s="4" t="s">
        <v>1767</v>
      </c>
      <c r="BD1258" s="4">
        <v>13500</v>
      </c>
      <c r="BE1258" s="4" t="s">
        <v>4</v>
      </c>
      <c r="BF1258" s="4" t="s">
        <v>13</v>
      </c>
      <c r="BG1258" s="4" t="s">
        <v>6</v>
      </c>
      <c r="BH1258" s="4" t="s">
        <v>47</v>
      </c>
      <c r="BI1258" t="str">
        <f t="shared" si="99"/>
        <v>B</v>
      </c>
    </row>
    <row r="1259" spans="1:61" ht="15.75" customHeight="1" x14ac:dyDescent="0.2">
      <c r="A1259" s="4">
        <v>2962786</v>
      </c>
      <c r="B1259" s="4">
        <v>7193880</v>
      </c>
      <c r="C1259" s="4" t="s">
        <v>1829</v>
      </c>
      <c r="D1259" s="4">
        <v>2000</v>
      </c>
      <c r="E1259" s="4">
        <v>2000</v>
      </c>
      <c r="F1259" s="4">
        <v>532</v>
      </c>
      <c r="G1259" s="7">
        <f>E1259+F1259-D1259</f>
        <v>532</v>
      </c>
      <c r="H1259" s="4" t="s">
        <v>1830</v>
      </c>
      <c r="I1259" s="4">
        <v>11000</v>
      </c>
      <c r="J1259" s="4" t="s">
        <v>32</v>
      </c>
      <c r="K1259" s="4" t="s">
        <v>8</v>
      </c>
      <c r="M1259" s="4" t="s">
        <v>29</v>
      </c>
      <c r="O1259" s="4"/>
      <c r="P1259" s="14">
        <v>1987273</v>
      </c>
      <c r="Q1259" s="12">
        <v>340</v>
      </c>
      <c r="S1259" s="14">
        <v>8683102</v>
      </c>
      <c r="T1259" s="12">
        <v>532</v>
      </c>
      <c r="U1259">
        <f>SUM($T$2:T1259)</f>
        <v>2935279.1499999985</v>
      </c>
      <c r="W1259" s="16">
        <v>8683102</v>
      </c>
      <c r="X1259">
        <v>2935279.1499999985</v>
      </c>
      <c r="Y1259">
        <v>1258</v>
      </c>
      <c r="Z1259" s="18">
        <f t="shared" si="96"/>
        <v>7.049575900860944</v>
      </c>
      <c r="AA1259" s="18">
        <f t="shared" si="97"/>
        <v>0.27563540753724802</v>
      </c>
      <c r="AB1259" t="str">
        <f t="shared" si="100"/>
        <v>B</v>
      </c>
      <c r="AI1259" s="14">
        <v>1987273</v>
      </c>
      <c r="AJ1259" s="12">
        <v>340</v>
      </c>
      <c r="AK1259" s="12">
        <v>340</v>
      </c>
      <c r="AL1259" s="12">
        <v>10000</v>
      </c>
      <c r="AN1259">
        <v>1987273</v>
      </c>
      <c r="AO1259">
        <v>340</v>
      </c>
      <c r="AP1259">
        <v>340</v>
      </c>
      <c r="AQ1259">
        <v>10000</v>
      </c>
      <c r="AR1259">
        <f t="shared" si="98"/>
        <v>0</v>
      </c>
      <c r="AV1259" s="4">
        <v>2962786</v>
      </c>
      <c r="AW1259" s="4">
        <v>7193880</v>
      </c>
      <c r="AX1259" s="4" t="s">
        <v>1829</v>
      </c>
      <c r="AY1259" s="4">
        <v>2000</v>
      </c>
      <c r="AZ1259" s="4">
        <v>2000</v>
      </c>
      <c r="BA1259" s="4">
        <v>532</v>
      </c>
      <c r="BB1259" s="7">
        <f>AZ1259+BA1259-AY1259</f>
        <v>532</v>
      </c>
      <c r="BC1259" s="4" t="s">
        <v>1830</v>
      </c>
      <c r="BD1259" s="4">
        <v>11000</v>
      </c>
      <c r="BE1259" s="4" t="s">
        <v>32</v>
      </c>
      <c r="BF1259" s="4" t="s">
        <v>8</v>
      </c>
      <c r="BH1259" s="4" t="s">
        <v>29</v>
      </c>
      <c r="BI1259" t="str">
        <f t="shared" si="99"/>
        <v>B</v>
      </c>
    </row>
    <row r="1260" spans="1:61" ht="15.75" customHeight="1" x14ac:dyDescent="0.2">
      <c r="A1260" s="4">
        <v>2993740</v>
      </c>
      <c r="B1260" s="4">
        <v>7908125</v>
      </c>
      <c r="C1260" s="4" t="s">
        <v>4538</v>
      </c>
      <c r="D1260" s="4">
        <v>5000</v>
      </c>
      <c r="E1260" s="4">
        <v>5000</v>
      </c>
      <c r="F1260" s="4">
        <v>532</v>
      </c>
      <c r="G1260" s="7">
        <f>E1260+F1260-D1260</f>
        <v>532</v>
      </c>
      <c r="H1260" s="4" t="s">
        <v>4539</v>
      </c>
      <c r="I1260" s="4">
        <v>4500</v>
      </c>
      <c r="J1260" s="4" t="s">
        <v>4</v>
      </c>
      <c r="K1260" s="4" t="s">
        <v>13</v>
      </c>
      <c r="L1260" s="4" t="s">
        <v>6</v>
      </c>
      <c r="M1260" s="4" t="s">
        <v>24</v>
      </c>
      <c r="O1260" s="4"/>
      <c r="P1260" s="14">
        <v>1988666</v>
      </c>
      <c r="Q1260" s="12">
        <v>0</v>
      </c>
      <c r="S1260" s="14">
        <v>8827834</v>
      </c>
      <c r="T1260" s="12">
        <v>532</v>
      </c>
      <c r="U1260">
        <f>SUM($T$2:T1260)</f>
        <v>2935811.1499999985</v>
      </c>
      <c r="W1260" s="16">
        <v>8827834</v>
      </c>
      <c r="X1260">
        <v>2935811.1499999985</v>
      </c>
      <c r="Y1260">
        <v>1259</v>
      </c>
      <c r="Z1260" s="18">
        <f t="shared" si="96"/>
        <v>7.0508535900303908</v>
      </c>
      <c r="AA1260" s="18">
        <f t="shared" si="97"/>
        <v>0.27585451358457491</v>
      </c>
      <c r="AB1260" t="str">
        <f t="shared" si="100"/>
        <v>B</v>
      </c>
      <c r="AI1260" s="14">
        <v>1988666</v>
      </c>
      <c r="AJ1260" s="12">
        <v>0</v>
      </c>
      <c r="AK1260" s="12">
        <v>2257.1999999999998</v>
      </c>
      <c r="AL1260" s="12">
        <v>1742.8</v>
      </c>
      <c r="AN1260">
        <v>1988666</v>
      </c>
      <c r="AO1260">
        <v>0</v>
      </c>
      <c r="AP1260">
        <v>2257.1999999999998</v>
      </c>
      <c r="AQ1260">
        <v>1742.8</v>
      </c>
      <c r="AR1260">
        <f t="shared" si="98"/>
        <v>0</v>
      </c>
      <c r="AV1260" s="4">
        <v>2993740</v>
      </c>
      <c r="AW1260" s="4">
        <v>7908125</v>
      </c>
      <c r="AX1260" s="4" t="s">
        <v>4538</v>
      </c>
      <c r="AY1260" s="4">
        <v>5000</v>
      </c>
      <c r="AZ1260" s="4">
        <v>5000</v>
      </c>
      <c r="BA1260" s="4">
        <v>532</v>
      </c>
      <c r="BB1260" s="7">
        <f>AZ1260+BA1260-AY1260</f>
        <v>532</v>
      </c>
      <c r="BC1260" s="4" t="s">
        <v>4539</v>
      </c>
      <c r="BD1260" s="4">
        <v>4500</v>
      </c>
      <c r="BE1260" s="4" t="s">
        <v>4</v>
      </c>
      <c r="BF1260" s="4" t="s">
        <v>13</v>
      </c>
      <c r="BG1260" s="4" t="s">
        <v>6</v>
      </c>
      <c r="BH1260" s="4" t="s">
        <v>24</v>
      </c>
      <c r="BI1260" t="str">
        <f t="shared" si="99"/>
        <v>C</v>
      </c>
    </row>
    <row r="1261" spans="1:61" ht="15.75" customHeight="1" x14ac:dyDescent="0.2">
      <c r="A1261" s="4">
        <v>3004849</v>
      </c>
      <c r="B1261" s="4">
        <v>8827834</v>
      </c>
      <c r="C1261" s="4" t="s">
        <v>5455</v>
      </c>
      <c r="D1261" s="4">
        <v>1000</v>
      </c>
      <c r="E1261" s="4">
        <v>1000</v>
      </c>
      <c r="F1261" s="4">
        <v>532</v>
      </c>
      <c r="G1261" s="7">
        <f>E1261+F1261-D1261</f>
        <v>532</v>
      </c>
      <c r="H1261" s="4" t="s">
        <v>2462</v>
      </c>
      <c r="I1261" s="4">
        <v>20000</v>
      </c>
      <c r="J1261" s="4" t="s">
        <v>72</v>
      </c>
      <c r="K1261" s="4" t="s">
        <v>13</v>
      </c>
      <c r="M1261" s="4" t="s">
        <v>7</v>
      </c>
      <c r="O1261" s="4"/>
      <c r="P1261" s="14">
        <v>1990346</v>
      </c>
      <c r="Q1261" s="12">
        <v>585.20000000000005</v>
      </c>
      <c r="S1261" s="14">
        <v>6514880</v>
      </c>
      <c r="T1261" s="12">
        <v>530.1</v>
      </c>
      <c r="U1261">
        <f>SUM($T$2:T1261)</f>
        <v>2936341.2499999986</v>
      </c>
      <c r="W1261" s="16">
        <v>6514880</v>
      </c>
      <c r="X1261">
        <v>2936341.2499999986</v>
      </c>
      <c r="Y1261">
        <v>1260</v>
      </c>
      <c r="Z1261" s="18">
        <f t="shared" si="96"/>
        <v>7.0521267160242331</v>
      </c>
      <c r="AA1261" s="18">
        <f t="shared" si="97"/>
        <v>0.27607361963190186</v>
      </c>
      <c r="AB1261" t="str">
        <f t="shared" si="100"/>
        <v>B</v>
      </c>
      <c r="AI1261" s="14">
        <v>1990346</v>
      </c>
      <c r="AJ1261" s="12">
        <v>585.20000000000005</v>
      </c>
      <c r="AK1261" s="12">
        <v>585.19999999999993</v>
      </c>
      <c r="AL1261" s="12">
        <v>5100</v>
      </c>
      <c r="AN1261">
        <v>1990346</v>
      </c>
      <c r="AO1261">
        <v>585.20000000000005</v>
      </c>
      <c r="AP1261">
        <v>585.19999999999993</v>
      </c>
      <c r="AQ1261">
        <v>5100</v>
      </c>
      <c r="AR1261">
        <f t="shared" si="98"/>
        <v>0</v>
      </c>
      <c r="AV1261" s="4">
        <v>3004849</v>
      </c>
      <c r="AW1261" s="4">
        <v>8827834</v>
      </c>
      <c r="AX1261" s="4" t="s">
        <v>5455</v>
      </c>
      <c r="AY1261" s="4">
        <v>1000</v>
      </c>
      <c r="AZ1261" s="4">
        <v>1000</v>
      </c>
      <c r="BA1261" s="4">
        <v>532</v>
      </c>
      <c r="BB1261" s="7">
        <f>AZ1261+BA1261-AY1261</f>
        <v>532</v>
      </c>
      <c r="BC1261" s="4" t="s">
        <v>2462</v>
      </c>
      <c r="BD1261" s="4">
        <v>20000</v>
      </c>
      <c r="BE1261" s="4" t="s">
        <v>72</v>
      </c>
      <c r="BF1261" s="4" t="s">
        <v>13</v>
      </c>
      <c r="BH1261" s="4" t="s">
        <v>7</v>
      </c>
      <c r="BI1261" t="str">
        <f t="shared" si="99"/>
        <v>B</v>
      </c>
    </row>
    <row r="1262" spans="1:61" ht="15.75" customHeight="1" x14ac:dyDescent="0.2">
      <c r="A1262" s="4">
        <v>3018009</v>
      </c>
      <c r="B1262" s="4">
        <v>5973171</v>
      </c>
      <c r="C1262" s="4" t="s">
        <v>6392</v>
      </c>
      <c r="D1262" s="4">
        <v>1000</v>
      </c>
      <c r="E1262" s="4">
        <v>1000</v>
      </c>
      <c r="F1262" s="4">
        <v>532</v>
      </c>
      <c r="G1262" s="7">
        <f>E1262+F1262-D1262</f>
        <v>532</v>
      </c>
      <c r="H1262" s="4" t="s">
        <v>6393</v>
      </c>
      <c r="I1262" s="4">
        <v>12000</v>
      </c>
      <c r="J1262" s="4" t="s">
        <v>4</v>
      </c>
      <c r="K1262" s="4" t="s">
        <v>8</v>
      </c>
      <c r="L1262" s="4" t="s">
        <v>9</v>
      </c>
      <c r="M1262" s="4" t="s">
        <v>52</v>
      </c>
      <c r="O1262" s="4"/>
      <c r="P1262" s="14">
        <v>1999768</v>
      </c>
      <c r="Q1262" s="12">
        <v>-500</v>
      </c>
      <c r="S1262" s="14">
        <v>9081045</v>
      </c>
      <c r="T1262" s="12">
        <v>530.09999999999991</v>
      </c>
      <c r="U1262">
        <f>SUM($T$2:T1262)</f>
        <v>2936871.3499999987</v>
      </c>
      <c r="W1262" s="16">
        <v>9081045</v>
      </c>
      <c r="X1262">
        <v>2936871.3499999987</v>
      </c>
      <c r="Y1262">
        <v>1261</v>
      </c>
      <c r="Z1262" s="18">
        <f t="shared" si="96"/>
        <v>7.0533998420180746</v>
      </c>
      <c r="AA1262" s="18">
        <f t="shared" si="97"/>
        <v>0.27629272567922875</v>
      </c>
      <c r="AB1262" t="str">
        <f t="shared" si="100"/>
        <v>B</v>
      </c>
      <c r="AI1262" s="14">
        <v>1999768</v>
      </c>
      <c r="AJ1262" s="12">
        <v>-500</v>
      </c>
      <c r="AK1262" s="12">
        <v>0</v>
      </c>
      <c r="AL1262" s="12">
        <v>0</v>
      </c>
      <c r="AN1262">
        <v>1999768</v>
      </c>
      <c r="AO1262">
        <v>-500</v>
      </c>
      <c r="AP1262">
        <v>0</v>
      </c>
      <c r="AQ1262">
        <v>0</v>
      </c>
      <c r="AR1262">
        <f t="shared" si="98"/>
        <v>0</v>
      </c>
      <c r="AV1262" s="4">
        <v>3018009</v>
      </c>
      <c r="AW1262" s="4">
        <v>5973171</v>
      </c>
      <c r="AX1262" s="4" t="s">
        <v>6392</v>
      </c>
      <c r="AY1262" s="4">
        <v>1000</v>
      </c>
      <c r="AZ1262" s="4">
        <v>1000</v>
      </c>
      <c r="BA1262" s="4">
        <v>532</v>
      </c>
      <c r="BB1262" s="7">
        <f>AZ1262+BA1262-AY1262</f>
        <v>532</v>
      </c>
      <c r="BC1262" s="4" t="s">
        <v>6393</v>
      </c>
      <c r="BD1262" s="4">
        <v>12000</v>
      </c>
      <c r="BE1262" s="4" t="s">
        <v>4</v>
      </c>
      <c r="BF1262" s="4" t="s">
        <v>8</v>
      </c>
      <c r="BG1262" s="4" t="s">
        <v>9</v>
      </c>
      <c r="BH1262" s="4" t="s">
        <v>52</v>
      </c>
      <c r="BI1262" t="str">
        <f t="shared" si="99"/>
        <v>B</v>
      </c>
    </row>
    <row r="1263" spans="1:61" ht="15.75" customHeight="1" x14ac:dyDescent="0.2">
      <c r="A1263" s="4">
        <v>3025786</v>
      </c>
      <c r="B1263" s="4">
        <v>9120203</v>
      </c>
      <c r="C1263" s="4" t="s">
        <v>6987</v>
      </c>
      <c r="D1263" s="4">
        <v>2000</v>
      </c>
      <c r="E1263" s="4">
        <v>2000</v>
      </c>
      <c r="F1263" s="4">
        <v>532</v>
      </c>
      <c r="G1263" s="7">
        <f>E1263+F1263-D1263</f>
        <v>532</v>
      </c>
      <c r="H1263" s="4" t="s">
        <v>6632</v>
      </c>
      <c r="I1263" s="4">
        <v>13500</v>
      </c>
      <c r="J1263" s="4" t="s">
        <v>72</v>
      </c>
      <c r="K1263" s="4" t="s">
        <v>22</v>
      </c>
      <c r="M1263" s="4" t="s">
        <v>20</v>
      </c>
      <c r="O1263" s="4"/>
      <c r="P1263" s="14">
        <v>2024492</v>
      </c>
      <c r="Q1263" s="12">
        <v>51.299999999999955</v>
      </c>
      <c r="S1263" s="14">
        <v>63087</v>
      </c>
      <c r="T1263" s="12">
        <v>528</v>
      </c>
      <c r="U1263">
        <f>SUM($T$2:T1263)</f>
        <v>2937399.3499999987</v>
      </c>
      <c r="W1263" s="16">
        <v>63087</v>
      </c>
      <c r="X1263">
        <v>2937399.3499999987</v>
      </c>
      <c r="Y1263">
        <v>1262</v>
      </c>
      <c r="Z1263" s="18">
        <f t="shared" si="96"/>
        <v>7.0546679245020369</v>
      </c>
      <c r="AA1263" s="18">
        <f t="shared" si="97"/>
        <v>0.27651183172655563</v>
      </c>
      <c r="AB1263" t="str">
        <f t="shared" si="100"/>
        <v>B</v>
      </c>
      <c r="AI1263" s="14">
        <v>2024492</v>
      </c>
      <c r="AJ1263" s="12">
        <v>51.299999999999955</v>
      </c>
      <c r="AK1263" s="12">
        <v>51.3</v>
      </c>
      <c r="AL1263" s="12">
        <v>1500</v>
      </c>
      <c r="AN1263">
        <v>2024492</v>
      </c>
      <c r="AO1263">
        <v>51.299999999999955</v>
      </c>
      <c r="AP1263">
        <v>51.3</v>
      </c>
      <c r="AQ1263">
        <v>1500</v>
      </c>
      <c r="AR1263">
        <f t="shared" si="98"/>
        <v>0</v>
      </c>
      <c r="AV1263" s="4">
        <v>3025786</v>
      </c>
      <c r="AW1263" s="4">
        <v>9120203</v>
      </c>
      <c r="AX1263" s="4" t="s">
        <v>6987</v>
      </c>
      <c r="AY1263" s="4">
        <v>2000</v>
      </c>
      <c r="AZ1263" s="4">
        <v>2000</v>
      </c>
      <c r="BA1263" s="4">
        <v>532</v>
      </c>
      <c r="BB1263" s="7">
        <f>AZ1263+BA1263-AY1263</f>
        <v>532</v>
      </c>
      <c r="BC1263" s="4" t="s">
        <v>6632</v>
      </c>
      <c r="BD1263" s="4">
        <v>13500</v>
      </c>
      <c r="BE1263" s="4" t="s">
        <v>72</v>
      </c>
      <c r="BF1263" s="4" t="s">
        <v>22</v>
      </c>
      <c r="BH1263" s="4" t="s">
        <v>20</v>
      </c>
      <c r="BI1263" t="str">
        <f t="shared" si="99"/>
        <v>B</v>
      </c>
    </row>
    <row r="1264" spans="1:61" ht="15.75" customHeight="1" x14ac:dyDescent="0.2">
      <c r="A1264" s="4">
        <v>3051903</v>
      </c>
      <c r="B1264" s="4">
        <v>8945700</v>
      </c>
      <c r="C1264" s="4" t="s">
        <v>8873</v>
      </c>
      <c r="D1264" s="4">
        <v>2000</v>
      </c>
      <c r="E1264" s="4">
        <v>2000</v>
      </c>
      <c r="F1264" s="4">
        <v>532</v>
      </c>
      <c r="G1264" s="7">
        <f>E1264+F1264-D1264</f>
        <v>532</v>
      </c>
      <c r="H1264" s="4" t="s">
        <v>1340</v>
      </c>
      <c r="I1264" s="4">
        <v>8500</v>
      </c>
      <c r="J1264" s="4" t="s">
        <v>4</v>
      </c>
      <c r="K1264" s="4" t="s">
        <v>8</v>
      </c>
      <c r="L1264" s="4" t="s">
        <v>6</v>
      </c>
      <c r="M1264" s="4" t="s">
        <v>65</v>
      </c>
      <c r="O1264" s="4"/>
      <c r="P1264" s="14">
        <v>2028426</v>
      </c>
      <c r="Q1264" s="12">
        <v>0.35999999999989996</v>
      </c>
      <c r="S1264" s="14">
        <v>432346</v>
      </c>
      <c r="T1264" s="12">
        <v>528</v>
      </c>
      <c r="U1264">
        <f>SUM($T$2:T1264)</f>
        <v>2937927.3499999987</v>
      </c>
      <c r="W1264" s="16">
        <v>432346</v>
      </c>
      <c r="X1264">
        <v>2937927.3499999987</v>
      </c>
      <c r="Y1264">
        <v>1263</v>
      </c>
      <c r="Z1264" s="18">
        <f t="shared" si="96"/>
        <v>7.0559360069859993</v>
      </c>
      <c r="AA1264" s="18">
        <f t="shared" si="97"/>
        <v>0.27673093777388258</v>
      </c>
      <c r="AB1264" t="str">
        <f t="shared" si="100"/>
        <v>B</v>
      </c>
      <c r="AI1264" s="14">
        <v>2028426</v>
      </c>
      <c r="AJ1264" s="12">
        <v>0.35999999999989996</v>
      </c>
      <c r="AK1264" s="12">
        <v>0.36</v>
      </c>
      <c r="AL1264" s="12">
        <v>1200</v>
      </c>
      <c r="AN1264">
        <v>2028426</v>
      </c>
      <c r="AO1264">
        <v>0.35999999999989996</v>
      </c>
      <c r="AP1264">
        <v>0.36</v>
      </c>
      <c r="AQ1264">
        <v>1200</v>
      </c>
      <c r="AR1264">
        <f t="shared" si="98"/>
        <v>0</v>
      </c>
      <c r="AV1264" s="4">
        <v>3051903</v>
      </c>
      <c r="AW1264" s="4">
        <v>8945700</v>
      </c>
      <c r="AX1264" s="4" t="s">
        <v>8873</v>
      </c>
      <c r="AY1264" s="4">
        <v>2000</v>
      </c>
      <c r="AZ1264" s="4">
        <v>2000</v>
      </c>
      <c r="BA1264" s="4">
        <v>532</v>
      </c>
      <c r="BB1264" s="7">
        <f>AZ1264+BA1264-AY1264</f>
        <v>532</v>
      </c>
      <c r="BC1264" s="4" t="s">
        <v>1340</v>
      </c>
      <c r="BD1264" s="4">
        <v>8500</v>
      </c>
      <c r="BE1264" s="4" t="s">
        <v>4</v>
      </c>
      <c r="BF1264" s="4" t="s">
        <v>8</v>
      </c>
      <c r="BG1264" s="4" t="s">
        <v>6</v>
      </c>
      <c r="BH1264" s="4" t="s">
        <v>65</v>
      </c>
      <c r="BI1264" t="str">
        <f t="shared" si="99"/>
        <v>B</v>
      </c>
    </row>
    <row r="1265" spans="1:61" ht="15.75" customHeight="1" x14ac:dyDescent="0.2">
      <c r="A1265" s="4">
        <v>3006480</v>
      </c>
      <c r="B1265" s="4">
        <v>9081045</v>
      </c>
      <c r="C1265" s="4" t="s">
        <v>5599</v>
      </c>
      <c r="D1265" s="4">
        <v>600</v>
      </c>
      <c r="E1265" s="4">
        <v>600</v>
      </c>
      <c r="F1265" s="4">
        <v>530.1</v>
      </c>
      <c r="G1265" s="7">
        <f>E1265+F1265-D1265</f>
        <v>530.09999999999991</v>
      </c>
      <c r="H1265" s="4" t="s">
        <v>820</v>
      </c>
      <c r="I1265" s="4">
        <v>6000</v>
      </c>
      <c r="J1265" s="4" t="s">
        <v>4</v>
      </c>
      <c r="K1265" s="4" t="s">
        <v>5</v>
      </c>
      <c r="L1265" s="4" t="s">
        <v>9</v>
      </c>
      <c r="M1265" s="4" t="s">
        <v>23</v>
      </c>
      <c r="O1265" s="4"/>
      <c r="P1265" s="14">
        <v>2029203</v>
      </c>
      <c r="Q1265" s="12">
        <v>2947.5</v>
      </c>
      <c r="S1265" s="14">
        <v>8946645</v>
      </c>
      <c r="T1265" s="12">
        <v>526.35000000000036</v>
      </c>
      <c r="U1265">
        <f>SUM($T$2:T1265)</f>
        <v>2938453.6999999988</v>
      </c>
      <c r="W1265" s="16">
        <v>8946645</v>
      </c>
      <c r="X1265">
        <v>2938453.6999999988</v>
      </c>
      <c r="Y1265">
        <v>1264</v>
      </c>
      <c r="Z1265" s="18">
        <f t="shared" si="96"/>
        <v>7.0572001267121989</v>
      </c>
      <c r="AA1265" s="18">
        <f t="shared" si="97"/>
        <v>0.27695004382120947</v>
      </c>
      <c r="AB1265" t="str">
        <f t="shared" si="100"/>
        <v>B</v>
      </c>
      <c r="AI1265" s="14">
        <v>2029203</v>
      </c>
      <c r="AJ1265" s="12">
        <v>2947.5</v>
      </c>
      <c r="AK1265" s="12">
        <v>2947.5</v>
      </c>
      <c r="AL1265" s="12">
        <v>6550</v>
      </c>
      <c r="AN1265">
        <v>2029203</v>
      </c>
      <c r="AO1265">
        <v>2947.5</v>
      </c>
      <c r="AP1265">
        <v>2947.5</v>
      </c>
      <c r="AQ1265">
        <v>6550</v>
      </c>
      <c r="AR1265">
        <f t="shared" si="98"/>
        <v>0</v>
      </c>
      <c r="AV1265" s="4">
        <v>3006480</v>
      </c>
      <c r="AW1265" s="4">
        <v>9081045</v>
      </c>
      <c r="AX1265" s="4" t="s">
        <v>5599</v>
      </c>
      <c r="AY1265" s="4">
        <v>600</v>
      </c>
      <c r="AZ1265" s="4">
        <v>600</v>
      </c>
      <c r="BA1265" s="4">
        <v>530.1</v>
      </c>
      <c r="BB1265" s="7">
        <f>AZ1265+BA1265-AY1265</f>
        <v>530.09999999999991</v>
      </c>
      <c r="BC1265" s="4" t="s">
        <v>820</v>
      </c>
      <c r="BD1265" s="4">
        <v>6000</v>
      </c>
      <c r="BE1265" s="4" t="s">
        <v>4</v>
      </c>
      <c r="BF1265" s="4" t="s">
        <v>5</v>
      </c>
      <c r="BG1265" s="4" t="s">
        <v>9</v>
      </c>
      <c r="BH1265" s="4" t="s">
        <v>23</v>
      </c>
      <c r="BI1265" t="str">
        <f t="shared" si="99"/>
        <v>B</v>
      </c>
    </row>
    <row r="1266" spans="1:61" ht="15.75" customHeight="1" x14ac:dyDescent="0.2">
      <c r="A1266" s="4">
        <v>2964326</v>
      </c>
      <c r="B1266" s="4">
        <v>432346</v>
      </c>
      <c r="C1266" s="4" t="s">
        <v>1970</v>
      </c>
      <c r="D1266" s="4">
        <v>3000</v>
      </c>
      <c r="E1266" s="4">
        <v>3000</v>
      </c>
      <c r="F1266" s="4">
        <v>528</v>
      </c>
      <c r="G1266" s="7">
        <f>E1266+F1266-D1266</f>
        <v>528</v>
      </c>
      <c r="H1266" s="4" t="s">
        <v>1971</v>
      </c>
      <c r="I1266" s="4">
        <v>10200</v>
      </c>
      <c r="J1266" s="4" t="s">
        <v>4</v>
      </c>
      <c r="K1266" s="4" t="s">
        <v>8</v>
      </c>
      <c r="L1266" s="4" t="s">
        <v>6</v>
      </c>
      <c r="M1266" s="4" t="s">
        <v>47</v>
      </c>
      <c r="O1266" s="4"/>
      <c r="P1266" s="14">
        <v>2032437</v>
      </c>
      <c r="Q1266" s="12">
        <v>1.2599999999999909</v>
      </c>
      <c r="S1266" s="14">
        <v>511897</v>
      </c>
      <c r="T1266" s="12">
        <v>525</v>
      </c>
      <c r="U1266">
        <f>SUM($T$2:T1266)</f>
        <v>2938978.6999999988</v>
      </c>
      <c r="W1266" s="16">
        <v>511897</v>
      </c>
      <c r="X1266">
        <v>2938978.6999999988</v>
      </c>
      <c r="Y1266">
        <v>1265</v>
      </c>
      <c r="Z1266" s="18">
        <f t="shared" si="96"/>
        <v>7.0584610041820479</v>
      </c>
      <c r="AA1266" s="18">
        <f t="shared" si="97"/>
        <v>0.27716914986853636</v>
      </c>
      <c r="AB1266" t="str">
        <f t="shared" si="100"/>
        <v>B</v>
      </c>
      <c r="AI1266" s="14">
        <v>2032437</v>
      </c>
      <c r="AJ1266" s="12">
        <v>1.2599999999999909</v>
      </c>
      <c r="AK1266" s="12">
        <v>1.26</v>
      </c>
      <c r="AL1266" s="12">
        <v>900</v>
      </c>
      <c r="AN1266">
        <v>2032437</v>
      </c>
      <c r="AO1266">
        <v>1.2599999999999909</v>
      </c>
      <c r="AP1266">
        <v>1.26</v>
      </c>
      <c r="AQ1266">
        <v>900</v>
      </c>
      <c r="AR1266">
        <f t="shared" si="98"/>
        <v>0</v>
      </c>
      <c r="AV1266" s="4">
        <v>2964326</v>
      </c>
      <c r="AW1266" s="4">
        <v>432346</v>
      </c>
      <c r="AX1266" s="4" t="s">
        <v>1970</v>
      </c>
      <c r="AY1266" s="4">
        <v>3000</v>
      </c>
      <c r="AZ1266" s="4">
        <v>3000</v>
      </c>
      <c r="BA1266" s="4">
        <v>528</v>
      </c>
      <c r="BB1266" s="7">
        <f>AZ1266+BA1266-AY1266</f>
        <v>528</v>
      </c>
      <c r="BC1266" s="4" t="s">
        <v>1971</v>
      </c>
      <c r="BD1266" s="4">
        <v>10200</v>
      </c>
      <c r="BE1266" s="4" t="s">
        <v>4</v>
      </c>
      <c r="BF1266" s="4" t="s">
        <v>8</v>
      </c>
      <c r="BG1266" s="4" t="s">
        <v>6</v>
      </c>
      <c r="BH1266" s="4" t="s">
        <v>47</v>
      </c>
      <c r="BI1266" t="str">
        <f t="shared" si="99"/>
        <v>B</v>
      </c>
    </row>
    <row r="1267" spans="1:61" ht="15.75" customHeight="1" x14ac:dyDescent="0.2">
      <c r="A1267" s="4">
        <v>3051546</v>
      </c>
      <c r="B1267" s="4">
        <v>63087</v>
      </c>
      <c r="C1267" s="4" t="s">
        <v>8848</v>
      </c>
      <c r="D1267" s="4">
        <v>1500</v>
      </c>
      <c r="E1267" s="4">
        <v>1500</v>
      </c>
      <c r="F1267" s="4">
        <v>528</v>
      </c>
      <c r="G1267" s="7">
        <f>E1267+F1267-D1267</f>
        <v>528</v>
      </c>
      <c r="H1267" s="4" t="s">
        <v>8849</v>
      </c>
      <c r="I1267" s="4">
        <v>8000</v>
      </c>
      <c r="J1267" s="4" t="s">
        <v>4</v>
      </c>
      <c r="K1267" s="4" t="s">
        <v>8</v>
      </c>
      <c r="L1267" s="4" t="s">
        <v>6</v>
      </c>
      <c r="M1267" s="4" t="s">
        <v>52</v>
      </c>
      <c r="O1267" s="4"/>
      <c r="P1267" s="14">
        <v>2041467</v>
      </c>
      <c r="Q1267" s="12">
        <v>156.18000000000006</v>
      </c>
      <c r="S1267" s="14">
        <v>4997952</v>
      </c>
      <c r="T1267" s="12">
        <v>525</v>
      </c>
      <c r="U1267">
        <f>SUM($T$2:T1267)</f>
        <v>2939503.6999999988</v>
      </c>
      <c r="W1267" s="16">
        <v>4997952</v>
      </c>
      <c r="X1267">
        <v>2939503.6999999988</v>
      </c>
      <c r="Y1267">
        <v>1266</v>
      </c>
      <c r="Z1267" s="18">
        <f t="shared" si="96"/>
        <v>7.059721881651897</v>
      </c>
      <c r="AA1267" s="18">
        <f t="shared" si="97"/>
        <v>0.2773882559158633</v>
      </c>
      <c r="AB1267" t="str">
        <f t="shared" si="100"/>
        <v>B</v>
      </c>
      <c r="AI1267" s="14">
        <v>2041467</v>
      </c>
      <c r="AJ1267" s="12">
        <v>156.18000000000006</v>
      </c>
      <c r="AK1267" s="12">
        <v>156.18</v>
      </c>
      <c r="AL1267" s="12">
        <v>1800</v>
      </c>
      <c r="AN1267">
        <v>2041467</v>
      </c>
      <c r="AO1267">
        <v>156.18000000000006</v>
      </c>
      <c r="AP1267">
        <v>156.18</v>
      </c>
      <c r="AQ1267">
        <v>1800</v>
      </c>
      <c r="AR1267">
        <f t="shared" si="98"/>
        <v>0</v>
      </c>
      <c r="AV1267" s="4">
        <v>3051546</v>
      </c>
      <c r="AW1267" s="4">
        <v>63087</v>
      </c>
      <c r="AX1267" s="4" t="s">
        <v>8848</v>
      </c>
      <c r="AY1267" s="4">
        <v>1500</v>
      </c>
      <c r="AZ1267" s="4">
        <v>1500</v>
      </c>
      <c r="BA1267" s="4">
        <v>528</v>
      </c>
      <c r="BB1267" s="7">
        <f>AZ1267+BA1267-AY1267</f>
        <v>528</v>
      </c>
      <c r="BC1267" s="4" t="s">
        <v>8849</v>
      </c>
      <c r="BD1267" s="4">
        <v>8000</v>
      </c>
      <c r="BE1267" s="4" t="s">
        <v>4</v>
      </c>
      <c r="BF1267" s="4" t="s">
        <v>8</v>
      </c>
      <c r="BG1267" s="4" t="s">
        <v>6</v>
      </c>
      <c r="BH1267" s="4" t="s">
        <v>52</v>
      </c>
      <c r="BI1267" t="str">
        <f t="shared" si="99"/>
        <v>B</v>
      </c>
    </row>
    <row r="1268" spans="1:61" ht="15.75" customHeight="1" x14ac:dyDescent="0.2">
      <c r="A1268" s="4">
        <v>2957767</v>
      </c>
      <c r="B1268" s="4">
        <v>511897</v>
      </c>
      <c r="C1268" s="4" t="s">
        <v>1334</v>
      </c>
      <c r="D1268" s="4">
        <v>1000</v>
      </c>
      <c r="E1268" s="4">
        <v>1000</v>
      </c>
      <c r="F1268" s="4">
        <v>525</v>
      </c>
      <c r="G1268" s="7">
        <f>E1268+F1268-D1268</f>
        <v>525</v>
      </c>
      <c r="H1268" s="4" t="s">
        <v>1335</v>
      </c>
      <c r="I1268" s="4">
        <v>75000</v>
      </c>
      <c r="J1268" s="4" t="s">
        <v>32</v>
      </c>
      <c r="K1268" s="4" t="s">
        <v>8</v>
      </c>
      <c r="M1268" s="4" t="s">
        <v>12</v>
      </c>
      <c r="O1268" s="4"/>
      <c r="P1268" s="14">
        <v>2043511</v>
      </c>
      <c r="Q1268" s="12">
        <v>314.63999999999987</v>
      </c>
      <c r="S1268" s="14">
        <v>4229800</v>
      </c>
      <c r="T1268" s="12">
        <v>524</v>
      </c>
      <c r="U1268">
        <f>SUM($T$2:T1268)</f>
        <v>2940027.6999999988</v>
      </c>
      <c r="W1268" s="16">
        <v>4229800</v>
      </c>
      <c r="X1268">
        <v>2940027.6999999988</v>
      </c>
      <c r="Y1268">
        <v>1267</v>
      </c>
      <c r="Z1268" s="18">
        <f t="shared" si="96"/>
        <v>7.0609803574503749</v>
      </c>
      <c r="AA1268" s="18">
        <f t="shared" si="97"/>
        <v>0.27760736196319019</v>
      </c>
      <c r="AB1268" t="str">
        <f t="shared" si="100"/>
        <v>B</v>
      </c>
      <c r="AI1268" s="14">
        <v>2043511</v>
      </c>
      <c r="AJ1268" s="12">
        <v>314.63999999999987</v>
      </c>
      <c r="AK1268" s="12">
        <v>314.64</v>
      </c>
      <c r="AL1268" s="12">
        <v>2300</v>
      </c>
      <c r="AN1268">
        <v>2043511</v>
      </c>
      <c r="AO1268">
        <v>314.63999999999987</v>
      </c>
      <c r="AP1268">
        <v>314.64</v>
      </c>
      <c r="AQ1268">
        <v>2300</v>
      </c>
      <c r="AR1268">
        <f t="shared" si="98"/>
        <v>0</v>
      </c>
      <c r="AV1268" s="4">
        <v>2957767</v>
      </c>
      <c r="AW1268" s="4">
        <v>511897</v>
      </c>
      <c r="AX1268" s="4" t="s">
        <v>1334</v>
      </c>
      <c r="AY1268" s="4">
        <v>1000</v>
      </c>
      <c r="AZ1268" s="4">
        <v>1000</v>
      </c>
      <c r="BA1268" s="4">
        <v>525</v>
      </c>
      <c r="BB1268" s="7">
        <f>AZ1268+BA1268-AY1268</f>
        <v>525</v>
      </c>
      <c r="BC1268" s="4" t="s">
        <v>1335</v>
      </c>
      <c r="BD1268" s="4">
        <v>75000</v>
      </c>
      <c r="BE1268" s="4" t="s">
        <v>32</v>
      </c>
      <c r="BF1268" s="4" t="s">
        <v>8</v>
      </c>
      <c r="BH1268" s="4" t="s">
        <v>12</v>
      </c>
      <c r="BI1268" t="str">
        <f t="shared" si="99"/>
        <v>B</v>
      </c>
    </row>
    <row r="1269" spans="1:61" ht="15.75" customHeight="1" x14ac:dyDescent="0.2">
      <c r="A1269" s="4">
        <v>2998073</v>
      </c>
      <c r="B1269" s="4">
        <v>4229800</v>
      </c>
      <c r="C1269" s="4" t="s">
        <v>4928</v>
      </c>
      <c r="D1269" s="4">
        <v>1000</v>
      </c>
      <c r="E1269" s="4">
        <v>1000</v>
      </c>
      <c r="F1269" s="4">
        <v>524</v>
      </c>
      <c r="G1269" s="7">
        <f>E1269+F1269-D1269</f>
        <v>524</v>
      </c>
      <c r="H1269" s="4" t="s">
        <v>1287</v>
      </c>
      <c r="I1269" s="4">
        <v>8000</v>
      </c>
      <c r="J1269" s="4" t="s">
        <v>11</v>
      </c>
      <c r="K1269" s="4" t="s">
        <v>13</v>
      </c>
      <c r="M1269" s="4" t="s">
        <v>186</v>
      </c>
      <c r="O1269" s="4"/>
      <c r="P1269" s="14">
        <v>2044750</v>
      </c>
      <c r="Q1269" s="12">
        <v>1862</v>
      </c>
      <c r="S1269" s="14">
        <v>8982912</v>
      </c>
      <c r="T1269" s="12">
        <v>523.5</v>
      </c>
      <c r="U1269">
        <f>SUM($T$2:T1269)</f>
        <v>2940551.1999999988</v>
      </c>
      <c r="W1269" s="16">
        <v>8982912</v>
      </c>
      <c r="X1269">
        <v>2940551.1999999988</v>
      </c>
      <c r="Y1269">
        <v>1268</v>
      </c>
      <c r="Z1269" s="18">
        <f t="shared" si="96"/>
        <v>7.0622376324131668</v>
      </c>
      <c r="AA1269" s="18">
        <f t="shared" si="97"/>
        <v>0.27782646801051708</v>
      </c>
      <c r="AB1269" t="str">
        <f t="shared" si="100"/>
        <v>B</v>
      </c>
      <c r="AI1269" s="14">
        <v>2044750</v>
      </c>
      <c r="AJ1269" s="12">
        <v>1862</v>
      </c>
      <c r="AK1269" s="12">
        <v>1862</v>
      </c>
      <c r="AL1269" s="12">
        <v>3500</v>
      </c>
      <c r="AN1269">
        <v>2044750</v>
      </c>
      <c r="AO1269">
        <v>1862</v>
      </c>
      <c r="AP1269">
        <v>1862</v>
      </c>
      <c r="AQ1269">
        <v>3500</v>
      </c>
      <c r="AR1269">
        <f t="shared" si="98"/>
        <v>0</v>
      </c>
      <c r="AV1269" s="4">
        <v>2998073</v>
      </c>
      <c r="AW1269" s="4">
        <v>4229800</v>
      </c>
      <c r="AX1269" s="4" t="s">
        <v>4928</v>
      </c>
      <c r="AY1269" s="4">
        <v>1000</v>
      </c>
      <c r="AZ1269" s="4">
        <v>1000</v>
      </c>
      <c r="BA1269" s="4">
        <v>524</v>
      </c>
      <c r="BB1269" s="7">
        <f>AZ1269+BA1269-AY1269</f>
        <v>524</v>
      </c>
      <c r="BC1269" s="4" t="s">
        <v>1287</v>
      </c>
      <c r="BD1269" s="4">
        <v>8000</v>
      </c>
      <c r="BE1269" s="4" t="s">
        <v>11</v>
      </c>
      <c r="BF1269" s="4" t="s">
        <v>13</v>
      </c>
      <c r="BH1269" s="4" t="s">
        <v>186</v>
      </c>
      <c r="BI1269" t="str">
        <f t="shared" si="99"/>
        <v>B</v>
      </c>
    </row>
    <row r="1270" spans="1:61" ht="15.75" customHeight="1" x14ac:dyDescent="0.2">
      <c r="A1270" s="4">
        <v>2972355</v>
      </c>
      <c r="B1270" s="4">
        <v>8982912</v>
      </c>
      <c r="C1270" s="4" t="s">
        <v>2654</v>
      </c>
      <c r="D1270" s="4">
        <v>1000</v>
      </c>
      <c r="E1270" s="4">
        <v>1000</v>
      </c>
      <c r="F1270" s="4">
        <v>523.5</v>
      </c>
      <c r="G1270" s="7">
        <f>E1270+F1270-D1270</f>
        <v>523.5</v>
      </c>
      <c r="H1270" s="4" t="s">
        <v>2655</v>
      </c>
      <c r="I1270" s="4">
        <v>13000</v>
      </c>
      <c r="J1270" s="4" t="s">
        <v>4</v>
      </c>
      <c r="K1270" s="4" t="s">
        <v>13</v>
      </c>
      <c r="L1270" s="4" t="s">
        <v>6</v>
      </c>
      <c r="M1270" s="4" t="s">
        <v>20</v>
      </c>
      <c r="O1270" s="4"/>
      <c r="P1270" s="14">
        <v>2050210</v>
      </c>
      <c r="Q1270" s="12">
        <v>22520</v>
      </c>
      <c r="S1270" s="14">
        <v>6203485</v>
      </c>
      <c r="T1270" s="12">
        <v>523.45000000000005</v>
      </c>
      <c r="U1270">
        <f>SUM($T$2:T1270)</f>
        <v>2941074.649999999</v>
      </c>
      <c r="W1270" s="16">
        <v>6203485</v>
      </c>
      <c r="X1270">
        <v>2941074.649999999</v>
      </c>
      <c r="Y1270">
        <v>1269</v>
      </c>
      <c r="Z1270" s="18">
        <f t="shared" si="96"/>
        <v>7.0634947872923908</v>
      </c>
      <c r="AA1270" s="18">
        <f t="shared" si="97"/>
        <v>0.27804557405784397</v>
      </c>
      <c r="AB1270" t="str">
        <f t="shared" si="100"/>
        <v>B</v>
      </c>
      <c r="AI1270" s="14">
        <v>2050210</v>
      </c>
      <c r="AJ1270" s="12">
        <v>22520</v>
      </c>
      <c r="AK1270" s="12">
        <v>28516</v>
      </c>
      <c r="AL1270" s="12">
        <v>2004</v>
      </c>
      <c r="AN1270">
        <v>2050210</v>
      </c>
      <c r="AO1270">
        <v>22520</v>
      </c>
      <c r="AP1270">
        <v>28516</v>
      </c>
      <c r="AQ1270">
        <v>2004</v>
      </c>
      <c r="AR1270">
        <f t="shared" si="98"/>
        <v>0</v>
      </c>
      <c r="AV1270" s="4">
        <v>2972355</v>
      </c>
      <c r="AW1270" s="4">
        <v>8982912</v>
      </c>
      <c r="AX1270" s="4" t="s">
        <v>2654</v>
      </c>
      <c r="AY1270" s="4">
        <v>1000</v>
      </c>
      <c r="AZ1270" s="4">
        <v>1000</v>
      </c>
      <c r="BA1270" s="4">
        <v>523.5</v>
      </c>
      <c r="BB1270" s="7">
        <f>AZ1270+BA1270-AY1270</f>
        <v>523.5</v>
      </c>
      <c r="BC1270" s="4" t="s">
        <v>2655</v>
      </c>
      <c r="BD1270" s="4">
        <v>13000</v>
      </c>
      <c r="BE1270" s="4" t="s">
        <v>4</v>
      </c>
      <c r="BF1270" s="4" t="s">
        <v>13</v>
      </c>
      <c r="BG1270" s="4" t="s">
        <v>6</v>
      </c>
      <c r="BH1270" s="4" t="s">
        <v>20</v>
      </c>
      <c r="BI1270" t="str">
        <f t="shared" si="99"/>
        <v>B</v>
      </c>
    </row>
    <row r="1271" spans="1:61" ht="15.75" customHeight="1" x14ac:dyDescent="0.2">
      <c r="A1271" s="4">
        <v>3006417</v>
      </c>
      <c r="B1271" s="4">
        <v>6203485</v>
      </c>
      <c r="C1271" s="4" t="s">
        <v>5597</v>
      </c>
      <c r="D1271" s="4">
        <v>1000</v>
      </c>
      <c r="E1271" s="4">
        <v>1000</v>
      </c>
      <c r="F1271" s="4">
        <v>523.45000000000005</v>
      </c>
      <c r="G1271" s="7">
        <f>E1271+F1271-D1271</f>
        <v>523.45000000000005</v>
      </c>
      <c r="H1271" s="4" t="s">
        <v>5598</v>
      </c>
      <c r="I1271" s="4">
        <v>9500</v>
      </c>
      <c r="J1271" s="4" t="s">
        <v>4</v>
      </c>
      <c r="K1271" s="4" t="s">
        <v>8</v>
      </c>
      <c r="L1271" s="4" t="s">
        <v>6</v>
      </c>
      <c r="M1271" s="4" t="s">
        <v>35</v>
      </c>
      <c r="O1271" s="4"/>
      <c r="P1271" s="14">
        <v>2054165</v>
      </c>
      <c r="Q1271" s="12">
        <v>2.2000000000000455</v>
      </c>
      <c r="S1271" s="14">
        <v>6570656</v>
      </c>
      <c r="T1271" s="12">
        <v>521.73</v>
      </c>
      <c r="U1271">
        <f>SUM($T$2:T1271)</f>
        <v>2941596.379999999</v>
      </c>
      <c r="W1271" s="16">
        <v>6570656</v>
      </c>
      <c r="X1271">
        <v>2941596.379999999</v>
      </c>
      <c r="Y1271">
        <v>1270</v>
      </c>
      <c r="Z1271" s="18">
        <f t="shared" si="96"/>
        <v>7.064747811296856</v>
      </c>
      <c r="AA1271" s="18">
        <f t="shared" si="97"/>
        <v>0.27826468010517091</v>
      </c>
      <c r="AB1271" t="str">
        <f t="shared" si="100"/>
        <v>B</v>
      </c>
      <c r="AI1271" s="14">
        <v>2054165</v>
      </c>
      <c r="AJ1271" s="12">
        <v>2.2000000000000455</v>
      </c>
      <c r="AK1271" s="12">
        <v>2.2000000000000002</v>
      </c>
      <c r="AL1271" s="12">
        <v>2000</v>
      </c>
      <c r="AN1271">
        <v>2054165</v>
      </c>
      <c r="AO1271">
        <v>2.2000000000000455</v>
      </c>
      <c r="AP1271">
        <v>2.2000000000000002</v>
      </c>
      <c r="AQ1271">
        <v>2000</v>
      </c>
      <c r="AR1271">
        <f t="shared" si="98"/>
        <v>0</v>
      </c>
      <c r="AV1271" s="4">
        <v>3006417</v>
      </c>
      <c r="AW1271" s="4">
        <v>6203485</v>
      </c>
      <c r="AX1271" s="4" t="s">
        <v>5597</v>
      </c>
      <c r="AY1271" s="4">
        <v>1000</v>
      </c>
      <c r="AZ1271" s="4">
        <v>1000</v>
      </c>
      <c r="BA1271" s="4">
        <v>523.45000000000005</v>
      </c>
      <c r="BB1271" s="7">
        <f>AZ1271+BA1271-AY1271</f>
        <v>523.45000000000005</v>
      </c>
      <c r="BC1271" s="4" t="s">
        <v>5598</v>
      </c>
      <c r="BD1271" s="4">
        <v>9500</v>
      </c>
      <c r="BE1271" s="4" t="s">
        <v>4</v>
      </c>
      <c r="BF1271" s="4" t="s">
        <v>8</v>
      </c>
      <c r="BG1271" s="4" t="s">
        <v>6</v>
      </c>
      <c r="BH1271" s="4" t="s">
        <v>35</v>
      </c>
      <c r="BI1271" t="str">
        <f t="shared" si="99"/>
        <v>B</v>
      </c>
    </row>
    <row r="1272" spans="1:61" ht="15.75" customHeight="1" x14ac:dyDescent="0.2">
      <c r="A1272" s="4">
        <v>2971704</v>
      </c>
      <c r="B1272" s="4">
        <v>6570656</v>
      </c>
      <c r="C1272" s="4" t="s">
        <v>2571</v>
      </c>
      <c r="D1272" s="4">
        <v>1700</v>
      </c>
      <c r="E1272" s="4">
        <v>1700</v>
      </c>
      <c r="F1272" s="4">
        <v>521.73</v>
      </c>
      <c r="G1272" s="7">
        <f>E1272+F1272-D1272</f>
        <v>521.73</v>
      </c>
      <c r="H1272" s="4" t="s">
        <v>2572</v>
      </c>
      <c r="I1272" s="4">
        <v>2000</v>
      </c>
      <c r="J1272" s="4" t="s">
        <v>4</v>
      </c>
      <c r="K1272" s="4" t="s">
        <v>13</v>
      </c>
      <c r="L1272" s="4" t="s">
        <v>6</v>
      </c>
      <c r="M1272" s="4" t="s">
        <v>25</v>
      </c>
      <c r="O1272" s="4"/>
      <c r="P1272" s="14">
        <v>2062894</v>
      </c>
      <c r="Q1272" s="12">
        <v>1900</v>
      </c>
      <c r="S1272" s="14">
        <v>8886578</v>
      </c>
      <c r="T1272" s="12">
        <v>520.46</v>
      </c>
      <c r="U1272">
        <f>SUM($T$2:T1272)</f>
        <v>2942116.8399999989</v>
      </c>
      <c r="W1272" s="16">
        <v>8886578</v>
      </c>
      <c r="X1272">
        <v>2942116.8399999989</v>
      </c>
      <c r="Y1272">
        <v>1271</v>
      </c>
      <c r="Z1272" s="18">
        <f t="shared" si="96"/>
        <v>7.0659977851786797</v>
      </c>
      <c r="AA1272" s="18">
        <f t="shared" si="97"/>
        <v>0.2784837861524978</v>
      </c>
      <c r="AB1272" t="str">
        <f t="shared" si="100"/>
        <v>B</v>
      </c>
      <c r="AI1272" s="14">
        <v>2062894</v>
      </c>
      <c r="AJ1272" s="12">
        <v>1900</v>
      </c>
      <c r="AK1272" s="12">
        <v>1900</v>
      </c>
      <c r="AL1272" s="12">
        <v>2000</v>
      </c>
      <c r="AN1272">
        <v>2062894</v>
      </c>
      <c r="AO1272">
        <v>1900</v>
      </c>
      <c r="AP1272">
        <v>1900</v>
      </c>
      <c r="AQ1272">
        <v>2000</v>
      </c>
      <c r="AR1272">
        <f t="shared" si="98"/>
        <v>0</v>
      </c>
      <c r="AV1272" s="4">
        <v>2971704</v>
      </c>
      <c r="AW1272" s="4">
        <v>6570656</v>
      </c>
      <c r="AX1272" s="4" t="s">
        <v>2571</v>
      </c>
      <c r="AY1272" s="4">
        <v>1700</v>
      </c>
      <c r="AZ1272" s="4">
        <v>1700</v>
      </c>
      <c r="BA1272" s="4">
        <v>521.73</v>
      </c>
      <c r="BB1272" s="7">
        <f>AZ1272+BA1272-AY1272</f>
        <v>521.73</v>
      </c>
      <c r="BC1272" s="4" t="s">
        <v>2572</v>
      </c>
      <c r="BD1272" s="4">
        <v>2000</v>
      </c>
      <c r="BE1272" s="4" t="s">
        <v>4</v>
      </c>
      <c r="BF1272" s="4" t="s">
        <v>13</v>
      </c>
      <c r="BG1272" s="4" t="s">
        <v>6</v>
      </c>
      <c r="BH1272" s="4" t="s">
        <v>25</v>
      </c>
      <c r="BI1272" t="str">
        <f t="shared" si="99"/>
        <v>B</v>
      </c>
    </row>
    <row r="1273" spans="1:61" ht="15.75" customHeight="1" x14ac:dyDescent="0.2">
      <c r="A1273" s="4">
        <v>2991017</v>
      </c>
      <c r="B1273" s="4">
        <v>13735</v>
      </c>
      <c r="C1273" s="4" t="s">
        <v>4314</v>
      </c>
      <c r="D1273" s="4">
        <v>5000</v>
      </c>
      <c r="E1273" s="4">
        <v>5000</v>
      </c>
      <c r="F1273" s="4">
        <v>520</v>
      </c>
      <c r="G1273" s="7">
        <f>E1273+F1273-D1273</f>
        <v>520</v>
      </c>
      <c r="H1273" s="4" t="s">
        <v>769</v>
      </c>
      <c r="I1273" s="4">
        <v>20000</v>
      </c>
      <c r="J1273" s="4" t="s">
        <v>4</v>
      </c>
      <c r="K1273" s="4" t="s">
        <v>8</v>
      </c>
      <c r="L1273" s="4" t="s">
        <v>6</v>
      </c>
      <c r="M1273" s="4" t="s">
        <v>7</v>
      </c>
      <c r="O1273" s="4"/>
      <c r="P1273" s="14">
        <v>2064567</v>
      </c>
      <c r="Q1273" s="12">
        <v>1237.6000000000004</v>
      </c>
      <c r="S1273" s="14">
        <v>7919983</v>
      </c>
      <c r="T1273" s="12">
        <v>520</v>
      </c>
      <c r="U1273">
        <f>SUM($T$2:T1273)</f>
        <v>2942636.8399999989</v>
      </c>
      <c r="W1273" s="16">
        <v>7919983</v>
      </c>
      <c r="X1273">
        <v>2942636.8399999989</v>
      </c>
      <c r="Y1273">
        <v>1272</v>
      </c>
      <c r="Z1273" s="18">
        <f t="shared" si="96"/>
        <v>7.0672466542916723</v>
      </c>
      <c r="AA1273" s="18">
        <f t="shared" si="97"/>
        <v>0.27870289219982469</v>
      </c>
      <c r="AB1273" t="str">
        <f t="shared" si="100"/>
        <v>B</v>
      </c>
      <c r="AI1273" s="14">
        <v>2064567</v>
      </c>
      <c r="AJ1273" s="12">
        <v>1237.6000000000004</v>
      </c>
      <c r="AK1273" s="12">
        <v>1237.5999999999999</v>
      </c>
      <c r="AL1273" s="12">
        <v>5200</v>
      </c>
      <c r="AN1273">
        <v>2064567</v>
      </c>
      <c r="AO1273">
        <v>1237.6000000000004</v>
      </c>
      <c r="AP1273">
        <v>1237.5999999999999</v>
      </c>
      <c r="AQ1273">
        <v>5200</v>
      </c>
      <c r="AR1273">
        <f t="shared" si="98"/>
        <v>0</v>
      </c>
      <c r="AV1273" s="4">
        <v>2991017</v>
      </c>
      <c r="AW1273" s="4">
        <v>13735</v>
      </c>
      <c r="AX1273" s="4" t="s">
        <v>4314</v>
      </c>
      <c r="AY1273" s="4">
        <v>5000</v>
      </c>
      <c r="AZ1273" s="4">
        <v>5000</v>
      </c>
      <c r="BA1273" s="4">
        <v>520</v>
      </c>
      <c r="BB1273" s="7">
        <f>AZ1273+BA1273-AY1273</f>
        <v>520</v>
      </c>
      <c r="BC1273" s="4" t="s">
        <v>769</v>
      </c>
      <c r="BD1273" s="4">
        <v>20000</v>
      </c>
      <c r="BE1273" s="4" t="s">
        <v>4</v>
      </c>
      <c r="BF1273" s="4" t="s">
        <v>8</v>
      </c>
      <c r="BG1273" s="4" t="s">
        <v>6</v>
      </c>
      <c r="BH1273" s="4" t="s">
        <v>7</v>
      </c>
      <c r="BI1273" t="str">
        <f t="shared" si="99"/>
        <v>A</v>
      </c>
    </row>
    <row r="1274" spans="1:61" ht="15.75" customHeight="1" x14ac:dyDescent="0.2">
      <c r="A1274" s="4">
        <v>2998710</v>
      </c>
      <c r="B1274" s="4">
        <v>8022645</v>
      </c>
      <c r="C1274" s="4" t="s">
        <v>4987</v>
      </c>
      <c r="D1274" s="4">
        <v>5000</v>
      </c>
      <c r="E1274" s="4">
        <v>5000</v>
      </c>
      <c r="F1274" s="4">
        <v>520</v>
      </c>
      <c r="G1274" s="7">
        <f>E1274+F1274-D1274</f>
        <v>520</v>
      </c>
      <c r="H1274" s="4" t="s">
        <v>4988</v>
      </c>
      <c r="I1274" s="4">
        <v>12000</v>
      </c>
      <c r="J1274" s="4" t="s">
        <v>4</v>
      </c>
      <c r="K1274" s="4" t="s">
        <v>22</v>
      </c>
      <c r="L1274" s="4" t="s">
        <v>6</v>
      </c>
      <c r="M1274" s="4" t="s">
        <v>64</v>
      </c>
      <c r="O1274" s="4"/>
      <c r="P1274" s="14">
        <v>2066863</v>
      </c>
      <c r="Q1274" s="12">
        <v>3</v>
      </c>
      <c r="S1274" s="14">
        <v>8022645</v>
      </c>
      <c r="T1274" s="12">
        <v>520</v>
      </c>
      <c r="U1274">
        <f>SUM($T$2:T1274)</f>
        <v>2943156.8399999989</v>
      </c>
      <c r="W1274" s="16">
        <v>8022645</v>
      </c>
      <c r="X1274">
        <v>2943156.8399999989</v>
      </c>
      <c r="Y1274">
        <v>1273</v>
      </c>
      <c r="Z1274" s="18">
        <f t="shared" si="96"/>
        <v>7.0684955234046658</v>
      </c>
      <c r="AA1274" s="18">
        <f t="shared" si="97"/>
        <v>0.27892199824715164</v>
      </c>
      <c r="AB1274" t="str">
        <f t="shared" si="100"/>
        <v>B</v>
      </c>
      <c r="AI1274" s="14">
        <v>2066863</v>
      </c>
      <c r="AJ1274" s="12">
        <v>3</v>
      </c>
      <c r="AK1274" s="12">
        <v>3</v>
      </c>
      <c r="AL1274" s="12">
        <v>2000</v>
      </c>
      <c r="AN1274">
        <v>2066863</v>
      </c>
      <c r="AO1274">
        <v>3</v>
      </c>
      <c r="AP1274">
        <v>3</v>
      </c>
      <c r="AQ1274">
        <v>2000</v>
      </c>
      <c r="AR1274">
        <f t="shared" si="98"/>
        <v>0</v>
      </c>
      <c r="AV1274" s="4">
        <v>2998710</v>
      </c>
      <c r="AW1274" s="4">
        <v>8022645</v>
      </c>
      <c r="AX1274" s="4" t="s">
        <v>4987</v>
      </c>
      <c r="AY1274" s="4">
        <v>5000</v>
      </c>
      <c r="AZ1274" s="4">
        <v>5000</v>
      </c>
      <c r="BA1274" s="4">
        <v>520</v>
      </c>
      <c r="BB1274" s="7">
        <f>AZ1274+BA1274-AY1274</f>
        <v>520</v>
      </c>
      <c r="BC1274" s="4" t="s">
        <v>4988</v>
      </c>
      <c r="BD1274" s="4">
        <v>12000</v>
      </c>
      <c r="BE1274" s="4" t="s">
        <v>4</v>
      </c>
      <c r="BF1274" s="4" t="s">
        <v>22</v>
      </c>
      <c r="BG1274" s="4" t="s">
        <v>6</v>
      </c>
      <c r="BH1274" s="4" t="s">
        <v>64</v>
      </c>
      <c r="BI1274" t="str">
        <f t="shared" si="99"/>
        <v>B</v>
      </c>
    </row>
    <row r="1275" spans="1:61" ht="15.75" customHeight="1" x14ac:dyDescent="0.2">
      <c r="A1275" s="4">
        <v>3045708</v>
      </c>
      <c r="B1275" s="4">
        <v>7919983</v>
      </c>
      <c r="C1275" s="4" t="s">
        <v>8442</v>
      </c>
      <c r="D1275" s="4">
        <v>2000</v>
      </c>
      <c r="E1275" s="4">
        <v>2000</v>
      </c>
      <c r="F1275" s="4">
        <v>520</v>
      </c>
      <c r="G1275" s="7">
        <f>E1275+F1275-D1275</f>
        <v>520</v>
      </c>
      <c r="H1275" s="4" t="s">
        <v>1180</v>
      </c>
      <c r="I1275" s="4">
        <v>20000</v>
      </c>
      <c r="J1275" s="4" t="s">
        <v>4</v>
      </c>
      <c r="K1275" s="4" t="s">
        <v>22</v>
      </c>
      <c r="L1275" s="4" t="s">
        <v>6</v>
      </c>
      <c r="M1275" s="4" t="s">
        <v>25</v>
      </c>
      <c r="O1275" s="4"/>
      <c r="P1275" s="14">
        <v>2076348</v>
      </c>
      <c r="Q1275" s="12">
        <v>-860</v>
      </c>
      <c r="S1275" s="14">
        <v>5335863</v>
      </c>
      <c r="T1275" s="12">
        <v>516.80000000000018</v>
      </c>
      <c r="U1275">
        <f>SUM($T$2:T1275)</f>
        <v>2943673.6399999987</v>
      </c>
      <c r="W1275" s="16">
        <v>5335863</v>
      </c>
      <c r="X1275">
        <v>2943673.6399999987</v>
      </c>
      <c r="Y1275">
        <v>1274</v>
      </c>
      <c r="Z1275" s="18">
        <f t="shared" si="96"/>
        <v>7.0697367071692705</v>
      </c>
      <c r="AA1275" s="18">
        <f t="shared" si="97"/>
        <v>0.27914110429447853</v>
      </c>
      <c r="AB1275" t="str">
        <f t="shared" si="100"/>
        <v>B</v>
      </c>
      <c r="AI1275" s="14">
        <v>2076348</v>
      </c>
      <c r="AJ1275" s="12">
        <v>-860</v>
      </c>
      <c r="AK1275" s="12">
        <v>1140</v>
      </c>
      <c r="AL1275" s="12">
        <v>0</v>
      </c>
      <c r="AN1275">
        <v>2076348</v>
      </c>
      <c r="AO1275">
        <v>-860</v>
      </c>
      <c r="AP1275">
        <v>1140</v>
      </c>
      <c r="AQ1275">
        <v>0</v>
      </c>
      <c r="AR1275">
        <f t="shared" si="98"/>
        <v>1</v>
      </c>
      <c r="AV1275" s="4">
        <v>3045708</v>
      </c>
      <c r="AW1275" s="4">
        <v>7919983</v>
      </c>
      <c r="AX1275" s="4" t="s">
        <v>8442</v>
      </c>
      <c r="AY1275" s="4">
        <v>2000</v>
      </c>
      <c r="AZ1275" s="4">
        <v>2000</v>
      </c>
      <c r="BA1275" s="4">
        <v>520</v>
      </c>
      <c r="BB1275" s="7">
        <f>AZ1275+BA1275-AY1275</f>
        <v>520</v>
      </c>
      <c r="BC1275" s="4" t="s">
        <v>1180</v>
      </c>
      <c r="BD1275" s="4">
        <v>20000</v>
      </c>
      <c r="BE1275" s="4" t="s">
        <v>4</v>
      </c>
      <c r="BF1275" s="4" t="s">
        <v>22</v>
      </c>
      <c r="BG1275" s="4" t="s">
        <v>6</v>
      </c>
      <c r="BH1275" s="4" t="s">
        <v>25</v>
      </c>
      <c r="BI1275" t="str">
        <f t="shared" si="99"/>
        <v>B</v>
      </c>
    </row>
    <row r="1276" spans="1:61" ht="15.75" customHeight="1" x14ac:dyDescent="0.2">
      <c r="A1276" s="4">
        <v>2960000</v>
      </c>
      <c r="B1276" s="4">
        <v>5335863</v>
      </c>
      <c r="C1276" s="4" t="s">
        <v>1550</v>
      </c>
      <c r="D1276" s="4">
        <v>2000</v>
      </c>
      <c r="E1276" s="4">
        <v>2000</v>
      </c>
      <c r="F1276" s="4">
        <v>516.79999999999995</v>
      </c>
      <c r="G1276" s="7">
        <f>E1276+F1276-D1276</f>
        <v>516.80000000000018</v>
      </c>
      <c r="H1276" s="4" t="s">
        <v>1551</v>
      </c>
      <c r="I1276" s="4">
        <v>5000</v>
      </c>
      <c r="J1276" s="4" t="s">
        <v>4</v>
      </c>
      <c r="K1276" s="4" t="s">
        <v>13</v>
      </c>
      <c r="L1276" s="4" t="s">
        <v>6</v>
      </c>
      <c r="M1276" s="4" t="s">
        <v>25</v>
      </c>
      <c r="O1276" s="4"/>
      <c r="P1276" s="14">
        <v>2076404</v>
      </c>
      <c r="Q1276" s="12">
        <v>456</v>
      </c>
      <c r="S1276" s="14">
        <v>7123677</v>
      </c>
      <c r="T1276" s="12">
        <v>516.79999999999995</v>
      </c>
      <c r="U1276">
        <f>SUM($T$2:T1276)</f>
        <v>2944190.4399999985</v>
      </c>
      <c r="W1276" s="16">
        <v>7123677</v>
      </c>
      <c r="X1276">
        <v>2944190.4399999985</v>
      </c>
      <c r="Y1276">
        <v>1275</v>
      </c>
      <c r="Z1276" s="18">
        <f t="shared" si="96"/>
        <v>7.0709778909338761</v>
      </c>
      <c r="AA1276" s="18">
        <f t="shared" si="97"/>
        <v>0.27936021034180542</v>
      </c>
      <c r="AB1276" t="str">
        <f t="shared" si="100"/>
        <v>B</v>
      </c>
      <c r="AI1276" s="14">
        <v>2076404</v>
      </c>
      <c r="AJ1276" s="12">
        <v>456</v>
      </c>
      <c r="AK1276" s="12">
        <v>456</v>
      </c>
      <c r="AL1276" s="12">
        <v>2000</v>
      </c>
      <c r="AN1276">
        <v>2076404</v>
      </c>
      <c r="AO1276">
        <v>456</v>
      </c>
      <c r="AP1276">
        <v>456</v>
      </c>
      <c r="AQ1276">
        <v>2000</v>
      </c>
      <c r="AR1276">
        <f t="shared" si="98"/>
        <v>0</v>
      </c>
      <c r="AV1276" s="4">
        <v>2960000</v>
      </c>
      <c r="AW1276" s="4">
        <v>5335863</v>
      </c>
      <c r="AX1276" s="4" t="s">
        <v>1550</v>
      </c>
      <c r="AY1276" s="4">
        <v>2000</v>
      </c>
      <c r="AZ1276" s="4">
        <v>2000</v>
      </c>
      <c r="BA1276" s="4">
        <v>516.79999999999995</v>
      </c>
      <c r="BB1276" s="7">
        <f>AZ1276+BA1276-AY1276</f>
        <v>516.80000000000018</v>
      </c>
      <c r="BC1276" s="4" t="s">
        <v>1551</v>
      </c>
      <c r="BD1276" s="4">
        <v>5000</v>
      </c>
      <c r="BE1276" s="4" t="s">
        <v>4</v>
      </c>
      <c r="BF1276" s="4" t="s">
        <v>13</v>
      </c>
      <c r="BG1276" s="4" t="s">
        <v>6</v>
      </c>
      <c r="BH1276" s="4" t="s">
        <v>25</v>
      </c>
      <c r="BI1276" t="str">
        <f t="shared" si="99"/>
        <v>B</v>
      </c>
    </row>
    <row r="1277" spans="1:61" ht="15.75" customHeight="1" x14ac:dyDescent="0.2">
      <c r="A1277" s="4">
        <v>3022720</v>
      </c>
      <c r="B1277" s="4">
        <v>7123677</v>
      </c>
      <c r="C1277" s="4" t="s">
        <v>6766</v>
      </c>
      <c r="D1277" s="4">
        <v>800</v>
      </c>
      <c r="E1277" s="4">
        <v>800</v>
      </c>
      <c r="F1277" s="4">
        <v>516.79999999999995</v>
      </c>
      <c r="G1277" s="7">
        <f>E1277+F1277-D1277</f>
        <v>516.79999999999995</v>
      </c>
      <c r="H1277" s="4" t="s">
        <v>6767</v>
      </c>
      <c r="I1277" s="4">
        <v>14500</v>
      </c>
      <c r="J1277" s="4" t="s">
        <v>4</v>
      </c>
      <c r="K1277" s="4" t="s">
        <v>8</v>
      </c>
      <c r="L1277" s="4" t="s">
        <v>6</v>
      </c>
      <c r="M1277" s="4" t="s">
        <v>12</v>
      </c>
      <c r="O1277" s="4"/>
      <c r="P1277" s="14">
        <v>2081640</v>
      </c>
      <c r="Q1277" s="12">
        <v>143.25</v>
      </c>
      <c r="S1277" s="14">
        <v>9168972</v>
      </c>
      <c r="T1277" s="12">
        <v>516.79999999999995</v>
      </c>
      <c r="U1277">
        <f>SUM($T$2:T1277)</f>
        <v>2944707.2399999984</v>
      </c>
      <c r="W1277" s="16">
        <v>9168972</v>
      </c>
      <c r="X1277">
        <v>2944707.2399999984</v>
      </c>
      <c r="Y1277">
        <v>1276</v>
      </c>
      <c r="Z1277" s="18">
        <f t="shared" si="96"/>
        <v>7.0722190746984808</v>
      </c>
      <c r="AA1277" s="18">
        <f t="shared" si="97"/>
        <v>0.27957931638913236</v>
      </c>
      <c r="AB1277" t="str">
        <f t="shared" si="100"/>
        <v>B</v>
      </c>
      <c r="AI1277" s="14">
        <v>2081640</v>
      </c>
      <c r="AJ1277" s="12">
        <v>143.25</v>
      </c>
      <c r="AK1277" s="12">
        <v>143.25</v>
      </c>
      <c r="AL1277" s="12">
        <v>500</v>
      </c>
      <c r="AN1277">
        <v>2081640</v>
      </c>
      <c r="AO1277">
        <v>143.25</v>
      </c>
      <c r="AP1277">
        <v>143.25</v>
      </c>
      <c r="AQ1277">
        <v>500</v>
      </c>
      <c r="AR1277">
        <f t="shared" si="98"/>
        <v>0</v>
      </c>
      <c r="AV1277" s="4">
        <v>3022720</v>
      </c>
      <c r="AW1277" s="4">
        <v>7123677</v>
      </c>
      <c r="AX1277" s="4" t="s">
        <v>6766</v>
      </c>
      <c r="AY1277" s="4">
        <v>800</v>
      </c>
      <c r="AZ1277" s="4">
        <v>800</v>
      </c>
      <c r="BA1277" s="4">
        <v>516.79999999999995</v>
      </c>
      <c r="BB1277" s="7">
        <f>AZ1277+BA1277-AY1277</f>
        <v>516.79999999999995</v>
      </c>
      <c r="BC1277" s="4" t="s">
        <v>6767</v>
      </c>
      <c r="BD1277" s="4">
        <v>14500</v>
      </c>
      <c r="BE1277" s="4" t="s">
        <v>4</v>
      </c>
      <c r="BF1277" s="4" t="s">
        <v>8</v>
      </c>
      <c r="BG1277" s="4" t="s">
        <v>6</v>
      </c>
      <c r="BH1277" s="4" t="s">
        <v>12</v>
      </c>
      <c r="BI1277" t="str">
        <f t="shared" si="99"/>
        <v>B</v>
      </c>
    </row>
    <row r="1278" spans="1:61" ht="15.75" customHeight="1" x14ac:dyDescent="0.2">
      <c r="A1278" s="4">
        <v>3038365</v>
      </c>
      <c r="B1278" s="4">
        <v>9168972</v>
      </c>
      <c r="C1278" s="4" t="s">
        <v>7940</v>
      </c>
      <c r="D1278" s="4">
        <v>800</v>
      </c>
      <c r="E1278" s="4">
        <v>800</v>
      </c>
      <c r="F1278" s="4">
        <v>516.79999999999995</v>
      </c>
      <c r="G1278" s="7">
        <f>E1278+F1278-D1278</f>
        <v>516.79999999999995</v>
      </c>
      <c r="H1278" s="4" t="s">
        <v>7941</v>
      </c>
      <c r="I1278" s="4">
        <v>9500</v>
      </c>
      <c r="J1278" s="4" t="s">
        <v>4</v>
      </c>
      <c r="K1278" s="4" t="s">
        <v>13</v>
      </c>
      <c r="L1278" s="4" t="s">
        <v>6</v>
      </c>
      <c r="M1278" s="4" t="s">
        <v>101</v>
      </c>
      <c r="O1278" s="4"/>
      <c r="P1278" s="14">
        <v>2088703</v>
      </c>
      <c r="Q1278" s="12">
        <v>-8000</v>
      </c>
      <c r="S1278" s="14">
        <v>607296</v>
      </c>
      <c r="T1278" s="12">
        <v>514.52000000000044</v>
      </c>
      <c r="U1278">
        <f>SUM($T$2:T1278)</f>
        <v>2945221.7599999984</v>
      </c>
      <c r="W1278" s="16">
        <v>607296</v>
      </c>
      <c r="X1278">
        <v>2945221.7599999984</v>
      </c>
      <c r="Y1278">
        <v>1277</v>
      </c>
      <c r="Z1278" s="18">
        <f t="shared" si="96"/>
        <v>7.0734547826523597</v>
      </c>
      <c r="AA1278" s="18">
        <f t="shared" si="97"/>
        <v>0.27979842243645925</v>
      </c>
      <c r="AB1278" t="str">
        <f t="shared" si="100"/>
        <v>B</v>
      </c>
      <c r="AI1278" s="14">
        <v>2088703</v>
      </c>
      <c r="AJ1278" s="12">
        <v>-8000</v>
      </c>
      <c r="AK1278" s="12">
        <v>0</v>
      </c>
      <c r="AL1278" s="12">
        <v>0</v>
      </c>
      <c r="AN1278">
        <v>2088703</v>
      </c>
      <c r="AO1278">
        <v>-8000</v>
      </c>
      <c r="AP1278">
        <v>0</v>
      </c>
      <c r="AQ1278">
        <v>0</v>
      </c>
      <c r="AR1278">
        <f t="shared" si="98"/>
        <v>0</v>
      </c>
      <c r="AV1278" s="4">
        <v>3038365</v>
      </c>
      <c r="AW1278" s="4">
        <v>9168972</v>
      </c>
      <c r="AX1278" s="4" t="s">
        <v>7940</v>
      </c>
      <c r="AY1278" s="4">
        <v>800</v>
      </c>
      <c r="AZ1278" s="4">
        <v>800</v>
      </c>
      <c r="BA1278" s="4">
        <v>516.79999999999995</v>
      </c>
      <c r="BB1278" s="7">
        <f>AZ1278+BA1278-AY1278</f>
        <v>516.79999999999995</v>
      </c>
      <c r="BC1278" s="4" t="s">
        <v>7941</v>
      </c>
      <c r="BD1278" s="4">
        <v>9500</v>
      </c>
      <c r="BE1278" s="4" t="s">
        <v>4</v>
      </c>
      <c r="BF1278" s="4" t="s">
        <v>13</v>
      </c>
      <c r="BG1278" s="4" t="s">
        <v>6</v>
      </c>
      <c r="BH1278" s="4" t="s">
        <v>101</v>
      </c>
      <c r="BI1278" t="str">
        <f t="shared" si="99"/>
        <v>B</v>
      </c>
    </row>
    <row r="1279" spans="1:61" ht="15.75" customHeight="1" x14ac:dyDescent="0.2">
      <c r="A1279" s="4">
        <v>2955324</v>
      </c>
      <c r="B1279" s="4">
        <v>7144964</v>
      </c>
      <c r="C1279" s="4" t="s">
        <v>1109</v>
      </c>
      <c r="D1279" s="4">
        <v>1000</v>
      </c>
      <c r="E1279" s="4">
        <v>1000</v>
      </c>
      <c r="F1279" s="4">
        <v>513</v>
      </c>
      <c r="G1279" s="7">
        <f>E1279+F1279-D1279</f>
        <v>513</v>
      </c>
      <c r="H1279" s="4" t="s">
        <v>1110</v>
      </c>
      <c r="I1279" s="4">
        <v>15000</v>
      </c>
      <c r="J1279" s="4" t="s">
        <v>4</v>
      </c>
      <c r="K1279" s="4" t="s">
        <v>13</v>
      </c>
      <c r="L1279" s="4" t="s">
        <v>6</v>
      </c>
      <c r="M1279" s="4" t="s">
        <v>25</v>
      </c>
      <c r="O1279" s="4"/>
      <c r="P1279" s="14">
        <v>2090334</v>
      </c>
      <c r="Q1279" s="12">
        <v>-717.77</v>
      </c>
      <c r="S1279" s="14">
        <v>1636662</v>
      </c>
      <c r="T1279" s="12">
        <v>514.40000000000009</v>
      </c>
      <c r="U1279">
        <f>SUM($T$2:T1279)</f>
        <v>2945736.1599999983</v>
      </c>
      <c r="W1279" s="16">
        <v>1636662</v>
      </c>
      <c r="X1279">
        <v>2945736.1599999983</v>
      </c>
      <c r="Y1279">
        <v>1278</v>
      </c>
      <c r="Z1279" s="18">
        <f t="shared" si="96"/>
        <v>7.0746902024056748</v>
      </c>
      <c r="AA1279" s="18">
        <f t="shared" si="97"/>
        <v>0.28001752848378614</v>
      </c>
      <c r="AB1279" t="str">
        <f t="shared" si="100"/>
        <v>B</v>
      </c>
      <c r="AI1279" s="14">
        <v>2090334</v>
      </c>
      <c r="AJ1279" s="12">
        <v>-717.77</v>
      </c>
      <c r="AK1279" s="12">
        <v>882.23</v>
      </c>
      <c r="AL1279" s="12">
        <v>700</v>
      </c>
      <c r="AN1279">
        <v>2090334</v>
      </c>
      <c r="AO1279">
        <v>-717.77</v>
      </c>
      <c r="AP1279">
        <v>882.23</v>
      </c>
      <c r="AQ1279">
        <v>700</v>
      </c>
      <c r="AR1279">
        <f t="shared" si="98"/>
        <v>1</v>
      </c>
      <c r="AV1279" s="4">
        <v>2955324</v>
      </c>
      <c r="AW1279" s="4">
        <v>7144964</v>
      </c>
      <c r="AX1279" s="4" t="s">
        <v>1109</v>
      </c>
      <c r="AY1279" s="4">
        <v>1000</v>
      </c>
      <c r="AZ1279" s="4">
        <v>1000</v>
      </c>
      <c r="BA1279" s="4">
        <v>513</v>
      </c>
      <c r="BB1279" s="7">
        <f>AZ1279+BA1279-AY1279</f>
        <v>513</v>
      </c>
      <c r="BC1279" s="4" t="s">
        <v>1110</v>
      </c>
      <c r="BD1279" s="4">
        <v>15000</v>
      </c>
      <c r="BE1279" s="4" t="s">
        <v>4</v>
      </c>
      <c r="BF1279" s="4" t="s">
        <v>13</v>
      </c>
      <c r="BG1279" s="4" t="s">
        <v>6</v>
      </c>
      <c r="BH1279" s="4" t="s">
        <v>25</v>
      </c>
      <c r="BI1279" t="str">
        <f t="shared" si="99"/>
        <v>B</v>
      </c>
    </row>
    <row r="1280" spans="1:61" ht="15.75" customHeight="1" x14ac:dyDescent="0.2">
      <c r="A1280" s="4">
        <v>2960581</v>
      </c>
      <c r="B1280" s="4">
        <v>5850552</v>
      </c>
      <c r="C1280" s="4" t="s">
        <v>1605</v>
      </c>
      <c r="D1280" s="4">
        <v>1000</v>
      </c>
      <c r="E1280" s="4">
        <v>1000</v>
      </c>
      <c r="F1280" s="4">
        <v>513</v>
      </c>
      <c r="G1280" s="7">
        <f>E1280+F1280-D1280</f>
        <v>513</v>
      </c>
      <c r="H1280" s="4" t="s">
        <v>1606</v>
      </c>
      <c r="I1280" s="4">
        <v>20000</v>
      </c>
      <c r="J1280" s="4" t="s">
        <v>21</v>
      </c>
      <c r="K1280" s="4" t="s">
        <v>13</v>
      </c>
      <c r="M1280" s="4" t="s">
        <v>64</v>
      </c>
      <c r="O1280" s="4"/>
      <c r="P1280" s="14">
        <v>2114491</v>
      </c>
      <c r="Q1280" s="12">
        <v>255</v>
      </c>
      <c r="S1280" s="14">
        <v>673882</v>
      </c>
      <c r="T1280" s="12">
        <v>513</v>
      </c>
      <c r="U1280">
        <f>SUM($T$2:T1280)</f>
        <v>2946249.1599999983</v>
      </c>
      <c r="W1280" s="16">
        <v>673882</v>
      </c>
      <c r="X1280">
        <v>2946249.1599999983</v>
      </c>
      <c r="Y1280">
        <v>1279</v>
      </c>
      <c r="Z1280" s="18">
        <f t="shared" si="96"/>
        <v>7.0759222598190696</v>
      </c>
      <c r="AA1280" s="18">
        <f t="shared" si="97"/>
        <v>0.28023663453111308</v>
      </c>
      <c r="AB1280" t="str">
        <f t="shared" si="100"/>
        <v>B</v>
      </c>
      <c r="AI1280" s="14">
        <v>2114491</v>
      </c>
      <c r="AJ1280" s="12">
        <v>255</v>
      </c>
      <c r="AK1280" s="12">
        <v>255</v>
      </c>
      <c r="AL1280" s="12">
        <v>2000</v>
      </c>
      <c r="AN1280">
        <v>2114491</v>
      </c>
      <c r="AO1280">
        <v>255</v>
      </c>
      <c r="AP1280">
        <v>255</v>
      </c>
      <c r="AQ1280">
        <v>2000</v>
      </c>
      <c r="AR1280">
        <f t="shared" si="98"/>
        <v>0</v>
      </c>
      <c r="AV1280" s="4">
        <v>2960581</v>
      </c>
      <c r="AW1280" s="4">
        <v>5850552</v>
      </c>
      <c r="AX1280" s="4" t="s">
        <v>1605</v>
      </c>
      <c r="AY1280" s="4">
        <v>1000</v>
      </c>
      <c r="AZ1280" s="4">
        <v>1000</v>
      </c>
      <c r="BA1280" s="4">
        <v>513</v>
      </c>
      <c r="BB1280" s="7">
        <f>AZ1280+BA1280-AY1280</f>
        <v>513</v>
      </c>
      <c r="BC1280" s="4" t="s">
        <v>1606</v>
      </c>
      <c r="BD1280" s="4">
        <v>20000</v>
      </c>
      <c r="BE1280" s="4" t="s">
        <v>21</v>
      </c>
      <c r="BF1280" s="4" t="s">
        <v>13</v>
      </c>
      <c r="BH1280" s="4" t="s">
        <v>64</v>
      </c>
      <c r="BI1280" t="str">
        <f t="shared" si="99"/>
        <v>B</v>
      </c>
    </row>
    <row r="1281" spans="1:61" ht="15.75" customHeight="1" x14ac:dyDescent="0.2">
      <c r="A1281" s="4">
        <v>2961743</v>
      </c>
      <c r="B1281" s="4">
        <v>7079255</v>
      </c>
      <c r="C1281" s="4" t="s">
        <v>1724</v>
      </c>
      <c r="D1281" s="4">
        <v>10000</v>
      </c>
      <c r="E1281" s="4">
        <v>10000</v>
      </c>
      <c r="F1281" s="4">
        <v>513</v>
      </c>
      <c r="G1281" s="7">
        <f>E1281+F1281-D1281</f>
        <v>513</v>
      </c>
      <c r="H1281" s="4" t="s">
        <v>1725</v>
      </c>
      <c r="I1281" s="4">
        <v>15000</v>
      </c>
      <c r="J1281" s="4" t="s">
        <v>4</v>
      </c>
      <c r="K1281" s="4" t="s">
        <v>13</v>
      </c>
      <c r="L1281" s="4" t="s">
        <v>6</v>
      </c>
      <c r="M1281" s="4" t="s">
        <v>7</v>
      </c>
      <c r="O1281" s="4"/>
      <c r="P1281" s="14">
        <v>2116416</v>
      </c>
      <c r="Q1281" s="12">
        <v>-2000</v>
      </c>
      <c r="S1281" s="14">
        <v>1744480</v>
      </c>
      <c r="T1281" s="12">
        <v>513</v>
      </c>
      <c r="U1281">
        <f>SUM($T$2:T1281)</f>
        <v>2946762.1599999983</v>
      </c>
      <c r="W1281" s="16">
        <v>1744480</v>
      </c>
      <c r="X1281">
        <v>2946762.1599999983</v>
      </c>
      <c r="Y1281">
        <v>1280</v>
      </c>
      <c r="Z1281" s="18">
        <f t="shared" si="96"/>
        <v>7.0771543172324645</v>
      </c>
      <c r="AA1281" s="18">
        <f t="shared" si="97"/>
        <v>0.28045574057843997</v>
      </c>
      <c r="AB1281" t="str">
        <f t="shared" si="100"/>
        <v>B</v>
      </c>
      <c r="AI1281" s="14">
        <v>2116416</v>
      </c>
      <c r="AJ1281" s="12">
        <v>-2000</v>
      </c>
      <c r="AK1281" s="12">
        <v>0</v>
      </c>
      <c r="AL1281" s="12">
        <v>0</v>
      </c>
      <c r="AN1281">
        <v>2116416</v>
      </c>
      <c r="AO1281">
        <v>-2000</v>
      </c>
      <c r="AP1281">
        <v>0</v>
      </c>
      <c r="AQ1281">
        <v>0</v>
      </c>
      <c r="AR1281">
        <f t="shared" si="98"/>
        <v>0</v>
      </c>
      <c r="AV1281" s="4">
        <v>2961743</v>
      </c>
      <c r="AW1281" s="4">
        <v>7079255</v>
      </c>
      <c r="AX1281" s="4" t="s">
        <v>1724</v>
      </c>
      <c r="AY1281" s="4">
        <v>10000</v>
      </c>
      <c r="AZ1281" s="4">
        <v>10000</v>
      </c>
      <c r="BA1281" s="4">
        <v>513</v>
      </c>
      <c r="BB1281" s="7">
        <f>AZ1281+BA1281-AY1281</f>
        <v>513</v>
      </c>
      <c r="BC1281" s="4" t="s">
        <v>1725</v>
      </c>
      <c r="BD1281" s="4">
        <v>15000</v>
      </c>
      <c r="BE1281" s="4" t="s">
        <v>4</v>
      </c>
      <c r="BF1281" s="4" t="s">
        <v>13</v>
      </c>
      <c r="BG1281" s="4" t="s">
        <v>6</v>
      </c>
      <c r="BH1281" s="4" t="s">
        <v>7</v>
      </c>
      <c r="BI1281" t="str">
        <f t="shared" si="99"/>
        <v>A</v>
      </c>
    </row>
    <row r="1282" spans="1:61" ht="15.75" customHeight="1" x14ac:dyDescent="0.2">
      <c r="A1282" s="4">
        <v>2969233</v>
      </c>
      <c r="B1282" s="4">
        <v>5108734</v>
      </c>
      <c r="C1282" s="4" t="s">
        <v>2364</v>
      </c>
      <c r="D1282" s="4">
        <v>2000</v>
      </c>
      <c r="E1282" s="4">
        <v>2000</v>
      </c>
      <c r="F1282" s="4">
        <v>513</v>
      </c>
      <c r="G1282" s="7">
        <f>E1282+F1282-D1282</f>
        <v>513</v>
      </c>
      <c r="H1282" s="4" t="s">
        <v>2150</v>
      </c>
      <c r="I1282" s="4">
        <v>40000</v>
      </c>
      <c r="J1282" s="4" t="s">
        <v>4</v>
      </c>
      <c r="K1282" s="4" t="s">
        <v>8</v>
      </c>
      <c r="L1282" s="4" t="s">
        <v>6</v>
      </c>
      <c r="M1282" s="4" t="s">
        <v>29</v>
      </c>
      <c r="O1282" s="4"/>
      <c r="P1282" s="14">
        <v>2117389</v>
      </c>
      <c r="Q1282" s="12">
        <v>140</v>
      </c>
      <c r="S1282" s="14">
        <v>5108734</v>
      </c>
      <c r="T1282" s="12">
        <v>513</v>
      </c>
      <c r="U1282">
        <f>SUM($T$2:T1282)</f>
        <v>2947275.1599999983</v>
      </c>
      <c r="W1282" s="16">
        <v>5108734</v>
      </c>
      <c r="X1282">
        <v>2947275.1599999983</v>
      </c>
      <c r="Y1282">
        <v>1281</v>
      </c>
      <c r="Z1282" s="18">
        <f t="shared" si="96"/>
        <v>7.0783863746458602</v>
      </c>
      <c r="AA1282" s="18">
        <f t="shared" si="97"/>
        <v>0.28067484662576686</v>
      </c>
      <c r="AB1282" t="str">
        <f t="shared" si="100"/>
        <v>B</v>
      </c>
      <c r="AI1282" s="14">
        <v>2117389</v>
      </c>
      <c r="AJ1282" s="12">
        <v>140</v>
      </c>
      <c r="AK1282" s="12">
        <v>1140</v>
      </c>
      <c r="AL1282" s="12">
        <v>0</v>
      </c>
      <c r="AN1282">
        <v>2117389</v>
      </c>
      <c r="AO1282">
        <v>140</v>
      </c>
      <c r="AP1282">
        <v>1140</v>
      </c>
      <c r="AQ1282">
        <v>0</v>
      </c>
      <c r="AR1282">
        <f t="shared" si="98"/>
        <v>0</v>
      </c>
      <c r="AV1282" s="4">
        <v>2969233</v>
      </c>
      <c r="AW1282" s="4">
        <v>5108734</v>
      </c>
      <c r="AX1282" s="4" t="s">
        <v>2364</v>
      </c>
      <c r="AY1282" s="4">
        <v>2000</v>
      </c>
      <c r="AZ1282" s="4">
        <v>2000</v>
      </c>
      <c r="BA1282" s="4">
        <v>513</v>
      </c>
      <c r="BB1282" s="7">
        <f>AZ1282+BA1282-AY1282</f>
        <v>513</v>
      </c>
      <c r="BC1282" s="4" t="s">
        <v>2150</v>
      </c>
      <c r="BD1282" s="4">
        <v>40000</v>
      </c>
      <c r="BE1282" s="4" t="s">
        <v>4</v>
      </c>
      <c r="BF1282" s="4" t="s">
        <v>8</v>
      </c>
      <c r="BG1282" s="4" t="s">
        <v>6</v>
      </c>
      <c r="BH1282" s="4" t="s">
        <v>29</v>
      </c>
      <c r="BI1282" t="str">
        <f t="shared" si="99"/>
        <v>B</v>
      </c>
    </row>
    <row r="1283" spans="1:61" ht="15.75" customHeight="1" x14ac:dyDescent="0.2">
      <c r="A1283" s="4">
        <v>2974987</v>
      </c>
      <c r="B1283" s="4">
        <v>673882</v>
      </c>
      <c r="C1283" s="4" t="s">
        <v>2863</v>
      </c>
      <c r="D1283" s="4">
        <v>2500</v>
      </c>
      <c r="E1283" s="4">
        <v>0.5</v>
      </c>
      <c r="F1283" s="4">
        <v>3012.5</v>
      </c>
      <c r="G1283" s="7">
        <f>E1283+F1283-D1283</f>
        <v>513</v>
      </c>
      <c r="H1283" s="4" t="s">
        <v>2864</v>
      </c>
      <c r="I1283" s="4">
        <v>5000</v>
      </c>
      <c r="J1283" s="4" t="s">
        <v>4</v>
      </c>
      <c r="K1283" s="4" t="s">
        <v>5</v>
      </c>
      <c r="L1283" s="4" t="s">
        <v>6</v>
      </c>
      <c r="M1283" s="4" t="s">
        <v>64</v>
      </c>
      <c r="O1283" s="4"/>
      <c r="P1283" s="14">
        <v>2120406</v>
      </c>
      <c r="Q1283" s="12">
        <v>0.10000000000002274</v>
      </c>
      <c r="S1283" s="14">
        <v>5850552</v>
      </c>
      <c r="T1283" s="12">
        <v>513</v>
      </c>
      <c r="U1283">
        <f>SUM($T$2:T1283)</f>
        <v>2947788.1599999983</v>
      </c>
      <c r="W1283" s="16">
        <v>5850552</v>
      </c>
      <c r="X1283">
        <v>2947788.1599999983</v>
      </c>
      <c r="Y1283">
        <v>1282</v>
      </c>
      <c r="Z1283" s="18">
        <f t="shared" ref="Z1283:Z1346" si="101">X1283/$T$4566</f>
        <v>7.079618432059255</v>
      </c>
      <c r="AA1283" s="18">
        <f t="shared" ref="AA1283:AA1346" si="102">Y1283/$Y$4566</f>
        <v>0.28089395267309375</v>
      </c>
      <c r="AB1283" t="str">
        <f t="shared" si="100"/>
        <v>B</v>
      </c>
      <c r="AI1283" s="14">
        <v>2120406</v>
      </c>
      <c r="AJ1283" s="12">
        <v>0.10000000000002274</v>
      </c>
      <c r="AK1283" s="12">
        <v>0.1</v>
      </c>
      <c r="AL1283" s="12">
        <v>500</v>
      </c>
      <c r="AN1283">
        <v>2120406</v>
      </c>
      <c r="AO1283">
        <v>0.10000000000002274</v>
      </c>
      <c r="AP1283">
        <v>0.1</v>
      </c>
      <c r="AQ1283">
        <v>500</v>
      </c>
      <c r="AR1283">
        <f t="shared" ref="AR1283:AR1346" si="103">IF(AND(AO1283&lt;0,OR(AP1283&gt;0,AQ1283&gt;0)),1,0)</f>
        <v>0</v>
      </c>
      <c r="AV1283" s="4">
        <v>2974987</v>
      </c>
      <c r="AW1283" s="4">
        <v>673882</v>
      </c>
      <c r="AX1283" s="4" t="s">
        <v>2863</v>
      </c>
      <c r="AY1283" s="4">
        <v>2500</v>
      </c>
      <c r="AZ1283" s="4">
        <v>0.5</v>
      </c>
      <c r="BA1283" s="4">
        <v>3012.5</v>
      </c>
      <c r="BB1283" s="7">
        <f>AZ1283+BA1283-AY1283</f>
        <v>513</v>
      </c>
      <c r="BC1283" s="4" t="s">
        <v>2864</v>
      </c>
      <c r="BD1283" s="4">
        <v>5000</v>
      </c>
      <c r="BE1283" s="4" t="s">
        <v>4</v>
      </c>
      <c r="BF1283" s="4" t="s">
        <v>5</v>
      </c>
      <c r="BG1283" s="4" t="s">
        <v>6</v>
      </c>
      <c r="BH1283" s="4" t="s">
        <v>64</v>
      </c>
      <c r="BI1283" t="str">
        <f t="shared" ref="BI1283:BI1346" si="104">VLOOKUP(AW1283,$W$1:$AB$4565,6,FALSE)</f>
        <v>B</v>
      </c>
    </row>
    <row r="1284" spans="1:61" ht="15.75" customHeight="1" x14ac:dyDescent="0.2">
      <c r="A1284" s="4">
        <v>3005297</v>
      </c>
      <c r="B1284" s="4">
        <v>6514880</v>
      </c>
      <c r="C1284" s="4" t="s">
        <v>5515</v>
      </c>
      <c r="D1284" s="4">
        <v>1000</v>
      </c>
      <c r="E1284" s="4">
        <v>1000</v>
      </c>
      <c r="F1284" s="4">
        <v>513</v>
      </c>
      <c r="G1284" s="7">
        <f>E1284+F1284-D1284</f>
        <v>513</v>
      </c>
      <c r="H1284" s="4" t="s">
        <v>5498</v>
      </c>
      <c r="I1284" s="4">
        <v>27000</v>
      </c>
      <c r="J1284" s="4" t="s">
        <v>4</v>
      </c>
      <c r="K1284" s="4" t="s">
        <v>13</v>
      </c>
      <c r="L1284" s="4" t="s">
        <v>9</v>
      </c>
      <c r="M1284" s="4" t="s">
        <v>65</v>
      </c>
      <c r="O1284" s="4"/>
      <c r="P1284" s="14">
        <v>2121463</v>
      </c>
      <c r="Q1284" s="12">
        <v>-3000</v>
      </c>
      <c r="S1284" s="14">
        <v>6995605</v>
      </c>
      <c r="T1284" s="12">
        <v>513</v>
      </c>
      <c r="U1284">
        <f>SUM($T$2:T1284)</f>
        <v>2948301.1599999983</v>
      </c>
      <c r="W1284" s="16">
        <v>6995605</v>
      </c>
      <c r="X1284">
        <v>2948301.1599999983</v>
      </c>
      <c r="Y1284">
        <v>1283</v>
      </c>
      <c r="Z1284" s="18">
        <f t="shared" si="101"/>
        <v>7.0808504894726498</v>
      </c>
      <c r="AA1284" s="18">
        <f t="shared" si="102"/>
        <v>0.28111305872042069</v>
      </c>
      <c r="AB1284" t="str">
        <f t="shared" si="100"/>
        <v>B</v>
      </c>
      <c r="AI1284" s="14">
        <v>2121463</v>
      </c>
      <c r="AJ1284" s="12">
        <v>-3000</v>
      </c>
      <c r="AK1284" s="12">
        <v>0</v>
      </c>
      <c r="AL1284" s="12">
        <v>0</v>
      </c>
      <c r="AN1284">
        <v>2121463</v>
      </c>
      <c r="AO1284">
        <v>-3000</v>
      </c>
      <c r="AP1284">
        <v>0</v>
      </c>
      <c r="AQ1284">
        <v>0</v>
      </c>
      <c r="AR1284">
        <f t="shared" si="103"/>
        <v>0</v>
      </c>
      <c r="AV1284" s="4">
        <v>3005297</v>
      </c>
      <c r="AW1284" s="4">
        <v>6514880</v>
      </c>
      <c r="AX1284" s="4" t="s">
        <v>5515</v>
      </c>
      <c r="AY1284" s="4">
        <v>1000</v>
      </c>
      <c r="AZ1284" s="4">
        <v>1000</v>
      </c>
      <c r="BA1284" s="4">
        <v>513</v>
      </c>
      <c r="BB1284" s="7">
        <f>AZ1284+BA1284-AY1284</f>
        <v>513</v>
      </c>
      <c r="BC1284" s="4" t="s">
        <v>5498</v>
      </c>
      <c r="BD1284" s="4">
        <v>27000</v>
      </c>
      <c r="BE1284" s="4" t="s">
        <v>4</v>
      </c>
      <c r="BF1284" s="4" t="s">
        <v>13</v>
      </c>
      <c r="BG1284" s="4" t="s">
        <v>9</v>
      </c>
      <c r="BH1284" s="4" t="s">
        <v>65</v>
      </c>
      <c r="BI1284" t="str">
        <f t="shared" si="104"/>
        <v>B</v>
      </c>
    </row>
    <row r="1285" spans="1:61" ht="15.75" customHeight="1" x14ac:dyDescent="0.2">
      <c r="A1285" s="4">
        <v>3008797</v>
      </c>
      <c r="B1285" s="4">
        <v>8035448</v>
      </c>
      <c r="C1285" s="4" t="s">
        <v>5768</v>
      </c>
      <c r="D1285" s="4">
        <v>1000</v>
      </c>
      <c r="E1285" s="4">
        <v>1000</v>
      </c>
      <c r="F1285" s="4">
        <v>513</v>
      </c>
      <c r="G1285" s="7">
        <f>E1285+F1285-D1285</f>
        <v>513</v>
      </c>
      <c r="H1285" s="4" t="s">
        <v>5769</v>
      </c>
      <c r="I1285" s="4">
        <v>18000</v>
      </c>
      <c r="J1285" s="4" t="s">
        <v>4</v>
      </c>
      <c r="K1285" s="4" t="s">
        <v>13</v>
      </c>
      <c r="L1285" s="4" t="s">
        <v>9</v>
      </c>
      <c r="M1285" s="4" t="s">
        <v>24</v>
      </c>
      <c r="O1285" s="4"/>
      <c r="P1285" s="14">
        <v>2127742</v>
      </c>
      <c r="Q1285" s="12">
        <v>133</v>
      </c>
      <c r="S1285" s="14">
        <v>7144964</v>
      </c>
      <c r="T1285" s="12">
        <v>513</v>
      </c>
      <c r="U1285">
        <f>SUM($T$2:T1285)</f>
        <v>2948814.1599999983</v>
      </c>
      <c r="W1285" s="16">
        <v>7144964</v>
      </c>
      <c r="X1285">
        <v>2948814.1599999983</v>
      </c>
      <c r="Y1285">
        <v>1284</v>
      </c>
      <c r="Z1285" s="18">
        <f t="shared" si="101"/>
        <v>7.0820825468860455</v>
      </c>
      <c r="AA1285" s="18">
        <f t="shared" si="102"/>
        <v>0.28133216476774758</v>
      </c>
      <c r="AB1285" t="str">
        <f t="shared" si="100"/>
        <v>B</v>
      </c>
      <c r="AI1285" s="14">
        <v>2127742</v>
      </c>
      <c r="AJ1285" s="12">
        <v>133</v>
      </c>
      <c r="AK1285" s="12">
        <v>133</v>
      </c>
      <c r="AL1285" s="12">
        <v>500</v>
      </c>
      <c r="AN1285">
        <v>2127742</v>
      </c>
      <c r="AO1285">
        <v>133</v>
      </c>
      <c r="AP1285">
        <v>133</v>
      </c>
      <c r="AQ1285">
        <v>500</v>
      </c>
      <c r="AR1285">
        <f t="shared" si="103"/>
        <v>0</v>
      </c>
      <c r="AV1285" s="4">
        <v>3008797</v>
      </c>
      <c r="AW1285" s="4">
        <v>8035448</v>
      </c>
      <c r="AX1285" s="4" t="s">
        <v>5768</v>
      </c>
      <c r="AY1285" s="4">
        <v>1000</v>
      </c>
      <c r="AZ1285" s="4">
        <v>1000</v>
      </c>
      <c r="BA1285" s="4">
        <v>513</v>
      </c>
      <c r="BB1285" s="7">
        <f>AZ1285+BA1285-AY1285</f>
        <v>513</v>
      </c>
      <c r="BC1285" s="4" t="s">
        <v>5769</v>
      </c>
      <c r="BD1285" s="4">
        <v>18000</v>
      </c>
      <c r="BE1285" s="4" t="s">
        <v>4</v>
      </c>
      <c r="BF1285" s="4" t="s">
        <v>13</v>
      </c>
      <c r="BG1285" s="4" t="s">
        <v>9</v>
      </c>
      <c r="BH1285" s="4" t="s">
        <v>24</v>
      </c>
      <c r="BI1285" t="str">
        <f t="shared" si="104"/>
        <v>B</v>
      </c>
    </row>
    <row r="1286" spans="1:61" ht="15.75" customHeight="1" x14ac:dyDescent="0.2">
      <c r="A1286" s="4">
        <v>3020368</v>
      </c>
      <c r="B1286" s="4">
        <v>7894489</v>
      </c>
      <c r="C1286" s="4" t="s">
        <v>6588</v>
      </c>
      <c r="D1286" s="4">
        <v>5000</v>
      </c>
      <c r="E1286" s="4">
        <v>5000</v>
      </c>
      <c r="F1286" s="4">
        <v>513</v>
      </c>
      <c r="G1286" s="7">
        <f>E1286+F1286-D1286</f>
        <v>513</v>
      </c>
      <c r="H1286" s="4" t="s">
        <v>5948</v>
      </c>
      <c r="I1286" s="4">
        <v>10000</v>
      </c>
      <c r="J1286" s="4" t="s">
        <v>51</v>
      </c>
      <c r="K1286" s="4" t="s">
        <v>13</v>
      </c>
      <c r="M1286" s="4" t="s">
        <v>64</v>
      </c>
      <c r="O1286" s="4"/>
      <c r="P1286" s="14">
        <v>2130822</v>
      </c>
      <c r="Q1286" s="12">
        <v>-500</v>
      </c>
      <c r="S1286" s="14">
        <v>7894489</v>
      </c>
      <c r="T1286" s="12">
        <v>513</v>
      </c>
      <c r="U1286">
        <f>SUM($T$2:T1286)</f>
        <v>2949327.1599999983</v>
      </c>
      <c r="W1286" s="16">
        <v>7894489</v>
      </c>
      <c r="X1286">
        <v>2949327.1599999983</v>
      </c>
      <c r="Y1286">
        <v>1285</v>
      </c>
      <c r="Z1286" s="18">
        <f t="shared" si="101"/>
        <v>7.0833146042994404</v>
      </c>
      <c r="AA1286" s="18">
        <f t="shared" si="102"/>
        <v>0.28155127081507447</v>
      </c>
      <c r="AB1286" t="str">
        <f t="shared" si="100"/>
        <v>B</v>
      </c>
      <c r="AI1286" s="14">
        <v>2130822</v>
      </c>
      <c r="AJ1286" s="12">
        <v>-500</v>
      </c>
      <c r="AK1286" s="12">
        <v>0</v>
      </c>
      <c r="AL1286" s="12">
        <v>0</v>
      </c>
      <c r="AN1286">
        <v>2130822</v>
      </c>
      <c r="AO1286">
        <v>-500</v>
      </c>
      <c r="AP1286">
        <v>0</v>
      </c>
      <c r="AQ1286">
        <v>0</v>
      </c>
      <c r="AR1286">
        <f t="shared" si="103"/>
        <v>0</v>
      </c>
      <c r="AV1286" s="4">
        <v>3020368</v>
      </c>
      <c r="AW1286" s="4">
        <v>7894489</v>
      </c>
      <c r="AX1286" s="4" t="s">
        <v>6588</v>
      </c>
      <c r="AY1286" s="4">
        <v>5000</v>
      </c>
      <c r="AZ1286" s="4">
        <v>5000</v>
      </c>
      <c r="BA1286" s="4">
        <v>513</v>
      </c>
      <c r="BB1286" s="7">
        <f>AZ1286+BA1286-AY1286</f>
        <v>513</v>
      </c>
      <c r="BC1286" s="4" t="s">
        <v>5948</v>
      </c>
      <c r="BD1286" s="4">
        <v>10000</v>
      </c>
      <c r="BE1286" s="4" t="s">
        <v>51</v>
      </c>
      <c r="BF1286" s="4" t="s">
        <v>13</v>
      </c>
      <c r="BH1286" s="4" t="s">
        <v>64</v>
      </c>
      <c r="BI1286" t="str">
        <f t="shared" si="104"/>
        <v>B</v>
      </c>
    </row>
    <row r="1287" spans="1:61" ht="15.75" customHeight="1" x14ac:dyDescent="0.2">
      <c r="A1287" s="4">
        <v>3028089</v>
      </c>
      <c r="B1287" s="4">
        <v>8354817</v>
      </c>
      <c r="C1287" s="4" t="s">
        <v>7159</v>
      </c>
      <c r="D1287" s="4">
        <v>1000</v>
      </c>
      <c r="E1287" s="4">
        <v>1000</v>
      </c>
      <c r="F1287" s="4">
        <v>513</v>
      </c>
      <c r="G1287" s="7">
        <f>E1287+F1287-D1287</f>
        <v>513</v>
      </c>
      <c r="H1287" s="4" t="s">
        <v>7160</v>
      </c>
      <c r="I1287" s="4">
        <v>10000</v>
      </c>
      <c r="J1287" s="4" t="s">
        <v>21</v>
      </c>
      <c r="K1287" s="4" t="s">
        <v>22</v>
      </c>
      <c r="M1287" s="4" t="s">
        <v>173</v>
      </c>
      <c r="O1287" s="4"/>
      <c r="P1287" s="14">
        <v>2132054</v>
      </c>
      <c r="Q1287" s="12">
        <v>843.88999999999976</v>
      </c>
      <c r="S1287" s="14">
        <v>8035448</v>
      </c>
      <c r="T1287" s="12">
        <v>513</v>
      </c>
      <c r="U1287">
        <f>SUM($T$2:T1287)</f>
        <v>2949840.1599999983</v>
      </c>
      <c r="W1287" s="16">
        <v>8035448</v>
      </c>
      <c r="X1287">
        <v>2949840.1599999983</v>
      </c>
      <c r="Y1287">
        <v>1286</v>
      </c>
      <c r="Z1287" s="18">
        <f t="shared" si="101"/>
        <v>7.0845466617128361</v>
      </c>
      <c r="AA1287" s="18">
        <f t="shared" si="102"/>
        <v>0.28177037686240142</v>
      </c>
      <c r="AB1287" t="str">
        <f t="shared" si="100"/>
        <v>B</v>
      </c>
      <c r="AI1287" s="14">
        <v>2132054</v>
      </c>
      <c r="AJ1287" s="12">
        <v>843.88999999999976</v>
      </c>
      <c r="AK1287" s="12">
        <v>843.89</v>
      </c>
      <c r="AL1287" s="12">
        <v>3500</v>
      </c>
      <c r="AN1287">
        <v>2132054</v>
      </c>
      <c r="AO1287">
        <v>843.88999999999976</v>
      </c>
      <c r="AP1287">
        <v>843.89</v>
      </c>
      <c r="AQ1287">
        <v>3500</v>
      </c>
      <c r="AR1287">
        <f t="shared" si="103"/>
        <v>0</v>
      </c>
      <c r="AV1287" s="4">
        <v>3028089</v>
      </c>
      <c r="AW1287" s="4">
        <v>8354817</v>
      </c>
      <c r="AX1287" s="4" t="s">
        <v>7159</v>
      </c>
      <c r="AY1287" s="4">
        <v>1000</v>
      </c>
      <c r="AZ1287" s="4">
        <v>1000</v>
      </c>
      <c r="BA1287" s="4">
        <v>513</v>
      </c>
      <c r="BB1287" s="7">
        <f>AZ1287+BA1287-AY1287</f>
        <v>513</v>
      </c>
      <c r="BC1287" s="4" t="s">
        <v>7160</v>
      </c>
      <c r="BD1287" s="4">
        <v>10000</v>
      </c>
      <c r="BE1287" s="4" t="s">
        <v>21</v>
      </c>
      <c r="BF1287" s="4" t="s">
        <v>22</v>
      </c>
      <c r="BH1287" s="4" t="s">
        <v>173</v>
      </c>
      <c r="BI1287" t="str">
        <f t="shared" si="104"/>
        <v>B</v>
      </c>
    </row>
    <row r="1288" spans="1:61" ht="15.75" customHeight="1" x14ac:dyDescent="0.2">
      <c r="A1288" s="4">
        <v>3031582</v>
      </c>
      <c r="B1288" s="4">
        <v>6995605</v>
      </c>
      <c r="C1288" s="4" t="s">
        <v>7436</v>
      </c>
      <c r="D1288" s="4">
        <v>1000</v>
      </c>
      <c r="E1288" s="4">
        <v>1000</v>
      </c>
      <c r="F1288" s="4">
        <v>513</v>
      </c>
      <c r="G1288" s="7">
        <f>E1288+F1288-D1288</f>
        <v>513</v>
      </c>
      <c r="H1288" s="4" t="s">
        <v>7437</v>
      </c>
      <c r="I1288" s="4">
        <v>18000</v>
      </c>
      <c r="J1288" s="4" t="s">
        <v>4</v>
      </c>
      <c r="K1288" s="4" t="s">
        <v>8</v>
      </c>
      <c r="L1288" s="4" t="s">
        <v>6</v>
      </c>
      <c r="M1288" s="4" t="s">
        <v>64</v>
      </c>
      <c r="O1288" s="4"/>
      <c r="P1288" s="14">
        <v>2141735</v>
      </c>
      <c r="Q1288" s="12">
        <v>43.550000000000011</v>
      </c>
      <c r="S1288" s="14">
        <v>8354817</v>
      </c>
      <c r="T1288" s="12">
        <v>513</v>
      </c>
      <c r="U1288">
        <f>SUM($T$2:T1288)</f>
        <v>2950353.1599999983</v>
      </c>
      <c r="W1288" s="16">
        <v>8354817</v>
      </c>
      <c r="X1288">
        <v>2950353.1599999983</v>
      </c>
      <c r="Y1288">
        <v>1287</v>
      </c>
      <c r="Z1288" s="18">
        <f t="shared" si="101"/>
        <v>7.0857787191262309</v>
      </c>
      <c r="AA1288" s="18">
        <f t="shared" si="102"/>
        <v>0.28198948290972831</v>
      </c>
      <c r="AB1288" t="str">
        <f t="shared" si="100"/>
        <v>B</v>
      </c>
      <c r="AI1288" s="14">
        <v>2141735</v>
      </c>
      <c r="AJ1288" s="12">
        <v>43.550000000000011</v>
      </c>
      <c r="AK1288" s="12">
        <v>43.55</v>
      </c>
      <c r="AL1288" s="12">
        <v>1000</v>
      </c>
      <c r="AN1288">
        <v>2141735</v>
      </c>
      <c r="AO1288">
        <v>43.550000000000011</v>
      </c>
      <c r="AP1288">
        <v>43.55</v>
      </c>
      <c r="AQ1288">
        <v>1000</v>
      </c>
      <c r="AR1288">
        <f t="shared" si="103"/>
        <v>0</v>
      </c>
      <c r="AV1288" s="4">
        <v>3031582</v>
      </c>
      <c r="AW1288" s="4">
        <v>6995605</v>
      </c>
      <c r="AX1288" s="4" t="s">
        <v>7436</v>
      </c>
      <c r="AY1288" s="4">
        <v>1000</v>
      </c>
      <c r="AZ1288" s="4">
        <v>1000</v>
      </c>
      <c r="BA1288" s="4">
        <v>513</v>
      </c>
      <c r="BB1288" s="7">
        <f>AZ1288+BA1288-AY1288</f>
        <v>513</v>
      </c>
      <c r="BC1288" s="4" t="s">
        <v>7437</v>
      </c>
      <c r="BD1288" s="4">
        <v>18000</v>
      </c>
      <c r="BE1288" s="4" t="s">
        <v>4</v>
      </c>
      <c r="BF1288" s="4" t="s">
        <v>8</v>
      </c>
      <c r="BG1288" s="4" t="s">
        <v>6</v>
      </c>
      <c r="BH1288" s="4" t="s">
        <v>64</v>
      </c>
      <c r="BI1288" t="str">
        <f t="shared" si="104"/>
        <v>B</v>
      </c>
    </row>
    <row r="1289" spans="1:61" ht="15.75" customHeight="1" x14ac:dyDescent="0.2">
      <c r="A1289" s="4">
        <v>3034529</v>
      </c>
      <c r="B1289" s="4">
        <v>236741</v>
      </c>
      <c r="C1289" s="4" t="s">
        <v>7658</v>
      </c>
      <c r="D1289" s="4">
        <v>5000</v>
      </c>
      <c r="E1289" s="4">
        <v>5000</v>
      </c>
      <c r="F1289" s="4">
        <v>513</v>
      </c>
      <c r="G1289" s="7">
        <f>E1289+F1289-D1289</f>
        <v>513</v>
      </c>
      <c r="H1289" s="4" t="s">
        <v>4369</v>
      </c>
      <c r="I1289" s="4">
        <v>8000</v>
      </c>
      <c r="J1289" s="4" t="s">
        <v>4</v>
      </c>
      <c r="K1289" s="4" t="s">
        <v>13</v>
      </c>
      <c r="L1289" s="4" t="s">
        <v>9</v>
      </c>
      <c r="M1289" s="4" t="s">
        <v>12</v>
      </c>
      <c r="O1289" s="4"/>
      <c r="P1289" s="14">
        <v>2146971</v>
      </c>
      <c r="Q1289" s="12">
        <v>-595</v>
      </c>
      <c r="S1289" s="14">
        <v>6097337</v>
      </c>
      <c r="T1289" s="12">
        <v>511.28999999999996</v>
      </c>
      <c r="U1289">
        <f>SUM($T$2:T1289)</f>
        <v>2950864.4499999983</v>
      </c>
      <c r="W1289" s="16">
        <v>6097337</v>
      </c>
      <c r="X1289">
        <v>2950864.4499999983</v>
      </c>
      <c r="Y1289">
        <v>1288</v>
      </c>
      <c r="Z1289" s="18">
        <f t="shared" si="101"/>
        <v>7.087006669681581</v>
      </c>
      <c r="AA1289" s="18">
        <f t="shared" si="102"/>
        <v>0.2822085889570552</v>
      </c>
      <c r="AB1289" t="str">
        <f t="shared" si="100"/>
        <v>B</v>
      </c>
      <c r="AI1289" s="14">
        <v>2146971</v>
      </c>
      <c r="AJ1289" s="12">
        <v>-595</v>
      </c>
      <c r="AK1289" s="12">
        <v>0.84</v>
      </c>
      <c r="AL1289" s="12">
        <v>4.16</v>
      </c>
      <c r="AN1289">
        <v>2146971</v>
      </c>
      <c r="AO1289">
        <v>-595</v>
      </c>
      <c r="AP1289">
        <v>0.84</v>
      </c>
      <c r="AQ1289">
        <v>4.16</v>
      </c>
      <c r="AR1289">
        <f t="shared" si="103"/>
        <v>1</v>
      </c>
      <c r="AV1289" s="4">
        <v>3034529</v>
      </c>
      <c r="AW1289" s="4">
        <v>236741</v>
      </c>
      <c r="AX1289" s="4" t="s">
        <v>7658</v>
      </c>
      <c r="AY1289" s="4">
        <v>5000</v>
      </c>
      <c r="AZ1289" s="4">
        <v>5000</v>
      </c>
      <c r="BA1289" s="4">
        <v>513</v>
      </c>
      <c r="BB1289" s="7">
        <f>AZ1289+BA1289-AY1289</f>
        <v>513</v>
      </c>
      <c r="BC1289" s="4" t="s">
        <v>4369</v>
      </c>
      <c r="BD1289" s="4">
        <v>8000</v>
      </c>
      <c r="BE1289" s="4" t="s">
        <v>4</v>
      </c>
      <c r="BF1289" s="4" t="s">
        <v>13</v>
      </c>
      <c r="BG1289" s="4" t="s">
        <v>9</v>
      </c>
      <c r="BH1289" s="4" t="s">
        <v>12</v>
      </c>
      <c r="BI1289" t="str">
        <f t="shared" si="104"/>
        <v>B</v>
      </c>
    </row>
    <row r="1290" spans="1:61" ht="15.75" customHeight="1" x14ac:dyDescent="0.2">
      <c r="A1290" s="4">
        <v>3035488</v>
      </c>
      <c r="B1290" s="4">
        <v>1744480</v>
      </c>
      <c r="C1290" s="4" t="s">
        <v>7738</v>
      </c>
      <c r="D1290" s="4">
        <v>1500</v>
      </c>
      <c r="E1290" s="4">
        <v>1500</v>
      </c>
      <c r="F1290" s="4">
        <v>513</v>
      </c>
      <c r="G1290" s="7">
        <f>E1290+F1290-D1290</f>
        <v>513</v>
      </c>
      <c r="H1290" s="4" t="s">
        <v>7739</v>
      </c>
      <c r="I1290" s="4">
        <v>5000</v>
      </c>
      <c r="J1290" s="4" t="s">
        <v>4</v>
      </c>
      <c r="K1290" s="4" t="s">
        <v>13</v>
      </c>
      <c r="L1290" s="4" t="s">
        <v>6</v>
      </c>
      <c r="M1290" s="4" t="s">
        <v>17</v>
      </c>
      <c r="O1290" s="4"/>
      <c r="P1290" s="14">
        <v>2147678</v>
      </c>
      <c r="Q1290" s="12">
        <v>413.5</v>
      </c>
      <c r="S1290" s="14">
        <v>215789</v>
      </c>
      <c r="T1290" s="12">
        <v>510.14999999999986</v>
      </c>
      <c r="U1290">
        <f>SUM($T$2:T1290)</f>
        <v>2951374.5999999982</v>
      </c>
      <c r="W1290" s="16">
        <v>215789</v>
      </c>
      <c r="X1290">
        <v>2951374.5999999982</v>
      </c>
      <c r="Y1290">
        <v>1289</v>
      </c>
      <c r="Z1290" s="18">
        <f t="shared" si="101"/>
        <v>7.0882318823315682</v>
      </c>
      <c r="AA1290" s="18">
        <f t="shared" si="102"/>
        <v>0.28242769500438214</v>
      </c>
      <c r="AB1290" t="str">
        <f t="shared" si="100"/>
        <v>B</v>
      </c>
      <c r="AI1290" s="14">
        <v>2147678</v>
      </c>
      <c r="AJ1290" s="12">
        <v>413.5</v>
      </c>
      <c r="AK1290" s="12">
        <v>413.5</v>
      </c>
      <c r="AL1290" s="12">
        <v>500</v>
      </c>
      <c r="AN1290">
        <v>2147678</v>
      </c>
      <c r="AO1290">
        <v>413.5</v>
      </c>
      <c r="AP1290">
        <v>413.5</v>
      </c>
      <c r="AQ1290">
        <v>500</v>
      </c>
      <c r="AR1290">
        <f t="shared" si="103"/>
        <v>0</v>
      </c>
      <c r="AV1290" s="4">
        <v>3035488</v>
      </c>
      <c r="AW1290" s="4">
        <v>1744480</v>
      </c>
      <c r="AX1290" s="4" t="s">
        <v>7738</v>
      </c>
      <c r="AY1290" s="4">
        <v>1500</v>
      </c>
      <c r="AZ1290" s="4">
        <v>1500</v>
      </c>
      <c r="BA1290" s="4">
        <v>513</v>
      </c>
      <c r="BB1290" s="7">
        <f>AZ1290+BA1290-AY1290</f>
        <v>513</v>
      </c>
      <c r="BC1290" s="4" t="s">
        <v>7739</v>
      </c>
      <c r="BD1290" s="4">
        <v>5000</v>
      </c>
      <c r="BE1290" s="4" t="s">
        <v>4</v>
      </c>
      <c r="BF1290" s="4" t="s">
        <v>13</v>
      </c>
      <c r="BG1290" s="4" t="s">
        <v>6</v>
      </c>
      <c r="BH1290" s="4" t="s">
        <v>17</v>
      </c>
      <c r="BI1290" t="str">
        <f t="shared" si="104"/>
        <v>B</v>
      </c>
    </row>
    <row r="1291" spans="1:61" ht="15.75" customHeight="1" x14ac:dyDescent="0.2">
      <c r="A1291" s="4">
        <v>3040500</v>
      </c>
      <c r="B1291" s="4">
        <v>7892907</v>
      </c>
      <c r="C1291" s="4" t="s">
        <v>8089</v>
      </c>
      <c r="D1291" s="4">
        <v>1000</v>
      </c>
      <c r="E1291" s="4">
        <v>1000</v>
      </c>
      <c r="F1291" s="4">
        <v>513</v>
      </c>
      <c r="G1291" s="7">
        <f>E1291+F1291-D1291</f>
        <v>513</v>
      </c>
      <c r="H1291" s="4" t="s">
        <v>4566</v>
      </c>
      <c r="I1291" s="4">
        <v>11500</v>
      </c>
      <c r="J1291" s="4" t="s">
        <v>4</v>
      </c>
      <c r="K1291" s="4" t="s">
        <v>13</v>
      </c>
      <c r="L1291" s="4" t="s">
        <v>6</v>
      </c>
      <c r="M1291" s="4" t="s">
        <v>20</v>
      </c>
      <c r="O1291" s="4"/>
      <c r="P1291" s="14">
        <v>2151094</v>
      </c>
      <c r="Q1291" s="12">
        <v>-1470</v>
      </c>
      <c r="S1291" s="14">
        <v>6193055</v>
      </c>
      <c r="T1291" s="12">
        <v>510</v>
      </c>
      <c r="U1291">
        <f>SUM($T$2:T1291)</f>
        <v>2951884.5999999982</v>
      </c>
      <c r="W1291" s="16">
        <v>6193055</v>
      </c>
      <c r="X1291">
        <v>2951884.5999999982</v>
      </c>
      <c r="Y1291">
        <v>1290</v>
      </c>
      <c r="Z1291" s="18">
        <f t="shared" si="101"/>
        <v>7.0894567347308506</v>
      </c>
      <c r="AA1291" s="18">
        <f t="shared" si="102"/>
        <v>0.28264680105170903</v>
      </c>
      <c r="AB1291" t="str">
        <f t="shared" si="100"/>
        <v>B</v>
      </c>
      <c r="AI1291" s="14">
        <v>2151094</v>
      </c>
      <c r="AJ1291" s="12">
        <v>-1470</v>
      </c>
      <c r="AK1291" s="12">
        <v>2.1</v>
      </c>
      <c r="AL1291" s="12">
        <v>27.9</v>
      </c>
      <c r="AN1291">
        <v>2151094</v>
      </c>
      <c r="AO1291">
        <v>-1470</v>
      </c>
      <c r="AP1291">
        <v>2.1</v>
      </c>
      <c r="AQ1291">
        <v>27.9</v>
      </c>
      <c r="AR1291">
        <f t="shared" si="103"/>
        <v>1</v>
      </c>
      <c r="AV1291" s="4">
        <v>3040500</v>
      </c>
      <c r="AW1291" s="4">
        <v>7892907</v>
      </c>
      <c r="AX1291" s="4" t="s">
        <v>8089</v>
      </c>
      <c r="AY1291" s="4">
        <v>1000</v>
      </c>
      <c r="AZ1291" s="4">
        <v>1000</v>
      </c>
      <c r="BA1291" s="4">
        <v>513</v>
      </c>
      <c r="BB1291" s="7">
        <f>AZ1291+BA1291-AY1291</f>
        <v>513</v>
      </c>
      <c r="BC1291" s="4" t="s">
        <v>4566</v>
      </c>
      <c r="BD1291" s="4">
        <v>11500</v>
      </c>
      <c r="BE1291" s="4" t="s">
        <v>4</v>
      </c>
      <c r="BF1291" s="4" t="s">
        <v>13</v>
      </c>
      <c r="BG1291" s="4" t="s">
        <v>6</v>
      </c>
      <c r="BH1291" s="4" t="s">
        <v>20</v>
      </c>
      <c r="BI1291" t="str">
        <f t="shared" si="104"/>
        <v>B</v>
      </c>
    </row>
    <row r="1292" spans="1:61" ht="15.75" customHeight="1" x14ac:dyDescent="0.2">
      <c r="A1292" s="4">
        <v>3051518</v>
      </c>
      <c r="B1292" s="4">
        <v>1636662</v>
      </c>
      <c r="C1292" s="4" t="s">
        <v>9106</v>
      </c>
      <c r="D1292" s="4">
        <v>1000</v>
      </c>
      <c r="E1292" s="4">
        <v>1000</v>
      </c>
      <c r="F1292" s="4">
        <v>513</v>
      </c>
      <c r="G1292" s="7">
        <f>E1292+F1292-D1292</f>
        <v>513</v>
      </c>
      <c r="H1292" s="4" t="s">
        <v>2270</v>
      </c>
      <c r="I1292" s="4">
        <v>18000</v>
      </c>
      <c r="J1292" s="4" t="s">
        <v>32</v>
      </c>
      <c r="K1292" s="4" t="s">
        <v>8</v>
      </c>
      <c r="M1292" s="4" t="s">
        <v>73</v>
      </c>
      <c r="O1292" s="4"/>
      <c r="P1292" s="14">
        <v>2174180</v>
      </c>
      <c r="Q1292" s="12">
        <v>950</v>
      </c>
      <c r="S1292" s="14">
        <v>1725441</v>
      </c>
      <c r="T1292" s="12">
        <v>509.60000000000036</v>
      </c>
      <c r="U1292">
        <f>SUM($T$2:T1292)</f>
        <v>2952394.1999999983</v>
      </c>
      <c r="W1292" s="16">
        <v>1725441</v>
      </c>
      <c r="X1292">
        <v>2952394.1999999983</v>
      </c>
      <c r="Y1292">
        <v>1291</v>
      </c>
      <c r="Z1292" s="18">
        <f t="shared" si="101"/>
        <v>7.0906806264615838</v>
      </c>
      <c r="AA1292" s="18">
        <f t="shared" si="102"/>
        <v>0.28286590709903592</v>
      </c>
      <c r="AB1292" t="str">
        <f t="shared" si="100"/>
        <v>B</v>
      </c>
      <c r="AI1292" s="14">
        <v>2174180</v>
      </c>
      <c r="AJ1292" s="12">
        <v>950</v>
      </c>
      <c r="AK1292" s="12">
        <v>950</v>
      </c>
      <c r="AL1292" s="12">
        <v>2000</v>
      </c>
      <c r="AN1292">
        <v>2174180</v>
      </c>
      <c r="AO1292">
        <v>950</v>
      </c>
      <c r="AP1292">
        <v>950</v>
      </c>
      <c r="AQ1292">
        <v>2000</v>
      </c>
      <c r="AR1292">
        <f t="shared" si="103"/>
        <v>0</v>
      </c>
      <c r="AV1292" s="4">
        <v>3051518</v>
      </c>
      <c r="AW1292" s="4">
        <v>1636662</v>
      </c>
      <c r="AX1292" s="4" t="s">
        <v>9106</v>
      </c>
      <c r="AY1292" s="4">
        <v>1000</v>
      </c>
      <c r="AZ1292" s="4">
        <v>1000</v>
      </c>
      <c r="BA1292" s="4">
        <v>513</v>
      </c>
      <c r="BB1292" s="7">
        <f>AZ1292+BA1292-AY1292</f>
        <v>513</v>
      </c>
      <c r="BC1292" s="4" t="s">
        <v>2270</v>
      </c>
      <c r="BD1292" s="4">
        <v>18000</v>
      </c>
      <c r="BE1292" s="4" t="s">
        <v>32</v>
      </c>
      <c r="BF1292" s="4" t="s">
        <v>8</v>
      </c>
      <c r="BH1292" s="4" t="s">
        <v>73</v>
      </c>
      <c r="BI1292" t="str">
        <f t="shared" si="104"/>
        <v>B</v>
      </c>
    </row>
    <row r="1293" spans="1:61" ht="15.75" customHeight="1" x14ac:dyDescent="0.2">
      <c r="A1293" s="4">
        <v>2990842</v>
      </c>
      <c r="B1293" s="4">
        <v>6097337</v>
      </c>
      <c r="C1293" s="4" t="s">
        <v>4292</v>
      </c>
      <c r="D1293" s="4">
        <v>1300</v>
      </c>
      <c r="E1293" s="4">
        <v>1300</v>
      </c>
      <c r="F1293" s="4">
        <v>511.29</v>
      </c>
      <c r="G1293" s="7">
        <f>E1293+F1293-D1293</f>
        <v>511.28999999999996</v>
      </c>
      <c r="H1293" s="4" t="s">
        <v>2575</v>
      </c>
      <c r="I1293" s="4">
        <v>25000</v>
      </c>
      <c r="J1293" s="4" t="s">
        <v>4</v>
      </c>
      <c r="K1293" s="4" t="s">
        <v>22</v>
      </c>
      <c r="L1293" s="4" t="s">
        <v>6</v>
      </c>
      <c r="M1293" s="4" t="s">
        <v>111</v>
      </c>
      <c r="O1293" s="4"/>
      <c r="P1293" s="14">
        <v>2175916</v>
      </c>
      <c r="Q1293" s="12">
        <v>-9998.6</v>
      </c>
      <c r="S1293" s="14">
        <v>4917991</v>
      </c>
      <c r="T1293" s="12">
        <v>508</v>
      </c>
      <c r="U1293">
        <f>SUM($T$2:T1293)</f>
        <v>2952902.1999999983</v>
      </c>
      <c r="W1293" s="16">
        <v>4917991</v>
      </c>
      <c r="X1293">
        <v>2952902.1999999983</v>
      </c>
      <c r="Y1293">
        <v>1292</v>
      </c>
      <c r="Z1293" s="18">
        <f t="shared" si="101"/>
        <v>7.0919006755181231</v>
      </c>
      <c r="AA1293" s="18">
        <f t="shared" si="102"/>
        <v>0.28308501314636286</v>
      </c>
      <c r="AB1293" t="str">
        <f t="shared" si="100"/>
        <v>B</v>
      </c>
      <c r="AI1293" s="14">
        <v>2175916</v>
      </c>
      <c r="AJ1293" s="12">
        <v>-9998.6</v>
      </c>
      <c r="AK1293" s="12">
        <v>1.4</v>
      </c>
      <c r="AL1293" s="12">
        <v>2000</v>
      </c>
      <c r="AN1293">
        <v>2175916</v>
      </c>
      <c r="AO1293">
        <v>-9998.6</v>
      </c>
      <c r="AP1293">
        <v>1.4</v>
      </c>
      <c r="AQ1293">
        <v>2000</v>
      </c>
      <c r="AR1293">
        <f t="shared" si="103"/>
        <v>1</v>
      </c>
      <c r="AV1293" s="4">
        <v>2990842</v>
      </c>
      <c r="AW1293" s="4">
        <v>6097337</v>
      </c>
      <c r="AX1293" s="4" t="s">
        <v>4292</v>
      </c>
      <c r="AY1293" s="4">
        <v>1300</v>
      </c>
      <c r="AZ1293" s="4">
        <v>1300</v>
      </c>
      <c r="BA1293" s="4">
        <v>511.29</v>
      </c>
      <c r="BB1293" s="7">
        <f>AZ1293+BA1293-AY1293</f>
        <v>511.28999999999996</v>
      </c>
      <c r="BC1293" s="4" t="s">
        <v>2575</v>
      </c>
      <c r="BD1293" s="4">
        <v>25000</v>
      </c>
      <c r="BE1293" s="4" t="s">
        <v>4</v>
      </c>
      <c r="BF1293" s="4" t="s">
        <v>22</v>
      </c>
      <c r="BG1293" s="4" t="s">
        <v>6</v>
      </c>
      <c r="BH1293" s="4" t="s">
        <v>111</v>
      </c>
      <c r="BI1293" t="str">
        <f t="shared" si="104"/>
        <v>B</v>
      </c>
    </row>
    <row r="1294" spans="1:61" ht="15.75" customHeight="1" x14ac:dyDescent="0.2">
      <c r="A1294" s="4">
        <v>2984668</v>
      </c>
      <c r="B1294" s="4">
        <v>1725441</v>
      </c>
      <c r="C1294" s="4" t="s">
        <v>3735</v>
      </c>
      <c r="D1294" s="4">
        <v>5600</v>
      </c>
      <c r="E1294" s="4">
        <v>5600</v>
      </c>
      <c r="F1294" s="4">
        <v>509.6</v>
      </c>
      <c r="G1294" s="7">
        <f>E1294+F1294-D1294</f>
        <v>509.60000000000036</v>
      </c>
      <c r="H1294" s="4" t="s">
        <v>2489</v>
      </c>
      <c r="I1294" s="4">
        <v>10000</v>
      </c>
      <c r="J1294" s="4" t="s">
        <v>4</v>
      </c>
      <c r="K1294" s="4" t="s">
        <v>22</v>
      </c>
      <c r="L1294" s="4" t="s">
        <v>6</v>
      </c>
      <c r="M1294" s="4" t="s">
        <v>25</v>
      </c>
      <c r="O1294" s="4"/>
      <c r="P1294" s="14">
        <v>2176987</v>
      </c>
      <c r="Q1294" s="12">
        <v>3</v>
      </c>
      <c r="S1294" s="14">
        <v>8955892</v>
      </c>
      <c r="T1294" s="12">
        <v>507</v>
      </c>
      <c r="U1294">
        <f>SUM($T$2:T1294)</f>
        <v>2953409.1999999983</v>
      </c>
      <c r="W1294" s="16">
        <v>8955892</v>
      </c>
      <c r="X1294">
        <v>2953409.1999999983</v>
      </c>
      <c r="Y1294">
        <v>1293</v>
      </c>
      <c r="Z1294" s="18">
        <f t="shared" si="101"/>
        <v>7.0931183229032913</v>
      </c>
      <c r="AA1294" s="18">
        <f t="shared" si="102"/>
        <v>0.28330411919368975</v>
      </c>
      <c r="AB1294" t="str">
        <f t="shared" si="100"/>
        <v>B</v>
      </c>
      <c r="AI1294" s="14">
        <v>2176987</v>
      </c>
      <c r="AJ1294" s="12">
        <v>3</v>
      </c>
      <c r="AK1294" s="12">
        <v>3</v>
      </c>
      <c r="AL1294" s="12">
        <v>2000</v>
      </c>
      <c r="AN1294">
        <v>2176987</v>
      </c>
      <c r="AO1294">
        <v>3</v>
      </c>
      <c r="AP1294">
        <v>3</v>
      </c>
      <c r="AQ1294">
        <v>2000</v>
      </c>
      <c r="AR1294">
        <f t="shared" si="103"/>
        <v>0</v>
      </c>
      <c r="AV1294" s="4">
        <v>2984668</v>
      </c>
      <c r="AW1294" s="4">
        <v>1725441</v>
      </c>
      <c r="AX1294" s="4" t="s">
        <v>3735</v>
      </c>
      <c r="AY1294" s="4">
        <v>5600</v>
      </c>
      <c r="AZ1294" s="4">
        <v>5600</v>
      </c>
      <c r="BA1294" s="4">
        <v>509.6</v>
      </c>
      <c r="BB1294" s="7">
        <f>AZ1294+BA1294-AY1294</f>
        <v>509.60000000000036</v>
      </c>
      <c r="BC1294" s="4" t="s">
        <v>2489</v>
      </c>
      <c r="BD1294" s="4">
        <v>10000</v>
      </c>
      <c r="BE1294" s="4" t="s">
        <v>4</v>
      </c>
      <c r="BF1294" s="4" t="s">
        <v>22</v>
      </c>
      <c r="BG1294" s="4" t="s">
        <v>6</v>
      </c>
      <c r="BH1294" s="4" t="s">
        <v>25</v>
      </c>
      <c r="BI1294" t="str">
        <f t="shared" si="104"/>
        <v>B</v>
      </c>
    </row>
    <row r="1295" spans="1:61" ht="15.75" customHeight="1" x14ac:dyDescent="0.2">
      <c r="A1295" s="4">
        <v>2997037</v>
      </c>
      <c r="B1295" s="4">
        <v>4917991</v>
      </c>
      <c r="C1295" s="4" t="s">
        <v>4828</v>
      </c>
      <c r="D1295" s="4">
        <v>5000</v>
      </c>
      <c r="E1295" s="4">
        <v>0</v>
      </c>
      <c r="F1295" s="4">
        <v>5508</v>
      </c>
      <c r="G1295" s="7">
        <f>E1295+F1295-D1295</f>
        <v>508</v>
      </c>
      <c r="H1295" s="4" t="s">
        <v>4829</v>
      </c>
      <c r="I1295" s="4">
        <v>23000</v>
      </c>
      <c r="J1295" s="4" t="s">
        <v>21</v>
      </c>
      <c r="K1295" s="4" t="s">
        <v>13</v>
      </c>
      <c r="M1295" s="4" t="s">
        <v>52</v>
      </c>
      <c r="O1295" s="4"/>
      <c r="P1295" s="14">
        <v>2178485</v>
      </c>
      <c r="Q1295" s="12">
        <v>-2000</v>
      </c>
      <c r="S1295" s="14">
        <v>9008049</v>
      </c>
      <c r="T1295" s="12">
        <v>507</v>
      </c>
      <c r="U1295">
        <f>SUM($T$2:T1295)</f>
        <v>2953916.1999999983</v>
      </c>
      <c r="W1295" s="16">
        <v>9008049</v>
      </c>
      <c r="X1295">
        <v>2953916.1999999983</v>
      </c>
      <c r="Y1295">
        <v>1294</v>
      </c>
      <c r="Z1295" s="18">
        <f t="shared" si="101"/>
        <v>7.0943359702884594</v>
      </c>
      <c r="AA1295" s="18">
        <f t="shared" si="102"/>
        <v>0.28352322524101664</v>
      </c>
      <c r="AB1295" t="str">
        <f t="shared" si="100"/>
        <v>B</v>
      </c>
      <c r="AI1295" s="14">
        <v>2178485</v>
      </c>
      <c r="AJ1295" s="12">
        <v>-2000</v>
      </c>
      <c r="AK1295" s="12">
        <v>0</v>
      </c>
      <c r="AL1295" s="12">
        <v>0</v>
      </c>
      <c r="AN1295">
        <v>2178485</v>
      </c>
      <c r="AO1295">
        <v>-2000</v>
      </c>
      <c r="AP1295">
        <v>0</v>
      </c>
      <c r="AQ1295">
        <v>0</v>
      </c>
      <c r="AR1295">
        <f t="shared" si="103"/>
        <v>0</v>
      </c>
      <c r="AV1295" s="4">
        <v>2997037</v>
      </c>
      <c r="AW1295" s="4">
        <v>4917991</v>
      </c>
      <c r="AX1295" s="4" t="s">
        <v>4828</v>
      </c>
      <c r="AY1295" s="4">
        <v>5000</v>
      </c>
      <c r="AZ1295" s="4">
        <v>0</v>
      </c>
      <c r="BA1295" s="4">
        <v>5508</v>
      </c>
      <c r="BB1295" s="7">
        <f>AZ1295+BA1295-AY1295</f>
        <v>508</v>
      </c>
      <c r="BC1295" s="4" t="s">
        <v>4829</v>
      </c>
      <c r="BD1295" s="4">
        <v>23000</v>
      </c>
      <c r="BE1295" s="4" t="s">
        <v>21</v>
      </c>
      <c r="BF1295" s="4" t="s">
        <v>13</v>
      </c>
      <c r="BH1295" s="4" t="s">
        <v>52</v>
      </c>
      <c r="BI1295" t="str">
        <f t="shared" si="104"/>
        <v>B</v>
      </c>
    </row>
    <row r="1296" spans="1:61" ht="15.75" customHeight="1" x14ac:dyDescent="0.2">
      <c r="A1296" s="4">
        <v>2961085</v>
      </c>
      <c r="B1296" s="4">
        <v>8955892</v>
      </c>
      <c r="C1296" s="4" t="s">
        <v>1663</v>
      </c>
      <c r="D1296" s="4">
        <v>2000</v>
      </c>
      <c r="E1296" s="4">
        <v>2000</v>
      </c>
      <c r="F1296" s="4">
        <v>507</v>
      </c>
      <c r="G1296" s="7">
        <f>E1296+F1296-D1296</f>
        <v>507</v>
      </c>
      <c r="H1296" s="4" t="s">
        <v>1572</v>
      </c>
      <c r="I1296" s="4">
        <v>20000</v>
      </c>
      <c r="J1296" s="4" t="s">
        <v>4</v>
      </c>
      <c r="K1296" s="4" t="s">
        <v>13</v>
      </c>
      <c r="L1296" s="4" t="s">
        <v>6</v>
      </c>
      <c r="M1296" s="4" t="s">
        <v>64</v>
      </c>
      <c r="O1296" s="4"/>
      <c r="P1296" s="14">
        <v>2181383</v>
      </c>
      <c r="Q1296" s="12">
        <v>1047</v>
      </c>
      <c r="S1296" s="14">
        <v>9041894</v>
      </c>
      <c r="T1296" s="12">
        <v>507</v>
      </c>
      <c r="U1296">
        <f>SUM($T$2:T1296)</f>
        <v>2954423.1999999983</v>
      </c>
      <c r="W1296" s="16">
        <v>9041894</v>
      </c>
      <c r="X1296">
        <v>2954423.1999999983</v>
      </c>
      <c r="Y1296">
        <v>1295</v>
      </c>
      <c r="Z1296" s="18">
        <f t="shared" si="101"/>
        <v>7.0955536176736285</v>
      </c>
      <c r="AA1296" s="18">
        <f t="shared" si="102"/>
        <v>0.28374233128834359</v>
      </c>
      <c r="AB1296" t="str">
        <f t="shared" si="100"/>
        <v>B</v>
      </c>
      <c r="AI1296" s="14">
        <v>2181383</v>
      </c>
      <c r="AJ1296" s="12">
        <v>1047</v>
      </c>
      <c r="AK1296" s="12">
        <v>1047</v>
      </c>
      <c r="AL1296" s="12">
        <v>2000</v>
      </c>
      <c r="AN1296">
        <v>2181383</v>
      </c>
      <c r="AO1296">
        <v>1047</v>
      </c>
      <c r="AP1296">
        <v>1047</v>
      </c>
      <c r="AQ1296">
        <v>2000</v>
      </c>
      <c r="AR1296">
        <f t="shared" si="103"/>
        <v>0</v>
      </c>
      <c r="AV1296" s="4">
        <v>2961085</v>
      </c>
      <c r="AW1296" s="4">
        <v>8955892</v>
      </c>
      <c r="AX1296" s="4" t="s">
        <v>1663</v>
      </c>
      <c r="AY1296" s="4">
        <v>2000</v>
      </c>
      <c r="AZ1296" s="4">
        <v>2000</v>
      </c>
      <c r="BA1296" s="4">
        <v>507</v>
      </c>
      <c r="BB1296" s="7">
        <f>AZ1296+BA1296-AY1296</f>
        <v>507</v>
      </c>
      <c r="BC1296" s="4" t="s">
        <v>1572</v>
      </c>
      <c r="BD1296" s="4">
        <v>20000</v>
      </c>
      <c r="BE1296" s="4" t="s">
        <v>4</v>
      </c>
      <c r="BF1296" s="4" t="s">
        <v>13</v>
      </c>
      <c r="BG1296" s="4" t="s">
        <v>6</v>
      </c>
      <c r="BH1296" s="4" t="s">
        <v>64</v>
      </c>
      <c r="BI1296" t="str">
        <f t="shared" si="104"/>
        <v>B</v>
      </c>
    </row>
    <row r="1297" spans="1:61" ht="15.75" customHeight="1" x14ac:dyDescent="0.2">
      <c r="A1297" s="4">
        <v>2979908</v>
      </c>
      <c r="B1297" s="4">
        <v>9008049</v>
      </c>
      <c r="C1297" s="4" t="s">
        <v>3383</v>
      </c>
      <c r="D1297" s="4">
        <v>2000</v>
      </c>
      <c r="E1297" s="4">
        <v>2000</v>
      </c>
      <c r="F1297" s="4">
        <v>507</v>
      </c>
      <c r="G1297" s="7">
        <f>E1297+F1297-D1297</f>
        <v>507</v>
      </c>
      <c r="H1297" s="4" t="s">
        <v>3384</v>
      </c>
      <c r="I1297" s="4">
        <v>20000</v>
      </c>
      <c r="J1297" s="4" t="s">
        <v>4</v>
      </c>
      <c r="K1297" s="4" t="s">
        <v>13</v>
      </c>
      <c r="L1297" s="4" t="s">
        <v>14</v>
      </c>
      <c r="M1297" s="4" t="s">
        <v>52</v>
      </c>
      <c r="O1297" s="4"/>
      <c r="P1297" s="14">
        <v>2182384</v>
      </c>
      <c r="Q1297" s="12">
        <v>-6000</v>
      </c>
      <c r="S1297" s="14">
        <v>9158640</v>
      </c>
      <c r="T1297" s="12">
        <v>507</v>
      </c>
      <c r="U1297">
        <f>SUM($T$2:T1297)</f>
        <v>2954930.1999999983</v>
      </c>
      <c r="W1297" s="16">
        <v>9158640</v>
      </c>
      <c r="X1297">
        <v>2954930.1999999983</v>
      </c>
      <c r="Y1297">
        <v>1296</v>
      </c>
      <c r="Z1297" s="18">
        <f t="shared" si="101"/>
        <v>7.0967712650587966</v>
      </c>
      <c r="AA1297" s="18">
        <f t="shared" si="102"/>
        <v>0.28396143733567047</v>
      </c>
      <c r="AB1297" t="str">
        <f t="shared" si="100"/>
        <v>B</v>
      </c>
      <c r="AI1297" s="14">
        <v>2182384</v>
      </c>
      <c r="AJ1297" s="12">
        <v>-6000</v>
      </c>
      <c r="AK1297" s="12">
        <v>0</v>
      </c>
      <c r="AL1297" s="12">
        <v>0</v>
      </c>
      <c r="AN1297">
        <v>2182384</v>
      </c>
      <c r="AO1297">
        <v>-6000</v>
      </c>
      <c r="AP1297">
        <v>0</v>
      </c>
      <c r="AQ1297">
        <v>0</v>
      </c>
      <c r="AR1297">
        <f t="shared" si="103"/>
        <v>0</v>
      </c>
      <c r="AV1297" s="4">
        <v>2979908</v>
      </c>
      <c r="AW1297" s="4">
        <v>9008049</v>
      </c>
      <c r="AX1297" s="4" t="s">
        <v>3383</v>
      </c>
      <c r="AY1297" s="4">
        <v>2000</v>
      </c>
      <c r="AZ1297" s="4">
        <v>2000</v>
      </c>
      <c r="BA1297" s="4">
        <v>507</v>
      </c>
      <c r="BB1297" s="7">
        <f>AZ1297+BA1297-AY1297</f>
        <v>507</v>
      </c>
      <c r="BC1297" s="4" t="s">
        <v>3384</v>
      </c>
      <c r="BD1297" s="4">
        <v>20000</v>
      </c>
      <c r="BE1297" s="4" t="s">
        <v>4</v>
      </c>
      <c r="BF1297" s="4" t="s">
        <v>13</v>
      </c>
      <c r="BG1297" s="4" t="s">
        <v>14</v>
      </c>
      <c r="BH1297" s="4" t="s">
        <v>52</v>
      </c>
      <c r="BI1297" t="str">
        <f t="shared" si="104"/>
        <v>B</v>
      </c>
    </row>
    <row r="1298" spans="1:61" ht="15.75" customHeight="1" x14ac:dyDescent="0.2">
      <c r="A1298" s="4">
        <v>2992403</v>
      </c>
      <c r="B1298" s="4">
        <v>9041894</v>
      </c>
      <c r="C1298" s="4" t="s">
        <v>4436</v>
      </c>
      <c r="D1298" s="4">
        <v>2000</v>
      </c>
      <c r="E1298" s="4">
        <v>2000</v>
      </c>
      <c r="F1298" s="4">
        <v>507</v>
      </c>
      <c r="G1298" s="7">
        <f>E1298+F1298-D1298</f>
        <v>507</v>
      </c>
      <c r="H1298" s="4" t="s">
        <v>4437</v>
      </c>
      <c r="I1298" s="4">
        <v>12000</v>
      </c>
      <c r="J1298" s="4" t="s">
        <v>4</v>
      </c>
      <c r="K1298" s="4" t="s">
        <v>8</v>
      </c>
      <c r="M1298" s="4" t="s">
        <v>24</v>
      </c>
      <c r="O1298" s="4"/>
      <c r="P1298" s="14">
        <v>2182706</v>
      </c>
      <c r="Q1298" s="12">
        <v>496.39999999999964</v>
      </c>
      <c r="S1298" s="14">
        <v>9182398</v>
      </c>
      <c r="T1298" s="12">
        <v>507</v>
      </c>
      <c r="U1298">
        <f>SUM($T$2:T1298)</f>
        <v>2955437.1999999983</v>
      </c>
      <c r="W1298" s="16">
        <v>9182398</v>
      </c>
      <c r="X1298">
        <v>2955437.1999999983</v>
      </c>
      <c r="Y1298">
        <v>1297</v>
      </c>
      <c r="Z1298" s="18">
        <f t="shared" si="101"/>
        <v>7.0979889124439648</v>
      </c>
      <c r="AA1298" s="18">
        <f t="shared" si="102"/>
        <v>0.28418054338299736</v>
      </c>
      <c r="AB1298" t="str">
        <f t="shared" si="100"/>
        <v>B</v>
      </c>
      <c r="AI1298" s="14">
        <v>2182706</v>
      </c>
      <c r="AJ1298" s="12">
        <v>496.39999999999964</v>
      </c>
      <c r="AK1298" s="12">
        <v>496.4</v>
      </c>
      <c r="AL1298" s="12">
        <v>5500</v>
      </c>
      <c r="AN1298">
        <v>2182706</v>
      </c>
      <c r="AO1298">
        <v>496.39999999999964</v>
      </c>
      <c r="AP1298">
        <v>496.4</v>
      </c>
      <c r="AQ1298">
        <v>5500</v>
      </c>
      <c r="AR1298">
        <f t="shared" si="103"/>
        <v>0</v>
      </c>
      <c r="AV1298" s="4">
        <v>2992403</v>
      </c>
      <c r="AW1298" s="4">
        <v>9041894</v>
      </c>
      <c r="AX1298" s="4" t="s">
        <v>4436</v>
      </c>
      <c r="AY1298" s="4">
        <v>2000</v>
      </c>
      <c r="AZ1298" s="4">
        <v>2000</v>
      </c>
      <c r="BA1298" s="4">
        <v>507</v>
      </c>
      <c r="BB1298" s="7">
        <f>AZ1298+BA1298-AY1298</f>
        <v>507</v>
      </c>
      <c r="BC1298" s="4" t="s">
        <v>4437</v>
      </c>
      <c r="BD1298" s="4">
        <v>12000</v>
      </c>
      <c r="BE1298" s="4" t="s">
        <v>4</v>
      </c>
      <c r="BF1298" s="4" t="s">
        <v>8</v>
      </c>
      <c r="BH1298" s="4" t="s">
        <v>24</v>
      </c>
      <c r="BI1298" t="str">
        <f t="shared" si="104"/>
        <v>B</v>
      </c>
    </row>
    <row r="1299" spans="1:61" ht="15.75" customHeight="1" x14ac:dyDescent="0.2">
      <c r="A1299" s="4">
        <v>3034515</v>
      </c>
      <c r="B1299" s="4">
        <v>9158640</v>
      </c>
      <c r="C1299" s="4" t="s">
        <v>7659</v>
      </c>
      <c r="D1299" s="4">
        <v>2000</v>
      </c>
      <c r="E1299" s="4">
        <v>2000</v>
      </c>
      <c r="F1299" s="4">
        <v>507</v>
      </c>
      <c r="G1299" s="7">
        <f>E1299+F1299-D1299</f>
        <v>507</v>
      </c>
      <c r="H1299" s="4" t="s">
        <v>4554</v>
      </c>
      <c r="I1299" s="4">
        <v>30000</v>
      </c>
      <c r="J1299" s="4" t="s">
        <v>32</v>
      </c>
      <c r="K1299" s="4" t="s">
        <v>13</v>
      </c>
      <c r="M1299" s="4" t="s">
        <v>7</v>
      </c>
      <c r="O1299" s="4"/>
      <c r="P1299" s="14">
        <v>2186339</v>
      </c>
      <c r="Q1299" s="12">
        <v>3</v>
      </c>
      <c r="S1299" s="14">
        <v>9213562</v>
      </c>
      <c r="T1299" s="12">
        <v>507</v>
      </c>
      <c r="U1299">
        <f>SUM($T$2:T1299)</f>
        <v>2955944.1999999983</v>
      </c>
      <c r="W1299" s="16">
        <v>9213562</v>
      </c>
      <c r="X1299">
        <v>2955944.1999999983</v>
      </c>
      <c r="Y1299">
        <v>1298</v>
      </c>
      <c r="Z1299" s="18">
        <f t="shared" si="101"/>
        <v>7.099206559829133</v>
      </c>
      <c r="AA1299" s="18">
        <f t="shared" si="102"/>
        <v>0.28439964943032425</v>
      </c>
      <c r="AB1299" t="str">
        <f t="shared" si="100"/>
        <v>B</v>
      </c>
      <c r="AI1299" s="14">
        <v>2186339</v>
      </c>
      <c r="AJ1299" s="12">
        <v>3</v>
      </c>
      <c r="AK1299" s="12">
        <v>3</v>
      </c>
      <c r="AL1299" s="12">
        <v>2000</v>
      </c>
      <c r="AN1299">
        <v>2186339</v>
      </c>
      <c r="AO1299">
        <v>3</v>
      </c>
      <c r="AP1299">
        <v>3</v>
      </c>
      <c r="AQ1299">
        <v>2000</v>
      </c>
      <c r="AR1299">
        <f t="shared" si="103"/>
        <v>0</v>
      </c>
      <c r="AV1299" s="4">
        <v>3034515</v>
      </c>
      <c r="AW1299" s="4">
        <v>9158640</v>
      </c>
      <c r="AX1299" s="4" t="s">
        <v>7659</v>
      </c>
      <c r="AY1299" s="4">
        <v>2000</v>
      </c>
      <c r="AZ1299" s="4">
        <v>2000</v>
      </c>
      <c r="BA1299" s="4">
        <v>507</v>
      </c>
      <c r="BB1299" s="7">
        <f>AZ1299+BA1299-AY1299</f>
        <v>507</v>
      </c>
      <c r="BC1299" s="4" t="s">
        <v>4554</v>
      </c>
      <c r="BD1299" s="4">
        <v>30000</v>
      </c>
      <c r="BE1299" s="4" t="s">
        <v>32</v>
      </c>
      <c r="BF1299" s="4" t="s">
        <v>13</v>
      </c>
      <c r="BH1299" s="4" t="s">
        <v>7</v>
      </c>
      <c r="BI1299" t="str">
        <f t="shared" si="104"/>
        <v>B</v>
      </c>
    </row>
    <row r="1300" spans="1:61" ht="15.75" customHeight="1" x14ac:dyDescent="0.2">
      <c r="A1300" s="4">
        <v>3050167</v>
      </c>
      <c r="B1300" s="4">
        <v>9182398</v>
      </c>
      <c r="C1300" s="4" t="s">
        <v>8754</v>
      </c>
      <c r="D1300" s="4">
        <v>2000</v>
      </c>
      <c r="E1300" s="4">
        <v>2000</v>
      </c>
      <c r="F1300" s="4">
        <v>507</v>
      </c>
      <c r="G1300" s="7">
        <f>E1300+F1300-D1300</f>
        <v>507</v>
      </c>
      <c r="H1300" s="4" t="s">
        <v>8755</v>
      </c>
      <c r="I1300" s="4">
        <v>15000</v>
      </c>
      <c r="J1300" s="4" t="s">
        <v>32</v>
      </c>
      <c r="K1300" s="4" t="s">
        <v>13</v>
      </c>
      <c r="M1300" s="4" t="s">
        <v>20</v>
      </c>
      <c r="O1300" s="4"/>
      <c r="P1300" s="14">
        <v>2188607</v>
      </c>
      <c r="Q1300" s="12">
        <v>300</v>
      </c>
      <c r="S1300" s="14">
        <v>7754111</v>
      </c>
      <c r="T1300" s="12">
        <v>506.15999999999985</v>
      </c>
      <c r="U1300">
        <f>SUM($T$2:T1300)</f>
        <v>2956450.3599999985</v>
      </c>
      <c r="W1300" s="16">
        <v>7754111</v>
      </c>
      <c r="X1300">
        <v>2956450.3599999985</v>
      </c>
      <c r="Y1300">
        <v>1299</v>
      </c>
      <c r="Z1300" s="18">
        <f t="shared" si="101"/>
        <v>7.1004221898103497</v>
      </c>
      <c r="AA1300" s="18">
        <f t="shared" si="102"/>
        <v>0.2846187554776512</v>
      </c>
      <c r="AB1300" t="str">
        <f t="shared" ref="AB1300:AB1363" si="105">IF(T1300&gt;=0,"B","")</f>
        <v>B</v>
      </c>
      <c r="AI1300" s="14">
        <v>2188607</v>
      </c>
      <c r="AJ1300" s="12">
        <v>300</v>
      </c>
      <c r="AK1300" s="12">
        <v>300</v>
      </c>
      <c r="AL1300" s="12">
        <v>5000</v>
      </c>
      <c r="AN1300">
        <v>2188607</v>
      </c>
      <c r="AO1300">
        <v>300</v>
      </c>
      <c r="AP1300">
        <v>300</v>
      </c>
      <c r="AQ1300">
        <v>5000</v>
      </c>
      <c r="AR1300">
        <f t="shared" si="103"/>
        <v>0</v>
      </c>
      <c r="AV1300" s="4">
        <v>3050167</v>
      </c>
      <c r="AW1300" s="4">
        <v>9182398</v>
      </c>
      <c r="AX1300" s="4" t="s">
        <v>8754</v>
      </c>
      <c r="AY1300" s="4">
        <v>2000</v>
      </c>
      <c r="AZ1300" s="4">
        <v>2000</v>
      </c>
      <c r="BA1300" s="4">
        <v>507</v>
      </c>
      <c r="BB1300" s="7">
        <f>AZ1300+BA1300-AY1300</f>
        <v>507</v>
      </c>
      <c r="BC1300" s="4" t="s">
        <v>8755</v>
      </c>
      <c r="BD1300" s="4">
        <v>15000</v>
      </c>
      <c r="BE1300" s="4" t="s">
        <v>32</v>
      </c>
      <c r="BF1300" s="4" t="s">
        <v>13</v>
      </c>
      <c r="BH1300" s="4" t="s">
        <v>20</v>
      </c>
      <c r="BI1300" t="str">
        <f t="shared" si="104"/>
        <v>B</v>
      </c>
    </row>
    <row r="1301" spans="1:61" ht="15.75" customHeight="1" x14ac:dyDescent="0.2">
      <c r="A1301" s="4">
        <v>3055361</v>
      </c>
      <c r="B1301" s="4">
        <v>9213562</v>
      </c>
      <c r="C1301" s="4" t="s">
        <v>9084</v>
      </c>
      <c r="D1301" s="4">
        <v>2000</v>
      </c>
      <c r="E1301" s="4">
        <v>2000</v>
      </c>
      <c r="F1301" s="4">
        <v>507</v>
      </c>
      <c r="G1301" s="7">
        <f>E1301+F1301-D1301</f>
        <v>507</v>
      </c>
      <c r="H1301" s="4" t="s">
        <v>9085</v>
      </c>
      <c r="I1301" s="4">
        <v>30000</v>
      </c>
      <c r="J1301" s="4" t="s">
        <v>4</v>
      </c>
      <c r="K1301" s="4" t="s">
        <v>13</v>
      </c>
      <c r="L1301" s="4" t="s">
        <v>6</v>
      </c>
      <c r="M1301" s="4" t="s">
        <v>25</v>
      </c>
      <c r="O1301" s="4"/>
      <c r="P1301" s="14">
        <v>2191099</v>
      </c>
      <c r="Q1301" s="12">
        <v>-1000</v>
      </c>
      <c r="S1301" s="14">
        <v>7485199</v>
      </c>
      <c r="T1301" s="12">
        <v>505.40000000000009</v>
      </c>
      <c r="U1301">
        <f>SUM($T$2:T1301)</f>
        <v>2956955.7599999984</v>
      </c>
      <c r="W1301" s="16">
        <v>7485199</v>
      </c>
      <c r="X1301">
        <v>2956955.7599999984</v>
      </c>
      <c r="Y1301">
        <v>1300</v>
      </c>
      <c r="Z1301" s="18">
        <f t="shared" si="101"/>
        <v>7.1016359945213239</v>
      </c>
      <c r="AA1301" s="18">
        <f t="shared" si="102"/>
        <v>0.28483786152497809</v>
      </c>
      <c r="AB1301" t="str">
        <f t="shared" si="105"/>
        <v>B</v>
      </c>
      <c r="AI1301" s="14">
        <v>2191099</v>
      </c>
      <c r="AJ1301" s="12">
        <v>-1000</v>
      </c>
      <c r="AK1301" s="12">
        <v>0</v>
      </c>
      <c r="AL1301" s="12">
        <v>0</v>
      </c>
      <c r="AN1301">
        <v>2191099</v>
      </c>
      <c r="AO1301">
        <v>-1000</v>
      </c>
      <c r="AP1301">
        <v>0</v>
      </c>
      <c r="AQ1301">
        <v>0</v>
      </c>
      <c r="AR1301">
        <f t="shared" si="103"/>
        <v>0</v>
      </c>
      <c r="AV1301" s="4">
        <v>3055361</v>
      </c>
      <c r="AW1301" s="4">
        <v>9213562</v>
      </c>
      <c r="AX1301" s="4" t="s">
        <v>9084</v>
      </c>
      <c r="AY1301" s="4">
        <v>2000</v>
      </c>
      <c r="AZ1301" s="4">
        <v>2000</v>
      </c>
      <c r="BA1301" s="4">
        <v>507</v>
      </c>
      <c r="BB1301" s="7">
        <f>AZ1301+BA1301-AY1301</f>
        <v>507</v>
      </c>
      <c r="BC1301" s="4" t="s">
        <v>9085</v>
      </c>
      <c r="BD1301" s="4">
        <v>30000</v>
      </c>
      <c r="BE1301" s="4" t="s">
        <v>4</v>
      </c>
      <c r="BF1301" s="4" t="s">
        <v>13</v>
      </c>
      <c r="BG1301" s="4" t="s">
        <v>6</v>
      </c>
      <c r="BH1301" s="4" t="s">
        <v>25</v>
      </c>
      <c r="BI1301" t="str">
        <f t="shared" si="104"/>
        <v>B</v>
      </c>
    </row>
    <row r="1302" spans="1:61" ht="15.75" customHeight="1" x14ac:dyDescent="0.2">
      <c r="A1302" s="4">
        <v>3019710</v>
      </c>
      <c r="B1302" s="4">
        <v>7754111</v>
      </c>
      <c r="C1302" s="4" t="s">
        <v>6522</v>
      </c>
      <c r="D1302" s="4">
        <v>3700</v>
      </c>
      <c r="E1302" s="4">
        <v>3700</v>
      </c>
      <c r="F1302" s="4">
        <v>506.16</v>
      </c>
      <c r="G1302" s="7">
        <f>E1302+F1302-D1302</f>
        <v>506.15999999999985</v>
      </c>
      <c r="H1302" s="4" t="s">
        <v>6523</v>
      </c>
      <c r="I1302" s="4">
        <v>20000</v>
      </c>
      <c r="J1302" s="4" t="s">
        <v>32</v>
      </c>
      <c r="K1302" s="4" t="s">
        <v>8</v>
      </c>
      <c r="M1302" s="4" t="s">
        <v>24</v>
      </c>
      <c r="O1302" s="4"/>
      <c r="P1302" s="14">
        <v>2191316</v>
      </c>
      <c r="Q1302" s="12">
        <v>3752.3999999999996</v>
      </c>
      <c r="S1302" s="14">
        <v>7504253</v>
      </c>
      <c r="T1302" s="12">
        <v>505.40000000000009</v>
      </c>
      <c r="U1302">
        <f>SUM($T$2:T1302)</f>
        <v>2957461.1599999983</v>
      </c>
      <c r="W1302" s="16">
        <v>7504253</v>
      </c>
      <c r="X1302">
        <v>2957461.1599999983</v>
      </c>
      <c r="Y1302">
        <v>1301</v>
      </c>
      <c r="Z1302" s="18">
        <f t="shared" si="101"/>
        <v>7.1028497992322981</v>
      </c>
      <c r="AA1302" s="18">
        <f t="shared" si="102"/>
        <v>0.28505696757230498</v>
      </c>
      <c r="AB1302" t="str">
        <f t="shared" si="105"/>
        <v>B</v>
      </c>
      <c r="AI1302" s="14">
        <v>2191316</v>
      </c>
      <c r="AJ1302" s="12">
        <v>3752.3999999999996</v>
      </c>
      <c r="AK1302" s="12">
        <v>3752.4</v>
      </c>
      <c r="AL1302" s="12">
        <v>1500</v>
      </c>
      <c r="AN1302">
        <v>2191316</v>
      </c>
      <c r="AO1302">
        <v>3752.3999999999996</v>
      </c>
      <c r="AP1302">
        <v>3752.4</v>
      </c>
      <c r="AQ1302">
        <v>1500</v>
      </c>
      <c r="AR1302">
        <f t="shared" si="103"/>
        <v>0</v>
      </c>
      <c r="AV1302" s="4">
        <v>3019710</v>
      </c>
      <c r="AW1302" s="4">
        <v>7754111</v>
      </c>
      <c r="AX1302" s="4" t="s">
        <v>6522</v>
      </c>
      <c r="AY1302" s="4">
        <v>3700</v>
      </c>
      <c r="AZ1302" s="4">
        <v>3700</v>
      </c>
      <c r="BA1302" s="4">
        <v>506.16</v>
      </c>
      <c r="BB1302" s="7">
        <f>AZ1302+BA1302-AY1302</f>
        <v>506.15999999999985</v>
      </c>
      <c r="BC1302" s="4" t="s">
        <v>6523</v>
      </c>
      <c r="BD1302" s="4">
        <v>20000</v>
      </c>
      <c r="BE1302" s="4" t="s">
        <v>32</v>
      </c>
      <c r="BF1302" s="4" t="s">
        <v>8</v>
      </c>
      <c r="BH1302" s="4" t="s">
        <v>24</v>
      </c>
      <c r="BI1302" t="str">
        <f t="shared" si="104"/>
        <v>B</v>
      </c>
    </row>
    <row r="1303" spans="1:61" ht="15.75" customHeight="1" x14ac:dyDescent="0.2">
      <c r="A1303" s="4">
        <v>3051490</v>
      </c>
      <c r="B1303" s="4">
        <v>8847245</v>
      </c>
      <c r="C1303" s="4" t="s">
        <v>8841</v>
      </c>
      <c r="D1303" s="4">
        <v>3500</v>
      </c>
      <c r="E1303" s="4">
        <v>3500</v>
      </c>
      <c r="F1303" s="4">
        <v>505.44</v>
      </c>
      <c r="G1303" s="7">
        <f>E1303+F1303-D1303</f>
        <v>505.44000000000005</v>
      </c>
      <c r="H1303" s="4" t="s">
        <v>3757</v>
      </c>
      <c r="I1303" s="4">
        <v>9000</v>
      </c>
      <c r="J1303" s="4" t="s">
        <v>4</v>
      </c>
      <c r="K1303" s="4" t="s">
        <v>8</v>
      </c>
      <c r="L1303" s="4" t="s">
        <v>9</v>
      </c>
      <c r="M1303" s="4" t="s">
        <v>48</v>
      </c>
      <c r="O1303" s="4"/>
      <c r="P1303" s="14">
        <v>2195509</v>
      </c>
      <c r="Q1303" s="12">
        <v>-432</v>
      </c>
      <c r="S1303" s="14">
        <v>7647347</v>
      </c>
      <c r="T1303" s="12">
        <v>505.40000000000009</v>
      </c>
      <c r="U1303">
        <f>SUM($T$2:T1303)</f>
        <v>2957966.5599999982</v>
      </c>
      <c r="W1303" s="16">
        <v>7647347</v>
      </c>
      <c r="X1303">
        <v>2957966.5599999982</v>
      </c>
      <c r="Y1303">
        <v>1302</v>
      </c>
      <c r="Z1303" s="18">
        <f t="shared" si="101"/>
        <v>7.1040636039432723</v>
      </c>
      <c r="AA1303" s="18">
        <f t="shared" si="102"/>
        <v>0.28527607361963192</v>
      </c>
      <c r="AB1303" t="str">
        <f t="shared" si="105"/>
        <v>B</v>
      </c>
      <c r="AI1303" s="14">
        <v>2195509</v>
      </c>
      <c r="AJ1303" s="12">
        <v>-432</v>
      </c>
      <c r="AK1303" s="12">
        <v>2568</v>
      </c>
      <c r="AL1303" s="12">
        <v>0</v>
      </c>
      <c r="AN1303">
        <v>2195509</v>
      </c>
      <c r="AO1303">
        <v>-432</v>
      </c>
      <c r="AP1303">
        <v>2568</v>
      </c>
      <c r="AQ1303">
        <v>0</v>
      </c>
      <c r="AR1303">
        <f t="shared" si="103"/>
        <v>1</v>
      </c>
      <c r="AV1303" s="4">
        <v>3051490</v>
      </c>
      <c r="AW1303" s="4">
        <v>8847245</v>
      </c>
      <c r="AX1303" s="4" t="s">
        <v>8841</v>
      </c>
      <c r="AY1303" s="4">
        <v>3500</v>
      </c>
      <c r="AZ1303" s="4">
        <v>3500</v>
      </c>
      <c r="BA1303" s="4">
        <v>505.44</v>
      </c>
      <c r="BB1303" s="7">
        <f>AZ1303+BA1303-AY1303</f>
        <v>505.44000000000005</v>
      </c>
      <c r="BC1303" s="4" t="s">
        <v>3757</v>
      </c>
      <c r="BD1303" s="4">
        <v>9000</v>
      </c>
      <c r="BE1303" s="4" t="s">
        <v>4</v>
      </c>
      <c r="BF1303" s="4" t="s">
        <v>8</v>
      </c>
      <c r="BG1303" s="4" t="s">
        <v>9</v>
      </c>
      <c r="BH1303" s="4" t="s">
        <v>48</v>
      </c>
      <c r="BI1303" t="str">
        <f t="shared" si="104"/>
        <v>B</v>
      </c>
    </row>
    <row r="1304" spans="1:61" ht="15.75" customHeight="1" x14ac:dyDescent="0.2">
      <c r="A1304" s="4">
        <v>2946000</v>
      </c>
      <c r="B1304" s="4">
        <v>7647347</v>
      </c>
      <c r="C1304" s="4" t="s">
        <v>202</v>
      </c>
      <c r="D1304" s="4">
        <v>2000</v>
      </c>
      <c r="E1304" s="4">
        <v>2000</v>
      </c>
      <c r="F1304" s="4">
        <v>505.4</v>
      </c>
      <c r="G1304" s="7">
        <f>E1304+F1304-D1304</f>
        <v>505.40000000000009</v>
      </c>
      <c r="H1304" s="4" t="s">
        <v>203</v>
      </c>
      <c r="I1304" s="4">
        <v>12000</v>
      </c>
      <c r="J1304" s="4" t="s">
        <v>4</v>
      </c>
      <c r="K1304" s="4" t="s">
        <v>8</v>
      </c>
      <c r="L1304" s="4" t="s">
        <v>6</v>
      </c>
      <c r="M1304" s="4" t="s">
        <v>52</v>
      </c>
      <c r="O1304" s="4"/>
      <c r="P1304" s="14">
        <v>2197833</v>
      </c>
      <c r="Q1304" s="12">
        <v>437.76000000000022</v>
      </c>
      <c r="S1304" s="14">
        <v>8694862</v>
      </c>
      <c r="T1304" s="12">
        <v>504</v>
      </c>
      <c r="U1304">
        <f>SUM($T$2:T1304)</f>
        <v>2958470.5599999982</v>
      </c>
      <c r="W1304" s="16">
        <v>8694862</v>
      </c>
      <c r="X1304">
        <v>2958470.5599999982</v>
      </c>
      <c r="Y1304">
        <v>1303</v>
      </c>
      <c r="Z1304" s="18">
        <f t="shared" si="101"/>
        <v>7.1052740463143271</v>
      </c>
      <c r="AA1304" s="18">
        <f t="shared" si="102"/>
        <v>0.28549517966695881</v>
      </c>
      <c r="AB1304" t="str">
        <f t="shared" si="105"/>
        <v>B</v>
      </c>
      <c r="AI1304" s="14">
        <v>2197833</v>
      </c>
      <c r="AJ1304" s="12">
        <v>437.76000000000022</v>
      </c>
      <c r="AK1304" s="12">
        <v>437.76</v>
      </c>
      <c r="AL1304" s="12">
        <v>3600</v>
      </c>
      <c r="AN1304">
        <v>2197833</v>
      </c>
      <c r="AO1304">
        <v>437.76000000000022</v>
      </c>
      <c r="AP1304">
        <v>437.76</v>
      </c>
      <c r="AQ1304">
        <v>3600</v>
      </c>
      <c r="AR1304">
        <f t="shared" si="103"/>
        <v>0</v>
      </c>
      <c r="AV1304" s="4">
        <v>2946000</v>
      </c>
      <c r="AW1304" s="4">
        <v>7647347</v>
      </c>
      <c r="AX1304" s="4" t="s">
        <v>202</v>
      </c>
      <c r="AY1304" s="4">
        <v>2000</v>
      </c>
      <c r="AZ1304" s="4">
        <v>2000</v>
      </c>
      <c r="BA1304" s="4">
        <v>505.4</v>
      </c>
      <c r="BB1304" s="7">
        <f>AZ1304+BA1304-AY1304</f>
        <v>505.40000000000009</v>
      </c>
      <c r="BC1304" s="4" t="s">
        <v>203</v>
      </c>
      <c r="BD1304" s="4">
        <v>12000</v>
      </c>
      <c r="BE1304" s="4" t="s">
        <v>4</v>
      </c>
      <c r="BF1304" s="4" t="s">
        <v>8</v>
      </c>
      <c r="BG1304" s="4" t="s">
        <v>6</v>
      </c>
      <c r="BH1304" s="4" t="s">
        <v>52</v>
      </c>
      <c r="BI1304" t="str">
        <f t="shared" si="104"/>
        <v>B</v>
      </c>
    </row>
    <row r="1305" spans="1:61" ht="15.75" customHeight="1" x14ac:dyDescent="0.2">
      <c r="A1305" s="4">
        <v>2961050</v>
      </c>
      <c r="B1305" s="4">
        <v>6200531</v>
      </c>
      <c r="C1305" s="4" t="s">
        <v>1655</v>
      </c>
      <c r="D1305" s="4">
        <v>2000</v>
      </c>
      <c r="E1305" s="4">
        <v>2000</v>
      </c>
      <c r="F1305" s="4">
        <v>505.4</v>
      </c>
      <c r="G1305" s="7">
        <f>E1305+F1305-D1305</f>
        <v>505.40000000000009</v>
      </c>
      <c r="H1305" s="4" t="s">
        <v>136</v>
      </c>
      <c r="I1305" s="4">
        <v>25000</v>
      </c>
      <c r="J1305" s="4" t="s">
        <v>4</v>
      </c>
      <c r="K1305" s="4" t="s">
        <v>13</v>
      </c>
      <c r="L1305" s="4" t="s">
        <v>6</v>
      </c>
      <c r="M1305" s="4" t="s">
        <v>26</v>
      </c>
      <c r="O1305" s="4"/>
      <c r="P1305" s="14">
        <v>2200549</v>
      </c>
      <c r="Q1305" s="12">
        <v>1108.08</v>
      </c>
      <c r="S1305" s="14">
        <v>5124085</v>
      </c>
      <c r="T1305" s="12">
        <v>503.63999999999987</v>
      </c>
      <c r="U1305">
        <f>SUM($T$2:T1305)</f>
        <v>2958974.1999999983</v>
      </c>
      <c r="W1305" s="16">
        <v>5124085</v>
      </c>
      <c r="X1305">
        <v>2958974.1999999983</v>
      </c>
      <c r="Y1305">
        <v>1304</v>
      </c>
      <c r="Z1305" s="18">
        <f t="shared" si="101"/>
        <v>7.1064836240836886</v>
      </c>
      <c r="AA1305" s="18">
        <f t="shared" si="102"/>
        <v>0.2857142857142857</v>
      </c>
      <c r="AB1305" t="str">
        <f t="shared" si="105"/>
        <v>B</v>
      </c>
      <c r="AI1305" s="14">
        <v>2200549</v>
      </c>
      <c r="AJ1305" s="12">
        <v>1108.08</v>
      </c>
      <c r="AK1305" s="12">
        <v>1108.08</v>
      </c>
      <c r="AL1305" s="12">
        <v>2700</v>
      </c>
      <c r="AN1305">
        <v>2200549</v>
      </c>
      <c r="AO1305">
        <v>1108.08</v>
      </c>
      <c r="AP1305">
        <v>1108.08</v>
      </c>
      <c r="AQ1305">
        <v>2700</v>
      </c>
      <c r="AR1305">
        <f t="shared" si="103"/>
        <v>0</v>
      </c>
      <c r="AV1305" s="4">
        <v>2961050</v>
      </c>
      <c r="AW1305" s="4">
        <v>6200531</v>
      </c>
      <c r="AX1305" s="4" t="s">
        <v>1655</v>
      </c>
      <c r="AY1305" s="4">
        <v>2000</v>
      </c>
      <c r="AZ1305" s="4">
        <v>2000</v>
      </c>
      <c r="BA1305" s="4">
        <v>505.4</v>
      </c>
      <c r="BB1305" s="7">
        <f>AZ1305+BA1305-AY1305</f>
        <v>505.40000000000009</v>
      </c>
      <c r="BC1305" s="4" t="s">
        <v>136</v>
      </c>
      <c r="BD1305" s="4">
        <v>25000</v>
      </c>
      <c r="BE1305" s="4" t="s">
        <v>4</v>
      </c>
      <c r="BF1305" s="4" t="s">
        <v>13</v>
      </c>
      <c r="BG1305" s="4" t="s">
        <v>6</v>
      </c>
      <c r="BH1305" s="4" t="s">
        <v>26</v>
      </c>
      <c r="BI1305" t="str">
        <f t="shared" si="104"/>
        <v>B</v>
      </c>
    </row>
    <row r="1306" spans="1:61" ht="15.75" customHeight="1" x14ac:dyDescent="0.2">
      <c r="A1306" s="4">
        <v>3002567</v>
      </c>
      <c r="B1306" s="4">
        <v>7504253</v>
      </c>
      <c r="C1306" s="4" t="s">
        <v>5299</v>
      </c>
      <c r="D1306" s="4">
        <v>2000</v>
      </c>
      <c r="E1306" s="4">
        <v>2000</v>
      </c>
      <c r="F1306" s="4">
        <v>505.4</v>
      </c>
      <c r="G1306" s="7">
        <f>E1306+F1306-D1306</f>
        <v>505.40000000000009</v>
      </c>
      <c r="H1306" s="4" t="s">
        <v>2084</v>
      </c>
      <c r="I1306" s="4">
        <v>60000</v>
      </c>
      <c r="J1306" s="4" t="s">
        <v>32</v>
      </c>
      <c r="K1306" s="4" t="s">
        <v>13</v>
      </c>
      <c r="M1306" s="4" t="s">
        <v>29</v>
      </c>
      <c r="O1306" s="4"/>
      <c r="P1306" s="14">
        <v>2205841</v>
      </c>
      <c r="Q1306" s="12">
        <v>-5100</v>
      </c>
      <c r="S1306" s="14">
        <v>6051795</v>
      </c>
      <c r="T1306" s="12">
        <v>502.94999999999993</v>
      </c>
      <c r="U1306">
        <f>SUM($T$2:T1306)</f>
        <v>2959477.1499999985</v>
      </c>
      <c r="W1306" s="16">
        <v>6051795</v>
      </c>
      <c r="X1306">
        <v>2959477.1499999985</v>
      </c>
      <c r="Y1306">
        <v>1305</v>
      </c>
      <c r="Z1306" s="18">
        <f t="shared" si="101"/>
        <v>7.1076915446998044</v>
      </c>
      <c r="AA1306" s="18">
        <f t="shared" si="102"/>
        <v>0.28593339176161264</v>
      </c>
      <c r="AB1306" t="str">
        <f t="shared" si="105"/>
        <v>B</v>
      </c>
      <c r="AI1306" s="14">
        <v>2205841</v>
      </c>
      <c r="AJ1306" s="12">
        <v>-5100</v>
      </c>
      <c r="AK1306" s="12">
        <v>0</v>
      </c>
      <c r="AL1306" s="12">
        <v>0</v>
      </c>
      <c r="AN1306">
        <v>2205841</v>
      </c>
      <c r="AO1306">
        <v>-5100</v>
      </c>
      <c r="AP1306">
        <v>0</v>
      </c>
      <c r="AQ1306">
        <v>0</v>
      </c>
      <c r="AR1306">
        <f t="shared" si="103"/>
        <v>0</v>
      </c>
      <c r="AV1306" s="4">
        <v>3002567</v>
      </c>
      <c r="AW1306" s="4">
        <v>7504253</v>
      </c>
      <c r="AX1306" s="4" t="s">
        <v>5299</v>
      </c>
      <c r="AY1306" s="4">
        <v>2000</v>
      </c>
      <c r="AZ1306" s="4">
        <v>2000</v>
      </c>
      <c r="BA1306" s="4">
        <v>505.4</v>
      </c>
      <c r="BB1306" s="7">
        <f>AZ1306+BA1306-AY1306</f>
        <v>505.40000000000009</v>
      </c>
      <c r="BC1306" s="4" t="s">
        <v>2084</v>
      </c>
      <c r="BD1306" s="4">
        <v>60000</v>
      </c>
      <c r="BE1306" s="4" t="s">
        <v>32</v>
      </c>
      <c r="BF1306" s="4" t="s">
        <v>13</v>
      </c>
      <c r="BH1306" s="4" t="s">
        <v>29</v>
      </c>
      <c r="BI1306" t="str">
        <f t="shared" si="104"/>
        <v>B</v>
      </c>
    </row>
    <row r="1307" spans="1:61" ht="15.75" customHeight="1" x14ac:dyDescent="0.2">
      <c r="A1307" s="4">
        <v>3012773</v>
      </c>
      <c r="B1307" s="4">
        <v>7485199</v>
      </c>
      <c r="C1307" s="4" t="s">
        <v>6052</v>
      </c>
      <c r="D1307" s="4">
        <v>2000</v>
      </c>
      <c r="E1307" s="4">
        <v>2000</v>
      </c>
      <c r="F1307" s="4">
        <v>505.4</v>
      </c>
      <c r="G1307" s="7">
        <f>E1307+F1307-D1307</f>
        <v>505.40000000000009</v>
      </c>
      <c r="H1307" s="4" t="s">
        <v>6053</v>
      </c>
      <c r="I1307" s="4">
        <v>15000</v>
      </c>
      <c r="J1307" s="4" t="s">
        <v>4</v>
      </c>
      <c r="K1307" s="4" t="s">
        <v>13</v>
      </c>
      <c r="L1307" s="4" t="s">
        <v>6</v>
      </c>
      <c r="M1307" s="4" t="s">
        <v>25</v>
      </c>
      <c r="O1307" s="4"/>
      <c r="P1307" s="14">
        <v>2210895</v>
      </c>
      <c r="Q1307" s="12">
        <v>9520.16</v>
      </c>
      <c r="S1307" s="14">
        <v>5638445</v>
      </c>
      <c r="T1307" s="12">
        <v>502.88000000000011</v>
      </c>
      <c r="U1307">
        <f>SUM($T$2:T1307)</f>
        <v>2959980.0299999984</v>
      </c>
      <c r="W1307" s="16">
        <v>5638445</v>
      </c>
      <c r="X1307">
        <v>2959980.0299999984</v>
      </c>
      <c r="Y1307">
        <v>1306</v>
      </c>
      <c r="Z1307" s="18">
        <f t="shared" si="101"/>
        <v>7.1088992971989233</v>
      </c>
      <c r="AA1307" s="18">
        <f t="shared" si="102"/>
        <v>0.28615249780893953</v>
      </c>
      <c r="AB1307" t="str">
        <f t="shared" si="105"/>
        <v>B</v>
      </c>
      <c r="AI1307" s="14">
        <v>2210895</v>
      </c>
      <c r="AJ1307" s="12">
        <v>9520.16</v>
      </c>
      <c r="AK1307" s="12">
        <v>9520.16</v>
      </c>
      <c r="AL1307" s="12">
        <v>4600</v>
      </c>
      <c r="AN1307">
        <v>2210895</v>
      </c>
      <c r="AO1307">
        <v>9520.16</v>
      </c>
      <c r="AP1307">
        <v>9520.16</v>
      </c>
      <c r="AQ1307">
        <v>4600</v>
      </c>
      <c r="AR1307">
        <f t="shared" si="103"/>
        <v>0</v>
      </c>
      <c r="AV1307" s="4">
        <v>3012773</v>
      </c>
      <c r="AW1307" s="4">
        <v>7485199</v>
      </c>
      <c r="AX1307" s="4" t="s">
        <v>6052</v>
      </c>
      <c r="AY1307" s="4">
        <v>2000</v>
      </c>
      <c r="AZ1307" s="4">
        <v>2000</v>
      </c>
      <c r="BA1307" s="4">
        <v>505.4</v>
      </c>
      <c r="BB1307" s="7">
        <f>AZ1307+BA1307-AY1307</f>
        <v>505.40000000000009</v>
      </c>
      <c r="BC1307" s="4" t="s">
        <v>6053</v>
      </c>
      <c r="BD1307" s="4">
        <v>15000</v>
      </c>
      <c r="BE1307" s="4" t="s">
        <v>4</v>
      </c>
      <c r="BF1307" s="4" t="s">
        <v>13</v>
      </c>
      <c r="BG1307" s="4" t="s">
        <v>6</v>
      </c>
      <c r="BH1307" s="4" t="s">
        <v>25</v>
      </c>
      <c r="BI1307" t="str">
        <f t="shared" si="104"/>
        <v>B</v>
      </c>
    </row>
    <row r="1308" spans="1:61" ht="15.75" customHeight="1" x14ac:dyDescent="0.2">
      <c r="A1308" s="4">
        <v>3029153</v>
      </c>
      <c r="B1308" s="4">
        <v>505149</v>
      </c>
      <c r="C1308" s="4" t="s">
        <v>7239</v>
      </c>
      <c r="D1308" s="4">
        <v>2000</v>
      </c>
      <c r="E1308" s="4">
        <v>2000</v>
      </c>
      <c r="F1308" s="4">
        <v>505.4</v>
      </c>
      <c r="G1308" s="7">
        <f>E1308+F1308-D1308</f>
        <v>505.40000000000009</v>
      </c>
      <c r="H1308" s="4" t="s">
        <v>641</v>
      </c>
      <c r="I1308" s="4">
        <v>4800</v>
      </c>
      <c r="J1308" s="4" t="s">
        <v>4</v>
      </c>
      <c r="K1308" s="4" t="s">
        <v>5</v>
      </c>
      <c r="L1308" s="4" t="s">
        <v>6</v>
      </c>
      <c r="M1308" s="4" t="s">
        <v>64</v>
      </c>
      <c r="O1308" s="4"/>
      <c r="P1308" s="14">
        <v>2212813</v>
      </c>
      <c r="Q1308" s="12">
        <v>2.25</v>
      </c>
      <c r="S1308" s="14">
        <v>570983</v>
      </c>
      <c r="T1308" s="12">
        <v>501.60000000000036</v>
      </c>
      <c r="U1308">
        <f>SUM($T$2:T1308)</f>
        <v>2960481.6299999985</v>
      </c>
      <c r="W1308" s="16">
        <v>570983</v>
      </c>
      <c r="X1308">
        <v>2960481.6299999985</v>
      </c>
      <c r="Y1308">
        <v>1307</v>
      </c>
      <c r="Z1308" s="18">
        <f t="shared" si="101"/>
        <v>7.1101039755586877</v>
      </c>
      <c r="AA1308" s="18">
        <f t="shared" si="102"/>
        <v>0.28637160385626642</v>
      </c>
      <c r="AB1308" t="str">
        <f t="shared" si="105"/>
        <v>B</v>
      </c>
      <c r="AI1308" s="14">
        <v>2212813</v>
      </c>
      <c r="AJ1308" s="12">
        <v>2.25</v>
      </c>
      <c r="AK1308" s="12">
        <v>2.25</v>
      </c>
      <c r="AL1308" s="12">
        <v>1500</v>
      </c>
      <c r="AN1308">
        <v>2212813</v>
      </c>
      <c r="AO1308">
        <v>2.25</v>
      </c>
      <c r="AP1308">
        <v>2.25</v>
      </c>
      <c r="AQ1308">
        <v>1500</v>
      </c>
      <c r="AR1308">
        <f t="shared" si="103"/>
        <v>0</v>
      </c>
      <c r="AV1308" s="4">
        <v>3029153</v>
      </c>
      <c r="AW1308" s="4">
        <v>505149</v>
      </c>
      <c r="AX1308" s="4" t="s">
        <v>7239</v>
      </c>
      <c r="AY1308" s="4">
        <v>2000</v>
      </c>
      <c r="AZ1308" s="4">
        <v>2000</v>
      </c>
      <c r="BA1308" s="4">
        <v>505.4</v>
      </c>
      <c r="BB1308" s="7">
        <f>AZ1308+BA1308-AY1308</f>
        <v>505.40000000000009</v>
      </c>
      <c r="BC1308" s="4" t="s">
        <v>641</v>
      </c>
      <c r="BD1308" s="4">
        <v>4800</v>
      </c>
      <c r="BE1308" s="4" t="s">
        <v>4</v>
      </c>
      <c r="BF1308" s="4" t="s">
        <v>5</v>
      </c>
      <c r="BG1308" s="4" t="s">
        <v>6</v>
      </c>
      <c r="BH1308" s="4" t="s">
        <v>64</v>
      </c>
      <c r="BI1308" t="str">
        <f t="shared" si="104"/>
        <v>A</v>
      </c>
    </row>
    <row r="1309" spans="1:61" ht="15.75" customHeight="1" x14ac:dyDescent="0.2">
      <c r="A1309" s="4">
        <v>2987615</v>
      </c>
      <c r="B1309" s="4">
        <v>8694862</v>
      </c>
      <c r="C1309" s="4" t="s">
        <v>4030</v>
      </c>
      <c r="D1309" s="4">
        <v>2100</v>
      </c>
      <c r="E1309" s="4">
        <v>2100</v>
      </c>
      <c r="F1309" s="4">
        <v>504</v>
      </c>
      <c r="G1309" s="7">
        <f>E1309+F1309-D1309</f>
        <v>504</v>
      </c>
      <c r="H1309" s="4" t="s">
        <v>4031</v>
      </c>
      <c r="I1309" s="4">
        <v>10000</v>
      </c>
      <c r="J1309" s="4" t="s">
        <v>72</v>
      </c>
      <c r="K1309" s="4" t="s">
        <v>8</v>
      </c>
      <c r="M1309" s="4" t="s">
        <v>64</v>
      </c>
      <c r="O1309" s="4"/>
      <c r="P1309" s="14">
        <v>2214150</v>
      </c>
      <c r="Q1309" s="12">
        <v>1615.9499999999998</v>
      </c>
      <c r="S1309" s="14">
        <v>6819681</v>
      </c>
      <c r="T1309" s="12">
        <v>500.5</v>
      </c>
      <c r="U1309">
        <f>SUM($T$2:T1309)</f>
        <v>2960982.1299999985</v>
      </c>
      <c r="W1309" s="16">
        <v>6819681</v>
      </c>
      <c r="X1309">
        <v>2960982.1299999985</v>
      </c>
      <c r="Y1309">
        <v>1308</v>
      </c>
      <c r="Z1309" s="18">
        <f t="shared" si="101"/>
        <v>7.1113060120799441</v>
      </c>
      <c r="AA1309" s="18">
        <f t="shared" si="102"/>
        <v>0.28659070990359337</v>
      </c>
      <c r="AB1309" t="str">
        <f t="shared" si="105"/>
        <v>B</v>
      </c>
      <c r="AI1309" s="14">
        <v>2214150</v>
      </c>
      <c r="AJ1309" s="12">
        <v>1615.9499999999998</v>
      </c>
      <c r="AK1309" s="12">
        <v>1615.95</v>
      </c>
      <c r="AL1309" s="12">
        <v>3500</v>
      </c>
      <c r="AN1309">
        <v>2214150</v>
      </c>
      <c r="AO1309">
        <v>1615.9499999999998</v>
      </c>
      <c r="AP1309">
        <v>1615.95</v>
      </c>
      <c r="AQ1309">
        <v>3500</v>
      </c>
      <c r="AR1309">
        <f t="shared" si="103"/>
        <v>0</v>
      </c>
      <c r="AV1309" s="4">
        <v>2987615</v>
      </c>
      <c r="AW1309" s="4">
        <v>8694862</v>
      </c>
      <c r="AX1309" s="4" t="s">
        <v>4030</v>
      </c>
      <c r="AY1309" s="4">
        <v>2100</v>
      </c>
      <c r="AZ1309" s="4">
        <v>2100</v>
      </c>
      <c r="BA1309" s="4">
        <v>504</v>
      </c>
      <c r="BB1309" s="7">
        <f>AZ1309+BA1309-AY1309</f>
        <v>504</v>
      </c>
      <c r="BC1309" s="4" t="s">
        <v>4031</v>
      </c>
      <c r="BD1309" s="4">
        <v>10000</v>
      </c>
      <c r="BE1309" s="4" t="s">
        <v>72</v>
      </c>
      <c r="BF1309" s="4" t="s">
        <v>8</v>
      </c>
      <c r="BH1309" s="4" t="s">
        <v>64</v>
      </c>
      <c r="BI1309" t="str">
        <f t="shared" si="104"/>
        <v>B</v>
      </c>
    </row>
    <row r="1310" spans="1:61" ht="15.75" customHeight="1" x14ac:dyDescent="0.2">
      <c r="A1310" s="4">
        <v>2969688</v>
      </c>
      <c r="B1310" s="4">
        <v>5124085</v>
      </c>
      <c r="C1310" s="4" t="s">
        <v>2405</v>
      </c>
      <c r="D1310" s="4">
        <v>1550</v>
      </c>
      <c r="E1310" s="4">
        <v>1550</v>
      </c>
      <c r="F1310" s="4">
        <v>503.64</v>
      </c>
      <c r="G1310" s="7">
        <f>E1310+F1310-D1310</f>
        <v>503.63999999999987</v>
      </c>
      <c r="H1310" s="4" t="s">
        <v>2406</v>
      </c>
      <c r="I1310" s="4">
        <v>30000</v>
      </c>
      <c r="J1310" s="4" t="s">
        <v>4</v>
      </c>
      <c r="K1310" s="4" t="s">
        <v>16</v>
      </c>
      <c r="L1310" s="4" t="s">
        <v>6</v>
      </c>
      <c r="M1310" s="4" t="s">
        <v>25</v>
      </c>
      <c r="O1310" s="4"/>
      <c r="P1310" s="14">
        <v>2214486</v>
      </c>
      <c r="Q1310" s="12">
        <v>-500</v>
      </c>
      <c r="S1310" s="14">
        <v>8280497</v>
      </c>
      <c r="T1310" s="12">
        <v>497</v>
      </c>
      <c r="U1310">
        <f>SUM($T$2:T1310)</f>
        <v>2961479.1299999985</v>
      </c>
      <c r="W1310" s="16">
        <v>8280497</v>
      </c>
      <c r="X1310">
        <v>2961479.1299999985</v>
      </c>
      <c r="Y1310">
        <v>1309</v>
      </c>
      <c r="Z1310" s="18">
        <f t="shared" si="101"/>
        <v>7.1124996427514002</v>
      </c>
      <c r="AA1310" s="18">
        <f t="shared" si="102"/>
        <v>0.28680981595092025</v>
      </c>
      <c r="AB1310" t="str">
        <f t="shared" si="105"/>
        <v>B</v>
      </c>
      <c r="AI1310" s="14">
        <v>2214486</v>
      </c>
      <c r="AJ1310" s="12">
        <v>-500</v>
      </c>
      <c r="AK1310" s="12">
        <v>0</v>
      </c>
      <c r="AL1310" s="12">
        <v>0</v>
      </c>
      <c r="AN1310">
        <v>2214486</v>
      </c>
      <c r="AO1310">
        <v>-500</v>
      </c>
      <c r="AP1310">
        <v>0</v>
      </c>
      <c r="AQ1310">
        <v>0</v>
      </c>
      <c r="AR1310">
        <f t="shared" si="103"/>
        <v>0</v>
      </c>
      <c r="AV1310" s="4">
        <v>2969688</v>
      </c>
      <c r="AW1310" s="4">
        <v>5124085</v>
      </c>
      <c r="AX1310" s="4" t="s">
        <v>2405</v>
      </c>
      <c r="AY1310" s="4">
        <v>1550</v>
      </c>
      <c r="AZ1310" s="4">
        <v>1550</v>
      </c>
      <c r="BA1310" s="4">
        <v>503.64</v>
      </c>
      <c r="BB1310" s="7">
        <f>AZ1310+BA1310-AY1310</f>
        <v>503.63999999999987</v>
      </c>
      <c r="BC1310" s="4" t="s">
        <v>2406</v>
      </c>
      <c r="BD1310" s="4">
        <v>30000</v>
      </c>
      <c r="BE1310" s="4" t="s">
        <v>4</v>
      </c>
      <c r="BF1310" s="4" t="s">
        <v>16</v>
      </c>
      <c r="BG1310" s="4" t="s">
        <v>6</v>
      </c>
      <c r="BH1310" s="4" t="s">
        <v>25</v>
      </c>
      <c r="BI1310" t="str">
        <f t="shared" si="104"/>
        <v>B</v>
      </c>
    </row>
    <row r="1311" spans="1:61" ht="15.75" customHeight="1" x14ac:dyDescent="0.2">
      <c r="A1311" s="4">
        <v>2984654</v>
      </c>
      <c r="B1311" s="4">
        <v>5638445</v>
      </c>
      <c r="C1311" s="4" t="s">
        <v>3729</v>
      </c>
      <c r="D1311" s="4">
        <v>1050</v>
      </c>
      <c r="E1311" s="4">
        <v>1050</v>
      </c>
      <c r="F1311" s="4">
        <v>502.88</v>
      </c>
      <c r="G1311" s="7">
        <f>E1311+F1311-D1311</f>
        <v>502.88000000000011</v>
      </c>
      <c r="H1311" s="4" t="s">
        <v>3730</v>
      </c>
      <c r="I1311" s="4">
        <v>5000</v>
      </c>
      <c r="J1311" s="4" t="s">
        <v>4</v>
      </c>
      <c r="K1311" s="4" t="s">
        <v>13</v>
      </c>
      <c r="L1311" s="4" t="s">
        <v>201</v>
      </c>
      <c r="M1311" s="4" t="s">
        <v>64</v>
      </c>
      <c r="O1311" s="4"/>
      <c r="P1311" s="14">
        <v>2215585</v>
      </c>
      <c r="Q1311" s="12">
        <v>4.5</v>
      </c>
      <c r="S1311" s="14">
        <v>8750232</v>
      </c>
      <c r="T1311" s="12">
        <v>497</v>
      </c>
      <c r="U1311">
        <f>SUM($T$2:T1311)</f>
        <v>2961976.1299999985</v>
      </c>
      <c r="W1311" s="16">
        <v>8750232</v>
      </c>
      <c r="X1311">
        <v>2961976.1299999985</v>
      </c>
      <c r="Y1311">
        <v>1310</v>
      </c>
      <c r="Z1311" s="18">
        <f t="shared" si="101"/>
        <v>7.1136932734228573</v>
      </c>
      <c r="AA1311" s="18">
        <f t="shared" si="102"/>
        <v>0.28702892199824714</v>
      </c>
      <c r="AB1311" t="str">
        <f t="shared" si="105"/>
        <v>B</v>
      </c>
      <c r="AI1311" s="14">
        <v>2215585</v>
      </c>
      <c r="AJ1311" s="12">
        <v>4.5</v>
      </c>
      <c r="AK1311" s="12">
        <v>4.5</v>
      </c>
      <c r="AL1311" s="12">
        <v>3000</v>
      </c>
      <c r="AN1311">
        <v>2215585</v>
      </c>
      <c r="AO1311">
        <v>4.5</v>
      </c>
      <c r="AP1311">
        <v>4.5</v>
      </c>
      <c r="AQ1311">
        <v>3000</v>
      </c>
      <c r="AR1311">
        <f t="shared" si="103"/>
        <v>0</v>
      </c>
      <c r="AV1311" s="4">
        <v>2984654</v>
      </c>
      <c r="AW1311" s="4">
        <v>5638445</v>
      </c>
      <c r="AX1311" s="4" t="s">
        <v>3729</v>
      </c>
      <c r="AY1311" s="4">
        <v>1050</v>
      </c>
      <c r="AZ1311" s="4">
        <v>1050</v>
      </c>
      <c r="BA1311" s="4">
        <v>502.88</v>
      </c>
      <c r="BB1311" s="7">
        <f>AZ1311+BA1311-AY1311</f>
        <v>502.88000000000011</v>
      </c>
      <c r="BC1311" s="4" t="s">
        <v>3730</v>
      </c>
      <c r="BD1311" s="4">
        <v>5000</v>
      </c>
      <c r="BE1311" s="4" t="s">
        <v>4</v>
      </c>
      <c r="BF1311" s="4" t="s">
        <v>13</v>
      </c>
      <c r="BG1311" s="4" t="s">
        <v>201</v>
      </c>
      <c r="BH1311" s="4" t="s">
        <v>64</v>
      </c>
      <c r="BI1311" t="str">
        <f t="shared" si="104"/>
        <v>B</v>
      </c>
    </row>
    <row r="1312" spans="1:61" ht="15.75" customHeight="1" x14ac:dyDescent="0.2">
      <c r="A1312" s="4">
        <v>2985403</v>
      </c>
      <c r="B1312" s="4">
        <v>570983</v>
      </c>
      <c r="C1312" s="4" t="s">
        <v>3816</v>
      </c>
      <c r="D1312" s="4">
        <v>4400</v>
      </c>
      <c r="E1312" s="4">
        <v>4400</v>
      </c>
      <c r="F1312" s="4">
        <v>501.6</v>
      </c>
      <c r="G1312" s="7">
        <f>E1312+F1312-D1312</f>
        <v>501.60000000000036</v>
      </c>
      <c r="H1312" s="4" t="s">
        <v>2538</v>
      </c>
      <c r="I1312" s="4">
        <v>11000</v>
      </c>
      <c r="J1312" s="4" t="s">
        <v>4</v>
      </c>
      <c r="K1312" s="4" t="s">
        <v>5</v>
      </c>
      <c r="L1312" s="4" t="s">
        <v>9</v>
      </c>
      <c r="M1312" s="4" t="s">
        <v>19</v>
      </c>
      <c r="O1312" s="4"/>
      <c r="P1312" s="14">
        <v>2222431</v>
      </c>
      <c r="Q1312" s="12">
        <v>4401</v>
      </c>
      <c r="S1312" s="14">
        <v>2182706</v>
      </c>
      <c r="T1312" s="12">
        <v>496.39999999999964</v>
      </c>
      <c r="U1312">
        <f>SUM($T$2:T1312)</f>
        <v>2962472.5299999984</v>
      </c>
      <c r="W1312" s="16">
        <v>2182706</v>
      </c>
      <c r="X1312">
        <v>2962472.5299999984</v>
      </c>
      <c r="Y1312">
        <v>1311</v>
      </c>
      <c r="Z1312" s="18">
        <f t="shared" si="101"/>
        <v>7.1148854630914915</v>
      </c>
      <c r="AA1312" s="18">
        <f t="shared" si="102"/>
        <v>0.28724802804557403</v>
      </c>
      <c r="AB1312" t="str">
        <f t="shared" si="105"/>
        <v>B</v>
      </c>
      <c r="AI1312" s="14">
        <v>2222431</v>
      </c>
      <c r="AJ1312" s="12">
        <v>4401</v>
      </c>
      <c r="AK1312" s="12">
        <v>4401</v>
      </c>
      <c r="AL1312" s="12">
        <v>9000</v>
      </c>
      <c r="AN1312">
        <v>2222431</v>
      </c>
      <c r="AO1312">
        <v>4401</v>
      </c>
      <c r="AP1312">
        <v>4401</v>
      </c>
      <c r="AQ1312">
        <v>9000</v>
      </c>
      <c r="AR1312">
        <f t="shared" si="103"/>
        <v>0</v>
      </c>
      <c r="AV1312" s="4">
        <v>2985403</v>
      </c>
      <c r="AW1312" s="4">
        <v>570983</v>
      </c>
      <c r="AX1312" s="4" t="s">
        <v>3816</v>
      </c>
      <c r="AY1312" s="4">
        <v>4400</v>
      </c>
      <c r="AZ1312" s="4">
        <v>4400</v>
      </c>
      <c r="BA1312" s="4">
        <v>501.6</v>
      </c>
      <c r="BB1312" s="7">
        <f>AZ1312+BA1312-AY1312</f>
        <v>501.60000000000036</v>
      </c>
      <c r="BC1312" s="4" t="s">
        <v>2538</v>
      </c>
      <c r="BD1312" s="4">
        <v>11000</v>
      </c>
      <c r="BE1312" s="4" t="s">
        <v>4</v>
      </c>
      <c r="BF1312" s="4" t="s">
        <v>5</v>
      </c>
      <c r="BG1312" s="4" t="s">
        <v>9</v>
      </c>
      <c r="BH1312" s="4" t="s">
        <v>19</v>
      </c>
      <c r="BI1312" t="str">
        <f t="shared" si="104"/>
        <v>B</v>
      </c>
    </row>
    <row r="1313" spans="1:61" ht="15.75" customHeight="1" x14ac:dyDescent="0.2">
      <c r="A1313" s="4">
        <v>3024127</v>
      </c>
      <c r="B1313" s="4">
        <v>6819681</v>
      </c>
      <c r="C1313" s="4" t="s">
        <v>6852</v>
      </c>
      <c r="D1313" s="4">
        <v>3850</v>
      </c>
      <c r="E1313" s="4">
        <v>3850</v>
      </c>
      <c r="F1313" s="4">
        <v>500.5</v>
      </c>
      <c r="G1313" s="7">
        <f>E1313+F1313-D1313</f>
        <v>500.5</v>
      </c>
      <c r="H1313" s="4" t="s">
        <v>6853</v>
      </c>
      <c r="I1313" s="4">
        <v>15000</v>
      </c>
      <c r="J1313" s="4" t="s">
        <v>4</v>
      </c>
      <c r="K1313" s="4" t="s">
        <v>22</v>
      </c>
      <c r="L1313" s="4" t="s">
        <v>6</v>
      </c>
      <c r="M1313" s="4" t="s">
        <v>7</v>
      </c>
      <c r="O1313" s="4"/>
      <c r="P1313" s="14">
        <v>2222760</v>
      </c>
      <c r="Q1313" s="12">
        <v>631.5</v>
      </c>
      <c r="S1313" s="14">
        <v>262930</v>
      </c>
      <c r="T1313" s="12">
        <v>494</v>
      </c>
      <c r="U1313">
        <f>SUM($T$2:T1313)</f>
        <v>2962966.5299999984</v>
      </c>
      <c r="W1313" s="16">
        <v>262930</v>
      </c>
      <c r="X1313">
        <v>2962966.5299999984</v>
      </c>
      <c r="Y1313">
        <v>1312</v>
      </c>
      <c r="Z1313" s="18">
        <f t="shared" si="101"/>
        <v>7.1160718887488352</v>
      </c>
      <c r="AA1313" s="18">
        <f t="shared" si="102"/>
        <v>0.28746713409290098</v>
      </c>
      <c r="AB1313" t="str">
        <f t="shared" si="105"/>
        <v>B</v>
      </c>
      <c r="AI1313" s="14">
        <v>2222760</v>
      </c>
      <c r="AJ1313" s="12">
        <v>631.5</v>
      </c>
      <c r="AK1313" s="12">
        <v>631.5</v>
      </c>
      <c r="AL1313" s="12">
        <v>3000</v>
      </c>
      <c r="AN1313">
        <v>2222760</v>
      </c>
      <c r="AO1313">
        <v>631.5</v>
      </c>
      <c r="AP1313">
        <v>631.5</v>
      </c>
      <c r="AQ1313">
        <v>3000</v>
      </c>
      <c r="AR1313">
        <f t="shared" si="103"/>
        <v>0</v>
      </c>
      <c r="AV1313" s="4">
        <v>3024127</v>
      </c>
      <c r="AW1313" s="4">
        <v>6819681</v>
      </c>
      <c r="AX1313" s="4" t="s">
        <v>6852</v>
      </c>
      <c r="AY1313" s="4">
        <v>3850</v>
      </c>
      <c r="AZ1313" s="4">
        <v>3850</v>
      </c>
      <c r="BA1313" s="4">
        <v>500.5</v>
      </c>
      <c r="BB1313" s="7">
        <f>AZ1313+BA1313-AY1313</f>
        <v>500.5</v>
      </c>
      <c r="BC1313" s="4" t="s">
        <v>6853</v>
      </c>
      <c r="BD1313" s="4">
        <v>15000</v>
      </c>
      <c r="BE1313" s="4" t="s">
        <v>4</v>
      </c>
      <c r="BF1313" s="4" t="s">
        <v>22</v>
      </c>
      <c r="BG1313" s="4" t="s">
        <v>6</v>
      </c>
      <c r="BH1313" s="4" t="s">
        <v>7</v>
      </c>
      <c r="BI1313" t="str">
        <f t="shared" si="104"/>
        <v>B</v>
      </c>
    </row>
    <row r="1314" spans="1:61" ht="15.75" customHeight="1" x14ac:dyDescent="0.2">
      <c r="A1314" s="4">
        <v>2953014</v>
      </c>
      <c r="B1314" s="4">
        <v>8750232</v>
      </c>
      <c r="C1314" s="4" t="s">
        <v>886</v>
      </c>
      <c r="D1314" s="4">
        <v>2000</v>
      </c>
      <c r="E1314" s="4">
        <v>2000</v>
      </c>
      <c r="F1314" s="4">
        <v>497</v>
      </c>
      <c r="G1314" s="7">
        <f>E1314+F1314-D1314</f>
        <v>497</v>
      </c>
      <c r="H1314" s="4" t="s">
        <v>887</v>
      </c>
      <c r="I1314" s="4">
        <v>12000</v>
      </c>
      <c r="J1314" s="4" t="s">
        <v>4</v>
      </c>
      <c r="K1314" s="4" t="s">
        <v>13</v>
      </c>
      <c r="M1314" s="4" t="s">
        <v>52</v>
      </c>
      <c r="O1314" s="4"/>
      <c r="P1314" s="14">
        <v>2224076</v>
      </c>
      <c r="Q1314" s="12">
        <v>1758</v>
      </c>
      <c r="S1314" s="14">
        <v>299492</v>
      </c>
      <c r="T1314" s="12">
        <v>494</v>
      </c>
      <c r="U1314">
        <f>SUM($T$2:T1314)</f>
        <v>2963460.5299999984</v>
      </c>
      <c r="W1314" s="16">
        <v>299492</v>
      </c>
      <c r="X1314">
        <v>2963460.5299999984</v>
      </c>
      <c r="Y1314">
        <v>1313</v>
      </c>
      <c r="Z1314" s="18">
        <f t="shared" si="101"/>
        <v>7.1172583144061781</v>
      </c>
      <c r="AA1314" s="18">
        <f t="shared" si="102"/>
        <v>0.28768624014022787</v>
      </c>
      <c r="AB1314" t="str">
        <f t="shared" si="105"/>
        <v>B</v>
      </c>
      <c r="AI1314" s="14">
        <v>2224076</v>
      </c>
      <c r="AJ1314" s="12">
        <v>1758</v>
      </c>
      <c r="AK1314" s="12">
        <v>1758</v>
      </c>
      <c r="AL1314" s="12">
        <v>2000</v>
      </c>
      <c r="AN1314">
        <v>2224076</v>
      </c>
      <c r="AO1314">
        <v>1758</v>
      </c>
      <c r="AP1314">
        <v>1758</v>
      </c>
      <c r="AQ1314">
        <v>2000</v>
      </c>
      <c r="AR1314">
        <f t="shared" si="103"/>
        <v>0</v>
      </c>
      <c r="AV1314" s="4">
        <v>2953014</v>
      </c>
      <c r="AW1314" s="4">
        <v>8750232</v>
      </c>
      <c r="AX1314" s="4" t="s">
        <v>886</v>
      </c>
      <c r="AY1314" s="4">
        <v>2000</v>
      </c>
      <c r="AZ1314" s="4">
        <v>2000</v>
      </c>
      <c r="BA1314" s="4">
        <v>497</v>
      </c>
      <c r="BB1314" s="7">
        <f>AZ1314+BA1314-AY1314</f>
        <v>497</v>
      </c>
      <c r="BC1314" s="4" t="s">
        <v>887</v>
      </c>
      <c r="BD1314" s="4">
        <v>12000</v>
      </c>
      <c r="BE1314" s="4" t="s">
        <v>4</v>
      </c>
      <c r="BF1314" s="4" t="s">
        <v>13</v>
      </c>
      <c r="BH1314" s="4" t="s">
        <v>52</v>
      </c>
      <c r="BI1314" t="str">
        <f t="shared" si="104"/>
        <v>B</v>
      </c>
    </row>
    <row r="1315" spans="1:61" ht="15.75" customHeight="1" x14ac:dyDescent="0.2">
      <c r="A1315" s="4">
        <v>3038673</v>
      </c>
      <c r="B1315" s="4">
        <v>8280497</v>
      </c>
      <c r="C1315" s="4" t="s">
        <v>8172</v>
      </c>
      <c r="D1315" s="4">
        <v>2000</v>
      </c>
      <c r="E1315" s="4">
        <v>2000</v>
      </c>
      <c r="F1315" s="4">
        <v>497</v>
      </c>
      <c r="G1315" s="7">
        <f>E1315+F1315-D1315</f>
        <v>497</v>
      </c>
      <c r="H1315" s="4" t="s">
        <v>2770</v>
      </c>
      <c r="I1315" s="4">
        <v>20000</v>
      </c>
      <c r="J1315" s="4" t="s">
        <v>4</v>
      </c>
      <c r="K1315" s="4" t="s">
        <v>13</v>
      </c>
      <c r="L1315" s="4" t="s">
        <v>9</v>
      </c>
      <c r="M1315" s="4" t="s">
        <v>111</v>
      </c>
      <c r="O1315" s="4"/>
      <c r="P1315" s="14">
        <v>2226701</v>
      </c>
      <c r="Q1315" s="12">
        <v>1.5599999999999454</v>
      </c>
      <c r="S1315" s="14">
        <v>5093467</v>
      </c>
      <c r="T1315" s="12">
        <v>494</v>
      </c>
      <c r="U1315">
        <f>SUM($T$2:T1315)</f>
        <v>2963954.5299999984</v>
      </c>
      <c r="W1315" s="16">
        <v>5093467</v>
      </c>
      <c r="X1315">
        <v>2963954.5299999984</v>
      </c>
      <c r="Y1315">
        <v>1314</v>
      </c>
      <c r="Z1315" s="18">
        <f t="shared" si="101"/>
        <v>7.1184447400635218</v>
      </c>
      <c r="AA1315" s="18">
        <f t="shared" si="102"/>
        <v>0.28790534618755476</v>
      </c>
      <c r="AB1315" t="str">
        <f t="shared" si="105"/>
        <v>B</v>
      </c>
      <c r="AI1315" s="14">
        <v>2226701</v>
      </c>
      <c r="AJ1315" s="12">
        <v>1.5599999999999454</v>
      </c>
      <c r="AK1315" s="12">
        <v>1.56</v>
      </c>
      <c r="AL1315" s="12">
        <v>1200</v>
      </c>
      <c r="AN1315">
        <v>2226701</v>
      </c>
      <c r="AO1315">
        <v>1.5599999999999454</v>
      </c>
      <c r="AP1315">
        <v>1.56</v>
      </c>
      <c r="AQ1315">
        <v>1200</v>
      </c>
      <c r="AR1315">
        <f t="shared" si="103"/>
        <v>0</v>
      </c>
      <c r="AV1315" s="4">
        <v>3038673</v>
      </c>
      <c r="AW1315" s="4">
        <v>8280497</v>
      </c>
      <c r="AX1315" s="4" t="s">
        <v>8172</v>
      </c>
      <c r="AY1315" s="4">
        <v>2000</v>
      </c>
      <c r="AZ1315" s="4">
        <v>2000</v>
      </c>
      <c r="BA1315" s="4">
        <v>497</v>
      </c>
      <c r="BB1315" s="7">
        <f>AZ1315+BA1315-AY1315</f>
        <v>497</v>
      </c>
      <c r="BC1315" s="4" t="s">
        <v>2770</v>
      </c>
      <c r="BD1315" s="4">
        <v>20000</v>
      </c>
      <c r="BE1315" s="4" t="s">
        <v>4</v>
      </c>
      <c r="BF1315" s="4" t="s">
        <v>13</v>
      </c>
      <c r="BG1315" s="4" t="s">
        <v>9</v>
      </c>
      <c r="BH1315" s="4" t="s">
        <v>111</v>
      </c>
      <c r="BI1315" t="str">
        <f t="shared" si="104"/>
        <v>B</v>
      </c>
    </row>
    <row r="1316" spans="1:61" ht="15.75" customHeight="1" x14ac:dyDescent="0.2">
      <c r="A1316" s="4">
        <v>3043916</v>
      </c>
      <c r="B1316" s="4">
        <v>2182706</v>
      </c>
      <c r="C1316" s="4" t="s">
        <v>8341</v>
      </c>
      <c r="D1316" s="4">
        <v>5500</v>
      </c>
      <c r="E1316" s="4">
        <v>5500</v>
      </c>
      <c r="F1316" s="4">
        <v>496.4</v>
      </c>
      <c r="G1316" s="7">
        <f>E1316+F1316-D1316</f>
        <v>496.39999999999964</v>
      </c>
      <c r="H1316" s="4" t="s">
        <v>3393</v>
      </c>
      <c r="I1316" s="4">
        <v>20000</v>
      </c>
      <c r="J1316" s="4" t="s">
        <v>4</v>
      </c>
      <c r="K1316" s="4" t="s">
        <v>8</v>
      </c>
      <c r="L1316" s="4" t="s">
        <v>6</v>
      </c>
      <c r="M1316" s="4" t="s">
        <v>52</v>
      </c>
      <c r="O1316" s="4"/>
      <c r="P1316" s="14">
        <v>2227058</v>
      </c>
      <c r="Q1316" s="12">
        <v>387.59999999999991</v>
      </c>
      <c r="S1316" s="14">
        <v>7128563</v>
      </c>
      <c r="T1316" s="12">
        <v>494</v>
      </c>
      <c r="U1316">
        <f>SUM($T$2:T1316)</f>
        <v>2964448.5299999984</v>
      </c>
      <c r="W1316" s="16">
        <v>7128563</v>
      </c>
      <c r="X1316">
        <v>2964448.5299999984</v>
      </c>
      <c r="Y1316">
        <v>1315</v>
      </c>
      <c r="Z1316" s="18">
        <f t="shared" si="101"/>
        <v>7.1196311657208655</v>
      </c>
      <c r="AA1316" s="18">
        <f t="shared" si="102"/>
        <v>0.2881244522348817</v>
      </c>
      <c r="AB1316" t="str">
        <f t="shared" si="105"/>
        <v>B</v>
      </c>
      <c r="AI1316" s="14">
        <v>2227058</v>
      </c>
      <c r="AJ1316" s="12">
        <v>387.59999999999991</v>
      </c>
      <c r="AK1316" s="12">
        <v>387.6</v>
      </c>
      <c r="AL1316" s="12">
        <v>1500</v>
      </c>
      <c r="AN1316">
        <v>2227058</v>
      </c>
      <c r="AO1316">
        <v>387.59999999999991</v>
      </c>
      <c r="AP1316">
        <v>387.6</v>
      </c>
      <c r="AQ1316">
        <v>1500</v>
      </c>
      <c r="AR1316">
        <f t="shared" si="103"/>
        <v>0</v>
      </c>
      <c r="AV1316" s="4">
        <v>3043916</v>
      </c>
      <c r="AW1316" s="4">
        <v>2182706</v>
      </c>
      <c r="AX1316" s="4" t="s">
        <v>8341</v>
      </c>
      <c r="AY1316" s="4">
        <v>5500</v>
      </c>
      <c r="AZ1316" s="4">
        <v>5500</v>
      </c>
      <c r="BA1316" s="4">
        <v>496.4</v>
      </c>
      <c r="BB1316" s="7">
        <f>AZ1316+BA1316-AY1316</f>
        <v>496.39999999999964</v>
      </c>
      <c r="BC1316" s="4" t="s">
        <v>3393</v>
      </c>
      <c r="BD1316" s="4">
        <v>20000</v>
      </c>
      <c r="BE1316" s="4" t="s">
        <v>4</v>
      </c>
      <c r="BF1316" s="4" t="s">
        <v>8</v>
      </c>
      <c r="BG1316" s="4" t="s">
        <v>6</v>
      </c>
      <c r="BH1316" s="4" t="s">
        <v>52</v>
      </c>
      <c r="BI1316" t="str">
        <f t="shared" si="104"/>
        <v>B</v>
      </c>
    </row>
    <row r="1317" spans="1:61" ht="15.75" customHeight="1" x14ac:dyDescent="0.2">
      <c r="A1317" s="4">
        <v>3028166</v>
      </c>
      <c r="B1317" s="4">
        <v>4997952</v>
      </c>
      <c r="C1317" s="4" t="s">
        <v>7165</v>
      </c>
      <c r="D1317" s="4">
        <v>1100</v>
      </c>
      <c r="E1317" s="4">
        <v>1100</v>
      </c>
      <c r="F1317" s="4">
        <v>495</v>
      </c>
      <c r="G1317" s="7">
        <f>E1317+F1317-D1317</f>
        <v>495</v>
      </c>
      <c r="H1317" s="4" t="s">
        <v>15</v>
      </c>
      <c r="I1317" s="4">
        <v>10000</v>
      </c>
      <c r="J1317" s="4" t="s">
        <v>4</v>
      </c>
      <c r="K1317" s="4" t="s">
        <v>16</v>
      </c>
      <c r="L1317" s="4" t="s">
        <v>6</v>
      </c>
      <c r="M1317" s="4" t="s">
        <v>17</v>
      </c>
      <c r="O1317" s="4"/>
      <c r="P1317" s="14">
        <v>2230964</v>
      </c>
      <c r="Q1317" s="12">
        <v>39</v>
      </c>
      <c r="S1317" s="14">
        <v>9156050</v>
      </c>
      <c r="T1317" s="12">
        <v>494</v>
      </c>
      <c r="U1317">
        <f>SUM($T$2:T1317)</f>
        <v>2964942.5299999984</v>
      </c>
      <c r="W1317" s="16">
        <v>9156050</v>
      </c>
      <c r="X1317">
        <v>2964942.5299999984</v>
      </c>
      <c r="Y1317">
        <v>1316</v>
      </c>
      <c r="Z1317" s="18">
        <f t="shared" si="101"/>
        <v>7.1208175913782084</v>
      </c>
      <c r="AA1317" s="18">
        <f t="shared" si="102"/>
        <v>0.28834355828220859</v>
      </c>
      <c r="AB1317" t="str">
        <f t="shared" si="105"/>
        <v>B</v>
      </c>
      <c r="AI1317" s="14">
        <v>2230964</v>
      </c>
      <c r="AJ1317" s="12">
        <v>39</v>
      </c>
      <c r="AK1317" s="12">
        <v>39</v>
      </c>
      <c r="AL1317" s="12">
        <v>2000</v>
      </c>
      <c r="AN1317">
        <v>2230964</v>
      </c>
      <c r="AO1317">
        <v>39</v>
      </c>
      <c r="AP1317">
        <v>39</v>
      </c>
      <c r="AQ1317">
        <v>2000</v>
      </c>
      <c r="AR1317">
        <f t="shared" si="103"/>
        <v>0</v>
      </c>
      <c r="AV1317" s="4">
        <v>3028166</v>
      </c>
      <c r="AW1317" s="4">
        <v>4997952</v>
      </c>
      <c r="AX1317" s="4" t="s">
        <v>7165</v>
      </c>
      <c r="AY1317" s="4">
        <v>1100</v>
      </c>
      <c r="AZ1317" s="4">
        <v>1100</v>
      </c>
      <c r="BA1317" s="4">
        <v>495</v>
      </c>
      <c r="BB1317" s="7">
        <f>AZ1317+BA1317-AY1317</f>
        <v>495</v>
      </c>
      <c r="BC1317" s="4" t="s">
        <v>15</v>
      </c>
      <c r="BD1317" s="4">
        <v>10000</v>
      </c>
      <c r="BE1317" s="4" t="s">
        <v>4</v>
      </c>
      <c r="BF1317" s="4" t="s">
        <v>16</v>
      </c>
      <c r="BG1317" s="4" t="s">
        <v>6</v>
      </c>
      <c r="BH1317" s="4" t="s">
        <v>17</v>
      </c>
      <c r="BI1317" t="str">
        <f t="shared" si="104"/>
        <v>B</v>
      </c>
    </row>
    <row r="1318" spans="1:61" ht="15.75" customHeight="1" x14ac:dyDescent="0.2">
      <c r="A1318" s="4">
        <v>2962387</v>
      </c>
      <c r="B1318" s="4">
        <v>299492</v>
      </c>
      <c r="C1318" s="4" t="s">
        <v>1794</v>
      </c>
      <c r="D1318" s="4">
        <v>2500</v>
      </c>
      <c r="E1318" s="4">
        <v>2500</v>
      </c>
      <c r="F1318" s="4">
        <v>494</v>
      </c>
      <c r="G1318" s="7">
        <f>E1318+F1318-D1318</f>
        <v>494</v>
      </c>
      <c r="H1318" s="4" t="s">
        <v>1795</v>
      </c>
      <c r="I1318" s="4">
        <v>14000</v>
      </c>
      <c r="J1318" s="4" t="s">
        <v>4</v>
      </c>
      <c r="K1318" s="4" t="s">
        <v>5</v>
      </c>
      <c r="L1318" s="4" t="s">
        <v>6</v>
      </c>
      <c r="M1318" s="4" t="s">
        <v>19</v>
      </c>
      <c r="O1318" s="4"/>
      <c r="P1318" s="14">
        <v>2233960</v>
      </c>
      <c r="Q1318" s="12">
        <v>4050</v>
      </c>
      <c r="S1318" s="14">
        <v>415738</v>
      </c>
      <c r="T1318" s="12">
        <v>492.48</v>
      </c>
      <c r="U1318">
        <f>SUM($T$2:T1318)</f>
        <v>2965435.0099999984</v>
      </c>
      <c r="W1318" s="16">
        <v>415738</v>
      </c>
      <c r="X1318">
        <v>2965435.0099999984</v>
      </c>
      <c r="Y1318">
        <v>1317</v>
      </c>
      <c r="Z1318" s="18">
        <f t="shared" si="101"/>
        <v>7.122000366495068</v>
      </c>
      <c r="AA1318" s="18">
        <f t="shared" si="102"/>
        <v>0.28856266432953548</v>
      </c>
      <c r="AB1318" t="str">
        <f t="shared" si="105"/>
        <v>B</v>
      </c>
      <c r="AI1318" s="14">
        <v>2233960</v>
      </c>
      <c r="AJ1318" s="12">
        <v>4050</v>
      </c>
      <c r="AK1318" s="12">
        <v>4050</v>
      </c>
      <c r="AL1318" s="12">
        <v>20000</v>
      </c>
      <c r="AN1318">
        <v>2233960</v>
      </c>
      <c r="AO1318">
        <v>4050</v>
      </c>
      <c r="AP1318">
        <v>4050</v>
      </c>
      <c r="AQ1318">
        <v>20000</v>
      </c>
      <c r="AR1318">
        <f t="shared" si="103"/>
        <v>0</v>
      </c>
      <c r="AV1318" s="4">
        <v>2962387</v>
      </c>
      <c r="AW1318" s="4">
        <v>299492</v>
      </c>
      <c r="AX1318" s="4" t="s">
        <v>1794</v>
      </c>
      <c r="AY1318" s="4">
        <v>2500</v>
      </c>
      <c r="AZ1318" s="4">
        <v>2500</v>
      </c>
      <c r="BA1318" s="4">
        <v>494</v>
      </c>
      <c r="BB1318" s="7">
        <f>AZ1318+BA1318-AY1318</f>
        <v>494</v>
      </c>
      <c r="BC1318" s="4" t="s">
        <v>1795</v>
      </c>
      <c r="BD1318" s="4">
        <v>14000</v>
      </c>
      <c r="BE1318" s="4" t="s">
        <v>4</v>
      </c>
      <c r="BF1318" s="4" t="s">
        <v>5</v>
      </c>
      <c r="BG1318" s="4" t="s">
        <v>6</v>
      </c>
      <c r="BH1318" s="4" t="s">
        <v>19</v>
      </c>
      <c r="BI1318" t="str">
        <f t="shared" si="104"/>
        <v>B</v>
      </c>
    </row>
    <row r="1319" spans="1:61" ht="15.75" customHeight="1" x14ac:dyDescent="0.2">
      <c r="A1319" s="4">
        <v>3001321</v>
      </c>
      <c r="B1319" s="4">
        <v>7128563</v>
      </c>
      <c r="C1319" s="4" t="s">
        <v>5195</v>
      </c>
      <c r="D1319" s="4">
        <v>2000</v>
      </c>
      <c r="E1319" s="4">
        <v>2000</v>
      </c>
      <c r="F1319" s="4">
        <v>494</v>
      </c>
      <c r="G1319" s="7">
        <f>E1319+F1319-D1319</f>
        <v>494</v>
      </c>
      <c r="H1319" s="4" t="s">
        <v>1034</v>
      </c>
      <c r="I1319" s="4">
        <v>40000</v>
      </c>
      <c r="J1319" s="4" t="s">
        <v>32</v>
      </c>
      <c r="K1319" s="4" t="s">
        <v>5</v>
      </c>
      <c r="L1319" s="4" t="s">
        <v>6</v>
      </c>
      <c r="M1319" s="4" t="s">
        <v>25</v>
      </c>
      <c r="O1319" s="4"/>
      <c r="P1319" s="14">
        <v>2241268</v>
      </c>
      <c r="Q1319" s="12">
        <v>1534.5</v>
      </c>
      <c r="S1319" s="14">
        <v>645793</v>
      </c>
      <c r="T1319" s="12">
        <v>491.75</v>
      </c>
      <c r="U1319">
        <f>SUM($T$2:T1319)</f>
        <v>2965926.7599999984</v>
      </c>
      <c r="W1319" s="16">
        <v>645793</v>
      </c>
      <c r="X1319">
        <v>2965926.7599999984</v>
      </c>
      <c r="Y1319">
        <v>1318</v>
      </c>
      <c r="Z1319" s="18">
        <f t="shared" si="101"/>
        <v>7.123181388391826</v>
      </c>
      <c r="AA1319" s="18">
        <f t="shared" si="102"/>
        <v>0.28878177037686242</v>
      </c>
      <c r="AB1319" t="str">
        <f t="shared" si="105"/>
        <v>B</v>
      </c>
      <c r="AI1319" s="14">
        <v>2241268</v>
      </c>
      <c r="AJ1319" s="12">
        <v>1534.5</v>
      </c>
      <c r="AK1319" s="12">
        <v>1534.5</v>
      </c>
      <c r="AL1319" s="12">
        <v>1650</v>
      </c>
      <c r="AN1319">
        <v>2241268</v>
      </c>
      <c r="AO1319">
        <v>1534.5</v>
      </c>
      <c r="AP1319">
        <v>1534.5</v>
      </c>
      <c r="AQ1319">
        <v>1650</v>
      </c>
      <c r="AR1319">
        <f t="shared" si="103"/>
        <v>0</v>
      </c>
      <c r="AV1319" s="4">
        <v>3001321</v>
      </c>
      <c r="AW1319" s="4">
        <v>7128563</v>
      </c>
      <c r="AX1319" s="4" t="s">
        <v>5195</v>
      </c>
      <c r="AY1319" s="4">
        <v>2000</v>
      </c>
      <c r="AZ1319" s="4">
        <v>2000</v>
      </c>
      <c r="BA1319" s="4">
        <v>494</v>
      </c>
      <c r="BB1319" s="7">
        <f>AZ1319+BA1319-AY1319</f>
        <v>494</v>
      </c>
      <c r="BC1319" s="4" t="s">
        <v>1034</v>
      </c>
      <c r="BD1319" s="4">
        <v>40000</v>
      </c>
      <c r="BE1319" s="4" t="s">
        <v>32</v>
      </c>
      <c r="BF1319" s="4" t="s">
        <v>5</v>
      </c>
      <c r="BG1319" s="4" t="s">
        <v>6</v>
      </c>
      <c r="BH1319" s="4" t="s">
        <v>25</v>
      </c>
      <c r="BI1319" t="str">
        <f t="shared" si="104"/>
        <v>B</v>
      </c>
    </row>
    <row r="1320" spans="1:61" ht="15.75" customHeight="1" x14ac:dyDescent="0.2">
      <c r="A1320" s="4">
        <v>3017946</v>
      </c>
      <c r="B1320" s="4">
        <v>262930</v>
      </c>
      <c r="C1320" s="4" t="s">
        <v>6432</v>
      </c>
      <c r="D1320" s="4">
        <v>1000</v>
      </c>
      <c r="E1320" s="4">
        <v>1000</v>
      </c>
      <c r="F1320" s="4">
        <v>494</v>
      </c>
      <c r="G1320" s="7">
        <f>E1320+F1320-D1320</f>
        <v>494</v>
      </c>
      <c r="H1320" s="4" t="s">
        <v>6433</v>
      </c>
      <c r="I1320" s="4">
        <v>15000</v>
      </c>
      <c r="J1320" s="4" t="s">
        <v>4</v>
      </c>
      <c r="K1320" s="4" t="s">
        <v>8</v>
      </c>
      <c r="L1320" s="4" t="s">
        <v>9</v>
      </c>
      <c r="M1320" s="4" t="s">
        <v>20</v>
      </c>
      <c r="O1320" s="4"/>
      <c r="P1320" s="14">
        <v>2241737</v>
      </c>
      <c r="Q1320" s="12">
        <v>252.69999999999982</v>
      </c>
      <c r="S1320" s="14">
        <v>291423</v>
      </c>
      <c r="T1320" s="12">
        <v>488.30000000000018</v>
      </c>
      <c r="U1320">
        <f>SUM($T$2:T1320)</f>
        <v>2966415.0599999982</v>
      </c>
      <c r="W1320" s="16">
        <v>291423</v>
      </c>
      <c r="X1320">
        <v>2966415.0599999982</v>
      </c>
      <c r="Y1320">
        <v>1319</v>
      </c>
      <c r="Z1320" s="18">
        <f t="shared" si="101"/>
        <v>7.1243541245223536</v>
      </c>
      <c r="AA1320" s="18">
        <f t="shared" si="102"/>
        <v>0.28900087642418931</v>
      </c>
      <c r="AB1320" t="str">
        <f t="shared" si="105"/>
        <v>B</v>
      </c>
      <c r="AI1320" s="14">
        <v>2241737</v>
      </c>
      <c r="AJ1320" s="12">
        <v>252.69999999999982</v>
      </c>
      <c r="AK1320" s="12">
        <v>252.7</v>
      </c>
      <c r="AL1320" s="12">
        <v>2000</v>
      </c>
      <c r="AN1320">
        <v>2241737</v>
      </c>
      <c r="AO1320">
        <v>252.69999999999982</v>
      </c>
      <c r="AP1320">
        <v>252.7</v>
      </c>
      <c r="AQ1320">
        <v>2000</v>
      </c>
      <c r="AR1320">
        <f t="shared" si="103"/>
        <v>0</v>
      </c>
      <c r="AV1320" s="4">
        <v>3017946</v>
      </c>
      <c r="AW1320" s="4">
        <v>262930</v>
      </c>
      <c r="AX1320" s="4" t="s">
        <v>6432</v>
      </c>
      <c r="AY1320" s="4">
        <v>1000</v>
      </c>
      <c r="AZ1320" s="4">
        <v>1000</v>
      </c>
      <c r="BA1320" s="4">
        <v>494</v>
      </c>
      <c r="BB1320" s="7">
        <f>AZ1320+BA1320-AY1320</f>
        <v>494</v>
      </c>
      <c r="BC1320" s="4" t="s">
        <v>6433</v>
      </c>
      <c r="BD1320" s="4">
        <v>15000</v>
      </c>
      <c r="BE1320" s="4" t="s">
        <v>4</v>
      </c>
      <c r="BF1320" s="4" t="s">
        <v>8</v>
      </c>
      <c r="BG1320" s="4" t="s">
        <v>9</v>
      </c>
      <c r="BH1320" s="4" t="s">
        <v>20</v>
      </c>
      <c r="BI1320" t="str">
        <f t="shared" si="104"/>
        <v>B</v>
      </c>
    </row>
    <row r="1321" spans="1:61" ht="15.75" customHeight="1" x14ac:dyDescent="0.2">
      <c r="A1321" s="4">
        <v>3030084</v>
      </c>
      <c r="B1321" s="4">
        <v>7912297</v>
      </c>
      <c r="C1321" s="4" t="s">
        <v>7315</v>
      </c>
      <c r="D1321" s="4">
        <v>2500</v>
      </c>
      <c r="E1321" s="4">
        <v>2500</v>
      </c>
      <c r="F1321" s="4">
        <v>494</v>
      </c>
      <c r="G1321" s="7">
        <f>E1321+F1321-D1321</f>
        <v>494</v>
      </c>
      <c r="H1321" s="4" t="s">
        <v>4395</v>
      </c>
      <c r="I1321" s="4">
        <v>16650</v>
      </c>
      <c r="J1321" s="4" t="s">
        <v>4</v>
      </c>
      <c r="K1321" s="4" t="s">
        <v>8</v>
      </c>
      <c r="L1321" s="4" t="s">
        <v>9</v>
      </c>
      <c r="M1321" s="4" t="s">
        <v>24</v>
      </c>
      <c r="O1321" s="4"/>
      <c r="P1321" s="14">
        <v>2577226</v>
      </c>
      <c r="Q1321" s="12">
        <v>825</v>
      </c>
      <c r="S1321" s="14">
        <v>667395</v>
      </c>
      <c r="T1321" s="12">
        <v>487.44000000000005</v>
      </c>
      <c r="U1321">
        <f>SUM($T$2:T1321)</f>
        <v>2966902.4999999981</v>
      </c>
      <c r="W1321" s="16">
        <v>667395</v>
      </c>
      <c r="X1321">
        <v>2966902.4999999981</v>
      </c>
      <c r="Y1321">
        <v>1320</v>
      </c>
      <c r="Z1321" s="18">
        <f t="shared" si="101"/>
        <v>7.1255247952155027</v>
      </c>
      <c r="AA1321" s="18">
        <f t="shared" si="102"/>
        <v>0.2892199824715162</v>
      </c>
      <c r="AB1321" t="str">
        <f t="shared" si="105"/>
        <v>B</v>
      </c>
      <c r="AI1321" s="14">
        <v>2577226</v>
      </c>
      <c r="AJ1321" s="12">
        <v>825</v>
      </c>
      <c r="AK1321" s="12">
        <v>825</v>
      </c>
      <c r="AL1321" s="12">
        <v>5000</v>
      </c>
      <c r="AN1321">
        <v>2577226</v>
      </c>
      <c r="AO1321">
        <v>825</v>
      </c>
      <c r="AP1321">
        <v>825</v>
      </c>
      <c r="AQ1321">
        <v>5000</v>
      </c>
      <c r="AR1321">
        <f t="shared" si="103"/>
        <v>0</v>
      </c>
      <c r="AV1321" s="4">
        <v>3030084</v>
      </c>
      <c r="AW1321" s="4">
        <v>7912297</v>
      </c>
      <c r="AX1321" s="4" t="s">
        <v>7315</v>
      </c>
      <c r="AY1321" s="4">
        <v>2500</v>
      </c>
      <c r="AZ1321" s="4">
        <v>2500</v>
      </c>
      <c r="BA1321" s="4">
        <v>494</v>
      </c>
      <c r="BB1321" s="7">
        <f>AZ1321+BA1321-AY1321</f>
        <v>494</v>
      </c>
      <c r="BC1321" s="4" t="s">
        <v>4395</v>
      </c>
      <c r="BD1321" s="4">
        <v>16650</v>
      </c>
      <c r="BE1321" s="4" t="s">
        <v>4</v>
      </c>
      <c r="BF1321" s="4" t="s">
        <v>8</v>
      </c>
      <c r="BG1321" s="4" t="s">
        <v>9</v>
      </c>
      <c r="BH1321" s="4" t="s">
        <v>24</v>
      </c>
      <c r="BI1321" t="str">
        <f t="shared" si="104"/>
        <v>B</v>
      </c>
    </row>
    <row r="1322" spans="1:61" ht="15.75" customHeight="1" x14ac:dyDescent="0.2">
      <c r="A1322" s="4">
        <v>3033514</v>
      </c>
      <c r="B1322" s="4">
        <v>9156050</v>
      </c>
      <c r="C1322" s="4" t="s">
        <v>7593</v>
      </c>
      <c r="D1322" s="4">
        <v>1300</v>
      </c>
      <c r="E1322" s="4">
        <v>1300</v>
      </c>
      <c r="F1322" s="4">
        <v>494</v>
      </c>
      <c r="G1322" s="7">
        <f>E1322+F1322-D1322</f>
        <v>494</v>
      </c>
      <c r="H1322" s="4" t="s">
        <v>7594</v>
      </c>
      <c r="I1322" s="4">
        <v>5000</v>
      </c>
      <c r="J1322" s="4" t="s">
        <v>21</v>
      </c>
      <c r="K1322" s="4" t="s">
        <v>22</v>
      </c>
      <c r="M1322" s="4" t="s">
        <v>111</v>
      </c>
      <c r="O1322" s="4"/>
      <c r="P1322" s="14">
        <v>2662507</v>
      </c>
      <c r="Q1322" s="12">
        <v>-1100</v>
      </c>
      <c r="S1322" s="14">
        <v>5725609</v>
      </c>
      <c r="T1322" s="12">
        <v>483</v>
      </c>
      <c r="U1322">
        <f>SUM($T$2:T1322)</f>
        <v>2967385.4999999981</v>
      </c>
      <c r="W1322" s="16">
        <v>5725609</v>
      </c>
      <c r="X1322">
        <v>2967385.4999999981</v>
      </c>
      <c r="Y1322">
        <v>1321</v>
      </c>
      <c r="Z1322" s="18">
        <f t="shared" si="101"/>
        <v>7.1266848024877634</v>
      </c>
      <c r="AA1322" s="18">
        <f t="shared" si="102"/>
        <v>0.28943908851884315</v>
      </c>
      <c r="AB1322" t="str">
        <f t="shared" si="105"/>
        <v>B</v>
      </c>
      <c r="AI1322" s="14">
        <v>2662507</v>
      </c>
      <c r="AJ1322" s="12">
        <v>-1100</v>
      </c>
      <c r="AK1322" s="12">
        <v>1400</v>
      </c>
      <c r="AL1322" s="12">
        <v>0</v>
      </c>
      <c r="AN1322">
        <v>2662507</v>
      </c>
      <c r="AO1322">
        <v>-1100</v>
      </c>
      <c r="AP1322">
        <v>1400</v>
      </c>
      <c r="AQ1322">
        <v>0</v>
      </c>
      <c r="AR1322">
        <f t="shared" si="103"/>
        <v>1</v>
      </c>
      <c r="AV1322" s="4">
        <v>3033514</v>
      </c>
      <c r="AW1322" s="4">
        <v>9156050</v>
      </c>
      <c r="AX1322" s="4" t="s">
        <v>7593</v>
      </c>
      <c r="AY1322" s="4">
        <v>1300</v>
      </c>
      <c r="AZ1322" s="4">
        <v>1300</v>
      </c>
      <c r="BA1322" s="4">
        <v>494</v>
      </c>
      <c r="BB1322" s="7">
        <f>AZ1322+BA1322-AY1322</f>
        <v>494</v>
      </c>
      <c r="BC1322" s="4" t="s">
        <v>7594</v>
      </c>
      <c r="BD1322" s="4">
        <v>5000</v>
      </c>
      <c r="BE1322" s="4" t="s">
        <v>21</v>
      </c>
      <c r="BF1322" s="4" t="s">
        <v>22</v>
      </c>
      <c r="BH1322" s="4" t="s">
        <v>111</v>
      </c>
      <c r="BI1322" t="str">
        <f t="shared" si="104"/>
        <v>B</v>
      </c>
    </row>
    <row r="1323" spans="1:61" ht="15.75" customHeight="1" x14ac:dyDescent="0.2">
      <c r="A1323" s="4">
        <v>3057923</v>
      </c>
      <c r="B1323" s="4">
        <v>5093467</v>
      </c>
      <c r="C1323" s="4" t="s">
        <v>9238</v>
      </c>
      <c r="D1323" s="4">
        <v>3250</v>
      </c>
      <c r="E1323" s="4">
        <v>3250</v>
      </c>
      <c r="F1323" s="4">
        <v>494</v>
      </c>
      <c r="G1323" s="7">
        <f>E1323+F1323-D1323</f>
        <v>494</v>
      </c>
      <c r="H1323" s="4" t="s">
        <v>2139</v>
      </c>
      <c r="I1323" s="4">
        <v>15000</v>
      </c>
      <c r="J1323" s="4" t="s">
        <v>4</v>
      </c>
      <c r="K1323" s="4" t="s">
        <v>13</v>
      </c>
      <c r="L1323" s="4" t="s">
        <v>6</v>
      </c>
      <c r="M1323" s="4" t="s">
        <v>64</v>
      </c>
      <c r="O1323" s="4"/>
      <c r="P1323" s="14">
        <v>3844093</v>
      </c>
      <c r="Q1323" s="12">
        <v>53.010000000000218</v>
      </c>
      <c r="S1323" s="14">
        <v>4592071</v>
      </c>
      <c r="T1323" s="12">
        <v>482.64999999999992</v>
      </c>
      <c r="U1323">
        <f>SUM($T$2:T1323)</f>
        <v>2967868.149999998</v>
      </c>
      <c r="W1323" s="16">
        <v>4592071</v>
      </c>
      <c r="X1323">
        <v>2967868.149999998</v>
      </c>
      <c r="Y1323">
        <v>1322</v>
      </c>
      <c r="Z1323" s="18">
        <f t="shared" si="101"/>
        <v>7.1278439691750446</v>
      </c>
      <c r="AA1323" s="18">
        <f t="shared" si="102"/>
        <v>0.28965819456617004</v>
      </c>
      <c r="AB1323" t="str">
        <f t="shared" si="105"/>
        <v>B</v>
      </c>
      <c r="AI1323" s="14">
        <v>3844093</v>
      </c>
      <c r="AJ1323" s="12">
        <v>53.010000000000218</v>
      </c>
      <c r="AK1323" s="12">
        <v>53.01</v>
      </c>
      <c r="AL1323" s="12">
        <v>3100</v>
      </c>
      <c r="AN1323">
        <v>3844093</v>
      </c>
      <c r="AO1323">
        <v>53.010000000000218</v>
      </c>
      <c r="AP1323">
        <v>53.01</v>
      </c>
      <c r="AQ1323">
        <v>3100</v>
      </c>
      <c r="AR1323">
        <f t="shared" si="103"/>
        <v>0</v>
      </c>
      <c r="AV1323" s="4">
        <v>3057923</v>
      </c>
      <c r="AW1323" s="4">
        <v>5093467</v>
      </c>
      <c r="AX1323" s="4" t="s">
        <v>9238</v>
      </c>
      <c r="AY1323" s="4">
        <v>3250</v>
      </c>
      <c r="AZ1323" s="4">
        <v>3250</v>
      </c>
      <c r="BA1323" s="4">
        <v>494</v>
      </c>
      <c r="BB1323" s="7">
        <f>AZ1323+BA1323-AY1323</f>
        <v>494</v>
      </c>
      <c r="BC1323" s="4" t="s">
        <v>2139</v>
      </c>
      <c r="BD1323" s="4">
        <v>15000</v>
      </c>
      <c r="BE1323" s="4" t="s">
        <v>4</v>
      </c>
      <c r="BF1323" s="4" t="s">
        <v>13</v>
      </c>
      <c r="BG1323" s="4" t="s">
        <v>6</v>
      </c>
      <c r="BH1323" s="4" t="s">
        <v>64</v>
      </c>
      <c r="BI1323" t="str">
        <f t="shared" si="104"/>
        <v>B</v>
      </c>
    </row>
    <row r="1324" spans="1:61" ht="15.75" customHeight="1" x14ac:dyDescent="0.2">
      <c r="A1324" s="4">
        <v>2981574</v>
      </c>
      <c r="B1324" s="4">
        <v>415738</v>
      </c>
      <c r="C1324" s="4" t="s">
        <v>3461</v>
      </c>
      <c r="D1324" s="4">
        <v>1800</v>
      </c>
      <c r="E1324" s="4">
        <v>1800</v>
      </c>
      <c r="F1324" s="4">
        <v>492.48</v>
      </c>
      <c r="G1324" s="7">
        <f>E1324+F1324-D1324</f>
        <v>492.48</v>
      </c>
      <c r="H1324" s="4" t="s">
        <v>3462</v>
      </c>
      <c r="I1324" s="4">
        <v>19000</v>
      </c>
      <c r="J1324" s="4" t="s">
        <v>4</v>
      </c>
      <c r="K1324" s="4" t="s">
        <v>13</v>
      </c>
      <c r="L1324" s="4" t="s">
        <v>6</v>
      </c>
      <c r="M1324" s="4" t="s">
        <v>47</v>
      </c>
      <c r="O1324" s="4"/>
      <c r="P1324" s="14">
        <v>3856448</v>
      </c>
      <c r="Q1324" s="12">
        <v>-5022.6000000000004</v>
      </c>
      <c r="S1324" s="14">
        <v>75923</v>
      </c>
      <c r="T1324" s="12">
        <v>480</v>
      </c>
      <c r="U1324">
        <f>SUM($T$2:T1324)</f>
        <v>2968348.149999998</v>
      </c>
      <c r="W1324" s="16">
        <v>75923</v>
      </c>
      <c r="X1324">
        <v>2968348.149999998</v>
      </c>
      <c r="Y1324">
        <v>1323</v>
      </c>
      <c r="Z1324" s="18">
        <f t="shared" si="101"/>
        <v>7.1289967714331919</v>
      </c>
      <c r="AA1324" s="18">
        <f t="shared" si="102"/>
        <v>0.28987730061349692</v>
      </c>
      <c r="AB1324" t="str">
        <f t="shared" si="105"/>
        <v>B</v>
      </c>
      <c r="AI1324" s="14">
        <v>3856448</v>
      </c>
      <c r="AJ1324" s="12">
        <v>-5022.6000000000004</v>
      </c>
      <c r="AK1324" s="12">
        <v>1577.4</v>
      </c>
      <c r="AL1324" s="12">
        <v>0</v>
      </c>
      <c r="AN1324">
        <v>3856448</v>
      </c>
      <c r="AO1324">
        <v>-5022.6000000000004</v>
      </c>
      <c r="AP1324">
        <v>1577.4</v>
      </c>
      <c r="AQ1324">
        <v>0</v>
      </c>
      <c r="AR1324">
        <f t="shared" si="103"/>
        <v>1</v>
      </c>
      <c r="AV1324" s="4">
        <v>2981574</v>
      </c>
      <c r="AW1324" s="4">
        <v>415738</v>
      </c>
      <c r="AX1324" s="4" t="s">
        <v>3461</v>
      </c>
      <c r="AY1324" s="4">
        <v>1800</v>
      </c>
      <c r="AZ1324" s="4">
        <v>1800</v>
      </c>
      <c r="BA1324" s="4">
        <v>492.48</v>
      </c>
      <c r="BB1324" s="7">
        <f>AZ1324+BA1324-AY1324</f>
        <v>492.48</v>
      </c>
      <c r="BC1324" s="4" t="s">
        <v>3462</v>
      </c>
      <c r="BD1324" s="4">
        <v>19000</v>
      </c>
      <c r="BE1324" s="4" t="s">
        <v>4</v>
      </c>
      <c r="BF1324" s="4" t="s">
        <v>13</v>
      </c>
      <c r="BG1324" s="4" t="s">
        <v>6</v>
      </c>
      <c r="BH1324" s="4" t="s">
        <v>47</v>
      </c>
      <c r="BI1324" t="str">
        <f t="shared" si="104"/>
        <v>B</v>
      </c>
    </row>
    <row r="1325" spans="1:61" ht="15.75" customHeight="1" x14ac:dyDescent="0.2">
      <c r="A1325" s="4">
        <v>2986537</v>
      </c>
      <c r="B1325" s="4">
        <v>645793</v>
      </c>
      <c r="C1325" s="4" t="s">
        <v>3934</v>
      </c>
      <c r="D1325" s="4">
        <v>1150</v>
      </c>
      <c r="E1325" s="4">
        <v>1150</v>
      </c>
      <c r="F1325" s="4">
        <v>491.75</v>
      </c>
      <c r="G1325" s="7">
        <f>E1325+F1325-D1325</f>
        <v>491.75</v>
      </c>
      <c r="H1325" s="4" t="s">
        <v>3935</v>
      </c>
      <c r="I1325" s="4">
        <v>10000</v>
      </c>
      <c r="J1325" s="4" t="s">
        <v>4</v>
      </c>
      <c r="K1325" s="4" t="s">
        <v>8</v>
      </c>
      <c r="L1325" s="4" t="s">
        <v>6</v>
      </c>
      <c r="M1325" s="4" t="s">
        <v>20</v>
      </c>
      <c r="O1325" s="4"/>
      <c r="P1325" s="14">
        <v>3995321</v>
      </c>
      <c r="Q1325" s="12">
        <v>-1500</v>
      </c>
      <c r="S1325" s="14">
        <v>4535385</v>
      </c>
      <c r="T1325" s="12">
        <v>480</v>
      </c>
      <c r="U1325">
        <f>SUM($T$2:T1325)</f>
        <v>2968828.149999998</v>
      </c>
      <c r="W1325" s="16">
        <v>4535385</v>
      </c>
      <c r="X1325">
        <v>2968828.149999998</v>
      </c>
      <c r="Y1325">
        <v>1324</v>
      </c>
      <c r="Z1325" s="18">
        <f t="shared" si="101"/>
        <v>7.1301495736913392</v>
      </c>
      <c r="AA1325" s="18">
        <f t="shared" si="102"/>
        <v>0.29009640666082381</v>
      </c>
      <c r="AB1325" t="str">
        <f t="shared" si="105"/>
        <v>B</v>
      </c>
      <c r="AI1325" s="14">
        <v>3995321</v>
      </c>
      <c r="AJ1325" s="12">
        <v>-1500</v>
      </c>
      <c r="AK1325" s="12">
        <v>0</v>
      </c>
      <c r="AL1325" s="12">
        <v>0</v>
      </c>
      <c r="AN1325">
        <v>3995321</v>
      </c>
      <c r="AO1325">
        <v>-1500</v>
      </c>
      <c r="AP1325">
        <v>0</v>
      </c>
      <c r="AQ1325">
        <v>0</v>
      </c>
      <c r="AR1325">
        <f t="shared" si="103"/>
        <v>0</v>
      </c>
      <c r="AV1325" s="4">
        <v>2986537</v>
      </c>
      <c r="AW1325" s="4">
        <v>645793</v>
      </c>
      <c r="AX1325" s="4" t="s">
        <v>3934</v>
      </c>
      <c r="AY1325" s="4">
        <v>1150</v>
      </c>
      <c r="AZ1325" s="4">
        <v>1150</v>
      </c>
      <c r="BA1325" s="4">
        <v>491.75</v>
      </c>
      <c r="BB1325" s="7">
        <f>AZ1325+BA1325-AY1325</f>
        <v>491.75</v>
      </c>
      <c r="BC1325" s="4" t="s">
        <v>3935</v>
      </c>
      <c r="BD1325" s="4">
        <v>10000</v>
      </c>
      <c r="BE1325" s="4" t="s">
        <v>4</v>
      </c>
      <c r="BF1325" s="4" t="s">
        <v>8</v>
      </c>
      <c r="BG1325" s="4" t="s">
        <v>6</v>
      </c>
      <c r="BH1325" s="4" t="s">
        <v>20</v>
      </c>
      <c r="BI1325" t="str">
        <f t="shared" si="104"/>
        <v>B</v>
      </c>
    </row>
    <row r="1326" spans="1:61" ht="15.75" customHeight="1" x14ac:dyDescent="0.2">
      <c r="A1326" s="4">
        <v>2973790</v>
      </c>
      <c r="B1326" s="4">
        <v>291423</v>
      </c>
      <c r="C1326" s="4" t="s">
        <v>2760</v>
      </c>
      <c r="D1326" s="4">
        <v>2000</v>
      </c>
      <c r="E1326" s="4">
        <v>2000</v>
      </c>
      <c r="F1326" s="4">
        <v>488.3</v>
      </c>
      <c r="G1326" s="7">
        <f>E1326+F1326-D1326</f>
        <v>488.30000000000018</v>
      </c>
      <c r="H1326" s="4" t="s">
        <v>2761</v>
      </c>
      <c r="I1326" s="4">
        <v>7000</v>
      </c>
      <c r="J1326" s="4" t="s">
        <v>11</v>
      </c>
      <c r="K1326" s="4" t="s">
        <v>22</v>
      </c>
      <c r="M1326" s="4" t="s">
        <v>47</v>
      </c>
      <c r="O1326" s="4"/>
      <c r="P1326" s="14">
        <v>4058412</v>
      </c>
      <c r="Q1326" s="12">
        <v>115.19999999999982</v>
      </c>
      <c r="S1326" s="14">
        <v>4928127</v>
      </c>
      <c r="T1326" s="12">
        <v>480</v>
      </c>
      <c r="U1326">
        <f>SUM($T$2:T1326)</f>
        <v>2969308.149999998</v>
      </c>
      <c r="W1326" s="16">
        <v>4928127</v>
      </c>
      <c r="X1326">
        <v>2969308.149999998</v>
      </c>
      <c r="Y1326">
        <v>1325</v>
      </c>
      <c r="Z1326" s="18">
        <f t="shared" si="101"/>
        <v>7.1313023759494865</v>
      </c>
      <c r="AA1326" s="18">
        <f t="shared" si="102"/>
        <v>0.29031551270815076</v>
      </c>
      <c r="AB1326" t="str">
        <f t="shared" si="105"/>
        <v>B</v>
      </c>
      <c r="AI1326" s="14">
        <v>4058412</v>
      </c>
      <c r="AJ1326" s="12">
        <v>115.19999999999982</v>
      </c>
      <c r="AK1326" s="12">
        <v>115.2</v>
      </c>
      <c r="AL1326" s="12">
        <v>3834.5</v>
      </c>
      <c r="AN1326">
        <v>4058412</v>
      </c>
      <c r="AO1326">
        <v>115.19999999999982</v>
      </c>
      <c r="AP1326">
        <v>115.2</v>
      </c>
      <c r="AQ1326">
        <v>3834.5</v>
      </c>
      <c r="AR1326">
        <f t="shared" si="103"/>
        <v>0</v>
      </c>
      <c r="AV1326" s="4">
        <v>2973790</v>
      </c>
      <c r="AW1326" s="4">
        <v>291423</v>
      </c>
      <c r="AX1326" s="4" t="s">
        <v>2760</v>
      </c>
      <c r="AY1326" s="4">
        <v>2000</v>
      </c>
      <c r="AZ1326" s="4">
        <v>2000</v>
      </c>
      <c r="BA1326" s="4">
        <v>488.3</v>
      </c>
      <c r="BB1326" s="7">
        <f>AZ1326+BA1326-AY1326</f>
        <v>488.30000000000018</v>
      </c>
      <c r="BC1326" s="4" t="s">
        <v>2761</v>
      </c>
      <c r="BD1326" s="4">
        <v>7000</v>
      </c>
      <c r="BE1326" s="4" t="s">
        <v>11</v>
      </c>
      <c r="BF1326" s="4" t="s">
        <v>22</v>
      </c>
      <c r="BH1326" s="4" t="s">
        <v>47</v>
      </c>
      <c r="BI1326" t="str">
        <f t="shared" si="104"/>
        <v>B</v>
      </c>
    </row>
    <row r="1327" spans="1:61" ht="15.75" customHeight="1" x14ac:dyDescent="0.2">
      <c r="A1327" s="4">
        <v>2968512</v>
      </c>
      <c r="B1327" s="4">
        <v>667395</v>
      </c>
      <c r="C1327" s="4" t="s">
        <v>2292</v>
      </c>
      <c r="D1327" s="4">
        <v>1500</v>
      </c>
      <c r="E1327" s="4">
        <v>1500</v>
      </c>
      <c r="F1327" s="4">
        <v>487.44</v>
      </c>
      <c r="G1327" s="7">
        <f>E1327+F1327-D1327</f>
        <v>487.44000000000005</v>
      </c>
      <c r="H1327" s="4" t="s">
        <v>2293</v>
      </c>
      <c r="I1327" s="4">
        <v>15000</v>
      </c>
      <c r="J1327" s="4" t="s">
        <v>4</v>
      </c>
      <c r="K1327" s="4" t="s">
        <v>5</v>
      </c>
      <c r="L1327" s="4" t="s">
        <v>9</v>
      </c>
      <c r="M1327" s="4" t="s">
        <v>35</v>
      </c>
      <c r="O1327" s="4"/>
      <c r="P1327" s="14">
        <v>4221225</v>
      </c>
      <c r="Q1327" s="12">
        <v>1069.79</v>
      </c>
      <c r="S1327" s="14">
        <v>6258085</v>
      </c>
      <c r="T1327" s="12">
        <v>480</v>
      </c>
      <c r="U1327">
        <f>SUM($T$2:T1327)</f>
        <v>2969788.149999998</v>
      </c>
      <c r="W1327" s="16">
        <v>6258085</v>
      </c>
      <c r="X1327">
        <v>2969788.149999998</v>
      </c>
      <c r="Y1327">
        <v>1326</v>
      </c>
      <c r="Z1327" s="18">
        <f t="shared" si="101"/>
        <v>7.1324551782076346</v>
      </c>
      <c r="AA1327" s="18">
        <f t="shared" si="102"/>
        <v>0.29053461875547765</v>
      </c>
      <c r="AB1327" t="str">
        <f t="shared" si="105"/>
        <v>B</v>
      </c>
      <c r="AI1327" s="14">
        <v>4221225</v>
      </c>
      <c r="AJ1327" s="12">
        <v>1069.79</v>
      </c>
      <c r="AK1327" s="12">
        <v>1069.79</v>
      </c>
      <c r="AL1327" s="12">
        <v>2500</v>
      </c>
      <c r="AN1327">
        <v>4221225</v>
      </c>
      <c r="AO1327">
        <v>1069.79</v>
      </c>
      <c r="AP1327">
        <v>1069.79</v>
      </c>
      <c r="AQ1327">
        <v>2500</v>
      </c>
      <c r="AR1327">
        <f t="shared" si="103"/>
        <v>0</v>
      </c>
      <c r="AV1327" s="4">
        <v>2968512</v>
      </c>
      <c r="AW1327" s="4">
        <v>667395</v>
      </c>
      <c r="AX1327" s="4" t="s">
        <v>2292</v>
      </c>
      <c r="AY1327" s="4">
        <v>1500</v>
      </c>
      <c r="AZ1327" s="4">
        <v>1500</v>
      </c>
      <c r="BA1327" s="4">
        <v>487.44</v>
      </c>
      <c r="BB1327" s="7">
        <f>AZ1327+BA1327-AY1327</f>
        <v>487.44000000000005</v>
      </c>
      <c r="BC1327" s="4" t="s">
        <v>2293</v>
      </c>
      <c r="BD1327" s="4">
        <v>15000</v>
      </c>
      <c r="BE1327" s="4" t="s">
        <v>4</v>
      </c>
      <c r="BF1327" s="4" t="s">
        <v>5</v>
      </c>
      <c r="BG1327" s="4" t="s">
        <v>9</v>
      </c>
      <c r="BH1327" s="4" t="s">
        <v>35</v>
      </c>
      <c r="BI1327" t="str">
        <f t="shared" si="104"/>
        <v>B</v>
      </c>
    </row>
    <row r="1328" spans="1:61" ht="15.75" customHeight="1" x14ac:dyDescent="0.2">
      <c r="A1328" s="4">
        <v>2978466</v>
      </c>
      <c r="B1328" s="4">
        <v>5725609</v>
      </c>
      <c r="C1328" s="4" t="s">
        <v>3199</v>
      </c>
      <c r="D1328" s="4">
        <v>1400</v>
      </c>
      <c r="E1328" s="4">
        <v>1400</v>
      </c>
      <c r="F1328" s="4">
        <v>483</v>
      </c>
      <c r="G1328" s="7">
        <f>E1328+F1328-D1328</f>
        <v>483</v>
      </c>
      <c r="H1328" s="4" t="s">
        <v>3200</v>
      </c>
      <c r="I1328" s="4">
        <v>17000</v>
      </c>
      <c r="J1328" s="4" t="s">
        <v>4</v>
      </c>
      <c r="K1328" s="4" t="s">
        <v>13</v>
      </c>
      <c r="L1328" s="4" t="s">
        <v>6</v>
      </c>
      <c r="M1328" s="4" t="s">
        <v>65</v>
      </c>
      <c r="O1328" s="4"/>
      <c r="P1328" s="14">
        <v>4224466</v>
      </c>
      <c r="Q1328" s="12">
        <v>0</v>
      </c>
      <c r="S1328" s="14">
        <v>6807809</v>
      </c>
      <c r="T1328" s="12">
        <v>480</v>
      </c>
      <c r="U1328">
        <f>SUM($T$2:T1328)</f>
        <v>2970268.149999998</v>
      </c>
      <c r="W1328" s="16">
        <v>6807809</v>
      </c>
      <c r="X1328">
        <v>2970268.149999998</v>
      </c>
      <c r="Y1328">
        <v>1327</v>
      </c>
      <c r="Z1328" s="18">
        <f t="shared" si="101"/>
        <v>7.1336079804657819</v>
      </c>
      <c r="AA1328" s="18">
        <f t="shared" si="102"/>
        <v>0.29075372480280454</v>
      </c>
      <c r="AB1328" t="str">
        <f t="shared" si="105"/>
        <v>B</v>
      </c>
      <c r="AI1328" s="14">
        <v>4224466</v>
      </c>
      <c r="AJ1328" s="12">
        <v>0</v>
      </c>
      <c r="AK1328" s="12">
        <v>1000</v>
      </c>
      <c r="AL1328" s="12">
        <v>0</v>
      </c>
      <c r="AN1328">
        <v>4224466</v>
      </c>
      <c r="AO1328">
        <v>0</v>
      </c>
      <c r="AP1328">
        <v>1000</v>
      </c>
      <c r="AQ1328">
        <v>0</v>
      </c>
      <c r="AR1328">
        <f t="shared" si="103"/>
        <v>0</v>
      </c>
      <c r="AV1328" s="4">
        <v>2978466</v>
      </c>
      <c r="AW1328" s="4">
        <v>5725609</v>
      </c>
      <c r="AX1328" s="4" t="s">
        <v>3199</v>
      </c>
      <c r="AY1328" s="4">
        <v>1400</v>
      </c>
      <c r="AZ1328" s="4">
        <v>1400</v>
      </c>
      <c r="BA1328" s="4">
        <v>483</v>
      </c>
      <c r="BB1328" s="7">
        <f>AZ1328+BA1328-AY1328</f>
        <v>483</v>
      </c>
      <c r="BC1328" s="4" t="s">
        <v>3200</v>
      </c>
      <c r="BD1328" s="4">
        <v>17000</v>
      </c>
      <c r="BE1328" s="4" t="s">
        <v>4</v>
      </c>
      <c r="BF1328" s="4" t="s">
        <v>13</v>
      </c>
      <c r="BG1328" s="4" t="s">
        <v>6</v>
      </c>
      <c r="BH1328" s="4" t="s">
        <v>65</v>
      </c>
      <c r="BI1328" t="str">
        <f t="shared" si="104"/>
        <v>B</v>
      </c>
    </row>
    <row r="1329" spans="1:61" ht="15.75" customHeight="1" x14ac:dyDescent="0.2">
      <c r="A1329" s="4">
        <v>2949563</v>
      </c>
      <c r="B1329" s="4">
        <v>4535385</v>
      </c>
      <c r="C1329" s="4" t="s">
        <v>576</v>
      </c>
      <c r="D1329" s="4">
        <v>2000</v>
      </c>
      <c r="E1329" s="4">
        <v>2000</v>
      </c>
      <c r="F1329" s="4">
        <v>480</v>
      </c>
      <c r="G1329" s="7">
        <f>E1329+F1329-D1329</f>
        <v>480</v>
      </c>
      <c r="H1329" s="4" t="s">
        <v>577</v>
      </c>
      <c r="I1329" s="4">
        <v>25000</v>
      </c>
      <c r="J1329" s="4" t="s">
        <v>4</v>
      </c>
      <c r="K1329" s="4" t="s">
        <v>13</v>
      </c>
      <c r="L1329" s="4" t="s">
        <v>6</v>
      </c>
      <c r="M1329" s="4" t="s">
        <v>26</v>
      </c>
      <c r="O1329" s="4"/>
      <c r="P1329" s="14">
        <v>4229800</v>
      </c>
      <c r="Q1329" s="12">
        <v>524</v>
      </c>
      <c r="S1329" s="14">
        <v>1939449</v>
      </c>
      <c r="T1329" s="12">
        <v>478.28</v>
      </c>
      <c r="U1329">
        <f>SUM($T$2:T1329)</f>
        <v>2970746.4299999978</v>
      </c>
      <c r="W1329" s="16">
        <v>1939449</v>
      </c>
      <c r="X1329">
        <v>2970746.4299999978</v>
      </c>
      <c r="Y1329">
        <v>1328</v>
      </c>
      <c r="Z1329" s="18">
        <f t="shared" si="101"/>
        <v>7.1347566518491705</v>
      </c>
      <c r="AA1329" s="18">
        <f t="shared" si="102"/>
        <v>0.29097283085013148</v>
      </c>
      <c r="AB1329" t="str">
        <f t="shared" si="105"/>
        <v>B</v>
      </c>
      <c r="AI1329" s="14">
        <v>4229800</v>
      </c>
      <c r="AJ1329" s="12">
        <v>524</v>
      </c>
      <c r="AK1329" s="12">
        <v>524</v>
      </c>
      <c r="AL1329" s="12">
        <v>1000</v>
      </c>
      <c r="AN1329">
        <v>4229800</v>
      </c>
      <c r="AO1329">
        <v>524</v>
      </c>
      <c r="AP1329">
        <v>524</v>
      </c>
      <c r="AQ1329">
        <v>1000</v>
      </c>
      <c r="AR1329">
        <f t="shared" si="103"/>
        <v>0</v>
      </c>
      <c r="AV1329" s="4">
        <v>2949563</v>
      </c>
      <c r="AW1329" s="4">
        <v>4535385</v>
      </c>
      <c r="AX1329" s="4" t="s">
        <v>576</v>
      </c>
      <c r="AY1329" s="4">
        <v>2000</v>
      </c>
      <c r="AZ1329" s="4">
        <v>2000</v>
      </c>
      <c r="BA1329" s="4">
        <v>480</v>
      </c>
      <c r="BB1329" s="7">
        <f>AZ1329+BA1329-AY1329</f>
        <v>480</v>
      </c>
      <c r="BC1329" s="4" t="s">
        <v>577</v>
      </c>
      <c r="BD1329" s="4">
        <v>25000</v>
      </c>
      <c r="BE1329" s="4" t="s">
        <v>4</v>
      </c>
      <c r="BF1329" s="4" t="s">
        <v>13</v>
      </c>
      <c r="BG1329" s="4" t="s">
        <v>6</v>
      </c>
      <c r="BH1329" s="4" t="s">
        <v>26</v>
      </c>
      <c r="BI1329" t="str">
        <f t="shared" si="104"/>
        <v>B</v>
      </c>
    </row>
    <row r="1330" spans="1:61" ht="15.75" customHeight="1" x14ac:dyDescent="0.2">
      <c r="A1330" s="4">
        <v>2982603</v>
      </c>
      <c r="B1330" s="4">
        <v>4928127</v>
      </c>
      <c r="C1330" s="4" t="s">
        <v>3561</v>
      </c>
      <c r="D1330" s="4">
        <v>8000</v>
      </c>
      <c r="E1330" s="4">
        <v>8000</v>
      </c>
      <c r="F1330" s="4">
        <v>480</v>
      </c>
      <c r="G1330" s="7">
        <f>E1330+F1330-D1330</f>
        <v>480</v>
      </c>
      <c r="H1330" s="4" t="s">
        <v>3562</v>
      </c>
      <c r="I1330" s="4">
        <v>8700</v>
      </c>
      <c r="J1330" s="4" t="s">
        <v>21</v>
      </c>
      <c r="K1330" s="4" t="s">
        <v>8</v>
      </c>
      <c r="M1330" s="4" t="s">
        <v>52</v>
      </c>
      <c r="O1330" s="4"/>
      <c r="P1330" s="14">
        <v>4238851</v>
      </c>
      <c r="Q1330" s="12">
        <v>1610.2500000000005</v>
      </c>
      <c r="S1330" s="14">
        <v>4729677</v>
      </c>
      <c r="T1330" s="12">
        <v>477</v>
      </c>
      <c r="U1330">
        <f>SUM($T$2:T1330)</f>
        <v>2971223.4299999978</v>
      </c>
      <c r="W1330" s="16">
        <v>4729677</v>
      </c>
      <c r="X1330">
        <v>2971223.4299999978</v>
      </c>
      <c r="Y1330">
        <v>1329</v>
      </c>
      <c r="Z1330" s="18">
        <f t="shared" si="101"/>
        <v>7.1359022490932045</v>
      </c>
      <c r="AA1330" s="18">
        <f t="shared" si="102"/>
        <v>0.29119193689745837</v>
      </c>
      <c r="AB1330" t="str">
        <f t="shared" si="105"/>
        <v>B</v>
      </c>
      <c r="AI1330" s="14">
        <v>4238851</v>
      </c>
      <c r="AJ1330" s="12">
        <v>1610.2500000000005</v>
      </c>
      <c r="AK1330" s="12">
        <v>1610.25</v>
      </c>
      <c r="AL1330" s="12">
        <v>11000</v>
      </c>
      <c r="AN1330">
        <v>4238851</v>
      </c>
      <c r="AO1330">
        <v>1610.2500000000005</v>
      </c>
      <c r="AP1330">
        <v>1610.25</v>
      </c>
      <c r="AQ1330">
        <v>11000</v>
      </c>
      <c r="AR1330">
        <f t="shared" si="103"/>
        <v>0</v>
      </c>
      <c r="AV1330" s="4">
        <v>2982603</v>
      </c>
      <c r="AW1330" s="4">
        <v>4928127</v>
      </c>
      <c r="AX1330" s="4" t="s">
        <v>3561</v>
      </c>
      <c r="AY1330" s="4">
        <v>8000</v>
      </c>
      <c r="AZ1330" s="4">
        <v>8000</v>
      </c>
      <c r="BA1330" s="4">
        <v>480</v>
      </c>
      <c r="BB1330" s="7">
        <f>AZ1330+BA1330-AY1330</f>
        <v>480</v>
      </c>
      <c r="BC1330" s="4" t="s">
        <v>3562</v>
      </c>
      <c r="BD1330" s="4">
        <v>8700</v>
      </c>
      <c r="BE1330" s="4" t="s">
        <v>21</v>
      </c>
      <c r="BF1330" s="4" t="s">
        <v>8</v>
      </c>
      <c r="BH1330" s="4" t="s">
        <v>52</v>
      </c>
      <c r="BI1330" t="str">
        <f t="shared" si="104"/>
        <v>B</v>
      </c>
    </row>
    <row r="1331" spans="1:61" ht="15.75" customHeight="1" x14ac:dyDescent="0.2">
      <c r="A1331" s="4">
        <v>3018093</v>
      </c>
      <c r="B1331" s="4">
        <v>6258085</v>
      </c>
      <c r="C1331" s="4" t="s">
        <v>6404</v>
      </c>
      <c r="D1331" s="4">
        <v>1000</v>
      </c>
      <c r="E1331" s="4">
        <v>1000</v>
      </c>
      <c r="F1331" s="4">
        <v>480</v>
      </c>
      <c r="G1331" s="7">
        <f>E1331+F1331-D1331</f>
        <v>480</v>
      </c>
      <c r="H1331" s="4" t="s">
        <v>6405</v>
      </c>
      <c r="I1331" s="4">
        <v>6000</v>
      </c>
      <c r="J1331" s="4" t="s">
        <v>51</v>
      </c>
      <c r="K1331" s="4" t="s">
        <v>13</v>
      </c>
      <c r="M1331" s="4" t="s">
        <v>25</v>
      </c>
      <c r="O1331" s="4"/>
      <c r="P1331" s="14">
        <v>4243772</v>
      </c>
      <c r="Q1331" s="12">
        <v>2.25</v>
      </c>
      <c r="S1331" s="14">
        <v>9046878</v>
      </c>
      <c r="T1331" s="12">
        <v>476.54999999999995</v>
      </c>
      <c r="U1331">
        <f>SUM($T$2:T1331)</f>
        <v>2971699.9799999977</v>
      </c>
      <c r="W1331" s="16">
        <v>9046878</v>
      </c>
      <c r="X1331">
        <v>2971699.9799999977</v>
      </c>
      <c r="Y1331">
        <v>1330</v>
      </c>
      <c r="Z1331" s="18">
        <f t="shared" si="101"/>
        <v>7.1370467655851213</v>
      </c>
      <c r="AA1331" s="18">
        <f t="shared" si="102"/>
        <v>0.29141104294478526</v>
      </c>
      <c r="AB1331" t="str">
        <f t="shared" si="105"/>
        <v>B</v>
      </c>
      <c r="AI1331" s="14">
        <v>4243772</v>
      </c>
      <c r="AJ1331" s="12">
        <v>2.25</v>
      </c>
      <c r="AK1331" s="12">
        <v>2.25</v>
      </c>
      <c r="AL1331" s="12">
        <v>1500</v>
      </c>
      <c r="AN1331">
        <v>4243772</v>
      </c>
      <c r="AO1331">
        <v>2.25</v>
      </c>
      <c r="AP1331">
        <v>2.25</v>
      </c>
      <c r="AQ1331">
        <v>1500</v>
      </c>
      <c r="AR1331">
        <f t="shared" si="103"/>
        <v>0</v>
      </c>
      <c r="AV1331" s="4">
        <v>3018093</v>
      </c>
      <c r="AW1331" s="4">
        <v>6258085</v>
      </c>
      <c r="AX1331" s="4" t="s">
        <v>6404</v>
      </c>
      <c r="AY1331" s="4">
        <v>1000</v>
      </c>
      <c r="AZ1331" s="4">
        <v>1000</v>
      </c>
      <c r="BA1331" s="4">
        <v>480</v>
      </c>
      <c r="BB1331" s="7">
        <f>AZ1331+BA1331-AY1331</f>
        <v>480</v>
      </c>
      <c r="BC1331" s="4" t="s">
        <v>6405</v>
      </c>
      <c r="BD1331" s="4">
        <v>6000</v>
      </c>
      <c r="BE1331" s="4" t="s">
        <v>51</v>
      </c>
      <c r="BF1331" s="4" t="s">
        <v>13</v>
      </c>
      <c r="BH1331" s="4" t="s">
        <v>25</v>
      </c>
      <c r="BI1331" t="str">
        <f t="shared" si="104"/>
        <v>B</v>
      </c>
    </row>
    <row r="1332" spans="1:61" ht="15.75" customHeight="1" x14ac:dyDescent="0.2">
      <c r="A1332" s="4">
        <v>3018226</v>
      </c>
      <c r="B1332" s="4">
        <v>6807809</v>
      </c>
      <c r="C1332" s="4" t="s">
        <v>6421</v>
      </c>
      <c r="D1332" s="4">
        <v>4000</v>
      </c>
      <c r="E1332" s="4">
        <v>4000</v>
      </c>
      <c r="F1332" s="4">
        <v>480</v>
      </c>
      <c r="G1332" s="7">
        <f>E1332+F1332-D1332</f>
        <v>480</v>
      </c>
      <c r="H1332" s="4" t="s">
        <v>6422</v>
      </c>
      <c r="I1332" s="4">
        <v>75000</v>
      </c>
      <c r="J1332" s="4" t="s">
        <v>32</v>
      </c>
      <c r="K1332" s="4" t="s">
        <v>8</v>
      </c>
      <c r="M1332" s="4" t="s">
        <v>23</v>
      </c>
      <c r="O1332" s="4"/>
      <c r="P1332" s="14">
        <v>4243842</v>
      </c>
      <c r="Q1332" s="12">
        <v>722</v>
      </c>
      <c r="S1332" s="14">
        <v>6465985</v>
      </c>
      <c r="T1332" s="12">
        <v>475</v>
      </c>
      <c r="U1332">
        <f>SUM($T$2:T1332)</f>
        <v>2972174.9799999977</v>
      </c>
      <c r="W1332" s="16">
        <v>6465985</v>
      </c>
      <c r="X1332">
        <v>2972174.9799999977</v>
      </c>
      <c r="Y1332">
        <v>1331</v>
      </c>
      <c r="Z1332" s="18">
        <f t="shared" si="101"/>
        <v>7.138187559486413</v>
      </c>
      <c r="AA1332" s="18">
        <f t="shared" si="102"/>
        <v>0.2916301489921122</v>
      </c>
      <c r="AB1332" t="str">
        <f t="shared" si="105"/>
        <v>B</v>
      </c>
      <c r="AI1332" s="14">
        <v>4243842</v>
      </c>
      <c r="AJ1332" s="12">
        <v>722</v>
      </c>
      <c r="AK1332" s="12">
        <v>722</v>
      </c>
      <c r="AL1332" s="12">
        <v>1000</v>
      </c>
      <c r="AN1332">
        <v>4243842</v>
      </c>
      <c r="AO1332">
        <v>722</v>
      </c>
      <c r="AP1332">
        <v>722</v>
      </c>
      <c r="AQ1332">
        <v>1000</v>
      </c>
      <c r="AR1332">
        <f t="shared" si="103"/>
        <v>0</v>
      </c>
      <c r="AV1332" s="4">
        <v>3018226</v>
      </c>
      <c r="AW1332" s="4">
        <v>6807809</v>
      </c>
      <c r="AX1332" s="4" t="s">
        <v>6421</v>
      </c>
      <c r="AY1332" s="4">
        <v>4000</v>
      </c>
      <c r="AZ1332" s="4">
        <v>4000</v>
      </c>
      <c r="BA1332" s="4">
        <v>480</v>
      </c>
      <c r="BB1332" s="7">
        <f>AZ1332+BA1332-AY1332</f>
        <v>480</v>
      </c>
      <c r="BC1332" s="4" t="s">
        <v>6422</v>
      </c>
      <c r="BD1332" s="4">
        <v>75000</v>
      </c>
      <c r="BE1332" s="4" t="s">
        <v>32</v>
      </c>
      <c r="BF1332" s="4" t="s">
        <v>8</v>
      </c>
      <c r="BH1332" s="4" t="s">
        <v>23</v>
      </c>
      <c r="BI1332" t="str">
        <f t="shared" si="104"/>
        <v>B</v>
      </c>
    </row>
    <row r="1333" spans="1:61" ht="15.75" customHeight="1" x14ac:dyDescent="0.2">
      <c r="A1333" s="4">
        <v>3044987</v>
      </c>
      <c r="B1333" s="4">
        <v>75923</v>
      </c>
      <c r="C1333" s="4" t="s">
        <v>8400</v>
      </c>
      <c r="D1333" s="4">
        <v>10000</v>
      </c>
      <c r="E1333" s="4">
        <v>10000</v>
      </c>
      <c r="F1333" s="4">
        <v>480</v>
      </c>
      <c r="G1333" s="7">
        <f>E1333+F1333-D1333</f>
        <v>480</v>
      </c>
      <c r="H1333" s="4" t="s">
        <v>8401</v>
      </c>
      <c r="I1333" s="4">
        <v>4200</v>
      </c>
      <c r="J1333" s="4" t="s">
        <v>98</v>
      </c>
      <c r="K1333" s="4" t="s">
        <v>8</v>
      </c>
      <c r="M1333" s="4" t="s">
        <v>47</v>
      </c>
      <c r="O1333" s="4"/>
      <c r="P1333" s="14">
        <v>4246096</v>
      </c>
      <c r="Q1333" s="12">
        <v>768</v>
      </c>
      <c r="S1333" s="14">
        <v>6848801</v>
      </c>
      <c r="T1333" s="12">
        <v>475</v>
      </c>
      <c r="U1333">
        <f>SUM($T$2:T1333)</f>
        <v>2972649.9799999977</v>
      </c>
      <c r="W1333" s="16">
        <v>6848801</v>
      </c>
      <c r="X1333">
        <v>2972649.9799999977</v>
      </c>
      <c r="Y1333">
        <v>1332</v>
      </c>
      <c r="Z1333" s="18">
        <f t="shared" si="101"/>
        <v>7.1393283533877048</v>
      </c>
      <c r="AA1333" s="18">
        <f t="shared" si="102"/>
        <v>0.29184925503943909</v>
      </c>
      <c r="AB1333" t="str">
        <f t="shared" si="105"/>
        <v>B</v>
      </c>
      <c r="AI1333" s="14">
        <v>4246096</v>
      </c>
      <c r="AJ1333" s="12">
        <v>768</v>
      </c>
      <c r="AK1333" s="12">
        <v>768</v>
      </c>
      <c r="AL1333" s="12">
        <v>2000</v>
      </c>
      <c r="AN1333">
        <v>4246096</v>
      </c>
      <c r="AO1333">
        <v>768</v>
      </c>
      <c r="AP1333">
        <v>768</v>
      </c>
      <c r="AQ1333">
        <v>2000</v>
      </c>
      <c r="AR1333">
        <f t="shared" si="103"/>
        <v>0</v>
      </c>
      <c r="AV1333" s="4">
        <v>3044987</v>
      </c>
      <c r="AW1333" s="4">
        <v>75923</v>
      </c>
      <c r="AX1333" s="4" t="s">
        <v>8400</v>
      </c>
      <c r="AY1333" s="4">
        <v>10000</v>
      </c>
      <c r="AZ1333" s="4">
        <v>10000</v>
      </c>
      <c r="BA1333" s="4">
        <v>480</v>
      </c>
      <c r="BB1333" s="7">
        <f>AZ1333+BA1333-AY1333</f>
        <v>480</v>
      </c>
      <c r="BC1333" s="4" t="s">
        <v>8401</v>
      </c>
      <c r="BD1333" s="4">
        <v>4200</v>
      </c>
      <c r="BE1333" s="4" t="s">
        <v>98</v>
      </c>
      <c r="BF1333" s="4" t="s">
        <v>8</v>
      </c>
      <c r="BH1333" s="4" t="s">
        <v>47</v>
      </c>
      <c r="BI1333" t="str">
        <f t="shared" si="104"/>
        <v>B</v>
      </c>
    </row>
    <row r="1334" spans="1:61" ht="15.75" customHeight="1" x14ac:dyDescent="0.2">
      <c r="A1334" s="4">
        <v>3005563</v>
      </c>
      <c r="B1334" s="4">
        <v>9057966</v>
      </c>
      <c r="C1334" s="4" t="s">
        <v>5524</v>
      </c>
      <c r="D1334" s="4">
        <v>5050</v>
      </c>
      <c r="E1334" s="4">
        <v>5050</v>
      </c>
      <c r="F1334" s="4">
        <v>479.75</v>
      </c>
      <c r="G1334" s="7">
        <f>E1334+F1334-D1334</f>
        <v>479.75</v>
      </c>
      <c r="H1334" s="4" t="s">
        <v>4935</v>
      </c>
      <c r="I1334" s="4">
        <v>10000</v>
      </c>
      <c r="J1334" s="4" t="s">
        <v>51</v>
      </c>
      <c r="K1334" s="4" t="s">
        <v>13</v>
      </c>
      <c r="M1334" s="4" t="s">
        <v>64</v>
      </c>
      <c r="O1334" s="4"/>
      <c r="P1334" s="14">
        <v>4248014</v>
      </c>
      <c r="Q1334" s="12">
        <v>4.5</v>
      </c>
      <c r="S1334" s="14">
        <v>8607418</v>
      </c>
      <c r="T1334" s="12">
        <v>475</v>
      </c>
      <c r="U1334">
        <f>SUM($T$2:T1334)</f>
        <v>2973124.9799999977</v>
      </c>
      <c r="W1334" s="16">
        <v>8607418</v>
      </c>
      <c r="X1334">
        <v>2973124.9799999977</v>
      </c>
      <c r="Y1334">
        <v>1333</v>
      </c>
      <c r="Z1334" s="18">
        <f t="shared" si="101"/>
        <v>7.1404691472889965</v>
      </c>
      <c r="AA1334" s="18">
        <f t="shared" si="102"/>
        <v>0.29206836108676598</v>
      </c>
      <c r="AB1334" t="str">
        <f t="shared" si="105"/>
        <v>B</v>
      </c>
      <c r="AI1334" s="14">
        <v>4248014</v>
      </c>
      <c r="AJ1334" s="12">
        <v>4.5</v>
      </c>
      <c r="AK1334" s="12">
        <v>4.5</v>
      </c>
      <c r="AL1334" s="12">
        <v>3000</v>
      </c>
      <c r="AN1334">
        <v>4248014</v>
      </c>
      <c r="AO1334">
        <v>4.5</v>
      </c>
      <c r="AP1334">
        <v>4.5</v>
      </c>
      <c r="AQ1334">
        <v>3000</v>
      </c>
      <c r="AR1334">
        <f t="shared" si="103"/>
        <v>0</v>
      </c>
      <c r="AV1334" s="4">
        <v>3005563</v>
      </c>
      <c r="AW1334" s="4">
        <v>9057966</v>
      </c>
      <c r="AX1334" s="4" t="s">
        <v>5524</v>
      </c>
      <c r="AY1334" s="4">
        <v>5050</v>
      </c>
      <c r="AZ1334" s="4">
        <v>5050</v>
      </c>
      <c r="BA1334" s="4">
        <v>479.75</v>
      </c>
      <c r="BB1334" s="7">
        <f>AZ1334+BA1334-AY1334</f>
        <v>479.75</v>
      </c>
      <c r="BC1334" s="4" t="s">
        <v>4935</v>
      </c>
      <c r="BD1334" s="4">
        <v>10000</v>
      </c>
      <c r="BE1334" s="4" t="s">
        <v>51</v>
      </c>
      <c r="BF1334" s="4" t="s">
        <v>13</v>
      </c>
      <c r="BH1334" s="4" t="s">
        <v>64</v>
      </c>
      <c r="BI1334" t="str">
        <f t="shared" si="104"/>
        <v>A</v>
      </c>
    </row>
    <row r="1335" spans="1:61" ht="15.75" customHeight="1" x14ac:dyDescent="0.2">
      <c r="A1335" s="4">
        <v>3043447</v>
      </c>
      <c r="B1335" s="4">
        <v>1696770</v>
      </c>
      <c r="C1335" s="4" t="s">
        <v>8311</v>
      </c>
      <c r="D1335" s="4">
        <v>2000</v>
      </c>
      <c r="E1335" s="4">
        <v>2000</v>
      </c>
      <c r="F1335" s="4">
        <v>478.8</v>
      </c>
      <c r="G1335" s="7">
        <f>E1335+F1335-D1335</f>
        <v>478.80000000000018</v>
      </c>
      <c r="H1335" s="4" t="s">
        <v>7145</v>
      </c>
      <c r="I1335" s="4">
        <v>13000</v>
      </c>
      <c r="J1335" s="4" t="s">
        <v>72</v>
      </c>
      <c r="K1335" s="4" t="s">
        <v>13</v>
      </c>
      <c r="M1335" s="4" t="s">
        <v>76</v>
      </c>
      <c r="O1335" s="4"/>
      <c r="P1335" s="14">
        <v>4251591</v>
      </c>
      <c r="Q1335" s="12">
        <v>45.5</v>
      </c>
      <c r="S1335" s="14">
        <v>4567347</v>
      </c>
      <c r="T1335" s="12">
        <v>472.14999999999986</v>
      </c>
      <c r="U1335">
        <f>SUM($T$2:T1335)</f>
        <v>2973597.1299999976</v>
      </c>
      <c r="W1335" s="16">
        <v>4567347</v>
      </c>
      <c r="X1335">
        <v>2973597.1299999976</v>
      </c>
      <c r="Y1335">
        <v>1334</v>
      </c>
      <c r="Z1335" s="18">
        <f t="shared" si="101"/>
        <v>7.1416030964268806</v>
      </c>
      <c r="AA1335" s="18">
        <f t="shared" si="102"/>
        <v>0.29228746713409293</v>
      </c>
      <c r="AB1335" t="str">
        <f t="shared" si="105"/>
        <v>B</v>
      </c>
      <c r="AI1335" s="14">
        <v>4251591</v>
      </c>
      <c r="AJ1335" s="12">
        <v>45.5</v>
      </c>
      <c r="AK1335" s="12">
        <v>45.5</v>
      </c>
      <c r="AL1335" s="12">
        <v>500</v>
      </c>
      <c r="AN1335">
        <v>4251591</v>
      </c>
      <c r="AO1335">
        <v>45.5</v>
      </c>
      <c r="AP1335">
        <v>45.5</v>
      </c>
      <c r="AQ1335">
        <v>500</v>
      </c>
      <c r="AR1335">
        <f t="shared" si="103"/>
        <v>0</v>
      </c>
      <c r="AV1335" s="4">
        <v>3043447</v>
      </c>
      <c r="AW1335" s="4">
        <v>1696770</v>
      </c>
      <c r="AX1335" s="4" t="s">
        <v>8311</v>
      </c>
      <c r="AY1335" s="4">
        <v>2000</v>
      </c>
      <c r="AZ1335" s="4">
        <v>2000</v>
      </c>
      <c r="BA1335" s="4">
        <v>478.8</v>
      </c>
      <c r="BB1335" s="7">
        <f>AZ1335+BA1335-AY1335</f>
        <v>478.80000000000018</v>
      </c>
      <c r="BC1335" s="4" t="s">
        <v>7145</v>
      </c>
      <c r="BD1335" s="4">
        <v>13000</v>
      </c>
      <c r="BE1335" s="4" t="s">
        <v>72</v>
      </c>
      <c r="BF1335" s="4" t="s">
        <v>13</v>
      </c>
      <c r="BH1335" s="4" t="s">
        <v>76</v>
      </c>
      <c r="BI1335" t="str">
        <f t="shared" si="104"/>
        <v>B</v>
      </c>
    </row>
    <row r="1336" spans="1:61" ht="15.75" customHeight="1" x14ac:dyDescent="0.2">
      <c r="A1336" s="4">
        <v>3038113</v>
      </c>
      <c r="B1336" s="4">
        <v>4729677</v>
      </c>
      <c r="C1336" s="4" t="s">
        <v>7916</v>
      </c>
      <c r="D1336" s="4">
        <v>1500</v>
      </c>
      <c r="E1336" s="4">
        <v>1500</v>
      </c>
      <c r="F1336" s="4">
        <v>477</v>
      </c>
      <c r="G1336" s="7">
        <f>E1336+F1336-D1336</f>
        <v>477</v>
      </c>
      <c r="H1336" s="4" t="s">
        <v>7917</v>
      </c>
      <c r="I1336" s="4">
        <v>30000</v>
      </c>
      <c r="J1336" s="4" t="s">
        <v>4</v>
      </c>
      <c r="K1336" s="4" t="s">
        <v>8</v>
      </c>
      <c r="L1336" s="4" t="s">
        <v>6</v>
      </c>
      <c r="M1336" s="4" t="s">
        <v>65</v>
      </c>
      <c r="O1336" s="4"/>
      <c r="P1336" s="14">
        <v>4253047</v>
      </c>
      <c r="Q1336" s="12">
        <v>-500</v>
      </c>
      <c r="S1336" s="14">
        <v>13208</v>
      </c>
      <c r="T1336" s="12">
        <v>471.25</v>
      </c>
      <c r="U1336">
        <f>SUM($T$2:T1336)</f>
        <v>2974068.3799999976</v>
      </c>
      <c r="W1336" s="16">
        <v>13208</v>
      </c>
      <c r="X1336">
        <v>2974068.3799999976</v>
      </c>
      <c r="Y1336">
        <v>1335</v>
      </c>
      <c r="Z1336" s="18">
        <f t="shared" si="101"/>
        <v>7.1427348840605305</v>
      </c>
      <c r="AA1336" s="18">
        <f t="shared" si="102"/>
        <v>0.29250657318141982</v>
      </c>
      <c r="AB1336" t="str">
        <f t="shared" si="105"/>
        <v>B</v>
      </c>
      <c r="AI1336" s="14">
        <v>4253047</v>
      </c>
      <c r="AJ1336" s="12">
        <v>-500</v>
      </c>
      <c r="AK1336" s="12">
        <v>0</v>
      </c>
      <c r="AL1336" s="12">
        <v>0</v>
      </c>
      <c r="AN1336">
        <v>4253047</v>
      </c>
      <c r="AO1336">
        <v>-500</v>
      </c>
      <c r="AP1336">
        <v>0</v>
      </c>
      <c r="AQ1336">
        <v>0</v>
      </c>
      <c r="AR1336">
        <f t="shared" si="103"/>
        <v>0</v>
      </c>
      <c r="AV1336" s="4">
        <v>3038113</v>
      </c>
      <c r="AW1336" s="4">
        <v>4729677</v>
      </c>
      <c r="AX1336" s="4" t="s">
        <v>7916</v>
      </c>
      <c r="AY1336" s="4">
        <v>1500</v>
      </c>
      <c r="AZ1336" s="4">
        <v>1500</v>
      </c>
      <c r="BA1336" s="4">
        <v>477</v>
      </c>
      <c r="BB1336" s="7">
        <f>AZ1336+BA1336-AY1336</f>
        <v>477</v>
      </c>
      <c r="BC1336" s="4" t="s">
        <v>7917</v>
      </c>
      <c r="BD1336" s="4">
        <v>30000</v>
      </c>
      <c r="BE1336" s="4" t="s">
        <v>4</v>
      </c>
      <c r="BF1336" s="4" t="s">
        <v>8</v>
      </c>
      <c r="BG1336" s="4" t="s">
        <v>6</v>
      </c>
      <c r="BH1336" s="4" t="s">
        <v>65</v>
      </c>
      <c r="BI1336" t="str">
        <f t="shared" si="104"/>
        <v>B</v>
      </c>
    </row>
    <row r="1337" spans="1:61" ht="15.75" customHeight="1" x14ac:dyDescent="0.2">
      <c r="A1337" s="4">
        <v>2994741</v>
      </c>
      <c r="B1337" s="4">
        <v>9046878</v>
      </c>
      <c r="C1337" s="4" t="s">
        <v>4615</v>
      </c>
      <c r="D1337" s="4">
        <v>500</v>
      </c>
      <c r="E1337" s="4">
        <v>4.25</v>
      </c>
      <c r="F1337" s="4">
        <v>972.3</v>
      </c>
      <c r="G1337" s="7">
        <f>E1337+F1337-D1337</f>
        <v>476.54999999999995</v>
      </c>
      <c r="H1337" s="4" t="s">
        <v>4616</v>
      </c>
      <c r="I1337" s="4">
        <v>8000</v>
      </c>
      <c r="J1337" s="4" t="s">
        <v>72</v>
      </c>
      <c r="K1337" s="4" t="s">
        <v>13</v>
      </c>
      <c r="M1337" s="4" t="s">
        <v>23</v>
      </c>
      <c r="O1337" s="4"/>
      <c r="P1337" s="14">
        <v>4261783</v>
      </c>
      <c r="Q1337" s="12">
        <v>41</v>
      </c>
      <c r="S1337" s="14">
        <v>7744395</v>
      </c>
      <c r="T1337" s="12">
        <v>471</v>
      </c>
      <c r="U1337">
        <f>SUM($T$2:T1337)</f>
        <v>2974539.3799999976</v>
      </c>
      <c r="W1337" s="16">
        <v>7744395</v>
      </c>
      <c r="X1337">
        <v>2974539.3799999976</v>
      </c>
      <c r="Y1337">
        <v>1336</v>
      </c>
      <c r="Z1337" s="18">
        <f t="shared" si="101"/>
        <v>7.1438660712763378</v>
      </c>
      <c r="AA1337" s="18">
        <f t="shared" si="102"/>
        <v>0.2927256792287467</v>
      </c>
      <c r="AB1337" t="str">
        <f t="shared" si="105"/>
        <v>B</v>
      </c>
      <c r="AI1337" s="14">
        <v>4261783</v>
      </c>
      <c r="AJ1337" s="12">
        <v>41</v>
      </c>
      <c r="AK1337" s="12">
        <v>41</v>
      </c>
      <c r="AL1337" s="12">
        <v>2000</v>
      </c>
      <c r="AN1337">
        <v>4261783</v>
      </c>
      <c r="AO1337">
        <v>41</v>
      </c>
      <c r="AP1337">
        <v>41</v>
      </c>
      <c r="AQ1337">
        <v>2000</v>
      </c>
      <c r="AR1337">
        <f t="shared" si="103"/>
        <v>0</v>
      </c>
      <c r="AV1337" s="4">
        <v>2994741</v>
      </c>
      <c r="AW1337" s="4">
        <v>9046878</v>
      </c>
      <c r="AX1337" s="4" t="s">
        <v>4615</v>
      </c>
      <c r="AY1337" s="4">
        <v>500</v>
      </c>
      <c r="AZ1337" s="4">
        <v>4.25</v>
      </c>
      <c r="BA1337" s="4">
        <v>972.3</v>
      </c>
      <c r="BB1337" s="7">
        <f>AZ1337+BA1337-AY1337</f>
        <v>476.54999999999995</v>
      </c>
      <c r="BC1337" s="4" t="s">
        <v>4616</v>
      </c>
      <c r="BD1337" s="4">
        <v>8000</v>
      </c>
      <c r="BE1337" s="4" t="s">
        <v>72</v>
      </c>
      <c r="BF1337" s="4" t="s">
        <v>13</v>
      </c>
      <c r="BH1337" s="4" t="s">
        <v>23</v>
      </c>
      <c r="BI1337" t="str">
        <f t="shared" si="104"/>
        <v>B</v>
      </c>
    </row>
    <row r="1338" spans="1:61" ht="15.75" customHeight="1" x14ac:dyDescent="0.2">
      <c r="A1338" s="4">
        <v>2948219</v>
      </c>
      <c r="B1338" s="4">
        <v>6848801</v>
      </c>
      <c r="C1338" s="4" t="s">
        <v>407</v>
      </c>
      <c r="D1338" s="4">
        <v>1000</v>
      </c>
      <c r="E1338" s="4">
        <v>1000</v>
      </c>
      <c r="F1338" s="4">
        <v>475</v>
      </c>
      <c r="G1338" s="7">
        <f>E1338+F1338-D1338</f>
        <v>475</v>
      </c>
      <c r="H1338" s="4" t="s">
        <v>408</v>
      </c>
      <c r="I1338" s="4">
        <v>1000</v>
      </c>
      <c r="J1338" s="4" t="s">
        <v>4</v>
      </c>
      <c r="K1338" s="4" t="s">
        <v>5</v>
      </c>
      <c r="L1338" s="4" t="s">
        <v>6</v>
      </c>
      <c r="M1338" s="4" t="s">
        <v>52</v>
      </c>
      <c r="O1338" s="4"/>
      <c r="P1338" s="14">
        <v>4262553</v>
      </c>
      <c r="Q1338" s="12">
        <v>1.5</v>
      </c>
      <c r="S1338" s="14">
        <v>9020957</v>
      </c>
      <c r="T1338" s="12">
        <v>470.84999999999991</v>
      </c>
      <c r="U1338">
        <f>SUM($T$2:T1338)</f>
        <v>2975010.2299999977</v>
      </c>
      <c r="W1338" s="16">
        <v>9020957</v>
      </c>
      <c r="X1338">
        <v>2975010.2299999977</v>
      </c>
      <c r="Y1338">
        <v>1337</v>
      </c>
      <c r="Z1338" s="18">
        <f t="shared" si="101"/>
        <v>7.1449968982414394</v>
      </c>
      <c r="AA1338" s="18">
        <f t="shared" si="102"/>
        <v>0.29294478527607359</v>
      </c>
      <c r="AB1338" t="str">
        <f t="shared" si="105"/>
        <v>B</v>
      </c>
      <c r="AI1338" s="14">
        <v>4262553</v>
      </c>
      <c r="AJ1338" s="12">
        <v>1.5</v>
      </c>
      <c r="AK1338" s="12">
        <v>1.5</v>
      </c>
      <c r="AL1338" s="12">
        <v>1000</v>
      </c>
      <c r="AN1338">
        <v>4262553</v>
      </c>
      <c r="AO1338">
        <v>1.5</v>
      </c>
      <c r="AP1338">
        <v>1.5</v>
      </c>
      <c r="AQ1338">
        <v>1000</v>
      </c>
      <c r="AR1338">
        <f t="shared" si="103"/>
        <v>0</v>
      </c>
      <c r="AV1338" s="4">
        <v>2948219</v>
      </c>
      <c r="AW1338" s="4">
        <v>6848801</v>
      </c>
      <c r="AX1338" s="4" t="s">
        <v>407</v>
      </c>
      <c r="AY1338" s="4">
        <v>1000</v>
      </c>
      <c r="AZ1338" s="4">
        <v>1000</v>
      </c>
      <c r="BA1338" s="4">
        <v>475</v>
      </c>
      <c r="BB1338" s="7">
        <f>AZ1338+BA1338-AY1338</f>
        <v>475</v>
      </c>
      <c r="BC1338" s="4" t="s">
        <v>408</v>
      </c>
      <c r="BD1338" s="4">
        <v>1000</v>
      </c>
      <c r="BE1338" s="4" t="s">
        <v>4</v>
      </c>
      <c r="BF1338" s="4" t="s">
        <v>5</v>
      </c>
      <c r="BG1338" s="4" t="s">
        <v>6</v>
      </c>
      <c r="BH1338" s="4" t="s">
        <v>52</v>
      </c>
      <c r="BI1338" t="str">
        <f t="shared" si="104"/>
        <v>B</v>
      </c>
    </row>
    <row r="1339" spans="1:61" ht="15.75" customHeight="1" x14ac:dyDescent="0.2">
      <c r="A1339" s="4">
        <v>2951586</v>
      </c>
      <c r="B1339" s="4">
        <v>6778675</v>
      </c>
      <c r="C1339" s="4" t="s">
        <v>754</v>
      </c>
      <c r="D1339" s="4">
        <v>5000</v>
      </c>
      <c r="E1339" s="4">
        <v>5000</v>
      </c>
      <c r="F1339" s="4">
        <v>475</v>
      </c>
      <c r="G1339" s="7">
        <f>E1339+F1339-D1339</f>
        <v>475</v>
      </c>
      <c r="H1339" s="4" t="s">
        <v>755</v>
      </c>
      <c r="I1339" s="4">
        <v>25000</v>
      </c>
      <c r="J1339" s="4" t="s">
        <v>32</v>
      </c>
      <c r="K1339" s="4" t="s">
        <v>8</v>
      </c>
      <c r="M1339" s="4" t="s">
        <v>17</v>
      </c>
      <c r="O1339" s="4"/>
      <c r="P1339" s="14">
        <v>4262805</v>
      </c>
      <c r="Q1339" s="12">
        <v>2437</v>
      </c>
      <c r="S1339" s="14">
        <v>207017</v>
      </c>
      <c r="T1339" s="12">
        <v>470.79999999999995</v>
      </c>
      <c r="U1339">
        <f>SUM($T$2:T1339)</f>
        <v>2975481.0299999975</v>
      </c>
      <c r="W1339" s="16">
        <v>207017</v>
      </c>
      <c r="X1339">
        <v>2975481.0299999975</v>
      </c>
      <c r="Y1339">
        <v>1338</v>
      </c>
      <c r="Z1339" s="18">
        <f t="shared" si="101"/>
        <v>7.1461276051229721</v>
      </c>
      <c r="AA1339" s="18">
        <f t="shared" si="102"/>
        <v>0.29316389132340054</v>
      </c>
      <c r="AB1339" t="str">
        <f t="shared" si="105"/>
        <v>B</v>
      </c>
      <c r="AI1339" s="14">
        <v>4262805</v>
      </c>
      <c r="AJ1339" s="12">
        <v>2437</v>
      </c>
      <c r="AK1339" s="12">
        <v>2437</v>
      </c>
      <c r="AL1339" s="12">
        <v>2500</v>
      </c>
      <c r="AN1339">
        <v>4262805</v>
      </c>
      <c r="AO1339">
        <v>2437</v>
      </c>
      <c r="AP1339">
        <v>2437</v>
      </c>
      <c r="AQ1339">
        <v>2500</v>
      </c>
      <c r="AR1339">
        <f t="shared" si="103"/>
        <v>0</v>
      </c>
      <c r="AV1339" s="4">
        <v>2951586</v>
      </c>
      <c r="AW1339" s="4">
        <v>6778675</v>
      </c>
      <c r="AX1339" s="4" t="s">
        <v>754</v>
      </c>
      <c r="AY1339" s="4">
        <v>5000</v>
      </c>
      <c r="AZ1339" s="4">
        <v>5000</v>
      </c>
      <c r="BA1339" s="4">
        <v>475</v>
      </c>
      <c r="BB1339" s="7">
        <f>AZ1339+BA1339-AY1339</f>
        <v>475</v>
      </c>
      <c r="BC1339" s="4" t="s">
        <v>755</v>
      </c>
      <c r="BD1339" s="4">
        <v>25000</v>
      </c>
      <c r="BE1339" s="4" t="s">
        <v>32</v>
      </c>
      <c r="BF1339" s="4" t="s">
        <v>8</v>
      </c>
      <c r="BH1339" s="4" t="s">
        <v>17</v>
      </c>
      <c r="BI1339" t="str">
        <f t="shared" si="104"/>
        <v>A</v>
      </c>
    </row>
    <row r="1340" spans="1:61" ht="15.75" customHeight="1" x14ac:dyDescent="0.2">
      <c r="A1340" s="4">
        <v>2999095</v>
      </c>
      <c r="B1340" s="4">
        <v>8607418</v>
      </c>
      <c r="C1340" s="4" t="s">
        <v>5008</v>
      </c>
      <c r="D1340" s="4">
        <v>2500</v>
      </c>
      <c r="E1340" s="4">
        <v>2500</v>
      </c>
      <c r="F1340" s="4">
        <v>475</v>
      </c>
      <c r="G1340" s="7">
        <f>E1340+F1340-D1340</f>
        <v>475</v>
      </c>
      <c r="H1340" s="4" t="s">
        <v>5009</v>
      </c>
      <c r="I1340" s="4">
        <v>20000</v>
      </c>
      <c r="J1340" s="4" t="s">
        <v>4</v>
      </c>
      <c r="K1340" s="4" t="s">
        <v>13</v>
      </c>
      <c r="L1340" s="4" t="s">
        <v>14</v>
      </c>
      <c r="M1340" s="4" t="s">
        <v>7</v>
      </c>
      <c r="O1340" s="4"/>
      <c r="P1340" s="14">
        <v>4270358</v>
      </c>
      <c r="Q1340" s="12">
        <v>2100</v>
      </c>
      <c r="S1340" s="14">
        <v>9115646</v>
      </c>
      <c r="T1340" s="12">
        <v>469.5</v>
      </c>
      <c r="U1340">
        <f>SUM($T$2:T1340)</f>
        <v>2975950.5299999975</v>
      </c>
      <c r="W1340" s="16">
        <v>9115646</v>
      </c>
      <c r="X1340">
        <v>2975950.5299999975</v>
      </c>
      <c r="Y1340">
        <v>1339</v>
      </c>
      <c r="Z1340" s="18">
        <f t="shared" si="101"/>
        <v>7.1472551898317223</v>
      </c>
      <c r="AA1340" s="18">
        <f t="shared" si="102"/>
        <v>0.29338299737072743</v>
      </c>
      <c r="AB1340" t="str">
        <f t="shared" si="105"/>
        <v>B</v>
      </c>
      <c r="AI1340" s="14">
        <v>4270358</v>
      </c>
      <c r="AJ1340" s="12">
        <v>2100</v>
      </c>
      <c r="AK1340" s="12">
        <v>2100</v>
      </c>
      <c r="AL1340" s="12">
        <v>10000</v>
      </c>
      <c r="AN1340">
        <v>4270358</v>
      </c>
      <c r="AO1340">
        <v>2100</v>
      </c>
      <c r="AP1340">
        <v>2100</v>
      </c>
      <c r="AQ1340">
        <v>10000</v>
      </c>
      <c r="AR1340">
        <f t="shared" si="103"/>
        <v>0</v>
      </c>
      <c r="AV1340" s="4">
        <v>2999095</v>
      </c>
      <c r="AW1340" s="4">
        <v>8607418</v>
      </c>
      <c r="AX1340" s="4" t="s">
        <v>5008</v>
      </c>
      <c r="AY1340" s="4">
        <v>2500</v>
      </c>
      <c r="AZ1340" s="4">
        <v>2500</v>
      </c>
      <c r="BA1340" s="4">
        <v>475</v>
      </c>
      <c r="BB1340" s="7">
        <f>AZ1340+BA1340-AY1340</f>
        <v>475</v>
      </c>
      <c r="BC1340" s="4" t="s">
        <v>5009</v>
      </c>
      <c r="BD1340" s="4">
        <v>20000</v>
      </c>
      <c r="BE1340" s="4" t="s">
        <v>4</v>
      </c>
      <c r="BF1340" s="4" t="s">
        <v>13</v>
      </c>
      <c r="BG1340" s="4" t="s">
        <v>14</v>
      </c>
      <c r="BH1340" s="4" t="s">
        <v>7</v>
      </c>
      <c r="BI1340" t="str">
        <f t="shared" si="104"/>
        <v>B</v>
      </c>
    </row>
    <row r="1341" spans="1:61" ht="15.75" customHeight="1" x14ac:dyDescent="0.2">
      <c r="A1341" s="4">
        <v>3032569</v>
      </c>
      <c r="B1341" s="4">
        <v>6465985</v>
      </c>
      <c r="C1341" s="4" t="s">
        <v>7517</v>
      </c>
      <c r="D1341" s="4">
        <v>5000</v>
      </c>
      <c r="E1341" s="4">
        <v>5000</v>
      </c>
      <c r="F1341" s="4">
        <v>475</v>
      </c>
      <c r="G1341" s="7">
        <f>E1341+F1341-D1341</f>
        <v>475</v>
      </c>
      <c r="H1341" s="4" t="s">
        <v>7518</v>
      </c>
      <c r="I1341" s="4">
        <v>30000</v>
      </c>
      <c r="J1341" s="4" t="s">
        <v>4</v>
      </c>
      <c r="K1341" s="4" t="s">
        <v>22</v>
      </c>
      <c r="M1341" s="4" t="s">
        <v>12</v>
      </c>
      <c r="O1341" s="4"/>
      <c r="P1341" s="14">
        <v>4280151</v>
      </c>
      <c r="Q1341" s="12">
        <v>0.20000000000004547</v>
      </c>
      <c r="S1341" s="14">
        <v>1620303</v>
      </c>
      <c r="T1341" s="12">
        <v>468.16000000000008</v>
      </c>
      <c r="U1341">
        <f>SUM($T$2:T1341)</f>
        <v>2976418.6899999976</v>
      </c>
      <c r="W1341" s="16">
        <v>1620303</v>
      </c>
      <c r="X1341">
        <v>2976418.6899999976</v>
      </c>
      <c r="Y1341">
        <v>1340</v>
      </c>
      <c r="Z1341" s="18">
        <f t="shared" si="101"/>
        <v>7.1483795563008359</v>
      </c>
      <c r="AA1341" s="18">
        <f t="shared" si="102"/>
        <v>0.29360210341805432</v>
      </c>
      <c r="AB1341" t="str">
        <f t="shared" si="105"/>
        <v>B</v>
      </c>
      <c r="AI1341" s="14">
        <v>4280151</v>
      </c>
      <c r="AJ1341" s="12">
        <v>0.20000000000004547</v>
      </c>
      <c r="AK1341" s="12">
        <v>0.2</v>
      </c>
      <c r="AL1341" s="12">
        <v>2000</v>
      </c>
      <c r="AN1341">
        <v>4280151</v>
      </c>
      <c r="AO1341">
        <v>0.20000000000004547</v>
      </c>
      <c r="AP1341">
        <v>0.2</v>
      </c>
      <c r="AQ1341">
        <v>2000</v>
      </c>
      <c r="AR1341">
        <f t="shared" si="103"/>
        <v>0</v>
      </c>
      <c r="AV1341" s="4">
        <v>3032569</v>
      </c>
      <c r="AW1341" s="4">
        <v>6465985</v>
      </c>
      <c r="AX1341" s="4" t="s">
        <v>7517</v>
      </c>
      <c r="AY1341" s="4">
        <v>5000</v>
      </c>
      <c r="AZ1341" s="4">
        <v>5000</v>
      </c>
      <c r="BA1341" s="4">
        <v>475</v>
      </c>
      <c r="BB1341" s="7">
        <f>AZ1341+BA1341-AY1341</f>
        <v>475</v>
      </c>
      <c r="BC1341" s="4" t="s">
        <v>7518</v>
      </c>
      <c r="BD1341" s="4">
        <v>30000</v>
      </c>
      <c r="BE1341" s="4" t="s">
        <v>4</v>
      </c>
      <c r="BF1341" s="4" t="s">
        <v>22</v>
      </c>
      <c r="BH1341" s="4" t="s">
        <v>12</v>
      </c>
      <c r="BI1341" t="str">
        <f t="shared" si="104"/>
        <v>B</v>
      </c>
    </row>
    <row r="1342" spans="1:61" ht="15.75" customHeight="1" x14ac:dyDescent="0.2">
      <c r="A1342" s="4">
        <v>3006410</v>
      </c>
      <c r="B1342" s="4">
        <v>13208</v>
      </c>
      <c r="C1342" s="4" t="s">
        <v>5593</v>
      </c>
      <c r="D1342" s="4">
        <v>900</v>
      </c>
      <c r="E1342" s="4">
        <v>900</v>
      </c>
      <c r="F1342" s="4">
        <v>471.25</v>
      </c>
      <c r="G1342" s="7">
        <f>E1342+F1342-D1342</f>
        <v>471.25</v>
      </c>
      <c r="H1342" s="4" t="s">
        <v>5594</v>
      </c>
      <c r="I1342" s="4">
        <v>17000</v>
      </c>
      <c r="J1342" s="4" t="s">
        <v>4</v>
      </c>
      <c r="K1342" s="4" t="s">
        <v>13</v>
      </c>
      <c r="L1342" s="4" t="s">
        <v>9</v>
      </c>
      <c r="M1342" s="4" t="s">
        <v>20</v>
      </c>
      <c r="O1342" s="4"/>
      <c r="P1342" s="14">
        <v>4281488</v>
      </c>
      <c r="Q1342" s="12">
        <v>2444</v>
      </c>
      <c r="S1342" s="14">
        <v>8642670</v>
      </c>
      <c r="T1342" s="12">
        <v>468</v>
      </c>
      <c r="U1342">
        <f>SUM($T$2:T1342)</f>
        <v>2976886.6899999976</v>
      </c>
      <c r="W1342" s="16">
        <v>8642670</v>
      </c>
      <c r="X1342">
        <v>2976886.6899999976</v>
      </c>
      <c r="Y1342">
        <v>1341</v>
      </c>
      <c r="Z1342" s="18">
        <f t="shared" si="101"/>
        <v>7.1495035385025298</v>
      </c>
      <c r="AA1342" s="18">
        <f t="shared" si="102"/>
        <v>0.29382120946538126</v>
      </c>
      <c r="AB1342" t="str">
        <f t="shared" si="105"/>
        <v>B</v>
      </c>
      <c r="AI1342" s="14">
        <v>4281488</v>
      </c>
      <c r="AJ1342" s="12">
        <v>2444</v>
      </c>
      <c r="AK1342" s="12">
        <v>2444</v>
      </c>
      <c r="AL1342" s="12">
        <v>2000</v>
      </c>
      <c r="AN1342">
        <v>4281488</v>
      </c>
      <c r="AO1342">
        <v>2444</v>
      </c>
      <c r="AP1342">
        <v>2444</v>
      </c>
      <c r="AQ1342">
        <v>2000</v>
      </c>
      <c r="AR1342">
        <f t="shared" si="103"/>
        <v>0</v>
      </c>
      <c r="AV1342" s="4">
        <v>3006410</v>
      </c>
      <c r="AW1342" s="4">
        <v>13208</v>
      </c>
      <c r="AX1342" s="4" t="s">
        <v>5593</v>
      </c>
      <c r="AY1342" s="4">
        <v>900</v>
      </c>
      <c r="AZ1342" s="4">
        <v>900</v>
      </c>
      <c r="BA1342" s="4">
        <v>471.25</v>
      </c>
      <c r="BB1342" s="7">
        <f>AZ1342+BA1342-AY1342</f>
        <v>471.25</v>
      </c>
      <c r="BC1342" s="4" t="s">
        <v>5594</v>
      </c>
      <c r="BD1342" s="4">
        <v>17000</v>
      </c>
      <c r="BE1342" s="4" t="s">
        <v>4</v>
      </c>
      <c r="BF1342" s="4" t="s">
        <v>13</v>
      </c>
      <c r="BG1342" s="4" t="s">
        <v>9</v>
      </c>
      <c r="BH1342" s="4" t="s">
        <v>20</v>
      </c>
      <c r="BI1342" t="str">
        <f t="shared" si="104"/>
        <v>B</v>
      </c>
    </row>
    <row r="1343" spans="1:61" ht="15.75" customHeight="1" x14ac:dyDescent="0.2">
      <c r="A1343" s="4">
        <v>2954001</v>
      </c>
      <c r="B1343" s="4">
        <v>7744395</v>
      </c>
      <c r="C1343" s="4" t="s">
        <v>987</v>
      </c>
      <c r="D1343" s="4">
        <v>2000</v>
      </c>
      <c r="E1343" s="4">
        <v>2000</v>
      </c>
      <c r="F1343" s="4">
        <v>471</v>
      </c>
      <c r="G1343" s="7">
        <f>E1343+F1343-D1343</f>
        <v>471</v>
      </c>
      <c r="H1343" s="4" t="s">
        <v>988</v>
      </c>
      <c r="I1343" s="4">
        <v>6000</v>
      </c>
      <c r="J1343" s="4" t="s">
        <v>51</v>
      </c>
      <c r="K1343" s="4" t="s">
        <v>13</v>
      </c>
      <c r="M1343" s="4" t="s">
        <v>76</v>
      </c>
      <c r="O1343" s="4"/>
      <c r="P1343" s="14">
        <v>4291708</v>
      </c>
      <c r="Q1343" s="12">
        <v>2379.62</v>
      </c>
      <c r="S1343" s="14">
        <v>34854</v>
      </c>
      <c r="T1343" s="12">
        <v>465.35</v>
      </c>
      <c r="U1343">
        <f>SUM($T$2:T1343)</f>
        <v>2977352.0399999977</v>
      </c>
      <c r="W1343" s="16">
        <v>34854</v>
      </c>
      <c r="X1343">
        <v>2977352.0399999977</v>
      </c>
      <c r="Y1343">
        <v>1342</v>
      </c>
      <c r="Z1343" s="18">
        <f t="shared" si="101"/>
        <v>7.1506211562750899</v>
      </c>
      <c r="AA1343" s="18">
        <f t="shared" si="102"/>
        <v>0.29404031551270815</v>
      </c>
      <c r="AB1343" t="str">
        <f t="shared" si="105"/>
        <v>B</v>
      </c>
      <c r="AI1343" s="14">
        <v>4291708</v>
      </c>
      <c r="AJ1343" s="12">
        <v>2379.62</v>
      </c>
      <c r="AK1343" s="12">
        <v>2379.62</v>
      </c>
      <c r="AL1343" s="12">
        <v>30900</v>
      </c>
      <c r="AN1343">
        <v>4291708</v>
      </c>
      <c r="AO1343">
        <v>2379.62</v>
      </c>
      <c r="AP1343">
        <v>2379.62</v>
      </c>
      <c r="AQ1343">
        <v>30900</v>
      </c>
      <c r="AR1343">
        <f t="shared" si="103"/>
        <v>0</v>
      </c>
      <c r="AV1343" s="4">
        <v>2954001</v>
      </c>
      <c r="AW1343" s="4">
        <v>7744395</v>
      </c>
      <c r="AX1343" s="4" t="s">
        <v>987</v>
      </c>
      <c r="AY1343" s="4">
        <v>2000</v>
      </c>
      <c r="AZ1343" s="4">
        <v>2000</v>
      </c>
      <c r="BA1343" s="4">
        <v>471</v>
      </c>
      <c r="BB1343" s="7">
        <f>AZ1343+BA1343-AY1343</f>
        <v>471</v>
      </c>
      <c r="BC1343" s="4" t="s">
        <v>988</v>
      </c>
      <c r="BD1343" s="4">
        <v>6000</v>
      </c>
      <c r="BE1343" s="4" t="s">
        <v>51</v>
      </c>
      <c r="BF1343" s="4" t="s">
        <v>13</v>
      </c>
      <c r="BH1343" s="4" t="s">
        <v>76</v>
      </c>
      <c r="BI1343" t="str">
        <f t="shared" si="104"/>
        <v>B</v>
      </c>
    </row>
    <row r="1344" spans="1:61" ht="15.75" customHeight="1" x14ac:dyDescent="0.2">
      <c r="A1344" s="4">
        <v>2985312</v>
      </c>
      <c r="B1344" s="4">
        <v>207017</v>
      </c>
      <c r="C1344" s="4" t="s">
        <v>3808</v>
      </c>
      <c r="D1344" s="4">
        <v>1100</v>
      </c>
      <c r="E1344" s="4">
        <v>1100</v>
      </c>
      <c r="F1344" s="4">
        <v>470.8</v>
      </c>
      <c r="G1344" s="7">
        <f>E1344+F1344-D1344</f>
        <v>470.79999999999995</v>
      </c>
      <c r="H1344" s="4" t="s">
        <v>3809</v>
      </c>
      <c r="I1344" s="4">
        <v>14000</v>
      </c>
      <c r="J1344" s="4" t="s">
        <v>4</v>
      </c>
      <c r="K1344" s="4" t="s">
        <v>5</v>
      </c>
      <c r="L1344" s="4" t="s">
        <v>6</v>
      </c>
      <c r="M1344" s="4" t="s">
        <v>52</v>
      </c>
      <c r="O1344" s="4"/>
      <c r="P1344" s="14">
        <v>4293248</v>
      </c>
      <c r="Q1344" s="12">
        <v>-9160</v>
      </c>
      <c r="S1344" s="14">
        <v>9134056</v>
      </c>
      <c r="T1344" s="12">
        <v>463.40000000000009</v>
      </c>
      <c r="U1344">
        <f>SUM($T$2:T1344)</f>
        <v>2977815.4399999976</v>
      </c>
      <c r="W1344" s="16">
        <v>9134056</v>
      </c>
      <c r="X1344">
        <v>2977815.4399999976</v>
      </c>
      <c r="Y1344">
        <v>1343</v>
      </c>
      <c r="Z1344" s="18">
        <f t="shared" si="101"/>
        <v>7.1517340907884765</v>
      </c>
      <c r="AA1344" s="18">
        <f t="shared" si="102"/>
        <v>0.29425942156003504</v>
      </c>
      <c r="AB1344" t="str">
        <f t="shared" si="105"/>
        <v>B</v>
      </c>
      <c r="AI1344" s="14">
        <v>4293248</v>
      </c>
      <c r="AJ1344" s="12">
        <v>-9160</v>
      </c>
      <c r="AK1344" s="12">
        <v>840</v>
      </c>
      <c r="AL1344" s="12">
        <v>0</v>
      </c>
      <c r="AN1344">
        <v>4293248</v>
      </c>
      <c r="AO1344">
        <v>-9160</v>
      </c>
      <c r="AP1344">
        <v>840</v>
      </c>
      <c r="AQ1344">
        <v>0</v>
      </c>
      <c r="AR1344">
        <f t="shared" si="103"/>
        <v>1</v>
      </c>
      <c r="AV1344" s="4">
        <v>2985312</v>
      </c>
      <c r="AW1344" s="4">
        <v>207017</v>
      </c>
      <c r="AX1344" s="4" t="s">
        <v>3808</v>
      </c>
      <c r="AY1344" s="4">
        <v>1100</v>
      </c>
      <c r="AZ1344" s="4">
        <v>1100</v>
      </c>
      <c r="BA1344" s="4">
        <v>470.8</v>
      </c>
      <c r="BB1344" s="7">
        <f>AZ1344+BA1344-AY1344</f>
        <v>470.79999999999995</v>
      </c>
      <c r="BC1344" s="4" t="s">
        <v>3809</v>
      </c>
      <c r="BD1344" s="4">
        <v>14000</v>
      </c>
      <c r="BE1344" s="4" t="s">
        <v>4</v>
      </c>
      <c r="BF1344" s="4" t="s">
        <v>5</v>
      </c>
      <c r="BG1344" s="4" t="s">
        <v>6</v>
      </c>
      <c r="BH1344" s="4" t="s">
        <v>52</v>
      </c>
      <c r="BI1344" t="str">
        <f t="shared" si="104"/>
        <v>B</v>
      </c>
    </row>
    <row r="1345" spans="1:61" ht="15.75" customHeight="1" x14ac:dyDescent="0.2">
      <c r="A1345" s="4">
        <v>2998584</v>
      </c>
      <c r="B1345" s="4">
        <v>9020957</v>
      </c>
      <c r="C1345" s="4" t="s">
        <v>4978</v>
      </c>
      <c r="D1345" s="4">
        <v>4950</v>
      </c>
      <c r="E1345" s="4">
        <v>4950</v>
      </c>
      <c r="F1345" s="4">
        <v>470.25</v>
      </c>
      <c r="G1345" s="7">
        <f>E1345+F1345-D1345</f>
        <v>470.25</v>
      </c>
      <c r="H1345" s="4" t="s">
        <v>3718</v>
      </c>
      <c r="I1345" s="4">
        <v>1</v>
      </c>
      <c r="J1345" s="4" t="s">
        <v>4</v>
      </c>
      <c r="K1345" s="4" t="s">
        <v>8</v>
      </c>
      <c r="L1345" s="4" t="s">
        <v>6</v>
      </c>
      <c r="M1345" s="4" t="s">
        <v>7</v>
      </c>
      <c r="O1345" s="4"/>
      <c r="P1345" s="14">
        <v>4294865</v>
      </c>
      <c r="Q1345" s="12">
        <v>153.90000000000009</v>
      </c>
      <c r="S1345" s="14">
        <v>12937</v>
      </c>
      <c r="T1345" s="12">
        <v>461.70000000000005</v>
      </c>
      <c r="U1345">
        <f>SUM($T$2:T1345)</f>
        <v>2978277.1399999978</v>
      </c>
      <c r="W1345" s="16">
        <v>12937</v>
      </c>
      <c r="X1345">
        <v>2978277.1399999978</v>
      </c>
      <c r="Y1345">
        <v>1344</v>
      </c>
      <c r="Z1345" s="18">
        <f t="shared" si="101"/>
        <v>7.1528429424605324</v>
      </c>
      <c r="AA1345" s="18">
        <f t="shared" si="102"/>
        <v>0.29447852760736198</v>
      </c>
      <c r="AB1345" t="str">
        <f t="shared" si="105"/>
        <v>B</v>
      </c>
      <c r="AI1345" s="14">
        <v>4294865</v>
      </c>
      <c r="AJ1345" s="12">
        <v>153.90000000000009</v>
      </c>
      <c r="AK1345" s="12">
        <v>153.9</v>
      </c>
      <c r="AL1345" s="12">
        <v>1000</v>
      </c>
      <c r="AN1345">
        <v>4294865</v>
      </c>
      <c r="AO1345">
        <v>153.90000000000009</v>
      </c>
      <c r="AP1345">
        <v>153.9</v>
      </c>
      <c r="AQ1345">
        <v>1000</v>
      </c>
      <c r="AR1345">
        <f t="shared" si="103"/>
        <v>0</v>
      </c>
      <c r="AV1345" s="4">
        <v>2998584</v>
      </c>
      <c r="AW1345" s="4">
        <v>9020957</v>
      </c>
      <c r="AX1345" s="4" t="s">
        <v>4978</v>
      </c>
      <c r="AY1345" s="4">
        <v>4950</v>
      </c>
      <c r="AZ1345" s="4">
        <v>4950</v>
      </c>
      <c r="BA1345" s="4">
        <v>470.25</v>
      </c>
      <c r="BB1345" s="7">
        <f>AZ1345+BA1345-AY1345</f>
        <v>470.25</v>
      </c>
      <c r="BC1345" s="4" t="s">
        <v>3718</v>
      </c>
      <c r="BD1345" s="4">
        <v>1</v>
      </c>
      <c r="BE1345" s="4" t="s">
        <v>4</v>
      </c>
      <c r="BF1345" s="4" t="s">
        <v>8</v>
      </c>
      <c r="BG1345" s="4" t="s">
        <v>6</v>
      </c>
      <c r="BH1345" s="4" t="s">
        <v>7</v>
      </c>
      <c r="BI1345" t="str">
        <f t="shared" si="104"/>
        <v>B</v>
      </c>
    </row>
    <row r="1346" spans="1:61" ht="15.75" customHeight="1" x14ac:dyDescent="0.2">
      <c r="A1346" s="4">
        <v>3019780</v>
      </c>
      <c r="B1346" s="4">
        <v>9115646</v>
      </c>
      <c r="C1346" s="4" t="s">
        <v>6530</v>
      </c>
      <c r="D1346" s="4">
        <v>1000</v>
      </c>
      <c r="E1346" s="4">
        <v>1000</v>
      </c>
      <c r="F1346" s="4">
        <v>469.5</v>
      </c>
      <c r="G1346" s="7">
        <f>E1346+F1346-D1346</f>
        <v>469.5</v>
      </c>
      <c r="H1346" s="4" t="s">
        <v>1432</v>
      </c>
      <c r="I1346" s="4">
        <v>30000</v>
      </c>
      <c r="J1346" s="4" t="s">
        <v>32</v>
      </c>
      <c r="K1346" s="4" t="s">
        <v>8</v>
      </c>
      <c r="M1346" s="4" t="s">
        <v>19</v>
      </c>
      <c r="O1346" s="4"/>
      <c r="P1346" s="14">
        <v>4299667</v>
      </c>
      <c r="Q1346" s="12">
        <v>-3350</v>
      </c>
      <c r="S1346" s="14">
        <v>6653319</v>
      </c>
      <c r="T1346" s="12">
        <v>461.70000000000005</v>
      </c>
      <c r="U1346">
        <f>SUM($T$2:T1346)</f>
        <v>2978738.839999998</v>
      </c>
      <c r="W1346" s="16">
        <v>6653319</v>
      </c>
      <c r="X1346">
        <v>2978738.839999998</v>
      </c>
      <c r="Y1346">
        <v>1345</v>
      </c>
      <c r="Z1346" s="18">
        <f t="shared" si="101"/>
        <v>7.1539517941325883</v>
      </c>
      <c r="AA1346" s="18">
        <f t="shared" si="102"/>
        <v>0.29469763365468887</v>
      </c>
      <c r="AB1346" t="str">
        <f t="shared" si="105"/>
        <v>B</v>
      </c>
      <c r="AI1346" s="14">
        <v>4299667</v>
      </c>
      <c r="AJ1346" s="12">
        <v>-3350</v>
      </c>
      <c r="AK1346" s="12">
        <v>0</v>
      </c>
      <c r="AL1346" s="12">
        <v>0</v>
      </c>
      <c r="AN1346">
        <v>4299667</v>
      </c>
      <c r="AO1346">
        <v>-3350</v>
      </c>
      <c r="AP1346">
        <v>0</v>
      </c>
      <c r="AQ1346">
        <v>0</v>
      </c>
      <c r="AR1346">
        <f t="shared" si="103"/>
        <v>0</v>
      </c>
      <c r="AV1346" s="4">
        <v>3019780</v>
      </c>
      <c r="AW1346" s="4">
        <v>9115646</v>
      </c>
      <c r="AX1346" s="4" t="s">
        <v>6530</v>
      </c>
      <c r="AY1346" s="4">
        <v>1000</v>
      </c>
      <c r="AZ1346" s="4">
        <v>1000</v>
      </c>
      <c r="BA1346" s="4">
        <v>469.5</v>
      </c>
      <c r="BB1346" s="7">
        <f>AZ1346+BA1346-AY1346</f>
        <v>469.5</v>
      </c>
      <c r="BC1346" s="4" t="s">
        <v>1432</v>
      </c>
      <c r="BD1346" s="4">
        <v>30000</v>
      </c>
      <c r="BE1346" s="4" t="s">
        <v>32</v>
      </c>
      <c r="BF1346" s="4" t="s">
        <v>8</v>
      </c>
      <c r="BH1346" s="4" t="s">
        <v>19</v>
      </c>
      <c r="BI1346" t="str">
        <f t="shared" si="104"/>
        <v>B</v>
      </c>
    </row>
    <row r="1347" spans="1:61" ht="15.75" customHeight="1" x14ac:dyDescent="0.2">
      <c r="A1347" s="4">
        <v>2981308</v>
      </c>
      <c r="B1347" s="4">
        <v>8747222</v>
      </c>
      <c r="C1347" s="4" t="s">
        <v>3433</v>
      </c>
      <c r="D1347" s="4">
        <v>2000</v>
      </c>
      <c r="E1347" s="4">
        <v>2000</v>
      </c>
      <c r="F1347" s="4">
        <v>469.3</v>
      </c>
      <c r="G1347" s="7">
        <f>E1347+F1347-D1347</f>
        <v>469.30000000000018</v>
      </c>
      <c r="H1347" s="4" t="s">
        <v>1864</v>
      </c>
      <c r="I1347" s="4">
        <v>11000</v>
      </c>
      <c r="J1347" s="4" t="s">
        <v>4</v>
      </c>
      <c r="K1347" s="4" t="s">
        <v>13</v>
      </c>
      <c r="L1347" s="4" t="s">
        <v>14</v>
      </c>
      <c r="M1347" s="4" t="s">
        <v>26</v>
      </c>
      <c r="O1347" s="4"/>
      <c r="P1347" s="14">
        <v>4302992</v>
      </c>
      <c r="Q1347" s="12">
        <v>3</v>
      </c>
      <c r="S1347" s="14">
        <v>37276</v>
      </c>
      <c r="T1347" s="12">
        <v>461.69999999999982</v>
      </c>
      <c r="U1347">
        <f>SUM($T$2:T1347)</f>
        <v>2979200.5399999982</v>
      </c>
      <c r="W1347" s="16">
        <v>37276</v>
      </c>
      <c r="X1347">
        <v>2979200.5399999982</v>
      </c>
      <c r="Y1347">
        <v>1346</v>
      </c>
      <c r="Z1347" s="18">
        <f t="shared" ref="Z1347:Z1410" si="106">X1347/$T$4566</f>
        <v>7.1550606458046451</v>
      </c>
      <c r="AA1347" s="18">
        <f t="shared" ref="AA1347:AA1410" si="107">Y1347/$Y$4566</f>
        <v>0.29491673970201576</v>
      </c>
      <c r="AB1347" t="str">
        <f t="shared" si="105"/>
        <v>B</v>
      </c>
      <c r="AI1347" s="14">
        <v>4302992</v>
      </c>
      <c r="AJ1347" s="12">
        <v>3</v>
      </c>
      <c r="AK1347" s="12">
        <v>3</v>
      </c>
      <c r="AL1347" s="12">
        <v>2000</v>
      </c>
      <c r="AN1347">
        <v>4302992</v>
      </c>
      <c r="AO1347">
        <v>3</v>
      </c>
      <c r="AP1347">
        <v>3</v>
      </c>
      <c r="AQ1347">
        <v>2000</v>
      </c>
      <c r="AR1347">
        <f t="shared" ref="AR1347:AR1410" si="108">IF(AND(AO1347&lt;0,OR(AP1347&gt;0,AQ1347&gt;0)),1,0)</f>
        <v>0</v>
      </c>
      <c r="AV1347" s="4">
        <v>2981308</v>
      </c>
      <c r="AW1347" s="4">
        <v>8747222</v>
      </c>
      <c r="AX1347" s="4" t="s">
        <v>3433</v>
      </c>
      <c r="AY1347" s="4">
        <v>2000</v>
      </c>
      <c r="AZ1347" s="4">
        <v>2000</v>
      </c>
      <c r="BA1347" s="4">
        <v>469.3</v>
      </c>
      <c r="BB1347" s="7">
        <f>AZ1347+BA1347-AY1347</f>
        <v>469.30000000000018</v>
      </c>
      <c r="BC1347" s="4" t="s">
        <v>1864</v>
      </c>
      <c r="BD1347" s="4">
        <v>11000</v>
      </c>
      <c r="BE1347" s="4" t="s">
        <v>4</v>
      </c>
      <c r="BF1347" s="4" t="s">
        <v>13</v>
      </c>
      <c r="BG1347" s="4" t="s">
        <v>14</v>
      </c>
      <c r="BH1347" s="4" t="s">
        <v>26</v>
      </c>
      <c r="BI1347" t="str">
        <f t="shared" ref="BI1347:BI1410" si="109">VLOOKUP(AW1347,$W$1:$AB$4565,6,FALSE)</f>
        <v>B</v>
      </c>
    </row>
    <row r="1348" spans="1:61" ht="15.75" customHeight="1" x14ac:dyDescent="0.2">
      <c r="A1348" s="4">
        <v>3052764</v>
      </c>
      <c r="B1348" s="4">
        <v>1620303</v>
      </c>
      <c r="C1348" s="4" t="s">
        <v>8930</v>
      </c>
      <c r="D1348" s="4">
        <v>1400</v>
      </c>
      <c r="E1348" s="4">
        <v>1400</v>
      </c>
      <c r="F1348" s="4">
        <v>468.16</v>
      </c>
      <c r="G1348" s="7">
        <f>E1348+F1348-D1348</f>
        <v>468.16000000000008</v>
      </c>
      <c r="H1348" s="4" t="s">
        <v>5429</v>
      </c>
      <c r="I1348" s="4">
        <v>18000</v>
      </c>
      <c r="J1348" s="4" t="s">
        <v>4</v>
      </c>
      <c r="K1348" s="4" t="s">
        <v>8</v>
      </c>
      <c r="L1348" s="4" t="s">
        <v>6</v>
      </c>
      <c r="M1348" s="4" t="s">
        <v>23</v>
      </c>
      <c r="O1348" s="4"/>
      <c r="P1348" s="14">
        <v>4303279</v>
      </c>
      <c r="Q1348" s="12">
        <v>290.70000000000005</v>
      </c>
      <c r="S1348" s="14">
        <v>7708289</v>
      </c>
      <c r="T1348" s="12">
        <v>459.80000000000018</v>
      </c>
      <c r="U1348">
        <f>SUM($T$2:T1348)</f>
        <v>2979660.339999998</v>
      </c>
      <c r="W1348" s="16">
        <v>7708289</v>
      </c>
      <c r="X1348">
        <v>2979660.339999998</v>
      </c>
      <c r="Y1348">
        <v>1347</v>
      </c>
      <c r="Z1348" s="18">
        <f t="shared" si="106"/>
        <v>7.1561649343010947</v>
      </c>
      <c r="AA1348" s="18">
        <f t="shared" si="107"/>
        <v>0.29513584574934271</v>
      </c>
      <c r="AB1348" t="str">
        <f t="shared" si="105"/>
        <v>B</v>
      </c>
      <c r="AI1348" s="14">
        <v>4303279</v>
      </c>
      <c r="AJ1348" s="12">
        <v>290.70000000000005</v>
      </c>
      <c r="AK1348" s="12">
        <v>290.7</v>
      </c>
      <c r="AL1348" s="12">
        <v>1000</v>
      </c>
      <c r="AN1348">
        <v>4303279</v>
      </c>
      <c r="AO1348">
        <v>290.70000000000005</v>
      </c>
      <c r="AP1348">
        <v>290.7</v>
      </c>
      <c r="AQ1348">
        <v>1000</v>
      </c>
      <c r="AR1348">
        <f t="shared" si="108"/>
        <v>0</v>
      </c>
      <c r="AV1348" s="4">
        <v>3052764</v>
      </c>
      <c r="AW1348" s="4">
        <v>1620303</v>
      </c>
      <c r="AX1348" s="4" t="s">
        <v>8930</v>
      </c>
      <c r="AY1348" s="4">
        <v>1400</v>
      </c>
      <c r="AZ1348" s="4">
        <v>1400</v>
      </c>
      <c r="BA1348" s="4">
        <v>468.16</v>
      </c>
      <c r="BB1348" s="7">
        <f>AZ1348+BA1348-AY1348</f>
        <v>468.16000000000008</v>
      </c>
      <c r="BC1348" s="4" t="s">
        <v>5429</v>
      </c>
      <c r="BD1348" s="4">
        <v>18000</v>
      </c>
      <c r="BE1348" s="4" t="s">
        <v>4</v>
      </c>
      <c r="BF1348" s="4" t="s">
        <v>8</v>
      </c>
      <c r="BG1348" s="4" t="s">
        <v>6</v>
      </c>
      <c r="BH1348" s="4" t="s">
        <v>23</v>
      </c>
      <c r="BI1348" t="str">
        <f t="shared" si="109"/>
        <v>B</v>
      </c>
    </row>
    <row r="1349" spans="1:61" ht="15.75" customHeight="1" x14ac:dyDescent="0.2">
      <c r="A1349" s="4">
        <v>3001146</v>
      </c>
      <c r="B1349" s="4">
        <v>8642670</v>
      </c>
      <c r="C1349" s="4" t="s">
        <v>5168</v>
      </c>
      <c r="D1349" s="4">
        <v>4000</v>
      </c>
      <c r="E1349" s="4">
        <v>4000</v>
      </c>
      <c r="F1349" s="4">
        <v>468</v>
      </c>
      <c r="G1349" s="7">
        <f>E1349+F1349-D1349</f>
        <v>468</v>
      </c>
      <c r="H1349" s="4" t="s">
        <v>712</v>
      </c>
      <c r="I1349" s="4">
        <v>35000</v>
      </c>
      <c r="J1349" s="4" t="s">
        <v>32</v>
      </c>
      <c r="K1349" s="4" t="s">
        <v>8</v>
      </c>
      <c r="M1349" s="4" t="s">
        <v>73</v>
      </c>
      <c r="O1349" s="4"/>
      <c r="P1349" s="14">
        <v>4304406</v>
      </c>
      <c r="Q1349" s="12">
        <v>-3000</v>
      </c>
      <c r="S1349" s="14">
        <v>8258034</v>
      </c>
      <c r="T1349" s="12">
        <v>459</v>
      </c>
      <c r="U1349">
        <f>SUM($T$2:T1349)</f>
        <v>2980119.339999998</v>
      </c>
      <c r="W1349" s="16">
        <v>8258034</v>
      </c>
      <c r="X1349">
        <v>2980119.339999998</v>
      </c>
      <c r="Y1349">
        <v>1348</v>
      </c>
      <c r="Z1349" s="18">
        <f t="shared" si="106"/>
        <v>7.1572673014604486</v>
      </c>
      <c r="AA1349" s="18">
        <f t="shared" si="107"/>
        <v>0.2953549517966696</v>
      </c>
      <c r="AB1349" t="str">
        <f t="shared" si="105"/>
        <v>B</v>
      </c>
      <c r="AI1349" s="14">
        <v>4304406</v>
      </c>
      <c r="AJ1349" s="12">
        <v>-3000</v>
      </c>
      <c r="AK1349" s="12">
        <v>0</v>
      </c>
      <c r="AL1349" s="12">
        <v>0</v>
      </c>
      <c r="AN1349">
        <v>4304406</v>
      </c>
      <c r="AO1349">
        <v>-3000</v>
      </c>
      <c r="AP1349">
        <v>0</v>
      </c>
      <c r="AQ1349">
        <v>0</v>
      </c>
      <c r="AR1349">
        <f t="shared" si="108"/>
        <v>0</v>
      </c>
      <c r="AV1349" s="4">
        <v>3001146</v>
      </c>
      <c r="AW1349" s="4">
        <v>8642670</v>
      </c>
      <c r="AX1349" s="4" t="s">
        <v>5168</v>
      </c>
      <c r="AY1349" s="4">
        <v>4000</v>
      </c>
      <c r="AZ1349" s="4">
        <v>4000</v>
      </c>
      <c r="BA1349" s="4">
        <v>468</v>
      </c>
      <c r="BB1349" s="7">
        <f>AZ1349+BA1349-AY1349</f>
        <v>468</v>
      </c>
      <c r="BC1349" s="4" t="s">
        <v>712</v>
      </c>
      <c r="BD1349" s="4">
        <v>35000</v>
      </c>
      <c r="BE1349" s="4" t="s">
        <v>32</v>
      </c>
      <c r="BF1349" s="4" t="s">
        <v>8</v>
      </c>
      <c r="BH1349" s="4" t="s">
        <v>73</v>
      </c>
      <c r="BI1349" t="str">
        <f t="shared" si="109"/>
        <v>B</v>
      </c>
    </row>
    <row r="1350" spans="1:61" ht="15.75" customHeight="1" x14ac:dyDescent="0.2">
      <c r="A1350" s="4">
        <v>3051189</v>
      </c>
      <c r="B1350" s="4">
        <v>6051795</v>
      </c>
      <c r="C1350" s="4" t="s">
        <v>8822</v>
      </c>
      <c r="D1350" s="4">
        <v>1300</v>
      </c>
      <c r="E1350" s="4">
        <v>1300</v>
      </c>
      <c r="F1350" s="4">
        <v>466.83</v>
      </c>
      <c r="G1350" s="7">
        <f>E1350+F1350-D1350</f>
        <v>466.82999999999993</v>
      </c>
      <c r="H1350" s="4" t="s">
        <v>1838</v>
      </c>
      <c r="I1350" s="4">
        <v>15000</v>
      </c>
      <c r="J1350" s="4" t="s">
        <v>4</v>
      </c>
      <c r="K1350" s="4" t="s">
        <v>13</v>
      </c>
      <c r="L1350" s="4" t="s">
        <v>6</v>
      </c>
      <c r="M1350" s="4" t="s">
        <v>73</v>
      </c>
      <c r="O1350" s="4"/>
      <c r="P1350" s="14">
        <v>4308116</v>
      </c>
      <c r="Q1350" s="12">
        <v>90</v>
      </c>
      <c r="S1350" s="14">
        <v>8734202</v>
      </c>
      <c r="T1350" s="12">
        <v>459</v>
      </c>
      <c r="U1350">
        <f>SUM($T$2:T1350)</f>
        <v>2980578.339999998</v>
      </c>
      <c r="W1350" s="16">
        <v>8734202</v>
      </c>
      <c r="X1350">
        <v>2980578.339999998</v>
      </c>
      <c r="Y1350">
        <v>1349</v>
      </c>
      <c r="Z1350" s="18">
        <f t="shared" si="106"/>
        <v>7.1583696686198017</v>
      </c>
      <c r="AA1350" s="18">
        <f t="shared" si="107"/>
        <v>0.29557405784399648</v>
      </c>
      <c r="AB1350" t="str">
        <f t="shared" si="105"/>
        <v>B</v>
      </c>
      <c r="AI1350" s="14">
        <v>4308116</v>
      </c>
      <c r="AJ1350" s="12">
        <v>90</v>
      </c>
      <c r="AK1350" s="12">
        <v>90</v>
      </c>
      <c r="AL1350" s="12">
        <v>1500</v>
      </c>
      <c r="AN1350">
        <v>4308116</v>
      </c>
      <c r="AO1350">
        <v>90</v>
      </c>
      <c r="AP1350">
        <v>90</v>
      </c>
      <c r="AQ1350">
        <v>1500</v>
      </c>
      <c r="AR1350">
        <f t="shared" si="108"/>
        <v>0</v>
      </c>
      <c r="AV1350" s="4">
        <v>3051189</v>
      </c>
      <c r="AW1350" s="4">
        <v>6051795</v>
      </c>
      <c r="AX1350" s="4" t="s">
        <v>8822</v>
      </c>
      <c r="AY1350" s="4">
        <v>1300</v>
      </c>
      <c r="AZ1350" s="4">
        <v>1300</v>
      </c>
      <c r="BA1350" s="4">
        <v>466.83</v>
      </c>
      <c r="BB1350" s="7">
        <f>AZ1350+BA1350-AY1350</f>
        <v>466.82999999999993</v>
      </c>
      <c r="BC1350" s="4" t="s">
        <v>1838</v>
      </c>
      <c r="BD1350" s="4">
        <v>15000</v>
      </c>
      <c r="BE1350" s="4" t="s">
        <v>4</v>
      </c>
      <c r="BF1350" s="4" t="s">
        <v>13</v>
      </c>
      <c r="BG1350" s="4" t="s">
        <v>6</v>
      </c>
      <c r="BH1350" s="4" t="s">
        <v>73</v>
      </c>
      <c r="BI1350" t="str">
        <f t="shared" si="109"/>
        <v>B</v>
      </c>
    </row>
    <row r="1351" spans="1:61" ht="15.75" customHeight="1" x14ac:dyDescent="0.2">
      <c r="A1351" s="4">
        <v>2961582</v>
      </c>
      <c r="B1351" s="4">
        <v>34854</v>
      </c>
      <c r="C1351" s="4" t="s">
        <v>1703</v>
      </c>
      <c r="D1351" s="4">
        <v>500</v>
      </c>
      <c r="E1351" s="4">
        <v>500</v>
      </c>
      <c r="F1351" s="4">
        <v>465.35</v>
      </c>
      <c r="G1351" s="7">
        <f>E1351+F1351-D1351</f>
        <v>465.35</v>
      </c>
      <c r="H1351" s="4" t="s">
        <v>1704</v>
      </c>
      <c r="I1351" s="4">
        <v>8500</v>
      </c>
      <c r="J1351" s="4" t="s">
        <v>4</v>
      </c>
      <c r="K1351" s="4" t="s">
        <v>8</v>
      </c>
      <c r="L1351" s="4" t="s">
        <v>6</v>
      </c>
      <c r="M1351" s="4" t="s">
        <v>20</v>
      </c>
      <c r="O1351" s="4"/>
      <c r="P1351" s="14">
        <v>4308823</v>
      </c>
      <c r="Q1351" s="12">
        <v>-1866.62</v>
      </c>
      <c r="S1351" s="14">
        <v>9071182</v>
      </c>
      <c r="T1351" s="12">
        <v>459</v>
      </c>
      <c r="U1351">
        <f>SUM($T$2:T1351)</f>
        <v>2981037.339999998</v>
      </c>
      <c r="W1351" s="16">
        <v>9071182</v>
      </c>
      <c r="X1351">
        <v>2981037.339999998</v>
      </c>
      <c r="Y1351">
        <v>1350</v>
      </c>
      <c r="Z1351" s="18">
        <f t="shared" si="106"/>
        <v>7.1594720357791557</v>
      </c>
      <c r="AA1351" s="18">
        <f t="shared" si="107"/>
        <v>0.29579316389132337</v>
      </c>
      <c r="AB1351" t="str">
        <f t="shared" si="105"/>
        <v>B</v>
      </c>
      <c r="AI1351" s="14">
        <v>4308823</v>
      </c>
      <c r="AJ1351" s="12">
        <v>-1866.62</v>
      </c>
      <c r="AK1351" s="12">
        <v>133.38</v>
      </c>
      <c r="AL1351" s="12">
        <v>3900</v>
      </c>
      <c r="AN1351">
        <v>4308823</v>
      </c>
      <c r="AO1351">
        <v>-1866.62</v>
      </c>
      <c r="AP1351">
        <v>133.38</v>
      </c>
      <c r="AQ1351">
        <v>3900</v>
      </c>
      <c r="AR1351">
        <f t="shared" si="108"/>
        <v>1</v>
      </c>
      <c r="AV1351" s="4">
        <v>2961582</v>
      </c>
      <c r="AW1351" s="4">
        <v>34854</v>
      </c>
      <c r="AX1351" s="4" t="s">
        <v>1703</v>
      </c>
      <c r="AY1351" s="4">
        <v>500</v>
      </c>
      <c r="AZ1351" s="4">
        <v>500</v>
      </c>
      <c r="BA1351" s="4">
        <v>465.35</v>
      </c>
      <c r="BB1351" s="7">
        <f>AZ1351+BA1351-AY1351</f>
        <v>465.35</v>
      </c>
      <c r="BC1351" s="4" t="s">
        <v>1704</v>
      </c>
      <c r="BD1351" s="4">
        <v>8500</v>
      </c>
      <c r="BE1351" s="4" t="s">
        <v>4</v>
      </c>
      <c r="BF1351" s="4" t="s">
        <v>8</v>
      </c>
      <c r="BG1351" s="4" t="s">
        <v>6</v>
      </c>
      <c r="BH1351" s="4" t="s">
        <v>20</v>
      </c>
      <c r="BI1351" t="str">
        <f t="shared" si="109"/>
        <v>B</v>
      </c>
    </row>
    <row r="1352" spans="1:61" ht="15.75" customHeight="1" x14ac:dyDescent="0.2">
      <c r="A1352" s="4">
        <v>3026276</v>
      </c>
      <c r="B1352" s="4">
        <v>9134056</v>
      </c>
      <c r="C1352" s="4" t="s">
        <v>7028</v>
      </c>
      <c r="D1352" s="4">
        <v>1200</v>
      </c>
      <c r="E1352" s="4">
        <v>1200</v>
      </c>
      <c r="F1352" s="4">
        <v>463.4</v>
      </c>
      <c r="G1352" s="7">
        <f>E1352+F1352-D1352</f>
        <v>463.40000000000009</v>
      </c>
      <c r="H1352" s="4" t="s">
        <v>7029</v>
      </c>
      <c r="I1352" s="4">
        <v>6600</v>
      </c>
      <c r="J1352" s="4" t="s">
        <v>4</v>
      </c>
      <c r="K1352" s="4" t="s">
        <v>13</v>
      </c>
      <c r="L1352" s="4" t="s">
        <v>6</v>
      </c>
      <c r="M1352" s="4" t="s">
        <v>35</v>
      </c>
      <c r="O1352" s="4"/>
      <c r="P1352" s="14">
        <v>4314241</v>
      </c>
      <c r="Q1352" s="12">
        <v>5197.5</v>
      </c>
      <c r="S1352" s="14">
        <v>2076404</v>
      </c>
      <c r="T1352" s="12">
        <v>456</v>
      </c>
      <c r="U1352">
        <f>SUM($T$2:T1352)</f>
        <v>2981493.339999998</v>
      </c>
      <c r="W1352" s="16">
        <v>2076404</v>
      </c>
      <c r="X1352">
        <v>2981493.339999998</v>
      </c>
      <c r="Y1352">
        <v>1351</v>
      </c>
      <c r="Z1352" s="18">
        <f t="shared" si="106"/>
        <v>7.1605671979243954</v>
      </c>
      <c r="AA1352" s="18">
        <f t="shared" si="107"/>
        <v>0.29601226993865032</v>
      </c>
      <c r="AB1352" t="str">
        <f t="shared" si="105"/>
        <v>B</v>
      </c>
      <c r="AI1352" s="14">
        <v>4314241</v>
      </c>
      <c r="AJ1352" s="12">
        <v>5197.5</v>
      </c>
      <c r="AK1352" s="12">
        <v>5197.5</v>
      </c>
      <c r="AL1352" s="12">
        <v>3500</v>
      </c>
      <c r="AN1352">
        <v>4314241</v>
      </c>
      <c r="AO1352">
        <v>5197.5</v>
      </c>
      <c r="AP1352">
        <v>5197.5</v>
      </c>
      <c r="AQ1352">
        <v>3500</v>
      </c>
      <c r="AR1352">
        <f t="shared" si="108"/>
        <v>0</v>
      </c>
      <c r="AV1352" s="4">
        <v>3026276</v>
      </c>
      <c r="AW1352" s="4">
        <v>9134056</v>
      </c>
      <c r="AX1352" s="4" t="s">
        <v>7028</v>
      </c>
      <c r="AY1352" s="4">
        <v>1200</v>
      </c>
      <c r="AZ1352" s="4">
        <v>1200</v>
      </c>
      <c r="BA1352" s="4">
        <v>463.4</v>
      </c>
      <c r="BB1352" s="7">
        <f>AZ1352+BA1352-AY1352</f>
        <v>463.40000000000009</v>
      </c>
      <c r="BC1352" s="4" t="s">
        <v>7029</v>
      </c>
      <c r="BD1352" s="4">
        <v>6600</v>
      </c>
      <c r="BE1352" s="4" t="s">
        <v>4</v>
      </c>
      <c r="BF1352" s="4" t="s">
        <v>13</v>
      </c>
      <c r="BG1352" s="4" t="s">
        <v>6</v>
      </c>
      <c r="BH1352" s="4" t="s">
        <v>35</v>
      </c>
      <c r="BI1352" t="str">
        <f t="shared" si="109"/>
        <v>B</v>
      </c>
    </row>
    <row r="1353" spans="1:61" ht="15.75" customHeight="1" x14ac:dyDescent="0.2">
      <c r="A1353" s="4">
        <v>3031624</v>
      </c>
      <c r="B1353" s="4">
        <v>6653319</v>
      </c>
      <c r="C1353" s="4" t="s">
        <v>7440</v>
      </c>
      <c r="D1353" s="4">
        <v>1500</v>
      </c>
      <c r="E1353" s="4">
        <v>1500</v>
      </c>
      <c r="F1353" s="4">
        <v>461.7</v>
      </c>
      <c r="G1353" s="7">
        <f>E1353+F1353-D1353</f>
        <v>461.70000000000005</v>
      </c>
      <c r="H1353" s="4" t="s">
        <v>7441</v>
      </c>
      <c r="I1353" s="4">
        <v>30000</v>
      </c>
      <c r="J1353" s="4" t="s">
        <v>4</v>
      </c>
      <c r="K1353" s="4" t="s">
        <v>13</v>
      </c>
      <c r="L1353" s="4" t="s">
        <v>6</v>
      </c>
      <c r="M1353" s="4" t="s">
        <v>173</v>
      </c>
      <c r="O1353" s="4"/>
      <c r="P1353" s="14">
        <v>4317041</v>
      </c>
      <c r="Q1353" s="12">
        <v>-1417.1899999999998</v>
      </c>
      <c r="S1353" s="14">
        <v>4330243</v>
      </c>
      <c r="T1353" s="12">
        <v>456</v>
      </c>
      <c r="U1353">
        <f>SUM($T$2:T1353)</f>
        <v>2981949.339999998</v>
      </c>
      <c r="W1353" s="16">
        <v>4330243</v>
      </c>
      <c r="X1353">
        <v>2981949.339999998</v>
      </c>
      <c r="Y1353">
        <v>1352</v>
      </c>
      <c r="Z1353" s="18">
        <f t="shared" si="106"/>
        <v>7.1616623600696361</v>
      </c>
      <c r="AA1353" s="18">
        <f t="shared" si="107"/>
        <v>0.29623137598597721</v>
      </c>
      <c r="AB1353" t="str">
        <f t="shared" si="105"/>
        <v>B</v>
      </c>
      <c r="AI1353" s="14">
        <v>4317041</v>
      </c>
      <c r="AJ1353" s="12">
        <v>-1417.1899999999998</v>
      </c>
      <c r="AK1353" s="12">
        <v>82.81</v>
      </c>
      <c r="AL1353" s="12">
        <v>4500</v>
      </c>
      <c r="AN1353">
        <v>4317041</v>
      </c>
      <c r="AO1353">
        <v>-1417.1899999999998</v>
      </c>
      <c r="AP1353">
        <v>82.81</v>
      </c>
      <c r="AQ1353">
        <v>4500</v>
      </c>
      <c r="AR1353">
        <f t="shared" si="108"/>
        <v>1</v>
      </c>
      <c r="AV1353" s="4">
        <v>3031624</v>
      </c>
      <c r="AW1353" s="4">
        <v>6653319</v>
      </c>
      <c r="AX1353" s="4" t="s">
        <v>7440</v>
      </c>
      <c r="AY1353" s="4">
        <v>1500</v>
      </c>
      <c r="AZ1353" s="4">
        <v>1500</v>
      </c>
      <c r="BA1353" s="4">
        <v>461.7</v>
      </c>
      <c r="BB1353" s="7">
        <f>AZ1353+BA1353-AY1353</f>
        <v>461.70000000000005</v>
      </c>
      <c r="BC1353" s="4" t="s">
        <v>7441</v>
      </c>
      <c r="BD1353" s="4">
        <v>30000</v>
      </c>
      <c r="BE1353" s="4" t="s">
        <v>4</v>
      </c>
      <c r="BF1353" s="4" t="s">
        <v>13</v>
      </c>
      <c r="BG1353" s="4" t="s">
        <v>6</v>
      </c>
      <c r="BH1353" s="4" t="s">
        <v>173</v>
      </c>
      <c r="BI1353" t="str">
        <f t="shared" si="109"/>
        <v>B</v>
      </c>
    </row>
    <row r="1354" spans="1:61" ht="15.75" customHeight="1" x14ac:dyDescent="0.2">
      <c r="A1354" s="4">
        <v>3047997</v>
      </c>
      <c r="B1354" s="4">
        <v>12937</v>
      </c>
      <c r="C1354" s="4" t="s">
        <v>8595</v>
      </c>
      <c r="D1354" s="4">
        <v>1000</v>
      </c>
      <c r="E1354" s="4">
        <v>1000</v>
      </c>
      <c r="F1354" s="4">
        <v>461.7</v>
      </c>
      <c r="G1354" s="7">
        <f>E1354+F1354-D1354</f>
        <v>461.70000000000005</v>
      </c>
      <c r="H1354" s="4" t="s">
        <v>4857</v>
      </c>
      <c r="I1354" s="4">
        <v>13000</v>
      </c>
      <c r="J1354" s="4" t="s">
        <v>4</v>
      </c>
      <c r="K1354" s="4" t="s">
        <v>13</v>
      </c>
      <c r="L1354" s="4" t="s">
        <v>6</v>
      </c>
      <c r="M1354" s="4" t="s">
        <v>64</v>
      </c>
      <c r="O1354" s="4"/>
      <c r="P1354" s="14">
        <v>4319491</v>
      </c>
      <c r="Q1354" s="12">
        <v>-3500</v>
      </c>
      <c r="S1354" s="14">
        <v>6064416</v>
      </c>
      <c r="T1354" s="12">
        <v>456</v>
      </c>
      <c r="U1354">
        <f>SUM($T$2:T1354)</f>
        <v>2982405.339999998</v>
      </c>
      <c r="W1354" s="16">
        <v>6064416</v>
      </c>
      <c r="X1354">
        <v>2982405.339999998</v>
      </c>
      <c r="Y1354">
        <v>1353</v>
      </c>
      <c r="Z1354" s="18">
        <f t="shared" si="106"/>
        <v>7.1627575222148758</v>
      </c>
      <c r="AA1354" s="18">
        <f t="shared" si="107"/>
        <v>0.2964504820333041</v>
      </c>
      <c r="AB1354" t="str">
        <f t="shared" si="105"/>
        <v>B</v>
      </c>
      <c r="AI1354" s="14">
        <v>4319491</v>
      </c>
      <c r="AJ1354" s="12">
        <v>-3500</v>
      </c>
      <c r="AK1354" s="12">
        <v>0</v>
      </c>
      <c r="AL1354" s="12">
        <v>0</v>
      </c>
      <c r="AN1354">
        <v>4319491</v>
      </c>
      <c r="AO1354">
        <v>-3500</v>
      </c>
      <c r="AP1354">
        <v>0</v>
      </c>
      <c r="AQ1354">
        <v>0</v>
      </c>
      <c r="AR1354">
        <f t="shared" si="108"/>
        <v>0</v>
      </c>
      <c r="AV1354" s="4">
        <v>3047997</v>
      </c>
      <c r="AW1354" s="4">
        <v>12937</v>
      </c>
      <c r="AX1354" s="4" t="s">
        <v>8595</v>
      </c>
      <c r="AY1354" s="4">
        <v>1000</v>
      </c>
      <c r="AZ1354" s="4">
        <v>1000</v>
      </c>
      <c r="BA1354" s="4">
        <v>461.7</v>
      </c>
      <c r="BB1354" s="7">
        <f>AZ1354+BA1354-AY1354</f>
        <v>461.70000000000005</v>
      </c>
      <c r="BC1354" s="4" t="s">
        <v>4857</v>
      </c>
      <c r="BD1354" s="4">
        <v>13000</v>
      </c>
      <c r="BE1354" s="4" t="s">
        <v>4</v>
      </c>
      <c r="BF1354" s="4" t="s">
        <v>13</v>
      </c>
      <c r="BG1354" s="4" t="s">
        <v>6</v>
      </c>
      <c r="BH1354" s="4" t="s">
        <v>64</v>
      </c>
      <c r="BI1354" t="str">
        <f t="shared" si="109"/>
        <v>B</v>
      </c>
    </row>
    <row r="1355" spans="1:61" ht="15.75" customHeight="1" x14ac:dyDescent="0.2">
      <c r="A1355" s="4">
        <v>2992417</v>
      </c>
      <c r="B1355" s="4">
        <v>37276</v>
      </c>
      <c r="C1355" s="4" t="s">
        <v>5099</v>
      </c>
      <c r="D1355" s="4">
        <v>4500</v>
      </c>
      <c r="E1355" s="4">
        <v>4500</v>
      </c>
      <c r="F1355" s="4">
        <v>461.7</v>
      </c>
      <c r="G1355" s="7">
        <f>E1355+F1355-D1355</f>
        <v>461.69999999999982</v>
      </c>
      <c r="H1355" s="4" t="s">
        <v>5100</v>
      </c>
      <c r="I1355" s="4">
        <v>8000</v>
      </c>
      <c r="J1355" s="4" t="s">
        <v>4</v>
      </c>
      <c r="K1355" s="4" t="s">
        <v>8</v>
      </c>
      <c r="L1355" s="4" t="s">
        <v>6</v>
      </c>
      <c r="M1355" s="4" t="s">
        <v>173</v>
      </c>
      <c r="O1355" s="4"/>
      <c r="P1355" s="14">
        <v>4319806</v>
      </c>
      <c r="Q1355" s="12">
        <v>153.89999999999998</v>
      </c>
      <c r="S1355" s="14">
        <v>6579959</v>
      </c>
      <c r="T1355" s="12">
        <v>456</v>
      </c>
      <c r="U1355">
        <f>SUM($T$2:T1355)</f>
        <v>2982861.339999998</v>
      </c>
      <c r="W1355" s="16">
        <v>6579959</v>
      </c>
      <c r="X1355">
        <v>2982861.339999998</v>
      </c>
      <c r="Y1355">
        <v>1354</v>
      </c>
      <c r="Z1355" s="18">
        <f t="shared" si="106"/>
        <v>7.1638526843601156</v>
      </c>
      <c r="AA1355" s="18">
        <f t="shared" si="107"/>
        <v>0.29666958808063104</v>
      </c>
      <c r="AB1355" t="str">
        <f t="shared" si="105"/>
        <v>B</v>
      </c>
      <c r="AI1355" s="14">
        <v>4319806</v>
      </c>
      <c r="AJ1355" s="12">
        <v>153.89999999999998</v>
      </c>
      <c r="AK1355" s="12">
        <v>153.9</v>
      </c>
      <c r="AL1355" s="12">
        <v>500</v>
      </c>
      <c r="AN1355">
        <v>4319806</v>
      </c>
      <c r="AO1355">
        <v>153.89999999999998</v>
      </c>
      <c r="AP1355">
        <v>153.9</v>
      </c>
      <c r="AQ1355">
        <v>500</v>
      </c>
      <c r="AR1355">
        <f t="shared" si="108"/>
        <v>0</v>
      </c>
      <c r="AV1355" s="4">
        <v>2992417</v>
      </c>
      <c r="AW1355" s="4">
        <v>37276</v>
      </c>
      <c r="AX1355" s="4" t="s">
        <v>5099</v>
      </c>
      <c r="AY1355" s="4">
        <v>4500</v>
      </c>
      <c r="AZ1355" s="4">
        <v>4500</v>
      </c>
      <c r="BA1355" s="4">
        <v>461.7</v>
      </c>
      <c r="BB1355" s="7">
        <f>AZ1355+BA1355-AY1355</f>
        <v>461.69999999999982</v>
      </c>
      <c r="BC1355" s="4" t="s">
        <v>5100</v>
      </c>
      <c r="BD1355" s="4">
        <v>8000</v>
      </c>
      <c r="BE1355" s="4" t="s">
        <v>4</v>
      </c>
      <c r="BF1355" s="4" t="s">
        <v>8</v>
      </c>
      <c r="BG1355" s="4" t="s">
        <v>6</v>
      </c>
      <c r="BH1355" s="4" t="s">
        <v>173</v>
      </c>
      <c r="BI1355" t="str">
        <f t="shared" si="109"/>
        <v>B</v>
      </c>
    </row>
    <row r="1356" spans="1:61" ht="15.75" customHeight="1" x14ac:dyDescent="0.2">
      <c r="A1356" s="4">
        <v>2992046</v>
      </c>
      <c r="B1356" s="4">
        <v>7708289</v>
      </c>
      <c r="C1356" s="4" t="s">
        <v>4392</v>
      </c>
      <c r="D1356" s="4">
        <v>6050</v>
      </c>
      <c r="E1356" s="4">
        <v>6050</v>
      </c>
      <c r="F1356" s="4">
        <v>459.8</v>
      </c>
      <c r="G1356" s="7">
        <f>E1356+F1356-D1356</f>
        <v>459.80000000000018</v>
      </c>
      <c r="H1356" s="4" t="s">
        <v>4393</v>
      </c>
      <c r="I1356" s="4">
        <v>20000</v>
      </c>
      <c r="J1356" s="4" t="s">
        <v>4</v>
      </c>
      <c r="K1356" s="4" t="s">
        <v>13</v>
      </c>
      <c r="L1356" s="4" t="s">
        <v>6</v>
      </c>
      <c r="M1356" s="4" t="s">
        <v>65</v>
      </c>
      <c r="O1356" s="4"/>
      <c r="P1356" s="14">
        <v>4323313</v>
      </c>
      <c r="Q1356" s="12">
        <v>629.94999999999993</v>
      </c>
      <c r="S1356" s="14">
        <v>8799148</v>
      </c>
      <c r="T1356" s="12">
        <v>456</v>
      </c>
      <c r="U1356">
        <f>SUM($T$2:T1356)</f>
        <v>2983317.339999998</v>
      </c>
      <c r="W1356" s="16">
        <v>8799148</v>
      </c>
      <c r="X1356">
        <v>2983317.339999998</v>
      </c>
      <c r="Y1356">
        <v>1355</v>
      </c>
      <c r="Z1356" s="18">
        <f t="shared" si="106"/>
        <v>7.1649478465053562</v>
      </c>
      <c r="AA1356" s="18">
        <f t="shared" si="107"/>
        <v>0.29688869412795793</v>
      </c>
      <c r="AB1356" t="str">
        <f t="shared" si="105"/>
        <v>B</v>
      </c>
      <c r="AI1356" s="14">
        <v>4323313</v>
      </c>
      <c r="AJ1356" s="12">
        <v>629.94999999999993</v>
      </c>
      <c r="AK1356" s="12">
        <v>629.95000000000005</v>
      </c>
      <c r="AL1356" s="12">
        <v>3050</v>
      </c>
      <c r="AN1356">
        <v>4323313</v>
      </c>
      <c r="AO1356">
        <v>629.94999999999993</v>
      </c>
      <c r="AP1356">
        <v>629.95000000000005</v>
      </c>
      <c r="AQ1356">
        <v>3050</v>
      </c>
      <c r="AR1356">
        <f t="shared" si="108"/>
        <v>0</v>
      </c>
      <c r="AV1356" s="4">
        <v>2992046</v>
      </c>
      <c r="AW1356" s="4">
        <v>7708289</v>
      </c>
      <c r="AX1356" s="4" t="s">
        <v>4392</v>
      </c>
      <c r="AY1356" s="4">
        <v>6050</v>
      </c>
      <c r="AZ1356" s="4">
        <v>6050</v>
      </c>
      <c r="BA1356" s="4">
        <v>459.8</v>
      </c>
      <c r="BB1356" s="7">
        <f>AZ1356+BA1356-AY1356</f>
        <v>459.80000000000018</v>
      </c>
      <c r="BC1356" s="4" t="s">
        <v>4393</v>
      </c>
      <c r="BD1356" s="4">
        <v>20000</v>
      </c>
      <c r="BE1356" s="4" t="s">
        <v>4</v>
      </c>
      <c r="BF1356" s="4" t="s">
        <v>13</v>
      </c>
      <c r="BG1356" s="4" t="s">
        <v>6</v>
      </c>
      <c r="BH1356" s="4" t="s">
        <v>65</v>
      </c>
      <c r="BI1356" t="str">
        <f t="shared" si="109"/>
        <v>B</v>
      </c>
    </row>
    <row r="1357" spans="1:61" ht="15.75" customHeight="1" x14ac:dyDescent="0.2">
      <c r="A1357" s="4">
        <v>2947008</v>
      </c>
      <c r="B1357" s="4">
        <v>8734202</v>
      </c>
      <c r="C1357" s="4" t="s">
        <v>395</v>
      </c>
      <c r="D1357" s="4">
        <v>2000</v>
      </c>
      <c r="E1357" s="4">
        <v>2000</v>
      </c>
      <c r="F1357" s="4">
        <v>459</v>
      </c>
      <c r="G1357" s="7">
        <f>E1357+F1357-D1357</f>
        <v>459</v>
      </c>
      <c r="H1357" s="4" t="s">
        <v>396</v>
      </c>
      <c r="I1357" s="4">
        <v>21000</v>
      </c>
      <c r="J1357" s="4" t="s">
        <v>4</v>
      </c>
      <c r="K1357" s="4" t="s">
        <v>8</v>
      </c>
      <c r="L1357" s="4" t="s">
        <v>6</v>
      </c>
      <c r="M1357" s="4" t="s">
        <v>101</v>
      </c>
      <c r="O1357" s="4"/>
      <c r="P1357" s="14">
        <v>4327212</v>
      </c>
      <c r="Q1357" s="12">
        <v>547.20000000000005</v>
      </c>
      <c r="S1357" s="14">
        <v>8920507</v>
      </c>
      <c r="T1357" s="12">
        <v>456</v>
      </c>
      <c r="U1357">
        <f>SUM($T$2:T1357)</f>
        <v>2983773.339999998</v>
      </c>
      <c r="W1357" s="16">
        <v>8920507</v>
      </c>
      <c r="X1357">
        <v>2983773.339999998</v>
      </c>
      <c r="Y1357">
        <v>1356</v>
      </c>
      <c r="Z1357" s="18">
        <f t="shared" si="106"/>
        <v>7.166043008650596</v>
      </c>
      <c r="AA1357" s="18">
        <f t="shared" si="107"/>
        <v>0.29710780017528482</v>
      </c>
      <c r="AB1357" t="str">
        <f t="shared" si="105"/>
        <v>B</v>
      </c>
      <c r="AI1357" s="14">
        <v>4327212</v>
      </c>
      <c r="AJ1357" s="12">
        <v>547.20000000000005</v>
      </c>
      <c r="AK1357" s="12">
        <v>547.20000000000005</v>
      </c>
      <c r="AL1357" s="12">
        <v>1200</v>
      </c>
      <c r="AN1357">
        <v>4327212</v>
      </c>
      <c r="AO1357">
        <v>547.20000000000005</v>
      </c>
      <c r="AP1357">
        <v>547.20000000000005</v>
      </c>
      <c r="AQ1357">
        <v>1200</v>
      </c>
      <c r="AR1357">
        <f t="shared" si="108"/>
        <v>0</v>
      </c>
      <c r="AV1357" s="4">
        <v>2947008</v>
      </c>
      <c r="AW1357" s="4">
        <v>8734202</v>
      </c>
      <c r="AX1357" s="4" t="s">
        <v>395</v>
      </c>
      <c r="AY1357" s="4">
        <v>2000</v>
      </c>
      <c r="AZ1357" s="4">
        <v>2000</v>
      </c>
      <c r="BA1357" s="4">
        <v>459</v>
      </c>
      <c r="BB1357" s="7">
        <f>AZ1357+BA1357-AY1357</f>
        <v>459</v>
      </c>
      <c r="BC1357" s="4" t="s">
        <v>396</v>
      </c>
      <c r="BD1357" s="4">
        <v>21000</v>
      </c>
      <c r="BE1357" s="4" t="s">
        <v>4</v>
      </c>
      <c r="BF1357" s="4" t="s">
        <v>8</v>
      </c>
      <c r="BG1357" s="4" t="s">
        <v>6</v>
      </c>
      <c r="BH1357" s="4" t="s">
        <v>101</v>
      </c>
      <c r="BI1357" t="str">
        <f t="shared" si="109"/>
        <v>B</v>
      </c>
    </row>
    <row r="1358" spans="1:61" ht="15.75" customHeight="1" x14ac:dyDescent="0.2">
      <c r="A1358" s="4">
        <v>3002721</v>
      </c>
      <c r="B1358" s="4">
        <v>9071182</v>
      </c>
      <c r="C1358" s="4" t="s">
        <v>5327</v>
      </c>
      <c r="D1358" s="4">
        <v>2000</v>
      </c>
      <c r="E1358" s="4">
        <v>2000</v>
      </c>
      <c r="F1358" s="4">
        <v>459</v>
      </c>
      <c r="G1358" s="7">
        <f>E1358+F1358-D1358</f>
        <v>459</v>
      </c>
      <c r="H1358" s="4" t="s">
        <v>5328</v>
      </c>
      <c r="I1358" s="4">
        <v>30000</v>
      </c>
      <c r="J1358" s="4" t="s">
        <v>4</v>
      </c>
      <c r="K1358" s="4" t="s">
        <v>13</v>
      </c>
      <c r="L1358" s="4" t="s">
        <v>6</v>
      </c>
      <c r="M1358" s="4" t="s">
        <v>23</v>
      </c>
      <c r="O1358" s="4"/>
      <c r="P1358" s="14">
        <v>4330243</v>
      </c>
      <c r="Q1358" s="12">
        <v>456</v>
      </c>
      <c r="S1358" s="14">
        <v>4370801</v>
      </c>
      <c r="T1358" s="12">
        <v>454.86000000000013</v>
      </c>
      <c r="U1358">
        <f>SUM($T$2:T1358)</f>
        <v>2984228.1999999979</v>
      </c>
      <c r="W1358" s="16">
        <v>4370801</v>
      </c>
      <c r="X1358">
        <v>2984228.1999999979</v>
      </c>
      <c r="Y1358">
        <v>1357</v>
      </c>
      <c r="Z1358" s="18">
        <f t="shared" si="106"/>
        <v>7.1671354328904728</v>
      </c>
      <c r="AA1358" s="18">
        <f t="shared" si="107"/>
        <v>0.29732690622261176</v>
      </c>
      <c r="AB1358" t="str">
        <f t="shared" si="105"/>
        <v>B</v>
      </c>
      <c r="AI1358" s="14">
        <v>4330243</v>
      </c>
      <c r="AJ1358" s="12">
        <v>456</v>
      </c>
      <c r="AK1358" s="12">
        <v>456</v>
      </c>
      <c r="AL1358" s="12">
        <v>1500</v>
      </c>
      <c r="AN1358">
        <v>4330243</v>
      </c>
      <c r="AO1358">
        <v>456</v>
      </c>
      <c r="AP1358">
        <v>456</v>
      </c>
      <c r="AQ1358">
        <v>1500</v>
      </c>
      <c r="AR1358">
        <f t="shared" si="108"/>
        <v>0</v>
      </c>
      <c r="AV1358" s="4">
        <v>3002721</v>
      </c>
      <c r="AW1358" s="4">
        <v>9071182</v>
      </c>
      <c r="AX1358" s="4" t="s">
        <v>5327</v>
      </c>
      <c r="AY1358" s="4">
        <v>2000</v>
      </c>
      <c r="AZ1358" s="4">
        <v>2000</v>
      </c>
      <c r="BA1358" s="4">
        <v>459</v>
      </c>
      <c r="BB1358" s="7">
        <f>AZ1358+BA1358-AY1358</f>
        <v>459</v>
      </c>
      <c r="BC1358" s="4" t="s">
        <v>5328</v>
      </c>
      <c r="BD1358" s="4">
        <v>30000</v>
      </c>
      <c r="BE1358" s="4" t="s">
        <v>4</v>
      </c>
      <c r="BF1358" s="4" t="s">
        <v>13</v>
      </c>
      <c r="BG1358" s="4" t="s">
        <v>6</v>
      </c>
      <c r="BH1358" s="4" t="s">
        <v>23</v>
      </c>
      <c r="BI1358" t="str">
        <f t="shared" si="109"/>
        <v>B</v>
      </c>
    </row>
    <row r="1359" spans="1:61" ht="15.75" customHeight="1" x14ac:dyDescent="0.2">
      <c r="A1359" s="4">
        <v>3011660</v>
      </c>
      <c r="B1359" s="4">
        <v>8258034</v>
      </c>
      <c r="C1359" s="4" t="s">
        <v>5959</v>
      </c>
      <c r="D1359" s="4">
        <v>2000</v>
      </c>
      <c r="E1359" s="4">
        <v>2000</v>
      </c>
      <c r="F1359" s="4">
        <v>459</v>
      </c>
      <c r="G1359" s="7">
        <f>E1359+F1359-D1359</f>
        <v>459</v>
      </c>
      <c r="H1359" s="4" t="s">
        <v>5960</v>
      </c>
      <c r="I1359" s="4">
        <v>15000</v>
      </c>
      <c r="J1359" s="4" t="s">
        <v>4</v>
      </c>
      <c r="K1359" s="4" t="s">
        <v>13</v>
      </c>
      <c r="L1359" s="4" t="s">
        <v>6</v>
      </c>
      <c r="M1359" s="4" t="s">
        <v>23</v>
      </c>
      <c r="O1359" s="4"/>
      <c r="P1359" s="14">
        <v>4331783</v>
      </c>
      <c r="Q1359" s="12">
        <v>431.67999999999984</v>
      </c>
      <c r="S1359" s="14">
        <v>306584</v>
      </c>
      <c r="T1359" s="12">
        <v>451.44000000000005</v>
      </c>
      <c r="U1359">
        <f>SUM($T$2:T1359)</f>
        <v>2984679.6399999978</v>
      </c>
      <c r="W1359" s="16">
        <v>306584</v>
      </c>
      <c r="X1359">
        <v>2984679.6399999978</v>
      </c>
      <c r="Y1359">
        <v>1358</v>
      </c>
      <c r="Z1359" s="18">
        <f t="shared" si="106"/>
        <v>7.1682196434142602</v>
      </c>
      <c r="AA1359" s="18">
        <f t="shared" si="107"/>
        <v>0.29754601226993865</v>
      </c>
      <c r="AB1359" t="str">
        <f t="shared" si="105"/>
        <v>B</v>
      </c>
      <c r="AI1359" s="14">
        <v>4331783</v>
      </c>
      <c r="AJ1359" s="12">
        <v>431.67999999999984</v>
      </c>
      <c r="AK1359" s="12">
        <v>431.68</v>
      </c>
      <c r="AL1359" s="12">
        <v>3550</v>
      </c>
      <c r="AN1359">
        <v>4331783</v>
      </c>
      <c r="AO1359">
        <v>431.67999999999984</v>
      </c>
      <c r="AP1359">
        <v>431.68</v>
      </c>
      <c r="AQ1359">
        <v>3550</v>
      </c>
      <c r="AR1359">
        <f t="shared" si="108"/>
        <v>0</v>
      </c>
      <c r="AV1359" s="4">
        <v>3011660</v>
      </c>
      <c r="AW1359" s="4">
        <v>8258034</v>
      </c>
      <c r="AX1359" s="4" t="s">
        <v>5959</v>
      </c>
      <c r="AY1359" s="4">
        <v>2000</v>
      </c>
      <c r="AZ1359" s="4">
        <v>2000</v>
      </c>
      <c r="BA1359" s="4">
        <v>459</v>
      </c>
      <c r="BB1359" s="7">
        <f>AZ1359+BA1359-AY1359</f>
        <v>459</v>
      </c>
      <c r="BC1359" s="4" t="s">
        <v>5960</v>
      </c>
      <c r="BD1359" s="4">
        <v>15000</v>
      </c>
      <c r="BE1359" s="4" t="s">
        <v>4</v>
      </c>
      <c r="BF1359" s="4" t="s">
        <v>13</v>
      </c>
      <c r="BG1359" s="4" t="s">
        <v>6</v>
      </c>
      <c r="BH1359" s="4" t="s">
        <v>23</v>
      </c>
      <c r="BI1359" t="str">
        <f t="shared" si="109"/>
        <v>B</v>
      </c>
    </row>
    <row r="1360" spans="1:61" ht="15.75" customHeight="1" x14ac:dyDescent="0.2">
      <c r="A1360" s="4">
        <v>2948093</v>
      </c>
      <c r="B1360" s="4">
        <v>8920507</v>
      </c>
      <c r="C1360" s="4" t="s">
        <v>458</v>
      </c>
      <c r="D1360" s="4">
        <v>500</v>
      </c>
      <c r="E1360" s="4">
        <v>500</v>
      </c>
      <c r="F1360" s="4">
        <v>456</v>
      </c>
      <c r="G1360" s="7">
        <f>E1360+F1360-D1360</f>
        <v>456</v>
      </c>
      <c r="H1360" s="4" t="s">
        <v>459</v>
      </c>
      <c r="I1360" s="4">
        <v>5000</v>
      </c>
      <c r="J1360" s="4" t="s">
        <v>11</v>
      </c>
      <c r="K1360" s="4" t="s">
        <v>22</v>
      </c>
      <c r="M1360" s="4" t="s">
        <v>186</v>
      </c>
      <c r="O1360" s="4"/>
      <c r="P1360" s="14">
        <v>4337446</v>
      </c>
      <c r="Q1360" s="12">
        <v>-2150</v>
      </c>
      <c r="S1360" s="14">
        <v>4920343</v>
      </c>
      <c r="T1360" s="12">
        <v>451.25</v>
      </c>
      <c r="U1360">
        <f>SUM($T$2:T1360)</f>
        <v>2985130.8899999978</v>
      </c>
      <c r="W1360" s="16">
        <v>4920343</v>
      </c>
      <c r="X1360">
        <v>2985130.8899999978</v>
      </c>
      <c r="Y1360">
        <v>1359</v>
      </c>
      <c r="Z1360" s="18">
        <f t="shared" si="106"/>
        <v>7.1693033976204878</v>
      </c>
      <c r="AA1360" s="18">
        <f t="shared" si="107"/>
        <v>0.29776511831726554</v>
      </c>
      <c r="AB1360" t="str">
        <f t="shared" si="105"/>
        <v>B</v>
      </c>
      <c r="AI1360" s="14">
        <v>4337446</v>
      </c>
      <c r="AJ1360" s="12">
        <v>-2150</v>
      </c>
      <c r="AK1360" s="12">
        <v>2850</v>
      </c>
      <c r="AL1360" s="12">
        <v>0</v>
      </c>
      <c r="AN1360">
        <v>4337446</v>
      </c>
      <c r="AO1360">
        <v>-2150</v>
      </c>
      <c r="AP1360">
        <v>2850</v>
      </c>
      <c r="AQ1360">
        <v>0</v>
      </c>
      <c r="AR1360">
        <f t="shared" si="108"/>
        <v>1</v>
      </c>
      <c r="AV1360" s="4">
        <v>2948093</v>
      </c>
      <c r="AW1360" s="4">
        <v>8920507</v>
      </c>
      <c r="AX1360" s="4" t="s">
        <v>458</v>
      </c>
      <c r="AY1360" s="4">
        <v>500</v>
      </c>
      <c r="AZ1360" s="4">
        <v>500</v>
      </c>
      <c r="BA1360" s="4">
        <v>456</v>
      </c>
      <c r="BB1360" s="7">
        <f>AZ1360+BA1360-AY1360</f>
        <v>456</v>
      </c>
      <c r="BC1360" s="4" t="s">
        <v>459</v>
      </c>
      <c r="BD1360" s="4">
        <v>5000</v>
      </c>
      <c r="BE1360" s="4" t="s">
        <v>11</v>
      </c>
      <c r="BF1360" s="4" t="s">
        <v>22</v>
      </c>
      <c r="BH1360" s="4" t="s">
        <v>186</v>
      </c>
      <c r="BI1360" t="str">
        <f t="shared" si="109"/>
        <v>B</v>
      </c>
    </row>
    <row r="1361" spans="1:61" ht="15.75" customHeight="1" x14ac:dyDescent="0.2">
      <c r="A1361" s="4">
        <v>2950424</v>
      </c>
      <c r="B1361" s="4">
        <v>505149</v>
      </c>
      <c r="C1361" s="4" t="s">
        <v>640</v>
      </c>
      <c r="D1361" s="4">
        <v>2000</v>
      </c>
      <c r="E1361" s="4">
        <v>2000</v>
      </c>
      <c r="F1361" s="4">
        <v>456</v>
      </c>
      <c r="G1361" s="7">
        <f>E1361+F1361-D1361</f>
        <v>456</v>
      </c>
      <c r="H1361" s="4" t="s">
        <v>641</v>
      </c>
      <c r="I1361" s="4">
        <v>4800</v>
      </c>
      <c r="J1361" s="4" t="s">
        <v>4</v>
      </c>
      <c r="K1361" s="4" t="s">
        <v>5</v>
      </c>
      <c r="L1361" s="4" t="s">
        <v>6</v>
      </c>
      <c r="M1361" s="4" t="s">
        <v>64</v>
      </c>
      <c r="O1361" s="4"/>
      <c r="P1361" s="14">
        <v>4341884</v>
      </c>
      <c r="Q1361" s="12">
        <v>3.9000000000000909</v>
      </c>
      <c r="S1361" s="14">
        <v>6618249</v>
      </c>
      <c r="T1361" s="12">
        <v>451.25</v>
      </c>
      <c r="U1361">
        <f>SUM($T$2:T1361)</f>
        <v>2985582.1399999978</v>
      </c>
      <c r="W1361" s="16">
        <v>6618249</v>
      </c>
      <c r="X1361">
        <v>2985582.1399999978</v>
      </c>
      <c r="Y1361">
        <v>1360</v>
      </c>
      <c r="Z1361" s="18">
        <f t="shared" si="106"/>
        <v>7.1703871518267146</v>
      </c>
      <c r="AA1361" s="18">
        <f t="shared" si="107"/>
        <v>0.29798422436459249</v>
      </c>
      <c r="AB1361" t="str">
        <f t="shared" si="105"/>
        <v>B</v>
      </c>
      <c r="AI1361" s="14">
        <v>4341884</v>
      </c>
      <c r="AJ1361" s="12">
        <v>3.9000000000000909</v>
      </c>
      <c r="AK1361" s="12">
        <v>3.9</v>
      </c>
      <c r="AL1361" s="12">
        <v>1500</v>
      </c>
      <c r="AN1361">
        <v>4341884</v>
      </c>
      <c r="AO1361">
        <v>3.9000000000000909</v>
      </c>
      <c r="AP1361">
        <v>3.9</v>
      </c>
      <c r="AQ1361">
        <v>1500</v>
      </c>
      <c r="AR1361">
        <f t="shared" si="108"/>
        <v>0</v>
      </c>
      <c r="AV1361" s="4">
        <v>2950424</v>
      </c>
      <c r="AW1361" s="4">
        <v>505149</v>
      </c>
      <c r="AX1361" s="4" t="s">
        <v>640</v>
      </c>
      <c r="AY1361" s="4">
        <v>2000</v>
      </c>
      <c r="AZ1361" s="4">
        <v>2000</v>
      </c>
      <c r="BA1361" s="4">
        <v>456</v>
      </c>
      <c r="BB1361" s="7">
        <f>AZ1361+BA1361-AY1361</f>
        <v>456</v>
      </c>
      <c r="BC1361" s="4" t="s">
        <v>641</v>
      </c>
      <c r="BD1361" s="4">
        <v>4800</v>
      </c>
      <c r="BE1361" s="4" t="s">
        <v>4</v>
      </c>
      <c r="BF1361" s="4" t="s">
        <v>5</v>
      </c>
      <c r="BG1361" s="4" t="s">
        <v>6</v>
      </c>
      <c r="BH1361" s="4" t="s">
        <v>64</v>
      </c>
      <c r="BI1361" t="str">
        <f t="shared" si="109"/>
        <v>A</v>
      </c>
    </row>
    <row r="1362" spans="1:61" ht="15.75" customHeight="1" x14ac:dyDescent="0.2">
      <c r="A1362" s="4">
        <v>2953133</v>
      </c>
      <c r="B1362" s="4">
        <v>6064416</v>
      </c>
      <c r="C1362" s="4" t="s">
        <v>903</v>
      </c>
      <c r="D1362" s="4">
        <v>1000</v>
      </c>
      <c r="E1362" s="4">
        <v>1000</v>
      </c>
      <c r="F1362" s="4">
        <v>456</v>
      </c>
      <c r="G1362" s="7">
        <f>E1362+F1362-D1362</f>
        <v>456</v>
      </c>
      <c r="H1362" s="4" t="s">
        <v>904</v>
      </c>
      <c r="I1362" s="4">
        <v>28000</v>
      </c>
      <c r="J1362" s="4" t="s">
        <v>4</v>
      </c>
      <c r="K1362" s="4" t="s">
        <v>13</v>
      </c>
      <c r="L1362" s="4" t="s">
        <v>6</v>
      </c>
      <c r="M1362" s="4" t="s">
        <v>25</v>
      </c>
      <c r="O1362" s="4"/>
      <c r="P1362" s="14">
        <v>4342822</v>
      </c>
      <c r="Q1362" s="12">
        <v>2</v>
      </c>
      <c r="S1362" s="14">
        <v>7162478</v>
      </c>
      <c r="T1362" s="12">
        <v>450</v>
      </c>
      <c r="U1362">
        <f>SUM($T$2:T1362)</f>
        <v>2986032.1399999978</v>
      </c>
      <c r="W1362" s="16">
        <v>7162478</v>
      </c>
      <c r="X1362">
        <v>2986032.1399999978</v>
      </c>
      <c r="Y1362">
        <v>1361</v>
      </c>
      <c r="Z1362" s="18">
        <f t="shared" si="106"/>
        <v>7.1714679039437277</v>
      </c>
      <c r="AA1362" s="18">
        <f t="shared" si="107"/>
        <v>0.29820333041191938</v>
      </c>
      <c r="AB1362" t="str">
        <f t="shared" si="105"/>
        <v>B</v>
      </c>
      <c r="AI1362" s="14">
        <v>4342822</v>
      </c>
      <c r="AJ1362" s="12">
        <v>2</v>
      </c>
      <c r="AK1362" s="12">
        <v>2</v>
      </c>
      <c r="AL1362" s="12">
        <v>1000</v>
      </c>
      <c r="AN1362">
        <v>4342822</v>
      </c>
      <c r="AO1362">
        <v>2</v>
      </c>
      <c r="AP1362">
        <v>2</v>
      </c>
      <c r="AQ1362">
        <v>1000</v>
      </c>
      <c r="AR1362">
        <f t="shared" si="108"/>
        <v>0</v>
      </c>
      <c r="AV1362" s="4">
        <v>2953133</v>
      </c>
      <c r="AW1362" s="4">
        <v>6064416</v>
      </c>
      <c r="AX1362" s="4" t="s">
        <v>903</v>
      </c>
      <c r="AY1362" s="4">
        <v>1000</v>
      </c>
      <c r="AZ1362" s="4">
        <v>1000</v>
      </c>
      <c r="BA1362" s="4">
        <v>456</v>
      </c>
      <c r="BB1362" s="7">
        <f>AZ1362+BA1362-AY1362</f>
        <v>456</v>
      </c>
      <c r="BC1362" s="4" t="s">
        <v>904</v>
      </c>
      <c r="BD1362" s="4">
        <v>28000</v>
      </c>
      <c r="BE1362" s="4" t="s">
        <v>4</v>
      </c>
      <c r="BF1362" s="4" t="s">
        <v>13</v>
      </c>
      <c r="BG1362" s="4" t="s">
        <v>6</v>
      </c>
      <c r="BH1362" s="4" t="s">
        <v>25</v>
      </c>
      <c r="BI1362" t="str">
        <f t="shared" si="109"/>
        <v>B</v>
      </c>
    </row>
    <row r="1363" spans="1:61" ht="15.75" customHeight="1" x14ac:dyDescent="0.2">
      <c r="A1363" s="4">
        <v>2955296</v>
      </c>
      <c r="B1363" s="4">
        <v>4592071</v>
      </c>
      <c r="C1363" s="4" t="s">
        <v>1099</v>
      </c>
      <c r="D1363" s="4">
        <v>2000</v>
      </c>
      <c r="E1363" s="4">
        <v>2000</v>
      </c>
      <c r="F1363" s="4">
        <v>456</v>
      </c>
      <c r="G1363" s="7">
        <f>E1363+F1363-D1363</f>
        <v>456</v>
      </c>
      <c r="H1363" s="4" t="s">
        <v>923</v>
      </c>
      <c r="I1363" s="4">
        <v>23000</v>
      </c>
      <c r="J1363" s="4" t="s">
        <v>4</v>
      </c>
      <c r="K1363" s="4" t="s">
        <v>5</v>
      </c>
      <c r="L1363" s="4" t="s">
        <v>6</v>
      </c>
      <c r="M1363" s="4" t="s">
        <v>29</v>
      </c>
      <c r="O1363" s="4"/>
      <c r="P1363" s="14">
        <v>4343655</v>
      </c>
      <c r="Q1363" s="12">
        <v>796.5</v>
      </c>
      <c r="S1363" s="14">
        <v>8129983</v>
      </c>
      <c r="T1363" s="12">
        <v>450</v>
      </c>
      <c r="U1363">
        <f>SUM($T$2:T1363)</f>
        <v>2986482.1399999978</v>
      </c>
      <c r="W1363" s="16">
        <v>8129983</v>
      </c>
      <c r="X1363">
        <v>2986482.1399999978</v>
      </c>
      <c r="Y1363">
        <v>1362</v>
      </c>
      <c r="Z1363" s="18">
        <f t="shared" si="106"/>
        <v>7.1725486560607417</v>
      </c>
      <c r="AA1363" s="18">
        <f t="shared" si="107"/>
        <v>0.29842243645924627</v>
      </c>
      <c r="AB1363" t="str">
        <f t="shared" si="105"/>
        <v>B</v>
      </c>
      <c r="AI1363" s="14">
        <v>4343655</v>
      </c>
      <c r="AJ1363" s="12">
        <v>796.5</v>
      </c>
      <c r="AK1363" s="12">
        <v>796.5</v>
      </c>
      <c r="AL1363" s="12">
        <v>1500</v>
      </c>
      <c r="AN1363">
        <v>4343655</v>
      </c>
      <c r="AO1363">
        <v>796.5</v>
      </c>
      <c r="AP1363">
        <v>796.5</v>
      </c>
      <c r="AQ1363">
        <v>1500</v>
      </c>
      <c r="AR1363">
        <f t="shared" si="108"/>
        <v>0</v>
      </c>
      <c r="AV1363" s="4">
        <v>2955296</v>
      </c>
      <c r="AW1363" s="4">
        <v>4592071</v>
      </c>
      <c r="AX1363" s="4" t="s">
        <v>1099</v>
      </c>
      <c r="AY1363" s="4">
        <v>2000</v>
      </c>
      <c r="AZ1363" s="4">
        <v>2000</v>
      </c>
      <c r="BA1363" s="4">
        <v>456</v>
      </c>
      <c r="BB1363" s="7">
        <f>AZ1363+BA1363-AY1363</f>
        <v>456</v>
      </c>
      <c r="BC1363" s="4" t="s">
        <v>923</v>
      </c>
      <c r="BD1363" s="4">
        <v>23000</v>
      </c>
      <c r="BE1363" s="4" t="s">
        <v>4</v>
      </c>
      <c r="BF1363" s="4" t="s">
        <v>5</v>
      </c>
      <c r="BG1363" s="4" t="s">
        <v>6</v>
      </c>
      <c r="BH1363" s="4" t="s">
        <v>29</v>
      </c>
      <c r="BI1363" t="str">
        <f t="shared" si="109"/>
        <v>B</v>
      </c>
    </row>
    <row r="1364" spans="1:61" ht="15.75" customHeight="1" x14ac:dyDescent="0.2">
      <c r="A1364" s="4">
        <v>2978487</v>
      </c>
      <c r="B1364" s="4">
        <v>4330243</v>
      </c>
      <c r="C1364" s="4" t="s">
        <v>3204</v>
      </c>
      <c r="D1364" s="4">
        <v>1500</v>
      </c>
      <c r="E1364" s="4">
        <v>1500</v>
      </c>
      <c r="F1364" s="4">
        <v>456</v>
      </c>
      <c r="G1364" s="7">
        <f>E1364+F1364-D1364</f>
        <v>456</v>
      </c>
      <c r="H1364" s="4" t="s">
        <v>3205</v>
      </c>
      <c r="I1364" s="4">
        <v>150000</v>
      </c>
      <c r="J1364" s="4" t="s">
        <v>4</v>
      </c>
      <c r="K1364" s="4" t="s">
        <v>22</v>
      </c>
      <c r="L1364" s="4" t="s">
        <v>6</v>
      </c>
      <c r="M1364" s="4" t="s">
        <v>48</v>
      </c>
      <c r="O1364" s="4"/>
      <c r="P1364" s="14">
        <v>4345538</v>
      </c>
      <c r="Q1364" s="12">
        <v>2.7999999999999545</v>
      </c>
      <c r="S1364" s="14">
        <v>7603905</v>
      </c>
      <c r="T1364" s="12">
        <v>448.29999999999995</v>
      </c>
      <c r="U1364">
        <f>SUM($T$2:T1364)</f>
        <v>2986930.4399999976</v>
      </c>
      <c r="W1364" s="16">
        <v>7603905</v>
      </c>
      <c r="X1364">
        <v>2986930.4399999976</v>
      </c>
      <c r="Y1364">
        <v>1363</v>
      </c>
      <c r="Z1364" s="18">
        <f t="shared" si="106"/>
        <v>7.1736253253364231</v>
      </c>
      <c r="AA1364" s="18">
        <f t="shared" si="107"/>
        <v>0.29864154250657315</v>
      </c>
      <c r="AB1364" t="str">
        <f t="shared" ref="AB1364:AB1427" si="110">IF(T1364&gt;=0,"B","")</f>
        <v>B</v>
      </c>
      <c r="AI1364" s="14">
        <v>4345538</v>
      </c>
      <c r="AJ1364" s="12">
        <v>2.7999999999999545</v>
      </c>
      <c r="AK1364" s="12">
        <v>2.8</v>
      </c>
      <c r="AL1364" s="12">
        <v>2000</v>
      </c>
      <c r="AN1364">
        <v>4345538</v>
      </c>
      <c r="AO1364">
        <v>2.7999999999999545</v>
      </c>
      <c r="AP1364">
        <v>2.8</v>
      </c>
      <c r="AQ1364">
        <v>2000</v>
      </c>
      <c r="AR1364">
        <f t="shared" si="108"/>
        <v>0</v>
      </c>
      <c r="AV1364" s="4">
        <v>2978487</v>
      </c>
      <c r="AW1364" s="4">
        <v>4330243</v>
      </c>
      <c r="AX1364" s="4" t="s">
        <v>3204</v>
      </c>
      <c r="AY1364" s="4">
        <v>1500</v>
      </c>
      <c r="AZ1364" s="4">
        <v>1500</v>
      </c>
      <c r="BA1364" s="4">
        <v>456</v>
      </c>
      <c r="BB1364" s="7">
        <f>AZ1364+BA1364-AY1364</f>
        <v>456</v>
      </c>
      <c r="BC1364" s="4" t="s">
        <v>3205</v>
      </c>
      <c r="BD1364" s="4">
        <v>150000</v>
      </c>
      <c r="BE1364" s="4" t="s">
        <v>4</v>
      </c>
      <c r="BF1364" s="4" t="s">
        <v>22</v>
      </c>
      <c r="BG1364" s="4" t="s">
        <v>6</v>
      </c>
      <c r="BH1364" s="4" t="s">
        <v>48</v>
      </c>
      <c r="BI1364" t="str">
        <f t="shared" si="109"/>
        <v>B</v>
      </c>
    </row>
    <row r="1365" spans="1:61" ht="15.75" customHeight="1" x14ac:dyDescent="0.2">
      <c r="A1365" s="4">
        <v>2983982</v>
      </c>
      <c r="B1365" s="4">
        <v>415782</v>
      </c>
      <c r="C1365" s="4" t="s">
        <v>3671</v>
      </c>
      <c r="D1365" s="4">
        <v>10000</v>
      </c>
      <c r="E1365" s="4">
        <v>10000</v>
      </c>
      <c r="F1365" s="4">
        <v>456</v>
      </c>
      <c r="G1365" s="7">
        <f>E1365+F1365-D1365</f>
        <v>456</v>
      </c>
      <c r="H1365" s="4" t="s">
        <v>3672</v>
      </c>
      <c r="I1365" s="4">
        <v>12000</v>
      </c>
      <c r="J1365" s="4" t="s">
        <v>4</v>
      </c>
      <c r="K1365" s="4" t="s">
        <v>13</v>
      </c>
      <c r="L1365" s="4" t="s">
        <v>6</v>
      </c>
      <c r="M1365" s="4" t="s">
        <v>25</v>
      </c>
      <c r="O1365" s="4"/>
      <c r="P1365" s="14">
        <v>4345734</v>
      </c>
      <c r="Q1365" s="12">
        <v>3230</v>
      </c>
      <c r="S1365" s="14">
        <v>6867358</v>
      </c>
      <c r="T1365" s="12">
        <v>446.5</v>
      </c>
      <c r="U1365">
        <f>SUM($T$2:T1365)</f>
        <v>2987376.9399999976</v>
      </c>
      <c r="W1365" s="16">
        <v>6867358</v>
      </c>
      <c r="X1365">
        <v>2987376.9399999976</v>
      </c>
      <c r="Y1365">
        <v>1364</v>
      </c>
      <c r="Z1365" s="18">
        <f t="shared" si="106"/>
        <v>7.1746976716036377</v>
      </c>
      <c r="AA1365" s="18">
        <f t="shared" si="107"/>
        <v>0.2988606485539001</v>
      </c>
      <c r="AB1365" t="str">
        <f t="shared" si="110"/>
        <v>B</v>
      </c>
      <c r="AI1365" s="14">
        <v>4345734</v>
      </c>
      <c r="AJ1365" s="12">
        <v>3230</v>
      </c>
      <c r="AK1365" s="12">
        <v>3230</v>
      </c>
      <c r="AL1365" s="12">
        <v>10000</v>
      </c>
      <c r="AN1365">
        <v>4345734</v>
      </c>
      <c r="AO1365">
        <v>3230</v>
      </c>
      <c r="AP1365">
        <v>3230</v>
      </c>
      <c r="AQ1365">
        <v>10000</v>
      </c>
      <c r="AR1365">
        <f t="shared" si="108"/>
        <v>0</v>
      </c>
      <c r="AV1365" s="4">
        <v>2983982</v>
      </c>
      <c r="AW1365" s="4">
        <v>415782</v>
      </c>
      <c r="AX1365" s="4" t="s">
        <v>3671</v>
      </c>
      <c r="AY1365" s="4">
        <v>10000</v>
      </c>
      <c r="AZ1365" s="4">
        <v>10000</v>
      </c>
      <c r="BA1365" s="4">
        <v>456</v>
      </c>
      <c r="BB1365" s="7">
        <f>AZ1365+BA1365-AY1365</f>
        <v>456</v>
      </c>
      <c r="BC1365" s="4" t="s">
        <v>3672</v>
      </c>
      <c r="BD1365" s="4">
        <v>12000</v>
      </c>
      <c r="BE1365" s="4" t="s">
        <v>4</v>
      </c>
      <c r="BF1365" s="4" t="s">
        <v>13</v>
      </c>
      <c r="BG1365" s="4" t="s">
        <v>6</v>
      </c>
      <c r="BH1365" s="4" t="s">
        <v>25</v>
      </c>
      <c r="BI1365" t="str">
        <f t="shared" si="109"/>
        <v>B</v>
      </c>
    </row>
    <row r="1366" spans="1:61" ht="15.75" customHeight="1" x14ac:dyDescent="0.2">
      <c r="A1366" s="4">
        <v>2992151</v>
      </c>
      <c r="B1366" s="4">
        <v>60326</v>
      </c>
      <c r="C1366" s="4" t="s">
        <v>4406</v>
      </c>
      <c r="D1366" s="4">
        <v>10000</v>
      </c>
      <c r="E1366" s="4">
        <v>10000</v>
      </c>
      <c r="F1366" s="4">
        <v>456</v>
      </c>
      <c r="G1366" s="7">
        <f>E1366+F1366-D1366</f>
        <v>456</v>
      </c>
      <c r="H1366" s="4" t="s">
        <v>2367</v>
      </c>
      <c r="I1366" s="4">
        <v>20000</v>
      </c>
      <c r="J1366" s="4" t="s">
        <v>32</v>
      </c>
      <c r="K1366" s="4" t="s">
        <v>13</v>
      </c>
      <c r="M1366" s="4" t="s">
        <v>25</v>
      </c>
      <c r="O1366" s="4"/>
      <c r="P1366" s="14">
        <v>4352755</v>
      </c>
      <c r="Q1366" s="12">
        <v>2.7999999999999545</v>
      </c>
      <c r="S1366" s="14">
        <v>1689225</v>
      </c>
      <c r="T1366" s="12">
        <v>444.59999999999991</v>
      </c>
      <c r="U1366">
        <f>SUM($T$2:T1366)</f>
        <v>2987821.5399999977</v>
      </c>
      <c r="W1366" s="16">
        <v>1689225</v>
      </c>
      <c r="X1366">
        <v>2987821.5399999977</v>
      </c>
      <c r="Y1366">
        <v>1365</v>
      </c>
      <c r="Z1366" s="18">
        <f t="shared" si="106"/>
        <v>7.175765454695247</v>
      </c>
      <c r="AA1366" s="18">
        <f t="shared" si="107"/>
        <v>0.29907975460122699</v>
      </c>
      <c r="AB1366" t="str">
        <f t="shared" si="110"/>
        <v>B</v>
      </c>
      <c r="AI1366" s="14">
        <v>4352755</v>
      </c>
      <c r="AJ1366" s="12">
        <v>2.7999999999999545</v>
      </c>
      <c r="AK1366" s="12">
        <v>2.8</v>
      </c>
      <c r="AL1366" s="12">
        <v>2000</v>
      </c>
      <c r="AN1366">
        <v>4352755</v>
      </c>
      <c r="AO1366">
        <v>2.7999999999999545</v>
      </c>
      <c r="AP1366">
        <v>2.8</v>
      </c>
      <c r="AQ1366">
        <v>2000</v>
      </c>
      <c r="AR1366">
        <f t="shared" si="108"/>
        <v>0</v>
      </c>
      <c r="AV1366" s="4">
        <v>2992151</v>
      </c>
      <c r="AW1366" s="4">
        <v>60326</v>
      </c>
      <c r="AX1366" s="4" t="s">
        <v>4406</v>
      </c>
      <c r="AY1366" s="4">
        <v>10000</v>
      </c>
      <c r="AZ1366" s="4">
        <v>10000</v>
      </c>
      <c r="BA1366" s="4">
        <v>456</v>
      </c>
      <c r="BB1366" s="7">
        <f>AZ1366+BA1366-AY1366</f>
        <v>456</v>
      </c>
      <c r="BC1366" s="4" t="s">
        <v>2367</v>
      </c>
      <c r="BD1366" s="4">
        <v>20000</v>
      </c>
      <c r="BE1366" s="4" t="s">
        <v>32</v>
      </c>
      <c r="BF1366" s="4" t="s">
        <v>13</v>
      </c>
      <c r="BH1366" s="4" t="s">
        <v>25</v>
      </c>
      <c r="BI1366" t="str">
        <f t="shared" si="109"/>
        <v>A</v>
      </c>
    </row>
    <row r="1367" spans="1:61" ht="15.75" customHeight="1" x14ac:dyDescent="0.2">
      <c r="A1367" s="4">
        <v>3021460</v>
      </c>
      <c r="B1367" s="4">
        <v>6579959</v>
      </c>
      <c r="C1367" s="4" t="s">
        <v>6672</v>
      </c>
      <c r="D1367" s="4">
        <v>2000</v>
      </c>
      <c r="E1367" s="4">
        <v>2000</v>
      </c>
      <c r="F1367" s="4">
        <v>456</v>
      </c>
      <c r="G1367" s="7">
        <f>E1367+F1367-D1367</f>
        <v>456</v>
      </c>
      <c r="H1367" s="4" t="s">
        <v>6673</v>
      </c>
      <c r="I1367" s="4">
        <v>10000</v>
      </c>
      <c r="J1367" s="4" t="s">
        <v>4</v>
      </c>
      <c r="K1367" s="4" t="s">
        <v>8</v>
      </c>
      <c r="L1367" s="4" t="s">
        <v>9</v>
      </c>
      <c r="M1367" s="4" t="s">
        <v>111</v>
      </c>
      <c r="O1367" s="4"/>
      <c r="P1367" s="14">
        <v>4353357</v>
      </c>
      <c r="Q1367" s="12">
        <v>-700</v>
      </c>
      <c r="S1367" s="14">
        <v>4515015</v>
      </c>
      <c r="T1367" s="12">
        <v>444.59999999999991</v>
      </c>
      <c r="U1367">
        <f>SUM($T$2:T1367)</f>
        <v>2988266.1399999978</v>
      </c>
      <c r="W1367" s="16">
        <v>4515015</v>
      </c>
      <c r="X1367">
        <v>2988266.1399999978</v>
      </c>
      <c r="Y1367">
        <v>1366</v>
      </c>
      <c r="Z1367" s="18">
        <f t="shared" si="106"/>
        <v>7.1768332377868562</v>
      </c>
      <c r="AA1367" s="18">
        <f t="shared" si="107"/>
        <v>0.29929886064855388</v>
      </c>
      <c r="AB1367" t="str">
        <f t="shared" si="110"/>
        <v>B</v>
      </c>
      <c r="AI1367" s="14">
        <v>4353357</v>
      </c>
      <c r="AJ1367" s="12">
        <v>-700</v>
      </c>
      <c r="AK1367" s="12">
        <v>0</v>
      </c>
      <c r="AL1367" s="12">
        <v>0</v>
      </c>
      <c r="AN1367">
        <v>4353357</v>
      </c>
      <c r="AO1367">
        <v>-700</v>
      </c>
      <c r="AP1367">
        <v>0</v>
      </c>
      <c r="AQ1367">
        <v>0</v>
      </c>
      <c r="AR1367">
        <f t="shared" si="108"/>
        <v>0</v>
      </c>
      <c r="AV1367" s="4">
        <v>3021460</v>
      </c>
      <c r="AW1367" s="4">
        <v>6579959</v>
      </c>
      <c r="AX1367" s="4" t="s">
        <v>6672</v>
      </c>
      <c r="AY1367" s="4">
        <v>2000</v>
      </c>
      <c r="AZ1367" s="4">
        <v>2000</v>
      </c>
      <c r="BA1367" s="4">
        <v>456</v>
      </c>
      <c r="BB1367" s="7">
        <f>AZ1367+BA1367-AY1367</f>
        <v>456</v>
      </c>
      <c r="BC1367" s="4" t="s">
        <v>6673</v>
      </c>
      <c r="BD1367" s="4">
        <v>10000</v>
      </c>
      <c r="BE1367" s="4" t="s">
        <v>4</v>
      </c>
      <c r="BF1367" s="4" t="s">
        <v>8</v>
      </c>
      <c r="BG1367" s="4" t="s">
        <v>9</v>
      </c>
      <c r="BH1367" s="4" t="s">
        <v>111</v>
      </c>
      <c r="BI1367" t="str">
        <f t="shared" si="109"/>
        <v>B</v>
      </c>
    </row>
    <row r="1368" spans="1:61" ht="15.75" customHeight="1" x14ac:dyDescent="0.2">
      <c r="A1368" s="4">
        <v>3036734</v>
      </c>
      <c r="B1368" s="4">
        <v>8799148</v>
      </c>
      <c r="C1368" s="4" t="s">
        <v>7823</v>
      </c>
      <c r="D1368" s="4">
        <v>1000</v>
      </c>
      <c r="E1368" s="4">
        <v>1000</v>
      </c>
      <c r="F1368" s="4">
        <v>456</v>
      </c>
      <c r="G1368" s="7">
        <f>E1368+F1368-D1368</f>
        <v>456</v>
      </c>
      <c r="H1368" s="4" t="s">
        <v>1444</v>
      </c>
      <c r="I1368" s="4">
        <v>2500</v>
      </c>
      <c r="J1368" s="4" t="s">
        <v>51</v>
      </c>
      <c r="K1368" s="4" t="s">
        <v>13</v>
      </c>
      <c r="M1368" s="4" t="s">
        <v>47</v>
      </c>
      <c r="O1368" s="4"/>
      <c r="P1368" s="14">
        <v>4360518</v>
      </c>
      <c r="Q1368" s="12">
        <v>3511.2</v>
      </c>
      <c r="S1368" s="14">
        <v>589435</v>
      </c>
      <c r="T1368" s="12">
        <v>440.79999999999995</v>
      </c>
      <c r="U1368">
        <f>SUM($T$2:T1368)</f>
        <v>2988706.9399999976</v>
      </c>
      <c r="W1368" s="16">
        <v>589435</v>
      </c>
      <c r="X1368">
        <v>2988706.9399999976</v>
      </c>
      <c r="Y1368">
        <v>1367</v>
      </c>
      <c r="Z1368" s="18">
        <f t="shared" si="106"/>
        <v>7.1778918945272547</v>
      </c>
      <c r="AA1368" s="18">
        <f t="shared" si="107"/>
        <v>0.29951796669588082</v>
      </c>
      <c r="AB1368" t="str">
        <f t="shared" si="110"/>
        <v>B</v>
      </c>
      <c r="AI1368" s="14">
        <v>4360518</v>
      </c>
      <c r="AJ1368" s="12">
        <v>3511.2</v>
      </c>
      <c r="AK1368" s="12">
        <v>3511.2</v>
      </c>
      <c r="AL1368" s="12">
        <v>3500</v>
      </c>
      <c r="AN1368">
        <v>4360518</v>
      </c>
      <c r="AO1368">
        <v>3511.2</v>
      </c>
      <c r="AP1368">
        <v>3511.2</v>
      </c>
      <c r="AQ1368">
        <v>3500</v>
      </c>
      <c r="AR1368">
        <f t="shared" si="108"/>
        <v>0</v>
      </c>
      <c r="AV1368" s="4">
        <v>3036734</v>
      </c>
      <c r="AW1368" s="4">
        <v>8799148</v>
      </c>
      <c r="AX1368" s="4" t="s">
        <v>7823</v>
      </c>
      <c r="AY1368" s="4">
        <v>1000</v>
      </c>
      <c r="AZ1368" s="4">
        <v>1000</v>
      </c>
      <c r="BA1368" s="4">
        <v>456</v>
      </c>
      <c r="BB1368" s="7">
        <f>AZ1368+BA1368-AY1368</f>
        <v>456</v>
      </c>
      <c r="BC1368" s="4" t="s">
        <v>1444</v>
      </c>
      <c r="BD1368" s="4">
        <v>2500</v>
      </c>
      <c r="BE1368" s="4" t="s">
        <v>51</v>
      </c>
      <c r="BF1368" s="4" t="s">
        <v>13</v>
      </c>
      <c r="BH1368" s="4" t="s">
        <v>47</v>
      </c>
      <c r="BI1368" t="str">
        <f t="shared" si="109"/>
        <v>B</v>
      </c>
    </row>
    <row r="1369" spans="1:61" ht="15.75" customHeight="1" x14ac:dyDescent="0.2">
      <c r="A1369" s="4">
        <v>3056383</v>
      </c>
      <c r="B1369" s="4">
        <v>2076404</v>
      </c>
      <c r="C1369" s="4" t="s">
        <v>9151</v>
      </c>
      <c r="D1369" s="4">
        <v>2000</v>
      </c>
      <c r="E1369" s="4">
        <v>2000</v>
      </c>
      <c r="F1369" s="4">
        <v>456</v>
      </c>
      <c r="G1369" s="7">
        <f>E1369+F1369-D1369</f>
        <v>456</v>
      </c>
      <c r="H1369" s="4" t="s">
        <v>9152</v>
      </c>
      <c r="I1369" s="4">
        <v>23000</v>
      </c>
      <c r="J1369" s="4" t="s">
        <v>4</v>
      </c>
      <c r="K1369" s="4" t="s">
        <v>5</v>
      </c>
      <c r="L1369" s="4" t="s">
        <v>6</v>
      </c>
      <c r="M1369" s="4" t="s">
        <v>25</v>
      </c>
      <c r="O1369" s="4"/>
      <c r="P1369" s="14">
        <v>4361330</v>
      </c>
      <c r="Q1369" s="12">
        <v>969</v>
      </c>
      <c r="S1369" s="14">
        <v>8641550</v>
      </c>
      <c r="T1369" s="12">
        <v>440.40000000000009</v>
      </c>
      <c r="U1369">
        <f>SUM($T$2:T1369)</f>
        <v>2989147.3399999975</v>
      </c>
      <c r="W1369" s="16">
        <v>8641550</v>
      </c>
      <c r="X1369">
        <v>2989147.3399999975</v>
      </c>
      <c r="Y1369">
        <v>1368</v>
      </c>
      <c r="Z1369" s="18">
        <f t="shared" si="106"/>
        <v>7.178949590599105</v>
      </c>
      <c r="AA1369" s="18">
        <f t="shared" si="107"/>
        <v>0.29973707274320771</v>
      </c>
      <c r="AB1369" t="str">
        <f t="shared" si="110"/>
        <v>B</v>
      </c>
      <c r="AI1369" s="14">
        <v>4361330</v>
      </c>
      <c r="AJ1369" s="12">
        <v>969</v>
      </c>
      <c r="AK1369" s="12">
        <v>969</v>
      </c>
      <c r="AL1369" s="12">
        <v>1500</v>
      </c>
      <c r="AN1369">
        <v>4361330</v>
      </c>
      <c r="AO1369">
        <v>969</v>
      </c>
      <c r="AP1369">
        <v>969</v>
      </c>
      <c r="AQ1369">
        <v>1500</v>
      </c>
      <c r="AR1369">
        <f t="shared" si="108"/>
        <v>0</v>
      </c>
      <c r="AV1369" s="4">
        <v>3056383</v>
      </c>
      <c r="AW1369" s="4">
        <v>2076404</v>
      </c>
      <c r="AX1369" s="4" t="s">
        <v>9151</v>
      </c>
      <c r="AY1369" s="4">
        <v>2000</v>
      </c>
      <c r="AZ1369" s="4">
        <v>2000</v>
      </c>
      <c r="BA1369" s="4">
        <v>456</v>
      </c>
      <c r="BB1369" s="7">
        <f>AZ1369+BA1369-AY1369</f>
        <v>456</v>
      </c>
      <c r="BC1369" s="4" t="s">
        <v>9152</v>
      </c>
      <c r="BD1369" s="4">
        <v>23000</v>
      </c>
      <c r="BE1369" s="4" t="s">
        <v>4</v>
      </c>
      <c r="BF1369" s="4" t="s">
        <v>5</v>
      </c>
      <c r="BG1369" s="4" t="s">
        <v>6</v>
      </c>
      <c r="BH1369" s="4" t="s">
        <v>25</v>
      </c>
      <c r="BI1369" t="str">
        <f t="shared" si="109"/>
        <v>B</v>
      </c>
    </row>
    <row r="1370" spans="1:61" ht="15.75" customHeight="1" x14ac:dyDescent="0.2">
      <c r="A1370" s="4">
        <v>3058665</v>
      </c>
      <c r="B1370" s="4">
        <v>1990346</v>
      </c>
      <c r="C1370" s="4" t="s">
        <v>9287</v>
      </c>
      <c r="D1370" s="4">
        <v>2500</v>
      </c>
      <c r="E1370" s="4">
        <v>2500</v>
      </c>
      <c r="F1370" s="4">
        <v>456</v>
      </c>
      <c r="G1370" s="7">
        <f>E1370+F1370-D1370</f>
        <v>456</v>
      </c>
      <c r="H1370" s="4" t="s">
        <v>110</v>
      </c>
      <c r="I1370" s="4">
        <v>10000</v>
      </c>
      <c r="J1370" s="4" t="s">
        <v>4</v>
      </c>
      <c r="K1370" s="4" t="s">
        <v>8</v>
      </c>
      <c r="L1370" s="4" t="s">
        <v>6</v>
      </c>
      <c r="M1370" s="4" t="s">
        <v>111</v>
      </c>
      <c r="O1370" s="4"/>
      <c r="P1370" s="14">
        <v>4361519</v>
      </c>
      <c r="Q1370" s="12">
        <v>1102</v>
      </c>
      <c r="S1370" s="14">
        <v>70375</v>
      </c>
      <c r="T1370" s="12">
        <v>440</v>
      </c>
      <c r="U1370">
        <f>SUM($T$2:T1370)</f>
        <v>2989587.3399999975</v>
      </c>
      <c r="W1370" s="16">
        <v>70375</v>
      </c>
      <c r="X1370">
        <v>2989587.3399999975</v>
      </c>
      <c r="Y1370">
        <v>1369</v>
      </c>
      <c r="Z1370" s="18">
        <f t="shared" si="106"/>
        <v>7.1800063260024061</v>
      </c>
      <c r="AA1370" s="18">
        <f t="shared" si="107"/>
        <v>0.2999561787905346</v>
      </c>
      <c r="AB1370" t="str">
        <f t="shared" si="110"/>
        <v>B</v>
      </c>
      <c r="AI1370" s="14">
        <v>4361519</v>
      </c>
      <c r="AJ1370" s="12">
        <v>1102</v>
      </c>
      <c r="AK1370" s="12">
        <v>1102</v>
      </c>
      <c r="AL1370" s="12">
        <v>2000</v>
      </c>
      <c r="AN1370">
        <v>4361519</v>
      </c>
      <c r="AO1370">
        <v>1102</v>
      </c>
      <c r="AP1370">
        <v>1102</v>
      </c>
      <c r="AQ1370">
        <v>2000</v>
      </c>
      <c r="AR1370">
        <f t="shared" si="108"/>
        <v>0</v>
      </c>
      <c r="AV1370" s="4">
        <v>3058665</v>
      </c>
      <c r="AW1370" s="4">
        <v>1990346</v>
      </c>
      <c r="AX1370" s="4" t="s">
        <v>9287</v>
      </c>
      <c r="AY1370" s="4">
        <v>2500</v>
      </c>
      <c r="AZ1370" s="4">
        <v>2500</v>
      </c>
      <c r="BA1370" s="4">
        <v>456</v>
      </c>
      <c r="BB1370" s="7">
        <f>AZ1370+BA1370-AY1370</f>
        <v>456</v>
      </c>
      <c r="BC1370" s="4" t="s">
        <v>110</v>
      </c>
      <c r="BD1370" s="4">
        <v>10000</v>
      </c>
      <c r="BE1370" s="4" t="s">
        <v>4</v>
      </c>
      <c r="BF1370" s="4" t="s">
        <v>8</v>
      </c>
      <c r="BG1370" s="4" t="s">
        <v>6</v>
      </c>
      <c r="BH1370" s="4" t="s">
        <v>111</v>
      </c>
      <c r="BI1370" t="str">
        <f t="shared" si="109"/>
        <v>B</v>
      </c>
    </row>
    <row r="1371" spans="1:61" ht="15.75" customHeight="1" x14ac:dyDescent="0.2">
      <c r="A1371" s="4">
        <v>2980846</v>
      </c>
      <c r="B1371" s="4">
        <v>150793</v>
      </c>
      <c r="C1371" s="4" t="s">
        <v>3409</v>
      </c>
      <c r="D1371" s="4">
        <v>5050</v>
      </c>
      <c r="E1371" s="4">
        <v>5050</v>
      </c>
      <c r="F1371" s="4">
        <v>455.75</v>
      </c>
      <c r="G1371" s="7">
        <f>E1371+F1371-D1371</f>
        <v>455.75</v>
      </c>
      <c r="H1371" s="4" t="s">
        <v>3253</v>
      </c>
      <c r="I1371" s="4">
        <v>8000</v>
      </c>
      <c r="J1371" s="4" t="s">
        <v>4</v>
      </c>
      <c r="K1371" s="4" t="s">
        <v>8</v>
      </c>
      <c r="L1371" s="4" t="s">
        <v>6</v>
      </c>
      <c r="M1371" s="4" t="s">
        <v>35</v>
      </c>
      <c r="O1371" s="4"/>
      <c r="P1371" s="14">
        <v>4361645</v>
      </c>
      <c r="Q1371" s="12">
        <v>-3000</v>
      </c>
      <c r="S1371" s="14">
        <v>8991396</v>
      </c>
      <c r="T1371" s="12">
        <v>438.90000000000009</v>
      </c>
      <c r="U1371">
        <f>SUM($T$2:T1371)</f>
        <v>2990026.2399999974</v>
      </c>
      <c r="W1371" s="16">
        <v>8991396</v>
      </c>
      <c r="X1371">
        <v>2990026.2399999974</v>
      </c>
      <c r="Y1371">
        <v>1370</v>
      </c>
      <c r="Z1371" s="18">
        <f t="shared" si="106"/>
        <v>7.1810604195672001</v>
      </c>
      <c r="AA1371" s="18">
        <f t="shared" si="107"/>
        <v>0.30017528483786154</v>
      </c>
      <c r="AB1371" t="str">
        <f t="shared" si="110"/>
        <v>B</v>
      </c>
      <c r="AI1371" s="14">
        <v>4361645</v>
      </c>
      <c r="AJ1371" s="12">
        <v>-3000</v>
      </c>
      <c r="AK1371" s="12">
        <v>0</v>
      </c>
      <c r="AL1371" s="12">
        <v>0</v>
      </c>
      <c r="AN1371">
        <v>4361645</v>
      </c>
      <c r="AO1371">
        <v>-3000</v>
      </c>
      <c r="AP1371">
        <v>0</v>
      </c>
      <c r="AQ1371">
        <v>0</v>
      </c>
      <c r="AR1371">
        <f t="shared" si="108"/>
        <v>0</v>
      </c>
      <c r="AV1371" s="4">
        <v>2980846</v>
      </c>
      <c r="AW1371" s="4">
        <v>150793</v>
      </c>
      <c r="AX1371" s="4" t="s">
        <v>3409</v>
      </c>
      <c r="AY1371" s="4">
        <v>5050</v>
      </c>
      <c r="AZ1371" s="4">
        <v>5050</v>
      </c>
      <c r="BA1371" s="4">
        <v>455.75</v>
      </c>
      <c r="BB1371" s="7">
        <f>AZ1371+BA1371-AY1371</f>
        <v>455.75</v>
      </c>
      <c r="BC1371" s="4" t="s">
        <v>3253</v>
      </c>
      <c r="BD1371" s="4">
        <v>8000</v>
      </c>
      <c r="BE1371" s="4" t="s">
        <v>4</v>
      </c>
      <c r="BF1371" s="4" t="s">
        <v>8</v>
      </c>
      <c r="BG1371" s="4" t="s">
        <v>6</v>
      </c>
      <c r="BH1371" s="4" t="s">
        <v>35</v>
      </c>
      <c r="BI1371" t="str">
        <f t="shared" si="109"/>
        <v>C</v>
      </c>
    </row>
    <row r="1372" spans="1:61" ht="15.75" customHeight="1" x14ac:dyDescent="0.2">
      <c r="A1372" s="4">
        <v>2970612</v>
      </c>
      <c r="B1372" s="4">
        <v>4370801</v>
      </c>
      <c r="C1372" s="4" t="s">
        <v>2498</v>
      </c>
      <c r="D1372" s="4">
        <v>1800</v>
      </c>
      <c r="E1372" s="4">
        <v>1800</v>
      </c>
      <c r="F1372" s="4">
        <v>454.86</v>
      </c>
      <c r="G1372" s="7">
        <f>E1372+F1372-D1372</f>
        <v>454.86000000000013</v>
      </c>
      <c r="H1372" s="4" t="s">
        <v>2499</v>
      </c>
      <c r="I1372" s="4">
        <v>14000</v>
      </c>
      <c r="J1372" s="4" t="s">
        <v>4</v>
      </c>
      <c r="K1372" s="4" t="s">
        <v>5</v>
      </c>
      <c r="L1372" s="4" t="s">
        <v>6</v>
      </c>
      <c r="M1372" s="4" t="s">
        <v>35</v>
      </c>
      <c r="O1372" s="4"/>
      <c r="P1372" s="14">
        <v>4362296</v>
      </c>
      <c r="Q1372" s="12">
        <v>360</v>
      </c>
      <c r="S1372" s="14">
        <v>6654264</v>
      </c>
      <c r="T1372" s="12">
        <v>438.75</v>
      </c>
      <c r="U1372">
        <f>SUM($T$2:T1372)</f>
        <v>2990464.9899999974</v>
      </c>
      <c r="W1372" s="16">
        <v>6654264</v>
      </c>
      <c r="X1372">
        <v>2990464.9899999974</v>
      </c>
      <c r="Y1372">
        <v>1371</v>
      </c>
      <c r="Z1372" s="18">
        <f t="shared" si="106"/>
        <v>7.1821141528812875</v>
      </c>
      <c r="AA1372" s="18">
        <f t="shared" si="107"/>
        <v>0.30039439088518843</v>
      </c>
      <c r="AB1372" t="str">
        <f t="shared" si="110"/>
        <v>B</v>
      </c>
      <c r="AI1372" s="14">
        <v>4362296</v>
      </c>
      <c r="AJ1372" s="12">
        <v>360</v>
      </c>
      <c r="AK1372" s="12">
        <v>360</v>
      </c>
      <c r="AL1372" s="12">
        <v>2000</v>
      </c>
      <c r="AN1372">
        <v>4362296</v>
      </c>
      <c r="AO1372">
        <v>360</v>
      </c>
      <c r="AP1372">
        <v>360</v>
      </c>
      <c r="AQ1372">
        <v>2000</v>
      </c>
      <c r="AR1372">
        <f t="shared" si="108"/>
        <v>0</v>
      </c>
      <c r="AV1372" s="4">
        <v>2970612</v>
      </c>
      <c r="AW1372" s="4">
        <v>4370801</v>
      </c>
      <c r="AX1372" s="4" t="s">
        <v>2498</v>
      </c>
      <c r="AY1372" s="4">
        <v>1800</v>
      </c>
      <c r="AZ1372" s="4">
        <v>1800</v>
      </c>
      <c r="BA1372" s="4">
        <v>454.86</v>
      </c>
      <c r="BB1372" s="7">
        <f>AZ1372+BA1372-AY1372</f>
        <v>454.86000000000013</v>
      </c>
      <c r="BC1372" s="4" t="s">
        <v>2499</v>
      </c>
      <c r="BD1372" s="4">
        <v>14000</v>
      </c>
      <c r="BE1372" s="4" t="s">
        <v>4</v>
      </c>
      <c r="BF1372" s="4" t="s">
        <v>5</v>
      </c>
      <c r="BG1372" s="4" t="s">
        <v>6</v>
      </c>
      <c r="BH1372" s="4" t="s">
        <v>35</v>
      </c>
      <c r="BI1372" t="str">
        <f t="shared" si="109"/>
        <v>B</v>
      </c>
    </row>
    <row r="1373" spans="1:61" ht="15.75" customHeight="1" x14ac:dyDescent="0.2">
      <c r="A1373" s="4">
        <v>3033346</v>
      </c>
      <c r="B1373" s="4">
        <v>1939449</v>
      </c>
      <c r="C1373" s="4" t="s">
        <v>7584</v>
      </c>
      <c r="D1373" s="4">
        <v>7550</v>
      </c>
      <c r="E1373" s="4">
        <v>7550</v>
      </c>
      <c r="F1373" s="4">
        <v>453</v>
      </c>
      <c r="G1373" s="7">
        <f>E1373+F1373-D1373</f>
        <v>453</v>
      </c>
      <c r="H1373" s="4" t="s">
        <v>6829</v>
      </c>
      <c r="I1373" s="4">
        <v>8000</v>
      </c>
      <c r="J1373" s="4" t="s">
        <v>98</v>
      </c>
      <c r="K1373" s="4" t="s">
        <v>8</v>
      </c>
      <c r="M1373" s="4" t="s">
        <v>19</v>
      </c>
      <c r="O1373" s="4"/>
      <c r="P1373" s="14">
        <v>4370801</v>
      </c>
      <c r="Q1373" s="12">
        <v>454.86000000000013</v>
      </c>
      <c r="S1373" s="14">
        <v>4972710</v>
      </c>
      <c r="T1373" s="12">
        <v>438.40000000000009</v>
      </c>
      <c r="U1373">
        <f>SUM($T$2:T1373)</f>
        <v>2990903.3899999973</v>
      </c>
      <c r="W1373" s="16">
        <v>4972710</v>
      </c>
      <c r="X1373">
        <v>2990903.3899999973</v>
      </c>
      <c r="Y1373">
        <v>1372</v>
      </c>
      <c r="Z1373" s="18">
        <f t="shared" si="106"/>
        <v>7.1831670456103955</v>
      </c>
      <c r="AA1373" s="18">
        <f t="shared" si="107"/>
        <v>0.30061349693251532</v>
      </c>
      <c r="AB1373" t="str">
        <f t="shared" si="110"/>
        <v>B</v>
      </c>
      <c r="AI1373" s="14">
        <v>4370801</v>
      </c>
      <c r="AJ1373" s="12">
        <v>454.86000000000013</v>
      </c>
      <c r="AK1373" s="12">
        <v>454.86</v>
      </c>
      <c r="AL1373" s="12">
        <v>1800</v>
      </c>
      <c r="AN1373">
        <v>4370801</v>
      </c>
      <c r="AO1373">
        <v>454.86000000000013</v>
      </c>
      <c r="AP1373">
        <v>454.86</v>
      </c>
      <c r="AQ1373">
        <v>1800</v>
      </c>
      <c r="AR1373">
        <f t="shared" si="108"/>
        <v>0</v>
      </c>
      <c r="AV1373" s="4">
        <v>3033346</v>
      </c>
      <c r="AW1373" s="4">
        <v>1939449</v>
      </c>
      <c r="AX1373" s="4" t="s">
        <v>7584</v>
      </c>
      <c r="AY1373" s="4">
        <v>7550</v>
      </c>
      <c r="AZ1373" s="4">
        <v>7550</v>
      </c>
      <c r="BA1373" s="4">
        <v>453</v>
      </c>
      <c r="BB1373" s="7">
        <f>AZ1373+BA1373-AY1373</f>
        <v>453</v>
      </c>
      <c r="BC1373" s="4" t="s">
        <v>6829</v>
      </c>
      <c r="BD1373" s="4">
        <v>8000</v>
      </c>
      <c r="BE1373" s="4" t="s">
        <v>98</v>
      </c>
      <c r="BF1373" s="4" t="s">
        <v>8</v>
      </c>
      <c r="BH1373" s="4" t="s">
        <v>19</v>
      </c>
      <c r="BI1373" t="str">
        <f t="shared" si="109"/>
        <v>B</v>
      </c>
    </row>
    <row r="1374" spans="1:61" ht="15.75" customHeight="1" x14ac:dyDescent="0.2">
      <c r="A1374" s="4">
        <v>2977787</v>
      </c>
      <c r="B1374" s="4">
        <v>306584</v>
      </c>
      <c r="C1374" s="4" t="s">
        <v>3120</v>
      </c>
      <c r="D1374" s="4">
        <v>3300</v>
      </c>
      <c r="E1374" s="4">
        <v>3300</v>
      </c>
      <c r="F1374" s="4">
        <v>451.44</v>
      </c>
      <c r="G1374" s="7">
        <f>E1374+F1374-D1374</f>
        <v>451.44000000000005</v>
      </c>
      <c r="H1374" s="4" t="s">
        <v>3121</v>
      </c>
      <c r="I1374" s="4">
        <v>11000</v>
      </c>
      <c r="J1374" s="4" t="s">
        <v>4</v>
      </c>
      <c r="K1374" s="4" t="s">
        <v>8</v>
      </c>
      <c r="L1374" s="4" t="s">
        <v>9</v>
      </c>
      <c r="M1374" s="4" t="s">
        <v>17</v>
      </c>
      <c r="O1374" s="4"/>
      <c r="P1374" s="14">
        <v>4381182</v>
      </c>
      <c r="Q1374" s="12">
        <v>672</v>
      </c>
      <c r="S1374" s="14">
        <v>2197833</v>
      </c>
      <c r="T1374" s="12">
        <v>437.76000000000022</v>
      </c>
      <c r="U1374">
        <f>SUM($T$2:T1374)</f>
        <v>2991341.1499999971</v>
      </c>
      <c r="W1374" s="16">
        <v>2197833</v>
      </c>
      <c r="X1374">
        <v>2991341.1499999971</v>
      </c>
      <c r="Y1374">
        <v>1373</v>
      </c>
      <c r="Z1374" s="18">
        <f t="shared" si="106"/>
        <v>7.1842184012698258</v>
      </c>
      <c r="AA1374" s="18">
        <f t="shared" si="107"/>
        <v>0.30083260297984227</v>
      </c>
      <c r="AB1374" t="str">
        <f t="shared" si="110"/>
        <v>B</v>
      </c>
      <c r="AI1374" s="14">
        <v>4381182</v>
      </c>
      <c r="AJ1374" s="12">
        <v>672</v>
      </c>
      <c r="AK1374" s="12">
        <v>672</v>
      </c>
      <c r="AL1374" s="12">
        <v>1400</v>
      </c>
      <c r="AN1374">
        <v>4381182</v>
      </c>
      <c r="AO1374">
        <v>672</v>
      </c>
      <c r="AP1374">
        <v>672</v>
      </c>
      <c r="AQ1374">
        <v>1400</v>
      </c>
      <c r="AR1374">
        <f t="shared" si="108"/>
        <v>0</v>
      </c>
      <c r="AV1374" s="4">
        <v>2977787</v>
      </c>
      <c r="AW1374" s="4">
        <v>306584</v>
      </c>
      <c r="AX1374" s="4" t="s">
        <v>3120</v>
      </c>
      <c r="AY1374" s="4">
        <v>3300</v>
      </c>
      <c r="AZ1374" s="4">
        <v>3300</v>
      </c>
      <c r="BA1374" s="4">
        <v>451.44</v>
      </c>
      <c r="BB1374" s="7">
        <f>AZ1374+BA1374-AY1374</f>
        <v>451.44000000000005</v>
      </c>
      <c r="BC1374" s="4" t="s">
        <v>3121</v>
      </c>
      <c r="BD1374" s="4">
        <v>11000</v>
      </c>
      <c r="BE1374" s="4" t="s">
        <v>4</v>
      </c>
      <c r="BF1374" s="4" t="s">
        <v>8</v>
      </c>
      <c r="BG1374" s="4" t="s">
        <v>9</v>
      </c>
      <c r="BH1374" s="4" t="s">
        <v>17</v>
      </c>
      <c r="BI1374" t="str">
        <f t="shared" si="109"/>
        <v>B</v>
      </c>
    </row>
    <row r="1375" spans="1:61" ht="15.75" customHeight="1" x14ac:dyDescent="0.2">
      <c r="A1375" s="4">
        <v>2947358</v>
      </c>
      <c r="B1375" s="4">
        <v>6290817</v>
      </c>
      <c r="C1375" s="4" t="s">
        <v>310</v>
      </c>
      <c r="D1375" s="4">
        <v>2500</v>
      </c>
      <c r="E1375" s="4">
        <v>2500</v>
      </c>
      <c r="F1375" s="4">
        <v>451.3</v>
      </c>
      <c r="G1375" s="7">
        <f>E1375+F1375-D1375</f>
        <v>451.30000000000018</v>
      </c>
      <c r="H1375" s="4" t="s">
        <v>311</v>
      </c>
      <c r="I1375" s="4">
        <v>15000</v>
      </c>
      <c r="J1375" s="4" t="s">
        <v>4</v>
      </c>
      <c r="K1375" s="4" t="s">
        <v>22</v>
      </c>
      <c r="L1375" s="4" t="s">
        <v>6</v>
      </c>
      <c r="M1375" s="4" t="s">
        <v>52</v>
      </c>
      <c r="O1375" s="4"/>
      <c r="P1375" s="14">
        <v>4381735</v>
      </c>
      <c r="Q1375" s="12">
        <v>-2500</v>
      </c>
      <c r="S1375" s="14">
        <v>8297115</v>
      </c>
      <c r="T1375" s="12">
        <v>437.5</v>
      </c>
      <c r="U1375">
        <f>SUM($T$2:T1375)</f>
        <v>2991778.6499999971</v>
      </c>
      <c r="W1375" s="16">
        <v>8297115</v>
      </c>
      <c r="X1375">
        <v>2991778.6499999971</v>
      </c>
      <c r="Y1375">
        <v>1374</v>
      </c>
      <c r="Z1375" s="18">
        <f t="shared" si="106"/>
        <v>7.1852691324946996</v>
      </c>
      <c r="AA1375" s="18">
        <f t="shared" si="107"/>
        <v>0.30105170902716916</v>
      </c>
      <c r="AB1375" t="str">
        <f t="shared" si="110"/>
        <v>B</v>
      </c>
      <c r="AI1375" s="14">
        <v>4381735</v>
      </c>
      <c r="AJ1375" s="12">
        <v>-2500</v>
      </c>
      <c r="AK1375" s="12">
        <v>0</v>
      </c>
      <c r="AL1375" s="12">
        <v>0</v>
      </c>
      <c r="AN1375">
        <v>4381735</v>
      </c>
      <c r="AO1375">
        <v>-2500</v>
      </c>
      <c r="AP1375">
        <v>0</v>
      </c>
      <c r="AQ1375">
        <v>0</v>
      </c>
      <c r="AR1375">
        <f t="shared" si="108"/>
        <v>0</v>
      </c>
      <c r="AV1375" s="4">
        <v>2947358</v>
      </c>
      <c r="AW1375" s="4">
        <v>6290817</v>
      </c>
      <c r="AX1375" s="4" t="s">
        <v>310</v>
      </c>
      <c r="AY1375" s="4">
        <v>2500</v>
      </c>
      <c r="AZ1375" s="4">
        <v>2500</v>
      </c>
      <c r="BA1375" s="4">
        <v>451.3</v>
      </c>
      <c r="BB1375" s="7">
        <f>AZ1375+BA1375-AY1375</f>
        <v>451.30000000000018</v>
      </c>
      <c r="BC1375" s="4" t="s">
        <v>311</v>
      </c>
      <c r="BD1375" s="4">
        <v>15000</v>
      </c>
      <c r="BE1375" s="4" t="s">
        <v>4</v>
      </c>
      <c r="BF1375" s="4" t="s">
        <v>22</v>
      </c>
      <c r="BG1375" s="4" t="s">
        <v>6</v>
      </c>
      <c r="BH1375" s="4" t="s">
        <v>52</v>
      </c>
      <c r="BI1375" t="str">
        <f t="shared" si="109"/>
        <v>A</v>
      </c>
    </row>
    <row r="1376" spans="1:61" ht="15.75" customHeight="1" x14ac:dyDescent="0.2">
      <c r="A1376" s="4">
        <v>2946364</v>
      </c>
      <c r="B1376" s="4">
        <v>6618249</v>
      </c>
      <c r="C1376" s="4" t="s">
        <v>241</v>
      </c>
      <c r="D1376" s="4">
        <v>1000</v>
      </c>
      <c r="E1376" s="4">
        <v>1000</v>
      </c>
      <c r="F1376" s="4">
        <v>451.25</v>
      </c>
      <c r="G1376" s="7">
        <f>E1376+F1376-D1376</f>
        <v>451.25</v>
      </c>
      <c r="H1376" s="4" t="s">
        <v>242</v>
      </c>
      <c r="I1376" s="4">
        <v>7000</v>
      </c>
      <c r="J1376" s="4" t="s">
        <v>4</v>
      </c>
      <c r="K1376" s="4" t="s">
        <v>5</v>
      </c>
      <c r="M1376" s="4" t="s">
        <v>52</v>
      </c>
      <c r="O1376" s="4"/>
      <c r="P1376" s="14">
        <v>4382862</v>
      </c>
      <c r="Q1376" s="12">
        <v>1881</v>
      </c>
      <c r="S1376" s="14">
        <v>6284482</v>
      </c>
      <c r="T1376" s="12">
        <v>437.48</v>
      </c>
      <c r="U1376">
        <f>SUM($T$2:T1376)</f>
        <v>2992216.1299999971</v>
      </c>
      <c r="W1376" s="16">
        <v>6284482</v>
      </c>
      <c r="X1376">
        <v>2992216.1299999971</v>
      </c>
      <c r="Y1376">
        <v>1375</v>
      </c>
      <c r="Z1376" s="18">
        <f t="shared" si="106"/>
        <v>7.1863198156861463</v>
      </c>
      <c r="AA1376" s="18">
        <f t="shared" si="107"/>
        <v>0.30127081507449605</v>
      </c>
      <c r="AB1376" t="str">
        <f t="shared" si="110"/>
        <v>B</v>
      </c>
      <c r="AI1376" s="14">
        <v>4382862</v>
      </c>
      <c r="AJ1376" s="12">
        <v>1881</v>
      </c>
      <c r="AK1376" s="12">
        <v>1881</v>
      </c>
      <c r="AL1376" s="12">
        <v>10000</v>
      </c>
      <c r="AN1376">
        <v>4382862</v>
      </c>
      <c r="AO1376">
        <v>1881</v>
      </c>
      <c r="AP1376">
        <v>1881</v>
      </c>
      <c r="AQ1376">
        <v>10000</v>
      </c>
      <c r="AR1376">
        <f t="shared" si="108"/>
        <v>0</v>
      </c>
      <c r="AV1376" s="4">
        <v>2946364</v>
      </c>
      <c r="AW1376" s="4">
        <v>6618249</v>
      </c>
      <c r="AX1376" s="4" t="s">
        <v>241</v>
      </c>
      <c r="AY1376" s="4">
        <v>1000</v>
      </c>
      <c r="AZ1376" s="4">
        <v>1000</v>
      </c>
      <c r="BA1376" s="4">
        <v>451.25</v>
      </c>
      <c r="BB1376" s="7">
        <f>AZ1376+BA1376-AY1376</f>
        <v>451.25</v>
      </c>
      <c r="BC1376" s="4" t="s">
        <v>242</v>
      </c>
      <c r="BD1376" s="4">
        <v>7000</v>
      </c>
      <c r="BE1376" s="4" t="s">
        <v>4</v>
      </c>
      <c r="BF1376" s="4" t="s">
        <v>5</v>
      </c>
      <c r="BH1376" s="4" t="s">
        <v>52</v>
      </c>
      <c r="BI1376" t="str">
        <f t="shared" si="109"/>
        <v>B</v>
      </c>
    </row>
    <row r="1377" spans="1:61" ht="15.75" customHeight="1" x14ac:dyDescent="0.2">
      <c r="A1377" s="4">
        <v>3048851</v>
      </c>
      <c r="B1377" s="4">
        <v>4920343</v>
      </c>
      <c r="C1377" s="4" t="s">
        <v>8662</v>
      </c>
      <c r="D1377" s="4">
        <v>1000</v>
      </c>
      <c r="E1377" s="4">
        <v>1000</v>
      </c>
      <c r="F1377" s="4">
        <v>451.25</v>
      </c>
      <c r="G1377" s="7">
        <f>E1377+F1377-D1377</f>
        <v>451.25</v>
      </c>
      <c r="H1377" s="4" t="s">
        <v>2428</v>
      </c>
      <c r="I1377" s="4">
        <v>16800</v>
      </c>
      <c r="J1377" s="4" t="s">
        <v>4</v>
      </c>
      <c r="K1377" s="4" t="s">
        <v>8</v>
      </c>
      <c r="L1377" s="4" t="s">
        <v>6</v>
      </c>
      <c r="M1377" s="4" t="s">
        <v>19</v>
      </c>
      <c r="O1377" s="4"/>
      <c r="P1377" s="14">
        <v>4390947</v>
      </c>
      <c r="Q1377" s="12">
        <v>1567.35</v>
      </c>
      <c r="S1377" s="14">
        <v>4726401</v>
      </c>
      <c r="T1377" s="12">
        <v>437</v>
      </c>
      <c r="U1377">
        <f>SUM($T$2:T1377)</f>
        <v>2992653.1299999971</v>
      </c>
      <c r="W1377" s="16">
        <v>4726401</v>
      </c>
      <c r="X1377">
        <v>2992653.1299999971</v>
      </c>
      <c r="Y1377">
        <v>1376</v>
      </c>
      <c r="Z1377" s="18">
        <f t="shared" si="106"/>
        <v>7.187369346075335</v>
      </c>
      <c r="AA1377" s="18">
        <f t="shared" si="107"/>
        <v>0.30148992112182293</v>
      </c>
      <c r="AB1377" t="str">
        <f t="shared" si="110"/>
        <v>B</v>
      </c>
      <c r="AI1377" s="14">
        <v>4390947</v>
      </c>
      <c r="AJ1377" s="12">
        <v>1567.35</v>
      </c>
      <c r="AK1377" s="12">
        <v>1567.35</v>
      </c>
      <c r="AL1377" s="12">
        <v>5000</v>
      </c>
      <c r="AN1377">
        <v>4390947</v>
      </c>
      <c r="AO1377">
        <v>1567.35</v>
      </c>
      <c r="AP1377">
        <v>1567.35</v>
      </c>
      <c r="AQ1377">
        <v>5000</v>
      </c>
      <c r="AR1377">
        <f t="shared" si="108"/>
        <v>0</v>
      </c>
      <c r="AV1377" s="4">
        <v>3048851</v>
      </c>
      <c r="AW1377" s="4">
        <v>4920343</v>
      </c>
      <c r="AX1377" s="4" t="s">
        <v>8662</v>
      </c>
      <c r="AY1377" s="4">
        <v>1000</v>
      </c>
      <c r="AZ1377" s="4">
        <v>1000</v>
      </c>
      <c r="BA1377" s="4">
        <v>451.25</v>
      </c>
      <c r="BB1377" s="7">
        <f>AZ1377+BA1377-AY1377</f>
        <v>451.25</v>
      </c>
      <c r="BC1377" s="4" t="s">
        <v>2428</v>
      </c>
      <c r="BD1377" s="4">
        <v>16800</v>
      </c>
      <c r="BE1377" s="4" t="s">
        <v>4</v>
      </c>
      <c r="BF1377" s="4" t="s">
        <v>8</v>
      </c>
      <c r="BG1377" s="4" t="s">
        <v>6</v>
      </c>
      <c r="BH1377" s="4" t="s">
        <v>19</v>
      </c>
      <c r="BI1377" t="str">
        <f t="shared" si="109"/>
        <v>B</v>
      </c>
    </row>
    <row r="1378" spans="1:61" ht="15.75" customHeight="1" x14ac:dyDescent="0.2">
      <c r="A1378" s="4">
        <v>2951747</v>
      </c>
      <c r="B1378" s="4">
        <v>2233960</v>
      </c>
      <c r="C1378" s="4" t="s">
        <v>766</v>
      </c>
      <c r="D1378" s="4">
        <v>10000</v>
      </c>
      <c r="E1378" s="4">
        <v>10000</v>
      </c>
      <c r="F1378" s="4">
        <v>450</v>
      </c>
      <c r="G1378" s="7">
        <f>E1378+F1378-D1378</f>
        <v>450</v>
      </c>
      <c r="H1378" s="4" t="s">
        <v>767</v>
      </c>
      <c r="I1378" s="4">
        <v>15000</v>
      </c>
      <c r="J1378" s="4" t="s">
        <v>4</v>
      </c>
      <c r="K1378" s="4" t="s">
        <v>8</v>
      </c>
      <c r="L1378" s="4" t="s">
        <v>6</v>
      </c>
      <c r="M1378" s="4" t="s">
        <v>40</v>
      </c>
      <c r="O1378" s="4"/>
      <c r="P1378" s="14">
        <v>4393502</v>
      </c>
      <c r="Q1378" s="12">
        <v>735.05000000000018</v>
      </c>
      <c r="S1378" s="14">
        <v>1661077</v>
      </c>
      <c r="T1378" s="12">
        <v>436.23999999999978</v>
      </c>
      <c r="U1378">
        <f>SUM($T$2:T1378)</f>
        <v>2993089.3699999973</v>
      </c>
      <c r="W1378" s="16">
        <v>1661077</v>
      </c>
      <c r="X1378">
        <v>2993089.3699999973</v>
      </c>
      <c r="Y1378">
        <v>1377</v>
      </c>
      <c r="Z1378" s="18">
        <f t="shared" si="106"/>
        <v>7.188417051194282</v>
      </c>
      <c r="AA1378" s="18">
        <f t="shared" si="107"/>
        <v>0.30170902716914988</v>
      </c>
      <c r="AB1378" t="str">
        <f t="shared" si="110"/>
        <v>B</v>
      </c>
      <c r="AI1378" s="14">
        <v>4393502</v>
      </c>
      <c r="AJ1378" s="12">
        <v>735.05000000000018</v>
      </c>
      <c r="AK1378" s="12">
        <v>735.05</v>
      </c>
      <c r="AL1378" s="12">
        <v>3050</v>
      </c>
      <c r="AN1378">
        <v>4393502</v>
      </c>
      <c r="AO1378">
        <v>735.05000000000018</v>
      </c>
      <c r="AP1378">
        <v>735.05</v>
      </c>
      <c r="AQ1378">
        <v>3050</v>
      </c>
      <c r="AR1378">
        <f t="shared" si="108"/>
        <v>0</v>
      </c>
      <c r="AV1378" s="4">
        <v>2951747</v>
      </c>
      <c r="AW1378" s="4">
        <v>2233960</v>
      </c>
      <c r="AX1378" s="4" t="s">
        <v>766</v>
      </c>
      <c r="AY1378" s="4">
        <v>10000</v>
      </c>
      <c r="AZ1378" s="4">
        <v>10000</v>
      </c>
      <c r="BA1378" s="4">
        <v>450</v>
      </c>
      <c r="BB1378" s="7">
        <f>AZ1378+BA1378-AY1378</f>
        <v>450</v>
      </c>
      <c r="BC1378" s="4" t="s">
        <v>767</v>
      </c>
      <c r="BD1378" s="4">
        <v>15000</v>
      </c>
      <c r="BE1378" s="4" t="s">
        <v>4</v>
      </c>
      <c r="BF1378" s="4" t="s">
        <v>8</v>
      </c>
      <c r="BG1378" s="4" t="s">
        <v>6</v>
      </c>
      <c r="BH1378" s="4" t="s">
        <v>40</v>
      </c>
      <c r="BI1378" t="str">
        <f t="shared" si="109"/>
        <v>A</v>
      </c>
    </row>
    <row r="1379" spans="1:61" ht="15.75" customHeight="1" x14ac:dyDescent="0.2">
      <c r="A1379" s="4">
        <v>2961253</v>
      </c>
      <c r="B1379" s="4">
        <v>5158637</v>
      </c>
      <c r="C1379" s="4" t="s">
        <v>1668</v>
      </c>
      <c r="D1379" s="4">
        <v>5000</v>
      </c>
      <c r="E1379" s="4">
        <v>5000</v>
      </c>
      <c r="F1379" s="4">
        <v>450</v>
      </c>
      <c r="G1379" s="7">
        <f>E1379+F1379-D1379</f>
        <v>450</v>
      </c>
      <c r="H1379" s="4" t="s">
        <v>1669</v>
      </c>
      <c r="I1379" s="4">
        <v>16000</v>
      </c>
      <c r="J1379" s="4" t="s">
        <v>4</v>
      </c>
      <c r="K1379" s="4" t="s">
        <v>5</v>
      </c>
      <c r="L1379" s="4" t="s">
        <v>6</v>
      </c>
      <c r="M1379" s="4" t="s">
        <v>25</v>
      </c>
      <c r="O1379" s="4"/>
      <c r="P1379" s="14">
        <v>4401496</v>
      </c>
      <c r="Q1379" s="12">
        <v>-2273</v>
      </c>
      <c r="S1379" s="14">
        <v>392750</v>
      </c>
      <c r="T1379" s="12">
        <v>435</v>
      </c>
      <c r="U1379">
        <f>SUM($T$2:T1379)</f>
        <v>2993524.3699999973</v>
      </c>
      <c r="W1379" s="16">
        <v>392750</v>
      </c>
      <c r="X1379">
        <v>2993524.3699999973</v>
      </c>
      <c r="Y1379">
        <v>1378</v>
      </c>
      <c r="Z1379" s="18">
        <f t="shared" si="106"/>
        <v>7.1894617782407275</v>
      </c>
      <c r="AA1379" s="18">
        <f t="shared" si="107"/>
        <v>0.30192813321647677</v>
      </c>
      <c r="AB1379" t="str">
        <f t="shared" si="110"/>
        <v>B</v>
      </c>
      <c r="AI1379" s="14">
        <v>4401496</v>
      </c>
      <c r="AJ1379" s="12">
        <v>-2273</v>
      </c>
      <c r="AK1379" s="12">
        <v>13.95</v>
      </c>
      <c r="AL1379" s="12">
        <v>2213.0500000000002</v>
      </c>
      <c r="AN1379">
        <v>4401496</v>
      </c>
      <c r="AO1379">
        <v>-2273</v>
      </c>
      <c r="AP1379">
        <v>13.95</v>
      </c>
      <c r="AQ1379">
        <v>2213.0500000000002</v>
      </c>
      <c r="AR1379">
        <f t="shared" si="108"/>
        <v>1</v>
      </c>
      <c r="AV1379" s="4">
        <v>2961253</v>
      </c>
      <c r="AW1379" s="4">
        <v>5158637</v>
      </c>
      <c r="AX1379" s="4" t="s">
        <v>1668</v>
      </c>
      <c r="AY1379" s="4">
        <v>5000</v>
      </c>
      <c r="AZ1379" s="4">
        <v>5000</v>
      </c>
      <c r="BA1379" s="4">
        <v>450</v>
      </c>
      <c r="BB1379" s="7">
        <f>AZ1379+BA1379-AY1379</f>
        <v>450</v>
      </c>
      <c r="BC1379" s="4" t="s">
        <v>1669</v>
      </c>
      <c r="BD1379" s="4">
        <v>16000</v>
      </c>
      <c r="BE1379" s="4" t="s">
        <v>4</v>
      </c>
      <c r="BF1379" s="4" t="s">
        <v>5</v>
      </c>
      <c r="BG1379" s="4" t="s">
        <v>6</v>
      </c>
      <c r="BH1379" s="4" t="s">
        <v>25</v>
      </c>
      <c r="BI1379" t="str">
        <f t="shared" si="109"/>
        <v>B</v>
      </c>
    </row>
    <row r="1380" spans="1:61" ht="15.75" customHeight="1" x14ac:dyDescent="0.2">
      <c r="A1380" s="4">
        <v>2970409</v>
      </c>
      <c r="B1380" s="4">
        <v>385447</v>
      </c>
      <c r="C1380" s="4" t="s">
        <v>2472</v>
      </c>
      <c r="D1380" s="4">
        <v>10000</v>
      </c>
      <c r="E1380" s="4">
        <v>10000</v>
      </c>
      <c r="F1380" s="4">
        <v>450</v>
      </c>
      <c r="G1380" s="7">
        <f>E1380+F1380-D1380</f>
        <v>450</v>
      </c>
      <c r="H1380" s="4" t="s">
        <v>2473</v>
      </c>
      <c r="I1380" s="4">
        <v>21000</v>
      </c>
      <c r="J1380" s="4" t="s">
        <v>4</v>
      </c>
      <c r="K1380" s="4" t="s">
        <v>13</v>
      </c>
      <c r="L1380" s="4" t="s">
        <v>6</v>
      </c>
      <c r="M1380" s="4" t="s">
        <v>29</v>
      </c>
      <c r="O1380" s="4"/>
      <c r="P1380" s="14">
        <v>4406466</v>
      </c>
      <c r="Q1380" s="12">
        <v>560</v>
      </c>
      <c r="S1380" s="14">
        <v>4660874</v>
      </c>
      <c r="T1380" s="12">
        <v>435</v>
      </c>
      <c r="U1380">
        <f>SUM($T$2:T1380)</f>
        <v>2993959.3699999973</v>
      </c>
      <c r="W1380" s="16">
        <v>4660874</v>
      </c>
      <c r="X1380">
        <v>2993959.3699999973</v>
      </c>
      <c r="Y1380">
        <v>1379</v>
      </c>
      <c r="Z1380" s="18">
        <f t="shared" si="106"/>
        <v>7.1905065052871739</v>
      </c>
      <c r="AA1380" s="18">
        <f t="shared" si="107"/>
        <v>0.30214723926380366</v>
      </c>
      <c r="AB1380" t="str">
        <f t="shared" si="110"/>
        <v>B</v>
      </c>
      <c r="AI1380" s="14">
        <v>4406466</v>
      </c>
      <c r="AJ1380" s="12">
        <v>560</v>
      </c>
      <c r="AK1380" s="12">
        <v>560</v>
      </c>
      <c r="AL1380" s="12">
        <v>7000</v>
      </c>
      <c r="AN1380">
        <v>4406466</v>
      </c>
      <c r="AO1380">
        <v>560</v>
      </c>
      <c r="AP1380">
        <v>560</v>
      </c>
      <c r="AQ1380">
        <v>7000</v>
      </c>
      <c r="AR1380">
        <f t="shared" si="108"/>
        <v>0</v>
      </c>
      <c r="AV1380" s="4">
        <v>2970409</v>
      </c>
      <c r="AW1380" s="4">
        <v>385447</v>
      </c>
      <c r="AX1380" s="4" t="s">
        <v>2472</v>
      </c>
      <c r="AY1380" s="4">
        <v>10000</v>
      </c>
      <c r="AZ1380" s="4">
        <v>10000</v>
      </c>
      <c r="BA1380" s="4">
        <v>450</v>
      </c>
      <c r="BB1380" s="7">
        <f>AZ1380+BA1380-AY1380</f>
        <v>450</v>
      </c>
      <c r="BC1380" s="4" t="s">
        <v>2473</v>
      </c>
      <c r="BD1380" s="4">
        <v>21000</v>
      </c>
      <c r="BE1380" s="4" t="s">
        <v>4</v>
      </c>
      <c r="BF1380" s="4" t="s">
        <v>13</v>
      </c>
      <c r="BG1380" s="4" t="s">
        <v>6</v>
      </c>
      <c r="BH1380" s="4" t="s">
        <v>29</v>
      </c>
      <c r="BI1380" t="str">
        <f t="shared" si="109"/>
        <v>A</v>
      </c>
    </row>
    <row r="1381" spans="1:61" ht="15.75" customHeight="1" x14ac:dyDescent="0.2">
      <c r="A1381" s="4">
        <v>3009602</v>
      </c>
      <c r="B1381" s="4">
        <v>7162478</v>
      </c>
      <c r="C1381" s="4" t="s">
        <v>5832</v>
      </c>
      <c r="D1381" s="4">
        <v>1500</v>
      </c>
      <c r="E1381" s="4">
        <v>1500</v>
      </c>
      <c r="F1381" s="4">
        <v>450</v>
      </c>
      <c r="G1381" s="7">
        <f>E1381+F1381-D1381</f>
        <v>450</v>
      </c>
      <c r="H1381" s="4" t="s">
        <v>5833</v>
      </c>
      <c r="I1381" s="4">
        <v>8000</v>
      </c>
      <c r="J1381" s="4" t="s">
        <v>4</v>
      </c>
      <c r="K1381" s="4" t="s">
        <v>13</v>
      </c>
      <c r="L1381" s="4" t="s">
        <v>14</v>
      </c>
      <c r="M1381" s="4" t="s">
        <v>111</v>
      </c>
      <c r="O1381" s="4"/>
      <c r="P1381" s="14">
        <v>4408454</v>
      </c>
      <c r="Q1381" s="12">
        <v>2027.25</v>
      </c>
      <c r="S1381" s="14">
        <v>5798563</v>
      </c>
      <c r="T1381" s="12">
        <v>435</v>
      </c>
      <c r="U1381">
        <f>SUM($T$2:T1381)</f>
        <v>2994394.3699999973</v>
      </c>
      <c r="W1381" s="16">
        <v>5798563</v>
      </c>
      <c r="X1381">
        <v>2994394.3699999973</v>
      </c>
      <c r="Y1381">
        <v>1380</v>
      </c>
      <c r="Z1381" s="18">
        <f t="shared" si="106"/>
        <v>7.1915512323336204</v>
      </c>
      <c r="AA1381" s="18">
        <f t="shared" si="107"/>
        <v>0.3023663453111306</v>
      </c>
      <c r="AB1381" t="str">
        <f t="shared" si="110"/>
        <v>B</v>
      </c>
      <c r="AI1381" s="14">
        <v>4408454</v>
      </c>
      <c r="AJ1381" s="12">
        <v>2027.25</v>
      </c>
      <c r="AK1381" s="12">
        <v>2027.25</v>
      </c>
      <c r="AL1381" s="12">
        <v>1500</v>
      </c>
      <c r="AN1381">
        <v>4408454</v>
      </c>
      <c r="AO1381">
        <v>2027.25</v>
      </c>
      <c r="AP1381">
        <v>2027.25</v>
      </c>
      <c r="AQ1381">
        <v>1500</v>
      </c>
      <c r="AR1381">
        <f t="shared" si="108"/>
        <v>0</v>
      </c>
      <c r="AV1381" s="4">
        <v>3009602</v>
      </c>
      <c r="AW1381" s="4">
        <v>7162478</v>
      </c>
      <c r="AX1381" s="4" t="s">
        <v>5832</v>
      </c>
      <c r="AY1381" s="4">
        <v>1500</v>
      </c>
      <c r="AZ1381" s="4">
        <v>1500</v>
      </c>
      <c r="BA1381" s="4">
        <v>450</v>
      </c>
      <c r="BB1381" s="7">
        <f>AZ1381+BA1381-AY1381</f>
        <v>450</v>
      </c>
      <c r="BC1381" s="4" t="s">
        <v>5833</v>
      </c>
      <c r="BD1381" s="4">
        <v>8000</v>
      </c>
      <c r="BE1381" s="4" t="s">
        <v>4</v>
      </c>
      <c r="BF1381" s="4" t="s">
        <v>13</v>
      </c>
      <c r="BG1381" s="4" t="s">
        <v>14</v>
      </c>
      <c r="BH1381" s="4" t="s">
        <v>111</v>
      </c>
      <c r="BI1381" t="str">
        <f t="shared" si="109"/>
        <v>B</v>
      </c>
    </row>
    <row r="1382" spans="1:61" ht="15.75" customHeight="1" x14ac:dyDescent="0.2">
      <c r="A1382" s="4">
        <v>3031386</v>
      </c>
      <c r="B1382" s="4">
        <v>8319907</v>
      </c>
      <c r="C1382" s="4" t="s">
        <v>7420</v>
      </c>
      <c r="D1382" s="4">
        <v>10000</v>
      </c>
      <c r="E1382" s="4">
        <v>10000</v>
      </c>
      <c r="F1382" s="4">
        <v>450</v>
      </c>
      <c r="G1382" s="7">
        <f>E1382+F1382-D1382</f>
        <v>450</v>
      </c>
      <c r="H1382" s="4" t="s">
        <v>2551</v>
      </c>
      <c r="I1382" s="4">
        <v>10000</v>
      </c>
      <c r="J1382" s="4" t="s">
        <v>4</v>
      </c>
      <c r="K1382" s="4" t="s">
        <v>5</v>
      </c>
      <c r="L1382" s="4" t="s">
        <v>6</v>
      </c>
      <c r="M1382" s="4" t="s">
        <v>10</v>
      </c>
      <c r="O1382" s="4"/>
      <c r="P1382" s="14">
        <v>4417820</v>
      </c>
      <c r="Q1382" s="12">
        <v>1.3999999999999773</v>
      </c>
      <c r="S1382" s="14">
        <v>8197414</v>
      </c>
      <c r="T1382" s="12">
        <v>435</v>
      </c>
      <c r="U1382">
        <f>SUM($T$2:T1382)</f>
        <v>2994829.3699999973</v>
      </c>
      <c r="W1382" s="16">
        <v>8197414</v>
      </c>
      <c r="X1382">
        <v>2994829.3699999973</v>
      </c>
      <c r="Y1382">
        <v>1381</v>
      </c>
      <c r="Z1382" s="18">
        <f t="shared" si="106"/>
        <v>7.1925959593800659</v>
      </c>
      <c r="AA1382" s="18">
        <f t="shared" si="107"/>
        <v>0.30258545135845749</v>
      </c>
      <c r="AB1382" t="str">
        <f t="shared" si="110"/>
        <v>B</v>
      </c>
      <c r="AI1382" s="14">
        <v>4417820</v>
      </c>
      <c r="AJ1382" s="12">
        <v>1.3999999999999773</v>
      </c>
      <c r="AK1382" s="12">
        <v>1.4</v>
      </c>
      <c r="AL1382" s="12">
        <v>1000</v>
      </c>
      <c r="AN1382">
        <v>4417820</v>
      </c>
      <c r="AO1382">
        <v>1.3999999999999773</v>
      </c>
      <c r="AP1382">
        <v>1.4</v>
      </c>
      <c r="AQ1382">
        <v>1000</v>
      </c>
      <c r="AR1382">
        <f t="shared" si="108"/>
        <v>0</v>
      </c>
      <c r="AV1382" s="4">
        <v>3031386</v>
      </c>
      <c r="AW1382" s="4">
        <v>8319907</v>
      </c>
      <c r="AX1382" s="4" t="s">
        <v>7420</v>
      </c>
      <c r="AY1382" s="4">
        <v>10000</v>
      </c>
      <c r="AZ1382" s="4">
        <v>10000</v>
      </c>
      <c r="BA1382" s="4">
        <v>450</v>
      </c>
      <c r="BB1382" s="7">
        <f>AZ1382+BA1382-AY1382</f>
        <v>450</v>
      </c>
      <c r="BC1382" s="4" t="s">
        <v>2551</v>
      </c>
      <c r="BD1382" s="4">
        <v>10000</v>
      </c>
      <c r="BE1382" s="4" t="s">
        <v>4</v>
      </c>
      <c r="BF1382" s="4" t="s">
        <v>5</v>
      </c>
      <c r="BG1382" s="4" t="s">
        <v>6</v>
      </c>
      <c r="BH1382" s="4" t="s">
        <v>10</v>
      </c>
      <c r="BI1382" t="str">
        <f t="shared" si="109"/>
        <v>A</v>
      </c>
    </row>
    <row r="1383" spans="1:61" ht="15.75" customHeight="1" x14ac:dyDescent="0.2">
      <c r="A1383" s="4">
        <v>3049544</v>
      </c>
      <c r="B1383" s="4">
        <v>8129983</v>
      </c>
      <c r="C1383" s="4" t="s">
        <v>8696</v>
      </c>
      <c r="D1383" s="4">
        <v>2500</v>
      </c>
      <c r="E1383" s="4">
        <v>2500</v>
      </c>
      <c r="F1383" s="4">
        <v>450</v>
      </c>
      <c r="G1383" s="7">
        <f>E1383+F1383-D1383</f>
        <v>450</v>
      </c>
      <c r="H1383" s="4" t="s">
        <v>8697</v>
      </c>
      <c r="I1383" s="4">
        <v>9500</v>
      </c>
      <c r="J1383" s="4" t="s">
        <v>32</v>
      </c>
      <c r="K1383" s="4" t="s">
        <v>13</v>
      </c>
      <c r="M1383" s="4" t="s">
        <v>111</v>
      </c>
      <c r="O1383" s="4"/>
      <c r="P1383" s="14">
        <v>4418023</v>
      </c>
      <c r="Q1383" s="12">
        <v>68.400000000000091</v>
      </c>
      <c r="S1383" s="14">
        <v>9008161</v>
      </c>
      <c r="T1383" s="12">
        <v>435</v>
      </c>
      <c r="U1383">
        <f>SUM($T$2:T1383)</f>
        <v>2995264.3699999973</v>
      </c>
      <c r="W1383" s="16">
        <v>9008161</v>
      </c>
      <c r="X1383">
        <v>2995264.3699999973</v>
      </c>
      <c r="Y1383">
        <v>1382</v>
      </c>
      <c r="Z1383" s="18">
        <f t="shared" si="106"/>
        <v>7.1936406864265123</v>
      </c>
      <c r="AA1383" s="18">
        <f t="shared" si="107"/>
        <v>0.30280455740578438</v>
      </c>
      <c r="AB1383" t="str">
        <f t="shared" si="110"/>
        <v>B</v>
      </c>
      <c r="AI1383" s="14">
        <v>4418023</v>
      </c>
      <c r="AJ1383" s="12">
        <v>68.400000000000091</v>
      </c>
      <c r="AK1383" s="12">
        <v>68.400000000000006</v>
      </c>
      <c r="AL1383" s="12">
        <v>1000</v>
      </c>
      <c r="AN1383">
        <v>4418023</v>
      </c>
      <c r="AO1383">
        <v>68.400000000000091</v>
      </c>
      <c r="AP1383">
        <v>68.400000000000006</v>
      </c>
      <c r="AQ1383">
        <v>1000</v>
      </c>
      <c r="AR1383">
        <f t="shared" si="108"/>
        <v>0</v>
      </c>
      <c r="AV1383" s="4">
        <v>3049544</v>
      </c>
      <c r="AW1383" s="4">
        <v>8129983</v>
      </c>
      <c r="AX1383" s="4" t="s">
        <v>8696</v>
      </c>
      <c r="AY1383" s="4">
        <v>2500</v>
      </c>
      <c r="AZ1383" s="4">
        <v>2500</v>
      </c>
      <c r="BA1383" s="4">
        <v>450</v>
      </c>
      <c r="BB1383" s="7">
        <f>AZ1383+BA1383-AY1383</f>
        <v>450</v>
      </c>
      <c r="BC1383" s="4" t="s">
        <v>8697</v>
      </c>
      <c r="BD1383" s="4">
        <v>9500</v>
      </c>
      <c r="BE1383" s="4" t="s">
        <v>32</v>
      </c>
      <c r="BF1383" s="4" t="s">
        <v>13</v>
      </c>
      <c r="BH1383" s="4" t="s">
        <v>111</v>
      </c>
      <c r="BI1383" t="str">
        <f t="shared" si="109"/>
        <v>B</v>
      </c>
    </row>
    <row r="1384" spans="1:61" ht="15.75" customHeight="1" x14ac:dyDescent="0.2">
      <c r="A1384" s="4">
        <v>3046989</v>
      </c>
      <c r="B1384" s="4">
        <v>7603905</v>
      </c>
      <c r="C1384" s="4" t="s">
        <v>8527</v>
      </c>
      <c r="D1384" s="4">
        <v>3500</v>
      </c>
      <c r="E1384" s="4">
        <v>3500</v>
      </c>
      <c r="F1384" s="4">
        <v>448</v>
      </c>
      <c r="G1384" s="7">
        <f>E1384+F1384-D1384</f>
        <v>448</v>
      </c>
      <c r="H1384" s="4" t="s">
        <v>6354</v>
      </c>
      <c r="I1384" s="4">
        <v>18000</v>
      </c>
      <c r="J1384" s="4" t="s">
        <v>4</v>
      </c>
      <c r="K1384" s="4" t="s">
        <v>5</v>
      </c>
      <c r="L1384" s="4" t="s">
        <v>6</v>
      </c>
      <c r="M1384" s="4" t="s">
        <v>25</v>
      </c>
      <c r="O1384" s="4"/>
      <c r="P1384" s="14">
        <v>4432177</v>
      </c>
      <c r="Q1384" s="12">
        <v>1111.5</v>
      </c>
      <c r="S1384" s="14">
        <v>5999750</v>
      </c>
      <c r="T1384" s="12">
        <v>434.25</v>
      </c>
      <c r="U1384">
        <f>SUM($T$2:T1384)</f>
        <v>2995698.6199999973</v>
      </c>
      <c r="W1384" s="16">
        <v>5999750</v>
      </c>
      <c r="X1384">
        <v>2995698.6199999973</v>
      </c>
      <c r="Y1384">
        <v>1383</v>
      </c>
      <c r="Z1384" s="18">
        <f t="shared" si="106"/>
        <v>7.1946836122194302</v>
      </c>
      <c r="AA1384" s="18">
        <f t="shared" si="107"/>
        <v>0.30302366345311132</v>
      </c>
      <c r="AB1384" t="str">
        <f t="shared" si="110"/>
        <v>B</v>
      </c>
      <c r="AI1384" s="14">
        <v>4432177</v>
      </c>
      <c r="AJ1384" s="12">
        <v>1111.5</v>
      </c>
      <c r="AK1384" s="12">
        <v>1111.5</v>
      </c>
      <c r="AL1384" s="12">
        <v>1500</v>
      </c>
      <c r="AN1384">
        <v>4432177</v>
      </c>
      <c r="AO1384">
        <v>1111.5</v>
      </c>
      <c r="AP1384">
        <v>1111.5</v>
      </c>
      <c r="AQ1384">
        <v>1500</v>
      </c>
      <c r="AR1384">
        <f t="shared" si="108"/>
        <v>0</v>
      </c>
      <c r="AV1384" s="4">
        <v>3046989</v>
      </c>
      <c r="AW1384" s="4">
        <v>7603905</v>
      </c>
      <c r="AX1384" s="4" t="s">
        <v>8527</v>
      </c>
      <c r="AY1384" s="4">
        <v>3500</v>
      </c>
      <c r="AZ1384" s="4">
        <v>3500</v>
      </c>
      <c r="BA1384" s="4">
        <v>448</v>
      </c>
      <c r="BB1384" s="7">
        <f>AZ1384+BA1384-AY1384</f>
        <v>448</v>
      </c>
      <c r="BC1384" s="4" t="s">
        <v>6354</v>
      </c>
      <c r="BD1384" s="4">
        <v>18000</v>
      </c>
      <c r="BE1384" s="4" t="s">
        <v>4</v>
      </c>
      <c r="BF1384" s="4" t="s">
        <v>5</v>
      </c>
      <c r="BG1384" s="4" t="s">
        <v>6</v>
      </c>
      <c r="BH1384" s="4" t="s">
        <v>25</v>
      </c>
      <c r="BI1384" t="str">
        <f t="shared" si="109"/>
        <v>B</v>
      </c>
    </row>
    <row r="1385" spans="1:61" ht="15.75" customHeight="1" x14ac:dyDescent="0.2">
      <c r="A1385" s="4">
        <v>3000187</v>
      </c>
      <c r="B1385" s="4">
        <v>4515015</v>
      </c>
      <c r="C1385" s="4" t="s">
        <v>5104</v>
      </c>
      <c r="D1385" s="4">
        <v>1000</v>
      </c>
      <c r="E1385" s="4">
        <v>1000</v>
      </c>
      <c r="F1385" s="4">
        <v>444.6</v>
      </c>
      <c r="G1385" s="7">
        <f>E1385+F1385-D1385</f>
        <v>444.59999999999991</v>
      </c>
      <c r="H1385" s="4" t="s">
        <v>5105</v>
      </c>
      <c r="I1385" s="4">
        <v>15000</v>
      </c>
      <c r="J1385" s="4" t="s">
        <v>4</v>
      </c>
      <c r="K1385" s="4" t="s">
        <v>5</v>
      </c>
      <c r="L1385" s="4" t="s">
        <v>6</v>
      </c>
      <c r="M1385" s="4" t="s">
        <v>12</v>
      </c>
      <c r="O1385" s="4"/>
      <c r="P1385" s="14">
        <v>4434816</v>
      </c>
      <c r="Q1385" s="12">
        <v>190</v>
      </c>
      <c r="S1385" s="14">
        <v>371773</v>
      </c>
      <c r="T1385" s="12">
        <v>432.15</v>
      </c>
      <c r="U1385">
        <f>SUM($T$2:T1385)</f>
        <v>2996130.7699999972</v>
      </c>
      <c r="W1385" s="16">
        <v>371773</v>
      </c>
      <c r="X1385">
        <v>2996130.7699999972</v>
      </c>
      <c r="Y1385">
        <v>1384</v>
      </c>
      <c r="Z1385" s="18">
        <f t="shared" si="106"/>
        <v>7.1957214945024681</v>
      </c>
      <c r="AA1385" s="18">
        <f t="shared" si="107"/>
        <v>0.30324276950043821</v>
      </c>
      <c r="AB1385" t="str">
        <f t="shared" si="110"/>
        <v>B</v>
      </c>
      <c r="AI1385" s="14">
        <v>4434816</v>
      </c>
      <c r="AJ1385" s="12">
        <v>190</v>
      </c>
      <c r="AK1385" s="12">
        <v>190</v>
      </c>
      <c r="AL1385" s="12">
        <v>2000</v>
      </c>
      <c r="AN1385">
        <v>4434816</v>
      </c>
      <c r="AO1385">
        <v>190</v>
      </c>
      <c r="AP1385">
        <v>190</v>
      </c>
      <c r="AQ1385">
        <v>2000</v>
      </c>
      <c r="AR1385">
        <f t="shared" si="108"/>
        <v>0</v>
      </c>
      <c r="AV1385" s="4">
        <v>3000187</v>
      </c>
      <c r="AW1385" s="4">
        <v>4515015</v>
      </c>
      <c r="AX1385" s="4" t="s">
        <v>5104</v>
      </c>
      <c r="AY1385" s="4">
        <v>1000</v>
      </c>
      <c r="AZ1385" s="4">
        <v>1000</v>
      </c>
      <c r="BA1385" s="4">
        <v>444.6</v>
      </c>
      <c r="BB1385" s="7">
        <f>AZ1385+BA1385-AY1385</f>
        <v>444.59999999999991</v>
      </c>
      <c r="BC1385" s="4" t="s">
        <v>5105</v>
      </c>
      <c r="BD1385" s="4">
        <v>15000</v>
      </c>
      <c r="BE1385" s="4" t="s">
        <v>4</v>
      </c>
      <c r="BF1385" s="4" t="s">
        <v>5</v>
      </c>
      <c r="BG1385" s="4" t="s">
        <v>6</v>
      </c>
      <c r="BH1385" s="4" t="s">
        <v>12</v>
      </c>
      <c r="BI1385" t="str">
        <f t="shared" si="109"/>
        <v>B</v>
      </c>
    </row>
    <row r="1386" spans="1:61" ht="15.75" customHeight="1" x14ac:dyDescent="0.2">
      <c r="A1386" s="4">
        <v>2952055</v>
      </c>
      <c r="B1386" s="4">
        <v>589435</v>
      </c>
      <c r="C1386" s="4" t="s">
        <v>786</v>
      </c>
      <c r="D1386" s="4">
        <v>1000</v>
      </c>
      <c r="E1386" s="4">
        <v>1000</v>
      </c>
      <c r="F1386" s="4">
        <v>440.8</v>
      </c>
      <c r="G1386" s="7">
        <f>E1386+F1386-D1386</f>
        <v>440.79999999999995</v>
      </c>
      <c r="H1386" s="4" t="s">
        <v>787</v>
      </c>
      <c r="I1386" s="4">
        <v>10000</v>
      </c>
      <c r="J1386" s="4" t="s">
        <v>4</v>
      </c>
      <c r="K1386" s="4" t="s">
        <v>13</v>
      </c>
      <c r="L1386" s="4" t="s">
        <v>6</v>
      </c>
      <c r="M1386" s="4" t="s">
        <v>20</v>
      </c>
      <c r="O1386" s="4"/>
      <c r="P1386" s="14">
        <v>4434977</v>
      </c>
      <c r="Q1386" s="12">
        <v>4.1999999999998181</v>
      </c>
      <c r="S1386" s="14">
        <v>4331783</v>
      </c>
      <c r="T1386" s="12">
        <v>431.67999999999984</v>
      </c>
      <c r="U1386">
        <f>SUM($T$2:T1386)</f>
        <v>2996562.4499999974</v>
      </c>
      <c r="W1386" s="16">
        <v>4331783</v>
      </c>
      <c r="X1386">
        <v>2996562.4499999974</v>
      </c>
      <c r="Y1386">
        <v>1385</v>
      </c>
      <c r="Z1386" s="18">
        <f t="shared" si="106"/>
        <v>7.1967582479999628</v>
      </c>
      <c r="AA1386" s="18">
        <f t="shared" si="107"/>
        <v>0.3034618755477651</v>
      </c>
      <c r="AB1386" t="str">
        <f t="shared" si="110"/>
        <v>B</v>
      </c>
      <c r="AI1386" s="14">
        <v>4434977</v>
      </c>
      <c r="AJ1386" s="12">
        <v>4.1999999999998181</v>
      </c>
      <c r="AK1386" s="12">
        <v>4.2</v>
      </c>
      <c r="AL1386" s="12">
        <v>3000</v>
      </c>
      <c r="AN1386">
        <v>4434977</v>
      </c>
      <c r="AO1386">
        <v>4.1999999999998181</v>
      </c>
      <c r="AP1386">
        <v>4.2</v>
      </c>
      <c r="AQ1386">
        <v>3000</v>
      </c>
      <c r="AR1386">
        <f t="shared" si="108"/>
        <v>0</v>
      </c>
      <c r="AV1386" s="4">
        <v>2952055</v>
      </c>
      <c r="AW1386" s="4">
        <v>589435</v>
      </c>
      <c r="AX1386" s="4" t="s">
        <v>786</v>
      </c>
      <c r="AY1386" s="4">
        <v>1000</v>
      </c>
      <c r="AZ1386" s="4">
        <v>1000</v>
      </c>
      <c r="BA1386" s="4">
        <v>440.8</v>
      </c>
      <c r="BB1386" s="7">
        <f>AZ1386+BA1386-AY1386</f>
        <v>440.79999999999995</v>
      </c>
      <c r="BC1386" s="4" t="s">
        <v>787</v>
      </c>
      <c r="BD1386" s="4">
        <v>10000</v>
      </c>
      <c r="BE1386" s="4" t="s">
        <v>4</v>
      </c>
      <c r="BF1386" s="4" t="s">
        <v>13</v>
      </c>
      <c r="BG1386" s="4" t="s">
        <v>6</v>
      </c>
      <c r="BH1386" s="4" t="s">
        <v>20</v>
      </c>
      <c r="BI1386" t="str">
        <f t="shared" si="109"/>
        <v>B</v>
      </c>
    </row>
    <row r="1387" spans="1:61" ht="15.75" customHeight="1" x14ac:dyDescent="0.2">
      <c r="A1387" s="4">
        <v>3003680</v>
      </c>
      <c r="B1387" s="4">
        <v>8641550</v>
      </c>
      <c r="C1387" s="4" t="s">
        <v>4414</v>
      </c>
      <c r="D1387" s="4">
        <v>600</v>
      </c>
      <c r="E1387" s="4">
        <v>600</v>
      </c>
      <c r="F1387" s="4">
        <v>440.4</v>
      </c>
      <c r="G1387" s="7">
        <f>E1387+F1387-D1387</f>
        <v>440.40000000000009</v>
      </c>
      <c r="H1387" s="4" t="s">
        <v>5392</v>
      </c>
      <c r="I1387" s="4">
        <v>15000</v>
      </c>
      <c r="J1387" s="4" t="s">
        <v>4</v>
      </c>
      <c r="K1387" s="4" t="s">
        <v>22</v>
      </c>
      <c r="L1387" s="4" t="s">
        <v>6</v>
      </c>
      <c r="M1387" s="4" t="s">
        <v>7</v>
      </c>
      <c r="O1387" s="4"/>
      <c r="P1387" s="14">
        <v>4442663</v>
      </c>
      <c r="Q1387" s="12">
        <v>209.10000000000002</v>
      </c>
      <c r="S1387" s="14">
        <v>8700798</v>
      </c>
      <c r="T1387" s="12">
        <v>431.20000000000005</v>
      </c>
      <c r="U1387">
        <f>SUM($T$2:T1387)</f>
        <v>2996993.6499999976</v>
      </c>
      <c r="W1387" s="16">
        <v>8700798</v>
      </c>
      <c r="X1387">
        <v>2996993.6499999976</v>
      </c>
      <c r="Y1387">
        <v>1386</v>
      </c>
      <c r="Z1387" s="18">
        <f t="shared" si="106"/>
        <v>7.1977938486951993</v>
      </c>
      <c r="AA1387" s="18">
        <f t="shared" si="107"/>
        <v>0.30368098159509205</v>
      </c>
      <c r="AB1387" t="str">
        <f t="shared" si="110"/>
        <v>B</v>
      </c>
      <c r="AI1387" s="14">
        <v>4442663</v>
      </c>
      <c r="AJ1387" s="12">
        <v>209.10000000000002</v>
      </c>
      <c r="AK1387" s="12">
        <v>209.1</v>
      </c>
      <c r="AL1387" s="12">
        <v>1000</v>
      </c>
      <c r="AN1387">
        <v>4442663</v>
      </c>
      <c r="AO1387">
        <v>209.10000000000002</v>
      </c>
      <c r="AP1387">
        <v>209.1</v>
      </c>
      <c r="AQ1387">
        <v>1000</v>
      </c>
      <c r="AR1387">
        <f t="shared" si="108"/>
        <v>0</v>
      </c>
      <c r="AV1387" s="4">
        <v>3003680</v>
      </c>
      <c r="AW1387" s="4">
        <v>8641550</v>
      </c>
      <c r="AX1387" s="4" t="s">
        <v>4414</v>
      </c>
      <c r="AY1387" s="4">
        <v>600</v>
      </c>
      <c r="AZ1387" s="4">
        <v>600</v>
      </c>
      <c r="BA1387" s="4">
        <v>440.4</v>
      </c>
      <c r="BB1387" s="7">
        <f>AZ1387+BA1387-AY1387</f>
        <v>440.40000000000009</v>
      </c>
      <c r="BC1387" s="4" t="s">
        <v>5392</v>
      </c>
      <c r="BD1387" s="4">
        <v>15000</v>
      </c>
      <c r="BE1387" s="4" t="s">
        <v>4</v>
      </c>
      <c r="BF1387" s="4" t="s">
        <v>22</v>
      </c>
      <c r="BG1387" s="4" t="s">
        <v>6</v>
      </c>
      <c r="BH1387" s="4" t="s">
        <v>7</v>
      </c>
      <c r="BI1387" t="str">
        <f t="shared" si="109"/>
        <v>B</v>
      </c>
    </row>
    <row r="1388" spans="1:61" ht="15.75" customHeight="1" x14ac:dyDescent="0.2">
      <c r="A1388" s="4">
        <v>3036055</v>
      </c>
      <c r="B1388" s="4">
        <v>1877555</v>
      </c>
      <c r="C1388" s="4" t="s">
        <v>7774</v>
      </c>
      <c r="D1388" s="4">
        <v>1000</v>
      </c>
      <c r="E1388" s="4">
        <v>1000</v>
      </c>
      <c r="F1388" s="4">
        <v>440</v>
      </c>
      <c r="G1388" s="7">
        <f>E1388+F1388-D1388</f>
        <v>440</v>
      </c>
      <c r="H1388" s="4" t="s">
        <v>943</v>
      </c>
      <c r="I1388" s="4">
        <v>12700</v>
      </c>
      <c r="J1388" s="4" t="s">
        <v>4</v>
      </c>
      <c r="K1388" s="4" t="s">
        <v>8</v>
      </c>
      <c r="L1388" s="4" t="s">
        <v>9</v>
      </c>
      <c r="M1388" s="4" t="s">
        <v>24</v>
      </c>
      <c r="O1388" s="4"/>
      <c r="P1388" s="14">
        <v>4444007</v>
      </c>
      <c r="Q1388" s="12">
        <v>773.3</v>
      </c>
      <c r="S1388" s="14">
        <v>8089516</v>
      </c>
      <c r="T1388" s="12">
        <v>430.5</v>
      </c>
      <c r="U1388">
        <f>SUM($T$2:T1388)</f>
        <v>2997424.1499999976</v>
      </c>
      <c r="W1388" s="16">
        <v>8089516</v>
      </c>
      <c r="X1388">
        <v>2997424.1499999976</v>
      </c>
      <c r="Y1388">
        <v>1387</v>
      </c>
      <c r="Z1388" s="18">
        <f t="shared" si="106"/>
        <v>7.1988277682204753</v>
      </c>
      <c r="AA1388" s="18">
        <f t="shared" si="107"/>
        <v>0.30390008764241894</v>
      </c>
      <c r="AB1388" t="str">
        <f t="shared" si="110"/>
        <v>B</v>
      </c>
      <c r="AI1388" s="14">
        <v>4444007</v>
      </c>
      <c r="AJ1388" s="12">
        <v>773.3</v>
      </c>
      <c r="AK1388" s="12">
        <v>773.3</v>
      </c>
      <c r="AL1388" s="12">
        <v>1100</v>
      </c>
      <c r="AN1388">
        <v>4444007</v>
      </c>
      <c r="AO1388">
        <v>773.3</v>
      </c>
      <c r="AP1388">
        <v>773.3</v>
      </c>
      <c r="AQ1388">
        <v>1100</v>
      </c>
      <c r="AR1388">
        <f t="shared" si="108"/>
        <v>0</v>
      </c>
      <c r="AV1388" s="4">
        <v>3036055</v>
      </c>
      <c r="AW1388" s="4">
        <v>1877555</v>
      </c>
      <c r="AX1388" s="4" t="s">
        <v>7774</v>
      </c>
      <c r="AY1388" s="4">
        <v>1000</v>
      </c>
      <c r="AZ1388" s="4">
        <v>1000</v>
      </c>
      <c r="BA1388" s="4">
        <v>440</v>
      </c>
      <c r="BB1388" s="7">
        <f>AZ1388+BA1388-AY1388</f>
        <v>440</v>
      </c>
      <c r="BC1388" s="4" t="s">
        <v>943</v>
      </c>
      <c r="BD1388" s="4">
        <v>12700</v>
      </c>
      <c r="BE1388" s="4" t="s">
        <v>4</v>
      </c>
      <c r="BF1388" s="4" t="s">
        <v>8</v>
      </c>
      <c r="BG1388" s="4" t="s">
        <v>9</v>
      </c>
      <c r="BH1388" s="4" t="s">
        <v>24</v>
      </c>
      <c r="BI1388" t="str">
        <f t="shared" si="109"/>
        <v>B</v>
      </c>
    </row>
    <row r="1389" spans="1:61" ht="15.75" customHeight="1" x14ac:dyDescent="0.2">
      <c r="A1389" s="4">
        <v>2975610</v>
      </c>
      <c r="B1389" s="4">
        <v>8991396</v>
      </c>
      <c r="C1389" s="4" t="s">
        <v>2903</v>
      </c>
      <c r="D1389" s="4">
        <v>700</v>
      </c>
      <c r="E1389" s="4">
        <v>700</v>
      </c>
      <c r="F1389" s="4">
        <v>438.9</v>
      </c>
      <c r="G1389" s="7">
        <f>E1389+F1389-D1389</f>
        <v>438.90000000000009</v>
      </c>
      <c r="H1389" s="4" t="s">
        <v>2129</v>
      </c>
      <c r="I1389" s="4">
        <v>15000</v>
      </c>
      <c r="J1389" s="4" t="s">
        <v>4</v>
      </c>
      <c r="K1389" s="4" t="s">
        <v>13</v>
      </c>
      <c r="L1389" s="4" t="s">
        <v>6</v>
      </c>
      <c r="M1389" s="4" t="s">
        <v>25</v>
      </c>
      <c r="O1389" s="4"/>
      <c r="P1389" s="14">
        <v>4445288</v>
      </c>
      <c r="Q1389" s="12">
        <v>3</v>
      </c>
      <c r="S1389" s="14">
        <v>8674562</v>
      </c>
      <c r="T1389" s="12">
        <v>430</v>
      </c>
      <c r="U1389">
        <f>SUM($T$2:T1389)</f>
        <v>2997854.1499999976</v>
      </c>
      <c r="W1389" s="16">
        <v>8674562</v>
      </c>
      <c r="X1389">
        <v>2997854.1499999976</v>
      </c>
      <c r="Y1389">
        <v>1388</v>
      </c>
      <c r="Z1389" s="18">
        <f t="shared" si="106"/>
        <v>7.1998604869100653</v>
      </c>
      <c r="AA1389" s="18">
        <f t="shared" si="107"/>
        <v>0.30411919368974583</v>
      </c>
      <c r="AB1389" t="str">
        <f t="shared" si="110"/>
        <v>B</v>
      </c>
      <c r="AI1389" s="14">
        <v>4445288</v>
      </c>
      <c r="AJ1389" s="12">
        <v>3</v>
      </c>
      <c r="AK1389" s="12">
        <v>3</v>
      </c>
      <c r="AL1389" s="12">
        <v>2000</v>
      </c>
      <c r="AN1389">
        <v>4445288</v>
      </c>
      <c r="AO1389">
        <v>3</v>
      </c>
      <c r="AP1389">
        <v>3</v>
      </c>
      <c r="AQ1389">
        <v>2000</v>
      </c>
      <c r="AR1389">
        <f t="shared" si="108"/>
        <v>0</v>
      </c>
      <c r="AV1389" s="4">
        <v>2975610</v>
      </c>
      <c r="AW1389" s="4">
        <v>8991396</v>
      </c>
      <c r="AX1389" s="4" t="s">
        <v>2903</v>
      </c>
      <c r="AY1389" s="4">
        <v>700</v>
      </c>
      <c r="AZ1389" s="4">
        <v>700</v>
      </c>
      <c r="BA1389" s="4">
        <v>438.9</v>
      </c>
      <c r="BB1389" s="7">
        <f>AZ1389+BA1389-AY1389</f>
        <v>438.90000000000009</v>
      </c>
      <c r="BC1389" s="4" t="s">
        <v>2129</v>
      </c>
      <c r="BD1389" s="4">
        <v>15000</v>
      </c>
      <c r="BE1389" s="4" t="s">
        <v>4</v>
      </c>
      <c r="BF1389" s="4" t="s">
        <v>13</v>
      </c>
      <c r="BG1389" s="4" t="s">
        <v>6</v>
      </c>
      <c r="BH1389" s="4" t="s">
        <v>25</v>
      </c>
      <c r="BI1389" t="str">
        <f t="shared" si="109"/>
        <v>B</v>
      </c>
    </row>
    <row r="1390" spans="1:61" ht="15.75" customHeight="1" x14ac:dyDescent="0.2">
      <c r="A1390" s="4">
        <v>3029482</v>
      </c>
      <c r="B1390" s="4">
        <v>6654264</v>
      </c>
      <c r="C1390" s="4" t="s">
        <v>7271</v>
      </c>
      <c r="D1390" s="4">
        <v>950</v>
      </c>
      <c r="E1390" s="4">
        <v>950</v>
      </c>
      <c r="F1390" s="4">
        <v>438.75</v>
      </c>
      <c r="G1390" s="7">
        <f>E1390+F1390-D1390</f>
        <v>438.75</v>
      </c>
      <c r="H1390" s="4" t="s">
        <v>6594</v>
      </c>
      <c r="I1390" s="4">
        <v>12000</v>
      </c>
      <c r="J1390" s="4" t="s">
        <v>4</v>
      </c>
      <c r="K1390" s="4" t="s">
        <v>13</v>
      </c>
      <c r="L1390" s="4" t="s">
        <v>6</v>
      </c>
      <c r="M1390" s="4" t="s">
        <v>73</v>
      </c>
      <c r="O1390" s="4"/>
      <c r="P1390" s="14">
        <v>4447976</v>
      </c>
      <c r="Q1390" s="12">
        <v>2.4000000000000909</v>
      </c>
      <c r="S1390" s="14">
        <v>672792</v>
      </c>
      <c r="T1390" s="12">
        <v>429.75</v>
      </c>
      <c r="U1390">
        <f>SUM($T$2:T1390)</f>
        <v>2998283.8999999976</v>
      </c>
      <c r="W1390" s="16">
        <v>672792</v>
      </c>
      <c r="X1390">
        <v>2998283.8999999976</v>
      </c>
      <c r="Y1390">
        <v>1389</v>
      </c>
      <c r="Z1390" s="18">
        <f t="shared" si="106"/>
        <v>7.2008926051818136</v>
      </c>
      <c r="AA1390" s="18">
        <f t="shared" si="107"/>
        <v>0.30433829973707277</v>
      </c>
      <c r="AB1390" t="str">
        <f t="shared" si="110"/>
        <v>B</v>
      </c>
      <c r="AI1390" s="14">
        <v>4447976</v>
      </c>
      <c r="AJ1390" s="12">
        <v>2.4000000000000909</v>
      </c>
      <c r="AK1390" s="12">
        <v>2.4</v>
      </c>
      <c r="AL1390" s="12">
        <v>3000</v>
      </c>
      <c r="AN1390">
        <v>4447976</v>
      </c>
      <c r="AO1390">
        <v>2.4000000000000909</v>
      </c>
      <c r="AP1390">
        <v>2.4</v>
      </c>
      <c r="AQ1390">
        <v>3000</v>
      </c>
      <c r="AR1390">
        <f t="shared" si="108"/>
        <v>0</v>
      </c>
      <c r="AV1390" s="4">
        <v>3029482</v>
      </c>
      <c r="AW1390" s="4">
        <v>6654264</v>
      </c>
      <c r="AX1390" s="4" t="s">
        <v>7271</v>
      </c>
      <c r="AY1390" s="4">
        <v>950</v>
      </c>
      <c r="AZ1390" s="4">
        <v>950</v>
      </c>
      <c r="BA1390" s="4">
        <v>438.75</v>
      </c>
      <c r="BB1390" s="7">
        <f>AZ1390+BA1390-AY1390</f>
        <v>438.75</v>
      </c>
      <c r="BC1390" s="4" t="s">
        <v>6594</v>
      </c>
      <c r="BD1390" s="4">
        <v>12000</v>
      </c>
      <c r="BE1390" s="4" t="s">
        <v>4</v>
      </c>
      <c r="BF1390" s="4" t="s">
        <v>13</v>
      </c>
      <c r="BG1390" s="4" t="s">
        <v>6</v>
      </c>
      <c r="BH1390" s="4" t="s">
        <v>73</v>
      </c>
      <c r="BI1390" t="str">
        <f t="shared" si="109"/>
        <v>B</v>
      </c>
    </row>
    <row r="1391" spans="1:61" ht="15.75" customHeight="1" x14ac:dyDescent="0.2">
      <c r="A1391" s="4">
        <v>2979572</v>
      </c>
      <c r="B1391" s="4">
        <v>8297115</v>
      </c>
      <c r="C1391" s="4" t="s">
        <v>3296</v>
      </c>
      <c r="D1391" s="4">
        <v>1000</v>
      </c>
      <c r="E1391" s="4">
        <v>1000</v>
      </c>
      <c r="F1391" s="4">
        <v>437</v>
      </c>
      <c r="G1391" s="7">
        <f>E1391+F1391-D1391</f>
        <v>437</v>
      </c>
      <c r="H1391" s="4" t="s">
        <v>348</v>
      </c>
      <c r="I1391" s="4">
        <v>15000</v>
      </c>
      <c r="J1391" s="4" t="s">
        <v>4</v>
      </c>
      <c r="K1391" s="4" t="s">
        <v>13</v>
      </c>
      <c r="L1391" s="4" t="s">
        <v>6</v>
      </c>
      <c r="M1391" s="4" t="s">
        <v>7</v>
      </c>
      <c r="O1391" s="4"/>
      <c r="P1391" s="14">
        <v>4450979</v>
      </c>
      <c r="Q1391" s="12">
        <v>1224</v>
      </c>
      <c r="S1391" s="14">
        <v>6439588</v>
      </c>
      <c r="T1391" s="12">
        <v>429.75</v>
      </c>
      <c r="U1391">
        <f>SUM($T$2:T1391)</f>
        <v>2998713.6499999976</v>
      </c>
      <c r="W1391" s="16">
        <v>6439588</v>
      </c>
      <c r="X1391">
        <v>2998713.6499999976</v>
      </c>
      <c r="Y1391">
        <v>1390</v>
      </c>
      <c r="Z1391" s="18">
        <f t="shared" si="106"/>
        <v>7.2019247234535611</v>
      </c>
      <c r="AA1391" s="18">
        <f t="shared" si="107"/>
        <v>0.30455740578439966</v>
      </c>
      <c r="AB1391" t="str">
        <f t="shared" si="110"/>
        <v>B</v>
      </c>
      <c r="AI1391" s="14">
        <v>4450979</v>
      </c>
      <c r="AJ1391" s="12">
        <v>1224</v>
      </c>
      <c r="AK1391" s="12">
        <v>1224</v>
      </c>
      <c r="AL1391" s="12">
        <v>1500</v>
      </c>
      <c r="AN1391">
        <v>4450979</v>
      </c>
      <c r="AO1391">
        <v>1224</v>
      </c>
      <c r="AP1391">
        <v>1224</v>
      </c>
      <c r="AQ1391">
        <v>1500</v>
      </c>
      <c r="AR1391">
        <f t="shared" si="108"/>
        <v>0</v>
      </c>
      <c r="AV1391" s="4">
        <v>2979572</v>
      </c>
      <c r="AW1391" s="4">
        <v>8297115</v>
      </c>
      <c r="AX1391" s="4" t="s">
        <v>3296</v>
      </c>
      <c r="AY1391" s="4">
        <v>1000</v>
      </c>
      <c r="AZ1391" s="4">
        <v>1000</v>
      </c>
      <c r="BA1391" s="4">
        <v>437</v>
      </c>
      <c r="BB1391" s="7">
        <f>AZ1391+BA1391-AY1391</f>
        <v>437</v>
      </c>
      <c r="BC1391" s="4" t="s">
        <v>348</v>
      </c>
      <c r="BD1391" s="4">
        <v>15000</v>
      </c>
      <c r="BE1391" s="4" t="s">
        <v>4</v>
      </c>
      <c r="BF1391" s="4" t="s">
        <v>13</v>
      </c>
      <c r="BG1391" s="4" t="s">
        <v>6</v>
      </c>
      <c r="BH1391" s="4" t="s">
        <v>7</v>
      </c>
      <c r="BI1391" t="str">
        <f t="shared" si="109"/>
        <v>B</v>
      </c>
    </row>
    <row r="1392" spans="1:61" ht="15.75" customHeight="1" x14ac:dyDescent="0.2">
      <c r="A1392" s="4">
        <v>3028810</v>
      </c>
      <c r="B1392" s="4">
        <v>4726401</v>
      </c>
      <c r="C1392" s="4" t="s">
        <v>7608</v>
      </c>
      <c r="D1392" s="4">
        <v>1000</v>
      </c>
      <c r="E1392" s="4">
        <v>1000</v>
      </c>
      <c r="F1392" s="4">
        <v>437</v>
      </c>
      <c r="G1392" s="7">
        <f>E1392+F1392-D1392</f>
        <v>437</v>
      </c>
      <c r="H1392" s="4" t="s">
        <v>5425</v>
      </c>
      <c r="I1392" s="4">
        <v>15000</v>
      </c>
      <c r="J1392" s="4" t="s">
        <v>4</v>
      </c>
      <c r="K1392" s="4" t="s">
        <v>13</v>
      </c>
      <c r="L1392" s="4" t="s">
        <v>6</v>
      </c>
      <c r="M1392" s="4" t="s">
        <v>64</v>
      </c>
      <c r="O1392" s="4"/>
      <c r="P1392" s="14">
        <v>4453891</v>
      </c>
      <c r="Q1392" s="12">
        <v>4.5</v>
      </c>
      <c r="S1392" s="14">
        <v>7088341</v>
      </c>
      <c r="T1392" s="12">
        <v>429.75</v>
      </c>
      <c r="U1392">
        <f>SUM($T$2:T1392)</f>
        <v>2999143.3999999976</v>
      </c>
      <c r="W1392" s="16">
        <v>7088341</v>
      </c>
      <c r="X1392">
        <v>2999143.3999999976</v>
      </c>
      <c r="Y1392">
        <v>1391</v>
      </c>
      <c r="Z1392" s="18">
        <f t="shared" si="106"/>
        <v>7.2029568417253085</v>
      </c>
      <c r="AA1392" s="18">
        <f t="shared" si="107"/>
        <v>0.30477651183172655</v>
      </c>
      <c r="AB1392" t="str">
        <f t="shared" si="110"/>
        <v>B</v>
      </c>
      <c r="AI1392" s="14">
        <v>4453891</v>
      </c>
      <c r="AJ1392" s="12">
        <v>4.5</v>
      </c>
      <c r="AK1392" s="12">
        <v>4.5</v>
      </c>
      <c r="AL1392" s="12">
        <v>3000</v>
      </c>
      <c r="AN1392">
        <v>4453891</v>
      </c>
      <c r="AO1392">
        <v>4.5</v>
      </c>
      <c r="AP1392">
        <v>4.5</v>
      </c>
      <c r="AQ1392">
        <v>3000</v>
      </c>
      <c r="AR1392">
        <f t="shared" si="108"/>
        <v>0</v>
      </c>
      <c r="AV1392" s="4">
        <v>3028810</v>
      </c>
      <c r="AW1392" s="4">
        <v>4726401</v>
      </c>
      <c r="AX1392" s="4" t="s">
        <v>7608</v>
      </c>
      <c r="AY1392" s="4">
        <v>1000</v>
      </c>
      <c r="AZ1392" s="4">
        <v>1000</v>
      </c>
      <c r="BA1392" s="4">
        <v>437</v>
      </c>
      <c r="BB1392" s="7">
        <f>AZ1392+BA1392-AY1392</f>
        <v>437</v>
      </c>
      <c r="BC1392" s="4" t="s">
        <v>5425</v>
      </c>
      <c r="BD1392" s="4">
        <v>15000</v>
      </c>
      <c r="BE1392" s="4" t="s">
        <v>4</v>
      </c>
      <c r="BF1392" s="4" t="s">
        <v>13</v>
      </c>
      <c r="BG1392" s="4" t="s">
        <v>6</v>
      </c>
      <c r="BH1392" s="4" t="s">
        <v>64</v>
      </c>
      <c r="BI1392" t="str">
        <f t="shared" si="109"/>
        <v>B</v>
      </c>
    </row>
    <row r="1393" spans="1:61" ht="15.75" customHeight="1" x14ac:dyDescent="0.2">
      <c r="A1393" s="4">
        <v>3005213</v>
      </c>
      <c r="B1393" s="4">
        <v>1661077</v>
      </c>
      <c r="C1393" s="4" t="s">
        <v>5492</v>
      </c>
      <c r="D1393" s="4">
        <v>2050</v>
      </c>
      <c r="E1393" s="4">
        <v>2050</v>
      </c>
      <c r="F1393" s="4">
        <v>436.24</v>
      </c>
      <c r="G1393" s="7">
        <f>E1393+F1393-D1393</f>
        <v>436.23999999999978</v>
      </c>
      <c r="H1393" s="4" t="s">
        <v>5493</v>
      </c>
      <c r="I1393" s="4">
        <v>16000</v>
      </c>
      <c r="J1393" s="4" t="s">
        <v>4</v>
      </c>
      <c r="K1393" s="4" t="s">
        <v>8</v>
      </c>
      <c r="L1393" s="4" t="s">
        <v>6</v>
      </c>
      <c r="M1393" s="4" t="s">
        <v>25</v>
      </c>
      <c r="O1393" s="4"/>
      <c r="P1393" s="14">
        <v>4455942</v>
      </c>
      <c r="Q1393" s="12">
        <v>2.2000000000000455</v>
      </c>
      <c r="S1393" s="14">
        <v>7496889</v>
      </c>
      <c r="T1393" s="12">
        <v>429.75</v>
      </c>
      <c r="U1393">
        <f>SUM($T$2:T1393)</f>
        <v>2999573.1499999976</v>
      </c>
      <c r="W1393" s="16">
        <v>7496889</v>
      </c>
      <c r="X1393">
        <v>2999573.1499999976</v>
      </c>
      <c r="Y1393">
        <v>1392</v>
      </c>
      <c r="Z1393" s="18">
        <f t="shared" si="106"/>
        <v>7.2039889599970559</v>
      </c>
      <c r="AA1393" s="18">
        <f t="shared" si="107"/>
        <v>0.30499561787905344</v>
      </c>
      <c r="AB1393" t="str">
        <f t="shared" si="110"/>
        <v>B</v>
      </c>
      <c r="AI1393" s="14">
        <v>4455942</v>
      </c>
      <c r="AJ1393" s="12">
        <v>2.2000000000000455</v>
      </c>
      <c r="AK1393" s="12">
        <v>2.2000000000000002</v>
      </c>
      <c r="AL1393" s="12">
        <v>2000</v>
      </c>
      <c r="AN1393">
        <v>4455942</v>
      </c>
      <c r="AO1393">
        <v>2.2000000000000455</v>
      </c>
      <c r="AP1393">
        <v>2.2000000000000002</v>
      </c>
      <c r="AQ1393">
        <v>2000</v>
      </c>
      <c r="AR1393">
        <f t="shared" si="108"/>
        <v>0</v>
      </c>
      <c r="AV1393" s="4">
        <v>3005213</v>
      </c>
      <c r="AW1393" s="4">
        <v>1661077</v>
      </c>
      <c r="AX1393" s="4" t="s">
        <v>5492</v>
      </c>
      <c r="AY1393" s="4">
        <v>2050</v>
      </c>
      <c r="AZ1393" s="4">
        <v>2050</v>
      </c>
      <c r="BA1393" s="4">
        <v>436.24</v>
      </c>
      <c r="BB1393" s="7">
        <f>AZ1393+BA1393-AY1393</f>
        <v>436.23999999999978</v>
      </c>
      <c r="BC1393" s="4" t="s">
        <v>5493</v>
      </c>
      <c r="BD1393" s="4">
        <v>16000</v>
      </c>
      <c r="BE1393" s="4" t="s">
        <v>4</v>
      </c>
      <c r="BF1393" s="4" t="s">
        <v>8</v>
      </c>
      <c r="BG1393" s="4" t="s">
        <v>6</v>
      </c>
      <c r="BH1393" s="4" t="s">
        <v>25</v>
      </c>
      <c r="BI1393" t="str">
        <f t="shared" si="109"/>
        <v>B</v>
      </c>
    </row>
    <row r="1394" spans="1:61" ht="15.75" customHeight="1" x14ac:dyDescent="0.2">
      <c r="A1394" s="4">
        <v>3010519</v>
      </c>
      <c r="B1394" s="4">
        <v>4567347</v>
      </c>
      <c r="C1394" s="4" t="s">
        <v>5878</v>
      </c>
      <c r="D1394" s="4">
        <v>1500</v>
      </c>
      <c r="E1394" s="4">
        <v>1500</v>
      </c>
      <c r="F1394" s="4">
        <v>436.05</v>
      </c>
      <c r="G1394" s="7">
        <f>E1394+F1394-D1394</f>
        <v>436.04999999999995</v>
      </c>
      <c r="H1394" s="4" t="s">
        <v>3737</v>
      </c>
      <c r="I1394" s="4">
        <v>9500</v>
      </c>
      <c r="J1394" s="4" t="s">
        <v>4</v>
      </c>
      <c r="K1394" s="4" t="s">
        <v>8</v>
      </c>
      <c r="L1394" s="4" t="s">
        <v>6</v>
      </c>
      <c r="M1394" s="4" t="s">
        <v>20</v>
      </c>
      <c r="O1394" s="4"/>
      <c r="P1394" s="14">
        <v>4458217</v>
      </c>
      <c r="Q1394" s="12">
        <v>17312</v>
      </c>
      <c r="S1394" s="14">
        <v>7658057</v>
      </c>
      <c r="T1394" s="12">
        <v>429.75</v>
      </c>
      <c r="U1394">
        <f>SUM($T$2:T1394)</f>
        <v>3000002.8999999976</v>
      </c>
      <c r="W1394" s="16">
        <v>7658057</v>
      </c>
      <c r="X1394">
        <v>3000002.8999999976</v>
      </c>
      <c r="Y1394">
        <v>1393</v>
      </c>
      <c r="Z1394" s="18">
        <f t="shared" si="106"/>
        <v>7.2050210782688042</v>
      </c>
      <c r="AA1394" s="18">
        <f t="shared" si="107"/>
        <v>0.30521472392638038</v>
      </c>
      <c r="AB1394" t="str">
        <f t="shared" si="110"/>
        <v>B</v>
      </c>
      <c r="AI1394" s="14">
        <v>4458217</v>
      </c>
      <c r="AJ1394" s="12">
        <v>17312</v>
      </c>
      <c r="AK1394" s="12">
        <v>17312</v>
      </c>
      <c r="AL1394" s="12">
        <v>10000</v>
      </c>
      <c r="AN1394">
        <v>4458217</v>
      </c>
      <c r="AO1394">
        <v>17312</v>
      </c>
      <c r="AP1394">
        <v>17312</v>
      </c>
      <c r="AQ1394">
        <v>10000</v>
      </c>
      <c r="AR1394">
        <f t="shared" si="108"/>
        <v>0</v>
      </c>
      <c r="AV1394" s="4">
        <v>3010519</v>
      </c>
      <c r="AW1394" s="4">
        <v>4567347</v>
      </c>
      <c r="AX1394" s="4" t="s">
        <v>5878</v>
      </c>
      <c r="AY1394" s="4">
        <v>1500</v>
      </c>
      <c r="AZ1394" s="4">
        <v>1500</v>
      </c>
      <c r="BA1394" s="4">
        <v>436.05</v>
      </c>
      <c r="BB1394" s="7">
        <f>AZ1394+BA1394-AY1394</f>
        <v>436.04999999999995</v>
      </c>
      <c r="BC1394" s="4" t="s">
        <v>3737</v>
      </c>
      <c r="BD1394" s="4">
        <v>9500</v>
      </c>
      <c r="BE1394" s="4" t="s">
        <v>4</v>
      </c>
      <c r="BF1394" s="4" t="s">
        <v>8</v>
      </c>
      <c r="BG1394" s="4" t="s">
        <v>6</v>
      </c>
      <c r="BH1394" s="4" t="s">
        <v>20</v>
      </c>
      <c r="BI1394" t="str">
        <f t="shared" si="109"/>
        <v>B</v>
      </c>
    </row>
    <row r="1395" spans="1:61" ht="15.75" customHeight="1" x14ac:dyDescent="0.2">
      <c r="A1395" s="4">
        <v>2959860</v>
      </c>
      <c r="B1395" s="4">
        <v>392750</v>
      </c>
      <c r="C1395" s="4" t="s">
        <v>1534</v>
      </c>
      <c r="D1395" s="4">
        <v>2000</v>
      </c>
      <c r="E1395" s="4">
        <v>2000</v>
      </c>
      <c r="F1395" s="4">
        <v>435</v>
      </c>
      <c r="G1395" s="7">
        <f>E1395+F1395-D1395</f>
        <v>435</v>
      </c>
      <c r="H1395" s="4" t="s">
        <v>1535</v>
      </c>
      <c r="I1395" s="4">
        <v>12000</v>
      </c>
      <c r="J1395" s="4" t="s">
        <v>4</v>
      </c>
      <c r="K1395" s="4" t="s">
        <v>13</v>
      </c>
      <c r="L1395" s="4" t="s">
        <v>6</v>
      </c>
      <c r="M1395" s="4" t="s">
        <v>73</v>
      </c>
      <c r="O1395" s="4"/>
      <c r="P1395" s="14">
        <v>4460072</v>
      </c>
      <c r="Q1395" s="12">
        <v>0.25</v>
      </c>
      <c r="S1395" s="14">
        <v>8904715</v>
      </c>
      <c r="T1395" s="12">
        <v>429.75</v>
      </c>
      <c r="U1395">
        <f>SUM($T$2:T1395)</f>
        <v>3000432.6499999976</v>
      </c>
      <c r="W1395" s="16">
        <v>8904715</v>
      </c>
      <c r="X1395">
        <v>3000432.6499999976</v>
      </c>
      <c r="Y1395">
        <v>1394</v>
      </c>
      <c r="Z1395" s="18">
        <f t="shared" si="106"/>
        <v>7.2060531965405517</v>
      </c>
      <c r="AA1395" s="18">
        <f t="shared" si="107"/>
        <v>0.30543382997370727</v>
      </c>
      <c r="AB1395" t="str">
        <f t="shared" si="110"/>
        <v>B</v>
      </c>
      <c r="AI1395" s="14">
        <v>4460072</v>
      </c>
      <c r="AJ1395" s="12">
        <v>0.25</v>
      </c>
      <c r="AK1395" s="12">
        <v>0.25</v>
      </c>
      <c r="AL1395" s="12">
        <v>500</v>
      </c>
      <c r="AN1395">
        <v>4460072</v>
      </c>
      <c r="AO1395">
        <v>0.25</v>
      </c>
      <c r="AP1395">
        <v>0.25</v>
      </c>
      <c r="AQ1395">
        <v>500</v>
      </c>
      <c r="AR1395">
        <f t="shared" si="108"/>
        <v>0</v>
      </c>
      <c r="AV1395" s="4">
        <v>2959860</v>
      </c>
      <c r="AW1395" s="4">
        <v>392750</v>
      </c>
      <c r="AX1395" s="4" t="s">
        <v>1534</v>
      </c>
      <c r="AY1395" s="4">
        <v>2000</v>
      </c>
      <c r="AZ1395" s="4">
        <v>2000</v>
      </c>
      <c r="BA1395" s="4">
        <v>435</v>
      </c>
      <c r="BB1395" s="7">
        <f>AZ1395+BA1395-AY1395</f>
        <v>435</v>
      </c>
      <c r="BC1395" s="4" t="s">
        <v>1535</v>
      </c>
      <c r="BD1395" s="4">
        <v>12000</v>
      </c>
      <c r="BE1395" s="4" t="s">
        <v>4</v>
      </c>
      <c r="BF1395" s="4" t="s">
        <v>13</v>
      </c>
      <c r="BG1395" s="4" t="s">
        <v>6</v>
      </c>
      <c r="BH1395" s="4" t="s">
        <v>73</v>
      </c>
      <c r="BI1395" t="str">
        <f t="shared" si="109"/>
        <v>B</v>
      </c>
    </row>
    <row r="1396" spans="1:61" ht="15.75" customHeight="1" x14ac:dyDescent="0.2">
      <c r="A1396" s="4">
        <v>2979943</v>
      </c>
      <c r="B1396" s="4">
        <v>9008161</v>
      </c>
      <c r="C1396" s="4" t="s">
        <v>3327</v>
      </c>
      <c r="D1396" s="4">
        <v>2000</v>
      </c>
      <c r="E1396" s="4">
        <v>2000</v>
      </c>
      <c r="F1396" s="4">
        <v>435</v>
      </c>
      <c r="G1396" s="7">
        <f>E1396+F1396-D1396</f>
        <v>435</v>
      </c>
      <c r="H1396" s="4" t="s">
        <v>3328</v>
      </c>
      <c r="I1396" s="4">
        <v>8000</v>
      </c>
      <c r="J1396" s="4" t="s">
        <v>4</v>
      </c>
      <c r="K1396" s="4" t="s">
        <v>13</v>
      </c>
      <c r="L1396" s="4" t="s">
        <v>9</v>
      </c>
      <c r="M1396" s="4" t="s">
        <v>40</v>
      </c>
      <c r="O1396" s="4"/>
      <c r="P1396" s="14">
        <v>4463852</v>
      </c>
      <c r="Q1396" s="12">
        <v>-2000</v>
      </c>
      <c r="S1396" s="14">
        <v>8926961</v>
      </c>
      <c r="T1396" s="12">
        <v>429.75</v>
      </c>
      <c r="U1396">
        <f>SUM($T$2:T1396)</f>
        <v>3000862.3999999976</v>
      </c>
      <c r="W1396" s="16">
        <v>8926961</v>
      </c>
      <c r="X1396">
        <v>3000862.3999999976</v>
      </c>
      <c r="Y1396">
        <v>1395</v>
      </c>
      <c r="Z1396" s="18">
        <f t="shared" si="106"/>
        <v>7.2070853148122991</v>
      </c>
      <c r="AA1396" s="18">
        <f t="shared" si="107"/>
        <v>0.30565293602103416</v>
      </c>
      <c r="AB1396" t="str">
        <f t="shared" si="110"/>
        <v>B</v>
      </c>
      <c r="AI1396" s="14">
        <v>4463852</v>
      </c>
      <c r="AJ1396" s="12">
        <v>-2000</v>
      </c>
      <c r="AK1396" s="12">
        <v>0</v>
      </c>
      <c r="AL1396" s="12">
        <v>0</v>
      </c>
      <c r="AN1396">
        <v>4463852</v>
      </c>
      <c r="AO1396">
        <v>-2000</v>
      </c>
      <c r="AP1396">
        <v>0</v>
      </c>
      <c r="AQ1396">
        <v>0</v>
      </c>
      <c r="AR1396">
        <f t="shared" si="108"/>
        <v>0</v>
      </c>
      <c r="AV1396" s="4">
        <v>2979943</v>
      </c>
      <c r="AW1396" s="4">
        <v>9008161</v>
      </c>
      <c r="AX1396" s="4" t="s">
        <v>3327</v>
      </c>
      <c r="AY1396" s="4">
        <v>2000</v>
      </c>
      <c r="AZ1396" s="4">
        <v>2000</v>
      </c>
      <c r="BA1396" s="4">
        <v>435</v>
      </c>
      <c r="BB1396" s="7">
        <f>AZ1396+BA1396-AY1396</f>
        <v>435</v>
      </c>
      <c r="BC1396" s="4" t="s">
        <v>3328</v>
      </c>
      <c r="BD1396" s="4">
        <v>8000</v>
      </c>
      <c r="BE1396" s="4" t="s">
        <v>4</v>
      </c>
      <c r="BF1396" s="4" t="s">
        <v>13</v>
      </c>
      <c r="BG1396" s="4" t="s">
        <v>9</v>
      </c>
      <c r="BH1396" s="4" t="s">
        <v>40</v>
      </c>
      <c r="BI1396" t="str">
        <f t="shared" si="109"/>
        <v>B</v>
      </c>
    </row>
    <row r="1397" spans="1:61" ht="15.75" customHeight="1" x14ac:dyDescent="0.2">
      <c r="A1397" s="4">
        <v>2996988</v>
      </c>
      <c r="B1397" s="4">
        <v>4660874</v>
      </c>
      <c r="C1397" s="4" t="s">
        <v>4861</v>
      </c>
      <c r="D1397" s="4">
        <v>2000</v>
      </c>
      <c r="E1397" s="4">
        <v>2000</v>
      </c>
      <c r="F1397" s="4">
        <v>435</v>
      </c>
      <c r="G1397" s="7">
        <f>E1397+F1397-D1397</f>
        <v>435</v>
      </c>
      <c r="H1397" s="4" t="s">
        <v>4862</v>
      </c>
      <c r="I1397" s="4">
        <v>18000</v>
      </c>
      <c r="J1397" s="4" t="s">
        <v>32</v>
      </c>
      <c r="K1397" s="4" t="s">
        <v>8</v>
      </c>
      <c r="M1397" s="4" t="s">
        <v>29</v>
      </c>
      <c r="O1397" s="4"/>
      <c r="P1397" s="14">
        <v>4466281</v>
      </c>
      <c r="Q1397" s="12">
        <v>0.69999999999998863</v>
      </c>
      <c r="S1397" s="14">
        <v>8964089</v>
      </c>
      <c r="T1397" s="12">
        <v>429.75</v>
      </c>
      <c r="U1397">
        <f>SUM($T$2:T1397)</f>
        <v>3001292.1499999976</v>
      </c>
      <c r="W1397" s="16">
        <v>8964089</v>
      </c>
      <c r="X1397">
        <v>3001292.1499999976</v>
      </c>
      <c r="Y1397">
        <v>1396</v>
      </c>
      <c r="Z1397" s="18">
        <f t="shared" si="106"/>
        <v>7.2081174330840474</v>
      </c>
      <c r="AA1397" s="18">
        <f t="shared" si="107"/>
        <v>0.30587204206836111</v>
      </c>
      <c r="AB1397" t="str">
        <f t="shared" si="110"/>
        <v>B</v>
      </c>
      <c r="AI1397" s="14">
        <v>4466281</v>
      </c>
      <c r="AJ1397" s="12">
        <v>0.69999999999998863</v>
      </c>
      <c r="AK1397" s="12">
        <v>0.7</v>
      </c>
      <c r="AL1397" s="12">
        <v>500</v>
      </c>
      <c r="AN1397">
        <v>4466281</v>
      </c>
      <c r="AO1397">
        <v>0.69999999999998863</v>
      </c>
      <c r="AP1397">
        <v>0.7</v>
      </c>
      <c r="AQ1397">
        <v>500</v>
      </c>
      <c r="AR1397">
        <f t="shared" si="108"/>
        <v>0</v>
      </c>
      <c r="AV1397" s="4">
        <v>2996988</v>
      </c>
      <c r="AW1397" s="4">
        <v>4660874</v>
      </c>
      <c r="AX1397" s="4" t="s">
        <v>4861</v>
      </c>
      <c r="AY1397" s="4">
        <v>2000</v>
      </c>
      <c r="AZ1397" s="4">
        <v>2000</v>
      </c>
      <c r="BA1397" s="4">
        <v>435</v>
      </c>
      <c r="BB1397" s="7">
        <f>AZ1397+BA1397-AY1397</f>
        <v>435</v>
      </c>
      <c r="BC1397" s="4" t="s">
        <v>4862</v>
      </c>
      <c r="BD1397" s="4">
        <v>18000</v>
      </c>
      <c r="BE1397" s="4" t="s">
        <v>32</v>
      </c>
      <c r="BF1397" s="4" t="s">
        <v>8</v>
      </c>
      <c r="BH1397" s="4" t="s">
        <v>29</v>
      </c>
      <c r="BI1397" t="str">
        <f t="shared" si="109"/>
        <v>B</v>
      </c>
    </row>
    <row r="1398" spans="1:61" ht="15.75" customHeight="1" x14ac:dyDescent="0.2">
      <c r="A1398" s="4">
        <v>3011898</v>
      </c>
      <c r="B1398" s="4">
        <v>8197414</v>
      </c>
      <c r="C1398" s="4" t="s">
        <v>5987</v>
      </c>
      <c r="D1398" s="4">
        <v>2000</v>
      </c>
      <c r="E1398" s="4">
        <v>0</v>
      </c>
      <c r="F1398" s="4">
        <v>2435</v>
      </c>
      <c r="G1398" s="7">
        <f>E1398+F1398-D1398</f>
        <v>435</v>
      </c>
      <c r="H1398" s="4" t="s">
        <v>5988</v>
      </c>
      <c r="I1398" s="4">
        <v>7000</v>
      </c>
      <c r="J1398" s="4" t="s">
        <v>4</v>
      </c>
      <c r="K1398" s="4" t="s">
        <v>13</v>
      </c>
      <c r="L1398" s="4" t="s">
        <v>6</v>
      </c>
      <c r="M1398" s="4" t="s">
        <v>20</v>
      </c>
      <c r="O1398" s="4"/>
      <c r="P1398" s="14">
        <v>4471636</v>
      </c>
      <c r="Q1398" s="12">
        <v>733.5</v>
      </c>
      <c r="S1398" s="14">
        <v>9020439</v>
      </c>
      <c r="T1398" s="12">
        <v>429.75</v>
      </c>
      <c r="U1398">
        <f>SUM($T$2:T1398)</f>
        <v>3001721.8999999976</v>
      </c>
      <c r="W1398" s="16">
        <v>9020439</v>
      </c>
      <c r="X1398">
        <v>3001721.8999999976</v>
      </c>
      <c r="Y1398">
        <v>1397</v>
      </c>
      <c r="Z1398" s="18">
        <f t="shared" si="106"/>
        <v>7.2091495513557948</v>
      </c>
      <c r="AA1398" s="18">
        <f t="shared" si="107"/>
        <v>0.30609114811568799</v>
      </c>
      <c r="AB1398" t="str">
        <f t="shared" si="110"/>
        <v>B</v>
      </c>
      <c r="AI1398" s="14">
        <v>4471636</v>
      </c>
      <c r="AJ1398" s="12">
        <v>733.5</v>
      </c>
      <c r="AK1398" s="12">
        <v>733.5</v>
      </c>
      <c r="AL1398" s="12">
        <v>1500</v>
      </c>
      <c r="AN1398">
        <v>4471636</v>
      </c>
      <c r="AO1398">
        <v>733.5</v>
      </c>
      <c r="AP1398">
        <v>733.5</v>
      </c>
      <c r="AQ1398">
        <v>1500</v>
      </c>
      <c r="AR1398">
        <f t="shared" si="108"/>
        <v>0</v>
      </c>
      <c r="AV1398" s="4">
        <v>3011898</v>
      </c>
      <c r="AW1398" s="4">
        <v>8197414</v>
      </c>
      <c r="AX1398" s="4" t="s">
        <v>5987</v>
      </c>
      <c r="AY1398" s="4">
        <v>2000</v>
      </c>
      <c r="AZ1398" s="4">
        <v>0</v>
      </c>
      <c r="BA1398" s="4">
        <v>2435</v>
      </c>
      <c r="BB1398" s="7">
        <f>AZ1398+BA1398-AY1398</f>
        <v>435</v>
      </c>
      <c r="BC1398" s="4" t="s">
        <v>5988</v>
      </c>
      <c r="BD1398" s="4">
        <v>7000</v>
      </c>
      <c r="BE1398" s="4" t="s">
        <v>4</v>
      </c>
      <c r="BF1398" s="4" t="s">
        <v>13</v>
      </c>
      <c r="BG1398" s="4" t="s">
        <v>6</v>
      </c>
      <c r="BH1398" s="4" t="s">
        <v>20</v>
      </c>
      <c r="BI1398" t="str">
        <f t="shared" si="109"/>
        <v>B</v>
      </c>
    </row>
    <row r="1399" spans="1:61" ht="15.75" customHeight="1" x14ac:dyDescent="0.2">
      <c r="A1399" s="4">
        <v>3012192</v>
      </c>
      <c r="B1399" s="4">
        <v>5798563</v>
      </c>
      <c r="C1399" s="4" t="s">
        <v>5994</v>
      </c>
      <c r="D1399" s="4">
        <v>1500</v>
      </c>
      <c r="E1399" s="4">
        <v>1500</v>
      </c>
      <c r="F1399" s="4">
        <v>435</v>
      </c>
      <c r="G1399" s="7">
        <f>E1399+F1399-D1399</f>
        <v>435</v>
      </c>
      <c r="H1399" s="4" t="s">
        <v>5995</v>
      </c>
      <c r="I1399" s="4">
        <v>8000</v>
      </c>
      <c r="J1399" s="4" t="s">
        <v>4</v>
      </c>
      <c r="K1399" s="4" t="s">
        <v>8</v>
      </c>
      <c r="L1399" s="4" t="s">
        <v>6</v>
      </c>
      <c r="M1399" s="4" t="s">
        <v>47</v>
      </c>
      <c r="O1399" s="4"/>
      <c r="P1399" s="14">
        <v>4471923</v>
      </c>
      <c r="Q1399" s="12">
        <v>312</v>
      </c>
      <c r="S1399" s="14">
        <v>9033522</v>
      </c>
      <c r="T1399" s="12">
        <v>429.75</v>
      </c>
      <c r="U1399">
        <f>SUM($T$2:T1399)</f>
        <v>3002151.6499999976</v>
      </c>
      <c r="W1399" s="16">
        <v>9033522</v>
      </c>
      <c r="X1399">
        <v>3002151.6499999976</v>
      </c>
      <c r="Y1399">
        <v>1398</v>
      </c>
      <c r="Z1399" s="18">
        <f t="shared" si="106"/>
        <v>7.2101816696275423</v>
      </c>
      <c r="AA1399" s="18">
        <f t="shared" si="107"/>
        <v>0.30631025416301488</v>
      </c>
      <c r="AB1399" t="str">
        <f t="shared" si="110"/>
        <v>B</v>
      </c>
      <c r="AI1399" s="14">
        <v>4471923</v>
      </c>
      <c r="AJ1399" s="12">
        <v>312</v>
      </c>
      <c r="AK1399" s="12">
        <v>312</v>
      </c>
      <c r="AL1399" s="12">
        <v>5200</v>
      </c>
      <c r="AN1399">
        <v>4471923</v>
      </c>
      <c r="AO1399">
        <v>312</v>
      </c>
      <c r="AP1399">
        <v>312</v>
      </c>
      <c r="AQ1399">
        <v>5200</v>
      </c>
      <c r="AR1399">
        <f t="shared" si="108"/>
        <v>0</v>
      </c>
      <c r="AV1399" s="4">
        <v>3012192</v>
      </c>
      <c r="AW1399" s="4">
        <v>5798563</v>
      </c>
      <c r="AX1399" s="4" t="s">
        <v>5994</v>
      </c>
      <c r="AY1399" s="4">
        <v>1500</v>
      </c>
      <c r="AZ1399" s="4">
        <v>1500</v>
      </c>
      <c r="BA1399" s="4">
        <v>435</v>
      </c>
      <c r="BB1399" s="7">
        <f>AZ1399+BA1399-AY1399</f>
        <v>435</v>
      </c>
      <c r="BC1399" s="4" t="s">
        <v>5995</v>
      </c>
      <c r="BD1399" s="4">
        <v>8000</v>
      </c>
      <c r="BE1399" s="4" t="s">
        <v>4</v>
      </c>
      <c r="BF1399" s="4" t="s">
        <v>8</v>
      </c>
      <c r="BG1399" s="4" t="s">
        <v>6</v>
      </c>
      <c r="BH1399" s="4" t="s">
        <v>47</v>
      </c>
      <c r="BI1399" t="str">
        <f t="shared" si="109"/>
        <v>B</v>
      </c>
    </row>
    <row r="1400" spans="1:61" ht="15.75" customHeight="1" x14ac:dyDescent="0.2">
      <c r="A1400" s="4">
        <v>2992739</v>
      </c>
      <c r="B1400" s="4">
        <v>5999750</v>
      </c>
      <c r="C1400" s="4" t="s">
        <v>4482</v>
      </c>
      <c r="D1400" s="4">
        <v>1500</v>
      </c>
      <c r="E1400" s="4">
        <v>1500</v>
      </c>
      <c r="F1400" s="4">
        <v>434.25</v>
      </c>
      <c r="G1400" s="7">
        <f>E1400+F1400-D1400</f>
        <v>434.25</v>
      </c>
      <c r="H1400" s="4" t="s">
        <v>4483</v>
      </c>
      <c r="I1400" s="4">
        <v>14000</v>
      </c>
      <c r="J1400" s="4" t="s">
        <v>4</v>
      </c>
      <c r="K1400" s="4" t="s">
        <v>22</v>
      </c>
      <c r="L1400" s="4" t="s">
        <v>6</v>
      </c>
      <c r="M1400" s="4" t="s">
        <v>64</v>
      </c>
      <c r="O1400" s="4"/>
      <c r="P1400" s="14">
        <v>4475976</v>
      </c>
      <c r="Q1400" s="12">
        <v>-450</v>
      </c>
      <c r="S1400" s="14">
        <v>9076866</v>
      </c>
      <c r="T1400" s="12">
        <v>429.75</v>
      </c>
      <c r="U1400">
        <f>SUM($T$2:T1400)</f>
        <v>3002581.3999999976</v>
      </c>
      <c r="W1400" s="16">
        <v>9076866</v>
      </c>
      <c r="X1400">
        <v>3002581.3999999976</v>
      </c>
      <c r="Y1400">
        <v>1399</v>
      </c>
      <c r="Z1400" s="18">
        <f t="shared" si="106"/>
        <v>7.2112137878992897</v>
      </c>
      <c r="AA1400" s="18">
        <f t="shared" si="107"/>
        <v>0.30652936021034183</v>
      </c>
      <c r="AB1400" t="str">
        <f t="shared" si="110"/>
        <v>B</v>
      </c>
      <c r="AI1400" s="14">
        <v>4475976</v>
      </c>
      <c r="AJ1400" s="12">
        <v>-450</v>
      </c>
      <c r="AK1400" s="12">
        <v>50</v>
      </c>
      <c r="AL1400" s="12">
        <v>0</v>
      </c>
      <c r="AN1400">
        <v>4475976</v>
      </c>
      <c r="AO1400">
        <v>-450</v>
      </c>
      <c r="AP1400">
        <v>50</v>
      </c>
      <c r="AQ1400">
        <v>0</v>
      </c>
      <c r="AR1400">
        <f t="shared" si="108"/>
        <v>1</v>
      </c>
      <c r="AV1400" s="4">
        <v>2992739</v>
      </c>
      <c r="AW1400" s="4">
        <v>5999750</v>
      </c>
      <c r="AX1400" s="4" t="s">
        <v>4482</v>
      </c>
      <c r="AY1400" s="4">
        <v>1500</v>
      </c>
      <c r="AZ1400" s="4">
        <v>1500</v>
      </c>
      <c r="BA1400" s="4">
        <v>434.25</v>
      </c>
      <c r="BB1400" s="7">
        <f>AZ1400+BA1400-AY1400</f>
        <v>434.25</v>
      </c>
      <c r="BC1400" s="4" t="s">
        <v>4483</v>
      </c>
      <c r="BD1400" s="4">
        <v>14000</v>
      </c>
      <c r="BE1400" s="4" t="s">
        <v>4</v>
      </c>
      <c r="BF1400" s="4" t="s">
        <v>22</v>
      </c>
      <c r="BG1400" s="4" t="s">
        <v>6</v>
      </c>
      <c r="BH1400" s="4" t="s">
        <v>64</v>
      </c>
      <c r="BI1400" t="str">
        <f t="shared" si="109"/>
        <v>B</v>
      </c>
    </row>
    <row r="1401" spans="1:61" ht="15.75" customHeight="1" x14ac:dyDescent="0.2">
      <c r="A1401" s="4">
        <v>2992438</v>
      </c>
      <c r="B1401" s="4">
        <v>743370</v>
      </c>
      <c r="C1401" s="4" t="s">
        <v>4432</v>
      </c>
      <c r="D1401" s="4">
        <v>1500</v>
      </c>
      <c r="E1401" s="4">
        <v>1500</v>
      </c>
      <c r="F1401" s="4">
        <v>433.28</v>
      </c>
      <c r="G1401" s="7">
        <f>E1401+F1401-D1401</f>
        <v>433.28</v>
      </c>
      <c r="H1401" s="4" t="s">
        <v>2575</v>
      </c>
      <c r="I1401" s="4">
        <v>8000</v>
      </c>
      <c r="J1401" s="4" t="s">
        <v>4</v>
      </c>
      <c r="K1401" s="4" t="s">
        <v>8</v>
      </c>
      <c r="L1401" s="4" t="s">
        <v>6</v>
      </c>
      <c r="M1401" s="4" t="s">
        <v>23</v>
      </c>
      <c r="O1401" s="4"/>
      <c r="P1401" s="14">
        <v>4476214</v>
      </c>
      <c r="Q1401" s="12">
        <v>2977.9799999999996</v>
      </c>
      <c r="S1401" s="14">
        <v>9101919</v>
      </c>
      <c r="T1401" s="12">
        <v>429.75</v>
      </c>
      <c r="U1401">
        <f>SUM($T$2:T1401)</f>
        <v>3003011.1499999976</v>
      </c>
      <c r="W1401" s="16">
        <v>9101919</v>
      </c>
      <c r="X1401">
        <v>3003011.1499999976</v>
      </c>
      <c r="Y1401">
        <v>1400</v>
      </c>
      <c r="Z1401" s="18">
        <f t="shared" si="106"/>
        <v>7.212245906171038</v>
      </c>
      <c r="AA1401" s="18">
        <f t="shared" si="107"/>
        <v>0.30674846625766872</v>
      </c>
      <c r="AB1401" t="str">
        <f t="shared" si="110"/>
        <v>B</v>
      </c>
      <c r="AI1401" s="14">
        <v>4476214</v>
      </c>
      <c r="AJ1401" s="12">
        <v>2977.9799999999996</v>
      </c>
      <c r="AK1401" s="12">
        <v>2977.98</v>
      </c>
      <c r="AL1401" s="12">
        <v>2050</v>
      </c>
      <c r="AN1401">
        <v>4476214</v>
      </c>
      <c r="AO1401">
        <v>2977.9799999999996</v>
      </c>
      <c r="AP1401">
        <v>2977.98</v>
      </c>
      <c r="AQ1401">
        <v>2050</v>
      </c>
      <c r="AR1401">
        <f t="shared" si="108"/>
        <v>0</v>
      </c>
      <c r="AV1401" s="4">
        <v>2992438</v>
      </c>
      <c r="AW1401" s="4">
        <v>743370</v>
      </c>
      <c r="AX1401" s="4" t="s">
        <v>4432</v>
      </c>
      <c r="AY1401" s="4">
        <v>1500</v>
      </c>
      <c r="AZ1401" s="4">
        <v>1500</v>
      </c>
      <c r="BA1401" s="4">
        <v>433.28</v>
      </c>
      <c r="BB1401" s="7">
        <f>AZ1401+BA1401-AY1401</f>
        <v>433.28</v>
      </c>
      <c r="BC1401" s="4" t="s">
        <v>2575</v>
      </c>
      <c r="BD1401" s="4">
        <v>8000</v>
      </c>
      <c r="BE1401" s="4" t="s">
        <v>4</v>
      </c>
      <c r="BF1401" s="4" t="s">
        <v>8</v>
      </c>
      <c r="BG1401" s="4" t="s">
        <v>6</v>
      </c>
      <c r="BH1401" s="4" t="s">
        <v>23</v>
      </c>
      <c r="BI1401" t="str">
        <f t="shared" si="109"/>
        <v>B</v>
      </c>
    </row>
    <row r="1402" spans="1:61" ht="15.75" customHeight="1" x14ac:dyDescent="0.2">
      <c r="A1402" s="4">
        <v>3013620</v>
      </c>
      <c r="B1402" s="4">
        <v>371773</v>
      </c>
      <c r="C1402" s="4" t="s">
        <v>6127</v>
      </c>
      <c r="D1402" s="4">
        <v>1000</v>
      </c>
      <c r="E1402" s="4">
        <v>1000</v>
      </c>
      <c r="F1402" s="4">
        <v>432</v>
      </c>
      <c r="G1402" s="7">
        <f>E1402+F1402-D1402</f>
        <v>432</v>
      </c>
      <c r="H1402" s="4" t="s">
        <v>5263</v>
      </c>
      <c r="I1402" s="4">
        <v>14000</v>
      </c>
      <c r="J1402" s="4" t="s">
        <v>4</v>
      </c>
      <c r="K1402" s="4" t="s">
        <v>5</v>
      </c>
      <c r="L1402" s="4" t="s">
        <v>6</v>
      </c>
      <c r="M1402" s="4" t="s">
        <v>159</v>
      </c>
      <c r="O1402" s="4"/>
      <c r="P1402" s="14">
        <v>4483704</v>
      </c>
      <c r="Q1402" s="12">
        <v>2.4000000000000909</v>
      </c>
      <c r="S1402" s="14">
        <v>9169637</v>
      </c>
      <c r="T1402" s="12">
        <v>429.75</v>
      </c>
      <c r="U1402">
        <f>SUM($T$2:T1402)</f>
        <v>3003440.8999999976</v>
      </c>
      <c r="W1402" s="16">
        <v>9169637</v>
      </c>
      <c r="X1402">
        <v>3003440.8999999976</v>
      </c>
      <c r="Y1402">
        <v>1401</v>
      </c>
      <c r="Z1402" s="18">
        <f t="shared" si="106"/>
        <v>7.2132780244427854</v>
      </c>
      <c r="AA1402" s="18">
        <f t="shared" si="107"/>
        <v>0.30696757230499561</v>
      </c>
      <c r="AB1402" t="str">
        <f t="shared" si="110"/>
        <v>B</v>
      </c>
      <c r="AI1402" s="14">
        <v>4483704</v>
      </c>
      <c r="AJ1402" s="12">
        <v>2.4000000000000909</v>
      </c>
      <c r="AK1402" s="12">
        <v>2.4</v>
      </c>
      <c r="AL1402" s="12">
        <v>2000</v>
      </c>
      <c r="AN1402">
        <v>4483704</v>
      </c>
      <c r="AO1402">
        <v>2.4000000000000909</v>
      </c>
      <c r="AP1402">
        <v>2.4</v>
      </c>
      <c r="AQ1402">
        <v>2000</v>
      </c>
      <c r="AR1402">
        <f t="shared" si="108"/>
        <v>0</v>
      </c>
      <c r="AV1402" s="4">
        <v>3013620</v>
      </c>
      <c r="AW1402" s="4">
        <v>371773</v>
      </c>
      <c r="AX1402" s="4" t="s">
        <v>6127</v>
      </c>
      <c r="AY1402" s="4">
        <v>1000</v>
      </c>
      <c r="AZ1402" s="4">
        <v>1000</v>
      </c>
      <c r="BA1402" s="4">
        <v>432</v>
      </c>
      <c r="BB1402" s="7">
        <f>AZ1402+BA1402-AY1402</f>
        <v>432</v>
      </c>
      <c r="BC1402" s="4" t="s">
        <v>5263</v>
      </c>
      <c r="BD1402" s="4">
        <v>14000</v>
      </c>
      <c r="BE1402" s="4" t="s">
        <v>4</v>
      </c>
      <c r="BF1402" s="4" t="s">
        <v>5</v>
      </c>
      <c r="BG1402" s="4" t="s">
        <v>6</v>
      </c>
      <c r="BH1402" s="4" t="s">
        <v>159</v>
      </c>
      <c r="BI1402" t="str">
        <f t="shared" si="109"/>
        <v>B</v>
      </c>
    </row>
    <row r="1403" spans="1:61" ht="15.75" customHeight="1" x14ac:dyDescent="0.2">
      <c r="A1403" s="4">
        <v>2960833</v>
      </c>
      <c r="B1403" s="4">
        <v>4331783</v>
      </c>
      <c r="C1403" s="4" t="s">
        <v>1628</v>
      </c>
      <c r="D1403" s="4">
        <v>3550</v>
      </c>
      <c r="E1403" s="4">
        <v>3550</v>
      </c>
      <c r="F1403" s="4">
        <v>431.68</v>
      </c>
      <c r="G1403" s="7">
        <f>E1403+F1403-D1403</f>
        <v>431.67999999999984</v>
      </c>
      <c r="H1403" s="4" t="s">
        <v>1629</v>
      </c>
      <c r="I1403" s="4">
        <v>10000</v>
      </c>
      <c r="J1403" s="4" t="s">
        <v>4</v>
      </c>
      <c r="K1403" s="4" t="s">
        <v>8</v>
      </c>
      <c r="L1403" s="4" t="s">
        <v>6</v>
      </c>
      <c r="M1403" s="4" t="s">
        <v>17</v>
      </c>
      <c r="O1403" s="4"/>
      <c r="P1403" s="14">
        <v>4486259</v>
      </c>
      <c r="Q1403" s="12">
        <v>641.25</v>
      </c>
      <c r="S1403" s="14">
        <v>4987473</v>
      </c>
      <c r="T1403" s="12">
        <v>428</v>
      </c>
      <c r="U1403">
        <f>SUM($T$2:T1403)</f>
        <v>3003868.8999999976</v>
      </c>
      <c r="W1403" s="16">
        <v>4987473</v>
      </c>
      <c r="X1403">
        <v>3003868.8999999976</v>
      </c>
      <c r="Y1403">
        <v>1402</v>
      </c>
      <c r="Z1403" s="18">
        <f t="shared" si="106"/>
        <v>7.2143059397896332</v>
      </c>
      <c r="AA1403" s="18">
        <f t="shared" si="107"/>
        <v>0.30718667835232255</v>
      </c>
      <c r="AB1403" t="str">
        <f t="shared" si="110"/>
        <v>B</v>
      </c>
      <c r="AI1403" s="14">
        <v>4486259</v>
      </c>
      <c r="AJ1403" s="12">
        <v>641.25</v>
      </c>
      <c r="AK1403" s="12">
        <v>641.25</v>
      </c>
      <c r="AL1403" s="12">
        <v>2500</v>
      </c>
      <c r="AN1403">
        <v>4486259</v>
      </c>
      <c r="AO1403">
        <v>641.25</v>
      </c>
      <c r="AP1403">
        <v>641.25</v>
      </c>
      <c r="AQ1403">
        <v>2500</v>
      </c>
      <c r="AR1403">
        <f t="shared" si="108"/>
        <v>0</v>
      </c>
      <c r="AV1403" s="4">
        <v>2960833</v>
      </c>
      <c r="AW1403" s="4">
        <v>4331783</v>
      </c>
      <c r="AX1403" s="4" t="s">
        <v>1628</v>
      </c>
      <c r="AY1403" s="4">
        <v>3550</v>
      </c>
      <c r="AZ1403" s="4">
        <v>3550</v>
      </c>
      <c r="BA1403" s="4">
        <v>431.68</v>
      </c>
      <c r="BB1403" s="7">
        <f>AZ1403+BA1403-AY1403</f>
        <v>431.67999999999984</v>
      </c>
      <c r="BC1403" s="4" t="s">
        <v>1629</v>
      </c>
      <c r="BD1403" s="4">
        <v>10000</v>
      </c>
      <c r="BE1403" s="4" t="s">
        <v>4</v>
      </c>
      <c r="BF1403" s="4" t="s">
        <v>8</v>
      </c>
      <c r="BG1403" s="4" t="s">
        <v>6</v>
      </c>
      <c r="BH1403" s="4" t="s">
        <v>17</v>
      </c>
      <c r="BI1403" t="str">
        <f t="shared" si="109"/>
        <v>B</v>
      </c>
    </row>
    <row r="1404" spans="1:61" ht="15.75" customHeight="1" x14ac:dyDescent="0.2">
      <c r="A1404" s="4">
        <v>3040675</v>
      </c>
      <c r="B1404" s="4">
        <v>8700798</v>
      </c>
      <c r="C1404" s="4" t="s">
        <v>8158</v>
      </c>
      <c r="D1404" s="4">
        <v>1100</v>
      </c>
      <c r="E1404" s="4">
        <v>1100</v>
      </c>
      <c r="F1404" s="4">
        <v>431.2</v>
      </c>
      <c r="G1404" s="7">
        <f>E1404+F1404-D1404</f>
        <v>431.20000000000005</v>
      </c>
      <c r="H1404" s="4" t="s">
        <v>8159</v>
      </c>
      <c r="I1404" s="4">
        <v>15000</v>
      </c>
      <c r="J1404" s="4" t="s">
        <v>4</v>
      </c>
      <c r="K1404" s="4" t="s">
        <v>13</v>
      </c>
      <c r="L1404" s="4" t="s">
        <v>6</v>
      </c>
      <c r="M1404" s="4" t="s">
        <v>64</v>
      </c>
      <c r="O1404" s="4"/>
      <c r="P1404" s="14">
        <v>4488289</v>
      </c>
      <c r="Q1404" s="12">
        <v>820.80000000000018</v>
      </c>
      <c r="S1404" s="14">
        <v>5301297</v>
      </c>
      <c r="T1404" s="12">
        <v>427.70000000000005</v>
      </c>
      <c r="U1404">
        <f>SUM($T$2:T1404)</f>
        <v>3004296.5999999978</v>
      </c>
      <c r="W1404" s="16">
        <v>5301297</v>
      </c>
      <c r="X1404">
        <v>3004296.5999999978</v>
      </c>
      <c r="Y1404">
        <v>1403</v>
      </c>
      <c r="Z1404" s="18">
        <f t="shared" si="106"/>
        <v>7.2153331346350704</v>
      </c>
      <c r="AA1404" s="18">
        <f t="shared" si="107"/>
        <v>0.30740578439964944</v>
      </c>
      <c r="AB1404" t="str">
        <f t="shared" si="110"/>
        <v>B</v>
      </c>
      <c r="AI1404" s="14">
        <v>4488289</v>
      </c>
      <c r="AJ1404" s="12">
        <v>820.80000000000018</v>
      </c>
      <c r="AK1404" s="12">
        <v>820.8</v>
      </c>
      <c r="AL1404" s="12">
        <v>3000</v>
      </c>
      <c r="AN1404">
        <v>4488289</v>
      </c>
      <c r="AO1404">
        <v>820.80000000000018</v>
      </c>
      <c r="AP1404">
        <v>820.8</v>
      </c>
      <c r="AQ1404">
        <v>3000</v>
      </c>
      <c r="AR1404">
        <f t="shared" si="108"/>
        <v>0</v>
      </c>
      <c r="AV1404" s="4">
        <v>3040675</v>
      </c>
      <c r="AW1404" s="4">
        <v>8700798</v>
      </c>
      <c r="AX1404" s="4" t="s">
        <v>8158</v>
      </c>
      <c r="AY1404" s="4">
        <v>1100</v>
      </c>
      <c r="AZ1404" s="4">
        <v>1100</v>
      </c>
      <c r="BA1404" s="4">
        <v>431.2</v>
      </c>
      <c r="BB1404" s="7">
        <f>AZ1404+BA1404-AY1404</f>
        <v>431.20000000000005</v>
      </c>
      <c r="BC1404" s="4" t="s">
        <v>8159</v>
      </c>
      <c r="BD1404" s="4">
        <v>15000</v>
      </c>
      <c r="BE1404" s="4" t="s">
        <v>4</v>
      </c>
      <c r="BF1404" s="4" t="s">
        <v>13</v>
      </c>
      <c r="BG1404" s="4" t="s">
        <v>6</v>
      </c>
      <c r="BH1404" s="4" t="s">
        <v>64</v>
      </c>
      <c r="BI1404" t="str">
        <f t="shared" si="109"/>
        <v>B</v>
      </c>
    </row>
    <row r="1405" spans="1:61" ht="15.75" customHeight="1" x14ac:dyDescent="0.2">
      <c r="A1405" s="4">
        <v>3039933</v>
      </c>
      <c r="B1405" s="4">
        <v>8089516</v>
      </c>
      <c r="C1405" s="4" t="s">
        <v>8060</v>
      </c>
      <c r="D1405" s="4">
        <v>6150</v>
      </c>
      <c r="E1405" s="4">
        <v>6150</v>
      </c>
      <c r="F1405" s="4">
        <v>430.5</v>
      </c>
      <c r="G1405" s="7">
        <f>E1405+F1405-D1405</f>
        <v>430.5</v>
      </c>
      <c r="H1405" s="4" t="s">
        <v>8061</v>
      </c>
      <c r="I1405" s="4">
        <v>20000</v>
      </c>
      <c r="J1405" s="4" t="s">
        <v>51</v>
      </c>
      <c r="K1405" s="4" t="s">
        <v>13</v>
      </c>
      <c r="M1405" s="4" t="s">
        <v>25</v>
      </c>
      <c r="O1405" s="4"/>
      <c r="P1405" s="14">
        <v>4489045</v>
      </c>
      <c r="Q1405" s="12">
        <v>4.5</v>
      </c>
      <c r="S1405" s="14">
        <v>6312937</v>
      </c>
      <c r="T1405" s="12">
        <v>427.5</v>
      </c>
      <c r="U1405">
        <f>SUM($T$2:T1405)</f>
        <v>3004724.0999999978</v>
      </c>
      <c r="W1405" s="16">
        <v>6312937</v>
      </c>
      <c r="X1405">
        <v>3004724.0999999978</v>
      </c>
      <c r="Y1405">
        <v>1404</v>
      </c>
      <c r="Z1405" s="18">
        <f t="shared" si="106"/>
        <v>7.2163598491462331</v>
      </c>
      <c r="AA1405" s="18">
        <f t="shared" si="107"/>
        <v>0.30762489044697633</v>
      </c>
      <c r="AB1405" t="str">
        <f t="shared" si="110"/>
        <v>B</v>
      </c>
      <c r="AI1405" s="14">
        <v>4489045</v>
      </c>
      <c r="AJ1405" s="12">
        <v>4.5</v>
      </c>
      <c r="AK1405" s="12">
        <v>4.5</v>
      </c>
      <c r="AL1405" s="12">
        <v>3000</v>
      </c>
      <c r="AN1405">
        <v>4489045</v>
      </c>
      <c r="AO1405">
        <v>4.5</v>
      </c>
      <c r="AP1405">
        <v>4.5</v>
      </c>
      <c r="AQ1405">
        <v>3000</v>
      </c>
      <c r="AR1405">
        <f t="shared" si="108"/>
        <v>0</v>
      </c>
      <c r="AV1405" s="4">
        <v>3039933</v>
      </c>
      <c r="AW1405" s="4">
        <v>8089516</v>
      </c>
      <c r="AX1405" s="4" t="s">
        <v>8060</v>
      </c>
      <c r="AY1405" s="4">
        <v>6150</v>
      </c>
      <c r="AZ1405" s="4">
        <v>6150</v>
      </c>
      <c r="BA1405" s="4">
        <v>430.5</v>
      </c>
      <c r="BB1405" s="7">
        <f>AZ1405+BA1405-AY1405</f>
        <v>430.5</v>
      </c>
      <c r="BC1405" s="4" t="s">
        <v>8061</v>
      </c>
      <c r="BD1405" s="4">
        <v>20000</v>
      </c>
      <c r="BE1405" s="4" t="s">
        <v>51</v>
      </c>
      <c r="BF1405" s="4" t="s">
        <v>13</v>
      </c>
      <c r="BH1405" s="4" t="s">
        <v>25</v>
      </c>
      <c r="BI1405" t="str">
        <f t="shared" si="109"/>
        <v>B</v>
      </c>
    </row>
    <row r="1406" spans="1:61" ht="15.75" customHeight="1" x14ac:dyDescent="0.2">
      <c r="A1406" s="4">
        <v>2950564</v>
      </c>
      <c r="B1406" s="4">
        <v>8926961</v>
      </c>
      <c r="C1406" s="4" t="s">
        <v>685</v>
      </c>
      <c r="D1406" s="4">
        <v>1500</v>
      </c>
      <c r="E1406" s="4">
        <v>1500</v>
      </c>
      <c r="F1406" s="4">
        <v>429.75</v>
      </c>
      <c r="G1406" s="7">
        <f>E1406+F1406-D1406</f>
        <v>429.75</v>
      </c>
      <c r="H1406" s="4" t="s">
        <v>686</v>
      </c>
      <c r="I1406" s="4">
        <v>25000</v>
      </c>
      <c r="J1406" s="4" t="s">
        <v>4</v>
      </c>
      <c r="K1406" s="4" t="s">
        <v>13</v>
      </c>
      <c r="L1406" s="4" t="s">
        <v>6</v>
      </c>
      <c r="M1406" s="4" t="s">
        <v>159</v>
      </c>
      <c r="O1406" s="4"/>
      <c r="P1406" s="14">
        <v>4491334</v>
      </c>
      <c r="Q1406" s="12">
        <v>8788.4500000000007</v>
      </c>
      <c r="S1406" s="14">
        <v>6419722</v>
      </c>
      <c r="T1406" s="12">
        <v>427.5</v>
      </c>
      <c r="U1406">
        <f>SUM($T$2:T1406)</f>
        <v>3005151.5999999978</v>
      </c>
      <c r="W1406" s="16">
        <v>6419722</v>
      </c>
      <c r="X1406">
        <v>3005151.5999999978</v>
      </c>
      <c r="Y1406">
        <v>1405</v>
      </c>
      <c r="Z1406" s="18">
        <f t="shared" si="106"/>
        <v>7.2173865636573957</v>
      </c>
      <c r="AA1406" s="18">
        <f t="shared" si="107"/>
        <v>0.30784399649430322</v>
      </c>
      <c r="AB1406" t="str">
        <f t="shared" si="110"/>
        <v>B</v>
      </c>
      <c r="AI1406" s="14">
        <v>4491334</v>
      </c>
      <c r="AJ1406" s="12">
        <v>8788.4500000000007</v>
      </c>
      <c r="AK1406" s="12">
        <v>8788.4499999999989</v>
      </c>
      <c r="AL1406" s="12">
        <v>32550</v>
      </c>
      <c r="AN1406">
        <v>4491334</v>
      </c>
      <c r="AO1406">
        <v>8788.4500000000007</v>
      </c>
      <c r="AP1406">
        <v>8788.4499999999989</v>
      </c>
      <c r="AQ1406">
        <v>32550</v>
      </c>
      <c r="AR1406">
        <f t="shared" si="108"/>
        <v>0</v>
      </c>
      <c r="AV1406" s="4">
        <v>2950564</v>
      </c>
      <c r="AW1406" s="4">
        <v>8926961</v>
      </c>
      <c r="AX1406" s="4" t="s">
        <v>685</v>
      </c>
      <c r="AY1406" s="4">
        <v>1500</v>
      </c>
      <c r="AZ1406" s="4">
        <v>1500</v>
      </c>
      <c r="BA1406" s="4">
        <v>429.75</v>
      </c>
      <c r="BB1406" s="7">
        <f>AZ1406+BA1406-AY1406</f>
        <v>429.75</v>
      </c>
      <c r="BC1406" s="4" t="s">
        <v>686</v>
      </c>
      <c r="BD1406" s="4">
        <v>25000</v>
      </c>
      <c r="BE1406" s="4" t="s">
        <v>4</v>
      </c>
      <c r="BF1406" s="4" t="s">
        <v>13</v>
      </c>
      <c r="BG1406" s="4" t="s">
        <v>6</v>
      </c>
      <c r="BH1406" s="4" t="s">
        <v>159</v>
      </c>
      <c r="BI1406" t="str">
        <f t="shared" si="109"/>
        <v>B</v>
      </c>
    </row>
    <row r="1407" spans="1:61" ht="15.75" customHeight="1" x14ac:dyDescent="0.2">
      <c r="A1407" s="4">
        <v>2964557</v>
      </c>
      <c r="B1407" s="4">
        <v>8964089</v>
      </c>
      <c r="C1407" s="4" t="s">
        <v>1991</v>
      </c>
      <c r="D1407" s="4">
        <v>1500</v>
      </c>
      <c r="E1407" s="4">
        <v>1500</v>
      </c>
      <c r="F1407" s="4">
        <v>429.75</v>
      </c>
      <c r="G1407" s="7">
        <f>E1407+F1407-D1407</f>
        <v>429.75</v>
      </c>
      <c r="H1407" s="4" t="s">
        <v>1992</v>
      </c>
      <c r="I1407" s="4">
        <v>15000</v>
      </c>
      <c r="J1407" s="4" t="s">
        <v>4</v>
      </c>
      <c r="K1407" s="4" t="s">
        <v>8</v>
      </c>
      <c r="L1407" s="4" t="s">
        <v>6</v>
      </c>
      <c r="M1407" s="4" t="s">
        <v>159</v>
      </c>
      <c r="O1407" s="4"/>
      <c r="P1407" s="14">
        <v>4492342</v>
      </c>
      <c r="Q1407" s="12">
        <v>1.8000000000001819</v>
      </c>
      <c r="S1407" s="14">
        <v>7497386</v>
      </c>
      <c r="T1407" s="12">
        <v>427.5</v>
      </c>
      <c r="U1407">
        <f>SUM($T$2:T1407)</f>
        <v>3005579.0999999978</v>
      </c>
      <c r="W1407" s="16">
        <v>7497386</v>
      </c>
      <c r="X1407">
        <v>3005579.0999999978</v>
      </c>
      <c r="Y1407">
        <v>1406</v>
      </c>
      <c r="Z1407" s="18">
        <f t="shared" si="106"/>
        <v>7.2184132781685584</v>
      </c>
      <c r="AA1407" s="18">
        <f t="shared" si="107"/>
        <v>0.30806310254163016</v>
      </c>
      <c r="AB1407" t="str">
        <f t="shared" si="110"/>
        <v>B</v>
      </c>
      <c r="AI1407" s="14">
        <v>4492342</v>
      </c>
      <c r="AJ1407" s="12">
        <v>1.8000000000001819</v>
      </c>
      <c r="AK1407" s="12">
        <v>1.8</v>
      </c>
      <c r="AL1407" s="12">
        <v>3000</v>
      </c>
      <c r="AN1407">
        <v>4492342</v>
      </c>
      <c r="AO1407">
        <v>1.8000000000001819</v>
      </c>
      <c r="AP1407">
        <v>1.8</v>
      </c>
      <c r="AQ1407">
        <v>3000</v>
      </c>
      <c r="AR1407">
        <f t="shared" si="108"/>
        <v>0</v>
      </c>
      <c r="AV1407" s="4">
        <v>2964557</v>
      </c>
      <c r="AW1407" s="4">
        <v>8964089</v>
      </c>
      <c r="AX1407" s="4" t="s">
        <v>1991</v>
      </c>
      <c r="AY1407" s="4">
        <v>1500</v>
      </c>
      <c r="AZ1407" s="4">
        <v>1500</v>
      </c>
      <c r="BA1407" s="4">
        <v>429.75</v>
      </c>
      <c r="BB1407" s="7">
        <f>AZ1407+BA1407-AY1407</f>
        <v>429.75</v>
      </c>
      <c r="BC1407" s="4" t="s">
        <v>1992</v>
      </c>
      <c r="BD1407" s="4">
        <v>15000</v>
      </c>
      <c r="BE1407" s="4" t="s">
        <v>4</v>
      </c>
      <c r="BF1407" s="4" t="s">
        <v>8</v>
      </c>
      <c r="BG1407" s="4" t="s">
        <v>6</v>
      </c>
      <c r="BH1407" s="4" t="s">
        <v>159</v>
      </c>
      <c r="BI1407" t="str">
        <f t="shared" si="109"/>
        <v>B</v>
      </c>
    </row>
    <row r="1408" spans="1:61" ht="15.75" customHeight="1" x14ac:dyDescent="0.2">
      <c r="A1408" s="4">
        <v>2974714</v>
      </c>
      <c r="B1408" s="4">
        <v>6439588</v>
      </c>
      <c r="C1408" s="4" t="s">
        <v>2875</v>
      </c>
      <c r="D1408" s="4">
        <v>1500</v>
      </c>
      <c r="E1408" s="4">
        <v>1500</v>
      </c>
      <c r="F1408" s="4">
        <v>429.75</v>
      </c>
      <c r="G1408" s="7">
        <f>E1408+F1408-D1408</f>
        <v>429.75</v>
      </c>
      <c r="H1408" s="4" t="s">
        <v>2876</v>
      </c>
      <c r="I1408" s="4">
        <v>10500</v>
      </c>
      <c r="J1408" s="4" t="s">
        <v>4</v>
      </c>
      <c r="K1408" s="4" t="s">
        <v>5</v>
      </c>
      <c r="L1408" s="4" t="s">
        <v>6</v>
      </c>
      <c r="M1408" s="4" t="s">
        <v>40</v>
      </c>
      <c r="O1408" s="4"/>
      <c r="P1408" s="14">
        <v>4504375</v>
      </c>
      <c r="Q1408" s="12">
        <v>577.59999999999991</v>
      </c>
      <c r="S1408" s="14">
        <v>8109802</v>
      </c>
      <c r="T1408" s="12">
        <v>427.5</v>
      </c>
      <c r="U1408">
        <f>SUM($T$2:T1408)</f>
        <v>3006006.5999999978</v>
      </c>
      <c r="W1408" s="16">
        <v>8109802</v>
      </c>
      <c r="X1408">
        <v>3006006.5999999978</v>
      </c>
      <c r="Y1408">
        <v>1407</v>
      </c>
      <c r="Z1408" s="18">
        <f t="shared" si="106"/>
        <v>7.219439992679721</v>
      </c>
      <c r="AA1408" s="18">
        <f t="shared" si="107"/>
        <v>0.30828220858895705</v>
      </c>
      <c r="AB1408" t="str">
        <f t="shared" si="110"/>
        <v>B</v>
      </c>
      <c r="AI1408" s="14">
        <v>4504375</v>
      </c>
      <c r="AJ1408" s="12">
        <v>577.59999999999991</v>
      </c>
      <c r="AK1408" s="12">
        <v>577.6</v>
      </c>
      <c r="AL1408" s="12">
        <v>2000</v>
      </c>
      <c r="AN1408">
        <v>4504375</v>
      </c>
      <c r="AO1408">
        <v>577.59999999999991</v>
      </c>
      <c r="AP1408">
        <v>577.6</v>
      </c>
      <c r="AQ1408">
        <v>2000</v>
      </c>
      <c r="AR1408">
        <f t="shared" si="108"/>
        <v>0</v>
      </c>
      <c r="AV1408" s="4">
        <v>2974714</v>
      </c>
      <c r="AW1408" s="4">
        <v>6439588</v>
      </c>
      <c r="AX1408" s="4" t="s">
        <v>2875</v>
      </c>
      <c r="AY1408" s="4">
        <v>1500</v>
      </c>
      <c r="AZ1408" s="4">
        <v>1500</v>
      </c>
      <c r="BA1408" s="4">
        <v>429.75</v>
      </c>
      <c r="BB1408" s="7">
        <f>AZ1408+BA1408-AY1408</f>
        <v>429.75</v>
      </c>
      <c r="BC1408" s="4" t="s">
        <v>2876</v>
      </c>
      <c r="BD1408" s="4">
        <v>10500</v>
      </c>
      <c r="BE1408" s="4" t="s">
        <v>4</v>
      </c>
      <c r="BF1408" s="4" t="s">
        <v>5</v>
      </c>
      <c r="BG1408" s="4" t="s">
        <v>6</v>
      </c>
      <c r="BH1408" s="4" t="s">
        <v>40</v>
      </c>
      <c r="BI1408" t="str">
        <f t="shared" si="109"/>
        <v>B</v>
      </c>
    </row>
    <row r="1409" spans="1:61" ht="15.75" customHeight="1" x14ac:dyDescent="0.2">
      <c r="A1409" s="4">
        <v>2984304</v>
      </c>
      <c r="B1409" s="4">
        <v>9020439</v>
      </c>
      <c r="C1409" s="4" t="s">
        <v>3747</v>
      </c>
      <c r="D1409" s="4">
        <v>1500</v>
      </c>
      <c r="E1409" s="4">
        <v>1500</v>
      </c>
      <c r="F1409" s="4">
        <v>429.75</v>
      </c>
      <c r="G1409" s="7">
        <f>E1409+F1409-D1409</f>
        <v>429.75</v>
      </c>
      <c r="H1409" s="4" t="s">
        <v>3748</v>
      </c>
      <c r="I1409" s="4">
        <v>10000</v>
      </c>
      <c r="J1409" s="4" t="s">
        <v>32</v>
      </c>
      <c r="K1409" s="4" t="s">
        <v>13</v>
      </c>
      <c r="M1409" s="4" t="s">
        <v>64</v>
      </c>
      <c r="O1409" s="4"/>
      <c r="P1409" s="14">
        <v>4504431</v>
      </c>
      <c r="Q1409" s="12">
        <v>-700</v>
      </c>
      <c r="S1409" s="14">
        <v>7964132</v>
      </c>
      <c r="T1409" s="12">
        <v>427.34999999999991</v>
      </c>
      <c r="U1409">
        <f>SUM($T$2:T1409)</f>
        <v>3006433.9499999979</v>
      </c>
      <c r="W1409" s="16">
        <v>7964132</v>
      </c>
      <c r="X1409">
        <v>3006433.9499999979</v>
      </c>
      <c r="Y1409">
        <v>1408</v>
      </c>
      <c r="Z1409" s="18">
        <f t="shared" si="106"/>
        <v>7.2204663469401789</v>
      </c>
      <c r="AA1409" s="18">
        <f t="shared" si="107"/>
        <v>0.30850131463628394</v>
      </c>
      <c r="AB1409" t="str">
        <f t="shared" si="110"/>
        <v>B</v>
      </c>
      <c r="AI1409" s="14">
        <v>4504431</v>
      </c>
      <c r="AJ1409" s="12">
        <v>-700</v>
      </c>
      <c r="AK1409" s="12">
        <v>0</v>
      </c>
      <c r="AL1409" s="12">
        <v>0</v>
      </c>
      <c r="AN1409">
        <v>4504431</v>
      </c>
      <c r="AO1409">
        <v>-700</v>
      </c>
      <c r="AP1409">
        <v>0</v>
      </c>
      <c r="AQ1409">
        <v>0</v>
      </c>
      <c r="AR1409">
        <f t="shared" si="108"/>
        <v>0</v>
      </c>
      <c r="AV1409" s="4">
        <v>2984304</v>
      </c>
      <c r="AW1409" s="4">
        <v>9020439</v>
      </c>
      <c r="AX1409" s="4" t="s">
        <v>3747</v>
      </c>
      <c r="AY1409" s="4">
        <v>1500</v>
      </c>
      <c r="AZ1409" s="4">
        <v>1500</v>
      </c>
      <c r="BA1409" s="4">
        <v>429.75</v>
      </c>
      <c r="BB1409" s="7">
        <f>AZ1409+BA1409-AY1409</f>
        <v>429.75</v>
      </c>
      <c r="BC1409" s="4" t="s">
        <v>3748</v>
      </c>
      <c r="BD1409" s="4">
        <v>10000</v>
      </c>
      <c r="BE1409" s="4" t="s">
        <v>32</v>
      </c>
      <c r="BF1409" s="4" t="s">
        <v>13</v>
      </c>
      <c r="BH1409" s="4" t="s">
        <v>64</v>
      </c>
      <c r="BI1409" t="str">
        <f t="shared" si="109"/>
        <v>B</v>
      </c>
    </row>
    <row r="1410" spans="1:61" ht="15.75" customHeight="1" x14ac:dyDescent="0.2">
      <c r="A1410" s="4">
        <v>2989253</v>
      </c>
      <c r="B1410" s="4">
        <v>9033522</v>
      </c>
      <c r="C1410" s="4" t="s">
        <v>4158</v>
      </c>
      <c r="D1410" s="4">
        <v>1500</v>
      </c>
      <c r="E1410" s="4">
        <v>1500</v>
      </c>
      <c r="F1410" s="4">
        <v>429.75</v>
      </c>
      <c r="G1410" s="7">
        <f>E1410+F1410-D1410</f>
        <v>429.75</v>
      </c>
      <c r="H1410" s="4" t="s">
        <v>4159</v>
      </c>
      <c r="I1410" s="4">
        <v>10000</v>
      </c>
      <c r="J1410" s="4" t="s">
        <v>4</v>
      </c>
      <c r="K1410" s="4" t="s">
        <v>13</v>
      </c>
      <c r="L1410" s="4" t="s">
        <v>9</v>
      </c>
      <c r="M1410" s="4" t="s">
        <v>7</v>
      </c>
      <c r="O1410" s="4"/>
      <c r="P1410" s="14">
        <v>4512264</v>
      </c>
      <c r="Q1410" s="12">
        <v>1013.3</v>
      </c>
      <c r="S1410" s="14">
        <v>7709269</v>
      </c>
      <c r="T1410" s="12">
        <v>422.36999999999989</v>
      </c>
      <c r="U1410">
        <f>SUM($T$2:T1410)</f>
        <v>3006856.319999998</v>
      </c>
      <c r="W1410" s="16">
        <v>7709269</v>
      </c>
      <c r="X1410">
        <v>3006856.319999998</v>
      </c>
      <c r="Y1410">
        <v>1409</v>
      </c>
      <c r="Z1410" s="18">
        <f t="shared" si="106"/>
        <v>7.2214807408772073</v>
      </c>
      <c r="AA1410" s="18">
        <f t="shared" si="107"/>
        <v>0.30872042068361089</v>
      </c>
      <c r="AB1410" t="str">
        <f t="shared" si="110"/>
        <v>B</v>
      </c>
      <c r="AI1410" s="14">
        <v>4512264</v>
      </c>
      <c r="AJ1410" s="12">
        <v>1013.3</v>
      </c>
      <c r="AK1410" s="12">
        <v>1013.3</v>
      </c>
      <c r="AL1410" s="12">
        <v>3500</v>
      </c>
      <c r="AN1410">
        <v>4512264</v>
      </c>
      <c r="AO1410">
        <v>1013.3</v>
      </c>
      <c r="AP1410">
        <v>1013.3</v>
      </c>
      <c r="AQ1410">
        <v>3500</v>
      </c>
      <c r="AR1410">
        <f t="shared" si="108"/>
        <v>0</v>
      </c>
      <c r="AV1410" s="4">
        <v>2989253</v>
      </c>
      <c r="AW1410" s="4">
        <v>9033522</v>
      </c>
      <c r="AX1410" s="4" t="s">
        <v>4158</v>
      </c>
      <c r="AY1410" s="4">
        <v>1500</v>
      </c>
      <c r="AZ1410" s="4">
        <v>1500</v>
      </c>
      <c r="BA1410" s="4">
        <v>429.75</v>
      </c>
      <c r="BB1410" s="7">
        <f>AZ1410+BA1410-AY1410</f>
        <v>429.75</v>
      </c>
      <c r="BC1410" s="4" t="s">
        <v>4159</v>
      </c>
      <c r="BD1410" s="4">
        <v>10000</v>
      </c>
      <c r="BE1410" s="4" t="s">
        <v>4</v>
      </c>
      <c r="BF1410" s="4" t="s">
        <v>13</v>
      </c>
      <c r="BG1410" s="4" t="s">
        <v>9</v>
      </c>
      <c r="BH1410" s="4" t="s">
        <v>7</v>
      </c>
      <c r="BI1410" t="str">
        <f t="shared" si="109"/>
        <v>B</v>
      </c>
    </row>
    <row r="1411" spans="1:61" ht="15.75" customHeight="1" x14ac:dyDescent="0.2">
      <c r="A1411" s="4">
        <v>3004989</v>
      </c>
      <c r="B1411" s="4">
        <v>9076866</v>
      </c>
      <c r="C1411" s="4" t="s">
        <v>5483</v>
      </c>
      <c r="D1411" s="4">
        <v>1500</v>
      </c>
      <c r="E1411" s="4">
        <v>1500</v>
      </c>
      <c r="F1411" s="4">
        <v>429.75</v>
      </c>
      <c r="G1411" s="7">
        <f>E1411+F1411-D1411</f>
        <v>429.75</v>
      </c>
      <c r="H1411" s="4" t="s">
        <v>3006</v>
      </c>
      <c r="I1411" s="4">
        <v>6000</v>
      </c>
      <c r="J1411" s="4" t="s">
        <v>72</v>
      </c>
      <c r="K1411" s="4" t="s">
        <v>13</v>
      </c>
      <c r="M1411" s="4" t="s">
        <v>17</v>
      </c>
      <c r="O1411" s="4"/>
      <c r="P1411" s="14">
        <v>4514182</v>
      </c>
      <c r="Q1411" s="12">
        <v>256.5</v>
      </c>
      <c r="S1411" s="14">
        <v>7715653</v>
      </c>
      <c r="T1411" s="12">
        <v>421.59999999999991</v>
      </c>
      <c r="U1411">
        <f>SUM($T$2:T1411)</f>
        <v>3007277.9199999981</v>
      </c>
      <c r="W1411" s="16">
        <v>7715653</v>
      </c>
      <c r="X1411">
        <v>3007277.9199999981</v>
      </c>
      <c r="Y1411">
        <v>1410</v>
      </c>
      <c r="Z1411" s="18">
        <f t="shared" ref="Z1411:Z1474" si="111">X1411/$T$4566</f>
        <v>7.2224932855272801</v>
      </c>
      <c r="AA1411" s="18">
        <f t="shared" ref="AA1411:AA1474" si="112">Y1411/$Y$4566</f>
        <v>0.30893952673093777</v>
      </c>
      <c r="AB1411" t="str">
        <f t="shared" si="110"/>
        <v>B</v>
      </c>
      <c r="AI1411" s="14">
        <v>4514182</v>
      </c>
      <c r="AJ1411" s="12">
        <v>256.5</v>
      </c>
      <c r="AK1411" s="12">
        <v>256.5</v>
      </c>
      <c r="AL1411" s="12">
        <v>2500</v>
      </c>
      <c r="AN1411">
        <v>4514182</v>
      </c>
      <c r="AO1411">
        <v>256.5</v>
      </c>
      <c r="AP1411">
        <v>256.5</v>
      </c>
      <c r="AQ1411">
        <v>2500</v>
      </c>
      <c r="AR1411">
        <f t="shared" ref="AR1411:AR1474" si="113">IF(AND(AO1411&lt;0,OR(AP1411&gt;0,AQ1411&gt;0)),1,0)</f>
        <v>0</v>
      </c>
      <c r="AV1411" s="4">
        <v>3004989</v>
      </c>
      <c r="AW1411" s="4">
        <v>9076866</v>
      </c>
      <c r="AX1411" s="4" t="s">
        <v>5483</v>
      </c>
      <c r="AY1411" s="4">
        <v>1500</v>
      </c>
      <c r="AZ1411" s="4">
        <v>1500</v>
      </c>
      <c r="BA1411" s="4">
        <v>429.75</v>
      </c>
      <c r="BB1411" s="7">
        <f>AZ1411+BA1411-AY1411</f>
        <v>429.75</v>
      </c>
      <c r="BC1411" s="4" t="s">
        <v>3006</v>
      </c>
      <c r="BD1411" s="4">
        <v>6000</v>
      </c>
      <c r="BE1411" s="4" t="s">
        <v>72</v>
      </c>
      <c r="BF1411" s="4" t="s">
        <v>13</v>
      </c>
      <c r="BH1411" s="4" t="s">
        <v>17</v>
      </c>
      <c r="BI1411" t="str">
        <f t="shared" ref="BI1411:BI1474" si="114">VLOOKUP(AW1411,$W$1:$AB$4565,6,FALSE)</f>
        <v>B</v>
      </c>
    </row>
    <row r="1412" spans="1:61" ht="15.75" customHeight="1" x14ac:dyDescent="0.2">
      <c r="A1412" s="4">
        <v>3014124</v>
      </c>
      <c r="B1412" s="4">
        <v>9101919</v>
      </c>
      <c r="C1412" s="4" t="s">
        <v>6157</v>
      </c>
      <c r="D1412" s="4">
        <v>1500</v>
      </c>
      <c r="E1412" s="4">
        <v>1500</v>
      </c>
      <c r="F1412" s="4">
        <v>429.75</v>
      </c>
      <c r="G1412" s="7">
        <f>E1412+F1412-D1412</f>
        <v>429.75</v>
      </c>
      <c r="H1412" s="4" t="s">
        <v>6158</v>
      </c>
      <c r="I1412" s="4">
        <v>12000</v>
      </c>
      <c r="J1412" s="4" t="s">
        <v>4</v>
      </c>
      <c r="K1412" s="4" t="s">
        <v>8</v>
      </c>
      <c r="L1412" s="4" t="s">
        <v>6</v>
      </c>
      <c r="M1412" s="4" t="s">
        <v>101</v>
      </c>
      <c r="O1412" s="4"/>
      <c r="P1412" s="14">
        <v>4515015</v>
      </c>
      <c r="Q1412" s="12">
        <v>444.59999999999991</v>
      </c>
      <c r="S1412" s="14">
        <v>1623300</v>
      </c>
      <c r="T1412" s="12">
        <v>421</v>
      </c>
      <c r="U1412">
        <f>SUM($T$2:T1412)</f>
        <v>3007698.9199999981</v>
      </c>
      <c r="W1412" s="16">
        <v>1623300</v>
      </c>
      <c r="X1412">
        <v>3007698.9199999981</v>
      </c>
      <c r="Y1412">
        <v>1411</v>
      </c>
      <c r="Z1412" s="18">
        <f t="shared" si="111"/>
        <v>7.223504389174531</v>
      </c>
      <c r="AA1412" s="18">
        <f t="shared" si="112"/>
        <v>0.30915863277826466</v>
      </c>
      <c r="AB1412" t="str">
        <f t="shared" si="110"/>
        <v>B</v>
      </c>
      <c r="AI1412" s="14">
        <v>4515015</v>
      </c>
      <c r="AJ1412" s="12">
        <v>444.59999999999991</v>
      </c>
      <c r="AK1412" s="12">
        <v>444.6</v>
      </c>
      <c r="AL1412" s="12">
        <v>1000</v>
      </c>
      <c r="AN1412">
        <v>4515015</v>
      </c>
      <c r="AO1412">
        <v>444.59999999999991</v>
      </c>
      <c r="AP1412">
        <v>444.6</v>
      </c>
      <c r="AQ1412">
        <v>1000</v>
      </c>
      <c r="AR1412">
        <f t="shared" si="113"/>
        <v>0</v>
      </c>
      <c r="AV1412" s="4">
        <v>3014124</v>
      </c>
      <c r="AW1412" s="4">
        <v>9101919</v>
      </c>
      <c r="AX1412" s="4" t="s">
        <v>6157</v>
      </c>
      <c r="AY1412" s="4">
        <v>1500</v>
      </c>
      <c r="AZ1412" s="4">
        <v>1500</v>
      </c>
      <c r="BA1412" s="4">
        <v>429.75</v>
      </c>
      <c r="BB1412" s="7">
        <f>AZ1412+BA1412-AY1412</f>
        <v>429.75</v>
      </c>
      <c r="BC1412" s="4" t="s">
        <v>6158</v>
      </c>
      <c r="BD1412" s="4">
        <v>12000</v>
      </c>
      <c r="BE1412" s="4" t="s">
        <v>4</v>
      </c>
      <c r="BF1412" s="4" t="s">
        <v>8</v>
      </c>
      <c r="BG1412" s="4" t="s">
        <v>6</v>
      </c>
      <c r="BH1412" s="4" t="s">
        <v>101</v>
      </c>
      <c r="BI1412" t="str">
        <f t="shared" si="114"/>
        <v>B</v>
      </c>
    </row>
    <row r="1413" spans="1:61" ht="15.75" customHeight="1" x14ac:dyDescent="0.2">
      <c r="A1413" s="4">
        <v>3010190</v>
      </c>
      <c r="B1413" s="4">
        <v>7658057</v>
      </c>
      <c r="C1413" s="4" t="s">
        <v>6322</v>
      </c>
      <c r="D1413" s="4">
        <v>1500</v>
      </c>
      <c r="E1413" s="4">
        <v>1500</v>
      </c>
      <c r="F1413" s="4">
        <v>429.75</v>
      </c>
      <c r="G1413" s="7">
        <f>E1413+F1413-D1413</f>
        <v>429.75</v>
      </c>
      <c r="H1413" s="4" t="s">
        <v>6323</v>
      </c>
      <c r="I1413" s="4">
        <v>20000</v>
      </c>
      <c r="J1413" s="4" t="s">
        <v>4</v>
      </c>
      <c r="K1413" s="4" t="s">
        <v>13</v>
      </c>
      <c r="L1413" s="4" t="s">
        <v>6</v>
      </c>
      <c r="M1413" s="4" t="s">
        <v>23</v>
      </c>
      <c r="O1413" s="4"/>
      <c r="P1413" s="14">
        <v>4519761</v>
      </c>
      <c r="Q1413" s="12">
        <v>2.7999999999999545</v>
      </c>
      <c r="S1413" s="14">
        <v>8949935</v>
      </c>
      <c r="T1413" s="12">
        <v>421</v>
      </c>
      <c r="U1413">
        <f>SUM($T$2:T1413)</f>
        <v>3008119.9199999981</v>
      </c>
      <c r="W1413" s="16">
        <v>8949935</v>
      </c>
      <c r="X1413">
        <v>3008119.9199999981</v>
      </c>
      <c r="Y1413">
        <v>1412</v>
      </c>
      <c r="Z1413" s="18">
        <f t="shared" si="111"/>
        <v>7.224515492821781</v>
      </c>
      <c r="AA1413" s="18">
        <f t="shared" si="112"/>
        <v>0.30937773882559161</v>
      </c>
      <c r="AB1413" t="str">
        <f t="shared" si="110"/>
        <v>B</v>
      </c>
      <c r="AI1413" s="14">
        <v>4519761</v>
      </c>
      <c r="AJ1413" s="12">
        <v>2.7999999999999545</v>
      </c>
      <c r="AK1413" s="12">
        <v>2.8</v>
      </c>
      <c r="AL1413" s="12">
        <v>2000</v>
      </c>
      <c r="AN1413">
        <v>4519761</v>
      </c>
      <c r="AO1413">
        <v>2.7999999999999545</v>
      </c>
      <c r="AP1413">
        <v>2.8</v>
      </c>
      <c r="AQ1413">
        <v>2000</v>
      </c>
      <c r="AR1413">
        <f t="shared" si="113"/>
        <v>0</v>
      </c>
      <c r="AV1413" s="4">
        <v>3010190</v>
      </c>
      <c r="AW1413" s="4">
        <v>7658057</v>
      </c>
      <c r="AX1413" s="4" t="s">
        <v>6322</v>
      </c>
      <c r="AY1413" s="4">
        <v>1500</v>
      </c>
      <c r="AZ1413" s="4">
        <v>1500</v>
      </c>
      <c r="BA1413" s="4">
        <v>429.75</v>
      </c>
      <c r="BB1413" s="7">
        <f>AZ1413+BA1413-AY1413</f>
        <v>429.75</v>
      </c>
      <c r="BC1413" s="4" t="s">
        <v>6323</v>
      </c>
      <c r="BD1413" s="4">
        <v>20000</v>
      </c>
      <c r="BE1413" s="4" t="s">
        <v>4</v>
      </c>
      <c r="BF1413" s="4" t="s">
        <v>13</v>
      </c>
      <c r="BG1413" s="4" t="s">
        <v>6</v>
      </c>
      <c r="BH1413" s="4" t="s">
        <v>23</v>
      </c>
      <c r="BI1413" t="str">
        <f t="shared" si="114"/>
        <v>B</v>
      </c>
    </row>
    <row r="1414" spans="1:61" ht="15.75" customHeight="1" x14ac:dyDescent="0.2">
      <c r="A1414" s="4">
        <v>3026528</v>
      </c>
      <c r="B1414" s="4">
        <v>8904715</v>
      </c>
      <c r="C1414" s="4" t="s">
        <v>7075</v>
      </c>
      <c r="D1414" s="4">
        <v>1500</v>
      </c>
      <c r="E1414" s="4">
        <v>1500</v>
      </c>
      <c r="F1414" s="4">
        <v>429.75</v>
      </c>
      <c r="G1414" s="7">
        <f>E1414+F1414-D1414</f>
        <v>429.75</v>
      </c>
      <c r="H1414" s="4" t="s">
        <v>7076</v>
      </c>
      <c r="I1414" s="4">
        <v>25000</v>
      </c>
      <c r="J1414" s="4" t="s">
        <v>4</v>
      </c>
      <c r="K1414" s="4" t="s">
        <v>8</v>
      </c>
      <c r="L1414" s="4" t="s">
        <v>6</v>
      </c>
      <c r="M1414" s="4" t="s">
        <v>25</v>
      </c>
      <c r="O1414" s="4"/>
      <c r="P1414" s="14">
        <v>4520076</v>
      </c>
      <c r="Q1414" s="12">
        <v>2.25</v>
      </c>
      <c r="S1414" s="14">
        <v>5726897</v>
      </c>
      <c r="T1414" s="12">
        <v>420</v>
      </c>
      <c r="U1414">
        <f>SUM($T$2:T1414)</f>
        <v>3008539.9199999981</v>
      </c>
      <c r="W1414" s="16">
        <v>5726897</v>
      </c>
      <c r="X1414">
        <v>3008539.9199999981</v>
      </c>
      <c r="Y1414">
        <v>1413</v>
      </c>
      <c r="Z1414" s="18">
        <f t="shared" si="111"/>
        <v>7.2255241947976598</v>
      </c>
      <c r="AA1414" s="18">
        <f t="shared" si="112"/>
        <v>0.3095968448729185</v>
      </c>
      <c r="AB1414" t="str">
        <f t="shared" si="110"/>
        <v>B</v>
      </c>
      <c r="AI1414" s="14">
        <v>4520076</v>
      </c>
      <c r="AJ1414" s="12">
        <v>2.25</v>
      </c>
      <c r="AK1414" s="12">
        <v>2.25</v>
      </c>
      <c r="AL1414" s="12">
        <v>1500</v>
      </c>
      <c r="AN1414">
        <v>4520076</v>
      </c>
      <c r="AO1414">
        <v>2.25</v>
      </c>
      <c r="AP1414">
        <v>2.25</v>
      </c>
      <c r="AQ1414">
        <v>1500</v>
      </c>
      <c r="AR1414">
        <f t="shared" si="113"/>
        <v>0</v>
      </c>
      <c r="AV1414" s="4">
        <v>3026528</v>
      </c>
      <c r="AW1414" s="4">
        <v>8904715</v>
      </c>
      <c r="AX1414" s="4" t="s">
        <v>7075</v>
      </c>
      <c r="AY1414" s="4">
        <v>1500</v>
      </c>
      <c r="AZ1414" s="4">
        <v>1500</v>
      </c>
      <c r="BA1414" s="4">
        <v>429.75</v>
      </c>
      <c r="BB1414" s="7">
        <f>AZ1414+BA1414-AY1414</f>
        <v>429.75</v>
      </c>
      <c r="BC1414" s="4" t="s">
        <v>7076</v>
      </c>
      <c r="BD1414" s="4">
        <v>25000</v>
      </c>
      <c r="BE1414" s="4" t="s">
        <v>4</v>
      </c>
      <c r="BF1414" s="4" t="s">
        <v>8</v>
      </c>
      <c r="BG1414" s="4" t="s">
        <v>6</v>
      </c>
      <c r="BH1414" s="4" t="s">
        <v>25</v>
      </c>
      <c r="BI1414" t="str">
        <f t="shared" si="114"/>
        <v>B</v>
      </c>
    </row>
    <row r="1415" spans="1:61" ht="15.75" customHeight="1" x14ac:dyDescent="0.2">
      <c r="A1415" s="4">
        <v>3032583</v>
      </c>
      <c r="B1415" s="4">
        <v>672792</v>
      </c>
      <c r="C1415" s="4" t="s">
        <v>7577</v>
      </c>
      <c r="D1415" s="4">
        <v>1500</v>
      </c>
      <c r="E1415" s="4">
        <v>1500</v>
      </c>
      <c r="F1415" s="4">
        <v>429.75</v>
      </c>
      <c r="G1415" s="7">
        <f>E1415+F1415-D1415</f>
        <v>429.75</v>
      </c>
      <c r="H1415" s="4" t="s">
        <v>7578</v>
      </c>
      <c r="I1415" s="4">
        <v>15000</v>
      </c>
      <c r="J1415" s="4" t="s">
        <v>4</v>
      </c>
      <c r="K1415" s="4" t="s">
        <v>8</v>
      </c>
      <c r="L1415" s="4" t="s">
        <v>6</v>
      </c>
      <c r="M1415" s="4" t="s">
        <v>101</v>
      </c>
      <c r="O1415" s="4"/>
      <c r="P1415" s="14">
        <v>4535385</v>
      </c>
      <c r="Q1415" s="12">
        <v>480</v>
      </c>
      <c r="S1415" s="14">
        <v>6033336</v>
      </c>
      <c r="T1415" s="12">
        <v>420</v>
      </c>
      <c r="U1415">
        <f>SUM($T$2:T1415)</f>
        <v>3008959.9199999981</v>
      </c>
      <c r="W1415" s="16">
        <v>6033336</v>
      </c>
      <c r="X1415">
        <v>3008959.9199999981</v>
      </c>
      <c r="Y1415">
        <v>1414</v>
      </c>
      <c r="Z1415" s="18">
        <f t="shared" si="111"/>
        <v>7.2265328967735387</v>
      </c>
      <c r="AA1415" s="18">
        <f t="shared" si="112"/>
        <v>0.30981595092024539</v>
      </c>
      <c r="AB1415" t="str">
        <f t="shared" si="110"/>
        <v>B</v>
      </c>
      <c r="AI1415" s="14">
        <v>4535385</v>
      </c>
      <c r="AJ1415" s="12">
        <v>480</v>
      </c>
      <c r="AK1415" s="12">
        <v>480</v>
      </c>
      <c r="AL1415" s="12">
        <v>2000</v>
      </c>
      <c r="AN1415">
        <v>4535385</v>
      </c>
      <c r="AO1415">
        <v>480</v>
      </c>
      <c r="AP1415">
        <v>480</v>
      </c>
      <c r="AQ1415">
        <v>2000</v>
      </c>
      <c r="AR1415">
        <f t="shared" si="113"/>
        <v>0</v>
      </c>
      <c r="AV1415" s="4">
        <v>3032583</v>
      </c>
      <c r="AW1415" s="4">
        <v>672792</v>
      </c>
      <c r="AX1415" s="4" t="s">
        <v>7577</v>
      </c>
      <c r="AY1415" s="4">
        <v>1500</v>
      </c>
      <c r="AZ1415" s="4">
        <v>1500</v>
      </c>
      <c r="BA1415" s="4">
        <v>429.75</v>
      </c>
      <c r="BB1415" s="7">
        <f>AZ1415+BA1415-AY1415</f>
        <v>429.75</v>
      </c>
      <c r="BC1415" s="4" t="s">
        <v>7578</v>
      </c>
      <c r="BD1415" s="4">
        <v>15000</v>
      </c>
      <c r="BE1415" s="4" t="s">
        <v>4</v>
      </c>
      <c r="BF1415" s="4" t="s">
        <v>8</v>
      </c>
      <c r="BG1415" s="4" t="s">
        <v>6</v>
      </c>
      <c r="BH1415" s="4" t="s">
        <v>101</v>
      </c>
      <c r="BI1415" t="str">
        <f t="shared" si="114"/>
        <v>B</v>
      </c>
    </row>
    <row r="1416" spans="1:61" ht="15.75" customHeight="1" x14ac:dyDescent="0.2">
      <c r="A1416" s="4">
        <v>3038568</v>
      </c>
      <c r="B1416" s="4">
        <v>9169637</v>
      </c>
      <c r="C1416" s="4" t="s">
        <v>7987</v>
      </c>
      <c r="D1416" s="4">
        <v>1500</v>
      </c>
      <c r="E1416" s="4">
        <v>1500</v>
      </c>
      <c r="F1416" s="4">
        <v>429.75</v>
      </c>
      <c r="G1416" s="7">
        <f>E1416+F1416-D1416</f>
        <v>429.75</v>
      </c>
      <c r="H1416" s="4" t="s">
        <v>7988</v>
      </c>
      <c r="I1416" s="4">
        <v>10000</v>
      </c>
      <c r="J1416" s="4" t="s">
        <v>4</v>
      </c>
      <c r="K1416" s="4" t="s">
        <v>5</v>
      </c>
      <c r="L1416" s="4" t="s">
        <v>6</v>
      </c>
      <c r="M1416" s="4" t="s">
        <v>52</v>
      </c>
      <c r="O1416" s="4"/>
      <c r="P1416" s="14">
        <v>4539088</v>
      </c>
      <c r="Q1416" s="12">
        <v>675</v>
      </c>
      <c r="S1416" s="14">
        <v>7780515</v>
      </c>
      <c r="T1416" s="12">
        <v>418.76</v>
      </c>
      <c r="U1416">
        <f>SUM($T$2:T1416)</f>
        <v>3009378.6799999978</v>
      </c>
      <c r="W1416" s="16">
        <v>7780515</v>
      </c>
      <c r="X1416">
        <v>3009378.6799999978</v>
      </c>
      <c r="Y1416">
        <v>1415</v>
      </c>
      <c r="Z1416" s="18">
        <f t="shared" si="111"/>
        <v>7.227538620676917</v>
      </c>
      <c r="AA1416" s="18">
        <f t="shared" si="112"/>
        <v>0.31003505696757233</v>
      </c>
      <c r="AB1416" t="str">
        <f t="shared" si="110"/>
        <v>B</v>
      </c>
      <c r="AI1416" s="14">
        <v>4539088</v>
      </c>
      <c r="AJ1416" s="12">
        <v>675</v>
      </c>
      <c r="AK1416" s="12">
        <v>675</v>
      </c>
      <c r="AL1416" s="12">
        <v>1500</v>
      </c>
      <c r="AN1416">
        <v>4539088</v>
      </c>
      <c r="AO1416">
        <v>675</v>
      </c>
      <c r="AP1416">
        <v>675</v>
      </c>
      <c r="AQ1416">
        <v>1500</v>
      </c>
      <c r="AR1416">
        <f t="shared" si="113"/>
        <v>0</v>
      </c>
      <c r="AV1416" s="4">
        <v>3038568</v>
      </c>
      <c r="AW1416" s="4">
        <v>9169637</v>
      </c>
      <c r="AX1416" s="4" t="s">
        <v>7987</v>
      </c>
      <c r="AY1416" s="4">
        <v>1500</v>
      </c>
      <c r="AZ1416" s="4">
        <v>1500</v>
      </c>
      <c r="BA1416" s="4">
        <v>429.75</v>
      </c>
      <c r="BB1416" s="7">
        <f>AZ1416+BA1416-AY1416</f>
        <v>429.75</v>
      </c>
      <c r="BC1416" s="4" t="s">
        <v>7988</v>
      </c>
      <c r="BD1416" s="4">
        <v>10000</v>
      </c>
      <c r="BE1416" s="4" t="s">
        <v>4</v>
      </c>
      <c r="BF1416" s="4" t="s">
        <v>5</v>
      </c>
      <c r="BG1416" s="4" t="s">
        <v>6</v>
      </c>
      <c r="BH1416" s="4" t="s">
        <v>52</v>
      </c>
      <c r="BI1416" t="str">
        <f t="shared" si="114"/>
        <v>B</v>
      </c>
    </row>
    <row r="1417" spans="1:61" ht="15.75" customHeight="1" x14ac:dyDescent="0.2">
      <c r="A1417" s="4">
        <v>3045162</v>
      </c>
      <c r="B1417" s="4">
        <v>7088341</v>
      </c>
      <c r="C1417" s="4" t="s">
        <v>8427</v>
      </c>
      <c r="D1417" s="4">
        <v>1500</v>
      </c>
      <c r="E1417" s="4">
        <v>1500</v>
      </c>
      <c r="F1417" s="4">
        <v>429.75</v>
      </c>
      <c r="G1417" s="7">
        <f>E1417+F1417-D1417</f>
        <v>429.75</v>
      </c>
      <c r="H1417" s="4" t="s">
        <v>8428</v>
      </c>
      <c r="I1417" s="4">
        <v>2000</v>
      </c>
      <c r="J1417" s="4" t="s">
        <v>4</v>
      </c>
      <c r="K1417" s="4" t="s">
        <v>5</v>
      </c>
      <c r="L1417" s="4" t="s">
        <v>9</v>
      </c>
      <c r="M1417" s="4" t="s">
        <v>47</v>
      </c>
      <c r="O1417" s="4"/>
      <c r="P1417" s="14">
        <v>4542231</v>
      </c>
      <c r="Q1417" s="12">
        <v>0.79999999999995453</v>
      </c>
      <c r="S1417" s="14">
        <v>5840710</v>
      </c>
      <c r="T1417" s="12">
        <v>418.25</v>
      </c>
      <c r="U1417">
        <f>SUM($T$2:T1417)</f>
        <v>3009796.9299999978</v>
      </c>
      <c r="W1417" s="16">
        <v>5840710</v>
      </c>
      <c r="X1417">
        <v>3009796.9299999978</v>
      </c>
      <c r="Y1417">
        <v>1416</v>
      </c>
      <c r="Z1417" s="18">
        <f t="shared" si="111"/>
        <v>7.2285431197278971</v>
      </c>
      <c r="AA1417" s="18">
        <f t="shared" si="112"/>
        <v>0.31025416301489922</v>
      </c>
      <c r="AB1417" t="str">
        <f t="shared" si="110"/>
        <v>B</v>
      </c>
      <c r="AI1417" s="14">
        <v>4542231</v>
      </c>
      <c r="AJ1417" s="12">
        <v>0.79999999999995453</v>
      </c>
      <c r="AK1417" s="12">
        <v>0.8</v>
      </c>
      <c r="AL1417" s="12">
        <v>1000</v>
      </c>
      <c r="AN1417">
        <v>4542231</v>
      </c>
      <c r="AO1417">
        <v>0.79999999999995453</v>
      </c>
      <c r="AP1417">
        <v>0.8</v>
      </c>
      <c r="AQ1417">
        <v>1000</v>
      </c>
      <c r="AR1417">
        <f t="shared" si="113"/>
        <v>0</v>
      </c>
      <c r="AV1417" s="4">
        <v>3045162</v>
      </c>
      <c r="AW1417" s="4">
        <v>7088341</v>
      </c>
      <c r="AX1417" s="4" t="s">
        <v>8427</v>
      </c>
      <c r="AY1417" s="4">
        <v>1500</v>
      </c>
      <c r="AZ1417" s="4">
        <v>1500</v>
      </c>
      <c r="BA1417" s="4">
        <v>429.75</v>
      </c>
      <c r="BB1417" s="7">
        <f>AZ1417+BA1417-AY1417</f>
        <v>429.75</v>
      </c>
      <c r="BC1417" s="4" t="s">
        <v>8428</v>
      </c>
      <c r="BD1417" s="4">
        <v>2000</v>
      </c>
      <c r="BE1417" s="4" t="s">
        <v>4</v>
      </c>
      <c r="BF1417" s="4" t="s">
        <v>5</v>
      </c>
      <c r="BG1417" s="4" t="s">
        <v>9</v>
      </c>
      <c r="BH1417" s="4" t="s">
        <v>47</v>
      </c>
      <c r="BI1417" t="str">
        <f t="shared" si="114"/>
        <v>B</v>
      </c>
    </row>
    <row r="1418" spans="1:61" ht="15.75" customHeight="1" x14ac:dyDescent="0.2">
      <c r="A1418" s="4">
        <v>3045246</v>
      </c>
      <c r="B1418" s="4">
        <v>7496889</v>
      </c>
      <c r="C1418" s="4" t="s">
        <v>8672</v>
      </c>
      <c r="D1418" s="4">
        <v>1500</v>
      </c>
      <c r="E1418" s="4">
        <v>1500</v>
      </c>
      <c r="F1418" s="4">
        <v>429.75</v>
      </c>
      <c r="G1418" s="7">
        <f>E1418+F1418-D1418</f>
        <v>429.75</v>
      </c>
      <c r="H1418" s="4" t="s">
        <v>8673</v>
      </c>
      <c r="I1418" s="4">
        <v>10000</v>
      </c>
      <c r="J1418" s="4" t="s">
        <v>4</v>
      </c>
      <c r="K1418" s="4" t="s">
        <v>8</v>
      </c>
      <c r="L1418" s="4" t="s">
        <v>6</v>
      </c>
      <c r="M1418" s="4" t="s">
        <v>20</v>
      </c>
      <c r="O1418" s="4"/>
      <c r="P1418" s="14">
        <v>4543260</v>
      </c>
      <c r="Q1418" s="12">
        <v>1.3499999999999091</v>
      </c>
      <c r="S1418" s="14">
        <v>8079408</v>
      </c>
      <c r="T1418" s="12">
        <v>418</v>
      </c>
      <c r="U1418">
        <f>SUM($T$2:T1418)</f>
        <v>3010214.9299999978</v>
      </c>
      <c r="W1418" s="16">
        <v>8079408</v>
      </c>
      <c r="X1418">
        <v>3010214.9299999978</v>
      </c>
      <c r="Y1418">
        <v>1417</v>
      </c>
      <c r="Z1418" s="18">
        <f t="shared" si="111"/>
        <v>7.2295470183610338</v>
      </c>
      <c r="AA1418" s="18">
        <f t="shared" si="112"/>
        <v>0.31047326906222611</v>
      </c>
      <c r="AB1418" t="str">
        <f t="shared" si="110"/>
        <v>B</v>
      </c>
      <c r="AI1418" s="14">
        <v>4543260</v>
      </c>
      <c r="AJ1418" s="12">
        <v>1.3499999999999091</v>
      </c>
      <c r="AK1418" s="12">
        <v>1.35</v>
      </c>
      <c r="AL1418" s="12">
        <v>1500</v>
      </c>
      <c r="AN1418">
        <v>4543260</v>
      </c>
      <c r="AO1418">
        <v>1.3499999999999091</v>
      </c>
      <c r="AP1418">
        <v>1.35</v>
      </c>
      <c r="AQ1418">
        <v>1500</v>
      </c>
      <c r="AR1418">
        <f t="shared" si="113"/>
        <v>0</v>
      </c>
      <c r="AV1418" s="4">
        <v>3045246</v>
      </c>
      <c r="AW1418" s="4">
        <v>7496889</v>
      </c>
      <c r="AX1418" s="4" t="s">
        <v>8672</v>
      </c>
      <c r="AY1418" s="4">
        <v>1500</v>
      </c>
      <c r="AZ1418" s="4">
        <v>1500</v>
      </c>
      <c r="BA1418" s="4">
        <v>429.75</v>
      </c>
      <c r="BB1418" s="7">
        <f>AZ1418+BA1418-AY1418</f>
        <v>429.75</v>
      </c>
      <c r="BC1418" s="4" t="s">
        <v>8673</v>
      </c>
      <c r="BD1418" s="4">
        <v>10000</v>
      </c>
      <c r="BE1418" s="4" t="s">
        <v>4</v>
      </c>
      <c r="BF1418" s="4" t="s">
        <v>8</v>
      </c>
      <c r="BG1418" s="4" t="s">
        <v>6</v>
      </c>
      <c r="BH1418" s="4" t="s">
        <v>20</v>
      </c>
      <c r="BI1418" t="str">
        <f t="shared" si="114"/>
        <v>B</v>
      </c>
    </row>
    <row r="1419" spans="1:61" ht="15.75" customHeight="1" x14ac:dyDescent="0.2">
      <c r="A1419" s="4">
        <v>3018338</v>
      </c>
      <c r="B1419" s="4">
        <v>4987473</v>
      </c>
      <c r="C1419" s="4" t="s">
        <v>6435</v>
      </c>
      <c r="D1419" s="4">
        <v>1600</v>
      </c>
      <c r="E1419" s="4">
        <v>1600</v>
      </c>
      <c r="F1419" s="4">
        <v>428</v>
      </c>
      <c r="G1419" s="7">
        <f>E1419+F1419-D1419</f>
        <v>428</v>
      </c>
      <c r="H1419" s="4" t="s">
        <v>1089</v>
      </c>
      <c r="I1419" s="4">
        <v>12000</v>
      </c>
      <c r="J1419" s="4" t="s">
        <v>4</v>
      </c>
      <c r="K1419" s="4" t="s">
        <v>13</v>
      </c>
      <c r="L1419" s="4" t="s">
        <v>6</v>
      </c>
      <c r="M1419" s="4" t="s">
        <v>25</v>
      </c>
      <c r="O1419" s="4"/>
      <c r="P1419" s="14">
        <v>4547033</v>
      </c>
      <c r="Q1419" s="12">
        <v>348</v>
      </c>
      <c r="S1419" s="14">
        <v>1795157</v>
      </c>
      <c r="T1419" s="12">
        <v>417.24000000000069</v>
      </c>
      <c r="U1419">
        <f>SUM($T$2:T1419)</f>
        <v>3010632.1699999981</v>
      </c>
      <c r="W1419" s="16">
        <v>1795157</v>
      </c>
      <c r="X1419">
        <v>3010632.1699999981</v>
      </c>
      <c r="Y1419">
        <v>1418</v>
      </c>
      <c r="Z1419" s="18">
        <f t="shared" si="111"/>
        <v>7.2305490917239288</v>
      </c>
      <c r="AA1419" s="18">
        <f t="shared" si="112"/>
        <v>0.310692375109553</v>
      </c>
      <c r="AB1419" t="str">
        <f t="shared" si="110"/>
        <v>B</v>
      </c>
      <c r="AI1419" s="14">
        <v>4547033</v>
      </c>
      <c r="AJ1419" s="12">
        <v>348</v>
      </c>
      <c r="AK1419" s="12">
        <v>348</v>
      </c>
      <c r="AL1419" s="12">
        <v>5800</v>
      </c>
      <c r="AN1419">
        <v>4547033</v>
      </c>
      <c r="AO1419">
        <v>348</v>
      </c>
      <c r="AP1419">
        <v>348</v>
      </c>
      <c r="AQ1419">
        <v>5800</v>
      </c>
      <c r="AR1419">
        <f t="shared" si="113"/>
        <v>0</v>
      </c>
      <c r="AV1419" s="4">
        <v>3018338</v>
      </c>
      <c r="AW1419" s="4">
        <v>4987473</v>
      </c>
      <c r="AX1419" s="4" t="s">
        <v>6435</v>
      </c>
      <c r="AY1419" s="4">
        <v>1600</v>
      </c>
      <c r="AZ1419" s="4">
        <v>1600</v>
      </c>
      <c r="BA1419" s="4">
        <v>428</v>
      </c>
      <c r="BB1419" s="7">
        <f>AZ1419+BA1419-AY1419</f>
        <v>428</v>
      </c>
      <c r="BC1419" s="4" t="s">
        <v>1089</v>
      </c>
      <c r="BD1419" s="4">
        <v>12000</v>
      </c>
      <c r="BE1419" s="4" t="s">
        <v>4</v>
      </c>
      <c r="BF1419" s="4" t="s">
        <v>13</v>
      </c>
      <c r="BG1419" s="4" t="s">
        <v>6</v>
      </c>
      <c r="BH1419" s="4" t="s">
        <v>25</v>
      </c>
      <c r="BI1419" t="str">
        <f t="shared" si="114"/>
        <v>B</v>
      </c>
    </row>
    <row r="1420" spans="1:61" ht="15.75" customHeight="1" x14ac:dyDescent="0.2">
      <c r="A1420" s="4">
        <v>2970976</v>
      </c>
      <c r="B1420" s="4">
        <v>6312937</v>
      </c>
      <c r="C1420" s="4" t="s">
        <v>2616</v>
      </c>
      <c r="D1420" s="4">
        <v>2500</v>
      </c>
      <c r="E1420" s="4">
        <v>2500</v>
      </c>
      <c r="F1420" s="4">
        <v>427.5</v>
      </c>
      <c r="G1420" s="7">
        <f>E1420+F1420-D1420</f>
        <v>427.5</v>
      </c>
      <c r="H1420" s="4" t="s">
        <v>2112</v>
      </c>
      <c r="I1420" s="4">
        <v>6500</v>
      </c>
      <c r="J1420" s="4" t="s">
        <v>4</v>
      </c>
      <c r="K1420" s="4" t="s">
        <v>13</v>
      </c>
      <c r="L1420" s="4" t="s">
        <v>9</v>
      </c>
      <c r="M1420" s="4" t="s">
        <v>19</v>
      </c>
      <c r="O1420" s="4"/>
      <c r="P1420" s="14">
        <v>4549441</v>
      </c>
      <c r="Q1420" s="12">
        <v>-700</v>
      </c>
      <c r="S1420" s="14">
        <v>4717266</v>
      </c>
      <c r="T1420" s="12">
        <v>415.15000000000009</v>
      </c>
      <c r="U1420">
        <f>SUM($T$2:T1420)</f>
        <v>3011047.319999998</v>
      </c>
      <c r="W1420" s="16">
        <v>4717266</v>
      </c>
      <c r="X1420">
        <v>3011047.319999998</v>
      </c>
      <c r="Y1420">
        <v>1419</v>
      </c>
      <c r="Z1420" s="18">
        <f t="shared" si="111"/>
        <v>7.2315461455936578</v>
      </c>
      <c r="AA1420" s="18">
        <f t="shared" si="112"/>
        <v>0.31091148115687994</v>
      </c>
      <c r="AB1420" t="str">
        <f t="shared" si="110"/>
        <v>B</v>
      </c>
      <c r="AI1420" s="14">
        <v>4549441</v>
      </c>
      <c r="AJ1420" s="12">
        <v>-700</v>
      </c>
      <c r="AK1420" s="12">
        <v>0</v>
      </c>
      <c r="AL1420" s="12">
        <v>0</v>
      </c>
      <c r="AN1420">
        <v>4549441</v>
      </c>
      <c r="AO1420">
        <v>-700</v>
      </c>
      <c r="AP1420">
        <v>0</v>
      </c>
      <c r="AQ1420">
        <v>0</v>
      </c>
      <c r="AR1420">
        <f t="shared" si="113"/>
        <v>0</v>
      </c>
      <c r="AV1420" s="4">
        <v>2970976</v>
      </c>
      <c r="AW1420" s="4">
        <v>6312937</v>
      </c>
      <c r="AX1420" s="4" t="s">
        <v>2616</v>
      </c>
      <c r="AY1420" s="4">
        <v>2500</v>
      </c>
      <c r="AZ1420" s="4">
        <v>2500</v>
      </c>
      <c r="BA1420" s="4">
        <v>427.5</v>
      </c>
      <c r="BB1420" s="7">
        <f>AZ1420+BA1420-AY1420</f>
        <v>427.5</v>
      </c>
      <c r="BC1420" s="4" t="s">
        <v>2112</v>
      </c>
      <c r="BD1420" s="4">
        <v>6500</v>
      </c>
      <c r="BE1420" s="4" t="s">
        <v>4</v>
      </c>
      <c r="BF1420" s="4" t="s">
        <v>13</v>
      </c>
      <c r="BG1420" s="4" t="s">
        <v>9</v>
      </c>
      <c r="BH1420" s="4" t="s">
        <v>19</v>
      </c>
      <c r="BI1420" t="str">
        <f t="shared" si="114"/>
        <v>B</v>
      </c>
    </row>
    <row r="1421" spans="1:61" ht="15.75" customHeight="1" x14ac:dyDescent="0.2">
      <c r="A1421" s="4">
        <v>2998423</v>
      </c>
      <c r="B1421" s="4">
        <v>8109802</v>
      </c>
      <c r="C1421" s="4" t="s">
        <v>4976</v>
      </c>
      <c r="D1421" s="4">
        <v>2500</v>
      </c>
      <c r="E1421" s="4">
        <v>2500</v>
      </c>
      <c r="F1421" s="4">
        <v>427.5</v>
      </c>
      <c r="G1421" s="7">
        <f>E1421+F1421-D1421</f>
        <v>427.5</v>
      </c>
      <c r="H1421" s="4" t="s">
        <v>4218</v>
      </c>
      <c r="I1421" s="4">
        <v>8000</v>
      </c>
      <c r="J1421" s="4" t="s">
        <v>4</v>
      </c>
      <c r="K1421" s="4" t="s">
        <v>13</v>
      </c>
      <c r="L1421" s="4" t="s">
        <v>14</v>
      </c>
      <c r="M1421" s="4" t="s">
        <v>25</v>
      </c>
      <c r="O1421" s="4"/>
      <c r="P1421" s="14">
        <v>4553725</v>
      </c>
      <c r="Q1421" s="12">
        <v>-3000</v>
      </c>
      <c r="S1421" s="14">
        <v>2147678</v>
      </c>
      <c r="T1421" s="12">
        <v>413.5</v>
      </c>
      <c r="U1421">
        <f>SUM($T$2:T1421)</f>
        <v>3011460.819999998</v>
      </c>
      <c r="W1421" s="16">
        <v>2147678</v>
      </c>
      <c r="X1421">
        <v>3011460.819999998</v>
      </c>
      <c r="Y1421">
        <v>1420</v>
      </c>
      <c r="Z1421" s="18">
        <f t="shared" si="111"/>
        <v>7.232539236705624</v>
      </c>
      <c r="AA1421" s="18">
        <f t="shared" si="112"/>
        <v>0.31113058720420683</v>
      </c>
      <c r="AB1421" t="str">
        <f t="shared" si="110"/>
        <v>B</v>
      </c>
      <c r="AI1421" s="14">
        <v>4553725</v>
      </c>
      <c r="AJ1421" s="12">
        <v>-3000</v>
      </c>
      <c r="AK1421" s="12">
        <v>0</v>
      </c>
      <c r="AL1421" s="12">
        <v>0</v>
      </c>
      <c r="AN1421">
        <v>4553725</v>
      </c>
      <c r="AO1421">
        <v>-3000</v>
      </c>
      <c r="AP1421">
        <v>0</v>
      </c>
      <c r="AQ1421">
        <v>0</v>
      </c>
      <c r="AR1421">
        <f t="shared" si="113"/>
        <v>0</v>
      </c>
      <c r="AV1421" s="4">
        <v>2998423</v>
      </c>
      <c r="AW1421" s="4">
        <v>8109802</v>
      </c>
      <c r="AX1421" s="4" t="s">
        <v>4976</v>
      </c>
      <c r="AY1421" s="4">
        <v>2500</v>
      </c>
      <c r="AZ1421" s="4">
        <v>2500</v>
      </c>
      <c r="BA1421" s="4">
        <v>427.5</v>
      </c>
      <c r="BB1421" s="7">
        <f>AZ1421+BA1421-AY1421</f>
        <v>427.5</v>
      </c>
      <c r="BC1421" s="4" t="s">
        <v>4218</v>
      </c>
      <c r="BD1421" s="4">
        <v>8000</v>
      </c>
      <c r="BE1421" s="4" t="s">
        <v>4</v>
      </c>
      <c r="BF1421" s="4" t="s">
        <v>13</v>
      </c>
      <c r="BG1421" s="4" t="s">
        <v>14</v>
      </c>
      <c r="BH1421" s="4" t="s">
        <v>25</v>
      </c>
      <c r="BI1421" t="str">
        <f t="shared" si="114"/>
        <v>B</v>
      </c>
    </row>
    <row r="1422" spans="1:61" ht="15.75" customHeight="1" x14ac:dyDescent="0.2">
      <c r="A1422" s="4">
        <v>2999711</v>
      </c>
      <c r="B1422" s="4">
        <v>6419722</v>
      </c>
      <c r="C1422" s="4" t="s">
        <v>5060</v>
      </c>
      <c r="D1422" s="4">
        <v>2500</v>
      </c>
      <c r="E1422" s="4">
        <v>2500</v>
      </c>
      <c r="F1422" s="4">
        <v>427.5</v>
      </c>
      <c r="G1422" s="7">
        <f>E1422+F1422-D1422</f>
        <v>427.5</v>
      </c>
      <c r="H1422" s="4" t="s">
        <v>2912</v>
      </c>
      <c r="I1422" s="4">
        <v>16500</v>
      </c>
      <c r="J1422" s="4" t="s">
        <v>51</v>
      </c>
      <c r="K1422" s="4" t="s">
        <v>13</v>
      </c>
      <c r="M1422" s="4" t="s">
        <v>64</v>
      </c>
      <c r="O1422" s="4"/>
      <c r="P1422" s="14">
        <v>4557260</v>
      </c>
      <c r="Q1422" s="12">
        <v>2971.5</v>
      </c>
      <c r="S1422" s="14">
        <v>384944</v>
      </c>
      <c r="T1422" s="12">
        <v>410.40000000000009</v>
      </c>
      <c r="U1422">
        <f>SUM($T$2:T1422)</f>
        <v>3011871.2199999979</v>
      </c>
      <c r="W1422" s="16">
        <v>384944</v>
      </c>
      <c r="X1422">
        <v>3011871.2199999979</v>
      </c>
      <c r="Y1422">
        <v>1421</v>
      </c>
      <c r="Z1422" s="18">
        <f t="shared" si="111"/>
        <v>7.2335248826363401</v>
      </c>
      <c r="AA1422" s="18">
        <f t="shared" si="112"/>
        <v>0.31134969325153372</v>
      </c>
      <c r="AB1422" t="str">
        <f t="shared" si="110"/>
        <v>B</v>
      </c>
      <c r="AI1422" s="14">
        <v>4557260</v>
      </c>
      <c r="AJ1422" s="12">
        <v>2971.5</v>
      </c>
      <c r="AK1422" s="12">
        <v>2971.5</v>
      </c>
      <c r="AL1422" s="12">
        <v>3000</v>
      </c>
      <c r="AN1422">
        <v>4557260</v>
      </c>
      <c r="AO1422">
        <v>2971.5</v>
      </c>
      <c r="AP1422">
        <v>2971.5</v>
      </c>
      <c r="AQ1422">
        <v>3000</v>
      </c>
      <c r="AR1422">
        <f t="shared" si="113"/>
        <v>0</v>
      </c>
      <c r="AV1422" s="4">
        <v>2999711</v>
      </c>
      <c r="AW1422" s="4">
        <v>6419722</v>
      </c>
      <c r="AX1422" s="4" t="s">
        <v>5060</v>
      </c>
      <c r="AY1422" s="4">
        <v>2500</v>
      </c>
      <c r="AZ1422" s="4">
        <v>2500</v>
      </c>
      <c r="BA1422" s="4">
        <v>427.5</v>
      </c>
      <c r="BB1422" s="7">
        <f>AZ1422+BA1422-AY1422</f>
        <v>427.5</v>
      </c>
      <c r="BC1422" s="4" t="s">
        <v>2912</v>
      </c>
      <c r="BD1422" s="4">
        <v>16500</v>
      </c>
      <c r="BE1422" s="4" t="s">
        <v>51</v>
      </c>
      <c r="BF1422" s="4" t="s">
        <v>13</v>
      </c>
      <c r="BH1422" s="4" t="s">
        <v>64</v>
      </c>
      <c r="BI1422" t="str">
        <f t="shared" si="114"/>
        <v>B</v>
      </c>
    </row>
    <row r="1423" spans="1:61" ht="15.75" customHeight="1" x14ac:dyDescent="0.2">
      <c r="A1423" s="4">
        <v>3010442</v>
      </c>
      <c r="B1423" s="4">
        <v>5301297</v>
      </c>
      <c r="C1423" s="4" t="s">
        <v>5871</v>
      </c>
      <c r="D1423" s="4">
        <v>1500</v>
      </c>
      <c r="E1423" s="4">
        <v>1500</v>
      </c>
      <c r="F1423" s="4">
        <v>427.5</v>
      </c>
      <c r="G1423" s="7">
        <f>E1423+F1423-D1423</f>
        <v>427.5</v>
      </c>
      <c r="H1423" s="4" t="s">
        <v>1875</v>
      </c>
      <c r="I1423" s="4">
        <v>14000</v>
      </c>
      <c r="J1423" s="4" t="s">
        <v>72</v>
      </c>
      <c r="K1423" s="4" t="s">
        <v>13</v>
      </c>
      <c r="L1423" s="4" t="s">
        <v>6</v>
      </c>
      <c r="M1423" s="4" t="s">
        <v>76</v>
      </c>
      <c r="O1423" s="4"/>
      <c r="P1423" s="14">
        <v>4561600</v>
      </c>
      <c r="Q1423" s="12">
        <v>1350</v>
      </c>
      <c r="S1423" s="14">
        <v>1885892</v>
      </c>
      <c r="T1423" s="12">
        <v>410.40000000000009</v>
      </c>
      <c r="U1423">
        <f>SUM($T$2:T1423)</f>
        <v>3012281.6199999978</v>
      </c>
      <c r="W1423" s="16">
        <v>1885892</v>
      </c>
      <c r="X1423">
        <v>3012281.6199999978</v>
      </c>
      <c r="Y1423">
        <v>1422</v>
      </c>
      <c r="Z1423" s="18">
        <f t="shared" si="111"/>
        <v>7.2345105285670561</v>
      </c>
      <c r="AA1423" s="18">
        <f t="shared" si="112"/>
        <v>0.31156879929886067</v>
      </c>
      <c r="AB1423" t="str">
        <f t="shared" si="110"/>
        <v>B</v>
      </c>
      <c r="AI1423" s="14">
        <v>4561600</v>
      </c>
      <c r="AJ1423" s="12">
        <v>1350</v>
      </c>
      <c r="AK1423" s="12">
        <v>1350</v>
      </c>
      <c r="AL1423" s="12">
        <v>6000</v>
      </c>
      <c r="AN1423">
        <v>4561600</v>
      </c>
      <c r="AO1423">
        <v>1350</v>
      </c>
      <c r="AP1423">
        <v>1350</v>
      </c>
      <c r="AQ1423">
        <v>6000</v>
      </c>
      <c r="AR1423">
        <f t="shared" si="113"/>
        <v>0</v>
      </c>
      <c r="AV1423" s="4">
        <v>3010442</v>
      </c>
      <c r="AW1423" s="4">
        <v>5301297</v>
      </c>
      <c r="AX1423" s="4" t="s">
        <v>5871</v>
      </c>
      <c r="AY1423" s="4">
        <v>1500</v>
      </c>
      <c r="AZ1423" s="4">
        <v>1500</v>
      </c>
      <c r="BA1423" s="4">
        <v>427.5</v>
      </c>
      <c r="BB1423" s="7">
        <f>AZ1423+BA1423-AY1423</f>
        <v>427.5</v>
      </c>
      <c r="BC1423" s="4" t="s">
        <v>1875</v>
      </c>
      <c r="BD1423" s="4">
        <v>14000</v>
      </c>
      <c r="BE1423" s="4" t="s">
        <v>72</v>
      </c>
      <c r="BF1423" s="4" t="s">
        <v>13</v>
      </c>
      <c r="BG1423" s="4" t="s">
        <v>6</v>
      </c>
      <c r="BH1423" s="4" t="s">
        <v>76</v>
      </c>
      <c r="BI1423" t="str">
        <f t="shared" si="114"/>
        <v>B</v>
      </c>
    </row>
    <row r="1424" spans="1:61" ht="15.75" customHeight="1" x14ac:dyDescent="0.2">
      <c r="A1424" s="4">
        <v>3016042</v>
      </c>
      <c r="B1424" s="4">
        <v>6290817</v>
      </c>
      <c r="C1424" s="4" t="s">
        <v>6318</v>
      </c>
      <c r="D1424" s="4">
        <v>2500</v>
      </c>
      <c r="E1424" s="4">
        <v>2500</v>
      </c>
      <c r="F1424" s="4">
        <v>427.5</v>
      </c>
      <c r="G1424" s="7">
        <f>E1424+F1424-D1424</f>
        <v>427.5</v>
      </c>
      <c r="H1424" s="4" t="s">
        <v>311</v>
      </c>
      <c r="I1424" s="4">
        <v>15000</v>
      </c>
      <c r="J1424" s="4" t="s">
        <v>4</v>
      </c>
      <c r="K1424" s="4" t="s">
        <v>22</v>
      </c>
      <c r="L1424" s="4" t="s">
        <v>6</v>
      </c>
      <c r="M1424" s="4" t="s">
        <v>52</v>
      </c>
      <c r="O1424" s="4"/>
      <c r="P1424" s="14">
        <v>4564407</v>
      </c>
      <c r="Q1424" s="12">
        <v>-500</v>
      </c>
      <c r="S1424" s="14">
        <v>8462490</v>
      </c>
      <c r="T1424" s="12">
        <v>410.40000000000009</v>
      </c>
      <c r="U1424">
        <f>SUM($T$2:T1424)</f>
        <v>3012692.0199999977</v>
      </c>
      <c r="W1424" s="16">
        <v>8462490</v>
      </c>
      <c r="X1424">
        <v>3012692.0199999977</v>
      </c>
      <c r="Y1424">
        <v>1423</v>
      </c>
      <c r="Z1424" s="18">
        <f t="shared" si="111"/>
        <v>7.2354961744977722</v>
      </c>
      <c r="AA1424" s="18">
        <f t="shared" si="112"/>
        <v>0.31178790534618755</v>
      </c>
      <c r="AB1424" t="str">
        <f t="shared" si="110"/>
        <v>B</v>
      </c>
      <c r="AI1424" s="14">
        <v>4564407</v>
      </c>
      <c r="AJ1424" s="12">
        <v>-500</v>
      </c>
      <c r="AK1424" s="12">
        <v>0</v>
      </c>
      <c r="AL1424" s="12">
        <v>0</v>
      </c>
      <c r="AN1424">
        <v>4564407</v>
      </c>
      <c r="AO1424">
        <v>-500</v>
      </c>
      <c r="AP1424">
        <v>0</v>
      </c>
      <c r="AQ1424">
        <v>0</v>
      </c>
      <c r="AR1424">
        <f t="shared" si="113"/>
        <v>0</v>
      </c>
      <c r="AV1424" s="4">
        <v>3016042</v>
      </c>
      <c r="AW1424" s="4">
        <v>6290817</v>
      </c>
      <c r="AX1424" s="4" t="s">
        <v>6318</v>
      </c>
      <c r="AY1424" s="4">
        <v>2500</v>
      </c>
      <c r="AZ1424" s="4">
        <v>2500</v>
      </c>
      <c r="BA1424" s="4">
        <v>427.5</v>
      </c>
      <c r="BB1424" s="7">
        <f>AZ1424+BA1424-AY1424</f>
        <v>427.5</v>
      </c>
      <c r="BC1424" s="4" t="s">
        <v>311</v>
      </c>
      <c r="BD1424" s="4">
        <v>15000</v>
      </c>
      <c r="BE1424" s="4" t="s">
        <v>4</v>
      </c>
      <c r="BF1424" s="4" t="s">
        <v>22</v>
      </c>
      <c r="BG1424" s="4" t="s">
        <v>6</v>
      </c>
      <c r="BH1424" s="4" t="s">
        <v>52</v>
      </c>
      <c r="BI1424" t="str">
        <f t="shared" si="114"/>
        <v>A</v>
      </c>
    </row>
    <row r="1425" spans="1:61" ht="15.75" customHeight="1" x14ac:dyDescent="0.2">
      <c r="A1425" s="4">
        <v>3019955</v>
      </c>
      <c r="B1425" s="4">
        <v>7736576</v>
      </c>
      <c r="C1425" s="4" t="s">
        <v>6541</v>
      </c>
      <c r="D1425" s="4">
        <v>1000</v>
      </c>
      <c r="E1425" s="4">
        <v>1000</v>
      </c>
      <c r="F1425" s="4">
        <v>427.5</v>
      </c>
      <c r="G1425" s="7">
        <f>E1425+F1425-D1425</f>
        <v>427.5</v>
      </c>
      <c r="H1425" s="4" t="s">
        <v>2089</v>
      </c>
      <c r="I1425" s="4">
        <v>21000</v>
      </c>
      <c r="J1425" s="4" t="s">
        <v>4</v>
      </c>
      <c r="K1425" s="4" t="s">
        <v>13</v>
      </c>
      <c r="L1425" s="4" t="s">
        <v>6</v>
      </c>
      <c r="M1425" s="4" t="s">
        <v>64</v>
      </c>
      <c r="O1425" s="4"/>
      <c r="P1425" s="14">
        <v>4564771</v>
      </c>
      <c r="Q1425" s="12">
        <v>106.15000000000009</v>
      </c>
      <c r="S1425" s="14">
        <v>590007</v>
      </c>
      <c r="T1425" s="12">
        <v>410.39999999999964</v>
      </c>
      <c r="U1425">
        <f>SUM($T$2:T1425)</f>
        <v>3013102.4199999976</v>
      </c>
      <c r="W1425" s="16">
        <v>590007</v>
      </c>
      <c r="X1425">
        <v>3013102.4199999976</v>
      </c>
      <c r="Y1425">
        <v>1424</v>
      </c>
      <c r="Z1425" s="18">
        <f t="shared" si="111"/>
        <v>7.2364818204284882</v>
      </c>
      <c r="AA1425" s="18">
        <f t="shared" si="112"/>
        <v>0.31200701139351444</v>
      </c>
      <c r="AB1425" t="str">
        <f t="shared" si="110"/>
        <v>B</v>
      </c>
      <c r="AI1425" s="14">
        <v>4564771</v>
      </c>
      <c r="AJ1425" s="12">
        <v>106.15000000000009</v>
      </c>
      <c r="AK1425" s="12">
        <v>106.15</v>
      </c>
      <c r="AL1425" s="12">
        <v>1100</v>
      </c>
      <c r="AN1425">
        <v>4564771</v>
      </c>
      <c r="AO1425">
        <v>106.15000000000009</v>
      </c>
      <c r="AP1425">
        <v>106.15</v>
      </c>
      <c r="AQ1425">
        <v>1100</v>
      </c>
      <c r="AR1425">
        <f t="shared" si="113"/>
        <v>0</v>
      </c>
      <c r="AV1425" s="4">
        <v>3019955</v>
      </c>
      <c r="AW1425" s="4">
        <v>7736576</v>
      </c>
      <c r="AX1425" s="4" t="s">
        <v>6541</v>
      </c>
      <c r="AY1425" s="4">
        <v>1000</v>
      </c>
      <c r="AZ1425" s="4">
        <v>1000</v>
      </c>
      <c r="BA1425" s="4">
        <v>427.5</v>
      </c>
      <c r="BB1425" s="7">
        <f>AZ1425+BA1425-AY1425</f>
        <v>427.5</v>
      </c>
      <c r="BC1425" s="4" t="s">
        <v>2089</v>
      </c>
      <c r="BD1425" s="4">
        <v>21000</v>
      </c>
      <c r="BE1425" s="4" t="s">
        <v>4</v>
      </c>
      <c r="BF1425" s="4" t="s">
        <v>13</v>
      </c>
      <c r="BG1425" s="4" t="s">
        <v>6</v>
      </c>
      <c r="BH1425" s="4" t="s">
        <v>64</v>
      </c>
      <c r="BI1425" t="str">
        <f t="shared" si="114"/>
        <v>B</v>
      </c>
    </row>
    <row r="1426" spans="1:61" ht="15.75" customHeight="1" x14ac:dyDescent="0.2">
      <c r="A1426" s="4">
        <v>3039702</v>
      </c>
      <c r="B1426" s="4">
        <v>7497386</v>
      </c>
      <c r="C1426" s="4" t="s">
        <v>8038</v>
      </c>
      <c r="D1426" s="4">
        <v>2500</v>
      </c>
      <c r="E1426" s="4">
        <v>2500</v>
      </c>
      <c r="F1426" s="4">
        <v>427.5</v>
      </c>
      <c r="G1426" s="7">
        <f>E1426+F1426-D1426</f>
        <v>427.5</v>
      </c>
      <c r="H1426" s="4" t="s">
        <v>8039</v>
      </c>
      <c r="I1426" s="4">
        <v>13000</v>
      </c>
      <c r="J1426" s="4" t="s">
        <v>4</v>
      </c>
      <c r="K1426" s="4" t="s">
        <v>5</v>
      </c>
      <c r="M1426" s="4" t="s">
        <v>159</v>
      </c>
      <c r="O1426" s="4"/>
      <c r="P1426" s="14">
        <v>4565611</v>
      </c>
      <c r="Q1426" s="12">
        <v>3</v>
      </c>
      <c r="S1426" s="14">
        <v>1836178</v>
      </c>
      <c r="T1426" s="12">
        <v>410.39999999999964</v>
      </c>
      <c r="U1426">
        <f>SUM($T$2:T1426)</f>
        <v>3013512.8199999975</v>
      </c>
      <c r="W1426" s="16">
        <v>1836178</v>
      </c>
      <c r="X1426">
        <v>3013512.8199999975</v>
      </c>
      <c r="Y1426">
        <v>1425</v>
      </c>
      <c r="Z1426" s="18">
        <f t="shared" si="111"/>
        <v>7.2374674663592033</v>
      </c>
      <c r="AA1426" s="18">
        <f t="shared" si="112"/>
        <v>0.31222611744084139</v>
      </c>
      <c r="AB1426" t="str">
        <f t="shared" si="110"/>
        <v>B</v>
      </c>
      <c r="AI1426" s="14">
        <v>4565611</v>
      </c>
      <c r="AJ1426" s="12">
        <v>3</v>
      </c>
      <c r="AK1426" s="12">
        <v>3</v>
      </c>
      <c r="AL1426" s="12">
        <v>2000</v>
      </c>
      <c r="AN1426">
        <v>4565611</v>
      </c>
      <c r="AO1426">
        <v>3</v>
      </c>
      <c r="AP1426">
        <v>3</v>
      </c>
      <c r="AQ1426">
        <v>2000</v>
      </c>
      <c r="AR1426">
        <f t="shared" si="113"/>
        <v>0</v>
      </c>
      <c r="AV1426" s="4">
        <v>3039702</v>
      </c>
      <c r="AW1426" s="4">
        <v>7497386</v>
      </c>
      <c r="AX1426" s="4" t="s">
        <v>8038</v>
      </c>
      <c r="AY1426" s="4">
        <v>2500</v>
      </c>
      <c r="AZ1426" s="4">
        <v>2500</v>
      </c>
      <c r="BA1426" s="4">
        <v>427.5</v>
      </c>
      <c r="BB1426" s="7">
        <f>AZ1426+BA1426-AY1426</f>
        <v>427.5</v>
      </c>
      <c r="BC1426" s="4" t="s">
        <v>8039</v>
      </c>
      <c r="BD1426" s="4">
        <v>13000</v>
      </c>
      <c r="BE1426" s="4" t="s">
        <v>4</v>
      </c>
      <c r="BF1426" s="4" t="s">
        <v>5</v>
      </c>
      <c r="BH1426" s="4" t="s">
        <v>159</v>
      </c>
      <c r="BI1426" t="str">
        <f t="shared" si="114"/>
        <v>B</v>
      </c>
    </row>
    <row r="1427" spans="1:61" ht="15.75" customHeight="1" x14ac:dyDescent="0.2">
      <c r="A1427" s="4">
        <v>2951698</v>
      </c>
      <c r="B1427" s="4">
        <v>7964132</v>
      </c>
      <c r="C1427" s="4" t="s">
        <v>763</v>
      </c>
      <c r="D1427" s="4">
        <v>1650</v>
      </c>
      <c r="E1427" s="4">
        <v>1650</v>
      </c>
      <c r="F1427" s="4">
        <v>427.35</v>
      </c>
      <c r="G1427" s="7">
        <f>E1427+F1427-D1427</f>
        <v>427.34999999999991</v>
      </c>
      <c r="H1427" s="4" t="s">
        <v>765</v>
      </c>
      <c r="I1427" s="4">
        <v>10000</v>
      </c>
      <c r="J1427" s="4" t="s">
        <v>4</v>
      </c>
      <c r="K1427" s="4" t="s">
        <v>22</v>
      </c>
      <c r="M1427" s="4" t="s">
        <v>173</v>
      </c>
      <c r="O1427" s="4"/>
      <c r="P1427" s="14">
        <v>4567347</v>
      </c>
      <c r="Q1427" s="12">
        <v>472.14999999999986</v>
      </c>
      <c r="S1427" s="14">
        <v>8509656</v>
      </c>
      <c r="T1427" s="12">
        <v>409.63999999999976</v>
      </c>
      <c r="U1427">
        <f>SUM($T$2:T1427)</f>
        <v>3013922.4599999976</v>
      </c>
      <c r="W1427" s="16">
        <v>8509656</v>
      </c>
      <c r="X1427">
        <v>3013922.4599999976</v>
      </c>
      <c r="Y1427">
        <v>1426</v>
      </c>
      <c r="Z1427" s="18">
        <f t="shared" si="111"/>
        <v>7.2384512870196778</v>
      </c>
      <c r="AA1427" s="18">
        <f t="shared" si="112"/>
        <v>0.31244522348816828</v>
      </c>
      <c r="AB1427" t="str">
        <f t="shared" si="110"/>
        <v>B</v>
      </c>
      <c r="AI1427" s="14">
        <v>4567347</v>
      </c>
      <c r="AJ1427" s="12">
        <v>472.14999999999986</v>
      </c>
      <c r="AK1427" s="12">
        <v>472.15000000000003</v>
      </c>
      <c r="AL1427" s="12">
        <v>2500</v>
      </c>
      <c r="AN1427">
        <v>4567347</v>
      </c>
      <c r="AO1427">
        <v>472.14999999999986</v>
      </c>
      <c r="AP1427">
        <v>472.15000000000003</v>
      </c>
      <c r="AQ1427">
        <v>2500</v>
      </c>
      <c r="AR1427">
        <f t="shared" si="113"/>
        <v>0</v>
      </c>
      <c r="AV1427" s="4">
        <v>2951698</v>
      </c>
      <c r="AW1427" s="4">
        <v>7964132</v>
      </c>
      <c r="AX1427" s="4" t="s">
        <v>763</v>
      </c>
      <c r="AY1427" s="4">
        <v>1650</v>
      </c>
      <c r="AZ1427" s="4">
        <v>1650</v>
      </c>
      <c r="BA1427" s="4">
        <v>427.35</v>
      </c>
      <c r="BB1427" s="7">
        <f>AZ1427+BA1427-AY1427</f>
        <v>427.34999999999991</v>
      </c>
      <c r="BC1427" s="4" t="s">
        <v>765</v>
      </c>
      <c r="BD1427" s="4">
        <v>10000</v>
      </c>
      <c r="BE1427" s="4" t="s">
        <v>4</v>
      </c>
      <c r="BF1427" s="4" t="s">
        <v>22</v>
      </c>
      <c r="BH1427" s="4" t="s">
        <v>173</v>
      </c>
      <c r="BI1427" t="str">
        <f t="shared" si="114"/>
        <v>B</v>
      </c>
    </row>
    <row r="1428" spans="1:61" ht="15.75" customHeight="1" x14ac:dyDescent="0.2">
      <c r="A1428" s="4">
        <v>3021943</v>
      </c>
      <c r="B1428" s="4">
        <v>4736110</v>
      </c>
      <c r="C1428" s="4" t="s">
        <v>6720</v>
      </c>
      <c r="D1428" s="4">
        <v>3500</v>
      </c>
      <c r="E1428" s="4">
        <v>3500</v>
      </c>
      <c r="F1428" s="4">
        <v>425.6</v>
      </c>
      <c r="G1428" s="7">
        <f>E1428+F1428-D1428</f>
        <v>425.59999999999991</v>
      </c>
      <c r="H1428" s="4" t="s">
        <v>1880</v>
      </c>
      <c r="I1428" s="4">
        <v>15000</v>
      </c>
      <c r="J1428" s="4" t="s">
        <v>4</v>
      </c>
      <c r="K1428" s="4" t="s">
        <v>8</v>
      </c>
      <c r="L1428" s="4" t="s">
        <v>6</v>
      </c>
      <c r="M1428" s="4" t="s">
        <v>64</v>
      </c>
      <c r="O1428" s="4"/>
      <c r="P1428" s="14">
        <v>4567403</v>
      </c>
      <c r="Q1428" s="12">
        <v>2000</v>
      </c>
      <c r="S1428" s="14">
        <v>486684</v>
      </c>
      <c r="T1428" s="12">
        <v>408.69999999999982</v>
      </c>
      <c r="U1428">
        <f>SUM($T$2:T1428)</f>
        <v>3014331.1599999978</v>
      </c>
      <c r="W1428" s="16">
        <v>486684</v>
      </c>
      <c r="X1428">
        <v>3014331.1599999978</v>
      </c>
      <c r="Y1428">
        <v>1427</v>
      </c>
      <c r="Z1428" s="18">
        <f t="shared" si="111"/>
        <v>7.2394328501090639</v>
      </c>
      <c r="AA1428" s="18">
        <f t="shared" si="112"/>
        <v>0.31266432953549517</v>
      </c>
      <c r="AB1428" t="str">
        <f t="shared" ref="AB1428:AB1491" si="115">IF(T1428&gt;=0,"B","")</f>
        <v>B</v>
      </c>
      <c r="AI1428" s="14">
        <v>4567403</v>
      </c>
      <c r="AJ1428" s="12">
        <v>2000</v>
      </c>
      <c r="AK1428" s="12">
        <v>2000</v>
      </c>
      <c r="AL1428" s="12">
        <v>2000</v>
      </c>
      <c r="AN1428">
        <v>4567403</v>
      </c>
      <c r="AO1428">
        <v>2000</v>
      </c>
      <c r="AP1428">
        <v>2000</v>
      </c>
      <c r="AQ1428">
        <v>2000</v>
      </c>
      <c r="AR1428">
        <f t="shared" si="113"/>
        <v>0</v>
      </c>
      <c r="AV1428" s="4">
        <v>3021943</v>
      </c>
      <c r="AW1428" s="4">
        <v>4736110</v>
      </c>
      <c r="AX1428" s="4" t="s">
        <v>6720</v>
      </c>
      <c r="AY1428" s="4">
        <v>3500</v>
      </c>
      <c r="AZ1428" s="4">
        <v>3500</v>
      </c>
      <c r="BA1428" s="4">
        <v>425.6</v>
      </c>
      <c r="BB1428" s="7">
        <f>AZ1428+BA1428-AY1428</f>
        <v>425.59999999999991</v>
      </c>
      <c r="BC1428" s="4" t="s">
        <v>1880</v>
      </c>
      <c r="BD1428" s="4">
        <v>15000</v>
      </c>
      <c r="BE1428" s="4" t="s">
        <v>4</v>
      </c>
      <c r="BF1428" s="4" t="s">
        <v>8</v>
      </c>
      <c r="BG1428" s="4" t="s">
        <v>6</v>
      </c>
      <c r="BH1428" s="4" t="s">
        <v>64</v>
      </c>
      <c r="BI1428" t="str">
        <f t="shared" si="114"/>
        <v>B</v>
      </c>
    </row>
    <row r="1429" spans="1:61" ht="15.75" customHeight="1" x14ac:dyDescent="0.2">
      <c r="A1429" s="4">
        <v>2962961</v>
      </c>
      <c r="B1429" s="4">
        <v>7709269</v>
      </c>
      <c r="C1429" s="4" t="s">
        <v>1841</v>
      </c>
      <c r="D1429" s="4">
        <v>1300</v>
      </c>
      <c r="E1429" s="4">
        <v>1300</v>
      </c>
      <c r="F1429" s="4">
        <v>422.37</v>
      </c>
      <c r="G1429" s="7">
        <f>E1429+F1429-D1429</f>
        <v>422.36999999999989</v>
      </c>
      <c r="H1429" s="4" t="s">
        <v>1842</v>
      </c>
      <c r="I1429" s="4">
        <v>12000</v>
      </c>
      <c r="J1429" s="4" t="s">
        <v>32</v>
      </c>
      <c r="K1429" s="4" t="s">
        <v>8</v>
      </c>
      <c r="M1429" s="4" t="s">
        <v>7</v>
      </c>
      <c r="O1429" s="4"/>
      <c r="P1429" s="14">
        <v>4570224</v>
      </c>
      <c r="Q1429" s="12">
        <v>1872</v>
      </c>
      <c r="S1429" s="14">
        <v>7628328</v>
      </c>
      <c r="T1429" s="12">
        <v>407.25</v>
      </c>
      <c r="U1429">
        <f>SUM($T$2:T1429)</f>
        <v>3014738.4099999978</v>
      </c>
      <c r="W1429" s="16">
        <v>7628328</v>
      </c>
      <c r="X1429">
        <v>3014738.4099999978</v>
      </c>
      <c r="Y1429">
        <v>1428</v>
      </c>
      <c r="Z1429" s="18">
        <f t="shared" si="111"/>
        <v>7.2404109307749609</v>
      </c>
      <c r="AA1429" s="18">
        <f t="shared" si="112"/>
        <v>0.31288343558282211</v>
      </c>
      <c r="AB1429" t="str">
        <f t="shared" si="115"/>
        <v>B</v>
      </c>
      <c r="AI1429" s="14">
        <v>4570224</v>
      </c>
      <c r="AJ1429" s="12">
        <v>1872</v>
      </c>
      <c r="AK1429" s="12">
        <v>1872</v>
      </c>
      <c r="AL1429" s="12">
        <v>3000</v>
      </c>
      <c r="AN1429">
        <v>4570224</v>
      </c>
      <c r="AO1429">
        <v>1872</v>
      </c>
      <c r="AP1429">
        <v>1872</v>
      </c>
      <c r="AQ1429">
        <v>3000</v>
      </c>
      <c r="AR1429">
        <f t="shared" si="113"/>
        <v>0</v>
      </c>
      <c r="AV1429" s="4">
        <v>2962961</v>
      </c>
      <c r="AW1429" s="4">
        <v>7709269</v>
      </c>
      <c r="AX1429" s="4" t="s">
        <v>1841</v>
      </c>
      <c r="AY1429" s="4">
        <v>1300</v>
      </c>
      <c r="AZ1429" s="4">
        <v>1300</v>
      </c>
      <c r="BA1429" s="4">
        <v>422.37</v>
      </c>
      <c r="BB1429" s="7">
        <f>AZ1429+BA1429-AY1429</f>
        <v>422.36999999999989</v>
      </c>
      <c r="BC1429" s="4" t="s">
        <v>1842</v>
      </c>
      <c r="BD1429" s="4">
        <v>12000</v>
      </c>
      <c r="BE1429" s="4" t="s">
        <v>32</v>
      </c>
      <c r="BF1429" s="4" t="s">
        <v>8</v>
      </c>
      <c r="BH1429" s="4" t="s">
        <v>7</v>
      </c>
      <c r="BI1429" t="str">
        <f t="shared" si="114"/>
        <v>B</v>
      </c>
    </row>
    <row r="1430" spans="1:61" ht="15.75" customHeight="1" x14ac:dyDescent="0.2">
      <c r="A1430" s="4">
        <v>2960273</v>
      </c>
      <c r="B1430" s="4">
        <v>7715653</v>
      </c>
      <c r="C1430" s="4" t="s">
        <v>1571</v>
      </c>
      <c r="D1430" s="4">
        <v>3100</v>
      </c>
      <c r="E1430" s="4">
        <v>3100</v>
      </c>
      <c r="F1430" s="4">
        <v>421.6</v>
      </c>
      <c r="G1430" s="7">
        <f>E1430+F1430-D1430</f>
        <v>421.59999999999991</v>
      </c>
      <c r="H1430" s="4" t="s">
        <v>1572</v>
      </c>
      <c r="I1430" s="4">
        <v>12000</v>
      </c>
      <c r="J1430" s="4" t="s">
        <v>4</v>
      </c>
      <c r="K1430" s="4" t="s">
        <v>13</v>
      </c>
      <c r="L1430" s="4" t="s">
        <v>9</v>
      </c>
      <c r="M1430" s="4" t="s">
        <v>12</v>
      </c>
      <c r="O1430" s="4"/>
      <c r="P1430" s="14">
        <v>4575663</v>
      </c>
      <c r="Q1430" s="12">
        <v>380.25</v>
      </c>
      <c r="S1430" s="14">
        <v>4694537</v>
      </c>
      <c r="T1430" s="12">
        <v>406.20000000000005</v>
      </c>
      <c r="U1430">
        <f>SUM($T$2:T1430)</f>
        <v>3015144.609999998</v>
      </c>
      <c r="W1430" s="16">
        <v>4694537</v>
      </c>
      <c r="X1430">
        <v>3015144.609999998</v>
      </c>
      <c r="Y1430">
        <v>1429</v>
      </c>
      <c r="Z1430" s="18">
        <f t="shared" si="111"/>
        <v>7.2413864896859188</v>
      </c>
      <c r="AA1430" s="18">
        <f t="shared" si="112"/>
        <v>0.313102541630149</v>
      </c>
      <c r="AB1430" t="str">
        <f t="shared" si="115"/>
        <v>B</v>
      </c>
      <c r="AI1430" s="14">
        <v>4575663</v>
      </c>
      <c r="AJ1430" s="12">
        <v>380.25</v>
      </c>
      <c r="AK1430" s="12">
        <v>380.25</v>
      </c>
      <c r="AL1430" s="12">
        <v>1500</v>
      </c>
      <c r="AN1430">
        <v>4575663</v>
      </c>
      <c r="AO1430">
        <v>380.25</v>
      </c>
      <c r="AP1430">
        <v>380.25</v>
      </c>
      <c r="AQ1430">
        <v>1500</v>
      </c>
      <c r="AR1430">
        <f t="shared" si="113"/>
        <v>0</v>
      </c>
      <c r="AV1430" s="4">
        <v>2960273</v>
      </c>
      <c r="AW1430" s="4">
        <v>7715653</v>
      </c>
      <c r="AX1430" s="4" t="s">
        <v>1571</v>
      </c>
      <c r="AY1430" s="4">
        <v>3100</v>
      </c>
      <c r="AZ1430" s="4">
        <v>3100</v>
      </c>
      <c r="BA1430" s="4">
        <v>421.6</v>
      </c>
      <c r="BB1430" s="7">
        <f>AZ1430+BA1430-AY1430</f>
        <v>421.59999999999991</v>
      </c>
      <c r="BC1430" s="4" t="s">
        <v>1572</v>
      </c>
      <c r="BD1430" s="4">
        <v>12000</v>
      </c>
      <c r="BE1430" s="4" t="s">
        <v>4</v>
      </c>
      <c r="BF1430" s="4" t="s">
        <v>13</v>
      </c>
      <c r="BG1430" s="4" t="s">
        <v>9</v>
      </c>
      <c r="BH1430" s="4" t="s">
        <v>12</v>
      </c>
      <c r="BI1430" t="str">
        <f t="shared" si="114"/>
        <v>B</v>
      </c>
    </row>
    <row r="1431" spans="1:61" ht="15.75" customHeight="1" x14ac:dyDescent="0.2">
      <c r="A1431" s="4">
        <v>2958992</v>
      </c>
      <c r="B1431" s="4">
        <v>8949935</v>
      </c>
      <c r="C1431" s="4" t="s">
        <v>1447</v>
      </c>
      <c r="D1431" s="4">
        <v>2000</v>
      </c>
      <c r="E1431" s="4">
        <v>2000</v>
      </c>
      <c r="F1431" s="4">
        <v>421</v>
      </c>
      <c r="G1431" s="7">
        <f>E1431+F1431-D1431</f>
        <v>421</v>
      </c>
      <c r="H1431" s="4" t="s">
        <v>1448</v>
      </c>
      <c r="I1431" s="4">
        <v>10000</v>
      </c>
      <c r="J1431" s="4" t="s">
        <v>4</v>
      </c>
      <c r="K1431" s="4" t="s">
        <v>13</v>
      </c>
      <c r="L1431" s="4" t="s">
        <v>6</v>
      </c>
      <c r="M1431" s="4" t="s">
        <v>7</v>
      </c>
      <c r="O1431" s="4"/>
      <c r="P1431" s="14">
        <v>4577049</v>
      </c>
      <c r="Q1431" s="12">
        <v>327</v>
      </c>
      <c r="S1431" s="14">
        <v>5171398</v>
      </c>
      <c r="T1431" s="12">
        <v>406.20000000000005</v>
      </c>
      <c r="U1431">
        <f>SUM($T$2:T1431)</f>
        <v>3015550.8099999982</v>
      </c>
      <c r="W1431" s="16">
        <v>5171398</v>
      </c>
      <c r="X1431">
        <v>3015550.8099999982</v>
      </c>
      <c r="Y1431">
        <v>1430</v>
      </c>
      <c r="Z1431" s="18">
        <f t="shared" si="111"/>
        <v>7.2423620485968758</v>
      </c>
      <c r="AA1431" s="18">
        <f t="shared" si="112"/>
        <v>0.31332164767747589</v>
      </c>
      <c r="AB1431" t="str">
        <f t="shared" si="115"/>
        <v>B</v>
      </c>
      <c r="AI1431" s="14">
        <v>4577049</v>
      </c>
      <c r="AJ1431" s="12">
        <v>327</v>
      </c>
      <c r="AK1431" s="12">
        <v>327</v>
      </c>
      <c r="AL1431" s="12">
        <v>2000</v>
      </c>
      <c r="AN1431">
        <v>4577049</v>
      </c>
      <c r="AO1431">
        <v>327</v>
      </c>
      <c r="AP1431">
        <v>327</v>
      </c>
      <c r="AQ1431">
        <v>2000</v>
      </c>
      <c r="AR1431">
        <f t="shared" si="113"/>
        <v>0</v>
      </c>
      <c r="AV1431" s="4">
        <v>2958992</v>
      </c>
      <c r="AW1431" s="4">
        <v>8949935</v>
      </c>
      <c r="AX1431" s="4" t="s">
        <v>1447</v>
      </c>
      <c r="AY1431" s="4">
        <v>2000</v>
      </c>
      <c r="AZ1431" s="4">
        <v>2000</v>
      </c>
      <c r="BA1431" s="4">
        <v>421</v>
      </c>
      <c r="BB1431" s="7">
        <f>AZ1431+BA1431-AY1431</f>
        <v>421</v>
      </c>
      <c r="BC1431" s="4" t="s">
        <v>1448</v>
      </c>
      <c r="BD1431" s="4">
        <v>10000</v>
      </c>
      <c r="BE1431" s="4" t="s">
        <v>4</v>
      </c>
      <c r="BF1431" s="4" t="s">
        <v>13</v>
      </c>
      <c r="BG1431" s="4" t="s">
        <v>6</v>
      </c>
      <c r="BH1431" s="4" t="s">
        <v>7</v>
      </c>
      <c r="BI1431" t="str">
        <f t="shared" si="114"/>
        <v>B</v>
      </c>
    </row>
    <row r="1432" spans="1:61" ht="15.75" customHeight="1" x14ac:dyDescent="0.2">
      <c r="A1432" s="4">
        <v>3023938</v>
      </c>
      <c r="B1432" s="4">
        <v>1623300</v>
      </c>
      <c r="C1432" s="4" t="s">
        <v>6861</v>
      </c>
      <c r="D1432" s="4">
        <v>2000</v>
      </c>
      <c r="E1432" s="4">
        <v>2000</v>
      </c>
      <c r="F1432" s="4">
        <v>421</v>
      </c>
      <c r="G1432" s="7">
        <f>E1432+F1432-D1432</f>
        <v>421</v>
      </c>
      <c r="H1432" s="4" t="s">
        <v>1230</v>
      </c>
      <c r="I1432" s="4">
        <v>25000</v>
      </c>
      <c r="J1432" s="4" t="s">
        <v>4</v>
      </c>
      <c r="K1432" s="4" t="s">
        <v>13</v>
      </c>
      <c r="L1432" s="4" t="s">
        <v>6</v>
      </c>
      <c r="M1432" s="4" t="s">
        <v>12</v>
      </c>
      <c r="O1432" s="4"/>
      <c r="P1432" s="14">
        <v>4581130</v>
      </c>
      <c r="Q1432" s="12">
        <v>945</v>
      </c>
      <c r="S1432" s="14">
        <v>8293741</v>
      </c>
      <c r="T1432" s="12">
        <v>406.20000000000005</v>
      </c>
      <c r="U1432">
        <f>SUM($T$2:T1432)</f>
        <v>3015957.0099999984</v>
      </c>
      <c r="W1432" s="16">
        <v>8293741</v>
      </c>
      <c r="X1432">
        <v>3015957.0099999984</v>
      </c>
      <c r="Y1432">
        <v>1431</v>
      </c>
      <c r="Z1432" s="18">
        <f t="shared" si="111"/>
        <v>7.2433376075078337</v>
      </c>
      <c r="AA1432" s="18">
        <f t="shared" si="112"/>
        <v>0.31354075372480278</v>
      </c>
      <c r="AB1432" t="str">
        <f t="shared" si="115"/>
        <v>B</v>
      </c>
      <c r="AI1432" s="14">
        <v>4581130</v>
      </c>
      <c r="AJ1432" s="12">
        <v>945</v>
      </c>
      <c r="AK1432" s="12">
        <v>945</v>
      </c>
      <c r="AL1432" s="12">
        <v>2000</v>
      </c>
      <c r="AN1432">
        <v>4581130</v>
      </c>
      <c r="AO1432">
        <v>945</v>
      </c>
      <c r="AP1432">
        <v>945</v>
      </c>
      <c r="AQ1432">
        <v>2000</v>
      </c>
      <c r="AR1432">
        <f t="shared" si="113"/>
        <v>0</v>
      </c>
      <c r="AV1432" s="4">
        <v>3023938</v>
      </c>
      <c r="AW1432" s="4">
        <v>1623300</v>
      </c>
      <c r="AX1432" s="4" t="s">
        <v>6861</v>
      </c>
      <c r="AY1432" s="4">
        <v>2000</v>
      </c>
      <c r="AZ1432" s="4">
        <v>2000</v>
      </c>
      <c r="BA1432" s="4">
        <v>421</v>
      </c>
      <c r="BB1432" s="7">
        <f>AZ1432+BA1432-AY1432</f>
        <v>421</v>
      </c>
      <c r="BC1432" s="4" t="s">
        <v>1230</v>
      </c>
      <c r="BD1432" s="4">
        <v>25000</v>
      </c>
      <c r="BE1432" s="4" t="s">
        <v>4</v>
      </c>
      <c r="BF1432" s="4" t="s">
        <v>13</v>
      </c>
      <c r="BG1432" s="4" t="s">
        <v>6</v>
      </c>
      <c r="BH1432" s="4" t="s">
        <v>12</v>
      </c>
      <c r="BI1432" t="str">
        <f t="shared" si="114"/>
        <v>B</v>
      </c>
    </row>
    <row r="1433" spans="1:61" ht="15.75" customHeight="1" x14ac:dyDescent="0.2">
      <c r="A1433" s="4">
        <v>3016364</v>
      </c>
      <c r="B1433" s="4">
        <v>6033336</v>
      </c>
      <c r="C1433" s="4" t="s">
        <v>6310</v>
      </c>
      <c r="D1433" s="4">
        <v>1000</v>
      </c>
      <c r="E1433" s="4">
        <v>1000</v>
      </c>
      <c r="F1433" s="4">
        <v>420</v>
      </c>
      <c r="G1433" s="7">
        <f>E1433+F1433-D1433</f>
        <v>420</v>
      </c>
      <c r="H1433" s="4" t="s">
        <v>6311</v>
      </c>
      <c r="I1433" s="4">
        <v>8000</v>
      </c>
      <c r="J1433" s="4" t="s">
        <v>4</v>
      </c>
      <c r="K1433" s="4" t="s">
        <v>8</v>
      </c>
      <c r="L1433" s="4" t="s">
        <v>6</v>
      </c>
      <c r="M1433" s="4" t="s">
        <v>52</v>
      </c>
      <c r="O1433" s="4"/>
      <c r="P1433" s="14">
        <v>4581676</v>
      </c>
      <c r="Q1433" s="12">
        <v>638.40000000000009</v>
      </c>
      <c r="S1433" s="14">
        <v>7581512</v>
      </c>
      <c r="T1433" s="12">
        <v>406.17000000000007</v>
      </c>
      <c r="U1433">
        <f>SUM($T$2:T1433)</f>
        <v>3016363.1799999983</v>
      </c>
      <c r="W1433" s="16">
        <v>7581512</v>
      </c>
      <c r="X1433">
        <v>3016363.1799999983</v>
      </c>
      <c r="Y1433">
        <v>1432</v>
      </c>
      <c r="Z1433" s="18">
        <f t="shared" si="111"/>
        <v>7.2443130943686498</v>
      </c>
      <c r="AA1433" s="18">
        <f t="shared" si="112"/>
        <v>0.31375985977212972</v>
      </c>
      <c r="AB1433" t="str">
        <f t="shared" si="115"/>
        <v>B</v>
      </c>
      <c r="AI1433" s="14">
        <v>4581676</v>
      </c>
      <c r="AJ1433" s="12">
        <v>638.40000000000009</v>
      </c>
      <c r="AK1433" s="12">
        <v>638.4</v>
      </c>
      <c r="AL1433" s="12">
        <v>2000</v>
      </c>
      <c r="AN1433">
        <v>4581676</v>
      </c>
      <c r="AO1433">
        <v>638.40000000000009</v>
      </c>
      <c r="AP1433">
        <v>638.4</v>
      </c>
      <c r="AQ1433">
        <v>2000</v>
      </c>
      <c r="AR1433">
        <f t="shared" si="113"/>
        <v>0</v>
      </c>
      <c r="AV1433" s="4">
        <v>3016364</v>
      </c>
      <c r="AW1433" s="4">
        <v>6033336</v>
      </c>
      <c r="AX1433" s="4" t="s">
        <v>6310</v>
      </c>
      <c r="AY1433" s="4">
        <v>1000</v>
      </c>
      <c r="AZ1433" s="4">
        <v>1000</v>
      </c>
      <c r="BA1433" s="4">
        <v>420</v>
      </c>
      <c r="BB1433" s="7">
        <f>AZ1433+BA1433-AY1433</f>
        <v>420</v>
      </c>
      <c r="BC1433" s="4" t="s">
        <v>6311</v>
      </c>
      <c r="BD1433" s="4">
        <v>8000</v>
      </c>
      <c r="BE1433" s="4" t="s">
        <v>4</v>
      </c>
      <c r="BF1433" s="4" t="s">
        <v>8</v>
      </c>
      <c r="BG1433" s="4" t="s">
        <v>6</v>
      </c>
      <c r="BH1433" s="4" t="s">
        <v>52</v>
      </c>
      <c r="BI1433" t="str">
        <f t="shared" si="114"/>
        <v>B</v>
      </c>
    </row>
    <row r="1434" spans="1:61" ht="15.75" customHeight="1" x14ac:dyDescent="0.2">
      <c r="A1434" s="4">
        <v>3017029</v>
      </c>
      <c r="B1434" s="4">
        <v>6193055</v>
      </c>
      <c r="C1434" s="4" t="s">
        <v>6349</v>
      </c>
      <c r="D1434" s="4">
        <v>1000</v>
      </c>
      <c r="E1434" s="4">
        <v>1000</v>
      </c>
      <c r="F1434" s="4">
        <v>420</v>
      </c>
      <c r="G1434" s="7">
        <f>E1434+F1434-D1434</f>
        <v>420</v>
      </c>
      <c r="H1434" s="4" t="s">
        <v>2834</v>
      </c>
      <c r="I1434" s="4">
        <v>26000</v>
      </c>
      <c r="J1434" s="4" t="s">
        <v>4</v>
      </c>
      <c r="K1434" s="4" t="s">
        <v>13</v>
      </c>
      <c r="L1434" s="4" t="s">
        <v>6</v>
      </c>
      <c r="M1434" s="4" t="s">
        <v>20</v>
      </c>
      <c r="O1434" s="4"/>
      <c r="P1434" s="14">
        <v>4582173</v>
      </c>
      <c r="Q1434" s="12">
        <v>8235.52</v>
      </c>
      <c r="S1434" s="14">
        <v>1797432</v>
      </c>
      <c r="T1434" s="12">
        <v>403.5</v>
      </c>
      <c r="U1434">
        <f>SUM($T$2:T1434)</f>
        <v>3016766.6799999983</v>
      </c>
      <c r="W1434" s="16">
        <v>1797432</v>
      </c>
      <c r="X1434">
        <v>3016766.6799999983</v>
      </c>
      <c r="Y1434">
        <v>1433</v>
      </c>
      <c r="Z1434" s="18">
        <f t="shared" si="111"/>
        <v>7.2452821687669049</v>
      </c>
      <c r="AA1434" s="18">
        <f t="shared" si="112"/>
        <v>0.31397896581945661</v>
      </c>
      <c r="AB1434" t="str">
        <f t="shared" si="115"/>
        <v>B</v>
      </c>
      <c r="AI1434" s="14">
        <v>4582173</v>
      </c>
      <c r="AJ1434" s="12">
        <v>8235.52</v>
      </c>
      <c r="AK1434" s="12">
        <v>11735.52</v>
      </c>
      <c r="AL1434" s="12">
        <v>1500</v>
      </c>
      <c r="AN1434">
        <v>4582173</v>
      </c>
      <c r="AO1434">
        <v>8235.52</v>
      </c>
      <c r="AP1434">
        <v>11735.52</v>
      </c>
      <c r="AQ1434">
        <v>1500</v>
      </c>
      <c r="AR1434">
        <f t="shared" si="113"/>
        <v>0</v>
      </c>
      <c r="AV1434" s="4">
        <v>3017029</v>
      </c>
      <c r="AW1434" s="4">
        <v>6193055</v>
      </c>
      <c r="AX1434" s="4" t="s">
        <v>6349</v>
      </c>
      <c r="AY1434" s="4">
        <v>1000</v>
      </c>
      <c r="AZ1434" s="4">
        <v>1000</v>
      </c>
      <c r="BA1434" s="4">
        <v>420</v>
      </c>
      <c r="BB1434" s="7">
        <f>AZ1434+BA1434-AY1434</f>
        <v>420</v>
      </c>
      <c r="BC1434" s="4" t="s">
        <v>2834</v>
      </c>
      <c r="BD1434" s="4">
        <v>26000</v>
      </c>
      <c r="BE1434" s="4" t="s">
        <v>4</v>
      </c>
      <c r="BF1434" s="4" t="s">
        <v>13</v>
      </c>
      <c r="BG1434" s="4" t="s">
        <v>6</v>
      </c>
      <c r="BH1434" s="4" t="s">
        <v>20</v>
      </c>
      <c r="BI1434" t="str">
        <f t="shared" si="114"/>
        <v>B</v>
      </c>
    </row>
    <row r="1435" spans="1:61" ht="15.75" customHeight="1" x14ac:dyDescent="0.2">
      <c r="A1435" s="4">
        <v>3035985</v>
      </c>
      <c r="B1435" s="4">
        <v>5726897</v>
      </c>
      <c r="C1435" s="4" t="s">
        <v>7887</v>
      </c>
      <c r="D1435" s="4">
        <v>1000</v>
      </c>
      <c r="E1435" s="4">
        <v>1000</v>
      </c>
      <c r="F1435" s="4">
        <v>420</v>
      </c>
      <c r="G1435" s="7">
        <f>E1435+F1435-D1435</f>
        <v>420</v>
      </c>
      <c r="H1435" s="4" t="s">
        <v>7888</v>
      </c>
      <c r="I1435" s="4">
        <v>5000</v>
      </c>
      <c r="J1435" s="4" t="s">
        <v>4</v>
      </c>
      <c r="K1435" s="4" t="s">
        <v>13</v>
      </c>
      <c r="L1435" s="4" t="s">
        <v>6</v>
      </c>
      <c r="M1435" s="4" t="s">
        <v>76</v>
      </c>
      <c r="O1435" s="4"/>
      <c r="P1435" s="14">
        <v>4590244</v>
      </c>
      <c r="Q1435" s="12">
        <v>1048.8000000000002</v>
      </c>
      <c r="S1435" s="14">
        <v>9069271</v>
      </c>
      <c r="T1435" s="12">
        <v>403.5</v>
      </c>
      <c r="U1435">
        <f>SUM($T$2:T1435)</f>
        <v>3017170.1799999983</v>
      </c>
      <c r="W1435" s="16">
        <v>9069271</v>
      </c>
      <c r="X1435">
        <v>3017170.1799999983</v>
      </c>
      <c r="Y1435">
        <v>1434</v>
      </c>
      <c r="Z1435" s="18">
        <f t="shared" si="111"/>
        <v>7.2462512431651609</v>
      </c>
      <c r="AA1435" s="18">
        <f t="shared" si="112"/>
        <v>0.3141980718667835</v>
      </c>
      <c r="AB1435" t="str">
        <f t="shared" si="115"/>
        <v>B</v>
      </c>
      <c r="AI1435" s="14">
        <v>4590244</v>
      </c>
      <c r="AJ1435" s="12">
        <v>1048.8000000000002</v>
      </c>
      <c r="AK1435" s="12">
        <v>1048.8</v>
      </c>
      <c r="AL1435" s="12">
        <v>4000</v>
      </c>
      <c r="AN1435">
        <v>4590244</v>
      </c>
      <c r="AO1435">
        <v>1048.8000000000002</v>
      </c>
      <c r="AP1435">
        <v>1048.8</v>
      </c>
      <c r="AQ1435">
        <v>4000</v>
      </c>
      <c r="AR1435">
        <f t="shared" si="113"/>
        <v>0</v>
      </c>
      <c r="AV1435" s="4">
        <v>3035985</v>
      </c>
      <c r="AW1435" s="4">
        <v>5726897</v>
      </c>
      <c r="AX1435" s="4" t="s">
        <v>7887</v>
      </c>
      <c r="AY1435" s="4">
        <v>1000</v>
      </c>
      <c r="AZ1435" s="4">
        <v>1000</v>
      </c>
      <c r="BA1435" s="4">
        <v>420</v>
      </c>
      <c r="BB1435" s="7">
        <f>AZ1435+BA1435-AY1435</f>
        <v>420</v>
      </c>
      <c r="BC1435" s="4" t="s">
        <v>7888</v>
      </c>
      <c r="BD1435" s="4">
        <v>5000</v>
      </c>
      <c r="BE1435" s="4" t="s">
        <v>4</v>
      </c>
      <c r="BF1435" s="4" t="s">
        <v>13</v>
      </c>
      <c r="BG1435" s="4" t="s">
        <v>6</v>
      </c>
      <c r="BH1435" s="4" t="s">
        <v>76</v>
      </c>
      <c r="BI1435" t="str">
        <f t="shared" si="114"/>
        <v>B</v>
      </c>
    </row>
    <row r="1436" spans="1:61" ht="15.75" customHeight="1" x14ac:dyDescent="0.2">
      <c r="A1436" s="4">
        <v>3038995</v>
      </c>
      <c r="B1436" s="4">
        <v>95473</v>
      </c>
      <c r="C1436" s="4" t="s">
        <v>7979</v>
      </c>
      <c r="D1436" s="4">
        <v>10000</v>
      </c>
      <c r="E1436" s="4">
        <v>10000</v>
      </c>
      <c r="F1436" s="4">
        <v>420</v>
      </c>
      <c r="G1436" s="7">
        <f>E1436+F1436-D1436</f>
        <v>420</v>
      </c>
      <c r="H1436" s="4" t="s">
        <v>2682</v>
      </c>
      <c r="I1436" s="4">
        <v>30000</v>
      </c>
      <c r="J1436" s="4" t="s">
        <v>4</v>
      </c>
      <c r="K1436" s="4" t="s">
        <v>13</v>
      </c>
      <c r="L1436" s="4" t="s">
        <v>6</v>
      </c>
      <c r="M1436" s="4" t="s">
        <v>7</v>
      </c>
      <c r="O1436" s="4"/>
      <c r="P1436" s="14">
        <v>4591525</v>
      </c>
      <c r="Q1436" s="12">
        <v>5.0000000000011369E-2</v>
      </c>
      <c r="S1436" s="14">
        <v>6555585</v>
      </c>
      <c r="T1436" s="12">
        <v>403</v>
      </c>
      <c r="U1436">
        <f>SUM($T$2:T1436)</f>
        <v>3017573.1799999983</v>
      </c>
      <c r="W1436" s="16">
        <v>6555585</v>
      </c>
      <c r="X1436">
        <v>3017573.1799999983</v>
      </c>
      <c r="Y1436">
        <v>1435</v>
      </c>
      <c r="Z1436" s="18">
        <f t="shared" si="111"/>
        <v>7.24721911672773</v>
      </c>
      <c r="AA1436" s="18">
        <f t="shared" si="112"/>
        <v>0.31441717791411045</v>
      </c>
      <c r="AB1436" t="str">
        <f t="shared" si="115"/>
        <v>B</v>
      </c>
      <c r="AI1436" s="14">
        <v>4591525</v>
      </c>
      <c r="AJ1436" s="12">
        <v>5.0000000000011369E-2</v>
      </c>
      <c r="AK1436" s="12">
        <v>0.05</v>
      </c>
      <c r="AL1436" s="12">
        <v>500</v>
      </c>
      <c r="AN1436">
        <v>4591525</v>
      </c>
      <c r="AO1436">
        <v>5.0000000000011369E-2</v>
      </c>
      <c r="AP1436">
        <v>0.05</v>
      </c>
      <c r="AQ1436">
        <v>500</v>
      </c>
      <c r="AR1436">
        <f t="shared" si="113"/>
        <v>0</v>
      </c>
      <c r="AV1436" s="4">
        <v>3038995</v>
      </c>
      <c r="AW1436" s="4">
        <v>95473</v>
      </c>
      <c r="AX1436" s="4" t="s">
        <v>7979</v>
      </c>
      <c r="AY1436" s="4">
        <v>10000</v>
      </c>
      <c r="AZ1436" s="4">
        <v>10000</v>
      </c>
      <c r="BA1436" s="4">
        <v>420</v>
      </c>
      <c r="BB1436" s="7">
        <f>AZ1436+BA1436-AY1436</f>
        <v>420</v>
      </c>
      <c r="BC1436" s="4" t="s">
        <v>2682</v>
      </c>
      <c r="BD1436" s="4">
        <v>30000</v>
      </c>
      <c r="BE1436" s="4" t="s">
        <v>4</v>
      </c>
      <c r="BF1436" s="4" t="s">
        <v>13</v>
      </c>
      <c r="BG1436" s="4" t="s">
        <v>6</v>
      </c>
      <c r="BH1436" s="4" t="s">
        <v>7</v>
      </c>
      <c r="BI1436" t="str">
        <f t="shared" si="114"/>
        <v>A</v>
      </c>
    </row>
    <row r="1437" spans="1:61" ht="15.75" customHeight="1" x14ac:dyDescent="0.2">
      <c r="A1437" s="4">
        <v>3050251</v>
      </c>
      <c r="B1437" s="4">
        <v>7780515</v>
      </c>
      <c r="C1437" s="4" t="s">
        <v>8762</v>
      </c>
      <c r="D1437" s="4">
        <v>800</v>
      </c>
      <c r="E1437" s="4">
        <v>800</v>
      </c>
      <c r="F1437" s="4">
        <v>418.76</v>
      </c>
      <c r="G1437" s="7">
        <f>E1437+F1437-D1437</f>
        <v>418.76</v>
      </c>
      <c r="H1437" s="4" t="s">
        <v>8763</v>
      </c>
      <c r="I1437" s="4">
        <v>650</v>
      </c>
      <c r="J1437" s="4" t="s">
        <v>4</v>
      </c>
      <c r="K1437" s="4" t="s">
        <v>13</v>
      </c>
      <c r="L1437" s="4" t="s">
        <v>9</v>
      </c>
      <c r="M1437" s="4" t="s">
        <v>26</v>
      </c>
      <c r="O1437" s="4"/>
      <c r="P1437" s="14">
        <v>4592071</v>
      </c>
      <c r="Q1437" s="12">
        <v>482.64999999999992</v>
      </c>
      <c r="S1437" s="14">
        <v>7790</v>
      </c>
      <c r="T1437" s="12">
        <v>401.25</v>
      </c>
      <c r="U1437">
        <f>SUM($T$2:T1437)</f>
        <v>3017974.4299999983</v>
      </c>
      <c r="W1437" s="16">
        <v>7790</v>
      </c>
      <c r="X1437">
        <v>3017974.4299999983</v>
      </c>
      <c r="Y1437">
        <v>1436</v>
      </c>
      <c r="Z1437" s="18">
        <f t="shared" si="111"/>
        <v>7.2481827873654003</v>
      </c>
      <c r="AA1437" s="18">
        <f t="shared" si="112"/>
        <v>0.31463628396143734</v>
      </c>
      <c r="AB1437" t="str">
        <f t="shared" si="115"/>
        <v>B</v>
      </c>
      <c r="AI1437" s="14">
        <v>4592071</v>
      </c>
      <c r="AJ1437" s="12">
        <v>482.64999999999992</v>
      </c>
      <c r="AK1437" s="12">
        <v>482.65000000000003</v>
      </c>
      <c r="AL1437" s="12">
        <v>3900</v>
      </c>
      <c r="AN1437">
        <v>4592071</v>
      </c>
      <c r="AO1437">
        <v>482.64999999999992</v>
      </c>
      <c r="AP1437">
        <v>482.65000000000003</v>
      </c>
      <c r="AQ1437">
        <v>3900</v>
      </c>
      <c r="AR1437">
        <f t="shared" si="113"/>
        <v>0</v>
      </c>
      <c r="AV1437" s="4">
        <v>3050251</v>
      </c>
      <c r="AW1437" s="4">
        <v>7780515</v>
      </c>
      <c r="AX1437" s="4" t="s">
        <v>8762</v>
      </c>
      <c r="AY1437" s="4">
        <v>800</v>
      </c>
      <c r="AZ1437" s="4">
        <v>800</v>
      </c>
      <c r="BA1437" s="4">
        <v>418.76</v>
      </c>
      <c r="BB1437" s="7">
        <f>AZ1437+BA1437-AY1437</f>
        <v>418.76</v>
      </c>
      <c r="BC1437" s="4" t="s">
        <v>8763</v>
      </c>
      <c r="BD1437" s="4">
        <v>650</v>
      </c>
      <c r="BE1437" s="4" t="s">
        <v>4</v>
      </c>
      <c r="BF1437" s="4" t="s">
        <v>13</v>
      </c>
      <c r="BG1437" s="4" t="s">
        <v>9</v>
      </c>
      <c r="BH1437" s="4" t="s">
        <v>26</v>
      </c>
      <c r="BI1437" t="str">
        <f t="shared" si="114"/>
        <v>B</v>
      </c>
    </row>
    <row r="1438" spans="1:61" ht="15.75" customHeight="1" x14ac:dyDescent="0.2">
      <c r="A1438" s="4">
        <v>2971417</v>
      </c>
      <c r="B1438" s="4">
        <v>8079408</v>
      </c>
      <c r="C1438" s="4" t="s">
        <v>2556</v>
      </c>
      <c r="D1438" s="4">
        <v>1000</v>
      </c>
      <c r="E1438" s="4">
        <v>1000</v>
      </c>
      <c r="F1438" s="4">
        <v>418</v>
      </c>
      <c r="G1438" s="7">
        <f>E1438+F1438-D1438</f>
        <v>418</v>
      </c>
      <c r="H1438" s="4" t="s">
        <v>2557</v>
      </c>
      <c r="I1438" s="4">
        <v>13000</v>
      </c>
      <c r="J1438" s="4" t="s">
        <v>4</v>
      </c>
      <c r="K1438" s="4" t="s">
        <v>5</v>
      </c>
      <c r="L1438" s="4" t="s">
        <v>6</v>
      </c>
      <c r="M1438" s="4" t="s">
        <v>19</v>
      </c>
      <c r="O1438" s="4"/>
      <c r="P1438" s="14">
        <v>4595032</v>
      </c>
      <c r="Q1438" s="12">
        <v>798.00000000000068</v>
      </c>
      <c r="S1438" s="14">
        <v>7243363</v>
      </c>
      <c r="T1438" s="12">
        <v>401.25</v>
      </c>
      <c r="U1438">
        <f>SUM($T$2:T1438)</f>
        <v>3018375.6799999983</v>
      </c>
      <c r="W1438" s="16">
        <v>7243363</v>
      </c>
      <c r="X1438">
        <v>3018375.6799999983</v>
      </c>
      <c r="Y1438">
        <v>1437</v>
      </c>
      <c r="Z1438" s="18">
        <f t="shared" si="111"/>
        <v>7.2491464580030707</v>
      </c>
      <c r="AA1438" s="18">
        <f t="shared" si="112"/>
        <v>0.31485539000876422</v>
      </c>
      <c r="AB1438" t="str">
        <f t="shared" si="115"/>
        <v>B</v>
      </c>
      <c r="AI1438" s="14">
        <v>4595032</v>
      </c>
      <c r="AJ1438" s="12">
        <v>798.00000000000068</v>
      </c>
      <c r="AK1438" s="12">
        <v>797.99999999999989</v>
      </c>
      <c r="AL1438" s="12">
        <v>12500</v>
      </c>
      <c r="AN1438">
        <v>4595032</v>
      </c>
      <c r="AO1438">
        <v>798.00000000000068</v>
      </c>
      <c r="AP1438">
        <v>797.99999999999989</v>
      </c>
      <c r="AQ1438">
        <v>12500</v>
      </c>
      <c r="AR1438">
        <f t="shared" si="113"/>
        <v>0</v>
      </c>
      <c r="AV1438" s="4">
        <v>2971417</v>
      </c>
      <c r="AW1438" s="4">
        <v>8079408</v>
      </c>
      <c r="AX1438" s="4" t="s">
        <v>2556</v>
      </c>
      <c r="AY1438" s="4">
        <v>1000</v>
      </c>
      <c r="AZ1438" s="4">
        <v>1000</v>
      </c>
      <c r="BA1438" s="4">
        <v>418</v>
      </c>
      <c r="BB1438" s="7">
        <f>AZ1438+BA1438-AY1438</f>
        <v>418</v>
      </c>
      <c r="BC1438" s="4" t="s">
        <v>2557</v>
      </c>
      <c r="BD1438" s="4">
        <v>13000</v>
      </c>
      <c r="BE1438" s="4" t="s">
        <v>4</v>
      </c>
      <c r="BF1438" s="4" t="s">
        <v>5</v>
      </c>
      <c r="BG1438" s="4" t="s">
        <v>6</v>
      </c>
      <c r="BH1438" s="4" t="s">
        <v>19</v>
      </c>
      <c r="BI1438" t="str">
        <f t="shared" si="114"/>
        <v>B</v>
      </c>
    </row>
    <row r="1439" spans="1:61" ht="15.75" customHeight="1" x14ac:dyDescent="0.2">
      <c r="A1439" s="4">
        <v>2994909</v>
      </c>
      <c r="B1439" s="4">
        <v>5840710</v>
      </c>
      <c r="C1439" s="4" t="s">
        <v>4631</v>
      </c>
      <c r="D1439" s="4">
        <v>1000</v>
      </c>
      <c r="E1439" s="4">
        <v>1000</v>
      </c>
      <c r="F1439" s="4">
        <v>418</v>
      </c>
      <c r="G1439" s="7">
        <f>E1439+F1439-D1439</f>
        <v>418</v>
      </c>
      <c r="H1439" s="4" t="s">
        <v>1809</v>
      </c>
      <c r="I1439" s="4">
        <v>9000</v>
      </c>
      <c r="J1439" s="4" t="s">
        <v>4</v>
      </c>
      <c r="K1439" s="4" t="s">
        <v>22</v>
      </c>
      <c r="L1439" s="4" t="s">
        <v>6</v>
      </c>
      <c r="M1439" s="4" t="s">
        <v>20</v>
      </c>
      <c r="O1439" s="4"/>
      <c r="P1439" s="14">
        <v>4596586</v>
      </c>
      <c r="Q1439" s="12">
        <v>3.9000000000000909</v>
      </c>
      <c r="S1439" s="14">
        <v>7403138</v>
      </c>
      <c r="T1439" s="12">
        <v>401.25</v>
      </c>
      <c r="U1439">
        <f>SUM($T$2:T1439)</f>
        <v>3018776.9299999983</v>
      </c>
      <c r="W1439" s="16">
        <v>7403138</v>
      </c>
      <c r="X1439">
        <v>3018776.9299999983</v>
      </c>
      <c r="Y1439">
        <v>1438</v>
      </c>
      <c r="Z1439" s="18">
        <f t="shared" si="111"/>
        <v>7.250110128640741</v>
      </c>
      <c r="AA1439" s="18">
        <f t="shared" si="112"/>
        <v>0.31507449605609117</v>
      </c>
      <c r="AB1439" t="str">
        <f t="shared" si="115"/>
        <v>B</v>
      </c>
      <c r="AI1439" s="14">
        <v>4596586</v>
      </c>
      <c r="AJ1439" s="12">
        <v>3.9000000000000909</v>
      </c>
      <c r="AK1439" s="12">
        <v>3.9</v>
      </c>
      <c r="AL1439" s="12">
        <v>3000</v>
      </c>
      <c r="AN1439">
        <v>4596586</v>
      </c>
      <c r="AO1439">
        <v>3.9000000000000909</v>
      </c>
      <c r="AP1439">
        <v>3.9</v>
      </c>
      <c r="AQ1439">
        <v>3000</v>
      </c>
      <c r="AR1439">
        <f t="shared" si="113"/>
        <v>0</v>
      </c>
      <c r="AV1439" s="4">
        <v>2994909</v>
      </c>
      <c r="AW1439" s="4">
        <v>5840710</v>
      </c>
      <c r="AX1439" s="4" t="s">
        <v>4631</v>
      </c>
      <c r="AY1439" s="4">
        <v>1000</v>
      </c>
      <c r="AZ1439" s="4">
        <v>1000</v>
      </c>
      <c r="BA1439" s="4">
        <v>418</v>
      </c>
      <c r="BB1439" s="7">
        <f>AZ1439+BA1439-AY1439</f>
        <v>418</v>
      </c>
      <c r="BC1439" s="4" t="s">
        <v>1809</v>
      </c>
      <c r="BD1439" s="4">
        <v>9000</v>
      </c>
      <c r="BE1439" s="4" t="s">
        <v>4</v>
      </c>
      <c r="BF1439" s="4" t="s">
        <v>22</v>
      </c>
      <c r="BG1439" s="4" t="s">
        <v>6</v>
      </c>
      <c r="BH1439" s="4" t="s">
        <v>20</v>
      </c>
      <c r="BI1439" t="str">
        <f t="shared" si="114"/>
        <v>B</v>
      </c>
    </row>
    <row r="1440" spans="1:61" ht="15.75" customHeight="1" x14ac:dyDescent="0.2">
      <c r="A1440" s="4">
        <v>2976296</v>
      </c>
      <c r="B1440" s="4">
        <v>4717266</v>
      </c>
      <c r="C1440" s="4" t="s">
        <v>2969</v>
      </c>
      <c r="D1440" s="4">
        <v>1000</v>
      </c>
      <c r="E1440" s="4">
        <v>1000</v>
      </c>
      <c r="F1440" s="4">
        <v>415.15</v>
      </c>
      <c r="G1440" s="7">
        <f>E1440+F1440-D1440</f>
        <v>415.15000000000009</v>
      </c>
      <c r="H1440" s="4" t="s">
        <v>2970</v>
      </c>
      <c r="I1440" s="4">
        <v>15000</v>
      </c>
      <c r="J1440" s="4" t="s">
        <v>4</v>
      </c>
      <c r="K1440" s="4" t="s">
        <v>13</v>
      </c>
      <c r="L1440" s="4" t="s">
        <v>6</v>
      </c>
      <c r="M1440" s="4" t="s">
        <v>25</v>
      </c>
      <c r="O1440" s="4"/>
      <c r="P1440" s="14">
        <v>4597174</v>
      </c>
      <c r="Q1440" s="12">
        <v>-4000</v>
      </c>
      <c r="S1440" s="14">
        <v>8936257</v>
      </c>
      <c r="T1440" s="12">
        <v>401.25</v>
      </c>
      <c r="U1440">
        <f>SUM($T$2:T1440)</f>
        <v>3019178.1799999983</v>
      </c>
      <c r="W1440" s="16">
        <v>8936257</v>
      </c>
      <c r="X1440">
        <v>3019178.1799999983</v>
      </c>
      <c r="Y1440">
        <v>1439</v>
      </c>
      <c r="Z1440" s="18">
        <f t="shared" si="111"/>
        <v>7.2510737992784104</v>
      </c>
      <c r="AA1440" s="18">
        <f t="shared" si="112"/>
        <v>0.31529360210341806</v>
      </c>
      <c r="AB1440" t="str">
        <f t="shared" si="115"/>
        <v>B</v>
      </c>
      <c r="AI1440" s="14">
        <v>4597174</v>
      </c>
      <c r="AJ1440" s="12">
        <v>-4000</v>
      </c>
      <c r="AK1440" s="12">
        <v>0</v>
      </c>
      <c r="AL1440" s="12">
        <v>0</v>
      </c>
      <c r="AN1440">
        <v>4597174</v>
      </c>
      <c r="AO1440">
        <v>-4000</v>
      </c>
      <c r="AP1440">
        <v>0</v>
      </c>
      <c r="AQ1440">
        <v>0</v>
      </c>
      <c r="AR1440">
        <f t="shared" si="113"/>
        <v>0</v>
      </c>
      <c r="AV1440" s="4">
        <v>2976296</v>
      </c>
      <c r="AW1440" s="4">
        <v>4717266</v>
      </c>
      <c r="AX1440" s="4" t="s">
        <v>2969</v>
      </c>
      <c r="AY1440" s="4">
        <v>1000</v>
      </c>
      <c r="AZ1440" s="4">
        <v>1000</v>
      </c>
      <c r="BA1440" s="4">
        <v>415.15</v>
      </c>
      <c r="BB1440" s="7">
        <f>AZ1440+BA1440-AY1440</f>
        <v>415.15000000000009</v>
      </c>
      <c r="BC1440" s="4" t="s">
        <v>2970</v>
      </c>
      <c r="BD1440" s="4">
        <v>15000</v>
      </c>
      <c r="BE1440" s="4" t="s">
        <v>4</v>
      </c>
      <c r="BF1440" s="4" t="s">
        <v>13</v>
      </c>
      <c r="BG1440" s="4" t="s">
        <v>6</v>
      </c>
      <c r="BH1440" s="4" t="s">
        <v>25</v>
      </c>
      <c r="BI1440" t="str">
        <f t="shared" si="114"/>
        <v>B</v>
      </c>
    </row>
    <row r="1441" spans="1:61" ht="15.75" customHeight="1" x14ac:dyDescent="0.2">
      <c r="A1441" s="4">
        <v>2946700</v>
      </c>
      <c r="B1441" s="4">
        <v>2147678</v>
      </c>
      <c r="C1441" s="4" t="s">
        <v>272</v>
      </c>
      <c r="D1441" s="4">
        <v>500</v>
      </c>
      <c r="E1441" s="4">
        <v>500</v>
      </c>
      <c r="F1441" s="4">
        <v>413.5</v>
      </c>
      <c r="G1441" s="7">
        <f>E1441+F1441-D1441</f>
        <v>413.5</v>
      </c>
      <c r="H1441" s="4" t="s">
        <v>273</v>
      </c>
      <c r="I1441" s="4">
        <v>15000</v>
      </c>
      <c r="J1441" s="4" t="s">
        <v>4</v>
      </c>
      <c r="K1441" s="4" t="s">
        <v>8</v>
      </c>
      <c r="L1441" s="4" t="s">
        <v>9</v>
      </c>
      <c r="M1441" s="4" t="s">
        <v>24</v>
      </c>
      <c r="O1441" s="4"/>
      <c r="P1441" s="14">
        <v>4598630</v>
      </c>
      <c r="Q1441" s="12">
        <v>136.79999999999995</v>
      </c>
      <c r="S1441" s="14">
        <v>9161076</v>
      </c>
      <c r="T1441" s="12">
        <v>401.25</v>
      </c>
      <c r="U1441">
        <f>SUM($T$2:T1441)</f>
        <v>3019579.4299999983</v>
      </c>
      <c r="W1441" s="16">
        <v>9161076</v>
      </c>
      <c r="X1441">
        <v>3019579.4299999983</v>
      </c>
      <c r="Y1441">
        <v>1440</v>
      </c>
      <c r="Z1441" s="18">
        <f t="shared" si="111"/>
        <v>7.2520374699160808</v>
      </c>
      <c r="AA1441" s="18">
        <f t="shared" si="112"/>
        <v>0.31551270815074495</v>
      </c>
      <c r="AB1441" t="str">
        <f t="shared" si="115"/>
        <v>B</v>
      </c>
      <c r="AI1441" s="14">
        <v>4598630</v>
      </c>
      <c r="AJ1441" s="12">
        <v>136.79999999999995</v>
      </c>
      <c r="AK1441" s="12">
        <v>136.80000000000001</v>
      </c>
      <c r="AL1441" s="12">
        <v>1000</v>
      </c>
      <c r="AN1441">
        <v>4598630</v>
      </c>
      <c r="AO1441">
        <v>136.79999999999995</v>
      </c>
      <c r="AP1441">
        <v>136.80000000000001</v>
      </c>
      <c r="AQ1441">
        <v>1000</v>
      </c>
      <c r="AR1441">
        <f t="shared" si="113"/>
        <v>0</v>
      </c>
      <c r="AV1441" s="4">
        <v>2946700</v>
      </c>
      <c r="AW1441" s="4">
        <v>2147678</v>
      </c>
      <c r="AX1441" s="4" t="s">
        <v>272</v>
      </c>
      <c r="AY1441" s="4">
        <v>500</v>
      </c>
      <c r="AZ1441" s="4">
        <v>500</v>
      </c>
      <c r="BA1441" s="4">
        <v>413.5</v>
      </c>
      <c r="BB1441" s="7">
        <f>AZ1441+BA1441-AY1441</f>
        <v>413.5</v>
      </c>
      <c r="BC1441" s="4" t="s">
        <v>273</v>
      </c>
      <c r="BD1441" s="4">
        <v>15000</v>
      </c>
      <c r="BE1441" s="4" t="s">
        <v>4</v>
      </c>
      <c r="BF1441" s="4" t="s">
        <v>8</v>
      </c>
      <c r="BG1441" s="4" t="s">
        <v>9</v>
      </c>
      <c r="BH1441" s="4" t="s">
        <v>24</v>
      </c>
      <c r="BI1441" t="str">
        <f t="shared" si="114"/>
        <v>B</v>
      </c>
    </row>
    <row r="1442" spans="1:61" ht="15.75" customHeight="1" x14ac:dyDescent="0.2">
      <c r="A1442" s="4">
        <v>2958733</v>
      </c>
      <c r="B1442" s="4">
        <v>8462490</v>
      </c>
      <c r="C1442" s="4" t="s">
        <v>1415</v>
      </c>
      <c r="D1442" s="4">
        <v>900</v>
      </c>
      <c r="E1442" s="4">
        <v>900</v>
      </c>
      <c r="F1442" s="4">
        <v>410.4</v>
      </c>
      <c r="G1442" s="7">
        <f>E1442+F1442-D1442</f>
        <v>410.40000000000009</v>
      </c>
      <c r="H1442" s="4" t="s">
        <v>1416</v>
      </c>
      <c r="I1442" s="4">
        <v>10000</v>
      </c>
      <c r="J1442" s="4" t="s">
        <v>4</v>
      </c>
      <c r="K1442" s="4" t="s">
        <v>8</v>
      </c>
      <c r="L1442" s="4" t="s">
        <v>6</v>
      </c>
      <c r="M1442" s="4" t="s">
        <v>29</v>
      </c>
      <c r="O1442" s="4"/>
      <c r="P1442" s="14">
        <v>4612868</v>
      </c>
      <c r="Q1442" s="12">
        <v>37.1099999999999</v>
      </c>
      <c r="S1442" s="14">
        <v>9188901</v>
      </c>
      <c r="T1442" s="12">
        <v>401.25</v>
      </c>
      <c r="U1442">
        <f>SUM($T$2:T1442)</f>
        <v>3019980.6799999983</v>
      </c>
      <c r="W1442" s="16">
        <v>9188901</v>
      </c>
      <c r="X1442">
        <v>3019980.6799999983</v>
      </c>
      <c r="Y1442">
        <v>1441</v>
      </c>
      <c r="Z1442" s="18">
        <f t="shared" si="111"/>
        <v>7.2530011405537511</v>
      </c>
      <c r="AA1442" s="18">
        <f t="shared" si="112"/>
        <v>0.31573181419807189</v>
      </c>
      <c r="AB1442" t="str">
        <f t="shared" si="115"/>
        <v>B</v>
      </c>
      <c r="AI1442" s="14">
        <v>4612868</v>
      </c>
      <c r="AJ1442" s="12">
        <v>37.1099999999999</v>
      </c>
      <c r="AK1442" s="12">
        <v>37.11</v>
      </c>
      <c r="AL1442" s="12">
        <v>2550</v>
      </c>
      <c r="AN1442">
        <v>4612868</v>
      </c>
      <c r="AO1442">
        <v>37.1099999999999</v>
      </c>
      <c r="AP1442">
        <v>37.11</v>
      </c>
      <c r="AQ1442">
        <v>2550</v>
      </c>
      <c r="AR1442">
        <f t="shared" si="113"/>
        <v>0</v>
      </c>
      <c r="AV1442" s="4">
        <v>2958733</v>
      </c>
      <c r="AW1442" s="4">
        <v>8462490</v>
      </c>
      <c r="AX1442" s="4" t="s">
        <v>1415</v>
      </c>
      <c r="AY1442" s="4">
        <v>900</v>
      </c>
      <c r="AZ1442" s="4">
        <v>900</v>
      </c>
      <c r="BA1442" s="4">
        <v>410.4</v>
      </c>
      <c r="BB1442" s="7">
        <f>AZ1442+BA1442-AY1442</f>
        <v>410.40000000000009</v>
      </c>
      <c r="BC1442" s="4" t="s">
        <v>1416</v>
      </c>
      <c r="BD1442" s="4">
        <v>10000</v>
      </c>
      <c r="BE1442" s="4" t="s">
        <v>4</v>
      </c>
      <c r="BF1442" s="4" t="s">
        <v>8</v>
      </c>
      <c r="BG1442" s="4" t="s">
        <v>6</v>
      </c>
      <c r="BH1442" s="4" t="s">
        <v>29</v>
      </c>
      <c r="BI1442" t="str">
        <f t="shared" si="114"/>
        <v>B</v>
      </c>
    </row>
    <row r="1443" spans="1:61" ht="15.75" customHeight="1" x14ac:dyDescent="0.2">
      <c r="A1443" s="4">
        <v>2962842</v>
      </c>
      <c r="B1443" s="4">
        <v>1885892</v>
      </c>
      <c r="C1443" s="4" t="s">
        <v>1883</v>
      </c>
      <c r="D1443" s="4">
        <v>2000</v>
      </c>
      <c r="E1443" s="4">
        <v>2000</v>
      </c>
      <c r="F1443" s="4">
        <v>410.4</v>
      </c>
      <c r="G1443" s="7">
        <f>E1443+F1443-D1443</f>
        <v>410.40000000000009</v>
      </c>
      <c r="H1443" s="4" t="s">
        <v>1884</v>
      </c>
      <c r="I1443" s="4">
        <v>18000</v>
      </c>
      <c r="J1443" s="4" t="s">
        <v>4</v>
      </c>
      <c r="K1443" s="4" t="s">
        <v>8</v>
      </c>
      <c r="L1443" s="4" t="s">
        <v>6</v>
      </c>
      <c r="M1443" s="4" t="s">
        <v>17</v>
      </c>
      <c r="O1443" s="4"/>
      <c r="P1443" s="14">
        <v>4620925</v>
      </c>
      <c r="Q1443" s="12">
        <v>-900</v>
      </c>
      <c r="S1443" s="14">
        <v>5041772</v>
      </c>
      <c r="T1443" s="12">
        <v>401.09999999999991</v>
      </c>
      <c r="U1443">
        <f>SUM($T$2:T1443)</f>
        <v>3020381.7799999984</v>
      </c>
      <c r="W1443" s="16">
        <v>5041772</v>
      </c>
      <c r="X1443">
        <v>3020381.7799999984</v>
      </c>
      <c r="Y1443">
        <v>1442</v>
      </c>
      <c r="Z1443" s="18">
        <f t="shared" si="111"/>
        <v>7.2539644509407157</v>
      </c>
      <c r="AA1443" s="18">
        <f t="shared" si="112"/>
        <v>0.31595092024539878</v>
      </c>
      <c r="AB1443" t="str">
        <f t="shared" si="115"/>
        <v>B</v>
      </c>
      <c r="AI1443" s="14">
        <v>4620925</v>
      </c>
      <c r="AJ1443" s="12">
        <v>-900</v>
      </c>
      <c r="AK1443" s="12">
        <v>0</v>
      </c>
      <c r="AL1443" s="12">
        <v>0</v>
      </c>
      <c r="AN1443">
        <v>4620925</v>
      </c>
      <c r="AO1443">
        <v>-900</v>
      </c>
      <c r="AP1443">
        <v>0</v>
      </c>
      <c r="AQ1443">
        <v>0</v>
      </c>
      <c r="AR1443">
        <f t="shared" si="113"/>
        <v>0</v>
      </c>
      <c r="AV1443" s="4">
        <v>2962842</v>
      </c>
      <c r="AW1443" s="4">
        <v>1885892</v>
      </c>
      <c r="AX1443" s="4" t="s">
        <v>1883</v>
      </c>
      <c r="AY1443" s="4">
        <v>2000</v>
      </c>
      <c r="AZ1443" s="4">
        <v>2000</v>
      </c>
      <c r="BA1443" s="4">
        <v>410.4</v>
      </c>
      <c r="BB1443" s="7">
        <f>AZ1443+BA1443-AY1443</f>
        <v>410.40000000000009</v>
      </c>
      <c r="BC1443" s="4" t="s">
        <v>1884</v>
      </c>
      <c r="BD1443" s="4">
        <v>18000</v>
      </c>
      <c r="BE1443" s="4" t="s">
        <v>4</v>
      </c>
      <c r="BF1443" s="4" t="s">
        <v>8</v>
      </c>
      <c r="BG1443" s="4" t="s">
        <v>6</v>
      </c>
      <c r="BH1443" s="4" t="s">
        <v>17</v>
      </c>
      <c r="BI1443" t="str">
        <f t="shared" si="114"/>
        <v>B</v>
      </c>
    </row>
    <row r="1444" spans="1:61" ht="15.75" customHeight="1" x14ac:dyDescent="0.2">
      <c r="A1444" s="4">
        <v>3019934</v>
      </c>
      <c r="B1444" s="4">
        <v>384944</v>
      </c>
      <c r="C1444" s="4" t="s">
        <v>6545</v>
      </c>
      <c r="D1444" s="4">
        <v>1500</v>
      </c>
      <c r="E1444" s="4">
        <v>1500</v>
      </c>
      <c r="F1444" s="4">
        <v>410.4</v>
      </c>
      <c r="G1444" s="7">
        <f>E1444+F1444-D1444</f>
        <v>410.40000000000009</v>
      </c>
      <c r="H1444" s="4" t="s">
        <v>4839</v>
      </c>
      <c r="I1444" s="4">
        <v>6000</v>
      </c>
      <c r="J1444" s="4" t="s">
        <v>51</v>
      </c>
      <c r="K1444" s="4" t="s">
        <v>13</v>
      </c>
      <c r="M1444" s="4" t="s">
        <v>159</v>
      </c>
      <c r="O1444" s="4"/>
      <c r="P1444" s="14">
        <v>4622843</v>
      </c>
      <c r="Q1444" s="12">
        <v>1197</v>
      </c>
      <c r="S1444" s="14">
        <v>1680588</v>
      </c>
      <c r="T1444" s="12">
        <v>400.13999999999987</v>
      </c>
      <c r="U1444">
        <f>SUM($T$2:T1444)</f>
        <v>3020781.9199999985</v>
      </c>
      <c r="W1444" s="16">
        <v>1680588</v>
      </c>
      <c r="X1444">
        <v>3020781.9199999985</v>
      </c>
      <c r="Y1444">
        <v>1443</v>
      </c>
      <c r="Z1444" s="18">
        <f t="shared" si="111"/>
        <v>7.2549254557231642</v>
      </c>
      <c r="AA1444" s="18">
        <f t="shared" si="112"/>
        <v>0.31617002629272567</v>
      </c>
      <c r="AB1444" t="str">
        <f t="shared" si="115"/>
        <v>B</v>
      </c>
      <c r="AI1444" s="14">
        <v>4622843</v>
      </c>
      <c r="AJ1444" s="12">
        <v>1197</v>
      </c>
      <c r="AK1444" s="12">
        <v>1197</v>
      </c>
      <c r="AL1444" s="12">
        <v>10000</v>
      </c>
      <c r="AN1444">
        <v>4622843</v>
      </c>
      <c r="AO1444">
        <v>1197</v>
      </c>
      <c r="AP1444">
        <v>1197</v>
      </c>
      <c r="AQ1444">
        <v>10000</v>
      </c>
      <c r="AR1444">
        <f t="shared" si="113"/>
        <v>0</v>
      </c>
      <c r="AV1444" s="4">
        <v>3019934</v>
      </c>
      <c r="AW1444" s="4">
        <v>384944</v>
      </c>
      <c r="AX1444" s="4" t="s">
        <v>6545</v>
      </c>
      <c r="AY1444" s="4">
        <v>1500</v>
      </c>
      <c r="AZ1444" s="4">
        <v>1500</v>
      </c>
      <c r="BA1444" s="4">
        <v>410.4</v>
      </c>
      <c r="BB1444" s="7">
        <f>AZ1444+BA1444-AY1444</f>
        <v>410.40000000000009</v>
      </c>
      <c r="BC1444" s="4" t="s">
        <v>4839</v>
      </c>
      <c r="BD1444" s="4">
        <v>6000</v>
      </c>
      <c r="BE1444" s="4" t="s">
        <v>51</v>
      </c>
      <c r="BF1444" s="4" t="s">
        <v>13</v>
      </c>
      <c r="BH1444" s="4" t="s">
        <v>159</v>
      </c>
      <c r="BI1444" t="str">
        <f t="shared" si="114"/>
        <v>B</v>
      </c>
    </row>
    <row r="1445" spans="1:61" ht="15.75" customHeight="1" x14ac:dyDescent="0.2">
      <c r="A1445" s="4">
        <v>3050482</v>
      </c>
      <c r="B1445" s="4">
        <v>6284482</v>
      </c>
      <c r="C1445" s="4" t="s">
        <v>8775</v>
      </c>
      <c r="D1445" s="4">
        <v>1500</v>
      </c>
      <c r="E1445" s="4">
        <v>1500</v>
      </c>
      <c r="F1445" s="4">
        <v>410.4</v>
      </c>
      <c r="G1445" s="7">
        <f>E1445+F1445-D1445</f>
        <v>410.40000000000009</v>
      </c>
      <c r="H1445" s="4" t="s">
        <v>8292</v>
      </c>
      <c r="I1445" s="4">
        <v>25000</v>
      </c>
      <c r="J1445" s="4" t="s">
        <v>4</v>
      </c>
      <c r="K1445" s="4" t="s">
        <v>5</v>
      </c>
      <c r="L1445" s="4" t="s">
        <v>6</v>
      </c>
      <c r="M1445" s="4" t="s">
        <v>29</v>
      </c>
      <c r="O1445" s="4"/>
      <c r="P1445" s="14">
        <v>4626007</v>
      </c>
      <c r="Q1445" s="12">
        <v>5800</v>
      </c>
      <c r="S1445" s="14">
        <v>299360</v>
      </c>
      <c r="T1445" s="12">
        <v>400</v>
      </c>
      <c r="U1445">
        <f>SUM($T$2:T1445)</f>
        <v>3021181.9199999985</v>
      </c>
      <c r="W1445" s="16">
        <v>299360</v>
      </c>
      <c r="X1445">
        <v>3021181.9199999985</v>
      </c>
      <c r="Y1445">
        <v>1444</v>
      </c>
      <c r="Z1445" s="18">
        <f t="shared" si="111"/>
        <v>7.2558861242716208</v>
      </c>
      <c r="AA1445" s="18">
        <f t="shared" si="112"/>
        <v>0.31638913234005256</v>
      </c>
      <c r="AB1445" t="str">
        <f t="shared" si="115"/>
        <v>B</v>
      </c>
      <c r="AI1445" s="14">
        <v>4626007</v>
      </c>
      <c r="AJ1445" s="12">
        <v>5800</v>
      </c>
      <c r="AK1445" s="12">
        <v>5800</v>
      </c>
      <c r="AL1445" s="12">
        <v>10000</v>
      </c>
      <c r="AN1445">
        <v>4626007</v>
      </c>
      <c r="AO1445">
        <v>5800</v>
      </c>
      <c r="AP1445">
        <v>5800</v>
      </c>
      <c r="AQ1445">
        <v>10000</v>
      </c>
      <c r="AR1445">
        <f t="shared" si="113"/>
        <v>0</v>
      </c>
      <c r="AV1445" s="4">
        <v>3050482</v>
      </c>
      <c r="AW1445" s="4">
        <v>6284482</v>
      </c>
      <c r="AX1445" s="4" t="s">
        <v>8775</v>
      </c>
      <c r="AY1445" s="4">
        <v>1500</v>
      </c>
      <c r="AZ1445" s="4">
        <v>1500</v>
      </c>
      <c r="BA1445" s="4">
        <v>410.4</v>
      </c>
      <c r="BB1445" s="7">
        <f>AZ1445+BA1445-AY1445</f>
        <v>410.40000000000009</v>
      </c>
      <c r="BC1445" s="4" t="s">
        <v>8292</v>
      </c>
      <c r="BD1445" s="4">
        <v>25000</v>
      </c>
      <c r="BE1445" s="4" t="s">
        <v>4</v>
      </c>
      <c r="BF1445" s="4" t="s">
        <v>5</v>
      </c>
      <c r="BG1445" s="4" t="s">
        <v>6</v>
      </c>
      <c r="BH1445" s="4" t="s">
        <v>29</v>
      </c>
      <c r="BI1445" t="str">
        <f t="shared" si="114"/>
        <v>B</v>
      </c>
    </row>
    <row r="1446" spans="1:61" ht="15.75" customHeight="1" x14ac:dyDescent="0.2">
      <c r="A1446" s="4">
        <v>2992627</v>
      </c>
      <c r="B1446" s="4">
        <v>7383699</v>
      </c>
      <c r="C1446" s="4" t="s">
        <v>4449</v>
      </c>
      <c r="D1446" s="4">
        <v>8000</v>
      </c>
      <c r="E1446" s="4">
        <v>8000</v>
      </c>
      <c r="F1446" s="4">
        <v>410.4</v>
      </c>
      <c r="G1446" s="7">
        <f>E1446+F1446-D1446</f>
        <v>410.39999999999964</v>
      </c>
      <c r="H1446" s="4" t="s">
        <v>1328</v>
      </c>
      <c r="I1446" s="4">
        <v>20000</v>
      </c>
      <c r="J1446" s="4" t="s">
        <v>4</v>
      </c>
      <c r="K1446" s="4" t="s">
        <v>5</v>
      </c>
      <c r="L1446" s="4" t="s">
        <v>9</v>
      </c>
      <c r="M1446" s="4" t="s">
        <v>12</v>
      </c>
      <c r="O1446" s="4"/>
      <c r="P1446" s="14">
        <v>4626161</v>
      </c>
      <c r="Q1446" s="12">
        <v>10320</v>
      </c>
      <c r="S1446" s="14">
        <v>584928</v>
      </c>
      <c r="T1446" s="12">
        <v>400</v>
      </c>
      <c r="U1446">
        <f>SUM($T$2:T1446)</f>
        <v>3021581.9199999985</v>
      </c>
      <c r="W1446" s="16">
        <v>584928</v>
      </c>
      <c r="X1446">
        <v>3021581.9199999985</v>
      </c>
      <c r="Y1446">
        <v>1445</v>
      </c>
      <c r="Z1446" s="18">
        <f t="shared" si="111"/>
        <v>7.2568467928200766</v>
      </c>
      <c r="AA1446" s="18">
        <f t="shared" si="112"/>
        <v>0.3166082383873795</v>
      </c>
      <c r="AB1446" t="str">
        <f t="shared" si="115"/>
        <v>B</v>
      </c>
      <c r="AI1446" s="14">
        <v>4626161</v>
      </c>
      <c r="AJ1446" s="12">
        <v>10320</v>
      </c>
      <c r="AK1446" s="12">
        <v>10320</v>
      </c>
      <c r="AL1446" s="12">
        <v>8000</v>
      </c>
      <c r="AN1446">
        <v>4626161</v>
      </c>
      <c r="AO1446">
        <v>10320</v>
      </c>
      <c r="AP1446">
        <v>10320</v>
      </c>
      <c r="AQ1446">
        <v>8000</v>
      </c>
      <c r="AR1446">
        <f t="shared" si="113"/>
        <v>0</v>
      </c>
      <c r="AV1446" s="4">
        <v>2992627</v>
      </c>
      <c r="AW1446" s="4">
        <v>7383699</v>
      </c>
      <c r="AX1446" s="4" t="s">
        <v>4449</v>
      </c>
      <c r="AY1446" s="4">
        <v>8000</v>
      </c>
      <c r="AZ1446" s="4">
        <v>8000</v>
      </c>
      <c r="BA1446" s="4">
        <v>410.4</v>
      </c>
      <c r="BB1446" s="7">
        <f>AZ1446+BA1446-AY1446</f>
        <v>410.39999999999964</v>
      </c>
      <c r="BC1446" s="4" t="s">
        <v>1328</v>
      </c>
      <c r="BD1446" s="4">
        <v>20000</v>
      </c>
      <c r="BE1446" s="4" t="s">
        <v>4</v>
      </c>
      <c r="BF1446" s="4" t="s">
        <v>5</v>
      </c>
      <c r="BG1446" s="4" t="s">
        <v>9</v>
      </c>
      <c r="BH1446" s="4" t="s">
        <v>12</v>
      </c>
      <c r="BI1446" t="str">
        <f t="shared" si="114"/>
        <v>A</v>
      </c>
    </row>
    <row r="1447" spans="1:61" ht="15.75" customHeight="1" x14ac:dyDescent="0.2">
      <c r="A1447" s="4">
        <v>3021817</v>
      </c>
      <c r="B1447" s="4">
        <v>1836178</v>
      </c>
      <c r="C1447" s="4" t="s">
        <v>6708</v>
      </c>
      <c r="D1447" s="4">
        <v>4000</v>
      </c>
      <c r="E1447" s="4">
        <v>4000</v>
      </c>
      <c r="F1447" s="4">
        <v>410.4</v>
      </c>
      <c r="G1447" s="7">
        <f>E1447+F1447-D1447</f>
        <v>410.39999999999964</v>
      </c>
      <c r="H1447" s="4" t="s">
        <v>6709</v>
      </c>
      <c r="I1447" s="4">
        <v>13000</v>
      </c>
      <c r="J1447" s="4" t="s">
        <v>32</v>
      </c>
      <c r="K1447" s="4" t="s">
        <v>8</v>
      </c>
      <c r="M1447" s="4" t="s">
        <v>64</v>
      </c>
      <c r="O1447" s="4"/>
      <c r="P1447" s="14">
        <v>4627484</v>
      </c>
      <c r="Q1447" s="12">
        <v>114</v>
      </c>
      <c r="S1447" s="14">
        <v>366452</v>
      </c>
      <c r="T1447" s="12">
        <v>399</v>
      </c>
      <c r="U1447">
        <f>SUM($T$2:T1447)</f>
        <v>3021980.9199999985</v>
      </c>
      <c r="W1447" s="16">
        <v>366452</v>
      </c>
      <c r="X1447">
        <v>3021980.9199999985</v>
      </c>
      <c r="Y1447">
        <v>1446</v>
      </c>
      <c r="Z1447" s="18">
        <f t="shared" si="111"/>
        <v>7.2578050596971622</v>
      </c>
      <c r="AA1447" s="18">
        <f t="shared" si="112"/>
        <v>0.31682734443470639</v>
      </c>
      <c r="AB1447" t="str">
        <f t="shared" si="115"/>
        <v>B</v>
      </c>
      <c r="AI1447" s="14">
        <v>4627484</v>
      </c>
      <c r="AJ1447" s="12">
        <v>114</v>
      </c>
      <c r="AK1447" s="12">
        <v>114</v>
      </c>
      <c r="AL1447" s="12">
        <v>3000</v>
      </c>
      <c r="AN1447">
        <v>4627484</v>
      </c>
      <c r="AO1447">
        <v>114</v>
      </c>
      <c r="AP1447">
        <v>114</v>
      </c>
      <c r="AQ1447">
        <v>3000</v>
      </c>
      <c r="AR1447">
        <f t="shared" si="113"/>
        <v>0</v>
      </c>
      <c r="AV1447" s="4">
        <v>3021817</v>
      </c>
      <c r="AW1447" s="4">
        <v>1836178</v>
      </c>
      <c r="AX1447" s="4" t="s">
        <v>6708</v>
      </c>
      <c r="AY1447" s="4">
        <v>4000</v>
      </c>
      <c r="AZ1447" s="4">
        <v>4000</v>
      </c>
      <c r="BA1447" s="4">
        <v>410.4</v>
      </c>
      <c r="BB1447" s="7">
        <f>AZ1447+BA1447-AY1447</f>
        <v>410.39999999999964</v>
      </c>
      <c r="BC1447" s="4" t="s">
        <v>6709</v>
      </c>
      <c r="BD1447" s="4">
        <v>13000</v>
      </c>
      <c r="BE1447" s="4" t="s">
        <v>32</v>
      </c>
      <c r="BF1447" s="4" t="s">
        <v>8</v>
      </c>
      <c r="BH1447" s="4" t="s">
        <v>64</v>
      </c>
      <c r="BI1447" t="str">
        <f t="shared" si="114"/>
        <v>B</v>
      </c>
    </row>
    <row r="1448" spans="1:61" ht="15.75" customHeight="1" x14ac:dyDescent="0.2">
      <c r="A1448" s="4">
        <v>3045645</v>
      </c>
      <c r="B1448" s="4">
        <v>590007</v>
      </c>
      <c r="C1448" s="4" t="s">
        <v>8440</v>
      </c>
      <c r="D1448" s="4">
        <v>6000</v>
      </c>
      <c r="E1448" s="4">
        <v>6000</v>
      </c>
      <c r="F1448" s="4">
        <v>410.4</v>
      </c>
      <c r="G1448" s="7">
        <f>E1448+F1448-D1448</f>
        <v>410.39999999999964</v>
      </c>
      <c r="H1448" s="4" t="s">
        <v>8441</v>
      </c>
      <c r="I1448" s="4">
        <v>10000</v>
      </c>
      <c r="J1448" s="4" t="s">
        <v>11</v>
      </c>
      <c r="K1448" s="4" t="s">
        <v>13</v>
      </c>
      <c r="M1448" s="4" t="s">
        <v>17</v>
      </c>
      <c r="O1448" s="4"/>
      <c r="P1448" s="14">
        <v>4637991</v>
      </c>
      <c r="Q1448" s="12">
        <v>-3000</v>
      </c>
      <c r="S1448" s="14">
        <v>388208</v>
      </c>
      <c r="T1448" s="12">
        <v>399</v>
      </c>
      <c r="U1448">
        <f>SUM($T$2:T1448)</f>
        <v>3022379.9199999985</v>
      </c>
      <c r="W1448" s="16">
        <v>388208</v>
      </c>
      <c r="X1448">
        <v>3022379.9199999985</v>
      </c>
      <c r="Y1448">
        <v>1447</v>
      </c>
      <c r="Z1448" s="18">
        <f t="shared" si="111"/>
        <v>7.2587633265742468</v>
      </c>
      <c r="AA1448" s="18">
        <f t="shared" si="112"/>
        <v>0.31704645048203328</v>
      </c>
      <c r="AB1448" t="str">
        <f t="shared" si="115"/>
        <v>B</v>
      </c>
      <c r="AI1448" s="14">
        <v>4637991</v>
      </c>
      <c r="AJ1448" s="12">
        <v>-3000</v>
      </c>
      <c r="AK1448" s="12">
        <v>0</v>
      </c>
      <c r="AL1448" s="12">
        <v>0</v>
      </c>
      <c r="AN1448">
        <v>4637991</v>
      </c>
      <c r="AO1448">
        <v>-3000</v>
      </c>
      <c r="AP1448">
        <v>0</v>
      </c>
      <c r="AQ1448">
        <v>0</v>
      </c>
      <c r="AR1448">
        <f t="shared" si="113"/>
        <v>0</v>
      </c>
      <c r="AV1448" s="4">
        <v>3045645</v>
      </c>
      <c r="AW1448" s="4">
        <v>590007</v>
      </c>
      <c r="AX1448" s="4" t="s">
        <v>8440</v>
      </c>
      <c r="AY1448" s="4">
        <v>6000</v>
      </c>
      <c r="AZ1448" s="4">
        <v>6000</v>
      </c>
      <c r="BA1448" s="4">
        <v>410.4</v>
      </c>
      <c r="BB1448" s="7">
        <f>AZ1448+BA1448-AY1448</f>
        <v>410.39999999999964</v>
      </c>
      <c r="BC1448" s="4" t="s">
        <v>8441</v>
      </c>
      <c r="BD1448" s="4">
        <v>10000</v>
      </c>
      <c r="BE1448" s="4" t="s">
        <v>11</v>
      </c>
      <c r="BF1448" s="4" t="s">
        <v>13</v>
      </c>
      <c r="BH1448" s="4" t="s">
        <v>17</v>
      </c>
      <c r="BI1448" t="str">
        <f t="shared" si="114"/>
        <v>B</v>
      </c>
    </row>
    <row r="1449" spans="1:61" ht="15.75" customHeight="1" x14ac:dyDescent="0.2">
      <c r="A1449" s="4">
        <v>2997982</v>
      </c>
      <c r="B1449" s="4">
        <v>650135</v>
      </c>
      <c r="C1449" s="4" t="s">
        <v>4918</v>
      </c>
      <c r="D1449" s="4">
        <v>4500</v>
      </c>
      <c r="E1449" s="4">
        <v>4500</v>
      </c>
      <c r="F1449" s="4">
        <v>409.5</v>
      </c>
      <c r="G1449" s="7">
        <f>E1449+F1449-D1449</f>
        <v>409.5</v>
      </c>
      <c r="H1449" s="4" t="s">
        <v>4919</v>
      </c>
      <c r="I1449" s="4">
        <v>8500</v>
      </c>
      <c r="J1449" s="4" t="s">
        <v>4</v>
      </c>
      <c r="K1449" s="4" t="s">
        <v>8</v>
      </c>
      <c r="L1449" s="4" t="s">
        <v>6</v>
      </c>
      <c r="M1449" s="4" t="s">
        <v>111</v>
      </c>
      <c r="O1449" s="4"/>
      <c r="P1449" s="14">
        <v>4644102</v>
      </c>
      <c r="Q1449" s="12">
        <v>1.2999999999999545</v>
      </c>
      <c r="S1449" s="14">
        <v>478988</v>
      </c>
      <c r="T1449" s="12">
        <v>399</v>
      </c>
      <c r="U1449">
        <f>SUM($T$2:T1449)</f>
        <v>3022778.9199999985</v>
      </c>
      <c r="W1449" s="16">
        <v>478988</v>
      </c>
      <c r="X1449">
        <v>3022778.9199999985</v>
      </c>
      <c r="Y1449">
        <v>1448</v>
      </c>
      <c r="Z1449" s="18">
        <f t="shared" si="111"/>
        <v>7.2597215934513324</v>
      </c>
      <c r="AA1449" s="18">
        <f t="shared" si="112"/>
        <v>0.31726555652936023</v>
      </c>
      <c r="AB1449" t="str">
        <f t="shared" si="115"/>
        <v>B</v>
      </c>
      <c r="AI1449" s="14">
        <v>4644102</v>
      </c>
      <c r="AJ1449" s="12">
        <v>1.2999999999999545</v>
      </c>
      <c r="AK1449" s="12">
        <v>1.3</v>
      </c>
      <c r="AL1449" s="12">
        <v>1000</v>
      </c>
      <c r="AN1449">
        <v>4644102</v>
      </c>
      <c r="AO1449">
        <v>1.2999999999999545</v>
      </c>
      <c r="AP1449">
        <v>1.3</v>
      </c>
      <c r="AQ1449">
        <v>1000</v>
      </c>
      <c r="AR1449">
        <f t="shared" si="113"/>
        <v>0</v>
      </c>
      <c r="AV1449" s="4">
        <v>2997982</v>
      </c>
      <c r="AW1449" s="4">
        <v>650135</v>
      </c>
      <c r="AX1449" s="4" t="s">
        <v>4918</v>
      </c>
      <c r="AY1449" s="4">
        <v>4500</v>
      </c>
      <c r="AZ1449" s="4">
        <v>4500</v>
      </c>
      <c r="BA1449" s="4">
        <v>409.5</v>
      </c>
      <c r="BB1449" s="7">
        <f>AZ1449+BA1449-AY1449</f>
        <v>409.5</v>
      </c>
      <c r="BC1449" s="4" t="s">
        <v>4919</v>
      </c>
      <c r="BD1449" s="4">
        <v>8500</v>
      </c>
      <c r="BE1449" s="4" t="s">
        <v>4</v>
      </c>
      <c r="BF1449" s="4" t="s">
        <v>8</v>
      </c>
      <c r="BG1449" s="4" t="s">
        <v>6</v>
      </c>
      <c r="BH1449" s="4" t="s">
        <v>111</v>
      </c>
      <c r="BI1449" t="str">
        <f t="shared" si="114"/>
        <v>C</v>
      </c>
    </row>
    <row r="1450" spans="1:61" ht="15.75" customHeight="1" x14ac:dyDescent="0.2">
      <c r="A1450" s="4">
        <v>3024029</v>
      </c>
      <c r="B1450" s="4">
        <v>8224469</v>
      </c>
      <c r="C1450" s="4" t="s">
        <v>6842</v>
      </c>
      <c r="D1450" s="4">
        <v>7950</v>
      </c>
      <c r="E1450" s="4">
        <v>7950</v>
      </c>
      <c r="F1450" s="4">
        <v>407.85</v>
      </c>
      <c r="G1450" s="7">
        <f>E1450+F1450-D1450</f>
        <v>407.85000000000036</v>
      </c>
      <c r="H1450" s="4" t="s">
        <v>2687</v>
      </c>
      <c r="I1450" s="4">
        <v>9000</v>
      </c>
      <c r="J1450" s="4" t="s">
        <v>4</v>
      </c>
      <c r="K1450" s="4" t="s">
        <v>13</v>
      </c>
      <c r="L1450" s="4" t="s">
        <v>6</v>
      </c>
      <c r="M1450" s="4" t="s">
        <v>65</v>
      </c>
      <c r="O1450" s="4"/>
      <c r="P1450" s="14">
        <v>4644403</v>
      </c>
      <c r="Q1450" s="12">
        <v>304.95000000000005</v>
      </c>
      <c r="S1450" s="14">
        <v>1653043</v>
      </c>
      <c r="T1450" s="12">
        <v>399</v>
      </c>
      <c r="U1450">
        <f>SUM($T$2:T1450)</f>
        <v>3023177.9199999985</v>
      </c>
      <c r="W1450" s="16">
        <v>1653043</v>
      </c>
      <c r="X1450">
        <v>3023177.9199999985</v>
      </c>
      <c r="Y1450">
        <v>1449</v>
      </c>
      <c r="Z1450" s="18">
        <f t="shared" si="111"/>
        <v>7.2606798603284171</v>
      </c>
      <c r="AA1450" s="18">
        <f t="shared" si="112"/>
        <v>0.31748466257668712</v>
      </c>
      <c r="AB1450" t="str">
        <f t="shared" si="115"/>
        <v>B</v>
      </c>
      <c r="AI1450" s="14">
        <v>4644403</v>
      </c>
      <c r="AJ1450" s="12">
        <v>304.95000000000005</v>
      </c>
      <c r="AK1450" s="12">
        <v>304.95</v>
      </c>
      <c r="AL1450" s="12">
        <v>2500</v>
      </c>
      <c r="AN1450">
        <v>4644403</v>
      </c>
      <c r="AO1450">
        <v>304.95000000000005</v>
      </c>
      <c r="AP1450">
        <v>304.95</v>
      </c>
      <c r="AQ1450">
        <v>2500</v>
      </c>
      <c r="AR1450">
        <f t="shared" si="113"/>
        <v>0</v>
      </c>
      <c r="AV1450" s="4">
        <v>3024029</v>
      </c>
      <c r="AW1450" s="4">
        <v>8224469</v>
      </c>
      <c r="AX1450" s="4" t="s">
        <v>6842</v>
      </c>
      <c r="AY1450" s="4">
        <v>7950</v>
      </c>
      <c r="AZ1450" s="4">
        <v>7950</v>
      </c>
      <c r="BA1450" s="4">
        <v>407.85</v>
      </c>
      <c r="BB1450" s="7">
        <f>AZ1450+BA1450-AY1450</f>
        <v>407.85000000000036</v>
      </c>
      <c r="BC1450" s="4" t="s">
        <v>2687</v>
      </c>
      <c r="BD1450" s="4">
        <v>9000</v>
      </c>
      <c r="BE1450" s="4" t="s">
        <v>4</v>
      </c>
      <c r="BF1450" s="4" t="s">
        <v>13</v>
      </c>
      <c r="BG1450" s="4" t="s">
        <v>6</v>
      </c>
      <c r="BH1450" s="4" t="s">
        <v>65</v>
      </c>
      <c r="BI1450" t="str">
        <f t="shared" si="114"/>
        <v>B</v>
      </c>
    </row>
    <row r="1451" spans="1:61" ht="15.75" customHeight="1" x14ac:dyDescent="0.2">
      <c r="A1451" s="4">
        <v>2985809</v>
      </c>
      <c r="B1451" s="4">
        <v>7628328</v>
      </c>
      <c r="C1451" s="4" t="s">
        <v>3870</v>
      </c>
      <c r="D1451" s="4">
        <v>1500</v>
      </c>
      <c r="E1451" s="4">
        <v>1500</v>
      </c>
      <c r="F1451" s="4">
        <v>407.25</v>
      </c>
      <c r="G1451" s="7">
        <f>E1451+F1451-D1451</f>
        <v>407.25</v>
      </c>
      <c r="H1451" s="4" t="s">
        <v>3871</v>
      </c>
      <c r="I1451" s="4">
        <v>8000</v>
      </c>
      <c r="J1451" s="4" t="s">
        <v>4</v>
      </c>
      <c r="K1451" s="4" t="s">
        <v>5</v>
      </c>
      <c r="L1451" s="4" t="s">
        <v>6</v>
      </c>
      <c r="M1451" s="4" t="s">
        <v>12</v>
      </c>
      <c r="O1451" s="4"/>
      <c r="P1451" s="14">
        <v>4651473</v>
      </c>
      <c r="Q1451" s="12">
        <v>3</v>
      </c>
      <c r="S1451" s="14">
        <v>7840540</v>
      </c>
      <c r="T1451" s="12">
        <v>399</v>
      </c>
      <c r="U1451">
        <f>SUM($T$2:T1451)</f>
        <v>3023576.9199999985</v>
      </c>
      <c r="W1451" s="16">
        <v>7840540</v>
      </c>
      <c r="X1451">
        <v>3023576.9199999985</v>
      </c>
      <c r="Y1451">
        <v>1450</v>
      </c>
      <c r="Z1451" s="18">
        <f t="shared" si="111"/>
        <v>7.2616381272055026</v>
      </c>
      <c r="AA1451" s="18">
        <f t="shared" si="112"/>
        <v>0.317703768624014</v>
      </c>
      <c r="AB1451" t="str">
        <f t="shared" si="115"/>
        <v>B</v>
      </c>
      <c r="AI1451" s="14">
        <v>4651473</v>
      </c>
      <c r="AJ1451" s="12">
        <v>3</v>
      </c>
      <c r="AK1451" s="12">
        <v>3</v>
      </c>
      <c r="AL1451" s="12">
        <v>2000</v>
      </c>
      <c r="AN1451">
        <v>4651473</v>
      </c>
      <c r="AO1451">
        <v>3</v>
      </c>
      <c r="AP1451">
        <v>3</v>
      </c>
      <c r="AQ1451">
        <v>2000</v>
      </c>
      <c r="AR1451">
        <f t="shared" si="113"/>
        <v>0</v>
      </c>
      <c r="AV1451" s="4">
        <v>2985809</v>
      </c>
      <c r="AW1451" s="4">
        <v>7628328</v>
      </c>
      <c r="AX1451" s="4" t="s">
        <v>3870</v>
      </c>
      <c r="AY1451" s="4">
        <v>1500</v>
      </c>
      <c r="AZ1451" s="4">
        <v>1500</v>
      </c>
      <c r="BA1451" s="4">
        <v>407.25</v>
      </c>
      <c r="BB1451" s="7">
        <f>AZ1451+BA1451-AY1451</f>
        <v>407.25</v>
      </c>
      <c r="BC1451" s="4" t="s">
        <v>3871</v>
      </c>
      <c r="BD1451" s="4">
        <v>8000</v>
      </c>
      <c r="BE1451" s="4" t="s">
        <v>4</v>
      </c>
      <c r="BF1451" s="4" t="s">
        <v>5</v>
      </c>
      <c r="BG1451" s="4" t="s">
        <v>6</v>
      </c>
      <c r="BH1451" s="4" t="s">
        <v>12</v>
      </c>
      <c r="BI1451" t="str">
        <f t="shared" si="114"/>
        <v>B</v>
      </c>
    </row>
    <row r="1452" spans="1:61" ht="15.75" customHeight="1" x14ac:dyDescent="0.2">
      <c r="A1452" s="4">
        <v>2959895</v>
      </c>
      <c r="B1452" s="4">
        <v>5171398</v>
      </c>
      <c r="C1452" s="4" t="s">
        <v>1528</v>
      </c>
      <c r="D1452" s="4">
        <v>1500</v>
      </c>
      <c r="E1452" s="4">
        <v>1500</v>
      </c>
      <c r="F1452" s="4">
        <v>406.2</v>
      </c>
      <c r="G1452" s="7">
        <f>E1452+F1452-D1452</f>
        <v>406.20000000000005</v>
      </c>
      <c r="H1452" s="4" t="s">
        <v>1529</v>
      </c>
      <c r="I1452" s="4">
        <v>15500</v>
      </c>
      <c r="J1452" s="4" t="s">
        <v>4</v>
      </c>
      <c r="K1452" s="4" t="s">
        <v>8</v>
      </c>
      <c r="L1452" s="4" t="s">
        <v>6</v>
      </c>
      <c r="M1452" s="4" t="s">
        <v>173</v>
      </c>
      <c r="O1452" s="4"/>
      <c r="P1452" s="14">
        <v>4658382</v>
      </c>
      <c r="Q1452" s="12">
        <v>4.5</v>
      </c>
      <c r="S1452" s="14">
        <v>7719279</v>
      </c>
      <c r="T1452" s="12">
        <v>397.09999999999991</v>
      </c>
      <c r="U1452">
        <f>SUM($T$2:T1452)</f>
        <v>3023974.0199999986</v>
      </c>
      <c r="W1452" s="16">
        <v>7719279</v>
      </c>
      <c r="X1452">
        <v>3023974.0199999986</v>
      </c>
      <c r="Y1452">
        <v>1451</v>
      </c>
      <c r="Z1452" s="18">
        <f t="shared" si="111"/>
        <v>7.2625918309069828</v>
      </c>
      <c r="AA1452" s="18">
        <f t="shared" si="112"/>
        <v>0.31792287467134095</v>
      </c>
      <c r="AB1452" t="str">
        <f t="shared" si="115"/>
        <v>B</v>
      </c>
      <c r="AI1452" s="14">
        <v>4658382</v>
      </c>
      <c r="AJ1452" s="12">
        <v>4.5</v>
      </c>
      <c r="AK1452" s="12">
        <v>4.5</v>
      </c>
      <c r="AL1452" s="12">
        <v>3000</v>
      </c>
      <c r="AN1452">
        <v>4658382</v>
      </c>
      <c r="AO1452">
        <v>4.5</v>
      </c>
      <c r="AP1452">
        <v>4.5</v>
      </c>
      <c r="AQ1452">
        <v>3000</v>
      </c>
      <c r="AR1452">
        <f t="shared" si="113"/>
        <v>0</v>
      </c>
      <c r="AV1452" s="4">
        <v>2959895</v>
      </c>
      <c r="AW1452" s="4">
        <v>5171398</v>
      </c>
      <c r="AX1452" s="4" t="s">
        <v>1528</v>
      </c>
      <c r="AY1452" s="4">
        <v>1500</v>
      </c>
      <c r="AZ1452" s="4">
        <v>1500</v>
      </c>
      <c r="BA1452" s="4">
        <v>406.2</v>
      </c>
      <c r="BB1452" s="7">
        <f>AZ1452+BA1452-AY1452</f>
        <v>406.20000000000005</v>
      </c>
      <c r="BC1452" s="4" t="s">
        <v>1529</v>
      </c>
      <c r="BD1452" s="4">
        <v>15500</v>
      </c>
      <c r="BE1452" s="4" t="s">
        <v>4</v>
      </c>
      <c r="BF1452" s="4" t="s">
        <v>8</v>
      </c>
      <c r="BG1452" s="4" t="s">
        <v>6</v>
      </c>
      <c r="BH1452" s="4" t="s">
        <v>173</v>
      </c>
      <c r="BI1452" t="str">
        <f t="shared" si="114"/>
        <v>B</v>
      </c>
    </row>
    <row r="1453" spans="1:61" ht="15.75" customHeight="1" x14ac:dyDescent="0.2">
      <c r="A1453" s="4">
        <v>3020459</v>
      </c>
      <c r="B1453" s="4">
        <v>8293741</v>
      </c>
      <c r="C1453" s="4" t="s">
        <v>6597</v>
      </c>
      <c r="D1453" s="4">
        <v>1500</v>
      </c>
      <c r="E1453" s="4">
        <v>1500</v>
      </c>
      <c r="F1453" s="4">
        <v>406.2</v>
      </c>
      <c r="G1453" s="7">
        <f>E1453+F1453-D1453</f>
        <v>406.20000000000005</v>
      </c>
      <c r="H1453" s="4" t="s">
        <v>6598</v>
      </c>
      <c r="I1453" s="4">
        <v>14000</v>
      </c>
      <c r="J1453" s="4" t="s">
        <v>4</v>
      </c>
      <c r="K1453" s="4" t="s">
        <v>13</v>
      </c>
      <c r="L1453" s="4" t="s">
        <v>201</v>
      </c>
      <c r="M1453" s="4" t="s">
        <v>10</v>
      </c>
      <c r="O1453" s="4"/>
      <c r="P1453" s="14">
        <v>4660874</v>
      </c>
      <c r="Q1453" s="12">
        <v>435</v>
      </c>
      <c r="S1453" s="14">
        <v>7081586</v>
      </c>
      <c r="T1453" s="12">
        <v>396.95000000000005</v>
      </c>
      <c r="U1453">
        <f>SUM($T$2:T1453)</f>
        <v>3024370.9699999988</v>
      </c>
      <c r="W1453" s="16">
        <v>7081586</v>
      </c>
      <c r="X1453">
        <v>3024370.9699999988</v>
      </c>
      <c r="Y1453">
        <v>1452</v>
      </c>
      <c r="Z1453" s="18">
        <f t="shared" si="111"/>
        <v>7.2635451743577573</v>
      </c>
      <c r="AA1453" s="18">
        <f t="shared" si="112"/>
        <v>0.31814198071866784</v>
      </c>
      <c r="AB1453" t="str">
        <f t="shared" si="115"/>
        <v>B</v>
      </c>
      <c r="AI1453" s="14">
        <v>4660874</v>
      </c>
      <c r="AJ1453" s="12">
        <v>435</v>
      </c>
      <c r="AK1453" s="12">
        <v>435</v>
      </c>
      <c r="AL1453" s="12">
        <v>2000</v>
      </c>
      <c r="AN1453">
        <v>4660874</v>
      </c>
      <c r="AO1453">
        <v>435</v>
      </c>
      <c r="AP1453">
        <v>435</v>
      </c>
      <c r="AQ1453">
        <v>2000</v>
      </c>
      <c r="AR1453">
        <f t="shared" si="113"/>
        <v>0</v>
      </c>
      <c r="AV1453" s="4">
        <v>3020459</v>
      </c>
      <c r="AW1453" s="4">
        <v>8293741</v>
      </c>
      <c r="AX1453" s="4" t="s">
        <v>6597</v>
      </c>
      <c r="AY1453" s="4">
        <v>1500</v>
      </c>
      <c r="AZ1453" s="4">
        <v>1500</v>
      </c>
      <c r="BA1453" s="4">
        <v>406.2</v>
      </c>
      <c r="BB1453" s="7">
        <f>AZ1453+BA1453-AY1453</f>
        <v>406.20000000000005</v>
      </c>
      <c r="BC1453" s="4" t="s">
        <v>6598</v>
      </c>
      <c r="BD1453" s="4">
        <v>14000</v>
      </c>
      <c r="BE1453" s="4" t="s">
        <v>4</v>
      </c>
      <c r="BF1453" s="4" t="s">
        <v>13</v>
      </c>
      <c r="BG1453" s="4" t="s">
        <v>201</v>
      </c>
      <c r="BH1453" s="4" t="s">
        <v>10</v>
      </c>
      <c r="BI1453" t="str">
        <f t="shared" si="114"/>
        <v>B</v>
      </c>
    </row>
    <row r="1454" spans="1:61" ht="15.75" customHeight="1" x14ac:dyDescent="0.2">
      <c r="A1454" s="4">
        <v>3033955</v>
      </c>
      <c r="B1454" s="4">
        <v>4694537</v>
      </c>
      <c r="C1454" s="4" t="s">
        <v>7619</v>
      </c>
      <c r="D1454" s="4">
        <v>1500</v>
      </c>
      <c r="E1454" s="4">
        <v>1500</v>
      </c>
      <c r="F1454" s="4">
        <v>406.2</v>
      </c>
      <c r="G1454" s="7">
        <f>E1454+F1454-D1454</f>
        <v>406.20000000000005</v>
      </c>
      <c r="H1454" s="4" t="s">
        <v>7620</v>
      </c>
      <c r="I1454" s="4">
        <v>37000</v>
      </c>
      <c r="J1454" s="4" t="s">
        <v>32</v>
      </c>
      <c r="K1454" s="4" t="s">
        <v>8</v>
      </c>
      <c r="M1454" s="4" t="s">
        <v>23</v>
      </c>
      <c r="O1454" s="4"/>
      <c r="P1454" s="14">
        <v>4661070</v>
      </c>
      <c r="Q1454" s="12">
        <v>-1963</v>
      </c>
      <c r="S1454" s="14">
        <v>38946</v>
      </c>
      <c r="T1454" s="12">
        <v>395.19999999999982</v>
      </c>
      <c r="U1454">
        <f>SUM($T$2:T1454)</f>
        <v>3024766.169999999</v>
      </c>
      <c r="W1454" s="16">
        <v>38946</v>
      </c>
      <c r="X1454">
        <v>3024766.169999999</v>
      </c>
      <c r="Y1454">
        <v>1453</v>
      </c>
      <c r="Z1454" s="18">
        <f t="shared" si="111"/>
        <v>7.264494314883633</v>
      </c>
      <c r="AA1454" s="18">
        <f t="shared" si="112"/>
        <v>0.31836108676599473</v>
      </c>
      <c r="AB1454" t="str">
        <f t="shared" si="115"/>
        <v>B</v>
      </c>
      <c r="AI1454" s="14">
        <v>4661070</v>
      </c>
      <c r="AJ1454" s="12">
        <v>-1963</v>
      </c>
      <c r="AK1454" s="12">
        <v>36</v>
      </c>
      <c r="AL1454" s="12">
        <v>1</v>
      </c>
      <c r="AN1454">
        <v>4661070</v>
      </c>
      <c r="AO1454">
        <v>-1963</v>
      </c>
      <c r="AP1454">
        <v>36</v>
      </c>
      <c r="AQ1454">
        <v>1</v>
      </c>
      <c r="AR1454">
        <f t="shared" si="113"/>
        <v>1</v>
      </c>
      <c r="AV1454" s="4">
        <v>3033955</v>
      </c>
      <c r="AW1454" s="4">
        <v>4694537</v>
      </c>
      <c r="AX1454" s="4" t="s">
        <v>7619</v>
      </c>
      <c r="AY1454" s="4">
        <v>1500</v>
      </c>
      <c r="AZ1454" s="4">
        <v>1500</v>
      </c>
      <c r="BA1454" s="4">
        <v>406.2</v>
      </c>
      <c r="BB1454" s="7">
        <f>AZ1454+BA1454-AY1454</f>
        <v>406.20000000000005</v>
      </c>
      <c r="BC1454" s="4" t="s">
        <v>7620</v>
      </c>
      <c r="BD1454" s="4">
        <v>37000</v>
      </c>
      <c r="BE1454" s="4" t="s">
        <v>32</v>
      </c>
      <c r="BF1454" s="4" t="s">
        <v>8</v>
      </c>
      <c r="BH1454" s="4" t="s">
        <v>23</v>
      </c>
      <c r="BI1454" t="str">
        <f t="shared" si="114"/>
        <v>B</v>
      </c>
    </row>
    <row r="1455" spans="1:61" ht="15.75" customHeight="1" x14ac:dyDescent="0.2">
      <c r="A1455" s="4">
        <v>3022804</v>
      </c>
      <c r="B1455" s="4">
        <v>7581512</v>
      </c>
      <c r="C1455" s="4" t="s">
        <v>6830</v>
      </c>
      <c r="D1455" s="4">
        <v>2500</v>
      </c>
      <c r="E1455" s="4">
        <v>2500</v>
      </c>
      <c r="F1455" s="4">
        <v>406.17</v>
      </c>
      <c r="G1455" s="7">
        <f>E1455+F1455-D1455</f>
        <v>406.17000000000007</v>
      </c>
      <c r="H1455" s="4" t="s">
        <v>6831</v>
      </c>
      <c r="I1455" s="4">
        <v>8700</v>
      </c>
      <c r="J1455" s="4" t="s">
        <v>4</v>
      </c>
      <c r="K1455" s="4" t="s">
        <v>8</v>
      </c>
      <c r="L1455" s="4" t="s">
        <v>9</v>
      </c>
      <c r="M1455" s="4" t="s">
        <v>64</v>
      </c>
      <c r="O1455" s="4"/>
      <c r="P1455" s="14">
        <v>4665788</v>
      </c>
      <c r="Q1455" s="12">
        <v>66.5</v>
      </c>
      <c r="S1455" s="14">
        <v>4853591</v>
      </c>
      <c r="T1455" s="12">
        <v>395.19999999999982</v>
      </c>
      <c r="U1455">
        <f>SUM($T$2:T1455)</f>
        <v>3025161.3699999992</v>
      </c>
      <c r="W1455" s="16">
        <v>4853591</v>
      </c>
      <c r="X1455">
        <v>3025161.3699999992</v>
      </c>
      <c r="Y1455">
        <v>1454</v>
      </c>
      <c r="Z1455" s="18">
        <f t="shared" si="111"/>
        <v>7.2654434554095078</v>
      </c>
      <c r="AA1455" s="18">
        <f t="shared" si="112"/>
        <v>0.31858019281332167</v>
      </c>
      <c r="AB1455" t="str">
        <f t="shared" si="115"/>
        <v>B</v>
      </c>
      <c r="AI1455" s="14">
        <v>4665788</v>
      </c>
      <c r="AJ1455" s="12">
        <v>66.5</v>
      </c>
      <c r="AK1455" s="12">
        <v>66.5</v>
      </c>
      <c r="AL1455" s="12">
        <v>500</v>
      </c>
      <c r="AN1455">
        <v>4665788</v>
      </c>
      <c r="AO1455">
        <v>66.5</v>
      </c>
      <c r="AP1455">
        <v>66.5</v>
      </c>
      <c r="AQ1455">
        <v>500</v>
      </c>
      <c r="AR1455">
        <f t="shared" si="113"/>
        <v>0</v>
      </c>
      <c r="AV1455" s="4">
        <v>3022804</v>
      </c>
      <c r="AW1455" s="4">
        <v>7581512</v>
      </c>
      <c r="AX1455" s="4" t="s">
        <v>6830</v>
      </c>
      <c r="AY1455" s="4">
        <v>2500</v>
      </c>
      <c r="AZ1455" s="4">
        <v>2500</v>
      </c>
      <c r="BA1455" s="4">
        <v>406.17</v>
      </c>
      <c r="BB1455" s="7">
        <f>AZ1455+BA1455-AY1455</f>
        <v>406.17000000000007</v>
      </c>
      <c r="BC1455" s="4" t="s">
        <v>6831</v>
      </c>
      <c r="BD1455" s="4">
        <v>8700</v>
      </c>
      <c r="BE1455" s="4" t="s">
        <v>4</v>
      </c>
      <c r="BF1455" s="4" t="s">
        <v>8</v>
      </c>
      <c r="BG1455" s="4" t="s">
        <v>9</v>
      </c>
      <c r="BH1455" s="4" t="s">
        <v>64</v>
      </c>
      <c r="BI1455" t="str">
        <f t="shared" si="114"/>
        <v>B</v>
      </c>
    </row>
    <row r="1456" spans="1:61" ht="15.75" customHeight="1" x14ac:dyDescent="0.2">
      <c r="A1456" s="4">
        <v>3002084</v>
      </c>
      <c r="B1456" s="4">
        <v>9069271</v>
      </c>
      <c r="C1456" s="4" t="s">
        <v>5256</v>
      </c>
      <c r="D1456" s="4">
        <v>3000</v>
      </c>
      <c r="E1456" s="4">
        <v>3000</v>
      </c>
      <c r="F1456" s="4">
        <v>403.5</v>
      </c>
      <c r="G1456" s="7">
        <f>E1456+F1456-D1456</f>
        <v>403.5</v>
      </c>
      <c r="H1456" s="4" t="s">
        <v>5257</v>
      </c>
      <c r="I1456" s="4">
        <v>5000</v>
      </c>
      <c r="J1456" s="4" t="s">
        <v>21</v>
      </c>
      <c r="K1456" s="4" t="s">
        <v>8</v>
      </c>
      <c r="M1456" s="4" t="s">
        <v>47</v>
      </c>
      <c r="O1456" s="4"/>
      <c r="P1456" s="14">
        <v>4667622</v>
      </c>
      <c r="Q1456" s="12">
        <v>5130</v>
      </c>
      <c r="S1456" s="14">
        <v>692077</v>
      </c>
      <c r="T1456" s="12">
        <v>394.70000000000005</v>
      </c>
      <c r="U1456">
        <f>SUM($T$2:T1456)</f>
        <v>3025556.0699999994</v>
      </c>
      <c r="W1456" s="16">
        <v>692077</v>
      </c>
      <c r="X1456">
        <v>3025556.0699999994</v>
      </c>
      <c r="Y1456">
        <v>1455</v>
      </c>
      <c r="Z1456" s="18">
        <f t="shared" si="111"/>
        <v>7.2663913950996974</v>
      </c>
      <c r="AA1456" s="18">
        <f t="shared" si="112"/>
        <v>0.31879929886064856</v>
      </c>
      <c r="AB1456" t="str">
        <f t="shared" si="115"/>
        <v>B</v>
      </c>
      <c r="AI1456" s="14">
        <v>4667622</v>
      </c>
      <c r="AJ1456" s="12">
        <v>5130</v>
      </c>
      <c r="AK1456" s="12">
        <v>5130</v>
      </c>
      <c r="AL1456" s="12">
        <v>10000</v>
      </c>
      <c r="AN1456">
        <v>4667622</v>
      </c>
      <c r="AO1456">
        <v>5130</v>
      </c>
      <c r="AP1456">
        <v>5130</v>
      </c>
      <c r="AQ1456">
        <v>10000</v>
      </c>
      <c r="AR1456">
        <f t="shared" si="113"/>
        <v>0</v>
      </c>
      <c r="AV1456" s="4">
        <v>3002084</v>
      </c>
      <c r="AW1456" s="4">
        <v>9069271</v>
      </c>
      <c r="AX1456" s="4" t="s">
        <v>5256</v>
      </c>
      <c r="AY1456" s="4">
        <v>3000</v>
      </c>
      <c r="AZ1456" s="4">
        <v>3000</v>
      </c>
      <c r="BA1456" s="4">
        <v>403.5</v>
      </c>
      <c r="BB1456" s="7">
        <f>AZ1456+BA1456-AY1456</f>
        <v>403.5</v>
      </c>
      <c r="BC1456" s="4" t="s">
        <v>5257</v>
      </c>
      <c r="BD1456" s="4">
        <v>5000</v>
      </c>
      <c r="BE1456" s="4" t="s">
        <v>21</v>
      </c>
      <c r="BF1456" s="4" t="s">
        <v>8</v>
      </c>
      <c r="BH1456" s="4" t="s">
        <v>47</v>
      </c>
      <c r="BI1456" t="str">
        <f t="shared" si="114"/>
        <v>B</v>
      </c>
    </row>
    <row r="1457" spans="1:61" ht="15.75" customHeight="1" x14ac:dyDescent="0.2">
      <c r="A1457" s="4">
        <v>3025870</v>
      </c>
      <c r="B1457" s="4">
        <v>1797432</v>
      </c>
      <c r="C1457" s="4" t="s">
        <v>6999</v>
      </c>
      <c r="D1457" s="4">
        <v>3000</v>
      </c>
      <c r="E1457" s="4">
        <v>3000</v>
      </c>
      <c r="F1457" s="4">
        <v>403.5</v>
      </c>
      <c r="G1457" s="7">
        <f>E1457+F1457-D1457</f>
        <v>403.5</v>
      </c>
      <c r="H1457" s="4" t="s">
        <v>7000</v>
      </c>
      <c r="I1457" s="4">
        <v>12000</v>
      </c>
      <c r="J1457" s="4" t="s">
        <v>4</v>
      </c>
      <c r="K1457" s="4" t="s">
        <v>13</v>
      </c>
      <c r="L1457" s="4" t="s">
        <v>6</v>
      </c>
      <c r="M1457" s="4" t="s">
        <v>52</v>
      </c>
      <c r="O1457" s="4"/>
      <c r="P1457" s="14">
        <v>4667860</v>
      </c>
      <c r="Q1457" s="12">
        <v>228</v>
      </c>
      <c r="S1457" s="14">
        <v>7834394</v>
      </c>
      <c r="T1457" s="12">
        <v>393.29999999999995</v>
      </c>
      <c r="U1457">
        <f>SUM($T$2:T1457)</f>
        <v>3025949.3699999992</v>
      </c>
      <c r="W1457" s="16">
        <v>7834394</v>
      </c>
      <c r="X1457">
        <v>3025949.3699999992</v>
      </c>
      <c r="Y1457">
        <v>1456</v>
      </c>
      <c r="Z1457" s="18">
        <f t="shared" si="111"/>
        <v>7.2673359724499669</v>
      </c>
      <c r="AA1457" s="18">
        <f t="shared" si="112"/>
        <v>0.31901840490797545</v>
      </c>
      <c r="AB1457" t="str">
        <f t="shared" si="115"/>
        <v>B</v>
      </c>
      <c r="AI1457" s="14">
        <v>4667860</v>
      </c>
      <c r="AJ1457" s="12">
        <v>228</v>
      </c>
      <c r="AK1457" s="12">
        <v>228</v>
      </c>
      <c r="AL1457" s="12">
        <v>1500</v>
      </c>
      <c r="AN1457">
        <v>4667860</v>
      </c>
      <c r="AO1457">
        <v>228</v>
      </c>
      <c r="AP1457">
        <v>228</v>
      </c>
      <c r="AQ1457">
        <v>1500</v>
      </c>
      <c r="AR1457">
        <f t="shared" si="113"/>
        <v>0</v>
      </c>
      <c r="AV1457" s="4">
        <v>3025870</v>
      </c>
      <c r="AW1457" s="4">
        <v>1797432</v>
      </c>
      <c r="AX1457" s="4" t="s">
        <v>6999</v>
      </c>
      <c r="AY1457" s="4">
        <v>3000</v>
      </c>
      <c r="AZ1457" s="4">
        <v>3000</v>
      </c>
      <c r="BA1457" s="4">
        <v>403.5</v>
      </c>
      <c r="BB1457" s="7">
        <f>AZ1457+BA1457-AY1457</f>
        <v>403.5</v>
      </c>
      <c r="BC1457" s="4" t="s">
        <v>7000</v>
      </c>
      <c r="BD1457" s="4">
        <v>12000</v>
      </c>
      <c r="BE1457" s="4" t="s">
        <v>4</v>
      </c>
      <c r="BF1457" s="4" t="s">
        <v>13</v>
      </c>
      <c r="BG1457" s="4" t="s">
        <v>6</v>
      </c>
      <c r="BH1457" s="4" t="s">
        <v>52</v>
      </c>
      <c r="BI1457" t="str">
        <f t="shared" si="114"/>
        <v>B</v>
      </c>
    </row>
    <row r="1458" spans="1:61" ht="15.75" customHeight="1" x14ac:dyDescent="0.2">
      <c r="A1458" s="4">
        <v>3006130</v>
      </c>
      <c r="B1458" s="4">
        <v>6555585</v>
      </c>
      <c r="C1458" s="4" t="s">
        <v>5571</v>
      </c>
      <c r="D1458" s="4">
        <v>1550</v>
      </c>
      <c r="E1458" s="4">
        <v>1550</v>
      </c>
      <c r="F1458" s="4">
        <v>403</v>
      </c>
      <c r="G1458" s="7">
        <f>E1458+F1458-D1458</f>
        <v>403</v>
      </c>
      <c r="H1458" s="4" t="s">
        <v>5572</v>
      </c>
      <c r="I1458" s="4">
        <v>30000</v>
      </c>
      <c r="J1458" s="4" t="s">
        <v>4</v>
      </c>
      <c r="K1458" s="4" t="s">
        <v>8</v>
      </c>
      <c r="L1458" s="4" t="s">
        <v>6</v>
      </c>
      <c r="M1458" s="4" t="s">
        <v>173</v>
      </c>
      <c r="O1458" s="4"/>
      <c r="P1458" s="14">
        <v>4670765</v>
      </c>
      <c r="Q1458" s="12">
        <v>1446.7999999999993</v>
      </c>
      <c r="S1458" s="14">
        <v>7077946</v>
      </c>
      <c r="T1458" s="12">
        <v>391</v>
      </c>
      <c r="U1458">
        <f>SUM($T$2:T1458)</f>
        <v>3026340.3699999992</v>
      </c>
      <c r="W1458" s="16">
        <v>7077946</v>
      </c>
      <c r="X1458">
        <v>3026340.3699999992</v>
      </c>
      <c r="Y1458">
        <v>1457</v>
      </c>
      <c r="Z1458" s="18">
        <f t="shared" si="111"/>
        <v>7.2682750259560827</v>
      </c>
      <c r="AA1458" s="18">
        <f t="shared" si="112"/>
        <v>0.31923751095530234</v>
      </c>
      <c r="AB1458" t="str">
        <f t="shared" si="115"/>
        <v>B</v>
      </c>
      <c r="AI1458" s="14">
        <v>4670765</v>
      </c>
      <c r="AJ1458" s="12">
        <v>1446.7999999999993</v>
      </c>
      <c r="AK1458" s="12">
        <v>9446.7999999999993</v>
      </c>
      <c r="AL1458" s="12">
        <v>0</v>
      </c>
      <c r="AN1458">
        <v>4670765</v>
      </c>
      <c r="AO1458">
        <v>1446.7999999999993</v>
      </c>
      <c r="AP1458">
        <v>9446.7999999999993</v>
      </c>
      <c r="AQ1458">
        <v>0</v>
      </c>
      <c r="AR1458">
        <f t="shared" si="113"/>
        <v>0</v>
      </c>
      <c r="AV1458" s="4">
        <v>3006130</v>
      </c>
      <c r="AW1458" s="4">
        <v>6555585</v>
      </c>
      <c r="AX1458" s="4" t="s">
        <v>5571</v>
      </c>
      <c r="AY1458" s="4">
        <v>1550</v>
      </c>
      <c r="AZ1458" s="4">
        <v>1550</v>
      </c>
      <c r="BA1458" s="4">
        <v>403</v>
      </c>
      <c r="BB1458" s="7">
        <f>AZ1458+BA1458-AY1458</f>
        <v>403</v>
      </c>
      <c r="BC1458" s="4" t="s">
        <v>5572</v>
      </c>
      <c r="BD1458" s="4">
        <v>30000</v>
      </c>
      <c r="BE1458" s="4" t="s">
        <v>4</v>
      </c>
      <c r="BF1458" s="4" t="s">
        <v>8</v>
      </c>
      <c r="BG1458" s="4" t="s">
        <v>6</v>
      </c>
      <c r="BH1458" s="4" t="s">
        <v>173</v>
      </c>
      <c r="BI1458" t="str">
        <f t="shared" si="114"/>
        <v>B</v>
      </c>
    </row>
    <row r="1459" spans="1:61" ht="15.75" customHeight="1" x14ac:dyDescent="0.2">
      <c r="A1459" s="4">
        <v>3006116</v>
      </c>
      <c r="B1459" s="4">
        <v>7790</v>
      </c>
      <c r="C1459" s="4" t="s">
        <v>5568</v>
      </c>
      <c r="D1459" s="4">
        <v>1500</v>
      </c>
      <c r="E1459" s="4">
        <v>1500</v>
      </c>
      <c r="F1459" s="4">
        <v>401.25</v>
      </c>
      <c r="G1459" s="7">
        <f>E1459+F1459-D1459</f>
        <v>401.25</v>
      </c>
      <c r="H1459" s="4" t="s">
        <v>5569</v>
      </c>
      <c r="I1459" s="4">
        <v>20000</v>
      </c>
      <c r="J1459" s="4" t="s">
        <v>4</v>
      </c>
      <c r="K1459" s="4" t="s">
        <v>13</v>
      </c>
      <c r="L1459" s="4" t="s">
        <v>6</v>
      </c>
      <c r="M1459" s="4" t="s">
        <v>111</v>
      </c>
      <c r="O1459" s="4"/>
      <c r="P1459" s="14">
        <v>4679683</v>
      </c>
      <c r="Q1459" s="12">
        <v>3</v>
      </c>
      <c r="S1459" s="14">
        <v>5344872</v>
      </c>
      <c r="T1459" s="12">
        <v>390</v>
      </c>
      <c r="U1459">
        <f>SUM($T$2:T1459)</f>
        <v>3026730.3699999992</v>
      </c>
      <c r="W1459" s="16">
        <v>5344872</v>
      </c>
      <c r="X1459">
        <v>3026730.3699999992</v>
      </c>
      <c r="Y1459">
        <v>1458</v>
      </c>
      <c r="Z1459" s="18">
        <f t="shared" si="111"/>
        <v>7.2692116777908273</v>
      </c>
      <c r="AA1459" s="18">
        <f t="shared" si="112"/>
        <v>0.31945661700262928</v>
      </c>
      <c r="AB1459" t="str">
        <f t="shared" si="115"/>
        <v>B</v>
      </c>
      <c r="AI1459" s="14">
        <v>4679683</v>
      </c>
      <c r="AJ1459" s="12">
        <v>3</v>
      </c>
      <c r="AK1459" s="12">
        <v>3</v>
      </c>
      <c r="AL1459" s="12">
        <v>2000</v>
      </c>
      <c r="AN1459">
        <v>4679683</v>
      </c>
      <c r="AO1459">
        <v>3</v>
      </c>
      <c r="AP1459">
        <v>3</v>
      </c>
      <c r="AQ1459">
        <v>2000</v>
      </c>
      <c r="AR1459">
        <f t="shared" si="113"/>
        <v>0</v>
      </c>
      <c r="AV1459" s="4">
        <v>3006116</v>
      </c>
      <c r="AW1459" s="4">
        <v>7790</v>
      </c>
      <c r="AX1459" s="4" t="s">
        <v>5568</v>
      </c>
      <c r="AY1459" s="4">
        <v>1500</v>
      </c>
      <c r="AZ1459" s="4">
        <v>1500</v>
      </c>
      <c r="BA1459" s="4">
        <v>401.25</v>
      </c>
      <c r="BB1459" s="7">
        <f>AZ1459+BA1459-AY1459</f>
        <v>401.25</v>
      </c>
      <c r="BC1459" s="4" t="s">
        <v>5569</v>
      </c>
      <c r="BD1459" s="4">
        <v>20000</v>
      </c>
      <c r="BE1459" s="4" t="s">
        <v>4</v>
      </c>
      <c r="BF1459" s="4" t="s">
        <v>13</v>
      </c>
      <c r="BG1459" s="4" t="s">
        <v>6</v>
      </c>
      <c r="BH1459" s="4" t="s">
        <v>111</v>
      </c>
      <c r="BI1459" t="str">
        <f t="shared" si="114"/>
        <v>B</v>
      </c>
    </row>
    <row r="1460" spans="1:61" ht="15.75" customHeight="1" x14ac:dyDescent="0.2">
      <c r="A1460" s="4">
        <v>3010141</v>
      </c>
      <c r="B1460" s="4">
        <v>7403138</v>
      </c>
      <c r="C1460" s="4" t="s">
        <v>5868</v>
      </c>
      <c r="D1460" s="4">
        <v>1500</v>
      </c>
      <c r="E1460" s="4">
        <v>1500</v>
      </c>
      <c r="F1460" s="4">
        <v>401.25</v>
      </c>
      <c r="G1460" s="7">
        <f>E1460+F1460-D1460</f>
        <v>401.25</v>
      </c>
      <c r="H1460" s="4" t="s">
        <v>5869</v>
      </c>
      <c r="I1460" s="4">
        <v>0</v>
      </c>
      <c r="J1460" s="4" t="s">
        <v>5870</v>
      </c>
      <c r="K1460" s="4" t="s">
        <v>13</v>
      </c>
      <c r="L1460" s="4" t="s">
        <v>9</v>
      </c>
      <c r="M1460" s="4" t="s">
        <v>35</v>
      </c>
      <c r="O1460" s="4"/>
      <c r="P1460" s="14">
        <v>4680243</v>
      </c>
      <c r="Q1460" s="12">
        <v>190.13</v>
      </c>
      <c r="S1460" s="14">
        <v>5648497</v>
      </c>
      <c r="T1460" s="12">
        <v>390</v>
      </c>
      <c r="U1460">
        <f>SUM($T$2:T1460)</f>
        <v>3027120.3699999992</v>
      </c>
      <c r="W1460" s="16">
        <v>5648497</v>
      </c>
      <c r="X1460">
        <v>3027120.3699999992</v>
      </c>
      <c r="Y1460">
        <v>1459</v>
      </c>
      <c r="Z1460" s="18">
        <f t="shared" si="111"/>
        <v>7.270148329625572</v>
      </c>
      <c r="AA1460" s="18">
        <f t="shared" si="112"/>
        <v>0.31967572304995617</v>
      </c>
      <c r="AB1460" t="str">
        <f t="shared" si="115"/>
        <v>B</v>
      </c>
      <c r="AI1460" s="14">
        <v>4680243</v>
      </c>
      <c r="AJ1460" s="12">
        <v>190.13</v>
      </c>
      <c r="AK1460" s="12">
        <v>190.13</v>
      </c>
      <c r="AL1460" s="12">
        <v>8600</v>
      </c>
      <c r="AN1460">
        <v>4680243</v>
      </c>
      <c r="AO1460">
        <v>190.13</v>
      </c>
      <c r="AP1460">
        <v>190.13</v>
      </c>
      <c r="AQ1460">
        <v>8600</v>
      </c>
      <c r="AR1460">
        <f t="shared" si="113"/>
        <v>0</v>
      </c>
      <c r="AV1460" s="4">
        <v>3010141</v>
      </c>
      <c r="AW1460" s="4">
        <v>7403138</v>
      </c>
      <c r="AX1460" s="4" t="s">
        <v>5868</v>
      </c>
      <c r="AY1460" s="4">
        <v>1500</v>
      </c>
      <c r="AZ1460" s="4">
        <v>1500</v>
      </c>
      <c r="BA1460" s="4">
        <v>401.25</v>
      </c>
      <c r="BB1460" s="7">
        <f>AZ1460+BA1460-AY1460</f>
        <v>401.25</v>
      </c>
      <c r="BC1460" s="4" t="s">
        <v>5869</v>
      </c>
      <c r="BD1460" s="4">
        <v>0</v>
      </c>
      <c r="BE1460" s="4" t="s">
        <v>5870</v>
      </c>
      <c r="BF1460" s="4" t="s">
        <v>13</v>
      </c>
      <c r="BG1460" s="4" t="s">
        <v>9</v>
      </c>
      <c r="BH1460" s="4" t="s">
        <v>35</v>
      </c>
      <c r="BI1460" t="str">
        <f t="shared" si="114"/>
        <v>B</v>
      </c>
    </row>
    <row r="1461" spans="1:61" ht="15.75" customHeight="1" x14ac:dyDescent="0.2">
      <c r="A1461" s="4">
        <v>3019318</v>
      </c>
      <c r="B1461" s="4">
        <v>7243363</v>
      </c>
      <c r="C1461" s="4" t="s">
        <v>6504</v>
      </c>
      <c r="D1461" s="4">
        <v>1500</v>
      </c>
      <c r="E1461" s="4">
        <v>1500</v>
      </c>
      <c r="F1461" s="4">
        <v>401.25</v>
      </c>
      <c r="G1461" s="7">
        <f>E1461+F1461-D1461</f>
        <v>401.25</v>
      </c>
      <c r="H1461" s="4" t="s">
        <v>6505</v>
      </c>
      <c r="I1461" s="4">
        <v>12000</v>
      </c>
      <c r="J1461" s="4" t="s">
        <v>21</v>
      </c>
      <c r="K1461" s="4" t="s">
        <v>22</v>
      </c>
      <c r="M1461" s="4" t="s">
        <v>173</v>
      </c>
      <c r="O1461" s="4"/>
      <c r="P1461" s="14">
        <v>4682784</v>
      </c>
      <c r="Q1461" s="12">
        <v>63</v>
      </c>
      <c r="S1461" s="14">
        <v>7275927</v>
      </c>
      <c r="T1461" s="12">
        <v>390</v>
      </c>
      <c r="U1461">
        <f>SUM($T$2:T1461)</f>
        <v>3027510.3699999992</v>
      </c>
      <c r="W1461" s="16">
        <v>7275927</v>
      </c>
      <c r="X1461">
        <v>3027510.3699999992</v>
      </c>
      <c r="Y1461">
        <v>1460</v>
      </c>
      <c r="Z1461" s="18">
        <f t="shared" si="111"/>
        <v>7.2710849814603167</v>
      </c>
      <c r="AA1461" s="18">
        <f t="shared" si="112"/>
        <v>0.31989482909728306</v>
      </c>
      <c r="AB1461" t="str">
        <f t="shared" si="115"/>
        <v>B</v>
      </c>
      <c r="AI1461" s="14">
        <v>4682784</v>
      </c>
      <c r="AJ1461" s="12">
        <v>63</v>
      </c>
      <c r="AK1461" s="12">
        <v>63</v>
      </c>
      <c r="AL1461" s="12">
        <v>2100</v>
      </c>
      <c r="AN1461">
        <v>4682784</v>
      </c>
      <c r="AO1461">
        <v>63</v>
      </c>
      <c r="AP1461">
        <v>63</v>
      </c>
      <c r="AQ1461">
        <v>2100</v>
      </c>
      <c r="AR1461">
        <f t="shared" si="113"/>
        <v>0</v>
      </c>
      <c r="AV1461" s="4">
        <v>3019318</v>
      </c>
      <c r="AW1461" s="4">
        <v>7243363</v>
      </c>
      <c r="AX1461" s="4" t="s">
        <v>6504</v>
      </c>
      <c r="AY1461" s="4">
        <v>1500</v>
      </c>
      <c r="AZ1461" s="4">
        <v>1500</v>
      </c>
      <c r="BA1461" s="4">
        <v>401.25</v>
      </c>
      <c r="BB1461" s="7">
        <f>AZ1461+BA1461-AY1461</f>
        <v>401.25</v>
      </c>
      <c r="BC1461" s="4" t="s">
        <v>6505</v>
      </c>
      <c r="BD1461" s="4">
        <v>12000</v>
      </c>
      <c r="BE1461" s="4" t="s">
        <v>21</v>
      </c>
      <c r="BF1461" s="4" t="s">
        <v>22</v>
      </c>
      <c r="BH1461" s="4" t="s">
        <v>173</v>
      </c>
      <c r="BI1461" t="str">
        <f t="shared" si="114"/>
        <v>B</v>
      </c>
    </row>
    <row r="1462" spans="1:61" ht="15.75" customHeight="1" x14ac:dyDescent="0.2">
      <c r="A1462" s="4">
        <v>3035334</v>
      </c>
      <c r="B1462" s="4">
        <v>9161076</v>
      </c>
      <c r="C1462" s="4" t="s">
        <v>7733</v>
      </c>
      <c r="D1462" s="4">
        <v>1500</v>
      </c>
      <c r="E1462" s="4">
        <v>1500</v>
      </c>
      <c r="F1462" s="4">
        <v>401.25</v>
      </c>
      <c r="G1462" s="7">
        <f>E1462+F1462-D1462</f>
        <v>401.25</v>
      </c>
      <c r="H1462" s="4" t="s">
        <v>7734</v>
      </c>
      <c r="I1462" s="4">
        <v>12000</v>
      </c>
      <c r="J1462" s="4" t="s">
        <v>4</v>
      </c>
      <c r="K1462" s="4" t="s">
        <v>5</v>
      </c>
      <c r="L1462" s="4" t="s">
        <v>6</v>
      </c>
      <c r="M1462" s="4" t="s">
        <v>186</v>
      </c>
      <c r="O1462" s="4"/>
      <c r="P1462" s="14">
        <v>4684569</v>
      </c>
      <c r="Q1462" s="12">
        <v>-980.74</v>
      </c>
      <c r="S1462" s="14">
        <v>88996</v>
      </c>
      <c r="T1462" s="12">
        <v>389.88000000000011</v>
      </c>
      <c r="U1462">
        <f>SUM($T$2:T1462)</f>
        <v>3027900.2499999991</v>
      </c>
      <c r="W1462" s="16">
        <v>88996</v>
      </c>
      <c r="X1462">
        <v>3027900.2499999991</v>
      </c>
      <c r="Y1462">
        <v>1461</v>
      </c>
      <c r="Z1462" s="18">
        <f t="shared" si="111"/>
        <v>7.2720213450944975</v>
      </c>
      <c r="AA1462" s="18">
        <f t="shared" si="112"/>
        <v>0.32011393514461001</v>
      </c>
      <c r="AB1462" t="str">
        <f t="shared" si="115"/>
        <v>B</v>
      </c>
      <c r="AI1462" s="14">
        <v>4684569</v>
      </c>
      <c r="AJ1462" s="12">
        <v>-980.74</v>
      </c>
      <c r="AK1462" s="12">
        <v>19.260000000000002</v>
      </c>
      <c r="AL1462" s="12">
        <v>2300</v>
      </c>
      <c r="AN1462">
        <v>4684569</v>
      </c>
      <c r="AO1462">
        <v>-980.74</v>
      </c>
      <c r="AP1462">
        <v>19.260000000000002</v>
      </c>
      <c r="AQ1462">
        <v>2300</v>
      </c>
      <c r="AR1462">
        <f t="shared" si="113"/>
        <v>1</v>
      </c>
      <c r="AV1462" s="4">
        <v>3035334</v>
      </c>
      <c r="AW1462" s="4">
        <v>9161076</v>
      </c>
      <c r="AX1462" s="4" t="s">
        <v>7733</v>
      </c>
      <c r="AY1462" s="4">
        <v>1500</v>
      </c>
      <c r="AZ1462" s="4">
        <v>1500</v>
      </c>
      <c r="BA1462" s="4">
        <v>401.25</v>
      </c>
      <c r="BB1462" s="7">
        <f>AZ1462+BA1462-AY1462</f>
        <v>401.25</v>
      </c>
      <c r="BC1462" s="4" t="s">
        <v>7734</v>
      </c>
      <c r="BD1462" s="4">
        <v>12000</v>
      </c>
      <c r="BE1462" s="4" t="s">
        <v>4</v>
      </c>
      <c r="BF1462" s="4" t="s">
        <v>5</v>
      </c>
      <c r="BG1462" s="4" t="s">
        <v>6</v>
      </c>
      <c r="BH1462" s="4" t="s">
        <v>186</v>
      </c>
      <c r="BI1462" t="str">
        <f t="shared" si="114"/>
        <v>B</v>
      </c>
    </row>
    <row r="1463" spans="1:61" ht="15.75" customHeight="1" x14ac:dyDescent="0.2">
      <c r="A1463" s="4">
        <v>3045904</v>
      </c>
      <c r="B1463" s="4">
        <v>9188901</v>
      </c>
      <c r="C1463" s="4" t="s">
        <v>8475</v>
      </c>
      <c r="D1463" s="4">
        <v>1500</v>
      </c>
      <c r="E1463" s="4">
        <v>1500</v>
      </c>
      <c r="F1463" s="4">
        <v>401.25</v>
      </c>
      <c r="G1463" s="7">
        <f>E1463+F1463-D1463</f>
        <v>401.25</v>
      </c>
      <c r="H1463" s="4" t="s">
        <v>8476</v>
      </c>
      <c r="I1463" s="4">
        <v>15</v>
      </c>
      <c r="J1463" s="4" t="s">
        <v>4</v>
      </c>
      <c r="K1463" s="4" t="s">
        <v>5</v>
      </c>
      <c r="L1463" s="4" t="s">
        <v>6</v>
      </c>
      <c r="M1463" s="4" t="s">
        <v>25</v>
      </c>
      <c r="O1463" s="4"/>
      <c r="P1463" s="14">
        <v>4684779</v>
      </c>
      <c r="Q1463" s="12">
        <v>-7102.1</v>
      </c>
      <c r="S1463" s="14">
        <v>8278075</v>
      </c>
      <c r="T1463" s="12">
        <v>389.88000000000011</v>
      </c>
      <c r="U1463">
        <f>SUM($T$2:T1463)</f>
        <v>3028290.129999999</v>
      </c>
      <c r="W1463" s="16">
        <v>8278075</v>
      </c>
      <c r="X1463">
        <v>3028290.129999999</v>
      </c>
      <c r="Y1463">
        <v>1462</v>
      </c>
      <c r="Z1463" s="18">
        <f t="shared" si="111"/>
        <v>7.2729577087286774</v>
      </c>
      <c r="AA1463" s="18">
        <f t="shared" si="112"/>
        <v>0.3203330411919369</v>
      </c>
      <c r="AB1463" t="str">
        <f t="shared" si="115"/>
        <v>B</v>
      </c>
      <c r="AI1463" s="14">
        <v>4684779</v>
      </c>
      <c r="AJ1463" s="12">
        <v>-7102.1</v>
      </c>
      <c r="AK1463" s="12">
        <v>2897.9</v>
      </c>
      <c r="AL1463" s="12">
        <v>19500</v>
      </c>
      <c r="AN1463">
        <v>4684779</v>
      </c>
      <c r="AO1463">
        <v>-7102.1</v>
      </c>
      <c r="AP1463">
        <v>2897.9</v>
      </c>
      <c r="AQ1463">
        <v>19500</v>
      </c>
      <c r="AR1463">
        <f t="shared" si="113"/>
        <v>1</v>
      </c>
      <c r="AV1463" s="4">
        <v>3045904</v>
      </c>
      <c r="AW1463" s="4">
        <v>9188901</v>
      </c>
      <c r="AX1463" s="4" t="s">
        <v>8475</v>
      </c>
      <c r="AY1463" s="4">
        <v>1500</v>
      </c>
      <c r="AZ1463" s="4">
        <v>1500</v>
      </c>
      <c r="BA1463" s="4">
        <v>401.25</v>
      </c>
      <c r="BB1463" s="7">
        <f>AZ1463+BA1463-AY1463</f>
        <v>401.25</v>
      </c>
      <c r="BC1463" s="4" t="s">
        <v>8476</v>
      </c>
      <c r="BD1463" s="4">
        <v>15</v>
      </c>
      <c r="BE1463" s="4" t="s">
        <v>4</v>
      </c>
      <c r="BF1463" s="4" t="s">
        <v>5</v>
      </c>
      <c r="BG1463" s="4" t="s">
        <v>6</v>
      </c>
      <c r="BH1463" s="4" t="s">
        <v>25</v>
      </c>
      <c r="BI1463" t="str">
        <f t="shared" si="114"/>
        <v>B</v>
      </c>
    </row>
    <row r="1464" spans="1:61" ht="15.75" customHeight="1" x14ac:dyDescent="0.2">
      <c r="A1464" s="4">
        <v>3050461</v>
      </c>
      <c r="B1464" s="4">
        <v>8936257</v>
      </c>
      <c r="C1464" s="4" t="s">
        <v>8777</v>
      </c>
      <c r="D1464" s="4">
        <v>1500</v>
      </c>
      <c r="E1464" s="4">
        <v>1500</v>
      </c>
      <c r="F1464" s="4">
        <v>401.25</v>
      </c>
      <c r="G1464" s="7">
        <f>E1464+F1464-D1464</f>
        <v>401.25</v>
      </c>
      <c r="H1464" s="4" t="s">
        <v>8778</v>
      </c>
      <c r="I1464" s="4">
        <v>11000</v>
      </c>
      <c r="J1464" s="4" t="s">
        <v>4</v>
      </c>
      <c r="K1464" s="4" t="s">
        <v>13</v>
      </c>
      <c r="L1464" s="4" t="s">
        <v>6</v>
      </c>
      <c r="M1464" s="4" t="s">
        <v>25</v>
      </c>
      <c r="O1464" s="4"/>
      <c r="P1464" s="14">
        <v>4691569</v>
      </c>
      <c r="Q1464" s="12">
        <v>-1999.75</v>
      </c>
      <c r="S1464" s="14">
        <v>520888</v>
      </c>
      <c r="T1464" s="12">
        <v>388.25</v>
      </c>
      <c r="U1464">
        <f>SUM($T$2:T1464)</f>
        <v>3028678.379999999</v>
      </c>
      <c r="W1464" s="16">
        <v>520888</v>
      </c>
      <c r="X1464">
        <v>3028678.379999999</v>
      </c>
      <c r="Y1464">
        <v>1463</v>
      </c>
      <c r="Z1464" s="18">
        <f t="shared" si="111"/>
        <v>7.2738901576385224</v>
      </c>
      <c r="AA1464" s="18">
        <f t="shared" si="112"/>
        <v>0.32055214723926378</v>
      </c>
      <c r="AB1464" t="str">
        <f t="shared" si="115"/>
        <v>B</v>
      </c>
      <c r="AI1464" s="14">
        <v>4691569</v>
      </c>
      <c r="AJ1464" s="12">
        <v>-1999.75</v>
      </c>
      <c r="AK1464" s="12">
        <v>0.25</v>
      </c>
      <c r="AL1464" s="12">
        <v>500</v>
      </c>
      <c r="AN1464">
        <v>4691569</v>
      </c>
      <c r="AO1464">
        <v>-1999.75</v>
      </c>
      <c r="AP1464">
        <v>0.25</v>
      </c>
      <c r="AQ1464">
        <v>500</v>
      </c>
      <c r="AR1464">
        <f t="shared" si="113"/>
        <v>1</v>
      </c>
      <c r="AV1464" s="4">
        <v>3050461</v>
      </c>
      <c r="AW1464" s="4">
        <v>8936257</v>
      </c>
      <c r="AX1464" s="4" t="s">
        <v>8777</v>
      </c>
      <c r="AY1464" s="4">
        <v>1500</v>
      </c>
      <c r="AZ1464" s="4">
        <v>1500</v>
      </c>
      <c r="BA1464" s="4">
        <v>401.25</v>
      </c>
      <c r="BB1464" s="7">
        <f>AZ1464+BA1464-AY1464</f>
        <v>401.25</v>
      </c>
      <c r="BC1464" s="4" t="s">
        <v>8778</v>
      </c>
      <c r="BD1464" s="4">
        <v>11000</v>
      </c>
      <c r="BE1464" s="4" t="s">
        <v>4</v>
      </c>
      <c r="BF1464" s="4" t="s">
        <v>13</v>
      </c>
      <c r="BG1464" s="4" t="s">
        <v>6</v>
      </c>
      <c r="BH1464" s="4" t="s">
        <v>25</v>
      </c>
      <c r="BI1464" t="str">
        <f t="shared" si="114"/>
        <v>B</v>
      </c>
    </row>
    <row r="1465" spans="1:61" ht="15.75" customHeight="1" x14ac:dyDescent="0.2">
      <c r="A1465" s="4">
        <v>2952755</v>
      </c>
      <c r="B1465" s="4">
        <v>5041772</v>
      </c>
      <c r="C1465" s="4" t="s">
        <v>882</v>
      </c>
      <c r="D1465" s="4">
        <v>1500</v>
      </c>
      <c r="E1465" s="4">
        <v>1500</v>
      </c>
      <c r="F1465" s="4">
        <v>401.1</v>
      </c>
      <c r="G1465" s="7">
        <f>E1465+F1465-D1465</f>
        <v>401.09999999999991</v>
      </c>
      <c r="H1465" s="4" t="s">
        <v>883</v>
      </c>
      <c r="I1465" s="4">
        <v>12000</v>
      </c>
      <c r="J1465" s="4" t="s">
        <v>4</v>
      </c>
      <c r="K1465" s="4" t="s">
        <v>13</v>
      </c>
      <c r="L1465" s="4" t="s">
        <v>6</v>
      </c>
      <c r="M1465" s="4" t="s">
        <v>159</v>
      </c>
      <c r="O1465" s="4"/>
      <c r="P1465" s="14">
        <v>4694019</v>
      </c>
      <c r="Q1465" s="12">
        <v>5027.3999999999996</v>
      </c>
      <c r="S1465" s="14">
        <v>9096837</v>
      </c>
      <c r="T1465" s="12">
        <v>387.6</v>
      </c>
      <c r="U1465">
        <f>SUM($T$2:T1465)</f>
        <v>3029065.9799999991</v>
      </c>
      <c r="W1465" s="16">
        <v>9096837</v>
      </c>
      <c r="X1465">
        <v>3029065.9799999991</v>
      </c>
      <c r="Y1465">
        <v>1464</v>
      </c>
      <c r="Z1465" s="18">
        <f t="shared" si="111"/>
        <v>7.2748210454619766</v>
      </c>
      <c r="AA1465" s="18">
        <f t="shared" si="112"/>
        <v>0.32077125328659073</v>
      </c>
      <c r="AB1465" t="str">
        <f t="shared" si="115"/>
        <v>B</v>
      </c>
      <c r="AI1465" s="14">
        <v>4694019</v>
      </c>
      <c r="AJ1465" s="12">
        <v>5027.3999999999996</v>
      </c>
      <c r="AK1465" s="12">
        <v>5027.3999999999996</v>
      </c>
      <c r="AL1465" s="12">
        <v>6300</v>
      </c>
      <c r="AN1465">
        <v>4694019</v>
      </c>
      <c r="AO1465">
        <v>5027.3999999999996</v>
      </c>
      <c r="AP1465">
        <v>5027.3999999999996</v>
      </c>
      <c r="AQ1465">
        <v>6300</v>
      </c>
      <c r="AR1465">
        <f t="shared" si="113"/>
        <v>0</v>
      </c>
      <c r="AV1465" s="4">
        <v>2952755</v>
      </c>
      <c r="AW1465" s="4">
        <v>5041772</v>
      </c>
      <c r="AX1465" s="4" t="s">
        <v>882</v>
      </c>
      <c r="AY1465" s="4">
        <v>1500</v>
      </c>
      <c r="AZ1465" s="4">
        <v>1500</v>
      </c>
      <c r="BA1465" s="4">
        <v>401.1</v>
      </c>
      <c r="BB1465" s="7">
        <f>AZ1465+BA1465-AY1465</f>
        <v>401.09999999999991</v>
      </c>
      <c r="BC1465" s="4" t="s">
        <v>883</v>
      </c>
      <c r="BD1465" s="4">
        <v>12000</v>
      </c>
      <c r="BE1465" s="4" t="s">
        <v>4</v>
      </c>
      <c r="BF1465" s="4" t="s">
        <v>13</v>
      </c>
      <c r="BG1465" s="4" t="s">
        <v>6</v>
      </c>
      <c r="BH1465" s="4" t="s">
        <v>159</v>
      </c>
      <c r="BI1465" t="str">
        <f t="shared" si="114"/>
        <v>B</v>
      </c>
    </row>
    <row r="1466" spans="1:61" ht="15.75" customHeight="1" x14ac:dyDescent="0.2">
      <c r="A1466" s="4">
        <v>3022335</v>
      </c>
      <c r="B1466" s="4">
        <v>1680588</v>
      </c>
      <c r="C1466" s="4" t="s">
        <v>6753</v>
      </c>
      <c r="D1466" s="4">
        <v>1300</v>
      </c>
      <c r="E1466" s="4">
        <v>1300</v>
      </c>
      <c r="F1466" s="4">
        <v>400.14</v>
      </c>
      <c r="G1466" s="7">
        <f>E1466+F1466-D1466</f>
        <v>400.13999999999987</v>
      </c>
      <c r="H1466" s="4" t="s">
        <v>265</v>
      </c>
      <c r="I1466" s="4">
        <v>2500</v>
      </c>
      <c r="J1466" s="4" t="s">
        <v>98</v>
      </c>
      <c r="K1466" s="4" t="s">
        <v>8</v>
      </c>
      <c r="M1466" s="4" t="s">
        <v>47</v>
      </c>
      <c r="O1466" s="4"/>
      <c r="P1466" s="14">
        <v>4694537</v>
      </c>
      <c r="Q1466" s="12">
        <v>406.20000000000005</v>
      </c>
      <c r="S1466" s="14">
        <v>2227058</v>
      </c>
      <c r="T1466" s="12">
        <v>387.59999999999991</v>
      </c>
      <c r="U1466">
        <f>SUM($T$2:T1466)</f>
        <v>3029453.5799999991</v>
      </c>
      <c r="W1466" s="16">
        <v>2227058</v>
      </c>
      <c r="X1466">
        <v>3029453.5799999991</v>
      </c>
      <c r="Y1466">
        <v>1465</v>
      </c>
      <c r="Z1466" s="18">
        <f t="shared" si="111"/>
        <v>7.2757519332854308</v>
      </c>
      <c r="AA1466" s="18">
        <f t="shared" si="112"/>
        <v>0.32099035933391762</v>
      </c>
      <c r="AB1466" t="str">
        <f t="shared" si="115"/>
        <v>B</v>
      </c>
      <c r="AI1466" s="14">
        <v>4694537</v>
      </c>
      <c r="AJ1466" s="12">
        <v>406.20000000000005</v>
      </c>
      <c r="AK1466" s="12">
        <v>406.2</v>
      </c>
      <c r="AL1466" s="12">
        <v>1500</v>
      </c>
      <c r="AN1466">
        <v>4694537</v>
      </c>
      <c r="AO1466">
        <v>406.20000000000005</v>
      </c>
      <c r="AP1466">
        <v>406.2</v>
      </c>
      <c r="AQ1466">
        <v>1500</v>
      </c>
      <c r="AR1466">
        <f t="shared" si="113"/>
        <v>0</v>
      </c>
      <c r="AV1466" s="4">
        <v>3022335</v>
      </c>
      <c r="AW1466" s="4">
        <v>1680588</v>
      </c>
      <c r="AX1466" s="4" t="s">
        <v>6753</v>
      </c>
      <c r="AY1466" s="4">
        <v>1300</v>
      </c>
      <c r="AZ1466" s="4">
        <v>1300</v>
      </c>
      <c r="BA1466" s="4">
        <v>400.14</v>
      </c>
      <c r="BB1466" s="7">
        <f>AZ1466+BA1466-AY1466</f>
        <v>400.13999999999987</v>
      </c>
      <c r="BC1466" s="4" t="s">
        <v>265</v>
      </c>
      <c r="BD1466" s="4">
        <v>2500</v>
      </c>
      <c r="BE1466" s="4" t="s">
        <v>98</v>
      </c>
      <c r="BF1466" s="4" t="s">
        <v>8</v>
      </c>
      <c r="BH1466" s="4" t="s">
        <v>47</v>
      </c>
      <c r="BI1466" t="str">
        <f t="shared" si="114"/>
        <v>B</v>
      </c>
    </row>
    <row r="1467" spans="1:61" ht="15.75" customHeight="1" x14ac:dyDescent="0.2">
      <c r="A1467" s="4">
        <v>2967700</v>
      </c>
      <c r="B1467" s="4">
        <v>299360</v>
      </c>
      <c r="C1467" s="4" t="s">
        <v>2232</v>
      </c>
      <c r="D1467" s="4">
        <v>2000</v>
      </c>
      <c r="E1467" s="4">
        <v>2000</v>
      </c>
      <c r="F1467" s="4">
        <v>400</v>
      </c>
      <c r="G1467" s="7">
        <f>E1467+F1467-D1467</f>
        <v>400</v>
      </c>
      <c r="H1467" s="4" t="s">
        <v>2233</v>
      </c>
      <c r="I1467" s="4">
        <v>7000</v>
      </c>
      <c r="J1467" s="4" t="s">
        <v>51</v>
      </c>
      <c r="K1467" s="4" t="s">
        <v>13</v>
      </c>
      <c r="M1467" s="4" t="s">
        <v>19</v>
      </c>
      <c r="O1467" s="4"/>
      <c r="P1467" s="14">
        <v>4696833</v>
      </c>
      <c r="Q1467" s="12">
        <v>3.3000000000001819</v>
      </c>
      <c r="S1467" s="14">
        <v>5740757</v>
      </c>
      <c r="T1467" s="12">
        <v>387</v>
      </c>
      <c r="U1467">
        <f>SUM($T$2:T1467)</f>
        <v>3029840.5799999991</v>
      </c>
      <c r="W1467" s="16">
        <v>5740757</v>
      </c>
      <c r="X1467">
        <v>3029840.5799999991</v>
      </c>
      <c r="Y1467">
        <v>1466</v>
      </c>
      <c r="Z1467" s="18">
        <f t="shared" si="111"/>
        <v>7.2766813801060621</v>
      </c>
      <c r="AA1467" s="18">
        <f t="shared" si="112"/>
        <v>0.32120946538124451</v>
      </c>
      <c r="AB1467" t="str">
        <f t="shared" si="115"/>
        <v>B</v>
      </c>
      <c r="AI1467" s="14">
        <v>4696833</v>
      </c>
      <c r="AJ1467" s="12">
        <v>3.3000000000001819</v>
      </c>
      <c r="AK1467" s="12">
        <v>3.3</v>
      </c>
      <c r="AL1467" s="12">
        <v>2200</v>
      </c>
      <c r="AN1467">
        <v>4696833</v>
      </c>
      <c r="AO1467">
        <v>3.3000000000001819</v>
      </c>
      <c r="AP1467">
        <v>3.3</v>
      </c>
      <c r="AQ1467">
        <v>2200</v>
      </c>
      <c r="AR1467">
        <f t="shared" si="113"/>
        <v>0</v>
      </c>
      <c r="AV1467" s="4">
        <v>2967700</v>
      </c>
      <c r="AW1467" s="4">
        <v>299360</v>
      </c>
      <c r="AX1467" s="4" t="s">
        <v>2232</v>
      </c>
      <c r="AY1467" s="4">
        <v>2000</v>
      </c>
      <c r="AZ1467" s="4">
        <v>2000</v>
      </c>
      <c r="BA1467" s="4">
        <v>400</v>
      </c>
      <c r="BB1467" s="7">
        <f>AZ1467+BA1467-AY1467</f>
        <v>400</v>
      </c>
      <c r="BC1467" s="4" t="s">
        <v>2233</v>
      </c>
      <c r="BD1467" s="4">
        <v>7000</v>
      </c>
      <c r="BE1467" s="4" t="s">
        <v>51</v>
      </c>
      <c r="BF1467" s="4" t="s">
        <v>13</v>
      </c>
      <c r="BH1467" s="4" t="s">
        <v>19</v>
      </c>
      <c r="BI1467" t="str">
        <f t="shared" si="114"/>
        <v>B</v>
      </c>
    </row>
    <row r="1468" spans="1:61" ht="15.75" customHeight="1" x14ac:dyDescent="0.2">
      <c r="A1468" s="4">
        <v>3058084</v>
      </c>
      <c r="B1468" s="4">
        <v>584928</v>
      </c>
      <c r="C1468" s="4" t="s">
        <v>9248</v>
      </c>
      <c r="D1468" s="4">
        <v>10000</v>
      </c>
      <c r="E1468" s="4">
        <v>10000</v>
      </c>
      <c r="F1468" s="4">
        <v>400</v>
      </c>
      <c r="G1468" s="7">
        <f>E1468+F1468-D1468</f>
        <v>400</v>
      </c>
      <c r="H1468" s="4" t="s">
        <v>9249</v>
      </c>
      <c r="I1468" s="4">
        <v>16000</v>
      </c>
      <c r="J1468" s="4" t="s">
        <v>4</v>
      </c>
      <c r="K1468" s="4" t="s">
        <v>13</v>
      </c>
      <c r="L1468" s="4" t="s">
        <v>6</v>
      </c>
      <c r="M1468" s="4" t="s">
        <v>101</v>
      </c>
      <c r="O1468" s="4"/>
      <c r="P1468" s="14">
        <v>4698233</v>
      </c>
      <c r="Q1468" s="12">
        <v>342</v>
      </c>
      <c r="S1468" s="14">
        <v>154065</v>
      </c>
      <c r="T1468" s="12">
        <v>385</v>
      </c>
      <c r="U1468">
        <f>SUM($T$2:T1468)</f>
        <v>3030225.5799999991</v>
      </c>
      <c r="W1468" s="16">
        <v>154065</v>
      </c>
      <c r="X1468">
        <v>3030225.5799999991</v>
      </c>
      <c r="Y1468">
        <v>1467</v>
      </c>
      <c r="Z1468" s="18">
        <f t="shared" si="111"/>
        <v>7.2776060235839513</v>
      </c>
      <c r="AA1468" s="18">
        <f t="shared" si="112"/>
        <v>0.32142857142857145</v>
      </c>
      <c r="AB1468" t="str">
        <f t="shared" si="115"/>
        <v>B</v>
      </c>
      <c r="AI1468" s="14">
        <v>4698233</v>
      </c>
      <c r="AJ1468" s="12">
        <v>342</v>
      </c>
      <c r="AK1468" s="12">
        <v>342</v>
      </c>
      <c r="AL1468" s="12">
        <v>1500</v>
      </c>
      <c r="AN1468">
        <v>4698233</v>
      </c>
      <c r="AO1468">
        <v>342</v>
      </c>
      <c r="AP1468">
        <v>342</v>
      </c>
      <c r="AQ1468">
        <v>1500</v>
      </c>
      <c r="AR1468">
        <f t="shared" si="113"/>
        <v>0</v>
      </c>
      <c r="AV1468" s="4">
        <v>3058084</v>
      </c>
      <c r="AW1468" s="4">
        <v>584928</v>
      </c>
      <c r="AX1468" s="4" t="s">
        <v>9248</v>
      </c>
      <c r="AY1468" s="4">
        <v>10000</v>
      </c>
      <c r="AZ1468" s="4">
        <v>10000</v>
      </c>
      <c r="BA1468" s="4">
        <v>400</v>
      </c>
      <c r="BB1468" s="7">
        <f>AZ1468+BA1468-AY1468</f>
        <v>400</v>
      </c>
      <c r="BC1468" s="4" t="s">
        <v>9249</v>
      </c>
      <c r="BD1468" s="4">
        <v>16000</v>
      </c>
      <c r="BE1468" s="4" t="s">
        <v>4</v>
      </c>
      <c r="BF1468" s="4" t="s">
        <v>13</v>
      </c>
      <c r="BG1468" s="4" t="s">
        <v>6</v>
      </c>
      <c r="BH1468" s="4" t="s">
        <v>101</v>
      </c>
      <c r="BI1468" t="str">
        <f t="shared" si="114"/>
        <v>B</v>
      </c>
    </row>
    <row r="1469" spans="1:61" ht="15.75" customHeight="1" x14ac:dyDescent="0.2">
      <c r="A1469" s="4">
        <v>2953308</v>
      </c>
      <c r="B1469" s="4">
        <v>388208</v>
      </c>
      <c r="C1469" s="4" t="s">
        <v>916</v>
      </c>
      <c r="D1469" s="4">
        <v>1000</v>
      </c>
      <c r="E1469" s="4">
        <v>1000</v>
      </c>
      <c r="F1469" s="4">
        <v>399</v>
      </c>
      <c r="G1469" s="7">
        <f>E1469+F1469-D1469</f>
        <v>399</v>
      </c>
      <c r="H1469" s="4" t="s">
        <v>917</v>
      </c>
      <c r="I1469" s="4">
        <v>5500</v>
      </c>
      <c r="J1469" s="4" t="s">
        <v>72</v>
      </c>
      <c r="K1469" s="4" t="s">
        <v>13</v>
      </c>
      <c r="M1469" s="4" t="s">
        <v>76</v>
      </c>
      <c r="O1469" s="4"/>
      <c r="P1469" s="14">
        <v>4701481</v>
      </c>
      <c r="Q1469" s="12">
        <v>4530</v>
      </c>
      <c r="S1469" s="14">
        <v>1651398</v>
      </c>
      <c r="T1469" s="12">
        <v>384</v>
      </c>
      <c r="U1469">
        <f>SUM($T$2:T1469)</f>
        <v>3030609.5799999991</v>
      </c>
      <c r="W1469" s="16">
        <v>1651398</v>
      </c>
      <c r="X1469">
        <v>3030609.5799999991</v>
      </c>
      <c r="Y1469">
        <v>1468</v>
      </c>
      <c r="Z1469" s="18">
        <f t="shared" si="111"/>
        <v>7.2785282653904693</v>
      </c>
      <c r="AA1469" s="18">
        <f t="shared" si="112"/>
        <v>0.32164767747589834</v>
      </c>
      <c r="AB1469" t="str">
        <f t="shared" si="115"/>
        <v>B</v>
      </c>
      <c r="AI1469" s="14">
        <v>4701481</v>
      </c>
      <c r="AJ1469" s="12">
        <v>4530</v>
      </c>
      <c r="AK1469" s="12">
        <v>4530</v>
      </c>
      <c r="AL1469" s="12">
        <v>20000</v>
      </c>
      <c r="AN1469">
        <v>4701481</v>
      </c>
      <c r="AO1469">
        <v>4530</v>
      </c>
      <c r="AP1469">
        <v>4530</v>
      </c>
      <c r="AQ1469">
        <v>20000</v>
      </c>
      <c r="AR1469">
        <f t="shared" si="113"/>
        <v>0</v>
      </c>
      <c r="AV1469" s="4">
        <v>2953308</v>
      </c>
      <c r="AW1469" s="4">
        <v>388208</v>
      </c>
      <c r="AX1469" s="4" t="s">
        <v>916</v>
      </c>
      <c r="AY1469" s="4">
        <v>1000</v>
      </c>
      <c r="AZ1469" s="4">
        <v>1000</v>
      </c>
      <c r="BA1469" s="4">
        <v>399</v>
      </c>
      <c r="BB1469" s="7">
        <f>AZ1469+BA1469-AY1469</f>
        <v>399</v>
      </c>
      <c r="BC1469" s="4" t="s">
        <v>917</v>
      </c>
      <c r="BD1469" s="4">
        <v>5500</v>
      </c>
      <c r="BE1469" s="4" t="s">
        <v>72</v>
      </c>
      <c r="BF1469" s="4" t="s">
        <v>13</v>
      </c>
      <c r="BH1469" s="4" t="s">
        <v>76</v>
      </c>
      <c r="BI1469" t="str">
        <f t="shared" si="114"/>
        <v>B</v>
      </c>
    </row>
    <row r="1470" spans="1:61" ht="15.75" customHeight="1" x14ac:dyDescent="0.2">
      <c r="A1470" s="4">
        <v>2960063</v>
      </c>
      <c r="B1470" s="4">
        <v>7840540</v>
      </c>
      <c r="C1470" s="4" t="s">
        <v>1559</v>
      </c>
      <c r="D1470" s="4">
        <v>3000</v>
      </c>
      <c r="E1470" s="4">
        <v>3000</v>
      </c>
      <c r="F1470" s="4">
        <v>399</v>
      </c>
      <c r="G1470" s="7">
        <f>E1470+F1470-D1470</f>
        <v>399</v>
      </c>
      <c r="H1470" s="4" t="s">
        <v>1560</v>
      </c>
      <c r="I1470" s="4">
        <v>25000</v>
      </c>
      <c r="J1470" s="4" t="s">
        <v>4</v>
      </c>
      <c r="K1470" s="4" t="s">
        <v>13</v>
      </c>
      <c r="L1470" s="4" t="s">
        <v>6</v>
      </c>
      <c r="M1470" s="4" t="s">
        <v>24</v>
      </c>
      <c r="O1470" s="4"/>
      <c r="P1470" s="14">
        <v>4701495</v>
      </c>
      <c r="Q1470" s="12">
        <v>-1000</v>
      </c>
      <c r="S1470" s="14">
        <v>8120848</v>
      </c>
      <c r="T1470" s="12">
        <v>383</v>
      </c>
      <c r="U1470">
        <f>SUM($T$2:T1470)</f>
        <v>3030992.5799999991</v>
      </c>
      <c r="W1470" s="16">
        <v>8120848</v>
      </c>
      <c r="X1470">
        <v>3030992.5799999991</v>
      </c>
      <c r="Y1470">
        <v>1469</v>
      </c>
      <c r="Z1470" s="18">
        <f t="shared" si="111"/>
        <v>7.2794481055256162</v>
      </c>
      <c r="AA1470" s="18">
        <f t="shared" si="112"/>
        <v>0.32186678352322523</v>
      </c>
      <c r="AB1470" t="str">
        <f t="shared" si="115"/>
        <v>B</v>
      </c>
      <c r="AI1470" s="14">
        <v>4701495</v>
      </c>
      <c r="AJ1470" s="12">
        <v>-1000</v>
      </c>
      <c r="AK1470" s="12">
        <v>0</v>
      </c>
      <c r="AL1470" s="12">
        <v>0</v>
      </c>
      <c r="AN1470">
        <v>4701495</v>
      </c>
      <c r="AO1470">
        <v>-1000</v>
      </c>
      <c r="AP1470">
        <v>0</v>
      </c>
      <c r="AQ1470">
        <v>0</v>
      </c>
      <c r="AR1470">
        <f t="shared" si="113"/>
        <v>0</v>
      </c>
      <c r="AV1470" s="4">
        <v>2960063</v>
      </c>
      <c r="AW1470" s="4">
        <v>7840540</v>
      </c>
      <c r="AX1470" s="4" t="s">
        <v>1559</v>
      </c>
      <c r="AY1470" s="4">
        <v>3000</v>
      </c>
      <c r="AZ1470" s="4">
        <v>3000</v>
      </c>
      <c r="BA1470" s="4">
        <v>399</v>
      </c>
      <c r="BB1470" s="7">
        <f>AZ1470+BA1470-AY1470</f>
        <v>399</v>
      </c>
      <c r="BC1470" s="4" t="s">
        <v>1560</v>
      </c>
      <c r="BD1470" s="4">
        <v>25000</v>
      </c>
      <c r="BE1470" s="4" t="s">
        <v>4</v>
      </c>
      <c r="BF1470" s="4" t="s">
        <v>13</v>
      </c>
      <c r="BG1470" s="4" t="s">
        <v>6</v>
      </c>
      <c r="BH1470" s="4" t="s">
        <v>24</v>
      </c>
      <c r="BI1470" t="str">
        <f t="shared" si="114"/>
        <v>B</v>
      </c>
    </row>
    <row r="1471" spans="1:61" ht="15.75" customHeight="1" x14ac:dyDescent="0.2">
      <c r="A1471" s="4">
        <v>2995245</v>
      </c>
      <c r="B1471" s="4">
        <v>366452</v>
      </c>
      <c r="C1471" s="4" t="s">
        <v>4659</v>
      </c>
      <c r="D1471" s="4">
        <v>1050</v>
      </c>
      <c r="E1471" s="4">
        <v>1050</v>
      </c>
      <c r="F1471" s="4">
        <v>399</v>
      </c>
      <c r="G1471" s="7">
        <f>E1471+F1471-D1471</f>
        <v>399</v>
      </c>
      <c r="H1471" s="4" t="s">
        <v>4660</v>
      </c>
      <c r="I1471" s="4">
        <v>12900</v>
      </c>
      <c r="J1471" s="4" t="s">
        <v>4</v>
      </c>
      <c r="K1471" s="4" t="s">
        <v>13</v>
      </c>
      <c r="L1471" s="4" t="s">
        <v>6</v>
      </c>
      <c r="M1471" s="4" t="s">
        <v>17</v>
      </c>
      <c r="O1471" s="4"/>
      <c r="P1471" s="14">
        <v>4702622</v>
      </c>
      <c r="Q1471" s="12">
        <v>-500</v>
      </c>
      <c r="S1471" s="14">
        <v>9112195</v>
      </c>
      <c r="T1471" s="12">
        <v>382.5</v>
      </c>
      <c r="U1471">
        <f>SUM($T$2:T1471)</f>
        <v>3031375.0799999991</v>
      </c>
      <c r="W1471" s="16">
        <v>9112195</v>
      </c>
      <c r="X1471">
        <v>3031375.0799999991</v>
      </c>
      <c r="Y1471">
        <v>1470</v>
      </c>
      <c r="Z1471" s="18">
        <f t="shared" si="111"/>
        <v>7.280366744825078</v>
      </c>
      <c r="AA1471" s="18">
        <f t="shared" si="112"/>
        <v>0.32208588957055212</v>
      </c>
      <c r="AB1471" t="str">
        <f t="shared" si="115"/>
        <v>B</v>
      </c>
      <c r="AI1471" s="14">
        <v>4702622</v>
      </c>
      <c r="AJ1471" s="12">
        <v>-500</v>
      </c>
      <c r="AK1471" s="12">
        <v>0</v>
      </c>
      <c r="AL1471" s="12">
        <v>0</v>
      </c>
      <c r="AN1471">
        <v>4702622</v>
      </c>
      <c r="AO1471">
        <v>-500</v>
      </c>
      <c r="AP1471">
        <v>0</v>
      </c>
      <c r="AQ1471">
        <v>0</v>
      </c>
      <c r="AR1471">
        <f t="shared" si="113"/>
        <v>0</v>
      </c>
      <c r="AV1471" s="4">
        <v>2995245</v>
      </c>
      <c r="AW1471" s="4">
        <v>366452</v>
      </c>
      <c r="AX1471" s="4" t="s">
        <v>4659</v>
      </c>
      <c r="AY1471" s="4">
        <v>1050</v>
      </c>
      <c r="AZ1471" s="4">
        <v>1050</v>
      </c>
      <c r="BA1471" s="4">
        <v>399</v>
      </c>
      <c r="BB1471" s="7">
        <f>AZ1471+BA1471-AY1471</f>
        <v>399</v>
      </c>
      <c r="BC1471" s="4" t="s">
        <v>4660</v>
      </c>
      <c r="BD1471" s="4">
        <v>12900</v>
      </c>
      <c r="BE1471" s="4" t="s">
        <v>4</v>
      </c>
      <c r="BF1471" s="4" t="s">
        <v>13</v>
      </c>
      <c r="BG1471" s="4" t="s">
        <v>6</v>
      </c>
      <c r="BH1471" s="4" t="s">
        <v>17</v>
      </c>
      <c r="BI1471" t="str">
        <f t="shared" si="114"/>
        <v>B</v>
      </c>
    </row>
    <row r="1472" spans="1:61" ht="15.75" customHeight="1" x14ac:dyDescent="0.2">
      <c r="A1472" s="4">
        <v>3004653</v>
      </c>
      <c r="B1472" s="4">
        <v>478988</v>
      </c>
      <c r="C1472" s="4" t="s">
        <v>5445</v>
      </c>
      <c r="D1472" s="4">
        <v>1500</v>
      </c>
      <c r="E1472" s="4">
        <v>1500</v>
      </c>
      <c r="F1472" s="4">
        <v>399</v>
      </c>
      <c r="G1472" s="7">
        <f>E1472+F1472-D1472</f>
        <v>399</v>
      </c>
      <c r="H1472" s="4" t="s">
        <v>5446</v>
      </c>
      <c r="I1472" s="4">
        <v>14000</v>
      </c>
      <c r="J1472" s="4" t="s">
        <v>4</v>
      </c>
      <c r="K1472" s="4" t="s">
        <v>5</v>
      </c>
      <c r="M1472" s="4" t="s">
        <v>159</v>
      </c>
      <c r="O1472" s="4"/>
      <c r="P1472" s="14">
        <v>4703007</v>
      </c>
      <c r="Q1472" s="12">
        <v>0.89999999999997726</v>
      </c>
      <c r="S1472" s="14">
        <v>6268494</v>
      </c>
      <c r="T1472" s="12">
        <v>381.97999999999979</v>
      </c>
      <c r="U1472">
        <f>SUM($T$2:T1472)</f>
        <v>3031757.0599999991</v>
      </c>
      <c r="W1472" s="16">
        <v>6268494</v>
      </c>
      <c r="X1472">
        <v>3031757.0599999991</v>
      </c>
      <c r="Y1472">
        <v>1471</v>
      </c>
      <c r="Z1472" s="18">
        <f t="shared" si="111"/>
        <v>7.2812841352554258</v>
      </c>
      <c r="AA1472" s="18">
        <f t="shared" si="112"/>
        <v>0.32230499561787906</v>
      </c>
      <c r="AB1472" t="str">
        <f t="shared" si="115"/>
        <v>B</v>
      </c>
      <c r="AI1472" s="14">
        <v>4703007</v>
      </c>
      <c r="AJ1472" s="12">
        <v>0.89999999999997726</v>
      </c>
      <c r="AK1472" s="12">
        <v>0.9</v>
      </c>
      <c r="AL1472" s="12">
        <v>1000</v>
      </c>
      <c r="AN1472">
        <v>4703007</v>
      </c>
      <c r="AO1472">
        <v>0.89999999999997726</v>
      </c>
      <c r="AP1472">
        <v>0.9</v>
      </c>
      <c r="AQ1472">
        <v>1000</v>
      </c>
      <c r="AR1472">
        <f t="shared" si="113"/>
        <v>0</v>
      </c>
      <c r="AV1472" s="4">
        <v>3004653</v>
      </c>
      <c r="AW1472" s="4">
        <v>478988</v>
      </c>
      <c r="AX1472" s="4" t="s">
        <v>5445</v>
      </c>
      <c r="AY1472" s="4">
        <v>1500</v>
      </c>
      <c r="AZ1472" s="4">
        <v>1500</v>
      </c>
      <c r="BA1472" s="4">
        <v>399</v>
      </c>
      <c r="BB1472" s="7">
        <f>AZ1472+BA1472-AY1472</f>
        <v>399</v>
      </c>
      <c r="BC1472" s="4" t="s">
        <v>5446</v>
      </c>
      <c r="BD1472" s="4">
        <v>14000</v>
      </c>
      <c r="BE1472" s="4" t="s">
        <v>4</v>
      </c>
      <c r="BF1472" s="4" t="s">
        <v>5</v>
      </c>
      <c r="BH1472" s="4" t="s">
        <v>159</v>
      </c>
      <c r="BI1472" t="str">
        <f t="shared" si="114"/>
        <v>B</v>
      </c>
    </row>
    <row r="1473" spans="1:61" ht="15.75" customHeight="1" x14ac:dyDescent="0.2">
      <c r="A1473" s="4">
        <v>3057797</v>
      </c>
      <c r="B1473" s="4">
        <v>1653043</v>
      </c>
      <c r="C1473" s="4" t="s">
        <v>9233</v>
      </c>
      <c r="D1473" s="4">
        <v>700</v>
      </c>
      <c r="E1473" s="4">
        <v>700</v>
      </c>
      <c r="F1473" s="4">
        <v>399</v>
      </c>
      <c r="G1473" s="7">
        <f>E1473+F1473-D1473</f>
        <v>399</v>
      </c>
      <c r="H1473" s="4" t="s">
        <v>6113</v>
      </c>
      <c r="I1473" s="4">
        <v>25000</v>
      </c>
      <c r="J1473" s="4" t="s">
        <v>4</v>
      </c>
      <c r="K1473" s="4" t="s">
        <v>8</v>
      </c>
      <c r="M1473" s="4" t="s">
        <v>19</v>
      </c>
      <c r="O1473" s="4"/>
      <c r="P1473" s="14">
        <v>4703273</v>
      </c>
      <c r="Q1473" s="12">
        <v>3.3000000000001819</v>
      </c>
      <c r="S1473" s="14">
        <v>4575663</v>
      </c>
      <c r="T1473" s="12">
        <v>380.25</v>
      </c>
      <c r="U1473">
        <f>SUM($T$2:T1473)</f>
        <v>3032137.3099999991</v>
      </c>
      <c r="W1473" s="16">
        <v>4575663</v>
      </c>
      <c r="X1473">
        <v>3032137.3099999991</v>
      </c>
      <c r="Y1473">
        <v>1472</v>
      </c>
      <c r="Z1473" s="18">
        <f t="shared" si="111"/>
        <v>7.282197370794302</v>
      </c>
      <c r="AA1473" s="18">
        <f t="shared" si="112"/>
        <v>0.32252410166520595</v>
      </c>
      <c r="AB1473" t="str">
        <f t="shared" si="115"/>
        <v>B</v>
      </c>
      <c r="AI1473" s="14">
        <v>4703273</v>
      </c>
      <c r="AJ1473" s="12">
        <v>3.3000000000001819</v>
      </c>
      <c r="AK1473" s="12">
        <v>3.3</v>
      </c>
      <c r="AL1473" s="12">
        <v>3000</v>
      </c>
      <c r="AN1473">
        <v>4703273</v>
      </c>
      <c r="AO1473">
        <v>3.3000000000001819</v>
      </c>
      <c r="AP1473">
        <v>3.3</v>
      </c>
      <c r="AQ1473">
        <v>3000</v>
      </c>
      <c r="AR1473">
        <f t="shared" si="113"/>
        <v>0</v>
      </c>
      <c r="AV1473" s="4">
        <v>3057797</v>
      </c>
      <c r="AW1473" s="4">
        <v>1653043</v>
      </c>
      <c r="AX1473" s="4" t="s">
        <v>9233</v>
      </c>
      <c r="AY1473" s="4">
        <v>700</v>
      </c>
      <c r="AZ1473" s="4">
        <v>700</v>
      </c>
      <c r="BA1473" s="4">
        <v>399</v>
      </c>
      <c r="BB1473" s="7">
        <f>AZ1473+BA1473-AY1473</f>
        <v>399</v>
      </c>
      <c r="BC1473" s="4" t="s">
        <v>6113</v>
      </c>
      <c r="BD1473" s="4">
        <v>25000</v>
      </c>
      <c r="BE1473" s="4" t="s">
        <v>4</v>
      </c>
      <c r="BF1473" s="4" t="s">
        <v>8</v>
      </c>
      <c r="BH1473" s="4" t="s">
        <v>19</v>
      </c>
      <c r="BI1473" t="str">
        <f t="shared" si="114"/>
        <v>B</v>
      </c>
    </row>
    <row r="1474" spans="1:61" ht="15.75" customHeight="1" x14ac:dyDescent="0.2">
      <c r="A1474" s="4">
        <v>2978368</v>
      </c>
      <c r="B1474" s="4">
        <v>7719279</v>
      </c>
      <c r="C1474" s="4" t="s">
        <v>3187</v>
      </c>
      <c r="D1474" s="4">
        <v>2000</v>
      </c>
      <c r="E1474" s="4">
        <v>2000</v>
      </c>
      <c r="F1474" s="4">
        <v>397.1</v>
      </c>
      <c r="G1474" s="7">
        <f>E1474+F1474-D1474</f>
        <v>397.09999999999991</v>
      </c>
      <c r="H1474" s="4" t="s">
        <v>3188</v>
      </c>
      <c r="I1474" s="4">
        <v>8000</v>
      </c>
      <c r="J1474" s="4" t="s">
        <v>4</v>
      </c>
      <c r="K1474" s="4" t="s">
        <v>13</v>
      </c>
      <c r="L1474" s="4" t="s">
        <v>6</v>
      </c>
      <c r="M1474" s="4" t="s">
        <v>12</v>
      </c>
      <c r="O1474" s="4"/>
      <c r="P1474" s="14">
        <v>4703343</v>
      </c>
      <c r="Q1474" s="12">
        <v>-1500</v>
      </c>
      <c r="S1474" s="14">
        <v>9046395</v>
      </c>
      <c r="T1474" s="12">
        <v>380.25</v>
      </c>
      <c r="U1474">
        <f>SUM($T$2:T1474)</f>
        <v>3032517.5599999991</v>
      </c>
      <c r="W1474" s="16">
        <v>9046395</v>
      </c>
      <c r="X1474">
        <v>3032517.5599999991</v>
      </c>
      <c r="Y1474">
        <v>1473</v>
      </c>
      <c r="Z1474" s="18">
        <f t="shared" si="111"/>
        <v>7.2831106063331781</v>
      </c>
      <c r="AA1474" s="18">
        <f t="shared" si="112"/>
        <v>0.32274320771253284</v>
      </c>
      <c r="AB1474" t="str">
        <f t="shared" si="115"/>
        <v>B</v>
      </c>
      <c r="AI1474" s="14">
        <v>4703343</v>
      </c>
      <c r="AJ1474" s="12">
        <v>-1500</v>
      </c>
      <c r="AK1474" s="12">
        <v>0</v>
      </c>
      <c r="AL1474" s="12">
        <v>0</v>
      </c>
      <c r="AN1474">
        <v>4703343</v>
      </c>
      <c r="AO1474">
        <v>-1500</v>
      </c>
      <c r="AP1474">
        <v>0</v>
      </c>
      <c r="AQ1474">
        <v>0</v>
      </c>
      <c r="AR1474">
        <f t="shared" si="113"/>
        <v>0</v>
      </c>
      <c r="AV1474" s="4">
        <v>2978368</v>
      </c>
      <c r="AW1474" s="4">
        <v>7719279</v>
      </c>
      <c r="AX1474" s="4" t="s">
        <v>3187</v>
      </c>
      <c r="AY1474" s="4">
        <v>2000</v>
      </c>
      <c r="AZ1474" s="4">
        <v>2000</v>
      </c>
      <c r="BA1474" s="4">
        <v>397.1</v>
      </c>
      <c r="BB1474" s="7">
        <f>AZ1474+BA1474-AY1474</f>
        <v>397.09999999999991</v>
      </c>
      <c r="BC1474" s="4" t="s">
        <v>3188</v>
      </c>
      <c r="BD1474" s="4">
        <v>8000</v>
      </c>
      <c r="BE1474" s="4" t="s">
        <v>4</v>
      </c>
      <c r="BF1474" s="4" t="s">
        <v>13</v>
      </c>
      <c r="BG1474" s="4" t="s">
        <v>6</v>
      </c>
      <c r="BH1474" s="4" t="s">
        <v>12</v>
      </c>
      <c r="BI1474" t="str">
        <f t="shared" si="114"/>
        <v>B</v>
      </c>
    </row>
    <row r="1475" spans="1:61" ht="15.75" customHeight="1" x14ac:dyDescent="0.2">
      <c r="A1475" s="4">
        <v>3049460</v>
      </c>
      <c r="B1475" s="4">
        <v>5007157</v>
      </c>
      <c r="C1475" s="4" t="s">
        <v>8689</v>
      </c>
      <c r="D1475" s="4">
        <v>2000</v>
      </c>
      <c r="E1475" s="4">
        <v>2000</v>
      </c>
      <c r="F1475" s="4">
        <v>397.1</v>
      </c>
      <c r="G1475" s="7">
        <f>E1475+F1475-D1475</f>
        <v>397.09999999999991</v>
      </c>
      <c r="H1475" s="4" t="s">
        <v>3691</v>
      </c>
      <c r="I1475" s="4">
        <v>23500</v>
      </c>
      <c r="J1475" s="4" t="s">
        <v>4</v>
      </c>
      <c r="K1475" s="4" t="s">
        <v>5</v>
      </c>
      <c r="L1475" s="4" t="s">
        <v>6</v>
      </c>
      <c r="M1475" s="4" t="s">
        <v>111</v>
      </c>
      <c r="O1475" s="4"/>
      <c r="P1475" s="14">
        <v>4707466</v>
      </c>
      <c r="Q1475" s="12">
        <v>368</v>
      </c>
      <c r="S1475" s="14">
        <v>9109059</v>
      </c>
      <c r="T1475" s="12">
        <v>380.09999999999991</v>
      </c>
      <c r="U1475">
        <f>SUM($T$2:T1475)</f>
        <v>3032897.6599999992</v>
      </c>
      <c r="W1475" s="16">
        <v>9109059</v>
      </c>
      <c r="X1475">
        <v>3032897.6599999992</v>
      </c>
      <c r="Y1475">
        <v>1474</v>
      </c>
      <c r="Z1475" s="18">
        <f t="shared" ref="Z1475:Z1538" si="116">X1475/$T$4566</f>
        <v>7.2840234816213494</v>
      </c>
      <c r="AA1475" s="18">
        <f t="shared" ref="AA1475:AA1538" si="117">Y1475/$Y$4566</f>
        <v>0.32296231375985979</v>
      </c>
      <c r="AB1475" t="str">
        <f t="shared" si="115"/>
        <v>B</v>
      </c>
      <c r="AI1475" s="14">
        <v>4707466</v>
      </c>
      <c r="AJ1475" s="12">
        <v>368</v>
      </c>
      <c r="AK1475" s="12">
        <v>368</v>
      </c>
      <c r="AL1475" s="12">
        <v>1000</v>
      </c>
      <c r="AN1475">
        <v>4707466</v>
      </c>
      <c r="AO1475">
        <v>368</v>
      </c>
      <c r="AP1475">
        <v>368</v>
      </c>
      <c r="AQ1475">
        <v>1000</v>
      </c>
      <c r="AR1475">
        <f t="shared" ref="AR1475:AR1538" si="118">IF(AND(AO1475&lt;0,OR(AP1475&gt;0,AQ1475&gt;0)),1,0)</f>
        <v>0</v>
      </c>
      <c r="AV1475" s="4">
        <v>3049460</v>
      </c>
      <c r="AW1475" s="4">
        <v>5007157</v>
      </c>
      <c r="AX1475" s="4" t="s">
        <v>8689</v>
      </c>
      <c r="AY1475" s="4">
        <v>2000</v>
      </c>
      <c r="AZ1475" s="4">
        <v>2000</v>
      </c>
      <c r="BA1475" s="4">
        <v>397.1</v>
      </c>
      <c r="BB1475" s="7">
        <f>AZ1475+BA1475-AY1475</f>
        <v>397.09999999999991</v>
      </c>
      <c r="BC1475" s="4" t="s">
        <v>3691</v>
      </c>
      <c r="BD1475" s="4">
        <v>23500</v>
      </c>
      <c r="BE1475" s="4" t="s">
        <v>4</v>
      </c>
      <c r="BF1475" s="4" t="s">
        <v>5</v>
      </c>
      <c r="BG1475" s="4" t="s">
        <v>6</v>
      </c>
      <c r="BH1475" s="4" t="s">
        <v>111</v>
      </c>
      <c r="BI1475" t="str">
        <f t="shared" ref="BI1475:BI1538" si="119">VLOOKUP(AW1475,$W$1:$AB$4565,6,FALSE)</f>
        <v>B</v>
      </c>
    </row>
    <row r="1476" spans="1:61" ht="15.75" customHeight="1" x14ac:dyDescent="0.2">
      <c r="A1476" s="4">
        <v>2978347</v>
      </c>
      <c r="B1476" s="4">
        <v>7081586</v>
      </c>
      <c r="C1476" s="4" t="s">
        <v>3190</v>
      </c>
      <c r="D1476" s="4">
        <v>500</v>
      </c>
      <c r="E1476" s="4">
        <v>500</v>
      </c>
      <c r="F1476" s="4">
        <v>396.95</v>
      </c>
      <c r="G1476" s="7">
        <f>E1476+F1476-D1476</f>
        <v>396.95000000000005</v>
      </c>
      <c r="H1476" s="4" t="s">
        <v>3191</v>
      </c>
      <c r="I1476" s="4">
        <v>8000</v>
      </c>
      <c r="J1476" s="4" t="s">
        <v>4</v>
      </c>
      <c r="K1476" s="4" t="s">
        <v>8</v>
      </c>
      <c r="L1476" s="4" t="s">
        <v>6</v>
      </c>
      <c r="M1476" s="4" t="s">
        <v>159</v>
      </c>
      <c r="O1476" s="4"/>
      <c r="P1476" s="14">
        <v>4717266</v>
      </c>
      <c r="Q1476" s="12">
        <v>415.15000000000009</v>
      </c>
      <c r="S1476" s="14">
        <v>6274241</v>
      </c>
      <c r="T1476" s="12">
        <v>380</v>
      </c>
      <c r="U1476">
        <f>SUM($T$2:T1476)</f>
        <v>3033277.6599999992</v>
      </c>
      <c r="W1476" s="16">
        <v>6274241</v>
      </c>
      <c r="X1476">
        <v>3033277.6599999992</v>
      </c>
      <c r="Y1476">
        <v>1475</v>
      </c>
      <c r="Z1476" s="18">
        <f t="shared" si="116"/>
        <v>7.2849361167423829</v>
      </c>
      <c r="AA1476" s="18">
        <f t="shared" si="117"/>
        <v>0.32318141980718668</v>
      </c>
      <c r="AB1476" t="str">
        <f t="shared" si="115"/>
        <v>B</v>
      </c>
      <c r="AI1476" s="14">
        <v>4717266</v>
      </c>
      <c r="AJ1476" s="12">
        <v>415.15000000000009</v>
      </c>
      <c r="AK1476" s="12">
        <v>415.15</v>
      </c>
      <c r="AL1476" s="12">
        <v>1000</v>
      </c>
      <c r="AN1476">
        <v>4717266</v>
      </c>
      <c r="AO1476">
        <v>415.15000000000009</v>
      </c>
      <c r="AP1476">
        <v>415.15</v>
      </c>
      <c r="AQ1476">
        <v>1000</v>
      </c>
      <c r="AR1476">
        <f t="shared" si="118"/>
        <v>0</v>
      </c>
      <c r="AV1476" s="4">
        <v>2978347</v>
      </c>
      <c r="AW1476" s="4">
        <v>7081586</v>
      </c>
      <c r="AX1476" s="4" t="s">
        <v>3190</v>
      </c>
      <c r="AY1476" s="4">
        <v>500</v>
      </c>
      <c r="AZ1476" s="4">
        <v>500</v>
      </c>
      <c r="BA1476" s="4">
        <v>396.95</v>
      </c>
      <c r="BB1476" s="7">
        <f>AZ1476+BA1476-AY1476</f>
        <v>396.95000000000005</v>
      </c>
      <c r="BC1476" s="4" t="s">
        <v>3191</v>
      </c>
      <c r="BD1476" s="4">
        <v>8000</v>
      </c>
      <c r="BE1476" s="4" t="s">
        <v>4</v>
      </c>
      <c r="BF1476" s="4" t="s">
        <v>8</v>
      </c>
      <c r="BG1476" s="4" t="s">
        <v>6</v>
      </c>
      <c r="BH1476" s="4" t="s">
        <v>159</v>
      </c>
      <c r="BI1476" t="str">
        <f t="shared" si="119"/>
        <v>B</v>
      </c>
    </row>
    <row r="1477" spans="1:61" ht="15.75" customHeight="1" x14ac:dyDescent="0.2">
      <c r="A1477" s="4">
        <v>2956598</v>
      </c>
      <c r="B1477" s="4">
        <v>4853591</v>
      </c>
      <c r="C1477" s="4" t="s">
        <v>1247</v>
      </c>
      <c r="D1477" s="4">
        <v>2000</v>
      </c>
      <c r="E1477" s="4">
        <v>2000</v>
      </c>
      <c r="F1477" s="4">
        <v>395.2</v>
      </c>
      <c r="G1477" s="7">
        <f>E1477+F1477-D1477</f>
        <v>395.19999999999982</v>
      </c>
      <c r="H1477" s="4" t="s">
        <v>1248</v>
      </c>
      <c r="I1477" s="4">
        <v>20000</v>
      </c>
      <c r="J1477" s="4" t="s">
        <v>32</v>
      </c>
      <c r="K1477" s="4" t="s">
        <v>13</v>
      </c>
      <c r="M1477" s="4" t="s">
        <v>25</v>
      </c>
      <c r="O1477" s="4"/>
      <c r="P1477" s="14">
        <v>4722145</v>
      </c>
      <c r="Q1477" s="12">
        <v>0.53999999999996362</v>
      </c>
      <c r="S1477" s="14">
        <v>7173979</v>
      </c>
      <c r="T1477" s="12">
        <v>380</v>
      </c>
      <c r="U1477">
        <f>SUM($T$2:T1477)</f>
        <v>3033657.6599999992</v>
      </c>
      <c r="W1477" s="16">
        <v>7173979</v>
      </c>
      <c r="X1477">
        <v>3033657.6599999992</v>
      </c>
      <c r="Y1477">
        <v>1476</v>
      </c>
      <c r="Z1477" s="18">
        <f t="shared" si="116"/>
        <v>7.2858487518634165</v>
      </c>
      <c r="AA1477" s="18">
        <f t="shared" si="117"/>
        <v>0.32340052585451357</v>
      </c>
      <c r="AB1477" t="str">
        <f t="shared" si="115"/>
        <v>B</v>
      </c>
      <c r="AI1477" s="14">
        <v>4722145</v>
      </c>
      <c r="AJ1477" s="12">
        <v>0.53999999999996362</v>
      </c>
      <c r="AK1477" s="12">
        <v>0.54</v>
      </c>
      <c r="AL1477" s="12">
        <v>600</v>
      </c>
      <c r="AN1477">
        <v>4722145</v>
      </c>
      <c r="AO1477">
        <v>0.53999999999996362</v>
      </c>
      <c r="AP1477">
        <v>0.54</v>
      </c>
      <c r="AQ1477">
        <v>600</v>
      </c>
      <c r="AR1477">
        <f t="shared" si="118"/>
        <v>0</v>
      </c>
      <c r="AV1477" s="4">
        <v>2956598</v>
      </c>
      <c r="AW1477" s="4">
        <v>4853591</v>
      </c>
      <c r="AX1477" s="4" t="s">
        <v>1247</v>
      </c>
      <c r="AY1477" s="4">
        <v>2000</v>
      </c>
      <c r="AZ1477" s="4">
        <v>2000</v>
      </c>
      <c r="BA1477" s="4">
        <v>395.2</v>
      </c>
      <c r="BB1477" s="7">
        <f>AZ1477+BA1477-AY1477</f>
        <v>395.19999999999982</v>
      </c>
      <c r="BC1477" s="4" t="s">
        <v>1248</v>
      </c>
      <c r="BD1477" s="4">
        <v>20000</v>
      </c>
      <c r="BE1477" s="4" t="s">
        <v>32</v>
      </c>
      <c r="BF1477" s="4" t="s">
        <v>13</v>
      </c>
      <c r="BH1477" s="4" t="s">
        <v>25</v>
      </c>
      <c r="BI1477" t="str">
        <f t="shared" si="119"/>
        <v>B</v>
      </c>
    </row>
    <row r="1478" spans="1:61" ht="15.75" customHeight="1" x14ac:dyDescent="0.2">
      <c r="A1478" s="4">
        <v>3050391</v>
      </c>
      <c r="B1478" s="4">
        <v>7834394</v>
      </c>
      <c r="C1478" s="4" t="s">
        <v>8770</v>
      </c>
      <c r="D1478" s="4">
        <v>950</v>
      </c>
      <c r="E1478" s="4">
        <v>950</v>
      </c>
      <c r="F1478" s="4">
        <v>393.3</v>
      </c>
      <c r="G1478" s="7">
        <f>E1478+F1478-D1478</f>
        <v>393.29999999999995</v>
      </c>
      <c r="H1478" s="4" t="s">
        <v>8771</v>
      </c>
      <c r="I1478" s="4">
        <v>35000</v>
      </c>
      <c r="J1478" s="4" t="s">
        <v>32</v>
      </c>
      <c r="K1478" s="4" t="s">
        <v>13</v>
      </c>
      <c r="M1478" s="4" t="s">
        <v>25</v>
      </c>
      <c r="O1478" s="4"/>
      <c r="P1478" s="14">
        <v>4722271</v>
      </c>
      <c r="Q1478" s="12">
        <v>1273</v>
      </c>
      <c r="S1478" s="14">
        <v>8376180</v>
      </c>
      <c r="T1478" s="12">
        <v>380</v>
      </c>
      <c r="U1478">
        <f>SUM($T$2:T1478)</f>
        <v>3034037.6599999992</v>
      </c>
      <c r="W1478" s="16">
        <v>8376180</v>
      </c>
      <c r="X1478">
        <v>3034037.6599999992</v>
      </c>
      <c r="Y1478">
        <v>1477</v>
      </c>
      <c r="Z1478" s="18">
        <f t="shared" si="116"/>
        <v>7.2867613869844492</v>
      </c>
      <c r="AA1478" s="18">
        <f t="shared" si="117"/>
        <v>0.32361963190184051</v>
      </c>
      <c r="AB1478" t="str">
        <f t="shared" si="115"/>
        <v>B</v>
      </c>
      <c r="AI1478" s="14">
        <v>4722271</v>
      </c>
      <c r="AJ1478" s="12">
        <v>1273</v>
      </c>
      <c r="AK1478" s="12">
        <v>1273</v>
      </c>
      <c r="AL1478" s="12">
        <v>30000</v>
      </c>
      <c r="AN1478">
        <v>4722271</v>
      </c>
      <c r="AO1478">
        <v>1273</v>
      </c>
      <c r="AP1478">
        <v>1273</v>
      </c>
      <c r="AQ1478">
        <v>30000</v>
      </c>
      <c r="AR1478">
        <f t="shared" si="118"/>
        <v>0</v>
      </c>
      <c r="AV1478" s="4">
        <v>3050391</v>
      </c>
      <c r="AW1478" s="4">
        <v>7834394</v>
      </c>
      <c r="AX1478" s="4" t="s">
        <v>8770</v>
      </c>
      <c r="AY1478" s="4">
        <v>950</v>
      </c>
      <c r="AZ1478" s="4">
        <v>950</v>
      </c>
      <c r="BA1478" s="4">
        <v>393.3</v>
      </c>
      <c r="BB1478" s="7">
        <f>AZ1478+BA1478-AY1478</f>
        <v>393.29999999999995</v>
      </c>
      <c r="BC1478" s="4" t="s">
        <v>8771</v>
      </c>
      <c r="BD1478" s="4">
        <v>35000</v>
      </c>
      <c r="BE1478" s="4" t="s">
        <v>32</v>
      </c>
      <c r="BF1478" s="4" t="s">
        <v>13</v>
      </c>
      <c r="BH1478" s="4" t="s">
        <v>25</v>
      </c>
      <c r="BI1478" t="str">
        <f t="shared" si="119"/>
        <v>B</v>
      </c>
    </row>
    <row r="1479" spans="1:61" ht="15.75" customHeight="1" x14ac:dyDescent="0.2">
      <c r="A1479" s="4">
        <v>2955079</v>
      </c>
      <c r="B1479" s="4">
        <v>7077946</v>
      </c>
      <c r="C1479" s="4" t="s">
        <v>1085</v>
      </c>
      <c r="D1479" s="4">
        <v>1000</v>
      </c>
      <c r="E1479" s="4">
        <v>0</v>
      </c>
      <c r="F1479" s="4">
        <v>1391</v>
      </c>
      <c r="G1479" s="7">
        <f>E1479+F1479-D1479</f>
        <v>391</v>
      </c>
      <c r="H1479" s="4" t="s">
        <v>1086</v>
      </c>
      <c r="I1479" s="4">
        <v>8000</v>
      </c>
      <c r="J1479" s="4" t="s">
        <v>4</v>
      </c>
      <c r="K1479" s="4" t="s">
        <v>8</v>
      </c>
      <c r="L1479" s="4" t="s">
        <v>6</v>
      </c>
      <c r="M1479" s="4" t="s">
        <v>159</v>
      </c>
      <c r="O1479" s="4"/>
      <c r="P1479" s="14">
        <v>4724049</v>
      </c>
      <c r="Q1479" s="12">
        <v>3</v>
      </c>
      <c r="S1479" s="14">
        <v>8664601</v>
      </c>
      <c r="T1479" s="12">
        <v>380</v>
      </c>
      <c r="U1479">
        <f>SUM($T$2:T1479)</f>
        <v>3034417.6599999992</v>
      </c>
      <c r="W1479" s="16">
        <v>8664601</v>
      </c>
      <c r="X1479">
        <v>3034417.6599999992</v>
      </c>
      <c r="Y1479">
        <v>1478</v>
      </c>
      <c r="Z1479" s="18">
        <f t="shared" si="116"/>
        <v>7.2876740221054828</v>
      </c>
      <c r="AA1479" s="18">
        <f t="shared" si="117"/>
        <v>0.3238387379491674</v>
      </c>
      <c r="AB1479" t="str">
        <f t="shared" si="115"/>
        <v>B</v>
      </c>
      <c r="AI1479" s="14">
        <v>4724049</v>
      </c>
      <c r="AJ1479" s="12">
        <v>3</v>
      </c>
      <c r="AK1479" s="12">
        <v>3</v>
      </c>
      <c r="AL1479" s="12">
        <v>2000</v>
      </c>
      <c r="AN1479">
        <v>4724049</v>
      </c>
      <c r="AO1479">
        <v>3</v>
      </c>
      <c r="AP1479">
        <v>3</v>
      </c>
      <c r="AQ1479">
        <v>2000</v>
      </c>
      <c r="AR1479">
        <f t="shared" si="118"/>
        <v>0</v>
      </c>
      <c r="AV1479" s="4">
        <v>2955079</v>
      </c>
      <c r="AW1479" s="4">
        <v>7077946</v>
      </c>
      <c r="AX1479" s="4" t="s">
        <v>1085</v>
      </c>
      <c r="AY1479" s="4">
        <v>1000</v>
      </c>
      <c r="AZ1479" s="4">
        <v>0</v>
      </c>
      <c r="BA1479" s="4">
        <v>1391</v>
      </c>
      <c r="BB1479" s="7">
        <f>AZ1479+BA1479-AY1479</f>
        <v>391</v>
      </c>
      <c r="BC1479" s="4" t="s">
        <v>1086</v>
      </c>
      <c r="BD1479" s="4">
        <v>8000</v>
      </c>
      <c r="BE1479" s="4" t="s">
        <v>4</v>
      </c>
      <c r="BF1479" s="4" t="s">
        <v>8</v>
      </c>
      <c r="BG1479" s="4" t="s">
        <v>6</v>
      </c>
      <c r="BH1479" s="4" t="s">
        <v>159</v>
      </c>
      <c r="BI1479" t="str">
        <f t="shared" si="119"/>
        <v>B</v>
      </c>
    </row>
    <row r="1480" spans="1:61" ht="15.75" customHeight="1" x14ac:dyDescent="0.2">
      <c r="A1480" s="4">
        <v>2987902</v>
      </c>
      <c r="B1480" s="4">
        <v>8891702</v>
      </c>
      <c r="C1480" s="4" t="s">
        <v>4047</v>
      </c>
      <c r="D1480" s="4">
        <v>3050</v>
      </c>
      <c r="E1480" s="4">
        <v>3050</v>
      </c>
      <c r="F1480" s="4">
        <v>390.4</v>
      </c>
      <c r="G1480" s="7">
        <f>E1480+F1480-D1480</f>
        <v>390.40000000000009</v>
      </c>
      <c r="H1480" s="4" t="s">
        <v>4048</v>
      </c>
      <c r="I1480" s="4">
        <v>5000</v>
      </c>
      <c r="J1480" s="4" t="s">
        <v>72</v>
      </c>
      <c r="K1480" s="4" t="s">
        <v>22</v>
      </c>
      <c r="M1480" s="4" t="s">
        <v>23</v>
      </c>
      <c r="O1480" s="4"/>
      <c r="P1480" s="14">
        <v>4726401</v>
      </c>
      <c r="Q1480" s="12">
        <v>437</v>
      </c>
      <c r="S1480" s="14">
        <v>8809410</v>
      </c>
      <c r="T1480" s="12">
        <v>380</v>
      </c>
      <c r="U1480">
        <f>SUM($T$2:T1480)</f>
        <v>3034797.6599999992</v>
      </c>
      <c r="W1480" s="16">
        <v>8809410</v>
      </c>
      <c r="X1480">
        <v>3034797.6599999992</v>
      </c>
      <c r="Y1480">
        <v>1479</v>
      </c>
      <c r="Z1480" s="18">
        <f t="shared" si="116"/>
        <v>7.2885866572265163</v>
      </c>
      <c r="AA1480" s="18">
        <f t="shared" si="117"/>
        <v>0.32405784399649429</v>
      </c>
      <c r="AB1480" t="str">
        <f t="shared" si="115"/>
        <v>B</v>
      </c>
      <c r="AI1480" s="14">
        <v>4726401</v>
      </c>
      <c r="AJ1480" s="12">
        <v>437</v>
      </c>
      <c r="AK1480" s="12">
        <v>437</v>
      </c>
      <c r="AL1480" s="12">
        <v>1000</v>
      </c>
      <c r="AN1480">
        <v>4726401</v>
      </c>
      <c r="AO1480">
        <v>437</v>
      </c>
      <c r="AP1480">
        <v>437</v>
      </c>
      <c r="AQ1480">
        <v>1000</v>
      </c>
      <c r="AR1480">
        <f t="shared" si="118"/>
        <v>0</v>
      </c>
      <c r="AV1480" s="4">
        <v>2987902</v>
      </c>
      <c r="AW1480" s="4">
        <v>8891702</v>
      </c>
      <c r="AX1480" s="4" t="s">
        <v>4047</v>
      </c>
      <c r="AY1480" s="4">
        <v>3050</v>
      </c>
      <c r="AZ1480" s="4">
        <v>3050</v>
      </c>
      <c r="BA1480" s="4">
        <v>390.4</v>
      </c>
      <c r="BB1480" s="7">
        <f>AZ1480+BA1480-AY1480</f>
        <v>390.40000000000009</v>
      </c>
      <c r="BC1480" s="4" t="s">
        <v>4048</v>
      </c>
      <c r="BD1480" s="4">
        <v>5000</v>
      </c>
      <c r="BE1480" s="4" t="s">
        <v>72</v>
      </c>
      <c r="BF1480" s="4" t="s">
        <v>22</v>
      </c>
      <c r="BH1480" s="4" t="s">
        <v>23</v>
      </c>
      <c r="BI1480" t="str">
        <f t="shared" si="119"/>
        <v>C</v>
      </c>
    </row>
    <row r="1481" spans="1:61" ht="15.75" customHeight="1" x14ac:dyDescent="0.2">
      <c r="A1481" s="4">
        <v>3005717</v>
      </c>
      <c r="B1481" s="4">
        <v>5648497</v>
      </c>
      <c r="C1481" s="4" t="s">
        <v>5637</v>
      </c>
      <c r="D1481" s="4">
        <v>10000</v>
      </c>
      <c r="E1481" s="4">
        <v>10000</v>
      </c>
      <c r="F1481" s="4">
        <v>390</v>
      </c>
      <c r="G1481" s="7">
        <f>E1481+F1481-D1481</f>
        <v>390</v>
      </c>
      <c r="H1481" s="4" t="s">
        <v>1599</v>
      </c>
      <c r="I1481" s="4">
        <v>28000</v>
      </c>
      <c r="J1481" s="4" t="s">
        <v>32</v>
      </c>
      <c r="K1481" s="4" t="s">
        <v>8</v>
      </c>
      <c r="M1481" s="4" t="s">
        <v>64</v>
      </c>
      <c r="O1481" s="4"/>
      <c r="P1481" s="14">
        <v>4728046</v>
      </c>
      <c r="Q1481" s="12">
        <v>2274</v>
      </c>
      <c r="S1481" s="14">
        <v>8860566</v>
      </c>
      <c r="T1481" s="12">
        <v>380</v>
      </c>
      <c r="U1481">
        <f>SUM($T$2:T1481)</f>
        <v>3035177.6599999992</v>
      </c>
      <c r="W1481" s="16">
        <v>8860566</v>
      </c>
      <c r="X1481">
        <v>3035177.6599999992</v>
      </c>
      <c r="Y1481">
        <v>1480</v>
      </c>
      <c r="Z1481" s="18">
        <f t="shared" si="116"/>
        <v>7.2894992923475499</v>
      </c>
      <c r="AA1481" s="18">
        <f t="shared" si="117"/>
        <v>0.32427695004382123</v>
      </c>
      <c r="AB1481" t="str">
        <f t="shared" si="115"/>
        <v>B</v>
      </c>
      <c r="AI1481" s="14">
        <v>4728046</v>
      </c>
      <c r="AJ1481" s="12">
        <v>2274</v>
      </c>
      <c r="AK1481" s="12">
        <v>2274</v>
      </c>
      <c r="AL1481" s="12">
        <v>2000</v>
      </c>
      <c r="AN1481">
        <v>4728046</v>
      </c>
      <c r="AO1481">
        <v>2274</v>
      </c>
      <c r="AP1481">
        <v>2274</v>
      </c>
      <c r="AQ1481">
        <v>2000</v>
      </c>
      <c r="AR1481">
        <f t="shared" si="118"/>
        <v>0</v>
      </c>
      <c r="AV1481" s="4">
        <v>3005717</v>
      </c>
      <c r="AW1481" s="4">
        <v>5648497</v>
      </c>
      <c r="AX1481" s="4" t="s">
        <v>5637</v>
      </c>
      <c r="AY1481" s="4">
        <v>10000</v>
      </c>
      <c r="AZ1481" s="4">
        <v>10000</v>
      </c>
      <c r="BA1481" s="4">
        <v>390</v>
      </c>
      <c r="BB1481" s="7">
        <f>AZ1481+BA1481-AY1481</f>
        <v>390</v>
      </c>
      <c r="BC1481" s="4" t="s">
        <v>1599</v>
      </c>
      <c r="BD1481" s="4">
        <v>28000</v>
      </c>
      <c r="BE1481" s="4" t="s">
        <v>32</v>
      </c>
      <c r="BF1481" s="4" t="s">
        <v>8</v>
      </c>
      <c r="BH1481" s="4" t="s">
        <v>64</v>
      </c>
      <c r="BI1481" t="str">
        <f t="shared" si="119"/>
        <v>B</v>
      </c>
    </row>
    <row r="1482" spans="1:61" ht="15.75" customHeight="1" x14ac:dyDescent="0.2">
      <c r="A1482" s="4">
        <v>3043664</v>
      </c>
      <c r="B1482" s="4">
        <v>7275927</v>
      </c>
      <c r="C1482" s="4" t="s">
        <v>8328</v>
      </c>
      <c r="D1482" s="4">
        <v>2000</v>
      </c>
      <c r="E1482" s="4">
        <v>2000</v>
      </c>
      <c r="F1482" s="4">
        <v>390</v>
      </c>
      <c r="G1482" s="7">
        <f>E1482+F1482-D1482</f>
        <v>390</v>
      </c>
      <c r="H1482" s="4" t="s">
        <v>5592</v>
      </c>
      <c r="I1482" s="4">
        <v>25000</v>
      </c>
      <c r="J1482" s="4" t="s">
        <v>4</v>
      </c>
      <c r="K1482" s="4" t="s">
        <v>13</v>
      </c>
      <c r="L1482" s="4" t="s">
        <v>6</v>
      </c>
      <c r="M1482" s="4" t="s">
        <v>26</v>
      </c>
      <c r="O1482" s="4"/>
      <c r="P1482" s="14">
        <v>4728655</v>
      </c>
      <c r="Q1482" s="12">
        <v>613</v>
      </c>
      <c r="S1482" s="14">
        <v>7558720</v>
      </c>
      <c r="T1482" s="12">
        <v>379.11999999999989</v>
      </c>
      <c r="U1482">
        <f>SUM($T$2:T1482)</f>
        <v>3035556.7799999993</v>
      </c>
      <c r="W1482" s="16">
        <v>7558720</v>
      </c>
      <c r="X1482">
        <v>3035556.7799999993</v>
      </c>
      <c r="Y1482">
        <v>1481</v>
      </c>
      <c r="Z1482" s="18">
        <f t="shared" si="116"/>
        <v>7.2904098139977771</v>
      </c>
      <c r="AA1482" s="18">
        <f t="shared" si="117"/>
        <v>0.32449605609114812</v>
      </c>
      <c r="AB1482" t="str">
        <f t="shared" si="115"/>
        <v>B</v>
      </c>
      <c r="AI1482" s="14">
        <v>4728655</v>
      </c>
      <c r="AJ1482" s="12">
        <v>613</v>
      </c>
      <c r="AK1482" s="12">
        <v>613</v>
      </c>
      <c r="AL1482" s="12">
        <v>1000</v>
      </c>
      <c r="AN1482">
        <v>4728655</v>
      </c>
      <c r="AO1482">
        <v>613</v>
      </c>
      <c r="AP1482">
        <v>613</v>
      </c>
      <c r="AQ1482">
        <v>1000</v>
      </c>
      <c r="AR1482">
        <f t="shared" si="118"/>
        <v>0</v>
      </c>
      <c r="AV1482" s="4">
        <v>3043664</v>
      </c>
      <c r="AW1482" s="4">
        <v>7275927</v>
      </c>
      <c r="AX1482" s="4" t="s">
        <v>8328</v>
      </c>
      <c r="AY1482" s="4">
        <v>2000</v>
      </c>
      <c r="AZ1482" s="4">
        <v>2000</v>
      </c>
      <c r="BA1482" s="4">
        <v>390</v>
      </c>
      <c r="BB1482" s="7">
        <f>AZ1482+BA1482-AY1482</f>
        <v>390</v>
      </c>
      <c r="BC1482" s="4" t="s">
        <v>5592</v>
      </c>
      <c r="BD1482" s="4">
        <v>25000</v>
      </c>
      <c r="BE1482" s="4" t="s">
        <v>4</v>
      </c>
      <c r="BF1482" s="4" t="s">
        <v>13</v>
      </c>
      <c r="BG1482" s="4" t="s">
        <v>6</v>
      </c>
      <c r="BH1482" s="4" t="s">
        <v>26</v>
      </c>
      <c r="BI1482" t="str">
        <f t="shared" si="119"/>
        <v>B</v>
      </c>
    </row>
    <row r="1483" spans="1:61" ht="15.75" customHeight="1" x14ac:dyDescent="0.2">
      <c r="A1483" s="4">
        <v>2984024</v>
      </c>
      <c r="B1483" s="4">
        <v>8278075</v>
      </c>
      <c r="C1483" s="4" t="s">
        <v>3675</v>
      </c>
      <c r="D1483" s="4">
        <v>1200</v>
      </c>
      <c r="E1483" s="4">
        <v>1200</v>
      </c>
      <c r="F1483" s="4">
        <v>389.88</v>
      </c>
      <c r="G1483" s="7">
        <f>E1483+F1483-D1483</f>
        <v>389.88000000000011</v>
      </c>
      <c r="H1483" s="4" t="s">
        <v>3676</v>
      </c>
      <c r="I1483" s="4">
        <v>15000</v>
      </c>
      <c r="J1483" s="4" t="s">
        <v>4</v>
      </c>
      <c r="K1483" s="4" t="s">
        <v>22</v>
      </c>
      <c r="L1483" s="4" t="s">
        <v>6</v>
      </c>
      <c r="M1483" s="4" t="s">
        <v>7</v>
      </c>
      <c r="O1483" s="4"/>
      <c r="P1483" s="14">
        <v>4729677</v>
      </c>
      <c r="Q1483" s="12">
        <v>477</v>
      </c>
      <c r="S1483" s="14">
        <v>7763792</v>
      </c>
      <c r="T1483" s="12">
        <v>379.04999999999995</v>
      </c>
      <c r="U1483">
        <f>SUM($T$2:T1483)</f>
        <v>3035935.8299999991</v>
      </c>
      <c r="W1483" s="16">
        <v>7763792</v>
      </c>
      <c r="X1483">
        <v>3035935.8299999991</v>
      </c>
      <c r="Y1483">
        <v>1482</v>
      </c>
      <c r="Z1483" s="18">
        <f t="shared" si="116"/>
        <v>7.2913201675310075</v>
      </c>
      <c r="AA1483" s="18">
        <f t="shared" si="117"/>
        <v>0.32471516213847501</v>
      </c>
      <c r="AB1483" t="str">
        <f t="shared" si="115"/>
        <v>B</v>
      </c>
      <c r="AI1483" s="14">
        <v>4729677</v>
      </c>
      <c r="AJ1483" s="12">
        <v>477</v>
      </c>
      <c r="AK1483" s="12">
        <v>477</v>
      </c>
      <c r="AL1483" s="12">
        <v>1500</v>
      </c>
      <c r="AN1483">
        <v>4729677</v>
      </c>
      <c r="AO1483">
        <v>477</v>
      </c>
      <c r="AP1483">
        <v>477</v>
      </c>
      <c r="AQ1483">
        <v>1500</v>
      </c>
      <c r="AR1483">
        <f t="shared" si="118"/>
        <v>0</v>
      </c>
      <c r="AV1483" s="4">
        <v>2984024</v>
      </c>
      <c r="AW1483" s="4">
        <v>8278075</v>
      </c>
      <c r="AX1483" s="4" t="s">
        <v>3675</v>
      </c>
      <c r="AY1483" s="4">
        <v>1200</v>
      </c>
      <c r="AZ1483" s="4">
        <v>1200</v>
      </c>
      <c r="BA1483" s="4">
        <v>389.88</v>
      </c>
      <c r="BB1483" s="7">
        <f>AZ1483+BA1483-AY1483</f>
        <v>389.88000000000011</v>
      </c>
      <c r="BC1483" s="4" t="s">
        <v>3676</v>
      </c>
      <c r="BD1483" s="4">
        <v>15000</v>
      </c>
      <c r="BE1483" s="4" t="s">
        <v>4</v>
      </c>
      <c r="BF1483" s="4" t="s">
        <v>22</v>
      </c>
      <c r="BG1483" s="4" t="s">
        <v>6</v>
      </c>
      <c r="BH1483" s="4" t="s">
        <v>7</v>
      </c>
      <c r="BI1483" t="str">
        <f t="shared" si="119"/>
        <v>B</v>
      </c>
    </row>
    <row r="1484" spans="1:61" ht="15.75" customHeight="1" x14ac:dyDescent="0.2">
      <c r="A1484" s="4">
        <v>3006662</v>
      </c>
      <c r="B1484" s="4">
        <v>88996</v>
      </c>
      <c r="C1484" s="4" t="s">
        <v>5611</v>
      </c>
      <c r="D1484" s="4">
        <v>1200</v>
      </c>
      <c r="E1484" s="4">
        <v>1200</v>
      </c>
      <c r="F1484" s="4">
        <v>389.88</v>
      </c>
      <c r="G1484" s="7">
        <f>E1484+F1484-D1484</f>
        <v>389.88000000000011</v>
      </c>
      <c r="H1484" s="4" t="s">
        <v>5612</v>
      </c>
      <c r="I1484" s="4">
        <v>10500</v>
      </c>
      <c r="J1484" s="4" t="s">
        <v>4</v>
      </c>
      <c r="K1484" s="4" t="s">
        <v>13</v>
      </c>
      <c r="L1484" s="4" t="s">
        <v>9</v>
      </c>
      <c r="M1484" s="4" t="s">
        <v>111</v>
      </c>
      <c r="O1484" s="4"/>
      <c r="P1484" s="14">
        <v>4734535</v>
      </c>
      <c r="Q1484" s="12">
        <v>1140</v>
      </c>
      <c r="S1484" s="14">
        <v>7884934</v>
      </c>
      <c r="T1484" s="12">
        <v>379.04999999999995</v>
      </c>
      <c r="U1484">
        <f>SUM($T$2:T1484)</f>
        <v>3036314.879999999</v>
      </c>
      <c r="W1484" s="16">
        <v>7884934</v>
      </c>
      <c r="X1484">
        <v>3036314.879999999</v>
      </c>
      <c r="Y1484">
        <v>1483</v>
      </c>
      <c r="Z1484" s="18">
        <f t="shared" si="116"/>
        <v>7.292230521064238</v>
      </c>
      <c r="AA1484" s="18">
        <f t="shared" si="117"/>
        <v>0.32493426818580196</v>
      </c>
      <c r="AB1484" t="str">
        <f t="shared" si="115"/>
        <v>B</v>
      </c>
      <c r="AI1484" s="14">
        <v>4734535</v>
      </c>
      <c r="AJ1484" s="12">
        <v>1140</v>
      </c>
      <c r="AK1484" s="12">
        <v>1140</v>
      </c>
      <c r="AL1484" s="12">
        <v>2000</v>
      </c>
      <c r="AN1484">
        <v>4734535</v>
      </c>
      <c r="AO1484">
        <v>1140</v>
      </c>
      <c r="AP1484">
        <v>1140</v>
      </c>
      <c r="AQ1484">
        <v>2000</v>
      </c>
      <c r="AR1484">
        <f t="shared" si="118"/>
        <v>0</v>
      </c>
      <c r="AV1484" s="4">
        <v>3006662</v>
      </c>
      <c r="AW1484" s="4">
        <v>88996</v>
      </c>
      <c r="AX1484" s="4" t="s">
        <v>5611</v>
      </c>
      <c r="AY1484" s="4">
        <v>1200</v>
      </c>
      <c r="AZ1484" s="4">
        <v>1200</v>
      </c>
      <c r="BA1484" s="4">
        <v>389.88</v>
      </c>
      <c r="BB1484" s="7">
        <f>AZ1484+BA1484-AY1484</f>
        <v>389.88000000000011</v>
      </c>
      <c r="BC1484" s="4" t="s">
        <v>5612</v>
      </c>
      <c r="BD1484" s="4">
        <v>10500</v>
      </c>
      <c r="BE1484" s="4" t="s">
        <v>4</v>
      </c>
      <c r="BF1484" s="4" t="s">
        <v>13</v>
      </c>
      <c r="BG1484" s="4" t="s">
        <v>9</v>
      </c>
      <c r="BH1484" s="4" t="s">
        <v>111</v>
      </c>
      <c r="BI1484" t="str">
        <f t="shared" si="119"/>
        <v>B</v>
      </c>
    </row>
    <row r="1485" spans="1:61" ht="15.75" customHeight="1" x14ac:dyDescent="0.2">
      <c r="A1485" s="4">
        <v>2916208</v>
      </c>
      <c r="B1485" s="4">
        <v>215789</v>
      </c>
      <c r="C1485" s="4" t="s">
        <v>162</v>
      </c>
      <c r="D1485" s="4">
        <v>2050</v>
      </c>
      <c r="E1485" s="4">
        <v>2050</v>
      </c>
      <c r="F1485" s="4">
        <v>389.5</v>
      </c>
      <c r="G1485" s="7">
        <f>E1485+F1485-D1485</f>
        <v>389.5</v>
      </c>
      <c r="H1485" s="4" t="s">
        <v>163</v>
      </c>
      <c r="I1485" s="4">
        <v>25000</v>
      </c>
      <c r="J1485" s="4" t="s">
        <v>4</v>
      </c>
      <c r="K1485" s="4" t="s">
        <v>22</v>
      </c>
      <c r="L1485" s="4" t="s">
        <v>6</v>
      </c>
      <c r="M1485" s="4" t="s">
        <v>7</v>
      </c>
      <c r="O1485" s="4"/>
      <c r="P1485" s="14">
        <v>4736110</v>
      </c>
      <c r="Q1485" s="12">
        <v>666.51999999999987</v>
      </c>
      <c r="S1485" s="14">
        <v>6635700</v>
      </c>
      <c r="T1485" s="12">
        <v>376.96000000000004</v>
      </c>
      <c r="U1485">
        <f>SUM($T$2:T1485)</f>
        <v>3036691.8399999989</v>
      </c>
      <c r="W1485" s="16">
        <v>6635700</v>
      </c>
      <c r="X1485">
        <v>3036691.8399999989</v>
      </c>
      <c r="Y1485">
        <v>1484</v>
      </c>
      <c r="Z1485" s="18">
        <f t="shared" si="116"/>
        <v>7.2931358551043024</v>
      </c>
      <c r="AA1485" s="18">
        <f t="shared" si="117"/>
        <v>0.32515337423312884</v>
      </c>
      <c r="AB1485" t="str">
        <f t="shared" si="115"/>
        <v>B</v>
      </c>
      <c r="AI1485" s="14">
        <v>4736110</v>
      </c>
      <c r="AJ1485" s="12">
        <v>666.51999999999987</v>
      </c>
      <c r="AK1485" s="12">
        <v>666.5200000000001</v>
      </c>
      <c r="AL1485" s="12">
        <v>14200</v>
      </c>
      <c r="AN1485">
        <v>4736110</v>
      </c>
      <c r="AO1485">
        <v>666.51999999999987</v>
      </c>
      <c r="AP1485">
        <v>666.5200000000001</v>
      </c>
      <c r="AQ1485">
        <v>14200</v>
      </c>
      <c r="AR1485">
        <f t="shared" si="118"/>
        <v>0</v>
      </c>
      <c r="AV1485" s="4">
        <v>2916208</v>
      </c>
      <c r="AW1485" s="4">
        <v>215789</v>
      </c>
      <c r="AX1485" s="4" t="s">
        <v>162</v>
      </c>
      <c r="AY1485" s="4">
        <v>2050</v>
      </c>
      <c r="AZ1485" s="4">
        <v>2050</v>
      </c>
      <c r="BA1485" s="4">
        <v>389.5</v>
      </c>
      <c r="BB1485" s="7">
        <f>AZ1485+BA1485-AY1485</f>
        <v>389.5</v>
      </c>
      <c r="BC1485" s="4" t="s">
        <v>163</v>
      </c>
      <c r="BD1485" s="4">
        <v>25000</v>
      </c>
      <c r="BE1485" s="4" t="s">
        <v>4</v>
      </c>
      <c r="BF1485" s="4" t="s">
        <v>22</v>
      </c>
      <c r="BG1485" s="4" t="s">
        <v>6</v>
      </c>
      <c r="BH1485" s="4" t="s">
        <v>7</v>
      </c>
      <c r="BI1485" t="str">
        <f t="shared" si="119"/>
        <v>B</v>
      </c>
    </row>
    <row r="1486" spans="1:61" ht="15.75" customHeight="1" x14ac:dyDescent="0.2">
      <c r="A1486" s="4">
        <v>3012094</v>
      </c>
      <c r="B1486" s="4">
        <v>9096837</v>
      </c>
      <c r="C1486" s="4" t="s">
        <v>5993</v>
      </c>
      <c r="D1486" s="4">
        <v>600</v>
      </c>
      <c r="E1486" s="4">
        <v>600</v>
      </c>
      <c r="F1486" s="4">
        <v>387.6</v>
      </c>
      <c r="G1486" s="7">
        <f>E1486+F1486-D1486</f>
        <v>387.6</v>
      </c>
      <c r="H1486" s="4" t="s">
        <v>4198</v>
      </c>
      <c r="I1486" s="4">
        <v>5000</v>
      </c>
      <c r="J1486" s="4" t="s">
        <v>4</v>
      </c>
      <c r="K1486" s="4" t="s">
        <v>13</v>
      </c>
      <c r="L1486" s="4" t="s">
        <v>6</v>
      </c>
      <c r="M1486" s="4" t="s">
        <v>76</v>
      </c>
      <c r="O1486" s="4"/>
      <c r="P1486" s="14">
        <v>4742004</v>
      </c>
      <c r="Q1486" s="12">
        <v>-2200</v>
      </c>
      <c r="S1486" s="14">
        <v>6785360</v>
      </c>
      <c r="T1486" s="12">
        <v>376.20000000000005</v>
      </c>
      <c r="U1486">
        <f>SUM($T$2:T1486)</f>
        <v>3037068.0399999991</v>
      </c>
      <c r="W1486" s="16">
        <v>6785360</v>
      </c>
      <c r="X1486">
        <v>3037068.0399999991</v>
      </c>
      <c r="Y1486">
        <v>1485</v>
      </c>
      <c r="Z1486" s="18">
        <f t="shared" si="116"/>
        <v>7.2940393638741261</v>
      </c>
      <c r="AA1486" s="18">
        <f t="shared" si="117"/>
        <v>0.32537248028045573</v>
      </c>
      <c r="AB1486" t="str">
        <f t="shared" si="115"/>
        <v>B</v>
      </c>
      <c r="AI1486" s="14">
        <v>4742004</v>
      </c>
      <c r="AJ1486" s="12">
        <v>-2200</v>
      </c>
      <c r="AK1486" s="12">
        <v>0</v>
      </c>
      <c r="AL1486" s="12">
        <v>0</v>
      </c>
      <c r="AN1486">
        <v>4742004</v>
      </c>
      <c r="AO1486">
        <v>-2200</v>
      </c>
      <c r="AP1486">
        <v>0</v>
      </c>
      <c r="AQ1486">
        <v>0</v>
      </c>
      <c r="AR1486">
        <f t="shared" si="118"/>
        <v>0</v>
      </c>
      <c r="AV1486" s="4">
        <v>3012094</v>
      </c>
      <c r="AW1486" s="4">
        <v>9096837</v>
      </c>
      <c r="AX1486" s="4" t="s">
        <v>5993</v>
      </c>
      <c r="AY1486" s="4">
        <v>600</v>
      </c>
      <c r="AZ1486" s="4">
        <v>600</v>
      </c>
      <c r="BA1486" s="4">
        <v>387.6</v>
      </c>
      <c r="BB1486" s="7">
        <f>AZ1486+BA1486-AY1486</f>
        <v>387.6</v>
      </c>
      <c r="BC1486" s="4" t="s">
        <v>4198</v>
      </c>
      <c r="BD1486" s="4">
        <v>5000</v>
      </c>
      <c r="BE1486" s="4" t="s">
        <v>4</v>
      </c>
      <c r="BF1486" s="4" t="s">
        <v>13</v>
      </c>
      <c r="BG1486" s="4" t="s">
        <v>6</v>
      </c>
      <c r="BH1486" s="4" t="s">
        <v>76</v>
      </c>
      <c r="BI1486" t="str">
        <f t="shared" si="119"/>
        <v>B</v>
      </c>
    </row>
    <row r="1487" spans="1:61" ht="15.75" customHeight="1" x14ac:dyDescent="0.2">
      <c r="A1487" s="4">
        <v>2997779</v>
      </c>
      <c r="B1487" s="4">
        <v>2227058</v>
      </c>
      <c r="C1487" s="4" t="s">
        <v>4902</v>
      </c>
      <c r="D1487" s="4">
        <v>1500</v>
      </c>
      <c r="E1487" s="4">
        <v>1500</v>
      </c>
      <c r="F1487" s="4">
        <v>387.6</v>
      </c>
      <c r="G1487" s="7">
        <f>E1487+F1487-D1487</f>
        <v>387.59999999999991</v>
      </c>
      <c r="H1487" s="4" t="s">
        <v>4903</v>
      </c>
      <c r="I1487" s="4">
        <v>16000</v>
      </c>
      <c r="J1487" s="4" t="s">
        <v>4</v>
      </c>
      <c r="K1487" s="4" t="s">
        <v>8</v>
      </c>
      <c r="L1487" s="4" t="s">
        <v>6</v>
      </c>
      <c r="M1487" s="4" t="s">
        <v>7</v>
      </c>
      <c r="O1487" s="4"/>
      <c r="P1487" s="14">
        <v>4744006</v>
      </c>
      <c r="Q1487" s="12">
        <v>598.6</v>
      </c>
      <c r="S1487" s="14">
        <v>9127126</v>
      </c>
      <c r="T1487" s="12">
        <v>376.20000000000005</v>
      </c>
      <c r="U1487">
        <f>SUM($T$2:T1487)</f>
        <v>3037444.2399999993</v>
      </c>
      <c r="W1487" s="16">
        <v>9127126</v>
      </c>
      <c r="X1487">
        <v>3037444.2399999993</v>
      </c>
      <c r="Y1487">
        <v>1486</v>
      </c>
      <c r="Z1487" s="18">
        <f t="shared" si="116"/>
        <v>7.2949428726439498</v>
      </c>
      <c r="AA1487" s="18">
        <f t="shared" si="117"/>
        <v>0.32559158632778262</v>
      </c>
      <c r="AB1487" t="str">
        <f t="shared" si="115"/>
        <v>B</v>
      </c>
      <c r="AI1487" s="14">
        <v>4744006</v>
      </c>
      <c r="AJ1487" s="12">
        <v>598.6</v>
      </c>
      <c r="AK1487" s="12">
        <v>598.6</v>
      </c>
      <c r="AL1487" s="12">
        <v>3000</v>
      </c>
      <c r="AN1487">
        <v>4744006</v>
      </c>
      <c r="AO1487">
        <v>598.6</v>
      </c>
      <c r="AP1487">
        <v>598.6</v>
      </c>
      <c r="AQ1487">
        <v>3000</v>
      </c>
      <c r="AR1487">
        <f t="shared" si="118"/>
        <v>0</v>
      </c>
      <c r="AV1487" s="4">
        <v>2997779</v>
      </c>
      <c r="AW1487" s="4">
        <v>2227058</v>
      </c>
      <c r="AX1487" s="4" t="s">
        <v>4902</v>
      </c>
      <c r="AY1487" s="4">
        <v>1500</v>
      </c>
      <c r="AZ1487" s="4">
        <v>1500</v>
      </c>
      <c r="BA1487" s="4">
        <v>387.6</v>
      </c>
      <c r="BB1487" s="7">
        <f>AZ1487+BA1487-AY1487</f>
        <v>387.59999999999991</v>
      </c>
      <c r="BC1487" s="4" t="s">
        <v>4903</v>
      </c>
      <c r="BD1487" s="4">
        <v>16000</v>
      </c>
      <c r="BE1487" s="4" t="s">
        <v>4</v>
      </c>
      <c r="BF1487" s="4" t="s">
        <v>8</v>
      </c>
      <c r="BG1487" s="4" t="s">
        <v>6</v>
      </c>
      <c r="BH1487" s="4" t="s">
        <v>7</v>
      </c>
      <c r="BI1487" t="str">
        <f t="shared" si="119"/>
        <v>B</v>
      </c>
    </row>
    <row r="1488" spans="1:61" ht="15.75" customHeight="1" x14ac:dyDescent="0.2">
      <c r="A1488" s="4">
        <v>3031162</v>
      </c>
      <c r="B1488" s="4">
        <v>1651398</v>
      </c>
      <c r="C1488" s="4" t="s">
        <v>7394</v>
      </c>
      <c r="D1488" s="4">
        <v>6000</v>
      </c>
      <c r="E1488" s="4">
        <v>6000</v>
      </c>
      <c r="F1488" s="4">
        <v>384</v>
      </c>
      <c r="G1488" s="7">
        <f>E1488+F1488-D1488</f>
        <v>384</v>
      </c>
      <c r="H1488" s="4" t="s">
        <v>7395</v>
      </c>
      <c r="I1488" s="4">
        <v>40000</v>
      </c>
      <c r="J1488" s="4" t="s">
        <v>4</v>
      </c>
      <c r="K1488" s="4" t="s">
        <v>5</v>
      </c>
      <c r="L1488" s="4" t="s">
        <v>6</v>
      </c>
      <c r="M1488" s="4" t="s">
        <v>101</v>
      </c>
      <c r="O1488" s="4"/>
      <c r="P1488" s="14">
        <v>4756207</v>
      </c>
      <c r="Q1488" s="12">
        <v>-345</v>
      </c>
      <c r="S1488" s="14">
        <v>7385778</v>
      </c>
      <c r="T1488" s="12">
        <v>376.19999999999982</v>
      </c>
      <c r="U1488">
        <f>SUM($T$2:T1488)</f>
        <v>3037820.4399999995</v>
      </c>
      <c r="W1488" s="16">
        <v>7385778</v>
      </c>
      <c r="X1488">
        <v>3037820.4399999995</v>
      </c>
      <c r="Y1488">
        <v>1487</v>
      </c>
      <c r="Z1488" s="18">
        <f t="shared" si="116"/>
        <v>7.2958463814137735</v>
      </c>
      <c r="AA1488" s="18">
        <f t="shared" si="117"/>
        <v>0.32581069237510957</v>
      </c>
      <c r="AB1488" t="str">
        <f t="shared" si="115"/>
        <v>B</v>
      </c>
      <c r="AI1488" s="14">
        <v>4756207</v>
      </c>
      <c r="AJ1488" s="12">
        <v>-345</v>
      </c>
      <c r="AK1488" s="12">
        <v>2655</v>
      </c>
      <c r="AL1488" s="12">
        <v>0</v>
      </c>
      <c r="AN1488">
        <v>4756207</v>
      </c>
      <c r="AO1488">
        <v>-345</v>
      </c>
      <c r="AP1488">
        <v>2655</v>
      </c>
      <c r="AQ1488">
        <v>0</v>
      </c>
      <c r="AR1488">
        <f t="shared" si="118"/>
        <v>1</v>
      </c>
      <c r="AV1488" s="4">
        <v>3031162</v>
      </c>
      <c r="AW1488" s="4">
        <v>1651398</v>
      </c>
      <c r="AX1488" s="4" t="s">
        <v>7394</v>
      </c>
      <c r="AY1488" s="4">
        <v>6000</v>
      </c>
      <c r="AZ1488" s="4">
        <v>6000</v>
      </c>
      <c r="BA1488" s="4">
        <v>384</v>
      </c>
      <c r="BB1488" s="7">
        <f>AZ1488+BA1488-AY1488</f>
        <v>384</v>
      </c>
      <c r="BC1488" s="4" t="s">
        <v>7395</v>
      </c>
      <c r="BD1488" s="4">
        <v>40000</v>
      </c>
      <c r="BE1488" s="4" t="s">
        <v>4</v>
      </c>
      <c r="BF1488" s="4" t="s">
        <v>5</v>
      </c>
      <c r="BG1488" s="4" t="s">
        <v>6</v>
      </c>
      <c r="BH1488" s="4" t="s">
        <v>101</v>
      </c>
      <c r="BI1488" t="str">
        <f t="shared" si="119"/>
        <v>B</v>
      </c>
    </row>
    <row r="1489" spans="1:61" ht="15.75" customHeight="1" x14ac:dyDescent="0.2">
      <c r="A1489" s="4">
        <v>2949388</v>
      </c>
      <c r="B1489" s="4">
        <v>8120848</v>
      </c>
      <c r="C1489" s="4" t="s">
        <v>550</v>
      </c>
      <c r="D1489" s="4">
        <v>2000</v>
      </c>
      <c r="E1489" s="4">
        <v>2000</v>
      </c>
      <c r="F1489" s="4">
        <v>383</v>
      </c>
      <c r="G1489" s="7">
        <f>E1489+F1489-D1489</f>
        <v>383</v>
      </c>
      <c r="H1489" s="4" t="s">
        <v>551</v>
      </c>
      <c r="I1489" s="4">
        <v>14000</v>
      </c>
      <c r="J1489" s="4" t="s">
        <v>4</v>
      </c>
      <c r="K1489" s="4" t="s">
        <v>8</v>
      </c>
      <c r="L1489" s="4" t="s">
        <v>6</v>
      </c>
      <c r="M1489" s="4" t="s">
        <v>7</v>
      </c>
      <c r="O1489" s="4"/>
      <c r="P1489" s="14">
        <v>4760183</v>
      </c>
      <c r="Q1489" s="12">
        <v>2.5999999999999091</v>
      </c>
      <c r="S1489" s="14">
        <v>5052881</v>
      </c>
      <c r="T1489" s="12">
        <v>375.84999999999991</v>
      </c>
      <c r="U1489">
        <f>SUM($T$2:T1489)</f>
        <v>3038196.2899999996</v>
      </c>
      <c r="W1489" s="16">
        <v>5052881</v>
      </c>
      <c r="X1489">
        <v>3038196.2899999996</v>
      </c>
      <c r="Y1489">
        <v>1488</v>
      </c>
      <c r="Z1489" s="18">
        <f t="shared" si="116"/>
        <v>7.2967490495986169</v>
      </c>
      <c r="AA1489" s="18">
        <f t="shared" si="117"/>
        <v>0.32602979842243646</v>
      </c>
      <c r="AB1489" t="str">
        <f t="shared" si="115"/>
        <v>B</v>
      </c>
      <c r="AI1489" s="14">
        <v>4760183</v>
      </c>
      <c r="AJ1489" s="12">
        <v>2.5999999999999091</v>
      </c>
      <c r="AK1489" s="12">
        <v>2.6</v>
      </c>
      <c r="AL1489" s="12">
        <v>2000</v>
      </c>
      <c r="AN1489">
        <v>4760183</v>
      </c>
      <c r="AO1489">
        <v>2.5999999999999091</v>
      </c>
      <c r="AP1489">
        <v>2.6</v>
      </c>
      <c r="AQ1489">
        <v>2000</v>
      </c>
      <c r="AR1489">
        <f t="shared" si="118"/>
        <v>0</v>
      </c>
      <c r="AV1489" s="4">
        <v>2949388</v>
      </c>
      <c r="AW1489" s="4">
        <v>8120848</v>
      </c>
      <c r="AX1489" s="4" t="s">
        <v>550</v>
      </c>
      <c r="AY1489" s="4">
        <v>2000</v>
      </c>
      <c r="AZ1489" s="4">
        <v>2000</v>
      </c>
      <c r="BA1489" s="4">
        <v>383</v>
      </c>
      <c r="BB1489" s="7">
        <f>AZ1489+BA1489-AY1489</f>
        <v>383</v>
      </c>
      <c r="BC1489" s="4" t="s">
        <v>551</v>
      </c>
      <c r="BD1489" s="4">
        <v>14000</v>
      </c>
      <c r="BE1489" s="4" t="s">
        <v>4</v>
      </c>
      <c r="BF1489" s="4" t="s">
        <v>8</v>
      </c>
      <c r="BG1489" s="4" t="s">
        <v>6</v>
      </c>
      <c r="BH1489" s="4" t="s">
        <v>7</v>
      </c>
      <c r="BI1489" t="str">
        <f t="shared" si="119"/>
        <v>B</v>
      </c>
    </row>
    <row r="1490" spans="1:61" ht="15.75" customHeight="1" x14ac:dyDescent="0.2">
      <c r="A1490" s="4">
        <v>3018639</v>
      </c>
      <c r="B1490" s="4">
        <v>9112195</v>
      </c>
      <c r="C1490" s="4" t="s">
        <v>6452</v>
      </c>
      <c r="D1490" s="4">
        <v>3000</v>
      </c>
      <c r="E1490" s="4">
        <v>3000</v>
      </c>
      <c r="F1490" s="4">
        <v>382.5</v>
      </c>
      <c r="G1490" s="7">
        <f>E1490+F1490-D1490</f>
        <v>382.5</v>
      </c>
      <c r="H1490" s="4" t="s">
        <v>4138</v>
      </c>
      <c r="I1490" s="4">
        <v>17000</v>
      </c>
      <c r="J1490" s="4" t="s">
        <v>72</v>
      </c>
      <c r="K1490" s="4" t="s">
        <v>13</v>
      </c>
      <c r="M1490" s="4" t="s">
        <v>48</v>
      </c>
      <c r="O1490" s="4"/>
      <c r="P1490" s="14">
        <v>4762766</v>
      </c>
      <c r="Q1490" s="12">
        <v>641.25</v>
      </c>
      <c r="S1490" s="14">
        <v>7818889</v>
      </c>
      <c r="T1490" s="12">
        <v>375.45000000000005</v>
      </c>
      <c r="U1490">
        <f>SUM($T$2:T1490)</f>
        <v>3038571.7399999998</v>
      </c>
      <c r="W1490" s="16">
        <v>7818889</v>
      </c>
      <c r="X1490">
        <v>3038571.7399999998</v>
      </c>
      <c r="Y1490">
        <v>1489</v>
      </c>
      <c r="Z1490" s="18">
        <f t="shared" si="116"/>
        <v>7.2976507571149121</v>
      </c>
      <c r="AA1490" s="18">
        <f t="shared" si="117"/>
        <v>0.32624890446976335</v>
      </c>
      <c r="AB1490" t="str">
        <f t="shared" si="115"/>
        <v>B</v>
      </c>
      <c r="AI1490" s="14">
        <v>4762766</v>
      </c>
      <c r="AJ1490" s="12">
        <v>641.25</v>
      </c>
      <c r="AK1490" s="12">
        <v>641.25</v>
      </c>
      <c r="AL1490" s="12">
        <v>1500</v>
      </c>
      <c r="AN1490">
        <v>4762766</v>
      </c>
      <c r="AO1490">
        <v>641.25</v>
      </c>
      <c r="AP1490">
        <v>641.25</v>
      </c>
      <c r="AQ1490">
        <v>1500</v>
      </c>
      <c r="AR1490">
        <f t="shared" si="118"/>
        <v>0</v>
      </c>
      <c r="AV1490" s="4">
        <v>3018639</v>
      </c>
      <c r="AW1490" s="4">
        <v>9112195</v>
      </c>
      <c r="AX1490" s="4" t="s">
        <v>6452</v>
      </c>
      <c r="AY1490" s="4">
        <v>3000</v>
      </c>
      <c r="AZ1490" s="4">
        <v>3000</v>
      </c>
      <c r="BA1490" s="4">
        <v>382.5</v>
      </c>
      <c r="BB1490" s="7">
        <f>AZ1490+BA1490-AY1490</f>
        <v>382.5</v>
      </c>
      <c r="BC1490" s="4" t="s">
        <v>4138</v>
      </c>
      <c r="BD1490" s="4">
        <v>17000</v>
      </c>
      <c r="BE1490" s="4" t="s">
        <v>72</v>
      </c>
      <c r="BF1490" s="4" t="s">
        <v>13</v>
      </c>
      <c r="BH1490" s="4" t="s">
        <v>48</v>
      </c>
      <c r="BI1490" t="str">
        <f t="shared" si="119"/>
        <v>B</v>
      </c>
    </row>
    <row r="1491" spans="1:61" ht="15.75" customHeight="1" x14ac:dyDescent="0.2">
      <c r="A1491" s="4">
        <v>2994454</v>
      </c>
      <c r="B1491" s="4">
        <v>9046395</v>
      </c>
      <c r="C1491" s="4" t="s">
        <v>4602</v>
      </c>
      <c r="D1491" s="4">
        <v>1500</v>
      </c>
      <c r="E1491" s="4">
        <v>1500</v>
      </c>
      <c r="F1491" s="4">
        <v>380.25</v>
      </c>
      <c r="G1491" s="7">
        <f>E1491+F1491-D1491</f>
        <v>380.25</v>
      </c>
      <c r="H1491" s="4" t="s">
        <v>1777</v>
      </c>
      <c r="I1491" s="4">
        <v>8000</v>
      </c>
      <c r="J1491" s="4" t="s">
        <v>4</v>
      </c>
      <c r="K1491" s="4" t="s">
        <v>8</v>
      </c>
      <c r="L1491" s="4" t="s">
        <v>6</v>
      </c>
      <c r="M1491" s="4" t="s">
        <v>48</v>
      </c>
      <c r="O1491" s="4"/>
      <c r="P1491" s="14">
        <v>4770473</v>
      </c>
      <c r="Q1491" s="12">
        <v>991.5</v>
      </c>
      <c r="S1491" s="14">
        <v>8127659</v>
      </c>
      <c r="T1491" s="12">
        <v>372.75</v>
      </c>
      <c r="U1491">
        <f>SUM($T$2:T1491)</f>
        <v>3038944.4899999998</v>
      </c>
      <c r="W1491" s="16">
        <v>8127659</v>
      </c>
      <c r="X1491">
        <v>3038944.4899999998</v>
      </c>
      <c r="Y1491">
        <v>1490</v>
      </c>
      <c r="Z1491" s="18">
        <f t="shared" si="116"/>
        <v>7.2985459801185044</v>
      </c>
      <c r="AA1491" s="18">
        <f t="shared" si="117"/>
        <v>0.32646801051709029</v>
      </c>
      <c r="AB1491" t="str">
        <f t="shared" si="115"/>
        <v>B</v>
      </c>
      <c r="AI1491" s="14">
        <v>4770473</v>
      </c>
      <c r="AJ1491" s="12">
        <v>991.5</v>
      </c>
      <c r="AK1491" s="12">
        <v>3991.5</v>
      </c>
      <c r="AL1491" s="12">
        <v>0</v>
      </c>
      <c r="AN1491">
        <v>4770473</v>
      </c>
      <c r="AO1491">
        <v>991.5</v>
      </c>
      <c r="AP1491">
        <v>3991.5</v>
      </c>
      <c r="AQ1491">
        <v>0</v>
      </c>
      <c r="AR1491">
        <f t="shared" si="118"/>
        <v>0</v>
      </c>
      <c r="AV1491" s="4">
        <v>2994454</v>
      </c>
      <c r="AW1491" s="4">
        <v>9046395</v>
      </c>
      <c r="AX1491" s="4" t="s">
        <v>4602</v>
      </c>
      <c r="AY1491" s="4">
        <v>1500</v>
      </c>
      <c r="AZ1491" s="4">
        <v>1500</v>
      </c>
      <c r="BA1491" s="4">
        <v>380.25</v>
      </c>
      <c r="BB1491" s="7">
        <f>AZ1491+BA1491-AY1491</f>
        <v>380.25</v>
      </c>
      <c r="BC1491" s="4" t="s">
        <v>1777</v>
      </c>
      <c r="BD1491" s="4">
        <v>8000</v>
      </c>
      <c r="BE1491" s="4" t="s">
        <v>4</v>
      </c>
      <c r="BF1491" s="4" t="s">
        <v>8</v>
      </c>
      <c r="BG1491" s="4" t="s">
        <v>6</v>
      </c>
      <c r="BH1491" s="4" t="s">
        <v>48</v>
      </c>
      <c r="BI1491" t="str">
        <f t="shared" si="119"/>
        <v>B</v>
      </c>
    </row>
    <row r="1492" spans="1:61" ht="15.75" customHeight="1" x14ac:dyDescent="0.2">
      <c r="A1492" s="4">
        <v>3051770</v>
      </c>
      <c r="B1492" s="4">
        <v>4575663</v>
      </c>
      <c r="C1492" s="4" t="s">
        <v>8904</v>
      </c>
      <c r="D1492" s="4">
        <v>1500</v>
      </c>
      <c r="E1492" s="4">
        <v>1500</v>
      </c>
      <c r="F1492" s="4">
        <v>380.25</v>
      </c>
      <c r="G1492" s="7">
        <f>E1492+F1492-D1492</f>
        <v>380.25</v>
      </c>
      <c r="H1492" s="4" t="s">
        <v>8905</v>
      </c>
      <c r="I1492" s="4">
        <v>22200</v>
      </c>
      <c r="J1492" s="4" t="s">
        <v>4</v>
      </c>
      <c r="K1492" s="4" t="s">
        <v>13</v>
      </c>
      <c r="L1492" s="4" t="s">
        <v>6</v>
      </c>
      <c r="M1492" s="4" t="s">
        <v>186</v>
      </c>
      <c r="O1492" s="4"/>
      <c r="P1492" s="14">
        <v>4773910</v>
      </c>
      <c r="Q1492" s="12">
        <v>-16.400000000000091</v>
      </c>
      <c r="S1492" s="14">
        <v>8208376</v>
      </c>
      <c r="T1492" s="12">
        <v>372.75</v>
      </c>
      <c r="U1492">
        <f>SUM($T$2:T1492)</f>
        <v>3039317.2399999998</v>
      </c>
      <c r="W1492" s="16">
        <v>8208376</v>
      </c>
      <c r="X1492">
        <v>3039317.2399999998</v>
      </c>
      <c r="Y1492">
        <v>1491</v>
      </c>
      <c r="Z1492" s="18">
        <f t="shared" si="116"/>
        <v>7.2994412031220977</v>
      </c>
      <c r="AA1492" s="18">
        <f t="shared" si="117"/>
        <v>0.32668711656441718</v>
      </c>
      <c r="AB1492" t="str">
        <f t="shared" ref="AB1492:AB1555" si="120">IF(T1492&gt;=0,"B","")</f>
        <v>B</v>
      </c>
      <c r="AI1492" s="14">
        <v>4773910</v>
      </c>
      <c r="AJ1492" s="12">
        <v>-16.400000000000091</v>
      </c>
      <c r="AK1492" s="12">
        <v>2783.6</v>
      </c>
      <c r="AL1492" s="12">
        <v>0</v>
      </c>
      <c r="AN1492">
        <v>4773910</v>
      </c>
      <c r="AO1492">
        <v>-16.400000000000091</v>
      </c>
      <c r="AP1492">
        <v>2783.6</v>
      </c>
      <c r="AQ1492">
        <v>0</v>
      </c>
      <c r="AR1492">
        <f t="shared" si="118"/>
        <v>1</v>
      </c>
      <c r="AV1492" s="4">
        <v>3051770</v>
      </c>
      <c r="AW1492" s="4">
        <v>4575663</v>
      </c>
      <c r="AX1492" s="4" t="s">
        <v>8904</v>
      </c>
      <c r="AY1492" s="4">
        <v>1500</v>
      </c>
      <c r="AZ1492" s="4">
        <v>1500</v>
      </c>
      <c r="BA1492" s="4">
        <v>380.25</v>
      </c>
      <c r="BB1492" s="7">
        <f>AZ1492+BA1492-AY1492</f>
        <v>380.25</v>
      </c>
      <c r="BC1492" s="4" t="s">
        <v>8905</v>
      </c>
      <c r="BD1492" s="4">
        <v>22200</v>
      </c>
      <c r="BE1492" s="4" t="s">
        <v>4</v>
      </c>
      <c r="BF1492" s="4" t="s">
        <v>13</v>
      </c>
      <c r="BG1492" s="4" t="s">
        <v>6</v>
      </c>
      <c r="BH1492" s="4" t="s">
        <v>186</v>
      </c>
      <c r="BI1492" t="str">
        <f t="shared" si="119"/>
        <v>B</v>
      </c>
    </row>
    <row r="1493" spans="1:61" ht="15.75" customHeight="1" x14ac:dyDescent="0.2">
      <c r="A1493" s="4">
        <v>3017505</v>
      </c>
      <c r="B1493" s="4">
        <v>9109059</v>
      </c>
      <c r="C1493" s="4" t="s">
        <v>6377</v>
      </c>
      <c r="D1493" s="4">
        <v>1500</v>
      </c>
      <c r="E1493" s="4">
        <v>1500</v>
      </c>
      <c r="F1493" s="4">
        <v>380.1</v>
      </c>
      <c r="G1493" s="7">
        <f>E1493+F1493-D1493</f>
        <v>380.09999999999991</v>
      </c>
      <c r="H1493" s="4" t="s">
        <v>4802</v>
      </c>
      <c r="I1493" s="4">
        <v>10000</v>
      </c>
      <c r="J1493" s="4" t="s">
        <v>4</v>
      </c>
      <c r="K1493" s="4" t="s">
        <v>13</v>
      </c>
      <c r="L1493" s="4" t="s">
        <v>6</v>
      </c>
      <c r="M1493" s="4" t="s">
        <v>26</v>
      </c>
      <c r="O1493" s="4"/>
      <c r="P1493" s="14">
        <v>4774134</v>
      </c>
      <c r="Q1493" s="12">
        <v>1960.1999999999998</v>
      </c>
      <c r="S1493" s="14">
        <v>8735658</v>
      </c>
      <c r="T1493" s="12">
        <v>372.75</v>
      </c>
      <c r="U1493">
        <f>SUM($T$2:T1493)</f>
        <v>3039689.9899999998</v>
      </c>
      <c r="W1493" s="16">
        <v>8735658</v>
      </c>
      <c r="X1493">
        <v>3039689.9899999998</v>
      </c>
      <c r="Y1493">
        <v>1492</v>
      </c>
      <c r="Z1493" s="18">
        <f t="shared" si="116"/>
        <v>7.30033642612569</v>
      </c>
      <c r="AA1493" s="18">
        <f t="shared" si="117"/>
        <v>0.32690622261174407</v>
      </c>
      <c r="AB1493" t="str">
        <f t="shared" si="120"/>
        <v>B</v>
      </c>
      <c r="AI1493" s="14">
        <v>4774134</v>
      </c>
      <c r="AJ1493" s="12">
        <v>1960.1999999999998</v>
      </c>
      <c r="AK1493" s="12">
        <v>1960.2</v>
      </c>
      <c r="AL1493" s="12">
        <v>1500</v>
      </c>
      <c r="AN1493">
        <v>4774134</v>
      </c>
      <c r="AO1493">
        <v>1960.1999999999998</v>
      </c>
      <c r="AP1493">
        <v>1960.2</v>
      </c>
      <c r="AQ1493">
        <v>1500</v>
      </c>
      <c r="AR1493">
        <f t="shared" si="118"/>
        <v>0</v>
      </c>
      <c r="AV1493" s="4">
        <v>3017505</v>
      </c>
      <c r="AW1493" s="4">
        <v>9109059</v>
      </c>
      <c r="AX1493" s="4" t="s">
        <v>6377</v>
      </c>
      <c r="AY1493" s="4">
        <v>1500</v>
      </c>
      <c r="AZ1493" s="4">
        <v>1500</v>
      </c>
      <c r="BA1493" s="4">
        <v>380.1</v>
      </c>
      <c r="BB1493" s="7">
        <f>AZ1493+BA1493-AY1493</f>
        <v>380.09999999999991</v>
      </c>
      <c r="BC1493" s="4" t="s">
        <v>4802</v>
      </c>
      <c r="BD1493" s="4">
        <v>10000</v>
      </c>
      <c r="BE1493" s="4" t="s">
        <v>4</v>
      </c>
      <c r="BF1493" s="4" t="s">
        <v>13</v>
      </c>
      <c r="BG1493" s="4" t="s">
        <v>6</v>
      </c>
      <c r="BH1493" s="4" t="s">
        <v>26</v>
      </c>
      <c r="BI1493" t="str">
        <f t="shared" si="119"/>
        <v>B</v>
      </c>
    </row>
    <row r="1494" spans="1:61" ht="15.75" customHeight="1" x14ac:dyDescent="0.2">
      <c r="A1494" s="4">
        <v>2950368</v>
      </c>
      <c r="B1494" s="4">
        <v>8376180</v>
      </c>
      <c r="C1494" s="4" t="s">
        <v>625</v>
      </c>
      <c r="D1494" s="4">
        <v>2000</v>
      </c>
      <c r="E1494" s="4">
        <v>2000</v>
      </c>
      <c r="F1494" s="4">
        <v>380</v>
      </c>
      <c r="G1494" s="7">
        <f>E1494+F1494-D1494</f>
        <v>380</v>
      </c>
      <c r="H1494" s="4" t="s">
        <v>626</v>
      </c>
      <c r="I1494" s="4">
        <v>25000</v>
      </c>
      <c r="J1494" s="4" t="s">
        <v>4</v>
      </c>
      <c r="K1494" s="4" t="s">
        <v>13</v>
      </c>
      <c r="L1494" s="4" t="s">
        <v>6</v>
      </c>
      <c r="M1494" s="4" t="s">
        <v>25</v>
      </c>
      <c r="O1494" s="4"/>
      <c r="P1494" s="14">
        <v>4774155</v>
      </c>
      <c r="Q1494" s="12">
        <v>3311.75</v>
      </c>
      <c r="S1494" s="14">
        <v>9076530</v>
      </c>
      <c r="T1494" s="12">
        <v>372.75</v>
      </c>
      <c r="U1494">
        <f>SUM($T$2:T1494)</f>
        <v>3040062.7399999998</v>
      </c>
      <c r="W1494" s="16">
        <v>9076530</v>
      </c>
      <c r="X1494">
        <v>3040062.7399999998</v>
      </c>
      <c r="Y1494">
        <v>1493</v>
      </c>
      <c r="Z1494" s="18">
        <f t="shared" si="116"/>
        <v>7.3012316491292824</v>
      </c>
      <c r="AA1494" s="18">
        <f t="shared" si="117"/>
        <v>0.32712532865907101</v>
      </c>
      <c r="AB1494" t="str">
        <f t="shared" si="120"/>
        <v>B</v>
      </c>
      <c r="AI1494" s="14">
        <v>4774155</v>
      </c>
      <c r="AJ1494" s="12">
        <v>3311.75</v>
      </c>
      <c r="AK1494" s="12">
        <v>3311.75</v>
      </c>
      <c r="AL1494" s="12">
        <v>1500</v>
      </c>
      <c r="AN1494">
        <v>4774155</v>
      </c>
      <c r="AO1494">
        <v>3311.75</v>
      </c>
      <c r="AP1494">
        <v>3311.75</v>
      </c>
      <c r="AQ1494">
        <v>1500</v>
      </c>
      <c r="AR1494">
        <f t="shared" si="118"/>
        <v>0</v>
      </c>
      <c r="AV1494" s="4">
        <v>2950368</v>
      </c>
      <c r="AW1494" s="4">
        <v>8376180</v>
      </c>
      <c r="AX1494" s="4" t="s">
        <v>625</v>
      </c>
      <c r="AY1494" s="4">
        <v>2000</v>
      </c>
      <c r="AZ1494" s="4">
        <v>2000</v>
      </c>
      <c r="BA1494" s="4">
        <v>380</v>
      </c>
      <c r="BB1494" s="7">
        <f>AZ1494+BA1494-AY1494</f>
        <v>380</v>
      </c>
      <c r="BC1494" s="4" t="s">
        <v>626</v>
      </c>
      <c r="BD1494" s="4">
        <v>25000</v>
      </c>
      <c r="BE1494" s="4" t="s">
        <v>4</v>
      </c>
      <c r="BF1494" s="4" t="s">
        <v>13</v>
      </c>
      <c r="BG1494" s="4" t="s">
        <v>6</v>
      </c>
      <c r="BH1494" s="4" t="s">
        <v>25</v>
      </c>
      <c r="BI1494" t="str">
        <f t="shared" si="119"/>
        <v>B</v>
      </c>
    </row>
    <row r="1495" spans="1:61" ht="15.75" customHeight="1" x14ac:dyDescent="0.2">
      <c r="A1495" s="4">
        <v>2959587</v>
      </c>
      <c r="B1495" s="4">
        <v>4491334</v>
      </c>
      <c r="C1495" s="4" t="s">
        <v>1497</v>
      </c>
      <c r="D1495" s="4">
        <v>10000</v>
      </c>
      <c r="E1495" s="4">
        <v>10000</v>
      </c>
      <c r="F1495" s="4">
        <v>380</v>
      </c>
      <c r="G1495" s="7">
        <f>E1495+F1495-D1495</f>
        <v>380</v>
      </c>
      <c r="H1495" s="4" t="s">
        <v>732</v>
      </c>
      <c r="I1495" s="4">
        <v>3000</v>
      </c>
      <c r="J1495" s="4" t="s">
        <v>51</v>
      </c>
      <c r="K1495" s="4" t="s">
        <v>13</v>
      </c>
      <c r="M1495" s="4" t="s">
        <v>111</v>
      </c>
      <c r="O1495" s="4"/>
      <c r="P1495" s="14">
        <v>4774533</v>
      </c>
      <c r="Q1495" s="12">
        <v>270.75</v>
      </c>
      <c r="S1495" s="14">
        <v>8697620</v>
      </c>
      <c r="T1495" s="12">
        <v>372.59999999999991</v>
      </c>
      <c r="U1495">
        <f>SUM($T$2:T1495)</f>
        <v>3040435.34</v>
      </c>
      <c r="W1495" s="16">
        <v>8697620</v>
      </c>
      <c r="X1495">
        <v>3040435.34</v>
      </c>
      <c r="Y1495">
        <v>1494</v>
      </c>
      <c r="Z1495" s="18">
        <f t="shared" si="116"/>
        <v>7.3021265118821699</v>
      </c>
      <c r="AA1495" s="18">
        <f t="shared" si="117"/>
        <v>0.3273444347063979</v>
      </c>
      <c r="AB1495" t="str">
        <f t="shared" si="120"/>
        <v>B</v>
      </c>
      <c r="AI1495" s="14">
        <v>4774533</v>
      </c>
      <c r="AJ1495" s="12">
        <v>270.75</v>
      </c>
      <c r="AK1495" s="12">
        <v>270.75</v>
      </c>
      <c r="AL1495" s="12">
        <v>1000</v>
      </c>
      <c r="AN1495">
        <v>4774533</v>
      </c>
      <c r="AO1495">
        <v>270.75</v>
      </c>
      <c r="AP1495">
        <v>270.75</v>
      </c>
      <c r="AQ1495">
        <v>1000</v>
      </c>
      <c r="AR1495">
        <f t="shared" si="118"/>
        <v>0</v>
      </c>
      <c r="AV1495" s="4">
        <v>2959587</v>
      </c>
      <c r="AW1495" s="4">
        <v>4491334</v>
      </c>
      <c r="AX1495" s="4" t="s">
        <v>1497</v>
      </c>
      <c r="AY1495" s="4">
        <v>10000</v>
      </c>
      <c r="AZ1495" s="4">
        <v>10000</v>
      </c>
      <c r="BA1495" s="4">
        <v>380</v>
      </c>
      <c r="BB1495" s="7">
        <f>AZ1495+BA1495-AY1495</f>
        <v>380</v>
      </c>
      <c r="BC1495" s="4" t="s">
        <v>732</v>
      </c>
      <c r="BD1495" s="4">
        <v>3000</v>
      </c>
      <c r="BE1495" s="4" t="s">
        <v>51</v>
      </c>
      <c r="BF1495" s="4" t="s">
        <v>13</v>
      </c>
      <c r="BH1495" s="4" t="s">
        <v>111</v>
      </c>
      <c r="BI1495" t="str">
        <f t="shared" si="119"/>
        <v>A</v>
      </c>
    </row>
    <row r="1496" spans="1:61" ht="15.75" customHeight="1" x14ac:dyDescent="0.2">
      <c r="A1496" s="4">
        <v>2976037</v>
      </c>
      <c r="B1496" s="4">
        <v>771605</v>
      </c>
      <c r="C1496" s="4" t="s">
        <v>2929</v>
      </c>
      <c r="D1496" s="4">
        <v>10000</v>
      </c>
      <c r="E1496" s="4">
        <v>10000</v>
      </c>
      <c r="F1496" s="4">
        <v>380</v>
      </c>
      <c r="G1496" s="7">
        <f>E1496+F1496-D1496</f>
        <v>380</v>
      </c>
      <c r="H1496" s="4" t="s">
        <v>2930</v>
      </c>
      <c r="I1496" s="4">
        <v>12000</v>
      </c>
      <c r="J1496" s="4" t="s">
        <v>4</v>
      </c>
      <c r="K1496" s="4" t="s">
        <v>8</v>
      </c>
      <c r="L1496" s="4" t="s">
        <v>6</v>
      </c>
      <c r="M1496" s="4" t="s">
        <v>23</v>
      </c>
      <c r="O1496" s="4"/>
      <c r="P1496" s="14">
        <v>4777368</v>
      </c>
      <c r="Q1496" s="12">
        <v>5420</v>
      </c>
      <c r="S1496" s="14">
        <v>1756683</v>
      </c>
      <c r="T1496" s="12">
        <v>372.28</v>
      </c>
      <c r="U1496">
        <f>SUM($T$2:T1496)</f>
        <v>3040807.6199999996</v>
      </c>
      <c r="W1496" s="16">
        <v>1756683</v>
      </c>
      <c r="X1496">
        <v>3040807.6199999996</v>
      </c>
      <c r="Y1496">
        <v>1495</v>
      </c>
      <c r="Z1496" s="18">
        <f t="shared" si="116"/>
        <v>7.3030206061002172</v>
      </c>
      <c r="AA1496" s="18">
        <f t="shared" si="117"/>
        <v>0.32756354075372479</v>
      </c>
      <c r="AB1496" t="str">
        <f t="shared" si="120"/>
        <v>B</v>
      </c>
      <c r="AI1496" s="14">
        <v>4777368</v>
      </c>
      <c r="AJ1496" s="12">
        <v>5420</v>
      </c>
      <c r="AK1496" s="12">
        <v>5420</v>
      </c>
      <c r="AL1496" s="12">
        <v>10000</v>
      </c>
      <c r="AN1496">
        <v>4777368</v>
      </c>
      <c r="AO1496">
        <v>5420</v>
      </c>
      <c r="AP1496">
        <v>5420</v>
      </c>
      <c r="AQ1496">
        <v>10000</v>
      </c>
      <c r="AR1496">
        <f t="shared" si="118"/>
        <v>0</v>
      </c>
      <c r="AV1496" s="4">
        <v>2976037</v>
      </c>
      <c r="AW1496" s="4">
        <v>771605</v>
      </c>
      <c r="AX1496" s="4" t="s">
        <v>2929</v>
      </c>
      <c r="AY1496" s="4">
        <v>10000</v>
      </c>
      <c r="AZ1496" s="4">
        <v>10000</v>
      </c>
      <c r="BA1496" s="4">
        <v>380</v>
      </c>
      <c r="BB1496" s="7">
        <f>AZ1496+BA1496-AY1496</f>
        <v>380</v>
      </c>
      <c r="BC1496" s="4" t="s">
        <v>2930</v>
      </c>
      <c r="BD1496" s="4">
        <v>12000</v>
      </c>
      <c r="BE1496" s="4" t="s">
        <v>4</v>
      </c>
      <c r="BF1496" s="4" t="s">
        <v>8</v>
      </c>
      <c r="BG1496" s="4" t="s">
        <v>6</v>
      </c>
      <c r="BH1496" s="4" t="s">
        <v>23</v>
      </c>
      <c r="BI1496" t="str">
        <f t="shared" si="119"/>
        <v>A</v>
      </c>
    </row>
    <row r="1497" spans="1:61" ht="15.75" customHeight="1" x14ac:dyDescent="0.2">
      <c r="A1497" s="4">
        <v>2983135</v>
      </c>
      <c r="B1497" s="4">
        <v>6697167</v>
      </c>
      <c r="C1497" s="4" t="s">
        <v>3594</v>
      </c>
      <c r="D1497" s="4">
        <v>4000</v>
      </c>
      <c r="E1497" s="4">
        <v>4000</v>
      </c>
      <c r="F1497" s="4">
        <v>380</v>
      </c>
      <c r="G1497" s="7">
        <f>E1497+F1497-D1497</f>
        <v>380</v>
      </c>
      <c r="H1497" s="4" t="s">
        <v>3595</v>
      </c>
      <c r="I1497" s="4">
        <v>30000</v>
      </c>
      <c r="J1497" s="4" t="s">
        <v>4</v>
      </c>
      <c r="K1497" s="4" t="s">
        <v>8</v>
      </c>
      <c r="L1497" s="4" t="s">
        <v>6</v>
      </c>
      <c r="M1497" s="4" t="s">
        <v>47</v>
      </c>
      <c r="O1497" s="4"/>
      <c r="P1497" s="14">
        <v>4777711</v>
      </c>
      <c r="Q1497" s="12">
        <v>0.19999999999998863</v>
      </c>
      <c r="S1497" s="14">
        <v>8786016</v>
      </c>
      <c r="T1497" s="12">
        <v>371.95000000000005</v>
      </c>
      <c r="U1497">
        <f>SUM($T$2:T1497)</f>
        <v>3041179.57</v>
      </c>
      <c r="W1497" s="16">
        <v>8786016</v>
      </c>
      <c r="X1497">
        <v>3041179.57</v>
      </c>
      <c r="Y1497">
        <v>1496</v>
      </c>
      <c r="Z1497" s="18">
        <f t="shared" si="116"/>
        <v>7.3039139077667139</v>
      </c>
      <c r="AA1497" s="18">
        <f t="shared" si="117"/>
        <v>0.32778264680105174</v>
      </c>
      <c r="AB1497" t="str">
        <f t="shared" si="120"/>
        <v>B</v>
      </c>
      <c r="AI1497" s="14">
        <v>4777711</v>
      </c>
      <c r="AJ1497" s="12">
        <v>0.19999999999998863</v>
      </c>
      <c r="AK1497" s="12">
        <v>0.2</v>
      </c>
      <c r="AL1497" s="12">
        <v>500</v>
      </c>
      <c r="AN1497">
        <v>4777711</v>
      </c>
      <c r="AO1497">
        <v>0.19999999999998863</v>
      </c>
      <c r="AP1497">
        <v>0.2</v>
      </c>
      <c r="AQ1497">
        <v>500</v>
      </c>
      <c r="AR1497">
        <f t="shared" si="118"/>
        <v>0</v>
      </c>
      <c r="AV1497" s="4">
        <v>2983135</v>
      </c>
      <c r="AW1497" s="4">
        <v>6697167</v>
      </c>
      <c r="AX1497" s="4" t="s">
        <v>3594</v>
      </c>
      <c r="AY1497" s="4">
        <v>4000</v>
      </c>
      <c r="AZ1497" s="4">
        <v>4000</v>
      </c>
      <c r="BA1497" s="4">
        <v>380</v>
      </c>
      <c r="BB1497" s="7">
        <f>AZ1497+BA1497-AY1497</f>
        <v>380</v>
      </c>
      <c r="BC1497" s="4" t="s">
        <v>3595</v>
      </c>
      <c r="BD1497" s="4">
        <v>30000</v>
      </c>
      <c r="BE1497" s="4" t="s">
        <v>4</v>
      </c>
      <c r="BF1497" s="4" t="s">
        <v>8</v>
      </c>
      <c r="BG1497" s="4" t="s">
        <v>6</v>
      </c>
      <c r="BH1497" s="4" t="s">
        <v>47</v>
      </c>
      <c r="BI1497" t="str">
        <f t="shared" si="119"/>
        <v>A</v>
      </c>
    </row>
    <row r="1498" spans="1:61" ht="15.75" customHeight="1" x14ac:dyDescent="0.2">
      <c r="A1498" s="4">
        <v>2991318</v>
      </c>
      <c r="B1498" s="4">
        <v>8664601</v>
      </c>
      <c r="C1498" s="4" t="s">
        <v>4340</v>
      </c>
      <c r="D1498" s="4">
        <v>2000</v>
      </c>
      <c r="E1498" s="4">
        <v>2000</v>
      </c>
      <c r="F1498" s="4">
        <v>380</v>
      </c>
      <c r="G1498" s="7">
        <f>E1498+F1498-D1498</f>
        <v>380</v>
      </c>
      <c r="H1498" s="4" t="s">
        <v>4341</v>
      </c>
      <c r="I1498" s="4">
        <v>9000</v>
      </c>
      <c r="J1498" s="4" t="s">
        <v>4</v>
      </c>
      <c r="K1498" s="4" t="s">
        <v>13</v>
      </c>
      <c r="L1498" s="4" t="s">
        <v>6</v>
      </c>
      <c r="M1498" s="4" t="s">
        <v>12</v>
      </c>
      <c r="O1498" s="4"/>
      <c r="P1498" s="14">
        <v>4777984</v>
      </c>
      <c r="Q1498" s="12">
        <v>3.3000000000001819</v>
      </c>
      <c r="S1498" s="14">
        <v>8385399</v>
      </c>
      <c r="T1498" s="12">
        <v>370.5</v>
      </c>
      <c r="U1498">
        <f>SUM($T$2:T1498)</f>
        <v>3041550.07</v>
      </c>
      <c r="W1498" s="16">
        <v>8385399</v>
      </c>
      <c r="X1498">
        <v>3041550.07</v>
      </c>
      <c r="Y1498">
        <v>1497</v>
      </c>
      <c r="Z1498" s="18">
        <f t="shared" si="116"/>
        <v>7.3048037270097215</v>
      </c>
      <c r="AA1498" s="18">
        <f t="shared" si="117"/>
        <v>0.32800175284837862</v>
      </c>
      <c r="AB1498" t="str">
        <f t="shared" si="120"/>
        <v>B</v>
      </c>
      <c r="AI1498" s="14">
        <v>4777984</v>
      </c>
      <c r="AJ1498" s="12">
        <v>3.3000000000001819</v>
      </c>
      <c r="AK1498" s="12">
        <v>3.3</v>
      </c>
      <c r="AL1498" s="12">
        <v>3000</v>
      </c>
      <c r="AN1498">
        <v>4777984</v>
      </c>
      <c r="AO1498">
        <v>3.3000000000001819</v>
      </c>
      <c r="AP1498">
        <v>3.3</v>
      </c>
      <c r="AQ1498">
        <v>3000</v>
      </c>
      <c r="AR1498">
        <f t="shared" si="118"/>
        <v>0</v>
      </c>
      <c r="AV1498" s="4">
        <v>2991318</v>
      </c>
      <c r="AW1498" s="4">
        <v>8664601</v>
      </c>
      <c r="AX1498" s="4" t="s">
        <v>4340</v>
      </c>
      <c r="AY1498" s="4">
        <v>2000</v>
      </c>
      <c r="AZ1498" s="4">
        <v>2000</v>
      </c>
      <c r="BA1498" s="4">
        <v>380</v>
      </c>
      <c r="BB1498" s="7">
        <f>AZ1498+BA1498-AY1498</f>
        <v>380</v>
      </c>
      <c r="BC1498" s="4" t="s">
        <v>4341</v>
      </c>
      <c r="BD1498" s="4">
        <v>9000</v>
      </c>
      <c r="BE1498" s="4" t="s">
        <v>4</v>
      </c>
      <c r="BF1498" s="4" t="s">
        <v>13</v>
      </c>
      <c r="BG1498" s="4" t="s">
        <v>6</v>
      </c>
      <c r="BH1498" s="4" t="s">
        <v>12</v>
      </c>
      <c r="BI1498" t="str">
        <f t="shared" si="119"/>
        <v>B</v>
      </c>
    </row>
    <row r="1499" spans="1:61" ht="15.75" customHeight="1" x14ac:dyDescent="0.2">
      <c r="A1499" s="4">
        <v>2992893</v>
      </c>
      <c r="B1499" s="4">
        <v>8809410</v>
      </c>
      <c r="C1499" s="4" t="s">
        <v>4466</v>
      </c>
      <c r="D1499" s="4">
        <v>2000</v>
      </c>
      <c r="E1499" s="4">
        <v>2000</v>
      </c>
      <c r="F1499" s="4">
        <v>380</v>
      </c>
      <c r="G1499" s="7">
        <f>E1499+F1499-D1499</f>
        <v>380</v>
      </c>
      <c r="H1499" s="4" t="s">
        <v>4467</v>
      </c>
      <c r="I1499" s="4">
        <v>5500</v>
      </c>
      <c r="J1499" s="4" t="s">
        <v>4</v>
      </c>
      <c r="K1499" s="4" t="s">
        <v>22</v>
      </c>
      <c r="L1499" s="4" t="s">
        <v>6</v>
      </c>
      <c r="M1499" s="4" t="s">
        <v>52</v>
      </c>
      <c r="O1499" s="4"/>
      <c r="P1499" s="14">
        <v>4778635</v>
      </c>
      <c r="Q1499" s="12">
        <v>-6530</v>
      </c>
      <c r="S1499" s="14">
        <v>6255999</v>
      </c>
      <c r="T1499" s="12">
        <v>369.3599999999999</v>
      </c>
      <c r="U1499">
        <f>SUM($T$2:T1499)</f>
        <v>3041919.4299999997</v>
      </c>
      <c r="W1499" s="16">
        <v>6255999</v>
      </c>
      <c r="X1499">
        <v>3041919.4299999997</v>
      </c>
      <c r="Y1499">
        <v>1498</v>
      </c>
      <c r="Z1499" s="18">
        <f t="shared" si="116"/>
        <v>7.3056908083473653</v>
      </c>
      <c r="AA1499" s="18">
        <f t="shared" si="117"/>
        <v>0.32822085889570551</v>
      </c>
      <c r="AB1499" t="str">
        <f t="shared" si="120"/>
        <v>B</v>
      </c>
      <c r="AI1499" s="14">
        <v>4778635</v>
      </c>
      <c r="AJ1499" s="12">
        <v>-6530</v>
      </c>
      <c r="AK1499" s="12">
        <v>3140</v>
      </c>
      <c r="AL1499" s="12">
        <v>330</v>
      </c>
      <c r="AN1499">
        <v>4778635</v>
      </c>
      <c r="AO1499">
        <v>-6530</v>
      </c>
      <c r="AP1499">
        <v>3140</v>
      </c>
      <c r="AQ1499">
        <v>330</v>
      </c>
      <c r="AR1499">
        <f t="shared" si="118"/>
        <v>1</v>
      </c>
      <c r="AV1499" s="4">
        <v>2992893</v>
      </c>
      <c r="AW1499" s="4">
        <v>8809410</v>
      </c>
      <c r="AX1499" s="4" t="s">
        <v>4466</v>
      </c>
      <c r="AY1499" s="4">
        <v>2000</v>
      </c>
      <c r="AZ1499" s="4">
        <v>2000</v>
      </c>
      <c r="BA1499" s="4">
        <v>380</v>
      </c>
      <c r="BB1499" s="7">
        <f>AZ1499+BA1499-AY1499</f>
        <v>380</v>
      </c>
      <c r="BC1499" s="4" t="s">
        <v>4467</v>
      </c>
      <c r="BD1499" s="4">
        <v>5500</v>
      </c>
      <c r="BE1499" s="4" t="s">
        <v>4</v>
      </c>
      <c r="BF1499" s="4" t="s">
        <v>22</v>
      </c>
      <c r="BG1499" s="4" t="s">
        <v>6</v>
      </c>
      <c r="BH1499" s="4" t="s">
        <v>52</v>
      </c>
      <c r="BI1499" t="str">
        <f t="shared" si="119"/>
        <v>B</v>
      </c>
    </row>
    <row r="1500" spans="1:61" ht="15.75" customHeight="1" x14ac:dyDescent="0.2">
      <c r="A1500" s="4">
        <v>2991990</v>
      </c>
      <c r="B1500" s="4">
        <v>7173979</v>
      </c>
      <c r="C1500" s="4" t="s">
        <v>5014</v>
      </c>
      <c r="D1500" s="4">
        <v>4000</v>
      </c>
      <c r="E1500" s="4">
        <v>4000</v>
      </c>
      <c r="F1500" s="4">
        <v>380</v>
      </c>
      <c r="G1500" s="7">
        <f>E1500+F1500-D1500</f>
        <v>380</v>
      </c>
      <c r="H1500" s="4" t="s">
        <v>5015</v>
      </c>
      <c r="I1500" s="4">
        <v>5000</v>
      </c>
      <c r="J1500" s="4" t="s">
        <v>72</v>
      </c>
      <c r="K1500" s="4" t="s">
        <v>8</v>
      </c>
      <c r="M1500" s="4" t="s">
        <v>10</v>
      </c>
      <c r="O1500" s="4"/>
      <c r="P1500" s="14">
        <v>4778712</v>
      </c>
      <c r="Q1500" s="12">
        <v>-2000</v>
      </c>
      <c r="S1500" s="14">
        <v>4707466</v>
      </c>
      <c r="T1500" s="12">
        <v>368</v>
      </c>
      <c r="U1500">
        <f>SUM($T$2:T1500)</f>
        <v>3042287.4299999997</v>
      </c>
      <c r="W1500" s="16">
        <v>4707466</v>
      </c>
      <c r="X1500">
        <v>3042287.4299999997</v>
      </c>
      <c r="Y1500">
        <v>1499</v>
      </c>
      <c r="Z1500" s="18">
        <f t="shared" si="116"/>
        <v>7.3065746234119455</v>
      </c>
      <c r="AA1500" s="18">
        <f t="shared" si="117"/>
        <v>0.3284399649430324</v>
      </c>
      <c r="AB1500" t="str">
        <f t="shared" si="120"/>
        <v>B</v>
      </c>
      <c r="AI1500" s="14">
        <v>4778712</v>
      </c>
      <c r="AJ1500" s="12">
        <v>-2000</v>
      </c>
      <c r="AK1500" s="12">
        <v>0</v>
      </c>
      <c r="AL1500" s="12">
        <v>0</v>
      </c>
      <c r="AN1500">
        <v>4778712</v>
      </c>
      <c r="AO1500">
        <v>-2000</v>
      </c>
      <c r="AP1500">
        <v>0</v>
      </c>
      <c r="AQ1500">
        <v>0</v>
      </c>
      <c r="AR1500">
        <f t="shared" si="118"/>
        <v>0</v>
      </c>
      <c r="AV1500" s="4">
        <v>2991990</v>
      </c>
      <c r="AW1500" s="4">
        <v>7173979</v>
      </c>
      <c r="AX1500" s="4" t="s">
        <v>5014</v>
      </c>
      <c r="AY1500" s="4">
        <v>4000</v>
      </c>
      <c r="AZ1500" s="4">
        <v>4000</v>
      </c>
      <c r="BA1500" s="4">
        <v>380</v>
      </c>
      <c r="BB1500" s="7">
        <f>AZ1500+BA1500-AY1500</f>
        <v>380</v>
      </c>
      <c r="BC1500" s="4" t="s">
        <v>5015</v>
      </c>
      <c r="BD1500" s="4">
        <v>5000</v>
      </c>
      <c r="BE1500" s="4" t="s">
        <v>72</v>
      </c>
      <c r="BF1500" s="4" t="s">
        <v>8</v>
      </c>
      <c r="BH1500" s="4" t="s">
        <v>10</v>
      </c>
      <c r="BI1500" t="str">
        <f t="shared" si="119"/>
        <v>B</v>
      </c>
    </row>
    <row r="1501" spans="1:61" ht="15.75" customHeight="1" x14ac:dyDescent="0.2">
      <c r="A1501" s="4">
        <v>3003092</v>
      </c>
      <c r="B1501" s="4">
        <v>8860566</v>
      </c>
      <c r="C1501" s="4" t="s">
        <v>5363</v>
      </c>
      <c r="D1501" s="4">
        <v>1000</v>
      </c>
      <c r="E1501" s="4">
        <v>1000</v>
      </c>
      <c r="F1501" s="4">
        <v>380</v>
      </c>
      <c r="G1501" s="7">
        <f>E1501+F1501-D1501</f>
        <v>380</v>
      </c>
      <c r="H1501" s="4" t="s">
        <v>5364</v>
      </c>
      <c r="I1501" s="4">
        <v>13000</v>
      </c>
      <c r="J1501" s="4" t="s">
        <v>32</v>
      </c>
      <c r="K1501" s="4" t="s">
        <v>5</v>
      </c>
      <c r="M1501" s="4" t="s">
        <v>25</v>
      </c>
      <c r="O1501" s="4"/>
      <c r="P1501" s="14">
        <v>4779447</v>
      </c>
      <c r="Q1501" s="12">
        <v>2309.58</v>
      </c>
      <c r="S1501" s="14">
        <v>8157675</v>
      </c>
      <c r="T1501" s="12">
        <v>366.69999999999982</v>
      </c>
      <c r="U1501">
        <f>SUM($T$2:T1501)</f>
        <v>3042654.13</v>
      </c>
      <c r="W1501" s="16">
        <v>8157675</v>
      </c>
      <c r="X1501">
        <v>3042654.13</v>
      </c>
      <c r="Y1501">
        <v>1500</v>
      </c>
      <c r="Z1501" s="18">
        <f t="shared" si="116"/>
        <v>7.3074553163037432</v>
      </c>
      <c r="AA1501" s="18">
        <f t="shared" si="117"/>
        <v>0.32865907099035935</v>
      </c>
      <c r="AB1501" t="str">
        <f t="shared" si="120"/>
        <v>B</v>
      </c>
      <c r="AI1501" s="14">
        <v>4779447</v>
      </c>
      <c r="AJ1501" s="12">
        <v>2309.58</v>
      </c>
      <c r="AK1501" s="12">
        <v>2309.58</v>
      </c>
      <c r="AL1501" s="12">
        <v>2100</v>
      </c>
      <c r="AN1501">
        <v>4779447</v>
      </c>
      <c r="AO1501">
        <v>2309.58</v>
      </c>
      <c r="AP1501">
        <v>2309.58</v>
      </c>
      <c r="AQ1501">
        <v>2100</v>
      </c>
      <c r="AR1501">
        <f t="shared" si="118"/>
        <v>0</v>
      </c>
      <c r="AV1501" s="4">
        <v>3003092</v>
      </c>
      <c r="AW1501" s="4">
        <v>8860566</v>
      </c>
      <c r="AX1501" s="4" t="s">
        <v>5363</v>
      </c>
      <c r="AY1501" s="4">
        <v>1000</v>
      </c>
      <c r="AZ1501" s="4">
        <v>1000</v>
      </c>
      <c r="BA1501" s="4">
        <v>380</v>
      </c>
      <c r="BB1501" s="7">
        <f>AZ1501+BA1501-AY1501</f>
        <v>380</v>
      </c>
      <c r="BC1501" s="4" t="s">
        <v>5364</v>
      </c>
      <c r="BD1501" s="4">
        <v>13000</v>
      </c>
      <c r="BE1501" s="4" t="s">
        <v>32</v>
      </c>
      <c r="BF1501" s="4" t="s">
        <v>5</v>
      </c>
      <c r="BH1501" s="4" t="s">
        <v>25</v>
      </c>
      <c r="BI1501" t="str">
        <f t="shared" si="119"/>
        <v>B</v>
      </c>
    </row>
    <row r="1502" spans="1:61" ht="15.75" customHeight="1" x14ac:dyDescent="0.2">
      <c r="A1502" s="4">
        <v>3026647</v>
      </c>
      <c r="B1502" s="4">
        <v>6274241</v>
      </c>
      <c r="C1502" s="4" t="s">
        <v>7061</v>
      </c>
      <c r="D1502" s="4">
        <v>2500</v>
      </c>
      <c r="E1502" s="4">
        <v>2500</v>
      </c>
      <c r="F1502" s="4">
        <v>380</v>
      </c>
      <c r="G1502" s="7">
        <f>E1502+F1502-D1502</f>
        <v>380</v>
      </c>
      <c r="H1502" s="4" t="s">
        <v>7062</v>
      </c>
      <c r="I1502" s="4">
        <v>11500</v>
      </c>
      <c r="J1502" s="4" t="s">
        <v>4</v>
      </c>
      <c r="K1502" s="4" t="s">
        <v>8</v>
      </c>
      <c r="L1502" s="4" t="s">
        <v>6</v>
      </c>
      <c r="M1502" s="4" t="s">
        <v>76</v>
      </c>
      <c r="O1502" s="4"/>
      <c r="P1502" s="14">
        <v>4782037</v>
      </c>
      <c r="Q1502" s="12">
        <v>-3450</v>
      </c>
      <c r="S1502" s="14">
        <v>534814</v>
      </c>
      <c r="T1502" s="12">
        <v>365.4</v>
      </c>
      <c r="U1502">
        <f>SUM($T$2:T1502)</f>
        <v>3043019.53</v>
      </c>
      <c r="W1502" s="16">
        <v>534814</v>
      </c>
      <c r="X1502">
        <v>3043019.53</v>
      </c>
      <c r="Y1502">
        <v>1501</v>
      </c>
      <c r="Z1502" s="18">
        <f t="shared" si="116"/>
        <v>7.3083328870227575</v>
      </c>
      <c r="AA1502" s="18">
        <f t="shared" si="117"/>
        <v>0.32887817703768624</v>
      </c>
      <c r="AB1502" t="str">
        <f t="shared" si="120"/>
        <v>B</v>
      </c>
      <c r="AI1502" s="14">
        <v>4782037</v>
      </c>
      <c r="AJ1502" s="12">
        <v>-3450</v>
      </c>
      <c r="AK1502" s="12">
        <v>0</v>
      </c>
      <c r="AL1502" s="12">
        <v>0</v>
      </c>
      <c r="AN1502">
        <v>4782037</v>
      </c>
      <c r="AO1502">
        <v>-3450</v>
      </c>
      <c r="AP1502">
        <v>0</v>
      </c>
      <c r="AQ1502">
        <v>0</v>
      </c>
      <c r="AR1502">
        <f t="shared" si="118"/>
        <v>0</v>
      </c>
      <c r="AV1502" s="4">
        <v>3026647</v>
      </c>
      <c r="AW1502" s="4">
        <v>6274241</v>
      </c>
      <c r="AX1502" s="4" t="s">
        <v>7061</v>
      </c>
      <c r="AY1502" s="4">
        <v>2500</v>
      </c>
      <c r="AZ1502" s="4">
        <v>2500</v>
      </c>
      <c r="BA1502" s="4">
        <v>380</v>
      </c>
      <c r="BB1502" s="7">
        <f>AZ1502+BA1502-AY1502</f>
        <v>380</v>
      </c>
      <c r="BC1502" s="4" t="s">
        <v>7062</v>
      </c>
      <c r="BD1502" s="4">
        <v>11500</v>
      </c>
      <c r="BE1502" s="4" t="s">
        <v>4</v>
      </c>
      <c r="BF1502" s="4" t="s">
        <v>8</v>
      </c>
      <c r="BG1502" s="4" t="s">
        <v>6</v>
      </c>
      <c r="BH1502" s="4" t="s">
        <v>76</v>
      </c>
      <c r="BI1502" t="str">
        <f t="shared" si="119"/>
        <v>B</v>
      </c>
    </row>
    <row r="1503" spans="1:61" ht="15.75" customHeight="1" x14ac:dyDescent="0.2">
      <c r="A1503" s="4">
        <v>3048270</v>
      </c>
      <c r="B1503" s="4">
        <v>1762980</v>
      </c>
      <c r="C1503" s="4" t="s">
        <v>8749</v>
      </c>
      <c r="D1503" s="4">
        <v>10000</v>
      </c>
      <c r="E1503" s="4">
        <v>10000</v>
      </c>
      <c r="F1503" s="4">
        <v>380</v>
      </c>
      <c r="G1503" s="7">
        <f>E1503+F1503-D1503</f>
        <v>380</v>
      </c>
      <c r="H1503" s="4" t="s">
        <v>5534</v>
      </c>
      <c r="I1503" s="4">
        <v>20000</v>
      </c>
      <c r="J1503" s="4" t="s">
        <v>4</v>
      </c>
      <c r="K1503" s="4" t="s">
        <v>22</v>
      </c>
      <c r="L1503" s="4" t="s">
        <v>9</v>
      </c>
      <c r="M1503" s="4" t="s">
        <v>40</v>
      </c>
      <c r="O1503" s="4"/>
      <c r="P1503" s="14">
        <v>4784676</v>
      </c>
      <c r="Q1503" s="12">
        <v>4.5</v>
      </c>
      <c r="S1503" s="14">
        <v>8442379</v>
      </c>
      <c r="T1503" s="12">
        <v>365</v>
      </c>
      <c r="U1503">
        <f>SUM($T$2:T1503)</f>
        <v>3043384.53</v>
      </c>
      <c r="W1503" s="16">
        <v>8442379</v>
      </c>
      <c r="X1503">
        <v>3043384.53</v>
      </c>
      <c r="Y1503">
        <v>1502</v>
      </c>
      <c r="Z1503" s="18">
        <f t="shared" si="116"/>
        <v>7.3092094970732235</v>
      </c>
      <c r="AA1503" s="18">
        <f t="shared" si="117"/>
        <v>0.32909728308501313</v>
      </c>
      <c r="AB1503" t="str">
        <f t="shared" si="120"/>
        <v>B</v>
      </c>
      <c r="AI1503" s="14">
        <v>4784676</v>
      </c>
      <c r="AJ1503" s="12">
        <v>4.5</v>
      </c>
      <c r="AK1503" s="12">
        <v>4.5</v>
      </c>
      <c r="AL1503" s="12">
        <v>3000</v>
      </c>
      <c r="AN1503">
        <v>4784676</v>
      </c>
      <c r="AO1503">
        <v>4.5</v>
      </c>
      <c r="AP1503">
        <v>4.5</v>
      </c>
      <c r="AQ1503">
        <v>3000</v>
      </c>
      <c r="AR1503">
        <f t="shared" si="118"/>
        <v>0</v>
      </c>
      <c r="AV1503" s="4">
        <v>3048270</v>
      </c>
      <c r="AW1503" s="4">
        <v>1762980</v>
      </c>
      <c r="AX1503" s="4" t="s">
        <v>8749</v>
      </c>
      <c r="AY1503" s="4">
        <v>10000</v>
      </c>
      <c r="AZ1503" s="4">
        <v>10000</v>
      </c>
      <c r="BA1503" s="4">
        <v>380</v>
      </c>
      <c r="BB1503" s="7">
        <f>AZ1503+BA1503-AY1503</f>
        <v>380</v>
      </c>
      <c r="BC1503" s="4" t="s">
        <v>5534</v>
      </c>
      <c r="BD1503" s="4">
        <v>20000</v>
      </c>
      <c r="BE1503" s="4" t="s">
        <v>4</v>
      </c>
      <c r="BF1503" s="4" t="s">
        <v>22</v>
      </c>
      <c r="BG1503" s="4" t="s">
        <v>9</v>
      </c>
      <c r="BH1503" s="4" t="s">
        <v>40</v>
      </c>
      <c r="BI1503" t="str">
        <f t="shared" si="119"/>
        <v>A</v>
      </c>
    </row>
    <row r="1504" spans="1:61" ht="15.75" customHeight="1" x14ac:dyDescent="0.2">
      <c r="A1504" s="4">
        <v>3033983</v>
      </c>
      <c r="B1504" s="4">
        <v>7558720</v>
      </c>
      <c r="C1504" s="4" t="s">
        <v>7627</v>
      </c>
      <c r="D1504" s="4">
        <v>1500</v>
      </c>
      <c r="E1504" s="4">
        <v>1500</v>
      </c>
      <c r="F1504" s="4">
        <v>379.12</v>
      </c>
      <c r="G1504" s="7">
        <f>E1504+F1504-D1504</f>
        <v>379.11999999999989</v>
      </c>
      <c r="H1504" s="4" t="s">
        <v>7628</v>
      </c>
      <c r="I1504" s="4">
        <v>40000</v>
      </c>
      <c r="J1504" s="4" t="s">
        <v>21</v>
      </c>
      <c r="K1504" s="4" t="s">
        <v>8</v>
      </c>
      <c r="M1504" s="4" t="s">
        <v>25</v>
      </c>
      <c r="O1504" s="4"/>
      <c r="P1504" s="14">
        <v>4785187</v>
      </c>
      <c r="Q1504" s="12">
        <v>923.40000000000009</v>
      </c>
      <c r="S1504" s="14">
        <v>6522734</v>
      </c>
      <c r="T1504" s="12">
        <v>364.79999999999995</v>
      </c>
      <c r="U1504">
        <f>SUM($T$2:T1504)</f>
        <v>3043749.3299999996</v>
      </c>
      <c r="W1504" s="16">
        <v>6522734</v>
      </c>
      <c r="X1504">
        <v>3043749.3299999996</v>
      </c>
      <c r="Y1504">
        <v>1503</v>
      </c>
      <c r="Z1504" s="18">
        <f t="shared" si="116"/>
        <v>7.3100856267894159</v>
      </c>
      <c r="AA1504" s="18">
        <f t="shared" si="117"/>
        <v>0.32931638913234007</v>
      </c>
      <c r="AB1504" t="str">
        <f t="shared" si="120"/>
        <v>B</v>
      </c>
      <c r="AI1504" s="14">
        <v>4785187</v>
      </c>
      <c r="AJ1504" s="12">
        <v>923.40000000000009</v>
      </c>
      <c r="AK1504" s="12">
        <v>923.4</v>
      </c>
      <c r="AL1504" s="12">
        <v>1500</v>
      </c>
      <c r="AN1504">
        <v>4785187</v>
      </c>
      <c r="AO1504">
        <v>923.40000000000009</v>
      </c>
      <c r="AP1504">
        <v>923.4</v>
      </c>
      <c r="AQ1504">
        <v>1500</v>
      </c>
      <c r="AR1504">
        <f t="shared" si="118"/>
        <v>0</v>
      </c>
      <c r="AV1504" s="4">
        <v>3033983</v>
      </c>
      <c r="AW1504" s="4">
        <v>7558720</v>
      </c>
      <c r="AX1504" s="4" t="s">
        <v>7627</v>
      </c>
      <c r="AY1504" s="4">
        <v>1500</v>
      </c>
      <c r="AZ1504" s="4">
        <v>1500</v>
      </c>
      <c r="BA1504" s="4">
        <v>379.12</v>
      </c>
      <c r="BB1504" s="7">
        <f>AZ1504+BA1504-AY1504</f>
        <v>379.11999999999989</v>
      </c>
      <c r="BC1504" s="4" t="s">
        <v>7628</v>
      </c>
      <c r="BD1504" s="4">
        <v>40000</v>
      </c>
      <c r="BE1504" s="4" t="s">
        <v>21</v>
      </c>
      <c r="BF1504" s="4" t="s">
        <v>8</v>
      </c>
      <c r="BH1504" s="4" t="s">
        <v>25</v>
      </c>
      <c r="BI1504" t="str">
        <f t="shared" si="119"/>
        <v>B</v>
      </c>
    </row>
    <row r="1505" spans="1:61" ht="15.75" customHeight="1" x14ac:dyDescent="0.2">
      <c r="A1505" s="4">
        <v>2946280</v>
      </c>
      <c r="B1505" s="4">
        <v>8580881</v>
      </c>
      <c r="C1505" s="4" t="s">
        <v>229</v>
      </c>
      <c r="D1505" s="4">
        <v>3000</v>
      </c>
      <c r="E1505" s="4">
        <v>3000</v>
      </c>
      <c r="F1505" s="4">
        <v>379.05</v>
      </c>
      <c r="G1505" s="7">
        <f>E1505+F1505-D1505</f>
        <v>379.05000000000018</v>
      </c>
      <c r="H1505" s="4" t="s">
        <v>230</v>
      </c>
      <c r="I1505" s="4">
        <v>8000</v>
      </c>
      <c r="J1505" s="4" t="s">
        <v>4</v>
      </c>
      <c r="K1505" s="4" t="s">
        <v>13</v>
      </c>
      <c r="L1505" s="4" t="s">
        <v>6</v>
      </c>
      <c r="M1505" s="4" t="s">
        <v>12</v>
      </c>
      <c r="O1505" s="4"/>
      <c r="P1505" s="14">
        <v>4785999</v>
      </c>
      <c r="Q1505" s="12">
        <v>350</v>
      </c>
      <c r="S1505" s="14">
        <v>669224</v>
      </c>
      <c r="T1505" s="12">
        <v>361</v>
      </c>
      <c r="U1505">
        <f>SUM($T$2:T1505)</f>
        <v>3044110.3299999996</v>
      </c>
      <c r="W1505" s="16">
        <v>669224</v>
      </c>
      <c r="X1505">
        <v>3044110.3299999996</v>
      </c>
      <c r="Y1505">
        <v>1504</v>
      </c>
      <c r="Z1505" s="18">
        <f t="shared" si="116"/>
        <v>7.3109526301543974</v>
      </c>
      <c r="AA1505" s="18">
        <f t="shared" si="117"/>
        <v>0.32953549517966696</v>
      </c>
      <c r="AB1505" t="str">
        <f t="shared" si="120"/>
        <v>B</v>
      </c>
      <c r="AI1505" s="14">
        <v>4785999</v>
      </c>
      <c r="AJ1505" s="12">
        <v>350</v>
      </c>
      <c r="AK1505" s="12">
        <v>5350</v>
      </c>
      <c r="AL1505" s="12">
        <v>0</v>
      </c>
      <c r="AN1505">
        <v>4785999</v>
      </c>
      <c r="AO1505">
        <v>350</v>
      </c>
      <c r="AP1505">
        <v>5350</v>
      </c>
      <c r="AQ1505">
        <v>0</v>
      </c>
      <c r="AR1505">
        <f t="shared" si="118"/>
        <v>0</v>
      </c>
      <c r="AV1505" s="4">
        <v>2946280</v>
      </c>
      <c r="AW1505" s="4">
        <v>8580881</v>
      </c>
      <c r="AX1505" s="4" t="s">
        <v>229</v>
      </c>
      <c r="AY1505" s="4">
        <v>3000</v>
      </c>
      <c r="AZ1505" s="4">
        <v>3000</v>
      </c>
      <c r="BA1505" s="4">
        <v>379.05</v>
      </c>
      <c r="BB1505" s="7">
        <f>AZ1505+BA1505-AY1505</f>
        <v>379.05000000000018</v>
      </c>
      <c r="BC1505" s="4" t="s">
        <v>230</v>
      </c>
      <c r="BD1505" s="4">
        <v>8000</v>
      </c>
      <c r="BE1505" s="4" t="s">
        <v>4</v>
      </c>
      <c r="BF1505" s="4" t="s">
        <v>13</v>
      </c>
      <c r="BG1505" s="4" t="s">
        <v>6</v>
      </c>
      <c r="BH1505" s="4" t="s">
        <v>12</v>
      </c>
      <c r="BI1505" t="str">
        <f t="shared" si="119"/>
        <v>B</v>
      </c>
    </row>
    <row r="1506" spans="1:61" ht="15.75" customHeight="1" x14ac:dyDescent="0.2">
      <c r="A1506" s="4">
        <v>2894137</v>
      </c>
      <c r="B1506" s="4">
        <v>6898550</v>
      </c>
      <c r="C1506" s="4" t="s">
        <v>3436</v>
      </c>
      <c r="D1506" s="4">
        <v>7000</v>
      </c>
      <c r="E1506" s="4">
        <v>7000</v>
      </c>
      <c r="F1506" s="4">
        <v>379.05</v>
      </c>
      <c r="G1506" s="7">
        <f>E1506+F1506-D1506</f>
        <v>379.05000000000018</v>
      </c>
      <c r="H1506" s="4" t="s">
        <v>3437</v>
      </c>
      <c r="I1506" s="4">
        <v>16000</v>
      </c>
      <c r="J1506" s="4" t="s">
        <v>4</v>
      </c>
      <c r="K1506" s="4" t="s">
        <v>13</v>
      </c>
      <c r="L1506" s="4" t="s">
        <v>6</v>
      </c>
      <c r="M1506" s="4" t="s">
        <v>186</v>
      </c>
      <c r="O1506" s="4"/>
      <c r="P1506" s="14">
        <v>4787742</v>
      </c>
      <c r="Q1506" s="12">
        <v>1.4000000000000909</v>
      </c>
      <c r="S1506" s="14">
        <v>6111456</v>
      </c>
      <c r="T1506" s="12">
        <v>361</v>
      </c>
      <c r="U1506">
        <f>SUM($T$2:T1506)</f>
        <v>3044471.3299999996</v>
      </c>
      <c r="W1506" s="16">
        <v>6111456</v>
      </c>
      <c r="X1506">
        <v>3044471.3299999996</v>
      </c>
      <c r="Y1506">
        <v>1505</v>
      </c>
      <c r="Z1506" s="18">
        <f t="shared" si="116"/>
        <v>7.311819633519379</v>
      </c>
      <c r="AA1506" s="18">
        <f t="shared" si="117"/>
        <v>0.32975460122699385</v>
      </c>
      <c r="AB1506" t="str">
        <f t="shared" si="120"/>
        <v>B</v>
      </c>
      <c r="AI1506" s="14">
        <v>4787742</v>
      </c>
      <c r="AJ1506" s="12">
        <v>1.4000000000000909</v>
      </c>
      <c r="AK1506" s="12">
        <v>1.4</v>
      </c>
      <c r="AL1506" s="12">
        <v>2000</v>
      </c>
      <c r="AN1506">
        <v>4787742</v>
      </c>
      <c r="AO1506">
        <v>1.4000000000000909</v>
      </c>
      <c r="AP1506">
        <v>1.4</v>
      </c>
      <c r="AQ1506">
        <v>2000</v>
      </c>
      <c r="AR1506">
        <f t="shared" si="118"/>
        <v>0</v>
      </c>
      <c r="AV1506" s="4">
        <v>2894137</v>
      </c>
      <c r="AW1506" s="4">
        <v>6898550</v>
      </c>
      <c r="AX1506" s="4" t="s">
        <v>3436</v>
      </c>
      <c r="AY1506" s="4">
        <v>7000</v>
      </c>
      <c r="AZ1506" s="4">
        <v>7000</v>
      </c>
      <c r="BA1506" s="4">
        <v>379.05</v>
      </c>
      <c r="BB1506" s="7">
        <f>AZ1506+BA1506-AY1506</f>
        <v>379.05000000000018</v>
      </c>
      <c r="BC1506" s="4" t="s">
        <v>3437</v>
      </c>
      <c r="BD1506" s="4">
        <v>16000</v>
      </c>
      <c r="BE1506" s="4" t="s">
        <v>4</v>
      </c>
      <c r="BF1506" s="4" t="s">
        <v>13</v>
      </c>
      <c r="BG1506" s="4" t="s">
        <v>6</v>
      </c>
      <c r="BH1506" s="4" t="s">
        <v>186</v>
      </c>
      <c r="BI1506" t="str">
        <f t="shared" si="119"/>
        <v>A</v>
      </c>
    </row>
    <row r="1507" spans="1:61" ht="15.75" customHeight="1" x14ac:dyDescent="0.2">
      <c r="A1507" s="4">
        <v>3018919</v>
      </c>
      <c r="B1507" s="4">
        <v>226828</v>
      </c>
      <c r="C1507" s="4" t="s">
        <v>6476</v>
      </c>
      <c r="D1507" s="4">
        <v>7000</v>
      </c>
      <c r="E1507" s="4">
        <v>7000</v>
      </c>
      <c r="F1507" s="4">
        <v>379.05</v>
      </c>
      <c r="G1507" s="7">
        <f>E1507+F1507-D1507</f>
        <v>379.05000000000018</v>
      </c>
      <c r="H1507" s="4" t="s">
        <v>6477</v>
      </c>
      <c r="I1507" s="4">
        <v>18000</v>
      </c>
      <c r="J1507" s="4" t="s">
        <v>4</v>
      </c>
      <c r="K1507" s="4" t="s">
        <v>5</v>
      </c>
      <c r="L1507" s="4" t="s">
        <v>9</v>
      </c>
      <c r="M1507" s="4" t="s">
        <v>173</v>
      </c>
      <c r="O1507" s="4"/>
      <c r="P1507" s="14">
        <v>4788190</v>
      </c>
      <c r="Q1507" s="12">
        <v>4767</v>
      </c>
      <c r="S1507" s="14">
        <v>7494005</v>
      </c>
      <c r="T1507" s="12">
        <v>361</v>
      </c>
      <c r="U1507">
        <f>SUM($T$2:T1507)</f>
        <v>3044832.3299999996</v>
      </c>
      <c r="W1507" s="16">
        <v>7494005</v>
      </c>
      <c r="X1507">
        <v>3044832.3299999996</v>
      </c>
      <c r="Y1507">
        <v>1506</v>
      </c>
      <c r="Z1507" s="18">
        <f t="shared" si="116"/>
        <v>7.3126866368843606</v>
      </c>
      <c r="AA1507" s="18">
        <f t="shared" si="117"/>
        <v>0.32997370727432079</v>
      </c>
      <c r="AB1507" t="str">
        <f t="shared" si="120"/>
        <v>B</v>
      </c>
      <c r="AI1507" s="14">
        <v>4788190</v>
      </c>
      <c r="AJ1507" s="12">
        <v>4767</v>
      </c>
      <c r="AK1507" s="12">
        <v>4767</v>
      </c>
      <c r="AL1507" s="12">
        <v>3000</v>
      </c>
      <c r="AN1507">
        <v>4788190</v>
      </c>
      <c r="AO1507">
        <v>4767</v>
      </c>
      <c r="AP1507">
        <v>4767</v>
      </c>
      <c r="AQ1507">
        <v>3000</v>
      </c>
      <c r="AR1507">
        <f t="shared" si="118"/>
        <v>0</v>
      </c>
      <c r="AV1507" s="4">
        <v>3018919</v>
      </c>
      <c r="AW1507" s="4">
        <v>226828</v>
      </c>
      <c r="AX1507" s="4" t="s">
        <v>6476</v>
      </c>
      <c r="AY1507" s="4">
        <v>7000</v>
      </c>
      <c r="AZ1507" s="4">
        <v>7000</v>
      </c>
      <c r="BA1507" s="4">
        <v>379.05</v>
      </c>
      <c r="BB1507" s="7">
        <f>AZ1507+BA1507-AY1507</f>
        <v>379.05000000000018</v>
      </c>
      <c r="BC1507" s="4" t="s">
        <v>6477</v>
      </c>
      <c r="BD1507" s="4">
        <v>18000</v>
      </c>
      <c r="BE1507" s="4" t="s">
        <v>4</v>
      </c>
      <c r="BF1507" s="4" t="s">
        <v>5</v>
      </c>
      <c r="BG1507" s="4" t="s">
        <v>9</v>
      </c>
      <c r="BH1507" s="4" t="s">
        <v>173</v>
      </c>
      <c r="BI1507" t="str">
        <f t="shared" si="119"/>
        <v>C</v>
      </c>
    </row>
    <row r="1508" spans="1:61" ht="15.75" customHeight="1" x14ac:dyDescent="0.2">
      <c r="A1508" s="4">
        <v>3047269</v>
      </c>
      <c r="B1508" s="4">
        <v>7884934</v>
      </c>
      <c r="C1508" s="4" t="s">
        <v>8551</v>
      </c>
      <c r="D1508" s="4">
        <v>1000</v>
      </c>
      <c r="E1508" s="4">
        <v>1000</v>
      </c>
      <c r="F1508" s="4">
        <v>379.05</v>
      </c>
      <c r="G1508" s="7">
        <f>E1508+F1508-D1508</f>
        <v>379.04999999999995</v>
      </c>
      <c r="H1508" s="4" t="s">
        <v>8552</v>
      </c>
      <c r="I1508" s="4">
        <v>17000</v>
      </c>
      <c r="J1508" s="4" t="s">
        <v>4</v>
      </c>
      <c r="K1508" s="4" t="s">
        <v>8</v>
      </c>
      <c r="L1508" s="4" t="s">
        <v>9</v>
      </c>
      <c r="M1508" s="4" t="s">
        <v>65</v>
      </c>
      <c r="O1508" s="4"/>
      <c r="P1508" s="14">
        <v>4790031</v>
      </c>
      <c r="Q1508" s="12">
        <v>286.5</v>
      </c>
      <c r="S1508" s="14">
        <v>7909196</v>
      </c>
      <c r="T1508" s="12">
        <v>361</v>
      </c>
      <c r="U1508">
        <f>SUM($T$2:T1508)</f>
        <v>3045193.3299999996</v>
      </c>
      <c r="W1508" s="16">
        <v>7909196</v>
      </c>
      <c r="X1508">
        <v>3045193.3299999996</v>
      </c>
      <c r="Y1508">
        <v>1507</v>
      </c>
      <c r="Z1508" s="18">
        <f t="shared" si="116"/>
        <v>7.3135536402493431</v>
      </c>
      <c r="AA1508" s="18">
        <f t="shared" si="117"/>
        <v>0.33019281332164768</v>
      </c>
      <c r="AB1508" t="str">
        <f t="shared" si="120"/>
        <v>B</v>
      </c>
      <c r="AI1508" s="14">
        <v>4790031</v>
      </c>
      <c r="AJ1508" s="12">
        <v>286.5</v>
      </c>
      <c r="AK1508" s="12">
        <v>286.5</v>
      </c>
      <c r="AL1508" s="12">
        <v>1000</v>
      </c>
      <c r="AN1508">
        <v>4790031</v>
      </c>
      <c r="AO1508">
        <v>286.5</v>
      </c>
      <c r="AP1508">
        <v>286.5</v>
      </c>
      <c r="AQ1508">
        <v>1000</v>
      </c>
      <c r="AR1508">
        <f t="shared" si="118"/>
        <v>0</v>
      </c>
      <c r="AV1508" s="4">
        <v>3047269</v>
      </c>
      <c r="AW1508" s="4">
        <v>7884934</v>
      </c>
      <c r="AX1508" s="4" t="s">
        <v>8551</v>
      </c>
      <c r="AY1508" s="4">
        <v>1000</v>
      </c>
      <c r="AZ1508" s="4">
        <v>1000</v>
      </c>
      <c r="BA1508" s="4">
        <v>379.05</v>
      </c>
      <c r="BB1508" s="7">
        <f>AZ1508+BA1508-AY1508</f>
        <v>379.04999999999995</v>
      </c>
      <c r="BC1508" s="4" t="s">
        <v>8552</v>
      </c>
      <c r="BD1508" s="4">
        <v>17000</v>
      </c>
      <c r="BE1508" s="4" t="s">
        <v>4</v>
      </c>
      <c r="BF1508" s="4" t="s">
        <v>8</v>
      </c>
      <c r="BG1508" s="4" t="s">
        <v>9</v>
      </c>
      <c r="BH1508" s="4" t="s">
        <v>65</v>
      </c>
      <c r="BI1508" t="str">
        <f t="shared" si="119"/>
        <v>B</v>
      </c>
    </row>
    <row r="1509" spans="1:61" ht="15.75" customHeight="1" x14ac:dyDescent="0.2">
      <c r="A1509" s="4">
        <v>3050615</v>
      </c>
      <c r="B1509" s="4">
        <v>7763792</v>
      </c>
      <c r="C1509" s="4" t="s">
        <v>8835</v>
      </c>
      <c r="D1509" s="4">
        <v>600</v>
      </c>
      <c r="E1509" s="4">
        <v>600</v>
      </c>
      <c r="F1509" s="4">
        <v>379.05</v>
      </c>
      <c r="G1509" s="7">
        <f>E1509+F1509-D1509</f>
        <v>379.04999999999995</v>
      </c>
      <c r="H1509" s="4" t="s">
        <v>8836</v>
      </c>
      <c r="I1509" s="4">
        <v>25000</v>
      </c>
      <c r="J1509" s="4" t="s">
        <v>4</v>
      </c>
      <c r="K1509" s="4" t="s">
        <v>13</v>
      </c>
      <c r="L1509" s="4" t="s">
        <v>6</v>
      </c>
      <c r="M1509" s="4" t="s">
        <v>111</v>
      </c>
      <c r="O1509" s="4"/>
      <c r="P1509" s="14">
        <v>4792229</v>
      </c>
      <c r="Q1509" s="12">
        <v>1452</v>
      </c>
      <c r="S1509" s="14">
        <v>7966596</v>
      </c>
      <c r="T1509" s="12">
        <v>361</v>
      </c>
      <c r="U1509">
        <f>SUM($T$2:T1509)</f>
        <v>3045554.3299999996</v>
      </c>
      <c r="W1509" s="16">
        <v>7966596</v>
      </c>
      <c r="X1509">
        <v>3045554.3299999996</v>
      </c>
      <c r="Y1509">
        <v>1508</v>
      </c>
      <c r="Z1509" s="18">
        <f t="shared" si="116"/>
        <v>7.3144206436143246</v>
      </c>
      <c r="AA1509" s="18">
        <f t="shared" si="117"/>
        <v>0.33041191936897457</v>
      </c>
      <c r="AB1509" t="str">
        <f t="shared" si="120"/>
        <v>B</v>
      </c>
      <c r="AI1509" s="14">
        <v>4792229</v>
      </c>
      <c r="AJ1509" s="12">
        <v>1452</v>
      </c>
      <c r="AK1509" s="12">
        <v>1452</v>
      </c>
      <c r="AL1509" s="12">
        <v>1000</v>
      </c>
      <c r="AN1509">
        <v>4792229</v>
      </c>
      <c r="AO1509">
        <v>1452</v>
      </c>
      <c r="AP1509">
        <v>1452</v>
      </c>
      <c r="AQ1509">
        <v>1000</v>
      </c>
      <c r="AR1509">
        <f t="shared" si="118"/>
        <v>0</v>
      </c>
      <c r="AV1509" s="4">
        <v>3050615</v>
      </c>
      <c r="AW1509" s="4">
        <v>7763792</v>
      </c>
      <c r="AX1509" s="4" t="s">
        <v>8835</v>
      </c>
      <c r="AY1509" s="4">
        <v>600</v>
      </c>
      <c r="AZ1509" s="4">
        <v>600</v>
      </c>
      <c r="BA1509" s="4">
        <v>379.05</v>
      </c>
      <c r="BB1509" s="7">
        <f>AZ1509+BA1509-AY1509</f>
        <v>379.04999999999995</v>
      </c>
      <c r="BC1509" s="4" t="s">
        <v>8836</v>
      </c>
      <c r="BD1509" s="4">
        <v>25000</v>
      </c>
      <c r="BE1509" s="4" t="s">
        <v>4</v>
      </c>
      <c r="BF1509" s="4" t="s">
        <v>13</v>
      </c>
      <c r="BG1509" s="4" t="s">
        <v>6</v>
      </c>
      <c r="BH1509" s="4" t="s">
        <v>111</v>
      </c>
      <c r="BI1509" t="str">
        <f t="shared" si="119"/>
        <v>B</v>
      </c>
    </row>
    <row r="1510" spans="1:61" ht="15.75" customHeight="1" x14ac:dyDescent="0.2">
      <c r="A1510" s="4">
        <v>3027053</v>
      </c>
      <c r="B1510" s="4">
        <v>6635700</v>
      </c>
      <c r="C1510" s="4" t="s">
        <v>7086</v>
      </c>
      <c r="D1510" s="4">
        <v>6200</v>
      </c>
      <c r="E1510" s="4">
        <v>6200</v>
      </c>
      <c r="F1510" s="4">
        <v>376.96</v>
      </c>
      <c r="G1510" s="7">
        <f>E1510+F1510-D1510</f>
        <v>376.96000000000004</v>
      </c>
      <c r="H1510" s="4" t="s">
        <v>4515</v>
      </c>
      <c r="I1510" s="4">
        <v>14000</v>
      </c>
      <c r="J1510" s="4" t="s">
        <v>4</v>
      </c>
      <c r="K1510" s="4" t="s">
        <v>13</v>
      </c>
      <c r="L1510" s="4" t="s">
        <v>6</v>
      </c>
      <c r="M1510" s="4" t="s">
        <v>64</v>
      </c>
      <c r="O1510" s="4"/>
      <c r="P1510" s="14">
        <v>4795547</v>
      </c>
      <c r="Q1510" s="12">
        <v>-3000</v>
      </c>
      <c r="S1510" s="14">
        <v>7996500</v>
      </c>
      <c r="T1510" s="12">
        <v>361</v>
      </c>
      <c r="U1510">
        <f>SUM($T$2:T1510)</f>
        <v>3045915.3299999996</v>
      </c>
      <c r="W1510" s="16">
        <v>7996500</v>
      </c>
      <c r="X1510">
        <v>3045915.3299999996</v>
      </c>
      <c r="Y1510">
        <v>1509</v>
      </c>
      <c r="Z1510" s="18">
        <f t="shared" si="116"/>
        <v>7.3152876469793062</v>
      </c>
      <c r="AA1510" s="18">
        <f t="shared" si="117"/>
        <v>0.33063102541630152</v>
      </c>
      <c r="AB1510" t="str">
        <f t="shared" si="120"/>
        <v>B</v>
      </c>
      <c r="AI1510" s="14">
        <v>4795547</v>
      </c>
      <c r="AJ1510" s="12">
        <v>-3000</v>
      </c>
      <c r="AK1510" s="12">
        <v>0</v>
      </c>
      <c r="AL1510" s="12">
        <v>0</v>
      </c>
      <c r="AN1510">
        <v>4795547</v>
      </c>
      <c r="AO1510">
        <v>-3000</v>
      </c>
      <c r="AP1510">
        <v>0</v>
      </c>
      <c r="AQ1510">
        <v>0</v>
      </c>
      <c r="AR1510">
        <f t="shared" si="118"/>
        <v>0</v>
      </c>
      <c r="AV1510" s="4">
        <v>3027053</v>
      </c>
      <c r="AW1510" s="4">
        <v>6635700</v>
      </c>
      <c r="AX1510" s="4" t="s">
        <v>7086</v>
      </c>
      <c r="AY1510" s="4">
        <v>6200</v>
      </c>
      <c r="AZ1510" s="4">
        <v>6200</v>
      </c>
      <c r="BA1510" s="4">
        <v>376.96</v>
      </c>
      <c r="BB1510" s="7">
        <f>AZ1510+BA1510-AY1510</f>
        <v>376.96000000000004</v>
      </c>
      <c r="BC1510" s="4" t="s">
        <v>4515</v>
      </c>
      <c r="BD1510" s="4">
        <v>14000</v>
      </c>
      <c r="BE1510" s="4" t="s">
        <v>4</v>
      </c>
      <c r="BF1510" s="4" t="s">
        <v>13</v>
      </c>
      <c r="BG1510" s="4" t="s">
        <v>6</v>
      </c>
      <c r="BH1510" s="4" t="s">
        <v>64</v>
      </c>
      <c r="BI1510" t="str">
        <f t="shared" si="119"/>
        <v>B</v>
      </c>
    </row>
    <row r="1511" spans="1:61" ht="15.75" customHeight="1" x14ac:dyDescent="0.2">
      <c r="A1511" s="4">
        <v>2966104</v>
      </c>
      <c r="B1511" s="4">
        <v>6785360</v>
      </c>
      <c r="C1511" s="4" t="s">
        <v>2097</v>
      </c>
      <c r="D1511" s="4">
        <v>1000</v>
      </c>
      <c r="E1511" s="4">
        <v>1000</v>
      </c>
      <c r="F1511" s="4">
        <v>376.2</v>
      </c>
      <c r="G1511" s="7">
        <f>E1511+F1511-D1511</f>
        <v>376.20000000000005</v>
      </c>
      <c r="H1511" s="4" t="s">
        <v>2098</v>
      </c>
      <c r="I1511" s="4">
        <v>14000</v>
      </c>
      <c r="J1511" s="4" t="s">
        <v>4</v>
      </c>
      <c r="K1511" s="4" t="s">
        <v>5</v>
      </c>
      <c r="L1511" s="4" t="s">
        <v>9</v>
      </c>
      <c r="M1511" s="4" t="s">
        <v>7</v>
      </c>
      <c r="O1511" s="4"/>
      <c r="P1511" s="14">
        <v>4798263</v>
      </c>
      <c r="Q1511" s="12">
        <v>-500</v>
      </c>
      <c r="S1511" s="14">
        <v>7997116</v>
      </c>
      <c r="T1511" s="12">
        <v>361</v>
      </c>
      <c r="U1511">
        <f>SUM($T$2:T1511)</f>
        <v>3046276.3299999996</v>
      </c>
      <c r="W1511" s="16">
        <v>7997116</v>
      </c>
      <c r="X1511">
        <v>3046276.3299999996</v>
      </c>
      <c r="Y1511">
        <v>1510</v>
      </c>
      <c r="Z1511" s="18">
        <f t="shared" si="116"/>
        <v>7.3161546503442878</v>
      </c>
      <c r="AA1511" s="18">
        <f t="shared" si="117"/>
        <v>0.33085013146362841</v>
      </c>
      <c r="AB1511" t="str">
        <f t="shared" si="120"/>
        <v>B</v>
      </c>
      <c r="AI1511" s="14">
        <v>4798263</v>
      </c>
      <c r="AJ1511" s="12">
        <v>-500</v>
      </c>
      <c r="AK1511" s="12">
        <v>0</v>
      </c>
      <c r="AL1511" s="12">
        <v>0</v>
      </c>
      <c r="AN1511">
        <v>4798263</v>
      </c>
      <c r="AO1511">
        <v>-500</v>
      </c>
      <c r="AP1511">
        <v>0</v>
      </c>
      <c r="AQ1511">
        <v>0</v>
      </c>
      <c r="AR1511">
        <f t="shared" si="118"/>
        <v>0</v>
      </c>
      <c r="AV1511" s="4">
        <v>2966104</v>
      </c>
      <c r="AW1511" s="4">
        <v>6785360</v>
      </c>
      <c r="AX1511" s="4" t="s">
        <v>2097</v>
      </c>
      <c r="AY1511" s="4">
        <v>1000</v>
      </c>
      <c r="AZ1511" s="4">
        <v>1000</v>
      </c>
      <c r="BA1511" s="4">
        <v>376.2</v>
      </c>
      <c r="BB1511" s="7">
        <f>AZ1511+BA1511-AY1511</f>
        <v>376.20000000000005</v>
      </c>
      <c r="BC1511" s="4" t="s">
        <v>2098</v>
      </c>
      <c r="BD1511" s="4">
        <v>14000</v>
      </c>
      <c r="BE1511" s="4" t="s">
        <v>4</v>
      </c>
      <c r="BF1511" s="4" t="s">
        <v>5</v>
      </c>
      <c r="BG1511" s="4" t="s">
        <v>9</v>
      </c>
      <c r="BH1511" s="4" t="s">
        <v>7</v>
      </c>
      <c r="BI1511" t="str">
        <f t="shared" si="119"/>
        <v>B</v>
      </c>
    </row>
    <row r="1512" spans="1:61" ht="15.75" customHeight="1" x14ac:dyDescent="0.2">
      <c r="A1512" s="4">
        <v>3023441</v>
      </c>
      <c r="B1512" s="4">
        <v>9127126</v>
      </c>
      <c r="C1512" s="4" t="s">
        <v>6808</v>
      </c>
      <c r="D1512" s="4">
        <v>600</v>
      </c>
      <c r="E1512" s="4">
        <v>600</v>
      </c>
      <c r="F1512" s="4">
        <v>376.2</v>
      </c>
      <c r="G1512" s="7">
        <f>E1512+F1512-D1512</f>
        <v>376.20000000000005</v>
      </c>
      <c r="H1512" s="4" t="s">
        <v>6809</v>
      </c>
      <c r="I1512" s="4">
        <v>10000</v>
      </c>
      <c r="J1512" s="4" t="s">
        <v>72</v>
      </c>
      <c r="K1512" s="4" t="s">
        <v>22</v>
      </c>
      <c r="M1512" s="4" t="s">
        <v>12</v>
      </c>
      <c r="O1512" s="4"/>
      <c r="P1512" s="14">
        <v>4806579</v>
      </c>
      <c r="Q1512" s="12">
        <v>-2500</v>
      </c>
      <c r="S1512" s="14">
        <v>8193942</v>
      </c>
      <c r="T1512" s="12">
        <v>361</v>
      </c>
      <c r="U1512">
        <f>SUM($T$2:T1512)</f>
        <v>3046637.3299999996</v>
      </c>
      <c r="W1512" s="16">
        <v>8193942</v>
      </c>
      <c r="X1512">
        <v>3046637.3299999996</v>
      </c>
      <c r="Y1512">
        <v>1511</v>
      </c>
      <c r="Z1512" s="18">
        <f t="shared" si="116"/>
        <v>7.3170216537092694</v>
      </c>
      <c r="AA1512" s="18">
        <f t="shared" si="117"/>
        <v>0.33106923751095529</v>
      </c>
      <c r="AB1512" t="str">
        <f t="shared" si="120"/>
        <v>B</v>
      </c>
      <c r="AI1512" s="14">
        <v>4806579</v>
      </c>
      <c r="AJ1512" s="12">
        <v>-2500</v>
      </c>
      <c r="AK1512" s="12">
        <v>0</v>
      </c>
      <c r="AL1512" s="12">
        <v>0</v>
      </c>
      <c r="AN1512">
        <v>4806579</v>
      </c>
      <c r="AO1512">
        <v>-2500</v>
      </c>
      <c r="AP1512">
        <v>0</v>
      </c>
      <c r="AQ1512">
        <v>0</v>
      </c>
      <c r="AR1512">
        <f t="shared" si="118"/>
        <v>0</v>
      </c>
      <c r="AV1512" s="4">
        <v>3023441</v>
      </c>
      <c r="AW1512" s="4">
        <v>9127126</v>
      </c>
      <c r="AX1512" s="4" t="s">
        <v>6808</v>
      </c>
      <c r="AY1512" s="4">
        <v>600</v>
      </c>
      <c r="AZ1512" s="4">
        <v>600</v>
      </c>
      <c r="BA1512" s="4">
        <v>376.2</v>
      </c>
      <c r="BB1512" s="7">
        <f>AZ1512+BA1512-AY1512</f>
        <v>376.20000000000005</v>
      </c>
      <c r="BC1512" s="4" t="s">
        <v>6809</v>
      </c>
      <c r="BD1512" s="4">
        <v>10000</v>
      </c>
      <c r="BE1512" s="4" t="s">
        <v>72</v>
      </c>
      <c r="BF1512" s="4" t="s">
        <v>22</v>
      </c>
      <c r="BH1512" s="4" t="s">
        <v>12</v>
      </c>
      <c r="BI1512" t="str">
        <f t="shared" si="119"/>
        <v>B</v>
      </c>
    </row>
    <row r="1513" spans="1:61" ht="15.75" customHeight="1" x14ac:dyDescent="0.2">
      <c r="A1513" s="4">
        <v>2977913</v>
      </c>
      <c r="B1513" s="4">
        <v>7385778</v>
      </c>
      <c r="C1513" s="4" t="s">
        <v>3134</v>
      </c>
      <c r="D1513" s="4">
        <v>2000</v>
      </c>
      <c r="E1513" s="4">
        <v>2000</v>
      </c>
      <c r="F1513" s="4">
        <v>376.2</v>
      </c>
      <c r="G1513" s="7">
        <f>E1513+F1513-D1513</f>
        <v>376.19999999999982</v>
      </c>
      <c r="H1513" s="4" t="s">
        <v>3135</v>
      </c>
      <c r="I1513" s="4">
        <v>20000</v>
      </c>
      <c r="J1513" s="4" t="s">
        <v>98</v>
      </c>
      <c r="K1513" s="4" t="s">
        <v>8</v>
      </c>
      <c r="M1513" s="4" t="s">
        <v>65</v>
      </c>
      <c r="O1513" s="4"/>
      <c r="P1513" s="14">
        <v>4813229</v>
      </c>
      <c r="Q1513" s="12">
        <v>1200</v>
      </c>
      <c r="S1513" s="14">
        <v>8573076</v>
      </c>
      <c r="T1513" s="12">
        <v>361</v>
      </c>
      <c r="U1513">
        <f>SUM($T$2:T1513)</f>
        <v>3046998.3299999996</v>
      </c>
      <c r="W1513" s="16">
        <v>8573076</v>
      </c>
      <c r="X1513">
        <v>3046998.3299999996</v>
      </c>
      <c r="Y1513">
        <v>1512</v>
      </c>
      <c r="Z1513" s="18">
        <f t="shared" si="116"/>
        <v>7.3178886570742518</v>
      </c>
      <c r="AA1513" s="18">
        <f t="shared" si="117"/>
        <v>0.33128834355828218</v>
      </c>
      <c r="AB1513" t="str">
        <f t="shared" si="120"/>
        <v>B</v>
      </c>
      <c r="AI1513" s="14">
        <v>4813229</v>
      </c>
      <c r="AJ1513" s="12">
        <v>1200</v>
      </c>
      <c r="AK1513" s="12">
        <v>1200</v>
      </c>
      <c r="AL1513" s="12">
        <v>2000</v>
      </c>
      <c r="AN1513">
        <v>4813229</v>
      </c>
      <c r="AO1513">
        <v>1200</v>
      </c>
      <c r="AP1513">
        <v>1200</v>
      </c>
      <c r="AQ1513">
        <v>2000</v>
      </c>
      <c r="AR1513">
        <f t="shared" si="118"/>
        <v>0</v>
      </c>
      <c r="AV1513" s="4">
        <v>2977913</v>
      </c>
      <c r="AW1513" s="4">
        <v>7385778</v>
      </c>
      <c r="AX1513" s="4" t="s">
        <v>3134</v>
      </c>
      <c r="AY1513" s="4">
        <v>2000</v>
      </c>
      <c r="AZ1513" s="4">
        <v>2000</v>
      </c>
      <c r="BA1513" s="4">
        <v>376.2</v>
      </c>
      <c r="BB1513" s="7">
        <f>AZ1513+BA1513-AY1513</f>
        <v>376.19999999999982</v>
      </c>
      <c r="BC1513" s="4" t="s">
        <v>3135</v>
      </c>
      <c r="BD1513" s="4">
        <v>20000</v>
      </c>
      <c r="BE1513" s="4" t="s">
        <v>98</v>
      </c>
      <c r="BF1513" s="4" t="s">
        <v>8</v>
      </c>
      <c r="BH1513" s="4" t="s">
        <v>65</v>
      </c>
      <c r="BI1513" t="str">
        <f t="shared" si="119"/>
        <v>B</v>
      </c>
    </row>
    <row r="1514" spans="1:61" ht="15.75" customHeight="1" x14ac:dyDescent="0.2">
      <c r="A1514" s="4">
        <v>2980083</v>
      </c>
      <c r="B1514" s="4">
        <v>1714547</v>
      </c>
      <c r="C1514" s="4" t="s">
        <v>3329</v>
      </c>
      <c r="D1514" s="4">
        <v>5000</v>
      </c>
      <c r="E1514" s="4">
        <v>5000</v>
      </c>
      <c r="F1514" s="4">
        <v>375</v>
      </c>
      <c r="G1514" s="7">
        <f>E1514+F1514-D1514</f>
        <v>375</v>
      </c>
      <c r="H1514" s="4" t="s">
        <v>3330</v>
      </c>
      <c r="I1514" s="4">
        <v>7000</v>
      </c>
      <c r="J1514" s="4" t="s">
        <v>473</v>
      </c>
      <c r="K1514" s="4" t="s">
        <v>8</v>
      </c>
      <c r="M1514" s="4" t="s">
        <v>47</v>
      </c>
      <c r="O1514" s="4"/>
      <c r="P1514" s="14">
        <v>4813481</v>
      </c>
      <c r="Q1514" s="12">
        <v>256.5</v>
      </c>
      <c r="S1514" s="14">
        <v>1757345</v>
      </c>
      <c r="T1514" s="12">
        <v>360</v>
      </c>
      <c r="U1514">
        <f>SUM($T$2:T1514)</f>
        <v>3047358.3299999996</v>
      </c>
      <c r="W1514" s="16">
        <v>1757345</v>
      </c>
      <c r="X1514">
        <v>3047358.3299999996</v>
      </c>
      <c r="Y1514">
        <v>1513</v>
      </c>
      <c r="Z1514" s="18">
        <f t="shared" si="116"/>
        <v>7.3187532587678623</v>
      </c>
      <c r="AA1514" s="18">
        <f t="shared" si="117"/>
        <v>0.33150744960560913</v>
      </c>
      <c r="AB1514" t="str">
        <f t="shared" si="120"/>
        <v>B</v>
      </c>
      <c r="AI1514" s="14">
        <v>4813481</v>
      </c>
      <c r="AJ1514" s="12">
        <v>256.5</v>
      </c>
      <c r="AK1514" s="12">
        <v>256.5</v>
      </c>
      <c r="AL1514" s="12">
        <v>1500</v>
      </c>
      <c r="AN1514">
        <v>4813481</v>
      </c>
      <c r="AO1514">
        <v>256.5</v>
      </c>
      <c r="AP1514">
        <v>256.5</v>
      </c>
      <c r="AQ1514">
        <v>1500</v>
      </c>
      <c r="AR1514">
        <f t="shared" si="118"/>
        <v>0</v>
      </c>
      <c r="AV1514" s="4">
        <v>2980083</v>
      </c>
      <c r="AW1514" s="4">
        <v>1714547</v>
      </c>
      <c r="AX1514" s="4" t="s">
        <v>3329</v>
      </c>
      <c r="AY1514" s="4">
        <v>5000</v>
      </c>
      <c r="AZ1514" s="4">
        <v>5000</v>
      </c>
      <c r="BA1514" s="4">
        <v>375</v>
      </c>
      <c r="BB1514" s="7">
        <f>AZ1514+BA1514-AY1514</f>
        <v>375</v>
      </c>
      <c r="BC1514" s="4" t="s">
        <v>3330</v>
      </c>
      <c r="BD1514" s="4">
        <v>7000</v>
      </c>
      <c r="BE1514" s="4" t="s">
        <v>473</v>
      </c>
      <c r="BF1514" s="4" t="s">
        <v>8</v>
      </c>
      <c r="BH1514" s="4" t="s">
        <v>47</v>
      </c>
      <c r="BI1514" t="str">
        <f t="shared" si="119"/>
        <v>A</v>
      </c>
    </row>
    <row r="1515" spans="1:61" ht="15.75" customHeight="1" x14ac:dyDescent="0.2">
      <c r="A1515" s="4">
        <v>3004793</v>
      </c>
      <c r="B1515" s="4">
        <v>9076530</v>
      </c>
      <c r="C1515" s="4" t="s">
        <v>5465</v>
      </c>
      <c r="D1515" s="4">
        <v>1500</v>
      </c>
      <c r="E1515" s="4">
        <v>1500</v>
      </c>
      <c r="F1515" s="4">
        <v>372.75</v>
      </c>
      <c r="G1515" s="7">
        <f>E1515+F1515-D1515</f>
        <v>372.75</v>
      </c>
      <c r="H1515" s="4" t="s">
        <v>5466</v>
      </c>
      <c r="I1515" s="4">
        <v>7000</v>
      </c>
      <c r="J1515" s="4" t="s">
        <v>21</v>
      </c>
      <c r="K1515" s="4" t="s">
        <v>22</v>
      </c>
      <c r="M1515" s="4" t="s">
        <v>101</v>
      </c>
      <c r="O1515" s="4"/>
      <c r="P1515" s="14">
        <v>4814538</v>
      </c>
      <c r="Q1515" s="12">
        <v>4.5</v>
      </c>
      <c r="S1515" s="14">
        <v>4362296</v>
      </c>
      <c r="T1515" s="12">
        <v>360</v>
      </c>
      <c r="U1515">
        <f>SUM($T$2:T1515)</f>
        <v>3047718.3299999996</v>
      </c>
      <c r="W1515" s="16">
        <v>4362296</v>
      </c>
      <c r="X1515">
        <v>3047718.3299999996</v>
      </c>
      <c r="Y1515">
        <v>1514</v>
      </c>
      <c r="Z1515" s="18">
        <f t="shared" si="116"/>
        <v>7.3196178604614728</v>
      </c>
      <c r="AA1515" s="18">
        <f t="shared" si="117"/>
        <v>0.33172655565293602</v>
      </c>
      <c r="AB1515" t="str">
        <f t="shared" si="120"/>
        <v>B</v>
      </c>
      <c r="AI1515" s="14">
        <v>4814538</v>
      </c>
      <c r="AJ1515" s="12">
        <v>4.5</v>
      </c>
      <c r="AK1515" s="12">
        <v>4.5</v>
      </c>
      <c r="AL1515" s="12">
        <v>3000</v>
      </c>
      <c r="AN1515">
        <v>4814538</v>
      </c>
      <c r="AO1515">
        <v>4.5</v>
      </c>
      <c r="AP1515">
        <v>4.5</v>
      </c>
      <c r="AQ1515">
        <v>3000</v>
      </c>
      <c r="AR1515">
        <f t="shared" si="118"/>
        <v>0</v>
      </c>
      <c r="AV1515" s="4">
        <v>3004793</v>
      </c>
      <c r="AW1515" s="4">
        <v>9076530</v>
      </c>
      <c r="AX1515" s="4" t="s">
        <v>5465</v>
      </c>
      <c r="AY1515" s="4">
        <v>1500</v>
      </c>
      <c r="AZ1515" s="4">
        <v>1500</v>
      </c>
      <c r="BA1515" s="4">
        <v>372.75</v>
      </c>
      <c r="BB1515" s="7">
        <f>AZ1515+BA1515-AY1515</f>
        <v>372.75</v>
      </c>
      <c r="BC1515" s="4" t="s">
        <v>5466</v>
      </c>
      <c r="BD1515" s="4">
        <v>7000</v>
      </c>
      <c r="BE1515" s="4" t="s">
        <v>21</v>
      </c>
      <c r="BF1515" s="4" t="s">
        <v>22</v>
      </c>
      <c r="BH1515" s="4" t="s">
        <v>101</v>
      </c>
      <c r="BI1515" t="str">
        <f t="shared" si="119"/>
        <v>B</v>
      </c>
    </row>
    <row r="1516" spans="1:61" ht="15.75" customHeight="1" x14ac:dyDescent="0.2">
      <c r="A1516" s="4">
        <v>3024001</v>
      </c>
      <c r="B1516" s="4">
        <v>8127659</v>
      </c>
      <c r="C1516" s="4" t="s">
        <v>6869</v>
      </c>
      <c r="D1516" s="4">
        <v>1500</v>
      </c>
      <c r="E1516" s="4">
        <v>1500</v>
      </c>
      <c r="F1516" s="4">
        <v>372.75</v>
      </c>
      <c r="G1516" s="7">
        <f>E1516+F1516-D1516</f>
        <v>372.75</v>
      </c>
      <c r="H1516" s="4" t="s">
        <v>6870</v>
      </c>
      <c r="I1516" s="4">
        <v>12000</v>
      </c>
      <c r="J1516" s="4" t="s">
        <v>4</v>
      </c>
      <c r="K1516" s="4" t="s">
        <v>5</v>
      </c>
      <c r="L1516" s="4" t="s">
        <v>6</v>
      </c>
      <c r="M1516" s="4" t="s">
        <v>25</v>
      </c>
      <c r="O1516" s="4"/>
      <c r="P1516" s="14">
        <v>4820376</v>
      </c>
      <c r="Q1516" s="12">
        <v>-635.6</v>
      </c>
      <c r="S1516" s="14">
        <v>7410299</v>
      </c>
      <c r="T1516" s="12">
        <v>360</v>
      </c>
      <c r="U1516">
        <f>SUM($T$2:T1516)</f>
        <v>3048078.3299999996</v>
      </c>
      <c r="W1516" s="16">
        <v>7410299</v>
      </c>
      <c r="X1516">
        <v>3048078.3299999996</v>
      </c>
      <c r="Y1516">
        <v>1515</v>
      </c>
      <c r="Z1516" s="18">
        <f t="shared" si="116"/>
        <v>7.3204824621550832</v>
      </c>
      <c r="AA1516" s="18">
        <f t="shared" si="117"/>
        <v>0.33194566170026291</v>
      </c>
      <c r="AB1516" t="str">
        <f t="shared" si="120"/>
        <v>B</v>
      </c>
      <c r="AI1516" s="14">
        <v>4820376</v>
      </c>
      <c r="AJ1516" s="12">
        <v>-635.6</v>
      </c>
      <c r="AK1516" s="12">
        <v>864.4</v>
      </c>
      <c r="AL1516" s="12">
        <v>500</v>
      </c>
      <c r="AN1516">
        <v>4820376</v>
      </c>
      <c r="AO1516">
        <v>-635.6</v>
      </c>
      <c r="AP1516">
        <v>864.4</v>
      </c>
      <c r="AQ1516">
        <v>500</v>
      </c>
      <c r="AR1516">
        <f t="shared" si="118"/>
        <v>1</v>
      </c>
      <c r="AV1516" s="4">
        <v>3024001</v>
      </c>
      <c r="AW1516" s="4">
        <v>8127659</v>
      </c>
      <c r="AX1516" s="4" t="s">
        <v>6869</v>
      </c>
      <c r="AY1516" s="4">
        <v>1500</v>
      </c>
      <c r="AZ1516" s="4">
        <v>1500</v>
      </c>
      <c r="BA1516" s="4">
        <v>372.75</v>
      </c>
      <c r="BB1516" s="7">
        <f>AZ1516+BA1516-AY1516</f>
        <v>372.75</v>
      </c>
      <c r="BC1516" s="4" t="s">
        <v>6870</v>
      </c>
      <c r="BD1516" s="4">
        <v>12000</v>
      </c>
      <c r="BE1516" s="4" t="s">
        <v>4</v>
      </c>
      <c r="BF1516" s="4" t="s">
        <v>5</v>
      </c>
      <c r="BG1516" s="4" t="s">
        <v>6</v>
      </c>
      <c r="BH1516" s="4" t="s">
        <v>25</v>
      </c>
      <c r="BI1516" t="str">
        <f t="shared" si="119"/>
        <v>B</v>
      </c>
    </row>
    <row r="1517" spans="1:61" ht="15.75" customHeight="1" x14ac:dyDescent="0.2">
      <c r="A1517" s="4">
        <v>3024337</v>
      </c>
      <c r="B1517" s="4">
        <v>8735658</v>
      </c>
      <c r="C1517" s="4" t="s">
        <v>6896</v>
      </c>
      <c r="D1517" s="4">
        <v>1500</v>
      </c>
      <c r="E1517" s="4">
        <v>1500</v>
      </c>
      <c r="F1517" s="4">
        <v>372.75</v>
      </c>
      <c r="G1517" s="7">
        <f>E1517+F1517-D1517</f>
        <v>372.75</v>
      </c>
      <c r="H1517" s="4" t="s">
        <v>6897</v>
      </c>
      <c r="I1517" s="4">
        <v>9000</v>
      </c>
      <c r="J1517" s="4" t="s">
        <v>98</v>
      </c>
      <c r="K1517" s="4" t="s">
        <v>22</v>
      </c>
      <c r="M1517" s="4" t="s">
        <v>19</v>
      </c>
      <c r="O1517" s="4"/>
      <c r="P1517" s="14">
        <v>4821041</v>
      </c>
      <c r="Q1517" s="12">
        <v>3.5999999999999091</v>
      </c>
      <c r="S1517" s="14">
        <v>7869471</v>
      </c>
      <c r="T1517" s="12">
        <v>360</v>
      </c>
      <c r="U1517">
        <f>SUM($T$2:T1517)</f>
        <v>3048438.3299999996</v>
      </c>
      <c r="W1517" s="16">
        <v>7869471</v>
      </c>
      <c r="X1517">
        <v>3048438.3299999996</v>
      </c>
      <c r="Y1517">
        <v>1516</v>
      </c>
      <c r="Z1517" s="18">
        <f t="shared" si="116"/>
        <v>7.3213470638486937</v>
      </c>
      <c r="AA1517" s="18">
        <f t="shared" si="117"/>
        <v>0.33216476774758985</v>
      </c>
      <c r="AB1517" t="str">
        <f t="shared" si="120"/>
        <v>B</v>
      </c>
      <c r="AI1517" s="14">
        <v>4821041</v>
      </c>
      <c r="AJ1517" s="12">
        <v>3.5999999999999091</v>
      </c>
      <c r="AK1517" s="12">
        <v>3.6</v>
      </c>
      <c r="AL1517" s="12">
        <v>3000</v>
      </c>
      <c r="AN1517">
        <v>4821041</v>
      </c>
      <c r="AO1517">
        <v>3.5999999999999091</v>
      </c>
      <c r="AP1517">
        <v>3.6</v>
      </c>
      <c r="AQ1517">
        <v>3000</v>
      </c>
      <c r="AR1517">
        <f t="shared" si="118"/>
        <v>0</v>
      </c>
      <c r="AV1517" s="4">
        <v>3024337</v>
      </c>
      <c r="AW1517" s="4">
        <v>8735658</v>
      </c>
      <c r="AX1517" s="4" t="s">
        <v>6896</v>
      </c>
      <c r="AY1517" s="4">
        <v>1500</v>
      </c>
      <c r="AZ1517" s="4">
        <v>1500</v>
      </c>
      <c r="BA1517" s="4">
        <v>372.75</v>
      </c>
      <c r="BB1517" s="7">
        <f>AZ1517+BA1517-AY1517</f>
        <v>372.75</v>
      </c>
      <c r="BC1517" s="4" t="s">
        <v>6897</v>
      </c>
      <c r="BD1517" s="4">
        <v>9000</v>
      </c>
      <c r="BE1517" s="4" t="s">
        <v>98</v>
      </c>
      <c r="BF1517" s="4" t="s">
        <v>22</v>
      </c>
      <c r="BH1517" s="4" t="s">
        <v>19</v>
      </c>
      <c r="BI1517" t="str">
        <f t="shared" si="119"/>
        <v>B</v>
      </c>
    </row>
    <row r="1518" spans="1:61" ht="15.75" customHeight="1" x14ac:dyDescent="0.2">
      <c r="A1518" s="4">
        <v>3026353</v>
      </c>
      <c r="B1518" s="4">
        <v>8208376</v>
      </c>
      <c r="C1518" s="4" t="s">
        <v>7051</v>
      </c>
      <c r="D1518" s="4">
        <v>1500</v>
      </c>
      <c r="E1518" s="4">
        <v>1500</v>
      </c>
      <c r="F1518" s="4">
        <v>372.75</v>
      </c>
      <c r="G1518" s="7">
        <f>E1518+F1518-D1518</f>
        <v>372.75</v>
      </c>
      <c r="H1518" s="4" t="s">
        <v>1395</v>
      </c>
      <c r="I1518" s="4">
        <v>15000</v>
      </c>
      <c r="J1518" s="4" t="s">
        <v>4</v>
      </c>
      <c r="K1518" s="4" t="s">
        <v>13</v>
      </c>
      <c r="L1518" s="4" t="s">
        <v>6</v>
      </c>
      <c r="M1518" s="4" t="s">
        <v>73</v>
      </c>
      <c r="O1518" s="4"/>
      <c r="P1518" s="14">
        <v>4824191</v>
      </c>
      <c r="Q1518" s="12">
        <v>0.75</v>
      </c>
      <c r="S1518" s="14">
        <v>1967386</v>
      </c>
      <c r="T1518" s="12">
        <v>359.10000000000036</v>
      </c>
      <c r="U1518">
        <f>SUM($T$2:T1518)</f>
        <v>3048797.4299999997</v>
      </c>
      <c r="W1518" s="16">
        <v>1967386</v>
      </c>
      <c r="X1518">
        <v>3048797.4299999997</v>
      </c>
      <c r="Y1518">
        <v>1517</v>
      </c>
      <c r="Z1518" s="18">
        <f t="shared" si="116"/>
        <v>7.3222095040380708</v>
      </c>
      <c r="AA1518" s="18">
        <f t="shared" si="117"/>
        <v>0.33238387379491674</v>
      </c>
      <c r="AB1518" t="str">
        <f t="shared" si="120"/>
        <v>B</v>
      </c>
      <c r="AI1518" s="14">
        <v>4824191</v>
      </c>
      <c r="AJ1518" s="12">
        <v>0.75</v>
      </c>
      <c r="AK1518" s="12">
        <v>0.75</v>
      </c>
      <c r="AL1518" s="12">
        <v>1500</v>
      </c>
      <c r="AN1518">
        <v>4824191</v>
      </c>
      <c r="AO1518">
        <v>0.75</v>
      </c>
      <c r="AP1518">
        <v>0.75</v>
      </c>
      <c r="AQ1518">
        <v>1500</v>
      </c>
      <c r="AR1518">
        <f t="shared" si="118"/>
        <v>0</v>
      </c>
      <c r="AV1518" s="4">
        <v>3026353</v>
      </c>
      <c r="AW1518" s="4">
        <v>8208376</v>
      </c>
      <c r="AX1518" s="4" t="s">
        <v>7051</v>
      </c>
      <c r="AY1518" s="4">
        <v>1500</v>
      </c>
      <c r="AZ1518" s="4">
        <v>1500</v>
      </c>
      <c r="BA1518" s="4">
        <v>372.75</v>
      </c>
      <c r="BB1518" s="7">
        <f>AZ1518+BA1518-AY1518</f>
        <v>372.75</v>
      </c>
      <c r="BC1518" s="4" t="s">
        <v>1395</v>
      </c>
      <c r="BD1518" s="4">
        <v>15000</v>
      </c>
      <c r="BE1518" s="4" t="s">
        <v>4</v>
      </c>
      <c r="BF1518" s="4" t="s">
        <v>13</v>
      </c>
      <c r="BG1518" s="4" t="s">
        <v>6</v>
      </c>
      <c r="BH1518" s="4" t="s">
        <v>73</v>
      </c>
      <c r="BI1518" t="str">
        <f t="shared" si="119"/>
        <v>B</v>
      </c>
    </row>
    <row r="1519" spans="1:61" ht="15.75" customHeight="1" x14ac:dyDescent="0.2">
      <c r="A1519" s="4">
        <v>3040465</v>
      </c>
      <c r="B1519" s="4">
        <v>8697620</v>
      </c>
      <c r="C1519" s="4" t="s">
        <v>8309</v>
      </c>
      <c r="D1519" s="4">
        <v>1500</v>
      </c>
      <c r="E1519" s="4">
        <v>1500</v>
      </c>
      <c r="F1519" s="4">
        <v>372.6</v>
      </c>
      <c r="G1519" s="7">
        <f>E1519+F1519-D1519</f>
        <v>372.59999999999991</v>
      </c>
      <c r="H1519" s="4" t="s">
        <v>8310</v>
      </c>
      <c r="I1519" s="4">
        <v>25000</v>
      </c>
      <c r="J1519" s="4" t="s">
        <v>4</v>
      </c>
      <c r="K1519" s="4" t="s">
        <v>13</v>
      </c>
      <c r="L1519" s="4" t="s">
        <v>6</v>
      </c>
      <c r="M1519" s="4" t="s">
        <v>64</v>
      </c>
      <c r="O1519" s="4"/>
      <c r="P1519" s="14">
        <v>4827131</v>
      </c>
      <c r="Q1519" s="12">
        <v>59.25</v>
      </c>
      <c r="S1519" s="14">
        <v>5317089</v>
      </c>
      <c r="T1519" s="12">
        <v>359.09999999999991</v>
      </c>
      <c r="U1519">
        <f>SUM($T$2:T1519)</f>
        <v>3049156.53</v>
      </c>
      <c r="W1519" s="16">
        <v>5317089</v>
      </c>
      <c r="X1519">
        <v>3049156.53</v>
      </c>
      <c r="Y1519">
        <v>1518</v>
      </c>
      <c r="Z1519" s="18">
        <f t="shared" si="116"/>
        <v>7.3230719442274479</v>
      </c>
      <c r="AA1519" s="18">
        <f t="shared" si="117"/>
        <v>0.33260297984224363</v>
      </c>
      <c r="AB1519" t="str">
        <f t="shared" si="120"/>
        <v>B</v>
      </c>
      <c r="AI1519" s="14">
        <v>4827131</v>
      </c>
      <c r="AJ1519" s="12">
        <v>59.25</v>
      </c>
      <c r="AK1519" s="12">
        <v>59.25</v>
      </c>
      <c r="AL1519" s="12">
        <v>1500</v>
      </c>
      <c r="AN1519">
        <v>4827131</v>
      </c>
      <c r="AO1519">
        <v>59.25</v>
      </c>
      <c r="AP1519">
        <v>59.25</v>
      </c>
      <c r="AQ1519">
        <v>1500</v>
      </c>
      <c r="AR1519">
        <f t="shared" si="118"/>
        <v>0</v>
      </c>
      <c r="AV1519" s="4">
        <v>3040465</v>
      </c>
      <c r="AW1519" s="4">
        <v>8697620</v>
      </c>
      <c r="AX1519" s="4" t="s">
        <v>8309</v>
      </c>
      <c r="AY1519" s="4">
        <v>1500</v>
      </c>
      <c r="AZ1519" s="4">
        <v>1500</v>
      </c>
      <c r="BA1519" s="4">
        <v>372.6</v>
      </c>
      <c r="BB1519" s="7">
        <f>AZ1519+BA1519-AY1519</f>
        <v>372.59999999999991</v>
      </c>
      <c r="BC1519" s="4" t="s">
        <v>8310</v>
      </c>
      <c r="BD1519" s="4">
        <v>25000</v>
      </c>
      <c r="BE1519" s="4" t="s">
        <v>4</v>
      </c>
      <c r="BF1519" s="4" t="s">
        <v>13</v>
      </c>
      <c r="BG1519" s="4" t="s">
        <v>6</v>
      </c>
      <c r="BH1519" s="4" t="s">
        <v>64</v>
      </c>
      <c r="BI1519" t="str">
        <f t="shared" si="119"/>
        <v>B</v>
      </c>
    </row>
    <row r="1520" spans="1:61" ht="15.75" customHeight="1" x14ac:dyDescent="0.2">
      <c r="A1520" s="4">
        <v>2948534</v>
      </c>
      <c r="B1520" s="4">
        <v>4582173</v>
      </c>
      <c r="C1520" s="4" t="s">
        <v>439</v>
      </c>
      <c r="D1520" s="4">
        <v>1500</v>
      </c>
      <c r="E1520" s="4">
        <v>1500</v>
      </c>
      <c r="F1520" s="4">
        <v>370.5</v>
      </c>
      <c r="G1520" s="7">
        <f>E1520+F1520-D1520</f>
        <v>370.5</v>
      </c>
      <c r="H1520" s="4" t="s">
        <v>440</v>
      </c>
      <c r="I1520" s="4">
        <v>7000</v>
      </c>
      <c r="J1520" s="4" t="s">
        <v>98</v>
      </c>
      <c r="K1520" s="4" t="s">
        <v>8</v>
      </c>
      <c r="M1520" s="4" t="s">
        <v>19</v>
      </c>
      <c r="O1520" s="4"/>
      <c r="P1520" s="14">
        <v>4833529</v>
      </c>
      <c r="Q1520" s="12">
        <v>4707.25</v>
      </c>
      <c r="S1520" s="14">
        <v>86578</v>
      </c>
      <c r="T1520" s="12">
        <v>353.40000000000009</v>
      </c>
      <c r="U1520">
        <f>SUM($T$2:T1520)</f>
        <v>3049509.9299999997</v>
      </c>
      <c r="W1520" s="16">
        <v>86578</v>
      </c>
      <c r="X1520">
        <v>3049509.9299999997</v>
      </c>
      <c r="Y1520">
        <v>1519</v>
      </c>
      <c r="Z1520" s="18">
        <f t="shared" si="116"/>
        <v>7.3239206948900089</v>
      </c>
      <c r="AA1520" s="18">
        <f t="shared" si="117"/>
        <v>0.33282208588957057</v>
      </c>
      <c r="AB1520" t="str">
        <f t="shared" si="120"/>
        <v>B</v>
      </c>
      <c r="AI1520" s="14">
        <v>4833529</v>
      </c>
      <c r="AJ1520" s="12">
        <v>4707.25</v>
      </c>
      <c r="AK1520" s="12">
        <v>4707.25</v>
      </c>
      <c r="AL1520" s="12">
        <v>4950</v>
      </c>
      <c r="AN1520">
        <v>4833529</v>
      </c>
      <c r="AO1520">
        <v>4707.25</v>
      </c>
      <c r="AP1520">
        <v>4707.25</v>
      </c>
      <c r="AQ1520">
        <v>4950</v>
      </c>
      <c r="AR1520">
        <f t="shared" si="118"/>
        <v>0</v>
      </c>
      <c r="AV1520" s="4">
        <v>2948534</v>
      </c>
      <c r="AW1520" s="4">
        <v>4582173</v>
      </c>
      <c r="AX1520" s="4" t="s">
        <v>439</v>
      </c>
      <c r="AY1520" s="4">
        <v>1500</v>
      </c>
      <c r="AZ1520" s="4">
        <v>1500</v>
      </c>
      <c r="BA1520" s="4">
        <v>370.5</v>
      </c>
      <c r="BB1520" s="7">
        <f>AZ1520+BA1520-AY1520</f>
        <v>370.5</v>
      </c>
      <c r="BC1520" s="4" t="s">
        <v>440</v>
      </c>
      <c r="BD1520" s="4">
        <v>7000</v>
      </c>
      <c r="BE1520" s="4" t="s">
        <v>98</v>
      </c>
      <c r="BF1520" s="4" t="s">
        <v>8</v>
      </c>
      <c r="BH1520" s="4" t="s">
        <v>19</v>
      </c>
      <c r="BI1520" t="str">
        <f t="shared" si="119"/>
        <v>A</v>
      </c>
    </row>
    <row r="1521" spans="1:61" ht="15.75" customHeight="1" x14ac:dyDescent="0.2">
      <c r="A1521" s="4">
        <v>2958257</v>
      </c>
      <c r="B1521" s="4">
        <v>8385399</v>
      </c>
      <c r="C1521" s="4" t="s">
        <v>1375</v>
      </c>
      <c r="D1521" s="4">
        <v>1500</v>
      </c>
      <c r="E1521" s="4">
        <v>1500</v>
      </c>
      <c r="F1521" s="4">
        <v>370.5</v>
      </c>
      <c r="G1521" s="7">
        <f>E1521+F1521-D1521</f>
        <v>370.5</v>
      </c>
      <c r="H1521" s="4" t="s">
        <v>1376</v>
      </c>
      <c r="I1521" s="4">
        <v>10000</v>
      </c>
      <c r="J1521" s="4" t="s">
        <v>72</v>
      </c>
      <c r="K1521" s="4" t="s">
        <v>13</v>
      </c>
      <c r="M1521" s="4" t="s">
        <v>12</v>
      </c>
      <c r="O1521" s="4"/>
      <c r="P1521" s="14">
        <v>4839822</v>
      </c>
      <c r="Q1521" s="12">
        <v>866.40000000000009</v>
      </c>
      <c r="S1521" s="14">
        <v>7415682</v>
      </c>
      <c r="T1521" s="12">
        <v>353.25</v>
      </c>
      <c r="U1521">
        <f>SUM($T$2:T1521)</f>
        <v>3049863.1799999997</v>
      </c>
      <c r="W1521" s="16">
        <v>7415682</v>
      </c>
      <c r="X1521">
        <v>3049863.1799999997</v>
      </c>
      <c r="Y1521">
        <v>1520</v>
      </c>
      <c r="Z1521" s="18">
        <f t="shared" si="116"/>
        <v>7.3247690853018641</v>
      </c>
      <c r="AA1521" s="18">
        <f t="shared" si="117"/>
        <v>0.33304119193689746</v>
      </c>
      <c r="AB1521" t="str">
        <f t="shared" si="120"/>
        <v>B</v>
      </c>
      <c r="AI1521" s="14">
        <v>4839822</v>
      </c>
      <c r="AJ1521" s="12">
        <v>866.40000000000009</v>
      </c>
      <c r="AK1521" s="12">
        <v>866.4</v>
      </c>
      <c r="AL1521" s="12">
        <v>2000</v>
      </c>
      <c r="AN1521">
        <v>4839822</v>
      </c>
      <c r="AO1521">
        <v>866.40000000000009</v>
      </c>
      <c r="AP1521">
        <v>866.4</v>
      </c>
      <c r="AQ1521">
        <v>2000</v>
      </c>
      <c r="AR1521">
        <f t="shared" si="118"/>
        <v>0</v>
      </c>
      <c r="AV1521" s="4">
        <v>2958257</v>
      </c>
      <c r="AW1521" s="4">
        <v>8385399</v>
      </c>
      <c r="AX1521" s="4" t="s">
        <v>1375</v>
      </c>
      <c r="AY1521" s="4">
        <v>1500</v>
      </c>
      <c r="AZ1521" s="4">
        <v>1500</v>
      </c>
      <c r="BA1521" s="4">
        <v>370.5</v>
      </c>
      <c r="BB1521" s="7">
        <f>AZ1521+BA1521-AY1521</f>
        <v>370.5</v>
      </c>
      <c r="BC1521" s="4" t="s">
        <v>1376</v>
      </c>
      <c r="BD1521" s="4">
        <v>10000</v>
      </c>
      <c r="BE1521" s="4" t="s">
        <v>72</v>
      </c>
      <c r="BF1521" s="4" t="s">
        <v>13</v>
      </c>
      <c r="BH1521" s="4" t="s">
        <v>12</v>
      </c>
      <c r="BI1521" t="str">
        <f t="shared" si="119"/>
        <v>B</v>
      </c>
    </row>
    <row r="1522" spans="1:61" ht="15.75" customHeight="1" x14ac:dyDescent="0.2">
      <c r="A1522" s="4">
        <v>3032506</v>
      </c>
      <c r="B1522" s="4">
        <v>7224309</v>
      </c>
      <c r="C1522" s="4" t="s">
        <v>7508</v>
      </c>
      <c r="D1522" s="4">
        <v>6800</v>
      </c>
      <c r="E1522" s="4">
        <v>6800</v>
      </c>
      <c r="F1522" s="4">
        <v>368.22</v>
      </c>
      <c r="G1522" s="7">
        <f>E1522+F1522-D1522</f>
        <v>368.22000000000025</v>
      </c>
      <c r="H1522" s="4" t="s">
        <v>3138</v>
      </c>
      <c r="I1522" s="4">
        <v>40000</v>
      </c>
      <c r="J1522" s="4" t="s">
        <v>32</v>
      </c>
      <c r="K1522" s="4" t="s">
        <v>8</v>
      </c>
      <c r="M1522" s="4" t="s">
        <v>64</v>
      </c>
      <c r="O1522" s="4"/>
      <c r="P1522" s="14">
        <v>4842328</v>
      </c>
      <c r="Q1522" s="12">
        <v>76</v>
      </c>
      <c r="S1522" s="14">
        <v>8865466</v>
      </c>
      <c r="T1522" s="12">
        <v>351.5</v>
      </c>
      <c r="U1522">
        <f>SUM($T$2:T1522)</f>
        <v>3050214.6799999997</v>
      </c>
      <c r="W1522" s="16">
        <v>8865466</v>
      </c>
      <c r="X1522">
        <v>3050214.6799999997</v>
      </c>
      <c r="Y1522">
        <v>1521</v>
      </c>
      <c r="Z1522" s="18">
        <f t="shared" si="116"/>
        <v>7.3256132727888197</v>
      </c>
      <c r="AA1522" s="18">
        <f t="shared" si="117"/>
        <v>0.33326029798422435</v>
      </c>
      <c r="AB1522" t="str">
        <f t="shared" si="120"/>
        <v>B</v>
      </c>
      <c r="AI1522" s="14">
        <v>4842328</v>
      </c>
      <c r="AJ1522" s="12">
        <v>76</v>
      </c>
      <c r="AK1522" s="12">
        <v>76</v>
      </c>
      <c r="AL1522" s="12">
        <v>1500</v>
      </c>
      <c r="AN1522">
        <v>4842328</v>
      </c>
      <c r="AO1522">
        <v>76</v>
      </c>
      <c r="AP1522">
        <v>76</v>
      </c>
      <c r="AQ1522">
        <v>1500</v>
      </c>
      <c r="AR1522">
        <f t="shared" si="118"/>
        <v>0</v>
      </c>
      <c r="AV1522" s="4">
        <v>3032506</v>
      </c>
      <c r="AW1522" s="4">
        <v>7224309</v>
      </c>
      <c r="AX1522" s="4" t="s">
        <v>7508</v>
      </c>
      <c r="AY1522" s="4">
        <v>6800</v>
      </c>
      <c r="AZ1522" s="4">
        <v>6800</v>
      </c>
      <c r="BA1522" s="4">
        <v>368.22</v>
      </c>
      <c r="BB1522" s="7">
        <f>AZ1522+BA1522-AY1522</f>
        <v>368.22000000000025</v>
      </c>
      <c r="BC1522" s="4" t="s">
        <v>3138</v>
      </c>
      <c r="BD1522" s="4">
        <v>40000</v>
      </c>
      <c r="BE1522" s="4" t="s">
        <v>32</v>
      </c>
      <c r="BF1522" s="4" t="s">
        <v>8</v>
      </c>
      <c r="BH1522" s="4" t="s">
        <v>64</v>
      </c>
      <c r="BI1522" t="str">
        <f t="shared" si="119"/>
        <v>B</v>
      </c>
    </row>
    <row r="1523" spans="1:61" ht="15.75" customHeight="1" x14ac:dyDescent="0.2">
      <c r="A1523" s="4">
        <v>3035544</v>
      </c>
      <c r="B1523" s="4">
        <v>4707466</v>
      </c>
      <c r="C1523" s="4" t="s">
        <v>7748</v>
      </c>
      <c r="D1523" s="4">
        <v>1000</v>
      </c>
      <c r="E1523" s="4">
        <v>1000</v>
      </c>
      <c r="F1523" s="4">
        <v>368</v>
      </c>
      <c r="G1523" s="7">
        <f>E1523+F1523-D1523</f>
        <v>368</v>
      </c>
      <c r="H1523" s="4" t="s">
        <v>4722</v>
      </c>
      <c r="I1523" s="4">
        <v>15000</v>
      </c>
      <c r="J1523" s="4" t="s">
        <v>4</v>
      </c>
      <c r="K1523" s="4" t="s">
        <v>22</v>
      </c>
      <c r="L1523" s="4" t="s">
        <v>6</v>
      </c>
      <c r="M1523" s="4" t="s">
        <v>47</v>
      </c>
      <c r="O1523" s="4"/>
      <c r="P1523" s="14">
        <v>4848327</v>
      </c>
      <c r="Q1523" s="12">
        <v>55</v>
      </c>
      <c r="S1523" s="14">
        <v>4785999</v>
      </c>
      <c r="T1523" s="12">
        <v>350</v>
      </c>
      <c r="U1523">
        <f>SUM($T$2:T1523)</f>
        <v>3050564.6799999997</v>
      </c>
      <c r="W1523" s="16">
        <v>4785999</v>
      </c>
      <c r="X1523">
        <v>3050564.6799999997</v>
      </c>
      <c r="Y1523">
        <v>1522</v>
      </c>
      <c r="Z1523" s="18">
        <f t="shared" si="116"/>
        <v>7.326453857768719</v>
      </c>
      <c r="AA1523" s="18">
        <f t="shared" si="117"/>
        <v>0.3334794040315513</v>
      </c>
      <c r="AB1523" t="str">
        <f t="shared" si="120"/>
        <v>B</v>
      </c>
      <c r="AI1523" s="14">
        <v>4848327</v>
      </c>
      <c r="AJ1523" s="12">
        <v>55</v>
      </c>
      <c r="AK1523" s="12">
        <v>555</v>
      </c>
      <c r="AL1523" s="12">
        <v>0</v>
      </c>
      <c r="AN1523">
        <v>4848327</v>
      </c>
      <c r="AO1523">
        <v>55</v>
      </c>
      <c r="AP1523">
        <v>555</v>
      </c>
      <c r="AQ1523">
        <v>0</v>
      </c>
      <c r="AR1523">
        <f t="shared" si="118"/>
        <v>0</v>
      </c>
      <c r="AV1523" s="4">
        <v>3035544</v>
      </c>
      <c r="AW1523" s="4">
        <v>4707466</v>
      </c>
      <c r="AX1523" s="4" t="s">
        <v>7748</v>
      </c>
      <c r="AY1523" s="4">
        <v>1000</v>
      </c>
      <c r="AZ1523" s="4">
        <v>1000</v>
      </c>
      <c r="BA1523" s="4">
        <v>368</v>
      </c>
      <c r="BB1523" s="7">
        <f>AZ1523+BA1523-AY1523</f>
        <v>368</v>
      </c>
      <c r="BC1523" s="4" t="s">
        <v>4722</v>
      </c>
      <c r="BD1523" s="4">
        <v>15000</v>
      </c>
      <c r="BE1523" s="4" t="s">
        <v>4</v>
      </c>
      <c r="BF1523" s="4" t="s">
        <v>22</v>
      </c>
      <c r="BG1523" s="4" t="s">
        <v>6</v>
      </c>
      <c r="BH1523" s="4" t="s">
        <v>47</v>
      </c>
      <c r="BI1523" t="str">
        <f t="shared" si="119"/>
        <v>B</v>
      </c>
    </row>
    <row r="1524" spans="1:61" ht="15.75" customHeight="1" x14ac:dyDescent="0.2">
      <c r="A1524" s="4">
        <v>2978669</v>
      </c>
      <c r="B1524" s="4">
        <v>534814</v>
      </c>
      <c r="C1524" s="4" t="s">
        <v>3223</v>
      </c>
      <c r="D1524" s="4">
        <v>500</v>
      </c>
      <c r="E1524" s="4">
        <v>500</v>
      </c>
      <c r="F1524" s="4">
        <v>365.4</v>
      </c>
      <c r="G1524" s="7">
        <f>E1524+F1524-D1524</f>
        <v>365.4</v>
      </c>
      <c r="H1524" s="4" t="s">
        <v>2424</v>
      </c>
      <c r="I1524" s="4">
        <v>10000</v>
      </c>
      <c r="J1524" s="4" t="s">
        <v>4</v>
      </c>
      <c r="K1524" s="4" t="s">
        <v>8</v>
      </c>
      <c r="L1524" s="4" t="s">
        <v>9</v>
      </c>
      <c r="M1524" s="4" t="s">
        <v>186</v>
      </c>
      <c r="O1524" s="4"/>
      <c r="P1524" s="14">
        <v>4850546</v>
      </c>
      <c r="Q1524" s="12">
        <v>995.19</v>
      </c>
      <c r="S1524" s="14">
        <v>6585874</v>
      </c>
      <c r="T1524" s="12">
        <v>350</v>
      </c>
      <c r="U1524">
        <f>SUM($T$2:T1524)</f>
        <v>3050914.6799999997</v>
      </c>
      <c r="W1524" s="16">
        <v>6585874</v>
      </c>
      <c r="X1524">
        <v>3050914.6799999997</v>
      </c>
      <c r="Y1524">
        <v>1523</v>
      </c>
      <c r="Z1524" s="18">
        <f t="shared" si="116"/>
        <v>7.3272944427486184</v>
      </c>
      <c r="AA1524" s="18">
        <f t="shared" si="117"/>
        <v>0.33369851007887819</v>
      </c>
      <c r="AB1524" t="str">
        <f t="shared" si="120"/>
        <v>B</v>
      </c>
      <c r="AI1524" s="14">
        <v>4850546</v>
      </c>
      <c r="AJ1524" s="12">
        <v>995.19</v>
      </c>
      <c r="AK1524" s="12">
        <v>995.18999999999994</v>
      </c>
      <c r="AL1524" s="12">
        <v>3800</v>
      </c>
      <c r="AN1524">
        <v>4850546</v>
      </c>
      <c r="AO1524">
        <v>995.19</v>
      </c>
      <c r="AP1524">
        <v>995.18999999999994</v>
      </c>
      <c r="AQ1524">
        <v>3800</v>
      </c>
      <c r="AR1524">
        <f t="shared" si="118"/>
        <v>0</v>
      </c>
      <c r="AV1524" s="4">
        <v>2978669</v>
      </c>
      <c r="AW1524" s="4">
        <v>534814</v>
      </c>
      <c r="AX1524" s="4" t="s">
        <v>3223</v>
      </c>
      <c r="AY1524" s="4">
        <v>500</v>
      </c>
      <c r="AZ1524" s="4">
        <v>500</v>
      </c>
      <c r="BA1524" s="4">
        <v>365.4</v>
      </c>
      <c r="BB1524" s="7">
        <f>AZ1524+BA1524-AY1524</f>
        <v>365.4</v>
      </c>
      <c r="BC1524" s="4" t="s">
        <v>2424</v>
      </c>
      <c r="BD1524" s="4">
        <v>10000</v>
      </c>
      <c r="BE1524" s="4" t="s">
        <v>4</v>
      </c>
      <c r="BF1524" s="4" t="s">
        <v>8</v>
      </c>
      <c r="BG1524" s="4" t="s">
        <v>9</v>
      </c>
      <c r="BH1524" s="4" t="s">
        <v>186</v>
      </c>
      <c r="BI1524" t="str">
        <f t="shared" si="119"/>
        <v>B</v>
      </c>
    </row>
    <row r="1525" spans="1:61" ht="15.75" customHeight="1" x14ac:dyDescent="0.2">
      <c r="A1525" s="4">
        <v>2985550</v>
      </c>
      <c r="B1525" s="4">
        <v>8442379</v>
      </c>
      <c r="C1525" s="4" t="s">
        <v>3828</v>
      </c>
      <c r="D1525" s="4">
        <v>2000</v>
      </c>
      <c r="E1525" s="4">
        <v>2000</v>
      </c>
      <c r="F1525" s="4">
        <v>365</v>
      </c>
      <c r="G1525" s="7">
        <f>E1525+F1525-D1525</f>
        <v>365</v>
      </c>
      <c r="H1525" s="4" t="s">
        <v>2515</v>
      </c>
      <c r="I1525" s="4">
        <v>37000</v>
      </c>
      <c r="J1525" s="4" t="s">
        <v>4</v>
      </c>
      <c r="K1525" s="4" t="s">
        <v>13</v>
      </c>
      <c r="L1525" s="4" t="s">
        <v>6</v>
      </c>
      <c r="M1525" s="4" t="s">
        <v>25</v>
      </c>
      <c r="O1525" s="4"/>
      <c r="P1525" s="14">
        <v>4853591</v>
      </c>
      <c r="Q1525" s="12">
        <v>395.19999999999982</v>
      </c>
      <c r="S1525" s="14">
        <v>4547033</v>
      </c>
      <c r="T1525" s="12">
        <v>348</v>
      </c>
      <c r="U1525">
        <f>SUM($T$2:T1525)</f>
        <v>3051262.6799999997</v>
      </c>
      <c r="W1525" s="16">
        <v>4547033</v>
      </c>
      <c r="X1525">
        <v>3051262.6799999997</v>
      </c>
      <c r="Y1525">
        <v>1524</v>
      </c>
      <c r="Z1525" s="18">
        <f t="shared" si="116"/>
        <v>7.3281302243857755</v>
      </c>
      <c r="AA1525" s="18">
        <f t="shared" si="117"/>
        <v>0.33391761612620507</v>
      </c>
      <c r="AB1525" t="str">
        <f t="shared" si="120"/>
        <v>B</v>
      </c>
      <c r="AI1525" s="14">
        <v>4853591</v>
      </c>
      <c r="AJ1525" s="12">
        <v>395.19999999999982</v>
      </c>
      <c r="AK1525" s="12">
        <v>395.2</v>
      </c>
      <c r="AL1525" s="12">
        <v>2000</v>
      </c>
      <c r="AN1525">
        <v>4853591</v>
      </c>
      <c r="AO1525">
        <v>395.19999999999982</v>
      </c>
      <c r="AP1525">
        <v>395.2</v>
      </c>
      <c r="AQ1525">
        <v>2000</v>
      </c>
      <c r="AR1525">
        <f t="shared" si="118"/>
        <v>0</v>
      </c>
      <c r="AV1525" s="4">
        <v>2985550</v>
      </c>
      <c r="AW1525" s="4">
        <v>8442379</v>
      </c>
      <c r="AX1525" s="4" t="s">
        <v>3828</v>
      </c>
      <c r="AY1525" s="4">
        <v>2000</v>
      </c>
      <c r="AZ1525" s="4">
        <v>2000</v>
      </c>
      <c r="BA1525" s="4">
        <v>365</v>
      </c>
      <c r="BB1525" s="7">
        <f>AZ1525+BA1525-AY1525</f>
        <v>365</v>
      </c>
      <c r="BC1525" s="4" t="s">
        <v>2515</v>
      </c>
      <c r="BD1525" s="4">
        <v>37000</v>
      </c>
      <c r="BE1525" s="4" t="s">
        <v>4</v>
      </c>
      <c r="BF1525" s="4" t="s">
        <v>13</v>
      </c>
      <c r="BG1525" s="4" t="s">
        <v>6</v>
      </c>
      <c r="BH1525" s="4" t="s">
        <v>25</v>
      </c>
      <c r="BI1525" t="str">
        <f t="shared" si="119"/>
        <v>B</v>
      </c>
    </row>
    <row r="1526" spans="1:61" ht="15.75" customHeight="1" x14ac:dyDescent="0.2">
      <c r="A1526" s="4">
        <v>2971004</v>
      </c>
      <c r="B1526" s="4">
        <v>2197833</v>
      </c>
      <c r="C1526" s="4" t="s">
        <v>2518</v>
      </c>
      <c r="D1526" s="4">
        <v>2000</v>
      </c>
      <c r="E1526" s="4">
        <v>2000</v>
      </c>
      <c r="F1526" s="4">
        <v>364.8</v>
      </c>
      <c r="G1526" s="7">
        <f>E1526+F1526-D1526</f>
        <v>364.80000000000018</v>
      </c>
      <c r="H1526" s="4" t="s">
        <v>2519</v>
      </c>
      <c r="I1526" s="4">
        <v>20000</v>
      </c>
      <c r="J1526" s="4" t="s">
        <v>4</v>
      </c>
      <c r="K1526" s="4" t="s">
        <v>13</v>
      </c>
      <c r="L1526" s="4" t="s">
        <v>6</v>
      </c>
      <c r="M1526" s="4" t="s">
        <v>19</v>
      </c>
      <c r="O1526" s="4"/>
      <c r="P1526" s="14">
        <v>4855838</v>
      </c>
      <c r="Q1526" s="12">
        <v>2918</v>
      </c>
      <c r="S1526" s="14">
        <v>281904</v>
      </c>
      <c r="T1526" s="12">
        <v>347.73</v>
      </c>
      <c r="U1526">
        <f>SUM($T$2:T1526)</f>
        <v>3051610.4099999997</v>
      </c>
      <c r="W1526" s="16">
        <v>281904</v>
      </c>
      <c r="X1526">
        <v>3051610.4099999997</v>
      </c>
      <c r="Y1526">
        <v>1525</v>
      </c>
      <c r="Z1526" s="18">
        <f t="shared" si="116"/>
        <v>7.3289653575716622</v>
      </c>
      <c r="AA1526" s="18">
        <f t="shared" si="117"/>
        <v>0.33413672217353196</v>
      </c>
      <c r="AB1526" t="str">
        <f t="shared" si="120"/>
        <v>B</v>
      </c>
      <c r="AI1526" s="14">
        <v>4855838</v>
      </c>
      <c r="AJ1526" s="12">
        <v>2918</v>
      </c>
      <c r="AK1526" s="12">
        <v>6518</v>
      </c>
      <c r="AL1526" s="12">
        <v>0</v>
      </c>
      <c r="AN1526">
        <v>4855838</v>
      </c>
      <c r="AO1526">
        <v>2918</v>
      </c>
      <c r="AP1526">
        <v>6518</v>
      </c>
      <c r="AQ1526">
        <v>0</v>
      </c>
      <c r="AR1526">
        <f t="shared" si="118"/>
        <v>0</v>
      </c>
      <c r="AV1526" s="4">
        <v>2971004</v>
      </c>
      <c r="AW1526" s="4">
        <v>2197833</v>
      </c>
      <c r="AX1526" s="4" t="s">
        <v>2518</v>
      </c>
      <c r="AY1526" s="4">
        <v>2000</v>
      </c>
      <c r="AZ1526" s="4">
        <v>2000</v>
      </c>
      <c r="BA1526" s="4">
        <v>364.8</v>
      </c>
      <c r="BB1526" s="7">
        <f>AZ1526+BA1526-AY1526</f>
        <v>364.80000000000018</v>
      </c>
      <c r="BC1526" s="4" t="s">
        <v>2519</v>
      </c>
      <c r="BD1526" s="4">
        <v>20000</v>
      </c>
      <c r="BE1526" s="4" t="s">
        <v>4</v>
      </c>
      <c r="BF1526" s="4" t="s">
        <v>13</v>
      </c>
      <c r="BG1526" s="4" t="s">
        <v>6</v>
      </c>
      <c r="BH1526" s="4" t="s">
        <v>19</v>
      </c>
      <c r="BI1526" t="str">
        <f t="shared" si="119"/>
        <v>B</v>
      </c>
    </row>
    <row r="1527" spans="1:61" ht="15.75" customHeight="1" x14ac:dyDescent="0.2">
      <c r="A1527" s="4">
        <v>3035180</v>
      </c>
      <c r="B1527" s="4">
        <v>6522734</v>
      </c>
      <c r="C1527" s="4" t="s">
        <v>7711</v>
      </c>
      <c r="D1527" s="4">
        <v>1000</v>
      </c>
      <c r="E1527" s="4">
        <v>1000</v>
      </c>
      <c r="F1527" s="4">
        <v>364.8</v>
      </c>
      <c r="G1527" s="7">
        <f>E1527+F1527-D1527</f>
        <v>364.79999999999995</v>
      </c>
      <c r="H1527" s="4" t="s">
        <v>7712</v>
      </c>
      <c r="I1527" s="4">
        <v>22000</v>
      </c>
      <c r="J1527" s="4" t="s">
        <v>4</v>
      </c>
      <c r="K1527" s="4" t="s">
        <v>8</v>
      </c>
      <c r="L1527" s="4" t="s">
        <v>6</v>
      </c>
      <c r="M1527" s="4" t="s">
        <v>25</v>
      </c>
      <c r="O1527" s="4"/>
      <c r="P1527" s="14">
        <v>4865183</v>
      </c>
      <c r="Q1527" s="12">
        <v>228.40000000000009</v>
      </c>
      <c r="S1527" s="14">
        <v>6910604</v>
      </c>
      <c r="T1527" s="12">
        <v>346.5</v>
      </c>
      <c r="U1527">
        <f>SUM($T$2:T1527)</f>
        <v>3051956.9099999997</v>
      </c>
      <c r="W1527" s="16">
        <v>6910604</v>
      </c>
      <c r="X1527">
        <v>3051956.9099999997</v>
      </c>
      <c r="Y1527">
        <v>1526</v>
      </c>
      <c r="Z1527" s="18">
        <f t="shared" si="116"/>
        <v>7.3297975367017623</v>
      </c>
      <c r="AA1527" s="18">
        <f t="shared" si="117"/>
        <v>0.33435582822085891</v>
      </c>
      <c r="AB1527" t="str">
        <f t="shared" si="120"/>
        <v>B</v>
      </c>
      <c r="AI1527" s="14">
        <v>4865183</v>
      </c>
      <c r="AJ1527" s="12">
        <v>228.40000000000009</v>
      </c>
      <c r="AK1527" s="12">
        <v>228.4</v>
      </c>
      <c r="AL1527" s="12">
        <v>800</v>
      </c>
      <c r="AN1527">
        <v>4865183</v>
      </c>
      <c r="AO1527">
        <v>228.40000000000009</v>
      </c>
      <c r="AP1527">
        <v>228.4</v>
      </c>
      <c r="AQ1527">
        <v>800</v>
      </c>
      <c r="AR1527">
        <f t="shared" si="118"/>
        <v>0</v>
      </c>
      <c r="AV1527" s="4">
        <v>3035180</v>
      </c>
      <c r="AW1527" s="4">
        <v>6522734</v>
      </c>
      <c r="AX1527" s="4" t="s">
        <v>7711</v>
      </c>
      <c r="AY1527" s="4">
        <v>1000</v>
      </c>
      <c r="AZ1527" s="4">
        <v>1000</v>
      </c>
      <c r="BA1527" s="4">
        <v>364.8</v>
      </c>
      <c r="BB1527" s="7">
        <f>AZ1527+BA1527-AY1527</f>
        <v>364.79999999999995</v>
      </c>
      <c r="BC1527" s="4" t="s">
        <v>7712</v>
      </c>
      <c r="BD1527" s="4">
        <v>22000</v>
      </c>
      <c r="BE1527" s="4" t="s">
        <v>4</v>
      </c>
      <c r="BF1527" s="4" t="s">
        <v>8</v>
      </c>
      <c r="BG1527" s="4" t="s">
        <v>6</v>
      </c>
      <c r="BH1527" s="4" t="s">
        <v>25</v>
      </c>
      <c r="BI1527" t="str">
        <f t="shared" si="119"/>
        <v>B</v>
      </c>
    </row>
    <row r="1528" spans="1:61" ht="15.75" customHeight="1" x14ac:dyDescent="0.2">
      <c r="A1528" s="4">
        <v>3047059</v>
      </c>
      <c r="B1528" s="4">
        <v>607296</v>
      </c>
      <c r="C1528" s="4" t="s">
        <v>8533</v>
      </c>
      <c r="D1528" s="4">
        <v>5050</v>
      </c>
      <c r="E1528" s="4">
        <v>5050</v>
      </c>
      <c r="F1528" s="4">
        <v>364.6</v>
      </c>
      <c r="G1528" s="7">
        <f>E1528+F1528-D1528</f>
        <v>364.60000000000036</v>
      </c>
      <c r="H1528" s="4" t="s">
        <v>4653</v>
      </c>
      <c r="I1528" s="4">
        <v>20000</v>
      </c>
      <c r="J1528" s="4" t="s">
        <v>4</v>
      </c>
      <c r="K1528" s="4" t="s">
        <v>8</v>
      </c>
      <c r="L1528" s="4" t="s">
        <v>14</v>
      </c>
      <c r="M1528" s="4" t="s">
        <v>64</v>
      </c>
      <c r="O1528" s="4"/>
      <c r="P1528" s="14">
        <v>4866128</v>
      </c>
      <c r="Q1528" s="12">
        <v>-4218.8</v>
      </c>
      <c r="S1528" s="14">
        <v>8893753</v>
      </c>
      <c r="T1528" s="12">
        <v>346.5</v>
      </c>
      <c r="U1528">
        <f>SUM($T$2:T1528)</f>
        <v>3052303.4099999997</v>
      </c>
      <c r="W1528" s="16">
        <v>8893753</v>
      </c>
      <c r="X1528">
        <v>3052303.4099999997</v>
      </c>
      <c r="Y1528">
        <v>1527</v>
      </c>
      <c r="Z1528" s="18">
        <f t="shared" si="116"/>
        <v>7.3306297158318623</v>
      </c>
      <c r="AA1528" s="18">
        <f t="shared" si="117"/>
        <v>0.3345749342681858</v>
      </c>
      <c r="AB1528" t="str">
        <f t="shared" si="120"/>
        <v>B</v>
      </c>
      <c r="AI1528" s="14">
        <v>4866128</v>
      </c>
      <c r="AJ1528" s="12">
        <v>-4218.8</v>
      </c>
      <c r="AK1528" s="12">
        <v>281.2</v>
      </c>
      <c r="AL1528" s="12">
        <v>6000</v>
      </c>
      <c r="AN1528">
        <v>4866128</v>
      </c>
      <c r="AO1528">
        <v>-4218.8</v>
      </c>
      <c r="AP1528">
        <v>281.2</v>
      </c>
      <c r="AQ1528">
        <v>6000</v>
      </c>
      <c r="AR1528">
        <f t="shared" si="118"/>
        <v>1</v>
      </c>
      <c r="AV1528" s="4">
        <v>3047059</v>
      </c>
      <c r="AW1528" s="4">
        <v>607296</v>
      </c>
      <c r="AX1528" s="4" t="s">
        <v>8533</v>
      </c>
      <c r="AY1528" s="4">
        <v>5050</v>
      </c>
      <c r="AZ1528" s="4">
        <v>5050</v>
      </c>
      <c r="BA1528" s="4">
        <v>364.6</v>
      </c>
      <c r="BB1528" s="7">
        <f>AZ1528+BA1528-AY1528</f>
        <v>364.60000000000036</v>
      </c>
      <c r="BC1528" s="4" t="s">
        <v>4653</v>
      </c>
      <c r="BD1528" s="4">
        <v>20000</v>
      </c>
      <c r="BE1528" s="4" t="s">
        <v>4</v>
      </c>
      <c r="BF1528" s="4" t="s">
        <v>8</v>
      </c>
      <c r="BG1528" s="4" t="s">
        <v>14</v>
      </c>
      <c r="BH1528" s="4" t="s">
        <v>64</v>
      </c>
      <c r="BI1528" t="str">
        <f t="shared" si="119"/>
        <v>B</v>
      </c>
    </row>
    <row r="1529" spans="1:61" ht="15.75" customHeight="1" x14ac:dyDescent="0.2">
      <c r="A1529" s="4">
        <v>2996358</v>
      </c>
      <c r="B1529" s="4">
        <v>154065</v>
      </c>
      <c r="C1529" s="4" t="s">
        <v>4756</v>
      </c>
      <c r="D1529" s="4">
        <v>2000</v>
      </c>
      <c r="E1529" s="4">
        <v>2000</v>
      </c>
      <c r="F1529" s="4">
        <v>364</v>
      </c>
      <c r="G1529" s="7">
        <f>E1529+F1529-D1529</f>
        <v>364</v>
      </c>
      <c r="H1529" s="4" t="s">
        <v>2801</v>
      </c>
      <c r="I1529" s="4">
        <v>10000</v>
      </c>
      <c r="J1529" s="4" t="s">
        <v>4</v>
      </c>
      <c r="K1529" s="4" t="s">
        <v>5</v>
      </c>
      <c r="L1529" s="4" t="s">
        <v>6</v>
      </c>
      <c r="M1529" s="4" t="s">
        <v>20</v>
      </c>
      <c r="O1529" s="4"/>
      <c r="P1529" s="14">
        <v>4869656</v>
      </c>
      <c r="Q1529" s="12">
        <v>2296</v>
      </c>
      <c r="S1529" s="14">
        <v>9059835</v>
      </c>
      <c r="T1529" s="12">
        <v>346.5</v>
      </c>
      <c r="U1529">
        <f>SUM($T$2:T1529)</f>
        <v>3052649.9099999997</v>
      </c>
      <c r="W1529" s="16">
        <v>9059835</v>
      </c>
      <c r="X1529">
        <v>3052649.9099999997</v>
      </c>
      <c r="Y1529">
        <v>1528</v>
      </c>
      <c r="Z1529" s="18">
        <f t="shared" si="116"/>
        <v>7.3314618949619623</v>
      </c>
      <c r="AA1529" s="18">
        <f t="shared" si="117"/>
        <v>0.33479404031551269</v>
      </c>
      <c r="AB1529" t="str">
        <f t="shared" si="120"/>
        <v>B</v>
      </c>
      <c r="AI1529" s="14">
        <v>4869656</v>
      </c>
      <c r="AJ1529" s="12">
        <v>2296</v>
      </c>
      <c r="AK1529" s="12">
        <v>2296</v>
      </c>
      <c r="AL1529" s="12">
        <v>2000</v>
      </c>
      <c r="AN1529">
        <v>4869656</v>
      </c>
      <c r="AO1529">
        <v>2296</v>
      </c>
      <c r="AP1529">
        <v>2296</v>
      </c>
      <c r="AQ1529">
        <v>2000</v>
      </c>
      <c r="AR1529">
        <f t="shared" si="118"/>
        <v>0</v>
      </c>
      <c r="AV1529" s="4">
        <v>2996358</v>
      </c>
      <c r="AW1529" s="4">
        <v>154065</v>
      </c>
      <c r="AX1529" s="4" t="s">
        <v>4756</v>
      </c>
      <c r="AY1529" s="4">
        <v>2000</v>
      </c>
      <c r="AZ1529" s="4">
        <v>2000</v>
      </c>
      <c r="BA1529" s="4">
        <v>364</v>
      </c>
      <c r="BB1529" s="7">
        <f>AZ1529+BA1529-AY1529</f>
        <v>364</v>
      </c>
      <c r="BC1529" s="4" t="s">
        <v>2801</v>
      </c>
      <c r="BD1529" s="4">
        <v>10000</v>
      </c>
      <c r="BE1529" s="4" t="s">
        <v>4</v>
      </c>
      <c r="BF1529" s="4" t="s">
        <v>5</v>
      </c>
      <c r="BG1529" s="4" t="s">
        <v>6</v>
      </c>
      <c r="BH1529" s="4" t="s">
        <v>20</v>
      </c>
      <c r="BI1529" t="str">
        <f t="shared" si="119"/>
        <v>B</v>
      </c>
    </row>
    <row r="1530" spans="1:61" ht="15.75" customHeight="1" x14ac:dyDescent="0.2">
      <c r="A1530" s="4">
        <v>2956486</v>
      </c>
      <c r="B1530" s="4">
        <v>4920252</v>
      </c>
      <c r="C1530" s="4" t="s">
        <v>1231</v>
      </c>
      <c r="D1530" s="4">
        <v>2500</v>
      </c>
      <c r="E1530" s="4">
        <v>2500</v>
      </c>
      <c r="F1530" s="4">
        <v>361.04</v>
      </c>
      <c r="G1530" s="7">
        <f>E1530+F1530-D1530</f>
        <v>361.03999999999996</v>
      </c>
      <c r="H1530" s="4" t="s">
        <v>1232</v>
      </c>
      <c r="I1530" s="4">
        <v>8000</v>
      </c>
      <c r="J1530" s="4" t="s">
        <v>32</v>
      </c>
      <c r="K1530" s="4" t="s">
        <v>13</v>
      </c>
      <c r="M1530" s="4" t="s">
        <v>173</v>
      </c>
      <c r="O1530" s="4"/>
      <c r="P1530" s="14">
        <v>4870258</v>
      </c>
      <c r="Q1530" s="12">
        <v>2250</v>
      </c>
      <c r="S1530" s="14">
        <v>4959389</v>
      </c>
      <c r="T1530" s="12">
        <v>345</v>
      </c>
      <c r="U1530">
        <f>SUM($T$2:T1530)</f>
        <v>3052994.9099999997</v>
      </c>
      <c r="W1530" s="16">
        <v>4959389</v>
      </c>
      <c r="X1530">
        <v>3052994.9099999997</v>
      </c>
      <c r="Y1530">
        <v>1529</v>
      </c>
      <c r="Z1530" s="18">
        <f t="shared" si="116"/>
        <v>7.3322904715850061</v>
      </c>
      <c r="AA1530" s="18">
        <f t="shared" si="117"/>
        <v>0.33501314636283963</v>
      </c>
      <c r="AB1530" t="str">
        <f t="shared" si="120"/>
        <v>B</v>
      </c>
      <c r="AI1530" s="14">
        <v>4870258</v>
      </c>
      <c r="AJ1530" s="12">
        <v>2250</v>
      </c>
      <c r="AK1530" s="12">
        <v>2250</v>
      </c>
      <c r="AL1530" s="12">
        <v>10000</v>
      </c>
      <c r="AN1530">
        <v>4870258</v>
      </c>
      <c r="AO1530">
        <v>2250</v>
      </c>
      <c r="AP1530">
        <v>2250</v>
      </c>
      <c r="AQ1530">
        <v>10000</v>
      </c>
      <c r="AR1530">
        <f t="shared" si="118"/>
        <v>0</v>
      </c>
      <c r="AV1530" s="4">
        <v>2956486</v>
      </c>
      <c r="AW1530" s="4">
        <v>4920252</v>
      </c>
      <c r="AX1530" s="4" t="s">
        <v>1231</v>
      </c>
      <c r="AY1530" s="4">
        <v>2500</v>
      </c>
      <c r="AZ1530" s="4">
        <v>2500</v>
      </c>
      <c r="BA1530" s="4">
        <v>361.04</v>
      </c>
      <c r="BB1530" s="7">
        <f>AZ1530+BA1530-AY1530</f>
        <v>361.03999999999996</v>
      </c>
      <c r="BC1530" s="4" t="s">
        <v>1232</v>
      </c>
      <c r="BD1530" s="4">
        <v>8000</v>
      </c>
      <c r="BE1530" s="4" t="s">
        <v>32</v>
      </c>
      <c r="BF1530" s="4" t="s">
        <v>13</v>
      </c>
      <c r="BH1530" s="4" t="s">
        <v>173</v>
      </c>
      <c r="BI1530" t="str">
        <f t="shared" si="119"/>
        <v>C</v>
      </c>
    </row>
    <row r="1531" spans="1:61" ht="15.75" customHeight="1" x14ac:dyDescent="0.2">
      <c r="A1531" s="4">
        <v>2944621</v>
      </c>
      <c r="B1531" s="4">
        <v>8573076</v>
      </c>
      <c r="C1531" s="4" t="s">
        <v>27</v>
      </c>
      <c r="D1531" s="4">
        <v>1000</v>
      </c>
      <c r="E1531" s="4">
        <v>1000</v>
      </c>
      <c r="F1531" s="4">
        <v>361</v>
      </c>
      <c r="G1531" s="7">
        <f>E1531+F1531-D1531</f>
        <v>361</v>
      </c>
      <c r="H1531" s="4" t="s">
        <v>28</v>
      </c>
      <c r="I1531" s="4">
        <v>2000</v>
      </c>
      <c r="J1531" s="4" t="s">
        <v>4</v>
      </c>
      <c r="K1531" s="4" t="s">
        <v>13</v>
      </c>
      <c r="L1531" s="4" t="s">
        <v>6</v>
      </c>
      <c r="M1531" s="4" t="s">
        <v>29</v>
      </c>
      <c r="O1531" s="4"/>
      <c r="P1531" s="14">
        <v>4870510</v>
      </c>
      <c r="Q1531" s="12">
        <v>9240</v>
      </c>
      <c r="S1531" s="14">
        <v>9074332</v>
      </c>
      <c r="T1531" s="12">
        <v>345</v>
      </c>
      <c r="U1531">
        <f>SUM($T$2:T1531)</f>
        <v>3053339.9099999997</v>
      </c>
      <c r="W1531" s="16">
        <v>9074332</v>
      </c>
      <c r="X1531">
        <v>3053339.9099999997</v>
      </c>
      <c r="Y1531">
        <v>1530</v>
      </c>
      <c r="Z1531" s="18">
        <f t="shared" si="116"/>
        <v>7.3331190482080491</v>
      </c>
      <c r="AA1531" s="18">
        <f t="shared" si="117"/>
        <v>0.33523225241016652</v>
      </c>
      <c r="AB1531" t="str">
        <f t="shared" si="120"/>
        <v>B</v>
      </c>
      <c r="AI1531" s="14">
        <v>4870510</v>
      </c>
      <c r="AJ1531" s="12">
        <v>9240</v>
      </c>
      <c r="AK1531" s="12">
        <v>9240</v>
      </c>
      <c r="AL1531" s="12">
        <v>7000</v>
      </c>
      <c r="AN1531">
        <v>4870510</v>
      </c>
      <c r="AO1531">
        <v>9240</v>
      </c>
      <c r="AP1531">
        <v>9240</v>
      </c>
      <c r="AQ1531">
        <v>7000</v>
      </c>
      <c r="AR1531">
        <f t="shared" si="118"/>
        <v>0</v>
      </c>
      <c r="AV1531" s="4">
        <v>2944621</v>
      </c>
      <c r="AW1531" s="4">
        <v>8573076</v>
      </c>
      <c r="AX1531" s="4" t="s">
        <v>27</v>
      </c>
      <c r="AY1531" s="4">
        <v>1000</v>
      </c>
      <c r="AZ1531" s="4">
        <v>1000</v>
      </c>
      <c r="BA1531" s="4">
        <v>361</v>
      </c>
      <c r="BB1531" s="7">
        <f>AZ1531+BA1531-AY1531</f>
        <v>361</v>
      </c>
      <c r="BC1531" s="4" t="s">
        <v>28</v>
      </c>
      <c r="BD1531" s="4">
        <v>2000</v>
      </c>
      <c r="BE1531" s="4" t="s">
        <v>4</v>
      </c>
      <c r="BF1531" s="4" t="s">
        <v>13</v>
      </c>
      <c r="BG1531" s="4" t="s">
        <v>6</v>
      </c>
      <c r="BH1531" s="4" t="s">
        <v>29</v>
      </c>
      <c r="BI1531" t="str">
        <f t="shared" si="119"/>
        <v>B</v>
      </c>
    </row>
    <row r="1532" spans="1:61" ht="15.75" customHeight="1" x14ac:dyDescent="0.2">
      <c r="A1532" s="4">
        <v>2970164</v>
      </c>
      <c r="B1532" s="4">
        <v>7996500</v>
      </c>
      <c r="C1532" s="4" t="s">
        <v>2445</v>
      </c>
      <c r="D1532" s="4">
        <v>1000</v>
      </c>
      <c r="E1532" s="4">
        <v>1000</v>
      </c>
      <c r="F1532" s="4">
        <v>361</v>
      </c>
      <c r="G1532" s="7">
        <f>E1532+F1532-D1532</f>
        <v>361</v>
      </c>
      <c r="H1532" s="4" t="s">
        <v>2446</v>
      </c>
      <c r="I1532" s="4">
        <v>6000</v>
      </c>
      <c r="J1532" s="4" t="s">
        <v>4</v>
      </c>
      <c r="K1532" s="4" t="s">
        <v>8</v>
      </c>
      <c r="L1532" s="4" t="s">
        <v>9</v>
      </c>
      <c r="M1532" s="4" t="s">
        <v>65</v>
      </c>
      <c r="O1532" s="4"/>
      <c r="P1532" s="14">
        <v>4875795</v>
      </c>
      <c r="Q1532" s="12">
        <v>-6000</v>
      </c>
      <c r="S1532" s="14">
        <v>243780</v>
      </c>
      <c r="T1532" s="12">
        <v>344.25</v>
      </c>
      <c r="U1532">
        <f>SUM($T$2:T1532)</f>
        <v>3053684.1599999997</v>
      </c>
      <c r="W1532" s="16">
        <v>243780</v>
      </c>
      <c r="X1532">
        <v>3053684.1599999997</v>
      </c>
      <c r="Y1532">
        <v>1531</v>
      </c>
      <c r="Z1532" s="18">
        <f t="shared" si="116"/>
        <v>7.3339458235775643</v>
      </c>
      <c r="AA1532" s="18">
        <f t="shared" si="117"/>
        <v>0.33545135845749341</v>
      </c>
      <c r="AB1532" t="str">
        <f t="shared" si="120"/>
        <v>B</v>
      </c>
      <c r="AI1532" s="14">
        <v>4875795</v>
      </c>
      <c r="AJ1532" s="12">
        <v>-6000</v>
      </c>
      <c r="AK1532" s="12">
        <v>0</v>
      </c>
      <c r="AL1532" s="12">
        <v>0</v>
      </c>
      <c r="AN1532">
        <v>4875795</v>
      </c>
      <c r="AO1532">
        <v>-6000</v>
      </c>
      <c r="AP1532">
        <v>0</v>
      </c>
      <c r="AQ1532">
        <v>0</v>
      </c>
      <c r="AR1532">
        <f t="shared" si="118"/>
        <v>0</v>
      </c>
      <c r="AV1532" s="4">
        <v>2970164</v>
      </c>
      <c r="AW1532" s="4">
        <v>7996500</v>
      </c>
      <c r="AX1532" s="4" t="s">
        <v>2445</v>
      </c>
      <c r="AY1532" s="4">
        <v>1000</v>
      </c>
      <c r="AZ1532" s="4">
        <v>1000</v>
      </c>
      <c r="BA1532" s="4">
        <v>361</v>
      </c>
      <c r="BB1532" s="7">
        <f>AZ1532+BA1532-AY1532</f>
        <v>361</v>
      </c>
      <c r="BC1532" s="4" t="s">
        <v>2446</v>
      </c>
      <c r="BD1532" s="4">
        <v>6000</v>
      </c>
      <c r="BE1532" s="4" t="s">
        <v>4</v>
      </c>
      <c r="BF1532" s="4" t="s">
        <v>8</v>
      </c>
      <c r="BG1532" s="4" t="s">
        <v>9</v>
      </c>
      <c r="BH1532" s="4" t="s">
        <v>65</v>
      </c>
      <c r="BI1532" t="str">
        <f t="shared" si="119"/>
        <v>B</v>
      </c>
    </row>
    <row r="1533" spans="1:61" ht="15.75" customHeight="1" x14ac:dyDescent="0.2">
      <c r="A1533" s="4">
        <v>2976856</v>
      </c>
      <c r="B1533" s="4">
        <v>7966596</v>
      </c>
      <c r="C1533" s="4" t="s">
        <v>3053</v>
      </c>
      <c r="D1533" s="4">
        <v>10000</v>
      </c>
      <c r="E1533" s="4">
        <v>10000</v>
      </c>
      <c r="F1533" s="4">
        <v>361</v>
      </c>
      <c r="G1533" s="7">
        <f>E1533+F1533-D1533</f>
        <v>361</v>
      </c>
      <c r="H1533" s="4" t="s">
        <v>3054</v>
      </c>
      <c r="I1533" s="4">
        <v>16000</v>
      </c>
      <c r="J1533" s="4" t="s">
        <v>4</v>
      </c>
      <c r="K1533" s="4" t="s">
        <v>13</v>
      </c>
      <c r="L1533" s="4" t="s">
        <v>6</v>
      </c>
      <c r="M1533" s="4" t="s">
        <v>47</v>
      </c>
      <c r="O1533" s="4"/>
      <c r="P1533" s="14">
        <v>4880205</v>
      </c>
      <c r="Q1533" s="12">
        <v>3.9000000000000909</v>
      </c>
      <c r="S1533" s="14">
        <v>9141273</v>
      </c>
      <c r="T1533" s="12">
        <v>344.25</v>
      </c>
      <c r="U1533">
        <f>SUM($T$2:T1533)</f>
        <v>3054028.4099999997</v>
      </c>
      <c r="W1533" s="16">
        <v>9141273</v>
      </c>
      <c r="X1533">
        <v>3054028.4099999997</v>
      </c>
      <c r="Y1533">
        <v>1532</v>
      </c>
      <c r="Z1533" s="18">
        <f t="shared" si="116"/>
        <v>7.3347725989470796</v>
      </c>
      <c r="AA1533" s="18">
        <f t="shared" si="117"/>
        <v>0.33567046450482035</v>
      </c>
      <c r="AB1533" t="str">
        <f t="shared" si="120"/>
        <v>B</v>
      </c>
      <c r="AI1533" s="14">
        <v>4880205</v>
      </c>
      <c r="AJ1533" s="12">
        <v>3.9000000000000909</v>
      </c>
      <c r="AK1533" s="12">
        <v>3.9</v>
      </c>
      <c r="AL1533" s="12">
        <v>3000</v>
      </c>
      <c r="AN1533">
        <v>4880205</v>
      </c>
      <c r="AO1533">
        <v>3.9000000000000909</v>
      </c>
      <c r="AP1533">
        <v>3.9</v>
      </c>
      <c r="AQ1533">
        <v>3000</v>
      </c>
      <c r="AR1533">
        <f t="shared" si="118"/>
        <v>0</v>
      </c>
      <c r="AV1533" s="4">
        <v>2976856</v>
      </c>
      <c r="AW1533" s="4">
        <v>7966596</v>
      </c>
      <c r="AX1533" s="4" t="s">
        <v>3053</v>
      </c>
      <c r="AY1533" s="4">
        <v>10000</v>
      </c>
      <c r="AZ1533" s="4">
        <v>10000</v>
      </c>
      <c r="BA1533" s="4">
        <v>361</v>
      </c>
      <c r="BB1533" s="7">
        <f>AZ1533+BA1533-AY1533</f>
        <v>361</v>
      </c>
      <c r="BC1533" s="4" t="s">
        <v>3054</v>
      </c>
      <c r="BD1533" s="4">
        <v>16000</v>
      </c>
      <c r="BE1533" s="4" t="s">
        <v>4</v>
      </c>
      <c r="BF1533" s="4" t="s">
        <v>13</v>
      </c>
      <c r="BG1533" s="4" t="s">
        <v>6</v>
      </c>
      <c r="BH1533" s="4" t="s">
        <v>47</v>
      </c>
      <c r="BI1533" t="str">
        <f t="shared" si="119"/>
        <v>B</v>
      </c>
    </row>
    <row r="1534" spans="1:61" ht="15.75" customHeight="1" x14ac:dyDescent="0.2">
      <c r="A1534" s="4">
        <v>2995385</v>
      </c>
      <c r="B1534" s="4">
        <v>669224</v>
      </c>
      <c r="C1534" s="4" t="s">
        <v>4669</v>
      </c>
      <c r="D1534" s="4">
        <v>2000</v>
      </c>
      <c r="E1534" s="4">
        <v>2000</v>
      </c>
      <c r="F1534" s="4">
        <v>361</v>
      </c>
      <c r="G1534" s="7">
        <f>E1534+F1534-D1534</f>
        <v>361</v>
      </c>
      <c r="H1534" s="4" t="s">
        <v>3450</v>
      </c>
      <c r="I1534" s="4">
        <v>14000</v>
      </c>
      <c r="J1534" s="4" t="s">
        <v>4</v>
      </c>
      <c r="K1534" s="4" t="s">
        <v>13</v>
      </c>
      <c r="L1534" s="4" t="s">
        <v>6</v>
      </c>
      <c r="M1534" s="4" t="s">
        <v>73</v>
      </c>
      <c r="O1534" s="4"/>
      <c r="P1534" s="14">
        <v>4884671</v>
      </c>
      <c r="Q1534" s="12">
        <v>3</v>
      </c>
      <c r="S1534" s="14">
        <v>6196478</v>
      </c>
      <c r="T1534" s="12">
        <v>343.20000000000005</v>
      </c>
      <c r="U1534">
        <f>SUM($T$2:T1534)</f>
        <v>3054371.61</v>
      </c>
      <c r="W1534" s="16">
        <v>6196478</v>
      </c>
      <c r="X1534">
        <v>3054371.61</v>
      </c>
      <c r="Y1534">
        <v>1533</v>
      </c>
      <c r="Z1534" s="18">
        <f t="shared" si="116"/>
        <v>7.3355968525616557</v>
      </c>
      <c r="AA1534" s="18">
        <f t="shared" si="117"/>
        <v>0.33588957055214724</v>
      </c>
      <c r="AB1534" t="str">
        <f t="shared" si="120"/>
        <v>B</v>
      </c>
      <c r="AI1534" s="14">
        <v>4884671</v>
      </c>
      <c r="AJ1534" s="12">
        <v>3</v>
      </c>
      <c r="AK1534" s="12">
        <v>3</v>
      </c>
      <c r="AL1534" s="12">
        <v>2000</v>
      </c>
      <c r="AN1534">
        <v>4884671</v>
      </c>
      <c r="AO1534">
        <v>3</v>
      </c>
      <c r="AP1534">
        <v>3</v>
      </c>
      <c r="AQ1534">
        <v>2000</v>
      </c>
      <c r="AR1534">
        <f t="shared" si="118"/>
        <v>0</v>
      </c>
      <c r="AV1534" s="4">
        <v>2995385</v>
      </c>
      <c r="AW1534" s="4">
        <v>669224</v>
      </c>
      <c r="AX1534" s="4" t="s">
        <v>4669</v>
      </c>
      <c r="AY1534" s="4">
        <v>2000</v>
      </c>
      <c r="AZ1534" s="4">
        <v>2000</v>
      </c>
      <c r="BA1534" s="4">
        <v>361</v>
      </c>
      <c r="BB1534" s="7">
        <f>AZ1534+BA1534-AY1534</f>
        <v>361</v>
      </c>
      <c r="BC1534" s="4" t="s">
        <v>3450</v>
      </c>
      <c r="BD1534" s="4">
        <v>14000</v>
      </c>
      <c r="BE1534" s="4" t="s">
        <v>4</v>
      </c>
      <c r="BF1534" s="4" t="s">
        <v>13</v>
      </c>
      <c r="BG1534" s="4" t="s">
        <v>6</v>
      </c>
      <c r="BH1534" s="4" t="s">
        <v>73</v>
      </c>
      <c r="BI1534" t="str">
        <f t="shared" si="119"/>
        <v>B</v>
      </c>
    </row>
    <row r="1535" spans="1:61" ht="15.75" customHeight="1" x14ac:dyDescent="0.2">
      <c r="A1535" s="4">
        <v>3006074</v>
      </c>
      <c r="B1535" s="4">
        <v>7909196</v>
      </c>
      <c r="C1535" s="4" t="s">
        <v>5566</v>
      </c>
      <c r="D1535" s="4">
        <v>1000</v>
      </c>
      <c r="E1535" s="4">
        <v>1000</v>
      </c>
      <c r="F1535" s="4">
        <v>361</v>
      </c>
      <c r="G1535" s="7">
        <f>E1535+F1535-D1535</f>
        <v>361</v>
      </c>
      <c r="H1535" s="4" t="s">
        <v>5567</v>
      </c>
      <c r="I1535" s="4">
        <v>20000</v>
      </c>
      <c r="J1535" s="4" t="s">
        <v>21</v>
      </c>
      <c r="K1535" s="4" t="s">
        <v>13</v>
      </c>
      <c r="M1535" s="4" t="s">
        <v>101</v>
      </c>
      <c r="O1535" s="4"/>
      <c r="P1535" s="14">
        <v>4895297</v>
      </c>
      <c r="Q1535" s="12">
        <v>-10000</v>
      </c>
      <c r="S1535" s="14">
        <v>813873</v>
      </c>
      <c r="T1535" s="12">
        <v>342.95000000000005</v>
      </c>
      <c r="U1535">
        <f>SUM($T$2:T1535)</f>
        <v>3054714.56</v>
      </c>
      <c r="W1535" s="16">
        <v>813873</v>
      </c>
      <c r="X1535">
        <v>3054714.56</v>
      </c>
      <c r="Y1535">
        <v>1534</v>
      </c>
      <c r="Z1535" s="18">
        <f t="shared" si="116"/>
        <v>7.3364205057583884</v>
      </c>
      <c r="AA1535" s="18">
        <f t="shared" si="117"/>
        <v>0.33610867659947413</v>
      </c>
      <c r="AB1535" t="str">
        <f t="shared" si="120"/>
        <v>B</v>
      </c>
      <c r="AI1535" s="14">
        <v>4895297</v>
      </c>
      <c r="AJ1535" s="12">
        <v>-10000</v>
      </c>
      <c r="AK1535" s="12">
        <v>0</v>
      </c>
      <c r="AL1535" s="12">
        <v>0</v>
      </c>
      <c r="AN1535">
        <v>4895297</v>
      </c>
      <c r="AO1535">
        <v>-10000</v>
      </c>
      <c r="AP1535">
        <v>0</v>
      </c>
      <c r="AQ1535">
        <v>0</v>
      </c>
      <c r="AR1535">
        <f t="shared" si="118"/>
        <v>0</v>
      </c>
      <c r="AV1535" s="4">
        <v>3006074</v>
      </c>
      <c r="AW1535" s="4">
        <v>7909196</v>
      </c>
      <c r="AX1535" s="4" t="s">
        <v>5566</v>
      </c>
      <c r="AY1535" s="4">
        <v>1000</v>
      </c>
      <c r="AZ1535" s="4">
        <v>1000</v>
      </c>
      <c r="BA1535" s="4">
        <v>361</v>
      </c>
      <c r="BB1535" s="7">
        <f>AZ1535+BA1535-AY1535</f>
        <v>361</v>
      </c>
      <c r="BC1535" s="4" t="s">
        <v>5567</v>
      </c>
      <c r="BD1535" s="4">
        <v>20000</v>
      </c>
      <c r="BE1535" s="4" t="s">
        <v>21</v>
      </c>
      <c r="BF1535" s="4" t="s">
        <v>13</v>
      </c>
      <c r="BH1535" s="4" t="s">
        <v>101</v>
      </c>
      <c r="BI1535" t="str">
        <f t="shared" si="119"/>
        <v>B</v>
      </c>
    </row>
    <row r="1536" spans="1:61" ht="15.75" customHeight="1" x14ac:dyDescent="0.2">
      <c r="A1536" s="4">
        <v>3014943</v>
      </c>
      <c r="B1536" s="4">
        <v>7494005</v>
      </c>
      <c r="C1536" s="4" t="s">
        <v>6219</v>
      </c>
      <c r="D1536" s="4">
        <v>500</v>
      </c>
      <c r="E1536" s="4">
        <v>500</v>
      </c>
      <c r="F1536" s="4">
        <v>361</v>
      </c>
      <c r="G1536" s="7">
        <f>E1536+F1536-D1536</f>
        <v>361</v>
      </c>
      <c r="H1536" s="4" t="s">
        <v>6220</v>
      </c>
      <c r="I1536" s="4">
        <v>6000</v>
      </c>
      <c r="J1536" s="4" t="s">
        <v>11</v>
      </c>
      <c r="K1536" s="4" t="s">
        <v>16</v>
      </c>
      <c r="M1536" s="4" t="s">
        <v>20</v>
      </c>
      <c r="O1536" s="4"/>
      <c r="P1536" s="14">
        <v>4896221</v>
      </c>
      <c r="Q1536" s="12">
        <v>782.80000000000018</v>
      </c>
      <c r="S1536" s="14">
        <v>264599</v>
      </c>
      <c r="T1536" s="12">
        <v>342</v>
      </c>
      <c r="U1536">
        <f>SUM($T$2:T1536)</f>
        <v>3055056.56</v>
      </c>
      <c r="W1536" s="16">
        <v>264599</v>
      </c>
      <c r="X1536">
        <v>3055056.56</v>
      </c>
      <c r="Y1536">
        <v>1535</v>
      </c>
      <c r="Z1536" s="18">
        <f t="shared" si="116"/>
        <v>7.3372418773673189</v>
      </c>
      <c r="AA1536" s="18">
        <f t="shared" si="117"/>
        <v>0.33632778264680108</v>
      </c>
      <c r="AB1536" t="str">
        <f t="shared" si="120"/>
        <v>B</v>
      </c>
      <c r="AI1536" s="14">
        <v>4896221</v>
      </c>
      <c r="AJ1536" s="12">
        <v>782.80000000000018</v>
      </c>
      <c r="AK1536" s="12">
        <v>782.8</v>
      </c>
      <c r="AL1536" s="12">
        <v>5150</v>
      </c>
      <c r="AN1536">
        <v>4896221</v>
      </c>
      <c r="AO1536">
        <v>782.80000000000018</v>
      </c>
      <c r="AP1536">
        <v>782.8</v>
      </c>
      <c r="AQ1536">
        <v>5150</v>
      </c>
      <c r="AR1536">
        <f t="shared" si="118"/>
        <v>0</v>
      </c>
      <c r="AV1536" s="4">
        <v>3014943</v>
      </c>
      <c r="AW1536" s="4">
        <v>7494005</v>
      </c>
      <c r="AX1536" s="4" t="s">
        <v>6219</v>
      </c>
      <c r="AY1536" s="4">
        <v>500</v>
      </c>
      <c r="AZ1536" s="4">
        <v>500</v>
      </c>
      <c r="BA1536" s="4">
        <v>361</v>
      </c>
      <c r="BB1536" s="7">
        <f>AZ1536+BA1536-AY1536</f>
        <v>361</v>
      </c>
      <c r="BC1536" s="4" t="s">
        <v>6220</v>
      </c>
      <c r="BD1536" s="4">
        <v>6000</v>
      </c>
      <c r="BE1536" s="4" t="s">
        <v>11</v>
      </c>
      <c r="BF1536" s="4" t="s">
        <v>16</v>
      </c>
      <c r="BH1536" s="4" t="s">
        <v>20</v>
      </c>
      <c r="BI1536" t="str">
        <f t="shared" si="119"/>
        <v>B</v>
      </c>
    </row>
    <row r="1537" spans="1:61" ht="15.75" customHeight="1" x14ac:dyDescent="0.2">
      <c r="A1537" s="4">
        <v>3021642</v>
      </c>
      <c r="B1537" s="4">
        <v>8193942</v>
      </c>
      <c r="C1537" s="4" t="s">
        <v>6694</v>
      </c>
      <c r="D1537" s="4">
        <v>2000</v>
      </c>
      <c r="E1537" s="4">
        <v>2000</v>
      </c>
      <c r="F1537" s="4">
        <v>361</v>
      </c>
      <c r="G1537" s="7">
        <f>E1537+F1537-D1537</f>
        <v>361</v>
      </c>
      <c r="H1537" s="4" t="s">
        <v>6695</v>
      </c>
      <c r="I1537" s="4">
        <v>18000</v>
      </c>
      <c r="J1537" s="4" t="s">
        <v>4</v>
      </c>
      <c r="K1537" s="4" t="s">
        <v>8</v>
      </c>
      <c r="L1537" s="4" t="s">
        <v>9</v>
      </c>
      <c r="M1537" s="4" t="s">
        <v>111</v>
      </c>
      <c r="O1537" s="4"/>
      <c r="P1537" s="14">
        <v>4900155</v>
      </c>
      <c r="Q1537" s="12">
        <v>68.400000000000091</v>
      </c>
      <c r="S1537" s="14">
        <v>345134</v>
      </c>
      <c r="T1537" s="12">
        <v>342</v>
      </c>
      <c r="U1537">
        <f>SUM($T$2:T1537)</f>
        <v>3055398.56</v>
      </c>
      <c r="W1537" s="16">
        <v>345134</v>
      </c>
      <c r="X1537">
        <v>3055398.56</v>
      </c>
      <c r="Y1537">
        <v>1536</v>
      </c>
      <c r="Z1537" s="18">
        <f t="shared" si="116"/>
        <v>7.3380632489762494</v>
      </c>
      <c r="AA1537" s="18">
        <f t="shared" si="117"/>
        <v>0.33654688869412797</v>
      </c>
      <c r="AB1537" t="str">
        <f t="shared" si="120"/>
        <v>B</v>
      </c>
      <c r="AI1537" s="14">
        <v>4900155</v>
      </c>
      <c r="AJ1537" s="12">
        <v>68.400000000000091</v>
      </c>
      <c r="AK1537" s="12">
        <v>68.400000000000006</v>
      </c>
      <c r="AL1537" s="12">
        <v>1000</v>
      </c>
      <c r="AN1537">
        <v>4900155</v>
      </c>
      <c r="AO1537">
        <v>68.400000000000091</v>
      </c>
      <c r="AP1537">
        <v>68.400000000000006</v>
      </c>
      <c r="AQ1537">
        <v>1000</v>
      </c>
      <c r="AR1537">
        <f t="shared" si="118"/>
        <v>0</v>
      </c>
      <c r="AV1537" s="4">
        <v>3021642</v>
      </c>
      <c r="AW1537" s="4">
        <v>8193942</v>
      </c>
      <c r="AX1537" s="4" t="s">
        <v>6694</v>
      </c>
      <c r="AY1537" s="4">
        <v>2000</v>
      </c>
      <c r="AZ1537" s="4">
        <v>2000</v>
      </c>
      <c r="BA1537" s="4">
        <v>361</v>
      </c>
      <c r="BB1537" s="7">
        <f>AZ1537+BA1537-AY1537</f>
        <v>361</v>
      </c>
      <c r="BC1537" s="4" t="s">
        <v>6695</v>
      </c>
      <c r="BD1537" s="4">
        <v>18000</v>
      </c>
      <c r="BE1537" s="4" t="s">
        <v>4</v>
      </c>
      <c r="BF1537" s="4" t="s">
        <v>8</v>
      </c>
      <c r="BG1537" s="4" t="s">
        <v>9</v>
      </c>
      <c r="BH1537" s="4" t="s">
        <v>111</v>
      </c>
      <c r="BI1537" t="str">
        <f t="shared" si="119"/>
        <v>B</v>
      </c>
    </row>
    <row r="1538" spans="1:61" ht="15.75" customHeight="1" x14ac:dyDescent="0.2">
      <c r="A1538" s="4">
        <v>3021516</v>
      </c>
      <c r="B1538" s="4">
        <v>7997116</v>
      </c>
      <c r="C1538" s="4" t="s">
        <v>8502</v>
      </c>
      <c r="D1538" s="4">
        <v>1000</v>
      </c>
      <c r="E1538" s="4">
        <v>1000</v>
      </c>
      <c r="F1538" s="4">
        <v>361</v>
      </c>
      <c r="G1538" s="7">
        <f>E1538+F1538-D1538</f>
        <v>361</v>
      </c>
      <c r="H1538" s="4" t="s">
        <v>8503</v>
      </c>
      <c r="I1538" s="4">
        <v>12000</v>
      </c>
      <c r="J1538" s="4" t="s">
        <v>4</v>
      </c>
      <c r="K1538" s="4" t="s">
        <v>8</v>
      </c>
      <c r="L1538" s="4" t="s">
        <v>6</v>
      </c>
      <c r="M1538" s="4" t="s">
        <v>111</v>
      </c>
      <c r="O1538" s="4"/>
      <c r="P1538" s="14">
        <v>4906602</v>
      </c>
      <c r="Q1538" s="12">
        <v>58.5</v>
      </c>
      <c r="S1538" s="14">
        <v>517705</v>
      </c>
      <c r="T1538" s="12">
        <v>342</v>
      </c>
      <c r="U1538">
        <f>SUM($T$2:T1538)</f>
        <v>3055740.56</v>
      </c>
      <c r="W1538" s="16">
        <v>517705</v>
      </c>
      <c r="X1538">
        <v>3055740.56</v>
      </c>
      <c r="Y1538">
        <v>1537</v>
      </c>
      <c r="Z1538" s="18">
        <f t="shared" si="116"/>
        <v>7.338884620585179</v>
      </c>
      <c r="AA1538" s="18">
        <f t="shared" si="117"/>
        <v>0.33676599474145485</v>
      </c>
      <c r="AB1538" t="str">
        <f t="shared" si="120"/>
        <v>B</v>
      </c>
      <c r="AI1538" s="14">
        <v>4906602</v>
      </c>
      <c r="AJ1538" s="12">
        <v>58.5</v>
      </c>
      <c r="AK1538" s="12">
        <v>58.5</v>
      </c>
      <c r="AL1538" s="12">
        <v>3000</v>
      </c>
      <c r="AN1538">
        <v>4906602</v>
      </c>
      <c r="AO1538">
        <v>58.5</v>
      </c>
      <c r="AP1538">
        <v>58.5</v>
      </c>
      <c r="AQ1538">
        <v>3000</v>
      </c>
      <c r="AR1538">
        <f t="shared" si="118"/>
        <v>0</v>
      </c>
      <c r="AV1538" s="4">
        <v>3021516</v>
      </c>
      <c r="AW1538" s="4">
        <v>7997116</v>
      </c>
      <c r="AX1538" s="4" t="s">
        <v>8502</v>
      </c>
      <c r="AY1538" s="4">
        <v>1000</v>
      </c>
      <c r="AZ1538" s="4">
        <v>1000</v>
      </c>
      <c r="BA1538" s="4">
        <v>361</v>
      </c>
      <c r="BB1538" s="7">
        <f>AZ1538+BA1538-AY1538</f>
        <v>361</v>
      </c>
      <c r="BC1538" s="4" t="s">
        <v>8503</v>
      </c>
      <c r="BD1538" s="4">
        <v>12000</v>
      </c>
      <c r="BE1538" s="4" t="s">
        <v>4</v>
      </c>
      <c r="BF1538" s="4" t="s">
        <v>8</v>
      </c>
      <c r="BG1538" s="4" t="s">
        <v>6</v>
      </c>
      <c r="BH1538" s="4" t="s">
        <v>111</v>
      </c>
      <c r="BI1538" t="str">
        <f t="shared" si="119"/>
        <v>B</v>
      </c>
    </row>
    <row r="1539" spans="1:61" ht="15.75" customHeight="1" x14ac:dyDescent="0.2">
      <c r="A1539" s="4">
        <v>3058609</v>
      </c>
      <c r="B1539" s="4">
        <v>8224469</v>
      </c>
      <c r="C1539" s="4" t="s">
        <v>9285</v>
      </c>
      <c r="D1539" s="4">
        <v>4750</v>
      </c>
      <c r="E1539" s="4">
        <v>4750</v>
      </c>
      <c r="F1539" s="4">
        <v>361</v>
      </c>
      <c r="G1539" s="7">
        <f>E1539+F1539-D1539</f>
        <v>361</v>
      </c>
      <c r="H1539" s="4" t="s">
        <v>2687</v>
      </c>
      <c r="I1539" s="4">
        <v>9000</v>
      </c>
      <c r="J1539" s="4" t="s">
        <v>4</v>
      </c>
      <c r="K1539" s="4" t="s">
        <v>13</v>
      </c>
      <c r="L1539" s="4" t="s">
        <v>6</v>
      </c>
      <c r="M1539" s="4" t="s">
        <v>65</v>
      </c>
      <c r="O1539" s="4"/>
      <c r="P1539" s="14">
        <v>4910858</v>
      </c>
      <c r="Q1539" s="12">
        <v>70</v>
      </c>
      <c r="S1539" s="14">
        <v>703002</v>
      </c>
      <c r="T1539" s="12">
        <v>342</v>
      </c>
      <c r="U1539">
        <f>SUM($T$2:T1539)</f>
        <v>3056082.56</v>
      </c>
      <c r="W1539" s="16">
        <v>703002</v>
      </c>
      <c r="X1539">
        <v>3056082.56</v>
      </c>
      <c r="Y1539">
        <v>1538</v>
      </c>
      <c r="Z1539" s="18">
        <f t="shared" ref="Z1539:Z1602" si="121">X1539/$T$4566</f>
        <v>7.3397059921941095</v>
      </c>
      <c r="AA1539" s="18">
        <f t="shared" ref="AA1539:AA1602" si="122">Y1539/$Y$4566</f>
        <v>0.33698510078878174</v>
      </c>
      <c r="AB1539" t="str">
        <f t="shared" si="120"/>
        <v>B</v>
      </c>
      <c r="AI1539" s="14">
        <v>4910858</v>
      </c>
      <c r="AJ1539" s="12">
        <v>70</v>
      </c>
      <c r="AK1539" s="12">
        <v>70</v>
      </c>
      <c r="AL1539" s="12">
        <v>2500</v>
      </c>
      <c r="AN1539">
        <v>4910858</v>
      </c>
      <c r="AO1539">
        <v>70</v>
      </c>
      <c r="AP1539">
        <v>70</v>
      </c>
      <c r="AQ1539">
        <v>2500</v>
      </c>
      <c r="AR1539">
        <f t="shared" ref="AR1539:AR1602" si="123">IF(AND(AO1539&lt;0,OR(AP1539&gt;0,AQ1539&gt;0)),1,0)</f>
        <v>0</v>
      </c>
      <c r="AV1539" s="4">
        <v>3058609</v>
      </c>
      <c r="AW1539" s="4">
        <v>8224469</v>
      </c>
      <c r="AX1539" s="4" t="s">
        <v>9285</v>
      </c>
      <c r="AY1539" s="4">
        <v>4750</v>
      </c>
      <c r="AZ1539" s="4">
        <v>4750</v>
      </c>
      <c r="BA1539" s="4">
        <v>361</v>
      </c>
      <c r="BB1539" s="7">
        <f>AZ1539+BA1539-AY1539</f>
        <v>361</v>
      </c>
      <c r="BC1539" s="4" t="s">
        <v>2687</v>
      </c>
      <c r="BD1539" s="4">
        <v>9000</v>
      </c>
      <c r="BE1539" s="4" t="s">
        <v>4</v>
      </c>
      <c r="BF1539" s="4" t="s">
        <v>13</v>
      </c>
      <c r="BG1539" s="4" t="s">
        <v>6</v>
      </c>
      <c r="BH1539" s="4" t="s">
        <v>65</v>
      </c>
      <c r="BI1539" t="str">
        <f t="shared" ref="BI1539:BI1602" si="124">VLOOKUP(AW1539,$W$1:$AB$4565,6,FALSE)</f>
        <v>B</v>
      </c>
    </row>
    <row r="1540" spans="1:61" ht="15.75" customHeight="1" x14ac:dyDescent="0.2">
      <c r="A1540" s="4">
        <v>2967133</v>
      </c>
      <c r="B1540" s="4">
        <v>219292</v>
      </c>
      <c r="C1540" s="4" t="s">
        <v>2173</v>
      </c>
      <c r="D1540" s="4">
        <v>4000</v>
      </c>
      <c r="E1540" s="4">
        <v>4000</v>
      </c>
      <c r="F1540" s="4">
        <v>360</v>
      </c>
      <c r="G1540" s="7">
        <f>E1540+F1540-D1540</f>
        <v>360</v>
      </c>
      <c r="H1540" s="4" t="s">
        <v>2174</v>
      </c>
      <c r="I1540" s="4">
        <v>20000</v>
      </c>
      <c r="J1540" s="4" t="s">
        <v>4</v>
      </c>
      <c r="K1540" s="4" t="s">
        <v>8</v>
      </c>
      <c r="L1540" s="4" t="s">
        <v>6</v>
      </c>
      <c r="M1540" s="4" t="s">
        <v>7</v>
      </c>
      <c r="O1540" s="4"/>
      <c r="P1540" s="14">
        <v>4911376</v>
      </c>
      <c r="Q1540" s="12">
        <v>3</v>
      </c>
      <c r="S1540" s="14">
        <v>4698233</v>
      </c>
      <c r="T1540" s="12">
        <v>342</v>
      </c>
      <c r="U1540">
        <f>SUM($T$2:T1540)</f>
        <v>3056424.56</v>
      </c>
      <c r="W1540" s="16">
        <v>4698233</v>
      </c>
      <c r="X1540">
        <v>3056424.56</v>
      </c>
      <c r="Y1540">
        <v>1539</v>
      </c>
      <c r="Z1540" s="18">
        <f t="shared" si="121"/>
        <v>7.3405273638030391</v>
      </c>
      <c r="AA1540" s="18">
        <f t="shared" si="122"/>
        <v>0.33720420683610869</v>
      </c>
      <c r="AB1540" t="str">
        <f t="shared" si="120"/>
        <v>B</v>
      </c>
      <c r="AI1540" s="14">
        <v>4911376</v>
      </c>
      <c r="AJ1540" s="12">
        <v>3</v>
      </c>
      <c r="AK1540" s="12">
        <v>3</v>
      </c>
      <c r="AL1540" s="12">
        <v>2000</v>
      </c>
      <c r="AN1540">
        <v>4911376</v>
      </c>
      <c r="AO1540">
        <v>3</v>
      </c>
      <c r="AP1540">
        <v>3</v>
      </c>
      <c r="AQ1540">
        <v>2000</v>
      </c>
      <c r="AR1540">
        <f t="shared" si="123"/>
        <v>0</v>
      </c>
      <c r="AV1540" s="4">
        <v>2967133</v>
      </c>
      <c r="AW1540" s="4">
        <v>219292</v>
      </c>
      <c r="AX1540" s="4" t="s">
        <v>2173</v>
      </c>
      <c r="AY1540" s="4">
        <v>4000</v>
      </c>
      <c r="AZ1540" s="4">
        <v>4000</v>
      </c>
      <c r="BA1540" s="4">
        <v>360</v>
      </c>
      <c r="BB1540" s="7">
        <f>AZ1540+BA1540-AY1540</f>
        <v>360</v>
      </c>
      <c r="BC1540" s="4" t="s">
        <v>2174</v>
      </c>
      <c r="BD1540" s="4">
        <v>20000</v>
      </c>
      <c r="BE1540" s="4" t="s">
        <v>4</v>
      </c>
      <c r="BF1540" s="4" t="s">
        <v>8</v>
      </c>
      <c r="BG1540" s="4" t="s">
        <v>6</v>
      </c>
      <c r="BH1540" s="4" t="s">
        <v>7</v>
      </c>
      <c r="BI1540" t="str">
        <f t="shared" si="124"/>
        <v>A</v>
      </c>
    </row>
    <row r="1541" spans="1:61" ht="15.75" customHeight="1" x14ac:dyDescent="0.2">
      <c r="A1541" s="4">
        <v>2967903</v>
      </c>
      <c r="B1541" s="4">
        <v>7869471</v>
      </c>
      <c r="C1541" s="4" t="s">
        <v>2247</v>
      </c>
      <c r="D1541" s="4">
        <v>1000</v>
      </c>
      <c r="E1541" s="4">
        <v>1000</v>
      </c>
      <c r="F1541" s="4">
        <v>360</v>
      </c>
      <c r="G1541" s="7">
        <f>E1541+F1541-D1541</f>
        <v>360</v>
      </c>
      <c r="H1541" s="4" t="s">
        <v>2248</v>
      </c>
      <c r="I1541" s="4">
        <v>16000</v>
      </c>
      <c r="J1541" s="4" t="s">
        <v>51</v>
      </c>
      <c r="K1541" s="4" t="s">
        <v>13</v>
      </c>
      <c r="M1541" s="4" t="s">
        <v>7</v>
      </c>
      <c r="O1541" s="4"/>
      <c r="P1541" s="14">
        <v>4913665</v>
      </c>
      <c r="Q1541" s="12">
        <v>-1000</v>
      </c>
      <c r="S1541" s="14">
        <v>5196017</v>
      </c>
      <c r="T1541" s="12">
        <v>342</v>
      </c>
      <c r="U1541">
        <f>SUM($T$2:T1541)</f>
        <v>3056766.56</v>
      </c>
      <c r="W1541" s="16">
        <v>5196017</v>
      </c>
      <c r="X1541">
        <v>3056766.56</v>
      </c>
      <c r="Y1541">
        <v>1540</v>
      </c>
      <c r="Z1541" s="18">
        <f t="shared" si="121"/>
        <v>7.3413487354119695</v>
      </c>
      <c r="AA1541" s="18">
        <f t="shared" si="122"/>
        <v>0.33742331288343558</v>
      </c>
      <c r="AB1541" t="str">
        <f t="shared" si="120"/>
        <v>B</v>
      </c>
      <c r="AI1541" s="14">
        <v>4913665</v>
      </c>
      <c r="AJ1541" s="12">
        <v>-1000</v>
      </c>
      <c r="AK1541" s="12">
        <v>0</v>
      </c>
      <c r="AL1541" s="12">
        <v>0</v>
      </c>
      <c r="AN1541">
        <v>4913665</v>
      </c>
      <c r="AO1541">
        <v>-1000</v>
      </c>
      <c r="AP1541">
        <v>0</v>
      </c>
      <c r="AQ1541">
        <v>0</v>
      </c>
      <c r="AR1541">
        <f t="shared" si="123"/>
        <v>0</v>
      </c>
      <c r="AV1541" s="4">
        <v>2967903</v>
      </c>
      <c r="AW1541" s="4">
        <v>7869471</v>
      </c>
      <c r="AX1541" s="4" t="s">
        <v>2247</v>
      </c>
      <c r="AY1541" s="4">
        <v>1000</v>
      </c>
      <c r="AZ1541" s="4">
        <v>1000</v>
      </c>
      <c r="BA1541" s="4">
        <v>360</v>
      </c>
      <c r="BB1541" s="7">
        <f>AZ1541+BA1541-AY1541</f>
        <v>360</v>
      </c>
      <c r="BC1541" s="4" t="s">
        <v>2248</v>
      </c>
      <c r="BD1541" s="4">
        <v>16000</v>
      </c>
      <c r="BE1541" s="4" t="s">
        <v>51</v>
      </c>
      <c r="BF1541" s="4" t="s">
        <v>13</v>
      </c>
      <c r="BH1541" s="4" t="s">
        <v>7</v>
      </c>
      <c r="BI1541" t="str">
        <f t="shared" si="124"/>
        <v>B</v>
      </c>
    </row>
    <row r="1542" spans="1:61" ht="15.75" customHeight="1" x14ac:dyDescent="0.2">
      <c r="A1542" s="4">
        <v>2986096</v>
      </c>
      <c r="B1542" s="4">
        <v>1757345</v>
      </c>
      <c r="C1542" s="4" t="s">
        <v>3895</v>
      </c>
      <c r="D1542" s="4">
        <v>1500</v>
      </c>
      <c r="E1542" s="4">
        <v>1500</v>
      </c>
      <c r="F1542" s="4">
        <v>360</v>
      </c>
      <c r="G1542" s="7">
        <f>E1542+F1542-D1542</f>
        <v>360</v>
      </c>
      <c r="H1542" s="4" t="s">
        <v>2712</v>
      </c>
      <c r="I1542" s="4">
        <v>12000</v>
      </c>
      <c r="J1542" s="4" t="s">
        <v>4</v>
      </c>
      <c r="K1542" s="4" t="s">
        <v>13</v>
      </c>
      <c r="L1542" s="4" t="s">
        <v>201</v>
      </c>
      <c r="M1542" s="4" t="s">
        <v>25</v>
      </c>
      <c r="O1542" s="4"/>
      <c r="P1542" s="14">
        <v>4914687</v>
      </c>
      <c r="Q1542" s="12">
        <v>-1000</v>
      </c>
      <c r="S1542" s="14">
        <v>6863767</v>
      </c>
      <c r="T1542" s="12">
        <v>342</v>
      </c>
      <c r="U1542">
        <f>SUM($T$2:T1542)</f>
        <v>3057108.56</v>
      </c>
      <c r="W1542" s="16">
        <v>6863767</v>
      </c>
      <c r="X1542">
        <v>3057108.56</v>
      </c>
      <c r="Y1542">
        <v>1541</v>
      </c>
      <c r="Z1542" s="18">
        <f t="shared" si="121"/>
        <v>7.3421701070208991</v>
      </c>
      <c r="AA1542" s="18">
        <f t="shared" si="122"/>
        <v>0.33764241893076247</v>
      </c>
      <c r="AB1542" t="str">
        <f t="shared" si="120"/>
        <v>B</v>
      </c>
      <c r="AI1542" s="14">
        <v>4914687</v>
      </c>
      <c r="AJ1542" s="12">
        <v>-1000</v>
      </c>
      <c r="AK1542" s="12">
        <v>0</v>
      </c>
      <c r="AL1542" s="12">
        <v>0</v>
      </c>
      <c r="AN1542">
        <v>4914687</v>
      </c>
      <c r="AO1542">
        <v>-1000</v>
      </c>
      <c r="AP1542">
        <v>0</v>
      </c>
      <c r="AQ1542">
        <v>0</v>
      </c>
      <c r="AR1542">
        <f t="shared" si="123"/>
        <v>0</v>
      </c>
      <c r="AV1542" s="4">
        <v>2986096</v>
      </c>
      <c r="AW1542" s="4">
        <v>1757345</v>
      </c>
      <c r="AX1542" s="4" t="s">
        <v>3895</v>
      </c>
      <c r="AY1542" s="4">
        <v>1500</v>
      </c>
      <c r="AZ1542" s="4">
        <v>1500</v>
      </c>
      <c r="BA1542" s="4">
        <v>360</v>
      </c>
      <c r="BB1542" s="7">
        <f>AZ1542+BA1542-AY1542</f>
        <v>360</v>
      </c>
      <c r="BC1542" s="4" t="s">
        <v>2712</v>
      </c>
      <c r="BD1542" s="4">
        <v>12000</v>
      </c>
      <c r="BE1542" s="4" t="s">
        <v>4</v>
      </c>
      <c r="BF1542" s="4" t="s">
        <v>13</v>
      </c>
      <c r="BG1542" s="4" t="s">
        <v>201</v>
      </c>
      <c r="BH1542" s="4" t="s">
        <v>25</v>
      </c>
      <c r="BI1542" t="str">
        <f t="shared" si="124"/>
        <v>B</v>
      </c>
    </row>
    <row r="1543" spans="1:61" ht="15.75" customHeight="1" x14ac:dyDescent="0.2">
      <c r="A1543" s="4">
        <v>3028222</v>
      </c>
      <c r="B1543" s="4">
        <v>4362296</v>
      </c>
      <c r="C1543" s="4" t="s">
        <v>7172</v>
      </c>
      <c r="D1543" s="4">
        <v>2000</v>
      </c>
      <c r="E1543" s="4">
        <v>2000</v>
      </c>
      <c r="F1543" s="4">
        <v>360</v>
      </c>
      <c r="G1543" s="7">
        <f>E1543+F1543-D1543</f>
        <v>360</v>
      </c>
      <c r="H1543" s="4" t="s">
        <v>7173</v>
      </c>
      <c r="I1543" s="4">
        <v>6000</v>
      </c>
      <c r="J1543" s="4" t="s">
        <v>4</v>
      </c>
      <c r="K1543" s="4" t="s">
        <v>8</v>
      </c>
      <c r="L1543" s="4" t="s">
        <v>14</v>
      </c>
      <c r="M1543" s="4" t="s">
        <v>65</v>
      </c>
      <c r="O1543" s="4"/>
      <c r="P1543" s="14">
        <v>4917991</v>
      </c>
      <c r="Q1543" s="12">
        <v>508</v>
      </c>
      <c r="S1543" s="14">
        <v>8092050</v>
      </c>
      <c r="T1543" s="12">
        <v>342</v>
      </c>
      <c r="U1543">
        <f>SUM($T$2:T1543)</f>
        <v>3057450.56</v>
      </c>
      <c r="W1543" s="16">
        <v>8092050</v>
      </c>
      <c r="X1543">
        <v>3057450.56</v>
      </c>
      <c r="Y1543">
        <v>1542</v>
      </c>
      <c r="Z1543" s="18">
        <f t="shared" si="121"/>
        <v>7.3429914786298296</v>
      </c>
      <c r="AA1543" s="18">
        <f t="shared" si="122"/>
        <v>0.33786152497808941</v>
      </c>
      <c r="AB1543" t="str">
        <f t="shared" si="120"/>
        <v>B</v>
      </c>
      <c r="AI1543" s="14">
        <v>4917991</v>
      </c>
      <c r="AJ1543" s="12">
        <v>508</v>
      </c>
      <c r="AK1543" s="12">
        <v>5508</v>
      </c>
      <c r="AL1543" s="12">
        <v>0</v>
      </c>
      <c r="AN1543">
        <v>4917991</v>
      </c>
      <c r="AO1543">
        <v>508</v>
      </c>
      <c r="AP1543">
        <v>5508</v>
      </c>
      <c r="AQ1543">
        <v>0</v>
      </c>
      <c r="AR1543">
        <f t="shared" si="123"/>
        <v>0</v>
      </c>
      <c r="AV1543" s="4">
        <v>3028222</v>
      </c>
      <c r="AW1543" s="4">
        <v>4362296</v>
      </c>
      <c r="AX1543" s="4" t="s">
        <v>7172</v>
      </c>
      <c r="AY1543" s="4">
        <v>2000</v>
      </c>
      <c r="AZ1543" s="4">
        <v>2000</v>
      </c>
      <c r="BA1543" s="4">
        <v>360</v>
      </c>
      <c r="BB1543" s="7">
        <f>AZ1543+BA1543-AY1543</f>
        <v>360</v>
      </c>
      <c r="BC1543" s="4" t="s">
        <v>7173</v>
      </c>
      <c r="BD1543" s="4">
        <v>6000</v>
      </c>
      <c r="BE1543" s="4" t="s">
        <v>4</v>
      </c>
      <c r="BF1543" s="4" t="s">
        <v>8</v>
      </c>
      <c r="BG1543" s="4" t="s">
        <v>14</v>
      </c>
      <c r="BH1543" s="4" t="s">
        <v>65</v>
      </c>
      <c r="BI1543" t="str">
        <f t="shared" si="124"/>
        <v>B</v>
      </c>
    </row>
    <row r="1544" spans="1:61" ht="15.75" customHeight="1" x14ac:dyDescent="0.2">
      <c r="A1544" s="4">
        <v>3045953</v>
      </c>
      <c r="B1544" s="4">
        <v>7410299</v>
      </c>
      <c r="C1544" s="4" t="s">
        <v>8477</v>
      </c>
      <c r="D1544" s="4">
        <v>1500</v>
      </c>
      <c r="E1544" s="4">
        <v>1500</v>
      </c>
      <c r="F1544" s="4">
        <v>360</v>
      </c>
      <c r="G1544" s="7">
        <f>E1544+F1544-D1544</f>
        <v>360</v>
      </c>
      <c r="H1544" s="4" t="s">
        <v>8478</v>
      </c>
      <c r="I1544" s="4">
        <v>8000</v>
      </c>
      <c r="J1544" s="4" t="s">
        <v>4</v>
      </c>
      <c r="K1544" s="4" t="s">
        <v>5</v>
      </c>
      <c r="M1544" s="4" t="s">
        <v>64</v>
      </c>
      <c r="O1544" s="4"/>
      <c r="P1544" s="14">
        <v>4920252</v>
      </c>
      <c r="Q1544" s="12">
        <v>-462.76000000000022</v>
      </c>
      <c r="S1544" s="14">
        <v>8627641</v>
      </c>
      <c r="T1544" s="12">
        <v>342</v>
      </c>
      <c r="U1544">
        <f>SUM($T$2:T1544)</f>
        <v>3057792.56</v>
      </c>
      <c r="W1544" s="16">
        <v>8627641</v>
      </c>
      <c r="X1544">
        <v>3057792.56</v>
      </c>
      <c r="Y1544">
        <v>1543</v>
      </c>
      <c r="Z1544" s="18">
        <f t="shared" si="121"/>
        <v>7.3438128502387601</v>
      </c>
      <c r="AA1544" s="18">
        <f t="shared" si="122"/>
        <v>0.3380806310254163</v>
      </c>
      <c r="AB1544" t="str">
        <f t="shared" si="120"/>
        <v>B</v>
      </c>
      <c r="AI1544" s="14">
        <v>4920252</v>
      </c>
      <c r="AJ1544" s="12">
        <v>-462.76000000000022</v>
      </c>
      <c r="AK1544" s="12">
        <v>2537.2399999999998</v>
      </c>
      <c r="AL1544" s="12">
        <v>2500</v>
      </c>
      <c r="AN1544">
        <v>4920252</v>
      </c>
      <c r="AO1544">
        <v>-462.76000000000022</v>
      </c>
      <c r="AP1544">
        <v>2537.2399999999998</v>
      </c>
      <c r="AQ1544">
        <v>2500</v>
      </c>
      <c r="AR1544">
        <f t="shared" si="123"/>
        <v>1</v>
      </c>
      <c r="AV1544" s="4">
        <v>3045953</v>
      </c>
      <c r="AW1544" s="4">
        <v>7410299</v>
      </c>
      <c r="AX1544" s="4" t="s">
        <v>8477</v>
      </c>
      <c r="AY1544" s="4">
        <v>1500</v>
      </c>
      <c r="AZ1544" s="4">
        <v>1500</v>
      </c>
      <c r="BA1544" s="4">
        <v>360</v>
      </c>
      <c r="BB1544" s="7">
        <f>AZ1544+BA1544-AY1544</f>
        <v>360</v>
      </c>
      <c r="BC1544" s="4" t="s">
        <v>8478</v>
      </c>
      <c r="BD1544" s="4">
        <v>8000</v>
      </c>
      <c r="BE1544" s="4" t="s">
        <v>4</v>
      </c>
      <c r="BF1544" s="4" t="s">
        <v>5</v>
      </c>
      <c r="BH1544" s="4" t="s">
        <v>64</v>
      </c>
      <c r="BI1544" t="str">
        <f t="shared" si="124"/>
        <v>B</v>
      </c>
    </row>
    <row r="1545" spans="1:61" ht="15.75" customHeight="1" x14ac:dyDescent="0.2">
      <c r="A1545" s="4">
        <v>3046863</v>
      </c>
      <c r="B1545" s="4">
        <v>7861414</v>
      </c>
      <c r="C1545" s="4" t="s">
        <v>8520</v>
      </c>
      <c r="D1545" s="4">
        <v>2000</v>
      </c>
      <c r="E1545" s="4">
        <v>2000</v>
      </c>
      <c r="F1545" s="4">
        <v>360</v>
      </c>
      <c r="G1545" s="7">
        <f>E1545+F1545-D1545</f>
        <v>360</v>
      </c>
      <c r="H1545" s="4" t="s">
        <v>2137</v>
      </c>
      <c r="I1545" s="4">
        <v>15000</v>
      </c>
      <c r="J1545" s="4" t="s">
        <v>32</v>
      </c>
      <c r="K1545" s="4" t="s">
        <v>8</v>
      </c>
      <c r="M1545" s="4" t="s">
        <v>26</v>
      </c>
      <c r="O1545" s="4"/>
      <c r="P1545" s="14">
        <v>4920343</v>
      </c>
      <c r="Q1545" s="12">
        <v>451.25</v>
      </c>
      <c r="S1545" s="14">
        <v>54069</v>
      </c>
      <c r="T1545" s="12">
        <v>341.25</v>
      </c>
      <c r="U1545">
        <f>SUM($T$2:T1545)</f>
        <v>3058133.81</v>
      </c>
      <c r="W1545" s="16">
        <v>54069</v>
      </c>
      <c r="X1545">
        <v>3058133.81</v>
      </c>
      <c r="Y1545">
        <v>1544</v>
      </c>
      <c r="Z1545" s="18">
        <f t="shared" si="121"/>
        <v>7.3446324205941611</v>
      </c>
      <c r="AA1545" s="18">
        <f t="shared" si="122"/>
        <v>0.33829973707274319</v>
      </c>
      <c r="AB1545" t="str">
        <f t="shared" si="120"/>
        <v>B</v>
      </c>
      <c r="AI1545" s="14">
        <v>4920343</v>
      </c>
      <c r="AJ1545" s="12">
        <v>451.25</v>
      </c>
      <c r="AK1545" s="12">
        <v>451.25</v>
      </c>
      <c r="AL1545" s="12">
        <v>1000</v>
      </c>
      <c r="AN1545">
        <v>4920343</v>
      </c>
      <c r="AO1545">
        <v>451.25</v>
      </c>
      <c r="AP1545">
        <v>451.25</v>
      </c>
      <c r="AQ1545">
        <v>1000</v>
      </c>
      <c r="AR1545">
        <f t="shared" si="123"/>
        <v>0</v>
      </c>
      <c r="AV1545" s="4">
        <v>3046863</v>
      </c>
      <c r="AW1545" s="4">
        <v>7861414</v>
      </c>
      <c r="AX1545" s="4" t="s">
        <v>8520</v>
      </c>
      <c r="AY1545" s="4">
        <v>2000</v>
      </c>
      <c r="AZ1545" s="4">
        <v>2000</v>
      </c>
      <c r="BA1545" s="4">
        <v>360</v>
      </c>
      <c r="BB1545" s="7">
        <f>AZ1545+BA1545-AY1545</f>
        <v>360</v>
      </c>
      <c r="BC1545" s="4" t="s">
        <v>2137</v>
      </c>
      <c r="BD1545" s="4">
        <v>15000</v>
      </c>
      <c r="BE1545" s="4" t="s">
        <v>32</v>
      </c>
      <c r="BF1545" s="4" t="s">
        <v>8</v>
      </c>
      <c r="BH1545" s="4" t="s">
        <v>26</v>
      </c>
      <c r="BI1545" t="str">
        <f t="shared" si="124"/>
        <v>B</v>
      </c>
    </row>
    <row r="1546" spans="1:61" ht="15.75" customHeight="1" x14ac:dyDescent="0.2">
      <c r="A1546" s="4">
        <v>3037637</v>
      </c>
      <c r="B1546" s="4">
        <v>1967386</v>
      </c>
      <c r="C1546" s="4" t="s">
        <v>7885</v>
      </c>
      <c r="D1546" s="4">
        <v>7000</v>
      </c>
      <c r="E1546" s="4">
        <v>7000</v>
      </c>
      <c r="F1546" s="4">
        <v>359.1</v>
      </c>
      <c r="G1546" s="7">
        <f>E1546+F1546-D1546</f>
        <v>359.10000000000036</v>
      </c>
      <c r="H1546" s="4" t="s">
        <v>7886</v>
      </c>
      <c r="I1546" s="4">
        <v>12000</v>
      </c>
      <c r="J1546" s="4" t="s">
        <v>4</v>
      </c>
      <c r="K1546" s="4" t="s">
        <v>13</v>
      </c>
      <c r="L1546" s="4" t="s">
        <v>6</v>
      </c>
      <c r="M1546" s="4" t="s">
        <v>64</v>
      </c>
      <c r="O1546" s="4"/>
      <c r="P1546" s="14">
        <v>4923570</v>
      </c>
      <c r="Q1546" s="12">
        <v>1341.4</v>
      </c>
      <c r="S1546" s="14">
        <v>162803</v>
      </c>
      <c r="T1546" s="12">
        <v>341.17999999999984</v>
      </c>
      <c r="U1546">
        <f>SUM($T$2:T1546)</f>
        <v>3058474.99</v>
      </c>
      <c r="W1546" s="16">
        <v>162803</v>
      </c>
      <c r="X1546">
        <v>3058474.99</v>
      </c>
      <c r="Y1546">
        <v>1545</v>
      </c>
      <c r="Z1546" s="18">
        <f t="shared" si="121"/>
        <v>7.3454518228325671</v>
      </c>
      <c r="AA1546" s="18">
        <f t="shared" si="122"/>
        <v>0.33851884312007013</v>
      </c>
      <c r="AB1546" t="str">
        <f t="shared" si="120"/>
        <v>B</v>
      </c>
      <c r="AI1546" s="14">
        <v>4923570</v>
      </c>
      <c r="AJ1546" s="12">
        <v>1341.4</v>
      </c>
      <c r="AK1546" s="12">
        <v>1341.3999999999999</v>
      </c>
      <c r="AL1546" s="12">
        <v>16850</v>
      </c>
      <c r="AN1546">
        <v>4923570</v>
      </c>
      <c r="AO1546">
        <v>1341.4</v>
      </c>
      <c r="AP1546">
        <v>1341.3999999999999</v>
      </c>
      <c r="AQ1546">
        <v>16850</v>
      </c>
      <c r="AR1546">
        <f t="shared" si="123"/>
        <v>0</v>
      </c>
      <c r="AV1546" s="4">
        <v>3037637</v>
      </c>
      <c r="AW1546" s="4">
        <v>1967386</v>
      </c>
      <c r="AX1546" s="4" t="s">
        <v>7885</v>
      </c>
      <c r="AY1546" s="4">
        <v>7000</v>
      </c>
      <c r="AZ1546" s="4">
        <v>7000</v>
      </c>
      <c r="BA1546" s="4">
        <v>359.1</v>
      </c>
      <c r="BB1546" s="7">
        <f>AZ1546+BA1546-AY1546</f>
        <v>359.10000000000036</v>
      </c>
      <c r="BC1546" s="4" t="s">
        <v>7886</v>
      </c>
      <c r="BD1546" s="4">
        <v>12000</v>
      </c>
      <c r="BE1546" s="4" t="s">
        <v>4</v>
      </c>
      <c r="BF1546" s="4" t="s">
        <v>13</v>
      </c>
      <c r="BG1546" s="4" t="s">
        <v>6</v>
      </c>
      <c r="BH1546" s="4" t="s">
        <v>64</v>
      </c>
      <c r="BI1546" t="str">
        <f t="shared" si="124"/>
        <v>B</v>
      </c>
    </row>
    <row r="1547" spans="1:61" ht="15.75" customHeight="1" x14ac:dyDescent="0.2">
      <c r="A1547" s="4">
        <v>3031645</v>
      </c>
      <c r="B1547" s="4">
        <v>5317089</v>
      </c>
      <c r="C1547" s="4" t="s">
        <v>7448</v>
      </c>
      <c r="D1547" s="4">
        <v>1500</v>
      </c>
      <c r="E1547" s="4">
        <v>1500</v>
      </c>
      <c r="F1547" s="4">
        <v>359.1</v>
      </c>
      <c r="G1547" s="7">
        <f>E1547+F1547-D1547</f>
        <v>359.09999999999991</v>
      </c>
      <c r="H1547" s="4" t="s">
        <v>2613</v>
      </c>
      <c r="I1547" s="4">
        <v>18000</v>
      </c>
      <c r="J1547" s="4" t="s">
        <v>4</v>
      </c>
      <c r="K1547" s="4" t="s">
        <v>22</v>
      </c>
      <c r="L1547" s="4" t="s">
        <v>6</v>
      </c>
      <c r="M1547" s="4" t="s">
        <v>23</v>
      </c>
      <c r="O1547" s="4"/>
      <c r="P1547" s="14">
        <v>4925131</v>
      </c>
      <c r="Q1547" s="12">
        <v>72</v>
      </c>
      <c r="S1547" s="14">
        <v>466419</v>
      </c>
      <c r="T1547" s="12">
        <v>340.48</v>
      </c>
      <c r="U1547">
        <f>SUM($T$2:T1547)</f>
        <v>3058815.47</v>
      </c>
      <c r="W1547" s="16">
        <v>466419</v>
      </c>
      <c r="X1547">
        <v>3058815.47</v>
      </c>
      <c r="Y1547">
        <v>1546</v>
      </c>
      <c r="Z1547" s="18">
        <f t="shared" si="121"/>
        <v>7.3462695439010135</v>
      </c>
      <c r="AA1547" s="18">
        <f t="shared" si="122"/>
        <v>0.33873794916739702</v>
      </c>
      <c r="AB1547" t="str">
        <f t="shared" si="120"/>
        <v>B</v>
      </c>
      <c r="AI1547" s="14">
        <v>4925131</v>
      </c>
      <c r="AJ1547" s="12">
        <v>72</v>
      </c>
      <c r="AK1547" s="12">
        <v>72</v>
      </c>
      <c r="AL1547" s="12">
        <v>2000</v>
      </c>
      <c r="AN1547">
        <v>4925131</v>
      </c>
      <c r="AO1547">
        <v>72</v>
      </c>
      <c r="AP1547">
        <v>72</v>
      </c>
      <c r="AQ1547">
        <v>2000</v>
      </c>
      <c r="AR1547">
        <f t="shared" si="123"/>
        <v>0</v>
      </c>
      <c r="AV1547" s="4">
        <v>3031645</v>
      </c>
      <c r="AW1547" s="4">
        <v>5317089</v>
      </c>
      <c r="AX1547" s="4" t="s">
        <v>7448</v>
      </c>
      <c r="AY1547" s="4">
        <v>1500</v>
      </c>
      <c r="AZ1547" s="4">
        <v>1500</v>
      </c>
      <c r="BA1547" s="4">
        <v>359.1</v>
      </c>
      <c r="BB1547" s="7">
        <f>AZ1547+BA1547-AY1547</f>
        <v>359.09999999999991</v>
      </c>
      <c r="BC1547" s="4" t="s">
        <v>2613</v>
      </c>
      <c r="BD1547" s="4">
        <v>18000</v>
      </c>
      <c r="BE1547" s="4" t="s">
        <v>4</v>
      </c>
      <c r="BF1547" s="4" t="s">
        <v>22</v>
      </c>
      <c r="BG1547" s="4" t="s">
        <v>6</v>
      </c>
      <c r="BH1547" s="4" t="s">
        <v>23</v>
      </c>
      <c r="BI1547" t="str">
        <f t="shared" si="124"/>
        <v>B</v>
      </c>
    </row>
    <row r="1548" spans="1:61" ht="15.75" customHeight="1" x14ac:dyDescent="0.2">
      <c r="A1548" s="4">
        <v>2999431</v>
      </c>
      <c r="B1548" s="4">
        <v>86578</v>
      </c>
      <c r="C1548" s="4" t="s">
        <v>5037</v>
      </c>
      <c r="D1548" s="4">
        <v>1550</v>
      </c>
      <c r="E1548" s="4">
        <v>1550</v>
      </c>
      <c r="F1548" s="4">
        <v>353.4</v>
      </c>
      <c r="G1548" s="7">
        <f>E1548+F1548-D1548</f>
        <v>353.40000000000009</v>
      </c>
      <c r="H1548" s="4" t="s">
        <v>5038</v>
      </c>
      <c r="I1548" s="4">
        <v>11500</v>
      </c>
      <c r="J1548" s="4" t="s">
        <v>21</v>
      </c>
      <c r="K1548" s="4" t="s">
        <v>5</v>
      </c>
      <c r="M1548" s="4" t="s">
        <v>47</v>
      </c>
      <c r="O1548" s="4"/>
      <c r="P1548" s="14">
        <v>4928127</v>
      </c>
      <c r="Q1548" s="12">
        <v>480</v>
      </c>
      <c r="S1548" s="14">
        <v>1987273</v>
      </c>
      <c r="T1548" s="12">
        <v>340</v>
      </c>
      <c r="U1548">
        <f>SUM($T$2:T1548)</f>
        <v>3059155.47</v>
      </c>
      <c r="W1548" s="16">
        <v>1987273</v>
      </c>
      <c r="X1548">
        <v>3059155.47</v>
      </c>
      <c r="Y1548">
        <v>1547</v>
      </c>
      <c r="Z1548" s="18">
        <f t="shared" si="121"/>
        <v>7.3470861121672009</v>
      </c>
      <c r="AA1548" s="18">
        <f t="shared" si="122"/>
        <v>0.33895705521472391</v>
      </c>
      <c r="AB1548" t="str">
        <f t="shared" si="120"/>
        <v>B</v>
      </c>
      <c r="AI1548" s="14">
        <v>4928127</v>
      </c>
      <c r="AJ1548" s="12">
        <v>480</v>
      </c>
      <c r="AK1548" s="12">
        <v>480</v>
      </c>
      <c r="AL1548" s="12">
        <v>8000</v>
      </c>
      <c r="AN1548">
        <v>4928127</v>
      </c>
      <c r="AO1548">
        <v>480</v>
      </c>
      <c r="AP1548">
        <v>480</v>
      </c>
      <c r="AQ1548">
        <v>8000</v>
      </c>
      <c r="AR1548">
        <f t="shared" si="123"/>
        <v>0</v>
      </c>
      <c r="AV1548" s="4">
        <v>2999431</v>
      </c>
      <c r="AW1548" s="4">
        <v>86578</v>
      </c>
      <c r="AX1548" s="4" t="s">
        <v>5037</v>
      </c>
      <c r="AY1548" s="4">
        <v>1550</v>
      </c>
      <c r="AZ1548" s="4">
        <v>1550</v>
      </c>
      <c r="BA1548" s="4">
        <v>353.4</v>
      </c>
      <c r="BB1548" s="7">
        <f>AZ1548+BA1548-AY1548</f>
        <v>353.40000000000009</v>
      </c>
      <c r="BC1548" s="4" t="s">
        <v>5038</v>
      </c>
      <c r="BD1548" s="4">
        <v>11500</v>
      </c>
      <c r="BE1548" s="4" t="s">
        <v>21</v>
      </c>
      <c r="BF1548" s="4" t="s">
        <v>5</v>
      </c>
      <c r="BH1548" s="4" t="s">
        <v>47</v>
      </c>
      <c r="BI1548" t="str">
        <f t="shared" si="124"/>
        <v>B</v>
      </c>
    </row>
    <row r="1549" spans="1:61" ht="15.75" customHeight="1" x14ac:dyDescent="0.2">
      <c r="A1549" s="4">
        <v>3003820</v>
      </c>
      <c r="B1549" s="4">
        <v>7415682</v>
      </c>
      <c r="C1549" s="4" t="s">
        <v>8745</v>
      </c>
      <c r="D1549" s="4">
        <v>1500</v>
      </c>
      <c r="E1549" s="4">
        <v>1500</v>
      </c>
      <c r="F1549" s="4">
        <v>353.25</v>
      </c>
      <c r="G1549" s="7">
        <f>E1549+F1549-D1549</f>
        <v>353.25</v>
      </c>
      <c r="H1549" s="4" t="s">
        <v>8746</v>
      </c>
      <c r="I1549" s="4">
        <v>10000</v>
      </c>
      <c r="J1549" s="4" t="s">
        <v>4</v>
      </c>
      <c r="K1549" s="4" t="s">
        <v>16</v>
      </c>
      <c r="L1549" s="4" t="s">
        <v>6</v>
      </c>
      <c r="M1549" s="4" t="s">
        <v>12</v>
      </c>
      <c r="O1549" s="4"/>
      <c r="P1549" s="14">
        <v>4930276</v>
      </c>
      <c r="Q1549" s="12">
        <v>3</v>
      </c>
      <c r="S1549" s="14">
        <v>6790253</v>
      </c>
      <c r="T1549" s="12">
        <v>337.86000000000013</v>
      </c>
      <c r="U1549">
        <f>SUM($T$2:T1549)</f>
        <v>3059493.33</v>
      </c>
      <c r="W1549" s="16">
        <v>6790253</v>
      </c>
      <c r="X1549">
        <v>3059493.33</v>
      </c>
      <c r="Y1549">
        <v>1548</v>
      </c>
      <c r="Z1549" s="18">
        <f t="shared" si="121"/>
        <v>7.3478975408566543</v>
      </c>
      <c r="AA1549" s="18">
        <f t="shared" si="122"/>
        <v>0.33917616126205086</v>
      </c>
      <c r="AB1549" t="str">
        <f t="shared" si="120"/>
        <v>B</v>
      </c>
      <c r="AI1549" s="14">
        <v>4930276</v>
      </c>
      <c r="AJ1549" s="12">
        <v>3</v>
      </c>
      <c r="AK1549" s="12">
        <v>3</v>
      </c>
      <c r="AL1549" s="12">
        <v>2000</v>
      </c>
      <c r="AN1549">
        <v>4930276</v>
      </c>
      <c r="AO1549">
        <v>3</v>
      </c>
      <c r="AP1549">
        <v>3</v>
      </c>
      <c r="AQ1549">
        <v>2000</v>
      </c>
      <c r="AR1549">
        <f t="shared" si="123"/>
        <v>0</v>
      </c>
      <c r="AV1549" s="4">
        <v>3003820</v>
      </c>
      <c r="AW1549" s="4">
        <v>7415682</v>
      </c>
      <c r="AX1549" s="4" t="s">
        <v>8745</v>
      </c>
      <c r="AY1549" s="4">
        <v>1500</v>
      </c>
      <c r="AZ1549" s="4">
        <v>1500</v>
      </c>
      <c r="BA1549" s="4">
        <v>353.25</v>
      </c>
      <c r="BB1549" s="7">
        <f>AZ1549+BA1549-AY1549</f>
        <v>353.25</v>
      </c>
      <c r="BC1549" s="4" t="s">
        <v>8746</v>
      </c>
      <c r="BD1549" s="4">
        <v>10000</v>
      </c>
      <c r="BE1549" s="4" t="s">
        <v>4</v>
      </c>
      <c r="BF1549" s="4" t="s">
        <v>16</v>
      </c>
      <c r="BG1549" s="4" t="s">
        <v>6</v>
      </c>
      <c r="BH1549" s="4" t="s">
        <v>12</v>
      </c>
      <c r="BI1549" t="str">
        <f t="shared" si="124"/>
        <v>B</v>
      </c>
    </row>
    <row r="1550" spans="1:61" ht="15.75" customHeight="1" x14ac:dyDescent="0.2">
      <c r="A1550" s="4">
        <v>3020011</v>
      </c>
      <c r="B1550" s="4">
        <v>8865466</v>
      </c>
      <c r="C1550" s="4" t="s">
        <v>6554</v>
      </c>
      <c r="D1550" s="4">
        <v>500</v>
      </c>
      <c r="E1550" s="4">
        <v>500</v>
      </c>
      <c r="F1550" s="4">
        <v>351.5</v>
      </c>
      <c r="G1550" s="7">
        <f>E1550+F1550-D1550</f>
        <v>351.5</v>
      </c>
      <c r="H1550" s="4" t="s">
        <v>5087</v>
      </c>
      <c r="I1550" s="4">
        <v>16000</v>
      </c>
      <c r="J1550" s="4" t="s">
        <v>4</v>
      </c>
      <c r="K1550" s="4" t="s">
        <v>22</v>
      </c>
      <c r="L1550" s="4" t="s">
        <v>6</v>
      </c>
      <c r="M1550" s="4" t="s">
        <v>25</v>
      </c>
      <c r="O1550" s="4"/>
      <c r="P1550" s="14">
        <v>4930612</v>
      </c>
      <c r="Q1550" s="12">
        <v>2.7999999999999545</v>
      </c>
      <c r="S1550" s="14">
        <v>8612535</v>
      </c>
      <c r="T1550" s="12">
        <v>337.25</v>
      </c>
      <c r="U1550">
        <f>SUM($T$2:T1550)</f>
        <v>3059830.58</v>
      </c>
      <c r="W1550" s="16">
        <v>8612535</v>
      </c>
      <c r="X1550">
        <v>3059830.58</v>
      </c>
      <c r="Y1550">
        <v>1549</v>
      </c>
      <c r="Z1550" s="18">
        <f t="shared" si="121"/>
        <v>7.3487075045265717</v>
      </c>
      <c r="AA1550" s="18">
        <f t="shared" si="122"/>
        <v>0.33939526730937775</v>
      </c>
      <c r="AB1550" t="str">
        <f t="shared" si="120"/>
        <v>B</v>
      </c>
      <c r="AI1550" s="14">
        <v>4930612</v>
      </c>
      <c r="AJ1550" s="12">
        <v>2.7999999999999545</v>
      </c>
      <c r="AK1550" s="12">
        <v>2.8</v>
      </c>
      <c r="AL1550" s="12">
        <v>2000</v>
      </c>
      <c r="AN1550">
        <v>4930612</v>
      </c>
      <c r="AO1550">
        <v>2.7999999999999545</v>
      </c>
      <c r="AP1550">
        <v>2.8</v>
      </c>
      <c r="AQ1550">
        <v>2000</v>
      </c>
      <c r="AR1550">
        <f t="shared" si="123"/>
        <v>0</v>
      </c>
      <c r="AV1550" s="4">
        <v>3020011</v>
      </c>
      <c r="AW1550" s="4">
        <v>8865466</v>
      </c>
      <c r="AX1550" s="4" t="s">
        <v>6554</v>
      </c>
      <c r="AY1550" s="4">
        <v>500</v>
      </c>
      <c r="AZ1550" s="4">
        <v>500</v>
      </c>
      <c r="BA1550" s="4">
        <v>351.5</v>
      </c>
      <c r="BB1550" s="7">
        <f>AZ1550+BA1550-AY1550</f>
        <v>351.5</v>
      </c>
      <c r="BC1550" s="4" t="s">
        <v>5087</v>
      </c>
      <c r="BD1550" s="4">
        <v>16000</v>
      </c>
      <c r="BE1550" s="4" t="s">
        <v>4</v>
      </c>
      <c r="BF1550" s="4" t="s">
        <v>22</v>
      </c>
      <c r="BG1550" s="4" t="s">
        <v>6</v>
      </c>
      <c r="BH1550" s="4" t="s">
        <v>25</v>
      </c>
      <c r="BI1550" t="str">
        <f t="shared" si="124"/>
        <v>B</v>
      </c>
    </row>
    <row r="1551" spans="1:61" ht="15.75" customHeight="1" x14ac:dyDescent="0.2">
      <c r="A1551" s="4">
        <v>2984892</v>
      </c>
      <c r="B1551" s="4">
        <v>4785999</v>
      </c>
      <c r="C1551" s="4" t="s">
        <v>3766</v>
      </c>
      <c r="D1551" s="4">
        <v>5000</v>
      </c>
      <c r="E1551" s="4">
        <v>0</v>
      </c>
      <c r="F1551" s="4">
        <v>5350</v>
      </c>
      <c r="G1551" s="7">
        <f>E1551+F1551-D1551</f>
        <v>350</v>
      </c>
      <c r="H1551" s="4" t="s">
        <v>3767</v>
      </c>
      <c r="I1551" s="4">
        <v>3500</v>
      </c>
      <c r="J1551" s="4" t="s">
        <v>32</v>
      </c>
      <c r="K1551" s="4" t="s">
        <v>22</v>
      </c>
      <c r="M1551" s="4" t="s">
        <v>52</v>
      </c>
      <c r="O1551" s="4"/>
      <c r="P1551" s="14">
        <v>4932145</v>
      </c>
      <c r="Q1551" s="12">
        <v>3</v>
      </c>
      <c r="S1551" s="14">
        <v>7624667</v>
      </c>
      <c r="T1551" s="12">
        <v>336.0300000000002</v>
      </c>
      <c r="U1551">
        <f>SUM($T$2:T1551)</f>
        <v>3060166.61</v>
      </c>
      <c r="W1551" s="16">
        <v>7624667</v>
      </c>
      <c r="X1551">
        <v>3060166.61</v>
      </c>
      <c r="Y1551">
        <v>1550</v>
      </c>
      <c r="Z1551" s="18">
        <f t="shared" si="121"/>
        <v>7.3495145381574156</v>
      </c>
      <c r="AA1551" s="18">
        <f t="shared" si="122"/>
        <v>0.33961437335670464</v>
      </c>
      <c r="AB1551" t="str">
        <f t="shared" si="120"/>
        <v>B</v>
      </c>
      <c r="AI1551" s="14">
        <v>4932145</v>
      </c>
      <c r="AJ1551" s="12">
        <v>3</v>
      </c>
      <c r="AK1551" s="12">
        <v>3</v>
      </c>
      <c r="AL1551" s="12">
        <v>2000</v>
      </c>
      <c r="AN1551">
        <v>4932145</v>
      </c>
      <c r="AO1551">
        <v>3</v>
      </c>
      <c r="AP1551">
        <v>3</v>
      </c>
      <c r="AQ1551">
        <v>2000</v>
      </c>
      <c r="AR1551">
        <f t="shared" si="123"/>
        <v>0</v>
      </c>
      <c r="AV1551" s="4">
        <v>2984892</v>
      </c>
      <c r="AW1551" s="4">
        <v>4785999</v>
      </c>
      <c r="AX1551" s="4" t="s">
        <v>3766</v>
      </c>
      <c r="AY1551" s="4">
        <v>5000</v>
      </c>
      <c r="AZ1551" s="4">
        <v>0</v>
      </c>
      <c r="BA1551" s="4">
        <v>5350</v>
      </c>
      <c r="BB1551" s="7">
        <f>AZ1551+BA1551-AY1551</f>
        <v>350</v>
      </c>
      <c r="BC1551" s="4" t="s">
        <v>3767</v>
      </c>
      <c r="BD1551" s="4">
        <v>3500</v>
      </c>
      <c r="BE1551" s="4" t="s">
        <v>32</v>
      </c>
      <c r="BF1551" s="4" t="s">
        <v>22</v>
      </c>
      <c r="BH1551" s="4" t="s">
        <v>52</v>
      </c>
      <c r="BI1551" t="str">
        <f t="shared" si="124"/>
        <v>B</v>
      </c>
    </row>
    <row r="1552" spans="1:61" ht="15.75" customHeight="1" x14ac:dyDescent="0.2">
      <c r="A1552" s="4">
        <v>3055263</v>
      </c>
      <c r="B1552" s="4">
        <v>6585874</v>
      </c>
      <c r="C1552" s="4" t="s">
        <v>9074</v>
      </c>
      <c r="D1552" s="4">
        <v>7000</v>
      </c>
      <c r="E1552" s="4">
        <v>7000</v>
      </c>
      <c r="F1552" s="4">
        <v>350</v>
      </c>
      <c r="G1552" s="7">
        <f>E1552+F1552-D1552</f>
        <v>350</v>
      </c>
      <c r="H1552" s="4" t="s">
        <v>5835</v>
      </c>
      <c r="I1552" s="4">
        <v>6000</v>
      </c>
      <c r="J1552" s="4" t="s">
        <v>51</v>
      </c>
      <c r="K1552" s="4" t="s">
        <v>13</v>
      </c>
      <c r="M1552" s="4" t="s">
        <v>111</v>
      </c>
      <c r="O1552" s="4"/>
      <c r="P1552" s="14">
        <v>4934224</v>
      </c>
      <c r="Q1552" s="12">
        <v>6065</v>
      </c>
      <c r="S1552" s="14">
        <v>8825748</v>
      </c>
      <c r="T1552" s="12">
        <v>336</v>
      </c>
      <c r="U1552">
        <f>SUM($T$2:T1552)</f>
        <v>3060502.61</v>
      </c>
      <c r="W1552" s="16">
        <v>8825748</v>
      </c>
      <c r="X1552">
        <v>3060502.61</v>
      </c>
      <c r="Y1552">
        <v>1551</v>
      </c>
      <c r="Z1552" s="18">
        <f t="shared" si="121"/>
        <v>7.3503214997381185</v>
      </c>
      <c r="AA1552" s="18">
        <f t="shared" si="122"/>
        <v>0.33983347940403152</v>
      </c>
      <c r="AB1552" t="str">
        <f t="shared" si="120"/>
        <v>B</v>
      </c>
      <c r="AI1552" s="14">
        <v>4934224</v>
      </c>
      <c r="AJ1552" s="12">
        <v>6065</v>
      </c>
      <c r="AK1552" s="12">
        <v>16065</v>
      </c>
      <c r="AL1552" s="12">
        <v>0</v>
      </c>
      <c r="AN1552">
        <v>4934224</v>
      </c>
      <c r="AO1552">
        <v>6065</v>
      </c>
      <c r="AP1552">
        <v>16065</v>
      </c>
      <c r="AQ1552">
        <v>0</v>
      </c>
      <c r="AR1552">
        <f t="shared" si="123"/>
        <v>0</v>
      </c>
      <c r="AV1552" s="4">
        <v>3055263</v>
      </c>
      <c r="AW1552" s="4">
        <v>6585874</v>
      </c>
      <c r="AX1552" s="4" t="s">
        <v>9074</v>
      </c>
      <c r="AY1552" s="4">
        <v>7000</v>
      </c>
      <c r="AZ1552" s="4">
        <v>7000</v>
      </c>
      <c r="BA1552" s="4">
        <v>350</v>
      </c>
      <c r="BB1552" s="7">
        <f>AZ1552+BA1552-AY1552</f>
        <v>350</v>
      </c>
      <c r="BC1552" s="4" t="s">
        <v>5835</v>
      </c>
      <c r="BD1552" s="4">
        <v>6000</v>
      </c>
      <c r="BE1552" s="4" t="s">
        <v>51</v>
      </c>
      <c r="BF1552" s="4" t="s">
        <v>13</v>
      </c>
      <c r="BH1552" s="4" t="s">
        <v>111</v>
      </c>
      <c r="BI1552" t="str">
        <f t="shared" si="124"/>
        <v>B</v>
      </c>
    </row>
    <row r="1553" spans="1:61" ht="15.75" customHeight="1" x14ac:dyDescent="0.2">
      <c r="A1553" s="4">
        <v>3037861</v>
      </c>
      <c r="B1553" s="4">
        <v>4547033</v>
      </c>
      <c r="C1553" s="4" t="s">
        <v>7905</v>
      </c>
      <c r="D1553" s="4">
        <v>5800</v>
      </c>
      <c r="E1553" s="4">
        <v>5800</v>
      </c>
      <c r="F1553" s="4">
        <v>348</v>
      </c>
      <c r="G1553" s="7">
        <f>E1553+F1553-D1553</f>
        <v>348</v>
      </c>
      <c r="H1553" s="4" t="s">
        <v>7906</v>
      </c>
      <c r="I1553" s="4">
        <v>8000</v>
      </c>
      <c r="J1553" s="4" t="s">
        <v>98</v>
      </c>
      <c r="K1553" s="4" t="s">
        <v>8</v>
      </c>
      <c r="M1553" s="4" t="s">
        <v>20</v>
      </c>
      <c r="O1553" s="4"/>
      <c r="P1553" s="14">
        <v>4935050</v>
      </c>
      <c r="Q1553" s="12">
        <v>4500</v>
      </c>
      <c r="S1553" s="14">
        <v>7893145</v>
      </c>
      <c r="T1553" s="12">
        <v>334.39999999999986</v>
      </c>
      <c r="U1553">
        <f>SUM($T$2:T1553)</f>
        <v>3060837.01</v>
      </c>
      <c r="W1553" s="16">
        <v>7893145</v>
      </c>
      <c r="X1553">
        <v>3060837.01</v>
      </c>
      <c r="Y1553">
        <v>1552</v>
      </c>
      <c r="Z1553" s="18">
        <f t="shared" si="121"/>
        <v>7.3511246186446284</v>
      </c>
      <c r="AA1553" s="18">
        <f t="shared" si="122"/>
        <v>0.34005258545135847</v>
      </c>
      <c r="AB1553" t="str">
        <f t="shared" si="120"/>
        <v>B</v>
      </c>
      <c r="AI1553" s="14">
        <v>4935050</v>
      </c>
      <c r="AJ1553" s="12">
        <v>4500</v>
      </c>
      <c r="AK1553" s="12">
        <v>4500</v>
      </c>
      <c r="AL1553" s="12">
        <v>10000</v>
      </c>
      <c r="AN1553">
        <v>4935050</v>
      </c>
      <c r="AO1553">
        <v>4500</v>
      </c>
      <c r="AP1553">
        <v>4500</v>
      </c>
      <c r="AQ1553">
        <v>10000</v>
      </c>
      <c r="AR1553">
        <f t="shared" si="123"/>
        <v>0</v>
      </c>
      <c r="AV1553" s="4">
        <v>3037861</v>
      </c>
      <c r="AW1553" s="4">
        <v>4547033</v>
      </c>
      <c r="AX1553" s="4" t="s">
        <v>7905</v>
      </c>
      <c r="AY1553" s="4">
        <v>5800</v>
      </c>
      <c r="AZ1553" s="4">
        <v>5800</v>
      </c>
      <c r="BA1553" s="4">
        <v>348</v>
      </c>
      <c r="BB1553" s="7">
        <f>AZ1553+BA1553-AY1553</f>
        <v>348</v>
      </c>
      <c r="BC1553" s="4" t="s">
        <v>7906</v>
      </c>
      <c r="BD1553" s="4">
        <v>8000</v>
      </c>
      <c r="BE1553" s="4" t="s">
        <v>98</v>
      </c>
      <c r="BF1553" s="4" t="s">
        <v>8</v>
      </c>
      <c r="BH1553" s="4" t="s">
        <v>20</v>
      </c>
      <c r="BI1553" t="str">
        <f t="shared" si="124"/>
        <v>B</v>
      </c>
    </row>
    <row r="1554" spans="1:61" ht="15.75" customHeight="1" x14ac:dyDescent="0.2">
      <c r="A1554" s="4">
        <v>3032912</v>
      </c>
      <c r="B1554" s="4">
        <v>8886578</v>
      </c>
      <c r="C1554" s="4" t="s">
        <v>7549</v>
      </c>
      <c r="D1554" s="4">
        <v>2400</v>
      </c>
      <c r="E1554" s="4">
        <v>2400</v>
      </c>
      <c r="F1554" s="4">
        <v>346.56</v>
      </c>
      <c r="G1554" s="7">
        <f>E1554+F1554-D1554</f>
        <v>346.55999999999995</v>
      </c>
      <c r="H1554" s="4" t="s">
        <v>604</v>
      </c>
      <c r="I1554" s="4">
        <v>1</v>
      </c>
      <c r="J1554" s="4" t="s">
        <v>4</v>
      </c>
      <c r="K1554" s="4" t="s">
        <v>13</v>
      </c>
      <c r="L1554" s="4" t="s">
        <v>201</v>
      </c>
      <c r="M1554" s="4" t="s">
        <v>19</v>
      </c>
      <c r="O1554" s="4"/>
      <c r="P1554" s="14">
        <v>4940048</v>
      </c>
      <c r="Q1554" s="12">
        <v>-600</v>
      </c>
      <c r="S1554" s="14">
        <v>8647773</v>
      </c>
      <c r="T1554" s="12">
        <v>333.44999999999982</v>
      </c>
      <c r="U1554">
        <f>SUM($T$2:T1554)</f>
        <v>3061170.46</v>
      </c>
      <c r="W1554" s="16">
        <v>8647773</v>
      </c>
      <c r="X1554">
        <v>3061170.46</v>
      </c>
      <c r="Y1554">
        <v>1553</v>
      </c>
      <c r="Z1554" s="18">
        <f t="shared" si="121"/>
        <v>7.3519254559633351</v>
      </c>
      <c r="AA1554" s="18">
        <f t="shared" si="122"/>
        <v>0.34027169149868536</v>
      </c>
      <c r="AB1554" t="str">
        <f t="shared" si="120"/>
        <v>B</v>
      </c>
      <c r="AI1554" s="14">
        <v>4940048</v>
      </c>
      <c r="AJ1554" s="12">
        <v>-600</v>
      </c>
      <c r="AK1554" s="12">
        <v>0</v>
      </c>
      <c r="AL1554" s="12">
        <v>0</v>
      </c>
      <c r="AN1554">
        <v>4940048</v>
      </c>
      <c r="AO1554">
        <v>-600</v>
      </c>
      <c r="AP1554">
        <v>0</v>
      </c>
      <c r="AQ1554">
        <v>0</v>
      </c>
      <c r="AR1554">
        <f t="shared" si="123"/>
        <v>0</v>
      </c>
      <c r="AV1554" s="4">
        <v>3032912</v>
      </c>
      <c r="AW1554" s="4">
        <v>8886578</v>
      </c>
      <c r="AX1554" s="4" t="s">
        <v>7549</v>
      </c>
      <c r="AY1554" s="4">
        <v>2400</v>
      </c>
      <c r="AZ1554" s="4">
        <v>2400</v>
      </c>
      <c r="BA1554" s="4">
        <v>346.56</v>
      </c>
      <c r="BB1554" s="7">
        <f>AZ1554+BA1554-AY1554</f>
        <v>346.55999999999995</v>
      </c>
      <c r="BC1554" s="4" t="s">
        <v>604</v>
      </c>
      <c r="BD1554" s="4">
        <v>1</v>
      </c>
      <c r="BE1554" s="4" t="s">
        <v>4</v>
      </c>
      <c r="BF1554" s="4" t="s">
        <v>13</v>
      </c>
      <c r="BG1554" s="4" t="s">
        <v>201</v>
      </c>
      <c r="BH1554" s="4" t="s">
        <v>19</v>
      </c>
      <c r="BI1554" t="str">
        <f t="shared" si="124"/>
        <v>B</v>
      </c>
    </row>
    <row r="1555" spans="1:61" ht="15.75" customHeight="1" x14ac:dyDescent="0.2">
      <c r="A1555" s="4">
        <v>2998717</v>
      </c>
      <c r="B1555" s="4">
        <v>9059835</v>
      </c>
      <c r="C1555" s="4" t="s">
        <v>4989</v>
      </c>
      <c r="D1555" s="4">
        <v>3000</v>
      </c>
      <c r="E1555" s="4">
        <v>3000</v>
      </c>
      <c r="F1555" s="4">
        <v>346.5</v>
      </c>
      <c r="G1555" s="7">
        <f>E1555+F1555-D1555</f>
        <v>346.5</v>
      </c>
      <c r="H1555" s="4" t="s">
        <v>4990</v>
      </c>
      <c r="I1555" s="4">
        <v>14000</v>
      </c>
      <c r="J1555" s="4" t="s">
        <v>4</v>
      </c>
      <c r="K1555" s="4" t="s">
        <v>13</v>
      </c>
      <c r="L1555" s="4" t="s">
        <v>6</v>
      </c>
      <c r="M1555" s="4" t="s">
        <v>24</v>
      </c>
      <c r="O1555" s="4"/>
      <c r="P1555" s="14">
        <v>4941406</v>
      </c>
      <c r="Q1555" s="12">
        <v>-2000</v>
      </c>
      <c r="S1555" s="14">
        <v>354078</v>
      </c>
      <c r="T1555" s="12">
        <v>332.5</v>
      </c>
      <c r="U1555">
        <f>SUM($T$2:T1555)</f>
        <v>3061502.96</v>
      </c>
      <c r="W1555" s="16">
        <v>354078</v>
      </c>
      <c r="X1555">
        <v>3061502.96</v>
      </c>
      <c r="Y1555">
        <v>1554</v>
      </c>
      <c r="Z1555" s="18">
        <f t="shared" si="121"/>
        <v>7.3527240116942396</v>
      </c>
      <c r="AA1555" s="18">
        <f t="shared" si="122"/>
        <v>0.34049079754601225</v>
      </c>
      <c r="AB1555" t="str">
        <f t="shared" si="120"/>
        <v>B</v>
      </c>
      <c r="AI1555" s="14">
        <v>4941406</v>
      </c>
      <c r="AJ1555" s="12">
        <v>-2000</v>
      </c>
      <c r="AK1555" s="12">
        <v>0</v>
      </c>
      <c r="AL1555" s="12">
        <v>0</v>
      </c>
      <c r="AN1555">
        <v>4941406</v>
      </c>
      <c r="AO1555">
        <v>-2000</v>
      </c>
      <c r="AP1555">
        <v>0</v>
      </c>
      <c r="AQ1555">
        <v>0</v>
      </c>
      <c r="AR1555">
        <f t="shared" si="123"/>
        <v>0</v>
      </c>
      <c r="AV1555" s="4">
        <v>2998717</v>
      </c>
      <c r="AW1555" s="4">
        <v>9059835</v>
      </c>
      <c r="AX1555" s="4" t="s">
        <v>4989</v>
      </c>
      <c r="AY1555" s="4">
        <v>3000</v>
      </c>
      <c r="AZ1555" s="4">
        <v>3000</v>
      </c>
      <c r="BA1555" s="4">
        <v>346.5</v>
      </c>
      <c r="BB1555" s="7">
        <f>AZ1555+BA1555-AY1555</f>
        <v>346.5</v>
      </c>
      <c r="BC1555" s="4" t="s">
        <v>4990</v>
      </c>
      <c r="BD1555" s="4">
        <v>14000</v>
      </c>
      <c r="BE1555" s="4" t="s">
        <v>4</v>
      </c>
      <c r="BF1555" s="4" t="s">
        <v>13</v>
      </c>
      <c r="BG1555" s="4" t="s">
        <v>6</v>
      </c>
      <c r="BH1555" s="4" t="s">
        <v>24</v>
      </c>
      <c r="BI1555" t="str">
        <f t="shared" si="124"/>
        <v>B</v>
      </c>
    </row>
    <row r="1556" spans="1:61" ht="15.75" customHeight="1" x14ac:dyDescent="0.2">
      <c r="A1556" s="4">
        <v>3020648</v>
      </c>
      <c r="B1556" s="4">
        <v>8893753</v>
      </c>
      <c r="C1556" s="4" t="s">
        <v>6611</v>
      </c>
      <c r="D1556" s="4">
        <v>3000</v>
      </c>
      <c r="E1556" s="4">
        <v>3000</v>
      </c>
      <c r="F1556" s="4">
        <v>346.5</v>
      </c>
      <c r="G1556" s="7">
        <f>E1556+F1556-D1556</f>
        <v>346.5</v>
      </c>
      <c r="H1556" s="4" t="s">
        <v>6612</v>
      </c>
      <c r="I1556" s="4">
        <v>8000</v>
      </c>
      <c r="J1556" s="4" t="s">
        <v>51</v>
      </c>
      <c r="K1556" s="4" t="s">
        <v>13</v>
      </c>
      <c r="M1556" s="4" t="s">
        <v>29</v>
      </c>
      <c r="O1556" s="4"/>
      <c r="P1556" s="14">
        <v>4945508</v>
      </c>
      <c r="Q1556" s="12">
        <v>-2000</v>
      </c>
      <c r="S1556" s="14">
        <v>6050052</v>
      </c>
      <c r="T1556" s="12">
        <v>332.5</v>
      </c>
      <c r="U1556">
        <f>SUM($T$2:T1556)</f>
        <v>3061835.46</v>
      </c>
      <c r="W1556" s="16">
        <v>6050052</v>
      </c>
      <c r="X1556">
        <v>3061835.46</v>
      </c>
      <c r="Y1556">
        <v>1555</v>
      </c>
      <c r="Z1556" s="18">
        <f t="shared" si="121"/>
        <v>7.3535225674251441</v>
      </c>
      <c r="AA1556" s="18">
        <f t="shared" si="122"/>
        <v>0.34070990359333919</v>
      </c>
      <c r="AB1556" t="str">
        <f t="shared" ref="AB1556:AB1619" si="125">IF(T1556&gt;=0,"B","")</f>
        <v>B</v>
      </c>
      <c r="AI1556" s="14">
        <v>4945508</v>
      </c>
      <c r="AJ1556" s="12">
        <v>-2000</v>
      </c>
      <c r="AK1556" s="12">
        <v>0</v>
      </c>
      <c r="AL1556" s="12">
        <v>0</v>
      </c>
      <c r="AN1556">
        <v>4945508</v>
      </c>
      <c r="AO1556">
        <v>-2000</v>
      </c>
      <c r="AP1556">
        <v>0</v>
      </c>
      <c r="AQ1556">
        <v>0</v>
      </c>
      <c r="AR1556">
        <f t="shared" si="123"/>
        <v>0</v>
      </c>
      <c r="AV1556" s="4">
        <v>3020648</v>
      </c>
      <c r="AW1556" s="4">
        <v>8893753</v>
      </c>
      <c r="AX1556" s="4" t="s">
        <v>6611</v>
      </c>
      <c r="AY1556" s="4">
        <v>3000</v>
      </c>
      <c r="AZ1556" s="4">
        <v>3000</v>
      </c>
      <c r="BA1556" s="4">
        <v>346.5</v>
      </c>
      <c r="BB1556" s="7">
        <f>AZ1556+BA1556-AY1556</f>
        <v>346.5</v>
      </c>
      <c r="BC1556" s="4" t="s">
        <v>6612</v>
      </c>
      <c r="BD1556" s="4">
        <v>8000</v>
      </c>
      <c r="BE1556" s="4" t="s">
        <v>51</v>
      </c>
      <c r="BF1556" s="4" t="s">
        <v>13</v>
      </c>
      <c r="BH1556" s="4" t="s">
        <v>29</v>
      </c>
      <c r="BI1556" t="str">
        <f t="shared" si="124"/>
        <v>B</v>
      </c>
    </row>
    <row r="1557" spans="1:61" ht="15.75" customHeight="1" x14ac:dyDescent="0.2">
      <c r="A1557" s="4">
        <v>3045435</v>
      </c>
      <c r="B1557" s="4">
        <v>6910604</v>
      </c>
      <c r="C1557" s="4" t="s">
        <v>8426</v>
      </c>
      <c r="D1557" s="4">
        <v>4950</v>
      </c>
      <c r="E1557" s="4">
        <v>4950</v>
      </c>
      <c r="F1557" s="4">
        <v>346.5</v>
      </c>
      <c r="G1557" s="7">
        <f>E1557+F1557-D1557</f>
        <v>346.5</v>
      </c>
      <c r="H1557" s="4" t="s">
        <v>8049</v>
      </c>
      <c r="I1557" s="4">
        <v>11000</v>
      </c>
      <c r="J1557" s="4" t="s">
        <v>4</v>
      </c>
      <c r="K1557" s="4" t="s">
        <v>13</v>
      </c>
      <c r="L1557" s="4" t="s">
        <v>9</v>
      </c>
      <c r="M1557" s="4" t="s">
        <v>48</v>
      </c>
      <c r="O1557" s="4"/>
      <c r="P1557" s="14">
        <v>4948854</v>
      </c>
      <c r="Q1557" s="12">
        <v>307.80000000000018</v>
      </c>
      <c r="S1557" s="14">
        <v>7063274</v>
      </c>
      <c r="T1557" s="12">
        <v>332.5</v>
      </c>
      <c r="U1557">
        <f>SUM($T$2:T1557)</f>
        <v>3062167.96</v>
      </c>
      <c r="W1557" s="16">
        <v>7063274</v>
      </c>
      <c r="X1557">
        <v>3062167.96</v>
      </c>
      <c r="Y1557">
        <v>1556</v>
      </c>
      <c r="Z1557" s="18">
        <f t="shared" si="121"/>
        <v>7.3543211231560477</v>
      </c>
      <c r="AA1557" s="18">
        <f t="shared" si="122"/>
        <v>0.34092900964066608</v>
      </c>
      <c r="AB1557" t="str">
        <f t="shared" si="125"/>
        <v>B</v>
      </c>
      <c r="AI1557" s="14">
        <v>4948854</v>
      </c>
      <c r="AJ1557" s="12">
        <v>307.80000000000018</v>
      </c>
      <c r="AK1557" s="12">
        <v>307.8</v>
      </c>
      <c r="AL1557" s="12">
        <v>1800</v>
      </c>
      <c r="AN1557">
        <v>4948854</v>
      </c>
      <c r="AO1557">
        <v>307.80000000000018</v>
      </c>
      <c r="AP1557">
        <v>307.8</v>
      </c>
      <c r="AQ1557">
        <v>1800</v>
      </c>
      <c r="AR1557">
        <f t="shared" si="123"/>
        <v>0</v>
      </c>
      <c r="AV1557" s="4">
        <v>3045435</v>
      </c>
      <c r="AW1557" s="4">
        <v>6910604</v>
      </c>
      <c r="AX1557" s="4" t="s">
        <v>8426</v>
      </c>
      <c r="AY1557" s="4">
        <v>4950</v>
      </c>
      <c r="AZ1557" s="4">
        <v>4950</v>
      </c>
      <c r="BA1557" s="4">
        <v>346.5</v>
      </c>
      <c r="BB1557" s="7">
        <f>AZ1557+BA1557-AY1557</f>
        <v>346.5</v>
      </c>
      <c r="BC1557" s="4" t="s">
        <v>8049</v>
      </c>
      <c r="BD1557" s="4">
        <v>11000</v>
      </c>
      <c r="BE1557" s="4" t="s">
        <v>4</v>
      </c>
      <c r="BF1557" s="4" t="s">
        <v>13</v>
      </c>
      <c r="BG1557" s="4" t="s">
        <v>9</v>
      </c>
      <c r="BH1557" s="4" t="s">
        <v>48</v>
      </c>
      <c r="BI1557" t="str">
        <f t="shared" si="124"/>
        <v>B</v>
      </c>
    </row>
    <row r="1558" spans="1:61" ht="15.75" customHeight="1" x14ac:dyDescent="0.2">
      <c r="A1558" s="4">
        <v>3018688</v>
      </c>
      <c r="B1558" s="4">
        <v>7383699</v>
      </c>
      <c r="C1558" s="4" t="s">
        <v>6453</v>
      </c>
      <c r="D1558" s="4">
        <v>5050</v>
      </c>
      <c r="E1558" s="4">
        <v>5050</v>
      </c>
      <c r="F1558" s="4">
        <v>345.44</v>
      </c>
      <c r="G1558" s="7">
        <f>E1558+F1558-D1558</f>
        <v>345.4399999999996</v>
      </c>
      <c r="H1558" s="4" t="s">
        <v>1328</v>
      </c>
      <c r="I1558" s="4">
        <v>20000</v>
      </c>
      <c r="J1558" s="4" t="s">
        <v>4</v>
      </c>
      <c r="K1558" s="4" t="s">
        <v>5</v>
      </c>
      <c r="L1558" s="4" t="s">
        <v>9</v>
      </c>
      <c r="M1558" s="4" t="s">
        <v>12</v>
      </c>
      <c r="O1558" s="4"/>
      <c r="P1558" s="14">
        <v>4954510</v>
      </c>
      <c r="Q1558" s="12">
        <v>4240.8</v>
      </c>
      <c r="S1558" s="14">
        <v>7652898</v>
      </c>
      <c r="T1558" s="12">
        <v>332.5</v>
      </c>
      <c r="U1558">
        <f>SUM($T$2:T1558)</f>
        <v>3062500.46</v>
      </c>
      <c r="W1558" s="16">
        <v>7652898</v>
      </c>
      <c r="X1558">
        <v>3062500.46</v>
      </c>
      <c r="Y1558">
        <v>1557</v>
      </c>
      <c r="Z1558" s="18">
        <f t="shared" si="121"/>
        <v>7.3551196788869522</v>
      </c>
      <c r="AA1558" s="18">
        <f t="shared" si="122"/>
        <v>0.34114811568799297</v>
      </c>
      <c r="AB1558" t="str">
        <f t="shared" si="125"/>
        <v>B</v>
      </c>
      <c r="AI1558" s="14">
        <v>4954510</v>
      </c>
      <c r="AJ1558" s="12">
        <v>4240.8</v>
      </c>
      <c r="AK1558" s="12">
        <v>4240.8</v>
      </c>
      <c r="AL1558" s="12">
        <v>3000</v>
      </c>
      <c r="AN1558">
        <v>4954510</v>
      </c>
      <c r="AO1558">
        <v>4240.8</v>
      </c>
      <c r="AP1558">
        <v>4240.8</v>
      </c>
      <c r="AQ1558">
        <v>3000</v>
      </c>
      <c r="AR1558">
        <f t="shared" si="123"/>
        <v>0</v>
      </c>
      <c r="AV1558" s="4">
        <v>3018688</v>
      </c>
      <c r="AW1558" s="4">
        <v>7383699</v>
      </c>
      <c r="AX1558" s="4" t="s">
        <v>6453</v>
      </c>
      <c r="AY1558" s="4">
        <v>5050</v>
      </c>
      <c r="AZ1558" s="4">
        <v>5050</v>
      </c>
      <c r="BA1558" s="4">
        <v>345.44</v>
      </c>
      <c r="BB1558" s="7">
        <f>AZ1558+BA1558-AY1558</f>
        <v>345.4399999999996</v>
      </c>
      <c r="BC1558" s="4" t="s">
        <v>1328</v>
      </c>
      <c r="BD1558" s="4">
        <v>20000</v>
      </c>
      <c r="BE1558" s="4" t="s">
        <v>4</v>
      </c>
      <c r="BF1558" s="4" t="s">
        <v>5</v>
      </c>
      <c r="BG1558" s="4" t="s">
        <v>9</v>
      </c>
      <c r="BH1558" s="4" t="s">
        <v>12</v>
      </c>
      <c r="BI1558" t="str">
        <f t="shared" si="124"/>
        <v>A</v>
      </c>
    </row>
    <row r="1559" spans="1:61" ht="15.75" customHeight="1" x14ac:dyDescent="0.2">
      <c r="A1559" s="4">
        <v>2999529</v>
      </c>
      <c r="B1559" s="4">
        <v>4959389</v>
      </c>
      <c r="C1559" s="4" t="s">
        <v>5044</v>
      </c>
      <c r="D1559" s="4">
        <v>2000</v>
      </c>
      <c r="E1559" s="4">
        <v>2000</v>
      </c>
      <c r="F1559" s="4">
        <v>345</v>
      </c>
      <c r="G1559" s="7">
        <f>E1559+F1559-D1559</f>
        <v>345</v>
      </c>
      <c r="H1559" s="4" t="s">
        <v>5045</v>
      </c>
      <c r="I1559" s="4">
        <v>60000</v>
      </c>
      <c r="J1559" s="4" t="s">
        <v>32</v>
      </c>
      <c r="K1559" s="4" t="s">
        <v>8</v>
      </c>
      <c r="M1559" s="4" t="s">
        <v>12</v>
      </c>
      <c r="O1559" s="4"/>
      <c r="P1559" s="14">
        <v>4959389</v>
      </c>
      <c r="Q1559" s="12">
        <v>345</v>
      </c>
      <c r="S1559" s="14">
        <v>7578145</v>
      </c>
      <c r="T1559" s="12">
        <v>332.11999999999989</v>
      </c>
      <c r="U1559">
        <f>SUM($T$2:T1559)</f>
        <v>3062832.58</v>
      </c>
      <c r="W1559" s="16">
        <v>7578145</v>
      </c>
      <c r="X1559">
        <v>3062832.58</v>
      </c>
      <c r="Y1559">
        <v>1558</v>
      </c>
      <c r="Z1559" s="18">
        <f t="shared" si="121"/>
        <v>7.3559173219827354</v>
      </c>
      <c r="AA1559" s="18">
        <f t="shared" si="122"/>
        <v>0.34136722173531991</v>
      </c>
      <c r="AB1559" t="str">
        <f t="shared" si="125"/>
        <v>B</v>
      </c>
      <c r="AI1559" s="14">
        <v>4959389</v>
      </c>
      <c r="AJ1559" s="12">
        <v>345</v>
      </c>
      <c r="AK1559" s="12">
        <v>345</v>
      </c>
      <c r="AL1559" s="12">
        <v>2000</v>
      </c>
      <c r="AN1559">
        <v>4959389</v>
      </c>
      <c r="AO1559">
        <v>345</v>
      </c>
      <c r="AP1559">
        <v>345</v>
      </c>
      <c r="AQ1559">
        <v>2000</v>
      </c>
      <c r="AR1559">
        <f t="shared" si="123"/>
        <v>0</v>
      </c>
      <c r="AV1559" s="4">
        <v>2999529</v>
      </c>
      <c r="AW1559" s="4">
        <v>4959389</v>
      </c>
      <c r="AX1559" s="4" t="s">
        <v>5044</v>
      </c>
      <c r="AY1559" s="4">
        <v>2000</v>
      </c>
      <c r="AZ1559" s="4">
        <v>2000</v>
      </c>
      <c r="BA1559" s="4">
        <v>345</v>
      </c>
      <c r="BB1559" s="7">
        <f>AZ1559+BA1559-AY1559</f>
        <v>345</v>
      </c>
      <c r="BC1559" s="4" t="s">
        <v>5045</v>
      </c>
      <c r="BD1559" s="4">
        <v>60000</v>
      </c>
      <c r="BE1559" s="4" t="s">
        <v>32</v>
      </c>
      <c r="BF1559" s="4" t="s">
        <v>8</v>
      </c>
      <c r="BH1559" s="4" t="s">
        <v>12</v>
      </c>
      <c r="BI1559" t="str">
        <f t="shared" si="124"/>
        <v>B</v>
      </c>
    </row>
    <row r="1560" spans="1:61" ht="15.75" customHeight="1" x14ac:dyDescent="0.2">
      <c r="A1560" s="4">
        <v>3003981</v>
      </c>
      <c r="B1560" s="4">
        <v>9074332</v>
      </c>
      <c r="C1560" s="4" t="s">
        <v>5409</v>
      </c>
      <c r="D1560" s="4">
        <v>2000</v>
      </c>
      <c r="E1560" s="4">
        <v>2000</v>
      </c>
      <c r="F1560" s="4">
        <v>345</v>
      </c>
      <c r="G1560" s="7">
        <f>E1560+F1560-D1560</f>
        <v>345</v>
      </c>
      <c r="H1560" s="4" t="s">
        <v>5410</v>
      </c>
      <c r="I1560" s="4">
        <v>12000</v>
      </c>
      <c r="J1560" s="4" t="s">
        <v>4</v>
      </c>
      <c r="K1560" s="4" t="s">
        <v>22</v>
      </c>
      <c r="L1560" s="4" t="s">
        <v>6</v>
      </c>
      <c r="M1560" s="4" t="s">
        <v>173</v>
      </c>
      <c r="O1560" s="4"/>
      <c r="P1560" s="14">
        <v>4964009</v>
      </c>
      <c r="Q1560" s="12">
        <v>3.3000000000001819</v>
      </c>
      <c r="S1560" s="14">
        <v>7270600</v>
      </c>
      <c r="T1560" s="12">
        <v>330.6</v>
      </c>
      <c r="U1560">
        <f>SUM($T$2:T1560)</f>
        <v>3063163.18</v>
      </c>
      <c r="W1560" s="16">
        <v>7270600</v>
      </c>
      <c r="X1560">
        <v>3063163.18</v>
      </c>
      <c r="Y1560">
        <v>1559</v>
      </c>
      <c r="Z1560" s="18">
        <f t="shared" si="121"/>
        <v>7.3567113145380354</v>
      </c>
      <c r="AA1560" s="18">
        <f t="shared" si="122"/>
        <v>0.3415863277826468</v>
      </c>
      <c r="AB1560" t="str">
        <f t="shared" si="125"/>
        <v>B</v>
      </c>
      <c r="AI1560" s="14">
        <v>4964009</v>
      </c>
      <c r="AJ1560" s="12">
        <v>3.3000000000001819</v>
      </c>
      <c r="AK1560" s="12">
        <v>3.3</v>
      </c>
      <c r="AL1560" s="12">
        <v>3000</v>
      </c>
      <c r="AN1560">
        <v>4964009</v>
      </c>
      <c r="AO1560">
        <v>3.3000000000001819</v>
      </c>
      <c r="AP1560">
        <v>3.3</v>
      </c>
      <c r="AQ1560">
        <v>3000</v>
      </c>
      <c r="AR1560">
        <f t="shared" si="123"/>
        <v>0</v>
      </c>
      <c r="AV1560" s="4">
        <v>3003981</v>
      </c>
      <c r="AW1560" s="4">
        <v>9074332</v>
      </c>
      <c r="AX1560" s="4" t="s">
        <v>5409</v>
      </c>
      <c r="AY1560" s="4">
        <v>2000</v>
      </c>
      <c r="AZ1560" s="4">
        <v>2000</v>
      </c>
      <c r="BA1560" s="4">
        <v>345</v>
      </c>
      <c r="BB1560" s="7">
        <f>AZ1560+BA1560-AY1560</f>
        <v>345</v>
      </c>
      <c r="BC1560" s="4" t="s">
        <v>5410</v>
      </c>
      <c r="BD1560" s="4">
        <v>12000</v>
      </c>
      <c r="BE1560" s="4" t="s">
        <v>4</v>
      </c>
      <c r="BF1560" s="4" t="s">
        <v>22</v>
      </c>
      <c r="BG1560" s="4" t="s">
        <v>6</v>
      </c>
      <c r="BH1560" s="4" t="s">
        <v>173</v>
      </c>
      <c r="BI1560" t="str">
        <f t="shared" si="124"/>
        <v>B</v>
      </c>
    </row>
    <row r="1561" spans="1:61" ht="15.75" customHeight="1" x14ac:dyDescent="0.2">
      <c r="A1561" s="4">
        <v>2962128</v>
      </c>
      <c r="B1561" s="4">
        <v>243780</v>
      </c>
      <c r="C1561" s="4" t="s">
        <v>1784</v>
      </c>
      <c r="D1561" s="4">
        <v>1500</v>
      </c>
      <c r="E1561" s="4">
        <v>1500</v>
      </c>
      <c r="F1561" s="4">
        <v>344.25</v>
      </c>
      <c r="G1561" s="7">
        <f>E1561+F1561-D1561</f>
        <v>344.25</v>
      </c>
      <c r="H1561" s="4" t="s">
        <v>1785</v>
      </c>
      <c r="I1561" s="4">
        <v>20000</v>
      </c>
      <c r="J1561" s="4" t="s">
        <v>21</v>
      </c>
      <c r="K1561" s="4" t="s">
        <v>8</v>
      </c>
      <c r="M1561" s="4" t="s">
        <v>186</v>
      </c>
      <c r="O1561" s="4"/>
      <c r="P1561" s="14">
        <v>4965507</v>
      </c>
      <c r="Q1561" s="12">
        <v>3</v>
      </c>
      <c r="S1561" s="14">
        <v>736602</v>
      </c>
      <c r="T1561" s="12">
        <v>330</v>
      </c>
      <c r="U1561">
        <f>SUM($T$2:T1561)</f>
        <v>3063493.18</v>
      </c>
      <c r="W1561" s="16">
        <v>736602</v>
      </c>
      <c r="X1561">
        <v>3063493.18</v>
      </c>
      <c r="Y1561">
        <v>1560</v>
      </c>
      <c r="Z1561" s="18">
        <f t="shared" si="121"/>
        <v>7.3575038660905117</v>
      </c>
      <c r="AA1561" s="18">
        <f t="shared" si="122"/>
        <v>0.34180543382997369</v>
      </c>
      <c r="AB1561" t="str">
        <f t="shared" si="125"/>
        <v>B</v>
      </c>
      <c r="AI1561" s="14">
        <v>4965507</v>
      </c>
      <c r="AJ1561" s="12">
        <v>3</v>
      </c>
      <c r="AK1561" s="12">
        <v>3</v>
      </c>
      <c r="AL1561" s="12">
        <v>2000</v>
      </c>
      <c r="AN1561">
        <v>4965507</v>
      </c>
      <c r="AO1561">
        <v>3</v>
      </c>
      <c r="AP1561">
        <v>3</v>
      </c>
      <c r="AQ1561">
        <v>2000</v>
      </c>
      <c r="AR1561">
        <f t="shared" si="123"/>
        <v>0</v>
      </c>
      <c r="AV1561" s="4">
        <v>2962128</v>
      </c>
      <c r="AW1561" s="4">
        <v>243780</v>
      </c>
      <c r="AX1561" s="4" t="s">
        <v>1784</v>
      </c>
      <c r="AY1561" s="4">
        <v>1500</v>
      </c>
      <c r="AZ1561" s="4">
        <v>1500</v>
      </c>
      <c r="BA1561" s="4">
        <v>344.25</v>
      </c>
      <c r="BB1561" s="7">
        <f>AZ1561+BA1561-AY1561</f>
        <v>344.25</v>
      </c>
      <c r="BC1561" s="4" t="s">
        <v>1785</v>
      </c>
      <c r="BD1561" s="4">
        <v>20000</v>
      </c>
      <c r="BE1561" s="4" t="s">
        <v>21</v>
      </c>
      <c r="BF1561" s="4" t="s">
        <v>8</v>
      </c>
      <c r="BH1561" s="4" t="s">
        <v>186</v>
      </c>
      <c r="BI1561" t="str">
        <f t="shared" si="124"/>
        <v>B</v>
      </c>
    </row>
    <row r="1562" spans="1:61" ht="15.75" customHeight="1" x14ac:dyDescent="0.2">
      <c r="A1562" s="4">
        <v>3028985</v>
      </c>
      <c r="B1562" s="4">
        <v>9141273</v>
      </c>
      <c r="C1562" s="4" t="s">
        <v>7245</v>
      </c>
      <c r="D1562" s="4">
        <v>1500</v>
      </c>
      <c r="E1562" s="4">
        <v>1500</v>
      </c>
      <c r="F1562" s="4">
        <v>344.25</v>
      </c>
      <c r="G1562" s="7">
        <f>E1562+F1562-D1562</f>
        <v>344.25</v>
      </c>
      <c r="H1562" s="4" t="s">
        <v>1502</v>
      </c>
      <c r="I1562" s="4">
        <v>20000</v>
      </c>
      <c r="J1562" s="4" t="s">
        <v>4</v>
      </c>
      <c r="K1562" s="4" t="s">
        <v>13</v>
      </c>
      <c r="L1562" s="4" t="s">
        <v>6</v>
      </c>
      <c r="M1562" s="4" t="s">
        <v>25</v>
      </c>
      <c r="O1562" s="4"/>
      <c r="P1562" s="14">
        <v>4967012</v>
      </c>
      <c r="Q1562" s="12">
        <v>-2000</v>
      </c>
      <c r="S1562" s="14">
        <v>6890346</v>
      </c>
      <c r="T1562" s="12">
        <v>329.97</v>
      </c>
      <c r="U1562">
        <f>SUM($T$2:T1562)</f>
        <v>3063823.1500000004</v>
      </c>
      <c r="W1562" s="16">
        <v>6890346</v>
      </c>
      <c r="X1562">
        <v>3063823.1500000004</v>
      </c>
      <c r="Y1562">
        <v>1561</v>
      </c>
      <c r="Z1562" s="18">
        <f t="shared" si="121"/>
        <v>7.358296345592847</v>
      </c>
      <c r="AA1562" s="18">
        <f t="shared" si="122"/>
        <v>0.34202453987730064</v>
      </c>
      <c r="AB1562" t="str">
        <f t="shared" si="125"/>
        <v>B</v>
      </c>
      <c r="AI1562" s="14">
        <v>4967012</v>
      </c>
      <c r="AJ1562" s="12">
        <v>-2000</v>
      </c>
      <c r="AK1562" s="12">
        <v>0</v>
      </c>
      <c r="AL1562" s="12">
        <v>0</v>
      </c>
      <c r="AN1562">
        <v>4967012</v>
      </c>
      <c r="AO1562">
        <v>-2000</v>
      </c>
      <c r="AP1562">
        <v>0</v>
      </c>
      <c r="AQ1562">
        <v>0</v>
      </c>
      <c r="AR1562">
        <f t="shared" si="123"/>
        <v>0</v>
      </c>
      <c r="AV1562" s="4">
        <v>3028985</v>
      </c>
      <c r="AW1562" s="4">
        <v>9141273</v>
      </c>
      <c r="AX1562" s="4" t="s">
        <v>7245</v>
      </c>
      <c r="AY1562" s="4">
        <v>1500</v>
      </c>
      <c r="AZ1562" s="4">
        <v>1500</v>
      </c>
      <c r="BA1562" s="4">
        <v>344.25</v>
      </c>
      <c r="BB1562" s="7">
        <f>AZ1562+BA1562-AY1562</f>
        <v>344.25</v>
      </c>
      <c r="BC1562" s="4" t="s">
        <v>1502</v>
      </c>
      <c r="BD1562" s="4">
        <v>20000</v>
      </c>
      <c r="BE1562" s="4" t="s">
        <v>4</v>
      </c>
      <c r="BF1562" s="4" t="s">
        <v>13</v>
      </c>
      <c r="BG1562" s="4" t="s">
        <v>6</v>
      </c>
      <c r="BH1562" s="4" t="s">
        <v>25</v>
      </c>
      <c r="BI1562" t="str">
        <f t="shared" si="124"/>
        <v>B</v>
      </c>
    </row>
    <row r="1563" spans="1:61" ht="15.75" customHeight="1" x14ac:dyDescent="0.2">
      <c r="A1563" s="4">
        <v>2995798</v>
      </c>
      <c r="B1563" s="4">
        <v>6196478</v>
      </c>
      <c r="C1563" s="4" t="s">
        <v>4713</v>
      </c>
      <c r="D1563" s="4">
        <v>1100</v>
      </c>
      <c r="E1563" s="4">
        <v>1100</v>
      </c>
      <c r="F1563" s="4">
        <v>343.2</v>
      </c>
      <c r="G1563" s="7">
        <f>E1563+F1563-D1563</f>
        <v>343.20000000000005</v>
      </c>
      <c r="H1563" s="4" t="s">
        <v>915</v>
      </c>
      <c r="I1563" s="4">
        <v>15000</v>
      </c>
      <c r="J1563" s="4" t="s">
        <v>21</v>
      </c>
      <c r="K1563" s="4" t="s">
        <v>13</v>
      </c>
      <c r="M1563" s="4" t="s">
        <v>19</v>
      </c>
      <c r="O1563" s="4"/>
      <c r="P1563" s="14">
        <v>4969350</v>
      </c>
      <c r="Q1563" s="12">
        <v>1.5</v>
      </c>
      <c r="S1563" s="14">
        <v>241917</v>
      </c>
      <c r="T1563" s="12">
        <v>329.1</v>
      </c>
      <c r="U1563">
        <f>SUM($T$2:T1563)</f>
        <v>3064152.2500000005</v>
      </c>
      <c r="W1563" s="16">
        <v>241917</v>
      </c>
      <c r="X1563">
        <v>3064152.2500000005</v>
      </c>
      <c r="Y1563">
        <v>1562</v>
      </c>
      <c r="Z1563" s="18">
        <f t="shared" si="121"/>
        <v>7.3590867356410898</v>
      </c>
      <c r="AA1563" s="18">
        <f t="shared" si="122"/>
        <v>0.34224364592462753</v>
      </c>
      <c r="AB1563" t="str">
        <f t="shared" si="125"/>
        <v>B</v>
      </c>
      <c r="AI1563" s="14">
        <v>4969350</v>
      </c>
      <c r="AJ1563" s="12">
        <v>1.5</v>
      </c>
      <c r="AK1563" s="12">
        <v>1.5</v>
      </c>
      <c r="AL1563" s="12">
        <v>1000</v>
      </c>
      <c r="AN1563">
        <v>4969350</v>
      </c>
      <c r="AO1563">
        <v>1.5</v>
      </c>
      <c r="AP1563">
        <v>1.5</v>
      </c>
      <c r="AQ1563">
        <v>1000</v>
      </c>
      <c r="AR1563">
        <f t="shared" si="123"/>
        <v>0</v>
      </c>
      <c r="AV1563" s="4">
        <v>2995798</v>
      </c>
      <c r="AW1563" s="4">
        <v>6196478</v>
      </c>
      <c r="AX1563" s="4" t="s">
        <v>4713</v>
      </c>
      <c r="AY1563" s="4">
        <v>1100</v>
      </c>
      <c r="AZ1563" s="4">
        <v>1100</v>
      </c>
      <c r="BA1563" s="4">
        <v>343.2</v>
      </c>
      <c r="BB1563" s="7">
        <f>AZ1563+BA1563-AY1563</f>
        <v>343.20000000000005</v>
      </c>
      <c r="BC1563" s="4" t="s">
        <v>915</v>
      </c>
      <c r="BD1563" s="4">
        <v>15000</v>
      </c>
      <c r="BE1563" s="4" t="s">
        <v>21</v>
      </c>
      <c r="BF1563" s="4" t="s">
        <v>13</v>
      </c>
      <c r="BH1563" s="4" t="s">
        <v>19</v>
      </c>
      <c r="BI1563" t="str">
        <f t="shared" si="124"/>
        <v>B</v>
      </c>
    </row>
    <row r="1564" spans="1:61" ht="15.75" customHeight="1" x14ac:dyDescent="0.2">
      <c r="A1564" s="4">
        <v>2973853</v>
      </c>
      <c r="B1564" s="4">
        <v>813873</v>
      </c>
      <c r="C1564" s="4" t="s">
        <v>2763</v>
      </c>
      <c r="D1564" s="4">
        <v>1000</v>
      </c>
      <c r="E1564" s="4">
        <v>1000</v>
      </c>
      <c r="F1564" s="4">
        <v>342.95</v>
      </c>
      <c r="G1564" s="7">
        <f>E1564+F1564-D1564</f>
        <v>342.95000000000005</v>
      </c>
      <c r="H1564" s="4" t="s">
        <v>2764</v>
      </c>
      <c r="I1564" s="4">
        <v>14500</v>
      </c>
      <c r="J1564" s="4" t="s">
        <v>4</v>
      </c>
      <c r="K1564" s="4" t="s">
        <v>16</v>
      </c>
      <c r="L1564" s="4" t="s">
        <v>14</v>
      </c>
      <c r="M1564" s="4" t="s">
        <v>52</v>
      </c>
      <c r="O1564" s="4"/>
      <c r="P1564" s="14">
        <v>4972710</v>
      </c>
      <c r="Q1564" s="12">
        <v>438.40000000000009</v>
      </c>
      <c r="S1564" s="14">
        <v>7094228</v>
      </c>
      <c r="T1564" s="12">
        <v>328.5</v>
      </c>
      <c r="U1564">
        <f>SUM($T$2:T1564)</f>
        <v>3064480.7500000005</v>
      </c>
      <c r="W1564" s="16">
        <v>7094228</v>
      </c>
      <c r="X1564">
        <v>3064480.7500000005</v>
      </c>
      <c r="Y1564">
        <v>1563</v>
      </c>
      <c r="Z1564" s="18">
        <f t="shared" si="121"/>
        <v>7.3598756846865099</v>
      </c>
      <c r="AA1564" s="18">
        <f t="shared" si="122"/>
        <v>0.34246275197195442</v>
      </c>
      <c r="AB1564" t="str">
        <f t="shared" si="125"/>
        <v>B</v>
      </c>
      <c r="AI1564" s="14">
        <v>4972710</v>
      </c>
      <c r="AJ1564" s="12">
        <v>438.40000000000009</v>
      </c>
      <c r="AK1564" s="12">
        <v>438.4</v>
      </c>
      <c r="AL1564" s="12">
        <v>3000</v>
      </c>
      <c r="AN1564">
        <v>4972710</v>
      </c>
      <c r="AO1564">
        <v>438.40000000000009</v>
      </c>
      <c r="AP1564">
        <v>438.4</v>
      </c>
      <c r="AQ1564">
        <v>3000</v>
      </c>
      <c r="AR1564">
        <f t="shared" si="123"/>
        <v>0</v>
      </c>
      <c r="AV1564" s="4">
        <v>2973853</v>
      </c>
      <c r="AW1564" s="4">
        <v>813873</v>
      </c>
      <c r="AX1564" s="4" t="s">
        <v>2763</v>
      </c>
      <c r="AY1564" s="4">
        <v>1000</v>
      </c>
      <c r="AZ1564" s="4">
        <v>1000</v>
      </c>
      <c r="BA1564" s="4">
        <v>342.95</v>
      </c>
      <c r="BB1564" s="7">
        <f>AZ1564+BA1564-AY1564</f>
        <v>342.95000000000005</v>
      </c>
      <c r="BC1564" s="4" t="s">
        <v>2764</v>
      </c>
      <c r="BD1564" s="4">
        <v>14500</v>
      </c>
      <c r="BE1564" s="4" t="s">
        <v>4</v>
      </c>
      <c r="BF1564" s="4" t="s">
        <v>16</v>
      </c>
      <c r="BG1564" s="4" t="s">
        <v>14</v>
      </c>
      <c r="BH1564" s="4" t="s">
        <v>52</v>
      </c>
      <c r="BI1564" t="str">
        <f t="shared" si="124"/>
        <v>B</v>
      </c>
    </row>
    <row r="1565" spans="1:61" ht="15.75" customHeight="1" x14ac:dyDescent="0.2">
      <c r="A1565" s="4">
        <v>2953070</v>
      </c>
      <c r="B1565" s="4">
        <v>4722271</v>
      </c>
      <c r="C1565" s="4" t="s">
        <v>898</v>
      </c>
      <c r="D1565" s="4">
        <v>10000</v>
      </c>
      <c r="E1565" s="4">
        <v>10000</v>
      </c>
      <c r="F1565" s="4">
        <v>342</v>
      </c>
      <c r="G1565" s="7">
        <f>E1565+F1565-D1565</f>
        <v>342</v>
      </c>
      <c r="H1565" s="4" t="s">
        <v>564</v>
      </c>
      <c r="I1565" s="4">
        <v>14000</v>
      </c>
      <c r="J1565" s="4" t="s">
        <v>4</v>
      </c>
      <c r="K1565" s="4" t="s">
        <v>8</v>
      </c>
      <c r="L1565" s="4" t="s">
        <v>6</v>
      </c>
      <c r="M1565" s="4" t="s">
        <v>64</v>
      </c>
      <c r="O1565" s="4"/>
      <c r="P1565" s="14">
        <v>4976154</v>
      </c>
      <c r="Q1565" s="12">
        <v>-1200</v>
      </c>
      <c r="S1565" s="14">
        <v>704045</v>
      </c>
      <c r="T1565" s="12">
        <v>327</v>
      </c>
      <c r="U1565">
        <f>SUM($T$2:T1565)</f>
        <v>3064807.7500000005</v>
      </c>
      <c r="W1565" s="16">
        <v>704045</v>
      </c>
      <c r="X1565">
        <v>3064807.7500000005</v>
      </c>
      <c r="Y1565">
        <v>1564</v>
      </c>
      <c r="Z1565" s="18">
        <f t="shared" si="121"/>
        <v>7.3606610312248728</v>
      </c>
      <c r="AA1565" s="18">
        <f t="shared" si="122"/>
        <v>0.3426818580192813</v>
      </c>
      <c r="AB1565" t="str">
        <f t="shared" si="125"/>
        <v>B</v>
      </c>
      <c r="AI1565" s="14">
        <v>4976154</v>
      </c>
      <c r="AJ1565" s="12">
        <v>-1200</v>
      </c>
      <c r="AK1565" s="12">
        <v>0</v>
      </c>
      <c r="AL1565" s="12">
        <v>0</v>
      </c>
      <c r="AN1565">
        <v>4976154</v>
      </c>
      <c r="AO1565">
        <v>-1200</v>
      </c>
      <c r="AP1565">
        <v>0</v>
      </c>
      <c r="AQ1565">
        <v>0</v>
      </c>
      <c r="AR1565">
        <f t="shared" si="123"/>
        <v>0</v>
      </c>
      <c r="AV1565" s="4">
        <v>2953070</v>
      </c>
      <c r="AW1565" s="4">
        <v>4722271</v>
      </c>
      <c r="AX1565" s="4" t="s">
        <v>898</v>
      </c>
      <c r="AY1565" s="4">
        <v>10000</v>
      </c>
      <c r="AZ1565" s="4">
        <v>10000</v>
      </c>
      <c r="BA1565" s="4">
        <v>342</v>
      </c>
      <c r="BB1565" s="7">
        <f>AZ1565+BA1565-AY1565</f>
        <v>342</v>
      </c>
      <c r="BC1565" s="4" t="s">
        <v>564</v>
      </c>
      <c r="BD1565" s="4">
        <v>14000</v>
      </c>
      <c r="BE1565" s="4" t="s">
        <v>4</v>
      </c>
      <c r="BF1565" s="4" t="s">
        <v>8</v>
      </c>
      <c r="BG1565" s="4" t="s">
        <v>6</v>
      </c>
      <c r="BH1565" s="4" t="s">
        <v>64</v>
      </c>
      <c r="BI1565" t="str">
        <f t="shared" si="124"/>
        <v>A</v>
      </c>
    </row>
    <row r="1566" spans="1:61" ht="15.75" customHeight="1" x14ac:dyDescent="0.2">
      <c r="A1566" s="4">
        <v>2960161</v>
      </c>
      <c r="B1566" s="4">
        <v>345134</v>
      </c>
      <c r="C1566" s="4" t="s">
        <v>1567</v>
      </c>
      <c r="D1566" s="4">
        <v>2000</v>
      </c>
      <c r="E1566" s="4">
        <v>2000</v>
      </c>
      <c r="F1566" s="4">
        <v>342</v>
      </c>
      <c r="G1566" s="7">
        <f>E1566+F1566-D1566</f>
        <v>342</v>
      </c>
      <c r="H1566" s="4" t="s">
        <v>1568</v>
      </c>
      <c r="I1566" s="4">
        <v>13000</v>
      </c>
      <c r="J1566" s="4" t="s">
        <v>4</v>
      </c>
      <c r="K1566" s="4" t="s">
        <v>13</v>
      </c>
      <c r="L1566" s="4" t="s">
        <v>6</v>
      </c>
      <c r="M1566" s="4" t="s">
        <v>20</v>
      </c>
      <c r="O1566" s="4"/>
      <c r="P1566" s="14">
        <v>4980137</v>
      </c>
      <c r="Q1566" s="12">
        <v>10.25</v>
      </c>
      <c r="S1566" s="14">
        <v>802843</v>
      </c>
      <c r="T1566" s="12">
        <v>327</v>
      </c>
      <c r="U1566">
        <f>SUM($T$2:T1566)</f>
        <v>3065134.7500000005</v>
      </c>
      <c r="W1566" s="16">
        <v>802843</v>
      </c>
      <c r="X1566">
        <v>3065134.7500000005</v>
      </c>
      <c r="Y1566">
        <v>1565</v>
      </c>
      <c r="Z1566" s="18">
        <f t="shared" si="121"/>
        <v>7.3614463777632357</v>
      </c>
      <c r="AA1566" s="18">
        <f t="shared" si="122"/>
        <v>0.34290096406660825</v>
      </c>
      <c r="AB1566" t="str">
        <f t="shared" si="125"/>
        <v>B</v>
      </c>
      <c r="AI1566" s="14">
        <v>4980137</v>
      </c>
      <c r="AJ1566" s="12">
        <v>10.25</v>
      </c>
      <c r="AK1566" s="12">
        <v>10.25</v>
      </c>
      <c r="AL1566" s="12">
        <v>500</v>
      </c>
      <c r="AN1566">
        <v>4980137</v>
      </c>
      <c r="AO1566">
        <v>10.25</v>
      </c>
      <c r="AP1566">
        <v>10.25</v>
      </c>
      <c r="AQ1566">
        <v>500</v>
      </c>
      <c r="AR1566">
        <f t="shared" si="123"/>
        <v>0</v>
      </c>
      <c r="AV1566" s="4">
        <v>2960161</v>
      </c>
      <c r="AW1566" s="4">
        <v>345134</v>
      </c>
      <c r="AX1566" s="4" t="s">
        <v>1567</v>
      </c>
      <c r="AY1566" s="4">
        <v>2000</v>
      </c>
      <c r="AZ1566" s="4">
        <v>2000</v>
      </c>
      <c r="BA1566" s="4">
        <v>342</v>
      </c>
      <c r="BB1566" s="7">
        <f>AZ1566+BA1566-AY1566</f>
        <v>342</v>
      </c>
      <c r="BC1566" s="4" t="s">
        <v>1568</v>
      </c>
      <c r="BD1566" s="4">
        <v>13000</v>
      </c>
      <c r="BE1566" s="4" t="s">
        <v>4</v>
      </c>
      <c r="BF1566" s="4" t="s">
        <v>13</v>
      </c>
      <c r="BG1566" s="4" t="s">
        <v>6</v>
      </c>
      <c r="BH1566" s="4" t="s">
        <v>20</v>
      </c>
      <c r="BI1566" t="str">
        <f t="shared" si="124"/>
        <v>B</v>
      </c>
    </row>
    <row r="1567" spans="1:61" ht="15.75" customHeight="1" x14ac:dyDescent="0.2">
      <c r="A1567" s="4">
        <v>2960980</v>
      </c>
      <c r="B1567" s="4">
        <v>8092050</v>
      </c>
      <c r="C1567" s="4" t="s">
        <v>1648</v>
      </c>
      <c r="D1567" s="4">
        <v>2000</v>
      </c>
      <c r="E1567" s="4">
        <v>2000</v>
      </c>
      <c r="F1567" s="4">
        <v>342</v>
      </c>
      <c r="G1567" s="7">
        <f>E1567+F1567-D1567</f>
        <v>342</v>
      </c>
      <c r="H1567" s="4" t="s">
        <v>1649</v>
      </c>
      <c r="I1567" s="4">
        <v>14000</v>
      </c>
      <c r="J1567" s="4" t="s">
        <v>4</v>
      </c>
      <c r="K1567" s="4" t="s">
        <v>13</v>
      </c>
      <c r="L1567" s="4" t="s">
        <v>6</v>
      </c>
      <c r="M1567" s="4" t="s">
        <v>19</v>
      </c>
      <c r="O1567" s="4"/>
      <c r="P1567" s="14">
        <v>4982167</v>
      </c>
      <c r="Q1567" s="12">
        <v>1</v>
      </c>
      <c r="S1567" s="14">
        <v>4577049</v>
      </c>
      <c r="T1567" s="12">
        <v>327</v>
      </c>
      <c r="U1567">
        <f>SUM($T$2:T1567)</f>
        <v>3065461.7500000005</v>
      </c>
      <c r="W1567" s="16">
        <v>4577049</v>
      </c>
      <c r="X1567">
        <v>3065461.7500000005</v>
      </c>
      <c r="Y1567">
        <v>1566</v>
      </c>
      <c r="Z1567" s="18">
        <f t="shared" si="121"/>
        <v>7.3622317243015987</v>
      </c>
      <c r="AA1567" s="18">
        <f t="shared" si="122"/>
        <v>0.34312007011393514</v>
      </c>
      <c r="AB1567" t="str">
        <f t="shared" si="125"/>
        <v>B</v>
      </c>
      <c r="AI1567" s="14">
        <v>4982167</v>
      </c>
      <c r="AJ1567" s="12">
        <v>1</v>
      </c>
      <c r="AK1567" s="12">
        <v>1</v>
      </c>
      <c r="AL1567" s="12">
        <v>1000</v>
      </c>
      <c r="AN1567">
        <v>4982167</v>
      </c>
      <c r="AO1567">
        <v>1</v>
      </c>
      <c r="AP1567">
        <v>1</v>
      </c>
      <c r="AQ1567">
        <v>1000</v>
      </c>
      <c r="AR1567">
        <f t="shared" si="123"/>
        <v>0</v>
      </c>
      <c r="AV1567" s="4">
        <v>2960980</v>
      </c>
      <c r="AW1567" s="4">
        <v>8092050</v>
      </c>
      <c r="AX1567" s="4" t="s">
        <v>1648</v>
      </c>
      <c r="AY1567" s="4">
        <v>2000</v>
      </c>
      <c r="AZ1567" s="4">
        <v>2000</v>
      </c>
      <c r="BA1567" s="4">
        <v>342</v>
      </c>
      <c r="BB1567" s="7">
        <f>AZ1567+BA1567-AY1567</f>
        <v>342</v>
      </c>
      <c r="BC1567" s="4" t="s">
        <v>1649</v>
      </c>
      <c r="BD1567" s="4">
        <v>14000</v>
      </c>
      <c r="BE1567" s="4" t="s">
        <v>4</v>
      </c>
      <c r="BF1567" s="4" t="s">
        <v>13</v>
      </c>
      <c r="BG1567" s="4" t="s">
        <v>6</v>
      </c>
      <c r="BH1567" s="4" t="s">
        <v>19</v>
      </c>
      <c r="BI1567" t="str">
        <f t="shared" si="124"/>
        <v>B</v>
      </c>
    </row>
    <row r="1568" spans="1:61" ht="15.75" customHeight="1" x14ac:dyDescent="0.2">
      <c r="A1568" s="4">
        <v>2962219</v>
      </c>
      <c r="B1568" s="4">
        <v>380567</v>
      </c>
      <c r="C1568" s="4" t="s">
        <v>1786</v>
      </c>
      <c r="D1568" s="4">
        <v>4500</v>
      </c>
      <c r="E1568" s="4">
        <v>4500</v>
      </c>
      <c r="F1568" s="4">
        <v>342</v>
      </c>
      <c r="G1568" s="7">
        <f>E1568+F1568-D1568</f>
        <v>342</v>
      </c>
      <c r="H1568" s="4" t="s">
        <v>1787</v>
      </c>
      <c r="I1568" s="4">
        <v>12000</v>
      </c>
      <c r="J1568" s="4" t="s">
        <v>4</v>
      </c>
      <c r="K1568" s="4" t="s">
        <v>13</v>
      </c>
      <c r="L1568" s="4" t="s">
        <v>6</v>
      </c>
      <c r="M1568" s="4" t="s">
        <v>40</v>
      </c>
      <c r="O1568" s="4"/>
      <c r="P1568" s="14">
        <v>4982272</v>
      </c>
      <c r="Q1568" s="12">
        <v>1.5</v>
      </c>
      <c r="S1568" s="14">
        <v>9199205</v>
      </c>
      <c r="T1568" s="12">
        <v>327</v>
      </c>
      <c r="U1568">
        <f>SUM($T$2:T1568)</f>
        <v>3065788.7500000005</v>
      </c>
      <c r="W1568" s="16">
        <v>9199205</v>
      </c>
      <c r="X1568">
        <v>3065788.7500000005</v>
      </c>
      <c r="Y1568">
        <v>1567</v>
      </c>
      <c r="Z1568" s="18">
        <f t="shared" si="121"/>
        <v>7.3630170708399616</v>
      </c>
      <c r="AA1568" s="18">
        <f t="shared" si="122"/>
        <v>0.34333917616126203</v>
      </c>
      <c r="AB1568" t="str">
        <f t="shared" si="125"/>
        <v>B</v>
      </c>
      <c r="AI1568" s="14">
        <v>4982272</v>
      </c>
      <c r="AJ1568" s="12">
        <v>1.5</v>
      </c>
      <c r="AK1568" s="12">
        <v>1.5</v>
      </c>
      <c r="AL1568" s="12">
        <v>1000</v>
      </c>
      <c r="AN1568">
        <v>4982272</v>
      </c>
      <c r="AO1568">
        <v>1.5</v>
      </c>
      <c r="AP1568">
        <v>1.5</v>
      </c>
      <c r="AQ1568">
        <v>1000</v>
      </c>
      <c r="AR1568">
        <f t="shared" si="123"/>
        <v>0</v>
      </c>
      <c r="AV1568" s="4">
        <v>2962219</v>
      </c>
      <c r="AW1568" s="4">
        <v>380567</v>
      </c>
      <c r="AX1568" s="4" t="s">
        <v>1786</v>
      </c>
      <c r="AY1568" s="4">
        <v>4500</v>
      </c>
      <c r="AZ1568" s="4">
        <v>4500</v>
      </c>
      <c r="BA1568" s="4">
        <v>342</v>
      </c>
      <c r="BB1568" s="7">
        <f>AZ1568+BA1568-AY1568</f>
        <v>342</v>
      </c>
      <c r="BC1568" s="4" t="s">
        <v>1787</v>
      </c>
      <c r="BD1568" s="4">
        <v>12000</v>
      </c>
      <c r="BE1568" s="4" t="s">
        <v>4</v>
      </c>
      <c r="BF1568" s="4" t="s">
        <v>13</v>
      </c>
      <c r="BG1568" s="4" t="s">
        <v>6</v>
      </c>
      <c r="BH1568" s="4" t="s">
        <v>40</v>
      </c>
      <c r="BI1568" t="str">
        <f t="shared" si="124"/>
        <v>B</v>
      </c>
    </row>
    <row r="1569" spans="1:61" ht="15.75" customHeight="1" x14ac:dyDescent="0.2">
      <c r="A1569" s="4">
        <v>2990450</v>
      </c>
      <c r="B1569" s="4">
        <v>6345032</v>
      </c>
      <c r="C1569" s="4" t="s">
        <v>4260</v>
      </c>
      <c r="D1569" s="4">
        <v>10000</v>
      </c>
      <c r="E1569" s="4">
        <v>10000</v>
      </c>
      <c r="F1569" s="4">
        <v>342</v>
      </c>
      <c r="G1569" s="7">
        <f>E1569+F1569-D1569</f>
        <v>342</v>
      </c>
      <c r="H1569" s="4" t="s">
        <v>3118</v>
      </c>
      <c r="I1569" s="4">
        <v>20000</v>
      </c>
      <c r="J1569" s="4" t="s">
        <v>98</v>
      </c>
      <c r="K1569" s="4" t="s">
        <v>8</v>
      </c>
      <c r="M1569" s="4" t="s">
        <v>35</v>
      </c>
      <c r="O1569" s="4"/>
      <c r="P1569" s="14">
        <v>4987060</v>
      </c>
      <c r="Q1569" s="12">
        <v>15.200000000000045</v>
      </c>
      <c r="S1569" s="14">
        <v>8132321</v>
      </c>
      <c r="T1569" s="12">
        <v>326.79999999999995</v>
      </c>
      <c r="U1569">
        <f>SUM($T$2:T1569)</f>
        <v>3066115.5500000003</v>
      </c>
      <c r="W1569" s="16">
        <v>8132321</v>
      </c>
      <c r="X1569">
        <v>3066115.5500000003</v>
      </c>
      <c r="Y1569">
        <v>1568</v>
      </c>
      <c r="Z1569" s="18">
        <f t="shared" si="121"/>
        <v>7.36380193704405</v>
      </c>
      <c r="AA1569" s="18">
        <f t="shared" si="122"/>
        <v>0.34355828220858897</v>
      </c>
      <c r="AB1569" t="str">
        <f t="shared" si="125"/>
        <v>B</v>
      </c>
      <c r="AI1569" s="14">
        <v>4987060</v>
      </c>
      <c r="AJ1569" s="12">
        <v>15.200000000000045</v>
      </c>
      <c r="AK1569" s="12">
        <v>15.2</v>
      </c>
      <c r="AL1569" s="12">
        <v>500</v>
      </c>
      <c r="AN1569">
        <v>4987060</v>
      </c>
      <c r="AO1569">
        <v>15.200000000000045</v>
      </c>
      <c r="AP1569">
        <v>15.2</v>
      </c>
      <c r="AQ1569">
        <v>500</v>
      </c>
      <c r="AR1569">
        <f t="shared" si="123"/>
        <v>0</v>
      </c>
      <c r="AV1569" s="4">
        <v>2990450</v>
      </c>
      <c r="AW1569" s="4">
        <v>6345032</v>
      </c>
      <c r="AX1569" s="4" t="s">
        <v>4260</v>
      </c>
      <c r="AY1569" s="4">
        <v>10000</v>
      </c>
      <c r="AZ1569" s="4">
        <v>10000</v>
      </c>
      <c r="BA1569" s="4">
        <v>342</v>
      </c>
      <c r="BB1569" s="7">
        <f>AZ1569+BA1569-AY1569</f>
        <v>342</v>
      </c>
      <c r="BC1569" s="4" t="s">
        <v>3118</v>
      </c>
      <c r="BD1569" s="4">
        <v>20000</v>
      </c>
      <c r="BE1569" s="4" t="s">
        <v>98</v>
      </c>
      <c r="BF1569" s="4" t="s">
        <v>8</v>
      </c>
      <c r="BH1569" s="4" t="s">
        <v>35</v>
      </c>
      <c r="BI1569" t="str">
        <f t="shared" si="124"/>
        <v>A</v>
      </c>
    </row>
    <row r="1570" spans="1:61" ht="15.75" customHeight="1" x14ac:dyDescent="0.2">
      <c r="A1570" s="4">
        <v>3025100</v>
      </c>
      <c r="B1570" s="4">
        <v>517705</v>
      </c>
      <c r="C1570" s="4" t="s">
        <v>6942</v>
      </c>
      <c r="D1570" s="4">
        <v>1500</v>
      </c>
      <c r="E1570" s="4">
        <v>1500</v>
      </c>
      <c r="F1570" s="4">
        <v>342</v>
      </c>
      <c r="G1570" s="7">
        <f>E1570+F1570-D1570</f>
        <v>342</v>
      </c>
      <c r="H1570" s="4" t="s">
        <v>6943</v>
      </c>
      <c r="I1570" s="4">
        <v>10000</v>
      </c>
      <c r="J1570" s="4" t="s">
        <v>4</v>
      </c>
      <c r="K1570" s="4" t="s">
        <v>13</v>
      </c>
      <c r="L1570" s="4" t="s">
        <v>6</v>
      </c>
      <c r="M1570" s="4" t="s">
        <v>7</v>
      </c>
      <c r="O1570" s="4"/>
      <c r="P1570" s="14">
        <v>4987473</v>
      </c>
      <c r="Q1570" s="12">
        <v>428</v>
      </c>
      <c r="S1570" s="14">
        <v>438319</v>
      </c>
      <c r="T1570" s="12">
        <v>326</v>
      </c>
      <c r="U1570">
        <f>SUM($T$2:T1570)</f>
        <v>3066441.5500000003</v>
      </c>
      <c r="W1570" s="16">
        <v>438319</v>
      </c>
      <c r="X1570">
        <v>3066441.5500000003</v>
      </c>
      <c r="Y1570">
        <v>1569</v>
      </c>
      <c r="Z1570" s="18">
        <f t="shared" si="121"/>
        <v>7.3645848819110418</v>
      </c>
      <c r="AA1570" s="18">
        <f t="shared" si="122"/>
        <v>0.34377738825591586</v>
      </c>
      <c r="AB1570" t="str">
        <f t="shared" si="125"/>
        <v>B</v>
      </c>
      <c r="AI1570" s="14">
        <v>4987473</v>
      </c>
      <c r="AJ1570" s="12">
        <v>428</v>
      </c>
      <c r="AK1570" s="12">
        <v>428</v>
      </c>
      <c r="AL1570" s="12">
        <v>1600</v>
      </c>
      <c r="AN1570">
        <v>4987473</v>
      </c>
      <c r="AO1570">
        <v>428</v>
      </c>
      <c r="AP1570">
        <v>428</v>
      </c>
      <c r="AQ1570">
        <v>1600</v>
      </c>
      <c r="AR1570">
        <f t="shared" si="123"/>
        <v>0</v>
      </c>
      <c r="AV1570" s="4">
        <v>3025100</v>
      </c>
      <c r="AW1570" s="4">
        <v>517705</v>
      </c>
      <c r="AX1570" s="4" t="s">
        <v>6942</v>
      </c>
      <c r="AY1570" s="4">
        <v>1500</v>
      </c>
      <c r="AZ1570" s="4">
        <v>1500</v>
      </c>
      <c r="BA1570" s="4">
        <v>342</v>
      </c>
      <c r="BB1570" s="7">
        <f>AZ1570+BA1570-AY1570</f>
        <v>342</v>
      </c>
      <c r="BC1570" s="4" t="s">
        <v>6943</v>
      </c>
      <c r="BD1570" s="4">
        <v>10000</v>
      </c>
      <c r="BE1570" s="4" t="s">
        <v>4</v>
      </c>
      <c r="BF1570" s="4" t="s">
        <v>13</v>
      </c>
      <c r="BG1570" s="4" t="s">
        <v>6</v>
      </c>
      <c r="BH1570" s="4" t="s">
        <v>7</v>
      </c>
      <c r="BI1570" t="str">
        <f t="shared" si="124"/>
        <v>B</v>
      </c>
    </row>
    <row r="1571" spans="1:61" ht="15.75" customHeight="1" x14ac:dyDescent="0.2">
      <c r="A1571" s="4">
        <v>3027788</v>
      </c>
      <c r="B1571" s="4">
        <v>4698233</v>
      </c>
      <c r="C1571" s="4" t="s">
        <v>7332</v>
      </c>
      <c r="D1571" s="4">
        <v>1500</v>
      </c>
      <c r="E1571" s="4">
        <v>1500</v>
      </c>
      <c r="F1571" s="4">
        <v>342</v>
      </c>
      <c r="G1571" s="7">
        <f>E1571+F1571-D1571</f>
        <v>342</v>
      </c>
      <c r="H1571" s="4" t="s">
        <v>7333</v>
      </c>
      <c r="I1571" s="4">
        <v>40000</v>
      </c>
      <c r="J1571" s="4" t="s">
        <v>32</v>
      </c>
      <c r="K1571" s="4" t="s">
        <v>13</v>
      </c>
      <c r="M1571" s="4" t="s">
        <v>24</v>
      </c>
      <c r="O1571" s="4"/>
      <c r="P1571" s="14">
        <v>4987739</v>
      </c>
      <c r="Q1571" s="12">
        <v>4994</v>
      </c>
      <c r="S1571" s="14">
        <v>6722787</v>
      </c>
      <c r="T1571" s="12">
        <v>325.85000000000014</v>
      </c>
      <c r="U1571">
        <f>SUM($T$2:T1571)</f>
        <v>3066767.4000000004</v>
      </c>
      <c r="W1571" s="16">
        <v>6722787</v>
      </c>
      <c r="X1571">
        <v>3066767.4000000004</v>
      </c>
      <c r="Y1571">
        <v>1570</v>
      </c>
      <c r="Z1571" s="18">
        <f t="shared" si="121"/>
        <v>7.3653674665273279</v>
      </c>
      <c r="AA1571" s="18">
        <f t="shared" si="122"/>
        <v>0.34399649430324275</v>
      </c>
      <c r="AB1571" t="str">
        <f t="shared" si="125"/>
        <v>B</v>
      </c>
      <c r="AI1571" s="14">
        <v>4987739</v>
      </c>
      <c r="AJ1571" s="12">
        <v>4994</v>
      </c>
      <c r="AK1571" s="12">
        <v>4994</v>
      </c>
      <c r="AL1571" s="12">
        <v>2000</v>
      </c>
      <c r="AN1571">
        <v>4987739</v>
      </c>
      <c r="AO1571">
        <v>4994</v>
      </c>
      <c r="AP1571">
        <v>4994</v>
      </c>
      <c r="AQ1571">
        <v>2000</v>
      </c>
      <c r="AR1571">
        <f t="shared" si="123"/>
        <v>0</v>
      </c>
      <c r="AV1571" s="4">
        <v>3027788</v>
      </c>
      <c r="AW1571" s="4">
        <v>4698233</v>
      </c>
      <c r="AX1571" s="4" t="s">
        <v>7332</v>
      </c>
      <c r="AY1571" s="4">
        <v>1500</v>
      </c>
      <c r="AZ1571" s="4">
        <v>1500</v>
      </c>
      <c r="BA1571" s="4">
        <v>342</v>
      </c>
      <c r="BB1571" s="7">
        <f>AZ1571+BA1571-AY1571</f>
        <v>342</v>
      </c>
      <c r="BC1571" s="4" t="s">
        <v>7333</v>
      </c>
      <c r="BD1571" s="4">
        <v>40000</v>
      </c>
      <c r="BE1571" s="4" t="s">
        <v>32</v>
      </c>
      <c r="BF1571" s="4" t="s">
        <v>13</v>
      </c>
      <c r="BH1571" s="4" t="s">
        <v>24</v>
      </c>
      <c r="BI1571" t="str">
        <f t="shared" si="124"/>
        <v>B</v>
      </c>
    </row>
    <row r="1572" spans="1:61" ht="15.75" customHeight="1" x14ac:dyDescent="0.2">
      <c r="A1572" s="4">
        <v>3033206</v>
      </c>
      <c r="B1572" s="4">
        <v>8627641</v>
      </c>
      <c r="C1572" s="4" t="s">
        <v>7573</v>
      </c>
      <c r="D1572" s="4">
        <v>2000</v>
      </c>
      <c r="E1572" s="4">
        <v>2000</v>
      </c>
      <c r="F1572" s="4">
        <v>342</v>
      </c>
      <c r="G1572" s="7">
        <f>E1572+F1572-D1572</f>
        <v>342</v>
      </c>
      <c r="H1572" s="4" t="s">
        <v>7574</v>
      </c>
      <c r="I1572" s="4">
        <v>10000</v>
      </c>
      <c r="J1572" s="4" t="s">
        <v>4</v>
      </c>
      <c r="K1572" s="4" t="s">
        <v>13</v>
      </c>
      <c r="L1572" s="4" t="s">
        <v>6</v>
      </c>
      <c r="M1572" s="4" t="s">
        <v>17</v>
      </c>
      <c r="O1572" s="4"/>
      <c r="P1572" s="14">
        <v>4989608</v>
      </c>
      <c r="Q1572" s="12">
        <v>2450</v>
      </c>
      <c r="S1572" s="14">
        <v>9202334</v>
      </c>
      <c r="T1572" s="12">
        <v>325</v>
      </c>
      <c r="U1572">
        <f>SUM($T$2:T1572)</f>
        <v>3067092.4000000004</v>
      </c>
      <c r="W1572" s="16">
        <v>9202334</v>
      </c>
      <c r="X1572">
        <v>3067092.4000000004</v>
      </c>
      <c r="Y1572">
        <v>1571</v>
      </c>
      <c r="Z1572" s="18">
        <f t="shared" si="121"/>
        <v>7.3661480097229486</v>
      </c>
      <c r="AA1572" s="18">
        <f t="shared" si="122"/>
        <v>0.34421560035056969</v>
      </c>
      <c r="AB1572" t="str">
        <f t="shared" si="125"/>
        <v>B</v>
      </c>
      <c r="AI1572" s="14">
        <v>4989608</v>
      </c>
      <c r="AJ1572" s="12">
        <v>2450</v>
      </c>
      <c r="AK1572" s="12">
        <v>2450</v>
      </c>
      <c r="AL1572" s="12">
        <v>2050</v>
      </c>
      <c r="AN1572">
        <v>4989608</v>
      </c>
      <c r="AO1572">
        <v>2450</v>
      </c>
      <c r="AP1572">
        <v>2450</v>
      </c>
      <c r="AQ1572">
        <v>2050</v>
      </c>
      <c r="AR1572">
        <f t="shared" si="123"/>
        <v>0</v>
      </c>
      <c r="AV1572" s="4">
        <v>3033206</v>
      </c>
      <c r="AW1572" s="4">
        <v>8627641</v>
      </c>
      <c r="AX1572" s="4" t="s">
        <v>7573</v>
      </c>
      <c r="AY1572" s="4">
        <v>2000</v>
      </c>
      <c r="AZ1572" s="4">
        <v>2000</v>
      </c>
      <c r="BA1572" s="4">
        <v>342</v>
      </c>
      <c r="BB1572" s="7">
        <f>AZ1572+BA1572-AY1572</f>
        <v>342</v>
      </c>
      <c r="BC1572" s="4" t="s">
        <v>7574</v>
      </c>
      <c r="BD1572" s="4">
        <v>10000</v>
      </c>
      <c r="BE1572" s="4" t="s">
        <v>4</v>
      </c>
      <c r="BF1572" s="4" t="s">
        <v>13</v>
      </c>
      <c r="BG1572" s="4" t="s">
        <v>6</v>
      </c>
      <c r="BH1572" s="4" t="s">
        <v>17</v>
      </c>
      <c r="BI1572" t="str">
        <f t="shared" si="124"/>
        <v>B</v>
      </c>
    </row>
    <row r="1573" spans="1:61" ht="15.75" customHeight="1" x14ac:dyDescent="0.2">
      <c r="A1573" s="4">
        <v>3047864</v>
      </c>
      <c r="B1573" s="4">
        <v>264599</v>
      </c>
      <c r="C1573" s="4" t="s">
        <v>8584</v>
      </c>
      <c r="D1573" s="4">
        <v>500</v>
      </c>
      <c r="E1573" s="4">
        <v>500</v>
      </c>
      <c r="F1573" s="4">
        <v>342</v>
      </c>
      <c r="G1573" s="7">
        <f>E1573+F1573-D1573</f>
        <v>342</v>
      </c>
      <c r="H1573" s="4" t="s">
        <v>8585</v>
      </c>
      <c r="I1573" s="4">
        <v>5000</v>
      </c>
      <c r="J1573" s="4" t="s">
        <v>98</v>
      </c>
      <c r="K1573" s="4" t="s">
        <v>8</v>
      </c>
      <c r="M1573" s="4" t="s">
        <v>65</v>
      </c>
      <c r="O1573" s="4"/>
      <c r="P1573" s="14">
        <v>4994459</v>
      </c>
      <c r="Q1573" s="12">
        <v>-10000</v>
      </c>
      <c r="S1573" s="14">
        <v>7686029</v>
      </c>
      <c r="T1573" s="12">
        <v>324.90000000000009</v>
      </c>
      <c r="U1573">
        <f>SUM($T$2:T1573)</f>
        <v>3067417.3000000003</v>
      </c>
      <c r="W1573" s="16">
        <v>7686029</v>
      </c>
      <c r="X1573">
        <v>3067417.3000000003</v>
      </c>
      <c r="Y1573">
        <v>1572</v>
      </c>
      <c r="Z1573" s="18">
        <f t="shared" si="121"/>
        <v>7.3669283127514325</v>
      </c>
      <c r="AA1573" s="18">
        <f t="shared" si="122"/>
        <v>0.34443470639789658</v>
      </c>
      <c r="AB1573" t="str">
        <f t="shared" si="125"/>
        <v>B</v>
      </c>
      <c r="AI1573" s="14">
        <v>4994459</v>
      </c>
      <c r="AJ1573" s="12">
        <v>-10000</v>
      </c>
      <c r="AK1573" s="12">
        <v>0</v>
      </c>
      <c r="AL1573" s="12">
        <v>0</v>
      </c>
      <c r="AN1573">
        <v>4994459</v>
      </c>
      <c r="AO1573">
        <v>-10000</v>
      </c>
      <c r="AP1573">
        <v>0</v>
      </c>
      <c r="AQ1573">
        <v>0</v>
      </c>
      <c r="AR1573">
        <f t="shared" si="123"/>
        <v>0</v>
      </c>
      <c r="AV1573" s="4">
        <v>3047864</v>
      </c>
      <c r="AW1573" s="4">
        <v>264599</v>
      </c>
      <c r="AX1573" s="4" t="s">
        <v>8584</v>
      </c>
      <c r="AY1573" s="4">
        <v>500</v>
      </c>
      <c r="AZ1573" s="4">
        <v>500</v>
      </c>
      <c r="BA1573" s="4">
        <v>342</v>
      </c>
      <c r="BB1573" s="7">
        <f>AZ1573+BA1573-AY1573</f>
        <v>342</v>
      </c>
      <c r="BC1573" s="4" t="s">
        <v>8585</v>
      </c>
      <c r="BD1573" s="4">
        <v>5000</v>
      </c>
      <c r="BE1573" s="4" t="s">
        <v>98</v>
      </c>
      <c r="BF1573" s="4" t="s">
        <v>8</v>
      </c>
      <c r="BH1573" s="4" t="s">
        <v>65</v>
      </c>
      <c r="BI1573" t="str">
        <f t="shared" si="124"/>
        <v>B</v>
      </c>
    </row>
    <row r="1574" spans="1:61" ht="15.75" customHeight="1" x14ac:dyDescent="0.2">
      <c r="A1574" s="4">
        <v>3050111</v>
      </c>
      <c r="B1574" s="4">
        <v>703002</v>
      </c>
      <c r="C1574" s="4" t="s">
        <v>8741</v>
      </c>
      <c r="D1574" s="4">
        <v>2000</v>
      </c>
      <c r="E1574" s="4">
        <v>2000</v>
      </c>
      <c r="F1574" s="4">
        <v>342</v>
      </c>
      <c r="G1574" s="7">
        <f>E1574+F1574-D1574</f>
        <v>342</v>
      </c>
      <c r="H1574" s="4" t="s">
        <v>8742</v>
      </c>
      <c r="I1574" s="4">
        <v>27000</v>
      </c>
      <c r="J1574" s="4" t="s">
        <v>4</v>
      </c>
      <c r="K1574" s="4" t="s">
        <v>8</v>
      </c>
      <c r="L1574" s="4" t="s">
        <v>6</v>
      </c>
      <c r="M1574" s="4" t="s">
        <v>23</v>
      </c>
      <c r="O1574" s="4"/>
      <c r="P1574" s="14">
        <v>4997952</v>
      </c>
      <c r="Q1574" s="12">
        <v>525</v>
      </c>
      <c r="S1574" s="14">
        <v>8882630</v>
      </c>
      <c r="T1574" s="12">
        <v>324.90000000000009</v>
      </c>
      <c r="U1574">
        <f>SUM($T$2:T1574)</f>
        <v>3067742.2</v>
      </c>
      <c r="W1574" s="16">
        <v>8882630</v>
      </c>
      <c r="X1574">
        <v>3067742.2</v>
      </c>
      <c r="Y1574">
        <v>1573</v>
      </c>
      <c r="Z1574" s="18">
        <f t="shared" si="121"/>
        <v>7.3677086157799154</v>
      </c>
      <c r="AA1574" s="18">
        <f t="shared" si="122"/>
        <v>0.34465381244522347</v>
      </c>
      <c r="AB1574" t="str">
        <f t="shared" si="125"/>
        <v>B</v>
      </c>
      <c r="AI1574" s="14">
        <v>4997952</v>
      </c>
      <c r="AJ1574" s="12">
        <v>525</v>
      </c>
      <c r="AK1574" s="12">
        <v>525</v>
      </c>
      <c r="AL1574" s="12">
        <v>1600</v>
      </c>
      <c r="AN1574">
        <v>4997952</v>
      </c>
      <c r="AO1574">
        <v>525</v>
      </c>
      <c r="AP1574">
        <v>525</v>
      </c>
      <c r="AQ1574">
        <v>1600</v>
      </c>
      <c r="AR1574">
        <f t="shared" si="123"/>
        <v>0</v>
      </c>
      <c r="AV1574" s="4">
        <v>3050111</v>
      </c>
      <c r="AW1574" s="4">
        <v>703002</v>
      </c>
      <c r="AX1574" s="4" t="s">
        <v>8741</v>
      </c>
      <c r="AY1574" s="4">
        <v>2000</v>
      </c>
      <c r="AZ1574" s="4">
        <v>2000</v>
      </c>
      <c r="BA1574" s="4">
        <v>342</v>
      </c>
      <c r="BB1574" s="7">
        <f>AZ1574+BA1574-AY1574</f>
        <v>342</v>
      </c>
      <c r="BC1574" s="4" t="s">
        <v>8742</v>
      </c>
      <c r="BD1574" s="4">
        <v>27000</v>
      </c>
      <c r="BE1574" s="4" t="s">
        <v>4</v>
      </c>
      <c r="BF1574" s="4" t="s">
        <v>8</v>
      </c>
      <c r="BG1574" s="4" t="s">
        <v>6</v>
      </c>
      <c r="BH1574" s="4" t="s">
        <v>23</v>
      </c>
      <c r="BI1574" t="str">
        <f t="shared" si="124"/>
        <v>B</v>
      </c>
    </row>
    <row r="1575" spans="1:61" ht="15.75" customHeight="1" x14ac:dyDescent="0.2">
      <c r="A1575" s="4">
        <v>3050202</v>
      </c>
      <c r="B1575" s="4">
        <v>6863767</v>
      </c>
      <c r="C1575" s="4" t="s">
        <v>8760</v>
      </c>
      <c r="D1575" s="4">
        <v>3000</v>
      </c>
      <c r="E1575" s="4">
        <v>3000</v>
      </c>
      <c r="F1575" s="4">
        <v>342</v>
      </c>
      <c r="G1575" s="7">
        <f>E1575+F1575-D1575</f>
        <v>342</v>
      </c>
      <c r="H1575" s="4" t="s">
        <v>8761</v>
      </c>
      <c r="I1575" s="4">
        <v>7800</v>
      </c>
      <c r="J1575" s="4" t="s">
        <v>4</v>
      </c>
      <c r="K1575" s="4" t="s">
        <v>8</v>
      </c>
      <c r="L1575" s="4" t="s">
        <v>9</v>
      </c>
      <c r="M1575" s="4" t="s">
        <v>29</v>
      </c>
      <c r="O1575" s="4"/>
      <c r="P1575" s="14">
        <v>4999135</v>
      </c>
      <c r="Q1575" s="12">
        <v>61.800000000000011</v>
      </c>
      <c r="S1575" s="14">
        <v>159111</v>
      </c>
      <c r="T1575" s="12">
        <v>324.79999999999995</v>
      </c>
      <c r="U1575">
        <f>SUM($T$2:T1575)</f>
        <v>3068067</v>
      </c>
      <c r="W1575" s="16">
        <v>159111</v>
      </c>
      <c r="X1575">
        <v>3068067</v>
      </c>
      <c r="Y1575">
        <v>1574</v>
      </c>
      <c r="Z1575" s="18">
        <f t="shared" si="121"/>
        <v>7.3684886786412616</v>
      </c>
      <c r="AA1575" s="18">
        <f t="shared" si="122"/>
        <v>0.34487291849255042</v>
      </c>
      <c r="AB1575" t="str">
        <f t="shared" si="125"/>
        <v>B</v>
      </c>
      <c r="AI1575" s="14">
        <v>4999135</v>
      </c>
      <c r="AJ1575" s="12">
        <v>61.800000000000011</v>
      </c>
      <c r="AK1575" s="12">
        <v>61.8</v>
      </c>
      <c r="AL1575" s="12">
        <v>1150</v>
      </c>
      <c r="AN1575">
        <v>4999135</v>
      </c>
      <c r="AO1575">
        <v>61.800000000000011</v>
      </c>
      <c r="AP1575">
        <v>61.8</v>
      </c>
      <c r="AQ1575">
        <v>1150</v>
      </c>
      <c r="AR1575">
        <f t="shared" si="123"/>
        <v>0</v>
      </c>
      <c r="AV1575" s="4">
        <v>3050202</v>
      </c>
      <c r="AW1575" s="4">
        <v>6863767</v>
      </c>
      <c r="AX1575" s="4" t="s">
        <v>8760</v>
      </c>
      <c r="AY1575" s="4">
        <v>3000</v>
      </c>
      <c r="AZ1575" s="4">
        <v>3000</v>
      </c>
      <c r="BA1575" s="4">
        <v>342</v>
      </c>
      <c r="BB1575" s="7">
        <f>AZ1575+BA1575-AY1575</f>
        <v>342</v>
      </c>
      <c r="BC1575" s="4" t="s">
        <v>8761</v>
      </c>
      <c r="BD1575" s="4">
        <v>7800</v>
      </c>
      <c r="BE1575" s="4" t="s">
        <v>4</v>
      </c>
      <c r="BF1575" s="4" t="s">
        <v>8</v>
      </c>
      <c r="BG1575" s="4" t="s">
        <v>9</v>
      </c>
      <c r="BH1575" s="4" t="s">
        <v>29</v>
      </c>
      <c r="BI1575" t="str">
        <f t="shared" si="124"/>
        <v>B</v>
      </c>
    </row>
    <row r="1576" spans="1:61" ht="15.75" customHeight="1" x14ac:dyDescent="0.2">
      <c r="A1576" s="4">
        <v>3055550</v>
      </c>
      <c r="B1576" s="4">
        <v>5196017</v>
      </c>
      <c r="C1576" s="4" t="s">
        <v>9133</v>
      </c>
      <c r="D1576" s="4">
        <v>1500</v>
      </c>
      <c r="E1576" s="4">
        <v>1500</v>
      </c>
      <c r="F1576" s="4">
        <v>342</v>
      </c>
      <c r="G1576" s="7">
        <f>E1576+F1576-D1576</f>
        <v>342</v>
      </c>
      <c r="H1576" s="4" t="s">
        <v>9134</v>
      </c>
      <c r="I1576" s="4">
        <v>20000</v>
      </c>
      <c r="J1576" s="4" t="s">
        <v>32</v>
      </c>
      <c r="K1576" s="4" t="s">
        <v>8</v>
      </c>
      <c r="L1576" s="4" t="s">
        <v>6</v>
      </c>
      <c r="M1576" s="4" t="s">
        <v>25</v>
      </c>
      <c r="O1576" s="4"/>
      <c r="P1576" s="14">
        <v>5001487</v>
      </c>
      <c r="Q1576" s="12">
        <v>1444</v>
      </c>
      <c r="S1576" s="14">
        <v>8940079</v>
      </c>
      <c r="T1576" s="12">
        <v>323</v>
      </c>
      <c r="U1576">
        <f>SUM($T$2:T1576)</f>
        <v>3068390</v>
      </c>
      <c r="W1576" s="16">
        <v>8940079</v>
      </c>
      <c r="X1576">
        <v>3068390</v>
      </c>
      <c r="Y1576">
        <v>1575</v>
      </c>
      <c r="Z1576" s="18">
        <f t="shared" si="121"/>
        <v>7.36926441849414</v>
      </c>
      <c r="AA1576" s="18">
        <f t="shared" si="122"/>
        <v>0.34509202453987731</v>
      </c>
      <c r="AB1576" t="str">
        <f t="shared" si="125"/>
        <v>B</v>
      </c>
      <c r="AI1576" s="14">
        <v>5001487</v>
      </c>
      <c r="AJ1576" s="12">
        <v>1444</v>
      </c>
      <c r="AK1576" s="12">
        <v>1444</v>
      </c>
      <c r="AL1576" s="12">
        <v>2000</v>
      </c>
      <c r="AN1576">
        <v>5001487</v>
      </c>
      <c r="AO1576">
        <v>1444</v>
      </c>
      <c r="AP1576">
        <v>1444</v>
      </c>
      <c r="AQ1576">
        <v>2000</v>
      </c>
      <c r="AR1576">
        <f t="shared" si="123"/>
        <v>0</v>
      </c>
      <c r="AV1576" s="4">
        <v>3055550</v>
      </c>
      <c r="AW1576" s="4">
        <v>5196017</v>
      </c>
      <c r="AX1576" s="4" t="s">
        <v>9133</v>
      </c>
      <c r="AY1576" s="4">
        <v>1500</v>
      </c>
      <c r="AZ1576" s="4">
        <v>1500</v>
      </c>
      <c r="BA1576" s="4">
        <v>342</v>
      </c>
      <c r="BB1576" s="7">
        <f>AZ1576+BA1576-AY1576</f>
        <v>342</v>
      </c>
      <c r="BC1576" s="4" t="s">
        <v>9134</v>
      </c>
      <c r="BD1576" s="4">
        <v>20000</v>
      </c>
      <c r="BE1576" s="4" t="s">
        <v>32</v>
      </c>
      <c r="BF1576" s="4" t="s">
        <v>8</v>
      </c>
      <c r="BG1576" s="4" t="s">
        <v>6</v>
      </c>
      <c r="BH1576" s="4" t="s">
        <v>25</v>
      </c>
      <c r="BI1576" t="str">
        <f t="shared" si="124"/>
        <v>B</v>
      </c>
    </row>
    <row r="1577" spans="1:61" ht="15.75" customHeight="1" x14ac:dyDescent="0.2">
      <c r="A1577" s="4">
        <v>3020613</v>
      </c>
      <c r="B1577" s="4">
        <v>54069</v>
      </c>
      <c r="C1577" s="4" t="s">
        <v>6609</v>
      </c>
      <c r="D1577" s="4">
        <v>500</v>
      </c>
      <c r="E1577" s="4">
        <v>500</v>
      </c>
      <c r="F1577" s="4">
        <v>341.25</v>
      </c>
      <c r="G1577" s="7">
        <f>E1577+F1577-D1577</f>
        <v>341.25</v>
      </c>
      <c r="H1577" s="4" t="s">
        <v>6610</v>
      </c>
      <c r="I1577" s="4">
        <v>11000</v>
      </c>
      <c r="J1577" s="4" t="s">
        <v>4</v>
      </c>
      <c r="K1577" s="4" t="s">
        <v>8</v>
      </c>
      <c r="L1577" s="4" t="s">
        <v>6</v>
      </c>
      <c r="M1577" s="4" t="s">
        <v>7</v>
      </c>
      <c r="O1577" s="4"/>
      <c r="P1577" s="14">
        <v>5007157</v>
      </c>
      <c r="Q1577" s="12">
        <v>663.39999999999986</v>
      </c>
      <c r="S1577" s="14">
        <v>9028797</v>
      </c>
      <c r="T1577" s="12">
        <v>322.8599999999999</v>
      </c>
      <c r="U1577">
        <f>SUM($T$2:T1577)</f>
        <v>3068712.86</v>
      </c>
      <c r="W1577" s="16">
        <v>9028797</v>
      </c>
      <c r="X1577">
        <v>3068712.86</v>
      </c>
      <c r="Y1577">
        <v>1576</v>
      </c>
      <c r="Z1577" s="18">
        <f t="shared" si="121"/>
        <v>7.3700398221130259</v>
      </c>
      <c r="AA1577" s="18">
        <f t="shared" si="122"/>
        <v>0.3453111305872042</v>
      </c>
      <c r="AB1577" t="str">
        <f t="shared" si="125"/>
        <v>B</v>
      </c>
      <c r="AI1577" s="14">
        <v>5007157</v>
      </c>
      <c r="AJ1577" s="12">
        <v>663.39999999999986</v>
      </c>
      <c r="AK1577" s="12">
        <v>663.4</v>
      </c>
      <c r="AL1577" s="12">
        <v>5000</v>
      </c>
      <c r="AN1577">
        <v>5007157</v>
      </c>
      <c r="AO1577">
        <v>663.39999999999986</v>
      </c>
      <c r="AP1577">
        <v>663.4</v>
      </c>
      <c r="AQ1577">
        <v>5000</v>
      </c>
      <c r="AR1577">
        <f t="shared" si="123"/>
        <v>0</v>
      </c>
      <c r="AV1577" s="4">
        <v>3020613</v>
      </c>
      <c r="AW1577" s="4">
        <v>54069</v>
      </c>
      <c r="AX1577" s="4" t="s">
        <v>6609</v>
      </c>
      <c r="AY1577" s="4">
        <v>500</v>
      </c>
      <c r="AZ1577" s="4">
        <v>500</v>
      </c>
      <c r="BA1577" s="4">
        <v>341.25</v>
      </c>
      <c r="BB1577" s="7">
        <f>AZ1577+BA1577-AY1577</f>
        <v>341.25</v>
      </c>
      <c r="BC1577" s="4" t="s">
        <v>6610</v>
      </c>
      <c r="BD1577" s="4">
        <v>11000</v>
      </c>
      <c r="BE1577" s="4" t="s">
        <v>4</v>
      </c>
      <c r="BF1577" s="4" t="s">
        <v>8</v>
      </c>
      <c r="BG1577" s="4" t="s">
        <v>6</v>
      </c>
      <c r="BH1577" s="4" t="s">
        <v>7</v>
      </c>
      <c r="BI1577" t="str">
        <f t="shared" si="124"/>
        <v>B</v>
      </c>
    </row>
    <row r="1578" spans="1:61" ht="15.75" customHeight="1" x14ac:dyDescent="0.2">
      <c r="A1578" s="4">
        <v>3039716</v>
      </c>
      <c r="B1578" s="4">
        <v>7818889</v>
      </c>
      <c r="C1578" s="4" t="s">
        <v>8040</v>
      </c>
      <c r="D1578" s="4">
        <v>4550</v>
      </c>
      <c r="E1578" s="4">
        <v>4550</v>
      </c>
      <c r="F1578" s="4">
        <v>341.25</v>
      </c>
      <c r="G1578" s="7">
        <f>E1578+F1578-D1578</f>
        <v>341.25</v>
      </c>
      <c r="H1578" s="4" t="s">
        <v>4062</v>
      </c>
      <c r="I1578" s="4">
        <v>20000</v>
      </c>
      <c r="J1578" s="4" t="s">
        <v>4</v>
      </c>
      <c r="K1578" s="4" t="s">
        <v>13</v>
      </c>
      <c r="L1578" s="4" t="s">
        <v>6</v>
      </c>
      <c r="M1578" s="4" t="s">
        <v>20</v>
      </c>
      <c r="O1578" s="4"/>
      <c r="P1578" s="14">
        <v>5010930</v>
      </c>
      <c r="Q1578" s="12">
        <v>1037.3999999999996</v>
      </c>
      <c r="S1578" s="14">
        <v>85891</v>
      </c>
      <c r="T1578" s="12">
        <v>319.96000000000004</v>
      </c>
      <c r="U1578">
        <f>SUM($T$2:T1578)</f>
        <v>3069032.82</v>
      </c>
      <c r="W1578" s="16">
        <v>85891</v>
      </c>
      <c r="X1578">
        <v>3069032.82</v>
      </c>
      <c r="Y1578">
        <v>1577</v>
      </c>
      <c r="Z1578" s="18">
        <f t="shared" si="121"/>
        <v>7.3708082608849361</v>
      </c>
      <c r="AA1578" s="18">
        <f t="shared" si="122"/>
        <v>0.34553023663453114</v>
      </c>
      <c r="AB1578" t="str">
        <f t="shared" si="125"/>
        <v>B</v>
      </c>
      <c r="AI1578" s="14">
        <v>5010930</v>
      </c>
      <c r="AJ1578" s="12">
        <v>1037.3999999999996</v>
      </c>
      <c r="AK1578" s="12">
        <v>1037.4000000000001</v>
      </c>
      <c r="AL1578" s="12">
        <v>3900</v>
      </c>
      <c r="AN1578">
        <v>5010930</v>
      </c>
      <c r="AO1578">
        <v>1037.3999999999996</v>
      </c>
      <c r="AP1578">
        <v>1037.4000000000001</v>
      </c>
      <c r="AQ1578">
        <v>3900</v>
      </c>
      <c r="AR1578">
        <f t="shared" si="123"/>
        <v>0</v>
      </c>
      <c r="AV1578" s="4">
        <v>3039716</v>
      </c>
      <c r="AW1578" s="4">
        <v>7818889</v>
      </c>
      <c r="AX1578" s="4" t="s">
        <v>8040</v>
      </c>
      <c r="AY1578" s="4">
        <v>4550</v>
      </c>
      <c r="AZ1578" s="4">
        <v>4550</v>
      </c>
      <c r="BA1578" s="4">
        <v>341.25</v>
      </c>
      <c r="BB1578" s="7">
        <f>AZ1578+BA1578-AY1578</f>
        <v>341.25</v>
      </c>
      <c r="BC1578" s="4" t="s">
        <v>4062</v>
      </c>
      <c r="BD1578" s="4">
        <v>20000</v>
      </c>
      <c r="BE1578" s="4" t="s">
        <v>4</v>
      </c>
      <c r="BF1578" s="4" t="s">
        <v>13</v>
      </c>
      <c r="BG1578" s="4" t="s">
        <v>6</v>
      </c>
      <c r="BH1578" s="4" t="s">
        <v>20</v>
      </c>
      <c r="BI1578" t="str">
        <f t="shared" si="124"/>
        <v>B</v>
      </c>
    </row>
    <row r="1579" spans="1:61" ht="15.75" customHeight="1" x14ac:dyDescent="0.2">
      <c r="A1579" s="4">
        <v>2950256</v>
      </c>
      <c r="B1579" s="4">
        <v>162803</v>
      </c>
      <c r="C1579" s="4" t="s">
        <v>631</v>
      </c>
      <c r="D1579" s="4">
        <v>2850</v>
      </c>
      <c r="E1579" s="4">
        <v>2850</v>
      </c>
      <c r="F1579" s="4">
        <v>341.18</v>
      </c>
      <c r="G1579" s="7">
        <f>E1579+F1579-D1579</f>
        <v>341.17999999999984</v>
      </c>
      <c r="H1579" s="4" t="s">
        <v>632</v>
      </c>
      <c r="I1579" s="4">
        <v>20000</v>
      </c>
      <c r="J1579" s="4" t="s">
        <v>4</v>
      </c>
      <c r="K1579" s="4" t="s">
        <v>13</v>
      </c>
      <c r="L1579" s="4" t="s">
        <v>6</v>
      </c>
      <c r="M1579" s="4" t="s">
        <v>65</v>
      </c>
      <c r="O1579" s="4"/>
      <c r="P1579" s="14">
        <v>5013247</v>
      </c>
      <c r="Q1579" s="12">
        <v>-1549.1</v>
      </c>
      <c r="S1579" s="14">
        <v>288755</v>
      </c>
      <c r="T1579" s="12">
        <v>319.20000000000005</v>
      </c>
      <c r="U1579">
        <f>SUM($T$2:T1579)</f>
        <v>3069352.02</v>
      </c>
      <c r="W1579" s="16">
        <v>288755</v>
      </c>
      <c r="X1579">
        <v>3069352.02</v>
      </c>
      <c r="Y1579">
        <v>1578</v>
      </c>
      <c r="Z1579" s="18">
        <f t="shared" si="121"/>
        <v>7.3715748743866047</v>
      </c>
      <c r="AA1579" s="18">
        <f t="shared" si="122"/>
        <v>0.34574934268185803</v>
      </c>
      <c r="AB1579" t="str">
        <f t="shared" si="125"/>
        <v>B</v>
      </c>
      <c r="AI1579" s="14">
        <v>5013247</v>
      </c>
      <c r="AJ1579" s="12">
        <v>-1549.1</v>
      </c>
      <c r="AK1579" s="12">
        <v>950.9</v>
      </c>
      <c r="AL1579" s="12">
        <v>1500</v>
      </c>
      <c r="AN1579">
        <v>5013247</v>
      </c>
      <c r="AO1579">
        <v>-1549.1</v>
      </c>
      <c r="AP1579">
        <v>950.9</v>
      </c>
      <c r="AQ1579">
        <v>1500</v>
      </c>
      <c r="AR1579">
        <f t="shared" si="123"/>
        <v>1</v>
      </c>
      <c r="AV1579" s="4">
        <v>2950256</v>
      </c>
      <c r="AW1579" s="4">
        <v>162803</v>
      </c>
      <c r="AX1579" s="4" t="s">
        <v>631</v>
      </c>
      <c r="AY1579" s="4">
        <v>2850</v>
      </c>
      <c r="AZ1579" s="4">
        <v>2850</v>
      </c>
      <c r="BA1579" s="4">
        <v>341.18</v>
      </c>
      <c r="BB1579" s="7">
        <f>AZ1579+BA1579-AY1579</f>
        <v>341.17999999999984</v>
      </c>
      <c r="BC1579" s="4" t="s">
        <v>632</v>
      </c>
      <c r="BD1579" s="4">
        <v>20000</v>
      </c>
      <c r="BE1579" s="4" t="s">
        <v>4</v>
      </c>
      <c r="BF1579" s="4" t="s">
        <v>13</v>
      </c>
      <c r="BG1579" s="4" t="s">
        <v>6</v>
      </c>
      <c r="BH1579" s="4" t="s">
        <v>65</v>
      </c>
      <c r="BI1579" t="str">
        <f t="shared" si="124"/>
        <v>B</v>
      </c>
    </row>
    <row r="1580" spans="1:61" ht="15.75" customHeight="1" x14ac:dyDescent="0.2">
      <c r="A1580" s="4">
        <v>2997814</v>
      </c>
      <c r="B1580" s="4">
        <v>1987273</v>
      </c>
      <c r="C1580" s="4" t="s">
        <v>4909</v>
      </c>
      <c r="D1580" s="4">
        <v>10000</v>
      </c>
      <c r="E1580" s="4">
        <v>10000</v>
      </c>
      <c r="F1580" s="4">
        <v>340</v>
      </c>
      <c r="G1580" s="7">
        <f>E1580+F1580-D1580</f>
        <v>340</v>
      </c>
      <c r="H1580" s="4" t="s">
        <v>4910</v>
      </c>
      <c r="I1580" s="4">
        <v>15000</v>
      </c>
      <c r="J1580" s="4" t="s">
        <v>4</v>
      </c>
      <c r="K1580" s="4" t="s">
        <v>8</v>
      </c>
      <c r="L1580" s="4" t="s">
        <v>6</v>
      </c>
      <c r="M1580" s="4" t="s">
        <v>17</v>
      </c>
      <c r="O1580" s="4"/>
      <c r="P1580" s="14">
        <v>5016593</v>
      </c>
      <c r="Q1580" s="12">
        <v>9286.2000000000007</v>
      </c>
      <c r="S1580" s="14">
        <v>338803</v>
      </c>
      <c r="T1580" s="12">
        <v>319.20000000000005</v>
      </c>
      <c r="U1580">
        <f>SUM($T$2:T1580)</f>
        <v>3069671.22</v>
      </c>
      <c r="W1580" s="16">
        <v>338803</v>
      </c>
      <c r="X1580">
        <v>3069671.22</v>
      </c>
      <c r="Y1580">
        <v>1579</v>
      </c>
      <c r="Z1580" s="18">
        <f t="shared" si="121"/>
        <v>7.3723414878882734</v>
      </c>
      <c r="AA1580" s="18">
        <f t="shared" si="122"/>
        <v>0.34596844872918492</v>
      </c>
      <c r="AB1580" t="str">
        <f t="shared" si="125"/>
        <v>B</v>
      </c>
      <c r="AI1580" s="14">
        <v>5016593</v>
      </c>
      <c r="AJ1580" s="12">
        <v>9286.2000000000007</v>
      </c>
      <c r="AK1580" s="12">
        <v>9286.2000000000007</v>
      </c>
      <c r="AL1580" s="12">
        <v>7000</v>
      </c>
      <c r="AN1580">
        <v>5016593</v>
      </c>
      <c r="AO1580">
        <v>9286.2000000000007</v>
      </c>
      <c r="AP1580">
        <v>9286.2000000000007</v>
      </c>
      <c r="AQ1580">
        <v>7000</v>
      </c>
      <c r="AR1580">
        <f t="shared" si="123"/>
        <v>0</v>
      </c>
      <c r="AV1580" s="4">
        <v>2997814</v>
      </c>
      <c r="AW1580" s="4">
        <v>1987273</v>
      </c>
      <c r="AX1580" s="4" t="s">
        <v>4909</v>
      </c>
      <c r="AY1580" s="4">
        <v>10000</v>
      </c>
      <c r="AZ1580" s="4">
        <v>10000</v>
      </c>
      <c r="BA1580" s="4">
        <v>340</v>
      </c>
      <c r="BB1580" s="7">
        <f>AZ1580+BA1580-AY1580</f>
        <v>340</v>
      </c>
      <c r="BC1580" s="4" t="s">
        <v>4910</v>
      </c>
      <c r="BD1580" s="4">
        <v>15000</v>
      </c>
      <c r="BE1580" s="4" t="s">
        <v>4</v>
      </c>
      <c r="BF1580" s="4" t="s">
        <v>8</v>
      </c>
      <c r="BG1580" s="4" t="s">
        <v>6</v>
      </c>
      <c r="BH1580" s="4" t="s">
        <v>17</v>
      </c>
      <c r="BI1580" t="str">
        <f t="shared" si="124"/>
        <v>B</v>
      </c>
    </row>
    <row r="1581" spans="1:61" ht="15.75" customHeight="1" x14ac:dyDescent="0.2">
      <c r="A1581" s="4">
        <v>2980685</v>
      </c>
      <c r="B1581" s="4">
        <v>8612535</v>
      </c>
      <c r="C1581" s="4" t="s">
        <v>3392</v>
      </c>
      <c r="D1581" s="4">
        <v>3550</v>
      </c>
      <c r="E1581" s="4">
        <v>3550</v>
      </c>
      <c r="F1581" s="4">
        <v>337.25</v>
      </c>
      <c r="G1581" s="7">
        <f>E1581+F1581-D1581</f>
        <v>337.25</v>
      </c>
      <c r="H1581" s="4" t="s">
        <v>3393</v>
      </c>
      <c r="I1581" s="4">
        <v>25000</v>
      </c>
      <c r="J1581" s="4" t="s">
        <v>4</v>
      </c>
      <c r="K1581" s="4" t="s">
        <v>8</v>
      </c>
      <c r="L1581" s="4" t="s">
        <v>6</v>
      </c>
      <c r="M1581" s="4" t="s">
        <v>25</v>
      </c>
      <c r="O1581" s="4"/>
      <c r="P1581" s="14">
        <v>5016663</v>
      </c>
      <c r="Q1581" s="12">
        <v>615.60000000000036</v>
      </c>
      <c r="S1581" s="14">
        <v>5623052</v>
      </c>
      <c r="T1581" s="12">
        <v>319.20000000000005</v>
      </c>
      <c r="U1581">
        <f>SUM($T$2:T1581)</f>
        <v>3069990.4200000004</v>
      </c>
      <c r="W1581" s="16">
        <v>5623052</v>
      </c>
      <c r="X1581">
        <v>3069990.4200000004</v>
      </c>
      <c r="Y1581">
        <v>1580</v>
      </c>
      <c r="Z1581" s="18">
        <f t="shared" si="121"/>
        <v>7.373108101389942</v>
      </c>
      <c r="AA1581" s="18">
        <f t="shared" si="122"/>
        <v>0.34618755477651181</v>
      </c>
      <c r="AB1581" t="str">
        <f t="shared" si="125"/>
        <v>B</v>
      </c>
      <c r="AI1581" s="14">
        <v>5016663</v>
      </c>
      <c r="AJ1581" s="12">
        <v>615.60000000000036</v>
      </c>
      <c r="AK1581" s="12">
        <v>615.6</v>
      </c>
      <c r="AL1581" s="12">
        <v>6000</v>
      </c>
      <c r="AN1581">
        <v>5016663</v>
      </c>
      <c r="AO1581">
        <v>615.60000000000036</v>
      </c>
      <c r="AP1581">
        <v>615.6</v>
      </c>
      <c r="AQ1581">
        <v>6000</v>
      </c>
      <c r="AR1581">
        <f t="shared" si="123"/>
        <v>0</v>
      </c>
      <c r="AV1581" s="4">
        <v>2980685</v>
      </c>
      <c r="AW1581" s="4">
        <v>8612535</v>
      </c>
      <c r="AX1581" s="4" t="s">
        <v>3392</v>
      </c>
      <c r="AY1581" s="4">
        <v>3550</v>
      </c>
      <c r="AZ1581" s="4">
        <v>3550</v>
      </c>
      <c r="BA1581" s="4">
        <v>337.25</v>
      </c>
      <c r="BB1581" s="7">
        <f>AZ1581+BA1581-AY1581</f>
        <v>337.25</v>
      </c>
      <c r="BC1581" s="4" t="s">
        <v>3393</v>
      </c>
      <c r="BD1581" s="4">
        <v>25000</v>
      </c>
      <c r="BE1581" s="4" t="s">
        <v>4</v>
      </c>
      <c r="BF1581" s="4" t="s">
        <v>8</v>
      </c>
      <c r="BG1581" s="4" t="s">
        <v>6</v>
      </c>
      <c r="BH1581" s="4" t="s">
        <v>25</v>
      </c>
      <c r="BI1581" t="str">
        <f t="shared" si="124"/>
        <v>B</v>
      </c>
    </row>
    <row r="1582" spans="1:61" ht="15.75" customHeight="1" x14ac:dyDescent="0.2">
      <c r="A1582" s="4">
        <v>3019983</v>
      </c>
      <c r="B1582" s="4">
        <v>8825748</v>
      </c>
      <c r="C1582" s="4" t="s">
        <v>6550</v>
      </c>
      <c r="D1582" s="4">
        <v>1500</v>
      </c>
      <c r="E1582" s="4">
        <v>1500</v>
      </c>
      <c r="F1582" s="4">
        <v>336</v>
      </c>
      <c r="G1582" s="7">
        <f>E1582+F1582-D1582</f>
        <v>336</v>
      </c>
      <c r="H1582" s="4" t="s">
        <v>6551</v>
      </c>
      <c r="I1582" s="4">
        <v>10000</v>
      </c>
      <c r="J1582" s="4" t="s">
        <v>4</v>
      </c>
      <c r="K1582" s="4" t="s">
        <v>8</v>
      </c>
      <c r="L1582" s="4" t="s">
        <v>6</v>
      </c>
      <c r="M1582" s="4" t="s">
        <v>64</v>
      </c>
      <c r="O1582" s="4"/>
      <c r="P1582" s="14">
        <v>5017265</v>
      </c>
      <c r="Q1582" s="12">
        <v>870</v>
      </c>
      <c r="S1582" s="14">
        <v>7194839</v>
      </c>
      <c r="T1582" s="12">
        <v>318</v>
      </c>
      <c r="U1582">
        <f>SUM($T$2:T1582)</f>
        <v>3070308.4200000004</v>
      </c>
      <c r="W1582" s="16">
        <v>7194839</v>
      </c>
      <c r="X1582">
        <v>3070308.4200000004</v>
      </c>
      <c r="Y1582">
        <v>1581</v>
      </c>
      <c r="Z1582" s="18">
        <f t="shared" si="121"/>
        <v>7.373871832885964</v>
      </c>
      <c r="AA1582" s="18">
        <f t="shared" si="122"/>
        <v>0.34640666082383875</v>
      </c>
      <c r="AB1582" t="str">
        <f t="shared" si="125"/>
        <v>B</v>
      </c>
      <c r="AI1582" s="14">
        <v>5017265</v>
      </c>
      <c r="AJ1582" s="12">
        <v>870</v>
      </c>
      <c r="AK1582" s="12">
        <v>870</v>
      </c>
      <c r="AL1582" s="12">
        <v>2000</v>
      </c>
      <c r="AN1582">
        <v>5017265</v>
      </c>
      <c r="AO1582">
        <v>870</v>
      </c>
      <c r="AP1582">
        <v>870</v>
      </c>
      <c r="AQ1582">
        <v>2000</v>
      </c>
      <c r="AR1582">
        <f t="shared" si="123"/>
        <v>0</v>
      </c>
      <c r="AV1582" s="4">
        <v>3019983</v>
      </c>
      <c r="AW1582" s="4">
        <v>8825748</v>
      </c>
      <c r="AX1582" s="4" t="s">
        <v>6550</v>
      </c>
      <c r="AY1582" s="4">
        <v>1500</v>
      </c>
      <c r="AZ1582" s="4">
        <v>1500</v>
      </c>
      <c r="BA1582" s="4">
        <v>336</v>
      </c>
      <c r="BB1582" s="7">
        <f>AZ1582+BA1582-AY1582</f>
        <v>336</v>
      </c>
      <c r="BC1582" s="4" t="s">
        <v>6551</v>
      </c>
      <c r="BD1582" s="4">
        <v>10000</v>
      </c>
      <c r="BE1582" s="4" t="s">
        <v>4</v>
      </c>
      <c r="BF1582" s="4" t="s">
        <v>8</v>
      </c>
      <c r="BG1582" s="4" t="s">
        <v>6</v>
      </c>
      <c r="BH1582" s="4" t="s">
        <v>64</v>
      </c>
      <c r="BI1582" t="str">
        <f t="shared" si="124"/>
        <v>B</v>
      </c>
    </row>
    <row r="1583" spans="1:61" ht="15.75" customHeight="1" x14ac:dyDescent="0.2">
      <c r="A1583" s="4">
        <v>2973671</v>
      </c>
      <c r="B1583" s="4">
        <v>7408829</v>
      </c>
      <c r="C1583" s="4" t="s">
        <v>2752</v>
      </c>
      <c r="D1583" s="4">
        <v>2200</v>
      </c>
      <c r="E1583" s="4">
        <v>2200</v>
      </c>
      <c r="F1583" s="4">
        <v>334.4</v>
      </c>
      <c r="G1583" s="7">
        <f>E1583+F1583-D1583</f>
        <v>334.40000000000009</v>
      </c>
      <c r="H1583" s="4" t="s">
        <v>2753</v>
      </c>
      <c r="I1583" s="4">
        <v>13000</v>
      </c>
      <c r="J1583" s="4" t="s">
        <v>4</v>
      </c>
      <c r="K1583" s="4" t="s">
        <v>8</v>
      </c>
      <c r="L1583" s="4" t="s">
        <v>9</v>
      </c>
      <c r="M1583" s="4" t="s">
        <v>101</v>
      </c>
      <c r="O1583" s="4"/>
      <c r="P1583" s="14">
        <v>5031475</v>
      </c>
      <c r="Q1583" s="12">
        <v>-4500</v>
      </c>
      <c r="S1583" s="14">
        <v>384206</v>
      </c>
      <c r="T1583" s="12">
        <v>316.79999999999995</v>
      </c>
      <c r="U1583">
        <f>SUM($T$2:T1583)</f>
        <v>3070625.22</v>
      </c>
      <c r="W1583" s="16">
        <v>384206</v>
      </c>
      <c r="X1583">
        <v>3070625.22</v>
      </c>
      <c r="Y1583">
        <v>1582</v>
      </c>
      <c r="Z1583" s="18">
        <f t="shared" si="121"/>
        <v>7.3746326823763413</v>
      </c>
      <c r="AA1583" s="18">
        <f t="shared" si="122"/>
        <v>0.34662576687116564</v>
      </c>
      <c r="AB1583" t="str">
        <f t="shared" si="125"/>
        <v>B</v>
      </c>
      <c r="AI1583" s="14">
        <v>5031475</v>
      </c>
      <c r="AJ1583" s="12">
        <v>-4500</v>
      </c>
      <c r="AK1583" s="12">
        <v>0</v>
      </c>
      <c r="AL1583" s="12">
        <v>0</v>
      </c>
      <c r="AN1583">
        <v>5031475</v>
      </c>
      <c r="AO1583">
        <v>-4500</v>
      </c>
      <c r="AP1583">
        <v>0</v>
      </c>
      <c r="AQ1583">
        <v>0</v>
      </c>
      <c r="AR1583">
        <f t="shared" si="123"/>
        <v>0</v>
      </c>
      <c r="AV1583" s="4">
        <v>2973671</v>
      </c>
      <c r="AW1583" s="4">
        <v>7408829</v>
      </c>
      <c r="AX1583" s="4" t="s">
        <v>2752</v>
      </c>
      <c r="AY1583" s="4">
        <v>2200</v>
      </c>
      <c r="AZ1583" s="4">
        <v>2200</v>
      </c>
      <c r="BA1583" s="4">
        <v>334.4</v>
      </c>
      <c r="BB1583" s="7">
        <f>AZ1583+BA1583-AY1583</f>
        <v>334.40000000000009</v>
      </c>
      <c r="BC1583" s="4" t="s">
        <v>2753</v>
      </c>
      <c r="BD1583" s="4">
        <v>13000</v>
      </c>
      <c r="BE1583" s="4" t="s">
        <v>4</v>
      </c>
      <c r="BF1583" s="4" t="s">
        <v>8</v>
      </c>
      <c r="BG1583" s="4" t="s">
        <v>9</v>
      </c>
      <c r="BH1583" s="4" t="s">
        <v>101</v>
      </c>
      <c r="BI1583" t="str">
        <f t="shared" si="124"/>
        <v>A</v>
      </c>
    </row>
    <row r="1584" spans="1:61" ht="15.75" customHeight="1" x14ac:dyDescent="0.2">
      <c r="A1584" s="4">
        <v>2978508</v>
      </c>
      <c r="B1584" s="4">
        <v>8647773</v>
      </c>
      <c r="C1584" s="4" t="s">
        <v>3206</v>
      </c>
      <c r="D1584" s="4">
        <v>1950</v>
      </c>
      <c r="E1584" s="4">
        <v>1950</v>
      </c>
      <c r="F1584" s="4">
        <v>333.45</v>
      </c>
      <c r="G1584" s="7">
        <f>E1584+F1584-D1584</f>
        <v>333.44999999999982</v>
      </c>
      <c r="H1584" s="4" t="s">
        <v>3207</v>
      </c>
      <c r="I1584" s="4">
        <v>5000</v>
      </c>
      <c r="J1584" s="4" t="s">
        <v>4</v>
      </c>
      <c r="K1584" s="4" t="s">
        <v>5</v>
      </c>
      <c r="L1584" s="4" t="s">
        <v>9</v>
      </c>
      <c r="M1584" s="4" t="s">
        <v>29</v>
      </c>
      <c r="O1584" s="4"/>
      <c r="P1584" s="14">
        <v>5036809</v>
      </c>
      <c r="Q1584" s="12">
        <v>1030</v>
      </c>
      <c r="S1584" s="14">
        <v>444485</v>
      </c>
      <c r="T1584" s="12">
        <v>316</v>
      </c>
      <c r="U1584">
        <f>SUM($T$2:T1584)</f>
        <v>3070941.22</v>
      </c>
      <c r="W1584" s="16">
        <v>444485</v>
      </c>
      <c r="X1584">
        <v>3070941.22</v>
      </c>
      <c r="Y1584">
        <v>1583</v>
      </c>
      <c r="Z1584" s="18">
        <f t="shared" si="121"/>
        <v>7.375391610529622</v>
      </c>
      <c r="AA1584" s="18">
        <f t="shared" si="122"/>
        <v>0.34684487291849253</v>
      </c>
      <c r="AB1584" t="str">
        <f t="shared" si="125"/>
        <v>B</v>
      </c>
      <c r="AI1584" s="14">
        <v>5036809</v>
      </c>
      <c r="AJ1584" s="12">
        <v>1030</v>
      </c>
      <c r="AK1584" s="12">
        <v>1030</v>
      </c>
      <c r="AL1584" s="12">
        <v>20000</v>
      </c>
      <c r="AN1584">
        <v>5036809</v>
      </c>
      <c r="AO1584">
        <v>1030</v>
      </c>
      <c r="AP1584">
        <v>1030</v>
      </c>
      <c r="AQ1584">
        <v>20000</v>
      </c>
      <c r="AR1584">
        <f t="shared" si="123"/>
        <v>0</v>
      </c>
      <c r="AV1584" s="4">
        <v>2978508</v>
      </c>
      <c r="AW1584" s="4">
        <v>8647773</v>
      </c>
      <c r="AX1584" s="4" t="s">
        <v>3206</v>
      </c>
      <c r="AY1584" s="4">
        <v>1950</v>
      </c>
      <c r="AZ1584" s="4">
        <v>1950</v>
      </c>
      <c r="BA1584" s="4">
        <v>333.45</v>
      </c>
      <c r="BB1584" s="7">
        <f>AZ1584+BA1584-AY1584</f>
        <v>333.44999999999982</v>
      </c>
      <c r="BC1584" s="4" t="s">
        <v>3207</v>
      </c>
      <c r="BD1584" s="4">
        <v>5000</v>
      </c>
      <c r="BE1584" s="4" t="s">
        <v>4</v>
      </c>
      <c r="BF1584" s="4" t="s">
        <v>5</v>
      </c>
      <c r="BG1584" s="4" t="s">
        <v>9</v>
      </c>
      <c r="BH1584" s="4" t="s">
        <v>29</v>
      </c>
      <c r="BI1584" t="str">
        <f t="shared" si="124"/>
        <v>B</v>
      </c>
    </row>
    <row r="1585" spans="1:61" ht="15.75" customHeight="1" x14ac:dyDescent="0.2">
      <c r="A1585" s="4">
        <v>3005500</v>
      </c>
      <c r="B1585" s="4">
        <v>6050052</v>
      </c>
      <c r="C1585" s="4" t="s">
        <v>5522</v>
      </c>
      <c r="D1585" s="4">
        <v>2500</v>
      </c>
      <c r="E1585" s="4">
        <v>2500</v>
      </c>
      <c r="F1585" s="4">
        <v>332.5</v>
      </c>
      <c r="G1585" s="7">
        <f>E1585+F1585-D1585</f>
        <v>332.5</v>
      </c>
      <c r="H1585" s="4" t="s">
        <v>5523</v>
      </c>
      <c r="I1585" s="4">
        <v>15000</v>
      </c>
      <c r="J1585" s="4" t="s">
        <v>4</v>
      </c>
      <c r="K1585" s="4" t="s">
        <v>13</v>
      </c>
      <c r="L1585" s="4" t="s">
        <v>6</v>
      </c>
      <c r="M1585" s="4" t="s">
        <v>29</v>
      </c>
      <c r="O1585" s="4"/>
      <c r="P1585" s="14">
        <v>5040736</v>
      </c>
      <c r="Q1585" s="12">
        <v>3</v>
      </c>
      <c r="S1585" s="14">
        <v>9101940</v>
      </c>
      <c r="T1585" s="12">
        <v>315.15000000000009</v>
      </c>
      <c r="U1585">
        <f>SUM($T$2:T1585)</f>
        <v>3071256.37</v>
      </c>
      <c r="W1585" s="16">
        <v>9101940</v>
      </c>
      <c r="X1585">
        <v>3071256.37</v>
      </c>
      <c r="Y1585">
        <v>1584</v>
      </c>
      <c r="Z1585" s="18">
        <f t="shared" si="121"/>
        <v>7.3761484972622364</v>
      </c>
      <c r="AA1585" s="18">
        <f t="shared" si="122"/>
        <v>0.34706397896581948</v>
      </c>
      <c r="AB1585" t="str">
        <f t="shared" si="125"/>
        <v>B</v>
      </c>
      <c r="AI1585" s="14">
        <v>5040736</v>
      </c>
      <c r="AJ1585" s="12">
        <v>3</v>
      </c>
      <c r="AK1585" s="12">
        <v>3</v>
      </c>
      <c r="AL1585" s="12">
        <v>2000</v>
      </c>
      <c r="AN1585">
        <v>5040736</v>
      </c>
      <c r="AO1585">
        <v>3</v>
      </c>
      <c r="AP1585">
        <v>3</v>
      </c>
      <c r="AQ1585">
        <v>2000</v>
      </c>
      <c r="AR1585">
        <f t="shared" si="123"/>
        <v>0</v>
      </c>
      <c r="AV1585" s="4">
        <v>3005500</v>
      </c>
      <c r="AW1585" s="4">
        <v>6050052</v>
      </c>
      <c r="AX1585" s="4" t="s">
        <v>5522</v>
      </c>
      <c r="AY1585" s="4">
        <v>2500</v>
      </c>
      <c r="AZ1585" s="4">
        <v>2500</v>
      </c>
      <c r="BA1585" s="4">
        <v>332.5</v>
      </c>
      <c r="BB1585" s="7">
        <f>AZ1585+BA1585-AY1585</f>
        <v>332.5</v>
      </c>
      <c r="BC1585" s="4" t="s">
        <v>5523</v>
      </c>
      <c r="BD1585" s="4">
        <v>15000</v>
      </c>
      <c r="BE1585" s="4" t="s">
        <v>4</v>
      </c>
      <c r="BF1585" s="4" t="s">
        <v>13</v>
      </c>
      <c r="BG1585" s="4" t="s">
        <v>6</v>
      </c>
      <c r="BH1585" s="4" t="s">
        <v>29</v>
      </c>
      <c r="BI1585" t="str">
        <f t="shared" si="124"/>
        <v>B</v>
      </c>
    </row>
    <row r="1586" spans="1:61" ht="15.75" customHeight="1" x14ac:dyDescent="0.2">
      <c r="A1586" s="4">
        <v>3023840</v>
      </c>
      <c r="B1586" s="4">
        <v>354078</v>
      </c>
      <c r="C1586" s="4" t="s">
        <v>6834</v>
      </c>
      <c r="D1586" s="4">
        <v>2500</v>
      </c>
      <c r="E1586" s="4">
        <v>2500</v>
      </c>
      <c r="F1586" s="4">
        <v>332.5</v>
      </c>
      <c r="G1586" s="7">
        <f>E1586+F1586-D1586</f>
        <v>332.5</v>
      </c>
      <c r="H1586" s="4" t="s">
        <v>6835</v>
      </c>
      <c r="I1586" s="4">
        <v>11.7</v>
      </c>
      <c r="J1586" s="4" t="s">
        <v>4</v>
      </c>
      <c r="K1586" s="4" t="s">
        <v>5</v>
      </c>
      <c r="L1586" s="4" t="s">
        <v>6</v>
      </c>
      <c r="M1586" s="4" t="s">
        <v>76</v>
      </c>
      <c r="O1586" s="4"/>
      <c r="P1586" s="14">
        <v>5041772</v>
      </c>
      <c r="Q1586" s="12">
        <v>401.09999999999991</v>
      </c>
      <c r="S1586" s="14">
        <v>2043511</v>
      </c>
      <c r="T1586" s="12">
        <v>314.63999999999987</v>
      </c>
      <c r="U1586">
        <f>SUM($T$2:T1586)</f>
        <v>3071571.0100000002</v>
      </c>
      <c r="W1586" s="16">
        <v>2043511</v>
      </c>
      <c r="X1586">
        <v>3071571.0100000002</v>
      </c>
      <c r="Y1586">
        <v>1585</v>
      </c>
      <c r="Z1586" s="18">
        <f t="shared" si="121"/>
        <v>7.3769041591424527</v>
      </c>
      <c r="AA1586" s="18">
        <f t="shared" si="122"/>
        <v>0.34728308501314636</v>
      </c>
      <c r="AB1586" t="str">
        <f t="shared" si="125"/>
        <v>B</v>
      </c>
      <c r="AI1586" s="14">
        <v>5041772</v>
      </c>
      <c r="AJ1586" s="12">
        <v>401.09999999999991</v>
      </c>
      <c r="AK1586" s="12">
        <v>401.1</v>
      </c>
      <c r="AL1586" s="12">
        <v>1500</v>
      </c>
      <c r="AN1586">
        <v>5041772</v>
      </c>
      <c r="AO1586">
        <v>401.09999999999991</v>
      </c>
      <c r="AP1586">
        <v>401.1</v>
      </c>
      <c r="AQ1586">
        <v>1500</v>
      </c>
      <c r="AR1586">
        <f t="shared" si="123"/>
        <v>0</v>
      </c>
      <c r="AV1586" s="4">
        <v>3023840</v>
      </c>
      <c r="AW1586" s="4">
        <v>354078</v>
      </c>
      <c r="AX1586" s="4" t="s">
        <v>6834</v>
      </c>
      <c r="AY1586" s="4">
        <v>2500</v>
      </c>
      <c r="AZ1586" s="4">
        <v>2500</v>
      </c>
      <c r="BA1586" s="4">
        <v>332.5</v>
      </c>
      <c r="BB1586" s="7">
        <f>AZ1586+BA1586-AY1586</f>
        <v>332.5</v>
      </c>
      <c r="BC1586" s="4" t="s">
        <v>6835</v>
      </c>
      <c r="BD1586" s="4">
        <v>11.7</v>
      </c>
      <c r="BE1586" s="4" t="s">
        <v>4</v>
      </c>
      <c r="BF1586" s="4" t="s">
        <v>5</v>
      </c>
      <c r="BG1586" s="4" t="s">
        <v>6</v>
      </c>
      <c r="BH1586" s="4" t="s">
        <v>76</v>
      </c>
      <c r="BI1586" t="str">
        <f t="shared" si="124"/>
        <v>B</v>
      </c>
    </row>
    <row r="1587" spans="1:61" ht="15.75" customHeight="1" x14ac:dyDescent="0.2">
      <c r="A1587" s="4">
        <v>3025919</v>
      </c>
      <c r="B1587" s="4">
        <v>7063274</v>
      </c>
      <c r="C1587" s="4" t="s">
        <v>7001</v>
      </c>
      <c r="D1587" s="4">
        <v>2500</v>
      </c>
      <c r="E1587" s="4">
        <v>2500</v>
      </c>
      <c r="F1587" s="4">
        <v>332.5</v>
      </c>
      <c r="G1587" s="7">
        <f>E1587+F1587-D1587</f>
        <v>332.5</v>
      </c>
      <c r="H1587" s="4" t="s">
        <v>7002</v>
      </c>
      <c r="I1587" s="4">
        <v>10000</v>
      </c>
      <c r="J1587" s="4" t="s">
        <v>4</v>
      </c>
      <c r="K1587" s="4" t="s">
        <v>8</v>
      </c>
      <c r="L1587" s="4" t="s">
        <v>6</v>
      </c>
      <c r="M1587" s="4" t="s">
        <v>25</v>
      </c>
      <c r="O1587" s="4"/>
      <c r="P1587" s="14">
        <v>5043606</v>
      </c>
      <c r="Q1587" s="12">
        <v>2000</v>
      </c>
      <c r="S1587" s="14">
        <v>8785561</v>
      </c>
      <c r="T1587" s="12">
        <v>313.5</v>
      </c>
      <c r="U1587">
        <f>SUM($T$2:T1587)</f>
        <v>3071884.5100000002</v>
      </c>
      <c r="W1587" s="16">
        <v>8785561</v>
      </c>
      <c r="X1587">
        <v>3071884.5100000002</v>
      </c>
      <c r="Y1587">
        <v>1586</v>
      </c>
      <c r="Z1587" s="18">
        <f t="shared" si="121"/>
        <v>7.3776570831173052</v>
      </c>
      <c r="AA1587" s="18">
        <f t="shared" si="122"/>
        <v>0.34750219106047325</v>
      </c>
      <c r="AB1587" t="str">
        <f t="shared" si="125"/>
        <v>B</v>
      </c>
      <c r="AI1587" s="14">
        <v>5043606</v>
      </c>
      <c r="AJ1587" s="12">
        <v>2000</v>
      </c>
      <c r="AK1587" s="12">
        <v>3040</v>
      </c>
      <c r="AL1587" s="12">
        <v>960</v>
      </c>
      <c r="AN1587">
        <v>5043606</v>
      </c>
      <c r="AO1587">
        <v>2000</v>
      </c>
      <c r="AP1587">
        <v>3040</v>
      </c>
      <c r="AQ1587">
        <v>960</v>
      </c>
      <c r="AR1587">
        <f t="shared" si="123"/>
        <v>0</v>
      </c>
      <c r="AV1587" s="4">
        <v>3025919</v>
      </c>
      <c r="AW1587" s="4">
        <v>7063274</v>
      </c>
      <c r="AX1587" s="4" t="s">
        <v>7001</v>
      </c>
      <c r="AY1587" s="4">
        <v>2500</v>
      </c>
      <c r="AZ1587" s="4">
        <v>2500</v>
      </c>
      <c r="BA1587" s="4">
        <v>332.5</v>
      </c>
      <c r="BB1587" s="7">
        <f>AZ1587+BA1587-AY1587</f>
        <v>332.5</v>
      </c>
      <c r="BC1587" s="4" t="s">
        <v>7002</v>
      </c>
      <c r="BD1587" s="4">
        <v>10000</v>
      </c>
      <c r="BE1587" s="4" t="s">
        <v>4</v>
      </c>
      <c r="BF1587" s="4" t="s">
        <v>8</v>
      </c>
      <c r="BG1587" s="4" t="s">
        <v>6</v>
      </c>
      <c r="BH1587" s="4" t="s">
        <v>25</v>
      </c>
      <c r="BI1587" t="str">
        <f t="shared" si="124"/>
        <v>B</v>
      </c>
    </row>
    <row r="1588" spans="1:61" ht="15.75" customHeight="1" x14ac:dyDescent="0.2">
      <c r="A1588" s="4">
        <v>2981105</v>
      </c>
      <c r="B1588" s="4">
        <v>7578145</v>
      </c>
      <c r="C1588" s="4" t="s">
        <v>3425</v>
      </c>
      <c r="D1588" s="4">
        <v>800</v>
      </c>
      <c r="E1588" s="4">
        <v>800</v>
      </c>
      <c r="F1588" s="4">
        <v>332.12</v>
      </c>
      <c r="G1588" s="7">
        <f>E1588+F1588-D1588</f>
        <v>332.11999999999989</v>
      </c>
      <c r="H1588" s="4" t="s">
        <v>3426</v>
      </c>
      <c r="I1588" s="4">
        <v>13000</v>
      </c>
      <c r="J1588" s="4" t="s">
        <v>4</v>
      </c>
      <c r="K1588" s="4" t="s">
        <v>8</v>
      </c>
      <c r="L1588" s="4" t="s">
        <v>6</v>
      </c>
      <c r="M1588" s="4" t="s">
        <v>76</v>
      </c>
      <c r="O1588" s="4"/>
      <c r="P1588" s="14">
        <v>5047995</v>
      </c>
      <c r="Q1588" s="12">
        <v>1556</v>
      </c>
      <c r="S1588" s="14">
        <v>4471923</v>
      </c>
      <c r="T1588" s="12">
        <v>312</v>
      </c>
      <c r="U1588">
        <f>SUM($T$2:T1588)</f>
        <v>3072196.5100000002</v>
      </c>
      <c r="W1588" s="16">
        <v>4471923</v>
      </c>
      <c r="X1588">
        <v>3072196.5100000002</v>
      </c>
      <c r="Y1588">
        <v>1587</v>
      </c>
      <c r="Z1588" s="18">
        <f t="shared" si="121"/>
        <v>7.3784064045851006</v>
      </c>
      <c r="AA1588" s="18">
        <f t="shared" si="122"/>
        <v>0.3477212971078002</v>
      </c>
      <c r="AB1588" t="str">
        <f t="shared" si="125"/>
        <v>B</v>
      </c>
      <c r="AI1588" s="14">
        <v>5047995</v>
      </c>
      <c r="AJ1588" s="12">
        <v>1556</v>
      </c>
      <c r="AK1588" s="12">
        <v>1556</v>
      </c>
      <c r="AL1588" s="12">
        <v>2000</v>
      </c>
      <c r="AN1588">
        <v>5047995</v>
      </c>
      <c r="AO1588">
        <v>1556</v>
      </c>
      <c r="AP1588">
        <v>1556</v>
      </c>
      <c r="AQ1588">
        <v>2000</v>
      </c>
      <c r="AR1588">
        <f t="shared" si="123"/>
        <v>0</v>
      </c>
      <c r="AV1588" s="4">
        <v>2981105</v>
      </c>
      <c r="AW1588" s="4">
        <v>7578145</v>
      </c>
      <c r="AX1588" s="4" t="s">
        <v>3425</v>
      </c>
      <c r="AY1588" s="4">
        <v>800</v>
      </c>
      <c r="AZ1588" s="4">
        <v>800</v>
      </c>
      <c r="BA1588" s="4">
        <v>332.12</v>
      </c>
      <c r="BB1588" s="7">
        <f>AZ1588+BA1588-AY1588</f>
        <v>332.11999999999989</v>
      </c>
      <c r="BC1588" s="4" t="s">
        <v>3426</v>
      </c>
      <c r="BD1588" s="4">
        <v>13000</v>
      </c>
      <c r="BE1588" s="4" t="s">
        <v>4</v>
      </c>
      <c r="BF1588" s="4" t="s">
        <v>8</v>
      </c>
      <c r="BG1588" s="4" t="s">
        <v>6</v>
      </c>
      <c r="BH1588" s="4" t="s">
        <v>76</v>
      </c>
      <c r="BI1588" t="str">
        <f t="shared" si="124"/>
        <v>B</v>
      </c>
    </row>
    <row r="1589" spans="1:61" ht="15.75" customHeight="1" x14ac:dyDescent="0.2">
      <c r="A1589" s="4">
        <v>3012458</v>
      </c>
      <c r="B1589" s="4">
        <v>7270600</v>
      </c>
      <c r="C1589" s="4" t="s">
        <v>6018</v>
      </c>
      <c r="D1589" s="4">
        <v>600</v>
      </c>
      <c r="E1589" s="4">
        <v>600</v>
      </c>
      <c r="F1589" s="4">
        <v>330.6</v>
      </c>
      <c r="G1589" s="7">
        <f>E1589+F1589-D1589</f>
        <v>330.6</v>
      </c>
      <c r="H1589" s="4" t="s">
        <v>6019</v>
      </c>
      <c r="I1589" s="4">
        <v>25000</v>
      </c>
      <c r="J1589" s="4" t="s">
        <v>32</v>
      </c>
      <c r="K1589" s="4" t="s">
        <v>13</v>
      </c>
      <c r="M1589" s="4" t="s">
        <v>20</v>
      </c>
      <c r="O1589" s="4"/>
      <c r="P1589" s="14">
        <v>5052881</v>
      </c>
      <c r="Q1589" s="12">
        <v>375.84999999999991</v>
      </c>
      <c r="S1589" s="14">
        <v>9089711</v>
      </c>
      <c r="T1589" s="12">
        <v>310.75000000000006</v>
      </c>
      <c r="U1589">
        <f>SUM($T$2:T1589)</f>
        <v>3072507.2600000002</v>
      </c>
      <c r="W1589" s="16">
        <v>9089711</v>
      </c>
      <c r="X1589">
        <v>3072507.2600000002</v>
      </c>
      <c r="Y1589">
        <v>1588</v>
      </c>
      <c r="Z1589" s="18">
        <f t="shared" si="121"/>
        <v>7.3791527239636832</v>
      </c>
      <c r="AA1589" s="18">
        <f t="shared" si="122"/>
        <v>0.34794040315512709</v>
      </c>
      <c r="AB1589" t="str">
        <f t="shared" si="125"/>
        <v>B</v>
      </c>
      <c r="AI1589" s="14">
        <v>5052881</v>
      </c>
      <c r="AJ1589" s="12">
        <v>375.84999999999991</v>
      </c>
      <c r="AK1589" s="12">
        <v>375.85</v>
      </c>
      <c r="AL1589" s="12">
        <v>5500</v>
      </c>
      <c r="AN1589">
        <v>5052881</v>
      </c>
      <c r="AO1589">
        <v>375.84999999999991</v>
      </c>
      <c r="AP1589">
        <v>375.85</v>
      </c>
      <c r="AQ1589">
        <v>5500</v>
      </c>
      <c r="AR1589">
        <f t="shared" si="123"/>
        <v>0</v>
      </c>
      <c r="AV1589" s="4">
        <v>3012458</v>
      </c>
      <c r="AW1589" s="4">
        <v>7270600</v>
      </c>
      <c r="AX1589" s="4" t="s">
        <v>6018</v>
      </c>
      <c r="AY1589" s="4">
        <v>600</v>
      </c>
      <c r="AZ1589" s="4">
        <v>600</v>
      </c>
      <c r="BA1589" s="4">
        <v>330.6</v>
      </c>
      <c r="BB1589" s="7">
        <f>AZ1589+BA1589-AY1589</f>
        <v>330.6</v>
      </c>
      <c r="BC1589" s="4" t="s">
        <v>6019</v>
      </c>
      <c r="BD1589" s="4">
        <v>25000</v>
      </c>
      <c r="BE1589" s="4" t="s">
        <v>32</v>
      </c>
      <c r="BF1589" s="4" t="s">
        <v>13</v>
      </c>
      <c r="BH1589" s="4" t="s">
        <v>20</v>
      </c>
      <c r="BI1589" t="str">
        <f t="shared" si="124"/>
        <v>B</v>
      </c>
    </row>
    <row r="1590" spans="1:61" ht="15.75" customHeight="1" x14ac:dyDescent="0.2">
      <c r="A1590" s="4">
        <v>2980230</v>
      </c>
      <c r="B1590" s="4">
        <v>736602</v>
      </c>
      <c r="C1590" s="4" t="s">
        <v>3347</v>
      </c>
      <c r="D1590" s="4">
        <v>2000</v>
      </c>
      <c r="E1590" s="4">
        <v>2000</v>
      </c>
      <c r="F1590" s="4">
        <v>330</v>
      </c>
      <c r="G1590" s="7">
        <f>E1590+F1590-D1590</f>
        <v>330</v>
      </c>
      <c r="H1590" s="4" t="s">
        <v>3348</v>
      </c>
      <c r="I1590" s="4">
        <v>5000</v>
      </c>
      <c r="J1590" s="4" t="s">
        <v>98</v>
      </c>
      <c r="K1590" s="4" t="s">
        <v>8</v>
      </c>
      <c r="M1590" s="4" t="s">
        <v>111</v>
      </c>
      <c r="O1590" s="4"/>
      <c r="P1590" s="14">
        <v>5058852</v>
      </c>
      <c r="Q1590" s="12">
        <v>2.4000000000000909</v>
      </c>
      <c r="S1590" s="14">
        <v>9066681</v>
      </c>
      <c r="T1590" s="12">
        <v>309.89999999999998</v>
      </c>
      <c r="U1590">
        <f>SUM($T$2:T1590)</f>
        <v>3072817.16</v>
      </c>
      <c r="W1590" s="16">
        <v>9066681</v>
      </c>
      <c r="X1590">
        <v>3072817.16</v>
      </c>
      <c r="Y1590">
        <v>1589</v>
      </c>
      <c r="Z1590" s="18">
        <f t="shared" si="121"/>
        <v>7.3798970019215995</v>
      </c>
      <c r="AA1590" s="18">
        <f t="shared" si="122"/>
        <v>0.34815950920245398</v>
      </c>
      <c r="AB1590" t="str">
        <f t="shared" si="125"/>
        <v>B</v>
      </c>
      <c r="AI1590" s="14">
        <v>5058852</v>
      </c>
      <c r="AJ1590" s="12">
        <v>2.4000000000000909</v>
      </c>
      <c r="AK1590" s="12">
        <v>2.4</v>
      </c>
      <c r="AL1590" s="12">
        <v>2000</v>
      </c>
      <c r="AN1590">
        <v>5058852</v>
      </c>
      <c r="AO1590">
        <v>2.4000000000000909</v>
      </c>
      <c r="AP1590">
        <v>2.4</v>
      </c>
      <c r="AQ1590">
        <v>2000</v>
      </c>
      <c r="AR1590">
        <f t="shared" si="123"/>
        <v>0</v>
      </c>
      <c r="AV1590" s="4">
        <v>2980230</v>
      </c>
      <c r="AW1590" s="4">
        <v>736602</v>
      </c>
      <c r="AX1590" s="4" t="s">
        <v>3347</v>
      </c>
      <c r="AY1590" s="4">
        <v>2000</v>
      </c>
      <c r="AZ1590" s="4">
        <v>2000</v>
      </c>
      <c r="BA1590" s="4">
        <v>330</v>
      </c>
      <c r="BB1590" s="7">
        <f>AZ1590+BA1590-AY1590</f>
        <v>330</v>
      </c>
      <c r="BC1590" s="4" t="s">
        <v>3348</v>
      </c>
      <c r="BD1590" s="4">
        <v>5000</v>
      </c>
      <c r="BE1590" s="4" t="s">
        <v>98</v>
      </c>
      <c r="BF1590" s="4" t="s">
        <v>8</v>
      </c>
      <c r="BH1590" s="4" t="s">
        <v>111</v>
      </c>
      <c r="BI1590" t="str">
        <f t="shared" si="124"/>
        <v>B</v>
      </c>
    </row>
    <row r="1591" spans="1:61" ht="15.75" customHeight="1" x14ac:dyDescent="0.2">
      <c r="A1591" s="4">
        <v>2974616</v>
      </c>
      <c r="B1591" s="4">
        <v>7094228</v>
      </c>
      <c r="C1591" s="4" t="s">
        <v>2825</v>
      </c>
      <c r="D1591" s="4">
        <v>1000</v>
      </c>
      <c r="E1591" s="4">
        <v>1000</v>
      </c>
      <c r="F1591" s="4">
        <v>328.5</v>
      </c>
      <c r="G1591" s="7">
        <f>E1591+F1591-D1591</f>
        <v>328.5</v>
      </c>
      <c r="H1591" s="4" t="s">
        <v>2826</v>
      </c>
      <c r="I1591" s="4">
        <v>11000</v>
      </c>
      <c r="J1591" s="4" t="s">
        <v>4</v>
      </c>
      <c r="K1591" s="4" t="s">
        <v>13</v>
      </c>
      <c r="L1591" s="4" t="s">
        <v>9</v>
      </c>
      <c r="M1591" s="4" t="s">
        <v>19</v>
      </c>
      <c r="O1591" s="4"/>
      <c r="P1591" s="14">
        <v>5061659</v>
      </c>
      <c r="Q1591" s="12">
        <v>2080</v>
      </c>
      <c r="S1591" s="14">
        <v>522127</v>
      </c>
      <c r="T1591" s="12">
        <v>309.69999999999982</v>
      </c>
      <c r="U1591">
        <f>SUM($T$2:T1591)</f>
        <v>3073126.8600000003</v>
      </c>
      <c r="W1591" s="16">
        <v>522127</v>
      </c>
      <c r="X1591">
        <v>3073126.8600000003</v>
      </c>
      <c r="Y1591">
        <v>1590</v>
      </c>
      <c r="Z1591" s="18">
        <f t="shared" si="121"/>
        <v>7.3806407995452421</v>
      </c>
      <c r="AA1591" s="18">
        <f t="shared" si="122"/>
        <v>0.34837861524978092</v>
      </c>
      <c r="AB1591" t="str">
        <f t="shared" si="125"/>
        <v>B</v>
      </c>
      <c r="AI1591" s="14">
        <v>5061659</v>
      </c>
      <c r="AJ1591" s="12">
        <v>2080</v>
      </c>
      <c r="AK1591" s="12">
        <v>2080</v>
      </c>
      <c r="AL1591" s="12">
        <v>1950</v>
      </c>
      <c r="AN1591">
        <v>5061659</v>
      </c>
      <c r="AO1591">
        <v>2080</v>
      </c>
      <c r="AP1591">
        <v>2080</v>
      </c>
      <c r="AQ1591">
        <v>1950</v>
      </c>
      <c r="AR1591">
        <f t="shared" si="123"/>
        <v>0</v>
      </c>
      <c r="AV1591" s="4">
        <v>2974616</v>
      </c>
      <c r="AW1591" s="4">
        <v>7094228</v>
      </c>
      <c r="AX1591" s="4" t="s">
        <v>2825</v>
      </c>
      <c r="AY1591" s="4">
        <v>1000</v>
      </c>
      <c r="AZ1591" s="4">
        <v>1000</v>
      </c>
      <c r="BA1591" s="4">
        <v>328.5</v>
      </c>
      <c r="BB1591" s="7">
        <f>AZ1591+BA1591-AY1591</f>
        <v>328.5</v>
      </c>
      <c r="BC1591" s="4" t="s">
        <v>2826</v>
      </c>
      <c r="BD1591" s="4">
        <v>11000</v>
      </c>
      <c r="BE1591" s="4" t="s">
        <v>4</v>
      </c>
      <c r="BF1591" s="4" t="s">
        <v>13</v>
      </c>
      <c r="BG1591" s="4" t="s">
        <v>9</v>
      </c>
      <c r="BH1591" s="4" t="s">
        <v>19</v>
      </c>
      <c r="BI1591" t="str">
        <f t="shared" si="124"/>
        <v>B</v>
      </c>
    </row>
    <row r="1592" spans="1:61" ht="15.75" customHeight="1" x14ac:dyDescent="0.2">
      <c r="A1592" s="4">
        <v>3034711</v>
      </c>
      <c r="B1592" s="4">
        <v>704045</v>
      </c>
      <c r="C1592" s="4" t="s">
        <v>7678</v>
      </c>
      <c r="D1592" s="4">
        <v>2000</v>
      </c>
      <c r="E1592" s="4">
        <v>2000</v>
      </c>
      <c r="F1592" s="4">
        <v>327</v>
      </c>
      <c r="G1592" s="7">
        <f>E1592+F1592-D1592</f>
        <v>327</v>
      </c>
      <c r="H1592" s="4" t="s">
        <v>7679</v>
      </c>
      <c r="I1592" s="4">
        <v>50000</v>
      </c>
      <c r="J1592" s="4" t="s">
        <v>4</v>
      </c>
      <c r="K1592" s="4" t="s">
        <v>8</v>
      </c>
      <c r="L1592" s="4" t="s">
        <v>6</v>
      </c>
      <c r="M1592" s="4" t="s">
        <v>29</v>
      </c>
      <c r="O1592" s="4"/>
      <c r="P1592" s="14">
        <v>5064452</v>
      </c>
      <c r="Q1592" s="12">
        <v>2</v>
      </c>
      <c r="S1592" s="14">
        <v>5243379</v>
      </c>
      <c r="T1592" s="12">
        <v>308.76</v>
      </c>
      <c r="U1592">
        <f>SUM($T$2:T1592)</f>
        <v>3073435.62</v>
      </c>
      <c r="W1592" s="16">
        <v>5243379</v>
      </c>
      <c r="X1592">
        <v>3073435.62</v>
      </c>
      <c r="Y1592">
        <v>1591</v>
      </c>
      <c r="Z1592" s="18">
        <f t="shared" si="121"/>
        <v>7.3813823395977947</v>
      </c>
      <c r="AA1592" s="18">
        <f t="shared" si="122"/>
        <v>0.34859772129710781</v>
      </c>
      <c r="AB1592" t="str">
        <f t="shared" si="125"/>
        <v>B</v>
      </c>
      <c r="AI1592" s="14">
        <v>5064452</v>
      </c>
      <c r="AJ1592" s="12">
        <v>2</v>
      </c>
      <c r="AK1592" s="12">
        <v>2</v>
      </c>
      <c r="AL1592" s="12">
        <v>2000</v>
      </c>
      <c r="AN1592">
        <v>5064452</v>
      </c>
      <c r="AO1592">
        <v>2</v>
      </c>
      <c r="AP1592">
        <v>2</v>
      </c>
      <c r="AQ1592">
        <v>2000</v>
      </c>
      <c r="AR1592">
        <f t="shared" si="123"/>
        <v>0</v>
      </c>
      <c r="AV1592" s="4">
        <v>3034711</v>
      </c>
      <c r="AW1592" s="4">
        <v>704045</v>
      </c>
      <c r="AX1592" s="4" t="s">
        <v>7678</v>
      </c>
      <c r="AY1592" s="4">
        <v>2000</v>
      </c>
      <c r="AZ1592" s="4">
        <v>2000</v>
      </c>
      <c r="BA1592" s="4">
        <v>327</v>
      </c>
      <c r="BB1592" s="7">
        <f>AZ1592+BA1592-AY1592</f>
        <v>327</v>
      </c>
      <c r="BC1592" s="4" t="s">
        <v>7679</v>
      </c>
      <c r="BD1592" s="4">
        <v>50000</v>
      </c>
      <c r="BE1592" s="4" t="s">
        <v>4</v>
      </c>
      <c r="BF1592" s="4" t="s">
        <v>8</v>
      </c>
      <c r="BG1592" s="4" t="s">
        <v>6</v>
      </c>
      <c r="BH1592" s="4" t="s">
        <v>29</v>
      </c>
      <c r="BI1592" t="str">
        <f t="shared" si="124"/>
        <v>B</v>
      </c>
    </row>
    <row r="1593" spans="1:61" ht="15.75" customHeight="1" x14ac:dyDescent="0.2">
      <c r="A1593" s="4">
        <v>3039674</v>
      </c>
      <c r="B1593" s="4">
        <v>4577049</v>
      </c>
      <c r="C1593" s="4" t="s">
        <v>8037</v>
      </c>
      <c r="D1593" s="4">
        <v>2000</v>
      </c>
      <c r="E1593" s="4">
        <v>2000</v>
      </c>
      <c r="F1593" s="4">
        <v>327</v>
      </c>
      <c r="G1593" s="7">
        <f>E1593+F1593-D1593</f>
        <v>327</v>
      </c>
      <c r="H1593" s="4" t="s">
        <v>4445</v>
      </c>
      <c r="I1593" s="4">
        <v>15000</v>
      </c>
      <c r="J1593" s="4" t="s">
        <v>98</v>
      </c>
      <c r="K1593" s="4" t="s">
        <v>8</v>
      </c>
      <c r="M1593" s="4" t="s">
        <v>20</v>
      </c>
      <c r="O1593" s="4"/>
      <c r="P1593" s="14">
        <v>5066412</v>
      </c>
      <c r="Q1593" s="12">
        <v>-1500</v>
      </c>
      <c r="S1593" s="14">
        <v>7859048</v>
      </c>
      <c r="T1593" s="12">
        <v>308</v>
      </c>
      <c r="U1593">
        <f>SUM($T$2:T1593)</f>
        <v>3073743.62</v>
      </c>
      <c r="W1593" s="16">
        <v>7859048</v>
      </c>
      <c r="X1593">
        <v>3073743.62</v>
      </c>
      <c r="Y1593">
        <v>1592</v>
      </c>
      <c r="Z1593" s="18">
        <f t="shared" si="121"/>
        <v>7.3821220543801056</v>
      </c>
      <c r="AA1593" s="18">
        <f t="shared" si="122"/>
        <v>0.3488168273444347</v>
      </c>
      <c r="AB1593" t="str">
        <f t="shared" si="125"/>
        <v>B</v>
      </c>
      <c r="AI1593" s="14">
        <v>5066412</v>
      </c>
      <c r="AJ1593" s="12">
        <v>-1500</v>
      </c>
      <c r="AK1593" s="12">
        <v>0</v>
      </c>
      <c r="AL1593" s="12">
        <v>0</v>
      </c>
      <c r="AN1593">
        <v>5066412</v>
      </c>
      <c r="AO1593">
        <v>-1500</v>
      </c>
      <c r="AP1593">
        <v>0</v>
      </c>
      <c r="AQ1593">
        <v>0</v>
      </c>
      <c r="AR1593">
        <f t="shared" si="123"/>
        <v>0</v>
      </c>
      <c r="AV1593" s="4">
        <v>3039674</v>
      </c>
      <c r="AW1593" s="4">
        <v>4577049</v>
      </c>
      <c r="AX1593" s="4" t="s">
        <v>8037</v>
      </c>
      <c r="AY1593" s="4">
        <v>2000</v>
      </c>
      <c r="AZ1593" s="4">
        <v>2000</v>
      </c>
      <c r="BA1593" s="4">
        <v>327</v>
      </c>
      <c r="BB1593" s="7">
        <f>AZ1593+BA1593-AY1593</f>
        <v>327</v>
      </c>
      <c r="BC1593" s="4" t="s">
        <v>4445</v>
      </c>
      <c r="BD1593" s="4">
        <v>15000</v>
      </c>
      <c r="BE1593" s="4" t="s">
        <v>98</v>
      </c>
      <c r="BF1593" s="4" t="s">
        <v>8</v>
      </c>
      <c r="BH1593" s="4" t="s">
        <v>20</v>
      </c>
      <c r="BI1593" t="str">
        <f t="shared" si="124"/>
        <v>B</v>
      </c>
    </row>
    <row r="1594" spans="1:61" ht="15.75" customHeight="1" x14ac:dyDescent="0.2">
      <c r="A1594" s="4">
        <v>3039443</v>
      </c>
      <c r="B1594" s="4">
        <v>802843</v>
      </c>
      <c r="C1594" s="4" t="s">
        <v>8663</v>
      </c>
      <c r="D1594" s="4">
        <v>2000</v>
      </c>
      <c r="E1594" s="4">
        <v>2000</v>
      </c>
      <c r="F1594" s="4">
        <v>327</v>
      </c>
      <c r="G1594" s="7">
        <f>E1594+F1594-D1594</f>
        <v>327</v>
      </c>
      <c r="H1594" s="4" t="s">
        <v>8664</v>
      </c>
      <c r="I1594" s="4">
        <v>16000</v>
      </c>
      <c r="J1594" s="4" t="s">
        <v>4</v>
      </c>
      <c r="K1594" s="4" t="s">
        <v>13</v>
      </c>
      <c r="M1594" s="4" t="s">
        <v>25</v>
      </c>
      <c r="O1594" s="4"/>
      <c r="P1594" s="14">
        <v>5076562</v>
      </c>
      <c r="Q1594" s="12">
        <v>-999.48</v>
      </c>
      <c r="S1594" s="14">
        <v>687338</v>
      </c>
      <c r="T1594" s="12">
        <v>307.80000000000018</v>
      </c>
      <c r="U1594">
        <f>SUM($T$2:T1594)</f>
        <v>3074051.42</v>
      </c>
      <c r="W1594" s="16">
        <v>687338</v>
      </c>
      <c r="X1594">
        <v>3074051.42</v>
      </c>
      <c r="Y1594">
        <v>1593</v>
      </c>
      <c r="Z1594" s="18">
        <f t="shared" si="121"/>
        <v>7.3828612888281429</v>
      </c>
      <c r="AA1594" s="18">
        <f t="shared" si="122"/>
        <v>0.34903593339176159</v>
      </c>
      <c r="AB1594" t="str">
        <f t="shared" si="125"/>
        <v>B</v>
      </c>
      <c r="AI1594" s="14">
        <v>5076562</v>
      </c>
      <c r="AJ1594" s="12">
        <v>-999.48</v>
      </c>
      <c r="AK1594" s="12">
        <v>0.52</v>
      </c>
      <c r="AL1594" s="12">
        <v>1300</v>
      </c>
      <c r="AN1594">
        <v>5076562</v>
      </c>
      <c r="AO1594">
        <v>-999.48</v>
      </c>
      <c r="AP1594">
        <v>0.52</v>
      </c>
      <c r="AQ1594">
        <v>1300</v>
      </c>
      <c r="AR1594">
        <f t="shared" si="123"/>
        <v>1</v>
      </c>
      <c r="AV1594" s="4">
        <v>3039443</v>
      </c>
      <c r="AW1594" s="4">
        <v>802843</v>
      </c>
      <c r="AX1594" s="4" t="s">
        <v>8663</v>
      </c>
      <c r="AY1594" s="4">
        <v>2000</v>
      </c>
      <c r="AZ1594" s="4">
        <v>2000</v>
      </c>
      <c r="BA1594" s="4">
        <v>327</v>
      </c>
      <c r="BB1594" s="7">
        <f>AZ1594+BA1594-AY1594</f>
        <v>327</v>
      </c>
      <c r="BC1594" s="4" t="s">
        <v>8664</v>
      </c>
      <c r="BD1594" s="4">
        <v>16000</v>
      </c>
      <c r="BE1594" s="4" t="s">
        <v>4</v>
      </c>
      <c r="BF1594" s="4" t="s">
        <v>13</v>
      </c>
      <c r="BH1594" s="4" t="s">
        <v>25</v>
      </c>
      <c r="BI1594" t="str">
        <f t="shared" si="124"/>
        <v>B</v>
      </c>
    </row>
    <row r="1595" spans="1:61" ht="15.75" customHeight="1" x14ac:dyDescent="0.2">
      <c r="A1595" s="4">
        <v>3049642</v>
      </c>
      <c r="B1595" s="4">
        <v>9199205</v>
      </c>
      <c r="C1595" s="4" t="s">
        <v>8714</v>
      </c>
      <c r="D1595" s="4">
        <v>2000</v>
      </c>
      <c r="E1595" s="4">
        <v>2000</v>
      </c>
      <c r="F1595" s="4">
        <v>327</v>
      </c>
      <c r="G1595" s="7">
        <f>E1595+F1595-D1595</f>
        <v>327</v>
      </c>
      <c r="H1595" s="4" t="s">
        <v>8715</v>
      </c>
      <c r="I1595" s="4">
        <v>20000</v>
      </c>
      <c r="J1595" s="4" t="s">
        <v>4</v>
      </c>
      <c r="K1595" s="4" t="s">
        <v>8</v>
      </c>
      <c r="L1595" s="4" t="s">
        <v>6</v>
      </c>
      <c r="M1595" s="4" t="s">
        <v>25</v>
      </c>
      <c r="O1595" s="4"/>
      <c r="P1595" s="14">
        <v>5093467</v>
      </c>
      <c r="Q1595" s="12">
        <v>494</v>
      </c>
      <c r="S1595" s="14">
        <v>1795464</v>
      </c>
      <c r="T1595" s="12">
        <v>307.80000000000018</v>
      </c>
      <c r="U1595">
        <f>SUM($T$2:T1595)</f>
        <v>3074359.2199999997</v>
      </c>
      <c r="W1595" s="16">
        <v>1795464</v>
      </c>
      <c r="X1595">
        <v>3074359.2199999997</v>
      </c>
      <c r="Y1595">
        <v>1594</v>
      </c>
      <c r="Z1595" s="18">
        <f t="shared" si="121"/>
        <v>7.3836005232761792</v>
      </c>
      <c r="AA1595" s="18">
        <f t="shared" si="122"/>
        <v>0.34925503943908853</v>
      </c>
      <c r="AB1595" t="str">
        <f t="shared" si="125"/>
        <v>B</v>
      </c>
      <c r="AI1595" s="14">
        <v>5093467</v>
      </c>
      <c r="AJ1595" s="12">
        <v>494</v>
      </c>
      <c r="AK1595" s="12">
        <v>494</v>
      </c>
      <c r="AL1595" s="12">
        <v>3250</v>
      </c>
      <c r="AN1595">
        <v>5093467</v>
      </c>
      <c r="AO1595">
        <v>494</v>
      </c>
      <c r="AP1595">
        <v>494</v>
      </c>
      <c r="AQ1595">
        <v>3250</v>
      </c>
      <c r="AR1595">
        <f t="shared" si="123"/>
        <v>0</v>
      </c>
      <c r="AV1595" s="4">
        <v>3049642</v>
      </c>
      <c r="AW1595" s="4">
        <v>9199205</v>
      </c>
      <c r="AX1595" s="4" t="s">
        <v>8714</v>
      </c>
      <c r="AY1595" s="4">
        <v>2000</v>
      </c>
      <c r="AZ1595" s="4">
        <v>2000</v>
      </c>
      <c r="BA1595" s="4">
        <v>327</v>
      </c>
      <c r="BB1595" s="7">
        <f>AZ1595+BA1595-AY1595</f>
        <v>327</v>
      </c>
      <c r="BC1595" s="4" t="s">
        <v>8715</v>
      </c>
      <c r="BD1595" s="4">
        <v>20000</v>
      </c>
      <c r="BE1595" s="4" t="s">
        <v>4</v>
      </c>
      <c r="BF1595" s="4" t="s">
        <v>8</v>
      </c>
      <c r="BG1595" s="4" t="s">
        <v>6</v>
      </c>
      <c r="BH1595" s="4" t="s">
        <v>25</v>
      </c>
      <c r="BI1595" t="str">
        <f t="shared" si="124"/>
        <v>B</v>
      </c>
    </row>
    <row r="1596" spans="1:61" ht="15.75" customHeight="1" x14ac:dyDescent="0.2">
      <c r="A1596" s="4">
        <v>2949535</v>
      </c>
      <c r="B1596" s="4">
        <v>438319</v>
      </c>
      <c r="C1596" s="4" t="s">
        <v>533</v>
      </c>
      <c r="D1596" s="4">
        <v>10000</v>
      </c>
      <c r="E1596" s="4">
        <v>0</v>
      </c>
      <c r="F1596" s="4">
        <v>10326</v>
      </c>
      <c r="G1596" s="7">
        <f>E1596+F1596-D1596</f>
        <v>326</v>
      </c>
      <c r="H1596" s="4" t="s">
        <v>534</v>
      </c>
      <c r="I1596" s="4">
        <v>22000</v>
      </c>
      <c r="J1596" s="4" t="s">
        <v>4</v>
      </c>
      <c r="K1596" s="4" t="s">
        <v>8</v>
      </c>
      <c r="L1596" s="4" t="s">
        <v>6</v>
      </c>
      <c r="M1596" s="4" t="s">
        <v>25</v>
      </c>
      <c r="O1596" s="4"/>
      <c r="P1596" s="14">
        <v>5095637</v>
      </c>
      <c r="Q1596" s="12">
        <v>946</v>
      </c>
      <c r="S1596" s="14">
        <v>4948854</v>
      </c>
      <c r="T1596" s="12">
        <v>307.80000000000018</v>
      </c>
      <c r="U1596">
        <f>SUM($T$2:T1596)</f>
        <v>3074667.0199999996</v>
      </c>
      <c r="W1596" s="16">
        <v>4948854</v>
      </c>
      <c r="X1596">
        <v>3074667.0199999996</v>
      </c>
      <c r="Y1596">
        <v>1595</v>
      </c>
      <c r="Z1596" s="18">
        <f t="shared" si="121"/>
        <v>7.3843397577242156</v>
      </c>
      <c r="AA1596" s="18">
        <f t="shared" si="122"/>
        <v>0.34947414548641542</v>
      </c>
      <c r="AB1596" t="str">
        <f t="shared" si="125"/>
        <v>B</v>
      </c>
      <c r="AI1596" s="14">
        <v>5095637</v>
      </c>
      <c r="AJ1596" s="12">
        <v>946</v>
      </c>
      <c r="AK1596" s="12">
        <v>946</v>
      </c>
      <c r="AL1596" s="12">
        <v>1000</v>
      </c>
      <c r="AN1596">
        <v>5095637</v>
      </c>
      <c r="AO1596">
        <v>946</v>
      </c>
      <c r="AP1596">
        <v>946</v>
      </c>
      <c r="AQ1596">
        <v>1000</v>
      </c>
      <c r="AR1596">
        <f t="shared" si="123"/>
        <v>0</v>
      </c>
      <c r="AV1596" s="4">
        <v>2949535</v>
      </c>
      <c r="AW1596" s="4">
        <v>438319</v>
      </c>
      <c r="AX1596" s="4" t="s">
        <v>533</v>
      </c>
      <c r="AY1596" s="4">
        <v>10000</v>
      </c>
      <c r="AZ1596" s="4">
        <v>0</v>
      </c>
      <c r="BA1596" s="4">
        <v>10326</v>
      </c>
      <c r="BB1596" s="7">
        <f>AZ1596+BA1596-AY1596</f>
        <v>326</v>
      </c>
      <c r="BC1596" s="4" t="s">
        <v>534</v>
      </c>
      <c r="BD1596" s="4">
        <v>22000</v>
      </c>
      <c r="BE1596" s="4" t="s">
        <v>4</v>
      </c>
      <c r="BF1596" s="4" t="s">
        <v>8</v>
      </c>
      <c r="BG1596" s="4" t="s">
        <v>6</v>
      </c>
      <c r="BH1596" s="4" t="s">
        <v>25</v>
      </c>
      <c r="BI1596" t="str">
        <f t="shared" si="124"/>
        <v>B</v>
      </c>
    </row>
    <row r="1597" spans="1:61" ht="15.75" customHeight="1" x14ac:dyDescent="0.2">
      <c r="A1597" s="4">
        <v>3050916</v>
      </c>
      <c r="B1597" s="4">
        <v>9202334</v>
      </c>
      <c r="C1597" s="4" t="s">
        <v>8806</v>
      </c>
      <c r="D1597" s="4">
        <v>500</v>
      </c>
      <c r="E1597" s="4">
        <v>500</v>
      </c>
      <c r="F1597" s="4">
        <v>325</v>
      </c>
      <c r="G1597" s="7">
        <f>E1597+F1597-D1597</f>
        <v>325</v>
      </c>
      <c r="H1597" s="4" t="s">
        <v>1409</v>
      </c>
      <c r="I1597" s="4">
        <v>15000</v>
      </c>
      <c r="J1597" s="4" t="s">
        <v>4</v>
      </c>
      <c r="K1597" s="4" t="s">
        <v>13</v>
      </c>
      <c r="L1597" s="4" t="s">
        <v>6</v>
      </c>
      <c r="M1597" s="4" t="s">
        <v>17</v>
      </c>
      <c r="O1597" s="4"/>
      <c r="P1597" s="14">
        <v>5097485</v>
      </c>
      <c r="Q1597" s="12">
        <v>4.5</v>
      </c>
      <c r="S1597" s="14">
        <v>6735016</v>
      </c>
      <c r="T1597" s="12">
        <v>307.80000000000018</v>
      </c>
      <c r="U1597">
        <f>SUM($T$2:T1597)</f>
        <v>3074974.8199999994</v>
      </c>
      <c r="W1597" s="16">
        <v>6735016</v>
      </c>
      <c r="X1597">
        <v>3074974.8199999994</v>
      </c>
      <c r="Y1597">
        <v>1596</v>
      </c>
      <c r="Z1597" s="18">
        <f t="shared" si="121"/>
        <v>7.3850789921722528</v>
      </c>
      <c r="AA1597" s="18">
        <f t="shared" si="122"/>
        <v>0.34969325153374231</v>
      </c>
      <c r="AB1597" t="str">
        <f t="shared" si="125"/>
        <v>B</v>
      </c>
      <c r="AI1597" s="14">
        <v>5097485</v>
      </c>
      <c r="AJ1597" s="12">
        <v>4.5</v>
      </c>
      <c r="AK1597" s="12">
        <v>4.5</v>
      </c>
      <c r="AL1597" s="12">
        <v>3000</v>
      </c>
      <c r="AN1597">
        <v>5097485</v>
      </c>
      <c r="AO1597">
        <v>4.5</v>
      </c>
      <c r="AP1597">
        <v>4.5</v>
      </c>
      <c r="AQ1597">
        <v>3000</v>
      </c>
      <c r="AR1597">
        <f t="shared" si="123"/>
        <v>0</v>
      </c>
      <c r="AV1597" s="4">
        <v>3050916</v>
      </c>
      <c r="AW1597" s="4">
        <v>9202334</v>
      </c>
      <c r="AX1597" s="4" t="s">
        <v>8806</v>
      </c>
      <c r="AY1597" s="4">
        <v>500</v>
      </c>
      <c r="AZ1597" s="4">
        <v>500</v>
      </c>
      <c r="BA1597" s="4">
        <v>325</v>
      </c>
      <c r="BB1597" s="7">
        <f>AZ1597+BA1597-AY1597</f>
        <v>325</v>
      </c>
      <c r="BC1597" s="4" t="s">
        <v>1409</v>
      </c>
      <c r="BD1597" s="4">
        <v>15000</v>
      </c>
      <c r="BE1597" s="4" t="s">
        <v>4</v>
      </c>
      <c r="BF1597" s="4" t="s">
        <v>13</v>
      </c>
      <c r="BG1597" s="4" t="s">
        <v>6</v>
      </c>
      <c r="BH1597" s="4" t="s">
        <v>17</v>
      </c>
      <c r="BI1597" t="str">
        <f t="shared" si="124"/>
        <v>B</v>
      </c>
    </row>
    <row r="1598" spans="1:61" ht="15.75" customHeight="1" x14ac:dyDescent="0.2">
      <c r="A1598" s="4">
        <v>2963143</v>
      </c>
      <c r="B1598" s="4">
        <v>7686029</v>
      </c>
      <c r="C1598" s="4" t="s">
        <v>1860</v>
      </c>
      <c r="D1598" s="4">
        <v>1000</v>
      </c>
      <c r="E1598" s="4">
        <v>1000</v>
      </c>
      <c r="F1598" s="4">
        <v>324.89999999999998</v>
      </c>
      <c r="G1598" s="7">
        <f>E1598+F1598-D1598</f>
        <v>324.90000000000009</v>
      </c>
      <c r="H1598" s="4" t="s">
        <v>1861</v>
      </c>
      <c r="I1598" s="4">
        <v>15000</v>
      </c>
      <c r="J1598" s="4" t="s">
        <v>72</v>
      </c>
      <c r="K1598" s="4" t="s">
        <v>8</v>
      </c>
      <c r="M1598" s="4" t="s">
        <v>40</v>
      </c>
      <c r="O1598" s="4"/>
      <c r="P1598" s="14">
        <v>5100460</v>
      </c>
      <c r="Q1598" s="12">
        <v>-2000</v>
      </c>
      <c r="S1598" s="14">
        <v>7074236</v>
      </c>
      <c r="T1598" s="12">
        <v>307.80000000000018</v>
      </c>
      <c r="U1598">
        <f>SUM($T$2:T1598)</f>
        <v>3075282.6199999992</v>
      </c>
      <c r="W1598" s="16">
        <v>7074236</v>
      </c>
      <c r="X1598">
        <v>3075282.6199999992</v>
      </c>
      <c r="Y1598">
        <v>1597</v>
      </c>
      <c r="Z1598" s="18">
        <f t="shared" si="121"/>
        <v>7.3858182266202892</v>
      </c>
      <c r="AA1598" s="18">
        <f t="shared" si="122"/>
        <v>0.34991235758106926</v>
      </c>
      <c r="AB1598" t="str">
        <f t="shared" si="125"/>
        <v>B</v>
      </c>
      <c r="AI1598" s="14">
        <v>5100460</v>
      </c>
      <c r="AJ1598" s="12">
        <v>-2000</v>
      </c>
      <c r="AK1598" s="12">
        <v>0</v>
      </c>
      <c r="AL1598" s="12">
        <v>0</v>
      </c>
      <c r="AN1598">
        <v>5100460</v>
      </c>
      <c r="AO1598">
        <v>-2000</v>
      </c>
      <c r="AP1598">
        <v>0</v>
      </c>
      <c r="AQ1598">
        <v>0</v>
      </c>
      <c r="AR1598">
        <f t="shared" si="123"/>
        <v>0</v>
      </c>
      <c r="AV1598" s="4">
        <v>2963143</v>
      </c>
      <c r="AW1598" s="4">
        <v>7686029</v>
      </c>
      <c r="AX1598" s="4" t="s">
        <v>1860</v>
      </c>
      <c r="AY1598" s="4">
        <v>1000</v>
      </c>
      <c r="AZ1598" s="4">
        <v>1000</v>
      </c>
      <c r="BA1598" s="4">
        <v>324.89999999999998</v>
      </c>
      <c r="BB1598" s="7">
        <f>AZ1598+BA1598-AY1598</f>
        <v>324.90000000000009</v>
      </c>
      <c r="BC1598" s="4" t="s">
        <v>1861</v>
      </c>
      <c r="BD1598" s="4">
        <v>15000</v>
      </c>
      <c r="BE1598" s="4" t="s">
        <v>72</v>
      </c>
      <c r="BF1598" s="4" t="s">
        <v>8</v>
      </c>
      <c r="BH1598" s="4" t="s">
        <v>40</v>
      </c>
      <c r="BI1598" t="str">
        <f t="shared" si="124"/>
        <v>B</v>
      </c>
    </row>
    <row r="1599" spans="1:61" ht="15.75" customHeight="1" x14ac:dyDescent="0.2">
      <c r="A1599" s="4">
        <v>2974826</v>
      </c>
      <c r="B1599" s="4">
        <v>6162906</v>
      </c>
      <c r="C1599" s="4" t="s">
        <v>2837</v>
      </c>
      <c r="D1599" s="4">
        <v>2000</v>
      </c>
      <c r="E1599" s="4">
        <v>2000</v>
      </c>
      <c r="F1599" s="4">
        <v>324.89999999999998</v>
      </c>
      <c r="G1599" s="7">
        <f>E1599+F1599-D1599</f>
        <v>324.90000000000009</v>
      </c>
      <c r="H1599" s="4" t="s">
        <v>2838</v>
      </c>
      <c r="I1599" s="4">
        <v>5500</v>
      </c>
      <c r="J1599" s="4" t="s">
        <v>4</v>
      </c>
      <c r="K1599" s="4" t="s">
        <v>22</v>
      </c>
      <c r="L1599" s="4" t="s">
        <v>6</v>
      </c>
      <c r="M1599" s="4" t="s">
        <v>73</v>
      </c>
      <c r="O1599" s="4"/>
      <c r="P1599" s="14">
        <v>5101195</v>
      </c>
      <c r="Q1599" s="12">
        <v>1329.4</v>
      </c>
      <c r="S1599" s="14">
        <v>9154391</v>
      </c>
      <c r="T1599" s="12">
        <v>307</v>
      </c>
      <c r="U1599">
        <f>SUM($T$2:T1599)</f>
        <v>3075589.6199999992</v>
      </c>
      <c r="W1599" s="16">
        <v>9154391</v>
      </c>
      <c r="X1599">
        <v>3075589.6199999992</v>
      </c>
      <c r="Y1599">
        <v>1598</v>
      </c>
      <c r="Z1599" s="18">
        <f t="shared" si="121"/>
        <v>7.386555539731229</v>
      </c>
      <c r="AA1599" s="18">
        <f t="shared" si="122"/>
        <v>0.35013146362839614</v>
      </c>
      <c r="AB1599" t="str">
        <f t="shared" si="125"/>
        <v>B</v>
      </c>
      <c r="AI1599" s="14">
        <v>5101195</v>
      </c>
      <c r="AJ1599" s="12">
        <v>1329.4</v>
      </c>
      <c r="AK1599" s="12">
        <v>1329.4</v>
      </c>
      <c r="AL1599" s="12">
        <v>2000</v>
      </c>
      <c r="AN1599">
        <v>5101195</v>
      </c>
      <c r="AO1599">
        <v>1329.4</v>
      </c>
      <c r="AP1599">
        <v>1329.4</v>
      </c>
      <c r="AQ1599">
        <v>2000</v>
      </c>
      <c r="AR1599">
        <f t="shared" si="123"/>
        <v>0</v>
      </c>
      <c r="AV1599" s="4">
        <v>2974826</v>
      </c>
      <c r="AW1599" s="4">
        <v>6162906</v>
      </c>
      <c r="AX1599" s="4" t="s">
        <v>2837</v>
      </c>
      <c r="AY1599" s="4">
        <v>2000</v>
      </c>
      <c r="AZ1599" s="4">
        <v>2000</v>
      </c>
      <c r="BA1599" s="4">
        <v>324.89999999999998</v>
      </c>
      <c r="BB1599" s="7">
        <f>AZ1599+BA1599-AY1599</f>
        <v>324.90000000000009</v>
      </c>
      <c r="BC1599" s="4" t="s">
        <v>2838</v>
      </c>
      <c r="BD1599" s="4">
        <v>5500</v>
      </c>
      <c r="BE1599" s="4" t="s">
        <v>4</v>
      </c>
      <c r="BF1599" s="4" t="s">
        <v>22</v>
      </c>
      <c r="BG1599" s="4" t="s">
        <v>6</v>
      </c>
      <c r="BH1599" s="4" t="s">
        <v>73</v>
      </c>
      <c r="BI1599" t="str">
        <f t="shared" si="124"/>
        <v>A</v>
      </c>
    </row>
    <row r="1600" spans="1:61" ht="15.75" customHeight="1" x14ac:dyDescent="0.2">
      <c r="A1600" s="4">
        <v>2982561</v>
      </c>
      <c r="B1600" s="4">
        <v>8882630</v>
      </c>
      <c r="C1600" s="4" t="s">
        <v>3554</v>
      </c>
      <c r="D1600" s="4">
        <v>1000</v>
      </c>
      <c r="E1600" s="4">
        <v>1000</v>
      </c>
      <c r="F1600" s="4">
        <v>324.89999999999998</v>
      </c>
      <c r="G1600" s="7">
        <f>E1600+F1600-D1600</f>
        <v>324.90000000000009</v>
      </c>
      <c r="H1600" s="4" t="s">
        <v>3555</v>
      </c>
      <c r="I1600" s="4">
        <v>12000</v>
      </c>
      <c r="J1600" s="4" t="s">
        <v>4</v>
      </c>
      <c r="K1600" s="4" t="s">
        <v>8</v>
      </c>
      <c r="L1600" s="4" t="s">
        <v>9</v>
      </c>
      <c r="M1600" s="4" t="s">
        <v>20</v>
      </c>
      <c r="O1600" s="4"/>
      <c r="P1600" s="14">
        <v>5105332</v>
      </c>
      <c r="Q1600" s="12">
        <v>1080</v>
      </c>
      <c r="S1600" s="14">
        <v>6288409</v>
      </c>
      <c r="T1600" s="12">
        <v>306.84999999999991</v>
      </c>
      <c r="U1600">
        <f>SUM($T$2:T1600)</f>
        <v>3075896.4699999993</v>
      </c>
      <c r="W1600" s="16">
        <v>6288409</v>
      </c>
      <c r="X1600">
        <v>3075896.4699999993</v>
      </c>
      <c r="Y1600">
        <v>1599</v>
      </c>
      <c r="Z1600" s="18">
        <f t="shared" si="121"/>
        <v>7.387292492591464</v>
      </c>
      <c r="AA1600" s="18">
        <f t="shared" si="122"/>
        <v>0.35035056967572303</v>
      </c>
      <c r="AB1600" t="str">
        <f t="shared" si="125"/>
        <v>B</v>
      </c>
      <c r="AI1600" s="14">
        <v>5105332</v>
      </c>
      <c r="AJ1600" s="12">
        <v>1080</v>
      </c>
      <c r="AK1600" s="12">
        <v>1080</v>
      </c>
      <c r="AL1600" s="12">
        <v>2000</v>
      </c>
      <c r="AN1600">
        <v>5105332</v>
      </c>
      <c r="AO1600">
        <v>1080</v>
      </c>
      <c r="AP1600">
        <v>1080</v>
      </c>
      <c r="AQ1600">
        <v>2000</v>
      </c>
      <c r="AR1600">
        <f t="shared" si="123"/>
        <v>0</v>
      </c>
      <c r="AV1600" s="4">
        <v>2982561</v>
      </c>
      <c r="AW1600" s="4">
        <v>8882630</v>
      </c>
      <c r="AX1600" s="4" t="s">
        <v>3554</v>
      </c>
      <c r="AY1600" s="4">
        <v>1000</v>
      </c>
      <c r="AZ1600" s="4">
        <v>1000</v>
      </c>
      <c r="BA1600" s="4">
        <v>324.89999999999998</v>
      </c>
      <c r="BB1600" s="7">
        <f>AZ1600+BA1600-AY1600</f>
        <v>324.90000000000009</v>
      </c>
      <c r="BC1600" s="4" t="s">
        <v>3555</v>
      </c>
      <c r="BD1600" s="4">
        <v>12000</v>
      </c>
      <c r="BE1600" s="4" t="s">
        <v>4</v>
      </c>
      <c r="BF1600" s="4" t="s">
        <v>8</v>
      </c>
      <c r="BG1600" s="4" t="s">
        <v>9</v>
      </c>
      <c r="BH1600" s="4" t="s">
        <v>20</v>
      </c>
      <c r="BI1600" t="str">
        <f t="shared" si="124"/>
        <v>B</v>
      </c>
    </row>
    <row r="1601" spans="1:61" ht="15.75" customHeight="1" x14ac:dyDescent="0.2">
      <c r="A1601" s="4">
        <v>3046660</v>
      </c>
      <c r="B1601" s="4">
        <v>159111</v>
      </c>
      <c r="C1601" s="4" t="s">
        <v>8517</v>
      </c>
      <c r="D1601" s="4">
        <v>800</v>
      </c>
      <c r="E1601" s="4">
        <v>800</v>
      </c>
      <c r="F1601" s="4">
        <v>324.8</v>
      </c>
      <c r="G1601" s="7">
        <f>E1601+F1601-D1601</f>
        <v>324.79999999999995</v>
      </c>
      <c r="H1601" s="4" t="s">
        <v>8518</v>
      </c>
      <c r="I1601" s="4">
        <v>13000</v>
      </c>
      <c r="J1601" s="4" t="s">
        <v>4</v>
      </c>
      <c r="K1601" s="4" t="s">
        <v>13</v>
      </c>
      <c r="L1601" s="4" t="s">
        <v>6</v>
      </c>
      <c r="M1601" s="4" t="s">
        <v>20</v>
      </c>
      <c r="O1601" s="4"/>
      <c r="P1601" s="14">
        <v>5108734</v>
      </c>
      <c r="Q1601" s="12">
        <v>513</v>
      </c>
      <c r="S1601" s="14">
        <v>8500402</v>
      </c>
      <c r="T1601" s="12">
        <v>306.84999999999991</v>
      </c>
      <c r="U1601">
        <f>SUM($T$2:T1601)</f>
        <v>3076203.3199999994</v>
      </c>
      <c r="W1601" s="16">
        <v>8500402</v>
      </c>
      <c r="X1601">
        <v>3076203.3199999994</v>
      </c>
      <c r="Y1601">
        <v>1600</v>
      </c>
      <c r="Z1601" s="18">
        <f t="shared" si="121"/>
        <v>7.388029445451699</v>
      </c>
      <c r="AA1601" s="18">
        <f t="shared" si="122"/>
        <v>0.35056967572304998</v>
      </c>
      <c r="AB1601" t="str">
        <f t="shared" si="125"/>
        <v>B</v>
      </c>
      <c r="AI1601" s="14">
        <v>5108734</v>
      </c>
      <c r="AJ1601" s="12">
        <v>513</v>
      </c>
      <c r="AK1601" s="12">
        <v>513</v>
      </c>
      <c r="AL1601" s="12">
        <v>2000</v>
      </c>
      <c r="AN1601">
        <v>5108734</v>
      </c>
      <c r="AO1601">
        <v>513</v>
      </c>
      <c r="AP1601">
        <v>513</v>
      </c>
      <c r="AQ1601">
        <v>2000</v>
      </c>
      <c r="AR1601">
        <f t="shared" si="123"/>
        <v>0</v>
      </c>
      <c r="AV1601" s="4">
        <v>3046660</v>
      </c>
      <c r="AW1601" s="4">
        <v>159111</v>
      </c>
      <c r="AX1601" s="4" t="s">
        <v>8517</v>
      </c>
      <c r="AY1601" s="4">
        <v>800</v>
      </c>
      <c r="AZ1601" s="4">
        <v>800</v>
      </c>
      <c r="BA1601" s="4">
        <v>324.8</v>
      </c>
      <c r="BB1601" s="7">
        <f>AZ1601+BA1601-AY1601</f>
        <v>324.79999999999995</v>
      </c>
      <c r="BC1601" s="4" t="s">
        <v>8518</v>
      </c>
      <c r="BD1601" s="4">
        <v>13000</v>
      </c>
      <c r="BE1601" s="4" t="s">
        <v>4</v>
      </c>
      <c r="BF1601" s="4" t="s">
        <v>13</v>
      </c>
      <c r="BG1601" s="4" t="s">
        <v>6</v>
      </c>
      <c r="BH1601" s="4" t="s">
        <v>20</v>
      </c>
      <c r="BI1601" t="str">
        <f t="shared" si="124"/>
        <v>B</v>
      </c>
    </row>
    <row r="1602" spans="1:61" ht="15.75" customHeight="1" x14ac:dyDescent="0.2">
      <c r="A1602" s="4">
        <v>2955499</v>
      </c>
      <c r="B1602" s="4">
        <v>8940079</v>
      </c>
      <c r="C1602" s="4" t="s">
        <v>1211</v>
      </c>
      <c r="D1602" s="4">
        <v>500</v>
      </c>
      <c r="E1602" s="4">
        <v>500</v>
      </c>
      <c r="F1602" s="4">
        <v>323</v>
      </c>
      <c r="G1602" s="7">
        <f>E1602+F1602-D1602</f>
        <v>323</v>
      </c>
      <c r="H1602" s="4" t="s">
        <v>1212</v>
      </c>
      <c r="I1602" s="4">
        <v>1000</v>
      </c>
      <c r="J1602" s="4" t="s">
        <v>21</v>
      </c>
      <c r="K1602" s="4" t="s">
        <v>13</v>
      </c>
      <c r="M1602" s="4" t="s">
        <v>35</v>
      </c>
      <c r="O1602" s="4"/>
      <c r="P1602" s="14">
        <v>5109406</v>
      </c>
      <c r="Q1602" s="12">
        <v>-3027</v>
      </c>
      <c r="S1602" s="14">
        <v>1672960</v>
      </c>
      <c r="T1602" s="12">
        <v>306.45000000000005</v>
      </c>
      <c r="U1602">
        <f>SUM($T$2:T1602)</f>
        <v>3076509.7699999996</v>
      </c>
      <c r="W1602" s="16">
        <v>1672960</v>
      </c>
      <c r="X1602">
        <v>3076509.7699999996</v>
      </c>
      <c r="Y1602">
        <v>1601</v>
      </c>
      <c r="Z1602" s="18">
        <f t="shared" si="121"/>
        <v>7.3887654376433849</v>
      </c>
      <c r="AA1602" s="18">
        <f t="shared" si="122"/>
        <v>0.35078878177037687</v>
      </c>
      <c r="AB1602" t="str">
        <f t="shared" si="125"/>
        <v>B</v>
      </c>
      <c r="AI1602" s="14">
        <v>5109406</v>
      </c>
      <c r="AJ1602" s="12">
        <v>-3027</v>
      </c>
      <c r="AK1602" s="12">
        <v>472.5</v>
      </c>
      <c r="AL1602" s="12">
        <v>0.5</v>
      </c>
      <c r="AN1602">
        <v>5109406</v>
      </c>
      <c r="AO1602">
        <v>-3027</v>
      </c>
      <c r="AP1602">
        <v>472.5</v>
      </c>
      <c r="AQ1602">
        <v>0.5</v>
      </c>
      <c r="AR1602">
        <f t="shared" si="123"/>
        <v>1</v>
      </c>
      <c r="AV1602" s="4">
        <v>2955499</v>
      </c>
      <c r="AW1602" s="4">
        <v>8940079</v>
      </c>
      <c r="AX1602" s="4" t="s">
        <v>1211</v>
      </c>
      <c r="AY1602" s="4">
        <v>500</v>
      </c>
      <c r="AZ1602" s="4">
        <v>500</v>
      </c>
      <c r="BA1602" s="4">
        <v>323</v>
      </c>
      <c r="BB1602" s="7">
        <f>AZ1602+BA1602-AY1602</f>
        <v>323</v>
      </c>
      <c r="BC1602" s="4" t="s">
        <v>1212</v>
      </c>
      <c r="BD1602" s="4">
        <v>1000</v>
      </c>
      <c r="BE1602" s="4" t="s">
        <v>21</v>
      </c>
      <c r="BF1602" s="4" t="s">
        <v>13</v>
      </c>
      <c r="BH1602" s="4" t="s">
        <v>35</v>
      </c>
      <c r="BI1602" t="str">
        <f t="shared" si="124"/>
        <v>B</v>
      </c>
    </row>
    <row r="1603" spans="1:61" ht="15.75" customHeight="1" x14ac:dyDescent="0.2">
      <c r="A1603" s="4">
        <v>3016035</v>
      </c>
      <c r="B1603" s="4">
        <v>5740757</v>
      </c>
      <c r="C1603" s="4" t="s">
        <v>6293</v>
      </c>
      <c r="D1603" s="4">
        <v>1000</v>
      </c>
      <c r="E1603" s="4">
        <v>1000</v>
      </c>
      <c r="F1603" s="4">
        <v>323</v>
      </c>
      <c r="G1603" s="7">
        <f>E1603+F1603-D1603</f>
        <v>323</v>
      </c>
      <c r="H1603" s="4" t="s">
        <v>1023</v>
      </c>
      <c r="I1603" s="4">
        <v>20000</v>
      </c>
      <c r="J1603" s="4" t="s">
        <v>4</v>
      </c>
      <c r="K1603" s="4" t="s">
        <v>13</v>
      </c>
      <c r="L1603" s="4" t="s">
        <v>201</v>
      </c>
      <c r="M1603" s="4" t="s">
        <v>26</v>
      </c>
      <c r="O1603" s="4"/>
      <c r="P1603" s="14">
        <v>5110246</v>
      </c>
      <c r="Q1603" s="12">
        <v>-998.5</v>
      </c>
      <c r="S1603" s="14">
        <v>5215708</v>
      </c>
      <c r="T1603" s="12">
        <v>305.90000000000009</v>
      </c>
      <c r="U1603">
        <f>SUM($T$2:T1603)</f>
        <v>3076815.6699999995</v>
      </c>
      <c r="W1603" s="16">
        <v>5215708</v>
      </c>
      <c r="X1603">
        <v>3076815.6699999995</v>
      </c>
      <c r="Y1603">
        <v>1602</v>
      </c>
      <c r="Z1603" s="18">
        <f t="shared" ref="Z1603:Z1666" si="126">X1603/$T$4566</f>
        <v>7.3895001089158168</v>
      </c>
      <c r="AA1603" s="18">
        <f t="shared" ref="AA1603:AA1666" si="127">Y1603/$Y$4566</f>
        <v>0.35100788781770376</v>
      </c>
      <c r="AB1603" t="str">
        <f t="shared" si="125"/>
        <v>B</v>
      </c>
      <c r="AI1603" s="14">
        <v>5110246</v>
      </c>
      <c r="AJ1603" s="12">
        <v>-998.5</v>
      </c>
      <c r="AK1603" s="12">
        <v>1.5</v>
      </c>
      <c r="AL1603" s="12">
        <v>0</v>
      </c>
      <c r="AN1603">
        <v>5110246</v>
      </c>
      <c r="AO1603">
        <v>-998.5</v>
      </c>
      <c r="AP1603">
        <v>1.5</v>
      </c>
      <c r="AQ1603">
        <v>0</v>
      </c>
      <c r="AR1603">
        <f t="shared" ref="AR1603:AR1666" si="128">IF(AND(AO1603&lt;0,OR(AP1603&gt;0,AQ1603&gt;0)),1,0)</f>
        <v>1</v>
      </c>
      <c r="AV1603" s="4">
        <v>3016035</v>
      </c>
      <c r="AW1603" s="4">
        <v>5740757</v>
      </c>
      <c r="AX1603" s="4" t="s">
        <v>6293</v>
      </c>
      <c r="AY1603" s="4">
        <v>1000</v>
      </c>
      <c r="AZ1603" s="4">
        <v>1000</v>
      </c>
      <c r="BA1603" s="4">
        <v>323</v>
      </c>
      <c r="BB1603" s="7">
        <f>AZ1603+BA1603-AY1603</f>
        <v>323</v>
      </c>
      <c r="BC1603" s="4" t="s">
        <v>1023</v>
      </c>
      <c r="BD1603" s="4">
        <v>20000</v>
      </c>
      <c r="BE1603" s="4" t="s">
        <v>4</v>
      </c>
      <c r="BF1603" s="4" t="s">
        <v>13</v>
      </c>
      <c r="BG1603" s="4" t="s">
        <v>201</v>
      </c>
      <c r="BH1603" s="4" t="s">
        <v>26</v>
      </c>
      <c r="BI1603" t="str">
        <f t="shared" ref="BI1603:BI1666" si="129">VLOOKUP(AW1603,$W$1:$AB$4565,6,FALSE)</f>
        <v>B</v>
      </c>
    </row>
    <row r="1604" spans="1:61" ht="15.75" customHeight="1" x14ac:dyDescent="0.2">
      <c r="A1604" s="4">
        <v>2967490</v>
      </c>
      <c r="B1604" s="4">
        <v>338803</v>
      </c>
      <c r="C1604" s="4" t="s">
        <v>2201</v>
      </c>
      <c r="D1604" s="4">
        <v>1000</v>
      </c>
      <c r="E1604" s="4">
        <v>1000</v>
      </c>
      <c r="F1604" s="4">
        <v>319.2</v>
      </c>
      <c r="G1604" s="7">
        <f>E1604+F1604-D1604</f>
        <v>319.20000000000005</v>
      </c>
      <c r="H1604" s="4" t="s">
        <v>2202</v>
      </c>
      <c r="I1604" s="4">
        <v>20000</v>
      </c>
      <c r="J1604" s="4" t="s">
        <v>98</v>
      </c>
      <c r="K1604" s="4" t="s">
        <v>8</v>
      </c>
      <c r="M1604" s="4" t="s">
        <v>17</v>
      </c>
      <c r="O1604" s="4"/>
      <c r="P1604" s="14">
        <v>5112381</v>
      </c>
      <c r="Q1604" s="12">
        <v>171</v>
      </c>
      <c r="S1604" s="14">
        <v>4644403</v>
      </c>
      <c r="T1604" s="12">
        <v>304.95000000000005</v>
      </c>
      <c r="U1604">
        <f>SUM($T$2:T1604)</f>
        <v>3077120.6199999996</v>
      </c>
      <c r="W1604" s="16">
        <v>4644403</v>
      </c>
      <c r="X1604">
        <v>3077120.6199999996</v>
      </c>
      <c r="Y1604">
        <v>1603</v>
      </c>
      <c r="Z1604" s="18">
        <f t="shared" si="126"/>
        <v>7.3902324986004464</v>
      </c>
      <c r="AA1604" s="18">
        <f t="shared" si="127"/>
        <v>0.3512269938650307</v>
      </c>
      <c r="AB1604" t="str">
        <f t="shared" si="125"/>
        <v>B</v>
      </c>
      <c r="AI1604" s="14">
        <v>5112381</v>
      </c>
      <c r="AJ1604" s="12">
        <v>171</v>
      </c>
      <c r="AK1604" s="12">
        <v>171</v>
      </c>
      <c r="AL1604" s="12">
        <v>2000</v>
      </c>
      <c r="AN1604">
        <v>5112381</v>
      </c>
      <c r="AO1604">
        <v>171</v>
      </c>
      <c r="AP1604">
        <v>171</v>
      </c>
      <c r="AQ1604">
        <v>2000</v>
      </c>
      <c r="AR1604">
        <f t="shared" si="128"/>
        <v>0</v>
      </c>
      <c r="AV1604" s="4">
        <v>2967490</v>
      </c>
      <c r="AW1604" s="4">
        <v>338803</v>
      </c>
      <c r="AX1604" s="4" t="s">
        <v>2201</v>
      </c>
      <c r="AY1604" s="4">
        <v>1000</v>
      </c>
      <c r="AZ1604" s="4">
        <v>1000</v>
      </c>
      <c r="BA1604" s="4">
        <v>319.2</v>
      </c>
      <c r="BB1604" s="7">
        <f>AZ1604+BA1604-AY1604</f>
        <v>319.20000000000005</v>
      </c>
      <c r="BC1604" s="4" t="s">
        <v>2202</v>
      </c>
      <c r="BD1604" s="4">
        <v>20000</v>
      </c>
      <c r="BE1604" s="4" t="s">
        <v>98</v>
      </c>
      <c r="BF1604" s="4" t="s">
        <v>8</v>
      </c>
      <c r="BH1604" s="4" t="s">
        <v>17</v>
      </c>
      <c r="BI1604" t="str">
        <f t="shared" si="129"/>
        <v>B</v>
      </c>
    </row>
    <row r="1605" spans="1:61" ht="15.75" customHeight="1" x14ac:dyDescent="0.2">
      <c r="A1605" s="4">
        <v>3026199</v>
      </c>
      <c r="B1605" s="4">
        <v>288755</v>
      </c>
      <c r="C1605" s="4" t="s">
        <v>7030</v>
      </c>
      <c r="D1605" s="4">
        <v>1500</v>
      </c>
      <c r="E1605" s="4">
        <v>1500</v>
      </c>
      <c r="F1605" s="4">
        <v>319.2</v>
      </c>
      <c r="G1605" s="7">
        <f>E1605+F1605-D1605</f>
        <v>319.20000000000005</v>
      </c>
      <c r="H1605" s="4" t="s">
        <v>2770</v>
      </c>
      <c r="I1605" s="4">
        <v>11000</v>
      </c>
      <c r="J1605" s="4" t="s">
        <v>4</v>
      </c>
      <c r="K1605" s="4" t="s">
        <v>13</v>
      </c>
      <c r="L1605" s="4" t="s">
        <v>6</v>
      </c>
      <c r="M1605" s="4" t="s">
        <v>23</v>
      </c>
      <c r="O1605" s="4"/>
      <c r="P1605" s="14">
        <v>5114348</v>
      </c>
      <c r="Q1605" s="12">
        <v>39</v>
      </c>
      <c r="S1605" s="14">
        <v>95921</v>
      </c>
      <c r="T1605" s="12">
        <v>304</v>
      </c>
      <c r="U1605">
        <f>SUM($T$2:T1605)</f>
        <v>3077424.6199999996</v>
      </c>
      <c r="W1605" s="16">
        <v>95921</v>
      </c>
      <c r="X1605">
        <v>3077424.6199999996</v>
      </c>
      <c r="Y1605">
        <v>1604</v>
      </c>
      <c r="Z1605" s="18">
        <f t="shared" si="126"/>
        <v>7.3909626066972738</v>
      </c>
      <c r="AA1605" s="18">
        <f t="shared" si="127"/>
        <v>0.35144609991235759</v>
      </c>
      <c r="AB1605" t="str">
        <f t="shared" si="125"/>
        <v>B</v>
      </c>
      <c r="AI1605" s="14">
        <v>5114348</v>
      </c>
      <c r="AJ1605" s="12">
        <v>39</v>
      </c>
      <c r="AK1605" s="12">
        <v>39</v>
      </c>
      <c r="AL1605" s="12">
        <v>2000</v>
      </c>
      <c r="AN1605">
        <v>5114348</v>
      </c>
      <c r="AO1605">
        <v>39</v>
      </c>
      <c r="AP1605">
        <v>39</v>
      </c>
      <c r="AQ1605">
        <v>2000</v>
      </c>
      <c r="AR1605">
        <f t="shared" si="128"/>
        <v>0</v>
      </c>
      <c r="AV1605" s="4">
        <v>3026199</v>
      </c>
      <c r="AW1605" s="4">
        <v>288755</v>
      </c>
      <c r="AX1605" s="4" t="s">
        <v>7030</v>
      </c>
      <c r="AY1605" s="4">
        <v>1500</v>
      </c>
      <c r="AZ1605" s="4">
        <v>1500</v>
      </c>
      <c r="BA1605" s="4">
        <v>319.2</v>
      </c>
      <c r="BB1605" s="7">
        <f>AZ1605+BA1605-AY1605</f>
        <v>319.20000000000005</v>
      </c>
      <c r="BC1605" s="4" t="s">
        <v>2770</v>
      </c>
      <c r="BD1605" s="4">
        <v>11000</v>
      </c>
      <c r="BE1605" s="4" t="s">
        <v>4</v>
      </c>
      <c r="BF1605" s="4" t="s">
        <v>13</v>
      </c>
      <c r="BG1605" s="4" t="s">
        <v>6</v>
      </c>
      <c r="BH1605" s="4" t="s">
        <v>23</v>
      </c>
      <c r="BI1605" t="str">
        <f t="shared" si="129"/>
        <v>B</v>
      </c>
    </row>
    <row r="1606" spans="1:61" ht="15.75" customHeight="1" x14ac:dyDescent="0.2">
      <c r="A1606" s="4">
        <v>3038505</v>
      </c>
      <c r="B1606" s="4">
        <v>5623052</v>
      </c>
      <c r="C1606" s="4" t="s">
        <v>7949</v>
      </c>
      <c r="D1606" s="4">
        <v>1500</v>
      </c>
      <c r="E1606" s="4">
        <v>1500</v>
      </c>
      <c r="F1606" s="4">
        <v>319.2</v>
      </c>
      <c r="G1606" s="7">
        <f>E1606+F1606-D1606</f>
        <v>319.20000000000005</v>
      </c>
      <c r="H1606" s="4" t="s">
        <v>7950</v>
      </c>
      <c r="I1606" s="4">
        <v>150000</v>
      </c>
      <c r="J1606" s="4" t="s">
        <v>4</v>
      </c>
      <c r="K1606" s="4" t="s">
        <v>8</v>
      </c>
      <c r="L1606" s="4" t="s">
        <v>6</v>
      </c>
      <c r="M1606" s="4" t="s">
        <v>25</v>
      </c>
      <c r="O1606" s="4"/>
      <c r="P1606" s="14">
        <v>5118436</v>
      </c>
      <c r="Q1606" s="12">
        <v>199.5</v>
      </c>
      <c r="S1606" s="14">
        <v>169411</v>
      </c>
      <c r="T1606" s="12">
        <v>304</v>
      </c>
      <c r="U1606">
        <f>SUM($T$2:T1606)</f>
        <v>3077728.6199999996</v>
      </c>
      <c r="W1606" s="16">
        <v>169411</v>
      </c>
      <c r="X1606">
        <v>3077728.6199999996</v>
      </c>
      <c r="Y1606">
        <v>1605</v>
      </c>
      <c r="Z1606" s="18">
        <f t="shared" si="126"/>
        <v>7.3916927147941003</v>
      </c>
      <c r="AA1606" s="18">
        <f t="shared" si="127"/>
        <v>0.35166520595968448</v>
      </c>
      <c r="AB1606" t="str">
        <f t="shared" si="125"/>
        <v>B</v>
      </c>
      <c r="AI1606" s="14">
        <v>5118436</v>
      </c>
      <c r="AJ1606" s="12">
        <v>199.5</v>
      </c>
      <c r="AK1606" s="12">
        <v>199.5</v>
      </c>
      <c r="AL1606" s="12">
        <v>500</v>
      </c>
      <c r="AN1606">
        <v>5118436</v>
      </c>
      <c r="AO1606">
        <v>199.5</v>
      </c>
      <c r="AP1606">
        <v>199.5</v>
      </c>
      <c r="AQ1606">
        <v>500</v>
      </c>
      <c r="AR1606">
        <f t="shared" si="128"/>
        <v>0</v>
      </c>
      <c r="AV1606" s="4">
        <v>3038505</v>
      </c>
      <c r="AW1606" s="4">
        <v>5623052</v>
      </c>
      <c r="AX1606" s="4" t="s">
        <v>7949</v>
      </c>
      <c r="AY1606" s="4">
        <v>1500</v>
      </c>
      <c r="AZ1606" s="4">
        <v>1500</v>
      </c>
      <c r="BA1606" s="4">
        <v>319.2</v>
      </c>
      <c r="BB1606" s="7">
        <f>AZ1606+BA1606-AY1606</f>
        <v>319.20000000000005</v>
      </c>
      <c r="BC1606" s="4" t="s">
        <v>7950</v>
      </c>
      <c r="BD1606" s="4">
        <v>150000</v>
      </c>
      <c r="BE1606" s="4" t="s">
        <v>4</v>
      </c>
      <c r="BF1606" s="4" t="s">
        <v>8</v>
      </c>
      <c r="BG1606" s="4" t="s">
        <v>6</v>
      </c>
      <c r="BH1606" s="4" t="s">
        <v>25</v>
      </c>
      <c r="BI1606" t="str">
        <f t="shared" si="129"/>
        <v>B</v>
      </c>
    </row>
    <row r="1607" spans="1:61" ht="15.75" customHeight="1" x14ac:dyDescent="0.2">
      <c r="A1607" s="4">
        <v>2997023</v>
      </c>
      <c r="B1607" s="4">
        <v>729673</v>
      </c>
      <c r="C1607" s="4" t="s">
        <v>4827</v>
      </c>
      <c r="D1607" s="4">
        <v>7000</v>
      </c>
      <c r="E1607" s="4">
        <v>7000</v>
      </c>
      <c r="F1607" s="4">
        <v>319.2</v>
      </c>
      <c r="G1607" s="7">
        <f>E1607+F1607-D1607</f>
        <v>319.19999999999982</v>
      </c>
      <c r="H1607" s="4" t="s">
        <v>2719</v>
      </c>
      <c r="I1607" s="4">
        <v>17000</v>
      </c>
      <c r="J1607" s="4" t="s">
        <v>98</v>
      </c>
      <c r="K1607" s="4" t="s">
        <v>8</v>
      </c>
      <c r="L1607" s="4" t="s">
        <v>14</v>
      </c>
      <c r="M1607" s="4" t="s">
        <v>40</v>
      </c>
      <c r="O1607" s="4"/>
      <c r="P1607" s="14">
        <v>5124085</v>
      </c>
      <c r="Q1607" s="12">
        <v>503.63999999999987</v>
      </c>
      <c r="S1607" s="14">
        <v>5874898</v>
      </c>
      <c r="T1607" s="12">
        <v>304</v>
      </c>
      <c r="U1607">
        <f>SUM($T$2:T1607)</f>
        <v>3078032.6199999996</v>
      </c>
      <c r="W1607" s="16">
        <v>5874898</v>
      </c>
      <c r="X1607">
        <v>3078032.6199999996</v>
      </c>
      <c r="Y1607">
        <v>1606</v>
      </c>
      <c r="Z1607" s="18">
        <f t="shared" si="126"/>
        <v>7.3924228228909268</v>
      </c>
      <c r="AA1607" s="18">
        <f t="shared" si="127"/>
        <v>0.35188431200701137</v>
      </c>
      <c r="AB1607" t="str">
        <f t="shared" si="125"/>
        <v>B</v>
      </c>
      <c r="AI1607" s="14">
        <v>5124085</v>
      </c>
      <c r="AJ1607" s="12">
        <v>503.63999999999987</v>
      </c>
      <c r="AK1607" s="12">
        <v>503.64</v>
      </c>
      <c r="AL1607" s="12">
        <v>1550</v>
      </c>
      <c r="AN1607">
        <v>5124085</v>
      </c>
      <c r="AO1607">
        <v>503.63999999999987</v>
      </c>
      <c r="AP1607">
        <v>503.64</v>
      </c>
      <c r="AQ1607">
        <v>1550</v>
      </c>
      <c r="AR1607">
        <f t="shared" si="128"/>
        <v>0</v>
      </c>
      <c r="AV1607" s="4">
        <v>2997023</v>
      </c>
      <c r="AW1607" s="4">
        <v>729673</v>
      </c>
      <c r="AX1607" s="4" t="s">
        <v>4827</v>
      </c>
      <c r="AY1607" s="4">
        <v>7000</v>
      </c>
      <c r="AZ1607" s="4">
        <v>7000</v>
      </c>
      <c r="BA1607" s="4">
        <v>319.2</v>
      </c>
      <c r="BB1607" s="7">
        <f>AZ1607+BA1607-AY1607</f>
        <v>319.19999999999982</v>
      </c>
      <c r="BC1607" s="4" t="s">
        <v>2719</v>
      </c>
      <c r="BD1607" s="4">
        <v>17000</v>
      </c>
      <c r="BE1607" s="4" t="s">
        <v>98</v>
      </c>
      <c r="BF1607" s="4" t="s">
        <v>8</v>
      </c>
      <c r="BG1607" s="4" t="s">
        <v>14</v>
      </c>
      <c r="BH1607" s="4" t="s">
        <v>40</v>
      </c>
      <c r="BI1607" t="str">
        <f t="shared" si="129"/>
        <v>C</v>
      </c>
    </row>
    <row r="1608" spans="1:61" ht="15.75" customHeight="1" x14ac:dyDescent="0.2">
      <c r="A1608" s="4">
        <v>3033542</v>
      </c>
      <c r="B1608" s="4">
        <v>38946</v>
      </c>
      <c r="C1608" s="4" t="s">
        <v>7592</v>
      </c>
      <c r="D1608" s="4">
        <v>3500</v>
      </c>
      <c r="E1608" s="4">
        <v>3500</v>
      </c>
      <c r="F1608" s="4">
        <v>319.2</v>
      </c>
      <c r="G1608" s="7">
        <f>E1608+F1608-D1608</f>
        <v>319.19999999999982</v>
      </c>
      <c r="H1608" s="4" t="s">
        <v>4285</v>
      </c>
      <c r="I1608" s="4">
        <v>90000</v>
      </c>
      <c r="J1608" s="4" t="s">
        <v>4</v>
      </c>
      <c r="K1608" s="4" t="s">
        <v>13</v>
      </c>
      <c r="L1608" s="4" t="s">
        <v>6</v>
      </c>
      <c r="M1608" s="4" t="s">
        <v>20</v>
      </c>
      <c r="O1608" s="4"/>
      <c r="P1608" s="14">
        <v>5129111</v>
      </c>
      <c r="Q1608" s="12">
        <v>661</v>
      </c>
      <c r="S1608" s="14">
        <v>6854709</v>
      </c>
      <c r="T1608" s="12">
        <v>304</v>
      </c>
      <c r="U1608">
        <f>SUM($T$2:T1608)</f>
        <v>3078336.6199999996</v>
      </c>
      <c r="W1608" s="16">
        <v>6854709</v>
      </c>
      <c r="X1608">
        <v>3078336.6199999996</v>
      </c>
      <c r="Y1608">
        <v>1607</v>
      </c>
      <c r="Z1608" s="18">
        <f t="shared" si="126"/>
        <v>7.3931529309877533</v>
      </c>
      <c r="AA1608" s="18">
        <f t="shared" si="127"/>
        <v>0.35210341805433831</v>
      </c>
      <c r="AB1608" t="str">
        <f t="shared" si="125"/>
        <v>B</v>
      </c>
      <c r="AI1608" s="14">
        <v>5129111</v>
      </c>
      <c r="AJ1608" s="12">
        <v>661</v>
      </c>
      <c r="AK1608" s="12">
        <v>2661</v>
      </c>
      <c r="AL1608" s="12">
        <v>0</v>
      </c>
      <c r="AN1608">
        <v>5129111</v>
      </c>
      <c r="AO1608">
        <v>661</v>
      </c>
      <c r="AP1608">
        <v>2661</v>
      </c>
      <c r="AQ1608">
        <v>0</v>
      </c>
      <c r="AR1608">
        <f t="shared" si="128"/>
        <v>0</v>
      </c>
      <c r="AV1608" s="4">
        <v>3033542</v>
      </c>
      <c r="AW1608" s="4">
        <v>38946</v>
      </c>
      <c r="AX1608" s="4" t="s">
        <v>7592</v>
      </c>
      <c r="AY1608" s="4">
        <v>3500</v>
      </c>
      <c r="AZ1608" s="4">
        <v>3500</v>
      </c>
      <c r="BA1608" s="4">
        <v>319.2</v>
      </c>
      <c r="BB1608" s="7">
        <f>AZ1608+BA1608-AY1608</f>
        <v>319.19999999999982</v>
      </c>
      <c r="BC1608" s="4" t="s">
        <v>4285</v>
      </c>
      <c r="BD1608" s="4">
        <v>90000</v>
      </c>
      <c r="BE1608" s="4" t="s">
        <v>4</v>
      </c>
      <c r="BF1608" s="4" t="s">
        <v>13</v>
      </c>
      <c r="BG1608" s="4" t="s">
        <v>6</v>
      </c>
      <c r="BH1608" s="4" t="s">
        <v>20</v>
      </c>
      <c r="BI1608" t="str">
        <f t="shared" si="129"/>
        <v>B</v>
      </c>
    </row>
    <row r="1609" spans="1:61" ht="15.75" customHeight="1" x14ac:dyDescent="0.2">
      <c r="A1609" s="4">
        <v>2958747</v>
      </c>
      <c r="B1609" s="4">
        <v>7194839</v>
      </c>
      <c r="C1609" s="4" t="s">
        <v>1418</v>
      </c>
      <c r="D1609" s="4">
        <v>3000</v>
      </c>
      <c r="E1609" s="4">
        <v>3000</v>
      </c>
      <c r="F1609" s="4">
        <v>318</v>
      </c>
      <c r="G1609" s="7">
        <f>E1609+F1609-D1609</f>
        <v>318</v>
      </c>
      <c r="H1609" s="4" t="s">
        <v>1419</v>
      </c>
      <c r="I1609" s="4">
        <v>20000</v>
      </c>
      <c r="J1609" s="4" t="s">
        <v>4</v>
      </c>
      <c r="K1609" s="4" t="s">
        <v>8</v>
      </c>
      <c r="L1609" s="4" t="s">
        <v>14</v>
      </c>
      <c r="M1609" s="4" t="s">
        <v>64</v>
      </c>
      <c r="O1609" s="4"/>
      <c r="P1609" s="14">
        <v>5132569</v>
      </c>
      <c r="Q1609" s="12">
        <v>607.5</v>
      </c>
      <c r="S1609" s="14">
        <v>7041679</v>
      </c>
      <c r="T1609" s="12">
        <v>304</v>
      </c>
      <c r="U1609">
        <f>SUM($T$2:T1609)</f>
        <v>3078640.6199999996</v>
      </c>
      <c r="W1609" s="16">
        <v>7041679</v>
      </c>
      <c r="X1609">
        <v>3078640.6199999996</v>
      </c>
      <c r="Y1609">
        <v>1608</v>
      </c>
      <c r="Z1609" s="18">
        <f t="shared" si="126"/>
        <v>7.3938830390845807</v>
      </c>
      <c r="AA1609" s="18">
        <f t="shared" si="127"/>
        <v>0.3523225241016652</v>
      </c>
      <c r="AB1609" t="str">
        <f t="shared" si="125"/>
        <v>B</v>
      </c>
      <c r="AI1609" s="14">
        <v>5132569</v>
      </c>
      <c r="AJ1609" s="12">
        <v>607.5</v>
      </c>
      <c r="AK1609" s="12">
        <v>607.5</v>
      </c>
      <c r="AL1609" s="12">
        <v>8100</v>
      </c>
      <c r="AN1609">
        <v>5132569</v>
      </c>
      <c r="AO1609">
        <v>607.5</v>
      </c>
      <c r="AP1609">
        <v>607.5</v>
      </c>
      <c r="AQ1609">
        <v>8100</v>
      </c>
      <c r="AR1609">
        <f t="shared" si="128"/>
        <v>0</v>
      </c>
      <c r="AV1609" s="4">
        <v>2958747</v>
      </c>
      <c r="AW1609" s="4">
        <v>7194839</v>
      </c>
      <c r="AX1609" s="4" t="s">
        <v>1418</v>
      </c>
      <c r="AY1609" s="4">
        <v>3000</v>
      </c>
      <c r="AZ1609" s="4">
        <v>3000</v>
      </c>
      <c r="BA1609" s="4">
        <v>318</v>
      </c>
      <c r="BB1609" s="7">
        <f>AZ1609+BA1609-AY1609</f>
        <v>318</v>
      </c>
      <c r="BC1609" s="4" t="s">
        <v>1419</v>
      </c>
      <c r="BD1609" s="4">
        <v>20000</v>
      </c>
      <c r="BE1609" s="4" t="s">
        <v>4</v>
      </c>
      <c r="BF1609" s="4" t="s">
        <v>8</v>
      </c>
      <c r="BG1609" s="4" t="s">
        <v>14</v>
      </c>
      <c r="BH1609" s="4" t="s">
        <v>64</v>
      </c>
      <c r="BI1609" t="str">
        <f t="shared" si="129"/>
        <v>B</v>
      </c>
    </row>
    <row r="1610" spans="1:61" ht="15.75" customHeight="1" x14ac:dyDescent="0.2">
      <c r="A1610" s="4">
        <v>3004835</v>
      </c>
      <c r="B1610" s="4">
        <v>13401</v>
      </c>
      <c r="C1610" s="4" t="s">
        <v>5457</v>
      </c>
      <c r="D1610" s="4">
        <v>2200</v>
      </c>
      <c r="E1610" s="4">
        <v>2200</v>
      </c>
      <c r="F1610" s="4">
        <v>317.68</v>
      </c>
      <c r="G1610" s="7">
        <f>E1610+F1610-D1610</f>
        <v>317.67999999999984</v>
      </c>
      <c r="H1610" s="4" t="s">
        <v>4085</v>
      </c>
      <c r="I1610" s="4">
        <v>15000</v>
      </c>
      <c r="J1610" s="4" t="s">
        <v>32</v>
      </c>
      <c r="K1610" s="4" t="s">
        <v>8</v>
      </c>
      <c r="M1610" s="4" t="s">
        <v>7</v>
      </c>
      <c r="O1610" s="4"/>
      <c r="P1610" s="14">
        <v>5137700</v>
      </c>
      <c r="Q1610" s="12">
        <v>1.6500000000000909</v>
      </c>
      <c r="S1610" s="14">
        <v>7084995</v>
      </c>
      <c r="T1610" s="12">
        <v>304</v>
      </c>
      <c r="U1610">
        <f>SUM($T$2:T1610)</f>
        <v>3078944.6199999996</v>
      </c>
      <c r="W1610" s="16">
        <v>7084995</v>
      </c>
      <c r="X1610">
        <v>3078944.6199999996</v>
      </c>
      <c r="Y1610">
        <v>1609</v>
      </c>
      <c r="Z1610" s="18">
        <f t="shared" si="126"/>
        <v>7.3946131471814072</v>
      </c>
      <c r="AA1610" s="18">
        <f t="shared" si="127"/>
        <v>0.35254163014899209</v>
      </c>
      <c r="AB1610" t="str">
        <f t="shared" si="125"/>
        <v>B</v>
      </c>
      <c r="AI1610" s="14">
        <v>5137700</v>
      </c>
      <c r="AJ1610" s="12">
        <v>1.6500000000000909</v>
      </c>
      <c r="AK1610" s="12">
        <v>1.65</v>
      </c>
      <c r="AL1610" s="12">
        <v>1500</v>
      </c>
      <c r="AN1610">
        <v>5137700</v>
      </c>
      <c r="AO1610">
        <v>1.6500000000000909</v>
      </c>
      <c r="AP1610">
        <v>1.65</v>
      </c>
      <c r="AQ1610">
        <v>1500</v>
      </c>
      <c r="AR1610">
        <f t="shared" si="128"/>
        <v>0</v>
      </c>
      <c r="AV1610" s="4">
        <v>3004835</v>
      </c>
      <c r="AW1610" s="4">
        <v>13401</v>
      </c>
      <c r="AX1610" s="4" t="s">
        <v>5457</v>
      </c>
      <c r="AY1610" s="4">
        <v>2200</v>
      </c>
      <c r="AZ1610" s="4">
        <v>2200</v>
      </c>
      <c r="BA1610" s="4">
        <v>317.68</v>
      </c>
      <c r="BB1610" s="7">
        <f>AZ1610+BA1610-AY1610</f>
        <v>317.67999999999984</v>
      </c>
      <c r="BC1610" s="4" t="s">
        <v>4085</v>
      </c>
      <c r="BD1610" s="4">
        <v>15000</v>
      </c>
      <c r="BE1610" s="4" t="s">
        <v>32</v>
      </c>
      <c r="BF1610" s="4" t="s">
        <v>8</v>
      </c>
      <c r="BH1610" s="4" t="s">
        <v>7</v>
      </c>
      <c r="BI1610" t="str">
        <f t="shared" si="129"/>
        <v>A</v>
      </c>
    </row>
    <row r="1611" spans="1:61" ht="15.75" customHeight="1" x14ac:dyDescent="0.2">
      <c r="A1611" s="4">
        <v>2966447</v>
      </c>
      <c r="B1611" s="4">
        <v>384206</v>
      </c>
      <c r="C1611" s="4" t="s">
        <v>2132</v>
      </c>
      <c r="D1611" s="4">
        <v>1000</v>
      </c>
      <c r="E1611" s="4">
        <v>1000</v>
      </c>
      <c r="F1611" s="4">
        <v>316.8</v>
      </c>
      <c r="G1611" s="7">
        <f>E1611+F1611-D1611</f>
        <v>316.79999999999995</v>
      </c>
      <c r="H1611" s="4" t="s">
        <v>2133</v>
      </c>
      <c r="I1611" s="4">
        <v>10000</v>
      </c>
      <c r="J1611" s="4" t="s">
        <v>72</v>
      </c>
      <c r="K1611" s="4" t="s">
        <v>8</v>
      </c>
      <c r="M1611" s="4" t="s">
        <v>7</v>
      </c>
      <c r="O1611" s="4"/>
      <c r="P1611" s="14">
        <v>5141242</v>
      </c>
      <c r="Q1611" s="12">
        <v>0.10000000000002274</v>
      </c>
      <c r="S1611" s="14">
        <v>7673933</v>
      </c>
      <c r="T1611" s="12">
        <v>304</v>
      </c>
      <c r="U1611">
        <f>SUM($T$2:T1611)</f>
        <v>3079248.6199999996</v>
      </c>
      <c r="W1611" s="16">
        <v>7673933</v>
      </c>
      <c r="X1611">
        <v>3079248.6199999996</v>
      </c>
      <c r="Y1611">
        <v>1610</v>
      </c>
      <c r="Z1611" s="18">
        <f t="shared" si="126"/>
        <v>7.3953432552782337</v>
      </c>
      <c r="AA1611" s="18">
        <f t="shared" si="127"/>
        <v>0.35276073619631904</v>
      </c>
      <c r="AB1611" t="str">
        <f t="shared" si="125"/>
        <v>B</v>
      </c>
      <c r="AI1611" s="14">
        <v>5141242</v>
      </c>
      <c r="AJ1611" s="12">
        <v>0.10000000000002274</v>
      </c>
      <c r="AK1611" s="12">
        <v>0.1</v>
      </c>
      <c r="AL1611" s="12">
        <v>1000</v>
      </c>
      <c r="AN1611">
        <v>5141242</v>
      </c>
      <c r="AO1611">
        <v>0.10000000000002274</v>
      </c>
      <c r="AP1611">
        <v>0.1</v>
      </c>
      <c r="AQ1611">
        <v>1000</v>
      </c>
      <c r="AR1611">
        <f t="shared" si="128"/>
        <v>0</v>
      </c>
      <c r="AV1611" s="4">
        <v>2966447</v>
      </c>
      <c r="AW1611" s="4">
        <v>384206</v>
      </c>
      <c r="AX1611" s="4" t="s">
        <v>2132</v>
      </c>
      <c r="AY1611" s="4">
        <v>1000</v>
      </c>
      <c r="AZ1611" s="4">
        <v>1000</v>
      </c>
      <c r="BA1611" s="4">
        <v>316.8</v>
      </c>
      <c r="BB1611" s="7">
        <f>AZ1611+BA1611-AY1611</f>
        <v>316.79999999999995</v>
      </c>
      <c r="BC1611" s="4" t="s">
        <v>2133</v>
      </c>
      <c r="BD1611" s="4">
        <v>10000</v>
      </c>
      <c r="BE1611" s="4" t="s">
        <v>72</v>
      </c>
      <c r="BF1611" s="4" t="s">
        <v>8</v>
      </c>
      <c r="BH1611" s="4" t="s">
        <v>7</v>
      </c>
      <c r="BI1611" t="str">
        <f t="shared" si="129"/>
        <v>B</v>
      </c>
    </row>
    <row r="1612" spans="1:61" ht="15.75" customHeight="1" x14ac:dyDescent="0.2">
      <c r="A1612" s="4">
        <v>3014194</v>
      </c>
      <c r="B1612" s="4">
        <v>9101940</v>
      </c>
      <c r="C1612" s="4" t="s">
        <v>6165</v>
      </c>
      <c r="D1612" s="4">
        <v>1100</v>
      </c>
      <c r="E1612" s="4">
        <v>1100</v>
      </c>
      <c r="F1612" s="4">
        <v>315.14999999999998</v>
      </c>
      <c r="G1612" s="7">
        <f>E1612+F1612-D1612</f>
        <v>315.15000000000009</v>
      </c>
      <c r="H1612" s="4" t="s">
        <v>6166</v>
      </c>
      <c r="I1612" s="4">
        <v>8000</v>
      </c>
      <c r="J1612" s="4" t="s">
        <v>4</v>
      </c>
      <c r="K1612" s="4" t="s">
        <v>8</v>
      </c>
      <c r="L1612" s="4" t="s">
        <v>6</v>
      </c>
      <c r="M1612" s="4" t="s">
        <v>65</v>
      </c>
      <c r="O1612" s="4"/>
      <c r="P1612" s="14">
        <v>5143678</v>
      </c>
      <c r="Q1612" s="12">
        <v>-5500</v>
      </c>
      <c r="S1612" s="14">
        <v>8009331</v>
      </c>
      <c r="T1612" s="12">
        <v>304</v>
      </c>
      <c r="U1612">
        <f>SUM($T$2:T1612)</f>
        <v>3079552.6199999996</v>
      </c>
      <c r="W1612" s="16">
        <v>8009331</v>
      </c>
      <c r="X1612">
        <v>3079552.6199999996</v>
      </c>
      <c r="Y1612">
        <v>1611</v>
      </c>
      <c r="Z1612" s="18">
        <f t="shared" si="126"/>
        <v>7.396073363375061</v>
      </c>
      <c r="AA1612" s="18">
        <f t="shared" si="127"/>
        <v>0.35297984224364592</v>
      </c>
      <c r="AB1612" t="str">
        <f t="shared" si="125"/>
        <v>B</v>
      </c>
      <c r="AI1612" s="14">
        <v>5143678</v>
      </c>
      <c r="AJ1612" s="12">
        <v>-5500</v>
      </c>
      <c r="AK1612" s="12">
        <v>4500</v>
      </c>
      <c r="AL1612" s="12">
        <v>0</v>
      </c>
      <c r="AN1612">
        <v>5143678</v>
      </c>
      <c r="AO1612">
        <v>-5500</v>
      </c>
      <c r="AP1612">
        <v>4500</v>
      </c>
      <c r="AQ1612">
        <v>0</v>
      </c>
      <c r="AR1612">
        <f t="shared" si="128"/>
        <v>1</v>
      </c>
      <c r="AV1612" s="4">
        <v>3014194</v>
      </c>
      <c r="AW1612" s="4">
        <v>9101940</v>
      </c>
      <c r="AX1612" s="4" t="s">
        <v>6165</v>
      </c>
      <c r="AY1612" s="4">
        <v>1100</v>
      </c>
      <c r="AZ1612" s="4">
        <v>1100</v>
      </c>
      <c r="BA1612" s="4">
        <v>315.14999999999998</v>
      </c>
      <c r="BB1612" s="7">
        <f>AZ1612+BA1612-AY1612</f>
        <v>315.15000000000009</v>
      </c>
      <c r="BC1612" s="4" t="s">
        <v>6166</v>
      </c>
      <c r="BD1612" s="4">
        <v>8000</v>
      </c>
      <c r="BE1612" s="4" t="s">
        <v>4</v>
      </c>
      <c r="BF1612" s="4" t="s">
        <v>8</v>
      </c>
      <c r="BG1612" s="4" t="s">
        <v>6</v>
      </c>
      <c r="BH1612" s="4" t="s">
        <v>65</v>
      </c>
      <c r="BI1612" t="str">
        <f t="shared" si="129"/>
        <v>B</v>
      </c>
    </row>
    <row r="1613" spans="1:61" ht="15.75" customHeight="1" x14ac:dyDescent="0.2">
      <c r="A1613" s="4">
        <v>3012822</v>
      </c>
      <c r="B1613" s="4">
        <v>219292</v>
      </c>
      <c r="C1613" s="4" t="s">
        <v>6056</v>
      </c>
      <c r="D1613" s="4">
        <v>3000</v>
      </c>
      <c r="E1613" s="4">
        <v>3000</v>
      </c>
      <c r="F1613" s="4">
        <v>315</v>
      </c>
      <c r="G1613" s="7">
        <f>E1613+F1613-D1613</f>
        <v>315</v>
      </c>
      <c r="H1613" s="4" t="s">
        <v>2174</v>
      </c>
      <c r="I1613" s="4">
        <v>20000</v>
      </c>
      <c r="J1613" s="4" t="s">
        <v>4</v>
      </c>
      <c r="K1613" s="4" t="s">
        <v>8</v>
      </c>
      <c r="L1613" s="4" t="s">
        <v>6</v>
      </c>
      <c r="M1613" s="4" t="s">
        <v>7</v>
      </c>
      <c r="O1613" s="4"/>
      <c r="P1613" s="14">
        <v>5146926</v>
      </c>
      <c r="Q1613" s="12">
        <v>0.89999999999997726</v>
      </c>
      <c r="S1613" s="14">
        <v>5418232</v>
      </c>
      <c r="T1613" s="12">
        <v>303</v>
      </c>
      <c r="U1613">
        <f>SUM($T$2:T1613)</f>
        <v>3079855.6199999996</v>
      </c>
      <c r="W1613" s="16">
        <v>5418232</v>
      </c>
      <c r="X1613">
        <v>3079855.6199999996</v>
      </c>
      <c r="Y1613">
        <v>1612</v>
      </c>
      <c r="Z1613" s="18">
        <f t="shared" si="126"/>
        <v>7.3968010698005164</v>
      </c>
      <c r="AA1613" s="18">
        <f t="shared" si="127"/>
        <v>0.35319894829097281</v>
      </c>
      <c r="AB1613" t="str">
        <f t="shared" si="125"/>
        <v>B</v>
      </c>
      <c r="AI1613" s="14">
        <v>5146926</v>
      </c>
      <c r="AJ1613" s="12">
        <v>0.89999999999997726</v>
      </c>
      <c r="AK1613" s="12">
        <v>0.9</v>
      </c>
      <c r="AL1613" s="12">
        <v>900</v>
      </c>
      <c r="AN1613">
        <v>5146926</v>
      </c>
      <c r="AO1613">
        <v>0.89999999999997726</v>
      </c>
      <c r="AP1613">
        <v>0.9</v>
      </c>
      <c r="AQ1613">
        <v>900</v>
      </c>
      <c r="AR1613">
        <f t="shared" si="128"/>
        <v>0</v>
      </c>
      <c r="AV1613" s="4">
        <v>3012822</v>
      </c>
      <c r="AW1613" s="4">
        <v>219292</v>
      </c>
      <c r="AX1613" s="4" t="s">
        <v>6056</v>
      </c>
      <c r="AY1613" s="4">
        <v>3000</v>
      </c>
      <c r="AZ1613" s="4">
        <v>3000</v>
      </c>
      <c r="BA1613" s="4">
        <v>315</v>
      </c>
      <c r="BB1613" s="7">
        <f>AZ1613+BA1613-AY1613</f>
        <v>315</v>
      </c>
      <c r="BC1613" s="4" t="s">
        <v>2174</v>
      </c>
      <c r="BD1613" s="4">
        <v>20000</v>
      </c>
      <c r="BE1613" s="4" t="s">
        <v>4</v>
      </c>
      <c r="BF1613" s="4" t="s">
        <v>8</v>
      </c>
      <c r="BG1613" s="4" t="s">
        <v>6</v>
      </c>
      <c r="BH1613" s="4" t="s">
        <v>7</v>
      </c>
      <c r="BI1613" t="str">
        <f t="shared" si="129"/>
        <v>A</v>
      </c>
    </row>
    <row r="1614" spans="1:61" ht="15.75" customHeight="1" x14ac:dyDescent="0.2">
      <c r="A1614" s="4">
        <v>3041606</v>
      </c>
      <c r="B1614" s="4">
        <v>2043511</v>
      </c>
      <c r="C1614" s="4" t="s">
        <v>8186</v>
      </c>
      <c r="D1614" s="4">
        <v>2300</v>
      </c>
      <c r="E1614" s="4">
        <v>2300</v>
      </c>
      <c r="F1614" s="4">
        <v>314.64</v>
      </c>
      <c r="G1614" s="7">
        <f>E1614+F1614-D1614</f>
        <v>314.63999999999987</v>
      </c>
      <c r="H1614" s="4" t="s">
        <v>8187</v>
      </c>
      <c r="I1614" s="4">
        <v>20000</v>
      </c>
      <c r="J1614" s="4" t="s">
        <v>4</v>
      </c>
      <c r="K1614" s="4" t="s">
        <v>8</v>
      </c>
      <c r="L1614" s="4" t="s">
        <v>9</v>
      </c>
      <c r="M1614" s="4" t="s">
        <v>23</v>
      </c>
      <c r="O1614" s="4"/>
      <c r="P1614" s="14">
        <v>5148207</v>
      </c>
      <c r="Q1614" s="12">
        <v>1920</v>
      </c>
      <c r="S1614" s="14">
        <v>8749189</v>
      </c>
      <c r="T1614" s="12">
        <v>301.99999999999977</v>
      </c>
      <c r="U1614">
        <f>SUM($T$2:T1614)</f>
        <v>3080157.6199999996</v>
      </c>
      <c r="W1614" s="16">
        <v>8749189</v>
      </c>
      <c r="X1614">
        <v>3080157.6199999996</v>
      </c>
      <c r="Y1614">
        <v>1613</v>
      </c>
      <c r="Z1614" s="18">
        <f t="shared" si="126"/>
        <v>7.3975263745546007</v>
      </c>
      <c r="AA1614" s="18">
        <f t="shared" si="127"/>
        <v>0.35341805433829976</v>
      </c>
      <c r="AB1614" t="str">
        <f t="shared" si="125"/>
        <v>B</v>
      </c>
      <c r="AI1614" s="14">
        <v>5148207</v>
      </c>
      <c r="AJ1614" s="12">
        <v>1920</v>
      </c>
      <c r="AK1614" s="12">
        <v>1920</v>
      </c>
      <c r="AL1614" s="12">
        <v>4000</v>
      </c>
      <c r="AN1614">
        <v>5148207</v>
      </c>
      <c r="AO1614">
        <v>1920</v>
      </c>
      <c r="AP1614">
        <v>1920</v>
      </c>
      <c r="AQ1614">
        <v>4000</v>
      </c>
      <c r="AR1614">
        <f t="shared" si="128"/>
        <v>0</v>
      </c>
      <c r="AV1614" s="4">
        <v>3041606</v>
      </c>
      <c r="AW1614" s="4">
        <v>2043511</v>
      </c>
      <c r="AX1614" s="4" t="s">
        <v>8186</v>
      </c>
      <c r="AY1614" s="4">
        <v>2300</v>
      </c>
      <c r="AZ1614" s="4">
        <v>2300</v>
      </c>
      <c r="BA1614" s="4">
        <v>314.64</v>
      </c>
      <c r="BB1614" s="7">
        <f>AZ1614+BA1614-AY1614</f>
        <v>314.63999999999987</v>
      </c>
      <c r="BC1614" s="4" t="s">
        <v>8187</v>
      </c>
      <c r="BD1614" s="4">
        <v>20000</v>
      </c>
      <c r="BE1614" s="4" t="s">
        <v>4</v>
      </c>
      <c r="BF1614" s="4" t="s">
        <v>8</v>
      </c>
      <c r="BG1614" s="4" t="s">
        <v>9</v>
      </c>
      <c r="BH1614" s="4" t="s">
        <v>23</v>
      </c>
      <c r="BI1614" t="str">
        <f t="shared" si="129"/>
        <v>B</v>
      </c>
    </row>
    <row r="1615" spans="1:61" ht="15.75" customHeight="1" x14ac:dyDescent="0.2">
      <c r="A1615" s="4">
        <v>2981420</v>
      </c>
      <c r="B1615" s="4">
        <v>8785561</v>
      </c>
      <c r="C1615" s="4" t="s">
        <v>3451</v>
      </c>
      <c r="D1615" s="4">
        <v>1500</v>
      </c>
      <c r="E1615" s="4">
        <v>1500</v>
      </c>
      <c r="F1615" s="4">
        <v>313.5</v>
      </c>
      <c r="G1615" s="7">
        <f>E1615+F1615-D1615</f>
        <v>313.5</v>
      </c>
      <c r="H1615" s="4" t="s">
        <v>3452</v>
      </c>
      <c r="I1615" s="4">
        <v>7000</v>
      </c>
      <c r="J1615" s="4" t="s">
        <v>51</v>
      </c>
      <c r="K1615" s="4" t="s">
        <v>13</v>
      </c>
      <c r="M1615" s="4" t="s">
        <v>111</v>
      </c>
      <c r="O1615" s="4"/>
      <c r="P1615" s="14">
        <v>5151868</v>
      </c>
      <c r="Q1615" s="12">
        <v>5560</v>
      </c>
      <c r="S1615" s="14">
        <v>282327</v>
      </c>
      <c r="T1615" s="12">
        <v>300</v>
      </c>
      <c r="U1615">
        <f>SUM($T$2:T1615)</f>
        <v>3080457.6199999996</v>
      </c>
      <c r="W1615" s="16">
        <v>282327</v>
      </c>
      <c r="X1615">
        <v>3080457.6199999996</v>
      </c>
      <c r="Y1615">
        <v>1614</v>
      </c>
      <c r="Z1615" s="18">
        <f t="shared" si="126"/>
        <v>7.3982468759659428</v>
      </c>
      <c r="AA1615" s="18">
        <f t="shared" si="127"/>
        <v>0.35363716038562665</v>
      </c>
      <c r="AB1615" t="str">
        <f t="shared" si="125"/>
        <v>B</v>
      </c>
      <c r="AI1615" s="14">
        <v>5151868</v>
      </c>
      <c r="AJ1615" s="12">
        <v>5560</v>
      </c>
      <c r="AK1615" s="12">
        <v>5560</v>
      </c>
      <c r="AL1615" s="12">
        <v>10000</v>
      </c>
      <c r="AN1615">
        <v>5151868</v>
      </c>
      <c r="AO1615">
        <v>5560</v>
      </c>
      <c r="AP1615">
        <v>5560</v>
      </c>
      <c r="AQ1615">
        <v>10000</v>
      </c>
      <c r="AR1615">
        <f t="shared" si="128"/>
        <v>0</v>
      </c>
      <c r="AV1615" s="4">
        <v>2981420</v>
      </c>
      <c r="AW1615" s="4">
        <v>8785561</v>
      </c>
      <c r="AX1615" s="4" t="s">
        <v>3451</v>
      </c>
      <c r="AY1615" s="4">
        <v>1500</v>
      </c>
      <c r="AZ1615" s="4">
        <v>1500</v>
      </c>
      <c r="BA1615" s="4">
        <v>313.5</v>
      </c>
      <c r="BB1615" s="7">
        <f>AZ1615+BA1615-AY1615</f>
        <v>313.5</v>
      </c>
      <c r="BC1615" s="4" t="s">
        <v>3452</v>
      </c>
      <c r="BD1615" s="4">
        <v>7000</v>
      </c>
      <c r="BE1615" s="4" t="s">
        <v>51</v>
      </c>
      <c r="BF1615" s="4" t="s">
        <v>13</v>
      </c>
      <c r="BH1615" s="4" t="s">
        <v>111</v>
      </c>
      <c r="BI1615" t="str">
        <f t="shared" si="129"/>
        <v>B</v>
      </c>
    </row>
    <row r="1616" spans="1:61" ht="15.75" customHeight="1" x14ac:dyDescent="0.2">
      <c r="A1616" s="4">
        <v>3039569</v>
      </c>
      <c r="B1616" s="4">
        <v>4471923</v>
      </c>
      <c r="C1616" s="4" t="s">
        <v>8026</v>
      </c>
      <c r="D1616" s="4">
        <v>5200</v>
      </c>
      <c r="E1616" s="4">
        <v>5200</v>
      </c>
      <c r="F1616" s="4">
        <v>312</v>
      </c>
      <c r="G1616" s="7">
        <f>E1616+F1616-D1616</f>
        <v>312</v>
      </c>
      <c r="H1616" s="4" t="s">
        <v>8027</v>
      </c>
      <c r="I1616" s="4">
        <v>12000</v>
      </c>
      <c r="J1616" s="4" t="s">
        <v>11</v>
      </c>
      <c r="K1616" s="4" t="s">
        <v>13</v>
      </c>
      <c r="M1616" s="4" t="s">
        <v>12</v>
      </c>
      <c r="O1616" s="4"/>
      <c r="P1616" s="14">
        <v>5157013</v>
      </c>
      <c r="Q1616" s="12">
        <v>2.25</v>
      </c>
      <c r="S1616" s="14">
        <v>1667048</v>
      </c>
      <c r="T1616" s="12">
        <v>300</v>
      </c>
      <c r="U1616">
        <f>SUM($T$2:T1616)</f>
        <v>3080757.6199999996</v>
      </c>
      <c r="W1616" s="16">
        <v>1667048</v>
      </c>
      <c r="X1616">
        <v>3080757.6199999996</v>
      </c>
      <c r="Y1616">
        <v>1615</v>
      </c>
      <c r="Z1616" s="18">
        <f t="shared" si="126"/>
        <v>7.3989673773772848</v>
      </c>
      <c r="AA1616" s="18">
        <f t="shared" si="127"/>
        <v>0.35385626643295354</v>
      </c>
      <c r="AB1616" t="str">
        <f t="shared" si="125"/>
        <v>B</v>
      </c>
      <c r="AI1616" s="14">
        <v>5157013</v>
      </c>
      <c r="AJ1616" s="12">
        <v>2.25</v>
      </c>
      <c r="AK1616" s="12">
        <v>2.25</v>
      </c>
      <c r="AL1616" s="12">
        <v>1500</v>
      </c>
      <c r="AN1616">
        <v>5157013</v>
      </c>
      <c r="AO1616">
        <v>2.25</v>
      </c>
      <c r="AP1616">
        <v>2.25</v>
      </c>
      <c r="AQ1616">
        <v>1500</v>
      </c>
      <c r="AR1616">
        <f t="shared" si="128"/>
        <v>0</v>
      </c>
      <c r="AV1616" s="4">
        <v>3039569</v>
      </c>
      <c r="AW1616" s="4">
        <v>4471923</v>
      </c>
      <c r="AX1616" s="4" t="s">
        <v>8026</v>
      </c>
      <c r="AY1616" s="4">
        <v>5200</v>
      </c>
      <c r="AZ1616" s="4">
        <v>5200</v>
      </c>
      <c r="BA1616" s="4">
        <v>312</v>
      </c>
      <c r="BB1616" s="7">
        <f>AZ1616+BA1616-AY1616</f>
        <v>312</v>
      </c>
      <c r="BC1616" s="4" t="s">
        <v>8027</v>
      </c>
      <c r="BD1616" s="4">
        <v>12000</v>
      </c>
      <c r="BE1616" s="4" t="s">
        <v>11</v>
      </c>
      <c r="BF1616" s="4" t="s">
        <v>13</v>
      </c>
      <c r="BH1616" s="4" t="s">
        <v>12</v>
      </c>
      <c r="BI1616" t="str">
        <f t="shared" si="129"/>
        <v>B</v>
      </c>
    </row>
    <row r="1617" spans="1:61" ht="15.75" customHeight="1" x14ac:dyDescent="0.2">
      <c r="A1617" s="4">
        <v>2980510</v>
      </c>
      <c r="B1617" s="4">
        <v>334547</v>
      </c>
      <c r="C1617" s="4" t="s">
        <v>3370</v>
      </c>
      <c r="D1617" s="4">
        <v>2050</v>
      </c>
      <c r="E1617" s="4">
        <v>2050</v>
      </c>
      <c r="F1617" s="4">
        <v>311.60000000000002</v>
      </c>
      <c r="G1617" s="7">
        <f>E1617+F1617-D1617</f>
        <v>311.59999999999991</v>
      </c>
      <c r="H1617" s="4" t="s">
        <v>2653</v>
      </c>
      <c r="I1617" s="4">
        <v>15000</v>
      </c>
      <c r="J1617" s="4" t="s">
        <v>32</v>
      </c>
      <c r="K1617" s="4" t="s">
        <v>13</v>
      </c>
      <c r="M1617" s="4" t="s">
        <v>73</v>
      </c>
      <c r="O1617" s="4"/>
      <c r="P1617" s="14">
        <v>5158637</v>
      </c>
      <c r="Q1617" s="12">
        <v>688</v>
      </c>
      <c r="S1617" s="14">
        <v>2188607</v>
      </c>
      <c r="T1617" s="12">
        <v>300</v>
      </c>
      <c r="U1617">
        <f>SUM($T$2:T1617)</f>
        <v>3081057.6199999996</v>
      </c>
      <c r="W1617" s="16">
        <v>2188607</v>
      </c>
      <c r="X1617">
        <v>3081057.6199999996</v>
      </c>
      <c r="Y1617">
        <v>1616</v>
      </c>
      <c r="Z1617" s="18">
        <f t="shared" si="126"/>
        <v>7.3996878787886269</v>
      </c>
      <c r="AA1617" s="18">
        <f t="shared" si="127"/>
        <v>0.35407537248028048</v>
      </c>
      <c r="AB1617" t="str">
        <f t="shared" si="125"/>
        <v>B</v>
      </c>
      <c r="AI1617" s="14">
        <v>5158637</v>
      </c>
      <c r="AJ1617" s="12">
        <v>688</v>
      </c>
      <c r="AK1617" s="12">
        <v>688</v>
      </c>
      <c r="AL1617" s="12">
        <v>15000</v>
      </c>
      <c r="AN1617">
        <v>5158637</v>
      </c>
      <c r="AO1617">
        <v>688</v>
      </c>
      <c r="AP1617">
        <v>688</v>
      </c>
      <c r="AQ1617">
        <v>15000</v>
      </c>
      <c r="AR1617">
        <f t="shared" si="128"/>
        <v>0</v>
      </c>
      <c r="AV1617" s="4">
        <v>2980510</v>
      </c>
      <c r="AW1617" s="4">
        <v>334547</v>
      </c>
      <c r="AX1617" s="4" t="s">
        <v>3370</v>
      </c>
      <c r="AY1617" s="4">
        <v>2050</v>
      </c>
      <c r="AZ1617" s="4">
        <v>2050</v>
      </c>
      <c r="BA1617" s="4">
        <v>311.60000000000002</v>
      </c>
      <c r="BB1617" s="7">
        <f>AZ1617+BA1617-AY1617</f>
        <v>311.59999999999991</v>
      </c>
      <c r="BC1617" s="4" t="s">
        <v>2653</v>
      </c>
      <c r="BD1617" s="4">
        <v>15000</v>
      </c>
      <c r="BE1617" s="4" t="s">
        <v>32</v>
      </c>
      <c r="BF1617" s="4" t="s">
        <v>13</v>
      </c>
      <c r="BH1617" s="4" t="s">
        <v>73</v>
      </c>
      <c r="BI1617" t="str">
        <f t="shared" si="129"/>
        <v>A</v>
      </c>
    </row>
    <row r="1618" spans="1:61" ht="15.75" customHeight="1" x14ac:dyDescent="0.2">
      <c r="A1618" s="4">
        <v>3001069</v>
      </c>
      <c r="B1618" s="4">
        <v>9066681</v>
      </c>
      <c r="C1618" s="4" t="s">
        <v>5159</v>
      </c>
      <c r="D1618" s="4">
        <v>600</v>
      </c>
      <c r="E1618" s="4">
        <v>600</v>
      </c>
      <c r="F1618" s="4">
        <v>309.89999999999998</v>
      </c>
      <c r="G1618" s="7">
        <f>E1618+F1618-D1618</f>
        <v>309.89999999999998</v>
      </c>
      <c r="H1618" s="4" t="s">
        <v>571</v>
      </c>
      <c r="I1618" s="4">
        <v>5000</v>
      </c>
      <c r="J1618" s="4" t="s">
        <v>4</v>
      </c>
      <c r="K1618" s="4" t="s">
        <v>13</v>
      </c>
      <c r="L1618" s="4" t="s">
        <v>6</v>
      </c>
      <c r="M1618" s="4" t="s">
        <v>64</v>
      </c>
      <c r="O1618" s="4"/>
      <c r="P1618" s="14">
        <v>5159813</v>
      </c>
      <c r="Q1618" s="12">
        <v>150</v>
      </c>
      <c r="S1618" s="14">
        <v>8153069</v>
      </c>
      <c r="T1618" s="12">
        <v>299.25</v>
      </c>
      <c r="U1618">
        <f>SUM($T$2:T1618)</f>
        <v>3081356.8699999996</v>
      </c>
      <c r="W1618" s="16">
        <v>8153069</v>
      </c>
      <c r="X1618">
        <v>3081356.8699999996</v>
      </c>
      <c r="Y1618">
        <v>1617</v>
      </c>
      <c r="Z1618" s="18">
        <f t="shared" si="126"/>
        <v>7.4004065789464413</v>
      </c>
      <c r="AA1618" s="18">
        <f t="shared" si="127"/>
        <v>0.35429447852760737</v>
      </c>
      <c r="AB1618" t="str">
        <f t="shared" si="125"/>
        <v>B</v>
      </c>
      <c r="AI1618" s="14">
        <v>5159813</v>
      </c>
      <c r="AJ1618" s="12">
        <v>150</v>
      </c>
      <c r="AK1618" s="12">
        <v>150</v>
      </c>
      <c r="AL1618" s="12">
        <v>2500</v>
      </c>
      <c r="AN1618">
        <v>5159813</v>
      </c>
      <c r="AO1618">
        <v>150</v>
      </c>
      <c r="AP1618">
        <v>150</v>
      </c>
      <c r="AQ1618">
        <v>2500</v>
      </c>
      <c r="AR1618">
        <f t="shared" si="128"/>
        <v>0</v>
      </c>
      <c r="AV1618" s="4">
        <v>3001069</v>
      </c>
      <c r="AW1618" s="4">
        <v>9066681</v>
      </c>
      <c r="AX1618" s="4" t="s">
        <v>5159</v>
      </c>
      <c r="AY1618" s="4">
        <v>600</v>
      </c>
      <c r="AZ1618" s="4">
        <v>600</v>
      </c>
      <c r="BA1618" s="4">
        <v>309.89999999999998</v>
      </c>
      <c r="BB1618" s="7">
        <f>AZ1618+BA1618-AY1618</f>
        <v>309.89999999999998</v>
      </c>
      <c r="BC1618" s="4" t="s">
        <v>571</v>
      </c>
      <c r="BD1618" s="4">
        <v>5000</v>
      </c>
      <c r="BE1618" s="4" t="s">
        <v>4</v>
      </c>
      <c r="BF1618" s="4" t="s">
        <v>13</v>
      </c>
      <c r="BG1618" s="4" t="s">
        <v>6</v>
      </c>
      <c r="BH1618" s="4" t="s">
        <v>64</v>
      </c>
      <c r="BI1618" t="str">
        <f t="shared" si="129"/>
        <v>B</v>
      </c>
    </row>
    <row r="1619" spans="1:61" ht="15.75" customHeight="1" x14ac:dyDescent="0.2">
      <c r="A1619" s="4">
        <v>3042992</v>
      </c>
      <c r="B1619" s="4">
        <v>6255999</v>
      </c>
      <c r="C1619" s="4" t="s">
        <v>8280</v>
      </c>
      <c r="D1619" s="4">
        <v>700</v>
      </c>
      <c r="E1619" s="4">
        <v>700</v>
      </c>
      <c r="F1619" s="4">
        <v>308.56</v>
      </c>
      <c r="G1619" s="7">
        <f>E1619+F1619-D1619</f>
        <v>308.55999999999995</v>
      </c>
      <c r="H1619" s="4" t="s">
        <v>1246</v>
      </c>
      <c r="I1619" s="4">
        <v>19000</v>
      </c>
      <c r="J1619" s="4" t="s">
        <v>4</v>
      </c>
      <c r="K1619" s="4" t="s">
        <v>8</v>
      </c>
      <c r="L1619" s="4" t="s">
        <v>6</v>
      </c>
      <c r="M1619" s="4" t="s">
        <v>173</v>
      </c>
      <c r="O1619" s="4"/>
      <c r="P1619" s="14">
        <v>5171398</v>
      </c>
      <c r="Q1619" s="12">
        <v>406.20000000000005</v>
      </c>
      <c r="S1619" s="14">
        <v>8212499</v>
      </c>
      <c r="T1619" s="12">
        <v>299.25</v>
      </c>
      <c r="U1619">
        <f>SUM($T$2:T1619)</f>
        <v>3081656.1199999996</v>
      </c>
      <c r="W1619" s="16">
        <v>8212499</v>
      </c>
      <c r="X1619">
        <v>3081656.1199999996</v>
      </c>
      <c r="Y1619">
        <v>1618</v>
      </c>
      <c r="Z1619" s="18">
        <f t="shared" si="126"/>
        <v>7.4011252791042548</v>
      </c>
      <c r="AA1619" s="18">
        <f t="shared" si="127"/>
        <v>0.35451358457493426</v>
      </c>
      <c r="AB1619" t="str">
        <f t="shared" si="125"/>
        <v>B</v>
      </c>
      <c r="AI1619" s="14">
        <v>5171398</v>
      </c>
      <c r="AJ1619" s="12">
        <v>406.20000000000005</v>
      </c>
      <c r="AK1619" s="12">
        <v>406.2</v>
      </c>
      <c r="AL1619" s="12">
        <v>1500</v>
      </c>
      <c r="AN1619">
        <v>5171398</v>
      </c>
      <c r="AO1619">
        <v>406.20000000000005</v>
      </c>
      <c r="AP1619">
        <v>406.2</v>
      </c>
      <c r="AQ1619">
        <v>1500</v>
      </c>
      <c r="AR1619">
        <f t="shared" si="128"/>
        <v>0</v>
      </c>
      <c r="AV1619" s="4">
        <v>3042992</v>
      </c>
      <c r="AW1619" s="4">
        <v>6255999</v>
      </c>
      <c r="AX1619" s="4" t="s">
        <v>8280</v>
      </c>
      <c r="AY1619" s="4">
        <v>700</v>
      </c>
      <c r="AZ1619" s="4">
        <v>700</v>
      </c>
      <c r="BA1619" s="4">
        <v>308.56</v>
      </c>
      <c r="BB1619" s="7">
        <f>AZ1619+BA1619-AY1619</f>
        <v>308.55999999999995</v>
      </c>
      <c r="BC1619" s="4" t="s">
        <v>1246</v>
      </c>
      <c r="BD1619" s="4">
        <v>19000</v>
      </c>
      <c r="BE1619" s="4" t="s">
        <v>4</v>
      </c>
      <c r="BF1619" s="4" t="s">
        <v>8</v>
      </c>
      <c r="BG1619" s="4" t="s">
        <v>6</v>
      </c>
      <c r="BH1619" s="4" t="s">
        <v>173</v>
      </c>
      <c r="BI1619" t="str">
        <f t="shared" si="129"/>
        <v>B</v>
      </c>
    </row>
    <row r="1620" spans="1:61" ht="15.75" customHeight="1" x14ac:dyDescent="0.2">
      <c r="A1620" s="4">
        <v>2946581</v>
      </c>
      <c r="B1620" s="4">
        <v>7859048</v>
      </c>
      <c r="C1620" s="4" t="s">
        <v>261</v>
      </c>
      <c r="D1620" s="4">
        <v>2000</v>
      </c>
      <c r="E1620" s="4">
        <v>2000</v>
      </c>
      <c r="F1620" s="4">
        <v>308</v>
      </c>
      <c r="G1620" s="7">
        <f>E1620+F1620-D1620</f>
        <v>308</v>
      </c>
      <c r="H1620" s="4" t="s">
        <v>262</v>
      </c>
      <c r="I1620" s="4">
        <v>14000</v>
      </c>
      <c r="J1620" s="4" t="s">
        <v>4</v>
      </c>
      <c r="K1620" s="4" t="s">
        <v>8</v>
      </c>
      <c r="L1620" s="4" t="s">
        <v>9</v>
      </c>
      <c r="M1620" s="4" t="s">
        <v>12</v>
      </c>
      <c r="O1620" s="4"/>
      <c r="P1620" s="14">
        <v>5172840</v>
      </c>
      <c r="Q1620" s="12">
        <v>4.5</v>
      </c>
      <c r="S1620" s="14">
        <v>9216831</v>
      </c>
      <c r="T1620" s="12">
        <v>299.25</v>
      </c>
      <c r="U1620">
        <f>SUM($T$2:T1620)</f>
        <v>3081955.3699999996</v>
      </c>
      <c r="W1620" s="16">
        <v>9216831</v>
      </c>
      <c r="X1620">
        <v>3081955.3699999996</v>
      </c>
      <c r="Y1620">
        <v>1619</v>
      </c>
      <c r="Z1620" s="18">
        <f t="shared" si="126"/>
        <v>7.4018439792620683</v>
      </c>
      <c r="AA1620" s="18">
        <f t="shared" si="127"/>
        <v>0.35473269062226115</v>
      </c>
      <c r="AB1620" t="str">
        <f t="shared" ref="AB1620:AB1683" si="130">IF(T1620&gt;=0,"B","")</f>
        <v>B</v>
      </c>
      <c r="AI1620" s="14">
        <v>5172840</v>
      </c>
      <c r="AJ1620" s="12">
        <v>4.5</v>
      </c>
      <c r="AK1620" s="12">
        <v>4.5</v>
      </c>
      <c r="AL1620" s="12">
        <v>3000</v>
      </c>
      <c r="AN1620">
        <v>5172840</v>
      </c>
      <c r="AO1620">
        <v>4.5</v>
      </c>
      <c r="AP1620">
        <v>4.5</v>
      </c>
      <c r="AQ1620">
        <v>3000</v>
      </c>
      <c r="AR1620">
        <f t="shared" si="128"/>
        <v>0</v>
      </c>
      <c r="AV1620" s="4">
        <v>2946581</v>
      </c>
      <c r="AW1620" s="4">
        <v>7859048</v>
      </c>
      <c r="AX1620" s="4" t="s">
        <v>261</v>
      </c>
      <c r="AY1620" s="4">
        <v>2000</v>
      </c>
      <c r="AZ1620" s="4">
        <v>2000</v>
      </c>
      <c r="BA1620" s="4">
        <v>308</v>
      </c>
      <c r="BB1620" s="7">
        <f>AZ1620+BA1620-AY1620</f>
        <v>308</v>
      </c>
      <c r="BC1620" s="4" t="s">
        <v>262</v>
      </c>
      <c r="BD1620" s="4">
        <v>14000</v>
      </c>
      <c r="BE1620" s="4" t="s">
        <v>4</v>
      </c>
      <c r="BF1620" s="4" t="s">
        <v>8</v>
      </c>
      <c r="BG1620" s="4" t="s">
        <v>9</v>
      </c>
      <c r="BH1620" s="4" t="s">
        <v>12</v>
      </c>
      <c r="BI1620" t="str">
        <f t="shared" si="129"/>
        <v>B</v>
      </c>
    </row>
    <row r="1621" spans="1:61" ht="15.75" customHeight="1" x14ac:dyDescent="0.2">
      <c r="A1621" s="4">
        <v>2973111</v>
      </c>
      <c r="B1621" s="4">
        <v>7074236</v>
      </c>
      <c r="C1621" s="4" t="s">
        <v>2709</v>
      </c>
      <c r="D1621" s="4">
        <v>4500</v>
      </c>
      <c r="E1621" s="4">
        <v>4500</v>
      </c>
      <c r="F1621" s="4">
        <v>307.8</v>
      </c>
      <c r="G1621" s="7">
        <f>E1621+F1621-D1621</f>
        <v>307.80000000000018</v>
      </c>
      <c r="H1621" s="4" t="s">
        <v>2710</v>
      </c>
      <c r="I1621" s="4">
        <v>10000</v>
      </c>
      <c r="J1621" s="4" t="s">
        <v>4</v>
      </c>
      <c r="K1621" s="4" t="s">
        <v>8</v>
      </c>
      <c r="M1621" s="4" t="s">
        <v>7</v>
      </c>
      <c r="O1621" s="4"/>
      <c r="P1621" s="14">
        <v>5174828</v>
      </c>
      <c r="Q1621" s="12">
        <v>2.6999999999998181</v>
      </c>
      <c r="S1621" s="14">
        <v>8285131</v>
      </c>
      <c r="T1621" s="12">
        <v>297.92000000000007</v>
      </c>
      <c r="U1621">
        <f>SUM($T$2:T1621)</f>
        <v>3082253.2899999996</v>
      </c>
      <c r="W1621" s="16">
        <v>8285131</v>
      </c>
      <c r="X1621">
        <v>3082253.2899999996</v>
      </c>
      <c r="Y1621">
        <v>1620</v>
      </c>
      <c r="Z1621" s="18">
        <f t="shared" si="126"/>
        <v>7.4025594851969592</v>
      </c>
      <c r="AA1621" s="18">
        <f t="shared" si="127"/>
        <v>0.35495179666958809</v>
      </c>
      <c r="AB1621" t="str">
        <f t="shared" si="130"/>
        <v>B</v>
      </c>
      <c r="AI1621" s="14">
        <v>5174828</v>
      </c>
      <c r="AJ1621" s="12">
        <v>2.6999999999998181</v>
      </c>
      <c r="AK1621" s="12">
        <v>2.7</v>
      </c>
      <c r="AL1621" s="12">
        <v>3000</v>
      </c>
      <c r="AN1621">
        <v>5174828</v>
      </c>
      <c r="AO1621">
        <v>2.6999999999998181</v>
      </c>
      <c r="AP1621">
        <v>2.7</v>
      </c>
      <c r="AQ1621">
        <v>3000</v>
      </c>
      <c r="AR1621">
        <f t="shared" si="128"/>
        <v>0</v>
      </c>
      <c r="AV1621" s="4">
        <v>2973111</v>
      </c>
      <c r="AW1621" s="4">
        <v>7074236</v>
      </c>
      <c r="AX1621" s="4" t="s">
        <v>2709</v>
      </c>
      <c r="AY1621" s="4">
        <v>4500</v>
      </c>
      <c r="AZ1621" s="4">
        <v>4500</v>
      </c>
      <c r="BA1621" s="4">
        <v>307.8</v>
      </c>
      <c r="BB1621" s="7">
        <f>AZ1621+BA1621-AY1621</f>
        <v>307.80000000000018</v>
      </c>
      <c r="BC1621" s="4" t="s">
        <v>2710</v>
      </c>
      <c r="BD1621" s="4">
        <v>10000</v>
      </c>
      <c r="BE1621" s="4" t="s">
        <v>4</v>
      </c>
      <c r="BF1621" s="4" t="s">
        <v>8</v>
      </c>
      <c r="BH1621" s="4" t="s">
        <v>7</v>
      </c>
      <c r="BI1621" t="str">
        <f t="shared" si="129"/>
        <v>B</v>
      </c>
    </row>
    <row r="1622" spans="1:61" ht="15.75" customHeight="1" x14ac:dyDescent="0.2">
      <c r="A1622" s="4">
        <v>2977199</v>
      </c>
      <c r="B1622" s="4">
        <v>192768</v>
      </c>
      <c r="C1622" s="4" t="s">
        <v>3075</v>
      </c>
      <c r="D1622" s="4">
        <v>2000</v>
      </c>
      <c r="E1622" s="4">
        <v>2000</v>
      </c>
      <c r="F1622" s="4">
        <v>307.8</v>
      </c>
      <c r="G1622" s="7">
        <f>E1622+F1622-D1622</f>
        <v>307.80000000000018</v>
      </c>
      <c r="H1622" s="4" t="s">
        <v>1608</v>
      </c>
      <c r="I1622" s="4">
        <v>23000</v>
      </c>
      <c r="J1622" s="4" t="s">
        <v>4</v>
      </c>
      <c r="K1622" s="4" t="s">
        <v>13</v>
      </c>
      <c r="L1622" s="4" t="s">
        <v>6</v>
      </c>
      <c r="M1622" s="4" t="s">
        <v>65</v>
      </c>
      <c r="O1622" s="4"/>
      <c r="P1622" s="14">
        <v>5186854</v>
      </c>
      <c r="Q1622" s="12">
        <v>4.5</v>
      </c>
      <c r="S1622" s="14">
        <v>7036877</v>
      </c>
      <c r="T1622" s="12">
        <v>296.94000000000005</v>
      </c>
      <c r="U1622">
        <f>SUM($T$2:T1622)</f>
        <v>3082550.2299999995</v>
      </c>
      <c r="W1622" s="16">
        <v>7036877</v>
      </c>
      <c r="X1622">
        <v>3082550.2299999995</v>
      </c>
      <c r="Y1622">
        <v>1621</v>
      </c>
      <c r="Z1622" s="18">
        <f t="shared" si="126"/>
        <v>7.4032726374939051</v>
      </c>
      <c r="AA1622" s="18">
        <f t="shared" si="127"/>
        <v>0.35517090271691498</v>
      </c>
      <c r="AB1622" t="str">
        <f t="shared" si="130"/>
        <v>B</v>
      </c>
      <c r="AI1622" s="14">
        <v>5186854</v>
      </c>
      <c r="AJ1622" s="12">
        <v>4.5</v>
      </c>
      <c r="AK1622" s="12">
        <v>4.5</v>
      </c>
      <c r="AL1622" s="12">
        <v>3000</v>
      </c>
      <c r="AN1622">
        <v>5186854</v>
      </c>
      <c r="AO1622">
        <v>4.5</v>
      </c>
      <c r="AP1622">
        <v>4.5</v>
      </c>
      <c r="AQ1622">
        <v>3000</v>
      </c>
      <c r="AR1622">
        <f t="shared" si="128"/>
        <v>0</v>
      </c>
      <c r="AV1622" s="4">
        <v>2977199</v>
      </c>
      <c r="AW1622" s="4">
        <v>192768</v>
      </c>
      <c r="AX1622" s="4" t="s">
        <v>3075</v>
      </c>
      <c r="AY1622" s="4">
        <v>2000</v>
      </c>
      <c r="AZ1622" s="4">
        <v>2000</v>
      </c>
      <c r="BA1622" s="4">
        <v>307.8</v>
      </c>
      <c r="BB1622" s="7">
        <f>AZ1622+BA1622-AY1622</f>
        <v>307.80000000000018</v>
      </c>
      <c r="BC1622" s="4" t="s">
        <v>1608</v>
      </c>
      <c r="BD1622" s="4">
        <v>23000</v>
      </c>
      <c r="BE1622" s="4" t="s">
        <v>4</v>
      </c>
      <c r="BF1622" s="4" t="s">
        <v>13</v>
      </c>
      <c r="BG1622" s="4" t="s">
        <v>6</v>
      </c>
      <c r="BH1622" s="4" t="s">
        <v>65</v>
      </c>
      <c r="BI1622" t="str">
        <f t="shared" si="129"/>
        <v>B</v>
      </c>
    </row>
    <row r="1623" spans="1:61" ht="15.75" customHeight="1" x14ac:dyDescent="0.2">
      <c r="A1623" s="4">
        <v>2977997</v>
      </c>
      <c r="B1623" s="4">
        <v>687338</v>
      </c>
      <c r="C1623" s="4" t="s">
        <v>3148</v>
      </c>
      <c r="D1623" s="4">
        <v>4500</v>
      </c>
      <c r="E1623" s="4">
        <v>4500</v>
      </c>
      <c r="F1623" s="4">
        <v>307.8</v>
      </c>
      <c r="G1623" s="7">
        <f>E1623+F1623-D1623</f>
        <v>307.80000000000018</v>
      </c>
      <c r="H1623" s="4" t="s">
        <v>3149</v>
      </c>
      <c r="I1623" s="4">
        <v>15000</v>
      </c>
      <c r="J1623" s="4" t="s">
        <v>4</v>
      </c>
      <c r="K1623" s="4" t="s">
        <v>13</v>
      </c>
      <c r="L1623" s="4" t="s">
        <v>6</v>
      </c>
      <c r="M1623" s="4" t="s">
        <v>111</v>
      </c>
      <c r="O1623" s="4"/>
      <c r="P1623" s="14">
        <v>5196017</v>
      </c>
      <c r="Q1623" s="12">
        <v>342</v>
      </c>
      <c r="S1623" s="14">
        <v>9138949</v>
      </c>
      <c r="T1623" s="12">
        <v>296.60000000000014</v>
      </c>
      <c r="U1623">
        <f>SUM($T$2:T1623)</f>
        <v>3082846.8299999996</v>
      </c>
      <c r="W1623" s="16">
        <v>9138949</v>
      </c>
      <c r="X1623">
        <v>3082846.8299999996</v>
      </c>
      <c r="Y1623">
        <v>1622</v>
      </c>
      <c r="Z1623" s="18">
        <f t="shared" si="126"/>
        <v>7.4039849732225855</v>
      </c>
      <c r="AA1623" s="18">
        <f t="shared" si="127"/>
        <v>0.35539000876424187</v>
      </c>
      <c r="AB1623" t="str">
        <f t="shared" si="130"/>
        <v>B</v>
      </c>
      <c r="AI1623" s="14">
        <v>5196017</v>
      </c>
      <c r="AJ1623" s="12">
        <v>342</v>
      </c>
      <c r="AK1623" s="12">
        <v>342</v>
      </c>
      <c r="AL1623" s="12">
        <v>1500</v>
      </c>
      <c r="AN1623">
        <v>5196017</v>
      </c>
      <c r="AO1623">
        <v>342</v>
      </c>
      <c r="AP1623">
        <v>342</v>
      </c>
      <c r="AQ1623">
        <v>1500</v>
      </c>
      <c r="AR1623">
        <f t="shared" si="128"/>
        <v>0</v>
      </c>
      <c r="AV1623" s="4">
        <v>2977997</v>
      </c>
      <c r="AW1623" s="4">
        <v>687338</v>
      </c>
      <c r="AX1623" s="4" t="s">
        <v>3148</v>
      </c>
      <c r="AY1623" s="4">
        <v>4500</v>
      </c>
      <c r="AZ1623" s="4">
        <v>4500</v>
      </c>
      <c r="BA1623" s="4">
        <v>307.8</v>
      </c>
      <c r="BB1623" s="7">
        <f>AZ1623+BA1623-AY1623</f>
        <v>307.80000000000018</v>
      </c>
      <c r="BC1623" s="4" t="s">
        <v>3149</v>
      </c>
      <c r="BD1623" s="4">
        <v>15000</v>
      </c>
      <c r="BE1623" s="4" t="s">
        <v>4</v>
      </c>
      <c r="BF1623" s="4" t="s">
        <v>13</v>
      </c>
      <c r="BG1623" s="4" t="s">
        <v>6</v>
      </c>
      <c r="BH1623" s="4" t="s">
        <v>111</v>
      </c>
      <c r="BI1623" t="str">
        <f t="shared" si="129"/>
        <v>B</v>
      </c>
    </row>
    <row r="1624" spans="1:61" ht="15.75" customHeight="1" x14ac:dyDescent="0.2">
      <c r="A1624" s="4">
        <v>2986362</v>
      </c>
      <c r="B1624" s="4">
        <v>6735016</v>
      </c>
      <c r="C1624" s="4" t="s">
        <v>3956</v>
      </c>
      <c r="D1624" s="4">
        <v>6000</v>
      </c>
      <c r="E1624" s="4">
        <v>6000</v>
      </c>
      <c r="F1624" s="4">
        <v>307.8</v>
      </c>
      <c r="G1624" s="7">
        <f>E1624+F1624-D1624</f>
        <v>307.80000000000018</v>
      </c>
      <c r="H1624" s="4" t="s">
        <v>3957</v>
      </c>
      <c r="I1624" s="4">
        <v>25000</v>
      </c>
      <c r="J1624" s="4" t="s">
        <v>4</v>
      </c>
      <c r="K1624" s="4" t="s">
        <v>8</v>
      </c>
      <c r="L1624" s="4" t="s">
        <v>6</v>
      </c>
      <c r="M1624" s="4" t="s">
        <v>20</v>
      </c>
      <c r="O1624" s="4"/>
      <c r="P1624" s="14">
        <v>5198810</v>
      </c>
      <c r="Q1624" s="12">
        <v>1596.15</v>
      </c>
      <c r="S1624" s="14">
        <v>7000302</v>
      </c>
      <c r="T1624" s="12">
        <v>294.64999999999998</v>
      </c>
      <c r="U1624">
        <f>SUM($T$2:T1624)</f>
        <v>3083141.4799999995</v>
      </c>
      <c r="W1624" s="16">
        <v>7000302</v>
      </c>
      <c r="X1624">
        <v>3083141.4799999995</v>
      </c>
      <c r="Y1624">
        <v>1623</v>
      </c>
      <c r="Z1624" s="18">
        <f t="shared" si="126"/>
        <v>7.4046926256920917</v>
      </c>
      <c r="AA1624" s="18">
        <f t="shared" si="127"/>
        <v>0.35560911481156882</v>
      </c>
      <c r="AB1624" t="str">
        <f t="shared" si="130"/>
        <v>B</v>
      </c>
      <c r="AI1624" s="14">
        <v>5198810</v>
      </c>
      <c r="AJ1624" s="12">
        <v>1596.15</v>
      </c>
      <c r="AK1624" s="12">
        <v>1596.15</v>
      </c>
      <c r="AL1624" s="12">
        <v>6000</v>
      </c>
      <c r="AN1624">
        <v>5198810</v>
      </c>
      <c r="AO1624">
        <v>1596.15</v>
      </c>
      <c r="AP1624">
        <v>1596.15</v>
      </c>
      <c r="AQ1624">
        <v>6000</v>
      </c>
      <c r="AR1624">
        <f t="shared" si="128"/>
        <v>0</v>
      </c>
      <c r="AV1624" s="4">
        <v>2986362</v>
      </c>
      <c r="AW1624" s="4">
        <v>6735016</v>
      </c>
      <c r="AX1624" s="4" t="s">
        <v>3956</v>
      </c>
      <c r="AY1624" s="4">
        <v>6000</v>
      </c>
      <c r="AZ1624" s="4">
        <v>6000</v>
      </c>
      <c r="BA1624" s="4">
        <v>307.8</v>
      </c>
      <c r="BB1624" s="7">
        <f>AZ1624+BA1624-AY1624</f>
        <v>307.80000000000018</v>
      </c>
      <c r="BC1624" s="4" t="s">
        <v>3957</v>
      </c>
      <c r="BD1624" s="4">
        <v>25000</v>
      </c>
      <c r="BE1624" s="4" t="s">
        <v>4</v>
      </c>
      <c r="BF1624" s="4" t="s">
        <v>8</v>
      </c>
      <c r="BG1624" s="4" t="s">
        <v>6</v>
      </c>
      <c r="BH1624" s="4" t="s">
        <v>20</v>
      </c>
      <c r="BI1624" t="str">
        <f t="shared" si="129"/>
        <v>B</v>
      </c>
    </row>
    <row r="1625" spans="1:61" ht="15.75" customHeight="1" x14ac:dyDescent="0.2">
      <c r="A1625" s="4">
        <v>2991227</v>
      </c>
      <c r="B1625" s="4">
        <v>8063728</v>
      </c>
      <c r="C1625" s="4" t="s">
        <v>4335</v>
      </c>
      <c r="D1625" s="4">
        <v>2000</v>
      </c>
      <c r="E1625" s="4">
        <v>2000</v>
      </c>
      <c r="F1625" s="4">
        <v>307.8</v>
      </c>
      <c r="G1625" s="7">
        <f>E1625+F1625-D1625</f>
        <v>307.80000000000018</v>
      </c>
      <c r="H1625" s="4" t="s">
        <v>3680</v>
      </c>
      <c r="I1625" s="4">
        <v>20000</v>
      </c>
      <c r="J1625" s="4" t="s">
        <v>4</v>
      </c>
      <c r="K1625" s="4" t="s">
        <v>8</v>
      </c>
      <c r="L1625" s="4" t="s">
        <v>6</v>
      </c>
      <c r="M1625" s="4" t="s">
        <v>20</v>
      </c>
      <c r="O1625" s="4"/>
      <c r="P1625" s="14">
        <v>5209891</v>
      </c>
      <c r="Q1625" s="12">
        <v>-600</v>
      </c>
      <c r="S1625" s="14">
        <v>8869176</v>
      </c>
      <c r="T1625" s="12">
        <v>294.25</v>
      </c>
      <c r="U1625">
        <f>SUM($T$2:T1625)</f>
        <v>3083435.7299999995</v>
      </c>
      <c r="W1625" s="16">
        <v>8869176</v>
      </c>
      <c r="X1625">
        <v>3083435.7299999995</v>
      </c>
      <c r="Y1625">
        <v>1624</v>
      </c>
      <c r="Z1625" s="18">
        <f t="shared" si="126"/>
        <v>7.4053993174930497</v>
      </c>
      <c r="AA1625" s="18">
        <f t="shared" si="127"/>
        <v>0.35582822085889571</v>
      </c>
      <c r="AB1625" t="str">
        <f t="shared" si="130"/>
        <v>B</v>
      </c>
      <c r="AI1625" s="14">
        <v>5209891</v>
      </c>
      <c r="AJ1625" s="12">
        <v>-600</v>
      </c>
      <c r="AK1625" s="12">
        <v>0</v>
      </c>
      <c r="AL1625" s="12">
        <v>0</v>
      </c>
      <c r="AN1625">
        <v>5209891</v>
      </c>
      <c r="AO1625">
        <v>-600</v>
      </c>
      <c r="AP1625">
        <v>0</v>
      </c>
      <c r="AQ1625">
        <v>0</v>
      </c>
      <c r="AR1625">
        <f t="shared" si="128"/>
        <v>0</v>
      </c>
      <c r="AV1625" s="4">
        <v>2991227</v>
      </c>
      <c r="AW1625" s="4">
        <v>8063728</v>
      </c>
      <c r="AX1625" s="4" t="s">
        <v>4335</v>
      </c>
      <c r="AY1625" s="4">
        <v>2000</v>
      </c>
      <c r="AZ1625" s="4">
        <v>2000</v>
      </c>
      <c r="BA1625" s="4">
        <v>307.8</v>
      </c>
      <c r="BB1625" s="7">
        <f>AZ1625+BA1625-AY1625</f>
        <v>307.80000000000018</v>
      </c>
      <c r="BC1625" s="4" t="s">
        <v>3680</v>
      </c>
      <c r="BD1625" s="4">
        <v>20000</v>
      </c>
      <c r="BE1625" s="4" t="s">
        <v>4</v>
      </c>
      <c r="BF1625" s="4" t="s">
        <v>8</v>
      </c>
      <c r="BG1625" s="4" t="s">
        <v>6</v>
      </c>
      <c r="BH1625" s="4" t="s">
        <v>20</v>
      </c>
      <c r="BI1625" t="str">
        <f t="shared" si="129"/>
        <v>B</v>
      </c>
    </row>
    <row r="1626" spans="1:61" ht="15.75" customHeight="1" x14ac:dyDescent="0.2">
      <c r="A1626" s="4">
        <v>2992648</v>
      </c>
      <c r="B1626" s="4">
        <v>6867358</v>
      </c>
      <c r="C1626" s="4" t="s">
        <v>4450</v>
      </c>
      <c r="D1626" s="4">
        <v>2000</v>
      </c>
      <c r="E1626" s="4">
        <v>2000</v>
      </c>
      <c r="F1626" s="4">
        <v>307.8</v>
      </c>
      <c r="G1626" s="7">
        <f>E1626+F1626-D1626</f>
        <v>307.80000000000018</v>
      </c>
      <c r="H1626" s="4" t="s">
        <v>935</v>
      </c>
      <c r="I1626" s="4">
        <v>15000</v>
      </c>
      <c r="J1626" s="4" t="s">
        <v>4</v>
      </c>
      <c r="K1626" s="4" t="s">
        <v>8</v>
      </c>
      <c r="L1626" s="4" t="s">
        <v>6</v>
      </c>
      <c r="M1626" s="4" t="s">
        <v>159</v>
      </c>
      <c r="O1626" s="4"/>
      <c r="P1626" s="14">
        <v>5215708</v>
      </c>
      <c r="Q1626" s="12">
        <v>305.90000000000009</v>
      </c>
      <c r="S1626" s="14">
        <v>4303279</v>
      </c>
      <c r="T1626" s="12">
        <v>290.70000000000005</v>
      </c>
      <c r="U1626">
        <f>SUM($T$2:T1626)</f>
        <v>3083726.4299999997</v>
      </c>
      <c r="W1626" s="16">
        <v>4303279</v>
      </c>
      <c r="X1626">
        <v>3083726.4299999997</v>
      </c>
      <c r="Y1626">
        <v>1625</v>
      </c>
      <c r="Z1626" s="18">
        <f t="shared" si="126"/>
        <v>7.4060974833606412</v>
      </c>
      <c r="AA1626" s="18">
        <f t="shared" si="127"/>
        <v>0.35604732690622259</v>
      </c>
      <c r="AB1626" t="str">
        <f t="shared" si="130"/>
        <v>B</v>
      </c>
      <c r="AI1626" s="14">
        <v>5215708</v>
      </c>
      <c r="AJ1626" s="12">
        <v>305.90000000000009</v>
      </c>
      <c r="AK1626" s="12">
        <v>305.89999999999998</v>
      </c>
      <c r="AL1626" s="12">
        <v>2300</v>
      </c>
      <c r="AN1626">
        <v>5215708</v>
      </c>
      <c r="AO1626">
        <v>305.90000000000009</v>
      </c>
      <c r="AP1626">
        <v>305.89999999999998</v>
      </c>
      <c r="AQ1626">
        <v>2300</v>
      </c>
      <c r="AR1626">
        <f t="shared" si="128"/>
        <v>0</v>
      </c>
      <c r="AV1626" s="4">
        <v>2992648</v>
      </c>
      <c r="AW1626" s="4">
        <v>6867358</v>
      </c>
      <c r="AX1626" s="4" t="s">
        <v>4450</v>
      </c>
      <c r="AY1626" s="4">
        <v>2000</v>
      </c>
      <c r="AZ1626" s="4">
        <v>2000</v>
      </c>
      <c r="BA1626" s="4">
        <v>307.8</v>
      </c>
      <c r="BB1626" s="7">
        <f>AZ1626+BA1626-AY1626</f>
        <v>307.80000000000018</v>
      </c>
      <c r="BC1626" s="4" t="s">
        <v>935</v>
      </c>
      <c r="BD1626" s="4">
        <v>15000</v>
      </c>
      <c r="BE1626" s="4" t="s">
        <v>4</v>
      </c>
      <c r="BF1626" s="4" t="s">
        <v>8</v>
      </c>
      <c r="BG1626" s="4" t="s">
        <v>6</v>
      </c>
      <c r="BH1626" s="4" t="s">
        <v>159</v>
      </c>
      <c r="BI1626" t="str">
        <f t="shared" si="129"/>
        <v>B</v>
      </c>
    </row>
    <row r="1627" spans="1:61" ht="15.75" customHeight="1" x14ac:dyDescent="0.2">
      <c r="A1627" s="4">
        <v>3003078</v>
      </c>
      <c r="B1627" s="4">
        <v>1795464</v>
      </c>
      <c r="C1627" s="4" t="s">
        <v>5341</v>
      </c>
      <c r="D1627" s="4">
        <v>2000</v>
      </c>
      <c r="E1627" s="4">
        <v>2000</v>
      </c>
      <c r="F1627" s="4">
        <v>307.8</v>
      </c>
      <c r="G1627" s="7">
        <f>E1627+F1627-D1627</f>
        <v>307.80000000000018</v>
      </c>
      <c r="H1627" s="4" t="s">
        <v>5342</v>
      </c>
      <c r="I1627" s="4">
        <v>16000</v>
      </c>
      <c r="J1627" s="4" t="s">
        <v>4</v>
      </c>
      <c r="K1627" s="4" t="s">
        <v>13</v>
      </c>
      <c r="L1627" s="4" t="s">
        <v>9</v>
      </c>
      <c r="M1627" s="4" t="s">
        <v>173</v>
      </c>
      <c r="O1627" s="4"/>
      <c r="P1627" s="14">
        <v>5217640</v>
      </c>
      <c r="Q1627" s="12">
        <v>849.59999999999991</v>
      </c>
      <c r="S1627" s="14">
        <v>6309297</v>
      </c>
      <c r="T1627" s="12">
        <v>290.70000000000005</v>
      </c>
      <c r="U1627">
        <f>SUM($T$2:T1627)</f>
        <v>3084017.13</v>
      </c>
      <c r="W1627" s="16">
        <v>6309297</v>
      </c>
      <c r="X1627">
        <v>3084017.13</v>
      </c>
      <c r="Y1627">
        <v>1626</v>
      </c>
      <c r="Z1627" s="18">
        <f t="shared" si="126"/>
        <v>7.4067956492282319</v>
      </c>
      <c r="AA1627" s="18">
        <f t="shared" si="127"/>
        <v>0.35626643295354954</v>
      </c>
      <c r="AB1627" t="str">
        <f t="shared" si="130"/>
        <v>B</v>
      </c>
      <c r="AI1627" s="14">
        <v>5217640</v>
      </c>
      <c r="AJ1627" s="12">
        <v>849.59999999999991</v>
      </c>
      <c r="AK1627" s="12">
        <v>849.6</v>
      </c>
      <c r="AL1627" s="12">
        <v>4000</v>
      </c>
      <c r="AN1627">
        <v>5217640</v>
      </c>
      <c r="AO1627">
        <v>849.59999999999991</v>
      </c>
      <c r="AP1627">
        <v>849.6</v>
      </c>
      <c r="AQ1627">
        <v>4000</v>
      </c>
      <c r="AR1627">
        <f t="shared" si="128"/>
        <v>0</v>
      </c>
      <c r="AV1627" s="4">
        <v>3003078</v>
      </c>
      <c r="AW1627" s="4">
        <v>1795464</v>
      </c>
      <c r="AX1627" s="4" t="s">
        <v>5341</v>
      </c>
      <c r="AY1627" s="4">
        <v>2000</v>
      </c>
      <c r="AZ1627" s="4">
        <v>2000</v>
      </c>
      <c r="BA1627" s="4">
        <v>307.8</v>
      </c>
      <c r="BB1627" s="7">
        <f>AZ1627+BA1627-AY1627</f>
        <v>307.80000000000018</v>
      </c>
      <c r="BC1627" s="4" t="s">
        <v>5342</v>
      </c>
      <c r="BD1627" s="4">
        <v>16000</v>
      </c>
      <c r="BE1627" s="4" t="s">
        <v>4</v>
      </c>
      <c r="BF1627" s="4" t="s">
        <v>13</v>
      </c>
      <c r="BG1627" s="4" t="s">
        <v>9</v>
      </c>
      <c r="BH1627" s="4" t="s">
        <v>173</v>
      </c>
      <c r="BI1627" t="str">
        <f t="shared" si="129"/>
        <v>B</v>
      </c>
    </row>
    <row r="1628" spans="1:61" ht="15.75" customHeight="1" x14ac:dyDescent="0.2">
      <c r="A1628" s="4">
        <v>3033836</v>
      </c>
      <c r="B1628" s="4">
        <v>4948854</v>
      </c>
      <c r="C1628" s="4" t="s">
        <v>7606</v>
      </c>
      <c r="D1628" s="4">
        <v>1800</v>
      </c>
      <c r="E1628" s="4">
        <v>1800</v>
      </c>
      <c r="F1628" s="4">
        <v>307.8</v>
      </c>
      <c r="G1628" s="7">
        <f>E1628+F1628-D1628</f>
        <v>307.80000000000018</v>
      </c>
      <c r="H1628" s="4" t="s">
        <v>3302</v>
      </c>
      <c r="I1628" s="4">
        <v>5077</v>
      </c>
      <c r="J1628" s="4" t="s">
        <v>4</v>
      </c>
      <c r="K1628" s="4" t="s">
        <v>13</v>
      </c>
      <c r="L1628" s="4" t="s">
        <v>6</v>
      </c>
      <c r="M1628" s="4" t="s">
        <v>47</v>
      </c>
      <c r="O1628" s="4"/>
      <c r="P1628" s="14">
        <v>5219817</v>
      </c>
      <c r="Q1628" s="12">
        <v>1.4000000000000909</v>
      </c>
      <c r="S1628" s="14">
        <v>7174672</v>
      </c>
      <c r="T1628" s="12">
        <v>289.5</v>
      </c>
      <c r="U1628">
        <f>SUM($T$2:T1628)</f>
        <v>3084306.63</v>
      </c>
      <c r="W1628" s="16">
        <v>7174672</v>
      </c>
      <c r="X1628">
        <v>3084306.63</v>
      </c>
      <c r="Y1628">
        <v>1627</v>
      </c>
      <c r="Z1628" s="18">
        <f t="shared" si="126"/>
        <v>7.4074909330901777</v>
      </c>
      <c r="AA1628" s="18">
        <f t="shared" si="127"/>
        <v>0.35648553900087643</v>
      </c>
      <c r="AB1628" t="str">
        <f t="shared" si="130"/>
        <v>B</v>
      </c>
      <c r="AI1628" s="14">
        <v>5219817</v>
      </c>
      <c r="AJ1628" s="12">
        <v>1.4000000000000909</v>
      </c>
      <c r="AK1628" s="12">
        <v>1.4</v>
      </c>
      <c r="AL1628" s="12">
        <v>2000</v>
      </c>
      <c r="AN1628">
        <v>5219817</v>
      </c>
      <c r="AO1628">
        <v>1.4000000000000909</v>
      </c>
      <c r="AP1628">
        <v>1.4</v>
      </c>
      <c r="AQ1628">
        <v>2000</v>
      </c>
      <c r="AR1628">
        <f t="shared" si="128"/>
        <v>0</v>
      </c>
      <c r="AV1628" s="4">
        <v>3033836</v>
      </c>
      <c r="AW1628" s="4">
        <v>4948854</v>
      </c>
      <c r="AX1628" s="4" t="s">
        <v>7606</v>
      </c>
      <c r="AY1628" s="4">
        <v>1800</v>
      </c>
      <c r="AZ1628" s="4">
        <v>1800</v>
      </c>
      <c r="BA1628" s="4">
        <v>307.8</v>
      </c>
      <c r="BB1628" s="7">
        <f>AZ1628+BA1628-AY1628</f>
        <v>307.80000000000018</v>
      </c>
      <c r="BC1628" s="4" t="s">
        <v>3302</v>
      </c>
      <c r="BD1628" s="4">
        <v>5077</v>
      </c>
      <c r="BE1628" s="4" t="s">
        <v>4</v>
      </c>
      <c r="BF1628" s="4" t="s">
        <v>13</v>
      </c>
      <c r="BG1628" s="4" t="s">
        <v>6</v>
      </c>
      <c r="BH1628" s="4" t="s">
        <v>47</v>
      </c>
      <c r="BI1628" t="str">
        <f t="shared" si="129"/>
        <v>B</v>
      </c>
    </row>
    <row r="1629" spans="1:61" ht="15.75" customHeight="1" x14ac:dyDescent="0.2">
      <c r="A1629" s="4">
        <v>3034424</v>
      </c>
      <c r="B1629" s="4">
        <v>6722787</v>
      </c>
      <c r="C1629" s="4" t="s">
        <v>7654</v>
      </c>
      <c r="D1629" s="4">
        <v>2000</v>
      </c>
      <c r="E1629" s="4">
        <v>2000</v>
      </c>
      <c r="F1629" s="4">
        <v>307.8</v>
      </c>
      <c r="G1629" s="7">
        <f>E1629+F1629-D1629</f>
        <v>307.80000000000018</v>
      </c>
      <c r="H1629" s="4" t="s">
        <v>1854</v>
      </c>
      <c r="I1629" s="4">
        <v>20000</v>
      </c>
      <c r="J1629" s="4" t="s">
        <v>4</v>
      </c>
      <c r="K1629" s="4" t="s">
        <v>8</v>
      </c>
      <c r="L1629" s="4" t="s">
        <v>6</v>
      </c>
      <c r="M1629" s="4" t="s">
        <v>20</v>
      </c>
      <c r="O1629" s="4"/>
      <c r="P1629" s="14">
        <v>5222568</v>
      </c>
      <c r="Q1629" s="12">
        <v>85.5</v>
      </c>
      <c r="S1629" s="14">
        <v>8984592</v>
      </c>
      <c r="T1629" s="12">
        <v>289.5</v>
      </c>
      <c r="U1629">
        <f>SUM($T$2:T1629)</f>
        <v>3084596.13</v>
      </c>
      <c r="W1629" s="16">
        <v>8984592</v>
      </c>
      <c r="X1629">
        <v>3084596.13</v>
      </c>
      <c r="Y1629">
        <v>1628</v>
      </c>
      <c r="Z1629" s="18">
        <f t="shared" si="126"/>
        <v>7.4081862169521226</v>
      </c>
      <c r="AA1629" s="18">
        <f t="shared" si="127"/>
        <v>0.35670464504820332</v>
      </c>
      <c r="AB1629" t="str">
        <f t="shared" si="130"/>
        <v>B</v>
      </c>
      <c r="AI1629" s="14">
        <v>5222568</v>
      </c>
      <c r="AJ1629" s="12">
        <v>85.5</v>
      </c>
      <c r="AK1629" s="12">
        <v>85.5</v>
      </c>
      <c r="AL1629" s="12">
        <v>1000</v>
      </c>
      <c r="AN1629">
        <v>5222568</v>
      </c>
      <c r="AO1629">
        <v>85.5</v>
      </c>
      <c r="AP1629">
        <v>85.5</v>
      </c>
      <c r="AQ1629">
        <v>1000</v>
      </c>
      <c r="AR1629">
        <f t="shared" si="128"/>
        <v>0</v>
      </c>
      <c r="AV1629" s="4">
        <v>3034424</v>
      </c>
      <c r="AW1629" s="4">
        <v>6722787</v>
      </c>
      <c r="AX1629" s="4" t="s">
        <v>7654</v>
      </c>
      <c r="AY1629" s="4">
        <v>2000</v>
      </c>
      <c r="AZ1629" s="4">
        <v>2000</v>
      </c>
      <c r="BA1629" s="4">
        <v>307.8</v>
      </c>
      <c r="BB1629" s="7">
        <f>AZ1629+BA1629-AY1629</f>
        <v>307.80000000000018</v>
      </c>
      <c r="BC1629" s="4" t="s">
        <v>1854</v>
      </c>
      <c r="BD1629" s="4">
        <v>20000</v>
      </c>
      <c r="BE1629" s="4" t="s">
        <v>4</v>
      </c>
      <c r="BF1629" s="4" t="s">
        <v>8</v>
      </c>
      <c r="BG1629" s="4" t="s">
        <v>6</v>
      </c>
      <c r="BH1629" s="4" t="s">
        <v>20</v>
      </c>
      <c r="BI1629" t="str">
        <f t="shared" si="129"/>
        <v>B</v>
      </c>
    </row>
    <row r="1630" spans="1:61" ht="15.75" customHeight="1" x14ac:dyDescent="0.2">
      <c r="A1630" s="4">
        <v>3035250</v>
      </c>
      <c r="B1630" s="4">
        <v>1689225</v>
      </c>
      <c r="C1630" s="4" t="s">
        <v>7719</v>
      </c>
      <c r="D1630" s="4">
        <v>1500</v>
      </c>
      <c r="E1630" s="4">
        <v>1500</v>
      </c>
      <c r="F1630" s="4">
        <v>307.8</v>
      </c>
      <c r="G1630" s="7">
        <f>E1630+F1630-D1630</f>
        <v>307.79999999999995</v>
      </c>
      <c r="H1630" s="4" t="s">
        <v>3028</v>
      </c>
      <c r="I1630" s="4">
        <v>30000</v>
      </c>
      <c r="J1630" s="4" t="s">
        <v>4</v>
      </c>
      <c r="K1630" s="4" t="s">
        <v>13</v>
      </c>
      <c r="L1630" s="4" t="s">
        <v>6</v>
      </c>
      <c r="M1630" s="4" t="s">
        <v>25</v>
      </c>
      <c r="O1630" s="4"/>
      <c r="P1630" s="14">
        <v>5225704</v>
      </c>
      <c r="Q1630" s="12">
        <v>-500</v>
      </c>
      <c r="S1630" s="14">
        <v>1658023</v>
      </c>
      <c r="T1630" s="12">
        <v>288.75</v>
      </c>
      <c r="U1630">
        <f>SUM($T$2:T1630)</f>
        <v>3084884.88</v>
      </c>
      <c r="W1630" s="16">
        <v>1658023</v>
      </c>
      <c r="X1630">
        <v>3084884.88</v>
      </c>
      <c r="Y1630">
        <v>1629</v>
      </c>
      <c r="Z1630" s="18">
        <f t="shared" si="126"/>
        <v>7.408879699560539</v>
      </c>
      <c r="AA1630" s="18">
        <f t="shared" si="127"/>
        <v>0.35692375109553026</v>
      </c>
      <c r="AB1630" t="str">
        <f t="shared" si="130"/>
        <v>B</v>
      </c>
      <c r="AI1630" s="14">
        <v>5225704</v>
      </c>
      <c r="AJ1630" s="12">
        <v>-500</v>
      </c>
      <c r="AK1630" s="12">
        <v>0</v>
      </c>
      <c r="AL1630" s="12">
        <v>0</v>
      </c>
      <c r="AN1630">
        <v>5225704</v>
      </c>
      <c r="AO1630">
        <v>-500</v>
      </c>
      <c r="AP1630">
        <v>0</v>
      </c>
      <c r="AQ1630">
        <v>0</v>
      </c>
      <c r="AR1630">
        <f t="shared" si="128"/>
        <v>0</v>
      </c>
      <c r="AV1630" s="4">
        <v>3035250</v>
      </c>
      <c r="AW1630" s="4">
        <v>1689225</v>
      </c>
      <c r="AX1630" s="4" t="s">
        <v>7719</v>
      </c>
      <c r="AY1630" s="4">
        <v>1500</v>
      </c>
      <c r="AZ1630" s="4">
        <v>1500</v>
      </c>
      <c r="BA1630" s="4">
        <v>307.8</v>
      </c>
      <c r="BB1630" s="7">
        <f>AZ1630+BA1630-AY1630</f>
        <v>307.79999999999995</v>
      </c>
      <c r="BC1630" s="4" t="s">
        <v>3028</v>
      </c>
      <c r="BD1630" s="4">
        <v>30000</v>
      </c>
      <c r="BE1630" s="4" t="s">
        <v>4</v>
      </c>
      <c r="BF1630" s="4" t="s">
        <v>13</v>
      </c>
      <c r="BG1630" s="4" t="s">
        <v>6</v>
      </c>
      <c r="BH1630" s="4" t="s">
        <v>25</v>
      </c>
      <c r="BI1630" t="str">
        <f t="shared" si="129"/>
        <v>B</v>
      </c>
    </row>
    <row r="1631" spans="1:61" ht="15.75" customHeight="1" x14ac:dyDescent="0.2">
      <c r="A1631" s="4">
        <v>3032947</v>
      </c>
      <c r="B1631" s="4">
        <v>9154391</v>
      </c>
      <c r="C1631" s="4" t="s">
        <v>7554</v>
      </c>
      <c r="D1631" s="4">
        <v>2000</v>
      </c>
      <c r="E1631" s="4">
        <v>2000</v>
      </c>
      <c r="F1631" s="4">
        <v>307</v>
      </c>
      <c r="G1631" s="7">
        <f>E1631+F1631-D1631</f>
        <v>307</v>
      </c>
      <c r="H1631" s="4" t="s">
        <v>6223</v>
      </c>
      <c r="I1631" s="4">
        <v>5000</v>
      </c>
      <c r="J1631" s="4" t="s">
        <v>4</v>
      </c>
      <c r="K1631" s="4" t="s">
        <v>13</v>
      </c>
      <c r="L1631" s="4" t="s">
        <v>6</v>
      </c>
      <c r="M1631" s="4" t="s">
        <v>48</v>
      </c>
      <c r="O1631" s="4"/>
      <c r="P1631" s="14">
        <v>5230359</v>
      </c>
      <c r="Q1631" s="12">
        <v>0.19999999999998863</v>
      </c>
      <c r="S1631" s="14">
        <v>7636231</v>
      </c>
      <c r="T1631" s="12">
        <v>288</v>
      </c>
      <c r="U1631">
        <f>SUM($T$2:T1631)</f>
        <v>3085172.88</v>
      </c>
      <c r="W1631" s="16">
        <v>7636231</v>
      </c>
      <c r="X1631">
        <v>3085172.88</v>
      </c>
      <c r="Y1631">
        <v>1630</v>
      </c>
      <c r="Z1631" s="18">
        <f t="shared" si="126"/>
        <v>7.4095713809154278</v>
      </c>
      <c r="AA1631" s="18">
        <f t="shared" si="127"/>
        <v>0.35714285714285715</v>
      </c>
      <c r="AB1631" t="str">
        <f t="shared" si="130"/>
        <v>B</v>
      </c>
      <c r="AI1631" s="14">
        <v>5230359</v>
      </c>
      <c r="AJ1631" s="12">
        <v>0.19999999999998863</v>
      </c>
      <c r="AK1631" s="12">
        <v>0.2</v>
      </c>
      <c r="AL1631" s="12">
        <v>500</v>
      </c>
      <c r="AN1631">
        <v>5230359</v>
      </c>
      <c r="AO1631">
        <v>0.19999999999998863</v>
      </c>
      <c r="AP1631">
        <v>0.2</v>
      </c>
      <c r="AQ1631">
        <v>500</v>
      </c>
      <c r="AR1631">
        <f t="shared" si="128"/>
        <v>0</v>
      </c>
      <c r="AV1631" s="4">
        <v>3032947</v>
      </c>
      <c r="AW1631" s="4">
        <v>9154391</v>
      </c>
      <c r="AX1631" s="4" t="s">
        <v>7554</v>
      </c>
      <c r="AY1631" s="4">
        <v>2000</v>
      </c>
      <c r="AZ1631" s="4">
        <v>2000</v>
      </c>
      <c r="BA1631" s="4">
        <v>307</v>
      </c>
      <c r="BB1631" s="7">
        <f>AZ1631+BA1631-AY1631</f>
        <v>307</v>
      </c>
      <c r="BC1631" s="4" t="s">
        <v>6223</v>
      </c>
      <c r="BD1631" s="4">
        <v>5000</v>
      </c>
      <c r="BE1631" s="4" t="s">
        <v>4</v>
      </c>
      <c r="BF1631" s="4" t="s">
        <v>13</v>
      </c>
      <c r="BG1631" s="4" t="s">
        <v>6</v>
      </c>
      <c r="BH1631" s="4" t="s">
        <v>48</v>
      </c>
      <c r="BI1631" t="str">
        <f t="shared" si="129"/>
        <v>B</v>
      </c>
    </row>
    <row r="1632" spans="1:61" ht="15.75" customHeight="1" x14ac:dyDescent="0.2">
      <c r="A1632" s="4">
        <v>2983170</v>
      </c>
      <c r="B1632" s="4">
        <v>6288409</v>
      </c>
      <c r="C1632" s="4" t="s">
        <v>3596</v>
      </c>
      <c r="D1632" s="4">
        <v>1000</v>
      </c>
      <c r="E1632" s="4">
        <v>1000</v>
      </c>
      <c r="F1632" s="4">
        <v>306.85000000000002</v>
      </c>
      <c r="G1632" s="7">
        <f>E1632+F1632-D1632</f>
        <v>306.84999999999991</v>
      </c>
      <c r="H1632" s="4" t="s">
        <v>3597</v>
      </c>
      <c r="I1632" s="4">
        <v>25000</v>
      </c>
      <c r="J1632" s="4" t="s">
        <v>32</v>
      </c>
      <c r="K1632" s="4" t="s">
        <v>22</v>
      </c>
      <c r="M1632" s="4" t="s">
        <v>47</v>
      </c>
      <c r="O1632" s="4"/>
      <c r="P1632" s="14">
        <v>5236554</v>
      </c>
      <c r="Q1632" s="12">
        <v>0.79999999999995453</v>
      </c>
      <c r="S1632" s="14">
        <v>8905849</v>
      </c>
      <c r="T1632" s="12">
        <v>287.25</v>
      </c>
      <c r="U1632">
        <f>SUM($T$2:T1632)</f>
        <v>3085460.13</v>
      </c>
      <c r="W1632" s="16">
        <v>8905849</v>
      </c>
      <c r="X1632">
        <v>3085460.13</v>
      </c>
      <c r="Y1632">
        <v>1631</v>
      </c>
      <c r="Z1632" s="18">
        <f t="shared" si="126"/>
        <v>7.4102612610167879</v>
      </c>
      <c r="AA1632" s="18">
        <f t="shared" si="127"/>
        <v>0.35736196319018404</v>
      </c>
      <c r="AB1632" t="str">
        <f t="shared" si="130"/>
        <v>B</v>
      </c>
      <c r="AI1632" s="14">
        <v>5236554</v>
      </c>
      <c r="AJ1632" s="12">
        <v>0.79999999999995453</v>
      </c>
      <c r="AK1632" s="12">
        <v>0.8</v>
      </c>
      <c r="AL1632" s="12">
        <v>1000</v>
      </c>
      <c r="AN1632">
        <v>5236554</v>
      </c>
      <c r="AO1632">
        <v>0.79999999999995453</v>
      </c>
      <c r="AP1632">
        <v>0.8</v>
      </c>
      <c r="AQ1632">
        <v>1000</v>
      </c>
      <c r="AR1632">
        <f t="shared" si="128"/>
        <v>0</v>
      </c>
      <c r="AV1632" s="4">
        <v>2983170</v>
      </c>
      <c r="AW1632" s="4">
        <v>6288409</v>
      </c>
      <c r="AX1632" s="4" t="s">
        <v>3596</v>
      </c>
      <c r="AY1632" s="4">
        <v>1000</v>
      </c>
      <c r="AZ1632" s="4">
        <v>1000</v>
      </c>
      <c r="BA1632" s="4">
        <v>306.85000000000002</v>
      </c>
      <c r="BB1632" s="7">
        <f>AZ1632+BA1632-AY1632</f>
        <v>306.84999999999991</v>
      </c>
      <c r="BC1632" s="4" t="s">
        <v>3597</v>
      </c>
      <c r="BD1632" s="4">
        <v>25000</v>
      </c>
      <c r="BE1632" s="4" t="s">
        <v>32</v>
      </c>
      <c r="BF1632" s="4" t="s">
        <v>22</v>
      </c>
      <c r="BH1632" s="4" t="s">
        <v>47</v>
      </c>
      <c r="BI1632" t="str">
        <f t="shared" si="129"/>
        <v>B</v>
      </c>
    </row>
    <row r="1633" spans="1:61" ht="15.75" customHeight="1" x14ac:dyDescent="0.2">
      <c r="A1633" s="4">
        <v>3024960</v>
      </c>
      <c r="B1633" s="4">
        <v>8500402</v>
      </c>
      <c r="C1633" s="4" t="s">
        <v>6925</v>
      </c>
      <c r="D1633" s="4">
        <v>850</v>
      </c>
      <c r="E1633" s="4">
        <v>850</v>
      </c>
      <c r="F1633" s="4">
        <v>306.85000000000002</v>
      </c>
      <c r="G1633" s="7">
        <f>E1633+F1633-D1633</f>
        <v>306.84999999999991</v>
      </c>
      <c r="H1633" s="4" t="s">
        <v>3317</v>
      </c>
      <c r="I1633" s="4">
        <v>7000</v>
      </c>
      <c r="J1633" s="4" t="s">
        <v>4</v>
      </c>
      <c r="K1633" s="4" t="s">
        <v>13</v>
      </c>
      <c r="L1633" s="4" t="s">
        <v>6</v>
      </c>
      <c r="M1633" s="4" t="s">
        <v>111</v>
      </c>
      <c r="O1633" s="4"/>
      <c r="P1633" s="14">
        <v>5237079</v>
      </c>
      <c r="Q1633" s="12">
        <v>91.199999999999818</v>
      </c>
      <c r="S1633" s="14">
        <v>362083</v>
      </c>
      <c r="T1633" s="12">
        <v>286.5</v>
      </c>
      <c r="U1633">
        <f>SUM($T$2:T1633)</f>
        <v>3085746.63</v>
      </c>
      <c r="W1633" s="16">
        <v>362083</v>
      </c>
      <c r="X1633">
        <v>3085746.63</v>
      </c>
      <c r="Y1633">
        <v>1632</v>
      </c>
      <c r="Z1633" s="18">
        <f t="shared" si="126"/>
        <v>7.4109493398646196</v>
      </c>
      <c r="AA1633" s="18">
        <f t="shared" si="127"/>
        <v>0.35758106923751093</v>
      </c>
      <c r="AB1633" t="str">
        <f t="shared" si="130"/>
        <v>B</v>
      </c>
      <c r="AI1633" s="14">
        <v>5237079</v>
      </c>
      <c r="AJ1633" s="12">
        <v>91.199999999999818</v>
      </c>
      <c r="AK1633" s="12">
        <v>91.2</v>
      </c>
      <c r="AL1633" s="12">
        <v>6000</v>
      </c>
      <c r="AN1633">
        <v>5237079</v>
      </c>
      <c r="AO1633">
        <v>91.199999999999818</v>
      </c>
      <c r="AP1633">
        <v>91.2</v>
      </c>
      <c r="AQ1633">
        <v>6000</v>
      </c>
      <c r="AR1633">
        <f t="shared" si="128"/>
        <v>0</v>
      </c>
      <c r="AV1633" s="4">
        <v>3024960</v>
      </c>
      <c r="AW1633" s="4">
        <v>8500402</v>
      </c>
      <c r="AX1633" s="4" t="s">
        <v>6925</v>
      </c>
      <c r="AY1633" s="4">
        <v>850</v>
      </c>
      <c r="AZ1633" s="4">
        <v>850</v>
      </c>
      <c r="BA1633" s="4">
        <v>306.85000000000002</v>
      </c>
      <c r="BB1633" s="7">
        <f>AZ1633+BA1633-AY1633</f>
        <v>306.84999999999991</v>
      </c>
      <c r="BC1633" s="4" t="s">
        <v>3317</v>
      </c>
      <c r="BD1633" s="4">
        <v>7000</v>
      </c>
      <c r="BE1633" s="4" t="s">
        <v>4</v>
      </c>
      <c r="BF1633" s="4" t="s">
        <v>13</v>
      </c>
      <c r="BG1633" s="4" t="s">
        <v>6</v>
      </c>
      <c r="BH1633" s="4" t="s">
        <v>111</v>
      </c>
      <c r="BI1633" t="str">
        <f t="shared" si="129"/>
        <v>B</v>
      </c>
    </row>
    <row r="1634" spans="1:61" ht="15.75" customHeight="1" x14ac:dyDescent="0.2">
      <c r="A1634" s="4">
        <v>3007614</v>
      </c>
      <c r="B1634" s="4">
        <v>5215708</v>
      </c>
      <c r="C1634" s="4" t="s">
        <v>5674</v>
      </c>
      <c r="D1634" s="4">
        <v>2300</v>
      </c>
      <c r="E1634" s="4">
        <v>2300</v>
      </c>
      <c r="F1634" s="4">
        <v>305.89999999999998</v>
      </c>
      <c r="G1634" s="7">
        <f>E1634+F1634-D1634</f>
        <v>305.90000000000009</v>
      </c>
      <c r="H1634" s="4" t="s">
        <v>5675</v>
      </c>
      <c r="I1634" s="4">
        <v>15000</v>
      </c>
      <c r="J1634" s="4" t="s">
        <v>21</v>
      </c>
      <c r="K1634" s="4" t="s">
        <v>5</v>
      </c>
      <c r="M1634" s="4" t="s">
        <v>20</v>
      </c>
      <c r="O1634" s="4"/>
      <c r="P1634" s="14">
        <v>5239851</v>
      </c>
      <c r="Q1634" s="12">
        <v>39.330000000000041</v>
      </c>
      <c r="S1634" s="14">
        <v>1769869</v>
      </c>
      <c r="T1634" s="12">
        <v>286.5</v>
      </c>
      <c r="U1634">
        <f>SUM($T$2:T1634)</f>
        <v>3086033.13</v>
      </c>
      <c r="W1634" s="16">
        <v>1769869</v>
      </c>
      <c r="X1634">
        <v>3086033.13</v>
      </c>
      <c r="Y1634">
        <v>1633</v>
      </c>
      <c r="Z1634" s="18">
        <f t="shared" si="126"/>
        <v>7.4116374187124521</v>
      </c>
      <c r="AA1634" s="18">
        <f t="shared" si="127"/>
        <v>0.35780017528483787</v>
      </c>
      <c r="AB1634" t="str">
        <f t="shared" si="130"/>
        <v>B</v>
      </c>
      <c r="AI1634" s="14">
        <v>5239851</v>
      </c>
      <c r="AJ1634" s="12">
        <v>39.330000000000041</v>
      </c>
      <c r="AK1634" s="12">
        <v>39.33</v>
      </c>
      <c r="AL1634" s="12">
        <v>2300</v>
      </c>
      <c r="AN1634">
        <v>5239851</v>
      </c>
      <c r="AO1634">
        <v>39.330000000000041</v>
      </c>
      <c r="AP1634">
        <v>39.33</v>
      </c>
      <c r="AQ1634">
        <v>2300</v>
      </c>
      <c r="AR1634">
        <f t="shared" si="128"/>
        <v>0</v>
      </c>
      <c r="AV1634" s="4">
        <v>3007614</v>
      </c>
      <c r="AW1634" s="4">
        <v>5215708</v>
      </c>
      <c r="AX1634" s="4" t="s">
        <v>5674</v>
      </c>
      <c r="AY1634" s="4">
        <v>2300</v>
      </c>
      <c r="AZ1634" s="4">
        <v>2300</v>
      </c>
      <c r="BA1634" s="4">
        <v>305.89999999999998</v>
      </c>
      <c r="BB1634" s="7">
        <f>AZ1634+BA1634-AY1634</f>
        <v>305.90000000000009</v>
      </c>
      <c r="BC1634" s="4" t="s">
        <v>5675</v>
      </c>
      <c r="BD1634" s="4">
        <v>15000</v>
      </c>
      <c r="BE1634" s="4" t="s">
        <v>21</v>
      </c>
      <c r="BF1634" s="4" t="s">
        <v>5</v>
      </c>
      <c r="BH1634" s="4" t="s">
        <v>20</v>
      </c>
      <c r="BI1634" t="str">
        <f t="shared" si="129"/>
        <v>B</v>
      </c>
    </row>
    <row r="1635" spans="1:61" ht="15.75" customHeight="1" x14ac:dyDescent="0.2">
      <c r="A1635" s="4">
        <v>2947386</v>
      </c>
      <c r="B1635" s="4">
        <v>7792170</v>
      </c>
      <c r="C1635" s="4" t="s">
        <v>305</v>
      </c>
      <c r="D1635" s="4">
        <v>4000</v>
      </c>
      <c r="E1635" s="4">
        <v>4000</v>
      </c>
      <c r="F1635" s="4">
        <v>304</v>
      </c>
      <c r="G1635" s="7">
        <f>E1635+F1635-D1635</f>
        <v>304</v>
      </c>
      <c r="H1635" s="4" t="s">
        <v>306</v>
      </c>
      <c r="I1635" s="4">
        <v>3000</v>
      </c>
      <c r="J1635" s="4" t="s">
        <v>11</v>
      </c>
      <c r="K1635" s="4" t="s">
        <v>16</v>
      </c>
      <c r="M1635" s="4" t="s">
        <v>26</v>
      </c>
      <c r="O1635" s="4"/>
      <c r="P1635" s="14">
        <v>5243379</v>
      </c>
      <c r="Q1635" s="12">
        <v>308.76</v>
      </c>
      <c r="S1635" s="14">
        <v>4790031</v>
      </c>
      <c r="T1635" s="12">
        <v>286.5</v>
      </c>
      <c r="U1635">
        <f>SUM($T$2:T1635)</f>
        <v>3086319.63</v>
      </c>
      <c r="W1635" s="16">
        <v>4790031</v>
      </c>
      <c r="X1635">
        <v>3086319.63</v>
      </c>
      <c r="Y1635">
        <v>1634</v>
      </c>
      <c r="Z1635" s="18">
        <f t="shared" si="126"/>
        <v>7.4123254975602837</v>
      </c>
      <c r="AA1635" s="18">
        <f t="shared" si="127"/>
        <v>0.35801928133216476</v>
      </c>
      <c r="AB1635" t="str">
        <f t="shared" si="130"/>
        <v>B</v>
      </c>
      <c r="AI1635" s="14">
        <v>5243379</v>
      </c>
      <c r="AJ1635" s="12">
        <v>308.76</v>
      </c>
      <c r="AK1635" s="12">
        <v>308.76</v>
      </c>
      <c r="AL1635" s="12">
        <v>4000</v>
      </c>
      <c r="AN1635">
        <v>5243379</v>
      </c>
      <c r="AO1635">
        <v>308.76</v>
      </c>
      <c r="AP1635">
        <v>308.76</v>
      </c>
      <c r="AQ1635">
        <v>4000</v>
      </c>
      <c r="AR1635">
        <f t="shared" si="128"/>
        <v>0</v>
      </c>
      <c r="AV1635" s="4">
        <v>2947386</v>
      </c>
      <c r="AW1635" s="4">
        <v>7792170</v>
      </c>
      <c r="AX1635" s="4" t="s">
        <v>305</v>
      </c>
      <c r="AY1635" s="4">
        <v>4000</v>
      </c>
      <c r="AZ1635" s="4">
        <v>4000</v>
      </c>
      <c r="BA1635" s="4">
        <v>304</v>
      </c>
      <c r="BB1635" s="7">
        <f>AZ1635+BA1635-AY1635</f>
        <v>304</v>
      </c>
      <c r="BC1635" s="4" t="s">
        <v>306</v>
      </c>
      <c r="BD1635" s="4">
        <v>3000</v>
      </c>
      <c r="BE1635" s="4" t="s">
        <v>11</v>
      </c>
      <c r="BF1635" s="4" t="s">
        <v>16</v>
      </c>
      <c r="BH1635" s="4" t="s">
        <v>26</v>
      </c>
      <c r="BI1635" t="str">
        <f t="shared" si="129"/>
        <v>A</v>
      </c>
    </row>
    <row r="1636" spans="1:61" ht="15.75" customHeight="1" x14ac:dyDescent="0.2">
      <c r="A1636" s="4">
        <v>2972789</v>
      </c>
      <c r="B1636" s="4">
        <v>95473</v>
      </c>
      <c r="C1636" s="4" t="s">
        <v>2681</v>
      </c>
      <c r="D1636" s="4">
        <v>10000</v>
      </c>
      <c r="E1636" s="4">
        <v>10000</v>
      </c>
      <c r="F1636" s="4">
        <v>304</v>
      </c>
      <c r="G1636" s="7">
        <f>E1636+F1636-D1636</f>
        <v>304</v>
      </c>
      <c r="H1636" s="4" t="s">
        <v>2682</v>
      </c>
      <c r="I1636" s="4">
        <v>30000</v>
      </c>
      <c r="J1636" s="4" t="s">
        <v>4</v>
      </c>
      <c r="K1636" s="4" t="s">
        <v>13</v>
      </c>
      <c r="L1636" s="4" t="s">
        <v>6</v>
      </c>
      <c r="M1636" s="4" t="s">
        <v>7</v>
      </c>
      <c r="O1636" s="4"/>
      <c r="P1636" s="14">
        <v>5243484</v>
      </c>
      <c r="Q1636" s="12">
        <v>-1144</v>
      </c>
      <c r="S1636" s="14">
        <v>7145720</v>
      </c>
      <c r="T1636" s="12">
        <v>286.5</v>
      </c>
      <c r="U1636">
        <f>SUM($T$2:T1636)</f>
        <v>3086606.13</v>
      </c>
      <c r="W1636" s="16">
        <v>7145720</v>
      </c>
      <c r="X1636">
        <v>3086606.13</v>
      </c>
      <c r="Y1636">
        <v>1635</v>
      </c>
      <c r="Z1636" s="18">
        <f t="shared" si="126"/>
        <v>7.4130135764081153</v>
      </c>
      <c r="AA1636" s="18">
        <f t="shared" si="127"/>
        <v>0.35823838737949165</v>
      </c>
      <c r="AB1636" t="str">
        <f t="shared" si="130"/>
        <v>B</v>
      </c>
      <c r="AI1636" s="14">
        <v>5243484</v>
      </c>
      <c r="AJ1636" s="12">
        <v>-1144</v>
      </c>
      <c r="AK1636" s="12">
        <v>456</v>
      </c>
      <c r="AL1636" s="12">
        <v>0</v>
      </c>
      <c r="AN1636">
        <v>5243484</v>
      </c>
      <c r="AO1636">
        <v>-1144</v>
      </c>
      <c r="AP1636">
        <v>456</v>
      </c>
      <c r="AQ1636">
        <v>0</v>
      </c>
      <c r="AR1636">
        <f t="shared" si="128"/>
        <v>1</v>
      </c>
      <c r="AV1636" s="4">
        <v>2972789</v>
      </c>
      <c r="AW1636" s="4">
        <v>95473</v>
      </c>
      <c r="AX1636" s="4" t="s">
        <v>2681</v>
      </c>
      <c r="AY1636" s="4">
        <v>10000</v>
      </c>
      <c r="AZ1636" s="4">
        <v>10000</v>
      </c>
      <c r="BA1636" s="4">
        <v>304</v>
      </c>
      <c r="BB1636" s="7">
        <f>AZ1636+BA1636-AY1636</f>
        <v>304</v>
      </c>
      <c r="BC1636" s="4" t="s">
        <v>2682</v>
      </c>
      <c r="BD1636" s="4">
        <v>30000</v>
      </c>
      <c r="BE1636" s="4" t="s">
        <v>4</v>
      </c>
      <c r="BF1636" s="4" t="s">
        <v>13</v>
      </c>
      <c r="BG1636" s="4" t="s">
        <v>6</v>
      </c>
      <c r="BH1636" s="4" t="s">
        <v>7</v>
      </c>
      <c r="BI1636" t="str">
        <f t="shared" si="129"/>
        <v>A</v>
      </c>
    </row>
    <row r="1637" spans="1:61" ht="15.75" customHeight="1" x14ac:dyDescent="0.2">
      <c r="A1637" s="4">
        <v>2979866</v>
      </c>
      <c r="B1637" s="4">
        <v>7041679</v>
      </c>
      <c r="C1637" s="4" t="s">
        <v>3318</v>
      </c>
      <c r="D1637" s="4">
        <v>1000</v>
      </c>
      <c r="E1637" s="4">
        <v>1000</v>
      </c>
      <c r="F1637" s="4">
        <v>304</v>
      </c>
      <c r="G1637" s="7">
        <f>E1637+F1637-D1637</f>
        <v>304</v>
      </c>
      <c r="H1637" s="4" t="s">
        <v>3319</v>
      </c>
      <c r="I1637" s="4">
        <v>10000</v>
      </c>
      <c r="J1637" s="4" t="s">
        <v>4</v>
      </c>
      <c r="K1637" s="4" t="s">
        <v>5</v>
      </c>
      <c r="L1637" s="4" t="s">
        <v>6</v>
      </c>
      <c r="M1637" s="4" t="s">
        <v>12</v>
      </c>
      <c r="O1637" s="4"/>
      <c r="P1637" s="14">
        <v>5246634</v>
      </c>
      <c r="Q1637" s="12">
        <v>230.25</v>
      </c>
      <c r="S1637" s="14">
        <v>8068089</v>
      </c>
      <c r="T1637" s="12">
        <v>286.5</v>
      </c>
      <c r="U1637">
        <f>SUM($T$2:T1637)</f>
        <v>3086892.63</v>
      </c>
      <c r="W1637" s="16">
        <v>8068089</v>
      </c>
      <c r="X1637">
        <v>3086892.63</v>
      </c>
      <c r="Y1637">
        <v>1636</v>
      </c>
      <c r="Z1637" s="18">
        <f t="shared" si="126"/>
        <v>7.4137016552559469</v>
      </c>
      <c r="AA1637" s="18">
        <f t="shared" si="127"/>
        <v>0.3584574934268186</v>
      </c>
      <c r="AB1637" t="str">
        <f t="shared" si="130"/>
        <v>B</v>
      </c>
      <c r="AI1637" s="14">
        <v>5246634</v>
      </c>
      <c r="AJ1637" s="12">
        <v>230.25</v>
      </c>
      <c r="AK1637" s="12">
        <v>230.25</v>
      </c>
      <c r="AL1637" s="12">
        <v>1500</v>
      </c>
      <c r="AN1637">
        <v>5246634</v>
      </c>
      <c r="AO1637">
        <v>230.25</v>
      </c>
      <c r="AP1637">
        <v>230.25</v>
      </c>
      <c r="AQ1637">
        <v>1500</v>
      </c>
      <c r="AR1637">
        <f t="shared" si="128"/>
        <v>0</v>
      </c>
      <c r="AV1637" s="4">
        <v>2979866</v>
      </c>
      <c r="AW1637" s="4">
        <v>7041679</v>
      </c>
      <c r="AX1637" s="4" t="s">
        <v>3318</v>
      </c>
      <c r="AY1637" s="4">
        <v>1000</v>
      </c>
      <c r="AZ1637" s="4">
        <v>1000</v>
      </c>
      <c r="BA1637" s="4">
        <v>304</v>
      </c>
      <c r="BB1637" s="7">
        <f>AZ1637+BA1637-AY1637</f>
        <v>304</v>
      </c>
      <c r="BC1637" s="4" t="s">
        <v>3319</v>
      </c>
      <c r="BD1637" s="4">
        <v>10000</v>
      </c>
      <c r="BE1637" s="4" t="s">
        <v>4</v>
      </c>
      <c r="BF1637" s="4" t="s">
        <v>5</v>
      </c>
      <c r="BG1637" s="4" t="s">
        <v>6</v>
      </c>
      <c r="BH1637" s="4" t="s">
        <v>12</v>
      </c>
      <c r="BI1637" t="str">
        <f t="shared" si="129"/>
        <v>B</v>
      </c>
    </row>
    <row r="1638" spans="1:61" ht="15.75" customHeight="1" x14ac:dyDescent="0.2">
      <c r="A1638" s="4">
        <v>2981805</v>
      </c>
      <c r="B1638" s="4">
        <v>6854709</v>
      </c>
      <c r="C1638" s="4" t="s">
        <v>3637</v>
      </c>
      <c r="D1638" s="4">
        <v>1000</v>
      </c>
      <c r="E1638" s="4">
        <v>1000</v>
      </c>
      <c r="F1638" s="4">
        <v>304</v>
      </c>
      <c r="G1638" s="7">
        <f>E1638+F1638-D1638</f>
        <v>304</v>
      </c>
      <c r="H1638" s="4" t="s">
        <v>3638</v>
      </c>
      <c r="I1638" s="4">
        <v>15000</v>
      </c>
      <c r="J1638" s="4" t="s">
        <v>4</v>
      </c>
      <c r="K1638" s="4" t="s">
        <v>8</v>
      </c>
      <c r="L1638" s="4" t="s">
        <v>6</v>
      </c>
      <c r="M1638" s="4" t="s">
        <v>47</v>
      </c>
      <c r="O1638" s="4"/>
      <c r="P1638" s="14">
        <v>5254222</v>
      </c>
      <c r="Q1638" s="12">
        <v>-446</v>
      </c>
      <c r="S1638" s="14">
        <v>8272930</v>
      </c>
      <c r="T1638" s="12">
        <v>286.5</v>
      </c>
      <c r="U1638">
        <f>SUM($T$2:T1638)</f>
        <v>3087179.13</v>
      </c>
      <c r="W1638" s="16">
        <v>8272930</v>
      </c>
      <c r="X1638">
        <v>3087179.13</v>
      </c>
      <c r="Y1638">
        <v>1637</v>
      </c>
      <c r="Z1638" s="18">
        <f t="shared" si="126"/>
        <v>7.4143897341037786</v>
      </c>
      <c r="AA1638" s="18">
        <f t="shared" si="127"/>
        <v>0.35867659947414549</v>
      </c>
      <c r="AB1638" t="str">
        <f t="shared" si="130"/>
        <v>B</v>
      </c>
      <c r="AI1638" s="14">
        <v>5254222</v>
      </c>
      <c r="AJ1638" s="12">
        <v>-446</v>
      </c>
      <c r="AK1638" s="12">
        <v>1551</v>
      </c>
      <c r="AL1638" s="12">
        <v>3</v>
      </c>
      <c r="AN1638">
        <v>5254222</v>
      </c>
      <c r="AO1638">
        <v>-446</v>
      </c>
      <c r="AP1638">
        <v>1551</v>
      </c>
      <c r="AQ1638">
        <v>3</v>
      </c>
      <c r="AR1638">
        <f t="shared" si="128"/>
        <v>1</v>
      </c>
      <c r="AV1638" s="4">
        <v>2981805</v>
      </c>
      <c r="AW1638" s="4">
        <v>6854709</v>
      </c>
      <c r="AX1638" s="4" t="s">
        <v>3637</v>
      </c>
      <c r="AY1638" s="4">
        <v>1000</v>
      </c>
      <c r="AZ1638" s="4">
        <v>1000</v>
      </c>
      <c r="BA1638" s="4">
        <v>304</v>
      </c>
      <c r="BB1638" s="7">
        <f>AZ1638+BA1638-AY1638</f>
        <v>304</v>
      </c>
      <c r="BC1638" s="4" t="s">
        <v>3638</v>
      </c>
      <c r="BD1638" s="4">
        <v>15000</v>
      </c>
      <c r="BE1638" s="4" t="s">
        <v>4</v>
      </c>
      <c r="BF1638" s="4" t="s">
        <v>8</v>
      </c>
      <c r="BG1638" s="4" t="s">
        <v>6</v>
      </c>
      <c r="BH1638" s="4" t="s">
        <v>47</v>
      </c>
      <c r="BI1638" t="str">
        <f t="shared" si="129"/>
        <v>B</v>
      </c>
    </row>
    <row r="1639" spans="1:61" ht="15.75" customHeight="1" x14ac:dyDescent="0.2">
      <c r="A1639" s="4">
        <v>2986936</v>
      </c>
      <c r="B1639" s="4">
        <v>197626</v>
      </c>
      <c r="C1639" s="4" t="s">
        <v>3967</v>
      </c>
      <c r="D1639" s="4">
        <v>10000</v>
      </c>
      <c r="E1639" s="4">
        <v>10000</v>
      </c>
      <c r="F1639" s="4">
        <v>304</v>
      </c>
      <c r="G1639" s="7">
        <f>E1639+F1639-D1639</f>
        <v>304</v>
      </c>
      <c r="H1639" s="4" t="s">
        <v>2346</v>
      </c>
      <c r="I1639" s="4">
        <v>10000</v>
      </c>
      <c r="J1639" s="4" t="s">
        <v>51</v>
      </c>
      <c r="K1639" s="4" t="s">
        <v>13</v>
      </c>
      <c r="M1639" s="4" t="s">
        <v>73</v>
      </c>
      <c r="O1639" s="4"/>
      <c r="P1639" s="14">
        <v>5254691</v>
      </c>
      <c r="Q1639" s="12">
        <v>4.5</v>
      </c>
      <c r="S1639" s="14">
        <v>8959847</v>
      </c>
      <c r="T1639" s="12">
        <v>286.5</v>
      </c>
      <c r="U1639">
        <f>SUM($T$2:T1639)</f>
        <v>3087465.63</v>
      </c>
      <c r="W1639" s="16">
        <v>8959847</v>
      </c>
      <c r="X1639">
        <v>3087465.63</v>
      </c>
      <c r="Y1639">
        <v>1638</v>
      </c>
      <c r="Z1639" s="18">
        <f t="shared" si="126"/>
        <v>7.4150778129516102</v>
      </c>
      <c r="AA1639" s="18">
        <f t="shared" si="127"/>
        <v>0.35889570552147237</v>
      </c>
      <c r="AB1639" t="str">
        <f t="shared" si="130"/>
        <v>B</v>
      </c>
      <c r="AI1639" s="14">
        <v>5254691</v>
      </c>
      <c r="AJ1639" s="12">
        <v>4.5</v>
      </c>
      <c r="AK1639" s="12">
        <v>4.5</v>
      </c>
      <c r="AL1639" s="12">
        <v>3000</v>
      </c>
      <c r="AN1639">
        <v>5254691</v>
      </c>
      <c r="AO1639">
        <v>4.5</v>
      </c>
      <c r="AP1639">
        <v>4.5</v>
      </c>
      <c r="AQ1639">
        <v>3000</v>
      </c>
      <c r="AR1639">
        <f t="shared" si="128"/>
        <v>0</v>
      </c>
      <c r="AV1639" s="4">
        <v>2986936</v>
      </c>
      <c r="AW1639" s="4">
        <v>197626</v>
      </c>
      <c r="AX1639" s="4" t="s">
        <v>3967</v>
      </c>
      <c r="AY1639" s="4">
        <v>10000</v>
      </c>
      <c r="AZ1639" s="4">
        <v>10000</v>
      </c>
      <c r="BA1639" s="4">
        <v>304</v>
      </c>
      <c r="BB1639" s="7">
        <f>AZ1639+BA1639-AY1639</f>
        <v>304</v>
      </c>
      <c r="BC1639" s="4" t="s">
        <v>2346</v>
      </c>
      <c r="BD1639" s="4">
        <v>10000</v>
      </c>
      <c r="BE1639" s="4" t="s">
        <v>51</v>
      </c>
      <c r="BF1639" s="4" t="s">
        <v>13</v>
      </c>
      <c r="BH1639" s="4" t="s">
        <v>73</v>
      </c>
      <c r="BI1639" t="str">
        <f t="shared" si="129"/>
        <v>A</v>
      </c>
    </row>
    <row r="1640" spans="1:61" ht="15.75" customHeight="1" x14ac:dyDescent="0.2">
      <c r="A1640" s="4">
        <v>2997324</v>
      </c>
      <c r="B1640" s="4">
        <v>96145</v>
      </c>
      <c r="C1640" s="4" t="s">
        <v>4852</v>
      </c>
      <c r="D1640" s="4">
        <v>10000</v>
      </c>
      <c r="E1640" s="4">
        <v>10000</v>
      </c>
      <c r="F1640" s="4">
        <v>304</v>
      </c>
      <c r="G1640" s="7">
        <f>E1640+F1640-D1640</f>
        <v>304</v>
      </c>
      <c r="H1640" s="4" t="s">
        <v>3376</v>
      </c>
      <c r="I1640" s="4">
        <v>13000</v>
      </c>
      <c r="J1640" s="4" t="s">
        <v>4</v>
      </c>
      <c r="K1640" s="4" t="s">
        <v>13</v>
      </c>
      <c r="L1640" s="4" t="s">
        <v>14</v>
      </c>
      <c r="M1640" s="4" t="s">
        <v>73</v>
      </c>
      <c r="O1640" s="4"/>
      <c r="P1640" s="14">
        <v>5255517</v>
      </c>
      <c r="Q1640" s="12">
        <v>66.650000000000091</v>
      </c>
      <c r="S1640" s="14">
        <v>9215326</v>
      </c>
      <c r="T1640" s="12">
        <v>286.5</v>
      </c>
      <c r="U1640">
        <f>SUM($T$2:T1640)</f>
        <v>3087752.13</v>
      </c>
      <c r="W1640" s="16">
        <v>9215326</v>
      </c>
      <c r="X1640">
        <v>3087752.13</v>
      </c>
      <c r="Y1640">
        <v>1639</v>
      </c>
      <c r="Z1640" s="18">
        <f t="shared" si="126"/>
        <v>7.4157658917994427</v>
      </c>
      <c r="AA1640" s="18">
        <f t="shared" si="127"/>
        <v>0.35911481156879932</v>
      </c>
      <c r="AB1640" t="str">
        <f t="shared" si="130"/>
        <v>B</v>
      </c>
      <c r="AI1640" s="14">
        <v>5255517</v>
      </c>
      <c r="AJ1640" s="12">
        <v>66.650000000000091</v>
      </c>
      <c r="AK1640" s="12">
        <v>66.650000000000006</v>
      </c>
      <c r="AL1640" s="12">
        <v>5000</v>
      </c>
      <c r="AN1640">
        <v>5255517</v>
      </c>
      <c r="AO1640">
        <v>66.650000000000091</v>
      </c>
      <c r="AP1640">
        <v>66.650000000000006</v>
      </c>
      <c r="AQ1640">
        <v>5000</v>
      </c>
      <c r="AR1640">
        <f t="shared" si="128"/>
        <v>0</v>
      </c>
      <c r="AV1640" s="4">
        <v>2997324</v>
      </c>
      <c r="AW1640" s="4">
        <v>96145</v>
      </c>
      <c r="AX1640" s="4" t="s">
        <v>4852</v>
      </c>
      <c r="AY1640" s="4">
        <v>10000</v>
      </c>
      <c r="AZ1640" s="4">
        <v>10000</v>
      </c>
      <c r="BA1640" s="4">
        <v>304</v>
      </c>
      <c r="BB1640" s="7">
        <f>AZ1640+BA1640-AY1640</f>
        <v>304</v>
      </c>
      <c r="BC1640" s="4" t="s">
        <v>3376</v>
      </c>
      <c r="BD1640" s="4">
        <v>13000</v>
      </c>
      <c r="BE1640" s="4" t="s">
        <v>4</v>
      </c>
      <c r="BF1640" s="4" t="s">
        <v>13</v>
      </c>
      <c r="BG1640" s="4" t="s">
        <v>14</v>
      </c>
      <c r="BH1640" s="4" t="s">
        <v>73</v>
      </c>
      <c r="BI1640" t="str">
        <f t="shared" si="129"/>
        <v>A</v>
      </c>
    </row>
    <row r="1641" spans="1:61" ht="15.75" customHeight="1" x14ac:dyDescent="0.2">
      <c r="A1641" s="4">
        <v>2997709</v>
      </c>
      <c r="B1641" s="4">
        <v>95921</v>
      </c>
      <c r="C1641" s="4" t="s">
        <v>4893</v>
      </c>
      <c r="D1641" s="4">
        <v>2000</v>
      </c>
      <c r="E1641" s="4">
        <v>2000</v>
      </c>
      <c r="F1641" s="4">
        <v>304</v>
      </c>
      <c r="G1641" s="7">
        <f>E1641+F1641-D1641</f>
        <v>304</v>
      </c>
      <c r="H1641" s="4" t="s">
        <v>4894</v>
      </c>
      <c r="I1641" s="4">
        <v>15000</v>
      </c>
      <c r="J1641" s="4" t="s">
        <v>4</v>
      </c>
      <c r="K1641" s="4" t="s">
        <v>8</v>
      </c>
      <c r="L1641" s="4" t="s">
        <v>6</v>
      </c>
      <c r="M1641" s="4" t="s">
        <v>111</v>
      </c>
      <c r="O1641" s="4"/>
      <c r="P1641" s="14">
        <v>5256007</v>
      </c>
      <c r="Q1641" s="12">
        <v>598.5</v>
      </c>
      <c r="S1641" s="14">
        <v>60996</v>
      </c>
      <c r="T1641" s="12">
        <v>285.07000000000005</v>
      </c>
      <c r="U1641">
        <f>SUM($T$2:T1641)</f>
        <v>3088037.1999999997</v>
      </c>
      <c r="W1641" s="16">
        <v>60996</v>
      </c>
      <c r="X1641">
        <v>3088037.1999999997</v>
      </c>
      <c r="Y1641">
        <v>1640</v>
      </c>
      <c r="Z1641" s="18">
        <f t="shared" si="126"/>
        <v>7.4164505362572131</v>
      </c>
      <c r="AA1641" s="18">
        <f t="shared" si="127"/>
        <v>0.35933391761612621</v>
      </c>
      <c r="AB1641" t="str">
        <f t="shared" si="130"/>
        <v>B</v>
      </c>
      <c r="AI1641" s="14">
        <v>5256007</v>
      </c>
      <c r="AJ1641" s="12">
        <v>598.5</v>
      </c>
      <c r="AK1641" s="12">
        <v>598.5</v>
      </c>
      <c r="AL1641" s="12">
        <v>1500</v>
      </c>
      <c r="AN1641">
        <v>5256007</v>
      </c>
      <c r="AO1641">
        <v>598.5</v>
      </c>
      <c r="AP1641">
        <v>598.5</v>
      </c>
      <c r="AQ1641">
        <v>1500</v>
      </c>
      <c r="AR1641">
        <f t="shared" si="128"/>
        <v>0</v>
      </c>
      <c r="AV1641" s="4">
        <v>2997709</v>
      </c>
      <c r="AW1641" s="4">
        <v>95921</v>
      </c>
      <c r="AX1641" s="4" t="s">
        <v>4893</v>
      </c>
      <c r="AY1641" s="4">
        <v>2000</v>
      </c>
      <c r="AZ1641" s="4">
        <v>2000</v>
      </c>
      <c r="BA1641" s="4">
        <v>304</v>
      </c>
      <c r="BB1641" s="7">
        <f>AZ1641+BA1641-AY1641</f>
        <v>304</v>
      </c>
      <c r="BC1641" s="4" t="s">
        <v>4894</v>
      </c>
      <c r="BD1641" s="4">
        <v>15000</v>
      </c>
      <c r="BE1641" s="4" t="s">
        <v>4</v>
      </c>
      <c r="BF1641" s="4" t="s">
        <v>8</v>
      </c>
      <c r="BG1641" s="4" t="s">
        <v>6</v>
      </c>
      <c r="BH1641" s="4" t="s">
        <v>111</v>
      </c>
      <c r="BI1641" t="str">
        <f t="shared" si="129"/>
        <v>B</v>
      </c>
    </row>
    <row r="1642" spans="1:61" ht="15.75" customHeight="1" x14ac:dyDescent="0.2">
      <c r="A1642" s="4">
        <v>3003827</v>
      </c>
      <c r="B1642" s="4">
        <v>169411</v>
      </c>
      <c r="C1642" s="4" t="s">
        <v>5397</v>
      </c>
      <c r="D1642" s="4">
        <v>10000</v>
      </c>
      <c r="E1642" s="4">
        <v>10000</v>
      </c>
      <c r="F1642" s="4">
        <v>304</v>
      </c>
      <c r="G1642" s="7">
        <f>E1642+F1642-D1642</f>
        <v>304</v>
      </c>
      <c r="H1642" s="4" t="s">
        <v>5398</v>
      </c>
      <c r="I1642" s="4">
        <v>15000</v>
      </c>
      <c r="J1642" s="4" t="s">
        <v>4</v>
      </c>
      <c r="K1642" s="4" t="s">
        <v>8</v>
      </c>
      <c r="L1642" s="4" t="s">
        <v>6</v>
      </c>
      <c r="M1642" s="4" t="s">
        <v>52</v>
      </c>
      <c r="O1642" s="4"/>
      <c r="P1642" s="14">
        <v>5260970</v>
      </c>
      <c r="Q1642" s="12">
        <v>-1500</v>
      </c>
      <c r="S1642" s="14">
        <v>110363</v>
      </c>
      <c r="T1642" s="12">
        <v>285</v>
      </c>
      <c r="U1642">
        <f>SUM($T$2:T1642)</f>
        <v>3088322.1999999997</v>
      </c>
      <c r="W1642" s="16">
        <v>110363</v>
      </c>
      <c r="X1642">
        <v>3088322.1999999997</v>
      </c>
      <c r="Y1642">
        <v>1641</v>
      </c>
      <c r="Z1642" s="18">
        <f t="shared" si="126"/>
        <v>7.4171350125979885</v>
      </c>
      <c r="AA1642" s="18">
        <f t="shared" si="127"/>
        <v>0.3595530236634531</v>
      </c>
      <c r="AB1642" t="str">
        <f t="shared" si="130"/>
        <v>B</v>
      </c>
      <c r="AI1642" s="14">
        <v>5260970</v>
      </c>
      <c r="AJ1642" s="12">
        <v>-1500</v>
      </c>
      <c r="AK1642" s="12">
        <v>0</v>
      </c>
      <c r="AL1642" s="12">
        <v>0</v>
      </c>
      <c r="AN1642">
        <v>5260970</v>
      </c>
      <c r="AO1642">
        <v>-1500</v>
      </c>
      <c r="AP1642">
        <v>0</v>
      </c>
      <c r="AQ1642">
        <v>0</v>
      </c>
      <c r="AR1642">
        <f t="shared" si="128"/>
        <v>0</v>
      </c>
      <c r="AV1642" s="4">
        <v>3003827</v>
      </c>
      <c r="AW1642" s="4">
        <v>169411</v>
      </c>
      <c r="AX1642" s="4" t="s">
        <v>5397</v>
      </c>
      <c r="AY1642" s="4">
        <v>10000</v>
      </c>
      <c r="AZ1642" s="4">
        <v>10000</v>
      </c>
      <c r="BA1642" s="4">
        <v>304</v>
      </c>
      <c r="BB1642" s="7">
        <f>AZ1642+BA1642-AY1642</f>
        <v>304</v>
      </c>
      <c r="BC1642" s="4" t="s">
        <v>5398</v>
      </c>
      <c r="BD1642" s="4">
        <v>15000</v>
      </c>
      <c r="BE1642" s="4" t="s">
        <v>4</v>
      </c>
      <c r="BF1642" s="4" t="s">
        <v>8</v>
      </c>
      <c r="BG1642" s="4" t="s">
        <v>6</v>
      </c>
      <c r="BH1642" s="4" t="s">
        <v>52</v>
      </c>
      <c r="BI1642" t="str">
        <f t="shared" si="129"/>
        <v>B</v>
      </c>
    </row>
    <row r="1643" spans="1:61" ht="15.75" customHeight="1" x14ac:dyDescent="0.2">
      <c r="A1643" s="4">
        <v>3005290</v>
      </c>
      <c r="B1643" s="4">
        <v>5874898</v>
      </c>
      <c r="C1643" s="4" t="s">
        <v>5506</v>
      </c>
      <c r="D1643" s="4">
        <v>1000</v>
      </c>
      <c r="E1643" s="4">
        <v>1000</v>
      </c>
      <c r="F1643" s="4">
        <v>304</v>
      </c>
      <c r="G1643" s="7">
        <f>E1643+F1643-D1643</f>
        <v>304</v>
      </c>
      <c r="H1643" s="4" t="s">
        <v>2050</v>
      </c>
      <c r="I1643" s="4">
        <v>26000</v>
      </c>
      <c r="J1643" s="4" t="s">
        <v>51</v>
      </c>
      <c r="K1643" s="4" t="s">
        <v>13</v>
      </c>
      <c r="L1643" s="4" t="s">
        <v>6</v>
      </c>
      <c r="M1643" s="4" t="s">
        <v>25</v>
      </c>
      <c r="O1643" s="4"/>
      <c r="P1643" s="14">
        <v>5263952</v>
      </c>
      <c r="Q1643" s="12">
        <v>-1549.55</v>
      </c>
      <c r="S1643" s="14">
        <v>120243</v>
      </c>
      <c r="T1643" s="12">
        <v>285</v>
      </c>
      <c r="U1643">
        <f>SUM($T$2:T1643)</f>
        <v>3088607.1999999997</v>
      </c>
      <c r="W1643" s="16">
        <v>120243</v>
      </c>
      <c r="X1643">
        <v>3088607.1999999997</v>
      </c>
      <c r="Y1643">
        <v>1642</v>
      </c>
      <c r="Z1643" s="18">
        <f t="shared" si="126"/>
        <v>7.417819488938763</v>
      </c>
      <c r="AA1643" s="18">
        <f t="shared" si="127"/>
        <v>0.35977212971078004</v>
      </c>
      <c r="AB1643" t="str">
        <f t="shared" si="130"/>
        <v>B</v>
      </c>
      <c r="AI1643" s="14">
        <v>5263952</v>
      </c>
      <c r="AJ1643" s="12">
        <v>-1549.55</v>
      </c>
      <c r="AK1643" s="12">
        <v>0.45</v>
      </c>
      <c r="AL1643" s="12">
        <v>500</v>
      </c>
      <c r="AN1643">
        <v>5263952</v>
      </c>
      <c r="AO1643">
        <v>-1549.55</v>
      </c>
      <c r="AP1643">
        <v>0.45</v>
      </c>
      <c r="AQ1643">
        <v>500</v>
      </c>
      <c r="AR1643">
        <f t="shared" si="128"/>
        <v>1</v>
      </c>
      <c r="AV1643" s="4">
        <v>3005290</v>
      </c>
      <c r="AW1643" s="4">
        <v>5874898</v>
      </c>
      <c r="AX1643" s="4" t="s">
        <v>5506</v>
      </c>
      <c r="AY1643" s="4">
        <v>1000</v>
      </c>
      <c r="AZ1643" s="4">
        <v>1000</v>
      </c>
      <c r="BA1643" s="4">
        <v>304</v>
      </c>
      <c r="BB1643" s="7">
        <f>AZ1643+BA1643-AY1643</f>
        <v>304</v>
      </c>
      <c r="BC1643" s="4" t="s">
        <v>2050</v>
      </c>
      <c r="BD1643" s="4">
        <v>26000</v>
      </c>
      <c r="BE1643" s="4" t="s">
        <v>51</v>
      </c>
      <c r="BF1643" s="4" t="s">
        <v>13</v>
      </c>
      <c r="BG1643" s="4" t="s">
        <v>6</v>
      </c>
      <c r="BH1643" s="4" t="s">
        <v>25</v>
      </c>
      <c r="BI1643" t="str">
        <f t="shared" si="129"/>
        <v>B</v>
      </c>
    </row>
    <row r="1644" spans="1:61" ht="15.75" customHeight="1" x14ac:dyDescent="0.2">
      <c r="A1644" s="4">
        <v>3019465</v>
      </c>
      <c r="B1644" s="4">
        <v>7673933</v>
      </c>
      <c r="C1644" s="4" t="s">
        <v>6513</v>
      </c>
      <c r="D1644" s="4">
        <v>2000</v>
      </c>
      <c r="E1644" s="4">
        <v>2000</v>
      </c>
      <c r="F1644" s="4">
        <v>304</v>
      </c>
      <c r="G1644" s="7">
        <f>E1644+F1644-D1644</f>
        <v>304</v>
      </c>
      <c r="H1644" s="4" t="s">
        <v>6514</v>
      </c>
      <c r="I1644" s="4">
        <v>2030</v>
      </c>
      <c r="J1644" s="4" t="s">
        <v>32</v>
      </c>
      <c r="K1644" s="4" t="s">
        <v>8</v>
      </c>
      <c r="M1644" s="4" t="s">
        <v>25</v>
      </c>
      <c r="O1644" s="4"/>
      <c r="P1644" s="14">
        <v>5271078</v>
      </c>
      <c r="Q1644" s="12">
        <v>1132.4000000000001</v>
      </c>
      <c r="S1644" s="14">
        <v>945496</v>
      </c>
      <c r="T1644" s="12">
        <v>285</v>
      </c>
      <c r="U1644">
        <f>SUM($T$2:T1644)</f>
        <v>3088892.1999999997</v>
      </c>
      <c r="W1644" s="16">
        <v>945496</v>
      </c>
      <c r="X1644">
        <v>3088892.1999999997</v>
      </c>
      <c r="Y1644">
        <v>1643</v>
      </c>
      <c r="Z1644" s="18">
        <f t="shared" si="126"/>
        <v>7.4185039652795384</v>
      </c>
      <c r="AA1644" s="18">
        <f t="shared" si="127"/>
        <v>0.35999123575810693</v>
      </c>
      <c r="AB1644" t="str">
        <f t="shared" si="130"/>
        <v>B</v>
      </c>
      <c r="AI1644" s="14">
        <v>5271078</v>
      </c>
      <c r="AJ1644" s="12">
        <v>1132.4000000000001</v>
      </c>
      <c r="AK1644" s="12">
        <v>1132.4000000000001</v>
      </c>
      <c r="AL1644" s="12">
        <v>2000</v>
      </c>
      <c r="AN1644">
        <v>5271078</v>
      </c>
      <c r="AO1644">
        <v>1132.4000000000001</v>
      </c>
      <c r="AP1644">
        <v>1132.4000000000001</v>
      </c>
      <c r="AQ1644">
        <v>2000</v>
      </c>
      <c r="AR1644">
        <f t="shared" si="128"/>
        <v>0</v>
      </c>
      <c r="AV1644" s="4">
        <v>3019465</v>
      </c>
      <c r="AW1644" s="4">
        <v>7673933</v>
      </c>
      <c r="AX1644" s="4" t="s">
        <v>6513</v>
      </c>
      <c r="AY1644" s="4">
        <v>2000</v>
      </c>
      <c r="AZ1644" s="4">
        <v>2000</v>
      </c>
      <c r="BA1644" s="4">
        <v>304</v>
      </c>
      <c r="BB1644" s="7">
        <f>AZ1644+BA1644-AY1644</f>
        <v>304</v>
      </c>
      <c r="BC1644" s="4" t="s">
        <v>6514</v>
      </c>
      <c r="BD1644" s="4">
        <v>2030</v>
      </c>
      <c r="BE1644" s="4" t="s">
        <v>32</v>
      </c>
      <c r="BF1644" s="4" t="s">
        <v>8</v>
      </c>
      <c r="BH1644" s="4" t="s">
        <v>25</v>
      </c>
      <c r="BI1644" t="str">
        <f t="shared" si="129"/>
        <v>B</v>
      </c>
    </row>
    <row r="1645" spans="1:61" ht="15.75" customHeight="1" x14ac:dyDescent="0.2">
      <c r="A1645" s="4">
        <v>3030161</v>
      </c>
      <c r="B1645" s="4">
        <v>8009331</v>
      </c>
      <c r="C1645" s="4" t="s">
        <v>7318</v>
      </c>
      <c r="D1645" s="4">
        <v>2000</v>
      </c>
      <c r="E1645" s="4">
        <v>2000</v>
      </c>
      <c r="F1645" s="4">
        <v>304</v>
      </c>
      <c r="G1645" s="7">
        <f>E1645+F1645-D1645</f>
        <v>304</v>
      </c>
      <c r="H1645" s="4" t="s">
        <v>808</v>
      </c>
      <c r="I1645" s="4">
        <v>12000</v>
      </c>
      <c r="J1645" s="4" t="s">
        <v>4</v>
      </c>
      <c r="K1645" s="4" t="s">
        <v>8</v>
      </c>
      <c r="L1645" s="4" t="s">
        <v>6</v>
      </c>
      <c r="M1645" s="4" t="s">
        <v>25</v>
      </c>
      <c r="O1645" s="4"/>
      <c r="P1645" s="14">
        <v>5274186</v>
      </c>
      <c r="Q1645" s="12">
        <v>-2000</v>
      </c>
      <c r="S1645" s="14">
        <v>1962514</v>
      </c>
      <c r="T1645" s="12">
        <v>285</v>
      </c>
      <c r="U1645">
        <f>SUM($T$2:T1645)</f>
        <v>3089177.1999999997</v>
      </c>
      <c r="W1645" s="16">
        <v>1962514</v>
      </c>
      <c r="X1645">
        <v>3089177.1999999997</v>
      </c>
      <c r="Y1645">
        <v>1644</v>
      </c>
      <c r="Z1645" s="18">
        <f t="shared" si="126"/>
        <v>7.4191884416203129</v>
      </c>
      <c r="AA1645" s="18">
        <f t="shared" si="127"/>
        <v>0.36021034180543382</v>
      </c>
      <c r="AB1645" t="str">
        <f t="shared" si="130"/>
        <v>B</v>
      </c>
      <c r="AI1645" s="14">
        <v>5274186</v>
      </c>
      <c r="AJ1645" s="12">
        <v>-2000</v>
      </c>
      <c r="AK1645" s="12">
        <v>0</v>
      </c>
      <c r="AL1645" s="12">
        <v>0</v>
      </c>
      <c r="AN1645">
        <v>5274186</v>
      </c>
      <c r="AO1645">
        <v>-2000</v>
      </c>
      <c r="AP1645">
        <v>0</v>
      </c>
      <c r="AQ1645">
        <v>0</v>
      </c>
      <c r="AR1645">
        <f t="shared" si="128"/>
        <v>0</v>
      </c>
      <c r="AV1645" s="4">
        <v>3030161</v>
      </c>
      <c r="AW1645" s="4">
        <v>8009331</v>
      </c>
      <c r="AX1645" s="4" t="s">
        <v>7318</v>
      </c>
      <c r="AY1645" s="4">
        <v>2000</v>
      </c>
      <c r="AZ1645" s="4">
        <v>2000</v>
      </c>
      <c r="BA1645" s="4">
        <v>304</v>
      </c>
      <c r="BB1645" s="7">
        <f>AZ1645+BA1645-AY1645</f>
        <v>304</v>
      </c>
      <c r="BC1645" s="4" t="s">
        <v>808</v>
      </c>
      <c r="BD1645" s="4">
        <v>12000</v>
      </c>
      <c r="BE1645" s="4" t="s">
        <v>4</v>
      </c>
      <c r="BF1645" s="4" t="s">
        <v>8</v>
      </c>
      <c r="BG1645" s="4" t="s">
        <v>6</v>
      </c>
      <c r="BH1645" s="4" t="s">
        <v>25</v>
      </c>
      <c r="BI1645" t="str">
        <f t="shared" si="129"/>
        <v>B</v>
      </c>
    </row>
    <row r="1646" spans="1:61" ht="15.75" customHeight="1" x14ac:dyDescent="0.2">
      <c r="A1646" s="4">
        <v>3032835</v>
      </c>
      <c r="B1646" s="4">
        <v>7084995</v>
      </c>
      <c r="C1646" s="4" t="s">
        <v>7539</v>
      </c>
      <c r="D1646" s="4">
        <v>5000</v>
      </c>
      <c r="E1646" s="4">
        <v>5000</v>
      </c>
      <c r="F1646" s="4">
        <v>304</v>
      </c>
      <c r="G1646" s="7">
        <f>E1646+F1646-D1646</f>
        <v>304</v>
      </c>
      <c r="H1646" s="4" t="s">
        <v>7540</v>
      </c>
      <c r="I1646" s="4">
        <v>200000</v>
      </c>
      <c r="J1646" s="4" t="s">
        <v>4</v>
      </c>
      <c r="K1646" s="4" t="s">
        <v>8</v>
      </c>
      <c r="L1646" s="4" t="s">
        <v>14</v>
      </c>
      <c r="M1646" s="4" t="s">
        <v>173</v>
      </c>
      <c r="O1646" s="4"/>
      <c r="P1646" s="14">
        <v>5274312</v>
      </c>
      <c r="Q1646" s="12">
        <v>9990</v>
      </c>
      <c r="S1646" s="14">
        <v>6236973</v>
      </c>
      <c r="T1646" s="12">
        <v>285</v>
      </c>
      <c r="U1646">
        <f>SUM($T$2:T1646)</f>
        <v>3089462.1999999997</v>
      </c>
      <c r="W1646" s="16">
        <v>6236973</v>
      </c>
      <c r="X1646">
        <v>3089462.1999999997</v>
      </c>
      <c r="Y1646">
        <v>1645</v>
      </c>
      <c r="Z1646" s="18">
        <f t="shared" si="126"/>
        <v>7.4198729179610883</v>
      </c>
      <c r="AA1646" s="18">
        <f t="shared" si="127"/>
        <v>0.36042944785276071</v>
      </c>
      <c r="AB1646" t="str">
        <f t="shared" si="130"/>
        <v>B</v>
      </c>
      <c r="AI1646" s="14">
        <v>5274312</v>
      </c>
      <c r="AJ1646" s="12">
        <v>9990</v>
      </c>
      <c r="AK1646" s="12">
        <v>9990</v>
      </c>
      <c r="AL1646" s="12">
        <v>10000</v>
      </c>
      <c r="AN1646">
        <v>5274312</v>
      </c>
      <c r="AO1646">
        <v>9990</v>
      </c>
      <c r="AP1646">
        <v>9990</v>
      </c>
      <c r="AQ1646">
        <v>10000</v>
      </c>
      <c r="AR1646">
        <f t="shared" si="128"/>
        <v>0</v>
      </c>
      <c r="AV1646" s="4">
        <v>3032835</v>
      </c>
      <c r="AW1646" s="4">
        <v>7084995</v>
      </c>
      <c r="AX1646" s="4" t="s">
        <v>7539</v>
      </c>
      <c r="AY1646" s="4">
        <v>5000</v>
      </c>
      <c r="AZ1646" s="4">
        <v>5000</v>
      </c>
      <c r="BA1646" s="4">
        <v>304</v>
      </c>
      <c r="BB1646" s="7">
        <f>AZ1646+BA1646-AY1646</f>
        <v>304</v>
      </c>
      <c r="BC1646" s="4" t="s">
        <v>7540</v>
      </c>
      <c r="BD1646" s="4">
        <v>200000</v>
      </c>
      <c r="BE1646" s="4" t="s">
        <v>4</v>
      </c>
      <c r="BF1646" s="4" t="s">
        <v>8</v>
      </c>
      <c r="BG1646" s="4" t="s">
        <v>14</v>
      </c>
      <c r="BH1646" s="4" t="s">
        <v>173</v>
      </c>
      <c r="BI1646" t="str">
        <f t="shared" si="129"/>
        <v>B</v>
      </c>
    </row>
    <row r="1647" spans="1:61" ht="15.75" customHeight="1" x14ac:dyDescent="0.2">
      <c r="A1647" s="4">
        <v>3043594</v>
      </c>
      <c r="B1647" s="4">
        <v>692077</v>
      </c>
      <c r="C1647" s="4" t="s">
        <v>8332</v>
      </c>
      <c r="D1647" s="4">
        <v>2000</v>
      </c>
      <c r="E1647" s="4">
        <v>2000</v>
      </c>
      <c r="F1647" s="4">
        <v>304</v>
      </c>
      <c r="G1647" s="7">
        <f>E1647+F1647-D1647</f>
        <v>304</v>
      </c>
      <c r="H1647" s="4" t="s">
        <v>1950</v>
      </c>
      <c r="I1647" s="4">
        <v>15000</v>
      </c>
      <c r="J1647" s="4" t="s">
        <v>4</v>
      </c>
      <c r="K1647" s="4" t="s">
        <v>8</v>
      </c>
      <c r="L1647" s="4" t="s">
        <v>6</v>
      </c>
      <c r="M1647" s="4" t="s">
        <v>20</v>
      </c>
      <c r="O1647" s="4"/>
      <c r="P1647" s="14">
        <v>5281627</v>
      </c>
      <c r="Q1647" s="12">
        <v>1.3999999999999773</v>
      </c>
      <c r="S1647" s="14">
        <v>6865356</v>
      </c>
      <c r="T1647" s="12">
        <v>285</v>
      </c>
      <c r="U1647">
        <f>SUM($T$2:T1647)</f>
        <v>3089747.1999999997</v>
      </c>
      <c r="W1647" s="16">
        <v>6865356</v>
      </c>
      <c r="X1647">
        <v>3089747.1999999997</v>
      </c>
      <c r="Y1647">
        <v>1646</v>
      </c>
      <c r="Z1647" s="18">
        <f t="shared" si="126"/>
        <v>7.4205573943018637</v>
      </c>
      <c r="AA1647" s="18">
        <f t="shared" si="127"/>
        <v>0.36064855390008765</v>
      </c>
      <c r="AB1647" t="str">
        <f t="shared" si="130"/>
        <v>B</v>
      </c>
      <c r="AI1647" s="14">
        <v>5281627</v>
      </c>
      <c r="AJ1647" s="12">
        <v>1.3999999999999773</v>
      </c>
      <c r="AK1647" s="12">
        <v>1.4</v>
      </c>
      <c r="AL1647" s="12">
        <v>1000</v>
      </c>
      <c r="AN1647">
        <v>5281627</v>
      </c>
      <c r="AO1647">
        <v>1.3999999999999773</v>
      </c>
      <c r="AP1647">
        <v>1.4</v>
      </c>
      <c r="AQ1647">
        <v>1000</v>
      </c>
      <c r="AR1647">
        <f t="shared" si="128"/>
        <v>0</v>
      </c>
      <c r="AV1647" s="4">
        <v>3043594</v>
      </c>
      <c r="AW1647" s="4">
        <v>692077</v>
      </c>
      <c r="AX1647" s="4" t="s">
        <v>8332</v>
      </c>
      <c r="AY1647" s="4">
        <v>2000</v>
      </c>
      <c r="AZ1647" s="4">
        <v>2000</v>
      </c>
      <c r="BA1647" s="4">
        <v>304</v>
      </c>
      <c r="BB1647" s="7">
        <f>AZ1647+BA1647-AY1647</f>
        <v>304</v>
      </c>
      <c r="BC1647" s="4" t="s">
        <v>1950</v>
      </c>
      <c r="BD1647" s="4">
        <v>15000</v>
      </c>
      <c r="BE1647" s="4" t="s">
        <v>4</v>
      </c>
      <c r="BF1647" s="4" t="s">
        <v>8</v>
      </c>
      <c r="BG1647" s="4" t="s">
        <v>6</v>
      </c>
      <c r="BH1647" s="4" t="s">
        <v>20</v>
      </c>
      <c r="BI1647" t="str">
        <f t="shared" si="129"/>
        <v>B</v>
      </c>
    </row>
    <row r="1648" spans="1:61" ht="15.75" customHeight="1" x14ac:dyDescent="0.2">
      <c r="A1648" s="4">
        <v>3022671</v>
      </c>
      <c r="B1648" s="4">
        <v>5418232</v>
      </c>
      <c r="C1648" s="4" t="s">
        <v>6788</v>
      </c>
      <c r="D1648" s="4">
        <v>1000</v>
      </c>
      <c r="E1648" s="4">
        <v>1000</v>
      </c>
      <c r="F1648" s="4">
        <v>303</v>
      </c>
      <c r="G1648" s="7">
        <f>E1648+F1648-D1648</f>
        <v>303</v>
      </c>
      <c r="H1648" s="4" t="s">
        <v>6789</v>
      </c>
      <c r="I1648" s="4">
        <v>8000</v>
      </c>
      <c r="J1648" s="4" t="s">
        <v>11</v>
      </c>
      <c r="K1648" s="4" t="s">
        <v>8</v>
      </c>
      <c r="M1648" s="4" t="s">
        <v>26</v>
      </c>
      <c r="O1648" s="4"/>
      <c r="P1648" s="14">
        <v>5283615</v>
      </c>
      <c r="Q1648" s="12">
        <v>4.5</v>
      </c>
      <c r="S1648" s="14">
        <v>8185521</v>
      </c>
      <c r="T1648" s="12">
        <v>285</v>
      </c>
      <c r="U1648">
        <f>SUM($T$2:T1648)</f>
        <v>3090032.1999999997</v>
      </c>
      <c r="W1648" s="16">
        <v>8185521</v>
      </c>
      <c r="X1648">
        <v>3090032.1999999997</v>
      </c>
      <c r="Y1648">
        <v>1647</v>
      </c>
      <c r="Z1648" s="18">
        <f t="shared" si="126"/>
        <v>7.4212418706426382</v>
      </c>
      <c r="AA1648" s="18">
        <f t="shared" si="127"/>
        <v>0.36086765994741454</v>
      </c>
      <c r="AB1648" t="str">
        <f t="shared" si="130"/>
        <v>B</v>
      </c>
      <c r="AI1648" s="14">
        <v>5283615</v>
      </c>
      <c r="AJ1648" s="12">
        <v>4.5</v>
      </c>
      <c r="AK1648" s="12">
        <v>4.5</v>
      </c>
      <c r="AL1648" s="12">
        <v>3000</v>
      </c>
      <c r="AN1648">
        <v>5283615</v>
      </c>
      <c r="AO1648">
        <v>4.5</v>
      </c>
      <c r="AP1648">
        <v>4.5</v>
      </c>
      <c r="AQ1648">
        <v>3000</v>
      </c>
      <c r="AR1648">
        <f t="shared" si="128"/>
        <v>0</v>
      </c>
      <c r="AV1648" s="4">
        <v>3022671</v>
      </c>
      <c r="AW1648" s="4">
        <v>5418232</v>
      </c>
      <c r="AX1648" s="4" t="s">
        <v>6788</v>
      </c>
      <c r="AY1648" s="4">
        <v>1000</v>
      </c>
      <c r="AZ1648" s="4">
        <v>1000</v>
      </c>
      <c r="BA1648" s="4">
        <v>303</v>
      </c>
      <c r="BB1648" s="7">
        <f>AZ1648+BA1648-AY1648</f>
        <v>303</v>
      </c>
      <c r="BC1648" s="4" t="s">
        <v>6789</v>
      </c>
      <c r="BD1648" s="4">
        <v>8000</v>
      </c>
      <c r="BE1648" s="4" t="s">
        <v>11</v>
      </c>
      <c r="BF1648" s="4" t="s">
        <v>8</v>
      </c>
      <c r="BH1648" s="4" t="s">
        <v>26</v>
      </c>
      <c r="BI1648" t="str">
        <f t="shared" si="129"/>
        <v>B</v>
      </c>
    </row>
    <row r="1649" spans="1:61" ht="15.75" customHeight="1" x14ac:dyDescent="0.2">
      <c r="A1649" s="4">
        <v>3043090</v>
      </c>
      <c r="B1649" s="4">
        <v>8749189</v>
      </c>
      <c r="C1649" s="4" t="s">
        <v>8285</v>
      </c>
      <c r="D1649" s="4">
        <v>3950</v>
      </c>
      <c r="E1649" s="4">
        <v>3950</v>
      </c>
      <c r="F1649" s="4">
        <v>300.2</v>
      </c>
      <c r="G1649" s="7">
        <f>E1649+F1649-D1649</f>
        <v>300.19999999999982</v>
      </c>
      <c r="H1649" s="4" t="s">
        <v>729</v>
      </c>
      <c r="I1649" s="4">
        <v>9000</v>
      </c>
      <c r="J1649" s="4" t="s">
        <v>4</v>
      </c>
      <c r="K1649" s="4" t="s">
        <v>22</v>
      </c>
      <c r="L1649" s="4" t="s">
        <v>6</v>
      </c>
      <c r="M1649" s="4" t="s">
        <v>47</v>
      </c>
      <c r="O1649" s="4"/>
      <c r="P1649" s="14">
        <v>5287836</v>
      </c>
      <c r="Q1649" s="12">
        <v>-700</v>
      </c>
      <c r="S1649" s="14">
        <v>8214844</v>
      </c>
      <c r="T1649" s="12">
        <v>285</v>
      </c>
      <c r="U1649">
        <f>SUM($T$2:T1649)</f>
        <v>3090317.1999999997</v>
      </c>
      <c r="W1649" s="16">
        <v>8214844</v>
      </c>
      <c r="X1649">
        <v>3090317.1999999997</v>
      </c>
      <c r="Y1649">
        <v>1648</v>
      </c>
      <c r="Z1649" s="18">
        <f t="shared" si="126"/>
        <v>7.4219263469834136</v>
      </c>
      <c r="AA1649" s="18">
        <f t="shared" si="127"/>
        <v>0.36108676599474143</v>
      </c>
      <c r="AB1649" t="str">
        <f t="shared" si="130"/>
        <v>B</v>
      </c>
      <c r="AI1649" s="14">
        <v>5287836</v>
      </c>
      <c r="AJ1649" s="12">
        <v>-700</v>
      </c>
      <c r="AK1649" s="12">
        <v>0</v>
      </c>
      <c r="AL1649" s="12">
        <v>0</v>
      </c>
      <c r="AN1649">
        <v>5287836</v>
      </c>
      <c r="AO1649">
        <v>-700</v>
      </c>
      <c r="AP1649">
        <v>0</v>
      </c>
      <c r="AQ1649">
        <v>0</v>
      </c>
      <c r="AR1649">
        <f t="shared" si="128"/>
        <v>0</v>
      </c>
      <c r="AV1649" s="4">
        <v>3043090</v>
      </c>
      <c r="AW1649" s="4">
        <v>8749189</v>
      </c>
      <c r="AX1649" s="4" t="s">
        <v>8285</v>
      </c>
      <c r="AY1649" s="4">
        <v>3950</v>
      </c>
      <c r="AZ1649" s="4">
        <v>3950</v>
      </c>
      <c r="BA1649" s="4">
        <v>300.2</v>
      </c>
      <c r="BB1649" s="7">
        <f>AZ1649+BA1649-AY1649</f>
        <v>300.19999999999982</v>
      </c>
      <c r="BC1649" s="4" t="s">
        <v>729</v>
      </c>
      <c r="BD1649" s="4">
        <v>9000</v>
      </c>
      <c r="BE1649" s="4" t="s">
        <v>4</v>
      </c>
      <c r="BF1649" s="4" t="s">
        <v>22</v>
      </c>
      <c r="BG1649" s="4" t="s">
        <v>6</v>
      </c>
      <c r="BH1649" s="4" t="s">
        <v>47</v>
      </c>
      <c r="BI1649" t="str">
        <f t="shared" si="129"/>
        <v>B</v>
      </c>
    </row>
    <row r="1650" spans="1:61" ht="15.75" customHeight="1" x14ac:dyDescent="0.2">
      <c r="A1650" s="4">
        <v>2951768</v>
      </c>
      <c r="B1650" s="4">
        <v>13735</v>
      </c>
      <c r="C1650" s="4" t="s">
        <v>768</v>
      </c>
      <c r="D1650" s="4">
        <v>4000</v>
      </c>
      <c r="E1650" s="4">
        <v>4000</v>
      </c>
      <c r="F1650" s="4">
        <v>300</v>
      </c>
      <c r="G1650" s="7">
        <f>E1650+F1650-D1650</f>
        <v>300</v>
      </c>
      <c r="H1650" s="4" t="s">
        <v>769</v>
      </c>
      <c r="I1650" s="4">
        <v>20000</v>
      </c>
      <c r="J1650" s="4" t="s">
        <v>4</v>
      </c>
      <c r="K1650" s="4" t="s">
        <v>8</v>
      </c>
      <c r="L1650" s="4" t="s">
        <v>6</v>
      </c>
      <c r="M1650" s="4" t="s">
        <v>7</v>
      </c>
      <c r="O1650" s="4"/>
      <c r="P1650" s="14">
        <v>5292925</v>
      </c>
      <c r="Q1650" s="12">
        <v>3</v>
      </c>
      <c r="S1650" s="14">
        <v>8281785</v>
      </c>
      <c r="T1650" s="12">
        <v>285</v>
      </c>
      <c r="U1650">
        <f>SUM($T$2:T1650)</f>
        <v>3090602.1999999997</v>
      </c>
      <c r="W1650" s="16">
        <v>8281785</v>
      </c>
      <c r="X1650">
        <v>3090602.1999999997</v>
      </c>
      <c r="Y1650">
        <v>1649</v>
      </c>
      <c r="Z1650" s="18">
        <f t="shared" si="126"/>
        <v>7.422610823324189</v>
      </c>
      <c r="AA1650" s="18">
        <f t="shared" si="127"/>
        <v>0.36130587204206838</v>
      </c>
      <c r="AB1650" t="str">
        <f t="shared" si="130"/>
        <v>B</v>
      </c>
      <c r="AI1650" s="14">
        <v>5292925</v>
      </c>
      <c r="AJ1650" s="12">
        <v>3</v>
      </c>
      <c r="AK1650" s="12">
        <v>3</v>
      </c>
      <c r="AL1650" s="12">
        <v>2000</v>
      </c>
      <c r="AN1650">
        <v>5292925</v>
      </c>
      <c r="AO1650">
        <v>3</v>
      </c>
      <c r="AP1650">
        <v>3</v>
      </c>
      <c r="AQ1650">
        <v>2000</v>
      </c>
      <c r="AR1650">
        <f t="shared" si="128"/>
        <v>0</v>
      </c>
      <c r="AV1650" s="4">
        <v>2951768</v>
      </c>
      <c r="AW1650" s="4">
        <v>13735</v>
      </c>
      <c r="AX1650" s="4" t="s">
        <v>768</v>
      </c>
      <c r="AY1650" s="4">
        <v>4000</v>
      </c>
      <c r="AZ1650" s="4">
        <v>4000</v>
      </c>
      <c r="BA1650" s="4">
        <v>300</v>
      </c>
      <c r="BB1650" s="7">
        <f>AZ1650+BA1650-AY1650</f>
        <v>300</v>
      </c>
      <c r="BC1650" s="4" t="s">
        <v>769</v>
      </c>
      <c r="BD1650" s="4">
        <v>20000</v>
      </c>
      <c r="BE1650" s="4" t="s">
        <v>4</v>
      </c>
      <c r="BF1650" s="4" t="s">
        <v>8</v>
      </c>
      <c r="BG1650" s="4" t="s">
        <v>6</v>
      </c>
      <c r="BH1650" s="4" t="s">
        <v>7</v>
      </c>
      <c r="BI1650" t="str">
        <f t="shared" si="129"/>
        <v>A</v>
      </c>
    </row>
    <row r="1651" spans="1:61" ht="15.75" customHeight="1" x14ac:dyDescent="0.2">
      <c r="A1651" s="4">
        <v>2954603</v>
      </c>
      <c r="B1651" s="4">
        <v>730885</v>
      </c>
      <c r="C1651" s="4" t="s">
        <v>1038</v>
      </c>
      <c r="D1651" s="4">
        <v>2000</v>
      </c>
      <c r="E1651" s="4">
        <v>2000</v>
      </c>
      <c r="F1651" s="4">
        <v>300</v>
      </c>
      <c r="G1651" s="7">
        <f>E1651+F1651-D1651</f>
        <v>300</v>
      </c>
      <c r="H1651" s="4" t="s">
        <v>236</v>
      </c>
      <c r="I1651" s="4">
        <v>7000</v>
      </c>
      <c r="J1651" s="4" t="s">
        <v>4</v>
      </c>
      <c r="K1651" s="4" t="s">
        <v>13</v>
      </c>
      <c r="L1651" s="4" t="s">
        <v>9</v>
      </c>
      <c r="M1651" s="4" t="s">
        <v>26</v>
      </c>
      <c r="O1651" s="4"/>
      <c r="P1651" s="14">
        <v>5297832</v>
      </c>
      <c r="Q1651" s="12">
        <v>-1445.75</v>
      </c>
      <c r="S1651" s="14">
        <v>8719901</v>
      </c>
      <c r="T1651" s="12">
        <v>285</v>
      </c>
      <c r="U1651">
        <f>SUM($T$2:T1651)</f>
        <v>3090887.1999999997</v>
      </c>
      <c r="W1651" s="16">
        <v>8719901</v>
      </c>
      <c r="X1651">
        <v>3090887.1999999997</v>
      </c>
      <c r="Y1651">
        <v>1650</v>
      </c>
      <c r="Z1651" s="18">
        <f t="shared" si="126"/>
        <v>7.4232952996649635</v>
      </c>
      <c r="AA1651" s="18">
        <f t="shared" si="127"/>
        <v>0.36152497808939527</v>
      </c>
      <c r="AB1651" t="str">
        <f t="shared" si="130"/>
        <v>B</v>
      </c>
      <c r="AI1651" s="14">
        <v>5297832</v>
      </c>
      <c r="AJ1651" s="12">
        <v>-1445.75</v>
      </c>
      <c r="AK1651" s="12">
        <v>4.25</v>
      </c>
      <c r="AL1651" s="12">
        <v>500</v>
      </c>
      <c r="AN1651">
        <v>5297832</v>
      </c>
      <c r="AO1651">
        <v>-1445.75</v>
      </c>
      <c r="AP1651">
        <v>4.25</v>
      </c>
      <c r="AQ1651">
        <v>500</v>
      </c>
      <c r="AR1651">
        <f t="shared" si="128"/>
        <v>1</v>
      </c>
      <c r="AV1651" s="4">
        <v>2954603</v>
      </c>
      <c r="AW1651" s="4">
        <v>730885</v>
      </c>
      <c r="AX1651" s="4" t="s">
        <v>1038</v>
      </c>
      <c r="AY1651" s="4">
        <v>2000</v>
      </c>
      <c r="AZ1651" s="4">
        <v>2000</v>
      </c>
      <c r="BA1651" s="4">
        <v>300</v>
      </c>
      <c r="BB1651" s="7">
        <f>AZ1651+BA1651-AY1651</f>
        <v>300</v>
      </c>
      <c r="BC1651" s="4" t="s">
        <v>236</v>
      </c>
      <c r="BD1651" s="4">
        <v>7000</v>
      </c>
      <c r="BE1651" s="4" t="s">
        <v>4</v>
      </c>
      <c r="BF1651" s="4" t="s">
        <v>13</v>
      </c>
      <c r="BG1651" s="4" t="s">
        <v>9</v>
      </c>
      <c r="BH1651" s="4" t="s">
        <v>26</v>
      </c>
      <c r="BI1651" t="str">
        <f t="shared" si="129"/>
        <v>C</v>
      </c>
    </row>
    <row r="1652" spans="1:61" ht="15.75" customHeight="1" x14ac:dyDescent="0.2">
      <c r="A1652" s="4">
        <v>2955772</v>
      </c>
      <c r="B1652" s="4">
        <v>1667048</v>
      </c>
      <c r="C1652" s="4" t="s">
        <v>1163</v>
      </c>
      <c r="D1652" s="4">
        <v>1000</v>
      </c>
      <c r="E1652" s="4">
        <v>1000</v>
      </c>
      <c r="F1652" s="4">
        <v>300</v>
      </c>
      <c r="G1652" s="7">
        <f>E1652+F1652-D1652</f>
        <v>300</v>
      </c>
      <c r="H1652" s="4" t="s">
        <v>1164</v>
      </c>
      <c r="I1652" s="4">
        <v>8000</v>
      </c>
      <c r="J1652" s="4" t="s">
        <v>4</v>
      </c>
      <c r="K1652" s="4" t="s">
        <v>13</v>
      </c>
      <c r="L1652" s="4" t="s">
        <v>6</v>
      </c>
      <c r="M1652" s="4" t="s">
        <v>64</v>
      </c>
      <c r="O1652" s="4"/>
      <c r="P1652" s="14">
        <v>5298399</v>
      </c>
      <c r="Q1652" s="12">
        <v>124.19999999999982</v>
      </c>
      <c r="S1652" s="14">
        <v>5737894</v>
      </c>
      <c r="T1652" s="12">
        <v>283.79999999999995</v>
      </c>
      <c r="U1652">
        <f>SUM($T$2:T1652)</f>
        <v>3091170.9999999995</v>
      </c>
      <c r="W1652" s="16">
        <v>5737894</v>
      </c>
      <c r="X1652">
        <v>3091170.9999999995</v>
      </c>
      <c r="Y1652">
        <v>1651</v>
      </c>
      <c r="Z1652" s="18">
        <f t="shared" si="126"/>
        <v>7.4239768940000932</v>
      </c>
      <c r="AA1652" s="18">
        <f t="shared" si="127"/>
        <v>0.36174408413672215</v>
      </c>
      <c r="AB1652" t="str">
        <f t="shared" si="130"/>
        <v>B</v>
      </c>
      <c r="AI1652" s="14">
        <v>5298399</v>
      </c>
      <c r="AJ1652" s="12">
        <v>124.19999999999982</v>
      </c>
      <c r="AK1652" s="12">
        <v>124.2</v>
      </c>
      <c r="AL1652" s="12">
        <v>2700</v>
      </c>
      <c r="AN1652">
        <v>5298399</v>
      </c>
      <c r="AO1652">
        <v>124.19999999999982</v>
      </c>
      <c r="AP1652">
        <v>124.2</v>
      </c>
      <c r="AQ1652">
        <v>2700</v>
      </c>
      <c r="AR1652">
        <f t="shared" si="128"/>
        <v>0</v>
      </c>
      <c r="AV1652" s="4">
        <v>2955772</v>
      </c>
      <c r="AW1652" s="4">
        <v>1667048</v>
      </c>
      <c r="AX1652" s="4" t="s">
        <v>1163</v>
      </c>
      <c r="AY1652" s="4">
        <v>1000</v>
      </c>
      <c r="AZ1652" s="4">
        <v>1000</v>
      </c>
      <c r="BA1652" s="4">
        <v>300</v>
      </c>
      <c r="BB1652" s="7">
        <f>AZ1652+BA1652-AY1652</f>
        <v>300</v>
      </c>
      <c r="BC1652" s="4" t="s">
        <v>1164</v>
      </c>
      <c r="BD1652" s="4">
        <v>8000</v>
      </c>
      <c r="BE1652" s="4" t="s">
        <v>4</v>
      </c>
      <c r="BF1652" s="4" t="s">
        <v>13</v>
      </c>
      <c r="BG1652" s="4" t="s">
        <v>6</v>
      </c>
      <c r="BH1652" s="4" t="s">
        <v>64</v>
      </c>
      <c r="BI1652" t="str">
        <f t="shared" si="129"/>
        <v>B</v>
      </c>
    </row>
    <row r="1653" spans="1:61" ht="15.75" customHeight="1" x14ac:dyDescent="0.2">
      <c r="A1653" s="4">
        <v>2955758</v>
      </c>
      <c r="B1653" s="4">
        <v>19522</v>
      </c>
      <c r="C1653" s="4" t="s">
        <v>1167</v>
      </c>
      <c r="D1653" s="4">
        <v>4000</v>
      </c>
      <c r="E1653" s="4">
        <v>4000</v>
      </c>
      <c r="F1653" s="4">
        <v>300</v>
      </c>
      <c r="G1653" s="7">
        <f>E1653+F1653-D1653</f>
        <v>300</v>
      </c>
      <c r="H1653" s="4" t="s">
        <v>1168</v>
      </c>
      <c r="I1653" s="4">
        <v>19000</v>
      </c>
      <c r="J1653" s="4" t="s">
        <v>4</v>
      </c>
      <c r="K1653" s="4" t="s">
        <v>8</v>
      </c>
      <c r="L1653" s="4" t="s">
        <v>6</v>
      </c>
      <c r="M1653" s="4" t="s">
        <v>64</v>
      </c>
      <c r="O1653" s="4"/>
      <c r="P1653" s="14">
        <v>5301297</v>
      </c>
      <c r="Q1653" s="12">
        <v>427.70000000000005</v>
      </c>
      <c r="S1653" s="14">
        <v>240754</v>
      </c>
      <c r="T1653" s="12">
        <v>282.48</v>
      </c>
      <c r="U1653">
        <f>SUM($T$2:T1653)</f>
        <v>3091453.4799999995</v>
      </c>
      <c r="W1653" s="16">
        <v>240754</v>
      </c>
      <c r="X1653">
        <v>3091453.4799999995</v>
      </c>
      <c r="Y1653">
        <v>1652</v>
      </c>
      <c r="Z1653" s="18">
        <f t="shared" si="126"/>
        <v>7.4246553181290125</v>
      </c>
      <c r="AA1653" s="18">
        <f t="shared" si="127"/>
        <v>0.3619631901840491</v>
      </c>
      <c r="AB1653" t="str">
        <f t="shared" si="130"/>
        <v>B</v>
      </c>
      <c r="AI1653" s="14">
        <v>5301297</v>
      </c>
      <c r="AJ1653" s="12">
        <v>427.70000000000005</v>
      </c>
      <c r="AK1653" s="12">
        <v>427.7</v>
      </c>
      <c r="AL1653" s="12">
        <v>2500</v>
      </c>
      <c r="AN1653">
        <v>5301297</v>
      </c>
      <c r="AO1653">
        <v>427.70000000000005</v>
      </c>
      <c r="AP1653">
        <v>427.7</v>
      </c>
      <c r="AQ1653">
        <v>2500</v>
      </c>
      <c r="AR1653">
        <f t="shared" si="128"/>
        <v>0</v>
      </c>
      <c r="AV1653" s="4">
        <v>2955758</v>
      </c>
      <c r="AW1653" s="4">
        <v>19522</v>
      </c>
      <c r="AX1653" s="4" t="s">
        <v>1167</v>
      </c>
      <c r="AY1653" s="4">
        <v>4000</v>
      </c>
      <c r="AZ1653" s="4">
        <v>4000</v>
      </c>
      <c r="BA1653" s="4">
        <v>300</v>
      </c>
      <c r="BB1653" s="7">
        <f>AZ1653+BA1653-AY1653</f>
        <v>300</v>
      </c>
      <c r="BC1653" s="4" t="s">
        <v>1168</v>
      </c>
      <c r="BD1653" s="4">
        <v>19000</v>
      </c>
      <c r="BE1653" s="4" t="s">
        <v>4</v>
      </c>
      <c r="BF1653" s="4" t="s">
        <v>8</v>
      </c>
      <c r="BG1653" s="4" t="s">
        <v>6</v>
      </c>
      <c r="BH1653" s="4" t="s">
        <v>64</v>
      </c>
      <c r="BI1653" t="str">
        <f t="shared" si="129"/>
        <v>C</v>
      </c>
    </row>
    <row r="1654" spans="1:61" ht="15.75" customHeight="1" x14ac:dyDescent="0.2">
      <c r="A1654" s="4">
        <v>2972005</v>
      </c>
      <c r="B1654" s="4">
        <v>5344872</v>
      </c>
      <c r="C1654" s="4" t="s">
        <v>2604</v>
      </c>
      <c r="D1654" s="4">
        <v>4000</v>
      </c>
      <c r="E1654" s="4">
        <v>4000</v>
      </c>
      <c r="F1654" s="4">
        <v>300</v>
      </c>
      <c r="G1654" s="7">
        <f>E1654+F1654-D1654</f>
        <v>300</v>
      </c>
      <c r="H1654" s="4" t="s">
        <v>2605</v>
      </c>
      <c r="I1654" s="4">
        <v>25000</v>
      </c>
      <c r="J1654" s="4" t="s">
        <v>32</v>
      </c>
      <c r="K1654" s="4" t="s">
        <v>8</v>
      </c>
      <c r="M1654" s="4" t="s">
        <v>25</v>
      </c>
      <c r="O1654" s="4"/>
      <c r="P1654" s="14">
        <v>5308899</v>
      </c>
      <c r="Q1654" s="12">
        <v>-2000</v>
      </c>
      <c r="S1654" s="14">
        <v>8366639</v>
      </c>
      <c r="T1654" s="12">
        <v>282.19999999999993</v>
      </c>
      <c r="U1654">
        <f>SUM($T$2:T1654)</f>
        <v>3091735.6799999997</v>
      </c>
      <c r="W1654" s="16">
        <v>8366639</v>
      </c>
      <c r="X1654">
        <v>3091735.6799999997</v>
      </c>
      <c r="Y1654">
        <v>1653</v>
      </c>
      <c r="Z1654" s="18">
        <f t="shared" si="126"/>
        <v>7.4253330697899491</v>
      </c>
      <c r="AA1654" s="18">
        <f t="shared" si="127"/>
        <v>0.36218229623137599</v>
      </c>
      <c r="AB1654" t="str">
        <f t="shared" si="130"/>
        <v>B</v>
      </c>
      <c r="AI1654" s="14">
        <v>5308899</v>
      </c>
      <c r="AJ1654" s="12">
        <v>-2000</v>
      </c>
      <c r="AK1654" s="12">
        <v>0</v>
      </c>
      <c r="AL1654" s="12">
        <v>0</v>
      </c>
      <c r="AN1654">
        <v>5308899</v>
      </c>
      <c r="AO1654">
        <v>-2000</v>
      </c>
      <c r="AP1654">
        <v>0</v>
      </c>
      <c r="AQ1654">
        <v>0</v>
      </c>
      <c r="AR1654">
        <f t="shared" si="128"/>
        <v>0</v>
      </c>
      <c r="AV1654" s="4">
        <v>2972005</v>
      </c>
      <c r="AW1654" s="4">
        <v>5344872</v>
      </c>
      <c r="AX1654" s="4" t="s">
        <v>2604</v>
      </c>
      <c r="AY1654" s="4">
        <v>4000</v>
      </c>
      <c r="AZ1654" s="4">
        <v>4000</v>
      </c>
      <c r="BA1654" s="4">
        <v>300</v>
      </c>
      <c r="BB1654" s="7">
        <f>AZ1654+BA1654-AY1654</f>
        <v>300</v>
      </c>
      <c r="BC1654" s="4" t="s">
        <v>2605</v>
      </c>
      <c r="BD1654" s="4">
        <v>25000</v>
      </c>
      <c r="BE1654" s="4" t="s">
        <v>32</v>
      </c>
      <c r="BF1654" s="4" t="s">
        <v>8</v>
      </c>
      <c r="BH1654" s="4" t="s">
        <v>25</v>
      </c>
      <c r="BI1654" t="str">
        <f t="shared" si="129"/>
        <v>B</v>
      </c>
    </row>
    <row r="1655" spans="1:61" ht="15.75" customHeight="1" x14ac:dyDescent="0.2">
      <c r="A1655" s="4">
        <v>2976163</v>
      </c>
      <c r="B1655" s="4">
        <v>2188607</v>
      </c>
      <c r="C1655" s="4" t="s">
        <v>2959</v>
      </c>
      <c r="D1655" s="4">
        <v>5000</v>
      </c>
      <c r="E1655" s="4">
        <v>5000</v>
      </c>
      <c r="F1655" s="4">
        <v>300</v>
      </c>
      <c r="G1655" s="7">
        <f>E1655+F1655-D1655</f>
        <v>300</v>
      </c>
      <c r="H1655" s="4" t="s">
        <v>2960</v>
      </c>
      <c r="I1655" s="4">
        <v>10000</v>
      </c>
      <c r="J1655" s="4" t="s">
        <v>11</v>
      </c>
      <c r="K1655" s="4" t="s">
        <v>16</v>
      </c>
      <c r="M1655" s="4" t="s">
        <v>7</v>
      </c>
      <c r="O1655" s="4"/>
      <c r="P1655" s="14">
        <v>5311692</v>
      </c>
      <c r="Q1655" s="12">
        <v>3</v>
      </c>
      <c r="S1655" s="14">
        <v>559751</v>
      </c>
      <c r="T1655" s="12">
        <v>280.79999999999995</v>
      </c>
      <c r="U1655">
        <f>SUM($T$2:T1655)</f>
        <v>3092016.4799999995</v>
      </c>
      <c r="W1655" s="16">
        <v>559751</v>
      </c>
      <c r="X1655">
        <v>3092016.4799999995</v>
      </c>
      <c r="Y1655">
        <v>1654</v>
      </c>
      <c r="Z1655" s="18">
        <f t="shared" si="126"/>
        <v>7.4260074591109646</v>
      </c>
      <c r="AA1655" s="18">
        <f t="shared" si="127"/>
        <v>0.36240140227870288</v>
      </c>
      <c r="AB1655" t="str">
        <f t="shared" si="130"/>
        <v>B</v>
      </c>
      <c r="AI1655" s="14">
        <v>5311692</v>
      </c>
      <c r="AJ1655" s="12">
        <v>3</v>
      </c>
      <c r="AK1655" s="12">
        <v>3</v>
      </c>
      <c r="AL1655" s="12">
        <v>2000</v>
      </c>
      <c r="AN1655">
        <v>5311692</v>
      </c>
      <c r="AO1655">
        <v>3</v>
      </c>
      <c r="AP1655">
        <v>3</v>
      </c>
      <c r="AQ1655">
        <v>2000</v>
      </c>
      <c r="AR1655">
        <f t="shared" si="128"/>
        <v>0</v>
      </c>
      <c r="AV1655" s="4">
        <v>2976163</v>
      </c>
      <c r="AW1655" s="4">
        <v>2188607</v>
      </c>
      <c r="AX1655" s="4" t="s">
        <v>2959</v>
      </c>
      <c r="AY1655" s="4">
        <v>5000</v>
      </c>
      <c r="AZ1655" s="4">
        <v>5000</v>
      </c>
      <c r="BA1655" s="4">
        <v>300</v>
      </c>
      <c r="BB1655" s="7">
        <f>AZ1655+BA1655-AY1655</f>
        <v>300</v>
      </c>
      <c r="BC1655" s="4" t="s">
        <v>2960</v>
      </c>
      <c r="BD1655" s="4">
        <v>10000</v>
      </c>
      <c r="BE1655" s="4" t="s">
        <v>11</v>
      </c>
      <c r="BF1655" s="4" t="s">
        <v>16</v>
      </c>
      <c r="BH1655" s="4" t="s">
        <v>7</v>
      </c>
      <c r="BI1655" t="str">
        <f t="shared" si="129"/>
        <v>B</v>
      </c>
    </row>
    <row r="1656" spans="1:61" ht="15.75" customHeight="1" x14ac:dyDescent="0.2">
      <c r="A1656" s="4">
        <v>2982876</v>
      </c>
      <c r="B1656" s="4">
        <v>70375</v>
      </c>
      <c r="C1656" s="4" t="s">
        <v>3568</v>
      </c>
      <c r="D1656" s="4">
        <v>10000</v>
      </c>
      <c r="E1656" s="4">
        <v>10000</v>
      </c>
      <c r="F1656" s="4">
        <v>300</v>
      </c>
      <c r="G1656" s="7">
        <f>E1656+F1656-D1656</f>
        <v>300</v>
      </c>
      <c r="H1656" s="4" t="s">
        <v>354</v>
      </c>
      <c r="I1656" s="4">
        <v>8500</v>
      </c>
      <c r="J1656" s="4" t="s">
        <v>4</v>
      </c>
      <c r="K1656" s="4" t="s">
        <v>13</v>
      </c>
      <c r="L1656" s="4" t="s">
        <v>6</v>
      </c>
      <c r="M1656" s="4" t="s">
        <v>101</v>
      </c>
      <c r="O1656" s="4"/>
      <c r="P1656" s="14">
        <v>5317089</v>
      </c>
      <c r="Q1656" s="12">
        <v>359.09999999999991</v>
      </c>
      <c r="S1656" s="14">
        <v>281557</v>
      </c>
      <c r="T1656" s="12">
        <v>280</v>
      </c>
      <c r="U1656">
        <f>SUM($T$2:T1656)</f>
        <v>3092296.4799999995</v>
      </c>
      <c r="W1656" s="16">
        <v>281557</v>
      </c>
      <c r="X1656">
        <v>3092296.4799999995</v>
      </c>
      <c r="Y1656">
        <v>1655</v>
      </c>
      <c r="Z1656" s="18">
        <f t="shared" si="126"/>
        <v>7.4266799270948844</v>
      </c>
      <c r="AA1656" s="18">
        <f t="shared" si="127"/>
        <v>0.36262050832602982</v>
      </c>
      <c r="AB1656" t="str">
        <f t="shared" si="130"/>
        <v>B</v>
      </c>
      <c r="AI1656" s="14">
        <v>5317089</v>
      </c>
      <c r="AJ1656" s="12">
        <v>359.09999999999991</v>
      </c>
      <c r="AK1656" s="12">
        <v>359.1</v>
      </c>
      <c r="AL1656" s="12">
        <v>1500</v>
      </c>
      <c r="AN1656">
        <v>5317089</v>
      </c>
      <c r="AO1656">
        <v>359.09999999999991</v>
      </c>
      <c r="AP1656">
        <v>359.1</v>
      </c>
      <c r="AQ1656">
        <v>1500</v>
      </c>
      <c r="AR1656">
        <f t="shared" si="128"/>
        <v>0</v>
      </c>
      <c r="AV1656" s="4">
        <v>2982876</v>
      </c>
      <c r="AW1656" s="4">
        <v>70375</v>
      </c>
      <c r="AX1656" s="4" t="s">
        <v>3568</v>
      </c>
      <c r="AY1656" s="4">
        <v>10000</v>
      </c>
      <c r="AZ1656" s="4">
        <v>10000</v>
      </c>
      <c r="BA1656" s="4">
        <v>300</v>
      </c>
      <c r="BB1656" s="7">
        <f>AZ1656+BA1656-AY1656</f>
        <v>300</v>
      </c>
      <c r="BC1656" s="4" t="s">
        <v>354</v>
      </c>
      <c r="BD1656" s="4">
        <v>8500</v>
      </c>
      <c r="BE1656" s="4" t="s">
        <v>4</v>
      </c>
      <c r="BF1656" s="4" t="s">
        <v>13</v>
      </c>
      <c r="BG1656" s="4" t="s">
        <v>6</v>
      </c>
      <c r="BH1656" s="4" t="s">
        <v>101</v>
      </c>
      <c r="BI1656" t="str">
        <f t="shared" si="129"/>
        <v>B</v>
      </c>
    </row>
    <row r="1657" spans="1:61" ht="15.75" customHeight="1" x14ac:dyDescent="0.2">
      <c r="A1657" s="4">
        <v>3014537</v>
      </c>
      <c r="B1657" s="4">
        <v>282327</v>
      </c>
      <c r="C1657" s="4" t="s">
        <v>8888</v>
      </c>
      <c r="D1657" s="4">
        <v>1000</v>
      </c>
      <c r="E1657" s="4">
        <v>1000</v>
      </c>
      <c r="F1657" s="4">
        <v>300</v>
      </c>
      <c r="G1657" s="7">
        <f>E1657+F1657-D1657</f>
        <v>300</v>
      </c>
      <c r="H1657" s="4" t="s">
        <v>8889</v>
      </c>
      <c r="I1657" s="4">
        <v>15000</v>
      </c>
      <c r="J1657" s="4" t="s">
        <v>21</v>
      </c>
      <c r="K1657" s="4" t="s">
        <v>8</v>
      </c>
      <c r="M1657" s="4" t="s">
        <v>12</v>
      </c>
      <c r="O1657" s="4"/>
      <c r="P1657" s="14">
        <v>5327701</v>
      </c>
      <c r="Q1657" s="12">
        <v>85.5</v>
      </c>
      <c r="S1657" s="14">
        <v>8623896</v>
      </c>
      <c r="T1657" s="12">
        <v>280</v>
      </c>
      <c r="U1657">
        <f>SUM($T$2:T1657)</f>
        <v>3092576.4799999995</v>
      </c>
      <c r="W1657" s="16">
        <v>8623896</v>
      </c>
      <c r="X1657">
        <v>3092576.4799999995</v>
      </c>
      <c r="Y1657">
        <v>1656</v>
      </c>
      <c r="Z1657" s="18">
        <f t="shared" si="126"/>
        <v>7.4273523950788034</v>
      </c>
      <c r="AA1657" s="18">
        <f t="shared" si="127"/>
        <v>0.36283961437335671</v>
      </c>
      <c r="AB1657" t="str">
        <f t="shared" si="130"/>
        <v>B</v>
      </c>
      <c r="AI1657" s="14">
        <v>5327701</v>
      </c>
      <c r="AJ1657" s="12">
        <v>85.5</v>
      </c>
      <c r="AK1657" s="12">
        <v>85.5</v>
      </c>
      <c r="AL1657" s="12">
        <v>1000</v>
      </c>
      <c r="AN1657">
        <v>5327701</v>
      </c>
      <c r="AO1657">
        <v>85.5</v>
      </c>
      <c r="AP1657">
        <v>85.5</v>
      </c>
      <c r="AQ1657">
        <v>1000</v>
      </c>
      <c r="AR1657">
        <f t="shared" si="128"/>
        <v>0</v>
      </c>
      <c r="AV1657" s="4">
        <v>3014537</v>
      </c>
      <c r="AW1657" s="4">
        <v>282327</v>
      </c>
      <c r="AX1657" s="4" t="s">
        <v>8888</v>
      </c>
      <c r="AY1657" s="4">
        <v>1000</v>
      </c>
      <c r="AZ1657" s="4">
        <v>1000</v>
      </c>
      <c r="BA1657" s="4">
        <v>300</v>
      </c>
      <c r="BB1657" s="7">
        <f>AZ1657+BA1657-AY1657</f>
        <v>300</v>
      </c>
      <c r="BC1657" s="4" t="s">
        <v>8889</v>
      </c>
      <c r="BD1657" s="4">
        <v>15000</v>
      </c>
      <c r="BE1657" s="4" t="s">
        <v>21</v>
      </c>
      <c r="BF1657" s="4" t="s">
        <v>8</v>
      </c>
      <c r="BH1657" s="4" t="s">
        <v>12</v>
      </c>
      <c r="BI1657" t="str">
        <f t="shared" si="129"/>
        <v>B</v>
      </c>
    </row>
    <row r="1658" spans="1:61" ht="15.75" customHeight="1" x14ac:dyDescent="0.2">
      <c r="A1658" s="4">
        <v>3052701</v>
      </c>
      <c r="B1658" s="4">
        <v>8319907</v>
      </c>
      <c r="C1658" s="4" t="s">
        <v>8927</v>
      </c>
      <c r="D1658" s="4">
        <v>10000</v>
      </c>
      <c r="E1658" s="4">
        <v>10000</v>
      </c>
      <c r="F1658" s="4">
        <v>300</v>
      </c>
      <c r="G1658" s="7">
        <f>E1658+F1658-D1658</f>
        <v>300</v>
      </c>
      <c r="H1658" s="4" t="s">
        <v>2551</v>
      </c>
      <c r="I1658" s="4">
        <v>10000</v>
      </c>
      <c r="J1658" s="4" t="s">
        <v>4</v>
      </c>
      <c r="K1658" s="4" t="s">
        <v>5</v>
      </c>
      <c r="L1658" s="4" t="s">
        <v>6</v>
      </c>
      <c r="M1658" s="4" t="s">
        <v>10</v>
      </c>
      <c r="O1658" s="4"/>
      <c r="P1658" s="14">
        <v>5328184</v>
      </c>
      <c r="Q1658" s="12">
        <v>-2000</v>
      </c>
      <c r="S1658" s="14">
        <v>358734</v>
      </c>
      <c r="T1658" s="12">
        <v>279.30000000000018</v>
      </c>
      <c r="U1658">
        <f>SUM($T$2:T1658)</f>
        <v>3092855.7799999993</v>
      </c>
      <c r="W1658" s="16">
        <v>358734</v>
      </c>
      <c r="X1658">
        <v>3092855.7799999993</v>
      </c>
      <c r="Y1658">
        <v>1657</v>
      </c>
      <c r="Z1658" s="18">
        <f t="shared" si="126"/>
        <v>7.4280231818927627</v>
      </c>
      <c r="AA1658" s="18">
        <f t="shared" si="127"/>
        <v>0.3630587204206836</v>
      </c>
      <c r="AB1658" t="str">
        <f t="shared" si="130"/>
        <v>B</v>
      </c>
      <c r="AI1658" s="14">
        <v>5328184</v>
      </c>
      <c r="AJ1658" s="12">
        <v>-2000</v>
      </c>
      <c r="AK1658" s="12">
        <v>0</v>
      </c>
      <c r="AL1658" s="12">
        <v>0</v>
      </c>
      <c r="AN1658">
        <v>5328184</v>
      </c>
      <c r="AO1658">
        <v>-2000</v>
      </c>
      <c r="AP1658">
        <v>0</v>
      </c>
      <c r="AQ1658">
        <v>0</v>
      </c>
      <c r="AR1658">
        <f t="shared" si="128"/>
        <v>0</v>
      </c>
      <c r="AV1658" s="4">
        <v>3052701</v>
      </c>
      <c r="AW1658" s="4">
        <v>8319907</v>
      </c>
      <c r="AX1658" s="4" t="s">
        <v>8927</v>
      </c>
      <c r="AY1658" s="4">
        <v>10000</v>
      </c>
      <c r="AZ1658" s="4">
        <v>10000</v>
      </c>
      <c r="BA1658" s="4">
        <v>300</v>
      </c>
      <c r="BB1658" s="7">
        <f>AZ1658+BA1658-AY1658</f>
        <v>300</v>
      </c>
      <c r="BC1658" s="4" t="s">
        <v>2551</v>
      </c>
      <c r="BD1658" s="4">
        <v>10000</v>
      </c>
      <c r="BE1658" s="4" t="s">
        <v>4</v>
      </c>
      <c r="BF1658" s="4" t="s">
        <v>5</v>
      </c>
      <c r="BG1658" s="4" t="s">
        <v>6</v>
      </c>
      <c r="BH1658" s="4" t="s">
        <v>10</v>
      </c>
      <c r="BI1658" t="str">
        <f t="shared" si="129"/>
        <v>A</v>
      </c>
    </row>
    <row r="1659" spans="1:61" ht="15.75" customHeight="1" x14ac:dyDescent="0.2">
      <c r="A1659" s="4">
        <v>2956521</v>
      </c>
      <c r="B1659" s="4">
        <v>8153069</v>
      </c>
      <c r="C1659" s="4" t="s">
        <v>1237</v>
      </c>
      <c r="D1659" s="4">
        <v>750</v>
      </c>
      <c r="E1659" s="4">
        <v>750</v>
      </c>
      <c r="F1659" s="4">
        <v>299.25</v>
      </c>
      <c r="G1659" s="7">
        <f>E1659+F1659-D1659</f>
        <v>299.25</v>
      </c>
      <c r="H1659" s="4" t="s">
        <v>1238</v>
      </c>
      <c r="I1659" s="4">
        <v>30000</v>
      </c>
      <c r="J1659" s="4" t="s">
        <v>4</v>
      </c>
      <c r="K1659" s="4" t="s">
        <v>13</v>
      </c>
      <c r="L1659" s="4" t="s">
        <v>6</v>
      </c>
      <c r="M1659" s="4" t="s">
        <v>25</v>
      </c>
      <c r="O1659" s="4"/>
      <c r="P1659" s="14">
        <v>5328233</v>
      </c>
      <c r="Q1659" s="12">
        <v>51.300000000000068</v>
      </c>
      <c r="S1659" s="14">
        <v>7524805</v>
      </c>
      <c r="T1659" s="12">
        <v>279.30000000000018</v>
      </c>
      <c r="U1659">
        <f>SUM($T$2:T1659)</f>
        <v>3093135.0799999991</v>
      </c>
      <c r="W1659" s="16">
        <v>7524805</v>
      </c>
      <c r="X1659">
        <v>3093135.0799999991</v>
      </c>
      <c r="Y1659">
        <v>1658</v>
      </c>
      <c r="Z1659" s="18">
        <f t="shared" si="126"/>
        <v>7.4286939687067219</v>
      </c>
      <c r="AA1659" s="18">
        <f t="shared" si="127"/>
        <v>0.36327782646801049</v>
      </c>
      <c r="AB1659" t="str">
        <f t="shared" si="130"/>
        <v>B</v>
      </c>
      <c r="AI1659" s="14">
        <v>5328233</v>
      </c>
      <c r="AJ1659" s="12">
        <v>51.300000000000068</v>
      </c>
      <c r="AK1659" s="12">
        <v>51.300000000000004</v>
      </c>
      <c r="AL1659" s="12">
        <v>1300</v>
      </c>
      <c r="AN1659">
        <v>5328233</v>
      </c>
      <c r="AO1659">
        <v>51.300000000000068</v>
      </c>
      <c r="AP1659">
        <v>51.300000000000004</v>
      </c>
      <c r="AQ1659">
        <v>1300</v>
      </c>
      <c r="AR1659">
        <f t="shared" si="128"/>
        <v>0</v>
      </c>
      <c r="AV1659" s="4">
        <v>2956521</v>
      </c>
      <c r="AW1659" s="4">
        <v>8153069</v>
      </c>
      <c r="AX1659" s="4" t="s">
        <v>1237</v>
      </c>
      <c r="AY1659" s="4">
        <v>750</v>
      </c>
      <c r="AZ1659" s="4">
        <v>750</v>
      </c>
      <c r="BA1659" s="4">
        <v>299.25</v>
      </c>
      <c r="BB1659" s="7">
        <f>AZ1659+BA1659-AY1659</f>
        <v>299.25</v>
      </c>
      <c r="BC1659" s="4" t="s">
        <v>1238</v>
      </c>
      <c r="BD1659" s="4">
        <v>30000</v>
      </c>
      <c r="BE1659" s="4" t="s">
        <v>4</v>
      </c>
      <c r="BF1659" s="4" t="s">
        <v>13</v>
      </c>
      <c r="BG1659" s="4" t="s">
        <v>6</v>
      </c>
      <c r="BH1659" s="4" t="s">
        <v>25</v>
      </c>
      <c r="BI1659" t="str">
        <f t="shared" si="129"/>
        <v>B</v>
      </c>
    </row>
    <row r="1660" spans="1:61" ht="15.75" customHeight="1" x14ac:dyDescent="0.2">
      <c r="A1660" s="4">
        <v>3024141</v>
      </c>
      <c r="B1660" s="4">
        <v>8212499</v>
      </c>
      <c r="C1660" s="4" t="s">
        <v>6868</v>
      </c>
      <c r="D1660" s="4">
        <v>1500</v>
      </c>
      <c r="E1660" s="4">
        <v>1500</v>
      </c>
      <c r="F1660" s="4">
        <v>299.25</v>
      </c>
      <c r="G1660" s="7">
        <f>E1660+F1660-D1660</f>
        <v>299.25</v>
      </c>
      <c r="H1660" s="4" t="s">
        <v>3711</v>
      </c>
      <c r="I1660" s="4">
        <v>25000</v>
      </c>
      <c r="J1660" s="4" t="s">
        <v>4</v>
      </c>
      <c r="K1660" s="4" t="s">
        <v>5</v>
      </c>
      <c r="L1660" s="4" t="s">
        <v>9</v>
      </c>
      <c r="M1660" s="4" t="s">
        <v>7</v>
      </c>
      <c r="O1660" s="4"/>
      <c r="P1660" s="14">
        <v>5332769</v>
      </c>
      <c r="Q1660" s="12">
        <v>28.6099999999999</v>
      </c>
      <c r="S1660" s="14">
        <v>6840625</v>
      </c>
      <c r="T1660" s="12">
        <v>279</v>
      </c>
      <c r="U1660">
        <f>SUM($T$2:T1660)</f>
        <v>3093414.0799999991</v>
      </c>
      <c r="W1660" s="16">
        <v>6840625</v>
      </c>
      <c r="X1660">
        <v>3093414.0799999991</v>
      </c>
      <c r="Y1660">
        <v>1659</v>
      </c>
      <c r="Z1660" s="18">
        <f t="shared" si="126"/>
        <v>7.4293640350192698</v>
      </c>
      <c r="AA1660" s="18">
        <f t="shared" si="127"/>
        <v>0.36349693251533743</v>
      </c>
      <c r="AB1660" t="str">
        <f t="shared" si="130"/>
        <v>B</v>
      </c>
      <c r="AI1660" s="14">
        <v>5332769</v>
      </c>
      <c r="AJ1660" s="12">
        <v>28.6099999999999</v>
      </c>
      <c r="AK1660" s="12">
        <v>28.61</v>
      </c>
      <c r="AL1660" s="12">
        <v>2100</v>
      </c>
      <c r="AN1660">
        <v>5332769</v>
      </c>
      <c r="AO1660">
        <v>28.6099999999999</v>
      </c>
      <c r="AP1660">
        <v>28.61</v>
      </c>
      <c r="AQ1660">
        <v>2100</v>
      </c>
      <c r="AR1660">
        <f t="shared" si="128"/>
        <v>0</v>
      </c>
      <c r="AV1660" s="4">
        <v>3024141</v>
      </c>
      <c r="AW1660" s="4">
        <v>8212499</v>
      </c>
      <c r="AX1660" s="4" t="s">
        <v>6868</v>
      </c>
      <c r="AY1660" s="4">
        <v>1500</v>
      </c>
      <c r="AZ1660" s="4">
        <v>1500</v>
      </c>
      <c r="BA1660" s="4">
        <v>299.25</v>
      </c>
      <c r="BB1660" s="7">
        <f>AZ1660+BA1660-AY1660</f>
        <v>299.25</v>
      </c>
      <c r="BC1660" s="4" t="s">
        <v>3711</v>
      </c>
      <c r="BD1660" s="4">
        <v>25000</v>
      </c>
      <c r="BE1660" s="4" t="s">
        <v>4</v>
      </c>
      <c r="BF1660" s="4" t="s">
        <v>5</v>
      </c>
      <c r="BG1660" s="4" t="s">
        <v>9</v>
      </c>
      <c r="BH1660" s="4" t="s">
        <v>7</v>
      </c>
      <c r="BI1660" t="str">
        <f t="shared" si="129"/>
        <v>B</v>
      </c>
    </row>
    <row r="1661" spans="1:61" ht="15.75" customHeight="1" x14ac:dyDescent="0.2">
      <c r="A1661" s="4">
        <v>3057034</v>
      </c>
      <c r="B1661" s="4">
        <v>9216831</v>
      </c>
      <c r="C1661" s="4" t="s">
        <v>9204</v>
      </c>
      <c r="D1661" s="4">
        <v>1500</v>
      </c>
      <c r="E1661" s="4">
        <v>1500</v>
      </c>
      <c r="F1661" s="4">
        <v>299.25</v>
      </c>
      <c r="G1661" s="7">
        <f>E1661+F1661-D1661</f>
        <v>299.25</v>
      </c>
      <c r="H1661" s="4" t="s">
        <v>9205</v>
      </c>
      <c r="I1661" s="4">
        <v>10000</v>
      </c>
      <c r="J1661" s="4" t="s">
        <v>4</v>
      </c>
      <c r="K1661" s="4" t="s">
        <v>22</v>
      </c>
      <c r="M1661" s="4" t="s">
        <v>24</v>
      </c>
      <c r="O1661" s="4"/>
      <c r="P1661" s="14">
        <v>5334463</v>
      </c>
      <c r="Q1661" s="12">
        <v>760.5</v>
      </c>
      <c r="S1661" s="14">
        <v>6868058</v>
      </c>
      <c r="T1661" s="12">
        <v>275.40000000000009</v>
      </c>
      <c r="U1661">
        <f>SUM($T$2:T1661)</f>
        <v>3093689.4799999991</v>
      </c>
      <c r="W1661" s="16">
        <v>6868058</v>
      </c>
      <c r="X1661">
        <v>3093689.4799999991</v>
      </c>
      <c r="Y1661">
        <v>1660</v>
      </c>
      <c r="Z1661" s="18">
        <f t="shared" si="126"/>
        <v>7.4300254553148823</v>
      </c>
      <c r="AA1661" s="18">
        <f t="shared" si="127"/>
        <v>0.36371603856266432</v>
      </c>
      <c r="AB1661" t="str">
        <f t="shared" si="130"/>
        <v>B</v>
      </c>
      <c r="AI1661" s="14">
        <v>5334463</v>
      </c>
      <c r="AJ1661" s="12">
        <v>760.5</v>
      </c>
      <c r="AK1661" s="12">
        <v>760.5</v>
      </c>
      <c r="AL1661" s="12">
        <v>3000</v>
      </c>
      <c r="AN1661">
        <v>5334463</v>
      </c>
      <c r="AO1661">
        <v>760.5</v>
      </c>
      <c r="AP1661">
        <v>760.5</v>
      </c>
      <c r="AQ1661">
        <v>3000</v>
      </c>
      <c r="AR1661">
        <f t="shared" si="128"/>
        <v>0</v>
      </c>
      <c r="AV1661" s="4">
        <v>3057034</v>
      </c>
      <c r="AW1661" s="4">
        <v>9216831</v>
      </c>
      <c r="AX1661" s="4" t="s">
        <v>9204</v>
      </c>
      <c r="AY1661" s="4">
        <v>1500</v>
      </c>
      <c r="AZ1661" s="4">
        <v>1500</v>
      </c>
      <c r="BA1661" s="4">
        <v>299.25</v>
      </c>
      <c r="BB1661" s="7">
        <f>AZ1661+BA1661-AY1661</f>
        <v>299.25</v>
      </c>
      <c r="BC1661" s="4" t="s">
        <v>9205</v>
      </c>
      <c r="BD1661" s="4">
        <v>10000</v>
      </c>
      <c r="BE1661" s="4" t="s">
        <v>4</v>
      </c>
      <c r="BF1661" s="4" t="s">
        <v>22</v>
      </c>
      <c r="BH1661" s="4" t="s">
        <v>24</v>
      </c>
      <c r="BI1661" t="str">
        <f t="shared" si="129"/>
        <v>B</v>
      </c>
    </row>
    <row r="1662" spans="1:61" ht="15.75" customHeight="1" x14ac:dyDescent="0.2">
      <c r="A1662" s="4">
        <v>3012619</v>
      </c>
      <c r="B1662" s="4">
        <v>8285131</v>
      </c>
      <c r="C1662" s="4" t="s">
        <v>6033</v>
      </c>
      <c r="D1662" s="4">
        <v>800</v>
      </c>
      <c r="E1662" s="4">
        <v>800</v>
      </c>
      <c r="F1662" s="4">
        <v>297.92</v>
      </c>
      <c r="G1662" s="7">
        <f>E1662+F1662-D1662</f>
        <v>297.92000000000007</v>
      </c>
      <c r="H1662" s="4" t="s">
        <v>6034</v>
      </c>
      <c r="I1662" s="4">
        <v>11820</v>
      </c>
      <c r="J1662" s="4" t="s">
        <v>4</v>
      </c>
      <c r="K1662" s="4" t="s">
        <v>13</v>
      </c>
      <c r="L1662" s="4" t="s">
        <v>6</v>
      </c>
      <c r="M1662" s="4" t="s">
        <v>20</v>
      </c>
      <c r="O1662" s="4"/>
      <c r="P1662" s="14">
        <v>5334743</v>
      </c>
      <c r="Q1662" s="12">
        <v>-1375.5</v>
      </c>
      <c r="S1662" s="14">
        <v>232372</v>
      </c>
      <c r="T1662" s="12">
        <v>275</v>
      </c>
      <c r="U1662">
        <f>SUM($T$2:T1662)</f>
        <v>3093964.4799999991</v>
      </c>
      <c r="W1662" s="16">
        <v>232372</v>
      </c>
      <c r="X1662">
        <v>3093964.4799999991</v>
      </c>
      <c r="Y1662">
        <v>1661</v>
      </c>
      <c r="Z1662" s="18">
        <f t="shared" si="126"/>
        <v>7.4306859149419457</v>
      </c>
      <c r="AA1662" s="18">
        <f t="shared" si="127"/>
        <v>0.36393514460999121</v>
      </c>
      <c r="AB1662" t="str">
        <f t="shared" si="130"/>
        <v>B</v>
      </c>
      <c r="AI1662" s="14">
        <v>5334743</v>
      </c>
      <c r="AJ1662" s="12">
        <v>-1375.5</v>
      </c>
      <c r="AK1662" s="12">
        <v>1624.5</v>
      </c>
      <c r="AL1662" s="12">
        <v>0</v>
      </c>
      <c r="AN1662">
        <v>5334743</v>
      </c>
      <c r="AO1662">
        <v>-1375.5</v>
      </c>
      <c r="AP1662">
        <v>1624.5</v>
      </c>
      <c r="AQ1662">
        <v>0</v>
      </c>
      <c r="AR1662">
        <f t="shared" si="128"/>
        <v>1</v>
      </c>
      <c r="AV1662" s="4">
        <v>3012619</v>
      </c>
      <c r="AW1662" s="4">
        <v>8285131</v>
      </c>
      <c r="AX1662" s="4" t="s">
        <v>6033</v>
      </c>
      <c r="AY1662" s="4">
        <v>800</v>
      </c>
      <c r="AZ1662" s="4">
        <v>800</v>
      </c>
      <c r="BA1662" s="4">
        <v>297.92</v>
      </c>
      <c r="BB1662" s="7">
        <f>AZ1662+BA1662-AY1662</f>
        <v>297.92000000000007</v>
      </c>
      <c r="BC1662" s="4" t="s">
        <v>6034</v>
      </c>
      <c r="BD1662" s="4">
        <v>11820</v>
      </c>
      <c r="BE1662" s="4" t="s">
        <v>4</v>
      </c>
      <c r="BF1662" s="4" t="s">
        <v>13</v>
      </c>
      <c r="BG1662" s="4" t="s">
        <v>6</v>
      </c>
      <c r="BH1662" s="4" t="s">
        <v>20</v>
      </c>
      <c r="BI1662" t="str">
        <f t="shared" si="129"/>
        <v>B</v>
      </c>
    </row>
    <row r="1663" spans="1:61" ht="15.75" customHeight="1" x14ac:dyDescent="0.2">
      <c r="A1663" s="4">
        <v>3014481</v>
      </c>
      <c r="B1663" s="4">
        <v>466419</v>
      </c>
      <c r="C1663" s="4" t="s">
        <v>6177</v>
      </c>
      <c r="D1663" s="4">
        <v>700</v>
      </c>
      <c r="E1663" s="4">
        <v>700</v>
      </c>
      <c r="F1663" s="4">
        <v>297.92</v>
      </c>
      <c r="G1663" s="7">
        <f>E1663+F1663-D1663</f>
        <v>297.92000000000007</v>
      </c>
      <c r="H1663" s="4" t="s">
        <v>3358</v>
      </c>
      <c r="I1663" s="4">
        <v>8000</v>
      </c>
      <c r="J1663" s="4" t="s">
        <v>4</v>
      </c>
      <c r="K1663" s="4" t="s">
        <v>8</v>
      </c>
      <c r="L1663" s="4" t="s">
        <v>6</v>
      </c>
      <c r="M1663" s="4" t="s">
        <v>29</v>
      </c>
      <c r="O1663" s="4"/>
      <c r="P1663" s="14">
        <v>5335653</v>
      </c>
      <c r="Q1663" s="12">
        <v>-1500</v>
      </c>
      <c r="S1663" s="14">
        <v>5637080</v>
      </c>
      <c r="T1663" s="12">
        <v>274.5</v>
      </c>
      <c r="U1663">
        <f>SUM($T$2:T1663)</f>
        <v>3094238.9799999991</v>
      </c>
      <c r="W1663" s="16">
        <v>5637080</v>
      </c>
      <c r="X1663">
        <v>3094238.9799999991</v>
      </c>
      <c r="Y1663">
        <v>1662</v>
      </c>
      <c r="Z1663" s="18">
        <f t="shared" si="126"/>
        <v>7.431345173733324</v>
      </c>
      <c r="AA1663" s="18">
        <f t="shared" si="127"/>
        <v>0.36415425065731816</v>
      </c>
      <c r="AB1663" t="str">
        <f t="shared" si="130"/>
        <v>B</v>
      </c>
      <c r="AI1663" s="14">
        <v>5335653</v>
      </c>
      <c r="AJ1663" s="12">
        <v>-1500</v>
      </c>
      <c r="AK1663" s="12">
        <v>0</v>
      </c>
      <c r="AL1663" s="12">
        <v>0</v>
      </c>
      <c r="AN1663">
        <v>5335653</v>
      </c>
      <c r="AO1663">
        <v>-1500</v>
      </c>
      <c r="AP1663">
        <v>0</v>
      </c>
      <c r="AQ1663">
        <v>0</v>
      </c>
      <c r="AR1663">
        <f t="shared" si="128"/>
        <v>0</v>
      </c>
      <c r="AV1663" s="4">
        <v>3014481</v>
      </c>
      <c r="AW1663" s="4">
        <v>466419</v>
      </c>
      <c r="AX1663" s="4" t="s">
        <v>6177</v>
      </c>
      <c r="AY1663" s="4">
        <v>700</v>
      </c>
      <c r="AZ1663" s="4">
        <v>700</v>
      </c>
      <c r="BA1663" s="4">
        <v>297.92</v>
      </c>
      <c r="BB1663" s="7">
        <f>AZ1663+BA1663-AY1663</f>
        <v>297.92000000000007</v>
      </c>
      <c r="BC1663" s="4" t="s">
        <v>3358</v>
      </c>
      <c r="BD1663" s="4">
        <v>8000</v>
      </c>
      <c r="BE1663" s="4" t="s">
        <v>4</v>
      </c>
      <c r="BF1663" s="4" t="s">
        <v>8</v>
      </c>
      <c r="BG1663" s="4" t="s">
        <v>6</v>
      </c>
      <c r="BH1663" s="4" t="s">
        <v>29</v>
      </c>
      <c r="BI1663" t="str">
        <f t="shared" si="129"/>
        <v>B</v>
      </c>
    </row>
    <row r="1664" spans="1:61" ht="15.75" customHeight="1" x14ac:dyDescent="0.2">
      <c r="A1664" s="4">
        <v>3018737</v>
      </c>
      <c r="B1664" s="4">
        <v>7036877</v>
      </c>
      <c r="C1664" s="4" t="s">
        <v>6469</v>
      </c>
      <c r="D1664" s="4">
        <v>2350</v>
      </c>
      <c r="E1664" s="4">
        <v>2350</v>
      </c>
      <c r="F1664" s="4">
        <v>296.94</v>
      </c>
      <c r="G1664" s="7">
        <f>E1664+F1664-D1664</f>
        <v>296.94000000000005</v>
      </c>
      <c r="H1664" s="4" t="s">
        <v>6470</v>
      </c>
      <c r="I1664" s="4">
        <v>25000</v>
      </c>
      <c r="J1664" s="4" t="s">
        <v>4</v>
      </c>
      <c r="K1664" s="4" t="s">
        <v>8</v>
      </c>
      <c r="L1664" s="4" t="s">
        <v>6</v>
      </c>
      <c r="M1664" s="4" t="s">
        <v>12</v>
      </c>
      <c r="O1664" s="4"/>
      <c r="P1664" s="14">
        <v>5335863</v>
      </c>
      <c r="Q1664" s="12">
        <v>516.80000000000018</v>
      </c>
      <c r="S1664" s="14">
        <v>427716</v>
      </c>
      <c r="T1664" s="12">
        <v>273.60000000000036</v>
      </c>
      <c r="U1664">
        <f>SUM($T$2:T1664)</f>
        <v>3094512.5799999991</v>
      </c>
      <c r="W1664" s="16">
        <v>427716</v>
      </c>
      <c r="X1664">
        <v>3094512.5799999991</v>
      </c>
      <c r="Y1664">
        <v>1663</v>
      </c>
      <c r="Z1664" s="18">
        <f t="shared" si="126"/>
        <v>7.4320022710204681</v>
      </c>
      <c r="AA1664" s="18">
        <f t="shared" si="127"/>
        <v>0.36437335670464505</v>
      </c>
      <c r="AB1664" t="str">
        <f t="shared" si="130"/>
        <v>B</v>
      </c>
      <c r="AI1664" s="14">
        <v>5335863</v>
      </c>
      <c r="AJ1664" s="12">
        <v>516.80000000000018</v>
      </c>
      <c r="AK1664" s="12">
        <v>516.79999999999995</v>
      </c>
      <c r="AL1664" s="12">
        <v>2000</v>
      </c>
      <c r="AN1664">
        <v>5335863</v>
      </c>
      <c r="AO1664">
        <v>516.80000000000018</v>
      </c>
      <c r="AP1664">
        <v>516.79999999999995</v>
      </c>
      <c r="AQ1664">
        <v>2000</v>
      </c>
      <c r="AR1664">
        <f t="shared" si="128"/>
        <v>0</v>
      </c>
      <c r="AV1664" s="4">
        <v>3018737</v>
      </c>
      <c r="AW1664" s="4">
        <v>7036877</v>
      </c>
      <c r="AX1664" s="4" t="s">
        <v>6469</v>
      </c>
      <c r="AY1664" s="4">
        <v>2350</v>
      </c>
      <c r="AZ1664" s="4">
        <v>2350</v>
      </c>
      <c r="BA1664" s="4">
        <v>296.94</v>
      </c>
      <c r="BB1664" s="7">
        <f>AZ1664+BA1664-AY1664</f>
        <v>296.94000000000005</v>
      </c>
      <c r="BC1664" s="4" t="s">
        <v>6470</v>
      </c>
      <c r="BD1664" s="4">
        <v>25000</v>
      </c>
      <c r="BE1664" s="4" t="s">
        <v>4</v>
      </c>
      <c r="BF1664" s="4" t="s">
        <v>8</v>
      </c>
      <c r="BG1664" s="4" t="s">
        <v>6</v>
      </c>
      <c r="BH1664" s="4" t="s">
        <v>12</v>
      </c>
      <c r="BI1664" t="str">
        <f t="shared" si="129"/>
        <v>B</v>
      </c>
    </row>
    <row r="1665" spans="1:61" ht="15.75" customHeight="1" x14ac:dyDescent="0.2">
      <c r="A1665" s="4">
        <v>3034872</v>
      </c>
      <c r="B1665" s="4">
        <v>9138949</v>
      </c>
      <c r="C1665" s="4" t="s">
        <v>7690</v>
      </c>
      <c r="D1665" s="4">
        <v>1300</v>
      </c>
      <c r="E1665" s="4">
        <v>1300</v>
      </c>
      <c r="F1665" s="4">
        <v>296.39999999999998</v>
      </c>
      <c r="G1665" s="7">
        <f>E1665+F1665-D1665</f>
        <v>296.40000000000009</v>
      </c>
      <c r="H1665" s="4" t="s">
        <v>1652</v>
      </c>
      <c r="I1665" s="4">
        <v>15000</v>
      </c>
      <c r="J1665" s="4" t="s">
        <v>4</v>
      </c>
      <c r="K1665" s="4" t="s">
        <v>8</v>
      </c>
      <c r="L1665" s="4" t="s">
        <v>6</v>
      </c>
      <c r="M1665" s="4" t="s">
        <v>101</v>
      </c>
      <c r="O1665" s="4"/>
      <c r="P1665" s="14">
        <v>5336696</v>
      </c>
      <c r="Q1665" s="12">
        <v>0.89999999999997726</v>
      </c>
      <c r="S1665" s="14">
        <v>735659</v>
      </c>
      <c r="T1665" s="12">
        <v>273.60000000000036</v>
      </c>
      <c r="U1665">
        <f>SUM($T$2:T1665)</f>
        <v>3094786.1799999992</v>
      </c>
      <c r="W1665" s="16">
        <v>735659</v>
      </c>
      <c r="X1665">
        <v>3094786.1799999992</v>
      </c>
      <c r="Y1665">
        <v>1664</v>
      </c>
      <c r="Z1665" s="18">
        <f t="shared" si="126"/>
        <v>7.4326593683076121</v>
      </c>
      <c r="AA1665" s="18">
        <f t="shared" si="127"/>
        <v>0.36459246275197194</v>
      </c>
      <c r="AB1665" t="str">
        <f t="shared" si="130"/>
        <v>B</v>
      </c>
      <c r="AI1665" s="14">
        <v>5336696</v>
      </c>
      <c r="AJ1665" s="12">
        <v>0.89999999999997726</v>
      </c>
      <c r="AK1665" s="12">
        <v>0.9</v>
      </c>
      <c r="AL1665" s="12">
        <v>600</v>
      </c>
      <c r="AN1665">
        <v>5336696</v>
      </c>
      <c r="AO1665">
        <v>0.89999999999997726</v>
      </c>
      <c r="AP1665">
        <v>0.9</v>
      </c>
      <c r="AQ1665">
        <v>600</v>
      </c>
      <c r="AR1665">
        <f t="shared" si="128"/>
        <v>0</v>
      </c>
      <c r="AV1665" s="4">
        <v>3034872</v>
      </c>
      <c r="AW1665" s="4">
        <v>9138949</v>
      </c>
      <c r="AX1665" s="4" t="s">
        <v>7690</v>
      </c>
      <c r="AY1665" s="4">
        <v>1300</v>
      </c>
      <c r="AZ1665" s="4">
        <v>1300</v>
      </c>
      <c r="BA1665" s="4">
        <v>296.39999999999998</v>
      </c>
      <c r="BB1665" s="7">
        <f>AZ1665+BA1665-AY1665</f>
        <v>296.40000000000009</v>
      </c>
      <c r="BC1665" s="4" t="s">
        <v>1652</v>
      </c>
      <c r="BD1665" s="4">
        <v>15000</v>
      </c>
      <c r="BE1665" s="4" t="s">
        <v>4</v>
      </c>
      <c r="BF1665" s="4" t="s">
        <v>8</v>
      </c>
      <c r="BG1665" s="4" t="s">
        <v>6</v>
      </c>
      <c r="BH1665" s="4" t="s">
        <v>101</v>
      </c>
      <c r="BI1665" t="str">
        <f t="shared" si="129"/>
        <v>B</v>
      </c>
    </row>
    <row r="1666" spans="1:61" ht="15.75" customHeight="1" x14ac:dyDescent="0.2">
      <c r="A1666" s="4">
        <v>2949269</v>
      </c>
      <c r="B1666" s="4">
        <v>8869176</v>
      </c>
      <c r="C1666" s="4" t="s">
        <v>616</v>
      </c>
      <c r="D1666" s="4">
        <v>1100</v>
      </c>
      <c r="E1666" s="4">
        <v>1100</v>
      </c>
      <c r="F1666" s="4">
        <v>294.25</v>
      </c>
      <c r="G1666" s="7">
        <f>E1666+F1666-D1666</f>
        <v>294.25</v>
      </c>
      <c r="H1666" s="4" t="s">
        <v>617</v>
      </c>
      <c r="I1666" s="4">
        <v>22000</v>
      </c>
      <c r="J1666" s="4" t="s">
        <v>4</v>
      </c>
      <c r="K1666" s="4" t="s">
        <v>13</v>
      </c>
      <c r="L1666" s="4" t="s">
        <v>6</v>
      </c>
      <c r="M1666" s="4" t="s">
        <v>24</v>
      </c>
      <c r="O1666" s="4"/>
      <c r="P1666" s="14">
        <v>5341967</v>
      </c>
      <c r="Q1666" s="12">
        <v>930</v>
      </c>
      <c r="S1666" s="14">
        <v>437486</v>
      </c>
      <c r="T1666" s="12">
        <v>273.60000000000002</v>
      </c>
      <c r="U1666">
        <f>SUM($T$2:T1666)</f>
        <v>3095059.7799999993</v>
      </c>
      <c r="W1666" s="16">
        <v>437486</v>
      </c>
      <c r="X1666">
        <v>3095059.7799999993</v>
      </c>
      <c r="Y1666">
        <v>1665</v>
      </c>
      <c r="Z1666" s="18">
        <f t="shared" si="126"/>
        <v>7.433316465594757</v>
      </c>
      <c r="AA1666" s="18">
        <f t="shared" si="127"/>
        <v>0.36481156879929888</v>
      </c>
      <c r="AB1666" t="str">
        <f t="shared" si="130"/>
        <v>B</v>
      </c>
      <c r="AI1666" s="14">
        <v>5341967</v>
      </c>
      <c r="AJ1666" s="12">
        <v>930</v>
      </c>
      <c r="AK1666" s="12">
        <v>930</v>
      </c>
      <c r="AL1666" s="12">
        <v>1000</v>
      </c>
      <c r="AN1666">
        <v>5341967</v>
      </c>
      <c r="AO1666">
        <v>930</v>
      </c>
      <c r="AP1666">
        <v>930</v>
      </c>
      <c r="AQ1666">
        <v>1000</v>
      </c>
      <c r="AR1666">
        <f t="shared" si="128"/>
        <v>0</v>
      </c>
      <c r="AV1666" s="4">
        <v>2949269</v>
      </c>
      <c r="AW1666" s="4">
        <v>8869176</v>
      </c>
      <c r="AX1666" s="4" t="s">
        <v>616</v>
      </c>
      <c r="AY1666" s="4">
        <v>1100</v>
      </c>
      <c r="AZ1666" s="4">
        <v>1100</v>
      </c>
      <c r="BA1666" s="4">
        <v>294.25</v>
      </c>
      <c r="BB1666" s="7">
        <f>AZ1666+BA1666-AY1666</f>
        <v>294.25</v>
      </c>
      <c r="BC1666" s="4" t="s">
        <v>617</v>
      </c>
      <c r="BD1666" s="4">
        <v>22000</v>
      </c>
      <c r="BE1666" s="4" t="s">
        <v>4</v>
      </c>
      <c r="BF1666" s="4" t="s">
        <v>13</v>
      </c>
      <c r="BG1666" s="4" t="s">
        <v>6</v>
      </c>
      <c r="BH1666" s="4" t="s">
        <v>24</v>
      </c>
      <c r="BI1666" t="str">
        <f t="shared" si="129"/>
        <v>B</v>
      </c>
    </row>
    <row r="1667" spans="1:61" ht="15.75" customHeight="1" x14ac:dyDescent="0.2">
      <c r="A1667" s="4">
        <v>3037623</v>
      </c>
      <c r="B1667" s="4">
        <v>4972710</v>
      </c>
      <c r="C1667" s="4" t="s">
        <v>7903</v>
      </c>
      <c r="D1667" s="4">
        <v>1000</v>
      </c>
      <c r="E1667" s="4">
        <v>1000</v>
      </c>
      <c r="F1667" s="4">
        <v>294</v>
      </c>
      <c r="G1667" s="7">
        <f>E1667+F1667-D1667</f>
        <v>294</v>
      </c>
      <c r="H1667" s="4" t="s">
        <v>6375</v>
      </c>
      <c r="I1667" s="4">
        <v>9000</v>
      </c>
      <c r="J1667" s="4" t="s">
        <v>4</v>
      </c>
      <c r="K1667" s="4" t="s">
        <v>5</v>
      </c>
      <c r="L1667" s="4" t="s">
        <v>6</v>
      </c>
      <c r="M1667" s="4" t="s">
        <v>47</v>
      </c>
      <c r="O1667" s="4"/>
      <c r="P1667" s="14">
        <v>5342919</v>
      </c>
      <c r="Q1667" s="12">
        <v>217.5</v>
      </c>
      <c r="S1667" s="14">
        <v>8843066</v>
      </c>
      <c r="T1667" s="12">
        <v>272.73000000000013</v>
      </c>
      <c r="U1667">
        <f>SUM($T$2:T1667)</f>
        <v>3095332.5099999993</v>
      </c>
      <c r="W1667" s="16">
        <v>8843066</v>
      </c>
      <c r="X1667">
        <v>3095332.5099999993</v>
      </c>
      <c r="Y1667">
        <v>1666</v>
      </c>
      <c r="Z1667" s="18">
        <f t="shared" ref="Z1667:Z1730" si="131">X1667/$T$4566</f>
        <v>7.4339714734278077</v>
      </c>
      <c r="AA1667" s="18">
        <f t="shared" ref="AA1667:AA1730" si="132">Y1667/$Y$4566</f>
        <v>0.36503067484662577</v>
      </c>
      <c r="AB1667" t="str">
        <f t="shared" si="130"/>
        <v>B</v>
      </c>
      <c r="AI1667" s="14">
        <v>5342919</v>
      </c>
      <c r="AJ1667" s="12">
        <v>217.5</v>
      </c>
      <c r="AK1667" s="12">
        <v>217.5</v>
      </c>
      <c r="AL1667" s="12">
        <v>1500</v>
      </c>
      <c r="AN1667">
        <v>5342919</v>
      </c>
      <c r="AO1667">
        <v>217.5</v>
      </c>
      <c r="AP1667">
        <v>217.5</v>
      </c>
      <c r="AQ1667">
        <v>1500</v>
      </c>
      <c r="AR1667">
        <f t="shared" ref="AR1667:AR1730" si="133">IF(AND(AO1667&lt;0,OR(AP1667&gt;0,AQ1667&gt;0)),1,0)</f>
        <v>0</v>
      </c>
      <c r="AV1667" s="4">
        <v>3037623</v>
      </c>
      <c r="AW1667" s="4">
        <v>4972710</v>
      </c>
      <c r="AX1667" s="4" t="s">
        <v>7903</v>
      </c>
      <c r="AY1667" s="4">
        <v>1000</v>
      </c>
      <c r="AZ1667" s="4">
        <v>1000</v>
      </c>
      <c r="BA1667" s="4">
        <v>294</v>
      </c>
      <c r="BB1667" s="7">
        <f>AZ1667+BA1667-AY1667</f>
        <v>294</v>
      </c>
      <c r="BC1667" s="4" t="s">
        <v>6375</v>
      </c>
      <c r="BD1667" s="4">
        <v>9000</v>
      </c>
      <c r="BE1667" s="4" t="s">
        <v>4</v>
      </c>
      <c r="BF1667" s="4" t="s">
        <v>5</v>
      </c>
      <c r="BG1667" s="4" t="s">
        <v>6</v>
      </c>
      <c r="BH1667" s="4" t="s">
        <v>47</v>
      </c>
      <c r="BI1667" t="str">
        <f t="shared" ref="BI1667:BI1730" si="134">VLOOKUP(AW1667,$W$1:$AB$4565,6,FALSE)</f>
        <v>B</v>
      </c>
    </row>
    <row r="1668" spans="1:61" ht="15.75" customHeight="1" x14ac:dyDescent="0.2">
      <c r="A1668" s="4">
        <v>3027956</v>
      </c>
      <c r="B1668" s="4">
        <v>281904</v>
      </c>
      <c r="C1668" s="4" t="s">
        <v>7146</v>
      </c>
      <c r="D1668" s="4">
        <v>1500</v>
      </c>
      <c r="E1668" s="4">
        <v>1500</v>
      </c>
      <c r="F1668" s="4">
        <v>290.73</v>
      </c>
      <c r="G1668" s="7">
        <f>E1668+F1668-D1668</f>
        <v>290.73</v>
      </c>
      <c r="H1668" s="4" t="s">
        <v>4102</v>
      </c>
      <c r="I1668" s="4">
        <v>10000</v>
      </c>
      <c r="J1668" s="4" t="s">
        <v>4</v>
      </c>
      <c r="K1668" s="4" t="s">
        <v>8</v>
      </c>
      <c r="L1668" s="4" t="s">
        <v>6</v>
      </c>
      <c r="M1668" s="4" t="s">
        <v>111</v>
      </c>
      <c r="O1668" s="4"/>
      <c r="P1668" s="14">
        <v>5344872</v>
      </c>
      <c r="Q1668" s="12">
        <v>390</v>
      </c>
      <c r="S1668" s="14">
        <v>5475625</v>
      </c>
      <c r="T1668" s="12">
        <v>272</v>
      </c>
      <c r="U1668">
        <f>SUM($T$2:T1668)</f>
        <v>3095604.5099999993</v>
      </c>
      <c r="W1668" s="16">
        <v>5475625</v>
      </c>
      <c r="X1668">
        <v>3095604.5099999993</v>
      </c>
      <c r="Y1668">
        <v>1667</v>
      </c>
      <c r="Z1668" s="18">
        <f t="shared" si="131"/>
        <v>7.4346247280407578</v>
      </c>
      <c r="AA1668" s="18">
        <f t="shared" si="132"/>
        <v>0.36524978089395266</v>
      </c>
      <c r="AB1668" t="str">
        <f t="shared" si="130"/>
        <v>B</v>
      </c>
      <c r="AI1668" s="14">
        <v>5344872</v>
      </c>
      <c r="AJ1668" s="12">
        <v>390</v>
      </c>
      <c r="AK1668" s="12">
        <v>390</v>
      </c>
      <c r="AL1668" s="12">
        <v>6000</v>
      </c>
      <c r="AN1668">
        <v>5344872</v>
      </c>
      <c r="AO1668">
        <v>390</v>
      </c>
      <c r="AP1668">
        <v>390</v>
      </c>
      <c r="AQ1668">
        <v>6000</v>
      </c>
      <c r="AR1668">
        <f t="shared" si="133"/>
        <v>0</v>
      </c>
      <c r="AV1668" s="4">
        <v>3027956</v>
      </c>
      <c r="AW1668" s="4">
        <v>281904</v>
      </c>
      <c r="AX1668" s="4" t="s">
        <v>7146</v>
      </c>
      <c r="AY1668" s="4">
        <v>1500</v>
      </c>
      <c r="AZ1668" s="4">
        <v>1500</v>
      </c>
      <c r="BA1668" s="4">
        <v>290.73</v>
      </c>
      <c r="BB1668" s="7">
        <f>AZ1668+BA1668-AY1668</f>
        <v>290.73</v>
      </c>
      <c r="BC1668" s="4" t="s">
        <v>4102</v>
      </c>
      <c r="BD1668" s="4">
        <v>10000</v>
      </c>
      <c r="BE1668" s="4" t="s">
        <v>4</v>
      </c>
      <c r="BF1668" s="4" t="s">
        <v>8</v>
      </c>
      <c r="BG1668" s="4" t="s">
        <v>6</v>
      </c>
      <c r="BH1668" s="4" t="s">
        <v>111</v>
      </c>
      <c r="BI1668" t="str">
        <f t="shared" si="134"/>
        <v>B</v>
      </c>
    </row>
    <row r="1669" spans="1:61" ht="15.75" customHeight="1" x14ac:dyDescent="0.2">
      <c r="A1669" s="4">
        <v>3026304</v>
      </c>
      <c r="B1669" s="4">
        <v>4303279</v>
      </c>
      <c r="C1669" s="4" t="s">
        <v>7031</v>
      </c>
      <c r="D1669" s="4">
        <v>1000</v>
      </c>
      <c r="E1669" s="4">
        <v>1000</v>
      </c>
      <c r="F1669" s="4">
        <v>290.7</v>
      </c>
      <c r="G1669" s="7">
        <f>E1669+F1669-D1669</f>
        <v>290.70000000000005</v>
      </c>
      <c r="H1669" s="4" t="s">
        <v>7032</v>
      </c>
      <c r="I1669" s="4">
        <v>10000</v>
      </c>
      <c r="J1669" s="4" t="s">
        <v>4</v>
      </c>
      <c r="K1669" s="4" t="s">
        <v>22</v>
      </c>
      <c r="L1669" s="4" t="s">
        <v>6</v>
      </c>
      <c r="M1669" s="4" t="s">
        <v>24</v>
      </c>
      <c r="O1669" s="4"/>
      <c r="P1669" s="14">
        <v>5360076</v>
      </c>
      <c r="Q1669" s="12">
        <v>-500</v>
      </c>
      <c r="S1669" s="14">
        <v>9061753</v>
      </c>
      <c r="T1669" s="12">
        <v>271.5</v>
      </c>
      <c r="U1669">
        <f>SUM($T$2:T1669)</f>
        <v>3095876.0099999993</v>
      </c>
      <c r="W1669" s="16">
        <v>9061753</v>
      </c>
      <c r="X1669">
        <v>3095876.0099999993</v>
      </c>
      <c r="Y1669">
        <v>1668</v>
      </c>
      <c r="Z1669" s="18">
        <f t="shared" si="131"/>
        <v>7.4352767818180228</v>
      </c>
      <c r="AA1669" s="18">
        <f t="shared" si="132"/>
        <v>0.3654688869412796</v>
      </c>
      <c r="AB1669" t="str">
        <f t="shared" si="130"/>
        <v>B</v>
      </c>
      <c r="AI1669" s="14">
        <v>5360076</v>
      </c>
      <c r="AJ1669" s="12">
        <v>-500</v>
      </c>
      <c r="AK1669" s="12">
        <v>0</v>
      </c>
      <c r="AL1669" s="12">
        <v>0</v>
      </c>
      <c r="AN1669">
        <v>5360076</v>
      </c>
      <c r="AO1669">
        <v>-500</v>
      </c>
      <c r="AP1669">
        <v>0</v>
      </c>
      <c r="AQ1669">
        <v>0</v>
      </c>
      <c r="AR1669">
        <f t="shared" si="133"/>
        <v>0</v>
      </c>
      <c r="AV1669" s="4">
        <v>3026304</v>
      </c>
      <c r="AW1669" s="4">
        <v>4303279</v>
      </c>
      <c r="AX1669" s="4" t="s">
        <v>7031</v>
      </c>
      <c r="AY1669" s="4">
        <v>1000</v>
      </c>
      <c r="AZ1669" s="4">
        <v>1000</v>
      </c>
      <c r="BA1669" s="4">
        <v>290.7</v>
      </c>
      <c r="BB1669" s="7">
        <f>AZ1669+BA1669-AY1669</f>
        <v>290.70000000000005</v>
      </c>
      <c r="BC1669" s="4" t="s">
        <v>7032</v>
      </c>
      <c r="BD1669" s="4">
        <v>10000</v>
      </c>
      <c r="BE1669" s="4" t="s">
        <v>4</v>
      </c>
      <c r="BF1669" s="4" t="s">
        <v>22</v>
      </c>
      <c r="BG1669" s="4" t="s">
        <v>6</v>
      </c>
      <c r="BH1669" s="4" t="s">
        <v>24</v>
      </c>
      <c r="BI1669" t="str">
        <f t="shared" si="134"/>
        <v>B</v>
      </c>
    </row>
    <row r="1670" spans="1:61" ht="15.75" customHeight="1" x14ac:dyDescent="0.2">
      <c r="A1670" s="4">
        <v>2973279</v>
      </c>
      <c r="B1670" s="4">
        <v>8984592</v>
      </c>
      <c r="C1670" s="4" t="s">
        <v>2724</v>
      </c>
      <c r="D1670" s="4">
        <v>3000</v>
      </c>
      <c r="E1670" s="4">
        <v>3000</v>
      </c>
      <c r="F1670" s="4">
        <v>289.5</v>
      </c>
      <c r="G1670" s="7">
        <f>E1670+F1670-D1670</f>
        <v>289.5</v>
      </c>
      <c r="H1670" s="4" t="s">
        <v>2725</v>
      </c>
      <c r="I1670" s="4">
        <v>10000</v>
      </c>
      <c r="J1670" s="4" t="s">
        <v>4</v>
      </c>
      <c r="K1670" s="4" t="s">
        <v>8</v>
      </c>
      <c r="L1670" s="4" t="s">
        <v>6</v>
      </c>
      <c r="M1670" s="4" t="s">
        <v>65</v>
      </c>
      <c r="O1670" s="4"/>
      <c r="P1670" s="14">
        <v>5363205</v>
      </c>
      <c r="Q1670" s="12">
        <v>1.5</v>
      </c>
      <c r="S1670" s="14">
        <v>7789657</v>
      </c>
      <c r="T1670" s="12">
        <v>270.79999999999995</v>
      </c>
      <c r="U1670">
        <f>SUM($T$2:T1670)</f>
        <v>3096146.8099999991</v>
      </c>
      <c r="W1670" s="16">
        <v>7789657</v>
      </c>
      <c r="X1670">
        <v>3096146.8099999991</v>
      </c>
      <c r="Y1670">
        <v>1669</v>
      </c>
      <c r="Z1670" s="18">
        <f t="shared" si="131"/>
        <v>7.4359271544253271</v>
      </c>
      <c r="AA1670" s="18">
        <f t="shared" si="132"/>
        <v>0.36568799298860649</v>
      </c>
      <c r="AB1670" t="str">
        <f t="shared" si="130"/>
        <v>B</v>
      </c>
      <c r="AI1670" s="14">
        <v>5363205</v>
      </c>
      <c r="AJ1670" s="12">
        <v>1.5</v>
      </c>
      <c r="AK1670" s="12">
        <v>1.5</v>
      </c>
      <c r="AL1670" s="12">
        <v>1500</v>
      </c>
      <c r="AN1670">
        <v>5363205</v>
      </c>
      <c r="AO1670">
        <v>1.5</v>
      </c>
      <c r="AP1670">
        <v>1.5</v>
      </c>
      <c r="AQ1670">
        <v>1500</v>
      </c>
      <c r="AR1670">
        <f t="shared" si="133"/>
        <v>0</v>
      </c>
      <c r="AV1670" s="4">
        <v>2973279</v>
      </c>
      <c r="AW1670" s="4">
        <v>8984592</v>
      </c>
      <c r="AX1670" s="4" t="s">
        <v>2724</v>
      </c>
      <c r="AY1670" s="4">
        <v>3000</v>
      </c>
      <c r="AZ1670" s="4">
        <v>3000</v>
      </c>
      <c r="BA1670" s="4">
        <v>289.5</v>
      </c>
      <c r="BB1670" s="7">
        <f>AZ1670+BA1670-AY1670</f>
        <v>289.5</v>
      </c>
      <c r="BC1670" s="4" t="s">
        <v>2725</v>
      </c>
      <c r="BD1670" s="4">
        <v>10000</v>
      </c>
      <c r="BE1670" s="4" t="s">
        <v>4</v>
      </c>
      <c r="BF1670" s="4" t="s">
        <v>8</v>
      </c>
      <c r="BG1670" s="4" t="s">
        <v>6</v>
      </c>
      <c r="BH1670" s="4" t="s">
        <v>65</v>
      </c>
      <c r="BI1670" t="str">
        <f t="shared" si="134"/>
        <v>B</v>
      </c>
    </row>
    <row r="1671" spans="1:61" ht="15.75" customHeight="1" x14ac:dyDescent="0.2">
      <c r="A1671" s="4">
        <v>3040577</v>
      </c>
      <c r="B1671" s="4">
        <v>7174672</v>
      </c>
      <c r="C1671" s="4" t="s">
        <v>8096</v>
      </c>
      <c r="D1671" s="4">
        <v>3000</v>
      </c>
      <c r="E1671" s="4">
        <v>3000</v>
      </c>
      <c r="F1671" s="4">
        <v>289.5</v>
      </c>
      <c r="G1671" s="7">
        <f>E1671+F1671-D1671</f>
        <v>289.5</v>
      </c>
      <c r="H1671" s="4" t="s">
        <v>8097</v>
      </c>
      <c r="I1671" s="4">
        <v>45000</v>
      </c>
      <c r="J1671" s="4" t="s">
        <v>4</v>
      </c>
      <c r="K1671" s="4" t="s">
        <v>5</v>
      </c>
      <c r="L1671" s="4" t="s">
        <v>9</v>
      </c>
      <c r="M1671" s="4" t="s">
        <v>25</v>
      </c>
      <c r="O1671" s="4"/>
      <c r="P1671" s="14">
        <v>5371220</v>
      </c>
      <c r="Q1671" s="12">
        <v>60</v>
      </c>
      <c r="S1671" s="14">
        <v>599693</v>
      </c>
      <c r="T1671" s="12">
        <v>270.75</v>
      </c>
      <c r="U1671">
        <f>SUM($T$2:T1671)</f>
        <v>3096417.5599999991</v>
      </c>
      <c r="W1671" s="16">
        <v>599693</v>
      </c>
      <c r="X1671">
        <v>3096417.5599999991</v>
      </c>
      <c r="Y1671">
        <v>1670</v>
      </c>
      <c r="Z1671" s="18">
        <f t="shared" si="131"/>
        <v>7.4365774069490636</v>
      </c>
      <c r="AA1671" s="18">
        <f t="shared" si="132"/>
        <v>0.36590709903593338</v>
      </c>
      <c r="AB1671" t="str">
        <f t="shared" si="130"/>
        <v>B</v>
      </c>
      <c r="AI1671" s="14">
        <v>5371220</v>
      </c>
      <c r="AJ1671" s="12">
        <v>60</v>
      </c>
      <c r="AK1671" s="12">
        <v>60</v>
      </c>
      <c r="AL1671" s="12">
        <v>1000</v>
      </c>
      <c r="AN1671">
        <v>5371220</v>
      </c>
      <c r="AO1671">
        <v>60</v>
      </c>
      <c r="AP1671">
        <v>60</v>
      </c>
      <c r="AQ1671">
        <v>1000</v>
      </c>
      <c r="AR1671">
        <f t="shared" si="133"/>
        <v>0</v>
      </c>
      <c r="AV1671" s="4">
        <v>3040577</v>
      </c>
      <c r="AW1671" s="4">
        <v>7174672</v>
      </c>
      <c r="AX1671" s="4" t="s">
        <v>8096</v>
      </c>
      <c r="AY1671" s="4">
        <v>3000</v>
      </c>
      <c r="AZ1671" s="4">
        <v>3000</v>
      </c>
      <c r="BA1671" s="4">
        <v>289.5</v>
      </c>
      <c r="BB1671" s="7">
        <f>AZ1671+BA1671-AY1671</f>
        <v>289.5</v>
      </c>
      <c r="BC1671" s="4" t="s">
        <v>8097</v>
      </c>
      <c r="BD1671" s="4">
        <v>45000</v>
      </c>
      <c r="BE1671" s="4" t="s">
        <v>4</v>
      </c>
      <c r="BF1671" s="4" t="s">
        <v>5</v>
      </c>
      <c r="BG1671" s="4" t="s">
        <v>9</v>
      </c>
      <c r="BH1671" s="4" t="s">
        <v>25</v>
      </c>
      <c r="BI1671" t="str">
        <f t="shared" si="134"/>
        <v>B</v>
      </c>
    </row>
    <row r="1672" spans="1:61" ht="15.75" customHeight="1" x14ac:dyDescent="0.2">
      <c r="A1672" s="4">
        <v>3041711</v>
      </c>
      <c r="B1672" s="4">
        <v>8132321</v>
      </c>
      <c r="C1672" s="4" t="s">
        <v>8191</v>
      </c>
      <c r="D1672" s="4">
        <v>1000</v>
      </c>
      <c r="E1672" s="4">
        <v>1000</v>
      </c>
      <c r="F1672" s="4">
        <v>288.8</v>
      </c>
      <c r="G1672" s="7">
        <f>E1672+F1672-D1672</f>
        <v>288.79999999999995</v>
      </c>
      <c r="H1672" s="4" t="s">
        <v>2280</v>
      </c>
      <c r="I1672" s="4">
        <v>12000</v>
      </c>
      <c r="J1672" s="4" t="s">
        <v>4</v>
      </c>
      <c r="K1672" s="4" t="s">
        <v>13</v>
      </c>
      <c r="L1672" s="4" t="s">
        <v>6</v>
      </c>
      <c r="M1672" s="4" t="s">
        <v>173</v>
      </c>
      <c r="O1672" s="4"/>
      <c r="P1672" s="14">
        <v>5376372</v>
      </c>
      <c r="Q1672" s="12">
        <v>3.9000000000000909</v>
      </c>
      <c r="S1672" s="14">
        <v>735705</v>
      </c>
      <c r="T1672" s="12">
        <v>270.75</v>
      </c>
      <c r="U1672">
        <f>SUM($T$2:T1672)</f>
        <v>3096688.3099999991</v>
      </c>
      <c r="W1672" s="16">
        <v>735705</v>
      </c>
      <c r="X1672">
        <v>3096688.3099999991</v>
      </c>
      <c r="Y1672">
        <v>1671</v>
      </c>
      <c r="Z1672" s="18">
        <f t="shared" si="131"/>
        <v>7.4372276594728</v>
      </c>
      <c r="AA1672" s="18">
        <f t="shared" si="132"/>
        <v>0.36612620508326033</v>
      </c>
      <c r="AB1672" t="str">
        <f t="shared" si="130"/>
        <v>B</v>
      </c>
      <c r="AI1672" s="14">
        <v>5376372</v>
      </c>
      <c r="AJ1672" s="12">
        <v>3.9000000000000909</v>
      </c>
      <c r="AK1672" s="12">
        <v>3.9</v>
      </c>
      <c r="AL1672" s="12">
        <v>3000</v>
      </c>
      <c r="AN1672">
        <v>5376372</v>
      </c>
      <c r="AO1672">
        <v>3.9000000000000909</v>
      </c>
      <c r="AP1672">
        <v>3.9</v>
      </c>
      <c r="AQ1672">
        <v>3000</v>
      </c>
      <c r="AR1672">
        <f t="shared" si="133"/>
        <v>0</v>
      </c>
      <c r="AV1672" s="4">
        <v>3041711</v>
      </c>
      <c r="AW1672" s="4">
        <v>8132321</v>
      </c>
      <c r="AX1672" s="4" t="s">
        <v>8191</v>
      </c>
      <c r="AY1672" s="4">
        <v>1000</v>
      </c>
      <c r="AZ1672" s="4">
        <v>1000</v>
      </c>
      <c r="BA1672" s="4">
        <v>288.8</v>
      </c>
      <c r="BB1672" s="7">
        <f>AZ1672+BA1672-AY1672</f>
        <v>288.79999999999995</v>
      </c>
      <c r="BC1672" s="4" t="s">
        <v>2280</v>
      </c>
      <c r="BD1672" s="4">
        <v>12000</v>
      </c>
      <c r="BE1672" s="4" t="s">
        <v>4</v>
      </c>
      <c r="BF1672" s="4" t="s">
        <v>13</v>
      </c>
      <c r="BG1672" s="4" t="s">
        <v>6</v>
      </c>
      <c r="BH1672" s="4" t="s">
        <v>173</v>
      </c>
      <c r="BI1672" t="str">
        <f t="shared" si="134"/>
        <v>B</v>
      </c>
    </row>
    <row r="1673" spans="1:61" ht="15.75" customHeight="1" x14ac:dyDescent="0.2">
      <c r="A1673" s="4">
        <v>2981035</v>
      </c>
      <c r="B1673" s="4">
        <v>7636231</v>
      </c>
      <c r="C1673" s="4" t="s">
        <v>3421</v>
      </c>
      <c r="D1673" s="4">
        <v>1000</v>
      </c>
      <c r="E1673" s="4">
        <v>1000</v>
      </c>
      <c r="F1673" s="4">
        <v>288</v>
      </c>
      <c r="G1673" s="7">
        <f>E1673+F1673-D1673</f>
        <v>288</v>
      </c>
      <c r="H1673" s="4" t="s">
        <v>3422</v>
      </c>
      <c r="I1673" s="4">
        <v>15000</v>
      </c>
      <c r="J1673" s="4" t="s">
        <v>72</v>
      </c>
      <c r="K1673" s="4" t="s">
        <v>13</v>
      </c>
      <c r="M1673" s="4" t="s">
        <v>23</v>
      </c>
      <c r="O1673" s="4"/>
      <c r="P1673" s="14">
        <v>5386137</v>
      </c>
      <c r="Q1673" s="12">
        <v>2.0999999999999091</v>
      </c>
      <c r="S1673" s="14">
        <v>1910595</v>
      </c>
      <c r="T1673" s="12">
        <v>270.75</v>
      </c>
      <c r="U1673">
        <f>SUM($T$2:T1673)</f>
        <v>3096959.0599999991</v>
      </c>
      <c r="W1673" s="16">
        <v>1910595</v>
      </c>
      <c r="X1673">
        <v>3096959.0599999991</v>
      </c>
      <c r="Y1673">
        <v>1672</v>
      </c>
      <c r="Z1673" s="18">
        <f t="shared" si="131"/>
        <v>7.4378779119965364</v>
      </c>
      <c r="AA1673" s="18">
        <f t="shared" si="132"/>
        <v>0.36634531113058721</v>
      </c>
      <c r="AB1673" t="str">
        <f t="shared" si="130"/>
        <v>B</v>
      </c>
      <c r="AI1673" s="14">
        <v>5386137</v>
      </c>
      <c r="AJ1673" s="12">
        <v>2.0999999999999091</v>
      </c>
      <c r="AK1673" s="12">
        <v>2.1</v>
      </c>
      <c r="AL1673" s="12">
        <v>3000</v>
      </c>
      <c r="AN1673">
        <v>5386137</v>
      </c>
      <c r="AO1673">
        <v>2.0999999999999091</v>
      </c>
      <c r="AP1673">
        <v>2.1</v>
      </c>
      <c r="AQ1673">
        <v>3000</v>
      </c>
      <c r="AR1673">
        <f t="shared" si="133"/>
        <v>0</v>
      </c>
      <c r="AV1673" s="4">
        <v>2981035</v>
      </c>
      <c r="AW1673" s="4">
        <v>7636231</v>
      </c>
      <c r="AX1673" s="4" t="s">
        <v>3421</v>
      </c>
      <c r="AY1673" s="4">
        <v>1000</v>
      </c>
      <c r="AZ1673" s="4">
        <v>1000</v>
      </c>
      <c r="BA1673" s="4">
        <v>288</v>
      </c>
      <c r="BB1673" s="7">
        <f>AZ1673+BA1673-AY1673</f>
        <v>288</v>
      </c>
      <c r="BC1673" s="4" t="s">
        <v>3422</v>
      </c>
      <c r="BD1673" s="4">
        <v>15000</v>
      </c>
      <c r="BE1673" s="4" t="s">
        <v>72</v>
      </c>
      <c r="BF1673" s="4" t="s">
        <v>13</v>
      </c>
      <c r="BH1673" s="4" t="s">
        <v>23</v>
      </c>
      <c r="BI1673" t="str">
        <f t="shared" si="134"/>
        <v>B</v>
      </c>
    </row>
    <row r="1674" spans="1:61" ht="15.75" customHeight="1" x14ac:dyDescent="0.2">
      <c r="A1674" s="4">
        <v>3004247</v>
      </c>
      <c r="B1674" s="4">
        <v>1658023</v>
      </c>
      <c r="C1674" s="4" t="s">
        <v>5436</v>
      </c>
      <c r="D1674" s="4">
        <v>2000</v>
      </c>
      <c r="E1674" s="4">
        <v>2000</v>
      </c>
      <c r="F1674" s="4">
        <v>288</v>
      </c>
      <c r="G1674" s="7">
        <f>E1674+F1674-D1674</f>
        <v>288</v>
      </c>
      <c r="H1674" s="4" t="s">
        <v>1808</v>
      </c>
      <c r="I1674" s="4">
        <v>17000</v>
      </c>
      <c r="J1674" s="4" t="s">
        <v>4</v>
      </c>
      <c r="K1674" s="4" t="s">
        <v>5</v>
      </c>
      <c r="L1674" s="4" t="s">
        <v>6</v>
      </c>
      <c r="M1674" s="4" t="s">
        <v>17</v>
      </c>
      <c r="O1674" s="4"/>
      <c r="P1674" s="14">
        <v>5391107</v>
      </c>
      <c r="Q1674" s="12">
        <v>1550.25</v>
      </c>
      <c r="S1674" s="14">
        <v>4774533</v>
      </c>
      <c r="T1674" s="12">
        <v>270.75</v>
      </c>
      <c r="U1674">
        <f>SUM($T$2:T1674)</f>
        <v>3097229.8099999991</v>
      </c>
      <c r="W1674" s="16">
        <v>4774533</v>
      </c>
      <c r="X1674">
        <v>3097229.8099999991</v>
      </c>
      <c r="Y1674">
        <v>1673</v>
      </c>
      <c r="Z1674" s="18">
        <f t="shared" si="131"/>
        <v>7.4385281645202728</v>
      </c>
      <c r="AA1674" s="18">
        <f t="shared" si="132"/>
        <v>0.3665644171779141</v>
      </c>
      <c r="AB1674" t="str">
        <f t="shared" si="130"/>
        <v>B</v>
      </c>
      <c r="AI1674" s="14">
        <v>5391107</v>
      </c>
      <c r="AJ1674" s="12">
        <v>1550.25</v>
      </c>
      <c r="AK1674" s="12">
        <v>1550.25</v>
      </c>
      <c r="AL1674" s="12">
        <v>1300</v>
      </c>
      <c r="AN1674">
        <v>5391107</v>
      </c>
      <c r="AO1674">
        <v>1550.25</v>
      </c>
      <c r="AP1674">
        <v>1550.25</v>
      </c>
      <c r="AQ1674">
        <v>1300</v>
      </c>
      <c r="AR1674">
        <f t="shared" si="133"/>
        <v>0</v>
      </c>
      <c r="AV1674" s="4">
        <v>3004247</v>
      </c>
      <c r="AW1674" s="4">
        <v>1658023</v>
      </c>
      <c r="AX1674" s="4" t="s">
        <v>5436</v>
      </c>
      <c r="AY1674" s="4">
        <v>2000</v>
      </c>
      <c r="AZ1674" s="4">
        <v>2000</v>
      </c>
      <c r="BA1674" s="4">
        <v>288</v>
      </c>
      <c r="BB1674" s="7">
        <f>AZ1674+BA1674-AY1674</f>
        <v>288</v>
      </c>
      <c r="BC1674" s="4" t="s">
        <v>1808</v>
      </c>
      <c r="BD1674" s="4">
        <v>17000</v>
      </c>
      <c r="BE1674" s="4" t="s">
        <v>4</v>
      </c>
      <c r="BF1674" s="4" t="s">
        <v>5</v>
      </c>
      <c r="BG1674" s="4" t="s">
        <v>6</v>
      </c>
      <c r="BH1674" s="4" t="s">
        <v>17</v>
      </c>
      <c r="BI1674" t="str">
        <f t="shared" si="134"/>
        <v>B</v>
      </c>
    </row>
    <row r="1675" spans="1:61" ht="15.75" customHeight="1" x14ac:dyDescent="0.2">
      <c r="A1675" s="4">
        <v>3030749</v>
      </c>
      <c r="B1675" s="4">
        <v>8905849</v>
      </c>
      <c r="C1675" s="4" t="s">
        <v>7360</v>
      </c>
      <c r="D1675" s="4">
        <v>1500</v>
      </c>
      <c r="E1675" s="4">
        <v>1500</v>
      </c>
      <c r="F1675" s="4">
        <v>287.25</v>
      </c>
      <c r="G1675" s="7">
        <f>E1675+F1675-D1675</f>
        <v>287.25</v>
      </c>
      <c r="H1675" s="4" t="s">
        <v>7361</v>
      </c>
      <c r="I1675" s="4">
        <v>25000</v>
      </c>
      <c r="J1675" s="4" t="s">
        <v>4</v>
      </c>
      <c r="K1675" s="4" t="s">
        <v>13</v>
      </c>
      <c r="L1675" s="4" t="s">
        <v>6</v>
      </c>
      <c r="M1675" s="4" t="s">
        <v>7</v>
      </c>
      <c r="O1675" s="4"/>
      <c r="P1675" s="14">
        <v>5393683</v>
      </c>
      <c r="Q1675" s="12">
        <v>-1000</v>
      </c>
      <c r="S1675" s="14">
        <v>9045646</v>
      </c>
      <c r="T1675" s="12">
        <v>269</v>
      </c>
      <c r="U1675">
        <f>SUM($T$2:T1675)</f>
        <v>3097498.8099999991</v>
      </c>
      <c r="W1675" s="16">
        <v>9045646</v>
      </c>
      <c r="X1675">
        <v>3097498.8099999991</v>
      </c>
      <c r="Y1675">
        <v>1674</v>
      </c>
      <c r="Z1675" s="18">
        <f t="shared" si="131"/>
        <v>7.4391742141191095</v>
      </c>
      <c r="AA1675" s="18">
        <f t="shared" si="132"/>
        <v>0.36678352322524099</v>
      </c>
      <c r="AB1675" t="str">
        <f t="shared" si="130"/>
        <v>B</v>
      </c>
      <c r="AI1675" s="14">
        <v>5393683</v>
      </c>
      <c r="AJ1675" s="12">
        <v>-1000</v>
      </c>
      <c r="AK1675" s="12">
        <v>0</v>
      </c>
      <c r="AL1675" s="12">
        <v>0</v>
      </c>
      <c r="AN1675">
        <v>5393683</v>
      </c>
      <c r="AO1675">
        <v>-1000</v>
      </c>
      <c r="AP1675">
        <v>0</v>
      </c>
      <c r="AQ1675">
        <v>0</v>
      </c>
      <c r="AR1675">
        <f t="shared" si="133"/>
        <v>0</v>
      </c>
      <c r="AV1675" s="4">
        <v>3030749</v>
      </c>
      <c r="AW1675" s="4">
        <v>8905849</v>
      </c>
      <c r="AX1675" s="4" t="s">
        <v>7360</v>
      </c>
      <c r="AY1675" s="4">
        <v>1500</v>
      </c>
      <c r="AZ1675" s="4">
        <v>1500</v>
      </c>
      <c r="BA1675" s="4">
        <v>287.25</v>
      </c>
      <c r="BB1675" s="7">
        <f>AZ1675+BA1675-AY1675</f>
        <v>287.25</v>
      </c>
      <c r="BC1675" s="4" t="s">
        <v>7361</v>
      </c>
      <c r="BD1675" s="4">
        <v>25000</v>
      </c>
      <c r="BE1675" s="4" t="s">
        <v>4</v>
      </c>
      <c r="BF1675" s="4" t="s">
        <v>13</v>
      </c>
      <c r="BG1675" s="4" t="s">
        <v>6</v>
      </c>
      <c r="BH1675" s="4" t="s">
        <v>7</v>
      </c>
      <c r="BI1675" t="str">
        <f t="shared" si="134"/>
        <v>B</v>
      </c>
    </row>
    <row r="1676" spans="1:61" ht="15.75" customHeight="1" x14ac:dyDescent="0.2">
      <c r="A1676" s="4">
        <v>2963297</v>
      </c>
      <c r="B1676" s="4">
        <v>8959847</v>
      </c>
      <c r="C1676" s="4" t="s">
        <v>1881</v>
      </c>
      <c r="D1676" s="4">
        <v>1000</v>
      </c>
      <c r="E1676" s="4">
        <v>1000</v>
      </c>
      <c r="F1676" s="4">
        <v>286.5</v>
      </c>
      <c r="G1676" s="7">
        <f>E1676+F1676-D1676</f>
        <v>286.5</v>
      </c>
      <c r="H1676" s="4" t="s">
        <v>1882</v>
      </c>
      <c r="I1676" s="4">
        <v>40000</v>
      </c>
      <c r="J1676" s="4" t="s">
        <v>4</v>
      </c>
      <c r="K1676" s="4" t="s">
        <v>13</v>
      </c>
      <c r="L1676" s="4" t="s">
        <v>9</v>
      </c>
      <c r="M1676" s="4" t="s">
        <v>23</v>
      </c>
      <c r="O1676" s="4"/>
      <c r="P1676" s="14">
        <v>5399535</v>
      </c>
      <c r="Q1676" s="12">
        <v>-1997</v>
      </c>
      <c r="S1676" s="14">
        <v>9102248</v>
      </c>
      <c r="T1676" s="12">
        <v>269</v>
      </c>
      <c r="U1676">
        <f>SUM($T$2:T1676)</f>
        <v>3097767.8099999991</v>
      </c>
      <c r="W1676" s="16">
        <v>9102248</v>
      </c>
      <c r="X1676">
        <v>3097767.8099999991</v>
      </c>
      <c r="Y1676">
        <v>1675</v>
      </c>
      <c r="Z1676" s="18">
        <f t="shared" si="131"/>
        <v>7.4398202637179462</v>
      </c>
      <c r="AA1676" s="18">
        <f t="shared" si="132"/>
        <v>0.36700262927256794</v>
      </c>
      <c r="AB1676" t="str">
        <f t="shared" si="130"/>
        <v>B</v>
      </c>
      <c r="AI1676" s="14">
        <v>5399535</v>
      </c>
      <c r="AJ1676" s="12">
        <v>-1997</v>
      </c>
      <c r="AK1676" s="12">
        <v>3</v>
      </c>
      <c r="AL1676" s="12">
        <v>0</v>
      </c>
      <c r="AN1676">
        <v>5399535</v>
      </c>
      <c r="AO1676">
        <v>-1997</v>
      </c>
      <c r="AP1676">
        <v>3</v>
      </c>
      <c r="AQ1676">
        <v>0</v>
      </c>
      <c r="AR1676">
        <f t="shared" si="133"/>
        <v>1</v>
      </c>
      <c r="AV1676" s="4">
        <v>2963297</v>
      </c>
      <c r="AW1676" s="4">
        <v>8959847</v>
      </c>
      <c r="AX1676" s="4" t="s">
        <v>1881</v>
      </c>
      <c r="AY1676" s="4">
        <v>1000</v>
      </c>
      <c r="AZ1676" s="4">
        <v>1000</v>
      </c>
      <c r="BA1676" s="4">
        <v>286.5</v>
      </c>
      <c r="BB1676" s="7">
        <f>AZ1676+BA1676-AY1676</f>
        <v>286.5</v>
      </c>
      <c r="BC1676" s="4" t="s">
        <v>1882</v>
      </c>
      <c r="BD1676" s="4">
        <v>40000</v>
      </c>
      <c r="BE1676" s="4" t="s">
        <v>4</v>
      </c>
      <c r="BF1676" s="4" t="s">
        <v>13</v>
      </c>
      <c r="BG1676" s="4" t="s">
        <v>9</v>
      </c>
      <c r="BH1676" s="4" t="s">
        <v>23</v>
      </c>
      <c r="BI1676" t="str">
        <f t="shared" si="134"/>
        <v>B</v>
      </c>
    </row>
    <row r="1677" spans="1:61" ht="15.75" customHeight="1" x14ac:dyDescent="0.2">
      <c r="A1677" s="4">
        <v>2972320</v>
      </c>
      <c r="B1677" s="4">
        <v>4790031</v>
      </c>
      <c r="C1677" s="4" t="s">
        <v>2632</v>
      </c>
      <c r="D1677" s="4">
        <v>1000</v>
      </c>
      <c r="E1677" s="4">
        <v>1000</v>
      </c>
      <c r="F1677" s="4">
        <v>286.5</v>
      </c>
      <c r="G1677" s="7">
        <f>E1677+F1677-D1677</f>
        <v>286.5</v>
      </c>
      <c r="H1677" s="4" t="s">
        <v>2073</v>
      </c>
      <c r="I1677" s="4">
        <v>20000</v>
      </c>
      <c r="J1677" s="4" t="s">
        <v>4</v>
      </c>
      <c r="K1677" s="4" t="s">
        <v>13</v>
      </c>
      <c r="L1677" s="4" t="s">
        <v>6</v>
      </c>
      <c r="M1677" s="4" t="s">
        <v>7</v>
      </c>
      <c r="O1677" s="4"/>
      <c r="P1677" s="14">
        <v>5403014</v>
      </c>
      <c r="Q1677" s="12">
        <v>9.5500000000000114</v>
      </c>
      <c r="S1677" s="14">
        <v>9212134</v>
      </c>
      <c r="T1677" s="12">
        <v>269</v>
      </c>
      <c r="U1677">
        <f>SUM($T$2:T1677)</f>
        <v>3098036.8099999991</v>
      </c>
      <c r="W1677" s="16">
        <v>9212134</v>
      </c>
      <c r="X1677">
        <v>3098036.8099999991</v>
      </c>
      <c r="Y1677">
        <v>1676</v>
      </c>
      <c r="Z1677" s="18">
        <f t="shared" si="131"/>
        <v>7.440466313316783</v>
      </c>
      <c r="AA1677" s="18">
        <f t="shared" si="132"/>
        <v>0.36722173531989483</v>
      </c>
      <c r="AB1677" t="str">
        <f t="shared" si="130"/>
        <v>B</v>
      </c>
      <c r="AI1677" s="14">
        <v>5403014</v>
      </c>
      <c r="AJ1677" s="12">
        <v>9.5500000000000114</v>
      </c>
      <c r="AK1677" s="12">
        <v>9.5500000000000007</v>
      </c>
      <c r="AL1677" s="12">
        <v>1000</v>
      </c>
      <c r="AN1677">
        <v>5403014</v>
      </c>
      <c r="AO1677">
        <v>9.5500000000000114</v>
      </c>
      <c r="AP1677">
        <v>9.5500000000000007</v>
      </c>
      <c r="AQ1677">
        <v>1000</v>
      </c>
      <c r="AR1677">
        <f t="shared" si="133"/>
        <v>0</v>
      </c>
      <c r="AV1677" s="4">
        <v>2972320</v>
      </c>
      <c r="AW1677" s="4">
        <v>4790031</v>
      </c>
      <c r="AX1677" s="4" t="s">
        <v>2632</v>
      </c>
      <c r="AY1677" s="4">
        <v>1000</v>
      </c>
      <c r="AZ1677" s="4">
        <v>1000</v>
      </c>
      <c r="BA1677" s="4">
        <v>286.5</v>
      </c>
      <c r="BB1677" s="7">
        <f>AZ1677+BA1677-AY1677</f>
        <v>286.5</v>
      </c>
      <c r="BC1677" s="4" t="s">
        <v>2073</v>
      </c>
      <c r="BD1677" s="4">
        <v>20000</v>
      </c>
      <c r="BE1677" s="4" t="s">
        <v>4</v>
      </c>
      <c r="BF1677" s="4" t="s">
        <v>13</v>
      </c>
      <c r="BG1677" s="4" t="s">
        <v>6</v>
      </c>
      <c r="BH1677" s="4" t="s">
        <v>7</v>
      </c>
      <c r="BI1677" t="str">
        <f t="shared" si="134"/>
        <v>B</v>
      </c>
    </row>
    <row r="1678" spans="1:61" ht="15.75" customHeight="1" x14ac:dyDescent="0.2">
      <c r="A1678" s="4">
        <v>2990723</v>
      </c>
      <c r="B1678" s="4">
        <v>7145720</v>
      </c>
      <c r="C1678" s="4" t="s">
        <v>4294</v>
      </c>
      <c r="D1678" s="4">
        <v>1000</v>
      </c>
      <c r="E1678" s="4">
        <v>1000</v>
      </c>
      <c r="F1678" s="4">
        <v>286.5</v>
      </c>
      <c r="G1678" s="7">
        <f>E1678+F1678-D1678</f>
        <v>286.5</v>
      </c>
      <c r="H1678" s="4" t="s">
        <v>4295</v>
      </c>
      <c r="I1678" s="4">
        <v>16000</v>
      </c>
      <c r="J1678" s="4" t="s">
        <v>4</v>
      </c>
      <c r="K1678" s="4" t="s">
        <v>13</v>
      </c>
      <c r="L1678" s="4" t="s">
        <v>6</v>
      </c>
      <c r="M1678" s="4" t="s">
        <v>73</v>
      </c>
      <c r="O1678" s="4"/>
      <c r="P1678" s="14">
        <v>5403560</v>
      </c>
      <c r="Q1678" s="12">
        <v>22.5</v>
      </c>
      <c r="S1678" s="14">
        <v>9182671</v>
      </c>
      <c r="T1678" s="12">
        <v>267.58000000000015</v>
      </c>
      <c r="U1678">
        <f>SUM($T$2:T1678)</f>
        <v>3098304.3899999992</v>
      </c>
      <c r="W1678" s="16">
        <v>9182671</v>
      </c>
      <c r="X1678">
        <v>3098304.3899999992</v>
      </c>
      <c r="Y1678">
        <v>1677</v>
      </c>
      <c r="Z1678" s="18">
        <f t="shared" si="131"/>
        <v>7.4411089525422733</v>
      </c>
      <c r="AA1678" s="18">
        <f t="shared" si="132"/>
        <v>0.36744084136722172</v>
      </c>
      <c r="AB1678" t="str">
        <f t="shared" si="130"/>
        <v>B</v>
      </c>
      <c r="AI1678" s="14">
        <v>5403560</v>
      </c>
      <c r="AJ1678" s="12">
        <v>22.5</v>
      </c>
      <c r="AK1678" s="12">
        <v>22.5</v>
      </c>
      <c r="AL1678" s="12">
        <v>500</v>
      </c>
      <c r="AN1678">
        <v>5403560</v>
      </c>
      <c r="AO1678">
        <v>22.5</v>
      </c>
      <c r="AP1678">
        <v>22.5</v>
      </c>
      <c r="AQ1678">
        <v>500</v>
      </c>
      <c r="AR1678">
        <f t="shared" si="133"/>
        <v>0</v>
      </c>
      <c r="AV1678" s="4">
        <v>2990723</v>
      </c>
      <c r="AW1678" s="4">
        <v>7145720</v>
      </c>
      <c r="AX1678" s="4" t="s">
        <v>4294</v>
      </c>
      <c r="AY1678" s="4">
        <v>1000</v>
      </c>
      <c r="AZ1678" s="4">
        <v>1000</v>
      </c>
      <c r="BA1678" s="4">
        <v>286.5</v>
      </c>
      <c r="BB1678" s="7">
        <f>AZ1678+BA1678-AY1678</f>
        <v>286.5</v>
      </c>
      <c r="BC1678" s="4" t="s">
        <v>4295</v>
      </c>
      <c r="BD1678" s="4">
        <v>16000</v>
      </c>
      <c r="BE1678" s="4" t="s">
        <v>4</v>
      </c>
      <c r="BF1678" s="4" t="s">
        <v>13</v>
      </c>
      <c r="BG1678" s="4" t="s">
        <v>6</v>
      </c>
      <c r="BH1678" s="4" t="s">
        <v>73</v>
      </c>
      <c r="BI1678" t="str">
        <f t="shared" si="134"/>
        <v>B</v>
      </c>
    </row>
    <row r="1679" spans="1:61" ht="15.75" customHeight="1" x14ac:dyDescent="0.2">
      <c r="A1679" s="4">
        <v>3000432</v>
      </c>
      <c r="B1679" s="4">
        <v>8068089</v>
      </c>
      <c r="C1679" s="4" t="s">
        <v>5120</v>
      </c>
      <c r="D1679" s="4">
        <v>1000</v>
      </c>
      <c r="E1679" s="4">
        <v>1000</v>
      </c>
      <c r="F1679" s="4">
        <v>286.5</v>
      </c>
      <c r="G1679" s="7">
        <f>E1679+F1679-D1679</f>
        <v>286.5</v>
      </c>
      <c r="H1679" s="4" t="s">
        <v>1438</v>
      </c>
      <c r="I1679" s="4">
        <v>16000</v>
      </c>
      <c r="J1679" s="4" t="s">
        <v>4</v>
      </c>
      <c r="K1679" s="4" t="s">
        <v>13</v>
      </c>
      <c r="L1679" s="4" t="s">
        <v>6</v>
      </c>
      <c r="M1679" s="4" t="s">
        <v>23</v>
      </c>
      <c r="O1679" s="4"/>
      <c r="P1679" s="14">
        <v>5404106</v>
      </c>
      <c r="Q1679" s="12">
        <v>-1157</v>
      </c>
      <c r="S1679" s="14">
        <v>5978547</v>
      </c>
      <c r="T1679" s="12">
        <v>267.5</v>
      </c>
      <c r="U1679">
        <f>SUM($T$2:T1679)</f>
        <v>3098571.8899999992</v>
      </c>
      <c r="W1679" s="16">
        <v>5978547</v>
      </c>
      <c r="X1679">
        <v>3098571.8899999992</v>
      </c>
      <c r="Y1679">
        <v>1678</v>
      </c>
      <c r="Z1679" s="18">
        <f t="shared" si="131"/>
        <v>7.441751399634053</v>
      </c>
      <c r="AA1679" s="18">
        <f t="shared" si="132"/>
        <v>0.36765994741454866</v>
      </c>
      <c r="AB1679" t="str">
        <f t="shared" si="130"/>
        <v>B</v>
      </c>
      <c r="AI1679" s="14">
        <v>5404106</v>
      </c>
      <c r="AJ1679" s="12">
        <v>-1157</v>
      </c>
      <c r="AK1679" s="12">
        <v>243.75</v>
      </c>
      <c r="AL1679" s="12">
        <v>99.25</v>
      </c>
      <c r="AN1679">
        <v>5404106</v>
      </c>
      <c r="AO1679">
        <v>-1157</v>
      </c>
      <c r="AP1679">
        <v>243.75</v>
      </c>
      <c r="AQ1679">
        <v>99.25</v>
      </c>
      <c r="AR1679">
        <f t="shared" si="133"/>
        <v>1</v>
      </c>
      <c r="AV1679" s="4">
        <v>3000432</v>
      </c>
      <c r="AW1679" s="4">
        <v>8068089</v>
      </c>
      <c r="AX1679" s="4" t="s">
        <v>5120</v>
      </c>
      <c r="AY1679" s="4">
        <v>1000</v>
      </c>
      <c r="AZ1679" s="4">
        <v>1000</v>
      </c>
      <c r="BA1679" s="4">
        <v>286.5</v>
      </c>
      <c r="BB1679" s="7">
        <f>AZ1679+BA1679-AY1679</f>
        <v>286.5</v>
      </c>
      <c r="BC1679" s="4" t="s">
        <v>1438</v>
      </c>
      <c r="BD1679" s="4">
        <v>16000</v>
      </c>
      <c r="BE1679" s="4" t="s">
        <v>4</v>
      </c>
      <c r="BF1679" s="4" t="s">
        <v>13</v>
      </c>
      <c r="BG1679" s="4" t="s">
        <v>6</v>
      </c>
      <c r="BH1679" s="4" t="s">
        <v>23</v>
      </c>
      <c r="BI1679" t="str">
        <f t="shared" si="134"/>
        <v>B</v>
      </c>
    </row>
    <row r="1680" spans="1:61" ht="15.75" customHeight="1" x14ac:dyDescent="0.2">
      <c r="A1680" s="4">
        <v>3023714</v>
      </c>
      <c r="B1680" s="4">
        <v>8272930</v>
      </c>
      <c r="C1680" s="4" t="s">
        <v>6845</v>
      </c>
      <c r="D1680" s="4">
        <v>1000</v>
      </c>
      <c r="E1680" s="4">
        <v>1000</v>
      </c>
      <c r="F1680" s="4">
        <v>286.5</v>
      </c>
      <c r="G1680" s="7">
        <f>E1680+F1680-D1680</f>
        <v>286.5</v>
      </c>
      <c r="H1680" s="4" t="s">
        <v>6846</v>
      </c>
      <c r="I1680" s="4">
        <v>10000</v>
      </c>
      <c r="J1680" s="4" t="s">
        <v>11</v>
      </c>
      <c r="K1680" s="4" t="s">
        <v>8</v>
      </c>
      <c r="M1680" s="4" t="s">
        <v>52</v>
      </c>
      <c r="O1680" s="4"/>
      <c r="P1680" s="14">
        <v>5417665</v>
      </c>
      <c r="Q1680" s="12">
        <v>4798.08</v>
      </c>
      <c r="S1680" s="14">
        <v>46582</v>
      </c>
      <c r="T1680" s="12">
        <v>266</v>
      </c>
      <c r="U1680">
        <f>SUM($T$2:T1680)</f>
        <v>3098837.8899999992</v>
      </c>
      <c r="W1680" s="16">
        <v>46582</v>
      </c>
      <c r="X1680">
        <v>3098837.8899999992</v>
      </c>
      <c r="Y1680">
        <v>1679</v>
      </c>
      <c r="Z1680" s="18">
        <f t="shared" si="131"/>
        <v>7.4423902442187764</v>
      </c>
      <c r="AA1680" s="18">
        <f t="shared" si="132"/>
        <v>0.36787905346187555</v>
      </c>
      <c r="AB1680" t="str">
        <f t="shared" si="130"/>
        <v>B</v>
      </c>
      <c r="AI1680" s="14">
        <v>5417665</v>
      </c>
      <c r="AJ1680" s="12">
        <v>4798.08</v>
      </c>
      <c r="AK1680" s="12">
        <v>4798.08</v>
      </c>
      <c r="AL1680" s="12">
        <v>2100</v>
      </c>
      <c r="AN1680">
        <v>5417665</v>
      </c>
      <c r="AO1680">
        <v>4798.08</v>
      </c>
      <c r="AP1680">
        <v>4798.08</v>
      </c>
      <c r="AQ1680">
        <v>2100</v>
      </c>
      <c r="AR1680">
        <f t="shared" si="133"/>
        <v>0</v>
      </c>
      <c r="AV1680" s="4">
        <v>3023714</v>
      </c>
      <c r="AW1680" s="4">
        <v>8272930</v>
      </c>
      <c r="AX1680" s="4" t="s">
        <v>6845</v>
      </c>
      <c r="AY1680" s="4">
        <v>1000</v>
      </c>
      <c r="AZ1680" s="4">
        <v>1000</v>
      </c>
      <c r="BA1680" s="4">
        <v>286.5</v>
      </c>
      <c r="BB1680" s="7">
        <f>AZ1680+BA1680-AY1680</f>
        <v>286.5</v>
      </c>
      <c r="BC1680" s="4" t="s">
        <v>6846</v>
      </c>
      <c r="BD1680" s="4">
        <v>10000</v>
      </c>
      <c r="BE1680" s="4" t="s">
        <v>11</v>
      </c>
      <c r="BF1680" s="4" t="s">
        <v>8</v>
      </c>
      <c r="BH1680" s="4" t="s">
        <v>52</v>
      </c>
      <c r="BI1680" t="str">
        <f t="shared" si="134"/>
        <v>B</v>
      </c>
    </row>
    <row r="1681" spans="1:61" ht="15.75" customHeight="1" x14ac:dyDescent="0.2">
      <c r="A1681" s="4">
        <v>3024232</v>
      </c>
      <c r="B1681" s="4">
        <v>1769869</v>
      </c>
      <c r="C1681" s="4" t="s">
        <v>6885</v>
      </c>
      <c r="D1681" s="4">
        <v>1000</v>
      </c>
      <c r="E1681" s="4">
        <v>1000</v>
      </c>
      <c r="F1681" s="4">
        <v>286.5</v>
      </c>
      <c r="G1681" s="7">
        <f>E1681+F1681-D1681</f>
        <v>286.5</v>
      </c>
      <c r="H1681" s="4" t="s">
        <v>6886</v>
      </c>
      <c r="I1681" s="4">
        <v>16000</v>
      </c>
      <c r="J1681" s="4" t="s">
        <v>4</v>
      </c>
      <c r="K1681" s="4" t="s">
        <v>8</v>
      </c>
      <c r="L1681" s="4" t="s">
        <v>6</v>
      </c>
      <c r="M1681" s="4" t="s">
        <v>7</v>
      </c>
      <c r="O1681" s="4"/>
      <c r="P1681" s="14">
        <v>5418232</v>
      </c>
      <c r="Q1681" s="12">
        <v>303</v>
      </c>
      <c r="S1681" s="14">
        <v>255902</v>
      </c>
      <c r="T1681" s="12">
        <v>266</v>
      </c>
      <c r="U1681">
        <f>SUM($T$2:T1681)</f>
        <v>3099103.8899999992</v>
      </c>
      <c r="W1681" s="16">
        <v>255902</v>
      </c>
      <c r="X1681">
        <v>3099103.8899999992</v>
      </c>
      <c r="Y1681">
        <v>1680</v>
      </c>
      <c r="Z1681" s="18">
        <f t="shared" si="131"/>
        <v>7.4430290888034998</v>
      </c>
      <c r="AA1681" s="18">
        <f t="shared" si="132"/>
        <v>0.36809815950920244</v>
      </c>
      <c r="AB1681" t="str">
        <f t="shared" si="130"/>
        <v>B</v>
      </c>
      <c r="AI1681" s="14">
        <v>5418232</v>
      </c>
      <c r="AJ1681" s="12">
        <v>303</v>
      </c>
      <c r="AK1681" s="12">
        <v>303</v>
      </c>
      <c r="AL1681" s="12">
        <v>1000</v>
      </c>
      <c r="AN1681">
        <v>5418232</v>
      </c>
      <c r="AO1681">
        <v>303</v>
      </c>
      <c r="AP1681">
        <v>303</v>
      </c>
      <c r="AQ1681">
        <v>1000</v>
      </c>
      <c r="AR1681">
        <f t="shared" si="133"/>
        <v>0</v>
      </c>
      <c r="AV1681" s="4">
        <v>3024232</v>
      </c>
      <c r="AW1681" s="4">
        <v>1769869</v>
      </c>
      <c r="AX1681" s="4" t="s">
        <v>6885</v>
      </c>
      <c r="AY1681" s="4">
        <v>1000</v>
      </c>
      <c r="AZ1681" s="4">
        <v>1000</v>
      </c>
      <c r="BA1681" s="4">
        <v>286.5</v>
      </c>
      <c r="BB1681" s="7">
        <f>AZ1681+BA1681-AY1681</f>
        <v>286.5</v>
      </c>
      <c r="BC1681" s="4" t="s">
        <v>6886</v>
      </c>
      <c r="BD1681" s="4">
        <v>16000</v>
      </c>
      <c r="BE1681" s="4" t="s">
        <v>4</v>
      </c>
      <c r="BF1681" s="4" t="s">
        <v>8</v>
      </c>
      <c r="BG1681" s="4" t="s">
        <v>6</v>
      </c>
      <c r="BH1681" s="4" t="s">
        <v>7</v>
      </c>
      <c r="BI1681" t="str">
        <f t="shared" si="134"/>
        <v>B</v>
      </c>
    </row>
    <row r="1682" spans="1:61" ht="15.75" customHeight="1" x14ac:dyDescent="0.2">
      <c r="A1682" s="4">
        <v>3056775</v>
      </c>
      <c r="B1682" s="4">
        <v>9215326</v>
      </c>
      <c r="C1682" s="4" t="s">
        <v>9169</v>
      </c>
      <c r="D1682" s="4">
        <v>1000</v>
      </c>
      <c r="E1682" s="4">
        <v>1000</v>
      </c>
      <c r="F1682" s="4">
        <v>286.5</v>
      </c>
      <c r="G1682" s="7">
        <f>E1682+F1682-D1682</f>
        <v>286.5</v>
      </c>
      <c r="H1682" s="4" t="s">
        <v>9170</v>
      </c>
      <c r="I1682" s="4">
        <v>1000</v>
      </c>
      <c r="J1682" s="4" t="s">
        <v>72</v>
      </c>
      <c r="K1682" s="4" t="s">
        <v>13</v>
      </c>
      <c r="M1682" s="4" t="s">
        <v>17</v>
      </c>
      <c r="O1682" s="4"/>
      <c r="P1682" s="14">
        <v>5442564</v>
      </c>
      <c r="Q1682" s="12">
        <v>1482</v>
      </c>
      <c r="S1682" s="14">
        <v>360265</v>
      </c>
      <c r="T1682" s="12">
        <v>266</v>
      </c>
      <c r="U1682">
        <f>SUM($T$2:T1682)</f>
        <v>3099369.8899999992</v>
      </c>
      <c r="W1682" s="16">
        <v>360265</v>
      </c>
      <c r="X1682">
        <v>3099369.8899999992</v>
      </c>
      <c r="Y1682">
        <v>1681</v>
      </c>
      <c r="Z1682" s="18">
        <f t="shared" si="131"/>
        <v>7.4436679333882232</v>
      </c>
      <c r="AA1682" s="18">
        <f t="shared" si="132"/>
        <v>0.36831726555652938</v>
      </c>
      <c r="AB1682" t="str">
        <f t="shared" si="130"/>
        <v>B</v>
      </c>
      <c r="AI1682" s="14">
        <v>5442564</v>
      </c>
      <c r="AJ1682" s="12">
        <v>1482</v>
      </c>
      <c r="AK1682" s="12">
        <v>1482</v>
      </c>
      <c r="AL1682" s="12">
        <v>1500</v>
      </c>
      <c r="AN1682">
        <v>5442564</v>
      </c>
      <c r="AO1682">
        <v>1482</v>
      </c>
      <c r="AP1682">
        <v>1482</v>
      </c>
      <c r="AQ1682">
        <v>1500</v>
      </c>
      <c r="AR1682">
        <f t="shared" si="133"/>
        <v>0</v>
      </c>
      <c r="AV1682" s="4">
        <v>3056775</v>
      </c>
      <c r="AW1682" s="4">
        <v>9215326</v>
      </c>
      <c r="AX1682" s="4" t="s">
        <v>9169</v>
      </c>
      <c r="AY1682" s="4">
        <v>1000</v>
      </c>
      <c r="AZ1682" s="4">
        <v>1000</v>
      </c>
      <c r="BA1682" s="4">
        <v>286.5</v>
      </c>
      <c r="BB1682" s="7">
        <f>AZ1682+BA1682-AY1682</f>
        <v>286.5</v>
      </c>
      <c r="BC1682" s="4" t="s">
        <v>9170</v>
      </c>
      <c r="BD1682" s="4">
        <v>1000</v>
      </c>
      <c r="BE1682" s="4" t="s">
        <v>72</v>
      </c>
      <c r="BF1682" s="4" t="s">
        <v>13</v>
      </c>
      <c r="BH1682" s="4" t="s">
        <v>17</v>
      </c>
      <c r="BI1682" t="str">
        <f t="shared" si="134"/>
        <v>B</v>
      </c>
    </row>
    <row r="1683" spans="1:61" ht="15.75" customHeight="1" x14ac:dyDescent="0.2">
      <c r="A1683" s="4">
        <v>2955037</v>
      </c>
      <c r="B1683" s="4">
        <v>8185521</v>
      </c>
      <c r="C1683" s="4" t="s">
        <v>1087</v>
      </c>
      <c r="D1683" s="4">
        <v>500</v>
      </c>
      <c r="E1683" s="4">
        <v>500</v>
      </c>
      <c r="F1683" s="4">
        <v>285</v>
      </c>
      <c r="G1683" s="7">
        <f>E1683+F1683-D1683</f>
        <v>285</v>
      </c>
      <c r="H1683" s="4" t="s">
        <v>911</v>
      </c>
      <c r="I1683" s="4">
        <v>15000</v>
      </c>
      <c r="J1683" s="4" t="s">
        <v>98</v>
      </c>
      <c r="K1683" s="4" t="s">
        <v>8</v>
      </c>
      <c r="M1683" s="4" t="s">
        <v>17</v>
      </c>
      <c r="O1683" s="4"/>
      <c r="P1683" s="14">
        <v>5444468</v>
      </c>
      <c r="Q1683" s="12">
        <v>15</v>
      </c>
      <c r="S1683" s="14">
        <v>6838497</v>
      </c>
      <c r="T1683" s="12">
        <v>266</v>
      </c>
      <c r="U1683">
        <f>SUM($T$2:T1683)</f>
        <v>3099635.8899999992</v>
      </c>
      <c r="W1683" s="16">
        <v>6838497</v>
      </c>
      <c r="X1683">
        <v>3099635.8899999992</v>
      </c>
      <c r="Y1683">
        <v>1682</v>
      </c>
      <c r="Z1683" s="18">
        <f t="shared" si="131"/>
        <v>7.4443067779729466</v>
      </c>
      <c r="AA1683" s="18">
        <f t="shared" si="132"/>
        <v>0.36853637160385627</v>
      </c>
      <c r="AB1683" t="str">
        <f t="shared" si="130"/>
        <v>B</v>
      </c>
      <c r="AI1683" s="14">
        <v>5444468</v>
      </c>
      <c r="AJ1683" s="12">
        <v>15</v>
      </c>
      <c r="AK1683" s="12">
        <v>15</v>
      </c>
      <c r="AL1683" s="12">
        <v>1000</v>
      </c>
      <c r="AN1683">
        <v>5444468</v>
      </c>
      <c r="AO1683">
        <v>15</v>
      </c>
      <c r="AP1683">
        <v>15</v>
      </c>
      <c r="AQ1683">
        <v>1000</v>
      </c>
      <c r="AR1683">
        <f t="shared" si="133"/>
        <v>0</v>
      </c>
      <c r="AV1683" s="4">
        <v>2955037</v>
      </c>
      <c r="AW1683" s="4">
        <v>8185521</v>
      </c>
      <c r="AX1683" s="4" t="s">
        <v>1087</v>
      </c>
      <c r="AY1683" s="4">
        <v>500</v>
      </c>
      <c r="AZ1683" s="4">
        <v>500</v>
      </c>
      <c r="BA1683" s="4">
        <v>285</v>
      </c>
      <c r="BB1683" s="7">
        <f>AZ1683+BA1683-AY1683</f>
        <v>285</v>
      </c>
      <c r="BC1683" s="4" t="s">
        <v>911</v>
      </c>
      <c r="BD1683" s="4">
        <v>15000</v>
      </c>
      <c r="BE1683" s="4" t="s">
        <v>98</v>
      </c>
      <c r="BF1683" s="4" t="s">
        <v>8</v>
      </c>
      <c r="BH1683" s="4" t="s">
        <v>17</v>
      </c>
      <c r="BI1683" t="str">
        <f t="shared" si="134"/>
        <v>B</v>
      </c>
    </row>
    <row r="1684" spans="1:61" ht="15.75" customHeight="1" x14ac:dyDescent="0.2">
      <c r="A1684" s="4">
        <v>2960091</v>
      </c>
      <c r="B1684" s="4">
        <v>945496</v>
      </c>
      <c r="C1684" s="4" t="s">
        <v>1557</v>
      </c>
      <c r="D1684" s="4">
        <v>3000</v>
      </c>
      <c r="E1684" s="4">
        <v>3000</v>
      </c>
      <c r="F1684" s="4">
        <v>285</v>
      </c>
      <c r="G1684" s="7">
        <f>E1684+F1684-D1684</f>
        <v>285</v>
      </c>
      <c r="H1684" s="4" t="s">
        <v>1558</v>
      </c>
      <c r="I1684" s="4">
        <v>10000</v>
      </c>
      <c r="J1684" s="4" t="s">
        <v>51</v>
      </c>
      <c r="K1684" s="4" t="s">
        <v>13</v>
      </c>
      <c r="M1684" s="4" t="s">
        <v>48</v>
      </c>
      <c r="O1684" s="4"/>
      <c r="P1684" s="14">
        <v>5444685</v>
      </c>
      <c r="Q1684" s="12">
        <v>-1499.55</v>
      </c>
      <c r="S1684" s="14">
        <v>9023099</v>
      </c>
      <c r="T1684" s="12">
        <v>265</v>
      </c>
      <c r="U1684">
        <f>SUM($T$2:T1684)</f>
        <v>3099900.8899999992</v>
      </c>
      <c r="W1684" s="16">
        <v>9023099</v>
      </c>
      <c r="X1684">
        <v>3099900.8899999992</v>
      </c>
      <c r="Y1684">
        <v>1683</v>
      </c>
      <c r="Z1684" s="18">
        <f t="shared" si="131"/>
        <v>7.4449432208862989</v>
      </c>
      <c r="AA1684" s="18">
        <f t="shared" si="132"/>
        <v>0.36875547765118316</v>
      </c>
      <c r="AB1684" t="str">
        <f t="shared" ref="AB1684:AB1747" si="135">IF(T1684&gt;=0,"B","")</f>
        <v>B</v>
      </c>
      <c r="AI1684" s="14">
        <v>5444685</v>
      </c>
      <c r="AJ1684" s="12">
        <v>-1499.55</v>
      </c>
      <c r="AK1684" s="12">
        <v>500.45</v>
      </c>
      <c r="AL1684" s="12">
        <v>1500</v>
      </c>
      <c r="AN1684">
        <v>5444685</v>
      </c>
      <c r="AO1684">
        <v>-1499.55</v>
      </c>
      <c r="AP1684">
        <v>500.45</v>
      </c>
      <c r="AQ1684">
        <v>1500</v>
      </c>
      <c r="AR1684">
        <f t="shared" si="133"/>
        <v>1</v>
      </c>
      <c r="AV1684" s="4">
        <v>2960091</v>
      </c>
      <c r="AW1684" s="4">
        <v>945496</v>
      </c>
      <c r="AX1684" s="4" t="s">
        <v>1557</v>
      </c>
      <c r="AY1684" s="4">
        <v>3000</v>
      </c>
      <c r="AZ1684" s="4">
        <v>3000</v>
      </c>
      <c r="BA1684" s="4">
        <v>285</v>
      </c>
      <c r="BB1684" s="7">
        <f>AZ1684+BA1684-AY1684</f>
        <v>285</v>
      </c>
      <c r="BC1684" s="4" t="s">
        <v>1558</v>
      </c>
      <c r="BD1684" s="4">
        <v>10000</v>
      </c>
      <c r="BE1684" s="4" t="s">
        <v>51</v>
      </c>
      <c r="BF1684" s="4" t="s">
        <v>13</v>
      </c>
      <c r="BH1684" s="4" t="s">
        <v>48</v>
      </c>
      <c r="BI1684" t="str">
        <f t="shared" si="134"/>
        <v>B</v>
      </c>
    </row>
    <row r="1685" spans="1:61" ht="15.75" customHeight="1" x14ac:dyDescent="0.2">
      <c r="A1685" s="4">
        <v>2975372</v>
      </c>
      <c r="B1685" s="4">
        <v>4684779</v>
      </c>
      <c r="C1685" s="4" t="s">
        <v>2889</v>
      </c>
      <c r="D1685" s="4">
        <v>7500</v>
      </c>
      <c r="E1685" s="4">
        <v>7500</v>
      </c>
      <c r="F1685" s="4">
        <v>285</v>
      </c>
      <c r="G1685" s="7">
        <f>E1685+F1685-D1685</f>
        <v>285</v>
      </c>
      <c r="H1685" s="4" t="s">
        <v>2100</v>
      </c>
      <c r="I1685" s="4">
        <v>6000</v>
      </c>
      <c r="J1685" s="4" t="s">
        <v>4</v>
      </c>
      <c r="K1685" s="4" t="s">
        <v>8</v>
      </c>
      <c r="L1685" s="4" t="s">
        <v>14</v>
      </c>
      <c r="M1685" s="4" t="s">
        <v>20</v>
      </c>
      <c r="O1685" s="4"/>
      <c r="P1685" s="14">
        <v>5445952</v>
      </c>
      <c r="Q1685" s="12">
        <v>-1600</v>
      </c>
      <c r="S1685" s="14">
        <v>54400</v>
      </c>
      <c r="T1685" s="12">
        <v>264</v>
      </c>
      <c r="U1685">
        <f>SUM($T$2:T1685)</f>
        <v>3100164.8899999992</v>
      </c>
      <c r="W1685" s="16">
        <v>54400</v>
      </c>
      <c r="X1685">
        <v>3100164.8899999992</v>
      </c>
      <c r="Y1685">
        <v>1684</v>
      </c>
      <c r="Z1685" s="18">
        <f t="shared" si="131"/>
        <v>7.4455772621282801</v>
      </c>
      <c r="AA1685" s="18">
        <f t="shared" si="132"/>
        <v>0.36897458369851011</v>
      </c>
      <c r="AB1685" t="str">
        <f t="shared" si="135"/>
        <v>B</v>
      </c>
      <c r="AI1685" s="14">
        <v>5445952</v>
      </c>
      <c r="AJ1685" s="12">
        <v>-1600</v>
      </c>
      <c r="AK1685" s="12">
        <v>0</v>
      </c>
      <c r="AL1685" s="12">
        <v>0</v>
      </c>
      <c r="AN1685">
        <v>5445952</v>
      </c>
      <c r="AO1685">
        <v>-1600</v>
      </c>
      <c r="AP1685">
        <v>0</v>
      </c>
      <c r="AQ1685">
        <v>0</v>
      </c>
      <c r="AR1685">
        <f t="shared" si="133"/>
        <v>0</v>
      </c>
      <c r="AV1685" s="4">
        <v>2975372</v>
      </c>
      <c r="AW1685" s="4">
        <v>4684779</v>
      </c>
      <c r="AX1685" s="4" t="s">
        <v>2889</v>
      </c>
      <c r="AY1685" s="4">
        <v>7500</v>
      </c>
      <c r="AZ1685" s="4">
        <v>7500</v>
      </c>
      <c r="BA1685" s="4">
        <v>285</v>
      </c>
      <c r="BB1685" s="7">
        <f>AZ1685+BA1685-AY1685</f>
        <v>285</v>
      </c>
      <c r="BC1685" s="4" t="s">
        <v>2100</v>
      </c>
      <c r="BD1685" s="4">
        <v>6000</v>
      </c>
      <c r="BE1685" s="4" t="s">
        <v>4</v>
      </c>
      <c r="BF1685" s="4" t="s">
        <v>8</v>
      </c>
      <c r="BG1685" s="4" t="s">
        <v>14</v>
      </c>
      <c r="BH1685" s="4" t="s">
        <v>20</v>
      </c>
      <c r="BI1685" t="str">
        <f t="shared" si="134"/>
        <v>C</v>
      </c>
    </row>
    <row r="1686" spans="1:61" ht="15.75" customHeight="1" x14ac:dyDescent="0.2">
      <c r="A1686" s="4">
        <v>2979383</v>
      </c>
      <c r="B1686" s="4">
        <v>1623926</v>
      </c>
      <c r="C1686" s="4" t="s">
        <v>3287</v>
      </c>
      <c r="D1686" s="4">
        <v>5000</v>
      </c>
      <c r="E1686" s="4">
        <v>5000</v>
      </c>
      <c r="F1686" s="4">
        <v>285</v>
      </c>
      <c r="G1686" s="7">
        <f>E1686+F1686-D1686</f>
        <v>285</v>
      </c>
      <c r="H1686" s="4" t="s">
        <v>3288</v>
      </c>
      <c r="I1686" s="4">
        <v>17000</v>
      </c>
      <c r="J1686" s="4" t="s">
        <v>4</v>
      </c>
      <c r="K1686" s="4" t="s">
        <v>13</v>
      </c>
      <c r="L1686" s="4" t="s">
        <v>6</v>
      </c>
      <c r="M1686" s="4" t="s">
        <v>29</v>
      </c>
      <c r="O1686" s="4"/>
      <c r="P1686" s="14">
        <v>5452315</v>
      </c>
      <c r="Q1686" s="12">
        <v>-1500</v>
      </c>
      <c r="S1686" s="14">
        <v>8558068</v>
      </c>
      <c r="T1686" s="12">
        <v>262.19999999999982</v>
      </c>
      <c r="U1686">
        <f>SUM($T$2:T1686)</f>
        <v>3100427.0899999994</v>
      </c>
      <c r="W1686" s="16">
        <v>8558068</v>
      </c>
      <c r="X1686">
        <v>3100427.0899999994</v>
      </c>
      <c r="Y1686">
        <v>1685</v>
      </c>
      <c r="Z1686" s="18">
        <f t="shared" si="131"/>
        <v>7.4462069803617936</v>
      </c>
      <c r="AA1686" s="18">
        <f t="shared" si="132"/>
        <v>0.36919368974583699</v>
      </c>
      <c r="AB1686" t="str">
        <f t="shared" si="135"/>
        <v>B</v>
      </c>
      <c r="AI1686" s="14">
        <v>5452315</v>
      </c>
      <c r="AJ1686" s="12">
        <v>-1500</v>
      </c>
      <c r="AK1686" s="12">
        <v>0</v>
      </c>
      <c r="AL1686" s="12">
        <v>0</v>
      </c>
      <c r="AN1686">
        <v>5452315</v>
      </c>
      <c r="AO1686">
        <v>-1500</v>
      </c>
      <c r="AP1686">
        <v>0</v>
      </c>
      <c r="AQ1686">
        <v>0</v>
      </c>
      <c r="AR1686">
        <f t="shared" si="133"/>
        <v>0</v>
      </c>
      <c r="AV1686" s="4">
        <v>2979383</v>
      </c>
      <c r="AW1686" s="4">
        <v>1623926</v>
      </c>
      <c r="AX1686" s="4" t="s">
        <v>3287</v>
      </c>
      <c r="AY1686" s="4">
        <v>5000</v>
      </c>
      <c r="AZ1686" s="4">
        <v>5000</v>
      </c>
      <c r="BA1686" s="4">
        <v>285</v>
      </c>
      <c r="BB1686" s="7">
        <f>AZ1686+BA1686-AY1686</f>
        <v>285</v>
      </c>
      <c r="BC1686" s="4" t="s">
        <v>3288</v>
      </c>
      <c r="BD1686" s="4">
        <v>17000</v>
      </c>
      <c r="BE1686" s="4" t="s">
        <v>4</v>
      </c>
      <c r="BF1686" s="4" t="s">
        <v>13</v>
      </c>
      <c r="BG1686" s="4" t="s">
        <v>6</v>
      </c>
      <c r="BH1686" s="4" t="s">
        <v>29</v>
      </c>
      <c r="BI1686" t="str">
        <f t="shared" si="134"/>
        <v>A</v>
      </c>
    </row>
    <row r="1687" spans="1:61" ht="15.75" customHeight="1" x14ac:dyDescent="0.2">
      <c r="A1687" s="4">
        <v>2980482</v>
      </c>
      <c r="B1687" s="4">
        <v>1638233</v>
      </c>
      <c r="C1687" s="4" t="s">
        <v>3369</v>
      </c>
      <c r="D1687" s="4">
        <v>5000</v>
      </c>
      <c r="E1687" s="4">
        <v>5000</v>
      </c>
      <c r="F1687" s="4">
        <v>285</v>
      </c>
      <c r="G1687" s="7">
        <f>E1687+F1687-D1687</f>
        <v>285</v>
      </c>
      <c r="H1687" s="4" t="s">
        <v>56</v>
      </c>
      <c r="I1687" s="4">
        <v>10000</v>
      </c>
      <c r="J1687" s="4" t="s">
        <v>4</v>
      </c>
      <c r="K1687" s="4" t="s">
        <v>13</v>
      </c>
      <c r="L1687" s="4" t="s">
        <v>6</v>
      </c>
      <c r="M1687" s="4" t="s">
        <v>20</v>
      </c>
      <c r="O1687" s="4"/>
      <c r="P1687" s="14">
        <v>5453715</v>
      </c>
      <c r="Q1687" s="12">
        <v>602.69999999999982</v>
      </c>
      <c r="S1687" s="14">
        <v>8276416</v>
      </c>
      <c r="T1687" s="12">
        <v>261.87</v>
      </c>
      <c r="U1687">
        <f>SUM($T$2:T1687)</f>
        <v>3100688.9599999995</v>
      </c>
      <c r="W1687" s="16">
        <v>8276416</v>
      </c>
      <c r="X1687">
        <v>3100688.9599999995</v>
      </c>
      <c r="Y1687">
        <v>1686</v>
      </c>
      <c r="Z1687" s="18">
        <f t="shared" si="131"/>
        <v>7.4468359060437548</v>
      </c>
      <c r="AA1687" s="18">
        <f t="shared" si="132"/>
        <v>0.36941279579316388</v>
      </c>
      <c r="AB1687" t="str">
        <f t="shared" si="135"/>
        <v>B</v>
      </c>
      <c r="AI1687" s="14">
        <v>5453715</v>
      </c>
      <c r="AJ1687" s="12">
        <v>602.69999999999982</v>
      </c>
      <c r="AK1687" s="12">
        <v>602.70000000000005</v>
      </c>
      <c r="AL1687" s="12">
        <v>2050</v>
      </c>
      <c r="AN1687">
        <v>5453715</v>
      </c>
      <c r="AO1687">
        <v>602.69999999999982</v>
      </c>
      <c r="AP1687">
        <v>602.70000000000005</v>
      </c>
      <c r="AQ1687">
        <v>2050</v>
      </c>
      <c r="AR1687">
        <f t="shared" si="133"/>
        <v>0</v>
      </c>
      <c r="AV1687" s="4">
        <v>2980482</v>
      </c>
      <c r="AW1687" s="4">
        <v>1638233</v>
      </c>
      <c r="AX1687" s="4" t="s">
        <v>3369</v>
      </c>
      <c r="AY1687" s="4">
        <v>5000</v>
      </c>
      <c r="AZ1687" s="4">
        <v>5000</v>
      </c>
      <c r="BA1687" s="4">
        <v>285</v>
      </c>
      <c r="BB1687" s="7">
        <f>AZ1687+BA1687-AY1687</f>
        <v>285</v>
      </c>
      <c r="BC1687" s="4" t="s">
        <v>56</v>
      </c>
      <c r="BD1687" s="4">
        <v>10000</v>
      </c>
      <c r="BE1687" s="4" t="s">
        <v>4</v>
      </c>
      <c r="BF1687" s="4" t="s">
        <v>13</v>
      </c>
      <c r="BG1687" s="4" t="s">
        <v>6</v>
      </c>
      <c r="BH1687" s="4" t="s">
        <v>20</v>
      </c>
      <c r="BI1687" t="str">
        <f t="shared" si="134"/>
        <v>C</v>
      </c>
    </row>
    <row r="1688" spans="1:61" ht="15.75" customHeight="1" x14ac:dyDescent="0.2">
      <c r="A1688" s="4">
        <v>2983058</v>
      </c>
      <c r="B1688" s="4">
        <v>8719901</v>
      </c>
      <c r="C1688" s="4" t="s">
        <v>3585</v>
      </c>
      <c r="D1688" s="4">
        <v>1000</v>
      </c>
      <c r="E1688" s="4">
        <v>1000</v>
      </c>
      <c r="F1688" s="4">
        <v>285</v>
      </c>
      <c r="G1688" s="7">
        <f>E1688+F1688-D1688</f>
        <v>285</v>
      </c>
      <c r="H1688" s="4" t="s">
        <v>3586</v>
      </c>
      <c r="I1688" s="4">
        <v>3000</v>
      </c>
      <c r="J1688" s="4" t="s">
        <v>4</v>
      </c>
      <c r="K1688" s="4" t="s">
        <v>13</v>
      </c>
      <c r="L1688" s="4" t="s">
        <v>9</v>
      </c>
      <c r="M1688" s="4" t="s">
        <v>23</v>
      </c>
      <c r="O1688" s="4"/>
      <c r="P1688" s="14">
        <v>5456599</v>
      </c>
      <c r="Q1688" s="12">
        <v>2182.5</v>
      </c>
      <c r="S1688" s="14">
        <v>279205</v>
      </c>
      <c r="T1688" s="12">
        <v>261.63999999999987</v>
      </c>
      <c r="U1688">
        <f>SUM($T$2:T1688)</f>
        <v>3100950.5999999996</v>
      </c>
      <c r="W1688" s="16">
        <v>279205</v>
      </c>
      <c r="X1688">
        <v>3100950.5999999996</v>
      </c>
      <c r="Y1688">
        <v>1687</v>
      </c>
      <c r="Z1688" s="18">
        <f t="shared" si="131"/>
        <v>7.4474642793412995</v>
      </c>
      <c r="AA1688" s="18">
        <f t="shared" si="132"/>
        <v>0.36963190184049077</v>
      </c>
      <c r="AB1688" t="str">
        <f t="shared" si="135"/>
        <v>B</v>
      </c>
      <c r="AI1688" s="14">
        <v>5456599</v>
      </c>
      <c r="AJ1688" s="12">
        <v>2182.5</v>
      </c>
      <c r="AK1688" s="12">
        <v>6682.5</v>
      </c>
      <c r="AL1688" s="12">
        <v>0</v>
      </c>
      <c r="AN1688">
        <v>5456599</v>
      </c>
      <c r="AO1688">
        <v>2182.5</v>
      </c>
      <c r="AP1688">
        <v>6682.5</v>
      </c>
      <c r="AQ1688">
        <v>0</v>
      </c>
      <c r="AR1688">
        <f t="shared" si="133"/>
        <v>0</v>
      </c>
      <c r="AV1688" s="4">
        <v>2983058</v>
      </c>
      <c r="AW1688" s="4">
        <v>8719901</v>
      </c>
      <c r="AX1688" s="4" t="s">
        <v>3585</v>
      </c>
      <c r="AY1688" s="4">
        <v>1000</v>
      </c>
      <c r="AZ1688" s="4">
        <v>1000</v>
      </c>
      <c r="BA1688" s="4">
        <v>285</v>
      </c>
      <c r="BB1688" s="7">
        <f>AZ1688+BA1688-AY1688</f>
        <v>285</v>
      </c>
      <c r="BC1688" s="4" t="s">
        <v>3586</v>
      </c>
      <c r="BD1688" s="4">
        <v>3000</v>
      </c>
      <c r="BE1688" s="4" t="s">
        <v>4</v>
      </c>
      <c r="BF1688" s="4" t="s">
        <v>13</v>
      </c>
      <c r="BG1688" s="4" t="s">
        <v>9</v>
      </c>
      <c r="BH1688" s="4" t="s">
        <v>23</v>
      </c>
      <c r="BI1688" t="str">
        <f t="shared" si="134"/>
        <v>B</v>
      </c>
    </row>
    <row r="1689" spans="1:61" ht="15.75" customHeight="1" x14ac:dyDescent="0.2">
      <c r="A1689" s="4">
        <v>2992599</v>
      </c>
      <c r="B1689" s="4">
        <v>120243</v>
      </c>
      <c r="C1689" s="4" t="s">
        <v>4442</v>
      </c>
      <c r="D1689" s="4">
        <v>1500</v>
      </c>
      <c r="E1689" s="4">
        <v>1500</v>
      </c>
      <c r="F1689" s="4">
        <v>285</v>
      </c>
      <c r="G1689" s="7">
        <f>E1689+F1689-D1689</f>
        <v>285</v>
      </c>
      <c r="H1689" s="4" t="s">
        <v>643</v>
      </c>
      <c r="I1689" s="4">
        <v>12000</v>
      </c>
      <c r="J1689" s="4" t="s">
        <v>4</v>
      </c>
      <c r="K1689" s="4" t="s">
        <v>8</v>
      </c>
      <c r="L1689" s="4" t="s">
        <v>6</v>
      </c>
      <c r="M1689" s="4" t="s">
        <v>64</v>
      </c>
      <c r="O1689" s="4"/>
      <c r="P1689" s="14">
        <v>5457523</v>
      </c>
      <c r="Q1689" s="12">
        <v>15</v>
      </c>
      <c r="S1689" s="14">
        <v>540942</v>
      </c>
      <c r="T1689" s="12">
        <v>260</v>
      </c>
      <c r="U1689">
        <f>SUM($T$2:T1689)</f>
        <v>3101210.5999999996</v>
      </c>
      <c r="W1689" s="16">
        <v>540942</v>
      </c>
      <c r="X1689">
        <v>3101210.5999999996</v>
      </c>
      <c r="Y1689">
        <v>1688</v>
      </c>
      <c r="Z1689" s="18">
        <f t="shared" si="131"/>
        <v>7.4480887138977963</v>
      </c>
      <c r="AA1689" s="18">
        <f t="shared" si="132"/>
        <v>0.36985100788781772</v>
      </c>
      <c r="AB1689" t="str">
        <f t="shared" si="135"/>
        <v>B</v>
      </c>
      <c r="AI1689" s="14">
        <v>5457523</v>
      </c>
      <c r="AJ1689" s="12">
        <v>15</v>
      </c>
      <c r="AK1689" s="12">
        <v>15</v>
      </c>
      <c r="AL1689" s="12">
        <v>1000</v>
      </c>
      <c r="AN1689">
        <v>5457523</v>
      </c>
      <c r="AO1689">
        <v>15</v>
      </c>
      <c r="AP1689">
        <v>15</v>
      </c>
      <c r="AQ1689">
        <v>1000</v>
      </c>
      <c r="AR1689">
        <f t="shared" si="133"/>
        <v>0</v>
      </c>
      <c r="AV1689" s="4">
        <v>2992599</v>
      </c>
      <c r="AW1689" s="4">
        <v>120243</v>
      </c>
      <c r="AX1689" s="4" t="s">
        <v>4442</v>
      </c>
      <c r="AY1689" s="4">
        <v>1500</v>
      </c>
      <c r="AZ1689" s="4">
        <v>1500</v>
      </c>
      <c r="BA1689" s="4">
        <v>285</v>
      </c>
      <c r="BB1689" s="7">
        <f>AZ1689+BA1689-AY1689</f>
        <v>285</v>
      </c>
      <c r="BC1689" s="4" t="s">
        <v>643</v>
      </c>
      <c r="BD1689" s="4">
        <v>12000</v>
      </c>
      <c r="BE1689" s="4" t="s">
        <v>4</v>
      </c>
      <c r="BF1689" s="4" t="s">
        <v>8</v>
      </c>
      <c r="BG1689" s="4" t="s">
        <v>6</v>
      </c>
      <c r="BH1689" s="4" t="s">
        <v>64</v>
      </c>
      <c r="BI1689" t="str">
        <f t="shared" si="134"/>
        <v>B</v>
      </c>
    </row>
    <row r="1690" spans="1:61" ht="15.75" customHeight="1" x14ac:dyDescent="0.2">
      <c r="A1690" s="4">
        <v>2994811</v>
      </c>
      <c r="B1690" s="4">
        <v>8214844</v>
      </c>
      <c r="C1690" s="4" t="s">
        <v>4620</v>
      </c>
      <c r="D1690" s="4">
        <v>1000</v>
      </c>
      <c r="E1690" s="4">
        <v>1000</v>
      </c>
      <c r="F1690" s="4">
        <v>285</v>
      </c>
      <c r="G1690" s="7">
        <f>E1690+F1690-D1690</f>
        <v>285</v>
      </c>
      <c r="H1690" s="4" t="s">
        <v>4621</v>
      </c>
      <c r="I1690" s="4">
        <v>20000</v>
      </c>
      <c r="J1690" s="4" t="s">
        <v>4</v>
      </c>
      <c r="K1690" s="4" t="s">
        <v>13</v>
      </c>
      <c r="L1690" s="4" t="s">
        <v>6</v>
      </c>
      <c r="M1690" s="4" t="s">
        <v>64</v>
      </c>
      <c r="O1690" s="4"/>
      <c r="P1690" s="14">
        <v>5472496</v>
      </c>
      <c r="Q1690" s="12">
        <v>1425</v>
      </c>
      <c r="S1690" s="14">
        <v>404307</v>
      </c>
      <c r="T1690" s="12">
        <v>259.95000000000005</v>
      </c>
      <c r="U1690">
        <f>SUM($T$2:T1690)</f>
        <v>3101470.55</v>
      </c>
      <c r="W1690" s="16">
        <v>404307</v>
      </c>
      <c r="X1690">
        <v>3101470.55</v>
      </c>
      <c r="Y1690">
        <v>1689</v>
      </c>
      <c r="Z1690" s="18">
        <f t="shared" si="131"/>
        <v>7.448713028370725</v>
      </c>
      <c r="AA1690" s="18">
        <f t="shared" si="132"/>
        <v>0.37007011393514461</v>
      </c>
      <c r="AB1690" t="str">
        <f t="shared" si="135"/>
        <v>B</v>
      </c>
      <c r="AI1690" s="14">
        <v>5472496</v>
      </c>
      <c r="AJ1690" s="12">
        <v>1425</v>
      </c>
      <c r="AK1690" s="12">
        <v>1425</v>
      </c>
      <c r="AL1690" s="12">
        <v>2500</v>
      </c>
      <c r="AN1690">
        <v>5472496</v>
      </c>
      <c r="AO1690">
        <v>1425</v>
      </c>
      <c r="AP1690">
        <v>1425</v>
      </c>
      <c r="AQ1690">
        <v>2500</v>
      </c>
      <c r="AR1690">
        <f t="shared" si="133"/>
        <v>0</v>
      </c>
      <c r="AV1690" s="4">
        <v>2994811</v>
      </c>
      <c r="AW1690" s="4">
        <v>8214844</v>
      </c>
      <c r="AX1690" s="4" t="s">
        <v>4620</v>
      </c>
      <c r="AY1690" s="4">
        <v>1000</v>
      </c>
      <c r="AZ1690" s="4">
        <v>1000</v>
      </c>
      <c r="BA1690" s="4">
        <v>285</v>
      </c>
      <c r="BB1690" s="7">
        <f>AZ1690+BA1690-AY1690</f>
        <v>285</v>
      </c>
      <c r="BC1690" s="4" t="s">
        <v>4621</v>
      </c>
      <c r="BD1690" s="4">
        <v>20000</v>
      </c>
      <c r="BE1690" s="4" t="s">
        <v>4</v>
      </c>
      <c r="BF1690" s="4" t="s">
        <v>13</v>
      </c>
      <c r="BG1690" s="4" t="s">
        <v>6</v>
      </c>
      <c r="BH1690" s="4" t="s">
        <v>64</v>
      </c>
      <c r="BI1690" t="str">
        <f t="shared" si="134"/>
        <v>B</v>
      </c>
    </row>
    <row r="1691" spans="1:61" ht="15.75" customHeight="1" x14ac:dyDescent="0.2">
      <c r="A1691" s="4">
        <v>2905687</v>
      </c>
      <c r="B1691" s="4">
        <v>8281785</v>
      </c>
      <c r="C1691" s="4" t="s">
        <v>4877</v>
      </c>
      <c r="D1691" s="4">
        <v>500</v>
      </c>
      <c r="E1691" s="4">
        <v>500</v>
      </c>
      <c r="F1691" s="4">
        <v>285</v>
      </c>
      <c r="G1691" s="7">
        <f>E1691+F1691-D1691</f>
        <v>285</v>
      </c>
      <c r="H1691" s="4" t="s">
        <v>4878</v>
      </c>
      <c r="I1691" s="4">
        <v>6000</v>
      </c>
      <c r="J1691" s="4" t="s">
        <v>4</v>
      </c>
      <c r="K1691" s="4" t="s">
        <v>13</v>
      </c>
      <c r="L1691" s="4" t="s">
        <v>6</v>
      </c>
      <c r="M1691" s="4" t="s">
        <v>24</v>
      </c>
      <c r="O1691" s="4"/>
      <c r="P1691" s="14">
        <v>5474799</v>
      </c>
      <c r="Q1691" s="12">
        <v>-2000</v>
      </c>
      <c r="S1691" s="14">
        <v>298854</v>
      </c>
      <c r="T1691" s="12">
        <v>259.92000000000007</v>
      </c>
      <c r="U1691">
        <f>SUM($T$2:T1691)</f>
        <v>3101730.4699999997</v>
      </c>
      <c r="W1691" s="16">
        <v>298854</v>
      </c>
      <c r="X1691">
        <v>3101730.4699999997</v>
      </c>
      <c r="Y1691">
        <v>1690</v>
      </c>
      <c r="Z1691" s="18">
        <f t="shared" si="131"/>
        <v>7.4493372707935119</v>
      </c>
      <c r="AA1691" s="18">
        <f t="shared" si="132"/>
        <v>0.3702892199824715</v>
      </c>
      <c r="AB1691" t="str">
        <f t="shared" si="135"/>
        <v>B</v>
      </c>
      <c r="AI1691" s="14">
        <v>5474799</v>
      </c>
      <c r="AJ1691" s="12">
        <v>-2000</v>
      </c>
      <c r="AK1691" s="12">
        <v>0</v>
      </c>
      <c r="AL1691" s="12">
        <v>0</v>
      </c>
      <c r="AN1691">
        <v>5474799</v>
      </c>
      <c r="AO1691">
        <v>-2000</v>
      </c>
      <c r="AP1691">
        <v>0</v>
      </c>
      <c r="AQ1691">
        <v>0</v>
      </c>
      <c r="AR1691">
        <f t="shared" si="133"/>
        <v>0</v>
      </c>
      <c r="AV1691" s="4">
        <v>2905687</v>
      </c>
      <c r="AW1691" s="4">
        <v>8281785</v>
      </c>
      <c r="AX1691" s="4" t="s">
        <v>4877</v>
      </c>
      <c r="AY1691" s="4">
        <v>500</v>
      </c>
      <c r="AZ1691" s="4">
        <v>500</v>
      </c>
      <c r="BA1691" s="4">
        <v>285</v>
      </c>
      <c r="BB1691" s="7">
        <f>AZ1691+BA1691-AY1691</f>
        <v>285</v>
      </c>
      <c r="BC1691" s="4" t="s">
        <v>4878</v>
      </c>
      <c r="BD1691" s="4">
        <v>6000</v>
      </c>
      <c r="BE1691" s="4" t="s">
        <v>4</v>
      </c>
      <c r="BF1691" s="4" t="s">
        <v>13</v>
      </c>
      <c r="BG1691" s="4" t="s">
        <v>6</v>
      </c>
      <c r="BH1691" s="4" t="s">
        <v>24</v>
      </c>
      <c r="BI1691" t="str">
        <f t="shared" si="134"/>
        <v>B</v>
      </c>
    </row>
    <row r="1692" spans="1:61" ht="15.75" customHeight="1" x14ac:dyDescent="0.2">
      <c r="A1692" s="4">
        <v>2999375</v>
      </c>
      <c r="B1692" s="4">
        <v>6236973</v>
      </c>
      <c r="C1692" s="4" t="s">
        <v>5035</v>
      </c>
      <c r="D1692" s="4">
        <v>5000</v>
      </c>
      <c r="E1692" s="4">
        <v>5000</v>
      </c>
      <c r="F1692" s="4">
        <v>285</v>
      </c>
      <c r="G1692" s="7">
        <f>E1692+F1692-D1692</f>
        <v>285</v>
      </c>
      <c r="H1692" s="4" t="s">
        <v>891</v>
      </c>
      <c r="I1692" s="4">
        <v>23000</v>
      </c>
      <c r="J1692" s="4" t="s">
        <v>4</v>
      </c>
      <c r="K1692" s="4" t="s">
        <v>13</v>
      </c>
      <c r="L1692" s="4" t="s">
        <v>201</v>
      </c>
      <c r="M1692" s="4" t="s">
        <v>25</v>
      </c>
      <c r="O1692" s="4"/>
      <c r="P1692" s="14">
        <v>5475625</v>
      </c>
      <c r="Q1692" s="12">
        <v>272</v>
      </c>
      <c r="S1692" s="14">
        <v>6459160</v>
      </c>
      <c r="T1692" s="12">
        <v>258.75</v>
      </c>
      <c r="U1692">
        <f>SUM($T$2:T1692)</f>
        <v>3101989.2199999997</v>
      </c>
      <c r="W1692" s="16">
        <v>6459160</v>
      </c>
      <c r="X1692">
        <v>3101989.2199999997</v>
      </c>
      <c r="Y1692">
        <v>1691</v>
      </c>
      <c r="Z1692" s="18">
        <f t="shared" si="131"/>
        <v>7.4499587032607941</v>
      </c>
      <c r="AA1692" s="18">
        <f t="shared" si="132"/>
        <v>0.37050832602979844</v>
      </c>
      <c r="AB1692" t="str">
        <f t="shared" si="135"/>
        <v>B</v>
      </c>
      <c r="AI1692" s="14">
        <v>5475625</v>
      </c>
      <c r="AJ1692" s="12">
        <v>272</v>
      </c>
      <c r="AK1692" s="12">
        <v>272</v>
      </c>
      <c r="AL1692" s="12">
        <v>500</v>
      </c>
      <c r="AN1692">
        <v>5475625</v>
      </c>
      <c r="AO1692">
        <v>272</v>
      </c>
      <c r="AP1692">
        <v>272</v>
      </c>
      <c r="AQ1692">
        <v>500</v>
      </c>
      <c r="AR1692">
        <f t="shared" si="133"/>
        <v>0</v>
      </c>
      <c r="AV1692" s="4">
        <v>2999375</v>
      </c>
      <c r="AW1692" s="4">
        <v>6236973</v>
      </c>
      <c r="AX1692" s="4" t="s">
        <v>5035</v>
      </c>
      <c r="AY1692" s="4">
        <v>5000</v>
      </c>
      <c r="AZ1692" s="4">
        <v>5000</v>
      </c>
      <c r="BA1692" s="4">
        <v>285</v>
      </c>
      <c r="BB1692" s="7">
        <f>AZ1692+BA1692-AY1692</f>
        <v>285</v>
      </c>
      <c r="BC1692" s="4" t="s">
        <v>891</v>
      </c>
      <c r="BD1692" s="4">
        <v>23000</v>
      </c>
      <c r="BE1692" s="4" t="s">
        <v>4</v>
      </c>
      <c r="BF1692" s="4" t="s">
        <v>13</v>
      </c>
      <c r="BG1692" s="4" t="s">
        <v>201</v>
      </c>
      <c r="BH1692" s="4" t="s">
        <v>25</v>
      </c>
      <c r="BI1692" t="str">
        <f t="shared" si="134"/>
        <v>B</v>
      </c>
    </row>
    <row r="1693" spans="1:61" ht="15.75" customHeight="1" x14ac:dyDescent="0.2">
      <c r="A1693" s="4">
        <v>3003589</v>
      </c>
      <c r="B1693" s="4">
        <v>5052881</v>
      </c>
      <c r="C1693" s="4" t="s">
        <v>5386</v>
      </c>
      <c r="D1693" s="4">
        <v>2500</v>
      </c>
      <c r="E1693" s="4">
        <v>2500</v>
      </c>
      <c r="F1693" s="4">
        <v>285</v>
      </c>
      <c r="G1693" s="7">
        <f>E1693+F1693-D1693</f>
        <v>285</v>
      </c>
      <c r="H1693" s="4" t="s">
        <v>4066</v>
      </c>
      <c r="I1693" s="4">
        <v>12000</v>
      </c>
      <c r="J1693" s="4" t="s">
        <v>4</v>
      </c>
      <c r="K1693" s="4" t="s">
        <v>13</v>
      </c>
      <c r="L1693" s="4" t="s">
        <v>6</v>
      </c>
      <c r="M1693" s="4" t="s">
        <v>12</v>
      </c>
      <c r="O1693" s="4"/>
      <c r="P1693" s="14">
        <v>5477235</v>
      </c>
      <c r="Q1693" s="12">
        <v>0.20000000000004547</v>
      </c>
      <c r="S1693" s="14">
        <v>7209749</v>
      </c>
      <c r="T1693" s="12">
        <v>258.75</v>
      </c>
      <c r="U1693">
        <f>SUM($T$2:T1693)</f>
        <v>3102247.9699999997</v>
      </c>
      <c r="W1693" s="16">
        <v>7209749</v>
      </c>
      <c r="X1693">
        <v>3102247.9699999997</v>
      </c>
      <c r="Y1693">
        <v>1692</v>
      </c>
      <c r="Z1693" s="18">
        <f t="shared" si="131"/>
        <v>7.4505801357280772</v>
      </c>
      <c r="AA1693" s="18">
        <f t="shared" si="132"/>
        <v>0.37072743207712533</v>
      </c>
      <c r="AB1693" t="str">
        <f t="shared" si="135"/>
        <v>B</v>
      </c>
      <c r="AI1693" s="14">
        <v>5477235</v>
      </c>
      <c r="AJ1693" s="12">
        <v>0.20000000000004547</v>
      </c>
      <c r="AK1693" s="12">
        <v>0.2</v>
      </c>
      <c r="AL1693" s="12">
        <v>2000</v>
      </c>
      <c r="AN1693">
        <v>5477235</v>
      </c>
      <c r="AO1693">
        <v>0.20000000000004547</v>
      </c>
      <c r="AP1693">
        <v>0.2</v>
      </c>
      <c r="AQ1693">
        <v>2000</v>
      </c>
      <c r="AR1693">
        <f t="shared" si="133"/>
        <v>0</v>
      </c>
      <c r="AV1693" s="4">
        <v>3003589</v>
      </c>
      <c r="AW1693" s="4">
        <v>5052881</v>
      </c>
      <c r="AX1693" s="4" t="s">
        <v>5386</v>
      </c>
      <c r="AY1693" s="4">
        <v>2500</v>
      </c>
      <c r="AZ1693" s="4">
        <v>2500</v>
      </c>
      <c r="BA1693" s="4">
        <v>285</v>
      </c>
      <c r="BB1693" s="7">
        <f>AZ1693+BA1693-AY1693</f>
        <v>285</v>
      </c>
      <c r="BC1693" s="4" t="s">
        <v>4066</v>
      </c>
      <c r="BD1693" s="4">
        <v>12000</v>
      </c>
      <c r="BE1693" s="4" t="s">
        <v>4</v>
      </c>
      <c r="BF1693" s="4" t="s">
        <v>13</v>
      </c>
      <c r="BG1693" s="4" t="s">
        <v>6</v>
      </c>
      <c r="BH1693" s="4" t="s">
        <v>12</v>
      </c>
      <c r="BI1693" t="str">
        <f t="shared" si="134"/>
        <v>B</v>
      </c>
    </row>
    <row r="1694" spans="1:61" ht="15.75" customHeight="1" x14ac:dyDescent="0.2">
      <c r="A1694" s="4">
        <v>3016427</v>
      </c>
      <c r="B1694" s="4">
        <v>6865356</v>
      </c>
      <c r="C1694" s="4" t="s">
        <v>6308</v>
      </c>
      <c r="D1694" s="4">
        <v>1000</v>
      </c>
      <c r="E1694" s="4">
        <v>1000</v>
      </c>
      <c r="F1694" s="4">
        <v>285</v>
      </c>
      <c r="G1694" s="7">
        <f>E1694+F1694-D1694</f>
        <v>285</v>
      </c>
      <c r="H1694" s="4" t="s">
        <v>6309</v>
      </c>
      <c r="I1694" s="4">
        <v>8000</v>
      </c>
      <c r="J1694" s="4" t="s">
        <v>4</v>
      </c>
      <c r="K1694" s="4" t="s">
        <v>8</v>
      </c>
      <c r="L1694" s="4" t="s">
        <v>9</v>
      </c>
      <c r="M1694" s="4" t="s">
        <v>19</v>
      </c>
      <c r="O1694" s="4"/>
      <c r="P1694" s="14">
        <v>5479748</v>
      </c>
      <c r="Q1694" s="12">
        <v>4.5</v>
      </c>
      <c r="S1694" s="14">
        <v>9108009</v>
      </c>
      <c r="T1694" s="12">
        <v>258.75</v>
      </c>
      <c r="U1694">
        <f>SUM($T$2:T1694)</f>
        <v>3102506.7199999997</v>
      </c>
      <c r="W1694" s="16">
        <v>9108009</v>
      </c>
      <c r="X1694">
        <v>3102506.7199999997</v>
      </c>
      <c r="Y1694">
        <v>1693</v>
      </c>
      <c r="Z1694" s="18">
        <f t="shared" si="131"/>
        <v>7.4512015681953594</v>
      </c>
      <c r="AA1694" s="18">
        <f t="shared" si="132"/>
        <v>0.37094653812445222</v>
      </c>
      <c r="AB1694" t="str">
        <f t="shared" si="135"/>
        <v>B</v>
      </c>
      <c r="AI1694" s="14">
        <v>5479748</v>
      </c>
      <c r="AJ1694" s="12">
        <v>4.5</v>
      </c>
      <c r="AK1694" s="12">
        <v>4.5</v>
      </c>
      <c r="AL1694" s="12">
        <v>3000</v>
      </c>
      <c r="AN1694">
        <v>5479748</v>
      </c>
      <c r="AO1694">
        <v>4.5</v>
      </c>
      <c r="AP1694">
        <v>4.5</v>
      </c>
      <c r="AQ1694">
        <v>3000</v>
      </c>
      <c r="AR1694">
        <f t="shared" si="133"/>
        <v>0</v>
      </c>
      <c r="AV1694" s="4">
        <v>3016427</v>
      </c>
      <c r="AW1694" s="4">
        <v>6865356</v>
      </c>
      <c r="AX1694" s="4" t="s">
        <v>6308</v>
      </c>
      <c r="AY1694" s="4">
        <v>1000</v>
      </c>
      <c r="AZ1694" s="4">
        <v>1000</v>
      </c>
      <c r="BA1694" s="4">
        <v>285</v>
      </c>
      <c r="BB1694" s="7">
        <f>AZ1694+BA1694-AY1694</f>
        <v>285</v>
      </c>
      <c r="BC1694" s="4" t="s">
        <v>6309</v>
      </c>
      <c r="BD1694" s="4">
        <v>8000</v>
      </c>
      <c r="BE1694" s="4" t="s">
        <v>4</v>
      </c>
      <c r="BF1694" s="4" t="s">
        <v>8</v>
      </c>
      <c r="BG1694" s="4" t="s">
        <v>9</v>
      </c>
      <c r="BH1694" s="4" t="s">
        <v>19</v>
      </c>
      <c r="BI1694" t="str">
        <f t="shared" si="134"/>
        <v>B</v>
      </c>
    </row>
    <row r="1695" spans="1:61" ht="15.75" customHeight="1" x14ac:dyDescent="0.2">
      <c r="A1695" s="4">
        <v>3024729</v>
      </c>
      <c r="B1695" s="4">
        <v>1962514</v>
      </c>
      <c r="C1695" s="4" t="s">
        <v>6904</v>
      </c>
      <c r="D1695" s="4">
        <v>1000</v>
      </c>
      <c r="E1695" s="4">
        <v>1000</v>
      </c>
      <c r="F1695" s="4">
        <v>285</v>
      </c>
      <c r="G1695" s="7">
        <f>E1695+F1695-D1695</f>
        <v>285</v>
      </c>
      <c r="H1695" s="4" t="s">
        <v>5905</v>
      </c>
      <c r="I1695" s="4">
        <v>15000</v>
      </c>
      <c r="J1695" s="4" t="s">
        <v>4</v>
      </c>
      <c r="K1695" s="4" t="s">
        <v>8</v>
      </c>
      <c r="L1695" s="4" t="s">
        <v>6</v>
      </c>
      <c r="M1695" s="4" t="s">
        <v>23</v>
      </c>
      <c r="O1695" s="4"/>
      <c r="P1695" s="14">
        <v>5481309</v>
      </c>
      <c r="Q1695" s="12">
        <v>4.5</v>
      </c>
      <c r="S1695" s="14">
        <v>9165955</v>
      </c>
      <c r="T1695" s="12">
        <v>258.75</v>
      </c>
      <c r="U1695">
        <f>SUM($T$2:T1695)</f>
        <v>3102765.4699999997</v>
      </c>
      <c r="W1695" s="16">
        <v>9165955</v>
      </c>
      <c r="X1695">
        <v>3102765.4699999997</v>
      </c>
      <c r="Y1695">
        <v>1694</v>
      </c>
      <c r="Z1695" s="18">
        <f t="shared" si="131"/>
        <v>7.4518230006626425</v>
      </c>
      <c r="AA1695" s="18">
        <f t="shared" si="132"/>
        <v>0.37116564417177916</v>
      </c>
      <c r="AB1695" t="str">
        <f t="shared" si="135"/>
        <v>B</v>
      </c>
      <c r="AI1695" s="14">
        <v>5481309</v>
      </c>
      <c r="AJ1695" s="12">
        <v>4.5</v>
      </c>
      <c r="AK1695" s="12">
        <v>4.5</v>
      </c>
      <c r="AL1695" s="12">
        <v>3000</v>
      </c>
      <c r="AN1695">
        <v>5481309</v>
      </c>
      <c r="AO1695">
        <v>4.5</v>
      </c>
      <c r="AP1695">
        <v>4.5</v>
      </c>
      <c r="AQ1695">
        <v>3000</v>
      </c>
      <c r="AR1695">
        <f t="shared" si="133"/>
        <v>0</v>
      </c>
      <c r="AV1695" s="4">
        <v>3024729</v>
      </c>
      <c r="AW1695" s="4">
        <v>1962514</v>
      </c>
      <c r="AX1695" s="4" t="s">
        <v>6904</v>
      </c>
      <c r="AY1695" s="4">
        <v>1000</v>
      </c>
      <c r="AZ1695" s="4">
        <v>1000</v>
      </c>
      <c r="BA1695" s="4">
        <v>285</v>
      </c>
      <c r="BB1695" s="7">
        <f>AZ1695+BA1695-AY1695</f>
        <v>285</v>
      </c>
      <c r="BC1695" s="4" t="s">
        <v>5905</v>
      </c>
      <c r="BD1695" s="4">
        <v>15000</v>
      </c>
      <c r="BE1695" s="4" t="s">
        <v>4</v>
      </c>
      <c r="BF1695" s="4" t="s">
        <v>8</v>
      </c>
      <c r="BG1695" s="4" t="s">
        <v>6</v>
      </c>
      <c r="BH1695" s="4" t="s">
        <v>23</v>
      </c>
      <c r="BI1695" t="str">
        <f t="shared" si="134"/>
        <v>B</v>
      </c>
    </row>
    <row r="1696" spans="1:61" ht="15.75" customHeight="1" x14ac:dyDescent="0.2">
      <c r="A1696" s="4">
        <v>3027410</v>
      </c>
      <c r="B1696" s="4">
        <v>110363</v>
      </c>
      <c r="C1696" s="4" t="s">
        <v>7114</v>
      </c>
      <c r="D1696" s="4">
        <v>500</v>
      </c>
      <c r="E1696" s="4">
        <v>500</v>
      </c>
      <c r="F1696" s="4">
        <v>285</v>
      </c>
      <c r="G1696" s="7">
        <f>E1696+F1696-D1696</f>
        <v>285</v>
      </c>
      <c r="H1696" s="4" t="s">
        <v>7115</v>
      </c>
      <c r="I1696" s="4">
        <v>5000</v>
      </c>
      <c r="J1696" s="4" t="s">
        <v>98</v>
      </c>
      <c r="K1696" s="4" t="s">
        <v>13</v>
      </c>
      <c r="M1696" s="4" t="s">
        <v>186</v>
      </c>
      <c r="O1696" s="4"/>
      <c r="P1696" s="14">
        <v>5484739</v>
      </c>
      <c r="Q1696" s="12">
        <v>1776.12</v>
      </c>
      <c r="S1696" s="14">
        <v>427607</v>
      </c>
      <c r="T1696" s="12">
        <v>258.40000000000009</v>
      </c>
      <c r="U1696">
        <f>SUM($T$2:T1696)</f>
        <v>3103023.8699999996</v>
      </c>
      <c r="W1696" s="16">
        <v>427607</v>
      </c>
      <c r="X1696">
        <v>3103023.8699999996</v>
      </c>
      <c r="Y1696">
        <v>1695</v>
      </c>
      <c r="Z1696" s="18">
        <f t="shared" si="131"/>
        <v>7.4524435925449444</v>
      </c>
      <c r="AA1696" s="18">
        <f t="shared" si="132"/>
        <v>0.37138475021910605</v>
      </c>
      <c r="AB1696" t="str">
        <f t="shared" si="135"/>
        <v>B</v>
      </c>
      <c r="AI1696" s="14">
        <v>5484739</v>
      </c>
      <c r="AJ1696" s="12">
        <v>1776.12</v>
      </c>
      <c r="AK1696" s="12">
        <v>1776.12</v>
      </c>
      <c r="AL1696" s="12">
        <v>2050</v>
      </c>
      <c r="AN1696">
        <v>5484739</v>
      </c>
      <c r="AO1696">
        <v>1776.12</v>
      </c>
      <c r="AP1696">
        <v>1776.12</v>
      </c>
      <c r="AQ1696">
        <v>2050</v>
      </c>
      <c r="AR1696">
        <f t="shared" si="133"/>
        <v>0</v>
      </c>
      <c r="AV1696" s="4">
        <v>3027410</v>
      </c>
      <c r="AW1696" s="4">
        <v>110363</v>
      </c>
      <c r="AX1696" s="4" t="s">
        <v>7114</v>
      </c>
      <c r="AY1696" s="4">
        <v>500</v>
      </c>
      <c r="AZ1696" s="4">
        <v>500</v>
      </c>
      <c r="BA1696" s="4">
        <v>285</v>
      </c>
      <c r="BB1696" s="7">
        <f>AZ1696+BA1696-AY1696</f>
        <v>285</v>
      </c>
      <c r="BC1696" s="4" t="s">
        <v>7115</v>
      </c>
      <c r="BD1696" s="4">
        <v>5000</v>
      </c>
      <c r="BE1696" s="4" t="s">
        <v>98</v>
      </c>
      <c r="BF1696" s="4" t="s">
        <v>13</v>
      </c>
      <c r="BH1696" s="4" t="s">
        <v>186</v>
      </c>
      <c r="BI1696" t="str">
        <f t="shared" si="134"/>
        <v>B</v>
      </c>
    </row>
    <row r="1697" spans="1:61" ht="15.75" customHeight="1" x14ac:dyDescent="0.2">
      <c r="A1697" s="4">
        <v>3030308</v>
      </c>
      <c r="B1697" s="4">
        <v>60996</v>
      </c>
      <c r="C1697" s="4" t="s">
        <v>7325</v>
      </c>
      <c r="D1697" s="4">
        <v>3000</v>
      </c>
      <c r="E1697" s="4">
        <v>3000</v>
      </c>
      <c r="F1697" s="4">
        <v>285</v>
      </c>
      <c r="G1697" s="7">
        <f>E1697+F1697-D1697</f>
        <v>285</v>
      </c>
      <c r="H1697" s="4" t="s">
        <v>2063</v>
      </c>
      <c r="I1697" s="4">
        <v>11000</v>
      </c>
      <c r="J1697" s="4" t="s">
        <v>4</v>
      </c>
      <c r="K1697" s="4" t="s">
        <v>13</v>
      </c>
      <c r="L1697" s="4" t="s">
        <v>6</v>
      </c>
      <c r="M1697" s="4" t="s">
        <v>7</v>
      </c>
      <c r="O1697" s="4"/>
      <c r="P1697" s="14">
        <v>5486629</v>
      </c>
      <c r="Q1697" s="12">
        <v>-1998.8</v>
      </c>
      <c r="S1697" s="14">
        <v>172367</v>
      </c>
      <c r="T1697" s="12">
        <v>256.5</v>
      </c>
      <c r="U1697">
        <f>SUM($T$2:T1697)</f>
        <v>3103280.3699999996</v>
      </c>
      <c r="W1697" s="16">
        <v>172367</v>
      </c>
      <c r="X1697">
        <v>3103280.3699999996</v>
      </c>
      <c r="Y1697">
        <v>1696</v>
      </c>
      <c r="Z1697" s="18">
        <f t="shared" si="131"/>
        <v>7.4530596212516427</v>
      </c>
      <c r="AA1697" s="18">
        <f t="shared" si="132"/>
        <v>0.37160385626643294</v>
      </c>
      <c r="AB1697" t="str">
        <f t="shared" si="135"/>
        <v>B</v>
      </c>
      <c r="AI1697" s="14">
        <v>5486629</v>
      </c>
      <c r="AJ1697" s="12">
        <v>-1998.8</v>
      </c>
      <c r="AK1697" s="12">
        <v>1.2</v>
      </c>
      <c r="AL1697" s="12">
        <v>2000</v>
      </c>
      <c r="AN1697">
        <v>5486629</v>
      </c>
      <c r="AO1697">
        <v>-1998.8</v>
      </c>
      <c r="AP1697">
        <v>1.2</v>
      </c>
      <c r="AQ1697">
        <v>2000</v>
      </c>
      <c r="AR1697">
        <f t="shared" si="133"/>
        <v>1</v>
      </c>
      <c r="AV1697" s="4">
        <v>3030308</v>
      </c>
      <c r="AW1697" s="4">
        <v>60996</v>
      </c>
      <c r="AX1697" s="4" t="s">
        <v>7325</v>
      </c>
      <c r="AY1697" s="4">
        <v>3000</v>
      </c>
      <c r="AZ1697" s="4">
        <v>3000</v>
      </c>
      <c r="BA1697" s="4">
        <v>285</v>
      </c>
      <c r="BB1697" s="7">
        <f>AZ1697+BA1697-AY1697</f>
        <v>285</v>
      </c>
      <c r="BC1697" s="4" t="s">
        <v>2063</v>
      </c>
      <c r="BD1697" s="4">
        <v>11000</v>
      </c>
      <c r="BE1697" s="4" t="s">
        <v>4</v>
      </c>
      <c r="BF1697" s="4" t="s">
        <v>13</v>
      </c>
      <c r="BG1697" s="4" t="s">
        <v>6</v>
      </c>
      <c r="BH1697" s="4" t="s">
        <v>7</v>
      </c>
      <c r="BI1697" t="str">
        <f t="shared" si="134"/>
        <v>B</v>
      </c>
    </row>
    <row r="1698" spans="1:61" ht="15.75" customHeight="1" x14ac:dyDescent="0.2">
      <c r="A1698" s="4">
        <v>2947260</v>
      </c>
      <c r="B1698" s="4">
        <v>240754</v>
      </c>
      <c r="C1698" s="4" t="s">
        <v>343</v>
      </c>
      <c r="D1698" s="4">
        <v>1200</v>
      </c>
      <c r="E1698" s="4">
        <v>1200</v>
      </c>
      <c r="F1698" s="4">
        <v>282.48</v>
      </c>
      <c r="G1698" s="7">
        <f>E1698+F1698-D1698</f>
        <v>282.48</v>
      </c>
      <c r="H1698" s="4" t="s">
        <v>344</v>
      </c>
      <c r="I1698" s="4">
        <v>24000</v>
      </c>
      <c r="J1698" s="4" t="s">
        <v>4</v>
      </c>
      <c r="K1698" s="4" t="s">
        <v>8</v>
      </c>
      <c r="L1698" s="4" t="s">
        <v>6</v>
      </c>
      <c r="M1698" s="4" t="s">
        <v>25</v>
      </c>
      <c r="O1698" s="4"/>
      <c r="P1698" s="14">
        <v>5488953</v>
      </c>
      <c r="Q1698" s="12">
        <v>-1000</v>
      </c>
      <c r="S1698" s="14">
        <v>372928</v>
      </c>
      <c r="T1698" s="12">
        <v>256.5</v>
      </c>
      <c r="U1698">
        <f>SUM($T$2:T1698)</f>
        <v>3103536.8699999996</v>
      </c>
      <c r="W1698" s="16">
        <v>372928</v>
      </c>
      <c r="X1698">
        <v>3103536.8699999996</v>
      </c>
      <c r="Y1698">
        <v>1697</v>
      </c>
      <c r="Z1698" s="18">
        <f t="shared" si="131"/>
        <v>7.4536756499583401</v>
      </c>
      <c r="AA1698" s="18">
        <f t="shared" si="132"/>
        <v>0.37182296231375989</v>
      </c>
      <c r="AB1698" t="str">
        <f t="shared" si="135"/>
        <v>B</v>
      </c>
      <c r="AI1698" s="14">
        <v>5488953</v>
      </c>
      <c r="AJ1698" s="12">
        <v>-1000</v>
      </c>
      <c r="AK1698" s="12">
        <v>0</v>
      </c>
      <c r="AL1698" s="12">
        <v>0</v>
      </c>
      <c r="AN1698">
        <v>5488953</v>
      </c>
      <c r="AO1698">
        <v>-1000</v>
      </c>
      <c r="AP1698">
        <v>0</v>
      </c>
      <c r="AQ1698">
        <v>0</v>
      </c>
      <c r="AR1698">
        <f t="shared" si="133"/>
        <v>0</v>
      </c>
      <c r="AV1698" s="4">
        <v>2947260</v>
      </c>
      <c r="AW1698" s="4">
        <v>240754</v>
      </c>
      <c r="AX1698" s="4" t="s">
        <v>343</v>
      </c>
      <c r="AY1698" s="4">
        <v>1200</v>
      </c>
      <c r="AZ1698" s="4">
        <v>1200</v>
      </c>
      <c r="BA1698" s="4">
        <v>282.48</v>
      </c>
      <c r="BB1698" s="7">
        <f>AZ1698+BA1698-AY1698</f>
        <v>282.48</v>
      </c>
      <c r="BC1698" s="4" t="s">
        <v>344</v>
      </c>
      <c r="BD1698" s="4">
        <v>24000</v>
      </c>
      <c r="BE1698" s="4" t="s">
        <v>4</v>
      </c>
      <c r="BF1698" s="4" t="s">
        <v>8</v>
      </c>
      <c r="BG1698" s="4" t="s">
        <v>6</v>
      </c>
      <c r="BH1698" s="4" t="s">
        <v>25</v>
      </c>
      <c r="BI1698" t="str">
        <f t="shared" si="134"/>
        <v>B</v>
      </c>
    </row>
    <row r="1699" spans="1:61" ht="15.75" customHeight="1" x14ac:dyDescent="0.2">
      <c r="A1699" s="4">
        <v>2967427</v>
      </c>
      <c r="B1699" s="4">
        <v>681015</v>
      </c>
      <c r="C1699" s="4" t="s">
        <v>2194</v>
      </c>
      <c r="D1699" s="4">
        <v>1500</v>
      </c>
      <c r="E1699" s="4">
        <v>1500</v>
      </c>
      <c r="F1699" s="4">
        <v>282.14999999999998</v>
      </c>
      <c r="G1699" s="7">
        <f>E1699+F1699-D1699</f>
        <v>282.15000000000009</v>
      </c>
      <c r="H1699" s="4" t="s">
        <v>2195</v>
      </c>
      <c r="I1699" s="4">
        <v>25000</v>
      </c>
      <c r="J1699" s="4" t="s">
        <v>32</v>
      </c>
      <c r="K1699" s="4" t="s">
        <v>5</v>
      </c>
      <c r="M1699" s="4" t="s">
        <v>111</v>
      </c>
      <c r="O1699" s="4"/>
      <c r="P1699" s="14">
        <v>5489002</v>
      </c>
      <c r="Q1699" s="12">
        <v>1987.1999999999998</v>
      </c>
      <c r="S1699" s="14">
        <v>4514182</v>
      </c>
      <c r="T1699" s="12">
        <v>256.5</v>
      </c>
      <c r="U1699">
        <f>SUM($T$2:T1699)</f>
        <v>3103793.3699999996</v>
      </c>
      <c r="W1699" s="16">
        <v>4514182</v>
      </c>
      <c r="X1699">
        <v>3103793.3699999996</v>
      </c>
      <c r="Y1699">
        <v>1698</v>
      </c>
      <c r="Z1699" s="18">
        <f t="shared" si="131"/>
        <v>7.4542916786650375</v>
      </c>
      <c r="AA1699" s="18">
        <f t="shared" si="132"/>
        <v>0.37204206836108678</v>
      </c>
      <c r="AB1699" t="str">
        <f t="shared" si="135"/>
        <v>B</v>
      </c>
      <c r="AI1699" s="14">
        <v>5489002</v>
      </c>
      <c r="AJ1699" s="12">
        <v>1987.1999999999998</v>
      </c>
      <c r="AK1699" s="12">
        <v>1987.2</v>
      </c>
      <c r="AL1699" s="12">
        <v>1000</v>
      </c>
      <c r="AN1699">
        <v>5489002</v>
      </c>
      <c r="AO1699">
        <v>1987.1999999999998</v>
      </c>
      <c r="AP1699">
        <v>1987.2</v>
      </c>
      <c r="AQ1699">
        <v>1000</v>
      </c>
      <c r="AR1699">
        <f t="shared" si="133"/>
        <v>0</v>
      </c>
      <c r="AV1699" s="4">
        <v>2967427</v>
      </c>
      <c r="AW1699" s="4">
        <v>681015</v>
      </c>
      <c r="AX1699" s="4" t="s">
        <v>2194</v>
      </c>
      <c r="AY1699" s="4">
        <v>1500</v>
      </c>
      <c r="AZ1699" s="4">
        <v>1500</v>
      </c>
      <c r="BA1699" s="4">
        <v>282.14999999999998</v>
      </c>
      <c r="BB1699" s="7">
        <f>AZ1699+BA1699-AY1699</f>
        <v>282.15000000000009</v>
      </c>
      <c r="BC1699" s="4" t="s">
        <v>2195</v>
      </c>
      <c r="BD1699" s="4">
        <v>25000</v>
      </c>
      <c r="BE1699" s="4" t="s">
        <v>32</v>
      </c>
      <c r="BF1699" s="4" t="s">
        <v>5</v>
      </c>
      <c r="BH1699" s="4" t="s">
        <v>111</v>
      </c>
      <c r="BI1699" t="str">
        <f t="shared" si="134"/>
        <v>C</v>
      </c>
    </row>
    <row r="1700" spans="1:61" ht="15.75" customHeight="1" x14ac:dyDescent="0.2">
      <c r="A1700" s="4">
        <v>3011478</v>
      </c>
      <c r="B1700" s="4">
        <v>559751</v>
      </c>
      <c r="C1700" s="4" t="s">
        <v>5946</v>
      </c>
      <c r="D1700" s="4">
        <v>1350</v>
      </c>
      <c r="E1700" s="4">
        <v>1350</v>
      </c>
      <c r="F1700" s="4">
        <v>280.8</v>
      </c>
      <c r="G1700" s="7">
        <f>E1700+F1700-D1700</f>
        <v>280.79999999999995</v>
      </c>
      <c r="H1700" s="4" t="s">
        <v>5947</v>
      </c>
      <c r="I1700" s="4">
        <v>14000</v>
      </c>
      <c r="J1700" s="4" t="s">
        <v>4</v>
      </c>
      <c r="K1700" s="4" t="s">
        <v>8</v>
      </c>
      <c r="L1700" s="4" t="s">
        <v>6</v>
      </c>
      <c r="M1700" s="4" t="s">
        <v>65</v>
      </c>
      <c r="O1700" s="4"/>
      <c r="P1700" s="14">
        <v>5490234</v>
      </c>
      <c r="Q1700" s="12">
        <v>3</v>
      </c>
      <c r="S1700" s="14">
        <v>4813481</v>
      </c>
      <c r="T1700" s="12">
        <v>256.5</v>
      </c>
      <c r="U1700">
        <f>SUM($T$2:T1700)</f>
        <v>3104049.8699999996</v>
      </c>
      <c r="W1700" s="16">
        <v>4813481</v>
      </c>
      <c r="X1700">
        <v>3104049.8699999996</v>
      </c>
      <c r="Y1700">
        <v>1699</v>
      </c>
      <c r="Z1700" s="18">
        <f t="shared" si="131"/>
        <v>7.4549077073717349</v>
      </c>
      <c r="AA1700" s="18">
        <f t="shared" si="132"/>
        <v>0.37226117440841366</v>
      </c>
      <c r="AB1700" t="str">
        <f t="shared" si="135"/>
        <v>B</v>
      </c>
      <c r="AI1700" s="14">
        <v>5490234</v>
      </c>
      <c r="AJ1700" s="12">
        <v>3</v>
      </c>
      <c r="AK1700" s="12">
        <v>3</v>
      </c>
      <c r="AL1700" s="12">
        <v>2000</v>
      </c>
      <c r="AN1700">
        <v>5490234</v>
      </c>
      <c r="AO1700">
        <v>3</v>
      </c>
      <c r="AP1700">
        <v>3</v>
      </c>
      <c r="AQ1700">
        <v>2000</v>
      </c>
      <c r="AR1700">
        <f t="shared" si="133"/>
        <v>0</v>
      </c>
      <c r="AV1700" s="4">
        <v>3011478</v>
      </c>
      <c r="AW1700" s="4">
        <v>559751</v>
      </c>
      <c r="AX1700" s="4" t="s">
        <v>5946</v>
      </c>
      <c r="AY1700" s="4">
        <v>1350</v>
      </c>
      <c r="AZ1700" s="4">
        <v>1350</v>
      </c>
      <c r="BA1700" s="4">
        <v>280.8</v>
      </c>
      <c r="BB1700" s="7">
        <f>AZ1700+BA1700-AY1700</f>
        <v>280.79999999999995</v>
      </c>
      <c r="BC1700" s="4" t="s">
        <v>5947</v>
      </c>
      <c r="BD1700" s="4">
        <v>14000</v>
      </c>
      <c r="BE1700" s="4" t="s">
        <v>4</v>
      </c>
      <c r="BF1700" s="4" t="s">
        <v>8</v>
      </c>
      <c r="BG1700" s="4" t="s">
        <v>6</v>
      </c>
      <c r="BH1700" s="4" t="s">
        <v>65</v>
      </c>
      <c r="BI1700" t="str">
        <f t="shared" si="134"/>
        <v>B</v>
      </c>
    </row>
    <row r="1701" spans="1:61" ht="15.75" customHeight="1" x14ac:dyDescent="0.2">
      <c r="A1701" s="4">
        <v>3052505</v>
      </c>
      <c r="B1701" s="4">
        <v>281557</v>
      </c>
      <c r="C1701" s="4" t="s">
        <v>8920</v>
      </c>
      <c r="D1701" s="4">
        <v>10000</v>
      </c>
      <c r="E1701" s="4">
        <v>10000</v>
      </c>
      <c r="F1701" s="4">
        <v>280</v>
      </c>
      <c r="G1701" s="7">
        <f>E1701+F1701-D1701</f>
        <v>280</v>
      </c>
      <c r="H1701" s="4" t="s">
        <v>8921</v>
      </c>
      <c r="I1701" s="4">
        <v>45000</v>
      </c>
      <c r="J1701" s="4" t="s">
        <v>4</v>
      </c>
      <c r="K1701" s="4" t="s">
        <v>8</v>
      </c>
      <c r="L1701" s="4" t="s">
        <v>6</v>
      </c>
      <c r="M1701" s="4" t="s">
        <v>24</v>
      </c>
      <c r="O1701" s="4"/>
      <c r="P1701" s="14">
        <v>5499341</v>
      </c>
      <c r="Q1701" s="12">
        <v>-9450</v>
      </c>
      <c r="S1701" s="14">
        <v>6932878</v>
      </c>
      <c r="T1701" s="12">
        <v>256.5</v>
      </c>
      <c r="U1701">
        <f>SUM($T$2:T1701)</f>
        <v>3104306.3699999996</v>
      </c>
      <c r="W1701" s="16">
        <v>6932878</v>
      </c>
      <c r="X1701">
        <v>3104306.3699999996</v>
      </c>
      <c r="Y1701">
        <v>1700</v>
      </c>
      <c r="Z1701" s="18">
        <f t="shared" si="131"/>
        <v>7.4555237360784323</v>
      </c>
      <c r="AA1701" s="18">
        <f t="shared" si="132"/>
        <v>0.37248028045574055</v>
      </c>
      <c r="AB1701" t="str">
        <f t="shared" si="135"/>
        <v>B</v>
      </c>
      <c r="AI1701" s="14">
        <v>5499341</v>
      </c>
      <c r="AJ1701" s="12">
        <v>-9450</v>
      </c>
      <c r="AK1701" s="12">
        <v>200</v>
      </c>
      <c r="AL1701" s="12">
        <v>0</v>
      </c>
      <c r="AN1701">
        <v>5499341</v>
      </c>
      <c r="AO1701">
        <v>-9450</v>
      </c>
      <c r="AP1701">
        <v>200</v>
      </c>
      <c r="AQ1701">
        <v>0</v>
      </c>
      <c r="AR1701">
        <f t="shared" si="133"/>
        <v>1</v>
      </c>
      <c r="AV1701" s="4">
        <v>3052505</v>
      </c>
      <c r="AW1701" s="4">
        <v>281557</v>
      </c>
      <c r="AX1701" s="4" t="s">
        <v>8920</v>
      </c>
      <c r="AY1701" s="4">
        <v>10000</v>
      </c>
      <c r="AZ1701" s="4">
        <v>10000</v>
      </c>
      <c r="BA1701" s="4">
        <v>280</v>
      </c>
      <c r="BB1701" s="7">
        <f>AZ1701+BA1701-AY1701</f>
        <v>280</v>
      </c>
      <c r="BC1701" s="4" t="s">
        <v>8921</v>
      </c>
      <c r="BD1701" s="4">
        <v>45000</v>
      </c>
      <c r="BE1701" s="4" t="s">
        <v>4</v>
      </c>
      <c r="BF1701" s="4" t="s">
        <v>8</v>
      </c>
      <c r="BG1701" s="4" t="s">
        <v>6</v>
      </c>
      <c r="BH1701" s="4" t="s">
        <v>24</v>
      </c>
      <c r="BI1701" t="str">
        <f t="shared" si="134"/>
        <v>B</v>
      </c>
    </row>
    <row r="1702" spans="1:61" ht="15.75" customHeight="1" x14ac:dyDescent="0.2">
      <c r="A1702" s="4">
        <v>3052771</v>
      </c>
      <c r="B1702" s="4">
        <v>8623896</v>
      </c>
      <c r="C1702" s="4" t="s">
        <v>8931</v>
      </c>
      <c r="D1702" s="4">
        <v>10000</v>
      </c>
      <c r="E1702" s="4">
        <v>10000</v>
      </c>
      <c r="F1702" s="4">
        <v>280</v>
      </c>
      <c r="G1702" s="7">
        <f>E1702+F1702-D1702</f>
        <v>280</v>
      </c>
      <c r="H1702" s="4" t="s">
        <v>3350</v>
      </c>
      <c r="I1702" s="4">
        <v>16000</v>
      </c>
      <c r="J1702" s="4" t="s">
        <v>4</v>
      </c>
      <c r="K1702" s="4" t="s">
        <v>8</v>
      </c>
      <c r="L1702" s="4" t="s">
        <v>6</v>
      </c>
      <c r="M1702" s="4" t="s">
        <v>111</v>
      </c>
      <c r="O1702" s="4"/>
      <c r="P1702" s="14">
        <v>5510891</v>
      </c>
      <c r="Q1702" s="12">
        <v>2.7999999999999545</v>
      </c>
      <c r="S1702" s="14">
        <v>6957203</v>
      </c>
      <c r="T1702" s="12">
        <v>256.5</v>
      </c>
      <c r="U1702">
        <f>SUM($T$2:T1702)</f>
        <v>3104562.8699999996</v>
      </c>
      <c r="W1702" s="16">
        <v>6957203</v>
      </c>
      <c r="X1702">
        <v>3104562.8699999996</v>
      </c>
      <c r="Y1702">
        <v>1701</v>
      </c>
      <c r="Z1702" s="18">
        <f t="shared" si="131"/>
        <v>7.4561397647851297</v>
      </c>
      <c r="AA1702" s="18">
        <f t="shared" si="132"/>
        <v>0.3726993865030675</v>
      </c>
      <c r="AB1702" t="str">
        <f t="shared" si="135"/>
        <v>B</v>
      </c>
      <c r="AI1702" s="14">
        <v>5510891</v>
      </c>
      <c r="AJ1702" s="12">
        <v>2.7999999999999545</v>
      </c>
      <c r="AK1702" s="12">
        <v>2.8</v>
      </c>
      <c r="AL1702" s="12">
        <v>2000</v>
      </c>
      <c r="AN1702">
        <v>5510891</v>
      </c>
      <c r="AO1702">
        <v>2.7999999999999545</v>
      </c>
      <c r="AP1702">
        <v>2.8</v>
      </c>
      <c r="AQ1702">
        <v>2000</v>
      </c>
      <c r="AR1702">
        <f t="shared" si="133"/>
        <v>0</v>
      </c>
      <c r="AV1702" s="4">
        <v>3052771</v>
      </c>
      <c r="AW1702" s="4">
        <v>8623896</v>
      </c>
      <c r="AX1702" s="4" t="s">
        <v>8931</v>
      </c>
      <c r="AY1702" s="4">
        <v>10000</v>
      </c>
      <c r="AZ1702" s="4">
        <v>10000</v>
      </c>
      <c r="BA1702" s="4">
        <v>280</v>
      </c>
      <c r="BB1702" s="7">
        <f>AZ1702+BA1702-AY1702</f>
        <v>280</v>
      </c>
      <c r="BC1702" s="4" t="s">
        <v>3350</v>
      </c>
      <c r="BD1702" s="4">
        <v>16000</v>
      </c>
      <c r="BE1702" s="4" t="s">
        <v>4</v>
      </c>
      <c r="BF1702" s="4" t="s">
        <v>8</v>
      </c>
      <c r="BG1702" s="4" t="s">
        <v>6</v>
      </c>
      <c r="BH1702" s="4" t="s">
        <v>111</v>
      </c>
      <c r="BI1702" t="str">
        <f t="shared" si="134"/>
        <v>B</v>
      </c>
    </row>
    <row r="1703" spans="1:61" ht="15.75" customHeight="1" x14ac:dyDescent="0.2">
      <c r="A1703" s="4">
        <v>3057412</v>
      </c>
      <c r="B1703" s="4">
        <v>1783555</v>
      </c>
      <c r="C1703" s="4" t="s">
        <v>9206</v>
      </c>
      <c r="D1703" s="4">
        <v>10000</v>
      </c>
      <c r="E1703" s="4">
        <v>10000</v>
      </c>
      <c r="F1703" s="4">
        <v>280</v>
      </c>
      <c r="G1703" s="7">
        <f>E1703+F1703-D1703</f>
        <v>280</v>
      </c>
      <c r="H1703" s="4" t="s">
        <v>1470</v>
      </c>
      <c r="I1703" s="4">
        <v>25000</v>
      </c>
      <c r="J1703" s="4" t="s">
        <v>32</v>
      </c>
      <c r="K1703" s="4" t="s">
        <v>8</v>
      </c>
      <c r="M1703" s="4" t="s">
        <v>76</v>
      </c>
      <c r="O1703" s="4"/>
      <c r="P1703" s="14">
        <v>5522490</v>
      </c>
      <c r="Q1703" s="12">
        <v>4196</v>
      </c>
      <c r="S1703" s="14">
        <v>7115753</v>
      </c>
      <c r="T1703" s="12">
        <v>256.5</v>
      </c>
      <c r="U1703">
        <f>SUM($T$2:T1703)</f>
        <v>3104819.3699999996</v>
      </c>
      <c r="W1703" s="16">
        <v>7115753</v>
      </c>
      <c r="X1703">
        <v>3104819.3699999996</v>
      </c>
      <c r="Y1703">
        <v>1702</v>
      </c>
      <c r="Z1703" s="18">
        <f t="shared" si="131"/>
        <v>7.456755793491828</v>
      </c>
      <c r="AA1703" s="18">
        <f t="shared" si="132"/>
        <v>0.37291849255039439</v>
      </c>
      <c r="AB1703" t="str">
        <f t="shared" si="135"/>
        <v>B</v>
      </c>
      <c r="AI1703" s="14">
        <v>5522490</v>
      </c>
      <c r="AJ1703" s="12">
        <v>4196</v>
      </c>
      <c r="AK1703" s="12">
        <v>7446</v>
      </c>
      <c r="AL1703" s="12">
        <v>0</v>
      </c>
      <c r="AN1703">
        <v>5522490</v>
      </c>
      <c r="AO1703">
        <v>4196</v>
      </c>
      <c r="AP1703">
        <v>7446</v>
      </c>
      <c r="AQ1703">
        <v>0</v>
      </c>
      <c r="AR1703">
        <f t="shared" si="133"/>
        <v>0</v>
      </c>
      <c r="AV1703" s="4">
        <v>3057412</v>
      </c>
      <c r="AW1703" s="4">
        <v>1783555</v>
      </c>
      <c r="AX1703" s="4" t="s">
        <v>9206</v>
      </c>
      <c r="AY1703" s="4">
        <v>10000</v>
      </c>
      <c r="AZ1703" s="4">
        <v>10000</v>
      </c>
      <c r="BA1703" s="4">
        <v>280</v>
      </c>
      <c r="BB1703" s="7">
        <f>AZ1703+BA1703-AY1703</f>
        <v>280</v>
      </c>
      <c r="BC1703" s="4" t="s">
        <v>1470</v>
      </c>
      <c r="BD1703" s="4">
        <v>25000</v>
      </c>
      <c r="BE1703" s="4" t="s">
        <v>32</v>
      </c>
      <c r="BF1703" s="4" t="s">
        <v>8</v>
      </c>
      <c r="BH1703" s="4" t="s">
        <v>76</v>
      </c>
      <c r="BI1703" t="str">
        <f t="shared" si="134"/>
        <v>A</v>
      </c>
    </row>
    <row r="1704" spans="1:61" ht="15.75" customHeight="1" x14ac:dyDescent="0.2">
      <c r="A1704" s="4">
        <v>3012437</v>
      </c>
      <c r="B1704" s="4">
        <v>358734</v>
      </c>
      <c r="C1704" s="4" t="s">
        <v>6016</v>
      </c>
      <c r="D1704" s="4">
        <v>2100</v>
      </c>
      <c r="E1704" s="4">
        <v>2100</v>
      </c>
      <c r="F1704" s="4">
        <v>279.3</v>
      </c>
      <c r="G1704" s="7">
        <f>E1704+F1704-D1704</f>
        <v>279.30000000000018</v>
      </c>
      <c r="H1704" s="4" t="s">
        <v>6017</v>
      </c>
      <c r="I1704" s="4">
        <v>14500</v>
      </c>
      <c r="J1704" s="4" t="s">
        <v>4</v>
      </c>
      <c r="K1704" s="4" t="s">
        <v>22</v>
      </c>
      <c r="L1704" s="4" t="s">
        <v>6</v>
      </c>
      <c r="M1704" s="4" t="s">
        <v>17</v>
      </c>
      <c r="O1704" s="4"/>
      <c r="P1704" s="14">
        <v>5524422</v>
      </c>
      <c r="Q1704" s="12">
        <v>223.25</v>
      </c>
      <c r="S1704" s="14">
        <v>7139014</v>
      </c>
      <c r="T1704" s="12">
        <v>256.5</v>
      </c>
      <c r="U1704">
        <f>SUM($T$2:T1704)</f>
        <v>3105075.8699999996</v>
      </c>
      <c r="W1704" s="16">
        <v>7139014</v>
      </c>
      <c r="X1704">
        <v>3105075.8699999996</v>
      </c>
      <c r="Y1704">
        <v>1703</v>
      </c>
      <c r="Z1704" s="18">
        <f t="shared" si="131"/>
        <v>7.4573718221985255</v>
      </c>
      <c r="AA1704" s="18">
        <f t="shared" si="132"/>
        <v>0.37313759859772128</v>
      </c>
      <c r="AB1704" t="str">
        <f t="shared" si="135"/>
        <v>B</v>
      </c>
      <c r="AI1704" s="14">
        <v>5524422</v>
      </c>
      <c r="AJ1704" s="12">
        <v>223.25</v>
      </c>
      <c r="AK1704" s="12">
        <v>223.25</v>
      </c>
      <c r="AL1704" s="12">
        <v>2000</v>
      </c>
      <c r="AN1704">
        <v>5524422</v>
      </c>
      <c r="AO1704">
        <v>223.25</v>
      </c>
      <c r="AP1704">
        <v>223.25</v>
      </c>
      <c r="AQ1704">
        <v>2000</v>
      </c>
      <c r="AR1704">
        <f t="shared" si="133"/>
        <v>0</v>
      </c>
      <c r="AV1704" s="4">
        <v>3012437</v>
      </c>
      <c r="AW1704" s="4">
        <v>358734</v>
      </c>
      <c r="AX1704" s="4" t="s">
        <v>6016</v>
      </c>
      <c r="AY1704" s="4">
        <v>2100</v>
      </c>
      <c r="AZ1704" s="4">
        <v>2100</v>
      </c>
      <c r="BA1704" s="4">
        <v>279.3</v>
      </c>
      <c r="BB1704" s="7">
        <f>AZ1704+BA1704-AY1704</f>
        <v>279.30000000000018</v>
      </c>
      <c r="BC1704" s="4" t="s">
        <v>6017</v>
      </c>
      <c r="BD1704" s="4">
        <v>14500</v>
      </c>
      <c r="BE1704" s="4" t="s">
        <v>4</v>
      </c>
      <c r="BF1704" s="4" t="s">
        <v>22</v>
      </c>
      <c r="BG1704" s="4" t="s">
        <v>6</v>
      </c>
      <c r="BH1704" s="4" t="s">
        <v>17</v>
      </c>
      <c r="BI1704" t="str">
        <f t="shared" si="134"/>
        <v>B</v>
      </c>
    </row>
    <row r="1705" spans="1:61" ht="15.75" customHeight="1" x14ac:dyDescent="0.2">
      <c r="A1705" s="4">
        <v>3024316</v>
      </c>
      <c r="B1705" s="4">
        <v>7524805</v>
      </c>
      <c r="C1705" s="4" t="s">
        <v>6866</v>
      </c>
      <c r="D1705" s="4">
        <v>2100</v>
      </c>
      <c r="E1705" s="4">
        <v>2100</v>
      </c>
      <c r="F1705" s="4">
        <v>279.3</v>
      </c>
      <c r="G1705" s="7">
        <f>E1705+F1705-D1705</f>
        <v>279.30000000000018</v>
      </c>
      <c r="H1705" s="4" t="s">
        <v>6867</v>
      </c>
      <c r="I1705" s="4">
        <v>9000</v>
      </c>
      <c r="J1705" s="4" t="s">
        <v>4</v>
      </c>
      <c r="K1705" s="4" t="s">
        <v>8</v>
      </c>
      <c r="L1705" s="4" t="s">
        <v>9</v>
      </c>
      <c r="M1705" s="4" t="s">
        <v>76</v>
      </c>
      <c r="O1705" s="4"/>
      <c r="P1705" s="14">
        <v>5526606</v>
      </c>
      <c r="Q1705" s="12">
        <v>0.77999999999997272</v>
      </c>
      <c r="S1705" s="14">
        <v>8577731</v>
      </c>
      <c r="T1705" s="12">
        <v>256.5</v>
      </c>
      <c r="U1705">
        <f>SUM($T$2:T1705)</f>
        <v>3105332.3699999996</v>
      </c>
      <c r="W1705" s="16">
        <v>8577731</v>
      </c>
      <c r="X1705">
        <v>3105332.3699999996</v>
      </c>
      <c r="Y1705">
        <v>1704</v>
      </c>
      <c r="Z1705" s="18">
        <f t="shared" si="131"/>
        <v>7.4579878509052229</v>
      </c>
      <c r="AA1705" s="18">
        <f t="shared" si="132"/>
        <v>0.37335670464504822</v>
      </c>
      <c r="AB1705" t="str">
        <f t="shared" si="135"/>
        <v>B</v>
      </c>
      <c r="AI1705" s="14">
        <v>5526606</v>
      </c>
      <c r="AJ1705" s="12">
        <v>0.77999999999997272</v>
      </c>
      <c r="AK1705" s="12">
        <v>0.78</v>
      </c>
      <c r="AL1705" s="12">
        <v>1300</v>
      </c>
      <c r="AN1705">
        <v>5526606</v>
      </c>
      <c r="AO1705">
        <v>0.77999999999997272</v>
      </c>
      <c r="AP1705">
        <v>0.78</v>
      </c>
      <c r="AQ1705">
        <v>1300</v>
      </c>
      <c r="AR1705">
        <f t="shared" si="133"/>
        <v>0</v>
      </c>
      <c r="AV1705" s="4">
        <v>3024316</v>
      </c>
      <c r="AW1705" s="4">
        <v>7524805</v>
      </c>
      <c r="AX1705" s="4" t="s">
        <v>6866</v>
      </c>
      <c r="AY1705" s="4">
        <v>2100</v>
      </c>
      <c r="AZ1705" s="4">
        <v>2100</v>
      </c>
      <c r="BA1705" s="4">
        <v>279.3</v>
      </c>
      <c r="BB1705" s="7">
        <f>AZ1705+BA1705-AY1705</f>
        <v>279.30000000000018</v>
      </c>
      <c r="BC1705" s="4" t="s">
        <v>6867</v>
      </c>
      <c r="BD1705" s="4">
        <v>9000</v>
      </c>
      <c r="BE1705" s="4" t="s">
        <v>4</v>
      </c>
      <c r="BF1705" s="4" t="s">
        <v>8</v>
      </c>
      <c r="BG1705" s="4" t="s">
        <v>9</v>
      </c>
      <c r="BH1705" s="4" t="s">
        <v>76</v>
      </c>
      <c r="BI1705" t="str">
        <f t="shared" si="134"/>
        <v>B</v>
      </c>
    </row>
    <row r="1706" spans="1:61" ht="15.75" customHeight="1" x14ac:dyDescent="0.2">
      <c r="A1706" s="4">
        <v>2952839</v>
      </c>
      <c r="B1706" s="4">
        <v>6840625</v>
      </c>
      <c r="C1706" s="4" t="s">
        <v>867</v>
      </c>
      <c r="D1706" s="4">
        <v>1500</v>
      </c>
      <c r="E1706" s="4">
        <v>0</v>
      </c>
      <c r="F1706" s="4">
        <v>1779</v>
      </c>
      <c r="G1706" s="7">
        <f>E1706+F1706-D1706</f>
        <v>279</v>
      </c>
      <c r="H1706" s="4" t="s">
        <v>868</v>
      </c>
      <c r="I1706" s="4">
        <v>7000</v>
      </c>
      <c r="J1706" s="4" t="s">
        <v>4</v>
      </c>
      <c r="K1706" s="4" t="s">
        <v>8</v>
      </c>
      <c r="L1706" s="4" t="s">
        <v>6</v>
      </c>
      <c r="M1706" s="4" t="s">
        <v>20</v>
      </c>
      <c r="O1706" s="4"/>
      <c r="P1706" s="14">
        <v>5535650</v>
      </c>
      <c r="Q1706" s="12">
        <v>-3850</v>
      </c>
      <c r="S1706" s="14">
        <v>6274381</v>
      </c>
      <c r="T1706" s="12">
        <v>256</v>
      </c>
      <c r="U1706">
        <f>SUM($T$2:T1706)</f>
        <v>3105588.3699999996</v>
      </c>
      <c r="W1706" s="16">
        <v>6274381</v>
      </c>
      <c r="X1706">
        <v>3105588.3699999996</v>
      </c>
      <c r="Y1706">
        <v>1705</v>
      </c>
      <c r="Z1706" s="18">
        <f t="shared" si="131"/>
        <v>7.4586026787762352</v>
      </c>
      <c r="AA1706" s="18">
        <f t="shared" si="132"/>
        <v>0.37357581069237511</v>
      </c>
      <c r="AB1706" t="str">
        <f t="shared" si="135"/>
        <v>B</v>
      </c>
      <c r="AI1706" s="14">
        <v>5535650</v>
      </c>
      <c r="AJ1706" s="12">
        <v>-3850</v>
      </c>
      <c r="AK1706" s="12">
        <v>3150</v>
      </c>
      <c r="AL1706" s="12">
        <v>0</v>
      </c>
      <c r="AN1706">
        <v>5535650</v>
      </c>
      <c r="AO1706">
        <v>-3850</v>
      </c>
      <c r="AP1706">
        <v>3150</v>
      </c>
      <c r="AQ1706">
        <v>0</v>
      </c>
      <c r="AR1706">
        <f t="shared" si="133"/>
        <v>1</v>
      </c>
      <c r="AV1706" s="4">
        <v>2952839</v>
      </c>
      <c r="AW1706" s="4">
        <v>6840625</v>
      </c>
      <c r="AX1706" s="4" t="s">
        <v>867</v>
      </c>
      <c r="AY1706" s="4">
        <v>1500</v>
      </c>
      <c r="AZ1706" s="4">
        <v>0</v>
      </c>
      <c r="BA1706" s="4">
        <v>1779</v>
      </c>
      <c r="BB1706" s="7">
        <f>AZ1706+BA1706-AY1706</f>
        <v>279</v>
      </c>
      <c r="BC1706" s="4" t="s">
        <v>868</v>
      </c>
      <c r="BD1706" s="4">
        <v>7000</v>
      </c>
      <c r="BE1706" s="4" t="s">
        <v>4</v>
      </c>
      <c r="BF1706" s="4" t="s">
        <v>8</v>
      </c>
      <c r="BG1706" s="4" t="s">
        <v>6</v>
      </c>
      <c r="BH1706" s="4" t="s">
        <v>20</v>
      </c>
      <c r="BI1706" t="str">
        <f t="shared" si="134"/>
        <v>B</v>
      </c>
    </row>
    <row r="1707" spans="1:61" ht="15.75" customHeight="1" x14ac:dyDescent="0.2">
      <c r="A1707" s="4">
        <v>3020599</v>
      </c>
      <c r="B1707" s="4">
        <v>6868058</v>
      </c>
      <c r="C1707" s="4" t="s">
        <v>6613</v>
      </c>
      <c r="D1707" s="4">
        <v>1200</v>
      </c>
      <c r="E1707" s="4">
        <v>1200</v>
      </c>
      <c r="F1707" s="4">
        <v>275.39999999999998</v>
      </c>
      <c r="G1707" s="7">
        <f>E1707+F1707-D1707</f>
        <v>275.40000000000009</v>
      </c>
      <c r="H1707" s="4" t="s">
        <v>6425</v>
      </c>
      <c r="I1707" s="4">
        <v>15000</v>
      </c>
      <c r="J1707" s="4" t="s">
        <v>4</v>
      </c>
      <c r="K1707" s="4" t="s">
        <v>13</v>
      </c>
      <c r="L1707" s="4" t="s">
        <v>6</v>
      </c>
      <c r="M1707" s="4" t="s">
        <v>7</v>
      </c>
      <c r="O1707" s="4"/>
      <c r="P1707" s="14">
        <v>5542860</v>
      </c>
      <c r="Q1707" s="12">
        <v>3</v>
      </c>
      <c r="S1707" s="14">
        <v>8166075</v>
      </c>
      <c r="T1707" s="12">
        <v>256</v>
      </c>
      <c r="U1707">
        <f>SUM($T$2:T1707)</f>
        <v>3105844.3699999996</v>
      </c>
      <c r="W1707" s="16">
        <v>8166075</v>
      </c>
      <c r="X1707">
        <v>3105844.3699999996</v>
      </c>
      <c r="Y1707">
        <v>1706</v>
      </c>
      <c r="Z1707" s="18">
        <f t="shared" si="131"/>
        <v>7.4592175066472466</v>
      </c>
      <c r="AA1707" s="18">
        <f t="shared" si="132"/>
        <v>0.373794916739702</v>
      </c>
      <c r="AB1707" t="str">
        <f t="shared" si="135"/>
        <v>B</v>
      </c>
      <c r="AI1707" s="14">
        <v>5542860</v>
      </c>
      <c r="AJ1707" s="12">
        <v>3</v>
      </c>
      <c r="AK1707" s="12">
        <v>3</v>
      </c>
      <c r="AL1707" s="12">
        <v>2000</v>
      </c>
      <c r="AN1707">
        <v>5542860</v>
      </c>
      <c r="AO1707">
        <v>3</v>
      </c>
      <c r="AP1707">
        <v>3</v>
      </c>
      <c r="AQ1707">
        <v>2000</v>
      </c>
      <c r="AR1707">
        <f t="shared" si="133"/>
        <v>0</v>
      </c>
      <c r="AV1707" s="4">
        <v>3020599</v>
      </c>
      <c r="AW1707" s="4">
        <v>6868058</v>
      </c>
      <c r="AX1707" s="4" t="s">
        <v>6613</v>
      </c>
      <c r="AY1707" s="4">
        <v>1200</v>
      </c>
      <c r="AZ1707" s="4">
        <v>1200</v>
      </c>
      <c r="BA1707" s="4">
        <v>275.39999999999998</v>
      </c>
      <c r="BB1707" s="7">
        <f>AZ1707+BA1707-AY1707</f>
        <v>275.40000000000009</v>
      </c>
      <c r="BC1707" s="4" t="s">
        <v>6425</v>
      </c>
      <c r="BD1707" s="4">
        <v>15000</v>
      </c>
      <c r="BE1707" s="4" t="s">
        <v>4</v>
      </c>
      <c r="BF1707" s="4" t="s">
        <v>13</v>
      </c>
      <c r="BG1707" s="4" t="s">
        <v>6</v>
      </c>
      <c r="BH1707" s="4" t="s">
        <v>7</v>
      </c>
      <c r="BI1707" t="str">
        <f t="shared" si="134"/>
        <v>B</v>
      </c>
    </row>
    <row r="1708" spans="1:61" ht="15.75" customHeight="1" x14ac:dyDescent="0.2">
      <c r="A1708" s="4">
        <v>3021509</v>
      </c>
      <c r="B1708" s="4">
        <v>232372</v>
      </c>
      <c r="C1708" s="4" t="s">
        <v>6680</v>
      </c>
      <c r="D1708" s="4">
        <v>2500</v>
      </c>
      <c r="E1708" s="4">
        <v>0</v>
      </c>
      <c r="F1708" s="4">
        <v>2775</v>
      </c>
      <c r="G1708" s="7">
        <f>E1708+F1708-D1708</f>
        <v>275</v>
      </c>
      <c r="H1708" s="4" t="s">
        <v>6681</v>
      </c>
      <c r="I1708" s="4">
        <v>13000</v>
      </c>
      <c r="J1708" s="4" t="s">
        <v>98</v>
      </c>
      <c r="K1708" s="4" t="s">
        <v>5</v>
      </c>
      <c r="M1708" s="4" t="s">
        <v>12</v>
      </c>
      <c r="O1708" s="4"/>
      <c r="P1708" s="14">
        <v>5543140</v>
      </c>
      <c r="Q1708" s="12">
        <v>-1100</v>
      </c>
      <c r="S1708" s="14">
        <v>8201824</v>
      </c>
      <c r="T1708" s="12">
        <v>256</v>
      </c>
      <c r="U1708">
        <f>SUM($T$2:T1708)</f>
        <v>3106100.3699999996</v>
      </c>
      <c r="W1708" s="16">
        <v>8201824</v>
      </c>
      <c r="X1708">
        <v>3106100.3699999996</v>
      </c>
      <c r="Y1708">
        <v>1707</v>
      </c>
      <c r="Z1708" s="18">
        <f t="shared" si="131"/>
        <v>7.4598323345182589</v>
      </c>
      <c r="AA1708" s="18">
        <f t="shared" si="132"/>
        <v>0.37401402278702894</v>
      </c>
      <c r="AB1708" t="str">
        <f t="shared" si="135"/>
        <v>B</v>
      </c>
      <c r="AI1708" s="14">
        <v>5543140</v>
      </c>
      <c r="AJ1708" s="12">
        <v>-1100</v>
      </c>
      <c r="AK1708" s="12">
        <v>0</v>
      </c>
      <c r="AL1708" s="12">
        <v>0</v>
      </c>
      <c r="AN1708">
        <v>5543140</v>
      </c>
      <c r="AO1708">
        <v>-1100</v>
      </c>
      <c r="AP1708">
        <v>0</v>
      </c>
      <c r="AQ1708">
        <v>0</v>
      </c>
      <c r="AR1708">
        <f t="shared" si="133"/>
        <v>0</v>
      </c>
      <c r="AV1708" s="4">
        <v>3021509</v>
      </c>
      <c r="AW1708" s="4">
        <v>232372</v>
      </c>
      <c r="AX1708" s="4" t="s">
        <v>6680</v>
      </c>
      <c r="AY1708" s="4">
        <v>2500</v>
      </c>
      <c r="AZ1708" s="4">
        <v>0</v>
      </c>
      <c r="BA1708" s="4">
        <v>2775</v>
      </c>
      <c r="BB1708" s="7">
        <f>AZ1708+BA1708-AY1708</f>
        <v>275</v>
      </c>
      <c r="BC1708" s="4" t="s">
        <v>6681</v>
      </c>
      <c r="BD1708" s="4">
        <v>13000</v>
      </c>
      <c r="BE1708" s="4" t="s">
        <v>98</v>
      </c>
      <c r="BF1708" s="4" t="s">
        <v>5</v>
      </c>
      <c r="BH1708" s="4" t="s">
        <v>12</v>
      </c>
      <c r="BI1708" t="str">
        <f t="shared" si="134"/>
        <v>B</v>
      </c>
    </row>
    <row r="1709" spans="1:61" ht="15.75" customHeight="1" x14ac:dyDescent="0.2">
      <c r="A1709" s="4">
        <v>2955303</v>
      </c>
      <c r="B1709" s="4">
        <v>5637080</v>
      </c>
      <c r="C1709" s="4" t="s">
        <v>1121</v>
      </c>
      <c r="D1709" s="4">
        <v>3000</v>
      </c>
      <c r="E1709" s="4">
        <v>3000</v>
      </c>
      <c r="F1709" s="4">
        <v>274.5</v>
      </c>
      <c r="G1709" s="7">
        <f>E1709+F1709-D1709</f>
        <v>274.5</v>
      </c>
      <c r="H1709" s="4" t="s">
        <v>1122</v>
      </c>
      <c r="I1709" s="4">
        <v>20000</v>
      </c>
      <c r="J1709" s="4" t="s">
        <v>72</v>
      </c>
      <c r="K1709" s="4" t="s">
        <v>8</v>
      </c>
      <c r="M1709" s="4" t="s">
        <v>25</v>
      </c>
      <c r="O1709" s="4"/>
      <c r="P1709" s="14">
        <v>5552450</v>
      </c>
      <c r="Q1709" s="12">
        <v>-3500</v>
      </c>
      <c r="S1709" s="14">
        <v>2114491</v>
      </c>
      <c r="T1709" s="12">
        <v>255</v>
      </c>
      <c r="U1709">
        <f>SUM($T$2:T1709)</f>
        <v>3106355.3699999996</v>
      </c>
      <c r="W1709" s="16">
        <v>2114491</v>
      </c>
      <c r="X1709">
        <v>3106355.3699999996</v>
      </c>
      <c r="Y1709">
        <v>1708</v>
      </c>
      <c r="Z1709" s="18">
        <f t="shared" si="131"/>
        <v>7.4604447607178992</v>
      </c>
      <c r="AA1709" s="18">
        <f t="shared" si="132"/>
        <v>0.37423312883435583</v>
      </c>
      <c r="AB1709" t="str">
        <f t="shared" si="135"/>
        <v>B</v>
      </c>
      <c r="AI1709" s="14">
        <v>5552450</v>
      </c>
      <c r="AJ1709" s="12">
        <v>-3500</v>
      </c>
      <c r="AK1709" s="12">
        <v>0</v>
      </c>
      <c r="AL1709" s="12">
        <v>0</v>
      </c>
      <c r="AN1709">
        <v>5552450</v>
      </c>
      <c r="AO1709">
        <v>-3500</v>
      </c>
      <c r="AP1709">
        <v>0</v>
      </c>
      <c r="AQ1709">
        <v>0</v>
      </c>
      <c r="AR1709">
        <f t="shared" si="133"/>
        <v>0</v>
      </c>
      <c r="AV1709" s="4">
        <v>2955303</v>
      </c>
      <c r="AW1709" s="4">
        <v>5637080</v>
      </c>
      <c r="AX1709" s="4" t="s">
        <v>1121</v>
      </c>
      <c r="AY1709" s="4">
        <v>3000</v>
      </c>
      <c r="AZ1709" s="4">
        <v>3000</v>
      </c>
      <c r="BA1709" s="4">
        <v>274.5</v>
      </c>
      <c r="BB1709" s="7">
        <f>AZ1709+BA1709-AY1709</f>
        <v>274.5</v>
      </c>
      <c r="BC1709" s="4" t="s">
        <v>1122</v>
      </c>
      <c r="BD1709" s="4">
        <v>20000</v>
      </c>
      <c r="BE1709" s="4" t="s">
        <v>72</v>
      </c>
      <c r="BF1709" s="4" t="s">
        <v>8</v>
      </c>
      <c r="BH1709" s="4" t="s">
        <v>25</v>
      </c>
      <c r="BI1709" t="str">
        <f t="shared" si="134"/>
        <v>B</v>
      </c>
    </row>
    <row r="1710" spans="1:61" ht="15.75" customHeight="1" x14ac:dyDescent="0.2">
      <c r="A1710" s="4">
        <v>2952790</v>
      </c>
      <c r="B1710" s="4">
        <v>735659</v>
      </c>
      <c r="C1710" s="4" t="s">
        <v>863</v>
      </c>
      <c r="D1710" s="4">
        <v>4500</v>
      </c>
      <c r="E1710" s="4">
        <v>4500</v>
      </c>
      <c r="F1710" s="4">
        <v>273.60000000000002</v>
      </c>
      <c r="G1710" s="7">
        <f>E1710+F1710-D1710</f>
        <v>273.60000000000036</v>
      </c>
      <c r="H1710" s="4" t="s">
        <v>864</v>
      </c>
      <c r="I1710" s="4">
        <v>24000</v>
      </c>
      <c r="J1710" s="4" t="s">
        <v>4</v>
      </c>
      <c r="K1710" s="4" t="s">
        <v>13</v>
      </c>
      <c r="L1710" s="4" t="s">
        <v>6</v>
      </c>
      <c r="M1710" s="4" t="s">
        <v>17</v>
      </c>
      <c r="O1710" s="4"/>
      <c r="P1710" s="14">
        <v>5560731</v>
      </c>
      <c r="Q1710" s="12">
        <v>684</v>
      </c>
      <c r="S1710" s="14">
        <v>7968808</v>
      </c>
      <c r="T1710" s="12">
        <v>255</v>
      </c>
      <c r="U1710">
        <f>SUM($T$2:T1710)</f>
        <v>3106610.3699999996</v>
      </c>
      <c r="W1710" s="16">
        <v>7968808</v>
      </c>
      <c r="X1710">
        <v>3106610.3699999996</v>
      </c>
      <c r="Y1710">
        <v>1709</v>
      </c>
      <c r="Z1710" s="18">
        <f t="shared" si="131"/>
        <v>7.4610571869175404</v>
      </c>
      <c r="AA1710" s="18">
        <f t="shared" si="132"/>
        <v>0.37445223488168272</v>
      </c>
      <c r="AB1710" t="str">
        <f t="shared" si="135"/>
        <v>B</v>
      </c>
      <c r="AI1710" s="14">
        <v>5560731</v>
      </c>
      <c r="AJ1710" s="12">
        <v>684</v>
      </c>
      <c r="AK1710" s="12">
        <v>684</v>
      </c>
      <c r="AL1710" s="12">
        <v>2000</v>
      </c>
      <c r="AN1710">
        <v>5560731</v>
      </c>
      <c r="AO1710">
        <v>684</v>
      </c>
      <c r="AP1710">
        <v>684</v>
      </c>
      <c r="AQ1710">
        <v>2000</v>
      </c>
      <c r="AR1710">
        <f t="shared" si="133"/>
        <v>0</v>
      </c>
      <c r="AV1710" s="4">
        <v>2952790</v>
      </c>
      <c r="AW1710" s="4">
        <v>735659</v>
      </c>
      <c r="AX1710" s="4" t="s">
        <v>863</v>
      </c>
      <c r="AY1710" s="4">
        <v>4500</v>
      </c>
      <c r="AZ1710" s="4">
        <v>4500</v>
      </c>
      <c r="BA1710" s="4">
        <v>273.60000000000002</v>
      </c>
      <c r="BB1710" s="7">
        <f>AZ1710+BA1710-AY1710</f>
        <v>273.60000000000036</v>
      </c>
      <c r="BC1710" s="4" t="s">
        <v>864</v>
      </c>
      <c r="BD1710" s="4">
        <v>24000</v>
      </c>
      <c r="BE1710" s="4" t="s">
        <v>4</v>
      </c>
      <c r="BF1710" s="4" t="s">
        <v>13</v>
      </c>
      <c r="BG1710" s="4" t="s">
        <v>6</v>
      </c>
      <c r="BH1710" s="4" t="s">
        <v>17</v>
      </c>
      <c r="BI1710" t="str">
        <f t="shared" si="134"/>
        <v>B</v>
      </c>
    </row>
    <row r="1711" spans="1:61" ht="15.75" customHeight="1" x14ac:dyDescent="0.2">
      <c r="A1711" s="4">
        <v>2978312</v>
      </c>
      <c r="B1711" s="4">
        <v>427716</v>
      </c>
      <c r="C1711" s="4" t="s">
        <v>3177</v>
      </c>
      <c r="D1711" s="4">
        <v>8000</v>
      </c>
      <c r="E1711" s="4">
        <v>8000</v>
      </c>
      <c r="F1711" s="4">
        <v>273.60000000000002</v>
      </c>
      <c r="G1711" s="7">
        <f>E1711+F1711-D1711</f>
        <v>273.60000000000036</v>
      </c>
      <c r="H1711" s="4" t="s">
        <v>3178</v>
      </c>
      <c r="I1711" s="4">
        <v>25000</v>
      </c>
      <c r="J1711" s="4" t="s">
        <v>4</v>
      </c>
      <c r="K1711" s="4" t="s">
        <v>8</v>
      </c>
      <c r="L1711" s="4" t="s">
        <v>6</v>
      </c>
      <c r="M1711" s="4" t="s">
        <v>25</v>
      </c>
      <c r="O1711" s="4"/>
      <c r="P1711" s="14">
        <v>5594135</v>
      </c>
      <c r="Q1711" s="12">
        <v>-2915.04</v>
      </c>
      <c r="S1711" s="14">
        <v>8082390</v>
      </c>
      <c r="T1711" s="12">
        <v>253.11000000000013</v>
      </c>
      <c r="U1711">
        <f>SUM($T$2:T1711)</f>
        <v>3106863.4799999995</v>
      </c>
      <c r="W1711" s="16">
        <v>8082390</v>
      </c>
      <c r="X1711">
        <v>3106863.4799999995</v>
      </c>
      <c r="Y1711">
        <v>1710</v>
      </c>
      <c r="Z1711" s="18">
        <f t="shared" si="131"/>
        <v>7.4616650739582893</v>
      </c>
      <c r="AA1711" s="18">
        <f t="shared" si="132"/>
        <v>0.37467134092900967</v>
      </c>
      <c r="AB1711" t="str">
        <f t="shared" si="135"/>
        <v>B</v>
      </c>
      <c r="AI1711" s="14">
        <v>5594135</v>
      </c>
      <c r="AJ1711" s="12">
        <v>-2915.04</v>
      </c>
      <c r="AK1711" s="12">
        <v>984.96</v>
      </c>
      <c r="AL1711" s="12">
        <v>8800</v>
      </c>
      <c r="AN1711">
        <v>5594135</v>
      </c>
      <c r="AO1711">
        <v>-2915.04</v>
      </c>
      <c r="AP1711">
        <v>984.96</v>
      </c>
      <c r="AQ1711">
        <v>8800</v>
      </c>
      <c r="AR1711">
        <f t="shared" si="133"/>
        <v>1</v>
      </c>
      <c r="AV1711" s="4">
        <v>2978312</v>
      </c>
      <c r="AW1711" s="4">
        <v>427716</v>
      </c>
      <c r="AX1711" s="4" t="s">
        <v>3177</v>
      </c>
      <c r="AY1711" s="4">
        <v>8000</v>
      </c>
      <c r="AZ1711" s="4">
        <v>8000</v>
      </c>
      <c r="BA1711" s="4">
        <v>273.60000000000002</v>
      </c>
      <c r="BB1711" s="7">
        <f>AZ1711+BA1711-AY1711</f>
        <v>273.60000000000036</v>
      </c>
      <c r="BC1711" s="4" t="s">
        <v>3178</v>
      </c>
      <c r="BD1711" s="4">
        <v>25000</v>
      </c>
      <c r="BE1711" s="4" t="s">
        <v>4</v>
      </c>
      <c r="BF1711" s="4" t="s">
        <v>8</v>
      </c>
      <c r="BG1711" s="4" t="s">
        <v>6</v>
      </c>
      <c r="BH1711" s="4" t="s">
        <v>25</v>
      </c>
      <c r="BI1711" t="str">
        <f t="shared" si="134"/>
        <v>B</v>
      </c>
    </row>
    <row r="1712" spans="1:61" ht="15.75" customHeight="1" x14ac:dyDescent="0.2">
      <c r="A1712" s="4">
        <v>2958418</v>
      </c>
      <c r="B1712" s="4">
        <v>437486</v>
      </c>
      <c r="C1712" s="4" t="s">
        <v>1394</v>
      </c>
      <c r="D1712" s="4">
        <v>600</v>
      </c>
      <c r="E1712" s="4">
        <v>600</v>
      </c>
      <c r="F1712" s="4">
        <v>273.60000000000002</v>
      </c>
      <c r="G1712" s="7">
        <f>E1712+F1712-D1712</f>
        <v>273.60000000000002</v>
      </c>
      <c r="H1712" s="4" t="s">
        <v>1395</v>
      </c>
      <c r="I1712" s="4">
        <v>5000</v>
      </c>
      <c r="J1712" s="4" t="s">
        <v>21</v>
      </c>
      <c r="K1712" s="4" t="s">
        <v>8</v>
      </c>
      <c r="M1712" s="4" t="s">
        <v>64</v>
      </c>
      <c r="O1712" s="4"/>
      <c r="P1712" s="14">
        <v>5594422</v>
      </c>
      <c r="Q1712" s="12">
        <v>-4290</v>
      </c>
      <c r="S1712" s="14">
        <v>60394</v>
      </c>
      <c r="T1712" s="12">
        <v>252.84000000000003</v>
      </c>
      <c r="U1712">
        <f>SUM($T$2:T1712)</f>
        <v>3107116.3199999994</v>
      </c>
      <c r="W1712" s="16">
        <v>60394</v>
      </c>
      <c r="X1712">
        <v>3107116.3199999994</v>
      </c>
      <c r="Y1712">
        <v>1711</v>
      </c>
      <c r="Z1712" s="18">
        <f t="shared" si="131"/>
        <v>7.4622723125477686</v>
      </c>
      <c r="AA1712" s="18">
        <f t="shared" si="132"/>
        <v>0.37489044697633656</v>
      </c>
      <c r="AB1712" t="str">
        <f t="shared" si="135"/>
        <v>B</v>
      </c>
      <c r="AI1712" s="14">
        <v>5594422</v>
      </c>
      <c r="AJ1712" s="12">
        <v>-4290</v>
      </c>
      <c r="AK1712" s="12">
        <v>1710</v>
      </c>
      <c r="AL1712" s="12">
        <v>0</v>
      </c>
      <c r="AN1712">
        <v>5594422</v>
      </c>
      <c r="AO1712">
        <v>-4290</v>
      </c>
      <c r="AP1712">
        <v>1710</v>
      </c>
      <c r="AQ1712">
        <v>0</v>
      </c>
      <c r="AR1712">
        <f t="shared" si="133"/>
        <v>1</v>
      </c>
      <c r="AV1712" s="4">
        <v>2958418</v>
      </c>
      <c r="AW1712" s="4">
        <v>437486</v>
      </c>
      <c r="AX1712" s="4" t="s">
        <v>1394</v>
      </c>
      <c r="AY1712" s="4">
        <v>600</v>
      </c>
      <c r="AZ1712" s="4">
        <v>600</v>
      </c>
      <c r="BA1712" s="4">
        <v>273.60000000000002</v>
      </c>
      <c r="BB1712" s="7">
        <f>AZ1712+BA1712-AY1712</f>
        <v>273.60000000000002</v>
      </c>
      <c r="BC1712" s="4" t="s">
        <v>1395</v>
      </c>
      <c r="BD1712" s="4">
        <v>5000</v>
      </c>
      <c r="BE1712" s="4" t="s">
        <v>21</v>
      </c>
      <c r="BF1712" s="4" t="s">
        <v>8</v>
      </c>
      <c r="BH1712" s="4" t="s">
        <v>64</v>
      </c>
      <c r="BI1712" t="str">
        <f t="shared" si="134"/>
        <v>B</v>
      </c>
    </row>
    <row r="1713" spans="1:61" ht="15.75" customHeight="1" x14ac:dyDescent="0.2">
      <c r="A1713" s="4">
        <v>2978914</v>
      </c>
      <c r="B1713" s="4">
        <v>70404</v>
      </c>
      <c r="C1713" s="4" t="s">
        <v>3242</v>
      </c>
      <c r="D1713" s="4">
        <v>2000</v>
      </c>
      <c r="E1713" s="4">
        <v>2000</v>
      </c>
      <c r="F1713" s="4">
        <v>273.60000000000002</v>
      </c>
      <c r="G1713" s="7">
        <f>E1713+F1713-D1713</f>
        <v>273.59999999999991</v>
      </c>
      <c r="H1713" s="4" t="s">
        <v>321</v>
      </c>
      <c r="I1713" s="4">
        <v>14000</v>
      </c>
      <c r="J1713" s="4" t="s">
        <v>4</v>
      </c>
      <c r="K1713" s="4" t="s">
        <v>13</v>
      </c>
      <c r="L1713" s="4" t="s">
        <v>14</v>
      </c>
      <c r="M1713" s="4" t="s">
        <v>76</v>
      </c>
      <c r="O1713" s="4"/>
      <c r="P1713" s="14">
        <v>5594527</v>
      </c>
      <c r="Q1713" s="12">
        <v>228.79999999999995</v>
      </c>
      <c r="S1713" s="14">
        <v>8461797</v>
      </c>
      <c r="T1713" s="12">
        <v>252.7199999999998</v>
      </c>
      <c r="U1713">
        <f>SUM($T$2:T1713)</f>
        <v>3107369.0399999996</v>
      </c>
      <c r="W1713" s="16">
        <v>8461797</v>
      </c>
      <c r="X1713">
        <v>3107369.0399999996</v>
      </c>
      <c r="Y1713">
        <v>1712</v>
      </c>
      <c r="Z1713" s="18">
        <f t="shared" si="131"/>
        <v>7.4628792629366831</v>
      </c>
      <c r="AA1713" s="18">
        <f t="shared" si="132"/>
        <v>0.37510955302366344</v>
      </c>
      <c r="AB1713" t="str">
        <f t="shared" si="135"/>
        <v>B</v>
      </c>
      <c r="AI1713" s="14">
        <v>5594527</v>
      </c>
      <c r="AJ1713" s="12">
        <v>228.79999999999995</v>
      </c>
      <c r="AK1713" s="12">
        <v>228.8</v>
      </c>
      <c r="AL1713" s="12">
        <v>2500</v>
      </c>
      <c r="AN1713">
        <v>5594527</v>
      </c>
      <c r="AO1713">
        <v>228.79999999999995</v>
      </c>
      <c r="AP1713">
        <v>228.8</v>
      </c>
      <c r="AQ1713">
        <v>2500</v>
      </c>
      <c r="AR1713">
        <f t="shared" si="133"/>
        <v>0</v>
      </c>
      <c r="AV1713" s="4">
        <v>2978914</v>
      </c>
      <c r="AW1713" s="4">
        <v>70404</v>
      </c>
      <c r="AX1713" s="4" t="s">
        <v>3242</v>
      </c>
      <c r="AY1713" s="4">
        <v>2000</v>
      </c>
      <c r="AZ1713" s="4">
        <v>2000</v>
      </c>
      <c r="BA1713" s="4">
        <v>273.60000000000002</v>
      </c>
      <c r="BB1713" s="7">
        <f>AZ1713+BA1713-AY1713</f>
        <v>273.59999999999991</v>
      </c>
      <c r="BC1713" s="4" t="s">
        <v>321</v>
      </c>
      <c r="BD1713" s="4">
        <v>14000</v>
      </c>
      <c r="BE1713" s="4" t="s">
        <v>4</v>
      </c>
      <c r="BF1713" s="4" t="s">
        <v>13</v>
      </c>
      <c r="BG1713" s="4" t="s">
        <v>14</v>
      </c>
      <c r="BH1713" s="4" t="s">
        <v>76</v>
      </c>
      <c r="BI1713" t="str">
        <f t="shared" si="134"/>
        <v>A</v>
      </c>
    </row>
    <row r="1714" spans="1:61" ht="15.75" customHeight="1" x14ac:dyDescent="0.2">
      <c r="A1714" s="4">
        <v>2992039</v>
      </c>
      <c r="B1714" s="4">
        <v>7912297</v>
      </c>
      <c r="C1714" s="4" t="s">
        <v>4394</v>
      </c>
      <c r="D1714" s="4">
        <v>3000</v>
      </c>
      <c r="E1714" s="4">
        <v>3000</v>
      </c>
      <c r="F1714" s="4">
        <v>273.60000000000002</v>
      </c>
      <c r="G1714" s="7">
        <f>E1714+F1714-D1714</f>
        <v>273.59999999999991</v>
      </c>
      <c r="H1714" s="4" t="s">
        <v>4395</v>
      </c>
      <c r="I1714" s="4">
        <v>16650</v>
      </c>
      <c r="J1714" s="4" t="s">
        <v>4</v>
      </c>
      <c r="K1714" s="4" t="s">
        <v>8</v>
      </c>
      <c r="L1714" s="4" t="s">
        <v>9</v>
      </c>
      <c r="M1714" s="4" t="s">
        <v>24</v>
      </c>
      <c r="O1714" s="4"/>
      <c r="P1714" s="14">
        <v>5600211</v>
      </c>
      <c r="Q1714" s="12">
        <v>-700</v>
      </c>
      <c r="S1714" s="14">
        <v>8219786</v>
      </c>
      <c r="T1714" s="12">
        <v>252.70000000000005</v>
      </c>
      <c r="U1714">
        <f>SUM($T$2:T1714)</f>
        <v>3107621.7399999998</v>
      </c>
      <c r="W1714" s="16">
        <v>8219786</v>
      </c>
      <c r="X1714">
        <v>3107621.7399999998</v>
      </c>
      <c r="Y1714">
        <v>1713</v>
      </c>
      <c r="Z1714" s="18">
        <f t="shared" si="131"/>
        <v>7.4634861652921716</v>
      </c>
      <c r="AA1714" s="18">
        <f t="shared" si="132"/>
        <v>0.37532865907099033</v>
      </c>
      <c r="AB1714" t="str">
        <f t="shared" si="135"/>
        <v>B</v>
      </c>
      <c r="AI1714" s="14">
        <v>5600211</v>
      </c>
      <c r="AJ1714" s="12">
        <v>-700</v>
      </c>
      <c r="AK1714" s="12">
        <v>0</v>
      </c>
      <c r="AL1714" s="12">
        <v>0</v>
      </c>
      <c r="AN1714">
        <v>5600211</v>
      </c>
      <c r="AO1714">
        <v>-700</v>
      </c>
      <c r="AP1714">
        <v>0</v>
      </c>
      <c r="AQ1714">
        <v>0</v>
      </c>
      <c r="AR1714">
        <f t="shared" si="133"/>
        <v>0</v>
      </c>
      <c r="AV1714" s="4">
        <v>2992039</v>
      </c>
      <c r="AW1714" s="4">
        <v>7912297</v>
      </c>
      <c r="AX1714" s="4" t="s">
        <v>4394</v>
      </c>
      <c r="AY1714" s="4">
        <v>3000</v>
      </c>
      <c r="AZ1714" s="4">
        <v>3000</v>
      </c>
      <c r="BA1714" s="4">
        <v>273.60000000000002</v>
      </c>
      <c r="BB1714" s="7">
        <f>AZ1714+BA1714-AY1714</f>
        <v>273.59999999999991</v>
      </c>
      <c r="BC1714" s="4" t="s">
        <v>4395</v>
      </c>
      <c r="BD1714" s="4">
        <v>16650</v>
      </c>
      <c r="BE1714" s="4" t="s">
        <v>4</v>
      </c>
      <c r="BF1714" s="4" t="s">
        <v>8</v>
      </c>
      <c r="BG1714" s="4" t="s">
        <v>9</v>
      </c>
      <c r="BH1714" s="4" t="s">
        <v>24</v>
      </c>
      <c r="BI1714" t="str">
        <f t="shared" si="134"/>
        <v>B</v>
      </c>
    </row>
    <row r="1715" spans="1:61" ht="15.75" customHeight="1" x14ac:dyDescent="0.2">
      <c r="A1715" s="4">
        <v>2998612</v>
      </c>
      <c r="B1715" s="4">
        <v>6342855</v>
      </c>
      <c r="C1715" s="4" t="s">
        <v>4979</v>
      </c>
      <c r="D1715" s="4">
        <v>3000</v>
      </c>
      <c r="E1715" s="4">
        <v>3000</v>
      </c>
      <c r="F1715" s="4">
        <v>273.60000000000002</v>
      </c>
      <c r="G1715" s="7">
        <f>E1715+F1715-D1715</f>
        <v>273.59999999999991</v>
      </c>
      <c r="H1715" s="4" t="s">
        <v>4980</v>
      </c>
      <c r="I1715" s="4">
        <v>10000</v>
      </c>
      <c r="J1715" s="4" t="s">
        <v>51</v>
      </c>
      <c r="K1715" s="4" t="s">
        <v>13</v>
      </c>
      <c r="M1715" s="4" t="s">
        <v>173</v>
      </c>
      <c r="O1715" s="4"/>
      <c r="P1715" s="14">
        <v>5600778</v>
      </c>
      <c r="Q1715" s="12">
        <v>2.25</v>
      </c>
      <c r="S1715" s="14">
        <v>8276759</v>
      </c>
      <c r="T1715" s="12">
        <v>252.70000000000005</v>
      </c>
      <c r="U1715">
        <f>SUM($T$2:T1715)</f>
        <v>3107874.44</v>
      </c>
      <c r="W1715" s="16">
        <v>8276759</v>
      </c>
      <c r="X1715">
        <v>3107874.44</v>
      </c>
      <c r="Y1715">
        <v>1714</v>
      </c>
      <c r="Z1715" s="18">
        <f t="shared" si="131"/>
        <v>7.4640930676476591</v>
      </c>
      <c r="AA1715" s="18">
        <f t="shared" si="132"/>
        <v>0.37554776511831728</v>
      </c>
      <c r="AB1715" t="str">
        <f t="shared" si="135"/>
        <v>B</v>
      </c>
      <c r="AI1715" s="14">
        <v>5600778</v>
      </c>
      <c r="AJ1715" s="12">
        <v>2.25</v>
      </c>
      <c r="AK1715" s="12">
        <v>2.25</v>
      </c>
      <c r="AL1715" s="12">
        <v>1500</v>
      </c>
      <c r="AN1715">
        <v>5600778</v>
      </c>
      <c r="AO1715">
        <v>2.25</v>
      </c>
      <c r="AP1715">
        <v>2.25</v>
      </c>
      <c r="AQ1715">
        <v>1500</v>
      </c>
      <c r="AR1715">
        <f t="shared" si="133"/>
        <v>0</v>
      </c>
      <c r="AV1715" s="4">
        <v>2998612</v>
      </c>
      <c r="AW1715" s="4">
        <v>6342855</v>
      </c>
      <c r="AX1715" s="4" t="s">
        <v>4979</v>
      </c>
      <c r="AY1715" s="4">
        <v>3000</v>
      </c>
      <c r="AZ1715" s="4">
        <v>3000</v>
      </c>
      <c r="BA1715" s="4">
        <v>273.60000000000002</v>
      </c>
      <c r="BB1715" s="7">
        <f>AZ1715+BA1715-AY1715</f>
        <v>273.59999999999991</v>
      </c>
      <c r="BC1715" s="4" t="s">
        <v>4980</v>
      </c>
      <c r="BD1715" s="4">
        <v>10000</v>
      </c>
      <c r="BE1715" s="4" t="s">
        <v>51</v>
      </c>
      <c r="BF1715" s="4" t="s">
        <v>13</v>
      </c>
      <c r="BH1715" s="4" t="s">
        <v>173</v>
      </c>
      <c r="BI1715" t="str">
        <f t="shared" si="134"/>
        <v>A</v>
      </c>
    </row>
    <row r="1716" spans="1:61" ht="15.75" customHeight="1" x14ac:dyDescent="0.2">
      <c r="A1716" s="4">
        <v>3018569</v>
      </c>
      <c r="B1716" s="4">
        <v>7893145</v>
      </c>
      <c r="C1716" s="4" t="s">
        <v>6443</v>
      </c>
      <c r="D1716" s="4">
        <v>1000</v>
      </c>
      <c r="E1716" s="4">
        <v>1000</v>
      </c>
      <c r="F1716" s="4">
        <v>273.60000000000002</v>
      </c>
      <c r="G1716" s="7">
        <f>E1716+F1716-D1716</f>
        <v>273.59999999999991</v>
      </c>
      <c r="H1716" s="4" t="s">
        <v>812</v>
      </c>
      <c r="I1716" s="4">
        <v>17000</v>
      </c>
      <c r="J1716" s="4" t="s">
        <v>4</v>
      </c>
      <c r="K1716" s="4" t="s">
        <v>8</v>
      </c>
      <c r="L1716" s="4" t="s">
        <v>6</v>
      </c>
      <c r="M1716" s="4" t="s">
        <v>40</v>
      </c>
      <c r="O1716" s="4"/>
      <c r="P1716" s="14">
        <v>5601142</v>
      </c>
      <c r="Q1716" s="12">
        <v>0.70000000000004547</v>
      </c>
      <c r="S1716" s="14">
        <v>1750607</v>
      </c>
      <c r="T1716" s="12">
        <v>252.69999999999982</v>
      </c>
      <c r="U1716">
        <f>SUM($T$2:T1716)</f>
        <v>3108127.14</v>
      </c>
      <c r="W1716" s="16">
        <v>1750607</v>
      </c>
      <c r="X1716">
        <v>3108127.14</v>
      </c>
      <c r="Y1716">
        <v>1715</v>
      </c>
      <c r="Z1716" s="18">
        <f t="shared" si="131"/>
        <v>7.4646999700031467</v>
      </c>
      <c r="AA1716" s="18">
        <f t="shared" si="132"/>
        <v>0.37576687116564417</v>
      </c>
      <c r="AB1716" t="str">
        <f t="shared" si="135"/>
        <v>B</v>
      </c>
      <c r="AI1716" s="14">
        <v>5601142</v>
      </c>
      <c r="AJ1716" s="12">
        <v>0.70000000000004547</v>
      </c>
      <c r="AK1716" s="12">
        <v>0.7</v>
      </c>
      <c r="AL1716" s="12">
        <v>1000</v>
      </c>
      <c r="AN1716">
        <v>5601142</v>
      </c>
      <c r="AO1716">
        <v>0.70000000000004547</v>
      </c>
      <c r="AP1716">
        <v>0.7</v>
      </c>
      <c r="AQ1716">
        <v>1000</v>
      </c>
      <c r="AR1716">
        <f t="shared" si="133"/>
        <v>0</v>
      </c>
      <c r="AV1716" s="4">
        <v>3018569</v>
      </c>
      <c r="AW1716" s="4">
        <v>7893145</v>
      </c>
      <c r="AX1716" s="4" t="s">
        <v>6443</v>
      </c>
      <c r="AY1716" s="4">
        <v>1000</v>
      </c>
      <c r="AZ1716" s="4">
        <v>1000</v>
      </c>
      <c r="BA1716" s="4">
        <v>273.60000000000002</v>
      </c>
      <c r="BB1716" s="7">
        <f>AZ1716+BA1716-AY1716</f>
        <v>273.59999999999991</v>
      </c>
      <c r="BC1716" s="4" t="s">
        <v>812</v>
      </c>
      <c r="BD1716" s="4">
        <v>17000</v>
      </c>
      <c r="BE1716" s="4" t="s">
        <v>4</v>
      </c>
      <c r="BF1716" s="4" t="s">
        <v>8</v>
      </c>
      <c r="BG1716" s="4" t="s">
        <v>6</v>
      </c>
      <c r="BH1716" s="4" t="s">
        <v>40</v>
      </c>
      <c r="BI1716" t="str">
        <f t="shared" si="134"/>
        <v>B</v>
      </c>
    </row>
    <row r="1717" spans="1:61" ht="15.75" customHeight="1" x14ac:dyDescent="0.2">
      <c r="A1717" s="4">
        <v>3024771</v>
      </c>
      <c r="B1717" s="4">
        <v>522127</v>
      </c>
      <c r="C1717" s="4" t="s">
        <v>6906</v>
      </c>
      <c r="D1717" s="4">
        <v>1000</v>
      </c>
      <c r="E1717" s="4">
        <v>1000</v>
      </c>
      <c r="F1717" s="4">
        <v>273.60000000000002</v>
      </c>
      <c r="G1717" s="7">
        <f>E1717+F1717-D1717</f>
        <v>273.59999999999991</v>
      </c>
      <c r="H1717" s="4" t="s">
        <v>645</v>
      </c>
      <c r="I1717" s="4">
        <v>10000</v>
      </c>
      <c r="J1717" s="4" t="s">
        <v>4</v>
      </c>
      <c r="K1717" s="4" t="s">
        <v>13</v>
      </c>
      <c r="L1717" s="4" t="s">
        <v>6</v>
      </c>
      <c r="M1717" s="4" t="s">
        <v>64</v>
      </c>
      <c r="O1717" s="4"/>
      <c r="P1717" s="14">
        <v>5602955</v>
      </c>
      <c r="Q1717" s="12">
        <v>-500</v>
      </c>
      <c r="S1717" s="14">
        <v>2241737</v>
      </c>
      <c r="T1717" s="12">
        <v>252.69999999999982</v>
      </c>
      <c r="U1717">
        <f>SUM($T$2:T1717)</f>
        <v>3108379.8400000003</v>
      </c>
      <c r="W1717" s="16">
        <v>2241737</v>
      </c>
      <c r="X1717">
        <v>3108379.8400000003</v>
      </c>
      <c r="Y1717">
        <v>1716</v>
      </c>
      <c r="Z1717" s="18">
        <f t="shared" si="131"/>
        <v>7.4653068723586342</v>
      </c>
      <c r="AA1717" s="18">
        <f t="shared" si="132"/>
        <v>0.37598597721297106</v>
      </c>
      <c r="AB1717" t="str">
        <f t="shared" si="135"/>
        <v>B</v>
      </c>
      <c r="AI1717" s="14">
        <v>5602955</v>
      </c>
      <c r="AJ1717" s="12">
        <v>-500</v>
      </c>
      <c r="AK1717" s="12">
        <v>0</v>
      </c>
      <c r="AL1717" s="12">
        <v>0</v>
      </c>
      <c r="AN1717">
        <v>5602955</v>
      </c>
      <c r="AO1717">
        <v>-500</v>
      </c>
      <c r="AP1717">
        <v>0</v>
      </c>
      <c r="AQ1717">
        <v>0</v>
      </c>
      <c r="AR1717">
        <f t="shared" si="133"/>
        <v>0</v>
      </c>
      <c r="AV1717" s="4">
        <v>3024771</v>
      </c>
      <c r="AW1717" s="4">
        <v>522127</v>
      </c>
      <c r="AX1717" s="4" t="s">
        <v>6906</v>
      </c>
      <c r="AY1717" s="4">
        <v>1000</v>
      </c>
      <c r="AZ1717" s="4">
        <v>1000</v>
      </c>
      <c r="BA1717" s="4">
        <v>273.60000000000002</v>
      </c>
      <c r="BB1717" s="7">
        <f>AZ1717+BA1717-AY1717</f>
        <v>273.59999999999991</v>
      </c>
      <c r="BC1717" s="4" t="s">
        <v>645</v>
      </c>
      <c r="BD1717" s="4">
        <v>10000</v>
      </c>
      <c r="BE1717" s="4" t="s">
        <v>4</v>
      </c>
      <c r="BF1717" s="4" t="s">
        <v>13</v>
      </c>
      <c r="BG1717" s="4" t="s">
        <v>6</v>
      </c>
      <c r="BH1717" s="4" t="s">
        <v>64</v>
      </c>
      <c r="BI1717" t="str">
        <f t="shared" si="134"/>
        <v>B</v>
      </c>
    </row>
    <row r="1718" spans="1:61" ht="15.75" customHeight="1" x14ac:dyDescent="0.2">
      <c r="A1718" s="4">
        <v>3045799</v>
      </c>
      <c r="B1718" s="4">
        <v>8063728</v>
      </c>
      <c r="C1718" s="4" t="s">
        <v>8448</v>
      </c>
      <c r="D1718" s="4">
        <v>2000</v>
      </c>
      <c r="E1718" s="4">
        <v>2000</v>
      </c>
      <c r="F1718" s="4">
        <v>273.60000000000002</v>
      </c>
      <c r="G1718" s="7">
        <f>E1718+F1718-D1718</f>
        <v>273.59999999999991</v>
      </c>
      <c r="H1718" s="4" t="s">
        <v>3680</v>
      </c>
      <c r="I1718" s="4">
        <v>20000</v>
      </c>
      <c r="J1718" s="4" t="s">
        <v>4</v>
      </c>
      <c r="K1718" s="4" t="s">
        <v>8</v>
      </c>
      <c r="L1718" s="4" t="s">
        <v>6</v>
      </c>
      <c r="M1718" s="4" t="s">
        <v>20</v>
      </c>
      <c r="O1718" s="4"/>
      <c r="P1718" s="14">
        <v>5606672</v>
      </c>
      <c r="Q1718" s="12">
        <v>-5000</v>
      </c>
      <c r="S1718" s="14">
        <v>375219</v>
      </c>
      <c r="T1718" s="12">
        <v>252</v>
      </c>
      <c r="U1718">
        <f>SUM($T$2:T1718)</f>
        <v>3108631.8400000003</v>
      </c>
      <c r="W1718" s="16">
        <v>375219</v>
      </c>
      <c r="X1718">
        <v>3108631.8400000003</v>
      </c>
      <c r="Y1718">
        <v>1717</v>
      </c>
      <c r="Z1718" s="18">
        <f t="shared" si="131"/>
        <v>7.4659120935441621</v>
      </c>
      <c r="AA1718" s="18">
        <f t="shared" si="132"/>
        <v>0.376205083260298</v>
      </c>
      <c r="AB1718" t="str">
        <f t="shared" si="135"/>
        <v>B</v>
      </c>
      <c r="AI1718" s="14">
        <v>5606672</v>
      </c>
      <c r="AJ1718" s="12">
        <v>-5000</v>
      </c>
      <c r="AK1718" s="12">
        <v>0</v>
      </c>
      <c r="AL1718" s="12">
        <v>0</v>
      </c>
      <c r="AN1718">
        <v>5606672</v>
      </c>
      <c r="AO1718">
        <v>-5000</v>
      </c>
      <c r="AP1718">
        <v>0</v>
      </c>
      <c r="AQ1718">
        <v>0</v>
      </c>
      <c r="AR1718">
        <f t="shared" si="133"/>
        <v>0</v>
      </c>
      <c r="AV1718" s="4">
        <v>3045799</v>
      </c>
      <c r="AW1718" s="4">
        <v>8063728</v>
      </c>
      <c r="AX1718" s="4" t="s">
        <v>8448</v>
      </c>
      <c r="AY1718" s="4">
        <v>2000</v>
      </c>
      <c r="AZ1718" s="4">
        <v>2000</v>
      </c>
      <c r="BA1718" s="4">
        <v>273.60000000000002</v>
      </c>
      <c r="BB1718" s="7">
        <f>AZ1718+BA1718-AY1718</f>
        <v>273.59999999999991</v>
      </c>
      <c r="BC1718" s="4" t="s">
        <v>3680</v>
      </c>
      <c r="BD1718" s="4">
        <v>20000</v>
      </c>
      <c r="BE1718" s="4" t="s">
        <v>4</v>
      </c>
      <c r="BF1718" s="4" t="s">
        <v>8</v>
      </c>
      <c r="BG1718" s="4" t="s">
        <v>6</v>
      </c>
      <c r="BH1718" s="4" t="s">
        <v>20</v>
      </c>
      <c r="BI1718" t="str">
        <f t="shared" si="134"/>
        <v>B</v>
      </c>
    </row>
    <row r="1719" spans="1:61" ht="15.75" customHeight="1" x14ac:dyDescent="0.2">
      <c r="A1719" s="4">
        <v>2979313</v>
      </c>
      <c r="B1719" s="4">
        <v>5475625</v>
      </c>
      <c r="C1719" s="4" t="s">
        <v>3283</v>
      </c>
      <c r="D1719" s="4">
        <v>500</v>
      </c>
      <c r="E1719" s="4">
        <v>500</v>
      </c>
      <c r="F1719" s="4">
        <v>272</v>
      </c>
      <c r="G1719" s="7">
        <f>E1719+F1719-D1719</f>
        <v>272</v>
      </c>
      <c r="H1719" s="4" t="s">
        <v>3284</v>
      </c>
      <c r="I1719" s="4">
        <v>13000</v>
      </c>
      <c r="J1719" s="4" t="s">
        <v>4</v>
      </c>
      <c r="K1719" s="4" t="s">
        <v>22</v>
      </c>
      <c r="L1719" s="4" t="s">
        <v>6</v>
      </c>
      <c r="M1719" s="4" t="s">
        <v>25</v>
      </c>
      <c r="O1719" s="4"/>
      <c r="P1719" s="14">
        <v>5614953</v>
      </c>
      <c r="Q1719" s="12">
        <v>-998.8</v>
      </c>
      <c r="S1719" s="14">
        <v>7973582</v>
      </c>
      <c r="T1719" s="12">
        <v>252</v>
      </c>
      <c r="U1719">
        <f>SUM($T$2:T1719)</f>
        <v>3108883.8400000003</v>
      </c>
      <c r="W1719" s="16">
        <v>7973582</v>
      </c>
      <c r="X1719">
        <v>3108883.8400000003</v>
      </c>
      <c r="Y1719">
        <v>1718</v>
      </c>
      <c r="Z1719" s="18">
        <f t="shared" si="131"/>
        <v>7.466517314729689</v>
      </c>
      <c r="AA1719" s="18">
        <f t="shared" si="132"/>
        <v>0.37642418930762489</v>
      </c>
      <c r="AB1719" t="str">
        <f t="shared" si="135"/>
        <v>B</v>
      </c>
      <c r="AI1719" s="14">
        <v>5614953</v>
      </c>
      <c r="AJ1719" s="12">
        <v>-998.8</v>
      </c>
      <c r="AK1719" s="12">
        <v>1.2</v>
      </c>
      <c r="AL1719" s="12">
        <v>2000</v>
      </c>
      <c r="AN1719">
        <v>5614953</v>
      </c>
      <c r="AO1719">
        <v>-998.8</v>
      </c>
      <c r="AP1719">
        <v>1.2</v>
      </c>
      <c r="AQ1719">
        <v>2000</v>
      </c>
      <c r="AR1719">
        <f t="shared" si="133"/>
        <v>1</v>
      </c>
      <c r="AV1719" s="4">
        <v>2979313</v>
      </c>
      <c r="AW1719" s="4">
        <v>5475625</v>
      </c>
      <c r="AX1719" s="4" t="s">
        <v>3283</v>
      </c>
      <c r="AY1719" s="4">
        <v>500</v>
      </c>
      <c r="AZ1719" s="4">
        <v>500</v>
      </c>
      <c r="BA1719" s="4">
        <v>272</v>
      </c>
      <c r="BB1719" s="7">
        <f>AZ1719+BA1719-AY1719</f>
        <v>272</v>
      </c>
      <c r="BC1719" s="4" t="s">
        <v>3284</v>
      </c>
      <c r="BD1719" s="4">
        <v>13000</v>
      </c>
      <c r="BE1719" s="4" t="s">
        <v>4</v>
      </c>
      <c r="BF1719" s="4" t="s">
        <v>22</v>
      </c>
      <c r="BG1719" s="4" t="s">
        <v>6</v>
      </c>
      <c r="BH1719" s="4" t="s">
        <v>25</v>
      </c>
      <c r="BI1719" t="str">
        <f t="shared" si="134"/>
        <v>B</v>
      </c>
    </row>
    <row r="1720" spans="1:61" ht="15.75" customHeight="1" x14ac:dyDescent="0.2">
      <c r="A1720" s="4">
        <v>2999753</v>
      </c>
      <c r="B1720" s="4">
        <v>9061753</v>
      </c>
      <c r="C1720" s="4" t="s">
        <v>8459</v>
      </c>
      <c r="D1720" s="4">
        <v>1000</v>
      </c>
      <c r="E1720" s="4">
        <v>1000</v>
      </c>
      <c r="F1720" s="4">
        <v>271.5</v>
      </c>
      <c r="G1720" s="7">
        <f>E1720+F1720-D1720</f>
        <v>271.5</v>
      </c>
      <c r="H1720" s="4" t="s">
        <v>2948</v>
      </c>
      <c r="I1720" s="4">
        <v>25000</v>
      </c>
      <c r="J1720" s="4" t="s">
        <v>4</v>
      </c>
      <c r="K1720" s="4" t="s">
        <v>5</v>
      </c>
      <c r="L1720" s="4" t="s">
        <v>6</v>
      </c>
      <c r="M1720" s="4" t="s">
        <v>25</v>
      </c>
      <c r="O1720" s="4"/>
      <c r="P1720" s="14">
        <v>5622072</v>
      </c>
      <c r="Q1720" s="12">
        <v>2.7999999999999545</v>
      </c>
      <c r="S1720" s="14">
        <v>8933457</v>
      </c>
      <c r="T1720" s="12">
        <v>251.87000000000018</v>
      </c>
      <c r="U1720">
        <f>SUM($T$2:T1720)</f>
        <v>3109135.7100000004</v>
      </c>
      <c r="W1720" s="16">
        <v>8933457</v>
      </c>
      <c r="X1720">
        <v>3109135.7100000004</v>
      </c>
      <c r="Y1720">
        <v>1719</v>
      </c>
      <c r="Z1720" s="18">
        <f t="shared" si="131"/>
        <v>7.4671222236979382</v>
      </c>
      <c r="AA1720" s="18">
        <f t="shared" si="132"/>
        <v>0.37664329535495178</v>
      </c>
      <c r="AB1720" t="str">
        <f t="shared" si="135"/>
        <v>B</v>
      </c>
      <c r="AI1720" s="14">
        <v>5622072</v>
      </c>
      <c r="AJ1720" s="12">
        <v>2.7999999999999545</v>
      </c>
      <c r="AK1720" s="12">
        <v>2.8</v>
      </c>
      <c r="AL1720" s="12">
        <v>2000</v>
      </c>
      <c r="AN1720">
        <v>5622072</v>
      </c>
      <c r="AO1720">
        <v>2.7999999999999545</v>
      </c>
      <c r="AP1720">
        <v>2.8</v>
      </c>
      <c r="AQ1720">
        <v>2000</v>
      </c>
      <c r="AR1720">
        <f t="shared" si="133"/>
        <v>0</v>
      </c>
      <c r="AV1720" s="4">
        <v>2999753</v>
      </c>
      <c r="AW1720" s="4">
        <v>9061753</v>
      </c>
      <c r="AX1720" s="4" t="s">
        <v>8459</v>
      </c>
      <c r="AY1720" s="4">
        <v>1000</v>
      </c>
      <c r="AZ1720" s="4">
        <v>1000</v>
      </c>
      <c r="BA1720" s="4">
        <v>271.5</v>
      </c>
      <c r="BB1720" s="7">
        <f>AZ1720+BA1720-AY1720</f>
        <v>271.5</v>
      </c>
      <c r="BC1720" s="4" t="s">
        <v>2948</v>
      </c>
      <c r="BD1720" s="4">
        <v>25000</v>
      </c>
      <c r="BE1720" s="4" t="s">
        <v>4</v>
      </c>
      <c r="BF1720" s="4" t="s">
        <v>5</v>
      </c>
      <c r="BG1720" s="4" t="s">
        <v>6</v>
      </c>
      <c r="BH1720" s="4" t="s">
        <v>25</v>
      </c>
      <c r="BI1720" t="str">
        <f t="shared" si="134"/>
        <v>B</v>
      </c>
    </row>
    <row r="1721" spans="1:61" ht="15.75" customHeight="1" x14ac:dyDescent="0.2">
      <c r="A1721" s="4">
        <v>2977346</v>
      </c>
      <c r="B1721" s="4">
        <v>8366639</v>
      </c>
      <c r="C1721" s="4" t="s">
        <v>3089</v>
      </c>
      <c r="D1721" s="4">
        <v>1500</v>
      </c>
      <c r="E1721" s="4">
        <v>1500</v>
      </c>
      <c r="F1721" s="4">
        <v>270.8</v>
      </c>
      <c r="G1721" s="7">
        <f>E1721+F1721-D1721</f>
        <v>270.79999999999995</v>
      </c>
      <c r="H1721" s="4" t="s">
        <v>2412</v>
      </c>
      <c r="I1721" s="4">
        <v>15000</v>
      </c>
      <c r="J1721" s="4" t="s">
        <v>72</v>
      </c>
      <c r="K1721" s="4" t="s">
        <v>8</v>
      </c>
      <c r="M1721" s="4" t="s">
        <v>35</v>
      </c>
      <c r="O1721" s="4"/>
      <c r="P1721" s="14">
        <v>5623052</v>
      </c>
      <c r="Q1721" s="12">
        <v>319.20000000000005</v>
      </c>
      <c r="S1721" s="14">
        <v>6504114</v>
      </c>
      <c r="T1721" s="12">
        <v>251.25</v>
      </c>
      <c r="U1721">
        <f>SUM($T$2:T1721)</f>
        <v>3109386.9600000004</v>
      </c>
      <c r="W1721" s="16">
        <v>6504114</v>
      </c>
      <c r="X1721">
        <v>3109386.9600000004</v>
      </c>
      <c r="Y1721">
        <v>1720</v>
      </c>
      <c r="Z1721" s="18">
        <f t="shared" si="131"/>
        <v>7.4677256436299375</v>
      </c>
      <c r="AA1721" s="18">
        <f t="shared" si="132"/>
        <v>0.37686240140227872</v>
      </c>
      <c r="AB1721" t="str">
        <f t="shared" si="135"/>
        <v>B</v>
      </c>
      <c r="AI1721" s="14">
        <v>5623052</v>
      </c>
      <c r="AJ1721" s="12">
        <v>319.20000000000005</v>
      </c>
      <c r="AK1721" s="12">
        <v>319.2</v>
      </c>
      <c r="AL1721" s="12">
        <v>1500</v>
      </c>
      <c r="AN1721">
        <v>5623052</v>
      </c>
      <c r="AO1721">
        <v>319.20000000000005</v>
      </c>
      <c r="AP1721">
        <v>319.2</v>
      </c>
      <c r="AQ1721">
        <v>1500</v>
      </c>
      <c r="AR1721">
        <f t="shared" si="133"/>
        <v>0</v>
      </c>
      <c r="AV1721" s="4">
        <v>2977346</v>
      </c>
      <c r="AW1721" s="4">
        <v>8366639</v>
      </c>
      <c r="AX1721" s="4" t="s">
        <v>3089</v>
      </c>
      <c r="AY1721" s="4">
        <v>1500</v>
      </c>
      <c r="AZ1721" s="4">
        <v>1500</v>
      </c>
      <c r="BA1721" s="4">
        <v>270.8</v>
      </c>
      <c r="BB1721" s="7">
        <f>AZ1721+BA1721-AY1721</f>
        <v>270.79999999999995</v>
      </c>
      <c r="BC1721" s="4" t="s">
        <v>2412</v>
      </c>
      <c r="BD1721" s="4">
        <v>15000</v>
      </c>
      <c r="BE1721" s="4" t="s">
        <v>72</v>
      </c>
      <c r="BF1721" s="4" t="s">
        <v>8</v>
      </c>
      <c r="BH1721" s="4" t="s">
        <v>35</v>
      </c>
      <c r="BI1721" t="str">
        <f t="shared" si="134"/>
        <v>B</v>
      </c>
    </row>
    <row r="1722" spans="1:61" ht="15.75" customHeight="1" x14ac:dyDescent="0.2">
      <c r="A1722" s="4">
        <v>3012920</v>
      </c>
      <c r="B1722" s="4">
        <v>7789657</v>
      </c>
      <c r="C1722" s="4" t="s">
        <v>6071</v>
      </c>
      <c r="D1722" s="4">
        <v>1500</v>
      </c>
      <c r="E1722" s="4">
        <v>1500</v>
      </c>
      <c r="F1722" s="4">
        <v>270.8</v>
      </c>
      <c r="G1722" s="7">
        <f>E1722+F1722-D1722</f>
        <v>270.79999999999995</v>
      </c>
      <c r="H1722" s="4" t="s">
        <v>1117</v>
      </c>
      <c r="I1722" s="4">
        <v>7000</v>
      </c>
      <c r="J1722" s="4" t="s">
        <v>4</v>
      </c>
      <c r="K1722" s="4" t="s">
        <v>8</v>
      </c>
      <c r="L1722" s="4" t="s">
        <v>14</v>
      </c>
      <c r="M1722" s="4" t="s">
        <v>65</v>
      </c>
      <c r="O1722" s="4"/>
      <c r="P1722" s="14">
        <v>5629275</v>
      </c>
      <c r="Q1722" s="12">
        <v>-500</v>
      </c>
      <c r="S1722" s="14">
        <v>155782</v>
      </c>
      <c r="T1722" s="12">
        <v>248.5</v>
      </c>
      <c r="U1722">
        <f>SUM($T$2:T1722)</f>
        <v>3109635.4600000004</v>
      </c>
      <c r="W1722" s="16">
        <v>155782</v>
      </c>
      <c r="X1722">
        <v>3109635.4600000004</v>
      </c>
      <c r="Y1722">
        <v>1721</v>
      </c>
      <c r="Z1722" s="18">
        <f t="shared" si="131"/>
        <v>7.468322458965666</v>
      </c>
      <c r="AA1722" s="18">
        <f t="shared" si="132"/>
        <v>0.37708150744960561</v>
      </c>
      <c r="AB1722" t="str">
        <f t="shared" si="135"/>
        <v>B</v>
      </c>
      <c r="AI1722" s="14">
        <v>5629275</v>
      </c>
      <c r="AJ1722" s="12">
        <v>-500</v>
      </c>
      <c r="AK1722" s="12">
        <v>0</v>
      </c>
      <c r="AL1722" s="12">
        <v>0</v>
      </c>
      <c r="AN1722">
        <v>5629275</v>
      </c>
      <c r="AO1722">
        <v>-500</v>
      </c>
      <c r="AP1722">
        <v>0</v>
      </c>
      <c r="AQ1722">
        <v>0</v>
      </c>
      <c r="AR1722">
        <f t="shared" si="133"/>
        <v>0</v>
      </c>
      <c r="AV1722" s="4">
        <v>3012920</v>
      </c>
      <c r="AW1722" s="4">
        <v>7789657</v>
      </c>
      <c r="AX1722" s="4" t="s">
        <v>6071</v>
      </c>
      <c r="AY1722" s="4">
        <v>1500</v>
      </c>
      <c r="AZ1722" s="4">
        <v>1500</v>
      </c>
      <c r="BA1722" s="4">
        <v>270.8</v>
      </c>
      <c r="BB1722" s="7">
        <f>AZ1722+BA1722-AY1722</f>
        <v>270.79999999999995</v>
      </c>
      <c r="BC1722" s="4" t="s">
        <v>1117</v>
      </c>
      <c r="BD1722" s="4">
        <v>7000</v>
      </c>
      <c r="BE1722" s="4" t="s">
        <v>4</v>
      </c>
      <c r="BF1722" s="4" t="s">
        <v>8</v>
      </c>
      <c r="BG1722" s="4" t="s">
        <v>14</v>
      </c>
      <c r="BH1722" s="4" t="s">
        <v>65</v>
      </c>
      <c r="BI1722" t="str">
        <f t="shared" si="134"/>
        <v>B</v>
      </c>
    </row>
    <row r="1723" spans="1:61" ht="15.75" customHeight="1" x14ac:dyDescent="0.2">
      <c r="A1723" s="4">
        <v>3049740</v>
      </c>
      <c r="B1723" s="4">
        <v>9089711</v>
      </c>
      <c r="C1723" s="4" t="s">
        <v>8719</v>
      </c>
      <c r="D1723" s="4">
        <v>1500</v>
      </c>
      <c r="E1723" s="4">
        <v>1500</v>
      </c>
      <c r="F1723" s="4">
        <v>270.8</v>
      </c>
      <c r="G1723" s="7">
        <f>E1723+F1723-D1723</f>
        <v>270.79999999999995</v>
      </c>
      <c r="H1723" s="4" t="s">
        <v>1955</v>
      </c>
      <c r="I1723" s="4">
        <v>5000</v>
      </c>
      <c r="J1723" s="4" t="s">
        <v>21</v>
      </c>
      <c r="K1723" s="4" t="s">
        <v>22</v>
      </c>
      <c r="M1723" s="4" t="s">
        <v>19</v>
      </c>
      <c r="O1723" s="4"/>
      <c r="P1723" s="14">
        <v>5630318</v>
      </c>
      <c r="Q1723" s="12">
        <v>0.69999999999998863</v>
      </c>
      <c r="S1723" s="14">
        <v>9124067</v>
      </c>
      <c r="T1723" s="12">
        <v>248.5</v>
      </c>
      <c r="U1723">
        <f>SUM($T$2:T1723)</f>
        <v>3109883.9600000004</v>
      </c>
      <c r="W1723" s="16">
        <v>9124067</v>
      </c>
      <c r="X1723">
        <v>3109883.9600000004</v>
      </c>
      <c r="Y1723">
        <v>1722</v>
      </c>
      <c r="Z1723" s="18">
        <f t="shared" si="131"/>
        <v>7.4689192743013946</v>
      </c>
      <c r="AA1723" s="18">
        <f t="shared" si="132"/>
        <v>0.3773006134969325</v>
      </c>
      <c r="AB1723" t="str">
        <f t="shared" si="135"/>
        <v>B</v>
      </c>
      <c r="AI1723" s="14">
        <v>5630318</v>
      </c>
      <c r="AJ1723" s="12">
        <v>0.69999999999998863</v>
      </c>
      <c r="AK1723" s="12">
        <v>0.7</v>
      </c>
      <c r="AL1723" s="12">
        <v>500</v>
      </c>
      <c r="AN1723">
        <v>5630318</v>
      </c>
      <c r="AO1723">
        <v>0.69999999999998863</v>
      </c>
      <c r="AP1723">
        <v>0.7</v>
      </c>
      <c r="AQ1723">
        <v>500</v>
      </c>
      <c r="AR1723">
        <f t="shared" si="133"/>
        <v>0</v>
      </c>
      <c r="AV1723" s="4">
        <v>3049740</v>
      </c>
      <c r="AW1723" s="4">
        <v>9089711</v>
      </c>
      <c r="AX1723" s="4" t="s">
        <v>8719</v>
      </c>
      <c r="AY1723" s="4">
        <v>1500</v>
      </c>
      <c r="AZ1723" s="4">
        <v>1500</v>
      </c>
      <c r="BA1723" s="4">
        <v>270.8</v>
      </c>
      <c r="BB1723" s="7">
        <f>AZ1723+BA1723-AY1723</f>
        <v>270.79999999999995</v>
      </c>
      <c r="BC1723" s="4" t="s">
        <v>1955</v>
      </c>
      <c r="BD1723" s="4">
        <v>5000</v>
      </c>
      <c r="BE1723" s="4" t="s">
        <v>21</v>
      </c>
      <c r="BF1723" s="4" t="s">
        <v>22</v>
      </c>
      <c r="BH1723" s="4" t="s">
        <v>19</v>
      </c>
      <c r="BI1723" t="str">
        <f t="shared" si="134"/>
        <v>B</v>
      </c>
    </row>
    <row r="1724" spans="1:61" ht="15.75" customHeight="1" x14ac:dyDescent="0.2">
      <c r="A1724" s="4">
        <v>3007306</v>
      </c>
      <c r="B1724" s="4">
        <v>4774533</v>
      </c>
      <c r="C1724" s="4" t="s">
        <v>5657</v>
      </c>
      <c r="D1724" s="4">
        <v>1000</v>
      </c>
      <c r="E1724" s="4">
        <v>1000</v>
      </c>
      <c r="F1724" s="4">
        <v>270.75</v>
      </c>
      <c r="G1724" s="7">
        <f>E1724+F1724-D1724</f>
        <v>270.75</v>
      </c>
      <c r="H1724" s="4" t="s">
        <v>5658</v>
      </c>
      <c r="I1724" s="4">
        <v>15000</v>
      </c>
      <c r="J1724" s="4" t="s">
        <v>4</v>
      </c>
      <c r="K1724" s="4" t="s">
        <v>8</v>
      </c>
      <c r="L1724" s="4" t="s">
        <v>6</v>
      </c>
      <c r="M1724" s="4" t="s">
        <v>47</v>
      </c>
      <c r="O1724" s="4"/>
      <c r="P1724" s="14">
        <v>5631487</v>
      </c>
      <c r="Q1724" s="12">
        <v>-1442</v>
      </c>
      <c r="S1724" s="14">
        <v>8650195</v>
      </c>
      <c r="T1724" s="12">
        <v>247</v>
      </c>
      <c r="U1724">
        <f>SUM($T$2:T1724)</f>
        <v>3110130.9600000004</v>
      </c>
      <c r="W1724" s="16">
        <v>8650195</v>
      </c>
      <c r="X1724">
        <v>3110130.9600000004</v>
      </c>
      <c r="Y1724">
        <v>1723</v>
      </c>
      <c r="Z1724" s="18">
        <f t="shared" si="131"/>
        <v>7.469512487130066</v>
      </c>
      <c r="AA1724" s="18">
        <f t="shared" si="132"/>
        <v>0.37751971954425945</v>
      </c>
      <c r="AB1724" t="str">
        <f t="shared" si="135"/>
        <v>B</v>
      </c>
      <c r="AI1724" s="14">
        <v>5631487</v>
      </c>
      <c r="AJ1724" s="12">
        <v>-1442</v>
      </c>
      <c r="AK1724" s="12">
        <v>2058</v>
      </c>
      <c r="AL1724" s="12">
        <v>0</v>
      </c>
      <c r="AN1724">
        <v>5631487</v>
      </c>
      <c r="AO1724">
        <v>-1442</v>
      </c>
      <c r="AP1724">
        <v>2058</v>
      </c>
      <c r="AQ1724">
        <v>0</v>
      </c>
      <c r="AR1724">
        <f t="shared" si="133"/>
        <v>1</v>
      </c>
      <c r="AV1724" s="4">
        <v>3007306</v>
      </c>
      <c r="AW1724" s="4">
        <v>4774533</v>
      </c>
      <c r="AX1724" s="4" t="s">
        <v>5657</v>
      </c>
      <c r="AY1724" s="4">
        <v>1000</v>
      </c>
      <c r="AZ1724" s="4">
        <v>1000</v>
      </c>
      <c r="BA1724" s="4">
        <v>270.75</v>
      </c>
      <c r="BB1724" s="7">
        <f>AZ1724+BA1724-AY1724</f>
        <v>270.75</v>
      </c>
      <c r="BC1724" s="4" t="s">
        <v>5658</v>
      </c>
      <c r="BD1724" s="4">
        <v>15000</v>
      </c>
      <c r="BE1724" s="4" t="s">
        <v>4</v>
      </c>
      <c r="BF1724" s="4" t="s">
        <v>8</v>
      </c>
      <c r="BG1724" s="4" t="s">
        <v>6</v>
      </c>
      <c r="BH1724" s="4" t="s">
        <v>47</v>
      </c>
      <c r="BI1724" t="str">
        <f t="shared" si="134"/>
        <v>B</v>
      </c>
    </row>
    <row r="1725" spans="1:61" ht="15.75" customHeight="1" x14ac:dyDescent="0.2">
      <c r="A1725" s="4">
        <v>3024778</v>
      </c>
      <c r="B1725" s="4">
        <v>735705</v>
      </c>
      <c r="C1725" s="4" t="s">
        <v>6910</v>
      </c>
      <c r="D1725" s="4">
        <v>1000</v>
      </c>
      <c r="E1725" s="4">
        <v>1000</v>
      </c>
      <c r="F1725" s="4">
        <v>270.75</v>
      </c>
      <c r="G1725" s="7">
        <f>E1725+F1725-D1725</f>
        <v>270.75</v>
      </c>
      <c r="H1725" s="4" t="s">
        <v>6911</v>
      </c>
      <c r="I1725" s="4">
        <v>30000</v>
      </c>
      <c r="J1725" s="4" t="s">
        <v>4</v>
      </c>
      <c r="K1725" s="4" t="s">
        <v>5</v>
      </c>
      <c r="L1725" s="4" t="s">
        <v>6</v>
      </c>
      <c r="M1725" s="4" t="s">
        <v>64</v>
      </c>
      <c r="O1725" s="4"/>
      <c r="P1725" s="14">
        <v>5637080</v>
      </c>
      <c r="Q1725" s="12">
        <v>274.5</v>
      </c>
      <c r="S1725" s="14">
        <v>9101261</v>
      </c>
      <c r="T1725" s="12">
        <v>244.07999999999998</v>
      </c>
      <c r="U1725">
        <f>SUM($T$2:T1725)</f>
        <v>3110375.0400000005</v>
      </c>
      <c r="W1725" s="16">
        <v>9101261</v>
      </c>
      <c r="X1725">
        <v>3110375.0400000005</v>
      </c>
      <c r="Y1725">
        <v>1724</v>
      </c>
      <c r="Z1725" s="18">
        <f t="shared" si="131"/>
        <v>7.4700986870783348</v>
      </c>
      <c r="AA1725" s="18">
        <f t="shared" si="132"/>
        <v>0.37773882559158634</v>
      </c>
      <c r="AB1725" t="str">
        <f t="shared" si="135"/>
        <v>B</v>
      </c>
      <c r="AI1725" s="14">
        <v>5637080</v>
      </c>
      <c r="AJ1725" s="12">
        <v>274.5</v>
      </c>
      <c r="AK1725" s="12">
        <v>274.5</v>
      </c>
      <c r="AL1725" s="12">
        <v>3000</v>
      </c>
      <c r="AN1725">
        <v>5637080</v>
      </c>
      <c r="AO1725">
        <v>274.5</v>
      </c>
      <c r="AP1725">
        <v>274.5</v>
      </c>
      <c r="AQ1725">
        <v>3000</v>
      </c>
      <c r="AR1725">
        <f t="shared" si="133"/>
        <v>0</v>
      </c>
      <c r="AV1725" s="4">
        <v>3024778</v>
      </c>
      <c r="AW1725" s="4">
        <v>735705</v>
      </c>
      <c r="AX1725" s="4" t="s">
        <v>6910</v>
      </c>
      <c r="AY1725" s="4">
        <v>1000</v>
      </c>
      <c r="AZ1725" s="4">
        <v>1000</v>
      </c>
      <c r="BA1725" s="4">
        <v>270.75</v>
      </c>
      <c r="BB1725" s="7">
        <f>AZ1725+BA1725-AY1725</f>
        <v>270.75</v>
      </c>
      <c r="BC1725" s="4" t="s">
        <v>6911</v>
      </c>
      <c r="BD1725" s="4">
        <v>30000</v>
      </c>
      <c r="BE1725" s="4" t="s">
        <v>4</v>
      </c>
      <c r="BF1725" s="4" t="s">
        <v>5</v>
      </c>
      <c r="BG1725" s="4" t="s">
        <v>6</v>
      </c>
      <c r="BH1725" s="4" t="s">
        <v>64</v>
      </c>
      <c r="BI1725" t="str">
        <f t="shared" si="134"/>
        <v>B</v>
      </c>
    </row>
    <row r="1726" spans="1:61" ht="15.75" customHeight="1" x14ac:dyDescent="0.2">
      <c r="A1726" s="4">
        <v>3041361</v>
      </c>
      <c r="B1726" s="4">
        <v>1910595</v>
      </c>
      <c r="C1726" s="4" t="s">
        <v>8164</v>
      </c>
      <c r="D1726" s="4">
        <v>1000</v>
      </c>
      <c r="E1726" s="4">
        <v>1000</v>
      </c>
      <c r="F1726" s="4">
        <v>270.75</v>
      </c>
      <c r="G1726" s="7">
        <f>E1726+F1726-D1726</f>
        <v>270.75</v>
      </c>
      <c r="H1726" s="4" t="s">
        <v>8165</v>
      </c>
      <c r="I1726" s="4">
        <v>17000</v>
      </c>
      <c r="J1726" s="4" t="s">
        <v>4</v>
      </c>
      <c r="K1726" s="4" t="s">
        <v>13</v>
      </c>
      <c r="L1726" s="4" t="s">
        <v>6</v>
      </c>
      <c r="M1726" s="4" t="s">
        <v>40</v>
      </c>
      <c r="O1726" s="4"/>
      <c r="P1726" s="14">
        <v>5638445</v>
      </c>
      <c r="Q1726" s="12">
        <v>502.88000000000011</v>
      </c>
      <c r="S1726" s="14">
        <v>7479879</v>
      </c>
      <c r="T1726" s="12">
        <v>241.59000000000003</v>
      </c>
      <c r="U1726">
        <f>SUM($T$2:T1726)</f>
        <v>3110616.6300000004</v>
      </c>
      <c r="W1726" s="16">
        <v>7479879</v>
      </c>
      <c r="X1726">
        <v>3110616.6300000004</v>
      </c>
      <c r="Y1726">
        <v>1725</v>
      </c>
      <c r="Z1726" s="18">
        <f t="shared" si="131"/>
        <v>7.4706789068648876</v>
      </c>
      <c r="AA1726" s="18">
        <f t="shared" si="132"/>
        <v>0.37795793163891322</v>
      </c>
      <c r="AB1726" t="str">
        <f t="shared" si="135"/>
        <v>B</v>
      </c>
      <c r="AI1726" s="14">
        <v>5638445</v>
      </c>
      <c r="AJ1726" s="12">
        <v>502.88000000000011</v>
      </c>
      <c r="AK1726" s="12">
        <v>502.88</v>
      </c>
      <c r="AL1726" s="12">
        <v>1050</v>
      </c>
      <c r="AN1726">
        <v>5638445</v>
      </c>
      <c r="AO1726">
        <v>502.88000000000011</v>
      </c>
      <c r="AP1726">
        <v>502.88</v>
      </c>
      <c r="AQ1726">
        <v>1050</v>
      </c>
      <c r="AR1726">
        <f t="shared" si="133"/>
        <v>0</v>
      </c>
      <c r="AV1726" s="4">
        <v>3041361</v>
      </c>
      <c r="AW1726" s="4">
        <v>1910595</v>
      </c>
      <c r="AX1726" s="4" t="s">
        <v>8164</v>
      </c>
      <c r="AY1726" s="4">
        <v>1000</v>
      </c>
      <c r="AZ1726" s="4">
        <v>1000</v>
      </c>
      <c r="BA1726" s="4">
        <v>270.75</v>
      </c>
      <c r="BB1726" s="7">
        <f>AZ1726+BA1726-AY1726</f>
        <v>270.75</v>
      </c>
      <c r="BC1726" s="4" t="s">
        <v>8165</v>
      </c>
      <c r="BD1726" s="4">
        <v>17000</v>
      </c>
      <c r="BE1726" s="4" t="s">
        <v>4</v>
      </c>
      <c r="BF1726" s="4" t="s">
        <v>13</v>
      </c>
      <c r="BG1726" s="4" t="s">
        <v>6</v>
      </c>
      <c r="BH1726" s="4" t="s">
        <v>40</v>
      </c>
      <c r="BI1726" t="str">
        <f t="shared" si="134"/>
        <v>B</v>
      </c>
    </row>
    <row r="1727" spans="1:61" ht="15.75" customHeight="1" x14ac:dyDescent="0.2">
      <c r="A1727" s="4">
        <v>3051063</v>
      </c>
      <c r="B1727" s="4">
        <v>599693</v>
      </c>
      <c r="C1727" s="4" t="s">
        <v>8817</v>
      </c>
      <c r="D1727" s="4">
        <v>5000</v>
      </c>
      <c r="E1727" s="4">
        <v>5000</v>
      </c>
      <c r="F1727" s="4">
        <v>270.75</v>
      </c>
      <c r="G1727" s="7">
        <f>E1727+F1727-D1727</f>
        <v>270.75</v>
      </c>
      <c r="H1727" s="4" t="s">
        <v>8818</v>
      </c>
      <c r="I1727" s="4">
        <v>30000</v>
      </c>
      <c r="J1727" s="4" t="s">
        <v>72</v>
      </c>
      <c r="K1727" s="4" t="s">
        <v>13</v>
      </c>
      <c r="M1727" s="4" t="s">
        <v>23</v>
      </c>
      <c r="O1727" s="4"/>
      <c r="P1727" s="14">
        <v>5640097</v>
      </c>
      <c r="Q1727" s="12">
        <v>682.5</v>
      </c>
      <c r="S1727" s="14">
        <v>1896903</v>
      </c>
      <c r="T1727" s="12">
        <v>240</v>
      </c>
      <c r="U1727">
        <f>SUM($T$2:T1727)</f>
        <v>3110856.6300000004</v>
      </c>
      <c r="W1727" s="16">
        <v>1896903</v>
      </c>
      <c r="X1727">
        <v>3110856.6300000004</v>
      </c>
      <c r="Y1727">
        <v>1726</v>
      </c>
      <c r="Z1727" s="18">
        <f t="shared" si="131"/>
        <v>7.4712553079939621</v>
      </c>
      <c r="AA1727" s="18">
        <f t="shared" si="132"/>
        <v>0.37817703768624011</v>
      </c>
      <c r="AB1727" t="str">
        <f t="shared" si="135"/>
        <v>B</v>
      </c>
      <c r="AI1727" s="14">
        <v>5640097</v>
      </c>
      <c r="AJ1727" s="12">
        <v>682.5</v>
      </c>
      <c r="AK1727" s="12">
        <v>682.5</v>
      </c>
      <c r="AL1727" s="12">
        <v>3500</v>
      </c>
      <c r="AN1727">
        <v>5640097</v>
      </c>
      <c r="AO1727">
        <v>682.5</v>
      </c>
      <c r="AP1727">
        <v>682.5</v>
      </c>
      <c r="AQ1727">
        <v>3500</v>
      </c>
      <c r="AR1727">
        <f t="shared" si="133"/>
        <v>0</v>
      </c>
      <c r="AV1727" s="4">
        <v>3051063</v>
      </c>
      <c r="AW1727" s="4">
        <v>599693</v>
      </c>
      <c r="AX1727" s="4" t="s">
        <v>8817</v>
      </c>
      <c r="AY1727" s="4">
        <v>5000</v>
      </c>
      <c r="AZ1727" s="4">
        <v>5000</v>
      </c>
      <c r="BA1727" s="4">
        <v>270.75</v>
      </c>
      <c r="BB1727" s="7">
        <f>AZ1727+BA1727-AY1727</f>
        <v>270.75</v>
      </c>
      <c r="BC1727" s="4" t="s">
        <v>8818</v>
      </c>
      <c r="BD1727" s="4">
        <v>30000</v>
      </c>
      <c r="BE1727" s="4" t="s">
        <v>72</v>
      </c>
      <c r="BF1727" s="4" t="s">
        <v>13</v>
      </c>
      <c r="BH1727" s="4" t="s">
        <v>23</v>
      </c>
      <c r="BI1727" t="str">
        <f t="shared" si="134"/>
        <v>B</v>
      </c>
    </row>
    <row r="1728" spans="1:61" ht="15.75" customHeight="1" x14ac:dyDescent="0.2">
      <c r="A1728" s="4">
        <v>2946875</v>
      </c>
      <c r="B1728" s="4">
        <v>7519961</v>
      </c>
      <c r="C1728" s="4" t="s">
        <v>285</v>
      </c>
      <c r="D1728" s="4">
        <v>3000</v>
      </c>
      <c r="E1728" s="4">
        <v>3000</v>
      </c>
      <c r="F1728" s="4">
        <v>270</v>
      </c>
      <c r="G1728" s="7">
        <f>E1728+F1728-D1728</f>
        <v>270</v>
      </c>
      <c r="H1728" s="4" t="s">
        <v>286</v>
      </c>
      <c r="I1728" s="4">
        <v>12500</v>
      </c>
      <c r="J1728" s="4" t="s">
        <v>4</v>
      </c>
      <c r="K1728" s="4" t="s">
        <v>13</v>
      </c>
      <c r="L1728" s="4" t="s">
        <v>6</v>
      </c>
      <c r="M1728" s="4" t="s">
        <v>52</v>
      </c>
      <c r="O1728" s="4"/>
      <c r="P1728" s="14">
        <v>5643898</v>
      </c>
      <c r="Q1728" s="12">
        <v>-1500</v>
      </c>
      <c r="S1728" s="14">
        <v>7377385</v>
      </c>
      <c r="T1728" s="12">
        <v>240</v>
      </c>
      <c r="U1728">
        <f>SUM($T$2:T1728)</f>
        <v>3111096.6300000004</v>
      </c>
      <c r="W1728" s="16">
        <v>7377385</v>
      </c>
      <c r="X1728">
        <v>3111096.6300000004</v>
      </c>
      <c r="Y1728">
        <v>1727</v>
      </c>
      <c r="Z1728" s="18">
        <f t="shared" si="131"/>
        <v>7.4718317091230357</v>
      </c>
      <c r="AA1728" s="18">
        <f t="shared" si="132"/>
        <v>0.37839614373356706</v>
      </c>
      <c r="AB1728" t="str">
        <f t="shared" si="135"/>
        <v>B</v>
      </c>
      <c r="AI1728" s="14">
        <v>5643898</v>
      </c>
      <c r="AJ1728" s="12">
        <v>-1500</v>
      </c>
      <c r="AK1728" s="12">
        <v>0</v>
      </c>
      <c r="AL1728" s="12">
        <v>0</v>
      </c>
      <c r="AN1728">
        <v>5643898</v>
      </c>
      <c r="AO1728">
        <v>-1500</v>
      </c>
      <c r="AP1728">
        <v>0</v>
      </c>
      <c r="AQ1728">
        <v>0</v>
      </c>
      <c r="AR1728">
        <f t="shared" si="133"/>
        <v>0</v>
      </c>
      <c r="AV1728" s="4">
        <v>2946875</v>
      </c>
      <c r="AW1728" s="4">
        <v>7519961</v>
      </c>
      <c r="AX1728" s="4" t="s">
        <v>285</v>
      </c>
      <c r="AY1728" s="4">
        <v>3000</v>
      </c>
      <c r="AZ1728" s="4">
        <v>3000</v>
      </c>
      <c r="BA1728" s="4">
        <v>270</v>
      </c>
      <c r="BB1728" s="7">
        <f>AZ1728+BA1728-AY1728</f>
        <v>270</v>
      </c>
      <c r="BC1728" s="4" t="s">
        <v>286</v>
      </c>
      <c r="BD1728" s="4">
        <v>12500</v>
      </c>
      <c r="BE1728" s="4" t="s">
        <v>4</v>
      </c>
      <c r="BF1728" s="4" t="s">
        <v>13</v>
      </c>
      <c r="BG1728" s="4" t="s">
        <v>6</v>
      </c>
      <c r="BH1728" s="4" t="s">
        <v>52</v>
      </c>
      <c r="BI1728" t="str">
        <f t="shared" si="134"/>
        <v>A</v>
      </c>
    </row>
    <row r="1729" spans="1:61" ht="15.75" customHeight="1" x14ac:dyDescent="0.2">
      <c r="A1729" s="4">
        <v>2966475</v>
      </c>
      <c r="B1729" s="4">
        <v>7861414</v>
      </c>
      <c r="C1729" s="4" t="s">
        <v>2136</v>
      </c>
      <c r="D1729" s="4">
        <v>1500</v>
      </c>
      <c r="E1729" s="4">
        <v>1500</v>
      </c>
      <c r="F1729" s="4">
        <v>270</v>
      </c>
      <c r="G1729" s="7">
        <f>E1729+F1729-D1729</f>
        <v>270</v>
      </c>
      <c r="H1729" s="4" t="s">
        <v>2137</v>
      </c>
      <c r="I1729" s="4">
        <v>15000</v>
      </c>
      <c r="J1729" s="4" t="s">
        <v>32</v>
      </c>
      <c r="K1729" s="4" t="s">
        <v>8</v>
      </c>
      <c r="M1729" s="4" t="s">
        <v>26</v>
      </c>
      <c r="O1729" s="4"/>
      <c r="P1729" s="14">
        <v>5648497</v>
      </c>
      <c r="Q1729" s="12">
        <v>390</v>
      </c>
      <c r="S1729" s="14">
        <v>8563920</v>
      </c>
      <c r="T1729" s="12">
        <v>240</v>
      </c>
      <c r="U1729">
        <f>SUM($T$2:T1729)</f>
        <v>3111336.6300000004</v>
      </c>
      <c r="W1729" s="16">
        <v>8563920</v>
      </c>
      <c r="X1729">
        <v>3111336.6300000004</v>
      </c>
      <c r="Y1729">
        <v>1728</v>
      </c>
      <c r="Z1729" s="18">
        <f t="shared" si="131"/>
        <v>7.4724081102521094</v>
      </c>
      <c r="AA1729" s="18">
        <f t="shared" si="132"/>
        <v>0.37861524978089395</v>
      </c>
      <c r="AB1729" t="str">
        <f t="shared" si="135"/>
        <v>B</v>
      </c>
      <c r="AI1729" s="14">
        <v>5648497</v>
      </c>
      <c r="AJ1729" s="12">
        <v>390</v>
      </c>
      <c r="AK1729" s="12">
        <v>390</v>
      </c>
      <c r="AL1729" s="12">
        <v>10000</v>
      </c>
      <c r="AN1729">
        <v>5648497</v>
      </c>
      <c r="AO1729">
        <v>390</v>
      </c>
      <c r="AP1729">
        <v>390</v>
      </c>
      <c r="AQ1729">
        <v>10000</v>
      </c>
      <c r="AR1729">
        <f t="shared" si="133"/>
        <v>0</v>
      </c>
      <c r="AV1729" s="4">
        <v>2966475</v>
      </c>
      <c r="AW1729" s="4">
        <v>7861414</v>
      </c>
      <c r="AX1729" s="4" t="s">
        <v>2136</v>
      </c>
      <c r="AY1729" s="4">
        <v>1500</v>
      </c>
      <c r="AZ1729" s="4">
        <v>1500</v>
      </c>
      <c r="BA1729" s="4">
        <v>270</v>
      </c>
      <c r="BB1729" s="7">
        <f>AZ1729+BA1729-AY1729</f>
        <v>270</v>
      </c>
      <c r="BC1729" s="4" t="s">
        <v>2137</v>
      </c>
      <c r="BD1729" s="4">
        <v>15000</v>
      </c>
      <c r="BE1729" s="4" t="s">
        <v>32</v>
      </c>
      <c r="BF1729" s="4" t="s">
        <v>8</v>
      </c>
      <c r="BH1729" s="4" t="s">
        <v>26</v>
      </c>
      <c r="BI1729" t="str">
        <f t="shared" si="134"/>
        <v>B</v>
      </c>
    </row>
    <row r="1730" spans="1:61" ht="15.75" customHeight="1" x14ac:dyDescent="0.2">
      <c r="A1730" s="4">
        <v>2971389</v>
      </c>
      <c r="B1730" s="4">
        <v>8319907</v>
      </c>
      <c r="C1730" s="4" t="s">
        <v>2550</v>
      </c>
      <c r="D1730" s="4">
        <v>9000</v>
      </c>
      <c r="E1730" s="4">
        <v>9000</v>
      </c>
      <c r="F1730" s="4">
        <v>270</v>
      </c>
      <c r="G1730" s="7">
        <f>E1730+F1730-D1730</f>
        <v>270</v>
      </c>
      <c r="H1730" s="4" t="s">
        <v>2551</v>
      </c>
      <c r="I1730" s="4">
        <v>10000</v>
      </c>
      <c r="J1730" s="4" t="s">
        <v>4</v>
      </c>
      <c r="K1730" s="4" t="s">
        <v>5</v>
      </c>
      <c r="L1730" s="4" t="s">
        <v>6</v>
      </c>
      <c r="M1730" s="4" t="s">
        <v>10</v>
      </c>
      <c r="O1730" s="4"/>
      <c r="P1730" s="14">
        <v>5648651</v>
      </c>
      <c r="Q1730" s="12">
        <v>2.25</v>
      </c>
      <c r="S1730" s="14">
        <v>9106651</v>
      </c>
      <c r="T1730" s="12">
        <v>237.5</v>
      </c>
      <c r="U1730">
        <f>SUM($T$2:T1730)</f>
        <v>3111574.1300000004</v>
      </c>
      <c r="W1730" s="16">
        <v>9106651</v>
      </c>
      <c r="X1730">
        <v>3111574.1300000004</v>
      </c>
      <c r="Y1730">
        <v>1729</v>
      </c>
      <c r="Z1730" s="18">
        <f t="shared" si="131"/>
        <v>7.4729785072027548</v>
      </c>
      <c r="AA1730" s="18">
        <f t="shared" si="132"/>
        <v>0.37883435582822084</v>
      </c>
      <c r="AB1730" t="str">
        <f t="shared" si="135"/>
        <v>B</v>
      </c>
      <c r="AI1730" s="14">
        <v>5648651</v>
      </c>
      <c r="AJ1730" s="12">
        <v>2.25</v>
      </c>
      <c r="AK1730" s="12">
        <v>2.25</v>
      </c>
      <c r="AL1730" s="12">
        <v>1500</v>
      </c>
      <c r="AN1730">
        <v>5648651</v>
      </c>
      <c r="AO1730">
        <v>2.25</v>
      </c>
      <c r="AP1730">
        <v>2.25</v>
      </c>
      <c r="AQ1730">
        <v>1500</v>
      </c>
      <c r="AR1730">
        <f t="shared" si="133"/>
        <v>0</v>
      </c>
      <c r="AV1730" s="4">
        <v>2971389</v>
      </c>
      <c r="AW1730" s="4">
        <v>8319907</v>
      </c>
      <c r="AX1730" s="4" t="s">
        <v>2550</v>
      </c>
      <c r="AY1730" s="4">
        <v>9000</v>
      </c>
      <c r="AZ1730" s="4">
        <v>9000</v>
      </c>
      <c r="BA1730" s="4">
        <v>270</v>
      </c>
      <c r="BB1730" s="7">
        <f>AZ1730+BA1730-AY1730</f>
        <v>270</v>
      </c>
      <c r="BC1730" s="4" t="s">
        <v>2551</v>
      </c>
      <c r="BD1730" s="4">
        <v>10000</v>
      </c>
      <c r="BE1730" s="4" t="s">
        <v>4</v>
      </c>
      <c r="BF1730" s="4" t="s">
        <v>5</v>
      </c>
      <c r="BG1730" s="4" t="s">
        <v>6</v>
      </c>
      <c r="BH1730" s="4" t="s">
        <v>10</v>
      </c>
      <c r="BI1730" t="str">
        <f t="shared" si="134"/>
        <v>A</v>
      </c>
    </row>
    <row r="1731" spans="1:61" ht="15.75" customHeight="1" x14ac:dyDescent="0.2">
      <c r="A1731" s="4">
        <v>3034123</v>
      </c>
      <c r="B1731" s="4">
        <v>8674562</v>
      </c>
      <c r="C1731" s="4" t="s">
        <v>7636</v>
      </c>
      <c r="D1731" s="4">
        <v>3000</v>
      </c>
      <c r="E1731" s="4">
        <v>3000</v>
      </c>
      <c r="F1731" s="4">
        <v>270</v>
      </c>
      <c r="G1731" s="7">
        <f>E1731+F1731-D1731</f>
        <v>270</v>
      </c>
      <c r="H1731" s="4" t="s">
        <v>4460</v>
      </c>
      <c r="I1731" s="4">
        <v>5000</v>
      </c>
      <c r="J1731" s="4" t="s">
        <v>4</v>
      </c>
      <c r="K1731" s="4" t="s">
        <v>13</v>
      </c>
      <c r="L1731" s="4" t="s">
        <v>9</v>
      </c>
      <c r="M1731" s="4" t="s">
        <v>7</v>
      </c>
      <c r="O1731" s="4"/>
      <c r="P1731" s="14">
        <v>5649988</v>
      </c>
      <c r="Q1731" s="12">
        <v>1841.1000000000004</v>
      </c>
      <c r="S1731" s="14">
        <v>258644</v>
      </c>
      <c r="T1731" s="12">
        <v>237.04999999999995</v>
      </c>
      <c r="U1731">
        <f>SUM($T$2:T1731)</f>
        <v>3111811.18</v>
      </c>
      <c r="W1731" s="16">
        <v>258644</v>
      </c>
      <c r="X1731">
        <v>3111811.18</v>
      </c>
      <c r="Y1731">
        <v>1730</v>
      </c>
      <c r="Z1731" s="18">
        <f t="shared" ref="Z1731:Z1794" si="136">X1731/$T$4566</f>
        <v>7.4735478234012831</v>
      </c>
      <c r="AA1731" s="18">
        <f t="shared" ref="AA1731:AA1794" si="137">Y1731/$Y$4566</f>
        <v>0.37905346187554778</v>
      </c>
      <c r="AB1731" t="str">
        <f t="shared" si="135"/>
        <v>B</v>
      </c>
      <c r="AI1731" s="14">
        <v>5649988</v>
      </c>
      <c r="AJ1731" s="12">
        <v>1841.1000000000004</v>
      </c>
      <c r="AK1731" s="12">
        <v>1841.1</v>
      </c>
      <c r="AL1731" s="12">
        <v>3000</v>
      </c>
      <c r="AN1731">
        <v>5649988</v>
      </c>
      <c r="AO1731">
        <v>1841.1000000000004</v>
      </c>
      <c r="AP1731">
        <v>1841.1</v>
      </c>
      <c r="AQ1731">
        <v>3000</v>
      </c>
      <c r="AR1731">
        <f t="shared" ref="AR1731:AR1794" si="138">IF(AND(AO1731&lt;0,OR(AP1731&gt;0,AQ1731&gt;0)),1,0)</f>
        <v>0</v>
      </c>
      <c r="AV1731" s="4">
        <v>3034123</v>
      </c>
      <c r="AW1731" s="4">
        <v>8674562</v>
      </c>
      <c r="AX1731" s="4" t="s">
        <v>7636</v>
      </c>
      <c r="AY1731" s="4">
        <v>3000</v>
      </c>
      <c r="AZ1731" s="4">
        <v>3000</v>
      </c>
      <c r="BA1731" s="4">
        <v>270</v>
      </c>
      <c r="BB1731" s="7">
        <f>AZ1731+BA1731-AY1731</f>
        <v>270</v>
      </c>
      <c r="BC1731" s="4" t="s">
        <v>4460</v>
      </c>
      <c r="BD1731" s="4">
        <v>5000</v>
      </c>
      <c r="BE1731" s="4" t="s">
        <v>4</v>
      </c>
      <c r="BF1731" s="4" t="s">
        <v>13</v>
      </c>
      <c r="BG1731" s="4" t="s">
        <v>9</v>
      </c>
      <c r="BH1731" s="4" t="s">
        <v>7</v>
      </c>
      <c r="BI1731" t="str">
        <f t="shared" ref="BI1731:BI1794" si="139">VLOOKUP(AW1731,$W$1:$AB$4565,6,FALSE)</f>
        <v>B</v>
      </c>
    </row>
    <row r="1732" spans="1:61" ht="15.75" customHeight="1" x14ac:dyDescent="0.2">
      <c r="A1732" s="4">
        <v>3046345</v>
      </c>
      <c r="B1732" s="4">
        <v>6111456</v>
      </c>
      <c r="C1732" s="4" t="s">
        <v>8486</v>
      </c>
      <c r="D1732" s="4">
        <v>2000</v>
      </c>
      <c r="E1732" s="4">
        <v>2000</v>
      </c>
      <c r="F1732" s="4">
        <v>270</v>
      </c>
      <c r="G1732" s="7">
        <f>E1732+F1732-D1732</f>
        <v>270</v>
      </c>
      <c r="H1732" s="4" t="s">
        <v>4715</v>
      </c>
      <c r="I1732" s="4">
        <v>40000</v>
      </c>
      <c r="J1732" s="4" t="s">
        <v>4</v>
      </c>
      <c r="K1732" s="4" t="s">
        <v>8</v>
      </c>
      <c r="L1732" s="4" t="s">
        <v>6</v>
      </c>
      <c r="M1732" s="4" t="s">
        <v>48</v>
      </c>
      <c r="O1732" s="4"/>
      <c r="P1732" s="14">
        <v>5656092</v>
      </c>
      <c r="Q1732" s="12">
        <v>3780</v>
      </c>
      <c r="S1732" s="14">
        <v>524168</v>
      </c>
      <c r="T1732" s="12">
        <v>234.65000000000009</v>
      </c>
      <c r="U1732">
        <f>SUM($T$2:T1732)</f>
        <v>3112045.83</v>
      </c>
      <c r="W1732" s="16">
        <v>524168</v>
      </c>
      <c r="X1732">
        <v>3112045.83</v>
      </c>
      <c r="Y1732">
        <v>1731</v>
      </c>
      <c r="Z1732" s="18">
        <f t="shared" si="136"/>
        <v>7.4741113755885218</v>
      </c>
      <c r="AA1732" s="18">
        <f t="shared" si="137"/>
        <v>0.37927256792287467</v>
      </c>
      <c r="AB1732" t="str">
        <f t="shared" si="135"/>
        <v>B</v>
      </c>
      <c r="AI1732" s="14">
        <v>5656092</v>
      </c>
      <c r="AJ1732" s="12">
        <v>3780</v>
      </c>
      <c r="AK1732" s="12">
        <v>3780</v>
      </c>
      <c r="AL1732" s="12">
        <v>10000</v>
      </c>
      <c r="AN1732">
        <v>5656092</v>
      </c>
      <c r="AO1732">
        <v>3780</v>
      </c>
      <c r="AP1732">
        <v>3780</v>
      </c>
      <c r="AQ1732">
        <v>10000</v>
      </c>
      <c r="AR1732">
        <f t="shared" si="138"/>
        <v>0</v>
      </c>
      <c r="AV1732" s="4">
        <v>3046345</v>
      </c>
      <c r="AW1732" s="4">
        <v>6111456</v>
      </c>
      <c r="AX1732" s="4" t="s">
        <v>8486</v>
      </c>
      <c r="AY1732" s="4">
        <v>2000</v>
      </c>
      <c r="AZ1732" s="4">
        <v>2000</v>
      </c>
      <c r="BA1732" s="4">
        <v>270</v>
      </c>
      <c r="BB1732" s="7">
        <f>AZ1732+BA1732-AY1732</f>
        <v>270</v>
      </c>
      <c r="BC1732" s="4" t="s">
        <v>4715</v>
      </c>
      <c r="BD1732" s="4">
        <v>40000</v>
      </c>
      <c r="BE1732" s="4" t="s">
        <v>4</v>
      </c>
      <c r="BF1732" s="4" t="s">
        <v>8</v>
      </c>
      <c r="BG1732" s="4" t="s">
        <v>6</v>
      </c>
      <c r="BH1732" s="4" t="s">
        <v>48</v>
      </c>
      <c r="BI1732" t="str">
        <f t="shared" si="139"/>
        <v>B</v>
      </c>
    </row>
    <row r="1733" spans="1:61" ht="15.75" customHeight="1" x14ac:dyDescent="0.2">
      <c r="A1733" s="4">
        <v>3030875</v>
      </c>
      <c r="B1733" s="4">
        <v>644907</v>
      </c>
      <c r="C1733" s="4" t="s">
        <v>7375</v>
      </c>
      <c r="D1733" s="4">
        <v>2950</v>
      </c>
      <c r="E1733" s="4">
        <v>2950</v>
      </c>
      <c r="F1733" s="4">
        <v>269.04000000000002</v>
      </c>
      <c r="G1733" s="7">
        <f>E1733+F1733-D1733</f>
        <v>269.03999999999996</v>
      </c>
      <c r="H1733" s="4" t="s">
        <v>1493</v>
      </c>
      <c r="I1733" s="4">
        <v>15000</v>
      </c>
      <c r="J1733" s="4" t="s">
        <v>4</v>
      </c>
      <c r="K1733" s="4" t="s">
        <v>22</v>
      </c>
      <c r="L1733" s="4" t="s">
        <v>6</v>
      </c>
      <c r="M1733" s="4" t="s">
        <v>23</v>
      </c>
      <c r="O1733" s="4"/>
      <c r="P1733" s="14">
        <v>5656806</v>
      </c>
      <c r="Q1733" s="12">
        <v>-9611.6299999999992</v>
      </c>
      <c r="S1733" s="14">
        <v>5836125</v>
      </c>
      <c r="T1733" s="12">
        <v>234.65000000000009</v>
      </c>
      <c r="U1733">
        <f>SUM($T$2:T1733)</f>
        <v>3112280.48</v>
      </c>
      <c r="W1733" s="16">
        <v>5836125</v>
      </c>
      <c r="X1733">
        <v>3112280.48</v>
      </c>
      <c r="Y1733">
        <v>1732</v>
      </c>
      <c r="Z1733" s="18">
        <f t="shared" si="136"/>
        <v>7.4746749277757596</v>
      </c>
      <c r="AA1733" s="18">
        <f t="shared" si="137"/>
        <v>0.37949167397020156</v>
      </c>
      <c r="AB1733" t="str">
        <f t="shared" si="135"/>
        <v>B</v>
      </c>
      <c r="AI1733" s="14">
        <v>5656806</v>
      </c>
      <c r="AJ1733" s="12">
        <v>-9611.6299999999992</v>
      </c>
      <c r="AK1733" s="12">
        <v>388.37</v>
      </c>
      <c r="AL1733" s="12">
        <v>15050</v>
      </c>
      <c r="AN1733">
        <v>5656806</v>
      </c>
      <c r="AO1733">
        <v>-9611.6299999999992</v>
      </c>
      <c r="AP1733">
        <v>388.37</v>
      </c>
      <c r="AQ1733">
        <v>15050</v>
      </c>
      <c r="AR1733">
        <f t="shared" si="138"/>
        <v>1</v>
      </c>
      <c r="AV1733" s="4">
        <v>3030875</v>
      </c>
      <c r="AW1733" s="4">
        <v>644907</v>
      </c>
      <c r="AX1733" s="4" t="s">
        <v>7375</v>
      </c>
      <c r="AY1733" s="4">
        <v>2950</v>
      </c>
      <c r="AZ1733" s="4">
        <v>2950</v>
      </c>
      <c r="BA1733" s="4">
        <v>269.04000000000002</v>
      </c>
      <c r="BB1733" s="7">
        <f>AZ1733+BA1733-AY1733</f>
        <v>269.03999999999996</v>
      </c>
      <c r="BC1733" s="4" t="s">
        <v>1493</v>
      </c>
      <c r="BD1733" s="4">
        <v>15000</v>
      </c>
      <c r="BE1733" s="4" t="s">
        <v>4</v>
      </c>
      <c r="BF1733" s="4" t="s">
        <v>22</v>
      </c>
      <c r="BG1733" s="4" t="s">
        <v>6</v>
      </c>
      <c r="BH1733" s="4" t="s">
        <v>23</v>
      </c>
      <c r="BI1733" t="str">
        <f t="shared" si="139"/>
        <v>B</v>
      </c>
    </row>
    <row r="1734" spans="1:61" ht="15.75" customHeight="1" x14ac:dyDescent="0.2">
      <c r="A1734" s="4">
        <v>2994111</v>
      </c>
      <c r="B1734" s="4">
        <v>9045646</v>
      </c>
      <c r="C1734" s="4" t="s">
        <v>5112</v>
      </c>
      <c r="D1734" s="4">
        <v>2000</v>
      </c>
      <c r="E1734" s="4">
        <v>2000</v>
      </c>
      <c r="F1734" s="4">
        <v>269</v>
      </c>
      <c r="G1734" s="7">
        <f>E1734+F1734-D1734</f>
        <v>269</v>
      </c>
      <c r="H1734" s="4" t="s">
        <v>4285</v>
      </c>
      <c r="I1734" s="4">
        <v>18000</v>
      </c>
      <c r="J1734" s="4" t="s">
        <v>4</v>
      </c>
      <c r="K1734" s="4" t="s">
        <v>13</v>
      </c>
      <c r="L1734" s="4" t="s">
        <v>6</v>
      </c>
      <c r="M1734" s="4" t="s">
        <v>20</v>
      </c>
      <c r="O1734" s="4"/>
      <c r="P1734" s="14">
        <v>5660439</v>
      </c>
      <c r="Q1734" s="12">
        <v>0.79999999999995453</v>
      </c>
      <c r="S1734" s="14">
        <v>7398938</v>
      </c>
      <c r="T1734" s="12">
        <v>234.65000000000009</v>
      </c>
      <c r="U1734">
        <f>SUM($T$2:T1734)</f>
        <v>3112515.13</v>
      </c>
      <c r="W1734" s="16">
        <v>7398938</v>
      </c>
      <c r="X1734">
        <v>3112515.13</v>
      </c>
      <c r="Y1734">
        <v>1733</v>
      </c>
      <c r="Z1734" s="18">
        <f t="shared" si="136"/>
        <v>7.4752384799629974</v>
      </c>
      <c r="AA1734" s="18">
        <f t="shared" si="137"/>
        <v>0.3797107800175285</v>
      </c>
      <c r="AB1734" t="str">
        <f t="shared" si="135"/>
        <v>B</v>
      </c>
      <c r="AI1734" s="14">
        <v>5660439</v>
      </c>
      <c r="AJ1734" s="12">
        <v>0.79999999999995453</v>
      </c>
      <c r="AK1734" s="12">
        <v>0.8</v>
      </c>
      <c r="AL1734" s="12">
        <v>2000</v>
      </c>
      <c r="AN1734">
        <v>5660439</v>
      </c>
      <c r="AO1734">
        <v>0.79999999999995453</v>
      </c>
      <c r="AP1734">
        <v>0.8</v>
      </c>
      <c r="AQ1734">
        <v>2000</v>
      </c>
      <c r="AR1734">
        <f t="shared" si="138"/>
        <v>0</v>
      </c>
      <c r="AV1734" s="4">
        <v>2994111</v>
      </c>
      <c r="AW1734" s="4">
        <v>9045646</v>
      </c>
      <c r="AX1734" s="4" t="s">
        <v>5112</v>
      </c>
      <c r="AY1734" s="4">
        <v>2000</v>
      </c>
      <c r="AZ1734" s="4">
        <v>2000</v>
      </c>
      <c r="BA1734" s="4">
        <v>269</v>
      </c>
      <c r="BB1734" s="7">
        <f>AZ1734+BA1734-AY1734</f>
        <v>269</v>
      </c>
      <c r="BC1734" s="4" t="s">
        <v>4285</v>
      </c>
      <c r="BD1734" s="4">
        <v>18000</v>
      </c>
      <c r="BE1734" s="4" t="s">
        <v>4</v>
      </c>
      <c r="BF1734" s="4" t="s">
        <v>13</v>
      </c>
      <c r="BG1734" s="4" t="s">
        <v>6</v>
      </c>
      <c r="BH1734" s="4" t="s">
        <v>20</v>
      </c>
      <c r="BI1734" t="str">
        <f t="shared" si="139"/>
        <v>B</v>
      </c>
    </row>
    <row r="1735" spans="1:61" ht="15.75" customHeight="1" x14ac:dyDescent="0.2">
      <c r="A1735" s="4">
        <v>3014684</v>
      </c>
      <c r="B1735" s="4">
        <v>9102248</v>
      </c>
      <c r="C1735" s="4" t="s">
        <v>6203</v>
      </c>
      <c r="D1735" s="4">
        <v>2000</v>
      </c>
      <c r="E1735" s="4">
        <v>2000</v>
      </c>
      <c r="F1735" s="4">
        <v>269</v>
      </c>
      <c r="G1735" s="7">
        <f>E1735+F1735-D1735</f>
        <v>269</v>
      </c>
      <c r="H1735" s="4" t="s">
        <v>6204</v>
      </c>
      <c r="I1735" s="4">
        <v>10000</v>
      </c>
      <c r="J1735" s="4" t="s">
        <v>4</v>
      </c>
      <c r="K1735" s="4" t="s">
        <v>22</v>
      </c>
      <c r="L1735" s="4" t="s">
        <v>9</v>
      </c>
      <c r="M1735" s="4" t="s">
        <v>29</v>
      </c>
      <c r="O1735" s="4"/>
      <c r="P1735" s="14">
        <v>5667509</v>
      </c>
      <c r="Q1735" s="12">
        <v>570</v>
      </c>
      <c r="S1735" s="14">
        <v>7945848</v>
      </c>
      <c r="T1735" s="12">
        <v>234.48000000000025</v>
      </c>
      <c r="U1735">
        <f>SUM($T$2:T1735)</f>
        <v>3112749.61</v>
      </c>
      <c r="W1735" s="16">
        <v>7945848</v>
      </c>
      <c r="X1735">
        <v>3112749.61</v>
      </c>
      <c r="Y1735">
        <v>1734</v>
      </c>
      <c r="Z1735" s="18">
        <f t="shared" si="136"/>
        <v>7.4758016238661025</v>
      </c>
      <c r="AA1735" s="18">
        <f t="shared" si="137"/>
        <v>0.37992988606485539</v>
      </c>
      <c r="AB1735" t="str">
        <f t="shared" si="135"/>
        <v>B</v>
      </c>
      <c r="AI1735" s="14">
        <v>5667509</v>
      </c>
      <c r="AJ1735" s="12">
        <v>570</v>
      </c>
      <c r="AK1735" s="12">
        <v>570</v>
      </c>
      <c r="AL1735" s="12">
        <v>1000</v>
      </c>
      <c r="AN1735">
        <v>5667509</v>
      </c>
      <c r="AO1735">
        <v>570</v>
      </c>
      <c r="AP1735">
        <v>570</v>
      </c>
      <c r="AQ1735">
        <v>1000</v>
      </c>
      <c r="AR1735">
        <f t="shared" si="138"/>
        <v>0</v>
      </c>
      <c r="AV1735" s="4">
        <v>3014684</v>
      </c>
      <c r="AW1735" s="4">
        <v>9102248</v>
      </c>
      <c r="AX1735" s="4" t="s">
        <v>6203</v>
      </c>
      <c r="AY1735" s="4">
        <v>2000</v>
      </c>
      <c r="AZ1735" s="4">
        <v>2000</v>
      </c>
      <c r="BA1735" s="4">
        <v>269</v>
      </c>
      <c r="BB1735" s="7">
        <f>AZ1735+BA1735-AY1735</f>
        <v>269</v>
      </c>
      <c r="BC1735" s="4" t="s">
        <v>6204</v>
      </c>
      <c r="BD1735" s="4">
        <v>10000</v>
      </c>
      <c r="BE1735" s="4" t="s">
        <v>4</v>
      </c>
      <c r="BF1735" s="4" t="s">
        <v>22</v>
      </c>
      <c r="BG1735" s="4" t="s">
        <v>9</v>
      </c>
      <c r="BH1735" s="4" t="s">
        <v>29</v>
      </c>
      <c r="BI1735" t="str">
        <f t="shared" si="139"/>
        <v>B</v>
      </c>
    </row>
    <row r="1736" spans="1:61" ht="15.75" customHeight="1" x14ac:dyDescent="0.2">
      <c r="A1736" s="4">
        <v>3054948</v>
      </c>
      <c r="B1736" s="4">
        <v>9212134</v>
      </c>
      <c r="C1736" s="4" t="s">
        <v>9091</v>
      </c>
      <c r="D1736" s="4">
        <v>2000</v>
      </c>
      <c r="E1736" s="4">
        <v>2000</v>
      </c>
      <c r="F1736" s="4">
        <v>269</v>
      </c>
      <c r="G1736" s="7">
        <f>E1736+F1736-D1736</f>
        <v>269</v>
      </c>
      <c r="H1736" s="4" t="s">
        <v>5934</v>
      </c>
      <c r="I1736" s="4">
        <v>12000</v>
      </c>
      <c r="J1736" s="4" t="s">
        <v>4</v>
      </c>
      <c r="K1736" s="4" t="s">
        <v>13</v>
      </c>
      <c r="L1736" s="4" t="s">
        <v>6</v>
      </c>
      <c r="M1736" s="4" t="s">
        <v>23</v>
      </c>
      <c r="O1736" s="4"/>
      <c r="P1736" s="14">
        <v>5671919</v>
      </c>
      <c r="Q1736" s="12">
        <v>1140</v>
      </c>
      <c r="S1736" s="14">
        <v>6498486</v>
      </c>
      <c r="T1736" s="12">
        <v>234</v>
      </c>
      <c r="U1736">
        <f>SUM($T$2:T1736)</f>
        <v>3112983.61</v>
      </c>
      <c r="W1736" s="16">
        <v>6498486</v>
      </c>
      <c r="X1736">
        <v>3112983.61</v>
      </c>
      <c r="Y1736">
        <v>1735</v>
      </c>
      <c r="Z1736" s="18">
        <f t="shared" si="136"/>
        <v>7.4763636149669495</v>
      </c>
      <c r="AA1736" s="18">
        <f t="shared" si="137"/>
        <v>0.38014899211218228</v>
      </c>
      <c r="AB1736" t="str">
        <f t="shared" si="135"/>
        <v>B</v>
      </c>
      <c r="AI1736" s="14">
        <v>5671919</v>
      </c>
      <c r="AJ1736" s="12">
        <v>1140</v>
      </c>
      <c r="AK1736" s="12">
        <v>1140</v>
      </c>
      <c r="AL1736" s="12">
        <v>2000</v>
      </c>
      <c r="AN1736">
        <v>5671919</v>
      </c>
      <c r="AO1736">
        <v>1140</v>
      </c>
      <c r="AP1736">
        <v>1140</v>
      </c>
      <c r="AQ1736">
        <v>2000</v>
      </c>
      <c r="AR1736">
        <f t="shared" si="138"/>
        <v>0</v>
      </c>
      <c r="AV1736" s="4">
        <v>3054948</v>
      </c>
      <c r="AW1736" s="4">
        <v>9212134</v>
      </c>
      <c r="AX1736" s="4" t="s">
        <v>9091</v>
      </c>
      <c r="AY1736" s="4">
        <v>2000</v>
      </c>
      <c r="AZ1736" s="4">
        <v>2000</v>
      </c>
      <c r="BA1736" s="4">
        <v>269</v>
      </c>
      <c r="BB1736" s="7">
        <f>AZ1736+BA1736-AY1736</f>
        <v>269</v>
      </c>
      <c r="BC1736" s="4" t="s">
        <v>5934</v>
      </c>
      <c r="BD1736" s="4">
        <v>12000</v>
      </c>
      <c r="BE1736" s="4" t="s">
        <v>4</v>
      </c>
      <c r="BF1736" s="4" t="s">
        <v>13</v>
      </c>
      <c r="BG1736" s="4" t="s">
        <v>6</v>
      </c>
      <c r="BH1736" s="4" t="s">
        <v>23</v>
      </c>
      <c r="BI1736" t="str">
        <f t="shared" si="139"/>
        <v>B</v>
      </c>
    </row>
    <row r="1737" spans="1:61" ht="15.75" customHeight="1" x14ac:dyDescent="0.2">
      <c r="A1737" s="4">
        <v>2992949</v>
      </c>
      <c r="B1737" s="4">
        <v>5978547</v>
      </c>
      <c r="C1737" s="4" t="s">
        <v>4481</v>
      </c>
      <c r="D1737" s="4">
        <v>1000</v>
      </c>
      <c r="E1737" s="4">
        <v>1000</v>
      </c>
      <c r="F1737" s="4">
        <v>267.5</v>
      </c>
      <c r="G1737" s="7">
        <f>E1737+F1737-D1737</f>
        <v>267.5</v>
      </c>
      <c r="H1737" s="4" t="s">
        <v>3691</v>
      </c>
      <c r="I1737" s="4">
        <v>12000</v>
      </c>
      <c r="J1737" s="4" t="s">
        <v>4</v>
      </c>
      <c r="K1737" s="4" t="s">
        <v>8</v>
      </c>
      <c r="L1737" s="4" t="s">
        <v>6</v>
      </c>
      <c r="M1737" s="4" t="s">
        <v>20</v>
      </c>
      <c r="O1737" s="4"/>
      <c r="P1737" s="14">
        <v>5672871</v>
      </c>
      <c r="Q1737" s="12">
        <v>608</v>
      </c>
      <c r="S1737" s="14">
        <v>6661887</v>
      </c>
      <c r="T1737" s="12">
        <v>233.69999999999982</v>
      </c>
      <c r="U1737">
        <f>SUM($T$2:T1737)</f>
        <v>3113217.31</v>
      </c>
      <c r="W1737" s="16">
        <v>6661887</v>
      </c>
      <c r="X1737">
        <v>3113217.31</v>
      </c>
      <c r="Y1737">
        <v>1736</v>
      </c>
      <c r="Z1737" s="18">
        <f t="shared" si="136"/>
        <v>7.476924885566385</v>
      </c>
      <c r="AA1737" s="18">
        <f t="shared" si="137"/>
        <v>0.38036809815950923</v>
      </c>
      <c r="AB1737" t="str">
        <f t="shared" si="135"/>
        <v>B</v>
      </c>
      <c r="AI1737" s="14">
        <v>5672871</v>
      </c>
      <c r="AJ1737" s="12">
        <v>608</v>
      </c>
      <c r="AK1737" s="12">
        <v>608</v>
      </c>
      <c r="AL1737" s="12">
        <v>4000</v>
      </c>
      <c r="AN1737">
        <v>5672871</v>
      </c>
      <c r="AO1737">
        <v>608</v>
      </c>
      <c r="AP1737">
        <v>608</v>
      </c>
      <c r="AQ1737">
        <v>4000</v>
      </c>
      <c r="AR1737">
        <f t="shared" si="138"/>
        <v>0</v>
      </c>
      <c r="AV1737" s="4">
        <v>2992949</v>
      </c>
      <c r="AW1737" s="4">
        <v>5978547</v>
      </c>
      <c r="AX1737" s="4" t="s">
        <v>4481</v>
      </c>
      <c r="AY1737" s="4">
        <v>1000</v>
      </c>
      <c r="AZ1737" s="4">
        <v>1000</v>
      </c>
      <c r="BA1737" s="4">
        <v>267.5</v>
      </c>
      <c r="BB1737" s="7">
        <f>AZ1737+BA1737-AY1737</f>
        <v>267.5</v>
      </c>
      <c r="BC1737" s="4" t="s">
        <v>3691</v>
      </c>
      <c r="BD1737" s="4">
        <v>12000</v>
      </c>
      <c r="BE1737" s="4" t="s">
        <v>4</v>
      </c>
      <c r="BF1737" s="4" t="s">
        <v>8</v>
      </c>
      <c r="BG1737" s="4" t="s">
        <v>6</v>
      </c>
      <c r="BH1737" s="4" t="s">
        <v>20</v>
      </c>
      <c r="BI1737" t="str">
        <f t="shared" si="139"/>
        <v>B</v>
      </c>
    </row>
    <row r="1738" spans="1:61" ht="15.75" customHeight="1" x14ac:dyDescent="0.2">
      <c r="A1738" s="4">
        <v>3027627</v>
      </c>
      <c r="B1738" s="4">
        <v>7624667</v>
      </c>
      <c r="C1738" s="4" t="s">
        <v>7131</v>
      </c>
      <c r="D1738" s="4">
        <v>2600</v>
      </c>
      <c r="E1738" s="4">
        <v>2600</v>
      </c>
      <c r="F1738" s="4">
        <v>266.76</v>
      </c>
      <c r="G1738" s="7">
        <f>E1738+F1738-D1738</f>
        <v>266.76000000000022</v>
      </c>
      <c r="H1738" s="4" t="s">
        <v>3452</v>
      </c>
      <c r="I1738" s="4">
        <v>12000</v>
      </c>
      <c r="J1738" s="4" t="s">
        <v>72</v>
      </c>
      <c r="K1738" s="4" t="s">
        <v>13</v>
      </c>
      <c r="M1738" s="4" t="s">
        <v>111</v>
      </c>
      <c r="O1738" s="4"/>
      <c r="P1738" s="14">
        <v>5680004</v>
      </c>
      <c r="Q1738" s="12">
        <v>1330</v>
      </c>
      <c r="S1738" s="14">
        <v>1790947</v>
      </c>
      <c r="T1738" s="12">
        <v>231</v>
      </c>
      <c r="U1738">
        <f>SUM($T$2:T1738)</f>
        <v>3113448.31</v>
      </c>
      <c r="W1738" s="16">
        <v>1790947</v>
      </c>
      <c r="X1738">
        <v>3113448.31</v>
      </c>
      <c r="Y1738">
        <v>1737</v>
      </c>
      <c r="Z1738" s="18">
        <f t="shared" si="136"/>
        <v>7.4774796716531187</v>
      </c>
      <c r="AA1738" s="18">
        <f t="shared" si="137"/>
        <v>0.38058720420683612</v>
      </c>
      <c r="AB1738" t="str">
        <f t="shared" si="135"/>
        <v>B</v>
      </c>
      <c r="AI1738" s="14">
        <v>5680004</v>
      </c>
      <c r="AJ1738" s="12">
        <v>1330</v>
      </c>
      <c r="AK1738" s="12">
        <v>1330</v>
      </c>
      <c r="AL1738" s="12">
        <v>2000</v>
      </c>
      <c r="AN1738">
        <v>5680004</v>
      </c>
      <c r="AO1738">
        <v>1330</v>
      </c>
      <c r="AP1738">
        <v>1330</v>
      </c>
      <c r="AQ1738">
        <v>2000</v>
      </c>
      <c r="AR1738">
        <f t="shared" si="138"/>
        <v>0</v>
      </c>
      <c r="AV1738" s="4">
        <v>3027627</v>
      </c>
      <c r="AW1738" s="4">
        <v>7624667</v>
      </c>
      <c r="AX1738" s="4" t="s">
        <v>7131</v>
      </c>
      <c r="AY1738" s="4">
        <v>2600</v>
      </c>
      <c r="AZ1738" s="4">
        <v>2600</v>
      </c>
      <c r="BA1738" s="4">
        <v>266.76</v>
      </c>
      <c r="BB1738" s="7">
        <f>AZ1738+BA1738-AY1738</f>
        <v>266.76000000000022</v>
      </c>
      <c r="BC1738" s="4" t="s">
        <v>3452</v>
      </c>
      <c r="BD1738" s="4">
        <v>12000</v>
      </c>
      <c r="BE1738" s="4" t="s">
        <v>72</v>
      </c>
      <c r="BF1738" s="4" t="s">
        <v>13</v>
      </c>
      <c r="BH1738" s="4" t="s">
        <v>111</v>
      </c>
      <c r="BI1738" t="str">
        <f t="shared" si="139"/>
        <v>B</v>
      </c>
    </row>
    <row r="1739" spans="1:61" ht="15.75" customHeight="1" x14ac:dyDescent="0.2">
      <c r="A1739" s="4">
        <v>2948723</v>
      </c>
      <c r="B1739" s="4">
        <v>8640584</v>
      </c>
      <c r="C1739" s="4" t="s">
        <v>452</v>
      </c>
      <c r="D1739" s="4">
        <v>2000</v>
      </c>
      <c r="E1739" s="4">
        <v>2000</v>
      </c>
      <c r="F1739" s="4">
        <v>266</v>
      </c>
      <c r="G1739" s="7">
        <f>E1739+F1739-D1739</f>
        <v>266</v>
      </c>
      <c r="H1739" s="4" t="s">
        <v>327</v>
      </c>
      <c r="I1739" s="4">
        <v>10000</v>
      </c>
      <c r="J1739" s="4" t="s">
        <v>4</v>
      </c>
      <c r="K1739" s="4" t="s">
        <v>13</v>
      </c>
      <c r="L1739" s="4" t="s">
        <v>6</v>
      </c>
      <c r="M1739" s="4" t="s">
        <v>20</v>
      </c>
      <c r="O1739" s="4"/>
      <c r="P1739" s="14">
        <v>5687305</v>
      </c>
      <c r="Q1739" s="12">
        <v>738.72000000000025</v>
      </c>
      <c r="S1739" s="14">
        <v>6996074</v>
      </c>
      <c r="T1739" s="12">
        <v>231</v>
      </c>
      <c r="U1739">
        <f>SUM($T$2:T1739)</f>
        <v>3113679.31</v>
      </c>
      <c r="W1739" s="16">
        <v>6996074</v>
      </c>
      <c r="X1739">
        <v>3113679.31</v>
      </c>
      <c r="Y1739">
        <v>1738</v>
      </c>
      <c r="Z1739" s="18">
        <f t="shared" si="136"/>
        <v>7.4780344577398523</v>
      </c>
      <c r="AA1739" s="18">
        <f t="shared" si="137"/>
        <v>0.38080631025416301</v>
      </c>
      <c r="AB1739" t="str">
        <f t="shared" si="135"/>
        <v>B</v>
      </c>
      <c r="AI1739" s="14">
        <v>5687305</v>
      </c>
      <c r="AJ1739" s="12">
        <v>738.72000000000025</v>
      </c>
      <c r="AK1739" s="12">
        <v>738.72</v>
      </c>
      <c r="AL1739" s="12">
        <v>2400</v>
      </c>
      <c r="AN1739">
        <v>5687305</v>
      </c>
      <c r="AO1739">
        <v>738.72000000000025</v>
      </c>
      <c r="AP1739">
        <v>738.72</v>
      </c>
      <c r="AQ1739">
        <v>2400</v>
      </c>
      <c r="AR1739">
        <f t="shared" si="138"/>
        <v>0</v>
      </c>
      <c r="AV1739" s="4">
        <v>2948723</v>
      </c>
      <c r="AW1739" s="4">
        <v>8640584</v>
      </c>
      <c r="AX1739" s="4" t="s">
        <v>452</v>
      </c>
      <c r="AY1739" s="4">
        <v>2000</v>
      </c>
      <c r="AZ1739" s="4">
        <v>2000</v>
      </c>
      <c r="BA1739" s="4">
        <v>266</v>
      </c>
      <c r="BB1739" s="7">
        <f>AZ1739+BA1739-AY1739</f>
        <v>266</v>
      </c>
      <c r="BC1739" s="4" t="s">
        <v>327</v>
      </c>
      <c r="BD1739" s="4">
        <v>10000</v>
      </c>
      <c r="BE1739" s="4" t="s">
        <v>4</v>
      </c>
      <c r="BF1739" s="4" t="s">
        <v>13</v>
      </c>
      <c r="BG1739" s="4" t="s">
        <v>6</v>
      </c>
      <c r="BH1739" s="4" t="s">
        <v>20</v>
      </c>
      <c r="BI1739" t="str">
        <f t="shared" si="139"/>
        <v>C</v>
      </c>
    </row>
    <row r="1740" spans="1:61" ht="15.75" customHeight="1" x14ac:dyDescent="0.2">
      <c r="A1740" s="4">
        <v>2966405</v>
      </c>
      <c r="B1740" s="4">
        <v>46582</v>
      </c>
      <c r="C1740" s="4" t="s">
        <v>2130</v>
      </c>
      <c r="D1740" s="4">
        <v>2500</v>
      </c>
      <c r="E1740" s="4">
        <v>2500</v>
      </c>
      <c r="F1740" s="4">
        <v>266</v>
      </c>
      <c r="G1740" s="7">
        <f>E1740+F1740-D1740</f>
        <v>266</v>
      </c>
      <c r="H1740" s="4" t="s">
        <v>2131</v>
      </c>
      <c r="I1740" s="4">
        <v>4500</v>
      </c>
      <c r="J1740" s="4" t="s">
        <v>4</v>
      </c>
      <c r="K1740" s="4" t="s">
        <v>13</v>
      </c>
      <c r="L1740" s="4" t="s">
        <v>9</v>
      </c>
      <c r="M1740" s="4" t="s">
        <v>26</v>
      </c>
      <c r="O1740" s="4"/>
      <c r="P1740" s="14">
        <v>5689230</v>
      </c>
      <c r="Q1740" s="12">
        <v>0.20000000000004547</v>
      </c>
      <c r="S1740" s="14">
        <v>8468636</v>
      </c>
      <c r="T1740" s="12">
        <v>231</v>
      </c>
      <c r="U1740">
        <f>SUM($T$2:T1740)</f>
        <v>3113910.31</v>
      </c>
      <c r="W1740" s="16">
        <v>8468636</v>
      </c>
      <c r="X1740">
        <v>3113910.31</v>
      </c>
      <c r="Y1740">
        <v>1739</v>
      </c>
      <c r="Z1740" s="18">
        <f t="shared" si="136"/>
        <v>7.478589243826586</v>
      </c>
      <c r="AA1740" s="18">
        <f t="shared" si="137"/>
        <v>0.38102541630148989</v>
      </c>
      <c r="AB1740" t="str">
        <f t="shared" si="135"/>
        <v>B</v>
      </c>
      <c r="AI1740" s="14">
        <v>5689230</v>
      </c>
      <c r="AJ1740" s="12">
        <v>0.20000000000004547</v>
      </c>
      <c r="AK1740" s="12">
        <v>0.2</v>
      </c>
      <c r="AL1740" s="12">
        <v>2000</v>
      </c>
      <c r="AN1740">
        <v>5689230</v>
      </c>
      <c r="AO1740">
        <v>0.20000000000004547</v>
      </c>
      <c r="AP1740">
        <v>0.2</v>
      </c>
      <c r="AQ1740">
        <v>2000</v>
      </c>
      <c r="AR1740">
        <f t="shared" si="138"/>
        <v>0</v>
      </c>
      <c r="AV1740" s="4">
        <v>2966405</v>
      </c>
      <c r="AW1740" s="4">
        <v>46582</v>
      </c>
      <c r="AX1740" s="4" t="s">
        <v>2130</v>
      </c>
      <c r="AY1740" s="4">
        <v>2500</v>
      </c>
      <c r="AZ1740" s="4">
        <v>2500</v>
      </c>
      <c r="BA1740" s="4">
        <v>266</v>
      </c>
      <c r="BB1740" s="7">
        <f>AZ1740+BA1740-AY1740</f>
        <v>266</v>
      </c>
      <c r="BC1740" s="4" t="s">
        <v>2131</v>
      </c>
      <c r="BD1740" s="4">
        <v>4500</v>
      </c>
      <c r="BE1740" s="4" t="s">
        <v>4</v>
      </c>
      <c r="BF1740" s="4" t="s">
        <v>13</v>
      </c>
      <c r="BG1740" s="4" t="s">
        <v>9</v>
      </c>
      <c r="BH1740" s="4" t="s">
        <v>26</v>
      </c>
      <c r="BI1740" t="str">
        <f t="shared" si="139"/>
        <v>B</v>
      </c>
    </row>
    <row r="1741" spans="1:61" ht="15.75" customHeight="1" x14ac:dyDescent="0.2">
      <c r="A1741" s="4">
        <v>2984857</v>
      </c>
      <c r="B1741" s="4">
        <v>8847245</v>
      </c>
      <c r="C1741" s="4" t="s">
        <v>3756</v>
      </c>
      <c r="D1741" s="4">
        <v>2000</v>
      </c>
      <c r="E1741" s="4">
        <v>2000</v>
      </c>
      <c r="F1741" s="4">
        <v>266</v>
      </c>
      <c r="G1741" s="7">
        <f>E1741+F1741-D1741</f>
        <v>266</v>
      </c>
      <c r="H1741" s="4" t="s">
        <v>3757</v>
      </c>
      <c r="I1741" s="4">
        <v>9000</v>
      </c>
      <c r="J1741" s="4" t="s">
        <v>4</v>
      </c>
      <c r="K1741" s="4" t="s">
        <v>8</v>
      </c>
      <c r="L1741" s="4" t="s">
        <v>9</v>
      </c>
      <c r="M1741" s="4" t="s">
        <v>48</v>
      </c>
      <c r="O1741" s="4"/>
      <c r="P1741" s="14">
        <v>5689762</v>
      </c>
      <c r="Q1741" s="12">
        <v>-356</v>
      </c>
      <c r="S1741" s="14">
        <v>8919527</v>
      </c>
      <c r="T1741" s="12">
        <v>231</v>
      </c>
      <c r="U1741">
        <f>SUM($T$2:T1741)</f>
        <v>3114141.31</v>
      </c>
      <c r="W1741" s="16">
        <v>8919527</v>
      </c>
      <c r="X1741">
        <v>3114141.31</v>
      </c>
      <c r="Y1741">
        <v>1740</v>
      </c>
      <c r="Z1741" s="18">
        <f t="shared" si="136"/>
        <v>7.4791440299133187</v>
      </c>
      <c r="AA1741" s="18">
        <f t="shared" si="137"/>
        <v>0.38124452234881684</v>
      </c>
      <c r="AB1741" t="str">
        <f t="shared" si="135"/>
        <v>B</v>
      </c>
      <c r="AI1741" s="14">
        <v>5689762</v>
      </c>
      <c r="AJ1741" s="12">
        <v>-356</v>
      </c>
      <c r="AK1741" s="12">
        <v>143.25</v>
      </c>
      <c r="AL1741" s="12">
        <v>0.75</v>
      </c>
      <c r="AN1741">
        <v>5689762</v>
      </c>
      <c r="AO1741">
        <v>-356</v>
      </c>
      <c r="AP1741">
        <v>143.25</v>
      </c>
      <c r="AQ1741">
        <v>0.75</v>
      </c>
      <c r="AR1741">
        <f t="shared" si="138"/>
        <v>1</v>
      </c>
      <c r="AV1741" s="4">
        <v>2984857</v>
      </c>
      <c r="AW1741" s="4">
        <v>8847245</v>
      </c>
      <c r="AX1741" s="4" t="s">
        <v>3756</v>
      </c>
      <c r="AY1741" s="4">
        <v>2000</v>
      </c>
      <c r="AZ1741" s="4">
        <v>2000</v>
      </c>
      <c r="BA1741" s="4">
        <v>266</v>
      </c>
      <c r="BB1741" s="7">
        <f>AZ1741+BA1741-AY1741</f>
        <v>266</v>
      </c>
      <c r="BC1741" s="4" t="s">
        <v>3757</v>
      </c>
      <c r="BD1741" s="4">
        <v>9000</v>
      </c>
      <c r="BE1741" s="4" t="s">
        <v>4</v>
      </c>
      <c r="BF1741" s="4" t="s">
        <v>8</v>
      </c>
      <c r="BG1741" s="4" t="s">
        <v>9</v>
      </c>
      <c r="BH1741" s="4" t="s">
        <v>48</v>
      </c>
      <c r="BI1741" t="str">
        <f t="shared" si="139"/>
        <v>B</v>
      </c>
    </row>
    <row r="1742" spans="1:61" ht="15.75" customHeight="1" x14ac:dyDescent="0.2">
      <c r="A1742" s="4">
        <v>3004863</v>
      </c>
      <c r="B1742" s="4">
        <v>5007157</v>
      </c>
      <c r="C1742" s="4" t="s">
        <v>5456</v>
      </c>
      <c r="D1742" s="4">
        <v>2000</v>
      </c>
      <c r="E1742" s="4">
        <v>2000</v>
      </c>
      <c r="F1742" s="4">
        <v>266</v>
      </c>
      <c r="G1742" s="7">
        <f>E1742+F1742-D1742</f>
        <v>266</v>
      </c>
      <c r="H1742" s="4" t="s">
        <v>3691</v>
      </c>
      <c r="I1742" s="4">
        <v>23500</v>
      </c>
      <c r="J1742" s="4" t="s">
        <v>4</v>
      </c>
      <c r="K1742" s="4" t="s">
        <v>5</v>
      </c>
      <c r="L1742" s="4" t="s">
        <v>6</v>
      </c>
      <c r="M1742" s="4" t="s">
        <v>111</v>
      </c>
      <c r="O1742" s="4"/>
      <c r="P1742" s="14">
        <v>5704686</v>
      </c>
      <c r="Q1742" s="12">
        <v>-4000</v>
      </c>
      <c r="S1742" s="14">
        <v>9068830</v>
      </c>
      <c r="T1742" s="12">
        <v>231</v>
      </c>
      <c r="U1742">
        <f>SUM($T$2:T1742)</f>
        <v>3114372.31</v>
      </c>
      <c r="W1742" s="16">
        <v>9068830</v>
      </c>
      <c r="X1742">
        <v>3114372.31</v>
      </c>
      <c r="Y1742">
        <v>1741</v>
      </c>
      <c r="Z1742" s="18">
        <f t="shared" si="136"/>
        <v>7.4796988160000524</v>
      </c>
      <c r="AA1742" s="18">
        <f t="shared" si="137"/>
        <v>0.38146362839614373</v>
      </c>
      <c r="AB1742" t="str">
        <f t="shared" si="135"/>
        <v>B</v>
      </c>
      <c r="AI1742" s="14">
        <v>5704686</v>
      </c>
      <c r="AJ1742" s="12">
        <v>-4000</v>
      </c>
      <c r="AK1742" s="12">
        <v>0</v>
      </c>
      <c r="AL1742" s="12">
        <v>0</v>
      </c>
      <c r="AN1742">
        <v>5704686</v>
      </c>
      <c r="AO1742">
        <v>-4000</v>
      </c>
      <c r="AP1742">
        <v>0</v>
      </c>
      <c r="AQ1742">
        <v>0</v>
      </c>
      <c r="AR1742">
        <f t="shared" si="138"/>
        <v>0</v>
      </c>
      <c r="AV1742" s="4">
        <v>3004863</v>
      </c>
      <c r="AW1742" s="4">
        <v>5007157</v>
      </c>
      <c r="AX1742" s="4" t="s">
        <v>5456</v>
      </c>
      <c r="AY1742" s="4">
        <v>2000</v>
      </c>
      <c r="AZ1742" s="4">
        <v>2000</v>
      </c>
      <c r="BA1742" s="4">
        <v>266</v>
      </c>
      <c r="BB1742" s="7">
        <f>AZ1742+BA1742-AY1742</f>
        <v>266</v>
      </c>
      <c r="BC1742" s="4" t="s">
        <v>3691</v>
      </c>
      <c r="BD1742" s="4">
        <v>23500</v>
      </c>
      <c r="BE1742" s="4" t="s">
        <v>4</v>
      </c>
      <c r="BF1742" s="4" t="s">
        <v>5</v>
      </c>
      <c r="BG1742" s="4" t="s">
        <v>6</v>
      </c>
      <c r="BH1742" s="4" t="s">
        <v>111</v>
      </c>
      <c r="BI1742" t="str">
        <f t="shared" si="139"/>
        <v>B</v>
      </c>
    </row>
    <row r="1743" spans="1:61" ht="15.75" customHeight="1" x14ac:dyDescent="0.2">
      <c r="A1743" s="4">
        <v>3015853</v>
      </c>
      <c r="B1743" s="4">
        <v>360265</v>
      </c>
      <c r="C1743" s="4" t="s">
        <v>6281</v>
      </c>
      <c r="D1743" s="4">
        <v>2000</v>
      </c>
      <c r="E1743" s="4">
        <v>2000</v>
      </c>
      <c r="F1743" s="4">
        <v>266</v>
      </c>
      <c r="G1743" s="7">
        <f>E1743+F1743-D1743</f>
        <v>266</v>
      </c>
      <c r="H1743" s="4" t="s">
        <v>6232</v>
      </c>
      <c r="I1743" s="4">
        <v>5100</v>
      </c>
      <c r="J1743" s="4" t="s">
        <v>4</v>
      </c>
      <c r="K1743" s="4" t="s">
        <v>22</v>
      </c>
      <c r="L1743" s="4" t="s">
        <v>9</v>
      </c>
      <c r="M1743" s="4" t="s">
        <v>20</v>
      </c>
      <c r="O1743" s="4"/>
      <c r="P1743" s="14">
        <v>5711161</v>
      </c>
      <c r="Q1743" s="12">
        <v>1710</v>
      </c>
      <c r="S1743" s="14">
        <v>7662159</v>
      </c>
      <c r="T1743" s="12">
        <v>230.84999999999991</v>
      </c>
      <c r="U1743">
        <f>SUM($T$2:T1743)</f>
        <v>3114603.16</v>
      </c>
      <c r="W1743" s="16">
        <v>7662159</v>
      </c>
      <c r="X1743">
        <v>3114603.16</v>
      </c>
      <c r="Y1743">
        <v>1742</v>
      </c>
      <c r="Z1743" s="18">
        <f t="shared" si="136"/>
        <v>7.4802532418360803</v>
      </c>
      <c r="AA1743" s="18">
        <f t="shared" si="137"/>
        <v>0.38168273444347062</v>
      </c>
      <c r="AB1743" t="str">
        <f t="shared" si="135"/>
        <v>B</v>
      </c>
      <c r="AI1743" s="14">
        <v>5711161</v>
      </c>
      <c r="AJ1743" s="12">
        <v>1710</v>
      </c>
      <c r="AK1743" s="12">
        <v>1710</v>
      </c>
      <c r="AL1743" s="12">
        <v>1500</v>
      </c>
      <c r="AN1743">
        <v>5711161</v>
      </c>
      <c r="AO1743">
        <v>1710</v>
      </c>
      <c r="AP1743">
        <v>1710</v>
      </c>
      <c r="AQ1743">
        <v>1500</v>
      </c>
      <c r="AR1743">
        <f t="shared" si="138"/>
        <v>0</v>
      </c>
      <c r="AV1743" s="4">
        <v>3015853</v>
      </c>
      <c r="AW1743" s="4">
        <v>360265</v>
      </c>
      <c r="AX1743" s="4" t="s">
        <v>6281</v>
      </c>
      <c r="AY1743" s="4">
        <v>2000</v>
      </c>
      <c r="AZ1743" s="4">
        <v>2000</v>
      </c>
      <c r="BA1743" s="4">
        <v>266</v>
      </c>
      <c r="BB1743" s="7">
        <f>AZ1743+BA1743-AY1743</f>
        <v>266</v>
      </c>
      <c r="BC1743" s="4" t="s">
        <v>6232</v>
      </c>
      <c r="BD1743" s="4">
        <v>5100</v>
      </c>
      <c r="BE1743" s="4" t="s">
        <v>4</v>
      </c>
      <c r="BF1743" s="4" t="s">
        <v>22</v>
      </c>
      <c r="BG1743" s="4" t="s">
        <v>9</v>
      </c>
      <c r="BH1743" s="4" t="s">
        <v>20</v>
      </c>
      <c r="BI1743" t="str">
        <f t="shared" si="139"/>
        <v>B</v>
      </c>
    </row>
    <row r="1744" spans="1:61" ht="15.75" customHeight="1" x14ac:dyDescent="0.2">
      <c r="A1744" s="4">
        <v>3019066</v>
      </c>
      <c r="B1744" s="4">
        <v>6838497</v>
      </c>
      <c r="C1744" s="4" t="s">
        <v>6489</v>
      </c>
      <c r="D1744" s="4">
        <v>2000</v>
      </c>
      <c r="E1744" s="4">
        <v>2000</v>
      </c>
      <c r="F1744" s="4">
        <v>266</v>
      </c>
      <c r="G1744" s="7">
        <f>E1744+F1744-D1744</f>
        <v>266</v>
      </c>
      <c r="H1744" s="4" t="s">
        <v>6490</v>
      </c>
      <c r="I1744" s="4">
        <v>15000</v>
      </c>
      <c r="J1744" s="4" t="s">
        <v>32</v>
      </c>
      <c r="K1744" s="4" t="s">
        <v>8</v>
      </c>
      <c r="M1744" s="4" t="s">
        <v>48</v>
      </c>
      <c r="O1744" s="4"/>
      <c r="P1744" s="14">
        <v>5714031</v>
      </c>
      <c r="Q1744" s="12">
        <v>-500</v>
      </c>
      <c r="S1744" s="14">
        <v>513624</v>
      </c>
      <c r="T1744" s="12">
        <v>230.40000000000009</v>
      </c>
      <c r="U1744">
        <f>SUM($T$2:T1744)</f>
        <v>3114833.56</v>
      </c>
      <c r="W1744" s="16">
        <v>513624</v>
      </c>
      <c r="X1744">
        <v>3114833.56</v>
      </c>
      <c r="Y1744">
        <v>1743</v>
      </c>
      <c r="Z1744" s="18">
        <f t="shared" si="136"/>
        <v>7.4808065869199911</v>
      </c>
      <c r="AA1744" s="18">
        <f t="shared" si="137"/>
        <v>0.38190184049079756</v>
      </c>
      <c r="AB1744" t="str">
        <f t="shared" si="135"/>
        <v>B</v>
      </c>
      <c r="AI1744" s="14">
        <v>5714031</v>
      </c>
      <c r="AJ1744" s="12">
        <v>-500</v>
      </c>
      <c r="AK1744" s="12">
        <v>0</v>
      </c>
      <c r="AL1744" s="12">
        <v>0</v>
      </c>
      <c r="AN1744">
        <v>5714031</v>
      </c>
      <c r="AO1744">
        <v>-500</v>
      </c>
      <c r="AP1744">
        <v>0</v>
      </c>
      <c r="AQ1744">
        <v>0</v>
      </c>
      <c r="AR1744">
        <f t="shared" si="138"/>
        <v>0</v>
      </c>
      <c r="AV1744" s="4">
        <v>3019066</v>
      </c>
      <c r="AW1744" s="4">
        <v>6838497</v>
      </c>
      <c r="AX1744" s="4" t="s">
        <v>6489</v>
      </c>
      <c r="AY1744" s="4">
        <v>2000</v>
      </c>
      <c r="AZ1744" s="4">
        <v>2000</v>
      </c>
      <c r="BA1744" s="4">
        <v>266</v>
      </c>
      <c r="BB1744" s="7">
        <f>AZ1744+BA1744-AY1744</f>
        <v>266</v>
      </c>
      <c r="BC1744" s="4" t="s">
        <v>6490</v>
      </c>
      <c r="BD1744" s="4">
        <v>15000</v>
      </c>
      <c r="BE1744" s="4" t="s">
        <v>32</v>
      </c>
      <c r="BF1744" s="4" t="s">
        <v>8</v>
      </c>
      <c r="BH1744" s="4" t="s">
        <v>48</v>
      </c>
      <c r="BI1744" t="str">
        <f t="shared" si="139"/>
        <v>B</v>
      </c>
    </row>
    <row r="1745" spans="1:61" ht="15.75" customHeight="1" x14ac:dyDescent="0.2">
      <c r="A1745" s="4">
        <v>3020676</v>
      </c>
      <c r="B1745" s="4">
        <v>7000302</v>
      </c>
      <c r="C1745" s="4" t="s">
        <v>6614</v>
      </c>
      <c r="D1745" s="4">
        <v>1000</v>
      </c>
      <c r="E1745" s="4">
        <v>1000</v>
      </c>
      <c r="F1745" s="4">
        <v>266</v>
      </c>
      <c r="G1745" s="7">
        <f>E1745+F1745-D1745</f>
        <v>266</v>
      </c>
      <c r="H1745" s="4" t="s">
        <v>4405</v>
      </c>
      <c r="I1745" s="4">
        <v>5500</v>
      </c>
      <c r="J1745" s="4" t="s">
        <v>4</v>
      </c>
      <c r="K1745" s="4" t="s">
        <v>13</v>
      </c>
      <c r="L1745" s="4" t="s">
        <v>6</v>
      </c>
      <c r="M1745" s="4" t="s">
        <v>20</v>
      </c>
      <c r="O1745" s="4"/>
      <c r="P1745" s="14">
        <v>5720303</v>
      </c>
      <c r="Q1745" s="12">
        <v>0.60000000000002274</v>
      </c>
      <c r="S1745" s="14">
        <v>5246634</v>
      </c>
      <c r="T1745" s="12">
        <v>230.25</v>
      </c>
      <c r="U1745">
        <f>SUM($T$2:T1745)</f>
        <v>3115063.81</v>
      </c>
      <c r="W1745" s="16">
        <v>5246634</v>
      </c>
      <c r="X1745">
        <v>3115063.81</v>
      </c>
      <c r="Y1745">
        <v>1744</v>
      </c>
      <c r="Z1745" s="18">
        <f t="shared" si="136"/>
        <v>7.4813595717531962</v>
      </c>
      <c r="AA1745" s="18">
        <f t="shared" si="137"/>
        <v>0.38212094653812445</v>
      </c>
      <c r="AB1745" t="str">
        <f t="shared" si="135"/>
        <v>B</v>
      </c>
      <c r="AI1745" s="14">
        <v>5720303</v>
      </c>
      <c r="AJ1745" s="12">
        <v>0.60000000000002274</v>
      </c>
      <c r="AK1745" s="12">
        <v>0.6</v>
      </c>
      <c r="AL1745" s="12">
        <v>600</v>
      </c>
      <c r="AN1745">
        <v>5720303</v>
      </c>
      <c r="AO1745">
        <v>0.60000000000002274</v>
      </c>
      <c r="AP1745">
        <v>0.6</v>
      </c>
      <c r="AQ1745">
        <v>600</v>
      </c>
      <c r="AR1745">
        <f t="shared" si="138"/>
        <v>0</v>
      </c>
      <c r="AV1745" s="4">
        <v>3020676</v>
      </c>
      <c r="AW1745" s="4">
        <v>7000302</v>
      </c>
      <c r="AX1745" s="4" t="s">
        <v>6614</v>
      </c>
      <c r="AY1745" s="4">
        <v>1000</v>
      </c>
      <c r="AZ1745" s="4">
        <v>1000</v>
      </c>
      <c r="BA1745" s="4">
        <v>266</v>
      </c>
      <c r="BB1745" s="7">
        <f>AZ1745+BA1745-AY1745</f>
        <v>266</v>
      </c>
      <c r="BC1745" s="4" t="s">
        <v>4405</v>
      </c>
      <c r="BD1745" s="4">
        <v>5500</v>
      </c>
      <c r="BE1745" s="4" t="s">
        <v>4</v>
      </c>
      <c r="BF1745" s="4" t="s">
        <v>13</v>
      </c>
      <c r="BG1745" s="4" t="s">
        <v>6</v>
      </c>
      <c r="BH1745" s="4" t="s">
        <v>20</v>
      </c>
      <c r="BI1745" t="str">
        <f t="shared" si="139"/>
        <v>B</v>
      </c>
    </row>
    <row r="1746" spans="1:61" ht="15.75" customHeight="1" x14ac:dyDescent="0.2">
      <c r="A1746" s="4">
        <v>3041697</v>
      </c>
      <c r="B1746" s="4">
        <v>255902</v>
      </c>
      <c r="C1746" s="4" t="s">
        <v>8193</v>
      </c>
      <c r="D1746" s="4">
        <v>2500</v>
      </c>
      <c r="E1746" s="4">
        <v>2500</v>
      </c>
      <c r="F1746" s="4">
        <v>266</v>
      </c>
      <c r="G1746" s="7">
        <f>E1746+F1746-D1746</f>
        <v>266</v>
      </c>
      <c r="H1746" s="4" t="s">
        <v>8194</v>
      </c>
      <c r="I1746" s="4">
        <v>45000</v>
      </c>
      <c r="J1746" s="4" t="s">
        <v>32</v>
      </c>
      <c r="K1746" s="4" t="s">
        <v>8</v>
      </c>
      <c r="L1746" s="4" t="s">
        <v>6</v>
      </c>
      <c r="M1746" s="4" t="s">
        <v>52</v>
      </c>
      <c r="O1746" s="4"/>
      <c r="P1746" s="14">
        <v>5724006</v>
      </c>
      <c r="Q1746" s="12">
        <v>3</v>
      </c>
      <c r="S1746" s="14">
        <v>7809817</v>
      </c>
      <c r="T1746" s="12">
        <v>230.25</v>
      </c>
      <c r="U1746">
        <f>SUM($T$2:T1746)</f>
        <v>3115294.06</v>
      </c>
      <c r="W1746" s="16">
        <v>7809817</v>
      </c>
      <c r="X1746">
        <v>3115294.06</v>
      </c>
      <c r="Y1746">
        <v>1745</v>
      </c>
      <c r="Z1746" s="18">
        <f t="shared" si="136"/>
        <v>7.4819125565864013</v>
      </c>
      <c r="AA1746" s="18">
        <f t="shared" si="137"/>
        <v>0.38234005258545134</v>
      </c>
      <c r="AB1746" t="str">
        <f t="shared" si="135"/>
        <v>B</v>
      </c>
      <c r="AI1746" s="14">
        <v>5724006</v>
      </c>
      <c r="AJ1746" s="12">
        <v>3</v>
      </c>
      <c r="AK1746" s="12">
        <v>3</v>
      </c>
      <c r="AL1746" s="12">
        <v>2000</v>
      </c>
      <c r="AN1746">
        <v>5724006</v>
      </c>
      <c r="AO1746">
        <v>3</v>
      </c>
      <c r="AP1746">
        <v>3</v>
      </c>
      <c r="AQ1746">
        <v>2000</v>
      </c>
      <c r="AR1746">
        <f t="shared" si="138"/>
        <v>0</v>
      </c>
      <c r="AV1746" s="4">
        <v>3041697</v>
      </c>
      <c r="AW1746" s="4">
        <v>255902</v>
      </c>
      <c r="AX1746" s="4" t="s">
        <v>8193</v>
      </c>
      <c r="AY1746" s="4">
        <v>2500</v>
      </c>
      <c r="AZ1746" s="4">
        <v>2500</v>
      </c>
      <c r="BA1746" s="4">
        <v>266</v>
      </c>
      <c r="BB1746" s="7">
        <f>AZ1746+BA1746-AY1746</f>
        <v>266</v>
      </c>
      <c r="BC1746" s="4" t="s">
        <v>8194</v>
      </c>
      <c r="BD1746" s="4">
        <v>45000</v>
      </c>
      <c r="BE1746" s="4" t="s">
        <v>32</v>
      </c>
      <c r="BF1746" s="4" t="s">
        <v>8</v>
      </c>
      <c r="BG1746" s="4" t="s">
        <v>6</v>
      </c>
      <c r="BH1746" s="4" t="s">
        <v>52</v>
      </c>
      <c r="BI1746" t="str">
        <f t="shared" si="139"/>
        <v>B</v>
      </c>
    </row>
    <row r="1747" spans="1:61" ht="15.75" customHeight="1" x14ac:dyDescent="0.2">
      <c r="A1747" s="4">
        <v>2985942</v>
      </c>
      <c r="B1747" s="4">
        <v>9023099</v>
      </c>
      <c r="C1747" s="4" t="s">
        <v>3890</v>
      </c>
      <c r="D1747" s="4">
        <v>2000</v>
      </c>
      <c r="E1747" s="4">
        <v>2000</v>
      </c>
      <c r="F1747" s="4">
        <v>265</v>
      </c>
      <c r="G1747" s="7">
        <f>E1747+F1747-D1747</f>
        <v>265</v>
      </c>
      <c r="H1747" s="4" t="s">
        <v>3891</v>
      </c>
      <c r="I1747" s="4">
        <v>25000</v>
      </c>
      <c r="J1747" s="4" t="s">
        <v>4</v>
      </c>
      <c r="K1747" s="4" t="s">
        <v>13</v>
      </c>
      <c r="L1747" s="4" t="s">
        <v>6</v>
      </c>
      <c r="M1747" s="4" t="s">
        <v>20</v>
      </c>
      <c r="O1747" s="4"/>
      <c r="P1747" s="14">
        <v>5724174</v>
      </c>
      <c r="Q1747" s="12">
        <v>-367</v>
      </c>
      <c r="S1747" s="14">
        <v>8951783</v>
      </c>
      <c r="T1747" s="12">
        <v>230.25</v>
      </c>
      <c r="U1747">
        <f>SUM($T$2:T1747)</f>
        <v>3115524.31</v>
      </c>
      <c r="W1747" s="16">
        <v>8951783</v>
      </c>
      <c r="X1747">
        <v>3115524.31</v>
      </c>
      <c r="Y1747">
        <v>1746</v>
      </c>
      <c r="Z1747" s="18">
        <f t="shared" si="136"/>
        <v>7.4824655414196064</v>
      </c>
      <c r="AA1747" s="18">
        <f t="shared" si="137"/>
        <v>0.38255915863277828</v>
      </c>
      <c r="AB1747" t="str">
        <f t="shared" si="135"/>
        <v>B</v>
      </c>
      <c r="AI1747" s="14">
        <v>5724174</v>
      </c>
      <c r="AJ1747" s="12">
        <v>-367</v>
      </c>
      <c r="AK1747" s="12">
        <v>133</v>
      </c>
      <c r="AL1747" s="12">
        <v>0</v>
      </c>
      <c r="AN1747">
        <v>5724174</v>
      </c>
      <c r="AO1747">
        <v>-367</v>
      </c>
      <c r="AP1747">
        <v>133</v>
      </c>
      <c r="AQ1747">
        <v>0</v>
      </c>
      <c r="AR1747">
        <f t="shared" si="138"/>
        <v>1</v>
      </c>
      <c r="AV1747" s="4">
        <v>2985942</v>
      </c>
      <c r="AW1747" s="4">
        <v>9023099</v>
      </c>
      <c r="AX1747" s="4" t="s">
        <v>3890</v>
      </c>
      <c r="AY1747" s="4">
        <v>2000</v>
      </c>
      <c r="AZ1747" s="4">
        <v>2000</v>
      </c>
      <c r="BA1747" s="4">
        <v>265</v>
      </c>
      <c r="BB1747" s="7">
        <f>AZ1747+BA1747-AY1747</f>
        <v>265</v>
      </c>
      <c r="BC1747" s="4" t="s">
        <v>3891</v>
      </c>
      <c r="BD1747" s="4">
        <v>25000</v>
      </c>
      <c r="BE1747" s="4" t="s">
        <v>4</v>
      </c>
      <c r="BF1747" s="4" t="s">
        <v>13</v>
      </c>
      <c r="BG1747" s="4" t="s">
        <v>6</v>
      </c>
      <c r="BH1747" s="4" t="s">
        <v>20</v>
      </c>
      <c r="BI1747" t="str">
        <f t="shared" si="139"/>
        <v>B</v>
      </c>
    </row>
    <row r="1748" spans="1:61" ht="15.75" customHeight="1" x14ac:dyDescent="0.2">
      <c r="A1748" s="4">
        <v>3017169</v>
      </c>
      <c r="B1748" s="4">
        <v>54400</v>
      </c>
      <c r="C1748" s="4" t="s">
        <v>6361</v>
      </c>
      <c r="D1748" s="4">
        <v>8800</v>
      </c>
      <c r="E1748" s="4">
        <v>8800</v>
      </c>
      <c r="F1748" s="4">
        <v>264</v>
      </c>
      <c r="G1748" s="7">
        <f>E1748+F1748-D1748</f>
        <v>264</v>
      </c>
      <c r="H1748" s="4" t="s">
        <v>6362</v>
      </c>
      <c r="I1748" s="4">
        <v>12000</v>
      </c>
      <c r="J1748" s="4" t="s">
        <v>51</v>
      </c>
      <c r="K1748" s="4" t="s">
        <v>13</v>
      </c>
      <c r="M1748" s="4" t="s">
        <v>111</v>
      </c>
      <c r="O1748" s="4"/>
      <c r="P1748" s="14">
        <v>5725609</v>
      </c>
      <c r="Q1748" s="12">
        <v>483</v>
      </c>
      <c r="S1748" s="14">
        <v>8448742</v>
      </c>
      <c r="T1748" s="12">
        <v>230</v>
      </c>
      <c r="U1748">
        <f>SUM($T$2:T1748)</f>
        <v>3115754.31</v>
      </c>
      <c r="W1748" s="16">
        <v>8448742</v>
      </c>
      <c r="X1748">
        <v>3115754.31</v>
      </c>
      <c r="Y1748">
        <v>1747</v>
      </c>
      <c r="Z1748" s="18">
        <f t="shared" si="136"/>
        <v>7.4830179258349689</v>
      </c>
      <c r="AA1748" s="18">
        <f t="shared" si="137"/>
        <v>0.38277826468010517</v>
      </c>
      <c r="AB1748" t="str">
        <f t="shared" ref="AB1748:AB1811" si="140">IF(T1748&gt;=0,"B","")</f>
        <v>B</v>
      </c>
      <c r="AI1748" s="14">
        <v>5725609</v>
      </c>
      <c r="AJ1748" s="12">
        <v>483</v>
      </c>
      <c r="AK1748" s="12">
        <v>483</v>
      </c>
      <c r="AL1748" s="12">
        <v>1400</v>
      </c>
      <c r="AN1748">
        <v>5725609</v>
      </c>
      <c r="AO1748">
        <v>483</v>
      </c>
      <c r="AP1748">
        <v>483</v>
      </c>
      <c r="AQ1748">
        <v>1400</v>
      </c>
      <c r="AR1748">
        <f t="shared" si="138"/>
        <v>0</v>
      </c>
      <c r="AV1748" s="4">
        <v>3017169</v>
      </c>
      <c r="AW1748" s="4">
        <v>54400</v>
      </c>
      <c r="AX1748" s="4" t="s">
        <v>6361</v>
      </c>
      <c r="AY1748" s="4">
        <v>8800</v>
      </c>
      <c r="AZ1748" s="4">
        <v>8800</v>
      </c>
      <c r="BA1748" s="4">
        <v>264</v>
      </c>
      <c r="BB1748" s="7">
        <f>AZ1748+BA1748-AY1748</f>
        <v>264</v>
      </c>
      <c r="BC1748" s="4" t="s">
        <v>6362</v>
      </c>
      <c r="BD1748" s="4">
        <v>12000</v>
      </c>
      <c r="BE1748" s="4" t="s">
        <v>51</v>
      </c>
      <c r="BF1748" s="4" t="s">
        <v>13</v>
      </c>
      <c r="BH1748" s="4" t="s">
        <v>111</v>
      </c>
      <c r="BI1748" t="str">
        <f t="shared" si="139"/>
        <v>B</v>
      </c>
    </row>
    <row r="1749" spans="1:61" ht="15.75" customHeight="1" x14ac:dyDescent="0.2">
      <c r="A1749" s="4">
        <v>3012514</v>
      </c>
      <c r="B1749" s="4">
        <v>8276416</v>
      </c>
      <c r="C1749" s="4" t="s">
        <v>6025</v>
      </c>
      <c r="D1749" s="4">
        <v>500</v>
      </c>
      <c r="E1749" s="4">
        <v>500</v>
      </c>
      <c r="F1749" s="4">
        <v>261.87</v>
      </c>
      <c r="G1749" s="7">
        <f>E1749+F1749-D1749</f>
        <v>261.87</v>
      </c>
      <c r="H1749" s="4" t="s">
        <v>2420</v>
      </c>
      <c r="I1749" s="4">
        <v>1000</v>
      </c>
      <c r="J1749" s="4" t="s">
        <v>4</v>
      </c>
      <c r="K1749" s="4" t="s">
        <v>13</v>
      </c>
      <c r="L1749" s="4" t="s">
        <v>6</v>
      </c>
      <c r="M1749" s="4" t="s">
        <v>73</v>
      </c>
      <c r="O1749" s="4"/>
      <c r="P1749" s="14">
        <v>5726897</v>
      </c>
      <c r="Q1749" s="12">
        <v>420</v>
      </c>
      <c r="S1749" s="14">
        <v>8594825</v>
      </c>
      <c r="T1749" s="12">
        <v>229.51999999999975</v>
      </c>
      <c r="U1749">
        <f>SUM($T$2:T1749)</f>
        <v>3115983.83</v>
      </c>
      <c r="W1749" s="16">
        <v>8594825</v>
      </c>
      <c r="X1749">
        <v>3115983.83</v>
      </c>
      <c r="Y1749">
        <v>1748</v>
      </c>
      <c r="Z1749" s="18">
        <f t="shared" si="136"/>
        <v>7.4835691574480734</v>
      </c>
      <c r="AA1749" s="18">
        <f t="shared" si="137"/>
        <v>0.38299737072743206</v>
      </c>
      <c r="AB1749" t="str">
        <f t="shared" si="140"/>
        <v>B</v>
      </c>
      <c r="AI1749" s="14">
        <v>5726897</v>
      </c>
      <c r="AJ1749" s="12">
        <v>420</v>
      </c>
      <c r="AK1749" s="12">
        <v>420</v>
      </c>
      <c r="AL1749" s="12">
        <v>1000</v>
      </c>
      <c r="AN1749">
        <v>5726897</v>
      </c>
      <c r="AO1749">
        <v>420</v>
      </c>
      <c r="AP1749">
        <v>420</v>
      </c>
      <c r="AQ1749">
        <v>1000</v>
      </c>
      <c r="AR1749">
        <f t="shared" si="138"/>
        <v>0</v>
      </c>
      <c r="AV1749" s="4">
        <v>3012514</v>
      </c>
      <c r="AW1749" s="4">
        <v>8276416</v>
      </c>
      <c r="AX1749" s="4" t="s">
        <v>6025</v>
      </c>
      <c r="AY1749" s="4">
        <v>500</v>
      </c>
      <c r="AZ1749" s="4">
        <v>500</v>
      </c>
      <c r="BA1749" s="4">
        <v>261.87</v>
      </c>
      <c r="BB1749" s="7">
        <f>AZ1749+BA1749-AY1749</f>
        <v>261.87</v>
      </c>
      <c r="BC1749" s="4" t="s">
        <v>2420</v>
      </c>
      <c r="BD1749" s="4">
        <v>1000</v>
      </c>
      <c r="BE1749" s="4" t="s">
        <v>4</v>
      </c>
      <c r="BF1749" s="4" t="s">
        <v>13</v>
      </c>
      <c r="BG1749" s="4" t="s">
        <v>6</v>
      </c>
      <c r="BH1749" s="4" t="s">
        <v>73</v>
      </c>
      <c r="BI1749" t="str">
        <f t="shared" si="139"/>
        <v>B</v>
      </c>
    </row>
    <row r="1750" spans="1:61" ht="15.75" customHeight="1" x14ac:dyDescent="0.2">
      <c r="A1750" s="4">
        <v>3006165</v>
      </c>
      <c r="B1750" s="4">
        <v>8678496</v>
      </c>
      <c r="C1750" s="4" t="s">
        <v>5576</v>
      </c>
      <c r="D1750" s="4">
        <v>3050</v>
      </c>
      <c r="E1750" s="4">
        <v>3050</v>
      </c>
      <c r="F1750" s="4">
        <v>260.8</v>
      </c>
      <c r="G1750" s="7">
        <f>E1750+F1750-D1750</f>
        <v>260.80000000000018</v>
      </c>
      <c r="H1750" s="4" t="s">
        <v>1192</v>
      </c>
      <c r="I1750" s="4">
        <v>10000</v>
      </c>
      <c r="J1750" s="4" t="s">
        <v>4</v>
      </c>
      <c r="K1750" s="4" t="s">
        <v>13</v>
      </c>
      <c r="L1750" s="4" t="s">
        <v>9</v>
      </c>
      <c r="M1750" s="4" t="s">
        <v>64</v>
      </c>
      <c r="O1750" s="4"/>
      <c r="P1750" s="14">
        <v>5727513</v>
      </c>
      <c r="Q1750" s="12">
        <v>-500</v>
      </c>
      <c r="S1750" s="14">
        <v>1796188</v>
      </c>
      <c r="T1750" s="12">
        <v>229.14</v>
      </c>
      <c r="U1750">
        <f>SUM($T$2:T1750)</f>
        <v>3116212.97</v>
      </c>
      <c r="W1750" s="16">
        <v>1796188</v>
      </c>
      <c r="X1750">
        <v>3116212.97</v>
      </c>
      <c r="Y1750">
        <v>1749</v>
      </c>
      <c r="Z1750" s="18">
        <f t="shared" si="136"/>
        <v>7.4841194764260566</v>
      </c>
      <c r="AA1750" s="18">
        <f t="shared" si="137"/>
        <v>0.38321647677475901</v>
      </c>
      <c r="AB1750" t="str">
        <f t="shared" si="140"/>
        <v>B</v>
      </c>
      <c r="AI1750" s="14">
        <v>5727513</v>
      </c>
      <c r="AJ1750" s="12">
        <v>-500</v>
      </c>
      <c r="AK1750" s="12">
        <v>0</v>
      </c>
      <c r="AL1750" s="12">
        <v>0</v>
      </c>
      <c r="AN1750">
        <v>5727513</v>
      </c>
      <c r="AO1750">
        <v>-500</v>
      </c>
      <c r="AP1750">
        <v>0</v>
      </c>
      <c r="AQ1750">
        <v>0</v>
      </c>
      <c r="AR1750">
        <f t="shared" si="138"/>
        <v>0</v>
      </c>
      <c r="AV1750" s="4">
        <v>3006165</v>
      </c>
      <c r="AW1750" s="4">
        <v>8678496</v>
      </c>
      <c r="AX1750" s="4" t="s">
        <v>5576</v>
      </c>
      <c r="AY1750" s="4">
        <v>3050</v>
      </c>
      <c r="AZ1750" s="4">
        <v>3050</v>
      </c>
      <c r="BA1750" s="4">
        <v>260.8</v>
      </c>
      <c r="BB1750" s="7">
        <f>AZ1750+BA1750-AY1750</f>
        <v>260.80000000000018</v>
      </c>
      <c r="BC1750" s="4" t="s">
        <v>1192</v>
      </c>
      <c r="BD1750" s="4">
        <v>10000</v>
      </c>
      <c r="BE1750" s="4" t="s">
        <v>4</v>
      </c>
      <c r="BF1750" s="4" t="s">
        <v>13</v>
      </c>
      <c r="BG1750" s="4" t="s">
        <v>9</v>
      </c>
      <c r="BH1750" s="4" t="s">
        <v>64</v>
      </c>
      <c r="BI1750" t="str">
        <f t="shared" si="139"/>
        <v>C</v>
      </c>
    </row>
    <row r="1751" spans="1:61" ht="15.75" customHeight="1" x14ac:dyDescent="0.2">
      <c r="A1751" s="4">
        <v>3028523</v>
      </c>
      <c r="B1751" s="4">
        <v>8580881</v>
      </c>
      <c r="C1751" s="4" t="s">
        <v>7197</v>
      </c>
      <c r="D1751" s="4">
        <v>3050</v>
      </c>
      <c r="E1751" s="4">
        <v>3050</v>
      </c>
      <c r="F1751" s="4">
        <v>260.8</v>
      </c>
      <c r="G1751" s="7">
        <f>E1751+F1751-D1751</f>
        <v>260.80000000000018</v>
      </c>
      <c r="H1751" s="4" t="s">
        <v>230</v>
      </c>
      <c r="I1751" s="4">
        <v>8000</v>
      </c>
      <c r="J1751" s="4" t="s">
        <v>4</v>
      </c>
      <c r="K1751" s="4" t="s">
        <v>13</v>
      </c>
      <c r="L1751" s="4" t="s">
        <v>6</v>
      </c>
      <c r="M1751" s="4" t="s">
        <v>12</v>
      </c>
      <c r="O1751" s="4"/>
      <c r="P1751" s="14">
        <v>5730425</v>
      </c>
      <c r="Q1751" s="12">
        <v>2.0999999999999091</v>
      </c>
      <c r="S1751" s="14">
        <v>5594527</v>
      </c>
      <c r="T1751" s="12">
        <v>228.79999999999995</v>
      </c>
      <c r="U1751">
        <f>SUM($T$2:T1751)</f>
        <v>3116441.77</v>
      </c>
      <c r="W1751" s="16">
        <v>5594527</v>
      </c>
      <c r="X1751">
        <v>3116441.77</v>
      </c>
      <c r="Y1751">
        <v>1750</v>
      </c>
      <c r="Z1751" s="18">
        <f t="shared" si="136"/>
        <v>7.4846689788357734</v>
      </c>
      <c r="AA1751" s="18">
        <f t="shared" si="137"/>
        <v>0.3834355828220859</v>
      </c>
      <c r="AB1751" t="str">
        <f t="shared" si="140"/>
        <v>B</v>
      </c>
      <c r="AI1751" s="14">
        <v>5730425</v>
      </c>
      <c r="AJ1751" s="12">
        <v>2.0999999999999091</v>
      </c>
      <c r="AK1751" s="12">
        <v>2.1</v>
      </c>
      <c r="AL1751" s="12">
        <v>1500</v>
      </c>
      <c r="AN1751">
        <v>5730425</v>
      </c>
      <c r="AO1751">
        <v>2.0999999999999091</v>
      </c>
      <c r="AP1751">
        <v>2.1</v>
      </c>
      <c r="AQ1751">
        <v>1500</v>
      </c>
      <c r="AR1751">
        <f t="shared" si="138"/>
        <v>0</v>
      </c>
      <c r="AV1751" s="4">
        <v>3028523</v>
      </c>
      <c r="AW1751" s="4">
        <v>8580881</v>
      </c>
      <c r="AX1751" s="4" t="s">
        <v>7197</v>
      </c>
      <c r="AY1751" s="4">
        <v>3050</v>
      </c>
      <c r="AZ1751" s="4">
        <v>3050</v>
      </c>
      <c r="BA1751" s="4">
        <v>260.8</v>
      </c>
      <c r="BB1751" s="7">
        <f>AZ1751+BA1751-AY1751</f>
        <v>260.80000000000018</v>
      </c>
      <c r="BC1751" s="4" t="s">
        <v>230</v>
      </c>
      <c r="BD1751" s="4">
        <v>8000</v>
      </c>
      <c r="BE1751" s="4" t="s">
        <v>4</v>
      </c>
      <c r="BF1751" s="4" t="s">
        <v>13</v>
      </c>
      <c r="BG1751" s="4" t="s">
        <v>6</v>
      </c>
      <c r="BH1751" s="4" t="s">
        <v>12</v>
      </c>
      <c r="BI1751" t="str">
        <f t="shared" si="139"/>
        <v>B</v>
      </c>
    </row>
    <row r="1752" spans="1:61" ht="15.75" customHeight="1" x14ac:dyDescent="0.2">
      <c r="A1752" s="4">
        <v>2994412</v>
      </c>
      <c r="B1752" s="4">
        <v>520888</v>
      </c>
      <c r="C1752" s="4" t="s">
        <v>4590</v>
      </c>
      <c r="D1752" s="4">
        <v>2000</v>
      </c>
      <c r="E1752" s="4">
        <v>2000</v>
      </c>
      <c r="F1752" s="4">
        <v>260</v>
      </c>
      <c r="G1752" s="7">
        <f>E1752+F1752-D1752</f>
        <v>260</v>
      </c>
      <c r="H1752" s="4" t="s">
        <v>3395</v>
      </c>
      <c r="I1752" s="4">
        <v>9000</v>
      </c>
      <c r="J1752" s="4" t="s">
        <v>98</v>
      </c>
      <c r="K1752" s="4" t="s">
        <v>13</v>
      </c>
      <c r="M1752" s="4" t="s">
        <v>20</v>
      </c>
      <c r="O1752" s="4"/>
      <c r="P1752" s="14">
        <v>5733540</v>
      </c>
      <c r="Q1752" s="12">
        <v>840</v>
      </c>
      <c r="S1752" s="14">
        <v>442532</v>
      </c>
      <c r="T1752" s="12">
        <v>228.59999999999991</v>
      </c>
      <c r="U1752">
        <f>SUM($T$2:T1752)</f>
        <v>3116670.37</v>
      </c>
      <c r="W1752" s="16">
        <v>442532</v>
      </c>
      <c r="X1752">
        <v>3116670.37</v>
      </c>
      <c r="Y1752">
        <v>1751</v>
      </c>
      <c r="Z1752" s="18">
        <f t="shared" si="136"/>
        <v>7.4852180009112166</v>
      </c>
      <c r="AA1752" s="18">
        <f t="shared" si="137"/>
        <v>0.38365468886941279</v>
      </c>
      <c r="AB1752" t="str">
        <f t="shared" si="140"/>
        <v>B</v>
      </c>
      <c r="AI1752" s="14">
        <v>5733540</v>
      </c>
      <c r="AJ1752" s="12">
        <v>840</v>
      </c>
      <c r="AK1752" s="12">
        <v>840</v>
      </c>
      <c r="AL1752" s="12">
        <v>3500</v>
      </c>
      <c r="AN1752">
        <v>5733540</v>
      </c>
      <c r="AO1752">
        <v>840</v>
      </c>
      <c r="AP1752">
        <v>840</v>
      </c>
      <c r="AQ1752">
        <v>3500</v>
      </c>
      <c r="AR1752">
        <f t="shared" si="138"/>
        <v>0</v>
      </c>
      <c r="AV1752" s="4">
        <v>2994412</v>
      </c>
      <c r="AW1752" s="4">
        <v>520888</v>
      </c>
      <c r="AX1752" s="4" t="s">
        <v>4590</v>
      </c>
      <c r="AY1752" s="4">
        <v>2000</v>
      </c>
      <c r="AZ1752" s="4">
        <v>2000</v>
      </c>
      <c r="BA1752" s="4">
        <v>260</v>
      </c>
      <c r="BB1752" s="7">
        <f>AZ1752+BA1752-AY1752</f>
        <v>260</v>
      </c>
      <c r="BC1752" s="4" t="s">
        <v>3395</v>
      </c>
      <c r="BD1752" s="4">
        <v>9000</v>
      </c>
      <c r="BE1752" s="4" t="s">
        <v>98</v>
      </c>
      <c r="BF1752" s="4" t="s">
        <v>13</v>
      </c>
      <c r="BH1752" s="4" t="s">
        <v>20</v>
      </c>
      <c r="BI1752" t="str">
        <f t="shared" si="139"/>
        <v>B</v>
      </c>
    </row>
    <row r="1753" spans="1:61" ht="15.75" customHeight="1" x14ac:dyDescent="0.2">
      <c r="A1753" s="4">
        <v>2997891</v>
      </c>
      <c r="B1753" s="4">
        <v>540942</v>
      </c>
      <c r="C1753" s="4" t="s">
        <v>5151</v>
      </c>
      <c r="D1753" s="4">
        <v>1000</v>
      </c>
      <c r="E1753" s="4">
        <v>1000</v>
      </c>
      <c r="F1753" s="4">
        <v>260</v>
      </c>
      <c r="G1753" s="7">
        <f>E1753+F1753-D1753</f>
        <v>260</v>
      </c>
      <c r="H1753" s="4" t="s">
        <v>3830</v>
      </c>
      <c r="I1753" s="4">
        <v>12800</v>
      </c>
      <c r="J1753" s="4" t="s">
        <v>4</v>
      </c>
      <c r="K1753" s="4" t="s">
        <v>13</v>
      </c>
      <c r="L1753" s="4" t="s">
        <v>6</v>
      </c>
      <c r="M1753" s="4" t="s">
        <v>7</v>
      </c>
      <c r="O1753" s="4"/>
      <c r="P1753" s="14">
        <v>5737894</v>
      </c>
      <c r="Q1753" s="12">
        <v>283.79999999999995</v>
      </c>
      <c r="S1753" s="14">
        <v>4865183</v>
      </c>
      <c r="T1753" s="12">
        <v>228.40000000000009</v>
      </c>
      <c r="U1753">
        <f>SUM($T$2:T1753)</f>
        <v>3116898.77</v>
      </c>
      <c r="W1753" s="16">
        <v>4865183</v>
      </c>
      <c r="X1753">
        <v>3116898.77</v>
      </c>
      <c r="Y1753">
        <v>1752</v>
      </c>
      <c r="Z1753" s="18">
        <f t="shared" si="136"/>
        <v>7.4857665426523843</v>
      </c>
      <c r="AA1753" s="18">
        <f t="shared" si="137"/>
        <v>0.38387379491673967</v>
      </c>
      <c r="AB1753" t="str">
        <f t="shared" si="140"/>
        <v>B</v>
      </c>
      <c r="AI1753" s="14">
        <v>5737894</v>
      </c>
      <c r="AJ1753" s="12">
        <v>283.79999999999995</v>
      </c>
      <c r="AK1753" s="12">
        <v>283.8</v>
      </c>
      <c r="AL1753" s="12">
        <v>4500</v>
      </c>
      <c r="AN1753">
        <v>5737894</v>
      </c>
      <c r="AO1753">
        <v>283.79999999999995</v>
      </c>
      <c r="AP1753">
        <v>283.8</v>
      </c>
      <c r="AQ1753">
        <v>4500</v>
      </c>
      <c r="AR1753">
        <f t="shared" si="138"/>
        <v>0</v>
      </c>
      <c r="AV1753" s="4">
        <v>2997891</v>
      </c>
      <c r="AW1753" s="4">
        <v>540942</v>
      </c>
      <c r="AX1753" s="4" t="s">
        <v>5151</v>
      </c>
      <c r="AY1753" s="4">
        <v>1000</v>
      </c>
      <c r="AZ1753" s="4">
        <v>1000</v>
      </c>
      <c r="BA1753" s="4">
        <v>260</v>
      </c>
      <c r="BB1753" s="7">
        <f>AZ1753+BA1753-AY1753</f>
        <v>260</v>
      </c>
      <c r="BC1753" s="4" t="s">
        <v>3830</v>
      </c>
      <c r="BD1753" s="4">
        <v>12800</v>
      </c>
      <c r="BE1753" s="4" t="s">
        <v>4</v>
      </c>
      <c r="BF1753" s="4" t="s">
        <v>13</v>
      </c>
      <c r="BG1753" s="4" t="s">
        <v>6</v>
      </c>
      <c r="BH1753" s="4" t="s">
        <v>7</v>
      </c>
      <c r="BI1753" t="str">
        <f t="shared" si="139"/>
        <v>B</v>
      </c>
    </row>
    <row r="1754" spans="1:61" ht="15.75" customHeight="1" x14ac:dyDescent="0.2">
      <c r="A1754" s="4">
        <v>3020158</v>
      </c>
      <c r="B1754" s="4">
        <v>298854</v>
      </c>
      <c r="C1754" s="4" t="s">
        <v>6568</v>
      </c>
      <c r="D1754" s="4">
        <v>3600</v>
      </c>
      <c r="E1754" s="4">
        <v>3600</v>
      </c>
      <c r="F1754" s="4">
        <v>259.92</v>
      </c>
      <c r="G1754" s="7">
        <f>E1754+F1754-D1754</f>
        <v>259.92000000000007</v>
      </c>
      <c r="H1754" s="4" t="s">
        <v>6570</v>
      </c>
      <c r="I1754" s="4">
        <v>6000</v>
      </c>
      <c r="J1754" s="4" t="s">
        <v>51</v>
      </c>
      <c r="K1754" s="4" t="s">
        <v>13</v>
      </c>
      <c r="M1754" s="4" t="s">
        <v>64</v>
      </c>
      <c r="O1754" s="4"/>
      <c r="P1754" s="14">
        <v>5740757</v>
      </c>
      <c r="Q1754" s="12">
        <v>387</v>
      </c>
      <c r="S1754" s="14">
        <v>4667860</v>
      </c>
      <c r="T1754" s="12">
        <v>228</v>
      </c>
      <c r="U1754">
        <f>SUM($T$2:T1754)</f>
        <v>3117126.77</v>
      </c>
      <c r="W1754" s="16">
        <v>4667860</v>
      </c>
      <c r="X1754">
        <v>3117126.77</v>
      </c>
      <c r="Y1754">
        <v>1753</v>
      </c>
      <c r="Z1754" s="18">
        <f t="shared" si="136"/>
        <v>7.4863141237250046</v>
      </c>
      <c r="AA1754" s="18">
        <f t="shared" si="137"/>
        <v>0.38409290096406662</v>
      </c>
      <c r="AB1754" t="str">
        <f t="shared" si="140"/>
        <v>B</v>
      </c>
      <c r="AI1754" s="14">
        <v>5740757</v>
      </c>
      <c r="AJ1754" s="12">
        <v>387</v>
      </c>
      <c r="AK1754" s="12">
        <v>387</v>
      </c>
      <c r="AL1754" s="12">
        <v>1500</v>
      </c>
      <c r="AN1754">
        <v>5740757</v>
      </c>
      <c r="AO1754">
        <v>387</v>
      </c>
      <c r="AP1754">
        <v>387</v>
      </c>
      <c r="AQ1754">
        <v>1500</v>
      </c>
      <c r="AR1754">
        <f t="shared" si="138"/>
        <v>0</v>
      </c>
      <c r="AV1754" s="4">
        <v>3020158</v>
      </c>
      <c r="AW1754" s="4">
        <v>298854</v>
      </c>
      <c r="AX1754" s="4" t="s">
        <v>6568</v>
      </c>
      <c r="AY1754" s="4">
        <v>3600</v>
      </c>
      <c r="AZ1754" s="4">
        <v>3600</v>
      </c>
      <c r="BA1754" s="4">
        <v>259.92</v>
      </c>
      <c r="BB1754" s="7">
        <f>AZ1754+BA1754-AY1754</f>
        <v>259.92000000000007</v>
      </c>
      <c r="BC1754" s="4" t="s">
        <v>6570</v>
      </c>
      <c r="BD1754" s="4">
        <v>6000</v>
      </c>
      <c r="BE1754" s="4" t="s">
        <v>51</v>
      </c>
      <c r="BF1754" s="4" t="s">
        <v>13</v>
      </c>
      <c r="BH1754" s="4" t="s">
        <v>64</v>
      </c>
      <c r="BI1754" t="str">
        <f t="shared" si="139"/>
        <v>B</v>
      </c>
    </row>
    <row r="1755" spans="1:61" ht="15.75" customHeight="1" x14ac:dyDescent="0.2">
      <c r="A1755" s="4">
        <v>3009336</v>
      </c>
      <c r="B1755" s="4">
        <v>444485</v>
      </c>
      <c r="C1755" s="4" t="s">
        <v>5814</v>
      </c>
      <c r="D1755" s="4">
        <v>500</v>
      </c>
      <c r="E1755" s="4">
        <v>500</v>
      </c>
      <c r="F1755" s="4">
        <v>259</v>
      </c>
      <c r="G1755" s="7">
        <f>E1755+F1755-D1755</f>
        <v>259</v>
      </c>
      <c r="H1755" s="4" t="s">
        <v>1602</v>
      </c>
      <c r="I1755" s="4">
        <v>10200</v>
      </c>
      <c r="J1755" s="4" t="s">
        <v>4</v>
      </c>
      <c r="K1755" s="4" t="s">
        <v>8</v>
      </c>
      <c r="L1755" s="4" t="s">
        <v>6</v>
      </c>
      <c r="M1755" s="4" t="s">
        <v>65</v>
      </c>
      <c r="O1755" s="4"/>
      <c r="P1755" s="14">
        <v>5749304</v>
      </c>
      <c r="Q1755" s="12">
        <v>1539</v>
      </c>
      <c r="S1755" s="14">
        <v>7356028</v>
      </c>
      <c r="T1755" s="12">
        <v>228</v>
      </c>
      <c r="U1755">
        <f>SUM($T$2:T1755)</f>
        <v>3117354.77</v>
      </c>
      <c r="W1755" s="16">
        <v>7356028</v>
      </c>
      <c r="X1755">
        <v>3117354.77</v>
      </c>
      <c r="Y1755">
        <v>1754</v>
      </c>
      <c r="Z1755" s="18">
        <f t="shared" si="136"/>
        <v>7.4868617047976249</v>
      </c>
      <c r="AA1755" s="18">
        <f t="shared" si="137"/>
        <v>0.38431200701139351</v>
      </c>
      <c r="AB1755" t="str">
        <f t="shared" si="140"/>
        <v>B</v>
      </c>
      <c r="AI1755" s="14">
        <v>5749304</v>
      </c>
      <c r="AJ1755" s="12">
        <v>1539</v>
      </c>
      <c r="AK1755" s="12">
        <v>1539</v>
      </c>
      <c r="AL1755" s="12">
        <v>10000</v>
      </c>
      <c r="AN1755">
        <v>5749304</v>
      </c>
      <c r="AO1755">
        <v>1539</v>
      </c>
      <c r="AP1755">
        <v>1539</v>
      </c>
      <c r="AQ1755">
        <v>10000</v>
      </c>
      <c r="AR1755">
        <f t="shared" si="138"/>
        <v>0</v>
      </c>
      <c r="AV1755" s="4">
        <v>3009336</v>
      </c>
      <c r="AW1755" s="4">
        <v>444485</v>
      </c>
      <c r="AX1755" s="4" t="s">
        <v>5814</v>
      </c>
      <c r="AY1755" s="4">
        <v>500</v>
      </c>
      <c r="AZ1755" s="4">
        <v>500</v>
      </c>
      <c r="BA1755" s="4">
        <v>259</v>
      </c>
      <c r="BB1755" s="7">
        <f>AZ1755+BA1755-AY1755</f>
        <v>259</v>
      </c>
      <c r="BC1755" s="4" t="s">
        <v>1602</v>
      </c>
      <c r="BD1755" s="4">
        <v>10200</v>
      </c>
      <c r="BE1755" s="4" t="s">
        <v>4</v>
      </c>
      <c r="BF1755" s="4" t="s">
        <v>8</v>
      </c>
      <c r="BG1755" s="4" t="s">
        <v>6</v>
      </c>
      <c r="BH1755" s="4" t="s">
        <v>65</v>
      </c>
      <c r="BI1755" t="str">
        <f t="shared" si="139"/>
        <v>B</v>
      </c>
    </row>
    <row r="1756" spans="1:61" ht="15.75" customHeight="1" x14ac:dyDescent="0.2">
      <c r="A1756" s="4">
        <v>2952545</v>
      </c>
      <c r="B1756" s="4">
        <v>7209749</v>
      </c>
      <c r="C1756" s="4" t="s">
        <v>1286</v>
      </c>
      <c r="D1756" s="4">
        <v>1500</v>
      </c>
      <c r="E1756" s="4">
        <v>1500</v>
      </c>
      <c r="F1756" s="4">
        <v>258.75</v>
      </c>
      <c r="G1756" s="7">
        <f>E1756+F1756-D1756</f>
        <v>258.75</v>
      </c>
      <c r="H1756" s="4" t="s">
        <v>1287</v>
      </c>
      <c r="I1756" s="4">
        <v>10000</v>
      </c>
      <c r="J1756" s="4" t="s">
        <v>72</v>
      </c>
      <c r="K1756" s="4" t="s">
        <v>8</v>
      </c>
      <c r="M1756" s="4" t="s">
        <v>29</v>
      </c>
      <c r="O1756" s="4"/>
      <c r="P1756" s="14">
        <v>5753574</v>
      </c>
      <c r="Q1756" s="12">
        <v>3220</v>
      </c>
      <c r="S1756" s="14">
        <v>8134106</v>
      </c>
      <c r="T1756" s="12">
        <v>228</v>
      </c>
      <c r="U1756">
        <f>SUM($T$2:T1756)</f>
        <v>3117582.77</v>
      </c>
      <c r="W1756" s="16">
        <v>8134106</v>
      </c>
      <c r="X1756">
        <v>3117582.77</v>
      </c>
      <c r="Y1756">
        <v>1755</v>
      </c>
      <c r="Z1756" s="18">
        <f t="shared" si="136"/>
        <v>7.4874092858702443</v>
      </c>
      <c r="AA1756" s="18">
        <f t="shared" si="137"/>
        <v>0.3845311130587204</v>
      </c>
      <c r="AB1756" t="str">
        <f t="shared" si="140"/>
        <v>B</v>
      </c>
      <c r="AI1756" s="14">
        <v>5753574</v>
      </c>
      <c r="AJ1756" s="12">
        <v>3220</v>
      </c>
      <c r="AK1756" s="12">
        <v>3220</v>
      </c>
      <c r="AL1756" s="12">
        <v>10000</v>
      </c>
      <c r="AN1756">
        <v>5753574</v>
      </c>
      <c r="AO1756">
        <v>3220</v>
      </c>
      <c r="AP1756">
        <v>3220</v>
      </c>
      <c r="AQ1756">
        <v>10000</v>
      </c>
      <c r="AR1756">
        <f t="shared" si="138"/>
        <v>0</v>
      </c>
      <c r="AV1756" s="4">
        <v>2952545</v>
      </c>
      <c r="AW1756" s="4">
        <v>7209749</v>
      </c>
      <c r="AX1756" s="4" t="s">
        <v>1286</v>
      </c>
      <c r="AY1756" s="4">
        <v>1500</v>
      </c>
      <c r="AZ1756" s="4">
        <v>1500</v>
      </c>
      <c r="BA1756" s="4">
        <v>258.75</v>
      </c>
      <c r="BB1756" s="7">
        <f>AZ1756+BA1756-AY1756</f>
        <v>258.75</v>
      </c>
      <c r="BC1756" s="4" t="s">
        <v>1287</v>
      </c>
      <c r="BD1756" s="4">
        <v>10000</v>
      </c>
      <c r="BE1756" s="4" t="s">
        <v>72</v>
      </c>
      <c r="BF1756" s="4" t="s">
        <v>8</v>
      </c>
      <c r="BH1756" s="4" t="s">
        <v>29</v>
      </c>
      <c r="BI1756" t="str">
        <f t="shared" si="139"/>
        <v>B</v>
      </c>
    </row>
    <row r="1757" spans="1:61" ht="15.75" customHeight="1" x14ac:dyDescent="0.2">
      <c r="A1757" s="4">
        <v>3011415</v>
      </c>
      <c r="B1757" s="4">
        <v>6459160</v>
      </c>
      <c r="C1757" s="4" t="s">
        <v>5949</v>
      </c>
      <c r="D1757" s="4">
        <v>1500</v>
      </c>
      <c r="E1757" s="4">
        <v>1500</v>
      </c>
      <c r="F1757" s="4">
        <v>258.75</v>
      </c>
      <c r="G1757" s="7">
        <f>E1757+F1757-D1757</f>
        <v>258.75</v>
      </c>
      <c r="H1757" s="4" t="s">
        <v>708</v>
      </c>
      <c r="I1757" s="4">
        <v>35000</v>
      </c>
      <c r="J1757" s="4" t="s">
        <v>32</v>
      </c>
      <c r="K1757" s="4" t="s">
        <v>8</v>
      </c>
      <c r="M1757" s="4" t="s">
        <v>35</v>
      </c>
      <c r="O1757" s="4"/>
      <c r="P1757" s="14">
        <v>5756997</v>
      </c>
      <c r="Q1757" s="12">
        <v>-500</v>
      </c>
      <c r="S1757" s="14">
        <v>654468</v>
      </c>
      <c r="T1757" s="12">
        <v>227.64999999999986</v>
      </c>
      <c r="U1757">
        <f>SUM($T$2:T1757)</f>
        <v>3117810.42</v>
      </c>
      <c r="W1757" s="16">
        <v>654468</v>
      </c>
      <c r="X1757">
        <v>3117810.42</v>
      </c>
      <c r="Y1757">
        <v>1756</v>
      </c>
      <c r="Z1757" s="18">
        <f t="shared" si="136"/>
        <v>7.4879560263578844</v>
      </c>
      <c r="AA1757" s="18">
        <f t="shared" si="137"/>
        <v>0.38475021910604734</v>
      </c>
      <c r="AB1757" t="str">
        <f t="shared" si="140"/>
        <v>B</v>
      </c>
      <c r="AI1757" s="14">
        <v>5756997</v>
      </c>
      <c r="AJ1757" s="12">
        <v>-500</v>
      </c>
      <c r="AK1757" s="12">
        <v>0</v>
      </c>
      <c r="AL1757" s="12">
        <v>0</v>
      </c>
      <c r="AN1757">
        <v>5756997</v>
      </c>
      <c r="AO1757">
        <v>-500</v>
      </c>
      <c r="AP1757">
        <v>0</v>
      </c>
      <c r="AQ1757">
        <v>0</v>
      </c>
      <c r="AR1757">
        <f t="shared" si="138"/>
        <v>0</v>
      </c>
      <c r="AV1757" s="4">
        <v>3011415</v>
      </c>
      <c r="AW1757" s="4">
        <v>6459160</v>
      </c>
      <c r="AX1757" s="4" t="s">
        <v>5949</v>
      </c>
      <c r="AY1757" s="4">
        <v>1500</v>
      </c>
      <c r="AZ1757" s="4">
        <v>1500</v>
      </c>
      <c r="BA1757" s="4">
        <v>258.75</v>
      </c>
      <c r="BB1757" s="7">
        <f>AZ1757+BA1757-AY1757</f>
        <v>258.75</v>
      </c>
      <c r="BC1757" s="4" t="s">
        <v>708</v>
      </c>
      <c r="BD1757" s="4">
        <v>35000</v>
      </c>
      <c r="BE1757" s="4" t="s">
        <v>32</v>
      </c>
      <c r="BF1757" s="4" t="s">
        <v>8</v>
      </c>
      <c r="BH1757" s="4" t="s">
        <v>35</v>
      </c>
      <c r="BI1757" t="str">
        <f t="shared" si="139"/>
        <v>B</v>
      </c>
    </row>
    <row r="1758" spans="1:61" ht="15.75" customHeight="1" x14ac:dyDescent="0.2">
      <c r="A1758" s="4">
        <v>3022930</v>
      </c>
      <c r="B1758" s="4">
        <v>9108009</v>
      </c>
      <c r="C1758" s="4" t="s">
        <v>6784</v>
      </c>
      <c r="D1758" s="4">
        <v>1500</v>
      </c>
      <c r="E1758" s="4">
        <v>1500</v>
      </c>
      <c r="F1758" s="4">
        <v>258.75</v>
      </c>
      <c r="G1758" s="7">
        <f>E1758+F1758-D1758</f>
        <v>258.75</v>
      </c>
      <c r="H1758" s="4" t="s">
        <v>6785</v>
      </c>
      <c r="I1758" s="4">
        <v>25000</v>
      </c>
      <c r="J1758" s="4" t="s">
        <v>32</v>
      </c>
      <c r="K1758" s="4" t="s">
        <v>13</v>
      </c>
      <c r="M1758" s="4" t="s">
        <v>73</v>
      </c>
      <c r="O1758" s="4"/>
      <c r="P1758" s="14">
        <v>5772852</v>
      </c>
      <c r="Q1758" s="12">
        <v>132.75</v>
      </c>
      <c r="S1758" s="14">
        <v>1716540</v>
      </c>
      <c r="T1758" s="12">
        <v>227.05000000000018</v>
      </c>
      <c r="U1758">
        <f>SUM($T$2:T1758)</f>
        <v>3118037.4699999997</v>
      </c>
      <c r="W1758" s="16">
        <v>1716540</v>
      </c>
      <c r="X1758">
        <v>3118037.4699999997</v>
      </c>
      <c r="Y1758">
        <v>1757</v>
      </c>
      <c r="Z1758" s="18">
        <f t="shared" si="136"/>
        <v>7.4885013258427016</v>
      </c>
      <c r="AA1758" s="18">
        <f t="shared" si="137"/>
        <v>0.38496932515337423</v>
      </c>
      <c r="AB1758" t="str">
        <f t="shared" si="140"/>
        <v>B</v>
      </c>
      <c r="AI1758" s="14">
        <v>5772852</v>
      </c>
      <c r="AJ1758" s="12">
        <v>132.75</v>
      </c>
      <c r="AK1758" s="12">
        <v>132.75</v>
      </c>
      <c r="AL1758" s="12">
        <v>4500</v>
      </c>
      <c r="AN1758">
        <v>5772852</v>
      </c>
      <c r="AO1758">
        <v>132.75</v>
      </c>
      <c r="AP1758">
        <v>132.75</v>
      </c>
      <c r="AQ1758">
        <v>4500</v>
      </c>
      <c r="AR1758">
        <f t="shared" si="138"/>
        <v>0</v>
      </c>
      <c r="AV1758" s="4">
        <v>3022930</v>
      </c>
      <c r="AW1758" s="4">
        <v>9108009</v>
      </c>
      <c r="AX1758" s="4" t="s">
        <v>6784</v>
      </c>
      <c r="AY1758" s="4">
        <v>1500</v>
      </c>
      <c r="AZ1758" s="4">
        <v>1500</v>
      </c>
      <c r="BA1758" s="4">
        <v>258.75</v>
      </c>
      <c r="BB1758" s="7">
        <f>AZ1758+BA1758-AY1758</f>
        <v>258.75</v>
      </c>
      <c r="BC1758" s="4" t="s">
        <v>6785</v>
      </c>
      <c r="BD1758" s="4">
        <v>25000</v>
      </c>
      <c r="BE1758" s="4" t="s">
        <v>32</v>
      </c>
      <c r="BF1758" s="4" t="s">
        <v>13</v>
      </c>
      <c r="BH1758" s="4" t="s">
        <v>73</v>
      </c>
      <c r="BI1758" t="str">
        <f t="shared" si="139"/>
        <v>B</v>
      </c>
    </row>
    <row r="1759" spans="1:61" ht="15.75" customHeight="1" x14ac:dyDescent="0.2">
      <c r="A1759" s="4">
        <v>3037819</v>
      </c>
      <c r="B1759" s="4">
        <v>9165955</v>
      </c>
      <c r="C1759" s="4" t="s">
        <v>7907</v>
      </c>
      <c r="D1759" s="4">
        <v>1500</v>
      </c>
      <c r="E1759" s="4">
        <v>1500</v>
      </c>
      <c r="F1759" s="4">
        <v>258.75</v>
      </c>
      <c r="G1759" s="7">
        <f>E1759+F1759-D1759</f>
        <v>258.75</v>
      </c>
      <c r="H1759" s="4" t="s">
        <v>7908</v>
      </c>
      <c r="I1759" s="4">
        <v>18000</v>
      </c>
      <c r="J1759" s="4" t="s">
        <v>4</v>
      </c>
      <c r="K1759" s="4" t="s">
        <v>13</v>
      </c>
      <c r="L1759" s="4" t="s">
        <v>6</v>
      </c>
      <c r="M1759" s="4" t="s">
        <v>20</v>
      </c>
      <c r="O1759" s="4"/>
      <c r="P1759" s="14">
        <v>5776716</v>
      </c>
      <c r="Q1759" s="12">
        <v>-1700</v>
      </c>
      <c r="S1759" s="14">
        <v>7070589</v>
      </c>
      <c r="T1759" s="12">
        <v>225</v>
      </c>
      <c r="U1759">
        <f>SUM($T$2:T1759)</f>
        <v>3118262.4699999997</v>
      </c>
      <c r="W1759" s="16">
        <v>7070589</v>
      </c>
      <c r="X1759">
        <v>3118262.4699999997</v>
      </c>
      <c r="Y1759">
        <v>1758</v>
      </c>
      <c r="Z1759" s="18">
        <f t="shared" si="136"/>
        <v>7.4890417019012085</v>
      </c>
      <c r="AA1759" s="18">
        <f t="shared" si="137"/>
        <v>0.38518843120070112</v>
      </c>
      <c r="AB1759" t="str">
        <f t="shared" si="140"/>
        <v>B</v>
      </c>
      <c r="AI1759" s="14">
        <v>5776716</v>
      </c>
      <c r="AJ1759" s="12">
        <v>-1700</v>
      </c>
      <c r="AK1759" s="12">
        <v>0</v>
      </c>
      <c r="AL1759" s="12">
        <v>0</v>
      </c>
      <c r="AN1759">
        <v>5776716</v>
      </c>
      <c r="AO1759">
        <v>-1700</v>
      </c>
      <c r="AP1759">
        <v>0</v>
      </c>
      <c r="AQ1759">
        <v>0</v>
      </c>
      <c r="AR1759">
        <f t="shared" si="138"/>
        <v>0</v>
      </c>
      <c r="AV1759" s="4">
        <v>3037819</v>
      </c>
      <c r="AW1759" s="4">
        <v>9165955</v>
      </c>
      <c r="AX1759" s="4" t="s">
        <v>7907</v>
      </c>
      <c r="AY1759" s="4">
        <v>1500</v>
      </c>
      <c r="AZ1759" s="4">
        <v>1500</v>
      </c>
      <c r="BA1759" s="4">
        <v>258.75</v>
      </c>
      <c r="BB1759" s="7">
        <f>AZ1759+BA1759-AY1759</f>
        <v>258.75</v>
      </c>
      <c r="BC1759" s="4" t="s">
        <v>7908</v>
      </c>
      <c r="BD1759" s="4">
        <v>18000</v>
      </c>
      <c r="BE1759" s="4" t="s">
        <v>4</v>
      </c>
      <c r="BF1759" s="4" t="s">
        <v>13</v>
      </c>
      <c r="BG1759" s="4" t="s">
        <v>6</v>
      </c>
      <c r="BH1759" s="4" t="s">
        <v>20</v>
      </c>
      <c r="BI1759" t="str">
        <f t="shared" si="139"/>
        <v>B</v>
      </c>
    </row>
    <row r="1760" spans="1:61" ht="15.75" customHeight="1" x14ac:dyDescent="0.2">
      <c r="A1760" s="4">
        <v>2969541</v>
      </c>
      <c r="B1760" s="4">
        <v>427607</v>
      </c>
      <c r="C1760" s="4" t="s">
        <v>2390</v>
      </c>
      <c r="D1760" s="4">
        <v>1000</v>
      </c>
      <c r="E1760" s="4">
        <v>1000</v>
      </c>
      <c r="F1760" s="4">
        <v>258.39999999999998</v>
      </c>
      <c r="G1760" s="7">
        <f>E1760+F1760-D1760</f>
        <v>258.40000000000009</v>
      </c>
      <c r="H1760" s="4" t="s">
        <v>2391</v>
      </c>
      <c r="I1760" s="4">
        <v>12800</v>
      </c>
      <c r="J1760" s="4" t="s">
        <v>4</v>
      </c>
      <c r="K1760" s="4" t="s">
        <v>8</v>
      </c>
      <c r="L1760" s="4" t="s">
        <v>6</v>
      </c>
      <c r="M1760" s="4" t="s">
        <v>20</v>
      </c>
      <c r="O1760" s="4"/>
      <c r="P1760" s="14">
        <v>5780475</v>
      </c>
      <c r="Q1760" s="12">
        <v>224.25</v>
      </c>
      <c r="S1760" s="14">
        <v>7329652</v>
      </c>
      <c r="T1760" s="12">
        <v>225</v>
      </c>
      <c r="U1760">
        <f>SUM($T$2:T1760)</f>
        <v>3118487.4699999997</v>
      </c>
      <c r="W1760" s="16">
        <v>7329652</v>
      </c>
      <c r="X1760">
        <v>3118487.4699999997</v>
      </c>
      <c r="Y1760">
        <v>1759</v>
      </c>
      <c r="Z1760" s="18">
        <f t="shared" si="136"/>
        <v>7.4895820779597146</v>
      </c>
      <c r="AA1760" s="18">
        <f t="shared" si="137"/>
        <v>0.38540753724802806</v>
      </c>
      <c r="AB1760" t="str">
        <f t="shared" si="140"/>
        <v>B</v>
      </c>
      <c r="AI1760" s="14">
        <v>5780475</v>
      </c>
      <c r="AJ1760" s="12">
        <v>224.25</v>
      </c>
      <c r="AK1760" s="12">
        <v>224.25</v>
      </c>
      <c r="AL1760" s="12">
        <v>6903</v>
      </c>
      <c r="AN1760">
        <v>5780475</v>
      </c>
      <c r="AO1760">
        <v>224.25</v>
      </c>
      <c r="AP1760">
        <v>224.25</v>
      </c>
      <c r="AQ1760">
        <v>6903</v>
      </c>
      <c r="AR1760">
        <f t="shared" si="138"/>
        <v>0</v>
      </c>
      <c r="AV1760" s="4">
        <v>2969541</v>
      </c>
      <c r="AW1760" s="4">
        <v>427607</v>
      </c>
      <c r="AX1760" s="4" t="s">
        <v>2390</v>
      </c>
      <c r="AY1760" s="4">
        <v>1000</v>
      </c>
      <c r="AZ1760" s="4">
        <v>1000</v>
      </c>
      <c r="BA1760" s="4">
        <v>258.39999999999998</v>
      </c>
      <c r="BB1760" s="7">
        <f>AZ1760+BA1760-AY1760</f>
        <v>258.40000000000009</v>
      </c>
      <c r="BC1760" s="4" t="s">
        <v>2391</v>
      </c>
      <c r="BD1760" s="4">
        <v>12800</v>
      </c>
      <c r="BE1760" s="4" t="s">
        <v>4</v>
      </c>
      <c r="BF1760" s="4" t="s">
        <v>8</v>
      </c>
      <c r="BG1760" s="4" t="s">
        <v>6</v>
      </c>
      <c r="BH1760" s="4" t="s">
        <v>20</v>
      </c>
      <c r="BI1760" t="str">
        <f t="shared" si="139"/>
        <v>B</v>
      </c>
    </row>
    <row r="1761" spans="1:61" ht="15.75" customHeight="1" x14ac:dyDescent="0.2">
      <c r="A1761" s="4">
        <v>2944656</v>
      </c>
      <c r="B1761" s="4">
        <v>331217</v>
      </c>
      <c r="C1761" s="4" t="s">
        <v>38</v>
      </c>
      <c r="D1761" s="4">
        <v>1500</v>
      </c>
      <c r="E1761" s="4">
        <v>1500</v>
      </c>
      <c r="F1761" s="4">
        <v>256.5</v>
      </c>
      <c r="G1761" s="7">
        <f>E1761+F1761-D1761</f>
        <v>256.5</v>
      </c>
      <c r="H1761" s="4" t="s">
        <v>39</v>
      </c>
      <c r="I1761" s="4">
        <v>14000</v>
      </c>
      <c r="J1761" s="4" t="s">
        <v>4</v>
      </c>
      <c r="K1761" s="4" t="s">
        <v>13</v>
      </c>
      <c r="L1761" s="4" t="s">
        <v>6</v>
      </c>
      <c r="M1761" s="4" t="s">
        <v>40</v>
      </c>
      <c r="O1761" s="4"/>
      <c r="P1761" s="14">
        <v>5780748</v>
      </c>
      <c r="Q1761" s="12">
        <v>3</v>
      </c>
      <c r="S1761" s="14">
        <v>7468294</v>
      </c>
      <c r="T1761" s="12">
        <v>225</v>
      </c>
      <c r="U1761">
        <f>SUM($T$2:T1761)</f>
        <v>3118712.4699999997</v>
      </c>
      <c r="W1761" s="16">
        <v>7468294</v>
      </c>
      <c r="X1761">
        <v>3118712.4699999997</v>
      </c>
      <c r="Y1761">
        <v>1760</v>
      </c>
      <c r="Z1761" s="18">
        <f t="shared" si="136"/>
        <v>7.4901224540182216</v>
      </c>
      <c r="AA1761" s="18">
        <f t="shared" si="137"/>
        <v>0.38562664329535495</v>
      </c>
      <c r="AB1761" t="str">
        <f t="shared" si="140"/>
        <v>B</v>
      </c>
      <c r="AI1761" s="14">
        <v>5780748</v>
      </c>
      <c r="AJ1761" s="12">
        <v>3</v>
      </c>
      <c r="AK1761" s="12">
        <v>3</v>
      </c>
      <c r="AL1761" s="12">
        <v>3000</v>
      </c>
      <c r="AN1761">
        <v>5780748</v>
      </c>
      <c r="AO1761">
        <v>3</v>
      </c>
      <c r="AP1761">
        <v>3</v>
      </c>
      <c r="AQ1761">
        <v>3000</v>
      </c>
      <c r="AR1761">
        <f t="shared" si="138"/>
        <v>0</v>
      </c>
      <c r="AV1761" s="4">
        <v>2944656</v>
      </c>
      <c r="AW1761" s="4">
        <v>331217</v>
      </c>
      <c r="AX1761" s="4" t="s">
        <v>38</v>
      </c>
      <c r="AY1761" s="4">
        <v>1500</v>
      </c>
      <c r="AZ1761" s="4">
        <v>1500</v>
      </c>
      <c r="BA1761" s="4">
        <v>256.5</v>
      </c>
      <c r="BB1761" s="7">
        <f>AZ1761+BA1761-AY1761</f>
        <v>256.5</v>
      </c>
      <c r="BC1761" s="4" t="s">
        <v>39</v>
      </c>
      <c r="BD1761" s="4">
        <v>14000</v>
      </c>
      <c r="BE1761" s="4" t="s">
        <v>4</v>
      </c>
      <c r="BF1761" s="4" t="s">
        <v>13</v>
      </c>
      <c r="BG1761" s="4" t="s">
        <v>6</v>
      </c>
      <c r="BH1761" s="4" t="s">
        <v>40</v>
      </c>
      <c r="BI1761" t="str">
        <f t="shared" si="139"/>
        <v>A</v>
      </c>
    </row>
    <row r="1762" spans="1:61" ht="15.75" customHeight="1" x14ac:dyDescent="0.2">
      <c r="A1762" s="4">
        <v>2949437</v>
      </c>
      <c r="B1762" s="4">
        <v>6932878</v>
      </c>
      <c r="C1762" s="4" t="s">
        <v>519</v>
      </c>
      <c r="D1762" s="4">
        <v>500</v>
      </c>
      <c r="E1762" s="4">
        <v>500</v>
      </c>
      <c r="F1762" s="4">
        <v>256.5</v>
      </c>
      <c r="G1762" s="7">
        <f>E1762+F1762-D1762</f>
        <v>256.5</v>
      </c>
      <c r="H1762" s="4" t="s">
        <v>520</v>
      </c>
      <c r="I1762" s="4">
        <v>12000</v>
      </c>
      <c r="J1762" s="4" t="s">
        <v>4</v>
      </c>
      <c r="K1762" s="4" t="s">
        <v>8</v>
      </c>
      <c r="L1762" s="4" t="s">
        <v>6</v>
      </c>
      <c r="M1762" s="4" t="s">
        <v>64</v>
      </c>
      <c r="O1762" s="4"/>
      <c r="P1762" s="14">
        <v>5793768</v>
      </c>
      <c r="Q1762" s="12">
        <v>-10000</v>
      </c>
      <c r="S1762" s="14">
        <v>5780475</v>
      </c>
      <c r="T1762" s="12">
        <v>224.25</v>
      </c>
      <c r="U1762">
        <f>SUM($T$2:T1762)</f>
        <v>3118936.7199999997</v>
      </c>
      <c r="W1762" s="16">
        <v>5780475</v>
      </c>
      <c r="X1762">
        <v>3118936.7199999997</v>
      </c>
      <c r="Y1762">
        <v>1761</v>
      </c>
      <c r="Z1762" s="18">
        <f t="shared" si="136"/>
        <v>7.4906610288232001</v>
      </c>
      <c r="AA1762" s="18">
        <f t="shared" si="137"/>
        <v>0.38584574934268184</v>
      </c>
      <c r="AB1762" t="str">
        <f t="shared" si="140"/>
        <v>B</v>
      </c>
      <c r="AI1762" s="14">
        <v>5793768</v>
      </c>
      <c r="AJ1762" s="12">
        <v>-10000</v>
      </c>
      <c r="AK1762" s="12">
        <v>0</v>
      </c>
      <c r="AL1762" s="12">
        <v>0</v>
      </c>
      <c r="AN1762">
        <v>5793768</v>
      </c>
      <c r="AO1762">
        <v>-10000</v>
      </c>
      <c r="AP1762">
        <v>0</v>
      </c>
      <c r="AQ1762">
        <v>0</v>
      </c>
      <c r="AR1762">
        <f t="shared" si="138"/>
        <v>0</v>
      </c>
      <c r="AV1762" s="4">
        <v>2949437</v>
      </c>
      <c r="AW1762" s="4">
        <v>6932878</v>
      </c>
      <c r="AX1762" s="4" t="s">
        <v>519</v>
      </c>
      <c r="AY1762" s="4">
        <v>500</v>
      </c>
      <c r="AZ1762" s="4">
        <v>500</v>
      </c>
      <c r="BA1762" s="4">
        <v>256.5</v>
      </c>
      <c r="BB1762" s="7">
        <f>AZ1762+BA1762-AY1762</f>
        <v>256.5</v>
      </c>
      <c r="BC1762" s="4" t="s">
        <v>520</v>
      </c>
      <c r="BD1762" s="4">
        <v>12000</v>
      </c>
      <c r="BE1762" s="4" t="s">
        <v>4</v>
      </c>
      <c r="BF1762" s="4" t="s">
        <v>8</v>
      </c>
      <c r="BG1762" s="4" t="s">
        <v>6</v>
      </c>
      <c r="BH1762" s="4" t="s">
        <v>64</v>
      </c>
      <c r="BI1762" t="str">
        <f t="shared" si="139"/>
        <v>B</v>
      </c>
    </row>
    <row r="1763" spans="1:61" ht="15.75" customHeight="1" x14ac:dyDescent="0.2">
      <c r="A1763" s="4">
        <v>2958880</v>
      </c>
      <c r="B1763" s="4">
        <v>426651</v>
      </c>
      <c r="C1763" s="4" t="s">
        <v>1429</v>
      </c>
      <c r="D1763" s="4">
        <v>1500</v>
      </c>
      <c r="E1763" s="4">
        <v>1500</v>
      </c>
      <c r="F1763" s="4">
        <v>256.5</v>
      </c>
      <c r="G1763" s="7">
        <f>E1763+F1763-D1763</f>
        <v>256.5</v>
      </c>
      <c r="H1763" s="4" t="s">
        <v>1430</v>
      </c>
      <c r="I1763" s="4">
        <v>20000</v>
      </c>
      <c r="J1763" s="4" t="s">
        <v>4</v>
      </c>
      <c r="K1763" s="4" t="s">
        <v>8</v>
      </c>
      <c r="L1763" s="4" t="s">
        <v>6</v>
      </c>
      <c r="M1763" s="4" t="s">
        <v>73</v>
      </c>
      <c r="O1763" s="4"/>
      <c r="P1763" s="14">
        <v>5794846</v>
      </c>
      <c r="Q1763" s="12">
        <v>4180</v>
      </c>
      <c r="S1763" s="14">
        <v>6994898</v>
      </c>
      <c r="T1763" s="12">
        <v>224</v>
      </c>
      <c r="U1763">
        <f>SUM($T$2:T1763)</f>
        <v>3119160.7199999997</v>
      </c>
      <c r="W1763" s="16">
        <v>6994898</v>
      </c>
      <c r="X1763">
        <v>3119160.7199999997</v>
      </c>
      <c r="Y1763">
        <v>1762</v>
      </c>
      <c r="Z1763" s="18">
        <f t="shared" si="136"/>
        <v>7.4911990032103351</v>
      </c>
      <c r="AA1763" s="18">
        <f t="shared" si="137"/>
        <v>0.38606485539000879</v>
      </c>
      <c r="AB1763" t="str">
        <f t="shared" si="140"/>
        <v>B</v>
      </c>
      <c r="AI1763" s="14">
        <v>5794846</v>
      </c>
      <c r="AJ1763" s="12">
        <v>4180</v>
      </c>
      <c r="AK1763" s="12">
        <v>4180</v>
      </c>
      <c r="AL1763" s="12">
        <v>10000</v>
      </c>
      <c r="AN1763">
        <v>5794846</v>
      </c>
      <c r="AO1763">
        <v>4180</v>
      </c>
      <c r="AP1763">
        <v>4180</v>
      </c>
      <c r="AQ1763">
        <v>10000</v>
      </c>
      <c r="AR1763">
        <f t="shared" si="138"/>
        <v>0</v>
      </c>
      <c r="AV1763" s="4">
        <v>2958880</v>
      </c>
      <c r="AW1763" s="4">
        <v>426651</v>
      </c>
      <c r="AX1763" s="4" t="s">
        <v>1429</v>
      </c>
      <c r="AY1763" s="4">
        <v>1500</v>
      </c>
      <c r="AZ1763" s="4">
        <v>1500</v>
      </c>
      <c r="BA1763" s="4">
        <v>256.5</v>
      </c>
      <c r="BB1763" s="7">
        <f>AZ1763+BA1763-AY1763</f>
        <v>256.5</v>
      </c>
      <c r="BC1763" s="4" t="s">
        <v>1430</v>
      </c>
      <c r="BD1763" s="4">
        <v>20000</v>
      </c>
      <c r="BE1763" s="4" t="s">
        <v>4</v>
      </c>
      <c r="BF1763" s="4" t="s">
        <v>8</v>
      </c>
      <c r="BG1763" s="4" t="s">
        <v>6</v>
      </c>
      <c r="BH1763" s="4" t="s">
        <v>73</v>
      </c>
      <c r="BI1763" t="str">
        <f t="shared" si="139"/>
        <v>A</v>
      </c>
    </row>
    <row r="1764" spans="1:61" ht="15.75" customHeight="1" x14ac:dyDescent="0.2">
      <c r="A1764" s="4">
        <v>2968981</v>
      </c>
      <c r="B1764" s="4">
        <v>6474049</v>
      </c>
      <c r="C1764" s="4" t="s">
        <v>2342</v>
      </c>
      <c r="D1764" s="4">
        <v>1500</v>
      </c>
      <c r="E1764" s="4">
        <v>1500</v>
      </c>
      <c r="F1764" s="4">
        <v>256.5</v>
      </c>
      <c r="G1764" s="7">
        <f>E1764+F1764-D1764</f>
        <v>256.5</v>
      </c>
      <c r="H1764" s="4" t="s">
        <v>50</v>
      </c>
      <c r="I1764" s="4">
        <v>17000</v>
      </c>
      <c r="J1764" s="4" t="s">
        <v>51</v>
      </c>
      <c r="K1764" s="4" t="s">
        <v>13</v>
      </c>
      <c r="M1764" s="4" t="s">
        <v>52</v>
      </c>
      <c r="O1764" s="4"/>
      <c r="P1764" s="14">
        <v>5796680</v>
      </c>
      <c r="Q1764" s="12">
        <v>-4000</v>
      </c>
      <c r="S1764" s="14">
        <v>5524422</v>
      </c>
      <c r="T1764" s="12">
        <v>223.25</v>
      </c>
      <c r="U1764">
        <f>SUM($T$2:T1764)</f>
        <v>3119383.9699999997</v>
      </c>
      <c r="W1764" s="16">
        <v>5524422</v>
      </c>
      <c r="X1764">
        <v>3119383.9699999997</v>
      </c>
      <c r="Y1764">
        <v>1763</v>
      </c>
      <c r="Z1764" s="18">
        <f t="shared" si="136"/>
        <v>7.4917351763439424</v>
      </c>
      <c r="AA1764" s="18">
        <f t="shared" si="137"/>
        <v>0.38628396143733568</v>
      </c>
      <c r="AB1764" t="str">
        <f t="shared" si="140"/>
        <v>B</v>
      </c>
      <c r="AI1764" s="14">
        <v>5796680</v>
      </c>
      <c r="AJ1764" s="12">
        <v>-4000</v>
      </c>
      <c r="AK1764" s="12">
        <v>0</v>
      </c>
      <c r="AL1764" s="12">
        <v>0</v>
      </c>
      <c r="AN1764">
        <v>5796680</v>
      </c>
      <c r="AO1764">
        <v>-4000</v>
      </c>
      <c r="AP1764">
        <v>0</v>
      </c>
      <c r="AQ1764">
        <v>0</v>
      </c>
      <c r="AR1764">
        <f t="shared" si="138"/>
        <v>0</v>
      </c>
      <c r="AV1764" s="4">
        <v>2968981</v>
      </c>
      <c r="AW1764" s="4">
        <v>6474049</v>
      </c>
      <c r="AX1764" s="4" t="s">
        <v>2342</v>
      </c>
      <c r="AY1764" s="4">
        <v>1500</v>
      </c>
      <c r="AZ1764" s="4">
        <v>1500</v>
      </c>
      <c r="BA1764" s="4">
        <v>256.5</v>
      </c>
      <c r="BB1764" s="7">
        <f>AZ1764+BA1764-AY1764</f>
        <v>256.5</v>
      </c>
      <c r="BC1764" s="4" t="s">
        <v>50</v>
      </c>
      <c r="BD1764" s="4">
        <v>17000</v>
      </c>
      <c r="BE1764" s="4" t="s">
        <v>51</v>
      </c>
      <c r="BF1764" s="4" t="s">
        <v>13</v>
      </c>
      <c r="BH1764" s="4" t="s">
        <v>52</v>
      </c>
      <c r="BI1764" t="str">
        <f t="shared" si="139"/>
        <v>C</v>
      </c>
    </row>
    <row r="1765" spans="1:61" ht="15.75" customHeight="1" x14ac:dyDescent="0.2">
      <c r="A1765" s="4">
        <v>2969926</v>
      </c>
      <c r="B1765" s="4">
        <v>7139014</v>
      </c>
      <c r="C1765" s="4" t="s">
        <v>2419</v>
      </c>
      <c r="D1765" s="4">
        <v>500</v>
      </c>
      <c r="E1765" s="4">
        <v>500</v>
      </c>
      <c r="F1765" s="4">
        <v>256.5</v>
      </c>
      <c r="G1765" s="7">
        <f>E1765+F1765-D1765</f>
        <v>256.5</v>
      </c>
      <c r="H1765" s="4" t="s">
        <v>2420</v>
      </c>
      <c r="I1765" s="4">
        <v>8000</v>
      </c>
      <c r="J1765" s="4" t="s">
        <v>72</v>
      </c>
      <c r="K1765" s="4" t="s">
        <v>13</v>
      </c>
      <c r="M1765" s="4" t="s">
        <v>111</v>
      </c>
      <c r="O1765" s="4"/>
      <c r="P1765" s="14">
        <v>5798563</v>
      </c>
      <c r="Q1765" s="12">
        <v>435</v>
      </c>
      <c r="S1765" s="14">
        <v>6771437</v>
      </c>
      <c r="T1765" s="12">
        <v>221</v>
      </c>
      <c r="U1765">
        <f>SUM($T$2:T1765)</f>
        <v>3119604.9699999997</v>
      </c>
      <c r="W1765" s="16">
        <v>6771437</v>
      </c>
      <c r="X1765">
        <v>3119604.9699999997</v>
      </c>
      <c r="Y1765">
        <v>1764</v>
      </c>
      <c r="Z1765" s="18">
        <f t="shared" si="136"/>
        <v>7.4922659457169649</v>
      </c>
      <c r="AA1765" s="18">
        <f t="shared" si="137"/>
        <v>0.38650306748466257</v>
      </c>
      <c r="AB1765" t="str">
        <f t="shared" si="140"/>
        <v>B</v>
      </c>
      <c r="AI1765" s="14">
        <v>5798563</v>
      </c>
      <c r="AJ1765" s="12">
        <v>435</v>
      </c>
      <c r="AK1765" s="12">
        <v>435</v>
      </c>
      <c r="AL1765" s="12">
        <v>1500</v>
      </c>
      <c r="AN1765">
        <v>5798563</v>
      </c>
      <c r="AO1765">
        <v>435</v>
      </c>
      <c r="AP1765">
        <v>435</v>
      </c>
      <c r="AQ1765">
        <v>1500</v>
      </c>
      <c r="AR1765">
        <f t="shared" si="138"/>
        <v>0</v>
      </c>
      <c r="AV1765" s="4">
        <v>2969926</v>
      </c>
      <c r="AW1765" s="4">
        <v>7139014</v>
      </c>
      <c r="AX1765" s="4" t="s">
        <v>2419</v>
      </c>
      <c r="AY1765" s="4">
        <v>500</v>
      </c>
      <c r="AZ1765" s="4">
        <v>500</v>
      </c>
      <c r="BA1765" s="4">
        <v>256.5</v>
      </c>
      <c r="BB1765" s="7">
        <f>AZ1765+BA1765-AY1765</f>
        <v>256.5</v>
      </c>
      <c r="BC1765" s="4" t="s">
        <v>2420</v>
      </c>
      <c r="BD1765" s="4">
        <v>8000</v>
      </c>
      <c r="BE1765" s="4" t="s">
        <v>72</v>
      </c>
      <c r="BF1765" s="4" t="s">
        <v>13</v>
      </c>
      <c r="BH1765" s="4" t="s">
        <v>111</v>
      </c>
      <c r="BI1765" t="str">
        <f t="shared" si="139"/>
        <v>B</v>
      </c>
    </row>
    <row r="1766" spans="1:61" ht="15.75" customHeight="1" x14ac:dyDescent="0.2">
      <c r="A1766" s="4">
        <v>2972845</v>
      </c>
      <c r="B1766" s="4">
        <v>8577731</v>
      </c>
      <c r="C1766" s="4" t="s">
        <v>2690</v>
      </c>
      <c r="D1766" s="4">
        <v>1350</v>
      </c>
      <c r="E1766" s="4">
        <v>1350</v>
      </c>
      <c r="F1766" s="4">
        <v>256.5</v>
      </c>
      <c r="G1766" s="7">
        <f>E1766+F1766-D1766</f>
        <v>256.5</v>
      </c>
      <c r="H1766" s="4" t="s">
        <v>2691</v>
      </c>
      <c r="I1766" s="4">
        <v>65000</v>
      </c>
      <c r="J1766" s="4" t="s">
        <v>4</v>
      </c>
      <c r="K1766" s="4" t="s">
        <v>13</v>
      </c>
      <c r="L1766" s="4" t="s">
        <v>6</v>
      </c>
      <c r="M1766" s="4" t="s">
        <v>19</v>
      </c>
      <c r="O1766" s="4"/>
      <c r="P1766" s="14">
        <v>5804793</v>
      </c>
      <c r="Q1766" s="12">
        <v>1664</v>
      </c>
      <c r="S1766" s="14">
        <v>9131592</v>
      </c>
      <c r="T1766" s="12">
        <v>220.64999999999998</v>
      </c>
      <c r="U1766">
        <f>SUM($T$2:T1766)</f>
        <v>3119825.6199999996</v>
      </c>
      <c r="W1766" s="16">
        <v>9131592</v>
      </c>
      <c r="X1766">
        <v>3119825.6199999996</v>
      </c>
      <c r="Y1766">
        <v>1765</v>
      </c>
      <c r="Z1766" s="18">
        <f t="shared" si="136"/>
        <v>7.4927958745050063</v>
      </c>
      <c r="AA1766" s="18">
        <f t="shared" si="137"/>
        <v>0.38672217353198951</v>
      </c>
      <c r="AB1766" t="str">
        <f t="shared" si="140"/>
        <v>B</v>
      </c>
      <c r="AI1766" s="14">
        <v>5804793</v>
      </c>
      <c r="AJ1766" s="12">
        <v>1664</v>
      </c>
      <c r="AK1766" s="12">
        <v>1664</v>
      </c>
      <c r="AL1766" s="12">
        <v>8000</v>
      </c>
      <c r="AN1766">
        <v>5804793</v>
      </c>
      <c r="AO1766">
        <v>1664</v>
      </c>
      <c r="AP1766">
        <v>1664</v>
      </c>
      <c r="AQ1766">
        <v>8000</v>
      </c>
      <c r="AR1766">
        <f t="shared" si="138"/>
        <v>0</v>
      </c>
      <c r="AV1766" s="4">
        <v>2972845</v>
      </c>
      <c r="AW1766" s="4">
        <v>8577731</v>
      </c>
      <c r="AX1766" s="4" t="s">
        <v>2690</v>
      </c>
      <c r="AY1766" s="4">
        <v>1350</v>
      </c>
      <c r="AZ1766" s="4">
        <v>1350</v>
      </c>
      <c r="BA1766" s="4">
        <v>256.5</v>
      </c>
      <c r="BB1766" s="7">
        <f>AZ1766+BA1766-AY1766</f>
        <v>256.5</v>
      </c>
      <c r="BC1766" s="4" t="s">
        <v>2691</v>
      </c>
      <c r="BD1766" s="4">
        <v>65000</v>
      </c>
      <c r="BE1766" s="4" t="s">
        <v>4</v>
      </c>
      <c r="BF1766" s="4" t="s">
        <v>13</v>
      </c>
      <c r="BG1766" s="4" t="s">
        <v>6</v>
      </c>
      <c r="BH1766" s="4" t="s">
        <v>19</v>
      </c>
      <c r="BI1766" t="str">
        <f t="shared" si="139"/>
        <v>B</v>
      </c>
    </row>
    <row r="1767" spans="1:61" ht="15.75" customHeight="1" x14ac:dyDescent="0.2">
      <c r="A1767" s="4">
        <v>3004982</v>
      </c>
      <c r="B1767" s="4">
        <v>4514182</v>
      </c>
      <c r="C1767" s="4" t="s">
        <v>5477</v>
      </c>
      <c r="D1767" s="4">
        <v>2500</v>
      </c>
      <c r="E1767" s="4">
        <v>2500</v>
      </c>
      <c r="F1767" s="4">
        <v>256.5</v>
      </c>
      <c r="G1767" s="7">
        <f>E1767+F1767-D1767</f>
        <v>256.5</v>
      </c>
      <c r="H1767" s="4" t="s">
        <v>5478</v>
      </c>
      <c r="I1767" s="4">
        <v>9500</v>
      </c>
      <c r="J1767" s="4" t="s">
        <v>4</v>
      </c>
      <c r="K1767" s="4" t="s">
        <v>13</v>
      </c>
      <c r="L1767" s="4" t="s">
        <v>6</v>
      </c>
      <c r="M1767" s="4" t="s">
        <v>24</v>
      </c>
      <c r="O1767" s="4"/>
      <c r="P1767" s="14">
        <v>5811562</v>
      </c>
      <c r="Q1767" s="12">
        <v>-1500</v>
      </c>
      <c r="S1767" s="14">
        <v>7328091</v>
      </c>
      <c r="T1767" s="12">
        <v>220.5</v>
      </c>
      <c r="U1767">
        <f>SUM($T$2:T1767)</f>
        <v>3120046.1199999996</v>
      </c>
      <c r="W1767" s="16">
        <v>7328091</v>
      </c>
      <c r="X1767">
        <v>3120046.1199999996</v>
      </c>
      <c r="Y1767">
        <v>1766</v>
      </c>
      <c r="Z1767" s="18">
        <f t="shared" si="136"/>
        <v>7.4933254430423428</v>
      </c>
      <c r="AA1767" s="18">
        <f t="shared" si="137"/>
        <v>0.3869412795793164</v>
      </c>
      <c r="AB1767" t="str">
        <f t="shared" si="140"/>
        <v>B</v>
      </c>
      <c r="AI1767" s="14">
        <v>5811562</v>
      </c>
      <c r="AJ1767" s="12">
        <v>-1500</v>
      </c>
      <c r="AK1767" s="12">
        <v>0</v>
      </c>
      <c r="AL1767" s="12">
        <v>0</v>
      </c>
      <c r="AN1767">
        <v>5811562</v>
      </c>
      <c r="AO1767">
        <v>-1500</v>
      </c>
      <c r="AP1767">
        <v>0</v>
      </c>
      <c r="AQ1767">
        <v>0</v>
      </c>
      <c r="AR1767">
        <f t="shared" si="138"/>
        <v>0</v>
      </c>
      <c r="AV1767" s="4">
        <v>3004982</v>
      </c>
      <c r="AW1767" s="4">
        <v>4514182</v>
      </c>
      <c r="AX1767" s="4" t="s">
        <v>5477</v>
      </c>
      <c r="AY1767" s="4">
        <v>2500</v>
      </c>
      <c r="AZ1767" s="4">
        <v>2500</v>
      </c>
      <c r="BA1767" s="4">
        <v>256.5</v>
      </c>
      <c r="BB1767" s="7">
        <f>AZ1767+BA1767-AY1767</f>
        <v>256.5</v>
      </c>
      <c r="BC1767" s="4" t="s">
        <v>5478</v>
      </c>
      <c r="BD1767" s="4">
        <v>9500</v>
      </c>
      <c r="BE1767" s="4" t="s">
        <v>4</v>
      </c>
      <c r="BF1767" s="4" t="s">
        <v>13</v>
      </c>
      <c r="BG1767" s="4" t="s">
        <v>6</v>
      </c>
      <c r="BH1767" s="4" t="s">
        <v>24</v>
      </c>
      <c r="BI1767" t="str">
        <f t="shared" si="139"/>
        <v>B</v>
      </c>
    </row>
    <row r="1768" spans="1:61" ht="15.75" customHeight="1" x14ac:dyDescent="0.2">
      <c r="A1768" s="4">
        <v>3023175</v>
      </c>
      <c r="B1768" s="4">
        <v>6957203</v>
      </c>
      <c r="C1768" s="4" t="s">
        <v>6797</v>
      </c>
      <c r="D1768" s="4">
        <v>500</v>
      </c>
      <c r="E1768" s="4">
        <v>500</v>
      </c>
      <c r="F1768" s="4">
        <v>256.5</v>
      </c>
      <c r="G1768" s="7">
        <f>E1768+F1768-D1768</f>
        <v>256.5</v>
      </c>
      <c r="H1768" s="4" t="s">
        <v>6798</v>
      </c>
      <c r="I1768" s="4">
        <v>9000</v>
      </c>
      <c r="J1768" s="4" t="s">
        <v>4</v>
      </c>
      <c r="K1768" s="4" t="s">
        <v>13</v>
      </c>
      <c r="L1768" s="4" t="s">
        <v>6</v>
      </c>
      <c r="M1768" s="4" t="s">
        <v>25</v>
      </c>
      <c r="O1768" s="4"/>
      <c r="P1768" s="14">
        <v>5825975</v>
      </c>
      <c r="Q1768" s="12">
        <v>3556.7999999999993</v>
      </c>
      <c r="S1768" s="14">
        <v>8922530</v>
      </c>
      <c r="T1768" s="12">
        <v>220.5</v>
      </c>
      <c r="U1768">
        <f>SUM($T$2:T1768)</f>
        <v>3120266.6199999996</v>
      </c>
      <c r="W1768" s="16">
        <v>8922530</v>
      </c>
      <c r="X1768">
        <v>3120266.6199999996</v>
      </c>
      <c r="Y1768">
        <v>1767</v>
      </c>
      <c r="Z1768" s="18">
        <f t="shared" si="136"/>
        <v>7.4938550115796794</v>
      </c>
      <c r="AA1768" s="18">
        <f t="shared" si="137"/>
        <v>0.38716038562664329</v>
      </c>
      <c r="AB1768" t="str">
        <f t="shared" si="140"/>
        <v>B</v>
      </c>
      <c r="AI1768" s="14">
        <v>5825975</v>
      </c>
      <c r="AJ1768" s="12">
        <v>3556.7999999999993</v>
      </c>
      <c r="AK1768" s="12">
        <v>3556.8</v>
      </c>
      <c r="AL1768" s="12">
        <v>8000</v>
      </c>
      <c r="AN1768">
        <v>5825975</v>
      </c>
      <c r="AO1768">
        <v>3556.7999999999993</v>
      </c>
      <c r="AP1768">
        <v>3556.8</v>
      </c>
      <c r="AQ1768">
        <v>8000</v>
      </c>
      <c r="AR1768">
        <f t="shared" si="138"/>
        <v>0</v>
      </c>
      <c r="AV1768" s="4">
        <v>3023175</v>
      </c>
      <c r="AW1768" s="4">
        <v>6957203</v>
      </c>
      <c r="AX1768" s="4" t="s">
        <v>6797</v>
      </c>
      <c r="AY1768" s="4">
        <v>500</v>
      </c>
      <c r="AZ1768" s="4">
        <v>500</v>
      </c>
      <c r="BA1768" s="4">
        <v>256.5</v>
      </c>
      <c r="BB1768" s="7">
        <f>AZ1768+BA1768-AY1768</f>
        <v>256.5</v>
      </c>
      <c r="BC1768" s="4" t="s">
        <v>6798</v>
      </c>
      <c r="BD1768" s="4">
        <v>9000</v>
      </c>
      <c r="BE1768" s="4" t="s">
        <v>4</v>
      </c>
      <c r="BF1768" s="4" t="s">
        <v>13</v>
      </c>
      <c r="BG1768" s="4" t="s">
        <v>6</v>
      </c>
      <c r="BH1768" s="4" t="s">
        <v>25</v>
      </c>
      <c r="BI1768" t="str">
        <f t="shared" si="139"/>
        <v>B</v>
      </c>
    </row>
    <row r="1769" spans="1:61" ht="15.75" customHeight="1" x14ac:dyDescent="0.2">
      <c r="A1769" s="4">
        <v>3036237</v>
      </c>
      <c r="B1769" s="4">
        <v>172367</v>
      </c>
      <c r="C1769" s="4" t="s">
        <v>7791</v>
      </c>
      <c r="D1769" s="4">
        <v>1500</v>
      </c>
      <c r="E1769" s="4">
        <v>1500</v>
      </c>
      <c r="F1769" s="4">
        <v>256.5</v>
      </c>
      <c r="G1769" s="7">
        <f>E1769+F1769-D1769</f>
        <v>256.5</v>
      </c>
      <c r="H1769" s="4" t="s">
        <v>7792</v>
      </c>
      <c r="I1769" s="4">
        <v>15000</v>
      </c>
      <c r="J1769" s="4" t="s">
        <v>4</v>
      </c>
      <c r="K1769" s="4" t="s">
        <v>8</v>
      </c>
      <c r="L1769" s="4" t="s">
        <v>6</v>
      </c>
      <c r="M1769" s="4" t="s">
        <v>25</v>
      </c>
      <c r="O1769" s="4"/>
      <c r="P1769" s="14">
        <v>5827816</v>
      </c>
      <c r="Q1769" s="12">
        <v>2.5999999999999091</v>
      </c>
      <c r="S1769" s="14">
        <v>375507</v>
      </c>
      <c r="T1769" s="12">
        <v>220.39999999999998</v>
      </c>
      <c r="U1769">
        <f>SUM($T$2:T1769)</f>
        <v>3120487.0199999996</v>
      </c>
      <c r="W1769" s="16">
        <v>375507</v>
      </c>
      <c r="X1769">
        <v>3120487.0199999996</v>
      </c>
      <c r="Y1769">
        <v>1768</v>
      </c>
      <c r="Z1769" s="18">
        <f t="shared" si="136"/>
        <v>7.4943843399498782</v>
      </c>
      <c r="AA1769" s="18">
        <f t="shared" si="137"/>
        <v>0.38737949167397018</v>
      </c>
      <c r="AB1769" t="str">
        <f t="shared" si="140"/>
        <v>B</v>
      </c>
      <c r="AI1769" s="14">
        <v>5827816</v>
      </c>
      <c r="AJ1769" s="12">
        <v>2.5999999999999091</v>
      </c>
      <c r="AK1769" s="12">
        <v>2.6</v>
      </c>
      <c r="AL1769" s="12">
        <v>2000</v>
      </c>
      <c r="AN1769">
        <v>5827816</v>
      </c>
      <c r="AO1769">
        <v>2.5999999999999091</v>
      </c>
      <c r="AP1769">
        <v>2.6</v>
      </c>
      <c r="AQ1769">
        <v>2000</v>
      </c>
      <c r="AR1769">
        <f t="shared" si="138"/>
        <v>0</v>
      </c>
      <c r="AV1769" s="4">
        <v>3036237</v>
      </c>
      <c r="AW1769" s="4">
        <v>172367</v>
      </c>
      <c r="AX1769" s="4" t="s">
        <v>7791</v>
      </c>
      <c r="AY1769" s="4">
        <v>1500</v>
      </c>
      <c r="AZ1769" s="4">
        <v>1500</v>
      </c>
      <c r="BA1769" s="4">
        <v>256.5</v>
      </c>
      <c r="BB1769" s="7">
        <f>AZ1769+BA1769-AY1769</f>
        <v>256.5</v>
      </c>
      <c r="BC1769" s="4" t="s">
        <v>7792</v>
      </c>
      <c r="BD1769" s="4">
        <v>15000</v>
      </c>
      <c r="BE1769" s="4" t="s">
        <v>4</v>
      </c>
      <c r="BF1769" s="4" t="s">
        <v>8</v>
      </c>
      <c r="BG1769" s="4" t="s">
        <v>6</v>
      </c>
      <c r="BH1769" s="4" t="s">
        <v>25</v>
      </c>
      <c r="BI1769" t="str">
        <f t="shared" si="139"/>
        <v>B</v>
      </c>
    </row>
    <row r="1770" spans="1:61" ht="15.75" customHeight="1" x14ac:dyDescent="0.2">
      <c r="A1770" s="4">
        <v>3037427</v>
      </c>
      <c r="B1770" s="4">
        <v>372928</v>
      </c>
      <c r="C1770" s="4" t="s">
        <v>7876</v>
      </c>
      <c r="D1770" s="4">
        <v>1500</v>
      </c>
      <c r="E1770" s="4">
        <v>1500</v>
      </c>
      <c r="F1770" s="4">
        <v>256.5</v>
      </c>
      <c r="G1770" s="7">
        <f>E1770+F1770-D1770</f>
        <v>256.5</v>
      </c>
      <c r="H1770" s="4" t="s">
        <v>7877</v>
      </c>
      <c r="I1770" s="4">
        <v>9000</v>
      </c>
      <c r="J1770" s="4" t="s">
        <v>4</v>
      </c>
      <c r="K1770" s="4" t="s">
        <v>13</v>
      </c>
      <c r="L1770" s="4" t="s">
        <v>6</v>
      </c>
      <c r="M1770" s="4" t="s">
        <v>52</v>
      </c>
      <c r="O1770" s="4"/>
      <c r="P1770" s="14">
        <v>5828866</v>
      </c>
      <c r="Q1770" s="12">
        <v>-799.2</v>
      </c>
      <c r="S1770" s="14">
        <v>7069154</v>
      </c>
      <c r="T1770" s="12">
        <v>220.25</v>
      </c>
      <c r="U1770">
        <f>SUM($T$2:T1770)</f>
        <v>3120707.2699999996</v>
      </c>
      <c r="W1770" s="16">
        <v>7069154</v>
      </c>
      <c r="X1770">
        <v>3120707.2699999996</v>
      </c>
      <c r="Y1770">
        <v>1769</v>
      </c>
      <c r="Z1770" s="18">
        <f t="shared" si="136"/>
        <v>7.4949133080693722</v>
      </c>
      <c r="AA1770" s="18">
        <f t="shared" si="137"/>
        <v>0.38759859772129712</v>
      </c>
      <c r="AB1770" t="str">
        <f t="shared" si="140"/>
        <v>B</v>
      </c>
      <c r="AI1770" s="14">
        <v>5828866</v>
      </c>
      <c r="AJ1770" s="12">
        <v>-799.2</v>
      </c>
      <c r="AK1770" s="12">
        <v>0.8</v>
      </c>
      <c r="AL1770" s="12">
        <v>0</v>
      </c>
      <c r="AN1770">
        <v>5828866</v>
      </c>
      <c r="AO1770">
        <v>-799.2</v>
      </c>
      <c r="AP1770">
        <v>0.8</v>
      </c>
      <c r="AQ1770">
        <v>0</v>
      </c>
      <c r="AR1770">
        <f t="shared" si="138"/>
        <v>1</v>
      </c>
      <c r="AV1770" s="4">
        <v>3037427</v>
      </c>
      <c r="AW1770" s="4">
        <v>372928</v>
      </c>
      <c r="AX1770" s="4" t="s">
        <v>7876</v>
      </c>
      <c r="AY1770" s="4">
        <v>1500</v>
      </c>
      <c r="AZ1770" s="4">
        <v>1500</v>
      </c>
      <c r="BA1770" s="4">
        <v>256.5</v>
      </c>
      <c r="BB1770" s="7">
        <f>AZ1770+BA1770-AY1770</f>
        <v>256.5</v>
      </c>
      <c r="BC1770" s="4" t="s">
        <v>7877</v>
      </c>
      <c r="BD1770" s="4">
        <v>9000</v>
      </c>
      <c r="BE1770" s="4" t="s">
        <v>4</v>
      </c>
      <c r="BF1770" s="4" t="s">
        <v>13</v>
      </c>
      <c r="BG1770" s="4" t="s">
        <v>6</v>
      </c>
      <c r="BH1770" s="4" t="s">
        <v>52</v>
      </c>
      <c r="BI1770" t="str">
        <f t="shared" si="139"/>
        <v>B</v>
      </c>
    </row>
    <row r="1771" spans="1:61" ht="15.75" customHeight="1" x14ac:dyDescent="0.2">
      <c r="A1771" s="4">
        <v>3053926</v>
      </c>
      <c r="B1771" s="4">
        <v>4813481</v>
      </c>
      <c r="C1771" s="4" t="s">
        <v>9002</v>
      </c>
      <c r="D1771" s="4">
        <v>1500</v>
      </c>
      <c r="E1771" s="4">
        <v>1500</v>
      </c>
      <c r="F1771" s="4">
        <v>256.5</v>
      </c>
      <c r="G1771" s="7">
        <f>E1771+F1771-D1771</f>
        <v>256.5</v>
      </c>
      <c r="H1771" s="4" t="s">
        <v>9003</v>
      </c>
      <c r="I1771" s="4">
        <v>20000</v>
      </c>
      <c r="J1771" s="4" t="s">
        <v>4</v>
      </c>
      <c r="K1771" s="4" t="s">
        <v>8</v>
      </c>
      <c r="L1771" s="4" t="s">
        <v>6</v>
      </c>
      <c r="M1771" s="4" t="s">
        <v>17</v>
      </c>
      <c r="O1771" s="4"/>
      <c r="P1771" s="14">
        <v>5835005</v>
      </c>
      <c r="Q1771" s="12">
        <v>1748</v>
      </c>
      <c r="S1771" s="14">
        <v>681050</v>
      </c>
      <c r="T1771" s="12">
        <v>218.88</v>
      </c>
      <c r="U1771">
        <f>SUM($T$2:T1771)</f>
        <v>3120926.1499999994</v>
      </c>
      <c r="W1771" s="16">
        <v>681050</v>
      </c>
      <c r="X1771">
        <v>3120926.1499999994</v>
      </c>
      <c r="Y1771">
        <v>1770</v>
      </c>
      <c r="Z1771" s="18">
        <f t="shared" si="136"/>
        <v>7.4954389858990877</v>
      </c>
      <c r="AA1771" s="18">
        <f t="shared" si="137"/>
        <v>0.38781770376862401</v>
      </c>
      <c r="AB1771" t="str">
        <f t="shared" si="140"/>
        <v>B</v>
      </c>
      <c r="AI1771" s="14">
        <v>5835005</v>
      </c>
      <c r="AJ1771" s="12">
        <v>1748</v>
      </c>
      <c r="AK1771" s="12">
        <v>1748</v>
      </c>
      <c r="AL1771" s="12">
        <v>15000</v>
      </c>
      <c r="AN1771">
        <v>5835005</v>
      </c>
      <c r="AO1771">
        <v>1748</v>
      </c>
      <c r="AP1771">
        <v>1748</v>
      </c>
      <c r="AQ1771">
        <v>15000</v>
      </c>
      <c r="AR1771">
        <f t="shared" si="138"/>
        <v>0</v>
      </c>
      <c r="AV1771" s="4">
        <v>3053926</v>
      </c>
      <c r="AW1771" s="4">
        <v>4813481</v>
      </c>
      <c r="AX1771" s="4" t="s">
        <v>9002</v>
      </c>
      <c r="AY1771" s="4">
        <v>1500</v>
      </c>
      <c r="AZ1771" s="4">
        <v>1500</v>
      </c>
      <c r="BA1771" s="4">
        <v>256.5</v>
      </c>
      <c r="BB1771" s="7">
        <f>AZ1771+BA1771-AY1771</f>
        <v>256.5</v>
      </c>
      <c r="BC1771" s="4" t="s">
        <v>9003</v>
      </c>
      <c r="BD1771" s="4">
        <v>20000</v>
      </c>
      <c r="BE1771" s="4" t="s">
        <v>4</v>
      </c>
      <c r="BF1771" s="4" t="s">
        <v>8</v>
      </c>
      <c r="BG1771" s="4" t="s">
        <v>6</v>
      </c>
      <c r="BH1771" s="4" t="s">
        <v>17</v>
      </c>
      <c r="BI1771" t="str">
        <f t="shared" si="139"/>
        <v>B</v>
      </c>
    </row>
    <row r="1772" spans="1:61" ht="15.75" customHeight="1" x14ac:dyDescent="0.2">
      <c r="A1772" s="4">
        <v>2951593</v>
      </c>
      <c r="B1772" s="4">
        <v>8129605</v>
      </c>
      <c r="C1772" s="4" t="s">
        <v>758</v>
      </c>
      <c r="D1772" s="4">
        <v>8000</v>
      </c>
      <c r="E1772" s="4">
        <v>8000</v>
      </c>
      <c r="F1772" s="4">
        <v>256</v>
      </c>
      <c r="G1772" s="7">
        <f>E1772+F1772-D1772</f>
        <v>256</v>
      </c>
      <c r="H1772" s="4" t="s">
        <v>759</v>
      </c>
      <c r="I1772" s="4">
        <v>10000</v>
      </c>
      <c r="J1772" s="4" t="s">
        <v>4</v>
      </c>
      <c r="K1772" s="4" t="s">
        <v>8</v>
      </c>
      <c r="L1772" s="4" t="s">
        <v>6</v>
      </c>
      <c r="M1772" s="4" t="s">
        <v>29</v>
      </c>
      <c r="O1772" s="4"/>
      <c r="P1772" s="14">
        <v>5836125</v>
      </c>
      <c r="Q1772" s="12">
        <v>234.65000000000009</v>
      </c>
      <c r="S1772" s="14">
        <v>8924616</v>
      </c>
      <c r="T1772" s="12">
        <v>218.5</v>
      </c>
      <c r="U1772">
        <f>SUM($T$2:T1772)</f>
        <v>3121144.6499999994</v>
      </c>
      <c r="W1772" s="16">
        <v>8924616</v>
      </c>
      <c r="X1772">
        <v>3121144.6499999994</v>
      </c>
      <c r="Y1772">
        <v>1771</v>
      </c>
      <c r="Z1772" s="18">
        <f t="shared" si="136"/>
        <v>7.4959637510936812</v>
      </c>
      <c r="AA1772" s="18">
        <f t="shared" si="137"/>
        <v>0.3880368098159509</v>
      </c>
      <c r="AB1772" t="str">
        <f t="shared" si="140"/>
        <v>B</v>
      </c>
      <c r="AI1772" s="14">
        <v>5836125</v>
      </c>
      <c r="AJ1772" s="12">
        <v>234.65000000000009</v>
      </c>
      <c r="AK1772" s="12">
        <v>234.65</v>
      </c>
      <c r="AL1772" s="12">
        <v>1000</v>
      </c>
      <c r="AN1772">
        <v>5836125</v>
      </c>
      <c r="AO1772">
        <v>234.65000000000009</v>
      </c>
      <c r="AP1772">
        <v>234.65</v>
      </c>
      <c r="AQ1772">
        <v>1000</v>
      </c>
      <c r="AR1772">
        <f t="shared" si="138"/>
        <v>0</v>
      </c>
      <c r="AV1772" s="4">
        <v>2951593</v>
      </c>
      <c r="AW1772" s="4">
        <v>8129605</v>
      </c>
      <c r="AX1772" s="4" t="s">
        <v>758</v>
      </c>
      <c r="AY1772" s="4">
        <v>8000</v>
      </c>
      <c r="AZ1772" s="4">
        <v>8000</v>
      </c>
      <c r="BA1772" s="4">
        <v>256</v>
      </c>
      <c r="BB1772" s="7">
        <f>AZ1772+BA1772-AY1772</f>
        <v>256</v>
      </c>
      <c r="BC1772" s="4" t="s">
        <v>759</v>
      </c>
      <c r="BD1772" s="4">
        <v>10000</v>
      </c>
      <c r="BE1772" s="4" t="s">
        <v>4</v>
      </c>
      <c r="BF1772" s="4" t="s">
        <v>8</v>
      </c>
      <c r="BG1772" s="4" t="s">
        <v>6</v>
      </c>
      <c r="BH1772" s="4" t="s">
        <v>29</v>
      </c>
      <c r="BI1772" t="str">
        <f t="shared" si="139"/>
        <v>A</v>
      </c>
    </row>
    <row r="1773" spans="1:61" ht="15.75" customHeight="1" x14ac:dyDescent="0.2">
      <c r="A1773" s="4">
        <v>2971445</v>
      </c>
      <c r="B1773" s="4">
        <v>8166075</v>
      </c>
      <c r="C1773" s="4" t="s">
        <v>2552</v>
      </c>
      <c r="D1773" s="4">
        <v>4000</v>
      </c>
      <c r="E1773" s="4">
        <v>4000</v>
      </c>
      <c r="F1773" s="4">
        <v>256</v>
      </c>
      <c r="G1773" s="7">
        <f>E1773+F1773-D1773</f>
        <v>256</v>
      </c>
      <c r="H1773" s="4" t="s">
        <v>2553</v>
      </c>
      <c r="I1773" s="4">
        <v>35000</v>
      </c>
      <c r="J1773" s="4" t="s">
        <v>32</v>
      </c>
      <c r="K1773" s="4" t="s">
        <v>5</v>
      </c>
      <c r="M1773" s="4" t="s">
        <v>73</v>
      </c>
      <c r="O1773" s="4"/>
      <c r="P1773" s="14">
        <v>5837273</v>
      </c>
      <c r="Q1773" s="12">
        <v>79</v>
      </c>
      <c r="S1773" s="14">
        <v>5342919</v>
      </c>
      <c r="T1773" s="12">
        <v>217.5</v>
      </c>
      <c r="U1773">
        <f>SUM($T$2:T1773)</f>
        <v>3121362.1499999994</v>
      </c>
      <c r="W1773" s="16">
        <v>5342919</v>
      </c>
      <c r="X1773">
        <v>3121362.1499999994</v>
      </c>
      <c r="Y1773">
        <v>1772</v>
      </c>
      <c r="Z1773" s="18">
        <f t="shared" si="136"/>
        <v>7.4964861146169044</v>
      </c>
      <c r="AA1773" s="18">
        <f t="shared" si="137"/>
        <v>0.38825591586327785</v>
      </c>
      <c r="AB1773" t="str">
        <f t="shared" si="140"/>
        <v>B</v>
      </c>
      <c r="AI1773" s="14">
        <v>5837273</v>
      </c>
      <c r="AJ1773" s="12">
        <v>79</v>
      </c>
      <c r="AK1773" s="12">
        <v>79</v>
      </c>
      <c r="AL1773" s="12">
        <v>2000</v>
      </c>
      <c r="AN1773">
        <v>5837273</v>
      </c>
      <c r="AO1773">
        <v>79</v>
      </c>
      <c r="AP1773">
        <v>79</v>
      </c>
      <c r="AQ1773">
        <v>2000</v>
      </c>
      <c r="AR1773">
        <f t="shared" si="138"/>
        <v>0</v>
      </c>
      <c r="AV1773" s="4">
        <v>2971445</v>
      </c>
      <c r="AW1773" s="4">
        <v>8166075</v>
      </c>
      <c r="AX1773" s="4" t="s">
        <v>2552</v>
      </c>
      <c r="AY1773" s="4">
        <v>4000</v>
      </c>
      <c r="AZ1773" s="4">
        <v>4000</v>
      </c>
      <c r="BA1773" s="4">
        <v>256</v>
      </c>
      <c r="BB1773" s="7">
        <f>AZ1773+BA1773-AY1773</f>
        <v>256</v>
      </c>
      <c r="BC1773" s="4" t="s">
        <v>2553</v>
      </c>
      <c r="BD1773" s="4">
        <v>35000</v>
      </c>
      <c r="BE1773" s="4" t="s">
        <v>32</v>
      </c>
      <c r="BF1773" s="4" t="s">
        <v>5</v>
      </c>
      <c r="BH1773" s="4" t="s">
        <v>73</v>
      </c>
      <c r="BI1773" t="str">
        <f t="shared" si="139"/>
        <v>B</v>
      </c>
    </row>
    <row r="1774" spans="1:61" ht="15.75" customHeight="1" x14ac:dyDescent="0.2">
      <c r="A1774" s="4">
        <v>3000936</v>
      </c>
      <c r="B1774" s="4">
        <v>8201824</v>
      </c>
      <c r="C1774" s="4" t="s">
        <v>5152</v>
      </c>
      <c r="D1774" s="4">
        <v>2000</v>
      </c>
      <c r="E1774" s="4">
        <v>2000</v>
      </c>
      <c r="F1774" s="4">
        <v>256</v>
      </c>
      <c r="G1774" s="7">
        <f>E1774+F1774-D1774</f>
        <v>256</v>
      </c>
      <c r="H1774" s="4" t="s">
        <v>5153</v>
      </c>
      <c r="I1774" s="4">
        <v>5000</v>
      </c>
      <c r="J1774" s="4" t="s">
        <v>4</v>
      </c>
      <c r="K1774" s="4" t="s">
        <v>5</v>
      </c>
      <c r="L1774" s="4" t="s">
        <v>6</v>
      </c>
      <c r="M1774" s="4" t="s">
        <v>25</v>
      </c>
      <c r="O1774" s="4"/>
      <c r="P1774" s="14">
        <v>5840710</v>
      </c>
      <c r="Q1774" s="12">
        <v>418.25</v>
      </c>
      <c r="S1774" s="14">
        <v>7010074</v>
      </c>
      <c r="T1774" s="12">
        <v>216.59999999999991</v>
      </c>
      <c r="U1774">
        <f>SUM($T$2:T1774)</f>
        <v>3121578.7499999995</v>
      </c>
      <c r="W1774" s="16">
        <v>7010074</v>
      </c>
      <c r="X1774">
        <v>3121578.7499999995</v>
      </c>
      <c r="Y1774">
        <v>1773</v>
      </c>
      <c r="Z1774" s="18">
        <f t="shared" si="136"/>
        <v>7.4970063166358942</v>
      </c>
      <c r="AA1774" s="18">
        <f t="shared" si="137"/>
        <v>0.38847502191060473</v>
      </c>
      <c r="AB1774" t="str">
        <f t="shared" si="140"/>
        <v>B</v>
      </c>
      <c r="AI1774" s="14">
        <v>5840710</v>
      </c>
      <c r="AJ1774" s="12">
        <v>418.25</v>
      </c>
      <c r="AK1774" s="12">
        <v>418.25</v>
      </c>
      <c r="AL1774" s="12">
        <v>1500</v>
      </c>
      <c r="AN1774">
        <v>5840710</v>
      </c>
      <c r="AO1774">
        <v>418.25</v>
      </c>
      <c r="AP1774">
        <v>418.25</v>
      </c>
      <c r="AQ1774">
        <v>1500</v>
      </c>
      <c r="AR1774">
        <f t="shared" si="138"/>
        <v>0</v>
      </c>
      <c r="AV1774" s="4">
        <v>3000936</v>
      </c>
      <c r="AW1774" s="4">
        <v>8201824</v>
      </c>
      <c r="AX1774" s="4" t="s">
        <v>5152</v>
      </c>
      <c r="AY1774" s="4">
        <v>2000</v>
      </c>
      <c r="AZ1774" s="4">
        <v>2000</v>
      </c>
      <c r="BA1774" s="4">
        <v>256</v>
      </c>
      <c r="BB1774" s="7">
        <f>AZ1774+BA1774-AY1774</f>
        <v>256</v>
      </c>
      <c r="BC1774" s="4" t="s">
        <v>5153</v>
      </c>
      <c r="BD1774" s="4">
        <v>5000</v>
      </c>
      <c r="BE1774" s="4" t="s">
        <v>4</v>
      </c>
      <c r="BF1774" s="4" t="s">
        <v>5</v>
      </c>
      <c r="BG1774" s="4" t="s">
        <v>6</v>
      </c>
      <c r="BH1774" s="4" t="s">
        <v>25</v>
      </c>
      <c r="BI1774" t="str">
        <f t="shared" si="139"/>
        <v>B</v>
      </c>
    </row>
    <row r="1775" spans="1:61" ht="15.75" customHeight="1" x14ac:dyDescent="0.2">
      <c r="A1775" s="4">
        <v>3034459</v>
      </c>
      <c r="B1775" s="4">
        <v>6274381</v>
      </c>
      <c r="C1775" s="4" t="s">
        <v>7656</v>
      </c>
      <c r="D1775" s="4">
        <v>8000</v>
      </c>
      <c r="E1775" s="4">
        <v>8000</v>
      </c>
      <c r="F1775" s="4">
        <v>256</v>
      </c>
      <c r="G1775" s="7">
        <f>E1775+F1775-D1775</f>
        <v>256</v>
      </c>
      <c r="H1775" s="4" t="s">
        <v>7657</v>
      </c>
      <c r="I1775" s="4">
        <v>8000</v>
      </c>
      <c r="J1775" s="4" t="s">
        <v>4</v>
      </c>
      <c r="K1775" s="4" t="s">
        <v>13</v>
      </c>
      <c r="L1775" s="4" t="s">
        <v>6</v>
      </c>
      <c r="M1775" s="4" t="s">
        <v>76</v>
      </c>
      <c r="O1775" s="4"/>
      <c r="P1775" s="14">
        <v>5849467</v>
      </c>
      <c r="Q1775" s="12">
        <v>2</v>
      </c>
      <c r="S1775" s="14">
        <v>8582995</v>
      </c>
      <c r="T1775" s="12">
        <v>216.59999999999991</v>
      </c>
      <c r="U1775">
        <f>SUM($T$2:T1775)</f>
        <v>3121795.3499999996</v>
      </c>
      <c r="W1775" s="16">
        <v>8582995</v>
      </c>
      <c r="X1775">
        <v>3121795.3499999996</v>
      </c>
      <c r="Y1775">
        <v>1774</v>
      </c>
      <c r="Z1775" s="18">
        <f t="shared" si="136"/>
        <v>7.4975265186548832</v>
      </c>
      <c r="AA1775" s="18">
        <f t="shared" si="137"/>
        <v>0.38869412795793162</v>
      </c>
      <c r="AB1775" t="str">
        <f t="shared" si="140"/>
        <v>B</v>
      </c>
      <c r="AI1775" s="14">
        <v>5849467</v>
      </c>
      <c r="AJ1775" s="12">
        <v>2</v>
      </c>
      <c r="AK1775" s="12">
        <v>2</v>
      </c>
      <c r="AL1775" s="12">
        <v>2000</v>
      </c>
      <c r="AN1775">
        <v>5849467</v>
      </c>
      <c r="AO1775">
        <v>2</v>
      </c>
      <c r="AP1775">
        <v>2</v>
      </c>
      <c r="AQ1775">
        <v>2000</v>
      </c>
      <c r="AR1775">
        <f t="shared" si="138"/>
        <v>0</v>
      </c>
      <c r="AV1775" s="4">
        <v>3034459</v>
      </c>
      <c r="AW1775" s="4">
        <v>6274381</v>
      </c>
      <c r="AX1775" s="4" t="s">
        <v>7656</v>
      </c>
      <c r="AY1775" s="4">
        <v>8000</v>
      </c>
      <c r="AZ1775" s="4">
        <v>8000</v>
      </c>
      <c r="BA1775" s="4">
        <v>256</v>
      </c>
      <c r="BB1775" s="7">
        <f>AZ1775+BA1775-AY1775</f>
        <v>256</v>
      </c>
      <c r="BC1775" s="4" t="s">
        <v>7657</v>
      </c>
      <c r="BD1775" s="4">
        <v>8000</v>
      </c>
      <c r="BE1775" s="4" t="s">
        <v>4</v>
      </c>
      <c r="BF1775" s="4" t="s">
        <v>13</v>
      </c>
      <c r="BG1775" s="4" t="s">
        <v>6</v>
      </c>
      <c r="BH1775" s="4" t="s">
        <v>76</v>
      </c>
      <c r="BI1775" t="str">
        <f t="shared" si="139"/>
        <v>B</v>
      </c>
    </row>
    <row r="1776" spans="1:61" ht="15.75" customHeight="1" x14ac:dyDescent="0.2">
      <c r="A1776" s="4">
        <v>2949458</v>
      </c>
      <c r="B1776" s="4">
        <v>7968808</v>
      </c>
      <c r="C1776" s="4" t="s">
        <v>531</v>
      </c>
      <c r="D1776" s="4">
        <v>2000</v>
      </c>
      <c r="E1776" s="4">
        <v>2000</v>
      </c>
      <c r="F1776" s="4">
        <v>255</v>
      </c>
      <c r="G1776" s="7">
        <f>E1776+F1776-D1776</f>
        <v>255</v>
      </c>
      <c r="H1776" s="4" t="s">
        <v>532</v>
      </c>
      <c r="I1776" s="4">
        <v>15000</v>
      </c>
      <c r="J1776" s="4" t="s">
        <v>4</v>
      </c>
      <c r="K1776" s="4" t="s">
        <v>13</v>
      </c>
      <c r="L1776" s="4" t="s">
        <v>6</v>
      </c>
      <c r="M1776" s="4" t="s">
        <v>25</v>
      </c>
      <c r="O1776" s="4"/>
      <c r="P1776" s="14">
        <v>5850552</v>
      </c>
      <c r="Q1776" s="12">
        <v>513</v>
      </c>
      <c r="S1776" s="14">
        <v>332267</v>
      </c>
      <c r="T1776" s="12">
        <v>212.79999999999995</v>
      </c>
      <c r="U1776">
        <f>SUM($T$2:T1776)</f>
        <v>3122008.1499999994</v>
      </c>
      <c r="W1776" s="16">
        <v>332267</v>
      </c>
      <c r="X1776">
        <v>3122008.1499999994</v>
      </c>
      <c r="Y1776">
        <v>1775</v>
      </c>
      <c r="Z1776" s="18">
        <f t="shared" si="136"/>
        <v>7.4980375943226614</v>
      </c>
      <c r="AA1776" s="18">
        <f t="shared" si="137"/>
        <v>0.38891323400525857</v>
      </c>
      <c r="AB1776" t="str">
        <f t="shared" si="140"/>
        <v>B</v>
      </c>
      <c r="AI1776" s="14">
        <v>5850552</v>
      </c>
      <c r="AJ1776" s="12">
        <v>513</v>
      </c>
      <c r="AK1776" s="12">
        <v>513</v>
      </c>
      <c r="AL1776" s="12">
        <v>1000</v>
      </c>
      <c r="AN1776">
        <v>5850552</v>
      </c>
      <c r="AO1776">
        <v>513</v>
      </c>
      <c r="AP1776">
        <v>513</v>
      </c>
      <c r="AQ1776">
        <v>1000</v>
      </c>
      <c r="AR1776">
        <f t="shared" si="138"/>
        <v>0</v>
      </c>
      <c r="AV1776" s="4">
        <v>2949458</v>
      </c>
      <c r="AW1776" s="4">
        <v>7968808</v>
      </c>
      <c r="AX1776" s="4" t="s">
        <v>531</v>
      </c>
      <c r="AY1776" s="4">
        <v>2000</v>
      </c>
      <c r="AZ1776" s="4">
        <v>2000</v>
      </c>
      <c r="BA1776" s="4">
        <v>255</v>
      </c>
      <c r="BB1776" s="7">
        <f>AZ1776+BA1776-AY1776</f>
        <v>255</v>
      </c>
      <c r="BC1776" s="4" t="s">
        <v>532</v>
      </c>
      <c r="BD1776" s="4">
        <v>15000</v>
      </c>
      <c r="BE1776" s="4" t="s">
        <v>4</v>
      </c>
      <c r="BF1776" s="4" t="s">
        <v>13</v>
      </c>
      <c r="BG1776" s="4" t="s">
        <v>6</v>
      </c>
      <c r="BH1776" s="4" t="s">
        <v>25</v>
      </c>
      <c r="BI1776" t="str">
        <f t="shared" si="139"/>
        <v>B</v>
      </c>
    </row>
    <row r="1777" spans="1:61" ht="15.75" customHeight="1" x14ac:dyDescent="0.2">
      <c r="A1777" s="4">
        <v>3013165</v>
      </c>
      <c r="B1777" s="4">
        <v>2114491</v>
      </c>
      <c r="C1777" s="4" t="s">
        <v>6092</v>
      </c>
      <c r="D1777" s="4">
        <v>2000</v>
      </c>
      <c r="E1777" s="4">
        <v>2000</v>
      </c>
      <c r="F1777" s="4">
        <v>255</v>
      </c>
      <c r="G1777" s="7">
        <f>E1777+F1777-D1777</f>
        <v>255</v>
      </c>
      <c r="H1777" s="4" t="s">
        <v>6093</v>
      </c>
      <c r="I1777" s="4">
        <v>15000</v>
      </c>
      <c r="J1777" s="4" t="s">
        <v>4</v>
      </c>
      <c r="K1777" s="4" t="s">
        <v>13</v>
      </c>
      <c r="L1777" s="4" t="s">
        <v>6</v>
      </c>
      <c r="M1777" s="4" t="s">
        <v>12</v>
      </c>
      <c r="O1777" s="4"/>
      <c r="P1777" s="14">
        <v>5869767</v>
      </c>
      <c r="Q1777" s="12">
        <v>97</v>
      </c>
      <c r="S1777" s="14">
        <v>8288456</v>
      </c>
      <c r="T1777" s="12">
        <v>210.53999999999996</v>
      </c>
      <c r="U1777">
        <f>SUM($T$2:T1777)</f>
        <v>3122218.6899999995</v>
      </c>
      <c r="W1777" s="16">
        <v>8288456</v>
      </c>
      <c r="X1777">
        <v>3122218.6899999995</v>
      </c>
      <c r="Y1777">
        <v>1776</v>
      </c>
      <c r="Z1777" s="18">
        <f t="shared" si="136"/>
        <v>7.4985432422131417</v>
      </c>
      <c r="AA1777" s="18">
        <f t="shared" si="137"/>
        <v>0.38913234005258546</v>
      </c>
      <c r="AB1777" t="str">
        <f t="shared" si="140"/>
        <v>B</v>
      </c>
      <c r="AI1777" s="14">
        <v>5869767</v>
      </c>
      <c r="AJ1777" s="12">
        <v>97</v>
      </c>
      <c r="AK1777" s="12">
        <v>97</v>
      </c>
      <c r="AL1777" s="12">
        <v>10000</v>
      </c>
      <c r="AN1777">
        <v>5869767</v>
      </c>
      <c r="AO1777">
        <v>97</v>
      </c>
      <c r="AP1777">
        <v>97</v>
      </c>
      <c r="AQ1777">
        <v>10000</v>
      </c>
      <c r="AR1777">
        <f t="shared" si="138"/>
        <v>0</v>
      </c>
      <c r="AV1777" s="4">
        <v>3013165</v>
      </c>
      <c r="AW1777" s="4">
        <v>2114491</v>
      </c>
      <c r="AX1777" s="4" t="s">
        <v>6092</v>
      </c>
      <c r="AY1777" s="4">
        <v>2000</v>
      </c>
      <c r="AZ1777" s="4">
        <v>2000</v>
      </c>
      <c r="BA1777" s="4">
        <v>255</v>
      </c>
      <c r="BB1777" s="7">
        <f>AZ1777+BA1777-AY1777</f>
        <v>255</v>
      </c>
      <c r="BC1777" s="4" t="s">
        <v>6093</v>
      </c>
      <c r="BD1777" s="4">
        <v>15000</v>
      </c>
      <c r="BE1777" s="4" t="s">
        <v>4</v>
      </c>
      <c r="BF1777" s="4" t="s">
        <v>13</v>
      </c>
      <c r="BG1777" s="4" t="s">
        <v>6</v>
      </c>
      <c r="BH1777" s="4" t="s">
        <v>12</v>
      </c>
      <c r="BI1777" t="str">
        <f t="shared" si="139"/>
        <v>B</v>
      </c>
    </row>
    <row r="1778" spans="1:61" ht="15.75" customHeight="1" x14ac:dyDescent="0.2">
      <c r="A1778" s="4">
        <v>3048284</v>
      </c>
      <c r="B1778" s="4">
        <v>5737894</v>
      </c>
      <c r="C1778" s="4" t="s">
        <v>9057</v>
      </c>
      <c r="D1778" s="4">
        <v>1500</v>
      </c>
      <c r="E1778" s="4">
        <v>1500</v>
      </c>
      <c r="F1778" s="4">
        <v>255</v>
      </c>
      <c r="G1778" s="7">
        <f>E1778+F1778-D1778</f>
        <v>255</v>
      </c>
      <c r="H1778" s="4" t="s">
        <v>6407</v>
      </c>
      <c r="I1778" s="4">
        <v>12000</v>
      </c>
      <c r="J1778" s="4" t="s">
        <v>4</v>
      </c>
      <c r="K1778" s="4" t="s">
        <v>8</v>
      </c>
      <c r="L1778" s="4" t="s">
        <v>6</v>
      </c>
      <c r="M1778" s="4" t="s">
        <v>64</v>
      </c>
      <c r="O1778" s="4"/>
      <c r="P1778" s="14">
        <v>5870278</v>
      </c>
      <c r="Q1778" s="12">
        <v>2.7999999999999545</v>
      </c>
      <c r="S1778" s="14">
        <v>1712076</v>
      </c>
      <c r="T1778" s="12">
        <v>210</v>
      </c>
      <c r="U1778">
        <f>SUM($T$2:T1778)</f>
        <v>3122428.6899999995</v>
      </c>
      <c r="W1778" s="16">
        <v>1712076</v>
      </c>
      <c r="X1778">
        <v>3122428.6899999995</v>
      </c>
      <c r="Y1778">
        <v>1777</v>
      </c>
      <c r="Z1778" s="18">
        <f t="shared" si="136"/>
        <v>7.4990475932010812</v>
      </c>
      <c r="AA1778" s="18">
        <f t="shared" si="137"/>
        <v>0.38935144609991235</v>
      </c>
      <c r="AB1778" t="str">
        <f t="shared" si="140"/>
        <v>B</v>
      </c>
      <c r="AI1778" s="14">
        <v>5870278</v>
      </c>
      <c r="AJ1778" s="12">
        <v>2.7999999999999545</v>
      </c>
      <c r="AK1778" s="12">
        <v>2.8</v>
      </c>
      <c r="AL1778" s="12">
        <v>2000</v>
      </c>
      <c r="AN1778">
        <v>5870278</v>
      </c>
      <c r="AO1778">
        <v>2.7999999999999545</v>
      </c>
      <c r="AP1778">
        <v>2.8</v>
      </c>
      <c r="AQ1778">
        <v>2000</v>
      </c>
      <c r="AR1778">
        <f t="shared" si="138"/>
        <v>0</v>
      </c>
      <c r="AV1778" s="4">
        <v>3048284</v>
      </c>
      <c r="AW1778" s="4">
        <v>5737894</v>
      </c>
      <c r="AX1778" s="4" t="s">
        <v>9057</v>
      </c>
      <c r="AY1778" s="4">
        <v>1500</v>
      </c>
      <c r="AZ1778" s="4">
        <v>1500</v>
      </c>
      <c r="BA1778" s="4">
        <v>255</v>
      </c>
      <c r="BB1778" s="7">
        <f>AZ1778+BA1778-AY1778</f>
        <v>255</v>
      </c>
      <c r="BC1778" s="4" t="s">
        <v>6407</v>
      </c>
      <c r="BD1778" s="4">
        <v>12000</v>
      </c>
      <c r="BE1778" s="4" t="s">
        <v>4</v>
      </c>
      <c r="BF1778" s="4" t="s">
        <v>8</v>
      </c>
      <c r="BG1778" s="4" t="s">
        <v>6</v>
      </c>
      <c r="BH1778" s="4" t="s">
        <v>64</v>
      </c>
      <c r="BI1778" t="str">
        <f t="shared" si="139"/>
        <v>B</v>
      </c>
    </row>
    <row r="1779" spans="1:61" ht="15.75" customHeight="1" x14ac:dyDescent="0.2">
      <c r="A1779" s="4">
        <v>3008615</v>
      </c>
      <c r="B1779" s="4">
        <v>60394</v>
      </c>
      <c r="C1779" s="4" t="s">
        <v>5753</v>
      </c>
      <c r="D1779" s="4">
        <v>500</v>
      </c>
      <c r="E1779" s="4">
        <v>500</v>
      </c>
      <c r="F1779" s="4">
        <v>252.84</v>
      </c>
      <c r="G1779" s="7">
        <f>E1779+F1779-D1779</f>
        <v>252.84000000000003</v>
      </c>
      <c r="H1779" s="4" t="s">
        <v>5754</v>
      </c>
      <c r="I1779" s="4">
        <v>8500</v>
      </c>
      <c r="J1779" s="4" t="s">
        <v>4</v>
      </c>
      <c r="K1779" s="4" t="s">
        <v>8</v>
      </c>
      <c r="L1779" s="4" t="s">
        <v>6</v>
      </c>
      <c r="M1779" s="4" t="s">
        <v>64</v>
      </c>
      <c r="O1779" s="4"/>
      <c r="P1779" s="14">
        <v>5874898</v>
      </c>
      <c r="Q1779" s="12">
        <v>304</v>
      </c>
      <c r="S1779" s="14">
        <v>8494851</v>
      </c>
      <c r="T1779" s="12">
        <v>210</v>
      </c>
      <c r="U1779">
        <f>SUM($T$2:T1779)</f>
        <v>3122638.6899999995</v>
      </c>
      <c r="W1779" s="16">
        <v>8494851</v>
      </c>
      <c r="X1779">
        <v>3122638.6899999995</v>
      </c>
      <c r="Y1779">
        <v>1778</v>
      </c>
      <c r="Z1779" s="18">
        <f t="shared" si="136"/>
        <v>7.4995519441890206</v>
      </c>
      <c r="AA1779" s="18">
        <f t="shared" si="137"/>
        <v>0.38957055214723929</v>
      </c>
      <c r="AB1779" t="str">
        <f t="shared" si="140"/>
        <v>B</v>
      </c>
      <c r="AI1779" s="14">
        <v>5874898</v>
      </c>
      <c r="AJ1779" s="12">
        <v>304</v>
      </c>
      <c r="AK1779" s="12">
        <v>304</v>
      </c>
      <c r="AL1779" s="12">
        <v>1000</v>
      </c>
      <c r="AN1779">
        <v>5874898</v>
      </c>
      <c r="AO1779">
        <v>304</v>
      </c>
      <c r="AP1779">
        <v>304</v>
      </c>
      <c r="AQ1779">
        <v>1000</v>
      </c>
      <c r="AR1779">
        <f t="shared" si="138"/>
        <v>0</v>
      </c>
      <c r="AV1779" s="4">
        <v>3008615</v>
      </c>
      <c r="AW1779" s="4">
        <v>60394</v>
      </c>
      <c r="AX1779" s="4" t="s">
        <v>5753</v>
      </c>
      <c r="AY1779" s="4">
        <v>500</v>
      </c>
      <c r="AZ1779" s="4">
        <v>500</v>
      </c>
      <c r="BA1779" s="4">
        <v>252.84</v>
      </c>
      <c r="BB1779" s="7">
        <f>AZ1779+BA1779-AY1779</f>
        <v>252.84000000000003</v>
      </c>
      <c r="BC1779" s="4" t="s">
        <v>5754</v>
      </c>
      <c r="BD1779" s="4">
        <v>8500</v>
      </c>
      <c r="BE1779" s="4" t="s">
        <v>4</v>
      </c>
      <c r="BF1779" s="4" t="s">
        <v>8</v>
      </c>
      <c r="BG1779" s="4" t="s">
        <v>6</v>
      </c>
      <c r="BH1779" s="4" t="s">
        <v>64</v>
      </c>
      <c r="BI1779" t="str">
        <f t="shared" si="139"/>
        <v>B</v>
      </c>
    </row>
    <row r="1780" spans="1:61" ht="15.75" customHeight="1" x14ac:dyDescent="0.2">
      <c r="A1780" s="4">
        <v>2990170</v>
      </c>
      <c r="B1780" s="4">
        <v>8461797</v>
      </c>
      <c r="C1780" s="4" t="s">
        <v>4244</v>
      </c>
      <c r="D1780" s="4">
        <v>3500</v>
      </c>
      <c r="E1780" s="4">
        <v>3500</v>
      </c>
      <c r="F1780" s="4">
        <v>252.72</v>
      </c>
      <c r="G1780" s="7">
        <f>E1780+F1780-D1780</f>
        <v>252.7199999999998</v>
      </c>
      <c r="H1780" s="4" t="s">
        <v>4245</v>
      </c>
      <c r="I1780" s="4">
        <v>10000</v>
      </c>
      <c r="J1780" s="4" t="s">
        <v>4</v>
      </c>
      <c r="K1780" s="4" t="s">
        <v>13</v>
      </c>
      <c r="M1780" s="4" t="s">
        <v>173</v>
      </c>
      <c r="O1780" s="4"/>
      <c r="P1780" s="14">
        <v>5877908</v>
      </c>
      <c r="Q1780" s="12">
        <v>-500</v>
      </c>
      <c r="S1780" s="14">
        <v>82211</v>
      </c>
      <c r="T1780" s="12">
        <v>209.5</v>
      </c>
      <c r="U1780">
        <f>SUM($T$2:T1780)</f>
        <v>3122848.1899999995</v>
      </c>
      <c r="W1780" s="16">
        <v>82211</v>
      </c>
      <c r="X1780">
        <v>3122848.1899999995</v>
      </c>
      <c r="Y1780">
        <v>1779</v>
      </c>
      <c r="Z1780" s="18">
        <f t="shared" si="136"/>
        <v>7.5000550943412749</v>
      </c>
      <c r="AA1780" s="18">
        <f t="shared" si="137"/>
        <v>0.38978965819456618</v>
      </c>
      <c r="AB1780" t="str">
        <f t="shared" si="140"/>
        <v>B</v>
      </c>
      <c r="AI1780" s="14">
        <v>5877908</v>
      </c>
      <c r="AJ1780" s="12">
        <v>-500</v>
      </c>
      <c r="AK1780" s="12">
        <v>0</v>
      </c>
      <c r="AL1780" s="12">
        <v>0</v>
      </c>
      <c r="AN1780">
        <v>5877908</v>
      </c>
      <c r="AO1780">
        <v>-500</v>
      </c>
      <c r="AP1780">
        <v>0</v>
      </c>
      <c r="AQ1780">
        <v>0</v>
      </c>
      <c r="AR1780">
        <f t="shared" si="138"/>
        <v>0</v>
      </c>
      <c r="AV1780" s="4">
        <v>2990170</v>
      </c>
      <c r="AW1780" s="4">
        <v>8461797</v>
      </c>
      <c r="AX1780" s="4" t="s">
        <v>4244</v>
      </c>
      <c r="AY1780" s="4">
        <v>3500</v>
      </c>
      <c r="AZ1780" s="4">
        <v>3500</v>
      </c>
      <c r="BA1780" s="4">
        <v>252.72</v>
      </c>
      <c r="BB1780" s="7">
        <f>AZ1780+BA1780-AY1780</f>
        <v>252.7199999999998</v>
      </c>
      <c r="BC1780" s="4" t="s">
        <v>4245</v>
      </c>
      <c r="BD1780" s="4">
        <v>10000</v>
      </c>
      <c r="BE1780" s="4" t="s">
        <v>4</v>
      </c>
      <c r="BF1780" s="4" t="s">
        <v>13</v>
      </c>
      <c r="BH1780" s="4" t="s">
        <v>173</v>
      </c>
      <c r="BI1780" t="str">
        <f t="shared" si="139"/>
        <v>B</v>
      </c>
    </row>
    <row r="1781" spans="1:61" ht="15.75" customHeight="1" x14ac:dyDescent="0.2">
      <c r="A1781" s="4">
        <v>2950480</v>
      </c>
      <c r="B1781" s="4">
        <v>8276759</v>
      </c>
      <c r="C1781" s="4" t="s">
        <v>648</v>
      </c>
      <c r="D1781" s="4">
        <v>950</v>
      </c>
      <c r="E1781" s="4">
        <v>950</v>
      </c>
      <c r="F1781" s="4">
        <v>252.7</v>
      </c>
      <c r="G1781" s="7">
        <f>E1781+F1781-D1781</f>
        <v>252.70000000000005</v>
      </c>
      <c r="H1781" s="4" t="s">
        <v>649</v>
      </c>
      <c r="I1781" s="4">
        <v>12000</v>
      </c>
      <c r="J1781" s="4" t="s">
        <v>4</v>
      </c>
      <c r="K1781" s="4" t="s">
        <v>13</v>
      </c>
      <c r="L1781" s="4" t="s">
        <v>6</v>
      </c>
      <c r="M1781" s="4" t="s">
        <v>20</v>
      </c>
      <c r="O1781" s="4"/>
      <c r="P1781" s="14">
        <v>5879567</v>
      </c>
      <c r="Q1781" s="12">
        <v>1.7999999999999545</v>
      </c>
      <c r="S1781" s="14">
        <v>1719033</v>
      </c>
      <c r="T1781" s="12">
        <v>209.29999999999995</v>
      </c>
      <c r="U1781">
        <f>SUM($T$2:T1781)</f>
        <v>3123057.4899999993</v>
      </c>
      <c r="W1781" s="16">
        <v>1719033</v>
      </c>
      <c r="X1781">
        <v>3123057.4899999993</v>
      </c>
      <c r="Y1781">
        <v>1780</v>
      </c>
      <c r="Z1781" s="18">
        <f t="shared" si="136"/>
        <v>7.5005577641592538</v>
      </c>
      <c r="AA1781" s="18">
        <f t="shared" si="137"/>
        <v>0.39000876424189307</v>
      </c>
      <c r="AB1781" t="str">
        <f t="shared" si="140"/>
        <v>B</v>
      </c>
      <c r="AI1781" s="14">
        <v>5879567</v>
      </c>
      <c r="AJ1781" s="12">
        <v>1.7999999999999545</v>
      </c>
      <c r="AK1781" s="12">
        <v>1.8</v>
      </c>
      <c r="AL1781" s="12">
        <v>1500</v>
      </c>
      <c r="AN1781">
        <v>5879567</v>
      </c>
      <c r="AO1781">
        <v>1.7999999999999545</v>
      </c>
      <c r="AP1781">
        <v>1.8</v>
      </c>
      <c r="AQ1781">
        <v>1500</v>
      </c>
      <c r="AR1781">
        <f t="shared" si="138"/>
        <v>0</v>
      </c>
      <c r="AV1781" s="4">
        <v>2950480</v>
      </c>
      <c r="AW1781" s="4">
        <v>8276759</v>
      </c>
      <c r="AX1781" s="4" t="s">
        <v>648</v>
      </c>
      <c r="AY1781" s="4">
        <v>950</v>
      </c>
      <c r="AZ1781" s="4">
        <v>950</v>
      </c>
      <c r="BA1781" s="4">
        <v>252.7</v>
      </c>
      <c r="BB1781" s="7">
        <f>AZ1781+BA1781-AY1781</f>
        <v>252.70000000000005</v>
      </c>
      <c r="BC1781" s="4" t="s">
        <v>649</v>
      </c>
      <c r="BD1781" s="4">
        <v>12000</v>
      </c>
      <c r="BE1781" s="4" t="s">
        <v>4</v>
      </c>
      <c r="BF1781" s="4" t="s">
        <v>13</v>
      </c>
      <c r="BG1781" s="4" t="s">
        <v>6</v>
      </c>
      <c r="BH1781" s="4" t="s">
        <v>20</v>
      </c>
      <c r="BI1781" t="str">
        <f t="shared" si="139"/>
        <v>B</v>
      </c>
    </row>
    <row r="1782" spans="1:61" ht="15.75" customHeight="1" x14ac:dyDescent="0.2">
      <c r="A1782" s="4">
        <v>2960749</v>
      </c>
      <c r="B1782" s="4">
        <v>8219786</v>
      </c>
      <c r="C1782" s="4" t="s">
        <v>1620</v>
      </c>
      <c r="D1782" s="4">
        <v>1000</v>
      </c>
      <c r="E1782" s="4">
        <v>1000</v>
      </c>
      <c r="F1782" s="4">
        <v>252.7</v>
      </c>
      <c r="G1782" s="7">
        <f>E1782+F1782-D1782</f>
        <v>252.70000000000005</v>
      </c>
      <c r="H1782" s="4" t="s">
        <v>1621</v>
      </c>
      <c r="I1782" s="4">
        <v>10200</v>
      </c>
      <c r="J1782" s="4" t="s">
        <v>4</v>
      </c>
      <c r="K1782" s="4" t="s">
        <v>13</v>
      </c>
      <c r="L1782" s="4" t="s">
        <v>6</v>
      </c>
      <c r="M1782" s="4" t="s">
        <v>64</v>
      </c>
      <c r="O1782" s="4"/>
      <c r="P1782" s="14">
        <v>5883823</v>
      </c>
      <c r="Q1782" s="12">
        <v>146.39999999999998</v>
      </c>
      <c r="S1782" s="14">
        <v>4442663</v>
      </c>
      <c r="T1782" s="12">
        <v>209.10000000000002</v>
      </c>
      <c r="U1782">
        <f>SUM($T$2:T1782)</f>
        <v>3123266.5899999994</v>
      </c>
      <c r="W1782" s="16">
        <v>4442663</v>
      </c>
      <c r="X1782">
        <v>3123266.5899999994</v>
      </c>
      <c r="Y1782">
        <v>1781</v>
      </c>
      <c r="Z1782" s="18">
        <f t="shared" si="136"/>
        <v>7.5010599536429599</v>
      </c>
      <c r="AA1782" s="18">
        <f t="shared" si="137"/>
        <v>0.39022787028921996</v>
      </c>
      <c r="AB1782" t="str">
        <f t="shared" si="140"/>
        <v>B</v>
      </c>
      <c r="AI1782" s="14">
        <v>5883823</v>
      </c>
      <c r="AJ1782" s="12">
        <v>146.39999999999998</v>
      </c>
      <c r="AK1782" s="12">
        <v>146.4</v>
      </c>
      <c r="AL1782" s="12">
        <v>2850</v>
      </c>
      <c r="AN1782">
        <v>5883823</v>
      </c>
      <c r="AO1782">
        <v>146.39999999999998</v>
      </c>
      <c r="AP1782">
        <v>146.4</v>
      </c>
      <c r="AQ1782">
        <v>2850</v>
      </c>
      <c r="AR1782">
        <f t="shared" si="138"/>
        <v>0</v>
      </c>
      <c r="AV1782" s="4">
        <v>2960749</v>
      </c>
      <c r="AW1782" s="4">
        <v>8219786</v>
      </c>
      <c r="AX1782" s="4" t="s">
        <v>1620</v>
      </c>
      <c r="AY1782" s="4">
        <v>1000</v>
      </c>
      <c r="AZ1782" s="4">
        <v>1000</v>
      </c>
      <c r="BA1782" s="4">
        <v>252.7</v>
      </c>
      <c r="BB1782" s="7">
        <f>AZ1782+BA1782-AY1782</f>
        <v>252.70000000000005</v>
      </c>
      <c r="BC1782" s="4" t="s">
        <v>1621</v>
      </c>
      <c r="BD1782" s="4">
        <v>10200</v>
      </c>
      <c r="BE1782" s="4" t="s">
        <v>4</v>
      </c>
      <c r="BF1782" s="4" t="s">
        <v>13</v>
      </c>
      <c r="BG1782" s="4" t="s">
        <v>6</v>
      </c>
      <c r="BH1782" s="4" t="s">
        <v>64</v>
      </c>
      <c r="BI1782" t="str">
        <f t="shared" si="139"/>
        <v>B</v>
      </c>
    </row>
    <row r="1783" spans="1:61" ht="15.75" customHeight="1" x14ac:dyDescent="0.2">
      <c r="A1783" s="4">
        <v>2965964</v>
      </c>
      <c r="B1783" s="4">
        <v>7736576</v>
      </c>
      <c r="C1783" s="4" t="s">
        <v>2088</v>
      </c>
      <c r="D1783" s="4">
        <v>2000</v>
      </c>
      <c r="E1783" s="4">
        <v>2000</v>
      </c>
      <c r="F1783" s="4">
        <v>252.7</v>
      </c>
      <c r="G1783" s="7">
        <f>E1783+F1783-D1783</f>
        <v>252.69999999999982</v>
      </c>
      <c r="H1783" s="4" t="s">
        <v>2089</v>
      </c>
      <c r="I1783" s="4">
        <v>21000</v>
      </c>
      <c r="J1783" s="4" t="s">
        <v>4</v>
      </c>
      <c r="K1783" s="4" t="s">
        <v>13</v>
      </c>
      <c r="L1783" s="4" t="s">
        <v>6</v>
      </c>
      <c r="M1783" s="4" t="s">
        <v>64</v>
      </c>
      <c r="O1783" s="4"/>
      <c r="P1783" s="14">
        <v>5884460</v>
      </c>
      <c r="Q1783" s="12">
        <v>2501</v>
      </c>
      <c r="S1783" s="14">
        <v>8687071</v>
      </c>
      <c r="T1783" s="12">
        <v>209</v>
      </c>
      <c r="U1783">
        <f>SUM($T$2:T1783)</f>
        <v>3123475.5899999994</v>
      </c>
      <c r="W1783" s="16">
        <v>8687071</v>
      </c>
      <c r="X1783">
        <v>3123475.5899999994</v>
      </c>
      <c r="Y1783">
        <v>1782</v>
      </c>
      <c r="Z1783" s="18">
        <f t="shared" si="136"/>
        <v>7.5015619029595282</v>
      </c>
      <c r="AA1783" s="18">
        <f t="shared" si="137"/>
        <v>0.3904469763365469</v>
      </c>
      <c r="AB1783" t="str">
        <f t="shared" si="140"/>
        <v>B</v>
      </c>
      <c r="AI1783" s="14">
        <v>5884460</v>
      </c>
      <c r="AJ1783" s="12">
        <v>2501</v>
      </c>
      <c r="AK1783" s="12">
        <v>2501</v>
      </c>
      <c r="AL1783" s="12">
        <v>5850</v>
      </c>
      <c r="AN1783">
        <v>5884460</v>
      </c>
      <c r="AO1783">
        <v>2501</v>
      </c>
      <c r="AP1783">
        <v>2501</v>
      </c>
      <c r="AQ1783">
        <v>5850</v>
      </c>
      <c r="AR1783">
        <f t="shared" si="138"/>
        <v>0</v>
      </c>
      <c r="AV1783" s="4">
        <v>2965964</v>
      </c>
      <c r="AW1783" s="4">
        <v>7736576</v>
      </c>
      <c r="AX1783" s="4" t="s">
        <v>2088</v>
      </c>
      <c r="AY1783" s="4">
        <v>2000</v>
      </c>
      <c r="AZ1783" s="4">
        <v>2000</v>
      </c>
      <c r="BA1783" s="4">
        <v>252.7</v>
      </c>
      <c r="BB1783" s="7">
        <f>AZ1783+BA1783-AY1783</f>
        <v>252.69999999999982</v>
      </c>
      <c r="BC1783" s="4" t="s">
        <v>2089</v>
      </c>
      <c r="BD1783" s="4">
        <v>21000</v>
      </c>
      <c r="BE1783" s="4" t="s">
        <v>4</v>
      </c>
      <c r="BF1783" s="4" t="s">
        <v>13</v>
      </c>
      <c r="BG1783" s="4" t="s">
        <v>6</v>
      </c>
      <c r="BH1783" s="4" t="s">
        <v>64</v>
      </c>
      <c r="BI1783" t="str">
        <f t="shared" si="139"/>
        <v>B</v>
      </c>
    </row>
    <row r="1784" spans="1:61" ht="15.75" customHeight="1" x14ac:dyDescent="0.2">
      <c r="A1784" s="4">
        <v>3014600</v>
      </c>
      <c r="B1784" s="4">
        <v>1750607</v>
      </c>
      <c r="C1784" s="4" t="s">
        <v>6189</v>
      </c>
      <c r="D1784" s="4">
        <v>2000</v>
      </c>
      <c r="E1784" s="4">
        <v>2000</v>
      </c>
      <c r="F1784" s="4">
        <v>252.7</v>
      </c>
      <c r="G1784" s="7">
        <f>E1784+F1784-D1784</f>
        <v>252.69999999999982</v>
      </c>
      <c r="H1784" s="4" t="s">
        <v>6190</v>
      </c>
      <c r="I1784" s="4">
        <v>1500</v>
      </c>
      <c r="J1784" s="4" t="s">
        <v>21</v>
      </c>
      <c r="K1784" s="4" t="s">
        <v>13</v>
      </c>
      <c r="M1784" s="4" t="s">
        <v>35</v>
      </c>
      <c r="O1784" s="4"/>
      <c r="P1784" s="14">
        <v>5885027</v>
      </c>
      <c r="Q1784" s="12">
        <v>0.75</v>
      </c>
      <c r="S1784" s="14">
        <v>9021230</v>
      </c>
      <c r="T1784" s="12">
        <v>208.10000000000002</v>
      </c>
      <c r="U1784">
        <f>SUM($T$2:T1784)</f>
        <v>3123683.6899999995</v>
      </c>
      <c r="W1784" s="16">
        <v>9021230</v>
      </c>
      <c r="X1784">
        <v>3123683.6899999995</v>
      </c>
      <c r="Y1784">
        <v>1783</v>
      </c>
      <c r="Z1784" s="18">
        <f t="shared" si="136"/>
        <v>7.5020616907718622</v>
      </c>
      <c r="AA1784" s="18">
        <f t="shared" si="137"/>
        <v>0.39066608238387379</v>
      </c>
      <c r="AB1784" t="str">
        <f t="shared" si="140"/>
        <v>B</v>
      </c>
      <c r="AI1784" s="14">
        <v>5885027</v>
      </c>
      <c r="AJ1784" s="12">
        <v>0.75</v>
      </c>
      <c r="AK1784" s="12">
        <v>0.75</v>
      </c>
      <c r="AL1784" s="12">
        <v>1500</v>
      </c>
      <c r="AN1784">
        <v>5885027</v>
      </c>
      <c r="AO1784">
        <v>0.75</v>
      </c>
      <c r="AP1784">
        <v>0.75</v>
      </c>
      <c r="AQ1784">
        <v>1500</v>
      </c>
      <c r="AR1784">
        <f t="shared" si="138"/>
        <v>0</v>
      </c>
      <c r="AV1784" s="4">
        <v>3014600</v>
      </c>
      <c r="AW1784" s="4">
        <v>1750607</v>
      </c>
      <c r="AX1784" s="4" t="s">
        <v>6189</v>
      </c>
      <c r="AY1784" s="4">
        <v>2000</v>
      </c>
      <c r="AZ1784" s="4">
        <v>2000</v>
      </c>
      <c r="BA1784" s="4">
        <v>252.7</v>
      </c>
      <c r="BB1784" s="7">
        <f>AZ1784+BA1784-AY1784</f>
        <v>252.69999999999982</v>
      </c>
      <c r="BC1784" s="4" t="s">
        <v>6190</v>
      </c>
      <c r="BD1784" s="4">
        <v>1500</v>
      </c>
      <c r="BE1784" s="4" t="s">
        <v>21</v>
      </c>
      <c r="BF1784" s="4" t="s">
        <v>13</v>
      </c>
      <c r="BH1784" s="4" t="s">
        <v>35</v>
      </c>
      <c r="BI1784" t="str">
        <f t="shared" si="139"/>
        <v>B</v>
      </c>
    </row>
    <row r="1785" spans="1:61" ht="15.75" customHeight="1" x14ac:dyDescent="0.2">
      <c r="A1785" s="4">
        <v>3025688</v>
      </c>
      <c r="B1785" s="4">
        <v>2241737</v>
      </c>
      <c r="C1785" s="4" t="s">
        <v>6979</v>
      </c>
      <c r="D1785" s="4">
        <v>2000</v>
      </c>
      <c r="E1785" s="4">
        <v>2000</v>
      </c>
      <c r="F1785" s="4">
        <v>252.7</v>
      </c>
      <c r="G1785" s="7">
        <f>E1785+F1785-D1785</f>
        <v>252.69999999999982</v>
      </c>
      <c r="H1785" s="4" t="s">
        <v>6980</v>
      </c>
      <c r="I1785" s="4">
        <v>35000</v>
      </c>
      <c r="J1785" s="4" t="s">
        <v>4</v>
      </c>
      <c r="K1785" s="4" t="s">
        <v>8</v>
      </c>
      <c r="L1785" s="4" t="s">
        <v>6</v>
      </c>
      <c r="M1785" s="4" t="s">
        <v>26</v>
      </c>
      <c r="O1785" s="4"/>
      <c r="P1785" s="14">
        <v>5886343</v>
      </c>
      <c r="Q1785" s="12">
        <v>-10000</v>
      </c>
      <c r="S1785" s="14">
        <v>464855</v>
      </c>
      <c r="T1785" s="12">
        <v>207.5</v>
      </c>
      <c r="U1785">
        <f>SUM($T$2:T1785)</f>
        <v>3123891.1899999995</v>
      </c>
      <c r="W1785" s="16">
        <v>464855</v>
      </c>
      <c r="X1785">
        <v>3123891.1899999995</v>
      </c>
      <c r="Y1785">
        <v>1784</v>
      </c>
      <c r="Z1785" s="18">
        <f t="shared" si="136"/>
        <v>7.5025600375813744</v>
      </c>
      <c r="AA1785" s="18">
        <f t="shared" si="137"/>
        <v>0.39088518843120068</v>
      </c>
      <c r="AB1785" t="str">
        <f t="shared" si="140"/>
        <v>B</v>
      </c>
      <c r="AI1785" s="14">
        <v>5886343</v>
      </c>
      <c r="AJ1785" s="12">
        <v>-10000</v>
      </c>
      <c r="AK1785" s="12">
        <v>0</v>
      </c>
      <c r="AL1785" s="12">
        <v>0</v>
      </c>
      <c r="AN1785">
        <v>5886343</v>
      </c>
      <c r="AO1785">
        <v>-10000</v>
      </c>
      <c r="AP1785">
        <v>0</v>
      </c>
      <c r="AQ1785">
        <v>0</v>
      </c>
      <c r="AR1785">
        <f t="shared" si="138"/>
        <v>0</v>
      </c>
      <c r="AV1785" s="4">
        <v>3025688</v>
      </c>
      <c r="AW1785" s="4">
        <v>2241737</v>
      </c>
      <c r="AX1785" s="4" t="s">
        <v>6979</v>
      </c>
      <c r="AY1785" s="4">
        <v>2000</v>
      </c>
      <c r="AZ1785" s="4">
        <v>2000</v>
      </c>
      <c r="BA1785" s="4">
        <v>252.7</v>
      </c>
      <c r="BB1785" s="7">
        <f>AZ1785+BA1785-AY1785</f>
        <v>252.69999999999982</v>
      </c>
      <c r="BC1785" s="4" t="s">
        <v>6980</v>
      </c>
      <c r="BD1785" s="4">
        <v>35000</v>
      </c>
      <c r="BE1785" s="4" t="s">
        <v>4</v>
      </c>
      <c r="BF1785" s="4" t="s">
        <v>8</v>
      </c>
      <c r="BG1785" s="4" t="s">
        <v>6</v>
      </c>
      <c r="BH1785" s="4" t="s">
        <v>26</v>
      </c>
      <c r="BI1785" t="str">
        <f t="shared" si="139"/>
        <v>B</v>
      </c>
    </row>
    <row r="1786" spans="1:61" ht="15.75" customHeight="1" x14ac:dyDescent="0.2">
      <c r="A1786" s="4">
        <v>3033962</v>
      </c>
      <c r="B1786" s="4">
        <v>8157675</v>
      </c>
      <c r="C1786" s="4" t="s">
        <v>7624</v>
      </c>
      <c r="D1786" s="4">
        <v>2000</v>
      </c>
      <c r="E1786" s="4">
        <v>2000</v>
      </c>
      <c r="F1786" s="4">
        <v>252.7</v>
      </c>
      <c r="G1786" s="7">
        <f>E1786+F1786-D1786</f>
        <v>252.69999999999982</v>
      </c>
      <c r="H1786" s="4" t="s">
        <v>4057</v>
      </c>
      <c r="I1786" s="4">
        <v>5000</v>
      </c>
      <c r="J1786" s="4" t="s">
        <v>4</v>
      </c>
      <c r="K1786" s="4" t="s">
        <v>13</v>
      </c>
      <c r="L1786" s="4" t="s">
        <v>6</v>
      </c>
      <c r="M1786" s="4" t="s">
        <v>111</v>
      </c>
      <c r="O1786" s="4"/>
      <c r="P1786" s="14">
        <v>5889514</v>
      </c>
      <c r="Q1786" s="12">
        <v>-1000</v>
      </c>
      <c r="S1786" s="14">
        <v>224318</v>
      </c>
      <c r="T1786" s="12">
        <v>207.29999999999995</v>
      </c>
      <c r="U1786">
        <f>SUM($T$2:T1786)</f>
        <v>3124098.4899999993</v>
      </c>
      <c r="W1786" s="16">
        <v>224318</v>
      </c>
      <c r="X1786">
        <v>3124098.4899999993</v>
      </c>
      <c r="Y1786">
        <v>1785</v>
      </c>
      <c r="Z1786" s="18">
        <f t="shared" si="136"/>
        <v>7.503057904056611</v>
      </c>
      <c r="AA1786" s="18">
        <f t="shared" si="137"/>
        <v>0.39110429447852763</v>
      </c>
      <c r="AB1786" t="str">
        <f t="shared" si="140"/>
        <v>B</v>
      </c>
      <c r="AI1786" s="14">
        <v>5889514</v>
      </c>
      <c r="AJ1786" s="12">
        <v>-1000</v>
      </c>
      <c r="AK1786" s="12">
        <v>0</v>
      </c>
      <c r="AL1786" s="12">
        <v>0</v>
      </c>
      <c r="AN1786">
        <v>5889514</v>
      </c>
      <c r="AO1786">
        <v>-1000</v>
      </c>
      <c r="AP1786">
        <v>0</v>
      </c>
      <c r="AQ1786">
        <v>0</v>
      </c>
      <c r="AR1786">
        <f t="shared" si="138"/>
        <v>0</v>
      </c>
      <c r="AV1786" s="4">
        <v>3033962</v>
      </c>
      <c r="AW1786" s="4">
        <v>8157675</v>
      </c>
      <c r="AX1786" s="4" t="s">
        <v>7624</v>
      </c>
      <c r="AY1786" s="4">
        <v>2000</v>
      </c>
      <c r="AZ1786" s="4">
        <v>2000</v>
      </c>
      <c r="BA1786" s="4">
        <v>252.7</v>
      </c>
      <c r="BB1786" s="7">
        <f>AZ1786+BA1786-AY1786</f>
        <v>252.69999999999982</v>
      </c>
      <c r="BC1786" s="4" t="s">
        <v>4057</v>
      </c>
      <c r="BD1786" s="4">
        <v>5000</v>
      </c>
      <c r="BE1786" s="4" t="s">
        <v>4</v>
      </c>
      <c r="BF1786" s="4" t="s">
        <v>13</v>
      </c>
      <c r="BG1786" s="4" t="s">
        <v>6</v>
      </c>
      <c r="BH1786" s="4" t="s">
        <v>111</v>
      </c>
      <c r="BI1786" t="str">
        <f t="shared" si="139"/>
        <v>B</v>
      </c>
    </row>
    <row r="1787" spans="1:61" ht="15.75" customHeight="1" x14ac:dyDescent="0.2">
      <c r="A1787" s="4">
        <v>3034760</v>
      </c>
      <c r="B1787" s="4">
        <v>7973582</v>
      </c>
      <c r="C1787" s="4" t="s">
        <v>7683</v>
      </c>
      <c r="D1787" s="4">
        <v>2000</v>
      </c>
      <c r="E1787" s="4">
        <v>2000</v>
      </c>
      <c r="F1787" s="4">
        <v>252</v>
      </c>
      <c r="G1787" s="7">
        <f>E1787+F1787-D1787</f>
        <v>252</v>
      </c>
      <c r="H1787" s="4" t="s">
        <v>7684</v>
      </c>
      <c r="I1787" s="4">
        <v>9000</v>
      </c>
      <c r="J1787" s="4" t="s">
        <v>98</v>
      </c>
      <c r="K1787" s="4" t="s">
        <v>8</v>
      </c>
      <c r="M1787" s="4" t="s">
        <v>19</v>
      </c>
      <c r="O1787" s="4"/>
      <c r="P1787" s="14">
        <v>5891145</v>
      </c>
      <c r="Q1787" s="12">
        <v>-1498.65</v>
      </c>
      <c r="S1787" s="14">
        <v>8685790</v>
      </c>
      <c r="T1787" s="12">
        <v>205.63</v>
      </c>
      <c r="U1787">
        <f>SUM($T$2:T1787)</f>
        <v>3124304.1199999992</v>
      </c>
      <c r="W1787" s="16">
        <v>8685790</v>
      </c>
      <c r="X1787">
        <v>3124304.1199999992</v>
      </c>
      <c r="Y1787">
        <v>1786</v>
      </c>
      <c r="Z1787" s="18">
        <f t="shared" si="136"/>
        <v>7.5035517597406587</v>
      </c>
      <c r="AA1787" s="18">
        <f t="shared" si="137"/>
        <v>0.39132340052585451</v>
      </c>
      <c r="AB1787" t="str">
        <f t="shared" si="140"/>
        <v>B</v>
      </c>
      <c r="AI1787" s="14">
        <v>5891145</v>
      </c>
      <c r="AJ1787" s="12">
        <v>-1498.65</v>
      </c>
      <c r="AK1787" s="12">
        <v>1.35</v>
      </c>
      <c r="AL1787" s="12">
        <v>0</v>
      </c>
      <c r="AN1787">
        <v>5891145</v>
      </c>
      <c r="AO1787">
        <v>-1498.65</v>
      </c>
      <c r="AP1787">
        <v>1.35</v>
      </c>
      <c r="AQ1787">
        <v>0</v>
      </c>
      <c r="AR1787">
        <f t="shared" si="138"/>
        <v>1</v>
      </c>
      <c r="AV1787" s="4">
        <v>3034760</v>
      </c>
      <c r="AW1787" s="4">
        <v>7973582</v>
      </c>
      <c r="AX1787" s="4" t="s">
        <v>7683</v>
      </c>
      <c r="AY1787" s="4">
        <v>2000</v>
      </c>
      <c r="AZ1787" s="4">
        <v>2000</v>
      </c>
      <c r="BA1787" s="4">
        <v>252</v>
      </c>
      <c r="BB1787" s="7">
        <f>AZ1787+BA1787-AY1787</f>
        <v>252</v>
      </c>
      <c r="BC1787" s="4" t="s">
        <v>7684</v>
      </c>
      <c r="BD1787" s="4">
        <v>9000</v>
      </c>
      <c r="BE1787" s="4" t="s">
        <v>98</v>
      </c>
      <c r="BF1787" s="4" t="s">
        <v>8</v>
      </c>
      <c r="BH1787" s="4" t="s">
        <v>19</v>
      </c>
      <c r="BI1787" t="str">
        <f t="shared" si="139"/>
        <v>B</v>
      </c>
    </row>
    <row r="1788" spans="1:61" ht="15.75" customHeight="1" x14ac:dyDescent="0.2">
      <c r="A1788" s="4">
        <v>3041186</v>
      </c>
      <c r="B1788" s="4">
        <v>375219</v>
      </c>
      <c r="C1788" s="4" t="s">
        <v>8144</v>
      </c>
      <c r="D1788" s="4">
        <v>1500</v>
      </c>
      <c r="E1788" s="4">
        <v>1500</v>
      </c>
      <c r="F1788" s="4">
        <v>252</v>
      </c>
      <c r="G1788" s="7">
        <f>E1788+F1788-D1788</f>
        <v>252</v>
      </c>
      <c r="H1788" s="4" t="s">
        <v>1930</v>
      </c>
      <c r="I1788" s="4">
        <v>11000</v>
      </c>
      <c r="J1788" s="4" t="s">
        <v>4</v>
      </c>
      <c r="K1788" s="4" t="s">
        <v>13</v>
      </c>
      <c r="L1788" s="4" t="s">
        <v>9</v>
      </c>
      <c r="M1788" s="4" t="s">
        <v>12</v>
      </c>
      <c r="O1788" s="4"/>
      <c r="P1788" s="14">
        <v>5891656</v>
      </c>
      <c r="Q1788" s="12">
        <v>-1600</v>
      </c>
      <c r="S1788" s="14">
        <v>51366</v>
      </c>
      <c r="T1788" s="12">
        <v>205.20000000000005</v>
      </c>
      <c r="U1788">
        <f>SUM($T$2:T1788)</f>
        <v>3124509.3199999994</v>
      </c>
      <c r="W1788" s="16">
        <v>51366</v>
      </c>
      <c r="X1788">
        <v>3124509.3199999994</v>
      </c>
      <c r="Y1788">
        <v>1787</v>
      </c>
      <c r="Z1788" s="18">
        <f t="shared" si="136"/>
        <v>7.5040445827060172</v>
      </c>
      <c r="AA1788" s="18">
        <f t="shared" si="137"/>
        <v>0.3915425065731814</v>
      </c>
      <c r="AB1788" t="str">
        <f t="shared" si="140"/>
        <v>B</v>
      </c>
      <c r="AI1788" s="14">
        <v>5891656</v>
      </c>
      <c r="AJ1788" s="12">
        <v>-1600</v>
      </c>
      <c r="AK1788" s="12">
        <v>0</v>
      </c>
      <c r="AL1788" s="12">
        <v>0</v>
      </c>
      <c r="AN1788">
        <v>5891656</v>
      </c>
      <c r="AO1788">
        <v>-1600</v>
      </c>
      <c r="AP1788">
        <v>0</v>
      </c>
      <c r="AQ1788">
        <v>0</v>
      </c>
      <c r="AR1788">
        <f t="shared" si="138"/>
        <v>0</v>
      </c>
      <c r="AV1788" s="4">
        <v>3041186</v>
      </c>
      <c r="AW1788" s="4">
        <v>375219</v>
      </c>
      <c r="AX1788" s="4" t="s">
        <v>8144</v>
      </c>
      <c r="AY1788" s="4">
        <v>1500</v>
      </c>
      <c r="AZ1788" s="4">
        <v>1500</v>
      </c>
      <c r="BA1788" s="4">
        <v>252</v>
      </c>
      <c r="BB1788" s="7">
        <f>AZ1788+BA1788-AY1788</f>
        <v>252</v>
      </c>
      <c r="BC1788" s="4" t="s">
        <v>1930</v>
      </c>
      <c r="BD1788" s="4">
        <v>11000</v>
      </c>
      <c r="BE1788" s="4" t="s">
        <v>4</v>
      </c>
      <c r="BF1788" s="4" t="s">
        <v>13</v>
      </c>
      <c r="BG1788" s="4" t="s">
        <v>9</v>
      </c>
      <c r="BH1788" s="4" t="s">
        <v>12</v>
      </c>
      <c r="BI1788" t="str">
        <f t="shared" si="139"/>
        <v>B</v>
      </c>
    </row>
    <row r="1789" spans="1:61" ht="15.75" customHeight="1" x14ac:dyDescent="0.2">
      <c r="A1789" s="4">
        <v>3010974</v>
      </c>
      <c r="B1789" s="4">
        <v>6504114</v>
      </c>
      <c r="C1789" s="4" t="s">
        <v>5906</v>
      </c>
      <c r="D1789" s="4">
        <v>500</v>
      </c>
      <c r="E1789" s="4">
        <v>500</v>
      </c>
      <c r="F1789" s="4">
        <v>251.25</v>
      </c>
      <c r="G1789" s="7">
        <f>E1789+F1789-D1789</f>
        <v>251.25</v>
      </c>
      <c r="H1789" s="4" t="s">
        <v>5907</v>
      </c>
      <c r="I1789" s="4">
        <v>15000</v>
      </c>
      <c r="J1789" s="4" t="s">
        <v>4</v>
      </c>
      <c r="K1789" s="4" t="s">
        <v>13</v>
      </c>
      <c r="L1789" s="4" t="s">
        <v>6</v>
      </c>
      <c r="M1789" s="4" t="s">
        <v>24</v>
      </c>
      <c r="O1789" s="4"/>
      <c r="P1789" s="14">
        <v>5892258</v>
      </c>
      <c r="Q1789" s="12">
        <v>810</v>
      </c>
      <c r="S1789" s="14">
        <v>394708</v>
      </c>
      <c r="T1789" s="12">
        <v>205.19999999999982</v>
      </c>
      <c r="U1789">
        <f>SUM($T$2:T1789)</f>
        <v>3124714.5199999996</v>
      </c>
      <c r="W1789" s="16">
        <v>394708</v>
      </c>
      <c r="X1789">
        <v>3124714.5199999996</v>
      </c>
      <c r="Y1789">
        <v>1788</v>
      </c>
      <c r="Z1789" s="18">
        <f t="shared" si="136"/>
        <v>7.5045374056713756</v>
      </c>
      <c r="AA1789" s="18">
        <f t="shared" si="137"/>
        <v>0.39176161262050835</v>
      </c>
      <c r="AB1789" t="str">
        <f t="shared" si="140"/>
        <v>B</v>
      </c>
      <c r="AI1789" s="14">
        <v>5892258</v>
      </c>
      <c r="AJ1789" s="12">
        <v>810</v>
      </c>
      <c r="AK1789" s="12">
        <v>810</v>
      </c>
      <c r="AL1789" s="12">
        <v>1000</v>
      </c>
      <c r="AN1789">
        <v>5892258</v>
      </c>
      <c r="AO1789">
        <v>810</v>
      </c>
      <c r="AP1789">
        <v>810</v>
      </c>
      <c r="AQ1789">
        <v>1000</v>
      </c>
      <c r="AR1789">
        <f t="shared" si="138"/>
        <v>0</v>
      </c>
      <c r="AV1789" s="4">
        <v>3010974</v>
      </c>
      <c r="AW1789" s="4">
        <v>6504114</v>
      </c>
      <c r="AX1789" s="4" t="s">
        <v>5906</v>
      </c>
      <c r="AY1789" s="4">
        <v>500</v>
      </c>
      <c r="AZ1789" s="4">
        <v>500</v>
      </c>
      <c r="BA1789" s="4">
        <v>251.25</v>
      </c>
      <c r="BB1789" s="7">
        <f>AZ1789+BA1789-AY1789</f>
        <v>251.25</v>
      </c>
      <c r="BC1789" s="4" t="s">
        <v>5907</v>
      </c>
      <c r="BD1789" s="4">
        <v>15000</v>
      </c>
      <c r="BE1789" s="4" t="s">
        <v>4</v>
      </c>
      <c r="BF1789" s="4" t="s">
        <v>13</v>
      </c>
      <c r="BG1789" s="4" t="s">
        <v>6</v>
      </c>
      <c r="BH1789" s="4" t="s">
        <v>24</v>
      </c>
      <c r="BI1789" t="str">
        <f t="shared" si="139"/>
        <v>B</v>
      </c>
    </row>
    <row r="1790" spans="1:61" ht="15.75" customHeight="1" x14ac:dyDescent="0.2">
      <c r="A1790" s="4">
        <v>3009581</v>
      </c>
      <c r="B1790" s="4">
        <v>155782</v>
      </c>
      <c r="C1790" s="4" t="s">
        <v>5836</v>
      </c>
      <c r="D1790" s="4">
        <v>1000</v>
      </c>
      <c r="E1790" s="4">
        <v>1000</v>
      </c>
      <c r="F1790" s="4">
        <v>248.5</v>
      </c>
      <c r="G1790" s="7">
        <f>E1790+F1790-D1790</f>
        <v>248.5</v>
      </c>
      <c r="H1790" s="4" t="s">
        <v>1787</v>
      </c>
      <c r="I1790" s="4">
        <v>12000</v>
      </c>
      <c r="J1790" s="4" t="s">
        <v>4</v>
      </c>
      <c r="K1790" s="4" t="s">
        <v>13</v>
      </c>
      <c r="L1790" s="4" t="s">
        <v>6</v>
      </c>
      <c r="M1790" s="4" t="s">
        <v>20</v>
      </c>
      <c r="O1790" s="4"/>
      <c r="P1790" s="14">
        <v>5892629</v>
      </c>
      <c r="Q1790" s="12">
        <v>-3050</v>
      </c>
      <c r="S1790" s="14">
        <v>467345</v>
      </c>
      <c r="T1790" s="12">
        <v>205.19999999999982</v>
      </c>
      <c r="U1790">
        <f>SUM($T$2:T1790)</f>
        <v>3124919.7199999997</v>
      </c>
      <c r="W1790" s="16">
        <v>467345</v>
      </c>
      <c r="X1790">
        <v>3124919.7199999997</v>
      </c>
      <c r="Y1790">
        <v>1789</v>
      </c>
      <c r="Z1790" s="18">
        <f t="shared" si="136"/>
        <v>7.5050302286367341</v>
      </c>
      <c r="AA1790" s="18">
        <f t="shared" si="137"/>
        <v>0.39198071866783524</v>
      </c>
      <c r="AB1790" t="str">
        <f t="shared" si="140"/>
        <v>B</v>
      </c>
      <c r="AI1790" s="14">
        <v>5892629</v>
      </c>
      <c r="AJ1790" s="12">
        <v>-3050</v>
      </c>
      <c r="AK1790" s="12">
        <v>0</v>
      </c>
      <c r="AL1790" s="12">
        <v>0</v>
      </c>
      <c r="AN1790">
        <v>5892629</v>
      </c>
      <c r="AO1790">
        <v>-3050</v>
      </c>
      <c r="AP1790">
        <v>0</v>
      </c>
      <c r="AQ1790">
        <v>0</v>
      </c>
      <c r="AR1790">
        <f t="shared" si="138"/>
        <v>0</v>
      </c>
      <c r="AV1790" s="4">
        <v>3009581</v>
      </c>
      <c r="AW1790" s="4">
        <v>155782</v>
      </c>
      <c r="AX1790" s="4" t="s">
        <v>5836</v>
      </c>
      <c r="AY1790" s="4">
        <v>1000</v>
      </c>
      <c r="AZ1790" s="4">
        <v>1000</v>
      </c>
      <c r="BA1790" s="4">
        <v>248.5</v>
      </c>
      <c r="BB1790" s="7">
        <f>AZ1790+BA1790-AY1790</f>
        <v>248.5</v>
      </c>
      <c r="BC1790" s="4" t="s">
        <v>1787</v>
      </c>
      <c r="BD1790" s="4">
        <v>12000</v>
      </c>
      <c r="BE1790" s="4" t="s">
        <v>4</v>
      </c>
      <c r="BF1790" s="4" t="s">
        <v>13</v>
      </c>
      <c r="BG1790" s="4" t="s">
        <v>6</v>
      </c>
      <c r="BH1790" s="4" t="s">
        <v>20</v>
      </c>
      <c r="BI1790" t="str">
        <f t="shared" si="139"/>
        <v>B</v>
      </c>
    </row>
    <row r="1791" spans="1:61" ht="15.75" customHeight="1" x14ac:dyDescent="0.2">
      <c r="A1791" s="4">
        <v>3022790</v>
      </c>
      <c r="B1791" s="4">
        <v>9124067</v>
      </c>
      <c r="C1791" s="4" t="s">
        <v>6774</v>
      </c>
      <c r="D1791" s="4">
        <v>1000</v>
      </c>
      <c r="E1791" s="4">
        <v>1000</v>
      </c>
      <c r="F1791" s="4">
        <v>248.5</v>
      </c>
      <c r="G1791" s="7">
        <f>E1791+F1791-D1791</f>
        <v>248.5</v>
      </c>
      <c r="H1791" s="4" t="s">
        <v>2349</v>
      </c>
      <c r="I1791" s="4">
        <v>15000</v>
      </c>
      <c r="J1791" s="4" t="s">
        <v>21</v>
      </c>
      <c r="K1791" s="4" t="s">
        <v>8</v>
      </c>
      <c r="M1791" s="4" t="s">
        <v>23</v>
      </c>
      <c r="O1791" s="4"/>
      <c r="P1791" s="14">
        <v>5892916</v>
      </c>
      <c r="Q1791" s="12">
        <v>15020</v>
      </c>
      <c r="S1791" s="14">
        <v>8339066</v>
      </c>
      <c r="T1791" s="12">
        <v>202.40000000000009</v>
      </c>
      <c r="U1791">
        <f>SUM($T$2:T1791)</f>
        <v>3125122.1199999996</v>
      </c>
      <c r="W1791" s="16">
        <v>8339066</v>
      </c>
      <c r="X1791">
        <v>3125122.1199999996</v>
      </c>
      <c r="Y1791">
        <v>1790</v>
      </c>
      <c r="Z1791" s="18">
        <f t="shared" si="136"/>
        <v>7.5055163269222529</v>
      </c>
      <c r="AA1791" s="18">
        <f t="shared" si="137"/>
        <v>0.39219982471516213</v>
      </c>
      <c r="AB1791" t="str">
        <f t="shared" si="140"/>
        <v>B</v>
      </c>
      <c r="AI1791" s="14">
        <v>5892916</v>
      </c>
      <c r="AJ1791" s="12">
        <v>15020</v>
      </c>
      <c r="AK1791" s="12">
        <v>15020</v>
      </c>
      <c r="AL1791" s="12">
        <v>10000</v>
      </c>
      <c r="AN1791">
        <v>5892916</v>
      </c>
      <c r="AO1791">
        <v>15020</v>
      </c>
      <c r="AP1791">
        <v>15020</v>
      </c>
      <c r="AQ1791">
        <v>10000</v>
      </c>
      <c r="AR1791">
        <f t="shared" si="138"/>
        <v>0</v>
      </c>
      <c r="AV1791" s="4">
        <v>3022790</v>
      </c>
      <c r="AW1791" s="4">
        <v>9124067</v>
      </c>
      <c r="AX1791" s="4" t="s">
        <v>6774</v>
      </c>
      <c r="AY1791" s="4">
        <v>1000</v>
      </c>
      <c r="AZ1791" s="4">
        <v>1000</v>
      </c>
      <c r="BA1791" s="4">
        <v>248.5</v>
      </c>
      <c r="BB1791" s="7">
        <f>AZ1791+BA1791-AY1791</f>
        <v>248.5</v>
      </c>
      <c r="BC1791" s="4" t="s">
        <v>2349</v>
      </c>
      <c r="BD1791" s="4">
        <v>15000</v>
      </c>
      <c r="BE1791" s="4" t="s">
        <v>21</v>
      </c>
      <c r="BF1791" s="4" t="s">
        <v>8</v>
      </c>
      <c r="BH1791" s="4" t="s">
        <v>23</v>
      </c>
      <c r="BI1791" t="str">
        <f t="shared" si="139"/>
        <v>B</v>
      </c>
    </row>
    <row r="1792" spans="1:61" ht="15.75" customHeight="1" x14ac:dyDescent="0.2">
      <c r="A1792" s="4">
        <v>3019416</v>
      </c>
      <c r="B1792" s="4">
        <v>362083</v>
      </c>
      <c r="C1792" s="4" t="s">
        <v>6511</v>
      </c>
      <c r="D1792" s="4">
        <v>1500</v>
      </c>
      <c r="E1792" s="4">
        <v>1500</v>
      </c>
      <c r="F1792" s="4">
        <v>247.5</v>
      </c>
      <c r="G1792" s="7">
        <f>E1792+F1792-D1792</f>
        <v>247.5</v>
      </c>
      <c r="H1792" s="4" t="s">
        <v>91</v>
      </c>
      <c r="I1792" s="4">
        <v>6000</v>
      </c>
      <c r="J1792" s="4" t="s">
        <v>4</v>
      </c>
      <c r="K1792" s="4" t="s">
        <v>13</v>
      </c>
      <c r="L1792" s="4" t="s">
        <v>6</v>
      </c>
      <c r="M1792" s="4" t="s">
        <v>19</v>
      </c>
      <c r="O1792" s="4"/>
      <c r="P1792" s="14">
        <v>5894778</v>
      </c>
      <c r="Q1792" s="12">
        <v>4788.6000000000004</v>
      </c>
      <c r="S1792" s="14">
        <v>1761960</v>
      </c>
      <c r="T1792" s="12">
        <v>202</v>
      </c>
      <c r="U1792">
        <f>SUM($T$2:T1792)</f>
        <v>3125324.1199999996</v>
      </c>
      <c r="W1792" s="16">
        <v>1761960</v>
      </c>
      <c r="X1792">
        <v>3125324.1199999996</v>
      </c>
      <c r="Y1792">
        <v>1791</v>
      </c>
      <c r="Z1792" s="18">
        <f t="shared" si="136"/>
        <v>7.5060014645392235</v>
      </c>
      <c r="AA1792" s="18">
        <f t="shared" si="137"/>
        <v>0.39241893076248907</v>
      </c>
      <c r="AB1792" t="str">
        <f t="shared" si="140"/>
        <v>B</v>
      </c>
      <c r="AI1792" s="14">
        <v>5894778</v>
      </c>
      <c r="AJ1792" s="12">
        <v>4788.6000000000004</v>
      </c>
      <c r="AK1792" s="12">
        <v>4788.6000000000004</v>
      </c>
      <c r="AL1792" s="12">
        <v>8500</v>
      </c>
      <c r="AN1792">
        <v>5894778</v>
      </c>
      <c r="AO1792">
        <v>4788.6000000000004</v>
      </c>
      <c r="AP1792">
        <v>4788.6000000000004</v>
      </c>
      <c r="AQ1792">
        <v>8500</v>
      </c>
      <c r="AR1792">
        <f t="shared" si="138"/>
        <v>0</v>
      </c>
      <c r="AV1792" s="4">
        <v>3019416</v>
      </c>
      <c r="AW1792" s="4">
        <v>362083</v>
      </c>
      <c r="AX1792" s="4" t="s">
        <v>6511</v>
      </c>
      <c r="AY1792" s="4">
        <v>1500</v>
      </c>
      <c r="AZ1792" s="4">
        <v>1500</v>
      </c>
      <c r="BA1792" s="4">
        <v>247.5</v>
      </c>
      <c r="BB1792" s="7">
        <f>AZ1792+BA1792-AY1792</f>
        <v>247.5</v>
      </c>
      <c r="BC1792" s="4" t="s">
        <v>91</v>
      </c>
      <c r="BD1792" s="4">
        <v>6000</v>
      </c>
      <c r="BE1792" s="4" t="s">
        <v>4</v>
      </c>
      <c r="BF1792" s="4" t="s">
        <v>13</v>
      </c>
      <c r="BG1792" s="4" t="s">
        <v>6</v>
      </c>
      <c r="BH1792" s="4" t="s">
        <v>19</v>
      </c>
      <c r="BI1792" t="str">
        <f t="shared" si="139"/>
        <v>B</v>
      </c>
    </row>
    <row r="1793" spans="1:61" ht="15.75" customHeight="1" x14ac:dyDescent="0.2">
      <c r="A1793" s="4">
        <v>2955373</v>
      </c>
      <c r="B1793" s="4">
        <v>8650195</v>
      </c>
      <c r="C1793" s="4" t="s">
        <v>1114</v>
      </c>
      <c r="D1793" s="4">
        <v>1000</v>
      </c>
      <c r="E1793" s="4">
        <v>1000</v>
      </c>
      <c r="F1793" s="4">
        <v>247</v>
      </c>
      <c r="G1793" s="7">
        <f>E1793+F1793-D1793</f>
        <v>247</v>
      </c>
      <c r="H1793" s="4" t="s">
        <v>1115</v>
      </c>
      <c r="I1793" s="4">
        <v>12000</v>
      </c>
      <c r="J1793" s="4" t="s">
        <v>4</v>
      </c>
      <c r="K1793" s="4" t="s">
        <v>13</v>
      </c>
      <c r="L1793" s="4" t="s">
        <v>6</v>
      </c>
      <c r="M1793" s="4" t="s">
        <v>186</v>
      </c>
      <c r="O1793" s="4"/>
      <c r="P1793" s="14">
        <v>5898110</v>
      </c>
      <c r="Q1793" s="12">
        <v>-885</v>
      </c>
      <c r="S1793" s="14">
        <v>8395745</v>
      </c>
      <c r="T1793" s="12">
        <v>201.96000000000004</v>
      </c>
      <c r="U1793">
        <f>SUM($T$2:T1793)</f>
        <v>3125526.0799999996</v>
      </c>
      <c r="W1793" s="16">
        <v>8395745</v>
      </c>
      <c r="X1793">
        <v>3125526.0799999996</v>
      </c>
      <c r="Y1793">
        <v>1792</v>
      </c>
      <c r="Z1793" s="18">
        <f t="shared" si="136"/>
        <v>7.5064865060893382</v>
      </c>
      <c r="AA1793" s="18">
        <f t="shared" si="137"/>
        <v>0.39263803680981596</v>
      </c>
      <c r="AB1793" t="str">
        <f t="shared" si="140"/>
        <v>B</v>
      </c>
      <c r="AI1793" s="14">
        <v>5898110</v>
      </c>
      <c r="AJ1793" s="12">
        <v>-885</v>
      </c>
      <c r="AK1793" s="12">
        <v>1615</v>
      </c>
      <c r="AL1793" s="12">
        <v>0</v>
      </c>
      <c r="AN1793">
        <v>5898110</v>
      </c>
      <c r="AO1793">
        <v>-885</v>
      </c>
      <c r="AP1793">
        <v>1615</v>
      </c>
      <c r="AQ1793">
        <v>0</v>
      </c>
      <c r="AR1793">
        <f t="shared" si="138"/>
        <v>1</v>
      </c>
      <c r="AV1793" s="4">
        <v>2955373</v>
      </c>
      <c r="AW1793" s="4">
        <v>8650195</v>
      </c>
      <c r="AX1793" s="4" t="s">
        <v>1114</v>
      </c>
      <c r="AY1793" s="4">
        <v>1000</v>
      </c>
      <c r="AZ1793" s="4">
        <v>1000</v>
      </c>
      <c r="BA1793" s="4">
        <v>247</v>
      </c>
      <c r="BB1793" s="7">
        <f>AZ1793+BA1793-AY1793</f>
        <v>247</v>
      </c>
      <c r="BC1793" s="4" t="s">
        <v>1115</v>
      </c>
      <c r="BD1793" s="4">
        <v>12000</v>
      </c>
      <c r="BE1793" s="4" t="s">
        <v>4</v>
      </c>
      <c r="BF1793" s="4" t="s">
        <v>13</v>
      </c>
      <c r="BG1793" s="4" t="s">
        <v>6</v>
      </c>
      <c r="BH1793" s="4" t="s">
        <v>186</v>
      </c>
      <c r="BI1793" t="str">
        <f t="shared" si="139"/>
        <v>B</v>
      </c>
    </row>
    <row r="1794" spans="1:61" ht="15.75" customHeight="1" x14ac:dyDescent="0.2">
      <c r="A1794" s="4">
        <v>3005122</v>
      </c>
      <c r="B1794" s="4">
        <v>1664823</v>
      </c>
      <c r="C1794" s="4" t="s">
        <v>5487</v>
      </c>
      <c r="D1794" s="4">
        <v>2300</v>
      </c>
      <c r="E1794" s="4">
        <v>2300</v>
      </c>
      <c r="F1794" s="4">
        <v>244.72</v>
      </c>
      <c r="G1794" s="7">
        <f>E1794+F1794-D1794</f>
        <v>244.7199999999998</v>
      </c>
      <c r="H1794" s="4" t="s">
        <v>1134</v>
      </c>
      <c r="I1794" s="4">
        <v>12000</v>
      </c>
      <c r="J1794" s="4" t="s">
        <v>4</v>
      </c>
      <c r="K1794" s="4" t="s">
        <v>8</v>
      </c>
      <c r="L1794" s="4" t="s">
        <v>6</v>
      </c>
      <c r="M1794" s="4" t="s">
        <v>25</v>
      </c>
      <c r="O1794" s="4"/>
      <c r="P1794" s="14">
        <v>5899643</v>
      </c>
      <c r="Q1794" s="12">
        <v>174</v>
      </c>
      <c r="S1794" s="14">
        <v>1673640</v>
      </c>
      <c r="T1794" s="12">
        <v>201.75</v>
      </c>
      <c r="U1794">
        <f>SUM($T$2:T1794)</f>
        <v>3125727.8299999996</v>
      </c>
      <c r="W1794" s="16">
        <v>1673640</v>
      </c>
      <c r="X1794">
        <v>3125727.8299999996</v>
      </c>
      <c r="Y1794">
        <v>1793</v>
      </c>
      <c r="Z1794" s="18">
        <f t="shared" si="136"/>
        <v>7.5069710432884662</v>
      </c>
      <c r="AA1794" s="18">
        <f t="shared" si="137"/>
        <v>0.39285714285714285</v>
      </c>
      <c r="AB1794" t="str">
        <f t="shared" si="140"/>
        <v>B</v>
      </c>
      <c r="AI1794" s="14">
        <v>5899643</v>
      </c>
      <c r="AJ1794" s="12">
        <v>174</v>
      </c>
      <c r="AK1794" s="12">
        <v>174</v>
      </c>
      <c r="AL1794" s="12">
        <v>1000</v>
      </c>
      <c r="AN1794">
        <v>5899643</v>
      </c>
      <c r="AO1794">
        <v>174</v>
      </c>
      <c r="AP1794">
        <v>174</v>
      </c>
      <c r="AQ1794">
        <v>1000</v>
      </c>
      <c r="AR1794">
        <f t="shared" si="138"/>
        <v>0</v>
      </c>
      <c r="AV1794" s="4">
        <v>3005122</v>
      </c>
      <c r="AW1794" s="4">
        <v>1664823</v>
      </c>
      <c r="AX1794" s="4" t="s">
        <v>5487</v>
      </c>
      <c r="AY1794" s="4">
        <v>2300</v>
      </c>
      <c r="AZ1794" s="4">
        <v>2300</v>
      </c>
      <c r="BA1794" s="4">
        <v>244.72</v>
      </c>
      <c r="BB1794" s="7">
        <f>AZ1794+BA1794-AY1794</f>
        <v>244.7199999999998</v>
      </c>
      <c r="BC1794" s="4" t="s">
        <v>1134</v>
      </c>
      <c r="BD1794" s="4">
        <v>12000</v>
      </c>
      <c r="BE1794" s="4" t="s">
        <v>4</v>
      </c>
      <c r="BF1794" s="4" t="s">
        <v>8</v>
      </c>
      <c r="BG1794" s="4" t="s">
        <v>6</v>
      </c>
      <c r="BH1794" s="4" t="s">
        <v>25</v>
      </c>
      <c r="BI1794" t="str">
        <f t="shared" si="139"/>
        <v>B</v>
      </c>
    </row>
    <row r="1795" spans="1:61" ht="15.75" customHeight="1" x14ac:dyDescent="0.2">
      <c r="A1795" s="4">
        <v>2945027</v>
      </c>
      <c r="B1795" s="4">
        <v>8509656</v>
      </c>
      <c r="C1795" s="4" t="s">
        <v>74</v>
      </c>
      <c r="D1795" s="4">
        <v>5350</v>
      </c>
      <c r="E1795" s="4">
        <v>5350</v>
      </c>
      <c r="F1795" s="4">
        <v>243.96</v>
      </c>
      <c r="G1795" s="7">
        <f>E1795+F1795-D1795</f>
        <v>243.96000000000004</v>
      </c>
      <c r="H1795" s="4" t="s">
        <v>75</v>
      </c>
      <c r="I1795" s="4">
        <v>10000</v>
      </c>
      <c r="J1795" s="4" t="s">
        <v>4</v>
      </c>
      <c r="K1795" s="4" t="s">
        <v>13</v>
      </c>
      <c r="L1795" s="4" t="s">
        <v>6</v>
      </c>
      <c r="M1795" s="4" t="s">
        <v>76</v>
      </c>
      <c r="O1795" s="4"/>
      <c r="P1795" s="14">
        <v>5903332</v>
      </c>
      <c r="Q1795" s="12">
        <v>1.2000000000000455</v>
      </c>
      <c r="S1795" s="14">
        <v>8537103</v>
      </c>
      <c r="T1795" s="12">
        <v>201.75</v>
      </c>
      <c r="U1795">
        <f>SUM($T$2:T1795)</f>
        <v>3125929.5799999996</v>
      </c>
      <c r="W1795" s="16">
        <v>8537103</v>
      </c>
      <c r="X1795">
        <v>3125929.5799999996</v>
      </c>
      <c r="Y1795">
        <v>1794</v>
      </c>
      <c r="Z1795" s="18">
        <f t="shared" ref="Z1795:Z1858" si="141">X1795/$T$4566</f>
        <v>7.5074555804875942</v>
      </c>
      <c r="AA1795" s="18">
        <f t="shared" ref="AA1795:AA1858" si="142">Y1795/$Y$4566</f>
        <v>0.39307624890446974</v>
      </c>
      <c r="AB1795" t="str">
        <f t="shared" si="140"/>
        <v>B</v>
      </c>
      <c r="AI1795" s="14">
        <v>5903332</v>
      </c>
      <c r="AJ1795" s="12">
        <v>1.2000000000000455</v>
      </c>
      <c r="AK1795" s="12">
        <v>1.2</v>
      </c>
      <c r="AL1795" s="12">
        <v>1000</v>
      </c>
      <c r="AN1795">
        <v>5903332</v>
      </c>
      <c r="AO1795">
        <v>1.2000000000000455</v>
      </c>
      <c r="AP1795">
        <v>1.2</v>
      </c>
      <c r="AQ1795">
        <v>1000</v>
      </c>
      <c r="AR1795">
        <f t="shared" ref="AR1795:AR1858" si="143">IF(AND(AO1795&lt;0,OR(AP1795&gt;0,AQ1795&gt;0)),1,0)</f>
        <v>0</v>
      </c>
      <c r="AV1795" s="4">
        <v>2945027</v>
      </c>
      <c r="AW1795" s="4">
        <v>8509656</v>
      </c>
      <c r="AX1795" s="4" t="s">
        <v>74</v>
      </c>
      <c r="AY1795" s="4">
        <v>5350</v>
      </c>
      <c r="AZ1795" s="4">
        <v>5350</v>
      </c>
      <c r="BA1795" s="4">
        <v>243.96</v>
      </c>
      <c r="BB1795" s="7">
        <f>AZ1795+BA1795-AY1795</f>
        <v>243.96000000000004</v>
      </c>
      <c r="BC1795" s="4" t="s">
        <v>75</v>
      </c>
      <c r="BD1795" s="4">
        <v>10000</v>
      </c>
      <c r="BE1795" s="4" t="s">
        <v>4</v>
      </c>
      <c r="BF1795" s="4" t="s">
        <v>13</v>
      </c>
      <c r="BG1795" s="4" t="s">
        <v>6</v>
      </c>
      <c r="BH1795" s="4" t="s">
        <v>76</v>
      </c>
      <c r="BI1795" t="str">
        <f t="shared" ref="BI1795:BI1858" si="144">VLOOKUP(AW1795,$W$1:$AB$4565,6,FALSE)</f>
        <v>B</v>
      </c>
    </row>
    <row r="1796" spans="1:61" ht="15.75" customHeight="1" x14ac:dyDescent="0.2">
      <c r="A1796" s="4">
        <v>3010638</v>
      </c>
      <c r="B1796" s="4">
        <v>6890346</v>
      </c>
      <c r="C1796" s="4" t="s">
        <v>6228</v>
      </c>
      <c r="D1796" s="4">
        <v>1500</v>
      </c>
      <c r="E1796" s="4">
        <v>1500</v>
      </c>
      <c r="F1796" s="4">
        <v>243.72</v>
      </c>
      <c r="G1796" s="7">
        <f>E1796+F1796-D1796</f>
        <v>243.72000000000003</v>
      </c>
      <c r="H1796" s="4" t="s">
        <v>373</v>
      </c>
      <c r="I1796" s="4">
        <v>7000</v>
      </c>
      <c r="J1796" s="4" t="s">
        <v>51</v>
      </c>
      <c r="K1796" s="4" t="s">
        <v>13</v>
      </c>
      <c r="M1796" s="4" t="s">
        <v>64</v>
      </c>
      <c r="O1796" s="4"/>
      <c r="P1796" s="14">
        <v>5909030</v>
      </c>
      <c r="Q1796" s="12">
        <v>38.639999999999986</v>
      </c>
      <c r="S1796" s="14">
        <v>8918666</v>
      </c>
      <c r="T1796" s="12">
        <v>201.75</v>
      </c>
      <c r="U1796">
        <f>SUM($T$2:T1796)</f>
        <v>3126131.3299999996</v>
      </c>
      <c r="W1796" s="16">
        <v>8918666</v>
      </c>
      <c r="X1796">
        <v>3126131.3299999996</v>
      </c>
      <c r="Y1796">
        <v>1795</v>
      </c>
      <c r="Z1796" s="18">
        <f t="shared" si="141"/>
        <v>7.5079401176867213</v>
      </c>
      <c r="AA1796" s="18">
        <f t="shared" si="142"/>
        <v>0.39329535495179668</v>
      </c>
      <c r="AB1796" t="str">
        <f t="shared" si="140"/>
        <v>B</v>
      </c>
      <c r="AI1796" s="14">
        <v>5909030</v>
      </c>
      <c r="AJ1796" s="12">
        <v>38.639999999999986</v>
      </c>
      <c r="AK1796" s="12">
        <v>38.64</v>
      </c>
      <c r="AL1796" s="12">
        <v>2800</v>
      </c>
      <c r="AN1796">
        <v>5909030</v>
      </c>
      <c r="AO1796">
        <v>38.639999999999986</v>
      </c>
      <c r="AP1796">
        <v>38.64</v>
      </c>
      <c r="AQ1796">
        <v>2800</v>
      </c>
      <c r="AR1796">
        <f t="shared" si="143"/>
        <v>0</v>
      </c>
      <c r="AV1796" s="4">
        <v>3010638</v>
      </c>
      <c r="AW1796" s="4">
        <v>6890346</v>
      </c>
      <c r="AX1796" s="4" t="s">
        <v>6228</v>
      </c>
      <c r="AY1796" s="4">
        <v>1500</v>
      </c>
      <c r="AZ1796" s="4">
        <v>1500</v>
      </c>
      <c r="BA1796" s="4">
        <v>243.72</v>
      </c>
      <c r="BB1796" s="7">
        <f>AZ1796+BA1796-AY1796</f>
        <v>243.72000000000003</v>
      </c>
      <c r="BC1796" s="4" t="s">
        <v>373</v>
      </c>
      <c r="BD1796" s="4">
        <v>7000</v>
      </c>
      <c r="BE1796" s="4" t="s">
        <v>51</v>
      </c>
      <c r="BF1796" s="4" t="s">
        <v>13</v>
      </c>
      <c r="BH1796" s="4" t="s">
        <v>64</v>
      </c>
      <c r="BI1796" t="str">
        <f t="shared" si="144"/>
        <v>B</v>
      </c>
    </row>
    <row r="1797" spans="1:61" ht="15.75" customHeight="1" x14ac:dyDescent="0.2">
      <c r="A1797" s="4">
        <v>3058119</v>
      </c>
      <c r="B1797" s="4">
        <v>241917</v>
      </c>
      <c r="C1797" s="4" t="s">
        <v>9255</v>
      </c>
      <c r="D1797" s="4">
        <v>600</v>
      </c>
      <c r="E1797" s="4">
        <v>600</v>
      </c>
      <c r="F1797" s="4">
        <v>243.6</v>
      </c>
      <c r="G1797" s="7">
        <f>E1797+F1797-D1797</f>
        <v>243.60000000000002</v>
      </c>
      <c r="H1797" s="4" t="s">
        <v>1259</v>
      </c>
      <c r="I1797" s="4">
        <v>7000</v>
      </c>
      <c r="J1797" s="4" t="s">
        <v>51</v>
      </c>
      <c r="K1797" s="4" t="s">
        <v>13</v>
      </c>
      <c r="M1797" s="4" t="s">
        <v>159</v>
      </c>
      <c r="O1797" s="4"/>
      <c r="P1797" s="14">
        <v>5911130</v>
      </c>
      <c r="Q1797" s="12">
        <v>-1500</v>
      </c>
      <c r="S1797" s="14">
        <v>8985824</v>
      </c>
      <c r="T1797" s="12">
        <v>201.75</v>
      </c>
      <c r="U1797">
        <f>SUM($T$2:T1797)</f>
        <v>3126333.0799999996</v>
      </c>
      <c r="W1797" s="16">
        <v>8985824</v>
      </c>
      <c r="X1797">
        <v>3126333.0799999996</v>
      </c>
      <c r="Y1797">
        <v>1796</v>
      </c>
      <c r="Z1797" s="18">
        <f t="shared" si="141"/>
        <v>7.5084246548858493</v>
      </c>
      <c r="AA1797" s="18">
        <f t="shared" si="142"/>
        <v>0.39351446099912357</v>
      </c>
      <c r="AB1797" t="str">
        <f t="shared" si="140"/>
        <v>B</v>
      </c>
      <c r="AI1797" s="14">
        <v>5911130</v>
      </c>
      <c r="AJ1797" s="12">
        <v>-1500</v>
      </c>
      <c r="AK1797" s="12">
        <v>0</v>
      </c>
      <c r="AL1797" s="12">
        <v>0</v>
      </c>
      <c r="AN1797">
        <v>5911130</v>
      </c>
      <c r="AO1797">
        <v>-1500</v>
      </c>
      <c r="AP1797">
        <v>0</v>
      </c>
      <c r="AQ1797">
        <v>0</v>
      </c>
      <c r="AR1797">
        <f t="shared" si="143"/>
        <v>0</v>
      </c>
      <c r="AV1797" s="4">
        <v>3058119</v>
      </c>
      <c r="AW1797" s="4">
        <v>241917</v>
      </c>
      <c r="AX1797" s="4" t="s">
        <v>9255</v>
      </c>
      <c r="AY1797" s="4">
        <v>600</v>
      </c>
      <c r="AZ1797" s="4">
        <v>600</v>
      </c>
      <c r="BA1797" s="4">
        <v>243.6</v>
      </c>
      <c r="BB1797" s="7">
        <f>AZ1797+BA1797-AY1797</f>
        <v>243.60000000000002</v>
      </c>
      <c r="BC1797" s="4" t="s">
        <v>1259</v>
      </c>
      <c r="BD1797" s="4">
        <v>7000</v>
      </c>
      <c r="BE1797" s="4" t="s">
        <v>51</v>
      </c>
      <c r="BF1797" s="4" t="s">
        <v>13</v>
      </c>
      <c r="BH1797" s="4" t="s">
        <v>159</v>
      </c>
      <c r="BI1797" t="str">
        <f t="shared" si="144"/>
        <v>B</v>
      </c>
    </row>
    <row r="1798" spans="1:61" ht="15.75" customHeight="1" x14ac:dyDescent="0.2">
      <c r="A1798" s="4">
        <v>3005724</v>
      </c>
      <c r="B1798" s="4">
        <v>7691755</v>
      </c>
      <c r="C1798" s="4" t="s">
        <v>5537</v>
      </c>
      <c r="D1798" s="4">
        <v>4000</v>
      </c>
      <c r="E1798" s="4">
        <v>4000</v>
      </c>
      <c r="F1798" s="4">
        <v>243.2</v>
      </c>
      <c r="G1798" s="7">
        <f>E1798+F1798-D1798</f>
        <v>243.19999999999982</v>
      </c>
      <c r="H1798" s="4" t="s">
        <v>684</v>
      </c>
      <c r="I1798" s="4">
        <v>30000</v>
      </c>
      <c r="J1798" s="4" t="s">
        <v>32</v>
      </c>
      <c r="K1798" s="4" t="s">
        <v>8</v>
      </c>
      <c r="M1798" s="4" t="s">
        <v>10</v>
      </c>
      <c r="O1798" s="4"/>
      <c r="P1798" s="14">
        <v>5912782</v>
      </c>
      <c r="Q1798" s="12">
        <v>-1580</v>
      </c>
      <c r="S1798" s="14">
        <v>8832328</v>
      </c>
      <c r="T1798" s="12">
        <v>201.50000000000011</v>
      </c>
      <c r="U1798">
        <f>SUM($T$2:T1798)</f>
        <v>3126534.5799999996</v>
      </c>
      <c r="W1798" s="16">
        <v>8832328</v>
      </c>
      <c r="X1798">
        <v>3126534.5799999996</v>
      </c>
      <c r="Y1798">
        <v>1797</v>
      </c>
      <c r="Z1798" s="18">
        <f t="shared" si="141"/>
        <v>7.5089085916671339</v>
      </c>
      <c r="AA1798" s="18">
        <f t="shared" si="142"/>
        <v>0.39373356704645046</v>
      </c>
      <c r="AB1798" t="str">
        <f t="shared" si="140"/>
        <v>B</v>
      </c>
      <c r="AI1798" s="14">
        <v>5912782</v>
      </c>
      <c r="AJ1798" s="12">
        <v>-1580</v>
      </c>
      <c r="AK1798" s="12">
        <v>420</v>
      </c>
      <c r="AL1798" s="12">
        <v>0</v>
      </c>
      <c r="AN1798">
        <v>5912782</v>
      </c>
      <c r="AO1798">
        <v>-1580</v>
      </c>
      <c r="AP1798">
        <v>420</v>
      </c>
      <c r="AQ1798">
        <v>0</v>
      </c>
      <c r="AR1798">
        <f t="shared" si="143"/>
        <v>1</v>
      </c>
      <c r="AV1798" s="4">
        <v>3005724</v>
      </c>
      <c r="AW1798" s="4">
        <v>7691755</v>
      </c>
      <c r="AX1798" s="4" t="s">
        <v>5537</v>
      </c>
      <c r="AY1798" s="4">
        <v>4000</v>
      </c>
      <c r="AZ1798" s="4">
        <v>4000</v>
      </c>
      <c r="BA1798" s="4">
        <v>243.2</v>
      </c>
      <c r="BB1798" s="7">
        <f>AZ1798+BA1798-AY1798</f>
        <v>243.19999999999982</v>
      </c>
      <c r="BC1798" s="4" t="s">
        <v>684</v>
      </c>
      <c r="BD1798" s="4">
        <v>30000</v>
      </c>
      <c r="BE1798" s="4" t="s">
        <v>32</v>
      </c>
      <c r="BF1798" s="4" t="s">
        <v>8</v>
      </c>
      <c r="BH1798" s="4" t="s">
        <v>10</v>
      </c>
      <c r="BI1798" t="str">
        <f t="shared" si="144"/>
        <v>A</v>
      </c>
    </row>
    <row r="1799" spans="1:61" ht="15.75" customHeight="1" x14ac:dyDescent="0.2">
      <c r="A1799" s="4">
        <v>3017603</v>
      </c>
      <c r="B1799" s="4">
        <v>7479879</v>
      </c>
      <c r="C1799" s="4" t="s">
        <v>6378</v>
      </c>
      <c r="D1799" s="4">
        <v>2300</v>
      </c>
      <c r="E1799" s="4">
        <v>2300</v>
      </c>
      <c r="F1799" s="4">
        <v>241.5</v>
      </c>
      <c r="G1799" s="7">
        <f>E1799+F1799-D1799</f>
        <v>241.5</v>
      </c>
      <c r="H1799" s="4" t="s">
        <v>639</v>
      </c>
      <c r="I1799" s="4">
        <v>12000</v>
      </c>
      <c r="J1799" s="4" t="s">
        <v>4</v>
      </c>
      <c r="K1799" s="4" t="s">
        <v>8</v>
      </c>
      <c r="L1799" s="4" t="s">
        <v>6</v>
      </c>
      <c r="M1799" s="4" t="s">
        <v>20</v>
      </c>
      <c r="O1799" s="4"/>
      <c r="P1799" s="14">
        <v>5914224</v>
      </c>
      <c r="Q1799" s="12">
        <v>130</v>
      </c>
      <c r="S1799" s="14">
        <v>672637</v>
      </c>
      <c r="T1799" s="12">
        <v>201.25</v>
      </c>
      <c r="U1799">
        <f>SUM($T$2:T1799)</f>
        <v>3126735.8299999996</v>
      </c>
      <c r="W1799" s="16">
        <v>672637</v>
      </c>
      <c r="X1799">
        <v>3126735.8299999996</v>
      </c>
      <c r="Y1799">
        <v>1798</v>
      </c>
      <c r="Z1799" s="18">
        <f t="shared" si="141"/>
        <v>7.5093919280305759</v>
      </c>
      <c r="AA1799" s="18">
        <f t="shared" si="142"/>
        <v>0.39395267309377741</v>
      </c>
      <c r="AB1799" t="str">
        <f t="shared" si="140"/>
        <v>B</v>
      </c>
      <c r="AI1799" s="14">
        <v>5914224</v>
      </c>
      <c r="AJ1799" s="12">
        <v>130</v>
      </c>
      <c r="AK1799" s="12">
        <v>130</v>
      </c>
      <c r="AL1799" s="12">
        <v>2000</v>
      </c>
      <c r="AN1799">
        <v>5914224</v>
      </c>
      <c r="AO1799">
        <v>130</v>
      </c>
      <c r="AP1799">
        <v>130</v>
      </c>
      <c r="AQ1799">
        <v>2000</v>
      </c>
      <c r="AR1799">
        <f t="shared" si="143"/>
        <v>0</v>
      </c>
      <c r="AV1799" s="4">
        <v>3017603</v>
      </c>
      <c r="AW1799" s="4">
        <v>7479879</v>
      </c>
      <c r="AX1799" s="4" t="s">
        <v>6378</v>
      </c>
      <c r="AY1799" s="4">
        <v>2300</v>
      </c>
      <c r="AZ1799" s="4">
        <v>2300</v>
      </c>
      <c r="BA1799" s="4">
        <v>241.5</v>
      </c>
      <c r="BB1799" s="7">
        <f>AZ1799+BA1799-AY1799</f>
        <v>241.5</v>
      </c>
      <c r="BC1799" s="4" t="s">
        <v>639</v>
      </c>
      <c r="BD1799" s="4">
        <v>12000</v>
      </c>
      <c r="BE1799" s="4" t="s">
        <v>4</v>
      </c>
      <c r="BF1799" s="4" t="s">
        <v>8</v>
      </c>
      <c r="BG1799" s="4" t="s">
        <v>6</v>
      </c>
      <c r="BH1799" s="4" t="s">
        <v>20</v>
      </c>
      <c r="BI1799" t="str">
        <f t="shared" si="144"/>
        <v>B</v>
      </c>
    </row>
    <row r="1800" spans="1:61" ht="15.75" customHeight="1" x14ac:dyDescent="0.2">
      <c r="A1800" s="4">
        <v>2968890</v>
      </c>
      <c r="B1800" s="4">
        <v>7377385</v>
      </c>
      <c r="C1800" s="4" t="s">
        <v>2973</v>
      </c>
      <c r="D1800" s="4">
        <v>1000</v>
      </c>
      <c r="E1800" s="4">
        <v>1000</v>
      </c>
      <c r="F1800" s="4">
        <v>240</v>
      </c>
      <c r="G1800" s="7">
        <f>E1800+F1800-D1800</f>
        <v>240</v>
      </c>
      <c r="H1800" s="4" t="s">
        <v>2974</v>
      </c>
      <c r="I1800" s="4">
        <v>16000</v>
      </c>
      <c r="J1800" s="4" t="s">
        <v>4</v>
      </c>
      <c r="K1800" s="4" t="s">
        <v>13</v>
      </c>
      <c r="L1800" s="4" t="s">
        <v>6</v>
      </c>
      <c r="M1800" s="4" t="s">
        <v>25</v>
      </c>
      <c r="O1800" s="4"/>
      <c r="P1800" s="14">
        <v>5915988</v>
      </c>
      <c r="Q1800" s="12">
        <v>2620</v>
      </c>
      <c r="S1800" s="14">
        <v>1767914</v>
      </c>
      <c r="T1800" s="12">
        <v>200</v>
      </c>
      <c r="U1800">
        <f>SUM($T$2:T1800)</f>
        <v>3126935.8299999996</v>
      </c>
      <c r="W1800" s="16">
        <v>1767914</v>
      </c>
      <c r="X1800">
        <v>3126935.8299999996</v>
      </c>
      <c r="Y1800">
        <v>1799</v>
      </c>
      <c r="Z1800" s="18">
        <f t="shared" si="141"/>
        <v>7.5098722623048042</v>
      </c>
      <c r="AA1800" s="18">
        <f t="shared" si="142"/>
        <v>0.39417177914110429</v>
      </c>
      <c r="AB1800" t="str">
        <f t="shared" si="140"/>
        <v>B</v>
      </c>
      <c r="AI1800" s="14">
        <v>5915988</v>
      </c>
      <c r="AJ1800" s="12">
        <v>2620</v>
      </c>
      <c r="AK1800" s="12">
        <v>2620</v>
      </c>
      <c r="AL1800" s="12">
        <v>10000</v>
      </c>
      <c r="AN1800">
        <v>5915988</v>
      </c>
      <c r="AO1800">
        <v>2620</v>
      </c>
      <c r="AP1800">
        <v>2620</v>
      </c>
      <c r="AQ1800">
        <v>10000</v>
      </c>
      <c r="AR1800">
        <f t="shared" si="143"/>
        <v>0</v>
      </c>
      <c r="AV1800" s="4">
        <v>2968890</v>
      </c>
      <c r="AW1800" s="4">
        <v>7377385</v>
      </c>
      <c r="AX1800" s="4" t="s">
        <v>2973</v>
      </c>
      <c r="AY1800" s="4">
        <v>1000</v>
      </c>
      <c r="AZ1800" s="4">
        <v>1000</v>
      </c>
      <c r="BA1800" s="4">
        <v>240</v>
      </c>
      <c r="BB1800" s="7">
        <f>AZ1800+BA1800-AY1800</f>
        <v>240</v>
      </c>
      <c r="BC1800" s="4" t="s">
        <v>2974</v>
      </c>
      <c r="BD1800" s="4">
        <v>16000</v>
      </c>
      <c r="BE1800" s="4" t="s">
        <v>4</v>
      </c>
      <c r="BF1800" s="4" t="s">
        <v>13</v>
      </c>
      <c r="BG1800" s="4" t="s">
        <v>6</v>
      </c>
      <c r="BH1800" s="4" t="s">
        <v>25</v>
      </c>
      <c r="BI1800" t="str">
        <f t="shared" si="144"/>
        <v>B</v>
      </c>
    </row>
    <row r="1801" spans="1:61" ht="15.75" customHeight="1" x14ac:dyDescent="0.2">
      <c r="A1801" s="4">
        <v>2994307</v>
      </c>
      <c r="B1801" s="4">
        <v>1896903</v>
      </c>
      <c r="C1801" s="4" t="s">
        <v>4867</v>
      </c>
      <c r="D1801" s="4">
        <v>4000</v>
      </c>
      <c r="E1801" s="4">
        <v>4000</v>
      </c>
      <c r="F1801" s="4">
        <v>240</v>
      </c>
      <c r="G1801" s="7">
        <f>E1801+F1801-D1801</f>
        <v>240</v>
      </c>
      <c r="H1801" s="4" t="s">
        <v>4868</v>
      </c>
      <c r="I1801" s="4">
        <v>2000</v>
      </c>
      <c r="J1801" s="4" t="s">
        <v>4</v>
      </c>
      <c r="K1801" s="4" t="s">
        <v>8</v>
      </c>
      <c r="L1801" s="4" t="s">
        <v>14</v>
      </c>
      <c r="M1801" s="4" t="s">
        <v>24</v>
      </c>
      <c r="O1801" s="4"/>
      <c r="P1801" s="14">
        <v>5917647</v>
      </c>
      <c r="Q1801" s="12">
        <v>4838.3999999999996</v>
      </c>
      <c r="S1801" s="14">
        <v>1774985</v>
      </c>
      <c r="T1801" s="12">
        <v>200</v>
      </c>
      <c r="U1801">
        <f>SUM($T$2:T1801)</f>
        <v>3127135.8299999996</v>
      </c>
      <c r="W1801" s="16">
        <v>1774985</v>
      </c>
      <c r="X1801">
        <v>3127135.8299999996</v>
      </c>
      <c r="Y1801">
        <v>1800</v>
      </c>
      <c r="Z1801" s="18">
        <f t="shared" si="141"/>
        <v>7.5103525965790325</v>
      </c>
      <c r="AA1801" s="18">
        <f t="shared" si="142"/>
        <v>0.39439088518843118</v>
      </c>
      <c r="AB1801" t="str">
        <f t="shared" si="140"/>
        <v>B</v>
      </c>
      <c r="AI1801" s="14">
        <v>5917647</v>
      </c>
      <c r="AJ1801" s="12">
        <v>4838.3999999999996</v>
      </c>
      <c r="AK1801" s="12">
        <v>4838.3999999999996</v>
      </c>
      <c r="AL1801" s="12">
        <v>4000</v>
      </c>
      <c r="AN1801">
        <v>5917647</v>
      </c>
      <c r="AO1801">
        <v>4838.3999999999996</v>
      </c>
      <c r="AP1801">
        <v>4838.3999999999996</v>
      </c>
      <c r="AQ1801">
        <v>4000</v>
      </c>
      <c r="AR1801">
        <f t="shared" si="143"/>
        <v>0</v>
      </c>
      <c r="AV1801" s="4">
        <v>2994307</v>
      </c>
      <c r="AW1801" s="4">
        <v>1896903</v>
      </c>
      <c r="AX1801" s="4" t="s">
        <v>4867</v>
      </c>
      <c r="AY1801" s="4">
        <v>4000</v>
      </c>
      <c r="AZ1801" s="4">
        <v>4000</v>
      </c>
      <c r="BA1801" s="4">
        <v>240</v>
      </c>
      <c r="BB1801" s="7">
        <f>AZ1801+BA1801-AY1801</f>
        <v>240</v>
      </c>
      <c r="BC1801" s="4" t="s">
        <v>4868</v>
      </c>
      <c r="BD1801" s="4">
        <v>2000</v>
      </c>
      <c r="BE1801" s="4" t="s">
        <v>4</v>
      </c>
      <c r="BF1801" s="4" t="s">
        <v>8</v>
      </c>
      <c r="BG1801" s="4" t="s">
        <v>14</v>
      </c>
      <c r="BH1801" s="4" t="s">
        <v>24</v>
      </c>
      <c r="BI1801" t="str">
        <f t="shared" si="144"/>
        <v>B</v>
      </c>
    </row>
    <row r="1802" spans="1:61" ht="15.75" customHeight="1" x14ac:dyDescent="0.2">
      <c r="A1802" s="4">
        <v>3005248</v>
      </c>
      <c r="B1802" s="4">
        <v>8563920</v>
      </c>
      <c r="C1802" s="4" t="s">
        <v>5499</v>
      </c>
      <c r="D1802" s="4">
        <v>3000</v>
      </c>
      <c r="E1802" s="4">
        <v>3000</v>
      </c>
      <c r="F1802" s="4">
        <v>240</v>
      </c>
      <c r="G1802" s="7">
        <f>E1802+F1802-D1802</f>
        <v>240</v>
      </c>
      <c r="H1802" s="4" t="s">
        <v>5500</v>
      </c>
      <c r="I1802" s="4">
        <v>150000</v>
      </c>
      <c r="J1802" s="4" t="s">
        <v>32</v>
      </c>
      <c r="K1802" s="4" t="s">
        <v>8</v>
      </c>
      <c r="M1802" s="4" t="s">
        <v>64</v>
      </c>
      <c r="O1802" s="4"/>
      <c r="P1802" s="14">
        <v>5918333</v>
      </c>
      <c r="Q1802" s="12">
        <v>-500</v>
      </c>
      <c r="S1802" s="14">
        <v>8823620</v>
      </c>
      <c r="T1802" s="12">
        <v>200</v>
      </c>
      <c r="U1802">
        <f>SUM($T$2:T1802)</f>
        <v>3127335.8299999996</v>
      </c>
      <c r="W1802" s="16">
        <v>8823620</v>
      </c>
      <c r="X1802">
        <v>3127335.8299999996</v>
      </c>
      <c r="Y1802">
        <v>1801</v>
      </c>
      <c r="Z1802" s="18">
        <f t="shared" si="141"/>
        <v>7.51083293085326</v>
      </c>
      <c r="AA1802" s="18">
        <f t="shared" si="142"/>
        <v>0.39460999123575813</v>
      </c>
      <c r="AB1802" t="str">
        <f t="shared" si="140"/>
        <v>B</v>
      </c>
      <c r="AI1802" s="14">
        <v>5918333</v>
      </c>
      <c r="AJ1802" s="12">
        <v>-500</v>
      </c>
      <c r="AK1802" s="12">
        <v>0</v>
      </c>
      <c r="AL1802" s="12">
        <v>0</v>
      </c>
      <c r="AN1802">
        <v>5918333</v>
      </c>
      <c r="AO1802">
        <v>-500</v>
      </c>
      <c r="AP1802">
        <v>0</v>
      </c>
      <c r="AQ1802">
        <v>0</v>
      </c>
      <c r="AR1802">
        <f t="shared" si="143"/>
        <v>0</v>
      </c>
      <c r="AV1802" s="4">
        <v>3005248</v>
      </c>
      <c r="AW1802" s="4">
        <v>8563920</v>
      </c>
      <c r="AX1802" s="4" t="s">
        <v>5499</v>
      </c>
      <c r="AY1802" s="4">
        <v>3000</v>
      </c>
      <c r="AZ1802" s="4">
        <v>3000</v>
      </c>
      <c r="BA1802" s="4">
        <v>240</v>
      </c>
      <c r="BB1802" s="7">
        <f>AZ1802+BA1802-AY1802</f>
        <v>240</v>
      </c>
      <c r="BC1802" s="4" t="s">
        <v>5500</v>
      </c>
      <c r="BD1802" s="4">
        <v>150000</v>
      </c>
      <c r="BE1802" s="4" t="s">
        <v>32</v>
      </c>
      <c r="BF1802" s="4" t="s">
        <v>8</v>
      </c>
      <c r="BH1802" s="4" t="s">
        <v>64</v>
      </c>
      <c r="BI1802" t="str">
        <f t="shared" si="144"/>
        <v>B</v>
      </c>
    </row>
    <row r="1803" spans="1:61" ht="15.75" customHeight="1" x14ac:dyDescent="0.2">
      <c r="A1803" s="4">
        <v>3009931</v>
      </c>
      <c r="B1803" s="4">
        <v>8319907</v>
      </c>
      <c r="C1803" s="4" t="s">
        <v>5847</v>
      </c>
      <c r="D1803" s="4">
        <v>8000</v>
      </c>
      <c r="E1803" s="4">
        <v>8000</v>
      </c>
      <c r="F1803" s="4">
        <v>240</v>
      </c>
      <c r="G1803" s="7">
        <f>E1803+F1803-D1803</f>
        <v>240</v>
      </c>
      <c r="H1803" s="4" t="s">
        <v>2551</v>
      </c>
      <c r="I1803" s="4">
        <v>10000</v>
      </c>
      <c r="J1803" s="4" t="s">
        <v>4</v>
      </c>
      <c r="K1803" s="4" t="s">
        <v>5</v>
      </c>
      <c r="L1803" s="4" t="s">
        <v>6</v>
      </c>
      <c r="M1803" s="4" t="s">
        <v>10</v>
      </c>
      <c r="O1803" s="4"/>
      <c r="P1803" s="14">
        <v>5922582</v>
      </c>
      <c r="Q1803" s="12">
        <v>-500</v>
      </c>
      <c r="S1803" s="14">
        <v>682734</v>
      </c>
      <c r="T1803" s="12">
        <v>199.5</v>
      </c>
      <c r="U1803">
        <f>SUM($T$2:T1803)</f>
        <v>3127535.3299999996</v>
      </c>
      <c r="W1803" s="16">
        <v>682734</v>
      </c>
      <c r="X1803">
        <v>3127535.3299999996</v>
      </c>
      <c r="Y1803">
        <v>1802</v>
      </c>
      <c r="Z1803" s="18">
        <f t="shared" si="141"/>
        <v>7.5113120642918032</v>
      </c>
      <c r="AA1803" s="18">
        <f t="shared" si="142"/>
        <v>0.39482909728308502</v>
      </c>
      <c r="AB1803" t="str">
        <f t="shared" si="140"/>
        <v>B</v>
      </c>
      <c r="AI1803" s="14">
        <v>5922582</v>
      </c>
      <c r="AJ1803" s="12">
        <v>-500</v>
      </c>
      <c r="AK1803" s="12">
        <v>0</v>
      </c>
      <c r="AL1803" s="12">
        <v>0</v>
      </c>
      <c r="AN1803">
        <v>5922582</v>
      </c>
      <c r="AO1803">
        <v>-500</v>
      </c>
      <c r="AP1803">
        <v>0</v>
      </c>
      <c r="AQ1803">
        <v>0</v>
      </c>
      <c r="AR1803">
        <f t="shared" si="143"/>
        <v>0</v>
      </c>
      <c r="AV1803" s="4">
        <v>3009931</v>
      </c>
      <c r="AW1803" s="4">
        <v>8319907</v>
      </c>
      <c r="AX1803" s="4" t="s">
        <v>5847</v>
      </c>
      <c r="AY1803" s="4">
        <v>8000</v>
      </c>
      <c r="AZ1803" s="4">
        <v>8000</v>
      </c>
      <c r="BA1803" s="4">
        <v>240</v>
      </c>
      <c r="BB1803" s="7">
        <f>AZ1803+BA1803-AY1803</f>
        <v>240</v>
      </c>
      <c r="BC1803" s="4" t="s">
        <v>2551</v>
      </c>
      <c r="BD1803" s="4">
        <v>10000</v>
      </c>
      <c r="BE1803" s="4" t="s">
        <v>4</v>
      </c>
      <c r="BF1803" s="4" t="s">
        <v>5</v>
      </c>
      <c r="BG1803" s="4" t="s">
        <v>6</v>
      </c>
      <c r="BH1803" s="4" t="s">
        <v>10</v>
      </c>
      <c r="BI1803" t="str">
        <f t="shared" si="144"/>
        <v>A</v>
      </c>
    </row>
    <row r="1804" spans="1:61" ht="15.75" customHeight="1" x14ac:dyDescent="0.2">
      <c r="A1804" s="4">
        <v>2980566</v>
      </c>
      <c r="B1804" s="4">
        <v>7225408</v>
      </c>
      <c r="C1804" s="4" t="s">
        <v>3380</v>
      </c>
      <c r="D1804" s="4">
        <v>2000</v>
      </c>
      <c r="E1804" s="4">
        <v>2000</v>
      </c>
      <c r="F1804" s="4">
        <v>239.4</v>
      </c>
      <c r="G1804" s="7">
        <f>E1804+F1804-D1804</f>
        <v>239.40000000000009</v>
      </c>
      <c r="H1804" s="4" t="s">
        <v>3381</v>
      </c>
      <c r="I1804" s="4">
        <v>17000</v>
      </c>
      <c r="J1804" s="4" t="s">
        <v>4</v>
      </c>
      <c r="K1804" s="4" t="s">
        <v>8</v>
      </c>
      <c r="L1804" s="4" t="s">
        <v>6</v>
      </c>
      <c r="M1804" s="4" t="s">
        <v>20</v>
      </c>
      <c r="O1804" s="4"/>
      <c r="P1804" s="14">
        <v>5926705</v>
      </c>
      <c r="Q1804" s="12">
        <v>9208</v>
      </c>
      <c r="S1804" s="14">
        <v>5118436</v>
      </c>
      <c r="T1804" s="12">
        <v>199.5</v>
      </c>
      <c r="U1804">
        <f>SUM($T$2:T1804)</f>
        <v>3127734.8299999996</v>
      </c>
      <c r="W1804" s="16">
        <v>5118436</v>
      </c>
      <c r="X1804">
        <v>3127734.8299999996</v>
      </c>
      <c r="Y1804">
        <v>1803</v>
      </c>
      <c r="Z1804" s="18">
        <f t="shared" si="141"/>
        <v>7.5117911977303455</v>
      </c>
      <c r="AA1804" s="18">
        <f t="shared" si="142"/>
        <v>0.39504820333041191</v>
      </c>
      <c r="AB1804" t="str">
        <f t="shared" si="140"/>
        <v>B</v>
      </c>
      <c r="AI1804" s="14">
        <v>5926705</v>
      </c>
      <c r="AJ1804" s="12">
        <v>9208</v>
      </c>
      <c r="AK1804" s="12">
        <v>9208</v>
      </c>
      <c r="AL1804" s="12">
        <v>10000</v>
      </c>
      <c r="AN1804">
        <v>5926705</v>
      </c>
      <c r="AO1804">
        <v>9208</v>
      </c>
      <c r="AP1804">
        <v>9208</v>
      </c>
      <c r="AQ1804">
        <v>10000</v>
      </c>
      <c r="AR1804">
        <f t="shared" si="143"/>
        <v>0</v>
      </c>
      <c r="AV1804" s="4">
        <v>2980566</v>
      </c>
      <c r="AW1804" s="4">
        <v>7225408</v>
      </c>
      <c r="AX1804" s="4" t="s">
        <v>3380</v>
      </c>
      <c r="AY1804" s="4">
        <v>2000</v>
      </c>
      <c r="AZ1804" s="4">
        <v>2000</v>
      </c>
      <c r="BA1804" s="4">
        <v>239.4</v>
      </c>
      <c r="BB1804" s="7">
        <f>AZ1804+BA1804-AY1804</f>
        <v>239.40000000000009</v>
      </c>
      <c r="BC1804" s="4" t="s">
        <v>3381</v>
      </c>
      <c r="BD1804" s="4">
        <v>17000</v>
      </c>
      <c r="BE1804" s="4" t="s">
        <v>4</v>
      </c>
      <c r="BF1804" s="4" t="s">
        <v>8</v>
      </c>
      <c r="BG1804" s="4" t="s">
        <v>6</v>
      </c>
      <c r="BH1804" s="4" t="s">
        <v>20</v>
      </c>
      <c r="BI1804" t="str">
        <f t="shared" si="144"/>
        <v>A</v>
      </c>
    </row>
    <row r="1805" spans="1:61" ht="15.75" customHeight="1" x14ac:dyDescent="0.2">
      <c r="A1805" s="4">
        <v>2951726</v>
      </c>
      <c r="B1805" s="4">
        <v>67260</v>
      </c>
      <c r="C1805" s="4" t="s">
        <v>763</v>
      </c>
      <c r="D1805" s="4">
        <v>2500</v>
      </c>
      <c r="E1805" s="4">
        <v>2500</v>
      </c>
      <c r="F1805" s="4">
        <v>237.5</v>
      </c>
      <c r="G1805" s="7">
        <f>E1805+F1805-D1805</f>
        <v>237.5</v>
      </c>
      <c r="H1805" s="4" t="s">
        <v>764</v>
      </c>
      <c r="I1805" s="4">
        <v>15000</v>
      </c>
      <c r="J1805" s="4" t="s">
        <v>4</v>
      </c>
      <c r="K1805" s="4" t="s">
        <v>13</v>
      </c>
      <c r="L1805" s="4" t="s">
        <v>201</v>
      </c>
      <c r="M1805" s="4" t="s">
        <v>25</v>
      </c>
      <c r="O1805" s="4"/>
      <c r="P1805" s="14">
        <v>5927447</v>
      </c>
      <c r="Q1805" s="12">
        <v>-1990</v>
      </c>
      <c r="S1805" s="14">
        <v>453419</v>
      </c>
      <c r="T1805" s="12">
        <v>197.60000000000036</v>
      </c>
      <c r="U1805">
        <f>SUM($T$2:T1805)</f>
        <v>3127932.4299999997</v>
      </c>
      <c r="W1805" s="16">
        <v>453419</v>
      </c>
      <c r="X1805">
        <v>3127932.4299999997</v>
      </c>
      <c r="Y1805">
        <v>1804</v>
      </c>
      <c r="Z1805" s="18">
        <f t="shared" si="141"/>
        <v>7.5122657679932834</v>
      </c>
      <c r="AA1805" s="18">
        <f t="shared" si="142"/>
        <v>0.39526730937773885</v>
      </c>
      <c r="AB1805" t="str">
        <f t="shared" si="140"/>
        <v>B</v>
      </c>
      <c r="AI1805" s="14">
        <v>5927447</v>
      </c>
      <c r="AJ1805" s="12">
        <v>-1990</v>
      </c>
      <c r="AK1805" s="12">
        <v>3</v>
      </c>
      <c r="AL1805" s="12">
        <v>7</v>
      </c>
      <c r="AN1805">
        <v>5927447</v>
      </c>
      <c r="AO1805">
        <v>-1990</v>
      </c>
      <c r="AP1805">
        <v>3</v>
      </c>
      <c r="AQ1805">
        <v>7</v>
      </c>
      <c r="AR1805">
        <f t="shared" si="143"/>
        <v>1</v>
      </c>
      <c r="AV1805" s="4">
        <v>2951726</v>
      </c>
      <c r="AW1805" s="4">
        <v>67260</v>
      </c>
      <c r="AX1805" s="4" t="s">
        <v>763</v>
      </c>
      <c r="AY1805" s="4">
        <v>2500</v>
      </c>
      <c r="AZ1805" s="4">
        <v>2500</v>
      </c>
      <c r="BA1805" s="4">
        <v>237.5</v>
      </c>
      <c r="BB1805" s="7">
        <f>AZ1805+BA1805-AY1805</f>
        <v>237.5</v>
      </c>
      <c r="BC1805" s="4" t="s">
        <v>764</v>
      </c>
      <c r="BD1805" s="4">
        <v>15000</v>
      </c>
      <c r="BE1805" s="4" t="s">
        <v>4</v>
      </c>
      <c r="BF1805" s="4" t="s">
        <v>13</v>
      </c>
      <c r="BG1805" s="4" t="s">
        <v>201</v>
      </c>
      <c r="BH1805" s="4" t="s">
        <v>25</v>
      </c>
      <c r="BI1805" t="str">
        <f t="shared" si="144"/>
        <v>C</v>
      </c>
    </row>
    <row r="1806" spans="1:61" ht="15.75" customHeight="1" x14ac:dyDescent="0.2">
      <c r="A1806" s="4">
        <v>3016525</v>
      </c>
      <c r="B1806" s="4">
        <v>9106651</v>
      </c>
      <c r="C1806" s="4" t="s">
        <v>6319</v>
      </c>
      <c r="D1806" s="4">
        <v>500</v>
      </c>
      <c r="E1806" s="4">
        <v>500</v>
      </c>
      <c r="F1806" s="4">
        <v>237.5</v>
      </c>
      <c r="G1806" s="7">
        <f>E1806+F1806-D1806</f>
        <v>237.5</v>
      </c>
      <c r="H1806" s="4" t="s">
        <v>3189</v>
      </c>
      <c r="I1806" s="4">
        <v>3500</v>
      </c>
      <c r="J1806" s="4" t="s">
        <v>51</v>
      </c>
      <c r="K1806" s="4" t="s">
        <v>13</v>
      </c>
      <c r="M1806" s="4" t="s">
        <v>52</v>
      </c>
      <c r="O1806" s="4"/>
      <c r="P1806" s="14">
        <v>5927629</v>
      </c>
      <c r="Q1806" s="12">
        <v>718.19999999999982</v>
      </c>
      <c r="S1806" s="14">
        <v>8156674</v>
      </c>
      <c r="T1806" s="12">
        <v>197.59999999999991</v>
      </c>
      <c r="U1806">
        <f>SUM($T$2:T1806)</f>
        <v>3128130.03</v>
      </c>
      <c r="W1806" s="16">
        <v>8156674</v>
      </c>
      <c r="X1806">
        <v>3128130.03</v>
      </c>
      <c r="Y1806">
        <v>1805</v>
      </c>
      <c r="Z1806" s="18">
        <f t="shared" si="141"/>
        <v>7.5127403382562203</v>
      </c>
      <c r="AA1806" s="18">
        <f t="shared" si="142"/>
        <v>0.39548641542506574</v>
      </c>
      <c r="AB1806" t="str">
        <f t="shared" si="140"/>
        <v>B</v>
      </c>
      <c r="AI1806" s="14">
        <v>5927629</v>
      </c>
      <c r="AJ1806" s="12">
        <v>718.19999999999982</v>
      </c>
      <c r="AK1806" s="12">
        <v>718.2</v>
      </c>
      <c r="AL1806" s="12">
        <v>1400</v>
      </c>
      <c r="AN1806">
        <v>5927629</v>
      </c>
      <c r="AO1806">
        <v>718.19999999999982</v>
      </c>
      <c r="AP1806">
        <v>718.2</v>
      </c>
      <c r="AQ1806">
        <v>1400</v>
      </c>
      <c r="AR1806">
        <f t="shared" si="143"/>
        <v>0</v>
      </c>
      <c r="AV1806" s="4">
        <v>3016525</v>
      </c>
      <c r="AW1806" s="4">
        <v>9106651</v>
      </c>
      <c r="AX1806" s="4" t="s">
        <v>6319</v>
      </c>
      <c r="AY1806" s="4">
        <v>500</v>
      </c>
      <c r="AZ1806" s="4">
        <v>500</v>
      </c>
      <c r="BA1806" s="4">
        <v>237.5</v>
      </c>
      <c r="BB1806" s="7">
        <f>AZ1806+BA1806-AY1806</f>
        <v>237.5</v>
      </c>
      <c r="BC1806" s="4" t="s">
        <v>3189</v>
      </c>
      <c r="BD1806" s="4">
        <v>3500</v>
      </c>
      <c r="BE1806" s="4" t="s">
        <v>51</v>
      </c>
      <c r="BF1806" s="4" t="s">
        <v>13</v>
      </c>
      <c r="BH1806" s="4" t="s">
        <v>52</v>
      </c>
      <c r="BI1806" t="str">
        <f t="shared" si="144"/>
        <v>B</v>
      </c>
    </row>
    <row r="1807" spans="1:61" ht="15.75" customHeight="1" x14ac:dyDescent="0.2">
      <c r="A1807" s="4">
        <v>2974574</v>
      </c>
      <c r="B1807" s="4">
        <v>8843066</v>
      </c>
      <c r="C1807" s="4" t="s">
        <v>2815</v>
      </c>
      <c r="D1807" s="4">
        <v>1000</v>
      </c>
      <c r="E1807" s="4">
        <v>1000</v>
      </c>
      <c r="F1807" s="4">
        <v>234.65</v>
      </c>
      <c r="G1807" s="7">
        <f>E1807+F1807-D1807</f>
        <v>234.65000000000009</v>
      </c>
      <c r="H1807" s="4" t="s">
        <v>161</v>
      </c>
      <c r="I1807" s="4">
        <v>4000</v>
      </c>
      <c r="J1807" s="4" t="s">
        <v>4</v>
      </c>
      <c r="K1807" s="4" t="s">
        <v>8</v>
      </c>
      <c r="L1807" s="4" t="s">
        <v>6</v>
      </c>
      <c r="M1807" s="4" t="s">
        <v>26</v>
      </c>
      <c r="O1807" s="4"/>
      <c r="P1807" s="14">
        <v>5932970</v>
      </c>
      <c r="Q1807" s="12">
        <v>2.25</v>
      </c>
      <c r="S1807" s="14">
        <v>570009</v>
      </c>
      <c r="T1807" s="12">
        <v>196.44999999999982</v>
      </c>
      <c r="U1807">
        <f>SUM($T$2:T1807)</f>
        <v>3128326.48</v>
      </c>
      <c r="W1807" s="16">
        <v>570009</v>
      </c>
      <c r="X1807">
        <v>3128326.48</v>
      </c>
      <c r="Y1807">
        <v>1806</v>
      </c>
      <c r="Z1807" s="18">
        <f t="shared" si="141"/>
        <v>7.5132121465970814</v>
      </c>
      <c r="AA1807" s="18">
        <f t="shared" si="142"/>
        <v>0.39570552147239263</v>
      </c>
      <c r="AB1807" t="str">
        <f t="shared" si="140"/>
        <v>B</v>
      </c>
      <c r="AI1807" s="14">
        <v>5932970</v>
      </c>
      <c r="AJ1807" s="12">
        <v>2.25</v>
      </c>
      <c r="AK1807" s="12">
        <v>2.25</v>
      </c>
      <c r="AL1807" s="12">
        <v>1500</v>
      </c>
      <c r="AN1807">
        <v>5932970</v>
      </c>
      <c r="AO1807">
        <v>2.25</v>
      </c>
      <c r="AP1807">
        <v>2.25</v>
      </c>
      <c r="AQ1807">
        <v>1500</v>
      </c>
      <c r="AR1807">
        <f t="shared" si="143"/>
        <v>0</v>
      </c>
      <c r="AV1807" s="4">
        <v>2974574</v>
      </c>
      <c r="AW1807" s="4">
        <v>8843066</v>
      </c>
      <c r="AX1807" s="4" t="s">
        <v>2815</v>
      </c>
      <c r="AY1807" s="4">
        <v>1000</v>
      </c>
      <c r="AZ1807" s="4">
        <v>1000</v>
      </c>
      <c r="BA1807" s="4">
        <v>234.65</v>
      </c>
      <c r="BB1807" s="7">
        <f>AZ1807+BA1807-AY1807</f>
        <v>234.65000000000009</v>
      </c>
      <c r="BC1807" s="4" t="s">
        <v>161</v>
      </c>
      <c r="BD1807" s="4">
        <v>4000</v>
      </c>
      <c r="BE1807" s="4" t="s">
        <v>4</v>
      </c>
      <c r="BF1807" s="4" t="s">
        <v>8</v>
      </c>
      <c r="BG1807" s="4" t="s">
        <v>6</v>
      </c>
      <c r="BH1807" s="4" t="s">
        <v>26</v>
      </c>
      <c r="BI1807" t="str">
        <f t="shared" si="144"/>
        <v>B</v>
      </c>
    </row>
    <row r="1808" spans="1:61" ht="15.75" customHeight="1" x14ac:dyDescent="0.2">
      <c r="A1808" s="4">
        <v>3004219</v>
      </c>
      <c r="B1808" s="4">
        <v>7398938</v>
      </c>
      <c r="C1808" s="4" t="s">
        <v>5417</v>
      </c>
      <c r="D1808" s="4">
        <v>1000</v>
      </c>
      <c r="E1808" s="4">
        <v>1000</v>
      </c>
      <c r="F1808" s="4">
        <v>234.65</v>
      </c>
      <c r="G1808" s="7">
        <f>E1808+F1808-D1808</f>
        <v>234.65000000000009</v>
      </c>
      <c r="H1808" s="4" t="s">
        <v>5418</v>
      </c>
      <c r="I1808" s="4">
        <v>12000</v>
      </c>
      <c r="J1808" s="4" t="s">
        <v>4</v>
      </c>
      <c r="K1808" s="4" t="s">
        <v>13</v>
      </c>
      <c r="L1808" s="4" t="s">
        <v>6</v>
      </c>
      <c r="M1808" s="4" t="s">
        <v>12</v>
      </c>
      <c r="O1808" s="4"/>
      <c r="P1808" s="14">
        <v>5938766</v>
      </c>
      <c r="Q1808" s="12">
        <v>1064</v>
      </c>
      <c r="S1808" s="14">
        <v>8429352</v>
      </c>
      <c r="T1808" s="12">
        <v>196</v>
      </c>
      <c r="U1808">
        <f>SUM($T$2:T1808)</f>
        <v>3128522.48</v>
      </c>
      <c r="W1808" s="16">
        <v>8429352</v>
      </c>
      <c r="X1808">
        <v>3128522.48</v>
      </c>
      <c r="Y1808">
        <v>1807</v>
      </c>
      <c r="Z1808" s="18">
        <f t="shared" si="141"/>
        <v>7.5136828741858253</v>
      </c>
      <c r="AA1808" s="18">
        <f t="shared" si="142"/>
        <v>0.39592462751971952</v>
      </c>
      <c r="AB1808" t="str">
        <f t="shared" si="140"/>
        <v>B</v>
      </c>
      <c r="AI1808" s="14">
        <v>5938766</v>
      </c>
      <c r="AJ1808" s="12">
        <v>1064</v>
      </c>
      <c r="AK1808" s="12">
        <v>1064</v>
      </c>
      <c r="AL1808" s="12">
        <v>2000</v>
      </c>
      <c r="AN1808">
        <v>5938766</v>
      </c>
      <c r="AO1808">
        <v>1064</v>
      </c>
      <c r="AP1808">
        <v>1064</v>
      </c>
      <c r="AQ1808">
        <v>2000</v>
      </c>
      <c r="AR1808">
        <f t="shared" si="143"/>
        <v>0</v>
      </c>
      <c r="AV1808" s="4">
        <v>3004219</v>
      </c>
      <c r="AW1808" s="4">
        <v>7398938</v>
      </c>
      <c r="AX1808" s="4" t="s">
        <v>5417</v>
      </c>
      <c r="AY1808" s="4">
        <v>1000</v>
      </c>
      <c r="AZ1808" s="4">
        <v>1000</v>
      </c>
      <c r="BA1808" s="4">
        <v>234.65</v>
      </c>
      <c r="BB1808" s="7">
        <f>AZ1808+BA1808-AY1808</f>
        <v>234.65000000000009</v>
      </c>
      <c r="BC1808" s="4" t="s">
        <v>5418</v>
      </c>
      <c r="BD1808" s="4">
        <v>12000</v>
      </c>
      <c r="BE1808" s="4" t="s">
        <v>4</v>
      </c>
      <c r="BF1808" s="4" t="s">
        <v>13</v>
      </c>
      <c r="BG1808" s="4" t="s">
        <v>6</v>
      </c>
      <c r="BH1808" s="4" t="s">
        <v>12</v>
      </c>
      <c r="BI1808" t="str">
        <f t="shared" si="144"/>
        <v>B</v>
      </c>
    </row>
    <row r="1809" spans="1:61" ht="15.75" customHeight="1" x14ac:dyDescent="0.2">
      <c r="A1809" s="4">
        <v>3014579</v>
      </c>
      <c r="B1809" s="4">
        <v>524168</v>
      </c>
      <c r="C1809" s="4" t="s">
        <v>6183</v>
      </c>
      <c r="D1809" s="4">
        <v>1000</v>
      </c>
      <c r="E1809" s="4">
        <v>1000</v>
      </c>
      <c r="F1809" s="4">
        <v>234.65</v>
      </c>
      <c r="G1809" s="7">
        <f>E1809+F1809-D1809</f>
        <v>234.65000000000009</v>
      </c>
      <c r="H1809" s="4" t="s">
        <v>6184</v>
      </c>
      <c r="I1809" s="4">
        <v>14000</v>
      </c>
      <c r="J1809" s="4" t="s">
        <v>4</v>
      </c>
      <c r="K1809" s="4" t="s">
        <v>5</v>
      </c>
      <c r="L1809" s="4" t="s">
        <v>6</v>
      </c>
      <c r="M1809" s="4" t="s">
        <v>52</v>
      </c>
      <c r="O1809" s="4"/>
      <c r="P1809" s="14">
        <v>5939235</v>
      </c>
      <c r="Q1809" s="12">
        <v>2.4200000000000728</v>
      </c>
      <c r="S1809" s="14">
        <v>1565174</v>
      </c>
      <c r="T1809" s="12">
        <v>193</v>
      </c>
      <c r="U1809">
        <f>SUM($T$2:T1809)</f>
        <v>3128715.48</v>
      </c>
      <c r="W1809" s="16">
        <v>1565174</v>
      </c>
      <c r="X1809">
        <v>3128715.48</v>
      </c>
      <c r="Y1809">
        <v>1808</v>
      </c>
      <c r="Z1809" s="18">
        <f t="shared" si="141"/>
        <v>7.5141463967604549</v>
      </c>
      <c r="AA1809" s="18">
        <f t="shared" si="142"/>
        <v>0.39614373356704646</v>
      </c>
      <c r="AB1809" t="str">
        <f t="shared" si="140"/>
        <v>B</v>
      </c>
      <c r="AI1809" s="14">
        <v>5939235</v>
      </c>
      <c r="AJ1809" s="12">
        <v>2.4200000000000728</v>
      </c>
      <c r="AK1809" s="12">
        <v>2.42</v>
      </c>
      <c r="AL1809" s="12">
        <v>2200</v>
      </c>
      <c r="AN1809">
        <v>5939235</v>
      </c>
      <c r="AO1809">
        <v>2.4200000000000728</v>
      </c>
      <c r="AP1809">
        <v>2.42</v>
      </c>
      <c r="AQ1809">
        <v>2200</v>
      </c>
      <c r="AR1809">
        <f t="shared" si="143"/>
        <v>0</v>
      </c>
      <c r="AV1809" s="4">
        <v>3014579</v>
      </c>
      <c r="AW1809" s="4">
        <v>524168</v>
      </c>
      <c r="AX1809" s="4" t="s">
        <v>6183</v>
      </c>
      <c r="AY1809" s="4">
        <v>1000</v>
      </c>
      <c r="AZ1809" s="4">
        <v>1000</v>
      </c>
      <c r="BA1809" s="4">
        <v>234.65</v>
      </c>
      <c r="BB1809" s="7">
        <f>AZ1809+BA1809-AY1809</f>
        <v>234.65000000000009</v>
      </c>
      <c r="BC1809" s="4" t="s">
        <v>6184</v>
      </c>
      <c r="BD1809" s="4">
        <v>14000</v>
      </c>
      <c r="BE1809" s="4" t="s">
        <v>4</v>
      </c>
      <c r="BF1809" s="4" t="s">
        <v>5</v>
      </c>
      <c r="BG1809" s="4" t="s">
        <v>6</v>
      </c>
      <c r="BH1809" s="4" t="s">
        <v>52</v>
      </c>
      <c r="BI1809" t="str">
        <f t="shared" si="144"/>
        <v>B</v>
      </c>
    </row>
    <row r="1810" spans="1:61" ht="15.75" customHeight="1" x14ac:dyDescent="0.2">
      <c r="A1810" s="4">
        <v>3029776</v>
      </c>
      <c r="B1810" s="4">
        <v>5836125</v>
      </c>
      <c r="C1810" s="4" t="s">
        <v>7300</v>
      </c>
      <c r="D1810" s="4">
        <v>1000</v>
      </c>
      <c r="E1810" s="4">
        <v>1000</v>
      </c>
      <c r="F1810" s="4">
        <v>234.65</v>
      </c>
      <c r="G1810" s="7">
        <f>E1810+F1810-D1810</f>
        <v>234.65000000000009</v>
      </c>
      <c r="H1810" s="4" t="s">
        <v>6811</v>
      </c>
      <c r="I1810" s="4">
        <v>10000</v>
      </c>
      <c r="J1810" s="4" t="s">
        <v>4</v>
      </c>
      <c r="K1810" s="4" t="s">
        <v>13</v>
      </c>
      <c r="L1810" s="4" t="s">
        <v>6</v>
      </c>
      <c r="M1810" s="4" t="s">
        <v>159</v>
      </c>
      <c r="O1810" s="4"/>
      <c r="P1810" s="14">
        <v>5944275</v>
      </c>
      <c r="Q1810" s="12">
        <v>3</v>
      </c>
      <c r="S1810" s="14">
        <v>6493159</v>
      </c>
      <c r="T1810" s="12">
        <v>193</v>
      </c>
      <c r="U1810">
        <f>SUM($T$2:T1810)</f>
        <v>3128908.48</v>
      </c>
      <c r="W1810" s="16">
        <v>6493159</v>
      </c>
      <c r="X1810">
        <v>3128908.48</v>
      </c>
      <c r="Y1810">
        <v>1809</v>
      </c>
      <c r="Z1810" s="18">
        <f t="shared" si="141"/>
        <v>7.5146099193350855</v>
      </c>
      <c r="AA1810" s="18">
        <f t="shared" si="142"/>
        <v>0.39636283961437335</v>
      </c>
      <c r="AB1810" t="str">
        <f t="shared" si="140"/>
        <v>B</v>
      </c>
      <c r="AI1810" s="14">
        <v>5944275</v>
      </c>
      <c r="AJ1810" s="12">
        <v>3</v>
      </c>
      <c r="AK1810" s="12">
        <v>3</v>
      </c>
      <c r="AL1810" s="12">
        <v>2000</v>
      </c>
      <c r="AN1810">
        <v>5944275</v>
      </c>
      <c r="AO1810">
        <v>3</v>
      </c>
      <c r="AP1810">
        <v>3</v>
      </c>
      <c r="AQ1810">
        <v>2000</v>
      </c>
      <c r="AR1810">
        <f t="shared" si="143"/>
        <v>0</v>
      </c>
      <c r="AV1810" s="4">
        <v>3029776</v>
      </c>
      <c r="AW1810" s="4">
        <v>5836125</v>
      </c>
      <c r="AX1810" s="4" t="s">
        <v>7300</v>
      </c>
      <c r="AY1810" s="4">
        <v>1000</v>
      </c>
      <c r="AZ1810" s="4">
        <v>1000</v>
      </c>
      <c r="BA1810" s="4">
        <v>234.65</v>
      </c>
      <c r="BB1810" s="7">
        <f>AZ1810+BA1810-AY1810</f>
        <v>234.65000000000009</v>
      </c>
      <c r="BC1810" s="4" t="s">
        <v>6811</v>
      </c>
      <c r="BD1810" s="4">
        <v>10000</v>
      </c>
      <c r="BE1810" s="4" t="s">
        <v>4</v>
      </c>
      <c r="BF1810" s="4" t="s">
        <v>13</v>
      </c>
      <c r="BG1810" s="4" t="s">
        <v>6</v>
      </c>
      <c r="BH1810" s="4" t="s">
        <v>159</v>
      </c>
      <c r="BI1810" t="str">
        <f t="shared" si="144"/>
        <v>B</v>
      </c>
    </row>
    <row r="1811" spans="1:61" ht="15.75" customHeight="1" x14ac:dyDescent="0.2">
      <c r="A1811" s="4">
        <v>2998178</v>
      </c>
      <c r="B1811" s="4">
        <v>6498486</v>
      </c>
      <c r="C1811" s="4" t="s">
        <v>4945</v>
      </c>
      <c r="D1811" s="4">
        <v>1500</v>
      </c>
      <c r="E1811" s="4">
        <v>1500</v>
      </c>
      <c r="F1811" s="4">
        <v>234</v>
      </c>
      <c r="G1811" s="7">
        <f>E1811+F1811-D1811</f>
        <v>234</v>
      </c>
      <c r="H1811" s="4" t="s">
        <v>4147</v>
      </c>
      <c r="I1811" s="4">
        <v>14000</v>
      </c>
      <c r="J1811" s="4" t="s">
        <v>4</v>
      </c>
      <c r="K1811" s="4" t="s">
        <v>8</v>
      </c>
      <c r="L1811" s="4" t="s">
        <v>6</v>
      </c>
      <c r="M1811" s="4" t="s">
        <v>23</v>
      </c>
      <c r="O1811" s="4"/>
      <c r="P1811" s="14">
        <v>5946473</v>
      </c>
      <c r="Q1811" s="12">
        <v>0.75</v>
      </c>
      <c r="S1811" s="14">
        <v>6758228</v>
      </c>
      <c r="T1811" s="12">
        <v>193</v>
      </c>
      <c r="U1811">
        <f>SUM($T$2:T1811)</f>
        <v>3129101.48</v>
      </c>
      <c r="W1811" s="16">
        <v>6758228</v>
      </c>
      <c r="X1811">
        <v>3129101.48</v>
      </c>
      <c r="Y1811">
        <v>1810</v>
      </c>
      <c r="Z1811" s="18">
        <f t="shared" si="141"/>
        <v>7.5150734419097152</v>
      </c>
      <c r="AA1811" s="18">
        <f t="shared" si="142"/>
        <v>0.39658194566170024</v>
      </c>
      <c r="AB1811" t="str">
        <f t="shared" si="140"/>
        <v>B</v>
      </c>
      <c r="AI1811" s="14">
        <v>5946473</v>
      </c>
      <c r="AJ1811" s="12">
        <v>0.75</v>
      </c>
      <c r="AK1811" s="12">
        <v>0.75</v>
      </c>
      <c r="AL1811" s="12">
        <v>500</v>
      </c>
      <c r="AN1811">
        <v>5946473</v>
      </c>
      <c r="AO1811">
        <v>0.75</v>
      </c>
      <c r="AP1811">
        <v>0.75</v>
      </c>
      <c r="AQ1811">
        <v>500</v>
      </c>
      <c r="AR1811">
        <f t="shared" si="143"/>
        <v>0</v>
      </c>
      <c r="AV1811" s="4">
        <v>2998178</v>
      </c>
      <c r="AW1811" s="4">
        <v>6498486</v>
      </c>
      <c r="AX1811" s="4" t="s">
        <v>4945</v>
      </c>
      <c r="AY1811" s="4">
        <v>1500</v>
      </c>
      <c r="AZ1811" s="4">
        <v>1500</v>
      </c>
      <c r="BA1811" s="4">
        <v>234</v>
      </c>
      <c r="BB1811" s="7">
        <f>AZ1811+BA1811-AY1811</f>
        <v>234</v>
      </c>
      <c r="BC1811" s="4" t="s">
        <v>4147</v>
      </c>
      <c r="BD1811" s="4">
        <v>14000</v>
      </c>
      <c r="BE1811" s="4" t="s">
        <v>4</v>
      </c>
      <c r="BF1811" s="4" t="s">
        <v>8</v>
      </c>
      <c r="BG1811" s="4" t="s">
        <v>6</v>
      </c>
      <c r="BH1811" s="4" t="s">
        <v>23</v>
      </c>
      <c r="BI1811" t="str">
        <f t="shared" si="144"/>
        <v>B</v>
      </c>
    </row>
    <row r="1812" spans="1:61" ht="15.75" customHeight="1" x14ac:dyDescent="0.2">
      <c r="A1812" s="4">
        <v>2947645</v>
      </c>
      <c r="B1812" s="4">
        <v>8919527</v>
      </c>
      <c r="C1812" s="4" t="s">
        <v>381</v>
      </c>
      <c r="D1812" s="4">
        <v>2000</v>
      </c>
      <c r="E1812" s="4">
        <v>2000</v>
      </c>
      <c r="F1812" s="4">
        <v>231</v>
      </c>
      <c r="G1812" s="7">
        <f>E1812+F1812-D1812</f>
        <v>231</v>
      </c>
      <c r="H1812" s="4" t="s">
        <v>382</v>
      </c>
      <c r="I1812" s="4">
        <v>6000</v>
      </c>
      <c r="J1812" s="4" t="s">
        <v>4</v>
      </c>
      <c r="K1812" s="4" t="s">
        <v>13</v>
      </c>
      <c r="L1812" s="4" t="s">
        <v>6</v>
      </c>
      <c r="M1812" s="4" t="s">
        <v>10</v>
      </c>
      <c r="O1812" s="4"/>
      <c r="P1812" s="14">
        <v>5951275</v>
      </c>
      <c r="Q1812" s="12">
        <v>2896.5</v>
      </c>
      <c r="S1812" s="14">
        <v>7545133</v>
      </c>
      <c r="T1812" s="12">
        <v>193</v>
      </c>
      <c r="U1812">
        <f>SUM($T$2:T1812)</f>
        <v>3129294.48</v>
      </c>
      <c r="W1812" s="16">
        <v>7545133</v>
      </c>
      <c r="X1812">
        <v>3129294.48</v>
      </c>
      <c r="Y1812">
        <v>1811</v>
      </c>
      <c r="Z1812" s="18">
        <f t="shared" si="141"/>
        <v>7.5155369644843457</v>
      </c>
      <c r="AA1812" s="18">
        <f t="shared" si="142"/>
        <v>0.39680105170902719</v>
      </c>
      <c r="AB1812" t="str">
        <f t="shared" ref="AB1812:AB1875" si="145">IF(T1812&gt;=0,"B","")</f>
        <v>B</v>
      </c>
      <c r="AI1812" s="14">
        <v>5951275</v>
      </c>
      <c r="AJ1812" s="12">
        <v>2896.5</v>
      </c>
      <c r="AK1812" s="12">
        <v>2896.5</v>
      </c>
      <c r="AL1812" s="12">
        <v>1000</v>
      </c>
      <c r="AN1812">
        <v>5951275</v>
      </c>
      <c r="AO1812">
        <v>2896.5</v>
      </c>
      <c r="AP1812">
        <v>2896.5</v>
      </c>
      <c r="AQ1812">
        <v>1000</v>
      </c>
      <c r="AR1812">
        <f t="shared" si="143"/>
        <v>0</v>
      </c>
      <c r="AV1812" s="4">
        <v>2947645</v>
      </c>
      <c r="AW1812" s="4">
        <v>8919527</v>
      </c>
      <c r="AX1812" s="4" t="s">
        <v>381</v>
      </c>
      <c r="AY1812" s="4">
        <v>2000</v>
      </c>
      <c r="AZ1812" s="4">
        <v>2000</v>
      </c>
      <c r="BA1812" s="4">
        <v>231</v>
      </c>
      <c r="BB1812" s="7">
        <f>AZ1812+BA1812-AY1812</f>
        <v>231</v>
      </c>
      <c r="BC1812" s="4" t="s">
        <v>382</v>
      </c>
      <c r="BD1812" s="4">
        <v>6000</v>
      </c>
      <c r="BE1812" s="4" t="s">
        <v>4</v>
      </c>
      <c r="BF1812" s="4" t="s">
        <v>13</v>
      </c>
      <c r="BG1812" s="4" t="s">
        <v>6</v>
      </c>
      <c r="BH1812" s="4" t="s">
        <v>10</v>
      </c>
      <c r="BI1812" t="str">
        <f t="shared" si="144"/>
        <v>B</v>
      </c>
    </row>
    <row r="1813" spans="1:61" ht="15.75" customHeight="1" x14ac:dyDescent="0.2">
      <c r="A1813" s="4">
        <v>2974539</v>
      </c>
      <c r="B1813" s="4">
        <v>8468636</v>
      </c>
      <c r="C1813" s="4" t="s">
        <v>2812</v>
      </c>
      <c r="D1813" s="4">
        <v>2000</v>
      </c>
      <c r="E1813" s="4">
        <v>2000</v>
      </c>
      <c r="F1813" s="4">
        <v>231</v>
      </c>
      <c r="G1813" s="7">
        <f>E1813+F1813-D1813</f>
        <v>231</v>
      </c>
      <c r="H1813" s="4" t="s">
        <v>2813</v>
      </c>
      <c r="I1813" s="4">
        <v>11000</v>
      </c>
      <c r="J1813" s="4" t="s">
        <v>4</v>
      </c>
      <c r="K1813" s="4" t="s">
        <v>13</v>
      </c>
      <c r="L1813" s="4" t="s">
        <v>6</v>
      </c>
      <c r="M1813" s="4" t="s">
        <v>17</v>
      </c>
      <c r="O1813" s="4"/>
      <c r="P1813" s="14">
        <v>5951520</v>
      </c>
      <c r="Q1813" s="12">
        <v>4.5</v>
      </c>
      <c r="S1813" s="14">
        <v>8919548</v>
      </c>
      <c r="T1813" s="12">
        <v>193</v>
      </c>
      <c r="U1813">
        <f>SUM($T$2:T1813)</f>
        <v>3129487.48</v>
      </c>
      <c r="W1813" s="16">
        <v>8919548</v>
      </c>
      <c r="X1813">
        <v>3129487.48</v>
      </c>
      <c r="Y1813">
        <v>1812</v>
      </c>
      <c r="Z1813" s="18">
        <f t="shared" si="141"/>
        <v>7.5160004870589763</v>
      </c>
      <c r="AA1813" s="18">
        <f t="shared" si="142"/>
        <v>0.39702015775635408</v>
      </c>
      <c r="AB1813" t="str">
        <f t="shared" si="145"/>
        <v>B</v>
      </c>
      <c r="AI1813" s="14">
        <v>5951520</v>
      </c>
      <c r="AJ1813" s="12">
        <v>4.5</v>
      </c>
      <c r="AK1813" s="12">
        <v>4.5</v>
      </c>
      <c r="AL1813" s="12">
        <v>3000</v>
      </c>
      <c r="AN1813">
        <v>5951520</v>
      </c>
      <c r="AO1813">
        <v>4.5</v>
      </c>
      <c r="AP1813">
        <v>4.5</v>
      </c>
      <c r="AQ1813">
        <v>3000</v>
      </c>
      <c r="AR1813">
        <f t="shared" si="143"/>
        <v>0</v>
      </c>
      <c r="AV1813" s="4">
        <v>2974539</v>
      </c>
      <c r="AW1813" s="4">
        <v>8468636</v>
      </c>
      <c r="AX1813" s="4" t="s">
        <v>2812</v>
      </c>
      <c r="AY1813" s="4">
        <v>2000</v>
      </c>
      <c r="AZ1813" s="4">
        <v>2000</v>
      </c>
      <c r="BA1813" s="4">
        <v>231</v>
      </c>
      <c r="BB1813" s="7">
        <f>AZ1813+BA1813-AY1813</f>
        <v>231</v>
      </c>
      <c r="BC1813" s="4" t="s">
        <v>2813</v>
      </c>
      <c r="BD1813" s="4">
        <v>11000</v>
      </c>
      <c r="BE1813" s="4" t="s">
        <v>4</v>
      </c>
      <c r="BF1813" s="4" t="s">
        <v>13</v>
      </c>
      <c r="BG1813" s="4" t="s">
        <v>6</v>
      </c>
      <c r="BH1813" s="4" t="s">
        <v>17</v>
      </c>
      <c r="BI1813" t="str">
        <f t="shared" si="144"/>
        <v>B</v>
      </c>
    </row>
    <row r="1814" spans="1:61" ht="15.75" customHeight="1" x14ac:dyDescent="0.2">
      <c r="A1814" s="4">
        <v>2979677</v>
      </c>
      <c r="B1814" s="4">
        <v>6996074</v>
      </c>
      <c r="C1814" s="4" t="s">
        <v>3385</v>
      </c>
      <c r="D1814" s="4">
        <v>2000</v>
      </c>
      <c r="E1814" s="4">
        <v>2000</v>
      </c>
      <c r="F1814" s="4">
        <v>231</v>
      </c>
      <c r="G1814" s="7">
        <f>E1814+F1814-D1814</f>
        <v>231</v>
      </c>
      <c r="H1814" s="4" t="s">
        <v>3386</v>
      </c>
      <c r="I1814" s="4">
        <v>12000</v>
      </c>
      <c r="J1814" s="4" t="s">
        <v>4</v>
      </c>
      <c r="K1814" s="4" t="s">
        <v>5</v>
      </c>
      <c r="L1814" s="4" t="s">
        <v>6</v>
      </c>
      <c r="M1814" s="4" t="s">
        <v>7</v>
      </c>
      <c r="O1814" s="4"/>
      <c r="P1814" s="14">
        <v>5953480</v>
      </c>
      <c r="Q1814" s="12">
        <v>-1500</v>
      </c>
      <c r="S1814" s="14">
        <v>9049979</v>
      </c>
      <c r="T1814" s="12">
        <v>193</v>
      </c>
      <c r="U1814">
        <f>SUM($T$2:T1814)</f>
        <v>3129680.48</v>
      </c>
      <c r="W1814" s="16">
        <v>9049979</v>
      </c>
      <c r="X1814">
        <v>3129680.48</v>
      </c>
      <c r="Y1814">
        <v>1813</v>
      </c>
      <c r="Z1814" s="18">
        <f t="shared" si="141"/>
        <v>7.5164640096336059</v>
      </c>
      <c r="AA1814" s="18">
        <f t="shared" si="142"/>
        <v>0.39723926380368096</v>
      </c>
      <c r="AB1814" t="str">
        <f t="shared" si="145"/>
        <v>B</v>
      </c>
      <c r="AI1814" s="14">
        <v>5953480</v>
      </c>
      <c r="AJ1814" s="12">
        <v>-1500</v>
      </c>
      <c r="AK1814" s="12">
        <v>1000</v>
      </c>
      <c r="AL1814" s="12">
        <v>0</v>
      </c>
      <c r="AN1814">
        <v>5953480</v>
      </c>
      <c r="AO1814">
        <v>-1500</v>
      </c>
      <c r="AP1814">
        <v>1000</v>
      </c>
      <c r="AQ1814">
        <v>0</v>
      </c>
      <c r="AR1814">
        <f t="shared" si="143"/>
        <v>1</v>
      </c>
      <c r="AV1814" s="4">
        <v>2979677</v>
      </c>
      <c r="AW1814" s="4">
        <v>6996074</v>
      </c>
      <c r="AX1814" s="4" t="s">
        <v>3385</v>
      </c>
      <c r="AY1814" s="4">
        <v>2000</v>
      </c>
      <c r="AZ1814" s="4">
        <v>2000</v>
      </c>
      <c r="BA1814" s="4">
        <v>231</v>
      </c>
      <c r="BB1814" s="7">
        <f>AZ1814+BA1814-AY1814</f>
        <v>231</v>
      </c>
      <c r="BC1814" s="4" t="s">
        <v>3386</v>
      </c>
      <c r="BD1814" s="4">
        <v>12000</v>
      </c>
      <c r="BE1814" s="4" t="s">
        <v>4</v>
      </c>
      <c r="BF1814" s="4" t="s">
        <v>5</v>
      </c>
      <c r="BG1814" s="4" t="s">
        <v>6</v>
      </c>
      <c r="BH1814" s="4" t="s">
        <v>7</v>
      </c>
      <c r="BI1814" t="str">
        <f t="shared" si="144"/>
        <v>B</v>
      </c>
    </row>
    <row r="1815" spans="1:61" ht="15.75" customHeight="1" x14ac:dyDescent="0.2">
      <c r="A1815" s="4">
        <v>3001839</v>
      </c>
      <c r="B1815" s="4">
        <v>9068830</v>
      </c>
      <c r="C1815" s="4" t="s">
        <v>5230</v>
      </c>
      <c r="D1815" s="4">
        <v>2000</v>
      </c>
      <c r="E1815" s="4">
        <v>2000</v>
      </c>
      <c r="F1815" s="4">
        <v>231</v>
      </c>
      <c r="G1815" s="7">
        <f>E1815+F1815-D1815</f>
        <v>231</v>
      </c>
      <c r="H1815" s="4" t="s">
        <v>5231</v>
      </c>
      <c r="I1815" s="4">
        <v>35000</v>
      </c>
      <c r="J1815" s="4" t="s">
        <v>4</v>
      </c>
      <c r="K1815" s="4" t="s">
        <v>8</v>
      </c>
      <c r="L1815" s="4" t="s">
        <v>6</v>
      </c>
      <c r="M1815" s="4" t="s">
        <v>26</v>
      </c>
      <c r="O1815" s="4"/>
      <c r="P1815" s="14">
        <v>5958758</v>
      </c>
      <c r="Q1815" s="12">
        <v>103.55000000000013</v>
      </c>
      <c r="S1815" s="14">
        <v>9056734</v>
      </c>
      <c r="T1815" s="12">
        <v>193</v>
      </c>
      <c r="U1815">
        <f>SUM($T$2:T1815)</f>
        <v>3129873.48</v>
      </c>
      <c r="W1815" s="16">
        <v>9056734</v>
      </c>
      <c r="X1815">
        <v>3129873.48</v>
      </c>
      <c r="Y1815">
        <v>1814</v>
      </c>
      <c r="Z1815" s="18">
        <f t="shared" si="141"/>
        <v>7.5169275322082365</v>
      </c>
      <c r="AA1815" s="18">
        <f t="shared" si="142"/>
        <v>0.39745836985100791</v>
      </c>
      <c r="AB1815" t="str">
        <f t="shared" si="145"/>
        <v>B</v>
      </c>
      <c r="AI1815" s="14">
        <v>5958758</v>
      </c>
      <c r="AJ1815" s="12">
        <v>103.55000000000013</v>
      </c>
      <c r="AK1815" s="12">
        <v>103.54999999999998</v>
      </c>
      <c r="AL1815" s="12">
        <v>3000</v>
      </c>
      <c r="AN1815">
        <v>5958758</v>
      </c>
      <c r="AO1815">
        <v>103.55000000000013</v>
      </c>
      <c r="AP1815">
        <v>103.54999999999998</v>
      </c>
      <c r="AQ1815">
        <v>3000</v>
      </c>
      <c r="AR1815">
        <f t="shared" si="143"/>
        <v>0</v>
      </c>
      <c r="AV1815" s="4">
        <v>3001839</v>
      </c>
      <c r="AW1815" s="4">
        <v>9068830</v>
      </c>
      <c r="AX1815" s="4" t="s">
        <v>5230</v>
      </c>
      <c r="AY1815" s="4">
        <v>2000</v>
      </c>
      <c r="AZ1815" s="4">
        <v>2000</v>
      </c>
      <c r="BA1815" s="4">
        <v>231</v>
      </c>
      <c r="BB1815" s="7">
        <f>AZ1815+BA1815-AY1815</f>
        <v>231</v>
      </c>
      <c r="BC1815" s="4" t="s">
        <v>5231</v>
      </c>
      <c r="BD1815" s="4">
        <v>35000</v>
      </c>
      <c r="BE1815" s="4" t="s">
        <v>4</v>
      </c>
      <c r="BF1815" s="4" t="s">
        <v>8</v>
      </c>
      <c r="BG1815" s="4" t="s">
        <v>6</v>
      </c>
      <c r="BH1815" s="4" t="s">
        <v>26</v>
      </c>
      <c r="BI1815" t="str">
        <f t="shared" si="144"/>
        <v>B</v>
      </c>
    </row>
    <row r="1816" spans="1:61" ht="15.75" customHeight="1" x14ac:dyDescent="0.2">
      <c r="A1816" s="4">
        <v>3048963</v>
      </c>
      <c r="B1816" s="4">
        <v>1790947</v>
      </c>
      <c r="C1816" s="4" t="s">
        <v>8900</v>
      </c>
      <c r="D1816" s="4">
        <v>2000</v>
      </c>
      <c r="E1816" s="4">
        <v>2000</v>
      </c>
      <c r="F1816" s="4">
        <v>231</v>
      </c>
      <c r="G1816" s="7">
        <f>E1816+F1816-D1816</f>
        <v>231</v>
      </c>
      <c r="H1816" s="4" t="s">
        <v>8901</v>
      </c>
      <c r="I1816" s="4">
        <v>10000</v>
      </c>
      <c r="J1816" s="4" t="s">
        <v>4</v>
      </c>
      <c r="K1816" s="4" t="s">
        <v>8</v>
      </c>
      <c r="L1816" s="4" t="s">
        <v>201</v>
      </c>
      <c r="M1816" s="4" t="s">
        <v>111</v>
      </c>
      <c r="O1816" s="4"/>
      <c r="P1816" s="14">
        <v>5968404</v>
      </c>
      <c r="Q1816" s="12">
        <v>795.15000000000009</v>
      </c>
      <c r="S1816" s="14">
        <v>9141196</v>
      </c>
      <c r="T1816" s="12">
        <v>193</v>
      </c>
      <c r="U1816">
        <f>SUM($T$2:T1816)</f>
        <v>3130066.48</v>
      </c>
      <c r="W1816" s="16">
        <v>9141196</v>
      </c>
      <c r="X1816">
        <v>3130066.48</v>
      </c>
      <c r="Y1816">
        <v>1815</v>
      </c>
      <c r="Z1816" s="18">
        <f t="shared" si="141"/>
        <v>7.5173910547828662</v>
      </c>
      <c r="AA1816" s="18">
        <f t="shared" si="142"/>
        <v>0.3976774758983348</v>
      </c>
      <c r="AB1816" t="str">
        <f t="shared" si="145"/>
        <v>B</v>
      </c>
      <c r="AI1816" s="14">
        <v>5968404</v>
      </c>
      <c r="AJ1816" s="12">
        <v>795.15000000000009</v>
      </c>
      <c r="AK1816" s="12">
        <v>795.15</v>
      </c>
      <c r="AL1816" s="12">
        <v>3100</v>
      </c>
      <c r="AN1816">
        <v>5968404</v>
      </c>
      <c r="AO1816">
        <v>795.15000000000009</v>
      </c>
      <c r="AP1816">
        <v>795.15</v>
      </c>
      <c r="AQ1816">
        <v>3100</v>
      </c>
      <c r="AR1816">
        <f t="shared" si="143"/>
        <v>0</v>
      </c>
      <c r="AV1816" s="4">
        <v>3048963</v>
      </c>
      <c r="AW1816" s="4">
        <v>1790947</v>
      </c>
      <c r="AX1816" s="4" t="s">
        <v>8900</v>
      </c>
      <c r="AY1816" s="4">
        <v>2000</v>
      </c>
      <c r="AZ1816" s="4">
        <v>2000</v>
      </c>
      <c r="BA1816" s="4">
        <v>231</v>
      </c>
      <c r="BB1816" s="7">
        <f>AZ1816+BA1816-AY1816</f>
        <v>231</v>
      </c>
      <c r="BC1816" s="4" t="s">
        <v>8901</v>
      </c>
      <c r="BD1816" s="4">
        <v>10000</v>
      </c>
      <c r="BE1816" s="4" t="s">
        <v>4</v>
      </c>
      <c r="BF1816" s="4" t="s">
        <v>8</v>
      </c>
      <c r="BG1816" s="4" t="s">
        <v>201</v>
      </c>
      <c r="BH1816" s="4" t="s">
        <v>111</v>
      </c>
      <c r="BI1816" t="str">
        <f t="shared" si="144"/>
        <v>B</v>
      </c>
    </row>
    <row r="1817" spans="1:61" ht="15.75" customHeight="1" x14ac:dyDescent="0.2">
      <c r="A1817" s="4">
        <v>3001622</v>
      </c>
      <c r="B1817" s="4">
        <v>7662159</v>
      </c>
      <c r="C1817" s="4" t="s">
        <v>5208</v>
      </c>
      <c r="D1817" s="4">
        <v>1500</v>
      </c>
      <c r="E1817" s="4">
        <v>1500</v>
      </c>
      <c r="F1817" s="4">
        <v>230.85</v>
      </c>
      <c r="G1817" s="7">
        <f>E1817+F1817-D1817</f>
        <v>230.84999999999991</v>
      </c>
      <c r="H1817" s="4" t="s">
        <v>5209</v>
      </c>
      <c r="I1817" s="4">
        <v>24000</v>
      </c>
      <c r="J1817" s="4" t="s">
        <v>4</v>
      </c>
      <c r="K1817" s="4" t="s">
        <v>8</v>
      </c>
      <c r="L1817" s="4" t="s">
        <v>6</v>
      </c>
      <c r="M1817" s="4" t="s">
        <v>7</v>
      </c>
      <c r="O1817" s="4"/>
      <c r="P1817" s="14">
        <v>5972030</v>
      </c>
      <c r="Q1817" s="12">
        <v>7.0000000000050022E-2</v>
      </c>
      <c r="S1817" s="14">
        <v>9181761</v>
      </c>
      <c r="T1817" s="12">
        <v>193</v>
      </c>
      <c r="U1817">
        <f>SUM($T$2:T1817)</f>
        <v>3130259.48</v>
      </c>
      <c r="W1817" s="16">
        <v>9181761</v>
      </c>
      <c r="X1817">
        <v>3130259.48</v>
      </c>
      <c r="Y1817">
        <v>1816</v>
      </c>
      <c r="Z1817" s="18">
        <f t="shared" si="141"/>
        <v>7.5178545773574967</v>
      </c>
      <c r="AA1817" s="18">
        <f t="shared" si="142"/>
        <v>0.39789658194566169</v>
      </c>
      <c r="AB1817" t="str">
        <f t="shared" si="145"/>
        <v>B</v>
      </c>
      <c r="AI1817" s="14">
        <v>5972030</v>
      </c>
      <c r="AJ1817" s="12">
        <v>7.0000000000050022E-2</v>
      </c>
      <c r="AK1817" s="12">
        <v>7.0000000000000007E-2</v>
      </c>
      <c r="AL1817" s="12">
        <v>700</v>
      </c>
      <c r="AN1817">
        <v>5972030</v>
      </c>
      <c r="AO1817">
        <v>7.0000000000050022E-2</v>
      </c>
      <c r="AP1817">
        <v>7.0000000000000007E-2</v>
      </c>
      <c r="AQ1817">
        <v>700</v>
      </c>
      <c r="AR1817">
        <f t="shared" si="143"/>
        <v>0</v>
      </c>
      <c r="AV1817" s="4">
        <v>3001622</v>
      </c>
      <c r="AW1817" s="4">
        <v>7662159</v>
      </c>
      <c r="AX1817" s="4" t="s">
        <v>5208</v>
      </c>
      <c r="AY1817" s="4">
        <v>1500</v>
      </c>
      <c r="AZ1817" s="4">
        <v>1500</v>
      </c>
      <c r="BA1817" s="4">
        <v>230.85</v>
      </c>
      <c r="BB1817" s="7">
        <f>AZ1817+BA1817-AY1817</f>
        <v>230.84999999999991</v>
      </c>
      <c r="BC1817" s="4" t="s">
        <v>5209</v>
      </c>
      <c r="BD1817" s="4">
        <v>24000</v>
      </c>
      <c r="BE1817" s="4" t="s">
        <v>4</v>
      </c>
      <c r="BF1817" s="4" t="s">
        <v>8</v>
      </c>
      <c r="BG1817" s="4" t="s">
        <v>6</v>
      </c>
      <c r="BH1817" s="4" t="s">
        <v>7</v>
      </c>
      <c r="BI1817" t="str">
        <f t="shared" si="144"/>
        <v>B</v>
      </c>
    </row>
    <row r="1818" spans="1:61" ht="15.75" customHeight="1" x14ac:dyDescent="0.2">
      <c r="A1818" s="4">
        <v>2985032</v>
      </c>
      <c r="B1818" s="4">
        <v>513624</v>
      </c>
      <c r="C1818" s="4" t="s">
        <v>4091</v>
      </c>
      <c r="D1818" s="4">
        <v>3845</v>
      </c>
      <c r="E1818" s="4">
        <v>3845</v>
      </c>
      <c r="F1818" s="4">
        <v>230.4</v>
      </c>
      <c r="G1818" s="7">
        <f>E1818+F1818-D1818</f>
        <v>230.40000000000009</v>
      </c>
      <c r="H1818" s="4" t="s">
        <v>2613</v>
      </c>
      <c r="I1818" s="4">
        <v>7000</v>
      </c>
      <c r="J1818" s="4" t="s">
        <v>4</v>
      </c>
      <c r="K1818" s="4" t="s">
        <v>5</v>
      </c>
      <c r="L1818" s="4" t="s">
        <v>6</v>
      </c>
      <c r="M1818" s="4" t="s">
        <v>65</v>
      </c>
      <c r="O1818" s="4"/>
      <c r="P1818" s="14">
        <v>5972149</v>
      </c>
      <c r="Q1818" s="12">
        <v>3615.3</v>
      </c>
      <c r="S1818" s="14">
        <v>8068831</v>
      </c>
      <c r="T1818" s="12">
        <v>192</v>
      </c>
      <c r="U1818">
        <f>SUM($T$2:T1818)</f>
        <v>3130451.48</v>
      </c>
      <c r="W1818" s="16">
        <v>8068831</v>
      </c>
      <c r="X1818">
        <v>3130451.48</v>
      </c>
      <c r="Y1818">
        <v>1817</v>
      </c>
      <c r="Z1818" s="18">
        <f t="shared" si="141"/>
        <v>7.5183156982607553</v>
      </c>
      <c r="AA1818" s="18">
        <f t="shared" si="142"/>
        <v>0.39811568799298863</v>
      </c>
      <c r="AB1818" t="str">
        <f t="shared" si="145"/>
        <v>B</v>
      </c>
      <c r="AI1818" s="14">
        <v>5972149</v>
      </c>
      <c r="AJ1818" s="12">
        <v>3615.3</v>
      </c>
      <c r="AK1818" s="12">
        <v>3615.3</v>
      </c>
      <c r="AL1818" s="12">
        <v>1000</v>
      </c>
      <c r="AN1818">
        <v>5972149</v>
      </c>
      <c r="AO1818">
        <v>3615.3</v>
      </c>
      <c r="AP1818">
        <v>3615.3</v>
      </c>
      <c r="AQ1818">
        <v>1000</v>
      </c>
      <c r="AR1818">
        <f t="shared" si="143"/>
        <v>0</v>
      </c>
      <c r="AV1818" s="4">
        <v>2985032</v>
      </c>
      <c r="AW1818" s="4">
        <v>513624</v>
      </c>
      <c r="AX1818" s="4" t="s">
        <v>4091</v>
      </c>
      <c r="AY1818" s="4">
        <v>3845</v>
      </c>
      <c r="AZ1818" s="4">
        <v>3845</v>
      </c>
      <c r="BA1818" s="4">
        <v>230.4</v>
      </c>
      <c r="BB1818" s="7">
        <f>AZ1818+BA1818-AY1818</f>
        <v>230.40000000000009</v>
      </c>
      <c r="BC1818" s="4" t="s">
        <v>2613</v>
      </c>
      <c r="BD1818" s="4">
        <v>7000</v>
      </c>
      <c r="BE1818" s="4" t="s">
        <v>4</v>
      </c>
      <c r="BF1818" s="4" t="s">
        <v>5</v>
      </c>
      <c r="BG1818" s="4" t="s">
        <v>6</v>
      </c>
      <c r="BH1818" s="4" t="s">
        <v>65</v>
      </c>
      <c r="BI1818" t="str">
        <f t="shared" si="144"/>
        <v>B</v>
      </c>
    </row>
    <row r="1819" spans="1:61" ht="15.75" customHeight="1" x14ac:dyDescent="0.2">
      <c r="A1819" s="4">
        <v>2959776</v>
      </c>
      <c r="B1819" s="4">
        <v>8951783</v>
      </c>
      <c r="C1819" s="4" t="s">
        <v>1524</v>
      </c>
      <c r="D1819" s="4">
        <v>1500</v>
      </c>
      <c r="E1819" s="4">
        <v>1500</v>
      </c>
      <c r="F1819" s="4">
        <v>230.25</v>
      </c>
      <c r="G1819" s="7">
        <f>E1819+F1819-D1819</f>
        <v>230.25</v>
      </c>
      <c r="H1819" s="4" t="s">
        <v>1525</v>
      </c>
      <c r="I1819" s="4">
        <v>16000</v>
      </c>
      <c r="J1819" s="4" t="s">
        <v>32</v>
      </c>
      <c r="K1819" s="4" t="s">
        <v>13</v>
      </c>
      <c r="M1819" s="4" t="s">
        <v>76</v>
      </c>
      <c r="O1819" s="4"/>
      <c r="P1819" s="14">
        <v>5973171</v>
      </c>
      <c r="Q1819" s="12">
        <v>532</v>
      </c>
      <c r="S1819" s="14">
        <v>9079414</v>
      </c>
      <c r="T1819" s="12">
        <v>191.5</v>
      </c>
      <c r="U1819">
        <f>SUM($T$2:T1819)</f>
        <v>3130642.98</v>
      </c>
      <c r="W1819" s="16">
        <v>9079414</v>
      </c>
      <c r="X1819">
        <v>3130642.98</v>
      </c>
      <c r="Y1819">
        <v>1818</v>
      </c>
      <c r="Z1819" s="18">
        <f t="shared" si="141"/>
        <v>7.5187756183283287</v>
      </c>
      <c r="AA1819" s="18">
        <f t="shared" si="142"/>
        <v>0.39833479404031552</v>
      </c>
      <c r="AB1819" t="str">
        <f t="shared" si="145"/>
        <v>B</v>
      </c>
      <c r="AI1819" s="14">
        <v>5973171</v>
      </c>
      <c r="AJ1819" s="12">
        <v>532</v>
      </c>
      <c r="AK1819" s="12">
        <v>532</v>
      </c>
      <c r="AL1819" s="12">
        <v>1000</v>
      </c>
      <c r="AN1819">
        <v>5973171</v>
      </c>
      <c r="AO1819">
        <v>532</v>
      </c>
      <c r="AP1819">
        <v>532</v>
      </c>
      <c r="AQ1819">
        <v>1000</v>
      </c>
      <c r="AR1819">
        <f t="shared" si="143"/>
        <v>0</v>
      </c>
      <c r="AV1819" s="4">
        <v>2959776</v>
      </c>
      <c r="AW1819" s="4">
        <v>8951783</v>
      </c>
      <c r="AX1819" s="4" t="s">
        <v>1524</v>
      </c>
      <c r="AY1819" s="4">
        <v>1500</v>
      </c>
      <c r="AZ1819" s="4">
        <v>1500</v>
      </c>
      <c r="BA1819" s="4">
        <v>230.25</v>
      </c>
      <c r="BB1819" s="7">
        <f>AZ1819+BA1819-AY1819</f>
        <v>230.25</v>
      </c>
      <c r="BC1819" s="4" t="s">
        <v>1525</v>
      </c>
      <c r="BD1819" s="4">
        <v>16000</v>
      </c>
      <c r="BE1819" s="4" t="s">
        <v>32</v>
      </c>
      <c r="BF1819" s="4" t="s">
        <v>13</v>
      </c>
      <c r="BH1819" s="4" t="s">
        <v>76</v>
      </c>
      <c r="BI1819" t="str">
        <f t="shared" si="144"/>
        <v>B</v>
      </c>
    </row>
    <row r="1820" spans="1:61" ht="15.75" customHeight="1" x14ac:dyDescent="0.2">
      <c r="A1820" s="4">
        <v>2988861</v>
      </c>
      <c r="B1820" s="4">
        <v>7809817</v>
      </c>
      <c r="C1820" s="4" t="s">
        <v>4130</v>
      </c>
      <c r="D1820" s="4">
        <v>1500</v>
      </c>
      <c r="E1820" s="4">
        <v>1500</v>
      </c>
      <c r="F1820" s="4">
        <v>230.25</v>
      </c>
      <c r="G1820" s="7">
        <f>E1820+F1820-D1820</f>
        <v>230.25</v>
      </c>
      <c r="H1820" s="4" t="s">
        <v>4131</v>
      </c>
      <c r="I1820" s="4">
        <v>28000</v>
      </c>
      <c r="J1820" s="4" t="s">
        <v>4</v>
      </c>
      <c r="K1820" s="4" t="s">
        <v>8</v>
      </c>
      <c r="L1820" s="4" t="s">
        <v>6</v>
      </c>
      <c r="M1820" s="4" t="s">
        <v>7</v>
      </c>
      <c r="O1820" s="4"/>
      <c r="P1820" s="14">
        <v>5976573</v>
      </c>
      <c r="Q1820" s="12">
        <v>3</v>
      </c>
      <c r="S1820" s="14">
        <v>4680243</v>
      </c>
      <c r="T1820" s="12">
        <v>190.13</v>
      </c>
      <c r="U1820">
        <f>SUM($T$2:T1820)</f>
        <v>3130833.11</v>
      </c>
      <c r="W1820" s="16">
        <v>4680243</v>
      </c>
      <c r="X1820">
        <v>3130833.11</v>
      </c>
      <c r="Y1820">
        <v>1819</v>
      </c>
      <c r="Z1820" s="18">
        <f t="shared" si="141"/>
        <v>7.5192322481061238</v>
      </c>
      <c r="AA1820" s="18">
        <f t="shared" si="142"/>
        <v>0.39855390008764241</v>
      </c>
      <c r="AB1820" t="str">
        <f t="shared" si="145"/>
        <v>B</v>
      </c>
      <c r="AI1820" s="14">
        <v>5976573</v>
      </c>
      <c r="AJ1820" s="12">
        <v>3</v>
      </c>
      <c r="AK1820" s="12">
        <v>3</v>
      </c>
      <c r="AL1820" s="12">
        <v>2000</v>
      </c>
      <c r="AN1820">
        <v>5976573</v>
      </c>
      <c r="AO1820">
        <v>3</v>
      </c>
      <c r="AP1820">
        <v>3</v>
      </c>
      <c r="AQ1820">
        <v>2000</v>
      </c>
      <c r="AR1820">
        <f t="shared" si="143"/>
        <v>0</v>
      </c>
      <c r="AV1820" s="4">
        <v>2988861</v>
      </c>
      <c r="AW1820" s="4">
        <v>7809817</v>
      </c>
      <c r="AX1820" s="4" t="s">
        <v>4130</v>
      </c>
      <c r="AY1820" s="4">
        <v>1500</v>
      </c>
      <c r="AZ1820" s="4">
        <v>1500</v>
      </c>
      <c r="BA1820" s="4">
        <v>230.25</v>
      </c>
      <c r="BB1820" s="7">
        <f>AZ1820+BA1820-AY1820</f>
        <v>230.25</v>
      </c>
      <c r="BC1820" s="4" t="s">
        <v>4131</v>
      </c>
      <c r="BD1820" s="4">
        <v>28000</v>
      </c>
      <c r="BE1820" s="4" t="s">
        <v>4</v>
      </c>
      <c r="BF1820" s="4" t="s">
        <v>8</v>
      </c>
      <c r="BG1820" s="4" t="s">
        <v>6</v>
      </c>
      <c r="BH1820" s="4" t="s">
        <v>7</v>
      </c>
      <c r="BI1820" t="str">
        <f t="shared" si="144"/>
        <v>B</v>
      </c>
    </row>
    <row r="1821" spans="1:61" ht="15.75" customHeight="1" x14ac:dyDescent="0.2">
      <c r="A1821" s="4">
        <v>3051042</v>
      </c>
      <c r="B1821" s="4">
        <v>5246634</v>
      </c>
      <c r="C1821" s="4" t="s">
        <v>8820</v>
      </c>
      <c r="D1821" s="4">
        <v>1500</v>
      </c>
      <c r="E1821" s="4">
        <v>1500</v>
      </c>
      <c r="F1821" s="4">
        <v>230.25</v>
      </c>
      <c r="G1821" s="7">
        <f>E1821+F1821-D1821</f>
        <v>230.25</v>
      </c>
      <c r="H1821" s="4" t="s">
        <v>8821</v>
      </c>
      <c r="I1821" s="4">
        <v>8500</v>
      </c>
      <c r="J1821" s="4" t="s">
        <v>4</v>
      </c>
      <c r="K1821" s="4" t="s">
        <v>8</v>
      </c>
      <c r="L1821" s="4" t="s">
        <v>6</v>
      </c>
      <c r="M1821" s="4" t="s">
        <v>47</v>
      </c>
      <c r="O1821" s="4"/>
      <c r="P1821" s="14">
        <v>5978547</v>
      </c>
      <c r="Q1821" s="12">
        <v>267.5</v>
      </c>
      <c r="S1821" s="14">
        <v>262234</v>
      </c>
      <c r="T1821" s="12">
        <v>190.00000000000023</v>
      </c>
      <c r="U1821">
        <f>SUM($T$2:T1821)</f>
        <v>3131023.11</v>
      </c>
      <c r="W1821" s="16">
        <v>262234</v>
      </c>
      <c r="X1821">
        <v>3131023.11</v>
      </c>
      <c r="Y1821">
        <v>1820</v>
      </c>
      <c r="Z1821" s="18">
        <f t="shared" si="141"/>
        <v>7.5196885656666401</v>
      </c>
      <c r="AA1821" s="18">
        <f t="shared" si="142"/>
        <v>0.3987730061349693</v>
      </c>
      <c r="AB1821" t="str">
        <f t="shared" si="145"/>
        <v>B</v>
      </c>
      <c r="AI1821" s="14">
        <v>5978547</v>
      </c>
      <c r="AJ1821" s="12">
        <v>267.5</v>
      </c>
      <c r="AK1821" s="12">
        <v>267.5</v>
      </c>
      <c r="AL1821" s="12">
        <v>1000</v>
      </c>
      <c r="AN1821">
        <v>5978547</v>
      </c>
      <c r="AO1821">
        <v>267.5</v>
      </c>
      <c r="AP1821">
        <v>267.5</v>
      </c>
      <c r="AQ1821">
        <v>1000</v>
      </c>
      <c r="AR1821">
        <f t="shared" si="143"/>
        <v>0</v>
      </c>
      <c r="AV1821" s="4">
        <v>3051042</v>
      </c>
      <c r="AW1821" s="4">
        <v>5246634</v>
      </c>
      <c r="AX1821" s="4" t="s">
        <v>8820</v>
      </c>
      <c r="AY1821" s="4">
        <v>1500</v>
      </c>
      <c r="AZ1821" s="4">
        <v>1500</v>
      </c>
      <c r="BA1821" s="4">
        <v>230.25</v>
      </c>
      <c r="BB1821" s="7">
        <f>AZ1821+BA1821-AY1821</f>
        <v>230.25</v>
      </c>
      <c r="BC1821" s="4" t="s">
        <v>8821</v>
      </c>
      <c r="BD1821" s="4">
        <v>8500</v>
      </c>
      <c r="BE1821" s="4" t="s">
        <v>4</v>
      </c>
      <c r="BF1821" s="4" t="s">
        <v>8</v>
      </c>
      <c r="BG1821" s="4" t="s">
        <v>6</v>
      </c>
      <c r="BH1821" s="4" t="s">
        <v>47</v>
      </c>
      <c r="BI1821" t="str">
        <f t="shared" si="144"/>
        <v>B</v>
      </c>
    </row>
    <row r="1822" spans="1:61" ht="15.75" customHeight="1" x14ac:dyDescent="0.2">
      <c r="A1822" s="4">
        <v>2982890</v>
      </c>
      <c r="B1822" s="4">
        <v>8448742</v>
      </c>
      <c r="C1822" s="4" t="s">
        <v>3577</v>
      </c>
      <c r="D1822" s="4">
        <v>2500</v>
      </c>
      <c r="E1822" s="4">
        <v>0</v>
      </c>
      <c r="F1822" s="4">
        <v>2730</v>
      </c>
      <c r="G1822" s="7">
        <f>E1822+F1822-D1822</f>
        <v>230</v>
      </c>
      <c r="H1822" s="4" t="s">
        <v>3578</v>
      </c>
      <c r="I1822" s="4">
        <v>11000</v>
      </c>
      <c r="J1822" s="4" t="s">
        <v>4</v>
      </c>
      <c r="K1822" s="4" t="s">
        <v>8</v>
      </c>
      <c r="L1822" s="4" t="s">
        <v>9</v>
      </c>
      <c r="M1822" s="4" t="s">
        <v>7</v>
      </c>
      <c r="O1822" s="4"/>
      <c r="P1822" s="14">
        <v>5979583</v>
      </c>
      <c r="Q1822" s="12">
        <v>6330</v>
      </c>
      <c r="S1822" s="14">
        <v>219726</v>
      </c>
      <c r="T1822" s="12">
        <v>190</v>
      </c>
      <c r="U1822">
        <f>SUM($T$2:T1822)</f>
        <v>3131213.11</v>
      </c>
      <c r="W1822" s="16">
        <v>219726</v>
      </c>
      <c r="X1822">
        <v>3131213.11</v>
      </c>
      <c r="Y1822">
        <v>1821</v>
      </c>
      <c r="Z1822" s="18">
        <f t="shared" si="141"/>
        <v>7.5201448832271574</v>
      </c>
      <c r="AA1822" s="18">
        <f t="shared" si="142"/>
        <v>0.39899211218229624</v>
      </c>
      <c r="AB1822" t="str">
        <f t="shared" si="145"/>
        <v>B</v>
      </c>
      <c r="AI1822" s="14">
        <v>5979583</v>
      </c>
      <c r="AJ1822" s="12">
        <v>6330</v>
      </c>
      <c r="AK1822" s="12">
        <v>6330</v>
      </c>
      <c r="AL1822" s="12">
        <v>10000</v>
      </c>
      <c r="AN1822">
        <v>5979583</v>
      </c>
      <c r="AO1822">
        <v>6330</v>
      </c>
      <c r="AP1822">
        <v>6330</v>
      </c>
      <c r="AQ1822">
        <v>10000</v>
      </c>
      <c r="AR1822">
        <f t="shared" si="143"/>
        <v>0</v>
      </c>
      <c r="AV1822" s="4">
        <v>2982890</v>
      </c>
      <c r="AW1822" s="4">
        <v>8448742</v>
      </c>
      <c r="AX1822" s="4" t="s">
        <v>3577</v>
      </c>
      <c r="AY1822" s="4">
        <v>2500</v>
      </c>
      <c r="AZ1822" s="4">
        <v>0</v>
      </c>
      <c r="BA1822" s="4">
        <v>2730</v>
      </c>
      <c r="BB1822" s="7">
        <f>AZ1822+BA1822-AY1822</f>
        <v>230</v>
      </c>
      <c r="BC1822" s="4" t="s">
        <v>3578</v>
      </c>
      <c r="BD1822" s="4">
        <v>11000</v>
      </c>
      <c r="BE1822" s="4" t="s">
        <v>4</v>
      </c>
      <c r="BF1822" s="4" t="s">
        <v>8</v>
      </c>
      <c r="BG1822" s="4" t="s">
        <v>9</v>
      </c>
      <c r="BH1822" s="4" t="s">
        <v>7</v>
      </c>
      <c r="BI1822" t="str">
        <f t="shared" si="144"/>
        <v>B</v>
      </c>
    </row>
    <row r="1823" spans="1:61" ht="15.75" customHeight="1" x14ac:dyDescent="0.2">
      <c r="A1823" s="4">
        <v>3045316</v>
      </c>
      <c r="B1823" s="4">
        <v>4865183</v>
      </c>
      <c r="C1823" s="4" t="s">
        <v>8420</v>
      </c>
      <c r="D1823" s="4">
        <v>800</v>
      </c>
      <c r="E1823" s="4">
        <v>800</v>
      </c>
      <c r="F1823" s="4">
        <v>228.4</v>
      </c>
      <c r="G1823" s="7">
        <f>E1823+F1823-D1823</f>
        <v>228.40000000000009</v>
      </c>
      <c r="H1823" s="4" t="s">
        <v>1994</v>
      </c>
      <c r="I1823" s="4">
        <v>7000</v>
      </c>
      <c r="J1823" s="4" t="s">
        <v>4</v>
      </c>
      <c r="K1823" s="4" t="s">
        <v>13</v>
      </c>
      <c r="M1823" s="4" t="s">
        <v>65</v>
      </c>
      <c r="O1823" s="4"/>
      <c r="P1823" s="14">
        <v>5985316</v>
      </c>
      <c r="Q1823" s="12">
        <v>657</v>
      </c>
      <c r="S1823" s="14">
        <v>342663</v>
      </c>
      <c r="T1823" s="12">
        <v>190</v>
      </c>
      <c r="U1823">
        <f>SUM($T$2:T1823)</f>
        <v>3131403.11</v>
      </c>
      <c r="W1823" s="16">
        <v>342663</v>
      </c>
      <c r="X1823">
        <v>3131403.11</v>
      </c>
      <c r="Y1823">
        <v>1822</v>
      </c>
      <c r="Z1823" s="18">
        <f t="shared" si="141"/>
        <v>7.5206012007876737</v>
      </c>
      <c r="AA1823" s="18">
        <f t="shared" si="142"/>
        <v>0.39921121822962313</v>
      </c>
      <c r="AB1823" t="str">
        <f t="shared" si="145"/>
        <v>B</v>
      </c>
      <c r="AI1823" s="14">
        <v>5985316</v>
      </c>
      <c r="AJ1823" s="12">
        <v>657</v>
      </c>
      <c r="AK1823" s="12">
        <v>3657</v>
      </c>
      <c r="AL1823" s="12">
        <v>0</v>
      </c>
      <c r="AN1823">
        <v>5985316</v>
      </c>
      <c r="AO1823">
        <v>657</v>
      </c>
      <c r="AP1823">
        <v>3657</v>
      </c>
      <c r="AQ1823">
        <v>0</v>
      </c>
      <c r="AR1823">
        <f t="shared" si="143"/>
        <v>0</v>
      </c>
      <c r="AV1823" s="4">
        <v>3045316</v>
      </c>
      <c r="AW1823" s="4">
        <v>4865183</v>
      </c>
      <c r="AX1823" s="4" t="s">
        <v>8420</v>
      </c>
      <c r="AY1823" s="4">
        <v>800</v>
      </c>
      <c r="AZ1823" s="4">
        <v>800</v>
      </c>
      <c r="BA1823" s="4">
        <v>228.4</v>
      </c>
      <c r="BB1823" s="7">
        <f>AZ1823+BA1823-AY1823</f>
        <v>228.40000000000009</v>
      </c>
      <c r="BC1823" s="4" t="s">
        <v>1994</v>
      </c>
      <c r="BD1823" s="4">
        <v>7000</v>
      </c>
      <c r="BE1823" s="4" t="s">
        <v>4</v>
      </c>
      <c r="BF1823" s="4" t="s">
        <v>13</v>
      </c>
      <c r="BH1823" s="4" t="s">
        <v>65</v>
      </c>
      <c r="BI1823" t="str">
        <f t="shared" si="144"/>
        <v>B</v>
      </c>
    </row>
    <row r="1824" spans="1:61" ht="15.75" customHeight="1" x14ac:dyDescent="0.2">
      <c r="A1824" s="4">
        <v>2948842</v>
      </c>
      <c r="B1824" s="4">
        <v>255332</v>
      </c>
      <c r="C1824" s="4" t="s">
        <v>468</v>
      </c>
      <c r="D1824" s="4">
        <v>2000</v>
      </c>
      <c r="E1824" s="4">
        <v>2000</v>
      </c>
      <c r="F1824" s="4">
        <v>228</v>
      </c>
      <c r="G1824" s="7">
        <f>E1824+F1824-D1824</f>
        <v>228</v>
      </c>
      <c r="H1824" s="4" t="s">
        <v>469</v>
      </c>
      <c r="I1824" s="4">
        <v>15000</v>
      </c>
      <c r="J1824" s="4" t="s">
        <v>72</v>
      </c>
      <c r="K1824" s="4" t="s">
        <v>5</v>
      </c>
      <c r="M1824" s="4" t="s">
        <v>7</v>
      </c>
      <c r="O1824" s="4"/>
      <c r="P1824" s="14">
        <v>5987591</v>
      </c>
      <c r="Q1824" s="12">
        <v>4.5</v>
      </c>
      <c r="S1824" s="14">
        <v>406850</v>
      </c>
      <c r="T1824" s="12">
        <v>190</v>
      </c>
      <c r="U1824">
        <f>SUM($T$2:T1824)</f>
        <v>3131593.11</v>
      </c>
      <c r="W1824" s="16">
        <v>406850</v>
      </c>
      <c r="X1824">
        <v>3131593.11</v>
      </c>
      <c r="Y1824">
        <v>1823</v>
      </c>
      <c r="Z1824" s="18">
        <f t="shared" si="141"/>
        <v>7.52105751834819</v>
      </c>
      <c r="AA1824" s="18">
        <f t="shared" si="142"/>
        <v>0.39943032427695002</v>
      </c>
      <c r="AB1824" t="str">
        <f t="shared" si="145"/>
        <v>B</v>
      </c>
      <c r="AI1824" s="14">
        <v>5987591</v>
      </c>
      <c r="AJ1824" s="12">
        <v>4.5</v>
      </c>
      <c r="AK1824" s="12">
        <v>4.5</v>
      </c>
      <c r="AL1824" s="12">
        <v>3000</v>
      </c>
      <c r="AN1824">
        <v>5987591</v>
      </c>
      <c r="AO1824">
        <v>4.5</v>
      </c>
      <c r="AP1824">
        <v>4.5</v>
      </c>
      <c r="AQ1824">
        <v>3000</v>
      </c>
      <c r="AR1824">
        <f t="shared" si="143"/>
        <v>0</v>
      </c>
      <c r="AV1824" s="4">
        <v>2948842</v>
      </c>
      <c r="AW1824" s="4">
        <v>255332</v>
      </c>
      <c r="AX1824" s="4" t="s">
        <v>468</v>
      </c>
      <c r="AY1824" s="4">
        <v>2000</v>
      </c>
      <c r="AZ1824" s="4">
        <v>2000</v>
      </c>
      <c r="BA1824" s="4">
        <v>228</v>
      </c>
      <c r="BB1824" s="7">
        <f>AZ1824+BA1824-AY1824</f>
        <v>228</v>
      </c>
      <c r="BC1824" s="4" t="s">
        <v>469</v>
      </c>
      <c r="BD1824" s="4">
        <v>15000</v>
      </c>
      <c r="BE1824" s="4" t="s">
        <v>72</v>
      </c>
      <c r="BF1824" s="4" t="s">
        <v>5</v>
      </c>
      <c r="BH1824" s="4" t="s">
        <v>7</v>
      </c>
      <c r="BI1824" t="str">
        <f t="shared" si="144"/>
        <v>C</v>
      </c>
    </row>
    <row r="1825" spans="1:61" ht="15.75" customHeight="1" x14ac:dyDescent="0.2">
      <c r="A1825" s="4">
        <v>2952223</v>
      </c>
      <c r="B1825" s="4">
        <v>7356028</v>
      </c>
      <c r="C1825" s="4" t="s">
        <v>807</v>
      </c>
      <c r="D1825" s="4">
        <v>2400</v>
      </c>
      <c r="E1825" s="4">
        <v>2400</v>
      </c>
      <c r="F1825" s="4">
        <v>228</v>
      </c>
      <c r="G1825" s="7">
        <f>E1825+F1825-D1825</f>
        <v>228</v>
      </c>
      <c r="H1825" s="4" t="s">
        <v>808</v>
      </c>
      <c r="I1825" s="4">
        <v>1800</v>
      </c>
      <c r="J1825" s="4" t="s">
        <v>4</v>
      </c>
      <c r="K1825" s="4" t="s">
        <v>8</v>
      </c>
      <c r="L1825" s="4" t="s">
        <v>9</v>
      </c>
      <c r="M1825" s="4" t="s">
        <v>23</v>
      </c>
      <c r="O1825" s="4"/>
      <c r="P1825" s="14">
        <v>5988123</v>
      </c>
      <c r="Q1825" s="12">
        <v>20038</v>
      </c>
      <c r="S1825" s="14">
        <v>1688461</v>
      </c>
      <c r="T1825" s="12">
        <v>190</v>
      </c>
      <c r="U1825">
        <f>SUM($T$2:T1825)</f>
        <v>3131783.11</v>
      </c>
      <c r="W1825" s="16">
        <v>1688461</v>
      </c>
      <c r="X1825">
        <v>3131783.11</v>
      </c>
      <c r="Y1825">
        <v>1824</v>
      </c>
      <c r="Z1825" s="18">
        <f t="shared" si="141"/>
        <v>7.5215138359087073</v>
      </c>
      <c r="AA1825" s="18">
        <f t="shared" si="142"/>
        <v>0.39964943032427697</v>
      </c>
      <c r="AB1825" t="str">
        <f t="shared" si="145"/>
        <v>B</v>
      </c>
      <c r="AI1825" s="14">
        <v>5988123</v>
      </c>
      <c r="AJ1825" s="12">
        <v>20038</v>
      </c>
      <c r="AK1825" s="12">
        <v>30038</v>
      </c>
      <c r="AL1825" s="12">
        <v>9000</v>
      </c>
      <c r="AN1825">
        <v>5988123</v>
      </c>
      <c r="AO1825">
        <v>20038</v>
      </c>
      <c r="AP1825">
        <v>30038</v>
      </c>
      <c r="AQ1825">
        <v>9000</v>
      </c>
      <c r="AR1825">
        <f t="shared" si="143"/>
        <v>0</v>
      </c>
      <c r="AV1825" s="4">
        <v>2952223</v>
      </c>
      <c r="AW1825" s="4">
        <v>7356028</v>
      </c>
      <c r="AX1825" s="4" t="s">
        <v>807</v>
      </c>
      <c r="AY1825" s="4">
        <v>2400</v>
      </c>
      <c r="AZ1825" s="4">
        <v>2400</v>
      </c>
      <c r="BA1825" s="4">
        <v>228</v>
      </c>
      <c r="BB1825" s="7">
        <f>AZ1825+BA1825-AY1825</f>
        <v>228</v>
      </c>
      <c r="BC1825" s="4" t="s">
        <v>808</v>
      </c>
      <c r="BD1825" s="4">
        <v>1800</v>
      </c>
      <c r="BE1825" s="4" t="s">
        <v>4</v>
      </c>
      <c r="BF1825" s="4" t="s">
        <v>8</v>
      </c>
      <c r="BG1825" s="4" t="s">
        <v>9</v>
      </c>
      <c r="BH1825" s="4" t="s">
        <v>23</v>
      </c>
      <c r="BI1825" t="str">
        <f t="shared" si="144"/>
        <v>B</v>
      </c>
    </row>
    <row r="1826" spans="1:61" ht="15.75" customHeight="1" x14ac:dyDescent="0.2">
      <c r="A1826" s="4">
        <v>2955331</v>
      </c>
      <c r="B1826" s="4">
        <v>1719952</v>
      </c>
      <c r="C1826" s="4" t="s">
        <v>1112</v>
      </c>
      <c r="D1826" s="4">
        <v>3000</v>
      </c>
      <c r="E1826" s="4">
        <v>3000</v>
      </c>
      <c r="F1826" s="4">
        <v>228</v>
      </c>
      <c r="G1826" s="7">
        <f>E1826+F1826-D1826</f>
        <v>228</v>
      </c>
      <c r="H1826" s="4" t="s">
        <v>1113</v>
      </c>
      <c r="I1826" s="4">
        <v>10000</v>
      </c>
      <c r="J1826" s="4" t="s">
        <v>72</v>
      </c>
      <c r="K1826" s="4" t="s">
        <v>13</v>
      </c>
      <c r="M1826" s="4" t="s">
        <v>111</v>
      </c>
      <c r="O1826" s="4"/>
      <c r="P1826" s="14">
        <v>5989306</v>
      </c>
      <c r="Q1826" s="12">
        <v>1800</v>
      </c>
      <c r="S1826" s="14">
        <v>4434816</v>
      </c>
      <c r="T1826" s="12">
        <v>190</v>
      </c>
      <c r="U1826">
        <f>SUM($T$2:T1826)</f>
        <v>3131973.11</v>
      </c>
      <c r="W1826" s="16">
        <v>4434816</v>
      </c>
      <c r="X1826">
        <v>3131973.11</v>
      </c>
      <c r="Y1826">
        <v>1825</v>
      </c>
      <c r="Z1826" s="18">
        <f t="shared" si="141"/>
        <v>7.5219701534692236</v>
      </c>
      <c r="AA1826" s="18">
        <f t="shared" si="142"/>
        <v>0.39986853637160386</v>
      </c>
      <c r="AB1826" t="str">
        <f t="shared" si="145"/>
        <v>B</v>
      </c>
      <c r="AI1826" s="14">
        <v>5989306</v>
      </c>
      <c r="AJ1826" s="12">
        <v>1800</v>
      </c>
      <c r="AK1826" s="12">
        <v>1800</v>
      </c>
      <c r="AL1826" s="12">
        <v>10000</v>
      </c>
      <c r="AN1826">
        <v>5989306</v>
      </c>
      <c r="AO1826">
        <v>1800</v>
      </c>
      <c r="AP1826">
        <v>1800</v>
      </c>
      <c r="AQ1826">
        <v>10000</v>
      </c>
      <c r="AR1826">
        <f t="shared" si="143"/>
        <v>0</v>
      </c>
      <c r="AV1826" s="4">
        <v>2955331</v>
      </c>
      <c r="AW1826" s="4">
        <v>1719952</v>
      </c>
      <c r="AX1826" s="4" t="s">
        <v>1112</v>
      </c>
      <c r="AY1826" s="4">
        <v>3000</v>
      </c>
      <c r="AZ1826" s="4">
        <v>3000</v>
      </c>
      <c r="BA1826" s="4">
        <v>228</v>
      </c>
      <c r="BB1826" s="7">
        <f>AZ1826+BA1826-AY1826</f>
        <v>228</v>
      </c>
      <c r="BC1826" s="4" t="s">
        <v>1113</v>
      </c>
      <c r="BD1826" s="4">
        <v>10000</v>
      </c>
      <c r="BE1826" s="4" t="s">
        <v>72</v>
      </c>
      <c r="BF1826" s="4" t="s">
        <v>13</v>
      </c>
      <c r="BH1826" s="4" t="s">
        <v>111</v>
      </c>
      <c r="BI1826" t="str">
        <f t="shared" si="144"/>
        <v>A</v>
      </c>
    </row>
    <row r="1827" spans="1:61" ht="15.75" customHeight="1" x14ac:dyDescent="0.2">
      <c r="A1827" s="4">
        <v>2960406</v>
      </c>
      <c r="B1827" s="4">
        <v>8134106</v>
      </c>
      <c r="C1827" s="4" t="s">
        <v>1590</v>
      </c>
      <c r="D1827" s="4">
        <v>3000</v>
      </c>
      <c r="E1827" s="4">
        <v>3000</v>
      </c>
      <c r="F1827" s="4">
        <v>228</v>
      </c>
      <c r="G1827" s="7">
        <f>E1827+F1827-D1827</f>
        <v>228</v>
      </c>
      <c r="H1827" s="4" t="s">
        <v>1591</v>
      </c>
      <c r="I1827" s="4">
        <v>5500</v>
      </c>
      <c r="J1827" s="4" t="s">
        <v>72</v>
      </c>
      <c r="K1827" s="4" t="s">
        <v>13</v>
      </c>
      <c r="M1827" s="4" t="s">
        <v>29</v>
      </c>
      <c r="O1827" s="4"/>
      <c r="P1827" s="14">
        <v>5993520</v>
      </c>
      <c r="Q1827" s="12">
        <v>-917</v>
      </c>
      <c r="S1827" s="14">
        <v>6064269</v>
      </c>
      <c r="T1827" s="12">
        <v>190</v>
      </c>
      <c r="U1827">
        <f>SUM($T$2:T1827)</f>
        <v>3132163.11</v>
      </c>
      <c r="W1827" s="16">
        <v>6064269</v>
      </c>
      <c r="X1827">
        <v>3132163.11</v>
      </c>
      <c r="Y1827">
        <v>1826</v>
      </c>
      <c r="Z1827" s="18">
        <f t="shared" si="141"/>
        <v>7.5224264710297408</v>
      </c>
      <c r="AA1827" s="18">
        <f t="shared" si="142"/>
        <v>0.40008764241893074</v>
      </c>
      <c r="AB1827" t="str">
        <f t="shared" si="145"/>
        <v>B</v>
      </c>
      <c r="AI1827" s="14">
        <v>5993520</v>
      </c>
      <c r="AJ1827" s="12">
        <v>-917</v>
      </c>
      <c r="AK1827" s="12">
        <v>1083</v>
      </c>
      <c r="AL1827" s="12">
        <v>0</v>
      </c>
      <c r="AN1827">
        <v>5993520</v>
      </c>
      <c r="AO1827">
        <v>-917</v>
      </c>
      <c r="AP1827">
        <v>1083</v>
      </c>
      <c r="AQ1827">
        <v>0</v>
      </c>
      <c r="AR1827">
        <f t="shared" si="143"/>
        <v>1</v>
      </c>
      <c r="AV1827" s="4">
        <v>2960406</v>
      </c>
      <c r="AW1827" s="4">
        <v>8134106</v>
      </c>
      <c r="AX1827" s="4" t="s">
        <v>1590</v>
      </c>
      <c r="AY1827" s="4">
        <v>3000</v>
      </c>
      <c r="AZ1827" s="4">
        <v>3000</v>
      </c>
      <c r="BA1827" s="4">
        <v>228</v>
      </c>
      <c r="BB1827" s="7">
        <f>AZ1827+BA1827-AY1827</f>
        <v>228</v>
      </c>
      <c r="BC1827" s="4" t="s">
        <v>1591</v>
      </c>
      <c r="BD1827" s="4">
        <v>5500</v>
      </c>
      <c r="BE1827" s="4" t="s">
        <v>72</v>
      </c>
      <c r="BF1827" s="4" t="s">
        <v>13</v>
      </c>
      <c r="BH1827" s="4" t="s">
        <v>29</v>
      </c>
      <c r="BI1827" t="str">
        <f t="shared" si="144"/>
        <v>B</v>
      </c>
    </row>
    <row r="1828" spans="1:61" ht="15.75" customHeight="1" x14ac:dyDescent="0.2">
      <c r="A1828" s="4">
        <v>2991528</v>
      </c>
      <c r="B1828" s="4">
        <v>4667860</v>
      </c>
      <c r="C1828" s="4" t="s">
        <v>4356</v>
      </c>
      <c r="D1828" s="4">
        <v>1500</v>
      </c>
      <c r="E1828" s="4">
        <v>1500</v>
      </c>
      <c r="F1828" s="4">
        <v>228</v>
      </c>
      <c r="G1828" s="7">
        <f>E1828+F1828-D1828</f>
        <v>228</v>
      </c>
      <c r="H1828" s="4" t="s">
        <v>3213</v>
      </c>
      <c r="I1828" s="4">
        <v>20000</v>
      </c>
      <c r="J1828" s="4" t="s">
        <v>4</v>
      </c>
      <c r="K1828" s="4" t="s">
        <v>8</v>
      </c>
      <c r="L1828" s="4" t="s">
        <v>9</v>
      </c>
      <c r="M1828" s="4" t="s">
        <v>7</v>
      </c>
      <c r="O1828" s="4"/>
      <c r="P1828" s="14">
        <v>5999750</v>
      </c>
      <c r="Q1828" s="12">
        <v>434.25</v>
      </c>
      <c r="S1828" s="14">
        <v>7123747</v>
      </c>
      <c r="T1828" s="12">
        <v>190</v>
      </c>
      <c r="U1828">
        <f>SUM($T$2:T1828)</f>
        <v>3132353.11</v>
      </c>
      <c r="W1828" s="16">
        <v>7123747</v>
      </c>
      <c r="X1828">
        <v>3132353.11</v>
      </c>
      <c r="Y1828">
        <v>1827</v>
      </c>
      <c r="Z1828" s="18">
        <f t="shared" si="141"/>
        <v>7.5228827885902572</v>
      </c>
      <c r="AA1828" s="18">
        <f t="shared" si="142"/>
        <v>0.40030674846625769</v>
      </c>
      <c r="AB1828" t="str">
        <f t="shared" si="145"/>
        <v>B</v>
      </c>
      <c r="AI1828" s="14">
        <v>5999750</v>
      </c>
      <c r="AJ1828" s="12">
        <v>434.25</v>
      </c>
      <c r="AK1828" s="12">
        <v>434.25</v>
      </c>
      <c r="AL1828" s="12">
        <v>1500</v>
      </c>
      <c r="AN1828">
        <v>5999750</v>
      </c>
      <c r="AO1828">
        <v>434.25</v>
      </c>
      <c r="AP1828">
        <v>434.25</v>
      </c>
      <c r="AQ1828">
        <v>1500</v>
      </c>
      <c r="AR1828">
        <f t="shared" si="143"/>
        <v>0</v>
      </c>
      <c r="AV1828" s="4">
        <v>2991528</v>
      </c>
      <c r="AW1828" s="4">
        <v>4667860</v>
      </c>
      <c r="AX1828" s="4" t="s">
        <v>4356</v>
      </c>
      <c r="AY1828" s="4">
        <v>1500</v>
      </c>
      <c r="AZ1828" s="4">
        <v>1500</v>
      </c>
      <c r="BA1828" s="4">
        <v>228</v>
      </c>
      <c r="BB1828" s="7">
        <f>AZ1828+BA1828-AY1828</f>
        <v>228</v>
      </c>
      <c r="BC1828" s="4" t="s">
        <v>3213</v>
      </c>
      <c r="BD1828" s="4">
        <v>20000</v>
      </c>
      <c r="BE1828" s="4" t="s">
        <v>4</v>
      </c>
      <c r="BF1828" s="4" t="s">
        <v>8</v>
      </c>
      <c r="BG1828" s="4" t="s">
        <v>9</v>
      </c>
      <c r="BH1828" s="4" t="s">
        <v>7</v>
      </c>
      <c r="BI1828" t="str">
        <f t="shared" si="144"/>
        <v>B</v>
      </c>
    </row>
    <row r="1829" spans="1:61" ht="15.75" customHeight="1" x14ac:dyDescent="0.2">
      <c r="A1829" s="4">
        <v>3012101</v>
      </c>
      <c r="B1829" s="4">
        <v>332690</v>
      </c>
      <c r="C1829" s="4" t="s">
        <v>5986</v>
      </c>
      <c r="D1829" s="4">
        <v>5000</v>
      </c>
      <c r="E1829" s="4">
        <v>5000</v>
      </c>
      <c r="F1829" s="4">
        <v>228</v>
      </c>
      <c r="G1829" s="7">
        <f>E1829+F1829-D1829</f>
        <v>228</v>
      </c>
      <c r="H1829" s="4" t="s">
        <v>4804</v>
      </c>
      <c r="I1829" s="4">
        <v>50000</v>
      </c>
      <c r="J1829" s="4" t="s">
        <v>32</v>
      </c>
      <c r="K1829" s="4" t="s">
        <v>8</v>
      </c>
      <c r="M1829" s="4" t="s">
        <v>25</v>
      </c>
      <c r="O1829" s="4"/>
      <c r="P1829" s="14">
        <v>6000135</v>
      </c>
      <c r="Q1829" s="12">
        <v>-3100</v>
      </c>
      <c r="S1829" s="14">
        <v>8398258</v>
      </c>
      <c r="T1829" s="12">
        <v>190</v>
      </c>
      <c r="U1829">
        <f>SUM($T$2:T1829)</f>
        <v>3132543.11</v>
      </c>
      <c r="W1829" s="16">
        <v>8398258</v>
      </c>
      <c r="X1829">
        <v>3132543.11</v>
      </c>
      <c r="Y1829">
        <v>1828</v>
      </c>
      <c r="Z1829" s="18">
        <f t="shared" si="141"/>
        <v>7.5233391061507744</v>
      </c>
      <c r="AA1829" s="18">
        <f t="shared" si="142"/>
        <v>0.40052585451358458</v>
      </c>
      <c r="AB1829" t="str">
        <f t="shared" si="145"/>
        <v>B</v>
      </c>
      <c r="AI1829" s="14">
        <v>6000135</v>
      </c>
      <c r="AJ1829" s="12">
        <v>-3100</v>
      </c>
      <c r="AK1829" s="12">
        <v>0</v>
      </c>
      <c r="AL1829" s="12">
        <v>0</v>
      </c>
      <c r="AN1829">
        <v>6000135</v>
      </c>
      <c r="AO1829">
        <v>-3100</v>
      </c>
      <c r="AP1829">
        <v>0</v>
      </c>
      <c r="AQ1829">
        <v>0</v>
      </c>
      <c r="AR1829">
        <f t="shared" si="143"/>
        <v>0</v>
      </c>
      <c r="AV1829" s="4">
        <v>3012101</v>
      </c>
      <c r="AW1829" s="4">
        <v>332690</v>
      </c>
      <c r="AX1829" s="4" t="s">
        <v>5986</v>
      </c>
      <c r="AY1829" s="4">
        <v>5000</v>
      </c>
      <c r="AZ1829" s="4">
        <v>5000</v>
      </c>
      <c r="BA1829" s="4">
        <v>228</v>
      </c>
      <c r="BB1829" s="7">
        <f>AZ1829+BA1829-AY1829</f>
        <v>228</v>
      </c>
      <c r="BC1829" s="4" t="s">
        <v>4804</v>
      </c>
      <c r="BD1829" s="4">
        <v>50000</v>
      </c>
      <c r="BE1829" s="4" t="s">
        <v>32</v>
      </c>
      <c r="BF1829" s="4" t="s">
        <v>8</v>
      </c>
      <c r="BH1829" s="4" t="s">
        <v>25</v>
      </c>
      <c r="BI1829" t="str">
        <f t="shared" si="144"/>
        <v>A</v>
      </c>
    </row>
    <row r="1830" spans="1:61" ht="15.75" customHeight="1" x14ac:dyDescent="0.2">
      <c r="A1830" s="4">
        <v>3027228</v>
      </c>
      <c r="B1830" s="4">
        <v>4291708</v>
      </c>
      <c r="C1830" s="4" t="s">
        <v>7094</v>
      </c>
      <c r="D1830" s="4">
        <v>4000</v>
      </c>
      <c r="E1830" s="4">
        <v>4000</v>
      </c>
      <c r="F1830" s="4">
        <v>228</v>
      </c>
      <c r="G1830" s="7">
        <f>E1830+F1830-D1830</f>
        <v>228</v>
      </c>
      <c r="H1830" s="4" t="s">
        <v>3010</v>
      </c>
      <c r="I1830" s="4">
        <v>5900</v>
      </c>
      <c r="J1830" s="4" t="s">
        <v>4</v>
      </c>
      <c r="K1830" s="4" t="s">
        <v>13</v>
      </c>
      <c r="L1830" s="4" t="s">
        <v>9</v>
      </c>
      <c r="M1830" s="4" t="s">
        <v>48</v>
      </c>
      <c r="O1830" s="4"/>
      <c r="P1830" s="14">
        <v>6001409</v>
      </c>
      <c r="Q1830" s="12">
        <v>740.05</v>
      </c>
      <c r="S1830" s="14">
        <v>8599480</v>
      </c>
      <c r="T1830" s="12">
        <v>190</v>
      </c>
      <c r="U1830">
        <f>SUM($T$2:T1830)</f>
        <v>3132733.11</v>
      </c>
      <c r="W1830" s="16">
        <v>8599480</v>
      </c>
      <c r="X1830">
        <v>3132733.11</v>
      </c>
      <c r="Y1830">
        <v>1829</v>
      </c>
      <c r="Z1830" s="18">
        <f t="shared" si="141"/>
        <v>7.5237954237112907</v>
      </c>
      <c r="AA1830" s="18">
        <f t="shared" si="142"/>
        <v>0.40074496056091147</v>
      </c>
      <c r="AB1830" t="str">
        <f t="shared" si="145"/>
        <v>B</v>
      </c>
      <c r="AI1830" s="14">
        <v>6001409</v>
      </c>
      <c r="AJ1830" s="12">
        <v>740.05</v>
      </c>
      <c r="AK1830" s="12">
        <v>740.05</v>
      </c>
      <c r="AL1830" s="12">
        <v>1000</v>
      </c>
      <c r="AN1830">
        <v>6001409</v>
      </c>
      <c r="AO1830">
        <v>740.05</v>
      </c>
      <c r="AP1830">
        <v>740.05</v>
      </c>
      <c r="AQ1830">
        <v>1000</v>
      </c>
      <c r="AR1830">
        <f t="shared" si="143"/>
        <v>0</v>
      </c>
      <c r="AV1830" s="4">
        <v>3027228</v>
      </c>
      <c r="AW1830" s="4">
        <v>4291708</v>
      </c>
      <c r="AX1830" s="4" t="s">
        <v>7094</v>
      </c>
      <c r="AY1830" s="4">
        <v>4000</v>
      </c>
      <c r="AZ1830" s="4">
        <v>4000</v>
      </c>
      <c r="BA1830" s="4">
        <v>228</v>
      </c>
      <c r="BB1830" s="7">
        <f>AZ1830+BA1830-AY1830</f>
        <v>228</v>
      </c>
      <c r="BC1830" s="4" t="s">
        <v>3010</v>
      </c>
      <c r="BD1830" s="4">
        <v>5900</v>
      </c>
      <c r="BE1830" s="4" t="s">
        <v>4</v>
      </c>
      <c r="BF1830" s="4" t="s">
        <v>13</v>
      </c>
      <c r="BG1830" s="4" t="s">
        <v>9</v>
      </c>
      <c r="BH1830" s="4" t="s">
        <v>48</v>
      </c>
      <c r="BI1830" t="str">
        <f t="shared" si="144"/>
        <v>A</v>
      </c>
    </row>
    <row r="1831" spans="1:61" ht="15.75" customHeight="1" x14ac:dyDescent="0.2">
      <c r="A1831" s="4">
        <v>3029167</v>
      </c>
      <c r="B1831" s="4">
        <v>5594527</v>
      </c>
      <c r="C1831" s="4" t="s">
        <v>7240</v>
      </c>
      <c r="D1831" s="4">
        <v>1500</v>
      </c>
      <c r="E1831" s="4">
        <v>1500</v>
      </c>
      <c r="F1831" s="4">
        <v>228</v>
      </c>
      <c r="G1831" s="7">
        <f>E1831+F1831-D1831</f>
        <v>228</v>
      </c>
      <c r="H1831" s="4" t="s">
        <v>3131</v>
      </c>
      <c r="I1831" s="4">
        <v>25000</v>
      </c>
      <c r="J1831" s="4" t="s">
        <v>4</v>
      </c>
      <c r="K1831" s="4" t="s">
        <v>8</v>
      </c>
      <c r="L1831" s="4" t="s">
        <v>6</v>
      </c>
      <c r="M1831" s="4" t="s">
        <v>20</v>
      </c>
      <c r="O1831" s="4"/>
      <c r="P1831" s="14">
        <v>6017880</v>
      </c>
      <c r="Q1831" s="12">
        <v>1</v>
      </c>
      <c r="S1831" s="14">
        <v>277108</v>
      </c>
      <c r="T1831" s="12">
        <v>188.57999999999993</v>
      </c>
      <c r="U1831">
        <f>SUM($T$2:T1831)</f>
        <v>3132921.69</v>
      </c>
      <c r="W1831" s="16">
        <v>277108</v>
      </c>
      <c r="X1831">
        <v>3132921.69</v>
      </c>
      <c r="Y1831">
        <v>1830</v>
      </c>
      <c r="Z1831" s="18">
        <f t="shared" si="141"/>
        <v>7.5242483308984607</v>
      </c>
      <c r="AA1831" s="18">
        <f t="shared" si="142"/>
        <v>0.40096406660823841</v>
      </c>
      <c r="AB1831" t="str">
        <f t="shared" si="145"/>
        <v>B</v>
      </c>
      <c r="AI1831" s="14">
        <v>6017880</v>
      </c>
      <c r="AJ1831" s="12">
        <v>1</v>
      </c>
      <c r="AK1831" s="12">
        <v>1</v>
      </c>
      <c r="AL1831" s="12">
        <v>1000</v>
      </c>
      <c r="AN1831">
        <v>6017880</v>
      </c>
      <c r="AO1831">
        <v>1</v>
      </c>
      <c r="AP1831">
        <v>1</v>
      </c>
      <c r="AQ1831">
        <v>1000</v>
      </c>
      <c r="AR1831">
        <f t="shared" si="143"/>
        <v>0</v>
      </c>
      <c r="AV1831" s="4">
        <v>3029167</v>
      </c>
      <c r="AW1831" s="4">
        <v>5594527</v>
      </c>
      <c r="AX1831" s="4" t="s">
        <v>7240</v>
      </c>
      <c r="AY1831" s="4">
        <v>1500</v>
      </c>
      <c r="AZ1831" s="4">
        <v>1500</v>
      </c>
      <c r="BA1831" s="4">
        <v>228</v>
      </c>
      <c r="BB1831" s="7">
        <f>AZ1831+BA1831-AY1831</f>
        <v>228</v>
      </c>
      <c r="BC1831" s="4" t="s">
        <v>3131</v>
      </c>
      <c r="BD1831" s="4">
        <v>25000</v>
      </c>
      <c r="BE1831" s="4" t="s">
        <v>4</v>
      </c>
      <c r="BF1831" s="4" t="s">
        <v>8</v>
      </c>
      <c r="BG1831" s="4" t="s">
        <v>6</v>
      </c>
      <c r="BH1831" s="4" t="s">
        <v>20</v>
      </c>
      <c r="BI1831" t="str">
        <f t="shared" si="144"/>
        <v>B</v>
      </c>
    </row>
    <row r="1832" spans="1:61" ht="15.75" customHeight="1" x14ac:dyDescent="0.2">
      <c r="A1832" s="4">
        <v>3031890</v>
      </c>
      <c r="B1832" s="4">
        <v>332690</v>
      </c>
      <c r="C1832" s="4" t="s">
        <v>7472</v>
      </c>
      <c r="D1832" s="4">
        <v>5000</v>
      </c>
      <c r="E1832" s="4">
        <v>5000</v>
      </c>
      <c r="F1832" s="4">
        <v>228</v>
      </c>
      <c r="G1832" s="7">
        <f>E1832+F1832-D1832</f>
        <v>228</v>
      </c>
      <c r="H1832" s="4" t="s">
        <v>4804</v>
      </c>
      <c r="I1832" s="4">
        <v>50000</v>
      </c>
      <c r="J1832" s="4" t="s">
        <v>32</v>
      </c>
      <c r="K1832" s="4" t="s">
        <v>8</v>
      </c>
      <c r="M1832" s="4" t="s">
        <v>25</v>
      </c>
      <c r="O1832" s="4"/>
      <c r="P1832" s="14">
        <v>6018132</v>
      </c>
      <c r="Q1832" s="12">
        <v>0.40000000000009095</v>
      </c>
      <c r="S1832" s="14">
        <v>8022407</v>
      </c>
      <c r="T1832" s="12">
        <v>188.57999999999993</v>
      </c>
      <c r="U1832">
        <f>SUM($T$2:T1832)</f>
        <v>3133110.27</v>
      </c>
      <c r="W1832" s="16">
        <v>8022407</v>
      </c>
      <c r="X1832">
        <v>3133110.27</v>
      </c>
      <c r="Y1832">
        <v>1831</v>
      </c>
      <c r="Z1832" s="18">
        <f t="shared" si="141"/>
        <v>7.5247012380856306</v>
      </c>
      <c r="AA1832" s="18">
        <f t="shared" si="142"/>
        <v>0.4011831726555653</v>
      </c>
      <c r="AB1832" t="str">
        <f t="shared" si="145"/>
        <v>B</v>
      </c>
      <c r="AI1832" s="14">
        <v>6018132</v>
      </c>
      <c r="AJ1832" s="12">
        <v>0.40000000000009095</v>
      </c>
      <c r="AK1832" s="12">
        <v>0.4</v>
      </c>
      <c r="AL1832" s="12">
        <v>2000</v>
      </c>
      <c r="AN1832">
        <v>6018132</v>
      </c>
      <c r="AO1832">
        <v>0.40000000000009095</v>
      </c>
      <c r="AP1832">
        <v>0.4</v>
      </c>
      <c r="AQ1832">
        <v>2000</v>
      </c>
      <c r="AR1832">
        <f t="shared" si="143"/>
        <v>0</v>
      </c>
      <c r="AV1832" s="4">
        <v>3031890</v>
      </c>
      <c r="AW1832" s="4">
        <v>332690</v>
      </c>
      <c r="AX1832" s="4" t="s">
        <v>7472</v>
      </c>
      <c r="AY1832" s="4">
        <v>5000</v>
      </c>
      <c r="AZ1832" s="4">
        <v>5000</v>
      </c>
      <c r="BA1832" s="4">
        <v>228</v>
      </c>
      <c r="BB1832" s="7">
        <f>AZ1832+BA1832-AY1832</f>
        <v>228</v>
      </c>
      <c r="BC1832" s="4" t="s">
        <v>4804</v>
      </c>
      <c r="BD1832" s="4">
        <v>50000</v>
      </c>
      <c r="BE1832" s="4" t="s">
        <v>32</v>
      </c>
      <c r="BF1832" s="4" t="s">
        <v>8</v>
      </c>
      <c r="BH1832" s="4" t="s">
        <v>25</v>
      </c>
      <c r="BI1832" t="str">
        <f t="shared" si="144"/>
        <v>A</v>
      </c>
    </row>
    <row r="1833" spans="1:61" ht="15.75" customHeight="1" x14ac:dyDescent="0.2">
      <c r="A1833" s="4">
        <v>3041984</v>
      </c>
      <c r="B1833" s="4">
        <v>442532</v>
      </c>
      <c r="C1833" s="4" t="s">
        <v>8217</v>
      </c>
      <c r="D1833" s="4">
        <v>1000</v>
      </c>
      <c r="E1833" s="4">
        <v>1000</v>
      </c>
      <c r="F1833" s="4">
        <v>228</v>
      </c>
      <c r="G1833" s="7">
        <f>E1833+F1833-D1833</f>
        <v>228</v>
      </c>
      <c r="H1833" s="4" t="s">
        <v>6811</v>
      </c>
      <c r="I1833" s="4">
        <v>9500</v>
      </c>
      <c r="J1833" s="4" t="s">
        <v>4</v>
      </c>
      <c r="K1833" s="4" t="s">
        <v>5</v>
      </c>
      <c r="L1833" s="4" t="s">
        <v>6</v>
      </c>
      <c r="M1833" s="4" t="s">
        <v>20</v>
      </c>
      <c r="O1833" s="4"/>
      <c r="P1833" s="14">
        <v>6022080</v>
      </c>
      <c r="Q1833" s="12">
        <v>1246.6800000000003</v>
      </c>
      <c r="S1833" s="14">
        <v>8889714</v>
      </c>
      <c r="T1833" s="12">
        <v>188.54999999999995</v>
      </c>
      <c r="U1833">
        <f>SUM($T$2:T1833)</f>
        <v>3133298.82</v>
      </c>
      <c r="W1833" s="16">
        <v>8889714</v>
      </c>
      <c r="X1833">
        <v>3133298.82</v>
      </c>
      <c r="Y1833">
        <v>1832</v>
      </c>
      <c r="Z1833" s="18">
        <f t="shared" si="141"/>
        <v>7.5251540732226587</v>
      </c>
      <c r="AA1833" s="18">
        <f t="shared" si="142"/>
        <v>0.40140227870289219</v>
      </c>
      <c r="AB1833" t="str">
        <f t="shared" si="145"/>
        <v>B</v>
      </c>
      <c r="AI1833" s="14">
        <v>6022080</v>
      </c>
      <c r="AJ1833" s="12">
        <v>1246.6800000000003</v>
      </c>
      <c r="AK1833" s="12">
        <v>1246.68</v>
      </c>
      <c r="AL1833" s="12">
        <v>4050</v>
      </c>
      <c r="AN1833">
        <v>6022080</v>
      </c>
      <c r="AO1833">
        <v>1246.6800000000003</v>
      </c>
      <c r="AP1833">
        <v>1246.68</v>
      </c>
      <c r="AQ1833">
        <v>4050</v>
      </c>
      <c r="AR1833">
        <f t="shared" si="143"/>
        <v>0</v>
      </c>
      <c r="AV1833" s="4">
        <v>3041984</v>
      </c>
      <c r="AW1833" s="4">
        <v>442532</v>
      </c>
      <c r="AX1833" s="4" t="s">
        <v>8217</v>
      </c>
      <c r="AY1833" s="4">
        <v>1000</v>
      </c>
      <c r="AZ1833" s="4">
        <v>1000</v>
      </c>
      <c r="BA1833" s="4">
        <v>228</v>
      </c>
      <c r="BB1833" s="7">
        <f>AZ1833+BA1833-AY1833</f>
        <v>228</v>
      </c>
      <c r="BC1833" s="4" t="s">
        <v>6811</v>
      </c>
      <c r="BD1833" s="4">
        <v>9500</v>
      </c>
      <c r="BE1833" s="4" t="s">
        <v>4</v>
      </c>
      <c r="BF1833" s="4" t="s">
        <v>5</v>
      </c>
      <c r="BG1833" s="4" t="s">
        <v>6</v>
      </c>
      <c r="BH1833" s="4" t="s">
        <v>20</v>
      </c>
      <c r="BI1833" t="str">
        <f t="shared" si="144"/>
        <v>B</v>
      </c>
    </row>
    <row r="1834" spans="1:61" ht="15.75" customHeight="1" x14ac:dyDescent="0.2">
      <c r="A1834" s="4">
        <v>3056537</v>
      </c>
      <c r="B1834" s="4">
        <v>7691755</v>
      </c>
      <c r="C1834" s="4" t="s">
        <v>9157</v>
      </c>
      <c r="D1834" s="4">
        <v>5000</v>
      </c>
      <c r="E1834" s="4">
        <v>5000</v>
      </c>
      <c r="F1834" s="4">
        <v>228</v>
      </c>
      <c r="G1834" s="7">
        <f>E1834+F1834-D1834</f>
        <v>228</v>
      </c>
      <c r="H1834" s="4" t="s">
        <v>684</v>
      </c>
      <c r="I1834" s="4">
        <v>30000</v>
      </c>
      <c r="J1834" s="4" t="s">
        <v>32</v>
      </c>
      <c r="K1834" s="4" t="s">
        <v>8</v>
      </c>
      <c r="M1834" s="4" t="s">
        <v>10</v>
      </c>
      <c r="O1834" s="4"/>
      <c r="P1834" s="14">
        <v>6022689</v>
      </c>
      <c r="Q1834" s="12">
        <v>573</v>
      </c>
      <c r="S1834" s="14">
        <v>6628105</v>
      </c>
      <c r="T1834" s="12">
        <v>188.36</v>
      </c>
      <c r="U1834">
        <f>SUM($T$2:T1834)</f>
        <v>3133487.1799999997</v>
      </c>
      <c r="W1834" s="16">
        <v>6628105</v>
      </c>
      <c r="X1834">
        <v>3133487.1799999997</v>
      </c>
      <c r="Y1834">
        <v>1833</v>
      </c>
      <c r="Z1834" s="18">
        <f t="shared" si="141"/>
        <v>7.5256064520421262</v>
      </c>
      <c r="AA1834" s="18">
        <f t="shared" si="142"/>
        <v>0.40162138475021908</v>
      </c>
      <c r="AB1834" t="str">
        <f t="shared" si="145"/>
        <v>B</v>
      </c>
      <c r="AI1834" s="14">
        <v>6022689</v>
      </c>
      <c r="AJ1834" s="12">
        <v>573</v>
      </c>
      <c r="AK1834" s="12">
        <v>1368</v>
      </c>
      <c r="AL1834" s="12">
        <v>1205</v>
      </c>
      <c r="AN1834">
        <v>6022689</v>
      </c>
      <c r="AO1834">
        <v>573</v>
      </c>
      <c r="AP1834">
        <v>1368</v>
      </c>
      <c r="AQ1834">
        <v>1205</v>
      </c>
      <c r="AR1834">
        <f t="shared" si="143"/>
        <v>0</v>
      </c>
      <c r="AV1834" s="4">
        <v>3056537</v>
      </c>
      <c r="AW1834" s="4">
        <v>7691755</v>
      </c>
      <c r="AX1834" s="4" t="s">
        <v>9157</v>
      </c>
      <c r="AY1834" s="4">
        <v>5000</v>
      </c>
      <c r="AZ1834" s="4">
        <v>5000</v>
      </c>
      <c r="BA1834" s="4">
        <v>228</v>
      </c>
      <c r="BB1834" s="7">
        <f>AZ1834+BA1834-AY1834</f>
        <v>228</v>
      </c>
      <c r="BC1834" s="4" t="s">
        <v>684</v>
      </c>
      <c r="BD1834" s="4">
        <v>30000</v>
      </c>
      <c r="BE1834" s="4" t="s">
        <v>32</v>
      </c>
      <c r="BF1834" s="4" t="s">
        <v>8</v>
      </c>
      <c r="BH1834" s="4" t="s">
        <v>10</v>
      </c>
      <c r="BI1834" t="str">
        <f t="shared" si="144"/>
        <v>A</v>
      </c>
    </row>
    <row r="1835" spans="1:61" ht="15.75" customHeight="1" x14ac:dyDescent="0.2">
      <c r="A1835" s="4">
        <v>2955611</v>
      </c>
      <c r="B1835" s="4">
        <v>6158503</v>
      </c>
      <c r="C1835" s="4" t="s">
        <v>1156</v>
      </c>
      <c r="D1835" s="4">
        <v>2500</v>
      </c>
      <c r="E1835" s="4">
        <v>2500</v>
      </c>
      <c r="F1835" s="4">
        <v>225.65</v>
      </c>
      <c r="G1835" s="7">
        <f>E1835+F1835-D1835</f>
        <v>225.65000000000009</v>
      </c>
      <c r="H1835" s="4" t="s">
        <v>1157</v>
      </c>
      <c r="I1835" s="4">
        <v>12000</v>
      </c>
      <c r="J1835" s="4" t="s">
        <v>4</v>
      </c>
      <c r="K1835" s="4" t="s">
        <v>8</v>
      </c>
      <c r="L1835" s="4" t="s">
        <v>6</v>
      </c>
      <c r="M1835" s="4" t="s">
        <v>48</v>
      </c>
      <c r="O1835" s="4"/>
      <c r="P1835" s="14">
        <v>6028709</v>
      </c>
      <c r="Q1835" s="12">
        <v>1.9500000000000455</v>
      </c>
      <c r="S1835" s="14">
        <v>8622188</v>
      </c>
      <c r="T1835" s="12">
        <v>188.09999999999991</v>
      </c>
      <c r="U1835">
        <f>SUM($T$2:T1835)</f>
        <v>3133675.28</v>
      </c>
      <c r="W1835" s="16">
        <v>8622188</v>
      </c>
      <c r="X1835">
        <v>3133675.28</v>
      </c>
      <c r="Y1835">
        <v>1834</v>
      </c>
      <c r="Z1835" s="18">
        <f t="shared" si="141"/>
        <v>7.526058206427038</v>
      </c>
      <c r="AA1835" s="18">
        <f t="shared" si="142"/>
        <v>0.40184049079754602</v>
      </c>
      <c r="AB1835" t="str">
        <f t="shared" si="145"/>
        <v>B</v>
      </c>
      <c r="AI1835" s="14">
        <v>6028709</v>
      </c>
      <c r="AJ1835" s="12">
        <v>1.9500000000000455</v>
      </c>
      <c r="AK1835" s="12">
        <v>1.95</v>
      </c>
      <c r="AL1835" s="12">
        <v>1500</v>
      </c>
      <c r="AN1835">
        <v>6028709</v>
      </c>
      <c r="AO1835">
        <v>1.9500000000000455</v>
      </c>
      <c r="AP1835">
        <v>1.95</v>
      </c>
      <c r="AQ1835">
        <v>1500</v>
      </c>
      <c r="AR1835">
        <f t="shared" si="143"/>
        <v>0</v>
      </c>
      <c r="AV1835" s="4">
        <v>2955611</v>
      </c>
      <c r="AW1835" s="4">
        <v>6158503</v>
      </c>
      <c r="AX1835" s="4" t="s">
        <v>1156</v>
      </c>
      <c r="AY1835" s="4">
        <v>2500</v>
      </c>
      <c r="AZ1835" s="4">
        <v>2500</v>
      </c>
      <c r="BA1835" s="4">
        <v>225.65</v>
      </c>
      <c r="BB1835" s="7">
        <f>AZ1835+BA1835-AY1835</f>
        <v>225.65000000000009</v>
      </c>
      <c r="BC1835" s="4" t="s">
        <v>1157</v>
      </c>
      <c r="BD1835" s="4">
        <v>12000</v>
      </c>
      <c r="BE1835" s="4" t="s">
        <v>4</v>
      </c>
      <c r="BF1835" s="4" t="s">
        <v>8</v>
      </c>
      <c r="BG1835" s="4" t="s">
        <v>6</v>
      </c>
      <c r="BH1835" s="4" t="s">
        <v>48</v>
      </c>
      <c r="BI1835" t="str">
        <f t="shared" si="144"/>
        <v>A</v>
      </c>
    </row>
    <row r="1836" spans="1:61" ht="15.75" customHeight="1" x14ac:dyDescent="0.2">
      <c r="A1836" s="4">
        <v>2982351</v>
      </c>
      <c r="B1836" s="4">
        <v>7468294</v>
      </c>
      <c r="C1836" s="4" t="s">
        <v>3541</v>
      </c>
      <c r="D1836" s="4">
        <v>2500</v>
      </c>
      <c r="E1836" s="4">
        <v>2500</v>
      </c>
      <c r="F1836" s="4">
        <v>225</v>
      </c>
      <c r="G1836" s="7">
        <f>E1836+F1836-D1836</f>
        <v>225</v>
      </c>
      <c r="H1836" s="4" t="s">
        <v>3542</v>
      </c>
      <c r="I1836" s="4">
        <v>18000</v>
      </c>
      <c r="J1836" s="4" t="s">
        <v>4</v>
      </c>
      <c r="K1836" s="4" t="s">
        <v>16</v>
      </c>
      <c r="L1836" s="4" t="s">
        <v>6</v>
      </c>
      <c r="M1836" s="4" t="s">
        <v>12</v>
      </c>
      <c r="O1836" s="4"/>
      <c r="P1836" s="14">
        <v>6033336</v>
      </c>
      <c r="Q1836" s="12">
        <v>420</v>
      </c>
      <c r="S1836" s="14">
        <v>8966399</v>
      </c>
      <c r="T1836" s="12">
        <v>187.32999999999993</v>
      </c>
      <c r="U1836">
        <f>SUM($T$2:T1836)</f>
        <v>3133862.61</v>
      </c>
      <c r="W1836" s="16">
        <v>8966399</v>
      </c>
      <c r="X1836">
        <v>3133862.61</v>
      </c>
      <c r="Y1836">
        <v>1835</v>
      </c>
      <c r="Z1836" s="18">
        <f t="shared" si="141"/>
        <v>7.5265081115249943</v>
      </c>
      <c r="AA1836" s="18">
        <f t="shared" si="142"/>
        <v>0.40205959684487291</v>
      </c>
      <c r="AB1836" t="str">
        <f t="shared" si="145"/>
        <v>B</v>
      </c>
      <c r="AI1836" s="14">
        <v>6033336</v>
      </c>
      <c r="AJ1836" s="12">
        <v>420</v>
      </c>
      <c r="AK1836" s="12">
        <v>420</v>
      </c>
      <c r="AL1836" s="12">
        <v>1000</v>
      </c>
      <c r="AN1836">
        <v>6033336</v>
      </c>
      <c r="AO1836">
        <v>420</v>
      </c>
      <c r="AP1836">
        <v>420</v>
      </c>
      <c r="AQ1836">
        <v>1000</v>
      </c>
      <c r="AR1836">
        <f t="shared" si="143"/>
        <v>0</v>
      </c>
      <c r="AV1836" s="4">
        <v>2982351</v>
      </c>
      <c r="AW1836" s="4">
        <v>7468294</v>
      </c>
      <c r="AX1836" s="4" t="s">
        <v>3541</v>
      </c>
      <c r="AY1836" s="4">
        <v>2500</v>
      </c>
      <c r="AZ1836" s="4">
        <v>2500</v>
      </c>
      <c r="BA1836" s="4">
        <v>225</v>
      </c>
      <c r="BB1836" s="7">
        <f>AZ1836+BA1836-AY1836</f>
        <v>225</v>
      </c>
      <c r="BC1836" s="4" t="s">
        <v>3542</v>
      </c>
      <c r="BD1836" s="4">
        <v>18000</v>
      </c>
      <c r="BE1836" s="4" t="s">
        <v>4</v>
      </c>
      <c r="BF1836" s="4" t="s">
        <v>16</v>
      </c>
      <c r="BG1836" s="4" t="s">
        <v>6</v>
      </c>
      <c r="BH1836" s="4" t="s">
        <v>12</v>
      </c>
      <c r="BI1836" t="str">
        <f t="shared" si="144"/>
        <v>B</v>
      </c>
    </row>
    <row r="1837" spans="1:61" ht="15.75" customHeight="1" x14ac:dyDescent="0.2">
      <c r="A1837" s="4">
        <v>3008594</v>
      </c>
      <c r="B1837" s="4">
        <v>7329652</v>
      </c>
      <c r="C1837" s="4" t="s">
        <v>5749</v>
      </c>
      <c r="D1837" s="4">
        <v>3000</v>
      </c>
      <c r="E1837" s="4">
        <v>3000</v>
      </c>
      <c r="F1837" s="4">
        <v>225</v>
      </c>
      <c r="G1837" s="7">
        <f>E1837+F1837-D1837</f>
        <v>225</v>
      </c>
      <c r="H1837" s="4" t="s">
        <v>5750</v>
      </c>
      <c r="I1837" s="4">
        <v>30000</v>
      </c>
      <c r="J1837" s="4" t="s">
        <v>32</v>
      </c>
      <c r="K1837" s="4" t="s">
        <v>8</v>
      </c>
      <c r="M1837" s="4" t="s">
        <v>65</v>
      </c>
      <c r="O1837" s="4"/>
      <c r="P1837" s="14">
        <v>6043962</v>
      </c>
      <c r="Q1837" s="12">
        <v>1526</v>
      </c>
      <c r="S1837" s="14">
        <v>7999916</v>
      </c>
      <c r="T1837" s="12">
        <v>185</v>
      </c>
      <c r="U1837">
        <f>SUM($T$2:T1837)</f>
        <v>3134047.61</v>
      </c>
      <c r="W1837" s="16">
        <v>7999916</v>
      </c>
      <c r="X1837">
        <v>3134047.61</v>
      </c>
      <c r="Y1837">
        <v>1836</v>
      </c>
      <c r="Z1837" s="18">
        <f t="shared" si="141"/>
        <v>7.5269524207286551</v>
      </c>
      <c r="AA1837" s="18">
        <f t="shared" si="142"/>
        <v>0.4022787028921998</v>
      </c>
      <c r="AB1837" t="str">
        <f t="shared" si="145"/>
        <v>B</v>
      </c>
      <c r="AI1837" s="14">
        <v>6043962</v>
      </c>
      <c r="AJ1837" s="12">
        <v>1526</v>
      </c>
      <c r="AK1837" s="12">
        <v>1526</v>
      </c>
      <c r="AL1837" s="12">
        <v>2500</v>
      </c>
      <c r="AN1837">
        <v>6043962</v>
      </c>
      <c r="AO1837">
        <v>1526</v>
      </c>
      <c r="AP1837">
        <v>1526</v>
      </c>
      <c r="AQ1837">
        <v>2500</v>
      </c>
      <c r="AR1837">
        <f t="shared" si="143"/>
        <v>0</v>
      </c>
      <c r="AV1837" s="4">
        <v>3008594</v>
      </c>
      <c r="AW1837" s="4">
        <v>7329652</v>
      </c>
      <c r="AX1837" s="4" t="s">
        <v>5749</v>
      </c>
      <c r="AY1837" s="4">
        <v>3000</v>
      </c>
      <c r="AZ1837" s="4">
        <v>3000</v>
      </c>
      <c r="BA1837" s="4">
        <v>225</v>
      </c>
      <c r="BB1837" s="7">
        <f>AZ1837+BA1837-AY1837</f>
        <v>225</v>
      </c>
      <c r="BC1837" s="4" t="s">
        <v>5750</v>
      </c>
      <c r="BD1837" s="4">
        <v>30000</v>
      </c>
      <c r="BE1837" s="4" t="s">
        <v>32</v>
      </c>
      <c r="BF1837" s="4" t="s">
        <v>8</v>
      </c>
      <c r="BH1837" s="4" t="s">
        <v>65</v>
      </c>
      <c r="BI1837" t="str">
        <f t="shared" si="144"/>
        <v>B</v>
      </c>
    </row>
    <row r="1838" spans="1:61" ht="15.75" customHeight="1" x14ac:dyDescent="0.2">
      <c r="A1838" s="4">
        <v>3056418</v>
      </c>
      <c r="B1838" s="4">
        <v>5780475</v>
      </c>
      <c r="C1838" s="4" t="s">
        <v>9160</v>
      </c>
      <c r="D1838" s="4">
        <v>6903</v>
      </c>
      <c r="E1838" s="4">
        <v>6903</v>
      </c>
      <c r="F1838" s="4">
        <v>224.25</v>
      </c>
      <c r="G1838" s="7">
        <f>E1838+F1838-D1838</f>
        <v>224.25</v>
      </c>
      <c r="H1838" s="4" t="s">
        <v>9161</v>
      </c>
      <c r="I1838" s="4">
        <v>35000</v>
      </c>
      <c r="J1838" s="4" t="s">
        <v>32</v>
      </c>
      <c r="K1838" s="4" t="s">
        <v>13</v>
      </c>
      <c r="M1838" s="4" t="s">
        <v>7</v>
      </c>
      <c r="O1838" s="4"/>
      <c r="P1838" s="14">
        <v>6049520</v>
      </c>
      <c r="Q1838" s="12">
        <v>4047</v>
      </c>
      <c r="S1838" s="14">
        <v>7811602</v>
      </c>
      <c r="T1838" s="12">
        <v>183.70000000000005</v>
      </c>
      <c r="U1838">
        <f>SUM($T$2:T1838)</f>
        <v>3134231.31</v>
      </c>
      <c r="W1838" s="16">
        <v>7811602</v>
      </c>
      <c r="X1838">
        <v>3134231.31</v>
      </c>
      <c r="Y1838">
        <v>1837</v>
      </c>
      <c r="Z1838" s="18">
        <f t="shared" si="141"/>
        <v>7.5273936077595343</v>
      </c>
      <c r="AA1838" s="18">
        <f t="shared" si="142"/>
        <v>0.40249780893952675</v>
      </c>
      <c r="AB1838" t="str">
        <f t="shared" si="145"/>
        <v>B</v>
      </c>
      <c r="AI1838" s="14">
        <v>6049520</v>
      </c>
      <c r="AJ1838" s="12">
        <v>4047</v>
      </c>
      <c r="AK1838" s="12">
        <v>4047</v>
      </c>
      <c r="AL1838" s="12">
        <v>3000</v>
      </c>
      <c r="AN1838">
        <v>6049520</v>
      </c>
      <c r="AO1838">
        <v>4047</v>
      </c>
      <c r="AP1838">
        <v>4047</v>
      </c>
      <c r="AQ1838">
        <v>3000</v>
      </c>
      <c r="AR1838">
        <f t="shared" si="143"/>
        <v>0</v>
      </c>
      <c r="AV1838" s="4">
        <v>3056418</v>
      </c>
      <c r="AW1838" s="4">
        <v>5780475</v>
      </c>
      <c r="AX1838" s="4" t="s">
        <v>9160</v>
      </c>
      <c r="AY1838" s="4">
        <v>6903</v>
      </c>
      <c r="AZ1838" s="4">
        <v>6903</v>
      </c>
      <c r="BA1838" s="4">
        <v>224.25</v>
      </c>
      <c r="BB1838" s="7">
        <f>AZ1838+BA1838-AY1838</f>
        <v>224.25</v>
      </c>
      <c r="BC1838" s="4" t="s">
        <v>9161</v>
      </c>
      <c r="BD1838" s="4">
        <v>35000</v>
      </c>
      <c r="BE1838" s="4" t="s">
        <v>32</v>
      </c>
      <c r="BF1838" s="4" t="s">
        <v>13</v>
      </c>
      <c r="BH1838" s="4" t="s">
        <v>7</v>
      </c>
      <c r="BI1838" t="str">
        <f t="shared" si="144"/>
        <v>B</v>
      </c>
    </row>
    <row r="1839" spans="1:61" ht="15.75" customHeight="1" x14ac:dyDescent="0.2">
      <c r="A1839" s="4">
        <v>2994692</v>
      </c>
      <c r="B1839" s="4">
        <v>6994898</v>
      </c>
      <c r="C1839" s="4" t="s">
        <v>4694</v>
      </c>
      <c r="D1839" s="4">
        <v>1000</v>
      </c>
      <c r="E1839" s="4">
        <v>1000</v>
      </c>
      <c r="F1839" s="4">
        <v>224</v>
      </c>
      <c r="G1839" s="7">
        <f>E1839+F1839-D1839</f>
        <v>224</v>
      </c>
      <c r="H1839" s="4" t="s">
        <v>4695</v>
      </c>
      <c r="I1839" s="4">
        <v>18000</v>
      </c>
      <c r="J1839" s="4" t="s">
        <v>4</v>
      </c>
      <c r="K1839" s="4" t="s">
        <v>8</v>
      </c>
      <c r="L1839" s="4" t="s">
        <v>9</v>
      </c>
      <c r="M1839" s="4" t="s">
        <v>65</v>
      </c>
      <c r="O1839" s="4"/>
      <c r="P1839" s="14">
        <v>6050052</v>
      </c>
      <c r="Q1839" s="12">
        <v>332.5</v>
      </c>
      <c r="S1839" s="14">
        <v>1760197</v>
      </c>
      <c r="T1839" s="12">
        <v>183</v>
      </c>
      <c r="U1839">
        <f>SUM($T$2:T1839)</f>
        <v>3134414.31</v>
      </c>
      <c r="W1839" s="16">
        <v>1760197</v>
      </c>
      <c r="X1839">
        <v>3134414.31</v>
      </c>
      <c r="Y1839">
        <v>1838</v>
      </c>
      <c r="Z1839" s="18">
        <f t="shared" si="141"/>
        <v>7.5278331136204528</v>
      </c>
      <c r="AA1839" s="18">
        <f t="shared" si="142"/>
        <v>0.40271691498685364</v>
      </c>
      <c r="AB1839" t="str">
        <f t="shared" si="145"/>
        <v>B</v>
      </c>
      <c r="AI1839" s="14">
        <v>6050052</v>
      </c>
      <c r="AJ1839" s="12">
        <v>332.5</v>
      </c>
      <c r="AK1839" s="12">
        <v>332.5</v>
      </c>
      <c r="AL1839" s="12">
        <v>2500</v>
      </c>
      <c r="AN1839">
        <v>6050052</v>
      </c>
      <c r="AO1839">
        <v>332.5</v>
      </c>
      <c r="AP1839">
        <v>332.5</v>
      </c>
      <c r="AQ1839">
        <v>2500</v>
      </c>
      <c r="AR1839">
        <f t="shared" si="143"/>
        <v>0</v>
      </c>
      <c r="AV1839" s="4">
        <v>2994692</v>
      </c>
      <c r="AW1839" s="4">
        <v>6994898</v>
      </c>
      <c r="AX1839" s="4" t="s">
        <v>4694</v>
      </c>
      <c r="AY1839" s="4">
        <v>1000</v>
      </c>
      <c r="AZ1839" s="4">
        <v>1000</v>
      </c>
      <c r="BA1839" s="4">
        <v>224</v>
      </c>
      <c r="BB1839" s="7">
        <f>AZ1839+BA1839-AY1839</f>
        <v>224</v>
      </c>
      <c r="BC1839" s="4" t="s">
        <v>4695</v>
      </c>
      <c r="BD1839" s="4">
        <v>18000</v>
      </c>
      <c r="BE1839" s="4" t="s">
        <v>4</v>
      </c>
      <c r="BF1839" s="4" t="s">
        <v>8</v>
      </c>
      <c r="BG1839" s="4" t="s">
        <v>9</v>
      </c>
      <c r="BH1839" s="4" t="s">
        <v>65</v>
      </c>
      <c r="BI1839" t="str">
        <f t="shared" si="144"/>
        <v>B</v>
      </c>
    </row>
    <row r="1840" spans="1:61" ht="15.75" customHeight="1" x14ac:dyDescent="0.2">
      <c r="A1840" s="4">
        <v>3018135</v>
      </c>
      <c r="B1840" s="4">
        <v>6771437</v>
      </c>
      <c r="C1840" s="4" t="s">
        <v>6414</v>
      </c>
      <c r="D1840" s="4">
        <v>1000</v>
      </c>
      <c r="E1840" s="4">
        <v>1000</v>
      </c>
      <c r="F1840" s="4">
        <v>221</v>
      </c>
      <c r="G1840" s="7">
        <f>E1840+F1840-D1840</f>
        <v>221</v>
      </c>
      <c r="H1840" s="4" t="s">
        <v>6415</v>
      </c>
      <c r="I1840" s="4">
        <v>140000</v>
      </c>
      <c r="J1840" s="4" t="s">
        <v>32</v>
      </c>
      <c r="K1840" s="4" t="s">
        <v>8</v>
      </c>
      <c r="M1840" s="4" t="s">
        <v>25</v>
      </c>
      <c r="O1840" s="4"/>
      <c r="P1840" s="14">
        <v>6051795</v>
      </c>
      <c r="Q1840" s="12">
        <v>502.94999999999993</v>
      </c>
      <c r="S1840" s="14">
        <v>8938007</v>
      </c>
      <c r="T1840" s="12">
        <v>183</v>
      </c>
      <c r="U1840">
        <f>SUM($T$2:T1840)</f>
        <v>3134597.31</v>
      </c>
      <c r="W1840" s="16">
        <v>8938007</v>
      </c>
      <c r="X1840">
        <v>3134597.31</v>
      </c>
      <c r="Y1840">
        <v>1839</v>
      </c>
      <c r="Z1840" s="18">
        <f t="shared" si="141"/>
        <v>7.5282726194813714</v>
      </c>
      <c r="AA1840" s="18">
        <f t="shared" si="142"/>
        <v>0.40293602103418052</v>
      </c>
      <c r="AB1840" t="str">
        <f t="shared" si="145"/>
        <v>B</v>
      </c>
      <c r="AI1840" s="14">
        <v>6051795</v>
      </c>
      <c r="AJ1840" s="12">
        <v>502.94999999999993</v>
      </c>
      <c r="AK1840" s="12">
        <v>502.95</v>
      </c>
      <c r="AL1840" s="12">
        <v>1800</v>
      </c>
      <c r="AN1840">
        <v>6051795</v>
      </c>
      <c r="AO1840">
        <v>502.94999999999993</v>
      </c>
      <c r="AP1840">
        <v>502.95</v>
      </c>
      <c r="AQ1840">
        <v>1800</v>
      </c>
      <c r="AR1840">
        <f t="shared" si="143"/>
        <v>0</v>
      </c>
      <c r="AV1840" s="4">
        <v>3018135</v>
      </c>
      <c r="AW1840" s="4">
        <v>6771437</v>
      </c>
      <c r="AX1840" s="4" t="s">
        <v>6414</v>
      </c>
      <c r="AY1840" s="4">
        <v>1000</v>
      </c>
      <c r="AZ1840" s="4">
        <v>1000</v>
      </c>
      <c r="BA1840" s="4">
        <v>221</v>
      </c>
      <c r="BB1840" s="7">
        <f>AZ1840+BA1840-AY1840</f>
        <v>221</v>
      </c>
      <c r="BC1840" s="4" t="s">
        <v>6415</v>
      </c>
      <c r="BD1840" s="4">
        <v>140000</v>
      </c>
      <c r="BE1840" s="4" t="s">
        <v>32</v>
      </c>
      <c r="BF1840" s="4" t="s">
        <v>8</v>
      </c>
      <c r="BH1840" s="4" t="s">
        <v>25</v>
      </c>
      <c r="BI1840" t="str">
        <f t="shared" si="144"/>
        <v>B</v>
      </c>
    </row>
    <row r="1841" spans="1:61" ht="15.75" customHeight="1" x14ac:dyDescent="0.2">
      <c r="A1841" s="4">
        <v>2948415</v>
      </c>
      <c r="B1841" s="4">
        <v>7328091</v>
      </c>
      <c r="C1841" s="4" t="s">
        <v>427</v>
      </c>
      <c r="D1841" s="4">
        <v>3000</v>
      </c>
      <c r="E1841" s="4">
        <v>3000</v>
      </c>
      <c r="F1841" s="4">
        <v>220.5</v>
      </c>
      <c r="G1841" s="7">
        <f>E1841+F1841-D1841</f>
        <v>220.5</v>
      </c>
      <c r="H1841" s="4" t="s">
        <v>428</v>
      </c>
      <c r="I1841" s="4">
        <v>18000</v>
      </c>
      <c r="J1841" s="4" t="s">
        <v>4</v>
      </c>
      <c r="K1841" s="4" t="s">
        <v>8</v>
      </c>
      <c r="L1841" s="4" t="s">
        <v>6</v>
      </c>
      <c r="M1841" s="4" t="s">
        <v>29</v>
      </c>
      <c r="O1841" s="4"/>
      <c r="P1841" s="14">
        <v>6053895</v>
      </c>
      <c r="Q1841" s="12">
        <v>1710.2</v>
      </c>
      <c r="S1841" s="14">
        <v>9113896</v>
      </c>
      <c r="T1841" s="12">
        <v>183</v>
      </c>
      <c r="U1841">
        <f>SUM($T$2:T1841)</f>
        <v>3134780.31</v>
      </c>
      <c r="W1841" s="16">
        <v>9113896</v>
      </c>
      <c r="X1841">
        <v>3134780.31</v>
      </c>
      <c r="Y1841">
        <v>1840</v>
      </c>
      <c r="Z1841" s="18">
        <f t="shared" si="141"/>
        <v>7.52871212534229</v>
      </c>
      <c r="AA1841" s="18">
        <f t="shared" si="142"/>
        <v>0.40315512708150747</v>
      </c>
      <c r="AB1841" t="str">
        <f t="shared" si="145"/>
        <v>B</v>
      </c>
      <c r="AI1841" s="14">
        <v>6053895</v>
      </c>
      <c r="AJ1841" s="12">
        <v>1710.2</v>
      </c>
      <c r="AK1841" s="12">
        <v>1710.2</v>
      </c>
      <c r="AL1841" s="12">
        <v>4000</v>
      </c>
      <c r="AN1841">
        <v>6053895</v>
      </c>
      <c r="AO1841">
        <v>1710.2</v>
      </c>
      <c r="AP1841">
        <v>1710.2</v>
      </c>
      <c r="AQ1841">
        <v>4000</v>
      </c>
      <c r="AR1841">
        <f t="shared" si="143"/>
        <v>0</v>
      </c>
      <c r="AV1841" s="4">
        <v>2948415</v>
      </c>
      <c r="AW1841" s="4">
        <v>7328091</v>
      </c>
      <c r="AX1841" s="4" t="s">
        <v>427</v>
      </c>
      <c r="AY1841" s="4">
        <v>3000</v>
      </c>
      <c r="AZ1841" s="4">
        <v>3000</v>
      </c>
      <c r="BA1841" s="4">
        <v>220.5</v>
      </c>
      <c r="BB1841" s="7">
        <f>AZ1841+BA1841-AY1841</f>
        <v>220.5</v>
      </c>
      <c r="BC1841" s="4" t="s">
        <v>428</v>
      </c>
      <c r="BD1841" s="4">
        <v>18000</v>
      </c>
      <c r="BE1841" s="4" t="s">
        <v>4</v>
      </c>
      <c r="BF1841" s="4" t="s">
        <v>8</v>
      </c>
      <c r="BG1841" s="4" t="s">
        <v>6</v>
      </c>
      <c r="BH1841" s="4" t="s">
        <v>29</v>
      </c>
      <c r="BI1841" t="str">
        <f t="shared" si="144"/>
        <v>B</v>
      </c>
    </row>
    <row r="1842" spans="1:61" ht="15.75" customHeight="1" x14ac:dyDescent="0.2">
      <c r="A1842" s="4">
        <v>2949059</v>
      </c>
      <c r="B1842" s="4">
        <v>8922530</v>
      </c>
      <c r="C1842" s="4" t="s">
        <v>480</v>
      </c>
      <c r="D1842" s="4">
        <v>3000</v>
      </c>
      <c r="E1842" s="4">
        <v>3000</v>
      </c>
      <c r="F1842" s="4">
        <v>220.5</v>
      </c>
      <c r="G1842" s="7">
        <f>E1842+F1842-D1842</f>
        <v>220.5</v>
      </c>
      <c r="H1842" s="4" t="s">
        <v>481</v>
      </c>
      <c r="I1842" s="4">
        <v>40000</v>
      </c>
      <c r="J1842" s="4" t="s">
        <v>51</v>
      </c>
      <c r="K1842" s="4" t="s">
        <v>13</v>
      </c>
      <c r="M1842" s="4" t="s">
        <v>7</v>
      </c>
      <c r="O1842" s="4"/>
      <c r="P1842" s="14">
        <v>6061798</v>
      </c>
      <c r="Q1842" s="12">
        <v>2.25</v>
      </c>
      <c r="S1842" s="14">
        <v>431300</v>
      </c>
      <c r="T1842" s="12">
        <v>182.39999999999964</v>
      </c>
      <c r="U1842">
        <f>SUM($T$2:T1842)</f>
        <v>3134962.71</v>
      </c>
      <c r="W1842" s="16">
        <v>431300</v>
      </c>
      <c r="X1842">
        <v>3134962.71</v>
      </c>
      <c r="Y1842">
        <v>1841</v>
      </c>
      <c r="Z1842" s="18">
        <f t="shared" si="141"/>
        <v>7.5291501902003857</v>
      </c>
      <c r="AA1842" s="18">
        <f t="shared" si="142"/>
        <v>0.40337423312883436</v>
      </c>
      <c r="AB1842" t="str">
        <f t="shared" si="145"/>
        <v>B</v>
      </c>
      <c r="AI1842" s="14">
        <v>6061798</v>
      </c>
      <c r="AJ1842" s="12">
        <v>2.25</v>
      </c>
      <c r="AK1842" s="12">
        <v>2.25</v>
      </c>
      <c r="AL1842" s="12">
        <v>1500</v>
      </c>
      <c r="AN1842">
        <v>6061798</v>
      </c>
      <c r="AO1842">
        <v>2.25</v>
      </c>
      <c r="AP1842">
        <v>2.25</v>
      </c>
      <c r="AQ1842">
        <v>1500</v>
      </c>
      <c r="AR1842">
        <f t="shared" si="143"/>
        <v>0</v>
      </c>
      <c r="AV1842" s="4">
        <v>2949059</v>
      </c>
      <c r="AW1842" s="4">
        <v>8922530</v>
      </c>
      <c r="AX1842" s="4" t="s">
        <v>480</v>
      </c>
      <c r="AY1842" s="4">
        <v>3000</v>
      </c>
      <c r="AZ1842" s="4">
        <v>3000</v>
      </c>
      <c r="BA1842" s="4">
        <v>220.5</v>
      </c>
      <c r="BB1842" s="7">
        <f>AZ1842+BA1842-AY1842</f>
        <v>220.5</v>
      </c>
      <c r="BC1842" s="4" t="s">
        <v>481</v>
      </c>
      <c r="BD1842" s="4">
        <v>40000</v>
      </c>
      <c r="BE1842" s="4" t="s">
        <v>51</v>
      </c>
      <c r="BF1842" s="4" t="s">
        <v>13</v>
      </c>
      <c r="BH1842" s="4" t="s">
        <v>7</v>
      </c>
      <c r="BI1842" t="str">
        <f t="shared" si="144"/>
        <v>B</v>
      </c>
    </row>
    <row r="1843" spans="1:61" ht="15.75" customHeight="1" x14ac:dyDescent="0.2">
      <c r="A1843" s="4">
        <v>3039471</v>
      </c>
      <c r="B1843" s="4">
        <v>9131592</v>
      </c>
      <c r="C1843" s="4" t="s">
        <v>8023</v>
      </c>
      <c r="D1843" s="4">
        <v>1050</v>
      </c>
      <c r="E1843" s="4">
        <v>1050</v>
      </c>
      <c r="F1843" s="4">
        <v>220.5</v>
      </c>
      <c r="G1843" s="7">
        <f>E1843+F1843-D1843</f>
        <v>220.5</v>
      </c>
      <c r="H1843" s="4" t="s">
        <v>6953</v>
      </c>
      <c r="I1843" s="4">
        <v>10000</v>
      </c>
      <c r="J1843" s="4" t="s">
        <v>72</v>
      </c>
      <c r="K1843" s="4" t="s">
        <v>13</v>
      </c>
      <c r="M1843" s="4" t="s">
        <v>17</v>
      </c>
      <c r="O1843" s="4"/>
      <c r="P1843" s="14">
        <v>6062043</v>
      </c>
      <c r="Q1843" s="12">
        <v>-2000</v>
      </c>
      <c r="S1843" s="14">
        <v>389100</v>
      </c>
      <c r="T1843" s="12">
        <v>182</v>
      </c>
      <c r="U1843">
        <f>SUM($T$2:T1843)</f>
        <v>3135144.71</v>
      </c>
      <c r="W1843" s="16">
        <v>389100</v>
      </c>
      <c r="X1843">
        <v>3135144.71</v>
      </c>
      <c r="Y1843">
        <v>1842</v>
      </c>
      <c r="Z1843" s="18">
        <f t="shared" si="141"/>
        <v>7.529587294389934</v>
      </c>
      <c r="AA1843" s="18">
        <f t="shared" si="142"/>
        <v>0.40359333917616125</v>
      </c>
      <c r="AB1843" t="str">
        <f t="shared" si="145"/>
        <v>B</v>
      </c>
      <c r="AI1843" s="14">
        <v>6062043</v>
      </c>
      <c r="AJ1843" s="12">
        <v>-2000</v>
      </c>
      <c r="AK1843" s="12">
        <v>0</v>
      </c>
      <c r="AL1843" s="12">
        <v>0</v>
      </c>
      <c r="AN1843">
        <v>6062043</v>
      </c>
      <c r="AO1843">
        <v>-2000</v>
      </c>
      <c r="AP1843">
        <v>0</v>
      </c>
      <c r="AQ1843">
        <v>0</v>
      </c>
      <c r="AR1843">
        <f t="shared" si="143"/>
        <v>0</v>
      </c>
      <c r="AV1843" s="4">
        <v>3039471</v>
      </c>
      <c r="AW1843" s="4">
        <v>9131592</v>
      </c>
      <c r="AX1843" s="4" t="s">
        <v>8023</v>
      </c>
      <c r="AY1843" s="4">
        <v>1050</v>
      </c>
      <c r="AZ1843" s="4">
        <v>1050</v>
      </c>
      <c r="BA1843" s="4">
        <v>220.5</v>
      </c>
      <c r="BB1843" s="7">
        <f>AZ1843+BA1843-AY1843</f>
        <v>220.5</v>
      </c>
      <c r="BC1843" s="4" t="s">
        <v>6953</v>
      </c>
      <c r="BD1843" s="4">
        <v>10000</v>
      </c>
      <c r="BE1843" s="4" t="s">
        <v>72</v>
      </c>
      <c r="BF1843" s="4" t="s">
        <v>13</v>
      </c>
      <c r="BH1843" s="4" t="s">
        <v>17</v>
      </c>
      <c r="BI1843" t="str">
        <f t="shared" si="144"/>
        <v>B</v>
      </c>
    </row>
    <row r="1844" spans="1:61" ht="15.75" customHeight="1" x14ac:dyDescent="0.2">
      <c r="A1844" s="4">
        <v>3010008</v>
      </c>
      <c r="B1844" s="4">
        <v>375507</v>
      </c>
      <c r="C1844" s="4" t="s">
        <v>5850</v>
      </c>
      <c r="D1844" s="4">
        <v>500</v>
      </c>
      <c r="E1844" s="4">
        <v>500</v>
      </c>
      <c r="F1844" s="4">
        <v>220.4</v>
      </c>
      <c r="G1844" s="7">
        <f>E1844+F1844-D1844</f>
        <v>220.39999999999998</v>
      </c>
      <c r="H1844" s="4" t="s">
        <v>5851</v>
      </c>
      <c r="I1844" s="4">
        <v>7000</v>
      </c>
      <c r="J1844" s="4" t="s">
        <v>4</v>
      </c>
      <c r="K1844" s="4" t="s">
        <v>13</v>
      </c>
      <c r="L1844" s="4" t="s">
        <v>6</v>
      </c>
      <c r="M1844" s="4" t="s">
        <v>48</v>
      </c>
      <c r="O1844" s="4"/>
      <c r="P1844" s="14">
        <v>6064269</v>
      </c>
      <c r="Q1844" s="12">
        <v>190</v>
      </c>
      <c r="S1844" s="14">
        <v>8498876</v>
      </c>
      <c r="T1844" s="12">
        <v>180.5</v>
      </c>
      <c r="U1844">
        <f>SUM($T$2:T1844)</f>
        <v>3135325.21</v>
      </c>
      <c r="W1844" s="16">
        <v>8498876</v>
      </c>
      <c r="X1844">
        <v>3135325.21</v>
      </c>
      <c r="Y1844">
        <v>1843</v>
      </c>
      <c r="Z1844" s="18">
        <f t="shared" si="141"/>
        <v>7.5300207960724244</v>
      </c>
      <c r="AA1844" s="18">
        <f t="shared" si="142"/>
        <v>0.40381244522348819</v>
      </c>
      <c r="AB1844" t="str">
        <f t="shared" si="145"/>
        <v>B</v>
      </c>
      <c r="AI1844" s="14">
        <v>6064269</v>
      </c>
      <c r="AJ1844" s="12">
        <v>190</v>
      </c>
      <c r="AK1844" s="12">
        <v>190</v>
      </c>
      <c r="AL1844" s="12">
        <v>2000</v>
      </c>
      <c r="AN1844">
        <v>6064269</v>
      </c>
      <c r="AO1844">
        <v>190</v>
      </c>
      <c r="AP1844">
        <v>190</v>
      </c>
      <c r="AQ1844">
        <v>2000</v>
      </c>
      <c r="AR1844">
        <f t="shared" si="143"/>
        <v>0</v>
      </c>
      <c r="AV1844" s="4">
        <v>3010008</v>
      </c>
      <c r="AW1844" s="4">
        <v>375507</v>
      </c>
      <c r="AX1844" s="4" t="s">
        <v>5850</v>
      </c>
      <c r="AY1844" s="4">
        <v>500</v>
      </c>
      <c r="AZ1844" s="4">
        <v>500</v>
      </c>
      <c r="BA1844" s="4">
        <v>220.4</v>
      </c>
      <c r="BB1844" s="7">
        <f>AZ1844+BA1844-AY1844</f>
        <v>220.39999999999998</v>
      </c>
      <c r="BC1844" s="4" t="s">
        <v>5851</v>
      </c>
      <c r="BD1844" s="4">
        <v>7000</v>
      </c>
      <c r="BE1844" s="4" t="s">
        <v>4</v>
      </c>
      <c r="BF1844" s="4" t="s">
        <v>13</v>
      </c>
      <c r="BG1844" s="4" t="s">
        <v>6</v>
      </c>
      <c r="BH1844" s="4" t="s">
        <v>48</v>
      </c>
      <c r="BI1844" t="str">
        <f t="shared" si="144"/>
        <v>B</v>
      </c>
    </row>
    <row r="1845" spans="1:61" ht="15.75" customHeight="1" x14ac:dyDescent="0.2">
      <c r="A1845" s="4">
        <v>3058203</v>
      </c>
      <c r="B1845" s="4">
        <v>332690</v>
      </c>
      <c r="C1845" s="4" t="s">
        <v>9266</v>
      </c>
      <c r="D1845" s="4">
        <v>4800</v>
      </c>
      <c r="E1845" s="4">
        <v>4800</v>
      </c>
      <c r="F1845" s="4">
        <v>218.88</v>
      </c>
      <c r="G1845" s="7">
        <f>E1845+F1845-D1845</f>
        <v>218.88000000000011</v>
      </c>
      <c r="H1845" s="4" t="s">
        <v>4804</v>
      </c>
      <c r="I1845" s="4">
        <v>50000</v>
      </c>
      <c r="J1845" s="4" t="s">
        <v>32</v>
      </c>
      <c r="K1845" s="4" t="s">
        <v>8</v>
      </c>
      <c r="M1845" s="4" t="s">
        <v>25</v>
      </c>
      <c r="O1845" s="4"/>
      <c r="P1845" s="14">
        <v>6064416</v>
      </c>
      <c r="Q1845" s="12">
        <v>456</v>
      </c>
      <c r="S1845" s="14">
        <v>8934185</v>
      </c>
      <c r="T1845" s="12">
        <v>180.5</v>
      </c>
      <c r="U1845">
        <f>SUM($T$2:T1845)</f>
        <v>3135505.71</v>
      </c>
      <c r="W1845" s="16">
        <v>8934185</v>
      </c>
      <c r="X1845">
        <v>3135505.71</v>
      </c>
      <c r="Y1845">
        <v>1844</v>
      </c>
      <c r="Z1845" s="18">
        <f t="shared" si="141"/>
        <v>7.5304542977549156</v>
      </c>
      <c r="AA1845" s="18">
        <f t="shared" si="142"/>
        <v>0.40403155127081508</v>
      </c>
      <c r="AB1845" t="str">
        <f t="shared" si="145"/>
        <v>B</v>
      </c>
      <c r="AI1845" s="14">
        <v>6064416</v>
      </c>
      <c r="AJ1845" s="12">
        <v>456</v>
      </c>
      <c r="AK1845" s="12">
        <v>456</v>
      </c>
      <c r="AL1845" s="12">
        <v>1000</v>
      </c>
      <c r="AN1845">
        <v>6064416</v>
      </c>
      <c r="AO1845">
        <v>456</v>
      </c>
      <c r="AP1845">
        <v>456</v>
      </c>
      <c r="AQ1845">
        <v>1000</v>
      </c>
      <c r="AR1845">
        <f t="shared" si="143"/>
        <v>0</v>
      </c>
      <c r="AV1845" s="4">
        <v>3058203</v>
      </c>
      <c r="AW1845" s="4">
        <v>332690</v>
      </c>
      <c r="AX1845" s="4" t="s">
        <v>9266</v>
      </c>
      <c r="AY1845" s="4">
        <v>4800</v>
      </c>
      <c r="AZ1845" s="4">
        <v>4800</v>
      </c>
      <c r="BA1845" s="4">
        <v>218.88</v>
      </c>
      <c r="BB1845" s="7">
        <f>AZ1845+BA1845-AY1845</f>
        <v>218.88000000000011</v>
      </c>
      <c r="BC1845" s="4" t="s">
        <v>4804</v>
      </c>
      <c r="BD1845" s="4">
        <v>50000</v>
      </c>
      <c r="BE1845" s="4" t="s">
        <v>32</v>
      </c>
      <c r="BF1845" s="4" t="s">
        <v>8</v>
      </c>
      <c r="BH1845" s="4" t="s">
        <v>25</v>
      </c>
      <c r="BI1845" t="str">
        <f t="shared" si="144"/>
        <v>A</v>
      </c>
    </row>
    <row r="1846" spans="1:61" ht="15.75" customHeight="1" x14ac:dyDescent="0.2">
      <c r="A1846" s="4">
        <v>2954932</v>
      </c>
      <c r="B1846" s="4">
        <v>681050</v>
      </c>
      <c r="C1846" s="4" t="s">
        <v>1069</v>
      </c>
      <c r="D1846" s="4">
        <v>600</v>
      </c>
      <c r="E1846" s="4">
        <v>600</v>
      </c>
      <c r="F1846" s="4">
        <v>218.88</v>
      </c>
      <c r="G1846" s="7">
        <f>E1846+F1846-D1846</f>
        <v>218.88</v>
      </c>
      <c r="H1846" s="4" t="s">
        <v>1070</v>
      </c>
      <c r="I1846" s="4">
        <v>6000</v>
      </c>
      <c r="J1846" s="4" t="s">
        <v>4</v>
      </c>
      <c r="K1846" s="4" t="s">
        <v>13</v>
      </c>
      <c r="L1846" s="4" t="s">
        <v>6</v>
      </c>
      <c r="M1846" s="4" t="s">
        <v>111</v>
      </c>
      <c r="O1846" s="4"/>
      <c r="P1846" s="14">
        <v>6065256</v>
      </c>
      <c r="Q1846" s="12">
        <v>3900</v>
      </c>
      <c r="S1846" s="14">
        <v>288016</v>
      </c>
      <c r="T1846" s="12">
        <v>180.11999999999989</v>
      </c>
      <c r="U1846">
        <f>SUM($T$2:T1846)</f>
        <v>3135685.83</v>
      </c>
      <c r="W1846" s="16">
        <v>288016</v>
      </c>
      <c r="X1846">
        <v>3135685.83</v>
      </c>
      <c r="Y1846">
        <v>1845</v>
      </c>
      <c r="Z1846" s="18">
        <f t="shared" si="141"/>
        <v>7.5308868868022856</v>
      </c>
      <c r="AA1846" s="18">
        <f t="shared" si="142"/>
        <v>0.40425065731814197</v>
      </c>
      <c r="AB1846" t="str">
        <f t="shared" si="145"/>
        <v>B</v>
      </c>
      <c r="AI1846" s="14">
        <v>6065256</v>
      </c>
      <c r="AJ1846" s="12">
        <v>3900</v>
      </c>
      <c r="AK1846" s="12">
        <v>3900</v>
      </c>
      <c r="AL1846" s="12">
        <v>10000</v>
      </c>
      <c r="AN1846">
        <v>6065256</v>
      </c>
      <c r="AO1846">
        <v>3900</v>
      </c>
      <c r="AP1846">
        <v>3900</v>
      </c>
      <c r="AQ1846">
        <v>10000</v>
      </c>
      <c r="AR1846">
        <f t="shared" si="143"/>
        <v>0</v>
      </c>
      <c r="AV1846" s="4">
        <v>2954932</v>
      </c>
      <c r="AW1846" s="4">
        <v>681050</v>
      </c>
      <c r="AX1846" s="4" t="s">
        <v>1069</v>
      </c>
      <c r="AY1846" s="4">
        <v>600</v>
      </c>
      <c r="AZ1846" s="4">
        <v>600</v>
      </c>
      <c r="BA1846" s="4">
        <v>218.88</v>
      </c>
      <c r="BB1846" s="7">
        <f>AZ1846+BA1846-AY1846</f>
        <v>218.88</v>
      </c>
      <c r="BC1846" s="4" t="s">
        <v>1070</v>
      </c>
      <c r="BD1846" s="4">
        <v>6000</v>
      </c>
      <c r="BE1846" s="4" t="s">
        <v>4</v>
      </c>
      <c r="BF1846" s="4" t="s">
        <v>13</v>
      </c>
      <c r="BG1846" s="4" t="s">
        <v>6</v>
      </c>
      <c r="BH1846" s="4" t="s">
        <v>111</v>
      </c>
      <c r="BI1846" t="str">
        <f t="shared" si="144"/>
        <v>B</v>
      </c>
    </row>
    <row r="1847" spans="1:61" ht="15.75" customHeight="1" x14ac:dyDescent="0.2">
      <c r="A1847" s="4">
        <v>3052911</v>
      </c>
      <c r="B1847" s="4">
        <v>8924616</v>
      </c>
      <c r="C1847" s="4" t="s">
        <v>8974</v>
      </c>
      <c r="D1847" s="4">
        <v>500</v>
      </c>
      <c r="E1847" s="4">
        <v>500</v>
      </c>
      <c r="F1847" s="4">
        <v>218.5</v>
      </c>
      <c r="G1847" s="7">
        <f>E1847+F1847-D1847</f>
        <v>218.5</v>
      </c>
      <c r="H1847" s="4" t="s">
        <v>5603</v>
      </c>
      <c r="I1847" s="4">
        <v>15000</v>
      </c>
      <c r="J1847" s="4" t="s">
        <v>4</v>
      </c>
      <c r="K1847" s="4" t="s">
        <v>13</v>
      </c>
      <c r="L1847" s="4" t="s">
        <v>6</v>
      </c>
      <c r="M1847" s="4" t="s">
        <v>47</v>
      </c>
      <c r="O1847" s="4"/>
      <c r="P1847" s="14">
        <v>6067461</v>
      </c>
      <c r="Q1847" s="12">
        <v>1430</v>
      </c>
      <c r="S1847" s="14">
        <v>7317913</v>
      </c>
      <c r="T1847" s="12">
        <v>180</v>
      </c>
      <c r="U1847">
        <f>SUM($T$2:T1847)</f>
        <v>3135865.83</v>
      </c>
      <c r="W1847" s="16">
        <v>7317913</v>
      </c>
      <c r="X1847">
        <v>3135865.83</v>
      </c>
      <c r="Y1847">
        <v>1846</v>
      </c>
      <c r="Z1847" s="18">
        <f t="shared" si="141"/>
        <v>7.5313191876490908</v>
      </c>
      <c r="AA1847" s="18">
        <f t="shared" si="142"/>
        <v>0.40446976336546886</v>
      </c>
      <c r="AB1847" t="str">
        <f t="shared" si="145"/>
        <v>B</v>
      </c>
      <c r="AI1847" s="14">
        <v>6067461</v>
      </c>
      <c r="AJ1847" s="12">
        <v>1430</v>
      </c>
      <c r="AK1847" s="12">
        <v>1430</v>
      </c>
      <c r="AL1847" s="12">
        <v>10000</v>
      </c>
      <c r="AN1847">
        <v>6067461</v>
      </c>
      <c r="AO1847">
        <v>1430</v>
      </c>
      <c r="AP1847">
        <v>1430</v>
      </c>
      <c r="AQ1847">
        <v>10000</v>
      </c>
      <c r="AR1847">
        <f t="shared" si="143"/>
        <v>0</v>
      </c>
      <c r="AV1847" s="4">
        <v>3052911</v>
      </c>
      <c r="AW1847" s="4">
        <v>8924616</v>
      </c>
      <c r="AX1847" s="4" t="s">
        <v>8974</v>
      </c>
      <c r="AY1847" s="4">
        <v>500</v>
      </c>
      <c r="AZ1847" s="4">
        <v>500</v>
      </c>
      <c r="BA1847" s="4">
        <v>218.5</v>
      </c>
      <c r="BB1847" s="7">
        <f>AZ1847+BA1847-AY1847</f>
        <v>218.5</v>
      </c>
      <c r="BC1847" s="4" t="s">
        <v>5603</v>
      </c>
      <c r="BD1847" s="4">
        <v>15000</v>
      </c>
      <c r="BE1847" s="4" t="s">
        <v>4</v>
      </c>
      <c r="BF1847" s="4" t="s">
        <v>13</v>
      </c>
      <c r="BG1847" s="4" t="s">
        <v>6</v>
      </c>
      <c r="BH1847" s="4" t="s">
        <v>47</v>
      </c>
      <c r="BI1847" t="str">
        <f t="shared" si="144"/>
        <v>B</v>
      </c>
    </row>
    <row r="1848" spans="1:61" ht="15.75" customHeight="1" x14ac:dyDescent="0.2">
      <c r="A1848" s="4">
        <v>2980531</v>
      </c>
      <c r="B1848" s="4">
        <v>8082390</v>
      </c>
      <c r="C1848" s="4" t="s">
        <v>3371</v>
      </c>
      <c r="D1848" s="4">
        <v>2550</v>
      </c>
      <c r="E1848" s="4">
        <v>2550</v>
      </c>
      <c r="F1848" s="4">
        <v>218.05</v>
      </c>
      <c r="G1848" s="7">
        <f>E1848+F1848-D1848</f>
        <v>218.05000000000018</v>
      </c>
      <c r="H1848" s="4" t="s">
        <v>3372</v>
      </c>
      <c r="I1848" s="4">
        <v>36000</v>
      </c>
      <c r="J1848" s="4" t="s">
        <v>4</v>
      </c>
      <c r="K1848" s="4" t="s">
        <v>13</v>
      </c>
      <c r="L1848" s="4" t="s">
        <v>6</v>
      </c>
      <c r="M1848" s="4" t="s">
        <v>25</v>
      </c>
      <c r="O1848" s="4"/>
      <c r="P1848" s="14">
        <v>6069491</v>
      </c>
      <c r="Q1848" s="12">
        <v>-500</v>
      </c>
      <c r="S1848" s="14">
        <v>7374753</v>
      </c>
      <c r="T1848" s="12">
        <v>179.54999999999995</v>
      </c>
      <c r="U1848">
        <f>SUM($T$2:T1848)</f>
        <v>3136045.38</v>
      </c>
      <c r="W1848" s="16">
        <v>7374753</v>
      </c>
      <c r="X1848">
        <v>3136045.38</v>
      </c>
      <c r="Y1848">
        <v>1847</v>
      </c>
      <c r="Z1848" s="18">
        <f t="shared" si="141"/>
        <v>7.5317504077437789</v>
      </c>
      <c r="AA1848" s="18">
        <f t="shared" si="142"/>
        <v>0.4046888694127958</v>
      </c>
      <c r="AB1848" t="str">
        <f t="shared" si="145"/>
        <v>B</v>
      </c>
      <c r="AI1848" s="14">
        <v>6069491</v>
      </c>
      <c r="AJ1848" s="12">
        <v>-500</v>
      </c>
      <c r="AK1848" s="12">
        <v>0</v>
      </c>
      <c r="AL1848" s="12">
        <v>0</v>
      </c>
      <c r="AN1848">
        <v>6069491</v>
      </c>
      <c r="AO1848">
        <v>-500</v>
      </c>
      <c r="AP1848">
        <v>0</v>
      </c>
      <c r="AQ1848">
        <v>0</v>
      </c>
      <c r="AR1848">
        <f t="shared" si="143"/>
        <v>0</v>
      </c>
      <c r="AV1848" s="4">
        <v>2980531</v>
      </c>
      <c r="AW1848" s="4">
        <v>8082390</v>
      </c>
      <c r="AX1848" s="4" t="s">
        <v>3371</v>
      </c>
      <c r="AY1848" s="4">
        <v>2550</v>
      </c>
      <c r="AZ1848" s="4">
        <v>2550</v>
      </c>
      <c r="BA1848" s="4">
        <v>218.05</v>
      </c>
      <c r="BB1848" s="7">
        <f>AZ1848+BA1848-AY1848</f>
        <v>218.05000000000018</v>
      </c>
      <c r="BC1848" s="4" t="s">
        <v>3372</v>
      </c>
      <c r="BD1848" s="4">
        <v>36000</v>
      </c>
      <c r="BE1848" s="4" t="s">
        <v>4</v>
      </c>
      <c r="BF1848" s="4" t="s">
        <v>13</v>
      </c>
      <c r="BG1848" s="4" t="s">
        <v>6</v>
      </c>
      <c r="BH1848" s="4" t="s">
        <v>25</v>
      </c>
      <c r="BI1848" t="str">
        <f t="shared" si="144"/>
        <v>B</v>
      </c>
    </row>
    <row r="1849" spans="1:61" ht="15.75" customHeight="1" x14ac:dyDescent="0.2">
      <c r="A1849" s="4">
        <v>3055473</v>
      </c>
      <c r="B1849" s="4">
        <v>5342919</v>
      </c>
      <c r="C1849" s="4" t="s">
        <v>9092</v>
      </c>
      <c r="D1849" s="4">
        <v>1500</v>
      </c>
      <c r="E1849" s="4">
        <v>1500</v>
      </c>
      <c r="F1849" s="4">
        <v>217.5</v>
      </c>
      <c r="G1849" s="7">
        <f>E1849+F1849-D1849</f>
        <v>217.5</v>
      </c>
      <c r="H1849" s="4" t="s">
        <v>9093</v>
      </c>
      <c r="I1849" s="4">
        <v>11000</v>
      </c>
      <c r="J1849" s="4" t="s">
        <v>98</v>
      </c>
      <c r="K1849" s="4" t="s">
        <v>8</v>
      </c>
      <c r="L1849" s="4" t="s">
        <v>9</v>
      </c>
      <c r="M1849" s="4" t="s">
        <v>7</v>
      </c>
      <c r="O1849" s="4"/>
      <c r="P1849" s="14">
        <v>6073649</v>
      </c>
      <c r="Q1849" s="12">
        <v>0.35000000000002274</v>
      </c>
      <c r="S1849" s="14">
        <v>8185647</v>
      </c>
      <c r="T1849" s="12">
        <v>177.6500000000002</v>
      </c>
      <c r="U1849">
        <f>SUM($T$2:T1849)</f>
        <v>3136223.03</v>
      </c>
      <c r="W1849" s="16">
        <v>8185647</v>
      </c>
      <c r="X1849">
        <v>3136223.03</v>
      </c>
      <c r="Y1849">
        <v>1848</v>
      </c>
      <c r="Z1849" s="18">
        <f t="shared" si="141"/>
        <v>7.5321770646628616</v>
      </c>
      <c r="AA1849" s="18">
        <f t="shared" si="142"/>
        <v>0.40490797546012269</v>
      </c>
      <c r="AB1849" t="str">
        <f t="shared" si="145"/>
        <v>B</v>
      </c>
      <c r="AI1849" s="14">
        <v>6073649</v>
      </c>
      <c r="AJ1849" s="12">
        <v>0.35000000000002274</v>
      </c>
      <c r="AK1849" s="12">
        <v>0.35</v>
      </c>
      <c r="AL1849" s="12">
        <v>500</v>
      </c>
      <c r="AN1849">
        <v>6073649</v>
      </c>
      <c r="AO1849">
        <v>0.35000000000002274</v>
      </c>
      <c r="AP1849">
        <v>0.35</v>
      </c>
      <c r="AQ1849">
        <v>500</v>
      </c>
      <c r="AR1849">
        <f t="shared" si="143"/>
        <v>0</v>
      </c>
      <c r="AV1849" s="4">
        <v>3055473</v>
      </c>
      <c r="AW1849" s="4">
        <v>5342919</v>
      </c>
      <c r="AX1849" s="4" t="s">
        <v>9092</v>
      </c>
      <c r="AY1849" s="4">
        <v>1500</v>
      </c>
      <c r="AZ1849" s="4">
        <v>1500</v>
      </c>
      <c r="BA1849" s="4">
        <v>217.5</v>
      </c>
      <c r="BB1849" s="7">
        <f>AZ1849+BA1849-AY1849</f>
        <v>217.5</v>
      </c>
      <c r="BC1849" s="4" t="s">
        <v>9093</v>
      </c>
      <c r="BD1849" s="4">
        <v>11000</v>
      </c>
      <c r="BE1849" s="4" t="s">
        <v>98</v>
      </c>
      <c r="BF1849" s="4" t="s">
        <v>8</v>
      </c>
      <c r="BG1849" s="4" t="s">
        <v>9</v>
      </c>
      <c r="BH1849" s="4" t="s">
        <v>7</v>
      </c>
      <c r="BI1849" t="str">
        <f t="shared" si="144"/>
        <v>B</v>
      </c>
    </row>
    <row r="1850" spans="1:61" ht="15.75" customHeight="1" x14ac:dyDescent="0.2">
      <c r="A1850" s="4">
        <v>2969702</v>
      </c>
      <c r="B1850" s="4">
        <v>7010074</v>
      </c>
      <c r="C1850" s="4" t="s">
        <v>2407</v>
      </c>
      <c r="D1850" s="4">
        <v>1000</v>
      </c>
      <c r="E1850" s="4">
        <v>1000</v>
      </c>
      <c r="F1850" s="4">
        <v>216.6</v>
      </c>
      <c r="G1850" s="7">
        <f>E1850+F1850-D1850</f>
        <v>216.59999999999991</v>
      </c>
      <c r="H1850" s="4" t="s">
        <v>2408</v>
      </c>
      <c r="I1850" s="4">
        <v>10000</v>
      </c>
      <c r="J1850" s="4" t="s">
        <v>4</v>
      </c>
      <c r="K1850" s="4" t="s">
        <v>13</v>
      </c>
      <c r="L1850" s="4" t="s">
        <v>6</v>
      </c>
      <c r="M1850" s="4" t="s">
        <v>24</v>
      </c>
      <c r="O1850" s="4"/>
      <c r="P1850" s="14">
        <v>6077240</v>
      </c>
      <c r="Q1850" s="12">
        <v>1740</v>
      </c>
      <c r="S1850" s="14">
        <v>8000574</v>
      </c>
      <c r="T1850" s="12">
        <v>176.39999999999964</v>
      </c>
      <c r="U1850">
        <f>SUM($T$2:T1850)</f>
        <v>3136399.4299999997</v>
      </c>
      <c r="W1850" s="16">
        <v>8000574</v>
      </c>
      <c r="X1850">
        <v>3136399.4299999997</v>
      </c>
      <c r="Y1850">
        <v>1849</v>
      </c>
      <c r="Z1850" s="18">
        <f t="shared" si="141"/>
        <v>7.5326007194927307</v>
      </c>
      <c r="AA1850" s="18">
        <f t="shared" si="142"/>
        <v>0.40512708150744958</v>
      </c>
      <c r="AB1850" t="str">
        <f t="shared" si="145"/>
        <v>B</v>
      </c>
      <c r="AI1850" s="14">
        <v>6077240</v>
      </c>
      <c r="AJ1850" s="12">
        <v>1740</v>
      </c>
      <c r="AK1850" s="12">
        <v>1740</v>
      </c>
      <c r="AL1850" s="12">
        <v>4000</v>
      </c>
      <c r="AN1850">
        <v>6077240</v>
      </c>
      <c r="AO1850">
        <v>1740</v>
      </c>
      <c r="AP1850">
        <v>1740</v>
      </c>
      <c r="AQ1850">
        <v>4000</v>
      </c>
      <c r="AR1850">
        <f t="shared" si="143"/>
        <v>0</v>
      </c>
      <c r="AV1850" s="4">
        <v>2969702</v>
      </c>
      <c r="AW1850" s="4">
        <v>7010074</v>
      </c>
      <c r="AX1850" s="4" t="s">
        <v>2407</v>
      </c>
      <c r="AY1850" s="4">
        <v>1000</v>
      </c>
      <c r="AZ1850" s="4">
        <v>1000</v>
      </c>
      <c r="BA1850" s="4">
        <v>216.6</v>
      </c>
      <c r="BB1850" s="7">
        <f>AZ1850+BA1850-AY1850</f>
        <v>216.59999999999991</v>
      </c>
      <c r="BC1850" s="4" t="s">
        <v>2408</v>
      </c>
      <c r="BD1850" s="4">
        <v>10000</v>
      </c>
      <c r="BE1850" s="4" t="s">
        <v>4</v>
      </c>
      <c r="BF1850" s="4" t="s">
        <v>13</v>
      </c>
      <c r="BG1850" s="4" t="s">
        <v>6</v>
      </c>
      <c r="BH1850" s="4" t="s">
        <v>24</v>
      </c>
      <c r="BI1850" t="str">
        <f t="shared" si="144"/>
        <v>B</v>
      </c>
    </row>
    <row r="1851" spans="1:61" ht="15.75" customHeight="1" x14ac:dyDescent="0.2">
      <c r="A1851" s="4">
        <v>3023112</v>
      </c>
      <c r="B1851" s="4">
        <v>8582995</v>
      </c>
      <c r="C1851" s="4" t="s">
        <v>6795</v>
      </c>
      <c r="D1851" s="4">
        <v>2000</v>
      </c>
      <c r="E1851" s="4">
        <v>2000</v>
      </c>
      <c r="F1851" s="4">
        <v>216.6</v>
      </c>
      <c r="G1851" s="7">
        <f>E1851+F1851-D1851</f>
        <v>216.59999999999991</v>
      </c>
      <c r="H1851" s="4" t="s">
        <v>5736</v>
      </c>
      <c r="I1851" s="4">
        <v>20000</v>
      </c>
      <c r="J1851" s="4" t="s">
        <v>32</v>
      </c>
      <c r="K1851" s="4" t="s">
        <v>13</v>
      </c>
      <c r="M1851" s="4" t="s">
        <v>17</v>
      </c>
      <c r="O1851" s="4"/>
      <c r="P1851" s="14">
        <v>6097337</v>
      </c>
      <c r="Q1851" s="12">
        <v>511.28999999999996</v>
      </c>
      <c r="S1851" s="14">
        <v>6836068</v>
      </c>
      <c r="T1851" s="12">
        <v>175.30000000000018</v>
      </c>
      <c r="U1851">
        <f>SUM($T$2:T1851)</f>
        <v>3136574.7299999995</v>
      </c>
      <c r="W1851" s="16">
        <v>6836068</v>
      </c>
      <c r="X1851">
        <v>3136574.7299999995</v>
      </c>
      <c r="Y1851">
        <v>1850</v>
      </c>
      <c r="Z1851" s="18">
        <f t="shared" si="141"/>
        <v>7.5330217324840909</v>
      </c>
      <c r="AA1851" s="18">
        <f t="shared" si="142"/>
        <v>0.40534618755477653</v>
      </c>
      <c r="AB1851" t="str">
        <f t="shared" si="145"/>
        <v>B</v>
      </c>
      <c r="AI1851" s="14">
        <v>6097337</v>
      </c>
      <c r="AJ1851" s="12">
        <v>511.28999999999996</v>
      </c>
      <c r="AK1851" s="12">
        <v>511.29</v>
      </c>
      <c r="AL1851" s="12">
        <v>1300</v>
      </c>
      <c r="AN1851">
        <v>6097337</v>
      </c>
      <c r="AO1851">
        <v>511.28999999999996</v>
      </c>
      <c r="AP1851">
        <v>511.29</v>
      </c>
      <c r="AQ1851">
        <v>1300</v>
      </c>
      <c r="AR1851">
        <f t="shared" si="143"/>
        <v>0</v>
      </c>
      <c r="AV1851" s="4">
        <v>3023112</v>
      </c>
      <c r="AW1851" s="4">
        <v>8582995</v>
      </c>
      <c r="AX1851" s="4" t="s">
        <v>6795</v>
      </c>
      <c r="AY1851" s="4">
        <v>2000</v>
      </c>
      <c r="AZ1851" s="4">
        <v>2000</v>
      </c>
      <c r="BA1851" s="4">
        <v>216.6</v>
      </c>
      <c r="BB1851" s="7">
        <f>AZ1851+BA1851-AY1851</f>
        <v>216.59999999999991</v>
      </c>
      <c r="BC1851" s="4" t="s">
        <v>5736</v>
      </c>
      <c r="BD1851" s="4">
        <v>20000</v>
      </c>
      <c r="BE1851" s="4" t="s">
        <v>32</v>
      </c>
      <c r="BF1851" s="4" t="s">
        <v>13</v>
      </c>
      <c r="BH1851" s="4" t="s">
        <v>17</v>
      </c>
      <c r="BI1851" t="str">
        <f t="shared" si="144"/>
        <v>B</v>
      </c>
    </row>
    <row r="1852" spans="1:61" ht="15.75" customHeight="1" x14ac:dyDescent="0.2">
      <c r="A1852" s="4">
        <v>3004618</v>
      </c>
      <c r="B1852" s="4">
        <v>8141813</v>
      </c>
      <c r="C1852" s="4" t="s">
        <v>5441</v>
      </c>
      <c r="D1852" s="4">
        <v>6300</v>
      </c>
      <c r="E1852" s="4">
        <v>6300</v>
      </c>
      <c r="F1852" s="4">
        <v>215.46</v>
      </c>
      <c r="G1852" s="7">
        <f>E1852+F1852-D1852</f>
        <v>215.46000000000004</v>
      </c>
      <c r="H1852" s="4" t="s">
        <v>3311</v>
      </c>
      <c r="I1852" s="4">
        <v>14000</v>
      </c>
      <c r="J1852" s="4" t="s">
        <v>4</v>
      </c>
      <c r="K1852" s="4" t="s">
        <v>5</v>
      </c>
      <c r="L1852" s="4" t="s">
        <v>6</v>
      </c>
      <c r="M1852" s="4" t="s">
        <v>12</v>
      </c>
      <c r="O1852" s="4"/>
      <c r="P1852" s="14">
        <v>6097568</v>
      </c>
      <c r="Q1852" s="12">
        <v>-1500</v>
      </c>
      <c r="S1852" s="14">
        <v>275308</v>
      </c>
      <c r="T1852" s="12">
        <v>175.04999999999995</v>
      </c>
      <c r="U1852">
        <f>SUM($T$2:T1852)</f>
        <v>3136749.7799999993</v>
      </c>
      <c r="W1852" s="16">
        <v>275308</v>
      </c>
      <c r="X1852">
        <v>3136749.7799999993</v>
      </c>
      <c r="Y1852">
        <v>1851</v>
      </c>
      <c r="Z1852" s="18">
        <f t="shared" si="141"/>
        <v>7.5334421450576086</v>
      </c>
      <c r="AA1852" s="18">
        <f t="shared" si="142"/>
        <v>0.40556529360210342</v>
      </c>
      <c r="AB1852" t="str">
        <f t="shared" si="145"/>
        <v>B</v>
      </c>
      <c r="AI1852" s="14">
        <v>6097568</v>
      </c>
      <c r="AJ1852" s="12">
        <v>-1500</v>
      </c>
      <c r="AK1852" s="12">
        <v>0</v>
      </c>
      <c r="AL1852" s="12">
        <v>0</v>
      </c>
      <c r="AN1852">
        <v>6097568</v>
      </c>
      <c r="AO1852">
        <v>-1500</v>
      </c>
      <c r="AP1852">
        <v>0</v>
      </c>
      <c r="AQ1852">
        <v>0</v>
      </c>
      <c r="AR1852">
        <f t="shared" si="143"/>
        <v>0</v>
      </c>
      <c r="AV1852" s="4">
        <v>3004618</v>
      </c>
      <c r="AW1852" s="4">
        <v>8141813</v>
      </c>
      <c r="AX1852" s="4" t="s">
        <v>5441</v>
      </c>
      <c r="AY1852" s="4">
        <v>6300</v>
      </c>
      <c r="AZ1852" s="4">
        <v>6300</v>
      </c>
      <c r="BA1852" s="4">
        <v>215.46</v>
      </c>
      <c r="BB1852" s="7">
        <f>AZ1852+BA1852-AY1852</f>
        <v>215.46000000000004</v>
      </c>
      <c r="BC1852" s="4" t="s">
        <v>3311</v>
      </c>
      <c r="BD1852" s="4">
        <v>14000</v>
      </c>
      <c r="BE1852" s="4" t="s">
        <v>4</v>
      </c>
      <c r="BF1852" s="4" t="s">
        <v>5</v>
      </c>
      <c r="BG1852" s="4" t="s">
        <v>6</v>
      </c>
      <c r="BH1852" s="4" t="s">
        <v>12</v>
      </c>
      <c r="BI1852" t="str">
        <f t="shared" si="144"/>
        <v>C</v>
      </c>
    </row>
    <row r="1853" spans="1:61" ht="15.75" customHeight="1" x14ac:dyDescent="0.2">
      <c r="A1853" s="4">
        <v>2968701</v>
      </c>
      <c r="B1853" s="4">
        <v>6321015</v>
      </c>
      <c r="C1853" s="4" t="s">
        <v>2318</v>
      </c>
      <c r="D1853" s="4">
        <v>2050</v>
      </c>
      <c r="E1853" s="4">
        <v>2050</v>
      </c>
      <c r="F1853" s="4">
        <v>215.25</v>
      </c>
      <c r="G1853" s="7">
        <f>E1853+F1853-D1853</f>
        <v>215.25</v>
      </c>
      <c r="H1853" s="4" t="s">
        <v>2319</v>
      </c>
      <c r="I1853" s="4">
        <v>18000</v>
      </c>
      <c r="J1853" s="4" t="s">
        <v>4</v>
      </c>
      <c r="K1853" s="4" t="s">
        <v>8</v>
      </c>
      <c r="L1853" s="4" t="s">
        <v>6</v>
      </c>
      <c r="M1853" s="4" t="s">
        <v>7</v>
      </c>
      <c r="O1853" s="4"/>
      <c r="P1853" s="14">
        <v>6100893</v>
      </c>
      <c r="Q1853" s="12">
        <v>641.25</v>
      </c>
      <c r="S1853" s="14">
        <v>6272918</v>
      </c>
      <c r="T1853" s="12">
        <v>174.64999999999998</v>
      </c>
      <c r="U1853">
        <f>SUM($T$2:T1853)</f>
        <v>3136924.4299999992</v>
      </c>
      <c r="W1853" s="16">
        <v>6272918</v>
      </c>
      <c r="X1853">
        <v>3136924.4299999992</v>
      </c>
      <c r="Y1853">
        <v>1852</v>
      </c>
      <c r="Z1853" s="18">
        <f t="shared" si="141"/>
        <v>7.533861596962578</v>
      </c>
      <c r="AA1853" s="18">
        <f t="shared" si="142"/>
        <v>0.40578439964943031</v>
      </c>
      <c r="AB1853" t="str">
        <f t="shared" si="145"/>
        <v>B</v>
      </c>
      <c r="AI1853" s="14">
        <v>6100893</v>
      </c>
      <c r="AJ1853" s="12">
        <v>641.25</v>
      </c>
      <c r="AK1853" s="12">
        <v>641.25</v>
      </c>
      <c r="AL1853" s="12">
        <v>1500</v>
      </c>
      <c r="AN1853">
        <v>6100893</v>
      </c>
      <c r="AO1853">
        <v>641.25</v>
      </c>
      <c r="AP1853">
        <v>641.25</v>
      </c>
      <c r="AQ1853">
        <v>1500</v>
      </c>
      <c r="AR1853">
        <f t="shared" si="143"/>
        <v>0</v>
      </c>
      <c r="AV1853" s="4">
        <v>2968701</v>
      </c>
      <c r="AW1853" s="4">
        <v>6321015</v>
      </c>
      <c r="AX1853" s="4" t="s">
        <v>2318</v>
      </c>
      <c r="AY1853" s="4">
        <v>2050</v>
      </c>
      <c r="AZ1853" s="4">
        <v>2050</v>
      </c>
      <c r="BA1853" s="4">
        <v>215.25</v>
      </c>
      <c r="BB1853" s="7">
        <f>AZ1853+BA1853-AY1853</f>
        <v>215.25</v>
      </c>
      <c r="BC1853" s="4" t="s">
        <v>2319</v>
      </c>
      <c r="BD1853" s="4">
        <v>18000</v>
      </c>
      <c r="BE1853" s="4" t="s">
        <v>4</v>
      </c>
      <c r="BF1853" s="4" t="s">
        <v>8</v>
      </c>
      <c r="BG1853" s="4" t="s">
        <v>6</v>
      </c>
      <c r="BH1853" s="4" t="s">
        <v>7</v>
      </c>
      <c r="BI1853" t="str">
        <f t="shared" si="144"/>
        <v>A</v>
      </c>
    </row>
    <row r="1854" spans="1:61" ht="15.75" customHeight="1" x14ac:dyDescent="0.2">
      <c r="A1854" s="4">
        <v>2956150</v>
      </c>
      <c r="B1854" s="4">
        <v>8678496</v>
      </c>
      <c r="C1854" s="4" t="s">
        <v>1189</v>
      </c>
      <c r="D1854" s="4">
        <v>2500</v>
      </c>
      <c r="E1854" s="4">
        <v>2500</v>
      </c>
      <c r="F1854" s="4">
        <v>213.75</v>
      </c>
      <c r="G1854" s="7">
        <f>E1854+F1854-D1854</f>
        <v>213.75</v>
      </c>
      <c r="H1854" s="4" t="s">
        <v>1192</v>
      </c>
      <c r="I1854" s="4">
        <v>10000</v>
      </c>
      <c r="J1854" s="4" t="s">
        <v>4</v>
      </c>
      <c r="K1854" s="4" t="s">
        <v>13</v>
      </c>
      <c r="L1854" s="4" t="s">
        <v>9</v>
      </c>
      <c r="M1854" s="4" t="s">
        <v>64</v>
      </c>
      <c r="O1854" s="4"/>
      <c r="P1854" s="14">
        <v>6101131</v>
      </c>
      <c r="Q1854" s="12">
        <v>1164.42</v>
      </c>
      <c r="S1854" s="14">
        <v>194018</v>
      </c>
      <c r="T1854" s="12">
        <v>174.59999999999991</v>
      </c>
      <c r="U1854">
        <f>SUM($T$2:T1854)</f>
        <v>3137099.0299999993</v>
      </c>
      <c r="W1854" s="16">
        <v>194018</v>
      </c>
      <c r="X1854">
        <v>3137099.0299999993</v>
      </c>
      <c r="Y1854">
        <v>1853</v>
      </c>
      <c r="Z1854" s="18">
        <f t="shared" si="141"/>
        <v>7.5342809287839794</v>
      </c>
      <c r="AA1854" s="18">
        <f t="shared" si="142"/>
        <v>0.40600350569675725</v>
      </c>
      <c r="AB1854" t="str">
        <f t="shared" si="145"/>
        <v>B</v>
      </c>
      <c r="AI1854" s="14">
        <v>6101131</v>
      </c>
      <c r="AJ1854" s="12">
        <v>1164.42</v>
      </c>
      <c r="AK1854" s="12">
        <v>1164.42</v>
      </c>
      <c r="AL1854" s="12">
        <v>1500</v>
      </c>
      <c r="AN1854">
        <v>6101131</v>
      </c>
      <c r="AO1854">
        <v>1164.42</v>
      </c>
      <c r="AP1854">
        <v>1164.42</v>
      </c>
      <c r="AQ1854">
        <v>1500</v>
      </c>
      <c r="AR1854">
        <f t="shared" si="143"/>
        <v>0</v>
      </c>
      <c r="AV1854" s="4">
        <v>2956150</v>
      </c>
      <c r="AW1854" s="4">
        <v>8678496</v>
      </c>
      <c r="AX1854" s="4" t="s">
        <v>1189</v>
      </c>
      <c r="AY1854" s="4">
        <v>2500</v>
      </c>
      <c r="AZ1854" s="4">
        <v>2500</v>
      </c>
      <c r="BA1854" s="4">
        <v>213.75</v>
      </c>
      <c r="BB1854" s="7">
        <f>AZ1854+BA1854-AY1854</f>
        <v>213.75</v>
      </c>
      <c r="BC1854" s="4" t="s">
        <v>1192</v>
      </c>
      <c r="BD1854" s="4">
        <v>10000</v>
      </c>
      <c r="BE1854" s="4" t="s">
        <v>4</v>
      </c>
      <c r="BF1854" s="4" t="s">
        <v>13</v>
      </c>
      <c r="BG1854" s="4" t="s">
        <v>9</v>
      </c>
      <c r="BH1854" s="4" t="s">
        <v>64</v>
      </c>
      <c r="BI1854" t="str">
        <f t="shared" si="144"/>
        <v>C</v>
      </c>
    </row>
    <row r="1855" spans="1:61" ht="15.75" customHeight="1" x14ac:dyDescent="0.2">
      <c r="A1855" s="4">
        <v>2997786</v>
      </c>
      <c r="B1855" s="4">
        <v>332267</v>
      </c>
      <c r="C1855" s="4" t="s">
        <v>4904</v>
      </c>
      <c r="D1855" s="4">
        <v>500</v>
      </c>
      <c r="E1855" s="4">
        <v>500</v>
      </c>
      <c r="F1855" s="4">
        <v>212.8</v>
      </c>
      <c r="G1855" s="7">
        <f>E1855+F1855-D1855</f>
        <v>212.79999999999995</v>
      </c>
      <c r="H1855" s="4" t="s">
        <v>4905</v>
      </c>
      <c r="I1855" s="4">
        <v>11000</v>
      </c>
      <c r="J1855" s="4" t="s">
        <v>4</v>
      </c>
      <c r="K1855" s="4" t="s">
        <v>13</v>
      </c>
      <c r="L1855" s="4" t="s">
        <v>6</v>
      </c>
      <c r="M1855" s="4" t="s">
        <v>64</v>
      </c>
      <c r="O1855" s="4"/>
      <c r="P1855" s="14">
        <v>6105940</v>
      </c>
      <c r="Q1855" s="12">
        <v>4636</v>
      </c>
      <c r="S1855" s="14">
        <v>5899643</v>
      </c>
      <c r="T1855" s="12">
        <v>174</v>
      </c>
      <c r="U1855">
        <f>SUM($T$2:T1855)</f>
        <v>3137273.0299999993</v>
      </c>
      <c r="W1855" s="16">
        <v>5899643</v>
      </c>
      <c r="X1855">
        <v>3137273.0299999993</v>
      </c>
      <c r="Y1855">
        <v>1854</v>
      </c>
      <c r="Z1855" s="18">
        <f t="shared" si="141"/>
        <v>7.5346988196025579</v>
      </c>
      <c r="AA1855" s="18">
        <f t="shared" si="142"/>
        <v>0.40622261174408414</v>
      </c>
      <c r="AB1855" t="str">
        <f t="shared" si="145"/>
        <v>B</v>
      </c>
      <c r="AI1855" s="14">
        <v>6105940</v>
      </c>
      <c r="AJ1855" s="12">
        <v>4636</v>
      </c>
      <c r="AK1855" s="12">
        <v>4636</v>
      </c>
      <c r="AL1855" s="12">
        <v>3800</v>
      </c>
      <c r="AN1855">
        <v>6105940</v>
      </c>
      <c r="AO1855">
        <v>4636</v>
      </c>
      <c r="AP1855">
        <v>4636</v>
      </c>
      <c r="AQ1855">
        <v>3800</v>
      </c>
      <c r="AR1855">
        <f t="shared" si="143"/>
        <v>0</v>
      </c>
      <c r="AV1855" s="4">
        <v>2997786</v>
      </c>
      <c r="AW1855" s="4">
        <v>332267</v>
      </c>
      <c r="AX1855" s="4" t="s">
        <v>4904</v>
      </c>
      <c r="AY1855" s="4">
        <v>500</v>
      </c>
      <c r="AZ1855" s="4">
        <v>500</v>
      </c>
      <c r="BA1855" s="4">
        <v>212.8</v>
      </c>
      <c r="BB1855" s="7">
        <f>AZ1855+BA1855-AY1855</f>
        <v>212.79999999999995</v>
      </c>
      <c r="BC1855" s="4" t="s">
        <v>4905</v>
      </c>
      <c r="BD1855" s="4">
        <v>11000</v>
      </c>
      <c r="BE1855" s="4" t="s">
        <v>4</v>
      </c>
      <c r="BF1855" s="4" t="s">
        <v>13</v>
      </c>
      <c r="BG1855" s="4" t="s">
        <v>6</v>
      </c>
      <c r="BH1855" s="4" t="s">
        <v>64</v>
      </c>
      <c r="BI1855" t="str">
        <f t="shared" si="144"/>
        <v>B</v>
      </c>
    </row>
    <row r="1856" spans="1:61" ht="15.75" customHeight="1" x14ac:dyDescent="0.2">
      <c r="A1856" s="4">
        <v>2983604</v>
      </c>
      <c r="B1856" s="4">
        <v>1796188</v>
      </c>
      <c r="C1856" s="4" t="s">
        <v>3636</v>
      </c>
      <c r="D1856" s="4">
        <v>1550</v>
      </c>
      <c r="E1856" s="4">
        <v>1550</v>
      </c>
      <c r="F1856" s="4">
        <v>212.04</v>
      </c>
      <c r="G1856" s="7">
        <f>E1856+F1856-D1856</f>
        <v>212.03999999999996</v>
      </c>
      <c r="H1856" s="4" t="s">
        <v>1482</v>
      </c>
      <c r="I1856" s="4">
        <v>20000</v>
      </c>
      <c r="J1856" s="4" t="s">
        <v>4</v>
      </c>
      <c r="K1856" s="4" t="s">
        <v>13</v>
      </c>
      <c r="L1856" s="4" t="s">
        <v>6</v>
      </c>
      <c r="M1856" s="4" t="s">
        <v>26</v>
      </c>
      <c r="O1856" s="4"/>
      <c r="P1856" s="14">
        <v>6111456</v>
      </c>
      <c r="Q1856" s="12">
        <v>361</v>
      </c>
      <c r="S1856" s="14">
        <v>1793774</v>
      </c>
      <c r="T1856" s="12">
        <v>173.25</v>
      </c>
      <c r="U1856">
        <f>SUM($T$2:T1856)</f>
        <v>3137446.2799999993</v>
      </c>
      <c r="W1856" s="16">
        <v>1793774</v>
      </c>
      <c r="X1856">
        <v>3137446.2799999993</v>
      </c>
      <c r="Y1856">
        <v>1855</v>
      </c>
      <c r="Z1856" s="18">
        <f t="shared" si="141"/>
        <v>7.535114909167608</v>
      </c>
      <c r="AA1856" s="18">
        <f t="shared" si="142"/>
        <v>0.40644171779141103</v>
      </c>
      <c r="AB1856" t="str">
        <f t="shared" si="145"/>
        <v>B</v>
      </c>
      <c r="AI1856" s="14">
        <v>6111456</v>
      </c>
      <c r="AJ1856" s="12">
        <v>361</v>
      </c>
      <c r="AK1856" s="12">
        <v>361</v>
      </c>
      <c r="AL1856" s="12">
        <v>3000</v>
      </c>
      <c r="AN1856">
        <v>6111456</v>
      </c>
      <c r="AO1856">
        <v>361</v>
      </c>
      <c r="AP1856">
        <v>361</v>
      </c>
      <c r="AQ1856">
        <v>3000</v>
      </c>
      <c r="AR1856">
        <f t="shared" si="143"/>
        <v>0</v>
      </c>
      <c r="AV1856" s="4">
        <v>2983604</v>
      </c>
      <c r="AW1856" s="4">
        <v>1796188</v>
      </c>
      <c r="AX1856" s="4" t="s">
        <v>3636</v>
      </c>
      <c r="AY1856" s="4">
        <v>1550</v>
      </c>
      <c r="AZ1856" s="4">
        <v>1550</v>
      </c>
      <c r="BA1856" s="4">
        <v>212.04</v>
      </c>
      <c r="BB1856" s="7">
        <f>AZ1856+BA1856-AY1856</f>
        <v>212.03999999999996</v>
      </c>
      <c r="BC1856" s="4" t="s">
        <v>1482</v>
      </c>
      <c r="BD1856" s="4">
        <v>20000</v>
      </c>
      <c r="BE1856" s="4" t="s">
        <v>4</v>
      </c>
      <c r="BF1856" s="4" t="s">
        <v>13</v>
      </c>
      <c r="BG1856" s="4" t="s">
        <v>6</v>
      </c>
      <c r="BH1856" s="4" t="s">
        <v>26</v>
      </c>
      <c r="BI1856" t="str">
        <f t="shared" si="144"/>
        <v>B</v>
      </c>
    </row>
    <row r="1857" spans="1:61" ht="15.75" customHeight="1" x14ac:dyDescent="0.2">
      <c r="A1857" s="4">
        <v>2994167</v>
      </c>
      <c r="B1857" s="4">
        <v>515890</v>
      </c>
      <c r="C1857" s="4" t="s">
        <v>4583</v>
      </c>
      <c r="D1857" s="4">
        <v>8100</v>
      </c>
      <c r="E1857" s="4">
        <v>8100</v>
      </c>
      <c r="F1857" s="4">
        <v>210.6</v>
      </c>
      <c r="G1857" s="7">
        <f>E1857+F1857-D1857</f>
        <v>210.60000000000036</v>
      </c>
      <c r="H1857" s="4" t="s">
        <v>4584</v>
      </c>
      <c r="I1857" s="4">
        <v>11500</v>
      </c>
      <c r="J1857" s="4" t="s">
        <v>4</v>
      </c>
      <c r="K1857" s="4" t="s">
        <v>5</v>
      </c>
      <c r="L1857" s="4" t="s">
        <v>6</v>
      </c>
      <c r="M1857" s="4" t="s">
        <v>17</v>
      </c>
      <c r="O1857" s="4"/>
      <c r="P1857" s="14">
        <v>6118029</v>
      </c>
      <c r="Q1857" s="12">
        <v>4120</v>
      </c>
      <c r="S1857" s="14">
        <v>122089</v>
      </c>
      <c r="T1857" s="12">
        <v>172.89999999999998</v>
      </c>
      <c r="U1857">
        <f>SUM($T$2:T1857)</f>
        <v>3137619.1799999992</v>
      </c>
      <c r="W1857" s="16">
        <v>122089</v>
      </c>
      <c r="X1857">
        <v>3137619.1799999992</v>
      </c>
      <c r="Y1857">
        <v>1856</v>
      </c>
      <c r="Z1857" s="18">
        <f t="shared" si="141"/>
        <v>7.5355301581476786</v>
      </c>
      <c r="AA1857" s="18">
        <f t="shared" si="142"/>
        <v>0.40666082383873797</v>
      </c>
      <c r="AB1857" t="str">
        <f t="shared" si="145"/>
        <v>B</v>
      </c>
      <c r="AI1857" s="14">
        <v>6118029</v>
      </c>
      <c r="AJ1857" s="12">
        <v>4120</v>
      </c>
      <c r="AK1857" s="12">
        <v>6120</v>
      </c>
      <c r="AL1857" s="12">
        <v>0</v>
      </c>
      <c r="AN1857">
        <v>6118029</v>
      </c>
      <c r="AO1857">
        <v>4120</v>
      </c>
      <c r="AP1857">
        <v>6120</v>
      </c>
      <c r="AQ1857">
        <v>0</v>
      </c>
      <c r="AR1857">
        <f t="shared" si="143"/>
        <v>0</v>
      </c>
      <c r="AV1857" s="4">
        <v>2994167</v>
      </c>
      <c r="AW1857" s="4">
        <v>515890</v>
      </c>
      <c r="AX1857" s="4" t="s">
        <v>4583</v>
      </c>
      <c r="AY1857" s="4">
        <v>8100</v>
      </c>
      <c r="AZ1857" s="4">
        <v>8100</v>
      </c>
      <c r="BA1857" s="4">
        <v>210.6</v>
      </c>
      <c r="BB1857" s="7">
        <f>AZ1857+BA1857-AY1857</f>
        <v>210.60000000000036</v>
      </c>
      <c r="BC1857" s="4" t="s">
        <v>4584</v>
      </c>
      <c r="BD1857" s="4">
        <v>11500</v>
      </c>
      <c r="BE1857" s="4" t="s">
        <v>4</v>
      </c>
      <c r="BF1857" s="4" t="s">
        <v>5</v>
      </c>
      <c r="BG1857" s="4" t="s">
        <v>6</v>
      </c>
      <c r="BH1857" s="4" t="s">
        <v>17</v>
      </c>
      <c r="BI1857" t="str">
        <f t="shared" si="144"/>
        <v>A</v>
      </c>
    </row>
    <row r="1858" spans="1:61" ht="15.75" customHeight="1" x14ac:dyDescent="0.2">
      <c r="A1858" s="4">
        <v>2983926</v>
      </c>
      <c r="B1858" s="4">
        <v>8288456</v>
      </c>
      <c r="C1858" s="4" t="s">
        <v>3673</v>
      </c>
      <c r="D1858" s="4">
        <v>1100</v>
      </c>
      <c r="E1858" s="4">
        <v>1100</v>
      </c>
      <c r="F1858" s="4">
        <v>210.54</v>
      </c>
      <c r="G1858" s="7">
        <f>E1858+F1858-D1858</f>
        <v>210.53999999999996</v>
      </c>
      <c r="H1858" s="4" t="s">
        <v>2884</v>
      </c>
      <c r="I1858" s="4">
        <v>8000</v>
      </c>
      <c r="J1858" s="4" t="s">
        <v>4</v>
      </c>
      <c r="K1858" s="4" t="s">
        <v>22</v>
      </c>
      <c r="L1858" s="4" t="s">
        <v>6</v>
      </c>
      <c r="M1858" s="4" t="s">
        <v>12</v>
      </c>
      <c r="O1858" s="4"/>
      <c r="P1858" s="14">
        <v>6124749</v>
      </c>
      <c r="Q1858" s="12">
        <v>-5000</v>
      </c>
      <c r="S1858" s="14">
        <v>7124482</v>
      </c>
      <c r="T1858" s="12">
        <v>172.5</v>
      </c>
      <c r="U1858">
        <f>SUM($T$2:T1858)</f>
        <v>3137791.6799999992</v>
      </c>
      <c r="W1858" s="16">
        <v>7124482</v>
      </c>
      <c r="X1858">
        <v>3137791.6799999992</v>
      </c>
      <c r="Y1858">
        <v>1857</v>
      </c>
      <c r="Z1858" s="18">
        <f t="shared" si="141"/>
        <v>7.5359444464592</v>
      </c>
      <c r="AA1858" s="18">
        <f t="shared" si="142"/>
        <v>0.40687992988606486</v>
      </c>
      <c r="AB1858" t="str">
        <f t="shared" si="145"/>
        <v>B</v>
      </c>
      <c r="AI1858" s="14">
        <v>6124749</v>
      </c>
      <c r="AJ1858" s="12">
        <v>-5000</v>
      </c>
      <c r="AK1858" s="12">
        <v>0</v>
      </c>
      <c r="AL1858" s="12">
        <v>0</v>
      </c>
      <c r="AN1858">
        <v>6124749</v>
      </c>
      <c r="AO1858">
        <v>-5000</v>
      </c>
      <c r="AP1858">
        <v>0</v>
      </c>
      <c r="AQ1858">
        <v>0</v>
      </c>
      <c r="AR1858">
        <f t="shared" si="143"/>
        <v>0</v>
      </c>
      <c r="AV1858" s="4">
        <v>2983926</v>
      </c>
      <c r="AW1858" s="4">
        <v>8288456</v>
      </c>
      <c r="AX1858" s="4" t="s">
        <v>3673</v>
      </c>
      <c r="AY1858" s="4">
        <v>1100</v>
      </c>
      <c r="AZ1858" s="4">
        <v>1100</v>
      </c>
      <c r="BA1858" s="4">
        <v>210.54</v>
      </c>
      <c r="BB1858" s="7">
        <f>AZ1858+BA1858-AY1858</f>
        <v>210.53999999999996</v>
      </c>
      <c r="BC1858" s="4" t="s">
        <v>2884</v>
      </c>
      <c r="BD1858" s="4">
        <v>8000</v>
      </c>
      <c r="BE1858" s="4" t="s">
        <v>4</v>
      </c>
      <c r="BF1858" s="4" t="s">
        <v>22</v>
      </c>
      <c r="BG1858" s="4" t="s">
        <v>6</v>
      </c>
      <c r="BH1858" s="4" t="s">
        <v>12</v>
      </c>
      <c r="BI1858" t="str">
        <f t="shared" si="144"/>
        <v>B</v>
      </c>
    </row>
    <row r="1859" spans="1:61" ht="15.75" customHeight="1" x14ac:dyDescent="0.2">
      <c r="A1859" s="4">
        <v>3024981</v>
      </c>
      <c r="B1859" s="4">
        <v>8869981</v>
      </c>
      <c r="C1859" s="4" t="s">
        <v>6926</v>
      </c>
      <c r="D1859" s="4">
        <v>4100</v>
      </c>
      <c r="E1859" s="4">
        <v>4100</v>
      </c>
      <c r="F1859" s="4">
        <v>210.33</v>
      </c>
      <c r="G1859" s="7">
        <f>E1859+F1859-D1859</f>
        <v>210.32999999999993</v>
      </c>
      <c r="H1859" s="4" t="s">
        <v>4019</v>
      </c>
      <c r="I1859" s="4">
        <v>15000</v>
      </c>
      <c r="J1859" s="4" t="s">
        <v>32</v>
      </c>
      <c r="K1859" s="4" t="s">
        <v>8</v>
      </c>
      <c r="M1859" s="4" t="s">
        <v>48</v>
      </c>
      <c r="O1859" s="4"/>
      <c r="P1859" s="14">
        <v>6127045</v>
      </c>
      <c r="Q1859" s="12">
        <v>-2000</v>
      </c>
      <c r="S1859" s="14">
        <v>50469</v>
      </c>
      <c r="T1859" s="12">
        <v>172.44000000000005</v>
      </c>
      <c r="U1859">
        <f>SUM($T$2:T1859)</f>
        <v>3137964.1199999992</v>
      </c>
      <c r="W1859" s="16">
        <v>50469</v>
      </c>
      <c r="X1859">
        <v>3137964.1199999992</v>
      </c>
      <c r="Y1859">
        <v>1858</v>
      </c>
      <c r="Z1859" s="18">
        <f t="shared" ref="Z1859:Z1922" si="146">X1859/$T$4566</f>
        <v>7.5363585906704396</v>
      </c>
      <c r="AA1859" s="18">
        <f t="shared" ref="AA1859:AA1922" si="147">Y1859/$Y$4566</f>
        <v>0.40709903593339175</v>
      </c>
      <c r="AB1859" t="str">
        <f t="shared" si="145"/>
        <v>B</v>
      </c>
      <c r="AI1859" s="14">
        <v>6127045</v>
      </c>
      <c r="AJ1859" s="12">
        <v>-2000</v>
      </c>
      <c r="AK1859" s="12">
        <v>0</v>
      </c>
      <c r="AL1859" s="12">
        <v>0</v>
      </c>
      <c r="AN1859">
        <v>6127045</v>
      </c>
      <c r="AO1859">
        <v>-2000</v>
      </c>
      <c r="AP1859">
        <v>0</v>
      </c>
      <c r="AQ1859">
        <v>0</v>
      </c>
      <c r="AR1859">
        <f t="shared" ref="AR1859:AR1922" si="148">IF(AND(AO1859&lt;0,OR(AP1859&gt;0,AQ1859&gt;0)),1,0)</f>
        <v>0</v>
      </c>
      <c r="AV1859" s="4">
        <v>3024981</v>
      </c>
      <c r="AW1859" s="4">
        <v>8869981</v>
      </c>
      <c r="AX1859" s="4" t="s">
        <v>6926</v>
      </c>
      <c r="AY1859" s="4">
        <v>4100</v>
      </c>
      <c r="AZ1859" s="4">
        <v>4100</v>
      </c>
      <c r="BA1859" s="4">
        <v>210.33</v>
      </c>
      <c r="BB1859" s="7">
        <f>AZ1859+BA1859-AY1859</f>
        <v>210.32999999999993</v>
      </c>
      <c r="BC1859" s="4" t="s">
        <v>4019</v>
      </c>
      <c r="BD1859" s="4">
        <v>15000</v>
      </c>
      <c r="BE1859" s="4" t="s">
        <v>32</v>
      </c>
      <c r="BF1859" s="4" t="s">
        <v>8</v>
      </c>
      <c r="BH1859" s="4" t="s">
        <v>48</v>
      </c>
      <c r="BI1859" t="str">
        <f t="shared" ref="BI1859:BI1922" si="149">VLOOKUP(AW1859,$W$1:$AB$4565,6,FALSE)</f>
        <v>C</v>
      </c>
    </row>
    <row r="1860" spans="1:61" ht="15.75" customHeight="1" x14ac:dyDescent="0.2">
      <c r="A1860" s="4">
        <v>2949941</v>
      </c>
      <c r="B1860" s="4">
        <v>1634959</v>
      </c>
      <c r="C1860" s="4" t="s">
        <v>581</v>
      </c>
      <c r="D1860" s="4">
        <v>7000</v>
      </c>
      <c r="E1860" s="4">
        <v>7000</v>
      </c>
      <c r="F1860" s="4">
        <v>210</v>
      </c>
      <c r="G1860" s="7">
        <f>E1860+F1860-D1860</f>
        <v>210</v>
      </c>
      <c r="H1860" s="4" t="s">
        <v>131</v>
      </c>
      <c r="I1860" s="4">
        <v>29000</v>
      </c>
      <c r="J1860" s="4" t="s">
        <v>4</v>
      </c>
      <c r="K1860" s="4" t="s">
        <v>8</v>
      </c>
      <c r="L1860" s="4" t="s">
        <v>6</v>
      </c>
      <c r="M1860" s="4" t="s">
        <v>26</v>
      </c>
      <c r="O1860" s="4"/>
      <c r="P1860" s="14">
        <v>6133107</v>
      </c>
      <c r="Q1860" s="12">
        <v>3587.66</v>
      </c>
      <c r="S1860" s="14">
        <v>681484</v>
      </c>
      <c r="T1860" s="12">
        <v>171.89999999999998</v>
      </c>
      <c r="U1860">
        <f>SUM($T$2:T1860)</f>
        <v>3138136.0199999991</v>
      </c>
      <c r="W1860" s="16">
        <v>681484</v>
      </c>
      <c r="X1860">
        <v>3138136.0199999991</v>
      </c>
      <c r="Y1860">
        <v>1859</v>
      </c>
      <c r="Z1860" s="18">
        <f t="shared" si="146"/>
        <v>7.5367714379791382</v>
      </c>
      <c r="AA1860" s="18">
        <f t="shared" si="147"/>
        <v>0.4073181419807187</v>
      </c>
      <c r="AB1860" t="str">
        <f t="shared" si="145"/>
        <v>B</v>
      </c>
      <c r="AI1860" s="14">
        <v>6133107</v>
      </c>
      <c r="AJ1860" s="12">
        <v>3587.66</v>
      </c>
      <c r="AK1860" s="12">
        <v>3587.66</v>
      </c>
      <c r="AL1860" s="12">
        <v>1000</v>
      </c>
      <c r="AN1860">
        <v>6133107</v>
      </c>
      <c r="AO1860">
        <v>3587.66</v>
      </c>
      <c r="AP1860">
        <v>3587.66</v>
      </c>
      <c r="AQ1860">
        <v>1000</v>
      </c>
      <c r="AR1860">
        <f t="shared" si="148"/>
        <v>0</v>
      </c>
      <c r="AV1860" s="4">
        <v>2949941</v>
      </c>
      <c r="AW1860" s="4">
        <v>1634959</v>
      </c>
      <c r="AX1860" s="4" t="s">
        <v>581</v>
      </c>
      <c r="AY1860" s="4">
        <v>7000</v>
      </c>
      <c r="AZ1860" s="4">
        <v>7000</v>
      </c>
      <c r="BA1860" s="4">
        <v>210</v>
      </c>
      <c r="BB1860" s="7">
        <f>AZ1860+BA1860-AY1860</f>
        <v>210</v>
      </c>
      <c r="BC1860" s="4" t="s">
        <v>131</v>
      </c>
      <c r="BD1860" s="4">
        <v>29000</v>
      </c>
      <c r="BE1860" s="4" t="s">
        <v>4</v>
      </c>
      <c r="BF1860" s="4" t="s">
        <v>8</v>
      </c>
      <c r="BG1860" s="4" t="s">
        <v>6</v>
      </c>
      <c r="BH1860" s="4" t="s">
        <v>26</v>
      </c>
      <c r="BI1860" t="str">
        <f t="shared" si="149"/>
        <v>A</v>
      </c>
    </row>
    <row r="1861" spans="1:61" ht="15.75" customHeight="1" x14ac:dyDescent="0.2">
      <c r="A1861" s="4">
        <v>2959629</v>
      </c>
      <c r="B1861" s="4">
        <v>6548046</v>
      </c>
      <c r="C1861" s="4" t="s">
        <v>1499</v>
      </c>
      <c r="D1861" s="4">
        <v>7000</v>
      </c>
      <c r="E1861" s="4">
        <v>7000</v>
      </c>
      <c r="F1861" s="4">
        <v>210</v>
      </c>
      <c r="G1861" s="7">
        <f>E1861+F1861-D1861</f>
        <v>210</v>
      </c>
      <c r="H1861" s="4" t="s">
        <v>1500</v>
      </c>
      <c r="I1861" s="4">
        <v>19000</v>
      </c>
      <c r="J1861" s="4" t="s">
        <v>4</v>
      </c>
      <c r="K1861" s="4" t="s">
        <v>8</v>
      </c>
      <c r="L1861" s="4" t="s">
        <v>6</v>
      </c>
      <c r="M1861" s="4" t="s">
        <v>23</v>
      </c>
      <c r="O1861" s="4"/>
      <c r="P1861" s="14">
        <v>6138735</v>
      </c>
      <c r="Q1861" s="12">
        <v>-1944.18</v>
      </c>
      <c r="S1861" s="14">
        <v>148918</v>
      </c>
      <c r="T1861" s="12">
        <v>171</v>
      </c>
      <c r="U1861">
        <f>SUM($T$2:T1861)</f>
        <v>3138307.0199999991</v>
      </c>
      <c r="W1861" s="16">
        <v>148918</v>
      </c>
      <c r="X1861">
        <v>3138307.0199999991</v>
      </c>
      <c r="Y1861">
        <v>1860</v>
      </c>
      <c r="Z1861" s="18">
        <f t="shared" si="146"/>
        <v>7.5371821237836034</v>
      </c>
      <c r="AA1861" s="18">
        <f t="shared" si="147"/>
        <v>0.40753724802804558</v>
      </c>
      <c r="AB1861" t="str">
        <f t="shared" si="145"/>
        <v>B</v>
      </c>
      <c r="AI1861" s="14">
        <v>6138735</v>
      </c>
      <c r="AJ1861" s="12">
        <v>-1944.18</v>
      </c>
      <c r="AK1861" s="12">
        <v>55.82</v>
      </c>
      <c r="AL1861" s="12">
        <v>4700</v>
      </c>
      <c r="AN1861">
        <v>6138735</v>
      </c>
      <c r="AO1861">
        <v>-1944.18</v>
      </c>
      <c r="AP1861">
        <v>55.82</v>
      </c>
      <c r="AQ1861">
        <v>4700</v>
      </c>
      <c r="AR1861">
        <f t="shared" si="148"/>
        <v>1</v>
      </c>
      <c r="AV1861" s="4">
        <v>2959629</v>
      </c>
      <c r="AW1861" s="4">
        <v>6548046</v>
      </c>
      <c r="AX1861" s="4" t="s">
        <v>1499</v>
      </c>
      <c r="AY1861" s="4">
        <v>7000</v>
      </c>
      <c r="AZ1861" s="4">
        <v>7000</v>
      </c>
      <c r="BA1861" s="4">
        <v>210</v>
      </c>
      <c r="BB1861" s="7">
        <f>AZ1861+BA1861-AY1861</f>
        <v>210</v>
      </c>
      <c r="BC1861" s="4" t="s">
        <v>1500</v>
      </c>
      <c r="BD1861" s="4">
        <v>19000</v>
      </c>
      <c r="BE1861" s="4" t="s">
        <v>4</v>
      </c>
      <c r="BF1861" s="4" t="s">
        <v>8</v>
      </c>
      <c r="BG1861" s="4" t="s">
        <v>6</v>
      </c>
      <c r="BH1861" s="4" t="s">
        <v>23</v>
      </c>
      <c r="BI1861" t="str">
        <f t="shared" si="149"/>
        <v>A</v>
      </c>
    </row>
    <row r="1862" spans="1:61" ht="15.75" customHeight="1" x14ac:dyDescent="0.2">
      <c r="A1862" s="4">
        <v>3016007</v>
      </c>
      <c r="B1862" s="4">
        <v>1712076</v>
      </c>
      <c r="C1862" s="4" t="s">
        <v>6294</v>
      </c>
      <c r="D1862" s="4">
        <v>7000</v>
      </c>
      <c r="E1862" s="4">
        <v>7000</v>
      </c>
      <c r="F1862" s="4">
        <v>210</v>
      </c>
      <c r="G1862" s="7">
        <f>E1862+F1862-D1862</f>
        <v>210</v>
      </c>
      <c r="H1862" s="4" t="s">
        <v>3041</v>
      </c>
      <c r="I1862" s="4">
        <v>9000</v>
      </c>
      <c r="J1862" s="4" t="s">
        <v>21</v>
      </c>
      <c r="K1862" s="4" t="s">
        <v>8</v>
      </c>
      <c r="M1862" s="4" t="s">
        <v>35</v>
      </c>
      <c r="O1862" s="4"/>
      <c r="P1862" s="14">
        <v>6143831</v>
      </c>
      <c r="Q1862" s="12">
        <v>-2000</v>
      </c>
      <c r="S1862" s="14">
        <v>360822</v>
      </c>
      <c r="T1862" s="12">
        <v>171</v>
      </c>
      <c r="U1862">
        <f>SUM($T$2:T1862)</f>
        <v>3138478.0199999991</v>
      </c>
      <c r="W1862" s="16">
        <v>360822</v>
      </c>
      <c r="X1862">
        <v>3138478.0199999991</v>
      </c>
      <c r="Y1862">
        <v>1861</v>
      </c>
      <c r="Z1862" s="18">
        <f t="shared" si="146"/>
        <v>7.5375928095880687</v>
      </c>
      <c r="AA1862" s="18">
        <f t="shared" si="147"/>
        <v>0.40775635407537247</v>
      </c>
      <c r="AB1862" t="str">
        <f t="shared" si="145"/>
        <v>B</v>
      </c>
      <c r="AI1862" s="14">
        <v>6143831</v>
      </c>
      <c r="AJ1862" s="12">
        <v>-2000</v>
      </c>
      <c r="AK1862" s="12">
        <v>0</v>
      </c>
      <c r="AL1862" s="12">
        <v>0</v>
      </c>
      <c r="AN1862">
        <v>6143831</v>
      </c>
      <c r="AO1862">
        <v>-2000</v>
      </c>
      <c r="AP1862">
        <v>0</v>
      </c>
      <c r="AQ1862">
        <v>0</v>
      </c>
      <c r="AR1862">
        <f t="shared" si="148"/>
        <v>0</v>
      </c>
      <c r="AV1862" s="4">
        <v>3016007</v>
      </c>
      <c r="AW1862" s="4">
        <v>1712076</v>
      </c>
      <c r="AX1862" s="4" t="s">
        <v>6294</v>
      </c>
      <c r="AY1862" s="4">
        <v>7000</v>
      </c>
      <c r="AZ1862" s="4">
        <v>7000</v>
      </c>
      <c r="BA1862" s="4">
        <v>210</v>
      </c>
      <c r="BB1862" s="7">
        <f>AZ1862+BA1862-AY1862</f>
        <v>210</v>
      </c>
      <c r="BC1862" s="4" t="s">
        <v>3041</v>
      </c>
      <c r="BD1862" s="4">
        <v>9000</v>
      </c>
      <c r="BE1862" s="4" t="s">
        <v>21</v>
      </c>
      <c r="BF1862" s="4" t="s">
        <v>8</v>
      </c>
      <c r="BH1862" s="4" t="s">
        <v>35</v>
      </c>
      <c r="BI1862" t="str">
        <f t="shared" si="149"/>
        <v>B</v>
      </c>
    </row>
    <row r="1863" spans="1:61" ht="15.75" customHeight="1" x14ac:dyDescent="0.2">
      <c r="A1863" s="4">
        <v>3025583</v>
      </c>
      <c r="B1863" s="4">
        <v>8055797</v>
      </c>
      <c r="C1863" s="4" t="s">
        <v>6967</v>
      </c>
      <c r="D1863" s="4">
        <v>2000</v>
      </c>
      <c r="E1863" s="4">
        <v>2000</v>
      </c>
      <c r="F1863" s="4">
        <v>210</v>
      </c>
      <c r="G1863" s="7">
        <f>E1863+F1863-D1863</f>
        <v>210</v>
      </c>
      <c r="H1863" s="4" t="s">
        <v>2145</v>
      </c>
      <c r="I1863" s="4">
        <v>10000</v>
      </c>
      <c r="J1863" s="4" t="s">
        <v>21</v>
      </c>
      <c r="K1863" s="4" t="s">
        <v>8</v>
      </c>
      <c r="M1863" s="4" t="s">
        <v>159</v>
      </c>
      <c r="O1863" s="4"/>
      <c r="P1863" s="14">
        <v>6153960</v>
      </c>
      <c r="Q1863" s="12">
        <v>673.2</v>
      </c>
      <c r="S1863" s="14">
        <v>467018</v>
      </c>
      <c r="T1863" s="12">
        <v>171</v>
      </c>
      <c r="U1863">
        <f>SUM($T$2:T1863)</f>
        <v>3138649.0199999991</v>
      </c>
      <c r="W1863" s="16">
        <v>467018</v>
      </c>
      <c r="X1863">
        <v>3138649.0199999991</v>
      </c>
      <c r="Y1863">
        <v>1862</v>
      </c>
      <c r="Z1863" s="18">
        <f t="shared" si="146"/>
        <v>7.538003495392533</v>
      </c>
      <c r="AA1863" s="18">
        <f t="shared" si="147"/>
        <v>0.40797546012269936</v>
      </c>
      <c r="AB1863" t="str">
        <f t="shared" si="145"/>
        <v>B</v>
      </c>
      <c r="AI1863" s="14">
        <v>6153960</v>
      </c>
      <c r="AJ1863" s="12">
        <v>673.2</v>
      </c>
      <c r="AK1863" s="12">
        <v>673.2</v>
      </c>
      <c r="AL1863" s="12">
        <v>4000</v>
      </c>
      <c r="AN1863">
        <v>6153960</v>
      </c>
      <c r="AO1863">
        <v>673.2</v>
      </c>
      <c r="AP1863">
        <v>673.2</v>
      </c>
      <c r="AQ1863">
        <v>4000</v>
      </c>
      <c r="AR1863">
        <f t="shared" si="148"/>
        <v>0</v>
      </c>
      <c r="AV1863" s="4">
        <v>3025583</v>
      </c>
      <c r="AW1863" s="4">
        <v>8055797</v>
      </c>
      <c r="AX1863" s="4" t="s">
        <v>6967</v>
      </c>
      <c r="AY1863" s="4">
        <v>2000</v>
      </c>
      <c r="AZ1863" s="4">
        <v>2000</v>
      </c>
      <c r="BA1863" s="4">
        <v>210</v>
      </c>
      <c r="BB1863" s="7">
        <f>AZ1863+BA1863-AY1863</f>
        <v>210</v>
      </c>
      <c r="BC1863" s="4" t="s">
        <v>2145</v>
      </c>
      <c r="BD1863" s="4">
        <v>10000</v>
      </c>
      <c r="BE1863" s="4" t="s">
        <v>21</v>
      </c>
      <c r="BF1863" s="4" t="s">
        <v>8</v>
      </c>
      <c r="BH1863" s="4" t="s">
        <v>159</v>
      </c>
      <c r="BI1863" t="str">
        <f t="shared" si="149"/>
        <v>B</v>
      </c>
    </row>
    <row r="1864" spans="1:61" ht="15.75" customHeight="1" x14ac:dyDescent="0.2">
      <c r="A1864" s="4">
        <v>3052484</v>
      </c>
      <c r="B1864" s="4">
        <v>8494851</v>
      </c>
      <c r="C1864" s="4" t="s">
        <v>8917</v>
      </c>
      <c r="D1864" s="4">
        <v>3000</v>
      </c>
      <c r="E1864" s="4">
        <v>3000</v>
      </c>
      <c r="F1864" s="4">
        <v>210</v>
      </c>
      <c r="G1864" s="7">
        <f>E1864+F1864-D1864</f>
        <v>210</v>
      </c>
      <c r="H1864" s="4" t="s">
        <v>8919</v>
      </c>
      <c r="I1864" s="4">
        <v>7000</v>
      </c>
      <c r="J1864" s="4" t="s">
        <v>4</v>
      </c>
      <c r="K1864" s="4" t="s">
        <v>13</v>
      </c>
      <c r="L1864" s="4" t="s">
        <v>6</v>
      </c>
      <c r="M1864" s="4" t="s">
        <v>12</v>
      </c>
      <c r="O1864" s="4"/>
      <c r="P1864" s="14">
        <v>6155332</v>
      </c>
      <c r="Q1864" s="12">
        <v>4696</v>
      </c>
      <c r="S1864" s="14">
        <v>469192</v>
      </c>
      <c r="T1864" s="12">
        <v>171</v>
      </c>
      <c r="U1864">
        <f>SUM($T$2:T1864)</f>
        <v>3138820.0199999991</v>
      </c>
      <c r="W1864" s="16">
        <v>469192</v>
      </c>
      <c r="X1864">
        <v>3138820.0199999991</v>
      </c>
      <c r="Y1864">
        <v>1863</v>
      </c>
      <c r="Z1864" s="18">
        <f t="shared" si="146"/>
        <v>7.5384141811969982</v>
      </c>
      <c r="AA1864" s="18">
        <f t="shared" si="147"/>
        <v>0.40819456617002631</v>
      </c>
      <c r="AB1864" t="str">
        <f t="shared" si="145"/>
        <v>B</v>
      </c>
      <c r="AI1864" s="14">
        <v>6155332</v>
      </c>
      <c r="AJ1864" s="12">
        <v>4696</v>
      </c>
      <c r="AK1864" s="12">
        <v>4696</v>
      </c>
      <c r="AL1864" s="12">
        <v>4000</v>
      </c>
      <c r="AN1864">
        <v>6155332</v>
      </c>
      <c r="AO1864">
        <v>4696</v>
      </c>
      <c r="AP1864">
        <v>4696</v>
      </c>
      <c r="AQ1864">
        <v>4000</v>
      </c>
      <c r="AR1864">
        <f t="shared" si="148"/>
        <v>0</v>
      </c>
      <c r="AV1864" s="4">
        <v>3052484</v>
      </c>
      <c r="AW1864" s="4">
        <v>8494851</v>
      </c>
      <c r="AX1864" s="4" t="s">
        <v>8917</v>
      </c>
      <c r="AY1864" s="4">
        <v>3000</v>
      </c>
      <c r="AZ1864" s="4">
        <v>3000</v>
      </c>
      <c r="BA1864" s="4">
        <v>210</v>
      </c>
      <c r="BB1864" s="7">
        <f>AZ1864+BA1864-AY1864</f>
        <v>210</v>
      </c>
      <c r="BC1864" s="4" t="s">
        <v>8919</v>
      </c>
      <c r="BD1864" s="4">
        <v>7000</v>
      </c>
      <c r="BE1864" s="4" t="s">
        <v>4</v>
      </c>
      <c r="BF1864" s="4" t="s">
        <v>13</v>
      </c>
      <c r="BG1864" s="4" t="s">
        <v>6</v>
      </c>
      <c r="BH1864" s="4" t="s">
        <v>12</v>
      </c>
      <c r="BI1864" t="str">
        <f t="shared" si="149"/>
        <v>B</v>
      </c>
    </row>
    <row r="1865" spans="1:61" ht="15.75" customHeight="1" x14ac:dyDescent="0.2">
      <c r="A1865" s="4">
        <v>3004044</v>
      </c>
      <c r="B1865" s="4">
        <v>654468</v>
      </c>
      <c r="C1865" s="4" t="s">
        <v>5408</v>
      </c>
      <c r="D1865" s="4">
        <v>1600</v>
      </c>
      <c r="E1865" s="4">
        <v>1600</v>
      </c>
      <c r="F1865" s="4">
        <v>209.6</v>
      </c>
      <c r="G1865" s="7">
        <f>E1865+F1865-D1865</f>
        <v>209.59999999999991</v>
      </c>
      <c r="H1865" s="4" t="s">
        <v>4995</v>
      </c>
      <c r="I1865" s="4">
        <v>20000</v>
      </c>
      <c r="J1865" s="4" t="s">
        <v>4</v>
      </c>
      <c r="K1865" s="4" t="s">
        <v>22</v>
      </c>
      <c r="L1865" s="4" t="s">
        <v>6</v>
      </c>
      <c r="M1865" s="4" t="s">
        <v>47</v>
      </c>
      <c r="O1865" s="4"/>
      <c r="P1865" s="14">
        <v>6155976</v>
      </c>
      <c r="Q1865" s="12">
        <v>-1070.25</v>
      </c>
      <c r="S1865" s="14">
        <v>1654464</v>
      </c>
      <c r="T1865" s="12">
        <v>171</v>
      </c>
      <c r="U1865">
        <f>SUM($T$2:T1865)</f>
        <v>3138991.0199999991</v>
      </c>
      <c r="W1865" s="16">
        <v>1654464</v>
      </c>
      <c r="X1865">
        <v>3138991.0199999991</v>
      </c>
      <c r="Y1865">
        <v>1864</v>
      </c>
      <c r="Z1865" s="18">
        <f t="shared" si="146"/>
        <v>7.5388248670014635</v>
      </c>
      <c r="AA1865" s="18">
        <f t="shared" si="147"/>
        <v>0.4084136722173532</v>
      </c>
      <c r="AB1865" t="str">
        <f t="shared" si="145"/>
        <v>B</v>
      </c>
      <c r="AI1865" s="14">
        <v>6155976</v>
      </c>
      <c r="AJ1865" s="12">
        <v>-1070.25</v>
      </c>
      <c r="AK1865" s="12">
        <v>429.75</v>
      </c>
      <c r="AL1865" s="12">
        <v>0</v>
      </c>
      <c r="AN1865">
        <v>6155976</v>
      </c>
      <c r="AO1865">
        <v>-1070.25</v>
      </c>
      <c r="AP1865">
        <v>429.75</v>
      </c>
      <c r="AQ1865">
        <v>0</v>
      </c>
      <c r="AR1865">
        <f t="shared" si="148"/>
        <v>1</v>
      </c>
      <c r="AV1865" s="4">
        <v>3004044</v>
      </c>
      <c r="AW1865" s="4">
        <v>654468</v>
      </c>
      <c r="AX1865" s="4" t="s">
        <v>5408</v>
      </c>
      <c r="AY1865" s="4">
        <v>1600</v>
      </c>
      <c r="AZ1865" s="4">
        <v>1600</v>
      </c>
      <c r="BA1865" s="4">
        <v>209.6</v>
      </c>
      <c r="BB1865" s="7">
        <f>AZ1865+BA1865-AY1865</f>
        <v>209.59999999999991</v>
      </c>
      <c r="BC1865" s="4" t="s">
        <v>4995</v>
      </c>
      <c r="BD1865" s="4">
        <v>20000</v>
      </c>
      <c r="BE1865" s="4" t="s">
        <v>4</v>
      </c>
      <c r="BF1865" s="4" t="s">
        <v>22</v>
      </c>
      <c r="BG1865" s="4" t="s">
        <v>6</v>
      </c>
      <c r="BH1865" s="4" t="s">
        <v>47</v>
      </c>
      <c r="BI1865" t="str">
        <f t="shared" si="149"/>
        <v>B</v>
      </c>
    </row>
    <row r="1866" spans="1:61" ht="15.75" customHeight="1" x14ac:dyDescent="0.2">
      <c r="A1866" s="4">
        <v>3040885</v>
      </c>
      <c r="B1866" s="4">
        <v>82211</v>
      </c>
      <c r="C1866" s="4" t="s">
        <v>8116</v>
      </c>
      <c r="D1866" s="4">
        <v>2450</v>
      </c>
      <c r="E1866" s="4">
        <v>2450</v>
      </c>
      <c r="F1866" s="4">
        <v>209.5</v>
      </c>
      <c r="G1866" s="7">
        <f>E1866+F1866-D1866</f>
        <v>209.5</v>
      </c>
      <c r="H1866" s="4" t="s">
        <v>1368</v>
      </c>
      <c r="I1866" s="4">
        <v>10000</v>
      </c>
      <c r="J1866" s="4" t="s">
        <v>4</v>
      </c>
      <c r="K1866" s="4" t="s">
        <v>13</v>
      </c>
      <c r="L1866" s="4" t="s">
        <v>6</v>
      </c>
      <c r="M1866" s="4" t="s">
        <v>12</v>
      </c>
      <c r="O1866" s="4"/>
      <c r="P1866" s="14">
        <v>6158503</v>
      </c>
      <c r="Q1866" s="12">
        <v>1662.0499999999997</v>
      </c>
      <c r="S1866" s="14">
        <v>5112381</v>
      </c>
      <c r="T1866" s="12">
        <v>171</v>
      </c>
      <c r="U1866">
        <f>SUM($T$2:T1866)</f>
        <v>3139162.0199999991</v>
      </c>
      <c r="W1866" s="16">
        <v>5112381</v>
      </c>
      <c r="X1866">
        <v>3139162.0199999991</v>
      </c>
      <c r="Y1866">
        <v>1865</v>
      </c>
      <c r="Z1866" s="18">
        <f t="shared" si="146"/>
        <v>7.5392355528059287</v>
      </c>
      <c r="AA1866" s="18">
        <f t="shared" si="147"/>
        <v>0.40863277826468009</v>
      </c>
      <c r="AB1866" t="str">
        <f t="shared" si="145"/>
        <v>B</v>
      </c>
      <c r="AI1866" s="14">
        <v>6158503</v>
      </c>
      <c r="AJ1866" s="12">
        <v>1662.0499999999997</v>
      </c>
      <c r="AK1866" s="12">
        <v>1662.0500000000002</v>
      </c>
      <c r="AL1866" s="12">
        <v>6000</v>
      </c>
      <c r="AN1866">
        <v>6158503</v>
      </c>
      <c r="AO1866">
        <v>1662.0499999999997</v>
      </c>
      <c r="AP1866">
        <v>1662.0500000000002</v>
      </c>
      <c r="AQ1866">
        <v>6000</v>
      </c>
      <c r="AR1866">
        <f t="shared" si="148"/>
        <v>0</v>
      </c>
      <c r="AV1866" s="4">
        <v>3040885</v>
      </c>
      <c r="AW1866" s="4">
        <v>82211</v>
      </c>
      <c r="AX1866" s="4" t="s">
        <v>8116</v>
      </c>
      <c r="AY1866" s="4">
        <v>2450</v>
      </c>
      <c r="AZ1866" s="4">
        <v>2450</v>
      </c>
      <c r="BA1866" s="4">
        <v>209.5</v>
      </c>
      <c r="BB1866" s="7">
        <f>AZ1866+BA1866-AY1866</f>
        <v>209.5</v>
      </c>
      <c r="BC1866" s="4" t="s">
        <v>1368</v>
      </c>
      <c r="BD1866" s="4">
        <v>10000</v>
      </c>
      <c r="BE1866" s="4" t="s">
        <v>4</v>
      </c>
      <c r="BF1866" s="4" t="s">
        <v>13</v>
      </c>
      <c r="BG1866" s="4" t="s">
        <v>6</v>
      </c>
      <c r="BH1866" s="4" t="s">
        <v>12</v>
      </c>
      <c r="BI1866" t="str">
        <f t="shared" si="149"/>
        <v>B</v>
      </c>
    </row>
    <row r="1867" spans="1:61" ht="15.75" customHeight="1" x14ac:dyDescent="0.2">
      <c r="A1867" s="4">
        <v>2976961</v>
      </c>
      <c r="B1867" s="4">
        <v>4442663</v>
      </c>
      <c r="C1867" s="4" t="s">
        <v>3063</v>
      </c>
      <c r="D1867" s="4">
        <v>500</v>
      </c>
      <c r="E1867" s="4">
        <v>500</v>
      </c>
      <c r="F1867" s="4">
        <v>209</v>
      </c>
      <c r="G1867" s="7">
        <f>E1867+F1867-D1867</f>
        <v>209</v>
      </c>
      <c r="H1867" s="4" t="s">
        <v>1719</v>
      </c>
      <c r="I1867" s="4">
        <v>9000</v>
      </c>
      <c r="J1867" s="4" t="s">
        <v>4</v>
      </c>
      <c r="K1867" s="4" t="s">
        <v>16</v>
      </c>
      <c r="L1867" s="4" t="s">
        <v>6</v>
      </c>
      <c r="M1867" s="4" t="s">
        <v>48</v>
      </c>
      <c r="O1867" s="4"/>
      <c r="P1867" s="14">
        <v>6162430</v>
      </c>
      <c r="Q1867" s="12">
        <v>-600</v>
      </c>
      <c r="S1867" s="14">
        <v>7723626</v>
      </c>
      <c r="T1867" s="12">
        <v>171</v>
      </c>
      <c r="U1867">
        <f>SUM($T$2:T1867)</f>
        <v>3139333.0199999991</v>
      </c>
      <c r="W1867" s="16">
        <v>7723626</v>
      </c>
      <c r="X1867">
        <v>3139333.0199999991</v>
      </c>
      <c r="Y1867">
        <v>1866</v>
      </c>
      <c r="Z1867" s="18">
        <f t="shared" si="146"/>
        <v>7.5396462386103931</v>
      </c>
      <c r="AA1867" s="18">
        <f t="shared" si="147"/>
        <v>0.40885188431200703</v>
      </c>
      <c r="AB1867" t="str">
        <f t="shared" si="145"/>
        <v>B</v>
      </c>
      <c r="AI1867" s="14">
        <v>6162430</v>
      </c>
      <c r="AJ1867" s="12">
        <v>-600</v>
      </c>
      <c r="AK1867" s="12">
        <v>0</v>
      </c>
      <c r="AL1867" s="12">
        <v>0</v>
      </c>
      <c r="AN1867">
        <v>6162430</v>
      </c>
      <c r="AO1867">
        <v>-600</v>
      </c>
      <c r="AP1867">
        <v>0</v>
      </c>
      <c r="AQ1867">
        <v>0</v>
      </c>
      <c r="AR1867">
        <f t="shared" si="148"/>
        <v>0</v>
      </c>
      <c r="AV1867" s="4">
        <v>2976961</v>
      </c>
      <c r="AW1867" s="4">
        <v>4442663</v>
      </c>
      <c r="AX1867" s="4" t="s">
        <v>3063</v>
      </c>
      <c r="AY1867" s="4">
        <v>500</v>
      </c>
      <c r="AZ1867" s="4">
        <v>500</v>
      </c>
      <c r="BA1867" s="4">
        <v>209</v>
      </c>
      <c r="BB1867" s="7">
        <f>AZ1867+BA1867-AY1867</f>
        <v>209</v>
      </c>
      <c r="BC1867" s="4" t="s">
        <v>1719</v>
      </c>
      <c r="BD1867" s="4">
        <v>9000</v>
      </c>
      <c r="BE1867" s="4" t="s">
        <v>4</v>
      </c>
      <c r="BF1867" s="4" t="s">
        <v>16</v>
      </c>
      <c r="BG1867" s="4" t="s">
        <v>6</v>
      </c>
      <c r="BH1867" s="4" t="s">
        <v>48</v>
      </c>
      <c r="BI1867" t="str">
        <f t="shared" si="149"/>
        <v>B</v>
      </c>
    </row>
    <row r="1868" spans="1:61" ht="15.75" customHeight="1" x14ac:dyDescent="0.2">
      <c r="A1868" s="4">
        <v>2989358</v>
      </c>
      <c r="B1868" s="4">
        <v>8687071</v>
      </c>
      <c r="C1868" s="4" t="s">
        <v>4166</v>
      </c>
      <c r="D1868" s="4">
        <v>1000</v>
      </c>
      <c r="E1868" s="4">
        <v>1000</v>
      </c>
      <c r="F1868" s="4">
        <v>209</v>
      </c>
      <c r="G1868" s="7">
        <f>E1868+F1868-D1868</f>
        <v>209</v>
      </c>
      <c r="H1868" s="4" t="s">
        <v>4167</v>
      </c>
      <c r="I1868" s="4">
        <v>6000</v>
      </c>
      <c r="J1868" s="4" t="s">
        <v>4</v>
      </c>
      <c r="K1868" s="4" t="s">
        <v>13</v>
      </c>
      <c r="L1868" s="4" t="s">
        <v>6</v>
      </c>
      <c r="M1868" s="4" t="s">
        <v>26</v>
      </c>
      <c r="O1868" s="4"/>
      <c r="P1868" s="14">
        <v>6162906</v>
      </c>
      <c r="Q1868" s="12">
        <v>1111.5</v>
      </c>
      <c r="S1868" s="14">
        <v>8899395</v>
      </c>
      <c r="T1868" s="12">
        <v>171</v>
      </c>
      <c r="U1868">
        <f>SUM($T$2:T1868)</f>
        <v>3139504.0199999991</v>
      </c>
      <c r="W1868" s="16">
        <v>8899395</v>
      </c>
      <c r="X1868">
        <v>3139504.0199999991</v>
      </c>
      <c r="Y1868">
        <v>1867</v>
      </c>
      <c r="Z1868" s="18">
        <f t="shared" si="146"/>
        <v>7.5400569244148583</v>
      </c>
      <c r="AA1868" s="18">
        <f t="shared" si="147"/>
        <v>0.40907099035933392</v>
      </c>
      <c r="AB1868" t="str">
        <f t="shared" si="145"/>
        <v>B</v>
      </c>
      <c r="AI1868" s="14">
        <v>6162906</v>
      </c>
      <c r="AJ1868" s="12">
        <v>1111.5</v>
      </c>
      <c r="AK1868" s="12">
        <v>1111.5</v>
      </c>
      <c r="AL1868" s="12">
        <v>11500</v>
      </c>
      <c r="AN1868">
        <v>6162906</v>
      </c>
      <c r="AO1868">
        <v>1111.5</v>
      </c>
      <c r="AP1868">
        <v>1111.5</v>
      </c>
      <c r="AQ1868">
        <v>11500</v>
      </c>
      <c r="AR1868">
        <f t="shared" si="148"/>
        <v>0</v>
      </c>
      <c r="AV1868" s="4">
        <v>2989358</v>
      </c>
      <c r="AW1868" s="4">
        <v>8687071</v>
      </c>
      <c r="AX1868" s="4" t="s">
        <v>4166</v>
      </c>
      <c r="AY1868" s="4">
        <v>1000</v>
      </c>
      <c r="AZ1868" s="4">
        <v>1000</v>
      </c>
      <c r="BA1868" s="4">
        <v>209</v>
      </c>
      <c r="BB1868" s="7">
        <f>AZ1868+BA1868-AY1868</f>
        <v>209</v>
      </c>
      <c r="BC1868" s="4" t="s">
        <v>4167</v>
      </c>
      <c r="BD1868" s="4">
        <v>6000</v>
      </c>
      <c r="BE1868" s="4" t="s">
        <v>4</v>
      </c>
      <c r="BF1868" s="4" t="s">
        <v>13</v>
      </c>
      <c r="BG1868" s="4" t="s">
        <v>6</v>
      </c>
      <c r="BH1868" s="4" t="s">
        <v>26</v>
      </c>
      <c r="BI1868" t="str">
        <f t="shared" si="149"/>
        <v>B</v>
      </c>
    </row>
    <row r="1869" spans="1:61" ht="15.75" customHeight="1" x14ac:dyDescent="0.2">
      <c r="A1869" s="4">
        <v>3023707</v>
      </c>
      <c r="B1869" s="4">
        <v>1719033</v>
      </c>
      <c r="C1869" s="4" t="s">
        <v>6818</v>
      </c>
      <c r="D1869" s="4">
        <v>1000</v>
      </c>
      <c r="E1869" s="4">
        <v>1000</v>
      </c>
      <c r="F1869" s="4">
        <v>209</v>
      </c>
      <c r="G1869" s="7">
        <f>E1869+F1869-D1869</f>
        <v>209</v>
      </c>
      <c r="H1869" s="4" t="s">
        <v>6456</v>
      </c>
      <c r="I1869" s="4">
        <v>12000</v>
      </c>
      <c r="J1869" s="4" t="s">
        <v>4</v>
      </c>
      <c r="K1869" s="4" t="s">
        <v>13</v>
      </c>
      <c r="L1869" s="4" t="s">
        <v>14</v>
      </c>
      <c r="M1869" s="4" t="s">
        <v>20</v>
      </c>
      <c r="O1869" s="4"/>
      <c r="P1869" s="14">
        <v>6163305</v>
      </c>
      <c r="Q1869" s="12">
        <v>-10000</v>
      </c>
      <c r="S1869" s="14">
        <v>6634867</v>
      </c>
      <c r="T1869" s="12">
        <v>170.09000000000015</v>
      </c>
      <c r="U1869">
        <f>SUM($T$2:T1869)</f>
        <v>3139674.1099999989</v>
      </c>
      <c r="W1869" s="16">
        <v>6634867</v>
      </c>
      <c r="X1869">
        <v>3139674.1099999989</v>
      </c>
      <c r="Y1869">
        <v>1868</v>
      </c>
      <c r="Z1869" s="18">
        <f t="shared" si="146"/>
        <v>7.5404654246983753</v>
      </c>
      <c r="AA1869" s="18">
        <f t="shared" si="147"/>
        <v>0.40929009640666081</v>
      </c>
      <c r="AB1869" t="str">
        <f t="shared" si="145"/>
        <v>B</v>
      </c>
      <c r="AI1869" s="14">
        <v>6163305</v>
      </c>
      <c r="AJ1869" s="12">
        <v>-10000</v>
      </c>
      <c r="AK1869" s="12">
        <v>0</v>
      </c>
      <c r="AL1869" s="12">
        <v>0</v>
      </c>
      <c r="AN1869">
        <v>6163305</v>
      </c>
      <c r="AO1869">
        <v>-10000</v>
      </c>
      <c r="AP1869">
        <v>0</v>
      </c>
      <c r="AQ1869">
        <v>0</v>
      </c>
      <c r="AR1869">
        <f t="shared" si="148"/>
        <v>0</v>
      </c>
      <c r="AV1869" s="4">
        <v>3023707</v>
      </c>
      <c r="AW1869" s="4">
        <v>1719033</v>
      </c>
      <c r="AX1869" s="4" t="s">
        <v>6818</v>
      </c>
      <c r="AY1869" s="4">
        <v>1000</v>
      </c>
      <c r="AZ1869" s="4">
        <v>1000</v>
      </c>
      <c r="BA1869" s="4">
        <v>209</v>
      </c>
      <c r="BB1869" s="7">
        <f>AZ1869+BA1869-AY1869</f>
        <v>209</v>
      </c>
      <c r="BC1869" s="4" t="s">
        <v>6456</v>
      </c>
      <c r="BD1869" s="4">
        <v>12000</v>
      </c>
      <c r="BE1869" s="4" t="s">
        <v>4</v>
      </c>
      <c r="BF1869" s="4" t="s">
        <v>13</v>
      </c>
      <c r="BG1869" s="4" t="s">
        <v>14</v>
      </c>
      <c r="BH1869" s="4" t="s">
        <v>20</v>
      </c>
      <c r="BI1869" t="str">
        <f t="shared" si="149"/>
        <v>B</v>
      </c>
    </row>
    <row r="1870" spans="1:61" ht="15.75" customHeight="1" x14ac:dyDescent="0.2">
      <c r="A1870" s="4">
        <v>2975708</v>
      </c>
      <c r="B1870" s="4">
        <v>224318</v>
      </c>
      <c r="C1870" s="4" t="s">
        <v>2910</v>
      </c>
      <c r="D1870" s="4">
        <v>600</v>
      </c>
      <c r="E1870" s="4">
        <v>600</v>
      </c>
      <c r="F1870" s="4">
        <v>207.3</v>
      </c>
      <c r="G1870" s="7">
        <f>E1870+F1870-D1870</f>
        <v>207.29999999999995</v>
      </c>
      <c r="H1870" s="4" t="s">
        <v>2911</v>
      </c>
      <c r="I1870" s="4">
        <v>12000</v>
      </c>
      <c r="J1870" s="4" t="s">
        <v>4</v>
      </c>
      <c r="K1870" s="4" t="s">
        <v>13</v>
      </c>
      <c r="L1870" s="4" t="s">
        <v>6</v>
      </c>
      <c r="M1870" s="4" t="s">
        <v>48</v>
      </c>
      <c r="O1870" s="4"/>
      <c r="P1870" s="14">
        <v>6163361</v>
      </c>
      <c r="Q1870" s="12">
        <v>1539</v>
      </c>
      <c r="S1870" s="14">
        <v>1790500</v>
      </c>
      <c r="T1870" s="12">
        <v>170.05000000000018</v>
      </c>
      <c r="U1870">
        <f>SUM($T$2:T1870)</f>
        <v>3139844.1599999988</v>
      </c>
      <c r="W1870" s="16">
        <v>1790500</v>
      </c>
      <c r="X1870">
        <v>3139844.1599999988</v>
      </c>
      <c r="Y1870">
        <v>1869</v>
      </c>
      <c r="Z1870" s="18">
        <f t="shared" si="146"/>
        <v>7.5408738289150374</v>
      </c>
      <c r="AA1870" s="18">
        <f t="shared" si="147"/>
        <v>0.40950920245398775</v>
      </c>
      <c r="AB1870" t="str">
        <f t="shared" si="145"/>
        <v>B</v>
      </c>
      <c r="AI1870" s="14">
        <v>6163361</v>
      </c>
      <c r="AJ1870" s="12">
        <v>1539</v>
      </c>
      <c r="AK1870" s="12">
        <v>1539</v>
      </c>
      <c r="AL1870" s="12">
        <v>10000</v>
      </c>
      <c r="AN1870">
        <v>6163361</v>
      </c>
      <c r="AO1870">
        <v>1539</v>
      </c>
      <c r="AP1870">
        <v>1539</v>
      </c>
      <c r="AQ1870">
        <v>10000</v>
      </c>
      <c r="AR1870">
        <f t="shared" si="148"/>
        <v>0</v>
      </c>
      <c r="AV1870" s="4">
        <v>2975708</v>
      </c>
      <c r="AW1870" s="4">
        <v>224318</v>
      </c>
      <c r="AX1870" s="4" t="s">
        <v>2910</v>
      </c>
      <c r="AY1870" s="4">
        <v>600</v>
      </c>
      <c r="AZ1870" s="4">
        <v>600</v>
      </c>
      <c r="BA1870" s="4">
        <v>207.3</v>
      </c>
      <c r="BB1870" s="7">
        <f>AZ1870+BA1870-AY1870</f>
        <v>207.29999999999995</v>
      </c>
      <c r="BC1870" s="4" t="s">
        <v>2911</v>
      </c>
      <c r="BD1870" s="4">
        <v>12000</v>
      </c>
      <c r="BE1870" s="4" t="s">
        <v>4</v>
      </c>
      <c r="BF1870" s="4" t="s">
        <v>13</v>
      </c>
      <c r="BG1870" s="4" t="s">
        <v>6</v>
      </c>
      <c r="BH1870" s="4" t="s">
        <v>48</v>
      </c>
      <c r="BI1870" t="str">
        <f t="shared" si="149"/>
        <v>B</v>
      </c>
    </row>
    <row r="1871" spans="1:61" ht="15.75" customHeight="1" x14ac:dyDescent="0.2">
      <c r="A1871" s="4">
        <v>3044868</v>
      </c>
      <c r="B1871" s="4">
        <v>51366</v>
      </c>
      <c r="C1871" s="4" t="s">
        <v>8397</v>
      </c>
      <c r="D1871" s="4">
        <v>500</v>
      </c>
      <c r="E1871" s="4">
        <v>500</v>
      </c>
      <c r="F1871" s="4">
        <v>205.2</v>
      </c>
      <c r="G1871" s="7">
        <f>E1871+F1871-D1871</f>
        <v>205.20000000000005</v>
      </c>
      <c r="H1871" s="4" t="s">
        <v>5816</v>
      </c>
      <c r="I1871" s="4">
        <v>18000</v>
      </c>
      <c r="J1871" s="4" t="s">
        <v>4</v>
      </c>
      <c r="K1871" s="4" t="s">
        <v>13</v>
      </c>
      <c r="L1871" s="4" t="s">
        <v>6</v>
      </c>
      <c r="M1871" s="4" t="s">
        <v>52</v>
      </c>
      <c r="O1871" s="4"/>
      <c r="P1871" s="14">
        <v>6163711</v>
      </c>
      <c r="Q1871" s="12">
        <v>159.02999999999997</v>
      </c>
      <c r="S1871" s="14">
        <v>8629286</v>
      </c>
      <c r="T1871" s="12">
        <v>170.04999999999995</v>
      </c>
      <c r="U1871">
        <f>SUM($T$2:T1871)</f>
        <v>3140014.2099999986</v>
      </c>
      <c r="W1871" s="16">
        <v>8629286</v>
      </c>
      <c r="X1871">
        <v>3140014.2099999986</v>
      </c>
      <c r="Y1871">
        <v>1870</v>
      </c>
      <c r="Z1871" s="18">
        <f t="shared" si="146"/>
        <v>7.5412822331316995</v>
      </c>
      <c r="AA1871" s="18">
        <f t="shared" si="147"/>
        <v>0.40972830850131464</v>
      </c>
      <c r="AB1871" t="str">
        <f t="shared" si="145"/>
        <v>B</v>
      </c>
      <c r="AI1871" s="14">
        <v>6163711</v>
      </c>
      <c r="AJ1871" s="12">
        <v>159.02999999999997</v>
      </c>
      <c r="AK1871" s="12">
        <v>159.03</v>
      </c>
      <c r="AL1871" s="12">
        <v>2700</v>
      </c>
      <c r="AN1871">
        <v>6163711</v>
      </c>
      <c r="AO1871">
        <v>159.02999999999997</v>
      </c>
      <c r="AP1871">
        <v>159.03</v>
      </c>
      <c r="AQ1871">
        <v>2700</v>
      </c>
      <c r="AR1871">
        <f t="shared" si="148"/>
        <v>0</v>
      </c>
      <c r="AV1871" s="4">
        <v>3044868</v>
      </c>
      <c r="AW1871" s="4">
        <v>51366</v>
      </c>
      <c r="AX1871" s="4" t="s">
        <v>8397</v>
      </c>
      <c r="AY1871" s="4">
        <v>500</v>
      </c>
      <c r="AZ1871" s="4">
        <v>500</v>
      </c>
      <c r="BA1871" s="4">
        <v>205.2</v>
      </c>
      <c r="BB1871" s="7">
        <f>AZ1871+BA1871-AY1871</f>
        <v>205.20000000000005</v>
      </c>
      <c r="BC1871" s="4" t="s">
        <v>5816</v>
      </c>
      <c r="BD1871" s="4">
        <v>18000</v>
      </c>
      <c r="BE1871" s="4" t="s">
        <v>4</v>
      </c>
      <c r="BF1871" s="4" t="s">
        <v>13</v>
      </c>
      <c r="BG1871" s="4" t="s">
        <v>6</v>
      </c>
      <c r="BH1871" s="4" t="s">
        <v>52</v>
      </c>
      <c r="BI1871" t="str">
        <f t="shared" si="149"/>
        <v>B</v>
      </c>
    </row>
    <row r="1872" spans="1:61" ht="15.75" customHeight="1" x14ac:dyDescent="0.2">
      <c r="A1872" s="4">
        <v>3058581</v>
      </c>
      <c r="B1872" s="4">
        <v>5524422</v>
      </c>
      <c r="C1872" s="4" t="s">
        <v>9282</v>
      </c>
      <c r="D1872" s="4">
        <v>1000</v>
      </c>
      <c r="E1872" s="4">
        <v>1000</v>
      </c>
      <c r="F1872" s="4">
        <v>205.2</v>
      </c>
      <c r="G1872" s="7">
        <f>E1872+F1872-D1872</f>
        <v>205.20000000000005</v>
      </c>
      <c r="H1872" s="4" t="s">
        <v>3498</v>
      </c>
      <c r="I1872" s="4">
        <v>12000</v>
      </c>
      <c r="J1872" s="4" t="s">
        <v>4</v>
      </c>
      <c r="K1872" s="4" t="s">
        <v>5</v>
      </c>
      <c r="L1872" s="4" t="s">
        <v>6</v>
      </c>
      <c r="M1872" s="4" t="s">
        <v>12</v>
      </c>
      <c r="O1872" s="4"/>
      <c r="P1872" s="14">
        <v>6163809</v>
      </c>
      <c r="Q1872" s="12">
        <v>-10000</v>
      </c>
      <c r="S1872" s="14">
        <v>8678888</v>
      </c>
      <c r="T1872" s="12">
        <v>169.09999999999991</v>
      </c>
      <c r="U1872">
        <f>SUM($T$2:T1872)</f>
        <v>3140183.3099999987</v>
      </c>
      <c r="W1872" s="16">
        <v>8678888</v>
      </c>
      <c r="X1872">
        <v>3140183.3099999987</v>
      </c>
      <c r="Y1872">
        <v>1871</v>
      </c>
      <c r="Z1872" s="18">
        <f t="shared" si="146"/>
        <v>7.5416883557605594</v>
      </c>
      <c r="AA1872" s="18">
        <f t="shared" si="147"/>
        <v>0.40994741454864153</v>
      </c>
      <c r="AB1872" t="str">
        <f t="shared" si="145"/>
        <v>B</v>
      </c>
      <c r="AI1872" s="14">
        <v>6163809</v>
      </c>
      <c r="AJ1872" s="12">
        <v>-10000</v>
      </c>
      <c r="AK1872" s="12">
        <v>0</v>
      </c>
      <c r="AL1872" s="12">
        <v>0</v>
      </c>
      <c r="AN1872">
        <v>6163809</v>
      </c>
      <c r="AO1872">
        <v>-10000</v>
      </c>
      <c r="AP1872">
        <v>0</v>
      </c>
      <c r="AQ1872">
        <v>0</v>
      </c>
      <c r="AR1872">
        <f t="shared" si="148"/>
        <v>0</v>
      </c>
      <c r="AV1872" s="4">
        <v>3058581</v>
      </c>
      <c r="AW1872" s="4">
        <v>5524422</v>
      </c>
      <c r="AX1872" s="4" t="s">
        <v>9282</v>
      </c>
      <c r="AY1872" s="4">
        <v>1000</v>
      </c>
      <c r="AZ1872" s="4">
        <v>1000</v>
      </c>
      <c r="BA1872" s="4">
        <v>205.2</v>
      </c>
      <c r="BB1872" s="7">
        <f>AZ1872+BA1872-AY1872</f>
        <v>205.20000000000005</v>
      </c>
      <c r="BC1872" s="4" t="s">
        <v>3498</v>
      </c>
      <c r="BD1872" s="4">
        <v>12000</v>
      </c>
      <c r="BE1872" s="4" t="s">
        <v>4</v>
      </c>
      <c r="BF1872" s="4" t="s">
        <v>5</v>
      </c>
      <c r="BG1872" s="4" t="s">
        <v>6</v>
      </c>
      <c r="BH1872" s="4" t="s">
        <v>12</v>
      </c>
      <c r="BI1872" t="str">
        <f t="shared" si="149"/>
        <v>B</v>
      </c>
    </row>
    <row r="1873" spans="1:61" ht="15.75" customHeight="1" x14ac:dyDescent="0.2">
      <c r="A1873" s="4">
        <v>2971431</v>
      </c>
      <c r="B1873" s="4">
        <v>7279875</v>
      </c>
      <c r="C1873" s="4" t="s">
        <v>2560</v>
      </c>
      <c r="D1873" s="4">
        <v>2000</v>
      </c>
      <c r="E1873" s="4">
        <v>2000</v>
      </c>
      <c r="F1873" s="4">
        <v>205.2</v>
      </c>
      <c r="G1873" s="7">
        <f>E1873+F1873-D1873</f>
        <v>205.19999999999982</v>
      </c>
      <c r="H1873" s="4" t="s">
        <v>615</v>
      </c>
      <c r="I1873" s="4">
        <v>5000</v>
      </c>
      <c r="J1873" s="4" t="s">
        <v>4</v>
      </c>
      <c r="K1873" s="4" t="s">
        <v>5</v>
      </c>
      <c r="L1873" s="4" t="s">
        <v>6</v>
      </c>
      <c r="M1873" s="4" t="s">
        <v>20</v>
      </c>
      <c r="O1873" s="4"/>
      <c r="P1873" s="14">
        <v>6165237</v>
      </c>
      <c r="Q1873" s="12">
        <v>8478</v>
      </c>
      <c r="S1873" s="14">
        <v>9042839</v>
      </c>
      <c r="T1873" s="12">
        <v>168.39999999999998</v>
      </c>
      <c r="U1873">
        <f>SUM($T$2:T1873)</f>
        <v>3140351.7099999986</v>
      </c>
      <c r="W1873" s="16">
        <v>9042839</v>
      </c>
      <c r="X1873">
        <v>3140351.7099999986</v>
      </c>
      <c r="Y1873">
        <v>1872</v>
      </c>
      <c r="Z1873" s="18">
        <f t="shared" si="146"/>
        <v>7.5420927972194596</v>
      </c>
      <c r="AA1873" s="18">
        <f t="shared" si="147"/>
        <v>0.41016652059596848</v>
      </c>
      <c r="AB1873" t="str">
        <f t="shared" si="145"/>
        <v>B</v>
      </c>
      <c r="AI1873" s="14">
        <v>6165237</v>
      </c>
      <c r="AJ1873" s="12">
        <v>8478</v>
      </c>
      <c r="AK1873" s="12">
        <v>8478</v>
      </c>
      <c r="AL1873" s="12">
        <v>5000</v>
      </c>
      <c r="AN1873">
        <v>6165237</v>
      </c>
      <c r="AO1873">
        <v>8478</v>
      </c>
      <c r="AP1873">
        <v>8478</v>
      </c>
      <c r="AQ1873">
        <v>5000</v>
      </c>
      <c r="AR1873">
        <f t="shared" si="148"/>
        <v>0</v>
      </c>
      <c r="AV1873" s="4">
        <v>2971431</v>
      </c>
      <c r="AW1873" s="4">
        <v>7279875</v>
      </c>
      <c r="AX1873" s="4" t="s">
        <v>2560</v>
      </c>
      <c r="AY1873" s="4">
        <v>2000</v>
      </c>
      <c r="AZ1873" s="4">
        <v>2000</v>
      </c>
      <c r="BA1873" s="4">
        <v>205.2</v>
      </c>
      <c r="BB1873" s="7">
        <f>AZ1873+BA1873-AY1873</f>
        <v>205.19999999999982</v>
      </c>
      <c r="BC1873" s="4" t="s">
        <v>615</v>
      </c>
      <c r="BD1873" s="4">
        <v>5000</v>
      </c>
      <c r="BE1873" s="4" t="s">
        <v>4</v>
      </c>
      <c r="BF1873" s="4" t="s">
        <v>5</v>
      </c>
      <c r="BG1873" s="4" t="s">
        <v>6</v>
      </c>
      <c r="BH1873" s="4" t="s">
        <v>20</v>
      </c>
      <c r="BI1873" t="str">
        <f t="shared" si="149"/>
        <v>C</v>
      </c>
    </row>
    <row r="1874" spans="1:61" ht="15.75" customHeight="1" x14ac:dyDescent="0.2">
      <c r="A1874" s="4">
        <v>2973384</v>
      </c>
      <c r="B1874" s="4">
        <v>486684</v>
      </c>
      <c r="C1874" s="4" t="s">
        <v>2722</v>
      </c>
      <c r="D1874" s="4">
        <v>6000</v>
      </c>
      <c r="E1874" s="4">
        <v>6000</v>
      </c>
      <c r="F1874" s="4">
        <v>205.2</v>
      </c>
      <c r="G1874" s="7">
        <f>E1874+F1874-D1874</f>
        <v>205.19999999999982</v>
      </c>
      <c r="H1874" s="4" t="s">
        <v>2723</v>
      </c>
      <c r="I1874" s="4">
        <v>15000</v>
      </c>
      <c r="J1874" s="4" t="s">
        <v>51</v>
      </c>
      <c r="K1874" s="4" t="s">
        <v>13</v>
      </c>
      <c r="M1874" s="4" t="s">
        <v>25</v>
      </c>
      <c r="O1874" s="4"/>
      <c r="P1874" s="14">
        <v>6166287</v>
      </c>
      <c r="Q1874" s="12">
        <v>-10000</v>
      </c>
      <c r="S1874" s="14">
        <v>7238372</v>
      </c>
      <c r="T1874" s="12">
        <v>167.01999999999998</v>
      </c>
      <c r="U1874">
        <f>SUM($T$2:T1874)</f>
        <v>3140518.7299999986</v>
      </c>
      <c r="W1874" s="16">
        <v>7238372</v>
      </c>
      <c r="X1874">
        <v>3140518.7299999986</v>
      </c>
      <c r="Y1874">
        <v>1873</v>
      </c>
      <c r="Z1874" s="18">
        <f t="shared" si="146"/>
        <v>7.5424939243718674</v>
      </c>
      <c r="AA1874" s="18">
        <f t="shared" si="147"/>
        <v>0.41038562664329536</v>
      </c>
      <c r="AB1874" t="str">
        <f t="shared" si="145"/>
        <v>B</v>
      </c>
      <c r="AI1874" s="14">
        <v>6166287</v>
      </c>
      <c r="AJ1874" s="12">
        <v>-10000</v>
      </c>
      <c r="AK1874" s="12">
        <v>0</v>
      </c>
      <c r="AL1874" s="12">
        <v>0</v>
      </c>
      <c r="AN1874">
        <v>6166287</v>
      </c>
      <c r="AO1874">
        <v>-10000</v>
      </c>
      <c r="AP1874">
        <v>0</v>
      </c>
      <c r="AQ1874">
        <v>0</v>
      </c>
      <c r="AR1874">
        <f t="shared" si="148"/>
        <v>0</v>
      </c>
      <c r="AV1874" s="4">
        <v>2973384</v>
      </c>
      <c r="AW1874" s="4">
        <v>486684</v>
      </c>
      <c r="AX1874" s="4" t="s">
        <v>2722</v>
      </c>
      <c r="AY1874" s="4">
        <v>6000</v>
      </c>
      <c r="AZ1874" s="4">
        <v>6000</v>
      </c>
      <c r="BA1874" s="4">
        <v>205.2</v>
      </c>
      <c r="BB1874" s="7">
        <f>AZ1874+BA1874-AY1874</f>
        <v>205.19999999999982</v>
      </c>
      <c r="BC1874" s="4" t="s">
        <v>2723</v>
      </c>
      <c r="BD1874" s="4">
        <v>15000</v>
      </c>
      <c r="BE1874" s="4" t="s">
        <v>51</v>
      </c>
      <c r="BF1874" s="4" t="s">
        <v>13</v>
      </c>
      <c r="BH1874" s="4" t="s">
        <v>25</v>
      </c>
      <c r="BI1874" t="str">
        <f t="shared" si="149"/>
        <v>B</v>
      </c>
    </row>
    <row r="1875" spans="1:61" ht="15.75" customHeight="1" x14ac:dyDescent="0.2">
      <c r="A1875" s="4">
        <v>2977892</v>
      </c>
      <c r="B1875" s="4">
        <v>7224309</v>
      </c>
      <c r="C1875" s="4" t="s">
        <v>3137</v>
      </c>
      <c r="D1875" s="4">
        <v>5400</v>
      </c>
      <c r="E1875" s="4">
        <v>5400</v>
      </c>
      <c r="F1875" s="4">
        <v>205.2</v>
      </c>
      <c r="G1875" s="7">
        <f>E1875+F1875-D1875</f>
        <v>205.19999999999982</v>
      </c>
      <c r="H1875" s="4" t="s">
        <v>3138</v>
      </c>
      <c r="I1875" s="4">
        <v>40000</v>
      </c>
      <c r="J1875" s="4" t="s">
        <v>32</v>
      </c>
      <c r="K1875" s="4" t="s">
        <v>8</v>
      </c>
      <c r="M1875" s="4" t="s">
        <v>64</v>
      </c>
      <c r="O1875" s="4"/>
      <c r="P1875" s="14">
        <v>6168324</v>
      </c>
      <c r="Q1875" s="12">
        <v>940.5</v>
      </c>
      <c r="S1875" s="14">
        <v>369745</v>
      </c>
      <c r="T1875" s="12">
        <v>164.16000000000008</v>
      </c>
      <c r="U1875">
        <f>SUM($T$2:T1875)</f>
        <v>3140682.8899999987</v>
      </c>
      <c r="W1875" s="16">
        <v>369745</v>
      </c>
      <c r="X1875">
        <v>3140682.8899999987</v>
      </c>
      <c r="Y1875">
        <v>1874</v>
      </c>
      <c r="Z1875" s="18">
        <f t="shared" si="146"/>
        <v>7.5428881827441545</v>
      </c>
      <c r="AA1875" s="18">
        <f t="shared" si="147"/>
        <v>0.41060473269062225</v>
      </c>
      <c r="AB1875" t="str">
        <f t="shared" si="145"/>
        <v>B</v>
      </c>
      <c r="AI1875" s="14">
        <v>6168324</v>
      </c>
      <c r="AJ1875" s="12">
        <v>940.5</v>
      </c>
      <c r="AK1875" s="12">
        <v>940.5</v>
      </c>
      <c r="AL1875" s="12">
        <v>1100</v>
      </c>
      <c r="AN1875">
        <v>6168324</v>
      </c>
      <c r="AO1875">
        <v>940.5</v>
      </c>
      <c r="AP1875">
        <v>940.5</v>
      </c>
      <c r="AQ1875">
        <v>1100</v>
      </c>
      <c r="AR1875">
        <f t="shared" si="148"/>
        <v>0</v>
      </c>
      <c r="AV1875" s="4">
        <v>2977892</v>
      </c>
      <c r="AW1875" s="4">
        <v>7224309</v>
      </c>
      <c r="AX1875" s="4" t="s">
        <v>3137</v>
      </c>
      <c r="AY1875" s="4">
        <v>5400</v>
      </c>
      <c r="AZ1875" s="4">
        <v>5400</v>
      </c>
      <c r="BA1875" s="4">
        <v>205.2</v>
      </c>
      <c r="BB1875" s="7">
        <f>AZ1875+BA1875-AY1875</f>
        <v>205.19999999999982</v>
      </c>
      <c r="BC1875" s="4" t="s">
        <v>3138</v>
      </c>
      <c r="BD1875" s="4">
        <v>40000</v>
      </c>
      <c r="BE1875" s="4" t="s">
        <v>32</v>
      </c>
      <c r="BF1875" s="4" t="s">
        <v>8</v>
      </c>
      <c r="BH1875" s="4" t="s">
        <v>64</v>
      </c>
      <c r="BI1875" t="str">
        <f t="shared" si="149"/>
        <v>B</v>
      </c>
    </row>
    <row r="1876" spans="1:61" ht="15.75" customHeight="1" x14ac:dyDescent="0.2">
      <c r="A1876" s="4">
        <v>2994776</v>
      </c>
      <c r="B1876" s="4">
        <v>273886</v>
      </c>
      <c r="C1876" s="4" t="s">
        <v>4610</v>
      </c>
      <c r="D1876" s="4">
        <v>6000</v>
      </c>
      <c r="E1876" s="4">
        <v>6000</v>
      </c>
      <c r="F1876" s="4">
        <v>205.2</v>
      </c>
      <c r="G1876" s="7">
        <f>E1876+F1876-D1876</f>
        <v>205.19999999999982</v>
      </c>
      <c r="H1876" s="4" t="s">
        <v>3304</v>
      </c>
      <c r="I1876" s="4">
        <v>45000</v>
      </c>
      <c r="J1876" s="4" t="s">
        <v>4</v>
      </c>
      <c r="K1876" s="4" t="s">
        <v>8</v>
      </c>
      <c r="L1876" s="4" t="s">
        <v>6</v>
      </c>
      <c r="M1876" s="4" t="s">
        <v>25</v>
      </c>
      <c r="O1876" s="4"/>
      <c r="P1876" s="14">
        <v>6168646</v>
      </c>
      <c r="Q1876" s="12">
        <v>-1500</v>
      </c>
      <c r="S1876" s="14">
        <v>8406910</v>
      </c>
      <c r="T1876" s="12">
        <v>162.45000000000005</v>
      </c>
      <c r="U1876">
        <f>SUM($T$2:T1876)</f>
        <v>3140845.3399999989</v>
      </c>
      <c r="W1876" s="16">
        <v>8406910</v>
      </c>
      <c r="X1876">
        <v>3140845.3399999989</v>
      </c>
      <c r="Y1876">
        <v>1875</v>
      </c>
      <c r="Z1876" s="18">
        <f t="shared" si="146"/>
        <v>7.543278334258396</v>
      </c>
      <c r="AA1876" s="18">
        <f t="shared" si="147"/>
        <v>0.41082383873794914</v>
      </c>
      <c r="AB1876" t="str">
        <f t="shared" ref="AB1876:AB1939" si="150">IF(T1876&gt;=0,"B","")</f>
        <v>B</v>
      </c>
      <c r="AI1876" s="14">
        <v>6168646</v>
      </c>
      <c r="AJ1876" s="12">
        <v>-1500</v>
      </c>
      <c r="AK1876" s="12">
        <v>0</v>
      </c>
      <c r="AL1876" s="12">
        <v>0</v>
      </c>
      <c r="AN1876">
        <v>6168646</v>
      </c>
      <c r="AO1876">
        <v>-1500</v>
      </c>
      <c r="AP1876">
        <v>0</v>
      </c>
      <c r="AQ1876">
        <v>0</v>
      </c>
      <c r="AR1876">
        <f t="shared" si="148"/>
        <v>0</v>
      </c>
      <c r="AV1876" s="4">
        <v>2994776</v>
      </c>
      <c r="AW1876" s="4">
        <v>273886</v>
      </c>
      <c r="AX1876" s="4" t="s">
        <v>4610</v>
      </c>
      <c r="AY1876" s="4">
        <v>6000</v>
      </c>
      <c r="AZ1876" s="4">
        <v>6000</v>
      </c>
      <c r="BA1876" s="4">
        <v>205.2</v>
      </c>
      <c r="BB1876" s="7">
        <f>AZ1876+BA1876-AY1876</f>
        <v>205.19999999999982</v>
      </c>
      <c r="BC1876" s="4" t="s">
        <v>3304</v>
      </c>
      <c r="BD1876" s="4">
        <v>45000</v>
      </c>
      <c r="BE1876" s="4" t="s">
        <v>4</v>
      </c>
      <c r="BF1876" s="4" t="s">
        <v>8</v>
      </c>
      <c r="BG1876" s="4" t="s">
        <v>6</v>
      </c>
      <c r="BH1876" s="4" t="s">
        <v>25</v>
      </c>
      <c r="BI1876" t="str">
        <f t="shared" si="149"/>
        <v>A</v>
      </c>
    </row>
    <row r="1877" spans="1:61" ht="15.75" customHeight="1" x14ac:dyDescent="0.2">
      <c r="A1877" s="4">
        <v>3000915</v>
      </c>
      <c r="B1877" s="4">
        <v>8580881</v>
      </c>
      <c r="C1877" s="4" t="s">
        <v>5144</v>
      </c>
      <c r="D1877" s="4">
        <v>3000</v>
      </c>
      <c r="E1877" s="4">
        <v>3000</v>
      </c>
      <c r="F1877" s="4">
        <v>205.2</v>
      </c>
      <c r="G1877" s="7">
        <f>E1877+F1877-D1877</f>
        <v>205.19999999999982</v>
      </c>
      <c r="H1877" s="4" t="s">
        <v>230</v>
      </c>
      <c r="I1877" s="4">
        <v>8000</v>
      </c>
      <c r="J1877" s="4" t="s">
        <v>4</v>
      </c>
      <c r="K1877" s="4" t="s">
        <v>13</v>
      </c>
      <c r="L1877" s="4" t="s">
        <v>6</v>
      </c>
      <c r="M1877" s="4" t="s">
        <v>12</v>
      </c>
      <c r="O1877" s="4"/>
      <c r="P1877" s="14">
        <v>6168912</v>
      </c>
      <c r="Q1877" s="12">
        <v>2256.4899999999998</v>
      </c>
      <c r="S1877" s="14">
        <v>8206409</v>
      </c>
      <c r="T1877" s="12">
        <v>162.44999999999982</v>
      </c>
      <c r="U1877">
        <f>SUM($T$2:T1877)</f>
        <v>3141007.7899999991</v>
      </c>
      <c r="W1877" s="16">
        <v>8206409</v>
      </c>
      <c r="X1877">
        <v>3141007.7899999991</v>
      </c>
      <c r="Y1877">
        <v>1876</v>
      </c>
      <c r="Z1877" s="18">
        <f t="shared" si="146"/>
        <v>7.5436684857726384</v>
      </c>
      <c r="AA1877" s="18">
        <f t="shared" si="147"/>
        <v>0.41104294478527609</v>
      </c>
      <c r="AB1877" t="str">
        <f t="shared" si="150"/>
        <v>B</v>
      </c>
      <c r="AI1877" s="14">
        <v>6168912</v>
      </c>
      <c r="AJ1877" s="12">
        <v>2256.4899999999998</v>
      </c>
      <c r="AK1877" s="12">
        <v>2256.4899999999998</v>
      </c>
      <c r="AL1877" s="12">
        <v>4550</v>
      </c>
      <c r="AN1877">
        <v>6168912</v>
      </c>
      <c r="AO1877">
        <v>2256.4899999999998</v>
      </c>
      <c r="AP1877">
        <v>2256.4899999999998</v>
      </c>
      <c r="AQ1877">
        <v>4550</v>
      </c>
      <c r="AR1877">
        <f t="shared" si="148"/>
        <v>0</v>
      </c>
      <c r="AV1877" s="4">
        <v>3000915</v>
      </c>
      <c r="AW1877" s="4">
        <v>8580881</v>
      </c>
      <c r="AX1877" s="4" t="s">
        <v>5144</v>
      </c>
      <c r="AY1877" s="4">
        <v>3000</v>
      </c>
      <c r="AZ1877" s="4">
        <v>3000</v>
      </c>
      <c r="BA1877" s="4">
        <v>205.2</v>
      </c>
      <c r="BB1877" s="7">
        <f>AZ1877+BA1877-AY1877</f>
        <v>205.19999999999982</v>
      </c>
      <c r="BC1877" s="4" t="s">
        <v>230</v>
      </c>
      <c r="BD1877" s="4">
        <v>8000</v>
      </c>
      <c r="BE1877" s="4" t="s">
        <v>4</v>
      </c>
      <c r="BF1877" s="4" t="s">
        <v>13</v>
      </c>
      <c r="BG1877" s="4" t="s">
        <v>6</v>
      </c>
      <c r="BH1877" s="4" t="s">
        <v>12</v>
      </c>
      <c r="BI1877" t="str">
        <f t="shared" si="149"/>
        <v>B</v>
      </c>
    </row>
    <row r="1878" spans="1:61" ht="15.75" customHeight="1" x14ac:dyDescent="0.2">
      <c r="A1878" s="4">
        <v>3025800</v>
      </c>
      <c r="B1878" s="4">
        <v>394708</v>
      </c>
      <c r="C1878" s="4" t="s">
        <v>6990</v>
      </c>
      <c r="D1878" s="4">
        <v>2250</v>
      </c>
      <c r="E1878" s="4">
        <v>2250</v>
      </c>
      <c r="F1878" s="4">
        <v>205.2</v>
      </c>
      <c r="G1878" s="7">
        <f>E1878+F1878-D1878</f>
        <v>205.19999999999982</v>
      </c>
      <c r="H1878" s="4" t="s">
        <v>6991</v>
      </c>
      <c r="I1878" s="4">
        <v>13600</v>
      </c>
      <c r="J1878" s="4" t="s">
        <v>4</v>
      </c>
      <c r="K1878" s="4" t="s">
        <v>13</v>
      </c>
      <c r="L1878" s="4" t="s">
        <v>6</v>
      </c>
      <c r="M1878" s="4" t="s">
        <v>47</v>
      </c>
      <c r="O1878" s="4"/>
      <c r="P1878" s="14">
        <v>6168926</v>
      </c>
      <c r="Q1878" s="12">
        <v>1575</v>
      </c>
      <c r="S1878" s="14">
        <v>8217784</v>
      </c>
      <c r="T1878" s="12">
        <v>161.5</v>
      </c>
      <c r="U1878">
        <f>SUM($T$2:T1878)</f>
        <v>3141169.2899999991</v>
      </c>
      <c r="W1878" s="16">
        <v>8217784</v>
      </c>
      <c r="X1878">
        <v>3141169.2899999991</v>
      </c>
      <c r="Y1878">
        <v>1877</v>
      </c>
      <c r="Z1878" s="18">
        <f t="shared" si="146"/>
        <v>7.5440563556990776</v>
      </c>
      <c r="AA1878" s="18">
        <f t="shared" si="147"/>
        <v>0.41126205083260298</v>
      </c>
      <c r="AB1878" t="str">
        <f t="shared" si="150"/>
        <v>B</v>
      </c>
      <c r="AI1878" s="14">
        <v>6168926</v>
      </c>
      <c r="AJ1878" s="12">
        <v>1575</v>
      </c>
      <c r="AK1878" s="12">
        <v>1575</v>
      </c>
      <c r="AL1878" s="12">
        <v>7500</v>
      </c>
      <c r="AN1878">
        <v>6168926</v>
      </c>
      <c r="AO1878">
        <v>1575</v>
      </c>
      <c r="AP1878">
        <v>1575</v>
      </c>
      <c r="AQ1878">
        <v>7500</v>
      </c>
      <c r="AR1878">
        <f t="shared" si="148"/>
        <v>0</v>
      </c>
      <c r="AV1878" s="4">
        <v>3025800</v>
      </c>
      <c r="AW1878" s="4">
        <v>394708</v>
      </c>
      <c r="AX1878" s="4" t="s">
        <v>6990</v>
      </c>
      <c r="AY1878" s="4">
        <v>2250</v>
      </c>
      <c r="AZ1878" s="4">
        <v>2250</v>
      </c>
      <c r="BA1878" s="4">
        <v>205.2</v>
      </c>
      <c r="BB1878" s="7">
        <f>AZ1878+BA1878-AY1878</f>
        <v>205.19999999999982</v>
      </c>
      <c r="BC1878" s="4" t="s">
        <v>6991</v>
      </c>
      <c r="BD1878" s="4">
        <v>13600</v>
      </c>
      <c r="BE1878" s="4" t="s">
        <v>4</v>
      </c>
      <c r="BF1878" s="4" t="s">
        <v>13</v>
      </c>
      <c r="BG1878" s="4" t="s">
        <v>6</v>
      </c>
      <c r="BH1878" s="4" t="s">
        <v>47</v>
      </c>
      <c r="BI1878" t="str">
        <f t="shared" si="149"/>
        <v>B</v>
      </c>
    </row>
    <row r="1879" spans="1:61" ht="15.75" customHeight="1" x14ac:dyDescent="0.2">
      <c r="A1879" s="4">
        <v>3037259</v>
      </c>
      <c r="B1879" s="4">
        <v>467345</v>
      </c>
      <c r="C1879" s="4" t="s">
        <v>7864</v>
      </c>
      <c r="D1879" s="4">
        <v>4000</v>
      </c>
      <c r="E1879" s="4">
        <v>4000</v>
      </c>
      <c r="F1879" s="4">
        <v>205.2</v>
      </c>
      <c r="G1879" s="7">
        <f>E1879+F1879-D1879</f>
        <v>205.19999999999982</v>
      </c>
      <c r="H1879" s="4" t="s">
        <v>4984</v>
      </c>
      <c r="I1879" s="4">
        <v>8000</v>
      </c>
      <c r="J1879" s="4" t="s">
        <v>4</v>
      </c>
      <c r="K1879" s="4" t="s">
        <v>13</v>
      </c>
      <c r="L1879" s="4" t="s">
        <v>6</v>
      </c>
      <c r="M1879" s="4" t="s">
        <v>64</v>
      </c>
      <c r="O1879" s="4"/>
      <c r="P1879" s="14">
        <v>6174946</v>
      </c>
      <c r="Q1879" s="12">
        <v>1881</v>
      </c>
      <c r="S1879" s="14">
        <v>351901</v>
      </c>
      <c r="T1879" s="12">
        <v>159.59999999999991</v>
      </c>
      <c r="U1879">
        <f>SUM($T$2:T1879)</f>
        <v>3141328.8899999992</v>
      </c>
      <c r="W1879" s="16">
        <v>351901</v>
      </c>
      <c r="X1879">
        <v>3141328.8899999992</v>
      </c>
      <c r="Y1879">
        <v>1878</v>
      </c>
      <c r="Z1879" s="18">
        <f t="shared" si="146"/>
        <v>7.5444396624499124</v>
      </c>
      <c r="AA1879" s="18">
        <f t="shared" si="147"/>
        <v>0.41148115687992987</v>
      </c>
      <c r="AB1879" t="str">
        <f t="shared" si="150"/>
        <v>B</v>
      </c>
      <c r="AI1879" s="14">
        <v>6174946</v>
      </c>
      <c r="AJ1879" s="12">
        <v>1881</v>
      </c>
      <c r="AK1879" s="12">
        <v>1881</v>
      </c>
      <c r="AL1879" s="12">
        <v>1500</v>
      </c>
      <c r="AN1879">
        <v>6174946</v>
      </c>
      <c r="AO1879">
        <v>1881</v>
      </c>
      <c r="AP1879">
        <v>1881</v>
      </c>
      <c r="AQ1879">
        <v>1500</v>
      </c>
      <c r="AR1879">
        <f t="shared" si="148"/>
        <v>0</v>
      </c>
      <c r="AV1879" s="4">
        <v>3037259</v>
      </c>
      <c r="AW1879" s="4">
        <v>467345</v>
      </c>
      <c r="AX1879" s="4" t="s">
        <v>7864</v>
      </c>
      <c r="AY1879" s="4">
        <v>4000</v>
      </c>
      <c r="AZ1879" s="4">
        <v>4000</v>
      </c>
      <c r="BA1879" s="4">
        <v>205.2</v>
      </c>
      <c r="BB1879" s="7">
        <f>AZ1879+BA1879-AY1879</f>
        <v>205.19999999999982</v>
      </c>
      <c r="BC1879" s="4" t="s">
        <v>4984</v>
      </c>
      <c r="BD1879" s="4">
        <v>8000</v>
      </c>
      <c r="BE1879" s="4" t="s">
        <v>4</v>
      </c>
      <c r="BF1879" s="4" t="s">
        <v>13</v>
      </c>
      <c r="BG1879" s="4" t="s">
        <v>6</v>
      </c>
      <c r="BH1879" s="4" t="s">
        <v>64</v>
      </c>
      <c r="BI1879" t="str">
        <f t="shared" si="149"/>
        <v>B</v>
      </c>
    </row>
    <row r="1880" spans="1:61" ht="15.75" customHeight="1" x14ac:dyDescent="0.2">
      <c r="A1880" s="4">
        <v>2982568</v>
      </c>
      <c r="B1880" s="4">
        <v>486684</v>
      </c>
      <c r="C1880" s="4" t="s">
        <v>3556</v>
      </c>
      <c r="D1880" s="4">
        <v>5950</v>
      </c>
      <c r="E1880" s="4">
        <v>5950</v>
      </c>
      <c r="F1880" s="4">
        <v>203.5</v>
      </c>
      <c r="G1880" s="7">
        <f>E1880+F1880-D1880</f>
        <v>203.5</v>
      </c>
      <c r="H1880" s="4" t="s">
        <v>2723</v>
      </c>
      <c r="I1880" s="4">
        <v>15000</v>
      </c>
      <c r="J1880" s="4" t="s">
        <v>51</v>
      </c>
      <c r="K1880" s="4" t="s">
        <v>13</v>
      </c>
      <c r="M1880" s="4" t="s">
        <v>25</v>
      </c>
      <c r="O1880" s="4"/>
      <c r="P1880" s="14">
        <v>6176416</v>
      </c>
      <c r="Q1880" s="12">
        <v>1026</v>
      </c>
      <c r="S1880" s="14">
        <v>6163711</v>
      </c>
      <c r="T1880" s="12">
        <v>159.02999999999997</v>
      </c>
      <c r="U1880">
        <f>SUM($T$2:T1880)</f>
        <v>3141487.919999999</v>
      </c>
      <c r="W1880" s="16">
        <v>6163711</v>
      </c>
      <c r="X1880">
        <v>3141487.919999999</v>
      </c>
      <c r="Y1880">
        <v>1879</v>
      </c>
      <c r="Z1880" s="18">
        <f t="shared" si="146"/>
        <v>7.5448216002480644</v>
      </c>
      <c r="AA1880" s="18">
        <f t="shared" si="147"/>
        <v>0.41170026292725681</v>
      </c>
      <c r="AB1880" t="str">
        <f t="shared" si="150"/>
        <v>B</v>
      </c>
      <c r="AI1880" s="14">
        <v>6176416</v>
      </c>
      <c r="AJ1880" s="12">
        <v>1026</v>
      </c>
      <c r="AK1880" s="12">
        <v>1026</v>
      </c>
      <c r="AL1880" s="12">
        <v>2000</v>
      </c>
      <c r="AN1880">
        <v>6176416</v>
      </c>
      <c r="AO1880">
        <v>1026</v>
      </c>
      <c r="AP1880">
        <v>1026</v>
      </c>
      <c r="AQ1880">
        <v>2000</v>
      </c>
      <c r="AR1880">
        <f t="shared" si="148"/>
        <v>0</v>
      </c>
      <c r="AV1880" s="4">
        <v>2982568</v>
      </c>
      <c r="AW1880" s="4">
        <v>486684</v>
      </c>
      <c r="AX1880" s="4" t="s">
        <v>3556</v>
      </c>
      <c r="AY1880" s="4">
        <v>5950</v>
      </c>
      <c r="AZ1880" s="4">
        <v>5950</v>
      </c>
      <c r="BA1880" s="4">
        <v>203.5</v>
      </c>
      <c r="BB1880" s="7">
        <f>AZ1880+BA1880-AY1880</f>
        <v>203.5</v>
      </c>
      <c r="BC1880" s="4" t="s">
        <v>2723</v>
      </c>
      <c r="BD1880" s="4">
        <v>15000</v>
      </c>
      <c r="BE1880" s="4" t="s">
        <v>51</v>
      </c>
      <c r="BF1880" s="4" t="s">
        <v>13</v>
      </c>
      <c r="BH1880" s="4" t="s">
        <v>25</v>
      </c>
      <c r="BI1880" t="str">
        <f t="shared" si="149"/>
        <v>B</v>
      </c>
    </row>
    <row r="1881" spans="1:61" ht="15.75" customHeight="1" x14ac:dyDescent="0.2">
      <c r="A1881" s="4">
        <v>3007866</v>
      </c>
      <c r="B1881" s="4">
        <v>8339066</v>
      </c>
      <c r="C1881" s="4" t="s">
        <v>5690</v>
      </c>
      <c r="D1881" s="4">
        <v>1150</v>
      </c>
      <c r="E1881" s="4">
        <v>1150</v>
      </c>
      <c r="F1881" s="4">
        <v>202.4</v>
      </c>
      <c r="G1881" s="7">
        <f>E1881+F1881-D1881</f>
        <v>202.40000000000009</v>
      </c>
      <c r="H1881" s="4" t="s">
        <v>5610</v>
      </c>
      <c r="I1881" s="4">
        <v>15000</v>
      </c>
      <c r="J1881" s="4" t="s">
        <v>4</v>
      </c>
      <c r="K1881" s="4" t="s">
        <v>13</v>
      </c>
      <c r="L1881" s="4" t="s">
        <v>6</v>
      </c>
      <c r="M1881" s="4" t="s">
        <v>64</v>
      </c>
      <c r="O1881" s="4"/>
      <c r="P1881" s="14">
        <v>6179664</v>
      </c>
      <c r="Q1881" s="12">
        <v>71.819999999999709</v>
      </c>
      <c r="S1881" s="14">
        <v>6805233</v>
      </c>
      <c r="T1881" s="12">
        <v>156.79999999999995</v>
      </c>
      <c r="U1881">
        <f>SUM($T$2:T1881)</f>
        <v>3141644.7199999988</v>
      </c>
      <c r="W1881" s="16">
        <v>6805233</v>
      </c>
      <c r="X1881">
        <v>3141644.7199999988</v>
      </c>
      <c r="Y1881">
        <v>1880</v>
      </c>
      <c r="Z1881" s="18">
        <f t="shared" si="146"/>
        <v>7.5451981823190586</v>
      </c>
      <c r="AA1881" s="18">
        <f t="shared" si="147"/>
        <v>0.4119193689745837</v>
      </c>
      <c r="AB1881" t="str">
        <f t="shared" si="150"/>
        <v>B</v>
      </c>
      <c r="AI1881" s="14">
        <v>6179664</v>
      </c>
      <c r="AJ1881" s="12">
        <v>71.819999999999709</v>
      </c>
      <c r="AK1881" s="12">
        <v>71.819999999999993</v>
      </c>
      <c r="AL1881" s="12">
        <v>4200</v>
      </c>
      <c r="AN1881">
        <v>6179664</v>
      </c>
      <c r="AO1881">
        <v>71.819999999999709</v>
      </c>
      <c r="AP1881">
        <v>71.819999999999993</v>
      </c>
      <c r="AQ1881">
        <v>4200</v>
      </c>
      <c r="AR1881">
        <f t="shared" si="148"/>
        <v>0</v>
      </c>
      <c r="AV1881" s="4">
        <v>3007866</v>
      </c>
      <c r="AW1881" s="4">
        <v>8339066</v>
      </c>
      <c r="AX1881" s="4" t="s">
        <v>5690</v>
      </c>
      <c r="AY1881" s="4">
        <v>1150</v>
      </c>
      <c r="AZ1881" s="4">
        <v>1150</v>
      </c>
      <c r="BA1881" s="4">
        <v>202.4</v>
      </c>
      <c r="BB1881" s="7">
        <f>AZ1881+BA1881-AY1881</f>
        <v>202.40000000000009</v>
      </c>
      <c r="BC1881" s="4" t="s">
        <v>5610</v>
      </c>
      <c r="BD1881" s="4">
        <v>15000</v>
      </c>
      <c r="BE1881" s="4" t="s">
        <v>4</v>
      </c>
      <c r="BF1881" s="4" t="s">
        <v>13</v>
      </c>
      <c r="BG1881" s="4" t="s">
        <v>6</v>
      </c>
      <c r="BH1881" s="4" t="s">
        <v>64</v>
      </c>
      <c r="BI1881" t="str">
        <f t="shared" si="149"/>
        <v>B</v>
      </c>
    </row>
    <row r="1882" spans="1:61" ht="15.75" customHeight="1" x14ac:dyDescent="0.2">
      <c r="A1882" s="4">
        <v>2947085</v>
      </c>
      <c r="B1882" s="4">
        <v>8918666</v>
      </c>
      <c r="C1882" s="4" t="s">
        <v>353</v>
      </c>
      <c r="D1882" s="4">
        <v>1500</v>
      </c>
      <c r="E1882" s="4">
        <v>1500</v>
      </c>
      <c r="F1882" s="4">
        <v>201.75</v>
      </c>
      <c r="G1882" s="7">
        <f>E1882+F1882-D1882</f>
        <v>201.75</v>
      </c>
      <c r="H1882" s="4" t="s">
        <v>354</v>
      </c>
      <c r="I1882" s="4">
        <v>7800</v>
      </c>
      <c r="J1882" s="4" t="s">
        <v>98</v>
      </c>
      <c r="K1882" s="4" t="s">
        <v>8</v>
      </c>
      <c r="M1882" s="4" t="s">
        <v>186</v>
      </c>
      <c r="O1882" s="4"/>
      <c r="P1882" s="14">
        <v>6185292</v>
      </c>
      <c r="Q1882" s="12">
        <v>-1500</v>
      </c>
      <c r="S1882" s="14">
        <v>2041467</v>
      </c>
      <c r="T1882" s="12">
        <v>156.18000000000006</v>
      </c>
      <c r="U1882">
        <f>SUM($T$2:T1882)</f>
        <v>3141800.899999999</v>
      </c>
      <c r="W1882" s="16">
        <v>2041467</v>
      </c>
      <c r="X1882">
        <v>3141800.899999999</v>
      </c>
      <c r="Y1882">
        <v>1881</v>
      </c>
      <c r="Z1882" s="18">
        <f t="shared" si="146"/>
        <v>7.5455732753538038</v>
      </c>
      <c r="AA1882" s="18">
        <f t="shared" si="147"/>
        <v>0.41213847502191059</v>
      </c>
      <c r="AB1882" t="str">
        <f t="shared" si="150"/>
        <v>B</v>
      </c>
      <c r="AI1882" s="14">
        <v>6185292</v>
      </c>
      <c r="AJ1882" s="12">
        <v>-1500</v>
      </c>
      <c r="AK1882" s="12">
        <v>0</v>
      </c>
      <c r="AL1882" s="12">
        <v>0</v>
      </c>
      <c r="AN1882">
        <v>6185292</v>
      </c>
      <c r="AO1882">
        <v>-1500</v>
      </c>
      <c r="AP1882">
        <v>0</v>
      </c>
      <c r="AQ1882">
        <v>0</v>
      </c>
      <c r="AR1882">
        <f t="shared" si="148"/>
        <v>0</v>
      </c>
      <c r="AV1882" s="4">
        <v>2947085</v>
      </c>
      <c r="AW1882" s="4">
        <v>8918666</v>
      </c>
      <c r="AX1882" s="4" t="s">
        <v>353</v>
      </c>
      <c r="AY1882" s="4">
        <v>1500</v>
      </c>
      <c r="AZ1882" s="4">
        <v>1500</v>
      </c>
      <c r="BA1882" s="4">
        <v>201.75</v>
      </c>
      <c r="BB1882" s="7">
        <f>AZ1882+BA1882-AY1882</f>
        <v>201.75</v>
      </c>
      <c r="BC1882" s="4" t="s">
        <v>354</v>
      </c>
      <c r="BD1882" s="4">
        <v>7800</v>
      </c>
      <c r="BE1882" s="4" t="s">
        <v>98</v>
      </c>
      <c r="BF1882" s="4" t="s">
        <v>8</v>
      </c>
      <c r="BH1882" s="4" t="s">
        <v>186</v>
      </c>
      <c r="BI1882" t="str">
        <f t="shared" si="149"/>
        <v>B</v>
      </c>
    </row>
    <row r="1883" spans="1:61" ht="15.75" customHeight="1" x14ac:dyDescent="0.2">
      <c r="A1883" s="4">
        <v>2973811</v>
      </c>
      <c r="B1883" s="4">
        <v>8985824</v>
      </c>
      <c r="C1883" s="4" t="s">
        <v>2765</v>
      </c>
      <c r="D1883" s="4">
        <v>1500</v>
      </c>
      <c r="E1883" s="4">
        <v>1500</v>
      </c>
      <c r="F1883" s="4">
        <v>201.75</v>
      </c>
      <c r="G1883" s="7">
        <f>E1883+F1883-D1883</f>
        <v>201.75</v>
      </c>
      <c r="H1883" s="4" t="s">
        <v>2766</v>
      </c>
      <c r="I1883" s="4">
        <v>15000</v>
      </c>
      <c r="J1883" s="4" t="s">
        <v>4</v>
      </c>
      <c r="K1883" s="4" t="s">
        <v>8</v>
      </c>
      <c r="L1883" s="4" t="s">
        <v>6</v>
      </c>
      <c r="M1883" s="4" t="s">
        <v>20</v>
      </c>
      <c r="O1883" s="4"/>
      <c r="P1883" s="14">
        <v>6187469</v>
      </c>
      <c r="Q1883" s="12">
        <v>-4600</v>
      </c>
      <c r="S1883" s="14">
        <v>8752731</v>
      </c>
      <c r="T1883" s="12">
        <v>155.79999999999995</v>
      </c>
      <c r="U1883">
        <f>SUM($T$2:T1883)</f>
        <v>3141956.6999999988</v>
      </c>
      <c r="W1883" s="16">
        <v>8752731</v>
      </c>
      <c r="X1883">
        <v>3141956.6999999988</v>
      </c>
      <c r="Y1883">
        <v>1882</v>
      </c>
      <c r="Z1883" s="18">
        <f t="shared" si="146"/>
        <v>7.545947455753427</v>
      </c>
      <c r="AA1883" s="18">
        <f t="shared" si="147"/>
        <v>0.41235758106923753</v>
      </c>
      <c r="AB1883" t="str">
        <f t="shared" si="150"/>
        <v>B</v>
      </c>
      <c r="AI1883" s="14">
        <v>6187469</v>
      </c>
      <c r="AJ1883" s="12">
        <v>-4600</v>
      </c>
      <c r="AK1883" s="12">
        <v>0</v>
      </c>
      <c r="AL1883" s="12">
        <v>0</v>
      </c>
      <c r="AN1883">
        <v>6187469</v>
      </c>
      <c r="AO1883">
        <v>-4600</v>
      </c>
      <c r="AP1883">
        <v>0</v>
      </c>
      <c r="AQ1883">
        <v>0</v>
      </c>
      <c r="AR1883">
        <f t="shared" si="148"/>
        <v>0</v>
      </c>
      <c r="AV1883" s="4">
        <v>2973811</v>
      </c>
      <c r="AW1883" s="4">
        <v>8985824</v>
      </c>
      <c r="AX1883" s="4" t="s">
        <v>2765</v>
      </c>
      <c r="AY1883" s="4">
        <v>1500</v>
      </c>
      <c r="AZ1883" s="4">
        <v>1500</v>
      </c>
      <c r="BA1883" s="4">
        <v>201.75</v>
      </c>
      <c r="BB1883" s="7">
        <f>AZ1883+BA1883-AY1883</f>
        <v>201.75</v>
      </c>
      <c r="BC1883" s="4" t="s">
        <v>2766</v>
      </c>
      <c r="BD1883" s="4">
        <v>15000</v>
      </c>
      <c r="BE1883" s="4" t="s">
        <v>4</v>
      </c>
      <c r="BF1883" s="4" t="s">
        <v>8</v>
      </c>
      <c r="BG1883" s="4" t="s">
        <v>6</v>
      </c>
      <c r="BH1883" s="4" t="s">
        <v>20</v>
      </c>
      <c r="BI1883" t="str">
        <f t="shared" si="149"/>
        <v>B</v>
      </c>
    </row>
    <row r="1884" spans="1:61" ht="15.75" customHeight="1" x14ac:dyDescent="0.2">
      <c r="A1884" s="4">
        <v>2976142</v>
      </c>
      <c r="B1884" s="4">
        <v>8537103</v>
      </c>
      <c r="C1884" s="4" t="s">
        <v>2965</v>
      </c>
      <c r="D1884" s="4">
        <v>1500</v>
      </c>
      <c r="E1884" s="4">
        <v>1500</v>
      </c>
      <c r="F1884" s="4">
        <v>201.75</v>
      </c>
      <c r="G1884" s="7">
        <f>E1884+F1884-D1884</f>
        <v>201.75</v>
      </c>
      <c r="H1884" s="4" t="s">
        <v>2966</v>
      </c>
      <c r="I1884" s="4">
        <v>7500</v>
      </c>
      <c r="J1884" s="4" t="s">
        <v>4</v>
      </c>
      <c r="K1884" s="4" t="s">
        <v>22</v>
      </c>
      <c r="L1884" s="4" t="s">
        <v>6</v>
      </c>
      <c r="M1884" s="4" t="s">
        <v>20</v>
      </c>
      <c r="O1884" s="4"/>
      <c r="P1884" s="14">
        <v>6193055</v>
      </c>
      <c r="Q1884" s="12">
        <v>510</v>
      </c>
      <c r="S1884" s="14">
        <v>210433</v>
      </c>
      <c r="T1884" s="12">
        <v>155</v>
      </c>
      <c r="U1884">
        <f>SUM($T$2:T1884)</f>
        <v>3142111.6999999988</v>
      </c>
      <c r="W1884" s="16">
        <v>210433</v>
      </c>
      <c r="X1884">
        <v>3142111.6999999988</v>
      </c>
      <c r="Y1884">
        <v>1883</v>
      </c>
      <c r="Z1884" s="18">
        <f t="shared" si="146"/>
        <v>7.5463197148159535</v>
      </c>
      <c r="AA1884" s="18">
        <f t="shared" si="147"/>
        <v>0.41257668711656442</v>
      </c>
      <c r="AB1884" t="str">
        <f t="shared" si="150"/>
        <v>B</v>
      </c>
      <c r="AI1884" s="14">
        <v>6193055</v>
      </c>
      <c r="AJ1884" s="12">
        <v>510</v>
      </c>
      <c r="AK1884" s="12">
        <v>510</v>
      </c>
      <c r="AL1884" s="12">
        <v>2000</v>
      </c>
      <c r="AN1884">
        <v>6193055</v>
      </c>
      <c r="AO1884">
        <v>510</v>
      </c>
      <c r="AP1884">
        <v>510</v>
      </c>
      <c r="AQ1884">
        <v>2000</v>
      </c>
      <c r="AR1884">
        <f t="shared" si="148"/>
        <v>0</v>
      </c>
      <c r="AV1884" s="4">
        <v>2976142</v>
      </c>
      <c r="AW1884" s="4">
        <v>8537103</v>
      </c>
      <c r="AX1884" s="4" t="s">
        <v>2965</v>
      </c>
      <c r="AY1884" s="4">
        <v>1500</v>
      </c>
      <c r="AZ1884" s="4">
        <v>1500</v>
      </c>
      <c r="BA1884" s="4">
        <v>201.75</v>
      </c>
      <c r="BB1884" s="7">
        <f>AZ1884+BA1884-AY1884</f>
        <v>201.75</v>
      </c>
      <c r="BC1884" s="4" t="s">
        <v>2966</v>
      </c>
      <c r="BD1884" s="4">
        <v>7500</v>
      </c>
      <c r="BE1884" s="4" t="s">
        <v>4</v>
      </c>
      <c r="BF1884" s="4" t="s">
        <v>22</v>
      </c>
      <c r="BG1884" s="4" t="s">
        <v>6</v>
      </c>
      <c r="BH1884" s="4" t="s">
        <v>20</v>
      </c>
      <c r="BI1884" t="str">
        <f t="shared" si="149"/>
        <v>B</v>
      </c>
    </row>
    <row r="1885" spans="1:61" ht="15.75" customHeight="1" x14ac:dyDescent="0.2">
      <c r="A1885" s="4">
        <v>2997030</v>
      </c>
      <c r="B1885" s="4">
        <v>1673640</v>
      </c>
      <c r="C1885" s="4" t="s">
        <v>4842</v>
      </c>
      <c r="D1885" s="4">
        <v>1500</v>
      </c>
      <c r="E1885" s="4">
        <v>1500</v>
      </c>
      <c r="F1885" s="4">
        <v>201.75</v>
      </c>
      <c r="G1885" s="7">
        <f>E1885+F1885-D1885</f>
        <v>201.75</v>
      </c>
      <c r="H1885" s="4" t="s">
        <v>4843</v>
      </c>
      <c r="I1885" s="4">
        <v>25000</v>
      </c>
      <c r="J1885" s="4" t="s">
        <v>4</v>
      </c>
      <c r="K1885" s="4" t="s">
        <v>5</v>
      </c>
      <c r="L1885" s="4" t="s">
        <v>6</v>
      </c>
      <c r="M1885" s="4" t="s">
        <v>17</v>
      </c>
      <c r="O1885" s="4"/>
      <c r="P1885" s="14">
        <v>6196478</v>
      </c>
      <c r="Q1885" s="12">
        <v>343.20000000000005</v>
      </c>
      <c r="S1885" s="14">
        <v>345683</v>
      </c>
      <c r="T1885" s="12">
        <v>155</v>
      </c>
      <c r="U1885">
        <f>SUM($T$2:T1885)</f>
        <v>3142266.6999999988</v>
      </c>
      <c r="W1885" s="16">
        <v>345683</v>
      </c>
      <c r="X1885">
        <v>3142266.6999999988</v>
      </c>
      <c r="Y1885">
        <v>1884</v>
      </c>
      <c r="Z1885" s="18">
        <f t="shared" si="146"/>
        <v>7.5466919738784801</v>
      </c>
      <c r="AA1885" s="18">
        <f t="shared" si="147"/>
        <v>0.41279579316389131</v>
      </c>
      <c r="AB1885" t="str">
        <f t="shared" si="150"/>
        <v>B</v>
      </c>
      <c r="AI1885" s="14">
        <v>6196478</v>
      </c>
      <c r="AJ1885" s="12">
        <v>343.20000000000005</v>
      </c>
      <c r="AK1885" s="12">
        <v>343.2</v>
      </c>
      <c r="AL1885" s="12">
        <v>1100</v>
      </c>
      <c r="AN1885">
        <v>6196478</v>
      </c>
      <c r="AO1885">
        <v>343.20000000000005</v>
      </c>
      <c r="AP1885">
        <v>343.2</v>
      </c>
      <c r="AQ1885">
        <v>1100</v>
      </c>
      <c r="AR1885">
        <f t="shared" si="148"/>
        <v>0</v>
      </c>
      <c r="AV1885" s="4">
        <v>2997030</v>
      </c>
      <c r="AW1885" s="4">
        <v>1673640</v>
      </c>
      <c r="AX1885" s="4" t="s">
        <v>4842</v>
      </c>
      <c r="AY1885" s="4">
        <v>1500</v>
      </c>
      <c r="AZ1885" s="4">
        <v>1500</v>
      </c>
      <c r="BA1885" s="4">
        <v>201.75</v>
      </c>
      <c r="BB1885" s="7">
        <f>AZ1885+BA1885-AY1885</f>
        <v>201.75</v>
      </c>
      <c r="BC1885" s="4" t="s">
        <v>4843</v>
      </c>
      <c r="BD1885" s="4">
        <v>25000</v>
      </c>
      <c r="BE1885" s="4" t="s">
        <v>4</v>
      </c>
      <c r="BF1885" s="4" t="s">
        <v>5</v>
      </c>
      <c r="BG1885" s="4" t="s">
        <v>6</v>
      </c>
      <c r="BH1885" s="4" t="s">
        <v>17</v>
      </c>
      <c r="BI1885" t="str">
        <f t="shared" si="149"/>
        <v>B</v>
      </c>
    </row>
    <row r="1886" spans="1:61" ht="15.75" customHeight="1" x14ac:dyDescent="0.2">
      <c r="A1886" s="4">
        <v>2957081</v>
      </c>
      <c r="B1886" s="4">
        <v>672637</v>
      </c>
      <c r="C1886" s="4" t="s">
        <v>1292</v>
      </c>
      <c r="D1886" s="4">
        <v>1000</v>
      </c>
      <c r="E1886" s="4">
        <v>1000</v>
      </c>
      <c r="F1886" s="4">
        <v>201.25</v>
      </c>
      <c r="G1886" s="7">
        <f>E1886+F1886-D1886</f>
        <v>201.25</v>
      </c>
      <c r="H1886" s="4" t="s">
        <v>1293</v>
      </c>
      <c r="I1886" s="4">
        <v>9500</v>
      </c>
      <c r="J1886" s="4" t="s">
        <v>4</v>
      </c>
      <c r="K1886" s="4" t="s">
        <v>13</v>
      </c>
      <c r="L1886" s="4" t="s">
        <v>9</v>
      </c>
      <c r="M1886" s="4" t="s">
        <v>101</v>
      </c>
      <c r="O1886" s="4"/>
      <c r="P1886" s="14">
        <v>6198046</v>
      </c>
      <c r="Q1886" s="12">
        <v>-305</v>
      </c>
      <c r="S1886" s="14">
        <v>1794435</v>
      </c>
      <c r="T1886" s="12">
        <v>155</v>
      </c>
      <c r="U1886">
        <f>SUM($T$2:T1886)</f>
        <v>3142421.6999999988</v>
      </c>
      <c r="W1886" s="16">
        <v>1794435</v>
      </c>
      <c r="X1886">
        <v>3142421.6999999988</v>
      </c>
      <c r="Y1886">
        <v>1885</v>
      </c>
      <c r="Z1886" s="18">
        <f t="shared" si="146"/>
        <v>7.5470642329410076</v>
      </c>
      <c r="AA1886" s="18">
        <f t="shared" si="147"/>
        <v>0.41301489921121826</v>
      </c>
      <c r="AB1886" t="str">
        <f t="shared" si="150"/>
        <v>B</v>
      </c>
      <c r="AI1886" s="14">
        <v>6198046</v>
      </c>
      <c r="AJ1886" s="12">
        <v>-305</v>
      </c>
      <c r="AK1886" s="12">
        <v>17.100000000000001</v>
      </c>
      <c r="AL1886" s="12">
        <v>177.9</v>
      </c>
      <c r="AN1886">
        <v>6198046</v>
      </c>
      <c r="AO1886">
        <v>-305</v>
      </c>
      <c r="AP1886">
        <v>17.100000000000001</v>
      </c>
      <c r="AQ1886">
        <v>177.9</v>
      </c>
      <c r="AR1886">
        <f t="shared" si="148"/>
        <v>1</v>
      </c>
      <c r="AV1886" s="4">
        <v>2957081</v>
      </c>
      <c r="AW1886" s="4">
        <v>672637</v>
      </c>
      <c r="AX1886" s="4" t="s">
        <v>1292</v>
      </c>
      <c r="AY1886" s="4">
        <v>1000</v>
      </c>
      <c r="AZ1886" s="4">
        <v>1000</v>
      </c>
      <c r="BA1886" s="4">
        <v>201.25</v>
      </c>
      <c r="BB1886" s="7">
        <f>AZ1886+BA1886-AY1886</f>
        <v>201.25</v>
      </c>
      <c r="BC1886" s="4" t="s">
        <v>1293</v>
      </c>
      <c r="BD1886" s="4">
        <v>9500</v>
      </c>
      <c r="BE1886" s="4" t="s">
        <v>4</v>
      </c>
      <c r="BF1886" s="4" t="s">
        <v>13</v>
      </c>
      <c r="BG1886" s="4" t="s">
        <v>9</v>
      </c>
      <c r="BH1886" s="4" t="s">
        <v>101</v>
      </c>
      <c r="BI1886" t="str">
        <f t="shared" si="149"/>
        <v>B</v>
      </c>
    </row>
    <row r="1887" spans="1:61" ht="15.75" customHeight="1" x14ac:dyDescent="0.2">
      <c r="A1887" s="4">
        <v>3030441</v>
      </c>
      <c r="B1887" s="4">
        <v>561710</v>
      </c>
      <c r="C1887" s="4" t="s">
        <v>7334</v>
      </c>
      <c r="D1887" s="4">
        <v>3300</v>
      </c>
      <c r="E1887" s="4">
        <v>3300</v>
      </c>
      <c r="F1887" s="4">
        <v>200.64</v>
      </c>
      <c r="G1887" s="7">
        <f>E1887+F1887-D1887</f>
        <v>200.63999999999987</v>
      </c>
      <c r="H1887" s="4" t="s">
        <v>540</v>
      </c>
      <c r="I1887" s="4">
        <v>45000</v>
      </c>
      <c r="J1887" s="4" t="s">
        <v>4</v>
      </c>
      <c r="K1887" s="4" t="s">
        <v>22</v>
      </c>
      <c r="L1887" s="4" t="s">
        <v>6</v>
      </c>
      <c r="M1887" s="4" t="s">
        <v>20</v>
      </c>
      <c r="O1887" s="4"/>
      <c r="P1887" s="14">
        <v>6200531</v>
      </c>
      <c r="Q1887" s="12">
        <v>600.40000000000009</v>
      </c>
      <c r="S1887" s="14">
        <v>8924133</v>
      </c>
      <c r="T1887" s="12">
        <v>155</v>
      </c>
      <c r="U1887">
        <f>SUM($T$2:T1887)</f>
        <v>3142576.6999999988</v>
      </c>
      <c r="W1887" s="16">
        <v>8924133</v>
      </c>
      <c r="X1887">
        <v>3142576.6999999988</v>
      </c>
      <c r="Y1887">
        <v>1886</v>
      </c>
      <c r="Z1887" s="18">
        <f t="shared" si="146"/>
        <v>7.5474364920035342</v>
      </c>
      <c r="AA1887" s="18">
        <f t="shared" si="147"/>
        <v>0.41323400525854515</v>
      </c>
      <c r="AB1887" t="str">
        <f t="shared" si="150"/>
        <v>B</v>
      </c>
      <c r="AI1887" s="14">
        <v>6200531</v>
      </c>
      <c r="AJ1887" s="12">
        <v>600.40000000000009</v>
      </c>
      <c r="AK1887" s="12">
        <v>600.4</v>
      </c>
      <c r="AL1887" s="12">
        <v>4500</v>
      </c>
      <c r="AN1887">
        <v>6200531</v>
      </c>
      <c r="AO1887">
        <v>600.40000000000009</v>
      </c>
      <c r="AP1887">
        <v>600.4</v>
      </c>
      <c r="AQ1887">
        <v>4500</v>
      </c>
      <c r="AR1887">
        <f t="shared" si="148"/>
        <v>0</v>
      </c>
      <c r="AV1887" s="4">
        <v>3030441</v>
      </c>
      <c r="AW1887" s="4">
        <v>561710</v>
      </c>
      <c r="AX1887" s="4" t="s">
        <v>7334</v>
      </c>
      <c r="AY1887" s="4">
        <v>3300</v>
      </c>
      <c r="AZ1887" s="4">
        <v>3300</v>
      </c>
      <c r="BA1887" s="4">
        <v>200.64</v>
      </c>
      <c r="BB1887" s="7">
        <f>AZ1887+BA1887-AY1887</f>
        <v>200.63999999999987</v>
      </c>
      <c r="BC1887" s="4" t="s">
        <v>540</v>
      </c>
      <c r="BD1887" s="4">
        <v>45000</v>
      </c>
      <c r="BE1887" s="4" t="s">
        <v>4</v>
      </c>
      <c r="BF1887" s="4" t="s">
        <v>22</v>
      </c>
      <c r="BG1887" s="4" t="s">
        <v>6</v>
      </c>
      <c r="BH1887" s="4" t="s">
        <v>20</v>
      </c>
      <c r="BI1887" t="str">
        <f t="shared" si="149"/>
        <v>A</v>
      </c>
    </row>
    <row r="1888" spans="1:61" ht="15.75" customHeight="1" x14ac:dyDescent="0.2">
      <c r="A1888" s="4">
        <v>2989792</v>
      </c>
      <c r="B1888" s="4">
        <v>8823620</v>
      </c>
      <c r="C1888" s="4" t="s">
        <v>4208</v>
      </c>
      <c r="D1888" s="4">
        <v>500</v>
      </c>
      <c r="E1888" s="4">
        <v>500</v>
      </c>
      <c r="F1888" s="4">
        <v>200</v>
      </c>
      <c r="G1888" s="7">
        <f>E1888+F1888-D1888</f>
        <v>200</v>
      </c>
      <c r="H1888" s="4" t="s">
        <v>4209</v>
      </c>
      <c r="I1888" s="4">
        <v>15000</v>
      </c>
      <c r="J1888" s="4" t="s">
        <v>51</v>
      </c>
      <c r="K1888" s="4" t="s">
        <v>13</v>
      </c>
      <c r="M1888" s="4" t="s">
        <v>20</v>
      </c>
      <c r="O1888" s="4"/>
      <c r="P1888" s="14">
        <v>6203485</v>
      </c>
      <c r="Q1888" s="12">
        <v>523.45000000000005</v>
      </c>
      <c r="S1888" s="14">
        <v>8942123</v>
      </c>
      <c r="T1888" s="12">
        <v>155</v>
      </c>
      <c r="U1888">
        <f>SUM($T$2:T1888)</f>
        <v>3142731.6999999988</v>
      </c>
      <c r="W1888" s="16">
        <v>8942123</v>
      </c>
      <c r="X1888">
        <v>3142731.6999999988</v>
      </c>
      <c r="Y1888">
        <v>1887</v>
      </c>
      <c r="Z1888" s="18">
        <f t="shared" si="146"/>
        <v>7.5478087510660608</v>
      </c>
      <c r="AA1888" s="18">
        <f t="shared" si="147"/>
        <v>0.41345311130587203</v>
      </c>
      <c r="AB1888" t="str">
        <f t="shared" si="150"/>
        <v>B</v>
      </c>
      <c r="AI1888" s="14">
        <v>6203485</v>
      </c>
      <c r="AJ1888" s="12">
        <v>523.45000000000005</v>
      </c>
      <c r="AK1888" s="12">
        <v>523.45000000000005</v>
      </c>
      <c r="AL1888" s="12">
        <v>1000</v>
      </c>
      <c r="AN1888">
        <v>6203485</v>
      </c>
      <c r="AO1888">
        <v>523.45000000000005</v>
      </c>
      <c r="AP1888">
        <v>523.45000000000005</v>
      </c>
      <c r="AQ1888">
        <v>1000</v>
      </c>
      <c r="AR1888">
        <f t="shared" si="148"/>
        <v>0</v>
      </c>
      <c r="AV1888" s="4">
        <v>2989792</v>
      </c>
      <c r="AW1888" s="4">
        <v>8823620</v>
      </c>
      <c r="AX1888" s="4" t="s">
        <v>4208</v>
      </c>
      <c r="AY1888" s="4">
        <v>500</v>
      </c>
      <c r="AZ1888" s="4">
        <v>500</v>
      </c>
      <c r="BA1888" s="4">
        <v>200</v>
      </c>
      <c r="BB1888" s="7">
        <f>AZ1888+BA1888-AY1888</f>
        <v>200</v>
      </c>
      <c r="BC1888" s="4" t="s">
        <v>4209</v>
      </c>
      <c r="BD1888" s="4">
        <v>15000</v>
      </c>
      <c r="BE1888" s="4" t="s">
        <v>51</v>
      </c>
      <c r="BF1888" s="4" t="s">
        <v>13</v>
      </c>
      <c r="BH1888" s="4" t="s">
        <v>20</v>
      </c>
      <c r="BI1888" t="str">
        <f t="shared" si="149"/>
        <v>B</v>
      </c>
    </row>
    <row r="1889" spans="1:61" ht="15.75" customHeight="1" x14ac:dyDescent="0.2">
      <c r="A1889" s="4">
        <v>3028803</v>
      </c>
      <c r="B1889" s="4">
        <v>1774985</v>
      </c>
      <c r="C1889" s="4" t="s">
        <v>7261</v>
      </c>
      <c r="D1889" s="4">
        <v>1500</v>
      </c>
      <c r="E1889" s="4">
        <v>0</v>
      </c>
      <c r="F1889" s="4">
        <v>1700</v>
      </c>
      <c r="G1889" s="7">
        <f>E1889+F1889-D1889</f>
        <v>200</v>
      </c>
      <c r="H1889" s="4" t="s">
        <v>7262</v>
      </c>
      <c r="I1889" s="4">
        <v>13000</v>
      </c>
      <c r="J1889" s="4" t="s">
        <v>4</v>
      </c>
      <c r="K1889" s="4" t="s">
        <v>5</v>
      </c>
      <c r="L1889" s="4" t="s">
        <v>6</v>
      </c>
      <c r="M1889" s="4" t="s">
        <v>7</v>
      </c>
      <c r="O1889" s="4"/>
      <c r="P1889" s="14">
        <v>6209715</v>
      </c>
      <c r="Q1889" s="12">
        <v>0.20000000000004547</v>
      </c>
      <c r="S1889" s="14">
        <v>9021202</v>
      </c>
      <c r="T1889" s="12">
        <v>155</v>
      </c>
      <c r="U1889">
        <f>SUM($T$2:T1889)</f>
        <v>3142886.6999999988</v>
      </c>
      <c r="W1889" s="16">
        <v>9021202</v>
      </c>
      <c r="X1889">
        <v>3142886.6999999988</v>
      </c>
      <c r="Y1889">
        <v>1888</v>
      </c>
      <c r="Z1889" s="18">
        <f t="shared" si="146"/>
        <v>7.5481810101285873</v>
      </c>
      <c r="AA1889" s="18">
        <f t="shared" si="147"/>
        <v>0.41367221735319892</v>
      </c>
      <c r="AB1889" t="str">
        <f t="shared" si="150"/>
        <v>B</v>
      </c>
      <c r="AI1889" s="14">
        <v>6209715</v>
      </c>
      <c r="AJ1889" s="12">
        <v>0.20000000000004547</v>
      </c>
      <c r="AK1889" s="12">
        <v>0.2</v>
      </c>
      <c r="AL1889" s="12">
        <v>1000</v>
      </c>
      <c r="AN1889">
        <v>6209715</v>
      </c>
      <c r="AO1889">
        <v>0.20000000000004547</v>
      </c>
      <c r="AP1889">
        <v>0.2</v>
      </c>
      <c r="AQ1889">
        <v>1000</v>
      </c>
      <c r="AR1889">
        <f t="shared" si="148"/>
        <v>0</v>
      </c>
      <c r="AV1889" s="4">
        <v>3028803</v>
      </c>
      <c r="AW1889" s="4">
        <v>1774985</v>
      </c>
      <c r="AX1889" s="4" t="s">
        <v>7261</v>
      </c>
      <c r="AY1889" s="4">
        <v>1500</v>
      </c>
      <c r="AZ1889" s="4">
        <v>0</v>
      </c>
      <c r="BA1889" s="4">
        <v>1700</v>
      </c>
      <c r="BB1889" s="7">
        <f>AZ1889+BA1889-AY1889</f>
        <v>200</v>
      </c>
      <c r="BC1889" s="4" t="s">
        <v>7262</v>
      </c>
      <c r="BD1889" s="4">
        <v>13000</v>
      </c>
      <c r="BE1889" s="4" t="s">
        <v>4</v>
      </c>
      <c r="BF1889" s="4" t="s">
        <v>5</v>
      </c>
      <c r="BG1889" s="4" t="s">
        <v>6</v>
      </c>
      <c r="BH1889" s="4" t="s">
        <v>7</v>
      </c>
      <c r="BI1889" t="str">
        <f t="shared" si="149"/>
        <v>B</v>
      </c>
    </row>
    <row r="1890" spans="1:61" ht="15.75" customHeight="1" x14ac:dyDescent="0.2">
      <c r="A1890" s="4">
        <v>3036776</v>
      </c>
      <c r="B1890" s="4">
        <v>1767914</v>
      </c>
      <c r="C1890" s="4" t="s">
        <v>7826</v>
      </c>
      <c r="D1890" s="4">
        <v>500</v>
      </c>
      <c r="E1890" s="4">
        <v>500</v>
      </c>
      <c r="F1890" s="4">
        <v>200</v>
      </c>
      <c r="G1890" s="7">
        <f>E1890+F1890-D1890</f>
        <v>200</v>
      </c>
      <c r="H1890" s="4" t="s">
        <v>7827</v>
      </c>
      <c r="I1890" s="4">
        <v>25000</v>
      </c>
      <c r="J1890" s="4" t="s">
        <v>4</v>
      </c>
      <c r="K1890" s="4" t="s">
        <v>5</v>
      </c>
      <c r="L1890" s="4" t="s">
        <v>6</v>
      </c>
      <c r="M1890" s="4" t="s">
        <v>65</v>
      </c>
      <c r="O1890" s="4"/>
      <c r="P1890" s="14">
        <v>6214979</v>
      </c>
      <c r="Q1890" s="12">
        <v>-2000</v>
      </c>
      <c r="S1890" s="14">
        <v>9170428</v>
      </c>
      <c r="T1890" s="12">
        <v>155</v>
      </c>
      <c r="U1890">
        <f>SUM($T$2:T1890)</f>
        <v>3143041.6999999988</v>
      </c>
      <c r="W1890" s="16">
        <v>9170428</v>
      </c>
      <c r="X1890">
        <v>3143041.6999999988</v>
      </c>
      <c r="Y1890">
        <v>1889</v>
      </c>
      <c r="Z1890" s="18">
        <f t="shared" si="146"/>
        <v>7.5485532691911148</v>
      </c>
      <c r="AA1890" s="18">
        <f t="shared" si="147"/>
        <v>0.41389132340052587</v>
      </c>
      <c r="AB1890" t="str">
        <f t="shared" si="150"/>
        <v>B</v>
      </c>
      <c r="AI1890" s="14">
        <v>6214979</v>
      </c>
      <c r="AJ1890" s="12">
        <v>-2000</v>
      </c>
      <c r="AK1890" s="12">
        <v>0</v>
      </c>
      <c r="AL1890" s="12">
        <v>0</v>
      </c>
      <c r="AN1890">
        <v>6214979</v>
      </c>
      <c r="AO1890">
        <v>-2000</v>
      </c>
      <c r="AP1890">
        <v>0</v>
      </c>
      <c r="AQ1890">
        <v>0</v>
      </c>
      <c r="AR1890">
        <f t="shared" si="148"/>
        <v>0</v>
      </c>
      <c r="AV1890" s="4">
        <v>3036776</v>
      </c>
      <c r="AW1890" s="4">
        <v>1767914</v>
      </c>
      <c r="AX1890" s="4" t="s">
        <v>7826</v>
      </c>
      <c r="AY1890" s="4">
        <v>500</v>
      </c>
      <c r="AZ1890" s="4">
        <v>500</v>
      </c>
      <c r="BA1890" s="4">
        <v>200</v>
      </c>
      <c r="BB1890" s="7">
        <f>AZ1890+BA1890-AY1890</f>
        <v>200</v>
      </c>
      <c r="BC1890" s="4" t="s">
        <v>7827</v>
      </c>
      <c r="BD1890" s="4">
        <v>25000</v>
      </c>
      <c r="BE1890" s="4" t="s">
        <v>4</v>
      </c>
      <c r="BF1890" s="4" t="s">
        <v>5</v>
      </c>
      <c r="BG1890" s="4" t="s">
        <v>6</v>
      </c>
      <c r="BH1890" s="4" t="s">
        <v>65</v>
      </c>
      <c r="BI1890" t="str">
        <f t="shared" si="149"/>
        <v>B</v>
      </c>
    </row>
    <row r="1891" spans="1:61" ht="15.75" customHeight="1" x14ac:dyDescent="0.2">
      <c r="A1891" s="4">
        <v>2997198</v>
      </c>
      <c r="B1891" s="4">
        <v>5198810</v>
      </c>
      <c r="C1891" s="4" t="s">
        <v>4840</v>
      </c>
      <c r="D1891" s="4">
        <v>3500</v>
      </c>
      <c r="E1891" s="4">
        <v>3500</v>
      </c>
      <c r="F1891" s="4">
        <v>199.5</v>
      </c>
      <c r="G1891" s="7">
        <f>E1891+F1891-D1891</f>
        <v>199.5</v>
      </c>
      <c r="H1891" s="4" t="s">
        <v>4841</v>
      </c>
      <c r="I1891" s="4">
        <v>14000</v>
      </c>
      <c r="J1891" s="4" t="s">
        <v>4</v>
      </c>
      <c r="K1891" s="4" t="s">
        <v>13</v>
      </c>
      <c r="L1891" s="4" t="s">
        <v>6</v>
      </c>
      <c r="M1891" s="4" t="s">
        <v>20</v>
      </c>
      <c r="O1891" s="4"/>
      <c r="P1891" s="14">
        <v>6217842</v>
      </c>
      <c r="Q1891" s="12">
        <v>57.75</v>
      </c>
      <c r="S1891" s="14">
        <v>460796</v>
      </c>
      <c r="T1891" s="12">
        <v>153.90000000000009</v>
      </c>
      <c r="U1891">
        <f>SUM($T$2:T1891)</f>
        <v>3143195.5999999987</v>
      </c>
      <c r="W1891" s="16">
        <v>460796</v>
      </c>
      <c r="X1891">
        <v>3143195.5999999987</v>
      </c>
      <c r="Y1891">
        <v>1890</v>
      </c>
      <c r="Z1891" s="18">
        <f t="shared" si="146"/>
        <v>7.5489228864151325</v>
      </c>
      <c r="AA1891" s="18">
        <f t="shared" si="147"/>
        <v>0.41411042944785276</v>
      </c>
      <c r="AB1891" t="str">
        <f t="shared" si="150"/>
        <v>B</v>
      </c>
      <c r="AI1891" s="14">
        <v>6217842</v>
      </c>
      <c r="AJ1891" s="12">
        <v>57.75</v>
      </c>
      <c r="AK1891" s="12">
        <v>57.75</v>
      </c>
      <c r="AL1891" s="12">
        <v>500</v>
      </c>
      <c r="AN1891">
        <v>6217842</v>
      </c>
      <c r="AO1891">
        <v>57.75</v>
      </c>
      <c r="AP1891">
        <v>57.75</v>
      </c>
      <c r="AQ1891">
        <v>500</v>
      </c>
      <c r="AR1891">
        <f t="shared" si="148"/>
        <v>0</v>
      </c>
      <c r="AV1891" s="4">
        <v>2997198</v>
      </c>
      <c r="AW1891" s="4">
        <v>5198810</v>
      </c>
      <c r="AX1891" s="4" t="s">
        <v>4840</v>
      </c>
      <c r="AY1891" s="4">
        <v>3500</v>
      </c>
      <c r="AZ1891" s="4">
        <v>3500</v>
      </c>
      <c r="BA1891" s="4">
        <v>199.5</v>
      </c>
      <c r="BB1891" s="7">
        <f>AZ1891+BA1891-AY1891</f>
        <v>199.5</v>
      </c>
      <c r="BC1891" s="4" t="s">
        <v>4841</v>
      </c>
      <c r="BD1891" s="4">
        <v>14000</v>
      </c>
      <c r="BE1891" s="4" t="s">
        <v>4</v>
      </c>
      <c r="BF1891" s="4" t="s">
        <v>13</v>
      </c>
      <c r="BG1891" s="4" t="s">
        <v>6</v>
      </c>
      <c r="BH1891" s="4" t="s">
        <v>20</v>
      </c>
      <c r="BI1891" t="str">
        <f t="shared" si="149"/>
        <v>A</v>
      </c>
    </row>
    <row r="1892" spans="1:61" ht="15.75" customHeight="1" x14ac:dyDescent="0.2">
      <c r="A1892" s="4">
        <v>3003113</v>
      </c>
      <c r="B1892" s="4">
        <v>24370</v>
      </c>
      <c r="C1892" s="4" t="s">
        <v>5339</v>
      </c>
      <c r="D1892" s="4">
        <v>3500</v>
      </c>
      <c r="E1892" s="4">
        <v>3500</v>
      </c>
      <c r="F1892" s="4">
        <v>199.5</v>
      </c>
      <c r="G1892" s="7">
        <f>E1892+F1892-D1892</f>
        <v>199.5</v>
      </c>
      <c r="H1892" s="4" t="s">
        <v>4651</v>
      </c>
      <c r="I1892" s="4">
        <v>26000</v>
      </c>
      <c r="J1892" s="4" t="s">
        <v>4</v>
      </c>
      <c r="K1892" s="4" t="s">
        <v>8</v>
      </c>
      <c r="L1892" s="4" t="s">
        <v>6</v>
      </c>
      <c r="M1892" s="4" t="s">
        <v>48</v>
      </c>
      <c r="O1892" s="4"/>
      <c r="P1892" s="14">
        <v>6224954</v>
      </c>
      <c r="Q1892" s="12">
        <v>2.0999999999999091</v>
      </c>
      <c r="S1892" s="14">
        <v>4294865</v>
      </c>
      <c r="T1892" s="12">
        <v>153.90000000000009</v>
      </c>
      <c r="U1892">
        <f>SUM($T$2:T1892)</f>
        <v>3143349.4999999986</v>
      </c>
      <c r="W1892" s="16">
        <v>4294865</v>
      </c>
      <c r="X1892">
        <v>3143349.4999999986</v>
      </c>
      <c r="Y1892">
        <v>1891</v>
      </c>
      <c r="Z1892" s="18">
        <f t="shared" si="146"/>
        <v>7.5492925036391512</v>
      </c>
      <c r="AA1892" s="18">
        <f t="shared" si="147"/>
        <v>0.41432953549517965</v>
      </c>
      <c r="AB1892" t="str">
        <f t="shared" si="150"/>
        <v>B</v>
      </c>
      <c r="AI1892" s="14">
        <v>6224954</v>
      </c>
      <c r="AJ1892" s="12">
        <v>2.0999999999999091</v>
      </c>
      <c r="AK1892" s="12">
        <v>2.1</v>
      </c>
      <c r="AL1892" s="12">
        <v>1500</v>
      </c>
      <c r="AN1892">
        <v>6224954</v>
      </c>
      <c r="AO1892">
        <v>2.0999999999999091</v>
      </c>
      <c r="AP1892">
        <v>2.1</v>
      </c>
      <c r="AQ1892">
        <v>1500</v>
      </c>
      <c r="AR1892">
        <f t="shared" si="148"/>
        <v>0</v>
      </c>
      <c r="AV1892" s="4">
        <v>3003113</v>
      </c>
      <c r="AW1892" s="4">
        <v>24370</v>
      </c>
      <c r="AX1892" s="4" t="s">
        <v>5339</v>
      </c>
      <c r="AY1892" s="4">
        <v>3500</v>
      </c>
      <c r="AZ1892" s="4">
        <v>3500</v>
      </c>
      <c r="BA1892" s="4">
        <v>199.5</v>
      </c>
      <c r="BB1892" s="7">
        <f>AZ1892+BA1892-AY1892</f>
        <v>199.5</v>
      </c>
      <c r="BC1892" s="4" t="s">
        <v>4651</v>
      </c>
      <c r="BD1892" s="4">
        <v>26000</v>
      </c>
      <c r="BE1892" s="4" t="s">
        <v>4</v>
      </c>
      <c r="BF1892" s="4" t="s">
        <v>8</v>
      </c>
      <c r="BG1892" s="4" t="s">
        <v>6</v>
      </c>
      <c r="BH1892" s="4" t="s">
        <v>48</v>
      </c>
      <c r="BI1892" t="str">
        <f t="shared" si="149"/>
        <v>A</v>
      </c>
    </row>
    <row r="1893" spans="1:61" ht="15.75" customHeight="1" x14ac:dyDescent="0.2">
      <c r="A1893" s="4">
        <v>3050146</v>
      </c>
      <c r="B1893" s="4">
        <v>5118436</v>
      </c>
      <c r="C1893" s="4" t="s">
        <v>8743</v>
      </c>
      <c r="D1893" s="4">
        <v>500</v>
      </c>
      <c r="E1893" s="4">
        <v>500</v>
      </c>
      <c r="F1893" s="4">
        <v>199.5</v>
      </c>
      <c r="G1893" s="7">
        <f>E1893+F1893-D1893</f>
        <v>199.5</v>
      </c>
      <c r="H1893" s="4" t="s">
        <v>8744</v>
      </c>
      <c r="I1893" s="4">
        <v>11800</v>
      </c>
      <c r="J1893" s="4" t="s">
        <v>21</v>
      </c>
      <c r="K1893" s="4" t="s">
        <v>22</v>
      </c>
      <c r="M1893" s="4" t="s">
        <v>20</v>
      </c>
      <c r="O1893" s="4"/>
      <c r="P1893" s="14">
        <v>6236973</v>
      </c>
      <c r="Q1893" s="12">
        <v>285</v>
      </c>
      <c r="S1893" s="14">
        <v>4319806</v>
      </c>
      <c r="T1893" s="12">
        <v>153.89999999999998</v>
      </c>
      <c r="U1893">
        <f>SUM($T$2:T1893)</f>
        <v>3143503.3999999985</v>
      </c>
      <c r="W1893" s="16">
        <v>4319806</v>
      </c>
      <c r="X1893">
        <v>3143503.3999999985</v>
      </c>
      <c r="Y1893">
        <v>1892</v>
      </c>
      <c r="Z1893" s="18">
        <f t="shared" si="146"/>
        <v>7.5496621208631698</v>
      </c>
      <c r="AA1893" s="18">
        <f t="shared" si="147"/>
        <v>0.41454864154250659</v>
      </c>
      <c r="AB1893" t="str">
        <f t="shared" si="150"/>
        <v>B</v>
      </c>
      <c r="AI1893" s="14">
        <v>6236973</v>
      </c>
      <c r="AJ1893" s="12">
        <v>285</v>
      </c>
      <c r="AK1893" s="12">
        <v>285</v>
      </c>
      <c r="AL1893" s="12">
        <v>5000</v>
      </c>
      <c r="AN1893">
        <v>6236973</v>
      </c>
      <c r="AO1893">
        <v>285</v>
      </c>
      <c r="AP1893">
        <v>285</v>
      </c>
      <c r="AQ1893">
        <v>5000</v>
      </c>
      <c r="AR1893">
        <f t="shared" si="148"/>
        <v>0</v>
      </c>
      <c r="AV1893" s="4">
        <v>3050146</v>
      </c>
      <c r="AW1893" s="4">
        <v>5118436</v>
      </c>
      <c r="AX1893" s="4" t="s">
        <v>8743</v>
      </c>
      <c r="AY1893" s="4">
        <v>500</v>
      </c>
      <c r="AZ1893" s="4">
        <v>500</v>
      </c>
      <c r="BA1893" s="4">
        <v>199.5</v>
      </c>
      <c r="BB1893" s="7">
        <f>AZ1893+BA1893-AY1893</f>
        <v>199.5</v>
      </c>
      <c r="BC1893" s="4" t="s">
        <v>8744</v>
      </c>
      <c r="BD1893" s="4">
        <v>11800</v>
      </c>
      <c r="BE1893" s="4" t="s">
        <v>21</v>
      </c>
      <c r="BF1893" s="4" t="s">
        <v>22</v>
      </c>
      <c r="BH1893" s="4" t="s">
        <v>20</v>
      </c>
      <c r="BI1893" t="str">
        <f t="shared" si="149"/>
        <v>B</v>
      </c>
    </row>
    <row r="1894" spans="1:61" ht="15.75" customHeight="1" x14ac:dyDescent="0.2">
      <c r="A1894" s="4">
        <v>3053954</v>
      </c>
      <c r="B1894" s="4">
        <v>682734</v>
      </c>
      <c r="C1894" s="4" t="s">
        <v>9018</v>
      </c>
      <c r="D1894" s="4">
        <v>7000</v>
      </c>
      <c r="E1894" s="4">
        <v>7000</v>
      </c>
      <c r="F1894" s="4">
        <v>199.5</v>
      </c>
      <c r="G1894" s="7">
        <f>E1894+F1894-D1894</f>
        <v>199.5</v>
      </c>
      <c r="H1894" s="4" t="s">
        <v>7783</v>
      </c>
      <c r="I1894" s="4">
        <v>5000</v>
      </c>
      <c r="J1894" s="4" t="s">
        <v>72</v>
      </c>
      <c r="K1894" s="4" t="s">
        <v>8</v>
      </c>
      <c r="L1894" s="4" t="s">
        <v>6</v>
      </c>
      <c r="M1894" s="4" t="s">
        <v>52</v>
      </c>
      <c r="O1894" s="4"/>
      <c r="P1894" s="14">
        <v>6240606</v>
      </c>
      <c r="Q1894" s="12">
        <v>-3000</v>
      </c>
      <c r="S1894" s="14">
        <v>6553674</v>
      </c>
      <c r="T1894" s="12">
        <v>153.5</v>
      </c>
      <c r="U1894">
        <f>SUM($T$2:T1894)</f>
        <v>3143656.8999999985</v>
      </c>
      <c r="W1894" s="16">
        <v>6553674</v>
      </c>
      <c r="X1894">
        <v>3143656.8999999985</v>
      </c>
      <c r="Y1894">
        <v>1893</v>
      </c>
      <c r="Z1894" s="18">
        <f t="shared" si="146"/>
        <v>7.5500307774186393</v>
      </c>
      <c r="AA1894" s="18">
        <f t="shared" si="147"/>
        <v>0.41476774758983348</v>
      </c>
      <c r="AB1894" t="str">
        <f t="shared" si="150"/>
        <v>B</v>
      </c>
      <c r="AI1894" s="14">
        <v>6240606</v>
      </c>
      <c r="AJ1894" s="12">
        <v>-3000</v>
      </c>
      <c r="AK1894" s="12">
        <v>0</v>
      </c>
      <c r="AL1894" s="12">
        <v>0</v>
      </c>
      <c r="AN1894">
        <v>6240606</v>
      </c>
      <c r="AO1894">
        <v>-3000</v>
      </c>
      <c r="AP1894">
        <v>0</v>
      </c>
      <c r="AQ1894">
        <v>0</v>
      </c>
      <c r="AR1894">
        <f t="shared" si="148"/>
        <v>0</v>
      </c>
      <c r="AV1894" s="4">
        <v>3053954</v>
      </c>
      <c r="AW1894" s="4">
        <v>682734</v>
      </c>
      <c r="AX1894" s="4" t="s">
        <v>9018</v>
      </c>
      <c r="AY1894" s="4">
        <v>7000</v>
      </c>
      <c r="AZ1894" s="4">
        <v>7000</v>
      </c>
      <c r="BA1894" s="4">
        <v>199.5</v>
      </c>
      <c r="BB1894" s="7">
        <f>AZ1894+BA1894-AY1894</f>
        <v>199.5</v>
      </c>
      <c r="BC1894" s="4" t="s">
        <v>7783</v>
      </c>
      <c r="BD1894" s="4">
        <v>5000</v>
      </c>
      <c r="BE1894" s="4" t="s">
        <v>72</v>
      </c>
      <c r="BF1894" s="4" t="s">
        <v>8</v>
      </c>
      <c r="BG1894" s="4" t="s">
        <v>6</v>
      </c>
      <c r="BH1894" s="4" t="s">
        <v>52</v>
      </c>
      <c r="BI1894" t="str">
        <f t="shared" si="149"/>
        <v>B</v>
      </c>
    </row>
    <row r="1895" spans="1:61" ht="15.75" customHeight="1" x14ac:dyDescent="0.2">
      <c r="A1895" s="4">
        <v>3016161</v>
      </c>
      <c r="B1895" s="4">
        <v>453419</v>
      </c>
      <c r="C1895" s="4" t="s">
        <v>6485</v>
      </c>
      <c r="D1895" s="4">
        <v>6500</v>
      </c>
      <c r="E1895" s="4">
        <v>6500</v>
      </c>
      <c r="F1895" s="4">
        <v>197.6</v>
      </c>
      <c r="G1895" s="7">
        <f>E1895+F1895-D1895</f>
        <v>197.60000000000036</v>
      </c>
      <c r="H1895" s="4" t="s">
        <v>6486</v>
      </c>
      <c r="I1895" s="4">
        <v>20000</v>
      </c>
      <c r="J1895" s="4" t="s">
        <v>32</v>
      </c>
      <c r="K1895" s="4" t="s">
        <v>22</v>
      </c>
      <c r="M1895" s="4" t="s">
        <v>48</v>
      </c>
      <c r="O1895" s="4"/>
      <c r="P1895" s="14">
        <v>6243294</v>
      </c>
      <c r="Q1895" s="12">
        <v>0.79999999999995453</v>
      </c>
      <c r="S1895" s="14">
        <v>6610437</v>
      </c>
      <c r="T1895" s="12">
        <v>153.5</v>
      </c>
      <c r="U1895">
        <f>SUM($T$2:T1895)</f>
        <v>3143810.3999999985</v>
      </c>
      <c r="W1895" s="16">
        <v>6610437</v>
      </c>
      <c r="X1895">
        <v>3143810.3999999985</v>
      </c>
      <c r="Y1895">
        <v>1894</v>
      </c>
      <c r="Z1895" s="18">
        <f t="shared" si="146"/>
        <v>7.5503994339741096</v>
      </c>
      <c r="AA1895" s="18">
        <f t="shared" si="147"/>
        <v>0.41498685363716037</v>
      </c>
      <c r="AB1895" t="str">
        <f t="shared" si="150"/>
        <v>B</v>
      </c>
      <c r="AI1895" s="14">
        <v>6243294</v>
      </c>
      <c r="AJ1895" s="12">
        <v>0.79999999999995453</v>
      </c>
      <c r="AK1895" s="12">
        <v>0.8</v>
      </c>
      <c r="AL1895" s="12">
        <v>2000</v>
      </c>
      <c r="AN1895">
        <v>6243294</v>
      </c>
      <c r="AO1895">
        <v>0.79999999999995453</v>
      </c>
      <c r="AP1895">
        <v>0.8</v>
      </c>
      <c r="AQ1895">
        <v>2000</v>
      </c>
      <c r="AR1895">
        <f t="shared" si="148"/>
        <v>0</v>
      </c>
      <c r="AV1895" s="4">
        <v>3016161</v>
      </c>
      <c r="AW1895" s="4">
        <v>453419</v>
      </c>
      <c r="AX1895" s="4" t="s">
        <v>6485</v>
      </c>
      <c r="AY1895" s="4">
        <v>6500</v>
      </c>
      <c r="AZ1895" s="4">
        <v>6500</v>
      </c>
      <c r="BA1895" s="4">
        <v>197.6</v>
      </c>
      <c r="BB1895" s="7">
        <f>AZ1895+BA1895-AY1895</f>
        <v>197.60000000000036</v>
      </c>
      <c r="BC1895" s="4" t="s">
        <v>6486</v>
      </c>
      <c r="BD1895" s="4">
        <v>20000</v>
      </c>
      <c r="BE1895" s="4" t="s">
        <v>32</v>
      </c>
      <c r="BF1895" s="4" t="s">
        <v>22</v>
      </c>
      <c r="BH1895" s="4" t="s">
        <v>48</v>
      </c>
      <c r="BI1895" t="str">
        <f t="shared" si="149"/>
        <v>B</v>
      </c>
    </row>
    <row r="1896" spans="1:61" ht="15.75" customHeight="1" x14ac:dyDescent="0.2">
      <c r="A1896" s="4">
        <v>3025016</v>
      </c>
      <c r="B1896" s="4">
        <v>8156674</v>
      </c>
      <c r="C1896" s="4" t="s">
        <v>6931</v>
      </c>
      <c r="D1896" s="4">
        <v>1300</v>
      </c>
      <c r="E1896" s="4">
        <v>1300</v>
      </c>
      <c r="F1896" s="4">
        <v>197.6</v>
      </c>
      <c r="G1896" s="7">
        <f>E1896+F1896-D1896</f>
        <v>197.59999999999991</v>
      </c>
      <c r="H1896" s="4" t="s">
        <v>6932</v>
      </c>
      <c r="I1896" s="4">
        <v>10000</v>
      </c>
      <c r="J1896" s="4" t="s">
        <v>4</v>
      </c>
      <c r="K1896" s="4" t="s">
        <v>16</v>
      </c>
      <c r="L1896" s="4" t="s">
        <v>6</v>
      </c>
      <c r="M1896" s="4" t="s">
        <v>20</v>
      </c>
      <c r="O1896" s="4"/>
      <c r="P1896" s="14">
        <v>6244358</v>
      </c>
      <c r="Q1896" s="12">
        <v>-488</v>
      </c>
      <c r="S1896" s="14">
        <v>9141854</v>
      </c>
      <c r="T1896" s="12">
        <v>153.20000000000005</v>
      </c>
      <c r="U1896">
        <f>SUM($T$2:T1896)</f>
        <v>3143963.5999999987</v>
      </c>
      <c r="W1896" s="16">
        <v>9141854</v>
      </c>
      <c r="X1896">
        <v>3143963.5999999987</v>
      </c>
      <c r="Y1896">
        <v>1895</v>
      </c>
      <c r="Z1896" s="18">
        <f t="shared" si="146"/>
        <v>7.5507673700281686</v>
      </c>
      <c r="AA1896" s="18">
        <f t="shared" si="147"/>
        <v>0.41520595968448731</v>
      </c>
      <c r="AB1896" t="str">
        <f t="shared" si="150"/>
        <v>B</v>
      </c>
      <c r="AI1896" s="14">
        <v>6244358</v>
      </c>
      <c r="AJ1896" s="12">
        <v>-488</v>
      </c>
      <c r="AK1896" s="12">
        <v>1512</v>
      </c>
      <c r="AL1896" s="12">
        <v>4300</v>
      </c>
      <c r="AN1896">
        <v>6244358</v>
      </c>
      <c r="AO1896">
        <v>-488</v>
      </c>
      <c r="AP1896">
        <v>1512</v>
      </c>
      <c r="AQ1896">
        <v>4300</v>
      </c>
      <c r="AR1896">
        <f t="shared" si="148"/>
        <v>1</v>
      </c>
      <c r="AV1896" s="4">
        <v>3025016</v>
      </c>
      <c r="AW1896" s="4">
        <v>8156674</v>
      </c>
      <c r="AX1896" s="4" t="s">
        <v>6931</v>
      </c>
      <c r="AY1896" s="4">
        <v>1300</v>
      </c>
      <c r="AZ1896" s="4">
        <v>1300</v>
      </c>
      <c r="BA1896" s="4">
        <v>197.6</v>
      </c>
      <c r="BB1896" s="7">
        <f>AZ1896+BA1896-AY1896</f>
        <v>197.59999999999991</v>
      </c>
      <c r="BC1896" s="4" t="s">
        <v>6932</v>
      </c>
      <c r="BD1896" s="4">
        <v>10000</v>
      </c>
      <c r="BE1896" s="4" t="s">
        <v>4</v>
      </c>
      <c r="BF1896" s="4" t="s">
        <v>16</v>
      </c>
      <c r="BG1896" s="4" t="s">
        <v>6</v>
      </c>
      <c r="BH1896" s="4" t="s">
        <v>20</v>
      </c>
      <c r="BI1896" t="str">
        <f t="shared" si="149"/>
        <v>B</v>
      </c>
    </row>
    <row r="1897" spans="1:61" ht="15.75" customHeight="1" x14ac:dyDescent="0.2">
      <c r="A1897" s="4">
        <v>3026640</v>
      </c>
      <c r="B1897" s="4">
        <v>8429352</v>
      </c>
      <c r="C1897" s="4" t="s">
        <v>7063</v>
      </c>
      <c r="D1897" s="4">
        <v>1000</v>
      </c>
      <c r="E1897" s="4">
        <v>1000</v>
      </c>
      <c r="F1897" s="4">
        <v>196</v>
      </c>
      <c r="G1897" s="7">
        <f>E1897+F1897-D1897</f>
        <v>196</v>
      </c>
      <c r="H1897" s="4" t="s">
        <v>426</v>
      </c>
      <c r="I1897" s="4">
        <v>14000</v>
      </c>
      <c r="J1897" s="4" t="s">
        <v>4</v>
      </c>
      <c r="K1897" s="4" t="s">
        <v>13</v>
      </c>
      <c r="L1897" s="4" t="s">
        <v>6</v>
      </c>
      <c r="M1897" s="4" t="s">
        <v>64</v>
      </c>
      <c r="O1897" s="4"/>
      <c r="P1897" s="14">
        <v>6246885</v>
      </c>
      <c r="Q1897" s="12">
        <v>4359</v>
      </c>
      <c r="S1897" s="14">
        <v>536399</v>
      </c>
      <c r="T1897" s="12">
        <v>152.17999999999995</v>
      </c>
      <c r="U1897">
        <f>SUM($T$2:T1897)</f>
        <v>3144115.7799999989</v>
      </c>
      <c r="W1897" s="16">
        <v>536399</v>
      </c>
      <c r="X1897">
        <v>3144115.7799999989</v>
      </c>
      <c r="Y1897">
        <v>1896</v>
      </c>
      <c r="Z1897" s="18">
        <f t="shared" si="146"/>
        <v>7.5511328563774294</v>
      </c>
      <c r="AA1897" s="18">
        <f t="shared" si="147"/>
        <v>0.4154250657318142</v>
      </c>
      <c r="AB1897" t="str">
        <f t="shared" si="150"/>
        <v>B</v>
      </c>
      <c r="AI1897" s="14">
        <v>6246885</v>
      </c>
      <c r="AJ1897" s="12">
        <v>4359</v>
      </c>
      <c r="AK1897" s="12">
        <v>4359</v>
      </c>
      <c r="AL1897" s="12">
        <v>8050</v>
      </c>
      <c r="AN1897">
        <v>6246885</v>
      </c>
      <c r="AO1897">
        <v>4359</v>
      </c>
      <c r="AP1897">
        <v>4359</v>
      </c>
      <c r="AQ1897">
        <v>8050</v>
      </c>
      <c r="AR1897">
        <f t="shared" si="148"/>
        <v>0</v>
      </c>
      <c r="AV1897" s="4">
        <v>3026640</v>
      </c>
      <c r="AW1897" s="4">
        <v>8429352</v>
      </c>
      <c r="AX1897" s="4" t="s">
        <v>7063</v>
      </c>
      <c r="AY1897" s="4">
        <v>1000</v>
      </c>
      <c r="AZ1897" s="4">
        <v>1000</v>
      </c>
      <c r="BA1897" s="4">
        <v>196</v>
      </c>
      <c r="BB1897" s="7">
        <f>AZ1897+BA1897-AY1897</f>
        <v>196</v>
      </c>
      <c r="BC1897" s="4" t="s">
        <v>426</v>
      </c>
      <c r="BD1897" s="4">
        <v>14000</v>
      </c>
      <c r="BE1897" s="4" t="s">
        <v>4</v>
      </c>
      <c r="BF1897" s="4" t="s">
        <v>13</v>
      </c>
      <c r="BG1897" s="4" t="s">
        <v>6</v>
      </c>
      <c r="BH1897" s="4" t="s">
        <v>64</v>
      </c>
      <c r="BI1897" t="str">
        <f t="shared" si="149"/>
        <v>B</v>
      </c>
    </row>
    <row r="1898" spans="1:61" ht="15.75" customHeight="1" x14ac:dyDescent="0.2">
      <c r="A1898" s="4">
        <v>2947715</v>
      </c>
      <c r="B1898" s="4">
        <v>8919548</v>
      </c>
      <c r="C1898" s="4" t="s">
        <v>365</v>
      </c>
      <c r="D1898" s="4">
        <v>2000</v>
      </c>
      <c r="E1898" s="4">
        <v>2000</v>
      </c>
      <c r="F1898" s="4">
        <v>193</v>
      </c>
      <c r="G1898" s="7">
        <f>E1898+F1898-D1898</f>
        <v>193</v>
      </c>
      <c r="H1898" s="4" t="s">
        <v>366</v>
      </c>
      <c r="I1898" s="4">
        <v>14000</v>
      </c>
      <c r="J1898" s="4" t="s">
        <v>4</v>
      </c>
      <c r="K1898" s="4" t="s">
        <v>22</v>
      </c>
      <c r="L1898" s="4" t="s">
        <v>6</v>
      </c>
      <c r="M1898" s="4" t="s">
        <v>111</v>
      </c>
      <c r="O1898" s="4"/>
      <c r="P1898" s="14">
        <v>6249307</v>
      </c>
      <c r="Q1898" s="12">
        <v>-1500</v>
      </c>
      <c r="S1898" s="14">
        <v>66968</v>
      </c>
      <c r="T1898" s="12">
        <v>152</v>
      </c>
      <c r="U1898">
        <f>SUM($T$2:T1898)</f>
        <v>3144267.7799999989</v>
      </c>
      <c r="W1898" s="16">
        <v>66968</v>
      </c>
      <c r="X1898">
        <v>3144267.7799999989</v>
      </c>
      <c r="Y1898">
        <v>1897</v>
      </c>
      <c r="Z1898" s="18">
        <f t="shared" si="146"/>
        <v>7.5514979104258426</v>
      </c>
      <c r="AA1898" s="18">
        <f t="shared" si="147"/>
        <v>0.41564417177914109</v>
      </c>
      <c r="AB1898" t="str">
        <f t="shared" si="150"/>
        <v>B</v>
      </c>
      <c r="AI1898" s="14">
        <v>6249307</v>
      </c>
      <c r="AJ1898" s="12">
        <v>-1500</v>
      </c>
      <c r="AK1898" s="12">
        <v>0</v>
      </c>
      <c r="AL1898" s="12">
        <v>0</v>
      </c>
      <c r="AN1898">
        <v>6249307</v>
      </c>
      <c r="AO1898">
        <v>-1500</v>
      </c>
      <c r="AP1898">
        <v>0</v>
      </c>
      <c r="AQ1898">
        <v>0</v>
      </c>
      <c r="AR1898">
        <f t="shared" si="148"/>
        <v>0</v>
      </c>
      <c r="AV1898" s="4">
        <v>2947715</v>
      </c>
      <c r="AW1898" s="4">
        <v>8919548</v>
      </c>
      <c r="AX1898" s="4" t="s">
        <v>365</v>
      </c>
      <c r="AY1898" s="4">
        <v>2000</v>
      </c>
      <c r="AZ1898" s="4">
        <v>2000</v>
      </c>
      <c r="BA1898" s="4">
        <v>193</v>
      </c>
      <c r="BB1898" s="7">
        <f>AZ1898+BA1898-AY1898</f>
        <v>193</v>
      </c>
      <c r="BC1898" s="4" t="s">
        <v>366</v>
      </c>
      <c r="BD1898" s="4">
        <v>14000</v>
      </c>
      <c r="BE1898" s="4" t="s">
        <v>4</v>
      </c>
      <c r="BF1898" s="4" t="s">
        <v>22</v>
      </c>
      <c r="BG1898" s="4" t="s">
        <v>6</v>
      </c>
      <c r="BH1898" s="4" t="s">
        <v>111</v>
      </c>
      <c r="BI1898" t="str">
        <f t="shared" si="149"/>
        <v>B</v>
      </c>
    </row>
    <row r="1899" spans="1:61" ht="15.75" customHeight="1" x14ac:dyDescent="0.2">
      <c r="A1899" s="4">
        <v>2961694</v>
      </c>
      <c r="B1899" s="4">
        <v>1565174</v>
      </c>
      <c r="C1899" s="4" t="s">
        <v>1716</v>
      </c>
      <c r="D1899" s="4">
        <v>2000</v>
      </c>
      <c r="E1899" s="4">
        <v>2000</v>
      </c>
      <c r="F1899" s="4">
        <v>193</v>
      </c>
      <c r="G1899" s="7">
        <f>E1899+F1899-D1899</f>
        <v>193</v>
      </c>
      <c r="H1899" s="4" t="s">
        <v>1717</v>
      </c>
      <c r="I1899" s="4">
        <v>10000</v>
      </c>
      <c r="J1899" s="4" t="s">
        <v>4</v>
      </c>
      <c r="K1899" s="4" t="s">
        <v>13</v>
      </c>
      <c r="L1899" s="4" t="s">
        <v>6</v>
      </c>
      <c r="M1899" s="4" t="s">
        <v>24</v>
      </c>
      <c r="O1899" s="4"/>
      <c r="P1899" s="14">
        <v>6249342</v>
      </c>
      <c r="Q1899" s="12">
        <v>0.96000000000003638</v>
      </c>
      <c r="S1899" s="14">
        <v>203938</v>
      </c>
      <c r="T1899" s="12">
        <v>152</v>
      </c>
      <c r="U1899">
        <f>SUM($T$2:T1899)</f>
        <v>3144419.7799999989</v>
      </c>
      <c r="W1899" s="16">
        <v>203938</v>
      </c>
      <c r="X1899">
        <v>3144419.7799999989</v>
      </c>
      <c r="Y1899">
        <v>1898</v>
      </c>
      <c r="Z1899" s="18">
        <f t="shared" si="146"/>
        <v>7.5518629644742559</v>
      </c>
      <c r="AA1899" s="18">
        <f t="shared" si="147"/>
        <v>0.41586327782646804</v>
      </c>
      <c r="AB1899" t="str">
        <f t="shared" si="150"/>
        <v>B</v>
      </c>
      <c r="AI1899" s="14">
        <v>6249342</v>
      </c>
      <c r="AJ1899" s="12">
        <v>0.96000000000003638</v>
      </c>
      <c r="AK1899" s="12">
        <v>0.96</v>
      </c>
      <c r="AL1899" s="12">
        <v>1600</v>
      </c>
      <c r="AN1899">
        <v>6249342</v>
      </c>
      <c r="AO1899">
        <v>0.96000000000003638</v>
      </c>
      <c r="AP1899">
        <v>0.96</v>
      </c>
      <c r="AQ1899">
        <v>1600</v>
      </c>
      <c r="AR1899">
        <f t="shared" si="148"/>
        <v>0</v>
      </c>
      <c r="AV1899" s="4">
        <v>2961694</v>
      </c>
      <c r="AW1899" s="4">
        <v>1565174</v>
      </c>
      <c r="AX1899" s="4" t="s">
        <v>1716</v>
      </c>
      <c r="AY1899" s="4">
        <v>2000</v>
      </c>
      <c r="AZ1899" s="4">
        <v>2000</v>
      </c>
      <c r="BA1899" s="4">
        <v>193</v>
      </c>
      <c r="BB1899" s="7">
        <f>AZ1899+BA1899-AY1899</f>
        <v>193</v>
      </c>
      <c r="BC1899" s="4" t="s">
        <v>1717</v>
      </c>
      <c r="BD1899" s="4">
        <v>10000</v>
      </c>
      <c r="BE1899" s="4" t="s">
        <v>4</v>
      </c>
      <c r="BF1899" s="4" t="s">
        <v>13</v>
      </c>
      <c r="BG1899" s="4" t="s">
        <v>6</v>
      </c>
      <c r="BH1899" s="4" t="s">
        <v>24</v>
      </c>
      <c r="BI1899" t="str">
        <f t="shared" si="149"/>
        <v>B</v>
      </c>
    </row>
    <row r="1900" spans="1:61" ht="15.75" customHeight="1" x14ac:dyDescent="0.2">
      <c r="A1900" s="4">
        <v>2996015</v>
      </c>
      <c r="B1900" s="4">
        <v>9049979</v>
      </c>
      <c r="C1900" s="4" t="s">
        <v>4733</v>
      </c>
      <c r="D1900" s="4">
        <v>2000</v>
      </c>
      <c r="E1900" s="4">
        <v>2000</v>
      </c>
      <c r="F1900" s="4">
        <v>193</v>
      </c>
      <c r="G1900" s="7">
        <f>E1900+F1900-D1900</f>
        <v>193</v>
      </c>
      <c r="H1900" s="4" t="s">
        <v>3202</v>
      </c>
      <c r="I1900" s="4">
        <v>25000</v>
      </c>
      <c r="J1900" s="4" t="s">
        <v>72</v>
      </c>
      <c r="K1900" s="4" t="s">
        <v>13</v>
      </c>
      <c r="M1900" s="4" t="s">
        <v>40</v>
      </c>
      <c r="O1900" s="4"/>
      <c r="P1900" s="14">
        <v>6249447</v>
      </c>
      <c r="Q1900" s="12">
        <v>-175</v>
      </c>
      <c r="S1900" s="14">
        <v>367978</v>
      </c>
      <c r="T1900" s="12">
        <v>152</v>
      </c>
      <c r="U1900">
        <f>SUM($T$2:T1900)</f>
        <v>3144571.7799999989</v>
      </c>
      <c r="W1900" s="16">
        <v>367978</v>
      </c>
      <c r="X1900">
        <v>3144571.7799999989</v>
      </c>
      <c r="Y1900">
        <v>1899</v>
      </c>
      <c r="Z1900" s="18">
        <f t="shared" si="146"/>
        <v>7.5522280185226691</v>
      </c>
      <c r="AA1900" s="18">
        <f t="shared" si="147"/>
        <v>0.41608238387379493</v>
      </c>
      <c r="AB1900" t="str">
        <f t="shared" si="150"/>
        <v>B</v>
      </c>
      <c r="AI1900" s="14">
        <v>6249447</v>
      </c>
      <c r="AJ1900" s="12">
        <v>-175</v>
      </c>
      <c r="AK1900" s="12">
        <v>765</v>
      </c>
      <c r="AL1900" s="12">
        <v>60</v>
      </c>
      <c r="AN1900">
        <v>6249447</v>
      </c>
      <c r="AO1900">
        <v>-175</v>
      </c>
      <c r="AP1900">
        <v>765</v>
      </c>
      <c r="AQ1900">
        <v>60</v>
      </c>
      <c r="AR1900">
        <f t="shared" si="148"/>
        <v>1</v>
      </c>
      <c r="AV1900" s="4">
        <v>2996015</v>
      </c>
      <c r="AW1900" s="4">
        <v>9049979</v>
      </c>
      <c r="AX1900" s="4" t="s">
        <v>4733</v>
      </c>
      <c r="AY1900" s="4">
        <v>2000</v>
      </c>
      <c r="AZ1900" s="4">
        <v>2000</v>
      </c>
      <c r="BA1900" s="4">
        <v>193</v>
      </c>
      <c r="BB1900" s="7">
        <f>AZ1900+BA1900-AY1900</f>
        <v>193</v>
      </c>
      <c r="BC1900" s="4" t="s">
        <v>3202</v>
      </c>
      <c r="BD1900" s="4">
        <v>25000</v>
      </c>
      <c r="BE1900" s="4" t="s">
        <v>72</v>
      </c>
      <c r="BF1900" s="4" t="s">
        <v>13</v>
      </c>
      <c r="BH1900" s="4" t="s">
        <v>40</v>
      </c>
      <c r="BI1900" t="str">
        <f t="shared" si="149"/>
        <v>B</v>
      </c>
    </row>
    <row r="1901" spans="1:61" ht="15.75" customHeight="1" x14ac:dyDescent="0.2">
      <c r="A1901" s="4">
        <v>2997674</v>
      </c>
      <c r="B1901" s="4">
        <v>9056734</v>
      </c>
      <c r="C1901" s="4" t="s">
        <v>4890</v>
      </c>
      <c r="D1901" s="4">
        <v>2000</v>
      </c>
      <c r="E1901" s="4">
        <v>2000</v>
      </c>
      <c r="F1901" s="4">
        <v>193</v>
      </c>
      <c r="G1901" s="7">
        <f>E1901+F1901-D1901</f>
        <v>193</v>
      </c>
      <c r="H1901" s="4" t="s">
        <v>4891</v>
      </c>
      <c r="I1901" s="4">
        <v>15000</v>
      </c>
      <c r="J1901" s="4" t="s">
        <v>4</v>
      </c>
      <c r="K1901" s="4" t="s">
        <v>13</v>
      </c>
      <c r="L1901" s="4" t="s">
        <v>6</v>
      </c>
      <c r="M1901" s="4" t="s">
        <v>101</v>
      </c>
      <c r="O1901" s="4"/>
      <c r="P1901" s="14">
        <v>6249664</v>
      </c>
      <c r="Q1901" s="12">
        <v>2109</v>
      </c>
      <c r="S1901" s="14">
        <v>1966896</v>
      </c>
      <c r="T1901" s="12">
        <v>152</v>
      </c>
      <c r="U1901">
        <f>SUM($T$2:T1901)</f>
        <v>3144723.7799999989</v>
      </c>
      <c r="W1901" s="16">
        <v>1966896</v>
      </c>
      <c r="X1901">
        <v>3144723.7799999989</v>
      </c>
      <c r="Y1901">
        <v>1900</v>
      </c>
      <c r="Z1901" s="18">
        <f t="shared" si="146"/>
        <v>7.5525930725710833</v>
      </c>
      <c r="AA1901" s="18">
        <f t="shared" si="147"/>
        <v>0.41630148992112181</v>
      </c>
      <c r="AB1901" t="str">
        <f t="shared" si="150"/>
        <v>B</v>
      </c>
      <c r="AI1901" s="14">
        <v>6249664</v>
      </c>
      <c r="AJ1901" s="12">
        <v>2109</v>
      </c>
      <c r="AK1901" s="12">
        <v>2109</v>
      </c>
      <c r="AL1901" s="12">
        <v>2000</v>
      </c>
      <c r="AN1901">
        <v>6249664</v>
      </c>
      <c r="AO1901">
        <v>2109</v>
      </c>
      <c r="AP1901">
        <v>2109</v>
      </c>
      <c r="AQ1901">
        <v>2000</v>
      </c>
      <c r="AR1901">
        <f t="shared" si="148"/>
        <v>0</v>
      </c>
      <c r="AV1901" s="4">
        <v>2997674</v>
      </c>
      <c r="AW1901" s="4">
        <v>9056734</v>
      </c>
      <c r="AX1901" s="4" t="s">
        <v>4890</v>
      </c>
      <c r="AY1901" s="4">
        <v>2000</v>
      </c>
      <c r="AZ1901" s="4">
        <v>2000</v>
      </c>
      <c r="BA1901" s="4">
        <v>193</v>
      </c>
      <c r="BB1901" s="7">
        <f>AZ1901+BA1901-AY1901</f>
        <v>193</v>
      </c>
      <c r="BC1901" s="4" t="s">
        <v>4891</v>
      </c>
      <c r="BD1901" s="4">
        <v>15000</v>
      </c>
      <c r="BE1901" s="4" t="s">
        <v>4</v>
      </c>
      <c r="BF1901" s="4" t="s">
        <v>13</v>
      </c>
      <c r="BG1901" s="4" t="s">
        <v>6</v>
      </c>
      <c r="BH1901" s="4" t="s">
        <v>101</v>
      </c>
      <c r="BI1901" t="str">
        <f t="shared" si="149"/>
        <v>B</v>
      </c>
    </row>
    <row r="1902" spans="1:61" ht="15.75" customHeight="1" x14ac:dyDescent="0.2">
      <c r="A1902" s="4">
        <v>3000397</v>
      </c>
      <c r="B1902" s="4">
        <v>6758228</v>
      </c>
      <c r="C1902" s="4" t="s">
        <v>5147</v>
      </c>
      <c r="D1902" s="4">
        <v>2000</v>
      </c>
      <c r="E1902" s="4">
        <v>2000</v>
      </c>
      <c r="F1902" s="4">
        <v>193</v>
      </c>
      <c r="G1902" s="7">
        <f>E1902+F1902-D1902</f>
        <v>193</v>
      </c>
      <c r="H1902" s="4" t="s">
        <v>5148</v>
      </c>
      <c r="I1902" s="4">
        <v>8000</v>
      </c>
      <c r="J1902" s="4" t="s">
        <v>32</v>
      </c>
      <c r="K1902" s="4" t="s">
        <v>8</v>
      </c>
      <c r="M1902" s="4" t="s">
        <v>26</v>
      </c>
      <c r="O1902" s="4"/>
      <c r="P1902" s="14">
        <v>6251946</v>
      </c>
      <c r="Q1902" s="12">
        <v>9.3500000000000227</v>
      </c>
      <c r="S1902" s="14">
        <v>8522137</v>
      </c>
      <c r="T1902" s="12">
        <v>152</v>
      </c>
      <c r="U1902">
        <f>SUM($T$2:T1902)</f>
        <v>3144875.7799999989</v>
      </c>
      <c r="W1902" s="16">
        <v>8522137</v>
      </c>
      <c r="X1902">
        <v>3144875.7799999989</v>
      </c>
      <c r="Y1902">
        <v>1901</v>
      </c>
      <c r="Z1902" s="18">
        <f t="shared" si="146"/>
        <v>7.5529581266194965</v>
      </c>
      <c r="AA1902" s="18">
        <f t="shared" si="147"/>
        <v>0.4165205959684487</v>
      </c>
      <c r="AB1902" t="str">
        <f t="shared" si="150"/>
        <v>B</v>
      </c>
      <c r="AI1902" s="14">
        <v>6251946</v>
      </c>
      <c r="AJ1902" s="12">
        <v>9.3500000000000227</v>
      </c>
      <c r="AK1902" s="12">
        <v>9.35</v>
      </c>
      <c r="AL1902" s="12">
        <v>500</v>
      </c>
      <c r="AN1902">
        <v>6251946</v>
      </c>
      <c r="AO1902">
        <v>9.3500000000000227</v>
      </c>
      <c r="AP1902">
        <v>9.35</v>
      </c>
      <c r="AQ1902">
        <v>500</v>
      </c>
      <c r="AR1902">
        <f t="shared" si="148"/>
        <v>0</v>
      </c>
      <c r="AV1902" s="4">
        <v>3000397</v>
      </c>
      <c r="AW1902" s="4">
        <v>6758228</v>
      </c>
      <c r="AX1902" s="4" t="s">
        <v>5147</v>
      </c>
      <c r="AY1902" s="4">
        <v>2000</v>
      </c>
      <c r="AZ1902" s="4">
        <v>2000</v>
      </c>
      <c r="BA1902" s="4">
        <v>193</v>
      </c>
      <c r="BB1902" s="7">
        <f>AZ1902+BA1902-AY1902</f>
        <v>193</v>
      </c>
      <c r="BC1902" s="4" t="s">
        <v>5148</v>
      </c>
      <c r="BD1902" s="4">
        <v>8000</v>
      </c>
      <c r="BE1902" s="4" t="s">
        <v>32</v>
      </c>
      <c r="BF1902" s="4" t="s">
        <v>8</v>
      </c>
      <c r="BH1902" s="4" t="s">
        <v>26</v>
      </c>
      <c r="BI1902" t="str">
        <f t="shared" si="149"/>
        <v>B</v>
      </c>
    </row>
    <row r="1903" spans="1:61" ht="15.75" customHeight="1" x14ac:dyDescent="0.2">
      <c r="A1903" s="4">
        <v>3025135</v>
      </c>
      <c r="B1903" s="4">
        <v>7545133</v>
      </c>
      <c r="C1903" s="4" t="s">
        <v>6940</v>
      </c>
      <c r="D1903" s="4">
        <v>2000</v>
      </c>
      <c r="E1903" s="4">
        <v>2000</v>
      </c>
      <c r="F1903" s="4">
        <v>193</v>
      </c>
      <c r="G1903" s="7">
        <f>E1903+F1903-D1903</f>
        <v>193</v>
      </c>
      <c r="H1903" s="4" t="s">
        <v>6941</v>
      </c>
      <c r="I1903" s="4">
        <v>8300</v>
      </c>
      <c r="J1903" s="4" t="s">
        <v>4</v>
      </c>
      <c r="K1903" s="4" t="s">
        <v>13</v>
      </c>
      <c r="L1903" s="4" t="s">
        <v>9</v>
      </c>
      <c r="M1903" s="4" t="s">
        <v>19</v>
      </c>
      <c r="O1903" s="4"/>
      <c r="P1903" s="14">
        <v>6255383</v>
      </c>
      <c r="Q1903" s="12">
        <v>1254</v>
      </c>
      <c r="S1903" s="14">
        <v>8899206</v>
      </c>
      <c r="T1903" s="12">
        <v>152</v>
      </c>
      <c r="U1903">
        <f>SUM($T$2:T1903)</f>
        <v>3145027.7799999989</v>
      </c>
      <c r="W1903" s="16">
        <v>8899206</v>
      </c>
      <c r="X1903">
        <v>3145027.7799999989</v>
      </c>
      <c r="Y1903">
        <v>1902</v>
      </c>
      <c r="Z1903" s="18">
        <f t="shared" si="146"/>
        <v>7.5533231806679098</v>
      </c>
      <c r="AA1903" s="18">
        <f t="shared" si="147"/>
        <v>0.41673970201577565</v>
      </c>
      <c r="AB1903" t="str">
        <f t="shared" si="150"/>
        <v>B</v>
      </c>
      <c r="AI1903" s="14">
        <v>6255383</v>
      </c>
      <c r="AJ1903" s="12">
        <v>1254</v>
      </c>
      <c r="AK1903" s="12">
        <v>1254</v>
      </c>
      <c r="AL1903" s="12">
        <v>1000</v>
      </c>
      <c r="AN1903">
        <v>6255383</v>
      </c>
      <c r="AO1903">
        <v>1254</v>
      </c>
      <c r="AP1903">
        <v>1254</v>
      </c>
      <c r="AQ1903">
        <v>1000</v>
      </c>
      <c r="AR1903">
        <f t="shared" si="148"/>
        <v>0</v>
      </c>
      <c r="AV1903" s="4">
        <v>3025135</v>
      </c>
      <c r="AW1903" s="4">
        <v>7545133</v>
      </c>
      <c r="AX1903" s="4" t="s">
        <v>6940</v>
      </c>
      <c r="AY1903" s="4">
        <v>2000</v>
      </c>
      <c r="AZ1903" s="4">
        <v>2000</v>
      </c>
      <c r="BA1903" s="4">
        <v>193</v>
      </c>
      <c r="BB1903" s="7">
        <f>AZ1903+BA1903-AY1903</f>
        <v>193</v>
      </c>
      <c r="BC1903" s="4" t="s">
        <v>6941</v>
      </c>
      <c r="BD1903" s="4">
        <v>8300</v>
      </c>
      <c r="BE1903" s="4" t="s">
        <v>4</v>
      </c>
      <c r="BF1903" s="4" t="s">
        <v>13</v>
      </c>
      <c r="BG1903" s="4" t="s">
        <v>9</v>
      </c>
      <c r="BH1903" s="4" t="s">
        <v>19</v>
      </c>
      <c r="BI1903" t="str">
        <f t="shared" si="149"/>
        <v>B</v>
      </c>
    </row>
    <row r="1904" spans="1:61" ht="15.75" customHeight="1" x14ac:dyDescent="0.2">
      <c r="A1904" s="4">
        <v>3028964</v>
      </c>
      <c r="B1904" s="4">
        <v>9141196</v>
      </c>
      <c r="C1904" s="4" t="s">
        <v>7280</v>
      </c>
      <c r="D1904" s="4">
        <v>2000</v>
      </c>
      <c r="E1904" s="4">
        <v>2000</v>
      </c>
      <c r="F1904" s="4">
        <v>193</v>
      </c>
      <c r="G1904" s="7">
        <f>E1904+F1904-D1904</f>
        <v>193</v>
      </c>
      <c r="H1904" s="4" t="s">
        <v>7281</v>
      </c>
      <c r="I1904" s="4">
        <v>11000</v>
      </c>
      <c r="J1904" s="4" t="s">
        <v>4</v>
      </c>
      <c r="K1904" s="4" t="s">
        <v>8</v>
      </c>
      <c r="L1904" s="4" t="s">
        <v>9</v>
      </c>
      <c r="M1904" s="4" t="s">
        <v>76</v>
      </c>
      <c r="O1904" s="4"/>
      <c r="P1904" s="14">
        <v>6255999</v>
      </c>
      <c r="Q1904" s="12">
        <v>369.3599999999999</v>
      </c>
      <c r="S1904" s="14">
        <v>9050532</v>
      </c>
      <c r="T1904" s="12">
        <v>152</v>
      </c>
      <c r="U1904">
        <f>SUM($T$2:T1904)</f>
        <v>3145179.7799999989</v>
      </c>
      <c r="W1904" s="16">
        <v>9050532</v>
      </c>
      <c r="X1904">
        <v>3145179.7799999989</v>
      </c>
      <c r="Y1904">
        <v>1903</v>
      </c>
      <c r="Z1904" s="18">
        <f t="shared" si="146"/>
        <v>7.553688234716323</v>
      </c>
      <c r="AA1904" s="18">
        <f t="shared" si="147"/>
        <v>0.41695880806310254</v>
      </c>
      <c r="AB1904" t="str">
        <f t="shared" si="150"/>
        <v>B</v>
      </c>
      <c r="AI1904" s="14">
        <v>6255999</v>
      </c>
      <c r="AJ1904" s="12">
        <v>369.3599999999999</v>
      </c>
      <c r="AK1904" s="12">
        <v>369.36</v>
      </c>
      <c r="AL1904" s="12">
        <v>1700</v>
      </c>
      <c r="AN1904">
        <v>6255999</v>
      </c>
      <c r="AO1904">
        <v>369.3599999999999</v>
      </c>
      <c r="AP1904">
        <v>369.36</v>
      </c>
      <c r="AQ1904">
        <v>1700</v>
      </c>
      <c r="AR1904">
        <f t="shared" si="148"/>
        <v>0</v>
      </c>
      <c r="AV1904" s="4">
        <v>3028964</v>
      </c>
      <c r="AW1904" s="4">
        <v>9141196</v>
      </c>
      <c r="AX1904" s="4" t="s">
        <v>7280</v>
      </c>
      <c r="AY1904" s="4">
        <v>2000</v>
      </c>
      <c r="AZ1904" s="4">
        <v>2000</v>
      </c>
      <c r="BA1904" s="4">
        <v>193</v>
      </c>
      <c r="BB1904" s="7">
        <f>AZ1904+BA1904-AY1904</f>
        <v>193</v>
      </c>
      <c r="BC1904" s="4" t="s">
        <v>7281</v>
      </c>
      <c r="BD1904" s="4">
        <v>11000</v>
      </c>
      <c r="BE1904" s="4" t="s">
        <v>4</v>
      </c>
      <c r="BF1904" s="4" t="s">
        <v>8</v>
      </c>
      <c r="BG1904" s="4" t="s">
        <v>9</v>
      </c>
      <c r="BH1904" s="4" t="s">
        <v>76</v>
      </c>
      <c r="BI1904" t="str">
        <f t="shared" si="149"/>
        <v>B</v>
      </c>
    </row>
    <row r="1905" spans="1:61" ht="15.75" customHeight="1" x14ac:dyDescent="0.2">
      <c r="A1905" s="4">
        <v>3043636</v>
      </c>
      <c r="B1905" s="4">
        <v>9181761</v>
      </c>
      <c r="C1905" s="4" t="s">
        <v>8334</v>
      </c>
      <c r="D1905" s="4">
        <v>2000</v>
      </c>
      <c r="E1905" s="4">
        <v>2000</v>
      </c>
      <c r="F1905" s="4">
        <v>193</v>
      </c>
      <c r="G1905" s="7">
        <f>E1905+F1905-D1905</f>
        <v>193</v>
      </c>
      <c r="H1905" s="4" t="s">
        <v>927</v>
      </c>
      <c r="I1905" s="4">
        <v>11000</v>
      </c>
      <c r="J1905" s="4" t="s">
        <v>4</v>
      </c>
      <c r="K1905" s="4" t="s">
        <v>8</v>
      </c>
      <c r="M1905" s="4" t="s">
        <v>47</v>
      </c>
      <c r="O1905" s="4"/>
      <c r="P1905" s="14">
        <v>6258085</v>
      </c>
      <c r="Q1905" s="12">
        <v>480</v>
      </c>
      <c r="S1905" s="14">
        <v>6258701</v>
      </c>
      <c r="T1905" s="12">
        <v>151.68000000000006</v>
      </c>
      <c r="U1905">
        <f>SUM($T$2:T1905)</f>
        <v>3145331.459999999</v>
      </c>
      <c r="W1905" s="16">
        <v>6258701</v>
      </c>
      <c r="X1905">
        <v>3145331.459999999</v>
      </c>
      <c r="Y1905">
        <v>1904</v>
      </c>
      <c r="Z1905" s="18">
        <f t="shared" si="146"/>
        <v>7.5540525202298978</v>
      </c>
      <c r="AA1905" s="18">
        <f t="shared" si="147"/>
        <v>0.41717791411042943</v>
      </c>
      <c r="AB1905" t="str">
        <f t="shared" si="150"/>
        <v>B</v>
      </c>
      <c r="AI1905" s="14">
        <v>6258085</v>
      </c>
      <c r="AJ1905" s="12">
        <v>480</v>
      </c>
      <c r="AK1905" s="12">
        <v>480</v>
      </c>
      <c r="AL1905" s="12">
        <v>1000</v>
      </c>
      <c r="AN1905">
        <v>6258085</v>
      </c>
      <c r="AO1905">
        <v>480</v>
      </c>
      <c r="AP1905">
        <v>480</v>
      </c>
      <c r="AQ1905">
        <v>1000</v>
      </c>
      <c r="AR1905">
        <f t="shared" si="148"/>
        <v>0</v>
      </c>
      <c r="AV1905" s="4">
        <v>3043636</v>
      </c>
      <c r="AW1905" s="4">
        <v>9181761</v>
      </c>
      <c r="AX1905" s="4" t="s">
        <v>8334</v>
      </c>
      <c r="AY1905" s="4">
        <v>2000</v>
      </c>
      <c r="AZ1905" s="4">
        <v>2000</v>
      </c>
      <c r="BA1905" s="4">
        <v>193</v>
      </c>
      <c r="BB1905" s="7">
        <f>AZ1905+BA1905-AY1905</f>
        <v>193</v>
      </c>
      <c r="BC1905" s="4" t="s">
        <v>927</v>
      </c>
      <c r="BD1905" s="4">
        <v>11000</v>
      </c>
      <c r="BE1905" s="4" t="s">
        <v>4</v>
      </c>
      <c r="BF1905" s="4" t="s">
        <v>8</v>
      </c>
      <c r="BH1905" s="4" t="s">
        <v>47</v>
      </c>
      <c r="BI1905" t="str">
        <f t="shared" si="149"/>
        <v>B</v>
      </c>
    </row>
    <row r="1906" spans="1:61" ht="15.75" customHeight="1" x14ac:dyDescent="0.2">
      <c r="A1906" s="4">
        <v>3049082</v>
      </c>
      <c r="B1906" s="4">
        <v>6493159</v>
      </c>
      <c r="C1906" s="4" t="s">
        <v>8680</v>
      </c>
      <c r="D1906" s="4">
        <v>2000</v>
      </c>
      <c r="E1906" s="4">
        <v>2000</v>
      </c>
      <c r="F1906" s="4">
        <v>193</v>
      </c>
      <c r="G1906" s="7">
        <f>E1906+F1906-D1906</f>
        <v>193</v>
      </c>
      <c r="H1906" s="4" t="s">
        <v>7646</v>
      </c>
      <c r="I1906" s="4">
        <v>25000</v>
      </c>
      <c r="J1906" s="4" t="s">
        <v>4</v>
      </c>
      <c r="K1906" s="4" t="s">
        <v>8</v>
      </c>
      <c r="L1906" s="4" t="s">
        <v>6</v>
      </c>
      <c r="M1906" s="4" t="s">
        <v>25</v>
      </c>
      <c r="O1906" s="4"/>
      <c r="P1906" s="14">
        <v>6258701</v>
      </c>
      <c r="Q1906" s="12">
        <v>151.68000000000006</v>
      </c>
      <c r="S1906" s="14">
        <v>7679449</v>
      </c>
      <c r="T1906" s="12">
        <v>150.26000000000022</v>
      </c>
      <c r="U1906">
        <f>SUM($T$2:T1906)</f>
        <v>3145481.7199999988</v>
      </c>
      <c r="W1906" s="16">
        <v>7679449</v>
      </c>
      <c r="X1906">
        <v>3145481.7199999988</v>
      </c>
      <c r="Y1906">
        <v>1905</v>
      </c>
      <c r="Z1906" s="18">
        <f t="shared" si="146"/>
        <v>7.5544133953701254</v>
      </c>
      <c r="AA1906" s="18">
        <f t="shared" si="147"/>
        <v>0.41739702015775637</v>
      </c>
      <c r="AB1906" t="str">
        <f t="shared" si="150"/>
        <v>B</v>
      </c>
      <c r="AI1906" s="14">
        <v>6258701</v>
      </c>
      <c r="AJ1906" s="12">
        <v>151.68000000000006</v>
      </c>
      <c r="AK1906" s="12">
        <v>151.68</v>
      </c>
      <c r="AL1906" s="12">
        <v>700</v>
      </c>
      <c r="AN1906">
        <v>6258701</v>
      </c>
      <c r="AO1906">
        <v>151.68000000000006</v>
      </c>
      <c r="AP1906">
        <v>151.68</v>
      </c>
      <c r="AQ1906">
        <v>700</v>
      </c>
      <c r="AR1906">
        <f t="shared" si="148"/>
        <v>0</v>
      </c>
      <c r="AV1906" s="4">
        <v>3049082</v>
      </c>
      <c r="AW1906" s="4">
        <v>6493159</v>
      </c>
      <c r="AX1906" s="4" t="s">
        <v>8680</v>
      </c>
      <c r="AY1906" s="4">
        <v>2000</v>
      </c>
      <c r="AZ1906" s="4">
        <v>2000</v>
      </c>
      <c r="BA1906" s="4">
        <v>193</v>
      </c>
      <c r="BB1906" s="7">
        <f>AZ1906+BA1906-AY1906</f>
        <v>193</v>
      </c>
      <c r="BC1906" s="4" t="s">
        <v>7646</v>
      </c>
      <c r="BD1906" s="4">
        <v>25000</v>
      </c>
      <c r="BE1906" s="4" t="s">
        <v>4</v>
      </c>
      <c r="BF1906" s="4" t="s">
        <v>8</v>
      </c>
      <c r="BG1906" s="4" t="s">
        <v>6</v>
      </c>
      <c r="BH1906" s="4" t="s">
        <v>25</v>
      </c>
      <c r="BI1906" t="str">
        <f t="shared" si="149"/>
        <v>B</v>
      </c>
    </row>
    <row r="1907" spans="1:61" ht="15.75" customHeight="1" x14ac:dyDescent="0.2">
      <c r="A1907" s="4">
        <v>3036916</v>
      </c>
      <c r="B1907" s="4">
        <v>8068831</v>
      </c>
      <c r="C1907" s="4" t="s">
        <v>7838</v>
      </c>
      <c r="D1907" s="4">
        <v>1000</v>
      </c>
      <c r="E1907" s="4">
        <v>1000</v>
      </c>
      <c r="F1907" s="4">
        <v>192</v>
      </c>
      <c r="G1907" s="7">
        <f>E1907+F1907-D1907</f>
        <v>192</v>
      </c>
      <c r="H1907" s="4" t="s">
        <v>3913</v>
      </c>
      <c r="I1907" s="4">
        <v>8000</v>
      </c>
      <c r="J1907" s="4" t="s">
        <v>72</v>
      </c>
      <c r="K1907" s="4" t="s">
        <v>13</v>
      </c>
      <c r="M1907" s="4" t="s">
        <v>40</v>
      </c>
      <c r="O1907" s="4"/>
      <c r="P1907" s="14">
        <v>6260164</v>
      </c>
      <c r="Q1907" s="12">
        <v>6503.79</v>
      </c>
      <c r="S1907" s="14">
        <v>197035</v>
      </c>
      <c r="T1907" s="12">
        <v>150.09999999999991</v>
      </c>
      <c r="U1907">
        <f>SUM($T$2:T1907)</f>
        <v>3145631.8199999989</v>
      </c>
      <c r="W1907" s="16">
        <v>197035</v>
      </c>
      <c r="X1907">
        <v>3145631.8199999989</v>
      </c>
      <c r="Y1907">
        <v>1906</v>
      </c>
      <c r="Z1907" s="18">
        <f t="shared" si="146"/>
        <v>7.5547738862429332</v>
      </c>
      <c r="AA1907" s="18">
        <f t="shared" si="147"/>
        <v>0.41761612620508326</v>
      </c>
      <c r="AB1907" t="str">
        <f t="shared" si="150"/>
        <v>B</v>
      </c>
      <c r="AI1907" s="14">
        <v>6260164</v>
      </c>
      <c r="AJ1907" s="12">
        <v>6503.79</v>
      </c>
      <c r="AK1907" s="12">
        <v>6503.79</v>
      </c>
      <c r="AL1907" s="12">
        <v>13100</v>
      </c>
      <c r="AN1907">
        <v>6260164</v>
      </c>
      <c r="AO1907">
        <v>6503.79</v>
      </c>
      <c r="AP1907">
        <v>6503.79</v>
      </c>
      <c r="AQ1907">
        <v>13100</v>
      </c>
      <c r="AR1907">
        <f t="shared" si="148"/>
        <v>0</v>
      </c>
      <c r="AV1907" s="4">
        <v>3036916</v>
      </c>
      <c r="AW1907" s="4">
        <v>8068831</v>
      </c>
      <c r="AX1907" s="4" t="s">
        <v>7838</v>
      </c>
      <c r="AY1907" s="4">
        <v>1000</v>
      </c>
      <c r="AZ1907" s="4">
        <v>1000</v>
      </c>
      <c r="BA1907" s="4">
        <v>192</v>
      </c>
      <c r="BB1907" s="7">
        <f>AZ1907+BA1907-AY1907</f>
        <v>192</v>
      </c>
      <c r="BC1907" s="4" t="s">
        <v>3913</v>
      </c>
      <c r="BD1907" s="4">
        <v>8000</v>
      </c>
      <c r="BE1907" s="4" t="s">
        <v>72</v>
      </c>
      <c r="BF1907" s="4" t="s">
        <v>13</v>
      </c>
      <c r="BH1907" s="4" t="s">
        <v>40</v>
      </c>
      <c r="BI1907" t="str">
        <f t="shared" si="149"/>
        <v>B</v>
      </c>
    </row>
    <row r="1908" spans="1:61" ht="15.75" customHeight="1" x14ac:dyDescent="0.2">
      <c r="A1908" s="4">
        <v>3006144</v>
      </c>
      <c r="B1908" s="4">
        <v>9079414</v>
      </c>
      <c r="C1908" s="4" t="s">
        <v>5573</v>
      </c>
      <c r="D1908" s="4">
        <v>1000</v>
      </c>
      <c r="E1908" s="4">
        <v>1000</v>
      </c>
      <c r="F1908" s="4">
        <v>191.5</v>
      </c>
      <c r="G1908" s="7">
        <f>E1908+F1908-D1908</f>
        <v>191.5</v>
      </c>
      <c r="H1908" s="4" t="s">
        <v>5574</v>
      </c>
      <c r="I1908" s="4">
        <v>5500</v>
      </c>
      <c r="J1908" s="4" t="s">
        <v>51</v>
      </c>
      <c r="K1908" s="4" t="s">
        <v>13</v>
      </c>
      <c r="M1908" s="4" t="s">
        <v>64</v>
      </c>
      <c r="O1908" s="4"/>
      <c r="P1908" s="14">
        <v>6266765</v>
      </c>
      <c r="Q1908" s="12">
        <v>-3000</v>
      </c>
      <c r="S1908" s="14">
        <v>51287</v>
      </c>
      <c r="T1908" s="12">
        <v>150</v>
      </c>
      <c r="U1908">
        <f>SUM($T$2:T1908)</f>
        <v>3145781.8199999989</v>
      </c>
      <c r="W1908" s="16">
        <v>51287</v>
      </c>
      <c r="X1908">
        <v>3145781.8199999989</v>
      </c>
      <c r="Y1908">
        <v>1907</v>
      </c>
      <c r="Z1908" s="18">
        <f t="shared" si="146"/>
        <v>7.5551341369486043</v>
      </c>
      <c r="AA1908" s="18">
        <f t="shared" si="147"/>
        <v>0.41783523225241015</v>
      </c>
      <c r="AB1908" t="str">
        <f t="shared" si="150"/>
        <v>B</v>
      </c>
      <c r="AI1908" s="14">
        <v>6266765</v>
      </c>
      <c r="AJ1908" s="12">
        <v>-3000</v>
      </c>
      <c r="AK1908" s="12">
        <v>0</v>
      </c>
      <c r="AL1908" s="12">
        <v>0</v>
      </c>
      <c r="AN1908">
        <v>6266765</v>
      </c>
      <c r="AO1908">
        <v>-3000</v>
      </c>
      <c r="AP1908">
        <v>0</v>
      </c>
      <c r="AQ1908">
        <v>0</v>
      </c>
      <c r="AR1908">
        <f t="shared" si="148"/>
        <v>0</v>
      </c>
      <c r="AV1908" s="4">
        <v>3006144</v>
      </c>
      <c r="AW1908" s="4">
        <v>9079414</v>
      </c>
      <c r="AX1908" s="4" t="s">
        <v>5573</v>
      </c>
      <c r="AY1908" s="4">
        <v>1000</v>
      </c>
      <c r="AZ1908" s="4">
        <v>1000</v>
      </c>
      <c r="BA1908" s="4">
        <v>191.5</v>
      </c>
      <c r="BB1908" s="7">
        <f>AZ1908+BA1908-AY1908</f>
        <v>191.5</v>
      </c>
      <c r="BC1908" s="4" t="s">
        <v>5574</v>
      </c>
      <c r="BD1908" s="4">
        <v>5500</v>
      </c>
      <c r="BE1908" s="4" t="s">
        <v>51</v>
      </c>
      <c r="BF1908" s="4" t="s">
        <v>13</v>
      </c>
      <c r="BH1908" s="4" t="s">
        <v>64</v>
      </c>
      <c r="BI1908" t="str">
        <f t="shared" si="149"/>
        <v>B</v>
      </c>
    </row>
    <row r="1909" spans="1:61" ht="15.75" customHeight="1" x14ac:dyDescent="0.2">
      <c r="A1909" s="4">
        <v>2944768</v>
      </c>
      <c r="B1909" s="4">
        <v>1638233</v>
      </c>
      <c r="C1909" s="4" t="s">
        <v>55</v>
      </c>
      <c r="D1909" s="4">
        <v>5000</v>
      </c>
      <c r="E1909" s="4">
        <v>5000</v>
      </c>
      <c r="F1909" s="4">
        <v>190</v>
      </c>
      <c r="G1909" s="7">
        <f>E1909+F1909-D1909</f>
        <v>190</v>
      </c>
      <c r="H1909" s="4" t="s">
        <v>56</v>
      </c>
      <c r="I1909" s="4">
        <v>10000</v>
      </c>
      <c r="J1909" s="4" t="s">
        <v>4</v>
      </c>
      <c r="K1909" s="4" t="s">
        <v>13</v>
      </c>
      <c r="L1909" s="4" t="s">
        <v>6</v>
      </c>
      <c r="M1909" s="4" t="s">
        <v>20</v>
      </c>
      <c r="O1909" s="4"/>
      <c r="P1909" s="14">
        <v>6268046</v>
      </c>
      <c r="Q1909" s="12">
        <v>1.5</v>
      </c>
      <c r="S1909" s="14">
        <v>391721</v>
      </c>
      <c r="T1909" s="12">
        <v>150</v>
      </c>
      <c r="U1909">
        <f>SUM($T$2:T1909)</f>
        <v>3145931.8199999989</v>
      </c>
      <c r="W1909" s="16">
        <v>391721</v>
      </c>
      <c r="X1909">
        <v>3145931.8199999989</v>
      </c>
      <c r="Y1909">
        <v>1908</v>
      </c>
      <c r="Z1909" s="18">
        <f t="shared" si="146"/>
        <v>7.5554943876542753</v>
      </c>
      <c r="AA1909" s="18">
        <f t="shared" si="147"/>
        <v>0.41805433829973709</v>
      </c>
      <c r="AB1909" t="str">
        <f t="shared" si="150"/>
        <v>B</v>
      </c>
      <c r="AI1909" s="14">
        <v>6268046</v>
      </c>
      <c r="AJ1909" s="12">
        <v>1.5</v>
      </c>
      <c r="AK1909" s="12">
        <v>1.5</v>
      </c>
      <c r="AL1909" s="12">
        <v>3000</v>
      </c>
      <c r="AN1909">
        <v>6268046</v>
      </c>
      <c r="AO1909">
        <v>1.5</v>
      </c>
      <c r="AP1909">
        <v>1.5</v>
      </c>
      <c r="AQ1909">
        <v>3000</v>
      </c>
      <c r="AR1909">
        <f t="shared" si="148"/>
        <v>0</v>
      </c>
      <c r="AV1909" s="4">
        <v>2944768</v>
      </c>
      <c r="AW1909" s="4">
        <v>1638233</v>
      </c>
      <c r="AX1909" s="4" t="s">
        <v>55</v>
      </c>
      <c r="AY1909" s="4">
        <v>5000</v>
      </c>
      <c r="AZ1909" s="4">
        <v>5000</v>
      </c>
      <c r="BA1909" s="4">
        <v>190</v>
      </c>
      <c r="BB1909" s="7">
        <f>AZ1909+BA1909-AY1909</f>
        <v>190</v>
      </c>
      <c r="BC1909" s="4" t="s">
        <v>56</v>
      </c>
      <c r="BD1909" s="4">
        <v>10000</v>
      </c>
      <c r="BE1909" s="4" t="s">
        <v>4</v>
      </c>
      <c r="BF1909" s="4" t="s">
        <v>13</v>
      </c>
      <c r="BG1909" s="4" t="s">
        <v>6</v>
      </c>
      <c r="BH1909" s="4" t="s">
        <v>20</v>
      </c>
      <c r="BI1909" t="str">
        <f t="shared" si="149"/>
        <v>C</v>
      </c>
    </row>
    <row r="1910" spans="1:61" ht="15.75" customHeight="1" x14ac:dyDescent="0.2">
      <c r="A1910" s="4">
        <v>2956843</v>
      </c>
      <c r="B1910" s="4">
        <v>8748314</v>
      </c>
      <c r="C1910" s="4" t="s">
        <v>1271</v>
      </c>
      <c r="D1910" s="4">
        <v>2000</v>
      </c>
      <c r="E1910" s="4">
        <v>2000</v>
      </c>
      <c r="F1910" s="4">
        <v>190</v>
      </c>
      <c r="G1910" s="7">
        <f>E1910+F1910-D1910</f>
        <v>190</v>
      </c>
      <c r="H1910" s="4" t="s">
        <v>50</v>
      </c>
      <c r="I1910" s="4">
        <v>20000</v>
      </c>
      <c r="J1910" s="4" t="s">
        <v>4</v>
      </c>
      <c r="K1910" s="4" t="s">
        <v>22</v>
      </c>
      <c r="L1910" s="4" t="s">
        <v>6</v>
      </c>
      <c r="M1910" s="4" t="s">
        <v>20</v>
      </c>
      <c r="O1910" s="4"/>
      <c r="P1910" s="14">
        <v>6268494</v>
      </c>
      <c r="Q1910" s="12">
        <v>381.97999999999979</v>
      </c>
      <c r="S1910" s="14">
        <v>498678</v>
      </c>
      <c r="T1910" s="12">
        <v>150</v>
      </c>
      <c r="U1910">
        <f>SUM($T$2:T1910)</f>
        <v>3146081.8199999989</v>
      </c>
      <c r="W1910" s="16">
        <v>498678</v>
      </c>
      <c r="X1910">
        <v>3146081.8199999989</v>
      </c>
      <c r="Y1910">
        <v>1909</v>
      </c>
      <c r="Z1910" s="18">
        <f t="shared" si="146"/>
        <v>7.5558546383599472</v>
      </c>
      <c r="AA1910" s="18">
        <f t="shared" si="147"/>
        <v>0.41827344434706398</v>
      </c>
      <c r="AB1910" t="str">
        <f t="shared" si="150"/>
        <v>B</v>
      </c>
      <c r="AI1910" s="14">
        <v>6268494</v>
      </c>
      <c r="AJ1910" s="12">
        <v>381.97999999999979</v>
      </c>
      <c r="AK1910" s="12">
        <v>381.98</v>
      </c>
      <c r="AL1910" s="12">
        <v>20500</v>
      </c>
      <c r="AN1910">
        <v>6268494</v>
      </c>
      <c r="AO1910">
        <v>381.97999999999979</v>
      </c>
      <c r="AP1910">
        <v>381.98</v>
      </c>
      <c r="AQ1910">
        <v>20500</v>
      </c>
      <c r="AR1910">
        <f t="shared" si="148"/>
        <v>0</v>
      </c>
      <c r="AV1910" s="4">
        <v>2956843</v>
      </c>
      <c r="AW1910" s="4">
        <v>8748314</v>
      </c>
      <c r="AX1910" s="4" t="s">
        <v>1271</v>
      </c>
      <c r="AY1910" s="4">
        <v>2000</v>
      </c>
      <c r="AZ1910" s="4">
        <v>2000</v>
      </c>
      <c r="BA1910" s="4">
        <v>190</v>
      </c>
      <c r="BB1910" s="7">
        <f>AZ1910+BA1910-AY1910</f>
        <v>190</v>
      </c>
      <c r="BC1910" s="4" t="s">
        <v>50</v>
      </c>
      <c r="BD1910" s="4">
        <v>20000</v>
      </c>
      <c r="BE1910" s="4" t="s">
        <v>4</v>
      </c>
      <c r="BF1910" s="4" t="s">
        <v>22</v>
      </c>
      <c r="BG1910" s="4" t="s">
        <v>6</v>
      </c>
      <c r="BH1910" s="4" t="s">
        <v>20</v>
      </c>
      <c r="BI1910" t="str">
        <f t="shared" si="149"/>
        <v>C</v>
      </c>
    </row>
    <row r="1911" spans="1:61" ht="15.75" customHeight="1" x14ac:dyDescent="0.2">
      <c r="A1911" s="4">
        <v>2961491</v>
      </c>
      <c r="B1911" s="4">
        <v>8558068</v>
      </c>
      <c r="C1911" s="4" t="s">
        <v>1693</v>
      </c>
      <c r="D1911" s="4">
        <v>1000</v>
      </c>
      <c r="E1911" s="4">
        <v>1000</v>
      </c>
      <c r="F1911" s="4">
        <v>190</v>
      </c>
      <c r="G1911" s="7">
        <f>E1911+F1911-D1911</f>
        <v>190</v>
      </c>
      <c r="H1911" s="4" t="s">
        <v>1694</v>
      </c>
      <c r="I1911" s="4">
        <v>18000</v>
      </c>
      <c r="J1911" s="4" t="s">
        <v>4</v>
      </c>
      <c r="K1911" s="4" t="s">
        <v>13</v>
      </c>
      <c r="L1911" s="4" t="s">
        <v>6</v>
      </c>
      <c r="M1911" s="4" t="s">
        <v>17</v>
      </c>
      <c r="O1911" s="4"/>
      <c r="P1911" s="14">
        <v>6272918</v>
      </c>
      <c r="Q1911" s="12">
        <v>174.64999999999998</v>
      </c>
      <c r="S1911" s="14">
        <v>1699801</v>
      </c>
      <c r="T1911" s="12">
        <v>150</v>
      </c>
      <c r="U1911">
        <f>SUM($T$2:T1911)</f>
        <v>3146231.8199999989</v>
      </c>
      <c r="W1911" s="16">
        <v>1699801</v>
      </c>
      <c r="X1911">
        <v>3146231.8199999989</v>
      </c>
      <c r="Y1911">
        <v>1910</v>
      </c>
      <c r="Z1911" s="18">
        <f t="shared" si="146"/>
        <v>7.5562148890656182</v>
      </c>
      <c r="AA1911" s="18">
        <f t="shared" si="147"/>
        <v>0.41849255039439087</v>
      </c>
      <c r="AB1911" t="str">
        <f t="shared" si="150"/>
        <v>B</v>
      </c>
      <c r="AI1911" s="14">
        <v>6272918</v>
      </c>
      <c r="AJ1911" s="12">
        <v>174.64999999999998</v>
      </c>
      <c r="AK1911" s="12">
        <v>174.65</v>
      </c>
      <c r="AL1911" s="12">
        <v>3400</v>
      </c>
      <c r="AN1911">
        <v>6272918</v>
      </c>
      <c r="AO1911">
        <v>174.64999999999998</v>
      </c>
      <c r="AP1911">
        <v>174.65</v>
      </c>
      <c r="AQ1911">
        <v>3400</v>
      </c>
      <c r="AR1911">
        <f t="shared" si="148"/>
        <v>0</v>
      </c>
      <c r="AV1911" s="4">
        <v>2961491</v>
      </c>
      <c r="AW1911" s="4">
        <v>8558068</v>
      </c>
      <c r="AX1911" s="4" t="s">
        <v>1693</v>
      </c>
      <c r="AY1911" s="4">
        <v>1000</v>
      </c>
      <c r="AZ1911" s="4">
        <v>1000</v>
      </c>
      <c r="BA1911" s="4">
        <v>190</v>
      </c>
      <c r="BB1911" s="7">
        <f>AZ1911+BA1911-AY1911</f>
        <v>190</v>
      </c>
      <c r="BC1911" s="4" t="s">
        <v>1694</v>
      </c>
      <c r="BD1911" s="4">
        <v>18000</v>
      </c>
      <c r="BE1911" s="4" t="s">
        <v>4</v>
      </c>
      <c r="BF1911" s="4" t="s">
        <v>13</v>
      </c>
      <c r="BG1911" s="4" t="s">
        <v>6</v>
      </c>
      <c r="BH1911" s="4" t="s">
        <v>17</v>
      </c>
      <c r="BI1911" t="str">
        <f t="shared" si="149"/>
        <v>B</v>
      </c>
    </row>
    <row r="1912" spans="1:61" ht="15.75" customHeight="1" x14ac:dyDescent="0.2">
      <c r="A1912" s="4">
        <v>2965957</v>
      </c>
      <c r="B1912" s="4">
        <v>8398258</v>
      </c>
      <c r="C1912" s="4" t="s">
        <v>2083</v>
      </c>
      <c r="D1912" s="4">
        <v>1000</v>
      </c>
      <c r="E1912" s="4">
        <v>1000</v>
      </c>
      <c r="F1912" s="4">
        <v>190</v>
      </c>
      <c r="G1912" s="7">
        <f>E1912+F1912-D1912</f>
        <v>190</v>
      </c>
      <c r="H1912" s="4" t="s">
        <v>2084</v>
      </c>
      <c r="I1912" s="4">
        <v>12000</v>
      </c>
      <c r="J1912" s="4" t="s">
        <v>4</v>
      </c>
      <c r="K1912" s="4" t="s">
        <v>8</v>
      </c>
      <c r="M1912" s="4" t="s">
        <v>19</v>
      </c>
      <c r="O1912" s="4"/>
      <c r="P1912" s="14">
        <v>6274010</v>
      </c>
      <c r="Q1912" s="12">
        <v>3</v>
      </c>
      <c r="S1912" s="14">
        <v>1702087</v>
      </c>
      <c r="T1912" s="12">
        <v>150</v>
      </c>
      <c r="U1912">
        <f>SUM($T$2:T1912)</f>
        <v>3146381.8199999989</v>
      </c>
      <c r="W1912" s="16">
        <v>1702087</v>
      </c>
      <c r="X1912">
        <v>3146381.8199999989</v>
      </c>
      <c r="Y1912">
        <v>1911</v>
      </c>
      <c r="Z1912" s="18">
        <f t="shared" si="146"/>
        <v>7.5565751397712893</v>
      </c>
      <c r="AA1912" s="18">
        <f t="shared" si="147"/>
        <v>0.41871165644171782</v>
      </c>
      <c r="AB1912" t="str">
        <f t="shared" si="150"/>
        <v>B</v>
      </c>
      <c r="AI1912" s="14">
        <v>6274010</v>
      </c>
      <c r="AJ1912" s="12">
        <v>3</v>
      </c>
      <c r="AK1912" s="12">
        <v>3</v>
      </c>
      <c r="AL1912" s="12">
        <v>2000</v>
      </c>
      <c r="AN1912">
        <v>6274010</v>
      </c>
      <c r="AO1912">
        <v>3</v>
      </c>
      <c r="AP1912">
        <v>3</v>
      </c>
      <c r="AQ1912">
        <v>2000</v>
      </c>
      <c r="AR1912">
        <f t="shared" si="148"/>
        <v>0</v>
      </c>
      <c r="AV1912" s="4">
        <v>2965957</v>
      </c>
      <c r="AW1912" s="4">
        <v>8398258</v>
      </c>
      <c r="AX1912" s="4" t="s">
        <v>2083</v>
      </c>
      <c r="AY1912" s="4">
        <v>1000</v>
      </c>
      <c r="AZ1912" s="4">
        <v>1000</v>
      </c>
      <c r="BA1912" s="4">
        <v>190</v>
      </c>
      <c r="BB1912" s="7">
        <f>AZ1912+BA1912-AY1912</f>
        <v>190</v>
      </c>
      <c r="BC1912" s="4" t="s">
        <v>2084</v>
      </c>
      <c r="BD1912" s="4">
        <v>12000</v>
      </c>
      <c r="BE1912" s="4" t="s">
        <v>4</v>
      </c>
      <c r="BF1912" s="4" t="s">
        <v>8</v>
      </c>
      <c r="BH1912" s="4" t="s">
        <v>19</v>
      </c>
      <c r="BI1912" t="str">
        <f t="shared" si="149"/>
        <v>B</v>
      </c>
    </row>
    <row r="1913" spans="1:61" ht="15.75" customHeight="1" x14ac:dyDescent="0.2">
      <c r="A1913" s="4">
        <v>2976051</v>
      </c>
      <c r="B1913" s="4">
        <v>342663</v>
      </c>
      <c r="C1913" s="4" t="s">
        <v>2937</v>
      </c>
      <c r="D1913" s="4">
        <v>10000</v>
      </c>
      <c r="E1913" s="4">
        <v>10000</v>
      </c>
      <c r="F1913" s="4">
        <v>190</v>
      </c>
      <c r="G1913" s="7">
        <f>E1913+F1913-D1913</f>
        <v>190</v>
      </c>
      <c r="H1913" s="4" t="s">
        <v>2938</v>
      </c>
      <c r="I1913" s="4">
        <v>10000</v>
      </c>
      <c r="J1913" s="4" t="s">
        <v>4</v>
      </c>
      <c r="K1913" s="4" t="s">
        <v>13</v>
      </c>
      <c r="L1913" s="4" t="s">
        <v>6</v>
      </c>
      <c r="M1913" s="4" t="s">
        <v>101</v>
      </c>
      <c r="O1913" s="4"/>
      <c r="P1913" s="14">
        <v>6274241</v>
      </c>
      <c r="Q1913" s="12">
        <v>380</v>
      </c>
      <c r="S1913" s="14">
        <v>5159813</v>
      </c>
      <c r="T1913" s="12">
        <v>150</v>
      </c>
      <c r="U1913">
        <f>SUM($T$2:T1913)</f>
        <v>3146531.8199999989</v>
      </c>
      <c r="W1913" s="16">
        <v>5159813</v>
      </c>
      <c r="X1913">
        <v>3146531.8199999989</v>
      </c>
      <c r="Y1913">
        <v>1912</v>
      </c>
      <c r="Z1913" s="18">
        <f t="shared" si="146"/>
        <v>7.5569353904769603</v>
      </c>
      <c r="AA1913" s="18">
        <f t="shared" si="147"/>
        <v>0.41893076248904471</v>
      </c>
      <c r="AB1913" t="str">
        <f t="shared" si="150"/>
        <v>B</v>
      </c>
      <c r="AI1913" s="14">
        <v>6274241</v>
      </c>
      <c r="AJ1913" s="12">
        <v>380</v>
      </c>
      <c r="AK1913" s="12">
        <v>380</v>
      </c>
      <c r="AL1913" s="12">
        <v>2500</v>
      </c>
      <c r="AN1913">
        <v>6274241</v>
      </c>
      <c r="AO1913">
        <v>380</v>
      </c>
      <c r="AP1913">
        <v>380</v>
      </c>
      <c r="AQ1913">
        <v>2500</v>
      </c>
      <c r="AR1913">
        <f t="shared" si="148"/>
        <v>0</v>
      </c>
      <c r="AV1913" s="4">
        <v>2976051</v>
      </c>
      <c r="AW1913" s="4">
        <v>342663</v>
      </c>
      <c r="AX1913" s="4" t="s">
        <v>2937</v>
      </c>
      <c r="AY1913" s="4">
        <v>10000</v>
      </c>
      <c r="AZ1913" s="4">
        <v>10000</v>
      </c>
      <c r="BA1913" s="4">
        <v>190</v>
      </c>
      <c r="BB1913" s="7">
        <f>AZ1913+BA1913-AY1913</f>
        <v>190</v>
      </c>
      <c r="BC1913" s="4" t="s">
        <v>2938</v>
      </c>
      <c r="BD1913" s="4">
        <v>10000</v>
      </c>
      <c r="BE1913" s="4" t="s">
        <v>4</v>
      </c>
      <c r="BF1913" s="4" t="s">
        <v>13</v>
      </c>
      <c r="BG1913" s="4" t="s">
        <v>6</v>
      </c>
      <c r="BH1913" s="4" t="s">
        <v>101</v>
      </c>
      <c r="BI1913" t="str">
        <f t="shared" si="149"/>
        <v>B</v>
      </c>
    </row>
    <row r="1914" spans="1:61" ht="15.75" customHeight="1" x14ac:dyDescent="0.2">
      <c r="A1914" s="4">
        <v>2977311</v>
      </c>
      <c r="B1914" s="4">
        <v>219726</v>
      </c>
      <c r="C1914" s="4" t="s">
        <v>3087</v>
      </c>
      <c r="D1914" s="4">
        <v>1000</v>
      </c>
      <c r="E1914" s="4">
        <v>1000</v>
      </c>
      <c r="F1914" s="4">
        <v>190</v>
      </c>
      <c r="G1914" s="7">
        <f>E1914+F1914-D1914</f>
        <v>190</v>
      </c>
      <c r="H1914" s="4" t="s">
        <v>3088</v>
      </c>
      <c r="I1914" s="4">
        <v>9000</v>
      </c>
      <c r="J1914" s="4" t="s">
        <v>4</v>
      </c>
      <c r="K1914" s="4" t="s">
        <v>13</v>
      </c>
      <c r="L1914" s="4" t="s">
        <v>6</v>
      </c>
      <c r="M1914" s="4" t="s">
        <v>52</v>
      </c>
      <c r="O1914" s="4"/>
      <c r="P1914" s="14">
        <v>6274374</v>
      </c>
      <c r="Q1914" s="12">
        <v>-2000</v>
      </c>
      <c r="S1914" s="14">
        <v>7402613</v>
      </c>
      <c r="T1914" s="12">
        <v>150</v>
      </c>
      <c r="U1914">
        <f>SUM($T$2:T1914)</f>
        <v>3146681.8199999989</v>
      </c>
      <c r="W1914" s="16">
        <v>7402613</v>
      </c>
      <c r="X1914">
        <v>3146681.8199999989</v>
      </c>
      <c r="Y1914">
        <v>1913</v>
      </c>
      <c r="Z1914" s="18">
        <f t="shared" si="146"/>
        <v>7.5572956411826313</v>
      </c>
      <c r="AA1914" s="18">
        <f t="shared" si="147"/>
        <v>0.41914986853637159</v>
      </c>
      <c r="AB1914" t="str">
        <f t="shared" si="150"/>
        <v>B</v>
      </c>
      <c r="AI1914" s="14">
        <v>6274374</v>
      </c>
      <c r="AJ1914" s="12">
        <v>-2000</v>
      </c>
      <c r="AK1914" s="12">
        <v>0</v>
      </c>
      <c r="AL1914" s="12">
        <v>0</v>
      </c>
      <c r="AN1914">
        <v>6274374</v>
      </c>
      <c r="AO1914">
        <v>-2000</v>
      </c>
      <c r="AP1914">
        <v>0</v>
      </c>
      <c r="AQ1914">
        <v>0</v>
      </c>
      <c r="AR1914">
        <f t="shared" si="148"/>
        <v>0</v>
      </c>
      <c r="AV1914" s="4">
        <v>2977311</v>
      </c>
      <c r="AW1914" s="4">
        <v>219726</v>
      </c>
      <c r="AX1914" s="4" t="s">
        <v>3087</v>
      </c>
      <c r="AY1914" s="4">
        <v>1000</v>
      </c>
      <c r="AZ1914" s="4">
        <v>1000</v>
      </c>
      <c r="BA1914" s="4">
        <v>190</v>
      </c>
      <c r="BB1914" s="7">
        <f>AZ1914+BA1914-AY1914</f>
        <v>190</v>
      </c>
      <c r="BC1914" s="4" t="s">
        <v>3088</v>
      </c>
      <c r="BD1914" s="4">
        <v>9000</v>
      </c>
      <c r="BE1914" s="4" t="s">
        <v>4</v>
      </c>
      <c r="BF1914" s="4" t="s">
        <v>13</v>
      </c>
      <c r="BG1914" s="4" t="s">
        <v>6</v>
      </c>
      <c r="BH1914" s="4" t="s">
        <v>52</v>
      </c>
      <c r="BI1914" t="str">
        <f t="shared" si="149"/>
        <v>B</v>
      </c>
    </row>
    <row r="1915" spans="1:61" ht="15.75" customHeight="1" x14ac:dyDescent="0.2">
      <c r="A1915" s="4">
        <v>2997394</v>
      </c>
      <c r="B1915" s="4">
        <v>1638233</v>
      </c>
      <c r="C1915" s="4" t="s">
        <v>4860</v>
      </c>
      <c r="D1915" s="4">
        <v>10000</v>
      </c>
      <c r="E1915" s="4">
        <v>10000</v>
      </c>
      <c r="F1915" s="4">
        <v>190</v>
      </c>
      <c r="G1915" s="7">
        <f>E1915+F1915-D1915</f>
        <v>190</v>
      </c>
      <c r="H1915" s="4" t="s">
        <v>56</v>
      </c>
      <c r="I1915" s="4">
        <v>10000</v>
      </c>
      <c r="J1915" s="4" t="s">
        <v>4</v>
      </c>
      <c r="K1915" s="4" t="s">
        <v>13</v>
      </c>
      <c r="L1915" s="4" t="s">
        <v>6</v>
      </c>
      <c r="M1915" s="4" t="s">
        <v>20</v>
      </c>
      <c r="O1915" s="4"/>
      <c r="P1915" s="14">
        <v>6274381</v>
      </c>
      <c r="Q1915" s="12">
        <v>256</v>
      </c>
      <c r="S1915" s="14">
        <v>8787794</v>
      </c>
      <c r="T1915" s="12">
        <v>149.91000000000008</v>
      </c>
      <c r="U1915">
        <f>SUM($T$2:T1915)</f>
        <v>3146831.7299999991</v>
      </c>
      <c r="W1915" s="16">
        <v>8787794</v>
      </c>
      <c r="X1915">
        <v>3146831.7299999991</v>
      </c>
      <c r="Y1915">
        <v>1914</v>
      </c>
      <c r="Z1915" s="18">
        <f t="shared" si="146"/>
        <v>7.5576556757378794</v>
      </c>
      <c r="AA1915" s="18">
        <f t="shared" si="147"/>
        <v>0.41936897458369848</v>
      </c>
      <c r="AB1915" t="str">
        <f t="shared" si="150"/>
        <v>B</v>
      </c>
      <c r="AI1915" s="14">
        <v>6274381</v>
      </c>
      <c r="AJ1915" s="12">
        <v>256</v>
      </c>
      <c r="AK1915" s="12">
        <v>256</v>
      </c>
      <c r="AL1915" s="12">
        <v>8000</v>
      </c>
      <c r="AN1915">
        <v>6274381</v>
      </c>
      <c r="AO1915">
        <v>256</v>
      </c>
      <c r="AP1915">
        <v>256</v>
      </c>
      <c r="AQ1915">
        <v>8000</v>
      </c>
      <c r="AR1915">
        <f t="shared" si="148"/>
        <v>0</v>
      </c>
      <c r="AV1915" s="4">
        <v>2997394</v>
      </c>
      <c r="AW1915" s="4">
        <v>1638233</v>
      </c>
      <c r="AX1915" s="4" t="s">
        <v>4860</v>
      </c>
      <c r="AY1915" s="4">
        <v>10000</v>
      </c>
      <c r="AZ1915" s="4">
        <v>10000</v>
      </c>
      <c r="BA1915" s="4">
        <v>190</v>
      </c>
      <c r="BB1915" s="7">
        <f>AZ1915+BA1915-AY1915</f>
        <v>190</v>
      </c>
      <c r="BC1915" s="4" t="s">
        <v>56</v>
      </c>
      <c r="BD1915" s="4">
        <v>10000</v>
      </c>
      <c r="BE1915" s="4" t="s">
        <v>4</v>
      </c>
      <c r="BF1915" s="4" t="s">
        <v>13</v>
      </c>
      <c r="BG1915" s="4" t="s">
        <v>6</v>
      </c>
      <c r="BH1915" s="4" t="s">
        <v>20</v>
      </c>
      <c r="BI1915" t="str">
        <f t="shared" si="149"/>
        <v>C</v>
      </c>
    </row>
    <row r="1916" spans="1:61" ht="15.75" customHeight="1" x14ac:dyDescent="0.2">
      <c r="A1916" s="4">
        <v>3000236</v>
      </c>
      <c r="B1916" s="4">
        <v>7123747</v>
      </c>
      <c r="C1916" s="4" t="s">
        <v>5095</v>
      </c>
      <c r="D1916" s="4">
        <v>2500</v>
      </c>
      <c r="E1916" s="4">
        <v>2500</v>
      </c>
      <c r="F1916" s="4">
        <v>190</v>
      </c>
      <c r="G1916" s="7">
        <f>E1916+F1916-D1916</f>
        <v>190</v>
      </c>
      <c r="H1916" s="4" t="s">
        <v>5096</v>
      </c>
      <c r="I1916" s="4">
        <v>8500</v>
      </c>
      <c r="J1916" s="4" t="s">
        <v>4</v>
      </c>
      <c r="K1916" s="4" t="s">
        <v>22</v>
      </c>
      <c r="L1916" s="4" t="s">
        <v>6</v>
      </c>
      <c r="M1916" s="4" t="s">
        <v>186</v>
      </c>
      <c r="O1916" s="4"/>
      <c r="P1916" s="14">
        <v>6274675</v>
      </c>
      <c r="Q1916" s="12">
        <v>-1500</v>
      </c>
      <c r="S1916" s="14">
        <v>9039220</v>
      </c>
      <c r="T1916" s="12">
        <v>148.84999999999991</v>
      </c>
      <c r="U1916">
        <f>SUM($T$2:T1916)</f>
        <v>3146980.5799999991</v>
      </c>
      <c r="W1916" s="16">
        <v>9039220</v>
      </c>
      <c r="X1916">
        <v>3146980.5799999991</v>
      </c>
      <c r="Y1916">
        <v>1915</v>
      </c>
      <c r="Z1916" s="18">
        <f t="shared" si="146"/>
        <v>7.5580131645214736</v>
      </c>
      <c r="AA1916" s="18">
        <f t="shared" si="147"/>
        <v>0.41958808063102543</v>
      </c>
      <c r="AB1916" t="str">
        <f t="shared" si="150"/>
        <v>B</v>
      </c>
      <c r="AI1916" s="14">
        <v>6274675</v>
      </c>
      <c r="AJ1916" s="12">
        <v>-1500</v>
      </c>
      <c r="AK1916" s="12">
        <v>0</v>
      </c>
      <c r="AL1916" s="12">
        <v>0</v>
      </c>
      <c r="AN1916">
        <v>6274675</v>
      </c>
      <c r="AO1916">
        <v>-1500</v>
      </c>
      <c r="AP1916">
        <v>0</v>
      </c>
      <c r="AQ1916">
        <v>0</v>
      </c>
      <c r="AR1916">
        <f t="shared" si="148"/>
        <v>0</v>
      </c>
      <c r="AV1916" s="4">
        <v>3000236</v>
      </c>
      <c r="AW1916" s="4">
        <v>7123747</v>
      </c>
      <c r="AX1916" s="4" t="s">
        <v>5095</v>
      </c>
      <c r="AY1916" s="4">
        <v>2500</v>
      </c>
      <c r="AZ1916" s="4">
        <v>2500</v>
      </c>
      <c r="BA1916" s="4">
        <v>190</v>
      </c>
      <c r="BB1916" s="7">
        <f>AZ1916+BA1916-AY1916</f>
        <v>190</v>
      </c>
      <c r="BC1916" s="4" t="s">
        <v>5096</v>
      </c>
      <c r="BD1916" s="4">
        <v>8500</v>
      </c>
      <c r="BE1916" s="4" t="s">
        <v>4</v>
      </c>
      <c r="BF1916" s="4" t="s">
        <v>22</v>
      </c>
      <c r="BG1916" s="4" t="s">
        <v>6</v>
      </c>
      <c r="BH1916" s="4" t="s">
        <v>186</v>
      </c>
      <c r="BI1916" t="str">
        <f t="shared" si="149"/>
        <v>B</v>
      </c>
    </row>
    <row r="1917" spans="1:61" ht="15.75" customHeight="1" x14ac:dyDescent="0.2">
      <c r="A1917" s="4">
        <v>3001300</v>
      </c>
      <c r="B1917" s="4">
        <v>6064269</v>
      </c>
      <c r="C1917" s="4" t="s">
        <v>5177</v>
      </c>
      <c r="D1917" s="4">
        <v>2000</v>
      </c>
      <c r="E1917" s="4">
        <v>2000</v>
      </c>
      <c r="F1917" s="4">
        <v>190</v>
      </c>
      <c r="G1917" s="7">
        <f>E1917+F1917-D1917</f>
        <v>190</v>
      </c>
      <c r="H1917" s="4" t="s">
        <v>5178</v>
      </c>
      <c r="I1917" s="4">
        <v>3500</v>
      </c>
      <c r="J1917" s="4" t="s">
        <v>4</v>
      </c>
      <c r="K1917" s="4" t="s">
        <v>5</v>
      </c>
      <c r="L1917" s="4" t="s">
        <v>6</v>
      </c>
      <c r="M1917" s="4" t="s">
        <v>20</v>
      </c>
      <c r="O1917" s="4"/>
      <c r="P1917" s="14">
        <v>6277181</v>
      </c>
      <c r="Q1917" s="12">
        <v>1239.75</v>
      </c>
      <c r="S1917" s="14">
        <v>6534718</v>
      </c>
      <c r="T1917" s="12">
        <v>147</v>
      </c>
      <c r="U1917">
        <f>SUM($T$2:T1917)</f>
        <v>3147127.5799999991</v>
      </c>
      <c r="W1917" s="16">
        <v>6534718</v>
      </c>
      <c r="X1917">
        <v>3147127.5799999991</v>
      </c>
      <c r="Y1917">
        <v>1916</v>
      </c>
      <c r="Z1917" s="18">
        <f t="shared" si="146"/>
        <v>7.5583662102130313</v>
      </c>
      <c r="AA1917" s="18">
        <f t="shared" si="147"/>
        <v>0.41980718667835232</v>
      </c>
      <c r="AB1917" t="str">
        <f t="shared" si="150"/>
        <v>B</v>
      </c>
      <c r="AI1917" s="14">
        <v>6277181</v>
      </c>
      <c r="AJ1917" s="12">
        <v>1239.75</v>
      </c>
      <c r="AK1917" s="12">
        <v>1239.75</v>
      </c>
      <c r="AL1917" s="12">
        <v>2500</v>
      </c>
      <c r="AN1917">
        <v>6277181</v>
      </c>
      <c r="AO1917">
        <v>1239.75</v>
      </c>
      <c r="AP1917">
        <v>1239.75</v>
      </c>
      <c r="AQ1917">
        <v>2500</v>
      </c>
      <c r="AR1917">
        <f t="shared" si="148"/>
        <v>0</v>
      </c>
      <c r="AV1917" s="4">
        <v>3001300</v>
      </c>
      <c r="AW1917" s="4">
        <v>6064269</v>
      </c>
      <c r="AX1917" s="4" t="s">
        <v>5177</v>
      </c>
      <c r="AY1917" s="4">
        <v>2000</v>
      </c>
      <c r="AZ1917" s="4">
        <v>2000</v>
      </c>
      <c r="BA1917" s="4">
        <v>190</v>
      </c>
      <c r="BB1917" s="7">
        <f>AZ1917+BA1917-AY1917</f>
        <v>190</v>
      </c>
      <c r="BC1917" s="4" t="s">
        <v>5178</v>
      </c>
      <c r="BD1917" s="4">
        <v>3500</v>
      </c>
      <c r="BE1917" s="4" t="s">
        <v>4</v>
      </c>
      <c r="BF1917" s="4" t="s">
        <v>5</v>
      </c>
      <c r="BG1917" s="4" t="s">
        <v>6</v>
      </c>
      <c r="BH1917" s="4" t="s">
        <v>20</v>
      </c>
      <c r="BI1917" t="str">
        <f t="shared" si="149"/>
        <v>B</v>
      </c>
    </row>
    <row r="1918" spans="1:61" ht="15.75" customHeight="1" x14ac:dyDescent="0.2">
      <c r="A1918" s="4">
        <v>3024918</v>
      </c>
      <c r="B1918" s="4">
        <v>1688461</v>
      </c>
      <c r="C1918" s="4" t="s">
        <v>6917</v>
      </c>
      <c r="D1918" s="4">
        <v>500</v>
      </c>
      <c r="E1918" s="4">
        <v>500</v>
      </c>
      <c r="F1918" s="4">
        <v>190</v>
      </c>
      <c r="G1918" s="7">
        <f>E1918+F1918-D1918</f>
        <v>190</v>
      </c>
      <c r="H1918" s="4" t="s">
        <v>3658</v>
      </c>
      <c r="I1918" s="4">
        <v>12000</v>
      </c>
      <c r="J1918" s="4" t="s">
        <v>4</v>
      </c>
      <c r="K1918" s="4" t="s">
        <v>13</v>
      </c>
      <c r="L1918" s="4" t="s">
        <v>6</v>
      </c>
      <c r="M1918" s="4" t="s">
        <v>64</v>
      </c>
      <c r="O1918" s="4"/>
      <c r="P1918" s="14">
        <v>6281857</v>
      </c>
      <c r="Q1918" s="12">
        <v>0.39999999999997726</v>
      </c>
      <c r="S1918" s="14">
        <v>8893123</v>
      </c>
      <c r="T1918" s="12">
        <v>147</v>
      </c>
      <c r="U1918">
        <f>SUM($T$2:T1918)</f>
        <v>3147274.5799999991</v>
      </c>
      <c r="W1918" s="16">
        <v>8893123</v>
      </c>
      <c r="X1918">
        <v>3147274.5799999991</v>
      </c>
      <c r="Y1918">
        <v>1917</v>
      </c>
      <c r="Z1918" s="18">
        <f t="shared" si="146"/>
        <v>7.558719255904589</v>
      </c>
      <c r="AA1918" s="18">
        <f t="shared" si="147"/>
        <v>0.42002629272567921</v>
      </c>
      <c r="AB1918" t="str">
        <f t="shared" si="150"/>
        <v>B</v>
      </c>
      <c r="AI1918" s="14">
        <v>6281857</v>
      </c>
      <c r="AJ1918" s="12">
        <v>0.39999999999997726</v>
      </c>
      <c r="AK1918" s="12">
        <v>0.4</v>
      </c>
      <c r="AL1918" s="12">
        <v>800</v>
      </c>
      <c r="AN1918">
        <v>6281857</v>
      </c>
      <c r="AO1918">
        <v>0.39999999999997726</v>
      </c>
      <c r="AP1918">
        <v>0.4</v>
      </c>
      <c r="AQ1918">
        <v>800</v>
      </c>
      <c r="AR1918">
        <f t="shared" si="148"/>
        <v>0</v>
      </c>
      <c r="AV1918" s="4">
        <v>3024918</v>
      </c>
      <c r="AW1918" s="4">
        <v>1688461</v>
      </c>
      <c r="AX1918" s="4" t="s">
        <v>6917</v>
      </c>
      <c r="AY1918" s="4">
        <v>500</v>
      </c>
      <c r="AZ1918" s="4">
        <v>500</v>
      </c>
      <c r="BA1918" s="4">
        <v>190</v>
      </c>
      <c r="BB1918" s="7">
        <f>AZ1918+BA1918-AY1918</f>
        <v>190</v>
      </c>
      <c r="BC1918" s="4" t="s">
        <v>3658</v>
      </c>
      <c r="BD1918" s="4">
        <v>12000</v>
      </c>
      <c r="BE1918" s="4" t="s">
        <v>4</v>
      </c>
      <c r="BF1918" s="4" t="s">
        <v>13</v>
      </c>
      <c r="BG1918" s="4" t="s">
        <v>6</v>
      </c>
      <c r="BH1918" s="4" t="s">
        <v>64</v>
      </c>
      <c r="BI1918" t="str">
        <f t="shared" si="149"/>
        <v>B</v>
      </c>
    </row>
    <row r="1919" spans="1:61" ht="15.75" customHeight="1" x14ac:dyDescent="0.2">
      <c r="A1919" s="4">
        <v>3046492</v>
      </c>
      <c r="B1919" s="4">
        <v>8599480</v>
      </c>
      <c r="C1919" s="4" t="s">
        <v>8500</v>
      </c>
      <c r="D1919" s="4">
        <v>1000</v>
      </c>
      <c r="E1919" s="4">
        <v>1000</v>
      </c>
      <c r="F1919" s="4">
        <v>190</v>
      </c>
      <c r="G1919" s="7">
        <f>E1919+F1919-D1919</f>
        <v>190</v>
      </c>
      <c r="H1919" s="4" t="s">
        <v>2255</v>
      </c>
      <c r="I1919" s="4">
        <v>20000</v>
      </c>
      <c r="J1919" s="4" t="s">
        <v>4</v>
      </c>
      <c r="K1919" s="4" t="s">
        <v>13</v>
      </c>
      <c r="L1919" s="4" t="s">
        <v>6</v>
      </c>
      <c r="M1919" s="4" t="s">
        <v>25</v>
      </c>
      <c r="O1919" s="4"/>
      <c r="P1919" s="14">
        <v>6283565</v>
      </c>
      <c r="Q1919" s="12">
        <v>-1000</v>
      </c>
      <c r="S1919" s="14">
        <v>8999103</v>
      </c>
      <c r="T1919" s="12">
        <v>146.51</v>
      </c>
      <c r="U1919">
        <f>SUM($T$2:T1919)</f>
        <v>3147421.0899999989</v>
      </c>
      <c r="W1919" s="16">
        <v>8999103</v>
      </c>
      <c r="X1919">
        <v>3147421.0899999989</v>
      </c>
      <c r="Y1919">
        <v>1918</v>
      </c>
      <c r="Z1919" s="18">
        <f t="shared" si="146"/>
        <v>7.5590711247771747</v>
      </c>
      <c r="AA1919" s="18">
        <f t="shared" si="147"/>
        <v>0.42024539877300615</v>
      </c>
      <c r="AB1919" t="str">
        <f t="shared" si="150"/>
        <v>B</v>
      </c>
      <c r="AI1919" s="14">
        <v>6283565</v>
      </c>
      <c r="AJ1919" s="12">
        <v>-1000</v>
      </c>
      <c r="AK1919" s="12">
        <v>0</v>
      </c>
      <c r="AL1919" s="12">
        <v>0</v>
      </c>
      <c r="AN1919">
        <v>6283565</v>
      </c>
      <c r="AO1919">
        <v>-1000</v>
      </c>
      <c r="AP1919">
        <v>0</v>
      </c>
      <c r="AQ1919">
        <v>0</v>
      </c>
      <c r="AR1919">
        <f t="shared" si="148"/>
        <v>0</v>
      </c>
      <c r="AV1919" s="4">
        <v>3046492</v>
      </c>
      <c r="AW1919" s="4">
        <v>8599480</v>
      </c>
      <c r="AX1919" s="4" t="s">
        <v>8500</v>
      </c>
      <c r="AY1919" s="4">
        <v>1000</v>
      </c>
      <c r="AZ1919" s="4">
        <v>1000</v>
      </c>
      <c r="BA1919" s="4">
        <v>190</v>
      </c>
      <c r="BB1919" s="7">
        <f>AZ1919+BA1919-AY1919</f>
        <v>190</v>
      </c>
      <c r="BC1919" s="4" t="s">
        <v>2255</v>
      </c>
      <c r="BD1919" s="4">
        <v>20000</v>
      </c>
      <c r="BE1919" s="4" t="s">
        <v>4</v>
      </c>
      <c r="BF1919" s="4" t="s">
        <v>13</v>
      </c>
      <c r="BG1919" s="4" t="s">
        <v>6</v>
      </c>
      <c r="BH1919" s="4" t="s">
        <v>25</v>
      </c>
      <c r="BI1919" t="str">
        <f t="shared" si="149"/>
        <v>B</v>
      </c>
    </row>
    <row r="1920" spans="1:61" ht="15.75" customHeight="1" x14ac:dyDescent="0.2">
      <c r="A1920" s="4">
        <v>3058763</v>
      </c>
      <c r="B1920" s="4">
        <v>4434816</v>
      </c>
      <c r="C1920" s="4" t="s">
        <v>9301</v>
      </c>
      <c r="D1920" s="4">
        <v>2000</v>
      </c>
      <c r="E1920" s="4">
        <v>2000</v>
      </c>
      <c r="F1920" s="4">
        <v>190</v>
      </c>
      <c r="G1920" s="7">
        <f>E1920+F1920-D1920</f>
        <v>190</v>
      </c>
      <c r="H1920" s="4" t="s">
        <v>3207</v>
      </c>
      <c r="I1920" s="4">
        <v>9000</v>
      </c>
      <c r="J1920" s="4" t="s">
        <v>4</v>
      </c>
      <c r="K1920" s="4" t="s">
        <v>13</v>
      </c>
      <c r="L1920" s="4" t="s">
        <v>6</v>
      </c>
      <c r="M1920" s="4" t="s">
        <v>17</v>
      </c>
      <c r="O1920" s="4"/>
      <c r="P1920" s="14">
        <v>6283761</v>
      </c>
      <c r="Q1920" s="12">
        <v>2764</v>
      </c>
      <c r="S1920" s="14">
        <v>5883823</v>
      </c>
      <c r="T1920" s="12">
        <v>146.39999999999998</v>
      </c>
      <c r="U1920">
        <f>SUM($T$2:T1920)</f>
        <v>3147567.4899999988</v>
      </c>
      <c r="W1920" s="16">
        <v>5883823</v>
      </c>
      <c r="X1920">
        <v>3147567.4899999988</v>
      </c>
      <c r="Y1920">
        <v>1919</v>
      </c>
      <c r="Z1920" s="18">
        <f t="shared" si="146"/>
        <v>7.5594227294659087</v>
      </c>
      <c r="AA1920" s="18">
        <f t="shared" si="147"/>
        <v>0.42046450482033304</v>
      </c>
      <c r="AB1920" t="str">
        <f t="shared" si="150"/>
        <v>B</v>
      </c>
      <c r="AI1920" s="14">
        <v>6283761</v>
      </c>
      <c r="AJ1920" s="12">
        <v>2764</v>
      </c>
      <c r="AK1920" s="12">
        <v>2764</v>
      </c>
      <c r="AL1920" s="12">
        <v>20000</v>
      </c>
      <c r="AN1920">
        <v>6283761</v>
      </c>
      <c r="AO1920">
        <v>2764</v>
      </c>
      <c r="AP1920">
        <v>2764</v>
      </c>
      <c r="AQ1920">
        <v>20000</v>
      </c>
      <c r="AR1920">
        <f t="shared" si="148"/>
        <v>0</v>
      </c>
      <c r="AV1920" s="4">
        <v>3058763</v>
      </c>
      <c r="AW1920" s="4">
        <v>4434816</v>
      </c>
      <c r="AX1920" s="4" t="s">
        <v>9301</v>
      </c>
      <c r="AY1920" s="4">
        <v>2000</v>
      </c>
      <c r="AZ1920" s="4">
        <v>2000</v>
      </c>
      <c r="BA1920" s="4">
        <v>190</v>
      </c>
      <c r="BB1920" s="7">
        <f>AZ1920+BA1920-AY1920</f>
        <v>190</v>
      </c>
      <c r="BC1920" s="4" t="s">
        <v>3207</v>
      </c>
      <c r="BD1920" s="4">
        <v>9000</v>
      </c>
      <c r="BE1920" s="4" t="s">
        <v>4</v>
      </c>
      <c r="BF1920" s="4" t="s">
        <v>13</v>
      </c>
      <c r="BG1920" s="4" t="s">
        <v>6</v>
      </c>
      <c r="BH1920" s="4" t="s">
        <v>17</v>
      </c>
      <c r="BI1920" t="str">
        <f t="shared" si="149"/>
        <v>B</v>
      </c>
    </row>
    <row r="1921" spans="1:61" ht="15.75" customHeight="1" x14ac:dyDescent="0.2">
      <c r="A1921" s="4">
        <v>3044903</v>
      </c>
      <c r="B1921" s="4">
        <v>8685790</v>
      </c>
      <c r="C1921" s="4" t="s">
        <v>8422</v>
      </c>
      <c r="D1921" s="4">
        <v>500</v>
      </c>
      <c r="E1921" s="4">
        <v>500</v>
      </c>
      <c r="F1921" s="4">
        <v>189.63</v>
      </c>
      <c r="G1921" s="7">
        <f>E1921+F1921-D1921</f>
        <v>189.63</v>
      </c>
      <c r="H1921" s="4" t="s">
        <v>5958</v>
      </c>
      <c r="I1921" s="4">
        <v>6500</v>
      </c>
      <c r="J1921" s="4" t="s">
        <v>473</v>
      </c>
      <c r="K1921" s="4" t="s">
        <v>8</v>
      </c>
      <c r="M1921" s="4" t="s">
        <v>20</v>
      </c>
      <c r="O1921" s="4"/>
      <c r="P1921" s="14">
        <v>6284482</v>
      </c>
      <c r="Q1921" s="12">
        <v>437.48</v>
      </c>
      <c r="S1921" s="14">
        <v>18232</v>
      </c>
      <c r="T1921" s="12">
        <v>144.79999999999995</v>
      </c>
      <c r="U1921">
        <f>SUM($T$2:T1921)</f>
        <v>3147712.2899999986</v>
      </c>
      <c r="W1921" s="16">
        <v>18232</v>
      </c>
      <c r="X1921">
        <v>3147712.2899999986</v>
      </c>
      <c r="Y1921">
        <v>1920</v>
      </c>
      <c r="Z1921" s="18">
        <f t="shared" si="146"/>
        <v>7.5597704914804496</v>
      </c>
      <c r="AA1921" s="18">
        <f t="shared" si="147"/>
        <v>0.42068361086765993</v>
      </c>
      <c r="AB1921" t="str">
        <f t="shared" si="150"/>
        <v>B</v>
      </c>
      <c r="AI1921" s="14">
        <v>6284482</v>
      </c>
      <c r="AJ1921" s="12">
        <v>437.48</v>
      </c>
      <c r="AK1921" s="12">
        <v>437.47999999999996</v>
      </c>
      <c r="AL1921" s="12">
        <v>3000</v>
      </c>
      <c r="AN1921">
        <v>6284482</v>
      </c>
      <c r="AO1921">
        <v>437.48</v>
      </c>
      <c r="AP1921">
        <v>437.47999999999996</v>
      </c>
      <c r="AQ1921">
        <v>3000</v>
      </c>
      <c r="AR1921">
        <f t="shared" si="148"/>
        <v>0</v>
      </c>
      <c r="AV1921" s="4">
        <v>3044903</v>
      </c>
      <c r="AW1921" s="4">
        <v>8685790</v>
      </c>
      <c r="AX1921" s="4" t="s">
        <v>8422</v>
      </c>
      <c r="AY1921" s="4">
        <v>500</v>
      </c>
      <c r="AZ1921" s="4">
        <v>500</v>
      </c>
      <c r="BA1921" s="4">
        <v>189.63</v>
      </c>
      <c r="BB1921" s="7">
        <f>AZ1921+BA1921-AY1921</f>
        <v>189.63</v>
      </c>
      <c r="BC1921" s="4" t="s">
        <v>5958</v>
      </c>
      <c r="BD1921" s="4">
        <v>6500</v>
      </c>
      <c r="BE1921" s="4" t="s">
        <v>473</v>
      </c>
      <c r="BF1921" s="4" t="s">
        <v>8</v>
      </c>
      <c r="BH1921" s="4" t="s">
        <v>20</v>
      </c>
      <c r="BI1921" t="str">
        <f t="shared" si="149"/>
        <v>B</v>
      </c>
    </row>
    <row r="1922" spans="1:61" ht="15.75" customHeight="1" x14ac:dyDescent="0.2">
      <c r="A1922" s="4">
        <v>3005857</v>
      </c>
      <c r="B1922" s="4">
        <v>7914040</v>
      </c>
      <c r="C1922" s="4" t="s">
        <v>5545</v>
      </c>
      <c r="D1922" s="4">
        <v>1500</v>
      </c>
      <c r="E1922" s="4">
        <v>1500</v>
      </c>
      <c r="F1922" s="4">
        <v>189.56</v>
      </c>
      <c r="G1922" s="7">
        <f>E1922+F1922-D1922</f>
        <v>189.55999999999995</v>
      </c>
      <c r="H1922" s="4" t="s">
        <v>1702</v>
      </c>
      <c r="I1922" s="4">
        <v>7000</v>
      </c>
      <c r="J1922" s="4" t="s">
        <v>4</v>
      </c>
      <c r="K1922" s="4" t="s">
        <v>13</v>
      </c>
      <c r="L1922" s="4" t="s">
        <v>6</v>
      </c>
      <c r="M1922" s="4" t="s">
        <v>48</v>
      </c>
      <c r="O1922" s="4"/>
      <c r="P1922" s="14">
        <v>6287800</v>
      </c>
      <c r="Q1922" s="12">
        <v>0.15000000000009095</v>
      </c>
      <c r="S1922" s="14">
        <v>8394660</v>
      </c>
      <c r="T1922" s="12">
        <v>144.75</v>
      </c>
      <c r="U1922">
        <f>SUM($T$2:T1922)</f>
        <v>3147857.0399999986</v>
      </c>
      <c r="W1922" s="16">
        <v>8394660</v>
      </c>
      <c r="X1922">
        <v>3147857.0399999986</v>
      </c>
      <c r="Y1922">
        <v>1921</v>
      </c>
      <c r="Z1922" s="18">
        <f t="shared" si="146"/>
        <v>7.5601181334114225</v>
      </c>
      <c r="AA1922" s="18">
        <f t="shared" si="147"/>
        <v>0.42090271691498687</v>
      </c>
      <c r="AB1922" t="str">
        <f t="shared" si="150"/>
        <v>B</v>
      </c>
      <c r="AI1922" s="14">
        <v>6287800</v>
      </c>
      <c r="AJ1922" s="12">
        <v>0.15000000000009095</v>
      </c>
      <c r="AK1922" s="12">
        <v>0.15</v>
      </c>
      <c r="AL1922" s="12">
        <v>1500</v>
      </c>
      <c r="AN1922">
        <v>6287800</v>
      </c>
      <c r="AO1922">
        <v>0.15000000000009095</v>
      </c>
      <c r="AP1922">
        <v>0.15</v>
      </c>
      <c r="AQ1922">
        <v>1500</v>
      </c>
      <c r="AR1922">
        <f t="shared" si="148"/>
        <v>0</v>
      </c>
      <c r="AV1922" s="4">
        <v>3005857</v>
      </c>
      <c r="AW1922" s="4">
        <v>7914040</v>
      </c>
      <c r="AX1922" s="4" t="s">
        <v>5545</v>
      </c>
      <c r="AY1922" s="4">
        <v>1500</v>
      </c>
      <c r="AZ1922" s="4">
        <v>1500</v>
      </c>
      <c r="BA1922" s="4">
        <v>189.56</v>
      </c>
      <c r="BB1922" s="7">
        <f>AZ1922+BA1922-AY1922</f>
        <v>189.55999999999995</v>
      </c>
      <c r="BC1922" s="4" t="s">
        <v>1702</v>
      </c>
      <c r="BD1922" s="4">
        <v>7000</v>
      </c>
      <c r="BE1922" s="4" t="s">
        <v>4</v>
      </c>
      <c r="BF1922" s="4" t="s">
        <v>13</v>
      </c>
      <c r="BG1922" s="4" t="s">
        <v>6</v>
      </c>
      <c r="BH1922" s="4" t="s">
        <v>48</v>
      </c>
      <c r="BI1922" t="str">
        <f t="shared" si="149"/>
        <v>C</v>
      </c>
    </row>
    <row r="1923" spans="1:61" ht="15.75" customHeight="1" x14ac:dyDescent="0.2">
      <c r="A1923" s="4">
        <v>3043587</v>
      </c>
      <c r="B1923" s="4">
        <v>9028797</v>
      </c>
      <c r="C1923" s="4" t="s">
        <v>8319</v>
      </c>
      <c r="D1923" s="4">
        <v>1500</v>
      </c>
      <c r="E1923" s="4">
        <v>1500</v>
      </c>
      <c r="F1923" s="4">
        <v>189.56</v>
      </c>
      <c r="G1923" s="7">
        <f>E1923+F1923-D1923</f>
        <v>189.55999999999995</v>
      </c>
      <c r="H1923" s="4" t="s">
        <v>4043</v>
      </c>
      <c r="I1923" s="4">
        <v>9000</v>
      </c>
      <c r="J1923" s="4" t="s">
        <v>4</v>
      </c>
      <c r="K1923" s="4" t="s">
        <v>13</v>
      </c>
      <c r="L1923" s="4" t="s">
        <v>6</v>
      </c>
      <c r="M1923" s="4" t="s">
        <v>20</v>
      </c>
      <c r="O1923" s="4"/>
      <c r="P1923" s="14">
        <v>6288409</v>
      </c>
      <c r="Q1923" s="12">
        <v>306.84999999999991</v>
      </c>
      <c r="S1923" s="14">
        <v>8497014</v>
      </c>
      <c r="T1923" s="12">
        <v>144.75</v>
      </c>
      <c r="U1923">
        <f>SUM($T$2:T1923)</f>
        <v>3148001.7899999986</v>
      </c>
      <c r="W1923" s="16">
        <v>8497014</v>
      </c>
      <c r="X1923">
        <v>3148001.7899999986</v>
      </c>
      <c r="Y1923">
        <v>1922</v>
      </c>
      <c r="Z1923" s="18">
        <f t="shared" ref="Z1923:Z1986" si="151">X1923/$T$4566</f>
        <v>7.5604657753423954</v>
      </c>
      <c r="AA1923" s="18">
        <f t="shared" ref="AA1923:AA1986" si="152">Y1923/$Y$4566</f>
        <v>0.42112182296231376</v>
      </c>
      <c r="AB1923" t="str">
        <f t="shared" si="150"/>
        <v>B</v>
      </c>
      <c r="AI1923" s="14">
        <v>6288409</v>
      </c>
      <c r="AJ1923" s="12">
        <v>306.84999999999991</v>
      </c>
      <c r="AK1923" s="12">
        <v>306.85000000000002</v>
      </c>
      <c r="AL1923" s="12">
        <v>1000</v>
      </c>
      <c r="AN1923">
        <v>6288409</v>
      </c>
      <c r="AO1923">
        <v>306.84999999999991</v>
      </c>
      <c r="AP1923">
        <v>306.85000000000002</v>
      </c>
      <c r="AQ1923">
        <v>1000</v>
      </c>
      <c r="AR1923">
        <f t="shared" ref="AR1923:AR1986" si="153">IF(AND(AO1923&lt;0,OR(AP1923&gt;0,AQ1923&gt;0)),1,0)</f>
        <v>0</v>
      </c>
      <c r="AV1923" s="4">
        <v>3043587</v>
      </c>
      <c r="AW1923" s="4">
        <v>9028797</v>
      </c>
      <c r="AX1923" s="4" t="s">
        <v>8319</v>
      </c>
      <c r="AY1923" s="4">
        <v>1500</v>
      </c>
      <c r="AZ1923" s="4">
        <v>1500</v>
      </c>
      <c r="BA1923" s="4">
        <v>189.56</v>
      </c>
      <c r="BB1923" s="7">
        <f>AZ1923+BA1923-AY1923</f>
        <v>189.55999999999995</v>
      </c>
      <c r="BC1923" s="4" t="s">
        <v>4043</v>
      </c>
      <c r="BD1923" s="4">
        <v>9000</v>
      </c>
      <c r="BE1923" s="4" t="s">
        <v>4</v>
      </c>
      <c r="BF1923" s="4" t="s">
        <v>13</v>
      </c>
      <c r="BG1923" s="4" t="s">
        <v>6</v>
      </c>
      <c r="BH1923" s="4" t="s">
        <v>20</v>
      </c>
      <c r="BI1923" t="str">
        <f t="shared" ref="BI1923:BI1986" si="154">VLOOKUP(AW1923,$W$1:$AB$4565,6,FALSE)</f>
        <v>B</v>
      </c>
    </row>
    <row r="1924" spans="1:61" ht="15.75" customHeight="1" x14ac:dyDescent="0.2">
      <c r="A1924" s="4">
        <v>3012731</v>
      </c>
      <c r="B1924" s="4">
        <v>1662905</v>
      </c>
      <c r="C1924" s="4" t="s">
        <v>6048</v>
      </c>
      <c r="D1924" s="4">
        <v>9950</v>
      </c>
      <c r="E1924" s="4">
        <v>9950</v>
      </c>
      <c r="F1924" s="4">
        <v>189.05</v>
      </c>
      <c r="G1924" s="7">
        <f>E1924+F1924-D1924</f>
        <v>189.04999999999927</v>
      </c>
      <c r="H1924" s="4" t="s">
        <v>6049</v>
      </c>
      <c r="I1924" s="4">
        <v>40000</v>
      </c>
      <c r="J1924" s="4" t="s">
        <v>32</v>
      </c>
      <c r="K1924" s="4" t="s">
        <v>5</v>
      </c>
      <c r="M1924" s="4" t="s">
        <v>64</v>
      </c>
      <c r="O1924" s="4"/>
      <c r="P1924" s="14">
        <v>6290397</v>
      </c>
      <c r="Q1924" s="12">
        <v>1.2000000000000455</v>
      </c>
      <c r="S1924" s="14">
        <v>8834036</v>
      </c>
      <c r="T1924" s="12">
        <v>144.75</v>
      </c>
      <c r="U1924">
        <f>SUM($T$2:T1924)</f>
        <v>3148146.5399999986</v>
      </c>
      <c r="W1924" s="16">
        <v>8834036</v>
      </c>
      <c r="X1924">
        <v>3148146.5399999986</v>
      </c>
      <c r="Y1924">
        <v>1923</v>
      </c>
      <c r="Z1924" s="18">
        <f t="shared" si="151"/>
        <v>7.5608134172733674</v>
      </c>
      <c r="AA1924" s="18">
        <f t="shared" si="152"/>
        <v>0.42134092900964065</v>
      </c>
      <c r="AB1924" t="str">
        <f t="shared" si="150"/>
        <v>B</v>
      </c>
      <c r="AI1924" s="14">
        <v>6290397</v>
      </c>
      <c r="AJ1924" s="12">
        <v>1.2000000000000455</v>
      </c>
      <c r="AK1924" s="12">
        <v>1.2</v>
      </c>
      <c r="AL1924" s="12">
        <v>2000</v>
      </c>
      <c r="AN1924">
        <v>6290397</v>
      </c>
      <c r="AO1924">
        <v>1.2000000000000455</v>
      </c>
      <c r="AP1924">
        <v>1.2</v>
      </c>
      <c r="AQ1924">
        <v>2000</v>
      </c>
      <c r="AR1924">
        <f t="shared" si="153"/>
        <v>0</v>
      </c>
      <c r="AV1924" s="4">
        <v>3012731</v>
      </c>
      <c r="AW1924" s="4">
        <v>1662905</v>
      </c>
      <c r="AX1924" s="4" t="s">
        <v>6048</v>
      </c>
      <c r="AY1924" s="4">
        <v>9950</v>
      </c>
      <c r="AZ1924" s="4">
        <v>9950</v>
      </c>
      <c r="BA1924" s="4">
        <v>189.05</v>
      </c>
      <c r="BB1924" s="7">
        <f>AZ1924+BA1924-AY1924</f>
        <v>189.04999999999927</v>
      </c>
      <c r="BC1924" s="4" t="s">
        <v>6049</v>
      </c>
      <c r="BD1924" s="4">
        <v>40000</v>
      </c>
      <c r="BE1924" s="4" t="s">
        <v>32</v>
      </c>
      <c r="BF1924" s="4" t="s">
        <v>5</v>
      </c>
      <c r="BH1924" s="4" t="s">
        <v>64</v>
      </c>
      <c r="BI1924" t="str">
        <f t="shared" si="154"/>
        <v>A</v>
      </c>
    </row>
    <row r="1925" spans="1:61" ht="15.75" customHeight="1" x14ac:dyDescent="0.2">
      <c r="A1925" s="4">
        <v>2990429</v>
      </c>
      <c r="B1925" s="4">
        <v>8889714</v>
      </c>
      <c r="C1925" s="4" t="s">
        <v>4262</v>
      </c>
      <c r="D1925" s="4">
        <v>900</v>
      </c>
      <c r="E1925" s="4">
        <v>900</v>
      </c>
      <c r="F1925" s="4">
        <v>188.1</v>
      </c>
      <c r="G1925" s="7">
        <f>E1925+F1925-D1925</f>
        <v>188.09999999999991</v>
      </c>
      <c r="H1925" s="4" t="s">
        <v>384</v>
      </c>
      <c r="I1925" s="4">
        <v>10500</v>
      </c>
      <c r="J1925" s="4" t="s">
        <v>4</v>
      </c>
      <c r="K1925" s="4" t="s">
        <v>5</v>
      </c>
      <c r="L1925" s="4" t="s">
        <v>6</v>
      </c>
      <c r="M1925" s="4" t="s">
        <v>20</v>
      </c>
      <c r="O1925" s="4"/>
      <c r="P1925" s="14">
        <v>6290817</v>
      </c>
      <c r="Q1925" s="12">
        <v>878.80000000000018</v>
      </c>
      <c r="S1925" s="14">
        <v>9217153</v>
      </c>
      <c r="T1925" s="12">
        <v>144.75</v>
      </c>
      <c r="U1925">
        <f>SUM($T$2:T1925)</f>
        <v>3148291.2899999986</v>
      </c>
      <c r="W1925" s="16">
        <v>9217153</v>
      </c>
      <c r="X1925">
        <v>3148291.2899999986</v>
      </c>
      <c r="Y1925">
        <v>1924</v>
      </c>
      <c r="Z1925" s="18">
        <f t="shared" si="151"/>
        <v>7.5611610592043403</v>
      </c>
      <c r="AA1925" s="18">
        <f t="shared" si="152"/>
        <v>0.4215600350569676</v>
      </c>
      <c r="AB1925" t="str">
        <f t="shared" si="150"/>
        <v>B</v>
      </c>
      <c r="AI1925" s="14">
        <v>6290817</v>
      </c>
      <c r="AJ1925" s="12">
        <v>878.80000000000018</v>
      </c>
      <c r="AK1925" s="12">
        <v>878.8</v>
      </c>
      <c r="AL1925" s="12">
        <v>5000</v>
      </c>
      <c r="AN1925">
        <v>6290817</v>
      </c>
      <c r="AO1925">
        <v>878.80000000000018</v>
      </c>
      <c r="AP1925">
        <v>878.8</v>
      </c>
      <c r="AQ1925">
        <v>5000</v>
      </c>
      <c r="AR1925">
        <f t="shared" si="153"/>
        <v>0</v>
      </c>
      <c r="AV1925" s="4">
        <v>2990429</v>
      </c>
      <c r="AW1925" s="4">
        <v>8889714</v>
      </c>
      <c r="AX1925" s="4" t="s">
        <v>4262</v>
      </c>
      <c r="AY1925" s="4">
        <v>900</v>
      </c>
      <c r="AZ1925" s="4">
        <v>900</v>
      </c>
      <c r="BA1925" s="4">
        <v>188.1</v>
      </c>
      <c r="BB1925" s="7">
        <f>AZ1925+BA1925-AY1925</f>
        <v>188.09999999999991</v>
      </c>
      <c r="BC1925" s="4" t="s">
        <v>384</v>
      </c>
      <c r="BD1925" s="4">
        <v>10500</v>
      </c>
      <c r="BE1925" s="4" t="s">
        <v>4</v>
      </c>
      <c r="BF1925" s="4" t="s">
        <v>5</v>
      </c>
      <c r="BG1925" s="4" t="s">
        <v>6</v>
      </c>
      <c r="BH1925" s="4" t="s">
        <v>20</v>
      </c>
      <c r="BI1925" t="str">
        <f t="shared" si="154"/>
        <v>B</v>
      </c>
    </row>
    <row r="1926" spans="1:61" ht="15.75" customHeight="1" x14ac:dyDescent="0.2">
      <c r="A1926" s="4">
        <v>3044231</v>
      </c>
      <c r="B1926" s="4">
        <v>8622188</v>
      </c>
      <c r="C1926" s="4" t="s">
        <v>8357</v>
      </c>
      <c r="D1926" s="4">
        <v>1100</v>
      </c>
      <c r="E1926" s="4">
        <v>1100</v>
      </c>
      <c r="F1926" s="4">
        <v>188.1</v>
      </c>
      <c r="G1926" s="7">
        <f>E1926+F1926-D1926</f>
        <v>188.09999999999991</v>
      </c>
      <c r="H1926" s="4" t="s">
        <v>3442</v>
      </c>
      <c r="I1926" s="4">
        <v>8500</v>
      </c>
      <c r="J1926" s="4" t="s">
        <v>4</v>
      </c>
      <c r="K1926" s="4" t="s">
        <v>13</v>
      </c>
      <c r="L1926" s="4" t="s">
        <v>6</v>
      </c>
      <c r="M1926" s="4" t="s">
        <v>76</v>
      </c>
      <c r="O1926" s="4"/>
      <c r="P1926" s="14">
        <v>6301485</v>
      </c>
      <c r="Q1926" s="12">
        <v>-1400</v>
      </c>
      <c r="S1926" s="14">
        <v>6552533</v>
      </c>
      <c r="T1926" s="12">
        <v>144.40000000000009</v>
      </c>
      <c r="U1926">
        <f>SUM($T$2:T1926)</f>
        <v>3148435.6899999985</v>
      </c>
      <c r="W1926" s="16">
        <v>6552533</v>
      </c>
      <c r="X1926">
        <v>3148435.6899999985</v>
      </c>
      <c r="Y1926">
        <v>1925</v>
      </c>
      <c r="Z1926" s="18">
        <f t="shared" si="151"/>
        <v>7.561507860550333</v>
      </c>
      <c r="AA1926" s="18">
        <f t="shared" si="152"/>
        <v>0.42177914110429449</v>
      </c>
      <c r="AB1926" t="str">
        <f t="shared" si="150"/>
        <v>B</v>
      </c>
      <c r="AI1926" s="14">
        <v>6301485</v>
      </c>
      <c r="AJ1926" s="12">
        <v>-1400</v>
      </c>
      <c r="AK1926" s="12">
        <v>0</v>
      </c>
      <c r="AL1926" s="12">
        <v>0</v>
      </c>
      <c r="AN1926">
        <v>6301485</v>
      </c>
      <c r="AO1926">
        <v>-1400</v>
      </c>
      <c r="AP1926">
        <v>0</v>
      </c>
      <c r="AQ1926">
        <v>0</v>
      </c>
      <c r="AR1926">
        <f t="shared" si="153"/>
        <v>0</v>
      </c>
      <c r="AV1926" s="4">
        <v>3044231</v>
      </c>
      <c r="AW1926" s="4">
        <v>8622188</v>
      </c>
      <c r="AX1926" s="4" t="s">
        <v>8357</v>
      </c>
      <c r="AY1926" s="4">
        <v>1100</v>
      </c>
      <c r="AZ1926" s="4">
        <v>1100</v>
      </c>
      <c r="BA1926" s="4">
        <v>188.1</v>
      </c>
      <c r="BB1926" s="7">
        <f>AZ1926+BA1926-AY1926</f>
        <v>188.09999999999991</v>
      </c>
      <c r="BC1926" s="4" t="s">
        <v>3442</v>
      </c>
      <c r="BD1926" s="4">
        <v>8500</v>
      </c>
      <c r="BE1926" s="4" t="s">
        <v>4</v>
      </c>
      <c r="BF1926" s="4" t="s">
        <v>13</v>
      </c>
      <c r="BG1926" s="4" t="s">
        <v>6</v>
      </c>
      <c r="BH1926" s="4" t="s">
        <v>76</v>
      </c>
      <c r="BI1926" t="str">
        <f t="shared" si="154"/>
        <v>B</v>
      </c>
    </row>
    <row r="1927" spans="1:61" ht="15.75" customHeight="1" x14ac:dyDescent="0.2">
      <c r="A1927" s="4">
        <v>2982743</v>
      </c>
      <c r="B1927" s="4">
        <v>389156</v>
      </c>
      <c r="C1927" s="4" t="s">
        <v>3567</v>
      </c>
      <c r="D1927" s="4">
        <v>1500</v>
      </c>
      <c r="E1927" s="4">
        <v>1500</v>
      </c>
      <c r="F1927" s="4">
        <v>186.7</v>
      </c>
      <c r="G1927" s="7">
        <f>E1927+F1927-D1927</f>
        <v>186.70000000000005</v>
      </c>
      <c r="H1927" s="4" t="s">
        <v>471</v>
      </c>
      <c r="I1927" s="4">
        <v>10000</v>
      </c>
      <c r="J1927" s="4" t="s">
        <v>4</v>
      </c>
      <c r="K1927" s="4" t="s">
        <v>5</v>
      </c>
      <c r="L1927" s="4" t="s">
        <v>6</v>
      </c>
      <c r="M1927" s="4" t="s">
        <v>20</v>
      </c>
      <c r="O1927" s="4"/>
      <c r="P1927" s="14">
        <v>6304054</v>
      </c>
      <c r="Q1927" s="12">
        <v>39.5</v>
      </c>
      <c r="S1927" s="14">
        <v>8499002</v>
      </c>
      <c r="T1927" s="12">
        <v>144.40000000000009</v>
      </c>
      <c r="U1927">
        <f>SUM($T$2:T1927)</f>
        <v>3148580.0899999985</v>
      </c>
      <c r="W1927" s="16">
        <v>8499002</v>
      </c>
      <c r="X1927">
        <v>3148580.0899999985</v>
      </c>
      <c r="Y1927">
        <v>1926</v>
      </c>
      <c r="Z1927" s="18">
        <f t="shared" si="151"/>
        <v>7.5618546618963247</v>
      </c>
      <c r="AA1927" s="18">
        <f t="shared" si="152"/>
        <v>0.42199824715162138</v>
      </c>
      <c r="AB1927" t="str">
        <f t="shared" si="150"/>
        <v>B</v>
      </c>
      <c r="AI1927" s="14">
        <v>6304054</v>
      </c>
      <c r="AJ1927" s="12">
        <v>39.5</v>
      </c>
      <c r="AK1927" s="12">
        <v>39.5</v>
      </c>
      <c r="AL1927" s="12">
        <v>1000</v>
      </c>
      <c r="AN1927">
        <v>6304054</v>
      </c>
      <c r="AO1927">
        <v>39.5</v>
      </c>
      <c r="AP1927">
        <v>39.5</v>
      </c>
      <c r="AQ1927">
        <v>1000</v>
      </c>
      <c r="AR1927">
        <f t="shared" si="153"/>
        <v>0</v>
      </c>
      <c r="AV1927" s="4">
        <v>2982743</v>
      </c>
      <c r="AW1927" s="4">
        <v>389156</v>
      </c>
      <c r="AX1927" s="4" t="s">
        <v>3567</v>
      </c>
      <c r="AY1927" s="4">
        <v>1500</v>
      </c>
      <c r="AZ1927" s="4">
        <v>1500</v>
      </c>
      <c r="BA1927" s="4">
        <v>186.7</v>
      </c>
      <c r="BB1927" s="7">
        <f>AZ1927+BA1927-AY1927</f>
        <v>186.70000000000005</v>
      </c>
      <c r="BC1927" s="4" t="s">
        <v>471</v>
      </c>
      <c r="BD1927" s="4">
        <v>10000</v>
      </c>
      <c r="BE1927" s="4" t="s">
        <v>4</v>
      </c>
      <c r="BF1927" s="4" t="s">
        <v>5</v>
      </c>
      <c r="BG1927" s="4" t="s">
        <v>6</v>
      </c>
      <c r="BH1927" s="4" t="s">
        <v>20</v>
      </c>
      <c r="BI1927" t="str">
        <f t="shared" si="154"/>
        <v>C</v>
      </c>
    </row>
    <row r="1928" spans="1:61" ht="15.75" customHeight="1" x14ac:dyDescent="0.2">
      <c r="A1928" s="4">
        <v>3057629</v>
      </c>
      <c r="B1928" s="4">
        <v>7999916</v>
      </c>
      <c r="C1928" s="4" t="s">
        <v>9224</v>
      </c>
      <c r="D1928" s="4">
        <v>1000</v>
      </c>
      <c r="E1928" s="4">
        <v>1000</v>
      </c>
      <c r="F1928" s="4">
        <v>185</v>
      </c>
      <c r="G1928" s="7">
        <f>E1928+F1928-D1928</f>
        <v>185</v>
      </c>
      <c r="H1928" s="4" t="s">
        <v>1092</v>
      </c>
      <c r="I1928" s="4">
        <v>9000</v>
      </c>
      <c r="J1928" s="4" t="s">
        <v>4</v>
      </c>
      <c r="K1928" s="4" t="s">
        <v>13</v>
      </c>
      <c r="L1928" s="4" t="s">
        <v>6</v>
      </c>
      <c r="M1928" s="4" t="s">
        <v>17</v>
      </c>
      <c r="O1928" s="4"/>
      <c r="P1928" s="14">
        <v>6304740</v>
      </c>
      <c r="Q1928" s="12">
        <v>0.10000000000002274</v>
      </c>
      <c r="S1928" s="14">
        <v>7527689</v>
      </c>
      <c r="T1928" s="12">
        <v>144.39999999999998</v>
      </c>
      <c r="U1928">
        <f>SUM($T$2:T1928)</f>
        <v>3148724.4899999984</v>
      </c>
      <c r="W1928" s="16">
        <v>7527689</v>
      </c>
      <c r="X1928">
        <v>3148724.4899999984</v>
      </c>
      <c r="Y1928">
        <v>1927</v>
      </c>
      <c r="Z1928" s="18">
        <f t="shared" si="151"/>
        <v>7.5622014632423173</v>
      </c>
      <c r="AA1928" s="18">
        <f t="shared" si="152"/>
        <v>0.42221735319894826</v>
      </c>
      <c r="AB1928" t="str">
        <f t="shared" si="150"/>
        <v>B</v>
      </c>
      <c r="AI1928" s="14">
        <v>6304740</v>
      </c>
      <c r="AJ1928" s="12">
        <v>0.10000000000002274</v>
      </c>
      <c r="AK1928" s="12">
        <v>0.1</v>
      </c>
      <c r="AL1928" s="12">
        <v>500</v>
      </c>
      <c r="AN1928">
        <v>6304740</v>
      </c>
      <c r="AO1928">
        <v>0.10000000000002274</v>
      </c>
      <c r="AP1928">
        <v>0.1</v>
      </c>
      <c r="AQ1928">
        <v>500</v>
      </c>
      <c r="AR1928">
        <f t="shared" si="153"/>
        <v>0</v>
      </c>
      <c r="AV1928" s="4">
        <v>3057629</v>
      </c>
      <c r="AW1928" s="4">
        <v>7999916</v>
      </c>
      <c r="AX1928" s="4" t="s">
        <v>9224</v>
      </c>
      <c r="AY1928" s="4">
        <v>1000</v>
      </c>
      <c r="AZ1928" s="4">
        <v>1000</v>
      </c>
      <c r="BA1928" s="4">
        <v>185</v>
      </c>
      <c r="BB1928" s="7">
        <f>AZ1928+BA1928-AY1928</f>
        <v>185</v>
      </c>
      <c r="BC1928" s="4" t="s">
        <v>1092</v>
      </c>
      <c r="BD1928" s="4">
        <v>9000</v>
      </c>
      <c r="BE1928" s="4" t="s">
        <v>4</v>
      </c>
      <c r="BF1928" s="4" t="s">
        <v>13</v>
      </c>
      <c r="BG1928" s="4" t="s">
        <v>6</v>
      </c>
      <c r="BH1928" s="4" t="s">
        <v>17</v>
      </c>
      <c r="BI1928" t="str">
        <f t="shared" si="154"/>
        <v>B</v>
      </c>
    </row>
    <row r="1929" spans="1:61" ht="15.75" customHeight="1" x14ac:dyDescent="0.2">
      <c r="A1929" s="4">
        <v>2991976</v>
      </c>
      <c r="B1929" s="4">
        <v>7811602</v>
      </c>
      <c r="C1929" s="4" t="s">
        <v>4388</v>
      </c>
      <c r="D1929" s="4">
        <v>1100</v>
      </c>
      <c r="E1929" s="4">
        <v>1100</v>
      </c>
      <c r="F1929" s="4">
        <v>183.7</v>
      </c>
      <c r="G1929" s="7">
        <f>E1929+F1929-D1929</f>
        <v>183.70000000000005</v>
      </c>
      <c r="H1929" s="4" t="s">
        <v>4389</v>
      </c>
      <c r="I1929" s="4">
        <v>200</v>
      </c>
      <c r="J1929" s="4" t="s">
        <v>4</v>
      </c>
      <c r="K1929" s="4" t="s">
        <v>16</v>
      </c>
      <c r="L1929" s="4" t="s">
        <v>9</v>
      </c>
      <c r="M1929" s="4" t="s">
        <v>186</v>
      </c>
      <c r="O1929" s="4"/>
      <c r="P1929" s="14">
        <v>6308212</v>
      </c>
      <c r="Q1929" s="12">
        <v>5.0000000000011369E-2</v>
      </c>
      <c r="S1929" s="14">
        <v>2081640</v>
      </c>
      <c r="T1929" s="12">
        <v>143.25</v>
      </c>
      <c r="U1929">
        <f>SUM($T$2:T1929)</f>
        <v>3148867.7399999984</v>
      </c>
      <c r="W1929" s="16">
        <v>2081640</v>
      </c>
      <c r="X1929">
        <v>3148867.7399999984</v>
      </c>
      <c r="Y1929">
        <v>1928</v>
      </c>
      <c r="Z1929" s="18">
        <f t="shared" si="151"/>
        <v>7.5625455026662332</v>
      </c>
      <c r="AA1929" s="18">
        <f t="shared" si="152"/>
        <v>0.42243645924627521</v>
      </c>
      <c r="AB1929" t="str">
        <f t="shared" si="150"/>
        <v>B</v>
      </c>
      <c r="AI1929" s="14">
        <v>6308212</v>
      </c>
      <c r="AJ1929" s="12">
        <v>5.0000000000011369E-2</v>
      </c>
      <c r="AK1929" s="12">
        <v>0.05</v>
      </c>
      <c r="AL1929" s="12">
        <v>500</v>
      </c>
      <c r="AN1929">
        <v>6308212</v>
      </c>
      <c r="AO1929">
        <v>5.0000000000011369E-2</v>
      </c>
      <c r="AP1929">
        <v>0.05</v>
      </c>
      <c r="AQ1929">
        <v>500</v>
      </c>
      <c r="AR1929">
        <f t="shared" si="153"/>
        <v>0</v>
      </c>
      <c r="AV1929" s="4">
        <v>2991976</v>
      </c>
      <c r="AW1929" s="4">
        <v>7811602</v>
      </c>
      <c r="AX1929" s="4" t="s">
        <v>4388</v>
      </c>
      <c r="AY1929" s="4">
        <v>1100</v>
      </c>
      <c r="AZ1929" s="4">
        <v>1100</v>
      </c>
      <c r="BA1929" s="4">
        <v>183.7</v>
      </c>
      <c r="BB1929" s="7">
        <f>AZ1929+BA1929-AY1929</f>
        <v>183.70000000000005</v>
      </c>
      <c r="BC1929" s="4" t="s">
        <v>4389</v>
      </c>
      <c r="BD1929" s="4">
        <v>200</v>
      </c>
      <c r="BE1929" s="4" t="s">
        <v>4</v>
      </c>
      <c r="BF1929" s="4" t="s">
        <v>16</v>
      </c>
      <c r="BG1929" s="4" t="s">
        <v>9</v>
      </c>
      <c r="BH1929" s="4" t="s">
        <v>186</v>
      </c>
      <c r="BI1929" t="str">
        <f t="shared" si="154"/>
        <v>B</v>
      </c>
    </row>
    <row r="1930" spans="1:61" ht="15.75" customHeight="1" x14ac:dyDescent="0.2">
      <c r="A1930" s="4">
        <v>2954757</v>
      </c>
      <c r="B1930" s="4">
        <v>8938007</v>
      </c>
      <c r="C1930" s="4" t="s">
        <v>1058</v>
      </c>
      <c r="D1930" s="4">
        <v>2000</v>
      </c>
      <c r="E1930" s="4">
        <v>2000</v>
      </c>
      <c r="F1930" s="4">
        <v>183</v>
      </c>
      <c r="G1930" s="7">
        <f>E1930+F1930-D1930</f>
        <v>183</v>
      </c>
      <c r="H1930" s="4" t="s">
        <v>1059</v>
      </c>
      <c r="I1930" s="4">
        <v>15000</v>
      </c>
      <c r="J1930" s="4" t="s">
        <v>4</v>
      </c>
      <c r="K1930" s="4" t="s">
        <v>13</v>
      </c>
      <c r="L1930" s="4" t="s">
        <v>6</v>
      </c>
      <c r="M1930" s="4" t="s">
        <v>76</v>
      </c>
      <c r="O1930" s="4"/>
      <c r="P1930" s="14">
        <v>6309297</v>
      </c>
      <c r="Q1930" s="12">
        <v>290.70000000000005</v>
      </c>
      <c r="S1930" s="14">
        <v>7212766</v>
      </c>
      <c r="T1930" s="12">
        <v>143.25</v>
      </c>
      <c r="U1930">
        <f>SUM($T$2:T1930)</f>
        <v>3149010.9899999984</v>
      </c>
      <c r="W1930" s="16">
        <v>7212766</v>
      </c>
      <c r="X1930">
        <v>3149010.9899999984</v>
      </c>
      <c r="Y1930">
        <v>1929</v>
      </c>
      <c r="Z1930" s="18">
        <f t="shared" si="151"/>
        <v>7.5628895420901499</v>
      </c>
      <c r="AA1930" s="18">
        <f t="shared" si="152"/>
        <v>0.4226555652936021</v>
      </c>
      <c r="AB1930" t="str">
        <f t="shared" si="150"/>
        <v>B</v>
      </c>
      <c r="AI1930" s="14">
        <v>6309297</v>
      </c>
      <c r="AJ1930" s="12">
        <v>290.70000000000005</v>
      </c>
      <c r="AK1930" s="12">
        <v>290.7</v>
      </c>
      <c r="AL1930" s="12">
        <v>3500</v>
      </c>
      <c r="AN1930">
        <v>6309297</v>
      </c>
      <c r="AO1930">
        <v>290.70000000000005</v>
      </c>
      <c r="AP1930">
        <v>290.7</v>
      </c>
      <c r="AQ1930">
        <v>3500</v>
      </c>
      <c r="AR1930">
        <f t="shared" si="153"/>
        <v>0</v>
      </c>
      <c r="AV1930" s="4">
        <v>2954757</v>
      </c>
      <c r="AW1930" s="4">
        <v>8938007</v>
      </c>
      <c r="AX1930" s="4" t="s">
        <v>1058</v>
      </c>
      <c r="AY1930" s="4">
        <v>2000</v>
      </c>
      <c r="AZ1930" s="4">
        <v>2000</v>
      </c>
      <c r="BA1930" s="4">
        <v>183</v>
      </c>
      <c r="BB1930" s="7">
        <f>AZ1930+BA1930-AY1930</f>
        <v>183</v>
      </c>
      <c r="BC1930" s="4" t="s">
        <v>1059</v>
      </c>
      <c r="BD1930" s="4">
        <v>15000</v>
      </c>
      <c r="BE1930" s="4" t="s">
        <v>4</v>
      </c>
      <c r="BF1930" s="4" t="s">
        <v>13</v>
      </c>
      <c r="BG1930" s="4" t="s">
        <v>6</v>
      </c>
      <c r="BH1930" s="4" t="s">
        <v>76</v>
      </c>
      <c r="BI1930" t="str">
        <f t="shared" si="154"/>
        <v>B</v>
      </c>
    </row>
    <row r="1931" spans="1:61" ht="15.75" customHeight="1" x14ac:dyDescent="0.2">
      <c r="A1931" s="4">
        <v>3010582</v>
      </c>
      <c r="B1931" s="4">
        <v>1760197</v>
      </c>
      <c r="C1931" s="4" t="s">
        <v>5883</v>
      </c>
      <c r="D1931" s="4">
        <v>2000</v>
      </c>
      <c r="E1931" s="4">
        <v>2000</v>
      </c>
      <c r="F1931" s="4">
        <v>183</v>
      </c>
      <c r="G1931" s="7">
        <f>E1931+F1931-D1931</f>
        <v>183</v>
      </c>
      <c r="H1931" s="4" t="s">
        <v>4695</v>
      </c>
      <c r="I1931" s="4">
        <v>20000</v>
      </c>
      <c r="J1931" s="4" t="s">
        <v>4</v>
      </c>
      <c r="K1931" s="4" t="s">
        <v>8</v>
      </c>
      <c r="L1931" s="4" t="s">
        <v>14</v>
      </c>
      <c r="M1931" s="4" t="s">
        <v>23</v>
      </c>
      <c r="O1931" s="4"/>
      <c r="P1931" s="14">
        <v>6310655</v>
      </c>
      <c r="Q1931" s="12">
        <v>25.650000000000091</v>
      </c>
      <c r="S1931" s="14">
        <v>8958132</v>
      </c>
      <c r="T1931" s="12">
        <v>143.25</v>
      </c>
      <c r="U1931">
        <f>SUM($T$2:T1931)</f>
        <v>3149154.2399999984</v>
      </c>
      <c r="W1931" s="16">
        <v>8958132</v>
      </c>
      <c r="X1931">
        <v>3149154.2399999984</v>
      </c>
      <c r="Y1931">
        <v>1930</v>
      </c>
      <c r="Z1931" s="18">
        <f t="shared" si="151"/>
        <v>7.5632335815140657</v>
      </c>
      <c r="AA1931" s="18">
        <f t="shared" si="152"/>
        <v>0.42287467134092899</v>
      </c>
      <c r="AB1931" t="str">
        <f t="shared" si="150"/>
        <v>B</v>
      </c>
      <c r="AI1931" s="14">
        <v>6310655</v>
      </c>
      <c r="AJ1931" s="12">
        <v>25.650000000000091</v>
      </c>
      <c r="AK1931" s="12">
        <v>25.65</v>
      </c>
      <c r="AL1931" s="12">
        <v>1500</v>
      </c>
      <c r="AN1931">
        <v>6310655</v>
      </c>
      <c r="AO1931">
        <v>25.650000000000091</v>
      </c>
      <c r="AP1931">
        <v>25.65</v>
      </c>
      <c r="AQ1931">
        <v>1500</v>
      </c>
      <c r="AR1931">
        <f t="shared" si="153"/>
        <v>0</v>
      </c>
      <c r="AV1931" s="4">
        <v>3010582</v>
      </c>
      <c r="AW1931" s="4">
        <v>1760197</v>
      </c>
      <c r="AX1931" s="4" t="s">
        <v>5883</v>
      </c>
      <c r="AY1931" s="4">
        <v>2000</v>
      </c>
      <c r="AZ1931" s="4">
        <v>2000</v>
      </c>
      <c r="BA1931" s="4">
        <v>183</v>
      </c>
      <c r="BB1931" s="7">
        <f>AZ1931+BA1931-AY1931</f>
        <v>183</v>
      </c>
      <c r="BC1931" s="4" t="s">
        <v>4695</v>
      </c>
      <c r="BD1931" s="4">
        <v>20000</v>
      </c>
      <c r="BE1931" s="4" t="s">
        <v>4</v>
      </c>
      <c r="BF1931" s="4" t="s">
        <v>8</v>
      </c>
      <c r="BG1931" s="4" t="s">
        <v>14</v>
      </c>
      <c r="BH1931" s="4" t="s">
        <v>23</v>
      </c>
      <c r="BI1931" t="str">
        <f t="shared" si="154"/>
        <v>B</v>
      </c>
    </row>
    <row r="1932" spans="1:61" ht="15.75" customHeight="1" x14ac:dyDescent="0.2">
      <c r="A1932" s="4">
        <v>3046604</v>
      </c>
      <c r="B1932" s="4">
        <v>9113896</v>
      </c>
      <c r="C1932" s="4" t="s">
        <v>8511</v>
      </c>
      <c r="D1932" s="4">
        <v>2000</v>
      </c>
      <c r="E1932" s="4">
        <v>2000</v>
      </c>
      <c r="F1932" s="4">
        <v>183</v>
      </c>
      <c r="G1932" s="7">
        <f>E1932+F1932-D1932</f>
        <v>183</v>
      </c>
      <c r="H1932" s="4" t="s">
        <v>3935</v>
      </c>
      <c r="I1932" s="4">
        <v>8000</v>
      </c>
      <c r="J1932" s="4" t="s">
        <v>4</v>
      </c>
      <c r="K1932" s="4" t="s">
        <v>5</v>
      </c>
      <c r="L1932" s="4" t="s">
        <v>14</v>
      </c>
      <c r="M1932" s="4" t="s">
        <v>35</v>
      </c>
      <c r="O1932" s="4"/>
      <c r="P1932" s="14">
        <v>6312937</v>
      </c>
      <c r="Q1932" s="12">
        <v>427.5</v>
      </c>
      <c r="S1932" s="14">
        <v>9173487</v>
      </c>
      <c r="T1932" s="12">
        <v>143.25</v>
      </c>
      <c r="U1932">
        <f>SUM($T$2:T1932)</f>
        <v>3149297.4899999984</v>
      </c>
      <c r="W1932" s="16">
        <v>9173487</v>
      </c>
      <c r="X1932">
        <v>3149297.4899999984</v>
      </c>
      <c r="Y1932">
        <v>1931</v>
      </c>
      <c r="Z1932" s="18">
        <f t="shared" si="151"/>
        <v>7.5635776209379815</v>
      </c>
      <c r="AA1932" s="18">
        <f t="shared" si="152"/>
        <v>0.42309377738825593</v>
      </c>
      <c r="AB1932" t="str">
        <f t="shared" si="150"/>
        <v>B</v>
      </c>
      <c r="AI1932" s="14">
        <v>6312937</v>
      </c>
      <c r="AJ1932" s="12">
        <v>427.5</v>
      </c>
      <c r="AK1932" s="12">
        <v>427.5</v>
      </c>
      <c r="AL1932" s="12">
        <v>2500</v>
      </c>
      <c r="AN1932">
        <v>6312937</v>
      </c>
      <c r="AO1932">
        <v>427.5</v>
      </c>
      <c r="AP1932">
        <v>427.5</v>
      </c>
      <c r="AQ1932">
        <v>2500</v>
      </c>
      <c r="AR1932">
        <f t="shared" si="153"/>
        <v>0</v>
      </c>
      <c r="AV1932" s="4">
        <v>3046604</v>
      </c>
      <c r="AW1932" s="4">
        <v>9113896</v>
      </c>
      <c r="AX1932" s="4" t="s">
        <v>8511</v>
      </c>
      <c r="AY1932" s="4">
        <v>2000</v>
      </c>
      <c r="AZ1932" s="4">
        <v>2000</v>
      </c>
      <c r="BA1932" s="4">
        <v>183</v>
      </c>
      <c r="BB1932" s="7">
        <f>AZ1932+BA1932-AY1932</f>
        <v>183</v>
      </c>
      <c r="BC1932" s="4" t="s">
        <v>3935</v>
      </c>
      <c r="BD1932" s="4">
        <v>8000</v>
      </c>
      <c r="BE1932" s="4" t="s">
        <v>4</v>
      </c>
      <c r="BF1932" s="4" t="s">
        <v>5</v>
      </c>
      <c r="BG1932" s="4" t="s">
        <v>14</v>
      </c>
      <c r="BH1932" s="4" t="s">
        <v>35</v>
      </c>
      <c r="BI1932" t="str">
        <f t="shared" si="154"/>
        <v>B</v>
      </c>
    </row>
    <row r="1933" spans="1:61" ht="15.75" customHeight="1" x14ac:dyDescent="0.2">
      <c r="A1933" s="4">
        <v>2980538</v>
      </c>
      <c r="B1933" s="4">
        <v>96145</v>
      </c>
      <c r="C1933" s="4" t="s">
        <v>3375</v>
      </c>
      <c r="D1933" s="4">
        <v>6000</v>
      </c>
      <c r="E1933" s="4">
        <v>6000</v>
      </c>
      <c r="F1933" s="4">
        <v>182.4</v>
      </c>
      <c r="G1933" s="7">
        <f>E1933+F1933-D1933</f>
        <v>182.39999999999964</v>
      </c>
      <c r="H1933" s="4" t="s">
        <v>3376</v>
      </c>
      <c r="I1933" s="4">
        <v>13000</v>
      </c>
      <c r="J1933" s="4" t="s">
        <v>4</v>
      </c>
      <c r="K1933" s="4" t="s">
        <v>13</v>
      </c>
      <c r="L1933" s="4" t="s">
        <v>14</v>
      </c>
      <c r="M1933" s="4" t="s">
        <v>73</v>
      </c>
      <c r="O1933" s="4"/>
      <c r="P1933" s="14">
        <v>6314386</v>
      </c>
      <c r="Q1933" s="12">
        <v>974.69999999999982</v>
      </c>
      <c r="S1933" s="14">
        <v>145922</v>
      </c>
      <c r="T1933" s="12">
        <v>143</v>
      </c>
      <c r="U1933">
        <f>SUM($T$2:T1933)</f>
        <v>3149440.4899999984</v>
      </c>
      <c r="W1933" s="16">
        <v>145922</v>
      </c>
      <c r="X1933">
        <v>3149440.4899999984</v>
      </c>
      <c r="Y1933">
        <v>1932</v>
      </c>
      <c r="Z1933" s="18">
        <f t="shared" si="151"/>
        <v>7.5639210599440547</v>
      </c>
      <c r="AA1933" s="18">
        <f t="shared" si="152"/>
        <v>0.42331288343558282</v>
      </c>
      <c r="AB1933" t="str">
        <f t="shared" si="150"/>
        <v>B</v>
      </c>
      <c r="AI1933" s="14">
        <v>6314386</v>
      </c>
      <c r="AJ1933" s="12">
        <v>974.69999999999982</v>
      </c>
      <c r="AK1933" s="12">
        <v>974.7</v>
      </c>
      <c r="AL1933" s="12">
        <v>2000</v>
      </c>
      <c r="AN1933">
        <v>6314386</v>
      </c>
      <c r="AO1933">
        <v>974.69999999999982</v>
      </c>
      <c r="AP1933">
        <v>974.7</v>
      </c>
      <c r="AQ1933">
        <v>2000</v>
      </c>
      <c r="AR1933">
        <f t="shared" si="153"/>
        <v>0</v>
      </c>
      <c r="AV1933" s="4">
        <v>2980538</v>
      </c>
      <c r="AW1933" s="4">
        <v>96145</v>
      </c>
      <c r="AX1933" s="4" t="s">
        <v>3375</v>
      </c>
      <c r="AY1933" s="4">
        <v>6000</v>
      </c>
      <c r="AZ1933" s="4">
        <v>6000</v>
      </c>
      <c r="BA1933" s="4">
        <v>182.4</v>
      </c>
      <c r="BB1933" s="7">
        <f>AZ1933+BA1933-AY1933</f>
        <v>182.39999999999964</v>
      </c>
      <c r="BC1933" s="4" t="s">
        <v>3376</v>
      </c>
      <c r="BD1933" s="4">
        <v>13000</v>
      </c>
      <c r="BE1933" s="4" t="s">
        <v>4</v>
      </c>
      <c r="BF1933" s="4" t="s">
        <v>13</v>
      </c>
      <c r="BG1933" s="4" t="s">
        <v>14</v>
      </c>
      <c r="BH1933" s="4" t="s">
        <v>73</v>
      </c>
      <c r="BI1933" t="str">
        <f t="shared" si="154"/>
        <v>A</v>
      </c>
    </row>
    <row r="1934" spans="1:61" ht="15.75" customHeight="1" x14ac:dyDescent="0.2">
      <c r="A1934" s="4">
        <v>3055137</v>
      </c>
      <c r="B1934" s="4">
        <v>431300</v>
      </c>
      <c r="C1934" s="4" t="s">
        <v>9068</v>
      </c>
      <c r="D1934" s="4">
        <v>6000</v>
      </c>
      <c r="E1934" s="4">
        <v>6000</v>
      </c>
      <c r="F1934" s="4">
        <v>182.4</v>
      </c>
      <c r="G1934" s="7">
        <f>E1934+F1934-D1934</f>
        <v>182.39999999999964</v>
      </c>
      <c r="H1934" s="4" t="s">
        <v>9069</v>
      </c>
      <c r="I1934" s="4">
        <v>10000</v>
      </c>
      <c r="J1934" s="4" t="s">
        <v>98</v>
      </c>
      <c r="K1934" s="4" t="s">
        <v>8</v>
      </c>
      <c r="M1934" s="4" t="s">
        <v>76</v>
      </c>
      <c r="O1934" s="4"/>
      <c r="P1934" s="14">
        <v>6315478</v>
      </c>
      <c r="Q1934" s="12">
        <v>-4527.25</v>
      </c>
      <c r="S1934" s="14">
        <v>567951</v>
      </c>
      <c r="T1934" s="12">
        <v>143</v>
      </c>
      <c r="U1934">
        <f>SUM($T$2:T1934)</f>
        <v>3149583.4899999984</v>
      </c>
      <c r="W1934" s="16">
        <v>567951</v>
      </c>
      <c r="X1934">
        <v>3149583.4899999984</v>
      </c>
      <c r="Y1934">
        <v>1933</v>
      </c>
      <c r="Z1934" s="18">
        <f t="shared" si="151"/>
        <v>7.5642644989501271</v>
      </c>
      <c r="AA1934" s="18">
        <f t="shared" si="152"/>
        <v>0.42353198948290971</v>
      </c>
      <c r="AB1934" t="str">
        <f t="shared" si="150"/>
        <v>B</v>
      </c>
      <c r="AI1934" s="14">
        <v>6315478</v>
      </c>
      <c r="AJ1934" s="12">
        <v>-4527.25</v>
      </c>
      <c r="AK1934" s="12">
        <v>3722.75</v>
      </c>
      <c r="AL1934" s="12">
        <v>0</v>
      </c>
      <c r="AN1934">
        <v>6315478</v>
      </c>
      <c r="AO1934">
        <v>-4527.25</v>
      </c>
      <c r="AP1934">
        <v>3722.75</v>
      </c>
      <c r="AQ1934">
        <v>0</v>
      </c>
      <c r="AR1934">
        <f t="shared" si="153"/>
        <v>1</v>
      </c>
      <c r="AV1934" s="4">
        <v>3055137</v>
      </c>
      <c r="AW1934" s="4">
        <v>431300</v>
      </c>
      <c r="AX1934" s="4" t="s">
        <v>9068</v>
      </c>
      <c r="AY1934" s="4">
        <v>6000</v>
      </c>
      <c r="AZ1934" s="4">
        <v>6000</v>
      </c>
      <c r="BA1934" s="4">
        <v>182.4</v>
      </c>
      <c r="BB1934" s="7">
        <f>AZ1934+BA1934-AY1934</f>
        <v>182.39999999999964</v>
      </c>
      <c r="BC1934" s="4" t="s">
        <v>9069</v>
      </c>
      <c r="BD1934" s="4">
        <v>10000</v>
      </c>
      <c r="BE1934" s="4" t="s">
        <v>98</v>
      </c>
      <c r="BF1934" s="4" t="s">
        <v>8</v>
      </c>
      <c r="BH1934" s="4" t="s">
        <v>76</v>
      </c>
      <c r="BI1934" t="str">
        <f t="shared" si="154"/>
        <v>B</v>
      </c>
    </row>
    <row r="1935" spans="1:61" ht="15.75" customHeight="1" x14ac:dyDescent="0.2">
      <c r="A1935" s="4">
        <v>2952965</v>
      </c>
      <c r="B1935" s="4">
        <v>8934185</v>
      </c>
      <c r="C1935" s="4" t="s">
        <v>892</v>
      </c>
      <c r="D1935" s="4">
        <v>500</v>
      </c>
      <c r="E1935" s="4">
        <v>500</v>
      </c>
      <c r="F1935" s="4">
        <v>180.5</v>
      </c>
      <c r="G1935" s="7">
        <f>E1935+F1935-D1935</f>
        <v>180.5</v>
      </c>
      <c r="H1935" s="4" t="s">
        <v>893</v>
      </c>
      <c r="I1935" s="4">
        <v>10000</v>
      </c>
      <c r="J1935" s="4" t="s">
        <v>72</v>
      </c>
      <c r="K1935" s="4" t="s">
        <v>22</v>
      </c>
      <c r="M1935" s="4" t="s">
        <v>20</v>
      </c>
      <c r="O1935" s="4"/>
      <c r="P1935" s="14">
        <v>6315926</v>
      </c>
      <c r="Q1935" s="12">
        <v>-4506.8</v>
      </c>
      <c r="S1935" s="14">
        <v>202852</v>
      </c>
      <c r="T1935" s="12">
        <v>142.88</v>
      </c>
      <c r="U1935">
        <f>SUM($T$2:T1935)</f>
        <v>3149726.3699999982</v>
      </c>
      <c r="W1935" s="16">
        <v>202852</v>
      </c>
      <c r="X1935">
        <v>3149726.3699999982</v>
      </c>
      <c r="Y1935">
        <v>1934</v>
      </c>
      <c r="Z1935" s="18">
        <f t="shared" si="151"/>
        <v>7.5646076497556356</v>
      </c>
      <c r="AA1935" s="18">
        <f t="shared" si="152"/>
        <v>0.42375109553023665</v>
      </c>
      <c r="AB1935" t="str">
        <f t="shared" si="150"/>
        <v>B</v>
      </c>
      <c r="AI1935" s="14">
        <v>6315926</v>
      </c>
      <c r="AJ1935" s="12">
        <v>-4506.8</v>
      </c>
      <c r="AK1935" s="12">
        <v>3093.2</v>
      </c>
      <c r="AL1935" s="12">
        <v>0</v>
      </c>
      <c r="AN1935">
        <v>6315926</v>
      </c>
      <c r="AO1935">
        <v>-4506.8</v>
      </c>
      <c r="AP1935">
        <v>3093.2</v>
      </c>
      <c r="AQ1935">
        <v>0</v>
      </c>
      <c r="AR1935">
        <f t="shared" si="153"/>
        <v>1</v>
      </c>
      <c r="AV1935" s="4">
        <v>2952965</v>
      </c>
      <c r="AW1935" s="4">
        <v>8934185</v>
      </c>
      <c r="AX1935" s="4" t="s">
        <v>892</v>
      </c>
      <c r="AY1935" s="4">
        <v>500</v>
      </c>
      <c r="AZ1935" s="4">
        <v>500</v>
      </c>
      <c r="BA1935" s="4">
        <v>180.5</v>
      </c>
      <c r="BB1935" s="7">
        <f>AZ1935+BA1935-AY1935</f>
        <v>180.5</v>
      </c>
      <c r="BC1935" s="4" t="s">
        <v>893</v>
      </c>
      <c r="BD1935" s="4">
        <v>10000</v>
      </c>
      <c r="BE1935" s="4" t="s">
        <v>72</v>
      </c>
      <c r="BF1935" s="4" t="s">
        <v>22</v>
      </c>
      <c r="BH1935" s="4" t="s">
        <v>20</v>
      </c>
      <c r="BI1935" t="str">
        <f t="shared" si="154"/>
        <v>B</v>
      </c>
    </row>
    <row r="1936" spans="1:61" ht="15.75" customHeight="1" x14ac:dyDescent="0.2">
      <c r="A1936" s="4">
        <v>2983835</v>
      </c>
      <c r="B1936" s="4">
        <v>8938336</v>
      </c>
      <c r="C1936" s="4" t="s">
        <v>3661</v>
      </c>
      <c r="D1936" s="4">
        <v>2000</v>
      </c>
      <c r="E1936" s="4">
        <v>2000</v>
      </c>
      <c r="F1936" s="4">
        <v>180.5</v>
      </c>
      <c r="G1936" s="7">
        <f>E1936+F1936-D1936</f>
        <v>180.5</v>
      </c>
      <c r="H1936" s="4" t="s">
        <v>1080</v>
      </c>
      <c r="I1936" s="4">
        <v>18000</v>
      </c>
      <c r="J1936" s="4" t="s">
        <v>32</v>
      </c>
      <c r="K1936" s="4" t="s">
        <v>5</v>
      </c>
      <c r="M1936" s="4" t="s">
        <v>25</v>
      </c>
      <c r="O1936" s="4"/>
      <c r="P1936" s="14">
        <v>6321015</v>
      </c>
      <c r="Q1936" s="12">
        <v>1115.25</v>
      </c>
      <c r="S1936" s="14">
        <v>2117389</v>
      </c>
      <c r="T1936" s="12">
        <v>140</v>
      </c>
      <c r="U1936">
        <f>SUM($T$2:T1936)</f>
        <v>3149866.3699999982</v>
      </c>
      <c r="W1936" s="16">
        <v>2117389</v>
      </c>
      <c r="X1936">
        <v>3149866.3699999982</v>
      </c>
      <c r="Y1936">
        <v>1935</v>
      </c>
      <c r="Z1936" s="18">
        <f t="shared" si="151"/>
        <v>7.5649438837475955</v>
      </c>
      <c r="AA1936" s="18">
        <f t="shared" si="152"/>
        <v>0.42397020157756354</v>
      </c>
      <c r="AB1936" t="str">
        <f t="shared" si="150"/>
        <v>B</v>
      </c>
      <c r="AI1936" s="14">
        <v>6321015</v>
      </c>
      <c r="AJ1936" s="12">
        <v>1115.25</v>
      </c>
      <c r="AK1936" s="12">
        <v>1115.25</v>
      </c>
      <c r="AL1936" s="12">
        <v>4050</v>
      </c>
      <c r="AN1936">
        <v>6321015</v>
      </c>
      <c r="AO1936">
        <v>1115.25</v>
      </c>
      <c r="AP1936">
        <v>1115.25</v>
      </c>
      <c r="AQ1936">
        <v>4050</v>
      </c>
      <c r="AR1936">
        <f t="shared" si="153"/>
        <v>0</v>
      </c>
      <c r="AV1936" s="4">
        <v>2983835</v>
      </c>
      <c r="AW1936" s="4">
        <v>8938336</v>
      </c>
      <c r="AX1936" s="4" t="s">
        <v>3661</v>
      </c>
      <c r="AY1936" s="4">
        <v>2000</v>
      </c>
      <c r="AZ1936" s="4">
        <v>2000</v>
      </c>
      <c r="BA1936" s="4">
        <v>180.5</v>
      </c>
      <c r="BB1936" s="7">
        <f>AZ1936+BA1936-AY1936</f>
        <v>180.5</v>
      </c>
      <c r="BC1936" s="4" t="s">
        <v>1080</v>
      </c>
      <c r="BD1936" s="4">
        <v>18000</v>
      </c>
      <c r="BE1936" s="4" t="s">
        <v>32</v>
      </c>
      <c r="BF1936" s="4" t="s">
        <v>5</v>
      </c>
      <c r="BH1936" s="4" t="s">
        <v>25</v>
      </c>
      <c r="BI1936" t="str">
        <f t="shared" si="154"/>
        <v>A</v>
      </c>
    </row>
    <row r="1937" spans="1:61" ht="15.75" customHeight="1" x14ac:dyDescent="0.2">
      <c r="A1937" s="4">
        <v>3022839</v>
      </c>
      <c r="B1937" s="4">
        <v>6790253</v>
      </c>
      <c r="C1937" s="4" t="s">
        <v>6770</v>
      </c>
      <c r="D1937" s="4">
        <v>2000</v>
      </c>
      <c r="E1937" s="4">
        <v>2000</v>
      </c>
      <c r="F1937" s="4">
        <v>180.5</v>
      </c>
      <c r="G1937" s="7">
        <f>E1937+F1937-D1937</f>
        <v>180.5</v>
      </c>
      <c r="H1937" s="4" t="s">
        <v>6771</v>
      </c>
      <c r="I1937" s="4">
        <v>15000</v>
      </c>
      <c r="J1937" s="4" t="s">
        <v>4</v>
      </c>
      <c r="K1937" s="4" t="s">
        <v>13</v>
      </c>
      <c r="M1937" s="4" t="s">
        <v>64</v>
      </c>
      <c r="O1937" s="4"/>
      <c r="P1937" s="14">
        <v>6324235</v>
      </c>
      <c r="Q1937" s="12">
        <v>-1582</v>
      </c>
      <c r="S1937" s="14">
        <v>7919815</v>
      </c>
      <c r="T1937" s="12">
        <v>140</v>
      </c>
      <c r="U1937">
        <f>SUM($T$2:T1937)</f>
        <v>3150006.3699999982</v>
      </c>
      <c r="W1937" s="16">
        <v>7919815</v>
      </c>
      <c r="X1937">
        <v>3150006.3699999982</v>
      </c>
      <c r="Y1937">
        <v>1936</v>
      </c>
      <c r="Z1937" s="18">
        <f t="shared" si="151"/>
        <v>7.5652801177395554</v>
      </c>
      <c r="AA1937" s="18">
        <f t="shared" si="152"/>
        <v>0.42418930762489043</v>
      </c>
      <c r="AB1937" t="str">
        <f t="shared" si="150"/>
        <v>B</v>
      </c>
      <c r="AI1937" s="14">
        <v>6324235</v>
      </c>
      <c r="AJ1937" s="12">
        <v>-1582</v>
      </c>
      <c r="AK1937" s="12">
        <v>418</v>
      </c>
      <c r="AL1937" s="12">
        <v>0</v>
      </c>
      <c r="AN1937">
        <v>6324235</v>
      </c>
      <c r="AO1937">
        <v>-1582</v>
      </c>
      <c r="AP1937">
        <v>418</v>
      </c>
      <c r="AQ1937">
        <v>0</v>
      </c>
      <c r="AR1937">
        <f t="shared" si="153"/>
        <v>1</v>
      </c>
      <c r="AV1937" s="4">
        <v>3022839</v>
      </c>
      <c r="AW1937" s="4">
        <v>6790253</v>
      </c>
      <c r="AX1937" s="4" t="s">
        <v>6770</v>
      </c>
      <c r="AY1937" s="4">
        <v>2000</v>
      </c>
      <c r="AZ1937" s="4">
        <v>2000</v>
      </c>
      <c r="BA1937" s="4">
        <v>180.5</v>
      </c>
      <c r="BB1937" s="7">
        <f>AZ1937+BA1937-AY1937</f>
        <v>180.5</v>
      </c>
      <c r="BC1937" s="4" t="s">
        <v>6771</v>
      </c>
      <c r="BD1937" s="4">
        <v>15000</v>
      </c>
      <c r="BE1937" s="4" t="s">
        <v>4</v>
      </c>
      <c r="BF1937" s="4" t="s">
        <v>13</v>
      </c>
      <c r="BH1937" s="4" t="s">
        <v>64</v>
      </c>
      <c r="BI1937" t="str">
        <f t="shared" si="154"/>
        <v>B</v>
      </c>
    </row>
    <row r="1938" spans="1:61" ht="15.75" customHeight="1" x14ac:dyDescent="0.2">
      <c r="A1938" s="4">
        <v>3035922</v>
      </c>
      <c r="B1938" s="4">
        <v>7652898</v>
      </c>
      <c r="C1938" s="4" t="s">
        <v>7788</v>
      </c>
      <c r="D1938" s="4">
        <v>2000</v>
      </c>
      <c r="E1938" s="4">
        <v>2000</v>
      </c>
      <c r="F1938" s="4">
        <v>180.5</v>
      </c>
      <c r="G1938" s="7">
        <f>E1938+F1938-D1938</f>
        <v>180.5</v>
      </c>
      <c r="H1938" s="4" t="s">
        <v>3823</v>
      </c>
      <c r="I1938" s="4">
        <v>20000</v>
      </c>
      <c r="J1938" s="4" t="s">
        <v>4</v>
      </c>
      <c r="K1938" s="4" t="s">
        <v>5</v>
      </c>
      <c r="L1938" s="4" t="s">
        <v>6</v>
      </c>
      <c r="M1938" s="4" t="s">
        <v>26</v>
      </c>
      <c r="O1938" s="4"/>
      <c r="P1938" s="14">
        <v>6324704</v>
      </c>
      <c r="Q1938" s="12">
        <v>5619.25</v>
      </c>
      <c r="S1938" s="14">
        <v>32673</v>
      </c>
      <c r="T1938" s="12">
        <v>138.25</v>
      </c>
      <c r="U1938">
        <f>SUM($T$2:T1938)</f>
        <v>3150144.6199999982</v>
      </c>
      <c r="W1938" s="16">
        <v>32673</v>
      </c>
      <c r="X1938">
        <v>3150144.6199999982</v>
      </c>
      <c r="Y1938">
        <v>1937</v>
      </c>
      <c r="Z1938" s="18">
        <f t="shared" si="151"/>
        <v>7.5656121488066157</v>
      </c>
      <c r="AA1938" s="18">
        <f t="shared" si="152"/>
        <v>0.42440841367221738</v>
      </c>
      <c r="AB1938" t="str">
        <f t="shared" si="150"/>
        <v>B</v>
      </c>
      <c r="AI1938" s="14">
        <v>6324704</v>
      </c>
      <c r="AJ1938" s="12">
        <v>5619.25</v>
      </c>
      <c r="AK1938" s="12">
        <v>5619.25</v>
      </c>
      <c r="AL1938" s="12">
        <v>5000</v>
      </c>
      <c r="AN1938">
        <v>6324704</v>
      </c>
      <c r="AO1938">
        <v>5619.25</v>
      </c>
      <c r="AP1938">
        <v>5619.25</v>
      </c>
      <c r="AQ1938">
        <v>5000</v>
      </c>
      <c r="AR1938">
        <f t="shared" si="153"/>
        <v>0</v>
      </c>
      <c r="AV1938" s="4">
        <v>3035922</v>
      </c>
      <c r="AW1938" s="4">
        <v>7652898</v>
      </c>
      <c r="AX1938" s="4" t="s">
        <v>7788</v>
      </c>
      <c r="AY1938" s="4">
        <v>2000</v>
      </c>
      <c r="AZ1938" s="4">
        <v>2000</v>
      </c>
      <c r="BA1938" s="4">
        <v>180.5</v>
      </c>
      <c r="BB1938" s="7">
        <f>AZ1938+BA1938-AY1938</f>
        <v>180.5</v>
      </c>
      <c r="BC1938" s="4" t="s">
        <v>3823</v>
      </c>
      <c r="BD1938" s="4">
        <v>20000</v>
      </c>
      <c r="BE1938" s="4" t="s">
        <v>4</v>
      </c>
      <c r="BF1938" s="4" t="s">
        <v>5</v>
      </c>
      <c r="BG1938" s="4" t="s">
        <v>6</v>
      </c>
      <c r="BH1938" s="4" t="s">
        <v>26</v>
      </c>
      <c r="BI1938" t="str">
        <f t="shared" si="154"/>
        <v>B</v>
      </c>
    </row>
    <row r="1939" spans="1:61" ht="15.75" customHeight="1" x14ac:dyDescent="0.2">
      <c r="A1939" s="4">
        <v>3041333</v>
      </c>
      <c r="B1939" s="4">
        <v>8498876</v>
      </c>
      <c r="C1939" s="4" t="s">
        <v>8160</v>
      </c>
      <c r="D1939" s="4">
        <v>2000</v>
      </c>
      <c r="E1939" s="4">
        <v>2000</v>
      </c>
      <c r="F1939" s="4">
        <v>180.5</v>
      </c>
      <c r="G1939" s="7">
        <f>E1939+F1939-D1939</f>
        <v>180.5</v>
      </c>
      <c r="H1939" s="4" t="s">
        <v>8161</v>
      </c>
      <c r="I1939" s="4">
        <v>13000</v>
      </c>
      <c r="J1939" s="4" t="s">
        <v>4</v>
      </c>
      <c r="K1939" s="4" t="s">
        <v>8</v>
      </c>
      <c r="L1939" s="4" t="s">
        <v>9</v>
      </c>
      <c r="M1939" s="4" t="s">
        <v>20</v>
      </c>
      <c r="O1939" s="4"/>
      <c r="P1939" s="14">
        <v>6326244</v>
      </c>
      <c r="Q1939" s="12">
        <v>724.5</v>
      </c>
      <c r="S1939" s="14">
        <v>8170702</v>
      </c>
      <c r="T1939" s="12">
        <v>138</v>
      </c>
      <c r="U1939">
        <f>SUM($T$2:T1939)</f>
        <v>3150282.6199999982</v>
      </c>
      <c r="W1939" s="16">
        <v>8170702</v>
      </c>
      <c r="X1939">
        <v>3150282.6199999982</v>
      </c>
      <c r="Y1939">
        <v>1938</v>
      </c>
      <c r="Z1939" s="18">
        <f t="shared" si="151"/>
        <v>7.5659435794558325</v>
      </c>
      <c r="AA1939" s="18">
        <f t="shared" si="152"/>
        <v>0.42462751971954427</v>
      </c>
      <c r="AB1939" t="str">
        <f t="shared" si="150"/>
        <v>B</v>
      </c>
      <c r="AI1939" s="14">
        <v>6326244</v>
      </c>
      <c r="AJ1939" s="12">
        <v>724.5</v>
      </c>
      <c r="AK1939" s="12">
        <v>3724.5</v>
      </c>
      <c r="AL1939" s="12">
        <v>0</v>
      </c>
      <c r="AN1939">
        <v>6326244</v>
      </c>
      <c r="AO1939">
        <v>724.5</v>
      </c>
      <c r="AP1939">
        <v>3724.5</v>
      </c>
      <c r="AQ1939">
        <v>0</v>
      </c>
      <c r="AR1939">
        <f t="shared" si="153"/>
        <v>0</v>
      </c>
      <c r="AV1939" s="4">
        <v>3041333</v>
      </c>
      <c r="AW1939" s="4">
        <v>8498876</v>
      </c>
      <c r="AX1939" s="4" t="s">
        <v>8160</v>
      </c>
      <c r="AY1939" s="4">
        <v>2000</v>
      </c>
      <c r="AZ1939" s="4">
        <v>2000</v>
      </c>
      <c r="BA1939" s="4">
        <v>180.5</v>
      </c>
      <c r="BB1939" s="7">
        <f>AZ1939+BA1939-AY1939</f>
        <v>180.5</v>
      </c>
      <c r="BC1939" s="4" t="s">
        <v>8161</v>
      </c>
      <c r="BD1939" s="4">
        <v>13000</v>
      </c>
      <c r="BE1939" s="4" t="s">
        <v>4</v>
      </c>
      <c r="BF1939" s="4" t="s">
        <v>8</v>
      </c>
      <c r="BG1939" s="4" t="s">
        <v>9</v>
      </c>
      <c r="BH1939" s="4" t="s">
        <v>20</v>
      </c>
      <c r="BI1939" t="str">
        <f t="shared" si="154"/>
        <v>B</v>
      </c>
    </row>
    <row r="1940" spans="1:61" ht="15.75" customHeight="1" x14ac:dyDescent="0.2">
      <c r="A1940" s="4">
        <v>3021082</v>
      </c>
      <c r="B1940" s="4">
        <v>288016</v>
      </c>
      <c r="C1940" s="4" t="s">
        <v>6642</v>
      </c>
      <c r="D1940" s="4">
        <v>3950</v>
      </c>
      <c r="E1940" s="4">
        <v>3950</v>
      </c>
      <c r="F1940" s="4">
        <v>180.12</v>
      </c>
      <c r="G1940" s="7">
        <f>E1940+F1940-D1940</f>
        <v>180.11999999999989</v>
      </c>
      <c r="H1940" s="4" t="s">
        <v>6643</v>
      </c>
      <c r="I1940" s="4">
        <v>15000</v>
      </c>
      <c r="J1940" s="4" t="s">
        <v>4</v>
      </c>
      <c r="K1940" s="4" t="s">
        <v>5</v>
      </c>
      <c r="L1940" s="4" t="s">
        <v>6</v>
      </c>
      <c r="M1940" s="4" t="s">
        <v>20</v>
      </c>
      <c r="O1940" s="4"/>
      <c r="P1940" s="14">
        <v>6327525</v>
      </c>
      <c r="Q1940" s="12">
        <v>573</v>
      </c>
      <c r="S1940" s="14">
        <v>9041866</v>
      </c>
      <c r="T1940" s="12">
        <v>138</v>
      </c>
      <c r="U1940">
        <f>SUM($T$2:T1940)</f>
        <v>3150420.6199999982</v>
      </c>
      <c r="W1940" s="16">
        <v>9041866</v>
      </c>
      <c r="X1940">
        <v>3150420.6199999982</v>
      </c>
      <c r="Y1940">
        <v>1939</v>
      </c>
      <c r="Z1940" s="18">
        <f t="shared" si="151"/>
        <v>7.5662750101050502</v>
      </c>
      <c r="AA1940" s="18">
        <f t="shared" si="152"/>
        <v>0.42484662576687116</v>
      </c>
      <c r="AB1940" t="str">
        <f t="shared" ref="AB1940:AB2003" si="155">IF(T1940&gt;=0,"B","")</f>
        <v>B</v>
      </c>
      <c r="AI1940" s="14">
        <v>6327525</v>
      </c>
      <c r="AJ1940" s="12">
        <v>573</v>
      </c>
      <c r="AK1940" s="12">
        <v>573</v>
      </c>
      <c r="AL1940" s="12">
        <v>2000</v>
      </c>
      <c r="AN1940">
        <v>6327525</v>
      </c>
      <c r="AO1940">
        <v>573</v>
      </c>
      <c r="AP1940">
        <v>573</v>
      </c>
      <c r="AQ1940">
        <v>2000</v>
      </c>
      <c r="AR1940">
        <f t="shared" si="153"/>
        <v>0</v>
      </c>
      <c r="AV1940" s="4">
        <v>3021082</v>
      </c>
      <c r="AW1940" s="4">
        <v>288016</v>
      </c>
      <c r="AX1940" s="4" t="s">
        <v>6642</v>
      </c>
      <c r="AY1940" s="4">
        <v>3950</v>
      </c>
      <c r="AZ1940" s="4">
        <v>3950</v>
      </c>
      <c r="BA1940" s="4">
        <v>180.12</v>
      </c>
      <c r="BB1940" s="7">
        <f>AZ1940+BA1940-AY1940</f>
        <v>180.11999999999989</v>
      </c>
      <c r="BC1940" s="4" t="s">
        <v>6643</v>
      </c>
      <c r="BD1940" s="4">
        <v>15000</v>
      </c>
      <c r="BE1940" s="4" t="s">
        <v>4</v>
      </c>
      <c r="BF1940" s="4" t="s">
        <v>5</v>
      </c>
      <c r="BG1940" s="4" t="s">
        <v>6</v>
      </c>
      <c r="BH1940" s="4" t="s">
        <v>20</v>
      </c>
      <c r="BI1940" t="str">
        <f t="shared" si="154"/>
        <v>B</v>
      </c>
    </row>
    <row r="1941" spans="1:61" ht="15.75" customHeight="1" x14ac:dyDescent="0.2">
      <c r="A1941" s="4">
        <v>2964879</v>
      </c>
      <c r="B1941" s="4">
        <v>7317913</v>
      </c>
      <c r="C1941" s="4" t="s">
        <v>2012</v>
      </c>
      <c r="D1941" s="4">
        <v>900</v>
      </c>
      <c r="E1941" s="4">
        <v>900</v>
      </c>
      <c r="F1941" s="4">
        <v>180</v>
      </c>
      <c r="G1941" s="7">
        <f>E1941+F1941-D1941</f>
        <v>180</v>
      </c>
      <c r="H1941" s="4" t="s">
        <v>669</v>
      </c>
      <c r="I1941" s="4">
        <v>13000</v>
      </c>
      <c r="J1941" s="4" t="s">
        <v>4</v>
      </c>
      <c r="K1941" s="4" t="s">
        <v>13</v>
      </c>
      <c r="L1941" s="4" t="s">
        <v>6</v>
      </c>
      <c r="M1941" s="4" t="s">
        <v>23</v>
      </c>
      <c r="O1941" s="4"/>
      <c r="P1941" s="14">
        <v>6334658</v>
      </c>
      <c r="Q1941" s="12">
        <v>-9826.15</v>
      </c>
      <c r="S1941" s="14">
        <v>8990073</v>
      </c>
      <c r="T1941" s="12">
        <v>137.91000000000054</v>
      </c>
      <c r="U1941">
        <f>SUM($T$2:T1941)</f>
        <v>3150558.5299999984</v>
      </c>
      <c r="W1941" s="16">
        <v>8990073</v>
      </c>
      <c r="X1941">
        <v>3150558.5299999984</v>
      </c>
      <c r="Y1941">
        <v>1940</v>
      </c>
      <c r="Z1941" s="18">
        <f t="shared" si="151"/>
        <v>7.5666062246038441</v>
      </c>
      <c r="AA1941" s="18">
        <f t="shared" si="152"/>
        <v>0.42506573181419804</v>
      </c>
      <c r="AB1941" t="str">
        <f t="shared" si="155"/>
        <v>B</v>
      </c>
      <c r="AI1941" s="14">
        <v>6334658</v>
      </c>
      <c r="AJ1941" s="12">
        <v>-9826.15</v>
      </c>
      <c r="AK1941" s="12">
        <v>173.85</v>
      </c>
      <c r="AL1941" s="12">
        <v>3050</v>
      </c>
      <c r="AN1941">
        <v>6334658</v>
      </c>
      <c r="AO1941">
        <v>-9826.15</v>
      </c>
      <c r="AP1941">
        <v>173.85</v>
      </c>
      <c r="AQ1941">
        <v>3050</v>
      </c>
      <c r="AR1941">
        <f t="shared" si="153"/>
        <v>1</v>
      </c>
      <c r="AV1941" s="4">
        <v>2964879</v>
      </c>
      <c r="AW1941" s="4">
        <v>7317913</v>
      </c>
      <c r="AX1941" s="4" t="s">
        <v>2012</v>
      </c>
      <c r="AY1941" s="4">
        <v>900</v>
      </c>
      <c r="AZ1941" s="4">
        <v>900</v>
      </c>
      <c r="BA1941" s="4">
        <v>180</v>
      </c>
      <c r="BB1941" s="7">
        <f>AZ1941+BA1941-AY1941</f>
        <v>180</v>
      </c>
      <c r="BC1941" s="4" t="s">
        <v>669</v>
      </c>
      <c r="BD1941" s="4">
        <v>13000</v>
      </c>
      <c r="BE1941" s="4" t="s">
        <v>4</v>
      </c>
      <c r="BF1941" s="4" t="s">
        <v>13</v>
      </c>
      <c r="BG1941" s="4" t="s">
        <v>6</v>
      </c>
      <c r="BH1941" s="4" t="s">
        <v>23</v>
      </c>
      <c r="BI1941" t="str">
        <f t="shared" si="154"/>
        <v>B</v>
      </c>
    </row>
    <row r="1942" spans="1:61" ht="15.75" customHeight="1" x14ac:dyDescent="0.2">
      <c r="A1942" s="4">
        <v>2959027</v>
      </c>
      <c r="B1942" s="4">
        <v>7374753</v>
      </c>
      <c r="C1942" s="4" t="s">
        <v>1463</v>
      </c>
      <c r="D1942" s="4">
        <v>1500</v>
      </c>
      <c r="E1942" s="4">
        <v>1500</v>
      </c>
      <c r="F1942" s="4">
        <v>179.55</v>
      </c>
      <c r="G1942" s="7">
        <f>E1942+F1942-D1942</f>
        <v>179.54999999999995</v>
      </c>
      <c r="H1942" s="4" t="s">
        <v>1464</v>
      </c>
      <c r="I1942" s="4">
        <v>500</v>
      </c>
      <c r="J1942" s="4" t="s">
        <v>4</v>
      </c>
      <c r="K1942" s="4" t="s">
        <v>8</v>
      </c>
      <c r="L1942" s="4" t="s">
        <v>6</v>
      </c>
      <c r="M1942" s="4" t="s">
        <v>23</v>
      </c>
      <c r="O1942" s="4"/>
      <c r="P1942" s="14">
        <v>6334945</v>
      </c>
      <c r="Q1942" s="12">
        <v>-298.89999999999998</v>
      </c>
      <c r="S1942" s="14">
        <v>366270</v>
      </c>
      <c r="T1942" s="12">
        <v>137.09999999999991</v>
      </c>
      <c r="U1942">
        <f>SUM($T$2:T1942)</f>
        <v>3150695.6299999985</v>
      </c>
      <c r="W1942" s="16">
        <v>366270</v>
      </c>
      <c r="X1942">
        <v>3150695.6299999985</v>
      </c>
      <c r="Y1942">
        <v>1941</v>
      </c>
      <c r="Z1942" s="18">
        <f t="shared" si="151"/>
        <v>7.5669354937488285</v>
      </c>
      <c r="AA1942" s="18">
        <f t="shared" si="152"/>
        <v>0.42528483786152499</v>
      </c>
      <c r="AB1942" t="str">
        <f t="shared" si="155"/>
        <v>B</v>
      </c>
      <c r="AI1942" s="14">
        <v>6334945</v>
      </c>
      <c r="AJ1942" s="12">
        <v>-298.89999999999998</v>
      </c>
      <c r="AK1942" s="12">
        <v>701.1</v>
      </c>
      <c r="AL1942" s="12">
        <v>0</v>
      </c>
      <c r="AN1942">
        <v>6334945</v>
      </c>
      <c r="AO1942">
        <v>-298.89999999999998</v>
      </c>
      <c r="AP1942">
        <v>701.1</v>
      </c>
      <c r="AQ1942">
        <v>0</v>
      </c>
      <c r="AR1942">
        <f t="shared" si="153"/>
        <v>1</v>
      </c>
      <c r="AV1942" s="4">
        <v>2959027</v>
      </c>
      <c r="AW1942" s="4">
        <v>7374753</v>
      </c>
      <c r="AX1942" s="4" t="s">
        <v>1463</v>
      </c>
      <c r="AY1942" s="4">
        <v>1500</v>
      </c>
      <c r="AZ1942" s="4">
        <v>1500</v>
      </c>
      <c r="BA1942" s="4">
        <v>179.55</v>
      </c>
      <c r="BB1942" s="7">
        <f>AZ1942+BA1942-AY1942</f>
        <v>179.54999999999995</v>
      </c>
      <c r="BC1942" s="4" t="s">
        <v>1464</v>
      </c>
      <c r="BD1942" s="4">
        <v>500</v>
      </c>
      <c r="BE1942" s="4" t="s">
        <v>4</v>
      </c>
      <c r="BF1942" s="4" t="s">
        <v>8</v>
      </c>
      <c r="BG1942" s="4" t="s">
        <v>6</v>
      </c>
      <c r="BH1942" s="4" t="s">
        <v>23</v>
      </c>
      <c r="BI1942" t="str">
        <f t="shared" si="154"/>
        <v>B</v>
      </c>
    </row>
    <row r="1943" spans="1:61" ht="15.75" customHeight="1" x14ac:dyDescent="0.2">
      <c r="A1943" s="4">
        <v>2988630</v>
      </c>
      <c r="B1943" s="4">
        <v>7115753</v>
      </c>
      <c r="C1943" s="4" t="s">
        <v>4109</v>
      </c>
      <c r="D1943" s="4">
        <v>500</v>
      </c>
      <c r="E1943" s="4">
        <v>500</v>
      </c>
      <c r="F1943" s="4">
        <v>179.55</v>
      </c>
      <c r="G1943" s="7">
        <f>E1943+F1943-D1943</f>
        <v>179.54999999999995</v>
      </c>
      <c r="H1943" s="4" t="s">
        <v>1636</v>
      </c>
      <c r="I1943" s="4">
        <v>17500</v>
      </c>
      <c r="J1943" s="4" t="s">
        <v>4</v>
      </c>
      <c r="K1943" s="4" t="s">
        <v>8</v>
      </c>
      <c r="L1943" s="4" t="s">
        <v>6</v>
      </c>
      <c r="M1943" s="4" t="s">
        <v>52</v>
      </c>
      <c r="O1943" s="4"/>
      <c r="P1943" s="14">
        <v>6342680</v>
      </c>
      <c r="Q1943" s="12">
        <v>2250</v>
      </c>
      <c r="S1943" s="14">
        <v>7297900</v>
      </c>
      <c r="T1943" s="12">
        <v>136.94999999999993</v>
      </c>
      <c r="U1943">
        <f>SUM($T$2:T1943)</f>
        <v>3150832.5799999987</v>
      </c>
      <c r="W1943" s="16">
        <v>7297900</v>
      </c>
      <c r="X1943">
        <v>3150832.5799999987</v>
      </c>
      <c r="Y1943">
        <v>1942</v>
      </c>
      <c r="Z1943" s="18">
        <f t="shared" si="151"/>
        <v>7.5672644026431062</v>
      </c>
      <c r="AA1943" s="18">
        <f t="shared" si="152"/>
        <v>0.42550394390885188</v>
      </c>
      <c r="AB1943" t="str">
        <f t="shared" si="155"/>
        <v>B</v>
      </c>
      <c r="AI1943" s="14">
        <v>6342680</v>
      </c>
      <c r="AJ1943" s="12">
        <v>2250</v>
      </c>
      <c r="AK1943" s="12">
        <v>2250</v>
      </c>
      <c r="AL1943" s="12">
        <v>5000</v>
      </c>
      <c r="AN1943">
        <v>6342680</v>
      </c>
      <c r="AO1943">
        <v>2250</v>
      </c>
      <c r="AP1943">
        <v>2250</v>
      </c>
      <c r="AQ1943">
        <v>5000</v>
      </c>
      <c r="AR1943">
        <f t="shared" si="153"/>
        <v>0</v>
      </c>
      <c r="AV1943" s="4">
        <v>2988630</v>
      </c>
      <c r="AW1943" s="4">
        <v>7115753</v>
      </c>
      <c r="AX1943" s="4" t="s">
        <v>4109</v>
      </c>
      <c r="AY1943" s="4">
        <v>500</v>
      </c>
      <c r="AZ1943" s="4">
        <v>500</v>
      </c>
      <c r="BA1943" s="4">
        <v>179.55</v>
      </c>
      <c r="BB1943" s="7">
        <f>AZ1943+BA1943-AY1943</f>
        <v>179.54999999999995</v>
      </c>
      <c r="BC1943" s="4" t="s">
        <v>1636</v>
      </c>
      <c r="BD1943" s="4">
        <v>17500</v>
      </c>
      <c r="BE1943" s="4" t="s">
        <v>4</v>
      </c>
      <c r="BF1943" s="4" t="s">
        <v>8</v>
      </c>
      <c r="BG1943" s="4" t="s">
        <v>6</v>
      </c>
      <c r="BH1943" s="4" t="s">
        <v>52</v>
      </c>
      <c r="BI1943" t="str">
        <f t="shared" si="154"/>
        <v>B</v>
      </c>
    </row>
    <row r="1944" spans="1:61" ht="15.75" customHeight="1" x14ac:dyDescent="0.2">
      <c r="A1944" s="4">
        <v>3002420</v>
      </c>
      <c r="B1944" s="4">
        <v>277108</v>
      </c>
      <c r="C1944" s="4" t="s">
        <v>5280</v>
      </c>
      <c r="D1944" s="4">
        <v>700</v>
      </c>
      <c r="E1944" s="4">
        <v>700</v>
      </c>
      <c r="F1944" s="4">
        <v>179.55</v>
      </c>
      <c r="G1944" s="7">
        <f>E1944+F1944-D1944</f>
        <v>179.54999999999995</v>
      </c>
      <c r="H1944" s="4" t="s">
        <v>3887</v>
      </c>
      <c r="I1944" s="4">
        <v>9000</v>
      </c>
      <c r="J1944" s="4" t="s">
        <v>4</v>
      </c>
      <c r="K1944" s="4" t="s">
        <v>13</v>
      </c>
      <c r="L1944" s="4" t="s">
        <v>6</v>
      </c>
      <c r="M1944" s="4" t="s">
        <v>23</v>
      </c>
      <c r="O1944" s="4"/>
      <c r="P1944" s="14">
        <v>6342855</v>
      </c>
      <c r="Q1944" s="12">
        <v>3273.6</v>
      </c>
      <c r="S1944" s="14">
        <v>397839</v>
      </c>
      <c r="T1944" s="12">
        <v>136.80000000000018</v>
      </c>
      <c r="U1944">
        <f>SUM($T$2:T1944)</f>
        <v>3150969.3799999985</v>
      </c>
      <c r="W1944" s="16">
        <v>397839</v>
      </c>
      <c r="X1944">
        <v>3150969.3799999985</v>
      </c>
      <c r="Y1944">
        <v>1943</v>
      </c>
      <c r="Z1944" s="18">
        <f t="shared" si="151"/>
        <v>7.5675929512866782</v>
      </c>
      <c r="AA1944" s="18">
        <f t="shared" si="152"/>
        <v>0.42572304995617877</v>
      </c>
      <c r="AB1944" t="str">
        <f t="shared" si="155"/>
        <v>B</v>
      </c>
      <c r="AI1944" s="14">
        <v>6342855</v>
      </c>
      <c r="AJ1944" s="12">
        <v>3273.6</v>
      </c>
      <c r="AK1944" s="12">
        <v>3273.6</v>
      </c>
      <c r="AL1944" s="12">
        <v>13000</v>
      </c>
      <c r="AN1944">
        <v>6342855</v>
      </c>
      <c r="AO1944">
        <v>3273.6</v>
      </c>
      <c r="AP1944">
        <v>3273.6</v>
      </c>
      <c r="AQ1944">
        <v>13000</v>
      </c>
      <c r="AR1944">
        <f t="shared" si="153"/>
        <v>0</v>
      </c>
      <c r="AV1944" s="4">
        <v>3002420</v>
      </c>
      <c r="AW1944" s="4">
        <v>277108</v>
      </c>
      <c r="AX1944" s="4" t="s">
        <v>5280</v>
      </c>
      <c r="AY1944" s="4">
        <v>700</v>
      </c>
      <c r="AZ1944" s="4">
        <v>700</v>
      </c>
      <c r="BA1944" s="4">
        <v>179.55</v>
      </c>
      <c r="BB1944" s="7">
        <f>AZ1944+BA1944-AY1944</f>
        <v>179.54999999999995</v>
      </c>
      <c r="BC1944" s="4" t="s">
        <v>3887</v>
      </c>
      <c r="BD1944" s="4">
        <v>9000</v>
      </c>
      <c r="BE1944" s="4" t="s">
        <v>4</v>
      </c>
      <c r="BF1944" s="4" t="s">
        <v>13</v>
      </c>
      <c r="BG1944" s="4" t="s">
        <v>6</v>
      </c>
      <c r="BH1944" s="4" t="s">
        <v>23</v>
      </c>
      <c r="BI1944" t="str">
        <f t="shared" si="154"/>
        <v>B</v>
      </c>
    </row>
    <row r="1945" spans="1:61" ht="15.75" customHeight="1" x14ac:dyDescent="0.2">
      <c r="A1945" s="4">
        <v>3058707</v>
      </c>
      <c r="B1945" s="4">
        <v>4923570</v>
      </c>
      <c r="C1945" s="4" t="s">
        <v>9292</v>
      </c>
      <c r="D1945" s="4">
        <v>2350</v>
      </c>
      <c r="E1945" s="4">
        <v>2350</v>
      </c>
      <c r="F1945" s="4">
        <v>178.6</v>
      </c>
      <c r="G1945" s="7">
        <f>E1945+F1945-D1945</f>
        <v>178.59999999999991</v>
      </c>
      <c r="H1945" s="4" t="s">
        <v>4361</v>
      </c>
      <c r="I1945" s="4">
        <v>24000</v>
      </c>
      <c r="J1945" s="4" t="s">
        <v>4</v>
      </c>
      <c r="K1945" s="4" t="s">
        <v>22</v>
      </c>
      <c r="L1945" s="4" t="s">
        <v>6</v>
      </c>
      <c r="M1945" s="4" t="s">
        <v>25</v>
      </c>
      <c r="O1945" s="4"/>
      <c r="P1945" s="14">
        <v>6345032</v>
      </c>
      <c r="Q1945" s="12">
        <v>2052</v>
      </c>
      <c r="S1945" s="14">
        <v>686732</v>
      </c>
      <c r="T1945" s="12">
        <v>136.80000000000018</v>
      </c>
      <c r="U1945">
        <f>SUM($T$2:T1945)</f>
        <v>3151106.1799999983</v>
      </c>
      <c r="W1945" s="16">
        <v>686732</v>
      </c>
      <c r="X1945">
        <v>3151106.1799999983</v>
      </c>
      <c r="Y1945">
        <v>1944</v>
      </c>
      <c r="Z1945" s="18">
        <f t="shared" si="151"/>
        <v>7.5679214999302493</v>
      </c>
      <c r="AA1945" s="18">
        <f t="shared" si="152"/>
        <v>0.42594215600350571</v>
      </c>
      <c r="AB1945" t="str">
        <f t="shared" si="155"/>
        <v>B</v>
      </c>
      <c r="AI1945" s="14">
        <v>6345032</v>
      </c>
      <c r="AJ1945" s="12">
        <v>2052</v>
      </c>
      <c r="AK1945" s="12">
        <v>2052</v>
      </c>
      <c r="AL1945" s="12">
        <v>20000</v>
      </c>
      <c r="AN1945">
        <v>6345032</v>
      </c>
      <c r="AO1945">
        <v>2052</v>
      </c>
      <c r="AP1945">
        <v>2052</v>
      </c>
      <c r="AQ1945">
        <v>20000</v>
      </c>
      <c r="AR1945">
        <f t="shared" si="153"/>
        <v>0</v>
      </c>
      <c r="AV1945" s="4">
        <v>3058707</v>
      </c>
      <c r="AW1945" s="4">
        <v>4923570</v>
      </c>
      <c r="AX1945" s="4" t="s">
        <v>9292</v>
      </c>
      <c r="AY1945" s="4">
        <v>2350</v>
      </c>
      <c r="AZ1945" s="4">
        <v>2350</v>
      </c>
      <c r="BA1945" s="4">
        <v>178.6</v>
      </c>
      <c r="BB1945" s="7">
        <f>AZ1945+BA1945-AY1945</f>
        <v>178.59999999999991</v>
      </c>
      <c r="BC1945" s="4" t="s">
        <v>4361</v>
      </c>
      <c r="BD1945" s="4">
        <v>24000</v>
      </c>
      <c r="BE1945" s="4" t="s">
        <v>4</v>
      </c>
      <c r="BF1945" s="4" t="s">
        <v>22</v>
      </c>
      <c r="BG1945" s="4" t="s">
        <v>6</v>
      </c>
      <c r="BH1945" s="4" t="s">
        <v>25</v>
      </c>
      <c r="BI1945" t="str">
        <f t="shared" si="154"/>
        <v>A</v>
      </c>
    </row>
    <row r="1946" spans="1:61" ht="15.75" customHeight="1" x14ac:dyDescent="0.2">
      <c r="A1946" s="4">
        <v>3008517</v>
      </c>
      <c r="B1946" s="4">
        <v>644907</v>
      </c>
      <c r="C1946" s="4" t="s">
        <v>5745</v>
      </c>
      <c r="D1946" s="4">
        <v>3900</v>
      </c>
      <c r="E1946" s="4">
        <v>3900</v>
      </c>
      <c r="F1946" s="4">
        <v>177.84</v>
      </c>
      <c r="G1946" s="7">
        <f>E1946+F1946-D1946</f>
        <v>177.84000000000015</v>
      </c>
      <c r="H1946" s="4" t="s">
        <v>1493</v>
      </c>
      <c r="I1946" s="4">
        <v>15000</v>
      </c>
      <c r="J1946" s="4" t="s">
        <v>4</v>
      </c>
      <c r="K1946" s="4" t="s">
        <v>22</v>
      </c>
      <c r="L1946" s="4" t="s">
        <v>6</v>
      </c>
      <c r="M1946" s="4" t="s">
        <v>23</v>
      </c>
      <c r="O1946" s="4"/>
      <c r="P1946" s="14">
        <v>6347545</v>
      </c>
      <c r="Q1946" s="12">
        <v>-1000</v>
      </c>
      <c r="S1946" s="14">
        <v>6859742</v>
      </c>
      <c r="T1946" s="12">
        <v>136.80000000000018</v>
      </c>
      <c r="U1946">
        <f>SUM($T$2:T1946)</f>
        <v>3151242.9799999981</v>
      </c>
      <c r="W1946" s="16">
        <v>6859742</v>
      </c>
      <c r="X1946">
        <v>3151242.9799999981</v>
      </c>
      <c r="Y1946">
        <v>1945</v>
      </c>
      <c r="Z1946" s="18">
        <f t="shared" si="151"/>
        <v>7.5682500485738213</v>
      </c>
      <c r="AA1946" s="18">
        <f t="shared" si="152"/>
        <v>0.4261612620508326</v>
      </c>
      <c r="AB1946" t="str">
        <f t="shared" si="155"/>
        <v>B</v>
      </c>
      <c r="AI1946" s="14">
        <v>6347545</v>
      </c>
      <c r="AJ1946" s="12">
        <v>-1000</v>
      </c>
      <c r="AK1946" s="12">
        <v>0</v>
      </c>
      <c r="AL1946" s="12">
        <v>0</v>
      </c>
      <c r="AN1946">
        <v>6347545</v>
      </c>
      <c r="AO1946">
        <v>-1000</v>
      </c>
      <c r="AP1946">
        <v>0</v>
      </c>
      <c r="AQ1946">
        <v>0</v>
      </c>
      <c r="AR1946">
        <f t="shared" si="153"/>
        <v>0</v>
      </c>
      <c r="AV1946" s="4">
        <v>3008517</v>
      </c>
      <c r="AW1946" s="4">
        <v>644907</v>
      </c>
      <c r="AX1946" s="4" t="s">
        <v>5745</v>
      </c>
      <c r="AY1946" s="4">
        <v>3900</v>
      </c>
      <c r="AZ1946" s="4">
        <v>3900</v>
      </c>
      <c r="BA1946" s="4">
        <v>177.84</v>
      </c>
      <c r="BB1946" s="7">
        <f>AZ1946+BA1946-AY1946</f>
        <v>177.84000000000015</v>
      </c>
      <c r="BC1946" s="4" t="s">
        <v>1493</v>
      </c>
      <c r="BD1946" s="4">
        <v>15000</v>
      </c>
      <c r="BE1946" s="4" t="s">
        <v>4</v>
      </c>
      <c r="BF1946" s="4" t="s">
        <v>22</v>
      </c>
      <c r="BG1946" s="4" t="s">
        <v>6</v>
      </c>
      <c r="BH1946" s="4" t="s">
        <v>23</v>
      </c>
      <c r="BI1946" t="str">
        <f t="shared" si="154"/>
        <v>B</v>
      </c>
    </row>
    <row r="1947" spans="1:61" ht="15.75" customHeight="1" x14ac:dyDescent="0.2">
      <c r="A1947" s="4">
        <v>3034102</v>
      </c>
      <c r="B1947" s="4">
        <v>6628105</v>
      </c>
      <c r="C1947" s="4" t="s">
        <v>7635</v>
      </c>
      <c r="D1947" s="4">
        <v>700</v>
      </c>
      <c r="E1947" s="4">
        <v>700</v>
      </c>
      <c r="F1947" s="4">
        <v>176.96</v>
      </c>
      <c r="G1947" s="7">
        <f>E1947+F1947-D1947</f>
        <v>176.96000000000004</v>
      </c>
      <c r="H1947" s="4" t="s">
        <v>1054</v>
      </c>
      <c r="I1947" s="4">
        <v>12000</v>
      </c>
      <c r="J1947" s="4" t="s">
        <v>4</v>
      </c>
      <c r="K1947" s="4" t="s">
        <v>13</v>
      </c>
      <c r="L1947" s="4" t="s">
        <v>6</v>
      </c>
      <c r="M1947" s="4" t="s">
        <v>25</v>
      </c>
      <c r="O1947" s="4"/>
      <c r="P1947" s="14">
        <v>6349176</v>
      </c>
      <c r="Q1947" s="12">
        <v>-1700.35</v>
      </c>
      <c r="S1947" s="14">
        <v>8523257</v>
      </c>
      <c r="T1947" s="12">
        <v>136.80000000000018</v>
      </c>
      <c r="U1947">
        <f>SUM($T$2:T1947)</f>
        <v>3151379.7799999979</v>
      </c>
      <c r="W1947" s="16">
        <v>8523257</v>
      </c>
      <c r="X1947">
        <v>3151379.7799999979</v>
      </c>
      <c r="Y1947">
        <v>1946</v>
      </c>
      <c r="Z1947" s="18">
        <f t="shared" si="151"/>
        <v>7.5685785972173925</v>
      </c>
      <c r="AA1947" s="18">
        <f t="shared" si="152"/>
        <v>0.42638036809815949</v>
      </c>
      <c r="AB1947" t="str">
        <f t="shared" si="155"/>
        <v>B</v>
      </c>
      <c r="AI1947" s="14">
        <v>6349176</v>
      </c>
      <c r="AJ1947" s="12">
        <v>-1700.35</v>
      </c>
      <c r="AK1947" s="12">
        <v>1330.15</v>
      </c>
      <c r="AL1947" s="12">
        <v>1969.5</v>
      </c>
      <c r="AN1947">
        <v>6349176</v>
      </c>
      <c r="AO1947">
        <v>-1700.35</v>
      </c>
      <c r="AP1947">
        <v>1330.15</v>
      </c>
      <c r="AQ1947">
        <v>1969.5</v>
      </c>
      <c r="AR1947">
        <f t="shared" si="153"/>
        <v>1</v>
      </c>
      <c r="AV1947" s="4">
        <v>3034102</v>
      </c>
      <c r="AW1947" s="4">
        <v>6628105</v>
      </c>
      <c r="AX1947" s="4" t="s">
        <v>7635</v>
      </c>
      <c r="AY1947" s="4">
        <v>700</v>
      </c>
      <c r="AZ1947" s="4">
        <v>700</v>
      </c>
      <c r="BA1947" s="4">
        <v>176.96</v>
      </c>
      <c r="BB1947" s="7">
        <f>AZ1947+BA1947-AY1947</f>
        <v>176.96000000000004</v>
      </c>
      <c r="BC1947" s="4" t="s">
        <v>1054</v>
      </c>
      <c r="BD1947" s="4">
        <v>12000</v>
      </c>
      <c r="BE1947" s="4" t="s">
        <v>4</v>
      </c>
      <c r="BF1947" s="4" t="s">
        <v>13</v>
      </c>
      <c r="BG1947" s="4" t="s">
        <v>6</v>
      </c>
      <c r="BH1947" s="4" t="s">
        <v>25</v>
      </c>
      <c r="BI1947" t="str">
        <f t="shared" si="154"/>
        <v>B</v>
      </c>
    </row>
    <row r="1948" spans="1:61" ht="15.75" customHeight="1" x14ac:dyDescent="0.2">
      <c r="A1948" s="4">
        <v>2957144</v>
      </c>
      <c r="B1948" s="4">
        <v>8000574</v>
      </c>
      <c r="C1948" s="4" t="s">
        <v>1294</v>
      </c>
      <c r="D1948" s="4">
        <v>4200</v>
      </c>
      <c r="E1948" s="4">
        <v>0</v>
      </c>
      <c r="F1948" s="4">
        <v>4376.3999999999996</v>
      </c>
      <c r="G1948" s="7">
        <f>E1948+F1948-D1948</f>
        <v>176.39999999999964</v>
      </c>
      <c r="H1948" s="4" t="s">
        <v>1295</v>
      </c>
      <c r="I1948" s="4">
        <v>5000</v>
      </c>
      <c r="J1948" s="4" t="s">
        <v>4</v>
      </c>
      <c r="K1948" s="4" t="s">
        <v>8</v>
      </c>
      <c r="L1948" s="4" t="s">
        <v>6</v>
      </c>
      <c r="M1948" s="4" t="s">
        <v>25</v>
      </c>
      <c r="O1948" s="4"/>
      <c r="P1948" s="14">
        <v>6352088</v>
      </c>
      <c r="Q1948" s="12">
        <v>-360</v>
      </c>
      <c r="S1948" s="14">
        <v>284238</v>
      </c>
      <c r="T1948" s="12">
        <v>136.79999999999995</v>
      </c>
      <c r="U1948">
        <f>SUM($T$2:T1948)</f>
        <v>3151516.5799999977</v>
      </c>
      <c r="W1948" s="16">
        <v>284238</v>
      </c>
      <c r="X1948">
        <v>3151516.5799999977</v>
      </c>
      <c r="Y1948">
        <v>1947</v>
      </c>
      <c r="Z1948" s="18">
        <f t="shared" si="151"/>
        <v>7.5689071458609645</v>
      </c>
      <c r="AA1948" s="18">
        <f t="shared" si="152"/>
        <v>0.42659947414548643</v>
      </c>
      <c r="AB1948" t="str">
        <f t="shared" si="155"/>
        <v>B</v>
      </c>
      <c r="AI1948" s="14">
        <v>6352088</v>
      </c>
      <c r="AJ1948" s="12">
        <v>-360</v>
      </c>
      <c r="AK1948" s="12">
        <v>1140</v>
      </c>
      <c r="AL1948" s="12">
        <v>0</v>
      </c>
      <c r="AN1948">
        <v>6352088</v>
      </c>
      <c r="AO1948">
        <v>-360</v>
      </c>
      <c r="AP1948">
        <v>1140</v>
      </c>
      <c r="AQ1948">
        <v>0</v>
      </c>
      <c r="AR1948">
        <f t="shared" si="153"/>
        <v>1</v>
      </c>
      <c r="AV1948" s="4">
        <v>2957144</v>
      </c>
      <c r="AW1948" s="4">
        <v>8000574</v>
      </c>
      <c r="AX1948" s="4" t="s">
        <v>1294</v>
      </c>
      <c r="AY1948" s="4">
        <v>4200</v>
      </c>
      <c r="AZ1948" s="4">
        <v>0</v>
      </c>
      <c r="BA1948" s="4">
        <v>4376.3999999999996</v>
      </c>
      <c r="BB1948" s="7">
        <f>AZ1948+BA1948-AY1948</f>
        <v>176.39999999999964</v>
      </c>
      <c r="BC1948" s="4" t="s">
        <v>1295</v>
      </c>
      <c r="BD1948" s="4">
        <v>5000</v>
      </c>
      <c r="BE1948" s="4" t="s">
        <v>4</v>
      </c>
      <c r="BF1948" s="4" t="s">
        <v>8</v>
      </c>
      <c r="BG1948" s="4" t="s">
        <v>6</v>
      </c>
      <c r="BH1948" s="4" t="s">
        <v>25</v>
      </c>
      <c r="BI1948" t="str">
        <f t="shared" si="154"/>
        <v>B</v>
      </c>
    </row>
    <row r="1949" spans="1:61" ht="15.75" customHeight="1" x14ac:dyDescent="0.2">
      <c r="A1949" s="4">
        <v>2953273</v>
      </c>
      <c r="B1949" s="4">
        <v>8212842</v>
      </c>
      <c r="C1949" s="4" t="s">
        <v>914</v>
      </c>
      <c r="D1949" s="4">
        <v>1000</v>
      </c>
      <c r="E1949" s="4">
        <v>1000</v>
      </c>
      <c r="F1949" s="4">
        <v>176</v>
      </c>
      <c r="G1949" s="7">
        <f>E1949+F1949-D1949</f>
        <v>176</v>
      </c>
      <c r="H1949" s="4" t="s">
        <v>915</v>
      </c>
      <c r="I1949" s="4">
        <v>10000</v>
      </c>
      <c r="J1949" s="4" t="s">
        <v>72</v>
      </c>
      <c r="K1949" s="4" t="s">
        <v>22</v>
      </c>
      <c r="M1949" s="4" t="s">
        <v>111</v>
      </c>
      <c r="O1949" s="4"/>
      <c r="P1949" s="14">
        <v>6353054</v>
      </c>
      <c r="Q1949" s="12">
        <v>92.100000000000023</v>
      </c>
      <c r="S1949" s="14">
        <v>4598630</v>
      </c>
      <c r="T1949" s="12">
        <v>136.79999999999995</v>
      </c>
      <c r="U1949">
        <f>SUM($T$2:T1949)</f>
        <v>3151653.3799999976</v>
      </c>
      <c r="W1949" s="16">
        <v>4598630</v>
      </c>
      <c r="X1949">
        <v>3151653.3799999976</v>
      </c>
      <c r="Y1949">
        <v>1948</v>
      </c>
      <c r="Z1949" s="18">
        <f t="shared" si="151"/>
        <v>7.5692356945045356</v>
      </c>
      <c r="AA1949" s="18">
        <f t="shared" si="152"/>
        <v>0.42681858019281332</v>
      </c>
      <c r="AB1949" t="str">
        <f t="shared" si="155"/>
        <v>B</v>
      </c>
      <c r="AI1949" s="14">
        <v>6353054</v>
      </c>
      <c r="AJ1949" s="12">
        <v>92.100000000000023</v>
      </c>
      <c r="AK1949" s="12">
        <v>92.1</v>
      </c>
      <c r="AL1949" s="12">
        <v>600</v>
      </c>
      <c r="AN1949">
        <v>6353054</v>
      </c>
      <c r="AO1949">
        <v>92.100000000000023</v>
      </c>
      <c r="AP1949">
        <v>92.1</v>
      </c>
      <c r="AQ1949">
        <v>600</v>
      </c>
      <c r="AR1949">
        <f t="shared" si="153"/>
        <v>0</v>
      </c>
      <c r="AV1949" s="4">
        <v>2953273</v>
      </c>
      <c r="AW1949" s="4">
        <v>8212842</v>
      </c>
      <c r="AX1949" s="4" t="s">
        <v>914</v>
      </c>
      <c r="AY1949" s="4">
        <v>1000</v>
      </c>
      <c r="AZ1949" s="4">
        <v>1000</v>
      </c>
      <c r="BA1949" s="4">
        <v>176</v>
      </c>
      <c r="BB1949" s="7">
        <f>AZ1949+BA1949-AY1949</f>
        <v>176</v>
      </c>
      <c r="BC1949" s="4" t="s">
        <v>915</v>
      </c>
      <c r="BD1949" s="4">
        <v>10000</v>
      </c>
      <c r="BE1949" s="4" t="s">
        <v>72</v>
      </c>
      <c r="BF1949" s="4" t="s">
        <v>22</v>
      </c>
      <c r="BH1949" s="4" t="s">
        <v>111</v>
      </c>
      <c r="BI1949" t="str">
        <f t="shared" si="154"/>
        <v>B</v>
      </c>
    </row>
    <row r="1950" spans="1:61" ht="15.75" customHeight="1" x14ac:dyDescent="0.2">
      <c r="A1950" s="4">
        <v>2962828</v>
      </c>
      <c r="B1950" s="4">
        <v>1642487</v>
      </c>
      <c r="C1950" s="4" t="s">
        <v>1833</v>
      </c>
      <c r="D1950" s="4">
        <v>2000</v>
      </c>
      <c r="E1950" s="4">
        <v>2000</v>
      </c>
      <c r="F1950" s="4">
        <v>176</v>
      </c>
      <c r="G1950" s="7">
        <f>E1950+F1950-D1950</f>
        <v>176</v>
      </c>
      <c r="H1950" s="4" t="s">
        <v>1834</v>
      </c>
      <c r="I1950" s="4">
        <v>12000</v>
      </c>
      <c r="J1950" s="4" t="s">
        <v>4</v>
      </c>
      <c r="K1950" s="4" t="s">
        <v>16</v>
      </c>
      <c r="L1950" s="4" t="s">
        <v>6</v>
      </c>
      <c r="M1950" s="4" t="s">
        <v>19</v>
      </c>
      <c r="O1950" s="4"/>
      <c r="P1950" s="14">
        <v>6353740</v>
      </c>
      <c r="Q1950" s="12">
        <v>1453.5</v>
      </c>
      <c r="S1950" s="14">
        <v>682648</v>
      </c>
      <c r="T1950" s="12">
        <v>136.07999999999993</v>
      </c>
      <c r="U1950">
        <f>SUM($T$2:T1950)</f>
        <v>3151789.4599999976</v>
      </c>
      <c r="W1950" s="16">
        <v>682648</v>
      </c>
      <c r="X1950">
        <v>3151789.4599999976</v>
      </c>
      <c r="Y1950">
        <v>1949</v>
      </c>
      <c r="Z1950" s="18">
        <f t="shared" si="151"/>
        <v>7.5695625139447209</v>
      </c>
      <c r="AA1950" s="18">
        <f t="shared" si="152"/>
        <v>0.42703768624014021</v>
      </c>
      <c r="AB1950" t="str">
        <f t="shared" si="155"/>
        <v>B</v>
      </c>
      <c r="AI1950" s="14">
        <v>6353740</v>
      </c>
      <c r="AJ1950" s="12">
        <v>1453.5</v>
      </c>
      <c r="AK1950" s="12">
        <v>1453.5</v>
      </c>
      <c r="AL1950" s="12">
        <v>1500</v>
      </c>
      <c r="AN1950">
        <v>6353740</v>
      </c>
      <c r="AO1950">
        <v>1453.5</v>
      </c>
      <c r="AP1950">
        <v>1453.5</v>
      </c>
      <c r="AQ1950">
        <v>1500</v>
      </c>
      <c r="AR1950">
        <f t="shared" si="153"/>
        <v>0</v>
      </c>
      <c r="AV1950" s="4">
        <v>2962828</v>
      </c>
      <c r="AW1950" s="4">
        <v>1642487</v>
      </c>
      <c r="AX1950" s="4" t="s">
        <v>1833</v>
      </c>
      <c r="AY1950" s="4">
        <v>2000</v>
      </c>
      <c r="AZ1950" s="4">
        <v>2000</v>
      </c>
      <c r="BA1950" s="4">
        <v>176</v>
      </c>
      <c r="BB1950" s="7">
        <f>AZ1950+BA1950-AY1950</f>
        <v>176</v>
      </c>
      <c r="BC1950" s="4" t="s">
        <v>1834</v>
      </c>
      <c r="BD1950" s="4">
        <v>12000</v>
      </c>
      <c r="BE1950" s="4" t="s">
        <v>4</v>
      </c>
      <c r="BF1950" s="4" t="s">
        <v>16</v>
      </c>
      <c r="BG1950" s="4" t="s">
        <v>6</v>
      </c>
      <c r="BH1950" s="4" t="s">
        <v>19</v>
      </c>
      <c r="BI1950" t="str">
        <f t="shared" si="154"/>
        <v>A</v>
      </c>
    </row>
    <row r="1951" spans="1:61" ht="15.75" customHeight="1" x14ac:dyDescent="0.2">
      <c r="A1951" s="4">
        <v>3044630</v>
      </c>
      <c r="B1951" s="4">
        <v>6836068</v>
      </c>
      <c r="C1951" s="4" t="s">
        <v>8378</v>
      </c>
      <c r="D1951" s="4">
        <v>2050</v>
      </c>
      <c r="E1951" s="4">
        <v>2050</v>
      </c>
      <c r="F1951" s="4">
        <v>175.3</v>
      </c>
      <c r="G1951" s="7">
        <f>E1951+F1951-D1951</f>
        <v>175.30000000000018</v>
      </c>
      <c r="H1951" s="4" t="s">
        <v>8379</v>
      </c>
      <c r="I1951" s="4">
        <v>11500</v>
      </c>
      <c r="J1951" s="4" t="s">
        <v>4</v>
      </c>
      <c r="K1951" s="4" t="s">
        <v>13</v>
      </c>
      <c r="L1951" s="4" t="s">
        <v>6</v>
      </c>
      <c r="M1951" s="4" t="s">
        <v>111</v>
      </c>
      <c r="O1951" s="4"/>
      <c r="P1951" s="14">
        <v>6358521</v>
      </c>
      <c r="Q1951" s="12">
        <v>2412</v>
      </c>
      <c r="S1951" s="14">
        <v>223730</v>
      </c>
      <c r="T1951" s="12">
        <v>135.75</v>
      </c>
      <c r="U1951">
        <f>SUM($T$2:T1951)</f>
        <v>3151925.2099999976</v>
      </c>
      <c r="W1951" s="16">
        <v>223730</v>
      </c>
      <c r="X1951">
        <v>3151925.2099999976</v>
      </c>
      <c r="Y1951">
        <v>1950</v>
      </c>
      <c r="Z1951" s="18">
        <f t="shared" si="151"/>
        <v>7.5698885408333529</v>
      </c>
      <c r="AA1951" s="18">
        <f t="shared" si="152"/>
        <v>0.42725679228746716</v>
      </c>
      <c r="AB1951" t="str">
        <f t="shared" si="155"/>
        <v>B</v>
      </c>
      <c r="AI1951" s="14">
        <v>6358521</v>
      </c>
      <c r="AJ1951" s="12">
        <v>2412</v>
      </c>
      <c r="AK1951" s="12">
        <v>5712</v>
      </c>
      <c r="AL1951" s="12">
        <v>200</v>
      </c>
      <c r="AN1951">
        <v>6358521</v>
      </c>
      <c r="AO1951">
        <v>2412</v>
      </c>
      <c r="AP1951">
        <v>5712</v>
      </c>
      <c r="AQ1951">
        <v>200</v>
      </c>
      <c r="AR1951">
        <f t="shared" si="153"/>
        <v>0</v>
      </c>
      <c r="AV1951" s="4">
        <v>3044630</v>
      </c>
      <c r="AW1951" s="4">
        <v>6836068</v>
      </c>
      <c r="AX1951" s="4" t="s">
        <v>8378</v>
      </c>
      <c r="AY1951" s="4">
        <v>2050</v>
      </c>
      <c r="AZ1951" s="4">
        <v>2050</v>
      </c>
      <c r="BA1951" s="4">
        <v>175.3</v>
      </c>
      <c r="BB1951" s="7">
        <f>AZ1951+BA1951-AY1951</f>
        <v>175.30000000000018</v>
      </c>
      <c r="BC1951" s="4" t="s">
        <v>8379</v>
      </c>
      <c r="BD1951" s="4">
        <v>11500</v>
      </c>
      <c r="BE1951" s="4" t="s">
        <v>4</v>
      </c>
      <c r="BF1951" s="4" t="s">
        <v>13</v>
      </c>
      <c r="BG1951" s="4" t="s">
        <v>6</v>
      </c>
      <c r="BH1951" s="4" t="s">
        <v>111</v>
      </c>
      <c r="BI1951" t="str">
        <f t="shared" si="154"/>
        <v>B</v>
      </c>
    </row>
    <row r="1952" spans="1:61" ht="15.75" customHeight="1" x14ac:dyDescent="0.2">
      <c r="A1952" s="4">
        <v>2944873</v>
      </c>
      <c r="B1952" s="4">
        <v>275308</v>
      </c>
      <c r="C1952" s="4" t="s">
        <v>62</v>
      </c>
      <c r="D1952" s="4">
        <v>500</v>
      </c>
      <c r="E1952" s="4">
        <v>500</v>
      </c>
      <c r="F1952" s="4">
        <v>175.05</v>
      </c>
      <c r="G1952" s="7">
        <f>E1952+F1952-D1952</f>
        <v>175.04999999999995</v>
      </c>
      <c r="H1952" s="4" t="s">
        <v>63</v>
      </c>
      <c r="I1952" s="4">
        <v>16000</v>
      </c>
      <c r="J1952" s="4" t="s">
        <v>4</v>
      </c>
      <c r="K1952" s="4" t="s">
        <v>13</v>
      </c>
      <c r="L1952" s="4" t="s">
        <v>6</v>
      </c>
      <c r="M1952" s="4" t="s">
        <v>65</v>
      </c>
      <c r="O1952" s="4"/>
      <c r="P1952" s="14">
        <v>6359823</v>
      </c>
      <c r="Q1952" s="12">
        <v>3500.0300000000007</v>
      </c>
      <c r="S1952" s="14">
        <v>8916349</v>
      </c>
      <c r="T1952" s="12">
        <v>134.59999999999991</v>
      </c>
      <c r="U1952">
        <f>SUM($T$2:T1952)</f>
        <v>3152059.8099999977</v>
      </c>
      <c r="W1952" s="16">
        <v>8916349</v>
      </c>
      <c r="X1952">
        <v>3152059.8099999977</v>
      </c>
      <c r="Y1952">
        <v>1951</v>
      </c>
      <c r="Z1952" s="18">
        <f t="shared" si="151"/>
        <v>7.570211805799909</v>
      </c>
      <c r="AA1952" s="18">
        <f t="shared" si="152"/>
        <v>0.42747589833479405</v>
      </c>
      <c r="AB1952" t="str">
        <f t="shared" si="155"/>
        <v>B</v>
      </c>
      <c r="AI1952" s="14">
        <v>6359823</v>
      </c>
      <c r="AJ1952" s="12">
        <v>3500.0300000000007</v>
      </c>
      <c r="AK1952" s="12">
        <v>3500.03</v>
      </c>
      <c r="AL1952" s="12">
        <v>2550</v>
      </c>
      <c r="AN1952">
        <v>6359823</v>
      </c>
      <c r="AO1952">
        <v>3500.0300000000007</v>
      </c>
      <c r="AP1952">
        <v>3500.03</v>
      </c>
      <c r="AQ1952">
        <v>2550</v>
      </c>
      <c r="AR1952">
        <f t="shared" si="153"/>
        <v>0</v>
      </c>
      <c r="AV1952" s="4">
        <v>2944873</v>
      </c>
      <c r="AW1952" s="4">
        <v>275308</v>
      </c>
      <c r="AX1952" s="4" t="s">
        <v>62</v>
      </c>
      <c r="AY1952" s="4">
        <v>500</v>
      </c>
      <c r="AZ1952" s="4">
        <v>500</v>
      </c>
      <c r="BA1952" s="4">
        <v>175.05</v>
      </c>
      <c r="BB1952" s="7">
        <f>AZ1952+BA1952-AY1952</f>
        <v>175.04999999999995</v>
      </c>
      <c r="BC1952" s="4" t="s">
        <v>63</v>
      </c>
      <c r="BD1952" s="4">
        <v>16000</v>
      </c>
      <c r="BE1952" s="4" t="s">
        <v>4</v>
      </c>
      <c r="BF1952" s="4" t="s">
        <v>13</v>
      </c>
      <c r="BG1952" s="4" t="s">
        <v>6</v>
      </c>
      <c r="BH1952" s="4" t="s">
        <v>65</v>
      </c>
      <c r="BI1952" t="str">
        <f t="shared" si="154"/>
        <v>B</v>
      </c>
    </row>
    <row r="1953" spans="1:61" ht="15.75" customHeight="1" x14ac:dyDescent="0.2">
      <c r="A1953" s="4">
        <v>3021334</v>
      </c>
      <c r="B1953" s="4">
        <v>5899643</v>
      </c>
      <c r="C1953" s="4" t="s">
        <v>6664</v>
      </c>
      <c r="D1953" s="4">
        <v>1000</v>
      </c>
      <c r="E1953" s="4">
        <v>1000</v>
      </c>
      <c r="F1953" s="4">
        <v>174</v>
      </c>
      <c r="G1953" s="7">
        <f>E1953+F1953-D1953</f>
        <v>174</v>
      </c>
      <c r="H1953" s="4" t="s">
        <v>1504</v>
      </c>
      <c r="I1953" s="4">
        <v>8000</v>
      </c>
      <c r="J1953" s="4" t="s">
        <v>21</v>
      </c>
      <c r="K1953" s="4" t="s">
        <v>8</v>
      </c>
      <c r="M1953" s="4" t="s">
        <v>12</v>
      </c>
      <c r="O1953" s="4"/>
      <c r="P1953" s="14">
        <v>6370519</v>
      </c>
      <c r="Q1953" s="12">
        <v>75</v>
      </c>
      <c r="S1953" s="14">
        <v>61526</v>
      </c>
      <c r="T1953" s="12">
        <v>134.51999999999998</v>
      </c>
      <c r="U1953">
        <f>SUM($T$2:T1953)</f>
        <v>3152194.3299999977</v>
      </c>
      <c r="W1953" s="16">
        <v>61526</v>
      </c>
      <c r="X1953">
        <v>3152194.3299999977</v>
      </c>
      <c r="Y1953">
        <v>1952</v>
      </c>
      <c r="Z1953" s="18">
        <f t="shared" si="151"/>
        <v>7.5705348786327544</v>
      </c>
      <c r="AA1953" s="18">
        <f t="shared" si="152"/>
        <v>0.42769500438212094</v>
      </c>
      <c r="AB1953" t="str">
        <f t="shared" si="155"/>
        <v>B</v>
      </c>
      <c r="AI1953" s="14">
        <v>6370519</v>
      </c>
      <c r="AJ1953" s="12">
        <v>75</v>
      </c>
      <c r="AK1953" s="12">
        <v>75</v>
      </c>
      <c r="AL1953" s="12">
        <v>2000</v>
      </c>
      <c r="AN1953">
        <v>6370519</v>
      </c>
      <c r="AO1953">
        <v>75</v>
      </c>
      <c r="AP1953">
        <v>75</v>
      </c>
      <c r="AQ1953">
        <v>2000</v>
      </c>
      <c r="AR1953">
        <f t="shared" si="153"/>
        <v>0</v>
      </c>
      <c r="AV1953" s="4">
        <v>3021334</v>
      </c>
      <c r="AW1953" s="4">
        <v>5899643</v>
      </c>
      <c r="AX1953" s="4" t="s">
        <v>6664</v>
      </c>
      <c r="AY1953" s="4">
        <v>1000</v>
      </c>
      <c r="AZ1953" s="4">
        <v>1000</v>
      </c>
      <c r="BA1953" s="4">
        <v>174</v>
      </c>
      <c r="BB1953" s="7">
        <f>AZ1953+BA1953-AY1953</f>
        <v>174</v>
      </c>
      <c r="BC1953" s="4" t="s">
        <v>1504</v>
      </c>
      <c r="BD1953" s="4">
        <v>8000</v>
      </c>
      <c r="BE1953" s="4" t="s">
        <v>21</v>
      </c>
      <c r="BF1953" s="4" t="s">
        <v>8</v>
      </c>
      <c r="BH1953" s="4" t="s">
        <v>12</v>
      </c>
      <c r="BI1953" t="str">
        <f t="shared" si="154"/>
        <v>B</v>
      </c>
    </row>
    <row r="1954" spans="1:61" ht="15.75" customHeight="1" x14ac:dyDescent="0.2">
      <c r="A1954" s="4">
        <v>3030343</v>
      </c>
      <c r="B1954" s="4">
        <v>6334658</v>
      </c>
      <c r="C1954" s="4" t="s">
        <v>7330</v>
      </c>
      <c r="D1954" s="4">
        <v>3050</v>
      </c>
      <c r="E1954" s="4">
        <v>3050</v>
      </c>
      <c r="F1954" s="4">
        <v>173.85</v>
      </c>
      <c r="G1954" s="7">
        <f>E1954+F1954-D1954</f>
        <v>173.84999999999991</v>
      </c>
      <c r="H1954" s="4" t="s">
        <v>806</v>
      </c>
      <c r="I1954" s="4">
        <v>25000</v>
      </c>
      <c r="J1954" s="4" t="s">
        <v>51</v>
      </c>
      <c r="K1954" s="4" t="s">
        <v>13</v>
      </c>
      <c r="M1954" s="4" t="s">
        <v>29</v>
      </c>
      <c r="O1954" s="4"/>
      <c r="P1954" s="14">
        <v>6371198</v>
      </c>
      <c r="Q1954" s="12">
        <v>1539</v>
      </c>
      <c r="S1954" s="14">
        <v>9089956</v>
      </c>
      <c r="T1954" s="12">
        <v>133.5</v>
      </c>
      <c r="U1954">
        <f>SUM($T$2:T1954)</f>
        <v>3152327.8299999977</v>
      </c>
      <c r="W1954" s="16">
        <v>9089956</v>
      </c>
      <c r="X1954">
        <v>3152327.8299999977</v>
      </c>
      <c r="Y1954">
        <v>1953</v>
      </c>
      <c r="Z1954" s="18">
        <f t="shared" si="151"/>
        <v>7.5708555017608017</v>
      </c>
      <c r="AA1954" s="18">
        <f t="shared" si="152"/>
        <v>0.42791411042944788</v>
      </c>
      <c r="AB1954" t="str">
        <f t="shared" si="155"/>
        <v>B</v>
      </c>
      <c r="AI1954" s="14">
        <v>6371198</v>
      </c>
      <c r="AJ1954" s="12">
        <v>1539</v>
      </c>
      <c r="AK1954" s="12">
        <v>1539</v>
      </c>
      <c r="AL1954" s="12">
        <v>3000</v>
      </c>
      <c r="AN1954">
        <v>6371198</v>
      </c>
      <c r="AO1954">
        <v>1539</v>
      </c>
      <c r="AP1954">
        <v>1539</v>
      </c>
      <c r="AQ1954">
        <v>3000</v>
      </c>
      <c r="AR1954">
        <f t="shared" si="153"/>
        <v>0</v>
      </c>
      <c r="AV1954" s="4">
        <v>3030343</v>
      </c>
      <c r="AW1954" s="4">
        <v>6334658</v>
      </c>
      <c r="AX1954" s="4" t="s">
        <v>7330</v>
      </c>
      <c r="AY1954" s="4">
        <v>3050</v>
      </c>
      <c r="AZ1954" s="4">
        <v>3050</v>
      </c>
      <c r="BA1954" s="4">
        <v>173.85</v>
      </c>
      <c r="BB1954" s="7">
        <f>AZ1954+BA1954-AY1954</f>
        <v>173.84999999999991</v>
      </c>
      <c r="BC1954" s="4" t="s">
        <v>806</v>
      </c>
      <c r="BD1954" s="4">
        <v>25000</v>
      </c>
      <c r="BE1954" s="4" t="s">
        <v>51</v>
      </c>
      <c r="BF1954" s="4" t="s">
        <v>13</v>
      </c>
      <c r="BH1954" s="4" t="s">
        <v>29</v>
      </c>
      <c r="BI1954" t="str">
        <f t="shared" si="154"/>
        <v>C</v>
      </c>
    </row>
    <row r="1955" spans="1:61" ht="15.75" customHeight="1" x14ac:dyDescent="0.2">
      <c r="A1955" s="4">
        <v>3009140</v>
      </c>
      <c r="B1955" s="4">
        <v>1793774</v>
      </c>
      <c r="C1955" s="4" t="s">
        <v>5803</v>
      </c>
      <c r="D1955" s="4">
        <v>1500</v>
      </c>
      <c r="E1955" s="4">
        <v>1500</v>
      </c>
      <c r="F1955" s="4">
        <v>173.25</v>
      </c>
      <c r="G1955" s="7">
        <f>E1955+F1955-D1955</f>
        <v>173.25</v>
      </c>
      <c r="H1955" s="4" t="s">
        <v>5804</v>
      </c>
      <c r="I1955" s="4">
        <v>30000</v>
      </c>
      <c r="J1955" s="4" t="s">
        <v>32</v>
      </c>
      <c r="K1955" s="4" t="s">
        <v>8</v>
      </c>
      <c r="M1955" s="4" t="s">
        <v>24</v>
      </c>
      <c r="O1955" s="4"/>
      <c r="P1955" s="14">
        <v>6371324</v>
      </c>
      <c r="Q1955" s="12">
        <v>1282.5</v>
      </c>
      <c r="S1955" s="14">
        <v>6376763</v>
      </c>
      <c r="T1955" s="12">
        <v>133.25</v>
      </c>
      <c r="U1955">
        <f>SUM($T$2:T1955)</f>
        <v>3152461.0799999977</v>
      </c>
      <c r="W1955" s="16">
        <v>6376763</v>
      </c>
      <c r="X1955">
        <v>3152461.0799999977</v>
      </c>
      <c r="Y1955">
        <v>1954</v>
      </c>
      <c r="Z1955" s="18">
        <f t="shared" si="151"/>
        <v>7.5711755244710064</v>
      </c>
      <c r="AA1955" s="18">
        <f t="shared" si="152"/>
        <v>0.42813321647677477</v>
      </c>
      <c r="AB1955" t="str">
        <f t="shared" si="155"/>
        <v>B</v>
      </c>
      <c r="AI1955" s="14">
        <v>6371324</v>
      </c>
      <c r="AJ1955" s="12">
        <v>1282.5</v>
      </c>
      <c r="AK1955" s="12">
        <v>1282.5</v>
      </c>
      <c r="AL1955" s="12">
        <v>3000</v>
      </c>
      <c r="AN1955">
        <v>6371324</v>
      </c>
      <c r="AO1955">
        <v>1282.5</v>
      </c>
      <c r="AP1955">
        <v>1282.5</v>
      </c>
      <c r="AQ1955">
        <v>3000</v>
      </c>
      <c r="AR1955">
        <f t="shared" si="153"/>
        <v>0</v>
      </c>
      <c r="AV1955" s="4">
        <v>3009140</v>
      </c>
      <c r="AW1955" s="4">
        <v>1793774</v>
      </c>
      <c r="AX1955" s="4" t="s">
        <v>5803</v>
      </c>
      <c r="AY1955" s="4">
        <v>1500</v>
      </c>
      <c r="AZ1955" s="4">
        <v>1500</v>
      </c>
      <c r="BA1955" s="4">
        <v>173.25</v>
      </c>
      <c r="BB1955" s="7">
        <f>AZ1955+BA1955-AY1955</f>
        <v>173.25</v>
      </c>
      <c r="BC1955" s="4" t="s">
        <v>5804</v>
      </c>
      <c r="BD1955" s="4">
        <v>30000</v>
      </c>
      <c r="BE1955" s="4" t="s">
        <v>32</v>
      </c>
      <c r="BF1955" s="4" t="s">
        <v>8</v>
      </c>
      <c r="BH1955" s="4" t="s">
        <v>24</v>
      </c>
      <c r="BI1955" t="str">
        <f t="shared" si="154"/>
        <v>B</v>
      </c>
    </row>
    <row r="1956" spans="1:61" ht="15.75" customHeight="1" x14ac:dyDescent="0.2">
      <c r="A1956" s="4">
        <v>2990695</v>
      </c>
      <c r="B1956" s="4">
        <v>8886578</v>
      </c>
      <c r="C1956" s="4" t="s">
        <v>4278</v>
      </c>
      <c r="D1956" s="4">
        <v>1300</v>
      </c>
      <c r="E1956" s="4">
        <v>1300</v>
      </c>
      <c r="F1956" s="4">
        <v>172.9</v>
      </c>
      <c r="G1956" s="7">
        <f>E1956+F1956-D1956</f>
        <v>172.90000000000009</v>
      </c>
      <c r="H1956" s="4" t="s">
        <v>604</v>
      </c>
      <c r="I1956" s="4">
        <v>1</v>
      </c>
      <c r="J1956" s="4" t="s">
        <v>4</v>
      </c>
      <c r="K1956" s="4" t="s">
        <v>13</v>
      </c>
      <c r="L1956" s="4" t="s">
        <v>201</v>
      </c>
      <c r="M1956" s="4" t="s">
        <v>19</v>
      </c>
      <c r="O1956" s="4"/>
      <c r="P1956" s="14">
        <v>6371646</v>
      </c>
      <c r="Q1956" s="12">
        <v>-1000</v>
      </c>
      <c r="S1956" s="14">
        <v>9059380</v>
      </c>
      <c r="T1956" s="12">
        <v>133.21000000000004</v>
      </c>
      <c r="U1956">
        <f>SUM($T$2:T1956)</f>
        <v>3152594.2899999977</v>
      </c>
      <c r="W1956" s="16">
        <v>9059380</v>
      </c>
      <c r="X1956">
        <v>3152594.2899999977</v>
      </c>
      <c r="Y1956">
        <v>1955</v>
      </c>
      <c r="Z1956" s="18">
        <f t="shared" si="151"/>
        <v>7.5714954511143562</v>
      </c>
      <c r="AA1956" s="18">
        <f t="shared" si="152"/>
        <v>0.42835232252410166</v>
      </c>
      <c r="AB1956" t="str">
        <f t="shared" si="155"/>
        <v>B</v>
      </c>
      <c r="AI1956" s="14">
        <v>6371646</v>
      </c>
      <c r="AJ1956" s="12">
        <v>-1000</v>
      </c>
      <c r="AK1956" s="12">
        <v>0</v>
      </c>
      <c r="AL1956" s="12">
        <v>0</v>
      </c>
      <c r="AN1956">
        <v>6371646</v>
      </c>
      <c r="AO1956">
        <v>-1000</v>
      </c>
      <c r="AP1956">
        <v>0</v>
      </c>
      <c r="AQ1956">
        <v>0</v>
      </c>
      <c r="AR1956">
        <f t="shared" si="153"/>
        <v>0</v>
      </c>
      <c r="AV1956" s="4">
        <v>2990695</v>
      </c>
      <c r="AW1956" s="4">
        <v>8886578</v>
      </c>
      <c r="AX1956" s="4" t="s">
        <v>4278</v>
      </c>
      <c r="AY1956" s="4">
        <v>1300</v>
      </c>
      <c r="AZ1956" s="4">
        <v>1300</v>
      </c>
      <c r="BA1956" s="4">
        <v>172.9</v>
      </c>
      <c r="BB1956" s="7">
        <f>AZ1956+BA1956-AY1956</f>
        <v>172.90000000000009</v>
      </c>
      <c r="BC1956" s="4" t="s">
        <v>604</v>
      </c>
      <c r="BD1956" s="4">
        <v>1</v>
      </c>
      <c r="BE1956" s="4" t="s">
        <v>4</v>
      </c>
      <c r="BF1956" s="4" t="s">
        <v>13</v>
      </c>
      <c r="BG1956" s="4" t="s">
        <v>201</v>
      </c>
      <c r="BH1956" s="4" t="s">
        <v>19</v>
      </c>
      <c r="BI1956" t="str">
        <f t="shared" si="154"/>
        <v>B</v>
      </c>
    </row>
    <row r="1957" spans="1:61" ht="15.75" customHeight="1" x14ac:dyDescent="0.2">
      <c r="A1957" s="4">
        <v>2960819</v>
      </c>
      <c r="B1957" s="4">
        <v>122089</v>
      </c>
      <c r="C1957" s="4" t="s">
        <v>1633</v>
      </c>
      <c r="D1957" s="4">
        <v>650</v>
      </c>
      <c r="E1957" s="4">
        <v>650</v>
      </c>
      <c r="F1957" s="4">
        <v>172.9</v>
      </c>
      <c r="G1957" s="7">
        <f>E1957+F1957-D1957</f>
        <v>172.89999999999998</v>
      </c>
      <c r="H1957" s="4" t="s">
        <v>1634</v>
      </c>
      <c r="I1957" s="4">
        <v>9000</v>
      </c>
      <c r="J1957" s="4" t="s">
        <v>4</v>
      </c>
      <c r="K1957" s="4" t="s">
        <v>13</v>
      </c>
      <c r="L1957" s="4" t="s">
        <v>6</v>
      </c>
      <c r="M1957" s="4" t="s">
        <v>12</v>
      </c>
      <c r="O1957" s="4"/>
      <c r="P1957" s="14">
        <v>6376686</v>
      </c>
      <c r="Q1957" s="12">
        <v>1530</v>
      </c>
      <c r="S1957" s="14">
        <v>8678755</v>
      </c>
      <c r="T1957" s="12">
        <v>133.14999999999998</v>
      </c>
      <c r="U1957">
        <f>SUM($T$2:T1957)</f>
        <v>3152727.4399999976</v>
      </c>
      <c r="W1957" s="16">
        <v>8678755</v>
      </c>
      <c r="X1957">
        <v>3152727.4399999976</v>
      </c>
      <c r="Y1957">
        <v>1956</v>
      </c>
      <c r="Z1957" s="18">
        <f t="shared" si="151"/>
        <v>7.5718152336574231</v>
      </c>
      <c r="AA1957" s="18">
        <f t="shared" si="152"/>
        <v>0.42857142857142855</v>
      </c>
      <c r="AB1957" t="str">
        <f t="shared" si="155"/>
        <v>B</v>
      </c>
      <c r="AI1957" s="14">
        <v>6376686</v>
      </c>
      <c r="AJ1957" s="12">
        <v>1530</v>
      </c>
      <c r="AK1957" s="12">
        <v>1530</v>
      </c>
      <c r="AL1957" s="12">
        <v>6000</v>
      </c>
      <c r="AN1957">
        <v>6376686</v>
      </c>
      <c r="AO1957">
        <v>1530</v>
      </c>
      <c r="AP1957">
        <v>1530</v>
      </c>
      <c r="AQ1957">
        <v>6000</v>
      </c>
      <c r="AR1957">
        <f t="shared" si="153"/>
        <v>0</v>
      </c>
      <c r="AV1957" s="4">
        <v>2960819</v>
      </c>
      <c r="AW1957" s="4">
        <v>122089</v>
      </c>
      <c r="AX1957" s="4" t="s">
        <v>1633</v>
      </c>
      <c r="AY1957" s="4">
        <v>650</v>
      </c>
      <c r="AZ1957" s="4">
        <v>650</v>
      </c>
      <c r="BA1957" s="4">
        <v>172.9</v>
      </c>
      <c r="BB1957" s="7">
        <f>AZ1957+BA1957-AY1957</f>
        <v>172.89999999999998</v>
      </c>
      <c r="BC1957" s="4" t="s">
        <v>1634</v>
      </c>
      <c r="BD1957" s="4">
        <v>9000</v>
      </c>
      <c r="BE1957" s="4" t="s">
        <v>4</v>
      </c>
      <c r="BF1957" s="4" t="s">
        <v>13</v>
      </c>
      <c r="BG1957" s="4" t="s">
        <v>6</v>
      </c>
      <c r="BH1957" s="4" t="s">
        <v>12</v>
      </c>
      <c r="BI1957" t="str">
        <f t="shared" si="154"/>
        <v>B</v>
      </c>
    </row>
    <row r="1958" spans="1:61" ht="15.75" customHeight="1" x14ac:dyDescent="0.2">
      <c r="A1958" s="4">
        <v>3045939</v>
      </c>
      <c r="B1958" s="4">
        <v>7124482</v>
      </c>
      <c r="C1958" s="4" t="s">
        <v>8460</v>
      </c>
      <c r="D1958" s="4">
        <v>1000</v>
      </c>
      <c r="E1958" s="4">
        <v>1000</v>
      </c>
      <c r="F1958" s="4">
        <v>172.5</v>
      </c>
      <c r="G1958" s="7">
        <f>E1958+F1958-D1958</f>
        <v>172.5</v>
      </c>
      <c r="H1958" s="4" t="s">
        <v>8461</v>
      </c>
      <c r="I1958" s="4">
        <v>11000</v>
      </c>
      <c r="J1958" s="4" t="s">
        <v>98</v>
      </c>
      <c r="K1958" s="4" t="s">
        <v>8</v>
      </c>
      <c r="M1958" s="4" t="s">
        <v>47</v>
      </c>
      <c r="O1958" s="4"/>
      <c r="P1958" s="14">
        <v>6376763</v>
      </c>
      <c r="Q1958" s="12">
        <v>133.25</v>
      </c>
      <c r="S1958" s="14">
        <v>401103</v>
      </c>
      <c r="T1958" s="12">
        <v>133</v>
      </c>
      <c r="U1958">
        <f>SUM($T$2:T1958)</f>
        <v>3152860.4399999976</v>
      </c>
      <c r="W1958" s="16">
        <v>401103</v>
      </c>
      <c r="X1958">
        <v>3152860.4399999976</v>
      </c>
      <c r="Y1958">
        <v>1957</v>
      </c>
      <c r="Z1958" s="18">
        <f t="shared" si="151"/>
        <v>7.5721346559497853</v>
      </c>
      <c r="AA1958" s="18">
        <f t="shared" si="152"/>
        <v>0.42879053461875549</v>
      </c>
      <c r="AB1958" t="str">
        <f t="shared" si="155"/>
        <v>B</v>
      </c>
      <c r="AI1958" s="14">
        <v>6376763</v>
      </c>
      <c r="AJ1958" s="12">
        <v>133.25</v>
      </c>
      <c r="AK1958" s="12">
        <v>133.25</v>
      </c>
      <c r="AL1958" s="12">
        <v>1200</v>
      </c>
      <c r="AN1958">
        <v>6376763</v>
      </c>
      <c r="AO1958">
        <v>133.25</v>
      </c>
      <c r="AP1958">
        <v>133.25</v>
      </c>
      <c r="AQ1958">
        <v>1200</v>
      </c>
      <c r="AR1958">
        <f t="shared" si="153"/>
        <v>0</v>
      </c>
      <c r="AV1958" s="4">
        <v>3045939</v>
      </c>
      <c r="AW1958" s="4">
        <v>7124482</v>
      </c>
      <c r="AX1958" s="4" t="s">
        <v>8460</v>
      </c>
      <c r="AY1958" s="4">
        <v>1000</v>
      </c>
      <c r="AZ1958" s="4">
        <v>1000</v>
      </c>
      <c r="BA1958" s="4">
        <v>172.5</v>
      </c>
      <c r="BB1958" s="7">
        <f>AZ1958+BA1958-AY1958</f>
        <v>172.5</v>
      </c>
      <c r="BC1958" s="4" t="s">
        <v>8461</v>
      </c>
      <c r="BD1958" s="4">
        <v>11000</v>
      </c>
      <c r="BE1958" s="4" t="s">
        <v>98</v>
      </c>
      <c r="BF1958" s="4" t="s">
        <v>8</v>
      </c>
      <c r="BH1958" s="4" t="s">
        <v>47</v>
      </c>
      <c r="BI1958" t="str">
        <f t="shared" si="154"/>
        <v>B</v>
      </c>
    </row>
    <row r="1959" spans="1:61" ht="15.75" customHeight="1" x14ac:dyDescent="0.2">
      <c r="A1959" s="4">
        <v>3031799</v>
      </c>
      <c r="B1959" s="4">
        <v>389100</v>
      </c>
      <c r="C1959" s="4" t="s">
        <v>7463</v>
      </c>
      <c r="D1959" s="4">
        <v>500</v>
      </c>
      <c r="E1959" s="4">
        <v>500</v>
      </c>
      <c r="F1959" s="4">
        <v>172</v>
      </c>
      <c r="G1959" s="7">
        <f>E1959+F1959-D1959</f>
        <v>172</v>
      </c>
      <c r="H1959" s="4" t="s">
        <v>6574</v>
      </c>
      <c r="I1959" s="4">
        <v>7200</v>
      </c>
      <c r="J1959" s="4" t="s">
        <v>473</v>
      </c>
      <c r="K1959" s="4" t="s">
        <v>5</v>
      </c>
      <c r="M1959" s="4" t="s">
        <v>173</v>
      </c>
      <c r="O1959" s="4"/>
      <c r="P1959" s="14">
        <v>6387207</v>
      </c>
      <c r="Q1959" s="12">
        <v>3006</v>
      </c>
      <c r="S1959" s="14">
        <v>2127742</v>
      </c>
      <c r="T1959" s="12">
        <v>133</v>
      </c>
      <c r="U1959">
        <f>SUM($T$2:T1959)</f>
        <v>3152993.4399999976</v>
      </c>
      <c r="W1959" s="16">
        <v>2127742</v>
      </c>
      <c r="X1959">
        <v>3152993.4399999976</v>
      </c>
      <c r="Y1959">
        <v>1958</v>
      </c>
      <c r="Z1959" s="18">
        <f t="shared" si="151"/>
        <v>7.5724540782421466</v>
      </c>
      <c r="AA1959" s="18">
        <f t="shared" si="152"/>
        <v>0.42900964066608238</v>
      </c>
      <c r="AB1959" t="str">
        <f t="shared" si="155"/>
        <v>B</v>
      </c>
      <c r="AI1959" s="14">
        <v>6387207</v>
      </c>
      <c r="AJ1959" s="12">
        <v>3006</v>
      </c>
      <c r="AK1959" s="12">
        <v>3996.6</v>
      </c>
      <c r="AL1959" s="12">
        <v>9.4</v>
      </c>
      <c r="AN1959">
        <v>6387207</v>
      </c>
      <c r="AO1959">
        <v>3006</v>
      </c>
      <c r="AP1959">
        <v>3996.6</v>
      </c>
      <c r="AQ1959">
        <v>9.4</v>
      </c>
      <c r="AR1959">
        <f t="shared" si="153"/>
        <v>0</v>
      </c>
      <c r="AV1959" s="4">
        <v>3031799</v>
      </c>
      <c r="AW1959" s="4">
        <v>389100</v>
      </c>
      <c r="AX1959" s="4" t="s">
        <v>7463</v>
      </c>
      <c r="AY1959" s="4">
        <v>500</v>
      </c>
      <c r="AZ1959" s="4">
        <v>500</v>
      </c>
      <c r="BA1959" s="4">
        <v>172</v>
      </c>
      <c r="BB1959" s="7">
        <f>AZ1959+BA1959-AY1959</f>
        <v>172</v>
      </c>
      <c r="BC1959" s="4" t="s">
        <v>6574</v>
      </c>
      <c r="BD1959" s="4">
        <v>7200</v>
      </c>
      <c r="BE1959" s="4" t="s">
        <v>473</v>
      </c>
      <c r="BF1959" s="4" t="s">
        <v>5</v>
      </c>
      <c r="BH1959" s="4" t="s">
        <v>173</v>
      </c>
      <c r="BI1959" t="str">
        <f t="shared" si="154"/>
        <v>B</v>
      </c>
    </row>
    <row r="1960" spans="1:61" ht="15.75" customHeight="1" x14ac:dyDescent="0.2">
      <c r="A1960" s="4">
        <v>3017267</v>
      </c>
      <c r="B1960" s="4">
        <v>681484</v>
      </c>
      <c r="C1960" s="4" t="s">
        <v>6368</v>
      </c>
      <c r="D1960" s="4">
        <v>600</v>
      </c>
      <c r="E1960" s="4">
        <v>600</v>
      </c>
      <c r="F1960" s="4">
        <v>171.9</v>
      </c>
      <c r="G1960" s="7">
        <f>E1960+F1960-D1960</f>
        <v>171.89999999999998</v>
      </c>
      <c r="H1960" s="4" t="s">
        <v>6369</v>
      </c>
      <c r="I1960" s="4">
        <v>15000</v>
      </c>
      <c r="J1960" s="4" t="s">
        <v>4</v>
      </c>
      <c r="K1960" s="4" t="s">
        <v>5</v>
      </c>
      <c r="L1960" s="4" t="s">
        <v>6</v>
      </c>
      <c r="M1960" s="4" t="s">
        <v>23</v>
      </c>
      <c r="O1960" s="4"/>
      <c r="P1960" s="14">
        <v>6390119</v>
      </c>
      <c r="Q1960" s="12">
        <v>3</v>
      </c>
      <c r="S1960" s="14">
        <v>7049736</v>
      </c>
      <c r="T1960" s="12">
        <v>133</v>
      </c>
      <c r="U1960">
        <f>SUM($T$2:T1960)</f>
        <v>3153126.4399999976</v>
      </c>
      <c r="W1960" s="16">
        <v>7049736</v>
      </c>
      <c r="X1960">
        <v>3153126.4399999976</v>
      </c>
      <c r="Y1960">
        <v>1959</v>
      </c>
      <c r="Z1960" s="18">
        <f t="shared" si="151"/>
        <v>7.5727735005345078</v>
      </c>
      <c r="AA1960" s="18">
        <f t="shared" si="152"/>
        <v>0.42922874671340927</v>
      </c>
      <c r="AB1960" t="str">
        <f t="shared" si="155"/>
        <v>B</v>
      </c>
      <c r="AI1960" s="14">
        <v>6390119</v>
      </c>
      <c r="AJ1960" s="12">
        <v>3</v>
      </c>
      <c r="AK1960" s="12">
        <v>3</v>
      </c>
      <c r="AL1960" s="12">
        <v>2000</v>
      </c>
      <c r="AN1960">
        <v>6390119</v>
      </c>
      <c r="AO1960">
        <v>3</v>
      </c>
      <c r="AP1960">
        <v>3</v>
      </c>
      <c r="AQ1960">
        <v>2000</v>
      </c>
      <c r="AR1960">
        <f t="shared" si="153"/>
        <v>0</v>
      </c>
      <c r="AV1960" s="4">
        <v>3017267</v>
      </c>
      <c r="AW1960" s="4">
        <v>681484</v>
      </c>
      <c r="AX1960" s="4" t="s">
        <v>6368</v>
      </c>
      <c r="AY1960" s="4">
        <v>600</v>
      </c>
      <c r="AZ1960" s="4">
        <v>600</v>
      </c>
      <c r="BA1960" s="4">
        <v>171.9</v>
      </c>
      <c r="BB1960" s="7">
        <f>AZ1960+BA1960-AY1960</f>
        <v>171.89999999999998</v>
      </c>
      <c r="BC1960" s="4" t="s">
        <v>6369</v>
      </c>
      <c r="BD1960" s="4">
        <v>15000</v>
      </c>
      <c r="BE1960" s="4" t="s">
        <v>4</v>
      </c>
      <c r="BF1960" s="4" t="s">
        <v>5</v>
      </c>
      <c r="BG1960" s="4" t="s">
        <v>6</v>
      </c>
      <c r="BH1960" s="4" t="s">
        <v>23</v>
      </c>
      <c r="BI1960" t="str">
        <f t="shared" si="154"/>
        <v>B</v>
      </c>
    </row>
    <row r="1961" spans="1:61" ht="15.75" customHeight="1" x14ac:dyDescent="0.2">
      <c r="A1961" s="4">
        <v>2949766</v>
      </c>
      <c r="B1961" s="4">
        <v>4722271</v>
      </c>
      <c r="C1961" s="4" t="s">
        <v>563</v>
      </c>
      <c r="D1961" s="4">
        <v>10000</v>
      </c>
      <c r="E1961" s="4">
        <v>10000</v>
      </c>
      <c r="F1961" s="4">
        <v>171</v>
      </c>
      <c r="G1961" s="7">
        <f>E1961+F1961-D1961</f>
        <v>171</v>
      </c>
      <c r="H1961" s="4" t="s">
        <v>564</v>
      </c>
      <c r="I1961" s="4">
        <v>14000</v>
      </c>
      <c r="J1961" s="4" t="s">
        <v>4</v>
      </c>
      <c r="K1961" s="4" t="s">
        <v>8</v>
      </c>
      <c r="L1961" s="4" t="s">
        <v>6</v>
      </c>
      <c r="M1961" s="4" t="s">
        <v>64</v>
      </c>
      <c r="O1961" s="4"/>
      <c r="P1961" s="14">
        <v>6391029</v>
      </c>
      <c r="Q1961" s="12">
        <v>-1000</v>
      </c>
      <c r="S1961" s="14">
        <v>5772852</v>
      </c>
      <c r="T1961" s="12">
        <v>132.75</v>
      </c>
      <c r="U1961">
        <f>SUM($T$2:T1961)</f>
        <v>3153259.1899999976</v>
      </c>
      <c r="W1961" s="16">
        <v>5772852</v>
      </c>
      <c r="X1961">
        <v>3153259.1899999976</v>
      </c>
      <c r="Y1961">
        <v>1960</v>
      </c>
      <c r="Z1961" s="18">
        <f t="shared" si="151"/>
        <v>7.5730923224090274</v>
      </c>
      <c r="AA1961" s="18">
        <f t="shared" si="152"/>
        <v>0.42944785276073622</v>
      </c>
      <c r="AB1961" t="str">
        <f t="shared" si="155"/>
        <v>B</v>
      </c>
      <c r="AI1961" s="14">
        <v>6391029</v>
      </c>
      <c r="AJ1961" s="12">
        <v>-1000</v>
      </c>
      <c r="AK1961" s="12">
        <v>0</v>
      </c>
      <c r="AL1961" s="12">
        <v>0</v>
      </c>
      <c r="AN1961">
        <v>6391029</v>
      </c>
      <c r="AO1961">
        <v>-1000</v>
      </c>
      <c r="AP1961">
        <v>0</v>
      </c>
      <c r="AQ1961">
        <v>0</v>
      </c>
      <c r="AR1961">
        <f t="shared" si="153"/>
        <v>0</v>
      </c>
      <c r="AV1961" s="4">
        <v>2949766</v>
      </c>
      <c r="AW1961" s="4">
        <v>4722271</v>
      </c>
      <c r="AX1961" s="4" t="s">
        <v>563</v>
      </c>
      <c r="AY1961" s="4">
        <v>10000</v>
      </c>
      <c r="AZ1961" s="4">
        <v>10000</v>
      </c>
      <c r="BA1961" s="4">
        <v>171</v>
      </c>
      <c r="BB1961" s="7">
        <f>AZ1961+BA1961-AY1961</f>
        <v>171</v>
      </c>
      <c r="BC1961" s="4" t="s">
        <v>564</v>
      </c>
      <c r="BD1961" s="4">
        <v>14000</v>
      </c>
      <c r="BE1961" s="4" t="s">
        <v>4</v>
      </c>
      <c r="BF1961" s="4" t="s">
        <v>8</v>
      </c>
      <c r="BG1961" s="4" t="s">
        <v>6</v>
      </c>
      <c r="BH1961" s="4" t="s">
        <v>64</v>
      </c>
      <c r="BI1961" t="str">
        <f t="shared" si="154"/>
        <v>A</v>
      </c>
    </row>
    <row r="1962" spans="1:61" ht="15.75" customHeight="1" x14ac:dyDescent="0.2">
      <c r="A1962" s="4">
        <v>2953819</v>
      </c>
      <c r="B1962" s="4">
        <v>148918</v>
      </c>
      <c r="C1962" s="4" t="s">
        <v>966</v>
      </c>
      <c r="D1962" s="4">
        <v>2500</v>
      </c>
      <c r="E1962" s="4">
        <v>2500</v>
      </c>
      <c r="F1962" s="4">
        <v>171</v>
      </c>
      <c r="G1962" s="7">
        <f>E1962+F1962-D1962</f>
        <v>171</v>
      </c>
      <c r="H1962" s="4" t="s">
        <v>787</v>
      </c>
      <c r="I1962" s="4">
        <v>35000</v>
      </c>
      <c r="J1962" s="4" t="s">
        <v>72</v>
      </c>
      <c r="K1962" s="4" t="s">
        <v>13</v>
      </c>
      <c r="M1962" s="4" t="s">
        <v>26</v>
      </c>
      <c r="O1962" s="4"/>
      <c r="P1962" s="14">
        <v>6392688</v>
      </c>
      <c r="Q1962" s="12">
        <v>1.2999999999999545</v>
      </c>
      <c r="S1962" s="14">
        <v>208348</v>
      </c>
      <c r="T1962" s="12">
        <v>132.24</v>
      </c>
      <c r="U1962">
        <f>SUM($T$2:T1962)</f>
        <v>3153391.4299999978</v>
      </c>
      <c r="W1962" s="16">
        <v>208348</v>
      </c>
      <c r="X1962">
        <v>3153391.4299999978</v>
      </c>
      <c r="Y1962">
        <v>1961</v>
      </c>
      <c r="Z1962" s="18">
        <f t="shared" si="151"/>
        <v>7.5734099194311471</v>
      </c>
      <c r="AA1962" s="18">
        <f t="shared" si="152"/>
        <v>0.4296669588080631</v>
      </c>
      <c r="AB1962" t="str">
        <f t="shared" si="155"/>
        <v>B</v>
      </c>
      <c r="AI1962" s="14">
        <v>6392688</v>
      </c>
      <c r="AJ1962" s="12">
        <v>1.2999999999999545</v>
      </c>
      <c r="AK1962" s="12">
        <v>1.3</v>
      </c>
      <c r="AL1962" s="12">
        <v>1000</v>
      </c>
      <c r="AN1962">
        <v>6392688</v>
      </c>
      <c r="AO1962">
        <v>1.2999999999999545</v>
      </c>
      <c r="AP1962">
        <v>1.3</v>
      </c>
      <c r="AQ1962">
        <v>1000</v>
      </c>
      <c r="AR1962">
        <f t="shared" si="153"/>
        <v>0</v>
      </c>
      <c r="AV1962" s="4">
        <v>2953819</v>
      </c>
      <c r="AW1962" s="4">
        <v>148918</v>
      </c>
      <c r="AX1962" s="4" t="s">
        <v>966</v>
      </c>
      <c r="AY1962" s="4">
        <v>2500</v>
      </c>
      <c r="AZ1962" s="4">
        <v>2500</v>
      </c>
      <c r="BA1962" s="4">
        <v>171</v>
      </c>
      <c r="BB1962" s="7">
        <f>AZ1962+BA1962-AY1962</f>
        <v>171</v>
      </c>
      <c r="BC1962" s="4" t="s">
        <v>787</v>
      </c>
      <c r="BD1962" s="4">
        <v>35000</v>
      </c>
      <c r="BE1962" s="4" t="s">
        <v>72</v>
      </c>
      <c r="BF1962" s="4" t="s">
        <v>13</v>
      </c>
      <c r="BH1962" s="4" t="s">
        <v>26</v>
      </c>
      <c r="BI1962" t="str">
        <f t="shared" si="154"/>
        <v>B</v>
      </c>
    </row>
    <row r="1963" spans="1:61" ht="15.75" customHeight="1" x14ac:dyDescent="0.2">
      <c r="A1963" s="4">
        <v>2955464</v>
      </c>
      <c r="B1963" s="4">
        <v>7224183</v>
      </c>
      <c r="C1963" s="4" t="s">
        <v>1130</v>
      </c>
      <c r="D1963" s="4">
        <v>2000</v>
      </c>
      <c r="E1963" s="4">
        <v>2000</v>
      </c>
      <c r="F1963" s="4">
        <v>171</v>
      </c>
      <c r="G1963" s="7">
        <f>E1963+F1963-D1963</f>
        <v>171</v>
      </c>
      <c r="H1963" s="4" t="s">
        <v>1131</v>
      </c>
      <c r="I1963" s="4">
        <v>12000</v>
      </c>
      <c r="J1963" s="4" t="s">
        <v>4</v>
      </c>
      <c r="K1963" s="4" t="s">
        <v>22</v>
      </c>
      <c r="M1963" s="4" t="s">
        <v>64</v>
      </c>
      <c r="O1963" s="4"/>
      <c r="P1963" s="14">
        <v>6392737</v>
      </c>
      <c r="Q1963" s="12">
        <v>662.15000000000009</v>
      </c>
      <c r="S1963" s="14">
        <v>5914224</v>
      </c>
      <c r="T1963" s="12">
        <v>130</v>
      </c>
      <c r="U1963">
        <f>SUM($T$2:T1963)</f>
        <v>3153521.4299999978</v>
      </c>
      <c r="W1963" s="16">
        <v>5914224</v>
      </c>
      <c r="X1963">
        <v>3153521.4299999978</v>
      </c>
      <c r="Y1963">
        <v>1962</v>
      </c>
      <c r="Z1963" s="18">
        <f t="shared" si="151"/>
        <v>7.5737221367093959</v>
      </c>
      <c r="AA1963" s="18">
        <f t="shared" si="152"/>
        <v>0.42988606485538999</v>
      </c>
      <c r="AB1963" t="str">
        <f t="shared" si="155"/>
        <v>B</v>
      </c>
      <c r="AI1963" s="14">
        <v>6392737</v>
      </c>
      <c r="AJ1963" s="12">
        <v>662.15000000000009</v>
      </c>
      <c r="AK1963" s="12">
        <v>662.15</v>
      </c>
      <c r="AL1963" s="12">
        <v>2050</v>
      </c>
      <c r="AN1963">
        <v>6392737</v>
      </c>
      <c r="AO1963">
        <v>662.15000000000009</v>
      </c>
      <c r="AP1963">
        <v>662.15</v>
      </c>
      <c r="AQ1963">
        <v>2050</v>
      </c>
      <c r="AR1963">
        <f t="shared" si="153"/>
        <v>0</v>
      </c>
      <c r="AV1963" s="4">
        <v>2955464</v>
      </c>
      <c r="AW1963" s="4">
        <v>7224183</v>
      </c>
      <c r="AX1963" s="4" t="s">
        <v>1130</v>
      </c>
      <c r="AY1963" s="4">
        <v>2000</v>
      </c>
      <c r="AZ1963" s="4">
        <v>2000</v>
      </c>
      <c r="BA1963" s="4">
        <v>171</v>
      </c>
      <c r="BB1963" s="7">
        <f>AZ1963+BA1963-AY1963</f>
        <v>171</v>
      </c>
      <c r="BC1963" s="4" t="s">
        <v>1131</v>
      </c>
      <c r="BD1963" s="4">
        <v>12000</v>
      </c>
      <c r="BE1963" s="4" t="s">
        <v>4</v>
      </c>
      <c r="BF1963" s="4" t="s">
        <v>22</v>
      </c>
      <c r="BH1963" s="4" t="s">
        <v>64</v>
      </c>
      <c r="BI1963" t="str">
        <f t="shared" si="154"/>
        <v>A</v>
      </c>
    </row>
    <row r="1964" spans="1:61" ht="15.75" customHeight="1" x14ac:dyDescent="0.2">
      <c r="A1964" s="4">
        <v>2963661</v>
      </c>
      <c r="B1964" s="4">
        <v>360822</v>
      </c>
      <c r="C1964" s="4" t="s">
        <v>1903</v>
      </c>
      <c r="D1964" s="4">
        <v>3000</v>
      </c>
      <c r="E1964" s="4">
        <v>3000</v>
      </c>
      <c r="F1964" s="4">
        <v>171</v>
      </c>
      <c r="G1964" s="7">
        <f>E1964+F1964-D1964</f>
        <v>171</v>
      </c>
      <c r="H1964" s="4" t="s">
        <v>1904</v>
      </c>
      <c r="I1964" s="4">
        <v>15000</v>
      </c>
      <c r="J1964" s="4" t="s">
        <v>4</v>
      </c>
      <c r="K1964" s="4" t="s">
        <v>22</v>
      </c>
      <c r="L1964" s="4" t="s">
        <v>6</v>
      </c>
      <c r="M1964" s="4" t="s">
        <v>65</v>
      </c>
      <c r="O1964" s="4"/>
      <c r="P1964" s="14">
        <v>6398799</v>
      </c>
      <c r="Q1964" s="12">
        <v>541.5</v>
      </c>
      <c r="S1964" s="14">
        <v>8338331</v>
      </c>
      <c r="T1964" s="12">
        <v>128.25</v>
      </c>
      <c r="U1964">
        <f>SUM($T$2:T1964)</f>
        <v>3153649.6799999978</v>
      </c>
      <c r="W1964" s="16">
        <v>8338331</v>
      </c>
      <c r="X1964">
        <v>3153649.6799999978</v>
      </c>
      <c r="Y1964">
        <v>1963</v>
      </c>
      <c r="Z1964" s="18">
        <f t="shared" si="151"/>
        <v>7.5740301510627441</v>
      </c>
      <c r="AA1964" s="18">
        <f t="shared" si="152"/>
        <v>0.43010517090271694</v>
      </c>
      <c r="AB1964" t="str">
        <f t="shared" si="155"/>
        <v>B</v>
      </c>
      <c r="AI1964" s="14">
        <v>6398799</v>
      </c>
      <c r="AJ1964" s="12">
        <v>541.5</v>
      </c>
      <c r="AK1964" s="12">
        <v>541.5</v>
      </c>
      <c r="AL1964" s="12">
        <v>1000</v>
      </c>
      <c r="AN1964">
        <v>6398799</v>
      </c>
      <c r="AO1964">
        <v>541.5</v>
      </c>
      <c r="AP1964">
        <v>541.5</v>
      </c>
      <c r="AQ1964">
        <v>1000</v>
      </c>
      <c r="AR1964">
        <f t="shared" si="153"/>
        <v>0</v>
      </c>
      <c r="AV1964" s="4">
        <v>2963661</v>
      </c>
      <c r="AW1964" s="4">
        <v>360822</v>
      </c>
      <c r="AX1964" s="4" t="s">
        <v>1903</v>
      </c>
      <c r="AY1964" s="4">
        <v>3000</v>
      </c>
      <c r="AZ1964" s="4">
        <v>3000</v>
      </c>
      <c r="BA1964" s="4">
        <v>171</v>
      </c>
      <c r="BB1964" s="7">
        <f>AZ1964+BA1964-AY1964</f>
        <v>171</v>
      </c>
      <c r="BC1964" s="4" t="s">
        <v>1904</v>
      </c>
      <c r="BD1964" s="4">
        <v>15000</v>
      </c>
      <c r="BE1964" s="4" t="s">
        <v>4</v>
      </c>
      <c r="BF1964" s="4" t="s">
        <v>22</v>
      </c>
      <c r="BG1964" s="4" t="s">
        <v>6</v>
      </c>
      <c r="BH1964" s="4" t="s">
        <v>65</v>
      </c>
      <c r="BI1964" t="str">
        <f t="shared" si="154"/>
        <v>B</v>
      </c>
    </row>
    <row r="1965" spans="1:61" ht="15.75" customHeight="1" x14ac:dyDescent="0.2">
      <c r="A1965" s="4">
        <v>2968316</v>
      </c>
      <c r="B1965" s="4">
        <v>7258266</v>
      </c>
      <c r="C1965" s="4" t="s">
        <v>2281</v>
      </c>
      <c r="D1965" s="4">
        <v>2000</v>
      </c>
      <c r="E1965" s="4">
        <v>2000</v>
      </c>
      <c r="F1965" s="4">
        <v>171</v>
      </c>
      <c r="G1965" s="7">
        <f>E1965+F1965-D1965</f>
        <v>171</v>
      </c>
      <c r="H1965" s="4" t="s">
        <v>2282</v>
      </c>
      <c r="I1965" s="4">
        <v>5000</v>
      </c>
      <c r="J1965" s="4" t="s">
        <v>4</v>
      </c>
      <c r="K1965" s="4" t="s">
        <v>8</v>
      </c>
      <c r="L1965" s="4" t="s">
        <v>6</v>
      </c>
      <c r="M1965" s="4" t="s">
        <v>101</v>
      </c>
      <c r="O1965" s="4"/>
      <c r="P1965" s="14">
        <v>6399576</v>
      </c>
      <c r="Q1965" s="12">
        <v>562.5</v>
      </c>
      <c r="S1965" s="14">
        <v>1789335</v>
      </c>
      <c r="T1965" s="12">
        <v>127.68000000000006</v>
      </c>
      <c r="U1965">
        <f>SUM($T$2:T1965)</f>
        <v>3153777.359999998</v>
      </c>
      <c r="W1965" s="16">
        <v>1789335</v>
      </c>
      <c r="X1965">
        <v>3153777.359999998</v>
      </c>
      <c r="Y1965">
        <v>1964</v>
      </c>
      <c r="Z1965" s="18">
        <f t="shared" si="151"/>
        <v>7.5743367964634123</v>
      </c>
      <c r="AA1965" s="18">
        <f t="shared" si="152"/>
        <v>0.43032427695004383</v>
      </c>
      <c r="AB1965" t="str">
        <f t="shared" si="155"/>
        <v>B</v>
      </c>
      <c r="AI1965" s="14">
        <v>6399576</v>
      </c>
      <c r="AJ1965" s="12">
        <v>562.5</v>
      </c>
      <c r="AK1965" s="12">
        <v>562.5</v>
      </c>
      <c r="AL1965" s="12">
        <v>2500</v>
      </c>
      <c r="AN1965">
        <v>6399576</v>
      </c>
      <c r="AO1965">
        <v>562.5</v>
      </c>
      <c r="AP1965">
        <v>562.5</v>
      </c>
      <c r="AQ1965">
        <v>2500</v>
      </c>
      <c r="AR1965">
        <f t="shared" si="153"/>
        <v>0</v>
      </c>
      <c r="AV1965" s="4">
        <v>2968316</v>
      </c>
      <c r="AW1965" s="4">
        <v>7258266</v>
      </c>
      <c r="AX1965" s="4" t="s">
        <v>2281</v>
      </c>
      <c r="AY1965" s="4">
        <v>2000</v>
      </c>
      <c r="AZ1965" s="4">
        <v>2000</v>
      </c>
      <c r="BA1965" s="4">
        <v>171</v>
      </c>
      <c r="BB1965" s="7">
        <f>AZ1965+BA1965-AY1965</f>
        <v>171</v>
      </c>
      <c r="BC1965" s="4" t="s">
        <v>2282</v>
      </c>
      <c r="BD1965" s="4">
        <v>5000</v>
      </c>
      <c r="BE1965" s="4" t="s">
        <v>4</v>
      </c>
      <c r="BF1965" s="4" t="s">
        <v>8</v>
      </c>
      <c r="BG1965" s="4" t="s">
        <v>6</v>
      </c>
      <c r="BH1965" s="4" t="s">
        <v>101</v>
      </c>
      <c r="BI1965" t="str">
        <f t="shared" si="154"/>
        <v>C</v>
      </c>
    </row>
    <row r="1966" spans="1:61" ht="15.75" customHeight="1" x14ac:dyDescent="0.2">
      <c r="A1966" s="4">
        <v>2976457</v>
      </c>
      <c r="B1966" s="4">
        <v>5217640</v>
      </c>
      <c r="C1966" s="4" t="s">
        <v>2992</v>
      </c>
      <c r="D1966" s="4">
        <v>2000</v>
      </c>
      <c r="E1966" s="4">
        <v>2000</v>
      </c>
      <c r="F1966" s="4">
        <v>171</v>
      </c>
      <c r="G1966" s="7">
        <f>E1966+F1966-D1966</f>
        <v>171</v>
      </c>
      <c r="H1966" s="4" t="s">
        <v>2993</v>
      </c>
      <c r="I1966" s="4">
        <v>12500</v>
      </c>
      <c r="J1966" s="4" t="s">
        <v>4</v>
      </c>
      <c r="K1966" s="4" t="s">
        <v>8</v>
      </c>
      <c r="L1966" s="4" t="s">
        <v>9</v>
      </c>
      <c r="M1966" s="4" t="s">
        <v>173</v>
      </c>
      <c r="O1966" s="4"/>
      <c r="P1966" s="14">
        <v>6402957</v>
      </c>
      <c r="Q1966" s="12">
        <v>650.75</v>
      </c>
      <c r="S1966" s="14">
        <v>6822733</v>
      </c>
      <c r="T1966" s="12">
        <v>127.5</v>
      </c>
      <c r="U1966">
        <f>SUM($T$2:T1966)</f>
        <v>3153904.859999998</v>
      </c>
      <c r="W1966" s="16">
        <v>6822733</v>
      </c>
      <c r="X1966">
        <v>3153904.859999998</v>
      </c>
      <c r="Y1966">
        <v>1965</v>
      </c>
      <c r="Z1966" s="18">
        <f t="shared" si="151"/>
        <v>7.5746430095632329</v>
      </c>
      <c r="AA1966" s="18">
        <f t="shared" si="152"/>
        <v>0.43054338299737072</v>
      </c>
      <c r="AB1966" t="str">
        <f t="shared" si="155"/>
        <v>B</v>
      </c>
      <c r="AI1966" s="14">
        <v>6402957</v>
      </c>
      <c r="AJ1966" s="12">
        <v>650.75</v>
      </c>
      <c r="AK1966" s="12">
        <v>650.75</v>
      </c>
      <c r="AL1966" s="12">
        <v>2000</v>
      </c>
      <c r="AN1966">
        <v>6402957</v>
      </c>
      <c r="AO1966">
        <v>650.75</v>
      </c>
      <c r="AP1966">
        <v>650.75</v>
      </c>
      <c r="AQ1966">
        <v>2000</v>
      </c>
      <c r="AR1966">
        <f t="shared" si="153"/>
        <v>0</v>
      </c>
      <c r="AV1966" s="4">
        <v>2976457</v>
      </c>
      <c r="AW1966" s="4">
        <v>5217640</v>
      </c>
      <c r="AX1966" s="4" t="s">
        <v>2992</v>
      </c>
      <c r="AY1966" s="4">
        <v>2000</v>
      </c>
      <c r="AZ1966" s="4">
        <v>2000</v>
      </c>
      <c r="BA1966" s="4">
        <v>171</v>
      </c>
      <c r="BB1966" s="7">
        <f>AZ1966+BA1966-AY1966</f>
        <v>171</v>
      </c>
      <c r="BC1966" s="4" t="s">
        <v>2993</v>
      </c>
      <c r="BD1966" s="4">
        <v>12500</v>
      </c>
      <c r="BE1966" s="4" t="s">
        <v>4</v>
      </c>
      <c r="BF1966" s="4" t="s">
        <v>8</v>
      </c>
      <c r="BG1966" s="4" t="s">
        <v>9</v>
      </c>
      <c r="BH1966" s="4" t="s">
        <v>173</v>
      </c>
      <c r="BI1966" t="str">
        <f t="shared" si="154"/>
        <v>B</v>
      </c>
    </row>
    <row r="1967" spans="1:61" ht="15.75" customHeight="1" x14ac:dyDescent="0.2">
      <c r="A1967" s="4">
        <v>2983688</v>
      </c>
      <c r="B1967" s="4">
        <v>469192</v>
      </c>
      <c r="C1967" s="4" t="s">
        <v>3644</v>
      </c>
      <c r="D1967" s="4">
        <v>750</v>
      </c>
      <c r="E1967" s="4">
        <v>750</v>
      </c>
      <c r="F1967" s="4">
        <v>171</v>
      </c>
      <c r="G1967" s="7">
        <f>E1967+F1967-D1967</f>
        <v>171</v>
      </c>
      <c r="H1967" s="4" t="s">
        <v>3645</v>
      </c>
      <c r="I1967" s="4">
        <v>8200</v>
      </c>
      <c r="J1967" s="4" t="s">
        <v>4</v>
      </c>
      <c r="K1967" s="4" t="s">
        <v>5</v>
      </c>
      <c r="L1967" s="4" t="s">
        <v>6</v>
      </c>
      <c r="M1967" s="4" t="s">
        <v>47</v>
      </c>
      <c r="O1967" s="4"/>
      <c r="P1967" s="14">
        <v>6408067</v>
      </c>
      <c r="Q1967" s="12">
        <v>-500</v>
      </c>
      <c r="S1967" s="14">
        <v>8021756</v>
      </c>
      <c r="T1967" s="12">
        <v>126.75</v>
      </c>
      <c r="U1967">
        <f>SUM($T$2:T1967)</f>
        <v>3154031.609999998</v>
      </c>
      <c r="W1967" s="16">
        <v>8021756</v>
      </c>
      <c r="X1967">
        <v>3154031.609999998</v>
      </c>
      <c r="Y1967">
        <v>1966</v>
      </c>
      <c r="Z1967" s="18">
        <f t="shared" si="151"/>
        <v>7.5749474214095249</v>
      </c>
      <c r="AA1967" s="18">
        <f t="shared" si="152"/>
        <v>0.43076248904469766</v>
      </c>
      <c r="AB1967" t="str">
        <f t="shared" si="155"/>
        <v>B</v>
      </c>
      <c r="AI1967" s="14">
        <v>6408067</v>
      </c>
      <c r="AJ1967" s="12">
        <v>-500</v>
      </c>
      <c r="AK1967" s="12">
        <v>0</v>
      </c>
      <c r="AL1967" s="12">
        <v>0</v>
      </c>
      <c r="AN1967">
        <v>6408067</v>
      </c>
      <c r="AO1967">
        <v>-500</v>
      </c>
      <c r="AP1967">
        <v>0</v>
      </c>
      <c r="AQ1967">
        <v>0</v>
      </c>
      <c r="AR1967">
        <f t="shared" si="153"/>
        <v>0</v>
      </c>
      <c r="AV1967" s="4">
        <v>2983688</v>
      </c>
      <c r="AW1967" s="4">
        <v>469192</v>
      </c>
      <c r="AX1967" s="4" t="s">
        <v>3644</v>
      </c>
      <c r="AY1967" s="4">
        <v>750</v>
      </c>
      <c r="AZ1967" s="4">
        <v>750</v>
      </c>
      <c r="BA1967" s="4">
        <v>171</v>
      </c>
      <c r="BB1967" s="7">
        <f>AZ1967+BA1967-AY1967</f>
        <v>171</v>
      </c>
      <c r="BC1967" s="4" t="s">
        <v>3645</v>
      </c>
      <c r="BD1967" s="4">
        <v>8200</v>
      </c>
      <c r="BE1967" s="4" t="s">
        <v>4</v>
      </c>
      <c r="BF1967" s="4" t="s">
        <v>5</v>
      </c>
      <c r="BG1967" s="4" t="s">
        <v>6</v>
      </c>
      <c r="BH1967" s="4" t="s">
        <v>47</v>
      </c>
      <c r="BI1967" t="str">
        <f t="shared" si="154"/>
        <v>B</v>
      </c>
    </row>
    <row r="1968" spans="1:61" ht="15.75" customHeight="1" x14ac:dyDescent="0.2">
      <c r="A1968" s="4">
        <v>2992340</v>
      </c>
      <c r="B1968" s="4">
        <v>4866128</v>
      </c>
      <c r="C1968" s="4" t="s">
        <v>4430</v>
      </c>
      <c r="D1968" s="4">
        <v>2000</v>
      </c>
      <c r="E1968" s="4">
        <v>2000</v>
      </c>
      <c r="F1968" s="4">
        <v>171</v>
      </c>
      <c r="G1968" s="7">
        <f>E1968+F1968-D1968</f>
        <v>171</v>
      </c>
      <c r="H1968" s="4" t="s">
        <v>3902</v>
      </c>
      <c r="I1968" s="4">
        <v>10000</v>
      </c>
      <c r="J1968" s="4" t="s">
        <v>4</v>
      </c>
      <c r="K1968" s="4" t="s">
        <v>13</v>
      </c>
      <c r="L1968" s="4" t="s">
        <v>6</v>
      </c>
      <c r="M1968" s="4" t="s">
        <v>29</v>
      </c>
      <c r="O1968" s="4"/>
      <c r="P1968" s="14">
        <v>6412589</v>
      </c>
      <c r="Q1968" s="12">
        <v>1244.5</v>
      </c>
      <c r="S1968" s="14">
        <v>1685499</v>
      </c>
      <c r="T1968" s="12">
        <v>126.41999999999996</v>
      </c>
      <c r="U1968">
        <f>SUM($T$2:T1968)</f>
        <v>3154158.0299999979</v>
      </c>
      <c r="W1968" s="16">
        <v>1685499</v>
      </c>
      <c r="X1968">
        <v>3154158.0299999979</v>
      </c>
      <c r="Y1968">
        <v>1967</v>
      </c>
      <c r="Z1968" s="18">
        <f t="shared" si="151"/>
        <v>7.5752510407042637</v>
      </c>
      <c r="AA1968" s="18">
        <f t="shared" si="152"/>
        <v>0.43098159509202455</v>
      </c>
      <c r="AB1968" t="str">
        <f t="shared" si="155"/>
        <v>B</v>
      </c>
      <c r="AI1968" s="14">
        <v>6412589</v>
      </c>
      <c r="AJ1968" s="12">
        <v>1244.5</v>
      </c>
      <c r="AK1968" s="12">
        <v>1244.5</v>
      </c>
      <c r="AL1968" s="12">
        <v>13100</v>
      </c>
      <c r="AN1968">
        <v>6412589</v>
      </c>
      <c r="AO1968">
        <v>1244.5</v>
      </c>
      <c r="AP1968">
        <v>1244.5</v>
      </c>
      <c r="AQ1968">
        <v>13100</v>
      </c>
      <c r="AR1968">
        <f t="shared" si="153"/>
        <v>0</v>
      </c>
      <c r="AV1968" s="4">
        <v>2992340</v>
      </c>
      <c r="AW1968" s="4">
        <v>4866128</v>
      </c>
      <c r="AX1968" s="4" t="s">
        <v>4430</v>
      </c>
      <c r="AY1968" s="4">
        <v>2000</v>
      </c>
      <c r="AZ1968" s="4">
        <v>2000</v>
      </c>
      <c r="BA1968" s="4">
        <v>171</v>
      </c>
      <c r="BB1968" s="7">
        <f>AZ1968+BA1968-AY1968</f>
        <v>171</v>
      </c>
      <c r="BC1968" s="4" t="s">
        <v>3902</v>
      </c>
      <c r="BD1968" s="4">
        <v>10000</v>
      </c>
      <c r="BE1968" s="4" t="s">
        <v>4</v>
      </c>
      <c r="BF1968" s="4" t="s">
        <v>13</v>
      </c>
      <c r="BG1968" s="4" t="s">
        <v>6</v>
      </c>
      <c r="BH1968" s="4" t="s">
        <v>29</v>
      </c>
      <c r="BI1968" t="str">
        <f t="shared" si="154"/>
        <v>C</v>
      </c>
    </row>
    <row r="1969" spans="1:61" ht="15.75" customHeight="1" x14ac:dyDescent="0.2">
      <c r="A1969" s="4">
        <v>3006375</v>
      </c>
      <c r="B1969" s="4">
        <v>1748394</v>
      </c>
      <c r="C1969" s="4" t="s">
        <v>5591</v>
      </c>
      <c r="D1969" s="4">
        <v>10000</v>
      </c>
      <c r="E1969" s="4">
        <v>10000</v>
      </c>
      <c r="F1969" s="4">
        <v>171</v>
      </c>
      <c r="G1969" s="7">
        <f>E1969+F1969-D1969</f>
        <v>171</v>
      </c>
      <c r="H1969" s="4" t="s">
        <v>5592</v>
      </c>
      <c r="I1969" s="4">
        <v>17000</v>
      </c>
      <c r="J1969" s="4" t="s">
        <v>4</v>
      </c>
      <c r="K1969" s="4" t="s">
        <v>13</v>
      </c>
      <c r="L1969" s="4" t="s">
        <v>6</v>
      </c>
      <c r="M1969" s="4" t="s">
        <v>25</v>
      </c>
      <c r="O1969" s="4"/>
      <c r="P1969" s="14">
        <v>6417804</v>
      </c>
      <c r="Q1969" s="12">
        <v>120</v>
      </c>
      <c r="S1969" s="14">
        <v>283450</v>
      </c>
      <c r="T1969" s="12">
        <v>125</v>
      </c>
      <c r="U1969">
        <f>SUM($T$2:T1969)</f>
        <v>3154283.0299999979</v>
      </c>
      <c r="W1969" s="16">
        <v>283450</v>
      </c>
      <c r="X1969">
        <v>3154283.0299999979</v>
      </c>
      <c r="Y1969">
        <v>1968</v>
      </c>
      <c r="Z1969" s="18">
        <f t="shared" si="151"/>
        <v>7.575551249625657</v>
      </c>
      <c r="AA1969" s="18">
        <f t="shared" si="152"/>
        <v>0.43120070113935144</v>
      </c>
      <c r="AB1969" t="str">
        <f t="shared" si="155"/>
        <v>B</v>
      </c>
      <c r="AI1969" s="14">
        <v>6417804</v>
      </c>
      <c r="AJ1969" s="12">
        <v>120</v>
      </c>
      <c r="AK1969" s="12">
        <v>120</v>
      </c>
      <c r="AL1969" s="12">
        <v>1000</v>
      </c>
      <c r="AN1969">
        <v>6417804</v>
      </c>
      <c r="AO1969">
        <v>120</v>
      </c>
      <c r="AP1969">
        <v>120</v>
      </c>
      <c r="AQ1969">
        <v>1000</v>
      </c>
      <c r="AR1969">
        <f t="shared" si="153"/>
        <v>0</v>
      </c>
      <c r="AV1969" s="4">
        <v>3006375</v>
      </c>
      <c r="AW1969" s="4">
        <v>1748394</v>
      </c>
      <c r="AX1969" s="4" t="s">
        <v>5591</v>
      </c>
      <c r="AY1969" s="4">
        <v>10000</v>
      </c>
      <c r="AZ1969" s="4">
        <v>10000</v>
      </c>
      <c r="BA1969" s="4">
        <v>171</v>
      </c>
      <c r="BB1969" s="7">
        <f>AZ1969+BA1969-AY1969</f>
        <v>171</v>
      </c>
      <c r="BC1969" s="4" t="s">
        <v>5592</v>
      </c>
      <c r="BD1969" s="4">
        <v>17000</v>
      </c>
      <c r="BE1969" s="4" t="s">
        <v>4</v>
      </c>
      <c r="BF1969" s="4" t="s">
        <v>13</v>
      </c>
      <c r="BG1969" s="4" t="s">
        <v>6</v>
      </c>
      <c r="BH1969" s="4" t="s">
        <v>25</v>
      </c>
      <c r="BI1969" t="str">
        <f t="shared" si="154"/>
        <v>A</v>
      </c>
    </row>
    <row r="1970" spans="1:61" ht="15.75" customHeight="1" x14ac:dyDescent="0.2">
      <c r="A1970" s="4">
        <v>3007600</v>
      </c>
      <c r="B1970" s="4">
        <v>7723626</v>
      </c>
      <c r="C1970" s="4" t="s">
        <v>5672</v>
      </c>
      <c r="D1970" s="4">
        <v>1000</v>
      </c>
      <c r="E1970" s="4">
        <v>1000</v>
      </c>
      <c r="F1970" s="4">
        <v>171</v>
      </c>
      <c r="G1970" s="7">
        <f>E1970+F1970-D1970</f>
        <v>171</v>
      </c>
      <c r="H1970" s="4" t="s">
        <v>5673</v>
      </c>
      <c r="I1970" s="4">
        <v>7500</v>
      </c>
      <c r="J1970" s="4" t="s">
        <v>4</v>
      </c>
      <c r="K1970" s="4" t="s">
        <v>8</v>
      </c>
      <c r="L1970" s="4" t="s">
        <v>6</v>
      </c>
      <c r="M1970" s="4" t="s">
        <v>17</v>
      </c>
      <c r="O1970" s="4"/>
      <c r="P1970" s="14">
        <v>6419722</v>
      </c>
      <c r="Q1970" s="12">
        <v>427.5</v>
      </c>
      <c r="S1970" s="14">
        <v>7930546</v>
      </c>
      <c r="T1970" s="12">
        <v>124.79999999999995</v>
      </c>
      <c r="U1970">
        <f>SUM($T$2:T1970)</f>
        <v>3154407.8299999977</v>
      </c>
      <c r="W1970" s="16">
        <v>7930546</v>
      </c>
      <c r="X1970">
        <v>3154407.8299999977</v>
      </c>
      <c r="Y1970">
        <v>1969</v>
      </c>
      <c r="Z1970" s="18">
        <f t="shared" si="151"/>
        <v>7.5758509782127748</v>
      </c>
      <c r="AA1970" s="18">
        <f t="shared" si="152"/>
        <v>0.43141980718667833</v>
      </c>
      <c r="AB1970" t="str">
        <f t="shared" si="155"/>
        <v>B</v>
      </c>
      <c r="AI1970" s="14">
        <v>6419722</v>
      </c>
      <c r="AJ1970" s="12">
        <v>427.5</v>
      </c>
      <c r="AK1970" s="12">
        <v>427.5</v>
      </c>
      <c r="AL1970" s="12">
        <v>2500</v>
      </c>
      <c r="AN1970">
        <v>6419722</v>
      </c>
      <c r="AO1970">
        <v>427.5</v>
      </c>
      <c r="AP1970">
        <v>427.5</v>
      </c>
      <c r="AQ1970">
        <v>2500</v>
      </c>
      <c r="AR1970">
        <f t="shared" si="153"/>
        <v>0</v>
      </c>
      <c r="AV1970" s="4">
        <v>3007600</v>
      </c>
      <c r="AW1970" s="4">
        <v>7723626</v>
      </c>
      <c r="AX1970" s="4" t="s">
        <v>5672</v>
      </c>
      <c r="AY1970" s="4">
        <v>1000</v>
      </c>
      <c r="AZ1970" s="4">
        <v>1000</v>
      </c>
      <c r="BA1970" s="4">
        <v>171</v>
      </c>
      <c r="BB1970" s="7">
        <f>AZ1970+BA1970-AY1970</f>
        <v>171</v>
      </c>
      <c r="BC1970" s="4" t="s">
        <v>5673</v>
      </c>
      <c r="BD1970" s="4">
        <v>7500</v>
      </c>
      <c r="BE1970" s="4" t="s">
        <v>4</v>
      </c>
      <c r="BF1970" s="4" t="s">
        <v>8</v>
      </c>
      <c r="BG1970" s="4" t="s">
        <v>6</v>
      </c>
      <c r="BH1970" s="4" t="s">
        <v>17</v>
      </c>
      <c r="BI1970" t="str">
        <f t="shared" si="154"/>
        <v>B</v>
      </c>
    </row>
    <row r="1971" spans="1:61" ht="15.75" customHeight="1" x14ac:dyDescent="0.2">
      <c r="A1971" s="4">
        <v>3015699</v>
      </c>
      <c r="B1971" s="4">
        <v>467018</v>
      </c>
      <c r="C1971" s="4" t="s">
        <v>6274</v>
      </c>
      <c r="D1971" s="4">
        <v>2000</v>
      </c>
      <c r="E1971" s="4">
        <v>2000</v>
      </c>
      <c r="F1971" s="4">
        <v>171</v>
      </c>
      <c r="G1971" s="7">
        <f>E1971+F1971-D1971</f>
        <v>171</v>
      </c>
      <c r="H1971" s="4" t="s">
        <v>6275</v>
      </c>
      <c r="I1971" s="4">
        <v>60000</v>
      </c>
      <c r="J1971" s="4" t="s">
        <v>4</v>
      </c>
      <c r="K1971" s="4" t="s">
        <v>13</v>
      </c>
      <c r="L1971" s="4" t="s">
        <v>6</v>
      </c>
      <c r="M1971" s="4" t="s">
        <v>25</v>
      </c>
      <c r="O1971" s="4"/>
      <c r="P1971" s="14">
        <v>6419757</v>
      </c>
      <c r="Q1971" s="12">
        <v>90</v>
      </c>
      <c r="S1971" s="14">
        <v>5298399</v>
      </c>
      <c r="T1971" s="12">
        <v>124.19999999999982</v>
      </c>
      <c r="U1971">
        <f>SUM($T$2:T1971)</f>
        <v>3154532.0299999979</v>
      </c>
      <c r="W1971" s="16">
        <v>5298399</v>
      </c>
      <c r="X1971">
        <v>3154532.0299999979</v>
      </c>
      <c r="Y1971">
        <v>1970</v>
      </c>
      <c r="Z1971" s="18">
        <f t="shared" si="151"/>
        <v>7.5761492657970706</v>
      </c>
      <c r="AA1971" s="18">
        <f t="shared" si="152"/>
        <v>0.43163891323400527</v>
      </c>
      <c r="AB1971" t="str">
        <f t="shared" si="155"/>
        <v>B</v>
      </c>
      <c r="AI1971" s="14">
        <v>6419757</v>
      </c>
      <c r="AJ1971" s="12">
        <v>90</v>
      </c>
      <c r="AK1971" s="12">
        <v>90</v>
      </c>
      <c r="AL1971" s="12">
        <v>1500</v>
      </c>
      <c r="AN1971">
        <v>6419757</v>
      </c>
      <c r="AO1971">
        <v>90</v>
      </c>
      <c r="AP1971">
        <v>90</v>
      </c>
      <c r="AQ1971">
        <v>1500</v>
      </c>
      <c r="AR1971">
        <f t="shared" si="153"/>
        <v>0</v>
      </c>
      <c r="AV1971" s="4">
        <v>3015699</v>
      </c>
      <c r="AW1971" s="4">
        <v>467018</v>
      </c>
      <c r="AX1971" s="4" t="s">
        <v>6274</v>
      </c>
      <c r="AY1971" s="4">
        <v>2000</v>
      </c>
      <c r="AZ1971" s="4">
        <v>2000</v>
      </c>
      <c r="BA1971" s="4">
        <v>171</v>
      </c>
      <c r="BB1971" s="7">
        <f>AZ1971+BA1971-AY1971</f>
        <v>171</v>
      </c>
      <c r="BC1971" s="4" t="s">
        <v>6275</v>
      </c>
      <c r="BD1971" s="4">
        <v>60000</v>
      </c>
      <c r="BE1971" s="4" t="s">
        <v>4</v>
      </c>
      <c r="BF1971" s="4" t="s">
        <v>13</v>
      </c>
      <c r="BG1971" s="4" t="s">
        <v>6</v>
      </c>
      <c r="BH1971" s="4" t="s">
        <v>25</v>
      </c>
      <c r="BI1971" t="str">
        <f t="shared" si="154"/>
        <v>B</v>
      </c>
    </row>
    <row r="1972" spans="1:61" ht="15.75" customHeight="1" x14ac:dyDescent="0.2">
      <c r="A1972" s="4">
        <v>3024470</v>
      </c>
      <c r="B1972" s="4">
        <v>1654464</v>
      </c>
      <c r="C1972" s="4" t="s">
        <v>6875</v>
      </c>
      <c r="D1972" s="4">
        <v>500</v>
      </c>
      <c r="E1972" s="4">
        <v>500</v>
      </c>
      <c r="F1972" s="4">
        <v>171</v>
      </c>
      <c r="G1972" s="7">
        <f>E1972+F1972-D1972</f>
        <v>171</v>
      </c>
      <c r="H1972" s="4" t="s">
        <v>5131</v>
      </c>
      <c r="I1972" s="4">
        <v>20000</v>
      </c>
      <c r="J1972" s="4" t="s">
        <v>4</v>
      </c>
      <c r="K1972" s="4" t="s">
        <v>13</v>
      </c>
      <c r="L1972" s="4" t="s">
        <v>6</v>
      </c>
      <c r="M1972" s="4" t="s">
        <v>64</v>
      </c>
      <c r="O1972" s="4"/>
      <c r="P1972" s="14">
        <v>6422781</v>
      </c>
      <c r="Q1972" s="12">
        <v>97.599999999999909</v>
      </c>
      <c r="S1972" s="14">
        <v>8958202</v>
      </c>
      <c r="T1972" s="12">
        <v>124.05000000000001</v>
      </c>
      <c r="U1972">
        <f>SUM($T$2:T1972)</f>
        <v>3154656.0799999977</v>
      </c>
      <c r="W1972" s="16">
        <v>8958202</v>
      </c>
      <c r="X1972">
        <v>3154656.0799999977</v>
      </c>
      <c r="Y1972">
        <v>1971</v>
      </c>
      <c r="Z1972" s="18">
        <f t="shared" si="151"/>
        <v>7.5764471931306598</v>
      </c>
      <c r="AA1972" s="18">
        <f t="shared" si="152"/>
        <v>0.43185801928133216</v>
      </c>
      <c r="AB1972" t="str">
        <f t="shared" si="155"/>
        <v>B</v>
      </c>
      <c r="AI1972" s="14">
        <v>6422781</v>
      </c>
      <c r="AJ1972" s="12">
        <v>97.599999999999909</v>
      </c>
      <c r="AK1972" s="12">
        <v>97.6</v>
      </c>
      <c r="AL1972" s="12">
        <v>3050</v>
      </c>
      <c r="AN1972">
        <v>6422781</v>
      </c>
      <c r="AO1972">
        <v>97.599999999999909</v>
      </c>
      <c r="AP1972">
        <v>97.6</v>
      </c>
      <c r="AQ1972">
        <v>3050</v>
      </c>
      <c r="AR1972">
        <f t="shared" si="153"/>
        <v>0</v>
      </c>
      <c r="AV1972" s="4">
        <v>3024470</v>
      </c>
      <c r="AW1972" s="4">
        <v>1654464</v>
      </c>
      <c r="AX1972" s="4" t="s">
        <v>6875</v>
      </c>
      <c r="AY1972" s="4">
        <v>500</v>
      </c>
      <c r="AZ1972" s="4">
        <v>500</v>
      </c>
      <c r="BA1972" s="4">
        <v>171</v>
      </c>
      <c r="BB1972" s="7">
        <f>AZ1972+BA1972-AY1972</f>
        <v>171</v>
      </c>
      <c r="BC1972" s="4" t="s">
        <v>5131</v>
      </c>
      <c r="BD1972" s="4">
        <v>20000</v>
      </c>
      <c r="BE1972" s="4" t="s">
        <v>4</v>
      </c>
      <c r="BF1972" s="4" t="s">
        <v>13</v>
      </c>
      <c r="BG1972" s="4" t="s">
        <v>6</v>
      </c>
      <c r="BH1972" s="4" t="s">
        <v>64</v>
      </c>
      <c r="BI1972" t="str">
        <f t="shared" si="154"/>
        <v>B</v>
      </c>
    </row>
    <row r="1973" spans="1:61" ht="15.75" customHeight="1" x14ac:dyDescent="0.2">
      <c r="A1973" s="4">
        <v>3030679</v>
      </c>
      <c r="B1973" s="4">
        <v>1756683</v>
      </c>
      <c r="C1973" s="4" t="s">
        <v>7352</v>
      </c>
      <c r="D1973" s="4">
        <v>2000</v>
      </c>
      <c r="E1973" s="4">
        <v>2000</v>
      </c>
      <c r="F1973" s="4">
        <v>171</v>
      </c>
      <c r="G1973" s="7">
        <f>E1973+F1973-D1973</f>
        <v>171</v>
      </c>
      <c r="H1973" s="4" t="s">
        <v>921</v>
      </c>
      <c r="I1973" s="4">
        <v>1250</v>
      </c>
      <c r="J1973" s="4" t="s">
        <v>4</v>
      </c>
      <c r="K1973" s="4" t="s">
        <v>8</v>
      </c>
      <c r="L1973" s="4" t="s">
        <v>6</v>
      </c>
      <c r="M1973" s="4" t="s">
        <v>24</v>
      </c>
      <c r="O1973" s="4"/>
      <c r="P1973" s="14">
        <v>6427107</v>
      </c>
      <c r="Q1973" s="12">
        <v>5130</v>
      </c>
      <c r="S1973" s="14">
        <v>9129709</v>
      </c>
      <c r="T1973" s="12">
        <v>124</v>
      </c>
      <c r="U1973">
        <f>SUM($T$2:T1973)</f>
        <v>3154780.0799999977</v>
      </c>
      <c r="W1973" s="16">
        <v>9129709</v>
      </c>
      <c r="X1973">
        <v>3154780.0799999977</v>
      </c>
      <c r="Y1973">
        <v>1972</v>
      </c>
      <c r="Z1973" s="18">
        <f t="shared" si="151"/>
        <v>7.5767450003806811</v>
      </c>
      <c r="AA1973" s="18">
        <f t="shared" si="152"/>
        <v>0.43207712532865905</v>
      </c>
      <c r="AB1973" t="str">
        <f t="shared" si="155"/>
        <v>B</v>
      </c>
      <c r="AI1973" s="14">
        <v>6427107</v>
      </c>
      <c r="AJ1973" s="12">
        <v>5130</v>
      </c>
      <c r="AK1973" s="12">
        <v>5130</v>
      </c>
      <c r="AL1973" s="12">
        <v>10000</v>
      </c>
      <c r="AN1973">
        <v>6427107</v>
      </c>
      <c r="AO1973">
        <v>5130</v>
      </c>
      <c r="AP1973">
        <v>5130</v>
      </c>
      <c r="AQ1973">
        <v>10000</v>
      </c>
      <c r="AR1973">
        <f t="shared" si="153"/>
        <v>0</v>
      </c>
      <c r="AV1973" s="4">
        <v>3030679</v>
      </c>
      <c r="AW1973" s="4">
        <v>1756683</v>
      </c>
      <c r="AX1973" s="4" t="s">
        <v>7352</v>
      </c>
      <c r="AY1973" s="4">
        <v>2000</v>
      </c>
      <c r="AZ1973" s="4">
        <v>2000</v>
      </c>
      <c r="BA1973" s="4">
        <v>171</v>
      </c>
      <c r="BB1973" s="7">
        <f>AZ1973+BA1973-AY1973</f>
        <v>171</v>
      </c>
      <c r="BC1973" s="4" t="s">
        <v>921</v>
      </c>
      <c r="BD1973" s="4">
        <v>1250</v>
      </c>
      <c r="BE1973" s="4" t="s">
        <v>4</v>
      </c>
      <c r="BF1973" s="4" t="s">
        <v>8</v>
      </c>
      <c r="BG1973" s="4" t="s">
        <v>6</v>
      </c>
      <c r="BH1973" s="4" t="s">
        <v>24</v>
      </c>
      <c r="BI1973" t="str">
        <f t="shared" si="154"/>
        <v>B</v>
      </c>
    </row>
    <row r="1974" spans="1:61" ht="15.75" customHeight="1" x14ac:dyDescent="0.2">
      <c r="A1974" s="4">
        <v>3031820</v>
      </c>
      <c r="B1974" s="4">
        <v>8141813</v>
      </c>
      <c r="C1974" s="4" t="s">
        <v>7466</v>
      </c>
      <c r="D1974" s="4">
        <v>10000</v>
      </c>
      <c r="E1974" s="4">
        <v>10000</v>
      </c>
      <c r="F1974" s="4">
        <v>171</v>
      </c>
      <c r="G1974" s="7">
        <f>E1974+F1974-D1974</f>
        <v>171</v>
      </c>
      <c r="H1974" s="4" t="s">
        <v>3311</v>
      </c>
      <c r="I1974" s="4">
        <v>14000</v>
      </c>
      <c r="J1974" s="4" t="s">
        <v>4</v>
      </c>
      <c r="K1974" s="4" t="s">
        <v>5</v>
      </c>
      <c r="L1974" s="4" t="s">
        <v>6</v>
      </c>
      <c r="M1974" s="4" t="s">
        <v>12</v>
      </c>
      <c r="O1974" s="4"/>
      <c r="P1974" s="14">
        <v>6429137</v>
      </c>
      <c r="Q1974" s="12">
        <v>0.75</v>
      </c>
      <c r="S1974" s="14">
        <v>14376</v>
      </c>
      <c r="T1974" s="12">
        <v>123.5</v>
      </c>
      <c r="U1974">
        <f>SUM($T$2:T1974)</f>
        <v>3154903.5799999977</v>
      </c>
      <c r="W1974" s="16">
        <v>14376</v>
      </c>
      <c r="X1974">
        <v>3154903.5799999977</v>
      </c>
      <c r="Y1974">
        <v>1973</v>
      </c>
      <c r="Z1974" s="18">
        <f t="shared" si="151"/>
        <v>7.5770416067950173</v>
      </c>
      <c r="AA1974" s="18">
        <f t="shared" si="152"/>
        <v>0.432296231375986</v>
      </c>
      <c r="AB1974" t="str">
        <f t="shared" si="155"/>
        <v>B</v>
      </c>
      <c r="AI1974" s="14">
        <v>6429137</v>
      </c>
      <c r="AJ1974" s="12">
        <v>0.75</v>
      </c>
      <c r="AK1974" s="12">
        <v>0.75</v>
      </c>
      <c r="AL1974" s="12">
        <v>500</v>
      </c>
      <c r="AN1974">
        <v>6429137</v>
      </c>
      <c r="AO1974">
        <v>0.75</v>
      </c>
      <c r="AP1974">
        <v>0.75</v>
      </c>
      <c r="AQ1974">
        <v>500</v>
      </c>
      <c r="AR1974">
        <f t="shared" si="153"/>
        <v>0</v>
      </c>
      <c r="AV1974" s="4">
        <v>3031820</v>
      </c>
      <c r="AW1974" s="4">
        <v>8141813</v>
      </c>
      <c r="AX1974" s="4" t="s">
        <v>7466</v>
      </c>
      <c r="AY1974" s="4">
        <v>10000</v>
      </c>
      <c r="AZ1974" s="4">
        <v>10000</v>
      </c>
      <c r="BA1974" s="4">
        <v>171</v>
      </c>
      <c r="BB1974" s="7">
        <f>AZ1974+BA1974-AY1974</f>
        <v>171</v>
      </c>
      <c r="BC1974" s="4" t="s">
        <v>3311</v>
      </c>
      <c r="BD1974" s="4">
        <v>14000</v>
      </c>
      <c r="BE1974" s="4" t="s">
        <v>4</v>
      </c>
      <c r="BF1974" s="4" t="s">
        <v>5</v>
      </c>
      <c r="BG1974" s="4" t="s">
        <v>6</v>
      </c>
      <c r="BH1974" s="4" t="s">
        <v>12</v>
      </c>
      <c r="BI1974" t="str">
        <f t="shared" si="154"/>
        <v>C</v>
      </c>
    </row>
    <row r="1975" spans="1:61" ht="15.75" customHeight="1" x14ac:dyDescent="0.2">
      <c r="A1975" s="4">
        <v>3041060</v>
      </c>
      <c r="B1975" s="4">
        <v>5112381</v>
      </c>
      <c r="C1975" s="4" t="s">
        <v>8133</v>
      </c>
      <c r="D1975" s="4">
        <v>2000</v>
      </c>
      <c r="E1975" s="4">
        <v>2000</v>
      </c>
      <c r="F1975" s="4">
        <v>171</v>
      </c>
      <c r="G1975" s="7">
        <f>E1975+F1975-D1975</f>
        <v>171</v>
      </c>
      <c r="H1975" s="4" t="s">
        <v>8134</v>
      </c>
      <c r="I1975" s="4">
        <v>17000</v>
      </c>
      <c r="J1975" s="4" t="s">
        <v>4</v>
      </c>
      <c r="K1975" s="4" t="s">
        <v>13</v>
      </c>
      <c r="L1975" s="4" t="s">
        <v>6</v>
      </c>
      <c r="M1975" s="4" t="s">
        <v>7</v>
      </c>
      <c r="O1975" s="4"/>
      <c r="P1975" s="14">
        <v>6429529</v>
      </c>
      <c r="Q1975" s="12">
        <v>1462.1999999999998</v>
      </c>
      <c r="S1975" s="14">
        <v>9170596</v>
      </c>
      <c r="T1975" s="12">
        <v>123.5</v>
      </c>
      <c r="U1975">
        <f>SUM($T$2:T1975)</f>
        <v>3155027.0799999977</v>
      </c>
      <c r="W1975" s="16">
        <v>9170596</v>
      </c>
      <c r="X1975">
        <v>3155027.0799999977</v>
      </c>
      <c r="Y1975">
        <v>1974</v>
      </c>
      <c r="Z1975" s="18">
        <f t="shared" si="151"/>
        <v>7.5773382132093534</v>
      </c>
      <c r="AA1975" s="18">
        <f t="shared" si="152"/>
        <v>0.43251533742331288</v>
      </c>
      <c r="AB1975" t="str">
        <f t="shared" si="155"/>
        <v>B</v>
      </c>
      <c r="AI1975" s="14">
        <v>6429529</v>
      </c>
      <c r="AJ1975" s="12">
        <v>1462.1999999999998</v>
      </c>
      <c r="AK1975" s="12">
        <v>1462.2</v>
      </c>
      <c r="AL1975" s="12">
        <v>2700</v>
      </c>
      <c r="AN1975">
        <v>6429529</v>
      </c>
      <c r="AO1975">
        <v>1462.1999999999998</v>
      </c>
      <c r="AP1975">
        <v>1462.2</v>
      </c>
      <c r="AQ1975">
        <v>2700</v>
      </c>
      <c r="AR1975">
        <f t="shared" si="153"/>
        <v>0</v>
      </c>
      <c r="AV1975" s="4">
        <v>3041060</v>
      </c>
      <c r="AW1975" s="4">
        <v>5112381</v>
      </c>
      <c r="AX1975" s="4" t="s">
        <v>8133</v>
      </c>
      <c r="AY1975" s="4">
        <v>2000</v>
      </c>
      <c r="AZ1975" s="4">
        <v>2000</v>
      </c>
      <c r="BA1975" s="4">
        <v>171</v>
      </c>
      <c r="BB1975" s="7">
        <f>AZ1975+BA1975-AY1975</f>
        <v>171</v>
      </c>
      <c r="BC1975" s="4" t="s">
        <v>8134</v>
      </c>
      <c r="BD1975" s="4">
        <v>17000</v>
      </c>
      <c r="BE1975" s="4" t="s">
        <v>4</v>
      </c>
      <c r="BF1975" s="4" t="s">
        <v>13</v>
      </c>
      <c r="BG1975" s="4" t="s">
        <v>6</v>
      </c>
      <c r="BH1975" s="4" t="s">
        <v>7</v>
      </c>
      <c r="BI1975" t="str">
        <f t="shared" si="154"/>
        <v>B</v>
      </c>
    </row>
    <row r="1976" spans="1:61" ht="15.75" customHeight="1" x14ac:dyDescent="0.2">
      <c r="A1976" s="4">
        <v>3043979</v>
      </c>
      <c r="B1976" s="4">
        <v>6309297</v>
      </c>
      <c r="C1976" s="4" t="s">
        <v>8349</v>
      </c>
      <c r="D1976" s="4">
        <v>1000</v>
      </c>
      <c r="E1976" s="4">
        <v>1000</v>
      </c>
      <c r="F1976" s="4">
        <v>171</v>
      </c>
      <c r="G1976" s="7">
        <f>E1976+F1976-D1976</f>
        <v>171</v>
      </c>
      <c r="H1976" s="4" t="s">
        <v>1553</v>
      </c>
      <c r="I1976" s="4">
        <v>5000</v>
      </c>
      <c r="J1976" s="4" t="s">
        <v>4</v>
      </c>
      <c r="K1976" s="4" t="s">
        <v>8</v>
      </c>
      <c r="L1976" s="4" t="s">
        <v>6</v>
      </c>
      <c r="M1976" s="4" t="s">
        <v>111</v>
      </c>
      <c r="O1976" s="4"/>
      <c r="P1976" s="14">
        <v>6439588</v>
      </c>
      <c r="Q1976" s="12">
        <v>429.75</v>
      </c>
      <c r="S1976" s="14">
        <v>6596808</v>
      </c>
      <c r="T1976" s="12">
        <v>123.11999999999989</v>
      </c>
      <c r="U1976">
        <f>SUM($T$2:T1976)</f>
        <v>3155150.1999999979</v>
      </c>
      <c r="W1976" s="16">
        <v>6596808</v>
      </c>
      <c r="X1976">
        <v>3155150.1999999979</v>
      </c>
      <c r="Y1976">
        <v>1975</v>
      </c>
      <c r="Z1976" s="18">
        <f t="shared" si="151"/>
        <v>7.5776339069885683</v>
      </c>
      <c r="AA1976" s="18">
        <f t="shared" si="152"/>
        <v>0.43273444347063977</v>
      </c>
      <c r="AB1976" t="str">
        <f t="shared" si="155"/>
        <v>B</v>
      </c>
      <c r="AI1976" s="14">
        <v>6439588</v>
      </c>
      <c r="AJ1976" s="12">
        <v>429.75</v>
      </c>
      <c r="AK1976" s="12">
        <v>429.75</v>
      </c>
      <c r="AL1976" s="12">
        <v>1500</v>
      </c>
      <c r="AN1976">
        <v>6439588</v>
      </c>
      <c r="AO1976">
        <v>429.75</v>
      </c>
      <c r="AP1976">
        <v>429.75</v>
      </c>
      <c r="AQ1976">
        <v>1500</v>
      </c>
      <c r="AR1976">
        <f t="shared" si="153"/>
        <v>0</v>
      </c>
      <c r="AV1976" s="4">
        <v>3043979</v>
      </c>
      <c r="AW1976" s="4">
        <v>6309297</v>
      </c>
      <c r="AX1976" s="4" t="s">
        <v>8349</v>
      </c>
      <c r="AY1976" s="4">
        <v>1000</v>
      </c>
      <c r="AZ1976" s="4">
        <v>1000</v>
      </c>
      <c r="BA1976" s="4">
        <v>171</v>
      </c>
      <c r="BB1976" s="7">
        <f>AZ1976+BA1976-AY1976</f>
        <v>171</v>
      </c>
      <c r="BC1976" s="4" t="s">
        <v>1553</v>
      </c>
      <c r="BD1976" s="4">
        <v>5000</v>
      </c>
      <c r="BE1976" s="4" t="s">
        <v>4</v>
      </c>
      <c r="BF1976" s="4" t="s">
        <v>8</v>
      </c>
      <c r="BG1976" s="4" t="s">
        <v>6</v>
      </c>
      <c r="BH1976" s="4" t="s">
        <v>111</v>
      </c>
      <c r="BI1976" t="str">
        <f t="shared" si="154"/>
        <v>B</v>
      </c>
    </row>
    <row r="1977" spans="1:61" ht="15.75" customHeight="1" x14ac:dyDescent="0.2">
      <c r="A1977" s="4">
        <v>3046513</v>
      </c>
      <c r="B1977" s="4">
        <v>50469</v>
      </c>
      <c r="C1977" s="4" t="s">
        <v>8526</v>
      </c>
      <c r="D1977" s="4">
        <v>1000</v>
      </c>
      <c r="E1977" s="4">
        <v>1000</v>
      </c>
      <c r="F1977" s="4">
        <v>171</v>
      </c>
      <c r="G1977" s="7">
        <f>E1977+F1977-D1977</f>
        <v>171</v>
      </c>
      <c r="H1977" s="4" t="s">
        <v>1941</v>
      </c>
      <c r="I1977" s="4">
        <v>12500</v>
      </c>
      <c r="J1977" s="4" t="s">
        <v>4</v>
      </c>
      <c r="K1977" s="4" t="s">
        <v>5</v>
      </c>
      <c r="L1977" s="4" t="s">
        <v>6</v>
      </c>
      <c r="M1977" s="4" t="s">
        <v>40</v>
      </c>
      <c r="O1977" s="4"/>
      <c r="P1977" s="14">
        <v>6441233</v>
      </c>
      <c r="Q1977" s="12">
        <v>96.199999999999818</v>
      </c>
      <c r="S1977" s="14">
        <v>372493</v>
      </c>
      <c r="T1977" s="12">
        <v>122.36000000000013</v>
      </c>
      <c r="U1977">
        <f>SUM($T$2:T1977)</f>
        <v>3155272.5599999977</v>
      </c>
      <c r="W1977" s="16">
        <v>372493</v>
      </c>
      <c r="X1977">
        <v>3155272.5599999977</v>
      </c>
      <c r="Y1977">
        <v>1976</v>
      </c>
      <c r="Z1977" s="18">
        <f t="shared" si="151"/>
        <v>7.5779277754975407</v>
      </c>
      <c r="AA1977" s="18">
        <f t="shared" si="152"/>
        <v>0.43295354951796672</v>
      </c>
      <c r="AB1977" t="str">
        <f t="shared" si="155"/>
        <v>B</v>
      </c>
      <c r="AI1977" s="14">
        <v>6441233</v>
      </c>
      <c r="AJ1977" s="12">
        <v>96.199999999999818</v>
      </c>
      <c r="AK1977" s="12">
        <v>96.2</v>
      </c>
      <c r="AL1977" s="12">
        <v>3700</v>
      </c>
      <c r="AN1977">
        <v>6441233</v>
      </c>
      <c r="AO1977">
        <v>96.199999999999818</v>
      </c>
      <c r="AP1977">
        <v>96.2</v>
      </c>
      <c r="AQ1977">
        <v>3700</v>
      </c>
      <c r="AR1977">
        <f t="shared" si="153"/>
        <v>0</v>
      </c>
      <c r="AV1977" s="4">
        <v>3046513</v>
      </c>
      <c r="AW1977" s="4">
        <v>50469</v>
      </c>
      <c r="AX1977" s="4" t="s">
        <v>8526</v>
      </c>
      <c r="AY1977" s="4">
        <v>1000</v>
      </c>
      <c r="AZ1977" s="4">
        <v>1000</v>
      </c>
      <c r="BA1977" s="4">
        <v>171</v>
      </c>
      <c r="BB1977" s="7">
        <f>AZ1977+BA1977-AY1977</f>
        <v>171</v>
      </c>
      <c r="BC1977" s="4" t="s">
        <v>1941</v>
      </c>
      <c r="BD1977" s="4">
        <v>12500</v>
      </c>
      <c r="BE1977" s="4" t="s">
        <v>4</v>
      </c>
      <c r="BF1977" s="4" t="s">
        <v>5</v>
      </c>
      <c r="BG1977" s="4" t="s">
        <v>6</v>
      </c>
      <c r="BH1977" s="4" t="s">
        <v>40</v>
      </c>
      <c r="BI1977" t="str">
        <f t="shared" si="154"/>
        <v>B</v>
      </c>
    </row>
    <row r="1978" spans="1:61" ht="15.75" customHeight="1" x14ac:dyDescent="0.2">
      <c r="A1978" s="4">
        <v>3052218</v>
      </c>
      <c r="B1978" s="4">
        <v>8899395</v>
      </c>
      <c r="C1978" s="4" t="s">
        <v>8896</v>
      </c>
      <c r="D1978" s="4">
        <v>1000</v>
      </c>
      <c r="E1978" s="4">
        <v>1000</v>
      </c>
      <c r="F1978" s="4">
        <v>171</v>
      </c>
      <c r="G1978" s="7">
        <f>E1978+F1978-D1978</f>
        <v>171</v>
      </c>
      <c r="H1978" s="4" t="s">
        <v>8897</v>
      </c>
      <c r="I1978" s="4">
        <v>40000</v>
      </c>
      <c r="J1978" s="4" t="s">
        <v>32</v>
      </c>
      <c r="K1978" s="4" t="s">
        <v>13</v>
      </c>
      <c r="M1978" s="4" t="s">
        <v>52</v>
      </c>
      <c r="O1978" s="4"/>
      <c r="P1978" s="14">
        <v>6445776</v>
      </c>
      <c r="Q1978" s="12">
        <v>1195.0999999999999</v>
      </c>
      <c r="S1978" s="14">
        <v>225297</v>
      </c>
      <c r="T1978" s="12">
        <v>120.19999999999999</v>
      </c>
      <c r="U1978">
        <f>SUM($T$2:T1978)</f>
        <v>3155392.7599999979</v>
      </c>
      <c r="W1978" s="16">
        <v>225297</v>
      </c>
      <c r="X1978">
        <v>3155392.7599999979</v>
      </c>
      <c r="Y1978">
        <v>1977</v>
      </c>
      <c r="Z1978" s="18">
        <f t="shared" si="151"/>
        <v>7.5782164563963521</v>
      </c>
      <c r="AA1978" s="18">
        <f t="shared" si="152"/>
        <v>0.43317265556529361</v>
      </c>
      <c r="AB1978" t="str">
        <f t="shared" si="155"/>
        <v>B</v>
      </c>
      <c r="AI1978" s="14">
        <v>6445776</v>
      </c>
      <c r="AJ1978" s="12">
        <v>1195.0999999999999</v>
      </c>
      <c r="AK1978" s="12">
        <v>1195.0999999999999</v>
      </c>
      <c r="AL1978" s="12">
        <v>1900</v>
      </c>
      <c r="AN1978">
        <v>6445776</v>
      </c>
      <c r="AO1978">
        <v>1195.0999999999999</v>
      </c>
      <c r="AP1978">
        <v>1195.0999999999999</v>
      </c>
      <c r="AQ1978">
        <v>1900</v>
      </c>
      <c r="AR1978">
        <f t="shared" si="153"/>
        <v>0</v>
      </c>
      <c r="AV1978" s="4">
        <v>3052218</v>
      </c>
      <c r="AW1978" s="4">
        <v>8899395</v>
      </c>
      <c r="AX1978" s="4" t="s">
        <v>8896</v>
      </c>
      <c r="AY1978" s="4">
        <v>1000</v>
      </c>
      <c r="AZ1978" s="4">
        <v>1000</v>
      </c>
      <c r="BA1978" s="4">
        <v>171</v>
      </c>
      <c r="BB1978" s="7">
        <f>AZ1978+BA1978-AY1978</f>
        <v>171</v>
      </c>
      <c r="BC1978" s="4" t="s">
        <v>8897</v>
      </c>
      <c r="BD1978" s="4">
        <v>40000</v>
      </c>
      <c r="BE1978" s="4" t="s">
        <v>32</v>
      </c>
      <c r="BF1978" s="4" t="s">
        <v>13</v>
      </c>
      <c r="BH1978" s="4" t="s">
        <v>52</v>
      </c>
      <c r="BI1978" t="str">
        <f t="shared" si="154"/>
        <v>B</v>
      </c>
    </row>
    <row r="1979" spans="1:61" ht="15.75" customHeight="1" x14ac:dyDescent="0.2">
      <c r="A1979" s="4">
        <v>2952419</v>
      </c>
      <c r="B1979" s="4">
        <v>6634867</v>
      </c>
      <c r="C1979" s="4" t="s">
        <v>1816</v>
      </c>
      <c r="D1979" s="4">
        <v>4663.5</v>
      </c>
      <c r="E1979" s="4">
        <v>4663.5</v>
      </c>
      <c r="F1979" s="4">
        <v>170.09</v>
      </c>
      <c r="G1979" s="7">
        <f>E1979+F1979-D1979</f>
        <v>170.09000000000015</v>
      </c>
      <c r="H1979" s="4" t="s">
        <v>1817</v>
      </c>
      <c r="I1979" s="4">
        <v>20000</v>
      </c>
      <c r="J1979" s="4" t="s">
        <v>4</v>
      </c>
      <c r="K1979" s="4" t="s">
        <v>8</v>
      </c>
      <c r="L1979" s="4" t="s">
        <v>6</v>
      </c>
      <c r="M1979" s="4" t="s">
        <v>23</v>
      </c>
      <c r="O1979" s="4"/>
      <c r="P1979" s="14">
        <v>6452461</v>
      </c>
      <c r="Q1979" s="12">
        <v>1417.6</v>
      </c>
      <c r="S1979" s="14">
        <v>491908</v>
      </c>
      <c r="T1979" s="12">
        <v>120.18</v>
      </c>
      <c r="U1979">
        <f>SUM($T$2:T1979)</f>
        <v>3155512.9399999981</v>
      </c>
      <c r="W1979" s="16">
        <v>491908</v>
      </c>
      <c r="X1979">
        <v>3155512.9399999981</v>
      </c>
      <c r="Y1979">
        <v>1978</v>
      </c>
      <c r="Z1979" s="18">
        <f t="shared" si="151"/>
        <v>7.5785050892617365</v>
      </c>
      <c r="AA1979" s="18">
        <f t="shared" si="152"/>
        <v>0.4333917616126205</v>
      </c>
      <c r="AB1979" t="str">
        <f t="shared" si="155"/>
        <v>B</v>
      </c>
      <c r="AI1979" s="14">
        <v>6452461</v>
      </c>
      <c r="AJ1979" s="12">
        <v>1417.6</v>
      </c>
      <c r="AK1979" s="12">
        <v>1417.6</v>
      </c>
      <c r="AL1979" s="12">
        <v>2000</v>
      </c>
      <c r="AN1979">
        <v>6452461</v>
      </c>
      <c r="AO1979">
        <v>1417.6</v>
      </c>
      <c r="AP1979">
        <v>1417.6</v>
      </c>
      <c r="AQ1979">
        <v>2000</v>
      </c>
      <c r="AR1979">
        <f t="shared" si="153"/>
        <v>0</v>
      </c>
      <c r="AV1979" s="4">
        <v>2952419</v>
      </c>
      <c r="AW1979" s="4">
        <v>6634867</v>
      </c>
      <c r="AX1979" s="4" t="s">
        <v>1816</v>
      </c>
      <c r="AY1979" s="4">
        <v>4663.5</v>
      </c>
      <c r="AZ1979" s="4">
        <v>4663.5</v>
      </c>
      <c r="BA1979" s="4">
        <v>170.09</v>
      </c>
      <c r="BB1979" s="7">
        <f>AZ1979+BA1979-AY1979</f>
        <v>170.09000000000015</v>
      </c>
      <c r="BC1979" s="4" t="s">
        <v>1817</v>
      </c>
      <c r="BD1979" s="4">
        <v>20000</v>
      </c>
      <c r="BE1979" s="4" t="s">
        <v>4</v>
      </c>
      <c r="BF1979" s="4" t="s">
        <v>8</v>
      </c>
      <c r="BG1979" s="4" t="s">
        <v>6</v>
      </c>
      <c r="BH1979" s="4" t="s">
        <v>23</v>
      </c>
      <c r="BI1979" t="str">
        <f t="shared" si="154"/>
        <v>B</v>
      </c>
    </row>
    <row r="1980" spans="1:61" ht="15.75" customHeight="1" x14ac:dyDescent="0.2">
      <c r="A1980" s="4">
        <v>3034774</v>
      </c>
      <c r="B1980" s="4">
        <v>8513779</v>
      </c>
      <c r="C1980" s="4" t="s">
        <v>7685</v>
      </c>
      <c r="D1980" s="4">
        <v>4950</v>
      </c>
      <c r="E1980" s="4">
        <v>4950</v>
      </c>
      <c r="F1980" s="4">
        <v>169.3</v>
      </c>
      <c r="G1980" s="7">
        <f>E1980+F1980-D1980</f>
        <v>169.30000000000018</v>
      </c>
      <c r="H1980" s="4" t="s">
        <v>115</v>
      </c>
      <c r="I1980" s="4">
        <v>5000</v>
      </c>
      <c r="J1980" s="4" t="s">
        <v>4</v>
      </c>
      <c r="K1980" s="4" t="s">
        <v>13</v>
      </c>
      <c r="L1980" s="4" t="s">
        <v>6</v>
      </c>
      <c r="M1980" s="4" t="s">
        <v>7</v>
      </c>
      <c r="O1980" s="4"/>
      <c r="P1980" s="14">
        <v>6453756</v>
      </c>
      <c r="Q1980" s="12">
        <v>3</v>
      </c>
      <c r="S1980" s="14">
        <v>6417804</v>
      </c>
      <c r="T1980" s="12">
        <v>120</v>
      </c>
      <c r="U1980">
        <f>SUM($T$2:T1980)</f>
        <v>3155632.9399999981</v>
      </c>
      <c r="W1980" s="16">
        <v>6417804</v>
      </c>
      <c r="X1980">
        <v>3155632.9399999981</v>
      </c>
      <c r="Y1980">
        <v>1979</v>
      </c>
      <c r="Z1980" s="18">
        <f t="shared" si="151"/>
        <v>7.5787932898262733</v>
      </c>
      <c r="AA1980" s="18">
        <f t="shared" si="152"/>
        <v>0.43361086765994744</v>
      </c>
      <c r="AB1980" t="str">
        <f t="shared" si="155"/>
        <v>B</v>
      </c>
      <c r="AI1980" s="14">
        <v>6453756</v>
      </c>
      <c r="AJ1980" s="12">
        <v>3</v>
      </c>
      <c r="AK1980" s="12">
        <v>3</v>
      </c>
      <c r="AL1980" s="12">
        <v>2000</v>
      </c>
      <c r="AN1980">
        <v>6453756</v>
      </c>
      <c r="AO1980">
        <v>3</v>
      </c>
      <c r="AP1980">
        <v>3</v>
      </c>
      <c r="AQ1980">
        <v>2000</v>
      </c>
      <c r="AR1980">
        <f t="shared" si="153"/>
        <v>0</v>
      </c>
      <c r="AV1980" s="4">
        <v>3034774</v>
      </c>
      <c r="AW1980" s="4">
        <v>8513779</v>
      </c>
      <c r="AX1980" s="4" t="s">
        <v>7685</v>
      </c>
      <c r="AY1980" s="4">
        <v>4950</v>
      </c>
      <c r="AZ1980" s="4">
        <v>4950</v>
      </c>
      <c r="BA1980" s="4">
        <v>169.3</v>
      </c>
      <c r="BB1980" s="7">
        <f>AZ1980+BA1980-AY1980</f>
        <v>169.30000000000018</v>
      </c>
      <c r="BC1980" s="4" t="s">
        <v>115</v>
      </c>
      <c r="BD1980" s="4">
        <v>5000</v>
      </c>
      <c r="BE1980" s="4" t="s">
        <v>4</v>
      </c>
      <c r="BF1980" s="4" t="s">
        <v>13</v>
      </c>
      <c r="BG1980" s="4" t="s">
        <v>6</v>
      </c>
      <c r="BH1980" s="4" t="s">
        <v>7</v>
      </c>
      <c r="BI1980" t="str">
        <f t="shared" si="154"/>
        <v>B</v>
      </c>
    </row>
    <row r="1981" spans="1:61" ht="15.75" customHeight="1" x14ac:dyDescent="0.2">
      <c r="A1981" s="4">
        <v>3025331</v>
      </c>
      <c r="B1981" s="4">
        <v>404307</v>
      </c>
      <c r="C1981" s="4" t="s">
        <v>6951</v>
      </c>
      <c r="D1981" s="4">
        <v>1250</v>
      </c>
      <c r="E1981" s="4">
        <v>1250</v>
      </c>
      <c r="F1981" s="4">
        <v>168.75</v>
      </c>
      <c r="G1981" s="7">
        <f>E1981+F1981-D1981</f>
        <v>168.75</v>
      </c>
      <c r="H1981" s="4" t="s">
        <v>56</v>
      </c>
      <c r="I1981" s="4">
        <v>31000</v>
      </c>
      <c r="J1981" s="4" t="s">
        <v>32</v>
      </c>
      <c r="K1981" s="4" t="s">
        <v>13</v>
      </c>
      <c r="L1981" s="4" t="s">
        <v>6</v>
      </c>
      <c r="M1981" s="4" t="s">
        <v>52</v>
      </c>
      <c r="O1981" s="4"/>
      <c r="P1981" s="14">
        <v>6454862</v>
      </c>
      <c r="Q1981" s="12">
        <v>0.35000000000002274</v>
      </c>
      <c r="S1981" s="14">
        <v>235591</v>
      </c>
      <c r="T1981" s="12">
        <v>119.70000000000005</v>
      </c>
      <c r="U1981">
        <f>SUM($T$2:T1981)</f>
        <v>3155752.6399999983</v>
      </c>
      <c r="W1981" s="16">
        <v>235591</v>
      </c>
      <c r="X1981">
        <v>3155752.6399999983</v>
      </c>
      <c r="Y1981">
        <v>1980</v>
      </c>
      <c r="Z1981" s="18">
        <f t="shared" si="151"/>
        <v>7.5790807698893996</v>
      </c>
      <c r="AA1981" s="18">
        <f t="shared" si="152"/>
        <v>0.43382997370727433</v>
      </c>
      <c r="AB1981" t="str">
        <f t="shared" si="155"/>
        <v>B</v>
      </c>
      <c r="AI1981" s="14">
        <v>6454862</v>
      </c>
      <c r="AJ1981" s="12">
        <v>0.35000000000002274</v>
      </c>
      <c r="AK1981" s="12">
        <v>0.35</v>
      </c>
      <c r="AL1981" s="12">
        <v>500</v>
      </c>
      <c r="AN1981">
        <v>6454862</v>
      </c>
      <c r="AO1981">
        <v>0.35000000000002274</v>
      </c>
      <c r="AP1981">
        <v>0.35</v>
      </c>
      <c r="AQ1981">
        <v>500</v>
      </c>
      <c r="AR1981">
        <f t="shared" si="153"/>
        <v>0</v>
      </c>
      <c r="AV1981" s="4">
        <v>3025331</v>
      </c>
      <c r="AW1981" s="4">
        <v>404307</v>
      </c>
      <c r="AX1981" s="4" t="s">
        <v>6951</v>
      </c>
      <c r="AY1981" s="4">
        <v>1250</v>
      </c>
      <c r="AZ1981" s="4">
        <v>1250</v>
      </c>
      <c r="BA1981" s="4">
        <v>168.75</v>
      </c>
      <c r="BB1981" s="7">
        <f>AZ1981+BA1981-AY1981</f>
        <v>168.75</v>
      </c>
      <c r="BC1981" s="4" t="s">
        <v>56</v>
      </c>
      <c r="BD1981" s="4">
        <v>31000</v>
      </c>
      <c r="BE1981" s="4" t="s">
        <v>32</v>
      </c>
      <c r="BF1981" s="4" t="s">
        <v>13</v>
      </c>
      <c r="BG1981" s="4" t="s">
        <v>6</v>
      </c>
      <c r="BH1981" s="4" t="s">
        <v>52</v>
      </c>
      <c r="BI1981" t="str">
        <f t="shared" si="154"/>
        <v>B</v>
      </c>
    </row>
    <row r="1982" spans="1:61" ht="15.75" customHeight="1" x14ac:dyDescent="0.2">
      <c r="A1982" s="4">
        <v>3034319</v>
      </c>
      <c r="B1982" s="4">
        <v>9042839</v>
      </c>
      <c r="C1982" s="4" t="s">
        <v>7647</v>
      </c>
      <c r="D1982" s="4">
        <v>800</v>
      </c>
      <c r="E1982" s="4">
        <v>800</v>
      </c>
      <c r="F1982" s="4">
        <v>168.4</v>
      </c>
      <c r="G1982" s="7">
        <f>E1982+F1982-D1982</f>
        <v>168.39999999999998</v>
      </c>
      <c r="H1982" s="4" t="s">
        <v>3660</v>
      </c>
      <c r="I1982" s="4">
        <v>19000</v>
      </c>
      <c r="J1982" s="4" t="s">
        <v>4</v>
      </c>
      <c r="K1982" s="4" t="s">
        <v>13</v>
      </c>
      <c r="L1982" s="4" t="s">
        <v>6</v>
      </c>
      <c r="M1982" s="4" t="s">
        <v>25</v>
      </c>
      <c r="O1982" s="4"/>
      <c r="P1982" s="14">
        <v>6456570</v>
      </c>
      <c r="Q1982" s="12">
        <v>34.200000000000045</v>
      </c>
      <c r="S1982" s="14">
        <v>6759376</v>
      </c>
      <c r="T1982" s="12">
        <v>119.70000000000005</v>
      </c>
      <c r="U1982">
        <f>SUM($T$2:T1982)</f>
        <v>3155872.3399999985</v>
      </c>
      <c r="W1982" s="16">
        <v>6759376</v>
      </c>
      <c r="X1982">
        <v>3155872.3399999985</v>
      </c>
      <c r="Y1982">
        <v>1981</v>
      </c>
      <c r="Z1982" s="18">
        <f t="shared" si="151"/>
        <v>7.579368249952525</v>
      </c>
      <c r="AA1982" s="18">
        <f t="shared" si="152"/>
        <v>0.43404907975460122</v>
      </c>
      <c r="AB1982" t="str">
        <f t="shared" si="155"/>
        <v>B</v>
      </c>
      <c r="AI1982" s="14">
        <v>6456570</v>
      </c>
      <c r="AJ1982" s="12">
        <v>34.200000000000045</v>
      </c>
      <c r="AK1982" s="12">
        <v>34.200000000000003</v>
      </c>
      <c r="AL1982" s="12">
        <v>1000</v>
      </c>
      <c r="AN1982">
        <v>6456570</v>
      </c>
      <c r="AO1982">
        <v>34.200000000000045</v>
      </c>
      <c r="AP1982">
        <v>34.200000000000003</v>
      </c>
      <c r="AQ1982">
        <v>1000</v>
      </c>
      <c r="AR1982">
        <f t="shared" si="153"/>
        <v>0</v>
      </c>
      <c r="AV1982" s="4">
        <v>3034319</v>
      </c>
      <c r="AW1982" s="4">
        <v>9042839</v>
      </c>
      <c r="AX1982" s="4" t="s">
        <v>7647</v>
      </c>
      <c r="AY1982" s="4">
        <v>800</v>
      </c>
      <c r="AZ1982" s="4">
        <v>800</v>
      </c>
      <c r="BA1982" s="4">
        <v>168.4</v>
      </c>
      <c r="BB1982" s="7">
        <f>AZ1982+BA1982-AY1982</f>
        <v>168.39999999999998</v>
      </c>
      <c r="BC1982" s="4" t="s">
        <v>3660</v>
      </c>
      <c r="BD1982" s="4">
        <v>19000</v>
      </c>
      <c r="BE1982" s="4" t="s">
        <v>4</v>
      </c>
      <c r="BF1982" s="4" t="s">
        <v>13</v>
      </c>
      <c r="BG1982" s="4" t="s">
        <v>6</v>
      </c>
      <c r="BH1982" s="4" t="s">
        <v>25</v>
      </c>
      <c r="BI1982" t="str">
        <f t="shared" si="154"/>
        <v>B</v>
      </c>
    </row>
    <row r="1983" spans="1:61" ht="15.75" customHeight="1" x14ac:dyDescent="0.2">
      <c r="A1983" s="4">
        <v>2985473</v>
      </c>
      <c r="B1983" s="4">
        <v>370374</v>
      </c>
      <c r="C1983" s="4" t="s">
        <v>3817</v>
      </c>
      <c r="D1983" s="4">
        <v>4900</v>
      </c>
      <c r="E1983" s="4">
        <v>4900</v>
      </c>
      <c r="F1983" s="4">
        <v>167.58</v>
      </c>
      <c r="G1983" s="7">
        <f>E1983+F1983-D1983</f>
        <v>167.57999999999993</v>
      </c>
      <c r="H1983" s="4" t="s">
        <v>3184</v>
      </c>
      <c r="I1983" s="4">
        <v>25000</v>
      </c>
      <c r="J1983" s="4" t="s">
        <v>4</v>
      </c>
      <c r="K1983" s="4" t="s">
        <v>13</v>
      </c>
      <c r="L1983" s="4" t="s">
        <v>6</v>
      </c>
      <c r="M1983" s="4" t="s">
        <v>25</v>
      </c>
      <c r="O1983" s="4"/>
      <c r="P1983" s="14">
        <v>6459160</v>
      </c>
      <c r="Q1983" s="12">
        <v>258.75</v>
      </c>
      <c r="S1983" s="14">
        <v>9075718</v>
      </c>
      <c r="T1983" s="12">
        <v>118.5</v>
      </c>
      <c r="U1983">
        <f>SUM($T$2:T1983)</f>
        <v>3155990.8399999985</v>
      </c>
      <c r="W1983" s="16">
        <v>9075718</v>
      </c>
      <c r="X1983">
        <v>3155990.8399999985</v>
      </c>
      <c r="Y1983">
        <v>1982</v>
      </c>
      <c r="Z1983" s="18">
        <f t="shared" si="151"/>
        <v>7.5796528480100056</v>
      </c>
      <c r="AA1983" s="18">
        <f t="shared" si="152"/>
        <v>0.43426818580192811</v>
      </c>
      <c r="AB1983" t="str">
        <f t="shared" si="155"/>
        <v>B</v>
      </c>
      <c r="AI1983" s="14">
        <v>6459160</v>
      </c>
      <c r="AJ1983" s="12">
        <v>258.75</v>
      </c>
      <c r="AK1983" s="12">
        <v>258.75</v>
      </c>
      <c r="AL1983" s="12">
        <v>1500</v>
      </c>
      <c r="AN1983">
        <v>6459160</v>
      </c>
      <c r="AO1983">
        <v>258.75</v>
      </c>
      <c r="AP1983">
        <v>258.75</v>
      </c>
      <c r="AQ1983">
        <v>1500</v>
      </c>
      <c r="AR1983">
        <f t="shared" si="153"/>
        <v>0</v>
      </c>
      <c r="AV1983" s="4">
        <v>2985473</v>
      </c>
      <c r="AW1983" s="4">
        <v>370374</v>
      </c>
      <c r="AX1983" s="4" t="s">
        <v>3817</v>
      </c>
      <c r="AY1983" s="4">
        <v>4900</v>
      </c>
      <c r="AZ1983" s="4">
        <v>4900</v>
      </c>
      <c r="BA1983" s="4">
        <v>167.58</v>
      </c>
      <c r="BB1983" s="7">
        <f>AZ1983+BA1983-AY1983</f>
        <v>167.57999999999993</v>
      </c>
      <c r="BC1983" s="4" t="s">
        <v>3184</v>
      </c>
      <c r="BD1983" s="4">
        <v>25000</v>
      </c>
      <c r="BE1983" s="4" t="s">
        <v>4</v>
      </c>
      <c r="BF1983" s="4" t="s">
        <v>13</v>
      </c>
      <c r="BG1983" s="4" t="s">
        <v>6</v>
      </c>
      <c r="BH1983" s="4" t="s">
        <v>25</v>
      </c>
      <c r="BI1983" t="str">
        <f t="shared" si="154"/>
        <v>A</v>
      </c>
    </row>
    <row r="1984" spans="1:61" ht="15.75" customHeight="1" x14ac:dyDescent="0.2">
      <c r="A1984" s="4">
        <v>3024225</v>
      </c>
      <c r="B1984" s="4">
        <v>570009</v>
      </c>
      <c r="C1984" s="4" t="s">
        <v>6858</v>
      </c>
      <c r="D1984" s="4">
        <v>2200</v>
      </c>
      <c r="E1984" s="4">
        <v>2200</v>
      </c>
      <c r="F1984" s="4">
        <v>167.2</v>
      </c>
      <c r="G1984" s="7">
        <f>E1984+F1984-D1984</f>
        <v>167.19999999999982</v>
      </c>
      <c r="H1984" s="4" t="s">
        <v>725</v>
      </c>
      <c r="I1984" s="4">
        <v>18000</v>
      </c>
      <c r="J1984" s="4" t="s">
        <v>4</v>
      </c>
      <c r="K1984" s="4" t="s">
        <v>13</v>
      </c>
      <c r="L1984" s="4" t="s">
        <v>6</v>
      </c>
      <c r="M1984" s="4" t="s">
        <v>64</v>
      </c>
      <c r="O1984" s="4"/>
      <c r="P1984" s="14">
        <v>6460413</v>
      </c>
      <c r="Q1984" s="12">
        <v>1950</v>
      </c>
      <c r="S1984" s="14">
        <v>9113840</v>
      </c>
      <c r="T1984" s="12">
        <v>118.5</v>
      </c>
      <c r="U1984">
        <f>SUM($T$2:T1984)</f>
        <v>3156109.3399999985</v>
      </c>
      <c r="W1984" s="16">
        <v>9113840</v>
      </c>
      <c r="X1984">
        <v>3156109.3399999985</v>
      </c>
      <c r="Y1984">
        <v>1983</v>
      </c>
      <c r="Z1984" s="18">
        <f t="shared" si="151"/>
        <v>7.5799374460674853</v>
      </c>
      <c r="AA1984" s="18">
        <f t="shared" si="152"/>
        <v>0.43448729184925505</v>
      </c>
      <c r="AB1984" t="str">
        <f t="shared" si="155"/>
        <v>B</v>
      </c>
      <c r="AI1984" s="14">
        <v>6460413</v>
      </c>
      <c r="AJ1984" s="12">
        <v>1950</v>
      </c>
      <c r="AK1984" s="12">
        <v>1950</v>
      </c>
      <c r="AL1984" s="12">
        <v>5000</v>
      </c>
      <c r="AN1984">
        <v>6460413</v>
      </c>
      <c r="AO1984">
        <v>1950</v>
      </c>
      <c r="AP1984">
        <v>1950</v>
      </c>
      <c r="AQ1984">
        <v>5000</v>
      </c>
      <c r="AR1984">
        <f t="shared" si="153"/>
        <v>0</v>
      </c>
      <c r="AV1984" s="4">
        <v>3024225</v>
      </c>
      <c r="AW1984" s="4">
        <v>570009</v>
      </c>
      <c r="AX1984" s="4" t="s">
        <v>6858</v>
      </c>
      <c r="AY1984" s="4">
        <v>2200</v>
      </c>
      <c r="AZ1984" s="4">
        <v>2200</v>
      </c>
      <c r="BA1984" s="4">
        <v>167.2</v>
      </c>
      <c r="BB1984" s="7">
        <f>AZ1984+BA1984-AY1984</f>
        <v>167.19999999999982</v>
      </c>
      <c r="BC1984" s="4" t="s">
        <v>725</v>
      </c>
      <c r="BD1984" s="4">
        <v>18000</v>
      </c>
      <c r="BE1984" s="4" t="s">
        <v>4</v>
      </c>
      <c r="BF1984" s="4" t="s">
        <v>13</v>
      </c>
      <c r="BG1984" s="4" t="s">
        <v>6</v>
      </c>
      <c r="BH1984" s="4" t="s">
        <v>64</v>
      </c>
      <c r="BI1984" t="str">
        <f t="shared" si="154"/>
        <v>B</v>
      </c>
    </row>
    <row r="1985" spans="1:61" ht="15.75" customHeight="1" x14ac:dyDescent="0.2">
      <c r="A1985" s="4">
        <v>3029356</v>
      </c>
      <c r="B1985" s="4">
        <v>7238372</v>
      </c>
      <c r="C1985" s="4" t="s">
        <v>7263</v>
      </c>
      <c r="D1985" s="4">
        <v>1250</v>
      </c>
      <c r="E1985" s="4">
        <v>1250</v>
      </c>
      <c r="F1985" s="4">
        <v>166.25</v>
      </c>
      <c r="G1985" s="7">
        <f>E1985+F1985-D1985</f>
        <v>166.25</v>
      </c>
      <c r="H1985" s="4" t="s">
        <v>1303</v>
      </c>
      <c r="I1985" s="4">
        <v>7500</v>
      </c>
      <c r="J1985" s="4" t="s">
        <v>4</v>
      </c>
      <c r="K1985" s="4" t="s">
        <v>8</v>
      </c>
      <c r="L1985" s="4" t="s">
        <v>6</v>
      </c>
      <c r="M1985" s="4" t="s">
        <v>111</v>
      </c>
      <c r="O1985" s="4"/>
      <c r="P1985" s="14">
        <v>6465985</v>
      </c>
      <c r="Q1985" s="12">
        <v>475</v>
      </c>
      <c r="S1985" s="14">
        <v>619173</v>
      </c>
      <c r="T1985" s="12">
        <v>117</v>
      </c>
      <c r="U1985">
        <f>SUM($T$2:T1985)</f>
        <v>3156226.3399999985</v>
      </c>
      <c r="W1985" s="16">
        <v>619173</v>
      </c>
      <c r="X1985">
        <v>3156226.3399999985</v>
      </c>
      <c r="Y1985">
        <v>1984</v>
      </c>
      <c r="Z1985" s="18">
        <f t="shared" si="151"/>
        <v>7.5802184416179088</v>
      </c>
      <c r="AA1985" s="18">
        <f t="shared" si="152"/>
        <v>0.43470639789658194</v>
      </c>
      <c r="AB1985" t="str">
        <f t="shared" si="155"/>
        <v>B</v>
      </c>
      <c r="AI1985" s="14">
        <v>6465985</v>
      </c>
      <c r="AJ1985" s="12">
        <v>475</v>
      </c>
      <c r="AK1985" s="12">
        <v>475</v>
      </c>
      <c r="AL1985" s="12">
        <v>5000</v>
      </c>
      <c r="AN1985">
        <v>6465985</v>
      </c>
      <c r="AO1985">
        <v>475</v>
      </c>
      <c r="AP1985">
        <v>475</v>
      </c>
      <c r="AQ1985">
        <v>5000</v>
      </c>
      <c r="AR1985">
        <f t="shared" si="153"/>
        <v>0</v>
      </c>
      <c r="AV1985" s="4">
        <v>3029356</v>
      </c>
      <c r="AW1985" s="4">
        <v>7238372</v>
      </c>
      <c r="AX1985" s="4" t="s">
        <v>7263</v>
      </c>
      <c r="AY1985" s="4">
        <v>1250</v>
      </c>
      <c r="AZ1985" s="4">
        <v>1250</v>
      </c>
      <c r="BA1985" s="4">
        <v>166.25</v>
      </c>
      <c r="BB1985" s="7">
        <f>AZ1985+BA1985-AY1985</f>
        <v>166.25</v>
      </c>
      <c r="BC1985" s="4" t="s">
        <v>1303</v>
      </c>
      <c r="BD1985" s="4">
        <v>7500</v>
      </c>
      <c r="BE1985" s="4" t="s">
        <v>4</v>
      </c>
      <c r="BF1985" s="4" t="s">
        <v>8</v>
      </c>
      <c r="BG1985" s="4" t="s">
        <v>6</v>
      </c>
      <c r="BH1985" s="4" t="s">
        <v>111</v>
      </c>
      <c r="BI1985" t="str">
        <f t="shared" si="154"/>
        <v>B</v>
      </c>
    </row>
    <row r="1986" spans="1:61" ht="15.75" customHeight="1" x14ac:dyDescent="0.2">
      <c r="A1986" s="4">
        <v>2996967</v>
      </c>
      <c r="B1986" s="4">
        <v>369745</v>
      </c>
      <c r="C1986" s="4" t="s">
        <v>4824</v>
      </c>
      <c r="D1986" s="4">
        <v>1800</v>
      </c>
      <c r="E1986" s="4">
        <v>1800</v>
      </c>
      <c r="F1986" s="4">
        <v>164.16</v>
      </c>
      <c r="G1986" s="7">
        <f>E1986+F1986-D1986</f>
        <v>164.16000000000008</v>
      </c>
      <c r="H1986" s="4" t="s">
        <v>4825</v>
      </c>
      <c r="I1986" s="4">
        <v>8000</v>
      </c>
      <c r="J1986" s="4" t="s">
        <v>4</v>
      </c>
      <c r="K1986" s="4" t="s">
        <v>8</v>
      </c>
      <c r="L1986" s="4" t="s">
        <v>6</v>
      </c>
      <c r="M1986" s="4" t="s">
        <v>20</v>
      </c>
      <c r="O1986" s="4"/>
      <c r="P1986" s="14">
        <v>6467455</v>
      </c>
      <c r="Q1986" s="12">
        <v>722</v>
      </c>
      <c r="S1986" s="14">
        <v>1681247</v>
      </c>
      <c r="T1986" s="12">
        <v>117</v>
      </c>
      <c r="U1986">
        <f>SUM($T$2:T1986)</f>
        <v>3156343.3399999985</v>
      </c>
      <c r="W1986" s="16">
        <v>1681247</v>
      </c>
      <c r="X1986">
        <v>3156343.3399999985</v>
      </c>
      <c r="Y1986">
        <v>1985</v>
      </c>
      <c r="Z1986" s="18">
        <f t="shared" si="151"/>
        <v>7.5804994371683323</v>
      </c>
      <c r="AA1986" s="18">
        <f t="shared" si="152"/>
        <v>0.43492550394390883</v>
      </c>
      <c r="AB1986" t="str">
        <f t="shared" si="155"/>
        <v>B</v>
      </c>
      <c r="AI1986" s="14">
        <v>6467455</v>
      </c>
      <c r="AJ1986" s="12">
        <v>722</v>
      </c>
      <c r="AK1986" s="12">
        <v>722</v>
      </c>
      <c r="AL1986" s="12">
        <v>2000</v>
      </c>
      <c r="AN1986">
        <v>6467455</v>
      </c>
      <c r="AO1986">
        <v>722</v>
      </c>
      <c r="AP1986">
        <v>722</v>
      </c>
      <c r="AQ1986">
        <v>2000</v>
      </c>
      <c r="AR1986">
        <f t="shared" si="153"/>
        <v>0</v>
      </c>
      <c r="AV1986" s="4">
        <v>2996967</v>
      </c>
      <c r="AW1986" s="4">
        <v>369745</v>
      </c>
      <c r="AX1986" s="4" t="s">
        <v>4824</v>
      </c>
      <c r="AY1986" s="4">
        <v>1800</v>
      </c>
      <c r="AZ1986" s="4">
        <v>1800</v>
      </c>
      <c r="BA1986" s="4">
        <v>164.16</v>
      </c>
      <c r="BB1986" s="7">
        <f>AZ1986+BA1986-AY1986</f>
        <v>164.16000000000008</v>
      </c>
      <c r="BC1986" s="4" t="s">
        <v>4825</v>
      </c>
      <c r="BD1986" s="4">
        <v>8000</v>
      </c>
      <c r="BE1986" s="4" t="s">
        <v>4</v>
      </c>
      <c r="BF1986" s="4" t="s">
        <v>8</v>
      </c>
      <c r="BG1986" s="4" t="s">
        <v>6</v>
      </c>
      <c r="BH1986" s="4" t="s">
        <v>20</v>
      </c>
      <c r="BI1986" t="str">
        <f t="shared" si="154"/>
        <v>B</v>
      </c>
    </row>
    <row r="1987" spans="1:61" ht="15.75" customHeight="1" x14ac:dyDescent="0.2">
      <c r="A1987" s="4">
        <v>2987930</v>
      </c>
      <c r="B1987" s="4">
        <v>644907</v>
      </c>
      <c r="C1987" s="4" t="s">
        <v>4055</v>
      </c>
      <c r="D1987" s="4">
        <v>3600</v>
      </c>
      <c r="E1987" s="4">
        <v>3600</v>
      </c>
      <c r="F1987" s="4">
        <v>164.16</v>
      </c>
      <c r="G1987" s="7">
        <f>E1987+F1987-D1987</f>
        <v>164.15999999999985</v>
      </c>
      <c r="H1987" s="4" t="s">
        <v>1493</v>
      </c>
      <c r="I1987" s="4">
        <v>15000</v>
      </c>
      <c r="J1987" s="4" t="s">
        <v>4</v>
      </c>
      <c r="K1987" s="4" t="s">
        <v>22</v>
      </c>
      <c r="L1987" s="4" t="s">
        <v>6</v>
      </c>
      <c r="M1987" s="4" t="s">
        <v>23</v>
      </c>
      <c r="O1987" s="4"/>
      <c r="P1987" s="14">
        <v>6470654</v>
      </c>
      <c r="Q1987" s="12">
        <v>6545.07</v>
      </c>
      <c r="S1987" s="14">
        <v>9038422</v>
      </c>
      <c r="T1987" s="12">
        <v>117</v>
      </c>
      <c r="U1987">
        <f>SUM($T$2:T1987)</f>
        <v>3156460.3399999985</v>
      </c>
      <c r="W1987" s="16">
        <v>9038422</v>
      </c>
      <c r="X1987">
        <v>3156460.3399999985</v>
      </c>
      <c r="Y1987">
        <v>1986</v>
      </c>
      <c r="Z1987" s="18">
        <f t="shared" ref="Z1987:Z2050" si="156">X1987/$T$4566</f>
        <v>7.5807804327187558</v>
      </c>
      <c r="AA1987" s="18">
        <f t="shared" ref="AA1987:AA2050" si="157">Y1987/$Y$4566</f>
        <v>0.43514460999123578</v>
      </c>
      <c r="AB1987" t="str">
        <f t="shared" si="155"/>
        <v>B</v>
      </c>
      <c r="AI1987" s="14">
        <v>6470654</v>
      </c>
      <c r="AJ1987" s="12">
        <v>6545.07</v>
      </c>
      <c r="AK1987" s="12">
        <v>6545.07</v>
      </c>
      <c r="AL1987" s="12">
        <v>2100</v>
      </c>
      <c r="AN1987">
        <v>6470654</v>
      </c>
      <c r="AO1987">
        <v>6545.07</v>
      </c>
      <c r="AP1987">
        <v>6545.07</v>
      </c>
      <c r="AQ1987">
        <v>2100</v>
      </c>
      <c r="AR1987">
        <f t="shared" ref="AR1987:AR2050" si="158">IF(AND(AO1987&lt;0,OR(AP1987&gt;0,AQ1987&gt;0)),1,0)</f>
        <v>0</v>
      </c>
      <c r="AV1987" s="4">
        <v>2987930</v>
      </c>
      <c r="AW1987" s="4">
        <v>644907</v>
      </c>
      <c r="AX1987" s="4" t="s">
        <v>4055</v>
      </c>
      <c r="AY1987" s="4">
        <v>3600</v>
      </c>
      <c r="AZ1987" s="4">
        <v>3600</v>
      </c>
      <c r="BA1987" s="4">
        <v>164.16</v>
      </c>
      <c r="BB1987" s="7">
        <f>AZ1987+BA1987-AY1987</f>
        <v>164.15999999999985</v>
      </c>
      <c r="BC1987" s="4" t="s">
        <v>1493</v>
      </c>
      <c r="BD1987" s="4">
        <v>15000</v>
      </c>
      <c r="BE1987" s="4" t="s">
        <v>4</v>
      </c>
      <c r="BF1987" s="4" t="s">
        <v>22</v>
      </c>
      <c r="BG1987" s="4" t="s">
        <v>6</v>
      </c>
      <c r="BH1987" s="4" t="s">
        <v>23</v>
      </c>
      <c r="BI1987" t="str">
        <f t="shared" ref="BI1987:BI2050" si="159">VLOOKUP(AW1987,$W$1:$AB$4565,6,FALSE)</f>
        <v>B</v>
      </c>
    </row>
    <row r="1988" spans="1:61" ht="15.75" customHeight="1" x14ac:dyDescent="0.2">
      <c r="A1988" s="4">
        <v>2995259</v>
      </c>
      <c r="B1988" s="4">
        <v>1756683</v>
      </c>
      <c r="C1988" s="4" t="s">
        <v>4879</v>
      </c>
      <c r="D1988" s="4">
        <v>1500</v>
      </c>
      <c r="E1988" s="4">
        <v>1500</v>
      </c>
      <c r="F1988" s="4">
        <v>162.47999999999999</v>
      </c>
      <c r="G1988" s="7">
        <f>E1988+F1988-D1988</f>
        <v>162.48000000000002</v>
      </c>
      <c r="H1988" s="4" t="s">
        <v>921</v>
      </c>
      <c r="I1988" s="4">
        <v>1250</v>
      </c>
      <c r="J1988" s="4" t="s">
        <v>4</v>
      </c>
      <c r="K1988" s="4" t="s">
        <v>8</v>
      </c>
      <c r="L1988" s="4" t="s">
        <v>6</v>
      </c>
      <c r="M1988" s="4" t="s">
        <v>24</v>
      </c>
      <c r="O1988" s="4"/>
      <c r="P1988" s="14">
        <v>6473454</v>
      </c>
      <c r="Q1988" s="12">
        <v>39.5</v>
      </c>
      <c r="S1988" s="14">
        <v>9208480</v>
      </c>
      <c r="T1988" s="12">
        <v>117</v>
      </c>
      <c r="U1988">
        <f>SUM($T$2:T1988)</f>
        <v>3156577.3399999985</v>
      </c>
      <c r="W1988" s="16">
        <v>9208480</v>
      </c>
      <c r="X1988">
        <v>3156577.3399999985</v>
      </c>
      <c r="Y1988">
        <v>1987</v>
      </c>
      <c r="Z1988" s="18">
        <f t="shared" si="156"/>
        <v>7.5810614282691793</v>
      </c>
      <c r="AA1988" s="18">
        <f t="shared" si="157"/>
        <v>0.43536371603856266</v>
      </c>
      <c r="AB1988" t="str">
        <f t="shared" si="155"/>
        <v>B</v>
      </c>
      <c r="AI1988" s="14">
        <v>6473454</v>
      </c>
      <c r="AJ1988" s="12">
        <v>39.5</v>
      </c>
      <c r="AK1988" s="12">
        <v>39.5</v>
      </c>
      <c r="AL1988" s="12">
        <v>1000</v>
      </c>
      <c r="AN1988">
        <v>6473454</v>
      </c>
      <c r="AO1988">
        <v>39.5</v>
      </c>
      <c r="AP1988">
        <v>39.5</v>
      </c>
      <c r="AQ1988">
        <v>1000</v>
      </c>
      <c r="AR1988">
        <f t="shared" si="158"/>
        <v>0</v>
      </c>
      <c r="AV1988" s="4">
        <v>2995259</v>
      </c>
      <c r="AW1988" s="4">
        <v>1756683</v>
      </c>
      <c r="AX1988" s="4" t="s">
        <v>4879</v>
      </c>
      <c r="AY1988" s="4">
        <v>1500</v>
      </c>
      <c r="AZ1988" s="4">
        <v>1500</v>
      </c>
      <c r="BA1988" s="4">
        <v>162.47999999999999</v>
      </c>
      <c r="BB1988" s="7">
        <f>AZ1988+BA1988-AY1988</f>
        <v>162.48000000000002</v>
      </c>
      <c r="BC1988" s="4" t="s">
        <v>921</v>
      </c>
      <c r="BD1988" s="4">
        <v>1250</v>
      </c>
      <c r="BE1988" s="4" t="s">
        <v>4</v>
      </c>
      <c r="BF1988" s="4" t="s">
        <v>8</v>
      </c>
      <c r="BG1988" s="4" t="s">
        <v>6</v>
      </c>
      <c r="BH1988" s="4" t="s">
        <v>24</v>
      </c>
      <c r="BI1988" t="str">
        <f t="shared" si="159"/>
        <v>B</v>
      </c>
    </row>
    <row r="1989" spans="1:61" ht="15.75" customHeight="1" x14ac:dyDescent="0.2">
      <c r="A1989" s="4">
        <v>3009252</v>
      </c>
      <c r="B1989" s="4">
        <v>4644403</v>
      </c>
      <c r="C1989" s="4" t="s">
        <v>5812</v>
      </c>
      <c r="D1989" s="4">
        <v>1000</v>
      </c>
      <c r="E1989" s="4">
        <v>1000</v>
      </c>
      <c r="F1989" s="4">
        <v>162.44999999999999</v>
      </c>
      <c r="G1989" s="7">
        <f>E1989+F1989-D1989</f>
        <v>162.45000000000005</v>
      </c>
      <c r="H1989" s="4" t="s">
        <v>1576</v>
      </c>
      <c r="I1989" s="4">
        <v>25000</v>
      </c>
      <c r="J1989" s="4" t="s">
        <v>4</v>
      </c>
      <c r="K1989" s="4" t="s">
        <v>13</v>
      </c>
      <c r="L1989" s="4" t="s">
        <v>6</v>
      </c>
      <c r="M1989" s="4" t="s">
        <v>23</v>
      </c>
      <c r="O1989" s="4"/>
      <c r="P1989" s="14">
        <v>6474049</v>
      </c>
      <c r="Q1989" s="12">
        <v>-2193.35</v>
      </c>
      <c r="S1989" s="14">
        <v>7348335</v>
      </c>
      <c r="T1989" s="12">
        <v>116.25</v>
      </c>
      <c r="U1989">
        <f>SUM($T$2:T1989)</f>
        <v>3156693.5899999985</v>
      </c>
      <c r="W1989" s="16">
        <v>7348335</v>
      </c>
      <c r="X1989">
        <v>3156693.5899999985</v>
      </c>
      <c r="Y1989">
        <v>1988</v>
      </c>
      <c r="Z1989" s="18">
        <f t="shared" si="156"/>
        <v>7.5813406225660742</v>
      </c>
      <c r="AA1989" s="18">
        <f t="shared" si="157"/>
        <v>0.43558282208588955</v>
      </c>
      <c r="AB1989" t="str">
        <f t="shared" si="155"/>
        <v>B</v>
      </c>
      <c r="AI1989" s="14">
        <v>6474049</v>
      </c>
      <c r="AJ1989" s="12">
        <v>-2193.35</v>
      </c>
      <c r="AK1989" s="12">
        <v>256.64999999999998</v>
      </c>
      <c r="AL1989" s="12">
        <v>2000</v>
      </c>
      <c r="AN1989">
        <v>6474049</v>
      </c>
      <c r="AO1989">
        <v>-2193.35</v>
      </c>
      <c r="AP1989">
        <v>256.64999999999998</v>
      </c>
      <c r="AQ1989">
        <v>2000</v>
      </c>
      <c r="AR1989">
        <f t="shared" si="158"/>
        <v>1</v>
      </c>
      <c r="AV1989" s="4">
        <v>3009252</v>
      </c>
      <c r="AW1989" s="4">
        <v>4644403</v>
      </c>
      <c r="AX1989" s="4" t="s">
        <v>5812</v>
      </c>
      <c r="AY1989" s="4">
        <v>1000</v>
      </c>
      <c r="AZ1989" s="4">
        <v>1000</v>
      </c>
      <c r="BA1989" s="4">
        <v>162.44999999999999</v>
      </c>
      <c r="BB1989" s="7">
        <f>AZ1989+BA1989-AY1989</f>
        <v>162.45000000000005</v>
      </c>
      <c r="BC1989" s="4" t="s">
        <v>1576</v>
      </c>
      <c r="BD1989" s="4">
        <v>25000</v>
      </c>
      <c r="BE1989" s="4" t="s">
        <v>4</v>
      </c>
      <c r="BF1989" s="4" t="s">
        <v>13</v>
      </c>
      <c r="BG1989" s="4" t="s">
        <v>6</v>
      </c>
      <c r="BH1989" s="4" t="s">
        <v>23</v>
      </c>
      <c r="BI1989" t="str">
        <f t="shared" si="159"/>
        <v>B</v>
      </c>
    </row>
    <row r="1990" spans="1:61" ht="15.75" customHeight="1" x14ac:dyDescent="0.2">
      <c r="A1990" s="4">
        <v>3019829</v>
      </c>
      <c r="B1990" s="4">
        <v>1672960</v>
      </c>
      <c r="C1990" s="4" t="s">
        <v>6531</v>
      </c>
      <c r="D1990" s="4">
        <v>1000</v>
      </c>
      <c r="E1990" s="4">
        <v>1000</v>
      </c>
      <c r="F1990" s="4">
        <v>162.44999999999999</v>
      </c>
      <c r="G1990" s="7">
        <f>E1990+F1990-D1990</f>
        <v>162.45000000000005</v>
      </c>
      <c r="H1990" s="4" t="s">
        <v>512</v>
      </c>
      <c r="I1990" s="4">
        <v>15000</v>
      </c>
      <c r="J1990" s="4" t="s">
        <v>4</v>
      </c>
      <c r="K1990" s="4" t="s">
        <v>5</v>
      </c>
      <c r="L1990" s="4" t="s">
        <v>6</v>
      </c>
      <c r="M1990" s="4" t="s">
        <v>25</v>
      </c>
      <c r="O1990" s="4"/>
      <c r="P1990" s="14">
        <v>6474868</v>
      </c>
      <c r="Q1990" s="12">
        <v>-404</v>
      </c>
      <c r="S1990" s="14">
        <v>9121820</v>
      </c>
      <c r="T1990" s="12">
        <v>116.25</v>
      </c>
      <c r="U1990">
        <f>SUM($T$2:T1990)</f>
        <v>3156809.8399999985</v>
      </c>
      <c r="W1990" s="16">
        <v>9121820</v>
      </c>
      <c r="X1990">
        <v>3156809.8399999985</v>
      </c>
      <c r="Y1990">
        <v>1989</v>
      </c>
      <c r="Z1990" s="18">
        <f t="shared" si="156"/>
        <v>7.58161981686297</v>
      </c>
      <c r="AA1990" s="18">
        <f t="shared" si="157"/>
        <v>0.4358019281332165</v>
      </c>
      <c r="AB1990" t="str">
        <f t="shared" si="155"/>
        <v>B</v>
      </c>
      <c r="AI1990" s="14">
        <v>6474868</v>
      </c>
      <c r="AJ1990" s="12">
        <v>-404</v>
      </c>
      <c r="AK1990" s="12">
        <v>1596</v>
      </c>
      <c r="AL1990" s="12">
        <v>0</v>
      </c>
      <c r="AN1990">
        <v>6474868</v>
      </c>
      <c r="AO1990">
        <v>-404</v>
      </c>
      <c r="AP1990">
        <v>1596</v>
      </c>
      <c r="AQ1990">
        <v>0</v>
      </c>
      <c r="AR1990">
        <f t="shared" si="158"/>
        <v>1</v>
      </c>
      <c r="AV1990" s="4">
        <v>3019829</v>
      </c>
      <c r="AW1990" s="4">
        <v>1672960</v>
      </c>
      <c r="AX1990" s="4" t="s">
        <v>6531</v>
      </c>
      <c r="AY1990" s="4">
        <v>1000</v>
      </c>
      <c r="AZ1990" s="4">
        <v>1000</v>
      </c>
      <c r="BA1990" s="4">
        <v>162.44999999999999</v>
      </c>
      <c r="BB1990" s="7">
        <f>AZ1990+BA1990-AY1990</f>
        <v>162.45000000000005</v>
      </c>
      <c r="BC1990" s="4" t="s">
        <v>512</v>
      </c>
      <c r="BD1990" s="4">
        <v>15000</v>
      </c>
      <c r="BE1990" s="4" t="s">
        <v>4</v>
      </c>
      <c r="BF1990" s="4" t="s">
        <v>5</v>
      </c>
      <c r="BG1990" s="4" t="s">
        <v>6</v>
      </c>
      <c r="BH1990" s="4" t="s">
        <v>25</v>
      </c>
      <c r="BI1990" t="str">
        <f t="shared" si="159"/>
        <v>B</v>
      </c>
    </row>
    <row r="1991" spans="1:61" ht="15.75" customHeight="1" x14ac:dyDescent="0.2">
      <c r="A1991" s="4">
        <v>3040787</v>
      </c>
      <c r="B1991" s="4">
        <v>8406910</v>
      </c>
      <c r="C1991" s="4" t="s">
        <v>8111</v>
      </c>
      <c r="D1991" s="4">
        <v>1000</v>
      </c>
      <c r="E1991" s="4">
        <v>1000</v>
      </c>
      <c r="F1991" s="4">
        <v>162.44999999999999</v>
      </c>
      <c r="G1991" s="7">
        <f>E1991+F1991-D1991</f>
        <v>162.45000000000005</v>
      </c>
      <c r="H1991" s="4" t="s">
        <v>8112</v>
      </c>
      <c r="I1991" s="4">
        <v>20000</v>
      </c>
      <c r="J1991" s="4" t="s">
        <v>4</v>
      </c>
      <c r="K1991" s="4" t="s">
        <v>5</v>
      </c>
      <c r="L1991" s="4" t="s">
        <v>6</v>
      </c>
      <c r="M1991" s="4" t="s">
        <v>24</v>
      </c>
      <c r="O1991" s="4"/>
      <c r="P1991" s="14">
        <v>6478627</v>
      </c>
      <c r="Q1991" s="12">
        <v>91.960000000000036</v>
      </c>
      <c r="S1991" s="14">
        <v>4058412</v>
      </c>
      <c r="T1991" s="12">
        <v>115.19999999999982</v>
      </c>
      <c r="U1991">
        <f>SUM($T$2:T1991)</f>
        <v>3156925.0399999986</v>
      </c>
      <c r="W1991" s="16">
        <v>4058412</v>
      </c>
      <c r="X1991">
        <v>3156925.0399999986</v>
      </c>
      <c r="Y1991">
        <v>1990</v>
      </c>
      <c r="Z1991" s="18">
        <f t="shared" si="156"/>
        <v>7.5818964894049259</v>
      </c>
      <c r="AA1991" s="18">
        <f t="shared" si="157"/>
        <v>0.43602103418054339</v>
      </c>
      <c r="AB1991" t="str">
        <f t="shared" si="155"/>
        <v>B</v>
      </c>
      <c r="AI1991" s="14">
        <v>6478627</v>
      </c>
      <c r="AJ1991" s="12">
        <v>91.960000000000036</v>
      </c>
      <c r="AK1991" s="12">
        <v>91.96</v>
      </c>
      <c r="AL1991" s="12">
        <v>6050</v>
      </c>
      <c r="AN1991">
        <v>6478627</v>
      </c>
      <c r="AO1991">
        <v>91.960000000000036</v>
      </c>
      <c r="AP1991">
        <v>91.96</v>
      </c>
      <c r="AQ1991">
        <v>6050</v>
      </c>
      <c r="AR1991">
        <f t="shared" si="158"/>
        <v>0</v>
      </c>
      <c r="AV1991" s="4">
        <v>3040787</v>
      </c>
      <c r="AW1991" s="4">
        <v>8406910</v>
      </c>
      <c r="AX1991" s="4" t="s">
        <v>8111</v>
      </c>
      <c r="AY1991" s="4">
        <v>1000</v>
      </c>
      <c r="AZ1991" s="4">
        <v>1000</v>
      </c>
      <c r="BA1991" s="4">
        <v>162.44999999999999</v>
      </c>
      <c r="BB1991" s="7">
        <f>AZ1991+BA1991-AY1991</f>
        <v>162.45000000000005</v>
      </c>
      <c r="BC1991" s="4" t="s">
        <v>8112</v>
      </c>
      <c r="BD1991" s="4">
        <v>20000</v>
      </c>
      <c r="BE1991" s="4" t="s">
        <v>4</v>
      </c>
      <c r="BF1991" s="4" t="s">
        <v>5</v>
      </c>
      <c r="BG1991" s="4" t="s">
        <v>6</v>
      </c>
      <c r="BH1991" s="4" t="s">
        <v>24</v>
      </c>
      <c r="BI1991" t="str">
        <f t="shared" si="159"/>
        <v>B</v>
      </c>
    </row>
    <row r="1992" spans="1:61" ht="15.75" customHeight="1" x14ac:dyDescent="0.2">
      <c r="A1992" s="4">
        <v>2991185</v>
      </c>
      <c r="B1992" s="4">
        <v>8845201</v>
      </c>
      <c r="C1992" s="4" t="s">
        <v>4327</v>
      </c>
      <c r="D1992" s="4">
        <v>3000</v>
      </c>
      <c r="E1992" s="4">
        <v>3000</v>
      </c>
      <c r="F1992" s="4">
        <v>162.44999999999999</v>
      </c>
      <c r="G1992" s="7">
        <f>E1992+F1992-D1992</f>
        <v>162.44999999999982</v>
      </c>
      <c r="H1992" s="4" t="s">
        <v>4328</v>
      </c>
      <c r="I1992" s="4">
        <v>1500</v>
      </c>
      <c r="J1992" s="4" t="s">
        <v>98</v>
      </c>
      <c r="K1992" s="4" t="s">
        <v>8</v>
      </c>
      <c r="L1992" s="4" t="s">
        <v>6</v>
      </c>
      <c r="M1992" s="4" t="s">
        <v>64</v>
      </c>
      <c r="O1992" s="4"/>
      <c r="P1992" s="14">
        <v>6480853</v>
      </c>
      <c r="Q1992" s="12">
        <v>1976</v>
      </c>
      <c r="S1992" s="14">
        <v>270978</v>
      </c>
      <c r="T1992" s="12">
        <v>114.94999999999982</v>
      </c>
      <c r="U1992">
        <f>SUM($T$2:T1992)</f>
        <v>3157039.9899999988</v>
      </c>
      <c r="W1992" s="16">
        <v>270978</v>
      </c>
      <c r="X1992">
        <v>3157039.9899999988</v>
      </c>
      <c r="Y1992">
        <v>1991</v>
      </c>
      <c r="Z1992" s="18">
        <f t="shared" si="156"/>
        <v>7.5821725615290383</v>
      </c>
      <c r="AA1992" s="18">
        <f t="shared" si="157"/>
        <v>0.43624014022787028</v>
      </c>
      <c r="AB1992" t="str">
        <f t="shared" si="155"/>
        <v>B</v>
      </c>
      <c r="AI1992" s="14">
        <v>6480853</v>
      </c>
      <c r="AJ1992" s="12">
        <v>1976</v>
      </c>
      <c r="AK1992" s="12">
        <v>1976</v>
      </c>
      <c r="AL1992" s="12">
        <v>8000</v>
      </c>
      <c r="AN1992">
        <v>6480853</v>
      </c>
      <c r="AO1992">
        <v>1976</v>
      </c>
      <c r="AP1992">
        <v>1976</v>
      </c>
      <c r="AQ1992">
        <v>8000</v>
      </c>
      <c r="AR1992">
        <f t="shared" si="158"/>
        <v>0</v>
      </c>
      <c r="AV1992" s="4">
        <v>2991185</v>
      </c>
      <c r="AW1992" s="4">
        <v>8845201</v>
      </c>
      <c r="AX1992" s="4" t="s">
        <v>4327</v>
      </c>
      <c r="AY1992" s="4">
        <v>3000</v>
      </c>
      <c r="AZ1992" s="4">
        <v>3000</v>
      </c>
      <c r="BA1992" s="4">
        <v>162.44999999999999</v>
      </c>
      <c r="BB1992" s="7">
        <f>AZ1992+BA1992-AY1992</f>
        <v>162.44999999999982</v>
      </c>
      <c r="BC1992" s="4" t="s">
        <v>4328</v>
      </c>
      <c r="BD1992" s="4">
        <v>1500</v>
      </c>
      <c r="BE1992" s="4" t="s">
        <v>98</v>
      </c>
      <c r="BF1992" s="4" t="s">
        <v>8</v>
      </c>
      <c r="BG1992" s="4" t="s">
        <v>6</v>
      </c>
      <c r="BH1992" s="4" t="s">
        <v>64</v>
      </c>
      <c r="BI1992" t="str">
        <f t="shared" si="159"/>
        <v>A</v>
      </c>
    </row>
    <row r="1993" spans="1:61" ht="15.75" customHeight="1" x14ac:dyDescent="0.2">
      <c r="A1993" s="4">
        <v>3010911</v>
      </c>
      <c r="B1993" s="4">
        <v>8869981</v>
      </c>
      <c r="C1993" s="4" t="s">
        <v>5902</v>
      </c>
      <c r="D1993" s="4">
        <v>3000</v>
      </c>
      <c r="E1993" s="4">
        <v>3000</v>
      </c>
      <c r="F1993" s="4">
        <v>162.44999999999999</v>
      </c>
      <c r="G1993" s="7">
        <f>E1993+F1993-D1993</f>
        <v>162.44999999999982</v>
      </c>
      <c r="H1993" s="4" t="s">
        <v>4019</v>
      </c>
      <c r="I1993" s="4">
        <v>15000</v>
      </c>
      <c r="J1993" s="4" t="s">
        <v>32</v>
      </c>
      <c r="K1993" s="4" t="s">
        <v>8</v>
      </c>
      <c r="M1993" s="4" t="s">
        <v>48</v>
      </c>
      <c r="O1993" s="4"/>
      <c r="P1993" s="14">
        <v>6493159</v>
      </c>
      <c r="Q1993" s="12">
        <v>193</v>
      </c>
      <c r="S1993" s="14">
        <v>8958062</v>
      </c>
      <c r="T1993" s="12">
        <v>114.79999999999995</v>
      </c>
      <c r="U1993">
        <f>SUM($T$2:T1993)</f>
        <v>3157154.7899999986</v>
      </c>
      <c r="W1993" s="16">
        <v>8958062</v>
      </c>
      <c r="X1993">
        <v>3157154.7899999986</v>
      </c>
      <c r="Y1993">
        <v>1992</v>
      </c>
      <c r="Z1993" s="18">
        <f t="shared" si="156"/>
        <v>7.582448273402445</v>
      </c>
      <c r="AA1993" s="18">
        <f t="shared" si="157"/>
        <v>0.43645924627519722</v>
      </c>
      <c r="AB1993" t="str">
        <f t="shared" si="155"/>
        <v>B</v>
      </c>
      <c r="AI1993" s="14">
        <v>6493159</v>
      </c>
      <c r="AJ1993" s="12">
        <v>193</v>
      </c>
      <c r="AK1993" s="12">
        <v>193</v>
      </c>
      <c r="AL1993" s="12">
        <v>2000</v>
      </c>
      <c r="AN1993">
        <v>6493159</v>
      </c>
      <c r="AO1993">
        <v>193</v>
      </c>
      <c r="AP1993">
        <v>193</v>
      </c>
      <c r="AQ1993">
        <v>2000</v>
      </c>
      <c r="AR1993">
        <f t="shared" si="158"/>
        <v>0</v>
      </c>
      <c r="AV1993" s="4">
        <v>3010911</v>
      </c>
      <c r="AW1993" s="4">
        <v>8869981</v>
      </c>
      <c r="AX1993" s="4" t="s">
        <v>5902</v>
      </c>
      <c r="AY1993" s="4">
        <v>3000</v>
      </c>
      <c r="AZ1993" s="4">
        <v>3000</v>
      </c>
      <c r="BA1993" s="4">
        <v>162.44999999999999</v>
      </c>
      <c r="BB1993" s="7">
        <f>AZ1993+BA1993-AY1993</f>
        <v>162.44999999999982</v>
      </c>
      <c r="BC1993" s="4" t="s">
        <v>4019</v>
      </c>
      <c r="BD1993" s="4">
        <v>15000</v>
      </c>
      <c r="BE1993" s="4" t="s">
        <v>32</v>
      </c>
      <c r="BF1993" s="4" t="s">
        <v>8</v>
      </c>
      <c r="BH1993" s="4" t="s">
        <v>48</v>
      </c>
      <c r="BI1993" t="str">
        <f t="shared" si="159"/>
        <v>C</v>
      </c>
    </row>
    <row r="1994" spans="1:61" ht="15.75" customHeight="1" x14ac:dyDescent="0.2">
      <c r="A1994" s="4">
        <v>3050909</v>
      </c>
      <c r="B1994" s="4">
        <v>8206409</v>
      </c>
      <c r="C1994" s="4" t="s">
        <v>8803</v>
      </c>
      <c r="D1994" s="4">
        <v>3000</v>
      </c>
      <c r="E1994" s="4">
        <v>3000</v>
      </c>
      <c r="F1994" s="4">
        <v>162.44999999999999</v>
      </c>
      <c r="G1994" s="7">
        <f>E1994+F1994-D1994</f>
        <v>162.44999999999982</v>
      </c>
      <c r="H1994" s="4" t="s">
        <v>8804</v>
      </c>
      <c r="I1994" s="4">
        <v>15000</v>
      </c>
      <c r="J1994" s="4" t="s">
        <v>4</v>
      </c>
      <c r="K1994" s="4" t="s">
        <v>13</v>
      </c>
      <c r="L1994" s="4" t="s">
        <v>6</v>
      </c>
      <c r="M1994" s="4" t="s">
        <v>64</v>
      </c>
      <c r="O1994" s="4"/>
      <c r="P1994" s="14">
        <v>6497590</v>
      </c>
      <c r="Q1994" s="12">
        <v>1026</v>
      </c>
      <c r="S1994" s="14">
        <v>8953099</v>
      </c>
      <c r="T1994" s="12">
        <v>114.55000000000001</v>
      </c>
      <c r="U1994">
        <f>SUM($T$2:T1994)</f>
        <v>3157269.3399999985</v>
      </c>
      <c r="W1994" s="16">
        <v>8953099</v>
      </c>
      <c r="X1994">
        <v>3157269.3399999985</v>
      </c>
      <c r="Y1994">
        <v>1993</v>
      </c>
      <c r="Z1994" s="18">
        <f t="shared" si="156"/>
        <v>7.5827233848580091</v>
      </c>
      <c r="AA1994" s="18">
        <f t="shared" si="157"/>
        <v>0.43667835232252411</v>
      </c>
      <c r="AB1994" t="str">
        <f t="shared" si="155"/>
        <v>B</v>
      </c>
      <c r="AI1994" s="14">
        <v>6497590</v>
      </c>
      <c r="AJ1994" s="12">
        <v>1026</v>
      </c>
      <c r="AK1994" s="12">
        <v>1026</v>
      </c>
      <c r="AL1994" s="12">
        <v>2000</v>
      </c>
      <c r="AN1994">
        <v>6497590</v>
      </c>
      <c r="AO1994">
        <v>1026</v>
      </c>
      <c r="AP1994">
        <v>1026</v>
      </c>
      <c r="AQ1994">
        <v>2000</v>
      </c>
      <c r="AR1994">
        <f t="shared" si="158"/>
        <v>0</v>
      </c>
      <c r="AV1994" s="4">
        <v>3050909</v>
      </c>
      <c r="AW1994" s="4">
        <v>8206409</v>
      </c>
      <c r="AX1994" s="4" t="s">
        <v>8803</v>
      </c>
      <c r="AY1994" s="4">
        <v>3000</v>
      </c>
      <c r="AZ1994" s="4">
        <v>3000</v>
      </c>
      <c r="BA1994" s="4">
        <v>162.44999999999999</v>
      </c>
      <c r="BB1994" s="7">
        <f>AZ1994+BA1994-AY1994</f>
        <v>162.44999999999982</v>
      </c>
      <c r="BC1994" s="4" t="s">
        <v>8804</v>
      </c>
      <c r="BD1994" s="4">
        <v>15000</v>
      </c>
      <c r="BE1994" s="4" t="s">
        <v>4</v>
      </c>
      <c r="BF1994" s="4" t="s">
        <v>13</v>
      </c>
      <c r="BG1994" s="4" t="s">
        <v>6</v>
      </c>
      <c r="BH1994" s="4" t="s">
        <v>64</v>
      </c>
      <c r="BI1994" t="str">
        <f t="shared" si="159"/>
        <v>B</v>
      </c>
    </row>
    <row r="1995" spans="1:61" ht="15.75" customHeight="1" x14ac:dyDescent="0.2">
      <c r="A1995" s="4">
        <v>2951075</v>
      </c>
      <c r="B1995" s="4">
        <v>351901</v>
      </c>
      <c r="C1995" s="4" t="s">
        <v>707</v>
      </c>
      <c r="D1995" s="4">
        <v>1200</v>
      </c>
      <c r="E1995" s="4">
        <v>1200</v>
      </c>
      <c r="F1995" s="4">
        <v>159.6</v>
      </c>
      <c r="G1995" s="7">
        <f>E1995+F1995-D1995</f>
        <v>159.59999999999991</v>
      </c>
      <c r="H1995" s="4" t="s">
        <v>708</v>
      </c>
      <c r="I1995" s="4">
        <v>5000</v>
      </c>
      <c r="J1995" s="4" t="s">
        <v>98</v>
      </c>
      <c r="K1995" s="4" t="s">
        <v>5</v>
      </c>
      <c r="M1995" s="4" t="s">
        <v>186</v>
      </c>
      <c r="O1995" s="4"/>
      <c r="P1995" s="14">
        <v>6498486</v>
      </c>
      <c r="Q1995" s="12">
        <v>234</v>
      </c>
      <c r="S1995" s="14">
        <v>1705999</v>
      </c>
      <c r="T1995" s="12">
        <v>114.05000000000001</v>
      </c>
      <c r="U1995">
        <f>SUM($T$2:T1995)</f>
        <v>3157383.3899999983</v>
      </c>
      <c r="W1995" s="16">
        <v>1705999</v>
      </c>
      <c r="X1995">
        <v>3157383.3899999983</v>
      </c>
      <c r="Y1995">
        <v>1994</v>
      </c>
      <c r="Z1995" s="18">
        <f t="shared" si="156"/>
        <v>7.5829972954778873</v>
      </c>
      <c r="AA1995" s="18">
        <f t="shared" si="157"/>
        <v>0.436897458369851</v>
      </c>
      <c r="AB1995" t="str">
        <f t="shared" si="155"/>
        <v>B</v>
      </c>
      <c r="AI1995" s="14">
        <v>6498486</v>
      </c>
      <c r="AJ1995" s="12">
        <v>234</v>
      </c>
      <c r="AK1995" s="12">
        <v>234</v>
      </c>
      <c r="AL1995" s="12">
        <v>1500</v>
      </c>
      <c r="AN1995">
        <v>6498486</v>
      </c>
      <c r="AO1995">
        <v>234</v>
      </c>
      <c r="AP1995">
        <v>234</v>
      </c>
      <c r="AQ1995">
        <v>1500</v>
      </c>
      <c r="AR1995">
        <f t="shared" si="158"/>
        <v>0</v>
      </c>
      <c r="AV1995" s="4">
        <v>2951075</v>
      </c>
      <c r="AW1995" s="4">
        <v>351901</v>
      </c>
      <c r="AX1995" s="4" t="s">
        <v>707</v>
      </c>
      <c r="AY1995" s="4">
        <v>1200</v>
      </c>
      <c r="AZ1995" s="4">
        <v>1200</v>
      </c>
      <c r="BA1995" s="4">
        <v>159.6</v>
      </c>
      <c r="BB1995" s="7">
        <f>AZ1995+BA1995-AY1995</f>
        <v>159.59999999999991</v>
      </c>
      <c r="BC1995" s="4" t="s">
        <v>708</v>
      </c>
      <c r="BD1995" s="4">
        <v>5000</v>
      </c>
      <c r="BE1995" s="4" t="s">
        <v>98</v>
      </c>
      <c r="BF1995" s="4" t="s">
        <v>5</v>
      </c>
      <c r="BH1995" s="4" t="s">
        <v>186</v>
      </c>
      <c r="BI1995" t="str">
        <f t="shared" si="159"/>
        <v>B</v>
      </c>
    </row>
    <row r="1996" spans="1:61" ht="15.75" customHeight="1" x14ac:dyDescent="0.2">
      <c r="A1996" s="4">
        <v>2954071</v>
      </c>
      <c r="B1996" s="4">
        <v>4491334</v>
      </c>
      <c r="C1996" s="4" t="s">
        <v>997</v>
      </c>
      <c r="D1996" s="4">
        <v>8350</v>
      </c>
      <c r="E1996" s="4">
        <v>8350</v>
      </c>
      <c r="F1996" s="4">
        <v>158.65</v>
      </c>
      <c r="G1996" s="7">
        <f>E1996+F1996-D1996</f>
        <v>158.64999999999964</v>
      </c>
      <c r="H1996" s="4" t="s">
        <v>732</v>
      </c>
      <c r="I1996" s="4">
        <v>3000</v>
      </c>
      <c r="J1996" s="4" t="s">
        <v>51</v>
      </c>
      <c r="K1996" s="4" t="s">
        <v>13</v>
      </c>
      <c r="M1996" s="4" t="s">
        <v>111</v>
      </c>
      <c r="O1996" s="4"/>
      <c r="P1996" s="14">
        <v>6500593</v>
      </c>
      <c r="Q1996" s="12">
        <v>769.5</v>
      </c>
      <c r="S1996" s="14">
        <v>105253</v>
      </c>
      <c r="T1996" s="12">
        <v>114</v>
      </c>
      <c r="U1996">
        <f>SUM($T$2:T1996)</f>
        <v>3157497.3899999983</v>
      </c>
      <c r="W1996" s="16">
        <v>105253</v>
      </c>
      <c r="X1996">
        <v>3157497.3899999983</v>
      </c>
      <c r="Y1996">
        <v>1995</v>
      </c>
      <c r="Z1996" s="18">
        <f t="shared" si="156"/>
        <v>7.5832710860141965</v>
      </c>
      <c r="AA1996" s="18">
        <f t="shared" si="157"/>
        <v>0.43711656441717789</v>
      </c>
      <c r="AB1996" t="str">
        <f t="shared" si="155"/>
        <v>B</v>
      </c>
      <c r="AI1996" s="14">
        <v>6500593</v>
      </c>
      <c r="AJ1996" s="12">
        <v>769.5</v>
      </c>
      <c r="AK1996" s="12">
        <v>769.5</v>
      </c>
      <c r="AL1996" s="12">
        <v>1500</v>
      </c>
      <c r="AN1996">
        <v>6500593</v>
      </c>
      <c r="AO1996">
        <v>769.5</v>
      </c>
      <c r="AP1996">
        <v>769.5</v>
      </c>
      <c r="AQ1996">
        <v>1500</v>
      </c>
      <c r="AR1996">
        <f t="shared" si="158"/>
        <v>0</v>
      </c>
      <c r="AV1996" s="4">
        <v>2954071</v>
      </c>
      <c r="AW1996" s="4">
        <v>4491334</v>
      </c>
      <c r="AX1996" s="4" t="s">
        <v>997</v>
      </c>
      <c r="AY1996" s="4">
        <v>8350</v>
      </c>
      <c r="AZ1996" s="4">
        <v>8350</v>
      </c>
      <c r="BA1996" s="4">
        <v>158.65</v>
      </c>
      <c r="BB1996" s="7">
        <f>AZ1996+BA1996-AY1996</f>
        <v>158.64999999999964</v>
      </c>
      <c r="BC1996" s="4" t="s">
        <v>732</v>
      </c>
      <c r="BD1996" s="4">
        <v>3000</v>
      </c>
      <c r="BE1996" s="4" t="s">
        <v>51</v>
      </c>
      <c r="BF1996" s="4" t="s">
        <v>13</v>
      </c>
      <c r="BH1996" s="4" t="s">
        <v>111</v>
      </c>
      <c r="BI1996" t="str">
        <f t="shared" si="159"/>
        <v>A</v>
      </c>
    </row>
    <row r="1997" spans="1:61" ht="15.75" customHeight="1" x14ac:dyDescent="0.2">
      <c r="A1997" s="4">
        <v>3057475</v>
      </c>
      <c r="B1997" s="4">
        <v>6790253</v>
      </c>
      <c r="C1997" s="4" t="s">
        <v>9213</v>
      </c>
      <c r="D1997" s="4">
        <v>1150</v>
      </c>
      <c r="E1997" s="4">
        <v>1150</v>
      </c>
      <c r="F1997" s="4">
        <v>157.36000000000001</v>
      </c>
      <c r="G1997" s="7">
        <f>E1997+F1997-D1997</f>
        <v>157.36000000000013</v>
      </c>
      <c r="H1997" s="4" t="s">
        <v>6771</v>
      </c>
      <c r="I1997" s="4">
        <v>15000</v>
      </c>
      <c r="J1997" s="4" t="s">
        <v>4</v>
      </c>
      <c r="K1997" s="4" t="s">
        <v>13</v>
      </c>
      <c r="M1997" s="4" t="s">
        <v>64</v>
      </c>
      <c r="O1997" s="4"/>
      <c r="P1997" s="14">
        <v>6500929</v>
      </c>
      <c r="Q1997" s="12">
        <v>1788</v>
      </c>
      <c r="S1997" s="14">
        <v>169687</v>
      </c>
      <c r="T1997" s="12">
        <v>114</v>
      </c>
      <c r="U1997">
        <f>SUM($T$2:T1997)</f>
        <v>3157611.3899999983</v>
      </c>
      <c r="W1997" s="16">
        <v>169687</v>
      </c>
      <c r="X1997">
        <v>3157611.3899999983</v>
      </c>
      <c r="Y1997">
        <v>1996</v>
      </c>
      <c r="Z1997" s="18">
        <f t="shared" si="156"/>
        <v>7.5835448765505067</v>
      </c>
      <c r="AA1997" s="18">
        <f t="shared" si="157"/>
        <v>0.43733567046450483</v>
      </c>
      <c r="AB1997" t="str">
        <f t="shared" si="155"/>
        <v>B</v>
      </c>
      <c r="AI1997" s="14">
        <v>6500929</v>
      </c>
      <c r="AJ1997" s="12">
        <v>1788</v>
      </c>
      <c r="AK1997" s="12">
        <v>1788</v>
      </c>
      <c r="AL1997" s="12">
        <v>2000</v>
      </c>
      <c r="AN1997">
        <v>6500929</v>
      </c>
      <c r="AO1997">
        <v>1788</v>
      </c>
      <c r="AP1997">
        <v>1788</v>
      </c>
      <c r="AQ1997">
        <v>2000</v>
      </c>
      <c r="AR1997">
        <f t="shared" si="158"/>
        <v>0</v>
      </c>
      <c r="AV1997" s="4">
        <v>3057475</v>
      </c>
      <c r="AW1997" s="4">
        <v>6790253</v>
      </c>
      <c r="AX1997" s="4" t="s">
        <v>9213</v>
      </c>
      <c r="AY1997" s="4">
        <v>1150</v>
      </c>
      <c r="AZ1997" s="4">
        <v>1150</v>
      </c>
      <c r="BA1997" s="4">
        <v>157.36000000000001</v>
      </c>
      <c r="BB1997" s="7">
        <f>AZ1997+BA1997-AY1997</f>
        <v>157.36000000000013</v>
      </c>
      <c r="BC1997" s="4" t="s">
        <v>6771</v>
      </c>
      <c r="BD1997" s="4">
        <v>15000</v>
      </c>
      <c r="BE1997" s="4" t="s">
        <v>4</v>
      </c>
      <c r="BF1997" s="4" t="s">
        <v>13</v>
      </c>
      <c r="BH1997" s="4" t="s">
        <v>64</v>
      </c>
      <c r="BI1997" t="str">
        <f t="shared" si="159"/>
        <v>B</v>
      </c>
    </row>
    <row r="1998" spans="1:61" ht="15.75" customHeight="1" x14ac:dyDescent="0.2">
      <c r="A1998" s="4">
        <v>2950851</v>
      </c>
      <c r="B1998" s="4">
        <v>7691755</v>
      </c>
      <c r="C1998" s="4" t="s">
        <v>683</v>
      </c>
      <c r="D1998" s="4">
        <v>5150</v>
      </c>
      <c r="E1998" s="4">
        <v>5150</v>
      </c>
      <c r="F1998" s="4">
        <v>156.56</v>
      </c>
      <c r="G1998" s="7">
        <f>E1998+F1998-D1998</f>
        <v>156.5600000000004</v>
      </c>
      <c r="H1998" s="4" t="s">
        <v>684</v>
      </c>
      <c r="I1998" s="4">
        <v>30000</v>
      </c>
      <c r="J1998" s="4" t="s">
        <v>32</v>
      </c>
      <c r="K1998" s="4" t="s">
        <v>8</v>
      </c>
      <c r="M1998" s="4" t="s">
        <v>10</v>
      </c>
      <c r="O1998" s="4"/>
      <c r="P1998" s="14">
        <v>6501461</v>
      </c>
      <c r="Q1998" s="12">
        <v>-9250</v>
      </c>
      <c r="S1998" s="14">
        <v>4627484</v>
      </c>
      <c r="T1998" s="12">
        <v>114</v>
      </c>
      <c r="U1998">
        <f>SUM($T$2:T1998)</f>
        <v>3157725.3899999983</v>
      </c>
      <c r="W1998" s="16">
        <v>4627484</v>
      </c>
      <c r="X1998">
        <v>3157725.3899999983</v>
      </c>
      <c r="Y1998">
        <v>1997</v>
      </c>
      <c r="Z1998" s="18">
        <f t="shared" si="156"/>
        <v>7.5838186670868168</v>
      </c>
      <c r="AA1998" s="18">
        <f t="shared" si="157"/>
        <v>0.43755477651183172</v>
      </c>
      <c r="AB1998" t="str">
        <f t="shared" si="155"/>
        <v>B</v>
      </c>
      <c r="AI1998" s="14">
        <v>6501461</v>
      </c>
      <c r="AJ1998" s="12">
        <v>-9250</v>
      </c>
      <c r="AK1998" s="12">
        <v>750</v>
      </c>
      <c r="AL1998" s="12">
        <v>10000</v>
      </c>
      <c r="AN1998">
        <v>6501461</v>
      </c>
      <c r="AO1998">
        <v>-9250</v>
      </c>
      <c r="AP1998">
        <v>750</v>
      </c>
      <c r="AQ1998">
        <v>10000</v>
      </c>
      <c r="AR1998">
        <f t="shared" si="158"/>
        <v>1</v>
      </c>
      <c r="AV1998" s="4">
        <v>2950851</v>
      </c>
      <c r="AW1998" s="4">
        <v>7691755</v>
      </c>
      <c r="AX1998" s="4" t="s">
        <v>683</v>
      </c>
      <c r="AY1998" s="4">
        <v>5150</v>
      </c>
      <c r="AZ1998" s="4">
        <v>5150</v>
      </c>
      <c r="BA1998" s="4">
        <v>156.56</v>
      </c>
      <c r="BB1998" s="7">
        <f>AZ1998+BA1998-AY1998</f>
        <v>156.5600000000004</v>
      </c>
      <c r="BC1998" s="4" t="s">
        <v>684</v>
      </c>
      <c r="BD1998" s="4">
        <v>30000</v>
      </c>
      <c r="BE1998" s="4" t="s">
        <v>32</v>
      </c>
      <c r="BF1998" s="4" t="s">
        <v>8</v>
      </c>
      <c r="BH1998" s="4" t="s">
        <v>10</v>
      </c>
      <c r="BI1998" t="str">
        <f t="shared" si="159"/>
        <v>A</v>
      </c>
    </row>
    <row r="1999" spans="1:61" ht="15.75" customHeight="1" x14ac:dyDescent="0.2">
      <c r="A1999" s="4">
        <v>2949668</v>
      </c>
      <c r="B1999" s="4">
        <v>8924133</v>
      </c>
      <c r="C1999" s="4" t="s">
        <v>579</v>
      </c>
      <c r="D1999" s="4">
        <v>2000</v>
      </c>
      <c r="E1999" s="4">
        <v>2000</v>
      </c>
      <c r="F1999" s="4">
        <v>155</v>
      </c>
      <c r="G1999" s="7">
        <f>E1999+F1999-D1999</f>
        <v>155</v>
      </c>
      <c r="H1999" s="4" t="s">
        <v>580</v>
      </c>
      <c r="I1999" s="4">
        <v>2000</v>
      </c>
      <c r="J1999" s="4" t="s">
        <v>4</v>
      </c>
      <c r="K1999" s="4" t="s">
        <v>13</v>
      </c>
      <c r="L1999" s="4" t="s">
        <v>6</v>
      </c>
      <c r="M1999" s="4" t="s">
        <v>17</v>
      </c>
      <c r="O1999" s="4"/>
      <c r="P1999" s="14">
        <v>6504058</v>
      </c>
      <c r="Q1999" s="12">
        <v>1561.5</v>
      </c>
      <c r="S1999" s="14">
        <v>7031312</v>
      </c>
      <c r="T1999" s="12">
        <v>114</v>
      </c>
      <c r="U1999">
        <f>SUM($T$2:T1999)</f>
        <v>3157839.3899999983</v>
      </c>
      <c r="W1999" s="16">
        <v>7031312</v>
      </c>
      <c r="X1999">
        <v>3157839.3899999983</v>
      </c>
      <c r="Y1999">
        <v>1998</v>
      </c>
      <c r="Z1999" s="18">
        <f t="shared" si="156"/>
        <v>7.584092457623127</v>
      </c>
      <c r="AA1999" s="18">
        <f t="shared" si="157"/>
        <v>0.43777388255915861</v>
      </c>
      <c r="AB1999" t="str">
        <f t="shared" si="155"/>
        <v>B</v>
      </c>
      <c r="AI1999" s="14">
        <v>6504058</v>
      </c>
      <c r="AJ1999" s="12">
        <v>1561.5</v>
      </c>
      <c r="AK1999" s="12">
        <v>1561.5</v>
      </c>
      <c r="AL1999" s="12">
        <v>3000</v>
      </c>
      <c r="AN1999">
        <v>6504058</v>
      </c>
      <c r="AO1999">
        <v>1561.5</v>
      </c>
      <c r="AP1999">
        <v>1561.5</v>
      </c>
      <c r="AQ1999">
        <v>3000</v>
      </c>
      <c r="AR1999">
        <f t="shared" si="158"/>
        <v>0</v>
      </c>
      <c r="AV1999" s="4">
        <v>2949668</v>
      </c>
      <c r="AW1999" s="4">
        <v>8924133</v>
      </c>
      <c r="AX1999" s="4" t="s">
        <v>579</v>
      </c>
      <c r="AY1999" s="4">
        <v>2000</v>
      </c>
      <c r="AZ1999" s="4">
        <v>2000</v>
      </c>
      <c r="BA1999" s="4">
        <v>155</v>
      </c>
      <c r="BB1999" s="7">
        <f>AZ1999+BA1999-AY1999</f>
        <v>155</v>
      </c>
      <c r="BC1999" s="4" t="s">
        <v>580</v>
      </c>
      <c r="BD1999" s="4">
        <v>2000</v>
      </c>
      <c r="BE1999" s="4" t="s">
        <v>4</v>
      </c>
      <c r="BF1999" s="4" t="s">
        <v>13</v>
      </c>
      <c r="BG1999" s="4" t="s">
        <v>6</v>
      </c>
      <c r="BH1999" s="4" t="s">
        <v>17</v>
      </c>
      <c r="BI1999" t="str">
        <f t="shared" si="159"/>
        <v>B</v>
      </c>
    </row>
    <row r="2000" spans="1:61" ht="15.75" customHeight="1" x14ac:dyDescent="0.2">
      <c r="A2000" s="4">
        <v>2956745</v>
      </c>
      <c r="B2000" s="4">
        <v>8942123</v>
      </c>
      <c r="C2000" s="4" t="s">
        <v>1797</v>
      </c>
      <c r="D2000" s="4">
        <v>2000</v>
      </c>
      <c r="E2000" s="4">
        <v>2000</v>
      </c>
      <c r="F2000" s="4">
        <v>155</v>
      </c>
      <c r="G2000" s="7">
        <f>E2000+F2000-D2000</f>
        <v>155</v>
      </c>
      <c r="H2000" s="4" t="s">
        <v>1798</v>
      </c>
      <c r="I2000" s="4">
        <v>7000</v>
      </c>
      <c r="J2000" s="4" t="s">
        <v>4</v>
      </c>
      <c r="K2000" s="4" t="s">
        <v>8</v>
      </c>
      <c r="L2000" s="4" t="s">
        <v>6</v>
      </c>
      <c r="M2000" s="4" t="s">
        <v>24</v>
      </c>
      <c r="O2000" s="4"/>
      <c r="P2000" s="14">
        <v>6504114</v>
      </c>
      <c r="Q2000" s="12">
        <v>251.25</v>
      </c>
      <c r="S2000" s="14">
        <v>119358</v>
      </c>
      <c r="T2000" s="12">
        <v>112</v>
      </c>
      <c r="U2000">
        <f>SUM($T$2:T2000)</f>
        <v>3157951.3899999983</v>
      </c>
      <c r="W2000" s="16">
        <v>119358</v>
      </c>
      <c r="X2000">
        <v>3157951.3899999983</v>
      </c>
      <c r="Y2000">
        <v>1999</v>
      </c>
      <c r="Z2000" s="18">
        <f t="shared" si="156"/>
        <v>7.5843614448166949</v>
      </c>
      <c r="AA2000" s="18">
        <f t="shared" si="157"/>
        <v>0.43799298860648556</v>
      </c>
      <c r="AB2000" t="str">
        <f t="shared" si="155"/>
        <v>B</v>
      </c>
      <c r="AI2000" s="14">
        <v>6504114</v>
      </c>
      <c r="AJ2000" s="12">
        <v>251.25</v>
      </c>
      <c r="AK2000" s="12">
        <v>251.25</v>
      </c>
      <c r="AL2000" s="12">
        <v>500</v>
      </c>
      <c r="AN2000">
        <v>6504114</v>
      </c>
      <c r="AO2000">
        <v>251.25</v>
      </c>
      <c r="AP2000">
        <v>251.25</v>
      </c>
      <c r="AQ2000">
        <v>500</v>
      </c>
      <c r="AR2000">
        <f t="shared" si="158"/>
        <v>0</v>
      </c>
      <c r="AV2000" s="4">
        <v>2956745</v>
      </c>
      <c r="AW2000" s="4">
        <v>8942123</v>
      </c>
      <c r="AX2000" s="4" t="s">
        <v>1797</v>
      </c>
      <c r="AY2000" s="4">
        <v>2000</v>
      </c>
      <c r="AZ2000" s="4">
        <v>2000</v>
      </c>
      <c r="BA2000" s="4">
        <v>155</v>
      </c>
      <c r="BB2000" s="7">
        <f>AZ2000+BA2000-AY2000</f>
        <v>155</v>
      </c>
      <c r="BC2000" s="4" t="s">
        <v>1798</v>
      </c>
      <c r="BD2000" s="4">
        <v>7000</v>
      </c>
      <c r="BE2000" s="4" t="s">
        <v>4</v>
      </c>
      <c r="BF2000" s="4" t="s">
        <v>8</v>
      </c>
      <c r="BG2000" s="4" t="s">
        <v>6</v>
      </c>
      <c r="BH2000" s="4" t="s">
        <v>24</v>
      </c>
      <c r="BI2000" t="str">
        <f t="shared" si="159"/>
        <v>B</v>
      </c>
    </row>
    <row r="2001" spans="1:61" ht="15.75" customHeight="1" x14ac:dyDescent="0.2">
      <c r="A2001" s="4">
        <v>3030203</v>
      </c>
      <c r="B2001" s="4">
        <v>210433</v>
      </c>
      <c r="C2001" s="4" t="s">
        <v>7326</v>
      </c>
      <c r="D2001" s="4">
        <v>2000</v>
      </c>
      <c r="E2001" s="4">
        <v>2000</v>
      </c>
      <c r="F2001" s="4">
        <v>155</v>
      </c>
      <c r="G2001" s="7">
        <f>E2001+F2001-D2001</f>
        <v>155</v>
      </c>
      <c r="H2001" s="4" t="s">
        <v>7327</v>
      </c>
      <c r="I2001" s="4">
        <v>10300</v>
      </c>
      <c r="J2001" s="4" t="s">
        <v>4</v>
      </c>
      <c r="K2001" s="4" t="s">
        <v>8</v>
      </c>
      <c r="L2001" s="4" t="s">
        <v>9</v>
      </c>
      <c r="M2001" s="4" t="s">
        <v>12</v>
      </c>
      <c r="O2001" s="4"/>
      <c r="P2001" s="14">
        <v>6505955</v>
      </c>
      <c r="Q2001" s="12">
        <v>2.2000000000000455</v>
      </c>
      <c r="S2001" s="14">
        <v>1763985</v>
      </c>
      <c r="T2001" s="12">
        <v>111.14999999999998</v>
      </c>
      <c r="U2001">
        <f>SUM($T$2:T2001)</f>
        <v>3158062.5399999982</v>
      </c>
      <c r="W2001" s="16">
        <v>1763985</v>
      </c>
      <c r="X2001">
        <v>3158062.5399999982</v>
      </c>
      <c r="Y2001">
        <v>2000</v>
      </c>
      <c r="Z2001" s="18">
        <f t="shared" si="156"/>
        <v>7.5846283905895966</v>
      </c>
      <c r="AA2001" s="18">
        <f t="shared" si="157"/>
        <v>0.43821209465381245</v>
      </c>
      <c r="AB2001" t="str">
        <f t="shared" si="155"/>
        <v>B</v>
      </c>
      <c r="AI2001" s="14">
        <v>6505955</v>
      </c>
      <c r="AJ2001" s="12">
        <v>2.2000000000000455</v>
      </c>
      <c r="AK2001" s="12">
        <v>2.2000000000000002</v>
      </c>
      <c r="AL2001" s="12">
        <v>2000</v>
      </c>
      <c r="AN2001">
        <v>6505955</v>
      </c>
      <c r="AO2001">
        <v>2.2000000000000455</v>
      </c>
      <c r="AP2001">
        <v>2.2000000000000002</v>
      </c>
      <c r="AQ2001">
        <v>2000</v>
      </c>
      <c r="AR2001">
        <f t="shared" si="158"/>
        <v>0</v>
      </c>
      <c r="AV2001" s="4">
        <v>3030203</v>
      </c>
      <c r="AW2001" s="4">
        <v>210433</v>
      </c>
      <c r="AX2001" s="4" t="s">
        <v>7326</v>
      </c>
      <c r="AY2001" s="4">
        <v>2000</v>
      </c>
      <c r="AZ2001" s="4">
        <v>2000</v>
      </c>
      <c r="BA2001" s="4">
        <v>155</v>
      </c>
      <c r="BB2001" s="7">
        <f>AZ2001+BA2001-AY2001</f>
        <v>155</v>
      </c>
      <c r="BC2001" s="4" t="s">
        <v>7327</v>
      </c>
      <c r="BD2001" s="4">
        <v>10300</v>
      </c>
      <c r="BE2001" s="4" t="s">
        <v>4</v>
      </c>
      <c r="BF2001" s="4" t="s">
        <v>8</v>
      </c>
      <c r="BG2001" s="4" t="s">
        <v>9</v>
      </c>
      <c r="BH2001" s="4" t="s">
        <v>12</v>
      </c>
      <c r="BI2001" t="str">
        <f t="shared" si="159"/>
        <v>B</v>
      </c>
    </row>
    <row r="2002" spans="1:61" ht="15.75" customHeight="1" x14ac:dyDescent="0.2">
      <c r="A2002" s="4">
        <v>3038883</v>
      </c>
      <c r="B2002" s="4">
        <v>9170428</v>
      </c>
      <c r="C2002" s="4" t="s">
        <v>7981</v>
      </c>
      <c r="D2002" s="4">
        <v>2000</v>
      </c>
      <c r="E2002" s="4">
        <v>2000</v>
      </c>
      <c r="F2002" s="4">
        <v>155</v>
      </c>
      <c r="G2002" s="7">
        <f>E2002+F2002-D2002</f>
        <v>155</v>
      </c>
      <c r="H2002" s="4" t="s">
        <v>7982</v>
      </c>
      <c r="I2002" s="4">
        <v>24000</v>
      </c>
      <c r="J2002" s="4" t="s">
        <v>4</v>
      </c>
      <c r="K2002" s="4" t="s">
        <v>8</v>
      </c>
      <c r="L2002" s="4" t="s">
        <v>6</v>
      </c>
      <c r="M2002" s="4" t="s">
        <v>25</v>
      </c>
      <c r="O2002" s="4"/>
      <c r="P2002" s="14">
        <v>6509749</v>
      </c>
      <c r="Q2002" s="12">
        <v>-3100</v>
      </c>
      <c r="S2002" s="14">
        <v>601892</v>
      </c>
      <c r="T2002" s="12">
        <v>111</v>
      </c>
      <c r="U2002">
        <f>SUM($T$2:T2002)</f>
        <v>3158173.5399999982</v>
      </c>
      <c r="W2002" s="16">
        <v>601892</v>
      </c>
      <c r="X2002">
        <v>3158173.5399999982</v>
      </c>
      <c r="Y2002">
        <v>2001</v>
      </c>
      <c r="Z2002" s="18">
        <f t="shared" si="156"/>
        <v>7.5848949761117934</v>
      </c>
      <c r="AA2002" s="18">
        <f t="shared" si="157"/>
        <v>0.43843120070113933</v>
      </c>
      <c r="AB2002" t="str">
        <f t="shared" si="155"/>
        <v>B</v>
      </c>
      <c r="AI2002" s="14">
        <v>6509749</v>
      </c>
      <c r="AJ2002" s="12">
        <v>-3100</v>
      </c>
      <c r="AK2002" s="12">
        <v>900</v>
      </c>
      <c r="AL2002" s="12">
        <v>0</v>
      </c>
      <c r="AN2002">
        <v>6509749</v>
      </c>
      <c r="AO2002">
        <v>-3100</v>
      </c>
      <c r="AP2002">
        <v>900</v>
      </c>
      <c r="AQ2002">
        <v>0</v>
      </c>
      <c r="AR2002">
        <f t="shared" si="158"/>
        <v>1</v>
      </c>
      <c r="AV2002" s="4">
        <v>3038883</v>
      </c>
      <c r="AW2002" s="4">
        <v>9170428</v>
      </c>
      <c r="AX2002" s="4" t="s">
        <v>7981</v>
      </c>
      <c r="AY2002" s="4">
        <v>2000</v>
      </c>
      <c r="AZ2002" s="4">
        <v>2000</v>
      </c>
      <c r="BA2002" s="4">
        <v>155</v>
      </c>
      <c r="BB2002" s="7">
        <f>AZ2002+BA2002-AY2002</f>
        <v>155</v>
      </c>
      <c r="BC2002" s="4" t="s">
        <v>7982</v>
      </c>
      <c r="BD2002" s="4">
        <v>24000</v>
      </c>
      <c r="BE2002" s="4" t="s">
        <v>4</v>
      </c>
      <c r="BF2002" s="4" t="s">
        <v>8</v>
      </c>
      <c r="BG2002" s="4" t="s">
        <v>6</v>
      </c>
      <c r="BH2002" s="4" t="s">
        <v>25</v>
      </c>
      <c r="BI2002" t="str">
        <f t="shared" si="159"/>
        <v>B</v>
      </c>
    </row>
    <row r="2003" spans="1:61" ht="15.75" customHeight="1" x14ac:dyDescent="0.2">
      <c r="A2003" s="4">
        <v>2984731</v>
      </c>
      <c r="B2003" s="4">
        <v>9021202</v>
      </c>
      <c r="C2003" s="4" t="s">
        <v>8758</v>
      </c>
      <c r="D2003" s="4">
        <v>2000</v>
      </c>
      <c r="E2003" s="4">
        <v>2000</v>
      </c>
      <c r="F2003" s="4">
        <v>155</v>
      </c>
      <c r="G2003" s="7">
        <f>E2003+F2003-D2003</f>
        <v>155</v>
      </c>
      <c r="H2003" s="4" t="s">
        <v>8759</v>
      </c>
      <c r="I2003" s="4">
        <v>10000</v>
      </c>
      <c r="J2003" s="4" t="s">
        <v>21</v>
      </c>
      <c r="K2003" s="4" t="s">
        <v>5</v>
      </c>
      <c r="M2003" s="4" t="s">
        <v>52</v>
      </c>
      <c r="O2003" s="4"/>
      <c r="P2003" s="14">
        <v>6510981</v>
      </c>
      <c r="Q2003" s="12">
        <v>560</v>
      </c>
      <c r="S2003" s="14">
        <v>8484659</v>
      </c>
      <c r="T2003" s="12">
        <v>111</v>
      </c>
      <c r="U2003">
        <f>SUM($T$2:T2003)</f>
        <v>3158284.5399999982</v>
      </c>
      <c r="W2003" s="16">
        <v>8484659</v>
      </c>
      <c r="X2003">
        <v>3158284.5399999982</v>
      </c>
      <c r="Y2003">
        <v>2002</v>
      </c>
      <c r="Z2003" s="18">
        <f t="shared" si="156"/>
        <v>7.5851615616339902</v>
      </c>
      <c r="AA2003" s="18">
        <f t="shared" si="157"/>
        <v>0.43865030674846628</v>
      </c>
      <c r="AB2003" t="str">
        <f t="shared" si="155"/>
        <v>B</v>
      </c>
      <c r="AI2003" s="14">
        <v>6510981</v>
      </c>
      <c r="AJ2003" s="12">
        <v>560</v>
      </c>
      <c r="AK2003" s="12">
        <v>560</v>
      </c>
      <c r="AL2003" s="12">
        <v>8000</v>
      </c>
      <c r="AN2003">
        <v>6510981</v>
      </c>
      <c r="AO2003">
        <v>560</v>
      </c>
      <c r="AP2003">
        <v>560</v>
      </c>
      <c r="AQ2003">
        <v>8000</v>
      </c>
      <c r="AR2003">
        <f t="shared" si="158"/>
        <v>0</v>
      </c>
      <c r="AV2003" s="4">
        <v>2984731</v>
      </c>
      <c r="AW2003" s="4">
        <v>9021202</v>
      </c>
      <c r="AX2003" s="4" t="s">
        <v>8758</v>
      </c>
      <c r="AY2003" s="4">
        <v>2000</v>
      </c>
      <c r="AZ2003" s="4">
        <v>2000</v>
      </c>
      <c r="BA2003" s="4">
        <v>155</v>
      </c>
      <c r="BB2003" s="7">
        <f>AZ2003+BA2003-AY2003</f>
        <v>155</v>
      </c>
      <c r="BC2003" s="4" t="s">
        <v>8759</v>
      </c>
      <c r="BD2003" s="4">
        <v>10000</v>
      </c>
      <c r="BE2003" s="4" t="s">
        <v>21</v>
      </c>
      <c r="BF2003" s="4" t="s">
        <v>5</v>
      </c>
      <c r="BH2003" s="4" t="s">
        <v>52</v>
      </c>
      <c r="BI2003" t="str">
        <f t="shared" si="159"/>
        <v>B</v>
      </c>
    </row>
    <row r="2004" spans="1:61" ht="15.75" customHeight="1" x14ac:dyDescent="0.2">
      <c r="A2004" s="4">
        <v>3057237</v>
      </c>
      <c r="B2004" s="4">
        <v>1794435</v>
      </c>
      <c r="C2004" s="4" t="s">
        <v>9185</v>
      </c>
      <c r="D2004" s="4">
        <v>2000</v>
      </c>
      <c r="E2004" s="4">
        <v>2000</v>
      </c>
      <c r="F2004" s="4">
        <v>155</v>
      </c>
      <c r="G2004" s="7">
        <f>E2004+F2004-D2004</f>
        <v>155</v>
      </c>
      <c r="H2004" s="4" t="s">
        <v>5896</v>
      </c>
      <c r="I2004" s="4">
        <v>40000</v>
      </c>
      <c r="J2004" s="4" t="s">
        <v>4</v>
      </c>
      <c r="K2004" s="4" t="s">
        <v>13</v>
      </c>
      <c r="L2004" s="4" t="s">
        <v>6</v>
      </c>
      <c r="M2004" s="4" t="s">
        <v>48</v>
      </c>
      <c r="O2004" s="4"/>
      <c r="P2004" s="14">
        <v>6514880</v>
      </c>
      <c r="Q2004" s="12">
        <v>530.1</v>
      </c>
      <c r="S2004" s="14">
        <v>9116535</v>
      </c>
      <c r="T2004" s="12">
        <v>111</v>
      </c>
      <c r="U2004">
        <f>SUM($T$2:T2004)</f>
        <v>3158395.5399999982</v>
      </c>
      <c r="W2004" s="16">
        <v>9116535</v>
      </c>
      <c r="X2004">
        <v>3158395.5399999982</v>
      </c>
      <c r="Y2004">
        <v>2003</v>
      </c>
      <c r="Z2004" s="18">
        <f t="shared" si="156"/>
        <v>7.5854281471561862</v>
      </c>
      <c r="AA2004" s="18">
        <f t="shared" si="157"/>
        <v>0.43886941279579317</v>
      </c>
      <c r="AB2004" t="str">
        <f t="shared" ref="AB2004:AB2067" si="160">IF(T2004&gt;=0,"B","")</f>
        <v>B</v>
      </c>
      <c r="AI2004" s="14">
        <v>6514880</v>
      </c>
      <c r="AJ2004" s="12">
        <v>530.1</v>
      </c>
      <c r="AK2004" s="12">
        <v>530.1</v>
      </c>
      <c r="AL2004" s="12">
        <v>2000</v>
      </c>
      <c r="AN2004">
        <v>6514880</v>
      </c>
      <c r="AO2004">
        <v>530.1</v>
      </c>
      <c r="AP2004">
        <v>530.1</v>
      </c>
      <c r="AQ2004">
        <v>2000</v>
      </c>
      <c r="AR2004">
        <f t="shared" si="158"/>
        <v>0</v>
      </c>
      <c r="AV2004" s="4">
        <v>3057237</v>
      </c>
      <c r="AW2004" s="4">
        <v>1794435</v>
      </c>
      <c r="AX2004" s="4" t="s">
        <v>9185</v>
      </c>
      <c r="AY2004" s="4">
        <v>2000</v>
      </c>
      <c r="AZ2004" s="4">
        <v>2000</v>
      </c>
      <c r="BA2004" s="4">
        <v>155</v>
      </c>
      <c r="BB2004" s="7">
        <f>AZ2004+BA2004-AY2004</f>
        <v>155</v>
      </c>
      <c r="BC2004" s="4" t="s">
        <v>5896</v>
      </c>
      <c r="BD2004" s="4">
        <v>40000</v>
      </c>
      <c r="BE2004" s="4" t="s">
        <v>4</v>
      </c>
      <c r="BF2004" s="4" t="s">
        <v>13</v>
      </c>
      <c r="BG2004" s="4" t="s">
        <v>6</v>
      </c>
      <c r="BH2004" s="4" t="s">
        <v>48</v>
      </c>
      <c r="BI2004" t="str">
        <f t="shared" si="159"/>
        <v>B</v>
      </c>
    </row>
    <row r="2005" spans="1:61" ht="15.75" customHeight="1" x14ac:dyDescent="0.2">
      <c r="A2005" s="4">
        <v>3035530</v>
      </c>
      <c r="B2005" s="4">
        <v>460796</v>
      </c>
      <c r="C2005" s="4" t="s">
        <v>7746</v>
      </c>
      <c r="D2005" s="4">
        <v>1000</v>
      </c>
      <c r="E2005" s="4">
        <v>1000</v>
      </c>
      <c r="F2005" s="4">
        <v>153.9</v>
      </c>
      <c r="G2005" s="7">
        <f>E2005+F2005-D2005</f>
        <v>153.90000000000009</v>
      </c>
      <c r="H2005" s="4" t="s">
        <v>7747</v>
      </c>
      <c r="I2005" s="4">
        <v>19000</v>
      </c>
      <c r="J2005" s="4" t="s">
        <v>4</v>
      </c>
      <c r="K2005" s="4" t="s">
        <v>5</v>
      </c>
      <c r="L2005" s="4" t="s">
        <v>6</v>
      </c>
      <c r="M2005" s="4" t="s">
        <v>20</v>
      </c>
      <c r="O2005" s="4"/>
      <c r="P2005" s="14">
        <v>6515363</v>
      </c>
      <c r="Q2005" s="12">
        <v>-8000</v>
      </c>
      <c r="S2005" s="14">
        <v>235505</v>
      </c>
      <c r="T2005" s="12">
        <v>110.25</v>
      </c>
      <c r="U2005">
        <f>SUM($T$2:T2005)</f>
        <v>3158505.7899999982</v>
      </c>
      <c r="W2005" s="16">
        <v>235505</v>
      </c>
      <c r="X2005">
        <v>3158505.7899999982</v>
      </c>
      <c r="Y2005">
        <v>2004</v>
      </c>
      <c r="Z2005" s="18">
        <f t="shared" si="156"/>
        <v>7.5856929314248545</v>
      </c>
      <c r="AA2005" s="18">
        <f t="shared" si="157"/>
        <v>0.43908851884312006</v>
      </c>
      <c r="AB2005" t="str">
        <f t="shared" si="160"/>
        <v>B</v>
      </c>
      <c r="AI2005" s="14">
        <v>6515363</v>
      </c>
      <c r="AJ2005" s="12">
        <v>-8000</v>
      </c>
      <c r="AK2005" s="12">
        <v>0</v>
      </c>
      <c r="AL2005" s="12">
        <v>0</v>
      </c>
      <c r="AN2005">
        <v>6515363</v>
      </c>
      <c r="AO2005">
        <v>-8000</v>
      </c>
      <c r="AP2005">
        <v>0</v>
      </c>
      <c r="AQ2005">
        <v>0</v>
      </c>
      <c r="AR2005">
        <f t="shared" si="158"/>
        <v>0</v>
      </c>
      <c r="AV2005" s="4">
        <v>3035530</v>
      </c>
      <c r="AW2005" s="4">
        <v>460796</v>
      </c>
      <c r="AX2005" s="4" t="s">
        <v>7746</v>
      </c>
      <c r="AY2005" s="4">
        <v>1000</v>
      </c>
      <c r="AZ2005" s="4">
        <v>1000</v>
      </c>
      <c r="BA2005" s="4">
        <v>153.9</v>
      </c>
      <c r="BB2005" s="7">
        <f>AZ2005+BA2005-AY2005</f>
        <v>153.90000000000009</v>
      </c>
      <c r="BC2005" s="4" t="s">
        <v>7747</v>
      </c>
      <c r="BD2005" s="4">
        <v>19000</v>
      </c>
      <c r="BE2005" s="4" t="s">
        <v>4</v>
      </c>
      <c r="BF2005" s="4" t="s">
        <v>5</v>
      </c>
      <c r="BG2005" s="4" t="s">
        <v>6</v>
      </c>
      <c r="BH2005" s="4" t="s">
        <v>20</v>
      </c>
      <c r="BI2005" t="str">
        <f t="shared" si="159"/>
        <v>B</v>
      </c>
    </row>
    <row r="2006" spans="1:61" ht="15.75" customHeight="1" x14ac:dyDescent="0.2">
      <c r="A2006" s="4">
        <v>3058833</v>
      </c>
      <c r="B2006" s="4">
        <v>4294865</v>
      </c>
      <c r="C2006" s="4" t="s">
        <v>9308</v>
      </c>
      <c r="D2006" s="4">
        <v>1000</v>
      </c>
      <c r="E2006" s="4">
        <v>1000</v>
      </c>
      <c r="F2006" s="4">
        <v>153.9</v>
      </c>
      <c r="G2006" s="7">
        <f>E2006+F2006-D2006</f>
        <v>153.90000000000009</v>
      </c>
      <c r="H2006" s="4" t="s">
        <v>2639</v>
      </c>
      <c r="I2006" s="4">
        <v>25000</v>
      </c>
      <c r="J2006" s="4" t="s">
        <v>32</v>
      </c>
      <c r="K2006" s="4" t="s">
        <v>13</v>
      </c>
      <c r="M2006" s="4" t="s">
        <v>25</v>
      </c>
      <c r="O2006" s="4"/>
      <c r="P2006" s="14">
        <v>6517827</v>
      </c>
      <c r="Q2006" s="12">
        <v>-10000</v>
      </c>
      <c r="S2006" s="14">
        <v>7403005</v>
      </c>
      <c r="T2006" s="12">
        <v>110</v>
      </c>
      <c r="U2006">
        <f>SUM($T$2:T2006)</f>
        <v>3158615.7899999982</v>
      </c>
      <c r="W2006" s="16">
        <v>7403005</v>
      </c>
      <c r="X2006">
        <v>3158615.7899999982</v>
      </c>
      <c r="Y2006">
        <v>2005</v>
      </c>
      <c r="Z2006" s="18">
        <f t="shared" si="156"/>
        <v>7.5859571152756802</v>
      </c>
      <c r="AA2006" s="18">
        <f t="shared" si="157"/>
        <v>0.439307624890447</v>
      </c>
      <c r="AB2006" t="str">
        <f t="shared" si="160"/>
        <v>B</v>
      </c>
      <c r="AI2006" s="14">
        <v>6517827</v>
      </c>
      <c r="AJ2006" s="12">
        <v>-10000</v>
      </c>
      <c r="AK2006" s="12">
        <v>0</v>
      </c>
      <c r="AL2006" s="12">
        <v>0</v>
      </c>
      <c r="AN2006">
        <v>6517827</v>
      </c>
      <c r="AO2006">
        <v>-10000</v>
      </c>
      <c r="AP2006">
        <v>0</v>
      </c>
      <c r="AQ2006">
        <v>0</v>
      </c>
      <c r="AR2006">
        <f t="shared" si="158"/>
        <v>0</v>
      </c>
      <c r="AV2006" s="4">
        <v>3058833</v>
      </c>
      <c r="AW2006" s="4">
        <v>4294865</v>
      </c>
      <c r="AX2006" s="4" t="s">
        <v>9308</v>
      </c>
      <c r="AY2006" s="4">
        <v>1000</v>
      </c>
      <c r="AZ2006" s="4">
        <v>1000</v>
      </c>
      <c r="BA2006" s="4">
        <v>153.9</v>
      </c>
      <c r="BB2006" s="7">
        <f>AZ2006+BA2006-AY2006</f>
        <v>153.90000000000009</v>
      </c>
      <c r="BC2006" s="4" t="s">
        <v>2639</v>
      </c>
      <c r="BD2006" s="4">
        <v>25000</v>
      </c>
      <c r="BE2006" s="4" t="s">
        <v>32</v>
      </c>
      <c r="BF2006" s="4" t="s">
        <v>13</v>
      </c>
      <c r="BH2006" s="4" t="s">
        <v>25</v>
      </c>
      <c r="BI2006" t="str">
        <f t="shared" si="159"/>
        <v>B</v>
      </c>
    </row>
    <row r="2007" spans="1:61" ht="15.75" customHeight="1" x14ac:dyDescent="0.2">
      <c r="A2007" s="4">
        <v>2991269</v>
      </c>
      <c r="B2007" s="4">
        <v>8022407</v>
      </c>
      <c r="C2007" s="4" t="s">
        <v>4336</v>
      </c>
      <c r="D2007" s="4">
        <v>500</v>
      </c>
      <c r="E2007" s="4">
        <v>500</v>
      </c>
      <c r="F2007" s="4">
        <v>153.9</v>
      </c>
      <c r="G2007" s="7">
        <f>E2007+F2007-D2007</f>
        <v>153.89999999999998</v>
      </c>
      <c r="H2007" s="4" t="s">
        <v>71</v>
      </c>
      <c r="I2007" s="4">
        <v>7500</v>
      </c>
      <c r="J2007" s="4" t="s">
        <v>72</v>
      </c>
      <c r="K2007" s="4" t="s">
        <v>8</v>
      </c>
      <c r="M2007" s="4" t="s">
        <v>73</v>
      </c>
      <c r="O2007" s="4"/>
      <c r="P2007" s="14">
        <v>6522734</v>
      </c>
      <c r="Q2007" s="12">
        <v>364.79999999999995</v>
      </c>
      <c r="S2007" s="14">
        <v>8572355</v>
      </c>
      <c r="T2007" s="12">
        <v>109.29999999999995</v>
      </c>
      <c r="U2007">
        <f>SUM($T$2:T2007)</f>
        <v>3158725.089999998</v>
      </c>
      <c r="W2007" s="16">
        <v>8572355</v>
      </c>
      <c r="X2007">
        <v>3158725.089999998</v>
      </c>
      <c r="Y2007">
        <v>2006</v>
      </c>
      <c r="Z2007" s="18">
        <f t="shared" si="156"/>
        <v>7.5862196179565453</v>
      </c>
      <c r="AA2007" s="18">
        <f t="shared" si="157"/>
        <v>0.43952673093777389</v>
      </c>
      <c r="AB2007" t="str">
        <f t="shared" si="160"/>
        <v>B</v>
      </c>
      <c r="AI2007" s="14">
        <v>6522734</v>
      </c>
      <c r="AJ2007" s="12">
        <v>364.79999999999995</v>
      </c>
      <c r="AK2007" s="12">
        <v>364.8</v>
      </c>
      <c r="AL2007" s="12">
        <v>1000</v>
      </c>
      <c r="AN2007">
        <v>6522734</v>
      </c>
      <c r="AO2007">
        <v>364.79999999999995</v>
      </c>
      <c r="AP2007">
        <v>364.8</v>
      </c>
      <c r="AQ2007">
        <v>1000</v>
      </c>
      <c r="AR2007">
        <f t="shared" si="158"/>
        <v>0</v>
      </c>
      <c r="AV2007" s="4">
        <v>2991269</v>
      </c>
      <c r="AW2007" s="4">
        <v>8022407</v>
      </c>
      <c r="AX2007" s="4" t="s">
        <v>4336</v>
      </c>
      <c r="AY2007" s="4">
        <v>500</v>
      </c>
      <c r="AZ2007" s="4">
        <v>500</v>
      </c>
      <c r="BA2007" s="4">
        <v>153.9</v>
      </c>
      <c r="BB2007" s="7">
        <f>AZ2007+BA2007-AY2007</f>
        <v>153.89999999999998</v>
      </c>
      <c r="BC2007" s="4" t="s">
        <v>71</v>
      </c>
      <c r="BD2007" s="4">
        <v>7500</v>
      </c>
      <c r="BE2007" s="4" t="s">
        <v>72</v>
      </c>
      <c r="BF2007" s="4" t="s">
        <v>8</v>
      </c>
      <c r="BH2007" s="4" t="s">
        <v>73</v>
      </c>
      <c r="BI2007" t="str">
        <f t="shared" si="159"/>
        <v>B</v>
      </c>
    </row>
    <row r="2008" spans="1:61" ht="15.75" customHeight="1" x14ac:dyDescent="0.2">
      <c r="A2008" s="4">
        <v>3008090</v>
      </c>
      <c r="B2008" s="4">
        <v>4319806</v>
      </c>
      <c r="C2008" s="4" t="s">
        <v>5708</v>
      </c>
      <c r="D2008" s="4">
        <v>500</v>
      </c>
      <c r="E2008" s="4">
        <v>500</v>
      </c>
      <c r="F2008" s="4">
        <v>153.9</v>
      </c>
      <c r="G2008" s="7">
        <f>E2008+F2008-D2008</f>
        <v>153.89999999999998</v>
      </c>
      <c r="H2008" s="4" t="s">
        <v>5709</v>
      </c>
      <c r="I2008" s="4">
        <v>15000</v>
      </c>
      <c r="J2008" s="4" t="s">
        <v>4</v>
      </c>
      <c r="K2008" s="4" t="s">
        <v>13</v>
      </c>
      <c r="L2008" s="4" t="s">
        <v>6</v>
      </c>
      <c r="M2008" s="4" t="s">
        <v>73</v>
      </c>
      <c r="O2008" s="4"/>
      <c r="P2008" s="14">
        <v>6526906</v>
      </c>
      <c r="Q2008" s="12">
        <v>3584</v>
      </c>
      <c r="S2008" s="14">
        <v>184440</v>
      </c>
      <c r="T2008" s="12">
        <v>106.40000000000009</v>
      </c>
      <c r="U2008">
        <f>SUM($T$2:T2008)</f>
        <v>3158831.4899999979</v>
      </c>
      <c r="W2008" s="16">
        <v>184440</v>
      </c>
      <c r="X2008">
        <v>3158831.4899999979</v>
      </c>
      <c r="Y2008">
        <v>2007</v>
      </c>
      <c r="Z2008" s="18">
        <f t="shared" si="156"/>
        <v>7.5864751557904349</v>
      </c>
      <c r="AA2008" s="18">
        <f t="shared" si="157"/>
        <v>0.43974583698510078</v>
      </c>
      <c r="AB2008" t="str">
        <f t="shared" si="160"/>
        <v>B</v>
      </c>
      <c r="AI2008" s="14">
        <v>6526906</v>
      </c>
      <c r="AJ2008" s="12">
        <v>3584</v>
      </c>
      <c r="AK2008" s="12">
        <v>3584</v>
      </c>
      <c r="AL2008" s="12">
        <v>8000</v>
      </c>
      <c r="AN2008">
        <v>6526906</v>
      </c>
      <c r="AO2008">
        <v>3584</v>
      </c>
      <c r="AP2008">
        <v>3584</v>
      </c>
      <c r="AQ2008">
        <v>8000</v>
      </c>
      <c r="AR2008">
        <f t="shared" si="158"/>
        <v>0</v>
      </c>
      <c r="AV2008" s="4">
        <v>3008090</v>
      </c>
      <c r="AW2008" s="4">
        <v>4319806</v>
      </c>
      <c r="AX2008" s="4" t="s">
        <v>5708</v>
      </c>
      <c r="AY2008" s="4">
        <v>500</v>
      </c>
      <c r="AZ2008" s="4">
        <v>500</v>
      </c>
      <c r="BA2008" s="4">
        <v>153.9</v>
      </c>
      <c r="BB2008" s="7">
        <f>AZ2008+BA2008-AY2008</f>
        <v>153.89999999999998</v>
      </c>
      <c r="BC2008" s="4" t="s">
        <v>5709</v>
      </c>
      <c r="BD2008" s="4">
        <v>15000</v>
      </c>
      <c r="BE2008" s="4" t="s">
        <v>4</v>
      </c>
      <c r="BF2008" s="4" t="s">
        <v>13</v>
      </c>
      <c r="BG2008" s="4" t="s">
        <v>6</v>
      </c>
      <c r="BH2008" s="4" t="s">
        <v>73</v>
      </c>
      <c r="BI2008" t="str">
        <f t="shared" si="159"/>
        <v>B</v>
      </c>
    </row>
    <row r="2009" spans="1:61" ht="15.75" customHeight="1" x14ac:dyDescent="0.2">
      <c r="A2009" s="4">
        <v>2988406</v>
      </c>
      <c r="B2009" s="4">
        <v>273886</v>
      </c>
      <c r="C2009" s="4" t="s">
        <v>4088</v>
      </c>
      <c r="D2009" s="4">
        <v>4500</v>
      </c>
      <c r="E2009" s="4">
        <v>4500</v>
      </c>
      <c r="F2009" s="4">
        <v>153.9</v>
      </c>
      <c r="G2009" s="7">
        <f>E2009+F2009-D2009</f>
        <v>153.89999999999964</v>
      </c>
      <c r="H2009" s="4" t="s">
        <v>3304</v>
      </c>
      <c r="I2009" s="4">
        <v>45000</v>
      </c>
      <c r="J2009" s="4" t="s">
        <v>4</v>
      </c>
      <c r="K2009" s="4" t="s">
        <v>8</v>
      </c>
      <c r="L2009" s="4" t="s">
        <v>6</v>
      </c>
      <c r="M2009" s="4" t="s">
        <v>25</v>
      </c>
      <c r="O2009" s="4"/>
      <c r="P2009" s="14">
        <v>6533528</v>
      </c>
      <c r="Q2009" s="12">
        <v>591.75</v>
      </c>
      <c r="S2009" s="14">
        <v>419013</v>
      </c>
      <c r="T2009" s="12">
        <v>106.15000000000009</v>
      </c>
      <c r="U2009">
        <f>SUM($T$2:T2009)</f>
        <v>3158937.6399999978</v>
      </c>
      <c r="W2009" s="16">
        <v>419013</v>
      </c>
      <c r="X2009">
        <v>3158937.6399999978</v>
      </c>
      <c r="Y2009">
        <v>2008</v>
      </c>
      <c r="Z2009" s="18">
        <f t="shared" si="156"/>
        <v>7.586730093206481</v>
      </c>
      <c r="AA2009" s="18">
        <f t="shared" si="157"/>
        <v>0.43996494303242767</v>
      </c>
      <c r="AB2009" t="str">
        <f t="shared" si="160"/>
        <v>B</v>
      </c>
      <c r="AI2009" s="14">
        <v>6533528</v>
      </c>
      <c r="AJ2009" s="12">
        <v>591.75</v>
      </c>
      <c r="AK2009" s="12">
        <v>591.75</v>
      </c>
      <c r="AL2009" s="12">
        <v>1500</v>
      </c>
      <c r="AN2009">
        <v>6533528</v>
      </c>
      <c r="AO2009">
        <v>591.75</v>
      </c>
      <c r="AP2009">
        <v>591.75</v>
      </c>
      <c r="AQ2009">
        <v>1500</v>
      </c>
      <c r="AR2009">
        <f t="shared" si="158"/>
        <v>0</v>
      </c>
      <c r="AV2009" s="4">
        <v>2988406</v>
      </c>
      <c r="AW2009" s="4">
        <v>273886</v>
      </c>
      <c r="AX2009" s="4" t="s">
        <v>4088</v>
      </c>
      <c r="AY2009" s="4">
        <v>4500</v>
      </c>
      <c r="AZ2009" s="4">
        <v>4500</v>
      </c>
      <c r="BA2009" s="4">
        <v>153.9</v>
      </c>
      <c r="BB2009" s="7">
        <f>AZ2009+BA2009-AY2009</f>
        <v>153.89999999999964</v>
      </c>
      <c r="BC2009" s="4" t="s">
        <v>3304</v>
      </c>
      <c r="BD2009" s="4">
        <v>45000</v>
      </c>
      <c r="BE2009" s="4" t="s">
        <v>4</v>
      </c>
      <c r="BF2009" s="4" t="s">
        <v>8</v>
      </c>
      <c r="BG2009" s="4" t="s">
        <v>6</v>
      </c>
      <c r="BH2009" s="4" t="s">
        <v>25</v>
      </c>
      <c r="BI2009" t="str">
        <f t="shared" si="159"/>
        <v>A</v>
      </c>
    </row>
    <row r="2010" spans="1:61" ht="15.75" customHeight="1" x14ac:dyDescent="0.2">
      <c r="A2010" s="4">
        <v>3041858</v>
      </c>
      <c r="B2010" s="4">
        <v>4291708</v>
      </c>
      <c r="C2010" s="4" t="s">
        <v>8209</v>
      </c>
      <c r="D2010" s="4">
        <v>9000</v>
      </c>
      <c r="E2010" s="4">
        <v>9000</v>
      </c>
      <c r="F2010" s="4">
        <v>153.9</v>
      </c>
      <c r="G2010" s="7">
        <f>E2010+F2010-D2010</f>
        <v>153.89999999999964</v>
      </c>
      <c r="H2010" s="4" t="s">
        <v>3010</v>
      </c>
      <c r="I2010" s="4">
        <v>5900</v>
      </c>
      <c r="J2010" s="4" t="s">
        <v>4</v>
      </c>
      <c r="K2010" s="4" t="s">
        <v>13</v>
      </c>
      <c r="L2010" s="4" t="s">
        <v>9</v>
      </c>
      <c r="M2010" s="4" t="s">
        <v>48</v>
      </c>
      <c r="O2010" s="4"/>
      <c r="P2010" s="14">
        <v>6534718</v>
      </c>
      <c r="Q2010" s="12">
        <v>147</v>
      </c>
      <c r="S2010" s="14">
        <v>4564771</v>
      </c>
      <c r="T2010" s="12">
        <v>106.15000000000009</v>
      </c>
      <c r="U2010">
        <f>SUM($T$2:T2010)</f>
        <v>3159043.7899999977</v>
      </c>
      <c r="W2010" s="16">
        <v>4564771</v>
      </c>
      <c r="X2010">
        <v>3159043.7899999977</v>
      </c>
      <c r="Y2010">
        <v>2009</v>
      </c>
      <c r="Z2010" s="18">
        <f t="shared" si="156"/>
        <v>7.586985030622527</v>
      </c>
      <c r="AA2010" s="18">
        <f t="shared" si="157"/>
        <v>0.44018404907975461</v>
      </c>
      <c r="AB2010" t="str">
        <f t="shared" si="160"/>
        <v>B</v>
      </c>
      <c r="AI2010" s="14">
        <v>6534718</v>
      </c>
      <c r="AJ2010" s="12">
        <v>147</v>
      </c>
      <c r="AK2010" s="12">
        <v>147</v>
      </c>
      <c r="AL2010" s="12">
        <v>2000</v>
      </c>
      <c r="AN2010">
        <v>6534718</v>
      </c>
      <c r="AO2010">
        <v>147</v>
      </c>
      <c r="AP2010">
        <v>147</v>
      </c>
      <c r="AQ2010">
        <v>2000</v>
      </c>
      <c r="AR2010">
        <f t="shared" si="158"/>
        <v>0</v>
      </c>
      <c r="AV2010" s="4">
        <v>3041858</v>
      </c>
      <c r="AW2010" s="4">
        <v>4291708</v>
      </c>
      <c r="AX2010" s="4" t="s">
        <v>8209</v>
      </c>
      <c r="AY2010" s="4">
        <v>9000</v>
      </c>
      <c r="AZ2010" s="4">
        <v>9000</v>
      </c>
      <c r="BA2010" s="4">
        <v>153.9</v>
      </c>
      <c r="BB2010" s="7">
        <f>AZ2010+BA2010-AY2010</f>
        <v>153.89999999999964</v>
      </c>
      <c r="BC2010" s="4" t="s">
        <v>3010</v>
      </c>
      <c r="BD2010" s="4">
        <v>5900</v>
      </c>
      <c r="BE2010" s="4" t="s">
        <v>4</v>
      </c>
      <c r="BF2010" s="4" t="s">
        <v>13</v>
      </c>
      <c r="BG2010" s="4" t="s">
        <v>9</v>
      </c>
      <c r="BH2010" s="4" t="s">
        <v>48</v>
      </c>
      <c r="BI2010" t="str">
        <f t="shared" si="159"/>
        <v>A</v>
      </c>
    </row>
    <row r="2011" spans="1:61" ht="15.75" customHeight="1" x14ac:dyDescent="0.2">
      <c r="A2011" s="4">
        <v>2962499</v>
      </c>
      <c r="B2011" s="4">
        <v>6553674</v>
      </c>
      <c r="C2011" s="4" t="s">
        <v>1810</v>
      </c>
      <c r="D2011" s="4">
        <v>1000</v>
      </c>
      <c r="E2011" s="4">
        <v>1000</v>
      </c>
      <c r="F2011" s="4">
        <v>153.5</v>
      </c>
      <c r="G2011" s="7">
        <f>E2011+F2011-D2011</f>
        <v>153.5</v>
      </c>
      <c r="H2011" s="4" t="s">
        <v>1811</v>
      </c>
      <c r="I2011" s="4">
        <v>10000</v>
      </c>
      <c r="J2011" s="4" t="s">
        <v>4</v>
      </c>
      <c r="K2011" s="4" t="s">
        <v>8</v>
      </c>
      <c r="L2011" s="4" t="s">
        <v>6</v>
      </c>
      <c r="M2011" s="4" t="s">
        <v>20</v>
      </c>
      <c r="O2011" s="4"/>
      <c r="P2011" s="14">
        <v>6536720</v>
      </c>
      <c r="Q2011" s="12">
        <v>2344</v>
      </c>
      <c r="S2011" s="14">
        <v>8401457</v>
      </c>
      <c r="T2011" s="12">
        <v>105.77999999999997</v>
      </c>
      <c r="U2011">
        <f>SUM($T$2:T2011)</f>
        <v>3159149.5699999975</v>
      </c>
      <c r="W2011" s="16">
        <v>8401457</v>
      </c>
      <c r="X2011">
        <v>3159149.5699999975</v>
      </c>
      <c r="Y2011">
        <v>2010</v>
      </c>
      <c r="Z2011" s="18">
        <f t="shared" si="156"/>
        <v>7.5872390794201658</v>
      </c>
      <c r="AA2011" s="18">
        <f t="shared" si="157"/>
        <v>0.4404031551270815</v>
      </c>
      <c r="AB2011" t="str">
        <f t="shared" si="160"/>
        <v>B</v>
      </c>
      <c r="AI2011" s="14">
        <v>6536720</v>
      </c>
      <c r="AJ2011" s="12">
        <v>2344</v>
      </c>
      <c r="AK2011" s="12">
        <v>4344</v>
      </c>
      <c r="AL2011" s="12">
        <v>0</v>
      </c>
      <c r="AN2011">
        <v>6536720</v>
      </c>
      <c r="AO2011">
        <v>2344</v>
      </c>
      <c r="AP2011">
        <v>4344</v>
      </c>
      <c r="AQ2011">
        <v>0</v>
      </c>
      <c r="AR2011">
        <f t="shared" si="158"/>
        <v>0</v>
      </c>
      <c r="AV2011" s="4">
        <v>2962499</v>
      </c>
      <c r="AW2011" s="4">
        <v>6553674</v>
      </c>
      <c r="AX2011" s="4" t="s">
        <v>1810</v>
      </c>
      <c r="AY2011" s="4">
        <v>1000</v>
      </c>
      <c r="AZ2011" s="4">
        <v>1000</v>
      </c>
      <c r="BA2011" s="4">
        <v>153.5</v>
      </c>
      <c r="BB2011" s="7">
        <f>AZ2011+BA2011-AY2011</f>
        <v>153.5</v>
      </c>
      <c r="BC2011" s="4" t="s">
        <v>1811</v>
      </c>
      <c r="BD2011" s="4">
        <v>10000</v>
      </c>
      <c r="BE2011" s="4" t="s">
        <v>4</v>
      </c>
      <c r="BF2011" s="4" t="s">
        <v>8</v>
      </c>
      <c r="BG2011" s="4" t="s">
        <v>6</v>
      </c>
      <c r="BH2011" s="4" t="s">
        <v>20</v>
      </c>
      <c r="BI2011" t="str">
        <f t="shared" si="159"/>
        <v>B</v>
      </c>
    </row>
    <row r="2012" spans="1:61" ht="15.75" customHeight="1" x14ac:dyDescent="0.2">
      <c r="A2012" s="4">
        <v>2967658</v>
      </c>
      <c r="B2012" s="4">
        <v>6610437</v>
      </c>
      <c r="C2012" s="4" t="s">
        <v>2226</v>
      </c>
      <c r="D2012" s="4">
        <v>1000</v>
      </c>
      <c r="E2012" s="4">
        <v>1000</v>
      </c>
      <c r="F2012" s="4">
        <v>153.5</v>
      </c>
      <c r="G2012" s="7">
        <f>E2012+F2012-D2012</f>
        <v>153.5</v>
      </c>
      <c r="H2012" s="4" t="s">
        <v>2227</v>
      </c>
      <c r="I2012" s="4">
        <v>10000</v>
      </c>
      <c r="J2012" s="4" t="s">
        <v>4</v>
      </c>
      <c r="K2012" s="4" t="s">
        <v>13</v>
      </c>
      <c r="L2012" s="4" t="s">
        <v>6</v>
      </c>
      <c r="M2012" s="4" t="s">
        <v>65</v>
      </c>
      <c r="O2012" s="4"/>
      <c r="P2012" s="14">
        <v>6544826</v>
      </c>
      <c r="Q2012" s="12">
        <v>1140</v>
      </c>
      <c r="S2012" s="14">
        <v>7073984</v>
      </c>
      <c r="T2012" s="12">
        <v>105</v>
      </c>
      <c r="U2012">
        <f>SUM($T$2:T2012)</f>
        <v>3159254.5699999975</v>
      </c>
      <c r="W2012" s="16">
        <v>7073984</v>
      </c>
      <c r="X2012">
        <v>3159254.5699999975</v>
      </c>
      <c r="Y2012">
        <v>2011</v>
      </c>
      <c r="Z2012" s="18">
        <f t="shared" si="156"/>
        <v>7.587491254914136</v>
      </c>
      <c r="AA2012" s="18">
        <f t="shared" si="157"/>
        <v>0.44062226117440839</v>
      </c>
      <c r="AB2012" t="str">
        <f t="shared" si="160"/>
        <v>B</v>
      </c>
      <c r="AI2012" s="14">
        <v>6544826</v>
      </c>
      <c r="AJ2012" s="12">
        <v>1140</v>
      </c>
      <c r="AK2012" s="12">
        <v>1140</v>
      </c>
      <c r="AL2012" s="12">
        <v>2500</v>
      </c>
      <c r="AN2012">
        <v>6544826</v>
      </c>
      <c r="AO2012">
        <v>1140</v>
      </c>
      <c r="AP2012">
        <v>1140</v>
      </c>
      <c r="AQ2012">
        <v>2500</v>
      </c>
      <c r="AR2012">
        <f t="shared" si="158"/>
        <v>0</v>
      </c>
      <c r="AV2012" s="4">
        <v>2967658</v>
      </c>
      <c r="AW2012" s="4">
        <v>6610437</v>
      </c>
      <c r="AX2012" s="4" t="s">
        <v>2226</v>
      </c>
      <c r="AY2012" s="4">
        <v>1000</v>
      </c>
      <c r="AZ2012" s="4">
        <v>1000</v>
      </c>
      <c r="BA2012" s="4">
        <v>153.5</v>
      </c>
      <c r="BB2012" s="7">
        <f>AZ2012+BA2012-AY2012</f>
        <v>153.5</v>
      </c>
      <c r="BC2012" s="4" t="s">
        <v>2227</v>
      </c>
      <c r="BD2012" s="4">
        <v>10000</v>
      </c>
      <c r="BE2012" s="4" t="s">
        <v>4</v>
      </c>
      <c r="BF2012" s="4" t="s">
        <v>13</v>
      </c>
      <c r="BG2012" s="4" t="s">
        <v>6</v>
      </c>
      <c r="BH2012" s="4" t="s">
        <v>65</v>
      </c>
      <c r="BI2012" t="str">
        <f t="shared" si="159"/>
        <v>B</v>
      </c>
    </row>
    <row r="2013" spans="1:61" ht="15.75" customHeight="1" x14ac:dyDescent="0.2">
      <c r="A2013" s="4">
        <v>2991920</v>
      </c>
      <c r="B2013" s="4">
        <v>6272918</v>
      </c>
      <c r="C2013" s="4" t="s">
        <v>4381</v>
      </c>
      <c r="D2013" s="4">
        <v>1700</v>
      </c>
      <c r="E2013" s="4">
        <v>1700</v>
      </c>
      <c r="F2013" s="4">
        <v>153.44999999999999</v>
      </c>
      <c r="G2013" s="7">
        <f>E2013+F2013-D2013</f>
        <v>153.45000000000005</v>
      </c>
      <c r="H2013" s="4" t="s">
        <v>1051</v>
      </c>
      <c r="I2013" s="4">
        <v>14600</v>
      </c>
      <c r="J2013" s="4" t="s">
        <v>4</v>
      </c>
      <c r="K2013" s="4" t="s">
        <v>5</v>
      </c>
      <c r="L2013" s="4" t="s">
        <v>9</v>
      </c>
      <c r="M2013" s="4" t="s">
        <v>186</v>
      </c>
      <c r="O2013" s="4"/>
      <c r="P2013" s="14">
        <v>6548046</v>
      </c>
      <c r="Q2013" s="12">
        <v>2018</v>
      </c>
      <c r="S2013" s="14">
        <v>8706125</v>
      </c>
      <c r="T2013" s="12">
        <v>104.5</v>
      </c>
      <c r="U2013">
        <f>SUM($T$2:T2013)</f>
        <v>3159359.0699999975</v>
      </c>
      <c r="W2013" s="16">
        <v>8706125</v>
      </c>
      <c r="X2013">
        <v>3159359.0699999975</v>
      </c>
      <c r="Y2013">
        <v>2012</v>
      </c>
      <c r="Z2013" s="18">
        <f t="shared" si="156"/>
        <v>7.5877422295724202</v>
      </c>
      <c r="AA2013" s="18">
        <f t="shared" si="157"/>
        <v>0.44084136722173534</v>
      </c>
      <c r="AB2013" t="str">
        <f t="shared" si="160"/>
        <v>B</v>
      </c>
      <c r="AI2013" s="14">
        <v>6548046</v>
      </c>
      <c r="AJ2013" s="12">
        <v>2018</v>
      </c>
      <c r="AK2013" s="12">
        <v>2018</v>
      </c>
      <c r="AL2013" s="12">
        <v>17000</v>
      </c>
      <c r="AN2013">
        <v>6548046</v>
      </c>
      <c r="AO2013">
        <v>2018</v>
      </c>
      <c r="AP2013">
        <v>2018</v>
      </c>
      <c r="AQ2013">
        <v>17000</v>
      </c>
      <c r="AR2013">
        <f t="shared" si="158"/>
        <v>0</v>
      </c>
      <c r="AV2013" s="4">
        <v>2991920</v>
      </c>
      <c r="AW2013" s="4">
        <v>6272918</v>
      </c>
      <c r="AX2013" s="4" t="s">
        <v>4381</v>
      </c>
      <c r="AY2013" s="4">
        <v>1700</v>
      </c>
      <c r="AZ2013" s="4">
        <v>1700</v>
      </c>
      <c r="BA2013" s="4">
        <v>153.44999999999999</v>
      </c>
      <c r="BB2013" s="7">
        <f>AZ2013+BA2013-AY2013</f>
        <v>153.45000000000005</v>
      </c>
      <c r="BC2013" s="4" t="s">
        <v>1051</v>
      </c>
      <c r="BD2013" s="4">
        <v>14600</v>
      </c>
      <c r="BE2013" s="4" t="s">
        <v>4</v>
      </c>
      <c r="BF2013" s="4" t="s">
        <v>5</v>
      </c>
      <c r="BG2013" s="4" t="s">
        <v>9</v>
      </c>
      <c r="BH2013" s="4" t="s">
        <v>186</v>
      </c>
      <c r="BI2013" t="str">
        <f t="shared" si="159"/>
        <v>B</v>
      </c>
    </row>
    <row r="2014" spans="1:61" ht="15.75" customHeight="1" x14ac:dyDescent="0.2">
      <c r="A2014" s="4">
        <v>3029202</v>
      </c>
      <c r="B2014" s="4">
        <v>9141854</v>
      </c>
      <c r="C2014" s="4" t="s">
        <v>8870</v>
      </c>
      <c r="D2014" s="4">
        <v>1000</v>
      </c>
      <c r="E2014" s="4">
        <v>1000</v>
      </c>
      <c r="F2014" s="4">
        <v>153.19999999999999</v>
      </c>
      <c r="G2014" s="7">
        <f>E2014+F2014-D2014</f>
        <v>153.20000000000005</v>
      </c>
      <c r="H2014" s="4" t="s">
        <v>8871</v>
      </c>
      <c r="I2014" s="4">
        <v>8500</v>
      </c>
      <c r="J2014" s="4" t="s">
        <v>4</v>
      </c>
      <c r="K2014" s="4" t="s">
        <v>5</v>
      </c>
      <c r="L2014" s="4" t="s">
        <v>6</v>
      </c>
      <c r="M2014" s="4" t="s">
        <v>23</v>
      </c>
      <c r="O2014" s="4"/>
      <c r="P2014" s="14">
        <v>6551889</v>
      </c>
      <c r="Q2014" s="12">
        <v>-8803</v>
      </c>
      <c r="S2014" s="14">
        <v>8893683</v>
      </c>
      <c r="T2014" s="12">
        <v>104.5</v>
      </c>
      <c r="U2014">
        <f>SUM($T$2:T2014)</f>
        <v>3159463.5699999975</v>
      </c>
      <c r="W2014" s="16">
        <v>8893683</v>
      </c>
      <c r="X2014">
        <v>3159463.5699999975</v>
      </c>
      <c r="Y2014">
        <v>2013</v>
      </c>
      <c r="Z2014" s="18">
        <f t="shared" si="156"/>
        <v>7.5879932042307043</v>
      </c>
      <c r="AA2014" s="18">
        <f t="shared" si="157"/>
        <v>0.44106047326906223</v>
      </c>
      <c r="AB2014" t="str">
        <f t="shared" si="160"/>
        <v>B</v>
      </c>
      <c r="AI2014" s="14">
        <v>6551889</v>
      </c>
      <c r="AJ2014" s="12">
        <v>-8803</v>
      </c>
      <c r="AK2014" s="12">
        <v>1197</v>
      </c>
      <c r="AL2014" s="12">
        <v>10000</v>
      </c>
      <c r="AN2014">
        <v>6551889</v>
      </c>
      <c r="AO2014">
        <v>-8803</v>
      </c>
      <c r="AP2014">
        <v>1197</v>
      </c>
      <c r="AQ2014">
        <v>10000</v>
      </c>
      <c r="AR2014">
        <f t="shared" si="158"/>
        <v>1</v>
      </c>
      <c r="AV2014" s="4">
        <v>3029202</v>
      </c>
      <c r="AW2014" s="4">
        <v>9141854</v>
      </c>
      <c r="AX2014" s="4" t="s">
        <v>8870</v>
      </c>
      <c r="AY2014" s="4">
        <v>1000</v>
      </c>
      <c r="AZ2014" s="4">
        <v>1000</v>
      </c>
      <c r="BA2014" s="4">
        <v>153.19999999999999</v>
      </c>
      <c r="BB2014" s="7">
        <f>AZ2014+BA2014-AY2014</f>
        <v>153.20000000000005</v>
      </c>
      <c r="BC2014" s="4" t="s">
        <v>8871</v>
      </c>
      <c r="BD2014" s="4">
        <v>8500</v>
      </c>
      <c r="BE2014" s="4" t="s">
        <v>4</v>
      </c>
      <c r="BF2014" s="4" t="s">
        <v>5</v>
      </c>
      <c r="BG2014" s="4" t="s">
        <v>6</v>
      </c>
      <c r="BH2014" s="4" t="s">
        <v>23</v>
      </c>
      <c r="BI2014" t="str">
        <f t="shared" si="159"/>
        <v>B</v>
      </c>
    </row>
    <row r="2015" spans="1:61" ht="15.75" customHeight="1" x14ac:dyDescent="0.2">
      <c r="A2015" s="4">
        <v>2951439</v>
      </c>
      <c r="B2015" s="4">
        <v>4581130</v>
      </c>
      <c r="C2015" s="4" t="s">
        <v>745</v>
      </c>
      <c r="D2015" s="4">
        <v>1000</v>
      </c>
      <c r="E2015" s="4">
        <v>1000</v>
      </c>
      <c r="F2015" s="4">
        <v>152</v>
      </c>
      <c r="G2015" s="7">
        <f>E2015+F2015-D2015</f>
        <v>152</v>
      </c>
      <c r="H2015" s="4" t="s">
        <v>504</v>
      </c>
      <c r="I2015" s="4">
        <v>7000</v>
      </c>
      <c r="J2015" s="4" t="s">
        <v>4</v>
      </c>
      <c r="K2015" s="4" t="s">
        <v>22</v>
      </c>
      <c r="L2015" s="4" t="s">
        <v>6</v>
      </c>
      <c r="M2015" s="4" t="s">
        <v>20</v>
      </c>
      <c r="O2015" s="4"/>
      <c r="P2015" s="14">
        <v>6552533</v>
      </c>
      <c r="Q2015" s="12">
        <v>144.40000000000009</v>
      </c>
      <c r="S2015" s="14">
        <v>307658</v>
      </c>
      <c r="T2015" s="12">
        <v>104.49999999999989</v>
      </c>
      <c r="U2015">
        <f>SUM($T$2:T2015)</f>
        <v>3159568.0699999975</v>
      </c>
      <c r="W2015" s="16">
        <v>307658</v>
      </c>
      <c r="X2015">
        <v>3159568.0699999975</v>
      </c>
      <c r="Y2015">
        <v>2014</v>
      </c>
      <c r="Z2015" s="18">
        <f t="shared" si="156"/>
        <v>7.5882441788889885</v>
      </c>
      <c r="AA2015" s="18">
        <f t="shared" si="157"/>
        <v>0.44127957931638911</v>
      </c>
      <c r="AB2015" t="str">
        <f t="shared" si="160"/>
        <v>B</v>
      </c>
      <c r="AI2015" s="14">
        <v>6552533</v>
      </c>
      <c r="AJ2015" s="12">
        <v>144.40000000000009</v>
      </c>
      <c r="AK2015" s="12">
        <v>144.4</v>
      </c>
      <c r="AL2015" s="12">
        <v>1000</v>
      </c>
      <c r="AN2015">
        <v>6552533</v>
      </c>
      <c r="AO2015">
        <v>144.40000000000009</v>
      </c>
      <c r="AP2015">
        <v>144.4</v>
      </c>
      <c r="AQ2015">
        <v>1000</v>
      </c>
      <c r="AR2015">
        <f t="shared" si="158"/>
        <v>0</v>
      </c>
      <c r="AV2015" s="4">
        <v>2951439</v>
      </c>
      <c r="AW2015" s="4">
        <v>4581130</v>
      </c>
      <c r="AX2015" s="4" t="s">
        <v>745</v>
      </c>
      <c r="AY2015" s="4">
        <v>1000</v>
      </c>
      <c r="AZ2015" s="4">
        <v>1000</v>
      </c>
      <c r="BA2015" s="4">
        <v>152</v>
      </c>
      <c r="BB2015" s="7">
        <f>AZ2015+BA2015-AY2015</f>
        <v>152</v>
      </c>
      <c r="BC2015" s="4" t="s">
        <v>504</v>
      </c>
      <c r="BD2015" s="4">
        <v>7000</v>
      </c>
      <c r="BE2015" s="4" t="s">
        <v>4</v>
      </c>
      <c r="BF2015" s="4" t="s">
        <v>22</v>
      </c>
      <c r="BG2015" s="4" t="s">
        <v>6</v>
      </c>
      <c r="BH2015" s="4" t="s">
        <v>20</v>
      </c>
      <c r="BI2015" t="str">
        <f t="shared" si="159"/>
        <v>A</v>
      </c>
    </row>
    <row r="2016" spans="1:61" ht="15.75" customHeight="1" x14ac:dyDescent="0.2">
      <c r="A2016" s="4">
        <v>2969268</v>
      </c>
      <c r="B2016" s="4">
        <v>60326</v>
      </c>
      <c r="C2016" s="4" t="s">
        <v>2366</v>
      </c>
      <c r="D2016" s="4">
        <v>10000</v>
      </c>
      <c r="E2016" s="4">
        <v>10000</v>
      </c>
      <c r="F2016" s="4">
        <v>152</v>
      </c>
      <c r="G2016" s="7">
        <f>E2016+F2016-D2016</f>
        <v>152</v>
      </c>
      <c r="H2016" s="4" t="s">
        <v>2367</v>
      </c>
      <c r="I2016" s="4">
        <v>20000</v>
      </c>
      <c r="J2016" s="4" t="s">
        <v>32</v>
      </c>
      <c r="K2016" s="4" t="s">
        <v>13</v>
      </c>
      <c r="M2016" s="4" t="s">
        <v>25</v>
      </c>
      <c r="O2016" s="4"/>
      <c r="P2016" s="14">
        <v>6553674</v>
      </c>
      <c r="Q2016" s="12">
        <v>153.5</v>
      </c>
      <c r="S2016" s="14">
        <v>7587812</v>
      </c>
      <c r="T2016" s="12">
        <v>103.95000000000005</v>
      </c>
      <c r="U2016">
        <f>SUM($T$2:T2016)</f>
        <v>3159672.0199999977</v>
      </c>
      <c r="W2016" s="16">
        <v>7587812</v>
      </c>
      <c r="X2016">
        <v>3159672.0199999977</v>
      </c>
      <c r="Y2016">
        <v>2015</v>
      </c>
      <c r="Z2016" s="18">
        <f t="shared" si="156"/>
        <v>7.5884938326280187</v>
      </c>
      <c r="AA2016" s="18">
        <f t="shared" si="157"/>
        <v>0.44149868536371606</v>
      </c>
      <c r="AB2016" t="str">
        <f t="shared" si="160"/>
        <v>B</v>
      </c>
      <c r="AI2016" s="14">
        <v>6553674</v>
      </c>
      <c r="AJ2016" s="12">
        <v>153.5</v>
      </c>
      <c r="AK2016" s="12">
        <v>153.5</v>
      </c>
      <c r="AL2016" s="12">
        <v>1000</v>
      </c>
      <c r="AN2016">
        <v>6553674</v>
      </c>
      <c r="AO2016">
        <v>153.5</v>
      </c>
      <c r="AP2016">
        <v>153.5</v>
      </c>
      <c r="AQ2016">
        <v>1000</v>
      </c>
      <c r="AR2016">
        <f t="shared" si="158"/>
        <v>0</v>
      </c>
      <c r="AV2016" s="4">
        <v>2969268</v>
      </c>
      <c r="AW2016" s="4">
        <v>60326</v>
      </c>
      <c r="AX2016" s="4" t="s">
        <v>2366</v>
      </c>
      <c r="AY2016" s="4">
        <v>10000</v>
      </c>
      <c r="AZ2016" s="4">
        <v>10000</v>
      </c>
      <c r="BA2016" s="4">
        <v>152</v>
      </c>
      <c r="BB2016" s="7">
        <f>AZ2016+BA2016-AY2016</f>
        <v>152</v>
      </c>
      <c r="BC2016" s="4" t="s">
        <v>2367</v>
      </c>
      <c r="BD2016" s="4">
        <v>20000</v>
      </c>
      <c r="BE2016" s="4" t="s">
        <v>32</v>
      </c>
      <c r="BF2016" s="4" t="s">
        <v>13</v>
      </c>
      <c r="BH2016" s="4" t="s">
        <v>25</v>
      </c>
      <c r="BI2016" t="str">
        <f t="shared" si="159"/>
        <v>A</v>
      </c>
    </row>
    <row r="2017" spans="1:61" ht="15.75" customHeight="1" x14ac:dyDescent="0.2">
      <c r="A2017" s="4">
        <v>2972334</v>
      </c>
      <c r="B2017" s="4">
        <v>1682482</v>
      </c>
      <c r="C2017" s="4" t="s">
        <v>2633</v>
      </c>
      <c r="D2017" s="4">
        <v>10000</v>
      </c>
      <c r="E2017" s="4">
        <v>10000</v>
      </c>
      <c r="F2017" s="4">
        <v>152</v>
      </c>
      <c r="G2017" s="7">
        <f>E2017+F2017-D2017</f>
        <v>152</v>
      </c>
      <c r="H2017" s="4" t="s">
        <v>2634</v>
      </c>
      <c r="I2017" s="4">
        <v>12200</v>
      </c>
      <c r="J2017" s="4" t="s">
        <v>4</v>
      </c>
      <c r="K2017" s="4" t="s">
        <v>13</v>
      </c>
      <c r="L2017" s="4" t="s">
        <v>6</v>
      </c>
      <c r="M2017" s="4" t="s">
        <v>7</v>
      </c>
      <c r="O2017" s="4"/>
      <c r="P2017" s="14">
        <v>6554465</v>
      </c>
      <c r="Q2017" s="12">
        <v>4760</v>
      </c>
      <c r="S2017" s="14">
        <v>5958758</v>
      </c>
      <c r="T2017" s="12">
        <v>103.55000000000013</v>
      </c>
      <c r="U2017">
        <f>SUM($T$2:T2017)</f>
        <v>3159775.5699999975</v>
      </c>
      <c r="W2017" s="16">
        <v>5958758</v>
      </c>
      <c r="X2017">
        <v>3159775.5699999975</v>
      </c>
      <c r="Y2017">
        <v>2016</v>
      </c>
      <c r="Z2017" s="18">
        <f t="shared" si="156"/>
        <v>7.5887425256984997</v>
      </c>
      <c r="AA2017" s="18">
        <f t="shared" si="157"/>
        <v>0.44171779141104295</v>
      </c>
      <c r="AB2017" t="str">
        <f t="shared" si="160"/>
        <v>B</v>
      </c>
      <c r="AI2017" s="14">
        <v>6554465</v>
      </c>
      <c r="AJ2017" s="12">
        <v>4760</v>
      </c>
      <c r="AK2017" s="12">
        <v>4760</v>
      </c>
      <c r="AL2017" s="12">
        <v>4000</v>
      </c>
      <c r="AN2017">
        <v>6554465</v>
      </c>
      <c r="AO2017">
        <v>4760</v>
      </c>
      <c r="AP2017">
        <v>4760</v>
      </c>
      <c r="AQ2017">
        <v>4000</v>
      </c>
      <c r="AR2017">
        <f t="shared" si="158"/>
        <v>0</v>
      </c>
      <c r="AV2017" s="4">
        <v>2972334</v>
      </c>
      <c r="AW2017" s="4">
        <v>1682482</v>
      </c>
      <c r="AX2017" s="4" t="s">
        <v>2633</v>
      </c>
      <c r="AY2017" s="4">
        <v>10000</v>
      </c>
      <c r="AZ2017" s="4">
        <v>10000</v>
      </c>
      <c r="BA2017" s="4">
        <v>152</v>
      </c>
      <c r="BB2017" s="7">
        <f>AZ2017+BA2017-AY2017</f>
        <v>152</v>
      </c>
      <c r="BC2017" s="4" t="s">
        <v>2634</v>
      </c>
      <c r="BD2017" s="4">
        <v>12200</v>
      </c>
      <c r="BE2017" s="4" t="s">
        <v>4</v>
      </c>
      <c r="BF2017" s="4" t="s">
        <v>13</v>
      </c>
      <c r="BG2017" s="4" t="s">
        <v>6</v>
      </c>
      <c r="BH2017" s="4" t="s">
        <v>7</v>
      </c>
      <c r="BI2017" t="str">
        <f t="shared" si="159"/>
        <v>A</v>
      </c>
    </row>
    <row r="2018" spans="1:61" ht="15.75" customHeight="1" x14ac:dyDescent="0.2">
      <c r="A2018" s="4">
        <v>2973069</v>
      </c>
      <c r="B2018" s="4">
        <v>1966896</v>
      </c>
      <c r="C2018" s="4" t="s">
        <v>2707</v>
      </c>
      <c r="D2018" s="4">
        <v>950</v>
      </c>
      <c r="E2018" s="4">
        <v>950</v>
      </c>
      <c r="F2018" s="4">
        <v>152</v>
      </c>
      <c r="G2018" s="7">
        <f>E2018+F2018-D2018</f>
        <v>152</v>
      </c>
      <c r="H2018" s="4" t="s">
        <v>2708</v>
      </c>
      <c r="I2018" s="4">
        <v>7000</v>
      </c>
      <c r="J2018" s="4" t="s">
        <v>4</v>
      </c>
      <c r="K2018" s="4" t="s">
        <v>13</v>
      </c>
      <c r="L2018" s="4" t="s">
        <v>9</v>
      </c>
      <c r="M2018" s="4" t="s">
        <v>20</v>
      </c>
      <c r="O2018" s="4"/>
      <c r="P2018" s="14">
        <v>6555585</v>
      </c>
      <c r="Q2018" s="12">
        <v>403</v>
      </c>
      <c r="S2018" s="14">
        <v>9145235</v>
      </c>
      <c r="T2018" s="12">
        <v>103.5</v>
      </c>
      <c r="U2018">
        <f>SUM($T$2:T2018)</f>
        <v>3159879.0699999975</v>
      </c>
      <c r="W2018" s="16">
        <v>9145235</v>
      </c>
      <c r="X2018">
        <v>3159879.0699999975</v>
      </c>
      <c r="Y2018">
        <v>2017</v>
      </c>
      <c r="Z2018" s="18">
        <f t="shared" si="156"/>
        <v>7.5889910986854128</v>
      </c>
      <c r="AA2018" s="18">
        <f t="shared" si="157"/>
        <v>0.44193689745836984</v>
      </c>
      <c r="AB2018" t="str">
        <f t="shared" si="160"/>
        <v>B</v>
      </c>
      <c r="AI2018" s="14">
        <v>6555585</v>
      </c>
      <c r="AJ2018" s="12">
        <v>403</v>
      </c>
      <c r="AK2018" s="12">
        <v>403</v>
      </c>
      <c r="AL2018" s="12">
        <v>1550</v>
      </c>
      <c r="AN2018">
        <v>6555585</v>
      </c>
      <c r="AO2018">
        <v>403</v>
      </c>
      <c r="AP2018">
        <v>403</v>
      </c>
      <c r="AQ2018">
        <v>1550</v>
      </c>
      <c r="AR2018">
        <f t="shared" si="158"/>
        <v>0</v>
      </c>
      <c r="AV2018" s="4">
        <v>2973069</v>
      </c>
      <c r="AW2018" s="4">
        <v>1966896</v>
      </c>
      <c r="AX2018" s="4" t="s">
        <v>2707</v>
      </c>
      <c r="AY2018" s="4">
        <v>950</v>
      </c>
      <c r="AZ2018" s="4">
        <v>950</v>
      </c>
      <c r="BA2018" s="4">
        <v>152</v>
      </c>
      <c r="BB2018" s="7">
        <f>AZ2018+BA2018-AY2018</f>
        <v>152</v>
      </c>
      <c r="BC2018" s="4" t="s">
        <v>2708</v>
      </c>
      <c r="BD2018" s="4">
        <v>7000</v>
      </c>
      <c r="BE2018" s="4" t="s">
        <v>4</v>
      </c>
      <c r="BF2018" s="4" t="s">
        <v>13</v>
      </c>
      <c r="BG2018" s="4" t="s">
        <v>9</v>
      </c>
      <c r="BH2018" s="4" t="s">
        <v>20</v>
      </c>
      <c r="BI2018" t="str">
        <f t="shared" si="159"/>
        <v>B</v>
      </c>
    </row>
    <row r="2019" spans="1:61" ht="15.75" customHeight="1" x14ac:dyDescent="0.2">
      <c r="A2019" s="4">
        <v>2977759</v>
      </c>
      <c r="B2019" s="4">
        <v>1682482</v>
      </c>
      <c r="C2019" s="4" t="s">
        <v>3119</v>
      </c>
      <c r="D2019" s="4">
        <v>10000</v>
      </c>
      <c r="E2019" s="4">
        <v>10000</v>
      </c>
      <c r="F2019" s="4">
        <v>152</v>
      </c>
      <c r="G2019" s="7">
        <f>E2019+F2019-D2019</f>
        <v>152</v>
      </c>
      <c r="H2019" s="4" t="s">
        <v>2634</v>
      </c>
      <c r="I2019" s="4">
        <v>12200</v>
      </c>
      <c r="J2019" s="4" t="s">
        <v>4</v>
      </c>
      <c r="K2019" s="4" t="s">
        <v>13</v>
      </c>
      <c r="L2019" s="4" t="s">
        <v>6</v>
      </c>
      <c r="M2019" s="4" t="s">
        <v>7</v>
      </c>
      <c r="O2019" s="4"/>
      <c r="P2019" s="14">
        <v>6556768</v>
      </c>
      <c r="Q2019" s="12">
        <v>2341</v>
      </c>
      <c r="S2019" s="14">
        <v>8651147</v>
      </c>
      <c r="T2019" s="12">
        <v>102.39999999999998</v>
      </c>
      <c r="U2019">
        <f>SUM($T$2:T2019)</f>
        <v>3159981.4699999974</v>
      </c>
      <c r="W2019" s="16">
        <v>8651147</v>
      </c>
      <c r="X2019">
        <v>3159981.4699999974</v>
      </c>
      <c r="Y2019">
        <v>2018</v>
      </c>
      <c r="Z2019" s="18">
        <f t="shared" si="156"/>
        <v>7.5892370298338179</v>
      </c>
      <c r="AA2019" s="18">
        <f t="shared" si="157"/>
        <v>0.44215600350569678</v>
      </c>
      <c r="AB2019" t="str">
        <f t="shared" si="160"/>
        <v>B</v>
      </c>
      <c r="AI2019" s="14">
        <v>6556768</v>
      </c>
      <c r="AJ2019" s="12">
        <v>2341</v>
      </c>
      <c r="AK2019" s="12">
        <v>2341</v>
      </c>
      <c r="AL2019" s="12">
        <v>1000</v>
      </c>
      <c r="AN2019">
        <v>6556768</v>
      </c>
      <c r="AO2019">
        <v>2341</v>
      </c>
      <c r="AP2019">
        <v>2341</v>
      </c>
      <c r="AQ2019">
        <v>1000</v>
      </c>
      <c r="AR2019">
        <f t="shared" si="158"/>
        <v>0</v>
      </c>
      <c r="AV2019" s="4">
        <v>2977759</v>
      </c>
      <c r="AW2019" s="4">
        <v>1682482</v>
      </c>
      <c r="AX2019" s="4" t="s">
        <v>3119</v>
      </c>
      <c r="AY2019" s="4">
        <v>10000</v>
      </c>
      <c r="AZ2019" s="4">
        <v>10000</v>
      </c>
      <c r="BA2019" s="4">
        <v>152</v>
      </c>
      <c r="BB2019" s="7">
        <f>AZ2019+BA2019-AY2019</f>
        <v>152</v>
      </c>
      <c r="BC2019" s="4" t="s">
        <v>2634</v>
      </c>
      <c r="BD2019" s="4">
        <v>12200</v>
      </c>
      <c r="BE2019" s="4" t="s">
        <v>4</v>
      </c>
      <c r="BF2019" s="4" t="s">
        <v>13</v>
      </c>
      <c r="BG2019" s="4" t="s">
        <v>6</v>
      </c>
      <c r="BH2019" s="4" t="s">
        <v>7</v>
      </c>
      <c r="BI2019" t="str">
        <f t="shared" si="159"/>
        <v>A</v>
      </c>
    </row>
    <row r="2020" spans="1:61" ht="15.75" customHeight="1" x14ac:dyDescent="0.2">
      <c r="A2020" s="4">
        <v>2979096</v>
      </c>
      <c r="B2020" s="4">
        <v>60326</v>
      </c>
      <c r="C2020" s="4" t="s">
        <v>3266</v>
      </c>
      <c r="D2020" s="4">
        <v>10000</v>
      </c>
      <c r="E2020" s="4">
        <v>10000</v>
      </c>
      <c r="F2020" s="4">
        <v>152</v>
      </c>
      <c r="G2020" s="7">
        <f>E2020+F2020-D2020</f>
        <v>152</v>
      </c>
      <c r="H2020" s="4" t="s">
        <v>2367</v>
      </c>
      <c r="I2020" s="4">
        <v>20000</v>
      </c>
      <c r="J2020" s="4" t="s">
        <v>32</v>
      </c>
      <c r="K2020" s="4" t="s">
        <v>13</v>
      </c>
      <c r="M2020" s="4" t="s">
        <v>25</v>
      </c>
      <c r="O2020" s="4"/>
      <c r="P2020" s="14">
        <v>6559169</v>
      </c>
      <c r="Q2020" s="12">
        <v>856.80000000000018</v>
      </c>
      <c r="S2020" s="14">
        <v>239119</v>
      </c>
      <c r="T2020" s="12">
        <v>100.99999999999983</v>
      </c>
      <c r="U2020">
        <f>SUM($T$2:T2020)</f>
        <v>3160082.4699999974</v>
      </c>
      <c r="W2020" s="16">
        <v>239119</v>
      </c>
      <c r="X2020">
        <v>3160082.4699999974</v>
      </c>
      <c r="Y2020">
        <v>2019</v>
      </c>
      <c r="Z2020" s="18">
        <f t="shared" si="156"/>
        <v>7.5894795986423027</v>
      </c>
      <c r="AA2020" s="18">
        <f t="shared" si="157"/>
        <v>0.44237510955302367</v>
      </c>
      <c r="AB2020" t="str">
        <f t="shared" si="160"/>
        <v>B</v>
      </c>
      <c r="AI2020" s="14">
        <v>6559169</v>
      </c>
      <c r="AJ2020" s="12">
        <v>856.80000000000018</v>
      </c>
      <c r="AK2020" s="12">
        <v>856.8</v>
      </c>
      <c r="AL2020" s="12">
        <v>4200</v>
      </c>
      <c r="AN2020">
        <v>6559169</v>
      </c>
      <c r="AO2020">
        <v>856.80000000000018</v>
      </c>
      <c r="AP2020">
        <v>856.8</v>
      </c>
      <c r="AQ2020">
        <v>4200</v>
      </c>
      <c r="AR2020">
        <f t="shared" si="158"/>
        <v>0</v>
      </c>
      <c r="AV2020" s="4">
        <v>2979096</v>
      </c>
      <c r="AW2020" s="4">
        <v>60326</v>
      </c>
      <c r="AX2020" s="4" t="s">
        <v>3266</v>
      </c>
      <c r="AY2020" s="4">
        <v>10000</v>
      </c>
      <c r="AZ2020" s="4">
        <v>10000</v>
      </c>
      <c r="BA2020" s="4">
        <v>152</v>
      </c>
      <c r="BB2020" s="7">
        <f>AZ2020+BA2020-AY2020</f>
        <v>152</v>
      </c>
      <c r="BC2020" s="4" t="s">
        <v>2367</v>
      </c>
      <c r="BD2020" s="4">
        <v>20000</v>
      </c>
      <c r="BE2020" s="4" t="s">
        <v>32</v>
      </c>
      <c r="BF2020" s="4" t="s">
        <v>13</v>
      </c>
      <c r="BH2020" s="4" t="s">
        <v>25</v>
      </c>
      <c r="BI2020" t="str">
        <f t="shared" si="159"/>
        <v>A</v>
      </c>
    </row>
    <row r="2021" spans="1:61" ht="15.75" customHeight="1" x14ac:dyDescent="0.2">
      <c r="A2021" s="4">
        <v>2985410</v>
      </c>
      <c r="B2021" s="4">
        <v>7652898</v>
      </c>
      <c r="C2021" s="4" t="s">
        <v>3822</v>
      </c>
      <c r="D2021" s="4">
        <v>1000</v>
      </c>
      <c r="E2021" s="4">
        <v>1000</v>
      </c>
      <c r="F2021" s="4">
        <v>152</v>
      </c>
      <c r="G2021" s="7">
        <f>E2021+F2021-D2021</f>
        <v>152</v>
      </c>
      <c r="H2021" s="4" t="s">
        <v>3823</v>
      </c>
      <c r="I2021" s="4">
        <v>20000</v>
      </c>
      <c r="J2021" s="4" t="s">
        <v>4</v>
      </c>
      <c r="K2021" s="4" t="s">
        <v>5</v>
      </c>
      <c r="L2021" s="4" t="s">
        <v>6</v>
      </c>
      <c r="M2021" s="4" t="s">
        <v>26</v>
      </c>
      <c r="O2021" s="4"/>
      <c r="P2021" s="14">
        <v>6559239</v>
      </c>
      <c r="Q2021" s="12">
        <v>-1000</v>
      </c>
      <c r="S2021" s="14">
        <v>426894</v>
      </c>
      <c r="T2021" s="12">
        <v>100.32000000000016</v>
      </c>
      <c r="U2021">
        <f>SUM($T$2:T2021)</f>
        <v>3160182.7899999972</v>
      </c>
      <c r="W2021" s="16">
        <v>426894</v>
      </c>
      <c r="X2021">
        <v>3160182.7899999972</v>
      </c>
      <c r="Y2021">
        <v>2020</v>
      </c>
      <c r="Z2021" s="18">
        <f t="shared" si="156"/>
        <v>7.5897205343142558</v>
      </c>
      <c r="AA2021" s="18">
        <f t="shared" si="157"/>
        <v>0.44259421560035056</v>
      </c>
      <c r="AB2021" t="str">
        <f t="shared" si="160"/>
        <v>B</v>
      </c>
      <c r="AI2021" s="14">
        <v>6559239</v>
      </c>
      <c r="AJ2021" s="12">
        <v>-1000</v>
      </c>
      <c r="AK2021" s="12">
        <v>0</v>
      </c>
      <c r="AL2021" s="12">
        <v>0</v>
      </c>
      <c r="AN2021">
        <v>6559239</v>
      </c>
      <c r="AO2021">
        <v>-1000</v>
      </c>
      <c r="AP2021">
        <v>0</v>
      </c>
      <c r="AQ2021">
        <v>0</v>
      </c>
      <c r="AR2021">
        <f t="shared" si="158"/>
        <v>0</v>
      </c>
      <c r="AV2021" s="4">
        <v>2985410</v>
      </c>
      <c r="AW2021" s="4">
        <v>7652898</v>
      </c>
      <c r="AX2021" s="4" t="s">
        <v>3822</v>
      </c>
      <c r="AY2021" s="4">
        <v>1000</v>
      </c>
      <c r="AZ2021" s="4">
        <v>1000</v>
      </c>
      <c r="BA2021" s="4">
        <v>152</v>
      </c>
      <c r="BB2021" s="7">
        <f>AZ2021+BA2021-AY2021</f>
        <v>152</v>
      </c>
      <c r="BC2021" s="4" t="s">
        <v>3823</v>
      </c>
      <c r="BD2021" s="4">
        <v>20000</v>
      </c>
      <c r="BE2021" s="4" t="s">
        <v>4</v>
      </c>
      <c r="BF2021" s="4" t="s">
        <v>5</v>
      </c>
      <c r="BG2021" s="4" t="s">
        <v>6</v>
      </c>
      <c r="BH2021" s="4" t="s">
        <v>26</v>
      </c>
      <c r="BI2021" t="str">
        <f t="shared" si="159"/>
        <v>B</v>
      </c>
    </row>
    <row r="2022" spans="1:61" ht="15.75" customHeight="1" x14ac:dyDescent="0.2">
      <c r="A2022" s="4">
        <v>2986089</v>
      </c>
      <c r="B2022" s="4">
        <v>41198</v>
      </c>
      <c r="C2022" s="4" t="s">
        <v>3892</v>
      </c>
      <c r="D2022" s="4">
        <v>8000</v>
      </c>
      <c r="E2022" s="4">
        <v>8000</v>
      </c>
      <c r="F2022" s="4">
        <v>152</v>
      </c>
      <c r="G2022" s="7">
        <f>E2022+F2022-D2022</f>
        <v>152</v>
      </c>
      <c r="H2022" s="4" t="s">
        <v>3893</v>
      </c>
      <c r="I2022" s="4">
        <v>25000</v>
      </c>
      <c r="J2022" s="4" t="s">
        <v>4</v>
      </c>
      <c r="K2022" s="4" t="s">
        <v>13</v>
      </c>
      <c r="L2022" s="4" t="s">
        <v>9</v>
      </c>
      <c r="M2022" s="4" t="s">
        <v>7</v>
      </c>
      <c r="O2022" s="4"/>
      <c r="P2022" s="14">
        <v>6561283</v>
      </c>
      <c r="Q2022" s="12">
        <v>-3000</v>
      </c>
      <c r="S2022" s="14">
        <v>1675794</v>
      </c>
      <c r="T2022" s="12">
        <v>100.31999999999994</v>
      </c>
      <c r="U2022">
        <f>SUM($T$2:T2022)</f>
        <v>3160283.1099999971</v>
      </c>
      <c r="W2022" s="16">
        <v>1675794</v>
      </c>
      <c r="X2022">
        <v>3160283.1099999971</v>
      </c>
      <c r="Y2022">
        <v>2021</v>
      </c>
      <c r="Z2022" s="18">
        <f t="shared" si="156"/>
        <v>7.5899614699862079</v>
      </c>
      <c r="AA2022" s="18">
        <f t="shared" si="157"/>
        <v>0.44281332164767745</v>
      </c>
      <c r="AB2022" t="str">
        <f t="shared" si="160"/>
        <v>B</v>
      </c>
      <c r="AI2022" s="14">
        <v>6561283</v>
      </c>
      <c r="AJ2022" s="12">
        <v>-3000</v>
      </c>
      <c r="AK2022" s="12">
        <v>0</v>
      </c>
      <c r="AL2022" s="12">
        <v>0</v>
      </c>
      <c r="AN2022">
        <v>6561283</v>
      </c>
      <c r="AO2022">
        <v>-3000</v>
      </c>
      <c r="AP2022">
        <v>0</v>
      </c>
      <c r="AQ2022">
        <v>0</v>
      </c>
      <c r="AR2022">
        <f t="shared" si="158"/>
        <v>0</v>
      </c>
      <c r="AV2022" s="4">
        <v>2986089</v>
      </c>
      <c r="AW2022" s="4">
        <v>41198</v>
      </c>
      <c r="AX2022" s="4" t="s">
        <v>3892</v>
      </c>
      <c r="AY2022" s="4">
        <v>8000</v>
      </c>
      <c r="AZ2022" s="4">
        <v>8000</v>
      </c>
      <c r="BA2022" s="4">
        <v>152</v>
      </c>
      <c r="BB2022" s="7">
        <f>AZ2022+BA2022-AY2022</f>
        <v>152</v>
      </c>
      <c r="BC2022" s="4" t="s">
        <v>3893</v>
      </c>
      <c r="BD2022" s="4">
        <v>25000</v>
      </c>
      <c r="BE2022" s="4" t="s">
        <v>4</v>
      </c>
      <c r="BF2022" s="4" t="s">
        <v>13</v>
      </c>
      <c r="BG2022" s="4" t="s">
        <v>9</v>
      </c>
      <c r="BH2022" s="4" t="s">
        <v>7</v>
      </c>
      <c r="BI2022" t="str">
        <f t="shared" si="159"/>
        <v>A</v>
      </c>
    </row>
    <row r="2023" spans="1:61" ht="15.75" customHeight="1" x14ac:dyDescent="0.2">
      <c r="A2023" s="4">
        <v>2986208</v>
      </c>
      <c r="B2023" s="4">
        <v>1682482</v>
      </c>
      <c r="C2023" s="4" t="s">
        <v>3907</v>
      </c>
      <c r="D2023" s="4">
        <v>10000</v>
      </c>
      <c r="E2023" s="4">
        <v>10000</v>
      </c>
      <c r="F2023" s="4">
        <v>152</v>
      </c>
      <c r="G2023" s="7">
        <f>E2023+F2023-D2023</f>
        <v>152</v>
      </c>
      <c r="H2023" s="4" t="s">
        <v>2634</v>
      </c>
      <c r="I2023" s="4">
        <v>12200</v>
      </c>
      <c r="J2023" s="4" t="s">
        <v>4</v>
      </c>
      <c r="K2023" s="4" t="s">
        <v>13</v>
      </c>
      <c r="L2023" s="4" t="s">
        <v>6</v>
      </c>
      <c r="M2023" s="4" t="s">
        <v>7</v>
      </c>
      <c r="O2023" s="4"/>
      <c r="P2023" s="14">
        <v>6563565</v>
      </c>
      <c r="Q2023" s="12">
        <v>2736</v>
      </c>
      <c r="S2023" s="14">
        <v>6422781</v>
      </c>
      <c r="T2023" s="12">
        <v>97.599999999999909</v>
      </c>
      <c r="U2023">
        <f>SUM($T$2:T2023)</f>
        <v>3160380.7099999972</v>
      </c>
      <c r="W2023" s="16">
        <v>6422781</v>
      </c>
      <c r="X2023">
        <v>3160380.7099999972</v>
      </c>
      <c r="Y2023">
        <v>2022</v>
      </c>
      <c r="Z2023" s="18">
        <f t="shared" si="156"/>
        <v>7.5901958731120311</v>
      </c>
      <c r="AA2023" s="18">
        <f t="shared" si="157"/>
        <v>0.44303242769500439</v>
      </c>
      <c r="AB2023" t="str">
        <f t="shared" si="160"/>
        <v>B</v>
      </c>
      <c r="AI2023" s="14">
        <v>6563565</v>
      </c>
      <c r="AJ2023" s="12">
        <v>2736</v>
      </c>
      <c r="AK2023" s="12">
        <v>2736</v>
      </c>
      <c r="AL2023" s="12">
        <v>4000</v>
      </c>
      <c r="AN2023">
        <v>6563565</v>
      </c>
      <c r="AO2023">
        <v>2736</v>
      </c>
      <c r="AP2023">
        <v>2736</v>
      </c>
      <c r="AQ2023">
        <v>4000</v>
      </c>
      <c r="AR2023">
        <f t="shared" si="158"/>
        <v>0</v>
      </c>
      <c r="AV2023" s="4">
        <v>2986208</v>
      </c>
      <c r="AW2023" s="4">
        <v>1682482</v>
      </c>
      <c r="AX2023" s="4" t="s">
        <v>3907</v>
      </c>
      <c r="AY2023" s="4">
        <v>10000</v>
      </c>
      <c r="AZ2023" s="4">
        <v>10000</v>
      </c>
      <c r="BA2023" s="4">
        <v>152</v>
      </c>
      <c r="BB2023" s="7">
        <f>AZ2023+BA2023-AY2023</f>
        <v>152</v>
      </c>
      <c r="BC2023" s="4" t="s">
        <v>2634</v>
      </c>
      <c r="BD2023" s="4">
        <v>12200</v>
      </c>
      <c r="BE2023" s="4" t="s">
        <v>4</v>
      </c>
      <c r="BF2023" s="4" t="s">
        <v>13</v>
      </c>
      <c r="BG2023" s="4" t="s">
        <v>6</v>
      </c>
      <c r="BH2023" s="4" t="s">
        <v>7</v>
      </c>
      <c r="BI2023" t="str">
        <f t="shared" si="159"/>
        <v>A</v>
      </c>
    </row>
    <row r="2024" spans="1:61" ht="15.75" customHeight="1" x14ac:dyDescent="0.2">
      <c r="A2024" s="4">
        <v>2986642</v>
      </c>
      <c r="B2024" s="4">
        <v>367978</v>
      </c>
      <c r="C2024" s="4" t="s">
        <v>3938</v>
      </c>
      <c r="D2024" s="4">
        <v>1000</v>
      </c>
      <c r="E2024" s="4">
        <v>1000</v>
      </c>
      <c r="F2024" s="4">
        <v>152</v>
      </c>
      <c r="G2024" s="7">
        <f>E2024+F2024-D2024</f>
        <v>152</v>
      </c>
      <c r="H2024" s="4" t="s">
        <v>3939</v>
      </c>
      <c r="I2024" s="4">
        <v>200</v>
      </c>
      <c r="J2024" s="4" t="s">
        <v>4</v>
      </c>
      <c r="K2024" s="4" t="s">
        <v>22</v>
      </c>
      <c r="L2024" s="4" t="s">
        <v>9</v>
      </c>
      <c r="M2024" s="4" t="s">
        <v>186</v>
      </c>
      <c r="O2024" s="4"/>
      <c r="P2024" s="14">
        <v>6564202</v>
      </c>
      <c r="Q2024" s="12">
        <v>-2000</v>
      </c>
      <c r="S2024" s="14">
        <v>491357</v>
      </c>
      <c r="T2024" s="12">
        <v>97.500000000000114</v>
      </c>
      <c r="U2024">
        <f>SUM($T$2:T2024)</f>
        <v>3160478.2099999972</v>
      </c>
      <c r="W2024" s="16">
        <v>491357</v>
      </c>
      <c r="X2024">
        <v>3160478.2099999972</v>
      </c>
      <c r="Y2024">
        <v>2023</v>
      </c>
      <c r="Z2024" s="18">
        <f t="shared" si="156"/>
        <v>7.5904300360707175</v>
      </c>
      <c r="AA2024" s="18">
        <f t="shared" si="157"/>
        <v>0.44325153374233128</v>
      </c>
      <c r="AB2024" t="str">
        <f t="shared" si="160"/>
        <v>B</v>
      </c>
      <c r="AI2024" s="14">
        <v>6564202</v>
      </c>
      <c r="AJ2024" s="12">
        <v>-2000</v>
      </c>
      <c r="AK2024" s="12">
        <v>0</v>
      </c>
      <c r="AL2024" s="12">
        <v>0</v>
      </c>
      <c r="AN2024">
        <v>6564202</v>
      </c>
      <c r="AO2024">
        <v>-2000</v>
      </c>
      <c r="AP2024">
        <v>0</v>
      </c>
      <c r="AQ2024">
        <v>0</v>
      </c>
      <c r="AR2024">
        <f t="shared" si="158"/>
        <v>0</v>
      </c>
      <c r="AV2024" s="4">
        <v>2986642</v>
      </c>
      <c r="AW2024" s="4">
        <v>367978</v>
      </c>
      <c r="AX2024" s="4" t="s">
        <v>3938</v>
      </c>
      <c r="AY2024" s="4">
        <v>1000</v>
      </c>
      <c r="AZ2024" s="4">
        <v>1000</v>
      </c>
      <c r="BA2024" s="4">
        <v>152</v>
      </c>
      <c r="BB2024" s="7">
        <f>AZ2024+BA2024-AY2024</f>
        <v>152</v>
      </c>
      <c r="BC2024" s="4" t="s">
        <v>3939</v>
      </c>
      <c r="BD2024" s="4">
        <v>200</v>
      </c>
      <c r="BE2024" s="4" t="s">
        <v>4</v>
      </c>
      <c r="BF2024" s="4" t="s">
        <v>22</v>
      </c>
      <c r="BG2024" s="4" t="s">
        <v>9</v>
      </c>
      <c r="BH2024" s="4" t="s">
        <v>186</v>
      </c>
      <c r="BI2024" t="str">
        <f t="shared" si="159"/>
        <v>B</v>
      </c>
    </row>
    <row r="2025" spans="1:61" ht="15.75" customHeight="1" x14ac:dyDescent="0.2">
      <c r="A2025" s="4">
        <v>2993922</v>
      </c>
      <c r="B2025" s="4">
        <v>197626</v>
      </c>
      <c r="C2025" s="4" t="s">
        <v>4555</v>
      </c>
      <c r="D2025" s="4">
        <v>10000</v>
      </c>
      <c r="E2025" s="4">
        <v>10000</v>
      </c>
      <c r="F2025" s="4">
        <v>152</v>
      </c>
      <c r="G2025" s="7">
        <f>E2025+F2025-D2025</f>
        <v>152</v>
      </c>
      <c r="H2025" s="4" t="s">
        <v>2346</v>
      </c>
      <c r="I2025" s="4">
        <v>10000</v>
      </c>
      <c r="J2025" s="4" t="s">
        <v>51</v>
      </c>
      <c r="K2025" s="4" t="s">
        <v>13</v>
      </c>
      <c r="M2025" s="4" t="s">
        <v>73</v>
      </c>
      <c r="O2025" s="4"/>
      <c r="P2025" s="14">
        <v>6564419</v>
      </c>
      <c r="Q2025" s="12">
        <v>7980</v>
      </c>
      <c r="S2025" s="14">
        <v>5869767</v>
      </c>
      <c r="T2025" s="12">
        <v>97</v>
      </c>
      <c r="U2025">
        <f>SUM($T$2:T2025)</f>
        <v>3160575.2099999972</v>
      </c>
      <c r="W2025" s="16">
        <v>5869767</v>
      </c>
      <c r="X2025">
        <v>3160575.2099999972</v>
      </c>
      <c r="Y2025">
        <v>2024</v>
      </c>
      <c r="Z2025" s="18">
        <f t="shared" si="156"/>
        <v>7.5906629981937179</v>
      </c>
      <c r="AA2025" s="18">
        <f t="shared" si="157"/>
        <v>0.44347063978965817</v>
      </c>
      <c r="AB2025" t="str">
        <f t="shared" si="160"/>
        <v>B</v>
      </c>
      <c r="AI2025" s="14">
        <v>6564419</v>
      </c>
      <c r="AJ2025" s="12">
        <v>7980</v>
      </c>
      <c r="AK2025" s="12">
        <v>7980</v>
      </c>
      <c r="AL2025" s="12">
        <v>7000</v>
      </c>
      <c r="AN2025">
        <v>6564419</v>
      </c>
      <c r="AO2025">
        <v>7980</v>
      </c>
      <c r="AP2025">
        <v>7980</v>
      </c>
      <c r="AQ2025">
        <v>7000</v>
      </c>
      <c r="AR2025">
        <f t="shared" si="158"/>
        <v>0</v>
      </c>
      <c r="AV2025" s="4">
        <v>2993922</v>
      </c>
      <c r="AW2025" s="4">
        <v>197626</v>
      </c>
      <c r="AX2025" s="4" t="s">
        <v>4555</v>
      </c>
      <c r="AY2025" s="4">
        <v>10000</v>
      </c>
      <c r="AZ2025" s="4">
        <v>10000</v>
      </c>
      <c r="BA2025" s="4">
        <v>152</v>
      </c>
      <c r="BB2025" s="7">
        <f>AZ2025+BA2025-AY2025</f>
        <v>152</v>
      </c>
      <c r="BC2025" s="4" t="s">
        <v>2346</v>
      </c>
      <c r="BD2025" s="4">
        <v>10000</v>
      </c>
      <c r="BE2025" s="4" t="s">
        <v>51</v>
      </c>
      <c r="BF2025" s="4" t="s">
        <v>13</v>
      </c>
      <c r="BH2025" s="4" t="s">
        <v>73</v>
      </c>
      <c r="BI2025" t="str">
        <f t="shared" si="159"/>
        <v>A</v>
      </c>
    </row>
    <row r="2026" spans="1:61" ht="15.75" customHeight="1" x14ac:dyDescent="0.2">
      <c r="A2026" s="4">
        <v>2995350</v>
      </c>
      <c r="B2026" s="4">
        <v>5243379</v>
      </c>
      <c r="C2026" s="4" t="s">
        <v>4667</v>
      </c>
      <c r="D2026" s="4">
        <v>1000</v>
      </c>
      <c r="E2026" s="4">
        <v>1000</v>
      </c>
      <c r="F2026" s="4">
        <v>152</v>
      </c>
      <c r="G2026" s="7">
        <f>E2026+F2026-D2026</f>
        <v>152</v>
      </c>
      <c r="H2026" s="4" t="s">
        <v>4668</v>
      </c>
      <c r="I2026" s="4">
        <v>22000</v>
      </c>
      <c r="J2026" s="4" t="s">
        <v>4</v>
      </c>
      <c r="K2026" s="4" t="s">
        <v>5</v>
      </c>
      <c r="L2026" s="4" t="s">
        <v>6</v>
      </c>
      <c r="M2026" s="4" t="s">
        <v>111</v>
      </c>
      <c r="O2026" s="4"/>
      <c r="P2026" s="14">
        <v>6568528</v>
      </c>
      <c r="Q2026" s="12">
        <v>-1300</v>
      </c>
      <c r="S2026" s="14">
        <v>6441233</v>
      </c>
      <c r="T2026" s="12">
        <v>96.199999999999818</v>
      </c>
      <c r="U2026">
        <f>SUM($T$2:T2026)</f>
        <v>3160671.4099999974</v>
      </c>
      <c r="W2026" s="16">
        <v>6441233</v>
      </c>
      <c r="X2026">
        <v>3160671.4099999974</v>
      </c>
      <c r="Y2026">
        <v>2025</v>
      </c>
      <c r="Z2026" s="18">
        <f t="shared" si="156"/>
        <v>7.5908940389796227</v>
      </c>
      <c r="AA2026" s="18">
        <f t="shared" si="157"/>
        <v>0.44368974583698512</v>
      </c>
      <c r="AB2026" t="str">
        <f t="shared" si="160"/>
        <v>B</v>
      </c>
      <c r="AI2026" s="14">
        <v>6568528</v>
      </c>
      <c r="AJ2026" s="12">
        <v>-1300</v>
      </c>
      <c r="AK2026" s="12">
        <v>0</v>
      </c>
      <c r="AL2026" s="12">
        <v>0</v>
      </c>
      <c r="AN2026">
        <v>6568528</v>
      </c>
      <c r="AO2026">
        <v>-1300</v>
      </c>
      <c r="AP2026">
        <v>0</v>
      </c>
      <c r="AQ2026">
        <v>0</v>
      </c>
      <c r="AR2026">
        <f t="shared" si="158"/>
        <v>0</v>
      </c>
      <c r="AV2026" s="4">
        <v>2995350</v>
      </c>
      <c r="AW2026" s="4">
        <v>5243379</v>
      </c>
      <c r="AX2026" s="4" t="s">
        <v>4667</v>
      </c>
      <c r="AY2026" s="4">
        <v>1000</v>
      </c>
      <c r="AZ2026" s="4">
        <v>1000</v>
      </c>
      <c r="BA2026" s="4">
        <v>152</v>
      </c>
      <c r="BB2026" s="7">
        <f>AZ2026+BA2026-AY2026</f>
        <v>152</v>
      </c>
      <c r="BC2026" s="4" t="s">
        <v>4668</v>
      </c>
      <c r="BD2026" s="4">
        <v>22000</v>
      </c>
      <c r="BE2026" s="4" t="s">
        <v>4</v>
      </c>
      <c r="BF2026" s="4" t="s">
        <v>5</v>
      </c>
      <c r="BG2026" s="4" t="s">
        <v>6</v>
      </c>
      <c r="BH2026" s="4" t="s">
        <v>111</v>
      </c>
      <c r="BI2026" t="str">
        <f t="shared" si="159"/>
        <v>B</v>
      </c>
    </row>
    <row r="2027" spans="1:61" ht="15.75" customHeight="1" x14ac:dyDescent="0.2">
      <c r="A2027" s="4">
        <v>2996274</v>
      </c>
      <c r="B2027" s="4">
        <v>85891</v>
      </c>
      <c r="C2027" s="4" t="s">
        <v>4749</v>
      </c>
      <c r="D2027" s="4">
        <v>2000</v>
      </c>
      <c r="E2027" s="4">
        <v>2000</v>
      </c>
      <c r="F2027" s="4">
        <v>152</v>
      </c>
      <c r="G2027" s="7">
        <f>E2027+F2027-D2027</f>
        <v>152</v>
      </c>
      <c r="H2027" s="4" t="s">
        <v>1265</v>
      </c>
      <c r="I2027" s="4">
        <v>10000</v>
      </c>
      <c r="J2027" s="4" t="s">
        <v>4</v>
      </c>
      <c r="K2027" s="4" t="s">
        <v>13</v>
      </c>
      <c r="L2027" s="4" t="s">
        <v>6</v>
      </c>
      <c r="M2027" s="4" t="s">
        <v>20</v>
      </c>
      <c r="O2027" s="4"/>
      <c r="P2027" s="14">
        <v>6570656</v>
      </c>
      <c r="Q2027" s="12">
        <v>521.73</v>
      </c>
      <c r="S2027" s="14">
        <v>687202</v>
      </c>
      <c r="T2027" s="12">
        <v>96</v>
      </c>
      <c r="U2027">
        <f>SUM($T$2:T2027)</f>
        <v>3160767.4099999974</v>
      </c>
      <c r="W2027" s="16">
        <v>687202</v>
      </c>
      <c r="X2027">
        <v>3160767.4099999974</v>
      </c>
      <c r="Y2027">
        <v>2026</v>
      </c>
      <c r="Z2027" s="18">
        <f t="shared" si="156"/>
        <v>7.591124599431252</v>
      </c>
      <c r="AA2027" s="18">
        <f t="shared" si="157"/>
        <v>0.44390885188431201</v>
      </c>
      <c r="AB2027" t="str">
        <f t="shared" si="160"/>
        <v>B</v>
      </c>
      <c r="AI2027" s="14">
        <v>6570656</v>
      </c>
      <c r="AJ2027" s="12">
        <v>521.73</v>
      </c>
      <c r="AK2027" s="12">
        <v>521.73</v>
      </c>
      <c r="AL2027" s="12">
        <v>1700</v>
      </c>
      <c r="AN2027">
        <v>6570656</v>
      </c>
      <c r="AO2027">
        <v>521.73</v>
      </c>
      <c r="AP2027">
        <v>521.73</v>
      </c>
      <c r="AQ2027">
        <v>1700</v>
      </c>
      <c r="AR2027">
        <f t="shared" si="158"/>
        <v>0</v>
      </c>
      <c r="AV2027" s="4">
        <v>2996274</v>
      </c>
      <c r="AW2027" s="4">
        <v>85891</v>
      </c>
      <c r="AX2027" s="4" t="s">
        <v>4749</v>
      </c>
      <c r="AY2027" s="4">
        <v>2000</v>
      </c>
      <c r="AZ2027" s="4">
        <v>2000</v>
      </c>
      <c r="BA2027" s="4">
        <v>152</v>
      </c>
      <c r="BB2027" s="7">
        <f>AZ2027+BA2027-AY2027</f>
        <v>152</v>
      </c>
      <c r="BC2027" s="4" t="s">
        <v>1265</v>
      </c>
      <c r="BD2027" s="4">
        <v>10000</v>
      </c>
      <c r="BE2027" s="4" t="s">
        <v>4</v>
      </c>
      <c r="BF2027" s="4" t="s">
        <v>13</v>
      </c>
      <c r="BG2027" s="4" t="s">
        <v>6</v>
      </c>
      <c r="BH2027" s="4" t="s">
        <v>20</v>
      </c>
      <c r="BI2027" t="str">
        <f t="shared" si="159"/>
        <v>B</v>
      </c>
    </row>
    <row r="2028" spans="1:61" ht="15.75" customHeight="1" x14ac:dyDescent="0.2">
      <c r="A2028" s="4">
        <v>2996463</v>
      </c>
      <c r="B2028" s="4">
        <v>197626</v>
      </c>
      <c r="C2028" s="4" t="s">
        <v>4763</v>
      </c>
      <c r="D2028" s="4">
        <v>10000</v>
      </c>
      <c r="E2028" s="4">
        <v>10000</v>
      </c>
      <c r="F2028" s="4">
        <v>152</v>
      </c>
      <c r="G2028" s="7">
        <f>E2028+F2028-D2028</f>
        <v>152</v>
      </c>
      <c r="H2028" s="4" t="s">
        <v>2346</v>
      </c>
      <c r="I2028" s="4">
        <v>10000</v>
      </c>
      <c r="J2028" s="4" t="s">
        <v>51</v>
      </c>
      <c r="K2028" s="4" t="s">
        <v>13</v>
      </c>
      <c r="M2028" s="4" t="s">
        <v>73</v>
      </c>
      <c r="O2028" s="4"/>
      <c r="P2028" s="14">
        <v>6571139</v>
      </c>
      <c r="Q2028" s="12">
        <v>-1700</v>
      </c>
      <c r="S2028" s="14">
        <v>1631429</v>
      </c>
      <c r="T2028" s="12">
        <v>96</v>
      </c>
      <c r="U2028">
        <f>SUM($T$2:T2028)</f>
        <v>3160863.4099999974</v>
      </c>
      <c r="W2028" s="16">
        <v>1631429</v>
      </c>
      <c r="X2028">
        <v>3160863.4099999974</v>
      </c>
      <c r="Y2028">
        <v>2027</v>
      </c>
      <c r="Z2028" s="18">
        <f t="shared" si="156"/>
        <v>7.5913551598828812</v>
      </c>
      <c r="AA2028" s="18">
        <f t="shared" si="157"/>
        <v>0.44412795793163889</v>
      </c>
      <c r="AB2028" t="str">
        <f t="shared" si="160"/>
        <v>B</v>
      </c>
      <c r="AI2028" s="14">
        <v>6571139</v>
      </c>
      <c r="AJ2028" s="12">
        <v>-1700</v>
      </c>
      <c r="AK2028" s="12">
        <v>0</v>
      </c>
      <c r="AL2028" s="12">
        <v>0</v>
      </c>
      <c r="AN2028">
        <v>6571139</v>
      </c>
      <c r="AO2028">
        <v>-1700</v>
      </c>
      <c r="AP2028">
        <v>0</v>
      </c>
      <c r="AQ2028">
        <v>0</v>
      </c>
      <c r="AR2028">
        <f t="shared" si="158"/>
        <v>0</v>
      </c>
      <c r="AV2028" s="4">
        <v>2996463</v>
      </c>
      <c r="AW2028" s="4">
        <v>197626</v>
      </c>
      <c r="AX2028" s="4" t="s">
        <v>4763</v>
      </c>
      <c r="AY2028" s="4">
        <v>10000</v>
      </c>
      <c r="AZ2028" s="4">
        <v>10000</v>
      </c>
      <c r="BA2028" s="4">
        <v>152</v>
      </c>
      <c r="BB2028" s="7">
        <f>AZ2028+BA2028-AY2028</f>
        <v>152</v>
      </c>
      <c r="BC2028" s="4" t="s">
        <v>2346</v>
      </c>
      <c r="BD2028" s="4">
        <v>10000</v>
      </c>
      <c r="BE2028" s="4" t="s">
        <v>51</v>
      </c>
      <c r="BF2028" s="4" t="s">
        <v>13</v>
      </c>
      <c r="BH2028" s="4" t="s">
        <v>73</v>
      </c>
      <c r="BI2028" t="str">
        <f t="shared" si="159"/>
        <v>A</v>
      </c>
    </row>
    <row r="2029" spans="1:61" ht="15.75" customHeight="1" x14ac:dyDescent="0.2">
      <c r="A2029" s="4">
        <v>2996183</v>
      </c>
      <c r="B2029" s="4">
        <v>9050532</v>
      </c>
      <c r="C2029" s="4" t="s">
        <v>4789</v>
      </c>
      <c r="D2029" s="4">
        <v>500</v>
      </c>
      <c r="E2029" s="4">
        <v>0.5</v>
      </c>
      <c r="F2029" s="4">
        <v>651.5</v>
      </c>
      <c r="G2029" s="7">
        <f>E2029+F2029-D2029</f>
        <v>152</v>
      </c>
      <c r="H2029" s="4" t="s">
        <v>4790</v>
      </c>
      <c r="I2029" s="4">
        <v>15000</v>
      </c>
      <c r="J2029" s="4" t="s">
        <v>4</v>
      </c>
      <c r="K2029" s="4" t="s">
        <v>13</v>
      </c>
      <c r="L2029" s="4" t="s">
        <v>6</v>
      </c>
      <c r="M2029" s="4" t="s">
        <v>25</v>
      </c>
      <c r="O2029" s="4"/>
      <c r="P2029" s="14">
        <v>6571860</v>
      </c>
      <c r="Q2029" s="12">
        <v>-700</v>
      </c>
      <c r="S2029" s="14">
        <v>326788</v>
      </c>
      <c r="T2029" s="12">
        <v>95.75</v>
      </c>
      <c r="U2029">
        <f>SUM($T$2:T2029)</f>
        <v>3160959.1599999974</v>
      </c>
      <c r="W2029" s="16">
        <v>326788</v>
      </c>
      <c r="X2029">
        <v>3160959.1599999974</v>
      </c>
      <c r="Y2029">
        <v>2028</v>
      </c>
      <c r="Z2029" s="18">
        <f t="shared" si="156"/>
        <v>7.591585119916668</v>
      </c>
      <c r="AA2029" s="18">
        <f t="shared" si="157"/>
        <v>0.44434706397896584</v>
      </c>
      <c r="AB2029" t="str">
        <f t="shared" si="160"/>
        <v>B</v>
      </c>
      <c r="AI2029" s="14">
        <v>6571860</v>
      </c>
      <c r="AJ2029" s="12">
        <v>-700</v>
      </c>
      <c r="AK2029" s="12">
        <v>0</v>
      </c>
      <c r="AL2029" s="12">
        <v>0</v>
      </c>
      <c r="AN2029">
        <v>6571860</v>
      </c>
      <c r="AO2029">
        <v>-700</v>
      </c>
      <c r="AP2029">
        <v>0</v>
      </c>
      <c r="AQ2029">
        <v>0</v>
      </c>
      <c r="AR2029">
        <f t="shared" si="158"/>
        <v>0</v>
      </c>
      <c r="AV2029" s="4">
        <v>2996183</v>
      </c>
      <c r="AW2029" s="4">
        <v>9050532</v>
      </c>
      <c r="AX2029" s="4" t="s">
        <v>4789</v>
      </c>
      <c r="AY2029" s="4">
        <v>500</v>
      </c>
      <c r="AZ2029" s="4">
        <v>0.5</v>
      </c>
      <c r="BA2029" s="4">
        <v>651.5</v>
      </c>
      <c r="BB2029" s="7">
        <f>AZ2029+BA2029-AY2029</f>
        <v>152</v>
      </c>
      <c r="BC2029" s="4" t="s">
        <v>4790</v>
      </c>
      <c r="BD2029" s="4">
        <v>15000</v>
      </c>
      <c r="BE2029" s="4" t="s">
        <v>4</v>
      </c>
      <c r="BF2029" s="4" t="s">
        <v>13</v>
      </c>
      <c r="BG2029" s="4" t="s">
        <v>6</v>
      </c>
      <c r="BH2029" s="4" t="s">
        <v>25</v>
      </c>
      <c r="BI2029" t="str">
        <f t="shared" si="159"/>
        <v>B</v>
      </c>
    </row>
    <row r="2030" spans="1:61" ht="15.75" customHeight="1" x14ac:dyDescent="0.2">
      <c r="A2030" s="4">
        <v>2996771</v>
      </c>
      <c r="B2030" s="4">
        <v>332690</v>
      </c>
      <c r="C2030" s="4" t="s">
        <v>4803</v>
      </c>
      <c r="D2030" s="4">
        <v>5000</v>
      </c>
      <c r="E2030" s="4">
        <v>5000</v>
      </c>
      <c r="F2030" s="4">
        <v>152</v>
      </c>
      <c r="G2030" s="7">
        <f>E2030+F2030-D2030</f>
        <v>152</v>
      </c>
      <c r="H2030" s="4" t="s">
        <v>4804</v>
      </c>
      <c r="I2030" s="4">
        <v>50000</v>
      </c>
      <c r="J2030" s="4" t="s">
        <v>32</v>
      </c>
      <c r="K2030" s="4" t="s">
        <v>8</v>
      </c>
      <c r="M2030" s="4" t="s">
        <v>25</v>
      </c>
      <c r="O2030" s="4"/>
      <c r="P2030" s="14">
        <v>6575696</v>
      </c>
      <c r="Q2030" s="12">
        <v>572.40000000000009</v>
      </c>
      <c r="S2030" s="14">
        <v>6948194</v>
      </c>
      <c r="T2030" s="12">
        <v>95.199999999999818</v>
      </c>
      <c r="U2030">
        <f>SUM($T$2:T2030)</f>
        <v>3161054.3599999975</v>
      </c>
      <c r="W2030" s="16">
        <v>6948194</v>
      </c>
      <c r="X2030">
        <v>3161054.3599999975</v>
      </c>
      <c r="Y2030">
        <v>2029</v>
      </c>
      <c r="Z2030" s="18">
        <f t="shared" si="156"/>
        <v>7.5918137590312016</v>
      </c>
      <c r="AA2030" s="18">
        <f t="shared" si="157"/>
        <v>0.44456617002629273</v>
      </c>
      <c r="AB2030" t="str">
        <f t="shared" si="160"/>
        <v>B</v>
      </c>
      <c r="AI2030" s="14">
        <v>6575696</v>
      </c>
      <c r="AJ2030" s="12">
        <v>572.40000000000009</v>
      </c>
      <c r="AK2030" s="12">
        <v>572.4</v>
      </c>
      <c r="AL2030" s="12">
        <v>3000</v>
      </c>
      <c r="AN2030">
        <v>6575696</v>
      </c>
      <c r="AO2030">
        <v>572.40000000000009</v>
      </c>
      <c r="AP2030">
        <v>572.4</v>
      </c>
      <c r="AQ2030">
        <v>3000</v>
      </c>
      <c r="AR2030">
        <f t="shared" si="158"/>
        <v>0</v>
      </c>
      <c r="AV2030" s="4">
        <v>2996771</v>
      </c>
      <c r="AW2030" s="4">
        <v>332690</v>
      </c>
      <c r="AX2030" s="4" t="s">
        <v>4803</v>
      </c>
      <c r="AY2030" s="4">
        <v>5000</v>
      </c>
      <c r="AZ2030" s="4">
        <v>5000</v>
      </c>
      <c r="BA2030" s="4">
        <v>152</v>
      </c>
      <c r="BB2030" s="7">
        <f>AZ2030+BA2030-AY2030</f>
        <v>152</v>
      </c>
      <c r="BC2030" s="4" t="s">
        <v>4804</v>
      </c>
      <c r="BD2030" s="4">
        <v>50000</v>
      </c>
      <c r="BE2030" s="4" t="s">
        <v>32</v>
      </c>
      <c r="BF2030" s="4" t="s">
        <v>8</v>
      </c>
      <c r="BH2030" s="4" t="s">
        <v>25</v>
      </c>
      <c r="BI2030" t="str">
        <f t="shared" si="159"/>
        <v>A</v>
      </c>
    </row>
    <row r="2031" spans="1:61" ht="15.75" customHeight="1" x14ac:dyDescent="0.2">
      <c r="A2031" s="4">
        <v>3000411</v>
      </c>
      <c r="B2031" s="4">
        <v>332690</v>
      </c>
      <c r="C2031" s="4" t="s">
        <v>5113</v>
      </c>
      <c r="D2031" s="4">
        <v>5000</v>
      </c>
      <c r="E2031" s="4">
        <v>5000</v>
      </c>
      <c r="F2031" s="4">
        <v>152</v>
      </c>
      <c r="G2031" s="7">
        <f>E2031+F2031-D2031</f>
        <v>152</v>
      </c>
      <c r="H2031" s="4" t="s">
        <v>4804</v>
      </c>
      <c r="I2031" s="4">
        <v>50000</v>
      </c>
      <c r="J2031" s="4" t="s">
        <v>32</v>
      </c>
      <c r="K2031" s="4" t="s">
        <v>8</v>
      </c>
      <c r="M2031" s="4" t="s">
        <v>25</v>
      </c>
      <c r="O2031" s="4"/>
      <c r="P2031" s="14">
        <v>6579959</v>
      </c>
      <c r="Q2031" s="12">
        <v>456</v>
      </c>
      <c r="S2031" s="14">
        <v>51057</v>
      </c>
      <c r="T2031" s="12">
        <v>95</v>
      </c>
      <c r="U2031">
        <f>SUM($T$2:T2031)</f>
        <v>3161149.3599999975</v>
      </c>
      <c r="W2031" s="16">
        <v>51057</v>
      </c>
      <c r="X2031">
        <v>3161149.3599999975</v>
      </c>
      <c r="Y2031">
        <v>2030</v>
      </c>
      <c r="Z2031" s="18">
        <f t="shared" si="156"/>
        <v>7.5920419178114598</v>
      </c>
      <c r="AA2031" s="18">
        <f t="shared" si="157"/>
        <v>0.44478527607361962</v>
      </c>
      <c r="AB2031" t="str">
        <f t="shared" si="160"/>
        <v>B</v>
      </c>
      <c r="AI2031" s="14">
        <v>6579959</v>
      </c>
      <c r="AJ2031" s="12">
        <v>456</v>
      </c>
      <c r="AK2031" s="12">
        <v>456</v>
      </c>
      <c r="AL2031" s="12">
        <v>2000</v>
      </c>
      <c r="AN2031">
        <v>6579959</v>
      </c>
      <c r="AO2031">
        <v>456</v>
      </c>
      <c r="AP2031">
        <v>456</v>
      </c>
      <c r="AQ2031">
        <v>2000</v>
      </c>
      <c r="AR2031">
        <f t="shared" si="158"/>
        <v>0</v>
      </c>
      <c r="AV2031" s="4">
        <v>3000411</v>
      </c>
      <c r="AW2031" s="4">
        <v>332690</v>
      </c>
      <c r="AX2031" s="4" t="s">
        <v>5113</v>
      </c>
      <c r="AY2031" s="4">
        <v>5000</v>
      </c>
      <c r="AZ2031" s="4">
        <v>5000</v>
      </c>
      <c r="BA2031" s="4">
        <v>152</v>
      </c>
      <c r="BB2031" s="7">
        <f>AZ2031+BA2031-AY2031</f>
        <v>152</v>
      </c>
      <c r="BC2031" s="4" t="s">
        <v>4804</v>
      </c>
      <c r="BD2031" s="4">
        <v>50000</v>
      </c>
      <c r="BE2031" s="4" t="s">
        <v>32</v>
      </c>
      <c r="BF2031" s="4" t="s">
        <v>8</v>
      </c>
      <c r="BH2031" s="4" t="s">
        <v>25</v>
      </c>
      <c r="BI2031" t="str">
        <f t="shared" si="159"/>
        <v>A</v>
      </c>
    </row>
    <row r="2032" spans="1:61" ht="15.75" customHeight="1" x14ac:dyDescent="0.2">
      <c r="A2032" s="4">
        <v>2995483</v>
      </c>
      <c r="B2032" s="4">
        <v>7140057</v>
      </c>
      <c r="C2032" s="4" t="s">
        <v>5210</v>
      </c>
      <c r="D2032" s="4">
        <v>1000</v>
      </c>
      <c r="E2032" s="4">
        <v>1000</v>
      </c>
      <c r="F2032" s="4">
        <v>152</v>
      </c>
      <c r="G2032" s="7">
        <f>E2032+F2032-D2032</f>
        <v>152</v>
      </c>
      <c r="H2032" s="4" t="s">
        <v>5211</v>
      </c>
      <c r="I2032" s="4">
        <v>12000</v>
      </c>
      <c r="J2032" s="4" t="s">
        <v>4</v>
      </c>
      <c r="K2032" s="4" t="s">
        <v>8</v>
      </c>
      <c r="L2032" s="4" t="s">
        <v>6</v>
      </c>
      <c r="M2032" s="4" t="s">
        <v>20</v>
      </c>
      <c r="O2032" s="4"/>
      <c r="P2032" s="14">
        <v>6585839</v>
      </c>
      <c r="Q2032" s="12">
        <v>826.5</v>
      </c>
      <c r="S2032" s="14">
        <v>269649</v>
      </c>
      <c r="T2032" s="12">
        <v>95</v>
      </c>
      <c r="U2032">
        <f>SUM($T$2:T2032)</f>
        <v>3161244.3599999975</v>
      </c>
      <c r="W2032" s="16">
        <v>269649</v>
      </c>
      <c r="X2032">
        <v>3161244.3599999975</v>
      </c>
      <c r="Y2032">
        <v>2031</v>
      </c>
      <c r="Z2032" s="18">
        <f t="shared" si="156"/>
        <v>7.5922700765917179</v>
      </c>
      <c r="AA2032" s="18">
        <f t="shared" si="157"/>
        <v>0.44500438212094656</v>
      </c>
      <c r="AB2032" t="str">
        <f t="shared" si="160"/>
        <v>B</v>
      </c>
      <c r="AI2032" s="14">
        <v>6585839</v>
      </c>
      <c r="AJ2032" s="12">
        <v>826.5</v>
      </c>
      <c r="AK2032" s="12">
        <v>826.5</v>
      </c>
      <c r="AL2032" s="12">
        <v>1000</v>
      </c>
      <c r="AN2032">
        <v>6585839</v>
      </c>
      <c r="AO2032">
        <v>826.5</v>
      </c>
      <c r="AP2032">
        <v>826.5</v>
      </c>
      <c r="AQ2032">
        <v>1000</v>
      </c>
      <c r="AR2032">
        <f t="shared" si="158"/>
        <v>0</v>
      </c>
      <c r="AV2032" s="4">
        <v>2995483</v>
      </c>
      <c r="AW2032" s="4">
        <v>7140057</v>
      </c>
      <c r="AX2032" s="4" t="s">
        <v>5210</v>
      </c>
      <c r="AY2032" s="4">
        <v>1000</v>
      </c>
      <c r="AZ2032" s="4">
        <v>1000</v>
      </c>
      <c r="BA2032" s="4">
        <v>152</v>
      </c>
      <c r="BB2032" s="7">
        <f>AZ2032+BA2032-AY2032</f>
        <v>152</v>
      </c>
      <c r="BC2032" s="4" t="s">
        <v>5211</v>
      </c>
      <c r="BD2032" s="4">
        <v>12000</v>
      </c>
      <c r="BE2032" s="4" t="s">
        <v>4</v>
      </c>
      <c r="BF2032" s="4" t="s">
        <v>8</v>
      </c>
      <c r="BG2032" s="4" t="s">
        <v>6</v>
      </c>
      <c r="BH2032" s="4" t="s">
        <v>20</v>
      </c>
      <c r="BI2032" t="str">
        <f t="shared" si="159"/>
        <v>A</v>
      </c>
    </row>
    <row r="2033" spans="1:61" ht="15.75" customHeight="1" x14ac:dyDescent="0.2">
      <c r="A2033" s="4">
        <v>3006025</v>
      </c>
      <c r="B2033" s="4">
        <v>197626</v>
      </c>
      <c r="C2033" s="4" t="s">
        <v>5560</v>
      </c>
      <c r="D2033" s="4">
        <v>10000</v>
      </c>
      <c r="E2033" s="4">
        <v>10000</v>
      </c>
      <c r="F2033" s="4">
        <v>152</v>
      </c>
      <c r="G2033" s="7">
        <f>E2033+F2033-D2033</f>
        <v>152</v>
      </c>
      <c r="H2033" s="4" t="s">
        <v>2346</v>
      </c>
      <c r="I2033" s="4">
        <v>10000</v>
      </c>
      <c r="J2033" s="4" t="s">
        <v>51</v>
      </c>
      <c r="K2033" s="4" t="s">
        <v>13</v>
      </c>
      <c r="M2033" s="4" t="s">
        <v>73</v>
      </c>
      <c r="O2033" s="4"/>
      <c r="P2033" s="14">
        <v>6585874</v>
      </c>
      <c r="Q2033" s="12">
        <v>350</v>
      </c>
      <c r="S2033" s="14">
        <v>365898</v>
      </c>
      <c r="T2033" s="12">
        <v>95</v>
      </c>
      <c r="U2033">
        <f>SUM($T$2:T2033)</f>
        <v>3161339.3599999975</v>
      </c>
      <c r="W2033" s="16">
        <v>365898</v>
      </c>
      <c r="X2033">
        <v>3161339.3599999975</v>
      </c>
      <c r="Y2033">
        <v>2032</v>
      </c>
      <c r="Z2033" s="18">
        <f t="shared" si="156"/>
        <v>7.5924982353719761</v>
      </c>
      <c r="AA2033" s="18">
        <f t="shared" si="157"/>
        <v>0.44522348816827345</v>
      </c>
      <c r="AB2033" t="str">
        <f t="shared" si="160"/>
        <v>B</v>
      </c>
      <c r="AI2033" s="14">
        <v>6585874</v>
      </c>
      <c r="AJ2033" s="12">
        <v>350</v>
      </c>
      <c r="AK2033" s="12">
        <v>350</v>
      </c>
      <c r="AL2033" s="12">
        <v>7000</v>
      </c>
      <c r="AN2033">
        <v>6585874</v>
      </c>
      <c r="AO2033">
        <v>350</v>
      </c>
      <c r="AP2033">
        <v>350</v>
      </c>
      <c r="AQ2033">
        <v>7000</v>
      </c>
      <c r="AR2033">
        <f t="shared" si="158"/>
        <v>0</v>
      </c>
      <c r="AV2033" s="4">
        <v>3006025</v>
      </c>
      <c r="AW2033" s="4">
        <v>197626</v>
      </c>
      <c r="AX2033" s="4" t="s">
        <v>5560</v>
      </c>
      <c r="AY2033" s="4">
        <v>10000</v>
      </c>
      <c r="AZ2033" s="4">
        <v>10000</v>
      </c>
      <c r="BA2033" s="4">
        <v>152</v>
      </c>
      <c r="BB2033" s="7">
        <f>AZ2033+BA2033-AY2033</f>
        <v>152</v>
      </c>
      <c r="BC2033" s="4" t="s">
        <v>2346</v>
      </c>
      <c r="BD2033" s="4">
        <v>10000</v>
      </c>
      <c r="BE2033" s="4" t="s">
        <v>51</v>
      </c>
      <c r="BF2033" s="4" t="s">
        <v>13</v>
      </c>
      <c r="BH2033" s="4" t="s">
        <v>73</v>
      </c>
      <c r="BI2033" t="str">
        <f t="shared" si="159"/>
        <v>A</v>
      </c>
    </row>
    <row r="2034" spans="1:61" ht="15.75" customHeight="1" x14ac:dyDescent="0.2">
      <c r="A2034" s="4">
        <v>3009133</v>
      </c>
      <c r="B2034" s="4">
        <v>95473</v>
      </c>
      <c r="C2034" s="4" t="s">
        <v>5794</v>
      </c>
      <c r="D2034" s="4">
        <v>10000</v>
      </c>
      <c r="E2034" s="4">
        <v>10000</v>
      </c>
      <c r="F2034" s="4">
        <v>152</v>
      </c>
      <c r="G2034" s="7">
        <f>E2034+F2034-D2034</f>
        <v>152</v>
      </c>
      <c r="H2034" s="4" t="s">
        <v>2682</v>
      </c>
      <c r="I2034" s="4">
        <v>30000</v>
      </c>
      <c r="J2034" s="4" t="s">
        <v>4</v>
      </c>
      <c r="K2034" s="4" t="s">
        <v>13</v>
      </c>
      <c r="L2034" s="4" t="s">
        <v>6</v>
      </c>
      <c r="M2034" s="4" t="s">
        <v>7</v>
      </c>
      <c r="O2034" s="4"/>
      <c r="P2034" s="14">
        <v>6587876</v>
      </c>
      <c r="Q2034" s="12">
        <v>10203</v>
      </c>
      <c r="S2034" s="14">
        <v>1814611</v>
      </c>
      <c r="T2034" s="12">
        <v>95</v>
      </c>
      <c r="U2034">
        <f>SUM($T$2:T2034)</f>
        <v>3161434.3599999975</v>
      </c>
      <c r="W2034" s="16">
        <v>1814611</v>
      </c>
      <c r="X2034">
        <v>3161434.3599999975</v>
      </c>
      <c r="Y2034">
        <v>2033</v>
      </c>
      <c r="Z2034" s="18">
        <f t="shared" si="156"/>
        <v>7.5927263941522343</v>
      </c>
      <c r="AA2034" s="18">
        <f t="shared" si="157"/>
        <v>0.44544259421560034</v>
      </c>
      <c r="AB2034" t="str">
        <f t="shared" si="160"/>
        <v>B</v>
      </c>
      <c r="AI2034" s="14">
        <v>6587876</v>
      </c>
      <c r="AJ2034" s="12">
        <v>10203</v>
      </c>
      <c r="AK2034" s="12">
        <v>10203</v>
      </c>
      <c r="AL2034" s="12">
        <v>10000</v>
      </c>
      <c r="AN2034">
        <v>6587876</v>
      </c>
      <c r="AO2034">
        <v>10203</v>
      </c>
      <c r="AP2034">
        <v>10203</v>
      </c>
      <c r="AQ2034">
        <v>10000</v>
      </c>
      <c r="AR2034">
        <f t="shared" si="158"/>
        <v>0</v>
      </c>
      <c r="AV2034" s="4">
        <v>3009133</v>
      </c>
      <c r="AW2034" s="4">
        <v>95473</v>
      </c>
      <c r="AX2034" s="4" t="s">
        <v>5794</v>
      </c>
      <c r="AY2034" s="4">
        <v>10000</v>
      </c>
      <c r="AZ2034" s="4">
        <v>10000</v>
      </c>
      <c r="BA2034" s="4">
        <v>152</v>
      </c>
      <c r="BB2034" s="7">
        <f>AZ2034+BA2034-AY2034</f>
        <v>152</v>
      </c>
      <c r="BC2034" s="4" t="s">
        <v>2682</v>
      </c>
      <c r="BD2034" s="4">
        <v>30000</v>
      </c>
      <c r="BE2034" s="4" t="s">
        <v>4</v>
      </c>
      <c r="BF2034" s="4" t="s">
        <v>13</v>
      </c>
      <c r="BG2034" s="4" t="s">
        <v>6</v>
      </c>
      <c r="BH2034" s="4" t="s">
        <v>7</v>
      </c>
      <c r="BI2034" t="str">
        <f t="shared" si="159"/>
        <v>A</v>
      </c>
    </row>
    <row r="2035" spans="1:61" ht="15.75" customHeight="1" x14ac:dyDescent="0.2">
      <c r="A2035" s="4">
        <v>3012353</v>
      </c>
      <c r="B2035" s="4">
        <v>8851200</v>
      </c>
      <c r="C2035" s="4" t="s">
        <v>6004</v>
      </c>
      <c r="D2035" s="4">
        <v>2000</v>
      </c>
      <c r="E2035" s="4">
        <v>2000</v>
      </c>
      <c r="F2035" s="4">
        <v>152</v>
      </c>
      <c r="G2035" s="7">
        <f>E2035+F2035-D2035</f>
        <v>152</v>
      </c>
      <c r="H2035" s="4" t="s">
        <v>479</v>
      </c>
      <c r="I2035" s="4">
        <v>14500</v>
      </c>
      <c r="J2035" s="4" t="s">
        <v>4</v>
      </c>
      <c r="K2035" s="4" t="s">
        <v>5</v>
      </c>
      <c r="L2035" s="4" t="s">
        <v>9</v>
      </c>
      <c r="M2035" s="4" t="s">
        <v>25</v>
      </c>
      <c r="O2035" s="4"/>
      <c r="P2035" s="14">
        <v>6591824</v>
      </c>
      <c r="Q2035" s="12">
        <v>-1000</v>
      </c>
      <c r="S2035" s="14">
        <v>8302918</v>
      </c>
      <c r="T2035" s="12">
        <v>95</v>
      </c>
      <c r="U2035">
        <f>SUM($T$2:T2035)</f>
        <v>3161529.3599999975</v>
      </c>
      <c r="W2035" s="16">
        <v>8302918</v>
      </c>
      <c r="X2035">
        <v>3161529.3599999975</v>
      </c>
      <c r="Y2035">
        <v>2034</v>
      </c>
      <c r="Z2035" s="18">
        <f t="shared" si="156"/>
        <v>7.5929545529324933</v>
      </c>
      <c r="AA2035" s="18">
        <f t="shared" si="157"/>
        <v>0.44566170026292723</v>
      </c>
      <c r="AB2035" t="str">
        <f t="shared" si="160"/>
        <v>B</v>
      </c>
      <c r="AI2035" s="14">
        <v>6591824</v>
      </c>
      <c r="AJ2035" s="12">
        <v>-1000</v>
      </c>
      <c r="AK2035" s="12">
        <v>0</v>
      </c>
      <c r="AL2035" s="12">
        <v>0</v>
      </c>
      <c r="AN2035">
        <v>6591824</v>
      </c>
      <c r="AO2035">
        <v>-1000</v>
      </c>
      <c r="AP2035">
        <v>0</v>
      </c>
      <c r="AQ2035">
        <v>0</v>
      </c>
      <c r="AR2035">
        <f t="shared" si="158"/>
        <v>0</v>
      </c>
      <c r="AV2035" s="4">
        <v>3012353</v>
      </c>
      <c r="AW2035" s="4">
        <v>8851200</v>
      </c>
      <c r="AX2035" s="4" t="s">
        <v>6004</v>
      </c>
      <c r="AY2035" s="4">
        <v>2000</v>
      </c>
      <c r="AZ2035" s="4">
        <v>2000</v>
      </c>
      <c r="BA2035" s="4">
        <v>152</v>
      </c>
      <c r="BB2035" s="7">
        <f>AZ2035+BA2035-AY2035</f>
        <v>152</v>
      </c>
      <c r="BC2035" s="4" t="s">
        <v>479</v>
      </c>
      <c r="BD2035" s="4">
        <v>14500</v>
      </c>
      <c r="BE2035" s="4" t="s">
        <v>4</v>
      </c>
      <c r="BF2035" s="4" t="s">
        <v>5</v>
      </c>
      <c r="BG2035" s="4" t="s">
        <v>9</v>
      </c>
      <c r="BH2035" s="4" t="s">
        <v>25</v>
      </c>
      <c r="BI2035" t="str">
        <f t="shared" si="159"/>
        <v>C</v>
      </c>
    </row>
    <row r="2036" spans="1:61" ht="15.75" customHeight="1" x14ac:dyDescent="0.2">
      <c r="A2036" s="4">
        <v>3012829</v>
      </c>
      <c r="B2036" s="4">
        <v>8522137</v>
      </c>
      <c r="C2036" s="4" t="s">
        <v>6060</v>
      </c>
      <c r="D2036" s="4">
        <v>1000</v>
      </c>
      <c r="E2036" s="4">
        <v>1000</v>
      </c>
      <c r="F2036" s="4">
        <v>152</v>
      </c>
      <c r="G2036" s="7">
        <f>E2036+F2036-D2036</f>
        <v>152</v>
      </c>
      <c r="H2036" s="4" t="s">
        <v>6061</v>
      </c>
      <c r="I2036" s="4">
        <v>10000</v>
      </c>
      <c r="J2036" s="4" t="s">
        <v>4</v>
      </c>
      <c r="K2036" s="4" t="s">
        <v>13</v>
      </c>
      <c r="L2036" s="4" t="s">
        <v>6</v>
      </c>
      <c r="M2036" s="4" t="s">
        <v>23</v>
      </c>
      <c r="O2036" s="4"/>
      <c r="P2036" s="14">
        <v>6596808</v>
      </c>
      <c r="Q2036" s="12">
        <v>123.11999999999989</v>
      </c>
      <c r="S2036" s="14">
        <v>8602546</v>
      </c>
      <c r="T2036" s="12">
        <v>95</v>
      </c>
      <c r="U2036">
        <f>SUM($T$2:T2036)</f>
        <v>3161624.3599999975</v>
      </c>
      <c r="W2036" s="16">
        <v>8602546</v>
      </c>
      <c r="X2036">
        <v>3161624.3599999975</v>
      </c>
      <c r="Y2036">
        <v>2035</v>
      </c>
      <c r="Z2036" s="18">
        <f t="shared" si="156"/>
        <v>7.5931827117127515</v>
      </c>
      <c r="AA2036" s="18">
        <f t="shared" si="157"/>
        <v>0.44588080631025417</v>
      </c>
      <c r="AB2036" t="str">
        <f t="shared" si="160"/>
        <v>B</v>
      </c>
      <c r="AI2036" s="14">
        <v>6596808</v>
      </c>
      <c r="AJ2036" s="12">
        <v>123.11999999999989</v>
      </c>
      <c r="AK2036" s="12">
        <v>123.12</v>
      </c>
      <c r="AL2036" s="12">
        <v>4050</v>
      </c>
      <c r="AN2036">
        <v>6596808</v>
      </c>
      <c r="AO2036">
        <v>123.11999999999989</v>
      </c>
      <c r="AP2036">
        <v>123.12</v>
      </c>
      <c r="AQ2036">
        <v>4050</v>
      </c>
      <c r="AR2036">
        <f t="shared" si="158"/>
        <v>0</v>
      </c>
      <c r="AV2036" s="4">
        <v>3012829</v>
      </c>
      <c r="AW2036" s="4">
        <v>8522137</v>
      </c>
      <c r="AX2036" s="4" t="s">
        <v>6060</v>
      </c>
      <c r="AY2036" s="4">
        <v>1000</v>
      </c>
      <c r="AZ2036" s="4">
        <v>1000</v>
      </c>
      <c r="BA2036" s="4">
        <v>152</v>
      </c>
      <c r="BB2036" s="7">
        <f>AZ2036+BA2036-AY2036</f>
        <v>152</v>
      </c>
      <c r="BC2036" s="4" t="s">
        <v>6061</v>
      </c>
      <c r="BD2036" s="4">
        <v>10000</v>
      </c>
      <c r="BE2036" s="4" t="s">
        <v>4</v>
      </c>
      <c r="BF2036" s="4" t="s">
        <v>13</v>
      </c>
      <c r="BG2036" s="4" t="s">
        <v>6</v>
      </c>
      <c r="BH2036" s="4" t="s">
        <v>23</v>
      </c>
      <c r="BI2036" t="str">
        <f t="shared" si="159"/>
        <v>B</v>
      </c>
    </row>
    <row r="2037" spans="1:61" ht="15.75" customHeight="1" x14ac:dyDescent="0.2">
      <c r="A2037" s="4">
        <v>3020200</v>
      </c>
      <c r="B2037" s="4">
        <v>66968</v>
      </c>
      <c r="C2037" s="4" t="s">
        <v>6727</v>
      </c>
      <c r="D2037" s="4">
        <v>8000</v>
      </c>
      <c r="E2037" s="4">
        <v>8000</v>
      </c>
      <c r="F2037" s="4">
        <v>152</v>
      </c>
      <c r="G2037" s="7">
        <f>E2037+F2037-D2037</f>
        <v>152</v>
      </c>
      <c r="H2037" s="4" t="s">
        <v>6728</v>
      </c>
      <c r="I2037" s="4">
        <v>12000</v>
      </c>
      <c r="J2037" s="4" t="s">
        <v>4</v>
      </c>
      <c r="K2037" s="4" t="s">
        <v>22</v>
      </c>
      <c r="L2037" s="4" t="s">
        <v>6</v>
      </c>
      <c r="M2037" s="4" t="s">
        <v>20</v>
      </c>
      <c r="O2037" s="4"/>
      <c r="P2037" s="14">
        <v>6602513</v>
      </c>
      <c r="Q2037" s="12">
        <v>570</v>
      </c>
      <c r="S2037" s="14">
        <v>163690</v>
      </c>
      <c r="T2037" s="12">
        <v>94.600000000000023</v>
      </c>
      <c r="U2037">
        <f>SUM($T$2:T2037)</f>
        <v>3161718.9599999976</v>
      </c>
      <c r="W2037" s="16">
        <v>163690</v>
      </c>
      <c r="X2037">
        <v>3161718.9599999976</v>
      </c>
      <c r="Y2037">
        <v>2036</v>
      </c>
      <c r="Z2037" s="18">
        <f t="shared" si="156"/>
        <v>7.5934099098244614</v>
      </c>
      <c r="AA2037" s="18">
        <f t="shared" si="157"/>
        <v>0.44609991235758106</v>
      </c>
      <c r="AB2037" t="str">
        <f t="shared" si="160"/>
        <v>B</v>
      </c>
      <c r="AI2037" s="14">
        <v>6602513</v>
      </c>
      <c r="AJ2037" s="12">
        <v>570</v>
      </c>
      <c r="AK2037" s="12">
        <v>570</v>
      </c>
      <c r="AL2037" s="12">
        <v>2000</v>
      </c>
      <c r="AN2037">
        <v>6602513</v>
      </c>
      <c r="AO2037">
        <v>570</v>
      </c>
      <c r="AP2037">
        <v>570</v>
      </c>
      <c r="AQ2037">
        <v>2000</v>
      </c>
      <c r="AR2037">
        <f t="shared" si="158"/>
        <v>0</v>
      </c>
      <c r="AV2037" s="4">
        <v>3020200</v>
      </c>
      <c r="AW2037" s="4">
        <v>66968</v>
      </c>
      <c r="AX2037" s="4" t="s">
        <v>6727</v>
      </c>
      <c r="AY2037" s="4">
        <v>8000</v>
      </c>
      <c r="AZ2037" s="4">
        <v>8000</v>
      </c>
      <c r="BA2037" s="4">
        <v>152</v>
      </c>
      <c r="BB2037" s="7">
        <f>AZ2037+BA2037-AY2037</f>
        <v>152</v>
      </c>
      <c r="BC2037" s="4" t="s">
        <v>6728</v>
      </c>
      <c r="BD2037" s="4">
        <v>12000</v>
      </c>
      <c r="BE2037" s="4" t="s">
        <v>4</v>
      </c>
      <c r="BF2037" s="4" t="s">
        <v>22</v>
      </c>
      <c r="BG2037" s="4" t="s">
        <v>6</v>
      </c>
      <c r="BH2037" s="4" t="s">
        <v>20</v>
      </c>
      <c r="BI2037" t="str">
        <f t="shared" si="159"/>
        <v>B</v>
      </c>
    </row>
    <row r="2038" spans="1:61" ht="15.75" customHeight="1" x14ac:dyDescent="0.2">
      <c r="A2038" s="4">
        <v>3025730</v>
      </c>
      <c r="B2038" s="4">
        <v>8217784</v>
      </c>
      <c r="C2038" s="4" t="s">
        <v>6983</v>
      </c>
      <c r="D2038" s="4">
        <v>1000</v>
      </c>
      <c r="E2038" s="4">
        <v>1000</v>
      </c>
      <c r="F2038" s="4">
        <v>152</v>
      </c>
      <c r="G2038" s="7">
        <f>E2038+F2038-D2038</f>
        <v>152</v>
      </c>
      <c r="H2038" s="4" t="s">
        <v>54</v>
      </c>
      <c r="I2038" s="4">
        <v>20000</v>
      </c>
      <c r="J2038" s="4" t="s">
        <v>4</v>
      </c>
      <c r="K2038" s="4" t="s">
        <v>13</v>
      </c>
      <c r="L2038" s="4" t="s">
        <v>6</v>
      </c>
      <c r="M2038" s="4" t="s">
        <v>19</v>
      </c>
      <c r="O2038" s="4"/>
      <c r="P2038" s="14">
        <v>6606790</v>
      </c>
      <c r="Q2038" s="12">
        <v>41</v>
      </c>
      <c r="S2038" s="14">
        <v>333868</v>
      </c>
      <c r="T2038" s="12">
        <v>92.340000000000032</v>
      </c>
      <c r="U2038">
        <f>SUM($T$2:T2038)</f>
        <v>3161811.2999999975</v>
      </c>
      <c r="W2038" s="16">
        <v>333868</v>
      </c>
      <c r="X2038">
        <v>3161811.2999999975</v>
      </c>
      <c r="Y2038">
        <v>2037</v>
      </c>
      <c r="Z2038" s="18">
        <f t="shared" si="156"/>
        <v>7.5936316801588726</v>
      </c>
      <c r="AA2038" s="18">
        <f t="shared" si="157"/>
        <v>0.44631901840490795</v>
      </c>
      <c r="AB2038" t="str">
        <f t="shared" si="160"/>
        <v>B</v>
      </c>
      <c r="AI2038" s="14">
        <v>6606790</v>
      </c>
      <c r="AJ2038" s="12">
        <v>41</v>
      </c>
      <c r="AK2038" s="12">
        <v>41</v>
      </c>
      <c r="AL2038" s="12">
        <v>2000</v>
      </c>
      <c r="AN2038">
        <v>6606790</v>
      </c>
      <c r="AO2038">
        <v>41</v>
      </c>
      <c r="AP2038">
        <v>41</v>
      </c>
      <c r="AQ2038">
        <v>2000</v>
      </c>
      <c r="AR2038">
        <f t="shared" si="158"/>
        <v>0</v>
      </c>
      <c r="AV2038" s="4">
        <v>3025730</v>
      </c>
      <c r="AW2038" s="4">
        <v>8217784</v>
      </c>
      <c r="AX2038" s="4" t="s">
        <v>6983</v>
      </c>
      <c r="AY2038" s="4">
        <v>1000</v>
      </c>
      <c r="AZ2038" s="4">
        <v>1000</v>
      </c>
      <c r="BA2038" s="4">
        <v>152</v>
      </c>
      <c r="BB2038" s="7">
        <f>AZ2038+BA2038-AY2038</f>
        <v>152</v>
      </c>
      <c r="BC2038" s="4" t="s">
        <v>54</v>
      </c>
      <c r="BD2038" s="4">
        <v>20000</v>
      </c>
      <c r="BE2038" s="4" t="s">
        <v>4</v>
      </c>
      <c r="BF2038" s="4" t="s">
        <v>13</v>
      </c>
      <c r="BG2038" s="4" t="s">
        <v>6</v>
      </c>
      <c r="BH2038" s="4" t="s">
        <v>19</v>
      </c>
      <c r="BI2038" t="str">
        <f t="shared" si="159"/>
        <v>B</v>
      </c>
    </row>
    <row r="2039" spans="1:61" ht="15.75" customHeight="1" x14ac:dyDescent="0.2">
      <c r="A2039" s="4">
        <v>3026269</v>
      </c>
      <c r="B2039" s="4">
        <v>8899206</v>
      </c>
      <c r="C2039" s="4" t="s">
        <v>7027</v>
      </c>
      <c r="D2039" s="4">
        <v>2000</v>
      </c>
      <c r="E2039" s="4">
        <v>2000</v>
      </c>
      <c r="F2039" s="4">
        <v>152</v>
      </c>
      <c r="G2039" s="7">
        <f>E2039+F2039-D2039</f>
        <v>152</v>
      </c>
      <c r="H2039" s="4" t="s">
        <v>5247</v>
      </c>
      <c r="I2039" s="4">
        <v>155</v>
      </c>
      <c r="J2039" s="4" t="s">
        <v>51</v>
      </c>
      <c r="K2039" s="4" t="s">
        <v>13</v>
      </c>
      <c r="M2039" s="4" t="s">
        <v>20</v>
      </c>
      <c r="O2039" s="4"/>
      <c r="P2039" s="14">
        <v>6607119</v>
      </c>
      <c r="Q2039" s="12">
        <v>1.3499999999999091</v>
      </c>
      <c r="S2039" s="14">
        <v>1731749</v>
      </c>
      <c r="T2039" s="12">
        <v>92.200000000000102</v>
      </c>
      <c r="U2039">
        <f>SUM($T$2:T2039)</f>
        <v>3161903.4999999977</v>
      </c>
      <c r="W2039" s="16">
        <v>1731749</v>
      </c>
      <c r="X2039">
        <v>3161903.4999999977</v>
      </c>
      <c r="Y2039">
        <v>2038</v>
      </c>
      <c r="Z2039" s="18">
        <f t="shared" si="156"/>
        <v>7.593853114259292</v>
      </c>
      <c r="AA2039" s="18">
        <f t="shared" si="157"/>
        <v>0.4465381244522349</v>
      </c>
      <c r="AB2039" t="str">
        <f t="shared" si="160"/>
        <v>B</v>
      </c>
      <c r="AI2039" s="14">
        <v>6607119</v>
      </c>
      <c r="AJ2039" s="12">
        <v>1.3499999999999091</v>
      </c>
      <c r="AK2039" s="12">
        <v>1.35</v>
      </c>
      <c r="AL2039" s="12">
        <v>1500</v>
      </c>
      <c r="AN2039">
        <v>6607119</v>
      </c>
      <c r="AO2039">
        <v>1.3499999999999091</v>
      </c>
      <c r="AP2039">
        <v>1.35</v>
      </c>
      <c r="AQ2039">
        <v>1500</v>
      </c>
      <c r="AR2039">
        <f t="shared" si="158"/>
        <v>0</v>
      </c>
      <c r="AV2039" s="4">
        <v>3026269</v>
      </c>
      <c r="AW2039" s="4">
        <v>8899206</v>
      </c>
      <c r="AX2039" s="4" t="s">
        <v>7027</v>
      </c>
      <c r="AY2039" s="4">
        <v>2000</v>
      </c>
      <c r="AZ2039" s="4">
        <v>2000</v>
      </c>
      <c r="BA2039" s="4">
        <v>152</v>
      </c>
      <c r="BB2039" s="7">
        <f>AZ2039+BA2039-AY2039</f>
        <v>152</v>
      </c>
      <c r="BC2039" s="4" t="s">
        <v>5247</v>
      </c>
      <c r="BD2039" s="4">
        <v>155</v>
      </c>
      <c r="BE2039" s="4" t="s">
        <v>51</v>
      </c>
      <c r="BF2039" s="4" t="s">
        <v>13</v>
      </c>
      <c r="BH2039" s="4" t="s">
        <v>20</v>
      </c>
      <c r="BI2039" t="str">
        <f t="shared" si="159"/>
        <v>B</v>
      </c>
    </row>
    <row r="2040" spans="1:61" ht="15.75" customHeight="1" x14ac:dyDescent="0.2">
      <c r="A2040" s="4">
        <v>3028425</v>
      </c>
      <c r="B2040" s="4">
        <v>6765004</v>
      </c>
      <c r="C2040" s="4" t="s">
        <v>7189</v>
      </c>
      <c r="D2040" s="4">
        <v>2000</v>
      </c>
      <c r="E2040" s="4">
        <v>2000</v>
      </c>
      <c r="F2040" s="4">
        <v>152</v>
      </c>
      <c r="G2040" s="7">
        <f>E2040+F2040-D2040</f>
        <v>152</v>
      </c>
      <c r="H2040" s="4" t="s">
        <v>5162</v>
      </c>
      <c r="I2040" s="4">
        <v>12000</v>
      </c>
      <c r="J2040" s="4" t="s">
        <v>4</v>
      </c>
      <c r="K2040" s="4" t="s">
        <v>5</v>
      </c>
      <c r="L2040" s="4" t="s">
        <v>9</v>
      </c>
      <c r="M2040" s="4" t="s">
        <v>10</v>
      </c>
      <c r="O2040" s="4"/>
      <c r="P2040" s="14">
        <v>6607700</v>
      </c>
      <c r="Q2040" s="12">
        <v>-600</v>
      </c>
      <c r="S2040" s="14">
        <v>6353054</v>
      </c>
      <c r="T2040" s="12">
        <v>92.100000000000023</v>
      </c>
      <c r="U2040">
        <f>SUM($T$2:T2040)</f>
        <v>3161995.5999999978</v>
      </c>
      <c r="W2040" s="16">
        <v>6353054</v>
      </c>
      <c r="X2040">
        <v>3161995.5999999978</v>
      </c>
      <c r="Y2040">
        <v>2039</v>
      </c>
      <c r="Z2040" s="18">
        <f t="shared" si="156"/>
        <v>7.5940743081925737</v>
      </c>
      <c r="AA2040" s="18">
        <f t="shared" si="157"/>
        <v>0.44675723049956179</v>
      </c>
      <c r="AB2040" t="str">
        <f t="shared" si="160"/>
        <v>B</v>
      </c>
      <c r="AI2040" s="14">
        <v>6607700</v>
      </c>
      <c r="AJ2040" s="12">
        <v>-600</v>
      </c>
      <c r="AK2040" s="12">
        <v>0</v>
      </c>
      <c r="AL2040" s="12">
        <v>0</v>
      </c>
      <c r="AN2040">
        <v>6607700</v>
      </c>
      <c r="AO2040">
        <v>-600</v>
      </c>
      <c r="AP2040">
        <v>0</v>
      </c>
      <c r="AQ2040">
        <v>0</v>
      </c>
      <c r="AR2040">
        <f t="shared" si="158"/>
        <v>0</v>
      </c>
      <c r="AV2040" s="4">
        <v>3028425</v>
      </c>
      <c r="AW2040" s="4">
        <v>6765004</v>
      </c>
      <c r="AX2040" s="4" t="s">
        <v>7189</v>
      </c>
      <c r="AY2040" s="4">
        <v>2000</v>
      </c>
      <c r="AZ2040" s="4">
        <v>2000</v>
      </c>
      <c r="BA2040" s="4">
        <v>152</v>
      </c>
      <c r="BB2040" s="7">
        <f>AZ2040+BA2040-AY2040</f>
        <v>152</v>
      </c>
      <c r="BC2040" s="4" t="s">
        <v>5162</v>
      </c>
      <c r="BD2040" s="4">
        <v>12000</v>
      </c>
      <c r="BE2040" s="4" t="s">
        <v>4</v>
      </c>
      <c r="BF2040" s="4" t="s">
        <v>5</v>
      </c>
      <c r="BG2040" s="4" t="s">
        <v>9</v>
      </c>
      <c r="BH2040" s="4" t="s">
        <v>10</v>
      </c>
      <c r="BI2040" t="str">
        <f t="shared" si="159"/>
        <v>C</v>
      </c>
    </row>
    <row r="2041" spans="1:61" ht="15.75" customHeight="1" x14ac:dyDescent="0.2">
      <c r="A2041" s="4">
        <v>3030154</v>
      </c>
      <c r="B2041" s="4">
        <v>96145</v>
      </c>
      <c r="C2041" s="4" t="s">
        <v>7317</v>
      </c>
      <c r="D2041" s="4">
        <v>10000</v>
      </c>
      <c r="E2041" s="4">
        <v>10000</v>
      </c>
      <c r="F2041" s="4">
        <v>152</v>
      </c>
      <c r="G2041" s="7">
        <f>E2041+F2041-D2041</f>
        <v>152</v>
      </c>
      <c r="H2041" s="4" t="s">
        <v>3376</v>
      </c>
      <c r="I2041" s="4">
        <v>13000</v>
      </c>
      <c r="J2041" s="4" t="s">
        <v>4</v>
      </c>
      <c r="K2041" s="4" t="s">
        <v>13</v>
      </c>
      <c r="L2041" s="4" t="s">
        <v>14</v>
      </c>
      <c r="M2041" s="4" t="s">
        <v>73</v>
      </c>
      <c r="O2041" s="4"/>
      <c r="P2041" s="14">
        <v>6609135</v>
      </c>
      <c r="Q2041" s="12">
        <v>-2000</v>
      </c>
      <c r="S2041" s="14">
        <v>6478627</v>
      </c>
      <c r="T2041" s="12">
        <v>91.960000000000036</v>
      </c>
      <c r="U2041">
        <f>SUM($T$2:T2041)</f>
        <v>3162087.5599999977</v>
      </c>
      <c r="W2041" s="16">
        <v>6478627</v>
      </c>
      <c r="X2041">
        <v>3162087.5599999977</v>
      </c>
      <c r="Y2041">
        <v>2040</v>
      </c>
      <c r="Z2041" s="18">
        <f t="shared" si="156"/>
        <v>7.5942951658918645</v>
      </c>
      <c r="AA2041" s="18">
        <f t="shared" si="157"/>
        <v>0.44697633654688868</v>
      </c>
      <c r="AB2041" t="str">
        <f t="shared" si="160"/>
        <v>B</v>
      </c>
      <c r="AI2041" s="14">
        <v>6609135</v>
      </c>
      <c r="AJ2041" s="12">
        <v>-2000</v>
      </c>
      <c r="AK2041" s="12">
        <v>0</v>
      </c>
      <c r="AL2041" s="12">
        <v>0</v>
      </c>
      <c r="AN2041">
        <v>6609135</v>
      </c>
      <c r="AO2041">
        <v>-2000</v>
      </c>
      <c r="AP2041">
        <v>0</v>
      </c>
      <c r="AQ2041">
        <v>0</v>
      </c>
      <c r="AR2041">
        <f t="shared" si="158"/>
        <v>0</v>
      </c>
      <c r="AV2041" s="4">
        <v>3030154</v>
      </c>
      <c r="AW2041" s="4">
        <v>96145</v>
      </c>
      <c r="AX2041" s="4" t="s">
        <v>7317</v>
      </c>
      <c r="AY2041" s="4">
        <v>10000</v>
      </c>
      <c r="AZ2041" s="4">
        <v>10000</v>
      </c>
      <c r="BA2041" s="4">
        <v>152</v>
      </c>
      <c r="BB2041" s="7">
        <f>AZ2041+BA2041-AY2041</f>
        <v>152</v>
      </c>
      <c r="BC2041" s="4" t="s">
        <v>3376</v>
      </c>
      <c r="BD2041" s="4">
        <v>13000</v>
      </c>
      <c r="BE2041" s="4" t="s">
        <v>4</v>
      </c>
      <c r="BF2041" s="4" t="s">
        <v>13</v>
      </c>
      <c r="BG2041" s="4" t="s">
        <v>14</v>
      </c>
      <c r="BH2041" s="4" t="s">
        <v>73</v>
      </c>
      <c r="BI2041" t="str">
        <f t="shared" si="159"/>
        <v>A</v>
      </c>
    </row>
    <row r="2042" spans="1:61" ht="15.75" customHeight="1" x14ac:dyDescent="0.2">
      <c r="A2042" s="4">
        <v>3033570</v>
      </c>
      <c r="B2042" s="4">
        <v>19637</v>
      </c>
      <c r="C2042" s="4" t="s">
        <v>7596</v>
      </c>
      <c r="D2042" s="4">
        <v>2000</v>
      </c>
      <c r="E2042" s="4">
        <v>2000</v>
      </c>
      <c r="F2042" s="4">
        <v>152</v>
      </c>
      <c r="G2042" s="7">
        <f>E2042+F2042-D2042</f>
        <v>152</v>
      </c>
      <c r="H2042" s="4" t="s">
        <v>7242</v>
      </c>
      <c r="I2042" s="4">
        <v>9500</v>
      </c>
      <c r="J2042" s="4" t="s">
        <v>4</v>
      </c>
      <c r="K2042" s="4" t="s">
        <v>5</v>
      </c>
      <c r="L2042" s="4" t="s">
        <v>6</v>
      </c>
      <c r="M2042" s="4" t="s">
        <v>23</v>
      </c>
      <c r="O2042" s="4"/>
      <c r="P2042" s="14">
        <v>6610241</v>
      </c>
      <c r="Q2042" s="12">
        <v>-1050</v>
      </c>
      <c r="S2042" s="14">
        <v>8931749</v>
      </c>
      <c r="T2042" s="12">
        <v>91.490000000000009</v>
      </c>
      <c r="U2042">
        <f>SUM($T$2:T2042)</f>
        <v>3162179.049999998</v>
      </c>
      <c r="W2042" s="16">
        <v>8931749</v>
      </c>
      <c r="X2042">
        <v>3162179.049999998</v>
      </c>
      <c r="Y2042">
        <v>2041</v>
      </c>
      <c r="Z2042" s="18">
        <f t="shared" si="156"/>
        <v>7.5945148948056103</v>
      </c>
      <c r="AA2042" s="18">
        <f t="shared" si="157"/>
        <v>0.44719544259421562</v>
      </c>
      <c r="AB2042" t="str">
        <f t="shared" si="160"/>
        <v>B</v>
      </c>
      <c r="AI2042" s="14">
        <v>6610241</v>
      </c>
      <c r="AJ2042" s="12">
        <v>-1050</v>
      </c>
      <c r="AK2042" s="12">
        <v>0</v>
      </c>
      <c r="AL2042" s="12">
        <v>0</v>
      </c>
      <c r="AN2042">
        <v>6610241</v>
      </c>
      <c r="AO2042">
        <v>-1050</v>
      </c>
      <c r="AP2042">
        <v>0</v>
      </c>
      <c r="AQ2042">
        <v>0</v>
      </c>
      <c r="AR2042">
        <f t="shared" si="158"/>
        <v>0</v>
      </c>
      <c r="AV2042" s="4">
        <v>3033570</v>
      </c>
      <c r="AW2042" s="4">
        <v>19637</v>
      </c>
      <c r="AX2042" s="4" t="s">
        <v>7596</v>
      </c>
      <c r="AY2042" s="4">
        <v>2000</v>
      </c>
      <c r="AZ2042" s="4">
        <v>2000</v>
      </c>
      <c r="BA2042" s="4">
        <v>152</v>
      </c>
      <c r="BB2042" s="7">
        <f>AZ2042+BA2042-AY2042</f>
        <v>152</v>
      </c>
      <c r="BC2042" s="4" t="s">
        <v>7242</v>
      </c>
      <c r="BD2042" s="4">
        <v>9500</v>
      </c>
      <c r="BE2042" s="4" t="s">
        <v>4</v>
      </c>
      <c r="BF2042" s="4" t="s">
        <v>5</v>
      </c>
      <c r="BG2042" s="4" t="s">
        <v>6</v>
      </c>
      <c r="BH2042" s="4" t="s">
        <v>23</v>
      </c>
      <c r="BI2042" t="str">
        <f t="shared" si="159"/>
        <v>C</v>
      </c>
    </row>
    <row r="2043" spans="1:61" ht="15.75" customHeight="1" x14ac:dyDescent="0.2">
      <c r="A2043" s="4">
        <v>3035110</v>
      </c>
      <c r="B2043" s="4">
        <v>536399</v>
      </c>
      <c r="C2043" s="4" t="s">
        <v>7709</v>
      </c>
      <c r="D2043" s="4">
        <v>1000</v>
      </c>
      <c r="E2043" s="4">
        <v>1000</v>
      </c>
      <c r="F2043" s="4">
        <v>152</v>
      </c>
      <c r="G2043" s="7">
        <f>E2043+F2043-D2043</f>
        <v>152</v>
      </c>
      <c r="H2043" s="4" t="s">
        <v>6494</v>
      </c>
      <c r="I2043" s="4">
        <v>10500</v>
      </c>
      <c r="J2043" s="4" t="s">
        <v>4</v>
      </c>
      <c r="K2043" s="4" t="s">
        <v>8</v>
      </c>
      <c r="L2043" s="4" t="s">
        <v>9</v>
      </c>
      <c r="M2043" s="4" t="s">
        <v>20</v>
      </c>
      <c r="O2043" s="4"/>
      <c r="P2043" s="14">
        <v>6610437</v>
      </c>
      <c r="Q2043" s="12">
        <v>153.5</v>
      </c>
      <c r="S2043" s="14">
        <v>548376</v>
      </c>
      <c r="T2043" s="12">
        <v>91.200000000000045</v>
      </c>
      <c r="U2043">
        <f>SUM($T$2:T2043)</f>
        <v>3162270.2499999981</v>
      </c>
      <c r="W2043" s="16">
        <v>548376</v>
      </c>
      <c r="X2043">
        <v>3162270.2499999981</v>
      </c>
      <c r="Y2043">
        <v>2042</v>
      </c>
      <c r="Z2043" s="18">
        <f t="shared" si="156"/>
        <v>7.5947339272346586</v>
      </c>
      <c r="AA2043" s="18">
        <f t="shared" si="157"/>
        <v>0.44741454864154251</v>
      </c>
      <c r="AB2043" t="str">
        <f t="shared" si="160"/>
        <v>B</v>
      </c>
      <c r="AI2043" s="14">
        <v>6610437</v>
      </c>
      <c r="AJ2043" s="12">
        <v>153.5</v>
      </c>
      <c r="AK2043" s="12">
        <v>153.5</v>
      </c>
      <c r="AL2043" s="12">
        <v>1000</v>
      </c>
      <c r="AN2043">
        <v>6610437</v>
      </c>
      <c r="AO2043">
        <v>153.5</v>
      </c>
      <c r="AP2043">
        <v>153.5</v>
      </c>
      <c r="AQ2043">
        <v>1000</v>
      </c>
      <c r="AR2043">
        <f t="shared" si="158"/>
        <v>0</v>
      </c>
      <c r="AV2043" s="4">
        <v>3035110</v>
      </c>
      <c r="AW2043" s="4">
        <v>536399</v>
      </c>
      <c r="AX2043" s="4" t="s">
        <v>7709</v>
      </c>
      <c r="AY2043" s="4">
        <v>1000</v>
      </c>
      <c r="AZ2043" s="4">
        <v>1000</v>
      </c>
      <c r="BA2043" s="4">
        <v>152</v>
      </c>
      <c r="BB2043" s="7">
        <f>AZ2043+BA2043-AY2043</f>
        <v>152</v>
      </c>
      <c r="BC2043" s="4" t="s">
        <v>6494</v>
      </c>
      <c r="BD2043" s="4">
        <v>10500</v>
      </c>
      <c r="BE2043" s="4" t="s">
        <v>4</v>
      </c>
      <c r="BF2043" s="4" t="s">
        <v>8</v>
      </c>
      <c r="BG2043" s="4" t="s">
        <v>9</v>
      </c>
      <c r="BH2043" s="4" t="s">
        <v>20</v>
      </c>
      <c r="BI2043" t="str">
        <f t="shared" si="159"/>
        <v>B</v>
      </c>
    </row>
    <row r="2044" spans="1:61" ht="15.75" customHeight="1" x14ac:dyDescent="0.2">
      <c r="A2044" s="4">
        <v>3039233</v>
      </c>
      <c r="B2044" s="4">
        <v>192768</v>
      </c>
      <c r="C2044" s="4" t="s">
        <v>8009</v>
      </c>
      <c r="D2044" s="4">
        <v>2500</v>
      </c>
      <c r="E2044" s="4">
        <v>2500</v>
      </c>
      <c r="F2044" s="4">
        <v>152</v>
      </c>
      <c r="G2044" s="7">
        <f>E2044+F2044-D2044</f>
        <v>152</v>
      </c>
      <c r="H2044" s="4" t="s">
        <v>1608</v>
      </c>
      <c r="I2044" s="4">
        <v>23000</v>
      </c>
      <c r="J2044" s="4" t="s">
        <v>4</v>
      </c>
      <c r="K2044" s="4" t="s">
        <v>13</v>
      </c>
      <c r="L2044" s="4" t="s">
        <v>6</v>
      </c>
      <c r="M2044" s="4" t="s">
        <v>65</v>
      </c>
      <c r="O2044" s="4"/>
      <c r="P2044" s="14">
        <v>6617213</v>
      </c>
      <c r="Q2044" s="12">
        <v>-364.25</v>
      </c>
      <c r="S2044" s="14">
        <v>983662</v>
      </c>
      <c r="T2044" s="12">
        <v>91.200000000000045</v>
      </c>
      <c r="U2044">
        <f>SUM($T$2:T2044)</f>
        <v>3162361.4499999983</v>
      </c>
      <c r="W2044" s="16">
        <v>983662</v>
      </c>
      <c r="X2044">
        <v>3162361.4499999983</v>
      </c>
      <c r="Y2044">
        <v>2043</v>
      </c>
      <c r="Z2044" s="18">
        <f t="shared" si="156"/>
        <v>7.5949529596637069</v>
      </c>
      <c r="AA2044" s="18">
        <f t="shared" si="157"/>
        <v>0.4476336546888694</v>
      </c>
      <c r="AB2044" t="str">
        <f t="shared" si="160"/>
        <v>B</v>
      </c>
      <c r="AI2044" s="14">
        <v>6617213</v>
      </c>
      <c r="AJ2044" s="12">
        <v>-364.25</v>
      </c>
      <c r="AK2044" s="12">
        <v>135.75</v>
      </c>
      <c r="AL2044" s="12">
        <v>0</v>
      </c>
      <c r="AN2044">
        <v>6617213</v>
      </c>
      <c r="AO2044">
        <v>-364.25</v>
      </c>
      <c r="AP2044">
        <v>135.75</v>
      </c>
      <c r="AQ2044">
        <v>0</v>
      </c>
      <c r="AR2044">
        <f t="shared" si="158"/>
        <v>1</v>
      </c>
      <c r="AV2044" s="4">
        <v>3039233</v>
      </c>
      <c r="AW2044" s="4">
        <v>192768</v>
      </c>
      <c r="AX2044" s="4" t="s">
        <v>8009</v>
      </c>
      <c r="AY2044" s="4">
        <v>2500</v>
      </c>
      <c r="AZ2044" s="4">
        <v>2500</v>
      </c>
      <c r="BA2044" s="4">
        <v>152</v>
      </c>
      <c r="BB2044" s="7">
        <f>AZ2044+BA2044-AY2044</f>
        <v>152</v>
      </c>
      <c r="BC2044" s="4" t="s">
        <v>1608</v>
      </c>
      <c r="BD2044" s="4">
        <v>23000</v>
      </c>
      <c r="BE2044" s="4" t="s">
        <v>4</v>
      </c>
      <c r="BF2044" s="4" t="s">
        <v>13</v>
      </c>
      <c r="BG2044" s="4" t="s">
        <v>6</v>
      </c>
      <c r="BH2044" s="4" t="s">
        <v>65</v>
      </c>
      <c r="BI2044" t="str">
        <f t="shared" si="159"/>
        <v>B</v>
      </c>
    </row>
    <row r="2045" spans="1:61" ht="15.75" customHeight="1" x14ac:dyDescent="0.2">
      <c r="A2045" s="4">
        <v>3049488</v>
      </c>
      <c r="B2045" s="4">
        <v>332690</v>
      </c>
      <c r="C2045" s="4" t="s">
        <v>8698</v>
      </c>
      <c r="D2045" s="4">
        <v>5000</v>
      </c>
      <c r="E2045" s="4">
        <v>5000</v>
      </c>
      <c r="F2045" s="4">
        <v>152</v>
      </c>
      <c r="G2045" s="7">
        <f>E2045+F2045-D2045</f>
        <v>152</v>
      </c>
      <c r="H2045" s="4" t="s">
        <v>4804</v>
      </c>
      <c r="I2045" s="4">
        <v>50000</v>
      </c>
      <c r="J2045" s="4" t="s">
        <v>32</v>
      </c>
      <c r="K2045" s="4" t="s">
        <v>8</v>
      </c>
      <c r="M2045" s="4" t="s">
        <v>25</v>
      </c>
      <c r="O2045" s="4"/>
      <c r="P2045" s="14">
        <v>6618249</v>
      </c>
      <c r="Q2045" s="12">
        <v>451.25</v>
      </c>
      <c r="S2045" s="14">
        <v>8688436</v>
      </c>
      <c r="T2045" s="12">
        <v>91.200000000000045</v>
      </c>
      <c r="U2045">
        <f>SUM($T$2:T2045)</f>
        <v>3162452.6499999985</v>
      </c>
      <c r="W2045" s="16">
        <v>8688436</v>
      </c>
      <c r="X2045">
        <v>3162452.6499999985</v>
      </c>
      <c r="Y2045">
        <v>2044</v>
      </c>
      <c r="Z2045" s="18">
        <f t="shared" si="156"/>
        <v>7.5951719920927561</v>
      </c>
      <c r="AA2045" s="18">
        <f t="shared" si="157"/>
        <v>0.44785276073619634</v>
      </c>
      <c r="AB2045" t="str">
        <f t="shared" si="160"/>
        <v>B</v>
      </c>
      <c r="AI2045" s="14">
        <v>6618249</v>
      </c>
      <c r="AJ2045" s="12">
        <v>451.25</v>
      </c>
      <c r="AK2045" s="12">
        <v>451.25</v>
      </c>
      <c r="AL2045" s="12">
        <v>1000</v>
      </c>
      <c r="AN2045">
        <v>6618249</v>
      </c>
      <c r="AO2045">
        <v>451.25</v>
      </c>
      <c r="AP2045">
        <v>451.25</v>
      </c>
      <c r="AQ2045">
        <v>1000</v>
      </c>
      <c r="AR2045">
        <f t="shared" si="158"/>
        <v>0</v>
      </c>
      <c r="AV2045" s="4">
        <v>3049488</v>
      </c>
      <c r="AW2045" s="4">
        <v>332690</v>
      </c>
      <c r="AX2045" s="4" t="s">
        <v>8698</v>
      </c>
      <c r="AY2045" s="4">
        <v>5000</v>
      </c>
      <c r="AZ2045" s="4">
        <v>5000</v>
      </c>
      <c r="BA2045" s="4">
        <v>152</v>
      </c>
      <c r="BB2045" s="7">
        <f>AZ2045+BA2045-AY2045</f>
        <v>152</v>
      </c>
      <c r="BC2045" s="4" t="s">
        <v>4804</v>
      </c>
      <c r="BD2045" s="4">
        <v>50000</v>
      </c>
      <c r="BE2045" s="4" t="s">
        <v>32</v>
      </c>
      <c r="BF2045" s="4" t="s">
        <v>8</v>
      </c>
      <c r="BH2045" s="4" t="s">
        <v>25</v>
      </c>
      <c r="BI2045" t="str">
        <f t="shared" si="159"/>
        <v>A</v>
      </c>
    </row>
    <row r="2046" spans="1:61" ht="15.75" customHeight="1" x14ac:dyDescent="0.2">
      <c r="A2046" s="4">
        <v>3056369</v>
      </c>
      <c r="B2046" s="4">
        <v>203938</v>
      </c>
      <c r="C2046" s="4" t="s">
        <v>9149</v>
      </c>
      <c r="D2046" s="4">
        <v>1000</v>
      </c>
      <c r="E2046" s="4">
        <v>1000</v>
      </c>
      <c r="F2046" s="4">
        <v>152</v>
      </c>
      <c r="G2046" s="7">
        <f>E2046+F2046-D2046</f>
        <v>152</v>
      </c>
      <c r="H2046" s="4" t="s">
        <v>6574</v>
      </c>
      <c r="I2046" s="4">
        <v>20000</v>
      </c>
      <c r="J2046" s="4" t="s">
        <v>4</v>
      </c>
      <c r="K2046" s="4" t="s">
        <v>8</v>
      </c>
      <c r="L2046" s="4" t="s">
        <v>6</v>
      </c>
      <c r="M2046" s="4" t="s">
        <v>64</v>
      </c>
      <c r="O2046" s="4"/>
      <c r="P2046" s="14">
        <v>6619621</v>
      </c>
      <c r="Q2046" s="12">
        <v>4640</v>
      </c>
      <c r="S2046" s="14">
        <v>5237079</v>
      </c>
      <c r="T2046" s="12">
        <v>91.199999999999818</v>
      </c>
      <c r="U2046">
        <f>SUM($T$2:T2046)</f>
        <v>3162543.8499999987</v>
      </c>
      <c r="W2046" s="16">
        <v>5237079</v>
      </c>
      <c r="X2046">
        <v>3162543.8499999987</v>
      </c>
      <c r="Y2046">
        <v>2045</v>
      </c>
      <c r="Z2046" s="18">
        <f t="shared" si="156"/>
        <v>7.5953910245218044</v>
      </c>
      <c r="AA2046" s="18">
        <f t="shared" si="157"/>
        <v>0.44807186678352323</v>
      </c>
      <c r="AB2046" t="str">
        <f t="shared" si="160"/>
        <v>B</v>
      </c>
      <c r="AI2046" s="14">
        <v>6619621</v>
      </c>
      <c r="AJ2046" s="12">
        <v>4640</v>
      </c>
      <c r="AK2046" s="12">
        <v>4640</v>
      </c>
      <c r="AL2046" s="12">
        <v>10000</v>
      </c>
      <c r="AN2046">
        <v>6619621</v>
      </c>
      <c r="AO2046">
        <v>4640</v>
      </c>
      <c r="AP2046">
        <v>4640</v>
      </c>
      <c r="AQ2046">
        <v>10000</v>
      </c>
      <c r="AR2046">
        <f t="shared" si="158"/>
        <v>0</v>
      </c>
      <c r="AV2046" s="4">
        <v>3056369</v>
      </c>
      <c r="AW2046" s="4">
        <v>203938</v>
      </c>
      <c r="AX2046" s="4" t="s">
        <v>9149</v>
      </c>
      <c r="AY2046" s="4">
        <v>1000</v>
      </c>
      <c r="AZ2046" s="4">
        <v>1000</v>
      </c>
      <c r="BA2046" s="4">
        <v>152</v>
      </c>
      <c r="BB2046" s="7">
        <f>AZ2046+BA2046-AY2046</f>
        <v>152</v>
      </c>
      <c r="BC2046" s="4" t="s">
        <v>6574</v>
      </c>
      <c r="BD2046" s="4">
        <v>20000</v>
      </c>
      <c r="BE2046" s="4" t="s">
        <v>4</v>
      </c>
      <c r="BF2046" s="4" t="s">
        <v>8</v>
      </c>
      <c r="BG2046" s="4" t="s">
        <v>6</v>
      </c>
      <c r="BH2046" s="4" t="s">
        <v>64</v>
      </c>
      <c r="BI2046" t="str">
        <f t="shared" si="159"/>
        <v>B</v>
      </c>
    </row>
    <row r="2047" spans="1:61" ht="15.75" customHeight="1" x14ac:dyDescent="0.2">
      <c r="A2047" s="4">
        <v>3018184</v>
      </c>
      <c r="B2047" s="4">
        <v>6258701</v>
      </c>
      <c r="C2047" s="4" t="s">
        <v>6416</v>
      </c>
      <c r="D2047" s="4">
        <v>700</v>
      </c>
      <c r="E2047" s="4">
        <v>700</v>
      </c>
      <c r="F2047" s="4">
        <v>151.68</v>
      </c>
      <c r="G2047" s="7">
        <f>E2047+F2047-D2047</f>
        <v>151.68000000000006</v>
      </c>
      <c r="H2047" s="4" t="s">
        <v>6417</v>
      </c>
      <c r="I2047" s="4">
        <v>30000</v>
      </c>
      <c r="J2047" s="4" t="s">
        <v>32</v>
      </c>
      <c r="K2047" s="4" t="s">
        <v>8</v>
      </c>
      <c r="M2047" s="4" t="s">
        <v>7</v>
      </c>
      <c r="O2047" s="4"/>
      <c r="P2047" s="14">
        <v>6619859</v>
      </c>
      <c r="Q2047" s="12">
        <v>-5270.1699999999992</v>
      </c>
      <c r="S2047" s="14">
        <v>8358799</v>
      </c>
      <c r="T2047" s="12">
        <v>90.900000000000091</v>
      </c>
      <c r="U2047">
        <f>SUM($T$2:T2047)</f>
        <v>3162634.7499999986</v>
      </c>
      <c r="W2047" s="16">
        <v>8358799</v>
      </c>
      <c r="X2047">
        <v>3162634.7499999986</v>
      </c>
      <c r="Y2047">
        <v>2046</v>
      </c>
      <c r="Z2047" s="18">
        <f t="shared" si="156"/>
        <v>7.5956093364494404</v>
      </c>
      <c r="AA2047" s="18">
        <f t="shared" si="157"/>
        <v>0.44829097283085012</v>
      </c>
      <c r="AB2047" t="str">
        <f t="shared" si="160"/>
        <v>B</v>
      </c>
      <c r="AI2047" s="14">
        <v>6619859</v>
      </c>
      <c r="AJ2047" s="12">
        <v>-5270.1699999999992</v>
      </c>
      <c r="AK2047" s="12">
        <v>364.14</v>
      </c>
      <c r="AL2047" s="12">
        <v>5916.09</v>
      </c>
      <c r="AN2047">
        <v>6619859</v>
      </c>
      <c r="AO2047">
        <v>-5270.1699999999992</v>
      </c>
      <c r="AP2047">
        <v>364.14</v>
      </c>
      <c r="AQ2047">
        <v>5916.09</v>
      </c>
      <c r="AR2047">
        <f t="shared" si="158"/>
        <v>1</v>
      </c>
      <c r="AV2047" s="4">
        <v>3018184</v>
      </c>
      <c r="AW2047" s="4">
        <v>6258701</v>
      </c>
      <c r="AX2047" s="4" t="s">
        <v>6416</v>
      </c>
      <c r="AY2047" s="4">
        <v>700</v>
      </c>
      <c r="AZ2047" s="4">
        <v>700</v>
      </c>
      <c r="BA2047" s="4">
        <v>151.68</v>
      </c>
      <c r="BB2047" s="7">
        <f>AZ2047+BA2047-AY2047</f>
        <v>151.68000000000006</v>
      </c>
      <c r="BC2047" s="4" t="s">
        <v>6417</v>
      </c>
      <c r="BD2047" s="4">
        <v>30000</v>
      </c>
      <c r="BE2047" s="4" t="s">
        <v>32</v>
      </c>
      <c r="BF2047" s="4" t="s">
        <v>8</v>
      </c>
      <c r="BH2047" s="4" t="s">
        <v>7</v>
      </c>
      <c r="BI2047" t="str">
        <f t="shared" si="159"/>
        <v>B</v>
      </c>
    </row>
    <row r="2048" spans="1:61" ht="15.75" customHeight="1" x14ac:dyDescent="0.2">
      <c r="A2048" s="4">
        <v>2957781</v>
      </c>
      <c r="B2048" s="4">
        <v>5656806</v>
      </c>
      <c r="C2048" s="4" t="s">
        <v>1336</v>
      </c>
      <c r="D2048" s="4">
        <v>5000</v>
      </c>
      <c r="E2048" s="4">
        <v>5000</v>
      </c>
      <c r="F2048" s="4">
        <v>150</v>
      </c>
      <c r="G2048" s="7">
        <f>E2048+F2048-D2048</f>
        <v>150</v>
      </c>
      <c r="H2048" s="4" t="s">
        <v>346</v>
      </c>
      <c r="I2048" s="4">
        <v>15000</v>
      </c>
      <c r="J2048" s="4" t="s">
        <v>4</v>
      </c>
      <c r="K2048" s="4" t="s">
        <v>13</v>
      </c>
      <c r="L2048" s="4" t="s">
        <v>6</v>
      </c>
      <c r="M2048" s="4" t="s">
        <v>65</v>
      </c>
      <c r="O2048" s="4"/>
      <c r="P2048" s="14">
        <v>6626929</v>
      </c>
      <c r="Q2048" s="12">
        <v>-4000</v>
      </c>
      <c r="S2048" s="14">
        <v>6730851</v>
      </c>
      <c r="T2048" s="12">
        <v>90.8100000000004</v>
      </c>
      <c r="U2048">
        <f>SUM($T$2:T2048)</f>
        <v>3162725.5599999987</v>
      </c>
      <c r="W2048" s="16">
        <v>6730851</v>
      </c>
      <c r="X2048">
        <v>3162725.5599999987</v>
      </c>
      <c r="Y2048">
        <v>2047</v>
      </c>
      <c r="Z2048" s="18">
        <f t="shared" si="156"/>
        <v>7.5958274322266544</v>
      </c>
      <c r="AA2048" s="18">
        <f t="shared" si="157"/>
        <v>0.44851007887817707</v>
      </c>
      <c r="AB2048" t="str">
        <f t="shared" si="160"/>
        <v>B</v>
      </c>
      <c r="AI2048" s="14">
        <v>6626929</v>
      </c>
      <c r="AJ2048" s="12">
        <v>-4000</v>
      </c>
      <c r="AK2048" s="12">
        <v>0</v>
      </c>
      <c r="AL2048" s="12">
        <v>0</v>
      </c>
      <c r="AN2048">
        <v>6626929</v>
      </c>
      <c r="AO2048">
        <v>-4000</v>
      </c>
      <c r="AP2048">
        <v>0</v>
      </c>
      <c r="AQ2048">
        <v>0</v>
      </c>
      <c r="AR2048">
        <f t="shared" si="158"/>
        <v>0</v>
      </c>
      <c r="AV2048" s="4">
        <v>2957781</v>
      </c>
      <c r="AW2048" s="4">
        <v>5656806</v>
      </c>
      <c r="AX2048" s="4" t="s">
        <v>1336</v>
      </c>
      <c r="AY2048" s="4">
        <v>5000</v>
      </c>
      <c r="AZ2048" s="4">
        <v>5000</v>
      </c>
      <c r="BA2048" s="4">
        <v>150</v>
      </c>
      <c r="BB2048" s="7">
        <f>AZ2048+BA2048-AY2048</f>
        <v>150</v>
      </c>
      <c r="BC2048" s="4" t="s">
        <v>346</v>
      </c>
      <c r="BD2048" s="4">
        <v>15000</v>
      </c>
      <c r="BE2048" s="4" t="s">
        <v>4</v>
      </c>
      <c r="BF2048" s="4" t="s">
        <v>13</v>
      </c>
      <c r="BG2048" s="4" t="s">
        <v>6</v>
      </c>
      <c r="BH2048" s="4" t="s">
        <v>65</v>
      </c>
      <c r="BI2048" t="str">
        <f t="shared" si="159"/>
        <v>C</v>
      </c>
    </row>
    <row r="2049" spans="1:61" ht="15.75" customHeight="1" x14ac:dyDescent="0.2">
      <c r="A2049" s="4">
        <v>2972341</v>
      </c>
      <c r="B2049" s="4">
        <v>7402613</v>
      </c>
      <c r="C2049" s="4" t="s">
        <v>2642</v>
      </c>
      <c r="D2049" s="4">
        <v>2000</v>
      </c>
      <c r="E2049" s="4">
        <v>2000</v>
      </c>
      <c r="F2049" s="4">
        <v>150</v>
      </c>
      <c r="G2049" s="7">
        <f>E2049+F2049-D2049</f>
        <v>150</v>
      </c>
      <c r="H2049" s="4" t="s">
        <v>2643</v>
      </c>
      <c r="I2049" s="4">
        <v>21456</v>
      </c>
      <c r="J2049" s="4" t="s">
        <v>4</v>
      </c>
      <c r="K2049" s="4" t="s">
        <v>8</v>
      </c>
      <c r="L2049" s="4" t="s">
        <v>6</v>
      </c>
      <c r="M2049" s="4" t="s">
        <v>20</v>
      </c>
      <c r="O2049" s="4"/>
      <c r="P2049" s="14">
        <v>6628105</v>
      </c>
      <c r="Q2049" s="12">
        <v>188.36</v>
      </c>
      <c r="S2049" s="14">
        <v>7451984</v>
      </c>
      <c r="T2049" s="12">
        <v>90.25</v>
      </c>
      <c r="U2049">
        <f>SUM($T$2:T2049)</f>
        <v>3162815.8099999987</v>
      </c>
      <c r="W2049" s="16">
        <v>7451984</v>
      </c>
      <c r="X2049">
        <v>3162815.8099999987</v>
      </c>
      <c r="Y2049">
        <v>2048</v>
      </c>
      <c r="Z2049" s="18">
        <f t="shared" si="156"/>
        <v>7.5960441830678995</v>
      </c>
      <c r="AA2049" s="18">
        <f t="shared" si="157"/>
        <v>0.44872918492550395</v>
      </c>
      <c r="AB2049" t="str">
        <f t="shared" si="160"/>
        <v>B</v>
      </c>
      <c r="AI2049" s="14">
        <v>6628105</v>
      </c>
      <c r="AJ2049" s="12">
        <v>188.36</v>
      </c>
      <c r="AK2049" s="12">
        <v>188.36</v>
      </c>
      <c r="AL2049" s="12">
        <v>1300</v>
      </c>
      <c r="AN2049">
        <v>6628105</v>
      </c>
      <c r="AO2049">
        <v>188.36</v>
      </c>
      <c r="AP2049">
        <v>188.36</v>
      </c>
      <c r="AQ2049">
        <v>1300</v>
      </c>
      <c r="AR2049">
        <f t="shared" si="158"/>
        <v>0</v>
      </c>
      <c r="AV2049" s="4">
        <v>2972341</v>
      </c>
      <c r="AW2049" s="4">
        <v>7402613</v>
      </c>
      <c r="AX2049" s="4" t="s">
        <v>2642</v>
      </c>
      <c r="AY2049" s="4">
        <v>2000</v>
      </c>
      <c r="AZ2049" s="4">
        <v>2000</v>
      </c>
      <c r="BA2049" s="4">
        <v>150</v>
      </c>
      <c r="BB2049" s="7">
        <f>AZ2049+BA2049-AY2049</f>
        <v>150</v>
      </c>
      <c r="BC2049" s="4" t="s">
        <v>2643</v>
      </c>
      <c r="BD2049" s="4">
        <v>21456</v>
      </c>
      <c r="BE2049" s="4" t="s">
        <v>4</v>
      </c>
      <c r="BF2049" s="4" t="s">
        <v>8</v>
      </c>
      <c r="BG2049" s="4" t="s">
        <v>6</v>
      </c>
      <c r="BH2049" s="4" t="s">
        <v>20</v>
      </c>
      <c r="BI2049" t="str">
        <f t="shared" si="159"/>
        <v>B</v>
      </c>
    </row>
    <row r="2050" spans="1:61" ht="15.75" customHeight="1" x14ac:dyDescent="0.2">
      <c r="A2050" s="4">
        <v>2973454</v>
      </c>
      <c r="B2050" s="4">
        <v>391721</v>
      </c>
      <c r="C2050" s="4" t="s">
        <v>2736</v>
      </c>
      <c r="D2050" s="4">
        <v>10000</v>
      </c>
      <c r="E2050" s="4">
        <v>10000</v>
      </c>
      <c r="F2050" s="4">
        <v>150</v>
      </c>
      <c r="G2050" s="7">
        <f>E2050+F2050-D2050</f>
        <v>150</v>
      </c>
      <c r="H2050" s="4" t="s">
        <v>2737</v>
      </c>
      <c r="I2050" s="4">
        <v>36000</v>
      </c>
      <c r="J2050" s="4" t="s">
        <v>21</v>
      </c>
      <c r="K2050" s="4" t="s">
        <v>13</v>
      </c>
      <c r="M2050" s="4" t="s">
        <v>29</v>
      </c>
      <c r="O2050" s="4"/>
      <c r="P2050" s="14">
        <v>6633082</v>
      </c>
      <c r="Q2050" s="12">
        <v>3</v>
      </c>
      <c r="S2050" s="14">
        <v>4308116</v>
      </c>
      <c r="T2050" s="12">
        <v>90</v>
      </c>
      <c r="U2050">
        <f>SUM($T$2:T2050)</f>
        <v>3162905.8099999987</v>
      </c>
      <c r="W2050" s="16">
        <v>4308116</v>
      </c>
      <c r="X2050">
        <v>3162905.8099999987</v>
      </c>
      <c r="Y2050">
        <v>2049</v>
      </c>
      <c r="Z2050" s="18">
        <f t="shared" si="156"/>
        <v>7.5962603334913021</v>
      </c>
      <c r="AA2050" s="18">
        <f t="shared" si="157"/>
        <v>0.44894829097283084</v>
      </c>
      <c r="AB2050" t="str">
        <f t="shared" si="160"/>
        <v>B</v>
      </c>
      <c r="AI2050" s="14">
        <v>6633082</v>
      </c>
      <c r="AJ2050" s="12">
        <v>3</v>
      </c>
      <c r="AK2050" s="12">
        <v>3</v>
      </c>
      <c r="AL2050" s="12">
        <v>2000</v>
      </c>
      <c r="AN2050">
        <v>6633082</v>
      </c>
      <c r="AO2050">
        <v>3</v>
      </c>
      <c r="AP2050">
        <v>3</v>
      </c>
      <c r="AQ2050">
        <v>2000</v>
      </c>
      <c r="AR2050">
        <f t="shared" si="158"/>
        <v>0</v>
      </c>
      <c r="AV2050" s="4">
        <v>2973454</v>
      </c>
      <c r="AW2050" s="4">
        <v>391721</v>
      </c>
      <c r="AX2050" s="4" t="s">
        <v>2736</v>
      </c>
      <c r="AY2050" s="4">
        <v>10000</v>
      </c>
      <c r="AZ2050" s="4">
        <v>10000</v>
      </c>
      <c r="BA2050" s="4">
        <v>150</v>
      </c>
      <c r="BB2050" s="7">
        <f>AZ2050+BA2050-AY2050</f>
        <v>150</v>
      </c>
      <c r="BC2050" s="4" t="s">
        <v>2737</v>
      </c>
      <c r="BD2050" s="4">
        <v>36000</v>
      </c>
      <c r="BE2050" s="4" t="s">
        <v>21</v>
      </c>
      <c r="BF2050" s="4" t="s">
        <v>13</v>
      </c>
      <c r="BH2050" s="4" t="s">
        <v>29</v>
      </c>
      <c r="BI2050" t="str">
        <f t="shared" si="159"/>
        <v>B</v>
      </c>
    </row>
    <row r="2051" spans="1:61" ht="15.75" customHeight="1" x14ac:dyDescent="0.2">
      <c r="A2051" s="4">
        <v>2978144</v>
      </c>
      <c r="B2051" s="4">
        <v>146480</v>
      </c>
      <c r="C2051" s="4" t="s">
        <v>3161</v>
      </c>
      <c r="D2051" s="4">
        <v>10000</v>
      </c>
      <c r="E2051" s="4">
        <v>10000</v>
      </c>
      <c r="F2051" s="4">
        <v>150</v>
      </c>
      <c r="G2051" s="7">
        <f>E2051+F2051-D2051</f>
        <v>150</v>
      </c>
      <c r="H2051" s="4" t="s">
        <v>487</v>
      </c>
      <c r="I2051" s="4">
        <v>25000</v>
      </c>
      <c r="J2051" s="4" t="s">
        <v>32</v>
      </c>
      <c r="K2051" s="4" t="s">
        <v>8</v>
      </c>
      <c r="M2051" s="4" t="s">
        <v>186</v>
      </c>
      <c r="O2051" s="4"/>
      <c r="P2051" s="14">
        <v>6634867</v>
      </c>
      <c r="Q2051" s="12">
        <v>170.09000000000015</v>
      </c>
      <c r="S2051" s="14">
        <v>6419757</v>
      </c>
      <c r="T2051" s="12">
        <v>90</v>
      </c>
      <c r="U2051">
        <f>SUM($T$2:T2051)</f>
        <v>3162995.8099999987</v>
      </c>
      <c r="W2051" s="16">
        <v>6419757</v>
      </c>
      <c r="X2051">
        <v>3162995.8099999987</v>
      </c>
      <c r="Y2051">
        <v>2050</v>
      </c>
      <c r="Z2051" s="18">
        <f t="shared" ref="Z2051:Z2114" si="161">X2051/$T$4566</f>
        <v>7.5964764839147048</v>
      </c>
      <c r="AA2051" s="18">
        <f t="shared" ref="AA2051:AA2114" si="162">Y2051/$Y$4566</f>
        <v>0.44916739702015773</v>
      </c>
      <c r="AB2051" t="str">
        <f t="shared" si="160"/>
        <v>B</v>
      </c>
      <c r="AI2051" s="14">
        <v>6634867</v>
      </c>
      <c r="AJ2051" s="12">
        <v>170.09000000000015</v>
      </c>
      <c r="AK2051" s="12">
        <v>170.09</v>
      </c>
      <c r="AL2051" s="12">
        <v>4663.5</v>
      </c>
      <c r="AN2051">
        <v>6634867</v>
      </c>
      <c r="AO2051">
        <v>170.09000000000015</v>
      </c>
      <c r="AP2051">
        <v>170.09</v>
      </c>
      <c r="AQ2051">
        <v>4663.5</v>
      </c>
      <c r="AR2051">
        <f t="shared" ref="AR2051:AR2114" si="163">IF(AND(AO2051&lt;0,OR(AP2051&gt;0,AQ2051&gt;0)),1,0)</f>
        <v>0</v>
      </c>
      <c r="AV2051" s="4">
        <v>2978144</v>
      </c>
      <c r="AW2051" s="4">
        <v>146480</v>
      </c>
      <c r="AX2051" s="4" t="s">
        <v>3161</v>
      </c>
      <c r="AY2051" s="4">
        <v>10000</v>
      </c>
      <c r="AZ2051" s="4">
        <v>10000</v>
      </c>
      <c r="BA2051" s="4">
        <v>150</v>
      </c>
      <c r="BB2051" s="7">
        <f>AZ2051+BA2051-AY2051</f>
        <v>150</v>
      </c>
      <c r="BC2051" s="4" t="s">
        <v>487</v>
      </c>
      <c r="BD2051" s="4">
        <v>25000</v>
      </c>
      <c r="BE2051" s="4" t="s">
        <v>32</v>
      </c>
      <c r="BF2051" s="4" t="s">
        <v>8</v>
      </c>
      <c r="BH2051" s="4" t="s">
        <v>186</v>
      </c>
      <c r="BI2051" t="str">
        <f t="shared" ref="BI2051:BI2114" si="164">VLOOKUP(AW2051,$W$1:$AB$4565,6,FALSE)</f>
        <v>C</v>
      </c>
    </row>
    <row r="2052" spans="1:61" ht="15.75" customHeight="1" x14ac:dyDescent="0.2">
      <c r="A2052" s="4">
        <v>2983961</v>
      </c>
      <c r="B2052" s="4">
        <v>1699801</v>
      </c>
      <c r="C2052" s="4" t="s">
        <v>3670</v>
      </c>
      <c r="D2052" s="4">
        <v>2000</v>
      </c>
      <c r="E2052" s="4">
        <v>2000</v>
      </c>
      <c r="F2052" s="4">
        <v>150</v>
      </c>
      <c r="G2052" s="7">
        <f>E2052+F2052-D2052</f>
        <v>150</v>
      </c>
      <c r="H2052" s="4" t="s">
        <v>2449</v>
      </c>
      <c r="I2052" s="4">
        <v>32500</v>
      </c>
      <c r="J2052" s="4" t="s">
        <v>72</v>
      </c>
      <c r="K2052" s="4" t="s">
        <v>8</v>
      </c>
      <c r="L2052" s="4" t="s">
        <v>6</v>
      </c>
      <c r="M2052" s="4" t="s">
        <v>12</v>
      </c>
      <c r="O2052" s="4"/>
      <c r="P2052" s="14">
        <v>6635700</v>
      </c>
      <c r="Q2052" s="12">
        <v>376.96000000000004</v>
      </c>
      <c r="S2052" s="14">
        <v>8014658</v>
      </c>
      <c r="T2052" s="12">
        <v>88</v>
      </c>
      <c r="U2052">
        <f>SUM($T$2:T2052)</f>
        <v>3163083.8099999987</v>
      </c>
      <c r="W2052" s="16">
        <v>8014658</v>
      </c>
      <c r="X2052">
        <v>3163083.8099999987</v>
      </c>
      <c r="Y2052">
        <v>2051</v>
      </c>
      <c r="Z2052" s="18">
        <f t="shared" si="161"/>
        <v>7.5966878309953652</v>
      </c>
      <c r="AA2052" s="18">
        <f t="shared" si="162"/>
        <v>0.44938650306748468</v>
      </c>
      <c r="AB2052" t="str">
        <f t="shared" si="160"/>
        <v>B</v>
      </c>
      <c r="AI2052" s="14">
        <v>6635700</v>
      </c>
      <c r="AJ2052" s="12">
        <v>376.96000000000004</v>
      </c>
      <c r="AK2052" s="12">
        <v>376.96</v>
      </c>
      <c r="AL2052" s="12">
        <v>6200</v>
      </c>
      <c r="AN2052">
        <v>6635700</v>
      </c>
      <c r="AO2052">
        <v>376.96000000000004</v>
      </c>
      <c r="AP2052">
        <v>376.96</v>
      </c>
      <c r="AQ2052">
        <v>6200</v>
      </c>
      <c r="AR2052">
        <f t="shared" si="163"/>
        <v>0</v>
      </c>
      <c r="AV2052" s="4">
        <v>2983961</v>
      </c>
      <c r="AW2052" s="4">
        <v>1699801</v>
      </c>
      <c r="AX2052" s="4" t="s">
        <v>3670</v>
      </c>
      <c r="AY2052" s="4">
        <v>2000</v>
      </c>
      <c r="AZ2052" s="4">
        <v>2000</v>
      </c>
      <c r="BA2052" s="4">
        <v>150</v>
      </c>
      <c r="BB2052" s="7">
        <f>AZ2052+BA2052-AY2052</f>
        <v>150</v>
      </c>
      <c r="BC2052" s="4" t="s">
        <v>2449</v>
      </c>
      <c r="BD2052" s="4">
        <v>32500</v>
      </c>
      <c r="BE2052" s="4" t="s">
        <v>72</v>
      </c>
      <c r="BF2052" s="4" t="s">
        <v>8</v>
      </c>
      <c r="BG2052" s="4" t="s">
        <v>6</v>
      </c>
      <c r="BH2052" s="4" t="s">
        <v>12</v>
      </c>
      <c r="BI2052" t="str">
        <f t="shared" si="164"/>
        <v>B</v>
      </c>
    </row>
    <row r="2053" spans="1:61" ht="15.75" customHeight="1" x14ac:dyDescent="0.2">
      <c r="A2053" s="4">
        <v>3023959</v>
      </c>
      <c r="B2053" s="4">
        <v>5159813</v>
      </c>
      <c r="C2053" s="4" t="s">
        <v>6837</v>
      </c>
      <c r="D2053" s="4">
        <v>2500</v>
      </c>
      <c r="E2053" s="4">
        <v>2500</v>
      </c>
      <c r="F2053" s="4">
        <v>150</v>
      </c>
      <c r="G2053" s="7">
        <f>E2053+F2053-D2053</f>
        <v>150</v>
      </c>
      <c r="H2053" s="4" t="s">
        <v>6838</v>
      </c>
      <c r="I2053" s="4">
        <v>12000</v>
      </c>
      <c r="J2053" s="4" t="s">
        <v>72</v>
      </c>
      <c r="K2053" s="4" t="s">
        <v>8</v>
      </c>
      <c r="M2053" s="4" t="s">
        <v>64</v>
      </c>
      <c r="O2053" s="4"/>
      <c r="P2053" s="14">
        <v>6638570</v>
      </c>
      <c r="Q2053" s="12">
        <v>-700</v>
      </c>
      <c r="S2053" s="14">
        <v>151688</v>
      </c>
      <c r="T2053" s="12">
        <v>87.75</v>
      </c>
      <c r="U2053">
        <f>SUM($T$2:T2053)</f>
        <v>3163171.5599999987</v>
      </c>
      <c r="W2053" s="16">
        <v>151688</v>
      </c>
      <c r="X2053">
        <v>3163171.5599999987</v>
      </c>
      <c r="Y2053">
        <v>2052</v>
      </c>
      <c r="Z2053" s="18">
        <f t="shared" si="161"/>
        <v>7.596898577658183</v>
      </c>
      <c r="AA2053" s="18">
        <f t="shared" si="162"/>
        <v>0.44960560911481157</v>
      </c>
      <c r="AB2053" t="str">
        <f t="shared" si="160"/>
        <v>B</v>
      </c>
      <c r="AI2053" s="14">
        <v>6638570</v>
      </c>
      <c r="AJ2053" s="12">
        <v>-700</v>
      </c>
      <c r="AK2053" s="12">
        <v>0</v>
      </c>
      <c r="AL2053" s="12">
        <v>0</v>
      </c>
      <c r="AN2053">
        <v>6638570</v>
      </c>
      <c r="AO2053">
        <v>-700</v>
      </c>
      <c r="AP2053">
        <v>0</v>
      </c>
      <c r="AQ2053">
        <v>0</v>
      </c>
      <c r="AR2053">
        <f t="shared" si="163"/>
        <v>0</v>
      </c>
      <c r="AV2053" s="4">
        <v>3023959</v>
      </c>
      <c r="AW2053" s="4">
        <v>5159813</v>
      </c>
      <c r="AX2053" s="4" t="s">
        <v>6837</v>
      </c>
      <c r="AY2053" s="4">
        <v>2500</v>
      </c>
      <c r="AZ2053" s="4">
        <v>2500</v>
      </c>
      <c r="BA2053" s="4">
        <v>150</v>
      </c>
      <c r="BB2053" s="7">
        <f>AZ2053+BA2053-AY2053</f>
        <v>150</v>
      </c>
      <c r="BC2053" s="4" t="s">
        <v>6838</v>
      </c>
      <c r="BD2053" s="4">
        <v>12000</v>
      </c>
      <c r="BE2053" s="4" t="s">
        <v>72</v>
      </c>
      <c r="BF2053" s="4" t="s">
        <v>8</v>
      </c>
      <c r="BH2053" s="4" t="s">
        <v>64</v>
      </c>
      <c r="BI2053" t="str">
        <f t="shared" si="164"/>
        <v>B</v>
      </c>
    </row>
    <row r="2054" spans="1:61" ht="15.75" customHeight="1" x14ac:dyDescent="0.2">
      <c r="A2054" s="4">
        <v>3030357</v>
      </c>
      <c r="B2054" s="4">
        <v>51287</v>
      </c>
      <c r="C2054" s="4" t="s">
        <v>7331</v>
      </c>
      <c r="D2054" s="4">
        <v>10000</v>
      </c>
      <c r="E2054" s="4">
        <v>10000</v>
      </c>
      <c r="F2054" s="4">
        <v>150</v>
      </c>
      <c r="G2054" s="7">
        <f>E2054+F2054-D2054</f>
        <v>150</v>
      </c>
      <c r="H2054" s="4" t="s">
        <v>5882</v>
      </c>
      <c r="I2054" s="4">
        <v>8100</v>
      </c>
      <c r="J2054" s="4" t="s">
        <v>4</v>
      </c>
      <c r="K2054" s="4" t="s">
        <v>8</v>
      </c>
      <c r="L2054" s="4" t="s">
        <v>9</v>
      </c>
      <c r="M2054" s="4" t="s">
        <v>20</v>
      </c>
      <c r="O2054" s="4"/>
      <c r="P2054" s="14">
        <v>6638850</v>
      </c>
      <c r="Q2054" s="12">
        <v>-1500</v>
      </c>
      <c r="S2054" s="14">
        <v>7483862</v>
      </c>
      <c r="T2054" s="12">
        <v>87.75</v>
      </c>
      <c r="U2054">
        <f>SUM($T$2:T2054)</f>
        <v>3163259.3099999987</v>
      </c>
      <c r="W2054" s="16">
        <v>7483862</v>
      </c>
      <c r="X2054">
        <v>3163259.3099999987</v>
      </c>
      <c r="Y2054">
        <v>2053</v>
      </c>
      <c r="Z2054" s="18">
        <f t="shared" si="161"/>
        <v>7.5971093243209999</v>
      </c>
      <c r="AA2054" s="18">
        <f t="shared" si="162"/>
        <v>0.44982471516213846</v>
      </c>
      <c r="AB2054" t="str">
        <f t="shared" si="160"/>
        <v>B</v>
      </c>
      <c r="AI2054" s="14">
        <v>6638850</v>
      </c>
      <c r="AJ2054" s="12">
        <v>-1500</v>
      </c>
      <c r="AK2054" s="12">
        <v>0</v>
      </c>
      <c r="AL2054" s="12">
        <v>0</v>
      </c>
      <c r="AN2054">
        <v>6638850</v>
      </c>
      <c r="AO2054">
        <v>-1500</v>
      </c>
      <c r="AP2054">
        <v>0</v>
      </c>
      <c r="AQ2054">
        <v>0</v>
      </c>
      <c r="AR2054">
        <f t="shared" si="163"/>
        <v>0</v>
      </c>
      <c r="AV2054" s="4">
        <v>3030357</v>
      </c>
      <c r="AW2054" s="4">
        <v>51287</v>
      </c>
      <c r="AX2054" s="4" t="s">
        <v>7331</v>
      </c>
      <c r="AY2054" s="4">
        <v>10000</v>
      </c>
      <c r="AZ2054" s="4">
        <v>10000</v>
      </c>
      <c r="BA2054" s="4">
        <v>150</v>
      </c>
      <c r="BB2054" s="7">
        <f>AZ2054+BA2054-AY2054</f>
        <v>150</v>
      </c>
      <c r="BC2054" s="4" t="s">
        <v>5882</v>
      </c>
      <c r="BD2054" s="4">
        <v>8100</v>
      </c>
      <c r="BE2054" s="4" t="s">
        <v>4</v>
      </c>
      <c r="BF2054" s="4" t="s">
        <v>8</v>
      </c>
      <c r="BG2054" s="4" t="s">
        <v>9</v>
      </c>
      <c r="BH2054" s="4" t="s">
        <v>20</v>
      </c>
      <c r="BI2054" t="str">
        <f t="shared" si="164"/>
        <v>B</v>
      </c>
    </row>
    <row r="2055" spans="1:61" ht="15.75" customHeight="1" x14ac:dyDescent="0.2">
      <c r="A2055" s="4">
        <v>3035628</v>
      </c>
      <c r="B2055" s="4">
        <v>7070589</v>
      </c>
      <c r="C2055" s="4" t="s">
        <v>7754</v>
      </c>
      <c r="D2055" s="4">
        <v>10000</v>
      </c>
      <c r="E2055" s="4">
        <v>10000</v>
      </c>
      <c r="F2055" s="4">
        <v>150</v>
      </c>
      <c r="G2055" s="7">
        <f>E2055+F2055-D2055</f>
        <v>150</v>
      </c>
      <c r="H2055" s="4" t="s">
        <v>3202</v>
      </c>
      <c r="I2055" s="4">
        <v>50000</v>
      </c>
      <c r="J2055" s="4" t="s">
        <v>32</v>
      </c>
      <c r="K2055" s="4" t="s">
        <v>13</v>
      </c>
      <c r="M2055" s="4" t="s">
        <v>76</v>
      </c>
      <c r="O2055" s="4"/>
      <c r="P2055" s="14">
        <v>6639396</v>
      </c>
      <c r="Q2055" s="12">
        <v>-1900</v>
      </c>
      <c r="S2055" s="14">
        <v>7582093</v>
      </c>
      <c r="T2055" s="12">
        <v>87.75</v>
      </c>
      <c r="U2055">
        <f>SUM($T$2:T2055)</f>
        <v>3163347.0599999987</v>
      </c>
      <c r="W2055" s="16">
        <v>7582093</v>
      </c>
      <c r="X2055">
        <v>3163347.0599999987</v>
      </c>
      <c r="Y2055">
        <v>2054</v>
      </c>
      <c r="Z2055" s="18">
        <f t="shared" si="161"/>
        <v>7.5973200709838178</v>
      </c>
      <c r="AA2055" s="18">
        <f t="shared" si="162"/>
        <v>0.4500438212094654</v>
      </c>
      <c r="AB2055" t="str">
        <f t="shared" si="160"/>
        <v>B</v>
      </c>
      <c r="AI2055" s="14">
        <v>6639396</v>
      </c>
      <c r="AJ2055" s="12">
        <v>-1900</v>
      </c>
      <c r="AK2055" s="12">
        <v>0</v>
      </c>
      <c r="AL2055" s="12">
        <v>0</v>
      </c>
      <c r="AN2055">
        <v>6639396</v>
      </c>
      <c r="AO2055">
        <v>-1900</v>
      </c>
      <c r="AP2055">
        <v>0</v>
      </c>
      <c r="AQ2055">
        <v>0</v>
      </c>
      <c r="AR2055">
        <f t="shared" si="163"/>
        <v>0</v>
      </c>
      <c r="AV2055" s="4">
        <v>3035628</v>
      </c>
      <c r="AW2055" s="4">
        <v>7070589</v>
      </c>
      <c r="AX2055" s="4" t="s">
        <v>7754</v>
      </c>
      <c r="AY2055" s="4">
        <v>10000</v>
      </c>
      <c r="AZ2055" s="4">
        <v>10000</v>
      </c>
      <c r="BA2055" s="4">
        <v>150</v>
      </c>
      <c r="BB2055" s="7">
        <f>AZ2055+BA2055-AY2055</f>
        <v>150</v>
      </c>
      <c r="BC2055" s="4" t="s">
        <v>3202</v>
      </c>
      <c r="BD2055" s="4">
        <v>50000</v>
      </c>
      <c r="BE2055" s="4" t="s">
        <v>32</v>
      </c>
      <c r="BF2055" s="4" t="s">
        <v>13</v>
      </c>
      <c r="BH2055" s="4" t="s">
        <v>76</v>
      </c>
      <c r="BI2055" t="str">
        <f t="shared" si="164"/>
        <v>B</v>
      </c>
    </row>
    <row r="2056" spans="1:61" ht="15.75" customHeight="1" x14ac:dyDescent="0.2">
      <c r="A2056" s="4">
        <v>3045155</v>
      </c>
      <c r="B2056" s="4">
        <v>498678</v>
      </c>
      <c r="C2056" s="4" t="s">
        <v>8410</v>
      </c>
      <c r="D2056" s="4">
        <v>500</v>
      </c>
      <c r="E2056" s="4">
        <v>500</v>
      </c>
      <c r="F2056" s="4">
        <v>150</v>
      </c>
      <c r="G2056" s="7">
        <f>E2056+F2056-D2056</f>
        <v>150</v>
      </c>
      <c r="H2056" s="4" t="s">
        <v>8411</v>
      </c>
      <c r="I2056" s="4">
        <v>10000</v>
      </c>
      <c r="J2056" s="4" t="s">
        <v>4</v>
      </c>
      <c r="K2056" s="4" t="s">
        <v>8</v>
      </c>
      <c r="L2056" s="4" t="s">
        <v>6</v>
      </c>
      <c r="M2056" s="4" t="s">
        <v>25</v>
      </c>
      <c r="O2056" s="4"/>
      <c r="P2056" s="14">
        <v>6641188</v>
      </c>
      <c r="Q2056" s="12">
        <v>-3050</v>
      </c>
      <c r="S2056" s="14">
        <v>9048908</v>
      </c>
      <c r="T2056" s="12">
        <v>86.25</v>
      </c>
      <c r="U2056">
        <f>SUM($T$2:T2056)</f>
        <v>3163433.3099999987</v>
      </c>
      <c r="W2056" s="16">
        <v>9048908</v>
      </c>
      <c r="X2056">
        <v>3163433.3099999987</v>
      </c>
      <c r="Y2056">
        <v>2055</v>
      </c>
      <c r="Z2056" s="18">
        <f t="shared" si="161"/>
        <v>7.5975272151395785</v>
      </c>
      <c r="AA2056" s="18">
        <f t="shared" si="162"/>
        <v>0.45026292725679229</v>
      </c>
      <c r="AB2056" t="str">
        <f t="shared" si="160"/>
        <v>B</v>
      </c>
      <c r="AI2056" s="14">
        <v>6641188</v>
      </c>
      <c r="AJ2056" s="12">
        <v>-3050</v>
      </c>
      <c r="AK2056" s="12">
        <v>0</v>
      </c>
      <c r="AL2056" s="12">
        <v>0</v>
      </c>
      <c r="AN2056">
        <v>6641188</v>
      </c>
      <c r="AO2056">
        <v>-3050</v>
      </c>
      <c r="AP2056">
        <v>0</v>
      </c>
      <c r="AQ2056">
        <v>0</v>
      </c>
      <c r="AR2056">
        <f t="shared" si="163"/>
        <v>0</v>
      </c>
      <c r="AV2056" s="4">
        <v>3045155</v>
      </c>
      <c r="AW2056" s="4">
        <v>498678</v>
      </c>
      <c r="AX2056" s="4" t="s">
        <v>8410</v>
      </c>
      <c r="AY2056" s="4">
        <v>500</v>
      </c>
      <c r="AZ2056" s="4">
        <v>500</v>
      </c>
      <c r="BA2056" s="4">
        <v>150</v>
      </c>
      <c r="BB2056" s="7">
        <f>AZ2056+BA2056-AY2056</f>
        <v>150</v>
      </c>
      <c r="BC2056" s="4" t="s">
        <v>8411</v>
      </c>
      <c r="BD2056" s="4">
        <v>10000</v>
      </c>
      <c r="BE2056" s="4" t="s">
        <v>4</v>
      </c>
      <c r="BF2056" s="4" t="s">
        <v>8</v>
      </c>
      <c r="BG2056" s="4" t="s">
        <v>6</v>
      </c>
      <c r="BH2056" s="4" t="s">
        <v>25</v>
      </c>
      <c r="BI2056" t="str">
        <f t="shared" si="164"/>
        <v>B</v>
      </c>
    </row>
    <row r="2057" spans="1:61" ht="15.75" customHeight="1" x14ac:dyDescent="0.2">
      <c r="A2057" s="4">
        <v>3052470</v>
      </c>
      <c r="B2057" s="4">
        <v>1702087</v>
      </c>
      <c r="C2057" s="4" t="s">
        <v>8926</v>
      </c>
      <c r="D2057" s="4">
        <v>10000</v>
      </c>
      <c r="E2057" s="4">
        <v>10000</v>
      </c>
      <c r="F2057" s="4">
        <v>150</v>
      </c>
      <c r="G2057" s="7">
        <f>E2057+F2057-D2057</f>
        <v>150</v>
      </c>
      <c r="H2057" s="4" t="s">
        <v>1687</v>
      </c>
      <c r="I2057" s="4">
        <v>55000</v>
      </c>
      <c r="J2057" s="4" t="s">
        <v>4</v>
      </c>
      <c r="K2057" s="4" t="s">
        <v>13</v>
      </c>
      <c r="L2057" s="4" t="s">
        <v>6</v>
      </c>
      <c r="M2057" s="4" t="s">
        <v>12</v>
      </c>
      <c r="O2057" s="4"/>
      <c r="P2057" s="14">
        <v>6643512</v>
      </c>
      <c r="Q2057" s="12">
        <v>-1505</v>
      </c>
      <c r="S2057" s="14">
        <v>9144605</v>
      </c>
      <c r="T2057" s="12">
        <v>85.580000000000041</v>
      </c>
      <c r="U2057">
        <f>SUM($T$2:T2057)</f>
        <v>3163518.8899999987</v>
      </c>
      <c r="W2057" s="16">
        <v>9144605</v>
      </c>
      <c r="X2057">
        <v>3163518.8899999987</v>
      </c>
      <c r="Y2057">
        <v>2056</v>
      </c>
      <c r="Z2057" s="18">
        <f t="shared" si="161"/>
        <v>7.5977327501755214</v>
      </c>
      <c r="AA2057" s="18">
        <f t="shared" si="162"/>
        <v>0.45048203330411918</v>
      </c>
      <c r="AB2057" t="str">
        <f t="shared" si="160"/>
        <v>B</v>
      </c>
      <c r="AI2057" s="14">
        <v>6643512</v>
      </c>
      <c r="AJ2057" s="12">
        <v>-1505</v>
      </c>
      <c r="AK2057" s="12">
        <v>1995</v>
      </c>
      <c r="AL2057" s="12">
        <v>0</v>
      </c>
      <c r="AN2057">
        <v>6643512</v>
      </c>
      <c r="AO2057">
        <v>-1505</v>
      </c>
      <c r="AP2057">
        <v>1995</v>
      </c>
      <c r="AQ2057">
        <v>0</v>
      </c>
      <c r="AR2057">
        <f t="shared" si="163"/>
        <v>1</v>
      </c>
      <c r="AV2057" s="4">
        <v>3052470</v>
      </c>
      <c r="AW2057" s="4">
        <v>1702087</v>
      </c>
      <c r="AX2057" s="4" t="s">
        <v>8926</v>
      </c>
      <c r="AY2057" s="4">
        <v>10000</v>
      </c>
      <c r="AZ2057" s="4">
        <v>10000</v>
      </c>
      <c r="BA2057" s="4">
        <v>150</v>
      </c>
      <c r="BB2057" s="7">
        <f>AZ2057+BA2057-AY2057</f>
        <v>150</v>
      </c>
      <c r="BC2057" s="4" t="s">
        <v>1687</v>
      </c>
      <c r="BD2057" s="4">
        <v>55000</v>
      </c>
      <c r="BE2057" s="4" t="s">
        <v>4</v>
      </c>
      <c r="BF2057" s="4" t="s">
        <v>13</v>
      </c>
      <c r="BG2057" s="4" t="s">
        <v>6</v>
      </c>
      <c r="BH2057" s="4" t="s">
        <v>12</v>
      </c>
      <c r="BI2057" t="str">
        <f t="shared" si="164"/>
        <v>B</v>
      </c>
    </row>
    <row r="2058" spans="1:61" ht="15.75" customHeight="1" x14ac:dyDescent="0.2">
      <c r="A2058" s="4">
        <v>2990933</v>
      </c>
      <c r="B2058" s="4">
        <v>9039220</v>
      </c>
      <c r="C2058" s="4" t="s">
        <v>4313</v>
      </c>
      <c r="D2058" s="4">
        <v>1300</v>
      </c>
      <c r="E2058" s="4">
        <v>1300</v>
      </c>
      <c r="F2058" s="4">
        <v>148.85</v>
      </c>
      <c r="G2058" s="7">
        <f>E2058+F2058-D2058</f>
        <v>148.84999999999991</v>
      </c>
      <c r="H2058" s="4" t="s">
        <v>917</v>
      </c>
      <c r="I2058" s="4">
        <v>4500</v>
      </c>
      <c r="J2058" s="4" t="s">
        <v>4</v>
      </c>
      <c r="K2058" s="4" t="s">
        <v>13</v>
      </c>
      <c r="L2058" s="4" t="s">
        <v>6</v>
      </c>
      <c r="M2058" s="4" t="s">
        <v>64</v>
      </c>
      <c r="O2058" s="4"/>
      <c r="P2058" s="14">
        <v>6649028</v>
      </c>
      <c r="Q2058" s="12">
        <v>697.80000000000018</v>
      </c>
      <c r="S2058" s="14">
        <v>5222568</v>
      </c>
      <c r="T2058" s="12">
        <v>85.5</v>
      </c>
      <c r="U2058">
        <f>SUM($T$2:T2058)</f>
        <v>3163604.3899999987</v>
      </c>
      <c r="W2058" s="16">
        <v>5222568</v>
      </c>
      <c r="X2058">
        <v>3163604.3899999987</v>
      </c>
      <c r="Y2058">
        <v>2057</v>
      </c>
      <c r="Z2058" s="18">
        <f t="shared" si="161"/>
        <v>7.5979380930777536</v>
      </c>
      <c r="AA2058" s="18">
        <f t="shared" si="162"/>
        <v>0.45070113935144612</v>
      </c>
      <c r="AB2058" t="str">
        <f t="shared" si="160"/>
        <v>B</v>
      </c>
      <c r="AI2058" s="14">
        <v>6649028</v>
      </c>
      <c r="AJ2058" s="12">
        <v>697.80000000000018</v>
      </c>
      <c r="AK2058" s="12">
        <v>697.8</v>
      </c>
      <c r="AL2058" s="12">
        <v>6500</v>
      </c>
      <c r="AN2058">
        <v>6649028</v>
      </c>
      <c r="AO2058">
        <v>697.80000000000018</v>
      </c>
      <c r="AP2058">
        <v>697.8</v>
      </c>
      <c r="AQ2058">
        <v>6500</v>
      </c>
      <c r="AR2058">
        <f t="shared" si="163"/>
        <v>0</v>
      </c>
      <c r="AV2058" s="4">
        <v>2990933</v>
      </c>
      <c r="AW2058" s="4">
        <v>9039220</v>
      </c>
      <c r="AX2058" s="4" t="s">
        <v>4313</v>
      </c>
      <c r="AY2058" s="4">
        <v>1300</v>
      </c>
      <c r="AZ2058" s="4">
        <v>1300</v>
      </c>
      <c r="BA2058" s="4">
        <v>148.85</v>
      </c>
      <c r="BB2058" s="7">
        <f>AZ2058+BA2058-AY2058</f>
        <v>148.84999999999991</v>
      </c>
      <c r="BC2058" s="4" t="s">
        <v>917</v>
      </c>
      <c r="BD2058" s="4">
        <v>4500</v>
      </c>
      <c r="BE2058" s="4" t="s">
        <v>4</v>
      </c>
      <c r="BF2058" s="4" t="s">
        <v>13</v>
      </c>
      <c r="BG2058" s="4" t="s">
        <v>6</v>
      </c>
      <c r="BH2058" s="4" t="s">
        <v>64</v>
      </c>
      <c r="BI2058" t="str">
        <f t="shared" si="164"/>
        <v>B</v>
      </c>
    </row>
    <row r="2059" spans="1:61" ht="15.75" customHeight="1" x14ac:dyDescent="0.2">
      <c r="A2059" s="4">
        <v>2945230</v>
      </c>
      <c r="B2059" s="4">
        <v>497489</v>
      </c>
      <c r="C2059" s="4" t="s">
        <v>107</v>
      </c>
      <c r="D2059" s="4">
        <v>1550</v>
      </c>
      <c r="E2059" s="4">
        <v>1550</v>
      </c>
      <c r="F2059" s="4">
        <v>147.25</v>
      </c>
      <c r="G2059" s="7">
        <f>E2059+F2059-D2059</f>
        <v>147.25</v>
      </c>
      <c r="H2059" s="4" t="s">
        <v>108</v>
      </c>
      <c r="I2059" s="4">
        <v>5000</v>
      </c>
      <c r="J2059" s="4" t="s">
        <v>4</v>
      </c>
      <c r="K2059" s="4" t="s">
        <v>22</v>
      </c>
      <c r="L2059" s="4" t="s">
        <v>6</v>
      </c>
      <c r="M2059" s="4" t="s">
        <v>48</v>
      </c>
      <c r="O2059" s="4"/>
      <c r="P2059" s="14">
        <v>6653319</v>
      </c>
      <c r="Q2059" s="12">
        <v>461.70000000000005</v>
      </c>
      <c r="S2059" s="14">
        <v>5327701</v>
      </c>
      <c r="T2059" s="12">
        <v>85.5</v>
      </c>
      <c r="U2059">
        <f>SUM($T$2:T2059)</f>
        <v>3163689.8899999987</v>
      </c>
      <c r="W2059" s="16">
        <v>5327701</v>
      </c>
      <c r="X2059">
        <v>3163689.8899999987</v>
      </c>
      <c r="Y2059">
        <v>2058</v>
      </c>
      <c r="Z2059" s="18">
        <f t="shared" si="161"/>
        <v>7.5981434359799866</v>
      </c>
      <c r="AA2059" s="18">
        <f t="shared" si="162"/>
        <v>0.45092024539877301</v>
      </c>
      <c r="AB2059" t="str">
        <f t="shared" si="160"/>
        <v>B</v>
      </c>
      <c r="AI2059" s="14">
        <v>6653319</v>
      </c>
      <c r="AJ2059" s="12">
        <v>461.70000000000005</v>
      </c>
      <c r="AK2059" s="12">
        <v>461.7</v>
      </c>
      <c r="AL2059" s="12">
        <v>1500</v>
      </c>
      <c r="AN2059">
        <v>6653319</v>
      </c>
      <c r="AO2059">
        <v>461.70000000000005</v>
      </c>
      <c r="AP2059">
        <v>461.7</v>
      </c>
      <c r="AQ2059">
        <v>1500</v>
      </c>
      <c r="AR2059">
        <f t="shared" si="163"/>
        <v>0</v>
      </c>
      <c r="AV2059" s="4">
        <v>2945230</v>
      </c>
      <c r="AW2059" s="4">
        <v>497489</v>
      </c>
      <c r="AX2059" s="4" t="s">
        <v>107</v>
      </c>
      <c r="AY2059" s="4">
        <v>1550</v>
      </c>
      <c r="AZ2059" s="4">
        <v>1550</v>
      </c>
      <c r="BA2059" s="4">
        <v>147.25</v>
      </c>
      <c r="BB2059" s="7">
        <f>AZ2059+BA2059-AY2059</f>
        <v>147.25</v>
      </c>
      <c r="BC2059" s="4" t="s">
        <v>108</v>
      </c>
      <c r="BD2059" s="4">
        <v>5000</v>
      </c>
      <c r="BE2059" s="4" t="s">
        <v>4</v>
      </c>
      <c r="BF2059" s="4" t="s">
        <v>22</v>
      </c>
      <c r="BG2059" s="4" t="s">
        <v>6</v>
      </c>
      <c r="BH2059" s="4" t="s">
        <v>48</v>
      </c>
      <c r="BI2059" t="str">
        <f t="shared" si="164"/>
        <v>C</v>
      </c>
    </row>
    <row r="2060" spans="1:61" ht="15.75" customHeight="1" x14ac:dyDescent="0.2">
      <c r="A2060" s="4">
        <v>2953567</v>
      </c>
      <c r="B2060" s="4">
        <v>8893123</v>
      </c>
      <c r="C2060" s="4" t="s">
        <v>940</v>
      </c>
      <c r="D2060" s="4">
        <v>2000</v>
      </c>
      <c r="E2060" s="4">
        <v>2000</v>
      </c>
      <c r="F2060" s="4">
        <v>147</v>
      </c>
      <c r="G2060" s="7">
        <f>E2060+F2060-D2060</f>
        <v>147</v>
      </c>
      <c r="H2060" s="4" t="s">
        <v>941</v>
      </c>
      <c r="I2060" s="4">
        <v>3500</v>
      </c>
      <c r="J2060" s="4" t="s">
        <v>4</v>
      </c>
      <c r="K2060" s="4" t="s">
        <v>8</v>
      </c>
      <c r="L2060" s="4" t="s">
        <v>14</v>
      </c>
      <c r="M2060" s="4" t="s">
        <v>20</v>
      </c>
      <c r="O2060" s="4"/>
      <c r="P2060" s="14">
        <v>6653466</v>
      </c>
      <c r="Q2060" s="12">
        <v>-800</v>
      </c>
      <c r="S2060" s="14">
        <v>7558545</v>
      </c>
      <c r="T2060" s="12">
        <v>85.5</v>
      </c>
      <c r="U2060">
        <f>SUM($T$2:T2060)</f>
        <v>3163775.3899999987</v>
      </c>
      <c r="W2060" s="16">
        <v>7558545</v>
      </c>
      <c r="X2060">
        <v>3163775.3899999987</v>
      </c>
      <c r="Y2060">
        <v>2059</v>
      </c>
      <c r="Z2060" s="18">
        <f t="shared" si="161"/>
        <v>7.5983487788822188</v>
      </c>
      <c r="AA2060" s="18">
        <f t="shared" si="162"/>
        <v>0.4511393514460999</v>
      </c>
      <c r="AB2060" t="str">
        <f t="shared" si="160"/>
        <v>B</v>
      </c>
      <c r="AI2060" s="14">
        <v>6653466</v>
      </c>
      <c r="AJ2060" s="12">
        <v>-800</v>
      </c>
      <c r="AK2060" s="12">
        <v>0</v>
      </c>
      <c r="AL2060" s="12">
        <v>0</v>
      </c>
      <c r="AN2060">
        <v>6653466</v>
      </c>
      <c r="AO2060">
        <v>-800</v>
      </c>
      <c r="AP2060">
        <v>0</v>
      </c>
      <c r="AQ2060">
        <v>0</v>
      </c>
      <c r="AR2060">
        <f t="shared" si="163"/>
        <v>0</v>
      </c>
      <c r="AV2060" s="4">
        <v>2953567</v>
      </c>
      <c r="AW2060" s="4">
        <v>8893123</v>
      </c>
      <c r="AX2060" s="4" t="s">
        <v>940</v>
      </c>
      <c r="AY2060" s="4">
        <v>2000</v>
      </c>
      <c r="AZ2060" s="4">
        <v>2000</v>
      </c>
      <c r="BA2060" s="4">
        <v>147</v>
      </c>
      <c r="BB2060" s="7">
        <f>AZ2060+BA2060-AY2060</f>
        <v>147</v>
      </c>
      <c r="BC2060" s="4" t="s">
        <v>941</v>
      </c>
      <c r="BD2060" s="4">
        <v>3500</v>
      </c>
      <c r="BE2060" s="4" t="s">
        <v>4</v>
      </c>
      <c r="BF2060" s="4" t="s">
        <v>8</v>
      </c>
      <c r="BG2060" s="4" t="s">
        <v>14</v>
      </c>
      <c r="BH2060" s="4" t="s">
        <v>20</v>
      </c>
      <c r="BI2060" t="str">
        <f t="shared" si="164"/>
        <v>B</v>
      </c>
    </row>
    <row r="2061" spans="1:61" ht="15.75" customHeight="1" x14ac:dyDescent="0.2">
      <c r="A2061" s="4">
        <v>2956437</v>
      </c>
      <c r="B2061" s="4">
        <v>6534718</v>
      </c>
      <c r="C2061" s="4" t="s">
        <v>1243</v>
      </c>
      <c r="D2061" s="4">
        <v>2000</v>
      </c>
      <c r="E2061" s="4">
        <v>2000</v>
      </c>
      <c r="F2061" s="4">
        <v>147</v>
      </c>
      <c r="G2061" s="7">
        <f>E2061+F2061-D2061</f>
        <v>147</v>
      </c>
      <c r="H2061" s="4" t="s">
        <v>1244</v>
      </c>
      <c r="I2061" s="4">
        <v>17000</v>
      </c>
      <c r="J2061" s="4" t="s">
        <v>4</v>
      </c>
      <c r="K2061" s="4" t="s">
        <v>13</v>
      </c>
      <c r="L2061" s="4" t="s">
        <v>6</v>
      </c>
      <c r="M2061" s="4" t="s">
        <v>111</v>
      </c>
      <c r="O2061" s="4"/>
      <c r="P2061" s="14">
        <v>6653522</v>
      </c>
      <c r="Q2061" s="12">
        <v>1608</v>
      </c>
      <c r="S2061" s="14">
        <v>7660654</v>
      </c>
      <c r="T2061" s="12">
        <v>85.5</v>
      </c>
      <c r="U2061">
        <f>SUM($T$2:T2061)</f>
        <v>3163860.8899999987</v>
      </c>
      <c r="W2061" s="16">
        <v>7660654</v>
      </c>
      <c r="X2061">
        <v>3163860.8899999987</v>
      </c>
      <c r="Y2061">
        <v>2060</v>
      </c>
      <c r="Z2061" s="18">
        <f t="shared" si="161"/>
        <v>7.598554121784451</v>
      </c>
      <c r="AA2061" s="18">
        <f t="shared" si="162"/>
        <v>0.45135845749342685</v>
      </c>
      <c r="AB2061" t="str">
        <f t="shared" si="160"/>
        <v>B</v>
      </c>
      <c r="AI2061" s="14">
        <v>6653522</v>
      </c>
      <c r="AJ2061" s="12">
        <v>1608</v>
      </c>
      <c r="AK2061" s="12">
        <v>1608</v>
      </c>
      <c r="AL2061" s="12">
        <v>3000</v>
      </c>
      <c r="AN2061">
        <v>6653522</v>
      </c>
      <c r="AO2061">
        <v>1608</v>
      </c>
      <c r="AP2061">
        <v>1608</v>
      </c>
      <c r="AQ2061">
        <v>3000</v>
      </c>
      <c r="AR2061">
        <f t="shared" si="163"/>
        <v>0</v>
      </c>
      <c r="AV2061" s="4">
        <v>2956437</v>
      </c>
      <c r="AW2061" s="4">
        <v>6534718</v>
      </c>
      <c r="AX2061" s="4" t="s">
        <v>1243</v>
      </c>
      <c r="AY2061" s="4">
        <v>2000</v>
      </c>
      <c r="AZ2061" s="4">
        <v>2000</v>
      </c>
      <c r="BA2061" s="4">
        <v>147</v>
      </c>
      <c r="BB2061" s="7">
        <f>AZ2061+BA2061-AY2061</f>
        <v>147</v>
      </c>
      <c r="BC2061" s="4" t="s">
        <v>1244</v>
      </c>
      <c r="BD2061" s="4">
        <v>17000</v>
      </c>
      <c r="BE2061" s="4" t="s">
        <v>4</v>
      </c>
      <c r="BF2061" s="4" t="s">
        <v>13</v>
      </c>
      <c r="BG2061" s="4" t="s">
        <v>6</v>
      </c>
      <c r="BH2061" s="4" t="s">
        <v>111</v>
      </c>
      <c r="BI2061" t="str">
        <f t="shared" si="164"/>
        <v>B</v>
      </c>
    </row>
    <row r="2062" spans="1:61" ht="15.75" customHeight="1" x14ac:dyDescent="0.2">
      <c r="A2062" s="4">
        <v>3049180</v>
      </c>
      <c r="B2062" s="4">
        <v>8185647</v>
      </c>
      <c r="C2062" s="4" t="s">
        <v>8681</v>
      </c>
      <c r="D2062" s="4">
        <v>3850</v>
      </c>
      <c r="E2062" s="4">
        <v>3850</v>
      </c>
      <c r="F2062" s="4">
        <v>146.30000000000001</v>
      </c>
      <c r="G2062" s="7">
        <f>E2062+F2062-D2062</f>
        <v>146.30000000000018</v>
      </c>
      <c r="H2062" s="4" t="s">
        <v>325</v>
      </c>
      <c r="I2062" s="4">
        <v>1000</v>
      </c>
      <c r="J2062" s="4" t="s">
        <v>4</v>
      </c>
      <c r="K2062" s="4" t="s">
        <v>13</v>
      </c>
      <c r="L2062" s="4" t="s">
        <v>6</v>
      </c>
      <c r="M2062" s="4" t="s">
        <v>19</v>
      </c>
      <c r="O2062" s="4"/>
      <c r="P2062" s="14">
        <v>6654264</v>
      </c>
      <c r="Q2062" s="12">
        <v>438.75</v>
      </c>
      <c r="S2062" s="14">
        <v>8757834</v>
      </c>
      <c r="T2062" s="12">
        <v>85</v>
      </c>
      <c r="U2062">
        <f>SUM($T$2:T2062)</f>
        <v>3163945.8899999987</v>
      </c>
      <c r="W2062" s="16">
        <v>8757834</v>
      </c>
      <c r="X2062">
        <v>3163945.8899999987</v>
      </c>
      <c r="Y2062">
        <v>2061</v>
      </c>
      <c r="Z2062" s="18">
        <f t="shared" si="161"/>
        <v>7.5987582638509981</v>
      </c>
      <c r="AA2062" s="18">
        <f t="shared" si="162"/>
        <v>0.45157756354075373</v>
      </c>
      <c r="AB2062" t="str">
        <f t="shared" si="160"/>
        <v>B</v>
      </c>
      <c r="AI2062" s="14">
        <v>6654264</v>
      </c>
      <c r="AJ2062" s="12">
        <v>438.75</v>
      </c>
      <c r="AK2062" s="12">
        <v>438.75</v>
      </c>
      <c r="AL2062" s="12">
        <v>950</v>
      </c>
      <c r="AN2062">
        <v>6654264</v>
      </c>
      <c r="AO2062">
        <v>438.75</v>
      </c>
      <c r="AP2062">
        <v>438.75</v>
      </c>
      <c r="AQ2062">
        <v>950</v>
      </c>
      <c r="AR2062">
        <f t="shared" si="163"/>
        <v>0</v>
      </c>
      <c r="AV2062" s="4">
        <v>3049180</v>
      </c>
      <c r="AW2062" s="4">
        <v>8185647</v>
      </c>
      <c r="AX2062" s="4" t="s">
        <v>8681</v>
      </c>
      <c r="AY2062" s="4">
        <v>3850</v>
      </c>
      <c r="AZ2062" s="4">
        <v>3850</v>
      </c>
      <c r="BA2062" s="4">
        <v>146.30000000000001</v>
      </c>
      <c r="BB2062" s="7">
        <f>AZ2062+BA2062-AY2062</f>
        <v>146.30000000000018</v>
      </c>
      <c r="BC2062" s="4" t="s">
        <v>325</v>
      </c>
      <c r="BD2062" s="4">
        <v>1000</v>
      </c>
      <c r="BE2062" s="4" t="s">
        <v>4</v>
      </c>
      <c r="BF2062" s="4" t="s">
        <v>13</v>
      </c>
      <c r="BG2062" s="4" t="s">
        <v>6</v>
      </c>
      <c r="BH2062" s="4" t="s">
        <v>19</v>
      </c>
      <c r="BI2062" t="str">
        <f t="shared" si="164"/>
        <v>B</v>
      </c>
    </row>
    <row r="2063" spans="1:61" ht="15.75" customHeight="1" x14ac:dyDescent="0.2">
      <c r="A2063" s="4">
        <v>2983009</v>
      </c>
      <c r="B2063" s="4">
        <v>700825</v>
      </c>
      <c r="C2063" s="4" t="s">
        <v>3584</v>
      </c>
      <c r="D2063" s="4">
        <v>4050</v>
      </c>
      <c r="E2063" s="4">
        <v>4050</v>
      </c>
      <c r="F2063" s="4">
        <v>146.19999999999999</v>
      </c>
      <c r="G2063" s="7">
        <f>E2063+F2063-D2063</f>
        <v>146.19999999999982</v>
      </c>
      <c r="H2063" s="4" t="s">
        <v>3261</v>
      </c>
      <c r="I2063" s="4">
        <v>20000</v>
      </c>
      <c r="J2063" s="4" t="s">
        <v>4</v>
      </c>
      <c r="K2063" s="4" t="s">
        <v>8</v>
      </c>
      <c r="L2063" s="4" t="s">
        <v>6</v>
      </c>
      <c r="M2063" s="4" t="s">
        <v>20</v>
      </c>
      <c r="O2063" s="4"/>
      <c r="P2063" s="14">
        <v>6654915</v>
      </c>
      <c r="Q2063" s="12">
        <v>2760</v>
      </c>
      <c r="S2063" s="14">
        <v>8996905</v>
      </c>
      <c r="T2063" s="12">
        <v>84.110000000000014</v>
      </c>
      <c r="U2063">
        <f>SUM($T$2:T2063)</f>
        <v>3164029.9999999986</v>
      </c>
      <c r="W2063" s="16">
        <v>8996905</v>
      </c>
      <c r="X2063">
        <v>3164029.9999999986</v>
      </c>
      <c r="Y2063">
        <v>2062</v>
      </c>
      <c r="Z2063" s="18">
        <f t="shared" si="161"/>
        <v>7.5989602684300248</v>
      </c>
      <c r="AA2063" s="18">
        <f t="shared" si="162"/>
        <v>0.45179666958808062</v>
      </c>
      <c r="AB2063" t="str">
        <f t="shared" si="160"/>
        <v>B</v>
      </c>
      <c r="AI2063" s="14">
        <v>6654915</v>
      </c>
      <c r="AJ2063" s="12">
        <v>2760</v>
      </c>
      <c r="AK2063" s="12">
        <v>12760</v>
      </c>
      <c r="AL2063" s="12">
        <v>0</v>
      </c>
      <c r="AN2063">
        <v>6654915</v>
      </c>
      <c r="AO2063">
        <v>2760</v>
      </c>
      <c r="AP2063">
        <v>12760</v>
      </c>
      <c r="AQ2063">
        <v>0</v>
      </c>
      <c r="AR2063">
        <f t="shared" si="163"/>
        <v>0</v>
      </c>
      <c r="AV2063" s="4">
        <v>2983009</v>
      </c>
      <c r="AW2063" s="4">
        <v>700825</v>
      </c>
      <c r="AX2063" s="4" t="s">
        <v>3584</v>
      </c>
      <c r="AY2063" s="4">
        <v>4050</v>
      </c>
      <c r="AZ2063" s="4">
        <v>4050</v>
      </c>
      <c r="BA2063" s="4">
        <v>146.19999999999999</v>
      </c>
      <c r="BB2063" s="7">
        <f>AZ2063+BA2063-AY2063</f>
        <v>146.19999999999982</v>
      </c>
      <c r="BC2063" s="4" t="s">
        <v>3261</v>
      </c>
      <c r="BD2063" s="4">
        <v>20000</v>
      </c>
      <c r="BE2063" s="4" t="s">
        <v>4</v>
      </c>
      <c r="BF2063" s="4" t="s">
        <v>8</v>
      </c>
      <c r="BG2063" s="4" t="s">
        <v>6</v>
      </c>
      <c r="BH2063" s="4" t="s">
        <v>20</v>
      </c>
      <c r="BI2063" t="str">
        <f t="shared" si="164"/>
        <v>A</v>
      </c>
    </row>
    <row r="2064" spans="1:61" ht="15.75" customHeight="1" x14ac:dyDescent="0.2">
      <c r="A2064" s="4">
        <v>3048424</v>
      </c>
      <c r="B2064" s="4">
        <v>8856933</v>
      </c>
      <c r="C2064" s="4" t="s">
        <v>8629</v>
      </c>
      <c r="D2064" s="4">
        <v>8050</v>
      </c>
      <c r="E2064" s="4">
        <v>8050</v>
      </c>
      <c r="F2064" s="4">
        <v>145.30000000000001</v>
      </c>
      <c r="G2064" s="7">
        <f>E2064+F2064-D2064</f>
        <v>145.29999999999927</v>
      </c>
      <c r="H2064" s="4" t="s">
        <v>6364</v>
      </c>
      <c r="I2064" s="4">
        <v>40000</v>
      </c>
      <c r="J2064" s="4" t="s">
        <v>32</v>
      </c>
      <c r="K2064" s="4" t="s">
        <v>16</v>
      </c>
      <c r="M2064" s="4" t="s">
        <v>25</v>
      </c>
      <c r="O2064" s="4"/>
      <c r="P2064" s="14">
        <v>6656224</v>
      </c>
      <c r="Q2064" s="12">
        <v>76.799999999999955</v>
      </c>
      <c r="S2064" s="14">
        <v>312023</v>
      </c>
      <c r="T2064" s="12">
        <v>83.600000000000023</v>
      </c>
      <c r="U2064">
        <f>SUM($T$2:T2064)</f>
        <v>3164113.5999999987</v>
      </c>
      <c r="W2064" s="16">
        <v>312023</v>
      </c>
      <c r="X2064">
        <v>3164113.5999999987</v>
      </c>
      <c r="Y2064">
        <v>2063</v>
      </c>
      <c r="Z2064" s="18">
        <f t="shared" si="161"/>
        <v>7.5991610481566525</v>
      </c>
      <c r="AA2064" s="18">
        <f t="shared" si="162"/>
        <v>0.45201577563540751</v>
      </c>
      <c r="AB2064" t="str">
        <f t="shared" si="160"/>
        <v>B</v>
      </c>
      <c r="AI2064" s="14">
        <v>6656224</v>
      </c>
      <c r="AJ2064" s="12">
        <v>76.799999999999955</v>
      </c>
      <c r="AK2064" s="12">
        <v>76.8</v>
      </c>
      <c r="AL2064" s="12">
        <v>600</v>
      </c>
      <c r="AN2064">
        <v>6656224</v>
      </c>
      <c r="AO2064">
        <v>76.799999999999955</v>
      </c>
      <c r="AP2064">
        <v>76.8</v>
      </c>
      <c r="AQ2064">
        <v>600</v>
      </c>
      <c r="AR2064">
        <f t="shared" si="163"/>
        <v>0</v>
      </c>
      <c r="AV2064" s="4">
        <v>3048424</v>
      </c>
      <c r="AW2064" s="4">
        <v>8856933</v>
      </c>
      <c r="AX2064" s="4" t="s">
        <v>8629</v>
      </c>
      <c r="AY2064" s="4">
        <v>8050</v>
      </c>
      <c r="AZ2064" s="4">
        <v>8050</v>
      </c>
      <c r="BA2064" s="4">
        <v>145.30000000000001</v>
      </c>
      <c r="BB2064" s="7">
        <f>AZ2064+BA2064-AY2064</f>
        <v>145.29999999999927</v>
      </c>
      <c r="BC2064" s="4" t="s">
        <v>6364</v>
      </c>
      <c r="BD2064" s="4">
        <v>40000</v>
      </c>
      <c r="BE2064" s="4" t="s">
        <v>32</v>
      </c>
      <c r="BF2064" s="4" t="s">
        <v>16</v>
      </c>
      <c r="BH2064" s="4" t="s">
        <v>25</v>
      </c>
      <c r="BI2064" t="str">
        <f t="shared" si="164"/>
        <v>A</v>
      </c>
    </row>
    <row r="2065" spans="1:61" ht="15.75" customHeight="1" x14ac:dyDescent="0.2">
      <c r="A2065" s="4">
        <v>2982155</v>
      </c>
      <c r="B2065" s="4">
        <v>18232</v>
      </c>
      <c r="C2065" s="4" t="s">
        <v>3511</v>
      </c>
      <c r="D2065" s="4">
        <v>1000</v>
      </c>
      <c r="E2065" s="4">
        <v>1000</v>
      </c>
      <c r="F2065" s="4">
        <v>144.80000000000001</v>
      </c>
      <c r="G2065" s="7">
        <f>E2065+F2065-D2065</f>
        <v>144.79999999999995</v>
      </c>
      <c r="H2065" s="4" t="s">
        <v>3512</v>
      </c>
      <c r="I2065" s="4">
        <v>10100</v>
      </c>
      <c r="J2065" s="4" t="s">
        <v>4</v>
      </c>
      <c r="K2065" s="4" t="s">
        <v>5</v>
      </c>
      <c r="L2065" s="4" t="s">
        <v>9</v>
      </c>
      <c r="M2065" s="4" t="s">
        <v>173</v>
      </c>
      <c r="O2065" s="4"/>
      <c r="P2065" s="14">
        <v>6657799</v>
      </c>
      <c r="Q2065" s="12">
        <v>-1500</v>
      </c>
      <c r="S2065" s="14">
        <v>7038200</v>
      </c>
      <c r="T2065" s="12">
        <v>83.25</v>
      </c>
      <c r="U2065">
        <f>SUM($T$2:T2065)</f>
        <v>3164196.8499999987</v>
      </c>
      <c r="W2065" s="16">
        <v>7038200</v>
      </c>
      <c r="X2065">
        <v>3164196.8499999987</v>
      </c>
      <c r="Y2065">
        <v>2064</v>
      </c>
      <c r="Z2065" s="18">
        <f t="shared" si="161"/>
        <v>7.5993609872982999</v>
      </c>
      <c r="AA2065" s="18">
        <f t="shared" si="162"/>
        <v>0.45223488168273446</v>
      </c>
      <c r="AB2065" t="str">
        <f t="shared" si="160"/>
        <v>B</v>
      </c>
      <c r="AI2065" s="14">
        <v>6657799</v>
      </c>
      <c r="AJ2065" s="12">
        <v>-1500</v>
      </c>
      <c r="AK2065" s="12">
        <v>0</v>
      </c>
      <c r="AL2065" s="12">
        <v>0</v>
      </c>
      <c r="AN2065">
        <v>6657799</v>
      </c>
      <c r="AO2065">
        <v>-1500</v>
      </c>
      <c r="AP2065">
        <v>0</v>
      </c>
      <c r="AQ2065">
        <v>0</v>
      </c>
      <c r="AR2065">
        <f t="shared" si="163"/>
        <v>0</v>
      </c>
      <c r="AV2065" s="4">
        <v>2982155</v>
      </c>
      <c r="AW2065" s="4">
        <v>18232</v>
      </c>
      <c r="AX2065" s="4" t="s">
        <v>3511</v>
      </c>
      <c r="AY2065" s="4">
        <v>1000</v>
      </c>
      <c r="AZ2065" s="4">
        <v>1000</v>
      </c>
      <c r="BA2065" s="4">
        <v>144.80000000000001</v>
      </c>
      <c r="BB2065" s="7">
        <f>AZ2065+BA2065-AY2065</f>
        <v>144.79999999999995</v>
      </c>
      <c r="BC2065" s="4" t="s">
        <v>3512</v>
      </c>
      <c r="BD2065" s="4">
        <v>10100</v>
      </c>
      <c r="BE2065" s="4" t="s">
        <v>4</v>
      </c>
      <c r="BF2065" s="4" t="s">
        <v>5</v>
      </c>
      <c r="BG2065" s="4" t="s">
        <v>9</v>
      </c>
      <c r="BH2065" s="4" t="s">
        <v>173</v>
      </c>
      <c r="BI2065" t="str">
        <f t="shared" si="164"/>
        <v>B</v>
      </c>
    </row>
    <row r="2066" spans="1:61" ht="15.75" customHeight="1" x14ac:dyDescent="0.2">
      <c r="A2066" s="4">
        <v>2988413</v>
      </c>
      <c r="B2066" s="4">
        <v>8394660</v>
      </c>
      <c r="C2066" s="4" t="s">
        <v>4096</v>
      </c>
      <c r="D2066" s="4">
        <v>1500</v>
      </c>
      <c r="E2066" s="4">
        <v>1500</v>
      </c>
      <c r="F2066" s="4">
        <v>144.75</v>
      </c>
      <c r="G2066" s="7">
        <f>E2066+F2066-D2066</f>
        <v>144.75</v>
      </c>
      <c r="H2066" s="4" t="s">
        <v>4097</v>
      </c>
      <c r="I2066" s="4">
        <v>5000</v>
      </c>
      <c r="J2066" s="4" t="s">
        <v>4</v>
      </c>
      <c r="K2066" s="4" t="s">
        <v>13</v>
      </c>
      <c r="L2066" s="4" t="s">
        <v>6</v>
      </c>
      <c r="M2066" s="4" t="s">
        <v>24</v>
      </c>
      <c r="O2066" s="4"/>
      <c r="P2066" s="14">
        <v>6658618</v>
      </c>
      <c r="Q2066" s="12">
        <v>1.3500000000000227</v>
      </c>
      <c r="S2066" s="14">
        <v>8971327</v>
      </c>
      <c r="T2066" s="12">
        <v>82.949999999999818</v>
      </c>
      <c r="U2066">
        <f>SUM($T$2:T2066)</f>
        <v>3164279.7999999989</v>
      </c>
      <c r="W2066" s="16">
        <v>8971327</v>
      </c>
      <c r="X2066">
        <v>3164279.7999999989</v>
      </c>
      <c r="Y2066">
        <v>2065</v>
      </c>
      <c r="Z2066" s="18">
        <f t="shared" si="161"/>
        <v>7.5995602059385359</v>
      </c>
      <c r="AA2066" s="18">
        <f t="shared" si="162"/>
        <v>0.45245398773006135</v>
      </c>
      <c r="AB2066" t="str">
        <f t="shared" si="160"/>
        <v>B</v>
      </c>
      <c r="AI2066" s="14">
        <v>6658618</v>
      </c>
      <c r="AJ2066" s="12">
        <v>1.3500000000000227</v>
      </c>
      <c r="AK2066" s="12">
        <v>1.35</v>
      </c>
      <c r="AL2066" s="12">
        <v>900</v>
      </c>
      <c r="AN2066">
        <v>6658618</v>
      </c>
      <c r="AO2066">
        <v>1.3500000000000227</v>
      </c>
      <c r="AP2066">
        <v>1.35</v>
      </c>
      <c r="AQ2066">
        <v>900</v>
      </c>
      <c r="AR2066">
        <f t="shared" si="163"/>
        <v>0</v>
      </c>
      <c r="AV2066" s="4">
        <v>2988413</v>
      </c>
      <c r="AW2066" s="4">
        <v>8394660</v>
      </c>
      <c r="AX2066" s="4" t="s">
        <v>4096</v>
      </c>
      <c r="AY2066" s="4">
        <v>1500</v>
      </c>
      <c r="AZ2066" s="4">
        <v>1500</v>
      </c>
      <c r="BA2066" s="4">
        <v>144.75</v>
      </c>
      <c r="BB2066" s="7">
        <f>AZ2066+BA2066-AY2066</f>
        <v>144.75</v>
      </c>
      <c r="BC2066" s="4" t="s">
        <v>4097</v>
      </c>
      <c r="BD2066" s="4">
        <v>5000</v>
      </c>
      <c r="BE2066" s="4" t="s">
        <v>4</v>
      </c>
      <c r="BF2066" s="4" t="s">
        <v>13</v>
      </c>
      <c r="BG2066" s="4" t="s">
        <v>6</v>
      </c>
      <c r="BH2066" s="4" t="s">
        <v>24</v>
      </c>
      <c r="BI2066" t="str">
        <f t="shared" si="164"/>
        <v>B</v>
      </c>
    </row>
    <row r="2067" spans="1:61" ht="15.75" customHeight="1" x14ac:dyDescent="0.2">
      <c r="A2067" s="4">
        <v>3015125</v>
      </c>
      <c r="B2067" s="4">
        <v>8497014</v>
      </c>
      <c r="C2067" s="4" t="s">
        <v>6249</v>
      </c>
      <c r="D2067" s="4">
        <v>1500</v>
      </c>
      <c r="E2067" s="4">
        <v>1500</v>
      </c>
      <c r="F2067" s="4">
        <v>144.75</v>
      </c>
      <c r="G2067" s="7">
        <f>E2067+F2067-D2067</f>
        <v>144.75</v>
      </c>
      <c r="H2067" s="4" t="s">
        <v>6250</v>
      </c>
      <c r="I2067" s="4">
        <v>23000</v>
      </c>
      <c r="J2067" s="4" t="s">
        <v>4</v>
      </c>
      <c r="K2067" s="4" t="s">
        <v>5</v>
      </c>
      <c r="L2067" s="4" t="s">
        <v>6</v>
      </c>
      <c r="M2067" s="4" t="s">
        <v>47</v>
      </c>
      <c r="O2067" s="4"/>
      <c r="P2067" s="14">
        <v>6660949</v>
      </c>
      <c r="Q2067" s="12">
        <v>-500</v>
      </c>
      <c r="S2067" s="14">
        <v>7158019</v>
      </c>
      <c r="T2067" s="12">
        <v>81.240000000000009</v>
      </c>
      <c r="U2067">
        <f>SUM($T$2:T2067)</f>
        <v>3164361.0399999991</v>
      </c>
      <c r="W2067" s="16">
        <v>7158019</v>
      </c>
      <c r="X2067">
        <v>3164361.0399999991</v>
      </c>
      <c r="Y2067">
        <v>2066</v>
      </c>
      <c r="Z2067" s="18">
        <f t="shared" si="161"/>
        <v>7.599755317720728</v>
      </c>
      <c r="AA2067" s="18">
        <f t="shared" si="162"/>
        <v>0.45267309377738824</v>
      </c>
      <c r="AB2067" t="str">
        <f t="shared" si="160"/>
        <v>B</v>
      </c>
      <c r="AI2067" s="14">
        <v>6660949</v>
      </c>
      <c r="AJ2067" s="12">
        <v>-500</v>
      </c>
      <c r="AK2067" s="12">
        <v>0</v>
      </c>
      <c r="AL2067" s="12">
        <v>0</v>
      </c>
      <c r="AN2067">
        <v>6660949</v>
      </c>
      <c r="AO2067">
        <v>-500</v>
      </c>
      <c r="AP2067">
        <v>0</v>
      </c>
      <c r="AQ2067">
        <v>0</v>
      </c>
      <c r="AR2067">
        <f t="shared" si="163"/>
        <v>0</v>
      </c>
      <c r="AV2067" s="4">
        <v>3015125</v>
      </c>
      <c r="AW2067" s="4">
        <v>8497014</v>
      </c>
      <c r="AX2067" s="4" t="s">
        <v>6249</v>
      </c>
      <c r="AY2067" s="4">
        <v>1500</v>
      </c>
      <c r="AZ2067" s="4">
        <v>1500</v>
      </c>
      <c r="BA2067" s="4">
        <v>144.75</v>
      </c>
      <c r="BB2067" s="7">
        <f>AZ2067+BA2067-AY2067</f>
        <v>144.75</v>
      </c>
      <c r="BC2067" s="4" t="s">
        <v>6250</v>
      </c>
      <c r="BD2067" s="4">
        <v>23000</v>
      </c>
      <c r="BE2067" s="4" t="s">
        <v>4</v>
      </c>
      <c r="BF2067" s="4" t="s">
        <v>5</v>
      </c>
      <c r="BG2067" s="4" t="s">
        <v>6</v>
      </c>
      <c r="BH2067" s="4" t="s">
        <v>47</v>
      </c>
      <c r="BI2067" t="str">
        <f t="shared" si="164"/>
        <v>B</v>
      </c>
    </row>
    <row r="2068" spans="1:61" ht="15.75" customHeight="1" x14ac:dyDescent="0.2">
      <c r="A2068" s="4">
        <v>3049516</v>
      </c>
      <c r="B2068" s="4">
        <v>8834036</v>
      </c>
      <c r="C2068" s="4" t="s">
        <v>8702</v>
      </c>
      <c r="D2068" s="4">
        <v>1500</v>
      </c>
      <c r="E2068" s="4">
        <v>1500</v>
      </c>
      <c r="F2068" s="4">
        <v>144.75</v>
      </c>
      <c r="G2068" s="7">
        <f>E2068+F2068-D2068</f>
        <v>144.75</v>
      </c>
      <c r="H2068" s="4" t="s">
        <v>8703</v>
      </c>
      <c r="I2068" s="4">
        <v>9000</v>
      </c>
      <c r="J2068" s="4" t="s">
        <v>4</v>
      </c>
      <c r="K2068" s="4" t="s">
        <v>8</v>
      </c>
      <c r="L2068" s="4" t="s">
        <v>6</v>
      </c>
      <c r="M2068" s="4" t="s">
        <v>159</v>
      </c>
      <c r="O2068" s="4"/>
      <c r="P2068" s="14">
        <v>6661887</v>
      </c>
      <c r="Q2068" s="12">
        <v>233.69999999999982</v>
      </c>
      <c r="S2068" s="14">
        <v>6687969</v>
      </c>
      <c r="T2068" s="12">
        <v>80</v>
      </c>
      <c r="U2068">
        <f>SUM($T$2:T2068)</f>
        <v>3164441.0399999991</v>
      </c>
      <c r="W2068" s="16">
        <v>6687969</v>
      </c>
      <c r="X2068">
        <v>3164441.0399999991</v>
      </c>
      <c r="Y2068">
        <v>2067</v>
      </c>
      <c r="Z2068" s="18">
        <f t="shared" si="161"/>
        <v>7.5999474514304195</v>
      </c>
      <c r="AA2068" s="18">
        <f t="shared" si="162"/>
        <v>0.45289219982471518</v>
      </c>
      <c r="AB2068" t="str">
        <f t="shared" ref="AB2068:AB2131" si="165">IF(T2068&gt;=0,"B","")</f>
        <v>B</v>
      </c>
      <c r="AI2068" s="14">
        <v>6661887</v>
      </c>
      <c r="AJ2068" s="12">
        <v>233.69999999999982</v>
      </c>
      <c r="AK2068" s="12">
        <v>233.7</v>
      </c>
      <c r="AL2068" s="12">
        <v>4200</v>
      </c>
      <c r="AN2068">
        <v>6661887</v>
      </c>
      <c r="AO2068">
        <v>233.69999999999982</v>
      </c>
      <c r="AP2068">
        <v>233.7</v>
      </c>
      <c r="AQ2068">
        <v>4200</v>
      </c>
      <c r="AR2068">
        <f t="shared" si="163"/>
        <v>0</v>
      </c>
      <c r="AV2068" s="4">
        <v>3049516</v>
      </c>
      <c r="AW2068" s="4">
        <v>8834036</v>
      </c>
      <c r="AX2068" s="4" t="s">
        <v>8702</v>
      </c>
      <c r="AY2068" s="4">
        <v>1500</v>
      </c>
      <c r="AZ2068" s="4">
        <v>1500</v>
      </c>
      <c r="BA2068" s="4">
        <v>144.75</v>
      </c>
      <c r="BB2068" s="7">
        <f>AZ2068+BA2068-AY2068</f>
        <v>144.75</v>
      </c>
      <c r="BC2068" s="4" t="s">
        <v>8703</v>
      </c>
      <c r="BD2068" s="4">
        <v>9000</v>
      </c>
      <c r="BE2068" s="4" t="s">
        <v>4</v>
      </c>
      <c r="BF2068" s="4" t="s">
        <v>8</v>
      </c>
      <c r="BG2068" s="4" t="s">
        <v>6</v>
      </c>
      <c r="BH2068" s="4" t="s">
        <v>159</v>
      </c>
      <c r="BI2068" t="str">
        <f t="shared" si="164"/>
        <v>B</v>
      </c>
    </row>
    <row r="2069" spans="1:61" ht="15.75" customHeight="1" x14ac:dyDescent="0.2">
      <c r="A2069" s="4">
        <v>3057216</v>
      </c>
      <c r="B2069" s="4">
        <v>9217153</v>
      </c>
      <c r="C2069" s="4" t="s">
        <v>9203</v>
      </c>
      <c r="D2069" s="4">
        <v>1500</v>
      </c>
      <c r="E2069" s="4">
        <v>1500</v>
      </c>
      <c r="F2069" s="4">
        <v>144.75</v>
      </c>
      <c r="G2069" s="7">
        <f>E2069+F2069-D2069</f>
        <v>144.75</v>
      </c>
      <c r="H2069" s="4" t="s">
        <v>1236</v>
      </c>
      <c r="I2069" s="4">
        <v>25000</v>
      </c>
      <c r="J2069" s="4" t="s">
        <v>4</v>
      </c>
      <c r="K2069" s="4" t="s">
        <v>13</v>
      </c>
      <c r="L2069" s="4" t="s">
        <v>6</v>
      </c>
      <c r="M2069" s="4" t="s">
        <v>20</v>
      </c>
      <c r="O2069" s="4"/>
      <c r="P2069" s="14">
        <v>6662377</v>
      </c>
      <c r="Q2069" s="12">
        <v>-2000</v>
      </c>
      <c r="S2069" s="14">
        <v>594649</v>
      </c>
      <c r="T2069" s="12">
        <v>79</v>
      </c>
      <c r="U2069">
        <f>SUM($T$2:T2069)</f>
        <v>3164520.0399999991</v>
      </c>
      <c r="W2069" s="16">
        <v>594649</v>
      </c>
      <c r="X2069">
        <v>3164520.0399999991</v>
      </c>
      <c r="Y2069">
        <v>2068</v>
      </c>
      <c r="Z2069" s="18">
        <f t="shared" si="161"/>
        <v>7.6001371834687399</v>
      </c>
      <c r="AA2069" s="18">
        <f t="shared" si="162"/>
        <v>0.45311130587204207</v>
      </c>
      <c r="AB2069" t="str">
        <f t="shared" si="165"/>
        <v>B</v>
      </c>
      <c r="AI2069" s="14">
        <v>6662377</v>
      </c>
      <c r="AJ2069" s="12">
        <v>-2000</v>
      </c>
      <c r="AK2069" s="12">
        <v>0</v>
      </c>
      <c r="AL2069" s="12">
        <v>0</v>
      </c>
      <c r="AN2069">
        <v>6662377</v>
      </c>
      <c r="AO2069">
        <v>-2000</v>
      </c>
      <c r="AP2069">
        <v>0</v>
      </c>
      <c r="AQ2069">
        <v>0</v>
      </c>
      <c r="AR2069">
        <f t="shared" si="163"/>
        <v>0</v>
      </c>
      <c r="AV2069" s="4">
        <v>3057216</v>
      </c>
      <c r="AW2069" s="4">
        <v>9217153</v>
      </c>
      <c r="AX2069" s="4" t="s">
        <v>9203</v>
      </c>
      <c r="AY2069" s="4">
        <v>1500</v>
      </c>
      <c r="AZ2069" s="4">
        <v>1500</v>
      </c>
      <c r="BA2069" s="4">
        <v>144.75</v>
      </c>
      <c r="BB2069" s="7">
        <f>AZ2069+BA2069-AY2069</f>
        <v>144.75</v>
      </c>
      <c r="BC2069" s="4" t="s">
        <v>1236</v>
      </c>
      <c r="BD2069" s="4">
        <v>25000</v>
      </c>
      <c r="BE2069" s="4" t="s">
        <v>4</v>
      </c>
      <c r="BF2069" s="4" t="s">
        <v>13</v>
      </c>
      <c r="BG2069" s="4" t="s">
        <v>6</v>
      </c>
      <c r="BH2069" s="4" t="s">
        <v>20</v>
      </c>
      <c r="BI2069" t="str">
        <f t="shared" si="164"/>
        <v>B</v>
      </c>
    </row>
    <row r="2070" spans="1:61" ht="15.75" customHeight="1" x14ac:dyDescent="0.2">
      <c r="A2070" s="4">
        <v>2976723</v>
      </c>
      <c r="B2070" s="4">
        <v>65505</v>
      </c>
      <c r="C2070" s="4" t="s">
        <v>3036</v>
      </c>
      <c r="D2070" s="4">
        <v>2000</v>
      </c>
      <c r="E2070" s="4">
        <v>2000</v>
      </c>
      <c r="F2070" s="4">
        <v>144.4</v>
      </c>
      <c r="G2070" s="7">
        <f>E2070+F2070-D2070</f>
        <v>144.40000000000009</v>
      </c>
      <c r="H2070" s="4" t="s">
        <v>1056</v>
      </c>
      <c r="I2070" s="4">
        <v>12000</v>
      </c>
      <c r="J2070" s="4" t="s">
        <v>4</v>
      </c>
      <c r="K2070" s="4" t="s">
        <v>8</v>
      </c>
      <c r="L2070" s="4" t="s">
        <v>6</v>
      </c>
      <c r="M2070" s="4" t="s">
        <v>29</v>
      </c>
      <c r="O2070" s="4"/>
      <c r="P2070" s="14">
        <v>6662678</v>
      </c>
      <c r="Q2070" s="12">
        <v>-1000</v>
      </c>
      <c r="S2070" s="14">
        <v>5837273</v>
      </c>
      <c r="T2070" s="12">
        <v>79</v>
      </c>
      <c r="U2070">
        <f>SUM($T$2:T2070)</f>
        <v>3164599.0399999991</v>
      </c>
      <c r="W2070" s="16">
        <v>5837273</v>
      </c>
      <c r="X2070">
        <v>3164599.0399999991</v>
      </c>
      <c r="Y2070">
        <v>2069</v>
      </c>
      <c r="Z2070" s="18">
        <f t="shared" si="161"/>
        <v>7.6003269155070594</v>
      </c>
      <c r="AA2070" s="18">
        <f t="shared" si="162"/>
        <v>0.45333041191936896</v>
      </c>
      <c r="AB2070" t="str">
        <f t="shared" si="165"/>
        <v>B</v>
      </c>
      <c r="AI2070" s="14">
        <v>6662678</v>
      </c>
      <c r="AJ2070" s="12">
        <v>-1000</v>
      </c>
      <c r="AK2070" s="12">
        <v>0</v>
      </c>
      <c r="AL2070" s="12">
        <v>0</v>
      </c>
      <c r="AN2070">
        <v>6662678</v>
      </c>
      <c r="AO2070">
        <v>-1000</v>
      </c>
      <c r="AP2070">
        <v>0</v>
      </c>
      <c r="AQ2070">
        <v>0</v>
      </c>
      <c r="AR2070">
        <f t="shared" si="163"/>
        <v>0</v>
      </c>
      <c r="AV2070" s="4">
        <v>2976723</v>
      </c>
      <c r="AW2070" s="4">
        <v>65505</v>
      </c>
      <c r="AX2070" s="4" t="s">
        <v>3036</v>
      </c>
      <c r="AY2070" s="4">
        <v>2000</v>
      </c>
      <c r="AZ2070" s="4">
        <v>2000</v>
      </c>
      <c r="BA2070" s="4">
        <v>144.4</v>
      </c>
      <c r="BB2070" s="7">
        <f>AZ2070+BA2070-AY2070</f>
        <v>144.40000000000009</v>
      </c>
      <c r="BC2070" s="4" t="s">
        <v>1056</v>
      </c>
      <c r="BD2070" s="4">
        <v>12000</v>
      </c>
      <c r="BE2070" s="4" t="s">
        <v>4</v>
      </c>
      <c r="BF2070" s="4" t="s">
        <v>8</v>
      </c>
      <c r="BG2070" s="4" t="s">
        <v>6</v>
      </c>
      <c r="BH2070" s="4" t="s">
        <v>29</v>
      </c>
      <c r="BI2070" t="str">
        <f t="shared" si="164"/>
        <v>C</v>
      </c>
    </row>
    <row r="2071" spans="1:61" ht="15.75" customHeight="1" x14ac:dyDescent="0.2">
      <c r="A2071" s="4">
        <v>2992984</v>
      </c>
      <c r="B2071" s="4">
        <v>659223</v>
      </c>
      <c r="C2071" s="4" t="s">
        <v>4471</v>
      </c>
      <c r="D2071" s="4">
        <v>1000</v>
      </c>
      <c r="E2071" s="4">
        <v>1000</v>
      </c>
      <c r="F2071" s="4">
        <v>144.4</v>
      </c>
      <c r="G2071" s="7">
        <f>E2071+F2071-D2071</f>
        <v>144.40000000000009</v>
      </c>
      <c r="H2071" s="4" t="s">
        <v>4472</v>
      </c>
      <c r="I2071" s="4">
        <v>15000</v>
      </c>
      <c r="J2071" s="4" t="s">
        <v>4</v>
      </c>
      <c r="K2071" s="4" t="s">
        <v>5</v>
      </c>
      <c r="L2071" s="4" t="s">
        <v>6</v>
      </c>
      <c r="M2071" s="4" t="s">
        <v>35</v>
      </c>
      <c r="O2071" s="4"/>
      <c r="P2071" s="14">
        <v>6668642</v>
      </c>
      <c r="Q2071" s="12">
        <v>-500</v>
      </c>
      <c r="S2071" s="14">
        <v>7497106</v>
      </c>
      <c r="T2071" s="12">
        <v>79</v>
      </c>
      <c r="U2071">
        <f>SUM($T$2:T2071)</f>
        <v>3164678.0399999991</v>
      </c>
      <c r="W2071" s="16">
        <v>7497106</v>
      </c>
      <c r="X2071">
        <v>3164678.0399999991</v>
      </c>
      <c r="Y2071">
        <v>2070</v>
      </c>
      <c r="Z2071" s="18">
        <f t="shared" si="161"/>
        <v>7.6005166475453798</v>
      </c>
      <c r="AA2071" s="18">
        <f t="shared" si="162"/>
        <v>0.4535495179666959</v>
      </c>
      <c r="AB2071" t="str">
        <f t="shared" si="165"/>
        <v>B</v>
      </c>
      <c r="AI2071" s="14">
        <v>6668642</v>
      </c>
      <c r="AJ2071" s="12">
        <v>-500</v>
      </c>
      <c r="AK2071" s="12">
        <v>0</v>
      </c>
      <c r="AL2071" s="12">
        <v>0</v>
      </c>
      <c r="AN2071">
        <v>6668642</v>
      </c>
      <c r="AO2071">
        <v>-500</v>
      </c>
      <c r="AP2071">
        <v>0</v>
      </c>
      <c r="AQ2071">
        <v>0</v>
      </c>
      <c r="AR2071">
        <f t="shared" si="163"/>
        <v>0</v>
      </c>
      <c r="AV2071" s="4">
        <v>2992984</v>
      </c>
      <c r="AW2071" s="4">
        <v>659223</v>
      </c>
      <c r="AX2071" s="4" t="s">
        <v>4471</v>
      </c>
      <c r="AY2071" s="4">
        <v>1000</v>
      </c>
      <c r="AZ2071" s="4">
        <v>1000</v>
      </c>
      <c r="BA2071" s="4">
        <v>144.4</v>
      </c>
      <c r="BB2071" s="7">
        <f>AZ2071+BA2071-AY2071</f>
        <v>144.40000000000009</v>
      </c>
      <c r="BC2071" s="4" t="s">
        <v>4472</v>
      </c>
      <c r="BD2071" s="4">
        <v>15000</v>
      </c>
      <c r="BE2071" s="4" t="s">
        <v>4</v>
      </c>
      <c r="BF2071" s="4" t="s">
        <v>5</v>
      </c>
      <c r="BG2071" s="4" t="s">
        <v>6</v>
      </c>
      <c r="BH2071" s="4" t="s">
        <v>35</v>
      </c>
      <c r="BI2071" t="str">
        <f t="shared" si="164"/>
        <v>A</v>
      </c>
    </row>
    <row r="2072" spans="1:61" ht="15.75" customHeight="1" x14ac:dyDescent="0.2">
      <c r="A2072" s="4">
        <v>3000887</v>
      </c>
      <c r="B2072" s="4">
        <v>8499002</v>
      </c>
      <c r="C2072" s="4" t="s">
        <v>5161</v>
      </c>
      <c r="D2072" s="4">
        <v>1000</v>
      </c>
      <c r="E2072" s="4">
        <v>1000</v>
      </c>
      <c r="F2072" s="4">
        <v>144.4</v>
      </c>
      <c r="G2072" s="7">
        <f>E2072+F2072-D2072</f>
        <v>144.40000000000009</v>
      </c>
      <c r="H2072" s="4" t="s">
        <v>5162</v>
      </c>
      <c r="I2072" s="4">
        <v>17000</v>
      </c>
      <c r="J2072" s="4" t="s">
        <v>4</v>
      </c>
      <c r="K2072" s="4" t="s">
        <v>8</v>
      </c>
      <c r="L2072" s="4" t="s">
        <v>6</v>
      </c>
      <c r="M2072" s="4" t="s">
        <v>111</v>
      </c>
      <c r="O2072" s="4"/>
      <c r="P2072" s="14">
        <v>6669685</v>
      </c>
      <c r="Q2072" s="12">
        <v>869.44</v>
      </c>
      <c r="S2072" s="14">
        <v>8433965</v>
      </c>
      <c r="T2072" s="12">
        <v>79</v>
      </c>
      <c r="U2072">
        <f>SUM($T$2:T2072)</f>
        <v>3164757.0399999991</v>
      </c>
      <c r="W2072" s="16">
        <v>8433965</v>
      </c>
      <c r="X2072">
        <v>3164757.0399999991</v>
      </c>
      <c r="Y2072">
        <v>2071</v>
      </c>
      <c r="Z2072" s="18">
        <f t="shared" si="161"/>
        <v>7.6007063795837002</v>
      </c>
      <c r="AA2072" s="18">
        <f t="shared" si="162"/>
        <v>0.45376862401402279</v>
      </c>
      <c r="AB2072" t="str">
        <f t="shared" si="165"/>
        <v>B</v>
      </c>
      <c r="AI2072" s="14">
        <v>6669685</v>
      </c>
      <c r="AJ2072" s="12">
        <v>869.44</v>
      </c>
      <c r="AK2072" s="12">
        <v>869.44</v>
      </c>
      <c r="AL2072" s="12">
        <v>2200</v>
      </c>
      <c r="AN2072">
        <v>6669685</v>
      </c>
      <c r="AO2072">
        <v>869.44</v>
      </c>
      <c r="AP2072">
        <v>869.44</v>
      </c>
      <c r="AQ2072">
        <v>2200</v>
      </c>
      <c r="AR2072">
        <f t="shared" si="163"/>
        <v>0</v>
      </c>
      <c r="AV2072" s="4">
        <v>3000887</v>
      </c>
      <c r="AW2072" s="4">
        <v>8499002</v>
      </c>
      <c r="AX2072" s="4" t="s">
        <v>5161</v>
      </c>
      <c r="AY2072" s="4">
        <v>1000</v>
      </c>
      <c r="AZ2072" s="4">
        <v>1000</v>
      </c>
      <c r="BA2072" s="4">
        <v>144.4</v>
      </c>
      <c r="BB2072" s="7">
        <f>AZ2072+BA2072-AY2072</f>
        <v>144.40000000000009</v>
      </c>
      <c r="BC2072" s="4" t="s">
        <v>5162</v>
      </c>
      <c r="BD2072" s="4">
        <v>17000</v>
      </c>
      <c r="BE2072" s="4" t="s">
        <v>4</v>
      </c>
      <c r="BF2072" s="4" t="s">
        <v>8</v>
      </c>
      <c r="BG2072" s="4" t="s">
        <v>6</v>
      </c>
      <c r="BH2072" s="4" t="s">
        <v>111</v>
      </c>
      <c r="BI2072" t="str">
        <f t="shared" si="164"/>
        <v>B</v>
      </c>
    </row>
    <row r="2073" spans="1:61" ht="15.75" customHeight="1" x14ac:dyDescent="0.2">
      <c r="A2073" s="4">
        <v>3017330</v>
      </c>
      <c r="B2073" s="4">
        <v>4972710</v>
      </c>
      <c r="C2073" s="4" t="s">
        <v>6374</v>
      </c>
      <c r="D2073" s="4">
        <v>2000</v>
      </c>
      <c r="E2073" s="4">
        <v>2000</v>
      </c>
      <c r="F2073" s="4">
        <v>144.4</v>
      </c>
      <c r="G2073" s="7">
        <f>E2073+F2073-D2073</f>
        <v>144.40000000000009</v>
      </c>
      <c r="H2073" s="4" t="s">
        <v>6375</v>
      </c>
      <c r="I2073" s="4">
        <v>9000</v>
      </c>
      <c r="J2073" s="4" t="s">
        <v>4</v>
      </c>
      <c r="K2073" s="4" t="s">
        <v>5</v>
      </c>
      <c r="L2073" s="4" t="s">
        <v>6</v>
      </c>
      <c r="M2073" s="4" t="s">
        <v>47</v>
      </c>
      <c r="O2073" s="4"/>
      <c r="P2073" s="14">
        <v>6670098</v>
      </c>
      <c r="Q2073" s="12">
        <v>-1000</v>
      </c>
      <c r="S2073" s="14">
        <v>8461776</v>
      </c>
      <c r="T2073" s="12">
        <v>79</v>
      </c>
      <c r="U2073">
        <f>SUM($T$2:T2073)</f>
        <v>3164836.0399999991</v>
      </c>
      <c r="W2073" s="16">
        <v>8461776</v>
      </c>
      <c r="X2073">
        <v>3164836.0399999991</v>
      </c>
      <c r="Y2073">
        <v>2072</v>
      </c>
      <c r="Z2073" s="18">
        <f t="shared" si="161"/>
        <v>7.6008961116220197</v>
      </c>
      <c r="AA2073" s="18">
        <f t="shared" si="162"/>
        <v>0.45398773006134968</v>
      </c>
      <c r="AB2073" t="str">
        <f t="shared" si="165"/>
        <v>B</v>
      </c>
      <c r="AI2073" s="14">
        <v>6670098</v>
      </c>
      <c r="AJ2073" s="12">
        <v>-1000</v>
      </c>
      <c r="AK2073" s="12">
        <v>0</v>
      </c>
      <c r="AL2073" s="12">
        <v>0</v>
      </c>
      <c r="AN2073">
        <v>6670098</v>
      </c>
      <c r="AO2073">
        <v>-1000</v>
      </c>
      <c r="AP2073">
        <v>0</v>
      </c>
      <c r="AQ2073">
        <v>0</v>
      </c>
      <c r="AR2073">
        <f t="shared" si="163"/>
        <v>0</v>
      </c>
      <c r="AV2073" s="4">
        <v>3017330</v>
      </c>
      <c r="AW2073" s="4">
        <v>4972710</v>
      </c>
      <c r="AX2073" s="4" t="s">
        <v>6374</v>
      </c>
      <c r="AY2073" s="4">
        <v>2000</v>
      </c>
      <c r="AZ2073" s="4">
        <v>2000</v>
      </c>
      <c r="BA2073" s="4">
        <v>144.4</v>
      </c>
      <c r="BB2073" s="7">
        <f>AZ2073+BA2073-AY2073</f>
        <v>144.40000000000009</v>
      </c>
      <c r="BC2073" s="4" t="s">
        <v>6375</v>
      </c>
      <c r="BD2073" s="4">
        <v>9000</v>
      </c>
      <c r="BE2073" s="4" t="s">
        <v>4</v>
      </c>
      <c r="BF2073" s="4" t="s">
        <v>5</v>
      </c>
      <c r="BG2073" s="4" t="s">
        <v>6</v>
      </c>
      <c r="BH2073" s="4" t="s">
        <v>47</v>
      </c>
      <c r="BI2073" t="str">
        <f t="shared" si="164"/>
        <v>B</v>
      </c>
    </row>
    <row r="2074" spans="1:61" ht="15.75" customHeight="1" x14ac:dyDescent="0.2">
      <c r="A2074" s="4">
        <v>3031715</v>
      </c>
      <c r="B2074" s="4">
        <v>8832328</v>
      </c>
      <c r="C2074" s="4" t="s">
        <v>7451</v>
      </c>
      <c r="D2074" s="4">
        <v>1000</v>
      </c>
      <c r="E2074" s="4">
        <v>1000</v>
      </c>
      <c r="F2074" s="4">
        <v>144.4</v>
      </c>
      <c r="G2074" s="7">
        <f>E2074+F2074-D2074</f>
        <v>144.40000000000009</v>
      </c>
      <c r="H2074" s="4" t="s">
        <v>67</v>
      </c>
      <c r="I2074" s="4">
        <v>11000</v>
      </c>
      <c r="J2074" s="4" t="s">
        <v>4</v>
      </c>
      <c r="K2074" s="4" t="s">
        <v>13</v>
      </c>
      <c r="L2074" s="4" t="s">
        <v>6</v>
      </c>
      <c r="M2074" s="4" t="s">
        <v>20</v>
      </c>
      <c r="O2074" s="4"/>
      <c r="P2074" s="14">
        <v>6672660</v>
      </c>
      <c r="Q2074" s="12">
        <v>1.0499999999999545</v>
      </c>
      <c r="S2074" s="14">
        <v>8979307</v>
      </c>
      <c r="T2074" s="12">
        <v>79</v>
      </c>
      <c r="U2074">
        <f>SUM($T$2:T2074)</f>
        <v>3164915.0399999991</v>
      </c>
      <c r="W2074" s="16">
        <v>8979307</v>
      </c>
      <c r="X2074">
        <v>3164915.0399999991</v>
      </c>
      <c r="Y2074">
        <v>2073</v>
      </c>
      <c r="Z2074" s="18">
        <f t="shared" si="161"/>
        <v>7.6010858436603401</v>
      </c>
      <c r="AA2074" s="18">
        <f t="shared" si="162"/>
        <v>0.45420683610867663</v>
      </c>
      <c r="AB2074" t="str">
        <f t="shared" si="165"/>
        <v>B</v>
      </c>
      <c r="AI2074" s="14">
        <v>6672660</v>
      </c>
      <c r="AJ2074" s="12">
        <v>1.0499999999999545</v>
      </c>
      <c r="AK2074" s="12">
        <v>1.05</v>
      </c>
      <c r="AL2074" s="12">
        <v>1500</v>
      </c>
      <c r="AN2074">
        <v>6672660</v>
      </c>
      <c r="AO2074">
        <v>1.0499999999999545</v>
      </c>
      <c r="AP2074">
        <v>1.05</v>
      </c>
      <c r="AQ2074">
        <v>1500</v>
      </c>
      <c r="AR2074">
        <f t="shared" si="163"/>
        <v>0</v>
      </c>
      <c r="AV2074" s="4">
        <v>3031715</v>
      </c>
      <c r="AW2074" s="4">
        <v>8832328</v>
      </c>
      <c r="AX2074" s="4" t="s">
        <v>7451</v>
      </c>
      <c r="AY2074" s="4">
        <v>1000</v>
      </c>
      <c r="AZ2074" s="4">
        <v>1000</v>
      </c>
      <c r="BA2074" s="4">
        <v>144.4</v>
      </c>
      <c r="BB2074" s="7">
        <f>AZ2074+BA2074-AY2074</f>
        <v>144.40000000000009</v>
      </c>
      <c r="BC2074" s="4" t="s">
        <v>67</v>
      </c>
      <c r="BD2074" s="4">
        <v>11000</v>
      </c>
      <c r="BE2074" s="4" t="s">
        <v>4</v>
      </c>
      <c r="BF2074" s="4" t="s">
        <v>13</v>
      </c>
      <c r="BG2074" s="4" t="s">
        <v>6</v>
      </c>
      <c r="BH2074" s="4" t="s">
        <v>20</v>
      </c>
      <c r="BI2074" t="str">
        <f t="shared" si="164"/>
        <v>B</v>
      </c>
    </row>
    <row r="2075" spans="1:61" ht="15.75" customHeight="1" x14ac:dyDescent="0.2">
      <c r="A2075" s="4">
        <v>3052897</v>
      </c>
      <c r="B2075" s="4">
        <v>6552533</v>
      </c>
      <c r="C2075" s="4" t="s">
        <v>8963</v>
      </c>
      <c r="D2075" s="4">
        <v>1000</v>
      </c>
      <c r="E2075" s="4">
        <v>1000</v>
      </c>
      <c r="F2075" s="4">
        <v>144.4</v>
      </c>
      <c r="G2075" s="7">
        <f>E2075+F2075-D2075</f>
        <v>144.40000000000009</v>
      </c>
      <c r="H2075" s="4" t="s">
        <v>8964</v>
      </c>
      <c r="I2075" s="4">
        <v>10000</v>
      </c>
      <c r="J2075" s="4" t="s">
        <v>4</v>
      </c>
      <c r="K2075" s="4" t="s">
        <v>5</v>
      </c>
      <c r="L2075" s="4" t="s">
        <v>9</v>
      </c>
      <c r="M2075" s="4" t="s">
        <v>52</v>
      </c>
      <c r="O2075" s="4"/>
      <c r="P2075" s="14">
        <v>6675761</v>
      </c>
      <c r="Q2075" s="12">
        <v>0.75</v>
      </c>
      <c r="S2075" s="14">
        <v>9042972</v>
      </c>
      <c r="T2075" s="12">
        <v>79</v>
      </c>
      <c r="U2075">
        <f>SUM($T$2:T2075)</f>
        <v>3164994.0399999991</v>
      </c>
      <c r="W2075" s="16">
        <v>9042972</v>
      </c>
      <c r="X2075">
        <v>3164994.0399999991</v>
      </c>
      <c r="Y2075">
        <v>2074</v>
      </c>
      <c r="Z2075" s="18">
        <f t="shared" si="161"/>
        <v>7.6012755756986605</v>
      </c>
      <c r="AA2075" s="18">
        <f t="shared" si="162"/>
        <v>0.45442594215600352</v>
      </c>
      <c r="AB2075" t="str">
        <f t="shared" si="165"/>
        <v>B</v>
      </c>
      <c r="AI2075" s="14">
        <v>6675761</v>
      </c>
      <c r="AJ2075" s="12">
        <v>0.75</v>
      </c>
      <c r="AK2075" s="12">
        <v>0.75</v>
      </c>
      <c r="AL2075" s="12">
        <v>500</v>
      </c>
      <c r="AN2075">
        <v>6675761</v>
      </c>
      <c r="AO2075">
        <v>0.75</v>
      </c>
      <c r="AP2075">
        <v>0.75</v>
      </c>
      <c r="AQ2075">
        <v>500</v>
      </c>
      <c r="AR2075">
        <f t="shared" si="163"/>
        <v>0</v>
      </c>
      <c r="AV2075" s="4">
        <v>3052897</v>
      </c>
      <c r="AW2075" s="4">
        <v>6552533</v>
      </c>
      <c r="AX2075" s="4" t="s">
        <v>8963</v>
      </c>
      <c r="AY2075" s="4">
        <v>1000</v>
      </c>
      <c r="AZ2075" s="4">
        <v>1000</v>
      </c>
      <c r="BA2075" s="4">
        <v>144.4</v>
      </c>
      <c r="BB2075" s="7">
        <f>AZ2075+BA2075-AY2075</f>
        <v>144.40000000000009</v>
      </c>
      <c r="BC2075" s="4" t="s">
        <v>8964</v>
      </c>
      <c r="BD2075" s="4">
        <v>10000</v>
      </c>
      <c r="BE2075" s="4" t="s">
        <v>4</v>
      </c>
      <c r="BF2075" s="4" t="s">
        <v>5</v>
      </c>
      <c r="BG2075" s="4" t="s">
        <v>9</v>
      </c>
      <c r="BH2075" s="4" t="s">
        <v>52</v>
      </c>
      <c r="BI2075" t="str">
        <f t="shared" si="164"/>
        <v>B</v>
      </c>
    </row>
    <row r="2076" spans="1:61" ht="15.75" customHeight="1" x14ac:dyDescent="0.2">
      <c r="A2076" s="4">
        <v>2994972</v>
      </c>
      <c r="B2076" s="4">
        <v>1672960</v>
      </c>
      <c r="C2076" s="4" t="s">
        <v>4632</v>
      </c>
      <c r="D2076" s="4">
        <v>3000</v>
      </c>
      <c r="E2076" s="4">
        <v>3000</v>
      </c>
      <c r="F2076" s="4">
        <v>144</v>
      </c>
      <c r="G2076" s="7">
        <f>E2076+F2076-D2076</f>
        <v>144</v>
      </c>
      <c r="H2076" s="4" t="s">
        <v>512</v>
      </c>
      <c r="I2076" s="4">
        <v>15000</v>
      </c>
      <c r="J2076" s="4" t="s">
        <v>4</v>
      </c>
      <c r="K2076" s="4" t="s">
        <v>5</v>
      </c>
      <c r="L2076" s="4" t="s">
        <v>6</v>
      </c>
      <c r="M2076" s="4" t="s">
        <v>25</v>
      </c>
      <c r="O2076" s="4"/>
      <c r="P2076" s="14">
        <v>6687444</v>
      </c>
      <c r="Q2076" s="12">
        <v>-3000</v>
      </c>
      <c r="S2076" s="14">
        <v>9170554</v>
      </c>
      <c r="T2076" s="12">
        <v>79</v>
      </c>
      <c r="U2076">
        <f>SUM($T$2:T2076)</f>
        <v>3165073.0399999991</v>
      </c>
      <c r="W2076" s="16">
        <v>9170554</v>
      </c>
      <c r="X2076">
        <v>3165073.0399999991</v>
      </c>
      <c r="Y2076">
        <v>2075</v>
      </c>
      <c r="Z2076" s="18">
        <f t="shared" si="161"/>
        <v>7.60146530773698</v>
      </c>
      <c r="AA2076" s="18">
        <f t="shared" si="162"/>
        <v>0.4546450482033304</v>
      </c>
      <c r="AB2076" t="str">
        <f t="shared" si="165"/>
        <v>B</v>
      </c>
      <c r="AI2076" s="14">
        <v>6687444</v>
      </c>
      <c r="AJ2076" s="12">
        <v>-3000</v>
      </c>
      <c r="AK2076" s="12">
        <v>0</v>
      </c>
      <c r="AL2076" s="12">
        <v>0</v>
      </c>
      <c r="AN2076">
        <v>6687444</v>
      </c>
      <c r="AO2076">
        <v>-3000</v>
      </c>
      <c r="AP2076">
        <v>0</v>
      </c>
      <c r="AQ2076">
        <v>0</v>
      </c>
      <c r="AR2076">
        <f t="shared" si="163"/>
        <v>0</v>
      </c>
      <c r="AV2076" s="4">
        <v>2994972</v>
      </c>
      <c r="AW2076" s="4">
        <v>1672960</v>
      </c>
      <c r="AX2076" s="4" t="s">
        <v>4632</v>
      </c>
      <c r="AY2076" s="4">
        <v>3000</v>
      </c>
      <c r="AZ2076" s="4">
        <v>3000</v>
      </c>
      <c r="BA2076" s="4">
        <v>144</v>
      </c>
      <c r="BB2076" s="7">
        <f>AZ2076+BA2076-AY2076</f>
        <v>144</v>
      </c>
      <c r="BC2076" s="4" t="s">
        <v>512</v>
      </c>
      <c r="BD2076" s="4">
        <v>15000</v>
      </c>
      <c r="BE2076" s="4" t="s">
        <v>4</v>
      </c>
      <c r="BF2076" s="4" t="s">
        <v>5</v>
      </c>
      <c r="BG2076" s="4" t="s">
        <v>6</v>
      </c>
      <c r="BH2076" s="4" t="s">
        <v>25</v>
      </c>
      <c r="BI2076" t="str">
        <f t="shared" si="164"/>
        <v>B</v>
      </c>
    </row>
    <row r="2077" spans="1:61" ht="15.75" customHeight="1" x14ac:dyDescent="0.2">
      <c r="A2077" s="4">
        <v>2959496</v>
      </c>
      <c r="B2077" s="4">
        <v>644907</v>
      </c>
      <c r="C2077" s="4" t="s">
        <v>1492</v>
      </c>
      <c r="D2077" s="4">
        <v>3150</v>
      </c>
      <c r="E2077" s="4">
        <v>3150</v>
      </c>
      <c r="F2077" s="4">
        <v>143.63999999999999</v>
      </c>
      <c r="G2077" s="7">
        <f>E2077+F2077-D2077</f>
        <v>143.63999999999987</v>
      </c>
      <c r="H2077" s="4" t="s">
        <v>1493</v>
      </c>
      <c r="I2077" s="4">
        <v>15000</v>
      </c>
      <c r="J2077" s="4" t="s">
        <v>4</v>
      </c>
      <c r="K2077" s="4" t="s">
        <v>22</v>
      </c>
      <c r="L2077" s="4" t="s">
        <v>6</v>
      </c>
      <c r="M2077" s="4" t="s">
        <v>23</v>
      </c>
      <c r="O2077" s="4"/>
      <c r="P2077" s="14">
        <v>6687969</v>
      </c>
      <c r="Q2077" s="12">
        <v>80</v>
      </c>
      <c r="S2077" s="14">
        <v>9182594</v>
      </c>
      <c r="T2077" s="12">
        <v>79</v>
      </c>
      <c r="U2077">
        <f>SUM($T$2:T2077)</f>
        <v>3165152.0399999991</v>
      </c>
      <c r="W2077" s="16">
        <v>9182594</v>
      </c>
      <c r="X2077">
        <v>3165152.0399999991</v>
      </c>
      <c r="Y2077">
        <v>2076</v>
      </c>
      <c r="Z2077" s="18">
        <f t="shared" si="161"/>
        <v>7.6016550397753004</v>
      </c>
      <c r="AA2077" s="18">
        <f t="shared" si="162"/>
        <v>0.45486415425065729</v>
      </c>
      <c r="AB2077" t="str">
        <f t="shared" si="165"/>
        <v>B</v>
      </c>
      <c r="AI2077" s="14">
        <v>6687969</v>
      </c>
      <c r="AJ2077" s="12">
        <v>80</v>
      </c>
      <c r="AK2077" s="12">
        <v>80</v>
      </c>
      <c r="AL2077" s="12">
        <v>8000</v>
      </c>
      <c r="AN2077">
        <v>6687969</v>
      </c>
      <c r="AO2077">
        <v>80</v>
      </c>
      <c r="AP2077">
        <v>80</v>
      </c>
      <c r="AQ2077">
        <v>8000</v>
      </c>
      <c r="AR2077">
        <f t="shared" si="163"/>
        <v>0</v>
      </c>
      <c r="AV2077" s="4">
        <v>2959496</v>
      </c>
      <c r="AW2077" s="4">
        <v>644907</v>
      </c>
      <c r="AX2077" s="4" t="s">
        <v>1492</v>
      </c>
      <c r="AY2077" s="4">
        <v>3150</v>
      </c>
      <c r="AZ2077" s="4">
        <v>3150</v>
      </c>
      <c r="BA2077" s="4">
        <v>143.63999999999999</v>
      </c>
      <c r="BB2077" s="7">
        <f>AZ2077+BA2077-AY2077</f>
        <v>143.63999999999987</v>
      </c>
      <c r="BC2077" s="4" t="s">
        <v>1493</v>
      </c>
      <c r="BD2077" s="4">
        <v>15000</v>
      </c>
      <c r="BE2077" s="4" t="s">
        <v>4</v>
      </c>
      <c r="BF2077" s="4" t="s">
        <v>22</v>
      </c>
      <c r="BG2077" s="4" t="s">
        <v>6</v>
      </c>
      <c r="BH2077" s="4" t="s">
        <v>23</v>
      </c>
      <c r="BI2077" t="str">
        <f t="shared" si="164"/>
        <v>B</v>
      </c>
    </row>
    <row r="2078" spans="1:61" ht="15.75" customHeight="1" x14ac:dyDescent="0.2">
      <c r="A2078" s="4">
        <v>3003344</v>
      </c>
      <c r="B2078" s="4">
        <v>6812394</v>
      </c>
      <c r="C2078" s="4" t="s">
        <v>5366</v>
      </c>
      <c r="D2078" s="4">
        <v>1200</v>
      </c>
      <c r="E2078" s="4">
        <v>1200</v>
      </c>
      <c r="F2078" s="4">
        <v>143.63999999999999</v>
      </c>
      <c r="G2078" s="7">
        <f>E2078+F2078-D2078</f>
        <v>143.63999999999987</v>
      </c>
      <c r="H2078" s="4" t="s">
        <v>5367</v>
      </c>
      <c r="I2078" s="4">
        <v>8500</v>
      </c>
      <c r="J2078" s="4" t="s">
        <v>4</v>
      </c>
      <c r="K2078" s="4" t="s">
        <v>8</v>
      </c>
      <c r="L2078" s="4" t="s">
        <v>6</v>
      </c>
      <c r="M2078" s="4" t="s">
        <v>40</v>
      </c>
      <c r="O2078" s="4"/>
      <c r="P2078" s="14">
        <v>6691896</v>
      </c>
      <c r="Q2078" s="12">
        <v>4595.5</v>
      </c>
      <c r="S2078" s="14">
        <v>216464</v>
      </c>
      <c r="T2078" s="12">
        <v>78</v>
      </c>
      <c r="U2078">
        <f>SUM($T$2:T2078)</f>
        <v>3165230.0399999991</v>
      </c>
      <c r="W2078" s="16">
        <v>216464</v>
      </c>
      <c r="X2078">
        <v>3165230.0399999991</v>
      </c>
      <c r="Y2078">
        <v>2077</v>
      </c>
      <c r="Z2078" s="18">
        <f t="shared" si="161"/>
        <v>7.6018423701422497</v>
      </c>
      <c r="AA2078" s="18">
        <f t="shared" si="162"/>
        <v>0.45508326029798424</v>
      </c>
      <c r="AB2078" t="str">
        <f t="shared" si="165"/>
        <v>B</v>
      </c>
      <c r="AI2078" s="14">
        <v>6691896</v>
      </c>
      <c r="AJ2078" s="12">
        <v>4595.5</v>
      </c>
      <c r="AK2078" s="12">
        <v>4595.5</v>
      </c>
      <c r="AL2078" s="12">
        <v>3500</v>
      </c>
      <c r="AN2078">
        <v>6691896</v>
      </c>
      <c r="AO2078">
        <v>4595.5</v>
      </c>
      <c r="AP2078">
        <v>4595.5</v>
      </c>
      <c r="AQ2078">
        <v>3500</v>
      </c>
      <c r="AR2078">
        <f t="shared" si="163"/>
        <v>0</v>
      </c>
      <c r="AV2078" s="4">
        <v>3003344</v>
      </c>
      <c r="AW2078" s="4">
        <v>6812394</v>
      </c>
      <c r="AX2078" s="4" t="s">
        <v>5366</v>
      </c>
      <c r="AY2078" s="4">
        <v>1200</v>
      </c>
      <c r="AZ2078" s="4">
        <v>1200</v>
      </c>
      <c r="BA2078" s="4">
        <v>143.63999999999999</v>
      </c>
      <c r="BB2078" s="7">
        <f>AZ2078+BA2078-AY2078</f>
        <v>143.63999999999987</v>
      </c>
      <c r="BC2078" s="4" t="s">
        <v>5367</v>
      </c>
      <c r="BD2078" s="4">
        <v>8500</v>
      </c>
      <c r="BE2078" s="4" t="s">
        <v>4</v>
      </c>
      <c r="BF2078" s="4" t="s">
        <v>8</v>
      </c>
      <c r="BG2078" s="4" t="s">
        <v>6</v>
      </c>
      <c r="BH2078" s="4" t="s">
        <v>40</v>
      </c>
      <c r="BI2078" t="str">
        <f t="shared" si="164"/>
        <v>A</v>
      </c>
    </row>
    <row r="2079" spans="1:61" ht="15.75" customHeight="1" x14ac:dyDescent="0.2">
      <c r="A2079" s="4">
        <v>2961848</v>
      </c>
      <c r="B2079" s="4">
        <v>8958132</v>
      </c>
      <c r="C2079" s="4" t="s">
        <v>1735</v>
      </c>
      <c r="D2079" s="4">
        <v>500</v>
      </c>
      <c r="E2079" s="4">
        <v>500</v>
      </c>
      <c r="F2079" s="4">
        <v>143.25</v>
      </c>
      <c r="G2079" s="7">
        <f>E2079+F2079-D2079</f>
        <v>143.25</v>
      </c>
      <c r="H2079" s="4" t="s">
        <v>1736</v>
      </c>
      <c r="I2079" s="4">
        <v>20000</v>
      </c>
      <c r="J2079" s="4" t="s">
        <v>4</v>
      </c>
      <c r="K2079" s="4" t="s">
        <v>16</v>
      </c>
      <c r="L2079" s="4" t="s">
        <v>6</v>
      </c>
      <c r="M2079" s="4" t="s">
        <v>25</v>
      </c>
      <c r="O2079" s="4"/>
      <c r="P2079" s="14">
        <v>6697167</v>
      </c>
      <c r="Q2079" s="12">
        <v>1305</v>
      </c>
      <c r="S2079" s="14">
        <v>1596018</v>
      </c>
      <c r="T2079" s="12">
        <v>78</v>
      </c>
      <c r="U2079">
        <f>SUM($T$2:T2079)</f>
        <v>3165308.0399999991</v>
      </c>
      <c r="W2079" s="16">
        <v>1596018</v>
      </c>
      <c r="X2079">
        <v>3165308.0399999991</v>
      </c>
      <c r="Y2079">
        <v>2078</v>
      </c>
      <c r="Z2079" s="18">
        <f t="shared" si="161"/>
        <v>7.6020297005091981</v>
      </c>
      <c r="AA2079" s="18">
        <f t="shared" si="162"/>
        <v>0.45530236634531113</v>
      </c>
      <c r="AB2079" t="str">
        <f t="shared" si="165"/>
        <v>B</v>
      </c>
      <c r="AI2079" s="14">
        <v>6697167</v>
      </c>
      <c r="AJ2079" s="12">
        <v>1305</v>
      </c>
      <c r="AK2079" s="12">
        <v>1305</v>
      </c>
      <c r="AL2079" s="12">
        <v>9000</v>
      </c>
      <c r="AN2079">
        <v>6697167</v>
      </c>
      <c r="AO2079">
        <v>1305</v>
      </c>
      <c r="AP2079">
        <v>1305</v>
      </c>
      <c r="AQ2079">
        <v>9000</v>
      </c>
      <c r="AR2079">
        <f t="shared" si="163"/>
        <v>0</v>
      </c>
      <c r="AV2079" s="4">
        <v>2961848</v>
      </c>
      <c r="AW2079" s="4">
        <v>8958132</v>
      </c>
      <c r="AX2079" s="4" t="s">
        <v>1735</v>
      </c>
      <c r="AY2079" s="4">
        <v>500</v>
      </c>
      <c r="AZ2079" s="4">
        <v>500</v>
      </c>
      <c r="BA2079" s="4">
        <v>143.25</v>
      </c>
      <c r="BB2079" s="7">
        <f>AZ2079+BA2079-AY2079</f>
        <v>143.25</v>
      </c>
      <c r="BC2079" s="4" t="s">
        <v>1736</v>
      </c>
      <c r="BD2079" s="4">
        <v>20000</v>
      </c>
      <c r="BE2079" s="4" t="s">
        <v>4</v>
      </c>
      <c r="BF2079" s="4" t="s">
        <v>16</v>
      </c>
      <c r="BG2079" s="4" t="s">
        <v>6</v>
      </c>
      <c r="BH2079" s="4" t="s">
        <v>25</v>
      </c>
      <c r="BI2079" t="str">
        <f t="shared" si="164"/>
        <v>B</v>
      </c>
    </row>
    <row r="2080" spans="1:61" ht="15.75" customHeight="1" x14ac:dyDescent="0.2">
      <c r="A2080" s="4">
        <v>2981826</v>
      </c>
      <c r="B2080" s="4">
        <v>7212766</v>
      </c>
      <c r="C2080" s="4" t="s">
        <v>3523</v>
      </c>
      <c r="D2080" s="4">
        <v>500</v>
      </c>
      <c r="E2080" s="4">
        <v>500</v>
      </c>
      <c r="F2080" s="4">
        <v>143.25</v>
      </c>
      <c r="G2080" s="7">
        <f>E2080+F2080-D2080</f>
        <v>143.25</v>
      </c>
      <c r="H2080" s="4" t="s">
        <v>3524</v>
      </c>
      <c r="I2080" s="4">
        <v>10000</v>
      </c>
      <c r="J2080" s="4" t="s">
        <v>4</v>
      </c>
      <c r="K2080" s="4" t="s">
        <v>5</v>
      </c>
      <c r="L2080" s="4" t="s">
        <v>9</v>
      </c>
      <c r="M2080" s="4" t="s">
        <v>76</v>
      </c>
      <c r="O2080" s="4"/>
      <c r="P2080" s="14">
        <v>6701976</v>
      </c>
      <c r="Q2080" s="12">
        <v>-4500</v>
      </c>
      <c r="S2080" s="14">
        <v>645197</v>
      </c>
      <c r="T2080" s="12">
        <v>77.900000000000091</v>
      </c>
      <c r="U2080">
        <f>SUM($T$2:T2080)</f>
        <v>3165385.939999999</v>
      </c>
      <c r="W2080" s="16">
        <v>645197</v>
      </c>
      <c r="X2080">
        <v>3165385.939999999</v>
      </c>
      <c r="Y2080">
        <v>2079</v>
      </c>
      <c r="Z2080" s="18">
        <f t="shared" si="161"/>
        <v>7.6022167907090097</v>
      </c>
      <c r="AA2080" s="18">
        <f t="shared" si="162"/>
        <v>0.45552147239263802</v>
      </c>
      <c r="AB2080" t="str">
        <f t="shared" si="165"/>
        <v>B</v>
      </c>
      <c r="AI2080" s="14">
        <v>6701976</v>
      </c>
      <c r="AJ2080" s="12">
        <v>-4500</v>
      </c>
      <c r="AK2080" s="12">
        <v>0</v>
      </c>
      <c r="AL2080" s="12">
        <v>0</v>
      </c>
      <c r="AN2080">
        <v>6701976</v>
      </c>
      <c r="AO2080">
        <v>-4500</v>
      </c>
      <c r="AP2080">
        <v>0</v>
      </c>
      <c r="AQ2080">
        <v>0</v>
      </c>
      <c r="AR2080">
        <f t="shared" si="163"/>
        <v>0</v>
      </c>
      <c r="AV2080" s="4">
        <v>2981826</v>
      </c>
      <c r="AW2080" s="4">
        <v>7212766</v>
      </c>
      <c r="AX2080" s="4" t="s">
        <v>3523</v>
      </c>
      <c r="AY2080" s="4">
        <v>500</v>
      </c>
      <c r="AZ2080" s="4">
        <v>500</v>
      </c>
      <c r="BA2080" s="4">
        <v>143.25</v>
      </c>
      <c r="BB2080" s="7">
        <f>AZ2080+BA2080-AY2080</f>
        <v>143.25</v>
      </c>
      <c r="BC2080" s="4" t="s">
        <v>3524</v>
      </c>
      <c r="BD2080" s="4">
        <v>10000</v>
      </c>
      <c r="BE2080" s="4" t="s">
        <v>4</v>
      </c>
      <c r="BF2080" s="4" t="s">
        <v>5</v>
      </c>
      <c r="BG2080" s="4" t="s">
        <v>9</v>
      </c>
      <c r="BH2080" s="4" t="s">
        <v>76</v>
      </c>
      <c r="BI2080" t="str">
        <f t="shared" si="164"/>
        <v>B</v>
      </c>
    </row>
    <row r="2081" spans="1:61" ht="15.75" customHeight="1" x14ac:dyDescent="0.2">
      <c r="A2081" s="4">
        <v>3028663</v>
      </c>
      <c r="B2081" s="4">
        <v>2081640</v>
      </c>
      <c r="C2081" s="4" t="s">
        <v>7221</v>
      </c>
      <c r="D2081" s="4">
        <v>500</v>
      </c>
      <c r="E2081" s="4">
        <v>500</v>
      </c>
      <c r="F2081" s="4">
        <v>143.25</v>
      </c>
      <c r="G2081" s="7">
        <f>E2081+F2081-D2081</f>
        <v>143.25</v>
      </c>
      <c r="H2081" s="4" t="s">
        <v>7222</v>
      </c>
      <c r="I2081" s="4">
        <v>12000</v>
      </c>
      <c r="J2081" s="4" t="s">
        <v>4</v>
      </c>
      <c r="K2081" s="4" t="s">
        <v>13</v>
      </c>
      <c r="L2081" s="4" t="s">
        <v>6</v>
      </c>
      <c r="M2081" s="4" t="s">
        <v>12</v>
      </c>
      <c r="O2081" s="4"/>
      <c r="P2081" s="14">
        <v>6710747</v>
      </c>
      <c r="Q2081" s="12">
        <v>-1500</v>
      </c>
      <c r="S2081" s="14">
        <v>6656224</v>
      </c>
      <c r="T2081" s="12">
        <v>76.799999999999955</v>
      </c>
      <c r="U2081">
        <f>SUM($T$2:T2081)</f>
        <v>3165462.7399999988</v>
      </c>
      <c r="W2081" s="16">
        <v>6656224</v>
      </c>
      <c r="X2081">
        <v>3165462.7399999988</v>
      </c>
      <c r="Y2081">
        <v>2080</v>
      </c>
      <c r="Z2081" s="18">
        <f t="shared" si="161"/>
        <v>7.6024012390703133</v>
      </c>
      <c r="AA2081" s="18">
        <f t="shared" si="162"/>
        <v>0.45574057843996496</v>
      </c>
      <c r="AB2081" t="str">
        <f t="shared" si="165"/>
        <v>B</v>
      </c>
      <c r="AI2081" s="14">
        <v>6710747</v>
      </c>
      <c r="AJ2081" s="12">
        <v>-1500</v>
      </c>
      <c r="AK2081" s="12">
        <v>0</v>
      </c>
      <c r="AL2081" s="12">
        <v>0</v>
      </c>
      <c r="AN2081">
        <v>6710747</v>
      </c>
      <c r="AO2081">
        <v>-1500</v>
      </c>
      <c r="AP2081">
        <v>0</v>
      </c>
      <c r="AQ2081">
        <v>0</v>
      </c>
      <c r="AR2081">
        <f t="shared" si="163"/>
        <v>0</v>
      </c>
      <c r="AV2081" s="4">
        <v>3028663</v>
      </c>
      <c r="AW2081" s="4">
        <v>2081640</v>
      </c>
      <c r="AX2081" s="4" t="s">
        <v>7221</v>
      </c>
      <c r="AY2081" s="4">
        <v>500</v>
      </c>
      <c r="AZ2081" s="4">
        <v>500</v>
      </c>
      <c r="BA2081" s="4">
        <v>143.25</v>
      </c>
      <c r="BB2081" s="7">
        <f>AZ2081+BA2081-AY2081</f>
        <v>143.25</v>
      </c>
      <c r="BC2081" s="4" t="s">
        <v>7222</v>
      </c>
      <c r="BD2081" s="4">
        <v>12000</v>
      </c>
      <c r="BE2081" s="4" t="s">
        <v>4</v>
      </c>
      <c r="BF2081" s="4" t="s">
        <v>13</v>
      </c>
      <c r="BG2081" s="4" t="s">
        <v>6</v>
      </c>
      <c r="BH2081" s="4" t="s">
        <v>12</v>
      </c>
      <c r="BI2081" t="str">
        <f t="shared" si="164"/>
        <v>B</v>
      </c>
    </row>
    <row r="2082" spans="1:61" ht="15.75" customHeight="1" x14ac:dyDescent="0.2">
      <c r="A2082" s="4">
        <v>3039786</v>
      </c>
      <c r="B2082" s="4">
        <v>9173487</v>
      </c>
      <c r="C2082" s="4" t="s">
        <v>8048</v>
      </c>
      <c r="D2082" s="4">
        <v>500</v>
      </c>
      <c r="E2082" s="4">
        <v>500</v>
      </c>
      <c r="F2082" s="4">
        <v>143.25</v>
      </c>
      <c r="G2082" s="7">
        <f>E2082+F2082-D2082</f>
        <v>143.25</v>
      </c>
      <c r="H2082" s="4" t="s">
        <v>8049</v>
      </c>
      <c r="I2082" s="4">
        <v>12000</v>
      </c>
      <c r="J2082" s="4" t="s">
        <v>4</v>
      </c>
      <c r="K2082" s="4" t="s">
        <v>22</v>
      </c>
      <c r="L2082" s="4" t="s">
        <v>6</v>
      </c>
      <c r="M2082" s="4" t="s">
        <v>7</v>
      </c>
      <c r="O2082" s="4"/>
      <c r="P2082" s="14">
        <v>6712854</v>
      </c>
      <c r="Q2082" s="12">
        <v>1065.9000000000001</v>
      </c>
      <c r="S2082" s="14">
        <v>613724</v>
      </c>
      <c r="T2082" s="12">
        <v>76.75</v>
      </c>
      <c r="U2082">
        <f>SUM($T$2:T2082)</f>
        <v>3165539.4899999988</v>
      </c>
      <c r="W2082" s="16">
        <v>613724</v>
      </c>
      <c r="X2082">
        <v>3165539.4899999988</v>
      </c>
      <c r="Y2082">
        <v>2081</v>
      </c>
      <c r="Z2082" s="18">
        <f t="shared" si="161"/>
        <v>7.602585567348048</v>
      </c>
      <c r="AA2082" s="18">
        <f t="shared" si="162"/>
        <v>0.45595968448729185</v>
      </c>
      <c r="AB2082" t="str">
        <f t="shared" si="165"/>
        <v>B</v>
      </c>
      <c r="AI2082" s="14">
        <v>6712854</v>
      </c>
      <c r="AJ2082" s="12">
        <v>1065.9000000000001</v>
      </c>
      <c r="AK2082" s="12">
        <v>1065.9000000000001</v>
      </c>
      <c r="AL2082" s="12">
        <v>1100</v>
      </c>
      <c r="AN2082">
        <v>6712854</v>
      </c>
      <c r="AO2082">
        <v>1065.9000000000001</v>
      </c>
      <c r="AP2082">
        <v>1065.9000000000001</v>
      </c>
      <c r="AQ2082">
        <v>1100</v>
      </c>
      <c r="AR2082">
        <f t="shared" si="163"/>
        <v>0</v>
      </c>
      <c r="AV2082" s="4">
        <v>3039786</v>
      </c>
      <c r="AW2082" s="4">
        <v>9173487</v>
      </c>
      <c r="AX2082" s="4" t="s">
        <v>8048</v>
      </c>
      <c r="AY2082" s="4">
        <v>500</v>
      </c>
      <c r="AZ2082" s="4">
        <v>500</v>
      </c>
      <c r="BA2082" s="4">
        <v>143.25</v>
      </c>
      <c r="BB2082" s="7">
        <f>AZ2082+BA2082-AY2082</f>
        <v>143.25</v>
      </c>
      <c r="BC2082" s="4" t="s">
        <v>8049</v>
      </c>
      <c r="BD2082" s="4">
        <v>12000</v>
      </c>
      <c r="BE2082" s="4" t="s">
        <v>4</v>
      </c>
      <c r="BF2082" s="4" t="s">
        <v>22</v>
      </c>
      <c r="BG2082" s="4" t="s">
        <v>6</v>
      </c>
      <c r="BH2082" s="4" t="s">
        <v>7</v>
      </c>
      <c r="BI2082" t="str">
        <f t="shared" si="164"/>
        <v>B</v>
      </c>
    </row>
    <row r="2083" spans="1:61" ht="15.75" customHeight="1" x14ac:dyDescent="0.2">
      <c r="A2083" s="4">
        <v>2973405</v>
      </c>
      <c r="B2083" s="4">
        <v>145922</v>
      </c>
      <c r="C2083" s="4" t="s">
        <v>2728</v>
      </c>
      <c r="D2083" s="4">
        <v>500</v>
      </c>
      <c r="E2083" s="4">
        <v>500</v>
      </c>
      <c r="F2083" s="4">
        <v>143</v>
      </c>
      <c r="G2083" s="7">
        <f>E2083+F2083-D2083</f>
        <v>143</v>
      </c>
      <c r="H2083" s="4" t="s">
        <v>2729</v>
      </c>
      <c r="I2083" s="4">
        <v>12000</v>
      </c>
      <c r="J2083" s="4" t="s">
        <v>4</v>
      </c>
      <c r="K2083" s="4" t="s">
        <v>8</v>
      </c>
      <c r="L2083" s="4" t="s">
        <v>6</v>
      </c>
      <c r="M2083" s="4" t="s">
        <v>7</v>
      </c>
      <c r="O2083" s="4"/>
      <c r="P2083" s="14">
        <v>6713638</v>
      </c>
      <c r="Q2083" s="12">
        <v>-2000</v>
      </c>
      <c r="S2083" s="14">
        <v>8923797</v>
      </c>
      <c r="T2083" s="12">
        <v>76.159999999999968</v>
      </c>
      <c r="U2083">
        <f>SUM($T$2:T2083)</f>
        <v>3165615.649999999</v>
      </c>
      <c r="W2083" s="16">
        <v>8923797</v>
      </c>
      <c r="X2083">
        <v>3165615.649999999</v>
      </c>
      <c r="Y2083">
        <v>2082</v>
      </c>
      <c r="Z2083" s="18">
        <f t="shared" si="161"/>
        <v>7.6027684786396748</v>
      </c>
      <c r="AA2083" s="18">
        <f t="shared" si="162"/>
        <v>0.45617879053461874</v>
      </c>
      <c r="AB2083" t="str">
        <f t="shared" si="165"/>
        <v>B</v>
      </c>
      <c r="AI2083" s="14">
        <v>6713638</v>
      </c>
      <c r="AJ2083" s="12">
        <v>-2000</v>
      </c>
      <c r="AK2083" s="12">
        <v>0</v>
      </c>
      <c r="AL2083" s="12">
        <v>0</v>
      </c>
      <c r="AN2083">
        <v>6713638</v>
      </c>
      <c r="AO2083">
        <v>-2000</v>
      </c>
      <c r="AP2083">
        <v>0</v>
      </c>
      <c r="AQ2083">
        <v>0</v>
      </c>
      <c r="AR2083">
        <f t="shared" si="163"/>
        <v>0</v>
      </c>
      <c r="AV2083" s="4">
        <v>2973405</v>
      </c>
      <c r="AW2083" s="4">
        <v>145922</v>
      </c>
      <c r="AX2083" s="4" t="s">
        <v>2728</v>
      </c>
      <c r="AY2083" s="4">
        <v>500</v>
      </c>
      <c r="AZ2083" s="4">
        <v>500</v>
      </c>
      <c r="BA2083" s="4">
        <v>143</v>
      </c>
      <c r="BB2083" s="7">
        <f>AZ2083+BA2083-AY2083</f>
        <v>143</v>
      </c>
      <c r="BC2083" s="4" t="s">
        <v>2729</v>
      </c>
      <c r="BD2083" s="4">
        <v>12000</v>
      </c>
      <c r="BE2083" s="4" t="s">
        <v>4</v>
      </c>
      <c r="BF2083" s="4" t="s">
        <v>8</v>
      </c>
      <c r="BG2083" s="4" t="s">
        <v>6</v>
      </c>
      <c r="BH2083" s="4" t="s">
        <v>7</v>
      </c>
      <c r="BI2083" t="str">
        <f t="shared" si="164"/>
        <v>B</v>
      </c>
    </row>
    <row r="2084" spans="1:61" ht="15.75" customHeight="1" x14ac:dyDescent="0.2">
      <c r="A2084" s="4">
        <v>2985053</v>
      </c>
      <c r="B2084" s="4">
        <v>567951</v>
      </c>
      <c r="C2084" s="4" t="s">
        <v>3783</v>
      </c>
      <c r="D2084" s="4">
        <v>1000</v>
      </c>
      <c r="E2084" s="4">
        <v>1000</v>
      </c>
      <c r="F2084" s="4">
        <v>143</v>
      </c>
      <c r="G2084" s="7">
        <f>E2084+F2084-D2084</f>
        <v>143</v>
      </c>
      <c r="H2084" s="4" t="s">
        <v>3784</v>
      </c>
      <c r="I2084" s="4">
        <v>20000</v>
      </c>
      <c r="J2084" s="4" t="s">
        <v>4</v>
      </c>
      <c r="K2084" s="4" t="s">
        <v>13</v>
      </c>
      <c r="L2084" s="4" t="s">
        <v>6</v>
      </c>
      <c r="M2084" s="4" t="s">
        <v>20</v>
      </c>
      <c r="O2084" s="4"/>
      <c r="P2084" s="14">
        <v>6718615</v>
      </c>
      <c r="Q2084" s="12">
        <v>-4000</v>
      </c>
      <c r="S2084" s="14">
        <v>199799</v>
      </c>
      <c r="T2084" s="12">
        <v>76</v>
      </c>
      <c r="U2084">
        <f>SUM($T$2:T2084)</f>
        <v>3165691.649999999</v>
      </c>
      <c r="W2084" s="16">
        <v>199799</v>
      </c>
      <c r="X2084">
        <v>3165691.649999999</v>
      </c>
      <c r="Y2084">
        <v>2083</v>
      </c>
      <c r="Z2084" s="18">
        <f t="shared" si="161"/>
        <v>7.6029510056638809</v>
      </c>
      <c r="AA2084" s="18">
        <f t="shared" si="162"/>
        <v>0.45639789658194568</v>
      </c>
      <c r="AB2084" t="str">
        <f t="shared" si="165"/>
        <v>B</v>
      </c>
      <c r="AI2084" s="14">
        <v>6718615</v>
      </c>
      <c r="AJ2084" s="12">
        <v>-4000</v>
      </c>
      <c r="AK2084" s="12">
        <v>0</v>
      </c>
      <c r="AL2084" s="12">
        <v>0</v>
      </c>
      <c r="AN2084">
        <v>6718615</v>
      </c>
      <c r="AO2084">
        <v>-4000</v>
      </c>
      <c r="AP2084">
        <v>0</v>
      </c>
      <c r="AQ2084">
        <v>0</v>
      </c>
      <c r="AR2084">
        <f t="shared" si="163"/>
        <v>0</v>
      </c>
      <c r="AV2084" s="4">
        <v>2985053</v>
      </c>
      <c r="AW2084" s="4">
        <v>567951</v>
      </c>
      <c r="AX2084" s="4" t="s">
        <v>3783</v>
      </c>
      <c r="AY2084" s="4">
        <v>1000</v>
      </c>
      <c r="AZ2084" s="4">
        <v>1000</v>
      </c>
      <c r="BA2084" s="4">
        <v>143</v>
      </c>
      <c r="BB2084" s="7">
        <f>AZ2084+BA2084-AY2084</f>
        <v>143</v>
      </c>
      <c r="BC2084" s="4" t="s">
        <v>3784</v>
      </c>
      <c r="BD2084" s="4">
        <v>20000</v>
      </c>
      <c r="BE2084" s="4" t="s">
        <v>4</v>
      </c>
      <c r="BF2084" s="4" t="s">
        <v>13</v>
      </c>
      <c r="BG2084" s="4" t="s">
        <v>6</v>
      </c>
      <c r="BH2084" s="4" t="s">
        <v>20</v>
      </c>
      <c r="BI2084" t="str">
        <f t="shared" si="164"/>
        <v>B</v>
      </c>
    </row>
    <row r="2085" spans="1:61" ht="15.75" customHeight="1" x14ac:dyDescent="0.2">
      <c r="A2085" s="4">
        <v>2958390</v>
      </c>
      <c r="B2085" s="4">
        <v>4644403</v>
      </c>
      <c r="C2085" s="4" t="s">
        <v>1575</v>
      </c>
      <c r="D2085" s="4">
        <v>1500</v>
      </c>
      <c r="E2085" s="4">
        <v>1500</v>
      </c>
      <c r="F2085" s="4">
        <v>142.5</v>
      </c>
      <c r="G2085" s="7">
        <f>E2085+F2085-D2085</f>
        <v>142.5</v>
      </c>
      <c r="H2085" s="4" t="s">
        <v>1576</v>
      </c>
      <c r="I2085" s="4">
        <v>25000</v>
      </c>
      <c r="J2085" s="4" t="s">
        <v>4</v>
      </c>
      <c r="K2085" s="4" t="s">
        <v>13</v>
      </c>
      <c r="L2085" s="4" t="s">
        <v>6</v>
      </c>
      <c r="M2085" s="4" t="s">
        <v>23</v>
      </c>
      <c r="O2085" s="4"/>
      <c r="P2085" s="14">
        <v>6719112</v>
      </c>
      <c r="Q2085" s="12">
        <v>2.7999999999999545</v>
      </c>
      <c r="S2085" s="14">
        <v>377886</v>
      </c>
      <c r="T2085" s="12">
        <v>76</v>
      </c>
      <c r="U2085">
        <f>SUM($T$2:T2085)</f>
        <v>3165767.649999999</v>
      </c>
      <c r="W2085" s="16">
        <v>377886</v>
      </c>
      <c r="X2085">
        <v>3165767.649999999</v>
      </c>
      <c r="Y2085">
        <v>2084</v>
      </c>
      <c r="Z2085" s="18">
        <f t="shared" si="161"/>
        <v>7.603133532688088</v>
      </c>
      <c r="AA2085" s="18">
        <f t="shared" si="162"/>
        <v>0.45661700262927257</v>
      </c>
      <c r="AB2085" t="str">
        <f t="shared" si="165"/>
        <v>B</v>
      </c>
      <c r="AI2085" s="14">
        <v>6719112</v>
      </c>
      <c r="AJ2085" s="12">
        <v>2.7999999999999545</v>
      </c>
      <c r="AK2085" s="12">
        <v>2.8</v>
      </c>
      <c r="AL2085" s="12">
        <v>2000</v>
      </c>
      <c r="AN2085">
        <v>6719112</v>
      </c>
      <c r="AO2085">
        <v>2.7999999999999545</v>
      </c>
      <c r="AP2085">
        <v>2.8</v>
      </c>
      <c r="AQ2085">
        <v>2000</v>
      </c>
      <c r="AR2085">
        <f t="shared" si="163"/>
        <v>0</v>
      </c>
      <c r="AV2085" s="4">
        <v>2958390</v>
      </c>
      <c r="AW2085" s="4">
        <v>4644403</v>
      </c>
      <c r="AX2085" s="4" t="s">
        <v>1575</v>
      </c>
      <c r="AY2085" s="4">
        <v>1500</v>
      </c>
      <c r="AZ2085" s="4">
        <v>1500</v>
      </c>
      <c r="BA2085" s="4">
        <v>142.5</v>
      </c>
      <c r="BB2085" s="7">
        <f>AZ2085+BA2085-AY2085</f>
        <v>142.5</v>
      </c>
      <c r="BC2085" s="4" t="s">
        <v>1576</v>
      </c>
      <c r="BD2085" s="4">
        <v>25000</v>
      </c>
      <c r="BE2085" s="4" t="s">
        <v>4</v>
      </c>
      <c r="BF2085" s="4" t="s">
        <v>13</v>
      </c>
      <c r="BG2085" s="4" t="s">
        <v>6</v>
      </c>
      <c r="BH2085" s="4" t="s">
        <v>23</v>
      </c>
      <c r="BI2085" t="str">
        <f t="shared" si="164"/>
        <v>B</v>
      </c>
    </row>
    <row r="2086" spans="1:61" ht="15.75" customHeight="1" x14ac:dyDescent="0.2">
      <c r="A2086" s="4">
        <v>2971193</v>
      </c>
      <c r="B2086" s="4">
        <v>8808115</v>
      </c>
      <c r="C2086" s="4" t="s">
        <v>2533</v>
      </c>
      <c r="D2086" s="4">
        <v>1250</v>
      </c>
      <c r="E2086" s="4">
        <v>1250</v>
      </c>
      <c r="F2086" s="4">
        <v>142.5</v>
      </c>
      <c r="G2086" s="7">
        <f>E2086+F2086-D2086</f>
        <v>142.5</v>
      </c>
      <c r="H2086" s="4" t="s">
        <v>2534</v>
      </c>
      <c r="I2086" s="4">
        <v>2000</v>
      </c>
      <c r="J2086" s="4" t="s">
        <v>4</v>
      </c>
      <c r="K2086" s="4" t="s">
        <v>22</v>
      </c>
      <c r="L2086" s="4" t="s">
        <v>6</v>
      </c>
      <c r="M2086" s="4" t="s">
        <v>20</v>
      </c>
      <c r="O2086" s="4"/>
      <c r="P2086" s="14">
        <v>6720071</v>
      </c>
      <c r="Q2086" s="12">
        <v>4.5</v>
      </c>
      <c r="S2086" s="14">
        <v>4842328</v>
      </c>
      <c r="T2086" s="12">
        <v>76</v>
      </c>
      <c r="U2086">
        <f>SUM($T$2:T2086)</f>
        <v>3165843.649999999</v>
      </c>
      <c r="W2086" s="16">
        <v>4842328</v>
      </c>
      <c r="X2086">
        <v>3165843.649999999</v>
      </c>
      <c r="Y2086">
        <v>2085</v>
      </c>
      <c r="Z2086" s="18">
        <f t="shared" si="161"/>
        <v>7.6033160597122942</v>
      </c>
      <c r="AA2086" s="18">
        <f t="shared" si="162"/>
        <v>0.45683610867659946</v>
      </c>
      <c r="AB2086" t="str">
        <f t="shared" si="165"/>
        <v>B</v>
      </c>
      <c r="AI2086" s="14">
        <v>6720071</v>
      </c>
      <c r="AJ2086" s="12">
        <v>4.5</v>
      </c>
      <c r="AK2086" s="12">
        <v>4.5</v>
      </c>
      <c r="AL2086" s="12">
        <v>3000</v>
      </c>
      <c r="AN2086">
        <v>6720071</v>
      </c>
      <c r="AO2086">
        <v>4.5</v>
      </c>
      <c r="AP2086">
        <v>4.5</v>
      </c>
      <c r="AQ2086">
        <v>3000</v>
      </c>
      <c r="AR2086">
        <f t="shared" si="163"/>
        <v>0</v>
      </c>
      <c r="AV2086" s="4">
        <v>2971193</v>
      </c>
      <c r="AW2086" s="4">
        <v>8808115</v>
      </c>
      <c r="AX2086" s="4" t="s">
        <v>2533</v>
      </c>
      <c r="AY2086" s="4">
        <v>1250</v>
      </c>
      <c r="AZ2086" s="4">
        <v>1250</v>
      </c>
      <c r="BA2086" s="4">
        <v>142.5</v>
      </c>
      <c r="BB2086" s="7">
        <f>AZ2086+BA2086-AY2086</f>
        <v>142.5</v>
      </c>
      <c r="BC2086" s="4" t="s">
        <v>2534</v>
      </c>
      <c r="BD2086" s="4">
        <v>2000</v>
      </c>
      <c r="BE2086" s="4" t="s">
        <v>4</v>
      </c>
      <c r="BF2086" s="4" t="s">
        <v>22</v>
      </c>
      <c r="BG2086" s="4" t="s">
        <v>6</v>
      </c>
      <c r="BH2086" s="4" t="s">
        <v>20</v>
      </c>
      <c r="BI2086" t="str">
        <f t="shared" si="164"/>
        <v>A</v>
      </c>
    </row>
    <row r="2087" spans="1:61" ht="15.75" customHeight="1" x14ac:dyDescent="0.2">
      <c r="A2087" s="4">
        <v>2981462</v>
      </c>
      <c r="B2087" s="4">
        <v>8464975</v>
      </c>
      <c r="C2087" s="4" t="s">
        <v>3447</v>
      </c>
      <c r="D2087" s="4">
        <v>1500</v>
      </c>
      <c r="E2087" s="4">
        <v>1500</v>
      </c>
      <c r="F2087" s="4">
        <v>142.5</v>
      </c>
      <c r="G2087" s="7">
        <f>E2087+F2087-D2087</f>
        <v>142.5</v>
      </c>
      <c r="H2087" s="4" t="s">
        <v>3448</v>
      </c>
      <c r="I2087" s="4">
        <v>6000</v>
      </c>
      <c r="J2087" s="4" t="s">
        <v>4</v>
      </c>
      <c r="K2087" s="4" t="s">
        <v>13</v>
      </c>
      <c r="L2087" s="4" t="s">
        <v>6</v>
      </c>
      <c r="M2087" s="4" t="s">
        <v>173</v>
      </c>
      <c r="O2087" s="4"/>
      <c r="P2087" s="14">
        <v>6722787</v>
      </c>
      <c r="Q2087" s="12">
        <v>325.85000000000014</v>
      </c>
      <c r="S2087" s="14">
        <v>8340088</v>
      </c>
      <c r="T2087" s="12">
        <v>76</v>
      </c>
      <c r="U2087">
        <f>SUM($T$2:T2087)</f>
        <v>3165919.649999999</v>
      </c>
      <c r="W2087" s="16">
        <v>8340088</v>
      </c>
      <c r="X2087">
        <v>3165919.649999999</v>
      </c>
      <c r="Y2087">
        <v>2086</v>
      </c>
      <c r="Z2087" s="18">
        <f t="shared" si="161"/>
        <v>7.6034985867365013</v>
      </c>
      <c r="AA2087" s="18">
        <f t="shared" si="162"/>
        <v>0.45705521472392641</v>
      </c>
      <c r="AB2087" t="str">
        <f t="shared" si="165"/>
        <v>B</v>
      </c>
      <c r="AI2087" s="14">
        <v>6722787</v>
      </c>
      <c r="AJ2087" s="12">
        <v>325.85000000000014</v>
      </c>
      <c r="AK2087" s="12">
        <v>325.85000000000002</v>
      </c>
      <c r="AL2087" s="12">
        <v>3000</v>
      </c>
      <c r="AN2087">
        <v>6722787</v>
      </c>
      <c r="AO2087">
        <v>325.85000000000014</v>
      </c>
      <c r="AP2087">
        <v>325.85000000000002</v>
      </c>
      <c r="AQ2087">
        <v>3000</v>
      </c>
      <c r="AR2087">
        <f t="shared" si="163"/>
        <v>0</v>
      </c>
      <c r="AV2087" s="4">
        <v>2981462</v>
      </c>
      <c r="AW2087" s="4">
        <v>8464975</v>
      </c>
      <c r="AX2087" s="4" t="s">
        <v>3447</v>
      </c>
      <c r="AY2087" s="4">
        <v>1500</v>
      </c>
      <c r="AZ2087" s="4">
        <v>1500</v>
      </c>
      <c r="BA2087" s="4">
        <v>142.5</v>
      </c>
      <c r="BB2087" s="7">
        <f>AZ2087+BA2087-AY2087</f>
        <v>142.5</v>
      </c>
      <c r="BC2087" s="4" t="s">
        <v>3448</v>
      </c>
      <c r="BD2087" s="4">
        <v>6000</v>
      </c>
      <c r="BE2087" s="4" t="s">
        <v>4</v>
      </c>
      <c r="BF2087" s="4" t="s">
        <v>13</v>
      </c>
      <c r="BG2087" s="4" t="s">
        <v>6</v>
      </c>
      <c r="BH2087" s="4" t="s">
        <v>173</v>
      </c>
      <c r="BI2087" t="str">
        <f t="shared" si="164"/>
        <v>A</v>
      </c>
    </row>
    <row r="2088" spans="1:61" ht="15.75" customHeight="1" x14ac:dyDescent="0.2">
      <c r="A2088" s="4">
        <v>2991745</v>
      </c>
      <c r="B2088" s="4">
        <v>8141813</v>
      </c>
      <c r="C2088" s="4" t="s">
        <v>4370</v>
      </c>
      <c r="D2088" s="4">
        <v>3750</v>
      </c>
      <c r="E2088" s="4">
        <v>3750</v>
      </c>
      <c r="F2088" s="4">
        <v>142.5</v>
      </c>
      <c r="G2088" s="7">
        <f>E2088+F2088-D2088</f>
        <v>142.5</v>
      </c>
      <c r="H2088" s="4" t="s">
        <v>3311</v>
      </c>
      <c r="I2088" s="4">
        <v>14000</v>
      </c>
      <c r="J2088" s="4" t="s">
        <v>4</v>
      </c>
      <c r="K2088" s="4" t="s">
        <v>5</v>
      </c>
      <c r="L2088" s="4" t="s">
        <v>6</v>
      </c>
      <c r="M2088" s="4" t="s">
        <v>12</v>
      </c>
      <c r="O2088" s="4"/>
      <c r="P2088" s="14">
        <v>6723200</v>
      </c>
      <c r="Q2088" s="12">
        <v>-7528.5599999999995</v>
      </c>
      <c r="S2088" s="14">
        <v>94595</v>
      </c>
      <c r="T2088" s="12">
        <v>75</v>
      </c>
      <c r="U2088">
        <f>SUM($T$2:T2088)</f>
        <v>3165994.649999999</v>
      </c>
      <c r="W2088" s="16">
        <v>94595</v>
      </c>
      <c r="X2088">
        <v>3165994.649999999</v>
      </c>
      <c r="Y2088">
        <v>2087</v>
      </c>
      <c r="Z2088" s="18">
        <f t="shared" si="161"/>
        <v>7.6036787120893372</v>
      </c>
      <c r="AA2088" s="18">
        <f t="shared" si="162"/>
        <v>0.4572743207712533</v>
      </c>
      <c r="AB2088" t="str">
        <f t="shared" si="165"/>
        <v>B</v>
      </c>
      <c r="AI2088" s="14">
        <v>6723200</v>
      </c>
      <c r="AJ2088" s="12">
        <v>-7528.5599999999995</v>
      </c>
      <c r="AK2088" s="12">
        <v>71.44</v>
      </c>
      <c r="AL2088" s="12">
        <v>2350</v>
      </c>
      <c r="AN2088">
        <v>6723200</v>
      </c>
      <c r="AO2088">
        <v>-7528.5599999999995</v>
      </c>
      <c r="AP2088">
        <v>71.44</v>
      </c>
      <c r="AQ2088">
        <v>2350</v>
      </c>
      <c r="AR2088">
        <f t="shared" si="163"/>
        <v>1</v>
      </c>
      <c r="AV2088" s="4">
        <v>2991745</v>
      </c>
      <c r="AW2088" s="4">
        <v>8141813</v>
      </c>
      <c r="AX2088" s="4" t="s">
        <v>4370</v>
      </c>
      <c r="AY2088" s="4">
        <v>3750</v>
      </c>
      <c r="AZ2088" s="4">
        <v>3750</v>
      </c>
      <c r="BA2088" s="4">
        <v>142.5</v>
      </c>
      <c r="BB2088" s="7">
        <f>AZ2088+BA2088-AY2088</f>
        <v>142.5</v>
      </c>
      <c r="BC2088" s="4" t="s">
        <v>3311</v>
      </c>
      <c r="BD2088" s="4">
        <v>14000</v>
      </c>
      <c r="BE2088" s="4" t="s">
        <v>4</v>
      </c>
      <c r="BF2088" s="4" t="s">
        <v>5</v>
      </c>
      <c r="BG2088" s="4" t="s">
        <v>6</v>
      </c>
      <c r="BH2088" s="4" t="s">
        <v>12</v>
      </c>
      <c r="BI2088" t="str">
        <f t="shared" si="164"/>
        <v>C</v>
      </c>
    </row>
    <row r="2089" spans="1:61" ht="15.75" customHeight="1" x14ac:dyDescent="0.2">
      <c r="A2089" s="4">
        <v>2948499</v>
      </c>
      <c r="B2089" s="4">
        <v>70375</v>
      </c>
      <c r="C2089" s="4" t="s">
        <v>429</v>
      </c>
      <c r="D2089" s="4">
        <v>10000</v>
      </c>
      <c r="E2089" s="4">
        <v>10000</v>
      </c>
      <c r="F2089" s="4">
        <v>140</v>
      </c>
      <c r="G2089" s="7">
        <f>E2089+F2089-D2089</f>
        <v>140</v>
      </c>
      <c r="H2089" s="4" t="s">
        <v>354</v>
      </c>
      <c r="I2089" s="4">
        <v>8500</v>
      </c>
      <c r="J2089" s="4" t="s">
        <v>4</v>
      </c>
      <c r="K2089" s="4" t="s">
        <v>13</v>
      </c>
      <c r="L2089" s="4" t="s">
        <v>6</v>
      </c>
      <c r="M2089" s="4" t="s">
        <v>101</v>
      </c>
      <c r="O2089" s="4"/>
      <c r="P2089" s="14">
        <v>6725566</v>
      </c>
      <c r="Q2089" s="12">
        <v>-1000</v>
      </c>
      <c r="S2089" s="14">
        <v>262205</v>
      </c>
      <c r="T2089" s="12">
        <v>75</v>
      </c>
      <c r="U2089">
        <f>SUM($T$2:T2089)</f>
        <v>3166069.649999999</v>
      </c>
      <c r="W2089" s="16">
        <v>262205</v>
      </c>
      <c r="X2089">
        <v>3166069.649999999</v>
      </c>
      <c r="Y2089">
        <v>2088</v>
      </c>
      <c r="Z2089" s="18">
        <f t="shared" si="161"/>
        <v>7.6038588374421723</v>
      </c>
      <c r="AA2089" s="18">
        <f t="shared" si="162"/>
        <v>0.45749342681858018</v>
      </c>
      <c r="AB2089" t="str">
        <f t="shared" si="165"/>
        <v>B</v>
      </c>
      <c r="AI2089" s="14">
        <v>6725566</v>
      </c>
      <c r="AJ2089" s="12">
        <v>-1000</v>
      </c>
      <c r="AK2089" s="12">
        <v>0</v>
      </c>
      <c r="AL2089" s="12">
        <v>0</v>
      </c>
      <c r="AN2089">
        <v>6725566</v>
      </c>
      <c r="AO2089">
        <v>-1000</v>
      </c>
      <c r="AP2089">
        <v>0</v>
      </c>
      <c r="AQ2089">
        <v>0</v>
      </c>
      <c r="AR2089">
        <f t="shared" si="163"/>
        <v>0</v>
      </c>
      <c r="AV2089" s="4">
        <v>2948499</v>
      </c>
      <c r="AW2089" s="4">
        <v>70375</v>
      </c>
      <c r="AX2089" s="4" t="s">
        <v>429</v>
      </c>
      <c r="AY2089" s="4">
        <v>10000</v>
      </c>
      <c r="AZ2089" s="4">
        <v>10000</v>
      </c>
      <c r="BA2089" s="4">
        <v>140</v>
      </c>
      <c r="BB2089" s="7">
        <f>AZ2089+BA2089-AY2089</f>
        <v>140</v>
      </c>
      <c r="BC2089" s="4" t="s">
        <v>354</v>
      </c>
      <c r="BD2089" s="4">
        <v>8500</v>
      </c>
      <c r="BE2089" s="4" t="s">
        <v>4</v>
      </c>
      <c r="BF2089" s="4" t="s">
        <v>13</v>
      </c>
      <c r="BG2089" s="4" t="s">
        <v>6</v>
      </c>
      <c r="BH2089" s="4" t="s">
        <v>101</v>
      </c>
      <c r="BI2089" t="str">
        <f t="shared" si="164"/>
        <v>B</v>
      </c>
    </row>
    <row r="2090" spans="1:61" ht="15.75" customHeight="1" x14ac:dyDescent="0.2">
      <c r="A2090" s="4">
        <v>2949094</v>
      </c>
      <c r="B2090" s="4">
        <v>146480</v>
      </c>
      <c r="C2090" s="4" t="s">
        <v>486</v>
      </c>
      <c r="D2090" s="4">
        <v>10000</v>
      </c>
      <c r="E2090" s="4">
        <v>10000</v>
      </c>
      <c r="F2090" s="4">
        <v>140</v>
      </c>
      <c r="G2090" s="7">
        <f>E2090+F2090-D2090</f>
        <v>140</v>
      </c>
      <c r="H2090" s="4" t="s">
        <v>487</v>
      </c>
      <c r="I2090" s="4">
        <v>25000</v>
      </c>
      <c r="J2090" s="4" t="s">
        <v>32</v>
      </c>
      <c r="K2090" s="4" t="s">
        <v>8</v>
      </c>
      <c r="M2090" s="4" t="s">
        <v>186</v>
      </c>
      <c r="O2090" s="4"/>
      <c r="P2090" s="14">
        <v>6726798</v>
      </c>
      <c r="Q2090" s="12">
        <v>4968</v>
      </c>
      <c r="S2090" s="14">
        <v>1346880</v>
      </c>
      <c r="T2090" s="12">
        <v>75</v>
      </c>
      <c r="U2090">
        <f>SUM($T$2:T2090)</f>
        <v>3166144.649999999</v>
      </c>
      <c r="W2090" s="16">
        <v>1346880</v>
      </c>
      <c r="X2090">
        <v>3166144.649999999</v>
      </c>
      <c r="Y2090">
        <v>2089</v>
      </c>
      <c r="Z2090" s="18">
        <f t="shared" si="161"/>
        <v>7.6040389627950082</v>
      </c>
      <c r="AA2090" s="18">
        <f t="shared" si="162"/>
        <v>0.45771253286590707</v>
      </c>
      <c r="AB2090" t="str">
        <f t="shared" si="165"/>
        <v>B</v>
      </c>
      <c r="AI2090" s="14">
        <v>6726798</v>
      </c>
      <c r="AJ2090" s="12">
        <v>4968</v>
      </c>
      <c r="AK2090" s="12">
        <v>4968</v>
      </c>
      <c r="AL2090" s="12">
        <v>10000</v>
      </c>
      <c r="AN2090">
        <v>6726798</v>
      </c>
      <c r="AO2090">
        <v>4968</v>
      </c>
      <c r="AP2090">
        <v>4968</v>
      </c>
      <c r="AQ2090">
        <v>10000</v>
      </c>
      <c r="AR2090">
        <f t="shared" si="163"/>
        <v>0</v>
      </c>
      <c r="AV2090" s="4">
        <v>2949094</v>
      </c>
      <c r="AW2090" s="4">
        <v>146480</v>
      </c>
      <c r="AX2090" s="4" t="s">
        <v>486</v>
      </c>
      <c r="AY2090" s="4">
        <v>10000</v>
      </c>
      <c r="AZ2090" s="4">
        <v>10000</v>
      </c>
      <c r="BA2090" s="4">
        <v>140</v>
      </c>
      <c r="BB2090" s="7">
        <f>AZ2090+BA2090-AY2090</f>
        <v>140</v>
      </c>
      <c r="BC2090" s="4" t="s">
        <v>487</v>
      </c>
      <c r="BD2090" s="4">
        <v>25000</v>
      </c>
      <c r="BE2090" s="4" t="s">
        <v>32</v>
      </c>
      <c r="BF2090" s="4" t="s">
        <v>8</v>
      </c>
      <c r="BH2090" s="4" t="s">
        <v>186</v>
      </c>
      <c r="BI2090" t="str">
        <f t="shared" si="164"/>
        <v>C</v>
      </c>
    </row>
    <row r="2091" spans="1:61" ht="15.75" customHeight="1" x14ac:dyDescent="0.2">
      <c r="A2091" s="4">
        <v>3011674</v>
      </c>
      <c r="B2091" s="4">
        <v>2117389</v>
      </c>
      <c r="C2091" s="4" t="s">
        <v>6710</v>
      </c>
      <c r="D2091" s="4">
        <v>1000</v>
      </c>
      <c r="E2091" s="4">
        <v>0</v>
      </c>
      <c r="F2091" s="4">
        <v>1140</v>
      </c>
      <c r="G2091" s="7">
        <f>E2091+F2091-D2091</f>
        <v>140</v>
      </c>
      <c r="H2091" s="4" t="s">
        <v>1131</v>
      </c>
      <c r="I2091" s="4">
        <v>12000</v>
      </c>
      <c r="J2091" s="4" t="s">
        <v>4</v>
      </c>
      <c r="K2091" s="4" t="s">
        <v>8</v>
      </c>
      <c r="L2091" s="4" t="s">
        <v>14</v>
      </c>
      <c r="M2091" s="4" t="s">
        <v>64</v>
      </c>
      <c r="O2091" s="4"/>
      <c r="P2091" s="14">
        <v>6727253</v>
      </c>
      <c r="Q2091" s="12">
        <v>-750.75</v>
      </c>
      <c r="S2091" s="14">
        <v>6370519</v>
      </c>
      <c r="T2091" s="12">
        <v>75</v>
      </c>
      <c r="U2091">
        <f>SUM($T$2:T2091)</f>
        <v>3166219.649999999</v>
      </c>
      <c r="W2091" s="16">
        <v>6370519</v>
      </c>
      <c r="X2091">
        <v>3166219.649999999</v>
      </c>
      <c r="Y2091">
        <v>2090</v>
      </c>
      <c r="Z2091" s="18">
        <f t="shared" si="161"/>
        <v>7.6042190881478433</v>
      </c>
      <c r="AA2091" s="18">
        <f t="shared" si="162"/>
        <v>0.45793163891323402</v>
      </c>
      <c r="AB2091" t="str">
        <f t="shared" si="165"/>
        <v>B</v>
      </c>
      <c r="AI2091" s="14">
        <v>6727253</v>
      </c>
      <c r="AJ2091" s="12">
        <v>-750.75</v>
      </c>
      <c r="AK2091" s="12">
        <v>299.25</v>
      </c>
      <c r="AL2091" s="12">
        <v>0</v>
      </c>
      <c r="AN2091">
        <v>6727253</v>
      </c>
      <c r="AO2091">
        <v>-750.75</v>
      </c>
      <c r="AP2091">
        <v>299.25</v>
      </c>
      <c r="AQ2091">
        <v>0</v>
      </c>
      <c r="AR2091">
        <f t="shared" si="163"/>
        <v>1</v>
      </c>
      <c r="AV2091" s="4">
        <v>3011674</v>
      </c>
      <c r="AW2091" s="4">
        <v>2117389</v>
      </c>
      <c r="AX2091" s="4" t="s">
        <v>6710</v>
      </c>
      <c r="AY2091" s="4">
        <v>1000</v>
      </c>
      <c r="AZ2091" s="4">
        <v>0</v>
      </c>
      <c r="BA2091" s="4">
        <v>1140</v>
      </c>
      <c r="BB2091" s="7">
        <f>AZ2091+BA2091-AY2091</f>
        <v>140</v>
      </c>
      <c r="BC2091" s="4" t="s">
        <v>1131</v>
      </c>
      <c r="BD2091" s="4">
        <v>12000</v>
      </c>
      <c r="BE2091" s="4" t="s">
        <v>4</v>
      </c>
      <c r="BF2091" s="4" t="s">
        <v>8</v>
      </c>
      <c r="BG2091" s="4" t="s">
        <v>14</v>
      </c>
      <c r="BH2091" s="4" t="s">
        <v>64</v>
      </c>
      <c r="BI2091" t="str">
        <f t="shared" si="164"/>
        <v>B</v>
      </c>
    </row>
    <row r="2092" spans="1:61" ht="15.75" customHeight="1" x14ac:dyDescent="0.2">
      <c r="A2092" s="4">
        <v>3036580</v>
      </c>
      <c r="B2092" s="4">
        <v>258644</v>
      </c>
      <c r="C2092" s="4" t="s">
        <v>7811</v>
      </c>
      <c r="D2092" s="4">
        <v>10000</v>
      </c>
      <c r="E2092" s="4">
        <v>10000</v>
      </c>
      <c r="F2092" s="4">
        <v>140</v>
      </c>
      <c r="G2092" s="7">
        <f>E2092+F2092-D2092</f>
        <v>140</v>
      </c>
      <c r="H2092" s="4" t="s">
        <v>5734</v>
      </c>
      <c r="I2092" s="4">
        <v>16000</v>
      </c>
      <c r="J2092" s="4" t="s">
        <v>4</v>
      </c>
      <c r="K2092" s="4" t="s">
        <v>22</v>
      </c>
      <c r="L2092" s="4" t="s">
        <v>6</v>
      </c>
      <c r="M2092" s="4" t="s">
        <v>186</v>
      </c>
      <c r="O2092" s="4"/>
      <c r="P2092" s="14">
        <v>6730851</v>
      </c>
      <c r="Q2092" s="12">
        <v>90.8100000000004</v>
      </c>
      <c r="S2092" s="14">
        <v>7279378</v>
      </c>
      <c r="T2092" s="12">
        <v>75</v>
      </c>
      <c r="U2092">
        <f>SUM($T$2:T2092)</f>
        <v>3166294.649999999</v>
      </c>
      <c r="W2092" s="16">
        <v>7279378</v>
      </c>
      <c r="X2092">
        <v>3166294.649999999</v>
      </c>
      <c r="Y2092">
        <v>2091</v>
      </c>
      <c r="Z2092" s="18">
        <f t="shared" si="161"/>
        <v>7.6043992135006793</v>
      </c>
      <c r="AA2092" s="18">
        <f t="shared" si="162"/>
        <v>0.45815074496056091</v>
      </c>
      <c r="AB2092" t="str">
        <f t="shared" si="165"/>
        <v>B</v>
      </c>
      <c r="AI2092" s="14">
        <v>6730851</v>
      </c>
      <c r="AJ2092" s="12">
        <v>90.8100000000004</v>
      </c>
      <c r="AK2092" s="12">
        <v>90.81</v>
      </c>
      <c r="AL2092" s="12">
        <v>5700</v>
      </c>
      <c r="AN2092">
        <v>6730851</v>
      </c>
      <c r="AO2092">
        <v>90.8100000000004</v>
      </c>
      <c r="AP2092">
        <v>90.81</v>
      </c>
      <c r="AQ2092">
        <v>5700</v>
      </c>
      <c r="AR2092">
        <f t="shared" si="163"/>
        <v>0</v>
      </c>
      <c r="AV2092" s="4">
        <v>3036580</v>
      </c>
      <c r="AW2092" s="4">
        <v>258644</v>
      </c>
      <c r="AX2092" s="4" t="s">
        <v>7811</v>
      </c>
      <c r="AY2092" s="4">
        <v>10000</v>
      </c>
      <c r="AZ2092" s="4">
        <v>10000</v>
      </c>
      <c r="BA2092" s="4">
        <v>140</v>
      </c>
      <c r="BB2092" s="7">
        <f>AZ2092+BA2092-AY2092</f>
        <v>140</v>
      </c>
      <c r="BC2092" s="4" t="s">
        <v>5734</v>
      </c>
      <c r="BD2092" s="4">
        <v>16000</v>
      </c>
      <c r="BE2092" s="4" t="s">
        <v>4</v>
      </c>
      <c r="BF2092" s="4" t="s">
        <v>22</v>
      </c>
      <c r="BG2092" s="4" t="s">
        <v>6</v>
      </c>
      <c r="BH2092" s="4" t="s">
        <v>186</v>
      </c>
      <c r="BI2092" t="str">
        <f t="shared" si="164"/>
        <v>B</v>
      </c>
    </row>
    <row r="2093" spans="1:61" ht="15.75" customHeight="1" x14ac:dyDescent="0.2">
      <c r="A2093" s="4">
        <v>3038106</v>
      </c>
      <c r="B2093" s="4">
        <v>7919815</v>
      </c>
      <c r="C2093" s="4" t="s">
        <v>7915</v>
      </c>
      <c r="D2093" s="4">
        <v>10000</v>
      </c>
      <c r="E2093" s="4">
        <v>10000</v>
      </c>
      <c r="F2093" s="4">
        <v>140</v>
      </c>
      <c r="G2093" s="7">
        <f>E2093+F2093-D2093</f>
        <v>140</v>
      </c>
      <c r="H2093" s="4" t="s">
        <v>6137</v>
      </c>
      <c r="I2093" s="4">
        <v>20000</v>
      </c>
      <c r="J2093" s="4" t="s">
        <v>4</v>
      </c>
      <c r="K2093" s="4" t="s">
        <v>13</v>
      </c>
      <c r="L2093" s="4" t="s">
        <v>6</v>
      </c>
      <c r="M2093" s="4" t="s">
        <v>173</v>
      </c>
      <c r="O2093" s="4"/>
      <c r="P2093" s="14">
        <v>6733749</v>
      </c>
      <c r="Q2093" s="12">
        <v>546</v>
      </c>
      <c r="S2093" s="14">
        <v>8124082</v>
      </c>
      <c r="T2093" s="12">
        <v>75</v>
      </c>
      <c r="U2093">
        <f>SUM($T$2:T2093)</f>
        <v>3166369.649999999</v>
      </c>
      <c r="W2093" s="16">
        <v>8124082</v>
      </c>
      <c r="X2093">
        <v>3166369.649999999</v>
      </c>
      <c r="Y2093">
        <v>2092</v>
      </c>
      <c r="Z2093" s="18">
        <f t="shared" si="161"/>
        <v>7.6045793388535143</v>
      </c>
      <c r="AA2093" s="18">
        <f t="shared" si="162"/>
        <v>0.4583698510078878</v>
      </c>
      <c r="AB2093" t="str">
        <f t="shared" si="165"/>
        <v>B</v>
      </c>
      <c r="AI2093" s="14">
        <v>6733749</v>
      </c>
      <c r="AJ2093" s="12">
        <v>546</v>
      </c>
      <c r="AK2093" s="12">
        <v>546</v>
      </c>
      <c r="AL2093" s="12">
        <v>3500</v>
      </c>
      <c r="AN2093">
        <v>6733749</v>
      </c>
      <c r="AO2093">
        <v>546</v>
      </c>
      <c r="AP2093">
        <v>546</v>
      </c>
      <c r="AQ2093">
        <v>3500</v>
      </c>
      <c r="AR2093">
        <f t="shared" si="163"/>
        <v>0</v>
      </c>
      <c r="AV2093" s="4">
        <v>3038106</v>
      </c>
      <c r="AW2093" s="4">
        <v>7919815</v>
      </c>
      <c r="AX2093" s="4" t="s">
        <v>7915</v>
      </c>
      <c r="AY2093" s="4">
        <v>10000</v>
      </c>
      <c r="AZ2093" s="4">
        <v>10000</v>
      </c>
      <c r="BA2093" s="4">
        <v>140</v>
      </c>
      <c r="BB2093" s="7">
        <f>AZ2093+BA2093-AY2093</f>
        <v>140</v>
      </c>
      <c r="BC2093" s="4" t="s">
        <v>6137</v>
      </c>
      <c r="BD2093" s="4">
        <v>20000</v>
      </c>
      <c r="BE2093" s="4" t="s">
        <v>4</v>
      </c>
      <c r="BF2093" s="4" t="s">
        <v>13</v>
      </c>
      <c r="BG2093" s="4" t="s">
        <v>6</v>
      </c>
      <c r="BH2093" s="4" t="s">
        <v>173</v>
      </c>
      <c r="BI2093" t="str">
        <f t="shared" si="164"/>
        <v>B</v>
      </c>
    </row>
    <row r="2094" spans="1:61" ht="15.75" customHeight="1" x14ac:dyDescent="0.2">
      <c r="A2094" s="4">
        <v>3040780</v>
      </c>
      <c r="B2094" s="4">
        <v>464855</v>
      </c>
      <c r="C2094" s="4" t="s">
        <v>8769</v>
      </c>
      <c r="D2094" s="4">
        <v>1000</v>
      </c>
      <c r="E2094" s="4">
        <v>1000</v>
      </c>
      <c r="F2094" s="4">
        <v>140</v>
      </c>
      <c r="G2094" s="7">
        <f>E2094+F2094-D2094</f>
        <v>140</v>
      </c>
      <c r="H2094" s="4" t="s">
        <v>970</v>
      </c>
      <c r="I2094" s="4">
        <v>10500</v>
      </c>
      <c r="J2094" s="4" t="s">
        <v>4</v>
      </c>
      <c r="K2094" s="4" t="s">
        <v>8</v>
      </c>
      <c r="L2094" s="4" t="s">
        <v>6</v>
      </c>
      <c r="M2094" s="4" t="s">
        <v>20</v>
      </c>
      <c r="O2094" s="4"/>
      <c r="P2094" s="14">
        <v>6735016</v>
      </c>
      <c r="Q2094" s="12">
        <v>307.80000000000018</v>
      </c>
      <c r="S2094" s="14">
        <v>8046592</v>
      </c>
      <c r="T2094" s="12">
        <v>73.450000000000045</v>
      </c>
      <c r="U2094">
        <f>SUM($T$2:T2094)</f>
        <v>3166443.0999999992</v>
      </c>
      <c r="W2094" s="16">
        <v>8046592</v>
      </c>
      <c r="X2094">
        <v>3166443.0999999992</v>
      </c>
      <c r="Y2094">
        <v>2093</v>
      </c>
      <c r="Z2094" s="18">
        <f t="shared" si="161"/>
        <v>7.6047557416157252</v>
      </c>
      <c r="AA2094" s="18">
        <f t="shared" si="162"/>
        <v>0.45858895705521474</v>
      </c>
      <c r="AB2094" t="str">
        <f t="shared" si="165"/>
        <v>B</v>
      </c>
      <c r="AI2094" s="14">
        <v>6735016</v>
      </c>
      <c r="AJ2094" s="12">
        <v>307.80000000000018</v>
      </c>
      <c r="AK2094" s="12">
        <v>307.8</v>
      </c>
      <c r="AL2094" s="12">
        <v>6000</v>
      </c>
      <c r="AN2094">
        <v>6735016</v>
      </c>
      <c r="AO2094">
        <v>307.80000000000018</v>
      </c>
      <c r="AP2094">
        <v>307.8</v>
      </c>
      <c r="AQ2094">
        <v>6000</v>
      </c>
      <c r="AR2094">
        <f t="shared" si="163"/>
        <v>0</v>
      </c>
      <c r="AV2094" s="4">
        <v>3040780</v>
      </c>
      <c r="AW2094" s="4">
        <v>464855</v>
      </c>
      <c r="AX2094" s="4" t="s">
        <v>8769</v>
      </c>
      <c r="AY2094" s="4">
        <v>1000</v>
      </c>
      <c r="AZ2094" s="4">
        <v>1000</v>
      </c>
      <c r="BA2094" s="4">
        <v>140</v>
      </c>
      <c r="BB2094" s="7">
        <f>AZ2094+BA2094-AY2094</f>
        <v>140</v>
      </c>
      <c r="BC2094" s="4" t="s">
        <v>970</v>
      </c>
      <c r="BD2094" s="4">
        <v>10500</v>
      </c>
      <c r="BE2094" s="4" t="s">
        <v>4</v>
      </c>
      <c r="BF2094" s="4" t="s">
        <v>8</v>
      </c>
      <c r="BG2094" s="4" t="s">
        <v>6</v>
      </c>
      <c r="BH2094" s="4" t="s">
        <v>20</v>
      </c>
      <c r="BI2094" t="str">
        <f t="shared" si="164"/>
        <v>B</v>
      </c>
    </row>
    <row r="2095" spans="1:61" ht="15.75" customHeight="1" x14ac:dyDescent="0.2">
      <c r="A2095" s="4">
        <v>3058161</v>
      </c>
      <c r="B2095" s="4">
        <v>136385</v>
      </c>
      <c r="C2095" s="4" t="s">
        <v>9262</v>
      </c>
      <c r="D2095" s="4">
        <v>2000</v>
      </c>
      <c r="E2095" s="4">
        <v>2000</v>
      </c>
      <c r="F2095" s="4">
        <v>140</v>
      </c>
      <c r="G2095" s="7">
        <f>E2095+F2095-D2095</f>
        <v>140</v>
      </c>
      <c r="H2095" s="4" t="s">
        <v>3564</v>
      </c>
      <c r="I2095" s="4">
        <v>35000</v>
      </c>
      <c r="J2095" s="4" t="s">
        <v>4</v>
      </c>
      <c r="K2095" s="4" t="s">
        <v>13</v>
      </c>
      <c r="L2095" s="4" t="s">
        <v>6</v>
      </c>
      <c r="M2095" s="4" t="s">
        <v>64</v>
      </c>
      <c r="O2095" s="4"/>
      <c r="P2095" s="14">
        <v>6736892</v>
      </c>
      <c r="Q2095" s="12">
        <v>950</v>
      </c>
      <c r="S2095" s="14">
        <v>227049</v>
      </c>
      <c r="T2095" s="12">
        <v>72.75</v>
      </c>
      <c r="U2095">
        <f>SUM($T$2:T2095)</f>
        <v>3166515.8499999992</v>
      </c>
      <c r="W2095" s="16">
        <v>227049</v>
      </c>
      <c r="X2095">
        <v>3166515.8499999992</v>
      </c>
      <c r="Y2095">
        <v>2094</v>
      </c>
      <c r="Z2095" s="18">
        <f t="shared" si="161"/>
        <v>7.6049304632079755</v>
      </c>
      <c r="AA2095" s="18">
        <f t="shared" si="162"/>
        <v>0.45880806310254163</v>
      </c>
      <c r="AB2095" t="str">
        <f t="shared" si="165"/>
        <v>B</v>
      </c>
      <c r="AI2095" s="14">
        <v>6736892</v>
      </c>
      <c r="AJ2095" s="12">
        <v>950</v>
      </c>
      <c r="AK2095" s="12">
        <v>950</v>
      </c>
      <c r="AL2095" s="12">
        <v>10000</v>
      </c>
      <c r="AN2095">
        <v>6736892</v>
      </c>
      <c r="AO2095">
        <v>950</v>
      </c>
      <c r="AP2095">
        <v>950</v>
      </c>
      <c r="AQ2095">
        <v>10000</v>
      </c>
      <c r="AR2095">
        <f t="shared" si="163"/>
        <v>0</v>
      </c>
      <c r="AV2095" s="4">
        <v>3058161</v>
      </c>
      <c r="AW2095" s="4">
        <v>136385</v>
      </c>
      <c r="AX2095" s="4" t="s">
        <v>9262</v>
      </c>
      <c r="AY2095" s="4">
        <v>2000</v>
      </c>
      <c r="AZ2095" s="4">
        <v>2000</v>
      </c>
      <c r="BA2095" s="4">
        <v>140</v>
      </c>
      <c r="BB2095" s="7">
        <f>AZ2095+BA2095-AY2095</f>
        <v>140</v>
      </c>
      <c r="BC2095" s="4" t="s">
        <v>3564</v>
      </c>
      <c r="BD2095" s="4">
        <v>35000</v>
      </c>
      <c r="BE2095" s="4" t="s">
        <v>4</v>
      </c>
      <c r="BF2095" s="4" t="s">
        <v>13</v>
      </c>
      <c r="BG2095" s="4" t="s">
        <v>6</v>
      </c>
      <c r="BH2095" s="4" t="s">
        <v>64</v>
      </c>
      <c r="BI2095" t="str">
        <f t="shared" si="164"/>
        <v>A</v>
      </c>
    </row>
    <row r="2096" spans="1:61" ht="15.75" customHeight="1" x14ac:dyDescent="0.2">
      <c r="A2096" s="4">
        <v>3013130</v>
      </c>
      <c r="B2096" s="4">
        <v>380567</v>
      </c>
      <c r="C2096" s="4" t="s">
        <v>6088</v>
      </c>
      <c r="D2096" s="4">
        <v>4550</v>
      </c>
      <c r="E2096" s="4">
        <v>4550</v>
      </c>
      <c r="F2096" s="4">
        <v>138.32</v>
      </c>
      <c r="G2096" s="7">
        <f>E2096+F2096-D2096</f>
        <v>138.31999999999971</v>
      </c>
      <c r="H2096" s="4" t="s">
        <v>1787</v>
      </c>
      <c r="I2096" s="4">
        <v>12000</v>
      </c>
      <c r="J2096" s="4" t="s">
        <v>4</v>
      </c>
      <c r="K2096" s="4" t="s">
        <v>13</v>
      </c>
      <c r="L2096" s="4" t="s">
        <v>6</v>
      </c>
      <c r="M2096" s="4" t="s">
        <v>40</v>
      </c>
      <c r="O2096" s="4"/>
      <c r="P2096" s="14">
        <v>6739342</v>
      </c>
      <c r="Q2096" s="12">
        <v>1050</v>
      </c>
      <c r="S2096" s="14">
        <v>313800</v>
      </c>
      <c r="T2096" s="12">
        <v>72.200000000000045</v>
      </c>
      <c r="U2096">
        <f>SUM($T$2:T2096)</f>
        <v>3166588.0499999993</v>
      </c>
      <c r="W2096" s="16">
        <v>313800</v>
      </c>
      <c r="X2096">
        <v>3166588.0499999993</v>
      </c>
      <c r="Y2096">
        <v>2095</v>
      </c>
      <c r="Z2096" s="18">
        <f t="shared" si="161"/>
        <v>7.6051038638809727</v>
      </c>
      <c r="AA2096" s="18">
        <f t="shared" si="162"/>
        <v>0.45902716914986852</v>
      </c>
      <c r="AB2096" t="str">
        <f t="shared" si="165"/>
        <v>B</v>
      </c>
      <c r="AI2096" s="14">
        <v>6739342</v>
      </c>
      <c r="AJ2096" s="12">
        <v>1050</v>
      </c>
      <c r="AK2096" s="12">
        <v>1050</v>
      </c>
      <c r="AL2096" s="12">
        <v>10000</v>
      </c>
      <c r="AN2096">
        <v>6739342</v>
      </c>
      <c r="AO2096">
        <v>1050</v>
      </c>
      <c r="AP2096">
        <v>1050</v>
      </c>
      <c r="AQ2096">
        <v>10000</v>
      </c>
      <c r="AR2096">
        <f t="shared" si="163"/>
        <v>0</v>
      </c>
      <c r="AV2096" s="4">
        <v>3013130</v>
      </c>
      <c r="AW2096" s="4">
        <v>380567</v>
      </c>
      <c r="AX2096" s="4" t="s">
        <v>6088</v>
      </c>
      <c r="AY2096" s="4">
        <v>4550</v>
      </c>
      <c r="AZ2096" s="4">
        <v>4550</v>
      </c>
      <c r="BA2096" s="4">
        <v>138.32</v>
      </c>
      <c r="BB2096" s="7">
        <f>AZ2096+BA2096-AY2096</f>
        <v>138.31999999999971</v>
      </c>
      <c r="BC2096" s="4" t="s">
        <v>1787</v>
      </c>
      <c r="BD2096" s="4">
        <v>12000</v>
      </c>
      <c r="BE2096" s="4" t="s">
        <v>4</v>
      </c>
      <c r="BF2096" s="4" t="s">
        <v>13</v>
      </c>
      <c r="BG2096" s="4" t="s">
        <v>6</v>
      </c>
      <c r="BH2096" s="4" t="s">
        <v>40</v>
      </c>
      <c r="BI2096" t="str">
        <f t="shared" si="164"/>
        <v>B</v>
      </c>
    </row>
    <row r="2097" spans="1:61" ht="15.75" customHeight="1" x14ac:dyDescent="0.2">
      <c r="A2097" s="4">
        <v>3044112</v>
      </c>
      <c r="B2097" s="4">
        <v>32673</v>
      </c>
      <c r="C2097" s="4" t="s">
        <v>8351</v>
      </c>
      <c r="D2097" s="4">
        <v>500</v>
      </c>
      <c r="E2097" s="4">
        <v>500</v>
      </c>
      <c r="F2097" s="4">
        <v>138.25</v>
      </c>
      <c r="G2097" s="7">
        <f>E2097+F2097-D2097</f>
        <v>138.25</v>
      </c>
      <c r="H2097" s="4" t="s">
        <v>6197</v>
      </c>
      <c r="I2097" s="4">
        <v>10000</v>
      </c>
      <c r="J2097" s="4" t="s">
        <v>4</v>
      </c>
      <c r="K2097" s="4" t="s">
        <v>8</v>
      </c>
      <c r="L2097" s="4" t="s">
        <v>6</v>
      </c>
      <c r="M2097" s="4" t="s">
        <v>48</v>
      </c>
      <c r="O2097" s="4"/>
      <c r="P2097" s="14">
        <v>6740084</v>
      </c>
      <c r="Q2097" s="12">
        <v>15.200000000000045</v>
      </c>
      <c r="S2097" s="14">
        <v>1776228</v>
      </c>
      <c r="T2097" s="12">
        <v>72.200000000000045</v>
      </c>
      <c r="U2097">
        <f>SUM($T$2:T2097)</f>
        <v>3166660.2499999995</v>
      </c>
      <c r="W2097" s="16">
        <v>1776228</v>
      </c>
      <c r="X2097">
        <v>3166660.2499999995</v>
      </c>
      <c r="Y2097">
        <v>2096</v>
      </c>
      <c r="Z2097" s="18">
        <f t="shared" si="161"/>
        <v>7.605277264553969</v>
      </c>
      <c r="AA2097" s="18">
        <f t="shared" si="162"/>
        <v>0.45924627519719546</v>
      </c>
      <c r="AB2097" t="str">
        <f t="shared" si="165"/>
        <v>B</v>
      </c>
      <c r="AI2097" s="14">
        <v>6740084</v>
      </c>
      <c r="AJ2097" s="12">
        <v>15.200000000000045</v>
      </c>
      <c r="AK2097" s="12">
        <v>15.2</v>
      </c>
      <c r="AL2097" s="12">
        <v>1000</v>
      </c>
      <c r="AN2097">
        <v>6740084</v>
      </c>
      <c r="AO2097">
        <v>15.200000000000045</v>
      </c>
      <c r="AP2097">
        <v>15.2</v>
      </c>
      <c r="AQ2097">
        <v>1000</v>
      </c>
      <c r="AR2097">
        <f t="shared" si="163"/>
        <v>0</v>
      </c>
      <c r="AV2097" s="4">
        <v>3044112</v>
      </c>
      <c r="AW2097" s="4">
        <v>32673</v>
      </c>
      <c r="AX2097" s="4" t="s">
        <v>8351</v>
      </c>
      <c r="AY2097" s="4">
        <v>500</v>
      </c>
      <c r="AZ2097" s="4">
        <v>500</v>
      </c>
      <c r="BA2097" s="4">
        <v>138.25</v>
      </c>
      <c r="BB2097" s="7">
        <f>AZ2097+BA2097-AY2097</f>
        <v>138.25</v>
      </c>
      <c r="BC2097" s="4" t="s">
        <v>6197</v>
      </c>
      <c r="BD2097" s="4">
        <v>10000</v>
      </c>
      <c r="BE2097" s="4" t="s">
        <v>4</v>
      </c>
      <c r="BF2097" s="4" t="s">
        <v>8</v>
      </c>
      <c r="BG2097" s="4" t="s">
        <v>6</v>
      </c>
      <c r="BH2097" s="4" t="s">
        <v>48</v>
      </c>
      <c r="BI2097" t="str">
        <f t="shared" si="164"/>
        <v>B</v>
      </c>
    </row>
    <row r="2098" spans="1:61" ht="15.75" customHeight="1" x14ac:dyDescent="0.2">
      <c r="A2098" s="4">
        <v>2982785</v>
      </c>
      <c r="B2098" s="4">
        <v>8170702</v>
      </c>
      <c r="C2098" s="4" t="s">
        <v>3571</v>
      </c>
      <c r="D2098" s="4">
        <v>800</v>
      </c>
      <c r="E2098" s="4">
        <v>800</v>
      </c>
      <c r="F2098" s="4">
        <v>138</v>
      </c>
      <c r="G2098" s="7">
        <f>E2098+F2098-D2098</f>
        <v>138</v>
      </c>
      <c r="H2098" s="4" t="s">
        <v>3572</v>
      </c>
      <c r="I2098" s="4">
        <v>4000</v>
      </c>
      <c r="J2098" s="4" t="s">
        <v>4</v>
      </c>
      <c r="K2098" s="4" t="s">
        <v>22</v>
      </c>
      <c r="L2098" s="4" t="s">
        <v>14</v>
      </c>
      <c r="M2098" s="4" t="s">
        <v>20</v>
      </c>
      <c r="O2098" s="4"/>
      <c r="P2098" s="14">
        <v>6740742</v>
      </c>
      <c r="Q2098" s="12">
        <v>1333.8000000000002</v>
      </c>
      <c r="S2098" s="14">
        <v>258150</v>
      </c>
      <c r="T2098" s="12">
        <v>72.199999999999818</v>
      </c>
      <c r="U2098">
        <f>SUM($T$2:T2098)</f>
        <v>3166732.4499999997</v>
      </c>
      <c r="W2098" s="16">
        <v>258150</v>
      </c>
      <c r="X2098">
        <v>3166732.4499999997</v>
      </c>
      <c r="Y2098">
        <v>2097</v>
      </c>
      <c r="Z2098" s="18">
        <f t="shared" si="161"/>
        <v>7.6054506652269662</v>
      </c>
      <c r="AA2098" s="18">
        <f t="shared" si="162"/>
        <v>0.45946538124452235</v>
      </c>
      <c r="AB2098" t="str">
        <f t="shared" si="165"/>
        <v>B</v>
      </c>
      <c r="AI2098" s="14">
        <v>6740742</v>
      </c>
      <c r="AJ2098" s="12">
        <v>1333.8000000000002</v>
      </c>
      <c r="AK2098" s="12">
        <v>1333.8</v>
      </c>
      <c r="AL2098" s="12">
        <v>6000</v>
      </c>
      <c r="AN2098">
        <v>6740742</v>
      </c>
      <c r="AO2098">
        <v>1333.8000000000002</v>
      </c>
      <c r="AP2098">
        <v>1333.8</v>
      </c>
      <c r="AQ2098">
        <v>6000</v>
      </c>
      <c r="AR2098">
        <f t="shared" si="163"/>
        <v>0</v>
      </c>
      <c r="AV2098" s="4">
        <v>2982785</v>
      </c>
      <c r="AW2098" s="4">
        <v>8170702</v>
      </c>
      <c r="AX2098" s="4" t="s">
        <v>3571</v>
      </c>
      <c r="AY2098" s="4">
        <v>800</v>
      </c>
      <c r="AZ2098" s="4">
        <v>800</v>
      </c>
      <c r="BA2098" s="4">
        <v>138</v>
      </c>
      <c r="BB2098" s="7">
        <f>AZ2098+BA2098-AY2098</f>
        <v>138</v>
      </c>
      <c r="BC2098" s="4" t="s">
        <v>3572</v>
      </c>
      <c r="BD2098" s="4">
        <v>4000</v>
      </c>
      <c r="BE2098" s="4" t="s">
        <v>4</v>
      </c>
      <c r="BF2098" s="4" t="s">
        <v>22</v>
      </c>
      <c r="BG2098" s="4" t="s">
        <v>14</v>
      </c>
      <c r="BH2098" s="4" t="s">
        <v>20</v>
      </c>
      <c r="BI2098" t="str">
        <f t="shared" si="164"/>
        <v>B</v>
      </c>
    </row>
    <row r="2099" spans="1:61" ht="15.75" customHeight="1" x14ac:dyDescent="0.2">
      <c r="A2099" s="4">
        <v>2992382</v>
      </c>
      <c r="B2099" s="4">
        <v>9041866</v>
      </c>
      <c r="C2099" s="4" t="s">
        <v>4431</v>
      </c>
      <c r="D2099" s="4">
        <v>800</v>
      </c>
      <c r="E2099" s="4">
        <v>800</v>
      </c>
      <c r="F2099" s="4">
        <v>138</v>
      </c>
      <c r="G2099" s="7">
        <f>E2099+F2099-D2099</f>
        <v>138</v>
      </c>
      <c r="H2099" s="4" t="s">
        <v>2504</v>
      </c>
      <c r="I2099" s="4">
        <v>15000</v>
      </c>
      <c r="J2099" s="4" t="s">
        <v>32</v>
      </c>
      <c r="K2099" s="4" t="s">
        <v>8</v>
      </c>
      <c r="M2099" s="4" t="s">
        <v>48</v>
      </c>
      <c r="O2099" s="4"/>
      <c r="P2099" s="14">
        <v>6742947</v>
      </c>
      <c r="Q2099" s="12">
        <v>2.5999999999999091</v>
      </c>
      <c r="S2099" s="14">
        <v>4925131</v>
      </c>
      <c r="T2099" s="12">
        <v>72</v>
      </c>
      <c r="U2099">
        <f>SUM($T$2:T2099)</f>
        <v>3166804.4499999997</v>
      </c>
      <c r="W2099" s="16">
        <v>4925131</v>
      </c>
      <c r="X2099">
        <v>3166804.4499999997</v>
      </c>
      <c r="Y2099">
        <v>2098</v>
      </c>
      <c r="Z2099" s="18">
        <f t="shared" si="161"/>
        <v>7.605623585565688</v>
      </c>
      <c r="AA2099" s="18">
        <f t="shared" si="162"/>
        <v>0.45968448729184924</v>
      </c>
      <c r="AB2099" t="str">
        <f t="shared" si="165"/>
        <v>B</v>
      </c>
      <c r="AI2099" s="14">
        <v>6742947</v>
      </c>
      <c r="AJ2099" s="12">
        <v>2.5999999999999091</v>
      </c>
      <c r="AK2099" s="12">
        <v>2.6</v>
      </c>
      <c r="AL2099" s="12">
        <v>2000</v>
      </c>
      <c r="AN2099">
        <v>6742947</v>
      </c>
      <c r="AO2099">
        <v>2.5999999999999091</v>
      </c>
      <c r="AP2099">
        <v>2.6</v>
      </c>
      <c r="AQ2099">
        <v>2000</v>
      </c>
      <c r="AR2099">
        <f t="shared" si="163"/>
        <v>0</v>
      </c>
      <c r="AV2099" s="4">
        <v>2992382</v>
      </c>
      <c r="AW2099" s="4">
        <v>9041866</v>
      </c>
      <c r="AX2099" s="4" t="s">
        <v>4431</v>
      </c>
      <c r="AY2099" s="4">
        <v>800</v>
      </c>
      <c r="AZ2099" s="4">
        <v>800</v>
      </c>
      <c r="BA2099" s="4">
        <v>138</v>
      </c>
      <c r="BB2099" s="7">
        <f>AZ2099+BA2099-AY2099</f>
        <v>138</v>
      </c>
      <c r="BC2099" s="4" t="s">
        <v>2504</v>
      </c>
      <c r="BD2099" s="4">
        <v>15000</v>
      </c>
      <c r="BE2099" s="4" t="s">
        <v>32</v>
      </c>
      <c r="BF2099" s="4" t="s">
        <v>8</v>
      </c>
      <c r="BH2099" s="4" t="s">
        <v>48</v>
      </c>
      <c r="BI2099" t="str">
        <f t="shared" si="164"/>
        <v>B</v>
      </c>
    </row>
    <row r="2100" spans="1:61" ht="15.75" customHeight="1" x14ac:dyDescent="0.2">
      <c r="A2100" s="4">
        <v>2956773</v>
      </c>
      <c r="B2100" s="4">
        <v>366270</v>
      </c>
      <c r="C2100" s="4" t="s">
        <v>1272</v>
      </c>
      <c r="D2100" s="4">
        <v>1500</v>
      </c>
      <c r="E2100" s="4">
        <v>1500</v>
      </c>
      <c r="F2100" s="4">
        <v>137.1</v>
      </c>
      <c r="G2100" s="7">
        <f>E2100+F2100-D2100</f>
        <v>137.09999999999991</v>
      </c>
      <c r="H2100" s="4" t="s">
        <v>1273</v>
      </c>
      <c r="I2100" s="4">
        <v>12000</v>
      </c>
      <c r="J2100" s="4" t="s">
        <v>4</v>
      </c>
      <c r="K2100" s="4" t="s">
        <v>8</v>
      </c>
      <c r="L2100" s="4" t="s">
        <v>6</v>
      </c>
      <c r="M2100" s="4" t="s">
        <v>20</v>
      </c>
      <c r="O2100" s="4"/>
      <c r="P2100" s="14">
        <v>6743031</v>
      </c>
      <c r="Q2100" s="12">
        <v>-2500</v>
      </c>
      <c r="S2100" s="14">
        <v>6179664</v>
      </c>
      <c r="T2100" s="12">
        <v>71.819999999999709</v>
      </c>
      <c r="U2100">
        <f>SUM($T$2:T2100)</f>
        <v>3166876.2699999996</v>
      </c>
      <c r="W2100" s="16">
        <v>6179664</v>
      </c>
      <c r="X2100">
        <v>3166876.2699999996</v>
      </c>
      <c r="Y2100">
        <v>2099</v>
      </c>
      <c r="Z2100" s="18">
        <f t="shared" si="161"/>
        <v>7.605796073603563</v>
      </c>
      <c r="AA2100" s="18">
        <f t="shared" si="162"/>
        <v>0.45990359333917619</v>
      </c>
      <c r="AB2100" t="str">
        <f t="shared" si="165"/>
        <v>B</v>
      </c>
      <c r="AI2100" s="14">
        <v>6743031</v>
      </c>
      <c r="AJ2100" s="12">
        <v>-2500</v>
      </c>
      <c r="AK2100" s="12">
        <v>0</v>
      </c>
      <c r="AL2100" s="12">
        <v>0</v>
      </c>
      <c r="AN2100">
        <v>6743031</v>
      </c>
      <c r="AO2100">
        <v>-2500</v>
      </c>
      <c r="AP2100">
        <v>0</v>
      </c>
      <c r="AQ2100">
        <v>0</v>
      </c>
      <c r="AR2100">
        <f t="shared" si="163"/>
        <v>0</v>
      </c>
      <c r="AV2100" s="4">
        <v>2956773</v>
      </c>
      <c r="AW2100" s="4">
        <v>366270</v>
      </c>
      <c r="AX2100" s="4" t="s">
        <v>1272</v>
      </c>
      <c r="AY2100" s="4">
        <v>1500</v>
      </c>
      <c r="AZ2100" s="4">
        <v>1500</v>
      </c>
      <c r="BA2100" s="4">
        <v>137.1</v>
      </c>
      <c r="BB2100" s="7">
        <f>AZ2100+BA2100-AY2100</f>
        <v>137.09999999999991</v>
      </c>
      <c r="BC2100" s="4" t="s">
        <v>1273</v>
      </c>
      <c r="BD2100" s="4">
        <v>12000</v>
      </c>
      <c r="BE2100" s="4" t="s">
        <v>4</v>
      </c>
      <c r="BF2100" s="4" t="s">
        <v>8</v>
      </c>
      <c r="BG2100" s="4" t="s">
        <v>6</v>
      </c>
      <c r="BH2100" s="4" t="s">
        <v>20</v>
      </c>
      <c r="BI2100" t="str">
        <f t="shared" si="164"/>
        <v>B</v>
      </c>
    </row>
    <row r="2101" spans="1:61" ht="15.75" customHeight="1" x14ac:dyDescent="0.2">
      <c r="A2101" s="4">
        <v>2951390</v>
      </c>
      <c r="B2101" s="4">
        <v>4590244</v>
      </c>
      <c r="C2101" s="4" t="s">
        <v>739</v>
      </c>
      <c r="D2101" s="4">
        <v>2000</v>
      </c>
      <c r="E2101" s="4">
        <v>2000</v>
      </c>
      <c r="F2101" s="4">
        <v>136.80000000000001</v>
      </c>
      <c r="G2101" s="7">
        <f>E2101+F2101-D2101</f>
        <v>136.80000000000018</v>
      </c>
      <c r="H2101" s="4" t="s">
        <v>740</v>
      </c>
      <c r="I2101" s="4">
        <v>15000</v>
      </c>
      <c r="J2101" s="4" t="s">
        <v>4</v>
      </c>
      <c r="K2101" s="4" t="s">
        <v>13</v>
      </c>
      <c r="M2101" s="4" t="s">
        <v>20</v>
      </c>
      <c r="O2101" s="4"/>
      <c r="P2101" s="14">
        <v>6743570</v>
      </c>
      <c r="Q2101" s="12">
        <v>675</v>
      </c>
      <c r="S2101" s="14">
        <v>12497</v>
      </c>
      <c r="T2101" s="12">
        <v>71.250000000000284</v>
      </c>
      <c r="U2101">
        <f>SUM($T$2:T2101)</f>
        <v>3166947.5199999996</v>
      </c>
      <c r="W2101" s="16">
        <v>12497</v>
      </c>
      <c r="X2101">
        <v>3166947.5199999996</v>
      </c>
      <c r="Y2101">
        <v>2100</v>
      </c>
      <c r="Z2101" s="18">
        <f t="shared" si="161"/>
        <v>7.6059671926887571</v>
      </c>
      <c r="AA2101" s="18">
        <f t="shared" si="162"/>
        <v>0.46012269938650308</v>
      </c>
      <c r="AB2101" t="str">
        <f t="shared" si="165"/>
        <v>B</v>
      </c>
      <c r="AI2101" s="14">
        <v>6743570</v>
      </c>
      <c r="AJ2101" s="12">
        <v>675</v>
      </c>
      <c r="AK2101" s="12">
        <v>675</v>
      </c>
      <c r="AL2101" s="12">
        <v>4500</v>
      </c>
      <c r="AN2101">
        <v>6743570</v>
      </c>
      <c r="AO2101">
        <v>675</v>
      </c>
      <c r="AP2101">
        <v>675</v>
      </c>
      <c r="AQ2101">
        <v>4500</v>
      </c>
      <c r="AR2101">
        <f t="shared" si="163"/>
        <v>0</v>
      </c>
      <c r="AV2101" s="4">
        <v>2951390</v>
      </c>
      <c r="AW2101" s="4">
        <v>4590244</v>
      </c>
      <c r="AX2101" s="4" t="s">
        <v>739</v>
      </c>
      <c r="AY2101" s="4">
        <v>2000</v>
      </c>
      <c r="AZ2101" s="4">
        <v>2000</v>
      </c>
      <c r="BA2101" s="4">
        <v>136.80000000000001</v>
      </c>
      <c r="BB2101" s="7">
        <f>AZ2101+BA2101-AY2101</f>
        <v>136.80000000000018</v>
      </c>
      <c r="BC2101" s="4" t="s">
        <v>740</v>
      </c>
      <c r="BD2101" s="4">
        <v>15000</v>
      </c>
      <c r="BE2101" s="4" t="s">
        <v>4</v>
      </c>
      <c r="BF2101" s="4" t="s">
        <v>13</v>
      </c>
      <c r="BH2101" s="4" t="s">
        <v>20</v>
      </c>
      <c r="BI2101" t="str">
        <f t="shared" si="164"/>
        <v>A</v>
      </c>
    </row>
    <row r="2102" spans="1:61" ht="15.75" customHeight="1" x14ac:dyDescent="0.2">
      <c r="A2102" s="4">
        <v>2960630</v>
      </c>
      <c r="B2102" s="4">
        <v>192768</v>
      </c>
      <c r="C2102" s="4" t="s">
        <v>1607</v>
      </c>
      <c r="D2102" s="4">
        <v>2000</v>
      </c>
      <c r="E2102" s="4">
        <v>2000</v>
      </c>
      <c r="F2102" s="4">
        <v>136.80000000000001</v>
      </c>
      <c r="G2102" s="7">
        <f>E2102+F2102-D2102</f>
        <v>136.80000000000018</v>
      </c>
      <c r="H2102" s="4" t="s">
        <v>1608</v>
      </c>
      <c r="I2102" s="4">
        <v>23000</v>
      </c>
      <c r="J2102" s="4" t="s">
        <v>4</v>
      </c>
      <c r="K2102" s="4" t="s">
        <v>13</v>
      </c>
      <c r="L2102" s="4" t="s">
        <v>6</v>
      </c>
      <c r="M2102" s="4" t="s">
        <v>65</v>
      </c>
      <c r="O2102" s="4"/>
      <c r="P2102" s="14">
        <v>6743878</v>
      </c>
      <c r="Q2102" s="12">
        <v>-1000</v>
      </c>
      <c r="S2102" s="14">
        <v>4910858</v>
      </c>
      <c r="T2102" s="12">
        <v>70</v>
      </c>
      <c r="U2102">
        <f>SUM($T$2:T2102)</f>
        <v>3167017.5199999996</v>
      </c>
      <c r="W2102" s="16">
        <v>4910858</v>
      </c>
      <c r="X2102">
        <v>3167017.5199999996</v>
      </c>
      <c r="Y2102">
        <v>2101</v>
      </c>
      <c r="Z2102" s="18">
        <f t="shared" si="161"/>
        <v>7.6061353096847366</v>
      </c>
      <c r="AA2102" s="18">
        <f t="shared" si="162"/>
        <v>0.46034180543382996</v>
      </c>
      <c r="AB2102" t="str">
        <f t="shared" si="165"/>
        <v>B</v>
      </c>
      <c r="AI2102" s="14">
        <v>6743878</v>
      </c>
      <c r="AJ2102" s="12">
        <v>-1000</v>
      </c>
      <c r="AK2102" s="12">
        <v>0</v>
      </c>
      <c r="AL2102" s="12">
        <v>0</v>
      </c>
      <c r="AN2102">
        <v>6743878</v>
      </c>
      <c r="AO2102">
        <v>-1000</v>
      </c>
      <c r="AP2102">
        <v>0</v>
      </c>
      <c r="AQ2102">
        <v>0</v>
      </c>
      <c r="AR2102">
        <f t="shared" si="163"/>
        <v>0</v>
      </c>
      <c r="AV2102" s="4">
        <v>2960630</v>
      </c>
      <c r="AW2102" s="4">
        <v>192768</v>
      </c>
      <c r="AX2102" s="4" t="s">
        <v>1607</v>
      </c>
      <c r="AY2102" s="4">
        <v>2000</v>
      </c>
      <c r="AZ2102" s="4">
        <v>2000</v>
      </c>
      <c r="BA2102" s="4">
        <v>136.80000000000001</v>
      </c>
      <c r="BB2102" s="7">
        <f>AZ2102+BA2102-AY2102</f>
        <v>136.80000000000018</v>
      </c>
      <c r="BC2102" s="4" t="s">
        <v>1608</v>
      </c>
      <c r="BD2102" s="4">
        <v>23000</v>
      </c>
      <c r="BE2102" s="4" t="s">
        <v>4</v>
      </c>
      <c r="BF2102" s="4" t="s">
        <v>13</v>
      </c>
      <c r="BG2102" s="4" t="s">
        <v>6</v>
      </c>
      <c r="BH2102" s="4" t="s">
        <v>65</v>
      </c>
      <c r="BI2102" t="str">
        <f t="shared" si="164"/>
        <v>B</v>
      </c>
    </row>
    <row r="2103" spans="1:61" ht="15.75" customHeight="1" x14ac:dyDescent="0.2">
      <c r="A2103" s="4">
        <v>2982372</v>
      </c>
      <c r="B2103" s="4">
        <v>162860</v>
      </c>
      <c r="C2103" s="4" t="s">
        <v>3543</v>
      </c>
      <c r="D2103" s="4">
        <v>2000</v>
      </c>
      <c r="E2103" s="4">
        <v>2000</v>
      </c>
      <c r="F2103" s="4">
        <v>136.80000000000001</v>
      </c>
      <c r="G2103" s="7">
        <f>E2103+F2103-D2103</f>
        <v>136.80000000000018</v>
      </c>
      <c r="H2103" s="4" t="s">
        <v>3544</v>
      </c>
      <c r="I2103" s="4">
        <v>15000</v>
      </c>
      <c r="J2103" s="4" t="s">
        <v>32</v>
      </c>
      <c r="K2103" s="4" t="s">
        <v>8</v>
      </c>
      <c r="M2103" s="4" t="s">
        <v>76</v>
      </c>
      <c r="O2103" s="4"/>
      <c r="P2103" s="14">
        <v>6744284</v>
      </c>
      <c r="Q2103" s="12">
        <v>4.5</v>
      </c>
      <c r="S2103" s="14">
        <v>323942</v>
      </c>
      <c r="T2103" s="12">
        <v>69.920000000000073</v>
      </c>
      <c r="U2103">
        <f>SUM($T$2:T2103)</f>
        <v>3167087.4399999995</v>
      </c>
      <c r="W2103" s="16">
        <v>323942</v>
      </c>
      <c r="X2103">
        <v>3167087.4399999995</v>
      </c>
      <c r="Y2103">
        <v>2102</v>
      </c>
      <c r="Z2103" s="18">
        <f t="shared" si="161"/>
        <v>7.6063032345470072</v>
      </c>
      <c r="AA2103" s="18">
        <f t="shared" si="162"/>
        <v>0.46056091148115685</v>
      </c>
      <c r="AB2103" t="str">
        <f t="shared" si="165"/>
        <v>B</v>
      </c>
      <c r="AI2103" s="14">
        <v>6744284</v>
      </c>
      <c r="AJ2103" s="12">
        <v>4.5</v>
      </c>
      <c r="AK2103" s="12">
        <v>4.5</v>
      </c>
      <c r="AL2103" s="12">
        <v>3000</v>
      </c>
      <c r="AN2103">
        <v>6744284</v>
      </c>
      <c r="AO2103">
        <v>4.5</v>
      </c>
      <c r="AP2103">
        <v>4.5</v>
      </c>
      <c r="AQ2103">
        <v>3000</v>
      </c>
      <c r="AR2103">
        <f t="shared" si="163"/>
        <v>0</v>
      </c>
      <c r="AV2103" s="4">
        <v>2982372</v>
      </c>
      <c r="AW2103" s="4">
        <v>162860</v>
      </c>
      <c r="AX2103" s="4" t="s">
        <v>3543</v>
      </c>
      <c r="AY2103" s="4">
        <v>2000</v>
      </c>
      <c r="AZ2103" s="4">
        <v>2000</v>
      </c>
      <c r="BA2103" s="4">
        <v>136.80000000000001</v>
      </c>
      <c r="BB2103" s="7">
        <f>AZ2103+BA2103-AY2103</f>
        <v>136.80000000000018</v>
      </c>
      <c r="BC2103" s="4" t="s">
        <v>3544</v>
      </c>
      <c r="BD2103" s="4">
        <v>15000</v>
      </c>
      <c r="BE2103" s="4" t="s">
        <v>32</v>
      </c>
      <c r="BF2103" s="4" t="s">
        <v>8</v>
      </c>
      <c r="BH2103" s="4" t="s">
        <v>76</v>
      </c>
      <c r="BI2103" t="str">
        <f t="shared" si="164"/>
        <v>A</v>
      </c>
    </row>
    <row r="2104" spans="1:61" ht="15.75" customHeight="1" x14ac:dyDescent="0.2">
      <c r="A2104" s="4">
        <v>2990667</v>
      </c>
      <c r="B2104" s="4">
        <v>12497</v>
      </c>
      <c r="C2104" s="4" t="s">
        <v>4275</v>
      </c>
      <c r="D2104" s="4">
        <v>4000</v>
      </c>
      <c r="E2104" s="4">
        <v>4000</v>
      </c>
      <c r="F2104" s="4">
        <v>136.80000000000001</v>
      </c>
      <c r="G2104" s="7">
        <f>E2104+F2104-D2104</f>
        <v>136.80000000000018</v>
      </c>
      <c r="H2104" s="4" t="s">
        <v>228</v>
      </c>
      <c r="I2104" s="4">
        <v>8500</v>
      </c>
      <c r="J2104" s="4" t="s">
        <v>4</v>
      </c>
      <c r="K2104" s="4" t="s">
        <v>8</v>
      </c>
      <c r="L2104" s="4" t="s">
        <v>6</v>
      </c>
      <c r="M2104" s="4" t="s">
        <v>19</v>
      </c>
      <c r="O2104" s="4"/>
      <c r="P2104" s="14">
        <v>6745761</v>
      </c>
      <c r="Q2104" s="12">
        <v>3</v>
      </c>
      <c r="S2104" s="14">
        <v>396849</v>
      </c>
      <c r="T2104" s="12">
        <v>68.400000000000091</v>
      </c>
      <c r="U2104">
        <f>SUM($T$2:T2104)</f>
        <v>3167155.8399999994</v>
      </c>
      <c r="W2104" s="16">
        <v>396849</v>
      </c>
      <c r="X2104">
        <v>3167155.8399999994</v>
      </c>
      <c r="Y2104">
        <v>2103</v>
      </c>
      <c r="Z2104" s="18">
        <f t="shared" si="161"/>
        <v>7.6064675088687927</v>
      </c>
      <c r="AA2104" s="18">
        <f t="shared" si="162"/>
        <v>0.4607800175284838</v>
      </c>
      <c r="AB2104" t="str">
        <f t="shared" si="165"/>
        <v>B</v>
      </c>
      <c r="AI2104" s="14">
        <v>6745761</v>
      </c>
      <c r="AJ2104" s="12">
        <v>3</v>
      </c>
      <c r="AK2104" s="12">
        <v>3</v>
      </c>
      <c r="AL2104" s="12">
        <v>2000</v>
      </c>
      <c r="AN2104">
        <v>6745761</v>
      </c>
      <c r="AO2104">
        <v>3</v>
      </c>
      <c r="AP2104">
        <v>3</v>
      </c>
      <c r="AQ2104">
        <v>2000</v>
      </c>
      <c r="AR2104">
        <f t="shared" si="163"/>
        <v>0</v>
      </c>
      <c r="AV2104" s="4">
        <v>2990667</v>
      </c>
      <c r="AW2104" s="4">
        <v>12497</v>
      </c>
      <c r="AX2104" s="4" t="s">
        <v>4275</v>
      </c>
      <c r="AY2104" s="4">
        <v>4000</v>
      </c>
      <c r="AZ2104" s="4">
        <v>4000</v>
      </c>
      <c r="BA2104" s="4">
        <v>136.80000000000001</v>
      </c>
      <c r="BB2104" s="7">
        <f>AZ2104+BA2104-AY2104</f>
        <v>136.80000000000018</v>
      </c>
      <c r="BC2104" s="4" t="s">
        <v>228</v>
      </c>
      <c r="BD2104" s="4">
        <v>8500</v>
      </c>
      <c r="BE2104" s="4" t="s">
        <v>4</v>
      </c>
      <c r="BF2104" s="4" t="s">
        <v>8</v>
      </c>
      <c r="BG2104" s="4" t="s">
        <v>6</v>
      </c>
      <c r="BH2104" s="4" t="s">
        <v>19</v>
      </c>
      <c r="BI2104" t="str">
        <f t="shared" si="164"/>
        <v>B</v>
      </c>
    </row>
    <row r="2105" spans="1:61" ht="15.75" customHeight="1" x14ac:dyDescent="0.2">
      <c r="A2105" s="4">
        <v>2996897</v>
      </c>
      <c r="B2105" s="4">
        <v>743</v>
      </c>
      <c r="C2105" s="4" t="s">
        <v>4805</v>
      </c>
      <c r="D2105" s="4">
        <v>2000</v>
      </c>
      <c r="E2105" s="4">
        <v>2000</v>
      </c>
      <c r="F2105" s="4">
        <v>136.80000000000001</v>
      </c>
      <c r="G2105" s="7">
        <f>E2105+F2105-D2105</f>
        <v>136.80000000000018</v>
      </c>
      <c r="H2105" s="4" t="s">
        <v>4806</v>
      </c>
      <c r="I2105" s="4">
        <v>7000</v>
      </c>
      <c r="J2105" s="4" t="s">
        <v>4</v>
      </c>
      <c r="K2105" s="4" t="s">
        <v>13</v>
      </c>
      <c r="L2105" s="4" t="s">
        <v>14</v>
      </c>
      <c r="M2105" s="4" t="s">
        <v>29</v>
      </c>
      <c r="O2105" s="4"/>
      <c r="P2105" s="14">
        <v>6745992</v>
      </c>
      <c r="Q2105" s="12">
        <v>0.25</v>
      </c>
      <c r="S2105" s="14">
        <v>4418023</v>
      </c>
      <c r="T2105" s="12">
        <v>68.400000000000091</v>
      </c>
      <c r="U2105">
        <f>SUM($T$2:T2105)</f>
        <v>3167224.2399999993</v>
      </c>
      <c r="W2105" s="16">
        <v>4418023</v>
      </c>
      <c r="X2105">
        <v>3167224.2399999993</v>
      </c>
      <c r="Y2105">
        <v>2104</v>
      </c>
      <c r="Z2105" s="18">
        <f t="shared" si="161"/>
        <v>7.6066317831905783</v>
      </c>
      <c r="AA2105" s="18">
        <f t="shared" si="162"/>
        <v>0.46099912357581069</v>
      </c>
      <c r="AB2105" t="str">
        <f t="shared" si="165"/>
        <v>B</v>
      </c>
      <c r="AI2105" s="14">
        <v>6745992</v>
      </c>
      <c r="AJ2105" s="12">
        <v>0.25</v>
      </c>
      <c r="AK2105" s="12">
        <v>0.25</v>
      </c>
      <c r="AL2105" s="12">
        <v>500</v>
      </c>
      <c r="AN2105">
        <v>6745992</v>
      </c>
      <c r="AO2105">
        <v>0.25</v>
      </c>
      <c r="AP2105">
        <v>0.25</v>
      </c>
      <c r="AQ2105">
        <v>500</v>
      </c>
      <c r="AR2105">
        <f t="shared" si="163"/>
        <v>0</v>
      </c>
      <c r="AV2105" s="4">
        <v>2996897</v>
      </c>
      <c r="AW2105" s="4">
        <v>743</v>
      </c>
      <c r="AX2105" s="4" t="s">
        <v>4805</v>
      </c>
      <c r="AY2105" s="4">
        <v>2000</v>
      </c>
      <c r="AZ2105" s="4">
        <v>2000</v>
      </c>
      <c r="BA2105" s="4">
        <v>136.80000000000001</v>
      </c>
      <c r="BB2105" s="7">
        <f>AZ2105+BA2105-AY2105</f>
        <v>136.80000000000018</v>
      </c>
      <c r="BC2105" s="4" t="s">
        <v>4806</v>
      </c>
      <c r="BD2105" s="4">
        <v>7000</v>
      </c>
      <c r="BE2105" s="4" t="s">
        <v>4</v>
      </c>
      <c r="BF2105" s="4" t="s">
        <v>13</v>
      </c>
      <c r="BG2105" s="4" t="s">
        <v>14</v>
      </c>
      <c r="BH2105" s="4" t="s">
        <v>29</v>
      </c>
      <c r="BI2105" t="str">
        <f t="shared" si="164"/>
        <v>B</v>
      </c>
    </row>
    <row r="2106" spans="1:61" ht="15.75" customHeight="1" x14ac:dyDescent="0.2">
      <c r="A2106" s="4">
        <v>3009875</v>
      </c>
      <c r="B2106" s="4">
        <v>7279875</v>
      </c>
      <c r="C2106" s="4" t="s">
        <v>5857</v>
      </c>
      <c r="D2106" s="4">
        <v>2000</v>
      </c>
      <c r="E2106" s="4">
        <v>2000</v>
      </c>
      <c r="F2106" s="4">
        <v>136.80000000000001</v>
      </c>
      <c r="G2106" s="7">
        <f>E2106+F2106-D2106</f>
        <v>136.80000000000018</v>
      </c>
      <c r="H2106" s="4" t="s">
        <v>615</v>
      </c>
      <c r="I2106" s="4">
        <v>5000</v>
      </c>
      <c r="J2106" s="4" t="s">
        <v>4</v>
      </c>
      <c r="K2106" s="4" t="s">
        <v>5</v>
      </c>
      <c r="L2106" s="4" t="s">
        <v>6</v>
      </c>
      <c r="M2106" s="4" t="s">
        <v>20</v>
      </c>
      <c r="O2106" s="4"/>
      <c r="P2106" s="14">
        <v>6750262</v>
      </c>
      <c r="Q2106" s="12">
        <v>667.84999999999991</v>
      </c>
      <c r="S2106" s="14">
        <v>4900155</v>
      </c>
      <c r="T2106" s="12">
        <v>68.400000000000091</v>
      </c>
      <c r="U2106">
        <f>SUM($T$2:T2106)</f>
        <v>3167292.6399999992</v>
      </c>
      <c r="W2106" s="16">
        <v>4900155</v>
      </c>
      <c r="X2106">
        <v>3167292.6399999992</v>
      </c>
      <c r="Y2106">
        <v>2105</v>
      </c>
      <c r="Z2106" s="18">
        <f t="shared" si="161"/>
        <v>7.6067960575123639</v>
      </c>
      <c r="AA2106" s="18">
        <f t="shared" si="162"/>
        <v>0.46121822962313758</v>
      </c>
      <c r="AB2106" t="str">
        <f t="shared" si="165"/>
        <v>B</v>
      </c>
      <c r="AI2106" s="14">
        <v>6750262</v>
      </c>
      <c r="AJ2106" s="12">
        <v>667.84999999999991</v>
      </c>
      <c r="AK2106" s="12">
        <v>667.85</v>
      </c>
      <c r="AL2106" s="12">
        <v>1000</v>
      </c>
      <c r="AN2106">
        <v>6750262</v>
      </c>
      <c r="AO2106">
        <v>667.84999999999991</v>
      </c>
      <c r="AP2106">
        <v>667.85</v>
      </c>
      <c r="AQ2106">
        <v>1000</v>
      </c>
      <c r="AR2106">
        <f t="shared" si="163"/>
        <v>0</v>
      </c>
      <c r="AV2106" s="4">
        <v>3009875</v>
      </c>
      <c r="AW2106" s="4">
        <v>7279875</v>
      </c>
      <c r="AX2106" s="4" t="s">
        <v>5857</v>
      </c>
      <c r="AY2106" s="4">
        <v>2000</v>
      </c>
      <c r="AZ2106" s="4">
        <v>2000</v>
      </c>
      <c r="BA2106" s="4">
        <v>136.80000000000001</v>
      </c>
      <c r="BB2106" s="7">
        <f>AZ2106+BA2106-AY2106</f>
        <v>136.80000000000018</v>
      </c>
      <c r="BC2106" s="4" t="s">
        <v>615</v>
      </c>
      <c r="BD2106" s="4">
        <v>5000</v>
      </c>
      <c r="BE2106" s="4" t="s">
        <v>4</v>
      </c>
      <c r="BF2106" s="4" t="s">
        <v>5</v>
      </c>
      <c r="BG2106" s="4" t="s">
        <v>6</v>
      </c>
      <c r="BH2106" s="4" t="s">
        <v>20</v>
      </c>
      <c r="BI2106" t="str">
        <f t="shared" si="164"/>
        <v>C</v>
      </c>
    </row>
    <row r="2107" spans="1:61" ht="15.75" customHeight="1" x14ac:dyDescent="0.2">
      <c r="A2107" s="4">
        <v>3015594</v>
      </c>
      <c r="B2107" s="4">
        <v>1633</v>
      </c>
      <c r="C2107" s="4" t="s">
        <v>6269</v>
      </c>
      <c r="D2107" s="4">
        <v>4500</v>
      </c>
      <c r="E2107" s="4">
        <v>4500</v>
      </c>
      <c r="F2107" s="4">
        <v>136.80000000000001</v>
      </c>
      <c r="G2107" s="7">
        <f>E2107+F2107-D2107</f>
        <v>136.80000000000018</v>
      </c>
      <c r="H2107" s="4" t="s">
        <v>6043</v>
      </c>
      <c r="I2107" s="4">
        <v>11200</v>
      </c>
      <c r="J2107" s="4" t="s">
        <v>4</v>
      </c>
      <c r="K2107" s="4" t="s">
        <v>5</v>
      </c>
      <c r="L2107" s="4" t="s">
        <v>6</v>
      </c>
      <c r="M2107" s="4" t="s">
        <v>159</v>
      </c>
      <c r="O2107" s="4"/>
      <c r="P2107" s="14">
        <v>6754000</v>
      </c>
      <c r="Q2107" s="12">
        <v>1140</v>
      </c>
      <c r="S2107" s="14">
        <v>8467985</v>
      </c>
      <c r="T2107" s="12">
        <v>67.25</v>
      </c>
      <c r="U2107">
        <f>SUM($T$2:T2107)</f>
        <v>3167359.8899999992</v>
      </c>
      <c r="W2107" s="16">
        <v>8467985</v>
      </c>
      <c r="X2107">
        <v>3167359.8899999992</v>
      </c>
      <c r="Y2107">
        <v>2106</v>
      </c>
      <c r="Z2107" s="18">
        <f t="shared" si="161"/>
        <v>7.6069575699120735</v>
      </c>
      <c r="AA2107" s="18">
        <f t="shared" si="162"/>
        <v>0.46143733567046452</v>
      </c>
      <c r="AB2107" t="str">
        <f t="shared" si="165"/>
        <v>B</v>
      </c>
      <c r="AI2107" s="14">
        <v>6754000</v>
      </c>
      <c r="AJ2107" s="12">
        <v>1140</v>
      </c>
      <c r="AK2107" s="12">
        <v>1140</v>
      </c>
      <c r="AL2107" s="12">
        <v>2000</v>
      </c>
      <c r="AN2107">
        <v>6754000</v>
      </c>
      <c r="AO2107">
        <v>1140</v>
      </c>
      <c r="AP2107">
        <v>1140</v>
      </c>
      <c r="AQ2107">
        <v>2000</v>
      </c>
      <c r="AR2107">
        <f t="shared" si="163"/>
        <v>0</v>
      </c>
      <c r="AV2107" s="4">
        <v>3015594</v>
      </c>
      <c r="AW2107" s="4">
        <v>1633</v>
      </c>
      <c r="AX2107" s="4" t="s">
        <v>6269</v>
      </c>
      <c r="AY2107" s="4">
        <v>4500</v>
      </c>
      <c r="AZ2107" s="4">
        <v>4500</v>
      </c>
      <c r="BA2107" s="4">
        <v>136.80000000000001</v>
      </c>
      <c r="BB2107" s="7">
        <f>AZ2107+BA2107-AY2107</f>
        <v>136.80000000000018</v>
      </c>
      <c r="BC2107" s="4" t="s">
        <v>6043</v>
      </c>
      <c r="BD2107" s="4">
        <v>11200</v>
      </c>
      <c r="BE2107" s="4" t="s">
        <v>4</v>
      </c>
      <c r="BF2107" s="4" t="s">
        <v>5</v>
      </c>
      <c r="BG2107" s="4" t="s">
        <v>6</v>
      </c>
      <c r="BH2107" s="4" t="s">
        <v>159</v>
      </c>
      <c r="BI2107" t="str">
        <f t="shared" si="164"/>
        <v>A</v>
      </c>
    </row>
    <row r="2108" spans="1:61" ht="15.75" customHeight="1" x14ac:dyDescent="0.2">
      <c r="A2108" s="4">
        <v>3019360</v>
      </c>
      <c r="B2108" s="4">
        <v>262234</v>
      </c>
      <c r="C2108" s="4" t="s">
        <v>6500</v>
      </c>
      <c r="D2108" s="4">
        <v>3000</v>
      </c>
      <c r="E2108" s="4">
        <v>3000</v>
      </c>
      <c r="F2108" s="4">
        <v>136.80000000000001</v>
      </c>
      <c r="G2108" s="7">
        <f>E2108+F2108-D2108</f>
        <v>136.80000000000018</v>
      </c>
      <c r="H2108" s="4" t="s">
        <v>6501</v>
      </c>
      <c r="I2108" s="4">
        <v>19000</v>
      </c>
      <c r="J2108" s="4" t="s">
        <v>4</v>
      </c>
      <c r="K2108" s="4" t="s">
        <v>8</v>
      </c>
      <c r="L2108" s="4" t="s">
        <v>9</v>
      </c>
      <c r="M2108" s="4" t="s">
        <v>20</v>
      </c>
      <c r="O2108" s="4"/>
      <c r="P2108" s="14">
        <v>6754112</v>
      </c>
      <c r="Q2108" s="12">
        <v>47.789999999999964</v>
      </c>
      <c r="S2108" s="14">
        <v>5255517</v>
      </c>
      <c r="T2108" s="12">
        <v>66.650000000000091</v>
      </c>
      <c r="U2108">
        <f>SUM($T$2:T2108)</f>
        <v>3167426.5399999991</v>
      </c>
      <c r="W2108" s="16">
        <v>5255517</v>
      </c>
      <c r="X2108">
        <v>3167426.5399999991</v>
      </c>
      <c r="Y2108">
        <v>2107</v>
      </c>
      <c r="Z2108" s="18">
        <f t="shared" si="161"/>
        <v>7.6071176413089594</v>
      </c>
      <c r="AA2108" s="18">
        <f t="shared" si="162"/>
        <v>0.46165644171779141</v>
      </c>
      <c r="AB2108" t="str">
        <f t="shared" si="165"/>
        <v>B</v>
      </c>
      <c r="AI2108" s="14">
        <v>6754112</v>
      </c>
      <c r="AJ2108" s="12">
        <v>47.789999999999964</v>
      </c>
      <c r="AK2108" s="12">
        <v>47.79</v>
      </c>
      <c r="AL2108" s="12">
        <v>1622.5</v>
      </c>
      <c r="AN2108">
        <v>6754112</v>
      </c>
      <c r="AO2108">
        <v>47.789999999999964</v>
      </c>
      <c r="AP2108">
        <v>47.79</v>
      </c>
      <c r="AQ2108">
        <v>1622.5</v>
      </c>
      <c r="AR2108">
        <f t="shared" si="163"/>
        <v>0</v>
      </c>
      <c r="AV2108" s="4">
        <v>3019360</v>
      </c>
      <c r="AW2108" s="4">
        <v>262234</v>
      </c>
      <c r="AX2108" s="4" t="s">
        <v>6500</v>
      </c>
      <c r="AY2108" s="4">
        <v>3000</v>
      </c>
      <c r="AZ2108" s="4">
        <v>3000</v>
      </c>
      <c r="BA2108" s="4">
        <v>136.80000000000001</v>
      </c>
      <c r="BB2108" s="7">
        <f>AZ2108+BA2108-AY2108</f>
        <v>136.80000000000018</v>
      </c>
      <c r="BC2108" s="4" t="s">
        <v>6501</v>
      </c>
      <c r="BD2108" s="4">
        <v>19000</v>
      </c>
      <c r="BE2108" s="4" t="s">
        <v>4</v>
      </c>
      <c r="BF2108" s="4" t="s">
        <v>8</v>
      </c>
      <c r="BG2108" s="4" t="s">
        <v>9</v>
      </c>
      <c r="BH2108" s="4" t="s">
        <v>20</v>
      </c>
      <c r="BI2108" t="str">
        <f t="shared" si="164"/>
        <v>B</v>
      </c>
    </row>
    <row r="2109" spans="1:61" ht="15.75" customHeight="1" x14ac:dyDescent="0.2">
      <c r="A2109" s="4">
        <v>3024561</v>
      </c>
      <c r="B2109" s="4">
        <v>6859742</v>
      </c>
      <c r="C2109" s="4" t="s">
        <v>6879</v>
      </c>
      <c r="D2109" s="4">
        <v>2000</v>
      </c>
      <c r="E2109" s="4">
        <v>2000</v>
      </c>
      <c r="F2109" s="4">
        <v>136.80000000000001</v>
      </c>
      <c r="G2109" s="7">
        <f>E2109+F2109-D2109</f>
        <v>136.80000000000018</v>
      </c>
      <c r="H2109" s="4" t="s">
        <v>6880</v>
      </c>
      <c r="I2109" s="4">
        <v>13400</v>
      </c>
      <c r="J2109" s="4" t="s">
        <v>4</v>
      </c>
      <c r="K2109" s="4" t="s">
        <v>13</v>
      </c>
      <c r="L2109" s="4" t="s">
        <v>9</v>
      </c>
      <c r="M2109" s="4" t="s">
        <v>7</v>
      </c>
      <c r="O2109" s="4"/>
      <c r="P2109" s="14">
        <v>6758228</v>
      </c>
      <c r="Q2109" s="12">
        <v>193</v>
      </c>
      <c r="S2109" s="14">
        <v>4665788</v>
      </c>
      <c r="T2109" s="12">
        <v>66.5</v>
      </c>
      <c r="U2109">
        <f>SUM($T$2:T2109)</f>
        <v>3167493.0399999991</v>
      </c>
      <c r="W2109" s="16">
        <v>4665788</v>
      </c>
      <c r="X2109">
        <v>3167493.0399999991</v>
      </c>
      <c r="Y2109">
        <v>2108</v>
      </c>
      <c r="Z2109" s="18">
        <f t="shared" si="161"/>
        <v>7.6072773524551405</v>
      </c>
      <c r="AA2109" s="18">
        <f t="shared" si="162"/>
        <v>0.4618755477651183</v>
      </c>
      <c r="AB2109" t="str">
        <f t="shared" si="165"/>
        <v>B</v>
      </c>
      <c r="AI2109" s="14">
        <v>6758228</v>
      </c>
      <c r="AJ2109" s="12">
        <v>193</v>
      </c>
      <c r="AK2109" s="12">
        <v>193</v>
      </c>
      <c r="AL2109" s="12">
        <v>2000</v>
      </c>
      <c r="AN2109">
        <v>6758228</v>
      </c>
      <c r="AO2109">
        <v>193</v>
      </c>
      <c r="AP2109">
        <v>193</v>
      </c>
      <c r="AQ2109">
        <v>2000</v>
      </c>
      <c r="AR2109">
        <f t="shared" si="163"/>
        <v>0</v>
      </c>
      <c r="AV2109" s="4">
        <v>3024561</v>
      </c>
      <c r="AW2109" s="4">
        <v>6859742</v>
      </c>
      <c r="AX2109" s="4" t="s">
        <v>6879</v>
      </c>
      <c r="AY2109" s="4">
        <v>2000</v>
      </c>
      <c r="AZ2109" s="4">
        <v>2000</v>
      </c>
      <c r="BA2109" s="4">
        <v>136.80000000000001</v>
      </c>
      <c r="BB2109" s="7">
        <f>AZ2109+BA2109-AY2109</f>
        <v>136.80000000000018</v>
      </c>
      <c r="BC2109" s="4" t="s">
        <v>6880</v>
      </c>
      <c r="BD2109" s="4">
        <v>13400</v>
      </c>
      <c r="BE2109" s="4" t="s">
        <v>4</v>
      </c>
      <c r="BF2109" s="4" t="s">
        <v>13</v>
      </c>
      <c r="BG2109" s="4" t="s">
        <v>9</v>
      </c>
      <c r="BH2109" s="4" t="s">
        <v>7</v>
      </c>
      <c r="BI2109" t="str">
        <f t="shared" si="164"/>
        <v>B</v>
      </c>
    </row>
    <row r="2110" spans="1:61" ht="15.75" customHeight="1" x14ac:dyDescent="0.2">
      <c r="A2110" s="4">
        <v>3041886</v>
      </c>
      <c r="B2110" s="4">
        <v>1716540</v>
      </c>
      <c r="C2110" s="4" t="s">
        <v>8210</v>
      </c>
      <c r="D2110" s="4">
        <v>2000</v>
      </c>
      <c r="E2110" s="4">
        <v>2000</v>
      </c>
      <c r="F2110" s="4">
        <v>136.80000000000001</v>
      </c>
      <c r="G2110" s="7">
        <f>E2110+F2110-D2110</f>
        <v>136.80000000000018</v>
      </c>
      <c r="H2110" s="4" t="s">
        <v>5736</v>
      </c>
      <c r="I2110" s="4">
        <v>12000</v>
      </c>
      <c r="J2110" s="4" t="s">
        <v>4</v>
      </c>
      <c r="K2110" s="4" t="s">
        <v>13</v>
      </c>
      <c r="L2110" s="4" t="s">
        <v>6</v>
      </c>
      <c r="M2110" s="4" t="s">
        <v>76</v>
      </c>
      <c r="O2110" s="4"/>
      <c r="P2110" s="14">
        <v>6759376</v>
      </c>
      <c r="Q2110" s="12">
        <v>119.70000000000005</v>
      </c>
      <c r="S2110" s="14">
        <v>395400</v>
      </c>
      <c r="T2110" s="12">
        <v>64</v>
      </c>
      <c r="U2110">
        <f>SUM($T$2:T2110)</f>
        <v>3167557.0399999991</v>
      </c>
      <c r="W2110" s="16">
        <v>395400</v>
      </c>
      <c r="X2110">
        <v>3167557.0399999991</v>
      </c>
      <c r="Y2110">
        <v>2109</v>
      </c>
      <c r="Z2110" s="18">
        <f t="shared" si="161"/>
        <v>7.6074310594228933</v>
      </c>
      <c r="AA2110" s="18">
        <f t="shared" si="162"/>
        <v>0.46209465381244524</v>
      </c>
      <c r="AB2110" t="str">
        <f t="shared" si="165"/>
        <v>B</v>
      </c>
      <c r="AI2110" s="14">
        <v>6759376</v>
      </c>
      <c r="AJ2110" s="12">
        <v>119.70000000000005</v>
      </c>
      <c r="AK2110" s="12">
        <v>119.7</v>
      </c>
      <c r="AL2110" s="12">
        <v>900</v>
      </c>
      <c r="AN2110">
        <v>6759376</v>
      </c>
      <c r="AO2110">
        <v>119.70000000000005</v>
      </c>
      <c r="AP2110">
        <v>119.7</v>
      </c>
      <c r="AQ2110">
        <v>900</v>
      </c>
      <c r="AR2110">
        <f t="shared" si="163"/>
        <v>0</v>
      </c>
      <c r="AV2110" s="4">
        <v>3041886</v>
      </c>
      <c r="AW2110" s="4">
        <v>1716540</v>
      </c>
      <c r="AX2110" s="4" t="s">
        <v>8210</v>
      </c>
      <c r="AY2110" s="4">
        <v>2000</v>
      </c>
      <c r="AZ2110" s="4">
        <v>2000</v>
      </c>
      <c r="BA2110" s="4">
        <v>136.80000000000001</v>
      </c>
      <c r="BB2110" s="7">
        <f>AZ2110+BA2110-AY2110</f>
        <v>136.80000000000018</v>
      </c>
      <c r="BC2110" s="4" t="s">
        <v>5736</v>
      </c>
      <c r="BD2110" s="4">
        <v>12000</v>
      </c>
      <c r="BE2110" s="4" t="s">
        <v>4</v>
      </c>
      <c r="BF2110" s="4" t="s">
        <v>13</v>
      </c>
      <c r="BG2110" s="4" t="s">
        <v>6</v>
      </c>
      <c r="BH2110" s="4" t="s">
        <v>76</v>
      </c>
      <c r="BI2110" t="str">
        <f t="shared" si="164"/>
        <v>B</v>
      </c>
    </row>
    <row r="2111" spans="1:61" ht="15.75" customHeight="1" x14ac:dyDescent="0.2">
      <c r="A2111" s="4">
        <v>3045267</v>
      </c>
      <c r="B2111" s="4">
        <v>8946645</v>
      </c>
      <c r="C2111" s="4" t="s">
        <v>8415</v>
      </c>
      <c r="D2111" s="4">
        <v>2000</v>
      </c>
      <c r="E2111" s="4">
        <v>2000</v>
      </c>
      <c r="F2111" s="4">
        <v>136.80000000000001</v>
      </c>
      <c r="G2111" s="7">
        <f>E2111+F2111-D2111</f>
        <v>136.80000000000018</v>
      </c>
      <c r="H2111" s="4" t="s">
        <v>1362</v>
      </c>
      <c r="I2111" s="4">
        <v>25000</v>
      </c>
      <c r="J2111" s="4" t="s">
        <v>21</v>
      </c>
      <c r="K2111" s="4" t="s">
        <v>8</v>
      </c>
      <c r="M2111" s="4" t="s">
        <v>111</v>
      </c>
      <c r="O2111" s="4"/>
      <c r="P2111" s="14">
        <v>6759481</v>
      </c>
      <c r="Q2111" s="12">
        <v>4.1999999999998181</v>
      </c>
      <c r="S2111" s="14">
        <v>128150</v>
      </c>
      <c r="T2111" s="12">
        <v>63.839999999999918</v>
      </c>
      <c r="U2111">
        <f>SUM($T$2:T2111)</f>
        <v>3167620.879999999</v>
      </c>
      <c r="W2111" s="16">
        <v>128150</v>
      </c>
      <c r="X2111">
        <v>3167620.879999999</v>
      </c>
      <c r="Y2111">
        <v>2110</v>
      </c>
      <c r="Z2111" s="18">
        <f t="shared" si="161"/>
        <v>7.6075843821232265</v>
      </c>
      <c r="AA2111" s="18">
        <f t="shared" si="162"/>
        <v>0.46231375985977213</v>
      </c>
      <c r="AB2111" t="str">
        <f t="shared" si="165"/>
        <v>B</v>
      </c>
      <c r="AI2111" s="14">
        <v>6759481</v>
      </c>
      <c r="AJ2111" s="12">
        <v>4.1999999999998181</v>
      </c>
      <c r="AK2111" s="12">
        <v>4.2</v>
      </c>
      <c r="AL2111" s="12">
        <v>3000</v>
      </c>
      <c r="AN2111">
        <v>6759481</v>
      </c>
      <c r="AO2111">
        <v>4.1999999999998181</v>
      </c>
      <c r="AP2111">
        <v>4.2</v>
      </c>
      <c r="AQ2111">
        <v>3000</v>
      </c>
      <c r="AR2111">
        <f t="shared" si="163"/>
        <v>0</v>
      </c>
      <c r="AV2111" s="4">
        <v>3045267</v>
      </c>
      <c r="AW2111" s="4">
        <v>8946645</v>
      </c>
      <c r="AX2111" s="4" t="s">
        <v>8415</v>
      </c>
      <c r="AY2111" s="4">
        <v>2000</v>
      </c>
      <c r="AZ2111" s="4">
        <v>2000</v>
      </c>
      <c r="BA2111" s="4">
        <v>136.80000000000001</v>
      </c>
      <c r="BB2111" s="7">
        <f>AZ2111+BA2111-AY2111</f>
        <v>136.80000000000018</v>
      </c>
      <c r="BC2111" s="4" t="s">
        <v>1362</v>
      </c>
      <c r="BD2111" s="4">
        <v>25000</v>
      </c>
      <c r="BE2111" s="4" t="s">
        <v>21</v>
      </c>
      <c r="BF2111" s="4" t="s">
        <v>8</v>
      </c>
      <c r="BH2111" s="4" t="s">
        <v>111</v>
      </c>
      <c r="BI2111" t="str">
        <f t="shared" si="164"/>
        <v>B</v>
      </c>
    </row>
    <row r="2112" spans="1:61" ht="15.75" customHeight="1" x14ac:dyDescent="0.2">
      <c r="A2112" s="4">
        <v>3049635</v>
      </c>
      <c r="B2112" s="4">
        <v>4923570</v>
      </c>
      <c r="C2112" s="4" t="s">
        <v>8710</v>
      </c>
      <c r="D2112" s="4">
        <v>4500</v>
      </c>
      <c r="E2112" s="4">
        <v>4500</v>
      </c>
      <c r="F2112" s="4">
        <v>136.80000000000001</v>
      </c>
      <c r="G2112" s="7">
        <f>E2112+F2112-D2112</f>
        <v>136.80000000000018</v>
      </c>
      <c r="H2112" s="4" t="s">
        <v>4361</v>
      </c>
      <c r="I2112" s="4">
        <v>24000</v>
      </c>
      <c r="J2112" s="4" t="s">
        <v>4</v>
      </c>
      <c r="K2112" s="4" t="s">
        <v>22</v>
      </c>
      <c r="L2112" s="4" t="s">
        <v>6</v>
      </c>
      <c r="M2112" s="4" t="s">
        <v>25</v>
      </c>
      <c r="O2112" s="4"/>
      <c r="P2112" s="14">
        <v>6760181</v>
      </c>
      <c r="Q2112" s="12">
        <v>720</v>
      </c>
      <c r="S2112" s="14">
        <v>8958174</v>
      </c>
      <c r="T2112" s="12">
        <v>63.700000000000045</v>
      </c>
      <c r="U2112">
        <f>SUM($T$2:T2112)</f>
        <v>3167684.5799999991</v>
      </c>
      <c r="W2112" s="16">
        <v>8958174</v>
      </c>
      <c r="X2112">
        <v>3167684.5799999991</v>
      </c>
      <c r="Y2112">
        <v>2111</v>
      </c>
      <c r="Z2112" s="18">
        <f t="shared" si="161"/>
        <v>7.6077373685895688</v>
      </c>
      <c r="AA2112" s="18">
        <f t="shared" si="162"/>
        <v>0.46253286590709902</v>
      </c>
      <c r="AB2112" t="str">
        <f t="shared" si="165"/>
        <v>B</v>
      </c>
      <c r="AI2112" s="14">
        <v>6760181</v>
      </c>
      <c r="AJ2112" s="12">
        <v>720</v>
      </c>
      <c r="AK2112" s="12">
        <v>720</v>
      </c>
      <c r="AL2112" s="12">
        <v>4000</v>
      </c>
      <c r="AN2112">
        <v>6760181</v>
      </c>
      <c r="AO2112">
        <v>720</v>
      </c>
      <c r="AP2112">
        <v>720</v>
      </c>
      <c r="AQ2112">
        <v>4000</v>
      </c>
      <c r="AR2112">
        <f t="shared" si="163"/>
        <v>0</v>
      </c>
      <c r="AV2112" s="4">
        <v>3049635</v>
      </c>
      <c r="AW2112" s="4">
        <v>4923570</v>
      </c>
      <c r="AX2112" s="4" t="s">
        <v>8710</v>
      </c>
      <c r="AY2112" s="4">
        <v>4500</v>
      </c>
      <c r="AZ2112" s="4">
        <v>4500</v>
      </c>
      <c r="BA2112" s="4">
        <v>136.80000000000001</v>
      </c>
      <c r="BB2112" s="7">
        <f>AZ2112+BA2112-AY2112</f>
        <v>136.80000000000018</v>
      </c>
      <c r="BC2112" s="4" t="s">
        <v>4361</v>
      </c>
      <c r="BD2112" s="4">
        <v>24000</v>
      </c>
      <c r="BE2112" s="4" t="s">
        <v>4</v>
      </c>
      <c r="BF2112" s="4" t="s">
        <v>22</v>
      </c>
      <c r="BG2112" s="4" t="s">
        <v>6</v>
      </c>
      <c r="BH2112" s="4" t="s">
        <v>25</v>
      </c>
      <c r="BI2112" t="str">
        <f t="shared" si="164"/>
        <v>A</v>
      </c>
    </row>
    <row r="2113" spans="1:61" ht="15.75" customHeight="1" x14ac:dyDescent="0.2">
      <c r="A2113" s="4">
        <v>3049663</v>
      </c>
      <c r="B2113" s="4">
        <v>397839</v>
      </c>
      <c r="C2113" s="4" t="s">
        <v>8712</v>
      </c>
      <c r="D2113" s="4">
        <v>2000</v>
      </c>
      <c r="E2113" s="4">
        <v>2000</v>
      </c>
      <c r="F2113" s="4">
        <v>136.80000000000001</v>
      </c>
      <c r="G2113" s="7">
        <f>E2113+F2113-D2113</f>
        <v>136.80000000000018</v>
      </c>
      <c r="H2113" s="4" t="s">
        <v>8713</v>
      </c>
      <c r="I2113" s="4">
        <v>20000</v>
      </c>
      <c r="J2113" s="4" t="s">
        <v>4</v>
      </c>
      <c r="K2113" s="4" t="s">
        <v>16</v>
      </c>
      <c r="L2113" s="4" t="s">
        <v>6</v>
      </c>
      <c r="M2113" s="4" t="s">
        <v>20</v>
      </c>
      <c r="O2113" s="4"/>
      <c r="P2113" s="14">
        <v>6765004</v>
      </c>
      <c r="Q2113" s="12">
        <v>-1567.25</v>
      </c>
      <c r="S2113" s="14">
        <v>470690</v>
      </c>
      <c r="T2113" s="12">
        <v>63.279999999999973</v>
      </c>
      <c r="U2113">
        <f>SUM($T$2:T2113)</f>
        <v>3167747.8599999989</v>
      </c>
      <c r="W2113" s="16">
        <v>470690</v>
      </c>
      <c r="X2113">
        <v>3167747.8599999989</v>
      </c>
      <c r="Y2113">
        <v>2112</v>
      </c>
      <c r="Z2113" s="18">
        <f t="shared" si="161"/>
        <v>7.6078893463539341</v>
      </c>
      <c r="AA2113" s="18">
        <f t="shared" si="162"/>
        <v>0.46275197195442597</v>
      </c>
      <c r="AB2113" t="str">
        <f t="shared" si="165"/>
        <v>B</v>
      </c>
      <c r="AI2113" s="14">
        <v>6765004</v>
      </c>
      <c r="AJ2113" s="12">
        <v>-1567.25</v>
      </c>
      <c r="AK2113" s="12">
        <v>2432.75</v>
      </c>
      <c r="AL2113" s="12">
        <v>3500</v>
      </c>
      <c r="AN2113">
        <v>6765004</v>
      </c>
      <c r="AO2113">
        <v>-1567.25</v>
      </c>
      <c r="AP2113">
        <v>2432.75</v>
      </c>
      <c r="AQ2113">
        <v>3500</v>
      </c>
      <c r="AR2113">
        <f t="shared" si="163"/>
        <v>1</v>
      </c>
      <c r="AV2113" s="4">
        <v>3049663</v>
      </c>
      <c r="AW2113" s="4">
        <v>397839</v>
      </c>
      <c r="AX2113" s="4" t="s">
        <v>8712</v>
      </c>
      <c r="AY2113" s="4">
        <v>2000</v>
      </c>
      <c r="AZ2113" s="4">
        <v>2000</v>
      </c>
      <c r="BA2113" s="4">
        <v>136.80000000000001</v>
      </c>
      <c r="BB2113" s="7">
        <f>AZ2113+BA2113-AY2113</f>
        <v>136.80000000000018</v>
      </c>
      <c r="BC2113" s="4" t="s">
        <v>8713</v>
      </c>
      <c r="BD2113" s="4">
        <v>20000</v>
      </c>
      <c r="BE2113" s="4" t="s">
        <v>4</v>
      </c>
      <c r="BF2113" s="4" t="s">
        <v>16</v>
      </c>
      <c r="BG2113" s="4" t="s">
        <v>6</v>
      </c>
      <c r="BH2113" s="4" t="s">
        <v>20</v>
      </c>
      <c r="BI2113" t="str">
        <f t="shared" si="164"/>
        <v>B</v>
      </c>
    </row>
    <row r="2114" spans="1:61" ht="15.75" customHeight="1" x14ac:dyDescent="0.2">
      <c r="A2114" s="4">
        <v>3052267</v>
      </c>
      <c r="B2114" s="4">
        <v>8523257</v>
      </c>
      <c r="C2114" s="4" t="s">
        <v>8898</v>
      </c>
      <c r="D2114" s="4">
        <v>2000</v>
      </c>
      <c r="E2114" s="4">
        <v>2000</v>
      </c>
      <c r="F2114" s="4">
        <v>136.80000000000001</v>
      </c>
      <c r="G2114" s="7">
        <f>E2114+F2114-D2114</f>
        <v>136.80000000000018</v>
      </c>
      <c r="H2114" s="4" t="s">
        <v>8899</v>
      </c>
      <c r="I2114" s="4">
        <v>32000</v>
      </c>
      <c r="J2114" s="4" t="s">
        <v>4</v>
      </c>
      <c r="K2114" s="4" t="s">
        <v>13</v>
      </c>
      <c r="L2114" s="4" t="s">
        <v>6</v>
      </c>
      <c r="M2114" s="4" t="s">
        <v>65</v>
      </c>
      <c r="O2114" s="4"/>
      <c r="P2114" s="14">
        <v>6768441</v>
      </c>
      <c r="Q2114" s="12">
        <v>1.7600000000002183</v>
      </c>
      <c r="S2114" s="14">
        <v>4682784</v>
      </c>
      <c r="T2114" s="12">
        <v>63</v>
      </c>
      <c r="U2114">
        <f>SUM($T$2:T2114)</f>
        <v>3167810.8599999989</v>
      </c>
      <c r="W2114" s="16">
        <v>4682784</v>
      </c>
      <c r="X2114">
        <v>3167810.8599999989</v>
      </c>
      <c r="Y2114">
        <v>2113</v>
      </c>
      <c r="Z2114" s="18">
        <f t="shared" si="161"/>
        <v>7.6080406516503158</v>
      </c>
      <c r="AA2114" s="18">
        <f t="shared" si="162"/>
        <v>0.46297107800175286</v>
      </c>
      <c r="AB2114" t="str">
        <f t="shared" si="165"/>
        <v>B</v>
      </c>
      <c r="AI2114" s="14">
        <v>6768441</v>
      </c>
      <c r="AJ2114" s="12">
        <v>1.7600000000002183</v>
      </c>
      <c r="AK2114" s="12">
        <v>1.76</v>
      </c>
      <c r="AL2114" s="12">
        <v>2200</v>
      </c>
      <c r="AN2114">
        <v>6768441</v>
      </c>
      <c r="AO2114">
        <v>1.7600000000002183</v>
      </c>
      <c r="AP2114">
        <v>1.76</v>
      </c>
      <c r="AQ2114">
        <v>2200</v>
      </c>
      <c r="AR2114">
        <f t="shared" si="163"/>
        <v>0</v>
      </c>
      <c r="AV2114" s="4">
        <v>3052267</v>
      </c>
      <c r="AW2114" s="4">
        <v>8523257</v>
      </c>
      <c r="AX2114" s="4" t="s">
        <v>8898</v>
      </c>
      <c r="AY2114" s="4">
        <v>2000</v>
      </c>
      <c r="AZ2114" s="4">
        <v>2000</v>
      </c>
      <c r="BA2114" s="4">
        <v>136.80000000000001</v>
      </c>
      <c r="BB2114" s="7">
        <f>AZ2114+BA2114-AY2114</f>
        <v>136.80000000000018</v>
      </c>
      <c r="BC2114" s="4" t="s">
        <v>8899</v>
      </c>
      <c r="BD2114" s="4">
        <v>32000</v>
      </c>
      <c r="BE2114" s="4" t="s">
        <v>4</v>
      </c>
      <c r="BF2114" s="4" t="s">
        <v>13</v>
      </c>
      <c r="BG2114" s="4" t="s">
        <v>6</v>
      </c>
      <c r="BH2114" s="4" t="s">
        <v>65</v>
      </c>
      <c r="BI2114" t="str">
        <f t="shared" si="164"/>
        <v>B</v>
      </c>
    </row>
    <row r="2115" spans="1:61" ht="15.75" customHeight="1" x14ac:dyDescent="0.2">
      <c r="A2115" s="4">
        <v>3058980</v>
      </c>
      <c r="B2115" s="4">
        <v>686732</v>
      </c>
      <c r="C2115" s="4" t="s">
        <v>9319</v>
      </c>
      <c r="D2115" s="4">
        <v>2000</v>
      </c>
      <c r="E2115" s="4">
        <v>2000</v>
      </c>
      <c r="F2115" s="4">
        <v>136.80000000000001</v>
      </c>
      <c r="G2115" s="7">
        <f>E2115+F2115-D2115</f>
        <v>136.80000000000018</v>
      </c>
      <c r="H2115" s="4" t="s">
        <v>9320</v>
      </c>
      <c r="I2115" s="4">
        <v>25000</v>
      </c>
      <c r="J2115" s="4" t="s">
        <v>4</v>
      </c>
      <c r="K2115" s="4" t="s">
        <v>13</v>
      </c>
      <c r="L2115" s="4" t="s">
        <v>6</v>
      </c>
      <c r="M2115" s="4" t="s">
        <v>25</v>
      </c>
      <c r="O2115" s="4"/>
      <c r="P2115" s="14">
        <v>6768455</v>
      </c>
      <c r="Q2115" s="12">
        <v>-1500</v>
      </c>
      <c r="S2115" s="14">
        <v>8299635</v>
      </c>
      <c r="T2115" s="12">
        <v>63</v>
      </c>
      <c r="U2115">
        <f>SUM($T$2:T2115)</f>
        <v>3167873.8599999989</v>
      </c>
      <c r="W2115" s="16">
        <v>8299635</v>
      </c>
      <c r="X2115">
        <v>3167873.8599999989</v>
      </c>
      <c r="Y2115">
        <v>2114</v>
      </c>
      <c r="Z2115" s="18">
        <f t="shared" ref="Z2115:Z2178" si="166">X2115/$T$4566</f>
        <v>7.6081919569466976</v>
      </c>
      <c r="AA2115" s="18">
        <f t="shared" ref="AA2115:AA2178" si="167">Y2115/$Y$4566</f>
        <v>0.46319018404907975</v>
      </c>
      <c r="AB2115" t="str">
        <f t="shared" si="165"/>
        <v>B</v>
      </c>
      <c r="AI2115" s="14">
        <v>6768455</v>
      </c>
      <c r="AJ2115" s="12">
        <v>-1500</v>
      </c>
      <c r="AK2115" s="12">
        <v>0</v>
      </c>
      <c r="AL2115" s="12">
        <v>0</v>
      </c>
      <c r="AN2115">
        <v>6768455</v>
      </c>
      <c r="AO2115">
        <v>-1500</v>
      </c>
      <c r="AP2115">
        <v>0</v>
      </c>
      <c r="AQ2115">
        <v>0</v>
      </c>
      <c r="AR2115">
        <f t="shared" ref="AR2115:AR2178" si="168">IF(AND(AO2115&lt;0,OR(AP2115&gt;0,AQ2115&gt;0)),1,0)</f>
        <v>0</v>
      </c>
      <c r="AV2115" s="4">
        <v>3058980</v>
      </c>
      <c r="AW2115" s="4">
        <v>686732</v>
      </c>
      <c r="AX2115" s="4" t="s">
        <v>9319</v>
      </c>
      <c r="AY2115" s="4">
        <v>2000</v>
      </c>
      <c r="AZ2115" s="4">
        <v>2000</v>
      </c>
      <c r="BA2115" s="4">
        <v>136.80000000000001</v>
      </c>
      <c r="BB2115" s="7">
        <f>AZ2115+BA2115-AY2115</f>
        <v>136.80000000000018</v>
      </c>
      <c r="BC2115" s="4" t="s">
        <v>9320</v>
      </c>
      <c r="BD2115" s="4">
        <v>25000</v>
      </c>
      <c r="BE2115" s="4" t="s">
        <v>4</v>
      </c>
      <c r="BF2115" s="4" t="s">
        <v>13</v>
      </c>
      <c r="BG2115" s="4" t="s">
        <v>6</v>
      </c>
      <c r="BH2115" s="4" t="s">
        <v>25</v>
      </c>
      <c r="BI2115" t="str">
        <f t="shared" ref="BI2115:BI2178" si="169">VLOOKUP(AW2115,$W$1:$AB$4565,6,FALSE)</f>
        <v>B</v>
      </c>
    </row>
    <row r="2116" spans="1:61" ht="15.75" customHeight="1" x14ac:dyDescent="0.2">
      <c r="A2116" s="4">
        <v>2976695</v>
      </c>
      <c r="B2116" s="4">
        <v>1689225</v>
      </c>
      <c r="C2116" s="4" t="s">
        <v>3027</v>
      </c>
      <c r="D2116" s="4">
        <v>1000</v>
      </c>
      <c r="E2116" s="4">
        <v>1000</v>
      </c>
      <c r="F2116" s="4">
        <v>136.80000000000001</v>
      </c>
      <c r="G2116" s="7">
        <f>E2116+F2116-D2116</f>
        <v>136.79999999999995</v>
      </c>
      <c r="H2116" s="4" t="s">
        <v>3028</v>
      </c>
      <c r="I2116" s="4">
        <v>30000</v>
      </c>
      <c r="J2116" s="4" t="s">
        <v>4</v>
      </c>
      <c r="K2116" s="4" t="s">
        <v>13</v>
      </c>
      <c r="L2116" s="4" t="s">
        <v>6</v>
      </c>
      <c r="M2116" s="4" t="s">
        <v>25</v>
      </c>
      <c r="O2116" s="4"/>
      <c r="P2116" s="14">
        <v>6769897</v>
      </c>
      <c r="Q2116" s="12">
        <v>19</v>
      </c>
      <c r="S2116" s="14">
        <v>1733061</v>
      </c>
      <c r="T2116" s="12">
        <v>62.479999999999563</v>
      </c>
      <c r="U2116">
        <f>SUM($T$2:T2116)</f>
        <v>3167936.3399999989</v>
      </c>
      <c r="W2116" s="16">
        <v>1733061</v>
      </c>
      <c r="X2116">
        <v>3167936.3399999989</v>
      </c>
      <c r="Y2116">
        <v>2115</v>
      </c>
      <c r="Z2116" s="18">
        <f t="shared" si="166"/>
        <v>7.6083420133739663</v>
      </c>
      <c r="AA2116" s="18">
        <f t="shared" si="167"/>
        <v>0.46340929009640663</v>
      </c>
      <c r="AB2116" t="str">
        <f t="shared" si="165"/>
        <v>B</v>
      </c>
      <c r="AI2116" s="14">
        <v>6769897</v>
      </c>
      <c r="AJ2116" s="12">
        <v>19</v>
      </c>
      <c r="AK2116" s="12">
        <v>19</v>
      </c>
      <c r="AL2116" s="12">
        <v>1000</v>
      </c>
      <c r="AN2116">
        <v>6769897</v>
      </c>
      <c r="AO2116">
        <v>19</v>
      </c>
      <c r="AP2116">
        <v>19</v>
      </c>
      <c r="AQ2116">
        <v>1000</v>
      </c>
      <c r="AR2116">
        <f t="shared" si="168"/>
        <v>0</v>
      </c>
      <c r="AV2116" s="4">
        <v>2976695</v>
      </c>
      <c r="AW2116" s="4">
        <v>1689225</v>
      </c>
      <c r="AX2116" s="4" t="s">
        <v>3027</v>
      </c>
      <c r="AY2116" s="4">
        <v>1000</v>
      </c>
      <c r="AZ2116" s="4">
        <v>1000</v>
      </c>
      <c r="BA2116" s="4">
        <v>136.80000000000001</v>
      </c>
      <c r="BB2116" s="7">
        <f>AZ2116+BA2116-AY2116</f>
        <v>136.79999999999995</v>
      </c>
      <c r="BC2116" s="4" t="s">
        <v>3028</v>
      </c>
      <c r="BD2116" s="4">
        <v>30000</v>
      </c>
      <c r="BE2116" s="4" t="s">
        <v>4</v>
      </c>
      <c r="BF2116" s="4" t="s">
        <v>13</v>
      </c>
      <c r="BG2116" s="4" t="s">
        <v>6</v>
      </c>
      <c r="BH2116" s="4" t="s">
        <v>25</v>
      </c>
      <c r="BI2116" t="str">
        <f t="shared" si="169"/>
        <v>B</v>
      </c>
    </row>
    <row r="2117" spans="1:61" ht="15.75" customHeight="1" x14ac:dyDescent="0.2">
      <c r="A2117" s="4">
        <v>2977136</v>
      </c>
      <c r="B2117" s="4">
        <v>284238</v>
      </c>
      <c r="C2117" s="4" t="s">
        <v>3069</v>
      </c>
      <c r="D2117" s="4">
        <v>1000</v>
      </c>
      <c r="E2117" s="4">
        <v>1000</v>
      </c>
      <c r="F2117" s="4">
        <v>136.80000000000001</v>
      </c>
      <c r="G2117" s="7">
        <f>E2117+F2117-D2117</f>
        <v>136.79999999999995</v>
      </c>
      <c r="H2117" s="4" t="s">
        <v>3070</v>
      </c>
      <c r="I2117" s="4">
        <v>15000</v>
      </c>
      <c r="J2117" s="4" t="s">
        <v>4</v>
      </c>
      <c r="K2117" s="4" t="s">
        <v>8</v>
      </c>
      <c r="L2117" s="4" t="s">
        <v>6</v>
      </c>
      <c r="M2117" s="4" t="s">
        <v>25</v>
      </c>
      <c r="O2117" s="4"/>
      <c r="P2117" s="14">
        <v>6771437</v>
      </c>
      <c r="Q2117" s="12">
        <v>221</v>
      </c>
      <c r="S2117" s="14">
        <v>4999135</v>
      </c>
      <c r="T2117" s="12">
        <v>61.800000000000011</v>
      </c>
      <c r="U2117">
        <f>SUM($T$2:T2117)</f>
        <v>3167998.1399999987</v>
      </c>
      <c r="W2117" s="16">
        <v>4999135</v>
      </c>
      <c r="X2117">
        <v>3167998.1399999987</v>
      </c>
      <c r="Y2117">
        <v>2116</v>
      </c>
      <c r="Z2117" s="18">
        <f t="shared" si="166"/>
        <v>7.6084904366647024</v>
      </c>
      <c r="AA2117" s="18">
        <f t="shared" si="167"/>
        <v>0.46362839614373358</v>
      </c>
      <c r="AB2117" t="str">
        <f t="shared" si="165"/>
        <v>B</v>
      </c>
      <c r="AI2117" s="14">
        <v>6771437</v>
      </c>
      <c r="AJ2117" s="12">
        <v>221</v>
      </c>
      <c r="AK2117" s="12">
        <v>221</v>
      </c>
      <c r="AL2117" s="12">
        <v>1000</v>
      </c>
      <c r="AN2117">
        <v>6771437</v>
      </c>
      <c r="AO2117">
        <v>221</v>
      </c>
      <c r="AP2117">
        <v>221</v>
      </c>
      <c r="AQ2117">
        <v>1000</v>
      </c>
      <c r="AR2117">
        <f t="shared" si="168"/>
        <v>0</v>
      </c>
      <c r="AV2117" s="4">
        <v>2977136</v>
      </c>
      <c r="AW2117" s="4">
        <v>284238</v>
      </c>
      <c r="AX2117" s="4" t="s">
        <v>3069</v>
      </c>
      <c r="AY2117" s="4">
        <v>1000</v>
      </c>
      <c r="AZ2117" s="4">
        <v>1000</v>
      </c>
      <c r="BA2117" s="4">
        <v>136.80000000000001</v>
      </c>
      <c r="BB2117" s="7">
        <f>AZ2117+BA2117-AY2117</f>
        <v>136.79999999999995</v>
      </c>
      <c r="BC2117" s="4" t="s">
        <v>3070</v>
      </c>
      <c r="BD2117" s="4">
        <v>15000</v>
      </c>
      <c r="BE2117" s="4" t="s">
        <v>4</v>
      </c>
      <c r="BF2117" s="4" t="s">
        <v>8</v>
      </c>
      <c r="BG2117" s="4" t="s">
        <v>6</v>
      </c>
      <c r="BH2117" s="4" t="s">
        <v>25</v>
      </c>
      <c r="BI2117" t="str">
        <f t="shared" si="169"/>
        <v>B</v>
      </c>
    </row>
    <row r="2118" spans="1:61" ht="15.75" customHeight="1" x14ac:dyDescent="0.2">
      <c r="A2118" s="4">
        <v>2999690</v>
      </c>
      <c r="B2118" s="4">
        <v>4598630</v>
      </c>
      <c r="C2118" s="4" t="s">
        <v>5057</v>
      </c>
      <c r="D2118" s="4">
        <v>1000</v>
      </c>
      <c r="E2118" s="4">
        <v>1000</v>
      </c>
      <c r="F2118" s="4">
        <v>136.80000000000001</v>
      </c>
      <c r="G2118" s="7">
        <f>E2118+F2118-D2118</f>
        <v>136.79999999999995</v>
      </c>
      <c r="H2118" s="4" t="s">
        <v>5058</v>
      </c>
      <c r="I2118" s="4">
        <v>20000</v>
      </c>
      <c r="J2118" s="4" t="s">
        <v>4</v>
      </c>
      <c r="K2118" s="4" t="s">
        <v>8</v>
      </c>
      <c r="L2118" s="4" t="s">
        <v>14</v>
      </c>
      <c r="M2118" s="4" t="s">
        <v>101</v>
      </c>
      <c r="O2118" s="4"/>
      <c r="P2118" s="14">
        <v>6777233</v>
      </c>
      <c r="Q2118" s="12">
        <v>30.400000000000091</v>
      </c>
      <c r="S2118" s="14">
        <v>94372</v>
      </c>
      <c r="T2118" s="12">
        <v>61.559999999999945</v>
      </c>
      <c r="U2118">
        <f>SUM($T$2:T2118)</f>
        <v>3168059.6999999988</v>
      </c>
      <c r="W2118" s="16">
        <v>94372</v>
      </c>
      <c r="X2118">
        <v>3168059.6999999988</v>
      </c>
      <c r="Y2118">
        <v>2117</v>
      </c>
      <c r="Z2118" s="18">
        <f t="shared" si="166"/>
        <v>7.6086382835543107</v>
      </c>
      <c r="AA2118" s="18">
        <f t="shared" si="167"/>
        <v>0.46384750219106047</v>
      </c>
      <c r="AB2118" t="str">
        <f t="shared" si="165"/>
        <v>B</v>
      </c>
      <c r="AI2118" s="14">
        <v>6777233</v>
      </c>
      <c r="AJ2118" s="12">
        <v>30.400000000000091</v>
      </c>
      <c r="AK2118" s="12">
        <v>30.4</v>
      </c>
      <c r="AL2118" s="12">
        <v>1000</v>
      </c>
      <c r="AN2118">
        <v>6777233</v>
      </c>
      <c r="AO2118">
        <v>30.400000000000091</v>
      </c>
      <c r="AP2118">
        <v>30.4</v>
      </c>
      <c r="AQ2118">
        <v>1000</v>
      </c>
      <c r="AR2118">
        <f t="shared" si="168"/>
        <v>0</v>
      </c>
      <c r="AV2118" s="4">
        <v>2999690</v>
      </c>
      <c r="AW2118" s="4">
        <v>4598630</v>
      </c>
      <c r="AX2118" s="4" t="s">
        <v>5057</v>
      </c>
      <c r="AY2118" s="4">
        <v>1000</v>
      </c>
      <c r="AZ2118" s="4">
        <v>1000</v>
      </c>
      <c r="BA2118" s="4">
        <v>136.80000000000001</v>
      </c>
      <c r="BB2118" s="7">
        <f>AZ2118+BA2118-AY2118</f>
        <v>136.79999999999995</v>
      </c>
      <c r="BC2118" s="4" t="s">
        <v>5058</v>
      </c>
      <c r="BD2118" s="4">
        <v>20000</v>
      </c>
      <c r="BE2118" s="4" t="s">
        <v>4</v>
      </c>
      <c r="BF2118" s="4" t="s">
        <v>8</v>
      </c>
      <c r="BG2118" s="4" t="s">
        <v>14</v>
      </c>
      <c r="BH2118" s="4" t="s">
        <v>101</v>
      </c>
      <c r="BI2118" t="str">
        <f t="shared" si="169"/>
        <v>B</v>
      </c>
    </row>
    <row r="2119" spans="1:61" ht="15.75" customHeight="1" x14ac:dyDescent="0.2">
      <c r="A2119" s="4">
        <v>3058546</v>
      </c>
      <c r="B2119" s="4">
        <v>7297900</v>
      </c>
      <c r="C2119" s="4" t="s">
        <v>9307</v>
      </c>
      <c r="D2119" s="4">
        <v>900</v>
      </c>
      <c r="E2119" s="4">
        <v>900</v>
      </c>
      <c r="F2119" s="4">
        <v>136.80000000000001</v>
      </c>
      <c r="G2119" s="7">
        <f>E2119+F2119-D2119</f>
        <v>136.79999999999995</v>
      </c>
      <c r="H2119" s="4" t="s">
        <v>7675</v>
      </c>
      <c r="I2119" s="4">
        <v>12000</v>
      </c>
      <c r="J2119" s="4" t="s">
        <v>4</v>
      </c>
      <c r="K2119" s="4" t="s">
        <v>8</v>
      </c>
      <c r="L2119" s="4" t="s">
        <v>6</v>
      </c>
      <c r="M2119" s="4" t="s">
        <v>65</v>
      </c>
      <c r="O2119" s="4"/>
      <c r="P2119" s="14">
        <v>6778584</v>
      </c>
      <c r="Q2119" s="12">
        <v>8022.7999999999993</v>
      </c>
      <c r="S2119" s="14">
        <v>7295338</v>
      </c>
      <c r="T2119" s="12">
        <v>61.5</v>
      </c>
      <c r="U2119">
        <f>SUM($T$2:T2119)</f>
        <v>3168121.1999999988</v>
      </c>
      <c r="W2119" s="16">
        <v>7295338</v>
      </c>
      <c r="X2119">
        <v>3168121.1999999988</v>
      </c>
      <c r="Y2119">
        <v>2118</v>
      </c>
      <c r="Z2119" s="18">
        <f t="shared" si="166"/>
        <v>7.6087859863436353</v>
      </c>
      <c r="AA2119" s="18">
        <f t="shared" si="167"/>
        <v>0.46406660823838736</v>
      </c>
      <c r="AB2119" t="str">
        <f t="shared" si="165"/>
        <v>B</v>
      </c>
      <c r="AI2119" s="14">
        <v>6778584</v>
      </c>
      <c r="AJ2119" s="12">
        <v>8022.7999999999993</v>
      </c>
      <c r="AK2119" s="12">
        <v>8022.8</v>
      </c>
      <c r="AL2119" s="12">
        <v>7500</v>
      </c>
      <c r="AN2119">
        <v>6778584</v>
      </c>
      <c r="AO2119">
        <v>8022.7999999999993</v>
      </c>
      <c r="AP2119">
        <v>8022.8</v>
      </c>
      <c r="AQ2119">
        <v>7500</v>
      </c>
      <c r="AR2119">
        <f t="shared" si="168"/>
        <v>0</v>
      </c>
      <c r="AV2119" s="4">
        <v>3058546</v>
      </c>
      <c r="AW2119" s="4">
        <v>7297900</v>
      </c>
      <c r="AX2119" s="4" t="s">
        <v>9307</v>
      </c>
      <c r="AY2119" s="4">
        <v>900</v>
      </c>
      <c r="AZ2119" s="4">
        <v>900</v>
      </c>
      <c r="BA2119" s="4">
        <v>136.80000000000001</v>
      </c>
      <c r="BB2119" s="7">
        <f>AZ2119+BA2119-AY2119</f>
        <v>136.79999999999995</v>
      </c>
      <c r="BC2119" s="4" t="s">
        <v>7675</v>
      </c>
      <c r="BD2119" s="4">
        <v>12000</v>
      </c>
      <c r="BE2119" s="4" t="s">
        <v>4</v>
      </c>
      <c r="BF2119" s="4" t="s">
        <v>8</v>
      </c>
      <c r="BG2119" s="4" t="s">
        <v>6</v>
      </c>
      <c r="BH2119" s="4" t="s">
        <v>65</v>
      </c>
      <c r="BI2119" t="str">
        <f t="shared" si="169"/>
        <v>B</v>
      </c>
    </row>
    <row r="2120" spans="1:61" ht="15.75" customHeight="1" x14ac:dyDescent="0.2">
      <c r="A2120" s="4">
        <v>2982239</v>
      </c>
      <c r="B2120" s="4">
        <v>682648</v>
      </c>
      <c r="C2120" s="4" t="s">
        <v>3532</v>
      </c>
      <c r="D2120" s="4">
        <v>2150</v>
      </c>
      <c r="E2120" s="4">
        <v>2150</v>
      </c>
      <c r="F2120" s="4">
        <v>136.08000000000001</v>
      </c>
      <c r="G2120" s="7">
        <f>E2120+F2120-D2120</f>
        <v>136.07999999999993</v>
      </c>
      <c r="H2120" s="4" t="s">
        <v>3533</v>
      </c>
      <c r="I2120" s="4">
        <v>32000</v>
      </c>
      <c r="J2120" s="4" t="s">
        <v>4</v>
      </c>
      <c r="K2120" s="4" t="s">
        <v>13</v>
      </c>
      <c r="L2120" s="4" t="s">
        <v>9</v>
      </c>
      <c r="M2120" s="4" t="s">
        <v>23</v>
      </c>
      <c r="O2120" s="4"/>
      <c r="P2120" s="14">
        <v>6778675</v>
      </c>
      <c r="Q2120" s="12">
        <v>22511.200000000001</v>
      </c>
      <c r="S2120" s="14">
        <v>9137136</v>
      </c>
      <c r="T2120" s="12">
        <v>61.5</v>
      </c>
      <c r="U2120">
        <f>SUM($T$2:T2120)</f>
        <v>3168182.6999999988</v>
      </c>
      <c r="W2120" s="16">
        <v>9137136</v>
      </c>
      <c r="X2120">
        <v>3168182.6999999988</v>
      </c>
      <c r="Y2120">
        <v>2119</v>
      </c>
      <c r="Z2120" s="18">
        <f t="shared" si="166"/>
        <v>7.6089336891329609</v>
      </c>
      <c r="AA2120" s="18">
        <f t="shared" si="167"/>
        <v>0.4642857142857143</v>
      </c>
      <c r="AB2120" t="str">
        <f t="shared" si="165"/>
        <v>B</v>
      </c>
      <c r="AI2120" s="14">
        <v>6778675</v>
      </c>
      <c r="AJ2120" s="12">
        <v>22511.200000000001</v>
      </c>
      <c r="AK2120" s="12">
        <v>22511.200000000001</v>
      </c>
      <c r="AL2120" s="12">
        <v>11000</v>
      </c>
      <c r="AN2120">
        <v>6778675</v>
      </c>
      <c r="AO2120">
        <v>22511.200000000001</v>
      </c>
      <c r="AP2120">
        <v>22511.200000000001</v>
      </c>
      <c r="AQ2120">
        <v>11000</v>
      </c>
      <c r="AR2120">
        <f t="shared" si="168"/>
        <v>0</v>
      </c>
      <c r="AV2120" s="4">
        <v>2982239</v>
      </c>
      <c r="AW2120" s="4">
        <v>682648</v>
      </c>
      <c r="AX2120" s="4" t="s">
        <v>3532</v>
      </c>
      <c r="AY2120" s="4">
        <v>2150</v>
      </c>
      <c r="AZ2120" s="4">
        <v>2150</v>
      </c>
      <c r="BA2120" s="4">
        <v>136.08000000000001</v>
      </c>
      <c r="BB2120" s="7">
        <f>AZ2120+BA2120-AY2120</f>
        <v>136.07999999999993</v>
      </c>
      <c r="BC2120" s="4" t="s">
        <v>3533</v>
      </c>
      <c r="BD2120" s="4">
        <v>32000</v>
      </c>
      <c r="BE2120" s="4" t="s">
        <v>4</v>
      </c>
      <c r="BF2120" s="4" t="s">
        <v>13</v>
      </c>
      <c r="BG2120" s="4" t="s">
        <v>9</v>
      </c>
      <c r="BH2120" s="4" t="s">
        <v>23</v>
      </c>
      <c r="BI2120" t="str">
        <f t="shared" si="169"/>
        <v>B</v>
      </c>
    </row>
    <row r="2121" spans="1:61" ht="15.75" customHeight="1" x14ac:dyDescent="0.2">
      <c r="A2121" s="4">
        <v>3021229</v>
      </c>
      <c r="B2121" s="4">
        <v>9021230</v>
      </c>
      <c r="C2121" s="4" t="s">
        <v>8550</v>
      </c>
      <c r="D2121" s="4">
        <v>1000</v>
      </c>
      <c r="E2121" s="4">
        <v>1000</v>
      </c>
      <c r="F2121" s="4">
        <v>136</v>
      </c>
      <c r="G2121" s="7">
        <f>E2121+F2121-D2121</f>
        <v>136</v>
      </c>
      <c r="H2121" s="4" t="s">
        <v>304</v>
      </c>
      <c r="I2121" s="4">
        <v>9300</v>
      </c>
      <c r="J2121" s="4" t="s">
        <v>4</v>
      </c>
      <c r="K2121" s="4" t="s">
        <v>22</v>
      </c>
      <c r="L2121" s="4" t="s">
        <v>14</v>
      </c>
      <c r="M2121" s="4" t="s">
        <v>173</v>
      </c>
      <c r="O2121" s="4"/>
      <c r="P2121" s="14">
        <v>6780306</v>
      </c>
      <c r="Q2121" s="12">
        <v>0.10000000000002274</v>
      </c>
      <c r="S2121" s="14">
        <v>9150212</v>
      </c>
      <c r="T2121" s="12">
        <v>61.5</v>
      </c>
      <c r="U2121">
        <f>SUM($T$2:T2121)</f>
        <v>3168244.1999999988</v>
      </c>
      <c r="W2121" s="16">
        <v>9150212</v>
      </c>
      <c r="X2121">
        <v>3168244.1999999988</v>
      </c>
      <c r="Y2121">
        <v>2120</v>
      </c>
      <c r="Z2121" s="18">
        <f t="shared" si="166"/>
        <v>7.6090813919222855</v>
      </c>
      <c r="AA2121" s="18">
        <f t="shared" si="167"/>
        <v>0.46450482033304119</v>
      </c>
      <c r="AB2121" t="str">
        <f t="shared" si="165"/>
        <v>B</v>
      </c>
      <c r="AI2121" s="14">
        <v>6780306</v>
      </c>
      <c r="AJ2121" s="12">
        <v>0.10000000000002274</v>
      </c>
      <c r="AK2121" s="12">
        <v>0.1</v>
      </c>
      <c r="AL2121" s="12">
        <v>500</v>
      </c>
      <c r="AN2121">
        <v>6780306</v>
      </c>
      <c r="AO2121">
        <v>0.10000000000002274</v>
      </c>
      <c r="AP2121">
        <v>0.1</v>
      </c>
      <c r="AQ2121">
        <v>500</v>
      </c>
      <c r="AR2121">
        <f t="shared" si="168"/>
        <v>0</v>
      </c>
      <c r="AV2121" s="4">
        <v>3021229</v>
      </c>
      <c r="AW2121" s="4">
        <v>9021230</v>
      </c>
      <c r="AX2121" s="4" t="s">
        <v>8550</v>
      </c>
      <c r="AY2121" s="4">
        <v>1000</v>
      </c>
      <c r="AZ2121" s="4">
        <v>1000</v>
      </c>
      <c r="BA2121" s="4">
        <v>136</v>
      </c>
      <c r="BB2121" s="7">
        <f>AZ2121+BA2121-AY2121</f>
        <v>136</v>
      </c>
      <c r="BC2121" s="4" t="s">
        <v>304</v>
      </c>
      <c r="BD2121" s="4">
        <v>9300</v>
      </c>
      <c r="BE2121" s="4" t="s">
        <v>4</v>
      </c>
      <c r="BF2121" s="4" t="s">
        <v>22</v>
      </c>
      <c r="BG2121" s="4" t="s">
        <v>14</v>
      </c>
      <c r="BH2121" s="4" t="s">
        <v>173</v>
      </c>
      <c r="BI2121" t="str">
        <f t="shared" si="169"/>
        <v>B</v>
      </c>
    </row>
    <row r="2122" spans="1:61" ht="15.75" customHeight="1" x14ac:dyDescent="0.2">
      <c r="A2122" s="4">
        <v>2962324</v>
      </c>
      <c r="B2122" s="4">
        <v>223730</v>
      </c>
      <c r="C2122" s="4" t="s">
        <v>1792</v>
      </c>
      <c r="D2122" s="4">
        <v>500</v>
      </c>
      <c r="E2122" s="4">
        <v>500</v>
      </c>
      <c r="F2122" s="4">
        <v>135.75</v>
      </c>
      <c r="G2122" s="7">
        <f>E2122+F2122-D2122</f>
        <v>135.75</v>
      </c>
      <c r="H2122" s="4" t="s">
        <v>1793</v>
      </c>
      <c r="I2122" s="4">
        <v>22500</v>
      </c>
      <c r="J2122" s="4" t="s">
        <v>4</v>
      </c>
      <c r="K2122" s="4" t="s">
        <v>5</v>
      </c>
      <c r="L2122" s="4" t="s">
        <v>6</v>
      </c>
      <c r="M2122" s="4" t="s">
        <v>65</v>
      </c>
      <c r="O2122" s="4"/>
      <c r="P2122" s="14">
        <v>6781979</v>
      </c>
      <c r="Q2122" s="12">
        <v>1550</v>
      </c>
      <c r="S2122" s="14">
        <v>429215</v>
      </c>
      <c r="T2122" s="12">
        <v>60.799999999999955</v>
      </c>
      <c r="U2122">
        <f>SUM($T$2:T2122)</f>
        <v>3168304.9999999986</v>
      </c>
      <c r="W2122" s="16">
        <v>429215</v>
      </c>
      <c r="X2122">
        <v>3168304.9999999986</v>
      </c>
      <c r="Y2122">
        <v>2121</v>
      </c>
      <c r="Z2122" s="18">
        <f t="shared" si="166"/>
        <v>7.6092274135416504</v>
      </c>
      <c r="AA2122" s="18">
        <f t="shared" si="167"/>
        <v>0.46472392638036808</v>
      </c>
      <c r="AB2122" t="str">
        <f t="shared" si="165"/>
        <v>B</v>
      </c>
      <c r="AI2122" s="14">
        <v>6781979</v>
      </c>
      <c r="AJ2122" s="12">
        <v>1550</v>
      </c>
      <c r="AK2122" s="12">
        <v>1550</v>
      </c>
      <c r="AL2122" s="12">
        <v>1500</v>
      </c>
      <c r="AN2122">
        <v>6781979</v>
      </c>
      <c r="AO2122">
        <v>1550</v>
      </c>
      <c r="AP2122">
        <v>1550</v>
      </c>
      <c r="AQ2122">
        <v>1500</v>
      </c>
      <c r="AR2122">
        <f t="shared" si="168"/>
        <v>0</v>
      </c>
      <c r="AV2122" s="4">
        <v>2962324</v>
      </c>
      <c r="AW2122" s="4">
        <v>223730</v>
      </c>
      <c r="AX2122" s="4" t="s">
        <v>1792</v>
      </c>
      <c r="AY2122" s="4">
        <v>500</v>
      </c>
      <c r="AZ2122" s="4">
        <v>500</v>
      </c>
      <c r="BA2122" s="4">
        <v>135.75</v>
      </c>
      <c r="BB2122" s="7">
        <f>AZ2122+BA2122-AY2122</f>
        <v>135.75</v>
      </c>
      <c r="BC2122" s="4" t="s">
        <v>1793</v>
      </c>
      <c r="BD2122" s="4">
        <v>22500</v>
      </c>
      <c r="BE2122" s="4" t="s">
        <v>4</v>
      </c>
      <c r="BF2122" s="4" t="s">
        <v>5</v>
      </c>
      <c r="BG2122" s="4" t="s">
        <v>6</v>
      </c>
      <c r="BH2122" s="4" t="s">
        <v>65</v>
      </c>
      <c r="BI2122" t="str">
        <f t="shared" si="169"/>
        <v>B</v>
      </c>
    </row>
    <row r="2123" spans="1:61" ht="15.75" customHeight="1" x14ac:dyDescent="0.2">
      <c r="A2123" s="4">
        <v>3043160</v>
      </c>
      <c r="B2123" s="4">
        <v>8990073</v>
      </c>
      <c r="C2123" s="4" t="s">
        <v>8289</v>
      </c>
      <c r="D2123" s="4">
        <v>500</v>
      </c>
      <c r="E2123" s="4">
        <v>500</v>
      </c>
      <c r="F2123" s="4">
        <v>135.44999999999999</v>
      </c>
      <c r="G2123" s="7">
        <f>E2123+F2123-D2123</f>
        <v>135.45000000000005</v>
      </c>
      <c r="H2123" s="4" t="s">
        <v>2886</v>
      </c>
      <c r="I2123" s="4">
        <v>25000</v>
      </c>
      <c r="J2123" s="4" t="s">
        <v>4</v>
      </c>
      <c r="K2123" s="4" t="s">
        <v>13</v>
      </c>
      <c r="L2123" s="4" t="s">
        <v>6</v>
      </c>
      <c r="M2123" s="4" t="s">
        <v>25</v>
      </c>
      <c r="O2123" s="4"/>
      <c r="P2123" s="14">
        <v>6785360</v>
      </c>
      <c r="Q2123" s="12">
        <v>376.20000000000005</v>
      </c>
      <c r="S2123" s="14">
        <v>427165</v>
      </c>
      <c r="T2123" s="12">
        <v>60.75</v>
      </c>
      <c r="U2123">
        <f>SUM($T$2:T2123)</f>
        <v>3168365.7499999986</v>
      </c>
      <c r="W2123" s="16">
        <v>427165</v>
      </c>
      <c r="X2123">
        <v>3168365.7499999986</v>
      </c>
      <c r="Y2123">
        <v>2122</v>
      </c>
      <c r="Z2123" s="18">
        <f t="shared" si="166"/>
        <v>7.6093733150774474</v>
      </c>
      <c r="AA2123" s="18">
        <f t="shared" si="167"/>
        <v>0.46494303242769502</v>
      </c>
      <c r="AB2123" t="str">
        <f t="shared" si="165"/>
        <v>B</v>
      </c>
      <c r="AI2123" s="14">
        <v>6785360</v>
      </c>
      <c r="AJ2123" s="12">
        <v>376.20000000000005</v>
      </c>
      <c r="AK2123" s="12">
        <v>376.2</v>
      </c>
      <c r="AL2123" s="12">
        <v>1000</v>
      </c>
      <c r="AN2123">
        <v>6785360</v>
      </c>
      <c r="AO2123">
        <v>376.20000000000005</v>
      </c>
      <c r="AP2123">
        <v>376.2</v>
      </c>
      <c r="AQ2123">
        <v>1000</v>
      </c>
      <c r="AR2123">
        <f t="shared" si="168"/>
        <v>0</v>
      </c>
      <c r="AV2123" s="4">
        <v>3043160</v>
      </c>
      <c r="AW2123" s="4">
        <v>8990073</v>
      </c>
      <c r="AX2123" s="4" t="s">
        <v>8289</v>
      </c>
      <c r="AY2123" s="4">
        <v>500</v>
      </c>
      <c r="AZ2123" s="4">
        <v>500</v>
      </c>
      <c r="BA2123" s="4">
        <v>135.44999999999999</v>
      </c>
      <c r="BB2123" s="7">
        <f>AZ2123+BA2123-AY2123</f>
        <v>135.45000000000005</v>
      </c>
      <c r="BC2123" s="4" t="s">
        <v>2886</v>
      </c>
      <c r="BD2123" s="4">
        <v>25000</v>
      </c>
      <c r="BE2123" s="4" t="s">
        <v>4</v>
      </c>
      <c r="BF2123" s="4" t="s">
        <v>13</v>
      </c>
      <c r="BG2123" s="4" t="s">
        <v>6</v>
      </c>
      <c r="BH2123" s="4" t="s">
        <v>25</v>
      </c>
      <c r="BI2123" t="str">
        <f t="shared" si="169"/>
        <v>B</v>
      </c>
    </row>
    <row r="2124" spans="1:61" ht="15.75" customHeight="1" x14ac:dyDescent="0.2">
      <c r="A2124" s="4">
        <v>2953665</v>
      </c>
      <c r="B2124" s="4">
        <v>8642607</v>
      </c>
      <c r="C2124" s="4" t="s">
        <v>949</v>
      </c>
      <c r="D2124" s="4">
        <v>1500</v>
      </c>
      <c r="E2124" s="4">
        <v>1500</v>
      </c>
      <c r="F2124" s="4">
        <v>135.4</v>
      </c>
      <c r="G2124" s="7">
        <f>E2124+F2124-D2124</f>
        <v>135.40000000000009</v>
      </c>
      <c r="H2124" s="4" t="s">
        <v>950</v>
      </c>
      <c r="I2124" s="4">
        <v>10000</v>
      </c>
      <c r="J2124" s="4" t="s">
        <v>4</v>
      </c>
      <c r="K2124" s="4" t="s">
        <v>8</v>
      </c>
      <c r="L2124" s="4" t="s">
        <v>6</v>
      </c>
      <c r="M2124" s="4" t="s">
        <v>40</v>
      </c>
      <c r="O2124" s="4"/>
      <c r="P2124" s="14">
        <v>6790253</v>
      </c>
      <c r="Q2124" s="12">
        <v>337.86000000000013</v>
      </c>
      <c r="S2124" s="14">
        <v>484500</v>
      </c>
      <c r="T2124" s="12">
        <v>60.299999999999898</v>
      </c>
      <c r="U2124">
        <f>SUM($T$2:T2124)</f>
        <v>3168426.0499999984</v>
      </c>
      <c r="W2124" s="16">
        <v>484500</v>
      </c>
      <c r="X2124">
        <v>3168426.0499999984</v>
      </c>
      <c r="Y2124">
        <v>2123</v>
      </c>
      <c r="Z2124" s="18">
        <f t="shared" si="166"/>
        <v>7.6095181358611264</v>
      </c>
      <c r="AA2124" s="18">
        <f t="shared" si="167"/>
        <v>0.46516213847502191</v>
      </c>
      <c r="AB2124" t="str">
        <f t="shared" si="165"/>
        <v>B</v>
      </c>
      <c r="AI2124" s="14">
        <v>6790253</v>
      </c>
      <c r="AJ2124" s="12">
        <v>337.86000000000013</v>
      </c>
      <c r="AK2124" s="12">
        <v>337.86</v>
      </c>
      <c r="AL2124" s="12">
        <v>3150</v>
      </c>
      <c r="AN2124">
        <v>6790253</v>
      </c>
      <c r="AO2124">
        <v>337.86000000000013</v>
      </c>
      <c r="AP2124">
        <v>337.86</v>
      </c>
      <c r="AQ2124">
        <v>3150</v>
      </c>
      <c r="AR2124">
        <f t="shared" si="168"/>
        <v>0</v>
      </c>
      <c r="AV2124" s="4">
        <v>2953665</v>
      </c>
      <c r="AW2124" s="4">
        <v>8642607</v>
      </c>
      <c r="AX2124" s="4" t="s">
        <v>949</v>
      </c>
      <c r="AY2124" s="4">
        <v>1500</v>
      </c>
      <c r="AZ2124" s="4">
        <v>1500</v>
      </c>
      <c r="BA2124" s="4">
        <v>135.4</v>
      </c>
      <c r="BB2124" s="7">
        <f>AZ2124+BA2124-AY2124</f>
        <v>135.40000000000009</v>
      </c>
      <c r="BC2124" s="4" t="s">
        <v>950</v>
      </c>
      <c r="BD2124" s="4">
        <v>10000</v>
      </c>
      <c r="BE2124" s="4" t="s">
        <v>4</v>
      </c>
      <c r="BF2124" s="4" t="s">
        <v>8</v>
      </c>
      <c r="BG2124" s="4" t="s">
        <v>6</v>
      </c>
      <c r="BH2124" s="4" t="s">
        <v>40</v>
      </c>
      <c r="BI2124" t="str">
        <f t="shared" si="169"/>
        <v>C</v>
      </c>
    </row>
    <row r="2125" spans="1:61" ht="15.75" customHeight="1" x14ac:dyDescent="0.2">
      <c r="A2125" s="4">
        <v>2999018</v>
      </c>
      <c r="B2125" s="4">
        <v>8786016</v>
      </c>
      <c r="C2125" s="4" t="s">
        <v>5006</v>
      </c>
      <c r="D2125" s="4">
        <v>1500</v>
      </c>
      <c r="E2125" s="4">
        <v>1500</v>
      </c>
      <c r="F2125" s="4">
        <v>135.4</v>
      </c>
      <c r="G2125" s="7">
        <f>E2125+F2125-D2125</f>
        <v>135.40000000000009</v>
      </c>
      <c r="H2125" s="4" t="s">
        <v>4379</v>
      </c>
      <c r="I2125" s="4">
        <v>15000</v>
      </c>
      <c r="J2125" s="4" t="s">
        <v>4</v>
      </c>
      <c r="K2125" s="4" t="s">
        <v>8</v>
      </c>
      <c r="M2125" s="4" t="s">
        <v>17</v>
      </c>
      <c r="O2125" s="4"/>
      <c r="P2125" s="14">
        <v>6790722</v>
      </c>
      <c r="Q2125" s="12">
        <v>684</v>
      </c>
      <c r="S2125" s="14">
        <v>5371220</v>
      </c>
      <c r="T2125" s="12">
        <v>60</v>
      </c>
      <c r="U2125">
        <f>SUM($T$2:T2125)</f>
        <v>3168486.0499999984</v>
      </c>
      <c r="W2125" s="16">
        <v>5371220</v>
      </c>
      <c r="X2125">
        <v>3168486.0499999984</v>
      </c>
      <c r="Y2125">
        <v>2124</v>
      </c>
      <c r="Z2125" s="18">
        <f t="shared" si="166"/>
        <v>7.6096622361433957</v>
      </c>
      <c r="AA2125" s="18">
        <f t="shared" si="167"/>
        <v>0.4653812445223488</v>
      </c>
      <c r="AB2125" t="str">
        <f t="shared" si="165"/>
        <v>B</v>
      </c>
      <c r="AI2125" s="14">
        <v>6790722</v>
      </c>
      <c r="AJ2125" s="12">
        <v>684</v>
      </c>
      <c r="AK2125" s="12">
        <v>684</v>
      </c>
      <c r="AL2125" s="12">
        <v>10000</v>
      </c>
      <c r="AN2125">
        <v>6790722</v>
      </c>
      <c r="AO2125">
        <v>684</v>
      </c>
      <c r="AP2125">
        <v>684</v>
      </c>
      <c r="AQ2125">
        <v>10000</v>
      </c>
      <c r="AR2125">
        <f t="shared" si="168"/>
        <v>0</v>
      </c>
      <c r="AV2125" s="4">
        <v>2999018</v>
      </c>
      <c r="AW2125" s="4">
        <v>8786016</v>
      </c>
      <c r="AX2125" s="4" t="s">
        <v>5006</v>
      </c>
      <c r="AY2125" s="4">
        <v>1500</v>
      </c>
      <c r="AZ2125" s="4">
        <v>1500</v>
      </c>
      <c r="BA2125" s="4">
        <v>135.4</v>
      </c>
      <c r="BB2125" s="7">
        <f>AZ2125+BA2125-AY2125</f>
        <v>135.40000000000009</v>
      </c>
      <c r="BC2125" s="4" t="s">
        <v>4379</v>
      </c>
      <c r="BD2125" s="4">
        <v>15000</v>
      </c>
      <c r="BE2125" s="4" t="s">
        <v>4</v>
      </c>
      <c r="BF2125" s="4" t="s">
        <v>8</v>
      </c>
      <c r="BH2125" s="4" t="s">
        <v>17</v>
      </c>
      <c r="BI2125" t="str">
        <f t="shared" si="169"/>
        <v>B</v>
      </c>
    </row>
    <row r="2126" spans="1:61" ht="15.75" customHeight="1" x14ac:dyDescent="0.2">
      <c r="A2126" s="4">
        <v>3010708</v>
      </c>
      <c r="B2126" s="4">
        <v>8395745</v>
      </c>
      <c r="C2126" s="4" t="s">
        <v>5897</v>
      </c>
      <c r="D2126" s="4">
        <v>1500</v>
      </c>
      <c r="E2126" s="4">
        <v>1500</v>
      </c>
      <c r="F2126" s="4">
        <v>135.4</v>
      </c>
      <c r="G2126" s="7">
        <f>E2126+F2126-D2126</f>
        <v>135.40000000000009</v>
      </c>
      <c r="H2126" s="4" t="s">
        <v>3704</v>
      </c>
      <c r="I2126" s="4">
        <v>25000</v>
      </c>
      <c r="J2126" s="4" t="s">
        <v>32</v>
      </c>
      <c r="K2126" s="4" t="s">
        <v>8</v>
      </c>
      <c r="M2126" s="4" t="s">
        <v>65</v>
      </c>
      <c r="O2126" s="4"/>
      <c r="P2126" s="14">
        <v>6798793</v>
      </c>
      <c r="Q2126" s="12">
        <v>2951.6000000000004</v>
      </c>
      <c r="S2126" s="14">
        <v>1681338</v>
      </c>
      <c r="T2126" s="12">
        <v>59.25</v>
      </c>
      <c r="U2126">
        <f>SUM($T$2:T2126)</f>
        <v>3168545.2999999984</v>
      </c>
      <c r="W2126" s="16">
        <v>1681338</v>
      </c>
      <c r="X2126">
        <v>3168545.2999999984</v>
      </c>
      <c r="Y2126">
        <v>2125</v>
      </c>
      <c r="Z2126" s="18">
        <f t="shared" si="166"/>
        <v>7.6098045351721355</v>
      </c>
      <c r="AA2126" s="18">
        <f t="shared" si="167"/>
        <v>0.46560035056967575</v>
      </c>
      <c r="AB2126" t="str">
        <f t="shared" si="165"/>
        <v>B</v>
      </c>
      <c r="AI2126" s="14">
        <v>6798793</v>
      </c>
      <c r="AJ2126" s="12">
        <v>2951.6000000000004</v>
      </c>
      <c r="AK2126" s="12">
        <v>2951.6</v>
      </c>
      <c r="AL2126" s="12">
        <v>2000</v>
      </c>
      <c r="AN2126">
        <v>6798793</v>
      </c>
      <c r="AO2126">
        <v>2951.6000000000004</v>
      </c>
      <c r="AP2126">
        <v>2951.6</v>
      </c>
      <c r="AQ2126">
        <v>2000</v>
      </c>
      <c r="AR2126">
        <f t="shared" si="168"/>
        <v>0</v>
      </c>
      <c r="AV2126" s="4">
        <v>3010708</v>
      </c>
      <c r="AW2126" s="4">
        <v>8395745</v>
      </c>
      <c r="AX2126" s="4" t="s">
        <v>5897</v>
      </c>
      <c r="AY2126" s="4">
        <v>1500</v>
      </c>
      <c r="AZ2126" s="4">
        <v>1500</v>
      </c>
      <c r="BA2126" s="4">
        <v>135.4</v>
      </c>
      <c r="BB2126" s="7">
        <f>AZ2126+BA2126-AY2126</f>
        <v>135.40000000000009</v>
      </c>
      <c r="BC2126" s="4" t="s">
        <v>3704</v>
      </c>
      <c r="BD2126" s="4">
        <v>25000</v>
      </c>
      <c r="BE2126" s="4" t="s">
        <v>32</v>
      </c>
      <c r="BF2126" s="4" t="s">
        <v>8</v>
      </c>
      <c r="BH2126" s="4" t="s">
        <v>65</v>
      </c>
      <c r="BI2126" t="str">
        <f t="shared" si="169"/>
        <v>B</v>
      </c>
    </row>
    <row r="2127" spans="1:61" ht="15.75" customHeight="1" x14ac:dyDescent="0.2">
      <c r="A2127" s="4">
        <v>3010302</v>
      </c>
      <c r="B2127" s="4">
        <v>7133267</v>
      </c>
      <c r="C2127" s="4" t="s">
        <v>5862</v>
      </c>
      <c r="D2127" s="4">
        <v>2500</v>
      </c>
      <c r="E2127" s="4">
        <v>2500</v>
      </c>
      <c r="F2127" s="4">
        <v>135.38999999999999</v>
      </c>
      <c r="G2127" s="7">
        <f>E2127+F2127-D2127</f>
        <v>135.38999999999987</v>
      </c>
      <c r="H2127" s="4" t="s">
        <v>5863</v>
      </c>
      <c r="I2127" s="4">
        <v>7000</v>
      </c>
      <c r="J2127" s="4" t="s">
        <v>4</v>
      </c>
      <c r="K2127" s="4" t="s">
        <v>13</v>
      </c>
      <c r="L2127" s="4" t="s">
        <v>6</v>
      </c>
      <c r="M2127" s="4" t="s">
        <v>35</v>
      </c>
      <c r="O2127" s="4"/>
      <c r="P2127" s="14">
        <v>6801334</v>
      </c>
      <c r="Q2127" s="12">
        <v>855</v>
      </c>
      <c r="S2127" s="14">
        <v>4827131</v>
      </c>
      <c r="T2127" s="12">
        <v>59.25</v>
      </c>
      <c r="U2127">
        <f>SUM($T$2:T2127)</f>
        <v>3168604.5499999984</v>
      </c>
      <c r="W2127" s="16">
        <v>4827131</v>
      </c>
      <c r="X2127">
        <v>3168604.5499999984</v>
      </c>
      <c r="Y2127">
        <v>2126</v>
      </c>
      <c r="Z2127" s="18">
        <f t="shared" si="166"/>
        <v>7.6099468342008754</v>
      </c>
      <c r="AA2127" s="18">
        <f t="shared" si="167"/>
        <v>0.46581945661700264</v>
      </c>
      <c r="AB2127" t="str">
        <f t="shared" si="165"/>
        <v>B</v>
      </c>
      <c r="AI2127" s="14">
        <v>6801334</v>
      </c>
      <c r="AJ2127" s="12">
        <v>855</v>
      </c>
      <c r="AK2127" s="12">
        <v>855</v>
      </c>
      <c r="AL2127" s="12">
        <v>1500</v>
      </c>
      <c r="AN2127">
        <v>6801334</v>
      </c>
      <c r="AO2127">
        <v>855</v>
      </c>
      <c r="AP2127">
        <v>855</v>
      </c>
      <c r="AQ2127">
        <v>1500</v>
      </c>
      <c r="AR2127">
        <f t="shared" si="168"/>
        <v>0</v>
      </c>
      <c r="AV2127" s="4">
        <v>3010302</v>
      </c>
      <c r="AW2127" s="4">
        <v>7133267</v>
      </c>
      <c r="AX2127" s="4" t="s">
        <v>5862</v>
      </c>
      <c r="AY2127" s="4">
        <v>2500</v>
      </c>
      <c r="AZ2127" s="4">
        <v>2500</v>
      </c>
      <c r="BA2127" s="4">
        <v>135.38999999999999</v>
      </c>
      <c r="BB2127" s="7">
        <f>AZ2127+BA2127-AY2127</f>
        <v>135.38999999999987</v>
      </c>
      <c r="BC2127" s="4" t="s">
        <v>5863</v>
      </c>
      <c r="BD2127" s="4">
        <v>7000</v>
      </c>
      <c r="BE2127" s="4" t="s">
        <v>4</v>
      </c>
      <c r="BF2127" s="4" t="s">
        <v>13</v>
      </c>
      <c r="BG2127" s="4" t="s">
        <v>6</v>
      </c>
      <c r="BH2127" s="4" t="s">
        <v>35</v>
      </c>
      <c r="BI2127" t="str">
        <f t="shared" si="169"/>
        <v>A</v>
      </c>
    </row>
    <row r="2128" spans="1:61" ht="15.75" customHeight="1" x14ac:dyDescent="0.2">
      <c r="A2128" s="4">
        <v>2995147</v>
      </c>
      <c r="B2128" s="4">
        <v>729673</v>
      </c>
      <c r="C2128" s="4" t="s">
        <v>4646</v>
      </c>
      <c r="D2128" s="4">
        <v>7900</v>
      </c>
      <c r="E2128" s="4">
        <v>7900</v>
      </c>
      <c r="F2128" s="4">
        <v>135.09</v>
      </c>
      <c r="G2128" s="7">
        <f>E2128+F2128-D2128</f>
        <v>135.09000000000015</v>
      </c>
      <c r="H2128" s="4" t="s">
        <v>2719</v>
      </c>
      <c r="I2128" s="4">
        <v>17000</v>
      </c>
      <c r="J2128" s="4" t="s">
        <v>98</v>
      </c>
      <c r="K2128" s="4" t="s">
        <v>8</v>
      </c>
      <c r="L2128" s="4" t="s">
        <v>14</v>
      </c>
      <c r="M2128" s="4" t="s">
        <v>40</v>
      </c>
      <c r="O2128" s="4"/>
      <c r="P2128" s="14">
        <v>6805233</v>
      </c>
      <c r="Q2128" s="12">
        <v>156.79999999999995</v>
      </c>
      <c r="S2128" s="14">
        <v>8333368</v>
      </c>
      <c r="T2128" s="12">
        <v>59.25</v>
      </c>
      <c r="U2128">
        <f>SUM($T$2:T2128)</f>
        <v>3168663.7999999984</v>
      </c>
      <c r="W2128" s="16">
        <v>8333368</v>
      </c>
      <c r="X2128">
        <v>3168663.7999999984</v>
      </c>
      <c r="Y2128">
        <v>2127</v>
      </c>
      <c r="Z2128" s="18">
        <f t="shared" si="166"/>
        <v>7.6100891332296152</v>
      </c>
      <c r="AA2128" s="18">
        <f t="shared" si="167"/>
        <v>0.46603856266432953</v>
      </c>
      <c r="AB2128" t="str">
        <f t="shared" si="165"/>
        <v>B</v>
      </c>
      <c r="AI2128" s="14">
        <v>6805233</v>
      </c>
      <c r="AJ2128" s="12">
        <v>156.79999999999995</v>
      </c>
      <c r="AK2128" s="12">
        <v>156.80000000000001</v>
      </c>
      <c r="AL2128" s="12">
        <v>5350</v>
      </c>
      <c r="AN2128">
        <v>6805233</v>
      </c>
      <c r="AO2128">
        <v>156.79999999999995</v>
      </c>
      <c r="AP2128">
        <v>156.80000000000001</v>
      </c>
      <c r="AQ2128">
        <v>5350</v>
      </c>
      <c r="AR2128">
        <f t="shared" si="168"/>
        <v>0</v>
      </c>
      <c r="AV2128" s="4">
        <v>2995147</v>
      </c>
      <c r="AW2128" s="4">
        <v>729673</v>
      </c>
      <c r="AX2128" s="4" t="s">
        <v>4646</v>
      </c>
      <c r="AY2128" s="4">
        <v>7900</v>
      </c>
      <c r="AZ2128" s="4">
        <v>7900</v>
      </c>
      <c r="BA2128" s="4">
        <v>135.09</v>
      </c>
      <c r="BB2128" s="7">
        <f>AZ2128+BA2128-AY2128</f>
        <v>135.09000000000015</v>
      </c>
      <c r="BC2128" s="4" t="s">
        <v>2719</v>
      </c>
      <c r="BD2128" s="4">
        <v>17000</v>
      </c>
      <c r="BE2128" s="4" t="s">
        <v>98</v>
      </c>
      <c r="BF2128" s="4" t="s">
        <v>8</v>
      </c>
      <c r="BG2128" s="4" t="s">
        <v>14</v>
      </c>
      <c r="BH2128" s="4" t="s">
        <v>40</v>
      </c>
      <c r="BI2128" t="str">
        <f t="shared" si="169"/>
        <v>C</v>
      </c>
    </row>
    <row r="2129" spans="1:61" ht="15.75" customHeight="1" x14ac:dyDescent="0.2">
      <c r="A2129" s="4">
        <v>3017435</v>
      </c>
      <c r="B2129" s="4">
        <v>1630113</v>
      </c>
      <c r="C2129" s="4" t="s">
        <v>6373</v>
      </c>
      <c r="D2129" s="4">
        <v>1500</v>
      </c>
      <c r="E2129" s="4">
        <v>1500</v>
      </c>
      <c r="F2129" s="4">
        <v>135</v>
      </c>
      <c r="G2129" s="7">
        <f>E2129+F2129-D2129</f>
        <v>135</v>
      </c>
      <c r="H2129" s="4" t="s">
        <v>1248</v>
      </c>
      <c r="I2129" s="4">
        <v>25000</v>
      </c>
      <c r="J2129" s="4" t="s">
        <v>32</v>
      </c>
      <c r="K2129" s="4" t="s">
        <v>8</v>
      </c>
      <c r="M2129" s="4" t="s">
        <v>24</v>
      </c>
      <c r="O2129" s="4"/>
      <c r="P2129" s="14">
        <v>6807809</v>
      </c>
      <c r="Q2129" s="12">
        <v>480</v>
      </c>
      <c r="S2129" s="14">
        <v>8417438</v>
      </c>
      <c r="T2129" s="12">
        <v>59.25</v>
      </c>
      <c r="U2129">
        <f>SUM($T$2:T2129)</f>
        <v>3168723.0499999984</v>
      </c>
      <c r="W2129" s="16">
        <v>8417438</v>
      </c>
      <c r="X2129">
        <v>3168723.0499999984</v>
      </c>
      <c r="Y2129">
        <v>2128</v>
      </c>
      <c r="Z2129" s="18">
        <f t="shared" si="166"/>
        <v>7.610231432258356</v>
      </c>
      <c r="AA2129" s="18">
        <f t="shared" si="167"/>
        <v>0.46625766871165641</v>
      </c>
      <c r="AB2129" t="str">
        <f t="shared" si="165"/>
        <v>B</v>
      </c>
      <c r="AI2129" s="14">
        <v>6807809</v>
      </c>
      <c r="AJ2129" s="12">
        <v>480</v>
      </c>
      <c r="AK2129" s="12">
        <v>480</v>
      </c>
      <c r="AL2129" s="12">
        <v>4000</v>
      </c>
      <c r="AN2129">
        <v>6807809</v>
      </c>
      <c r="AO2129">
        <v>480</v>
      </c>
      <c r="AP2129">
        <v>480</v>
      </c>
      <c r="AQ2129">
        <v>4000</v>
      </c>
      <c r="AR2129">
        <f t="shared" si="168"/>
        <v>0</v>
      </c>
      <c r="AV2129" s="4">
        <v>3017435</v>
      </c>
      <c r="AW2129" s="4">
        <v>1630113</v>
      </c>
      <c r="AX2129" s="4" t="s">
        <v>6373</v>
      </c>
      <c r="AY2129" s="4">
        <v>1500</v>
      </c>
      <c r="AZ2129" s="4">
        <v>1500</v>
      </c>
      <c r="BA2129" s="4">
        <v>135</v>
      </c>
      <c r="BB2129" s="7">
        <f>AZ2129+BA2129-AY2129</f>
        <v>135</v>
      </c>
      <c r="BC2129" s="4" t="s">
        <v>1248</v>
      </c>
      <c r="BD2129" s="4">
        <v>25000</v>
      </c>
      <c r="BE2129" s="4" t="s">
        <v>32</v>
      </c>
      <c r="BF2129" s="4" t="s">
        <v>8</v>
      </c>
      <c r="BH2129" s="4" t="s">
        <v>24</v>
      </c>
      <c r="BI2129" t="str">
        <f t="shared" si="169"/>
        <v>C</v>
      </c>
    </row>
    <row r="2130" spans="1:61" ht="15.75" customHeight="1" x14ac:dyDescent="0.2">
      <c r="A2130" s="4">
        <v>2969212</v>
      </c>
      <c r="B2130" s="4">
        <v>4308823</v>
      </c>
      <c r="C2130" s="4" t="s">
        <v>2360</v>
      </c>
      <c r="D2130" s="4">
        <v>3900</v>
      </c>
      <c r="E2130" s="4">
        <v>3900</v>
      </c>
      <c r="F2130" s="4">
        <v>133.38</v>
      </c>
      <c r="G2130" s="7">
        <f>E2130+F2130-D2130</f>
        <v>133.38000000000011</v>
      </c>
      <c r="H2130" s="4" t="s">
        <v>2361</v>
      </c>
      <c r="I2130" s="4">
        <v>10000</v>
      </c>
      <c r="J2130" s="4" t="s">
        <v>4</v>
      </c>
      <c r="K2130" s="4" t="s">
        <v>5</v>
      </c>
      <c r="L2130" s="4" t="s">
        <v>6</v>
      </c>
      <c r="M2130" s="4" t="s">
        <v>111</v>
      </c>
      <c r="O2130" s="4"/>
      <c r="P2130" s="14">
        <v>6808733</v>
      </c>
      <c r="Q2130" s="12">
        <v>-3500</v>
      </c>
      <c r="S2130" s="14">
        <v>9027467</v>
      </c>
      <c r="T2130" s="12">
        <v>59.25</v>
      </c>
      <c r="U2130">
        <f>SUM($T$2:T2130)</f>
        <v>3168782.2999999984</v>
      </c>
      <c r="W2130" s="16">
        <v>9027467</v>
      </c>
      <c r="X2130">
        <v>3168782.2999999984</v>
      </c>
      <c r="Y2130">
        <v>2129</v>
      </c>
      <c r="Z2130" s="18">
        <f t="shared" si="166"/>
        <v>7.6103737312870958</v>
      </c>
      <c r="AA2130" s="18">
        <f t="shared" si="167"/>
        <v>0.46647677475898336</v>
      </c>
      <c r="AB2130" t="str">
        <f t="shared" si="165"/>
        <v>B</v>
      </c>
      <c r="AI2130" s="14">
        <v>6808733</v>
      </c>
      <c r="AJ2130" s="12">
        <v>-3500</v>
      </c>
      <c r="AK2130" s="12">
        <v>0</v>
      </c>
      <c r="AL2130" s="12">
        <v>0</v>
      </c>
      <c r="AN2130">
        <v>6808733</v>
      </c>
      <c r="AO2130">
        <v>-3500</v>
      </c>
      <c r="AP2130">
        <v>0</v>
      </c>
      <c r="AQ2130">
        <v>0</v>
      </c>
      <c r="AR2130">
        <f t="shared" si="168"/>
        <v>0</v>
      </c>
      <c r="AV2130" s="4">
        <v>2969212</v>
      </c>
      <c r="AW2130" s="4">
        <v>4308823</v>
      </c>
      <c r="AX2130" s="4" t="s">
        <v>2360</v>
      </c>
      <c r="AY2130" s="4">
        <v>3900</v>
      </c>
      <c r="AZ2130" s="4">
        <v>3900</v>
      </c>
      <c r="BA2130" s="4">
        <v>133.38</v>
      </c>
      <c r="BB2130" s="7">
        <f>AZ2130+BA2130-AY2130</f>
        <v>133.38000000000011</v>
      </c>
      <c r="BC2130" s="4" t="s">
        <v>2361</v>
      </c>
      <c r="BD2130" s="4">
        <v>10000</v>
      </c>
      <c r="BE2130" s="4" t="s">
        <v>4</v>
      </c>
      <c r="BF2130" s="4" t="s">
        <v>5</v>
      </c>
      <c r="BG2130" s="4" t="s">
        <v>6</v>
      </c>
      <c r="BH2130" s="4" t="s">
        <v>111</v>
      </c>
      <c r="BI2130" t="str">
        <f t="shared" si="169"/>
        <v>C</v>
      </c>
    </row>
    <row r="2131" spans="1:61" ht="15.75" customHeight="1" x14ac:dyDescent="0.2">
      <c r="A2131" s="4">
        <v>2984619</v>
      </c>
      <c r="B2131" s="4">
        <v>8678888</v>
      </c>
      <c r="C2131" s="4" t="s">
        <v>3768</v>
      </c>
      <c r="D2131" s="4">
        <v>1000</v>
      </c>
      <c r="E2131" s="4">
        <v>1000</v>
      </c>
      <c r="F2131" s="4">
        <v>133</v>
      </c>
      <c r="G2131" s="7">
        <f>E2131+F2131-D2131</f>
        <v>133</v>
      </c>
      <c r="H2131" s="4" t="s">
        <v>3769</v>
      </c>
      <c r="I2131" s="4">
        <v>20000</v>
      </c>
      <c r="J2131" s="4" t="s">
        <v>4</v>
      </c>
      <c r="K2131" s="4" t="s">
        <v>5</v>
      </c>
      <c r="L2131" s="4" t="s">
        <v>6</v>
      </c>
      <c r="M2131" s="4" t="s">
        <v>19</v>
      </c>
      <c r="O2131" s="4"/>
      <c r="P2131" s="14">
        <v>6812394</v>
      </c>
      <c r="Q2131" s="12">
        <v>913.13999999999987</v>
      </c>
      <c r="S2131" s="14">
        <v>4906602</v>
      </c>
      <c r="T2131" s="12">
        <v>58.5</v>
      </c>
      <c r="U2131">
        <f>SUM($T$2:T2131)</f>
        <v>3168840.7999999984</v>
      </c>
      <c r="W2131" s="16">
        <v>4906602</v>
      </c>
      <c r="X2131">
        <v>3168840.7999999984</v>
      </c>
      <c r="Y2131">
        <v>2130</v>
      </c>
      <c r="Z2131" s="18">
        <f t="shared" si="166"/>
        <v>7.6105142290623071</v>
      </c>
      <c r="AA2131" s="18">
        <f t="shared" si="167"/>
        <v>0.46669588080631025</v>
      </c>
      <c r="AB2131" t="str">
        <f t="shared" si="165"/>
        <v>B</v>
      </c>
      <c r="AI2131" s="14">
        <v>6812394</v>
      </c>
      <c r="AJ2131" s="12">
        <v>913.13999999999987</v>
      </c>
      <c r="AK2131" s="12">
        <v>913.14</v>
      </c>
      <c r="AL2131" s="12">
        <v>2700</v>
      </c>
      <c r="AN2131">
        <v>6812394</v>
      </c>
      <c r="AO2131">
        <v>913.13999999999987</v>
      </c>
      <c r="AP2131">
        <v>913.14</v>
      </c>
      <c r="AQ2131">
        <v>2700</v>
      </c>
      <c r="AR2131">
        <f t="shared" si="168"/>
        <v>0</v>
      </c>
      <c r="AV2131" s="4">
        <v>2984619</v>
      </c>
      <c r="AW2131" s="4">
        <v>8678888</v>
      </c>
      <c r="AX2131" s="4" t="s">
        <v>3768</v>
      </c>
      <c r="AY2131" s="4">
        <v>1000</v>
      </c>
      <c r="AZ2131" s="4">
        <v>1000</v>
      </c>
      <c r="BA2131" s="4">
        <v>133</v>
      </c>
      <c r="BB2131" s="7">
        <f>AZ2131+BA2131-AY2131</f>
        <v>133</v>
      </c>
      <c r="BC2131" s="4" t="s">
        <v>3769</v>
      </c>
      <c r="BD2131" s="4">
        <v>20000</v>
      </c>
      <c r="BE2131" s="4" t="s">
        <v>4</v>
      </c>
      <c r="BF2131" s="4" t="s">
        <v>5</v>
      </c>
      <c r="BG2131" s="4" t="s">
        <v>6</v>
      </c>
      <c r="BH2131" s="4" t="s">
        <v>19</v>
      </c>
      <c r="BI2131" t="str">
        <f t="shared" si="169"/>
        <v>B</v>
      </c>
    </row>
    <row r="2132" spans="1:61" ht="15.75" customHeight="1" x14ac:dyDescent="0.2">
      <c r="A2132" s="4">
        <v>2985655</v>
      </c>
      <c r="B2132" s="4">
        <v>2127742</v>
      </c>
      <c r="C2132" s="4" t="s">
        <v>3840</v>
      </c>
      <c r="D2132" s="4">
        <v>500</v>
      </c>
      <c r="E2132" s="4">
        <v>500</v>
      </c>
      <c r="F2132" s="4">
        <v>133</v>
      </c>
      <c r="G2132" s="7">
        <f>E2132+F2132-D2132</f>
        <v>133</v>
      </c>
      <c r="H2132" s="4" t="s">
        <v>123</v>
      </c>
      <c r="I2132" s="4">
        <v>11700</v>
      </c>
      <c r="J2132" s="4" t="s">
        <v>4</v>
      </c>
      <c r="K2132" s="4" t="s">
        <v>13</v>
      </c>
      <c r="L2132" s="4" t="s">
        <v>6</v>
      </c>
      <c r="M2132" s="4" t="s">
        <v>65</v>
      </c>
      <c r="O2132" s="4"/>
      <c r="P2132" s="14">
        <v>6816937</v>
      </c>
      <c r="Q2132" s="12">
        <v>-500</v>
      </c>
      <c r="S2132" s="14">
        <v>9104985</v>
      </c>
      <c r="T2132" s="12">
        <v>58.5</v>
      </c>
      <c r="U2132">
        <f>SUM($T$2:T2132)</f>
        <v>3168899.2999999984</v>
      </c>
      <c r="W2132" s="16">
        <v>9104985</v>
      </c>
      <c r="X2132">
        <v>3168899.2999999984</v>
      </c>
      <c r="Y2132">
        <v>2131</v>
      </c>
      <c r="Z2132" s="18">
        <f t="shared" si="166"/>
        <v>7.6106547268375193</v>
      </c>
      <c r="AA2132" s="18">
        <f t="shared" si="167"/>
        <v>0.46691498685363714</v>
      </c>
      <c r="AB2132" t="str">
        <f t="shared" ref="AB2132:AB2195" si="170">IF(T2132&gt;=0,"B","")</f>
        <v>B</v>
      </c>
      <c r="AI2132" s="14">
        <v>6816937</v>
      </c>
      <c r="AJ2132" s="12">
        <v>-500</v>
      </c>
      <c r="AK2132" s="12">
        <v>0</v>
      </c>
      <c r="AL2132" s="12">
        <v>0</v>
      </c>
      <c r="AN2132">
        <v>6816937</v>
      </c>
      <c r="AO2132">
        <v>-500</v>
      </c>
      <c r="AP2132">
        <v>0</v>
      </c>
      <c r="AQ2132">
        <v>0</v>
      </c>
      <c r="AR2132">
        <f t="shared" si="168"/>
        <v>0</v>
      </c>
      <c r="AV2132" s="4">
        <v>2985655</v>
      </c>
      <c r="AW2132" s="4">
        <v>2127742</v>
      </c>
      <c r="AX2132" s="4" t="s">
        <v>3840</v>
      </c>
      <c r="AY2132" s="4">
        <v>500</v>
      </c>
      <c r="AZ2132" s="4">
        <v>500</v>
      </c>
      <c r="BA2132" s="4">
        <v>133</v>
      </c>
      <c r="BB2132" s="7">
        <f>AZ2132+BA2132-AY2132</f>
        <v>133</v>
      </c>
      <c r="BC2132" s="4" t="s">
        <v>123</v>
      </c>
      <c r="BD2132" s="4">
        <v>11700</v>
      </c>
      <c r="BE2132" s="4" t="s">
        <v>4</v>
      </c>
      <c r="BF2132" s="4" t="s">
        <v>13</v>
      </c>
      <c r="BG2132" s="4" t="s">
        <v>6</v>
      </c>
      <c r="BH2132" s="4" t="s">
        <v>65</v>
      </c>
      <c r="BI2132" t="str">
        <f t="shared" si="169"/>
        <v>B</v>
      </c>
    </row>
    <row r="2133" spans="1:61" ht="15.75" customHeight="1" x14ac:dyDescent="0.2">
      <c r="A2133" s="4">
        <v>2988616</v>
      </c>
      <c r="B2133" s="4">
        <v>8141813</v>
      </c>
      <c r="C2133" s="4" t="s">
        <v>4103</v>
      </c>
      <c r="D2133" s="4">
        <v>3500</v>
      </c>
      <c r="E2133" s="4">
        <v>3500</v>
      </c>
      <c r="F2133" s="4">
        <v>133</v>
      </c>
      <c r="G2133" s="7">
        <f>E2133+F2133-D2133</f>
        <v>133</v>
      </c>
      <c r="H2133" s="4" t="s">
        <v>3311</v>
      </c>
      <c r="I2133" s="4">
        <v>14000</v>
      </c>
      <c r="J2133" s="4" t="s">
        <v>4</v>
      </c>
      <c r="K2133" s="4" t="s">
        <v>5</v>
      </c>
      <c r="L2133" s="4" t="s">
        <v>6</v>
      </c>
      <c r="M2133" s="4" t="s">
        <v>12</v>
      </c>
      <c r="O2133" s="4"/>
      <c r="P2133" s="14">
        <v>6819681</v>
      </c>
      <c r="Q2133" s="12">
        <v>500.5</v>
      </c>
      <c r="S2133" s="14">
        <v>8973042</v>
      </c>
      <c r="T2133" s="12">
        <v>57.899999999999977</v>
      </c>
      <c r="U2133">
        <f>SUM($T$2:T2133)</f>
        <v>3168957.1999999983</v>
      </c>
      <c r="W2133" s="16">
        <v>8973042</v>
      </c>
      <c r="X2133">
        <v>3168957.1999999983</v>
      </c>
      <c r="Y2133">
        <v>2132</v>
      </c>
      <c r="Z2133" s="18">
        <f t="shared" si="166"/>
        <v>7.6107937836099078</v>
      </c>
      <c r="AA2133" s="18">
        <f t="shared" si="167"/>
        <v>0.46713409290096408</v>
      </c>
      <c r="AB2133" t="str">
        <f t="shared" si="170"/>
        <v>B</v>
      </c>
      <c r="AI2133" s="14">
        <v>6819681</v>
      </c>
      <c r="AJ2133" s="12">
        <v>500.5</v>
      </c>
      <c r="AK2133" s="12">
        <v>500.5</v>
      </c>
      <c r="AL2133" s="12">
        <v>3850</v>
      </c>
      <c r="AN2133">
        <v>6819681</v>
      </c>
      <c r="AO2133">
        <v>500.5</v>
      </c>
      <c r="AP2133">
        <v>500.5</v>
      </c>
      <c r="AQ2133">
        <v>3850</v>
      </c>
      <c r="AR2133">
        <f t="shared" si="168"/>
        <v>0</v>
      </c>
      <c r="AV2133" s="4">
        <v>2988616</v>
      </c>
      <c r="AW2133" s="4">
        <v>8141813</v>
      </c>
      <c r="AX2133" s="4" t="s">
        <v>4103</v>
      </c>
      <c r="AY2133" s="4">
        <v>3500</v>
      </c>
      <c r="AZ2133" s="4">
        <v>3500</v>
      </c>
      <c r="BA2133" s="4">
        <v>133</v>
      </c>
      <c r="BB2133" s="7">
        <f>AZ2133+BA2133-AY2133</f>
        <v>133</v>
      </c>
      <c r="BC2133" s="4" t="s">
        <v>3311</v>
      </c>
      <c r="BD2133" s="4">
        <v>14000</v>
      </c>
      <c r="BE2133" s="4" t="s">
        <v>4</v>
      </c>
      <c r="BF2133" s="4" t="s">
        <v>5</v>
      </c>
      <c r="BG2133" s="4" t="s">
        <v>6</v>
      </c>
      <c r="BH2133" s="4" t="s">
        <v>12</v>
      </c>
      <c r="BI2133" t="str">
        <f t="shared" si="169"/>
        <v>C</v>
      </c>
    </row>
    <row r="2134" spans="1:61" ht="15.75" customHeight="1" x14ac:dyDescent="0.2">
      <c r="A2134" s="4">
        <v>2992466</v>
      </c>
      <c r="B2134" s="4">
        <v>8863324</v>
      </c>
      <c r="C2134" s="4" t="s">
        <v>4434</v>
      </c>
      <c r="D2134" s="4">
        <v>7000</v>
      </c>
      <c r="E2134" s="4">
        <v>7000</v>
      </c>
      <c r="F2134" s="4">
        <v>133</v>
      </c>
      <c r="G2134" s="7">
        <f>E2134+F2134-D2134</f>
        <v>133</v>
      </c>
      <c r="H2134" s="4" t="s">
        <v>4435</v>
      </c>
      <c r="I2134" s="4">
        <v>15000</v>
      </c>
      <c r="J2134" s="4" t="s">
        <v>4</v>
      </c>
      <c r="K2134" s="4" t="s">
        <v>8</v>
      </c>
      <c r="L2134" s="4" t="s">
        <v>6</v>
      </c>
      <c r="M2134" s="4" t="s">
        <v>29</v>
      </c>
      <c r="O2134" s="4"/>
      <c r="P2134" s="14">
        <v>6821900</v>
      </c>
      <c r="Q2134" s="12">
        <v>1189.5</v>
      </c>
      <c r="S2134" s="14">
        <v>719662</v>
      </c>
      <c r="T2134" s="12">
        <v>57.759999999999991</v>
      </c>
      <c r="U2134">
        <f>SUM($T$2:T2134)</f>
        <v>3169014.9599999981</v>
      </c>
      <c r="W2134" s="16">
        <v>719662</v>
      </c>
      <c r="X2134">
        <v>3169014.9599999981</v>
      </c>
      <c r="Y2134">
        <v>2133</v>
      </c>
      <c r="Z2134" s="18">
        <f t="shared" si="166"/>
        <v>7.6109325041483045</v>
      </c>
      <c r="AA2134" s="18">
        <f t="shared" si="167"/>
        <v>0.46735319894829097</v>
      </c>
      <c r="AB2134" t="str">
        <f t="shared" si="170"/>
        <v>B</v>
      </c>
      <c r="AI2134" s="14">
        <v>6821900</v>
      </c>
      <c r="AJ2134" s="12">
        <v>1189.5</v>
      </c>
      <c r="AK2134" s="12">
        <v>1189.5</v>
      </c>
      <c r="AL2134" s="12">
        <v>1000</v>
      </c>
      <c r="AN2134">
        <v>6821900</v>
      </c>
      <c r="AO2134">
        <v>1189.5</v>
      </c>
      <c r="AP2134">
        <v>1189.5</v>
      </c>
      <c r="AQ2134">
        <v>1000</v>
      </c>
      <c r="AR2134">
        <f t="shared" si="168"/>
        <v>0</v>
      </c>
      <c r="AV2134" s="4">
        <v>2992466</v>
      </c>
      <c r="AW2134" s="4">
        <v>8863324</v>
      </c>
      <c r="AX2134" s="4" t="s">
        <v>4434</v>
      </c>
      <c r="AY2134" s="4">
        <v>7000</v>
      </c>
      <c r="AZ2134" s="4">
        <v>7000</v>
      </c>
      <c r="BA2134" s="4">
        <v>133</v>
      </c>
      <c r="BB2134" s="7">
        <f>AZ2134+BA2134-AY2134</f>
        <v>133</v>
      </c>
      <c r="BC2134" s="4" t="s">
        <v>4435</v>
      </c>
      <c r="BD2134" s="4">
        <v>15000</v>
      </c>
      <c r="BE2134" s="4" t="s">
        <v>4</v>
      </c>
      <c r="BF2134" s="4" t="s">
        <v>8</v>
      </c>
      <c r="BG2134" s="4" t="s">
        <v>6</v>
      </c>
      <c r="BH2134" s="4" t="s">
        <v>29</v>
      </c>
      <c r="BI2134" t="str">
        <f t="shared" si="169"/>
        <v>A</v>
      </c>
    </row>
    <row r="2135" spans="1:61" ht="15.75" customHeight="1" x14ac:dyDescent="0.2">
      <c r="A2135" s="4">
        <v>2996001</v>
      </c>
      <c r="B2135" s="4">
        <v>9028797</v>
      </c>
      <c r="C2135" s="4" t="s">
        <v>4728</v>
      </c>
      <c r="D2135" s="4">
        <v>1000</v>
      </c>
      <c r="E2135" s="4">
        <v>1000</v>
      </c>
      <c r="F2135" s="4">
        <v>133</v>
      </c>
      <c r="G2135" s="7">
        <f>E2135+F2135-D2135</f>
        <v>133</v>
      </c>
      <c r="H2135" s="4" t="s">
        <v>4043</v>
      </c>
      <c r="I2135" s="4">
        <v>9000</v>
      </c>
      <c r="J2135" s="4" t="s">
        <v>4</v>
      </c>
      <c r="K2135" s="4" t="s">
        <v>13</v>
      </c>
      <c r="L2135" s="4" t="s">
        <v>6</v>
      </c>
      <c r="M2135" s="4" t="s">
        <v>20</v>
      </c>
      <c r="O2135" s="4"/>
      <c r="P2135" s="14">
        <v>6822068</v>
      </c>
      <c r="Q2135" s="12">
        <v>798</v>
      </c>
      <c r="S2135" s="14">
        <v>6217842</v>
      </c>
      <c r="T2135" s="12">
        <v>57.75</v>
      </c>
      <c r="U2135">
        <f>SUM($T$2:T2135)</f>
        <v>3169072.7099999981</v>
      </c>
      <c r="W2135" s="16">
        <v>6217842</v>
      </c>
      <c r="X2135">
        <v>3169072.7099999981</v>
      </c>
      <c r="Y2135">
        <v>2134</v>
      </c>
      <c r="Z2135" s="18">
        <f t="shared" si="166"/>
        <v>7.6110712006699881</v>
      </c>
      <c r="AA2135" s="18">
        <f t="shared" si="167"/>
        <v>0.46757230499561786</v>
      </c>
      <c r="AB2135" t="str">
        <f t="shared" si="170"/>
        <v>B</v>
      </c>
      <c r="AI2135" s="14">
        <v>6822068</v>
      </c>
      <c r="AJ2135" s="12">
        <v>798</v>
      </c>
      <c r="AK2135" s="12">
        <v>798</v>
      </c>
      <c r="AL2135" s="12">
        <v>2000</v>
      </c>
      <c r="AN2135">
        <v>6822068</v>
      </c>
      <c r="AO2135">
        <v>798</v>
      </c>
      <c r="AP2135">
        <v>798</v>
      </c>
      <c r="AQ2135">
        <v>2000</v>
      </c>
      <c r="AR2135">
        <f t="shared" si="168"/>
        <v>0</v>
      </c>
      <c r="AV2135" s="4">
        <v>2996001</v>
      </c>
      <c r="AW2135" s="4">
        <v>9028797</v>
      </c>
      <c r="AX2135" s="4" t="s">
        <v>4728</v>
      </c>
      <c r="AY2135" s="4">
        <v>1000</v>
      </c>
      <c r="AZ2135" s="4">
        <v>1000</v>
      </c>
      <c r="BA2135" s="4">
        <v>133</v>
      </c>
      <c r="BB2135" s="7">
        <f>AZ2135+BA2135-AY2135</f>
        <v>133</v>
      </c>
      <c r="BC2135" s="4" t="s">
        <v>4043</v>
      </c>
      <c r="BD2135" s="4">
        <v>9000</v>
      </c>
      <c r="BE2135" s="4" t="s">
        <v>4</v>
      </c>
      <c r="BF2135" s="4" t="s">
        <v>13</v>
      </c>
      <c r="BG2135" s="4" t="s">
        <v>6</v>
      </c>
      <c r="BH2135" s="4" t="s">
        <v>20</v>
      </c>
      <c r="BI2135" t="str">
        <f t="shared" si="169"/>
        <v>B</v>
      </c>
    </row>
    <row r="2136" spans="1:61" ht="15.75" customHeight="1" x14ac:dyDescent="0.2">
      <c r="A2136" s="4">
        <v>3012374</v>
      </c>
      <c r="B2136" s="4">
        <v>8165382</v>
      </c>
      <c r="C2136" s="4" t="s">
        <v>6010</v>
      </c>
      <c r="D2136" s="4">
        <v>1000</v>
      </c>
      <c r="E2136" s="4">
        <v>1000</v>
      </c>
      <c r="F2136" s="4">
        <v>133</v>
      </c>
      <c r="G2136" s="7">
        <f>E2136+F2136-D2136</f>
        <v>133</v>
      </c>
      <c r="H2136" s="4" t="s">
        <v>5480</v>
      </c>
      <c r="I2136" s="4">
        <v>2000</v>
      </c>
      <c r="J2136" s="4" t="s">
        <v>4</v>
      </c>
      <c r="K2136" s="4" t="s">
        <v>22</v>
      </c>
      <c r="L2136" s="4" t="s">
        <v>14</v>
      </c>
      <c r="M2136" s="4" t="s">
        <v>65</v>
      </c>
      <c r="O2136" s="4"/>
      <c r="P2136" s="14">
        <v>6822733</v>
      </c>
      <c r="Q2136" s="12">
        <v>127.5</v>
      </c>
      <c r="S2136" s="14">
        <v>7843571</v>
      </c>
      <c r="T2136" s="12">
        <v>57.599999999999909</v>
      </c>
      <c r="U2136">
        <f>SUM($T$2:T2136)</f>
        <v>3169130.3099999982</v>
      </c>
      <c r="W2136" s="16">
        <v>7843571</v>
      </c>
      <c r="X2136">
        <v>3169130.3099999982</v>
      </c>
      <c r="Y2136">
        <v>2135</v>
      </c>
      <c r="Z2136" s="18">
        <f t="shared" si="166"/>
        <v>7.611209536940966</v>
      </c>
      <c r="AA2136" s="18">
        <f t="shared" si="167"/>
        <v>0.4677914110429448</v>
      </c>
      <c r="AB2136" t="str">
        <f t="shared" si="170"/>
        <v>B</v>
      </c>
      <c r="AI2136" s="14">
        <v>6822733</v>
      </c>
      <c r="AJ2136" s="12">
        <v>127.5</v>
      </c>
      <c r="AK2136" s="12">
        <v>127.5</v>
      </c>
      <c r="AL2136" s="12">
        <v>1000</v>
      </c>
      <c r="AN2136">
        <v>6822733</v>
      </c>
      <c r="AO2136">
        <v>127.5</v>
      </c>
      <c r="AP2136">
        <v>127.5</v>
      </c>
      <c r="AQ2136">
        <v>1000</v>
      </c>
      <c r="AR2136">
        <f t="shared" si="168"/>
        <v>0</v>
      </c>
      <c r="AV2136" s="4">
        <v>3012374</v>
      </c>
      <c r="AW2136" s="4">
        <v>8165382</v>
      </c>
      <c r="AX2136" s="4" t="s">
        <v>6010</v>
      </c>
      <c r="AY2136" s="4">
        <v>1000</v>
      </c>
      <c r="AZ2136" s="4">
        <v>1000</v>
      </c>
      <c r="BA2136" s="4">
        <v>133</v>
      </c>
      <c r="BB2136" s="7">
        <f>AZ2136+BA2136-AY2136</f>
        <v>133</v>
      </c>
      <c r="BC2136" s="4" t="s">
        <v>5480</v>
      </c>
      <c r="BD2136" s="4">
        <v>2000</v>
      </c>
      <c r="BE2136" s="4" t="s">
        <v>4</v>
      </c>
      <c r="BF2136" s="4" t="s">
        <v>22</v>
      </c>
      <c r="BG2136" s="4" t="s">
        <v>14</v>
      </c>
      <c r="BH2136" s="4" t="s">
        <v>65</v>
      </c>
      <c r="BI2136" t="str">
        <f t="shared" si="169"/>
        <v>C</v>
      </c>
    </row>
    <row r="2137" spans="1:61" ht="15.75" customHeight="1" x14ac:dyDescent="0.2">
      <c r="A2137" s="4">
        <v>3026395</v>
      </c>
      <c r="B2137" s="4">
        <v>401103</v>
      </c>
      <c r="C2137" s="4" t="s">
        <v>7039</v>
      </c>
      <c r="D2137" s="4">
        <v>700</v>
      </c>
      <c r="E2137" s="4">
        <v>700</v>
      </c>
      <c r="F2137" s="4">
        <v>133</v>
      </c>
      <c r="G2137" s="7">
        <f>E2137+F2137-D2137</f>
        <v>133</v>
      </c>
      <c r="H2137" s="4" t="s">
        <v>7040</v>
      </c>
      <c r="I2137" s="4">
        <v>18000</v>
      </c>
      <c r="J2137" s="4" t="s">
        <v>32</v>
      </c>
      <c r="K2137" s="4" t="s">
        <v>5</v>
      </c>
      <c r="M2137" s="4" t="s">
        <v>186</v>
      </c>
      <c r="O2137" s="4"/>
      <c r="P2137" s="14">
        <v>6823013</v>
      </c>
      <c r="Q2137" s="12">
        <v>609.90000000000009</v>
      </c>
      <c r="S2137" s="14">
        <v>8720608</v>
      </c>
      <c r="T2137" s="12">
        <v>57.599999999999909</v>
      </c>
      <c r="U2137">
        <f>SUM($T$2:T2137)</f>
        <v>3169187.9099999983</v>
      </c>
      <c r="W2137" s="16">
        <v>8720608</v>
      </c>
      <c r="X2137">
        <v>3169187.9099999983</v>
      </c>
      <c r="Y2137">
        <v>2136</v>
      </c>
      <c r="Z2137" s="18">
        <f t="shared" si="166"/>
        <v>7.6113478732119439</v>
      </c>
      <c r="AA2137" s="18">
        <f t="shared" si="167"/>
        <v>0.46801051709027169</v>
      </c>
      <c r="AB2137" t="str">
        <f t="shared" si="170"/>
        <v>B</v>
      </c>
      <c r="AI2137" s="14">
        <v>6823013</v>
      </c>
      <c r="AJ2137" s="12">
        <v>609.90000000000009</v>
      </c>
      <c r="AK2137" s="12">
        <v>609.9</v>
      </c>
      <c r="AL2137" s="12">
        <v>1000</v>
      </c>
      <c r="AN2137">
        <v>6823013</v>
      </c>
      <c r="AO2137">
        <v>609.90000000000009</v>
      </c>
      <c r="AP2137">
        <v>609.9</v>
      </c>
      <c r="AQ2137">
        <v>1000</v>
      </c>
      <c r="AR2137">
        <f t="shared" si="168"/>
        <v>0</v>
      </c>
      <c r="AV2137" s="4">
        <v>3026395</v>
      </c>
      <c r="AW2137" s="4">
        <v>401103</v>
      </c>
      <c r="AX2137" s="4" t="s">
        <v>7039</v>
      </c>
      <c r="AY2137" s="4">
        <v>700</v>
      </c>
      <c r="AZ2137" s="4">
        <v>700</v>
      </c>
      <c r="BA2137" s="4">
        <v>133</v>
      </c>
      <c r="BB2137" s="7">
        <f>AZ2137+BA2137-AY2137</f>
        <v>133</v>
      </c>
      <c r="BC2137" s="4" t="s">
        <v>7040</v>
      </c>
      <c r="BD2137" s="4">
        <v>18000</v>
      </c>
      <c r="BE2137" s="4" t="s">
        <v>32</v>
      </c>
      <c r="BF2137" s="4" t="s">
        <v>5</v>
      </c>
      <c r="BH2137" s="4" t="s">
        <v>186</v>
      </c>
      <c r="BI2137" t="str">
        <f t="shared" si="169"/>
        <v>B</v>
      </c>
    </row>
    <row r="2138" spans="1:61" ht="15.75" customHeight="1" x14ac:dyDescent="0.2">
      <c r="A2138" s="4">
        <v>3034802</v>
      </c>
      <c r="B2138" s="4">
        <v>6376763</v>
      </c>
      <c r="C2138" s="4" t="s">
        <v>7688</v>
      </c>
      <c r="D2138" s="4">
        <v>700</v>
      </c>
      <c r="E2138" s="4">
        <v>700</v>
      </c>
      <c r="F2138" s="4">
        <v>133</v>
      </c>
      <c r="G2138" s="7">
        <f>E2138+F2138-D2138</f>
        <v>133</v>
      </c>
      <c r="H2138" s="4" t="s">
        <v>5021</v>
      </c>
      <c r="I2138" s="4">
        <v>15000</v>
      </c>
      <c r="J2138" s="4" t="s">
        <v>32</v>
      </c>
      <c r="K2138" s="4" t="s">
        <v>8</v>
      </c>
      <c r="M2138" s="4" t="s">
        <v>29</v>
      </c>
      <c r="O2138" s="4"/>
      <c r="P2138" s="14">
        <v>6824259</v>
      </c>
      <c r="Q2138" s="12">
        <v>1200</v>
      </c>
      <c r="S2138" s="14">
        <v>8979545</v>
      </c>
      <c r="T2138" s="12">
        <v>57.399999999999977</v>
      </c>
      <c r="U2138">
        <f>SUM($T$2:T2138)</f>
        <v>3169245.3099999982</v>
      </c>
      <c r="W2138" s="16">
        <v>8979545</v>
      </c>
      <c r="X2138">
        <v>3169245.3099999982</v>
      </c>
      <c r="Y2138">
        <v>2137</v>
      </c>
      <c r="Z2138" s="18">
        <f t="shared" si="166"/>
        <v>7.6114857291486473</v>
      </c>
      <c r="AA2138" s="18">
        <f t="shared" si="167"/>
        <v>0.46822962313759858</v>
      </c>
      <c r="AB2138" t="str">
        <f t="shared" si="170"/>
        <v>B</v>
      </c>
      <c r="AI2138" s="14">
        <v>6824259</v>
      </c>
      <c r="AJ2138" s="12">
        <v>1200</v>
      </c>
      <c r="AK2138" s="12">
        <v>1200</v>
      </c>
      <c r="AL2138" s="12">
        <v>4000</v>
      </c>
      <c r="AN2138">
        <v>6824259</v>
      </c>
      <c r="AO2138">
        <v>1200</v>
      </c>
      <c r="AP2138">
        <v>1200</v>
      </c>
      <c r="AQ2138">
        <v>4000</v>
      </c>
      <c r="AR2138">
        <f t="shared" si="168"/>
        <v>0</v>
      </c>
      <c r="AV2138" s="4">
        <v>3034802</v>
      </c>
      <c r="AW2138" s="4">
        <v>6376763</v>
      </c>
      <c r="AX2138" s="4" t="s">
        <v>7688</v>
      </c>
      <c r="AY2138" s="4">
        <v>700</v>
      </c>
      <c r="AZ2138" s="4">
        <v>700</v>
      </c>
      <c r="BA2138" s="4">
        <v>133</v>
      </c>
      <c r="BB2138" s="7">
        <f>AZ2138+BA2138-AY2138</f>
        <v>133</v>
      </c>
      <c r="BC2138" s="4" t="s">
        <v>5021</v>
      </c>
      <c r="BD2138" s="4">
        <v>15000</v>
      </c>
      <c r="BE2138" s="4" t="s">
        <v>32</v>
      </c>
      <c r="BF2138" s="4" t="s">
        <v>8</v>
      </c>
      <c r="BH2138" s="4" t="s">
        <v>29</v>
      </c>
      <c r="BI2138" t="str">
        <f t="shared" si="169"/>
        <v>B</v>
      </c>
    </row>
    <row r="2139" spans="1:61" ht="15.75" customHeight="1" x14ac:dyDescent="0.2">
      <c r="A2139" s="4">
        <v>3035999</v>
      </c>
      <c r="B2139" s="4">
        <v>9089956</v>
      </c>
      <c r="C2139" s="4" t="s">
        <v>7773</v>
      </c>
      <c r="D2139" s="4">
        <v>1000</v>
      </c>
      <c r="E2139" s="4">
        <v>1000</v>
      </c>
      <c r="F2139" s="4">
        <v>133</v>
      </c>
      <c r="G2139" s="7">
        <f>E2139+F2139-D2139</f>
        <v>133</v>
      </c>
      <c r="H2139" s="4" t="s">
        <v>1627</v>
      </c>
      <c r="I2139" s="4">
        <v>10000</v>
      </c>
      <c r="J2139" s="4" t="s">
        <v>4</v>
      </c>
      <c r="K2139" s="4" t="s">
        <v>13</v>
      </c>
      <c r="L2139" s="4" t="s">
        <v>6</v>
      </c>
      <c r="M2139" s="4" t="s">
        <v>173</v>
      </c>
      <c r="O2139" s="4"/>
      <c r="P2139" s="14">
        <v>6825547</v>
      </c>
      <c r="Q2139" s="12">
        <v>945</v>
      </c>
      <c r="S2139" s="14">
        <v>15355</v>
      </c>
      <c r="T2139" s="12">
        <v>57</v>
      </c>
      <c r="U2139">
        <f>SUM($T$2:T2139)</f>
        <v>3169302.3099999982</v>
      </c>
      <c r="W2139" s="16">
        <v>15355</v>
      </c>
      <c r="X2139">
        <v>3169302.3099999982</v>
      </c>
      <c r="Y2139">
        <v>2138</v>
      </c>
      <c r="Z2139" s="18">
        <f t="shared" si="166"/>
        <v>7.6116226244168015</v>
      </c>
      <c r="AA2139" s="18">
        <f t="shared" si="167"/>
        <v>0.46844872918492553</v>
      </c>
      <c r="AB2139" t="str">
        <f t="shared" si="170"/>
        <v>B</v>
      </c>
      <c r="AI2139" s="14">
        <v>6825547</v>
      </c>
      <c r="AJ2139" s="12">
        <v>945</v>
      </c>
      <c r="AK2139" s="12">
        <v>945</v>
      </c>
      <c r="AL2139" s="12">
        <v>3000</v>
      </c>
      <c r="AN2139">
        <v>6825547</v>
      </c>
      <c r="AO2139">
        <v>945</v>
      </c>
      <c r="AP2139">
        <v>945</v>
      </c>
      <c r="AQ2139">
        <v>3000</v>
      </c>
      <c r="AR2139">
        <f t="shared" si="168"/>
        <v>0</v>
      </c>
      <c r="AV2139" s="4">
        <v>3035999</v>
      </c>
      <c r="AW2139" s="4">
        <v>9089956</v>
      </c>
      <c r="AX2139" s="4" t="s">
        <v>7773</v>
      </c>
      <c r="AY2139" s="4">
        <v>1000</v>
      </c>
      <c r="AZ2139" s="4">
        <v>1000</v>
      </c>
      <c r="BA2139" s="4">
        <v>133</v>
      </c>
      <c r="BB2139" s="7">
        <f>AZ2139+BA2139-AY2139</f>
        <v>133</v>
      </c>
      <c r="BC2139" s="4" t="s">
        <v>1627</v>
      </c>
      <c r="BD2139" s="4">
        <v>10000</v>
      </c>
      <c r="BE2139" s="4" t="s">
        <v>4</v>
      </c>
      <c r="BF2139" s="4" t="s">
        <v>13</v>
      </c>
      <c r="BG2139" s="4" t="s">
        <v>6</v>
      </c>
      <c r="BH2139" s="4" t="s">
        <v>173</v>
      </c>
      <c r="BI2139" t="str">
        <f t="shared" si="169"/>
        <v>B</v>
      </c>
    </row>
    <row r="2140" spans="1:61" ht="15.75" customHeight="1" x14ac:dyDescent="0.2">
      <c r="A2140" s="4">
        <v>3040738</v>
      </c>
      <c r="B2140" s="4">
        <v>8678755</v>
      </c>
      <c r="C2140" s="4" t="s">
        <v>8106</v>
      </c>
      <c r="D2140" s="4">
        <v>1000</v>
      </c>
      <c r="E2140" s="4">
        <v>1000</v>
      </c>
      <c r="F2140" s="4">
        <v>133</v>
      </c>
      <c r="G2140" s="7">
        <f>E2140+F2140-D2140</f>
        <v>133</v>
      </c>
      <c r="H2140" s="4" t="s">
        <v>7006</v>
      </c>
      <c r="I2140" s="4">
        <v>9000</v>
      </c>
      <c r="J2140" s="4" t="s">
        <v>4</v>
      </c>
      <c r="K2140" s="4" t="s">
        <v>22</v>
      </c>
      <c r="L2140" s="4" t="s">
        <v>6</v>
      </c>
      <c r="M2140" s="4" t="s">
        <v>12</v>
      </c>
      <c r="O2140" s="4"/>
      <c r="P2140" s="14">
        <v>6831567</v>
      </c>
      <c r="Q2140" s="12">
        <v>3078</v>
      </c>
      <c r="S2140" s="14">
        <v>20986</v>
      </c>
      <c r="T2140" s="12">
        <v>57</v>
      </c>
      <c r="U2140">
        <f>SUM($T$2:T2140)</f>
        <v>3169359.3099999982</v>
      </c>
      <c r="W2140" s="16">
        <v>20986</v>
      </c>
      <c r="X2140">
        <v>3169359.3099999982</v>
      </c>
      <c r="Y2140">
        <v>2139</v>
      </c>
      <c r="Z2140" s="18">
        <f t="shared" si="166"/>
        <v>7.6117595196849566</v>
      </c>
      <c r="AA2140" s="18">
        <f t="shared" si="167"/>
        <v>0.46866783523225242</v>
      </c>
      <c r="AB2140" t="str">
        <f t="shared" si="170"/>
        <v>B</v>
      </c>
      <c r="AI2140" s="14">
        <v>6831567</v>
      </c>
      <c r="AJ2140" s="12">
        <v>3078</v>
      </c>
      <c r="AK2140" s="12">
        <v>3078</v>
      </c>
      <c r="AL2140" s="12">
        <v>10000</v>
      </c>
      <c r="AN2140">
        <v>6831567</v>
      </c>
      <c r="AO2140">
        <v>3078</v>
      </c>
      <c r="AP2140">
        <v>3078</v>
      </c>
      <c r="AQ2140">
        <v>10000</v>
      </c>
      <c r="AR2140">
        <f t="shared" si="168"/>
        <v>0</v>
      </c>
      <c r="AV2140" s="4">
        <v>3040738</v>
      </c>
      <c r="AW2140" s="4">
        <v>8678755</v>
      </c>
      <c r="AX2140" s="4" t="s">
        <v>8106</v>
      </c>
      <c r="AY2140" s="4">
        <v>1000</v>
      </c>
      <c r="AZ2140" s="4">
        <v>1000</v>
      </c>
      <c r="BA2140" s="4">
        <v>133</v>
      </c>
      <c r="BB2140" s="7">
        <f>AZ2140+BA2140-AY2140</f>
        <v>133</v>
      </c>
      <c r="BC2140" s="4" t="s">
        <v>7006</v>
      </c>
      <c r="BD2140" s="4">
        <v>9000</v>
      </c>
      <c r="BE2140" s="4" t="s">
        <v>4</v>
      </c>
      <c r="BF2140" s="4" t="s">
        <v>22</v>
      </c>
      <c r="BG2140" s="4" t="s">
        <v>6</v>
      </c>
      <c r="BH2140" s="4" t="s">
        <v>12</v>
      </c>
      <c r="BI2140" t="str">
        <f t="shared" si="169"/>
        <v>B</v>
      </c>
    </row>
    <row r="2141" spans="1:61" ht="15.75" customHeight="1" x14ac:dyDescent="0.2">
      <c r="A2141" s="4">
        <v>3055571</v>
      </c>
      <c r="B2141" s="4">
        <v>8916349</v>
      </c>
      <c r="C2141" s="4" t="s">
        <v>9103</v>
      </c>
      <c r="D2141" s="4">
        <v>1000</v>
      </c>
      <c r="E2141" s="4">
        <v>1000</v>
      </c>
      <c r="F2141" s="4">
        <v>133</v>
      </c>
      <c r="G2141" s="7">
        <f>E2141+F2141-D2141</f>
        <v>133</v>
      </c>
      <c r="H2141" s="4" t="s">
        <v>4524</v>
      </c>
      <c r="I2141" s="4">
        <v>15000</v>
      </c>
      <c r="J2141" s="4" t="s">
        <v>4</v>
      </c>
      <c r="K2141" s="4" t="s">
        <v>13</v>
      </c>
      <c r="L2141" s="4" t="s">
        <v>6</v>
      </c>
      <c r="M2141" s="4" t="s">
        <v>35</v>
      </c>
      <c r="O2141" s="4"/>
      <c r="P2141" s="14">
        <v>6834668</v>
      </c>
      <c r="Q2141" s="12">
        <v>4.1999999999998181</v>
      </c>
      <c r="S2141" s="14">
        <v>7232177</v>
      </c>
      <c r="T2141" s="12">
        <v>57</v>
      </c>
      <c r="U2141">
        <f>SUM($T$2:T2141)</f>
        <v>3169416.3099999982</v>
      </c>
      <c r="W2141" s="16">
        <v>7232177</v>
      </c>
      <c r="X2141">
        <v>3169416.3099999982</v>
      </c>
      <c r="Y2141">
        <v>2140</v>
      </c>
      <c r="Z2141" s="18">
        <f t="shared" si="166"/>
        <v>7.6118964149531116</v>
      </c>
      <c r="AA2141" s="18">
        <f t="shared" si="167"/>
        <v>0.46888694127957931</v>
      </c>
      <c r="AB2141" t="str">
        <f t="shared" si="170"/>
        <v>B</v>
      </c>
      <c r="AI2141" s="14">
        <v>6834668</v>
      </c>
      <c r="AJ2141" s="12">
        <v>4.1999999999998181</v>
      </c>
      <c r="AK2141" s="12">
        <v>4.2</v>
      </c>
      <c r="AL2141" s="12">
        <v>3000</v>
      </c>
      <c r="AN2141">
        <v>6834668</v>
      </c>
      <c r="AO2141">
        <v>4.1999999999998181</v>
      </c>
      <c r="AP2141">
        <v>4.2</v>
      </c>
      <c r="AQ2141">
        <v>3000</v>
      </c>
      <c r="AR2141">
        <f t="shared" si="168"/>
        <v>0</v>
      </c>
      <c r="AV2141" s="4">
        <v>3055571</v>
      </c>
      <c r="AW2141" s="4">
        <v>8916349</v>
      </c>
      <c r="AX2141" s="4" t="s">
        <v>9103</v>
      </c>
      <c r="AY2141" s="4">
        <v>1000</v>
      </c>
      <c r="AZ2141" s="4">
        <v>1000</v>
      </c>
      <c r="BA2141" s="4">
        <v>133</v>
      </c>
      <c r="BB2141" s="7">
        <f>AZ2141+BA2141-AY2141</f>
        <v>133</v>
      </c>
      <c r="BC2141" s="4" t="s">
        <v>4524</v>
      </c>
      <c r="BD2141" s="4">
        <v>15000</v>
      </c>
      <c r="BE2141" s="4" t="s">
        <v>4</v>
      </c>
      <c r="BF2141" s="4" t="s">
        <v>13</v>
      </c>
      <c r="BG2141" s="4" t="s">
        <v>6</v>
      </c>
      <c r="BH2141" s="4" t="s">
        <v>35</v>
      </c>
      <c r="BI2141" t="str">
        <f t="shared" si="169"/>
        <v>B</v>
      </c>
    </row>
    <row r="2142" spans="1:61" ht="15.75" customHeight="1" x14ac:dyDescent="0.2">
      <c r="A2142" s="4">
        <v>3057860</v>
      </c>
      <c r="B2142" s="4">
        <v>7049736</v>
      </c>
      <c r="C2142" s="4" t="s">
        <v>9239</v>
      </c>
      <c r="D2142" s="4">
        <v>1000</v>
      </c>
      <c r="E2142" s="4">
        <v>1000</v>
      </c>
      <c r="F2142" s="4">
        <v>133</v>
      </c>
      <c r="G2142" s="7">
        <f>E2142+F2142-D2142</f>
        <v>133</v>
      </c>
      <c r="H2142" s="4" t="s">
        <v>9240</v>
      </c>
      <c r="I2142" s="4">
        <v>2000</v>
      </c>
      <c r="J2142" s="4" t="s">
        <v>4</v>
      </c>
      <c r="K2142" s="4" t="s">
        <v>13</v>
      </c>
      <c r="L2142" s="4" t="s">
        <v>6</v>
      </c>
      <c r="M2142" s="4" t="s">
        <v>52</v>
      </c>
      <c r="O2142" s="4"/>
      <c r="P2142" s="14">
        <v>6836068</v>
      </c>
      <c r="Q2142" s="12">
        <v>175.30000000000018</v>
      </c>
      <c r="S2142" s="14">
        <v>8502005</v>
      </c>
      <c r="T2142" s="12">
        <v>57</v>
      </c>
      <c r="U2142">
        <f>SUM($T$2:T2142)</f>
        <v>3169473.3099999982</v>
      </c>
      <c r="W2142" s="16">
        <v>8502005</v>
      </c>
      <c r="X2142">
        <v>3169473.3099999982</v>
      </c>
      <c r="Y2142">
        <v>2141</v>
      </c>
      <c r="Z2142" s="18">
        <f t="shared" si="166"/>
        <v>7.6120333102212667</v>
      </c>
      <c r="AA2142" s="18">
        <f t="shared" si="167"/>
        <v>0.46910604732690625</v>
      </c>
      <c r="AB2142" t="str">
        <f t="shared" si="170"/>
        <v>B</v>
      </c>
      <c r="AI2142" s="14">
        <v>6836068</v>
      </c>
      <c r="AJ2142" s="12">
        <v>175.30000000000018</v>
      </c>
      <c r="AK2142" s="12">
        <v>175.3</v>
      </c>
      <c r="AL2142" s="12">
        <v>2050</v>
      </c>
      <c r="AN2142">
        <v>6836068</v>
      </c>
      <c r="AO2142">
        <v>175.30000000000018</v>
      </c>
      <c r="AP2142">
        <v>175.3</v>
      </c>
      <c r="AQ2142">
        <v>2050</v>
      </c>
      <c r="AR2142">
        <f t="shared" si="168"/>
        <v>0</v>
      </c>
      <c r="AV2142" s="4">
        <v>3057860</v>
      </c>
      <c r="AW2142" s="4">
        <v>7049736</v>
      </c>
      <c r="AX2142" s="4" t="s">
        <v>9239</v>
      </c>
      <c r="AY2142" s="4">
        <v>1000</v>
      </c>
      <c r="AZ2142" s="4">
        <v>1000</v>
      </c>
      <c r="BA2142" s="4">
        <v>133</v>
      </c>
      <c r="BB2142" s="7">
        <f>AZ2142+BA2142-AY2142</f>
        <v>133</v>
      </c>
      <c r="BC2142" s="4" t="s">
        <v>9240</v>
      </c>
      <c r="BD2142" s="4">
        <v>2000</v>
      </c>
      <c r="BE2142" s="4" t="s">
        <v>4</v>
      </c>
      <c r="BF2142" s="4" t="s">
        <v>13</v>
      </c>
      <c r="BG2142" s="4" t="s">
        <v>6</v>
      </c>
      <c r="BH2142" s="4" t="s">
        <v>52</v>
      </c>
      <c r="BI2142" t="str">
        <f t="shared" si="169"/>
        <v>B</v>
      </c>
    </row>
    <row r="2143" spans="1:61" ht="15.75" customHeight="1" x14ac:dyDescent="0.2">
      <c r="A2143" s="4">
        <v>3003197</v>
      </c>
      <c r="B2143" s="4">
        <v>5772852</v>
      </c>
      <c r="C2143" s="4" t="s">
        <v>5892</v>
      </c>
      <c r="D2143" s="4">
        <v>4500</v>
      </c>
      <c r="E2143" s="4">
        <v>4500</v>
      </c>
      <c r="F2143" s="4">
        <v>132.75</v>
      </c>
      <c r="G2143" s="7">
        <f>E2143+F2143-D2143</f>
        <v>132.75</v>
      </c>
      <c r="H2143" s="4" t="s">
        <v>2822</v>
      </c>
      <c r="I2143" s="4">
        <v>75000</v>
      </c>
      <c r="J2143" s="4" t="s">
        <v>32</v>
      </c>
      <c r="K2143" s="4" t="s">
        <v>13</v>
      </c>
      <c r="M2143" s="4" t="s">
        <v>25</v>
      </c>
      <c r="O2143" s="4"/>
      <c r="P2143" s="14">
        <v>6837090</v>
      </c>
      <c r="Q2143" s="12">
        <v>0.10000000000002274</v>
      </c>
      <c r="S2143" s="14">
        <v>8377664</v>
      </c>
      <c r="T2143" s="12">
        <v>56.25</v>
      </c>
      <c r="U2143">
        <f>SUM($T$2:T2143)</f>
        <v>3169529.5599999982</v>
      </c>
      <c r="W2143" s="16">
        <v>8377664</v>
      </c>
      <c r="X2143">
        <v>3169529.5599999982</v>
      </c>
      <c r="Y2143">
        <v>2142</v>
      </c>
      <c r="Z2143" s="18">
        <f t="shared" si="166"/>
        <v>7.6121684042358932</v>
      </c>
      <c r="AA2143" s="18">
        <f t="shared" si="167"/>
        <v>0.46932515337423314</v>
      </c>
      <c r="AB2143" t="str">
        <f t="shared" si="170"/>
        <v>B</v>
      </c>
      <c r="AI2143" s="14">
        <v>6837090</v>
      </c>
      <c r="AJ2143" s="12">
        <v>0.10000000000002274</v>
      </c>
      <c r="AK2143" s="12">
        <v>0.1</v>
      </c>
      <c r="AL2143" s="12">
        <v>500</v>
      </c>
      <c r="AN2143">
        <v>6837090</v>
      </c>
      <c r="AO2143">
        <v>0.10000000000002274</v>
      </c>
      <c r="AP2143">
        <v>0.1</v>
      </c>
      <c r="AQ2143">
        <v>500</v>
      </c>
      <c r="AR2143">
        <f t="shared" si="168"/>
        <v>0</v>
      </c>
      <c r="AV2143" s="4">
        <v>3003197</v>
      </c>
      <c r="AW2143" s="4">
        <v>5772852</v>
      </c>
      <c r="AX2143" s="4" t="s">
        <v>5892</v>
      </c>
      <c r="AY2143" s="4">
        <v>4500</v>
      </c>
      <c r="AZ2143" s="4">
        <v>4500</v>
      </c>
      <c r="BA2143" s="4">
        <v>132.75</v>
      </c>
      <c r="BB2143" s="7">
        <f>AZ2143+BA2143-AY2143</f>
        <v>132.75</v>
      </c>
      <c r="BC2143" s="4" t="s">
        <v>2822</v>
      </c>
      <c r="BD2143" s="4">
        <v>75000</v>
      </c>
      <c r="BE2143" s="4" t="s">
        <v>32</v>
      </c>
      <c r="BF2143" s="4" t="s">
        <v>13</v>
      </c>
      <c r="BH2143" s="4" t="s">
        <v>25</v>
      </c>
      <c r="BI2143" t="str">
        <f t="shared" si="169"/>
        <v>B</v>
      </c>
    </row>
    <row r="2144" spans="1:61" ht="15.75" customHeight="1" x14ac:dyDescent="0.2">
      <c r="A2144" s="4">
        <v>2991353</v>
      </c>
      <c r="B2144" s="4">
        <v>5036809</v>
      </c>
      <c r="C2144" s="4" t="s">
        <v>4345</v>
      </c>
      <c r="D2144" s="4">
        <v>10000</v>
      </c>
      <c r="E2144" s="4">
        <v>10000</v>
      </c>
      <c r="F2144" s="4">
        <v>130</v>
      </c>
      <c r="G2144" s="7">
        <f>E2144+F2144-D2144</f>
        <v>130</v>
      </c>
      <c r="H2144" s="4" t="s">
        <v>4346</v>
      </c>
      <c r="I2144" s="4">
        <v>15000</v>
      </c>
      <c r="J2144" s="4" t="s">
        <v>4</v>
      </c>
      <c r="K2144" s="4" t="s">
        <v>13</v>
      </c>
      <c r="L2144" s="4" t="s">
        <v>6</v>
      </c>
      <c r="M2144" s="4" t="s">
        <v>40</v>
      </c>
      <c r="O2144" s="4"/>
      <c r="P2144" s="14">
        <v>6837524</v>
      </c>
      <c r="Q2144" s="12">
        <v>627</v>
      </c>
      <c r="S2144" s="14">
        <v>278257</v>
      </c>
      <c r="T2144" s="12">
        <v>55.5</v>
      </c>
      <c r="U2144">
        <f>SUM($T$2:T2144)</f>
        <v>3169585.0599999982</v>
      </c>
      <c r="W2144" s="16">
        <v>278257</v>
      </c>
      <c r="X2144">
        <v>3169585.0599999982</v>
      </c>
      <c r="Y2144">
        <v>2143</v>
      </c>
      <c r="Z2144" s="18">
        <f t="shared" si="166"/>
        <v>7.6123016969969921</v>
      </c>
      <c r="AA2144" s="18">
        <f t="shared" si="167"/>
        <v>0.46954425942156003</v>
      </c>
      <c r="AB2144" t="str">
        <f t="shared" si="170"/>
        <v>B</v>
      </c>
      <c r="AI2144" s="14">
        <v>6837524</v>
      </c>
      <c r="AJ2144" s="12">
        <v>627</v>
      </c>
      <c r="AK2144" s="12">
        <v>627</v>
      </c>
      <c r="AL2144" s="12">
        <v>1500</v>
      </c>
      <c r="AN2144">
        <v>6837524</v>
      </c>
      <c r="AO2144">
        <v>627</v>
      </c>
      <c r="AP2144">
        <v>627</v>
      </c>
      <c r="AQ2144">
        <v>1500</v>
      </c>
      <c r="AR2144">
        <f t="shared" si="168"/>
        <v>0</v>
      </c>
      <c r="AV2144" s="4">
        <v>2991353</v>
      </c>
      <c r="AW2144" s="4">
        <v>5036809</v>
      </c>
      <c r="AX2144" s="4" t="s">
        <v>4345</v>
      </c>
      <c r="AY2144" s="4">
        <v>10000</v>
      </c>
      <c r="AZ2144" s="4">
        <v>10000</v>
      </c>
      <c r="BA2144" s="4">
        <v>130</v>
      </c>
      <c r="BB2144" s="7">
        <f>AZ2144+BA2144-AY2144</f>
        <v>130</v>
      </c>
      <c r="BC2144" s="4" t="s">
        <v>4346</v>
      </c>
      <c r="BD2144" s="4">
        <v>15000</v>
      </c>
      <c r="BE2144" s="4" t="s">
        <v>4</v>
      </c>
      <c r="BF2144" s="4" t="s">
        <v>13</v>
      </c>
      <c r="BG2144" s="4" t="s">
        <v>6</v>
      </c>
      <c r="BH2144" s="4" t="s">
        <v>40</v>
      </c>
      <c r="BI2144" t="str">
        <f t="shared" si="169"/>
        <v>A</v>
      </c>
    </row>
    <row r="2145" spans="1:61" ht="15.75" customHeight="1" x14ac:dyDescent="0.2">
      <c r="A2145" s="4">
        <v>2992795</v>
      </c>
      <c r="B2145" s="4">
        <v>8674562</v>
      </c>
      <c r="C2145" s="4" t="s">
        <v>4459</v>
      </c>
      <c r="D2145" s="4">
        <v>2000</v>
      </c>
      <c r="E2145" s="4">
        <v>2000</v>
      </c>
      <c r="F2145" s="4">
        <v>130</v>
      </c>
      <c r="G2145" s="7">
        <f>E2145+F2145-D2145</f>
        <v>130</v>
      </c>
      <c r="H2145" s="4" t="s">
        <v>4460</v>
      </c>
      <c r="I2145" s="4">
        <v>5000</v>
      </c>
      <c r="J2145" s="4" t="s">
        <v>4</v>
      </c>
      <c r="K2145" s="4" t="s">
        <v>13</v>
      </c>
      <c r="L2145" s="4" t="s">
        <v>9</v>
      </c>
      <c r="M2145" s="4" t="s">
        <v>7</v>
      </c>
      <c r="O2145" s="4"/>
      <c r="P2145" s="14">
        <v>6838497</v>
      </c>
      <c r="Q2145" s="12">
        <v>266</v>
      </c>
      <c r="S2145" s="14">
        <v>4848327</v>
      </c>
      <c r="T2145" s="12">
        <v>55</v>
      </c>
      <c r="U2145">
        <f>SUM($T$2:T2145)</f>
        <v>3169640.0599999982</v>
      </c>
      <c r="W2145" s="16">
        <v>4848327</v>
      </c>
      <c r="X2145">
        <v>3169640.0599999982</v>
      </c>
      <c r="Y2145">
        <v>2144</v>
      </c>
      <c r="Z2145" s="18">
        <f t="shared" si="166"/>
        <v>7.612433788922405</v>
      </c>
      <c r="AA2145" s="18">
        <f t="shared" si="167"/>
        <v>0.46976336546888692</v>
      </c>
      <c r="AB2145" t="str">
        <f t="shared" si="170"/>
        <v>B</v>
      </c>
      <c r="AI2145" s="14">
        <v>6838497</v>
      </c>
      <c r="AJ2145" s="12">
        <v>266</v>
      </c>
      <c r="AK2145" s="12">
        <v>266</v>
      </c>
      <c r="AL2145" s="12">
        <v>2000</v>
      </c>
      <c r="AN2145">
        <v>6838497</v>
      </c>
      <c r="AO2145">
        <v>266</v>
      </c>
      <c r="AP2145">
        <v>266</v>
      </c>
      <c r="AQ2145">
        <v>2000</v>
      </c>
      <c r="AR2145">
        <f t="shared" si="168"/>
        <v>0</v>
      </c>
      <c r="AV2145" s="4">
        <v>2992795</v>
      </c>
      <c r="AW2145" s="4">
        <v>8674562</v>
      </c>
      <c r="AX2145" s="4" t="s">
        <v>4459</v>
      </c>
      <c r="AY2145" s="4">
        <v>2000</v>
      </c>
      <c r="AZ2145" s="4">
        <v>2000</v>
      </c>
      <c r="BA2145" s="4">
        <v>130</v>
      </c>
      <c r="BB2145" s="7">
        <f>AZ2145+BA2145-AY2145</f>
        <v>130</v>
      </c>
      <c r="BC2145" s="4" t="s">
        <v>4460</v>
      </c>
      <c r="BD2145" s="4">
        <v>5000</v>
      </c>
      <c r="BE2145" s="4" t="s">
        <v>4</v>
      </c>
      <c r="BF2145" s="4" t="s">
        <v>13</v>
      </c>
      <c r="BG2145" s="4" t="s">
        <v>9</v>
      </c>
      <c r="BH2145" s="4" t="s">
        <v>7</v>
      </c>
      <c r="BI2145" t="str">
        <f t="shared" si="169"/>
        <v>B</v>
      </c>
    </row>
    <row r="2146" spans="1:61" ht="15.75" customHeight="1" x14ac:dyDescent="0.2">
      <c r="A2146" s="4">
        <v>2998220</v>
      </c>
      <c r="B2146" s="4">
        <v>7069154</v>
      </c>
      <c r="C2146" s="4" t="s">
        <v>4950</v>
      </c>
      <c r="D2146" s="4">
        <v>2000</v>
      </c>
      <c r="E2146" s="4">
        <v>2000</v>
      </c>
      <c r="F2146" s="4">
        <v>130</v>
      </c>
      <c r="G2146" s="7">
        <f>E2146+F2146-D2146</f>
        <v>130</v>
      </c>
      <c r="H2146" s="4" t="s">
        <v>4951</v>
      </c>
      <c r="I2146" s="4">
        <v>15000</v>
      </c>
      <c r="J2146" s="4" t="s">
        <v>4</v>
      </c>
      <c r="K2146" s="4" t="s">
        <v>8</v>
      </c>
      <c r="L2146" s="4" t="s">
        <v>6</v>
      </c>
      <c r="M2146" s="4" t="s">
        <v>12</v>
      </c>
      <c r="O2146" s="4"/>
      <c r="P2146" s="14">
        <v>6838525</v>
      </c>
      <c r="Q2146" s="12">
        <v>-800</v>
      </c>
      <c r="S2146" s="14">
        <v>384743</v>
      </c>
      <c r="T2146" s="12">
        <v>54.17999999999995</v>
      </c>
      <c r="U2146">
        <f>SUM($T$2:T2146)</f>
        <v>3169694.2399999984</v>
      </c>
      <c r="W2146" s="16">
        <v>384743</v>
      </c>
      <c r="X2146">
        <v>3169694.2399999984</v>
      </c>
      <c r="Y2146">
        <v>2145</v>
      </c>
      <c r="Z2146" s="18">
        <f t="shared" si="166"/>
        <v>7.6125639114772934</v>
      </c>
      <c r="AA2146" s="18">
        <f t="shared" si="167"/>
        <v>0.46998247151621386</v>
      </c>
      <c r="AB2146" t="str">
        <f t="shared" si="170"/>
        <v>B</v>
      </c>
      <c r="AI2146" s="14">
        <v>6838525</v>
      </c>
      <c r="AJ2146" s="12">
        <v>-800</v>
      </c>
      <c r="AK2146" s="12">
        <v>0</v>
      </c>
      <c r="AL2146" s="12">
        <v>0</v>
      </c>
      <c r="AN2146">
        <v>6838525</v>
      </c>
      <c r="AO2146">
        <v>-800</v>
      </c>
      <c r="AP2146">
        <v>0</v>
      </c>
      <c r="AQ2146">
        <v>0</v>
      </c>
      <c r="AR2146">
        <f t="shared" si="168"/>
        <v>0</v>
      </c>
      <c r="AV2146" s="4">
        <v>2998220</v>
      </c>
      <c r="AW2146" s="4">
        <v>7069154</v>
      </c>
      <c r="AX2146" s="4" t="s">
        <v>4950</v>
      </c>
      <c r="AY2146" s="4">
        <v>2000</v>
      </c>
      <c r="AZ2146" s="4">
        <v>2000</v>
      </c>
      <c r="BA2146" s="4">
        <v>130</v>
      </c>
      <c r="BB2146" s="7">
        <f>AZ2146+BA2146-AY2146</f>
        <v>130</v>
      </c>
      <c r="BC2146" s="4" t="s">
        <v>4951</v>
      </c>
      <c r="BD2146" s="4">
        <v>15000</v>
      </c>
      <c r="BE2146" s="4" t="s">
        <v>4</v>
      </c>
      <c r="BF2146" s="4" t="s">
        <v>8</v>
      </c>
      <c r="BG2146" s="4" t="s">
        <v>6</v>
      </c>
      <c r="BH2146" s="4" t="s">
        <v>12</v>
      </c>
      <c r="BI2146" t="str">
        <f t="shared" si="169"/>
        <v>B</v>
      </c>
    </row>
    <row r="2147" spans="1:61" ht="15.75" customHeight="1" x14ac:dyDescent="0.2">
      <c r="A2147" s="4">
        <v>3001230</v>
      </c>
      <c r="B2147" s="4">
        <v>8055797</v>
      </c>
      <c r="C2147" s="4" t="s">
        <v>5172</v>
      </c>
      <c r="D2147" s="4">
        <v>10000</v>
      </c>
      <c r="E2147" s="4">
        <v>10000</v>
      </c>
      <c r="F2147" s="4">
        <v>130</v>
      </c>
      <c r="G2147" s="7">
        <f>E2147+F2147-D2147</f>
        <v>130</v>
      </c>
      <c r="H2147" s="4" t="s">
        <v>2145</v>
      </c>
      <c r="I2147" s="4">
        <v>10000</v>
      </c>
      <c r="J2147" s="4" t="s">
        <v>21</v>
      </c>
      <c r="K2147" s="4" t="s">
        <v>8</v>
      </c>
      <c r="M2147" s="4" t="s">
        <v>159</v>
      </c>
      <c r="O2147" s="4"/>
      <c r="P2147" s="14">
        <v>6840625</v>
      </c>
      <c r="Q2147" s="12">
        <v>279</v>
      </c>
      <c r="S2147" s="14">
        <v>7500144</v>
      </c>
      <c r="T2147" s="12">
        <v>54.150000000000091</v>
      </c>
      <c r="U2147">
        <f>SUM($T$2:T2147)</f>
        <v>3169748.3899999983</v>
      </c>
      <c r="W2147" s="16">
        <v>7500144</v>
      </c>
      <c r="X2147">
        <v>3169748.3899999983</v>
      </c>
      <c r="Y2147">
        <v>2146</v>
      </c>
      <c r="Z2147" s="18">
        <f t="shared" si="166"/>
        <v>7.6126939619820408</v>
      </c>
      <c r="AA2147" s="18">
        <f t="shared" si="167"/>
        <v>0.47020157756354075</v>
      </c>
      <c r="AB2147" t="str">
        <f t="shared" si="170"/>
        <v>B</v>
      </c>
      <c r="AI2147" s="14">
        <v>6840625</v>
      </c>
      <c r="AJ2147" s="12">
        <v>279</v>
      </c>
      <c r="AK2147" s="12">
        <v>1779</v>
      </c>
      <c r="AL2147" s="12">
        <v>0</v>
      </c>
      <c r="AN2147">
        <v>6840625</v>
      </c>
      <c r="AO2147">
        <v>279</v>
      </c>
      <c r="AP2147">
        <v>1779</v>
      </c>
      <c r="AQ2147">
        <v>0</v>
      </c>
      <c r="AR2147">
        <f t="shared" si="168"/>
        <v>0</v>
      </c>
      <c r="AV2147" s="4">
        <v>3001230</v>
      </c>
      <c r="AW2147" s="4">
        <v>8055797</v>
      </c>
      <c r="AX2147" s="4" t="s">
        <v>5172</v>
      </c>
      <c r="AY2147" s="4">
        <v>10000</v>
      </c>
      <c r="AZ2147" s="4">
        <v>10000</v>
      </c>
      <c r="BA2147" s="4">
        <v>130</v>
      </c>
      <c r="BB2147" s="7">
        <f>AZ2147+BA2147-AY2147</f>
        <v>130</v>
      </c>
      <c r="BC2147" s="4" t="s">
        <v>2145</v>
      </c>
      <c r="BD2147" s="4">
        <v>10000</v>
      </c>
      <c r="BE2147" s="4" t="s">
        <v>21</v>
      </c>
      <c r="BF2147" s="4" t="s">
        <v>8</v>
      </c>
      <c r="BH2147" s="4" t="s">
        <v>159</v>
      </c>
      <c r="BI2147" t="str">
        <f t="shared" si="169"/>
        <v>B</v>
      </c>
    </row>
    <row r="2148" spans="1:61" ht="15.75" customHeight="1" x14ac:dyDescent="0.2">
      <c r="A2148" s="4">
        <v>3058945</v>
      </c>
      <c r="B2148" s="4">
        <v>5914224</v>
      </c>
      <c r="C2148" s="4" t="s">
        <v>9316</v>
      </c>
      <c r="D2148" s="4">
        <v>2000</v>
      </c>
      <c r="E2148" s="4">
        <v>2000</v>
      </c>
      <c r="F2148" s="4">
        <v>130</v>
      </c>
      <c r="G2148" s="7">
        <f>E2148+F2148-D2148</f>
        <v>130</v>
      </c>
      <c r="H2148" s="4" t="s">
        <v>9317</v>
      </c>
      <c r="I2148" s="4">
        <v>14000</v>
      </c>
      <c r="J2148" s="4" t="s">
        <v>4</v>
      </c>
      <c r="K2148" s="4" t="s">
        <v>22</v>
      </c>
      <c r="L2148" s="4" t="s">
        <v>6</v>
      </c>
      <c r="M2148" s="4" t="s">
        <v>12</v>
      </c>
      <c r="O2148" s="4"/>
      <c r="P2148" s="14">
        <v>6847597</v>
      </c>
      <c r="Q2148" s="12">
        <v>2280</v>
      </c>
      <c r="S2148" s="14">
        <v>558202</v>
      </c>
      <c r="T2148" s="12">
        <v>53.200000000000045</v>
      </c>
      <c r="U2148">
        <f>SUM($T$2:T2148)</f>
        <v>3169801.5899999985</v>
      </c>
      <c r="W2148" s="16">
        <v>558202</v>
      </c>
      <c r="X2148">
        <v>3169801.5899999985</v>
      </c>
      <c r="Y2148">
        <v>2147</v>
      </c>
      <c r="Z2148" s="18">
        <f t="shared" si="166"/>
        <v>7.6128217308989861</v>
      </c>
      <c r="AA2148" s="18">
        <f t="shared" si="167"/>
        <v>0.47042068361086764</v>
      </c>
      <c r="AB2148" t="str">
        <f t="shared" si="170"/>
        <v>B</v>
      </c>
      <c r="AI2148" s="14">
        <v>6847597</v>
      </c>
      <c r="AJ2148" s="12">
        <v>2280</v>
      </c>
      <c r="AK2148" s="12">
        <v>2280</v>
      </c>
      <c r="AL2148" s="12">
        <v>4000</v>
      </c>
      <c r="AN2148">
        <v>6847597</v>
      </c>
      <c r="AO2148">
        <v>2280</v>
      </c>
      <c r="AP2148">
        <v>2280</v>
      </c>
      <c r="AQ2148">
        <v>4000</v>
      </c>
      <c r="AR2148">
        <f t="shared" si="168"/>
        <v>0</v>
      </c>
      <c r="AV2148" s="4">
        <v>3058945</v>
      </c>
      <c r="AW2148" s="4">
        <v>5914224</v>
      </c>
      <c r="AX2148" s="4" t="s">
        <v>9316</v>
      </c>
      <c r="AY2148" s="4">
        <v>2000</v>
      </c>
      <c r="AZ2148" s="4">
        <v>2000</v>
      </c>
      <c r="BA2148" s="4">
        <v>130</v>
      </c>
      <c r="BB2148" s="7">
        <f>AZ2148+BA2148-AY2148</f>
        <v>130</v>
      </c>
      <c r="BC2148" s="4" t="s">
        <v>9317</v>
      </c>
      <c r="BD2148" s="4">
        <v>14000</v>
      </c>
      <c r="BE2148" s="4" t="s">
        <v>4</v>
      </c>
      <c r="BF2148" s="4" t="s">
        <v>22</v>
      </c>
      <c r="BG2148" s="4" t="s">
        <v>6</v>
      </c>
      <c r="BH2148" s="4" t="s">
        <v>12</v>
      </c>
      <c r="BI2148" t="str">
        <f t="shared" si="169"/>
        <v>B</v>
      </c>
    </row>
    <row r="2149" spans="1:61" ht="15.75" customHeight="1" x14ac:dyDescent="0.2">
      <c r="A2149" s="4">
        <v>3028971</v>
      </c>
      <c r="B2149" s="4">
        <v>5594135</v>
      </c>
      <c r="C2149" s="4" t="s">
        <v>7232</v>
      </c>
      <c r="D2149" s="4">
        <v>3800</v>
      </c>
      <c r="E2149" s="4">
        <v>3800</v>
      </c>
      <c r="F2149" s="4">
        <v>129.96</v>
      </c>
      <c r="G2149" s="7">
        <f>E2149+F2149-D2149</f>
        <v>129.96000000000004</v>
      </c>
      <c r="H2149" s="4" t="s">
        <v>619</v>
      </c>
      <c r="I2149" s="4">
        <v>100</v>
      </c>
      <c r="J2149" s="4" t="s">
        <v>4</v>
      </c>
      <c r="K2149" s="4" t="s">
        <v>5</v>
      </c>
      <c r="L2149" s="4" t="s">
        <v>9</v>
      </c>
      <c r="M2149" s="4" t="s">
        <v>12</v>
      </c>
      <c r="O2149" s="4"/>
      <c r="P2149" s="14">
        <v>6848801</v>
      </c>
      <c r="Q2149" s="12">
        <v>475</v>
      </c>
      <c r="S2149" s="14">
        <v>7786934</v>
      </c>
      <c r="T2149" s="12">
        <v>53.200000000000045</v>
      </c>
      <c r="U2149">
        <f>SUM($T$2:T2149)</f>
        <v>3169854.7899999986</v>
      </c>
      <c r="W2149" s="16">
        <v>7786934</v>
      </c>
      <c r="X2149">
        <v>3169854.7899999986</v>
      </c>
      <c r="Y2149">
        <v>2148</v>
      </c>
      <c r="Z2149" s="18">
        <f t="shared" si="166"/>
        <v>7.6129494998159304</v>
      </c>
      <c r="AA2149" s="18">
        <f t="shared" si="167"/>
        <v>0.47063978965819458</v>
      </c>
      <c r="AB2149" t="str">
        <f t="shared" si="170"/>
        <v>B</v>
      </c>
      <c r="AI2149" s="14">
        <v>6848801</v>
      </c>
      <c r="AJ2149" s="12">
        <v>475</v>
      </c>
      <c r="AK2149" s="12">
        <v>475</v>
      </c>
      <c r="AL2149" s="12">
        <v>1000</v>
      </c>
      <c r="AN2149">
        <v>6848801</v>
      </c>
      <c r="AO2149">
        <v>475</v>
      </c>
      <c r="AP2149">
        <v>475</v>
      </c>
      <c r="AQ2149">
        <v>1000</v>
      </c>
      <c r="AR2149">
        <f t="shared" si="168"/>
        <v>0</v>
      </c>
      <c r="AV2149" s="4">
        <v>3028971</v>
      </c>
      <c r="AW2149" s="4">
        <v>5594135</v>
      </c>
      <c r="AX2149" s="4" t="s">
        <v>7232</v>
      </c>
      <c r="AY2149" s="4">
        <v>3800</v>
      </c>
      <c r="AZ2149" s="4">
        <v>3800</v>
      </c>
      <c r="BA2149" s="4">
        <v>129.96</v>
      </c>
      <c r="BB2149" s="7">
        <f>AZ2149+BA2149-AY2149</f>
        <v>129.96000000000004</v>
      </c>
      <c r="BC2149" s="4" t="s">
        <v>619</v>
      </c>
      <c r="BD2149" s="4">
        <v>100</v>
      </c>
      <c r="BE2149" s="4" t="s">
        <v>4</v>
      </c>
      <c r="BF2149" s="4" t="s">
        <v>5</v>
      </c>
      <c r="BG2149" s="4" t="s">
        <v>9</v>
      </c>
      <c r="BH2149" s="4" t="s">
        <v>12</v>
      </c>
      <c r="BI2149" t="str">
        <f t="shared" si="169"/>
        <v>C</v>
      </c>
    </row>
    <row r="2150" spans="1:61" ht="15.75" customHeight="1" x14ac:dyDescent="0.2">
      <c r="A2150" s="4">
        <v>2954617</v>
      </c>
      <c r="B2150" s="4">
        <v>6908658</v>
      </c>
      <c r="C2150" s="4" t="s">
        <v>1041</v>
      </c>
      <c r="D2150" s="4">
        <v>6750</v>
      </c>
      <c r="E2150" s="4">
        <v>6750</v>
      </c>
      <c r="F2150" s="4">
        <v>128.25</v>
      </c>
      <c r="G2150" s="7">
        <f>E2150+F2150-D2150</f>
        <v>128.25</v>
      </c>
      <c r="H2150" s="4" t="s">
        <v>1042</v>
      </c>
      <c r="I2150" s="4">
        <v>15000</v>
      </c>
      <c r="J2150" s="4" t="s">
        <v>4</v>
      </c>
      <c r="K2150" s="4" t="s">
        <v>13</v>
      </c>
      <c r="L2150" s="4" t="s">
        <v>6</v>
      </c>
      <c r="M2150" s="4" t="s">
        <v>101</v>
      </c>
      <c r="O2150" s="4"/>
      <c r="P2150" s="14">
        <v>6854709</v>
      </c>
      <c r="Q2150" s="12">
        <v>304</v>
      </c>
      <c r="S2150" s="14">
        <v>8671895</v>
      </c>
      <c r="T2150" s="12">
        <v>53.200000000000045</v>
      </c>
      <c r="U2150">
        <f>SUM($T$2:T2150)</f>
        <v>3169907.9899999988</v>
      </c>
      <c r="W2150" s="16">
        <v>8671895</v>
      </c>
      <c r="X2150">
        <v>3169907.9899999988</v>
      </c>
      <c r="Y2150">
        <v>2149</v>
      </c>
      <c r="Z2150" s="18">
        <f t="shared" si="166"/>
        <v>7.6130772687328756</v>
      </c>
      <c r="AA2150" s="18">
        <f t="shared" si="167"/>
        <v>0.47085889570552147</v>
      </c>
      <c r="AB2150" t="str">
        <f t="shared" si="170"/>
        <v>B</v>
      </c>
      <c r="AI2150" s="14">
        <v>6854709</v>
      </c>
      <c r="AJ2150" s="12">
        <v>304</v>
      </c>
      <c r="AK2150" s="12">
        <v>304</v>
      </c>
      <c r="AL2150" s="12">
        <v>1000</v>
      </c>
      <c r="AN2150">
        <v>6854709</v>
      </c>
      <c r="AO2150">
        <v>304</v>
      </c>
      <c r="AP2150">
        <v>304</v>
      </c>
      <c r="AQ2150">
        <v>1000</v>
      </c>
      <c r="AR2150">
        <f t="shared" si="168"/>
        <v>0</v>
      </c>
      <c r="AV2150" s="4">
        <v>2954617</v>
      </c>
      <c r="AW2150" s="4">
        <v>6908658</v>
      </c>
      <c r="AX2150" s="4" t="s">
        <v>1041</v>
      </c>
      <c r="AY2150" s="4">
        <v>6750</v>
      </c>
      <c r="AZ2150" s="4">
        <v>6750</v>
      </c>
      <c r="BA2150" s="4">
        <v>128.25</v>
      </c>
      <c r="BB2150" s="7">
        <f>AZ2150+BA2150-AY2150</f>
        <v>128.25</v>
      </c>
      <c r="BC2150" s="4" t="s">
        <v>1042</v>
      </c>
      <c r="BD2150" s="4">
        <v>15000</v>
      </c>
      <c r="BE2150" s="4" t="s">
        <v>4</v>
      </c>
      <c r="BF2150" s="4" t="s">
        <v>13</v>
      </c>
      <c r="BG2150" s="4" t="s">
        <v>6</v>
      </c>
      <c r="BH2150" s="4" t="s">
        <v>101</v>
      </c>
      <c r="BI2150" t="str">
        <f t="shared" si="169"/>
        <v>C</v>
      </c>
    </row>
    <row r="2151" spans="1:61" ht="15.75" customHeight="1" x14ac:dyDescent="0.2">
      <c r="A2151" s="4">
        <v>2980671</v>
      </c>
      <c r="B2151" s="4">
        <v>520888</v>
      </c>
      <c r="C2151" s="4" t="s">
        <v>3394</v>
      </c>
      <c r="D2151" s="4">
        <v>2500</v>
      </c>
      <c r="E2151" s="4">
        <v>2500</v>
      </c>
      <c r="F2151" s="4">
        <v>128.25</v>
      </c>
      <c r="G2151" s="7">
        <f>E2151+F2151-D2151</f>
        <v>128.25</v>
      </c>
      <c r="H2151" s="4" t="s">
        <v>3395</v>
      </c>
      <c r="I2151" s="4">
        <v>9000</v>
      </c>
      <c r="J2151" s="4" t="s">
        <v>98</v>
      </c>
      <c r="K2151" s="4" t="s">
        <v>13</v>
      </c>
      <c r="M2151" s="4" t="s">
        <v>20</v>
      </c>
      <c r="O2151" s="4"/>
      <c r="P2151" s="14">
        <v>6857313</v>
      </c>
      <c r="Q2151" s="12">
        <v>-4900</v>
      </c>
      <c r="S2151" s="14">
        <v>3844093</v>
      </c>
      <c r="T2151" s="12">
        <v>53.010000000000218</v>
      </c>
      <c r="U2151">
        <f>SUM($T$2:T2151)</f>
        <v>3169960.9999999986</v>
      </c>
      <c r="W2151" s="16">
        <v>3844093</v>
      </c>
      <c r="X2151">
        <v>3169960.9999999986</v>
      </c>
      <c r="Y2151">
        <v>2150</v>
      </c>
      <c r="Z2151" s="18">
        <f t="shared" si="166"/>
        <v>7.6132045813322593</v>
      </c>
      <c r="AA2151" s="18">
        <f t="shared" si="167"/>
        <v>0.47107800175284836</v>
      </c>
      <c r="AB2151" t="str">
        <f t="shared" si="170"/>
        <v>B</v>
      </c>
      <c r="AI2151" s="14">
        <v>6857313</v>
      </c>
      <c r="AJ2151" s="12">
        <v>-4900</v>
      </c>
      <c r="AK2151" s="12">
        <v>2100</v>
      </c>
      <c r="AL2151" s="12">
        <v>0</v>
      </c>
      <c r="AN2151">
        <v>6857313</v>
      </c>
      <c r="AO2151">
        <v>-4900</v>
      </c>
      <c r="AP2151">
        <v>2100</v>
      </c>
      <c r="AQ2151">
        <v>0</v>
      </c>
      <c r="AR2151">
        <f t="shared" si="168"/>
        <v>1</v>
      </c>
      <c r="AV2151" s="4">
        <v>2980671</v>
      </c>
      <c r="AW2151" s="4">
        <v>520888</v>
      </c>
      <c r="AX2151" s="4" t="s">
        <v>3394</v>
      </c>
      <c r="AY2151" s="4">
        <v>2500</v>
      </c>
      <c r="AZ2151" s="4">
        <v>2500</v>
      </c>
      <c r="BA2151" s="4">
        <v>128.25</v>
      </c>
      <c r="BB2151" s="7">
        <f>AZ2151+BA2151-AY2151</f>
        <v>128.25</v>
      </c>
      <c r="BC2151" s="4" t="s">
        <v>3395</v>
      </c>
      <c r="BD2151" s="4">
        <v>9000</v>
      </c>
      <c r="BE2151" s="4" t="s">
        <v>98</v>
      </c>
      <c r="BF2151" s="4" t="s">
        <v>13</v>
      </c>
      <c r="BH2151" s="4" t="s">
        <v>20</v>
      </c>
      <c r="BI2151" t="str">
        <f t="shared" si="169"/>
        <v>B</v>
      </c>
    </row>
    <row r="2152" spans="1:61" ht="15.75" customHeight="1" x14ac:dyDescent="0.2">
      <c r="A2152" s="4">
        <v>2983275</v>
      </c>
      <c r="B2152" s="4">
        <v>1797618</v>
      </c>
      <c r="C2152" s="4" t="s">
        <v>3608</v>
      </c>
      <c r="D2152" s="4">
        <v>8550</v>
      </c>
      <c r="E2152" s="4">
        <v>8550</v>
      </c>
      <c r="F2152" s="4">
        <v>128.25</v>
      </c>
      <c r="G2152" s="7">
        <f>E2152+F2152-D2152</f>
        <v>128.25</v>
      </c>
      <c r="H2152" s="4" t="s">
        <v>874</v>
      </c>
      <c r="I2152" s="4">
        <v>15000</v>
      </c>
      <c r="J2152" s="4" t="s">
        <v>4</v>
      </c>
      <c r="K2152" s="4" t="s">
        <v>13</v>
      </c>
      <c r="L2152" s="4" t="s">
        <v>6</v>
      </c>
      <c r="M2152" s="4" t="s">
        <v>64</v>
      </c>
      <c r="O2152" s="4"/>
      <c r="P2152" s="14">
        <v>6857922</v>
      </c>
      <c r="Q2152" s="12">
        <v>687</v>
      </c>
      <c r="S2152" s="14">
        <v>7567260</v>
      </c>
      <c r="T2152" s="12">
        <v>52</v>
      </c>
      <c r="U2152">
        <f>SUM($T$2:T2152)</f>
        <v>3170012.9999999986</v>
      </c>
      <c r="W2152" s="16">
        <v>7567260</v>
      </c>
      <c r="X2152">
        <v>3170012.9999999986</v>
      </c>
      <c r="Y2152">
        <v>2151</v>
      </c>
      <c r="Z2152" s="18">
        <f t="shared" si="166"/>
        <v>7.6133294682435588</v>
      </c>
      <c r="AA2152" s="18">
        <f t="shared" si="167"/>
        <v>0.47129710780017531</v>
      </c>
      <c r="AB2152" t="str">
        <f t="shared" si="170"/>
        <v>B</v>
      </c>
      <c r="AI2152" s="14">
        <v>6857922</v>
      </c>
      <c r="AJ2152" s="12">
        <v>687</v>
      </c>
      <c r="AK2152" s="12">
        <v>687</v>
      </c>
      <c r="AL2152" s="12">
        <v>3000</v>
      </c>
      <c r="AN2152">
        <v>6857922</v>
      </c>
      <c r="AO2152">
        <v>687</v>
      </c>
      <c r="AP2152">
        <v>687</v>
      </c>
      <c r="AQ2152">
        <v>3000</v>
      </c>
      <c r="AR2152">
        <f t="shared" si="168"/>
        <v>0</v>
      </c>
      <c r="AV2152" s="4">
        <v>2983275</v>
      </c>
      <c r="AW2152" s="4">
        <v>1797618</v>
      </c>
      <c r="AX2152" s="4" t="s">
        <v>3608</v>
      </c>
      <c r="AY2152" s="4">
        <v>8550</v>
      </c>
      <c r="AZ2152" s="4">
        <v>8550</v>
      </c>
      <c r="BA2152" s="4">
        <v>128.25</v>
      </c>
      <c r="BB2152" s="7">
        <f>AZ2152+BA2152-AY2152</f>
        <v>128.25</v>
      </c>
      <c r="BC2152" s="4" t="s">
        <v>874</v>
      </c>
      <c r="BD2152" s="4">
        <v>15000</v>
      </c>
      <c r="BE2152" s="4" t="s">
        <v>4</v>
      </c>
      <c r="BF2152" s="4" t="s">
        <v>13</v>
      </c>
      <c r="BG2152" s="4" t="s">
        <v>6</v>
      </c>
      <c r="BH2152" s="4" t="s">
        <v>64</v>
      </c>
      <c r="BI2152" t="str">
        <f t="shared" si="169"/>
        <v>A</v>
      </c>
    </row>
    <row r="2153" spans="1:61" ht="15.75" customHeight="1" x14ac:dyDescent="0.2">
      <c r="A2153" s="4">
        <v>2988805</v>
      </c>
      <c r="B2153" s="4">
        <v>7529796</v>
      </c>
      <c r="C2153" s="4" t="s">
        <v>4128</v>
      </c>
      <c r="D2153" s="4">
        <v>2500</v>
      </c>
      <c r="E2153" s="4">
        <v>2500</v>
      </c>
      <c r="F2153" s="4">
        <v>128.25</v>
      </c>
      <c r="G2153" s="7">
        <f>E2153+F2153-D2153</f>
        <v>128.25</v>
      </c>
      <c r="H2153" s="4" t="s">
        <v>4129</v>
      </c>
      <c r="I2153" s="4">
        <v>11200</v>
      </c>
      <c r="J2153" s="4" t="s">
        <v>4</v>
      </c>
      <c r="K2153" s="4" t="s">
        <v>8</v>
      </c>
      <c r="L2153" s="4" t="s">
        <v>6</v>
      </c>
      <c r="M2153" s="4" t="s">
        <v>64</v>
      </c>
      <c r="O2153" s="4"/>
      <c r="P2153" s="14">
        <v>6858839</v>
      </c>
      <c r="Q2153" s="12">
        <v>2700</v>
      </c>
      <c r="S2153" s="14">
        <v>496843</v>
      </c>
      <c r="T2153" s="12">
        <v>51.940000000000055</v>
      </c>
      <c r="U2153">
        <f>SUM($T$2:T2153)</f>
        <v>3170064.9399999985</v>
      </c>
      <c r="W2153" s="16">
        <v>496843</v>
      </c>
      <c r="X2153">
        <v>3170064.9399999985</v>
      </c>
      <c r="Y2153">
        <v>2152</v>
      </c>
      <c r="Z2153" s="18">
        <f t="shared" si="166"/>
        <v>7.6134542110545755</v>
      </c>
      <c r="AA2153" s="18">
        <f t="shared" si="167"/>
        <v>0.4715162138475022</v>
      </c>
      <c r="AB2153" t="str">
        <f t="shared" si="170"/>
        <v>B</v>
      </c>
      <c r="AI2153" s="14">
        <v>6858839</v>
      </c>
      <c r="AJ2153" s="12">
        <v>2700</v>
      </c>
      <c r="AK2153" s="12">
        <v>2700</v>
      </c>
      <c r="AL2153" s="12">
        <v>10000</v>
      </c>
      <c r="AN2153">
        <v>6858839</v>
      </c>
      <c r="AO2153">
        <v>2700</v>
      </c>
      <c r="AP2153">
        <v>2700</v>
      </c>
      <c r="AQ2153">
        <v>10000</v>
      </c>
      <c r="AR2153">
        <f t="shared" si="168"/>
        <v>0</v>
      </c>
      <c r="AV2153" s="4">
        <v>2988805</v>
      </c>
      <c r="AW2153" s="4">
        <v>7529796</v>
      </c>
      <c r="AX2153" s="4" t="s">
        <v>4128</v>
      </c>
      <c r="AY2153" s="4">
        <v>2500</v>
      </c>
      <c r="AZ2153" s="4">
        <v>2500</v>
      </c>
      <c r="BA2153" s="4">
        <v>128.25</v>
      </c>
      <c r="BB2153" s="7">
        <f>AZ2153+BA2153-AY2153</f>
        <v>128.25</v>
      </c>
      <c r="BC2153" s="4" t="s">
        <v>4129</v>
      </c>
      <c r="BD2153" s="4">
        <v>11200</v>
      </c>
      <c r="BE2153" s="4" t="s">
        <v>4</v>
      </c>
      <c r="BF2153" s="4" t="s">
        <v>8</v>
      </c>
      <c r="BG2153" s="4" t="s">
        <v>6</v>
      </c>
      <c r="BH2153" s="4" t="s">
        <v>64</v>
      </c>
      <c r="BI2153" t="str">
        <f t="shared" si="169"/>
        <v>A</v>
      </c>
    </row>
    <row r="2154" spans="1:61" ht="15.75" customHeight="1" x14ac:dyDescent="0.2">
      <c r="A2154" s="4">
        <v>3032282</v>
      </c>
      <c r="B2154" s="4">
        <v>6162906</v>
      </c>
      <c r="C2154" s="4" t="s">
        <v>7494</v>
      </c>
      <c r="D2154" s="4">
        <v>2500</v>
      </c>
      <c r="E2154" s="4">
        <v>2500</v>
      </c>
      <c r="F2154" s="4">
        <v>128.25</v>
      </c>
      <c r="G2154" s="7">
        <f>E2154+F2154-D2154</f>
        <v>128.25</v>
      </c>
      <c r="H2154" s="4" t="s">
        <v>2838</v>
      </c>
      <c r="I2154" s="4">
        <v>5500</v>
      </c>
      <c r="J2154" s="4" t="s">
        <v>4</v>
      </c>
      <c r="K2154" s="4" t="s">
        <v>22</v>
      </c>
      <c r="L2154" s="4" t="s">
        <v>6</v>
      </c>
      <c r="M2154" s="4" t="s">
        <v>73</v>
      </c>
      <c r="O2154" s="4"/>
      <c r="P2154" s="14">
        <v>6859742</v>
      </c>
      <c r="Q2154" s="12">
        <v>136.80000000000018</v>
      </c>
      <c r="S2154" s="14">
        <v>7296962</v>
      </c>
      <c r="T2154" s="12">
        <v>51.920000000000073</v>
      </c>
      <c r="U2154">
        <f>SUM($T$2:T2154)</f>
        <v>3170116.8599999985</v>
      </c>
      <c r="W2154" s="16">
        <v>7296962</v>
      </c>
      <c r="X2154">
        <v>3170116.8599999985</v>
      </c>
      <c r="Y2154">
        <v>2153</v>
      </c>
      <c r="Z2154" s="18">
        <f t="shared" si="166"/>
        <v>7.6135789058321652</v>
      </c>
      <c r="AA2154" s="18">
        <f t="shared" si="167"/>
        <v>0.47173531989482909</v>
      </c>
      <c r="AB2154" t="str">
        <f t="shared" si="170"/>
        <v>B</v>
      </c>
      <c r="AI2154" s="14">
        <v>6859742</v>
      </c>
      <c r="AJ2154" s="12">
        <v>136.80000000000018</v>
      </c>
      <c r="AK2154" s="12">
        <v>136.80000000000001</v>
      </c>
      <c r="AL2154" s="12">
        <v>2000</v>
      </c>
      <c r="AN2154">
        <v>6859742</v>
      </c>
      <c r="AO2154">
        <v>136.80000000000018</v>
      </c>
      <c r="AP2154">
        <v>136.80000000000001</v>
      </c>
      <c r="AQ2154">
        <v>2000</v>
      </c>
      <c r="AR2154">
        <f t="shared" si="168"/>
        <v>0</v>
      </c>
      <c r="AV2154" s="4">
        <v>3032282</v>
      </c>
      <c r="AW2154" s="4">
        <v>6162906</v>
      </c>
      <c r="AX2154" s="4" t="s">
        <v>7494</v>
      </c>
      <c r="AY2154" s="4">
        <v>2500</v>
      </c>
      <c r="AZ2154" s="4">
        <v>2500</v>
      </c>
      <c r="BA2154" s="4">
        <v>128.25</v>
      </c>
      <c r="BB2154" s="7">
        <f>AZ2154+BA2154-AY2154</f>
        <v>128.25</v>
      </c>
      <c r="BC2154" s="4" t="s">
        <v>2838</v>
      </c>
      <c r="BD2154" s="4">
        <v>5500</v>
      </c>
      <c r="BE2154" s="4" t="s">
        <v>4</v>
      </c>
      <c r="BF2154" s="4" t="s">
        <v>22</v>
      </c>
      <c r="BG2154" s="4" t="s">
        <v>6</v>
      </c>
      <c r="BH2154" s="4" t="s">
        <v>73</v>
      </c>
      <c r="BI2154" t="str">
        <f t="shared" si="169"/>
        <v>A</v>
      </c>
    </row>
    <row r="2155" spans="1:61" ht="15.75" customHeight="1" x14ac:dyDescent="0.2">
      <c r="A2155" s="4">
        <v>2961337</v>
      </c>
      <c r="B2155" s="4">
        <v>1789335</v>
      </c>
      <c r="C2155" s="4" t="s">
        <v>1678</v>
      </c>
      <c r="D2155" s="4">
        <v>600</v>
      </c>
      <c r="E2155" s="4">
        <v>600</v>
      </c>
      <c r="F2155" s="4">
        <v>127.68</v>
      </c>
      <c r="G2155" s="7">
        <f>E2155+F2155-D2155</f>
        <v>127.68000000000006</v>
      </c>
      <c r="H2155" s="4" t="s">
        <v>1679</v>
      </c>
      <c r="I2155" s="4">
        <v>11000</v>
      </c>
      <c r="J2155" s="4" t="s">
        <v>4</v>
      </c>
      <c r="K2155" s="4" t="s">
        <v>13</v>
      </c>
      <c r="L2155" s="4" t="s">
        <v>6</v>
      </c>
      <c r="M2155" s="4" t="s">
        <v>12</v>
      </c>
      <c r="O2155" s="4"/>
      <c r="P2155" s="14">
        <v>6861898</v>
      </c>
      <c r="Q2155" s="12">
        <v>2.6999999999998181</v>
      </c>
      <c r="S2155" s="14">
        <v>5328233</v>
      </c>
      <c r="T2155" s="12">
        <v>51.300000000000068</v>
      </c>
      <c r="U2155">
        <f>SUM($T$2:T2155)</f>
        <v>3170168.1599999983</v>
      </c>
      <c r="W2155" s="16">
        <v>5328233</v>
      </c>
      <c r="X2155">
        <v>3170168.1599999983</v>
      </c>
      <c r="Y2155">
        <v>2154</v>
      </c>
      <c r="Z2155" s="18">
        <f t="shared" si="166"/>
        <v>7.6137021115735042</v>
      </c>
      <c r="AA2155" s="18">
        <f t="shared" si="167"/>
        <v>0.47195442594215603</v>
      </c>
      <c r="AB2155" t="str">
        <f t="shared" si="170"/>
        <v>B</v>
      </c>
      <c r="AI2155" s="14">
        <v>6861898</v>
      </c>
      <c r="AJ2155" s="12">
        <v>2.6999999999998181</v>
      </c>
      <c r="AK2155" s="12">
        <v>2.7</v>
      </c>
      <c r="AL2155" s="12">
        <v>3000</v>
      </c>
      <c r="AN2155">
        <v>6861898</v>
      </c>
      <c r="AO2155">
        <v>2.6999999999998181</v>
      </c>
      <c r="AP2155">
        <v>2.7</v>
      </c>
      <c r="AQ2155">
        <v>3000</v>
      </c>
      <c r="AR2155">
        <f t="shared" si="168"/>
        <v>0</v>
      </c>
      <c r="AV2155" s="4">
        <v>2961337</v>
      </c>
      <c r="AW2155" s="4">
        <v>1789335</v>
      </c>
      <c r="AX2155" s="4" t="s">
        <v>1678</v>
      </c>
      <c r="AY2155" s="4">
        <v>600</v>
      </c>
      <c r="AZ2155" s="4">
        <v>600</v>
      </c>
      <c r="BA2155" s="4">
        <v>127.68</v>
      </c>
      <c r="BB2155" s="7">
        <f>AZ2155+BA2155-AY2155</f>
        <v>127.68000000000006</v>
      </c>
      <c r="BC2155" s="4" t="s">
        <v>1679</v>
      </c>
      <c r="BD2155" s="4">
        <v>11000</v>
      </c>
      <c r="BE2155" s="4" t="s">
        <v>4</v>
      </c>
      <c r="BF2155" s="4" t="s">
        <v>13</v>
      </c>
      <c r="BG2155" s="4" t="s">
        <v>6</v>
      </c>
      <c r="BH2155" s="4" t="s">
        <v>12</v>
      </c>
      <c r="BI2155" t="str">
        <f t="shared" si="169"/>
        <v>B</v>
      </c>
    </row>
    <row r="2156" spans="1:61" ht="15.75" customHeight="1" x14ac:dyDescent="0.2">
      <c r="A2156" s="4">
        <v>3023427</v>
      </c>
      <c r="B2156" s="4">
        <v>6822733</v>
      </c>
      <c r="C2156" s="4" t="s">
        <v>6859</v>
      </c>
      <c r="D2156" s="4">
        <v>1000</v>
      </c>
      <c r="E2156" s="4">
        <v>1000</v>
      </c>
      <c r="F2156" s="4">
        <v>127.5</v>
      </c>
      <c r="G2156" s="7">
        <f>E2156+F2156-D2156</f>
        <v>127.5</v>
      </c>
      <c r="H2156" s="4" t="s">
        <v>6860</v>
      </c>
      <c r="I2156" s="4">
        <v>12000</v>
      </c>
      <c r="J2156" s="4" t="s">
        <v>4</v>
      </c>
      <c r="K2156" s="4" t="s">
        <v>8</v>
      </c>
      <c r="L2156" s="4" t="s">
        <v>6</v>
      </c>
      <c r="M2156" s="4" t="s">
        <v>111</v>
      </c>
      <c r="O2156" s="4"/>
      <c r="P2156" s="14">
        <v>6862899</v>
      </c>
      <c r="Q2156" s="12">
        <v>-1660</v>
      </c>
      <c r="S2156" s="14">
        <v>636985</v>
      </c>
      <c r="T2156" s="12">
        <v>51.299999999999955</v>
      </c>
      <c r="U2156">
        <f>SUM($T$2:T2156)</f>
        <v>3170219.4599999981</v>
      </c>
      <c r="W2156" s="16">
        <v>636985</v>
      </c>
      <c r="X2156">
        <v>3170219.4599999981</v>
      </c>
      <c r="Y2156">
        <v>2155</v>
      </c>
      <c r="Z2156" s="18">
        <f t="shared" si="166"/>
        <v>7.6138253173148431</v>
      </c>
      <c r="AA2156" s="18">
        <f t="shared" si="167"/>
        <v>0.47217353198948292</v>
      </c>
      <c r="AB2156" t="str">
        <f t="shared" si="170"/>
        <v>B</v>
      </c>
      <c r="AI2156" s="14">
        <v>6862899</v>
      </c>
      <c r="AJ2156" s="12">
        <v>-1660</v>
      </c>
      <c r="AK2156" s="12">
        <v>2340</v>
      </c>
      <c r="AL2156" s="12">
        <v>0</v>
      </c>
      <c r="AN2156">
        <v>6862899</v>
      </c>
      <c r="AO2156">
        <v>-1660</v>
      </c>
      <c r="AP2156">
        <v>2340</v>
      </c>
      <c r="AQ2156">
        <v>0</v>
      </c>
      <c r="AR2156">
        <f t="shared" si="168"/>
        <v>1</v>
      </c>
      <c r="AV2156" s="4">
        <v>3023427</v>
      </c>
      <c r="AW2156" s="4">
        <v>6822733</v>
      </c>
      <c r="AX2156" s="4" t="s">
        <v>6859</v>
      </c>
      <c r="AY2156" s="4">
        <v>1000</v>
      </c>
      <c r="AZ2156" s="4">
        <v>1000</v>
      </c>
      <c r="BA2156" s="4">
        <v>127.5</v>
      </c>
      <c r="BB2156" s="7">
        <f>AZ2156+BA2156-AY2156</f>
        <v>127.5</v>
      </c>
      <c r="BC2156" s="4" t="s">
        <v>6860</v>
      </c>
      <c r="BD2156" s="4">
        <v>12000</v>
      </c>
      <c r="BE2156" s="4" t="s">
        <v>4</v>
      </c>
      <c r="BF2156" s="4" t="s">
        <v>8</v>
      </c>
      <c r="BG2156" s="4" t="s">
        <v>6</v>
      </c>
      <c r="BH2156" s="4" t="s">
        <v>111</v>
      </c>
      <c r="BI2156" t="str">
        <f t="shared" si="169"/>
        <v>B</v>
      </c>
    </row>
    <row r="2157" spans="1:61" ht="15.75" customHeight="1" x14ac:dyDescent="0.2">
      <c r="A2157" s="4">
        <v>3022111</v>
      </c>
      <c r="B2157" s="4">
        <v>8021756</v>
      </c>
      <c r="C2157" s="4" t="s">
        <v>6751</v>
      </c>
      <c r="D2157" s="4">
        <v>500</v>
      </c>
      <c r="E2157" s="4">
        <v>500</v>
      </c>
      <c r="F2157" s="4">
        <v>126.75</v>
      </c>
      <c r="G2157" s="7">
        <f>E2157+F2157-D2157</f>
        <v>126.75</v>
      </c>
      <c r="H2157" s="4" t="s">
        <v>6752</v>
      </c>
      <c r="I2157" s="4">
        <v>3500</v>
      </c>
      <c r="J2157" s="4" t="s">
        <v>4</v>
      </c>
      <c r="K2157" s="4" t="s">
        <v>5</v>
      </c>
      <c r="L2157" s="4" t="s">
        <v>6</v>
      </c>
      <c r="M2157" s="4" t="s">
        <v>47</v>
      </c>
      <c r="O2157" s="4"/>
      <c r="P2157" s="14">
        <v>6863767</v>
      </c>
      <c r="Q2157" s="12">
        <v>342</v>
      </c>
      <c r="S2157" s="14">
        <v>2024492</v>
      </c>
      <c r="T2157" s="12">
        <v>51.299999999999955</v>
      </c>
      <c r="U2157">
        <f>SUM($T$2:T2157)</f>
        <v>3170270.7599999979</v>
      </c>
      <c r="W2157" s="16">
        <v>2024492</v>
      </c>
      <c r="X2157">
        <v>3170270.7599999979</v>
      </c>
      <c r="Y2157">
        <v>2156</v>
      </c>
      <c r="Z2157" s="18">
        <f t="shared" si="166"/>
        <v>7.6139485230561821</v>
      </c>
      <c r="AA2157" s="18">
        <f t="shared" si="167"/>
        <v>0.47239263803680981</v>
      </c>
      <c r="AB2157" t="str">
        <f t="shared" si="170"/>
        <v>B</v>
      </c>
      <c r="AI2157" s="14">
        <v>6863767</v>
      </c>
      <c r="AJ2157" s="12">
        <v>342</v>
      </c>
      <c r="AK2157" s="12">
        <v>342</v>
      </c>
      <c r="AL2157" s="12">
        <v>3000</v>
      </c>
      <c r="AN2157">
        <v>6863767</v>
      </c>
      <c r="AO2157">
        <v>342</v>
      </c>
      <c r="AP2157">
        <v>342</v>
      </c>
      <c r="AQ2157">
        <v>3000</v>
      </c>
      <c r="AR2157">
        <f t="shared" si="168"/>
        <v>0</v>
      </c>
      <c r="AV2157" s="4">
        <v>3022111</v>
      </c>
      <c r="AW2157" s="4">
        <v>8021756</v>
      </c>
      <c r="AX2157" s="4" t="s">
        <v>6751</v>
      </c>
      <c r="AY2157" s="4">
        <v>500</v>
      </c>
      <c r="AZ2157" s="4">
        <v>500</v>
      </c>
      <c r="BA2157" s="4">
        <v>126.75</v>
      </c>
      <c r="BB2157" s="7">
        <f>AZ2157+BA2157-AY2157</f>
        <v>126.75</v>
      </c>
      <c r="BC2157" s="4" t="s">
        <v>6752</v>
      </c>
      <c r="BD2157" s="4">
        <v>3500</v>
      </c>
      <c r="BE2157" s="4" t="s">
        <v>4</v>
      </c>
      <c r="BF2157" s="4" t="s">
        <v>5</v>
      </c>
      <c r="BG2157" s="4" t="s">
        <v>6</v>
      </c>
      <c r="BH2157" s="4" t="s">
        <v>47</v>
      </c>
      <c r="BI2157" t="str">
        <f t="shared" si="169"/>
        <v>B</v>
      </c>
    </row>
    <row r="2158" spans="1:61" ht="15.75" customHeight="1" x14ac:dyDescent="0.2">
      <c r="A2158" s="4">
        <v>2963724</v>
      </c>
      <c r="B2158" s="4">
        <v>1685499</v>
      </c>
      <c r="C2158" s="4" t="s">
        <v>1906</v>
      </c>
      <c r="D2158" s="4">
        <v>500</v>
      </c>
      <c r="E2158" s="4">
        <v>500</v>
      </c>
      <c r="F2158" s="4">
        <v>126.42</v>
      </c>
      <c r="G2158" s="7">
        <f>E2158+F2158-D2158</f>
        <v>126.41999999999996</v>
      </c>
      <c r="H2158" s="4" t="s">
        <v>1907</v>
      </c>
      <c r="I2158" s="4">
        <v>8000</v>
      </c>
      <c r="J2158" s="4" t="s">
        <v>4</v>
      </c>
      <c r="K2158" s="4" t="s">
        <v>13</v>
      </c>
      <c r="L2158" s="4" t="s">
        <v>6</v>
      </c>
      <c r="M2158" s="4" t="s">
        <v>25</v>
      </c>
      <c r="O2158" s="4"/>
      <c r="P2158" s="14">
        <v>6865356</v>
      </c>
      <c r="Q2158" s="12">
        <v>285</v>
      </c>
      <c r="S2158" s="14">
        <v>8339255</v>
      </c>
      <c r="T2158" s="12">
        <v>51.299999999999955</v>
      </c>
      <c r="U2158">
        <f>SUM($T$2:T2158)</f>
        <v>3170322.0599999977</v>
      </c>
      <c r="W2158" s="16">
        <v>8339255</v>
      </c>
      <c r="X2158">
        <v>3170322.0599999977</v>
      </c>
      <c r="Y2158">
        <v>2157</v>
      </c>
      <c r="Z2158" s="18">
        <f t="shared" si="166"/>
        <v>7.614071728797521</v>
      </c>
      <c r="AA2158" s="18">
        <f t="shared" si="167"/>
        <v>0.4726117440841367</v>
      </c>
      <c r="AB2158" t="str">
        <f t="shared" si="170"/>
        <v>B</v>
      </c>
      <c r="AI2158" s="14">
        <v>6865356</v>
      </c>
      <c r="AJ2158" s="12">
        <v>285</v>
      </c>
      <c r="AK2158" s="12">
        <v>285</v>
      </c>
      <c r="AL2158" s="12">
        <v>1000</v>
      </c>
      <c r="AN2158">
        <v>6865356</v>
      </c>
      <c r="AO2158">
        <v>285</v>
      </c>
      <c r="AP2158">
        <v>285</v>
      </c>
      <c r="AQ2158">
        <v>1000</v>
      </c>
      <c r="AR2158">
        <f t="shared" si="168"/>
        <v>0</v>
      </c>
      <c r="AV2158" s="4">
        <v>2963724</v>
      </c>
      <c r="AW2158" s="4">
        <v>1685499</v>
      </c>
      <c r="AX2158" s="4" t="s">
        <v>1906</v>
      </c>
      <c r="AY2158" s="4">
        <v>500</v>
      </c>
      <c r="AZ2158" s="4">
        <v>500</v>
      </c>
      <c r="BA2158" s="4">
        <v>126.42</v>
      </c>
      <c r="BB2158" s="7">
        <f>AZ2158+BA2158-AY2158</f>
        <v>126.41999999999996</v>
      </c>
      <c r="BC2158" s="4" t="s">
        <v>1907</v>
      </c>
      <c r="BD2158" s="4">
        <v>8000</v>
      </c>
      <c r="BE2158" s="4" t="s">
        <v>4</v>
      </c>
      <c r="BF2158" s="4" t="s">
        <v>13</v>
      </c>
      <c r="BG2158" s="4" t="s">
        <v>6</v>
      </c>
      <c r="BH2158" s="4" t="s">
        <v>25</v>
      </c>
      <c r="BI2158" t="str">
        <f t="shared" si="169"/>
        <v>B</v>
      </c>
    </row>
    <row r="2159" spans="1:61" ht="15.75" customHeight="1" x14ac:dyDescent="0.2">
      <c r="A2159" s="4">
        <v>2947617</v>
      </c>
      <c r="B2159" s="4">
        <v>5656806</v>
      </c>
      <c r="C2159" s="4" t="s">
        <v>345</v>
      </c>
      <c r="D2159" s="4">
        <v>3500</v>
      </c>
      <c r="E2159" s="4">
        <v>3500</v>
      </c>
      <c r="F2159" s="4">
        <v>126.36</v>
      </c>
      <c r="G2159" s="7">
        <f>E2159+F2159-D2159</f>
        <v>126.36000000000013</v>
      </c>
      <c r="H2159" s="4" t="s">
        <v>346</v>
      </c>
      <c r="I2159" s="4">
        <v>15000</v>
      </c>
      <c r="J2159" s="4" t="s">
        <v>4</v>
      </c>
      <c r="K2159" s="4" t="s">
        <v>13</v>
      </c>
      <c r="L2159" s="4" t="s">
        <v>6</v>
      </c>
      <c r="M2159" s="4" t="s">
        <v>65</v>
      </c>
      <c r="O2159" s="4"/>
      <c r="P2159" s="14">
        <v>6866637</v>
      </c>
      <c r="Q2159" s="12">
        <v>703</v>
      </c>
      <c r="S2159" s="14">
        <v>8512365</v>
      </c>
      <c r="T2159" s="12">
        <v>48</v>
      </c>
      <c r="U2159">
        <f>SUM($T$2:T2159)</f>
        <v>3170370.0599999977</v>
      </c>
      <c r="W2159" s="16">
        <v>8512365</v>
      </c>
      <c r="X2159">
        <v>3170370.0599999977</v>
      </c>
      <c r="Y2159">
        <v>2158</v>
      </c>
      <c r="Z2159" s="18">
        <f t="shared" si="166"/>
        <v>7.6141870090233361</v>
      </c>
      <c r="AA2159" s="18">
        <f t="shared" si="167"/>
        <v>0.47283085013146364</v>
      </c>
      <c r="AB2159" t="str">
        <f t="shared" si="170"/>
        <v>B</v>
      </c>
      <c r="AI2159" s="14">
        <v>6866637</v>
      </c>
      <c r="AJ2159" s="12">
        <v>703</v>
      </c>
      <c r="AK2159" s="12">
        <v>703</v>
      </c>
      <c r="AL2159" s="12">
        <v>2000</v>
      </c>
      <c r="AN2159">
        <v>6866637</v>
      </c>
      <c r="AO2159">
        <v>703</v>
      </c>
      <c r="AP2159">
        <v>703</v>
      </c>
      <c r="AQ2159">
        <v>2000</v>
      </c>
      <c r="AR2159">
        <f t="shared" si="168"/>
        <v>0</v>
      </c>
      <c r="AV2159" s="4">
        <v>2947617</v>
      </c>
      <c r="AW2159" s="4">
        <v>5656806</v>
      </c>
      <c r="AX2159" s="4" t="s">
        <v>345</v>
      </c>
      <c r="AY2159" s="4">
        <v>3500</v>
      </c>
      <c r="AZ2159" s="4">
        <v>3500</v>
      </c>
      <c r="BA2159" s="4">
        <v>126.36</v>
      </c>
      <c r="BB2159" s="7">
        <f>AZ2159+BA2159-AY2159</f>
        <v>126.36000000000013</v>
      </c>
      <c r="BC2159" s="4" t="s">
        <v>346</v>
      </c>
      <c r="BD2159" s="4">
        <v>15000</v>
      </c>
      <c r="BE2159" s="4" t="s">
        <v>4</v>
      </c>
      <c r="BF2159" s="4" t="s">
        <v>13</v>
      </c>
      <c r="BG2159" s="4" t="s">
        <v>6</v>
      </c>
      <c r="BH2159" s="4" t="s">
        <v>65</v>
      </c>
      <c r="BI2159" t="str">
        <f t="shared" si="169"/>
        <v>C</v>
      </c>
    </row>
    <row r="2160" spans="1:61" ht="15.75" customHeight="1" x14ac:dyDescent="0.2">
      <c r="A2160" s="4">
        <v>3038197</v>
      </c>
      <c r="B2160" s="4">
        <v>283450</v>
      </c>
      <c r="C2160" s="4" t="s">
        <v>7928</v>
      </c>
      <c r="D2160" s="4">
        <v>2500</v>
      </c>
      <c r="E2160" s="4">
        <v>2500</v>
      </c>
      <c r="F2160" s="4">
        <v>125</v>
      </c>
      <c r="G2160" s="7">
        <f>E2160+F2160-D2160</f>
        <v>125</v>
      </c>
      <c r="H2160" s="4" t="s">
        <v>3562</v>
      </c>
      <c r="I2160" s="4">
        <v>9000</v>
      </c>
      <c r="J2160" s="4" t="s">
        <v>4</v>
      </c>
      <c r="K2160" s="4" t="s">
        <v>13</v>
      </c>
      <c r="L2160" s="4" t="s">
        <v>6</v>
      </c>
      <c r="M2160" s="4" t="s">
        <v>35</v>
      </c>
      <c r="O2160" s="4"/>
      <c r="P2160" s="14">
        <v>6866833</v>
      </c>
      <c r="Q2160" s="12">
        <v>3</v>
      </c>
      <c r="S2160" s="14">
        <v>8819574</v>
      </c>
      <c r="T2160" s="12">
        <v>48</v>
      </c>
      <c r="U2160">
        <f>SUM($T$2:T2160)</f>
        <v>3170418.0599999977</v>
      </c>
      <c r="W2160" s="16">
        <v>8819574</v>
      </c>
      <c r="X2160">
        <v>3170418.0599999977</v>
      </c>
      <c r="Y2160">
        <v>2159</v>
      </c>
      <c r="Z2160" s="18">
        <f t="shared" si="166"/>
        <v>7.6143022892491512</v>
      </c>
      <c r="AA2160" s="18">
        <f t="shared" si="167"/>
        <v>0.47304995617879053</v>
      </c>
      <c r="AB2160" t="str">
        <f t="shared" si="170"/>
        <v>B</v>
      </c>
      <c r="AI2160" s="14">
        <v>6866833</v>
      </c>
      <c r="AJ2160" s="12">
        <v>3</v>
      </c>
      <c r="AK2160" s="12">
        <v>3</v>
      </c>
      <c r="AL2160" s="12">
        <v>2000</v>
      </c>
      <c r="AN2160">
        <v>6866833</v>
      </c>
      <c r="AO2160">
        <v>3</v>
      </c>
      <c r="AP2160">
        <v>3</v>
      </c>
      <c r="AQ2160">
        <v>2000</v>
      </c>
      <c r="AR2160">
        <f t="shared" si="168"/>
        <v>0</v>
      </c>
      <c r="AV2160" s="4">
        <v>3038197</v>
      </c>
      <c r="AW2160" s="4">
        <v>283450</v>
      </c>
      <c r="AX2160" s="4" t="s">
        <v>7928</v>
      </c>
      <c r="AY2160" s="4">
        <v>2500</v>
      </c>
      <c r="AZ2160" s="4">
        <v>2500</v>
      </c>
      <c r="BA2160" s="4">
        <v>125</v>
      </c>
      <c r="BB2160" s="7">
        <f>AZ2160+BA2160-AY2160</f>
        <v>125</v>
      </c>
      <c r="BC2160" s="4" t="s">
        <v>3562</v>
      </c>
      <c r="BD2160" s="4">
        <v>9000</v>
      </c>
      <c r="BE2160" s="4" t="s">
        <v>4</v>
      </c>
      <c r="BF2160" s="4" t="s">
        <v>13</v>
      </c>
      <c r="BG2160" s="4" t="s">
        <v>6</v>
      </c>
      <c r="BH2160" s="4" t="s">
        <v>35</v>
      </c>
      <c r="BI2160" t="str">
        <f t="shared" si="169"/>
        <v>B</v>
      </c>
    </row>
    <row r="2161" spans="1:61" ht="15.75" customHeight="1" x14ac:dyDescent="0.2">
      <c r="A2161" s="4">
        <v>3004030</v>
      </c>
      <c r="B2161" s="4">
        <v>7930546</v>
      </c>
      <c r="C2161" s="4" t="s">
        <v>5406</v>
      </c>
      <c r="D2161" s="4">
        <v>1200</v>
      </c>
      <c r="E2161" s="4">
        <v>1200</v>
      </c>
      <c r="F2161" s="4">
        <v>124.8</v>
      </c>
      <c r="G2161" s="7">
        <f>E2161+F2161-D2161</f>
        <v>124.79999999999995</v>
      </c>
      <c r="H2161" s="4" t="s">
        <v>5407</v>
      </c>
      <c r="I2161" s="4">
        <v>15000</v>
      </c>
      <c r="J2161" s="4" t="s">
        <v>4</v>
      </c>
      <c r="K2161" s="4" t="s">
        <v>13</v>
      </c>
      <c r="L2161" s="4" t="s">
        <v>6</v>
      </c>
      <c r="M2161" s="4" t="s">
        <v>65</v>
      </c>
      <c r="O2161" s="4"/>
      <c r="P2161" s="14">
        <v>6867358</v>
      </c>
      <c r="Q2161" s="12">
        <v>446.5</v>
      </c>
      <c r="S2161" s="14">
        <v>6754112</v>
      </c>
      <c r="T2161" s="12">
        <v>47.789999999999964</v>
      </c>
      <c r="U2161">
        <f>SUM($T$2:T2161)</f>
        <v>3170465.8499999978</v>
      </c>
      <c r="W2161" s="16">
        <v>6754112</v>
      </c>
      <c r="X2161">
        <v>3170465.8499999978</v>
      </c>
      <c r="Y2161">
        <v>2160</v>
      </c>
      <c r="Z2161" s="18">
        <f t="shared" si="166"/>
        <v>7.6144170651239778</v>
      </c>
      <c r="AA2161" s="18">
        <f t="shared" si="167"/>
        <v>0.47326906222611742</v>
      </c>
      <c r="AB2161" t="str">
        <f t="shared" si="170"/>
        <v>B</v>
      </c>
      <c r="AI2161" s="14">
        <v>6867358</v>
      </c>
      <c r="AJ2161" s="12">
        <v>446.5</v>
      </c>
      <c r="AK2161" s="12">
        <v>446.5</v>
      </c>
      <c r="AL2161" s="12">
        <v>5000</v>
      </c>
      <c r="AN2161">
        <v>6867358</v>
      </c>
      <c r="AO2161">
        <v>446.5</v>
      </c>
      <c r="AP2161">
        <v>446.5</v>
      </c>
      <c r="AQ2161">
        <v>5000</v>
      </c>
      <c r="AR2161">
        <f t="shared" si="168"/>
        <v>0</v>
      </c>
      <c r="AV2161" s="4">
        <v>3004030</v>
      </c>
      <c r="AW2161" s="4">
        <v>7930546</v>
      </c>
      <c r="AX2161" s="4" t="s">
        <v>5406</v>
      </c>
      <c r="AY2161" s="4">
        <v>1200</v>
      </c>
      <c r="AZ2161" s="4">
        <v>1200</v>
      </c>
      <c r="BA2161" s="4">
        <v>124.8</v>
      </c>
      <c r="BB2161" s="7">
        <f>AZ2161+BA2161-AY2161</f>
        <v>124.79999999999995</v>
      </c>
      <c r="BC2161" s="4" t="s">
        <v>5407</v>
      </c>
      <c r="BD2161" s="4">
        <v>15000</v>
      </c>
      <c r="BE2161" s="4" t="s">
        <v>4</v>
      </c>
      <c r="BF2161" s="4" t="s">
        <v>13</v>
      </c>
      <c r="BG2161" s="4" t="s">
        <v>6</v>
      </c>
      <c r="BH2161" s="4" t="s">
        <v>65</v>
      </c>
      <c r="BI2161" t="str">
        <f t="shared" si="169"/>
        <v>B</v>
      </c>
    </row>
    <row r="2162" spans="1:61" ht="15.75" customHeight="1" x14ac:dyDescent="0.2">
      <c r="A2162" s="4">
        <v>2897231</v>
      </c>
      <c r="B2162" s="4">
        <v>5298399</v>
      </c>
      <c r="C2162" s="4" t="s">
        <v>2483</v>
      </c>
      <c r="D2162" s="4">
        <v>2700</v>
      </c>
      <c r="E2162" s="4">
        <v>2700</v>
      </c>
      <c r="F2162" s="4">
        <v>124.2</v>
      </c>
      <c r="G2162" s="7">
        <f>E2162+F2162-D2162</f>
        <v>124.19999999999982</v>
      </c>
      <c r="H2162" s="4" t="s">
        <v>2484</v>
      </c>
      <c r="I2162" s="4">
        <v>150</v>
      </c>
      <c r="J2162" s="4" t="s">
        <v>4</v>
      </c>
      <c r="K2162" s="4" t="s">
        <v>13</v>
      </c>
      <c r="L2162" s="4" t="s">
        <v>9</v>
      </c>
      <c r="M2162" s="4" t="s">
        <v>47</v>
      </c>
      <c r="O2162" s="4"/>
      <c r="P2162" s="14">
        <v>6868058</v>
      </c>
      <c r="Q2162" s="12">
        <v>275.40000000000009</v>
      </c>
      <c r="S2162" s="14">
        <v>597831</v>
      </c>
      <c r="T2162" s="12">
        <v>47.5</v>
      </c>
      <c r="U2162">
        <f>SUM($T$2:T2162)</f>
        <v>3170513.3499999978</v>
      </c>
      <c r="W2162" s="16">
        <v>597831</v>
      </c>
      <c r="X2162">
        <v>3170513.3499999978</v>
      </c>
      <c r="Y2162">
        <v>2161</v>
      </c>
      <c r="Z2162" s="18">
        <f t="shared" si="166"/>
        <v>7.6145311445141068</v>
      </c>
      <c r="AA2162" s="18">
        <f t="shared" si="167"/>
        <v>0.47348816827344437</v>
      </c>
      <c r="AB2162" t="str">
        <f t="shared" si="170"/>
        <v>B</v>
      </c>
      <c r="AI2162" s="14">
        <v>6868058</v>
      </c>
      <c r="AJ2162" s="12">
        <v>275.40000000000009</v>
      </c>
      <c r="AK2162" s="12">
        <v>275.39999999999998</v>
      </c>
      <c r="AL2162" s="12">
        <v>1200</v>
      </c>
      <c r="AN2162">
        <v>6868058</v>
      </c>
      <c r="AO2162">
        <v>275.40000000000009</v>
      </c>
      <c r="AP2162">
        <v>275.39999999999998</v>
      </c>
      <c r="AQ2162">
        <v>1200</v>
      </c>
      <c r="AR2162">
        <f t="shared" si="168"/>
        <v>0</v>
      </c>
      <c r="AV2162" s="4">
        <v>2897231</v>
      </c>
      <c r="AW2162" s="4">
        <v>5298399</v>
      </c>
      <c r="AX2162" s="4" t="s">
        <v>2483</v>
      </c>
      <c r="AY2162" s="4">
        <v>2700</v>
      </c>
      <c r="AZ2162" s="4">
        <v>2700</v>
      </c>
      <c r="BA2162" s="4">
        <v>124.2</v>
      </c>
      <c r="BB2162" s="7">
        <f>AZ2162+BA2162-AY2162</f>
        <v>124.19999999999982</v>
      </c>
      <c r="BC2162" s="4" t="s">
        <v>2484</v>
      </c>
      <c r="BD2162" s="4">
        <v>150</v>
      </c>
      <c r="BE2162" s="4" t="s">
        <v>4</v>
      </c>
      <c r="BF2162" s="4" t="s">
        <v>13</v>
      </c>
      <c r="BG2162" s="4" t="s">
        <v>9</v>
      </c>
      <c r="BH2162" s="4" t="s">
        <v>47</v>
      </c>
      <c r="BI2162" t="str">
        <f t="shared" si="169"/>
        <v>B</v>
      </c>
    </row>
    <row r="2163" spans="1:61" ht="15.75" customHeight="1" x14ac:dyDescent="0.2">
      <c r="A2163" s="4">
        <v>3055312</v>
      </c>
      <c r="B2163" s="4">
        <v>9129709</v>
      </c>
      <c r="C2163" s="4" t="s">
        <v>9087</v>
      </c>
      <c r="D2163" s="4">
        <v>2000</v>
      </c>
      <c r="E2163" s="4">
        <v>327</v>
      </c>
      <c r="F2163" s="4">
        <v>1797</v>
      </c>
      <c r="G2163" s="7">
        <f>E2163+F2163-D2163</f>
        <v>124</v>
      </c>
      <c r="H2163" s="4" t="s">
        <v>6242</v>
      </c>
      <c r="I2163" s="4">
        <v>8000</v>
      </c>
      <c r="J2163" s="4" t="s">
        <v>72</v>
      </c>
      <c r="K2163" s="4" t="s">
        <v>13</v>
      </c>
      <c r="M2163" s="4" t="s">
        <v>25</v>
      </c>
      <c r="O2163" s="4"/>
      <c r="P2163" s="14">
        <v>6869493</v>
      </c>
      <c r="Q2163" s="12">
        <v>2.25</v>
      </c>
      <c r="S2163" s="14">
        <v>620648</v>
      </c>
      <c r="T2163" s="12">
        <v>47.5</v>
      </c>
      <c r="U2163">
        <f>SUM($T$2:T2163)</f>
        <v>3170560.8499999978</v>
      </c>
      <c r="W2163" s="16">
        <v>620648</v>
      </c>
      <c r="X2163">
        <v>3170560.8499999978</v>
      </c>
      <c r="Y2163">
        <v>2162</v>
      </c>
      <c r="Z2163" s="18">
        <f t="shared" si="166"/>
        <v>7.6146452239042359</v>
      </c>
      <c r="AA2163" s="18">
        <f t="shared" si="167"/>
        <v>0.47370727432077125</v>
      </c>
      <c r="AB2163" t="str">
        <f t="shared" si="170"/>
        <v>B</v>
      </c>
      <c r="AI2163" s="14">
        <v>6869493</v>
      </c>
      <c r="AJ2163" s="12">
        <v>2.25</v>
      </c>
      <c r="AK2163" s="12">
        <v>2.25</v>
      </c>
      <c r="AL2163" s="12">
        <v>1500</v>
      </c>
      <c r="AN2163">
        <v>6869493</v>
      </c>
      <c r="AO2163">
        <v>2.25</v>
      </c>
      <c r="AP2163">
        <v>2.25</v>
      </c>
      <c r="AQ2163">
        <v>1500</v>
      </c>
      <c r="AR2163">
        <f t="shared" si="168"/>
        <v>0</v>
      </c>
      <c r="AV2163" s="4">
        <v>3055312</v>
      </c>
      <c r="AW2163" s="4">
        <v>9129709</v>
      </c>
      <c r="AX2163" s="4" t="s">
        <v>9087</v>
      </c>
      <c r="AY2163" s="4">
        <v>2000</v>
      </c>
      <c r="AZ2163" s="4">
        <v>327</v>
      </c>
      <c r="BA2163" s="4">
        <v>1797</v>
      </c>
      <c r="BB2163" s="7">
        <f>AZ2163+BA2163-AY2163</f>
        <v>124</v>
      </c>
      <c r="BC2163" s="4" t="s">
        <v>6242</v>
      </c>
      <c r="BD2163" s="4">
        <v>8000</v>
      </c>
      <c r="BE2163" s="4" t="s">
        <v>72</v>
      </c>
      <c r="BF2163" s="4" t="s">
        <v>13</v>
      </c>
      <c r="BH2163" s="4" t="s">
        <v>25</v>
      </c>
      <c r="BI2163" t="str">
        <f t="shared" si="169"/>
        <v>B</v>
      </c>
    </row>
    <row r="2164" spans="1:61" ht="15.75" customHeight="1" x14ac:dyDescent="0.2">
      <c r="A2164" s="4">
        <v>3009021</v>
      </c>
      <c r="B2164" s="4">
        <v>11198</v>
      </c>
      <c r="C2164" s="4" t="s">
        <v>5785</v>
      </c>
      <c r="D2164" s="4">
        <v>7250</v>
      </c>
      <c r="E2164" s="4">
        <v>7250</v>
      </c>
      <c r="F2164" s="4">
        <v>123.98</v>
      </c>
      <c r="G2164" s="7">
        <f>E2164+F2164-D2164</f>
        <v>123.97999999999956</v>
      </c>
      <c r="H2164" s="4" t="s">
        <v>5246</v>
      </c>
      <c r="I2164" s="4">
        <v>5000</v>
      </c>
      <c r="J2164" s="4" t="s">
        <v>4</v>
      </c>
      <c r="K2164" s="4" t="s">
        <v>13</v>
      </c>
      <c r="L2164" s="4" t="s">
        <v>6</v>
      </c>
      <c r="M2164" s="4" t="s">
        <v>17</v>
      </c>
      <c r="O2164" s="4"/>
      <c r="P2164" s="14">
        <v>6874239</v>
      </c>
      <c r="Q2164" s="12">
        <v>3</v>
      </c>
      <c r="S2164" s="14">
        <v>8062216</v>
      </c>
      <c r="T2164" s="12">
        <v>47.5</v>
      </c>
      <c r="U2164">
        <f>SUM($T$2:T2164)</f>
        <v>3170608.3499999978</v>
      </c>
      <c r="W2164" s="16">
        <v>8062216</v>
      </c>
      <c r="X2164">
        <v>3170608.3499999978</v>
      </c>
      <c r="Y2164">
        <v>2163</v>
      </c>
      <c r="Z2164" s="18">
        <f t="shared" si="166"/>
        <v>7.614759303294365</v>
      </c>
      <c r="AA2164" s="18">
        <f t="shared" si="167"/>
        <v>0.47392638036809814</v>
      </c>
      <c r="AB2164" t="str">
        <f t="shared" si="170"/>
        <v>B</v>
      </c>
      <c r="AI2164" s="14">
        <v>6874239</v>
      </c>
      <c r="AJ2164" s="12">
        <v>3</v>
      </c>
      <c r="AK2164" s="12">
        <v>3</v>
      </c>
      <c r="AL2164" s="12">
        <v>2000</v>
      </c>
      <c r="AN2164">
        <v>6874239</v>
      </c>
      <c r="AO2164">
        <v>3</v>
      </c>
      <c r="AP2164">
        <v>3</v>
      </c>
      <c r="AQ2164">
        <v>2000</v>
      </c>
      <c r="AR2164">
        <f t="shared" si="168"/>
        <v>0</v>
      </c>
      <c r="AV2164" s="4">
        <v>3009021</v>
      </c>
      <c r="AW2164" s="4">
        <v>11198</v>
      </c>
      <c r="AX2164" s="4" t="s">
        <v>5785</v>
      </c>
      <c r="AY2164" s="4">
        <v>7250</v>
      </c>
      <c r="AZ2164" s="4">
        <v>7250</v>
      </c>
      <c r="BA2164" s="4">
        <v>123.98</v>
      </c>
      <c r="BB2164" s="7">
        <f>AZ2164+BA2164-AY2164</f>
        <v>123.97999999999956</v>
      </c>
      <c r="BC2164" s="4" t="s">
        <v>5246</v>
      </c>
      <c r="BD2164" s="4">
        <v>5000</v>
      </c>
      <c r="BE2164" s="4" t="s">
        <v>4</v>
      </c>
      <c r="BF2164" s="4" t="s">
        <v>13</v>
      </c>
      <c r="BG2164" s="4" t="s">
        <v>6</v>
      </c>
      <c r="BH2164" s="4" t="s">
        <v>17</v>
      </c>
      <c r="BI2164" t="str">
        <f t="shared" si="169"/>
        <v>A</v>
      </c>
    </row>
    <row r="2165" spans="1:61" ht="15.75" customHeight="1" x14ac:dyDescent="0.2">
      <c r="A2165" s="4">
        <v>2950186</v>
      </c>
      <c r="B2165" s="4">
        <v>6661887</v>
      </c>
      <c r="C2165" s="4" t="s">
        <v>605</v>
      </c>
      <c r="D2165" s="4">
        <v>1300</v>
      </c>
      <c r="E2165" s="4">
        <v>1300</v>
      </c>
      <c r="F2165" s="4">
        <v>123.5</v>
      </c>
      <c r="G2165" s="7">
        <f>E2165+F2165-D2165</f>
        <v>123.5</v>
      </c>
      <c r="H2165" s="4" t="s">
        <v>606</v>
      </c>
      <c r="I2165" s="4">
        <v>15000</v>
      </c>
      <c r="J2165" s="4" t="s">
        <v>4</v>
      </c>
      <c r="K2165" s="4" t="s">
        <v>8</v>
      </c>
      <c r="L2165" s="4" t="s">
        <v>6</v>
      </c>
      <c r="M2165" s="4" t="s">
        <v>24</v>
      </c>
      <c r="O2165" s="4"/>
      <c r="P2165" s="14">
        <v>6876255</v>
      </c>
      <c r="Q2165" s="12">
        <v>-500</v>
      </c>
      <c r="S2165" s="14">
        <v>418627</v>
      </c>
      <c r="T2165" s="12">
        <v>46.5</v>
      </c>
      <c r="U2165">
        <f>SUM($T$2:T2165)</f>
        <v>3170654.8499999978</v>
      </c>
      <c r="W2165" s="16">
        <v>418627</v>
      </c>
      <c r="X2165">
        <v>3170654.8499999978</v>
      </c>
      <c r="Y2165">
        <v>2164</v>
      </c>
      <c r="Z2165" s="18">
        <f t="shared" si="166"/>
        <v>7.614870981013123</v>
      </c>
      <c r="AA2165" s="18">
        <f t="shared" si="167"/>
        <v>0.47414548641542509</v>
      </c>
      <c r="AB2165" t="str">
        <f t="shared" si="170"/>
        <v>B</v>
      </c>
      <c r="AI2165" s="14">
        <v>6876255</v>
      </c>
      <c r="AJ2165" s="12">
        <v>-500</v>
      </c>
      <c r="AK2165" s="12">
        <v>0</v>
      </c>
      <c r="AL2165" s="12">
        <v>0</v>
      </c>
      <c r="AN2165">
        <v>6876255</v>
      </c>
      <c r="AO2165">
        <v>-500</v>
      </c>
      <c r="AP2165">
        <v>0</v>
      </c>
      <c r="AQ2165">
        <v>0</v>
      </c>
      <c r="AR2165">
        <f t="shared" si="168"/>
        <v>0</v>
      </c>
      <c r="AV2165" s="4">
        <v>2950186</v>
      </c>
      <c r="AW2165" s="4">
        <v>6661887</v>
      </c>
      <c r="AX2165" s="4" t="s">
        <v>605</v>
      </c>
      <c r="AY2165" s="4">
        <v>1300</v>
      </c>
      <c r="AZ2165" s="4">
        <v>1300</v>
      </c>
      <c r="BA2165" s="4">
        <v>123.5</v>
      </c>
      <c r="BB2165" s="7">
        <f>AZ2165+BA2165-AY2165</f>
        <v>123.5</v>
      </c>
      <c r="BC2165" s="4" t="s">
        <v>606</v>
      </c>
      <c r="BD2165" s="4">
        <v>15000</v>
      </c>
      <c r="BE2165" s="4" t="s">
        <v>4</v>
      </c>
      <c r="BF2165" s="4" t="s">
        <v>8</v>
      </c>
      <c r="BG2165" s="4" t="s">
        <v>6</v>
      </c>
      <c r="BH2165" s="4" t="s">
        <v>24</v>
      </c>
      <c r="BI2165" t="str">
        <f t="shared" si="169"/>
        <v>B</v>
      </c>
    </row>
    <row r="2166" spans="1:61" ht="15.75" customHeight="1" x14ac:dyDescent="0.2">
      <c r="A2166" s="4">
        <v>2987713</v>
      </c>
      <c r="B2166" s="4">
        <v>14376</v>
      </c>
      <c r="C2166" s="4" t="s">
        <v>4041</v>
      </c>
      <c r="D2166" s="4">
        <v>950</v>
      </c>
      <c r="E2166" s="4">
        <v>950</v>
      </c>
      <c r="F2166" s="4">
        <v>123.5</v>
      </c>
      <c r="G2166" s="7">
        <f>E2166+F2166-D2166</f>
        <v>123.5</v>
      </c>
      <c r="H2166" s="4" t="s">
        <v>1640</v>
      </c>
      <c r="I2166" s="4">
        <v>15000</v>
      </c>
      <c r="J2166" s="4" t="s">
        <v>51</v>
      </c>
      <c r="K2166" s="4" t="s">
        <v>13</v>
      </c>
      <c r="M2166" s="4" t="s">
        <v>111</v>
      </c>
      <c r="O2166" s="4"/>
      <c r="P2166" s="14">
        <v>6878117</v>
      </c>
      <c r="Q2166" s="12">
        <v>-5139.5</v>
      </c>
      <c r="S2166" s="14">
        <v>225361</v>
      </c>
      <c r="T2166" s="12">
        <v>45.600000000000023</v>
      </c>
      <c r="U2166">
        <f>SUM($T$2:T2166)</f>
        <v>3170700.4499999979</v>
      </c>
      <c r="W2166" s="16">
        <v>225361</v>
      </c>
      <c r="X2166">
        <v>3170700.4499999979</v>
      </c>
      <c r="Y2166">
        <v>2165</v>
      </c>
      <c r="Z2166" s="18">
        <f t="shared" si="166"/>
        <v>7.6149804972276476</v>
      </c>
      <c r="AA2166" s="18">
        <f t="shared" si="167"/>
        <v>0.47436459246275198</v>
      </c>
      <c r="AB2166" t="str">
        <f t="shared" si="170"/>
        <v>B</v>
      </c>
      <c r="AI2166" s="14">
        <v>6878117</v>
      </c>
      <c r="AJ2166" s="12">
        <v>-5139.5</v>
      </c>
      <c r="AK2166" s="12">
        <v>1860.5</v>
      </c>
      <c r="AL2166" s="12">
        <v>500</v>
      </c>
      <c r="AN2166">
        <v>6878117</v>
      </c>
      <c r="AO2166">
        <v>-5139.5</v>
      </c>
      <c r="AP2166">
        <v>1860.5</v>
      </c>
      <c r="AQ2166">
        <v>500</v>
      </c>
      <c r="AR2166">
        <f t="shared" si="168"/>
        <v>1</v>
      </c>
      <c r="AV2166" s="4">
        <v>2987713</v>
      </c>
      <c r="AW2166" s="4">
        <v>14376</v>
      </c>
      <c r="AX2166" s="4" t="s">
        <v>4041</v>
      </c>
      <c r="AY2166" s="4">
        <v>950</v>
      </c>
      <c r="AZ2166" s="4">
        <v>950</v>
      </c>
      <c r="BA2166" s="4">
        <v>123.5</v>
      </c>
      <c r="BB2166" s="7">
        <f>AZ2166+BA2166-AY2166</f>
        <v>123.5</v>
      </c>
      <c r="BC2166" s="4" t="s">
        <v>1640</v>
      </c>
      <c r="BD2166" s="4">
        <v>15000</v>
      </c>
      <c r="BE2166" s="4" t="s">
        <v>51</v>
      </c>
      <c r="BF2166" s="4" t="s">
        <v>13</v>
      </c>
      <c r="BH2166" s="4" t="s">
        <v>111</v>
      </c>
      <c r="BI2166" t="str">
        <f t="shared" si="169"/>
        <v>B</v>
      </c>
    </row>
    <row r="2167" spans="1:61" ht="15.75" customHeight="1" x14ac:dyDescent="0.2">
      <c r="A2167" s="4">
        <v>3038820</v>
      </c>
      <c r="B2167" s="4">
        <v>9170596</v>
      </c>
      <c r="C2167" s="4" t="s">
        <v>7974</v>
      </c>
      <c r="D2167" s="4">
        <v>500</v>
      </c>
      <c r="E2167" s="4">
        <v>500</v>
      </c>
      <c r="F2167" s="4">
        <v>123.5</v>
      </c>
      <c r="G2167" s="7">
        <f>E2167+F2167-D2167</f>
        <v>123.5</v>
      </c>
      <c r="H2167" s="4" t="s">
        <v>1310</v>
      </c>
      <c r="I2167" s="4">
        <v>13000</v>
      </c>
      <c r="J2167" s="4" t="s">
        <v>4</v>
      </c>
      <c r="K2167" s="4" t="s">
        <v>13</v>
      </c>
      <c r="L2167" s="4" t="s">
        <v>6</v>
      </c>
      <c r="M2167" s="4" t="s">
        <v>23</v>
      </c>
      <c r="O2167" s="4"/>
      <c r="P2167" s="14">
        <v>6878502</v>
      </c>
      <c r="Q2167" s="12">
        <v>3160</v>
      </c>
      <c r="S2167" s="14">
        <v>8814793</v>
      </c>
      <c r="T2167" s="12">
        <v>45.600000000000023</v>
      </c>
      <c r="U2167">
        <f>SUM($T$2:T2167)</f>
        <v>3170746.049999998</v>
      </c>
      <c r="W2167" s="16">
        <v>8814793</v>
      </c>
      <c r="X2167">
        <v>3170746.049999998</v>
      </c>
      <c r="Y2167">
        <v>2166</v>
      </c>
      <c r="Z2167" s="18">
        <f t="shared" si="166"/>
        <v>7.6150900134421722</v>
      </c>
      <c r="AA2167" s="18">
        <f t="shared" si="167"/>
        <v>0.47458369851007887</v>
      </c>
      <c r="AB2167" t="str">
        <f t="shared" si="170"/>
        <v>B</v>
      </c>
      <c r="AI2167" s="14">
        <v>6878502</v>
      </c>
      <c r="AJ2167" s="12">
        <v>3160</v>
      </c>
      <c r="AK2167" s="12">
        <v>8160</v>
      </c>
      <c r="AL2167" s="12">
        <v>0</v>
      </c>
      <c r="AN2167">
        <v>6878502</v>
      </c>
      <c r="AO2167">
        <v>3160</v>
      </c>
      <c r="AP2167">
        <v>8160</v>
      </c>
      <c r="AQ2167">
        <v>0</v>
      </c>
      <c r="AR2167">
        <f t="shared" si="168"/>
        <v>0</v>
      </c>
      <c r="AV2167" s="4">
        <v>3038820</v>
      </c>
      <c r="AW2167" s="4">
        <v>9170596</v>
      </c>
      <c r="AX2167" s="4" t="s">
        <v>7974</v>
      </c>
      <c r="AY2167" s="4">
        <v>500</v>
      </c>
      <c r="AZ2167" s="4">
        <v>500</v>
      </c>
      <c r="BA2167" s="4">
        <v>123.5</v>
      </c>
      <c r="BB2167" s="7">
        <f>AZ2167+BA2167-AY2167</f>
        <v>123.5</v>
      </c>
      <c r="BC2167" s="4" t="s">
        <v>1310</v>
      </c>
      <c r="BD2167" s="4">
        <v>13000</v>
      </c>
      <c r="BE2167" s="4" t="s">
        <v>4</v>
      </c>
      <c r="BF2167" s="4" t="s">
        <v>13</v>
      </c>
      <c r="BG2167" s="4" t="s">
        <v>6</v>
      </c>
      <c r="BH2167" s="4" t="s">
        <v>23</v>
      </c>
      <c r="BI2167" t="str">
        <f t="shared" si="169"/>
        <v>B</v>
      </c>
    </row>
    <row r="2168" spans="1:61" ht="15.75" customHeight="1" x14ac:dyDescent="0.2">
      <c r="A2168" s="4">
        <v>3051539</v>
      </c>
      <c r="B2168" s="4">
        <v>8958202</v>
      </c>
      <c r="C2168" s="4" t="s">
        <v>8844</v>
      </c>
      <c r="D2168" s="4">
        <v>500</v>
      </c>
      <c r="E2168" s="4">
        <v>500</v>
      </c>
      <c r="F2168" s="4">
        <v>123.5</v>
      </c>
      <c r="G2168" s="7">
        <f>E2168+F2168-D2168</f>
        <v>123.5</v>
      </c>
      <c r="H2168" s="4" t="s">
        <v>1747</v>
      </c>
      <c r="I2168" s="4">
        <v>13000</v>
      </c>
      <c r="J2168" s="4" t="s">
        <v>4</v>
      </c>
      <c r="K2168" s="4" t="s">
        <v>13</v>
      </c>
      <c r="L2168" s="4" t="s">
        <v>6</v>
      </c>
      <c r="M2168" s="4" t="s">
        <v>101</v>
      </c>
      <c r="O2168" s="4"/>
      <c r="P2168" s="14">
        <v>6878985</v>
      </c>
      <c r="Q2168" s="12">
        <v>-1500</v>
      </c>
      <c r="S2168" s="14">
        <v>75740</v>
      </c>
      <c r="T2168" s="12">
        <v>45.599999999999909</v>
      </c>
      <c r="U2168">
        <f>SUM($T$2:T2168)</f>
        <v>3170791.649999998</v>
      </c>
      <c r="W2168" s="16">
        <v>75740</v>
      </c>
      <c r="X2168">
        <v>3170791.649999998</v>
      </c>
      <c r="Y2168">
        <v>2167</v>
      </c>
      <c r="Z2168" s="18">
        <f t="shared" si="166"/>
        <v>7.6151995296566959</v>
      </c>
      <c r="AA2168" s="18">
        <f t="shared" si="167"/>
        <v>0.47480280455740581</v>
      </c>
      <c r="AB2168" t="str">
        <f t="shared" si="170"/>
        <v>B</v>
      </c>
      <c r="AI2168" s="14">
        <v>6878985</v>
      </c>
      <c r="AJ2168" s="12">
        <v>-1500</v>
      </c>
      <c r="AK2168" s="12">
        <v>0</v>
      </c>
      <c r="AL2168" s="12">
        <v>0</v>
      </c>
      <c r="AN2168">
        <v>6878985</v>
      </c>
      <c r="AO2168">
        <v>-1500</v>
      </c>
      <c r="AP2168">
        <v>0</v>
      </c>
      <c r="AQ2168">
        <v>0</v>
      </c>
      <c r="AR2168">
        <f t="shared" si="168"/>
        <v>0</v>
      </c>
      <c r="AV2168" s="4">
        <v>3051539</v>
      </c>
      <c r="AW2168" s="4">
        <v>8958202</v>
      </c>
      <c r="AX2168" s="4" t="s">
        <v>8844</v>
      </c>
      <c r="AY2168" s="4">
        <v>500</v>
      </c>
      <c r="AZ2168" s="4">
        <v>500</v>
      </c>
      <c r="BA2168" s="4">
        <v>123.5</v>
      </c>
      <c r="BB2168" s="7">
        <f>AZ2168+BA2168-AY2168</f>
        <v>123.5</v>
      </c>
      <c r="BC2168" s="4" t="s">
        <v>1747</v>
      </c>
      <c r="BD2168" s="4">
        <v>13000</v>
      </c>
      <c r="BE2168" s="4" t="s">
        <v>4</v>
      </c>
      <c r="BF2168" s="4" t="s">
        <v>13</v>
      </c>
      <c r="BG2168" s="4" t="s">
        <v>6</v>
      </c>
      <c r="BH2168" s="4" t="s">
        <v>101</v>
      </c>
      <c r="BI2168" t="str">
        <f t="shared" si="169"/>
        <v>B</v>
      </c>
    </row>
    <row r="2169" spans="1:61" ht="15.75" customHeight="1" x14ac:dyDescent="0.2">
      <c r="A2169" s="4">
        <v>3053471</v>
      </c>
      <c r="B2169" s="4">
        <v>6596808</v>
      </c>
      <c r="C2169" s="4" t="s">
        <v>8975</v>
      </c>
      <c r="D2169" s="4">
        <v>4050</v>
      </c>
      <c r="E2169" s="4">
        <v>4050</v>
      </c>
      <c r="F2169" s="4">
        <v>123.12</v>
      </c>
      <c r="G2169" s="7">
        <f>E2169+F2169-D2169</f>
        <v>123.11999999999989</v>
      </c>
      <c r="H2169" s="4" t="s">
        <v>8976</v>
      </c>
      <c r="I2169" s="4">
        <v>7000</v>
      </c>
      <c r="J2169" s="4" t="s">
        <v>51</v>
      </c>
      <c r="K2169" s="4" t="s">
        <v>13</v>
      </c>
      <c r="L2169" s="4" t="s">
        <v>9</v>
      </c>
      <c r="M2169" s="4" t="s">
        <v>48</v>
      </c>
      <c r="O2169" s="4"/>
      <c r="P2169" s="14">
        <v>6879370</v>
      </c>
      <c r="Q2169" s="12">
        <v>-2000</v>
      </c>
      <c r="S2169" s="14">
        <v>150487</v>
      </c>
      <c r="T2169" s="12">
        <v>45.599999999999909</v>
      </c>
      <c r="U2169">
        <f>SUM($T$2:T2169)</f>
        <v>3170837.2499999981</v>
      </c>
      <c r="W2169" s="16">
        <v>150487</v>
      </c>
      <c r="X2169">
        <v>3170837.2499999981</v>
      </c>
      <c r="Y2169">
        <v>2168</v>
      </c>
      <c r="Z2169" s="18">
        <f t="shared" si="166"/>
        <v>7.6153090458712205</v>
      </c>
      <c r="AA2169" s="18">
        <f t="shared" si="167"/>
        <v>0.4750219106047327</v>
      </c>
      <c r="AB2169" t="str">
        <f t="shared" si="170"/>
        <v>B</v>
      </c>
      <c r="AI2169" s="14">
        <v>6879370</v>
      </c>
      <c r="AJ2169" s="12">
        <v>-2000</v>
      </c>
      <c r="AK2169" s="12">
        <v>0</v>
      </c>
      <c r="AL2169" s="12">
        <v>0</v>
      </c>
      <c r="AN2169">
        <v>6879370</v>
      </c>
      <c r="AO2169">
        <v>-2000</v>
      </c>
      <c r="AP2169">
        <v>0</v>
      </c>
      <c r="AQ2169">
        <v>0</v>
      </c>
      <c r="AR2169">
        <f t="shared" si="168"/>
        <v>0</v>
      </c>
      <c r="AV2169" s="4">
        <v>3053471</v>
      </c>
      <c r="AW2169" s="4">
        <v>6596808</v>
      </c>
      <c r="AX2169" s="4" t="s">
        <v>8975</v>
      </c>
      <c r="AY2169" s="4">
        <v>4050</v>
      </c>
      <c r="AZ2169" s="4">
        <v>4050</v>
      </c>
      <c r="BA2169" s="4">
        <v>123.12</v>
      </c>
      <c r="BB2169" s="7">
        <f>AZ2169+BA2169-AY2169</f>
        <v>123.11999999999989</v>
      </c>
      <c r="BC2169" s="4" t="s">
        <v>8976</v>
      </c>
      <c r="BD2169" s="4">
        <v>7000</v>
      </c>
      <c r="BE2169" s="4" t="s">
        <v>51</v>
      </c>
      <c r="BF2169" s="4" t="s">
        <v>13</v>
      </c>
      <c r="BG2169" s="4" t="s">
        <v>9</v>
      </c>
      <c r="BH2169" s="4" t="s">
        <v>48</v>
      </c>
      <c r="BI2169" t="str">
        <f t="shared" si="169"/>
        <v>B</v>
      </c>
    </row>
    <row r="2170" spans="1:61" ht="15.75" customHeight="1" x14ac:dyDescent="0.2">
      <c r="A2170" s="4">
        <v>2996344</v>
      </c>
      <c r="B2170" s="4">
        <v>4595032</v>
      </c>
      <c r="C2170" s="4" t="s">
        <v>4755</v>
      </c>
      <c r="D2170" s="4">
        <v>4000</v>
      </c>
      <c r="E2170" s="4">
        <v>4000</v>
      </c>
      <c r="F2170" s="4">
        <v>121.6</v>
      </c>
      <c r="G2170" s="7">
        <f>E2170+F2170-D2170</f>
        <v>121.60000000000036</v>
      </c>
      <c r="H2170" s="4" t="s">
        <v>4568</v>
      </c>
      <c r="I2170" s="4">
        <v>12000</v>
      </c>
      <c r="J2170" s="4" t="s">
        <v>4</v>
      </c>
      <c r="K2170" s="4" t="s">
        <v>13</v>
      </c>
      <c r="L2170" s="4" t="s">
        <v>9</v>
      </c>
      <c r="M2170" s="4" t="s">
        <v>64</v>
      </c>
      <c r="O2170" s="4"/>
      <c r="P2170" s="14">
        <v>6884256</v>
      </c>
      <c r="Q2170" s="12">
        <v>6417.25</v>
      </c>
      <c r="S2170" s="14">
        <v>4251591</v>
      </c>
      <c r="T2170" s="12">
        <v>45.5</v>
      </c>
      <c r="U2170">
        <f>SUM($T$2:T2170)</f>
        <v>3170882.7499999981</v>
      </c>
      <c r="W2170" s="16">
        <v>4251591</v>
      </c>
      <c r="X2170">
        <v>3170882.7499999981</v>
      </c>
      <c r="Y2170">
        <v>2169</v>
      </c>
      <c r="Z2170" s="18">
        <f t="shared" si="166"/>
        <v>7.6154183219186073</v>
      </c>
      <c r="AA2170" s="18">
        <f t="shared" si="167"/>
        <v>0.47524101665205959</v>
      </c>
      <c r="AB2170" t="str">
        <f t="shared" si="170"/>
        <v>B</v>
      </c>
      <c r="AI2170" s="14">
        <v>6884256</v>
      </c>
      <c r="AJ2170" s="12">
        <v>6417.25</v>
      </c>
      <c r="AK2170" s="12">
        <v>6417.25</v>
      </c>
      <c r="AL2170" s="12">
        <v>7000</v>
      </c>
      <c r="AN2170">
        <v>6884256</v>
      </c>
      <c r="AO2170">
        <v>6417.25</v>
      </c>
      <c r="AP2170">
        <v>6417.25</v>
      </c>
      <c r="AQ2170">
        <v>7000</v>
      </c>
      <c r="AR2170">
        <f t="shared" si="168"/>
        <v>0</v>
      </c>
      <c r="AV2170" s="4">
        <v>2996344</v>
      </c>
      <c r="AW2170" s="4">
        <v>4595032</v>
      </c>
      <c r="AX2170" s="4" t="s">
        <v>4755</v>
      </c>
      <c r="AY2170" s="4">
        <v>4000</v>
      </c>
      <c r="AZ2170" s="4">
        <v>4000</v>
      </c>
      <c r="BA2170" s="4">
        <v>121.6</v>
      </c>
      <c r="BB2170" s="7">
        <f>AZ2170+BA2170-AY2170</f>
        <v>121.60000000000036</v>
      </c>
      <c r="BC2170" s="4" t="s">
        <v>4568</v>
      </c>
      <c r="BD2170" s="4">
        <v>12000</v>
      </c>
      <c r="BE2170" s="4" t="s">
        <v>4</v>
      </c>
      <c r="BF2170" s="4" t="s">
        <v>13</v>
      </c>
      <c r="BG2170" s="4" t="s">
        <v>9</v>
      </c>
      <c r="BH2170" s="4" t="s">
        <v>64</v>
      </c>
      <c r="BI2170" t="str">
        <f t="shared" si="169"/>
        <v>B</v>
      </c>
    </row>
    <row r="2171" spans="1:61" ht="15.75" customHeight="1" x14ac:dyDescent="0.2">
      <c r="A2171" s="4">
        <v>3044861</v>
      </c>
      <c r="B2171" s="4">
        <v>1795157</v>
      </c>
      <c r="C2171" s="4" t="s">
        <v>8395</v>
      </c>
      <c r="D2171" s="4">
        <v>8000</v>
      </c>
      <c r="E2171" s="4">
        <v>8000</v>
      </c>
      <c r="F2171" s="4">
        <v>121.6</v>
      </c>
      <c r="G2171" s="7">
        <f>E2171+F2171-D2171</f>
        <v>121.60000000000036</v>
      </c>
      <c r="H2171" s="4" t="s">
        <v>828</v>
      </c>
      <c r="I2171" s="4">
        <v>8500</v>
      </c>
      <c r="J2171" s="4" t="s">
        <v>4</v>
      </c>
      <c r="K2171" s="4" t="s">
        <v>13</v>
      </c>
      <c r="L2171" s="4" t="s">
        <v>6</v>
      </c>
      <c r="M2171" s="4" t="s">
        <v>20</v>
      </c>
      <c r="O2171" s="4"/>
      <c r="P2171" s="14">
        <v>6884998</v>
      </c>
      <c r="Q2171" s="12">
        <v>-1992.6</v>
      </c>
      <c r="S2171" s="14">
        <v>91921</v>
      </c>
      <c r="T2171" s="12">
        <v>45.130000000000109</v>
      </c>
      <c r="U2171">
        <f>SUM($T$2:T2171)</f>
        <v>3170927.879999998</v>
      </c>
      <c r="W2171" s="16">
        <v>91921</v>
      </c>
      <c r="X2171">
        <v>3170927.879999998</v>
      </c>
      <c r="Y2171">
        <v>2170</v>
      </c>
      <c r="Z2171" s="18">
        <f t="shared" si="166"/>
        <v>7.6155267093475869</v>
      </c>
      <c r="AA2171" s="18">
        <f t="shared" si="167"/>
        <v>0.47546012269938648</v>
      </c>
      <c r="AB2171" t="str">
        <f t="shared" si="170"/>
        <v>B</v>
      </c>
      <c r="AI2171" s="14">
        <v>6884998</v>
      </c>
      <c r="AJ2171" s="12">
        <v>-1992.6</v>
      </c>
      <c r="AK2171" s="12">
        <v>3</v>
      </c>
      <c r="AL2171" s="12">
        <v>4.4000000000000004</v>
      </c>
      <c r="AN2171">
        <v>6884998</v>
      </c>
      <c r="AO2171">
        <v>-1992.6</v>
      </c>
      <c r="AP2171">
        <v>3</v>
      </c>
      <c r="AQ2171">
        <v>4.4000000000000004</v>
      </c>
      <c r="AR2171">
        <f t="shared" si="168"/>
        <v>1</v>
      </c>
      <c r="AV2171" s="4">
        <v>3044861</v>
      </c>
      <c r="AW2171" s="4">
        <v>1795157</v>
      </c>
      <c r="AX2171" s="4" t="s">
        <v>8395</v>
      </c>
      <c r="AY2171" s="4">
        <v>8000</v>
      </c>
      <c r="AZ2171" s="4">
        <v>8000</v>
      </c>
      <c r="BA2171" s="4">
        <v>121.6</v>
      </c>
      <c r="BB2171" s="7">
        <f>AZ2171+BA2171-AY2171</f>
        <v>121.60000000000036</v>
      </c>
      <c r="BC2171" s="4" t="s">
        <v>828</v>
      </c>
      <c r="BD2171" s="4">
        <v>8500</v>
      </c>
      <c r="BE2171" s="4" t="s">
        <v>4</v>
      </c>
      <c r="BF2171" s="4" t="s">
        <v>13</v>
      </c>
      <c r="BG2171" s="4" t="s">
        <v>6</v>
      </c>
      <c r="BH2171" s="4" t="s">
        <v>20</v>
      </c>
      <c r="BI2171" t="str">
        <f t="shared" si="169"/>
        <v>B</v>
      </c>
    </row>
    <row r="2172" spans="1:61" ht="15.75" customHeight="1" x14ac:dyDescent="0.2">
      <c r="A2172" s="4">
        <v>2953588</v>
      </c>
      <c r="B2172" s="4">
        <v>1877555</v>
      </c>
      <c r="C2172" s="4" t="s">
        <v>942</v>
      </c>
      <c r="D2172" s="4">
        <v>1000</v>
      </c>
      <c r="E2172" s="4">
        <v>1000</v>
      </c>
      <c r="F2172" s="4">
        <v>121.6</v>
      </c>
      <c r="G2172" s="7">
        <f>E2172+F2172-D2172</f>
        <v>121.59999999999991</v>
      </c>
      <c r="H2172" s="4" t="s">
        <v>943</v>
      </c>
      <c r="I2172" s="4">
        <v>12700</v>
      </c>
      <c r="J2172" s="4" t="s">
        <v>4</v>
      </c>
      <c r="K2172" s="4" t="s">
        <v>8</v>
      </c>
      <c r="L2172" s="4" t="s">
        <v>9</v>
      </c>
      <c r="M2172" s="4" t="s">
        <v>24</v>
      </c>
      <c r="O2172" s="4"/>
      <c r="P2172" s="14">
        <v>6890346</v>
      </c>
      <c r="Q2172" s="12">
        <v>329.97</v>
      </c>
      <c r="S2172" s="14">
        <v>626236</v>
      </c>
      <c r="T2172" s="12">
        <v>44.460000000000036</v>
      </c>
      <c r="U2172">
        <f>SUM($T$2:T2172)</f>
        <v>3170972.339999998</v>
      </c>
      <c r="W2172" s="16">
        <v>626236</v>
      </c>
      <c r="X2172">
        <v>3170972.339999998</v>
      </c>
      <c r="Y2172">
        <v>2171</v>
      </c>
      <c r="Z2172" s="18">
        <f t="shared" si="166"/>
        <v>7.6156334876567477</v>
      </c>
      <c r="AA2172" s="18">
        <f t="shared" si="167"/>
        <v>0.47567922874671342</v>
      </c>
      <c r="AB2172" t="str">
        <f t="shared" si="170"/>
        <v>B</v>
      </c>
      <c r="AI2172" s="14">
        <v>6890346</v>
      </c>
      <c r="AJ2172" s="12">
        <v>329.97</v>
      </c>
      <c r="AK2172" s="12">
        <v>329.97</v>
      </c>
      <c r="AL2172" s="12">
        <v>4500</v>
      </c>
      <c r="AN2172">
        <v>6890346</v>
      </c>
      <c r="AO2172">
        <v>329.97</v>
      </c>
      <c r="AP2172">
        <v>329.97</v>
      </c>
      <c r="AQ2172">
        <v>4500</v>
      </c>
      <c r="AR2172">
        <f t="shared" si="168"/>
        <v>0</v>
      </c>
      <c r="AV2172" s="4">
        <v>2953588</v>
      </c>
      <c r="AW2172" s="4">
        <v>1877555</v>
      </c>
      <c r="AX2172" s="4" t="s">
        <v>942</v>
      </c>
      <c r="AY2172" s="4">
        <v>1000</v>
      </c>
      <c r="AZ2172" s="4">
        <v>1000</v>
      </c>
      <c r="BA2172" s="4">
        <v>121.6</v>
      </c>
      <c r="BB2172" s="7">
        <f>AZ2172+BA2172-AY2172</f>
        <v>121.59999999999991</v>
      </c>
      <c r="BC2172" s="4" t="s">
        <v>943</v>
      </c>
      <c r="BD2172" s="4">
        <v>12700</v>
      </c>
      <c r="BE2172" s="4" t="s">
        <v>4</v>
      </c>
      <c r="BF2172" s="4" t="s">
        <v>8</v>
      </c>
      <c r="BG2172" s="4" t="s">
        <v>9</v>
      </c>
      <c r="BH2172" s="4" t="s">
        <v>24</v>
      </c>
      <c r="BI2172" t="str">
        <f t="shared" si="169"/>
        <v>B</v>
      </c>
    </row>
    <row r="2173" spans="1:61" ht="15.75" customHeight="1" x14ac:dyDescent="0.2">
      <c r="A2173" s="4">
        <v>3008027</v>
      </c>
      <c r="B2173" s="4">
        <v>225297</v>
      </c>
      <c r="C2173" s="4" t="s">
        <v>5702</v>
      </c>
      <c r="D2173" s="4">
        <v>500</v>
      </c>
      <c r="E2173" s="4">
        <v>500</v>
      </c>
      <c r="F2173" s="4">
        <v>120</v>
      </c>
      <c r="G2173" s="7">
        <f>E2173+F2173-D2173</f>
        <v>120</v>
      </c>
      <c r="H2173" s="4" t="s">
        <v>3213</v>
      </c>
      <c r="I2173" s="4">
        <v>19000</v>
      </c>
      <c r="J2173" s="4" t="s">
        <v>4</v>
      </c>
      <c r="K2173" s="4" t="s">
        <v>13</v>
      </c>
      <c r="L2173" s="4" t="s">
        <v>6</v>
      </c>
      <c r="M2173" s="4" t="s">
        <v>20</v>
      </c>
      <c r="O2173" s="4"/>
      <c r="P2173" s="14">
        <v>6891788</v>
      </c>
      <c r="Q2173" s="12">
        <v>0.79999999999995453</v>
      </c>
      <c r="S2173" s="14">
        <v>422400</v>
      </c>
      <c r="T2173" s="12">
        <v>44</v>
      </c>
      <c r="U2173">
        <f>SUM($T$2:T2173)</f>
        <v>3171016.339999998</v>
      </c>
      <c r="W2173" s="16">
        <v>422400</v>
      </c>
      <c r="X2173">
        <v>3171016.339999998</v>
      </c>
      <c r="Y2173">
        <v>2172</v>
      </c>
      <c r="Z2173" s="18">
        <f t="shared" si="166"/>
        <v>7.6157391611970775</v>
      </c>
      <c r="AA2173" s="18">
        <f t="shared" si="167"/>
        <v>0.47589833479404031</v>
      </c>
      <c r="AB2173" t="str">
        <f t="shared" si="170"/>
        <v>B</v>
      </c>
      <c r="AI2173" s="14">
        <v>6891788</v>
      </c>
      <c r="AJ2173" s="12">
        <v>0.79999999999995453</v>
      </c>
      <c r="AK2173" s="12">
        <v>0.8</v>
      </c>
      <c r="AL2173" s="12">
        <v>1000</v>
      </c>
      <c r="AN2173">
        <v>6891788</v>
      </c>
      <c r="AO2173">
        <v>0.79999999999995453</v>
      </c>
      <c r="AP2173">
        <v>0.8</v>
      </c>
      <c r="AQ2173">
        <v>1000</v>
      </c>
      <c r="AR2173">
        <f t="shared" si="168"/>
        <v>0</v>
      </c>
      <c r="AV2173" s="4">
        <v>3008027</v>
      </c>
      <c r="AW2173" s="4">
        <v>225297</v>
      </c>
      <c r="AX2173" s="4" t="s">
        <v>5702</v>
      </c>
      <c r="AY2173" s="4">
        <v>500</v>
      </c>
      <c r="AZ2173" s="4">
        <v>500</v>
      </c>
      <c r="BA2173" s="4">
        <v>120</v>
      </c>
      <c r="BB2173" s="7">
        <f>AZ2173+BA2173-AY2173</f>
        <v>120</v>
      </c>
      <c r="BC2173" s="4" t="s">
        <v>3213</v>
      </c>
      <c r="BD2173" s="4">
        <v>19000</v>
      </c>
      <c r="BE2173" s="4" t="s">
        <v>4</v>
      </c>
      <c r="BF2173" s="4" t="s">
        <v>13</v>
      </c>
      <c r="BG2173" s="4" t="s">
        <v>6</v>
      </c>
      <c r="BH2173" s="4" t="s">
        <v>20</v>
      </c>
      <c r="BI2173" t="str">
        <f t="shared" si="169"/>
        <v>B</v>
      </c>
    </row>
    <row r="2174" spans="1:61" ht="15.75" customHeight="1" x14ac:dyDescent="0.2">
      <c r="A2174" s="4">
        <v>3008650</v>
      </c>
      <c r="B2174" s="4">
        <v>6417804</v>
      </c>
      <c r="C2174" s="4" t="s">
        <v>5755</v>
      </c>
      <c r="D2174" s="4">
        <v>1000</v>
      </c>
      <c r="E2174" s="4">
        <v>1000</v>
      </c>
      <c r="F2174" s="4">
        <v>120</v>
      </c>
      <c r="G2174" s="7">
        <f>E2174+F2174-D2174</f>
        <v>120</v>
      </c>
      <c r="H2174" s="4" t="s">
        <v>5756</v>
      </c>
      <c r="I2174" s="4">
        <v>12000</v>
      </c>
      <c r="J2174" s="4" t="s">
        <v>4</v>
      </c>
      <c r="K2174" s="4" t="s">
        <v>5</v>
      </c>
      <c r="L2174" s="4" t="s">
        <v>6</v>
      </c>
      <c r="M2174" s="4" t="s">
        <v>111</v>
      </c>
      <c r="O2174" s="4"/>
      <c r="P2174" s="14">
        <v>6894098</v>
      </c>
      <c r="Q2174" s="12">
        <v>20</v>
      </c>
      <c r="S2174" s="14">
        <v>503001</v>
      </c>
      <c r="T2174" s="12">
        <v>44</v>
      </c>
      <c r="U2174">
        <f>SUM($T$2:T2174)</f>
        <v>3171060.339999998</v>
      </c>
      <c r="W2174" s="16">
        <v>503001</v>
      </c>
      <c r="X2174">
        <v>3171060.339999998</v>
      </c>
      <c r="Y2174">
        <v>2173</v>
      </c>
      <c r="Z2174" s="18">
        <f t="shared" si="166"/>
        <v>7.6158448347374081</v>
      </c>
      <c r="AA2174" s="18">
        <f t="shared" si="167"/>
        <v>0.4761174408413672</v>
      </c>
      <c r="AB2174" t="str">
        <f t="shared" si="170"/>
        <v>B</v>
      </c>
      <c r="AI2174" s="14">
        <v>6894098</v>
      </c>
      <c r="AJ2174" s="12">
        <v>20</v>
      </c>
      <c r="AK2174" s="12">
        <v>20</v>
      </c>
      <c r="AL2174" s="12">
        <v>500</v>
      </c>
      <c r="AN2174">
        <v>6894098</v>
      </c>
      <c r="AO2174">
        <v>20</v>
      </c>
      <c r="AP2174">
        <v>20</v>
      </c>
      <c r="AQ2174">
        <v>500</v>
      </c>
      <c r="AR2174">
        <f t="shared" si="168"/>
        <v>0</v>
      </c>
      <c r="AV2174" s="4">
        <v>3008650</v>
      </c>
      <c r="AW2174" s="4">
        <v>6417804</v>
      </c>
      <c r="AX2174" s="4" t="s">
        <v>5755</v>
      </c>
      <c r="AY2174" s="4">
        <v>1000</v>
      </c>
      <c r="AZ2174" s="4">
        <v>1000</v>
      </c>
      <c r="BA2174" s="4">
        <v>120</v>
      </c>
      <c r="BB2174" s="7">
        <f>AZ2174+BA2174-AY2174</f>
        <v>120</v>
      </c>
      <c r="BC2174" s="4" t="s">
        <v>5756</v>
      </c>
      <c r="BD2174" s="4">
        <v>12000</v>
      </c>
      <c r="BE2174" s="4" t="s">
        <v>4</v>
      </c>
      <c r="BF2174" s="4" t="s">
        <v>5</v>
      </c>
      <c r="BG2174" s="4" t="s">
        <v>6</v>
      </c>
      <c r="BH2174" s="4" t="s">
        <v>111</v>
      </c>
      <c r="BI2174" t="str">
        <f t="shared" si="169"/>
        <v>B</v>
      </c>
    </row>
    <row r="2175" spans="1:61" ht="15.75" customHeight="1" x14ac:dyDescent="0.2">
      <c r="A2175" s="4">
        <v>2953987</v>
      </c>
      <c r="B2175" s="4">
        <v>7742652</v>
      </c>
      <c r="C2175" s="4" t="s">
        <v>984</v>
      </c>
      <c r="D2175" s="4">
        <v>1000</v>
      </c>
      <c r="E2175" s="4">
        <v>1000</v>
      </c>
      <c r="F2175" s="4">
        <v>119.7</v>
      </c>
      <c r="G2175" s="7">
        <f>E2175+F2175-D2175</f>
        <v>119.70000000000005</v>
      </c>
      <c r="H2175" s="4" t="s">
        <v>985</v>
      </c>
      <c r="I2175" s="4">
        <v>5</v>
      </c>
      <c r="J2175" s="4" t="s">
        <v>4</v>
      </c>
      <c r="K2175" s="4" t="s">
        <v>5</v>
      </c>
      <c r="L2175" s="4" t="s">
        <v>6</v>
      </c>
      <c r="M2175" s="4" t="s">
        <v>52</v>
      </c>
      <c r="O2175" s="4"/>
      <c r="P2175" s="14">
        <v>6894294</v>
      </c>
      <c r="Q2175" s="12">
        <v>-664.3</v>
      </c>
      <c r="S2175" s="14">
        <v>2141735</v>
      </c>
      <c r="T2175" s="12">
        <v>43.550000000000011</v>
      </c>
      <c r="U2175">
        <f>SUM($T$2:T2175)</f>
        <v>3171103.8899999978</v>
      </c>
      <c r="W2175" s="16">
        <v>2141735</v>
      </c>
      <c r="X2175">
        <v>3171103.8899999978</v>
      </c>
      <c r="Y2175">
        <v>2174</v>
      </c>
      <c r="Z2175" s="18">
        <f t="shared" si="166"/>
        <v>7.6159494275256208</v>
      </c>
      <c r="AA2175" s="18">
        <f t="shared" si="167"/>
        <v>0.47633654688869415</v>
      </c>
      <c r="AB2175" t="str">
        <f t="shared" si="170"/>
        <v>B</v>
      </c>
      <c r="AI2175" s="14">
        <v>6894294</v>
      </c>
      <c r="AJ2175" s="12">
        <v>-664.3</v>
      </c>
      <c r="AK2175" s="12">
        <v>1335.7</v>
      </c>
      <c r="AL2175" s="12">
        <v>0</v>
      </c>
      <c r="AN2175">
        <v>6894294</v>
      </c>
      <c r="AO2175">
        <v>-664.3</v>
      </c>
      <c r="AP2175">
        <v>1335.7</v>
      </c>
      <c r="AQ2175">
        <v>0</v>
      </c>
      <c r="AR2175">
        <f t="shared" si="168"/>
        <v>1</v>
      </c>
      <c r="AV2175" s="4">
        <v>2953987</v>
      </c>
      <c r="AW2175" s="4">
        <v>7742652</v>
      </c>
      <c r="AX2175" s="4" t="s">
        <v>984</v>
      </c>
      <c r="AY2175" s="4">
        <v>1000</v>
      </c>
      <c r="AZ2175" s="4">
        <v>1000</v>
      </c>
      <c r="BA2175" s="4">
        <v>119.7</v>
      </c>
      <c r="BB2175" s="7">
        <f>AZ2175+BA2175-AY2175</f>
        <v>119.70000000000005</v>
      </c>
      <c r="BC2175" s="4" t="s">
        <v>985</v>
      </c>
      <c r="BD2175" s="4">
        <v>5</v>
      </c>
      <c r="BE2175" s="4" t="s">
        <v>4</v>
      </c>
      <c r="BF2175" s="4" t="s">
        <v>5</v>
      </c>
      <c r="BG2175" s="4" t="s">
        <v>6</v>
      </c>
      <c r="BH2175" s="4" t="s">
        <v>52</v>
      </c>
      <c r="BI2175" t="str">
        <f t="shared" si="169"/>
        <v>A</v>
      </c>
    </row>
    <row r="2176" spans="1:61" ht="15.75" customHeight="1" x14ac:dyDescent="0.2">
      <c r="A2176" s="4">
        <v>2964669</v>
      </c>
      <c r="B2176" s="4">
        <v>6759376</v>
      </c>
      <c r="C2176" s="4" t="s">
        <v>1997</v>
      </c>
      <c r="D2176" s="4">
        <v>900</v>
      </c>
      <c r="E2176" s="4">
        <v>900</v>
      </c>
      <c r="F2176" s="4">
        <v>119.7</v>
      </c>
      <c r="G2176" s="7">
        <f>E2176+F2176-D2176</f>
        <v>119.70000000000005</v>
      </c>
      <c r="H2176" s="4" t="s">
        <v>1998</v>
      </c>
      <c r="I2176" s="4">
        <v>10000</v>
      </c>
      <c r="J2176" s="4" t="s">
        <v>4</v>
      </c>
      <c r="K2176" s="4" t="s">
        <v>13</v>
      </c>
      <c r="L2176" s="4" t="s">
        <v>6</v>
      </c>
      <c r="M2176" s="4" t="s">
        <v>7</v>
      </c>
      <c r="O2176" s="4"/>
      <c r="P2176" s="14">
        <v>6896968</v>
      </c>
      <c r="Q2176" s="12">
        <v>2.25</v>
      </c>
      <c r="S2176" s="14">
        <v>602075</v>
      </c>
      <c r="T2176" s="12">
        <v>43.320000000000164</v>
      </c>
      <c r="U2176">
        <f>SUM($T$2:T2176)</f>
        <v>3171147.2099999976</v>
      </c>
      <c r="W2176" s="16">
        <v>602075</v>
      </c>
      <c r="X2176">
        <v>3171147.2099999976</v>
      </c>
      <c r="Y2176">
        <v>2175</v>
      </c>
      <c r="Z2176" s="18">
        <f t="shared" si="166"/>
        <v>7.6160534679294178</v>
      </c>
      <c r="AA2176" s="18">
        <f t="shared" si="167"/>
        <v>0.47655565293602103</v>
      </c>
      <c r="AB2176" t="str">
        <f t="shared" si="170"/>
        <v>B</v>
      </c>
      <c r="AI2176" s="14">
        <v>6896968</v>
      </c>
      <c r="AJ2176" s="12">
        <v>2.25</v>
      </c>
      <c r="AK2176" s="12">
        <v>2.25</v>
      </c>
      <c r="AL2176" s="12">
        <v>1500</v>
      </c>
      <c r="AN2176">
        <v>6896968</v>
      </c>
      <c r="AO2176">
        <v>2.25</v>
      </c>
      <c r="AP2176">
        <v>2.25</v>
      </c>
      <c r="AQ2176">
        <v>1500</v>
      </c>
      <c r="AR2176">
        <f t="shared" si="168"/>
        <v>0</v>
      </c>
      <c r="AV2176" s="4">
        <v>2964669</v>
      </c>
      <c r="AW2176" s="4">
        <v>6759376</v>
      </c>
      <c r="AX2176" s="4" t="s">
        <v>1997</v>
      </c>
      <c r="AY2176" s="4">
        <v>900</v>
      </c>
      <c r="AZ2176" s="4">
        <v>900</v>
      </c>
      <c r="BA2176" s="4">
        <v>119.7</v>
      </c>
      <c r="BB2176" s="7">
        <f>AZ2176+BA2176-AY2176</f>
        <v>119.70000000000005</v>
      </c>
      <c r="BC2176" s="4" t="s">
        <v>1998</v>
      </c>
      <c r="BD2176" s="4">
        <v>10000</v>
      </c>
      <c r="BE2176" s="4" t="s">
        <v>4</v>
      </c>
      <c r="BF2176" s="4" t="s">
        <v>13</v>
      </c>
      <c r="BG2176" s="4" t="s">
        <v>6</v>
      </c>
      <c r="BH2176" s="4" t="s">
        <v>7</v>
      </c>
      <c r="BI2176" t="str">
        <f t="shared" si="169"/>
        <v>B</v>
      </c>
    </row>
    <row r="2177" spans="1:61" ht="15.75" customHeight="1" x14ac:dyDescent="0.2">
      <c r="A2177" s="4">
        <v>2975659</v>
      </c>
      <c r="B2177" s="4">
        <v>2041467</v>
      </c>
      <c r="C2177" s="4" t="s">
        <v>2908</v>
      </c>
      <c r="D2177" s="4">
        <v>1000</v>
      </c>
      <c r="E2177" s="4">
        <v>1000</v>
      </c>
      <c r="F2177" s="4">
        <v>119.7</v>
      </c>
      <c r="G2177" s="7">
        <f>E2177+F2177-D2177</f>
        <v>119.70000000000005</v>
      </c>
      <c r="H2177" s="4" t="s">
        <v>2909</v>
      </c>
      <c r="I2177" s="4">
        <v>15000</v>
      </c>
      <c r="J2177" s="4" t="s">
        <v>4</v>
      </c>
      <c r="K2177" s="4" t="s">
        <v>22</v>
      </c>
      <c r="L2177" s="4" t="s">
        <v>6</v>
      </c>
      <c r="M2177" s="4" t="s">
        <v>25</v>
      </c>
      <c r="O2177" s="4"/>
      <c r="P2177" s="14">
        <v>6898235</v>
      </c>
      <c r="Q2177" s="12">
        <v>-6382</v>
      </c>
      <c r="S2177" s="14">
        <v>424579</v>
      </c>
      <c r="T2177" s="12">
        <v>42.900000000000091</v>
      </c>
      <c r="U2177">
        <f>SUM($T$2:T2177)</f>
        <v>3171190.1099999975</v>
      </c>
      <c r="W2177" s="16">
        <v>424579</v>
      </c>
      <c r="X2177">
        <v>3171190.1099999975</v>
      </c>
      <c r="Y2177">
        <v>2176</v>
      </c>
      <c r="Z2177" s="18">
        <f t="shared" si="166"/>
        <v>7.6161564996312396</v>
      </c>
      <c r="AA2177" s="18">
        <f t="shared" si="167"/>
        <v>0.47677475898334792</v>
      </c>
      <c r="AB2177" t="str">
        <f t="shared" si="170"/>
        <v>B</v>
      </c>
      <c r="AI2177" s="14">
        <v>6898235</v>
      </c>
      <c r="AJ2177" s="12">
        <v>-6382</v>
      </c>
      <c r="AK2177" s="12">
        <v>100.75</v>
      </c>
      <c r="AL2177" s="12">
        <v>9.25</v>
      </c>
      <c r="AN2177">
        <v>6898235</v>
      </c>
      <c r="AO2177">
        <v>-6382</v>
      </c>
      <c r="AP2177">
        <v>100.75</v>
      </c>
      <c r="AQ2177">
        <v>9.25</v>
      </c>
      <c r="AR2177">
        <f t="shared" si="168"/>
        <v>1</v>
      </c>
      <c r="AV2177" s="4">
        <v>2975659</v>
      </c>
      <c r="AW2177" s="4">
        <v>2041467</v>
      </c>
      <c r="AX2177" s="4" t="s">
        <v>2908</v>
      </c>
      <c r="AY2177" s="4">
        <v>1000</v>
      </c>
      <c r="AZ2177" s="4">
        <v>1000</v>
      </c>
      <c r="BA2177" s="4">
        <v>119.7</v>
      </c>
      <c r="BB2177" s="7">
        <f>AZ2177+BA2177-AY2177</f>
        <v>119.70000000000005</v>
      </c>
      <c r="BC2177" s="4" t="s">
        <v>2909</v>
      </c>
      <c r="BD2177" s="4">
        <v>15000</v>
      </c>
      <c r="BE2177" s="4" t="s">
        <v>4</v>
      </c>
      <c r="BF2177" s="4" t="s">
        <v>22</v>
      </c>
      <c r="BG2177" s="4" t="s">
        <v>6</v>
      </c>
      <c r="BH2177" s="4" t="s">
        <v>25</v>
      </c>
      <c r="BI2177" t="str">
        <f t="shared" si="169"/>
        <v>B</v>
      </c>
    </row>
    <row r="2178" spans="1:61" ht="15.75" customHeight="1" x14ac:dyDescent="0.2">
      <c r="A2178" s="4">
        <v>2994034</v>
      </c>
      <c r="B2178" s="4">
        <v>7892907</v>
      </c>
      <c r="C2178" s="4" t="s">
        <v>4565</v>
      </c>
      <c r="D2178" s="4">
        <v>1000</v>
      </c>
      <c r="E2178" s="4">
        <v>1000</v>
      </c>
      <c r="F2178" s="4">
        <v>119.7</v>
      </c>
      <c r="G2178" s="7">
        <f>E2178+F2178-D2178</f>
        <v>119.70000000000005</v>
      </c>
      <c r="H2178" s="4" t="s">
        <v>4566</v>
      </c>
      <c r="I2178" s="4">
        <v>11500</v>
      </c>
      <c r="J2178" s="4" t="s">
        <v>4</v>
      </c>
      <c r="K2178" s="4" t="s">
        <v>13</v>
      </c>
      <c r="L2178" s="4" t="s">
        <v>6</v>
      </c>
      <c r="M2178" s="4" t="s">
        <v>20</v>
      </c>
      <c r="O2178" s="4"/>
      <c r="P2178" s="14">
        <v>6898550</v>
      </c>
      <c r="Q2178" s="12">
        <v>13142.849999999999</v>
      </c>
      <c r="S2178" s="14">
        <v>1275883</v>
      </c>
      <c r="T2178" s="12">
        <v>41</v>
      </c>
      <c r="U2178">
        <f>SUM($T$2:T2178)</f>
        <v>3171231.1099999975</v>
      </c>
      <c r="W2178" s="16">
        <v>1275883</v>
      </c>
      <c r="X2178">
        <v>3171231.1099999975</v>
      </c>
      <c r="Y2178">
        <v>2177</v>
      </c>
      <c r="Z2178" s="18">
        <f t="shared" si="166"/>
        <v>7.6162549681574561</v>
      </c>
      <c r="AA2178" s="18">
        <f t="shared" si="167"/>
        <v>0.47699386503067487</v>
      </c>
      <c r="AB2178" t="str">
        <f t="shared" si="170"/>
        <v>B</v>
      </c>
      <c r="AI2178" s="14">
        <v>6898550</v>
      </c>
      <c r="AJ2178" s="12">
        <v>13142.849999999999</v>
      </c>
      <c r="AK2178" s="12">
        <v>13142.849999999999</v>
      </c>
      <c r="AL2178" s="12">
        <v>14000</v>
      </c>
      <c r="AN2178">
        <v>6898550</v>
      </c>
      <c r="AO2178">
        <v>13142.849999999999</v>
      </c>
      <c r="AP2178">
        <v>13142.849999999999</v>
      </c>
      <c r="AQ2178">
        <v>14000</v>
      </c>
      <c r="AR2178">
        <f t="shared" si="168"/>
        <v>0</v>
      </c>
      <c r="AV2178" s="4">
        <v>2994034</v>
      </c>
      <c r="AW2178" s="4">
        <v>7892907</v>
      </c>
      <c r="AX2178" s="4" t="s">
        <v>4565</v>
      </c>
      <c r="AY2178" s="4">
        <v>1000</v>
      </c>
      <c r="AZ2178" s="4">
        <v>1000</v>
      </c>
      <c r="BA2178" s="4">
        <v>119.7</v>
      </c>
      <c r="BB2178" s="7">
        <f>AZ2178+BA2178-AY2178</f>
        <v>119.70000000000005</v>
      </c>
      <c r="BC2178" s="4" t="s">
        <v>4566</v>
      </c>
      <c r="BD2178" s="4">
        <v>11500</v>
      </c>
      <c r="BE2178" s="4" t="s">
        <v>4</v>
      </c>
      <c r="BF2178" s="4" t="s">
        <v>13</v>
      </c>
      <c r="BG2178" s="4" t="s">
        <v>6</v>
      </c>
      <c r="BH2178" s="4" t="s">
        <v>20</v>
      </c>
      <c r="BI2178" t="str">
        <f t="shared" si="169"/>
        <v>B</v>
      </c>
    </row>
    <row r="2179" spans="1:61" ht="15.75" customHeight="1" x14ac:dyDescent="0.2">
      <c r="A2179" s="4">
        <v>3021544</v>
      </c>
      <c r="B2179" s="4">
        <v>9059380</v>
      </c>
      <c r="C2179" s="4" t="s">
        <v>6783</v>
      </c>
      <c r="D2179" s="4">
        <v>700</v>
      </c>
      <c r="E2179" s="4">
        <v>700</v>
      </c>
      <c r="F2179" s="4">
        <v>119.7</v>
      </c>
      <c r="G2179" s="7">
        <f>E2179+F2179-D2179</f>
        <v>119.70000000000005</v>
      </c>
      <c r="H2179" s="4" t="s">
        <v>5051</v>
      </c>
      <c r="I2179" s="4">
        <v>1500</v>
      </c>
      <c r="J2179" s="4" t="s">
        <v>4</v>
      </c>
      <c r="K2179" s="4" t="s">
        <v>13</v>
      </c>
      <c r="L2179" s="4" t="s">
        <v>9</v>
      </c>
      <c r="M2179" s="4" t="s">
        <v>23</v>
      </c>
      <c r="O2179" s="4"/>
      <c r="P2179" s="14">
        <v>6898984</v>
      </c>
      <c r="Q2179" s="12">
        <v>771.40000000000009</v>
      </c>
      <c r="S2179" s="14">
        <v>4261783</v>
      </c>
      <c r="T2179" s="12">
        <v>41</v>
      </c>
      <c r="U2179">
        <f>SUM($T$2:T2179)</f>
        <v>3171272.1099999975</v>
      </c>
      <c r="W2179" s="16">
        <v>4261783</v>
      </c>
      <c r="X2179">
        <v>3171272.1099999975</v>
      </c>
      <c r="Y2179">
        <v>2178</v>
      </c>
      <c r="Z2179" s="18">
        <f t="shared" ref="Z2179:Z2242" si="171">X2179/$T$4566</f>
        <v>7.6163534366836734</v>
      </c>
      <c r="AA2179" s="18">
        <f t="shared" ref="AA2179:AA2242" si="172">Y2179/$Y$4566</f>
        <v>0.47721297107800176</v>
      </c>
      <c r="AB2179" t="str">
        <f t="shared" si="170"/>
        <v>B</v>
      </c>
      <c r="AI2179" s="14">
        <v>6898984</v>
      </c>
      <c r="AJ2179" s="12">
        <v>771.40000000000009</v>
      </c>
      <c r="AK2179" s="12">
        <v>771.4</v>
      </c>
      <c r="AL2179" s="12">
        <v>700</v>
      </c>
      <c r="AN2179">
        <v>6898984</v>
      </c>
      <c r="AO2179">
        <v>771.40000000000009</v>
      </c>
      <c r="AP2179">
        <v>771.4</v>
      </c>
      <c r="AQ2179">
        <v>700</v>
      </c>
      <c r="AR2179">
        <f t="shared" ref="AR2179:AR2242" si="173">IF(AND(AO2179&lt;0,OR(AP2179&gt;0,AQ2179&gt;0)),1,0)</f>
        <v>0</v>
      </c>
      <c r="AV2179" s="4">
        <v>3021544</v>
      </c>
      <c r="AW2179" s="4">
        <v>9059380</v>
      </c>
      <c r="AX2179" s="4" t="s">
        <v>6783</v>
      </c>
      <c r="AY2179" s="4">
        <v>700</v>
      </c>
      <c r="AZ2179" s="4">
        <v>700</v>
      </c>
      <c r="BA2179" s="4">
        <v>119.7</v>
      </c>
      <c r="BB2179" s="7">
        <f>AZ2179+BA2179-AY2179</f>
        <v>119.70000000000005</v>
      </c>
      <c r="BC2179" s="4" t="s">
        <v>5051</v>
      </c>
      <c r="BD2179" s="4">
        <v>1500</v>
      </c>
      <c r="BE2179" s="4" t="s">
        <v>4</v>
      </c>
      <c r="BF2179" s="4" t="s">
        <v>13</v>
      </c>
      <c r="BG2179" s="4" t="s">
        <v>9</v>
      </c>
      <c r="BH2179" s="4" t="s">
        <v>23</v>
      </c>
      <c r="BI2179" t="str">
        <f t="shared" ref="BI2179:BI2242" si="174">VLOOKUP(AW2179,$W$1:$AB$4565,6,FALSE)</f>
        <v>B</v>
      </c>
    </row>
    <row r="2180" spans="1:61" ht="15.75" customHeight="1" x14ac:dyDescent="0.2">
      <c r="A2180" s="4">
        <v>2978354</v>
      </c>
      <c r="B2180" s="4">
        <v>370374</v>
      </c>
      <c r="C2180" s="4" t="s">
        <v>3183</v>
      </c>
      <c r="D2180" s="4">
        <v>3500</v>
      </c>
      <c r="E2180" s="4">
        <v>3500</v>
      </c>
      <c r="F2180" s="4">
        <v>119.7</v>
      </c>
      <c r="G2180" s="7">
        <f>E2180+F2180-D2180</f>
        <v>119.69999999999982</v>
      </c>
      <c r="H2180" s="4" t="s">
        <v>3184</v>
      </c>
      <c r="I2180" s="4">
        <v>25000</v>
      </c>
      <c r="J2180" s="4" t="s">
        <v>4</v>
      </c>
      <c r="K2180" s="4" t="s">
        <v>13</v>
      </c>
      <c r="L2180" s="4" t="s">
        <v>6</v>
      </c>
      <c r="M2180" s="4" t="s">
        <v>25</v>
      </c>
      <c r="O2180" s="4"/>
      <c r="P2180" s="14">
        <v>6900230</v>
      </c>
      <c r="Q2180" s="12">
        <v>1.1699999999999591</v>
      </c>
      <c r="S2180" s="14">
        <v>6606790</v>
      </c>
      <c r="T2180" s="12">
        <v>41</v>
      </c>
      <c r="U2180">
        <f>SUM($T$2:T2180)</f>
        <v>3171313.1099999975</v>
      </c>
      <c r="W2180" s="16">
        <v>6606790</v>
      </c>
      <c r="X2180">
        <v>3171313.1099999975</v>
      </c>
      <c r="Y2180">
        <v>2179</v>
      </c>
      <c r="Z2180" s="18">
        <f t="shared" si="171"/>
        <v>7.6164519052098898</v>
      </c>
      <c r="AA2180" s="18">
        <f t="shared" si="172"/>
        <v>0.47743207712532865</v>
      </c>
      <c r="AB2180" t="str">
        <f t="shared" si="170"/>
        <v>B</v>
      </c>
      <c r="AI2180" s="14">
        <v>6900230</v>
      </c>
      <c r="AJ2180" s="12">
        <v>1.1699999999999591</v>
      </c>
      <c r="AK2180" s="12">
        <v>1.17</v>
      </c>
      <c r="AL2180" s="12">
        <v>900</v>
      </c>
      <c r="AN2180">
        <v>6900230</v>
      </c>
      <c r="AO2180">
        <v>1.1699999999999591</v>
      </c>
      <c r="AP2180">
        <v>1.17</v>
      </c>
      <c r="AQ2180">
        <v>900</v>
      </c>
      <c r="AR2180">
        <f t="shared" si="173"/>
        <v>0</v>
      </c>
      <c r="AV2180" s="4">
        <v>2978354</v>
      </c>
      <c r="AW2180" s="4">
        <v>370374</v>
      </c>
      <c r="AX2180" s="4" t="s">
        <v>3183</v>
      </c>
      <c r="AY2180" s="4">
        <v>3500</v>
      </c>
      <c r="AZ2180" s="4">
        <v>3500</v>
      </c>
      <c r="BA2180" s="4">
        <v>119.7</v>
      </c>
      <c r="BB2180" s="7">
        <f>AZ2180+BA2180-AY2180</f>
        <v>119.69999999999982</v>
      </c>
      <c r="BC2180" s="4" t="s">
        <v>3184</v>
      </c>
      <c r="BD2180" s="4">
        <v>25000</v>
      </c>
      <c r="BE2180" s="4" t="s">
        <v>4</v>
      </c>
      <c r="BF2180" s="4" t="s">
        <v>13</v>
      </c>
      <c r="BG2180" s="4" t="s">
        <v>6</v>
      </c>
      <c r="BH2180" s="4" t="s">
        <v>25</v>
      </c>
      <c r="BI2180" t="str">
        <f t="shared" si="174"/>
        <v>A</v>
      </c>
    </row>
    <row r="2181" spans="1:61" ht="15.75" customHeight="1" x14ac:dyDescent="0.2">
      <c r="A2181" s="4">
        <v>3019871</v>
      </c>
      <c r="B2181" s="4">
        <v>236741</v>
      </c>
      <c r="C2181" s="4" t="s">
        <v>6536</v>
      </c>
      <c r="D2181" s="4">
        <v>3500</v>
      </c>
      <c r="E2181" s="4">
        <v>3500</v>
      </c>
      <c r="F2181" s="4">
        <v>119.7</v>
      </c>
      <c r="G2181" s="7">
        <f>E2181+F2181-D2181</f>
        <v>119.69999999999982</v>
      </c>
      <c r="H2181" s="4" t="s">
        <v>4369</v>
      </c>
      <c r="I2181" s="4">
        <v>8000</v>
      </c>
      <c r="J2181" s="4" t="s">
        <v>4</v>
      </c>
      <c r="K2181" s="4" t="s">
        <v>13</v>
      </c>
      <c r="L2181" s="4" t="s">
        <v>9</v>
      </c>
      <c r="M2181" s="4" t="s">
        <v>12</v>
      </c>
      <c r="O2181" s="4"/>
      <c r="P2181" s="14">
        <v>6901266</v>
      </c>
      <c r="Q2181" s="12">
        <v>-2000</v>
      </c>
      <c r="S2181" s="14">
        <v>8064995</v>
      </c>
      <c r="T2181" s="12">
        <v>41</v>
      </c>
      <c r="U2181">
        <f>SUM($T$2:T2181)</f>
        <v>3171354.1099999975</v>
      </c>
      <c r="W2181" s="16">
        <v>8064995</v>
      </c>
      <c r="X2181">
        <v>3171354.1099999975</v>
      </c>
      <c r="Y2181">
        <v>2180</v>
      </c>
      <c r="Z2181" s="18">
        <f t="shared" si="171"/>
        <v>7.6165503737361071</v>
      </c>
      <c r="AA2181" s="18">
        <f t="shared" si="172"/>
        <v>0.47765118317265559</v>
      </c>
      <c r="AB2181" t="str">
        <f t="shared" si="170"/>
        <v>B</v>
      </c>
      <c r="AI2181" s="14">
        <v>6901266</v>
      </c>
      <c r="AJ2181" s="12">
        <v>-2000</v>
      </c>
      <c r="AK2181" s="12">
        <v>0</v>
      </c>
      <c r="AL2181" s="12">
        <v>0</v>
      </c>
      <c r="AN2181">
        <v>6901266</v>
      </c>
      <c r="AO2181">
        <v>-2000</v>
      </c>
      <c r="AP2181">
        <v>0</v>
      </c>
      <c r="AQ2181">
        <v>0</v>
      </c>
      <c r="AR2181">
        <f t="shared" si="173"/>
        <v>0</v>
      </c>
      <c r="AV2181" s="4">
        <v>3019871</v>
      </c>
      <c r="AW2181" s="4">
        <v>236741</v>
      </c>
      <c r="AX2181" s="4" t="s">
        <v>6536</v>
      </c>
      <c r="AY2181" s="4">
        <v>3500</v>
      </c>
      <c r="AZ2181" s="4">
        <v>3500</v>
      </c>
      <c r="BA2181" s="4">
        <v>119.7</v>
      </c>
      <c r="BB2181" s="7">
        <f>AZ2181+BA2181-AY2181</f>
        <v>119.69999999999982</v>
      </c>
      <c r="BC2181" s="4" t="s">
        <v>4369</v>
      </c>
      <c r="BD2181" s="4">
        <v>8000</v>
      </c>
      <c r="BE2181" s="4" t="s">
        <v>4</v>
      </c>
      <c r="BF2181" s="4" t="s">
        <v>13</v>
      </c>
      <c r="BG2181" s="4" t="s">
        <v>9</v>
      </c>
      <c r="BH2181" s="4" t="s">
        <v>12</v>
      </c>
      <c r="BI2181" t="str">
        <f t="shared" si="174"/>
        <v>B</v>
      </c>
    </row>
    <row r="2182" spans="1:61" ht="15.75" customHeight="1" x14ac:dyDescent="0.2">
      <c r="A2182" s="4">
        <v>3049033</v>
      </c>
      <c r="B2182" s="4">
        <v>6162906</v>
      </c>
      <c r="C2182" s="4" t="s">
        <v>8671</v>
      </c>
      <c r="D2182" s="4">
        <v>3500</v>
      </c>
      <c r="E2182" s="4">
        <v>3500</v>
      </c>
      <c r="F2182" s="4">
        <v>119.7</v>
      </c>
      <c r="G2182" s="7">
        <f>E2182+F2182-D2182</f>
        <v>119.69999999999982</v>
      </c>
      <c r="H2182" s="4" t="s">
        <v>2838</v>
      </c>
      <c r="I2182" s="4">
        <v>5500</v>
      </c>
      <c r="J2182" s="4" t="s">
        <v>4</v>
      </c>
      <c r="K2182" s="4" t="s">
        <v>22</v>
      </c>
      <c r="L2182" s="4" t="s">
        <v>6</v>
      </c>
      <c r="M2182" s="4" t="s">
        <v>73</v>
      </c>
      <c r="O2182" s="4"/>
      <c r="P2182" s="14">
        <v>6908658</v>
      </c>
      <c r="Q2182" s="12">
        <v>-4371.75</v>
      </c>
      <c r="S2182" s="14">
        <v>8242263</v>
      </c>
      <c r="T2182" s="12">
        <v>41</v>
      </c>
      <c r="U2182">
        <f>SUM($T$2:T2182)</f>
        <v>3171395.1099999975</v>
      </c>
      <c r="W2182" s="16">
        <v>8242263</v>
      </c>
      <c r="X2182">
        <v>3171395.1099999975</v>
      </c>
      <c r="Y2182">
        <v>2181</v>
      </c>
      <c r="Z2182" s="18">
        <f t="shared" si="171"/>
        <v>7.6166488422623235</v>
      </c>
      <c r="AA2182" s="18">
        <f t="shared" si="172"/>
        <v>0.47787028921998248</v>
      </c>
      <c r="AB2182" t="str">
        <f t="shared" si="170"/>
        <v>B</v>
      </c>
      <c r="AI2182" s="14">
        <v>6908658</v>
      </c>
      <c r="AJ2182" s="12">
        <v>-4371.75</v>
      </c>
      <c r="AK2182" s="12">
        <v>3628.25</v>
      </c>
      <c r="AL2182" s="12">
        <v>8750</v>
      </c>
      <c r="AN2182">
        <v>6908658</v>
      </c>
      <c r="AO2182">
        <v>-4371.75</v>
      </c>
      <c r="AP2182">
        <v>3628.25</v>
      </c>
      <c r="AQ2182">
        <v>8750</v>
      </c>
      <c r="AR2182">
        <f t="shared" si="173"/>
        <v>1</v>
      </c>
      <c r="AV2182" s="4">
        <v>3049033</v>
      </c>
      <c r="AW2182" s="4">
        <v>6162906</v>
      </c>
      <c r="AX2182" s="4" t="s">
        <v>8671</v>
      </c>
      <c r="AY2182" s="4">
        <v>3500</v>
      </c>
      <c r="AZ2182" s="4">
        <v>3500</v>
      </c>
      <c r="BA2182" s="4">
        <v>119.7</v>
      </c>
      <c r="BB2182" s="7">
        <f>AZ2182+BA2182-AY2182</f>
        <v>119.69999999999982</v>
      </c>
      <c r="BC2182" s="4" t="s">
        <v>2838</v>
      </c>
      <c r="BD2182" s="4">
        <v>5500</v>
      </c>
      <c r="BE2182" s="4" t="s">
        <v>4</v>
      </c>
      <c r="BF2182" s="4" t="s">
        <v>22</v>
      </c>
      <c r="BG2182" s="4" t="s">
        <v>6</v>
      </c>
      <c r="BH2182" s="4" t="s">
        <v>73</v>
      </c>
      <c r="BI2182" t="str">
        <f t="shared" si="174"/>
        <v>A</v>
      </c>
    </row>
    <row r="2183" spans="1:61" ht="15.75" customHeight="1" x14ac:dyDescent="0.2">
      <c r="A2183" s="4">
        <v>3001517</v>
      </c>
      <c r="B2183" s="4">
        <v>8055797</v>
      </c>
      <c r="C2183" s="4" t="s">
        <v>5196</v>
      </c>
      <c r="D2183" s="4">
        <v>9200</v>
      </c>
      <c r="E2183" s="4">
        <v>9200</v>
      </c>
      <c r="F2183" s="4">
        <v>119.6</v>
      </c>
      <c r="G2183" s="7">
        <f>E2183+F2183-D2183</f>
        <v>119.60000000000036</v>
      </c>
      <c r="H2183" s="4" t="s">
        <v>2145</v>
      </c>
      <c r="I2183" s="4">
        <v>10000</v>
      </c>
      <c r="J2183" s="4" t="s">
        <v>21</v>
      </c>
      <c r="K2183" s="4" t="s">
        <v>8</v>
      </c>
      <c r="M2183" s="4" t="s">
        <v>159</v>
      </c>
      <c r="O2183" s="4"/>
      <c r="P2183" s="14">
        <v>6909176</v>
      </c>
      <c r="Q2183" s="12">
        <v>-2000</v>
      </c>
      <c r="S2183" s="14">
        <v>8951902</v>
      </c>
      <c r="T2183" s="12">
        <v>41</v>
      </c>
      <c r="U2183">
        <f>SUM($T$2:T2183)</f>
        <v>3171436.1099999975</v>
      </c>
      <c r="W2183" s="16">
        <v>8951902</v>
      </c>
      <c r="X2183">
        <v>3171436.1099999975</v>
      </c>
      <c r="Y2183">
        <v>2182</v>
      </c>
      <c r="Z2183" s="18">
        <f t="shared" si="171"/>
        <v>7.6167473107885399</v>
      </c>
      <c r="AA2183" s="18">
        <f t="shared" si="172"/>
        <v>0.47808939526730937</v>
      </c>
      <c r="AB2183" t="str">
        <f t="shared" si="170"/>
        <v>B</v>
      </c>
      <c r="AI2183" s="14">
        <v>6909176</v>
      </c>
      <c r="AJ2183" s="12">
        <v>-2000</v>
      </c>
      <c r="AK2183" s="12">
        <v>0</v>
      </c>
      <c r="AL2183" s="12">
        <v>0</v>
      </c>
      <c r="AN2183">
        <v>6909176</v>
      </c>
      <c r="AO2183">
        <v>-2000</v>
      </c>
      <c r="AP2183">
        <v>0</v>
      </c>
      <c r="AQ2183">
        <v>0</v>
      </c>
      <c r="AR2183">
        <f t="shared" si="173"/>
        <v>0</v>
      </c>
      <c r="AV2183" s="4">
        <v>3001517</v>
      </c>
      <c r="AW2183" s="4">
        <v>8055797</v>
      </c>
      <c r="AX2183" s="4" t="s">
        <v>5196</v>
      </c>
      <c r="AY2183" s="4">
        <v>9200</v>
      </c>
      <c r="AZ2183" s="4">
        <v>9200</v>
      </c>
      <c r="BA2183" s="4">
        <v>119.6</v>
      </c>
      <c r="BB2183" s="7">
        <f>AZ2183+BA2183-AY2183</f>
        <v>119.60000000000036</v>
      </c>
      <c r="BC2183" s="4" t="s">
        <v>2145</v>
      </c>
      <c r="BD2183" s="4">
        <v>10000</v>
      </c>
      <c r="BE2183" s="4" t="s">
        <v>21</v>
      </c>
      <c r="BF2183" s="4" t="s">
        <v>8</v>
      </c>
      <c r="BH2183" s="4" t="s">
        <v>159</v>
      </c>
      <c r="BI2183" t="str">
        <f t="shared" si="174"/>
        <v>B</v>
      </c>
    </row>
    <row r="2184" spans="1:61" ht="15.75" customHeight="1" x14ac:dyDescent="0.2">
      <c r="A2184" s="4">
        <v>3004464</v>
      </c>
      <c r="B2184" s="4">
        <v>9075718</v>
      </c>
      <c r="C2184" s="4" t="s">
        <v>5437</v>
      </c>
      <c r="D2184" s="4">
        <v>3000</v>
      </c>
      <c r="E2184" s="4">
        <v>3000</v>
      </c>
      <c r="F2184" s="4">
        <v>118.5</v>
      </c>
      <c r="G2184" s="7">
        <f>E2184+F2184-D2184</f>
        <v>118.5</v>
      </c>
      <c r="H2184" s="4" t="s">
        <v>5438</v>
      </c>
      <c r="I2184" s="4">
        <v>5000</v>
      </c>
      <c r="J2184" s="4" t="s">
        <v>4</v>
      </c>
      <c r="K2184" s="4" t="s">
        <v>8</v>
      </c>
      <c r="L2184" s="4" t="s">
        <v>6</v>
      </c>
      <c r="M2184" s="4" t="s">
        <v>173</v>
      </c>
      <c r="O2184" s="4"/>
      <c r="P2184" s="14">
        <v>6910604</v>
      </c>
      <c r="Q2184" s="12">
        <v>346.5</v>
      </c>
      <c r="S2184" s="14">
        <v>8958566</v>
      </c>
      <c r="T2184" s="12">
        <v>41</v>
      </c>
      <c r="U2184">
        <f>SUM($T$2:T2184)</f>
        <v>3171477.1099999975</v>
      </c>
      <c r="W2184" s="16">
        <v>8958566</v>
      </c>
      <c r="X2184">
        <v>3171477.1099999975</v>
      </c>
      <c r="Y2184">
        <v>2183</v>
      </c>
      <c r="Z2184" s="18">
        <f t="shared" si="171"/>
        <v>7.6168457793147573</v>
      </c>
      <c r="AA2184" s="18">
        <f t="shared" si="172"/>
        <v>0.47830850131463626</v>
      </c>
      <c r="AB2184" t="str">
        <f t="shared" si="170"/>
        <v>B</v>
      </c>
      <c r="AI2184" s="14">
        <v>6910604</v>
      </c>
      <c r="AJ2184" s="12">
        <v>346.5</v>
      </c>
      <c r="AK2184" s="12">
        <v>346.5</v>
      </c>
      <c r="AL2184" s="12">
        <v>4950</v>
      </c>
      <c r="AN2184">
        <v>6910604</v>
      </c>
      <c r="AO2184">
        <v>346.5</v>
      </c>
      <c r="AP2184">
        <v>346.5</v>
      </c>
      <c r="AQ2184">
        <v>4950</v>
      </c>
      <c r="AR2184">
        <f t="shared" si="173"/>
        <v>0</v>
      </c>
      <c r="AV2184" s="4">
        <v>3004464</v>
      </c>
      <c r="AW2184" s="4">
        <v>9075718</v>
      </c>
      <c r="AX2184" s="4" t="s">
        <v>5437</v>
      </c>
      <c r="AY2184" s="4">
        <v>3000</v>
      </c>
      <c r="AZ2184" s="4">
        <v>3000</v>
      </c>
      <c r="BA2184" s="4">
        <v>118.5</v>
      </c>
      <c r="BB2184" s="7">
        <f>AZ2184+BA2184-AY2184</f>
        <v>118.5</v>
      </c>
      <c r="BC2184" s="4" t="s">
        <v>5438</v>
      </c>
      <c r="BD2184" s="4">
        <v>5000</v>
      </c>
      <c r="BE2184" s="4" t="s">
        <v>4</v>
      </c>
      <c r="BF2184" s="4" t="s">
        <v>8</v>
      </c>
      <c r="BG2184" s="4" t="s">
        <v>6</v>
      </c>
      <c r="BH2184" s="4" t="s">
        <v>173</v>
      </c>
      <c r="BI2184" t="str">
        <f t="shared" si="174"/>
        <v>B</v>
      </c>
    </row>
    <row r="2185" spans="1:61" ht="15.75" customHeight="1" x14ac:dyDescent="0.2">
      <c r="A2185" s="4">
        <v>3019276</v>
      </c>
      <c r="B2185" s="4">
        <v>9113840</v>
      </c>
      <c r="C2185" s="4" t="s">
        <v>6506</v>
      </c>
      <c r="D2185" s="4">
        <v>3000</v>
      </c>
      <c r="E2185" s="4">
        <v>3000</v>
      </c>
      <c r="F2185" s="4">
        <v>118.5</v>
      </c>
      <c r="G2185" s="7">
        <f>E2185+F2185-D2185</f>
        <v>118.5</v>
      </c>
      <c r="H2185" s="4" t="s">
        <v>6507</v>
      </c>
      <c r="I2185" s="4">
        <v>10000</v>
      </c>
      <c r="J2185" s="4" t="s">
        <v>4</v>
      </c>
      <c r="K2185" s="4" t="s">
        <v>5</v>
      </c>
      <c r="L2185" s="4" t="s">
        <v>6</v>
      </c>
      <c r="M2185" s="4" t="s">
        <v>19</v>
      </c>
      <c r="O2185" s="4"/>
      <c r="P2185" s="14">
        <v>6910730</v>
      </c>
      <c r="Q2185" s="12">
        <v>-2400</v>
      </c>
      <c r="S2185" s="14">
        <v>9180305</v>
      </c>
      <c r="T2185" s="12">
        <v>41</v>
      </c>
      <c r="U2185">
        <f>SUM($T$2:T2185)</f>
        <v>3171518.1099999975</v>
      </c>
      <c r="W2185" s="16">
        <v>9180305</v>
      </c>
      <c r="X2185">
        <v>3171518.1099999975</v>
      </c>
      <c r="Y2185">
        <v>2184</v>
      </c>
      <c r="Z2185" s="18">
        <f t="shared" si="171"/>
        <v>7.6169442478409737</v>
      </c>
      <c r="AA2185" s="18">
        <f t="shared" si="172"/>
        <v>0.4785276073619632</v>
      </c>
      <c r="AB2185" t="str">
        <f t="shared" si="170"/>
        <v>B</v>
      </c>
      <c r="AI2185" s="14">
        <v>6910730</v>
      </c>
      <c r="AJ2185" s="12">
        <v>-2400</v>
      </c>
      <c r="AK2185" s="12">
        <v>0</v>
      </c>
      <c r="AL2185" s="12">
        <v>0</v>
      </c>
      <c r="AN2185">
        <v>6910730</v>
      </c>
      <c r="AO2185">
        <v>-2400</v>
      </c>
      <c r="AP2185">
        <v>0</v>
      </c>
      <c r="AQ2185">
        <v>0</v>
      </c>
      <c r="AR2185">
        <f t="shared" si="173"/>
        <v>0</v>
      </c>
      <c r="AV2185" s="4">
        <v>3019276</v>
      </c>
      <c r="AW2185" s="4">
        <v>9113840</v>
      </c>
      <c r="AX2185" s="4" t="s">
        <v>6506</v>
      </c>
      <c r="AY2185" s="4">
        <v>3000</v>
      </c>
      <c r="AZ2185" s="4">
        <v>3000</v>
      </c>
      <c r="BA2185" s="4">
        <v>118.5</v>
      </c>
      <c r="BB2185" s="7">
        <f>AZ2185+BA2185-AY2185</f>
        <v>118.5</v>
      </c>
      <c r="BC2185" s="4" t="s">
        <v>6507</v>
      </c>
      <c r="BD2185" s="4">
        <v>10000</v>
      </c>
      <c r="BE2185" s="4" t="s">
        <v>4</v>
      </c>
      <c r="BF2185" s="4" t="s">
        <v>5</v>
      </c>
      <c r="BG2185" s="4" t="s">
        <v>6</v>
      </c>
      <c r="BH2185" s="4" t="s">
        <v>19</v>
      </c>
      <c r="BI2185" t="str">
        <f t="shared" si="174"/>
        <v>B</v>
      </c>
    </row>
    <row r="2186" spans="1:61" ht="15.75" customHeight="1" x14ac:dyDescent="0.2">
      <c r="A2186" s="4">
        <v>2951117</v>
      </c>
      <c r="B2186" s="4">
        <v>619173</v>
      </c>
      <c r="C2186" s="4" t="s">
        <v>709</v>
      </c>
      <c r="D2186" s="4">
        <v>2000</v>
      </c>
      <c r="E2186" s="4">
        <v>2000</v>
      </c>
      <c r="F2186" s="4">
        <v>117</v>
      </c>
      <c r="G2186" s="7">
        <f>E2186+F2186-D2186</f>
        <v>117</v>
      </c>
      <c r="H2186" s="4" t="s">
        <v>710</v>
      </c>
      <c r="I2186" s="4">
        <v>12000</v>
      </c>
      <c r="J2186" s="4" t="s">
        <v>4</v>
      </c>
      <c r="K2186" s="4" t="s">
        <v>8</v>
      </c>
      <c r="L2186" s="4" t="s">
        <v>9</v>
      </c>
      <c r="M2186" s="4" t="s">
        <v>23</v>
      </c>
      <c r="O2186" s="4"/>
      <c r="P2186" s="14">
        <v>6912445</v>
      </c>
      <c r="Q2186" s="12">
        <v>1.4000000000000909</v>
      </c>
      <c r="S2186" s="14">
        <v>7857361</v>
      </c>
      <c r="T2186" s="12">
        <v>40</v>
      </c>
      <c r="U2186">
        <f>SUM($T$2:T2186)</f>
        <v>3171558.1099999975</v>
      </c>
      <c r="W2186" s="16">
        <v>7857361</v>
      </c>
      <c r="X2186">
        <v>3171558.1099999975</v>
      </c>
      <c r="Y2186">
        <v>2185</v>
      </c>
      <c r="Z2186" s="18">
        <f t="shared" si="171"/>
        <v>7.617040314695819</v>
      </c>
      <c r="AA2186" s="18">
        <f t="shared" si="172"/>
        <v>0.47874671340929009</v>
      </c>
      <c r="AB2186" t="str">
        <f t="shared" si="170"/>
        <v>B</v>
      </c>
      <c r="AI2186" s="14">
        <v>6912445</v>
      </c>
      <c r="AJ2186" s="12">
        <v>1.4000000000000909</v>
      </c>
      <c r="AK2186" s="12">
        <v>1.4</v>
      </c>
      <c r="AL2186" s="12">
        <v>2000</v>
      </c>
      <c r="AN2186">
        <v>6912445</v>
      </c>
      <c r="AO2186">
        <v>1.4000000000000909</v>
      </c>
      <c r="AP2186">
        <v>1.4</v>
      </c>
      <c r="AQ2186">
        <v>2000</v>
      </c>
      <c r="AR2186">
        <f t="shared" si="173"/>
        <v>0</v>
      </c>
      <c r="AV2186" s="4">
        <v>2951117</v>
      </c>
      <c r="AW2186" s="4">
        <v>619173</v>
      </c>
      <c r="AX2186" s="4" t="s">
        <v>709</v>
      </c>
      <c r="AY2186" s="4">
        <v>2000</v>
      </c>
      <c r="AZ2186" s="4">
        <v>2000</v>
      </c>
      <c r="BA2186" s="4">
        <v>117</v>
      </c>
      <c r="BB2186" s="7">
        <f>AZ2186+BA2186-AY2186</f>
        <v>117</v>
      </c>
      <c r="BC2186" s="4" t="s">
        <v>710</v>
      </c>
      <c r="BD2186" s="4">
        <v>12000</v>
      </c>
      <c r="BE2186" s="4" t="s">
        <v>4</v>
      </c>
      <c r="BF2186" s="4" t="s">
        <v>8</v>
      </c>
      <c r="BG2186" s="4" t="s">
        <v>9</v>
      </c>
      <c r="BH2186" s="4" t="s">
        <v>23</v>
      </c>
      <c r="BI2186" t="str">
        <f t="shared" si="174"/>
        <v>B</v>
      </c>
    </row>
    <row r="2187" spans="1:61" ht="15.75" customHeight="1" x14ac:dyDescent="0.2">
      <c r="A2187" s="4">
        <v>2981910</v>
      </c>
      <c r="B2187" s="4">
        <v>1681247</v>
      </c>
      <c r="C2187" s="4" t="s">
        <v>3488</v>
      </c>
      <c r="D2187" s="4">
        <v>2000</v>
      </c>
      <c r="E2187" s="4">
        <v>2000</v>
      </c>
      <c r="F2187" s="4">
        <v>117</v>
      </c>
      <c r="G2187" s="7">
        <f>E2187+F2187-D2187</f>
        <v>117</v>
      </c>
      <c r="H2187" s="4" t="s">
        <v>3489</v>
      </c>
      <c r="I2187" s="4">
        <v>15000</v>
      </c>
      <c r="J2187" s="4" t="s">
        <v>21</v>
      </c>
      <c r="K2187" s="4" t="s">
        <v>13</v>
      </c>
      <c r="M2187" s="4" t="s">
        <v>40</v>
      </c>
      <c r="O2187" s="4"/>
      <c r="P2187" s="14">
        <v>6913362</v>
      </c>
      <c r="Q2187" s="12">
        <v>-500</v>
      </c>
      <c r="S2187" s="14">
        <v>424873</v>
      </c>
      <c r="T2187" s="12">
        <v>39.520000000000095</v>
      </c>
      <c r="U2187">
        <f>SUM($T$2:T2187)</f>
        <v>3171597.6299999976</v>
      </c>
      <c r="W2187" s="16">
        <v>424873</v>
      </c>
      <c r="X2187">
        <v>3171597.6299999976</v>
      </c>
      <c r="Y2187">
        <v>2186</v>
      </c>
      <c r="Z2187" s="18">
        <f t="shared" si="171"/>
        <v>7.6171352287484071</v>
      </c>
      <c r="AA2187" s="18">
        <f t="shared" si="172"/>
        <v>0.47896581945661698</v>
      </c>
      <c r="AB2187" t="str">
        <f t="shared" si="170"/>
        <v>B</v>
      </c>
      <c r="AI2187" s="14">
        <v>6913362</v>
      </c>
      <c r="AJ2187" s="12">
        <v>-500</v>
      </c>
      <c r="AK2187" s="12">
        <v>0</v>
      </c>
      <c r="AL2187" s="12">
        <v>0</v>
      </c>
      <c r="AN2187">
        <v>6913362</v>
      </c>
      <c r="AO2187">
        <v>-500</v>
      </c>
      <c r="AP2187">
        <v>0</v>
      </c>
      <c r="AQ2187">
        <v>0</v>
      </c>
      <c r="AR2187">
        <f t="shared" si="173"/>
        <v>0</v>
      </c>
      <c r="AV2187" s="4">
        <v>2981910</v>
      </c>
      <c r="AW2187" s="4">
        <v>1681247</v>
      </c>
      <c r="AX2187" s="4" t="s">
        <v>3488</v>
      </c>
      <c r="AY2187" s="4">
        <v>2000</v>
      </c>
      <c r="AZ2187" s="4">
        <v>2000</v>
      </c>
      <c r="BA2187" s="4">
        <v>117</v>
      </c>
      <c r="BB2187" s="7">
        <f>AZ2187+BA2187-AY2187</f>
        <v>117</v>
      </c>
      <c r="BC2187" s="4" t="s">
        <v>3489</v>
      </c>
      <c r="BD2187" s="4">
        <v>15000</v>
      </c>
      <c r="BE2187" s="4" t="s">
        <v>21</v>
      </c>
      <c r="BF2187" s="4" t="s">
        <v>13</v>
      </c>
      <c r="BH2187" s="4" t="s">
        <v>40</v>
      </c>
      <c r="BI2187" t="str">
        <f t="shared" si="174"/>
        <v>B</v>
      </c>
    </row>
    <row r="2188" spans="1:61" ht="15.75" customHeight="1" x14ac:dyDescent="0.2">
      <c r="A2188" s="4">
        <v>2998633</v>
      </c>
      <c r="B2188" s="4">
        <v>1653115</v>
      </c>
      <c r="C2188" s="4" t="s">
        <v>4982</v>
      </c>
      <c r="D2188" s="4">
        <v>3000</v>
      </c>
      <c r="E2188" s="4">
        <v>3000</v>
      </c>
      <c r="F2188" s="4">
        <v>117</v>
      </c>
      <c r="G2188" s="7">
        <f>E2188+F2188-D2188</f>
        <v>117</v>
      </c>
      <c r="H2188" s="4" t="s">
        <v>2996</v>
      </c>
      <c r="I2188" s="4">
        <v>20000</v>
      </c>
      <c r="J2188" s="4" t="s">
        <v>4</v>
      </c>
      <c r="K2188" s="4" t="s">
        <v>13</v>
      </c>
      <c r="L2188" s="4" t="s">
        <v>6</v>
      </c>
      <c r="M2188" s="4" t="s">
        <v>23</v>
      </c>
      <c r="O2188" s="4"/>
      <c r="P2188" s="14">
        <v>6913852</v>
      </c>
      <c r="Q2188" s="12">
        <v>-1500</v>
      </c>
      <c r="S2188" s="14">
        <v>6304054</v>
      </c>
      <c r="T2188" s="12">
        <v>39.5</v>
      </c>
      <c r="U2188">
        <f>SUM($T$2:T2188)</f>
        <v>3171637.1299999976</v>
      </c>
      <c r="W2188" s="16">
        <v>6304054</v>
      </c>
      <c r="X2188">
        <v>3171637.1299999976</v>
      </c>
      <c r="Y2188">
        <v>2187</v>
      </c>
      <c r="Z2188" s="18">
        <f t="shared" si="171"/>
        <v>7.6172300947675673</v>
      </c>
      <c r="AA2188" s="18">
        <f t="shared" si="172"/>
        <v>0.47918492550394393</v>
      </c>
      <c r="AB2188" t="str">
        <f t="shared" si="170"/>
        <v>B</v>
      </c>
      <c r="AI2188" s="14">
        <v>6913852</v>
      </c>
      <c r="AJ2188" s="12">
        <v>-1500</v>
      </c>
      <c r="AK2188" s="12">
        <v>0</v>
      </c>
      <c r="AL2188" s="12">
        <v>0</v>
      </c>
      <c r="AN2188">
        <v>6913852</v>
      </c>
      <c r="AO2188">
        <v>-1500</v>
      </c>
      <c r="AP2188">
        <v>0</v>
      </c>
      <c r="AQ2188">
        <v>0</v>
      </c>
      <c r="AR2188">
        <f t="shared" si="173"/>
        <v>0</v>
      </c>
      <c r="AV2188" s="4">
        <v>2998633</v>
      </c>
      <c r="AW2188" s="4">
        <v>1653115</v>
      </c>
      <c r="AX2188" s="4" t="s">
        <v>4982</v>
      </c>
      <c r="AY2188" s="4">
        <v>3000</v>
      </c>
      <c r="AZ2188" s="4">
        <v>3000</v>
      </c>
      <c r="BA2188" s="4">
        <v>117</v>
      </c>
      <c r="BB2188" s="7">
        <f>AZ2188+BA2188-AY2188</f>
        <v>117</v>
      </c>
      <c r="BC2188" s="4" t="s">
        <v>2996</v>
      </c>
      <c r="BD2188" s="4">
        <v>20000</v>
      </c>
      <c r="BE2188" s="4" t="s">
        <v>4</v>
      </c>
      <c r="BF2188" s="4" t="s">
        <v>13</v>
      </c>
      <c r="BG2188" s="4" t="s">
        <v>6</v>
      </c>
      <c r="BH2188" s="4" t="s">
        <v>23</v>
      </c>
      <c r="BI2188" t="str">
        <f t="shared" si="174"/>
        <v>A</v>
      </c>
    </row>
    <row r="2189" spans="1:61" ht="15.75" customHeight="1" x14ac:dyDescent="0.2">
      <c r="A2189" s="4">
        <v>3002490</v>
      </c>
      <c r="B2189" s="4">
        <v>8946645</v>
      </c>
      <c r="C2189" s="4" t="s">
        <v>5291</v>
      </c>
      <c r="D2189" s="4">
        <v>1500</v>
      </c>
      <c r="E2189" s="4">
        <v>1500</v>
      </c>
      <c r="F2189" s="4">
        <v>117</v>
      </c>
      <c r="G2189" s="7">
        <f>E2189+F2189-D2189</f>
        <v>117</v>
      </c>
      <c r="H2189" s="4" t="s">
        <v>1362</v>
      </c>
      <c r="I2189" s="4">
        <v>25000</v>
      </c>
      <c r="J2189" s="4" t="s">
        <v>21</v>
      </c>
      <c r="K2189" s="4" t="s">
        <v>8</v>
      </c>
      <c r="M2189" s="4" t="s">
        <v>111</v>
      </c>
      <c r="O2189" s="4"/>
      <c r="P2189" s="14">
        <v>6915700</v>
      </c>
      <c r="Q2189" s="12">
        <v>-2000</v>
      </c>
      <c r="S2189" s="14">
        <v>6473454</v>
      </c>
      <c r="T2189" s="12">
        <v>39.5</v>
      </c>
      <c r="U2189">
        <f>SUM($T$2:T2189)</f>
        <v>3171676.6299999976</v>
      </c>
      <c r="W2189" s="16">
        <v>6473454</v>
      </c>
      <c r="X2189">
        <v>3171676.6299999976</v>
      </c>
      <c r="Y2189">
        <v>2188</v>
      </c>
      <c r="Z2189" s="18">
        <f t="shared" si="171"/>
        <v>7.6173249607867266</v>
      </c>
      <c r="AA2189" s="18">
        <f t="shared" si="172"/>
        <v>0.47940403155127082</v>
      </c>
      <c r="AB2189" t="str">
        <f t="shared" si="170"/>
        <v>B</v>
      </c>
      <c r="AI2189" s="14">
        <v>6915700</v>
      </c>
      <c r="AJ2189" s="12">
        <v>-2000</v>
      </c>
      <c r="AK2189" s="12">
        <v>0</v>
      </c>
      <c r="AL2189" s="12">
        <v>0</v>
      </c>
      <c r="AN2189">
        <v>6915700</v>
      </c>
      <c r="AO2189">
        <v>-2000</v>
      </c>
      <c r="AP2189">
        <v>0</v>
      </c>
      <c r="AQ2189">
        <v>0</v>
      </c>
      <c r="AR2189">
        <f t="shared" si="173"/>
        <v>0</v>
      </c>
      <c r="AV2189" s="4">
        <v>3002490</v>
      </c>
      <c r="AW2189" s="4">
        <v>8946645</v>
      </c>
      <c r="AX2189" s="4" t="s">
        <v>5291</v>
      </c>
      <c r="AY2189" s="4">
        <v>1500</v>
      </c>
      <c r="AZ2189" s="4">
        <v>1500</v>
      </c>
      <c r="BA2189" s="4">
        <v>117</v>
      </c>
      <c r="BB2189" s="7">
        <f>AZ2189+BA2189-AY2189</f>
        <v>117</v>
      </c>
      <c r="BC2189" s="4" t="s">
        <v>1362</v>
      </c>
      <c r="BD2189" s="4">
        <v>25000</v>
      </c>
      <c r="BE2189" s="4" t="s">
        <v>21</v>
      </c>
      <c r="BF2189" s="4" t="s">
        <v>8</v>
      </c>
      <c r="BH2189" s="4" t="s">
        <v>111</v>
      </c>
      <c r="BI2189" t="str">
        <f t="shared" si="174"/>
        <v>B</v>
      </c>
    </row>
    <row r="2190" spans="1:61" ht="15.75" customHeight="1" x14ac:dyDescent="0.2">
      <c r="A2190" s="4">
        <v>3037231</v>
      </c>
      <c r="B2190" s="4">
        <v>9038422</v>
      </c>
      <c r="C2190" s="4" t="s">
        <v>7865</v>
      </c>
      <c r="D2190" s="4">
        <v>2000</v>
      </c>
      <c r="E2190" s="4">
        <v>2000</v>
      </c>
      <c r="F2190" s="4">
        <v>117</v>
      </c>
      <c r="G2190" s="7">
        <f>E2190+F2190-D2190</f>
        <v>117</v>
      </c>
      <c r="H2190" s="4" t="s">
        <v>7866</v>
      </c>
      <c r="I2190" s="4">
        <v>30000</v>
      </c>
      <c r="J2190" s="4" t="s">
        <v>4</v>
      </c>
      <c r="K2190" s="4" t="s">
        <v>13</v>
      </c>
      <c r="L2190" s="4" t="s">
        <v>6</v>
      </c>
      <c r="M2190" s="4" t="s">
        <v>101</v>
      </c>
      <c r="O2190" s="4"/>
      <c r="P2190" s="14">
        <v>6922532</v>
      </c>
      <c r="Q2190" s="12">
        <v>641.15000000000009</v>
      </c>
      <c r="S2190" s="14">
        <v>9007566</v>
      </c>
      <c r="T2190" s="12">
        <v>39.5</v>
      </c>
      <c r="U2190">
        <f>SUM($T$2:T2190)</f>
        <v>3171716.1299999976</v>
      </c>
      <c r="W2190" s="16">
        <v>9007566</v>
      </c>
      <c r="X2190">
        <v>3171716.1299999976</v>
      </c>
      <c r="Y2190">
        <v>2189</v>
      </c>
      <c r="Z2190" s="18">
        <f t="shared" si="171"/>
        <v>7.6174198268058868</v>
      </c>
      <c r="AA2190" s="18">
        <f t="shared" si="172"/>
        <v>0.4796231375985977</v>
      </c>
      <c r="AB2190" t="str">
        <f t="shared" si="170"/>
        <v>B</v>
      </c>
      <c r="AI2190" s="14">
        <v>6922532</v>
      </c>
      <c r="AJ2190" s="12">
        <v>641.15000000000009</v>
      </c>
      <c r="AK2190" s="12">
        <v>641.15</v>
      </c>
      <c r="AL2190" s="12">
        <v>1500</v>
      </c>
      <c r="AN2190">
        <v>6922532</v>
      </c>
      <c r="AO2190">
        <v>641.15000000000009</v>
      </c>
      <c r="AP2190">
        <v>641.15</v>
      </c>
      <c r="AQ2190">
        <v>1500</v>
      </c>
      <c r="AR2190">
        <f t="shared" si="173"/>
        <v>0</v>
      </c>
      <c r="AV2190" s="4">
        <v>3037231</v>
      </c>
      <c r="AW2190" s="4">
        <v>9038422</v>
      </c>
      <c r="AX2190" s="4" t="s">
        <v>7865</v>
      </c>
      <c r="AY2190" s="4">
        <v>2000</v>
      </c>
      <c r="AZ2190" s="4">
        <v>2000</v>
      </c>
      <c r="BA2190" s="4">
        <v>117</v>
      </c>
      <c r="BB2190" s="7">
        <f>AZ2190+BA2190-AY2190</f>
        <v>117</v>
      </c>
      <c r="BC2190" s="4" t="s">
        <v>7866</v>
      </c>
      <c r="BD2190" s="4">
        <v>30000</v>
      </c>
      <c r="BE2190" s="4" t="s">
        <v>4</v>
      </c>
      <c r="BF2190" s="4" t="s">
        <v>13</v>
      </c>
      <c r="BG2190" s="4" t="s">
        <v>6</v>
      </c>
      <c r="BH2190" s="4" t="s">
        <v>101</v>
      </c>
      <c r="BI2190" t="str">
        <f t="shared" si="174"/>
        <v>B</v>
      </c>
    </row>
    <row r="2191" spans="1:61" ht="15.75" customHeight="1" x14ac:dyDescent="0.2">
      <c r="A2191" s="4">
        <v>3053415</v>
      </c>
      <c r="B2191" s="4">
        <v>9208480</v>
      </c>
      <c r="C2191" s="4" t="s">
        <v>8984</v>
      </c>
      <c r="D2191" s="4">
        <v>2000</v>
      </c>
      <c r="E2191" s="4">
        <v>2000</v>
      </c>
      <c r="F2191" s="4">
        <v>117</v>
      </c>
      <c r="G2191" s="7">
        <f>E2191+F2191-D2191</f>
        <v>117</v>
      </c>
      <c r="H2191" s="4" t="s">
        <v>3814</v>
      </c>
      <c r="I2191" s="4">
        <v>13600</v>
      </c>
      <c r="J2191" s="4" t="s">
        <v>4</v>
      </c>
      <c r="K2191" s="4" t="s">
        <v>13</v>
      </c>
      <c r="L2191" s="4" t="s">
        <v>6</v>
      </c>
      <c r="M2191" s="4" t="s">
        <v>186</v>
      </c>
      <c r="O2191" s="4"/>
      <c r="P2191" s="14">
        <v>6929588</v>
      </c>
      <c r="Q2191" s="12">
        <v>-2185.5</v>
      </c>
      <c r="S2191" s="14">
        <v>5239851</v>
      </c>
      <c r="T2191" s="12">
        <v>39.330000000000041</v>
      </c>
      <c r="U2191">
        <f>SUM($T$2:T2191)</f>
        <v>3171755.4599999976</v>
      </c>
      <c r="W2191" s="16">
        <v>5239851</v>
      </c>
      <c r="X2191">
        <v>3171755.4599999976</v>
      </c>
      <c r="Y2191">
        <v>2190</v>
      </c>
      <c r="Z2191" s="18">
        <f t="shared" si="171"/>
        <v>7.6175142845409143</v>
      </c>
      <c r="AA2191" s="18">
        <f t="shared" si="172"/>
        <v>0.47984224364592465</v>
      </c>
      <c r="AB2191" t="str">
        <f t="shared" si="170"/>
        <v>B</v>
      </c>
      <c r="AI2191" s="14">
        <v>6929588</v>
      </c>
      <c r="AJ2191" s="12">
        <v>-2185.5</v>
      </c>
      <c r="AK2191" s="12">
        <v>814.5</v>
      </c>
      <c r="AL2191" s="12">
        <v>0</v>
      </c>
      <c r="AN2191">
        <v>6929588</v>
      </c>
      <c r="AO2191">
        <v>-2185.5</v>
      </c>
      <c r="AP2191">
        <v>814.5</v>
      </c>
      <c r="AQ2191">
        <v>0</v>
      </c>
      <c r="AR2191">
        <f t="shared" si="173"/>
        <v>1</v>
      </c>
      <c r="AV2191" s="4">
        <v>3053415</v>
      </c>
      <c r="AW2191" s="4">
        <v>9208480</v>
      </c>
      <c r="AX2191" s="4" t="s">
        <v>8984</v>
      </c>
      <c r="AY2191" s="4">
        <v>2000</v>
      </c>
      <c r="AZ2191" s="4">
        <v>2000</v>
      </c>
      <c r="BA2191" s="4">
        <v>117</v>
      </c>
      <c r="BB2191" s="7">
        <f>AZ2191+BA2191-AY2191</f>
        <v>117</v>
      </c>
      <c r="BC2191" s="4" t="s">
        <v>3814</v>
      </c>
      <c r="BD2191" s="4">
        <v>13600</v>
      </c>
      <c r="BE2191" s="4" t="s">
        <v>4</v>
      </c>
      <c r="BF2191" s="4" t="s">
        <v>13</v>
      </c>
      <c r="BG2191" s="4" t="s">
        <v>6</v>
      </c>
      <c r="BH2191" s="4" t="s">
        <v>186</v>
      </c>
      <c r="BI2191" t="str">
        <f t="shared" si="174"/>
        <v>B</v>
      </c>
    </row>
    <row r="2192" spans="1:61" ht="15.75" customHeight="1" x14ac:dyDescent="0.2">
      <c r="A2192" s="4">
        <v>3004275</v>
      </c>
      <c r="B2192" s="4">
        <v>9072631</v>
      </c>
      <c r="C2192" s="4" t="s">
        <v>5422</v>
      </c>
      <c r="D2192" s="4">
        <v>2050</v>
      </c>
      <c r="E2192" s="4">
        <v>2050</v>
      </c>
      <c r="F2192" s="4">
        <v>116.85</v>
      </c>
      <c r="G2192" s="7">
        <f>E2192+F2192-D2192</f>
        <v>116.84999999999991</v>
      </c>
      <c r="H2192" s="4" t="s">
        <v>5362</v>
      </c>
      <c r="I2192" s="4">
        <v>12500</v>
      </c>
      <c r="J2192" s="4" t="s">
        <v>4</v>
      </c>
      <c r="K2192" s="4" t="s">
        <v>13</v>
      </c>
      <c r="L2192" s="4" t="s">
        <v>6</v>
      </c>
      <c r="M2192" s="4" t="s">
        <v>20</v>
      </c>
      <c r="O2192" s="4"/>
      <c r="P2192" s="14">
        <v>6932262</v>
      </c>
      <c r="Q2192" s="12">
        <v>1197</v>
      </c>
      <c r="S2192" s="14">
        <v>2230964</v>
      </c>
      <c r="T2192" s="12">
        <v>39</v>
      </c>
      <c r="U2192">
        <f>SUM($T$2:T2192)</f>
        <v>3171794.4599999976</v>
      </c>
      <c r="W2192" s="16">
        <v>2230964</v>
      </c>
      <c r="X2192">
        <v>3171794.4599999976</v>
      </c>
      <c r="Y2192">
        <v>2191</v>
      </c>
      <c r="Z2192" s="18">
        <f t="shared" si="171"/>
        <v>7.6176079497243885</v>
      </c>
      <c r="AA2192" s="18">
        <f t="shared" si="172"/>
        <v>0.48006134969325154</v>
      </c>
      <c r="AB2192" t="str">
        <f t="shared" si="170"/>
        <v>B</v>
      </c>
      <c r="AI2192" s="14">
        <v>6932262</v>
      </c>
      <c r="AJ2192" s="12">
        <v>1197</v>
      </c>
      <c r="AK2192" s="12">
        <v>1197</v>
      </c>
      <c r="AL2192" s="12">
        <v>1500</v>
      </c>
      <c r="AN2192">
        <v>6932262</v>
      </c>
      <c r="AO2192">
        <v>1197</v>
      </c>
      <c r="AP2192">
        <v>1197</v>
      </c>
      <c r="AQ2192">
        <v>1500</v>
      </c>
      <c r="AR2192">
        <f t="shared" si="173"/>
        <v>0</v>
      </c>
      <c r="AV2192" s="4">
        <v>3004275</v>
      </c>
      <c r="AW2192" s="4">
        <v>9072631</v>
      </c>
      <c r="AX2192" s="4" t="s">
        <v>5422</v>
      </c>
      <c r="AY2192" s="4">
        <v>2050</v>
      </c>
      <c r="AZ2192" s="4">
        <v>2050</v>
      </c>
      <c r="BA2192" s="4">
        <v>116.85</v>
      </c>
      <c r="BB2192" s="7">
        <f>AZ2192+BA2192-AY2192</f>
        <v>116.84999999999991</v>
      </c>
      <c r="BC2192" s="4" t="s">
        <v>5362</v>
      </c>
      <c r="BD2192" s="4">
        <v>12500</v>
      </c>
      <c r="BE2192" s="4" t="s">
        <v>4</v>
      </c>
      <c r="BF2192" s="4" t="s">
        <v>13</v>
      </c>
      <c r="BG2192" s="4" t="s">
        <v>6</v>
      </c>
      <c r="BH2192" s="4" t="s">
        <v>20</v>
      </c>
      <c r="BI2192" t="str">
        <f t="shared" si="174"/>
        <v>C</v>
      </c>
    </row>
    <row r="2193" spans="1:61" ht="15.75" customHeight="1" x14ac:dyDescent="0.2">
      <c r="A2193" s="4">
        <v>3022076</v>
      </c>
      <c r="B2193" s="4">
        <v>9121820</v>
      </c>
      <c r="C2193" s="4" t="s">
        <v>6737</v>
      </c>
      <c r="D2193" s="4">
        <v>1500</v>
      </c>
      <c r="E2193" s="4">
        <v>1500</v>
      </c>
      <c r="F2193" s="4">
        <v>116.25</v>
      </c>
      <c r="G2193" s="7">
        <f>E2193+F2193-D2193</f>
        <v>116.25</v>
      </c>
      <c r="H2193" s="4" t="s">
        <v>6738</v>
      </c>
      <c r="I2193" s="4">
        <v>13500</v>
      </c>
      <c r="J2193" s="4" t="s">
        <v>4</v>
      </c>
      <c r="K2193" s="4" t="s">
        <v>13</v>
      </c>
      <c r="L2193" s="4" t="s">
        <v>6</v>
      </c>
      <c r="M2193" s="4" t="s">
        <v>20</v>
      </c>
      <c r="O2193" s="4"/>
      <c r="P2193" s="14">
        <v>6932878</v>
      </c>
      <c r="Q2193" s="12">
        <v>256.5</v>
      </c>
      <c r="S2193" s="14">
        <v>5114348</v>
      </c>
      <c r="T2193" s="12">
        <v>39</v>
      </c>
      <c r="U2193">
        <f>SUM($T$2:T2193)</f>
        <v>3171833.4599999976</v>
      </c>
      <c r="W2193" s="16">
        <v>5114348</v>
      </c>
      <c r="X2193">
        <v>3171833.4599999976</v>
      </c>
      <c r="Y2193">
        <v>2192</v>
      </c>
      <c r="Z2193" s="18">
        <f t="shared" si="171"/>
        <v>7.6177016149078636</v>
      </c>
      <c r="AA2193" s="18">
        <f t="shared" si="172"/>
        <v>0.48028045574057843</v>
      </c>
      <c r="AB2193" t="str">
        <f t="shared" si="170"/>
        <v>B</v>
      </c>
      <c r="AI2193" s="14">
        <v>6932878</v>
      </c>
      <c r="AJ2193" s="12">
        <v>256.5</v>
      </c>
      <c r="AK2193" s="12">
        <v>256.5</v>
      </c>
      <c r="AL2193" s="12">
        <v>500</v>
      </c>
      <c r="AN2193">
        <v>6932878</v>
      </c>
      <c r="AO2193">
        <v>256.5</v>
      </c>
      <c r="AP2193">
        <v>256.5</v>
      </c>
      <c r="AQ2193">
        <v>500</v>
      </c>
      <c r="AR2193">
        <f t="shared" si="173"/>
        <v>0</v>
      </c>
      <c r="AV2193" s="4">
        <v>3022076</v>
      </c>
      <c r="AW2193" s="4">
        <v>9121820</v>
      </c>
      <c r="AX2193" s="4" t="s">
        <v>6737</v>
      </c>
      <c r="AY2193" s="4">
        <v>1500</v>
      </c>
      <c r="AZ2193" s="4">
        <v>1500</v>
      </c>
      <c r="BA2193" s="4">
        <v>116.25</v>
      </c>
      <c r="BB2193" s="7">
        <f>AZ2193+BA2193-AY2193</f>
        <v>116.25</v>
      </c>
      <c r="BC2193" s="4" t="s">
        <v>6738</v>
      </c>
      <c r="BD2193" s="4">
        <v>13500</v>
      </c>
      <c r="BE2193" s="4" t="s">
        <v>4</v>
      </c>
      <c r="BF2193" s="4" t="s">
        <v>13</v>
      </c>
      <c r="BG2193" s="4" t="s">
        <v>6</v>
      </c>
      <c r="BH2193" s="4" t="s">
        <v>20</v>
      </c>
      <c r="BI2193" t="str">
        <f t="shared" si="174"/>
        <v>B</v>
      </c>
    </row>
    <row r="2194" spans="1:61" ht="15.75" customHeight="1" x14ac:dyDescent="0.2">
      <c r="A2194" s="4">
        <v>3022986</v>
      </c>
      <c r="B2194" s="4">
        <v>7348335</v>
      </c>
      <c r="C2194" s="4" t="s">
        <v>6790</v>
      </c>
      <c r="D2194" s="4">
        <v>1500</v>
      </c>
      <c r="E2194" s="4">
        <v>1500</v>
      </c>
      <c r="F2194" s="4">
        <v>116.25</v>
      </c>
      <c r="G2194" s="7">
        <f>E2194+F2194-D2194</f>
        <v>116.25</v>
      </c>
      <c r="H2194" s="4" t="s">
        <v>5754</v>
      </c>
      <c r="I2194" s="4">
        <v>18000</v>
      </c>
      <c r="J2194" s="4" t="s">
        <v>4</v>
      </c>
      <c r="K2194" s="4" t="s">
        <v>5</v>
      </c>
      <c r="L2194" s="4" t="s">
        <v>6</v>
      </c>
      <c r="M2194" s="4" t="s">
        <v>73</v>
      </c>
      <c r="O2194" s="4"/>
      <c r="P2194" s="14">
        <v>6935272</v>
      </c>
      <c r="Q2194" s="12">
        <v>1500</v>
      </c>
      <c r="S2194" s="14">
        <v>8781886</v>
      </c>
      <c r="T2194" s="12">
        <v>39</v>
      </c>
      <c r="U2194">
        <f>SUM($T$2:T2194)</f>
        <v>3171872.4599999976</v>
      </c>
      <c r="W2194" s="16">
        <v>8781886</v>
      </c>
      <c r="X2194">
        <v>3171872.4599999976</v>
      </c>
      <c r="Y2194">
        <v>2193</v>
      </c>
      <c r="Z2194" s="18">
        <f t="shared" si="171"/>
        <v>7.6177952800913378</v>
      </c>
      <c r="AA2194" s="18">
        <f t="shared" si="172"/>
        <v>0.48049956178790537</v>
      </c>
      <c r="AB2194" t="str">
        <f t="shared" si="170"/>
        <v>B</v>
      </c>
      <c r="AI2194" s="14">
        <v>6935272</v>
      </c>
      <c r="AJ2194" s="12">
        <v>1500</v>
      </c>
      <c r="AK2194" s="12">
        <v>1500</v>
      </c>
      <c r="AL2194" s="12">
        <v>10000</v>
      </c>
      <c r="AN2194">
        <v>6935272</v>
      </c>
      <c r="AO2194">
        <v>1500</v>
      </c>
      <c r="AP2194">
        <v>1500</v>
      </c>
      <c r="AQ2194">
        <v>10000</v>
      </c>
      <c r="AR2194">
        <f t="shared" si="173"/>
        <v>0</v>
      </c>
      <c r="AV2194" s="4">
        <v>3022986</v>
      </c>
      <c r="AW2194" s="4">
        <v>7348335</v>
      </c>
      <c r="AX2194" s="4" t="s">
        <v>6790</v>
      </c>
      <c r="AY2194" s="4">
        <v>1500</v>
      </c>
      <c r="AZ2194" s="4">
        <v>1500</v>
      </c>
      <c r="BA2194" s="4">
        <v>116.25</v>
      </c>
      <c r="BB2194" s="7">
        <f>AZ2194+BA2194-AY2194</f>
        <v>116.25</v>
      </c>
      <c r="BC2194" s="4" t="s">
        <v>5754</v>
      </c>
      <c r="BD2194" s="4">
        <v>18000</v>
      </c>
      <c r="BE2194" s="4" t="s">
        <v>4</v>
      </c>
      <c r="BF2194" s="4" t="s">
        <v>5</v>
      </c>
      <c r="BG2194" s="4" t="s">
        <v>6</v>
      </c>
      <c r="BH2194" s="4" t="s">
        <v>73</v>
      </c>
      <c r="BI2194" t="str">
        <f t="shared" si="174"/>
        <v>B</v>
      </c>
    </row>
    <row r="2195" spans="1:61" ht="15.75" customHeight="1" x14ac:dyDescent="0.2">
      <c r="A2195" s="4">
        <v>3038050</v>
      </c>
      <c r="B2195" s="4">
        <v>4291708</v>
      </c>
      <c r="C2195" s="4" t="s">
        <v>7914</v>
      </c>
      <c r="D2195" s="4">
        <v>6400</v>
      </c>
      <c r="E2195" s="4">
        <v>6400</v>
      </c>
      <c r="F2195" s="4">
        <v>115.52</v>
      </c>
      <c r="G2195" s="7">
        <f>E2195+F2195-D2195</f>
        <v>115.52000000000044</v>
      </c>
      <c r="H2195" s="4" t="s">
        <v>3010</v>
      </c>
      <c r="I2195" s="4">
        <v>5900</v>
      </c>
      <c r="J2195" s="4" t="s">
        <v>4</v>
      </c>
      <c r="K2195" s="4" t="s">
        <v>13</v>
      </c>
      <c r="L2195" s="4" t="s">
        <v>9</v>
      </c>
      <c r="M2195" s="4" t="s">
        <v>48</v>
      </c>
      <c r="O2195" s="4"/>
      <c r="P2195" s="14">
        <v>6938954</v>
      </c>
      <c r="Q2195" s="12">
        <v>1.7999999999999545</v>
      </c>
      <c r="S2195" s="14">
        <v>8880047</v>
      </c>
      <c r="T2195" s="12">
        <v>39</v>
      </c>
      <c r="U2195">
        <f>SUM($T$2:T2195)</f>
        <v>3171911.4599999976</v>
      </c>
      <c r="W2195" s="16">
        <v>8880047</v>
      </c>
      <c r="X2195">
        <v>3171911.4599999976</v>
      </c>
      <c r="Y2195">
        <v>2194</v>
      </c>
      <c r="Z2195" s="18">
        <f t="shared" si="171"/>
        <v>7.617888945274812</v>
      </c>
      <c r="AA2195" s="18">
        <f t="shared" si="172"/>
        <v>0.48071866783523226</v>
      </c>
      <c r="AB2195" t="str">
        <f t="shared" si="170"/>
        <v>B</v>
      </c>
      <c r="AI2195" s="14">
        <v>6938954</v>
      </c>
      <c r="AJ2195" s="12">
        <v>1.7999999999999545</v>
      </c>
      <c r="AK2195" s="12">
        <v>1.8</v>
      </c>
      <c r="AL2195" s="12">
        <v>2000</v>
      </c>
      <c r="AN2195">
        <v>6938954</v>
      </c>
      <c r="AO2195">
        <v>1.7999999999999545</v>
      </c>
      <c r="AP2195">
        <v>1.8</v>
      </c>
      <c r="AQ2195">
        <v>2000</v>
      </c>
      <c r="AR2195">
        <f t="shared" si="173"/>
        <v>0</v>
      </c>
      <c r="AV2195" s="4">
        <v>3038050</v>
      </c>
      <c r="AW2195" s="4">
        <v>4291708</v>
      </c>
      <c r="AX2195" s="4" t="s">
        <v>7914</v>
      </c>
      <c r="AY2195" s="4">
        <v>6400</v>
      </c>
      <c r="AZ2195" s="4">
        <v>6400</v>
      </c>
      <c r="BA2195" s="4">
        <v>115.52</v>
      </c>
      <c r="BB2195" s="7">
        <f>AZ2195+BA2195-AY2195</f>
        <v>115.52000000000044</v>
      </c>
      <c r="BC2195" s="4" t="s">
        <v>3010</v>
      </c>
      <c r="BD2195" s="4">
        <v>5900</v>
      </c>
      <c r="BE2195" s="4" t="s">
        <v>4</v>
      </c>
      <c r="BF2195" s="4" t="s">
        <v>13</v>
      </c>
      <c r="BG2195" s="4" t="s">
        <v>9</v>
      </c>
      <c r="BH2195" s="4" t="s">
        <v>48</v>
      </c>
      <c r="BI2195" t="str">
        <f t="shared" si="174"/>
        <v>A</v>
      </c>
    </row>
    <row r="2196" spans="1:61" ht="15.75" customHeight="1" x14ac:dyDescent="0.2">
      <c r="A2196" s="4">
        <v>3043510</v>
      </c>
      <c r="B2196" s="4">
        <v>4058412</v>
      </c>
      <c r="C2196" s="4" t="s">
        <v>8333</v>
      </c>
      <c r="D2196" s="4">
        <v>3834.5</v>
      </c>
      <c r="E2196" s="4">
        <v>3834.5</v>
      </c>
      <c r="F2196" s="4">
        <v>115.2</v>
      </c>
      <c r="G2196" s="7">
        <f>E2196+F2196-D2196</f>
        <v>115.19999999999982</v>
      </c>
      <c r="H2196" s="4" t="s">
        <v>3902</v>
      </c>
      <c r="I2196" s="4">
        <v>20000</v>
      </c>
      <c r="J2196" s="4" t="s">
        <v>32</v>
      </c>
      <c r="K2196" s="4" t="s">
        <v>8</v>
      </c>
      <c r="M2196" s="4" t="s">
        <v>10</v>
      </c>
      <c r="O2196" s="4"/>
      <c r="P2196" s="14">
        <v>6945380</v>
      </c>
      <c r="Q2196" s="12">
        <v>-3050</v>
      </c>
      <c r="S2196" s="14">
        <v>9222963</v>
      </c>
      <c r="T2196" s="12">
        <v>39</v>
      </c>
      <c r="U2196">
        <f>SUM($T$2:T2196)</f>
        <v>3171950.4599999976</v>
      </c>
      <c r="W2196" s="16">
        <v>9222963</v>
      </c>
      <c r="X2196">
        <v>3171950.4599999976</v>
      </c>
      <c r="Y2196">
        <v>2195</v>
      </c>
      <c r="Z2196" s="18">
        <f t="shared" si="171"/>
        <v>7.6179826104582862</v>
      </c>
      <c r="AA2196" s="18">
        <f t="shared" si="172"/>
        <v>0.48093777388255915</v>
      </c>
      <c r="AB2196" t="str">
        <f t="shared" ref="AB2196:AB2259" si="175">IF(T2196&gt;=0,"B","")</f>
        <v>B</v>
      </c>
      <c r="AI2196" s="14">
        <v>6945380</v>
      </c>
      <c r="AJ2196" s="12">
        <v>-3050</v>
      </c>
      <c r="AK2196" s="12">
        <v>0</v>
      </c>
      <c r="AL2196" s="12">
        <v>0</v>
      </c>
      <c r="AN2196">
        <v>6945380</v>
      </c>
      <c r="AO2196">
        <v>-3050</v>
      </c>
      <c r="AP2196">
        <v>0</v>
      </c>
      <c r="AQ2196">
        <v>0</v>
      </c>
      <c r="AR2196">
        <f t="shared" si="173"/>
        <v>0</v>
      </c>
      <c r="AV2196" s="4">
        <v>3043510</v>
      </c>
      <c r="AW2196" s="4">
        <v>4058412</v>
      </c>
      <c r="AX2196" s="4" t="s">
        <v>8333</v>
      </c>
      <c r="AY2196" s="4">
        <v>3834.5</v>
      </c>
      <c r="AZ2196" s="4">
        <v>3834.5</v>
      </c>
      <c r="BA2196" s="4">
        <v>115.2</v>
      </c>
      <c r="BB2196" s="7">
        <f>AZ2196+BA2196-AY2196</f>
        <v>115.19999999999982</v>
      </c>
      <c r="BC2196" s="4" t="s">
        <v>3902</v>
      </c>
      <c r="BD2196" s="4">
        <v>20000</v>
      </c>
      <c r="BE2196" s="4" t="s">
        <v>32</v>
      </c>
      <c r="BF2196" s="4" t="s">
        <v>8</v>
      </c>
      <c r="BH2196" s="4" t="s">
        <v>10</v>
      </c>
      <c r="BI2196" t="str">
        <f t="shared" si="174"/>
        <v>B</v>
      </c>
    </row>
    <row r="2197" spans="1:61" ht="15.75" customHeight="1" x14ac:dyDescent="0.2">
      <c r="A2197" s="4">
        <v>2946721</v>
      </c>
      <c r="B2197" s="4">
        <v>12497</v>
      </c>
      <c r="C2197" s="4" t="s">
        <v>274</v>
      </c>
      <c r="D2197" s="4">
        <v>1000</v>
      </c>
      <c r="E2197" s="4">
        <v>1000</v>
      </c>
      <c r="F2197" s="4">
        <v>114</v>
      </c>
      <c r="G2197" s="7">
        <f>E2197+F2197-D2197</f>
        <v>114</v>
      </c>
      <c r="H2197" s="4" t="s">
        <v>228</v>
      </c>
      <c r="I2197" s="4">
        <v>8500</v>
      </c>
      <c r="J2197" s="4" t="s">
        <v>4</v>
      </c>
      <c r="K2197" s="4" t="s">
        <v>8</v>
      </c>
      <c r="L2197" s="4" t="s">
        <v>6</v>
      </c>
      <c r="M2197" s="4" t="s">
        <v>19</v>
      </c>
      <c r="O2197" s="4"/>
      <c r="P2197" s="14">
        <v>6948194</v>
      </c>
      <c r="Q2197" s="12">
        <v>95.199999999999818</v>
      </c>
      <c r="S2197" s="14">
        <v>1728270</v>
      </c>
      <c r="T2197" s="12">
        <v>38.759999999999991</v>
      </c>
      <c r="U2197">
        <f>SUM($T$2:T2197)</f>
        <v>3171989.2199999974</v>
      </c>
      <c r="W2197" s="16">
        <v>1728270</v>
      </c>
      <c r="X2197">
        <v>3171989.2199999974</v>
      </c>
      <c r="Y2197">
        <v>2196</v>
      </c>
      <c r="Z2197" s="18">
        <f t="shared" si="171"/>
        <v>7.6180756992406318</v>
      </c>
      <c r="AA2197" s="18">
        <f t="shared" si="172"/>
        <v>0.48115687992988604</v>
      </c>
      <c r="AB2197" t="str">
        <f t="shared" si="175"/>
        <v>B</v>
      </c>
      <c r="AI2197" s="14">
        <v>6948194</v>
      </c>
      <c r="AJ2197" s="12">
        <v>95.199999999999818</v>
      </c>
      <c r="AK2197" s="12">
        <v>2095.1999999999998</v>
      </c>
      <c r="AL2197" s="12">
        <v>0</v>
      </c>
      <c r="AN2197">
        <v>6948194</v>
      </c>
      <c r="AO2197">
        <v>95.199999999999818</v>
      </c>
      <c r="AP2197">
        <v>2095.1999999999998</v>
      </c>
      <c r="AQ2197">
        <v>0</v>
      </c>
      <c r="AR2197">
        <f t="shared" si="173"/>
        <v>0</v>
      </c>
      <c r="AV2197" s="4">
        <v>2946721</v>
      </c>
      <c r="AW2197" s="4">
        <v>12497</v>
      </c>
      <c r="AX2197" s="4" t="s">
        <v>274</v>
      </c>
      <c r="AY2197" s="4">
        <v>1000</v>
      </c>
      <c r="AZ2197" s="4">
        <v>1000</v>
      </c>
      <c r="BA2197" s="4">
        <v>114</v>
      </c>
      <c r="BB2197" s="7">
        <f>AZ2197+BA2197-AY2197</f>
        <v>114</v>
      </c>
      <c r="BC2197" s="4" t="s">
        <v>228</v>
      </c>
      <c r="BD2197" s="4">
        <v>8500</v>
      </c>
      <c r="BE2197" s="4" t="s">
        <v>4</v>
      </c>
      <c r="BF2197" s="4" t="s">
        <v>8</v>
      </c>
      <c r="BG2197" s="4" t="s">
        <v>6</v>
      </c>
      <c r="BH2197" s="4" t="s">
        <v>19</v>
      </c>
      <c r="BI2197" t="str">
        <f t="shared" si="174"/>
        <v>B</v>
      </c>
    </row>
    <row r="2198" spans="1:61" ht="15.75" customHeight="1" x14ac:dyDescent="0.2">
      <c r="A2198" s="4">
        <v>2948688</v>
      </c>
      <c r="B2198" s="4">
        <v>550445</v>
      </c>
      <c r="C2198" s="4" t="s">
        <v>445</v>
      </c>
      <c r="D2198" s="4">
        <v>1500</v>
      </c>
      <c r="E2198" s="4">
        <v>1500</v>
      </c>
      <c r="F2198" s="4">
        <v>114</v>
      </c>
      <c r="G2198" s="7">
        <f>E2198+F2198-D2198</f>
        <v>114</v>
      </c>
      <c r="H2198" s="4" t="s">
        <v>93</v>
      </c>
      <c r="I2198" s="4">
        <v>21000</v>
      </c>
      <c r="J2198" s="4" t="s">
        <v>4</v>
      </c>
      <c r="K2198" s="4" t="s">
        <v>8</v>
      </c>
      <c r="L2198" s="4" t="s">
        <v>6</v>
      </c>
      <c r="M2198" s="4" t="s">
        <v>7</v>
      </c>
      <c r="O2198" s="4"/>
      <c r="P2198" s="14">
        <v>6957105</v>
      </c>
      <c r="Q2198" s="12">
        <v>9984</v>
      </c>
      <c r="S2198" s="14">
        <v>524445</v>
      </c>
      <c r="T2198" s="12">
        <v>38.75</v>
      </c>
      <c r="U2198">
        <f>SUM($T$2:T2198)</f>
        <v>3172027.9699999974</v>
      </c>
      <c r="W2198" s="16">
        <v>524445</v>
      </c>
      <c r="X2198">
        <v>3172027.9699999974</v>
      </c>
      <c r="Y2198">
        <v>2197</v>
      </c>
      <c r="Z2198" s="18">
        <f t="shared" si="171"/>
        <v>7.6181687640062634</v>
      </c>
      <c r="AA2198" s="18">
        <f t="shared" si="172"/>
        <v>0.48137598597721298</v>
      </c>
      <c r="AB2198" t="str">
        <f t="shared" si="175"/>
        <v>B</v>
      </c>
      <c r="AI2198" s="14">
        <v>6957105</v>
      </c>
      <c r="AJ2198" s="12">
        <v>9984</v>
      </c>
      <c r="AK2198" s="12">
        <v>15617</v>
      </c>
      <c r="AL2198" s="12">
        <v>1367</v>
      </c>
      <c r="AN2198">
        <v>6957105</v>
      </c>
      <c r="AO2198">
        <v>9984</v>
      </c>
      <c r="AP2198">
        <v>15617</v>
      </c>
      <c r="AQ2198">
        <v>1367</v>
      </c>
      <c r="AR2198">
        <f t="shared" si="173"/>
        <v>0</v>
      </c>
      <c r="AV2198" s="4">
        <v>2948688</v>
      </c>
      <c r="AW2198" s="4">
        <v>550445</v>
      </c>
      <c r="AX2198" s="4" t="s">
        <v>445</v>
      </c>
      <c r="AY2198" s="4">
        <v>1500</v>
      </c>
      <c r="AZ2198" s="4">
        <v>1500</v>
      </c>
      <c r="BA2198" s="4">
        <v>114</v>
      </c>
      <c r="BB2198" s="7">
        <f>AZ2198+BA2198-AY2198</f>
        <v>114</v>
      </c>
      <c r="BC2198" s="4" t="s">
        <v>93</v>
      </c>
      <c r="BD2198" s="4">
        <v>21000</v>
      </c>
      <c r="BE2198" s="4" t="s">
        <v>4</v>
      </c>
      <c r="BF2198" s="4" t="s">
        <v>8</v>
      </c>
      <c r="BG2198" s="4" t="s">
        <v>6</v>
      </c>
      <c r="BH2198" s="4" t="s">
        <v>7</v>
      </c>
      <c r="BI2198" t="str">
        <f t="shared" si="174"/>
        <v>C</v>
      </c>
    </row>
    <row r="2199" spans="1:61" ht="15.75" customHeight="1" x14ac:dyDescent="0.2">
      <c r="A2199" s="4">
        <v>2959678</v>
      </c>
      <c r="B2199" s="4">
        <v>8946645</v>
      </c>
      <c r="C2199" s="4" t="s">
        <v>1505</v>
      </c>
      <c r="D2199" s="4">
        <v>1500</v>
      </c>
      <c r="E2199" s="4">
        <v>1500</v>
      </c>
      <c r="F2199" s="4">
        <v>114</v>
      </c>
      <c r="G2199" s="7">
        <f>E2199+F2199-D2199</f>
        <v>114</v>
      </c>
      <c r="H2199" s="4" t="s">
        <v>1362</v>
      </c>
      <c r="I2199" s="4">
        <v>25000</v>
      </c>
      <c r="J2199" s="4" t="s">
        <v>21</v>
      </c>
      <c r="K2199" s="4" t="s">
        <v>8</v>
      </c>
      <c r="M2199" s="4" t="s">
        <v>111</v>
      </c>
      <c r="O2199" s="4"/>
      <c r="P2199" s="14">
        <v>6957203</v>
      </c>
      <c r="Q2199" s="12">
        <v>256.5</v>
      </c>
      <c r="S2199" s="14">
        <v>9217783</v>
      </c>
      <c r="T2199" s="12">
        <v>38.75</v>
      </c>
      <c r="U2199">
        <f>SUM($T$2:T2199)</f>
        <v>3172066.7199999974</v>
      </c>
      <c r="W2199" s="16">
        <v>9217783</v>
      </c>
      <c r="X2199">
        <v>3172066.7199999974</v>
      </c>
      <c r="Y2199">
        <v>2198</v>
      </c>
      <c r="Z2199" s="18">
        <f t="shared" si="171"/>
        <v>7.6182618287718951</v>
      </c>
      <c r="AA2199" s="18">
        <f t="shared" si="172"/>
        <v>0.48159509202453987</v>
      </c>
      <c r="AB2199" t="str">
        <f t="shared" si="175"/>
        <v>B</v>
      </c>
      <c r="AI2199" s="14">
        <v>6957203</v>
      </c>
      <c r="AJ2199" s="12">
        <v>256.5</v>
      </c>
      <c r="AK2199" s="12">
        <v>256.5</v>
      </c>
      <c r="AL2199" s="12">
        <v>500</v>
      </c>
      <c r="AN2199">
        <v>6957203</v>
      </c>
      <c r="AO2199">
        <v>256.5</v>
      </c>
      <c r="AP2199">
        <v>256.5</v>
      </c>
      <c r="AQ2199">
        <v>500</v>
      </c>
      <c r="AR2199">
        <f t="shared" si="173"/>
        <v>0</v>
      </c>
      <c r="AV2199" s="4">
        <v>2959678</v>
      </c>
      <c r="AW2199" s="4">
        <v>8946645</v>
      </c>
      <c r="AX2199" s="4" t="s">
        <v>1505</v>
      </c>
      <c r="AY2199" s="4">
        <v>1500</v>
      </c>
      <c r="AZ2199" s="4">
        <v>1500</v>
      </c>
      <c r="BA2199" s="4">
        <v>114</v>
      </c>
      <c r="BB2199" s="7">
        <f>AZ2199+BA2199-AY2199</f>
        <v>114</v>
      </c>
      <c r="BC2199" s="4" t="s">
        <v>1362</v>
      </c>
      <c r="BD2199" s="4">
        <v>25000</v>
      </c>
      <c r="BE2199" s="4" t="s">
        <v>21</v>
      </c>
      <c r="BF2199" s="4" t="s">
        <v>8</v>
      </c>
      <c r="BH2199" s="4" t="s">
        <v>111</v>
      </c>
      <c r="BI2199" t="str">
        <f t="shared" si="174"/>
        <v>B</v>
      </c>
    </row>
    <row r="2200" spans="1:61" ht="15.75" customHeight="1" x14ac:dyDescent="0.2">
      <c r="A2200" s="4">
        <v>2961750</v>
      </c>
      <c r="B2200" s="4">
        <v>208348</v>
      </c>
      <c r="C2200" s="4" t="s">
        <v>1726</v>
      </c>
      <c r="D2200" s="4">
        <v>1250</v>
      </c>
      <c r="E2200" s="4">
        <v>1250</v>
      </c>
      <c r="F2200" s="4">
        <v>114</v>
      </c>
      <c r="G2200" s="7">
        <f>E2200+F2200-D2200</f>
        <v>114</v>
      </c>
      <c r="H2200" s="4" t="s">
        <v>1727</v>
      </c>
      <c r="I2200" s="4">
        <v>8000</v>
      </c>
      <c r="J2200" s="4" t="s">
        <v>4</v>
      </c>
      <c r="K2200" s="4" t="s">
        <v>13</v>
      </c>
      <c r="L2200" s="4" t="s">
        <v>6</v>
      </c>
      <c r="M2200" s="4" t="s">
        <v>65</v>
      </c>
      <c r="O2200" s="4"/>
      <c r="P2200" s="14">
        <v>6958085</v>
      </c>
      <c r="Q2200" s="12">
        <v>-868</v>
      </c>
      <c r="S2200" s="14">
        <v>5909030</v>
      </c>
      <c r="T2200" s="12">
        <v>38.639999999999986</v>
      </c>
      <c r="U2200">
        <f>SUM($T$2:T2200)</f>
        <v>3172105.3599999975</v>
      </c>
      <c r="W2200" s="16">
        <v>5909030</v>
      </c>
      <c r="X2200">
        <v>3172105.3599999975</v>
      </c>
      <c r="Y2200">
        <v>2199</v>
      </c>
      <c r="Z2200" s="18">
        <f t="shared" si="171"/>
        <v>7.6183546293536759</v>
      </c>
      <c r="AA2200" s="18">
        <f t="shared" si="172"/>
        <v>0.48181419807186676</v>
      </c>
      <c r="AB2200" t="str">
        <f t="shared" si="175"/>
        <v>B</v>
      </c>
      <c r="AI2200" s="14">
        <v>6958085</v>
      </c>
      <c r="AJ2200" s="12">
        <v>-868</v>
      </c>
      <c r="AK2200" s="12">
        <v>2559.9</v>
      </c>
      <c r="AL2200" s="12">
        <v>22.1</v>
      </c>
      <c r="AN2200">
        <v>6958085</v>
      </c>
      <c r="AO2200">
        <v>-868</v>
      </c>
      <c r="AP2200">
        <v>2559.9</v>
      </c>
      <c r="AQ2200">
        <v>22.1</v>
      </c>
      <c r="AR2200">
        <f t="shared" si="173"/>
        <v>1</v>
      </c>
      <c r="AV2200" s="4">
        <v>2961750</v>
      </c>
      <c r="AW2200" s="4">
        <v>208348</v>
      </c>
      <c r="AX2200" s="4" t="s">
        <v>1726</v>
      </c>
      <c r="AY2200" s="4">
        <v>1250</v>
      </c>
      <c r="AZ2200" s="4">
        <v>1250</v>
      </c>
      <c r="BA2200" s="4">
        <v>114</v>
      </c>
      <c r="BB2200" s="7">
        <f>AZ2200+BA2200-AY2200</f>
        <v>114</v>
      </c>
      <c r="BC2200" s="4" t="s">
        <v>1727</v>
      </c>
      <c r="BD2200" s="4">
        <v>8000</v>
      </c>
      <c r="BE2200" s="4" t="s">
        <v>4</v>
      </c>
      <c r="BF2200" s="4" t="s">
        <v>13</v>
      </c>
      <c r="BG2200" s="4" t="s">
        <v>6</v>
      </c>
      <c r="BH2200" s="4" t="s">
        <v>65</v>
      </c>
      <c r="BI2200" t="str">
        <f t="shared" si="174"/>
        <v>B</v>
      </c>
    </row>
    <row r="2201" spans="1:61" ht="15.75" customHeight="1" x14ac:dyDescent="0.2">
      <c r="A2201" s="4">
        <v>2970024</v>
      </c>
      <c r="B2201" s="4">
        <v>197035</v>
      </c>
      <c r="C2201" s="4" t="s">
        <v>2429</v>
      </c>
      <c r="D2201" s="4">
        <v>1500</v>
      </c>
      <c r="E2201" s="4">
        <v>1500</v>
      </c>
      <c r="F2201" s="4">
        <v>114</v>
      </c>
      <c r="G2201" s="7">
        <f>E2201+F2201-D2201</f>
        <v>114</v>
      </c>
      <c r="H2201" s="4" t="s">
        <v>2430</v>
      </c>
      <c r="I2201" s="4">
        <v>11000</v>
      </c>
      <c r="J2201" s="4" t="s">
        <v>4</v>
      </c>
      <c r="K2201" s="4" t="s">
        <v>13</v>
      </c>
      <c r="L2201" s="4" t="s">
        <v>6</v>
      </c>
      <c r="M2201" s="4" t="s">
        <v>25</v>
      </c>
      <c r="O2201" s="4"/>
      <c r="P2201" s="14">
        <v>6958596</v>
      </c>
      <c r="Q2201" s="12">
        <v>-800</v>
      </c>
      <c r="S2201" s="14">
        <v>9030729</v>
      </c>
      <c r="T2201" s="12">
        <v>38.100000000000023</v>
      </c>
      <c r="U2201">
        <f>SUM($T$2:T2201)</f>
        <v>3172143.4599999976</v>
      </c>
      <c r="W2201" s="16">
        <v>9030729</v>
      </c>
      <c r="X2201">
        <v>3172143.4599999976</v>
      </c>
      <c r="Y2201">
        <v>2200</v>
      </c>
      <c r="Z2201" s="18">
        <f t="shared" si="171"/>
        <v>7.6184461330329167</v>
      </c>
      <c r="AA2201" s="18">
        <f t="shared" si="172"/>
        <v>0.48203330411919371</v>
      </c>
      <c r="AB2201" t="str">
        <f t="shared" si="175"/>
        <v>B</v>
      </c>
      <c r="AI2201" s="14">
        <v>6958596</v>
      </c>
      <c r="AJ2201" s="12">
        <v>-800</v>
      </c>
      <c r="AK2201" s="12">
        <v>0</v>
      </c>
      <c r="AL2201" s="12">
        <v>0</v>
      </c>
      <c r="AN2201">
        <v>6958596</v>
      </c>
      <c r="AO2201">
        <v>-800</v>
      </c>
      <c r="AP2201">
        <v>0</v>
      </c>
      <c r="AQ2201">
        <v>0</v>
      </c>
      <c r="AR2201">
        <f t="shared" si="173"/>
        <v>0</v>
      </c>
      <c r="AV2201" s="4">
        <v>2970024</v>
      </c>
      <c r="AW2201" s="4">
        <v>197035</v>
      </c>
      <c r="AX2201" s="4" t="s">
        <v>2429</v>
      </c>
      <c r="AY2201" s="4">
        <v>1500</v>
      </c>
      <c r="AZ2201" s="4">
        <v>1500</v>
      </c>
      <c r="BA2201" s="4">
        <v>114</v>
      </c>
      <c r="BB2201" s="7">
        <f>AZ2201+BA2201-AY2201</f>
        <v>114</v>
      </c>
      <c r="BC2201" s="4" t="s">
        <v>2430</v>
      </c>
      <c r="BD2201" s="4">
        <v>11000</v>
      </c>
      <c r="BE2201" s="4" t="s">
        <v>4</v>
      </c>
      <c r="BF2201" s="4" t="s">
        <v>13</v>
      </c>
      <c r="BG2201" s="4" t="s">
        <v>6</v>
      </c>
      <c r="BH2201" s="4" t="s">
        <v>25</v>
      </c>
      <c r="BI2201" t="str">
        <f t="shared" si="174"/>
        <v>B</v>
      </c>
    </row>
    <row r="2202" spans="1:61" ht="15.75" customHeight="1" x14ac:dyDescent="0.2">
      <c r="A2202" s="4">
        <v>2970465</v>
      </c>
      <c r="B2202" s="4">
        <v>8816347</v>
      </c>
      <c r="C2202" s="4" t="s">
        <v>2481</v>
      </c>
      <c r="D2202" s="4">
        <v>1500</v>
      </c>
      <c r="E2202" s="4">
        <v>1500</v>
      </c>
      <c r="F2202" s="4">
        <v>114</v>
      </c>
      <c r="G2202" s="7">
        <f>E2202+F2202-D2202</f>
        <v>114</v>
      </c>
      <c r="H2202" s="4" t="s">
        <v>2482</v>
      </c>
      <c r="I2202" s="4">
        <v>9000</v>
      </c>
      <c r="J2202" s="4" t="s">
        <v>4</v>
      </c>
      <c r="K2202" s="4" t="s">
        <v>22</v>
      </c>
      <c r="L2202" s="4" t="s">
        <v>6</v>
      </c>
      <c r="M2202" s="4" t="s">
        <v>24</v>
      </c>
      <c r="O2202" s="4"/>
      <c r="P2202" s="14">
        <v>6964546</v>
      </c>
      <c r="Q2202" s="12">
        <v>29.099999999999909</v>
      </c>
      <c r="S2202" s="14">
        <v>359955</v>
      </c>
      <c r="T2202" s="12">
        <v>38</v>
      </c>
      <c r="U2202">
        <f>SUM($T$2:T2202)</f>
        <v>3172181.4599999976</v>
      </c>
      <c r="W2202" s="16">
        <v>359955</v>
      </c>
      <c r="X2202">
        <v>3172181.4599999976</v>
      </c>
      <c r="Y2202">
        <v>2201</v>
      </c>
      <c r="Z2202" s="18">
        <f t="shared" si="171"/>
        <v>7.6185373965450198</v>
      </c>
      <c r="AA2202" s="18">
        <f t="shared" si="172"/>
        <v>0.4822524101665206</v>
      </c>
      <c r="AB2202" t="str">
        <f t="shared" si="175"/>
        <v>B</v>
      </c>
      <c r="AI2202" s="14">
        <v>6964546</v>
      </c>
      <c r="AJ2202" s="12">
        <v>29.099999999999909</v>
      </c>
      <c r="AK2202" s="12">
        <v>29.1</v>
      </c>
      <c r="AL2202" s="12">
        <v>1500</v>
      </c>
      <c r="AN2202">
        <v>6964546</v>
      </c>
      <c r="AO2202">
        <v>29.099999999999909</v>
      </c>
      <c r="AP2202">
        <v>29.1</v>
      </c>
      <c r="AQ2202">
        <v>1500</v>
      </c>
      <c r="AR2202">
        <f t="shared" si="173"/>
        <v>0</v>
      </c>
      <c r="AV2202" s="4">
        <v>2970465</v>
      </c>
      <c r="AW2202" s="4">
        <v>8816347</v>
      </c>
      <c r="AX2202" s="4" t="s">
        <v>2481</v>
      </c>
      <c r="AY2202" s="4">
        <v>1500</v>
      </c>
      <c r="AZ2202" s="4">
        <v>1500</v>
      </c>
      <c r="BA2202" s="4">
        <v>114</v>
      </c>
      <c r="BB2202" s="7">
        <f>AZ2202+BA2202-AY2202</f>
        <v>114</v>
      </c>
      <c r="BC2202" s="4" t="s">
        <v>2482</v>
      </c>
      <c r="BD2202" s="4">
        <v>9000</v>
      </c>
      <c r="BE2202" s="4" t="s">
        <v>4</v>
      </c>
      <c r="BF2202" s="4" t="s">
        <v>22</v>
      </c>
      <c r="BG2202" s="4" t="s">
        <v>6</v>
      </c>
      <c r="BH2202" s="4" t="s">
        <v>24</v>
      </c>
      <c r="BI2202" t="str">
        <f t="shared" si="174"/>
        <v>B</v>
      </c>
    </row>
    <row r="2203" spans="1:61" ht="15.75" customHeight="1" x14ac:dyDescent="0.2">
      <c r="A2203" s="4">
        <v>2971690</v>
      </c>
      <c r="B2203" s="4">
        <v>743370</v>
      </c>
      <c r="C2203" s="4" t="s">
        <v>2574</v>
      </c>
      <c r="D2203" s="4">
        <v>1500</v>
      </c>
      <c r="E2203" s="4">
        <v>1500</v>
      </c>
      <c r="F2203" s="4">
        <v>114</v>
      </c>
      <c r="G2203" s="7">
        <f>E2203+F2203-D2203</f>
        <v>114</v>
      </c>
      <c r="H2203" s="4" t="s">
        <v>2575</v>
      </c>
      <c r="I2203" s="4">
        <v>8000</v>
      </c>
      <c r="J2203" s="4" t="s">
        <v>4</v>
      </c>
      <c r="K2203" s="4" t="s">
        <v>8</v>
      </c>
      <c r="L2203" s="4" t="s">
        <v>6</v>
      </c>
      <c r="M2203" s="4" t="s">
        <v>23</v>
      </c>
      <c r="O2203" s="4"/>
      <c r="P2203" s="14">
        <v>6976215</v>
      </c>
      <c r="Q2203" s="12">
        <v>-5000</v>
      </c>
      <c r="S2203" s="14">
        <v>7060425</v>
      </c>
      <c r="T2203" s="12">
        <v>38</v>
      </c>
      <c r="U2203">
        <f>SUM($T$2:T2203)</f>
        <v>3172219.4599999976</v>
      </c>
      <c r="W2203" s="16">
        <v>7060425</v>
      </c>
      <c r="X2203">
        <v>3172219.4599999976</v>
      </c>
      <c r="Y2203">
        <v>2202</v>
      </c>
      <c r="Z2203" s="18">
        <f t="shared" si="171"/>
        <v>7.6186286600571238</v>
      </c>
      <c r="AA2203" s="18">
        <f t="shared" si="172"/>
        <v>0.48247151621384748</v>
      </c>
      <c r="AB2203" t="str">
        <f t="shared" si="175"/>
        <v>B</v>
      </c>
      <c r="AI2203" s="14">
        <v>6976215</v>
      </c>
      <c r="AJ2203" s="12">
        <v>-5000</v>
      </c>
      <c r="AK2203" s="12">
        <v>0</v>
      </c>
      <c r="AL2203" s="12">
        <v>0</v>
      </c>
      <c r="AN2203">
        <v>6976215</v>
      </c>
      <c r="AO2203">
        <v>-5000</v>
      </c>
      <c r="AP2203">
        <v>0</v>
      </c>
      <c r="AQ2203">
        <v>0</v>
      </c>
      <c r="AR2203">
        <f t="shared" si="173"/>
        <v>0</v>
      </c>
      <c r="AV2203" s="4">
        <v>2971690</v>
      </c>
      <c r="AW2203" s="4">
        <v>743370</v>
      </c>
      <c r="AX2203" s="4" t="s">
        <v>2574</v>
      </c>
      <c r="AY2203" s="4">
        <v>1500</v>
      </c>
      <c r="AZ2203" s="4">
        <v>1500</v>
      </c>
      <c r="BA2203" s="4">
        <v>114</v>
      </c>
      <c r="BB2203" s="7">
        <f>AZ2203+BA2203-AY2203</f>
        <v>114</v>
      </c>
      <c r="BC2203" s="4" t="s">
        <v>2575</v>
      </c>
      <c r="BD2203" s="4">
        <v>8000</v>
      </c>
      <c r="BE2203" s="4" t="s">
        <v>4</v>
      </c>
      <c r="BF2203" s="4" t="s">
        <v>8</v>
      </c>
      <c r="BG2203" s="4" t="s">
        <v>6</v>
      </c>
      <c r="BH2203" s="4" t="s">
        <v>23</v>
      </c>
      <c r="BI2203" t="str">
        <f t="shared" si="174"/>
        <v>B</v>
      </c>
    </row>
    <row r="2204" spans="1:61" ht="15.75" customHeight="1" x14ac:dyDescent="0.2">
      <c r="A2204" s="4">
        <v>2972698</v>
      </c>
      <c r="B2204" s="4">
        <v>8629286</v>
      </c>
      <c r="C2204" s="4" t="s">
        <v>2672</v>
      </c>
      <c r="D2204" s="4">
        <v>2000</v>
      </c>
      <c r="E2204" s="4">
        <v>2000</v>
      </c>
      <c r="F2204" s="4">
        <v>114</v>
      </c>
      <c r="G2204" s="7">
        <f>E2204+F2204-D2204</f>
        <v>114</v>
      </c>
      <c r="H2204" s="4" t="s">
        <v>2317</v>
      </c>
      <c r="I2204" s="4">
        <v>12000</v>
      </c>
      <c r="J2204" s="4" t="s">
        <v>4</v>
      </c>
      <c r="K2204" s="4" t="s">
        <v>13</v>
      </c>
      <c r="L2204" s="4" t="s">
        <v>6</v>
      </c>
      <c r="M2204" s="4" t="s">
        <v>76</v>
      </c>
      <c r="O2204" s="4"/>
      <c r="P2204" s="14">
        <v>6979554</v>
      </c>
      <c r="Q2204" s="12">
        <v>0.44999999999998863</v>
      </c>
      <c r="S2204" s="14">
        <v>8046725</v>
      </c>
      <c r="T2204" s="12">
        <v>38</v>
      </c>
      <c r="U2204">
        <f>SUM($T$2:T2204)</f>
        <v>3172257.4599999976</v>
      </c>
      <c r="W2204" s="16">
        <v>8046725</v>
      </c>
      <c r="X2204">
        <v>3172257.4599999976</v>
      </c>
      <c r="Y2204">
        <v>2203</v>
      </c>
      <c r="Z2204" s="18">
        <f t="shared" si="171"/>
        <v>7.6187199235692269</v>
      </c>
      <c r="AA2204" s="18">
        <f t="shared" si="172"/>
        <v>0.48269062226117443</v>
      </c>
      <c r="AB2204" t="str">
        <f t="shared" si="175"/>
        <v>B</v>
      </c>
      <c r="AI2204" s="14">
        <v>6979554</v>
      </c>
      <c r="AJ2204" s="12">
        <v>0.44999999999998863</v>
      </c>
      <c r="AK2204" s="12">
        <v>0.45</v>
      </c>
      <c r="AL2204" s="12">
        <v>500</v>
      </c>
      <c r="AN2204">
        <v>6979554</v>
      </c>
      <c r="AO2204">
        <v>0.44999999999998863</v>
      </c>
      <c r="AP2204">
        <v>0.45</v>
      </c>
      <c r="AQ2204">
        <v>500</v>
      </c>
      <c r="AR2204">
        <f t="shared" si="173"/>
        <v>0</v>
      </c>
      <c r="AV2204" s="4">
        <v>2972698</v>
      </c>
      <c r="AW2204" s="4">
        <v>8629286</v>
      </c>
      <c r="AX2204" s="4" t="s">
        <v>2672</v>
      </c>
      <c r="AY2204" s="4">
        <v>2000</v>
      </c>
      <c r="AZ2204" s="4">
        <v>2000</v>
      </c>
      <c r="BA2204" s="4">
        <v>114</v>
      </c>
      <c r="BB2204" s="7">
        <f>AZ2204+BA2204-AY2204</f>
        <v>114</v>
      </c>
      <c r="BC2204" s="4" t="s">
        <v>2317</v>
      </c>
      <c r="BD2204" s="4">
        <v>12000</v>
      </c>
      <c r="BE2204" s="4" t="s">
        <v>4</v>
      </c>
      <c r="BF2204" s="4" t="s">
        <v>13</v>
      </c>
      <c r="BG2204" s="4" t="s">
        <v>6</v>
      </c>
      <c r="BH2204" s="4" t="s">
        <v>76</v>
      </c>
      <c r="BI2204" t="str">
        <f t="shared" si="174"/>
        <v>B</v>
      </c>
    </row>
    <row r="2205" spans="1:61" ht="15.75" customHeight="1" x14ac:dyDescent="0.2">
      <c r="A2205" s="4">
        <v>2983492</v>
      </c>
      <c r="B2205" s="4">
        <v>1705999</v>
      </c>
      <c r="C2205" s="4" t="s">
        <v>3640</v>
      </c>
      <c r="D2205" s="4">
        <v>500</v>
      </c>
      <c r="E2205" s="4">
        <v>500</v>
      </c>
      <c r="F2205" s="4">
        <v>114</v>
      </c>
      <c r="G2205" s="7">
        <f>E2205+F2205-D2205</f>
        <v>114</v>
      </c>
      <c r="H2205" s="4" t="s">
        <v>2424</v>
      </c>
      <c r="I2205" s="4">
        <v>9000</v>
      </c>
      <c r="J2205" s="4" t="s">
        <v>4</v>
      </c>
      <c r="K2205" s="4" t="s">
        <v>13</v>
      </c>
      <c r="L2205" s="4" t="s">
        <v>9</v>
      </c>
      <c r="M2205" s="4" t="s">
        <v>25</v>
      </c>
      <c r="O2205" s="4"/>
      <c r="P2205" s="14">
        <v>6979722</v>
      </c>
      <c r="Q2205" s="12">
        <v>2.25</v>
      </c>
      <c r="S2205" s="14">
        <v>8054712</v>
      </c>
      <c r="T2205" s="12">
        <v>38</v>
      </c>
      <c r="U2205">
        <f>SUM($T$2:T2205)</f>
        <v>3172295.4599999976</v>
      </c>
      <c r="W2205" s="16">
        <v>8054712</v>
      </c>
      <c r="X2205">
        <v>3172295.4599999976</v>
      </c>
      <c r="Y2205">
        <v>2204</v>
      </c>
      <c r="Z2205" s="18">
        <f t="shared" si="171"/>
        <v>7.61881118708133</v>
      </c>
      <c r="AA2205" s="18">
        <f t="shared" si="172"/>
        <v>0.48290972830850132</v>
      </c>
      <c r="AB2205" t="str">
        <f t="shared" si="175"/>
        <v>B</v>
      </c>
      <c r="AI2205" s="14">
        <v>6979722</v>
      </c>
      <c r="AJ2205" s="12">
        <v>2.25</v>
      </c>
      <c r="AK2205" s="12">
        <v>2.25</v>
      </c>
      <c r="AL2205" s="12">
        <v>1500</v>
      </c>
      <c r="AN2205">
        <v>6979722</v>
      </c>
      <c r="AO2205">
        <v>2.25</v>
      </c>
      <c r="AP2205">
        <v>2.25</v>
      </c>
      <c r="AQ2205">
        <v>1500</v>
      </c>
      <c r="AR2205">
        <f t="shared" si="173"/>
        <v>0</v>
      </c>
      <c r="AV2205" s="4">
        <v>2983492</v>
      </c>
      <c r="AW2205" s="4">
        <v>1705999</v>
      </c>
      <c r="AX2205" s="4" t="s">
        <v>3640</v>
      </c>
      <c r="AY2205" s="4">
        <v>500</v>
      </c>
      <c r="AZ2205" s="4">
        <v>500</v>
      </c>
      <c r="BA2205" s="4">
        <v>114</v>
      </c>
      <c r="BB2205" s="7">
        <f>AZ2205+BA2205-AY2205</f>
        <v>114</v>
      </c>
      <c r="BC2205" s="4" t="s">
        <v>2424</v>
      </c>
      <c r="BD2205" s="4">
        <v>9000</v>
      </c>
      <c r="BE2205" s="4" t="s">
        <v>4</v>
      </c>
      <c r="BF2205" s="4" t="s">
        <v>13</v>
      </c>
      <c r="BG2205" s="4" t="s">
        <v>9</v>
      </c>
      <c r="BH2205" s="4" t="s">
        <v>25</v>
      </c>
      <c r="BI2205" t="str">
        <f t="shared" si="174"/>
        <v>B</v>
      </c>
    </row>
    <row r="2206" spans="1:61" ht="15.75" customHeight="1" x14ac:dyDescent="0.2">
      <c r="A2206" s="4">
        <v>2987846</v>
      </c>
      <c r="B2206" s="4">
        <v>8157675</v>
      </c>
      <c r="C2206" s="4" t="s">
        <v>4056</v>
      </c>
      <c r="D2206" s="4">
        <v>1000</v>
      </c>
      <c r="E2206" s="4">
        <v>1000</v>
      </c>
      <c r="F2206" s="4">
        <v>114</v>
      </c>
      <c r="G2206" s="7">
        <f>E2206+F2206-D2206</f>
        <v>114</v>
      </c>
      <c r="H2206" s="4" t="s">
        <v>4057</v>
      </c>
      <c r="I2206" s="4">
        <v>5000</v>
      </c>
      <c r="J2206" s="4" t="s">
        <v>4</v>
      </c>
      <c r="K2206" s="4" t="s">
        <v>13</v>
      </c>
      <c r="L2206" s="4" t="s">
        <v>6</v>
      </c>
      <c r="M2206" s="4" t="s">
        <v>111</v>
      </c>
      <c r="O2206" s="4"/>
      <c r="P2206" s="14">
        <v>6987457</v>
      </c>
      <c r="Q2206" s="12">
        <v>1171.3499999999999</v>
      </c>
      <c r="S2206" s="14">
        <v>8571914</v>
      </c>
      <c r="T2206" s="12">
        <v>38</v>
      </c>
      <c r="U2206">
        <f>SUM($T$2:T2206)</f>
        <v>3172333.4599999976</v>
      </c>
      <c r="W2206" s="16">
        <v>8571914</v>
      </c>
      <c r="X2206">
        <v>3172333.4599999976</v>
      </c>
      <c r="Y2206">
        <v>2205</v>
      </c>
      <c r="Z2206" s="18">
        <f t="shared" si="171"/>
        <v>7.6189024505934331</v>
      </c>
      <c r="AA2206" s="18">
        <f t="shared" si="172"/>
        <v>0.48312883435582821</v>
      </c>
      <c r="AB2206" t="str">
        <f t="shared" si="175"/>
        <v>B</v>
      </c>
      <c r="AI2206" s="14">
        <v>6987457</v>
      </c>
      <c r="AJ2206" s="12">
        <v>1171.3499999999999</v>
      </c>
      <c r="AK2206" s="12">
        <v>1171.3499999999999</v>
      </c>
      <c r="AL2206" s="12">
        <v>4500</v>
      </c>
      <c r="AN2206">
        <v>6987457</v>
      </c>
      <c r="AO2206">
        <v>1171.3499999999999</v>
      </c>
      <c r="AP2206">
        <v>1171.3499999999999</v>
      </c>
      <c r="AQ2206">
        <v>4500</v>
      </c>
      <c r="AR2206">
        <f t="shared" si="173"/>
        <v>0</v>
      </c>
      <c r="AV2206" s="4">
        <v>2987846</v>
      </c>
      <c r="AW2206" s="4">
        <v>8157675</v>
      </c>
      <c r="AX2206" s="4" t="s">
        <v>4056</v>
      </c>
      <c r="AY2206" s="4">
        <v>1000</v>
      </c>
      <c r="AZ2206" s="4">
        <v>1000</v>
      </c>
      <c r="BA2206" s="4">
        <v>114</v>
      </c>
      <c r="BB2206" s="7">
        <f>AZ2206+BA2206-AY2206</f>
        <v>114</v>
      </c>
      <c r="BC2206" s="4" t="s">
        <v>4057</v>
      </c>
      <c r="BD2206" s="4">
        <v>5000</v>
      </c>
      <c r="BE2206" s="4" t="s">
        <v>4</v>
      </c>
      <c r="BF2206" s="4" t="s">
        <v>13</v>
      </c>
      <c r="BG2206" s="4" t="s">
        <v>6</v>
      </c>
      <c r="BH2206" s="4" t="s">
        <v>111</v>
      </c>
      <c r="BI2206" t="str">
        <f t="shared" si="174"/>
        <v>B</v>
      </c>
    </row>
    <row r="2207" spans="1:61" ht="15.75" customHeight="1" x14ac:dyDescent="0.2">
      <c r="A2207" s="4">
        <v>3002595</v>
      </c>
      <c r="B2207" s="4">
        <v>8884856</v>
      </c>
      <c r="C2207" s="4" t="s">
        <v>5302</v>
      </c>
      <c r="D2207" s="4">
        <v>1000</v>
      </c>
      <c r="E2207" s="4">
        <v>1000</v>
      </c>
      <c r="F2207" s="4">
        <v>114</v>
      </c>
      <c r="G2207" s="7">
        <f>E2207+F2207-D2207</f>
        <v>114</v>
      </c>
      <c r="H2207" s="4" t="s">
        <v>5303</v>
      </c>
      <c r="I2207" s="4">
        <v>25000</v>
      </c>
      <c r="J2207" s="4" t="s">
        <v>32</v>
      </c>
      <c r="K2207" s="4" t="s">
        <v>13</v>
      </c>
      <c r="M2207" s="4" t="s">
        <v>25</v>
      </c>
      <c r="O2207" s="4"/>
      <c r="P2207" s="14">
        <v>6989179</v>
      </c>
      <c r="Q2207" s="12">
        <v>1.6500000000000909</v>
      </c>
      <c r="S2207" s="14">
        <v>9170715</v>
      </c>
      <c r="T2207" s="12">
        <v>37.5</v>
      </c>
      <c r="U2207">
        <f>SUM($T$2:T2207)</f>
        <v>3172370.9599999976</v>
      </c>
      <c r="W2207" s="16">
        <v>9170715</v>
      </c>
      <c r="X2207">
        <v>3172370.9599999976</v>
      </c>
      <c r="Y2207">
        <v>2206</v>
      </c>
      <c r="Z2207" s="18">
        <f t="shared" si="171"/>
        <v>7.6189925132698511</v>
      </c>
      <c r="AA2207" s="18">
        <f t="shared" si="172"/>
        <v>0.48334794040315515</v>
      </c>
      <c r="AB2207" t="str">
        <f t="shared" si="175"/>
        <v>B</v>
      </c>
      <c r="AI2207" s="14">
        <v>6989179</v>
      </c>
      <c r="AJ2207" s="12">
        <v>1.6500000000000909</v>
      </c>
      <c r="AK2207" s="12">
        <v>1.65</v>
      </c>
      <c r="AL2207" s="12">
        <v>1500</v>
      </c>
      <c r="AN2207">
        <v>6989179</v>
      </c>
      <c r="AO2207">
        <v>1.6500000000000909</v>
      </c>
      <c r="AP2207">
        <v>1.65</v>
      </c>
      <c r="AQ2207">
        <v>1500</v>
      </c>
      <c r="AR2207">
        <f t="shared" si="173"/>
        <v>0</v>
      </c>
      <c r="AV2207" s="4">
        <v>3002595</v>
      </c>
      <c r="AW2207" s="4">
        <v>8884856</v>
      </c>
      <c r="AX2207" s="4" t="s">
        <v>5302</v>
      </c>
      <c r="AY2207" s="4">
        <v>1000</v>
      </c>
      <c r="AZ2207" s="4">
        <v>1000</v>
      </c>
      <c r="BA2207" s="4">
        <v>114</v>
      </c>
      <c r="BB2207" s="7">
        <f>AZ2207+BA2207-AY2207</f>
        <v>114</v>
      </c>
      <c r="BC2207" s="4" t="s">
        <v>5303</v>
      </c>
      <c r="BD2207" s="4">
        <v>25000</v>
      </c>
      <c r="BE2207" s="4" t="s">
        <v>32</v>
      </c>
      <c r="BF2207" s="4" t="s">
        <v>13</v>
      </c>
      <c r="BH2207" s="4" t="s">
        <v>25</v>
      </c>
      <c r="BI2207" t="str">
        <f t="shared" si="174"/>
        <v>A</v>
      </c>
    </row>
    <row r="2208" spans="1:61" ht="15.75" customHeight="1" x14ac:dyDescent="0.2">
      <c r="A2208" s="4">
        <v>3008146</v>
      </c>
      <c r="B2208" s="4">
        <v>415782</v>
      </c>
      <c r="C2208" s="4" t="s">
        <v>5710</v>
      </c>
      <c r="D2208" s="4">
        <v>1500</v>
      </c>
      <c r="E2208" s="4">
        <v>1500</v>
      </c>
      <c r="F2208" s="4">
        <v>114</v>
      </c>
      <c r="G2208" s="7">
        <f>E2208+F2208-D2208</f>
        <v>114</v>
      </c>
      <c r="H2208" s="4" t="s">
        <v>3672</v>
      </c>
      <c r="I2208" s="4">
        <v>12000</v>
      </c>
      <c r="J2208" s="4" t="s">
        <v>4</v>
      </c>
      <c r="K2208" s="4" t="s">
        <v>13</v>
      </c>
      <c r="L2208" s="4" t="s">
        <v>6</v>
      </c>
      <c r="M2208" s="4" t="s">
        <v>25</v>
      </c>
      <c r="O2208" s="4"/>
      <c r="P2208" s="14">
        <v>6989186</v>
      </c>
      <c r="Q2208" s="12">
        <v>1368.45</v>
      </c>
      <c r="S2208" s="14">
        <v>8301196</v>
      </c>
      <c r="T2208" s="12">
        <v>37.400000000000091</v>
      </c>
      <c r="U2208">
        <f>SUM($T$2:T2208)</f>
        <v>3172408.3599999975</v>
      </c>
      <c r="W2208" s="16">
        <v>8301196</v>
      </c>
      <c r="X2208">
        <v>3172408.3599999975</v>
      </c>
      <c r="Y2208">
        <v>2207</v>
      </c>
      <c r="Z2208" s="18">
        <f t="shared" si="171"/>
        <v>7.6190823357791313</v>
      </c>
      <c r="AA2208" s="18">
        <f t="shared" si="172"/>
        <v>0.48356704645048204</v>
      </c>
      <c r="AB2208" t="str">
        <f t="shared" si="175"/>
        <v>B</v>
      </c>
      <c r="AI2208" s="14">
        <v>6989186</v>
      </c>
      <c r="AJ2208" s="12">
        <v>1368.45</v>
      </c>
      <c r="AK2208" s="12">
        <v>1368.45</v>
      </c>
      <c r="AL2208" s="12">
        <v>500</v>
      </c>
      <c r="AN2208">
        <v>6989186</v>
      </c>
      <c r="AO2208">
        <v>1368.45</v>
      </c>
      <c r="AP2208">
        <v>1368.45</v>
      </c>
      <c r="AQ2208">
        <v>500</v>
      </c>
      <c r="AR2208">
        <f t="shared" si="173"/>
        <v>0</v>
      </c>
      <c r="AV2208" s="4">
        <v>3008146</v>
      </c>
      <c r="AW2208" s="4">
        <v>415782</v>
      </c>
      <c r="AX2208" s="4" t="s">
        <v>5710</v>
      </c>
      <c r="AY2208" s="4">
        <v>1500</v>
      </c>
      <c r="AZ2208" s="4">
        <v>1500</v>
      </c>
      <c r="BA2208" s="4">
        <v>114</v>
      </c>
      <c r="BB2208" s="7">
        <f>AZ2208+BA2208-AY2208</f>
        <v>114</v>
      </c>
      <c r="BC2208" s="4" t="s">
        <v>3672</v>
      </c>
      <c r="BD2208" s="4">
        <v>12000</v>
      </c>
      <c r="BE2208" s="4" t="s">
        <v>4</v>
      </c>
      <c r="BF2208" s="4" t="s">
        <v>13</v>
      </c>
      <c r="BG2208" s="4" t="s">
        <v>6</v>
      </c>
      <c r="BH2208" s="4" t="s">
        <v>25</v>
      </c>
      <c r="BI2208" t="str">
        <f t="shared" si="174"/>
        <v>B</v>
      </c>
    </row>
    <row r="2209" spans="1:61" ht="15.75" customHeight="1" x14ac:dyDescent="0.2">
      <c r="A2209" s="4">
        <v>3014026</v>
      </c>
      <c r="B2209" s="4">
        <v>202852</v>
      </c>
      <c r="C2209" s="4" t="s">
        <v>6147</v>
      </c>
      <c r="D2209" s="4">
        <v>1250</v>
      </c>
      <c r="E2209" s="4">
        <v>1250</v>
      </c>
      <c r="F2209" s="4">
        <v>114</v>
      </c>
      <c r="G2209" s="7">
        <f>E2209+F2209-D2209</f>
        <v>114</v>
      </c>
      <c r="H2209" s="4" t="s">
        <v>2952</v>
      </c>
      <c r="I2209" s="4">
        <v>12000</v>
      </c>
      <c r="J2209" s="4" t="s">
        <v>4</v>
      </c>
      <c r="K2209" s="4" t="s">
        <v>13</v>
      </c>
      <c r="L2209" s="4" t="s">
        <v>6</v>
      </c>
      <c r="M2209" s="4" t="s">
        <v>29</v>
      </c>
      <c r="O2209" s="4"/>
      <c r="P2209" s="14">
        <v>6990558</v>
      </c>
      <c r="Q2209" s="12">
        <v>1235</v>
      </c>
      <c r="S2209" s="14">
        <v>4612868</v>
      </c>
      <c r="T2209" s="12">
        <v>37.1099999999999</v>
      </c>
      <c r="U2209">
        <f>SUM($T$2:T2209)</f>
        <v>3172445.4699999974</v>
      </c>
      <c r="W2209" s="16">
        <v>4612868</v>
      </c>
      <c r="X2209">
        <v>3172445.4699999974</v>
      </c>
      <c r="Y2209">
        <v>2208</v>
      </c>
      <c r="Z2209" s="18">
        <f t="shared" si="171"/>
        <v>7.6191714618037141</v>
      </c>
      <c r="AA2209" s="18">
        <f t="shared" si="172"/>
        <v>0.48378615249780893</v>
      </c>
      <c r="AB2209" t="str">
        <f t="shared" si="175"/>
        <v>B</v>
      </c>
      <c r="AI2209" s="14">
        <v>6990558</v>
      </c>
      <c r="AJ2209" s="12">
        <v>1235</v>
      </c>
      <c r="AK2209" s="12">
        <v>1235</v>
      </c>
      <c r="AL2209" s="12">
        <v>2500</v>
      </c>
      <c r="AN2209">
        <v>6990558</v>
      </c>
      <c r="AO2209">
        <v>1235</v>
      </c>
      <c r="AP2209">
        <v>1235</v>
      </c>
      <c r="AQ2209">
        <v>2500</v>
      </c>
      <c r="AR2209">
        <f t="shared" si="173"/>
        <v>0</v>
      </c>
      <c r="AV2209" s="4">
        <v>3014026</v>
      </c>
      <c r="AW2209" s="4">
        <v>202852</v>
      </c>
      <c r="AX2209" s="4" t="s">
        <v>6147</v>
      </c>
      <c r="AY2209" s="4">
        <v>1250</v>
      </c>
      <c r="AZ2209" s="4">
        <v>1250</v>
      </c>
      <c r="BA2209" s="4">
        <v>114</v>
      </c>
      <c r="BB2209" s="7">
        <f>AZ2209+BA2209-AY2209</f>
        <v>114</v>
      </c>
      <c r="BC2209" s="4" t="s">
        <v>2952</v>
      </c>
      <c r="BD2209" s="4">
        <v>12000</v>
      </c>
      <c r="BE2209" s="4" t="s">
        <v>4</v>
      </c>
      <c r="BF2209" s="4" t="s">
        <v>13</v>
      </c>
      <c r="BG2209" s="4" t="s">
        <v>6</v>
      </c>
      <c r="BH2209" s="4" t="s">
        <v>29</v>
      </c>
      <c r="BI2209" t="str">
        <f t="shared" si="174"/>
        <v>B</v>
      </c>
    </row>
    <row r="2210" spans="1:61" ht="15.75" customHeight="1" x14ac:dyDescent="0.2">
      <c r="A2210" s="4">
        <v>3016140</v>
      </c>
      <c r="B2210" s="4">
        <v>391016</v>
      </c>
      <c r="C2210" s="4" t="s">
        <v>6297</v>
      </c>
      <c r="D2210" s="4">
        <v>2500</v>
      </c>
      <c r="E2210" s="4">
        <v>2500</v>
      </c>
      <c r="F2210" s="4">
        <v>114</v>
      </c>
      <c r="G2210" s="7">
        <f>E2210+F2210-D2210</f>
        <v>114</v>
      </c>
      <c r="H2210" s="4" t="s">
        <v>6298</v>
      </c>
      <c r="I2210" s="4">
        <v>15000</v>
      </c>
      <c r="J2210" s="4" t="s">
        <v>4</v>
      </c>
      <c r="K2210" s="4" t="s">
        <v>8</v>
      </c>
      <c r="L2210" s="4" t="s">
        <v>6</v>
      </c>
      <c r="M2210" s="4" t="s">
        <v>20</v>
      </c>
      <c r="O2210" s="4"/>
      <c r="P2210" s="14">
        <v>6992441</v>
      </c>
      <c r="Q2210" s="12">
        <v>-5454.4</v>
      </c>
      <c r="S2210" s="14">
        <v>247488</v>
      </c>
      <c r="T2210" s="12">
        <v>36.099999999999909</v>
      </c>
      <c r="U2210">
        <f>SUM($T$2:T2210)</f>
        <v>3172481.5699999975</v>
      </c>
      <c r="W2210" s="16">
        <v>247488</v>
      </c>
      <c r="X2210">
        <v>3172481.5699999975</v>
      </c>
      <c r="Y2210">
        <v>2209</v>
      </c>
      <c r="Z2210" s="18">
        <f t="shared" si="171"/>
        <v>7.6192581621402127</v>
      </c>
      <c r="AA2210" s="18">
        <f t="shared" si="172"/>
        <v>0.48400525854513582</v>
      </c>
      <c r="AB2210" t="str">
        <f t="shared" si="175"/>
        <v>B</v>
      </c>
      <c r="AI2210" s="14">
        <v>6992441</v>
      </c>
      <c r="AJ2210" s="12">
        <v>-5454.4</v>
      </c>
      <c r="AK2210" s="12">
        <v>45.6</v>
      </c>
      <c r="AL2210" s="12">
        <v>1000</v>
      </c>
      <c r="AN2210">
        <v>6992441</v>
      </c>
      <c r="AO2210">
        <v>-5454.4</v>
      </c>
      <c r="AP2210">
        <v>45.6</v>
      </c>
      <c r="AQ2210">
        <v>1000</v>
      </c>
      <c r="AR2210">
        <f t="shared" si="173"/>
        <v>1</v>
      </c>
      <c r="AV2210" s="4">
        <v>3016140</v>
      </c>
      <c r="AW2210" s="4">
        <v>391016</v>
      </c>
      <c r="AX2210" s="4" t="s">
        <v>6297</v>
      </c>
      <c r="AY2210" s="4">
        <v>2500</v>
      </c>
      <c r="AZ2210" s="4">
        <v>2500</v>
      </c>
      <c r="BA2210" s="4">
        <v>114</v>
      </c>
      <c r="BB2210" s="7">
        <f>AZ2210+BA2210-AY2210</f>
        <v>114</v>
      </c>
      <c r="BC2210" s="4" t="s">
        <v>6298</v>
      </c>
      <c r="BD2210" s="4">
        <v>15000</v>
      </c>
      <c r="BE2210" s="4" t="s">
        <v>4</v>
      </c>
      <c r="BF2210" s="4" t="s">
        <v>8</v>
      </c>
      <c r="BG2210" s="4" t="s">
        <v>6</v>
      </c>
      <c r="BH2210" s="4" t="s">
        <v>20</v>
      </c>
      <c r="BI2210" t="str">
        <f t="shared" si="174"/>
        <v>A</v>
      </c>
    </row>
    <row r="2211" spans="1:61" ht="15.75" customHeight="1" x14ac:dyDescent="0.2">
      <c r="A2211" s="4">
        <v>3024974</v>
      </c>
      <c r="B2211" s="4">
        <v>7031312</v>
      </c>
      <c r="C2211" s="4" t="s">
        <v>6935</v>
      </c>
      <c r="D2211" s="4">
        <v>500</v>
      </c>
      <c r="E2211" s="4">
        <v>500</v>
      </c>
      <c r="F2211" s="4">
        <v>114</v>
      </c>
      <c r="G2211" s="7">
        <f>E2211+F2211-D2211</f>
        <v>114</v>
      </c>
      <c r="H2211" s="4" t="s">
        <v>6410</v>
      </c>
      <c r="I2211" s="4">
        <v>13000</v>
      </c>
      <c r="J2211" s="4" t="s">
        <v>4</v>
      </c>
      <c r="K2211" s="4" t="s">
        <v>8</v>
      </c>
      <c r="L2211" s="4" t="s">
        <v>6</v>
      </c>
      <c r="M2211" s="4" t="s">
        <v>64</v>
      </c>
      <c r="O2211" s="4"/>
      <c r="P2211" s="14">
        <v>6994898</v>
      </c>
      <c r="Q2211" s="12">
        <v>224</v>
      </c>
      <c r="S2211" s="14">
        <v>1756327</v>
      </c>
      <c r="T2211" s="12">
        <v>35.059999999999945</v>
      </c>
      <c r="U2211">
        <f>SUM($T$2:T2211)</f>
        <v>3172516.6299999976</v>
      </c>
      <c r="W2211" s="16">
        <v>1756327</v>
      </c>
      <c r="X2211">
        <v>3172516.6299999976</v>
      </c>
      <c r="Y2211">
        <v>2210</v>
      </c>
      <c r="Z2211" s="18">
        <f t="shared" si="171"/>
        <v>7.6193423647384853</v>
      </c>
      <c r="AA2211" s="18">
        <f t="shared" si="172"/>
        <v>0.48422436459246276</v>
      </c>
      <c r="AB2211" t="str">
        <f t="shared" si="175"/>
        <v>B</v>
      </c>
      <c r="AI2211" s="14">
        <v>6994898</v>
      </c>
      <c r="AJ2211" s="12">
        <v>224</v>
      </c>
      <c r="AK2211" s="12">
        <v>224</v>
      </c>
      <c r="AL2211" s="12">
        <v>1000</v>
      </c>
      <c r="AN2211">
        <v>6994898</v>
      </c>
      <c r="AO2211">
        <v>224</v>
      </c>
      <c r="AP2211">
        <v>224</v>
      </c>
      <c r="AQ2211">
        <v>1000</v>
      </c>
      <c r="AR2211">
        <f t="shared" si="173"/>
        <v>0</v>
      </c>
      <c r="AV2211" s="4">
        <v>3024974</v>
      </c>
      <c r="AW2211" s="4">
        <v>7031312</v>
      </c>
      <c r="AX2211" s="4" t="s">
        <v>6935</v>
      </c>
      <c r="AY2211" s="4">
        <v>500</v>
      </c>
      <c r="AZ2211" s="4">
        <v>500</v>
      </c>
      <c r="BA2211" s="4">
        <v>114</v>
      </c>
      <c r="BB2211" s="7">
        <f>AZ2211+BA2211-AY2211</f>
        <v>114</v>
      </c>
      <c r="BC2211" s="4" t="s">
        <v>6410</v>
      </c>
      <c r="BD2211" s="4">
        <v>13000</v>
      </c>
      <c r="BE2211" s="4" t="s">
        <v>4</v>
      </c>
      <c r="BF2211" s="4" t="s">
        <v>8</v>
      </c>
      <c r="BG2211" s="4" t="s">
        <v>6</v>
      </c>
      <c r="BH2211" s="4" t="s">
        <v>64</v>
      </c>
      <c r="BI2211" t="str">
        <f t="shared" si="174"/>
        <v>B</v>
      </c>
    </row>
    <row r="2212" spans="1:61" ht="15.75" customHeight="1" x14ac:dyDescent="0.2">
      <c r="A2212" s="4">
        <v>3029685</v>
      </c>
      <c r="B2212" s="4">
        <v>105253</v>
      </c>
      <c r="C2212" s="4" t="s">
        <v>7297</v>
      </c>
      <c r="D2212" s="4">
        <v>1000</v>
      </c>
      <c r="E2212" s="4">
        <v>1000</v>
      </c>
      <c r="F2212" s="4">
        <v>114</v>
      </c>
      <c r="G2212" s="7">
        <f>E2212+F2212-D2212</f>
        <v>114</v>
      </c>
      <c r="H2212" s="4" t="s">
        <v>7298</v>
      </c>
      <c r="I2212" s="4">
        <v>50000</v>
      </c>
      <c r="J2212" s="4" t="s">
        <v>4</v>
      </c>
      <c r="K2212" s="4" t="s">
        <v>8</v>
      </c>
      <c r="L2212" s="4" t="s">
        <v>6</v>
      </c>
      <c r="M2212" s="4" t="s">
        <v>76</v>
      </c>
      <c r="O2212" s="4"/>
      <c r="P2212" s="14">
        <v>6995605</v>
      </c>
      <c r="Q2212" s="12">
        <v>513</v>
      </c>
      <c r="S2212" s="14">
        <v>107362</v>
      </c>
      <c r="T2212" s="12">
        <v>34.960000000000036</v>
      </c>
      <c r="U2212">
        <f>SUM($T$2:T2212)</f>
        <v>3172551.5899999975</v>
      </c>
      <c r="W2212" s="16">
        <v>107362</v>
      </c>
      <c r="X2212">
        <v>3172551.5899999975</v>
      </c>
      <c r="Y2212">
        <v>2211</v>
      </c>
      <c r="Z2212" s="18">
        <f t="shared" si="171"/>
        <v>7.6194263271696201</v>
      </c>
      <c r="AA2212" s="18">
        <f t="shared" si="172"/>
        <v>0.48444347063978965</v>
      </c>
      <c r="AB2212" t="str">
        <f t="shared" si="175"/>
        <v>B</v>
      </c>
      <c r="AI2212" s="14">
        <v>6995605</v>
      </c>
      <c r="AJ2212" s="12">
        <v>513</v>
      </c>
      <c r="AK2212" s="12">
        <v>513</v>
      </c>
      <c r="AL2212" s="12">
        <v>1000</v>
      </c>
      <c r="AN2212">
        <v>6995605</v>
      </c>
      <c r="AO2212">
        <v>513</v>
      </c>
      <c r="AP2212">
        <v>513</v>
      </c>
      <c r="AQ2212">
        <v>1000</v>
      </c>
      <c r="AR2212">
        <f t="shared" si="173"/>
        <v>0</v>
      </c>
      <c r="AV2212" s="4">
        <v>3029685</v>
      </c>
      <c r="AW2212" s="4">
        <v>105253</v>
      </c>
      <c r="AX2212" s="4" t="s">
        <v>7297</v>
      </c>
      <c r="AY2212" s="4">
        <v>1000</v>
      </c>
      <c r="AZ2212" s="4">
        <v>1000</v>
      </c>
      <c r="BA2212" s="4">
        <v>114</v>
      </c>
      <c r="BB2212" s="7">
        <f>AZ2212+BA2212-AY2212</f>
        <v>114</v>
      </c>
      <c r="BC2212" s="4" t="s">
        <v>7298</v>
      </c>
      <c r="BD2212" s="4">
        <v>50000</v>
      </c>
      <c r="BE2212" s="4" t="s">
        <v>4</v>
      </c>
      <c r="BF2212" s="4" t="s">
        <v>8</v>
      </c>
      <c r="BG2212" s="4" t="s">
        <v>6</v>
      </c>
      <c r="BH2212" s="4" t="s">
        <v>76</v>
      </c>
      <c r="BI2212" t="str">
        <f t="shared" si="174"/>
        <v>B</v>
      </c>
    </row>
    <row r="2213" spans="1:61" ht="15.75" customHeight="1" x14ac:dyDescent="0.2">
      <c r="A2213" s="4">
        <v>3031883</v>
      </c>
      <c r="B2213" s="4">
        <v>8958062</v>
      </c>
      <c r="C2213" s="4" t="s">
        <v>7479</v>
      </c>
      <c r="D2213" s="4">
        <v>1000</v>
      </c>
      <c r="E2213" s="4">
        <v>1000</v>
      </c>
      <c r="F2213" s="4">
        <v>114</v>
      </c>
      <c r="G2213" s="7">
        <f>E2213+F2213-D2213</f>
        <v>114</v>
      </c>
      <c r="H2213" s="4" t="s">
        <v>3426</v>
      </c>
      <c r="I2213" s="4">
        <v>20000</v>
      </c>
      <c r="J2213" s="4" t="s">
        <v>4</v>
      </c>
      <c r="K2213" s="4" t="s">
        <v>13</v>
      </c>
      <c r="L2213" s="4" t="s">
        <v>6</v>
      </c>
      <c r="M2213" s="4" t="s">
        <v>17</v>
      </c>
      <c r="O2213" s="4"/>
      <c r="P2213" s="14">
        <v>6996074</v>
      </c>
      <c r="Q2213" s="12">
        <v>231</v>
      </c>
      <c r="S2213" s="14">
        <v>316449</v>
      </c>
      <c r="T2213" s="12">
        <v>34.200000000000045</v>
      </c>
      <c r="U2213">
        <f>SUM($T$2:T2213)</f>
        <v>3172585.7899999977</v>
      </c>
      <c r="W2213" s="16">
        <v>316449</v>
      </c>
      <c r="X2213">
        <v>3172585.7899999977</v>
      </c>
      <c r="Y2213">
        <v>2212</v>
      </c>
      <c r="Z2213" s="18">
        <f t="shared" si="171"/>
        <v>7.6195084643305133</v>
      </c>
      <c r="AA2213" s="18">
        <f t="shared" si="172"/>
        <v>0.48466257668711654</v>
      </c>
      <c r="AB2213" t="str">
        <f t="shared" si="175"/>
        <v>B</v>
      </c>
      <c r="AI2213" s="14">
        <v>6996074</v>
      </c>
      <c r="AJ2213" s="12">
        <v>231</v>
      </c>
      <c r="AK2213" s="12">
        <v>231</v>
      </c>
      <c r="AL2213" s="12">
        <v>2000</v>
      </c>
      <c r="AN2213">
        <v>6996074</v>
      </c>
      <c r="AO2213">
        <v>231</v>
      </c>
      <c r="AP2213">
        <v>231</v>
      </c>
      <c r="AQ2213">
        <v>2000</v>
      </c>
      <c r="AR2213">
        <f t="shared" si="173"/>
        <v>0</v>
      </c>
      <c r="AV2213" s="4">
        <v>3031883</v>
      </c>
      <c r="AW2213" s="4">
        <v>8958062</v>
      </c>
      <c r="AX2213" s="4" t="s">
        <v>7479</v>
      </c>
      <c r="AY2213" s="4">
        <v>1000</v>
      </c>
      <c r="AZ2213" s="4">
        <v>1000</v>
      </c>
      <c r="BA2213" s="4">
        <v>114</v>
      </c>
      <c r="BB2213" s="7">
        <f>AZ2213+BA2213-AY2213</f>
        <v>114</v>
      </c>
      <c r="BC2213" s="4" t="s">
        <v>3426</v>
      </c>
      <c r="BD2213" s="4">
        <v>20000</v>
      </c>
      <c r="BE2213" s="4" t="s">
        <v>4</v>
      </c>
      <c r="BF2213" s="4" t="s">
        <v>13</v>
      </c>
      <c r="BG2213" s="4" t="s">
        <v>6</v>
      </c>
      <c r="BH2213" s="4" t="s">
        <v>17</v>
      </c>
      <c r="BI2213" t="str">
        <f t="shared" si="174"/>
        <v>B</v>
      </c>
    </row>
    <row r="2214" spans="1:61" ht="15.75" customHeight="1" x14ac:dyDescent="0.2">
      <c r="A2214" s="4">
        <v>3033465</v>
      </c>
      <c r="B2214" s="4">
        <v>7691755</v>
      </c>
      <c r="C2214" s="4" t="s">
        <v>7586</v>
      </c>
      <c r="D2214" s="4">
        <v>2500</v>
      </c>
      <c r="E2214" s="4">
        <v>2500</v>
      </c>
      <c r="F2214" s="4">
        <v>114</v>
      </c>
      <c r="G2214" s="7">
        <f>E2214+F2214-D2214</f>
        <v>114</v>
      </c>
      <c r="H2214" s="4" t="s">
        <v>684</v>
      </c>
      <c r="I2214" s="4">
        <v>30000</v>
      </c>
      <c r="J2214" s="4" t="s">
        <v>32</v>
      </c>
      <c r="K2214" s="4" t="s">
        <v>8</v>
      </c>
      <c r="M2214" s="4" t="s">
        <v>10</v>
      </c>
      <c r="O2214" s="4"/>
      <c r="P2214" s="14">
        <v>6997698</v>
      </c>
      <c r="Q2214" s="12">
        <v>-2299.9</v>
      </c>
      <c r="S2214" s="14">
        <v>334375</v>
      </c>
      <c r="T2214" s="12">
        <v>34.200000000000045</v>
      </c>
      <c r="U2214">
        <f>SUM($T$2:T2214)</f>
        <v>3172619.9899999979</v>
      </c>
      <c r="W2214" s="16">
        <v>334375</v>
      </c>
      <c r="X2214">
        <v>3172619.9899999979</v>
      </c>
      <c r="Y2214">
        <v>2213</v>
      </c>
      <c r="Z2214" s="18">
        <f t="shared" si="171"/>
        <v>7.6195906014914065</v>
      </c>
      <c r="AA2214" s="18">
        <f t="shared" si="172"/>
        <v>0.48488168273444349</v>
      </c>
      <c r="AB2214" t="str">
        <f t="shared" si="175"/>
        <v>B</v>
      </c>
      <c r="AI2214" s="14">
        <v>6997698</v>
      </c>
      <c r="AJ2214" s="12">
        <v>-2299.9</v>
      </c>
      <c r="AK2214" s="12">
        <v>0.1</v>
      </c>
      <c r="AL2214" s="12">
        <v>500</v>
      </c>
      <c r="AN2214">
        <v>6997698</v>
      </c>
      <c r="AO2214">
        <v>-2299.9</v>
      </c>
      <c r="AP2214">
        <v>0.1</v>
      </c>
      <c r="AQ2214">
        <v>500</v>
      </c>
      <c r="AR2214">
        <f t="shared" si="173"/>
        <v>1</v>
      </c>
      <c r="AV2214" s="4">
        <v>3033465</v>
      </c>
      <c r="AW2214" s="4">
        <v>7691755</v>
      </c>
      <c r="AX2214" s="4" t="s">
        <v>7586</v>
      </c>
      <c r="AY2214" s="4">
        <v>2500</v>
      </c>
      <c r="AZ2214" s="4">
        <v>2500</v>
      </c>
      <c r="BA2214" s="4">
        <v>114</v>
      </c>
      <c r="BB2214" s="7">
        <f>AZ2214+BA2214-AY2214</f>
        <v>114</v>
      </c>
      <c r="BC2214" s="4" t="s">
        <v>684</v>
      </c>
      <c r="BD2214" s="4">
        <v>30000</v>
      </c>
      <c r="BE2214" s="4" t="s">
        <v>32</v>
      </c>
      <c r="BF2214" s="4" t="s">
        <v>8</v>
      </c>
      <c r="BH2214" s="4" t="s">
        <v>10</v>
      </c>
      <c r="BI2214" t="str">
        <f t="shared" si="174"/>
        <v>A</v>
      </c>
    </row>
    <row r="2215" spans="1:61" ht="15.75" customHeight="1" x14ac:dyDescent="0.2">
      <c r="A2215" s="4">
        <v>3034683</v>
      </c>
      <c r="B2215" s="4">
        <v>8953099</v>
      </c>
      <c r="C2215" s="4" t="s">
        <v>7676</v>
      </c>
      <c r="D2215" s="4">
        <v>1000</v>
      </c>
      <c r="E2215" s="4">
        <v>1000</v>
      </c>
      <c r="F2215" s="4">
        <v>114</v>
      </c>
      <c r="G2215" s="7">
        <f>E2215+F2215-D2215</f>
        <v>114</v>
      </c>
      <c r="H2215" s="4" t="s">
        <v>1578</v>
      </c>
      <c r="I2215" s="4">
        <v>20000</v>
      </c>
      <c r="J2215" s="4" t="s">
        <v>4</v>
      </c>
      <c r="K2215" s="4" t="s">
        <v>13</v>
      </c>
      <c r="L2215" s="4" t="s">
        <v>6</v>
      </c>
      <c r="M2215" s="4" t="s">
        <v>52</v>
      </c>
      <c r="O2215" s="4"/>
      <c r="P2215" s="14">
        <v>6999000</v>
      </c>
      <c r="Q2215" s="12">
        <v>974.69999999999982</v>
      </c>
      <c r="S2215" s="14">
        <v>374676</v>
      </c>
      <c r="T2215" s="12">
        <v>34.200000000000045</v>
      </c>
      <c r="U2215">
        <f>SUM($T$2:T2215)</f>
        <v>3172654.1899999981</v>
      </c>
      <c r="W2215" s="16">
        <v>374676</v>
      </c>
      <c r="X2215">
        <v>3172654.1899999981</v>
      </c>
      <c r="Y2215">
        <v>2214</v>
      </c>
      <c r="Z2215" s="18">
        <f t="shared" si="171"/>
        <v>7.6196727386523007</v>
      </c>
      <c r="AA2215" s="18">
        <f t="shared" si="172"/>
        <v>0.48510078878177038</v>
      </c>
      <c r="AB2215" t="str">
        <f t="shared" si="175"/>
        <v>B</v>
      </c>
      <c r="AI2215" s="14">
        <v>6999000</v>
      </c>
      <c r="AJ2215" s="12">
        <v>974.69999999999982</v>
      </c>
      <c r="AK2215" s="12">
        <v>974.7</v>
      </c>
      <c r="AL2215" s="12">
        <v>1500</v>
      </c>
      <c r="AN2215">
        <v>6999000</v>
      </c>
      <c r="AO2215">
        <v>974.69999999999982</v>
      </c>
      <c r="AP2215">
        <v>974.7</v>
      </c>
      <c r="AQ2215">
        <v>1500</v>
      </c>
      <c r="AR2215">
        <f t="shared" si="173"/>
        <v>0</v>
      </c>
      <c r="AV2215" s="4">
        <v>3034683</v>
      </c>
      <c r="AW2215" s="4">
        <v>8953099</v>
      </c>
      <c r="AX2215" s="4" t="s">
        <v>7676</v>
      </c>
      <c r="AY2215" s="4">
        <v>1000</v>
      </c>
      <c r="AZ2215" s="4">
        <v>1000</v>
      </c>
      <c r="BA2215" s="4">
        <v>114</v>
      </c>
      <c r="BB2215" s="7">
        <f>AZ2215+BA2215-AY2215</f>
        <v>114</v>
      </c>
      <c r="BC2215" s="4" t="s">
        <v>1578</v>
      </c>
      <c r="BD2215" s="4">
        <v>20000</v>
      </c>
      <c r="BE2215" s="4" t="s">
        <v>4</v>
      </c>
      <c r="BF2215" s="4" t="s">
        <v>13</v>
      </c>
      <c r="BG2215" s="4" t="s">
        <v>6</v>
      </c>
      <c r="BH2215" s="4" t="s">
        <v>52</v>
      </c>
      <c r="BI2215" t="str">
        <f t="shared" si="174"/>
        <v>B</v>
      </c>
    </row>
    <row r="2216" spans="1:61" ht="15.75" customHeight="1" x14ac:dyDescent="0.2">
      <c r="A2216" s="4">
        <v>3051210</v>
      </c>
      <c r="B2216" s="4">
        <v>4627484</v>
      </c>
      <c r="C2216" s="4" t="s">
        <v>8823</v>
      </c>
      <c r="D2216" s="4">
        <v>3000</v>
      </c>
      <c r="E2216" s="4">
        <v>3000</v>
      </c>
      <c r="F2216" s="4">
        <v>114</v>
      </c>
      <c r="G2216" s="7">
        <f>E2216+F2216-D2216</f>
        <v>114</v>
      </c>
      <c r="H2216" s="4" t="s">
        <v>4847</v>
      </c>
      <c r="I2216" s="4">
        <v>27000</v>
      </c>
      <c r="J2216" s="4" t="s">
        <v>4</v>
      </c>
      <c r="K2216" s="4" t="s">
        <v>8</v>
      </c>
      <c r="L2216" s="4" t="s">
        <v>6</v>
      </c>
      <c r="M2216" s="4" t="s">
        <v>20</v>
      </c>
      <c r="O2216" s="4"/>
      <c r="P2216" s="14">
        <v>7000302</v>
      </c>
      <c r="Q2216" s="12">
        <v>294.64999999999998</v>
      </c>
      <c r="S2216" s="14">
        <v>381184</v>
      </c>
      <c r="T2216" s="12">
        <v>34.200000000000045</v>
      </c>
      <c r="U2216">
        <f>SUM($T$2:T2216)</f>
        <v>3172688.3899999983</v>
      </c>
      <c r="W2216" s="16">
        <v>381184</v>
      </c>
      <c r="X2216">
        <v>3172688.3899999983</v>
      </c>
      <c r="Y2216">
        <v>2215</v>
      </c>
      <c r="Z2216" s="18">
        <f t="shared" si="171"/>
        <v>7.6197548758131939</v>
      </c>
      <c r="AA2216" s="18">
        <f t="shared" si="172"/>
        <v>0.48531989482909726</v>
      </c>
      <c r="AB2216" t="str">
        <f t="shared" si="175"/>
        <v>B</v>
      </c>
      <c r="AI2216" s="14">
        <v>7000302</v>
      </c>
      <c r="AJ2216" s="12">
        <v>294.64999999999998</v>
      </c>
      <c r="AK2216" s="12">
        <v>294.64999999999998</v>
      </c>
      <c r="AL2216" s="12">
        <v>2000</v>
      </c>
      <c r="AN2216">
        <v>7000302</v>
      </c>
      <c r="AO2216">
        <v>294.64999999999998</v>
      </c>
      <c r="AP2216">
        <v>294.64999999999998</v>
      </c>
      <c r="AQ2216">
        <v>2000</v>
      </c>
      <c r="AR2216">
        <f t="shared" si="173"/>
        <v>0</v>
      </c>
      <c r="AV2216" s="4">
        <v>3051210</v>
      </c>
      <c r="AW2216" s="4">
        <v>4627484</v>
      </c>
      <c r="AX2216" s="4" t="s">
        <v>8823</v>
      </c>
      <c r="AY2216" s="4">
        <v>3000</v>
      </c>
      <c r="AZ2216" s="4">
        <v>3000</v>
      </c>
      <c r="BA2216" s="4">
        <v>114</v>
      </c>
      <c r="BB2216" s="7">
        <f>AZ2216+BA2216-AY2216</f>
        <v>114</v>
      </c>
      <c r="BC2216" s="4" t="s">
        <v>4847</v>
      </c>
      <c r="BD2216" s="4">
        <v>27000</v>
      </c>
      <c r="BE2216" s="4" t="s">
        <v>4</v>
      </c>
      <c r="BF2216" s="4" t="s">
        <v>8</v>
      </c>
      <c r="BG2216" s="4" t="s">
        <v>6</v>
      </c>
      <c r="BH2216" s="4" t="s">
        <v>20</v>
      </c>
      <c r="BI2216" t="str">
        <f t="shared" si="174"/>
        <v>B</v>
      </c>
    </row>
    <row r="2217" spans="1:61" ht="15.75" customHeight="1" x14ac:dyDescent="0.2">
      <c r="A2217" s="4">
        <v>2994265</v>
      </c>
      <c r="B2217" s="4">
        <v>8787794</v>
      </c>
      <c r="C2217" s="4" t="s">
        <v>4591</v>
      </c>
      <c r="D2217" s="4">
        <v>2200</v>
      </c>
      <c r="E2217" s="4">
        <v>2200</v>
      </c>
      <c r="F2217" s="4">
        <v>112.86</v>
      </c>
      <c r="G2217" s="7">
        <f>E2217+F2217-D2217</f>
        <v>112.86000000000013</v>
      </c>
      <c r="H2217" s="4" t="s">
        <v>4334</v>
      </c>
      <c r="I2217" s="4">
        <v>7000</v>
      </c>
      <c r="J2217" s="4" t="s">
        <v>4</v>
      </c>
      <c r="K2217" s="4" t="s">
        <v>13</v>
      </c>
      <c r="M2217" s="4" t="s">
        <v>12</v>
      </c>
      <c r="O2217" s="4"/>
      <c r="P2217" s="14">
        <v>7006847</v>
      </c>
      <c r="Q2217" s="12">
        <v>3952</v>
      </c>
      <c r="S2217" s="14">
        <v>6456570</v>
      </c>
      <c r="T2217" s="12">
        <v>34.200000000000045</v>
      </c>
      <c r="U2217">
        <f>SUM($T$2:T2217)</f>
        <v>3172722.5899999985</v>
      </c>
      <c r="W2217" s="16">
        <v>6456570</v>
      </c>
      <c r="X2217">
        <v>3172722.5899999985</v>
      </c>
      <c r="Y2217">
        <v>2216</v>
      </c>
      <c r="Z2217" s="18">
        <f t="shared" si="171"/>
        <v>7.6198370129740871</v>
      </c>
      <c r="AA2217" s="18">
        <f t="shared" si="172"/>
        <v>0.48553900087642421</v>
      </c>
      <c r="AB2217" t="str">
        <f t="shared" si="175"/>
        <v>B</v>
      </c>
      <c r="AI2217" s="14">
        <v>7006847</v>
      </c>
      <c r="AJ2217" s="12">
        <v>3952</v>
      </c>
      <c r="AK2217" s="12">
        <v>3952</v>
      </c>
      <c r="AL2217" s="12">
        <v>10000</v>
      </c>
      <c r="AN2217">
        <v>7006847</v>
      </c>
      <c r="AO2217">
        <v>3952</v>
      </c>
      <c r="AP2217">
        <v>3952</v>
      </c>
      <c r="AQ2217">
        <v>10000</v>
      </c>
      <c r="AR2217">
        <f t="shared" si="173"/>
        <v>0</v>
      </c>
      <c r="AV2217" s="4">
        <v>2994265</v>
      </c>
      <c r="AW2217" s="4">
        <v>8787794</v>
      </c>
      <c r="AX2217" s="4" t="s">
        <v>4591</v>
      </c>
      <c r="AY2217" s="4">
        <v>2200</v>
      </c>
      <c r="AZ2217" s="4">
        <v>2200</v>
      </c>
      <c r="BA2217" s="4">
        <v>112.86</v>
      </c>
      <c r="BB2217" s="7">
        <f>AZ2217+BA2217-AY2217</f>
        <v>112.86000000000013</v>
      </c>
      <c r="BC2217" s="4" t="s">
        <v>4334</v>
      </c>
      <c r="BD2217" s="4">
        <v>7000</v>
      </c>
      <c r="BE2217" s="4" t="s">
        <v>4</v>
      </c>
      <c r="BF2217" s="4" t="s">
        <v>13</v>
      </c>
      <c r="BH2217" s="4" t="s">
        <v>12</v>
      </c>
      <c r="BI2217" t="str">
        <f t="shared" si="174"/>
        <v>B</v>
      </c>
    </row>
    <row r="2218" spans="1:61" ht="15.75" customHeight="1" x14ac:dyDescent="0.2">
      <c r="A2218" s="4">
        <v>2964158</v>
      </c>
      <c r="B2218" s="4">
        <v>5656806</v>
      </c>
      <c r="C2218" s="4" t="s">
        <v>1956</v>
      </c>
      <c r="D2218" s="4">
        <v>6550</v>
      </c>
      <c r="E2218" s="4">
        <v>6550</v>
      </c>
      <c r="F2218" s="4">
        <v>112.01</v>
      </c>
      <c r="G2218" s="7">
        <f>E2218+F2218-D2218</f>
        <v>112.01000000000022</v>
      </c>
      <c r="H2218" s="4" t="s">
        <v>346</v>
      </c>
      <c r="I2218" s="4">
        <v>15000</v>
      </c>
      <c r="J2218" s="4" t="s">
        <v>4</v>
      </c>
      <c r="K2218" s="4" t="s">
        <v>13</v>
      </c>
      <c r="L2218" s="4" t="s">
        <v>6</v>
      </c>
      <c r="M2218" s="4" t="s">
        <v>65</v>
      </c>
      <c r="O2218" s="4"/>
      <c r="P2218" s="14">
        <v>7010074</v>
      </c>
      <c r="Q2218" s="12">
        <v>216.59999999999991</v>
      </c>
      <c r="S2218" s="14">
        <v>7689144</v>
      </c>
      <c r="T2218" s="12">
        <v>34.200000000000045</v>
      </c>
      <c r="U2218">
        <f>SUM($T$2:T2218)</f>
        <v>3172756.7899999986</v>
      </c>
      <c r="W2218" s="16">
        <v>7689144</v>
      </c>
      <c r="X2218">
        <v>3172756.7899999986</v>
      </c>
      <c r="Y2218">
        <v>2217</v>
      </c>
      <c r="Z2218" s="18">
        <f t="shared" si="171"/>
        <v>7.6199191501349812</v>
      </c>
      <c r="AA2218" s="18">
        <f t="shared" si="172"/>
        <v>0.4857581069237511</v>
      </c>
      <c r="AB2218" t="str">
        <f t="shared" si="175"/>
        <v>B</v>
      </c>
      <c r="AI2218" s="14">
        <v>7010074</v>
      </c>
      <c r="AJ2218" s="12">
        <v>216.59999999999991</v>
      </c>
      <c r="AK2218" s="12">
        <v>216.6</v>
      </c>
      <c r="AL2218" s="12">
        <v>1000</v>
      </c>
      <c r="AN2218">
        <v>7010074</v>
      </c>
      <c r="AO2218">
        <v>216.59999999999991</v>
      </c>
      <c r="AP2218">
        <v>216.6</v>
      </c>
      <c r="AQ2218">
        <v>1000</v>
      </c>
      <c r="AR2218">
        <f t="shared" si="173"/>
        <v>0</v>
      </c>
      <c r="AV2218" s="4">
        <v>2964158</v>
      </c>
      <c r="AW2218" s="4">
        <v>5656806</v>
      </c>
      <c r="AX2218" s="4" t="s">
        <v>1956</v>
      </c>
      <c r="AY2218" s="4">
        <v>6550</v>
      </c>
      <c r="AZ2218" s="4">
        <v>6550</v>
      </c>
      <c r="BA2218" s="4">
        <v>112.01</v>
      </c>
      <c r="BB2218" s="7">
        <f>AZ2218+BA2218-AY2218</f>
        <v>112.01000000000022</v>
      </c>
      <c r="BC2218" s="4" t="s">
        <v>346</v>
      </c>
      <c r="BD2218" s="4">
        <v>15000</v>
      </c>
      <c r="BE2218" s="4" t="s">
        <v>4</v>
      </c>
      <c r="BF2218" s="4" t="s">
        <v>13</v>
      </c>
      <c r="BG2218" s="4" t="s">
        <v>6</v>
      </c>
      <c r="BH2218" s="4" t="s">
        <v>65</v>
      </c>
      <c r="BI2218" t="str">
        <f t="shared" si="174"/>
        <v>C</v>
      </c>
    </row>
    <row r="2219" spans="1:61" ht="15.75" customHeight="1" x14ac:dyDescent="0.2">
      <c r="A2219" s="4">
        <v>3035320</v>
      </c>
      <c r="B2219" s="4">
        <v>263680</v>
      </c>
      <c r="C2219" s="4" t="s">
        <v>7727</v>
      </c>
      <c r="D2219" s="4">
        <v>4000</v>
      </c>
      <c r="E2219" s="4">
        <v>4000</v>
      </c>
      <c r="F2219" s="4">
        <v>112</v>
      </c>
      <c r="G2219" s="7">
        <f>E2219+F2219-D2219</f>
        <v>112</v>
      </c>
      <c r="H2219" s="4" t="s">
        <v>544</v>
      </c>
      <c r="I2219" s="4">
        <v>21000</v>
      </c>
      <c r="J2219" s="4" t="s">
        <v>4</v>
      </c>
      <c r="K2219" s="4" t="s">
        <v>5</v>
      </c>
      <c r="L2219" s="4" t="s">
        <v>201</v>
      </c>
      <c r="M2219" s="4" t="s">
        <v>64</v>
      </c>
      <c r="O2219" s="4"/>
      <c r="P2219" s="14">
        <v>7010144</v>
      </c>
      <c r="Q2219" s="12">
        <v>540</v>
      </c>
      <c r="S2219" s="14">
        <v>1848169</v>
      </c>
      <c r="T2219" s="12">
        <v>33.389999999999986</v>
      </c>
      <c r="U2219">
        <f>SUM($T$2:T2219)</f>
        <v>3172790.1799999988</v>
      </c>
      <c r="W2219" s="16">
        <v>1848169</v>
      </c>
      <c r="X2219">
        <v>3172790.1799999988</v>
      </c>
      <c r="Y2219">
        <v>2218</v>
      </c>
      <c r="Z2219" s="18">
        <f t="shared" si="171"/>
        <v>7.6199993419420631</v>
      </c>
      <c r="AA2219" s="18">
        <f t="shared" si="172"/>
        <v>0.48597721297107799</v>
      </c>
      <c r="AB2219" t="str">
        <f t="shared" si="175"/>
        <v>B</v>
      </c>
      <c r="AI2219" s="14">
        <v>7010144</v>
      </c>
      <c r="AJ2219" s="12">
        <v>540</v>
      </c>
      <c r="AK2219" s="12">
        <v>540</v>
      </c>
      <c r="AL2219" s="12">
        <v>2000</v>
      </c>
      <c r="AN2219">
        <v>7010144</v>
      </c>
      <c r="AO2219">
        <v>540</v>
      </c>
      <c r="AP2219">
        <v>540</v>
      </c>
      <c r="AQ2219">
        <v>2000</v>
      </c>
      <c r="AR2219">
        <f t="shared" si="173"/>
        <v>0</v>
      </c>
      <c r="AV2219" s="4">
        <v>3035320</v>
      </c>
      <c r="AW2219" s="4">
        <v>263680</v>
      </c>
      <c r="AX2219" s="4" t="s">
        <v>7727</v>
      </c>
      <c r="AY2219" s="4">
        <v>4000</v>
      </c>
      <c r="AZ2219" s="4">
        <v>4000</v>
      </c>
      <c r="BA2219" s="4">
        <v>112</v>
      </c>
      <c r="BB2219" s="7">
        <f>AZ2219+BA2219-AY2219</f>
        <v>112</v>
      </c>
      <c r="BC2219" s="4" t="s">
        <v>544</v>
      </c>
      <c r="BD2219" s="4">
        <v>21000</v>
      </c>
      <c r="BE2219" s="4" t="s">
        <v>4</v>
      </c>
      <c r="BF2219" s="4" t="s">
        <v>5</v>
      </c>
      <c r="BG2219" s="4" t="s">
        <v>201</v>
      </c>
      <c r="BH2219" s="4" t="s">
        <v>64</v>
      </c>
      <c r="BI2219" t="str">
        <f t="shared" si="174"/>
        <v>A</v>
      </c>
    </row>
    <row r="2220" spans="1:61" ht="15.75" customHeight="1" x14ac:dyDescent="0.2">
      <c r="A2220" s="4">
        <v>3039051</v>
      </c>
      <c r="B2220" s="4">
        <v>119358</v>
      </c>
      <c r="C2220" s="4" t="s">
        <v>7985</v>
      </c>
      <c r="D2220" s="4">
        <v>1000</v>
      </c>
      <c r="E2220" s="4">
        <v>1000</v>
      </c>
      <c r="F2220" s="4">
        <v>112</v>
      </c>
      <c r="G2220" s="7">
        <f>E2220+F2220-D2220</f>
        <v>112</v>
      </c>
      <c r="H2220" s="4" t="s">
        <v>7986</v>
      </c>
      <c r="I2220" s="4">
        <v>12000</v>
      </c>
      <c r="J2220" s="4" t="s">
        <v>4</v>
      </c>
      <c r="K2220" s="4" t="s">
        <v>22</v>
      </c>
      <c r="L2220" s="4" t="s">
        <v>9</v>
      </c>
      <c r="M2220" s="4" t="s">
        <v>23</v>
      </c>
      <c r="O2220" s="4"/>
      <c r="P2220" s="14">
        <v>7011152</v>
      </c>
      <c r="Q2220" s="12">
        <v>2620</v>
      </c>
      <c r="S2220" s="14">
        <v>78990</v>
      </c>
      <c r="T2220" s="12">
        <v>32</v>
      </c>
      <c r="U2220">
        <f>SUM($T$2:T2220)</f>
        <v>3172822.1799999988</v>
      </c>
      <c r="W2220" s="16">
        <v>78990</v>
      </c>
      <c r="X2220">
        <v>3172822.1799999988</v>
      </c>
      <c r="Y2220">
        <v>2219</v>
      </c>
      <c r="Z2220" s="18">
        <f t="shared" si="171"/>
        <v>7.6200761954259404</v>
      </c>
      <c r="AA2220" s="18">
        <f t="shared" si="172"/>
        <v>0.48619631901840493</v>
      </c>
      <c r="AB2220" t="str">
        <f t="shared" si="175"/>
        <v>B</v>
      </c>
      <c r="AI2220" s="14">
        <v>7011152</v>
      </c>
      <c r="AJ2220" s="12">
        <v>2620</v>
      </c>
      <c r="AK2220" s="12">
        <v>2620</v>
      </c>
      <c r="AL2220" s="12">
        <v>10000</v>
      </c>
      <c r="AN2220">
        <v>7011152</v>
      </c>
      <c r="AO2220">
        <v>2620</v>
      </c>
      <c r="AP2220">
        <v>2620</v>
      </c>
      <c r="AQ2220">
        <v>10000</v>
      </c>
      <c r="AR2220">
        <f t="shared" si="173"/>
        <v>0</v>
      </c>
      <c r="AV2220" s="4">
        <v>3039051</v>
      </c>
      <c r="AW2220" s="4">
        <v>119358</v>
      </c>
      <c r="AX2220" s="4" t="s">
        <v>7985</v>
      </c>
      <c r="AY2220" s="4">
        <v>1000</v>
      </c>
      <c r="AZ2220" s="4">
        <v>1000</v>
      </c>
      <c r="BA2220" s="4">
        <v>112</v>
      </c>
      <c r="BB2220" s="7">
        <f>AZ2220+BA2220-AY2220</f>
        <v>112</v>
      </c>
      <c r="BC2220" s="4" t="s">
        <v>7986</v>
      </c>
      <c r="BD2220" s="4">
        <v>12000</v>
      </c>
      <c r="BE2220" s="4" t="s">
        <v>4</v>
      </c>
      <c r="BF2220" s="4" t="s">
        <v>22</v>
      </c>
      <c r="BG2220" s="4" t="s">
        <v>9</v>
      </c>
      <c r="BH2220" s="4" t="s">
        <v>23</v>
      </c>
      <c r="BI2220" t="str">
        <f t="shared" si="174"/>
        <v>B</v>
      </c>
    </row>
    <row r="2221" spans="1:61" ht="15.75" customHeight="1" x14ac:dyDescent="0.2">
      <c r="A2221" s="4">
        <v>3042411</v>
      </c>
      <c r="B2221" s="4">
        <v>5158637</v>
      </c>
      <c r="C2221" s="4" t="s">
        <v>8249</v>
      </c>
      <c r="D2221" s="4">
        <v>1000</v>
      </c>
      <c r="E2221" s="4">
        <v>1000</v>
      </c>
      <c r="F2221" s="4">
        <v>112</v>
      </c>
      <c r="G2221" s="7">
        <f>E2221+F2221-D2221</f>
        <v>112</v>
      </c>
      <c r="H2221" s="4" t="s">
        <v>1669</v>
      </c>
      <c r="I2221" s="4">
        <v>16000</v>
      </c>
      <c r="J2221" s="4" t="s">
        <v>4</v>
      </c>
      <c r="K2221" s="4" t="s">
        <v>5</v>
      </c>
      <c r="L2221" s="4" t="s">
        <v>6</v>
      </c>
      <c r="M2221" s="4" t="s">
        <v>25</v>
      </c>
      <c r="O2221" s="4"/>
      <c r="P2221" s="14">
        <v>7014722</v>
      </c>
      <c r="Q2221" s="12">
        <v>-3400</v>
      </c>
      <c r="S2221" s="14">
        <v>739660</v>
      </c>
      <c r="T2221" s="12">
        <v>30.75</v>
      </c>
      <c r="U2221">
        <f>SUM($T$2:T2221)</f>
        <v>3172852.9299999988</v>
      </c>
      <c r="W2221" s="16">
        <v>739660</v>
      </c>
      <c r="X2221">
        <v>3172852.9299999988</v>
      </c>
      <c r="Y2221">
        <v>2220</v>
      </c>
      <c r="Z2221" s="18">
        <f t="shared" si="171"/>
        <v>7.6201500468206023</v>
      </c>
      <c r="AA2221" s="18">
        <f t="shared" si="172"/>
        <v>0.48641542506573182</v>
      </c>
      <c r="AB2221" t="str">
        <f t="shared" si="175"/>
        <v>B</v>
      </c>
      <c r="AI2221" s="14">
        <v>7014722</v>
      </c>
      <c r="AJ2221" s="12">
        <v>-3400</v>
      </c>
      <c r="AK2221" s="12">
        <v>100</v>
      </c>
      <c r="AL2221" s="12">
        <v>0</v>
      </c>
      <c r="AN2221">
        <v>7014722</v>
      </c>
      <c r="AO2221">
        <v>-3400</v>
      </c>
      <c r="AP2221">
        <v>100</v>
      </c>
      <c r="AQ2221">
        <v>0</v>
      </c>
      <c r="AR2221">
        <f t="shared" si="173"/>
        <v>1</v>
      </c>
      <c r="AV2221" s="4">
        <v>3042411</v>
      </c>
      <c r="AW2221" s="4">
        <v>5158637</v>
      </c>
      <c r="AX2221" s="4" t="s">
        <v>8249</v>
      </c>
      <c r="AY2221" s="4">
        <v>1000</v>
      </c>
      <c r="AZ2221" s="4">
        <v>1000</v>
      </c>
      <c r="BA2221" s="4">
        <v>112</v>
      </c>
      <c r="BB2221" s="7">
        <f>AZ2221+BA2221-AY2221</f>
        <v>112</v>
      </c>
      <c r="BC2221" s="4" t="s">
        <v>1669</v>
      </c>
      <c r="BD2221" s="4">
        <v>16000</v>
      </c>
      <c r="BE2221" s="4" t="s">
        <v>4</v>
      </c>
      <c r="BF2221" s="4" t="s">
        <v>5</v>
      </c>
      <c r="BG2221" s="4" t="s">
        <v>6</v>
      </c>
      <c r="BH2221" s="4" t="s">
        <v>25</v>
      </c>
      <c r="BI2221" t="str">
        <f t="shared" si="174"/>
        <v>B</v>
      </c>
    </row>
    <row r="2222" spans="1:61" ht="15.75" customHeight="1" x14ac:dyDescent="0.2">
      <c r="A2222" s="4">
        <v>3043531</v>
      </c>
      <c r="B2222" s="4">
        <v>1761960</v>
      </c>
      <c r="C2222" s="4" t="s">
        <v>8315</v>
      </c>
      <c r="D2222" s="4">
        <v>2000</v>
      </c>
      <c r="E2222" s="4">
        <v>2000</v>
      </c>
      <c r="F2222" s="4">
        <v>112</v>
      </c>
      <c r="G2222" s="7">
        <f>E2222+F2222-D2222</f>
        <v>112</v>
      </c>
      <c r="H2222" s="4" t="s">
        <v>7567</v>
      </c>
      <c r="I2222" s="4">
        <v>600</v>
      </c>
      <c r="J2222" s="4" t="s">
        <v>4</v>
      </c>
      <c r="K2222" s="4" t="s">
        <v>8</v>
      </c>
      <c r="L2222" s="4" t="s">
        <v>6</v>
      </c>
      <c r="M2222" s="4" t="s">
        <v>111</v>
      </c>
      <c r="O2222" s="4"/>
      <c r="P2222" s="14">
        <v>7015016</v>
      </c>
      <c r="Q2222" s="12">
        <v>1.5</v>
      </c>
      <c r="S2222" s="14">
        <v>8520569</v>
      </c>
      <c r="T2222" s="12">
        <v>30.75</v>
      </c>
      <c r="U2222">
        <f>SUM($T$2:T2222)</f>
        <v>3172883.6799999988</v>
      </c>
      <c r="W2222" s="16">
        <v>8520569</v>
      </c>
      <c r="X2222">
        <v>3172883.6799999988</v>
      </c>
      <c r="Y2222">
        <v>2221</v>
      </c>
      <c r="Z2222" s="18">
        <f t="shared" si="171"/>
        <v>7.620223898215265</v>
      </c>
      <c r="AA2222" s="18">
        <f t="shared" si="172"/>
        <v>0.48663453111305871</v>
      </c>
      <c r="AB2222" t="str">
        <f t="shared" si="175"/>
        <v>B</v>
      </c>
      <c r="AI2222" s="14">
        <v>7015016</v>
      </c>
      <c r="AJ2222" s="12">
        <v>1.5</v>
      </c>
      <c r="AK2222" s="12">
        <v>1.5</v>
      </c>
      <c r="AL2222" s="12">
        <v>1000</v>
      </c>
      <c r="AN2222">
        <v>7015016</v>
      </c>
      <c r="AO2222">
        <v>1.5</v>
      </c>
      <c r="AP2222">
        <v>1.5</v>
      </c>
      <c r="AQ2222">
        <v>1000</v>
      </c>
      <c r="AR2222">
        <f t="shared" si="173"/>
        <v>0</v>
      </c>
      <c r="AV2222" s="4">
        <v>3043531</v>
      </c>
      <c r="AW2222" s="4">
        <v>1761960</v>
      </c>
      <c r="AX2222" s="4" t="s">
        <v>8315</v>
      </c>
      <c r="AY2222" s="4">
        <v>2000</v>
      </c>
      <c r="AZ2222" s="4">
        <v>2000</v>
      </c>
      <c r="BA2222" s="4">
        <v>112</v>
      </c>
      <c r="BB2222" s="7">
        <f>AZ2222+BA2222-AY2222</f>
        <v>112</v>
      </c>
      <c r="BC2222" s="4" t="s">
        <v>7567</v>
      </c>
      <c r="BD2222" s="4">
        <v>600</v>
      </c>
      <c r="BE2222" s="4" t="s">
        <v>4</v>
      </c>
      <c r="BF2222" s="4" t="s">
        <v>8</v>
      </c>
      <c r="BG2222" s="4" t="s">
        <v>6</v>
      </c>
      <c r="BH2222" s="4" t="s">
        <v>111</v>
      </c>
      <c r="BI2222" t="str">
        <f t="shared" si="174"/>
        <v>B</v>
      </c>
    </row>
    <row r="2223" spans="1:61" ht="15.75" customHeight="1" x14ac:dyDescent="0.2">
      <c r="A2223" s="4">
        <v>3040136</v>
      </c>
      <c r="B2223" s="4">
        <v>607296</v>
      </c>
      <c r="C2223" s="4" t="s">
        <v>8070</v>
      </c>
      <c r="D2223" s="4">
        <v>3100</v>
      </c>
      <c r="E2223" s="4">
        <v>3100</v>
      </c>
      <c r="F2223" s="4">
        <v>111.92</v>
      </c>
      <c r="G2223" s="7">
        <f>E2223+F2223-D2223</f>
        <v>111.92000000000007</v>
      </c>
      <c r="H2223" s="4" t="s">
        <v>4653</v>
      </c>
      <c r="I2223" s="4">
        <v>20000</v>
      </c>
      <c r="J2223" s="4" t="s">
        <v>4</v>
      </c>
      <c r="K2223" s="4" t="s">
        <v>8</v>
      </c>
      <c r="L2223" s="4" t="s">
        <v>14</v>
      </c>
      <c r="M2223" s="4" t="s">
        <v>64</v>
      </c>
      <c r="O2223" s="4"/>
      <c r="P2223" s="14">
        <v>7015310</v>
      </c>
      <c r="Q2223" s="12">
        <v>-2000</v>
      </c>
      <c r="S2223" s="14">
        <v>8971425</v>
      </c>
      <c r="T2223" s="12">
        <v>30.75</v>
      </c>
      <c r="U2223">
        <f>SUM($T$2:T2223)</f>
        <v>3172914.4299999988</v>
      </c>
      <c r="W2223" s="16">
        <v>8971425</v>
      </c>
      <c r="X2223">
        <v>3172914.4299999988</v>
      </c>
      <c r="Y2223">
        <v>2222</v>
      </c>
      <c r="Z2223" s="18">
        <f t="shared" si="171"/>
        <v>7.6202977496099278</v>
      </c>
      <c r="AA2223" s="18">
        <f t="shared" si="172"/>
        <v>0.4868536371603856</v>
      </c>
      <c r="AB2223" t="str">
        <f t="shared" si="175"/>
        <v>B</v>
      </c>
      <c r="AI2223" s="14">
        <v>7015310</v>
      </c>
      <c r="AJ2223" s="12">
        <v>-2000</v>
      </c>
      <c r="AK2223" s="12">
        <v>0</v>
      </c>
      <c r="AL2223" s="12">
        <v>0</v>
      </c>
      <c r="AN2223">
        <v>7015310</v>
      </c>
      <c r="AO2223">
        <v>-2000</v>
      </c>
      <c r="AP2223">
        <v>0</v>
      </c>
      <c r="AQ2223">
        <v>0</v>
      </c>
      <c r="AR2223">
        <f t="shared" si="173"/>
        <v>0</v>
      </c>
      <c r="AV2223" s="4">
        <v>3040136</v>
      </c>
      <c r="AW2223" s="4">
        <v>607296</v>
      </c>
      <c r="AX2223" s="4" t="s">
        <v>8070</v>
      </c>
      <c r="AY2223" s="4">
        <v>3100</v>
      </c>
      <c r="AZ2223" s="4">
        <v>3100</v>
      </c>
      <c r="BA2223" s="4">
        <v>111.92</v>
      </c>
      <c r="BB2223" s="7">
        <f>AZ2223+BA2223-AY2223</f>
        <v>111.92000000000007</v>
      </c>
      <c r="BC2223" s="4" t="s">
        <v>4653</v>
      </c>
      <c r="BD2223" s="4">
        <v>20000</v>
      </c>
      <c r="BE2223" s="4" t="s">
        <v>4</v>
      </c>
      <c r="BF2223" s="4" t="s">
        <v>8</v>
      </c>
      <c r="BG2223" s="4" t="s">
        <v>14</v>
      </c>
      <c r="BH2223" s="4" t="s">
        <v>64</v>
      </c>
      <c r="BI2223" t="str">
        <f t="shared" si="174"/>
        <v>B</v>
      </c>
    </row>
    <row r="2224" spans="1:61" ht="15.75" customHeight="1" x14ac:dyDescent="0.2">
      <c r="A2224" s="4">
        <v>2954498</v>
      </c>
      <c r="B2224" s="4">
        <v>1763985</v>
      </c>
      <c r="C2224" s="4" t="s">
        <v>1030</v>
      </c>
      <c r="D2224" s="4">
        <v>500</v>
      </c>
      <c r="E2224" s="4">
        <v>500</v>
      </c>
      <c r="F2224" s="4">
        <v>111.15</v>
      </c>
      <c r="G2224" s="7">
        <f>E2224+F2224-D2224</f>
        <v>111.14999999999998</v>
      </c>
      <c r="H2224" s="4" t="s">
        <v>472</v>
      </c>
      <c r="I2224" s="4">
        <v>8000</v>
      </c>
      <c r="J2224" s="4" t="s">
        <v>4</v>
      </c>
      <c r="K2224" s="4" t="s">
        <v>13</v>
      </c>
      <c r="L2224" s="4" t="s">
        <v>6</v>
      </c>
      <c r="M2224" s="4" t="s">
        <v>20</v>
      </c>
      <c r="O2224" s="4"/>
      <c r="P2224" s="14">
        <v>7015534</v>
      </c>
      <c r="Q2224" s="12">
        <v>2850</v>
      </c>
      <c r="S2224" s="14">
        <v>9021895</v>
      </c>
      <c r="T2224" s="12">
        <v>30.75</v>
      </c>
      <c r="U2224">
        <f>SUM($T$2:T2224)</f>
        <v>3172945.1799999988</v>
      </c>
      <c r="W2224" s="16">
        <v>9021895</v>
      </c>
      <c r="X2224">
        <v>3172945.1799999988</v>
      </c>
      <c r="Y2224">
        <v>2223</v>
      </c>
      <c r="Z2224" s="18">
        <f t="shared" si="171"/>
        <v>7.6203716010045905</v>
      </c>
      <c r="AA2224" s="18">
        <f t="shared" si="172"/>
        <v>0.48707274320771254</v>
      </c>
      <c r="AB2224" t="str">
        <f t="shared" si="175"/>
        <v>B</v>
      </c>
      <c r="AI2224" s="14">
        <v>7015534</v>
      </c>
      <c r="AJ2224" s="12">
        <v>2850</v>
      </c>
      <c r="AK2224" s="12">
        <v>2850</v>
      </c>
      <c r="AL2224" s="12">
        <v>10000</v>
      </c>
      <c r="AN2224">
        <v>7015534</v>
      </c>
      <c r="AO2224">
        <v>2850</v>
      </c>
      <c r="AP2224">
        <v>2850</v>
      </c>
      <c r="AQ2224">
        <v>10000</v>
      </c>
      <c r="AR2224">
        <f t="shared" si="173"/>
        <v>0</v>
      </c>
      <c r="AV2224" s="4">
        <v>2954498</v>
      </c>
      <c r="AW2224" s="4">
        <v>1763985</v>
      </c>
      <c r="AX2224" s="4" t="s">
        <v>1030</v>
      </c>
      <c r="AY2224" s="4">
        <v>500</v>
      </c>
      <c r="AZ2224" s="4">
        <v>500</v>
      </c>
      <c r="BA2224" s="4">
        <v>111.15</v>
      </c>
      <c r="BB2224" s="7">
        <f>AZ2224+BA2224-AY2224</f>
        <v>111.14999999999998</v>
      </c>
      <c r="BC2224" s="4" t="s">
        <v>472</v>
      </c>
      <c r="BD2224" s="4">
        <v>8000</v>
      </c>
      <c r="BE2224" s="4" t="s">
        <v>4</v>
      </c>
      <c r="BF2224" s="4" t="s">
        <v>13</v>
      </c>
      <c r="BG2224" s="4" t="s">
        <v>6</v>
      </c>
      <c r="BH2224" s="4" t="s">
        <v>20</v>
      </c>
      <c r="BI2224" t="str">
        <f t="shared" si="174"/>
        <v>B</v>
      </c>
    </row>
    <row r="2225" spans="1:61" ht="15.75" customHeight="1" x14ac:dyDescent="0.2">
      <c r="A2225" s="4">
        <v>2964767</v>
      </c>
      <c r="B2225" s="4">
        <v>8728714</v>
      </c>
      <c r="C2225" s="4" t="s">
        <v>2003</v>
      </c>
      <c r="D2225" s="4">
        <v>6500</v>
      </c>
      <c r="E2225" s="4">
        <v>6500</v>
      </c>
      <c r="F2225" s="4">
        <v>111.15</v>
      </c>
      <c r="G2225" s="7">
        <f>E2225+F2225-D2225</f>
        <v>111.14999999999964</v>
      </c>
      <c r="H2225" s="4" t="s">
        <v>1946</v>
      </c>
      <c r="I2225" s="4">
        <v>24300</v>
      </c>
      <c r="J2225" s="4" t="s">
        <v>32</v>
      </c>
      <c r="K2225" s="4" t="s">
        <v>22</v>
      </c>
      <c r="M2225" s="4" t="s">
        <v>10</v>
      </c>
      <c r="O2225" s="4"/>
      <c r="P2225" s="14">
        <v>7017109</v>
      </c>
      <c r="Q2225" s="12">
        <v>1</v>
      </c>
      <c r="S2225" s="14">
        <v>9140664</v>
      </c>
      <c r="T2225" s="12">
        <v>30.75</v>
      </c>
      <c r="U2225">
        <f>SUM($T$2:T2225)</f>
        <v>3172975.9299999988</v>
      </c>
      <c r="W2225" s="16">
        <v>9140664</v>
      </c>
      <c r="X2225">
        <v>3172975.9299999988</v>
      </c>
      <c r="Y2225">
        <v>2224</v>
      </c>
      <c r="Z2225" s="18">
        <f t="shared" si="171"/>
        <v>7.6204454523992533</v>
      </c>
      <c r="AA2225" s="18">
        <f t="shared" si="172"/>
        <v>0.48729184925503943</v>
      </c>
      <c r="AB2225" t="str">
        <f t="shared" si="175"/>
        <v>B</v>
      </c>
      <c r="AI2225" s="14">
        <v>7017109</v>
      </c>
      <c r="AJ2225" s="12">
        <v>1</v>
      </c>
      <c r="AK2225" s="12">
        <v>1</v>
      </c>
      <c r="AL2225" s="12">
        <v>1000</v>
      </c>
      <c r="AN2225">
        <v>7017109</v>
      </c>
      <c r="AO2225">
        <v>1</v>
      </c>
      <c r="AP2225">
        <v>1</v>
      </c>
      <c r="AQ2225">
        <v>1000</v>
      </c>
      <c r="AR2225">
        <f t="shared" si="173"/>
        <v>0</v>
      </c>
      <c r="AV2225" s="4">
        <v>2964767</v>
      </c>
      <c r="AW2225" s="4">
        <v>8728714</v>
      </c>
      <c r="AX2225" s="4" t="s">
        <v>2003</v>
      </c>
      <c r="AY2225" s="4">
        <v>6500</v>
      </c>
      <c r="AZ2225" s="4">
        <v>6500</v>
      </c>
      <c r="BA2225" s="4">
        <v>111.15</v>
      </c>
      <c r="BB2225" s="7">
        <f>AZ2225+BA2225-AY2225</f>
        <v>111.14999999999964</v>
      </c>
      <c r="BC2225" s="4" t="s">
        <v>1946</v>
      </c>
      <c r="BD2225" s="4">
        <v>24300</v>
      </c>
      <c r="BE2225" s="4" t="s">
        <v>32</v>
      </c>
      <c r="BF2225" s="4" t="s">
        <v>22</v>
      </c>
      <c r="BH2225" s="4" t="s">
        <v>10</v>
      </c>
      <c r="BI2225" t="str">
        <f t="shared" si="174"/>
        <v>C</v>
      </c>
    </row>
    <row r="2226" spans="1:61" ht="15.75" customHeight="1" x14ac:dyDescent="0.2">
      <c r="A2226" s="4">
        <v>3007586</v>
      </c>
      <c r="B2226" s="4">
        <v>601892</v>
      </c>
      <c r="C2226" s="4" t="s">
        <v>5681</v>
      </c>
      <c r="D2226" s="4">
        <v>2000</v>
      </c>
      <c r="E2226" s="4">
        <v>2000</v>
      </c>
      <c r="F2226" s="4">
        <v>111</v>
      </c>
      <c r="G2226" s="7">
        <f>E2226+F2226-D2226</f>
        <v>111</v>
      </c>
      <c r="H2226" s="4" t="s">
        <v>5682</v>
      </c>
      <c r="I2226" s="4">
        <v>6000</v>
      </c>
      <c r="J2226" s="4" t="s">
        <v>4</v>
      </c>
      <c r="K2226" s="4" t="s">
        <v>13</v>
      </c>
      <c r="L2226" s="4" t="s">
        <v>6</v>
      </c>
      <c r="M2226" s="4" t="s">
        <v>47</v>
      </c>
      <c r="O2226" s="4"/>
      <c r="P2226" s="14">
        <v>7018404</v>
      </c>
      <c r="Q2226" s="12">
        <v>570</v>
      </c>
      <c r="S2226" s="14">
        <v>6777233</v>
      </c>
      <c r="T2226" s="12">
        <v>30.400000000000091</v>
      </c>
      <c r="U2226">
        <f>SUM($T$2:T2226)</f>
        <v>3173006.3299999987</v>
      </c>
      <c r="W2226" s="16">
        <v>6777233</v>
      </c>
      <c r="X2226">
        <v>3173006.3299999987</v>
      </c>
      <c r="Y2226">
        <v>2225</v>
      </c>
      <c r="Z2226" s="18">
        <f t="shared" si="171"/>
        <v>7.6205184632089349</v>
      </c>
      <c r="AA2226" s="18">
        <f t="shared" si="172"/>
        <v>0.48751095530236632</v>
      </c>
      <c r="AB2226" t="str">
        <f t="shared" si="175"/>
        <v>B</v>
      </c>
      <c r="AI2226" s="14">
        <v>7018404</v>
      </c>
      <c r="AJ2226" s="12">
        <v>570</v>
      </c>
      <c r="AK2226" s="12">
        <v>570</v>
      </c>
      <c r="AL2226" s="12">
        <v>10000</v>
      </c>
      <c r="AN2226">
        <v>7018404</v>
      </c>
      <c r="AO2226">
        <v>570</v>
      </c>
      <c r="AP2226">
        <v>570</v>
      </c>
      <c r="AQ2226">
        <v>10000</v>
      </c>
      <c r="AR2226">
        <f t="shared" si="173"/>
        <v>0</v>
      </c>
      <c r="AV2226" s="4">
        <v>3007586</v>
      </c>
      <c r="AW2226" s="4">
        <v>601892</v>
      </c>
      <c r="AX2226" s="4" t="s">
        <v>5681</v>
      </c>
      <c r="AY2226" s="4">
        <v>2000</v>
      </c>
      <c r="AZ2226" s="4">
        <v>2000</v>
      </c>
      <c r="BA2226" s="4">
        <v>111</v>
      </c>
      <c r="BB2226" s="7">
        <f>AZ2226+BA2226-AY2226</f>
        <v>111</v>
      </c>
      <c r="BC2226" s="4" t="s">
        <v>5682</v>
      </c>
      <c r="BD2226" s="4">
        <v>6000</v>
      </c>
      <c r="BE2226" s="4" t="s">
        <v>4</v>
      </c>
      <c r="BF2226" s="4" t="s">
        <v>13</v>
      </c>
      <c r="BG2226" s="4" t="s">
        <v>6</v>
      </c>
      <c r="BH2226" s="4" t="s">
        <v>47</v>
      </c>
      <c r="BI2226" t="str">
        <f t="shared" si="174"/>
        <v>B</v>
      </c>
    </row>
    <row r="2227" spans="1:61" ht="15.75" customHeight="1" x14ac:dyDescent="0.2">
      <c r="A2227" s="4">
        <v>3012927</v>
      </c>
      <c r="B2227" s="4">
        <v>8484659</v>
      </c>
      <c r="C2227" s="4" t="s">
        <v>6068</v>
      </c>
      <c r="D2227" s="4">
        <v>2000</v>
      </c>
      <c r="E2227" s="4">
        <v>2000</v>
      </c>
      <c r="F2227" s="4">
        <v>111</v>
      </c>
      <c r="G2227" s="7">
        <f>E2227+F2227-D2227</f>
        <v>111</v>
      </c>
      <c r="H2227" s="4" t="s">
        <v>1772</v>
      </c>
      <c r="I2227" s="4">
        <v>13000</v>
      </c>
      <c r="J2227" s="4" t="s">
        <v>4</v>
      </c>
      <c r="K2227" s="4" t="s">
        <v>13</v>
      </c>
      <c r="L2227" s="4" t="s">
        <v>6</v>
      </c>
      <c r="M2227" s="4" t="s">
        <v>19</v>
      </c>
      <c r="O2227" s="4"/>
      <c r="P2227" s="14">
        <v>7018446</v>
      </c>
      <c r="Q2227" s="12">
        <v>-1500</v>
      </c>
      <c r="S2227" s="14">
        <v>7287491</v>
      </c>
      <c r="T2227" s="12">
        <v>30.400000000000091</v>
      </c>
      <c r="U2227">
        <f>SUM($T$2:T2227)</f>
        <v>3173036.7299999986</v>
      </c>
      <c r="W2227" s="16">
        <v>7287491</v>
      </c>
      <c r="X2227">
        <v>3173036.7299999986</v>
      </c>
      <c r="Y2227">
        <v>2226</v>
      </c>
      <c r="Z2227" s="18">
        <f t="shared" si="171"/>
        <v>7.6205914740186174</v>
      </c>
      <c r="AA2227" s="18">
        <f t="shared" si="172"/>
        <v>0.48773006134969327</v>
      </c>
      <c r="AB2227" t="str">
        <f t="shared" si="175"/>
        <v>B</v>
      </c>
      <c r="AI2227" s="14">
        <v>7018446</v>
      </c>
      <c r="AJ2227" s="12">
        <v>-1500</v>
      </c>
      <c r="AK2227" s="12">
        <v>0</v>
      </c>
      <c r="AL2227" s="12">
        <v>0</v>
      </c>
      <c r="AN2227">
        <v>7018446</v>
      </c>
      <c r="AO2227">
        <v>-1500</v>
      </c>
      <c r="AP2227">
        <v>0</v>
      </c>
      <c r="AQ2227">
        <v>0</v>
      </c>
      <c r="AR2227">
        <f t="shared" si="173"/>
        <v>0</v>
      </c>
      <c r="AV2227" s="4">
        <v>3012927</v>
      </c>
      <c r="AW2227" s="4">
        <v>8484659</v>
      </c>
      <c r="AX2227" s="4" t="s">
        <v>6068</v>
      </c>
      <c r="AY2227" s="4">
        <v>2000</v>
      </c>
      <c r="AZ2227" s="4">
        <v>2000</v>
      </c>
      <c r="BA2227" s="4">
        <v>111</v>
      </c>
      <c r="BB2227" s="7">
        <f>AZ2227+BA2227-AY2227</f>
        <v>111</v>
      </c>
      <c r="BC2227" s="4" t="s">
        <v>1772</v>
      </c>
      <c r="BD2227" s="4">
        <v>13000</v>
      </c>
      <c r="BE2227" s="4" t="s">
        <v>4</v>
      </c>
      <c r="BF2227" s="4" t="s">
        <v>13</v>
      </c>
      <c r="BG2227" s="4" t="s">
        <v>6</v>
      </c>
      <c r="BH2227" s="4" t="s">
        <v>19</v>
      </c>
      <c r="BI2227" t="str">
        <f t="shared" si="174"/>
        <v>B</v>
      </c>
    </row>
    <row r="2228" spans="1:61" ht="15.75" customHeight="1" x14ac:dyDescent="0.2">
      <c r="A2228" s="4">
        <v>3020214</v>
      </c>
      <c r="B2228" s="4">
        <v>9116535</v>
      </c>
      <c r="C2228" s="4" t="s">
        <v>6581</v>
      </c>
      <c r="D2228" s="4">
        <v>2000</v>
      </c>
      <c r="E2228" s="4">
        <v>2000</v>
      </c>
      <c r="F2228" s="4">
        <v>111</v>
      </c>
      <c r="G2228" s="7">
        <f>E2228+F2228-D2228</f>
        <v>111</v>
      </c>
      <c r="H2228" s="4" t="s">
        <v>6582</v>
      </c>
      <c r="I2228" s="4">
        <v>10000</v>
      </c>
      <c r="J2228" s="4" t="s">
        <v>32</v>
      </c>
      <c r="K2228" s="4" t="s">
        <v>13</v>
      </c>
      <c r="M2228" s="4" t="s">
        <v>65</v>
      </c>
      <c r="O2228" s="4"/>
      <c r="P2228" s="14">
        <v>7026979</v>
      </c>
      <c r="Q2228" s="12">
        <v>817</v>
      </c>
      <c r="S2228" s="14">
        <v>1669851</v>
      </c>
      <c r="T2228" s="12">
        <v>29.700000000000045</v>
      </c>
      <c r="U2228">
        <f>SUM($T$2:T2228)</f>
        <v>3173066.4299999988</v>
      </c>
      <c r="W2228" s="16">
        <v>1669851</v>
      </c>
      <c r="X2228">
        <v>3173066.4299999988</v>
      </c>
      <c r="Y2228">
        <v>2227</v>
      </c>
      <c r="Z2228" s="18">
        <f t="shared" si="171"/>
        <v>7.620662803658341</v>
      </c>
      <c r="AA2228" s="18">
        <f t="shared" si="172"/>
        <v>0.48794916739702016</v>
      </c>
      <c r="AB2228" t="str">
        <f t="shared" si="175"/>
        <v>B</v>
      </c>
      <c r="AI2228" s="14">
        <v>7026979</v>
      </c>
      <c r="AJ2228" s="12">
        <v>817</v>
      </c>
      <c r="AK2228" s="12">
        <v>817</v>
      </c>
      <c r="AL2228" s="12">
        <v>1000</v>
      </c>
      <c r="AN2228">
        <v>7026979</v>
      </c>
      <c r="AO2228">
        <v>817</v>
      </c>
      <c r="AP2228">
        <v>817</v>
      </c>
      <c r="AQ2228">
        <v>1000</v>
      </c>
      <c r="AR2228">
        <f t="shared" si="173"/>
        <v>0</v>
      </c>
      <c r="AV2228" s="4">
        <v>3020214</v>
      </c>
      <c r="AW2228" s="4">
        <v>9116535</v>
      </c>
      <c r="AX2228" s="4" t="s">
        <v>6581</v>
      </c>
      <c r="AY2228" s="4">
        <v>2000</v>
      </c>
      <c r="AZ2228" s="4">
        <v>2000</v>
      </c>
      <c r="BA2228" s="4">
        <v>111</v>
      </c>
      <c r="BB2228" s="7">
        <f>AZ2228+BA2228-AY2228</f>
        <v>111</v>
      </c>
      <c r="BC2228" s="4" t="s">
        <v>6582</v>
      </c>
      <c r="BD2228" s="4">
        <v>10000</v>
      </c>
      <c r="BE2228" s="4" t="s">
        <v>32</v>
      </c>
      <c r="BF2228" s="4" t="s">
        <v>13</v>
      </c>
      <c r="BH2228" s="4" t="s">
        <v>65</v>
      </c>
      <c r="BI2228" t="str">
        <f t="shared" si="174"/>
        <v>B</v>
      </c>
    </row>
    <row r="2229" spans="1:61" ht="15.75" customHeight="1" x14ac:dyDescent="0.2">
      <c r="A2229" s="4">
        <v>2989197</v>
      </c>
      <c r="B2229" s="4">
        <v>235505</v>
      </c>
      <c r="C2229" s="4" t="s">
        <v>4152</v>
      </c>
      <c r="D2229" s="4">
        <v>1500</v>
      </c>
      <c r="E2229" s="4">
        <v>1500</v>
      </c>
      <c r="F2229" s="4">
        <v>110.25</v>
      </c>
      <c r="G2229" s="7">
        <f>E2229+F2229-D2229</f>
        <v>110.25</v>
      </c>
      <c r="H2229" s="4" t="s">
        <v>4153</v>
      </c>
      <c r="I2229" s="4">
        <v>15400</v>
      </c>
      <c r="J2229" s="4" t="s">
        <v>4</v>
      </c>
      <c r="K2229" s="4" t="s">
        <v>8</v>
      </c>
      <c r="L2229" s="4" t="s">
        <v>6</v>
      </c>
      <c r="M2229" s="4" t="s">
        <v>64</v>
      </c>
      <c r="O2229" s="4"/>
      <c r="P2229" s="14">
        <v>7027077</v>
      </c>
      <c r="Q2229" s="12">
        <v>627</v>
      </c>
      <c r="S2229" s="14">
        <v>7874119</v>
      </c>
      <c r="T2229" s="12">
        <v>29.25</v>
      </c>
      <c r="U2229">
        <f>SUM($T$2:T2229)</f>
        <v>3173095.6799999988</v>
      </c>
      <c r="W2229" s="16">
        <v>7874119</v>
      </c>
      <c r="X2229">
        <v>3173095.6799999988</v>
      </c>
      <c r="Y2229">
        <v>2228</v>
      </c>
      <c r="Z2229" s="18">
        <f t="shared" si="171"/>
        <v>7.6207330525459467</v>
      </c>
      <c r="AA2229" s="18">
        <f t="shared" si="172"/>
        <v>0.48816827344434705</v>
      </c>
      <c r="AB2229" t="str">
        <f t="shared" si="175"/>
        <v>B</v>
      </c>
      <c r="AI2229" s="14">
        <v>7027077</v>
      </c>
      <c r="AJ2229" s="12">
        <v>627</v>
      </c>
      <c r="AK2229" s="12">
        <v>627</v>
      </c>
      <c r="AL2229" s="12">
        <v>1100</v>
      </c>
      <c r="AN2229">
        <v>7027077</v>
      </c>
      <c r="AO2229">
        <v>627</v>
      </c>
      <c r="AP2229">
        <v>627</v>
      </c>
      <c r="AQ2229">
        <v>1100</v>
      </c>
      <c r="AR2229">
        <f t="shared" si="173"/>
        <v>0</v>
      </c>
      <c r="AV2229" s="4">
        <v>2989197</v>
      </c>
      <c r="AW2229" s="4">
        <v>235505</v>
      </c>
      <c r="AX2229" s="4" t="s">
        <v>4152</v>
      </c>
      <c r="AY2229" s="4">
        <v>1500</v>
      </c>
      <c r="AZ2229" s="4">
        <v>1500</v>
      </c>
      <c r="BA2229" s="4">
        <v>110.25</v>
      </c>
      <c r="BB2229" s="7">
        <f>AZ2229+BA2229-AY2229</f>
        <v>110.25</v>
      </c>
      <c r="BC2229" s="4" t="s">
        <v>4153</v>
      </c>
      <c r="BD2229" s="4">
        <v>15400</v>
      </c>
      <c r="BE2229" s="4" t="s">
        <v>4</v>
      </c>
      <c r="BF2229" s="4" t="s">
        <v>8</v>
      </c>
      <c r="BG2229" s="4" t="s">
        <v>6</v>
      </c>
      <c r="BH2229" s="4" t="s">
        <v>64</v>
      </c>
      <c r="BI2229" t="str">
        <f t="shared" si="174"/>
        <v>B</v>
      </c>
    </row>
    <row r="2230" spans="1:61" ht="15.75" customHeight="1" x14ac:dyDescent="0.2">
      <c r="A2230" s="4">
        <v>3026584</v>
      </c>
      <c r="B2230" s="4">
        <v>6661887</v>
      </c>
      <c r="C2230" s="4" t="s">
        <v>7057</v>
      </c>
      <c r="D2230" s="4">
        <v>2900</v>
      </c>
      <c r="E2230" s="4">
        <v>2900</v>
      </c>
      <c r="F2230" s="4">
        <v>110.2</v>
      </c>
      <c r="G2230" s="7">
        <f>E2230+F2230-D2230</f>
        <v>110.19999999999982</v>
      </c>
      <c r="H2230" s="4" t="s">
        <v>606</v>
      </c>
      <c r="I2230" s="4">
        <v>15000</v>
      </c>
      <c r="J2230" s="4" t="s">
        <v>4</v>
      </c>
      <c r="K2230" s="4" t="s">
        <v>8</v>
      </c>
      <c r="L2230" s="4" t="s">
        <v>6</v>
      </c>
      <c r="M2230" s="4" t="s">
        <v>24</v>
      </c>
      <c r="O2230" s="4"/>
      <c r="P2230" s="14">
        <v>7027833</v>
      </c>
      <c r="Q2230" s="12">
        <v>1195.1000000000004</v>
      </c>
      <c r="S2230" s="14">
        <v>6964546</v>
      </c>
      <c r="T2230" s="12">
        <v>29.099999999999909</v>
      </c>
      <c r="U2230">
        <f>SUM($T$2:T2230)</f>
        <v>3173124.7799999989</v>
      </c>
      <c r="W2230" s="16">
        <v>6964546</v>
      </c>
      <c r="X2230">
        <v>3173124.7799999989</v>
      </c>
      <c r="Y2230">
        <v>2229</v>
      </c>
      <c r="Z2230" s="18">
        <f t="shared" si="171"/>
        <v>7.6208029411828475</v>
      </c>
      <c r="AA2230" s="18">
        <f t="shared" si="172"/>
        <v>0.48838737949167399</v>
      </c>
      <c r="AB2230" t="str">
        <f t="shared" si="175"/>
        <v>B</v>
      </c>
      <c r="AI2230" s="14">
        <v>7027833</v>
      </c>
      <c r="AJ2230" s="12">
        <v>1195.1000000000004</v>
      </c>
      <c r="AK2230" s="12">
        <v>1195.0999999999999</v>
      </c>
      <c r="AL2230" s="12">
        <v>3700</v>
      </c>
      <c r="AN2230">
        <v>7027833</v>
      </c>
      <c r="AO2230">
        <v>1195.1000000000004</v>
      </c>
      <c r="AP2230">
        <v>1195.0999999999999</v>
      </c>
      <c r="AQ2230">
        <v>3700</v>
      </c>
      <c r="AR2230">
        <f t="shared" si="173"/>
        <v>0</v>
      </c>
      <c r="AV2230" s="4">
        <v>3026584</v>
      </c>
      <c r="AW2230" s="4">
        <v>6661887</v>
      </c>
      <c r="AX2230" s="4" t="s">
        <v>7057</v>
      </c>
      <c r="AY2230" s="4">
        <v>2900</v>
      </c>
      <c r="AZ2230" s="4">
        <v>2900</v>
      </c>
      <c r="BA2230" s="4">
        <v>110.2</v>
      </c>
      <c r="BB2230" s="7">
        <f>AZ2230+BA2230-AY2230</f>
        <v>110.19999999999982</v>
      </c>
      <c r="BC2230" s="4" t="s">
        <v>606</v>
      </c>
      <c r="BD2230" s="4">
        <v>15000</v>
      </c>
      <c r="BE2230" s="4" t="s">
        <v>4</v>
      </c>
      <c r="BF2230" s="4" t="s">
        <v>8</v>
      </c>
      <c r="BG2230" s="4" t="s">
        <v>6</v>
      </c>
      <c r="BH2230" s="4" t="s">
        <v>24</v>
      </c>
      <c r="BI2230" t="str">
        <f t="shared" si="174"/>
        <v>B</v>
      </c>
    </row>
    <row r="2231" spans="1:61" ht="15.75" customHeight="1" x14ac:dyDescent="0.2">
      <c r="A2231" s="4">
        <v>3033654</v>
      </c>
      <c r="B2231" s="4">
        <v>7403005</v>
      </c>
      <c r="C2231" s="4" t="s">
        <v>7597</v>
      </c>
      <c r="D2231" s="4">
        <v>1000</v>
      </c>
      <c r="E2231" s="4">
        <v>0</v>
      </c>
      <c r="F2231" s="4">
        <v>1110</v>
      </c>
      <c r="G2231" s="7">
        <f>E2231+F2231-D2231</f>
        <v>110</v>
      </c>
      <c r="H2231" s="4" t="s">
        <v>2834</v>
      </c>
      <c r="I2231" s="4">
        <v>15000</v>
      </c>
      <c r="J2231" s="4" t="s">
        <v>4</v>
      </c>
      <c r="K2231" s="4" t="s">
        <v>8</v>
      </c>
      <c r="L2231" s="4" t="s">
        <v>6</v>
      </c>
      <c r="M2231" s="4" t="s">
        <v>23</v>
      </c>
      <c r="O2231" s="4"/>
      <c r="P2231" s="14">
        <v>7029338</v>
      </c>
      <c r="Q2231" s="12">
        <v>2231.5500000000002</v>
      </c>
      <c r="S2231" s="14">
        <v>7257160</v>
      </c>
      <c r="T2231" s="12">
        <v>28.899999999999977</v>
      </c>
      <c r="U2231">
        <f>SUM($T$2:T2231)</f>
        <v>3173153.6799999988</v>
      </c>
      <c r="W2231" s="16">
        <v>7257160</v>
      </c>
      <c r="X2231">
        <v>3173153.6799999988</v>
      </c>
      <c r="Y2231">
        <v>2230</v>
      </c>
      <c r="Z2231" s="18">
        <f t="shared" si="171"/>
        <v>7.6208723494854729</v>
      </c>
      <c r="AA2231" s="18">
        <f t="shared" si="172"/>
        <v>0.48860648553900088</v>
      </c>
      <c r="AB2231" t="str">
        <f t="shared" si="175"/>
        <v>B</v>
      </c>
      <c r="AI2231" s="14">
        <v>7029338</v>
      </c>
      <c r="AJ2231" s="12">
        <v>2231.5500000000002</v>
      </c>
      <c r="AK2231" s="12">
        <v>2231.5500000000002</v>
      </c>
      <c r="AL2231" s="12">
        <v>4500</v>
      </c>
      <c r="AN2231">
        <v>7029338</v>
      </c>
      <c r="AO2231">
        <v>2231.5500000000002</v>
      </c>
      <c r="AP2231">
        <v>2231.5500000000002</v>
      </c>
      <c r="AQ2231">
        <v>4500</v>
      </c>
      <c r="AR2231">
        <f t="shared" si="173"/>
        <v>0</v>
      </c>
      <c r="AV2231" s="4">
        <v>3033654</v>
      </c>
      <c r="AW2231" s="4">
        <v>7403005</v>
      </c>
      <c r="AX2231" s="4" t="s">
        <v>7597</v>
      </c>
      <c r="AY2231" s="4">
        <v>1000</v>
      </c>
      <c r="AZ2231" s="4">
        <v>0</v>
      </c>
      <c r="BA2231" s="4">
        <v>1110</v>
      </c>
      <c r="BB2231" s="7">
        <f>AZ2231+BA2231-AY2231</f>
        <v>110</v>
      </c>
      <c r="BC2231" s="4" t="s">
        <v>2834</v>
      </c>
      <c r="BD2231" s="4">
        <v>15000</v>
      </c>
      <c r="BE2231" s="4" t="s">
        <v>4</v>
      </c>
      <c r="BF2231" s="4" t="s">
        <v>8</v>
      </c>
      <c r="BG2231" s="4" t="s">
        <v>6</v>
      </c>
      <c r="BH2231" s="4" t="s">
        <v>23</v>
      </c>
      <c r="BI2231" t="str">
        <f t="shared" si="174"/>
        <v>B</v>
      </c>
    </row>
    <row r="2232" spans="1:61" ht="15.75" customHeight="1" x14ac:dyDescent="0.2">
      <c r="A2232" s="4">
        <v>2996540</v>
      </c>
      <c r="B2232" s="4">
        <v>406850</v>
      </c>
      <c r="C2232" s="4" t="s">
        <v>4774</v>
      </c>
      <c r="D2232" s="4">
        <v>1200</v>
      </c>
      <c r="E2232" s="4">
        <v>1200</v>
      </c>
      <c r="F2232" s="4">
        <v>109.44</v>
      </c>
      <c r="G2232" s="7">
        <f>E2232+F2232-D2232</f>
        <v>109.44000000000005</v>
      </c>
      <c r="H2232" s="4" t="s">
        <v>4775</v>
      </c>
      <c r="I2232" s="4">
        <v>17000</v>
      </c>
      <c r="J2232" s="4" t="s">
        <v>4</v>
      </c>
      <c r="K2232" s="4" t="s">
        <v>13</v>
      </c>
      <c r="L2232" s="4" t="s">
        <v>6</v>
      </c>
      <c r="M2232" s="4" t="s">
        <v>73</v>
      </c>
      <c r="O2232" s="4"/>
      <c r="P2232" s="14">
        <v>7030381</v>
      </c>
      <c r="Q2232" s="12">
        <v>-5180</v>
      </c>
      <c r="S2232" s="14">
        <v>5332769</v>
      </c>
      <c r="T2232" s="12">
        <v>28.6099999999999</v>
      </c>
      <c r="U2232">
        <f>SUM($T$2:T2232)</f>
        <v>3173182.2899999986</v>
      </c>
      <c r="W2232" s="16">
        <v>5332769</v>
      </c>
      <c r="X2232">
        <v>3173182.2899999986</v>
      </c>
      <c r="Y2232">
        <v>2231</v>
      </c>
      <c r="Z2232" s="18">
        <f t="shared" si="171"/>
        <v>7.6209410613034008</v>
      </c>
      <c r="AA2232" s="18">
        <f t="shared" si="172"/>
        <v>0.48882559158632777</v>
      </c>
      <c r="AB2232" t="str">
        <f t="shared" si="175"/>
        <v>B</v>
      </c>
      <c r="AI2232" s="14">
        <v>7030381</v>
      </c>
      <c r="AJ2232" s="12">
        <v>-5180</v>
      </c>
      <c r="AK2232" s="12">
        <v>1820</v>
      </c>
      <c r="AL2232" s="12">
        <v>0</v>
      </c>
      <c r="AN2232">
        <v>7030381</v>
      </c>
      <c r="AO2232">
        <v>-5180</v>
      </c>
      <c r="AP2232">
        <v>1820</v>
      </c>
      <c r="AQ2232">
        <v>0</v>
      </c>
      <c r="AR2232">
        <f t="shared" si="173"/>
        <v>1</v>
      </c>
      <c r="AV2232" s="4">
        <v>2996540</v>
      </c>
      <c r="AW2232" s="4">
        <v>406850</v>
      </c>
      <c r="AX2232" s="4" t="s">
        <v>4774</v>
      </c>
      <c r="AY2232" s="4">
        <v>1200</v>
      </c>
      <c r="AZ2232" s="4">
        <v>1200</v>
      </c>
      <c r="BA2232" s="4">
        <v>109.44</v>
      </c>
      <c r="BB2232" s="7">
        <f>AZ2232+BA2232-AY2232</f>
        <v>109.44000000000005</v>
      </c>
      <c r="BC2232" s="4" t="s">
        <v>4775</v>
      </c>
      <c r="BD2232" s="4">
        <v>17000</v>
      </c>
      <c r="BE2232" s="4" t="s">
        <v>4</v>
      </c>
      <c r="BF2232" s="4" t="s">
        <v>13</v>
      </c>
      <c r="BG2232" s="4" t="s">
        <v>6</v>
      </c>
      <c r="BH2232" s="4" t="s">
        <v>73</v>
      </c>
      <c r="BI2232" t="str">
        <f t="shared" si="174"/>
        <v>B</v>
      </c>
    </row>
    <row r="2233" spans="1:61" ht="15.75" customHeight="1" x14ac:dyDescent="0.2">
      <c r="A2233" s="4">
        <v>3035565</v>
      </c>
      <c r="B2233" s="4">
        <v>1795157</v>
      </c>
      <c r="C2233" s="4" t="s">
        <v>7750</v>
      </c>
      <c r="D2233" s="4">
        <v>7150</v>
      </c>
      <c r="E2233" s="4">
        <v>7150</v>
      </c>
      <c r="F2233" s="4">
        <v>108.68</v>
      </c>
      <c r="G2233" s="7">
        <f>E2233+F2233-D2233</f>
        <v>108.68000000000029</v>
      </c>
      <c r="H2233" s="4" t="s">
        <v>828</v>
      </c>
      <c r="I2233" s="4">
        <v>8500</v>
      </c>
      <c r="J2233" s="4" t="s">
        <v>4</v>
      </c>
      <c r="K2233" s="4" t="s">
        <v>13</v>
      </c>
      <c r="L2233" s="4" t="s">
        <v>6</v>
      </c>
      <c r="M2233" s="4" t="s">
        <v>20</v>
      </c>
      <c r="O2233" s="4"/>
      <c r="P2233" s="14">
        <v>7030619</v>
      </c>
      <c r="Q2233" s="12">
        <v>3</v>
      </c>
      <c r="S2233" s="14">
        <v>1812119</v>
      </c>
      <c r="T2233" s="12">
        <v>28.5</v>
      </c>
      <c r="U2233">
        <f>SUM($T$2:T2233)</f>
        <v>3173210.7899999986</v>
      </c>
      <c r="W2233" s="16">
        <v>1812119</v>
      </c>
      <c r="X2233">
        <v>3173210.7899999986</v>
      </c>
      <c r="Y2233">
        <v>2232</v>
      </c>
      <c r="Z2233" s="18">
        <f t="shared" si="171"/>
        <v>7.6210095089374787</v>
      </c>
      <c r="AA2233" s="18">
        <f t="shared" si="172"/>
        <v>0.48904469763365471</v>
      </c>
      <c r="AB2233" t="str">
        <f t="shared" si="175"/>
        <v>B</v>
      </c>
      <c r="AI2233" s="14">
        <v>7030619</v>
      </c>
      <c r="AJ2233" s="12">
        <v>3</v>
      </c>
      <c r="AK2233" s="12">
        <v>3</v>
      </c>
      <c r="AL2233" s="12">
        <v>2000</v>
      </c>
      <c r="AN2233">
        <v>7030619</v>
      </c>
      <c r="AO2233">
        <v>3</v>
      </c>
      <c r="AP2233">
        <v>3</v>
      </c>
      <c r="AQ2233">
        <v>2000</v>
      </c>
      <c r="AR2233">
        <f t="shared" si="173"/>
        <v>0</v>
      </c>
      <c r="AV2233" s="4">
        <v>3035565</v>
      </c>
      <c r="AW2233" s="4">
        <v>1795157</v>
      </c>
      <c r="AX2233" s="4" t="s">
        <v>7750</v>
      </c>
      <c r="AY2233" s="4">
        <v>7150</v>
      </c>
      <c r="AZ2233" s="4">
        <v>7150</v>
      </c>
      <c r="BA2233" s="4">
        <v>108.68</v>
      </c>
      <c r="BB2233" s="7">
        <f>AZ2233+BA2233-AY2233</f>
        <v>108.68000000000029</v>
      </c>
      <c r="BC2233" s="4" t="s">
        <v>828</v>
      </c>
      <c r="BD2233" s="4">
        <v>8500</v>
      </c>
      <c r="BE2233" s="4" t="s">
        <v>4</v>
      </c>
      <c r="BF2233" s="4" t="s">
        <v>13</v>
      </c>
      <c r="BG2233" s="4" t="s">
        <v>6</v>
      </c>
      <c r="BH2233" s="4" t="s">
        <v>20</v>
      </c>
      <c r="BI2233" t="str">
        <f t="shared" si="174"/>
        <v>B</v>
      </c>
    </row>
    <row r="2234" spans="1:61" ht="15.75" customHeight="1" x14ac:dyDescent="0.2">
      <c r="A2234" s="4">
        <v>2953483</v>
      </c>
      <c r="B2234" s="4">
        <v>8827820</v>
      </c>
      <c r="C2234" s="4" t="s">
        <v>960</v>
      </c>
      <c r="D2234" s="4">
        <v>1200</v>
      </c>
      <c r="E2234" s="4">
        <v>1200</v>
      </c>
      <c r="F2234" s="4">
        <v>108.6</v>
      </c>
      <c r="G2234" s="7">
        <f>E2234+F2234-D2234</f>
        <v>108.59999999999991</v>
      </c>
      <c r="H2234" s="4" t="s">
        <v>961</v>
      </c>
      <c r="I2234" s="4">
        <v>23000</v>
      </c>
      <c r="J2234" s="4" t="s">
        <v>4</v>
      </c>
      <c r="K2234" s="4" t="s">
        <v>8</v>
      </c>
      <c r="L2234" s="4" t="s">
        <v>6</v>
      </c>
      <c r="M2234" s="4" t="s">
        <v>29</v>
      </c>
      <c r="O2234" s="4"/>
      <c r="P2234" s="14">
        <v>7031312</v>
      </c>
      <c r="Q2234" s="12">
        <v>114</v>
      </c>
      <c r="S2234" s="14">
        <v>7094263</v>
      </c>
      <c r="T2234" s="12">
        <v>28.5</v>
      </c>
      <c r="U2234">
        <f>SUM($T$2:T2234)</f>
        <v>3173239.2899999986</v>
      </c>
      <c r="W2234" s="16">
        <v>7094263</v>
      </c>
      <c r="X2234">
        <v>3173239.2899999986</v>
      </c>
      <c r="Y2234">
        <v>2233</v>
      </c>
      <c r="Z2234" s="18">
        <f t="shared" si="171"/>
        <v>7.6210779565715558</v>
      </c>
      <c r="AA2234" s="18">
        <f t="shared" si="172"/>
        <v>0.4892638036809816</v>
      </c>
      <c r="AB2234" t="str">
        <f t="shared" si="175"/>
        <v>B</v>
      </c>
      <c r="AI2234" s="14">
        <v>7031312</v>
      </c>
      <c r="AJ2234" s="12">
        <v>114</v>
      </c>
      <c r="AK2234" s="12">
        <v>114</v>
      </c>
      <c r="AL2234" s="12">
        <v>500</v>
      </c>
      <c r="AN2234">
        <v>7031312</v>
      </c>
      <c r="AO2234">
        <v>114</v>
      </c>
      <c r="AP2234">
        <v>114</v>
      </c>
      <c r="AQ2234">
        <v>500</v>
      </c>
      <c r="AR2234">
        <f t="shared" si="173"/>
        <v>0</v>
      </c>
      <c r="AV2234" s="4">
        <v>2953483</v>
      </c>
      <c r="AW2234" s="4">
        <v>8827820</v>
      </c>
      <c r="AX2234" s="4" t="s">
        <v>960</v>
      </c>
      <c r="AY2234" s="4">
        <v>1200</v>
      </c>
      <c r="AZ2234" s="4">
        <v>1200</v>
      </c>
      <c r="BA2234" s="4">
        <v>108.6</v>
      </c>
      <c r="BB2234" s="7">
        <f>AZ2234+BA2234-AY2234</f>
        <v>108.59999999999991</v>
      </c>
      <c r="BC2234" s="4" t="s">
        <v>961</v>
      </c>
      <c r="BD2234" s="4">
        <v>23000</v>
      </c>
      <c r="BE2234" s="4" t="s">
        <v>4</v>
      </c>
      <c r="BF2234" s="4" t="s">
        <v>8</v>
      </c>
      <c r="BG2234" s="4" t="s">
        <v>6</v>
      </c>
      <c r="BH2234" s="4" t="s">
        <v>29</v>
      </c>
      <c r="BI2234" t="str">
        <f t="shared" si="174"/>
        <v>C</v>
      </c>
    </row>
    <row r="2235" spans="1:61" ht="15.75" customHeight="1" x14ac:dyDescent="0.2">
      <c r="A2235" s="4">
        <v>3018926</v>
      </c>
      <c r="B2235" s="4">
        <v>8999103</v>
      </c>
      <c r="C2235" s="4" t="s">
        <v>6475</v>
      </c>
      <c r="D2235" s="4">
        <v>500</v>
      </c>
      <c r="E2235" s="4">
        <v>500</v>
      </c>
      <c r="F2235" s="4">
        <v>108.36</v>
      </c>
      <c r="G2235" s="7">
        <f>E2235+F2235-D2235</f>
        <v>108.36000000000001</v>
      </c>
      <c r="H2235" s="4" t="s">
        <v>3074</v>
      </c>
      <c r="I2235" s="4">
        <v>8000</v>
      </c>
      <c r="J2235" s="4" t="s">
        <v>4</v>
      </c>
      <c r="K2235" s="4" t="s">
        <v>13</v>
      </c>
      <c r="L2235" s="4" t="s">
        <v>6</v>
      </c>
      <c r="M2235" s="4" t="s">
        <v>64</v>
      </c>
      <c r="O2235" s="4"/>
      <c r="P2235" s="14">
        <v>7036338</v>
      </c>
      <c r="Q2235" s="12">
        <v>-4282.4000000000005</v>
      </c>
      <c r="S2235" s="14">
        <v>8603365</v>
      </c>
      <c r="T2235" s="12">
        <v>28.5</v>
      </c>
      <c r="U2235">
        <f>SUM($T$2:T2235)</f>
        <v>3173267.7899999986</v>
      </c>
      <c r="W2235" s="16">
        <v>8603365</v>
      </c>
      <c r="X2235">
        <v>3173267.7899999986</v>
      </c>
      <c r="Y2235">
        <v>2234</v>
      </c>
      <c r="Z2235" s="18">
        <f t="shared" si="171"/>
        <v>7.6211464042056338</v>
      </c>
      <c r="AA2235" s="18">
        <f t="shared" si="172"/>
        <v>0.48948290972830849</v>
      </c>
      <c r="AB2235" t="str">
        <f t="shared" si="175"/>
        <v>B</v>
      </c>
      <c r="AI2235" s="14">
        <v>7036338</v>
      </c>
      <c r="AJ2235" s="12">
        <v>-4282.4000000000005</v>
      </c>
      <c r="AK2235" s="12">
        <v>3617.6</v>
      </c>
      <c r="AL2235" s="12">
        <v>500</v>
      </c>
      <c r="AN2235">
        <v>7036338</v>
      </c>
      <c r="AO2235">
        <v>-4282.4000000000005</v>
      </c>
      <c r="AP2235">
        <v>3617.6</v>
      </c>
      <c r="AQ2235">
        <v>500</v>
      </c>
      <c r="AR2235">
        <f t="shared" si="173"/>
        <v>1</v>
      </c>
      <c r="AV2235" s="4">
        <v>3018926</v>
      </c>
      <c r="AW2235" s="4">
        <v>8999103</v>
      </c>
      <c r="AX2235" s="4" t="s">
        <v>6475</v>
      </c>
      <c r="AY2235" s="4">
        <v>500</v>
      </c>
      <c r="AZ2235" s="4">
        <v>500</v>
      </c>
      <c r="BA2235" s="4">
        <v>108.36</v>
      </c>
      <c r="BB2235" s="7">
        <f>AZ2235+BA2235-AY2235</f>
        <v>108.36000000000001</v>
      </c>
      <c r="BC2235" s="4" t="s">
        <v>3074</v>
      </c>
      <c r="BD2235" s="4">
        <v>8000</v>
      </c>
      <c r="BE2235" s="4" t="s">
        <v>4</v>
      </c>
      <c r="BF2235" s="4" t="s">
        <v>13</v>
      </c>
      <c r="BG2235" s="4" t="s">
        <v>6</v>
      </c>
      <c r="BH2235" s="4" t="s">
        <v>64</v>
      </c>
      <c r="BI2235" t="str">
        <f t="shared" si="174"/>
        <v>B</v>
      </c>
    </row>
    <row r="2236" spans="1:61" ht="15.75" customHeight="1" x14ac:dyDescent="0.2">
      <c r="A2236" s="4">
        <v>2947253</v>
      </c>
      <c r="B2236" s="4">
        <v>7279875</v>
      </c>
      <c r="C2236" s="4" t="s">
        <v>614</v>
      </c>
      <c r="D2236" s="4">
        <v>1500</v>
      </c>
      <c r="E2236" s="4">
        <v>1500</v>
      </c>
      <c r="F2236" s="4">
        <v>108.32</v>
      </c>
      <c r="G2236" s="7">
        <f>E2236+F2236-D2236</f>
        <v>108.31999999999994</v>
      </c>
      <c r="H2236" s="4" t="s">
        <v>615</v>
      </c>
      <c r="I2236" s="4">
        <v>5000</v>
      </c>
      <c r="J2236" s="4" t="s">
        <v>4</v>
      </c>
      <c r="K2236" s="4" t="s">
        <v>5</v>
      </c>
      <c r="L2236" s="4" t="s">
        <v>6</v>
      </c>
      <c r="M2236" s="4" t="s">
        <v>20</v>
      </c>
      <c r="O2236" s="4"/>
      <c r="P2236" s="14">
        <v>7036877</v>
      </c>
      <c r="Q2236" s="12">
        <v>296.94000000000005</v>
      </c>
      <c r="S2236" s="14">
        <v>8059045</v>
      </c>
      <c r="T2236" s="12">
        <v>28</v>
      </c>
      <c r="U2236">
        <f>SUM($T$2:T2236)</f>
        <v>3173295.7899999986</v>
      </c>
      <c r="W2236" s="16">
        <v>8059045</v>
      </c>
      <c r="X2236">
        <v>3173295.7899999986</v>
      </c>
      <c r="Y2236">
        <v>2235</v>
      </c>
      <c r="Z2236" s="18">
        <f t="shared" si="171"/>
        <v>7.6212136510040258</v>
      </c>
      <c r="AA2236" s="18">
        <f t="shared" si="172"/>
        <v>0.48970201577563544</v>
      </c>
      <c r="AB2236" t="str">
        <f t="shared" si="175"/>
        <v>B</v>
      </c>
      <c r="AI2236" s="14">
        <v>7036877</v>
      </c>
      <c r="AJ2236" s="12">
        <v>296.94000000000005</v>
      </c>
      <c r="AK2236" s="12">
        <v>296.94</v>
      </c>
      <c r="AL2236" s="12">
        <v>2350</v>
      </c>
      <c r="AN2236">
        <v>7036877</v>
      </c>
      <c r="AO2236">
        <v>296.94000000000005</v>
      </c>
      <c r="AP2236">
        <v>296.94</v>
      </c>
      <c r="AQ2236">
        <v>2350</v>
      </c>
      <c r="AR2236">
        <f t="shared" si="173"/>
        <v>0</v>
      </c>
      <c r="AV2236" s="4">
        <v>2947253</v>
      </c>
      <c r="AW2236" s="4">
        <v>7279875</v>
      </c>
      <c r="AX2236" s="4" t="s">
        <v>614</v>
      </c>
      <c r="AY2236" s="4">
        <v>1500</v>
      </c>
      <c r="AZ2236" s="4">
        <v>1500</v>
      </c>
      <c r="BA2236" s="4">
        <v>108.32</v>
      </c>
      <c r="BB2236" s="7">
        <f>AZ2236+BA2236-AY2236</f>
        <v>108.31999999999994</v>
      </c>
      <c r="BC2236" s="4" t="s">
        <v>615</v>
      </c>
      <c r="BD2236" s="4">
        <v>5000</v>
      </c>
      <c r="BE2236" s="4" t="s">
        <v>4</v>
      </c>
      <c r="BF2236" s="4" t="s">
        <v>5</v>
      </c>
      <c r="BG2236" s="4" t="s">
        <v>6</v>
      </c>
      <c r="BH2236" s="4" t="s">
        <v>20</v>
      </c>
      <c r="BI2236" t="str">
        <f t="shared" si="174"/>
        <v>C</v>
      </c>
    </row>
    <row r="2237" spans="1:61" ht="15.75" customHeight="1" x14ac:dyDescent="0.2">
      <c r="A2237" s="4">
        <v>2973531</v>
      </c>
      <c r="B2237" s="4">
        <v>7491324</v>
      </c>
      <c r="C2237" s="4" t="s">
        <v>3238</v>
      </c>
      <c r="D2237" s="4">
        <v>2000</v>
      </c>
      <c r="E2237" s="4">
        <v>2000</v>
      </c>
      <c r="F2237" s="4">
        <v>108.3</v>
      </c>
      <c r="G2237" s="7">
        <f>E2237+F2237-D2237</f>
        <v>108.30000000000018</v>
      </c>
      <c r="H2237" s="4" t="s">
        <v>3239</v>
      </c>
      <c r="I2237" s="4">
        <v>10000</v>
      </c>
      <c r="J2237" s="4" t="s">
        <v>4</v>
      </c>
      <c r="K2237" s="4" t="s">
        <v>8</v>
      </c>
      <c r="L2237" s="4" t="s">
        <v>9</v>
      </c>
      <c r="M2237" s="4" t="s">
        <v>111</v>
      </c>
      <c r="O2237" s="4"/>
      <c r="P2237" s="14">
        <v>7037542</v>
      </c>
      <c r="Q2237" s="12">
        <v>750</v>
      </c>
      <c r="S2237" s="14">
        <v>7458984</v>
      </c>
      <c r="T2237" s="12">
        <v>27.090000000000032</v>
      </c>
      <c r="U2237">
        <f>SUM($T$2:T2237)</f>
        <v>3173322.8799999985</v>
      </c>
      <c r="W2237" s="16">
        <v>7458984</v>
      </c>
      <c r="X2237">
        <v>3173322.8799999985</v>
      </c>
      <c r="Y2237">
        <v>2236</v>
      </c>
      <c r="Z2237" s="18">
        <f t="shared" si="171"/>
        <v>7.6212787122814696</v>
      </c>
      <c r="AA2237" s="18">
        <f t="shared" si="172"/>
        <v>0.48992112182296232</v>
      </c>
      <c r="AB2237" t="str">
        <f t="shared" si="175"/>
        <v>B</v>
      </c>
      <c r="AI2237" s="14">
        <v>7037542</v>
      </c>
      <c r="AJ2237" s="12">
        <v>750</v>
      </c>
      <c r="AK2237" s="12">
        <v>750</v>
      </c>
      <c r="AL2237" s="12">
        <v>2500</v>
      </c>
      <c r="AN2237">
        <v>7037542</v>
      </c>
      <c r="AO2237">
        <v>750</v>
      </c>
      <c r="AP2237">
        <v>750</v>
      </c>
      <c r="AQ2237">
        <v>2500</v>
      </c>
      <c r="AR2237">
        <f t="shared" si="173"/>
        <v>0</v>
      </c>
      <c r="AV2237" s="4">
        <v>2973531</v>
      </c>
      <c r="AW2237" s="4">
        <v>7491324</v>
      </c>
      <c r="AX2237" s="4" t="s">
        <v>3238</v>
      </c>
      <c r="AY2237" s="4">
        <v>2000</v>
      </c>
      <c r="AZ2237" s="4">
        <v>2000</v>
      </c>
      <c r="BA2237" s="4">
        <v>108.3</v>
      </c>
      <c r="BB2237" s="7">
        <f>AZ2237+BA2237-AY2237</f>
        <v>108.30000000000018</v>
      </c>
      <c r="BC2237" s="4" t="s">
        <v>3239</v>
      </c>
      <c r="BD2237" s="4">
        <v>10000</v>
      </c>
      <c r="BE2237" s="4" t="s">
        <v>4</v>
      </c>
      <c r="BF2237" s="4" t="s">
        <v>8</v>
      </c>
      <c r="BG2237" s="4" t="s">
        <v>9</v>
      </c>
      <c r="BH2237" s="4" t="s">
        <v>111</v>
      </c>
      <c r="BI2237" t="str">
        <f t="shared" si="174"/>
        <v>C</v>
      </c>
    </row>
    <row r="2238" spans="1:61" ht="15.75" customHeight="1" x14ac:dyDescent="0.2">
      <c r="A2238" s="4">
        <v>2973034</v>
      </c>
      <c r="B2238" s="4">
        <v>644907</v>
      </c>
      <c r="C2238" s="4" t="s">
        <v>2702</v>
      </c>
      <c r="D2238" s="4">
        <v>3550</v>
      </c>
      <c r="E2238" s="4">
        <v>3550</v>
      </c>
      <c r="F2238" s="4">
        <v>107.92</v>
      </c>
      <c r="G2238" s="7">
        <f>E2238+F2238-D2238</f>
        <v>107.92000000000007</v>
      </c>
      <c r="H2238" s="4" t="s">
        <v>1493</v>
      </c>
      <c r="I2238" s="4">
        <v>15000</v>
      </c>
      <c r="J2238" s="4" t="s">
        <v>4</v>
      </c>
      <c r="K2238" s="4" t="s">
        <v>22</v>
      </c>
      <c r="L2238" s="4" t="s">
        <v>6</v>
      </c>
      <c r="M2238" s="4" t="s">
        <v>23</v>
      </c>
      <c r="O2238" s="4"/>
      <c r="P2238" s="14">
        <v>7038200</v>
      </c>
      <c r="Q2238" s="12">
        <v>83.25</v>
      </c>
      <c r="S2238" s="14">
        <v>551426</v>
      </c>
      <c r="T2238" s="12">
        <v>26.050000000000011</v>
      </c>
      <c r="U2238">
        <f>SUM($T$2:T2238)</f>
        <v>3173348.9299999983</v>
      </c>
      <c r="W2238" s="16">
        <v>551426</v>
      </c>
      <c r="X2238">
        <v>3173348.9299999983</v>
      </c>
      <c r="Y2238">
        <v>2237</v>
      </c>
      <c r="Z2238" s="18">
        <f t="shared" si="171"/>
        <v>7.6213412758206873</v>
      </c>
      <c r="AA2238" s="18">
        <f t="shared" si="172"/>
        <v>0.49014022787028921</v>
      </c>
      <c r="AB2238" t="str">
        <f t="shared" si="175"/>
        <v>B</v>
      </c>
      <c r="AI2238" s="14">
        <v>7038200</v>
      </c>
      <c r="AJ2238" s="12">
        <v>83.25</v>
      </c>
      <c r="AK2238" s="12">
        <v>83.25</v>
      </c>
      <c r="AL2238" s="12">
        <v>1500</v>
      </c>
      <c r="AN2238">
        <v>7038200</v>
      </c>
      <c r="AO2238">
        <v>83.25</v>
      </c>
      <c r="AP2238">
        <v>83.25</v>
      </c>
      <c r="AQ2238">
        <v>1500</v>
      </c>
      <c r="AR2238">
        <f t="shared" si="173"/>
        <v>0</v>
      </c>
      <c r="AV2238" s="4">
        <v>2973034</v>
      </c>
      <c r="AW2238" s="4">
        <v>644907</v>
      </c>
      <c r="AX2238" s="4" t="s">
        <v>2702</v>
      </c>
      <c r="AY2238" s="4">
        <v>3550</v>
      </c>
      <c r="AZ2238" s="4">
        <v>3550</v>
      </c>
      <c r="BA2238" s="4">
        <v>107.92</v>
      </c>
      <c r="BB2238" s="7">
        <f>AZ2238+BA2238-AY2238</f>
        <v>107.92000000000007</v>
      </c>
      <c r="BC2238" s="4" t="s">
        <v>1493</v>
      </c>
      <c r="BD2238" s="4">
        <v>15000</v>
      </c>
      <c r="BE2238" s="4" t="s">
        <v>4</v>
      </c>
      <c r="BF2238" s="4" t="s">
        <v>22</v>
      </c>
      <c r="BG2238" s="4" t="s">
        <v>6</v>
      </c>
      <c r="BH2238" s="4" t="s">
        <v>23</v>
      </c>
      <c r="BI2238" t="str">
        <f t="shared" si="174"/>
        <v>B</v>
      </c>
    </row>
    <row r="2239" spans="1:61" ht="15.75" customHeight="1" x14ac:dyDescent="0.2">
      <c r="A2239" s="4">
        <v>2947743</v>
      </c>
      <c r="B2239" s="4">
        <v>608579</v>
      </c>
      <c r="C2239" s="4" t="s">
        <v>363</v>
      </c>
      <c r="D2239" s="4">
        <v>1050</v>
      </c>
      <c r="E2239" s="4">
        <v>1050</v>
      </c>
      <c r="F2239" s="4">
        <v>107.76</v>
      </c>
      <c r="G2239" s="7">
        <f>E2239+F2239-D2239</f>
        <v>107.75999999999999</v>
      </c>
      <c r="H2239" s="4" t="s">
        <v>364</v>
      </c>
      <c r="I2239" s="4">
        <v>5000</v>
      </c>
      <c r="J2239" s="4" t="s">
        <v>4</v>
      </c>
      <c r="K2239" s="4" t="s">
        <v>5</v>
      </c>
      <c r="L2239" s="4" t="s">
        <v>6</v>
      </c>
      <c r="M2239" s="4" t="s">
        <v>52</v>
      </c>
      <c r="O2239" s="4"/>
      <c r="P2239" s="14">
        <v>7038613</v>
      </c>
      <c r="Q2239" s="12">
        <v>-2000</v>
      </c>
      <c r="S2239" s="14">
        <v>6310655</v>
      </c>
      <c r="T2239" s="12">
        <v>25.650000000000091</v>
      </c>
      <c r="U2239">
        <f>SUM($T$2:T2239)</f>
        <v>3173374.5799999982</v>
      </c>
      <c r="W2239" s="16">
        <v>6310655</v>
      </c>
      <c r="X2239">
        <v>3173374.5799999982</v>
      </c>
      <c r="Y2239">
        <v>2238</v>
      </c>
      <c r="Z2239" s="18">
        <f t="shared" si="171"/>
        <v>7.6214028786913568</v>
      </c>
      <c r="AA2239" s="18">
        <f t="shared" si="172"/>
        <v>0.4903593339176161</v>
      </c>
      <c r="AB2239" t="str">
        <f t="shared" si="175"/>
        <v>B</v>
      </c>
      <c r="AI2239" s="14">
        <v>7038613</v>
      </c>
      <c r="AJ2239" s="12">
        <v>-2000</v>
      </c>
      <c r="AK2239" s="12">
        <v>0</v>
      </c>
      <c r="AL2239" s="12">
        <v>0</v>
      </c>
      <c r="AN2239">
        <v>7038613</v>
      </c>
      <c r="AO2239">
        <v>-2000</v>
      </c>
      <c r="AP2239">
        <v>0</v>
      </c>
      <c r="AQ2239">
        <v>0</v>
      </c>
      <c r="AR2239">
        <f t="shared" si="173"/>
        <v>0</v>
      </c>
      <c r="AV2239" s="4">
        <v>2947743</v>
      </c>
      <c r="AW2239" s="4">
        <v>608579</v>
      </c>
      <c r="AX2239" s="4" t="s">
        <v>363</v>
      </c>
      <c r="AY2239" s="4">
        <v>1050</v>
      </c>
      <c r="AZ2239" s="4">
        <v>1050</v>
      </c>
      <c r="BA2239" s="4">
        <v>107.76</v>
      </c>
      <c r="BB2239" s="7">
        <f>AZ2239+BA2239-AY2239</f>
        <v>107.75999999999999</v>
      </c>
      <c r="BC2239" s="4" t="s">
        <v>364</v>
      </c>
      <c r="BD2239" s="4">
        <v>5000</v>
      </c>
      <c r="BE2239" s="4" t="s">
        <v>4</v>
      </c>
      <c r="BF2239" s="4" t="s">
        <v>5</v>
      </c>
      <c r="BG2239" s="4" t="s">
        <v>6</v>
      </c>
      <c r="BH2239" s="4" t="s">
        <v>52</v>
      </c>
      <c r="BI2239" t="str">
        <f t="shared" si="174"/>
        <v>C</v>
      </c>
    </row>
    <row r="2240" spans="1:61" ht="15.75" customHeight="1" x14ac:dyDescent="0.2">
      <c r="A2240" s="4">
        <v>3018030</v>
      </c>
      <c r="B2240" s="4">
        <v>184440</v>
      </c>
      <c r="C2240" s="4" t="s">
        <v>6394</v>
      </c>
      <c r="D2240" s="4">
        <v>1000</v>
      </c>
      <c r="E2240" s="4">
        <v>1000</v>
      </c>
      <c r="F2240" s="4">
        <v>106.4</v>
      </c>
      <c r="G2240" s="7">
        <f>E2240+F2240-D2240</f>
        <v>106.40000000000009</v>
      </c>
      <c r="H2240" s="4" t="s">
        <v>3799</v>
      </c>
      <c r="I2240" s="4">
        <v>13000</v>
      </c>
      <c r="J2240" s="4" t="s">
        <v>4</v>
      </c>
      <c r="K2240" s="4" t="s">
        <v>13</v>
      </c>
      <c r="L2240" s="4" t="s">
        <v>9</v>
      </c>
      <c r="M2240" s="4" t="s">
        <v>19</v>
      </c>
      <c r="O2240" s="4"/>
      <c r="P2240" s="14">
        <v>7039012</v>
      </c>
      <c r="Q2240" s="12">
        <v>-800</v>
      </c>
      <c r="S2240" s="14">
        <v>371596</v>
      </c>
      <c r="T2240" s="12">
        <v>25.649999999999977</v>
      </c>
      <c r="U2240">
        <f>SUM($T$2:T2240)</f>
        <v>3173400.2299999981</v>
      </c>
      <c r="W2240" s="16">
        <v>371596</v>
      </c>
      <c r="X2240">
        <v>3173400.2299999981</v>
      </c>
      <c r="Y2240">
        <v>2239</v>
      </c>
      <c r="Z2240" s="18">
        <f t="shared" si="171"/>
        <v>7.6214644815620263</v>
      </c>
      <c r="AA2240" s="18">
        <f t="shared" si="172"/>
        <v>0.49057843996494305</v>
      </c>
      <c r="AB2240" t="str">
        <f t="shared" si="175"/>
        <v>B</v>
      </c>
      <c r="AI2240" s="14">
        <v>7039012</v>
      </c>
      <c r="AJ2240" s="12">
        <v>-800</v>
      </c>
      <c r="AK2240" s="12">
        <v>0</v>
      </c>
      <c r="AL2240" s="12">
        <v>0</v>
      </c>
      <c r="AN2240">
        <v>7039012</v>
      </c>
      <c r="AO2240">
        <v>-800</v>
      </c>
      <c r="AP2240">
        <v>0</v>
      </c>
      <c r="AQ2240">
        <v>0</v>
      </c>
      <c r="AR2240">
        <f t="shared" si="173"/>
        <v>0</v>
      </c>
      <c r="AV2240" s="4">
        <v>3018030</v>
      </c>
      <c r="AW2240" s="4">
        <v>184440</v>
      </c>
      <c r="AX2240" s="4" t="s">
        <v>6394</v>
      </c>
      <c r="AY2240" s="4">
        <v>1000</v>
      </c>
      <c r="AZ2240" s="4">
        <v>1000</v>
      </c>
      <c r="BA2240" s="4">
        <v>106.4</v>
      </c>
      <c r="BB2240" s="7">
        <f>AZ2240+BA2240-AY2240</f>
        <v>106.40000000000009</v>
      </c>
      <c r="BC2240" s="4" t="s">
        <v>3799</v>
      </c>
      <c r="BD2240" s="4">
        <v>13000</v>
      </c>
      <c r="BE2240" s="4" t="s">
        <v>4</v>
      </c>
      <c r="BF2240" s="4" t="s">
        <v>13</v>
      </c>
      <c r="BG2240" s="4" t="s">
        <v>9</v>
      </c>
      <c r="BH2240" s="4" t="s">
        <v>19</v>
      </c>
      <c r="BI2240" t="str">
        <f t="shared" si="174"/>
        <v>B</v>
      </c>
    </row>
    <row r="2241" spans="1:61" ht="15.75" customHeight="1" x14ac:dyDescent="0.2">
      <c r="A2241" s="4">
        <v>2959986</v>
      </c>
      <c r="B2241" s="4">
        <v>7373304</v>
      </c>
      <c r="C2241" s="4" t="s">
        <v>1545</v>
      </c>
      <c r="D2241" s="4">
        <v>800</v>
      </c>
      <c r="E2241" s="4">
        <v>800</v>
      </c>
      <c r="F2241" s="4">
        <v>106.4</v>
      </c>
      <c r="G2241" s="7">
        <f>E2241+F2241-D2241</f>
        <v>106.39999999999998</v>
      </c>
      <c r="H2241" s="4" t="s">
        <v>1546</v>
      </c>
      <c r="I2241" s="4">
        <v>2000</v>
      </c>
      <c r="J2241" s="4" t="s">
        <v>4</v>
      </c>
      <c r="K2241" s="4" t="s">
        <v>13</v>
      </c>
      <c r="L2241" s="4" t="s">
        <v>6</v>
      </c>
      <c r="M2241" s="4" t="s">
        <v>25</v>
      </c>
      <c r="O2241" s="4"/>
      <c r="P2241" s="14">
        <v>7041609</v>
      </c>
      <c r="Q2241" s="12">
        <v>3</v>
      </c>
      <c r="S2241" s="14">
        <v>31498</v>
      </c>
      <c r="T2241" s="12">
        <v>23.470000000000027</v>
      </c>
      <c r="U2241">
        <f>SUM($T$2:T2241)</f>
        <v>3173423.6999999983</v>
      </c>
      <c r="W2241" s="16">
        <v>31498</v>
      </c>
      <c r="X2241">
        <v>3173423.6999999983</v>
      </c>
      <c r="Y2241">
        <v>2240</v>
      </c>
      <c r="Z2241" s="18">
        <f t="shared" si="171"/>
        <v>7.6215208487891077</v>
      </c>
      <c r="AA2241" s="18">
        <f t="shared" si="172"/>
        <v>0.49079754601226994</v>
      </c>
      <c r="AB2241" t="str">
        <f t="shared" si="175"/>
        <v>B</v>
      </c>
      <c r="AI2241" s="14">
        <v>7041609</v>
      </c>
      <c r="AJ2241" s="12">
        <v>3</v>
      </c>
      <c r="AK2241" s="12">
        <v>3</v>
      </c>
      <c r="AL2241" s="12">
        <v>3000</v>
      </c>
      <c r="AN2241">
        <v>7041609</v>
      </c>
      <c r="AO2241">
        <v>3</v>
      </c>
      <c r="AP2241">
        <v>3</v>
      </c>
      <c r="AQ2241">
        <v>3000</v>
      </c>
      <c r="AR2241">
        <f t="shared" si="173"/>
        <v>0</v>
      </c>
      <c r="AV2241" s="4">
        <v>2959986</v>
      </c>
      <c r="AW2241" s="4">
        <v>7373304</v>
      </c>
      <c r="AX2241" s="4" t="s">
        <v>1545</v>
      </c>
      <c r="AY2241" s="4">
        <v>800</v>
      </c>
      <c r="AZ2241" s="4">
        <v>800</v>
      </c>
      <c r="BA2241" s="4">
        <v>106.4</v>
      </c>
      <c r="BB2241" s="7">
        <f>AZ2241+BA2241-AY2241</f>
        <v>106.39999999999998</v>
      </c>
      <c r="BC2241" s="4" t="s">
        <v>1546</v>
      </c>
      <c r="BD2241" s="4">
        <v>2000</v>
      </c>
      <c r="BE2241" s="4" t="s">
        <v>4</v>
      </c>
      <c r="BF2241" s="4" t="s">
        <v>13</v>
      </c>
      <c r="BG2241" s="4" t="s">
        <v>6</v>
      </c>
      <c r="BH2241" s="4" t="s">
        <v>25</v>
      </c>
      <c r="BI2241" t="str">
        <f t="shared" si="174"/>
        <v>A</v>
      </c>
    </row>
    <row r="2242" spans="1:61" ht="15.75" customHeight="1" x14ac:dyDescent="0.2">
      <c r="A2242" s="4">
        <v>3041725</v>
      </c>
      <c r="B2242" s="4">
        <v>7527689</v>
      </c>
      <c r="C2242" s="4" t="s">
        <v>8192</v>
      </c>
      <c r="D2242" s="4">
        <v>500</v>
      </c>
      <c r="E2242" s="4">
        <v>500</v>
      </c>
      <c r="F2242" s="4">
        <v>106.4</v>
      </c>
      <c r="G2242" s="7">
        <f>E2242+F2242-D2242</f>
        <v>106.39999999999998</v>
      </c>
      <c r="H2242" s="4" t="s">
        <v>5382</v>
      </c>
      <c r="I2242" s="4">
        <v>9000</v>
      </c>
      <c r="J2242" s="4" t="s">
        <v>4</v>
      </c>
      <c r="K2242" s="4" t="s">
        <v>8</v>
      </c>
      <c r="L2242" s="4" t="s">
        <v>6</v>
      </c>
      <c r="M2242" s="4" t="s">
        <v>52</v>
      </c>
      <c r="O2242" s="4"/>
      <c r="P2242" s="14">
        <v>7041679</v>
      </c>
      <c r="Q2242" s="12">
        <v>304</v>
      </c>
      <c r="S2242" s="14">
        <v>85924</v>
      </c>
      <c r="T2242" s="12">
        <v>22.799999999999955</v>
      </c>
      <c r="U2242">
        <f>SUM($T$2:T2242)</f>
        <v>3173446.4999999981</v>
      </c>
      <c r="W2242" s="16">
        <v>85924</v>
      </c>
      <c r="X2242">
        <v>3173446.4999999981</v>
      </c>
      <c r="Y2242">
        <v>2241</v>
      </c>
      <c r="Z2242" s="18">
        <f t="shared" si="171"/>
        <v>7.6215756068963687</v>
      </c>
      <c r="AA2242" s="18">
        <f t="shared" si="172"/>
        <v>0.49101665205959683</v>
      </c>
      <c r="AB2242" t="str">
        <f t="shared" si="175"/>
        <v>B</v>
      </c>
      <c r="AI2242" s="14">
        <v>7041679</v>
      </c>
      <c r="AJ2242" s="12">
        <v>304</v>
      </c>
      <c r="AK2242" s="12">
        <v>304</v>
      </c>
      <c r="AL2242" s="12">
        <v>1000</v>
      </c>
      <c r="AN2242">
        <v>7041679</v>
      </c>
      <c r="AO2242">
        <v>304</v>
      </c>
      <c r="AP2242">
        <v>304</v>
      </c>
      <c r="AQ2242">
        <v>1000</v>
      </c>
      <c r="AR2242">
        <f t="shared" si="173"/>
        <v>0</v>
      </c>
      <c r="AV2242" s="4">
        <v>3041725</v>
      </c>
      <c r="AW2242" s="4">
        <v>7527689</v>
      </c>
      <c r="AX2242" s="4" t="s">
        <v>8192</v>
      </c>
      <c r="AY2242" s="4">
        <v>500</v>
      </c>
      <c r="AZ2242" s="4">
        <v>500</v>
      </c>
      <c r="BA2242" s="4">
        <v>106.4</v>
      </c>
      <c r="BB2242" s="7">
        <f>AZ2242+BA2242-AY2242</f>
        <v>106.39999999999998</v>
      </c>
      <c r="BC2242" s="4" t="s">
        <v>5382</v>
      </c>
      <c r="BD2242" s="4">
        <v>9000</v>
      </c>
      <c r="BE2242" s="4" t="s">
        <v>4</v>
      </c>
      <c r="BF2242" s="4" t="s">
        <v>8</v>
      </c>
      <c r="BG2242" s="4" t="s">
        <v>6</v>
      </c>
      <c r="BH2242" s="4" t="s">
        <v>52</v>
      </c>
      <c r="BI2242" t="str">
        <f t="shared" si="174"/>
        <v>B</v>
      </c>
    </row>
    <row r="2243" spans="1:61" ht="15.75" customHeight="1" x14ac:dyDescent="0.2">
      <c r="A2243" s="4">
        <v>2977542</v>
      </c>
      <c r="B2243" s="4">
        <v>419013</v>
      </c>
      <c r="C2243" s="4" t="s">
        <v>3101</v>
      </c>
      <c r="D2243" s="4">
        <v>1100</v>
      </c>
      <c r="E2243" s="4">
        <v>1100</v>
      </c>
      <c r="F2243" s="4">
        <v>106.15</v>
      </c>
      <c r="G2243" s="7">
        <f>E2243+F2243-D2243</f>
        <v>106.15000000000009</v>
      </c>
      <c r="H2243" s="4" t="s">
        <v>2356</v>
      </c>
      <c r="I2243" s="4">
        <v>15300</v>
      </c>
      <c r="J2243" s="4" t="s">
        <v>4</v>
      </c>
      <c r="K2243" s="4" t="s">
        <v>13</v>
      </c>
      <c r="L2243" s="4" t="s">
        <v>9</v>
      </c>
      <c r="M2243" s="4" t="s">
        <v>25</v>
      </c>
      <c r="O2243" s="4"/>
      <c r="P2243" s="14">
        <v>7044276</v>
      </c>
      <c r="Q2243" s="12">
        <v>-499.95</v>
      </c>
      <c r="S2243" s="14">
        <v>5403560</v>
      </c>
      <c r="T2243" s="12">
        <v>22.5</v>
      </c>
      <c r="U2243">
        <f>SUM($T$2:T2243)</f>
        <v>3173468.9999999981</v>
      </c>
      <c r="W2243" s="16">
        <v>5403560</v>
      </c>
      <c r="X2243">
        <v>3173468.9999999981</v>
      </c>
      <c r="Y2243">
        <v>2242</v>
      </c>
      <c r="Z2243" s="18">
        <f t="shared" ref="Z2243:Z2306" si="176">X2243/$T$4566</f>
        <v>7.62162964450222</v>
      </c>
      <c r="AA2243" s="18">
        <f t="shared" ref="AA2243:AA2306" si="177">Y2243/$Y$4566</f>
        <v>0.49123575810692377</v>
      </c>
      <c r="AB2243" t="str">
        <f t="shared" si="175"/>
        <v>B</v>
      </c>
      <c r="AI2243" s="14">
        <v>7044276</v>
      </c>
      <c r="AJ2243" s="12">
        <v>-499.95</v>
      </c>
      <c r="AK2243" s="12">
        <v>0.05</v>
      </c>
      <c r="AL2243" s="12">
        <v>500</v>
      </c>
      <c r="AN2243">
        <v>7044276</v>
      </c>
      <c r="AO2243">
        <v>-499.95</v>
      </c>
      <c r="AP2243">
        <v>0.05</v>
      </c>
      <c r="AQ2243">
        <v>500</v>
      </c>
      <c r="AR2243">
        <f t="shared" ref="AR2243:AR2306" si="178">IF(AND(AO2243&lt;0,OR(AP2243&gt;0,AQ2243&gt;0)),1,0)</f>
        <v>1</v>
      </c>
      <c r="AV2243" s="4">
        <v>2977542</v>
      </c>
      <c r="AW2243" s="4">
        <v>419013</v>
      </c>
      <c r="AX2243" s="4" t="s">
        <v>3101</v>
      </c>
      <c r="AY2243" s="4">
        <v>1100</v>
      </c>
      <c r="AZ2243" s="4">
        <v>1100</v>
      </c>
      <c r="BA2243" s="4">
        <v>106.15</v>
      </c>
      <c r="BB2243" s="7">
        <f>AZ2243+BA2243-AY2243</f>
        <v>106.15000000000009</v>
      </c>
      <c r="BC2243" s="4" t="s">
        <v>2356</v>
      </c>
      <c r="BD2243" s="4">
        <v>15300</v>
      </c>
      <c r="BE2243" s="4" t="s">
        <v>4</v>
      </c>
      <c r="BF2243" s="4" t="s">
        <v>13</v>
      </c>
      <c r="BG2243" s="4" t="s">
        <v>9</v>
      </c>
      <c r="BH2243" s="4" t="s">
        <v>25</v>
      </c>
      <c r="BI2243" t="str">
        <f t="shared" ref="BI2243:BI2306" si="179">VLOOKUP(AW2243,$W$1:$AB$4565,6,FALSE)</f>
        <v>B</v>
      </c>
    </row>
    <row r="2244" spans="1:61" ht="15.75" customHeight="1" x14ac:dyDescent="0.2">
      <c r="A2244" s="4">
        <v>2996519</v>
      </c>
      <c r="B2244" s="4">
        <v>4564771</v>
      </c>
      <c r="C2244" s="4" t="s">
        <v>4816</v>
      </c>
      <c r="D2244" s="4">
        <v>1100</v>
      </c>
      <c r="E2244" s="4">
        <v>1100</v>
      </c>
      <c r="F2244" s="4">
        <v>106.15</v>
      </c>
      <c r="G2244" s="7">
        <f>E2244+F2244-D2244</f>
        <v>106.15000000000009</v>
      </c>
      <c r="H2244" s="4" t="s">
        <v>4818</v>
      </c>
      <c r="I2244" s="4">
        <v>5000</v>
      </c>
      <c r="J2244" s="4" t="s">
        <v>4</v>
      </c>
      <c r="K2244" s="4" t="s">
        <v>8</v>
      </c>
      <c r="L2244" s="4" t="s">
        <v>9</v>
      </c>
      <c r="M2244" s="4" t="s">
        <v>7</v>
      </c>
      <c r="O2244" s="4"/>
      <c r="P2244" s="14">
        <v>7045935</v>
      </c>
      <c r="Q2244" s="12">
        <v>4.5</v>
      </c>
      <c r="S2244" s="14">
        <v>269006</v>
      </c>
      <c r="T2244" s="12">
        <v>22.230000000000018</v>
      </c>
      <c r="U2244">
        <f>SUM($T$2:T2244)</f>
        <v>3173491.2299999981</v>
      </c>
      <c r="W2244" s="16">
        <v>269006</v>
      </c>
      <c r="X2244">
        <v>3173491.2299999981</v>
      </c>
      <c r="Y2244">
        <v>2243</v>
      </c>
      <c r="Z2244" s="18">
        <f t="shared" si="176"/>
        <v>7.6216830336568</v>
      </c>
      <c r="AA2244" s="18">
        <f t="shared" si="177"/>
        <v>0.49145486415425066</v>
      </c>
      <c r="AB2244" t="str">
        <f t="shared" si="175"/>
        <v>B</v>
      </c>
      <c r="AI2244" s="14">
        <v>7045935</v>
      </c>
      <c r="AJ2244" s="12">
        <v>4.5</v>
      </c>
      <c r="AK2244" s="12">
        <v>4.5</v>
      </c>
      <c r="AL2244" s="12">
        <v>3000</v>
      </c>
      <c r="AN2244">
        <v>7045935</v>
      </c>
      <c r="AO2244">
        <v>4.5</v>
      </c>
      <c r="AP2244">
        <v>4.5</v>
      </c>
      <c r="AQ2244">
        <v>3000</v>
      </c>
      <c r="AR2244">
        <f t="shared" si="178"/>
        <v>0</v>
      </c>
      <c r="AV2244" s="4">
        <v>2996519</v>
      </c>
      <c r="AW2244" s="4">
        <v>4564771</v>
      </c>
      <c r="AX2244" s="4" t="s">
        <v>4816</v>
      </c>
      <c r="AY2244" s="4">
        <v>1100</v>
      </c>
      <c r="AZ2244" s="4">
        <v>1100</v>
      </c>
      <c r="BA2244" s="4">
        <v>106.15</v>
      </c>
      <c r="BB2244" s="7">
        <f>AZ2244+BA2244-AY2244</f>
        <v>106.15000000000009</v>
      </c>
      <c r="BC2244" s="4" t="s">
        <v>4818</v>
      </c>
      <c r="BD2244" s="4">
        <v>5000</v>
      </c>
      <c r="BE2244" s="4" t="s">
        <v>4</v>
      </c>
      <c r="BF2244" s="4" t="s">
        <v>8</v>
      </c>
      <c r="BG2244" s="4" t="s">
        <v>9</v>
      </c>
      <c r="BH2244" s="4" t="s">
        <v>7</v>
      </c>
      <c r="BI2244" t="str">
        <f t="shared" si="179"/>
        <v>B</v>
      </c>
    </row>
    <row r="2245" spans="1:61" ht="15.75" customHeight="1" x14ac:dyDescent="0.2">
      <c r="A2245" s="4">
        <v>2949591</v>
      </c>
      <c r="B2245" s="4">
        <v>263680</v>
      </c>
      <c r="C2245" s="4" t="s">
        <v>543</v>
      </c>
      <c r="D2245" s="4">
        <v>7000</v>
      </c>
      <c r="E2245" s="4">
        <v>7000</v>
      </c>
      <c r="F2245" s="4">
        <v>105</v>
      </c>
      <c r="G2245" s="7">
        <f>E2245+F2245-D2245</f>
        <v>105</v>
      </c>
      <c r="H2245" s="4" t="s">
        <v>544</v>
      </c>
      <c r="I2245" s="4">
        <v>21000</v>
      </c>
      <c r="J2245" s="4" t="s">
        <v>4</v>
      </c>
      <c r="K2245" s="4" t="s">
        <v>5</v>
      </c>
      <c r="L2245" s="4" t="s">
        <v>201</v>
      </c>
      <c r="M2245" s="4" t="s">
        <v>64</v>
      </c>
      <c r="O2245" s="4"/>
      <c r="P2245" s="14">
        <v>7047636</v>
      </c>
      <c r="Q2245" s="12">
        <v>-500</v>
      </c>
      <c r="S2245" s="14">
        <v>681195</v>
      </c>
      <c r="T2245" s="12">
        <v>21</v>
      </c>
      <c r="U2245">
        <f>SUM($T$2:T2245)</f>
        <v>3173512.2299999981</v>
      </c>
      <c r="W2245" s="16">
        <v>681195</v>
      </c>
      <c r="X2245">
        <v>3173512.2299999981</v>
      </c>
      <c r="Y2245">
        <v>2244</v>
      </c>
      <c r="Z2245" s="18">
        <f t="shared" si="176"/>
        <v>7.6217334687555942</v>
      </c>
      <c r="AA2245" s="18">
        <f t="shared" si="177"/>
        <v>0.49167397020157755</v>
      </c>
      <c r="AB2245" t="str">
        <f t="shared" si="175"/>
        <v>B</v>
      </c>
      <c r="AI2245" s="14">
        <v>7047636</v>
      </c>
      <c r="AJ2245" s="12">
        <v>-500</v>
      </c>
      <c r="AK2245" s="12">
        <v>0</v>
      </c>
      <c r="AL2245" s="12">
        <v>0</v>
      </c>
      <c r="AN2245">
        <v>7047636</v>
      </c>
      <c r="AO2245">
        <v>-500</v>
      </c>
      <c r="AP2245">
        <v>0</v>
      </c>
      <c r="AQ2245">
        <v>0</v>
      </c>
      <c r="AR2245">
        <f t="shared" si="178"/>
        <v>0</v>
      </c>
      <c r="AV2245" s="4">
        <v>2949591</v>
      </c>
      <c r="AW2245" s="4">
        <v>263680</v>
      </c>
      <c r="AX2245" s="4" t="s">
        <v>543</v>
      </c>
      <c r="AY2245" s="4">
        <v>7000</v>
      </c>
      <c r="AZ2245" s="4">
        <v>7000</v>
      </c>
      <c r="BA2245" s="4">
        <v>105</v>
      </c>
      <c r="BB2245" s="7">
        <f>AZ2245+BA2245-AY2245</f>
        <v>105</v>
      </c>
      <c r="BC2245" s="4" t="s">
        <v>544</v>
      </c>
      <c r="BD2245" s="4">
        <v>21000</v>
      </c>
      <c r="BE2245" s="4" t="s">
        <v>4</v>
      </c>
      <c r="BF2245" s="4" t="s">
        <v>5</v>
      </c>
      <c r="BG2245" s="4" t="s">
        <v>201</v>
      </c>
      <c r="BH2245" s="4" t="s">
        <v>64</v>
      </c>
      <c r="BI2245" t="str">
        <f t="shared" si="179"/>
        <v>A</v>
      </c>
    </row>
    <row r="2246" spans="1:61" ht="15.75" customHeight="1" x14ac:dyDescent="0.2">
      <c r="A2246" s="4">
        <v>3013438</v>
      </c>
      <c r="B2246" s="4">
        <v>7073984</v>
      </c>
      <c r="C2246" s="4" t="s">
        <v>6112</v>
      </c>
      <c r="D2246" s="4">
        <v>1000</v>
      </c>
      <c r="E2246" s="4">
        <v>1000</v>
      </c>
      <c r="F2246" s="4">
        <v>105</v>
      </c>
      <c r="G2246" s="7">
        <f>E2246+F2246-D2246</f>
        <v>105</v>
      </c>
      <c r="H2246" s="4" t="s">
        <v>6113</v>
      </c>
      <c r="I2246" s="4">
        <v>7000</v>
      </c>
      <c r="J2246" s="4" t="s">
        <v>4</v>
      </c>
      <c r="K2246" s="4" t="s">
        <v>8</v>
      </c>
      <c r="L2246" s="4" t="s">
        <v>6</v>
      </c>
      <c r="M2246" s="4" t="s">
        <v>19</v>
      </c>
      <c r="O2246" s="4"/>
      <c r="P2246" s="14">
        <v>7048154</v>
      </c>
      <c r="Q2246" s="12">
        <v>0.79999999999995453</v>
      </c>
      <c r="S2246" s="14">
        <v>412143</v>
      </c>
      <c r="T2246" s="12">
        <v>20.899999999999977</v>
      </c>
      <c r="U2246">
        <f>SUM($T$2:T2246)</f>
        <v>3173533.129999998</v>
      </c>
      <c r="W2246" s="16">
        <v>412143</v>
      </c>
      <c r="X2246">
        <v>3173533.129999998</v>
      </c>
      <c r="Y2246">
        <v>2245</v>
      </c>
      <c r="Z2246" s="18">
        <f t="shared" si="176"/>
        <v>7.6217836636872507</v>
      </c>
      <c r="AA2246" s="18">
        <f t="shared" si="177"/>
        <v>0.49189307624890449</v>
      </c>
      <c r="AB2246" t="str">
        <f t="shared" si="175"/>
        <v>B</v>
      </c>
      <c r="AI2246" s="14">
        <v>7048154</v>
      </c>
      <c r="AJ2246" s="12">
        <v>0.79999999999995453</v>
      </c>
      <c r="AK2246" s="12">
        <v>0.8</v>
      </c>
      <c r="AL2246" s="12">
        <v>1000</v>
      </c>
      <c r="AN2246">
        <v>7048154</v>
      </c>
      <c r="AO2246">
        <v>0.79999999999995453</v>
      </c>
      <c r="AP2246">
        <v>0.8</v>
      </c>
      <c r="AQ2246">
        <v>1000</v>
      </c>
      <c r="AR2246">
        <f t="shared" si="178"/>
        <v>0</v>
      </c>
      <c r="AV2246" s="4">
        <v>3013438</v>
      </c>
      <c r="AW2246" s="4">
        <v>7073984</v>
      </c>
      <c r="AX2246" s="4" t="s">
        <v>6112</v>
      </c>
      <c r="AY2246" s="4">
        <v>1000</v>
      </c>
      <c r="AZ2246" s="4">
        <v>1000</v>
      </c>
      <c r="BA2246" s="4">
        <v>105</v>
      </c>
      <c r="BB2246" s="7">
        <f>AZ2246+BA2246-AY2246</f>
        <v>105</v>
      </c>
      <c r="BC2246" s="4" t="s">
        <v>6113</v>
      </c>
      <c r="BD2246" s="4">
        <v>7000</v>
      </c>
      <c r="BE2246" s="4" t="s">
        <v>4</v>
      </c>
      <c r="BF2246" s="4" t="s">
        <v>8</v>
      </c>
      <c r="BG2246" s="4" t="s">
        <v>6</v>
      </c>
      <c r="BH2246" s="4" t="s">
        <v>19</v>
      </c>
      <c r="BI2246" t="str">
        <f t="shared" si="179"/>
        <v>B</v>
      </c>
    </row>
    <row r="2247" spans="1:61" ht="15.75" customHeight="1" x14ac:dyDescent="0.2">
      <c r="A2247" s="4">
        <v>2987272</v>
      </c>
      <c r="B2247" s="4">
        <v>8893683</v>
      </c>
      <c r="C2247" s="4" t="s">
        <v>3997</v>
      </c>
      <c r="D2247" s="4">
        <v>500</v>
      </c>
      <c r="E2247" s="4">
        <v>500</v>
      </c>
      <c r="F2247" s="4">
        <v>104.5</v>
      </c>
      <c r="G2247" s="7">
        <f>E2247+F2247-D2247</f>
        <v>104.5</v>
      </c>
      <c r="H2247" s="4" t="s">
        <v>3998</v>
      </c>
      <c r="I2247" s="4">
        <v>7500</v>
      </c>
      <c r="J2247" s="4" t="s">
        <v>4</v>
      </c>
      <c r="K2247" s="4" t="s">
        <v>13</v>
      </c>
      <c r="L2247" s="4" t="s">
        <v>6</v>
      </c>
      <c r="M2247" s="4" t="s">
        <v>23</v>
      </c>
      <c r="O2247" s="4"/>
      <c r="P2247" s="14">
        <v>7048875</v>
      </c>
      <c r="Q2247" s="12">
        <v>1380</v>
      </c>
      <c r="S2247" s="14">
        <v>8448882</v>
      </c>
      <c r="T2247" s="12">
        <v>20.5</v>
      </c>
      <c r="U2247">
        <f>SUM($T$2:T2247)</f>
        <v>3173553.629999998</v>
      </c>
      <c r="W2247" s="16">
        <v>8448882</v>
      </c>
      <c r="X2247">
        <v>3173553.629999998</v>
      </c>
      <c r="Y2247">
        <v>2246</v>
      </c>
      <c r="Z2247" s="18">
        <f t="shared" si="176"/>
        <v>7.6218328979503589</v>
      </c>
      <c r="AA2247" s="18">
        <f t="shared" si="177"/>
        <v>0.49211218229623138</v>
      </c>
      <c r="AB2247" t="str">
        <f t="shared" si="175"/>
        <v>B</v>
      </c>
      <c r="AI2247" s="14">
        <v>7048875</v>
      </c>
      <c r="AJ2247" s="12">
        <v>1380</v>
      </c>
      <c r="AK2247" s="12">
        <v>1380</v>
      </c>
      <c r="AL2247" s="12">
        <v>1000</v>
      </c>
      <c r="AN2247">
        <v>7048875</v>
      </c>
      <c r="AO2247">
        <v>1380</v>
      </c>
      <c r="AP2247">
        <v>1380</v>
      </c>
      <c r="AQ2247">
        <v>1000</v>
      </c>
      <c r="AR2247">
        <f t="shared" si="178"/>
        <v>0</v>
      </c>
      <c r="AV2247" s="4">
        <v>2987272</v>
      </c>
      <c r="AW2247" s="4">
        <v>8893683</v>
      </c>
      <c r="AX2247" s="4" t="s">
        <v>3997</v>
      </c>
      <c r="AY2247" s="4">
        <v>500</v>
      </c>
      <c r="AZ2247" s="4">
        <v>500</v>
      </c>
      <c r="BA2247" s="4">
        <v>104.5</v>
      </c>
      <c r="BB2247" s="7">
        <f>AZ2247+BA2247-AY2247</f>
        <v>104.5</v>
      </c>
      <c r="BC2247" s="4" t="s">
        <v>3998</v>
      </c>
      <c r="BD2247" s="4">
        <v>7500</v>
      </c>
      <c r="BE2247" s="4" t="s">
        <v>4</v>
      </c>
      <c r="BF2247" s="4" t="s">
        <v>13</v>
      </c>
      <c r="BG2247" s="4" t="s">
        <v>6</v>
      </c>
      <c r="BH2247" s="4" t="s">
        <v>23</v>
      </c>
      <c r="BI2247" t="str">
        <f t="shared" si="179"/>
        <v>B</v>
      </c>
    </row>
    <row r="2248" spans="1:61" ht="15.75" customHeight="1" x14ac:dyDescent="0.2">
      <c r="A2248" s="4">
        <v>3022174</v>
      </c>
      <c r="B2248" s="4">
        <v>8706125</v>
      </c>
      <c r="C2248" s="4" t="s">
        <v>6739</v>
      </c>
      <c r="D2248" s="4">
        <v>500</v>
      </c>
      <c r="E2248" s="4">
        <v>500</v>
      </c>
      <c r="F2248" s="4">
        <v>104.5</v>
      </c>
      <c r="G2248" s="7">
        <f>E2248+F2248-D2248</f>
        <v>104.5</v>
      </c>
      <c r="H2248" s="4" t="s">
        <v>6740</v>
      </c>
      <c r="I2248" s="4">
        <v>11000</v>
      </c>
      <c r="J2248" s="4" t="s">
        <v>4</v>
      </c>
      <c r="K2248" s="4" t="s">
        <v>13</v>
      </c>
      <c r="L2248" s="4" t="s">
        <v>6</v>
      </c>
      <c r="M2248" s="4" t="s">
        <v>20</v>
      </c>
      <c r="O2248" s="4"/>
      <c r="P2248" s="14">
        <v>7048903</v>
      </c>
      <c r="Q2248" s="12">
        <v>1216</v>
      </c>
      <c r="S2248" s="14">
        <v>6894098</v>
      </c>
      <c r="T2248" s="12">
        <v>20</v>
      </c>
      <c r="U2248">
        <f>SUM($T$2:T2248)</f>
        <v>3173573.629999998</v>
      </c>
      <c r="W2248" s="16">
        <v>6894098</v>
      </c>
      <c r="X2248">
        <v>3173573.629999998</v>
      </c>
      <c r="Y2248">
        <v>2247</v>
      </c>
      <c r="Z2248" s="18">
        <f t="shared" si="176"/>
        <v>7.621880931377782</v>
      </c>
      <c r="AA2248" s="18">
        <f t="shared" si="177"/>
        <v>0.49233128834355827</v>
      </c>
      <c r="AB2248" t="str">
        <f t="shared" si="175"/>
        <v>B</v>
      </c>
      <c r="AI2248" s="14">
        <v>7048903</v>
      </c>
      <c r="AJ2248" s="12">
        <v>1216</v>
      </c>
      <c r="AK2248" s="12">
        <v>1216</v>
      </c>
      <c r="AL2248" s="12">
        <v>4000</v>
      </c>
      <c r="AN2248">
        <v>7048903</v>
      </c>
      <c r="AO2248">
        <v>1216</v>
      </c>
      <c r="AP2248">
        <v>1216</v>
      </c>
      <c r="AQ2248">
        <v>4000</v>
      </c>
      <c r="AR2248">
        <f t="shared" si="178"/>
        <v>0</v>
      </c>
      <c r="AV2248" s="4">
        <v>3022174</v>
      </c>
      <c r="AW2248" s="4">
        <v>8706125</v>
      </c>
      <c r="AX2248" s="4" t="s">
        <v>6739</v>
      </c>
      <c r="AY2248" s="4">
        <v>500</v>
      </c>
      <c r="AZ2248" s="4">
        <v>500</v>
      </c>
      <c r="BA2248" s="4">
        <v>104.5</v>
      </c>
      <c r="BB2248" s="7">
        <f>AZ2248+BA2248-AY2248</f>
        <v>104.5</v>
      </c>
      <c r="BC2248" s="4" t="s">
        <v>6740</v>
      </c>
      <c r="BD2248" s="4">
        <v>11000</v>
      </c>
      <c r="BE2248" s="4" t="s">
        <v>4</v>
      </c>
      <c r="BF2248" s="4" t="s">
        <v>13</v>
      </c>
      <c r="BG2248" s="4" t="s">
        <v>6</v>
      </c>
      <c r="BH2248" s="4" t="s">
        <v>20</v>
      </c>
      <c r="BI2248" t="str">
        <f t="shared" si="179"/>
        <v>B</v>
      </c>
    </row>
    <row r="2249" spans="1:61" ht="15.75" customHeight="1" x14ac:dyDescent="0.2">
      <c r="A2249" s="4">
        <v>3036181</v>
      </c>
      <c r="B2249" s="4">
        <v>4680243</v>
      </c>
      <c r="C2249" s="4" t="s">
        <v>7790</v>
      </c>
      <c r="D2249" s="4">
        <v>6950</v>
      </c>
      <c r="E2249" s="4">
        <v>6950</v>
      </c>
      <c r="F2249" s="4">
        <v>104.25</v>
      </c>
      <c r="G2249" s="7">
        <f>E2249+F2249-D2249</f>
        <v>104.25</v>
      </c>
      <c r="H2249" s="4" t="s">
        <v>3249</v>
      </c>
      <c r="I2249" s="4">
        <v>17000</v>
      </c>
      <c r="J2249" s="4" t="s">
        <v>4</v>
      </c>
      <c r="K2249" s="4" t="s">
        <v>8</v>
      </c>
      <c r="L2249" s="4" t="s">
        <v>6</v>
      </c>
      <c r="M2249" s="4" t="s">
        <v>20</v>
      </c>
      <c r="O2249" s="4"/>
      <c r="P2249" s="14">
        <v>7049008</v>
      </c>
      <c r="Q2249" s="12">
        <v>-3000</v>
      </c>
      <c r="S2249" s="14">
        <v>8958958</v>
      </c>
      <c r="T2249" s="12">
        <v>19.75</v>
      </c>
      <c r="U2249">
        <f>SUM($T$2:T2249)</f>
        <v>3173593.379999998</v>
      </c>
      <c r="W2249" s="16">
        <v>8958958</v>
      </c>
      <c r="X2249">
        <v>3173593.379999998</v>
      </c>
      <c r="Y2249">
        <v>2248</v>
      </c>
      <c r="Z2249" s="18">
        <f t="shared" si="176"/>
        <v>7.6219283643873617</v>
      </c>
      <c r="AA2249" s="18">
        <f t="shared" si="177"/>
        <v>0.49255039439088522</v>
      </c>
      <c r="AB2249" t="str">
        <f t="shared" si="175"/>
        <v>B</v>
      </c>
      <c r="AI2249" s="14">
        <v>7049008</v>
      </c>
      <c r="AJ2249" s="12">
        <v>-3000</v>
      </c>
      <c r="AK2249" s="12">
        <v>0</v>
      </c>
      <c r="AL2249" s="12">
        <v>0</v>
      </c>
      <c r="AN2249">
        <v>7049008</v>
      </c>
      <c r="AO2249">
        <v>-3000</v>
      </c>
      <c r="AP2249">
        <v>0</v>
      </c>
      <c r="AQ2249">
        <v>0</v>
      </c>
      <c r="AR2249">
        <f t="shared" si="178"/>
        <v>0</v>
      </c>
      <c r="AV2249" s="4">
        <v>3036181</v>
      </c>
      <c r="AW2249" s="4">
        <v>4680243</v>
      </c>
      <c r="AX2249" s="4" t="s">
        <v>7790</v>
      </c>
      <c r="AY2249" s="4">
        <v>6950</v>
      </c>
      <c r="AZ2249" s="4">
        <v>6950</v>
      </c>
      <c r="BA2249" s="4">
        <v>104.25</v>
      </c>
      <c r="BB2249" s="7">
        <f>AZ2249+BA2249-AY2249</f>
        <v>104.25</v>
      </c>
      <c r="BC2249" s="4" t="s">
        <v>3249</v>
      </c>
      <c r="BD2249" s="4">
        <v>17000</v>
      </c>
      <c r="BE2249" s="4" t="s">
        <v>4</v>
      </c>
      <c r="BF2249" s="4" t="s">
        <v>8</v>
      </c>
      <c r="BG2249" s="4" t="s">
        <v>6</v>
      </c>
      <c r="BH2249" s="4" t="s">
        <v>20</v>
      </c>
      <c r="BI2249" t="str">
        <f t="shared" si="179"/>
        <v>B</v>
      </c>
    </row>
    <row r="2250" spans="1:61" ht="15.75" customHeight="1" x14ac:dyDescent="0.2">
      <c r="A2250" s="4">
        <v>2968078</v>
      </c>
      <c r="B2250" s="4">
        <v>7587812</v>
      </c>
      <c r="C2250" s="4" t="s">
        <v>2266</v>
      </c>
      <c r="D2250" s="4">
        <v>900</v>
      </c>
      <c r="E2250" s="4">
        <v>900</v>
      </c>
      <c r="F2250" s="4">
        <v>103.95</v>
      </c>
      <c r="G2250" s="7">
        <f>E2250+F2250-D2250</f>
        <v>103.95000000000005</v>
      </c>
      <c r="H2250" s="4" t="s">
        <v>2267</v>
      </c>
      <c r="I2250" s="4">
        <v>25000</v>
      </c>
      <c r="J2250" s="4" t="s">
        <v>4</v>
      </c>
      <c r="K2250" s="4" t="s">
        <v>13</v>
      </c>
      <c r="L2250" s="4" t="s">
        <v>9</v>
      </c>
      <c r="M2250" s="4" t="s">
        <v>20</v>
      </c>
      <c r="O2250" s="4"/>
      <c r="P2250" s="14">
        <v>7049162</v>
      </c>
      <c r="Q2250" s="12">
        <v>1.5</v>
      </c>
      <c r="S2250" s="14">
        <v>8794157</v>
      </c>
      <c r="T2250" s="12">
        <v>19.5</v>
      </c>
      <c r="U2250">
        <f>SUM($T$2:T2250)</f>
        <v>3173612.879999998</v>
      </c>
      <c r="W2250" s="16">
        <v>8794157</v>
      </c>
      <c r="X2250">
        <v>3173612.879999998</v>
      </c>
      <c r="Y2250">
        <v>2249</v>
      </c>
      <c r="Z2250" s="18">
        <f t="shared" si="176"/>
        <v>7.6219751969790988</v>
      </c>
      <c r="AA2250" s="18">
        <f t="shared" si="177"/>
        <v>0.4927695004382121</v>
      </c>
      <c r="AB2250" t="str">
        <f t="shared" si="175"/>
        <v>B</v>
      </c>
      <c r="AI2250" s="14">
        <v>7049162</v>
      </c>
      <c r="AJ2250" s="12">
        <v>1.5</v>
      </c>
      <c r="AK2250" s="12">
        <v>1.5</v>
      </c>
      <c r="AL2250" s="12">
        <v>1000</v>
      </c>
      <c r="AN2250">
        <v>7049162</v>
      </c>
      <c r="AO2250">
        <v>1.5</v>
      </c>
      <c r="AP2250">
        <v>1.5</v>
      </c>
      <c r="AQ2250">
        <v>1000</v>
      </c>
      <c r="AR2250">
        <f t="shared" si="178"/>
        <v>0</v>
      </c>
      <c r="AV2250" s="4">
        <v>2968078</v>
      </c>
      <c r="AW2250" s="4">
        <v>7587812</v>
      </c>
      <c r="AX2250" s="4" t="s">
        <v>2266</v>
      </c>
      <c r="AY2250" s="4">
        <v>900</v>
      </c>
      <c r="AZ2250" s="4">
        <v>900</v>
      </c>
      <c r="BA2250" s="4">
        <v>103.95</v>
      </c>
      <c r="BB2250" s="7">
        <f>AZ2250+BA2250-AY2250</f>
        <v>103.95000000000005</v>
      </c>
      <c r="BC2250" s="4" t="s">
        <v>2267</v>
      </c>
      <c r="BD2250" s="4">
        <v>25000</v>
      </c>
      <c r="BE2250" s="4" t="s">
        <v>4</v>
      </c>
      <c r="BF2250" s="4" t="s">
        <v>13</v>
      </c>
      <c r="BG2250" s="4" t="s">
        <v>9</v>
      </c>
      <c r="BH2250" s="4" t="s">
        <v>20</v>
      </c>
      <c r="BI2250" t="str">
        <f t="shared" si="179"/>
        <v>B</v>
      </c>
    </row>
    <row r="2251" spans="1:61" ht="15.75" customHeight="1" x14ac:dyDescent="0.2">
      <c r="A2251" s="4">
        <v>3026976</v>
      </c>
      <c r="B2251" s="4">
        <v>264619</v>
      </c>
      <c r="C2251" s="4" t="s">
        <v>7081</v>
      </c>
      <c r="D2251" s="4">
        <v>2300</v>
      </c>
      <c r="E2251" s="4">
        <v>2300</v>
      </c>
      <c r="F2251" s="4">
        <v>103.5</v>
      </c>
      <c r="G2251" s="7">
        <f>E2251+F2251-D2251</f>
        <v>103.5</v>
      </c>
      <c r="H2251" s="4" t="s">
        <v>5664</v>
      </c>
      <c r="I2251" s="4">
        <v>12000</v>
      </c>
      <c r="J2251" s="4" t="s">
        <v>4</v>
      </c>
      <c r="K2251" s="4" t="s">
        <v>13</v>
      </c>
      <c r="L2251" s="4" t="s">
        <v>6</v>
      </c>
      <c r="M2251" s="4" t="s">
        <v>101</v>
      </c>
      <c r="O2251" s="4"/>
      <c r="P2251" s="14">
        <v>7049736</v>
      </c>
      <c r="Q2251" s="12">
        <v>133</v>
      </c>
      <c r="S2251" s="14">
        <v>526084</v>
      </c>
      <c r="T2251" s="12">
        <v>19</v>
      </c>
      <c r="U2251">
        <f>SUM($T$2:T2251)</f>
        <v>3173631.879999998</v>
      </c>
      <c r="W2251" s="16">
        <v>526084</v>
      </c>
      <c r="X2251">
        <v>3173631.879999998</v>
      </c>
      <c r="Y2251">
        <v>2250</v>
      </c>
      <c r="Z2251" s="18">
        <f t="shared" si="176"/>
        <v>7.6220208287351507</v>
      </c>
      <c r="AA2251" s="18">
        <f t="shared" si="177"/>
        <v>0.49298860648553899</v>
      </c>
      <c r="AB2251" t="str">
        <f t="shared" si="175"/>
        <v>B</v>
      </c>
      <c r="AI2251" s="14">
        <v>7049736</v>
      </c>
      <c r="AJ2251" s="12">
        <v>133</v>
      </c>
      <c r="AK2251" s="12">
        <v>133</v>
      </c>
      <c r="AL2251" s="12">
        <v>1000</v>
      </c>
      <c r="AN2251">
        <v>7049736</v>
      </c>
      <c r="AO2251">
        <v>133</v>
      </c>
      <c r="AP2251">
        <v>133</v>
      </c>
      <c r="AQ2251">
        <v>1000</v>
      </c>
      <c r="AR2251">
        <f t="shared" si="178"/>
        <v>0</v>
      </c>
      <c r="AV2251" s="4">
        <v>3026976</v>
      </c>
      <c r="AW2251" s="4">
        <v>264619</v>
      </c>
      <c r="AX2251" s="4" t="s">
        <v>7081</v>
      </c>
      <c r="AY2251" s="4">
        <v>2300</v>
      </c>
      <c r="AZ2251" s="4">
        <v>2300</v>
      </c>
      <c r="BA2251" s="4">
        <v>103.5</v>
      </c>
      <c r="BB2251" s="7">
        <f>AZ2251+BA2251-AY2251</f>
        <v>103.5</v>
      </c>
      <c r="BC2251" s="4" t="s">
        <v>5664</v>
      </c>
      <c r="BD2251" s="4">
        <v>12000</v>
      </c>
      <c r="BE2251" s="4" t="s">
        <v>4</v>
      </c>
      <c r="BF2251" s="4" t="s">
        <v>13</v>
      </c>
      <c r="BG2251" s="4" t="s">
        <v>6</v>
      </c>
      <c r="BH2251" s="4" t="s">
        <v>101</v>
      </c>
      <c r="BI2251" t="str">
        <f t="shared" si="179"/>
        <v>C</v>
      </c>
    </row>
    <row r="2252" spans="1:61" ht="15.75" customHeight="1" x14ac:dyDescent="0.2">
      <c r="A2252" s="4">
        <v>3030448</v>
      </c>
      <c r="B2252" s="4">
        <v>9145235</v>
      </c>
      <c r="C2252" s="4" t="s">
        <v>7339</v>
      </c>
      <c r="D2252" s="4">
        <v>600</v>
      </c>
      <c r="E2252" s="4">
        <v>600</v>
      </c>
      <c r="F2252" s="4">
        <v>103.5</v>
      </c>
      <c r="G2252" s="7">
        <f>E2252+F2252-D2252</f>
        <v>103.5</v>
      </c>
      <c r="H2252" s="4" t="s">
        <v>7340</v>
      </c>
      <c r="I2252" s="4">
        <v>3000</v>
      </c>
      <c r="J2252" s="4" t="s">
        <v>21</v>
      </c>
      <c r="K2252" s="4" t="s">
        <v>8</v>
      </c>
      <c r="M2252" s="4" t="s">
        <v>7</v>
      </c>
      <c r="O2252" s="4"/>
      <c r="P2252" s="14">
        <v>7051108</v>
      </c>
      <c r="Q2252" s="12">
        <v>-310</v>
      </c>
      <c r="S2252" s="14">
        <v>6769897</v>
      </c>
      <c r="T2252" s="12">
        <v>19</v>
      </c>
      <c r="U2252">
        <f>SUM($T$2:T2252)</f>
        <v>3173650.879999998</v>
      </c>
      <c r="W2252" s="16">
        <v>6769897</v>
      </c>
      <c r="X2252">
        <v>3173650.879999998</v>
      </c>
      <c r="Y2252">
        <v>2251</v>
      </c>
      <c r="Z2252" s="18">
        <f t="shared" si="176"/>
        <v>7.6220664604912027</v>
      </c>
      <c r="AA2252" s="18">
        <f t="shared" si="177"/>
        <v>0.49320771253286588</v>
      </c>
      <c r="AB2252" t="str">
        <f t="shared" si="175"/>
        <v>B</v>
      </c>
      <c r="AI2252" s="14">
        <v>7051108</v>
      </c>
      <c r="AJ2252" s="12">
        <v>-310</v>
      </c>
      <c r="AK2252" s="12">
        <v>190</v>
      </c>
      <c r="AL2252" s="12">
        <v>0</v>
      </c>
      <c r="AN2252">
        <v>7051108</v>
      </c>
      <c r="AO2252">
        <v>-310</v>
      </c>
      <c r="AP2252">
        <v>190</v>
      </c>
      <c r="AQ2252">
        <v>0</v>
      </c>
      <c r="AR2252">
        <f t="shared" si="178"/>
        <v>1</v>
      </c>
      <c r="AV2252" s="4">
        <v>3030448</v>
      </c>
      <c r="AW2252" s="4">
        <v>9145235</v>
      </c>
      <c r="AX2252" s="4" t="s">
        <v>7339</v>
      </c>
      <c r="AY2252" s="4">
        <v>600</v>
      </c>
      <c r="AZ2252" s="4">
        <v>600</v>
      </c>
      <c r="BA2252" s="4">
        <v>103.5</v>
      </c>
      <c r="BB2252" s="7">
        <f>AZ2252+BA2252-AY2252</f>
        <v>103.5</v>
      </c>
      <c r="BC2252" s="4" t="s">
        <v>7340</v>
      </c>
      <c r="BD2252" s="4">
        <v>3000</v>
      </c>
      <c r="BE2252" s="4" t="s">
        <v>21</v>
      </c>
      <c r="BF2252" s="4" t="s">
        <v>8</v>
      </c>
      <c r="BH2252" s="4" t="s">
        <v>7</v>
      </c>
      <c r="BI2252" t="str">
        <f t="shared" si="179"/>
        <v>B</v>
      </c>
    </row>
    <row r="2253" spans="1:61" ht="15.75" customHeight="1" x14ac:dyDescent="0.2">
      <c r="A2253" s="4">
        <v>2991577</v>
      </c>
      <c r="B2253" s="4">
        <v>12497</v>
      </c>
      <c r="C2253" s="4" t="s">
        <v>4358</v>
      </c>
      <c r="D2253" s="4">
        <v>6000</v>
      </c>
      <c r="E2253" s="4">
        <v>6000</v>
      </c>
      <c r="F2253" s="4">
        <v>102.6</v>
      </c>
      <c r="G2253" s="7">
        <f>E2253+F2253-D2253</f>
        <v>102.60000000000036</v>
      </c>
      <c r="H2253" s="4" t="s">
        <v>228</v>
      </c>
      <c r="I2253" s="4">
        <v>8500</v>
      </c>
      <c r="J2253" s="4" t="s">
        <v>4</v>
      </c>
      <c r="K2253" s="4" t="s">
        <v>8</v>
      </c>
      <c r="L2253" s="4" t="s">
        <v>6</v>
      </c>
      <c r="M2253" s="4" t="s">
        <v>19</v>
      </c>
      <c r="O2253" s="4"/>
      <c r="P2253" s="14">
        <v>7051150</v>
      </c>
      <c r="Q2253" s="12">
        <v>0.44999999999998863</v>
      </c>
      <c r="S2253" s="14">
        <v>7755735</v>
      </c>
      <c r="T2253" s="12">
        <v>19</v>
      </c>
      <c r="U2253">
        <f>SUM($T$2:T2253)</f>
        <v>3173669.879999998</v>
      </c>
      <c r="W2253" s="16">
        <v>7755735</v>
      </c>
      <c r="X2253">
        <v>3173669.879999998</v>
      </c>
      <c r="Y2253">
        <v>2252</v>
      </c>
      <c r="Z2253" s="18">
        <f t="shared" si="176"/>
        <v>7.6221120922472538</v>
      </c>
      <c r="AA2253" s="18">
        <f t="shared" si="177"/>
        <v>0.49342681858019283</v>
      </c>
      <c r="AB2253" t="str">
        <f t="shared" si="175"/>
        <v>B</v>
      </c>
      <c r="AI2253" s="14">
        <v>7051150</v>
      </c>
      <c r="AJ2253" s="12">
        <v>0.44999999999998863</v>
      </c>
      <c r="AK2253" s="12">
        <v>0.45</v>
      </c>
      <c r="AL2253" s="12">
        <v>500</v>
      </c>
      <c r="AN2253">
        <v>7051150</v>
      </c>
      <c r="AO2253">
        <v>0.44999999999998863</v>
      </c>
      <c r="AP2253">
        <v>0.45</v>
      </c>
      <c r="AQ2253">
        <v>500</v>
      </c>
      <c r="AR2253">
        <f t="shared" si="178"/>
        <v>0</v>
      </c>
      <c r="AV2253" s="4">
        <v>2991577</v>
      </c>
      <c r="AW2253" s="4">
        <v>12497</v>
      </c>
      <c r="AX2253" s="4" t="s">
        <v>4358</v>
      </c>
      <c r="AY2253" s="4">
        <v>6000</v>
      </c>
      <c r="AZ2253" s="4">
        <v>6000</v>
      </c>
      <c r="BA2253" s="4">
        <v>102.6</v>
      </c>
      <c r="BB2253" s="7">
        <f>AZ2253+BA2253-AY2253</f>
        <v>102.60000000000036</v>
      </c>
      <c r="BC2253" s="4" t="s">
        <v>228</v>
      </c>
      <c r="BD2253" s="4">
        <v>8500</v>
      </c>
      <c r="BE2253" s="4" t="s">
        <v>4</v>
      </c>
      <c r="BF2253" s="4" t="s">
        <v>8</v>
      </c>
      <c r="BG2253" s="4" t="s">
        <v>6</v>
      </c>
      <c r="BH2253" s="4" t="s">
        <v>19</v>
      </c>
      <c r="BI2253" t="str">
        <f t="shared" si="179"/>
        <v>B</v>
      </c>
    </row>
    <row r="2254" spans="1:61" ht="15.75" customHeight="1" x14ac:dyDescent="0.2">
      <c r="A2254" s="4">
        <v>2962142</v>
      </c>
      <c r="B2254" s="4">
        <v>7614307</v>
      </c>
      <c r="C2254" s="4" t="s">
        <v>1774</v>
      </c>
      <c r="D2254" s="4">
        <v>3000</v>
      </c>
      <c r="E2254" s="4">
        <v>3000</v>
      </c>
      <c r="F2254" s="4">
        <v>102.6</v>
      </c>
      <c r="G2254" s="7">
        <f>E2254+F2254-D2254</f>
        <v>102.59999999999991</v>
      </c>
      <c r="H2254" s="4" t="s">
        <v>1775</v>
      </c>
      <c r="I2254" s="4">
        <v>17000</v>
      </c>
      <c r="J2254" s="4" t="s">
        <v>4</v>
      </c>
      <c r="K2254" s="4" t="s">
        <v>8</v>
      </c>
      <c r="L2254" s="4" t="s">
        <v>9</v>
      </c>
      <c r="M2254" s="4" t="s">
        <v>20</v>
      </c>
      <c r="O2254" s="4"/>
      <c r="P2254" s="14">
        <v>7056211</v>
      </c>
      <c r="Q2254" s="12">
        <v>803.69999999999982</v>
      </c>
      <c r="S2254" s="14">
        <v>8908411</v>
      </c>
      <c r="T2254" s="12">
        <v>19</v>
      </c>
      <c r="U2254">
        <f>SUM($T$2:T2254)</f>
        <v>3173688.879999998</v>
      </c>
      <c r="W2254" s="16">
        <v>8908411</v>
      </c>
      <c r="X2254">
        <v>3173688.879999998</v>
      </c>
      <c r="Y2254">
        <v>2253</v>
      </c>
      <c r="Z2254" s="18">
        <f t="shared" si="176"/>
        <v>7.6221577240033058</v>
      </c>
      <c r="AA2254" s="18">
        <f t="shared" si="177"/>
        <v>0.49364592462751972</v>
      </c>
      <c r="AB2254" t="str">
        <f t="shared" si="175"/>
        <v>B</v>
      </c>
      <c r="AI2254" s="14">
        <v>7056211</v>
      </c>
      <c r="AJ2254" s="12">
        <v>803.69999999999982</v>
      </c>
      <c r="AK2254" s="12">
        <v>803.7</v>
      </c>
      <c r="AL2254" s="12">
        <v>4700</v>
      </c>
      <c r="AN2254">
        <v>7056211</v>
      </c>
      <c r="AO2254">
        <v>803.69999999999982</v>
      </c>
      <c r="AP2254">
        <v>803.7</v>
      </c>
      <c r="AQ2254">
        <v>4700</v>
      </c>
      <c r="AR2254">
        <f t="shared" si="178"/>
        <v>0</v>
      </c>
      <c r="AV2254" s="4">
        <v>2962142</v>
      </c>
      <c r="AW2254" s="4">
        <v>7614307</v>
      </c>
      <c r="AX2254" s="4" t="s">
        <v>1774</v>
      </c>
      <c r="AY2254" s="4">
        <v>3000</v>
      </c>
      <c r="AZ2254" s="4">
        <v>3000</v>
      </c>
      <c r="BA2254" s="4">
        <v>102.6</v>
      </c>
      <c r="BB2254" s="7">
        <f>AZ2254+BA2254-AY2254</f>
        <v>102.59999999999991</v>
      </c>
      <c r="BC2254" s="4" t="s">
        <v>1775</v>
      </c>
      <c r="BD2254" s="4">
        <v>17000</v>
      </c>
      <c r="BE2254" s="4" t="s">
        <v>4</v>
      </c>
      <c r="BF2254" s="4" t="s">
        <v>8</v>
      </c>
      <c r="BG2254" s="4" t="s">
        <v>9</v>
      </c>
      <c r="BH2254" s="4" t="s">
        <v>20</v>
      </c>
      <c r="BI2254" t="str">
        <f t="shared" si="179"/>
        <v>A</v>
      </c>
    </row>
    <row r="2255" spans="1:61" ht="15.75" customHeight="1" x14ac:dyDescent="0.2">
      <c r="A2255" s="4">
        <v>2964627</v>
      </c>
      <c r="B2255" s="4">
        <v>6987457</v>
      </c>
      <c r="C2255" s="4" t="s">
        <v>1995</v>
      </c>
      <c r="D2255" s="4">
        <v>2000</v>
      </c>
      <c r="E2255" s="4">
        <v>2000</v>
      </c>
      <c r="F2255" s="4">
        <v>102.6</v>
      </c>
      <c r="G2255" s="7">
        <f>E2255+F2255-D2255</f>
        <v>102.59999999999991</v>
      </c>
      <c r="H2255" s="4" t="s">
        <v>1996</v>
      </c>
      <c r="I2255" s="4">
        <v>20000</v>
      </c>
      <c r="J2255" s="4" t="s">
        <v>4</v>
      </c>
      <c r="K2255" s="4" t="s">
        <v>22</v>
      </c>
      <c r="L2255" s="4" t="s">
        <v>6</v>
      </c>
      <c r="M2255" s="4" t="s">
        <v>25</v>
      </c>
      <c r="O2255" s="4"/>
      <c r="P2255" s="14">
        <v>7056820</v>
      </c>
      <c r="Q2255" s="12">
        <v>4.5</v>
      </c>
      <c r="S2255" s="14">
        <v>329</v>
      </c>
      <c r="T2255" s="12">
        <v>18.75</v>
      </c>
      <c r="U2255">
        <f>SUM($T$2:T2255)</f>
        <v>3173707.629999998</v>
      </c>
      <c r="W2255" s="16">
        <v>329</v>
      </c>
      <c r="X2255">
        <v>3173707.629999998</v>
      </c>
      <c r="Y2255">
        <v>2254</v>
      </c>
      <c r="Z2255" s="18">
        <f t="shared" si="176"/>
        <v>7.6222027553415144</v>
      </c>
      <c r="AA2255" s="18">
        <f t="shared" si="177"/>
        <v>0.49386503067484661</v>
      </c>
      <c r="AB2255" t="str">
        <f t="shared" si="175"/>
        <v>B</v>
      </c>
      <c r="AI2255" s="14">
        <v>7056820</v>
      </c>
      <c r="AJ2255" s="12">
        <v>4.5</v>
      </c>
      <c r="AK2255" s="12">
        <v>4.5</v>
      </c>
      <c r="AL2255" s="12">
        <v>3000</v>
      </c>
      <c r="AN2255">
        <v>7056820</v>
      </c>
      <c r="AO2255">
        <v>4.5</v>
      </c>
      <c r="AP2255">
        <v>4.5</v>
      </c>
      <c r="AQ2255">
        <v>3000</v>
      </c>
      <c r="AR2255">
        <f t="shared" si="178"/>
        <v>0</v>
      </c>
      <c r="AV2255" s="4">
        <v>2964627</v>
      </c>
      <c r="AW2255" s="4">
        <v>6987457</v>
      </c>
      <c r="AX2255" s="4" t="s">
        <v>1995</v>
      </c>
      <c r="AY2255" s="4">
        <v>2000</v>
      </c>
      <c r="AZ2255" s="4">
        <v>2000</v>
      </c>
      <c r="BA2255" s="4">
        <v>102.6</v>
      </c>
      <c r="BB2255" s="7">
        <f>AZ2255+BA2255-AY2255</f>
        <v>102.59999999999991</v>
      </c>
      <c r="BC2255" s="4" t="s">
        <v>1996</v>
      </c>
      <c r="BD2255" s="4">
        <v>20000</v>
      </c>
      <c r="BE2255" s="4" t="s">
        <v>4</v>
      </c>
      <c r="BF2255" s="4" t="s">
        <v>22</v>
      </c>
      <c r="BG2255" s="4" t="s">
        <v>6</v>
      </c>
      <c r="BH2255" s="4" t="s">
        <v>25</v>
      </c>
      <c r="BI2255" t="str">
        <f t="shared" si="179"/>
        <v>A</v>
      </c>
    </row>
    <row r="2256" spans="1:61" ht="15.75" customHeight="1" x14ac:dyDescent="0.2">
      <c r="A2256" s="4">
        <v>2968729</v>
      </c>
      <c r="B2256" s="4">
        <v>6867358</v>
      </c>
      <c r="C2256" s="4" t="s">
        <v>2313</v>
      </c>
      <c r="D2256" s="4">
        <v>2000</v>
      </c>
      <c r="E2256" s="4">
        <v>2000</v>
      </c>
      <c r="F2256" s="4">
        <v>102.6</v>
      </c>
      <c r="G2256" s="7">
        <f>E2256+F2256-D2256</f>
        <v>102.59999999999991</v>
      </c>
      <c r="H2256" s="4" t="s">
        <v>935</v>
      </c>
      <c r="I2256" s="4">
        <v>15000</v>
      </c>
      <c r="J2256" s="4" t="s">
        <v>4</v>
      </c>
      <c r="K2256" s="4" t="s">
        <v>8</v>
      </c>
      <c r="L2256" s="4" t="s">
        <v>6</v>
      </c>
      <c r="M2256" s="4" t="s">
        <v>159</v>
      </c>
      <c r="O2256" s="4"/>
      <c r="P2256" s="14">
        <v>7057051</v>
      </c>
      <c r="Q2256" s="12">
        <v>-1000</v>
      </c>
      <c r="S2256" s="14">
        <v>7259995</v>
      </c>
      <c r="T2256" s="12">
        <v>18.049999999999955</v>
      </c>
      <c r="U2256">
        <f>SUM($T$2:T2256)</f>
        <v>3173725.6799999978</v>
      </c>
      <c r="W2256" s="16">
        <v>7259995</v>
      </c>
      <c r="X2256">
        <v>3173725.6799999978</v>
      </c>
      <c r="Y2256">
        <v>2255</v>
      </c>
      <c r="Z2256" s="18">
        <f t="shared" si="176"/>
        <v>7.6222461055097632</v>
      </c>
      <c r="AA2256" s="18">
        <f t="shared" si="177"/>
        <v>0.49408413672217355</v>
      </c>
      <c r="AB2256" t="str">
        <f t="shared" si="175"/>
        <v>B</v>
      </c>
      <c r="AI2256" s="14">
        <v>7057051</v>
      </c>
      <c r="AJ2256" s="12">
        <v>-1000</v>
      </c>
      <c r="AK2256" s="12">
        <v>0</v>
      </c>
      <c r="AL2256" s="12">
        <v>0</v>
      </c>
      <c r="AN2256">
        <v>7057051</v>
      </c>
      <c r="AO2256">
        <v>-1000</v>
      </c>
      <c r="AP2256">
        <v>0</v>
      </c>
      <c r="AQ2256">
        <v>0</v>
      </c>
      <c r="AR2256">
        <f t="shared" si="178"/>
        <v>0</v>
      </c>
      <c r="AV2256" s="4">
        <v>2968729</v>
      </c>
      <c r="AW2256" s="4">
        <v>6867358</v>
      </c>
      <c r="AX2256" s="4" t="s">
        <v>2313</v>
      </c>
      <c r="AY2256" s="4">
        <v>2000</v>
      </c>
      <c r="AZ2256" s="4">
        <v>2000</v>
      </c>
      <c r="BA2256" s="4">
        <v>102.6</v>
      </c>
      <c r="BB2256" s="7">
        <f>AZ2256+BA2256-AY2256</f>
        <v>102.59999999999991</v>
      </c>
      <c r="BC2256" s="4" t="s">
        <v>935</v>
      </c>
      <c r="BD2256" s="4">
        <v>15000</v>
      </c>
      <c r="BE2256" s="4" t="s">
        <v>4</v>
      </c>
      <c r="BF2256" s="4" t="s">
        <v>8</v>
      </c>
      <c r="BG2256" s="4" t="s">
        <v>6</v>
      </c>
      <c r="BH2256" s="4" t="s">
        <v>159</v>
      </c>
      <c r="BI2256" t="str">
        <f t="shared" si="179"/>
        <v>B</v>
      </c>
    </row>
    <row r="2257" spans="1:61" ht="15.75" customHeight="1" x14ac:dyDescent="0.2">
      <c r="A2257" s="4">
        <v>2974049</v>
      </c>
      <c r="B2257" s="4">
        <v>105052</v>
      </c>
      <c r="C2257" s="4" t="s">
        <v>2780</v>
      </c>
      <c r="D2257" s="4">
        <v>3000</v>
      </c>
      <c r="E2257" s="4">
        <v>3000</v>
      </c>
      <c r="F2257" s="4">
        <v>102.6</v>
      </c>
      <c r="G2257" s="7">
        <f>E2257+F2257-D2257</f>
        <v>102.59999999999991</v>
      </c>
      <c r="H2257" s="4" t="s">
        <v>2384</v>
      </c>
      <c r="I2257" s="4">
        <v>9900</v>
      </c>
      <c r="J2257" s="4" t="s">
        <v>4</v>
      </c>
      <c r="K2257" s="4" t="s">
        <v>22</v>
      </c>
      <c r="L2257" s="4" t="s">
        <v>6</v>
      </c>
      <c r="M2257" s="4" t="s">
        <v>186</v>
      </c>
      <c r="O2257" s="4"/>
      <c r="P2257" s="14">
        <v>7060425</v>
      </c>
      <c r="Q2257" s="12">
        <v>38</v>
      </c>
      <c r="S2257" s="14">
        <v>8138999</v>
      </c>
      <c r="T2257" s="12">
        <v>17.960000000000036</v>
      </c>
      <c r="U2257">
        <f>SUM($T$2:T2257)</f>
        <v>3173743.6399999978</v>
      </c>
      <c r="W2257" s="16">
        <v>8138999</v>
      </c>
      <c r="X2257">
        <v>3173743.6399999978</v>
      </c>
      <c r="Y2257">
        <v>2256</v>
      </c>
      <c r="Z2257" s="18">
        <f t="shared" si="176"/>
        <v>7.6222892395275892</v>
      </c>
      <c r="AA2257" s="18">
        <f t="shared" si="177"/>
        <v>0.49430324276950044</v>
      </c>
      <c r="AB2257" t="str">
        <f t="shared" si="175"/>
        <v>B</v>
      </c>
      <c r="AI2257" s="14">
        <v>7060425</v>
      </c>
      <c r="AJ2257" s="12">
        <v>38</v>
      </c>
      <c r="AK2257" s="12">
        <v>38</v>
      </c>
      <c r="AL2257" s="12">
        <v>1000</v>
      </c>
      <c r="AN2257">
        <v>7060425</v>
      </c>
      <c r="AO2257">
        <v>38</v>
      </c>
      <c r="AP2257">
        <v>38</v>
      </c>
      <c r="AQ2257">
        <v>1000</v>
      </c>
      <c r="AR2257">
        <f t="shared" si="178"/>
        <v>0</v>
      </c>
      <c r="AV2257" s="4">
        <v>2974049</v>
      </c>
      <c r="AW2257" s="4">
        <v>105052</v>
      </c>
      <c r="AX2257" s="4" t="s">
        <v>2780</v>
      </c>
      <c r="AY2257" s="4">
        <v>3000</v>
      </c>
      <c r="AZ2257" s="4">
        <v>3000</v>
      </c>
      <c r="BA2257" s="4">
        <v>102.6</v>
      </c>
      <c r="BB2257" s="7">
        <f>AZ2257+BA2257-AY2257</f>
        <v>102.59999999999991</v>
      </c>
      <c r="BC2257" s="4" t="s">
        <v>2384</v>
      </c>
      <c r="BD2257" s="4">
        <v>9900</v>
      </c>
      <c r="BE2257" s="4" t="s">
        <v>4</v>
      </c>
      <c r="BF2257" s="4" t="s">
        <v>22</v>
      </c>
      <c r="BG2257" s="4" t="s">
        <v>6</v>
      </c>
      <c r="BH2257" s="4" t="s">
        <v>186</v>
      </c>
      <c r="BI2257" t="str">
        <f t="shared" si="179"/>
        <v>C</v>
      </c>
    </row>
    <row r="2258" spans="1:61" ht="15.75" customHeight="1" x14ac:dyDescent="0.2">
      <c r="A2258" s="4">
        <v>2997142</v>
      </c>
      <c r="B2258" s="4">
        <v>4238851</v>
      </c>
      <c r="C2258" s="4" t="s">
        <v>4833</v>
      </c>
      <c r="D2258" s="4">
        <v>3000</v>
      </c>
      <c r="E2258" s="4">
        <v>3000</v>
      </c>
      <c r="F2258" s="4">
        <v>102.6</v>
      </c>
      <c r="G2258" s="7">
        <f>E2258+F2258-D2258</f>
        <v>102.59999999999991</v>
      </c>
      <c r="H2258" s="4" t="s">
        <v>3605</v>
      </c>
      <c r="I2258" s="4">
        <v>30000</v>
      </c>
      <c r="J2258" s="4" t="s">
        <v>32</v>
      </c>
      <c r="K2258" s="4" t="s">
        <v>16</v>
      </c>
      <c r="M2258" s="4" t="s">
        <v>20</v>
      </c>
      <c r="O2258" s="4"/>
      <c r="P2258" s="14">
        <v>7060754</v>
      </c>
      <c r="Q2258" s="12">
        <v>1470</v>
      </c>
      <c r="S2258" s="14">
        <v>7950188</v>
      </c>
      <c r="T2258" s="12">
        <v>16</v>
      </c>
      <c r="U2258">
        <f>SUM($T$2:T2258)</f>
        <v>3173759.6399999978</v>
      </c>
      <c r="W2258" s="16">
        <v>7950188</v>
      </c>
      <c r="X2258">
        <v>3173759.6399999978</v>
      </c>
      <c r="Y2258">
        <v>2257</v>
      </c>
      <c r="Z2258" s="18">
        <f t="shared" si="176"/>
        <v>7.622327666269527</v>
      </c>
      <c r="AA2258" s="18">
        <f t="shared" si="177"/>
        <v>0.49452234881682733</v>
      </c>
      <c r="AB2258" t="str">
        <f t="shared" si="175"/>
        <v>B</v>
      </c>
      <c r="AI2258" s="14">
        <v>7060754</v>
      </c>
      <c r="AJ2258" s="12">
        <v>1470</v>
      </c>
      <c r="AK2258" s="12">
        <v>1470</v>
      </c>
      <c r="AL2258" s="12">
        <v>7000</v>
      </c>
      <c r="AN2258">
        <v>7060754</v>
      </c>
      <c r="AO2258">
        <v>1470</v>
      </c>
      <c r="AP2258">
        <v>1470</v>
      </c>
      <c r="AQ2258">
        <v>7000</v>
      </c>
      <c r="AR2258">
        <f t="shared" si="178"/>
        <v>0</v>
      </c>
      <c r="AV2258" s="4">
        <v>2997142</v>
      </c>
      <c r="AW2258" s="4">
        <v>4238851</v>
      </c>
      <c r="AX2258" s="4" t="s">
        <v>4833</v>
      </c>
      <c r="AY2258" s="4">
        <v>3000</v>
      </c>
      <c r="AZ2258" s="4">
        <v>3000</v>
      </c>
      <c r="BA2258" s="4">
        <v>102.6</v>
      </c>
      <c r="BB2258" s="7">
        <f>AZ2258+BA2258-AY2258</f>
        <v>102.59999999999991</v>
      </c>
      <c r="BC2258" s="4" t="s">
        <v>3605</v>
      </c>
      <c r="BD2258" s="4">
        <v>30000</v>
      </c>
      <c r="BE2258" s="4" t="s">
        <v>32</v>
      </c>
      <c r="BF2258" s="4" t="s">
        <v>16</v>
      </c>
      <c r="BH2258" s="4" t="s">
        <v>20</v>
      </c>
      <c r="BI2258" t="str">
        <f t="shared" si="179"/>
        <v>A</v>
      </c>
    </row>
    <row r="2259" spans="1:61" ht="15.75" customHeight="1" x14ac:dyDescent="0.2">
      <c r="A2259" s="4">
        <v>3020935</v>
      </c>
      <c r="B2259" s="4">
        <v>7659646</v>
      </c>
      <c r="C2259" s="4" t="s">
        <v>6645</v>
      </c>
      <c r="D2259" s="4">
        <v>2000</v>
      </c>
      <c r="E2259" s="4">
        <v>2000</v>
      </c>
      <c r="F2259" s="4">
        <v>102.6</v>
      </c>
      <c r="G2259" s="7">
        <f>E2259+F2259-D2259</f>
        <v>102.59999999999991</v>
      </c>
      <c r="H2259" s="4" t="s">
        <v>6646</v>
      </c>
      <c r="I2259" s="4">
        <v>5000</v>
      </c>
      <c r="J2259" s="4" t="s">
        <v>4</v>
      </c>
      <c r="K2259" s="4" t="s">
        <v>13</v>
      </c>
      <c r="L2259" s="4" t="s">
        <v>9</v>
      </c>
      <c r="M2259" s="4" t="s">
        <v>173</v>
      </c>
      <c r="O2259" s="4"/>
      <c r="P2259" s="14">
        <v>7062721</v>
      </c>
      <c r="Q2259" s="12">
        <v>3009.6000000000004</v>
      </c>
      <c r="S2259" s="14">
        <v>442089</v>
      </c>
      <c r="T2259" s="12">
        <v>15.389999999999986</v>
      </c>
      <c r="U2259">
        <f>SUM($T$2:T2259)</f>
        <v>3173775.0299999979</v>
      </c>
      <c r="W2259" s="16">
        <v>442089</v>
      </c>
      <c r="X2259">
        <v>3173775.0299999979</v>
      </c>
      <c r="Y2259">
        <v>2258</v>
      </c>
      <c r="Z2259" s="18">
        <f t="shared" si="176"/>
        <v>7.6223646279919297</v>
      </c>
      <c r="AA2259" s="18">
        <f t="shared" si="177"/>
        <v>0.49474145486415427</v>
      </c>
      <c r="AB2259" t="str">
        <f t="shared" si="175"/>
        <v>B</v>
      </c>
      <c r="AI2259" s="14">
        <v>7062721</v>
      </c>
      <c r="AJ2259" s="12">
        <v>3009.6000000000004</v>
      </c>
      <c r="AK2259" s="12">
        <v>3009.6</v>
      </c>
      <c r="AL2259" s="12">
        <v>8000</v>
      </c>
      <c r="AN2259">
        <v>7062721</v>
      </c>
      <c r="AO2259">
        <v>3009.6000000000004</v>
      </c>
      <c r="AP2259">
        <v>3009.6</v>
      </c>
      <c r="AQ2259">
        <v>8000</v>
      </c>
      <c r="AR2259">
        <f t="shared" si="178"/>
        <v>0</v>
      </c>
      <c r="AV2259" s="4">
        <v>3020935</v>
      </c>
      <c r="AW2259" s="4">
        <v>7659646</v>
      </c>
      <c r="AX2259" s="4" t="s">
        <v>6645</v>
      </c>
      <c r="AY2259" s="4">
        <v>2000</v>
      </c>
      <c r="AZ2259" s="4">
        <v>2000</v>
      </c>
      <c r="BA2259" s="4">
        <v>102.6</v>
      </c>
      <c r="BB2259" s="7">
        <f>AZ2259+BA2259-AY2259</f>
        <v>102.59999999999991</v>
      </c>
      <c r="BC2259" s="4" t="s">
        <v>6646</v>
      </c>
      <c r="BD2259" s="4">
        <v>5000</v>
      </c>
      <c r="BE2259" s="4" t="s">
        <v>4</v>
      </c>
      <c r="BF2259" s="4" t="s">
        <v>13</v>
      </c>
      <c r="BG2259" s="4" t="s">
        <v>9</v>
      </c>
      <c r="BH2259" s="4" t="s">
        <v>173</v>
      </c>
      <c r="BI2259" t="str">
        <f t="shared" si="179"/>
        <v>C</v>
      </c>
    </row>
    <row r="2260" spans="1:61" ht="15.75" customHeight="1" x14ac:dyDescent="0.2">
      <c r="A2260" s="4">
        <v>3042481</v>
      </c>
      <c r="B2260" s="4">
        <v>279205</v>
      </c>
      <c r="C2260" s="4" t="s">
        <v>8255</v>
      </c>
      <c r="D2260" s="4">
        <v>1500</v>
      </c>
      <c r="E2260" s="4">
        <v>1500</v>
      </c>
      <c r="F2260" s="4">
        <v>102.6</v>
      </c>
      <c r="G2260" s="7">
        <f>E2260+F2260-D2260</f>
        <v>102.59999999999991</v>
      </c>
      <c r="H2260" s="4" t="s">
        <v>6437</v>
      </c>
      <c r="I2260" s="4">
        <v>7000</v>
      </c>
      <c r="J2260" s="4" t="s">
        <v>51</v>
      </c>
      <c r="K2260" s="4" t="s">
        <v>13</v>
      </c>
      <c r="M2260" s="4" t="s">
        <v>101</v>
      </c>
      <c r="O2260" s="4"/>
      <c r="P2260" s="14">
        <v>7063274</v>
      </c>
      <c r="Q2260" s="12">
        <v>332.5</v>
      </c>
      <c r="S2260" s="14">
        <v>4987060</v>
      </c>
      <c r="T2260" s="12">
        <v>15.200000000000045</v>
      </c>
      <c r="U2260">
        <f>SUM($T$2:T2260)</f>
        <v>3173790.2299999981</v>
      </c>
      <c r="W2260" s="16">
        <v>4987060</v>
      </c>
      <c r="X2260">
        <v>3173790.2299999981</v>
      </c>
      <c r="Y2260">
        <v>2259</v>
      </c>
      <c r="Z2260" s="18">
        <f t="shared" si="176"/>
        <v>7.6224011333967709</v>
      </c>
      <c r="AA2260" s="18">
        <f t="shared" si="177"/>
        <v>0.49496056091148116</v>
      </c>
      <c r="AB2260" t="str">
        <f t="shared" ref="AB2260:AB2323" si="180">IF(T2260&gt;=0,"B","")</f>
        <v>B</v>
      </c>
      <c r="AI2260" s="14">
        <v>7063274</v>
      </c>
      <c r="AJ2260" s="12">
        <v>332.5</v>
      </c>
      <c r="AK2260" s="12">
        <v>332.5</v>
      </c>
      <c r="AL2260" s="12">
        <v>2500</v>
      </c>
      <c r="AN2260">
        <v>7063274</v>
      </c>
      <c r="AO2260">
        <v>332.5</v>
      </c>
      <c r="AP2260">
        <v>332.5</v>
      </c>
      <c r="AQ2260">
        <v>2500</v>
      </c>
      <c r="AR2260">
        <f t="shared" si="178"/>
        <v>0</v>
      </c>
      <c r="AV2260" s="4">
        <v>3042481</v>
      </c>
      <c r="AW2260" s="4">
        <v>279205</v>
      </c>
      <c r="AX2260" s="4" t="s">
        <v>8255</v>
      </c>
      <c r="AY2260" s="4">
        <v>1500</v>
      </c>
      <c r="AZ2260" s="4">
        <v>1500</v>
      </c>
      <c r="BA2260" s="4">
        <v>102.6</v>
      </c>
      <c r="BB2260" s="7">
        <f>AZ2260+BA2260-AY2260</f>
        <v>102.59999999999991</v>
      </c>
      <c r="BC2260" s="4" t="s">
        <v>6437</v>
      </c>
      <c r="BD2260" s="4">
        <v>7000</v>
      </c>
      <c r="BE2260" s="4" t="s">
        <v>51</v>
      </c>
      <c r="BF2260" s="4" t="s">
        <v>13</v>
      </c>
      <c r="BH2260" s="4" t="s">
        <v>101</v>
      </c>
      <c r="BI2260" t="str">
        <f t="shared" si="179"/>
        <v>B</v>
      </c>
    </row>
    <row r="2261" spans="1:61" ht="15.75" customHeight="1" x14ac:dyDescent="0.2">
      <c r="A2261" s="4">
        <v>3047171</v>
      </c>
      <c r="B2261" s="4">
        <v>215789</v>
      </c>
      <c r="C2261" s="4" t="s">
        <v>8540</v>
      </c>
      <c r="D2261" s="4">
        <v>1500</v>
      </c>
      <c r="E2261" s="4">
        <v>1500</v>
      </c>
      <c r="F2261" s="4">
        <v>102.6</v>
      </c>
      <c r="G2261" s="7">
        <f>E2261+F2261-D2261</f>
        <v>102.59999999999991</v>
      </c>
      <c r="H2261" s="4" t="s">
        <v>163</v>
      </c>
      <c r="I2261" s="4">
        <v>25000</v>
      </c>
      <c r="J2261" s="4" t="s">
        <v>4</v>
      </c>
      <c r="K2261" s="4" t="s">
        <v>22</v>
      </c>
      <c r="L2261" s="4" t="s">
        <v>6</v>
      </c>
      <c r="M2261" s="4" t="s">
        <v>7</v>
      </c>
      <c r="O2261" s="4"/>
      <c r="P2261" s="14">
        <v>7065885</v>
      </c>
      <c r="Q2261" s="12">
        <v>859.5</v>
      </c>
      <c r="S2261" s="14">
        <v>6740084</v>
      </c>
      <c r="T2261" s="12">
        <v>15.200000000000045</v>
      </c>
      <c r="U2261">
        <f>SUM($T$2:T2261)</f>
        <v>3173805.4299999983</v>
      </c>
      <c r="W2261" s="16">
        <v>6740084</v>
      </c>
      <c r="X2261">
        <v>3173805.4299999983</v>
      </c>
      <c r="Y2261">
        <v>2260</v>
      </c>
      <c r="Z2261" s="18">
        <f t="shared" si="176"/>
        <v>7.6224376388016131</v>
      </c>
      <c r="AA2261" s="18">
        <f t="shared" si="177"/>
        <v>0.49517966695880805</v>
      </c>
      <c r="AB2261" t="str">
        <f t="shared" si="180"/>
        <v>B</v>
      </c>
      <c r="AI2261" s="14">
        <v>7065885</v>
      </c>
      <c r="AJ2261" s="12">
        <v>859.5</v>
      </c>
      <c r="AK2261" s="12">
        <v>859.5</v>
      </c>
      <c r="AL2261" s="12">
        <v>3000</v>
      </c>
      <c r="AN2261">
        <v>7065885</v>
      </c>
      <c r="AO2261">
        <v>859.5</v>
      </c>
      <c r="AP2261">
        <v>859.5</v>
      </c>
      <c r="AQ2261">
        <v>3000</v>
      </c>
      <c r="AR2261">
        <f t="shared" si="178"/>
        <v>0</v>
      </c>
      <c r="AV2261" s="4">
        <v>3047171</v>
      </c>
      <c r="AW2261" s="4">
        <v>215789</v>
      </c>
      <c r="AX2261" s="4" t="s">
        <v>8540</v>
      </c>
      <c r="AY2261" s="4">
        <v>1500</v>
      </c>
      <c r="AZ2261" s="4">
        <v>1500</v>
      </c>
      <c r="BA2261" s="4">
        <v>102.6</v>
      </c>
      <c r="BB2261" s="7">
        <f>AZ2261+BA2261-AY2261</f>
        <v>102.59999999999991</v>
      </c>
      <c r="BC2261" s="4" t="s">
        <v>163</v>
      </c>
      <c r="BD2261" s="4">
        <v>25000</v>
      </c>
      <c r="BE2261" s="4" t="s">
        <v>4</v>
      </c>
      <c r="BF2261" s="4" t="s">
        <v>22</v>
      </c>
      <c r="BG2261" s="4" t="s">
        <v>6</v>
      </c>
      <c r="BH2261" s="4" t="s">
        <v>7</v>
      </c>
      <c r="BI2261" t="str">
        <f t="shared" si="179"/>
        <v>B</v>
      </c>
    </row>
    <row r="2262" spans="1:61" ht="15.75" customHeight="1" x14ac:dyDescent="0.2">
      <c r="A2262" s="4">
        <v>3048802</v>
      </c>
      <c r="B2262" s="4">
        <v>8786016</v>
      </c>
      <c r="C2262" s="4" t="s">
        <v>8658</v>
      </c>
      <c r="D2262" s="4">
        <v>1500</v>
      </c>
      <c r="E2262" s="4">
        <v>1500</v>
      </c>
      <c r="F2262" s="4">
        <v>102.6</v>
      </c>
      <c r="G2262" s="7">
        <f>E2262+F2262-D2262</f>
        <v>102.59999999999991</v>
      </c>
      <c r="H2262" s="4" t="s">
        <v>4379</v>
      </c>
      <c r="I2262" s="4">
        <v>15000</v>
      </c>
      <c r="J2262" s="4" t="s">
        <v>4</v>
      </c>
      <c r="K2262" s="4" t="s">
        <v>8</v>
      </c>
      <c r="M2262" s="4" t="s">
        <v>17</v>
      </c>
      <c r="O2262" s="4"/>
      <c r="P2262" s="14">
        <v>7066858</v>
      </c>
      <c r="Q2262" s="12">
        <v>541.5</v>
      </c>
      <c r="S2262" s="14">
        <v>733878</v>
      </c>
      <c r="T2262" s="12">
        <v>15</v>
      </c>
      <c r="U2262">
        <f>SUM($T$2:T2262)</f>
        <v>3173820.4299999983</v>
      </c>
      <c r="W2262" s="16">
        <v>733878</v>
      </c>
      <c r="X2262">
        <v>3173820.4299999983</v>
      </c>
      <c r="Y2262">
        <v>2261</v>
      </c>
      <c r="Z2262" s="18">
        <f t="shared" si="176"/>
        <v>7.6224736638721797</v>
      </c>
      <c r="AA2262" s="18">
        <f t="shared" si="177"/>
        <v>0.495398773006135</v>
      </c>
      <c r="AB2262" t="str">
        <f t="shared" si="180"/>
        <v>B</v>
      </c>
      <c r="AI2262" s="14">
        <v>7066858</v>
      </c>
      <c r="AJ2262" s="12">
        <v>541.5</v>
      </c>
      <c r="AK2262" s="12">
        <v>541.5</v>
      </c>
      <c r="AL2262" s="12">
        <v>1000</v>
      </c>
      <c r="AN2262">
        <v>7066858</v>
      </c>
      <c r="AO2262">
        <v>541.5</v>
      </c>
      <c r="AP2262">
        <v>541.5</v>
      </c>
      <c r="AQ2262">
        <v>1000</v>
      </c>
      <c r="AR2262">
        <f t="shared" si="178"/>
        <v>0</v>
      </c>
      <c r="AV2262" s="4">
        <v>3048802</v>
      </c>
      <c r="AW2262" s="4">
        <v>8786016</v>
      </c>
      <c r="AX2262" s="4" t="s">
        <v>8658</v>
      </c>
      <c r="AY2262" s="4">
        <v>1500</v>
      </c>
      <c r="AZ2262" s="4">
        <v>1500</v>
      </c>
      <c r="BA2262" s="4">
        <v>102.6</v>
      </c>
      <c r="BB2262" s="7">
        <f>AZ2262+BA2262-AY2262</f>
        <v>102.59999999999991</v>
      </c>
      <c r="BC2262" s="4" t="s">
        <v>4379</v>
      </c>
      <c r="BD2262" s="4">
        <v>15000</v>
      </c>
      <c r="BE2262" s="4" t="s">
        <v>4</v>
      </c>
      <c r="BF2262" s="4" t="s">
        <v>8</v>
      </c>
      <c r="BH2262" s="4" t="s">
        <v>17</v>
      </c>
      <c r="BI2262" t="str">
        <f t="shared" si="179"/>
        <v>B</v>
      </c>
    </row>
    <row r="2263" spans="1:61" ht="15.75" customHeight="1" x14ac:dyDescent="0.2">
      <c r="A2263" s="4">
        <v>3057846</v>
      </c>
      <c r="B2263" s="4">
        <v>5243379</v>
      </c>
      <c r="C2263" s="4" t="s">
        <v>9237</v>
      </c>
      <c r="D2263" s="4">
        <v>1500</v>
      </c>
      <c r="E2263" s="4">
        <v>1500</v>
      </c>
      <c r="F2263" s="4">
        <v>102.6</v>
      </c>
      <c r="G2263" s="7">
        <f>E2263+F2263-D2263</f>
        <v>102.59999999999991</v>
      </c>
      <c r="H2263" s="4" t="s">
        <v>4668</v>
      </c>
      <c r="I2263" s="4">
        <v>22000</v>
      </c>
      <c r="J2263" s="4" t="s">
        <v>4</v>
      </c>
      <c r="K2263" s="4" t="s">
        <v>5</v>
      </c>
      <c r="L2263" s="4" t="s">
        <v>6</v>
      </c>
      <c r="M2263" s="4" t="s">
        <v>111</v>
      </c>
      <c r="O2263" s="4"/>
      <c r="P2263" s="14">
        <v>7067334</v>
      </c>
      <c r="Q2263" s="12">
        <v>2.25</v>
      </c>
      <c r="S2263" s="14">
        <v>5444468</v>
      </c>
      <c r="T2263" s="12">
        <v>15</v>
      </c>
      <c r="U2263">
        <f>SUM($T$2:T2263)</f>
        <v>3173835.4299999983</v>
      </c>
      <c r="W2263" s="16">
        <v>5444468</v>
      </c>
      <c r="X2263">
        <v>3173835.4299999983</v>
      </c>
      <c r="Y2263">
        <v>2262</v>
      </c>
      <c r="Z2263" s="18">
        <f t="shared" si="176"/>
        <v>7.6225096889427473</v>
      </c>
      <c r="AA2263" s="18">
        <f t="shared" si="177"/>
        <v>0.49561787905346188</v>
      </c>
      <c r="AB2263" t="str">
        <f t="shared" si="180"/>
        <v>B</v>
      </c>
      <c r="AI2263" s="14">
        <v>7067334</v>
      </c>
      <c r="AJ2263" s="12">
        <v>2.25</v>
      </c>
      <c r="AK2263" s="12">
        <v>2.25</v>
      </c>
      <c r="AL2263" s="12">
        <v>1500</v>
      </c>
      <c r="AN2263">
        <v>7067334</v>
      </c>
      <c r="AO2263">
        <v>2.25</v>
      </c>
      <c r="AP2263">
        <v>2.25</v>
      </c>
      <c r="AQ2263">
        <v>1500</v>
      </c>
      <c r="AR2263">
        <f t="shared" si="178"/>
        <v>0</v>
      </c>
      <c r="AV2263" s="4">
        <v>3057846</v>
      </c>
      <c r="AW2263" s="4">
        <v>5243379</v>
      </c>
      <c r="AX2263" s="4" t="s">
        <v>9237</v>
      </c>
      <c r="AY2263" s="4">
        <v>1500</v>
      </c>
      <c r="AZ2263" s="4">
        <v>1500</v>
      </c>
      <c r="BA2263" s="4">
        <v>102.6</v>
      </c>
      <c r="BB2263" s="7">
        <f>AZ2263+BA2263-AY2263</f>
        <v>102.59999999999991</v>
      </c>
      <c r="BC2263" s="4" t="s">
        <v>4668</v>
      </c>
      <c r="BD2263" s="4">
        <v>22000</v>
      </c>
      <c r="BE2263" s="4" t="s">
        <v>4</v>
      </c>
      <c r="BF2263" s="4" t="s">
        <v>5</v>
      </c>
      <c r="BG2263" s="4" t="s">
        <v>6</v>
      </c>
      <c r="BH2263" s="4" t="s">
        <v>111</v>
      </c>
      <c r="BI2263" t="str">
        <f t="shared" si="179"/>
        <v>B</v>
      </c>
    </row>
    <row r="2264" spans="1:61" ht="15.75" customHeight="1" x14ac:dyDescent="0.2">
      <c r="A2264" s="4">
        <v>3044693</v>
      </c>
      <c r="B2264" s="4">
        <v>8651147</v>
      </c>
      <c r="C2264" s="4" t="s">
        <v>8383</v>
      </c>
      <c r="D2264" s="4">
        <v>800</v>
      </c>
      <c r="E2264" s="4">
        <v>800</v>
      </c>
      <c r="F2264" s="4">
        <v>102.4</v>
      </c>
      <c r="G2264" s="7">
        <f>E2264+F2264-D2264</f>
        <v>102.39999999999998</v>
      </c>
      <c r="H2264" s="4" t="s">
        <v>8212</v>
      </c>
      <c r="I2264" s="4">
        <v>10000</v>
      </c>
      <c r="J2264" s="4" t="s">
        <v>98</v>
      </c>
      <c r="K2264" s="4" t="s">
        <v>22</v>
      </c>
      <c r="M2264" s="4" t="s">
        <v>76</v>
      </c>
      <c r="O2264" s="4"/>
      <c r="P2264" s="14">
        <v>7069154</v>
      </c>
      <c r="Q2264" s="12">
        <v>220.25</v>
      </c>
      <c r="S2264" s="14">
        <v>5457523</v>
      </c>
      <c r="T2264" s="12">
        <v>15</v>
      </c>
      <c r="U2264">
        <f>SUM($T$2:T2264)</f>
        <v>3173850.4299999983</v>
      </c>
      <c r="W2264" s="16">
        <v>5457523</v>
      </c>
      <c r="X2264">
        <v>3173850.4299999983</v>
      </c>
      <c r="Y2264">
        <v>2263</v>
      </c>
      <c r="Z2264" s="18">
        <f t="shared" si="176"/>
        <v>7.6225457140133139</v>
      </c>
      <c r="AA2264" s="18">
        <f t="shared" si="177"/>
        <v>0.49583698510078877</v>
      </c>
      <c r="AB2264" t="str">
        <f t="shared" si="180"/>
        <v>B</v>
      </c>
      <c r="AI2264" s="14">
        <v>7069154</v>
      </c>
      <c r="AJ2264" s="12">
        <v>220.25</v>
      </c>
      <c r="AK2264" s="12">
        <v>220.25</v>
      </c>
      <c r="AL2264" s="12">
        <v>3000</v>
      </c>
      <c r="AN2264">
        <v>7069154</v>
      </c>
      <c r="AO2264">
        <v>220.25</v>
      </c>
      <c r="AP2264">
        <v>220.25</v>
      </c>
      <c r="AQ2264">
        <v>3000</v>
      </c>
      <c r="AR2264">
        <f t="shared" si="178"/>
        <v>0</v>
      </c>
      <c r="AV2264" s="4">
        <v>3044693</v>
      </c>
      <c r="AW2264" s="4">
        <v>8651147</v>
      </c>
      <c r="AX2264" s="4" t="s">
        <v>8383</v>
      </c>
      <c r="AY2264" s="4">
        <v>800</v>
      </c>
      <c r="AZ2264" s="4">
        <v>800</v>
      </c>
      <c r="BA2264" s="4">
        <v>102.4</v>
      </c>
      <c r="BB2264" s="7">
        <f>AZ2264+BA2264-AY2264</f>
        <v>102.39999999999998</v>
      </c>
      <c r="BC2264" s="4" t="s">
        <v>8212</v>
      </c>
      <c r="BD2264" s="4">
        <v>10000</v>
      </c>
      <c r="BE2264" s="4" t="s">
        <v>98</v>
      </c>
      <c r="BF2264" s="4" t="s">
        <v>22</v>
      </c>
      <c r="BH2264" s="4" t="s">
        <v>76</v>
      </c>
      <c r="BI2264" t="str">
        <f t="shared" si="179"/>
        <v>B</v>
      </c>
    </row>
    <row r="2265" spans="1:61" ht="15.75" customHeight="1" x14ac:dyDescent="0.2">
      <c r="A2265" s="4">
        <v>2999683</v>
      </c>
      <c r="B2265" s="4">
        <v>239119</v>
      </c>
      <c r="C2265" s="4" t="s">
        <v>5056</v>
      </c>
      <c r="D2265" s="4">
        <v>2650</v>
      </c>
      <c r="E2265" s="4">
        <v>2650</v>
      </c>
      <c r="F2265" s="4">
        <v>100.7</v>
      </c>
      <c r="G2265" s="7">
        <f>E2265+F2265-D2265</f>
        <v>100.69999999999982</v>
      </c>
      <c r="H2265" s="4" t="s">
        <v>1223</v>
      </c>
      <c r="I2265" s="4">
        <v>15000</v>
      </c>
      <c r="J2265" s="4" t="s">
        <v>4</v>
      </c>
      <c r="K2265" s="4" t="s">
        <v>5</v>
      </c>
      <c r="L2265" s="4" t="s">
        <v>14</v>
      </c>
      <c r="M2265" s="4" t="s">
        <v>20</v>
      </c>
      <c r="O2265" s="4"/>
      <c r="P2265" s="14">
        <v>7070589</v>
      </c>
      <c r="Q2265" s="12">
        <v>225</v>
      </c>
      <c r="S2265" s="14">
        <v>9014797</v>
      </c>
      <c r="T2265" s="12">
        <v>13.649999999999977</v>
      </c>
      <c r="U2265">
        <f>SUM($T$2:T2265)</f>
        <v>3173864.0799999982</v>
      </c>
      <c r="W2265" s="16">
        <v>9014797</v>
      </c>
      <c r="X2265">
        <v>3173864.0799999982</v>
      </c>
      <c r="Y2265">
        <v>2264</v>
      </c>
      <c r="Z2265" s="18">
        <f t="shared" si="176"/>
        <v>7.6225784968275301</v>
      </c>
      <c r="AA2265" s="18">
        <f t="shared" si="177"/>
        <v>0.49605609114811566</v>
      </c>
      <c r="AB2265" t="str">
        <f t="shared" si="180"/>
        <v>B</v>
      </c>
      <c r="AI2265" s="14">
        <v>7070589</v>
      </c>
      <c r="AJ2265" s="12">
        <v>225</v>
      </c>
      <c r="AK2265" s="12">
        <v>225</v>
      </c>
      <c r="AL2265" s="12">
        <v>15000</v>
      </c>
      <c r="AN2265">
        <v>7070589</v>
      </c>
      <c r="AO2265">
        <v>225</v>
      </c>
      <c r="AP2265">
        <v>225</v>
      </c>
      <c r="AQ2265">
        <v>15000</v>
      </c>
      <c r="AR2265">
        <f t="shared" si="178"/>
        <v>0</v>
      </c>
      <c r="AV2265" s="4">
        <v>2999683</v>
      </c>
      <c r="AW2265" s="4">
        <v>239119</v>
      </c>
      <c r="AX2265" s="4" t="s">
        <v>5056</v>
      </c>
      <c r="AY2265" s="4">
        <v>2650</v>
      </c>
      <c r="AZ2265" s="4">
        <v>2650</v>
      </c>
      <c r="BA2265" s="4">
        <v>100.7</v>
      </c>
      <c r="BB2265" s="7">
        <f>AZ2265+BA2265-AY2265</f>
        <v>100.69999999999982</v>
      </c>
      <c r="BC2265" s="4" t="s">
        <v>1223</v>
      </c>
      <c r="BD2265" s="4">
        <v>15000</v>
      </c>
      <c r="BE2265" s="4" t="s">
        <v>4</v>
      </c>
      <c r="BF2265" s="4" t="s">
        <v>5</v>
      </c>
      <c r="BG2265" s="4" t="s">
        <v>14</v>
      </c>
      <c r="BH2265" s="4" t="s">
        <v>20</v>
      </c>
      <c r="BI2265" t="str">
        <f t="shared" si="179"/>
        <v>B</v>
      </c>
    </row>
    <row r="2266" spans="1:61" ht="15.75" customHeight="1" x14ac:dyDescent="0.2">
      <c r="A2266" s="4">
        <v>3040983</v>
      </c>
      <c r="B2266" s="4">
        <v>426894</v>
      </c>
      <c r="C2266" s="4" t="s">
        <v>8124</v>
      </c>
      <c r="D2266" s="4">
        <v>3300</v>
      </c>
      <c r="E2266" s="4">
        <v>3300</v>
      </c>
      <c r="F2266" s="4">
        <v>100.32</v>
      </c>
      <c r="G2266" s="7">
        <f>E2266+F2266-D2266</f>
        <v>100.32000000000016</v>
      </c>
      <c r="H2266" s="4" t="s">
        <v>8125</v>
      </c>
      <c r="I2266" s="4">
        <v>14000</v>
      </c>
      <c r="J2266" s="4" t="s">
        <v>4</v>
      </c>
      <c r="K2266" s="4" t="s">
        <v>13</v>
      </c>
      <c r="L2266" s="4" t="s">
        <v>6</v>
      </c>
      <c r="M2266" s="4" t="s">
        <v>64</v>
      </c>
      <c r="O2266" s="4"/>
      <c r="P2266" s="14">
        <v>7070897</v>
      </c>
      <c r="Q2266" s="12">
        <v>-42.259999999999991</v>
      </c>
      <c r="S2266" s="14">
        <v>9090075</v>
      </c>
      <c r="T2266" s="12">
        <v>13.649999999999977</v>
      </c>
      <c r="U2266">
        <f>SUM($T$2:T2266)</f>
        <v>3173877.7299999981</v>
      </c>
      <c r="W2266" s="16">
        <v>9090075</v>
      </c>
      <c r="X2266">
        <v>3173877.7299999981</v>
      </c>
      <c r="Y2266">
        <v>2265</v>
      </c>
      <c r="Z2266" s="18">
        <f t="shared" si="176"/>
        <v>7.6226112796417462</v>
      </c>
      <c r="AA2266" s="18">
        <f t="shared" si="177"/>
        <v>0.49627519719544261</v>
      </c>
      <c r="AB2266" t="str">
        <f t="shared" si="180"/>
        <v>B</v>
      </c>
      <c r="AI2266" s="14">
        <v>7070897</v>
      </c>
      <c r="AJ2266" s="12">
        <v>-42.259999999999991</v>
      </c>
      <c r="AK2266" s="12">
        <v>1207.74</v>
      </c>
      <c r="AL2266" s="12">
        <v>0</v>
      </c>
      <c r="AN2266">
        <v>7070897</v>
      </c>
      <c r="AO2266">
        <v>-42.259999999999991</v>
      </c>
      <c r="AP2266">
        <v>1207.74</v>
      </c>
      <c r="AQ2266">
        <v>0</v>
      </c>
      <c r="AR2266">
        <f t="shared" si="178"/>
        <v>1</v>
      </c>
      <c r="AV2266" s="4">
        <v>3040983</v>
      </c>
      <c r="AW2266" s="4">
        <v>426894</v>
      </c>
      <c r="AX2266" s="4" t="s">
        <v>8124</v>
      </c>
      <c r="AY2266" s="4">
        <v>3300</v>
      </c>
      <c r="AZ2266" s="4">
        <v>3300</v>
      </c>
      <c r="BA2266" s="4">
        <v>100.32</v>
      </c>
      <c r="BB2266" s="7">
        <f>AZ2266+BA2266-AY2266</f>
        <v>100.32000000000016</v>
      </c>
      <c r="BC2266" s="4" t="s">
        <v>8125</v>
      </c>
      <c r="BD2266" s="4">
        <v>14000</v>
      </c>
      <c r="BE2266" s="4" t="s">
        <v>4</v>
      </c>
      <c r="BF2266" s="4" t="s">
        <v>13</v>
      </c>
      <c r="BG2266" s="4" t="s">
        <v>6</v>
      </c>
      <c r="BH2266" s="4" t="s">
        <v>64</v>
      </c>
      <c r="BI2266" t="str">
        <f t="shared" si="179"/>
        <v>B</v>
      </c>
    </row>
    <row r="2267" spans="1:61" ht="15.75" customHeight="1" x14ac:dyDescent="0.2">
      <c r="A2267" s="4">
        <v>2974630</v>
      </c>
      <c r="B2267" s="4">
        <v>1675794</v>
      </c>
      <c r="C2267" s="4" t="s">
        <v>2818</v>
      </c>
      <c r="D2267" s="4">
        <v>600</v>
      </c>
      <c r="E2267" s="4">
        <v>600</v>
      </c>
      <c r="F2267" s="4">
        <v>100.32</v>
      </c>
      <c r="G2267" s="7">
        <f>E2267+F2267-D2267</f>
        <v>100.31999999999994</v>
      </c>
      <c r="H2267" s="4" t="s">
        <v>2819</v>
      </c>
      <c r="I2267" s="4">
        <v>16000</v>
      </c>
      <c r="J2267" s="4" t="s">
        <v>4</v>
      </c>
      <c r="K2267" s="4" t="s">
        <v>13</v>
      </c>
      <c r="L2267" s="4" t="s">
        <v>6</v>
      </c>
      <c r="M2267" s="4" t="s">
        <v>23</v>
      </c>
      <c r="O2267" s="4"/>
      <c r="P2267" s="14">
        <v>7073984</v>
      </c>
      <c r="Q2267" s="12">
        <v>105</v>
      </c>
      <c r="S2267" s="14">
        <v>1796694</v>
      </c>
      <c r="T2267" s="12">
        <v>12</v>
      </c>
      <c r="U2267">
        <f>SUM($T$2:T2267)</f>
        <v>3173889.7299999981</v>
      </c>
      <c r="W2267" s="16">
        <v>1796694</v>
      </c>
      <c r="X2267">
        <v>3173889.7299999981</v>
      </c>
      <c r="Y2267">
        <v>2266</v>
      </c>
      <c r="Z2267" s="18">
        <f t="shared" si="176"/>
        <v>7.6226400996981996</v>
      </c>
      <c r="AA2267" s="18">
        <f t="shared" si="177"/>
        <v>0.4964943032427695</v>
      </c>
      <c r="AB2267" t="str">
        <f t="shared" si="180"/>
        <v>B</v>
      </c>
      <c r="AI2267" s="14">
        <v>7073984</v>
      </c>
      <c r="AJ2267" s="12">
        <v>105</v>
      </c>
      <c r="AK2267" s="12">
        <v>105</v>
      </c>
      <c r="AL2267" s="12">
        <v>1000</v>
      </c>
      <c r="AN2267">
        <v>7073984</v>
      </c>
      <c r="AO2267">
        <v>105</v>
      </c>
      <c r="AP2267">
        <v>105</v>
      </c>
      <c r="AQ2267">
        <v>1000</v>
      </c>
      <c r="AR2267">
        <f t="shared" si="178"/>
        <v>0</v>
      </c>
      <c r="AV2267" s="4">
        <v>2974630</v>
      </c>
      <c r="AW2267" s="4">
        <v>1675794</v>
      </c>
      <c r="AX2267" s="4" t="s">
        <v>2818</v>
      </c>
      <c r="AY2267" s="4">
        <v>600</v>
      </c>
      <c r="AZ2267" s="4">
        <v>600</v>
      </c>
      <c r="BA2267" s="4">
        <v>100.32</v>
      </c>
      <c r="BB2267" s="7">
        <f>AZ2267+BA2267-AY2267</f>
        <v>100.31999999999994</v>
      </c>
      <c r="BC2267" s="4" t="s">
        <v>2819</v>
      </c>
      <c r="BD2267" s="4">
        <v>16000</v>
      </c>
      <c r="BE2267" s="4" t="s">
        <v>4</v>
      </c>
      <c r="BF2267" s="4" t="s">
        <v>13</v>
      </c>
      <c r="BG2267" s="4" t="s">
        <v>6</v>
      </c>
      <c r="BH2267" s="4" t="s">
        <v>23</v>
      </c>
      <c r="BI2267" t="str">
        <f t="shared" si="179"/>
        <v>B</v>
      </c>
    </row>
    <row r="2268" spans="1:61" ht="15.75" customHeight="1" x14ac:dyDescent="0.2">
      <c r="A2268" s="4">
        <v>3004478</v>
      </c>
      <c r="B2268" s="4">
        <v>8141813</v>
      </c>
      <c r="C2268" s="4" t="s">
        <v>5435</v>
      </c>
      <c r="D2268" s="4">
        <v>5500</v>
      </c>
      <c r="E2268" s="4">
        <v>5500</v>
      </c>
      <c r="F2268" s="4">
        <v>99.28</v>
      </c>
      <c r="G2268" s="7">
        <f>E2268+F2268-D2268</f>
        <v>99.279999999999745</v>
      </c>
      <c r="H2268" s="4" t="s">
        <v>3311</v>
      </c>
      <c r="I2268" s="4">
        <v>14000</v>
      </c>
      <c r="J2268" s="4" t="s">
        <v>4</v>
      </c>
      <c r="K2268" s="4" t="s">
        <v>5</v>
      </c>
      <c r="L2268" s="4" t="s">
        <v>6</v>
      </c>
      <c r="M2268" s="4" t="s">
        <v>12</v>
      </c>
      <c r="O2268" s="4"/>
      <c r="P2268" s="14">
        <v>7074236</v>
      </c>
      <c r="Q2268" s="12">
        <v>307.80000000000018</v>
      </c>
      <c r="S2268" s="14">
        <v>8480228</v>
      </c>
      <c r="T2268" s="12">
        <v>11.700000000000045</v>
      </c>
      <c r="U2268">
        <f>SUM($T$2:T2268)</f>
        <v>3173901.4299999983</v>
      </c>
      <c r="W2268" s="16">
        <v>8480228</v>
      </c>
      <c r="X2268">
        <v>3173901.4299999983</v>
      </c>
      <c r="Y2268">
        <v>2267</v>
      </c>
      <c r="Z2268" s="18">
        <f t="shared" si="176"/>
        <v>7.6226681992532423</v>
      </c>
      <c r="AA2268" s="18">
        <f t="shared" si="177"/>
        <v>0.49671340929009639</v>
      </c>
      <c r="AB2268" t="str">
        <f t="shared" si="180"/>
        <v>B</v>
      </c>
      <c r="AI2268" s="14">
        <v>7074236</v>
      </c>
      <c r="AJ2268" s="12">
        <v>307.80000000000018</v>
      </c>
      <c r="AK2268" s="12">
        <v>307.8</v>
      </c>
      <c r="AL2268" s="12">
        <v>4500</v>
      </c>
      <c r="AN2268">
        <v>7074236</v>
      </c>
      <c r="AO2268">
        <v>307.80000000000018</v>
      </c>
      <c r="AP2268">
        <v>307.8</v>
      </c>
      <c r="AQ2268">
        <v>4500</v>
      </c>
      <c r="AR2268">
        <f t="shared" si="178"/>
        <v>0</v>
      </c>
      <c r="AV2268" s="4">
        <v>3004478</v>
      </c>
      <c r="AW2268" s="4">
        <v>8141813</v>
      </c>
      <c r="AX2268" s="4" t="s">
        <v>5435</v>
      </c>
      <c r="AY2268" s="4">
        <v>5500</v>
      </c>
      <c r="AZ2268" s="4">
        <v>5500</v>
      </c>
      <c r="BA2268" s="4">
        <v>99.28</v>
      </c>
      <c r="BB2268" s="7">
        <f>AZ2268+BA2268-AY2268</f>
        <v>99.279999999999745</v>
      </c>
      <c r="BC2268" s="4" t="s">
        <v>3311</v>
      </c>
      <c r="BD2268" s="4">
        <v>14000</v>
      </c>
      <c r="BE2268" s="4" t="s">
        <v>4</v>
      </c>
      <c r="BF2268" s="4" t="s">
        <v>5</v>
      </c>
      <c r="BG2268" s="4" t="s">
        <v>6</v>
      </c>
      <c r="BH2268" s="4" t="s">
        <v>12</v>
      </c>
      <c r="BI2268" t="str">
        <f t="shared" si="179"/>
        <v>C</v>
      </c>
    </row>
    <row r="2269" spans="1:61" ht="15.75" customHeight="1" x14ac:dyDescent="0.2">
      <c r="A2269" s="4">
        <v>2980580</v>
      </c>
      <c r="B2269" s="4">
        <v>6260164</v>
      </c>
      <c r="C2269" s="4" t="s">
        <v>3378</v>
      </c>
      <c r="D2269" s="4">
        <v>6500</v>
      </c>
      <c r="E2269" s="4">
        <v>6500</v>
      </c>
      <c r="F2269" s="4">
        <v>98.8</v>
      </c>
      <c r="G2269" s="7">
        <f>E2269+F2269-D2269</f>
        <v>98.800000000000182</v>
      </c>
      <c r="H2269" s="4" t="s">
        <v>3379</v>
      </c>
      <c r="I2269" s="4">
        <v>25000</v>
      </c>
      <c r="J2269" s="4" t="s">
        <v>32</v>
      </c>
      <c r="K2269" s="4" t="s">
        <v>13</v>
      </c>
      <c r="M2269" s="4" t="s">
        <v>64</v>
      </c>
      <c r="O2269" s="4"/>
      <c r="P2269" s="14">
        <v>7074873</v>
      </c>
      <c r="Q2269" s="12">
        <v>-279</v>
      </c>
      <c r="S2269" s="14">
        <v>442951</v>
      </c>
      <c r="T2269" s="12">
        <v>10.25</v>
      </c>
      <c r="U2269">
        <f>SUM($T$2:T2269)</f>
        <v>3173911.6799999983</v>
      </c>
      <c r="W2269" s="16">
        <v>442951</v>
      </c>
      <c r="X2269">
        <v>3173911.6799999983</v>
      </c>
      <c r="Y2269">
        <v>2268</v>
      </c>
      <c r="Z2269" s="18">
        <f t="shared" si="176"/>
        <v>7.6226928163847969</v>
      </c>
      <c r="AA2269" s="18">
        <f t="shared" si="177"/>
        <v>0.49693251533742333</v>
      </c>
      <c r="AB2269" t="str">
        <f t="shared" si="180"/>
        <v>B</v>
      </c>
      <c r="AI2269" s="14">
        <v>7074873</v>
      </c>
      <c r="AJ2269" s="12">
        <v>-279</v>
      </c>
      <c r="AK2269" s="12">
        <v>1221</v>
      </c>
      <c r="AL2269" s="12">
        <v>0</v>
      </c>
      <c r="AN2269">
        <v>7074873</v>
      </c>
      <c r="AO2269">
        <v>-279</v>
      </c>
      <c r="AP2269">
        <v>1221</v>
      </c>
      <c r="AQ2269">
        <v>0</v>
      </c>
      <c r="AR2269">
        <f t="shared" si="178"/>
        <v>1</v>
      </c>
      <c r="AV2269" s="4">
        <v>2980580</v>
      </c>
      <c r="AW2269" s="4">
        <v>6260164</v>
      </c>
      <c r="AX2269" s="4" t="s">
        <v>3378</v>
      </c>
      <c r="AY2269" s="4">
        <v>6500</v>
      </c>
      <c r="AZ2269" s="4">
        <v>6500</v>
      </c>
      <c r="BA2269" s="4">
        <v>98.8</v>
      </c>
      <c r="BB2269" s="7">
        <f>AZ2269+BA2269-AY2269</f>
        <v>98.800000000000182</v>
      </c>
      <c r="BC2269" s="4" t="s">
        <v>3379</v>
      </c>
      <c r="BD2269" s="4">
        <v>25000</v>
      </c>
      <c r="BE2269" s="4" t="s">
        <v>32</v>
      </c>
      <c r="BF2269" s="4" t="s">
        <v>13</v>
      </c>
      <c r="BH2269" s="4" t="s">
        <v>64</v>
      </c>
      <c r="BI2269" t="str">
        <f t="shared" si="179"/>
        <v>A</v>
      </c>
    </row>
    <row r="2270" spans="1:61" ht="15.75" customHeight="1" x14ac:dyDescent="0.2">
      <c r="A2270" s="4">
        <v>3035341</v>
      </c>
      <c r="B2270" s="4">
        <v>5158637</v>
      </c>
      <c r="C2270" s="4" t="s">
        <v>7729</v>
      </c>
      <c r="D2270" s="4">
        <v>7000</v>
      </c>
      <c r="E2270" s="4">
        <v>7000</v>
      </c>
      <c r="F2270" s="4">
        <v>98</v>
      </c>
      <c r="G2270" s="7">
        <f>E2270+F2270-D2270</f>
        <v>98</v>
      </c>
      <c r="H2270" s="4" t="s">
        <v>1669</v>
      </c>
      <c r="I2270" s="4">
        <v>16000</v>
      </c>
      <c r="J2270" s="4" t="s">
        <v>4</v>
      </c>
      <c r="K2270" s="4" t="s">
        <v>5</v>
      </c>
      <c r="L2270" s="4" t="s">
        <v>6</v>
      </c>
      <c r="M2270" s="4" t="s">
        <v>25</v>
      </c>
      <c r="O2270" s="4"/>
      <c r="P2270" s="14">
        <v>7075034</v>
      </c>
      <c r="Q2270" s="12">
        <v>1.3999999999999773</v>
      </c>
      <c r="S2270" s="14">
        <v>4980137</v>
      </c>
      <c r="T2270" s="12">
        <v>10.25</v>
      </c>
      <c r="U2270">
        <f>SUM($T$2:T2270)</f>
        <v>3173921.9299999983</v>
      </c>
      <c r="W2270" s="16">
        <v>4980137</v>
      </c>
      <c r="X2270">
        <v>3173921.9299999983</v>
      </c>
      <c r="Y2270">
        <v>2269</v>
      </c>
      <c r="Z2270" s="18">
        <f t="shared" si="176"/>
        <v>7.6227174335163506</v>
      </c>
      <c r="AA2270" s="18">
        <f t="shared" si="177"/>
        <v>0.49715162138475022</v>
      </c>
      <c r="AB2270" t="str">
        <f t="shared" si="180"/>
        <v>B</v>
      </c>
      <c r="AI2270" s="14">
        <v>7075034</v>
      </c>
      <c r="AJ2270" s="12">
        <v>1.3999999999999773</v>
      </c>
      <c r="AK2270" s="12">
        <v>1.4</v>
      </c>
      <c r="AL2270" s="12">
        <v>1000</v>
      </c>
      <c r="AN2270">
        <v>7075034</v>
      </c>
      <c r="AO2270">
        <v>1.3999999999999773</v>
      </c>
      <c r="AP2270">
        <v>1.4</v>
      </c>
      <c r="AQ2270">
        <v>1000</v>
      </c>
      <c r="AR2270">
        <f t="shared" si="178"/>
        <v>0</v>
      </c>
      <c r="AV2270" s="4">
        <v>3035341</v>
      </c>
      <c r="AW2270" s="4">
        <v>5158637</v>
      </c>
      <c r="AX2270" s="4" t="s">
        <v>7729</v>
      </c>
      <c r="AY2270" s="4">
        <v>7000</v>
      </c>
      <c r="AZ2270" s="4">
        <v>7000</v>
      </c>
      <c r="BA2270" s="4">
        <v>98</v>
      </c>
      <c r="BB2270" s="7">
        <f>AZ2270+BA2270-AY2270</f>
        <v>98</v>
      </c>
      <c r="BC2270" s="4" t="s">
        <v>1669</v>
      </c>
      <c r="BD2270" s="4">
        <v>16000</v>
      </c>
      <c r="BE2270" s="4" t="s">
        <v>4</v>
      </c>
      <c r="BF2270" s="4" t="s">
        <v>5</v>
      </c>
      <c r="BG2270" s="4" t="s">
        <v>6</v>
      </c>
      <c r="BH2270" s="4" t="s">
        <v>25</v>
      </c>
      <c r="BI2270" t="str">
        <f t="shared" si="179"/>
        <v>B</v>
      </c>
    </row>
    <row r="2271" spans="1:61" ht="15.75" customHeight="1" x14ac:dyDescent="0.2">
      <c r="A2271" s="4">
        <v>3048361</v>
      </c>
      <c r="B2271" s="4">
        <v>8856933</v>
      </c>
      <c r="C2271" s="4" t="s">
        <v>8627</v>
      </c>
      <c r="D2271" s="4">
        <v>5150</v>
      </c>
      <c r="E2271" s="4">
        <v>5150</v>
      </c>
      <c r="F2271" s="4">
        <v>97.85</v>
      </c>
      <c r="G2271" s="7">
        <f>E2271+F2271-D2271</f>
        <v>97.850000000000364</v>
      </c>
      <c r="H2271" s="4" t="s">
        <v>6364</v>
      </c>
      <c r="I2271" s="4">
        <v>40000</v>
      </c>
      <c r="J2271" s="4" t="s">
        <v>32</v>
      </c>
      <c r="K2271" s="4" t="s">
        <v>16</v>
      </c>
      <c r="M2271" s="4" t="s">
        <v>25</v>
      </c>
      <c r="O2271" s="4"/>
      <c r="P2271" s="14">
        <v>7077946</v>
      </c>
      <c r="Q2271" s="12">
        <v>391</v>
      </c>
      <c r="S2271" s="14">
        <v>8933394</v>
      </c>
      <c r="T2271" s="12">
        <v>9.6200000000000045</v>
      </c>
      <c r="U2271">
        <f>SUM($T$2:T2271)</f>
        <v>3173931.5499999984</v>
      </c>
      <c r="W2271" s="16">
        <v>8933394</v>
      </c>
      <c r="X2271">
        <v>3173931.5499999984</v>
      </c>
      <c r="Y2271">
        <v>2270</v>
      </c>
      <c r="Z2271" s="18">
        <f t="shared" si="176"/>
        <v>7.6227405375949413</v>
      </c>
      <c r="AA2271" s="18">
        <f t="shared" si="177"/>
        <v>0.49737072743207711</v>
      </c>
      <c r="AB2271" t="str">
        <f t="shared" si="180"/>
        <v>B</v>
      </c>
      <c r="AI2271" s="14">
        <v>7077946</v>
      </c>
      <c r="AJ2271" s="12">
        <v>391</v>
      </c>
      <c r="AK2271" s="12">
        <v>1391</v>
      </c>
      <c r="AL2271" s="12">
        <v>0</v>
      </c>
      <c r="AN2271">
        <v>7077946</v>
      </c>
      <c r="AO2271">
        <v>391</v>
      </c>
      <c r="AP2271">
        <v>1391</v>
      </c>
      <c r="AQ2271">
        <v>0</v>
      </c>
      <c r="AR2271">
        <f t="shared" si="178"/>
        <v>0</v>
      </c>
      <c r="AV2271" s="4">
        <v>3048361</v>
      </c>
      <c r="AW2271" s="4">
        <v>8856933</v>
      </c>
      <c r="AX2271" s="4" t="s">
        <v>8627</v>
      </c>
      <c r="AY2271" s="4">
        <v>5150</v>
      </c>
      <c r="AZ2271" s="4">
        <v>5150</v>
      </c>
      <c r="BA2271" s="4">
        <v>97.85</v>
      </c>
      <c r="BB2271" s="7">
        <f>AZ2271+BA2271-AY2271</f>
        <v>97.850000000000364</v>
      </c>
      <c r="BC2271" s="4" t="s">
        <v>6364</v>
      </c>
      <c r="BD2271" s="4">
        <v>40000</v>
      </c>
      <c r="BE2271" s="4" t="s">
        <v>32</v>
      </c>
      <c r="BF2271" s="4" t="s">
        <v>16</v>
      </c>
      <c r="BH2271" s="4" t="s">
        <v>25</v>
      </c>
      <c r="BI2271" t="str">
        <f t="shared" si="179"/>
        <v>A</v>
      </c>
    </row>
    <row r="2272" spans="1:61" ht="15.75" customHeight="1" x14ac:dyDescent="0.2">
      <c r="A2272" s="4">
        <v>2987118</v>
      </c>
      <c r="B2272" s="4">
        <v>6422781</v>
      </c>
      <c r="C2272" s="4" t="s">
        <v>3977</v>
      </c>
      <c r="D2272" s="4">
        <v>3050</v>
      </c>
      <c r="E2272" s="4">
        <v>3050</v>
      </c>
      <c r="F2272" s="4">
        <v>97.6</v>
      </c>
      <c r="G2272" s="7">
        <f>E2272+F2272-D2272</f>
        <v>97.599999999999909</v>
      </c>
      <c r="H2272" s="4" t="s">
        <v>3978</v>
      </c>
      <c r="I2272" s="4">
        <v>13000</v>
      </c>
      <c r="J2272" s="4" t="s">
        <v>4</v>
      </c>
      <c r="K2272" s="4" t="s">
        <v>8</v>
      </c>
      <c r="L2272" s="4" t="s">
        <v>6</v>
      </c>
      <c r="M2272" s="4" t="s">
        <v>10</v>
      </c>
      <c r="O2272" s="4"/>
      <c r="P2272" s="14">
        <v>7079255</v>
      </c>
      <c r="Q2272" s="12">
        <v>3078</v>
      </c>
      <c r="S2272" s="14">
        <v>5403014</v>
      </c>
      <c r="T2272" s="12">
        <v>9.5500000000000114</v>
      </c>
      <c r="U2272">
        <f>SUM($T$2:T2272)</f>
        <v>3173941.0999999982</v>
      </c>
      <c r="W2272" s="16">
        <v>5403014</v>
      </c>
      <c r="X2272">
        <v>3173941.0999999982</v>
      </c>
      <c r="Y2272">
        <v>2271</v>
      </c>
      <c r="Z2272" s="18">
        <f t="shared" si="176"/>
        <v>7.6227634735565353</v>
      </c>
      <c r="AA2272" s="18">
        <f t="shared" si="177"/>
        <v>0.49758983347940405</v>
      </c>
      <c r="AB2272" t="str">
        <f t="shared" si="180"/>
        <v>B</v>
      </c>
      <c r="AI2272" s="14">
        <v>7079255</v>
      </c>
      <c r="AJ2272" s="12">
        <v>3078</v>
      </c>
      <c r="AK2272" s="12">
        <v>3078</v>
      </c>
      <c r="AL2272" s="12">
        <v>20000</v>
      </c>
      <c r="AN2272">
        <v>7079255</v>
      </c>
      <c r="AO2272">
        <v>3078</v>
      </c>
      <c r="AP2272">
        <v>3078</v>
      </c>
      <c r="AQ2272">
        <v>20000</v>
      </c>
      <c r="AR2272">
        <f t="shared" si="178"/>
        <v>0</v>
      </c>
      <c r="AV2272" s="4">
        <v>2987118</v>
      </c>
      <c r="AW2272" s="4">
        <v>6422781</v>
      </c>
      <c r="AX2272" s="4" t="s">
        <v>3977</v>
      </c>
      <c r="AY2272" s="4">
        <v>3050</v>
      </c>
      <c r="AZ2272" s="4">
        <v>3050</v>
      </c>
      <c r="BA2272" s="4">
        <v>97.6</v>
      </c>
      <c r="BB2272" s="7">
        <f>AZ2272+BA2272-AY2272</f>
        <v>97.599999999999909</v>
      </c>
      <c r="BC2272" s="4" t="s">
        <v>3978</v>
      </c>
      <c r="BD2272" s="4">
        <v>13000</v>
      </c>
      <c r="BE2272" s="4" t="s">
        <v>4</v>
      </c>
      <c r="BF2272" s="4" t="s">
        <v>8</v>
      </c>
      <c r="BG2272" s="4" t="s">
        <v>6</v>
      </c>
      <c r="BH2272" s="4" t="s">
        <v>10</v>
      </c>
      <c r="BI2272" t="str">
        <f t="shared" si="179"/>
        <v>B</v>
      </c>
    </row>
    <row r="2273" spans="1:61" ht="15.75" customHeight="1" x14ac:dyDescent="0.2">
      <c r="A2273" s="4">
        <v>2958922</v>
      </c>
      <c r="B2273" s="4">
        <v>5869767</v>
      </c>
      <c r="C2273" s="4" t="s">
        <v>1445</v>
      </c>
      <c r="D2273" s="4">
        <v>10000</v>
      </c>
      <c r="E2273" s="4">
        <v>10000</v>
      </c>
      <c r="F2273" s="4">
        <v>97</v>
      </c>
      <c r="G2273" s="7">
        <f>E2273+F2273-D2273</f>
        <v>97</v>
      </c>
      <c r="H2273" s="4" t="s">
        <v>1446</v>
      </c>
      <c r="I2273" s="4">
        <v>10000</v>
      </c>
      <c r="J2273" s="4" t="s">
        <v>32</v>
      </c>
      <c r="K2273" s="4" t="s">
        <v>8</v>
      </c>
      <c r="M2273" s="4" t="s">
        <v>26</v>
      </c>
      <c r="O2273" s="4"/>
      <c r="P2273" s="14">
        <v>7080060</v>
      </c>
      <c r="Q2273" s="12">
        <v>2.25</v>
      </c>
      <c r="S2273" s="14">
        <v>392355</v>
      </c>
      <c r="T2273" s="12">
        <v>9.5</v>
      </c>
      <c r="U2273">
        <f>SUM($T$2:T2273)</f>
        <v>3173950.5999999982</v>
      </c>
      <c r="W2273" s="16">
        <v>392355</v>
      </c>
      <c r="X2273">
        <v>3173950.5999999982</v>
      </c>
      <c r="Y2273">
        <v>2272</v>
      </c>
      <c r="Z2273" s="18">
        <f t="shared" si="176"/>
        <v>7.6227862894345613</v>
      </c>
      <c r="AA2273" s="18">
        <f t="shared" si="177"/>
        <v>0.49780893952673094</v>
      </c>
      <c r="AB2273" t="str">
        <f t="shared" si="180"/>
        <v>B</v>
      </c>
      <c r="AI2273" s="14">
        <v>7080060</v>
      </c>
      <c r="AJ2273" s="12">
        <v>2.25</v>
      </c>
      <c r="AK2273" s="12">
        <v>2.25</v>
      </c>
      <c r="AL2273" s="12">
        <v>1500</v>
      </c>
      <c r="AN2273">
        <v>7080060</v>
      </c>
      <c r="AO2273">
        <v>2.25</v>
      </c>
      <c r="AP2273">
        <v>2.25</v>
      </c>
      <c r="AQ2273">
        <v>1500</v>
      </c>
      <c r="AR2273">
        <f t="shared" si="178"/>
        <v>0</v>
      </c>
      <c r="AV2273" s="4">
        <v>2958922</v>
      </c>
      <c r="AW2273" s="4">
        <v>5869767</v>
      </c>
      <c r="AX2273" s="4" t="s">
        <v>1445</v>
      </c>
      <c r="AY2273" s="4">
        <v>10000</v>
      </c>
      <c r="AZ2273" s="4">
        <v>10000</v>
      </c>
      <c r="BA2273" s="4">
        <v>97</v>
      </c>
      <c r="BB2273" s="7">
        <f>AZ2273+BA2273-AY2273</f>
        <v>97</v>
      </c>
      <c r="BC2273" s="4" t="s">
        <v>1446</v>
      </c>
      <c r="BD2273" s="4">
        <v>10000</v>
      </c>
      <c r="BE2273" s="4" t="s">
        <v>32</v>
      </c>
      <c r="BF2273" s="4" t="s">
        <v>8</v>
      </c>
      <c r="BH2273" s="4" t="s">
        <v>26</v>
      </c>
      <c r="BI2273" t="str">
        <f t="shared" si="179"/>
        <v>B</v>
      </c>
    </row>
    <row r="2274" spans="1:61" ht="15.75" customHeight="1" x14ac:dyDescent="0.2">
      <c r="A2274" s="4">
        <v>3054304</v>
      </c>
      <c r="B2274" s="4">
        <v>491357</v>
      </c>
      <c r="C2274" s="4" t="s">
        <v>9019</v>
      </c>
      <c r="D2274" s="4">
        <v>2550</v>
      </c>
      <c r="E2274" s="4">
        <v>2550</v>
      </c>
      <c r="F2274" s="4">
        <v>96.9</v>
      </c>
      <c r="G2274" s="7">
        <f>E2274+F2274-D2274</f>
        <v>96.900000000000091</v>
      </c>
      <c r="H2274" s="4" t="s">
        <v>2900</v>
      </c>
      <c r="I2274" s="4">
        <v>10200</v>
      </c>
      <c r="J2274" s="4" t="s">
        <v>4</v>
      </c>
      <c r="K2274" s="4" t="s">
        <v>8</v>
      </c>
      <c r="L2274" s="4" t="s">
        <v>6</v>
      </c>
      <c r="M2274" s="4" t="s">
        <v>111</v>
      </c>
      <c r="O2274" s="4"/>
      <c r="P2274" s="14">
        <v>7081586</v>
      </c>
      <c r="Q2274" s="12">
        <v>396.95000000000005</v>
      </c>
      <c r="S2274" s="14">
        <v>8698453</v>
      </c>
      <c r="T2274" s="12">
        <v>9.5</v>
      </c>
      <c r="U2274">
        <f>SUM($T$2:T2274)</f>
        <v>3173960.0999999982</v>
      </c>
      <c r="W2274" s="16">
        <v>8698453</v>
      </c>
      <c r="X2274">
        <v>3173960.0999999982</v>
      </c>
      <c r="Y2274">
        <v>2273</v>
      </c>
      <c r="Z2274" s="18">
        <f t="shared" si="176"/>
        <v>7.6228091053125873</v>
      </c>
      <c r="AA2274" s="18">
        <f t="shared" si="177"/>
        <v>0.49802804557405783</v>
      </c>
      <c r="AB2274" t="str">
        <f t="shared" si="180"/>
        <v>B</v>
      </c>
      <c r="AI2274" s="14">
        <v>7081586</v>
      </c>
      <c r="AJ2274" s="12">
        <v>396.95000000000005</v>
      </c>
      <c r="AK2274" s="12">
        <v>396.95</v>
      </c>
      <c r="AL2274" s="12">
        <v>500</v>
      </c>
      <c r="AN2274">
        <v>7081586</v>
      </c>
      <c r="AO2274">
        <v>396.95000000000005</v>
      </c>
      <c r="AP2274">
        <v>396.95</v>
      </c>
      <c r="AQ2274">
        <v>500</v>
      </c>
      <c r="AR2274">
        <f t="shared" si="178"/>
        <v>0</v>
      </c>
      <c r="AV2274" s="4">
        <v>3054304</v>
      </c>
      <c r="AW2274" s="4">
        <v>491357</v>
      </c>
      <c r="AX2274" s="4" t="s">
        <v>9019</v>
      </c>
      <c r="AY2274" s="4">
        <v>2550</v>
      </c>
      <c r="AZ2274" s="4">
        <v>2550</v>
      </c>
      <c r="BA2274" s="4">
        <v>96.9</v>
      </c>
      <c r="BB2274" s="7">
        <f>AZ2274+BA2274-AY2274</f>
        <v>96.900000000000091</v>
      </c>
      <c r="BC2274" s="4" t="s">
        <v>2900</v>
      </c>
      <c r="BD2274" s="4">
        <v>10200</v>
      </c>
      <c r="BE2274" s="4" t="s">
        <v>4</v>
      </c>
      <c r="BF2274" s="4" t="s">
        <v>8</v>
      </c>
      <c r="BG2274" s="4" t="s">
        <v>6</v>
      </c>
      <c r="BH2274" s="4" t="s">
        <v>111</v>
      </c>
      <c r="BI2274" t="str">
        <f t="shared" si="179"/>
        <v>B</v>
      </c>
    </row>
    <row r="2275" spans="1:61" ht="15.75" customHeight="1" x14ac:dyDescent="0.2">
      <c r="A2275" s="4">
        <v>2975344</v>
      </c>
      <c r="B2275" s="4">
        <v>6441233</v>
      </c>
      <c r="C2275" s="4" t="s">
        <v>2887</v>
      </c>
      <c r="D2275" s="4">
        <v>3700</v>
      </c>
      <c r="E2275" s="4">
        <v>3700</v>
      </c>
      <c r="F2275" s="4">
        <v>96.2</v>
      </c>
      <c r="G2275" s="7">
        <f>E2275+F2275-D2275</f>
        <v>96.199999999999818</v>
      </c>
      <c r="H2275" s="4" t="s">
        <v>2888</v>
      </c>
      <c r="I2275" s="4">
        <v>5000</v>
      </c>
      <c r="J2275" s="4" t="s">
        <v>4</v>
      </c>
      <c r="K2275" s="4" t="s">
        <v>13</v>
      </c>
      <c r="L2275" s="4" t="s">
        <v>6</v>
      </c>
      <c r="M2275" s="4" t="s">
        <v>111</v>
      </c>
      <c r="O2275" s="4"/>
      <c r="P2275" s="14">
        <v>7084995</v>
      </c>
      <c r="Q2275" s="12">
        <v>304</v>
      </c>
      <c r="S2275" s="14">
        <v>6251946</v>
      </c>
      <c r="T2275" s="12">
        <v>9.3500000000000227</v>
      </c>
      <c r="U2275">
        <f>SUM($T$2:T2275)</f>
        <v>3173969.4499999983</v>
      </c>
      <c r="W2275" s="16">
        <v>6251946</v>
      </c>
      <c r="X2275">
        <v>3173969.4499999983</v>
      </c>
      <c r="Y2275">
        <v>2274</v>
      </c>
      <c r="Z2275" s="18">
        <f t="shared" si="176"/>
        <v>7.6228315609399075</v>
      </c>
      <c r="AA2275" s="18">
        <f t="shared" si="177"/>
        <v>0.49824715162138478</v>
      </c>
      <c r="AB2275" t="str">
        <f t="shared" si="180"/>
        <v>B</v>
      </c>
      <c r="AI2275" s="14">
        <v>7084995</v>
      </c>
      <c r="AJ2275" s="12">
        <v>304</v>
      </c>
      <c r="AK2275" s="12">
        <v>304</v>
      </c>
      <c r="AL2275" s="12">
        <v>5000</v>
      </c>
      <c r="AN2275">
        <v>7084995</v>
      </c>
      <c r="AO2275">
        <v>304</v>
      </c>
      <c r="AP2275">
        <v>304</v>
      </c>
      <c r="AQ2275">
        <v>5000</v>
      </c>
      <c r="AR2275">
        <f t="shared" si="178"/>
        <v>0</v>
      </c>
      <c r="AV2275" s="4">
        <v>2975344</v>
      </c>
      <c r="AW2275" s="4">
        <v>6441233</v>
      </c>
      <c r="AX2275" s="4" t="s">
        <v>2887</v>
      </c>
      <c r="AY2275" s="4">
        <v>3700</v>
      </c>
      <c r="AZ2275" s="4">
        <v>3700</v>
      </c>
      <c r="BA2275" s="4">
        <v>96.2</v>
      </c>
      <c r="BB2275" s="7">
        <f>AZ2275+BA2275-AY2275</f>
        <v>96.199999999999818</v>
      </c>
      <c r="BC2275" s="4" t="s">
        <v>2888</v>
      </c>
      <c r="BD2275" s="4">
        <v>5000</v>
      </c>
      <c r="BE2275" s="4" t="s">
        <v>4</v>
      </c>
      <c r="BF2275" s="4" t="s">
        <v>13</v>
      </c>
      <c r="BG2275" s="4" t="s">
        <v>6</v>
      </c>
      <c r="BH2275" s="4" t="s">
        <v>111</v>
      </c>
      <c r="BI2275" t="str">
        <f t="shared" si="179"/>
        <v>B</v>
      </c>
    </row>
    <row r="2276" spans="1:61" ht="15.75" customHeight="1" x14ac:dyDescent="0.2">
      <c r="A2276" s="4">
        <v>3002147</v>
      </c>
      <c r="B2276" s="4">
        <v>687202</v>
      </c>
      <c r="C2276" s="4" t="s">
        <v>5312</v>
      </c>
      <c r="D2276" s="4">
        <v>1000</v>
      </c>
      <c r="E2276" s="4">
        <v>1000</v>
      </c>
      <c r="F2276" s="4">
        <v>96</v>
      </c>
      <c r="G2276" s="7">
        <f>E2276+F2276-D2276</f>
        <v>96</v>
      </c>
      <c r="H2276" s="4" t="s">
        <v>5313</v>
      </c>
      <c r="I2276" s="4">
        <v>28400</v>
      </c>
      <c r="J2276" s="4" t="s">
        <v>4</v>
      </c>
      <c r="K2276" s="4" t="s">
        <v>8</v>
      </c>
      <c r="L2276" s="4" t="s">
        <v>6</v>
      </c>
      <c r="M2276" s="4" t="s">
        <v>52</v>
      </c>
      <c r="O2276" s="4"/>
      <c r="P2276" s="14">
        <v>7087207</v>
      </c>
      <c r="Q2276" s="12">
        <v>2.6999999999998181</v>
      </c>
      <c r="S2276" s="14">
        <v>116695</v>
      </c>
      <c r="T2276" s="12">
        <v>8.5500000000000114</v>
      </c>
      <c r="U2276">
        <f>SUM($T$2:T2276)</f>
        <v>3173977.9999999981</v>
      </c>
      <c r="W2276" s="16">
        <v>116695</v>
      </c>
      <c r="X2276">
        <v>3173977.9999999981</v>
      </c>
      <c r="Y2276">
        <v>2275</v>
      </c>
      <c r="Z2276" s="18">
        <f t="shared" si="176"/>
        <v>7.6228520952301304</v>
      </c>
      <c r="AA2276" s="18">
        <f t="shared" si="177"/>
        <v>0.49846625766871167</v>
      </c>
      <c r="AB2276" t="str">
        <f t="shared" si="180"/>
        <v>B</v>
      </c>
      <c r="AI2276" s="14">
        <v>7087207</v>
      </c>
      <c r="AJ2276" s="12">
        <v>2.6999999999998181</v>
      </c>
      <c r="AK2276" s="12">
        <v>2.7</v>
      </c>
      <c r="AL2276" s="12">
        <v>3000</v>
      </c>
      <c r="AN2276">
        <v>7087207</v>
      </c>
      <c r="AO2276">
        <v>2.6999999999998181</v>
      </c>
      <c r="AP2276">
        <v>2.7</v>
      </c>
      <c r="AQ2276">
        <v>3000</v>
      </c>
      <c r="AR2276">
        <f t="shared" si="178"/>
        <v>0</v>
      </c>
      <c r="AV2276" s="4">
        <v>3002147</v>
      </c>
      <c r="AW2276" s="4">
        <v>687202</v>
      </c>
      <c r="AX2276" s="4" t="s">
        <v>5312</v>
      </c>
      <c r="AY2276" s="4">
        <v>1000</v>
      </c>
      <c r="AZ2276" s="4">
        <v>1000</v>
      </c>
      <c r="BA2276" s="4">
        <v>96</v>
      </c>
      <c r="BB2276" s="7">
        <f>AZ2276+BA2276-AY2276</f>
        <v>96</v>
      </c>
      <c r="BC2276" s="4" t="s">
        <v>5313</v>
      </c>
      <c r="BD2276" s="4">
        <v>28400</v>
      </c>
      <c r="BE2276" s="4" t="s">
        <v>4</v>
      </c>
      <c r="BF2276" s="4" t="s">
        <v>8</v>
      </c>
      <c r="BG2276" s="4" t="s">
        <v>6</v>
      </c>
      <c r="BH2276" s="4" t="s">
        <v>52</v>
      </c>
      <c r="BI2276" t="str">
        <f t="shared" si="179"/>
        <v>B</v>
      </c>
    </row>
    <row r="2277" spans="1:61" ht="15.75" customHeight="1" x14ac:dyDescent="0.2">
      <c r="A2277" s="4">
        <v>3043930</v>
      </c>
      <c r="B2277" s="4">
        <v>1631429</v>
      </c>
      <c r="C2277" s="4" t="s">
        <v>8342</v>
      </c>
      <c r="D2277" s="4">
        <v>1000</v>
      </c>
      <c r="E2277" s="4">
        <v>1000</v>
      </c>
      <c r="F2277" s="4">
        <v>96</v>
      </c>
      <c r="G2277" s="7">
        <f>E2277+F2277-D2277</f>
        <v>96</v>
      </c>
      <c r="H2277" s="4" t="s">
        <v>8343</v>
      </c>
      <c r="I2277" s="4">
        <v>16000</v>
      </c>
      <c r="J2277" s="4" t="s">
        <v>4</v>
      </c>
      <c r="K2277" s="4" t="s">
        <v>5</v>
      </c>
      <c r="L2277" s="4" t="s">
        <v>6</v>
      </c>
      <c r="M2277" s="4" t="s">
        <v>65</v>
      </c>
      <c r="O2277" s="4"/>
      <c r="P2277" s="14">
        <v>7087508</v>
      </c>
      <c r="Q2277" s="12">
        <v>-8195</v>
      </c>
      <c r="S2277" s="14">
        <v>9091573</v>
      </c>
      <c r="T2277" s="12">
        <v>8.2999999999999545</v>
      </c>
      <c r="U2277">
        <f>SUM($T$2:T2277)</f>
        <v>3173986.299999998</v>
      </c>
      <c r="W2277" s="16">
        <v>9091573</v>
      </c>
      <c r="X2277">
        <v>3173986.299999998</v>
      </c>
      <c r="Y2277">
        <v>2276</v>
      </c>
      <c r="Z2277" s="18">
        <f t="shared" si="176"/>
        <v>7.6228720291025098</v>
      </c>
      <c r="AA2277" s="18">
        <f t="shared" si="177"/>
        <v>0.49868536371603855</v>
      </c>
      <c r="AB2277" t="str">
        <f t="shared" si="180"/>
        <v>B</v>
      </c>
      <c r="AI2277" s="14">
        <v>7087508</v>
      </c>
      <c r="AJ2277" s="12">
        <v>-8195</v>
      </c>
      <c r="AK2277" s="12">
        <v>1805</v>
      </c>
      <c r="AL2277" s="12">
        <v>0</v>
      </c>
      <c r="AN2277">
        <v>7087508</v>
      </c>
      <c r="AO2277">
        <v>-8195</v>
      </c>
      <c r="AP2277">
        <v>1805</v>
      </c>
      <c r="AQ2277">
        <v>0</v>
      </c>
      <c r="AR2277">
        <f t="shared" si="178"/>
        <v>1</v>
      </c>
      <c r="AV2277" s="4">
        <v>3043930</v>
      </c>
      <c r="AW2277" s="4">
        <v>1631429</v>
      </c>
      <c r="AX2277" s="4" t="s">
        <v>8342</v>
      </c>
      <c r="AY2277" s="4">
        <v>1000</v>
      </c>
      <c r="AZ2277" s="4">
        <v>1000</v>
      </c>
      <c r="BA2277" s="4">
        <v>96</v>
      </c>
      <c r="BB2277" s="7">
        <f>AZ2277+BA2277-AY2277</f>
        <v>96</v>
      </c>
      <c r="BC2277" s="4" t="s">
        <v>8343</v>
      </c>
      <c r="BD2277" s="4">
        <v>16000</v>
      </c>
      <c r="BE2277" s="4" t="s">
        <v>4</v>
      </c>
      <c r="BF2277" s="4" t="s">
        <v>5</v>
      </c>
      <c r="BG2277" s="4" t="s">
        <v>6</v>
      </c>
      <c r="BH2277" s="4" t="s">
        <v>65</v>
      </c>
      <c r="BI2277" t="str">
        <f t="shared" si="179"/>
        <v>B</v>
      </c>
    </row>
    <row r="2278" spans="1:61" ht="15.75" customHeight="1" x14ac:dyDescent="0.2">
      <c r="A2278" s="4">
        <v>2966398</v>
      </c>
      <c r="B2278" s="4">
        <v>326788</v>
      </c>
      <c r="C2278" s="4" t="s">
        <v>2134</v>
      </c>
      <c r="D2278" s="4">
        <v>500</v>
      </c>
      <c r="E2278" s="4">
        <v>500</v>
      </c>
      <c r="F2278" s="4">
        <v>95.75</v>
      </c>
      <c r="G2278" s="7">
        <f>E2278+F2278-D2278</f>
        <v>95.75</v>
      </c>
      <c r="H2278" s="4" t="s">
        <v>2135</v>
      </c>
      <c r="I2278" s="4">
        <v>6000</v>
      </c>
      <c r="J2278" s="4" t="s">
        <v>4</v>
      </c>
      <c r="K2278" s="4" t="s">
        <v>5</v>
      </c>
      <c r="L2278" s="4" t="s">
        <v>6</v>
      </c>
      <c r="M2278" s="4" t="s">
        <v>24</v>
      </c>
      <c r="O2278" s="4"/>
      <c r="P2278" s="14">
        <v>7088341</v>
      </c>
      <c r="Q2278" s="12">
        <v>429.75</v>
      </c>
      <c r="S2278" s="14">
        <v>8769902</v>
      </c>
      <c r="T2278" s="12">
        <v>8</v>
      </c>
      <c r="U2278">
        <f>SUM($T$2:T2278)</f>
        <v>3173994.299999998</v>
      </c>
      <c r="W2278" s="16">
        <v>8769902</v>
      </c>
      <c r="X2278">
        <v>3173994.299999998</v>
      </c>
      <c r="Y2278">
        <v>2277</v>
      </c>
      <c r="Z2278" s="18">
        <f t="shared" si="176"/>
        <v>7.6228912424734796</v>
      </c>
      <c r="AA2278" s="18">
        <f t="shared" si="177"/>
        <v>0.49890446976336544</v>
      </c>
      <c r="AB2278" t="str">
        <f t="shared" si="180"/>
        <v>B</v>
      </c>
      <c r="AI2278" s="14">
        <v>7088341</v>
      </c>
      <c r="AJ2278" s="12">
        <v>429.75</v>
      </c>
      <c r="AK2278" s="12">
        <v>429.75</v>
      </c>
      <c r="AL2278" s="12">
        <v>1500</v>
      </c>
      <c r="AN2278">
        <v>7088341</v>
      </c>
      <c r="AO2278">
        <v>429.75</v>
      </c>
      <c r="AP2278">
        <v>429.75</v>
      </c>
      <c r="AQ2278">
        <v>1500</v>
      </c>
      <c r="AR2278">
        <f t="shared" si="178"/>
        <v>0</v>
      </c>
      <c r="AV2278" s="4">
        <v>2966398</v>
      </c>
      <c r="AW2278" s="4">
        <v>326788</v>
      </c>
      <c r="AX2278" s="4" t="s">
        <v>2134</v>
      </c>
      <c r="AY2278" s="4">
        <v>500</v>
      </c>
      <c r="AZ2278" s="4">
        <v>500</v>
      </c>
      <c r="BA2278" s="4">
        <v>95.75</v>
      </c>
      <c r="BB2278" s="7">
        <f>AZ2278+BA2278-AY2278</f>
        <v>95.75</v>
      </c>
      <c r="BC2278" s="4" t="s">
        <v>2135</v>
      </c>
      <c r="BD2278" s="4">
        <v>6000</v>
      </c>
      <c r="BE2278" s="4" t="s">
        <v>4</v>
      </c>
      <c r="BF2278" s="4" t="s">
        <v>5</v>
      </c>
      <c r="BG2278" s="4" t="s">
        <v>6</v>
      </c>
      <c r="BH2278" s="4" t="s">
        <v>24</v>
      </c>
      <c r="BI2278" t="str">
        <f t="shared" si="179"/>
        <v>B</v>
      </c>
    </row>
    <row r="2279" spans="1:61" ht="15.75" customHeight="1" x14ac:dyDescent="0.2">
      <c r="A2279" s="4">
        <v>3040990</v>
      </c>
      <c r="B2279" s="4">
        <v>6948194</v>
      </c>
      <c r="C2279" s="4" t="s">
        <v>8122</v>
      </c>
      <c r="D2279" s="4">
        <v>2000</v>
      </c>
      <c r="E2279" s="4">
        <v>0</v>
      </c>
      <c r="F2279" s="4">
        <v>2095.1999999999998</v>
      </c>
      <c r="G2279" s="7">
        <f>E2279+F2279-D2279</f>
        <v>95.199999999999818</v>
      </c>
      <c r="H2279" s="4" t="s">
        <v>8123</v>
      </c>
      <c r="I2279" s="4">
        <v>14000</v>
      </c>
      <c r="J2279" s="4" t="s">
        <v>4</v>
      </c>
      <c r="K2279" s="4" t="s">
        <v>13</v>
      </c>
      <c r="L2279" s="4" t="s">
        <v>6</v>
      </c>
      <c r="M2279" s="4" t="s">
        <v>25</v>
      </c>
      <c r="O2279" s="4"/>
      <c r="P2279" s="14">
        <v>7088509</v>
      </c>
      <c r="Q2279" s="12">
        <v>-1500</v>
      </c>
      <c r="S2279" s="14">
        <v>191644</v>
      </c>
      <c r="T2279" s="12">
        <v>7.6000000000000227</v>
      </c>
      <c r="U2279">
        <f>SUM($T$2:T2279)</f>
        <v>3174001.899999998</v>
      </c>
      <c r="W2279" s="16">
        <v>191644</v>
      </c>
      <c r="X2279">
        <v>3174001.899999998</v>
      </c>
      <c r="Y2279">
        <v>2278</v>
      </c>
      <c r="Z2279" s="18">
        <f t="shared" si="176"/>
        <v>7.6229094951759002</v>
      </c>
      <c r="AA2279" s="18">
        <f t="shared" si="177"/>
        <v>0.49912357581069239</v>
      </c>
      <c r="AB2279" t="str">
        <f t="shared" si="180"/>
        <v>B</v>
      </c>
      <c r="AI2279" s="14">
        <v>7088509</v>
      </c>
      <c r="AJ2279" s="12">
        <v>-1500</v>
      </c>
      <c r="AK2279" s="12">
        <v>2500</v>
      </c>
      <c r="AL2279" s="12">
        <v>0</v>
      </c>
      <c r="AN2279">
        <v>7088509</v>
      </c>
      <c r="AO2279">
        <v>-1500</v>
      </c>
      <c r="AP2279">
        <v>2500</v>
      </c>
      <c r="AQ2279">
        <v>0</v>
      </c>
      <c r="AR2279">
        <f t="shared" si="178"/>
        <v>1</v>
      </c>
      <c r="AV2279" s="4">
        <v>3040990</v>
      </c>
      <c r="AW2279" s="4">
        <v>6948194</v>
      </c>
      <c r="AX2279" s="4" t="s">
        <v>8122</v>
      </c>
      <c r="AY2279" s="4">
        <v>2000</v>
      </c>
      <c r="AZ2279" s="4">
        <v>0</v>
      </c>
      <c r="BA2279" s="4">
        <v>2095.1999999999998</v>
      </c>
      <c r="BB2279" s="7">
        <f>AZ2279+BA2279-AY2279</f>
        <v>95.199999999999818</v>
      </c>
      <c r="BC2279" s="4" t="s">
        <v>8123</v>
      </c>
      <c r="BD2279" s="4">
        <v>14000</v>
      </c>
      <c r="BE2279" s="4" t="s">
        <v>4</v>
      </c>
      <c r="BF2279" s="4" t="s">
        <v>13</v>
      </c>
      <c r="BG2279" s="4" t="s">
        <v>6</v>
      </c>
      <c r="BH2279" s="4" t="s">
        <v>25</v>
      </c>
      <c r="BI2279" t="str">
        <f t="shared" si="179"/>
        <v>B</v>
      </c>
    </row>
    <row r="2280" spans="1:61" ht="15.75" customHeight="1" x14ac:dyDescent="0.2">
      <c r="A2280" s="4">
        <v>2945447</v>
      </c>
      <c r="B2280" s="4">
        <v>6200531</v>
      </c>
      <c r="C2280" s="4" t="s">
        <v>135</v>
      </c>
      <c r="D2280" s="4">
        <v>2500</v>
      </c>
      <c r="E2280" s="4">
        <v>2500</v>
      </c>
      <c r="F2280" s="4">
        <v>95</v>
      </c>
      <c r="G2280" s="7">
        <f>E2280+F2280-D2280</f>
        <v>95</v>
      </c>
      <c r="H2280" s="4" t="s">
        <v>136</v>
      </c>
      <c r="I2280" s="4">
        <v>25000</v>
      </c>
      <c r="J2280" s="4" t="s">
        <v>4</v>
      </c>
      <c r="K2280" s="4" t="s">
        <v>13</v>
      </c>
      <c r="L2280" s="4" t="s">
        <v>6</v>
      </c>
      <c r="M2280" s="4" t="s">
        <v>26</v>
      </c>
      <c r="O2280" s="4"/>
      <c r="P2280" s="14">
        <v>7088579</v>
      </c>
      <c r="Q2280" s="12">
        <v>-4000</v>
      </c>
      <c r="S2280" s="14">
        <v>320346</v>
      </c>
      <c r="T2280" s="12">
        <v>6</v>
      </c>
      <c r="U2280">
        <f>SUM($T$2:T2280)</f>
        <v>3174007.899999998</v>
      </c>
      <c r="W2280" s="16">
        <v>320346</v>
      </c>
      <c r="X2280">
        <v>3174007.899999998</v>
      </c>
      <c r="Y2280">
        <v>2279</v>
      </c>
      <c r="Z2280" s="18">
        <f t="shared" si="176"/>
        <v>7.6229239052041269</v>
      </c>
      <c r="AA2280" s="18">
        <f t="shared" si="177"/>
        <v>0.49934268185801928</v>
      </c>
      <c r="AB2280" t="str">
        <f t="shared" si="180"/>
        <v>B</v>
      </c>
      <c r="AI2280" s="14">
        <v>7088579</v>
      </c>
      <c r="AJ2280" s="12">
        <v>-4000</v>
      </c>
      <c r="AK2280" s="12">
        <v>0</v>
      </c>
      <c r="AL2280" s="12">
        <v>0</v>
      </c>
      <c r="AN2280">
        <v>7088579</v>
      </c>
      <c r="AO2280">
        <v>-4000</v>
      </c>
      <c r="AP2280">
        <v>0</v>
      </c>
      <c r="AQ2280">
        <v>0</v>
      </c>
      <c r="AR2280">
        <f t="shared" si="178"/>
        <v>0</v>
      </c>
      <c r="AV2280" s="4">
        <v>2945447</v>
      </c>
      <c r="AW2280" s="4">
        <v>6200531</v>
      </c>
      <c r="AX2280" s="4" t="s">
        <v>135</v>
      </c>
      <c r="AY2280" s="4">
        <v>2500</v>
      </c>
      <c r="AZ2280" s="4">
        <v>2500</v>
      </c>
      <c r="BA2280" s="4">
        <v>95</v>
      </c>
      <c r="BB2280" s="7">
        <f>AZ2280+BA2280-AY2280</f>
        <v>95</v>
      </c>
      <c r="BC2280" s="4" t="s">
        <v>136</v>
      </c>
      <c r="BD2280" s="4">
        <v>25000</v>
      </c>
      <c r="BE2280" s="4" t="s">
        <v>4</v>
      </c>
      <c r="BF2280" s="4" t="s">
        <v>13</v>
      </c>
      <c r="BG2280" s="4" t="s">
        <v>6</v>
      </c>
      <c r="BH2280" s="4" t="s">
        <v>26</v>
      </c>
      <c r="BI2280" t="str">
        <f t="shared" si="179"/>
        <v>B</v>
      </c>
    </row>
    <row r="2281" spans="1:61" ht="15.75" customHeight="1" x14ac:dyDescent="0.2">
      <c r="A2281" s="4">
        <v>2952482</v>
      </c>
      <c r="B2281" s="4">
        <v>8752731</v>
      </c>
      <c r="C2281" s="4" t="s">
        <v>837</v>
      </c>
      <c r="D2281" s="4">
        <v>2500</v>
      </c>
      <c r="E2281" s="4">
        <v>2500</v>
      </c>
      <c r="F2281" s="4">
        <v>95</v>
      </c>
      <c r="G2281" s="7">
        <f>E2281+F2281-D2281</f>
        <v>95</v>
      </c>
      <c r="H2281" s="4" t="s">
        <v>838</v>
      </c>
      <c r="I2281" s="4">
        <v>14000</v>
      </c>
      <c r="J2281" s="4" t="s">
        <v>4</v>
      </c>
      <c r="K2281" s="4" t="s">
        <v>13</v>
      </c>
      <c r="L2281" s="4" t="s">
        <v>6</v>
      </c>
      <c r="M2281" s="4" t="s">
        <v>52</v>
      </c>
      <c r="O2281" s="4"/>
      <c r="P2281" s="14">
        <v>7093444</v>
      </c>
      <c r="Q2281" s="12">
        <v>0.19999999999998863</v>
      </c>
      <c r="S2281" s="14">
        <v>146673</v>
      </c>
      <c r="T2281" s="12">
        <v>4.5</v>
      </c>
      <c r="U2281">
        <f>SUM($T$2:T2281)</f>
        <v>3174012.399999998</v>
      </c>
      <c r="W2281" s="16">
        <v>146673</v>
      </c>
      <c r="X2281">
        <v>3174012.399999998</v>
      </c>
      <c r="Y2281">
        <v>2280</v>
      </c>
      <c r="Z2281" s="18">
        <f t="shared" si="176"/>
        <v>7.6229347127252973</v>
      </c>
      <c r="AA2281" s="18">
        <f t="shared" si="177"/>
        <v>0.49956178790534617</v>
      </c>
      <c r="AB2281" t="str">
        <f t="shared" si="180"/>
        <v>B</v>
      </c>
      <c r="AI2281" s="14">
        <v>7093444</v>
      </c>
      <c r="AJ2281" s="12">
        <v>0.19999999999998863</v>
      </c>
      <c r="AK2281" s="12">
        <v>0.2</v>
      </c>
      <c r="AL2281" s="12">
        <v>500</v>
      </c>
      <c r="AN2281">
        <v>7093444</v>
      </c>
      <c r="AO2281">
        <v>0.19999999999998863</v>
      </c>
      <c r="AP2281">
        <v>0.2</v>
      </c>
      <c r="AQ2281">
        <v>500</v>
      </c>
      <c r="AR2281">
        <f t="shared" si="178"/>
        <v>0</v>
      </c>
      <c r="AV2281" s="4">
        <v>2952482</v>
      </c>
      <c r="AW2281" s="4">
        <v>8752731</v>
      </c>
      <c r="AX2281" s="4" t="s">
        <v>837</v>
      </c>
      <c r="AY2281" s="4">
        <v>2500</v>
      </c>
      <c r="AZ2281" s="4">
        <v>2500</v>
      </c>
      <c r="BA2281" s="4">
        <v>95</v>
      </c>
      <c r="BB2281" s="7">
        <f>AZ2281+BA2281-AY2281</f>
        <v>95</v>
      </c>
      <c r="BC2281" s="4" t="s">
        <v>838</v>
      </c>
      <c r="BD2281" s="4">
        <v>14000</v>
      </c>
      <c r="BE2281" s="4" t="s">
        <v>4</v>
      </c>
      <c r="BF2281" s="4" t="s">
        <v>13</v>
      </c>
      <c r="BG2281" s="4" t="s">
        <v>6</v>
      </c>
      <c r="BH2281" s="4" t="s">
        <v>52</v>
      </c>
      <c r="BI2281" t="str">
        <f t="shared" si="179"/>
        <v>B</v>
      </c>
    </row>
    <row r="2282" spans="1:61" ht="15.75" customHeight="1" x14ac:dyDescent="0.2">
      <c r="A2282" s="4">
        <v>2952594</v>
      </c>
      <c r="B2282" s="4">
        <v>8302918</v>
      </c>
      <c r="C2282" s="4" t="s">
        <v>839</v>
      </c>
      <c r="D2282" s="4">
        <v>1000</v>
      </c>
      <c r="E2282" s="4">
        <v>1000</v>
      </c>
      <c r="F2282" s="4">
        <v>95</v>
      </c>
      <c r="G2282" s="7">
        <f>E2282+F2282-D2282</f>
        <v>95</v>
      </c>
      <c r="H2282" s="4" t="s">
        <v>840</v>
      </c>
      <c r="I2282" s="4">
        <v>8500</v>
      </c>
      <c r="J2282" s="4" t="s">
        <v>4</v>
      </c>
      <c r="K2282" s="4" t="s">
        <v>13</v>
      </c>
      <c r="L2282" s="4" t="s">
        <v>6</v>
      </c>
      <c r="M2282" s="4" t="s">
        <v>65</v>
      </c>
      <c r="O2282" s="4"/>
      <c r="P2282" s="14">
        <v>7094228</v>
      </c>
      <c r="Q2282" s="12">
        <v>328.5</v>
      </c>
      <c r="S2282" s="14">
        <v>273574</v>
      </c>
      <c r="T2282" s="12">
        <v>4.5</v>
      </c>
      <c r="U2282">
        <f>SUM($T$2:T2282)</f>
        <v>3174016.899999998</v>
      </c>
      <c r="W2282" s="16">
        <v>273574</v>
      </c>
      <c r="X2282">
        <v>3174016.899999998</v>
      </c>
      <c r="Y2282">
        <v>2281</v>
      </c>
      <c r="Z2282" s="18">
        <f t="shared" si="176"/>
        <v>7.6229455202464678</v>
      </c>
      <c r="AA2282" s="18">
        <f t="shared" si="177"/>
        <v>0.49978089395267311</v>
      </c>
      <c r="AB2282" t="str">
        <f t="shared" si="180"/>
        <v>B</v>
      </c>
      <c r="AI2282" s="14">
        <v>7094228</v>
      </c>
      <c r="AJ2282" s="12">
        <v>328.5</v>
      </c>
      <c r="AK2282" s="12">
        <v>328.5</v>
      </c>
      <c r="AL2282" s="12">
        <v>1000</v>
      </c>
      <c r="AN2282">
        <v>7094228</v>
      </c>
      <c r="AO2282">
        <v>328.5</v>
      </c>
      <c r="AP2282">
        <v>328.5</v>
      </c>
      <c r="AQ2282">
        <v>1000</v>
      </c>
      <c r="AR2282">
        <f t="shared" si="178"/>
        <v>0</v>
      </c>
      <c r="AV2282" s="4">
        <v>2952594</v>
      </c>
      <c r="AW2282" s="4">
        <v>8302918</v>
      </c>
      <c r="AX2282" s="4" t="s">
        <v>839</v>
      </c>
      <c r="AY2282" s="4">
        <v>1000</v>
      </c>
      <c r="AZ2282" s="4">
        <v>1000</v>
      </c>
      <c r="BA2282" s="4">
        <v>95</v>
      </c>
      <c r="BB2282" s="7">
        <f>AZ2282+BA2282-AY2282</f>
        <v>95</v>
      </c>
      <c r="BC2282" s="4" t="s">
        <v>840</v>
      </c>
      <c r="BD2282" s="4">
        <v>8500</v>
      </c>
      <c r="BE2282" s="4" t="s">
        <v>4</v>
      </c>
      <c r="BF2282" s="4" t="s">
        <v>13</v>
      </c>
      <c r="BG2282" s="4" t="s">
        <v>6</v>
      </c>
      <c r="BH2282" s="4" t="s">
        <v>65</v>
      </c>
      <c r="BI2282" t="str">
        <f t="shared" si="179"/>
        <v>B</v>
      </c>
    </row>
    <row r="2283" spans="1:61" ht="15.75" customHeight="1" x14ac:dyDescent="0.2">
      <c r="A2283" s="4">
        <v>2957347</v>
      </c>
      <c r="B2283" s="4">
        <v>8815325</v>
      </c>
      <c r="C2283" s="4" t="s">
        <v>1300</v>
      </c>
      <c r="D2283" s="4">
        <v>1000</v>
      </c>
      <c r="E2283" s="4">
        <v>1000</v>
      </c>
      <c r="F2283" s="4">
        <v>95</v>
      </c>
      <c r="G2283" s="7">
        <f>E2283+F2283-D2283</f>
        <v>95</v>
      </c>
      <c r="H2283" s="4" t="s">
        <v>1301</v>
      </c>
      <c r="I2283" s="4">
        <v>9000</v>
      </c>
      <c r="J2283" s="4" t="s">
        <v>4</v>
      </c>
      <c r="K2283" s="4" t="s">
        <v>8</v>
      </c>
      <c r="L2283" s="4" t="s">
        <v>9</v>
      </c>
      <c r="M2283" s="4" t="s">
        <v>19</v>
      </c>
      <c r="O2283" s="4"/>
      <c r="P2283" s="14">
        <v>7094263</v>
      </c>
      <c r="Q2283" s="12">
        <v>28.5</v>
      </c>
      <c r="S2283" s="14">
        <v>315099</v>
      </c>
      <c r="T2283" s="12">
        <v>4.5</v>
      </c>
      <c r="U2283">
        <f>SUM($T$2:T2283)</f>
        <v>3174021.399999998</v>
      </c>
      <c r="W2283" s="16">
        <v>315099</v>
      </c>
      <c r="X2283">
        <v>3174021.399999998</v>
      </c>
      <c r="Y2283">
        <v>2282</v>
      </c>
      <c r="Z2283" s="18">
        <f t="shared" si="176"/>
        <v>7.6229563277676373</v>
      </c>
      <c r="AA2283" s="18">
        <f t="shared" si="177"/>
        <v>0.5</v>
      </c>
      <c r="AB2283" t="str">
        <f t="shared" si="180"/>
        <v>B</v>
      </c>
      <c r="AI2283" s="14">
        <v>7094263</v>
      </c>
      <c r="AJ2283" s="12">
        <v>28.5</v>
      </c>
      <c r="AK2283" s="12">
        <v>28.5</v>
      </c>
      <c r="AL2283" s="12">
        <v>500</v>
      </c>
      <c r="AN2283">
        <v>7094263</v>
      </c>
      <c r="AO2283">
        <v>28.5</v>
      </c>
      <c r="AP2283">
        <v>28.5</v>
      </c>
      <c r="AQ2283">
        <v>500</v>
      </c>
      <c r="AR2283">
        <f t="shared" si="178"/>
        <v>0</v>
      </c>
      <c r="AV2283" s="4">
        <v>2957347</v>
      </c>
      <c r="AW2283" s="4">
        <v>8815325</v>
      </c>
      <c r="AX2283" s="4" t="s">
        <v>1300</v>
      </c>
      <c r="AY2283" s="4">
        <v>1000</v>
      </c>
      <c r="AZ2283" s="4">
        <v>1000</v>
      </c>
      <c r="BA2283" s="4">
        <v>95</v>
      </c>
      <c r="BB2283" s="7">
        <f>AZ2283+BA2283-AY2283</f>
        <v>95</v>
      </c>
      <c r="BC2283" s="4" t="s">
        <v>1301</v>
      </c>
      <c r="BD2283" s="4">
        <v>9000</v>
      </c>
      <c r="BE2283" s="4" t="s">
        <v>4</v>
      </c>
      <c r="BF2283" s="4" t="s">
        <v>8</v>
      </c>
      <c r="BG2283" s="4" t="s">
        <v>9</v>
      </c>
      <c r="BH2283" s="4" t="s">
        <v>19</v>
      </c>
      <c r="BI2283" t="str">
        <f t="shared" si="179"/>
        <v>C</v>
      </c>
    </row>
    <row r="2284" spans="1:61" ht="15.75" customHeight="1" x14ac:dyDescent="0.2">
      <c r="A2284" s="4">
        <v>2976044</v>
      </c>
      <c r="B2284" s="4">
        <v>269649</v>
      </c>
      <c r="C2284" s="4" t="s">
        <v>2935</v>
      </c>
      <c r="D2284" s="4">
        <v>500</v>
      </c>
      <c r="E2284" s="4">
        <v>500</v>
      </c>
      <c r="F2284" s="4">
        <v>95</v>
      </c>
      <c r="G2284" s="7">
        <f>E2284+F2284-D2284</f>
        <v>95</v>
      </c>
      <c r="H2284" s="4" t="s">
        <v>2936</v>
      </c>
      <c r="I2284" s="4">
        <v>3000</v>
      </c>
      <c r="J2284" s="4" t="s">
        <v>11</v>
      </c>
      <c r="K2284" s="4" t="s">
        <v>16</v>
      </c>
      <c r="M2284" s="4" t="s">
        <v>48</v>
      </c>
      <c r="O2284" s="4"/>
      <c r="P2284" s="14">
        <v>7096713</v>
      </c>
      <c r="Q2284" s="12">
        <v>-999.40000000000009</v>
      </c>
      <c r="S2284" s="14">
        <v>459515</v>
      </c>
      <c r="T2284" s="12">
        <v>4.5</v>
      </c>
      <c r="U2284">
        <f>SUM($T$2:T2284)</f>
        <v>3174025.899999998</v>
      </c>
      <c r="W2284" s="16">
        <v>459515</v>
      </c>
      <c r="X2284">
        <v>3174025.899999998</v>
      </c>
      <c r="Y2284">
        <v>2283</v>
      </c>
      <c r="Z2284" s="18">
        <f t="shared" si="176"/>
        <v>7.6229671352888078</v>
      </c>
      <c r="AA2284" s="18">
        <f t="shared" si="177"/>
        <v>0.50021910604732689</v>
      </c>
      <c r="AB2284" t="str">
        <f t="shared" si="180"/>
        <v>B</v>
      </c>
      <c r="AI2284" s="14">
        <v>7096713</v>
      </c>
      <c r="AJ2284" s="12">
        <v>-999.40000000000009</v>
      </c>
      <c r="AK2284" s="12">
        <v>0.6</v>
      </c>
      <c r="AL2284" s="12">
        <v>1500</v>
      </c>
      <c r="AN2284">
        <v>7096713</v>
      </c>
      <c r="AO2284">
        <v>-999.40000000000009</v>
      </c>
      <c r="AP2284">
        <v>0.6</v>
      </c>
      <c r="AQ2284">
        <v>1500</v>
      </c>
      <c r="AR2284">
        <f t="shared" si="178"/>
        <v>1</v>
      </c>
      <c r="AV2284" s="4">
        <v>2976044</v>
      </c>
      <c r="AW2284" s="4">
        <v>269649</v>
      </c>
      <c r="AX2284" s="4" t="s">
        <v>2935</v>
      </c>
      <c r="AY2284" s="4">
        <v>500</v>
      </c>
      <c r="AZ2284" s="4">
        <v>500</v>
      </c>
      <c r="BA2284" s="4">
        <v>95</v>
      </c>
      <c r="BB2284" s="7">
        <f>AZ2284+BA2284-AY2284</f>
        <v>95</v>
      </c>
      <c r="BC2284" s="4" t="s">
        <v>2936</v>
      </c>
      <c r="BD2284" s="4">
        <v>3000</v>
      </c>
      <c r="BE2284" s="4" t="s">
        <v>11</v>
      </c>
      <c r="BF2284" s="4" t="s">
        <v>16</v>
      </c>
      <c r="BH2284" s="4" t="s">
        <v>48</v>
      </c>
      <c r="BI2284" t="str">
        <f t="shared" si="179"/>
        <v>B</v>
      </c>
    </row>
    <row r="2285" spans="1:61" ht="15.75" customHeight="1" x14ac:dyDescent="0.2">
      <c r="A2285" s="4">
        <v>2976702</v>
      </c>
      <c r="B2285" s="4">
        <v>8602546</v>
      </c>
      <c r="C2285" s="4" t="s">
        <v>3032</v>
      </c>
      <c r="D2285" s="4">
        <v>1000</v>
      </c>
      <c r="E2285" s="4">
        <v>1000</v>
      </c>
      <c r="F2285" s="4">
        <v>95</v>
      </c>
      <c r="G2285" s="7">
        <f>E2285+F2285-D2285</f>
        <v>95</v>
      </c>
      <c r="H2285" s="4" t="s">
        <v>3033</v>
      </c>
      <c r="I2285" s="4">
        <v>12000</v>
      </c>
      <c r="J2285" s="4" t="s">
        <v>4</v>
      </c>
      <c r="K2285" s="4" t="s">
        <v>22</v>
      </c>
      <c r="L2285" s="4" t="s">
        <v>6</v>
      </c>
      <c r="M2285" s="4" t="s">
        <v>48</v>
      </c>
      <c r="O2285" s="4"/>
      <c r="P2285" s="14">
        <v>7097042</v>
      </c>
      <c r="Q2285" s="12">
        <v>-2500</v>
      </c>
      <c r="S2285" s="14">
        <v>533000</v>
      </c>
      <c r="T2285" s="12">
        <v>4.5</v>
      </c>
      <c r="U2285">
        <f>SUM($T$2:T2285)</f>
        <v>3174030.399999998</v>
      </c>
      <c r="W2285" s="16">
        <v>533000</v>
      </c>
      <c r="X2285">
        <v>3174030.399999998</v>
      </c>
      <c r="Y2285">
        <v>2284</v>
      </c>
      <c r="Z2285" s="18">
        <f t="shared" si="176"/>
        <v>7.6229779428099782</v>
      </c>
      <c r="AA2285" s="18">
        <f t="shared" si="177"/>
        <v>0.50043821209465378</v>
      </c>
      <c r="AB2285" t="str">
        <f t="shared" si="180"/>
        <v>B</v>
      </c>
      <c r="AI2285" s="14">
        <v>7097042</v>
      </c>
      <c r="AJ2285" s="12">
        <v>-2500</v>
      </c>
      <c r="AK2285" s="12">
        <v>1000</v>
      </c>
      <c r="AL2285" s="12">
        <v>0</v>
      </c>
      <c r="AN2285">
        <v>7097042</v>
      </c>
      <c r="AO2285">
        <v>-2500</v>
      </c>
      <c r="AP2285">
        <v>1000</v>
      </c>
      <c r="AQ2285">
        <v>0</v>
      </c>
      <c r="AR2285">
        <f t="shared" si="178"/>
        <v>1</v>
      </c>
      <c r="AV2285" s="4">
        <v>2976702</v>
      </c>
      <c r="AW2285" s="4">
        <v>8602546</v>
      </c>
      <c r="AX2285" s="4" t="s">
        <v>3032</v>
      </c>
      <c r="AY2285" s="4">
        <v>1000</v>
      </c>
      <c r="AZ2285" s="4">
        <v>1000</v>
      </c>
      <c r="BA2285" s="4">
        <v>95</v>
      </c>
      <c r="BB2285" s="7">
        <f>AZ2285+BA2285-AY2285</f>
        <v>95</v>
      </c>
      <c r="BC2285" s="4" t="s">
        <v>3033</v>
      </c>
      <c r="BD2285" s="4">
        <v>12000</v>
      </c>
      <c r="BE2285" s="4" t="s">
        <v>4</v>
      </c>
      <c r="BF2285" s="4" t="s">
        <v>22</v>
      </c>
      <c r="BG2285" s="4" t="s">
        <v>6</v>
      </c>
      <c r="BH2285" s="4" t="s">
        <v>48</v>
      </c>
      <c r="BI2285" t="str">
        <f t="shared" si="179"/>
        <v>B</v>
      </c>
    </row>
    <row r="2286" spans="1:61" ht="15.75" customHeight="1" x14ac:dyDescent="0.2">
      <c r="A2286" s="4">
        <v>2989855</v>
      </c>
      <c r="B2286" s="4">
        <v>700513</v>
      </c>
      <c r="C2286" s="4" t="s">
        <v>4201</v>
      </c>
      <c r="D2286" s="4">
        <v>2500</v>
      </c>
      <c r="E2286" s="4">
        <v>2500</v>
      </c>
      <c r="F2286" s="4">
        <v>95</v>
      </c>
      <c r="G2286" s="7">
        <f>E2286+F2286-D2286</f>
        <v>95</v>
      </c>
      <c r="H2286" s="4" t="s">
        <v>4202</v>
      </c>
      <c r="I2286" s="4">
        <v>80000</v>
      </c>
      <c r="J2286" s="4" t="s">
        <v>4</v>
      </c>
      <c r="K2286" s="4" t="s">
        <v>13</v>
      </c>
      <c r="L2286" s="4" t="s">
        <v>6</v>
      </c>
      <c r="M2286" s="4" t="s">
        <v>64</v>
      </c>
      <c r="O2286" s="4"/>
      <c r="P2286" s="14">
        <v>7103244</v>
      </c>
      <c r="Q2286" s="12">
        <v>2997</v>
      </c>
      <c r="S2286" s="14">
        <v>551371</v>
      </c>
      <c r="T2286" s="12">
        <v>4.5</v>
      </c>
      <c r="U2286">
        <f>SUM($T$2:T2286)</f>
        <v>3174034.899999998</v>
      </c>
      <c r="W2286" s="16">
        <v>551371</v>
      </c>
      <c r="X2286">
        <v>3174034.899999998</v>
      </c>
      <c r="Y2286">
        <v>2285</v>
      </c>
      <c r="Z2286" s="18">
        <f t="shared" si="176"/>
        <v>7.6229887503311478</v>
      </c>
      <c r="AA2286" s="18">
        <f t="shared" si="177"/>
        <v>0.50065731814198067</v>
      </c>
      <c r="AB2286" t="str">
        <f t="shared" si="180"/>
        <v>B</v>
      </c>
      <c r="AI2286" s="14">
        <v>7103244</v>
      </c>
      <c r="AJ2286" s="12">
        <v>2997</v>
      </c>
      <c r="AK2286" s="12">
        <v>2997</v>
      </c>
      <c r="AL2286" s="12">
        <v>3000</v>
      </c>
      <c r="AN2286">
        <v>7103244</v>
      </c>
      <c r="AO2286">
        <v>2997</v>
      </c>
      <c r="AP2286">
        <v>2997</v>
      </c>
      <c r="AQ2286">
        <v>3000</v>
      </c>
      <c r="AR2286">
        <f t="shared" si="178"/>
        <v>0</v>
      </c>
      <c r="AV2286" s="4">
        <v>2989855</v>
      </c>
      <c r="AW2286" s="4">
        <v>700513</v>
      </c>
      <c r="AX2286" s="4" t="s">
        <v>4201</v>
      </c>
      <c r="AY2286" s="4">
        <v>2500</v>
      </c>
      <c r="AZ2286" s="4">
        <v>2500</v>
      </c>
      <c r="BA2286" s="4">
        <v>95</v>
      </c>
      <c r="BB2286" s="7">
        <f>AZ2286+BA2286-AY2286</f>
        <v>95</v>
      </c>
      <c r="BC2286" s="4" t="s">
        <v>4202</v>
      </c>
      <c r="BD2286" s="4">
        <v>80000</v>
      </c>
      <c r="BE2286" s="4" t="s">
        <v>4</v>
      </c>
      <c r="BF2286" s="4" t="s">
        <v>13</v>
      </c>
      <c r="BG2286" s="4" t="s">
        <v>6</v>
      </c>
      <c r="BH2286" s="4" t="s">
        <v>64</v>
      </c>
      <c r="BI2286" t="str">
        <f t="shared" si="179"/>
        <v>A</v>
      </c>
    </row>
    <row r="2287" spans="1:61" ht="15.75" customHeight="1" x14ac:dyDescent="0.2">
      <c r="A2287" s="4">
        <v>2992228</v>
      </c>
      <c r="B2287" s="4">
        <v>4221225</v>
      </c>
      <c r="C2287" s="4" t="s">
        <v>4411</v>
      </c>
      <c r="D2287" s="4">
        <v>1000</v>
      </c>
      <c r="E2287" s="4">
        <v>1000</v>
      </c>
      <c r="F2287" s="4">
        <v>95</v>
      </c>
      <c r="G2287" s="7">
        <f>E2287+F2287-D2287</f>
        <v>95</v>
      </c>
      <c r="H2287" s="4" t="s">
        <v>4412</v>
      </c>
      <c r="I2287" s="4">
        <v>12000</v>
      </c>
      <c r="J2287" s="4" t="s">
        <v>4</v>
      </c>
      <c r="K2287" s="4" t="s">
        <v>16</v>
      </c>
      <c r="L2287" s="4" t="s">
        <v>6</v>
      </c>
      <c r="M2287" s="4" t="s">
        <v>76</v>
      </c>
      <c r="O2287" s="4"/>
      <c r="P2287" s="14">
        <v>7103496</v>
      </c>
      <c r="Q2287" s="12">
        <v>-2000</v>
      </c>
      <c r="S2287" s="14">
        <v>556475</v>
      </c>
      <c r="T2287" s="12">
        <v>4.5</v>
      </c>
      <c r="U2287">
        <f>SUM($T$2:T2287)</f>
        <v>3174039.399999998</v>
      </c>
      <c r="W2287" s="16">
        <v>556475</v>
      </c>
      <c r="X2287">
        <v>3174039.399999998</v>
      </c>
      <c r="Y2287">
        <v>2286</v>
      </c>
      <c r="Z2287" s="18">
        <f t="shared" si="176"/>
        <v>7.6229995578523182</v>
      </c>
      <c r="AA2287" s="18">
        <f t="shared" si="177"/>
        <v>0.50087642418930767</v>
      </c>
      <c r="AB2287" t="str">
        <f t="shared" si="180"/>
        <v>B</v>
      </c>
      <c r="AI2287" s="14">
        <v>7103496</v>
      </c>
      <c r="AJ2287" s="12">
        <v>-2000</v>
      </c>
      <c r="AK2287" s="12">
        <v>0</v>
      </c>
      <c r="AL2287" s="12">
        <v>0</v>
      </c>
      <c r="AN2287">
        <v>7103496</v>
      </c>
      <c r="AO2287">
        <v>-2000</v>
      </c>
      <c r="AP2287">
        <v>0</v>
      </c>
      <c r="AQ2287">
        <v>0</v>
      </c>
      <c r="AR2287">
        <f t="shared" si="178"/>
        <v>0</v>
      </c>
      <c r="AV2287" s="4">
        <v>2992228</v>
      </c>
      <c r="AW2287" s="4">
        <v>4221225</v>
      </c>
      <c r="AX2287" s="4" t="s">
        <v>4411</v>
      </c>
      <c r="AY2287" s="4">
        <v>1000</v>
      </c>
      <c r="AZ2287" s="4">
        <v>1000</v>
      </c>
      <c r="BA2287" s="4">
        <v>95</v>
      </c>
      <c r="BB2287" s="7">
        <f>AZ2287+BA2287-AY2287</f>
        <v>95</v>
      </c>
      <c r="BC2287" s="4" t="s">
        <v>4412</v>
      </c>
      <c r="BD2287" s="4">
        <v>12000</v>
      </c>
      <c r="BE2287" s="4" t="s">
        <v>4</v>
      </c>
      <c r="BF2287" s="4" t="s">
        <v>16</v>
      </c>
      <c r="BG2287" s="4" t="s">
        <v>6</v>
      </c>
      <c r="BH2287" s="4" t="s">
        <v>76</v>
      </c>
      <c r="BI2287" t="str">
        <f t="shared" si="179"/>
        <v>A</v>
      </c>
    </row>
    <row r="2288" spans="1:61" ht="15.75" customHeight="1" x14ac:dyDescent="0.2">
      <c r="A2288" s="4">
        <v>2995791</v>
      </c>
      <c r="B2288" s="4">
        <v>1638233</v>
      </c>
      <c r="C2288" s="4" t="s">
        <v>4710</v>
      </c>
      <c r="D2288" s="4">
        <v>5000</v>
      </c>
      <c r="E2288" s="4">
        <v>5000</v>
      </c>
      <c r="F2288" s="4">
        <v>95</v>
      </c>
      <c r="G2288" s="7">
        <f>E2288+F2288-D2288</f>
        <v>95</v>
      </c>
      <c r="H2288" s="4" t="s">
        <v>56</v>
      </c>
      <c r="I2288" s="4">
        <v>10000</v>
      </c>
      <c r="J2288" s="4" t="s">
        <v>4</v>
      </c>
      <c r="K2288" s="4" t="s">
        <v>13</v>
      </c>
      <c r="L2288" s="4" t="s">
        <v>6</v>
      </c>
      <c r="M2288" s="4" t="s">
        <v>20</v>
      </c>
      <c r="O2288" s="4"/>
      <c r="P2288" s="14">
        <v>7105554</v>
      </c>
      <c r="Q2288" s="12">
        <v>-9548</v>
      </c>
      <c r="S2288" s="14">
        <v>582221</v>
      </c>
      <c r="T2288" s="12">
        <v>4.5</v>
      </c>
      <c r="U2288">
        <f>SUM($T$2:T2288)</f>
        <v>3174043.899999998</v>
      </c>
      <c r="W2288" s="16">
        <v>582221</v>
      </c>
      <c r="X2288">
        <v>3174043.899999998</v>
      </c>
      <c r="Y2288">
        <v>2287</v>
      </c>
      <c r="Z2288" s="18">
        <f t="shared" si="176"/>
        <v>7.6230103653734878</v>
      </c>
      <c r="AA2288" s="18">
        <f t="shared" si="177"/>
        <v>0.50109553023663456</v>
      </c>
      <c r="AB2288" t="str">
        <f t="shared" si="180"/>
        <v>B</v>
      </c>
      <c r="AI2288" s="14">
        <v>7105554</v>
      </c>
      <c r="AJ2288" s="12">
        <v>-9548</v>
      </c>
      <c r="AK2288" s="12">
        <v>452</v>
      </c>
      <c r="AL2288" s="12">
        <v>0</v>
      </c>
      <c r="AN2288">
        <v>7105554</v>
      </c>
      <c r="AO2288">
        <v>-9548</v>
      </c>
      <c r="AP2288">
        <v>452</v>
      </c>
      <c r="AQ2288">
        <v>0</v>
      </c>
      <c r="AR2288">
        <f t="shared" si="178"/>
        <v>1</v>
      </c>
      <c r="AV2288" s="4">
        <v>2995791</v>
      </c>
      <c r="AW2288" s="4">
        <v>1638233</v>
      </c>
      <c r="AX2288" s="4" t="s">
        <v>4710</v>
      </c>
      <c r="AY2288" s="4">
        <v>5000</v>
      </c>
      <c r="AZ2288" s="4">
        <v>5000</v>
      </c>
      <c r="BA2288" s="4">
        <v>95</v>
      </c>
      <c r="BB2288" s="7">
        <f>AZ2288+BA2288-AY2288</f>
        <v>95</v>
      </c>
      <c r="BC2288" s="4" t="s">
        <v>56</v>
      </c>
      <c r="BD2288" s="4">
        <v>10000</v>
      </c>
      <c r="BE2288" s="4" t="s">
        <v>4</v>
      </c>
      <c r="BF2288" s="4" t="s">
        <v>13</v>
      </c>
      <c r="BG2288" s="4" t="s">
        <v>6</v>
      </c>
      <c r="BH2288" s="4" t="s">
        <v>20</v>
      </c>
      <c r="BI2288" t="str">
        <f t="shared" si="179"/>
        <v>C</v>
      </c>
    </row>
    <row r="2289" spans="1:61" ht="15.75" customHeight="1" x14ac:dyDescent="0.2">
      <c r="A2289" s="4">
        <v>3000299</v>
      </c>
      <c r="B2289" s="4">
        <v>8966399</v>
      </c>
      <c r="C2289" s="4" t="s">
        <v>5098</v>
      </c>
      <c r="D2289" s="4">
        <v>2500</v>
      </c>
      <c r="E2289" s="4">
        <v>2500</v>
      </c>
      <c r="F2289" s="4">
        <v>95</v>
      </c>
      <c r="G2289" s="7">
        <f>E2289+F2289-D2289</f>
        <v>95</v>
      </c>
      <c r="H2289" s="4" t="s">
        <v>2065</v>
      </c>
      <c r="I2289" s="4">
        <v>20000</v>
      </c>
      <c r="J2289" s="4" t="s">
        <v>98</v>
      </c>
      <c r="K2289" s="4" t="s">
        <v>8</v>
      </c>
      <c r="M2289" s="4" t="s">
        <v>25</v>
      </c>
      <c r="O2289" s="4"/>
      <c r="P2289" s="14">
        <v>7107976</v>
      </c>
      <c r="Q2289" s="12">
        <v>1680.75</v>
      </c>
      <c r="S2289" s="14">
        <v>606655</v>
      </c>
      <c r="T2289" s="12">
        <v>4.5</v>
      </c>
      <c r="U2289">
        <f>SUM($T$2:T2289)</f>
        <v>3174048.399999998</v>
      </c>
      <c r="W2289" s="16">
        <v>606655</v>
      </c>
      <c r="X2289">
        <v>3174048.399999998</v>
      </c>
      <c r="Y2289">
        <v>2288</v>
      </c>
      <c r="Z2289" s="18">
        <f t="shared" si="176"/>
        <v>7.6230211728946582</v>
      </c>
      <c r="AA2289" s="18">
        <f t="shared" si="177"/>
        <v>0.50131463628396145</v>
      </c>
      <c r="AB2289" t="str">
        <f t="shared" si="180"/>
        <v>B</v>
      </c>
      <c r="AI2289" s="14">
        <v>7107976</v>
      </c>
      <c r="AJ2289" s="12">
        <v>1680.75</v>
      </c>
      <c r="AK2289" s="12">
        <v>1680.75</v>
      </c>
      <c r="AL2289" s="12">
        <v>1500</v>
      </c>
      <c r="AN2289">
        <v>7107976</v>
      </c>
      <c r="AO2289">
        <v>1680.75</v>
      </c>
      <c r="AP2289">
        <v>1680.75</v>
      </c>
      <c r="AQ2289">
        <v>1500</v>
      </c>
      <c r="AR2289">
        <f t="shared" si="178"/>
        <v>0</v>
      </c>
      <c r="AV2289" s="4">
        <v>3000299</v>
      </c>
      <c r="AW2289" s="4">
        <v>8966399</v>
      </c>
      <c r="AX2289" s="4" t="s">
        <v>5098</v>
      </c>
      <c r="AY2289" s="4">
        <v>2500</v>
      </c>
      <c r="AZ2289" s="4">
        <v>2500</v>
      </c>
      <c r="BA2289" s="4">
        <v>95</v>
      </c>
      <c r="BB2289" s="7">
        <f>AZ2289+BA2289-AY2289</f>
        <v>95</v>
      </c>
      <c r="BC2289" s="4" t="s">
        <v>2065</v>
      </c>
      <c r="BD2289" s="4">
        <v>20000</v>
      </c>
      <c r="BE2289" s="4" t="s">
        <v>98</v>
      </c>
      <c r="BF2289" s="4" t="s">
        <v>8</v>
      </c>
      <c r="BH2289" s="4" t="s">
        <v>25</v>
      </c>
      <c r="BI2289" t="str">
        <f t="shared" si="179"/>
        <v>B</v>
      </c>
    </row>
    <row r="2290" spans="1:61" ht="15.75" customHeight="1" x14ac:dyDescent="0.2">
      <c r="A2290" s="4">
        <v>3018240</v>
      </c>
      <c r="B2290" s="4">
        <v>365898</v>
      </c>
      <c r="C2290" s="4" t="s">
        <v>6424</v>
      </c>
      <c r="D2290" s="4">
        <v>5000</v>
      </c>
      <c r="E2290" s="4">
        <v>5000</v>
      </c>
      <c r="F2290" s="4">
        <v>95</v>
      </c>
      <c r="G2290" s="7">
        <f>E2290+F2290-D2290</f>
        <v>95</v>
      </c>
      <c r="H2290" s="4" t="s">
        <v>6425</v>
      </c>
      <c r="I2290" s="4">
        <v>2000</v>
      </c>
      <c r="J2290" s="4" t="s">
        <v>4</v>
      </c>
      <c r="K2290" s="4" t="s">
        <v>13</v>
      </c>
      <c r="L2290" s="4" t="s">
        <v>6</v>
      </c>
      <c r="M2290" s="4" t="s">
        <v>26</v>
      </c>
      <c r="O2290" s="4"/>
      <c r="P2290" s="14">
        <v>7110244</v>
      </c>
      <c r="Q2290" s="12">
        <v>0.44999999999998863</v>
      </c>
      <c r="S2290" s="14">
        <v>639087</v>
      </c>
      <c r="T2290" s="12">
        <v>4.5</v>
      </c>
      <c r="U2290">
        <f>SUM($T$2:T2290)</f>
        <v>3174052.899999998</v>
      </c>
      <c r="W2290" s="16">
        <v>639087</v>
      </c>
      <c r="X2290">
        <v>3174052.899999998</v>
      </c>
      <c r="Y2290">
        <v>2289</v>
      </c>
      <c r="Z2290" s="18">
        <f t="shared" si="176"/>
        <v>7.6230319804158286</v>
      </c>
      <c r="AA2290" s="18">
        <f t="shared" si="177"/>
        <v>0.50153374233128833</v>
      </c>
      <c r="AB2290" t="str">
        <f t="shared" si="180"/>
        <v>B</v>
      </c>
      <c r="AI2290" s="14">
        <v>7110244</v>
      </c>
      <c r="AJ2290" s="12">
        <v>0.44999999999998863</v>
      </c>
      <c r="AK2290" s="12">
        <v>0.45</v>
      </c>
      <c r="AL2290" s="12">
        <v>500</v>
      </c>
      <c r="AN2290">
        <v>7110244</v>
      </c>
      <c r="AO2290">
        <v>0.44999999999998863</v>
      </c>
      <c r="AP2290">
        <v>0.45</v>
      </c>
      <c r="AQ2290">
        <v>500</v>
      </c>
      <c r="AR2290">
        <f t="shared" si="178"/>
        <v>0</v>
      </c>
      <c r="AV2290" s="4">
        <v>3018240</v>
      </c>
      <c r="AW2290" s="4">
        <v>365898</v>
      </c>
      <c r="AX2290" s="4" t="s">
        <v>6424</v>
      </c>
      <c r="AY2290" s="4">
        <v>5000</v>
      </c>
      <c r="AZ2290" s="4">
        <v>5000</v>
      </c>
      <c r="BA2290" s="4">
        <v>95</v>
      </c>
      <c r="BB2290" s="7">
        <f>AZ2290+BA2290-AY2290</f>
        <v>95</v>
      </c>
      <c r="BC2290" s="4" t="s">
        <v>6425</v>
      </c>
      <c r="BD2290" s="4">
        <v>2000</v>
      </c>
      <c r="BE2290" s="4" t="s">
        <v>4</v>
      </c>
      <c r="BF2290" s="4" t="s">
        <v>13</v>
      </c>
      <c r="BG2290" s="4" t="s">
        <v>6</v>
      </c>
      <c r="BH2290" s="4" t="s">
        <v>26</v>
      </c>
      <c r="BI2290" t="str">
        <f t="shared" si="179"/>
        <v>B</v>
      </c>
    </row>
    <row r="2291" spans="1:61" ht="15.75" customHeight="1" x14ac:dyDescent="0.2">
      <c r="A2291" s="4">
        <v>3019514</v>
      </c>
      <c r="B2291" s="4">
        <v>5883823</v>
      </c>
      <c r="C2291" s="4" t="s">
        <v>6512</v>
      </c>
      <c r="D2291" s="4">
        <v>1000</v>
      </c>
      <c r="E2291" s="4">
        <v>1000</v>
      </c>
      <c r="F2291" s="4">
        <v>95</v>
      </c>
      <c r="G2291" s="7">
        <f>E2291+F2291-D2291</f>
        <v>95</v>
      </c>
      <c r="H2291" s="4" t="s">
        <v>732</v>
      </c>
      <c r="I2291" s="4">
        <v>13000</v>
      </c>
      <c r="J2291" s="4" t="s">
        <v>4</v>
      </c>
      <c r="K2291" s="4" t="s">
        <v>13</v>
      </c>
      <c r="L2291" s="4" t="s">
        <v>6</v>
      </c>
      <c r="M2291" s="4" t="s">
        <v>64</v>
      </c>
      <c r="O2291" s="4"/>
      <c r="P2291" s="14">
        <v>7113030</v>
      </c>
      <c r="Q2291" s="12">
        <v>2.7999999999999545</v>
      </c>
      <c r="S2291" s="14">
        <v>679234</v>
      </c>
      <c r="T2291" s="12">
        <v>4.5</v>
      </c>
      <c r="U2291">
        <f>SUM($T$2:T2291)</f>
        <v>3174057.399999998</v>
      </c>
      <c r="W2291" s="16">
        <v>679234</v>
      </c>
      <c r="X2291">
        <v>3174057.399999998</v>
      </c>
      <c r="Y2291">
        <v>2290</v>
      </c>
      <c r="Z2291" s="18">
        <f t="shared" si="176"/>
        <v>7.6230427879369982</v>
      </c>
      <c r="AA2291" s="18">
        <f t="shared" si="177"/>
        <v>0.50175284837861522</v>
      </c>
      <c r="AB2291" t="str">
        <f t="shared" si="180"/>
        <v>B</v>
      </c>
      <c r="AI2291" s="14">
        <v>7113030</v>
      </c>
      <c r="AJ2291" s="12">
        <v>2.7999999999999545</v>
      </c>
      <c r="AK2291" s="12">
        <v>2.8</v>
      </c>
      <c r="AL2291" s="12">
        <v>2000</v>
      </c>
      <c r="AN2291">
        <v>7113030</v>
      </c>
      <c r="AO2291">
        <v>2.7999999999999545</v>
      </c>
      <c r="AP2291">
        <v>2.8</v>
      </c>
      <c r="AQ2291">
        <v>2000</v>
      </c>
      <c r="AR2291">
        <f t="shared" si="178"/>
        <v>0</v>
      </c>
      <c r="AV2291" s="4">
        <v>3019514</v>
      </c>
      <c r="AW2291" s="4">
        <v>5883823</v>
      </c>
      <c r="AX2291" s="4" t="s">
        <v>6512</v>
      </c>
      <c r="AY2291" s="4">
        <v>1000</v>
      </c>
      <c r="AZ2291" s="4">
        <v>1000</v>
      </c>
      <c r="BA2291" s="4">
        <v>95</v>
      </c>
      <c r="BB2291" s="7">
        <f>AZ2291+BA2291-AY2291</f>
        <v>95</v>
      </c>
      <c r="BC2291" s="4" t="s">
        <v>732</v>
      </c>
      <c r="BD2291" s="4">
        <v>13000</v>
      </c>
      <c r="BE2291" s="4" t="s">
        <v>4</v>
      </c>
      <c r="BF2291" s="4" t="s">
        <v>13</v>
      </c>
      <c r="BG2291" s="4" t="s">
        <v>6</v>
      </c>
      <c r="BH2291" s="4" t="s">
        <v>64</v>
      </c>
      <c r="BI2291" t="str">
        <f t="shared" si="179"/>
        <v>B</v>
      </c>
    </row>
    <row r="2292" spans="1:61" ht="15.75" customHeight="1" x14ac:dyDescent="0.2">
      <c r="A2292" s="4">
        <v>3021698</v>
      </c>
      <c r="B2292" s="4">
        <v>1814611</v>
      </c>
      <c r="C2292" s="4" t="s">
        <v>6692</v>
      </c>
      <c r="D2292" s="4">
        <v>1000</v>
      </c>
      <c r="E2292" s="4">
        <v>1000</v>
      </c>
      <c r="F2292" s="4">
        <v>95</v>
      </c>
      <c r="G2292" s="7">
        <f>E2292+F2292-D2292</f>
        <v>95</v>
      </c>
      <c r="H2292" s="4" t="s">
        <v>6693</v>
      </c>
      <c r="I2292" s="4">
        <v>20000</v>
      </c>
      <c r="J2292" s="4" t="s">
        <v>32</v>
      </c>
      <c r="K2292" s="4" t="s">
        <v>22</v>
      </c>
      <c r="M2292" s="4" t="s">
        <v>186</v>
      </c>
      <c r="O2292" s="4"/>
      <c r="P2292" s="14">
        <v>7114857</v>
      </c>
      <c r="Q2292" s="12">
        <v>11555.279999999999</v>
      </c>
      <c r="S2292" s="14">
        <v>681876</v>
      </c>
      <c r="T2292" s="12">
        <v>4.5</v>
      </c>
      <c r="U2292">
        <f>SUM($T$2:T2292)</f>
        <v>3174061.899999998</v>
      </c>
      <c r="W2292" s="16">
        <v>681876</v>
      </c>
      <c r="X2292">
        <v>3174061.899999998</v>
      </c>
      <c r="Y2292">
        <v>2291</v>
      </c>
      <c r="Z2292" s="18">
        <f t="shared" si="176"/>
        <v>7.6230535954581686</v>
      </c>
      <c r="AA2292" s="18">
        <f t="shared" si="177"/>
        <v>0.50197195442594211</v>
      </c>
      <c r="AB2292" t="str">
        <f t="shared" si="180"/>
        <v>B</v>
      </c>
      <c r="AI2292" s="14">
        <v>7114857</v>
      </c>
      <c r="AJ2292" s="12">
        <v>11555.279999999999</v>
      </c>
      <c r="AK2292" s="12">
        <v>11555.28</v>
      </c>
      <c r="AL2292" s="12">
        <v>8800</v>
      </c>
      <c r="AN2292">
        <v>7114857</v>
      </c>
      <c r="AO2292">
        <v>11555.279999999999</v>
      </c>
      <c r="AP2292">
        <v>11555.28</v>
      </c>
      <c r="AQ2292">
        <v>8800</v>
      </c>
      <c r="AR2292">
        <f t="shared" si="178"/>
        <v>0</v>
      </c>
      <c r="AV2292" s="4">
        <v>3021698</v>
      </c>
      <c r="AW2292" s="4">
        <v>1814611</v>
      </c>
      <c r="AX2292" s="4" t="s">
        <v>6692</v>
      </c>
      <c r="AY2292" s="4">
        <v>1000</v>
      </c>
      <c r="AZ2292" s="4">
        <v>1000</v>
      </c>
      <c r="BA2292" s="4">
        <v>95</v>
      </c>
      <c r="BB2292" s="7">
        <f>AZ2292+BA2292-AY2292</f>
        <v>95</v>
      </c>
      <c r="BC2292" s="4" t="s">
        <v>6693</v>
      </c>
      <c r="BD2292" s="4">
        <v>20000</v>
      </c>
      <c r="BE2292" s="4" t="s">
        <v>32</v>
      </c>
      <c r="BF2292" s="4" t="s">
        <v>22</v>
      </c>
      <c r="BH2292" s="4" t="s">
        <v>186</v>
      </c>
      <c r="BI2292" t="str">
        <f t="shared" si="179"/>
        <v>B</v>
      </c>
    </row>
    <row r="2293" spans="1:61" ht="15.75" customHeight="1" x14ac:dyDescent="0.2">
      <c r="A2293" s="4">
        <v>2960189</v>
      </c>
      <c r="B2293" s="4">
        <v>51057</v>
      </c>
      <c r="C2293" s="4" t="s">
        <v>8000</v>
      </c>
      <c r="D2293" s="4">
        <v>3807.2</v>
      </c>
      <c r="E2293" s="4">
        <v>3807.2</v>
      </c>
      <c r="F2293" s="4">
        <v>95</v>
      </c>
      <c r="G2293" s="7">
        <f>E2293+F2293-D2293</f>
        <v>95</v>
      </c>
      <c r="H2293" s="4" t="s">
        <v>8001</v>
      </c>
      <c r="I2293" s="4">
        <v>12000</v>
      </c>
      <c r="J2293" s="4" t="s">
        <v>4</v>
      </c>
      <c r="K2293" s="4" t="s">
        <v>13</v>
      </c>
      <c r="L2293" s="4" t="s">
        <v>6</v>
      </c>
      <c r="M2293" s="4" t="s">
        <v>7</v>
      </c>
      <c r="O2293" s="4"/>
      <c r="P2293" s="14">
        <v>7115165</v>
      </c>
      <c r="Q2293" s="12">
        <v>-7000</v>
      </c>
      <c r="S2293" s="14">
        <v>683020</v>
      </c>
      <c r="T2293" s="12">
        <v>4.5</v>
      </c>
      <c r="U2293">
        <f>SUM($T$2:T2293)</f>
        <v>3174066.399999998</v>
      </c>
      <c r="W2293" s="16">
        <v>683020</v>
      </c>
      <c r="X2293">
        <v>3174066.399999998</v>
      </c>
      <c r="Y2293">
        <v>2292</v>
      </c>
      <c r="Z2293" s="18">
        <f t="shared" si="176"/>
        <v>7.6230644029793391</v>
      </c>
      <c r="AA2293" s="18">
        <f t="shared" si="177"/>
        <v>0.50219106047326911</v>
      </c>
      <c r="AB2293" t="str">
        <f t="shared" si="180"/>
        <v>B</v>
      </c>
      <c r="AI2293" s="14">
        <v>7115165</v>
      </c>
      <c r="AJ2293" s="12">
        <v>-7000</v>
      </c>
      <c r="AK2293" s="12">
        <v>0</v>
      </c>
      <c r="AL2293" s="12">
        <v>0</v>
      </c>
      <c r="AN2293">
        <v>7115165</v>
      </c>
      <c r="AO2293">
        <v>-7000</v>
      </c>
      <c r="AP2293">
        <v>0</v>
      </c>
      <c r="AQ2293">
        <v>0</v>
      </c>
      <c r="AR2293">
        <f t="shared" si="178"/>
        <v>0</v>
      </c>
      <c r="AV2293" s="4">
        <v>2960189</v>
      </c>
      <c r="AW2293" s="4">
        <v>51057</v>
      </c>
      <c r="AX2293" s="4" t="s">
        <v>8000</v>
      </c>
      <c r="AY2293" s="4">
        <v>3807.2</v>
      </c>
      <c r="AZ2293" s="4">
        <v>3807.2</v>
      </c>
      <c r="BA2293" s="4">
        <v>95</v>
      </c>
      <c r="BB2293" s="7">
        <f>AZ2293+BA2293-AY2293</f>
        <v>95</v>
      </c>
      <c r="BC2293" s="4" t="s">
        <v>8001</v>
      </c>
      <c r="BD2293" s="4">
        <v>12000</v>
      </c>
      <c r="BE2293" s="4" t="s">
        <v>4</v>
      </c>
      <c r="BF2293" s="4" t="s">
        <v>13</v>
      </c>
      <c r="BG2293" s="4" t="s">
        <v>6</v>
      </c>
      <c r="BH2293" s="4" t="s">
        <v>7</v>
      </c>
      <c r="BI2293" t="str">
        <f t="shared" si="179"/>
        <v>B</v>
      </c>
    </row>
    <row r="2294" spans="1:61" ht="15.75" customHeight="1" x14ac:dyDescent="0.2">
      <c r="A2294" s="4">
        <v>2945440</v>
      </c>
      <c r="B2294" s="4">
        <v>1634959</v>
      </c>
      <c r="C2294" s="4" t="s">
        <v>130</v>
      </c>
      <c r="D2294" s="4">
        <v>5500</v>
      </c>
      <c r="E2294" s="4">
        <v>5500</v>
      </c>
      <c r="F2294" s="4">
        <v>94.05</v>
      </c>
      <c r="G2294" s="7">
        <f>E2294+F2294-D2294</f>
        <v>94.050000000000182</v>
      </c>
      <c r="H2294" s="4" t="s">
        <v>131</v>
      </c>
      <c r="I2294" s="4">
        <v>29000</v>
      </c>
      <c r="J2294" s="4" t="s">
        <v>4</v>
      </c>
      <c r="K2294" s="4" t="s">
        <v>8</v>
      </c>
      <c r="L2294" s="4" t="s">
        <v>6</v>
      </c>
      <c r="M2294" s="4" t="s">
        <v>26</v>
      </c>
      <c r="O2294" s="4"/>
      <c r="P2294" s="14">
        <v>7115753</v>
      </c>
      <c r="Q2294" s="12">
        <v>256.5</v>
      </c>
      <c r="S2294" s="14">
        <v>704506</v>
      </c>
      <c r="T2294" s="12">
        <v>4.5</v>
      </c>
      <c r="U2294">
        <f>SUM($T$2:T2294)</f>
        <v>3174070.899999998</v>
      </c>
      <c r="W2294" s="16">
        <v>704506</v>
      </c>
      <c r="X2294">
        <v>3174070.899999998</v>
      </c>
      <c r="Y2294">
        <v>2293</v>
      </c>
      <c r="Z2294" s="18">
        <f t="shared" si="176"/>
        <v>7.6230752105005086</v>
      </c>
      <c r="AA2294" s="18">
        <f t="shared" si="177"/>
        <v>0.502410166520596</v>
      </c>
      <c r="AB2294" t="str">
        <f t="shared" si="180"/>
        <v>B</v>
      </c>
      <c r="AI2294" s="14">
        <v>7115753</v>
      </c>
      <c r="AJ2294" s="12">
        <v>256.5</v>
      </c>
      <c r="AK2294" s="12">
        <v>256.5</v>
      </c>
      <c r="AL2294" s="12">
        <v>2000</v>
      </c>
      <c r="AN2294">
        <v>7115753</v>
      </c>
      <c r="AO2294">
        <v>256.5</v>
      </c>
      <c r="AP2294">
        <v>256.5</v>
      </c>
      <c r="AQ2294">
        <v>2000</v>
      </c>
      <c r="AR2294">
        <f t="shared" si="178"/>
        <v>0</v>
      </c>
      <c r="AV2294" s="4">
        <v>2945440</v>
      </c>
      <c r="AW2294" s="4">
        <v>1634959</v>
      </c>
      <c r="AX2294" s="4" t="s">
        <v>130</v>
      </c>
      <c r="AY2294" s="4">
        <v>5500</v>
      </c>
      <c r="AZ2294" s="4">
        <v>5500</v>
      </c>
      <c r="BA2294" s="4">
        <v>94.05</v>
      </c>
      <c r="BB2294" s="7">
        <f>AZ2294+BA2294-AY2294</f>
        <v>94.050000000000182</v>
      </c>
      <c r="BC2294" s="4" t="s">
        <v>131</v>
      </c>
      <c r="BD2294" s="4">
        <v>29000</v>
      </c>
      <c r="BE2294" s="4" t="s">
        <v>4</v>
      </c>
      <c r="BF2294" s="4" t="s">
        <v>8</v>
      </c>
      <c r="BG2294" s="4" t="s">
        <v>6</v>
      </c>
      <c r="BH2294" s="4" t="s">
        <v>26</v>
      </c>
      <c r="BI2294" t="str">
        <f t="shared" si="179"/>
        <v>A</v>
      </c>
    </row>
    <row r="2295" spans="1:61" ht="15.75" customHeight="1" x14ac:dyDescent="0.2">
      <c r="A2295" s="4">
        <v>3059148</v>
      </c>
      <c r="B2295" s="4">
        <v>8594825</v>
      </c>
      <c r="C2295" s="4" t="s">
        <v>9335</v>
      </c>
      <c r="D2295" s="4">
        <v>2050</v>
      </c>
      <c r="E2295" s="4">
        <v>2050</v>
      </c>
      <c r="F2295" s="4">
        <v>93.48</v>
      </c>
      <c r="G2295" s="7">
        <f>E2295+F2295-D2295</f>
        <v>93.480000000000018</v>
      </c>
      <c r="H2295" s="4" t="s">
        <v>834</v>
      </c>
      <c r="I2295" s="4">
        <v>15000</v>
      </c>
      <c r="J2295" s="4" t="s">
        <v>4</v>
      </c>
      <c r="K2295" s="4" t="s">
        <v>13</v>
      </c>
      <c r="L2295" s="4" t="s">
        <v>6</v>
      </c>
      <c r="M2295" s="4" t="s">
        <v>47</v>
      </c>
      <c r="O2295" s="4"/>
      <c r="P2295" s="14">
        <v>7123677</v>
      </c>
      <c r="Q2295" s="12">
        <v>516.79999999999995</v>
      </c>
      <c r="S2295" s="14">
        <v>712883</v>
      </c>
      <c r="T2295" s="12">
        <v>4.5</v>
      </c>
      <c r="U2295">
        <f>SUM($T$2:T2295)</f>
        <v>3174075.399999998</v>
      </c>
      <c r="W2295" s="16">
        <v>712883</v>
      </c>
      <c r="X2295">
        <v>3174075.399999998</v>
      </c>
      <c r="Y2295">
        <v>2294</v>
      </c>
      <c r="Z2295" s="18">
        <f t="shared" si="176"/>
        <v>7.6230860180216791</v>
      </c>
      <c r="AA2295" s="18">
        <f t="shared" si="177"/>
        <v>0.50262927256792289</v>
      </c>
      <c r="AB2295" t="str">
        <f t="shared" si="180"/>
        <v>B</v>
      </c>
      <c r="AI2295" s="14">
        <v>7123677</v>
      </c>
      <c r="AJ2295" s="12">
        <v>516.79999999999995</v>
      </c>
      <c r="AK2295" s="12">
        <v>516.79999999999995</v>
      </c>
      <c r="AL2295" s="12">
        <v>800</v>
      </c>
      <c r="AN2295">
        <v>7123677</v>
      </c>
      <c r="AO2295">
        <v>516.79999999999995</v>
      </c>
      <c r="AP2295">
        <v>516.79999999999995</v>
      </c>
      <c r="AQ2295">
        <v>800</v>
      </c>
      <c r="AR2295">
        <f t="shared" si="178"/>
        <v>0</v>
      </c>
      <c r="AV2295" s="4">
        <v>3059148</v>
      </c>
      <c r="AW2295" s="4">
        <v>8594825</v>
      </c>
      <c r="AX2295" s="4" t="s">
        <v>9335</v>
      </c>
      <c r="AY2295" s="4">
        <v>2050</v>
      </c>
      <c r="AZ2295" s="4">
        <v>2050</v>
      </c>
      <c r="BA2295" s="4">
        <v>93.48</v>
      </c>
      <c r="BB2295" s="7">
        <f>AZ2295+BA2295-AY2295</f>
        <v>93.480000000000018</v>
      </c>
      <c r="BC2295" s="4" t="s">
        <v>834</v>
      </c>
      <c r="BD2295" s="4">
        <v>15000</v>
      </c>
      <c r="BE2295" s="4" t="s">
        <v>4</v>
      </c>
      <c r="BF2295" s="4" t="s">
        <v>13</v>
      </c>
      <c r="BG2295" s="4" t="s">
        <v>6</v>
      </c>
      <c r="BH2295" s="4" t="s">
        <v>47</v>
      </c>
      <c r="BI2295" t="str">
        <f t="shared" si="179"/>
        <v>B</v>
      </c>
    </row>
    <row r="2296" spans="1:61" ht="15.75" customHeight="1" x14ac:dyDescent="0.2">
      <c r="A2296" s="4">
        <v>2991598</v>
      </c>
      <c r="B2296" s="4">
        <v>8509656</v>
      </c>
      <c r="C2296" s="4" t="s">
        <v>4359</v>
      </c>
      <c r="D2296" s="4">
        <v>3050</v>
      </c>
      <c r="E2296" s="4">
        <v>3050</v>
      </c>
      <c r="F2296" s="4">
        <v>92.72</v>
      </c>
      <c r="G2296" s="7">
        <f>E2296+F2296-D2296</f>
        <v>92.7199999999998</v>
      </c>
      <c r="H2296" s="4" t="s">
        <v>75</v>
      </c>
      <c r="I2296" s="4">
        <v>10000</v>
      </c>
      <c r="J2296" s="4" t="s">
        <v>4</v>
      </c>
      <c r="K2296" s="4" t="s">
        <v>13</v>
      </c>
      <c r="L2296" s="4" t="s">
        <v>6</v>
      </c>
      <c r="M2296" s="4" t="s">
        <v>76</v>
      </c>
      <c r="O2296" s="4"/>
      <c r="P2296" s="14">
        <v>7123747</v>
      </c>
      <c r="Q2296" s="12">
        <v>190</v>
      </c>
      <c r="S2296" s="14">
        <v>1676005</v>
      </c>
      <c r="T2296" s="12">
        <v>4.5</v>
      </c>
      <c r="U2296">
        <f>SUM($T$2:T2296)</f>
        <v>3174079.899999998</v>
      </c>
      <c r="W2296" s="16">
        <v>1676005</v>
      </c>
      <c r="X2296">
        <v>3174079.899999998</v>
      </c>
      <c r="Y2296">
        <v>2295</v>
      </c>
      <c r="Z2296" s="18">
        <f t="shared" si="176"/>
        <v>7.6230968255428495</v>
      </c>
      <c r="AA2296" s="18">
        <f t="shared" si="177"/>
        <v>0.50284837861524978</v>
      </c>
      <c r="AB2296" t="str">
        <f t="shared" si="180"/>
        <v>B</v>
      </c>
      <c r="AI2296" s="14">
        <v>7123747</v>
      </c>
      <c r="AJ2296" s="12">
        <v>190</v>
      </c>
      <c r="AK2296" s="12">
        <v>190</v>
      </c>
      <c r="AL2296" s="12">
        <v>2500</v>
      </c>
      <c r="AN2296">
        <v>7123747</v>
      </c>
      <c r="AO2296">
        <v>190</v>
      </c>
      <c r="AP2296">
        <v>190</v>
      </c>
      <c r="AQ2296">
        <v>2500</v>
      </c>
      <c r="AR2296">
        <f t="shared" si="178"/>
        <v>0</v>
      </c>
      <c r="AV2296" s="4">
        <v>2991598</v>
      </c>
      <c r="AW2296" s="4">
        <v>8509656</v>
      </c>
      <c r="AX2296" s="4" t="s">
        <v>4359</v>
      </c>
      <c r="AY2296" s="4">
        <v>3050</v>
      </c>
      <c r="AZ2296" s="4">
        <v>3050</v>
      </c>
      <c r="BA2296" s="4">
        <v>92.72</v>
      </c>
      <c r="BB2296" s="7">
        <f>AZ2296+BA2296-AY2296</f>
        <v>92.7199999999998</v>
      </c>
      <c r="BC2296" s="4" t="s">
        <v>75</v>
      </c>
      <c r="BD2296" s="4">
        <v>10000</v>
      </c>
      <c r="BE2296" s="4" t="s">
        <v>4</v>
      </c>
      <c r="BF2296" s="4" t="s">
        <v>13</v>
      </c>
      <c r="BG2296" s="4" t="s">
        <v>6</v>
      </c>
      <c r="BH2296" s="4" t="s">
        <v>76</v>
      </c>
      <c r="BI2296" t="str">
        <f t="shared" si="179"/>
        <v>B</v>
      </c>
    </row>
    <row r="2297" spans="1:61" ht="15.75" customHeight="1" x14ac:dyDescent="0.2">
      <c r="A2297" s="4">
        <v>3048438</v>
      </c>
      <c r="B2297" s="4">
        <v>333868</v>
      </c>
      <c r="C2297" s="4" t="s">
        <v>8632</v>
      </c>
      <c r="D2297" s="4">
        <v>600</v>
      </c>
      <c r="E2297" s="4">
        <v>600</v>
      </c>
      <c r="F2297" s="4">
        <v>92.34</v>
      </c>
      <c r="G2297" s="7">
        <f>E2297+F2297-D2297</f>
        <v>92.340000000000032</v>
      </c>
      <c r="H2297" s="4" t="s">
        <v>8382</v>
      </c>
      <c r="I2297" s="4">
        <v>10000</v>
      </c>
      <c r="J2297" s="4" t="s">
        <v>4</v>
      </c>
      <c r="K2297" s="4" t="s">
        <v>13</v>
      </c>
      <c r="L2297" s="4" t="s">
        <v>6</v>
      </c>
      <c r="M2297" s="4" t="s">
        <v>48</v>
      </c>
      <c r="O2297" s="4"/>
      <c r="P2297" s="14">
        <v>7124482</v>
      </c>
      <c r="Q2297" s="12">
        <v>172.5</v>
      </c>
      <c r="S2297" s="14">
        <v>1698552</v>
      </c>
      <c r="T2297" s="12">
        <v>4.5</v>
      </c>
      <c r="U2297">
        <f>SUM($T$2:T2297)</f>
        <v>3174084.399999998</v>
      </c>
      <c r="W2297" s="16">
        <v>1698552</v>
      </c>
      <c r="X2297">
        <v>3174084.399999998</v>
      </c>
      <c r="Y2297">
        <v>2296</v>
      </c>
      <c r="Z2297" s="18">
        <f t="shared" si="176"/>
        <v>7.6231076330640191</v>
      </c>
      <c r="AA2297" s="18">
        <f t="shared" si="177"/>
        <v>0.50306748466257667</v>
      </c>
      <c r="AB2297" t="str">
        <f t="shared" si="180"/>
        <v>B</v>
      </c>
      <c r="AI2297" s="14">
        <v>7124482</v>
      </c>
      <c r="AJ2297" s="12">
        <v>172.5</v>
      </c>
      <c r="AK2297" s="12">
        <v>172.5</v>
      </c>
      <c r="AL2297" s="12">
        <v>1000</v>
      </c>
      <c r="AN2297">
        <v>7124482</v>
      </c>
      <c r="AO2297">
        <v>172.5</v>
      </c>
      <c r="AP2297">
        <v>172.5</v>
      </c>
      <c r="AQ2297">
        <v>1000</v>
      </c>
      <c r="AR2297">
        <f t="shared" si="178"/>
        <v>0</v>
      </c>
      <c r="AV2297" s="4">
        <v>3048438</v>
      </c>
      <c r="AW2297" s="4">
        <v>333868</v>
      </c>
      <c r="AX2297" s="4" t="s">
        <v>8632</v>
      </c>
      <c r="AY2297" s="4">
        <v>600</v>
      </c>
      <c r="AZ2297" s="4">
        <v>600</v>
      </c>
      <c r="BA2297" s="4">
        <v>92.34</v>
      </c>
      <c r="BB2297" s="7">
        <f>AZ2297+BA2297-AY2297</f>
        <v>92.340000000000032</v>
      </c>
      <c r="BC2297" s="4" t="s">
        <v>8382</v>
      </c>
      <c r="BD2297" s="4">
        <v>10000</v>
      </c>
      <c r="BE2297" s="4" t="s">
        <v>4</v>
      </c>
      <c r="BF2297" s="4" t="s">
        <v>13</v>
      </c>
      <c r="BG2297" s="4" t="s">
        <v>6</v>
      </c>
      <c r="BH2297" s="4" t="s">
        <v>48</v>
      </c>
      <c r="BI2297" t="str">
        <f t="shared" si="179"/>
        <v>B</v>
      </c>
    </row>
    <row r="2298" spans="1:61" ht="15.75" customHeight="1" x14ac:dyDescent="0.2">
      <c r="A2298" s="4">
        <v>3056166</v>
      </c>
      <c r="B2298" s="4">
        <v>6353054</v>
      </c>
      <c r="C2298" s="4" t="s">
        <v>9141</v>
      </c>
      <c r="D2298" s="4">
        <v>600</v>
      </c>
      <c r="E2298" s="4">
        <v>600</v>
      </c>
      <c r="F2298" s="4">
        <v>92.1</v>
      </c>
      <c r="G2298" s="7">
        <f>E2298+F2298-D2298</f>
        <v>92.100000000000023</v>
      </c>
      <c r="H2298" s="4" t="s">
        <v>9142</v>
      </c>
      <c r="I2298" s="4">
        <v>8000</v>
      </c>
      <c r="J2298" s="4" t="s">
        <v>4</v>
      </c>
      <c r="K2298" s="4" t="s">
        <v>8</v>
      </c>
      <c r="L2298" s="4" t="s">
        <v>6</v>
      </c>
      <c r="M2298" s="4" t="s">
        <v>29</v>
      </c>
      <c r="O2298" s="4"/>
      <c r="P2298" s="14">
        <v>7124587</v>
      </c>
      <c r="Q2298" s="12">
        <v>-1600</v>
      </c>
      <c r="S2298" s="14">
        <v>1777701</v>
      </c>
      <c r="T2298" s="12">
        <v>4.5</v>
      </c>
      <c r="U2298">
        <f>SUM($T$2:T2298)</f>
        <v>3174088.899999998</v>
      </c>
      <c r="W2298" s="16">
        <v>1777701</v>
      </c>
      <c r="X2298">
        <v>3174088.899999998</v>
      </c>
      <c r="Y2298">
        <v>2297</v>
      </c>
      <c r="Z2298" s="18">
        <f t="shared" si="176"/>
        <v>7.6231184405851895</v>
      </c>
      <c r="AA2298" s="18">
        <f t="shared" si="177"/>
        <v>0.50328659070990356</v>
      </c>
      <c r="AB2298" t="str">
        <f t="shared" si="180"/>
        <v>B</v>
      </c>
      <c r="AI2298" s="14">
        <v>7124587</v>
      </c>
      <c r="AJ2298" s="12">
        <v>-1600</v>
      </c>
      <c r="AK2298" s="12">
        <v>0</v>
      </c>
      <c r="AL2298" s="12">
        <v>0</v>
      </c>
      <c r="AN2298">
        <v>7124587</v>
      </c>
      <c r="AO2298">
        <v>-1600</v>
      </c>
      <c r="AP2298">
        <v>0</v>
      </c>
      <c r="AQ2298">
        <v>0</v>
      </c>
      <c r="AR2298">
        <f t="shared" si="178"/>
        <v>0</v>
      </c>
      <c r="AV2298" s="4">
        <v>3056166</v>
      </c>
      <c r="AW2298" s="4">
        <v>6353054</v>
      </c>
      <c r="AX2298" s="4" t="s">
        <v>9141</v>
      </c>
      <c r="AY2298" s="4">
        <v>600</v>
      </c>
      <c r="AZ2298" s="4">
        <v>600</v>
      </c>
      <c r="BA2298" s="4">
        <v>92.1</v>
      </c>
      <c r="BB2298" s="7">
        <f>AZ2298+BA2298-AY2298</f>
        <v>92.100000000000023</v>
      </c>
      <c r="BC2298" s="4" t="s">
        <v>9142</v>
      </c>
      <c r="BD2298" s="4">
        <v>8000</v>
      </c>
      <c r="BE2298" s="4" t="s">
        <v>4</v>
      </c>
      <c r="BF2298" s="4" t="s">
        <v>8</v>
      </c>
      <c r="BG2298" s="4" t="s">
        <v>6</v>
      </c>
      <c r="BH2298" s="4" t="s">
        <v>29</v>
      </c>
      <c r="BI2298" t="str">
        <f t="shared" si="179"/>
        <v>B</v>
      </c>
    </row>
    <row r="2299" spans="1:61" ht="15.75" customHeight="1" x14ac:dyDescent="0.2">
      <c r="A2299" s="4">
        <v>2995819</v>
      </c>
      <c r="B2299" s="4">
        <v>6478627</v>
      </c>
      <c r="C2299" s="4" t="s">
        <v>4720</v>
      </c>
      <c r="D2299" s="4">
        <v>6050</v>
      </c>
      <c r="E2299" s="4">
        <v>6050</v>
      </c>
      <c r="F2299" s="4">
        <v>91.96</v>
      </c>
      <c r="G2299" s="7">
        <f>E2299+F2299-D2299</f>
        <v>91.960000000000036</v>
      </c>
      <c r="H2299" s="4" t="s">
        <v>1616</v>
      </c>
      <c r="I2299" s="4">
        <v>8000</v>
      </c>
      <c r="J2299" s="4" t="s">
        <v>4</v>
      </c>
      <c r="K2299" s="4" t="s">
        <v>13</v>
      </c>
      <c r="L2299" s="4" t="s">
        <v>6</v>
      </c>
      <c r="M2299" s="4" t="s">
        <v>12</v>
      </c>
      <c r="O2299" s="4"/>
      <c r="P2299" s="14">
        <v>7127289</v>
      </c>
      <c r="Q2299" s="12">
        <v>1710</v>
      </c>
      <c r="S2299" s="14">
        <v>1821107</v>
      </c>
      <c r="T2299" s="12">
        <v>4.5</v>
      </c>
      <c r="U2299">
        <f>SUM($T$2:T2299)</f>
        <v>3174093.399999998</v>
      </c>
      <c r="W2299" s="16">
        <v>1821107</v>
      </c>
      <c r="X2299">
        <v>3174093.399999998</v>
      </c>
      <c r="Y2299">
        <v>2298</v>
      </c>
      <c r="Z2299" s="18">
        <f t="shared" si="176"/>
        <v>7.6231292481063599</v>
      </c>
      <c r="AA2299" s="18">
        <f t="shared" si="177"/>
        <v>0.50350569675723045</v>
      </c>
      <c r="AB2299" t="str">
        <f t="shared" si="180"/>
        <v>B</v>
      </c>
      <c r="AI2299" s="14">
        <v>7127289</v>
      </c>
      <c r="AJ2299" s="12">
        <v>1710</v>
      </c>
      <c r="AK2299" s="12">
        <v>1710</v>
      </c>
      <c r="AL2299" s="12">
        <v>10000</v>
      </c>
      <c r="AN2299">
        <v>7127289</v>
      </c>
      <c r="AO2299">
        <v>1710</v>
      </c>
      <c r="AP2299">
        <v>1710</v>
      </c>
      <c r="AQ2299">
        <v>10000</v>
      </c>
      <c r="AR2299">
        <f t="shared" si="178"/>
        <v>0</v>
      </c>
      <c r="AV2299" s="4">
        <v>2995819</v>
      </c>
      <c r="AW2299" s="4">
        <v>6478627</v>
      </c>
      <c r="AX2299" s="4" t="s">
        <v>4720</v>
      </c>
      <c r="AY2299" s="4">
        <v>6050</v>
      </c>
      <c r="AZ2299" s="4">
        <v>6050</v>
      </c>
      <c r="BA2299" s="4">
        <v>91.96</v>
      </c>
      <c r="BB2299" s="7">
        <f>AZ2299+BA2299-AY2299</f>
        <v>91.960000000000036</v>
      </c>
      <c r="BC2299" s="4" t="s">
        <v>1616</v>
      </c>
      <c r="BD2299" s="4">
        <v>8000</v>
      </c>
      <c r="BE2299" s="4" t="s">
        <v>4</v>
      </c>
      <c r="BF2299" s="4" t="s">
        <v>13</v>
      </c>
      <c r="BG2299" s="4" t="s">
        <v>6</v>
      </c>
      <c r="BH2299" s="4" t="s">
        <v>12</v>
      </c>
      <c r="BI2299" t="str">
        <f t="shared" si="179"/>
        <v>B</v>
      </c>
    </row>
    <row r="2300" spans="1:61" ht="15.75" customHeight="1" x14ac:dyDescent="0.2">
      <c r="A2300" s="4">
        <v>2964193</v>
      </c>
      <c r="B2300" s="4">
        <v>548376</v>
      </c>
      <c r="C2300" s="4" t="s">
        <v>1957</v>
      </c>
      <c r="D2300" s="4">
        <v>500</v>
      </c>
      <c r="E2300" s="4">
        <v>500</v>
      </c>
      <c r="F2300" s="4">
        <v>91.2</v>
      </c>
      <c r="G2300" s="7">
        <f>E2300+F2300-D2300</f>
        <v>91.200000000000045</v>
      </c>
      <c r="H2300" s="4" t="s">
        <v>1958</v>
      </c>
      <c r="I2300" s="4">
        <v>15500</v>
      </c>
      <c r="J2300" s="4" t="s">
        <v>4</v>
      </c>
      <c r="K2300" s="4" t="s">
        <v>13</v>
      </c>
      <c r="L2300" s="4" t="s">
        <v>6</v>
      </c>
      <c r="M2300" s="4" t="s">
        <v>7</v>
      </c>
      <c r="O2300" s="4"/>
      <c r="P2300" s="14">
        <v>7128563</v>
      </c>
      <c r="Q2300" s="12">
        <v>494</v>
      </c>
      <c r="S2300" s="14">
        <v>1981806</v>
      </c>
      <c r="T2300" s="12">
        <v>4.5</v>
      </c>
      <c r="U2300">
        <f>SUM($T$2:T2300)</f>
        <v>3174097.899999998</v>
      </c>
      <c r="W2300" s="16">
        <v>1981806</v>
      </c>
      <c r="X2300">
        <v>3174097.899999998</v>
      </c>
      <c r="Y2300">
        <v>2299</v>
      </c>
      <c r="Z2300" s="18">
        <f t="shared" si="176"/>
        <v>7.6231400556275295</v>
      </c>
      <c r="AA2300" s="18">
        <f t="shared" si="177"/>
        <v>0.50372480280455745</v>
      </c>
      <c r="AB2300" t="str">
        <f t="shared" si="180"/>
        <v>B</v>
      </c>
      <c r="AI2300" s="14">
        <v>7128563</v>
      </c>
      <c r="AJ2300" s="12">
        <v>494</v>
      </c>
      <c r="AK2300" s="12">
        <v>494</v>
      </c>
      <c r="AL2300" s="12">
        <v>2000</v>
      </c>
      <c r="AN2300">
        <v>7128563</v>
      </c>
      <c r="AO2300">
        <v>494</v>
      </c>
      <c r="AP2300">
        <v>494</v>
      </c>
      <c r="AQ2300">
        <v>2000</v>
      </c>
      <c r="AR2300">
        <f t="shared" si="178"/>
        <v>0</v>
      </c>
      <c r="AV2300" s="4">
        <v>2964193</v>
      </c>
      <c r="AW2300" s="4">
        <v>548376</v>
      </c>
      <c r="AX2300" s="4" t="s">
        <v>1957</v>
      </c>
      <c r="AY2300" s="4">
        <v>500</v>
      </c>
      <c r="AZ2300" s="4">
        <v>500</v>
      </c>
      <c r="BA2300" s="4">
        <v>91.2</v>
      </c>
      <c r="BB2300" s="7">
        <f>AZ2300+BA2300-AY2300</f>
        <v>91.200000000000045</v>
      </c>
      <c r="BC2300" s="4" t="s">
        <v>1958</v>
      </c>
      <c r="BD2300" s="4">
        <v>15500</v>
      </c>
      <c r="BE2300" s="4" t="s">
        <v>4</v>
      </c>
      <c r="BF2300" s="4" t="s">
        <v>13</v>
      </c>
      <c r="BG2300" s="4" t="s">
        <v>6</v>
      </c>
      <c r="BH2300" s="4" t="s">
        <v>7</v>
      </c>
      <c r="BI2300" t="str">
        <f t="shared" si="179"/>
        <v>B</v>
      </c>
    </row>
    <row r="2301" spans="1:61" ht="15.75" customHeight="1" x14ac:dyDescent="0.2">
      <c r="A2301" s="4">
        <v>2991808</v>
      </c>
      <c r="B2301" s="4">
        <v>983662</v>
      </c>
      <c r="C2301" s="4" t="s">
        <v>4375</v>
      </c>
      <c r="D2301" s="4">
        <v>600</v>
      </c>
      <c r="E2301" s="4">
        <v>600</v>
      </c>
      <c r="F2301" s="4">
        <v>91.2</v>
      </c>
      <c r="G2301" s="7">
        <f>E2301+F2301-D2301</f>
        <v>91.200000000000045</v>
      </c>
      <c r="H2301" s="4" t="s">
        <v>4376</v>
      </c>
      <c r="I2301" s="4">
        <v>13000</v>
      </c>
      <c r="J2301" s="4" t="s">
        <v>4</v>
      </c>
      <c r="K2301" s="4" t="s">
        <v>13</v>
      </c>
      <c r="L2301" s="4" t="s">
        <v>6</v>
      </c>
      <c r="M2301" s="4" t="s">
        <v>35</v>
      </c>
      <c r="O2301" s="4"/>
      <c r="P2301" s="14">
        <v>7133267</v>
      </c>
      <c r="Q2301" s="12">
        <v>5430.8899999999994</v>
      </c>
      <c r="S2301" s="14">
        <v>2215585</v>
      </c>
      <c r="T2301" s="12">
        <v>4.5</v>
      </c>
      <c r="U2301">
        <f>SUM($T$2:T2301)</f>
        <v>3174102.399999998</v>
      </c>
      <c r="W2301" s="16">
        <v>2215585</v>
      </c>
      <c r="X2301">
        <v>3174102.399999998</v>
      </c>
      <c r="Y2301">
        <v>2300</v>
      </c>
      <c r="Z2301" s="18">
        <f t="shared" si="176"/>
        <v>7.6231508631486999</v>
      </c>
      <c r="AA2301" s="18">
        <f t="shared" si="177"/>
        <v>0.50394390885188434</v>
      </c>
      <c r="AB2301" t="str">
        <f t="shared" si="180"/>
        <v>B</v>
      </c>
      <c r="AI2301" s="14">
        <v>7133267</v>
      </c>
      <c r="AJ2301" s="12">
        <v>5430.8899999999994</v>
      </c>
      <c r="AK2301" s="12">
        <v>5430.89</v>
      </c>
      <c r="AL2301" s="12">
        <v>6000</v>
      </c>
      <c r="AN2301">
        <v>7133267</v>
      </c>
      <c r="AO2301">
        <v>5430.8899999999994</v>
      </c>
      <c r="AP2301">
        <v>5430.89</v>
      </c>
      <c r="AQ2301">
        <v>6000</v>
      </c>
      <c r="AR2301">
        <f t="shared" si="178"/>
        <v>0</v>
      </c>
      <c r="AV2301" s="4">
        <v>2991808</v>
      </c>
      <c r="AW2301" s="4">
        <v>983662</v>
      </c>
      <c r="AX2301" s="4" t="s">
        <v>4375</v>
      </c>
      <c r="AY2301" s="4">
        <v>600</v>
      </c>
      <c r="AZ2301" s="4">
        <v>600</v>
      </c>
      <c r="BA2301" s="4">
        <v>91.2</v>
      </c>
      <c r="BB2301" s="7">
        <f>AZ2301+BA2301-AY2301</f>
        <v>91.200000000000045</v>
      </c>
      <c r="BC2301" s="4" t="s">
        <v>4376</v>
      </c>
      <c r="BD2301" s="4">
        <v>13000</v>
      </c>
      <c r="BE2301" s="4" t="s">
        <v>4</v>
      </c>
      <c r="BF2301" s="4" t="s">
        <v>13</v>
      </c>
      <c r="BG2301" s="4" t="s">
        <v>6</v>
      </c>
      <c r="BH2301" s="4" t="s">
        <v>35</v>
      </c>
      <c r="BI2301" t="str">
        <f t="shared" si="179"/>
        <v>B</v>
      </c>
    </row>
    <row r="2302" spans="1:61" ht="15.75" customHeight="1" x14ac:dyDescent="0.2">
      <c r="A2302" s="4">
        <v>3004667</v>
      </c>
      <c r="B2302" s="4">
        <v>404307</v>
      </c>
      <c r="C2302" s="4" t="s">
        <v>5447</v>
      </c>
      <c r="D2302" s="4">
        <v>1600</v>
      </c>
      <c r="E2302" s="4">
        <v>1600</v>
      </c>
      <c r="F2302" s="4">
        <v>91.2</v>
      </c>
      <c r="G2302" s="7">
        <f>E2302+F2302-D2302</f>
        <v>91.200000000000045</v>
      </c>
      <c r="H2302" s="4" t="s">
        <v>56</v>
      </c>
      <c r="I2302" s="4">
        <v>31000</v>
      </c>
      <c r="J2302" s="4" t="s">
        <v>32</v>
      </c>
      <c r="K2302" s="4" t="s">
        <v>13</v>
      </c>
      <c r="L2302" s="4" t="s">
        <v>6</v>
      </c>
      <c r="M2302" s="4" t="s">
        <v>52</v>
      </c>
      <c r="O2302" s="4"/>
      <c r="P2302" s="14">
        <v>7134044</v>
      </c>
      <c r="Q2302" s="12">
        <v>-1500</v>
      </c>
      <c r="S2302" s="14">
        <v>4248014</v>
      </c>
      <c r="T2302" s="12">
        <v>4.5</v>
      </c>
      <c r="U2302">
        <f>SUM($T$2:T2302)</f>
        <v>3174106.899999998</v>
      </c>
      <c r="W2302" s="16">
        <v>4248014</v>
      </c>
      <c r="X2302">
        <v>3174106.899999998</v>
      </c>
      <c r="Y2302">
        <v>2301</v>
      </c>
      <c r="Z2302" s="18">
        <f t="shared" si="176"/>
        <v>7.6231616706698704</v>
      </c>
      <c r="AA2302" s="18">
        <f t="shared" si="177"/>
        <v>0.50416301489921123</v>
      </c>
      <c r="AB2302" t="str">
        <f t="shared" si="180"/>
        <v>B</v>
      </c>
      <c r="AI2302" s="14">
        <v>7134044</v>
      </c>
      <c r="AJ2302" s="12">
        <v>-1500</v>
      </c>
      <c r="AK2302" s="12">
        <v>0</v>
      </c>
      <c r="AL2302" s="12">
        <v>0</v>
      </c>
      <c r="AN2302">
        <v>7134044</v>
      </c>
      <c r="AO2302">
        <v>-1500</v>
      </c>
      <c r="AP2302">
        <v>0</v>
      </c>
      <c r="AQ2302">
        <v>0</v>
      </c>
      <c r="AR2302">
        <f t="shared" si="178"/>
        <v>0</v>
      </c>
      <c r="AV2302" s="4">
        <v>3004667</v>
      </c>
      <c r="AW2302" s="4">
        <v>404307</v>
      </c>
      <c r="AX2302" s="4" t="s">
        <v>5447</v>
      </c>
      <c r="AY2302" s="4">
        <v>1600</v>
      </c>
      <c r="AZ2302" s="4">
        <v>1600</v>
      </c>
      <c r="BA2302" s="4">
        <v>91.2</v>
      </c>
      <c r="BB2302" s="7">
        <f>AZ2302+BA2302-AY2302</f>
        <v>91.200000000000045</v>
      </c>
      <c r="BC2302" s="4" t="s">
        <v>56</v>
      </c>
      <c r="BD2302" s="4">
        <v>31000</v>
      </c>
      <c r="BE2302" s="4" t="s">
        <v>32</v>
      </c>
      <c r="BF2302" s="4" t="s">
        <v>13</v>
      </c>
      <c r="BG2302" s="4" t="s">
        <v>6</v>
      </c>
      <c r="BH2302" s="4" t="s">
        <v>52</v>
      </c>
      <c r="BI2302" t="str">
        <f t="shared" si="179"/>
        <v>B</v>
      </c>
    </row>
    <row r="2303" spans="1:61" ht="15.75" customHeight="1" x14ac:dyDescent="0.2">
      <c r="A2303" s="4">
        <v>3016021</v>
      </c>
      <c r="B2303" s="4">
        <v>8688436</v>
      </c>
      <c r="C2303" s="4" t="s">
        <v>6295</v>
      </c>
      <c r="D2303" s="4">
        <v>1600</v>
      </c>
      <c r="E2303" s="4">
        <v>1600</v>
      </c>
      <c r="F2303" s="4">
        <v>91.2</v>
      </c>
      <c r="G2303" s="7">
        <f>E2303+F2303-D2303</f>
        <v>91.200000000000045</v>
      </c>
      <c r="H2303" s="4" t="s">
        <v>6296</v>
      </c>
      <c r="I2303" s="4">
        <v>21500</v>
      </c>
      <c r="J2303" s="4" t="s">
        <v>32</v>
      </c>
      <c r="K2303" s="4" t="s">
        <v>22</v>
      </c>
      <c r="M2303" s="4" t="s">
        <v>20</v>
      </c>
      <c r="O2303" s="4"/>
      <c r="P2303" s="14">
        <v>7134618</v>
      </c>
      <c r="Q2303" s="12">
        <v>1858</v>
      </c>
      <c r="S2303" s="14">
        <v>4453891</v>
      </c>
      <c r="T2303" s="12">
        <v>4.5</v>
      </c>
      <c r="U2303">
        <f>SUM($T$2:T2303)</f>
        <v>3174111.399999998</v>
      </c>
      <c r="W2303" s="16">
        <v>4453891</v>
      </c>
      <c r="X2303">
        <v>3174111.399999998</v>
      </c>
      <c r="Y2303">
        <v>2302</v>
      </c>
      <c r="Z2303" s="18">
        <f t="shared" si="176"/>
        <v>7.6231724781910399</v>
      </c>
      <c r="AA2303" s="18">
        <f t="shared" si="177"/>
        <v>0.50438212094653812</v>
      </c>
      <c r="AB2303" t="str">
        <f t="shared" si="180"/>
        <v>B</v>
      </c>
      <c r="AI2303" s="14">
        <v>7134618</v>
      </c>
      <c r="AJ2303" s="12">
        <v>1858</v>
      </c>
      <c r="AK2303" s="12">
        <v>6858</v>
      </c>
      <c r="AL2303" s="12">
        <v>0</v>
      </c>
      <c r="AN2303">
        <v>7134618</v>
      </c>
      <c r="AO2303">
        <v>1858</v>
      </c>
      <c r="AP2303">
        <v>6858</v>
      </c>
      <c r="AQ2303">
        <v>0</v>
      </c>
      <c r="AR2303">
        <f t="shared" si="178"/>
        <v>0</v>
      </c>
      <c r="AV2303" s="4">
        <v>3016021</v>
      </c>
      <c r="AW2303" s="4">
        <v>8688436</v>
      </c>
      <c r="AX2303" s="4" t="s">
        <v>6295</v>
      </c>
      <c r="AY2303" s="4">
        <v>1600</v>
      </c>
      <c r="AZ2303" s="4">
        <v>1600</v>
      </c>
      <c r="BA2303" s="4">
        <v>91.2</v>
      </c>
      <c r="BB2303" s="7">
        <f>AZ2303+BA2303-AY2303</f>
        <v>91.200000000000045</v>
      </c>
      <c r="BC2303" s="4" t="s">
        <v>6296</v>
      </c>
      <c r="BD2303" s="4">
        <v>21500</v>
      </c>
      <c r="BE2303" s="4" t="s">
        <v>32</v>
      </c>
      <c r="BF2303" s="4" t="s">
        <v>22</v>
      </c>
      <c r="BH2303" s="4" t="s">
        <v>20</v>
      </c>
      <c r="BI2303" t="str">
        <f t="shared" si="179"/>
        <v>B</v>
      </c>
    </row>
    <row r="2304" spans="1:61" ht="15.75" customHeight="1" x14ac:dyDescent="0.2">
      <c r="A2304" s="4">
        <v>3047780</v>
      </c>
      <c r="B2304" s="4">
        <v>8933457</v>
      </c>
      <c r="C2304" s="4" t="s">
        <v>8575</v>
      </c>
      <c r="D2304" s="4">
        <v>500</v>
      </c>
      <c r="E2304" s="4">
        <v>500</v>
      </c>
      <c r="F2304" s="4">
        <v>91.2</v>
      </c>
      <c r="G2304" s="7">
        <f>E2304+F2304-D2304</f>
        <v>91.200000000000045</v>
      </c>
      <c r="H2304" s="4" t="s">
        <v>844</v>
      </c>
      <c r="I2304" s="4">
        <v>6000</v>
      </c>
      <c r="J2304" s="4" t="s">
        <v>51</v>
      </c>
      <c r="K2304" s="4" t="s">
        <v>13</v>
      </c>
      <c r="M2304" s="4" t="s">
        <v>17</v>
      </c>
      <c r="O2304" s="4"/>
      <c r="P2304" s="14">
        <v>7136459</v>
      </c>
      <c r="Q2304" s="12">
        <v>0.75</v>
      </c>
      <c r="S2304" s="14">
        <v>4489045</v>
      </c>
      <c r="T2304" s="12">
        <v>4.5</v>
      </c>
      <c r="U2304">
        <f>SUM($T$2:T2304)</f>
        <v>3174115.899999998</v>
      </c>
      <c r="W2304" s="16">
        <v>4489045</v>
      </c>
      <c r="X2304">
        <v>3174115.899999998</v>
      </c>
      <c r="Y2304">
        <v>2303</v>
      </c>
      <c r="Z2304" s="18">
        <f t="shared" si="176"/>
        <v>7.6231832857122104</v>
      </c>
      <c r="AA2304" s="18">
        <f t="shared" si="177"/>
        <v>0.504601226993865</v>
      </c>
      <c r="AB2304" t="str">
        <f t="shared" si="180"/>
        <v>B</v>
      </c>
      <c r="AI2304" s="14">
        <v>7136459</v>
      </c>
      <c r="AJ2304" s="12">
        <v>0.75</v>
      </c>
      <c r="AK2304" s="12">
        <v>0.75</v>
      </c>
      <c r="AL2304" s="12">
        <v>500</v>
      </c>
      <c r="AN2304">
        <v>7136459</v>
      </c>
      <c r="AO2304">
        <v>0.75</v>
      </c>
      <c r="AP2304">
        <v>0.75</v>
      </c>
      <c r="AQ2304">
        <v>500</v>
      </c>
      <c r="AR2304">
        <f t="shared" si="178"/>
        <v>0</v>
      </c>
      <c r="AV2304" s="4">
        <v>3047780</v>
      </c>
      <c r="AW2304" s="4">
        <v>8933457</v>
      </c>
      <c r="AX2304" s="4" t="s">
        <v>8575</v>
      </c>
      <c r="AY2304" s="4">
        <v>500</v>
      </c>
      <c r="AZ2304" s="4">
        <v>500</v>
      </c>
      <c r="BA2304" s="4">
        <v>91.2</v>
      </c>
      <c r="BB2304" s="7">
        <f>AZ2304+BA2304-AY2304</f>
        <v>91.200000000000045</v>
      </c>
      <c r="BC2304" s="4" t="s">
        <v>844</v>
      </c>
      <c r="BD2304" s="4">
        <v>6000</v>
      </c>
      <c r="BE2304" s="4" t="s">
        <v>51</v>
      </c>
      <c r="BF2304" s="4" t="s">
        <v>13</v>
      </c>
      <c r="BH2304" s="4" t="s">
        <v>17</v>
      </c>
      <c r="BI2304" t="str">
        <f t="shared" si="179"/>
        <v>B</v>
      </c>
    </row>
    <row r="2305" spans="1:61" ht="15.75" customHeight="1" x14ac:dyDescent="0.2">
      <c r="A2305" s="4">
        <v>3052890</v>
      </c>
      <c r="B2305" s="4">
        <v>7945848</v>
      </c>
      <c r="C2305" s="4" t="s">
        <v>8935</v>
      </c>
      <c r="D2305" s="4">
        <v>1000</v>
      </c>
      <c r="E2305" s="4">
        <v>1000</v>
      </c>
      <c r="F2305" s="4">
        <v>91.2</v>
      </c>
      <c r="G2305" s="7">
        <f>E2305+F2305-D2305</f>
        <v>91.200000000000045</v>
      </c>
      <c r="H2305" s="4" t="s">
        <v>1475</v>
      </c>
      <c r="I2305" s="4">
        <v>9000</v>
      </c>
      <c r="J2305" s="4" t="s">
        <v>4</v>
      </c>
      <c r="K2305" s="4" t="s">
        <v>8</v>
      </c>
      <c r="L2305" s="4" t="s">
        <v>6</v>
      </c>
      <c r="M2305" s="4" t="s">
        <v>65</v>
      </c>
      <c r="O2305" s="4"/>
      <c r="P2305" s="14">
        <v>7138482</v>
      </c>
      <c r="Q2305" s="12">
        <v>0.75</v>
      </c>
      <c r="S2305" s="14">
        <v>4658382</v>
      </c>
      <c r="T2305" s="12">
        <v>4.5</v>
      </c>
      <c r="U2305">
        <f>SUM($T$2:T2305)</f>
        <v>3174120.399999998</v>
      </c>
      <c r="W2305" s="16">
        <v>4658382</v>
      </c>
      <c r="X2305">
        <v>3174120.399999998</v>
      </c>
      <c r="Y2305">
        <v>2304</v>
      </c>
      <c r="Z2305" s="18">
        <f t="shared" si="176"/>
        <v>7.6231940932333808</v>
      </c>
      <c r="AA2305" s="18">
        <f t="shared" si="177"/>
        <v>0.50482033304119189</v>
      </c>
      <c r="AB2305" t="str">
        <f t="shared" si="180"/>
        <v>B</v>
      </c>
      <c r="AI2305" s="14">
        <v>7138482</v>
      </c>
      <c r="AJ2305" s="12">
        <v>0.75</v>
      </c>
      <c r="AK2305" s="12">
        <v>0.75</v>
      </c>
      <c r="AL2305" s="12">
        <v>500</v>
      </c>
      <c r="AN2305">
        <v>7138482</v>
      </c>
      <c r="AO2305">
        <v>0.75</v>
      </c>
      <c r="AP2305">
        <v>0.75</v>
      </c>
      <c r="AQ2305">
        <v>500</v>
      </c>
      <c r="AR2305">
        <f t="shared" si="178"/>
        <v>0</v>
      </c>
      <c r="AV2305" s="4">
        <v>3052890</v>
      </c>
      <c r="AW2305" s="4">
        <v>7945848</v>
      </c>
      <c r="AX2305" s="4" t="s">
        <v>8935</v>
      </c>
      <c r="AY2305" s="4">
        <v>1000</v>
      </c>
      <c r="AZ2305" s="4">
        <v>1000</v>
      </c>
      <c r="BA2305" s="4">
        <v>91.2</v>
      </c>
      <c r="BB2305" s="7">
        <f>AZ2305+BA2305-AY2305</f>
        <v>91.200000000000045</v>
      </c>
      <c r="BC2305" s="4" t="s">
        <v>1475</v>
      </c>
      <c r="BD2305" s="4">
        <v>9000</v>
      </c>
      <c r="BE2305" s="4" t="s">
        <v>4</v>
      </c>
      <c r="BF2305" s="4" t="s">
        <v>8</v>
      </c>
      <c r="BG2305" s="4" t="s">
        <v>6</v>
      </c>
      <c r="BH2305" s="4" t="s">
        <v>65</v>
      </c>
      <c r="BI2305" t="str">
        <f t="shared" si="179"/>
        <v>B</v>
      </c>
    </row>
    <row r="2306" spans="1:61" ht="15.75" customHeight="1" x14ac:dyDescent="0.2">
      <c r="A2306" s="4">
        <v>2990198</v>
      </c>
      <c r="B2306" s="4">
        <v>7691755</v>
      </c>
      <c r="C2306" s="4" t="s">
        <v>4246</v>
      </c>
      <c r="D2306" s="4">
        <v>3000</v>
      </c>
      <c r="E2306" s="4">
        <v>3000</v>
      </c>
      <c r="F2306" s="4">
        <v>91.2</v>
      </c>
      <c r="G2306" s="7">
        <f>E2306+F2306-D2306</f>
        <v>91.199999999999818</v>
      </c>
      <c r="H2306" s="4" t="s">
        <v>684</v>
      </c>
      <c r="I2306" s="4">
        <v>30000</v>
      </c>
      <c r="J2306" s="4" t="s">
        <v>32</v>
      </c>
      <c r="K2306" s="4" t="s">
        <v>8</v>
      </c>
      <c r="M2306" s="4" t="s">
        <v>10</v>
      </c>
      <c r="O2306" s="4"/>
      <c r="P2306" s="14">
        <v>7139014</v>
      </c>
      <c r="Q2306" s="12">
        <v>256.5</v>
      </c>
      <c r="S2306" s="14">
        <v>4784676</v>
      </c>
      <c r="T2306" s="12">
        <v>4.5</v>
      </c>
      <c r="U2306">
        <f>SUM($T$2:T2306)</f>
        <v>3174124.899999998</v>
      </c>
      <c r="W2306" s="16">
        <v>4784676</v>
      </c>
      <c r="X2306">
        <v>3174124.899999998</v>
      </c>
      <c r="Y2306">
        <v>2305</v>
      </c>
      <c r="Z2306" s="18">
        <f t="shared" si="176"/>
        <v>7.6232049007545504</v>
      </c>
      <c r="AA2306" s="18">
        <f t="shared" si="177"/>
        <v>0.50503943908851889</v>
      </c>
      <c r="AB2306" t="str">
        <f t="shared" si="180"/>
        <v>B</v>
      </c>
      <c r="AI2306" s="14">
        <v>7139014</v>
      </c>
      <c r="AJ2306" s="12">
        <v>256.5</v>
      </c>
      <c r="AK2306" s="12">
        <v>256.5</v>
      </c>
      <c r="AL2306" s="12">
        <v>500</v>
      </c>
      <c r="AN2306">
        <v>7139014</v>
      </c>
      <c r="AO2306">
        <v>256.5</v>
      </c>
      <c r="AP2306">
        <v>256.5</v>
      </c>
      <c r="AQ2306">
        <v>500</v>
      </c>
      <c r="AR2306">
        <f t="shared" si="178"/>
        <v>0</v>
      </c>
      <c r="AV2306" s="4">
        <v>2990198</v>
      </c>
      <c r="AW2306" s="4">
        <v>7691755</v>
      </c>
      <c r="AX2306" s="4" t="s">
        <v>4246</v>
      </c>
      <c r="AY2306" s="4">
        <v>3000</v>
      </c>
      <c r="AZ2306" s="4">
        <v>3000</v>
      </c>
      <c r="BA2306" s="4">
        <v>91.2</v>
      </c>
      <c r="BB2306" s="7">
        <f>AZ2306+BA2306-AY2306</f>
        <v>91.199999999999818</v>
      </c>
      <c r="BC2306" s="4" t="s">
        <v>684</v>
      </c>
      <c r="BD2306" s="4">
        <v>30000</v>
      </c>
      <c r="BE2306" s="4" t="s">
        <v>32</v>
      </c>
      <c r="BF2306" s="4" t="s">
        <v>8</v>
      </c>
      <c r="BH2306" s="4" t="s">
        <v>10</v>
      </c>
      <c r="BI2306" t="str">
        <f t="shared" si="179"/>
        <v>A</v>
      </c>
    </row>
    <row r="2307" spans="1:61" ht="15.75" customHeight="1" x14ac:dyDescent="0.2">
      <c r="A2307" s="4">
        <v>3026990</v>
      </c>
      <c r="B2307" s="4">
        <v>7691755</v>
      </c>
      <c r="C2307" s="4" t="s">
        <v>7082</v>
      </c>
      <c r="D2307" s="4">
        <v>3000</v>
      </c>
      <c r="E2307" s="4">
        <v>3000</v>
      </c>
      <c r="F2307" s="4">
        <v>91.2</v>
      </c>
      <c r="G2307" s="7">
        <f>E2307+F2307-D2307</f>
        <v>91.199999999999818</v>
      </c>
      <c r="H2307" s="4" t="s">
        <v>684</v>
      </c>
      <c r="I2307" s="4">
        <v>30000</v>
      </c>
      <c r="J2307" s="4" t="s">
        <v>32</v>
      </c>
      <c r="K2307" s="4" t="s">
        <v>8</v>
      </c>
      <c r="M2307" s="4" t="s">
        <v>10</v>
      </c>
      <c r="O2307" s="4"/>
      <c r="P2307" s="14">
        <v>7140057</v>
      </c>
      <c r="Q2307" s="12">
        <v>1510</v>
      </c>
      <c r="S2307" s="14">
        <v>4814538</v>
      </c>
      <c r="T2307" s="12">
        <v>4.5</v>
      </c>
      <c r="U2307">
        <f>SUM($T$2:T2307)</f>
        <v>3174129.399999998</v>
      </c>
      <c r="W2307" s="16">
        <v>4814538</v>
      </c>
      <c r="X2307">
        <v>3174129.399999998</v>
      </c>
      <c r="Y2307">
        <v>2306</v>
      </c>
      <c r="Z2307" s="18">
        <f t="shared" ref="Z2307:Z2370" si="181">X2307/$T$4566</f>
        <v>7.6232157082757208</v>
      </c>
      <c r="AA2307" s="18">
        <f t="shared" ref="AA2307:AA2370" si="182">Y2307/$Y$4566</f>
        <v>0.50525854513584578</v>
      </c>
      <c r="AB2307" t="str">
        <f t="shared" si="180"/>
        <v>B</v>
      </c>
      <c r="AI2307" s="14">
        <v>7140057</v>
      </c>
      <c r="AJ2307" s="12">
        <v>1510</v>
      </c>
      <c r="AK2307" s="12">
        <v>1510</v>
      </c>
      <c r="AL2307" s="12">
        <v>4500</v>
      </c>
      <c r="AN2307">
        <v>7140057</v>
      </c>
      <c r="AO2307">
        <v>1510</v>
      </c>
      <c r="AP2307">
        <v>1510</v>
      </c>
      <c r="AQ2307">
        <v>4500</v>
      </c>
      <c r="AR2307">
        <f t="shared" ref="AR2307:AR2370" si="183">IF(AND(AO2307&lt;0,OR(AP2307&gt;0,AQ2307&gt;0)),1,0)</f>
        <v>0</v>
      </c>
      <c r="AV2307" s="4">
        <v>3026990</v>
      </c>
      <c r="AW2307" s="4">
        <v>7691755</v>
      </c>
      <c r="AX2307" s="4" t="s">
        <v>7082</v>
      </c>
      <c r="AY2307" s="4">
        <v>3000</v>
      </c>
      <c r="AZ2307" s="4">
        <v>3000</v>
      </c>
      <c r="BA2307" s="4">
        <v>91.2</v>
      </c>
      <c r="BB2307" s="7">
        <f>AZ2307+BA2307-AY2307</f>
        <v>91.199999999999818</v>
      </c>
      <c r="BC2307" s="4" t="s">
        <v>684</v>
      </c>
      <c r="BD2307" s="4">
        <v>30000</v>
      </c>
      <c r="BE2307" s="4" t="s">
        <v>32</v>
      </c>
      <c r="BF2307" s="4" t="s">
        <v>8</v>
      </c>
      <c r="BH2307" s="4" t="s">
        <v>10</v>
      </c>
      <c r="BI2307" t="str">
        <f t="shared" ref="BI2307:BI2370" si="184">VLOOKUP(AW2307,$W$1:$AB$4565,6,FALSE)</f>
        <v>A</v>
      </c>
    </row>
    <row r="2308" spans="1:61" ht="15.75" customHeight="1" x14ac:dyDescent="0.2">
      <c r="A2308" s="4">
        <v>3036125</v>
      </c>
      <c r="B2308" s="4">
        <v>85891</v>
      </c>
      <c r="C2308" s="4" t="s">
        <v>6569</v>
      </c>
      <c r="D2308" s="4">
        <v>6000</v>
      </c>
      <c r="E2308" s="4">
        <v>6000</v>
      </c>
      <c r="F2308" s="4">
        <v>91.2</v>
      </c>
      <c r="G2308" s="7">
        <f>E2308+F2308-D2308</f>
        <v>91.199999999999818</v>
      </c>
      <c r="H2308" s="4" t="s">
        <v>1265</v>
      </c>
      <c r="I2308" s="4">
        <v>10000</v>
      </c>
      <c r="J2308" s="4" t="s">
        <v>4</v>
      </c>
      <c r="K2308" s="4" t="s">
        <v>13</v>
      </c>
      <c r="L2308" s="4" t="s">
        <v>6</v>
      </c>
      <c r="M2308" s="4" t="s">
        <v>20</v>
      </c>
      <c r="O2308" s="4"/>
      <c r="P2308" s="14">
        <v>7144964</v>
      </c>
      <c r="Q2308" s="12">
        <v>513</v>
      </c>
      <c r="S2308" s="14">
        <v>5097485</v>
      </c>
      <c r="T2308" s="12">
        <v>4.5</v>
      </c>
      <c r="U2308">
        <f>SUM($T$2:T2308)</f>
        <v>3174133.899999998</v>
      </c>
      <c r="W2308" s="16">
        <v>5097485</v>
      </c>
      <c r="X2308">
        <v>3174133.899999998</v>
      </c>
      <c r="Y2308">
        <v>2307</v>
      </c>
      <c r="Z2308" s="18">
        <f t="shared" si="181"/>
        <v>7.6232265157968913</v>
      </c>
      <c r="AA2308" s="18">
        <f t="shared" si="182"/>
        <v>0.50547765118317267</v>
      </c>
      <c r="AB2308" t="str">
        <f t="shared" si="180"/>
        <v>B</v>
      </c>
      <c r="AI2308" s="14">
        <v>7144964</v>
      </c>
      <c r="AJ2308" s="12">
        <v>513</v>
      </c>
      <c r="AK2308" s="12">
        <v>513</v>
      </c>
      <c r="AL2308" s="12">
        <v>1000</v>
      </c>
      <c r="AN2308">
        <v>7144964</v>
      </c>
      <c r="AO2308">
        <v>513</v>
      </c>
      <c r="AP2308">
        <v>513</v>
      </c>
      <c r="AQ2308">
        <v>1000</v>
      </c>
      <c r="AR2308">
        <f t="shared" si="183"/>
        <v>0</v>
      </c>
      <c r="AV2308" s="4">
        <v>3036125</v>
      </c>
      <c r="AW2308" s="4">
        <v>85891</v>
      </c>
      <c r="AX2308" s="4" t="s">
        <v>6569</v>
      </c>
      <c r="AY2308" s="4">
        <v>6000</v>
      </c>
      <c r="AZ2308" s="4">
        <v>6000</v>
      </c>
      <c r="BA2308" s="4">
        <v>91.2</v>
      </c>
      <c r="BB2308" s="7">
        <f>AZ2308+BA2308-AY2308</f>
        <v>91.199999999999818</v>
      </c>
      <c r="BC2308" s="4" t="s">
        <v>1265</v>
      </c>
      <c r="BD2308" s="4">
        <v>10000</v>
      </c>
      <c r="BE2308" s="4" t="s">
        <v>4</v>
      </c>
      <c r="BF2308" s="4" t="s">
        <v>13</v>
      </c>
      <c r="BG2308" s="4" t="s">
        <v>6</v>
      </c>
      <c r="BH2308" s="4" t="s">
        <v>20</v>
      </c>
      <c r="BI2308" t="str">
        <f t="shared" si="184"/>
        <v>B</v>
      </c>
    </row>
    <row r="2309" spans="1:61" ht="15.75" customHeight="1" x14ac:dyDescent="0.2">
      <c r="A2309" s="4">
        <v>2995021</v>
      </c>
      <c r="B2309" s="4">
        <v>6111456</v>
      </c>
      <c r="C2309" s="4" t="s">
        <v>4714</v>
      </c>
      <c r="D2309" s="4">
        <v>1000</v>
      </c>
      <c r="E2309" s="4">
        <v>1000</v>
      </c>
      <c r="F2309" s="4">
        <v>91</v>
      </c>
      <c r="G2309" s="7">
        <f>E2309+F2309-D2309</f>
        <v>91</v>
      </c>
      <c r="H2309" s="4" t="s">
        <v>4715</v>
      </c>
      <c r="I2309" s="4">
        <v>40000</v>
      </c>
      <c r="J2309" s="4" t="s">
        <v>4</v>
      </c>
      <c r="K2309" s="4" t="s">
        <v>8</v>
      </c>
      <c r="L2309" s="4" t="s">
        <v>6</v>
      </c>
      <c r="M2309" s="4" t="s">
        <v>48</v>
      </c>
      <c r="O2309" s="4"/>
      <c r="P2309" s="14">
        <v>7145720</v>
      </c>
      <c r="Q2309" s="12">
        <v>286.5</v>
      </c>
      <c r="S2309" s="14">
        <v>5172840</v>
      </c>
      <c r="T2309" s="12">
        <v>4.5</v>
      </c>
      <c r="U2309">
        <f>SUM($T$2:T2309)</f>
        <v>3174138.399999998</v>
      </c>
      <c r="W2309" s="16">
        <v>5172840</v>
      </c>
      <c r="X2309">
        <v>3174138.399999998</v>
      </c>
      <c r="Y2309">
        <v>2308</v>
      </c>
      <c r="Z2309" s="18">
        <f t="shared" si="181"/>
        <v>7.6232373233180608</v>
      </c>
      <c r="AA2309" s="18">
        <f t="shared" si="182"/>
        <v>0.50569675723049956</v>
      </c>
      <c r="AB2309" t="str">
        <f t="shared" si="180"/>
        <v>B</v>
      </c>
      <c r="AI2309" s="14">
        <v>7145720</v>
      </c>
      <c r="AJ2309" s="12">
        <v>286.5</v>
      </c>
      <c r="AK2309" s="12">
        <v>286.5</v>
      </c>
      <c r="AL2309" s="12">
        <v>1000</v>
      </c>
      <c r="AN2309">
        <v>7145720</v>
      </c>
      <c r="AO2309">
        <v>286.5</v>
      </c>
      <c r="AP2309">
        <v>286.5</v>
      </c>
      <c r="AQ2309">
        <v>1000</v>
      </c>
      <c r="AR2309">
        <f t="shared" si="183"/>
        <v>0</v>
      </c>
      <c r="AV2309" s="4">
        <v>2995021</v>
      </c>
      <c r="AW2309" s="4">
        <v>6111456</v>
      </c>
      <c r="AX2309" s="4" t="s">
        <v>4714</v>
      </c>
      <c r="AY2309" s="4">
        <v>1000</v>
      </c>
      <c r="AZ2309" s="4">
        <v>1000</v>
      </c>
      <c r="BA2309" s="4">
        <v>91</v>
      </c>
      <c r="BB2309" s="7">
        <f>AZ2309+BA2309-AY2309</f>
        <v>91</v>
      </c>
      <c r="BC2309" s="4" t="s">
        <v>4715</v>
      </c>
      <c r="BD2309" s="4">
        <v>40000</v>
      </c>
      <c r="BE2309" s="4" t="s">
        <v>4</v>
      </c>
      <c r="BF2309" s="4" t="s">
        <v>8</v>
      </c>
      <c r="BG2309" s="4" t="s">
        <v>6</v>
      </c>
      <c r="BH2309" s="4" t="s">
        <v>48</v>
      </c>
      <c r="BI2309" t="str">
        <f t="shared" si="184"/>
        <v>B</v>
      </c>
    </row>
    <row r="2310" spans="1:61" ht="15.75" customHeight="1" x14ac:dyDescent="0.2">
      <c r="A2310" s="4">
        <v>2999662</v>
      </c>
      <c r="B2310" s="4">
        <v>194018</v>
      </c>
      <c r="C2310" s="4" t="s">
        <v>5052</v>
      </c>
      <c r="D2310" s="4">
        <v>1000</v>
      </c>
      <c r="E2310" s="4">
        <v>1000</v>
      </c>
      <c r="F2310" s="4">
        <v>91</v>
      </c>
      <c r="G2310" s="7">
        <f>E2310+F2310-D2310</f>
        <v>91</v>
      </c>
      <c r="H2310" s="4" t="s">
        <v>3624</v>
      </c>
      <c r="I2310" s="4">
        <v>14500</v>
      </c>
      <c r="J2310" s="4" t="s">
        <v>4</v>
      </c>
      <c r="K2310" s="4" t="s">
        <v>13</v>
      </c>
      <c r="L2310" s="4" t="s">
        <v>6</v>
      </c>
      <c r="M2310" s="4" t="s">
        <v>52</v>
      </c>
      <c r="O2310" s="4"/>
      <c r="P2310" s="14">
        <v>7155261</v>
      </c>
      <c r="Q2310" s="12">
        <v>0.79999999999995453</v>
      </c>
      <c r="S2310" s="14">
        <v>5186854</v>
      </c>
      <c r="T2310" s="12">
        <v>4.5</v>
      </c>
      <c r="U2310">
        <f>SUM($T$2:T2310)</f>
        <v>3174142.899999998</v>
      </c>
      <c r="W2310" s="16">
        <v>5186854</v>
      </c>
      <c r="X2310">
        <v>3174142.899999998</v>
      </c>
      <c r="Y2310">
        <v>2309</v>
      </c>
      <c r="Z2310" s="18">
        <f t="shared" si="181"/>
        <v>7.6232481308392313</v>
      </c>
      <c r="AA2310" s="18">
        <f t="shared" si="182"/>
        <v>0.50591586327782645</v>
      </c>
      <c r="AB2310" t="str">
        <f t="shared" si="180"/>
        <v>B</v>
      </c>
      <c r="AI2310" s="14">
        <v>7155261</v>
      </c>
      <c r="AJ2310" s="12">
        <v>0.79999999999995453</v>
      </c>
      <c r="AK2310" s="12">
        <v>0.8</v>
      </c>
      <c r="AL2310" s="12">
        <v>2000</v>
      </c>
      <c r="AN2310">
        <v>7155261</v>
      </c>
      <c r="AO2310">
        <v>0.79999999999995453</v>
      </c>
      <c r="AP2310">
        <v>0.8</v>
      </c>
      <c r="AQ2310">
        <v>2000</v>
      </c>
      <c r="AR2310">
        <f t="shared" si="183"/>
        <v>0</v>
      </c>
      <c r="AV2310" s="4">
        <v>2999662</v>
      </c>
      <c r="AW2310" s="4">
        <v>194018</v>
      </c>
      <c r="AX2310" s="4" t="s">
        <v>5052</v>
      </c>
      <c r="AY2310" s="4">
        <v>1000</v>
      </c>
      <c r="AZ2310" s="4">
        <v>1000</v>
      </c>
      <c r="BA2310" s="4">
        <v>91</v>
      </c>
      <c r="BB2310" s="7">
        <f>AZ2310+BA2310-AY2310</f>
        <v>91</v>
      </c>
      <c r="BC2310" s="4" t="s">
        <v>3624</v>
      </c>
      <c r="BD2310" s="4">
        <v>14500</v>
      </c>
      <c r="BE2310" s="4" t="s">
        <v>4</v>
      </c>
      <c r="BF2310" s="4" t="s">
        <v>13</v>
      </c>
      <c r="BG2310" s="4" t="s">
        <v>6</v>
      </c>
      <c r="BH2310" s="4" t="s">
        <v>52</v>
      </c>
      <c r="BI2310" t="str">
        <f t="shared" si="184"/>
        <v>B</v>
      </c>
    </row>
    <row r="2311" spans="1:61" ht="15.75" customHeight="1" x14ac:dyDescent="0.2">
      <c r="A2311" s="4">
        <v>3001139</v>
      </c>
      <c r="B2311" s="4">
        <v>8319907</v>
      </c>
      <c r="C2311" s="4" t="s">
        <v>5167</v>
      </c>
      <c r="D2311" s="4">
        <v>7000</v>
      </c>
      <c r="E2311" s="4">
        <v>7000</v>
      </c>
      <c r="F2311" s="4">
        <v>91</v>
      </c>
      <c r="G2311" s="7">
        <f>E2311+F2311-D2311</f>
        <v>91</v>
      </c>
      <c r="H2311" s="4" t="s">
        <v>2551</v>
      </c>
      <c r="I2311" s="4">
        <v>10000</v>
      </c>
      <c r="J2311" s="4" t="s">
        <v>4</v>
      </c>
      <c r="K2311" s="4" t="s">
        <v>5</v>
      </c>
      <c r="L2311" s="4" t="s">
        <v>6</v>
      </c>
      <c r="M2311" s="4" t="s">
        <v>10</v>
      </c>
      <c r="O2311" s="4"/>
      <c r="P2311" s="14">
        <v>7156829</v>
      </c>
      <c r="Q2311" s="12">
        <v>2254</v>
      </c>
      <c r="S2311" s="14">
        <v>5254691</v>
      </c>
      <c r="T2311" s="12">
        <v>4.5</v>
      </c>
      <c r="U2311">
        <f>SUM($T$2:T2311)</f>
        <v>3174147.399999998</v>
      </c>
      <c r="W2311" s="16">
        <v>5254691</v>
      </c>
      <c r="X2311">
        <v>3174147.399999998</v>
      </c>
      <c r="Y2311">
        <v>2310</v>
      </c>
      <c r="Z2311" s="18">
        <f t="shared" si="181"/>
        <v>7.6232589383604008</v>
      </c>
      <c r="AA2311" s="18">
        <f t="shared" si="182"/>
        <v>0.50613496932515334</v>
      </c>
      <c r="AB2311" t="str">
        <f t="shared" si="180"/>
        <v>B</v>
      </c>
      <c r="AI2311" s="14">
        <v>7156829</v>
      </c>
      <c r="AJ2311" s="12">
        <v>2254</v>
      </c>
      <c r="AK2311" s="12">
        <v>2254</v>
      </c>
      <c r="AL2311" s="12">
        <v>3500</v>
      </c>
      <c r="AN2311">
        <v>7156829</v>
      </c>
      <c r="AO2311">
        <v>2254</v>
      </c>
      <c r="AP2311">
        <v>2254</v>
      </c>
      <c r="AQ2311">
        <v>3500</v>
      </c>
      <c r="AR2311">
        <f t="shared" si="183"/>
        <v>0</v>
      </c>
      <c r="AV2311" s="4">
        <v>3001139</v>
      </c>
      <c r="AW2311" s="4">
        <v>8319907</v>
      </c>
      <c r="AX2311" s="4" t="s">
        <v>5167</v>
      </c>
      <c r="AY2311" s="4">
        <v>7000</v>
      </c>
      <c r="AZ2311" s="4">
        <v>7000</v>
      </c>
      <c r="BA2311" s="4">
        <v>91</v>
      </c>
      <c r="BB2311" s="7">
        <f>AZ2311+BA2311-AY2311</f>
        <v>91</v>
      </c>
      <c r="BC2311" s="4" t="s">
        <v>2551</v>
      </c>
      <c r="BD2311" s="4">
        <v>10000</v>
      </c>
      <c r="BE2311" s="4" t="s">
        <v>4</v>
      </c>
      <c r="BF2311" s="4" t="s">
        <v>5</v>
      </c>
      <c r="BG2311" s="4" t="s">
        <v>6</v>
      </c>
      <c r="BH2311" s="4" t="s">
        <v>10</v>
      </c>
      <c r="BI2311" t="str">
        <f t="shared" si="184"/>
        <v>A</v>
      </c>
    </row>
    <row r="2312" spans="1:61" ht="15.75" customHeight="1" x14ac:dyDescent="0.2">
      <c r="A2312" s="4">
        <v>3013228</v>
      </c>
      <c r="B2312" s="4">
        <v>8358799</v>
      </c>
      <c r="C2312" s="4" t="s">
        <v>6097</v>
      </c>
      <c r="D2312" s="4">
        <v>1000</v>
      </c>
      <c r="E2312" s="4">
        <v>1000</v>
      </c>
      <c r="F2312" s="4">
        <v>90.9</v>
      </c>
      <c r="G2312" s="7">
        <f>E2312+F2312-D2312</f>
        <v>90.900000000000091</v>
      </c>
      <c r="H2312" s="4" t="s">
        <v>6098</v>
      </c>
      <c r="I2312" s="4">
        <v>6500</v>
      </c>
      <c r="J2312" s="4" t="s">
        <v>51</v>
      </c>
      <c r="K2312" s="4" t="s">
        <v>13</v>
      </c>
      <c r="M2312" s="4" t="s">
        <v>26</v>
      </c>
      <c r="O2312" s="4"/>
      <c r="P2312" s="14">
        <v>7157767</v>
      </c>
      <c r="Q2312" s="12">
        <v>768</v>
      </c>
      <c r="S2312" s="14">
        <v>5283615</v>
      </c>
      <c r="T2312" s="12">
        <v>4.5</v>
      </c>
      <c r="U2312">
        <f>SUM($T$2:T2312)</f>
        <v>3174151.899999998</v>
      </c>
      <c r="W2312" s="16">
        <v>5283615</v>
      </c>
      <c r="X2312">
        <v>3174151.899999998</v>
      </c>
      <c r="Y2312">
        <v>2311</v>
      </c>
      <c r="Z2312" s="18">
        <f t="shared" si="181"/>
        <v>7.6232697458815712</v>
      </c>
      <c r="AA2312" s="18">
        <f t="shared" si="182"/>
        <v>0.50635407537248023</v>
      </c>
      <c r="AB2312" t="str">
        <f t="shared" si="180"/>
        <v>B</v>
      </c>
      <c r="AI2312" s="14">
        <v>7157767</v>
      </c>
      <c r="AJ2312" s="12">
        <v>768</v>
      </c>
      <c r="AK2312" s="12">
        <v>768</v>
      </c>
      <c r="AL2312" s="12">
        <v>4000</v>
      </c>
      <c r="AN2312">
        <v>7157767</v>
      </c>
      <c r="AO2312">
        <v>768</v>
      </c>
      <c r="AP2312">
        <v>768</v>
      </c>
      <c r="AQ2312">
        <v>4000</v>
      </c>
      <c r="AR2312">
        <f t="shared" si="183"/>
        <v>0</v>
      </c>
      <c r="AV2312" s="4">
        <v>3013228</v>
      </c>
      <c r="AW2312" s="4">
        <v>8358799</v>
      </c>
      <c r="AX2312" s="4" t="s">
        <v>6097</v>
      </c>
      <c r="AY2312" s="4">
        <v>1000</v>
      </c>
      <c r="AZ2312" s="4">
        <v>1000</v>
      </c>
      <c r="BA2312" s="4">
        <v>90.9</v>
      </c>
      <c r="BB2312" s="7">
        <f>AZ2312+BA2312-AY2312</f>
        <v>90.900000000000091</v>
      </c>
      <c r="BC2312" s="4" t="s">
        <v>6098</v>
      </c>
      <c r="BD2312" s="4">
        <v>6500</v>
      </c>
      <c r="BE2312" s="4" t="s">
        <v>51</v>
      </c>
      <c r="BF2312" s="4" t="s">
        <v>13</v>
      </c>
      <c r="BH2312" s="4" t="s">
        <v>26</v>
      </c>
      <c r="BI2312" t="str">
        <f t="shared" si="184"/>
        <v>B</v>
      </c>
    </row>
    <row r="2313" spans="1:61" ht="15.75" customHeight="1" x14ac:dyDescent="0.2">
      <c r="A2313" s="4">
        <v>2963969</v>
      </c>
      <c r="B2313" s="4">
        <v>692077</v>
      </c>
      <c r="C2313" s="4" t="s">
        <v>1949</v>
      </c>
      <c r="D2313" s="4">
        <v>1000</v>
      </c>
      <c r="E2313" s="4">
        <v>1000</v>
      </c>
      <c r="F2313" s="4">
        <v>90.7</v>
      </c>
      <c r="G2313" s="7">
        <f>E2313+F2313-D2313</f>
        <v>90.700000000000045</v>
      </c>
      <c r="H2313" s="4" t="s">
        <v>1950</v>
      </c>
      <c r="I2313" s="4">
        <v>15000</v>
      </c>
      <c r="J2313" s="4" t="s">
        <v>4</v>
      </c>
      <c r="K2313" s="4" t="s">
        <v>8</v>
      </c>
      <c r="L2313" s="4" t="s">
        <v>6</v>
      </c>
      <c r="M2313" s="4" t="s">
        <v>20</v>
      </c>
      <c r="O2313" s="4"/>
      <c r="P2313" s="14">
        <v>7158019</v>
      </c>
      <c r="Q2313" s="12">
        <v>81.240000000000009</v>
      </c>
      <c r="S2313" s="14">
        <v>5479748</v>
      </c>
      <c r="T2313" s="12">
        <v>4.5</v>
      </c>
      <c r="U2313">
        <f>SUM($T$2:T2313)</f>
        <v>3174156.399999998</v>
      </c>
      <c r="W2313" s="16">
        <v>5479748</v>
      </c>
      <c r="X2313">
        <v>3174156.399999998</v>
      </c>
      <c r="Y2313">
        <v>2312</v>
      </c>
      <c r="Z2313" s="18">
        <f t="shared" si="181"/>
        <v>7.6232805534027417</v>
      </c>
      <c r="AA2313" s="18">
        <f t="shared" si="182"/>
        <v>0.50657318141980723</v>
      </c>
      <c r="AB2313" t="str">
        <f t="shared" si="180"/>
        <v>B</v>
      </c>
      <c r="AI2313" s="14">
        <v>7158019</v>
      </c>
      <c r="AJ2313" s="12">
        <v>81.240000000000009</v>
      </c>
      <c r="AK2313" s="12">
        <v>81.239999999999995</v>
      </c>
      <c r="AL2313" s="12">
        <v>1500</v>
      </c>
      <c r="AN2313">
        <v>7158019</v>
      </c>
      <c r="AO2313">
        <v>81.240000000000009</v>
      </c>
      <c r="AP2313">
        <v>81.239999999999995</v>
      </c>
      <c r="AQ2313">
        <v>1500</v>
      </c>
      <c r="AR2313">
        <f t="shared" si="183"/>
        <v>0</v>
      </c>
      <c r="AV2313" s="4">
        <v>2963969</v>
      </c>
      <c r="AW2313" s="4">
        <v>692077</v>
      </c>
      <c r="AX2313" s="4" t="s">
        <v>1949</v>
      </c>
      <c r="AY2313" s="4">
        <v>1000</v>
      </c>
      <c r="AZ2313" s="4">
        <v>1000</v>
      </c>
      <c r="BA2313" s="4">
        <v>90.7</v>
      </c>
      <c r="BB2313" s="7">
        <f>AZ2313+BA2313-AY2313</f>
        <v>90.700000000000045</v>
      </c>
      <c r="BC2313" s="4" t="s">
        <v>1950</v>
      </c>
      <c r="BD2313" s="4">
        <v>15000</v>
      </c>
      <c r="BE2313" s="4" t="s">
        <v>4</v>
      </c>
      <c r="BF2313" s="4" t="s">
        <v>8</v>
      </c>
      <c r="BG2313" s="4" t="s">
        <v>6</v>
      </c>
      <c r="BH2313" s="4" t="s">
        <v>20</v>
      </c>
      <c r="BI2313" t="str">
        <f t="shared" si="184"/>
        <v>B</v>
      </c>
    </row>
    <row r="2314" spans="1:61" ht="15.75" customHeight="1" x14ac:dyDescent="0.2">
      <c r="A2314" s="4">
        <v>3002021</v>
      </c>
      <c r="B2314" s="4">
        <v>11198</v>
      </c>
      <c r="C2314" s="4" t="s">
        <v>5245</v>
      </c>
      <c r="D2314" s="4">
        <v>2500</v>
      </c>
      <c r="E2314" s="4">
        <v>2500</v>
      </c>
      <c r="F2314" s="4">
        <v>90.26</v>
      </c>
      <c r="G2314" s="7">
        <f>E2314+F2314-D2314</f>
        <v>90.260000000000218</v>
      </c>
      <c r="H2314" s="4" t="s">
        <v>5246</v>
      </c>
      <c r="I2314" s="4">
        <v>5000</v>
      </c>
      <c r="J2314" s="4" t="s">
        <v>4</v>
      </c>
      <c r="K2314" s="4" t="s">
        <v>13</v>
      </c>
      <c r="L2314" s="4" t="s">
        <v>6</v>
      </c>
      <c r="M2314" s="4" t="s">
        <v>17</v>
      </c>
      <c r="O2314" s="4"/>
      <c r="P2314" s="14">
        <v>7161022</v>
      </c>
      <c r="Q2314" s="12">
        <v>-1484</v>
      </c>
      <c r="S2314" s="14">
        <v>5481309</v>
      </c>
      <c r="T2314" s="12">
        <v>4.5</v>
      </c>
      <c r="U2314">
        <f>SUM($T$2:T2314)</f>
        <v>3174160.899999998</v>
      </c>
      <c r="W2314" s="16">
        <v>5481309</v>
      </c>
      <c r="X2314">
        <v>3174160.899999998</v>
      </c>
      <c r="Y2314">
        <v>2313</v>
      </c>
      <c r="Z2314" s="18">
        <f t="shared" si="181"/>
        <v>7.6232913609239112</v>
      </c>
      <c r="AA2314" s="18">
        <f t="shared" si="182"/>
        <v>0.50679228746713412</v>
      </c>
      <c r="AB2314" t="str">
        <f t="shared" si="180"/>
        <v>B</v>
      </c>
      <c r="AI2314" s="14">
        <v>7161022</v>
      </c>
      <c r="AJ2314" s="12">
        <v>-1484</v>
      </c>
      <c r="AK2314" s="12">
        <v>16</v>
      </c>
      <c r="AL2314" s="12">
        <v>1000</v>
      </c>
      <c r="AN2314">
        <v>7161022</v>
      </c>
      <c r="AO2314">
        <v>-1484</v>
      </c>
      <c r="AP2314">
        <v>16</v>
      </c>
      <c r="AQ2314">
        <v>1000</v>
      </c>
      <c r="AR2314">
        <f t="shared" si="183"/>
        <v>1</v>
      </c>
      <c r="AV2314" s="4">
        <v>3002021</v>
      </c>
      <c r="AW2314" s="4">
        <v>11198</v>
      </c>
      <c r="AX2314" s="4" t="s">
        <v>5245</v>
      </c>
      <c r="AY2314" s="4">
        <v>2500</v>
      </c>
      <c r="AZ2314" s="4">
        <v>2500</v>
      </c>
      <c r="BA2314" s="4">
        <v>90.26</v>
      </c>
      <c r="BB2314" s="7">
        <f>AZ2314+BA2314-AY2314</f>
        <v>90.260000000000218</v>
      </c>
      <c r="BC2314" s="4" t="s">
        <v>5246</v>
      </c>
      <c r="BD2314" s="4">
        <v>5000</v>
      </c>
      <c r="BE2314" s="4" t="s">
        <v>4</v>
      </c>
      <c r="BF2314" s="4" t="s">
        <v>13</v>
      </c>
      <c r="BG2314" s="4" t="s">
        <v>6</v>
      </c>
      <c r="BH2314" s="4" t="s">
        <v>17</v>
      </c>
      <c r="BI2314" t="str">
        <f t="shared" si="184"/>
        <v>A</v>
      </c>
    </row>
    <row r="2315" spans="1:61" ht="15.75" customHeight="1" x14ac:dyDescent="0.2">
      <c r="A2315" s="4">
        <v>3015447</v>
      </c>
      <c r="B2315" s="4">
        <v>7679449</v>
      </c>
      <c r="C2315" s="4" t="s">
        <v>6255</v>
      </c>
      <c r="D2315" s="4">
        <v>2500</v>
      </c>
      <c r="E2315" s="4">
        <v>2500</v>
      </c>
      <c r="F2315" s="4">
        <v>90.26</v>
      </c>
      <c r="G2315" s="7">
        <f>E2315+F2315-D2315</f>
        <v>90.260000000000218</v>
      </c>
      <c r="H2315" s="4" t="s">
        <v>4169</v>
      </c>
      <c r="I2315" s="4">
        <v>17000</v>
      </c>
      <c r="J2315" s="4" t="s">
        <v>4</v>
      </c>
      <c r="K2315" s="4" t="s">
        <v>8</v>
      </c>
      <c r="L2315" s="4" t="s">
        <v>6</v>
      </c>
      <c r="M2315" s="4" t="s">
        <v>29</v>
      </c>
      <c r="O2315" s="4"/>
      <c r="P2315" s="14">
        <v>7161596</v>
      </c>
      <c r="Q2315" s="12">
        <v>-2500</v>
      </c>
      <c r="S2315" s="14">
        <v>5951520</v>
      </c>
      <c r="T2315" s="12">
        <v>4.5</v>
      </c>
      <c r="U2315">
        <f>SUM($T$2:T2315)</f>
        <v>3174165.399999998</v>
      </c>
      <c r="W2315" s="16">
        <v>5951520</v>
      </c>
      <c r="X2315">
        <v>3174165.399999998</v>
      </c>
      <c r="Y2315">
        <v>2314</v>
      </c>
      <c r="Z2315" s="18">
        <f t="shared" si="181"/>
        <v>7.6233021684450817</v>
      </c>
      <c r="AA2315" s="18">
        <f t="shared" si="182"/>
        <v>0.50701139351446101</v>
      </c>
      <c r="AB2315" t="str">
        <f t="shared" si="180"/>
        <v>B</v>
      </c>
      <c r="AI2315" s="14">
        <v>7161596</v>
      </c>
      <c r="AJ2315" s="12">
        <v>-2500</v>
      </c>
      <c r="AK2315" s="12">
        <v>0</v>
      </c>
      <c r="AL2315" s="12">
        <v>0</v>
      </c>
      <c r="AN2315">
        <v>7161596</v>
      </c>
      <c r="AO2315">
        <v>-2500</v>
      </c>
      <c r="AP2315">
        <v>0</v>
      </c>
      <c r="AQ2315">
        <v>0</v>
      </c>
      <c r="AR2315">
        <f t="shared" si="183"/>
        <v>0</v>
      </c>
      <c r="AV2315" s="4">
        <v>3015447</v>
      </c>
      <c r="AW2315" s="4">
        <v>7679449</v>
      </c>
      <c r="AX2315" s="4" t="s">
        <v>6255</v>
      </c>
      <c r="AY2315" s="4">
        <v>2500</v>
      </c>
      <c r="AZ2315" s="4">
        <v>2500</v>
      </c>
      <c r="BA2315" s="4">
        <v>90.26</v>
      </c>
      <c r="BB2315" s="7">
        <f>AZ2315+BA2315-AY2315</f>
        <v>90.260000000000218</v>
      </c>
      <c r="BC2315" s="4" t="s">
        <v>4169</v>
      </c>
      <c r="BD2315" s="4">
        <v>17000</v>
      </c>
      <c r="BE2315" s="4" t="s">
        <v>4</v>
      </c>
      <c r="BF2315" s="4" t="s">
        <v>8</v>
      </c>
      <c r="BG2315" s="4" t="s">
        <v>6</v>
      </c>
      <c r="BH2315" s="4" t="s">
        <v>29</v>
      </c>
      <c r="BI2315" t="str">
        <f t="shared" si="184"/>
        <v>B</v>
      </c>
    </row>
    <row r="2316" spans="1:61" ht="15.75" customHeight="1" x14ac:dyDescent="0.2">
      <c r="A2316" s="4">
        <v>2990849</v>
      </c>
      <c r="B2316" s="4">
        <v>128287</v>
      </c>
      <c r="C2316" s="4" t="s">
        <v>4296</v>
      </c>
      <c r="D2316" s="4">
        <v>1000</v>
      </c>
      <c r="E2316" s="4">
        <v>1000</v>
      </c>
      <c r="F2316" s="4">
        <v>90.25</v>
      </c>
      <c r="G2316" s="7">
        <f>E2316+F2316-D2316</f>
        <v>90.25</v>
      </c>
      <c r="H2316" s="4" t="s">
        <v>3403</v>
      </c>
      <c r="I2316" s="4">
        <v>10000</v>
      </c>
      <c r="J2316" s="4" t="s">
        <v>4</v>
      </c>
      <c r="K2316" s="4" t="s">
        <v>8</v>
      </c>
      <c r="L2316" s="4" t="s">
        <v>6</v>
      </c>
      <c r="M2316" s="4" t="s">
        <v>64</v>
      </c>
      <c r="O2316" s="4"/>
      <c r="P2316" s="14">
        <v>7162429</v>
      </c>
      <c r="Q2316" s="12">
        <v>-1000</v>
      </c>
      <c r="S2316" s="14">
        <v>5987591</v>
      </c>
      <c r="T2316" s="12">
        <v>4.5</v>
      </c>
      <c r="U2316">
        <f>SUM($T$2:T2316)</f>
        <v>3174169.899999998</v>
      </c>
      <c r="W2316" s="16">
        <v>5987591</v>
      </c>
      <c r="X2316">
        <v>3174169.899999998</v>
      </c>
      <c r="Y2316">
        <v>2315</v>
      </c>
      <c r="Z2316" s="18">
        <f t="shared" si="181"/>
        <v>7.6233129759662521</v>
      </c>
      <c r="AA2316" s="18">
        <f t="shared" si="182"/>
        <v>0.5072304995617879</v>
      </c>
      <c r="AB2316" t="str">
        <f t="shared" si="180"/>
        <v>B</v>
      </c>
      <c r="AI2316" s="14">
        <v>7162429</v>
      </c>
      <c r="AJ2316" s="12">
        <v>-1000</v>
      </c>
      <c r="AK2316" s="12">
        <v>0</v>
      </c>
      <c r="AL2316" s="12">
        <v>0</v>
      </c>
      <c r="AN2316">
        <v>7162429</v>
      </c>
      <c r="AO2316">
        <v>-1000</v>
      </c>
      <c r="AP2316">
        <v>0</v>
      </c>
      <c r="AQ2316">
        <v>0</v>
      </c>
      <c r="AR2316">
        <f t="shared" si="183"/>
        <v>0</v>
      </c>
      <c r="AV2316" s="4">
        <v>2990849</v>
      </c>
      <c r="AW2316" s="4">
        <v>128287</v>
      </c>
      <c r="AX2316" s="4" t="s">
        <v>4296</v>
      </c>
      <c r="AY2316" s="4">
        <v>1000</v>
      </c>
      <c r="AZ2316" s="4">
        <v>1000</v>
      </c>
      <c r="BA2316" s="4">
        <v>90.25</v>
      </c>
      <c r="BB2316" s="7">
        <f>AZ2316+BA2316-AY2316</f>
        <v>90.25</v>
      </c>
      <c r="BC2316" s="4" t="s">
        <v>3403</v>
      </c>
      <c r="BD2316" s="4">
        <v>10000</v>
      </c>
      <c r="BE2316" s="4" t="s">
        <v>4</v>
      </c>
      <c r="BF2316" s="4" t="s">
        <v>8</v>
      </c>
      <c r="BG2316" s="4" t="s">
        <v>6</v>
      </c>
      <c r="BH2316" s="4" t="s">
        <v>64</v>
      </c>
      <c r="BI2316" t="str">
        <f t="shared" si="184"/>
        <v>A</v>
      </c>
    </row>
    <row r="2317" spans="1:61" ht="15.75" customHeight="1" x14ac:dyDescent="0.2">
      <c r="A2317" s="4">
        <v>3000586</v>
      </c>
      <c r="B2317" s="4">
        <v>7451984</v>
      </c>
      <c r="C2317" s="4" t="s">
        <v>5128</v>
      </c>
      <c r="D2317" s="4">
        <v>5000</v>
      </c>
      <c r="E2317" s="4">
        <v>5000</v>
      </c>
      <c r="F2317" s="4">
        <v>90.25</v>
      </c>
      <c r="G2317" s="7">
        <f>E2317+F2317-D2317</f>
        <v>90.25</v>
      </c>
      <c r="H2317" s="4" t="s">
        <v>3562</v>
      </c>
      <c r="I2317" s="4">
        <v>35000</v>
      </c>
      <c r="J2317" s="4" t="s">
        <v>4</v>
      </c>
      <c r="K2317" s="4" t="s">
        <v>5</v>
      </c>
      <c r="L2317" s="4" t="s">
        <v>6</v>
      </c>
      <c r="M2317" s="4" t="s">
        <v>25</v>
      </c>
      <c r="O2317" s="4"/>
      <c r="P2317" s="14">
        <v>7162478</v>
      </c>
      <c r="Q2317" s="12">
        <v>450</v>
      </c>
      <c r="S2317" s="14">
        <v>6720071</v>
      </c>
      <c r="T2317" s="12">
        <v>4.5</v>
      </c>
      <c r="U2317">
        <f>SUM($T$2:T2317)</f>
        <v>3174174.399999998</v>
      </c>
      <c r="W2317" s="16">
        <v>6720071</v>
      </c>
      <c r="X2317">
        <v>3174174.399999998</v>
      </c>
      <c r="Y2317">
        <v>2316</v>
      </c>
      <c r="Z2317" s="18">
        <f t="shared" si="181"/>
        <v>7.6233237834874217</v>
      </c>
      <c r="AA2317" s="18">
        <f t="shared" si="182"/>
        <v>0.50744960560911478</v>
      </c>
      <c r="AB2317" t="str">
        <f t="shared" si="180"/>
        <v>B</v>
      </c>
      <c r="AI2317" s="14">
        <v>7162478</v>
      </c>
      <c r="AJ2317" s="12">
        <v>450</v>
      </c>
      <c r="AK2317" s="12">
        <v>450</v>
      </c>
      <c r="AL2317" s="12">
        <v>1500</v>
      </c>
      <c r="AN2317">
        <v>7162478</v>
      </c>
      <c r="AO2317">
        <v>450</v>
      </c>
      <c r="AP2317">
        <v>450</v>
      </c>
      <c r="AQ2317">
        <v>1500</v>
      </c>
      <c r="AR2317">
        <f t="shared" si="183"/>
        <v>0</v>
      </c>
      <c r="AV2317" s="4">
        <v>3000586</v>
      </c>
      <c r="AW2317" s="4">
        <v>7451984</v>
      </c>
      <c r="AX2317" s="4" t="s">
        <v>5128</v>
      </c>
      <c r="AY2317" s="4">
        <v>5000</v>
      </c>
      <c r="AZ2317" s="4">
        <v>5000</v>
      </c>
      <c r="BA2317" s="4">
        <v>90.25</v>
      </c>
      <c r="BB2317" s="7">
        <f>AZ2317+BA2317-AY2317</f>
        <v>90.25</v>
      </c>
      <c r="BC2317" s="4" t="s">
        <v>3562</v>
      </c>
      <c r="BD2317" s="4">
        <v>35000</v>
      </c>
      <c r="BE2317" s="4" t="s">
        <v>4</v>
      </c>
      <c r="BF2317" s="4" t="s">
        <v>5</v>
      </c>
      <c r="BG2317" s="4" t="s">
        <v>6</v>
      </c>
      <c r="BH2317" s="4" t="s">
        <v>25</v>
      </c>
      <c r="BI2317" t="str">
        <f t="shared" si="184"/>
        <v>B</v>
      </c>
    </row>
    <row r="2318" spans="1:61" ht="15.75" customHeight="1" x14ac:dyDescent="0.2">
      <c r="A2318" s="4">
        <v>3001881</v>
      </c>
      <c r="B2318" s="4">
        <v>8933457</v>
      </c>
      <c r="C2318" s="4" t="s">
        <v>5235</v>
      </c>
      <c r="D2318" s="4">
        <v>1000</v>
      </c>
      <c r="E2318" s="4">
        <v>1000</v>
      </c>
      <c r="F2318" s="4">
        <v>90.25</v>
      </c>
      <c r="G2318" s="7">
        <f>E2318+F2318-D2318</f>
        <v>90.25</v>
      </c>
      <c r="H2318" s="4" t="s">
        <v>844</v>
      </c>
      <c r="I2318" s="4">
        <v>6000</v>
      </c>
      <c r="J2318" s="4" t="s">
        <v>51</v>
      </c>
      <c r="K2318" s="4" t="s">
        <v>13</v>
      </c>
      <c r="M2318" s="4" t="s">
        <v>17</v>
      </c>
      <c r="O2318" s="4"/>
      <c r="P2318" s="14">
        <v>7165019</v>
      </c>
      <c r="Q2318" s="12">
        <v>-5000</v>
      </c>
      <c r="S2318" s="14">
        <v>6744284</v>
      </c>
      <c r="T2318" s="12">
        <v>4.5</v>
      </c>
      <c r="U2318">
        <f>SUM($T$2:T2318)</f>
        <v>3174178.899999998</v>
      </c>
      <c r="W2318" s="16">
        <v>6744284</v>
      </c>
      <c r="X2318">
        <v>3174178.899999998</v>
      </c>
      <c r="Y2318">
        <v>2317</v>
      </c>
      <c r="Z2318" s="18">
        <f t="shared" si="181"/>
        <v>7.6233345910085921</v>
      </c>
      <c r="AA2318" s="18">
        <f t="shared" si="182"/>
        <v>0.50766871165644167</v>
      </c>
      <c r="AB2318" t="str">
        <f t="shared" si="180"/>
        <v>B</v>
      </c>
      <c r="AI2318" s="14">
        <v>7165019</v>
      </c>
      <c r="AJ2318" s="12">
        <v>-5000</v>
      </c>
      <c r="AK2318" s="12">
        <v>0</v>
      </c>
      <c r="AL2318" s="12">
        <v>0</v>
      </c>
      <c r="AN2318">
        <v>7165019</v>
      </c>
      <c r="AO2318">
        <v>-5000</v>
      </c>
      <c r="AP2318">
        <v>0</v>
      </c>
      <c r="AQ2318">
        <v>0</v>
      </c>
      <c r="AR2318">
        <f t="shared" si="183"/>
        <v>0</v>
      </c>
      <c r="AV2318" s="4">
        <v>3001881</v>
      </c>
      <c r="AW2318" s="4">
        <v>8933457</v>
      </c>
      <c r="AX2318" s="4" t="s">
        <v>5235</v>
      </c>
      <c r="AY2318" s="4">
        <v>1000</v>
      </c>
      <c r="AZ2318" s="4">
        <v>1000</v>
      </c>
      <c r="BA2318" s="4">
        <v>90.25</v>
      </c>
      <c r="BB2318" s="7">
        <f>AZ2318+BA2318-AY2318</f>
        <v>90.25</v>
      </c>
      <c r="BC2318" s="4" t="s">
        <v>844</v>
      </c>
      <c r="BD2318" s="4">
        <v>6000</v>
      </c>
      <c r="BE2318" s="4" t="s">
        <v>51</v>
      </c>
      <c r="BF2318" s="4" t="s">
        <v>13</v>
      </c>
      <c r="BH2318" s="4" t="s">
        <v>17</v>
      </c>
      <c r="BI2318" t="str">
        <f t="shared" si="184"/>
        <v>B</v>
      </c>
    </row>
    <row r="2319" spans="1:61" ht="15.75" customHeight="1" x14ac:dyDescent="0.2">
      <c r="A2319" s="4">
        <v>3008447</v>
      </c>
      <c r="B2319" s="4">
        <v>1716540</v>
      </c>
      <c r="C2319" s="4" t="s">
        <v>5735</v>
      </c>
      <c r="D2319" s="4">
        <v>1000</v>
      </c>
      <c r="E2319" s="4">
        <v>1000</v>
      </c>
      <c r="F2319" s="4">
        <v>90.25</v>
      </c>
      <c r="G2319" s="7">
        <f>E2319+F2319-D2319</f>
        <v>90.25</v>
      </c>
      <c r="H2319" s="4" t="s">
        <v>5736</v>
      </c>
      <c r="I2319" s="4">
        <v>12000</v>
      </c>
      <c r="J2319" s="4" t="s">
        <v>4</v>
      </c>
      <c r="K2319" s="4" t="s">
        <v>13</v>
      </c>
      <c r="L2319" s="4" t="s">
        <v>6</v>
      </c>
      <c r="M2319" s="4" t="s">
        <v>76</v>
      </c>
      <c r="O2319" s="4"/>
      <c r="P2319" s="14">
        <v>7166363</v>
      </c>
      <c r="Q2319" s="12">
        <v>0.59999999999990905</v>
      </c>
      <c r="S2319" s="14">
        <v>7045935</v>
      </c>
      <c r="T2319" s="12">
        <v>4.5</v>
      </c>
      <c r="U2319">
        <f>SUM($T$2:T2319)</f>
        <v>3174183.399999998</v>
      </c>
      <c r="W2319" s="16">
        <v>7045935</v>
      </c>
      <c r="X2319">
        <v>3174183.399999998</v>
      </c>
      <c r="Y2319">
        <v>2318</v>
      </c>
      <c r="Z2319" s="18">
        <f t="shared" si="181"/>
        <v>7.6233453985297626</v>
      </c>
      <c r="AA2319" s="18">
        <f t="shared" si="182"/>
        <v>0.50788781770376867</v>
      </c>
      <c r="AB2319" t="str">
        <f t="shared" si="180"/>
        <v>B</v>
      </c>
      <c r="AI2319" s="14">
        <v>7166363</v>
      </c>
      <c r="AJ2319" s="12">
        <v>0.59999999999990905</v>
      </c>
      <c r="AK2319" s="12">
        <v>0.6</v>
      </c>
      <c r="AL2319" s="12">
        <v>2000</v>
      </c>
      <c r="AN2319">
        <v>7166363</v>
      </c>
      <c r="AO2319">
        <v>0.59999999999990905</v>
      </c>
      <c r="AP2319">
        <v>0.6</v>
      </c>
      <c r="AQ2319">
        <v>2000</v>
      </c>
      <c r="AR2319">
        <f t="shared" si="183"/>
        <v>0</v>
      </c>
      <c r="AV2319" s="4">
        <v>3008447</v>
      </c>
      <c r="AW2319" s="4">
        <v>1716540</v>
      </c>
      <c r="AX2319" s="4" t="s">
        <v>5735</v>
      </c>
      <c r="AY2319" s="4">
        <v>1000</v>
      </c>
      <c r="AZ2319" s="4">
        <v>1000</v>
      </c>
      <c r="BA2319" s="4">
        <v>90.25</v>
      </c>
      <c r="BB2319" s="7">
        <f>AZ2319+BA2319-AY2319</f>
        <v>90.25</v>
      </c>
      <c r="BC2319" s="4" t="s">
        <v>5736</v>
      </c>
      <c r="BD2319" s="4">
        <v>12000</v>
      </c>
      <c r="BE2319" s="4" t="s">
        <v>4</v>
      </c>
      <c r="BF2319" s="4" t="s">
        <v>13</v>
      </c>
      <c r="BG2319" s="4" t="s">
        <v>6</v>
      </c>
      <c r="BH2319" s="4" t="s">
        <v>76</v>
      </c>
      <c r="BI2319" t="str">
        <f t="shared" si="184"/>
        <v>B</v>
      </c>
    </row>
    <row r="2320" spans="1:61" ht="15.75" customHeight="1" x14ac:dyDescent="0.2">
      <c r="A2320" s="4">
        <v>3039989</v>
      </c>
      <c r="B2320" s="4">
        <v>5052881</v>
      </c>
      <c r="C2320" s="4" t="s">
        <v>8057</v>
      </c>
      <c r="D2320" s="4">
        <v>1000</v>
      </c>
      <c r="E2320" s="4">
        <v>1000</v>
      </c>
      <c r="F2320" s="4">
        <v>90.25</v>
      </c>
      <c r="G2320" s="7">
        <f>E2320+F2320-D2320</f>
        <v>90.25</v>
      </c>
      <c r="H2320" s="4" t="s">
        <v>4066</v>
      </c>
      <c r="I2320" s="4">
        <v>12000</v>
      </c>
      <c r="J2320" s="4" t="s">
        <v>4</v>
      </c>
      <c r="K2320" s="4" t="s">
        <v>13</v>
      </c>
      <c r="L2320" s="4" t="s">
        <v>6</v>
      </c>
      <c r="M2320" s="4" t="s">
        <v>12</v>
      </c>
      <c r="O2320" s="4"/>
      <c r="P2320" s="14">
        <v>7166552</v>
      </c>
      <c r="Q2320" s="12">
        <v>1350.4</v>
      </c>
      <c r="S2320" s="14">
        <v>7056820</v>
      </c>
      <c r="T2320" s="12">
        <v>4.5</v>
      </c>
      <c r="U2320">
        <f>SUM($T$2:T2320)</f>
        <v>3174187.899999998</v>
      </c>
      <c r="W2320" s="16">
        <v>7056820</v>
      </c>
      <c r="X2320">
        <v>3174187.899999998</v>
      </c>
      <c r="Y2320">
        <v>2319</v>
      </c>
      <c r="Z2320" s="18">
        <f t="shared" si="181"/>
        <v>7.6233562060509321</v>
      </c>
      <c r="AA2320" s="18">
        <f t="shared" si="182"/>
        <v>0.50810692375109556</v>
      </c>
      <c r="AB2320" t="str">
        <f t="shared" si="180"/>
        <v>B</v>
      </c>
      <c r="AI2320" s="14">
        <v>7166552</v>
      </c>
      <c r="AJ2320" s="12">
        <v>1350.4</v>
      </c>
      <c r="AK2320" s="12">
        <v>3350.4</v>
      </c>
      <c r="AL2320" s="12">
        <v>0</v>
      </c>
      <c r="AN2320">
        <v>7166552</v>
      </c>
      <c r="AO2320">
        <v>1350.4</v>
      </c>
      <c r="AP2320">
        <v>3350.4</v>
      </c>
      <c r="AQ2320">
        <v>0</v>
      </c>
      <c r="AR2320">
        <f t="shared" si="183"/>
        <v>0</v>
      </c>
      <c r="AV2320" s="4">
        <v>3039989</v>
      </c>
      <c r="AW2320" s="4">
        <v>5052881</v>
      </c>
      <c r="AX2320" s="4" t="s">
        <v>8057</v>
      </c>
      <c r="AY2320" s="4">
        <v>1000</v>
      </c>
      <c r="AZ2320" s="4">
        <v>1000</v>
      </c>
      <c r="BA2320" s="4">
        <v>90.25</v>
      </c>
      <c r="BB2320" s="7">
        <f>AZ2320+BA2320-AY2320</f>
        <v>90.25</v>
      </c>
      <c r="BC2320" s="4" t="s">
        <v>4066</v>
      </c>
      <c r="BD2320" s="4">
        <v>12000</v>
      </c>
      <c r="BE2320" s="4" t="s">
        <v>4</v>
      </c>
      <c r="BF2320" s="4" t="s">
        <v>13</v>
      </c>
      <c r="BG2320" s="4" t="s">
        <v>6</v>
      </c>
      <c r="BH2320" s="4" t="s">
        <v>12</v>
      </c>
      <c r="BI2320" t="str">
        <f t="shared" si="184"/>
        <v>B</v>
      </c>
    </row>
    <row r="2321" spans="1:61" ht="15.75" customHeight="1" x14ac:dyDescent="0.2">
      <c r="A2321" s="4">
        <v>3051000</v>
      </c>
      <c r="B2321" s="4">
        <v>7069154</v>
      </c>
      <c r="C2321" s="4" t="s">
        <v>8812</v>
      </c>
      <c r="D2321" s="4">
        <v>1000</v>
      </c>
      <c r="E2321" s="4">
        <v>1000</v>
      </c>
      <c r="F2321" s="4">
        <v>90.25</v>
      </c>
      <c r="G2321" s="7">
        <f>E2321+F2321-D2321</f>
        <v>90.25</v>
      </c>
      <c r="H2321" s="4" t="s">
        <v>4951</v>
      </c>
      <c r="I2321" s="4">
        <v>15000</v>
      </c>
      <c r="J2321" s="4" t="s">
        <v>4</v>
      </c>
      <c r="K2321" s="4" t="s">
        <v>8</v>
      </c>
      <c r="L2321" s="4" t="s">
        <v>6</v>
      </c>
      <c r="M2321" s="4" t="s">
        <v>12</v>
      </c>
      <c r="O2321" s="4"/>
      <c r="P2321" s="14">
        <v>7167196</v>
      </c>
      <c r="Q2321" s="12">
        <v>-5360</v>
      </c>
      <c r="S2321" s="14">
        <v>7270446</v>
      </c>
      <c r="T2321" s="12">
        <v>4.5</v>
      </c>
      <c r="U2321">
        <f>SUM($T$2:T2321)</f>
        <v>3174192.399999998</v>
      </c>
      <c r="W2321" s="16">
        <v>7270446</v>
      </c>
      <c r="X2321">
        <v>3174192.399999998</v>
      </c>
      <c r="Y2321">
        <v>2320</v>
      </c>
      <c r="Z2321" s="18">
        <f t="shared" si="181"/>
        <v>7.6233670135721026</v>
      </c>
      <c r="AA2321" s="18">
        <f t="shared" si="182"/>
        <v>0.50832602979842245</v>
      </c>
      <c r="AB2321" t="str">
        <f t="shared" si="180"/>
        <v>B</v>
      </c>
      <c r="AI2321" s="14">
        <v>7167196</v>
      </c>
      <c r="AJ2321" s="12">
        <v>-5360</v>
      </c>
      <c r="AK2321" s="12">
        <v>2640</v>
      </c>
      <c r="AL2321" s="12">
        <v>0</v>
      </c>
      <c r="AN2321">
        <v>7167196</v>
      </c>
      <c r="AO2321">
        <v>-5360</v>
      </c>
      <c r="AP2321">
        <v>2640</v>
      </c>
      <c r="AQ2321">
        <v>0</v>
      </c>
      <c r="AR2321">
        <f t="shared" si="183"/>
        <v>1</v>
      </c>
      <c r="AV2321" s="4">
        <v>3051000</v>
      </c>
      <c r="AW2321" s="4">
        <v>7069154</v>
      </c>
      <c r="AX2321" s="4" t="s">
        <v>8812</v>
      </c>
      <c r="AY2321" s="4">
        <v>1000</v>
      </c>
      <c r="AZ2321" s="4">
        <v>1000</v>
      </c>
      <c r="BA2321" s="4">
        <v>90.25</v>
      </c>
      <c r="BB2321" s="7">
        <f>AZ2321+BA2321-AY2321</f>
        <v>90.25</v>
      </c>
      <c r="BC2321" s="4" t="s">
        <v>4951</v>
      </c>
      <c r="BD2321" s="4">
        <v>15000</v>
      </c>
      <c r="BE2321" s="4" t="s">
        <v>4</v>
      </c>
      <c r="BF2321" s="4" t="s">
        <v>8</v>
      </c>
      <c r="BG2321" s="4" t="s">
        <v>6</v>
      </c>
      <c r="BH2321" s="4" t="s">
        <v>12</v>
      </c>
      <c r="BI2321" t="str">
        <f t="shared" si="184"/>
        <v>B</v>
      </c>
    </row>
    <row r="2322" spans="1:61" ht="15.75" customHeight="1" x14ac:dyDescent="0.2">
      <c r="A2322" s="4">
        <v>2955436</v>
      </c>
      <c r="B2322" s="4">
        <v>6419757</v>
      </c>
      <c r="C2322" s="4" t="s">
        <v>1124</v>
      </c>
      <c r="D2322" s="4">
        <v>1500</v>
      </c>
      <c r="E2322" s="4">
        <v>1500</v>
      </c>
      <c r="F2322" s="4">
        <v>90</v>
      </c>
      <c r="G2322" s="7">
        <f>E2322+F2322-D2322</f>
        <v>90</v>
      </c>
      <c r="H2322" s="4" t="s">
        <v>1125</v>
      </c>
      <c r="I2322" s="4">
        <v>5500</v>
      </c>
      <c r="J2322" s="4" t="s">
        <v>4</v>
      </c>
      <c r="K2322" s="4" t="s">
        <v>8</v>
      </c>
      <c r="L2322" s="4" t="s">
        <v>6</v>
      </c>
      <c r="M2322" s="4" t="s">
        <v>12</v>
      </c>
      <c r="O2322" s="4"/>
      <c r="P2322" s="14">
        <v>7168351</v>
      </c>
      <c r="Q2322" s="12">
        <v>2660</v>
      </c>
      <c r="S2322" s="14">
        <v>7295191</v>
      </c>
      <c r="T2322" s="12">
        <v>4.5</v>
      </c>
      <c r="U2322">
        <f>SUM($T$2:T2322)</f>
        <v>3174196.899999998</v>
      </c>
      <c r="W2322" s="16">
        <v>7295191</v>
      </c>
      <c r="X2322">
        <v>3174196.899999998</v>
      </c>
      <c r="Y2322">
        <v>2321</v>
      </c>
      <c r="Z2322" s="18">
        <f t="shared" si="181"/>
        <v>7.623377821093273</v>
      </c>
      <c r="AA2322" s="18">
        <f t="shared" si="182"/>
        <v>0.50854513584574934</v>
      </c>
      <c r="AB2322" t="str">
        <f t="shared" si="180"/>
        <v>B</v>
      </c>
      <c r="AI2322" s="14">
        <v>7168351</v>
      </c>
      <c r="AJ2322" s="12">
        <v>2660</v>
      </c>
      <c r="AK2322" s="12">
        <v>2660</v>
      </c>
      <c r="AL2322" s="12">
        <v>14000</v>
      </c>
      <c r="AN2322">
        <v>7168351</v>
      </c>
      <c r="AO2322">
        <v>2660</v>
      </c>
      <c r="AP2322">
        <v>2660</v>
      </c>
      <c r="AQ2322">
        <v>14000</v>
      </c>
      <c r="AR2322">
        <f t="shared" si="183"/>
        <v>0</v>
      </c>
      <c r="AV2322" s="4">
        <v>2955436</v>
      </c>
      <c r="AW2322" s="4">
        <v>6419757</v>
      </c>
      <c r="AX2322" s="4" t="s">
        <v>1124</v>
      </c>
      <c r="AY2322" s="4">
        <v>1500</v>
      </c>
      <c r="AZ2322" s="4">
        <v>1500</v>
      </c>
      <c r="BA2322" s="4">
        <v>90</v>
      </c>
      <c r="BB2322" s="7">
        <f>AZ2322+BA2322-AY2322</f>
        <v>90</v>
      </c>
      <c r="BC2322" s="4" t="s">
        <v>1125</v>
      </c>
      <c r="BD2322" s="4">
        <v>5500</v>
      </c>
      <c r="BE2322" s="4" t="s">
        <v>4</v>
      </c>
      <c r="BF2322" s="4" t="s">
        <v>8</v>
      </c>
      <c r="BG2322" s="4" t="s">
        <v>6</v>
      </c>
      <c r="BH2322" s="4" t="s">
        <v>12</v>
      </c>
      <c r="BI2322" t="str">
        <f t="shared" si="184"/>
        <v>B</v>
      </c>
    </row>
    <row r="2323" spans="1:61" ht="15.75" customHeight="1" x14ac:dyDescent="0.2">
      <c r="A2323" s="4">
        <v>2968841</v>
      </c>
      <c r="B2323" s="4">
        <v>345683</v>
      </c>
      <c r="C2323" s="4" t="s">
        <v>2330</v>
      </c>
      <c r="D2323" s="4">
        <v>3000</v>
      </c>
      <c r="E2323" s="4">
        <v>3000</v>
      </c>
      <c r="F2323" s="4">
        <v>90</v>
      </c>
      <c r="G2323" s="7">
        <f>E2323+F2323-D2323</f>
        <v>90</v>
      </c>
      <c r="H2323" s="4" t="s">
        <v>1328</v>
      </c>
      <c r="I2323" s="4">
        <v>14000</v>
      </c>
      <c r="J2323" s="4" t="s">
        <v>4</v>
      </c>
      <c r="K2323" s="4" t="s">
        <v>22</v>
      </c>
      <c r="L2323" s="4" t="s">
        <v>6</v>
      </c>
      <c r="M2323" s="4" t="s">
        <v>20</v>
      </c>
      <c r="O2323" s="4"/>
      <c r="P2323" s="14">
        <v>7173979</v>
      </c>
      <c r="Q2323" s="12">
        <v>380</v>
      </c>
      <c r="S2323" s="14">
        <v>7417131</v>
      </c>
      <c r="T2323" s="12">
        <v>4.5</v>
      </c>
      <c r="U2323">
        <f>SUM($T$2:T2323)</f>
        <v>3174201.399999998</v>
      </c>
      <c r="W2323" s="16">
        <v>7417131</v>
      </c>
      <c r="X2323">
        <v>3174201.399999998</v>
      </c>
      <c r="Y2323">
        <v>2322</v>
      </c>
      <c r="Z2323" s="18">
        <f t="shared" si="181"/>
        <v>7.6233886286144426</v>
      </c>
      <c r="AA2323" s="18">
        <f t="shared" si="182"/>
        <v>0.50876424189307623</v>
      </c>
      <c r="AB2323" t="str">
        <f t="shared" si="180"/>
        <v>B</v>
      </c>
      <c r="AI2323" s="14">
        <v>7173979</v>
      </c>
      <c r="AJ2323" s="12">
        <v>380</v>
      </c>
      <c r="AK2323" s="12">
        <v>380</v>
      </c>
      <c r="AL2323" s="12">
        <v>4000</v>
      </c>
      <c r="AN2323">
        <v>7173979</v>
      </c>
      <c r="AO2323">
        <v>380</v>
      </c>
      <c r="AP2323">
        <v>380</v>
      </c>
      <c r="AQ2323">
        <v>4000</v>
      </c>
      <c r="AR2323">
        <f t="shared" si="183"/>
        <v>0</v>
      </c>
      <c r="AV2323" s="4">
        <v>2968841</v>
      </c>
      <c r="AW2323" s="4">
        <v>345683</v>
      </c>
      <c r="AX2323" s="4" t="s">
        <v>2330</v>
      </c>
      <c r="AY2323" s="4">
        <v>3000</v>
      </c>
      <c r="AZ2323" s="4">
        <v>3000</v>
      </c>
      <c r="BA2323" s="4">
        <v>90</v>
      </c>
      <c r="BB2323" s="7">
        <f>AZ2323+BA2323-AY2323</f>
        <v>90</v>
      </c>
      <c r="BC2323" s="4" t="s">
        <v>1328</v>
      </c>
      <c r="BD2323" s="4">
        <v>14000</v>
      </c>
      <c r="BE2323" s="4" t="s">
        <v>4</v>
      </c>
      <c r="BF2323" s="4" t="s">
        <v>22</v>
      </c>
      <c r="BG2323" s="4" t="s">
        <v>6</v>
      </c>
      <c r="BH2323" s="4" t="s">
        <v>20</v>
      </c>
      <c r="BI2323" t="str">
        <f t="shared" si="184"/>
        <v>B</v>
      </c>
    </row>
    <row r="2324" spans="1:61" ht="15.75" customHeight="1" x14ac:dyDescent="0.2">
      <c r="A2324" s="4">
        <v>2978459</v>
      </c>
      <c r="B2324" s="4">
        <v>8946645</v>
      </c>
      <c r="C2324" s="4" t="s">
        <v>3203</v>
      </c>
      <c r="D2324" s="4">
        <v>1500</v>
      </c>
      <c r="E2324" s="4">
        <v>1500</v>
      </c>
      <c r="F2324" s="4">
        <v>90</v>
      </c>
      <c r="G2324" s="7">
        <f>E2324+F2324-D2324</f>
        <v>90</v>
      </c>
      <c r="H2324" s="4" t="s">
        <v>1362</v>
      </c>
      <c r="I2324" s="4">
        <v>25000</v>
      </c>
      <c r="J2324" s="4" t="s">
        <v>21</v>
      </c>
      <c r="K2324" s="4" t="s">
        <v>8</v>
      </c>
      <c r="M2324" s="4" t="s">
        <v>111</v>
      </c>
      <c r="O2324" s="4"/>
      <c r="P2324" s="14">
        <v>7174476</v>
      </c>
      <c r="Q2324" s="12">
        <v>-1500</v>
      </c>
      <c r="S2324" s="14">
        <v>7443745</v>
      </c>
      <c r="T2324" s="12">
        <v>4.5</v>
      </c>
      <c r="U2324">
        <f>SUM($T$2:T2324)</f>
        <v>3174205.899999998</v>
      </c>
      <c r="W2324" s="16">
        <v>7443745</v>
      </c>
      <c r="X2324">
        <v>3174205.899999998</v>
      </c>
      <c r="Y2324">
        <v>2323</v>
      </c>
      <c r="Z2324" s="18">
        <f t="shared" si="181"/>
        <v>7.623399436135613</v>
      </c>
      <c r="AA2324" s="18">
        <f t="shared" si="182"/>
        <v>0.50898334794040312</v>
      </c>
      <c r="AB2324" t="str">
        <f t="shared" ref="AB2324:AB2387" si="185">IF(T2324&gt;=0,"B","")</f>
        <v>B</v>
      </c>
      <c r="AI2324" s="14">
        <v>7174476</v>
      </c>
      <c r="AJ2324" s="12">
        <v>-1500</v>
      </c>
      <c r="AK2324" s="12">
        <v>0</v>
      </c>
      <c r="AL2324" s="12">
        <v>0</v>
      </c>
      <c r="AN2324">
        <v>7174476</v>
      </c>
      <c r="AO2324">
        <v>-1500</v>
      </c>
      <c r="AP2324">
        <v>0</v>
      </c>
      <c r="AQ2324">
        <v>0</v>
      </c>
      <c r="AR2324">
        <f t="shared" si="183"/>
        <v>0</v>
      </c>
      <c r="AV2324" s="4">
        <v>2978459</v>
      </c>
      <c r="AW2324" s="4">
        <v>8946645</v>
      </c>
      <c r="AX2324" s="4" t="s">
        <v>3203</v>
      </c>
      <c r="AY2324" s="4">
        <v>1500</v>
      </c>
      <c r="AZ2324" s="4">
        <v>1500</v>
      </c>
      <c r="BA2324" s="4">
        <v>90</v>
      </c>
      <c r="BB2324" s="7">
        <f>AZ2324+BA2324-AY2324</f>
        <v>90</v>
      </c>
      <c r="BC2324" s="4" t="s">
        <v>1362</v>
      </c>
      <c r="BD2324" s="4">
        <v>25000</v>
      </c>
      <c r="BE2324" s="4" t="s">
        <v>21</v>
      </c>
      <c r="BF2324" s="4" t="s">
        <v>8</v>
      </c>
      <c r="BH2324" s="4" t="s">
        <v>111</v>
      </c>
      <c r="BI2324" t="str">
        <f t="shared" si="184"/>
        <v>B</v>
      </c>
    </row>
    <row r="2325" spans="1:61" ht="15.75" customHeight="1" x14ac:dyDescent="0.2">
      <c r="A2325" s="4">
        <v>2978697</v>
      </c>
      <c r="B2325" s="4">
        <v>6268494</v>
      </c>
      <c r="C2325" s="4" t="s">
        <v>3224</v>
      </c>
      <c r="D2325" s="4">
        <v>3000</v>
      </c>
      <c r="E2325" s="4">
        <v>3000</v>
      </c>
      <c r="F2325" s="4">
        <v>90</v>
      </c>
      <c r="G2325" s="7">
        <f>E2325+F2325-D2325</f>
        <v>90</v>
      </c>
      <c r="H2325" s="4" t="s">
        <v>2231</v>
      </c>
      <c r="I2325" s="4">
        <v>20000</v>
      </c>
      <c r="J2325" s="4" t="s">
        <v>4</v>
      </c>
      <c r="K2325" s="4" t="s">
        <v>5</v>
      </c>
      <c r="L2325" s="4" t="s">
        <v>6</v>
      </c>
      <c r="M2325" s="4" t="s">
        <v>7</v>
      </c>
      <c r="O2325" s="4"/>
      <c r="P2325" s="14">
        <v>7174672</v>
      </c>
      <c r="Q2325" s="12">
        <v>289.5</v>
      </c>
      <c r="S2325" s="14">
        <v>7605207</v>
      </c>
      <c r="T2325" s="12">
        <v>4.5</v>
      </c>
      <c r="U2325">
        <f>SUM($T$2:T2325)</f>
        <v>3174210.399999998</v>
      </c>
      <c r="W2325" s="16">
        <v>7605207</v>
      </c>
      <c r="X2325">
        <v>3174210.399999998</v>
      </c>
      <c r="Y2325">
        <v>2324</v>
      </c>
      <c r="Z2325" s="18">
        <f t="shared" si="181"/>
        <v>7.6234102436567834</v>
      </c>
      <c r="AA2325" s="18">
        <f t="shared" si="182"/>
        <v>0.50920245398773001</v>
      </c>
      <c r="AB2325" t="str">
        <f t="shared" si="185"/>
        <v>B</v>
      </c>
      <c r="AI2325" s="14">
        <v>7174672</v>
      </c>
      <c r="AJ2325" s="12">
        <v>289.5</v>
      </c>
      <c r="AK2325" s="12">
        <v>289.5</v>
      </c>
      <c r="AL2325" s="12">
        <v>3000</v>
      </c>
      <c r="AN2325">
        <v>7174672</v>
      </c>
      <c r="AO2325">
        <v>289.5</v>
      </c>
      <c r="AP2325">
        <v>289.5</v>
      </c>
      <c r="AQ2325">
        <v>3000</v>
      </c>
      <c r="AR2325">
        <f t="shared" si="183"/>
        <v>0</v>
      </c>
      <c r="AV2325" s="4">
        <v>2978697</v>
      </c>
      <c r="AW2325" s="4">
        <v>6268494</v>
      </c>
      <c r="AX2325" s="4" t="s">
        <v>3224</v>
      </c>
      <c r="AY2325" s="4">
        <v>3000</v>
      </c>
      <c r="AZ2325" s="4">
        <v>3000</v>
      </c>
      <c r="BA2325" s="4">
        <v>90</v>
      </c>
      <c r="BB2325" s="7">
        <f>AZ2325+BA2325-AY2325</f>
        <v>90</v>
      </c>
      <c r="BC2325" s="4" t="s">
        <v>2231</v>
      </c>
      <c r="BD2325" s="4">
        <v>20000</v>
      </c>
      <c r="BE2325" s="4" t="s">
        <v>4</v>
      </c>
      <c r="BF2325" s="4" t="s">
        <v>5</v>
      </c>
      <c r="BG2325" s="4" t="s">
        <v>6</v>
      </c>
      <c r="BH2325" s="4" t="s">
        <v>7</v>
      </c>
      <c r="BI2325" t="str">
        <f t="shared" si="184"/>
        <v>B</v>
      </c>
    </row>
    <row r="2326" spans="1:61" ht="15.75" customHeight="1" x14ac:dyDescent="0.2">
      <c r="A2326" s="4">
        <v>2978774</v>
      </c>
      <c r="B2326" s="4">
        <v>6193055</v>
      </c>
      <c r="C2326" s="4" t="s">
        <v>3227</v>
      </c>
      <c r="D2326" s="4">
        <v>1000</v>
      </c>
      <c r="E2326" s="4">
        <v>1000</v>
      </c>
      <c r="F2326" s="4">
        <v>90</v>
      </c>
      <c r="G2326" s="7">
        <f>E2326+F2326-D2326</f>
        <v>90</v>
      </c>
      <c r="H2326" s="4" t="s">
        <v>2834</v>
      </c>
      <c r="I2326" s="4">
        <v>26000</v>
      </c>
      <c r="J2326" s="4" t="s">
        <v>4</v>
      </c>
      <c r="K2326" s="4" t="s">
        <v>13</v>
      </c>
      <c r="L2326" s="4" t="s">
        <v>6</v>
      </c>
      <c r="M2326" s="4" t="s">
        <v>20</v>
      </c>
      <c r="O2326" s="4"/>
      <c r="P2326" s="14">
        <v>7181658</v>
      </c>
      <c r="Q2326" s="12">
        <v>0.30000000000001137</v>
      </c>
      <c r="S2326" s="14">
        <v>7666058</v>
      </c>
      <c r="T2326" s="12">
        <v>4.5</v>
      </c>
      <c r="U2326">
        <f>SUM($T$2:T2326)</f>
        <v>3174214.899999998</v>
      </c>
      <c r="W2326" s="16">
        <v>7666058</v>
      </c>
      <c r="X2326">
        <v>3174214.899999998</v>
      </c>
      <c r="Y2326">
        <v>2325</v>
      </c>
      <c r="Z2326" s="18">
        <f t="shared" si="181"/>
        <v>7.623421051177953</v>
      </c>
      <c r="AA2326" s="18">
        <f t="shared" si="182"/>
        <v>0.50942156003505701</v>
      </c>
      <c r="AB2326" t="str">
        <f t="shared" si="185"/>
        <v>B</v>
      </c>
      <c r="AI2326" s="14">
        <v>7181658</v>
      </c>
      <c r="AJ2326" s="12">
        <v>0.30000000000001137</v>
      </c>
      <c r="AK2326" s="12">
        <v>0.3</v>
      </c>
      <c r="AL2326" s="12">
        <v>500</v>
      </c>
      <c r="AN2326">
        <v>7181658</v>
      </c>
      <c r="AO2326">
        <v>0.30000000000001137</v>
      </c>
      <c r="AP2326">
        <v>0.3</v>
      </c>
      <c r="AQ2326">
        <v>500</v>
      </c>
      <c r="AR2326">
        <f t="shared" si="183"/>
        <v>0</v>
      </c>
      <c r="AV2326" s="4">
        <v>2978774</v>
      </c>
      <c r="AW2326" s="4">
        <v>6193055</v>
      </c>
      <c r="AX2326" s="4" t="s">
        <v>3227</v>
      </c>
      <c r="AY2326" s="4">
        <v>1000</v>
      </c>
      <c r="AZ2326" s="4">
        <v>1000</v>
      </c>
      <c r="BA2326" s="4">
        <v>90</v>
      </c>
      <c r="BB2326" s="7">
        <f>AZ2326+BA2326-AY2326</f>
        <v>90</v>
      </c>
      <c r="BC2326" s="4" t="s">
        <v>2834</v>
      </c>
      <c r="BD2326" s="4">
        <v>26000</v>
      </c>
      <c r="BE2326" s="4" t="s">
        <v>4</v>
      </c>
      <c r="BF2326" s="4" t="s">
        <v>13</v>
      </c>
      <c r="BG2326" s="4" t="s">
        <v>6</v>
      </c>
      <c r="BH2326" s="4" t="s">
        <v>20</v>
      </c>
      <c r="BI2326" t="str">
        <f t="shared" si="184"/>
        <v>B</v>
      </c>
    </row>
    <row r="2327" spans="1:61" ht="15.75" customHeight="1" x14ac:dyDescent="0.2">
      <c r="A2327" s="4">
        <v>2981049</v>
      </c>
      <c r="B2327" s="4">
        <v>4308116</v>
      </c>
      <c r="C2327" s="4" t="s">
        <v>3423</v>
      </c>
      <c r="D2327" s="4">
        <v>1500</v>
      </c>
      <c r="E2327" s="4">
        <v>1500</v>
      </c>
      <c r="F2327" s="4">
        <v>90</v>
      </c>
      <c r="G2327" s="7">
        <f>E2327+F2327-D2327</f>
        <v>90</v>
      </c>
      <c r="H2327" s="4" t="s">
        <v>3424</v>
      </c>
      <c r="I2327" s="4">
        <v>11000</v>
      </c>
      <c r="J2327" s="4" t="s">
        <v>4</v>
      </c>
      <c r="K2327" s="4" t="s">
        <v>8</v>
      </c>
      <c r="L2327" s="4" t="s">
        <v>6</v>
      </c>
      <c r="M2327" s="4" t="s">
        <v>7</v>
      </c>
      <c r="O2327" s="4"/>
      <c r="P2327" s="14">
        <v>7181847</v>
      </c>
      <c r="Q2327" s="12">
        <v>-500</v>
      </c>
      <c r="S2327" s="14">
        <v>8149765</v>
      </c>
      <c r="T2327" s="12">
        <v>4.5</v>
      </c>
      <c r="U2327">
        <f>SUM($T$2:T2327)</f>
        <v>3174219.399999998</v>
      </c>
      <c r="W2327" s="16">
        <v>8149765</v>
      </c>
      <c r="X2327">
        <v>3174219.399999998</v>
      </c>
      <c r="Y2327">
        <v>2326</v>
      </c>
      <c r="Z2327" s="18">
        <f t="shared" si="181"/>
        <v>7.6234318586991234</v>
      </c>
      <c r="AA2327" s="18">
        <f t="shared" si="182"/>
        <v>0.5096406660823839</v>
      </c>
      <c r="AB2327" t="str">
        <f t="shared" si="185"/>
        <v>B</v>
      </c>
      <c r="AI2327" s="14">
        <v>7181847</v>
      </c>
      <c r="AJ2327" s="12">
        <v>-500</v>
      </c>
      <c r="AK2327" s="12">
        <v>0</v>
      </c>
      <c r="AL2327" s="12">
        <v>0</v>
      </c>
      <c r="AN2327">
        <v>7181847</v>
      </c>
      <c r="AO2327">
        <v>-500</v>
      </c>
      <c r="AP2327">
        <v>0</v>
      </c>
      <c r="AQ2327">
        <v>0</v>
      </c>
      <c r="AR2327">
        <f t="shared" si="183"/>
        <v>0</v>
      </c>
      <c r="AV2327" s="4">
        <v>2981049</v>
      </c>
      <c r="AW2327" s="4">
        <v>4308116</v>
      </c>
      <c r="AX2327" s="4" t="s">
        <v>3423</v>
      </c>
      <c r="AY2327" s="4">
        <v>1500</v>
      </c>
      <c r="AZ2327" s="4">
        <v>1500</v>
      </c>
      <c r="BA2327" s="4">
        <v>90</v>
      </c>
      <c r="BB2327" s="7">
        <f>AZ2327+BA2327-AY2327</f>
        <v>90</v>
      </c>
      <c r="BC2327" s="4" t="s">
        <v>3424</v>
      </c>
      <c r="BD2327" s="4">
        <v>11000</v>
      </c>
      <c r="BE2327" s="4" t="s">
        <v>4</v>
      </c>
      <c r="BF2327" s="4" t="s">
        <v>8</v>
      </c>
      <c r="BG2327" s="4" t="s">
        <v>6</v>
      </c>
      <c r="BH2327" s="4" t="s">
        <v>7</v>
      </c>
      <c r="BI2327" t="str">
        <f t="shared" si="184"/>
        <v>B</v>
      </c>
    </row>
    <row r="2328" spans="1:61" ht="15.75" customHeight="1" x14ac:dyDescent="0.2">
      <c r="A2328" s="4">
        <v>3015895</v>
      </c>
      <c r="B2328" s="4">
        <v>5344872</v>
      </c>
      <c r="C2328" s="4" t="s">
        <v>6282</v>
      </c>
      <c r="D2328" s="4">
        <v>2000</v>
      </c>
      <c r="E2328" s="4">
        <v>2000</v>
      </c>
      <c r="F2328" s="4">
        <v>90</v>
      </c>
      <c r="G2328" s="7">
        <f>E2328+F2328-D2328</f>
        <v>90</v>
      </c>
      <c r="H2328" s="4" t="s">
        <v>2605</v>
      </c>
      <c r="I2328" s="4">
        <v>25000</v>
      </c>
      <c r="J2328" s="4" t="s">
        <v>32</v>
      </c>
      <c r="K2328" s="4" t="s">
        <v>8</v>
      </c>
      <c r="M2328" s="4" t="s">
        <v>25</v>
      </c>
      <c r="O2328" s="4"/>
      <c r="P2328" s="14">
        <v>7182239</v>
      </c>
      <c r="Q2328" s="12">
        <v>-687.6</v>
      </c>
      <c r="S2328" s="14">
        <v>8364777</v>
      </c>
      <c r="T2328" s="12">
        <v>4.5</v>
      </c>
      <c r="U2328">
        <f>SUM($T$2:T2328)</f>
        <v>3174223.899999998</v>
      </c>
      <c r="W2328" s="16">
        <v>8364777</v>
      </c>
      <c r="X2328">
        <v>3174223.899999998</v>
      </c>
      <c r="Y2328">
        <v>2327</v>
      </c>
      <c r="Z2328" s="18">
        <f t="shared" si="181"/>
        <v>7.6234426662202939</v>
      </c>
      <c r="AA2328" s="18">
        <f t="shared" si="182"/>
        <v>0.50985977212971079</v>
      </c>
      <c r="AB2328" t="str">
        <f t="shared" si="185"/>
        <v>B</v>
      </c>
      <c r="AI2328" s="14">
        <v>7182239</v>
      </c>
      <c r="AJ2328" s="12">
        <v>-687.6</v>
      </c>
      <c r="AK2328" s="12">
        <v>812.4</v>
      </c>
      <c r="AL2328" s="12">
        <v>0</v>
      </c>
      <c r="AN2328">
        <v>7182239</v>
      </c>
      <c r="AO2328">
        <v>-687.6</v>
      </c>
      <c r="AP2328">
        <v>812.4</v>
      </c>
      <c r="AQ2328">
        <v>0</v>
      </c>
      <c r="AR2328">
        <f t="shared" si="183"/>
        <v>1</v>
      </c>
      <c r="AV2328" s="4">
        <v>3015895</v>
      </c>
      <c r="AW2328" s="4">
        <v>5344872</v>
      </c>
      <c r="AX2328" s="4" t="s">
        <v>6282</v>
      </c>
      <c r="AY2328" s="4">
        <v>2000</v>
      </c>
      <c r="AZ2328" s="4">
        <v>2000</v>
      </c>
      <c r="BA2328" s="4">
        <v>90</v>
      </c>
      <c r="BB2328" s="7">
        <f>AZ2328+BA2328-AY2328</f>
        <v>90</v>
      </c>
      <c r="BC2328" s="4" t="s">
        <v>2605</v>
      </c>
      <c r="BD2328" s="4">
        <v>25000</v>
      </c>
      <c r="BE2328" s="4" t="s">
        <v>32</v>
      </c>
      <c r="BF2328" s="4" t="s">
        <v>8</v>
      </c>
      <c r="BH2328" s="4" t="s">
        <v>25</v>
      </c>
      <c r="BI2328" t="str">
        <f t="shared" si="184"/>
        <v>B</v>
      </c>
    </row>
    <row r="2329" spans="1:61" ht="15.75" customHeight="1" x14ac:dyDescent="0.2">
      <c r="A2329" s="4">
        <v>3019164</v>
      </c>
      <c r="B2329" s="4">
        <v>8055797</v>
      </c>
      <c r="C2329" s="4" t="s">
        <v>6492</v>
      </c>
      <c r="D2329" s="4">
        <v>3000</v>
      </c>
      <c r="E2329" s="4">
        <v>3000</v>
      </c>
      <c r="F2329" s="4">
        <v>90</v>
      </c>
      <c r="G2329" s="7">
        <f>E2329+F2329-D2329</f>
        <v>90</v>
      </c>
      <c r="H2329" s="4" t="s">
        <v>2145</v>
      </c>
      <c r="I2329" s="4">
        <v>10000</v>
      </c>
      <c r="J2329" s="4" t="s">
        <v>21</v>
      </c>
      <c r="K2329" s="4" t="s">
        <v>8</v>
      </c>
      <c r="M2329" s="4" t="s">
        <v>159</v>
      </c>
      <c r="O2329" s="4"/>
      <c r="P2329" s="14">
        <v>7184150</v>
      </c>
      <c r="Q2329" s="12">
        <v>-2500</v>
      </c>
      <c r="S2329" s="14">
        <v>8482216</v>
      </c>
      <c r="T2329" s="12">
        <v>4.5</v>
      </c>
      <c r="U2329">
        <f>SUM($T$2:T2329)</f>
        <v>3174228.399999998</v>
      </c>
      <c r="W2329" s="16">
        <v>8482216</v>
      </c>
      <c r="X2329">
        <v>3174228.399999998</v>
      </c>
      <c r="Y2329">
        <v>2328</v>
      </c>
      <c r="Z2329" s="18">
        <f t="shared" si="181"/>
        <v>7.6234534737414634</v>
      </c>
      <c r="AA2329" s="18">
        <f t="shared" si="182"/>
        <v>0.51007887817703768</v>
      </c>
      <c r="AB2329" t="str">
        <f t="shared" si="185"/>
        <v>B</v>
      </c>
      <c r="AI2329" s="14">
        <v>7184150</v>
      </c>
      <c r="AJ2329" s="12">
        <v>-2500</v>
      </c>
      <c r="AK2329" s="12">
        <v>0</v>
      </c>
      <c r="AL2329" s="12">
        <v>0</v>
      </c>
      <c r="AN2329">
        <v>7184150</v>
      </c>
      <c r="AO2329">
        <v>-2500</v>
      </c>
      <c r="AP2329">
        <v>0</v>
      </c>
      <c r="AQ2329">
        <v>0</v>
      </c>
      <c r="AR2329">
        <f t="shared" si="183"/>
        <v>0</v>
      </c>
      <c r="AV2329" s="4">
        <v>3019164</v>
      </c>
      <c r="AW2329" s="4">
        <v>8055797</v>
      </c>
      <c r="AX2329" s="4" t="s">
        <v>6492</v>
      </c>
      <c r="AY2329" s="4">
        <v>3000</v>
      </c>
      <c r="AZ2329" s="4">
        <v>3000</v>
      </c>
      <c r="BA2329" s="4">
        <v>90</v>
      </c>
      <c r="BB2329" s="7">
        <f>AZ2329+BA2329-AY2329</f>
        <v>90</v>
      </c>
      <c r="BC2329" s="4" t="s">
        <v>2145</v>
      </c>
      <c r="BD2329" s="4">
        <v>10000</v>
      </c>
      <c r="BE2329" s="4" t="s">
        <v>21</v>
      </c>
      <c r="BF2329" s="4" t="s">
        <v>8</v>
      </c>
      <c r="BH2329" s="4" t="s">
        <v>159</v>
      </c>
      <c r="BI2329" t="str">
        <f t="shared" si="184"/>
        <v>B</v>
      </c>
    </row>
    <row r="2330" spans="1:61" ht="15.75" customHeight="1" x14ac:dyDescent="0.2">
      <c r="A2330" s="4">
        <v>3033171</v>
      </c>
      <c r="B2330" s="4">
        <v>1761960</v>
      </c>
      <c r="C2330" s="4" t="s">
        <v>7566</v>
      </c>
      <c r="D2330" s="4">
        <v>2000</v>
      </c>
      <c r="E2330" s="4">
        <v>2000</v>
      </c>
      <c r="F2330" s="4">
        <v>90</v>
      </c>
      <c r="G2330" s="7">
        <f>E2330+F2330-D2330</f>
        <v>90</v>
      </c>
      <c r="H2330" s="4" t="s">
        <v>7567</v>
      </c>
      <c r="I2330" s="4">
        <v>600</v>
      </c>
      <c r="J2330" s="4" t="s">
        <v>4</v>
      </c>
      <c r="K2330" s="4" t="s">
        <v>8</v>
      </c>
      <c r="L2330" s="4" t="s">
        <v>6</v>
      </c>
      <c r="M2330" s="4" t="s">
        <v>111</v>
      </c>
      <c r="O2330" s="4"/>
      <c r="P2330" s="14">
        <v>7185704</v>
      </c>
      <c r="Q2330" s="12">
        <v>1.2000000000000455</v>
      </c>
      <c r="S2330" s="14">
        <v>8502663</v>
      </c>
      <c r="T2330" s="12">
        <v>4.5</v>
      </c>
      <c r="U2330">
        <f>SUM($T$2:T2330)</f>
        <v>3174232.899999998</v>
      </c>
      <c r="W2330" s="16">
        <v>8502663</v>
      </c>
      <c r="X2330">
        <v>3174232.899999998</v>
      </c>
      <c r="Y2330">
        <v>2329</v>
      </c>
      <c r="Z2330" s="18">
        <f t="shared" si="181"/>
        <v>7.6234642812626339</v>
      </c>
      <c r="AA2330" s="18">
        <f t="shared" si="182"/>
        <v>0.51029798422436456</v>
      </c>
      <c r="AB2330" t="str">
        <f t="shared" si="185"/>
        <v>B</v>
      </c>
      <c r="AI2330" s="14">
        <v>7185704</v>
      </c>
      <c r="AJ2330" s="12">
        <v>1.2000000000000455</v>
      </c>
      <c r="AK2330" s="12">
        <v>1.2</v>
      </c>
      <c r="AL2330" s="12">
        <v>1000</v>
      </c>
      <c r="AN2330">
        <v>7185704</v>
      </c>
      <c r="AO2330">
        <v>1.2000000000000455</v>
      </c>
      <c r="AP2330">
        <v>1.2</v>
      </c>
      <c r="AQ2330">
        <v>1000</v>
      </c>
      <c r="AR2330">
        <f t="shared" si="183"/>
        <v>0</v>
      </c>
      <c r="AV2330" s="4">
        <v>3033171</v>
      </c>
      <c r="AW2330" s="4">
        <v>1761960</v>
      </c>
      <c r="AX2330" s="4" t="s">
        <v>7566</v>
      </c>
      <c r="AY2330" s="4">
        <v>2000</v>
      </c>
      <c r="AZ2330" s="4">
        <v>2000</v>
      </c>
      <c r="BA2330" s="4">
        <v>90</v>
      </c>
      <c r="BB2330" s="7">
        <f>AZ2330+BA2330-AY2330</f>
        <v>90</v>
      </c>
      <c r="BC2330" s="4" t="s">
        <v>7567</v>
      </c>
      <c r="BD2330" s="4">
        <v>600</v>
      </c>
      <c r="BE2330" s="4" t="s">
        <v>4</v>
      </c>
      <c r="BF2330" s="4" t="s">
        <v>8</v>
      </c>
      <c r="BG2330" s="4" t="s">
        <v>6</v>
      </c>
      <c r="BH2330" s="4" t="s">
        <v>111</v>
      </c>
      <c r="BI2330" t="str">
        <f t="shared" si="184"/>
        <v>B</v>
      </c>
    </row>
    <row r="2331" spans="1:61" ht="15.75" customHeight="1" x14ac:dyDescent="0.2">
      <c r="A2331" s="4">
        <v>2952398</v>
      </c>
      <c r="B2331" s="4">
        <v>61526</v>
      </c>
      <c r="C2331" s="4" t="s">
        <v>825</v>
      </c>
      <c r="D2331" s="4">
        <v>2600</v>
      </c>
      <c r="E2331" s="4">
        <v>2600</v>
      </c>
      <c r="F2331" s="4">
        <v>88.92</v>
      </c>
      <c r="G2331" s="7">
        <f>E2331+F2331-D2331</f>
        <v>88.920000000000073</v>
      </c>
      <c r="H2331" s="4" t="s">
        <v>826</v>
      </c>
      <c r="I2331" s="4">
        <v>4200</v>
      </c>
      <c r="J2331" s="4" t="s">
        <v>51</v>
      </c>
      <c r="K2331" s="4" t="s">
        <v>13</v>
      </c>
      <c r="M2331" s="4" t="s">
        <v>24</v>
      </c>
      <c r="O2331" s="4"/>
      <c r="P2331" s="14">
        <v>7186061</v>
      </c>
      <c r="Q2331" s="12">
        <v>0.5</v>
      </c>
      <c r="S2331" s="14">
        <v>8510055</v>
      </c>
      <c r="T2331" s="12">
        <v>4.5</v>
      </c>
      <c r="U2331">
        <f>SUM($T$2:T2331)</f>
        <v>3174237.399999998</v>
      </c>
      <c r="W2331" s="16">
        <v>8510055</v>
      </c>
      <c r="X2331">
        <v>3174237.399999998</v>
      </c>
      <c r="Y2331">
        <v>2330</v>
      </c>
      <c r="Z2331" s="18">
        <f t="shared" si="181"/>
        <v>7.6234750887838043</v>
      </c>
      <c r="AA2331" s="18">
        <f t="shared" si="182"/>
        <v>0.51051709027169145</v>
      </c>
      <c r="AB2331" t="str">
        <f t="shared" si="185"/>
        <v>B</v>
      </c>
      <c r="AI2331" s="14">
        <v>7186061</v>
      </c>
      <c r="AJ2331" s="12">
        <v>0.5</v>
      </c>
      <c r="AK2331" s="12">
        <v>0.5</v>
      </c>
      <c r="AL2331" s="12">
        <v>1000</v>
      </c>
      <c r="AN2331">
        <v>7186061</v>
      </c>
      <c r="AO2331">
        <v>0.5</v>
      </c>
      <c r="AP2331">
        <v>0.5</v>
      </c>
      <c r="AQ2331">
        <v>1000</v>
      </c>
      <c r="AR2331">
        <f t="shared" si="183"/>
        <v>0</v>
      </c>
      <c r="AV2331" s="4">
        <v>2952398</v>
      </c>
      <c r="AW2331" s="4">
        <v>61526</v>
      </c>
      <c r="AX2331" s="4" t="s">
        <v>825</v>
      </c>
      <c r="AY2331" s="4">
        <v>2600</v>
      </c>
      <c r="AZ2331" s="4">
        <v>2600</v>
      </c>
      <c r="BA2331" s="4">
        <v>88.92</v>
      </c>
      <c r="BB2331" s="7">
        <f>AZ2331+BA2331-AY2331</f>
        <v>88.920000000000073</v>
      </c>
      <c r="BC2331" s="4" t="s">
        <v>826</v>
      </c>
      <c r="BD2331" s="4">
        <v>4200</v>
      </c>
      <c r="BE2331" s="4" t="s">
        <v>51</v>
      </c>
      <c r="BF2331" s="4" t="s">
        <v>13</v>
      </c>
      <c r="BH2331" s="4" t="s">
        <v>24</v>
      </c>
      <c r="BI2331" t="str">
        <f t="shared" si="184"/>
        <v>B</v>
      </c>
    </row>
    <row r="2332" spans="1:61" ht="15.75" customHeight="1" x14ac:dyDescent="0.2">
      <c r="A2332" s="4">
        <v>2973006</v>
      </c>
      <c r="B2332" s="4">
        <v>6268494</v>
      </c>
      <c r="C2332" s="4" t="s">
        <v>2699</v>
      </c>
      <c r="D2332" s="4">
        <v>5900</v>
      </c>
      <c r="E2332" s="4">
        <v>5900</v>
      </c>
      <c r="F2332" s="4">
        <v>88.5</v>
      </c>
      <c r="G2332" s="7">
        <f>E2332+F2332-D2332</f>
        <v>88.5</v>
      </c>
      <c r="H2332" s="4" t="s">
        <v>2231</v>
      </c>
      <c r="I2332" s="4">
        <v>20000</v>
      </c>
      <c r="J2332" s="4" t="s">
        <v>4</v>
      </c>
      <c r="K2332" s="4" t="s">
        <v>5</v>
      </c>
      <c r="L2332" s="4" t="s">
        <v>6</v>
      </c>
      <c r="M2332" s="4" t="s">
        <v>7</v>
      </c>
      <c r="O2332" s="4"/>
      <c r="P2332" s="14">
        <v>7193880</v>
      </c>
      <c r="Q2332" s="12">
        <v>532</v>
      </c>
      <c r="S2332" s="14">
        <v>8597135</v>
      </c>
      <c r="T2332" s="12">
        <v>4.5</v>
      </c>
      <c r="U2332">
        <f>SUM($T$2:T2332)</f>
        <v>3174241.899999998</v>
      </c>
      <c r="W2332" s="16">
        <v>8597135</v>
      </c>
      <c r="X2332">
        <v>3174241.899999998</v>
      </c>
      <c r="Y2332">
        <v>2331</v>
      </c>
      <c r="Z2332" s="18">
        <f t="shared" si="181"/>
        <v>7.6234858963049739</v>
      </c>
      <c r="AA2332" s="18">
        <f t="shared" si="182"/>
        <v>0.51073619631901845</v>
      </c>
      <c r="AB2332" t="str">
        <f t="shared" si="185"/>
        <v>B</v>
      </c>
      <c r="AI2332" s="14">
        <v>7193880</v>
      </c>
      <c r="AJ2332" s="12">
        <v>532</v>
      </c>
      <c r="AK2332" s="12">
        <v>532</v>
      </c>
      <c r="AL2332" s="12">
        <v>2000</v>
      </c>
      <c r="AN2332">
        <v>7193880</v>
      </c>
      <c r="AO2332">
        <v>532</v>
      </c>
      <c r="AP2332">
        <v>532</v>
      </c>
      <c r="AQ2332">
        <v>2000</v>
      </c>
      <c r="AR2332">
        <f t="shared" si="183"/>
        <v>0</v>
      </c>
      <c r="AV2332" s="4">
        <v>2973006</v>
      </c>
      <c r="AW2332" s="4">
        <v>6268494</v>
      </c>
      <c r="AX2332" s="4" t="s">
        <v>2699</v>
      </c>
      <c r="AY2332" s="4">
        <v>5900</v>
      </c>
      <c r="AZ2332" s="4">
        <v>5900</v>
      </c>
      <c r="BA2332" s="4">
        <v>88.5</v>
      </c>
      <c r="BB2332" s="7">
        <f>AZ2332+BA2332-AY2332</f>
        <v>88.5</v>
      </c>
      <c r="BC2332" s="4" t="s">
        <v>2231</v>
      </c>
      <c r="BD2332" s="4">
        <v>20000</v>
      </c>
      <c r="BE2332" s="4" t="s">
        <v>4</v>
      </c>
      <c r="BF2332" s="4" t="s">
        <v>5</v>
      </c>
      <c r="BG2332" s="4" t="s">
        <v>6</v>
      </c>
      <c r="BH2332" s="4" t="s">
        <v>7</v>
      </c>
      <c r="BI2332" t="str">
        <f t="shared" si="184"/>
        <v>B</v>
      </c>
    </row>
    <row r="2333" spans="1:61" ht="15.75" customHeight="1" x14ac:dyDescent="0.2">
      <c r="A2333" s="4">
        <v>3038162</v>
      </c>
      <c r="B2333" s="4">
        <v>4323313</v>
      </c>
      <c r="C2333" s="4" t="s">
        <v>7921</v>
      </c>
      <c r="D2333" s="4">
        <v>1550</v>
      </c>
      <c r="E2333" s="4">
        <v>1550</v>
      </c>
      <c r="F2333" s="4">
        <v>88.35</v>
      </c>
      <c r="G2333" s="7">
        <f>E2333+F2333-D2333</f>
        <v>88.349999999999909</v>
      </c>
      <c r="H2333" s="4" t="s">
        <v>7433</v>
      </c>
      <c r="I2333" s="4">
        <v>15000</v>
      </c>
      <c r="J2333" s="4" t="s">
        <v>4</v>
      </c>
      <c r="K2333" s="4" t="s">
        <v>13</v>
      </c>
      <c r="L2333" s="4" t="s">
        <v>6</v>
      </c>
      <c r="M2333" s="4" t="s">
        <v>186</v>
      </c>
      <c r="O2333" s="4"/>
      <c r="P2333" s="14">
        <v>7194615</v>
      </c>
      <c r="Q2333" s="12">
        <v>2660</v>
      </c>
      <c r="S2333" s="14">
        <v>8657608</v>
      </c>
      <c r="T2333" s="12">
        <v>4.5</v>
      </c>
      <c r="U2333">
        <f>SUM($T$2:T2333)</f>
        <v>3174246.399999998</v>
      </c>
      <c r="W2333" s="16">
        <v>8657608</v>
      </c>
      <c r="X2333">
        <v>3174246.399999998</v>
      </c>
      <c r="Y2333">
        <v>2332</v>
      </c>
      <c r="Z2333" s="18">
        <f t="shared" si="181"/>
        <v>7.6234967038261443</v>
      </c>
      <c r="AA2333" s="18">
        <f t="shared" si="182"/>
        <v>0.51095530236634534</v>
      </c>
      <c r="AB2333" t="str">
        <f t="shared" si="185"/>
        <v>B</v>
      </c>
      <c r="AI2333" s="14">
        <v>7194615</v>
      </c>
      <c r="AJ2333" s="12">
        <v>2660</v>
      </c>
      <c r="AK2333" s="12">
        <v>2660</v>
      </c>
      <c r="AL2333" s="12">
        <v>7000</v>
      </c>
      <c r="AN2333">
        <v>7194615</v>
      </c>
      <c r="AO2333">
        <v>2660</v>
      </c>
      <c r="AP2333">
        <v>2660</v>
      </c>
      <c r="AQ2333">
        <v>7000</v>
      </c>
      <c r="AR2333">
        <f t="shared" si="183"/>
        <v>0</v>
      </c>
      <c r="AV2333" s="4">
        <v>3038162</v>
      </c>
      <c r="AW2333" s="4">
        <v>4323313</v>
      </c>
      <c r="AX2333" s="4" t="s">
        <v>7921</v>
      </c>
      <c r="AY2333" s="4">
        <v>1550</v>
      </c>
      <c r="AZ2333" s="4">
        <v>1550</v>
      </c>
      <c r="BA2333" s="4">
        <v>88.35</v>
      </c>
      <c r="BB2333" s="7">
        <f>AZ2333+BA2333-AY2333</f>
        <v>88.349999999999909</v>
      </c>
      <c r="BC2333" s="4" t="s">
        <v>7433</v>
      </c>
      <c r="BD2333" s="4">
        <v>15000</v>
      </c>
      <c r="BE2333" s="4" t="s">
        <v>4</v>
      </c>
      <c r="BF2333" s="4" t="s">
        <v>13</v>
      </c>
      <c r="BG2333" s="4" t="s">
        <v>6</v>
      </c>
      <c r="BH2333" s="4" t="s">
        <v>186</v>
      </c>
      <c r="BI2333" t="str">
        <f t="shared" si="184"/>
        <v>B</v>
      </c>
    </row>
    <row r="2334" spans="1:61" ht="15.75" customHeight="1" x14ac:dyDescent="0.2">
      <c r="A2334" s="4">
        <v>3024498</v>
      </c>
      <c r="B2334" s="4">
        <v>8014658</v>
      </c>
      <c r="C2334" s="4" t="s">
        <v>6878</v>
      </c>
      <c r="D2334" s="4">
        <v>500</v>
      </c>
      <c r="E2334" s="4">
        <v>500</v>
      </c>
      <c r="F2334" s="4">
        <v>88</v>
      </c>
      <c r="G2334" s="7">
        <f>E2334+F2334-D2334</f>
        <v>88</v>
      </c>
      <c r="H2334" s="4" t="s">
        <v>1537</v>
      </c>
      <c r="I2334" s="4">
        <v>10000</v>
      </c>
      <c r="J2334" s="4" t="s">
        <v>4</v>
      </c>
      <c r="K2334" s="4" t="s">
        <v>22</v>
      </c>
      <c r="L2334" s="4" t="s">
        <v>6</v>
      </c>
      <c r="M2334" s="4" t="s">
        <v>186</v>
      </c>
      <c r="O2334" s="4"/>
      <c r="P2334" s="14">
        <v>7194839</v>
      </c>
      <c r="Q2334" s="12">
        <v>318</v>
      </c>
      <c r="S2334" s="14">
        <v>8748832</v>
      </c>
      <c r="T2334" s="12">
        <v>4.5</v>
      </c>
      <c r="U2334">
        <f>SUM($T$2:T2334)</f>
        <v>3174250.899999998</v>
      </c>
      <c r="W2334" s="16">
        <v>8748832</v>
      </c>
      <c r="X2334">
        <v>3174250.899999998</v>
      </c>
      <c r="Y2334">
        <v>2333</v>
      </c>
      <c r="Z2334" s="18">
        <f t="shared" si="181"/>
        <v>7.6235075113473139</v>
      </c>
      <c r="AA2334" s="18">
        <f t="shared" si="182"/>
        <v>0.51117440841367223</v>
      </c>
      <c r="AB2334" t="str">
        <f t="shared" si="185"/>
        <v>B</v>
      </c>
      <c r="AI2334" s="14">
        <v>7194839</v>
      </c>
      <c r="AJ2334" s="12">
        <v>318</v>
      </c>
      <c r="AK2334" s="12">
        <v>318</v>
      </c>
      <c r="AL2334" s="12">
        <v>3000</v>
      </c>
      <c r="AN2334">
        <v>7194839</v>
      </c>
      <c r="AO2334">
        <v>318</v>
      </c>
      <c r="AP2334">
        <v>318</v>
      </c>
      <c r="AQ2334">
        <v>3000</v>
      </c>
      <c r="AR2334">
        <f t="shared" si="183"/>
        <v>0</v>
      </c>
      <c r="AV2334" s="4">
        <v>3024498</v>
      </c>
      <c r="AW2334" s="4">
        <v>8014658</v>
      </c>
      <c r="AX2334" s="4" t="s">
        <v>6878</v>
      </c>
      <c r="AY2334" s="4">
        <v>500</v>
      </c>
      <c r="AZ2334" s="4">
        <v>500</v>
      </c>
      <c r="BA2334" s="4">
        <v>88</v>
      </c>
      <c r="BB2334" s="7">
        <f>AZ2334+BA2334-AY2334</f>
        <v>88</v>
      </c>
      <c r="BC2334" s="4" t="s">
        <v>1537</v>
      </c>
      <c r="BD2334" s="4">
        <v>10000</v>
      </c>
      <c r="BE2334" s="4" t="s">
        <v>4</v>
      </c>
      <c r="BF2334" s="4" t="s">
        <v>22</v>
      </c>
      <c r="BG2334" s="4" t="s">
        <v>6</v>
      </c>
      <c r="BH2334" s="4" t="s">
        <v>186</v>
      </c>
      <c r="BI2334" t="str">
        <f t="shared" si="184"/>
        <v>B</v>
      </c>
    </row>
    <row r="2335" spans="1:61" ht="15.75" customHeight="1" x14ac:dyDescent="0.2">
      <c r="A2335" s="4">
        <v>3021138</v>
      </c>
      <c r="B2335" s="4">
        <v>7483862</v>
      </c>
      <c r="C2335" s="4" t="s">
        <v>6648</v>
      </c>
      <c r="D2335" s="4">
        <v>1500</v>
      </c>
      <c r="E2335" s="4">
        <v>1500</v>
      </c>
      <c r="F2335" s="4">
        <v>87.75</v>
      </c>
      <c r="G2335" s="7">
        <f>E2335+F2335-D2335</f>
        <v>87.75</v>
      </c>
      <c r="H2335" s="4" t="s">
        <v>6649</v>
      </c>
      <c r="I2335" s="4">
        <v>17000</v>
      </c>
      <c r="J2335" s="4" t="s">
        <v>4</v>
      </c>
      <c r="K2335" s="4" t="s">
        <v>8</v>
      </c>
      <c r="L2335" s="4" t="s">
        <v>6</v>
      </c>
      <c r="M2335" s="4" t="s">
        <v>29</v>
      </c>
      <c r="O2335" s="4"/>
      <c r="P2335" s="14">
        <v>7195462</v>
      </c>
      <c r="Q2335" s="12">
        <v>-1928.75</v>
      </c>
      <c r="S2335" s="14">
        <v>8749175</v>
      </c>
      <c r="T2335" s="12">
        <v>4.5</v>
      </c>
      <c r="U2335">
        <f>SUM($T$2:T2335)</f>
        <v>3174255.399999998</v>
      </c>
      <c r="W2335" s="16">
        <v>8749175</v>
      </c>
      <c r="X2335">
        <v>3174255.399999998</v>
      </c>
      <c r="Y2335">
        <v>2334</v>
      </c>
      <c r="Z2335" s="18">
        <f t="shared" si="181"/>
        <v>7.6235183188684843</v>
      </c>
      <c r="AA2335" s="18">
        <f t="shared" si="182"/>
        <v>0.51139351446099912</v>
      </c>
      <c r="AB2335" t="str">
        <f t="shared" si="185"/>
        <v>B</v>
      </c>
      <c r="AI2335" s="14">
        <v>7195462</v>
      </c>
      <c r="AJ2335" s="12">
        <v>-1928.75</v>
      </c>
      <c r="AK2335" s="12">
        <v>71.25</v>
      </c>
      <c r="AL2335" s="12">
        <v>750</v>
      </c>
      <c r="AN2335">
        <v>7195462</v>
      </c>
      <c r="AO2335">
        <v>-1928.75</v>
      </c>
      <c r="AP2335">
        <v>71.25</v>
      </c>
      <c r="AQ2335">
        <v>750</v>
      </c>
      <c r="AR2335">
        <f t="shared" si="183"/>
        <v>1</v>
      </c>
      <c r="AV2335" s="4">
        <v>3021138</v>
      </c>
      <c r="AW2335" s="4">
        <v>7483862</v>
      </c>
      <c r="AX2335" s="4" t="s">
        <v>6648</v>
      </c>
      <c r="AY2335" s="4">
        <v>1500</v>
      </c>
      <c r="AZ2335" s="4">
        <v>1500</v>
      </c>
      <c r="BA2335" s="4">
        <v>87.75</v>
      </c>
      <c r="BB2335" s="7">
        <f>AZ2335+BA2335-AY2335</f>
        <v>87.75</v>
      </c>
      <c r="BC2335" s="4" t="s">
        <v>6649</v>
      </c>
      <c r="BD2335" s="4">
        <v>17000</v>
      </c>
      <c r="BE2335" s="4" t="s">
        <v>4</v>
      </c>
      <c r="BF2335" s="4" t="s">
        <v>8</v>
      </c>
      <c r="BG2335" s="4" t="s">
        <v>6</v>
      </c>
      <c r="BH2335" s="4" t="s">
        <v>29</v>
      </c>
      <c r="BI2335" t="str">
        <f t="shared" si="184"/>
        <v>B</v>
      </c>
    </row>
    <row r="2336" spans="1:61" ht="15.75" customHeight="1" x14ac:dyDescent="0.2">
      <c r="A2336" s="4">
        <v>3035054</v>
      </c>
      <c r="B2336" s="4">
        <v>151688</v>
      </c>
      <c r="C2336" s="4" t="s">
        <v>7732</v>
      </c>
      <c r="D2336" s="4">
        <v>1500</v>
      </c>
      <c r="E2336" s="4">
        <v>1500</v>
      </c>
      <c r="F2336" s="4">
        <v>87.75</v>
      </c>
      <c r="G2336" s="7">
        <f>E2336+F2336-D2336</f>
        <v>87.75</v>
      </c>
      <c r="H2336" s="4" t="s">
        <v>6184</v>
      </c>
      <c r="I2336" s="4">
        <v>14700</v>
      </c>
      <c r="J2336" s="4" t="s">
        <v>4</v>
      </c>
      <c r="K2336" s="4" t="s">
        <v>5</v>
      </c>
      <c r="L2336" s="4" t="s">
        <v>6</v>
      </c>
      <c r="M2336" s="4" t="s">
        <v>24</v>
      </c>
      <c r="O2336" s="4"/>
      <c r="P2336" s="14">
        <v>7195532</v>
      </c>
      <c r="Q2336" s="12">
        <v>1400</v>
      </c>
      <c r="S2336" s="14">
        <v>8784952</v>
      </c>
      <c r="T2336" s="12">
        <v>4.5</v>
      </c>
      <c r="U2336">
        <f>SUM($T$2:T2336)</f>
        <v>3174259.899999998</v>
      </c>
      <c r="W2336" s="16">
        <v>8784952</v>
      </c>
      <c r="X2336">
        <v>3174259.899999998</v>
      </c>
      <c r="Y2336">
        <v>2335</v>
      </c>
      <c r="Z2336" s="18">
        <f t="shared" si="181"/>
        <v>7.6235291263896547</v>
      </c>
      <c r="AA2336" s="18">
        <f t="shared" si="182"/>
        <v>0.51161262050832601</v>
      </c>
      <c r="AB2336" t="str">
        <f t="shared" si="185"/>
        <v>B</v>
      </c>
      <c r="AI2336" s="14">
        <v>7195532</v>
      </c>
      <c r="AJ2336" s="12">
        <v>1400</v>
      </c>
      <c r="AK2336" s="12">
        <v>1400</v>
      </c>
      <c r="AL2336" s="12">
        <v>10000</v>
      </c>
      <c r="AN2336">
        <v>7195532</v>
      </c>
      <c r="AO2336">
        <v>1400</v>
      </c>
      <c r="AP2336">
        <v>1400</v>
      </c>
      <c r="AQ2336">
        <v>10000</v>
      </c>
      <c r="AR2336">
        <f t="shared" si="183"/>
        <v>0</v>
      </c>
      <c r="AV2336" s="4">
        <v>3035054</v>
      </c>
      <c r="AW2336" s="4">
        <v>151688</v>
      </c>
      <c r="AX2336" s="4" t="s">
        <v>7732</v>
      </c>
      <c r="AY2336" s="4">
        <v>1500</v>
      </c>
      <c r="AZ2336" s="4">
        <v>1500</v>
      </c>
      <c r="BA2336" s="4">
        <v>87.75</v>
      </c>
      <c r="BB2336" s="7">
        <f>AZ2336+BA2336-AY2336</f>
        <v>87.75</v>
      </c>
      <c r="BC2336" s="4" t="s">
        <v>6184</v>
      </c>
      <c r="BD2336" s="4">
        <v>14700</v>
      </c>
      <c r="BE2336" s="4" t="s">
        <v>4</v>
      </c>
      <c r="BF2336" s="4" t="s">
        <v>5</v>
      </c>
      <c r="BG2336" s="4" t="s">
        <v>6</v>
      </c>
      <c r="BH2336" s="4" t="s">
        <v>24</v>
      </c>
      <c r="BI2336" t="str">
        <f t="shared" si="184"/>
        <v>B</v>
      </c>
    </row>
    <row r="2337" spans="1:61" ht="15.75" customHeight="1" x14ac:dyDescent="0.2">
      <c r="A2337" s="4">
        <v>3043692</v>
      </c>
      <c r="B2337" s="4">
        <v>7582093</v>
      </c>
      <c r="C2337" s="4" t="s">
        <v>8369</v>
      </c>
      <c r="D2337" s="4">
        <v>1500</v>
      </c>
      <c r="E2337" s="4">
        <v>1500</v>
      </c>
      <c r="F2337" s="4">
        <v>87.75</v>
      </c>
      <c r="G2337" s="7">
        <f>E2337+F2337-D2337</f>
        <v>87.75</v>
      </c>
      <c r="H2337" s="4" t="s">
        <v>4410</v>
      </c>
      <c r="I2337" s="4">
        <v>17000</v>
      </c>
      <c r="J2337" s="4" t="s">
        <v>4</v>
      </c>
      <c r="K2337" s="4" t="s">
        <v>8</v>
      </c>
      <c r="L2337" s="4" t="s">
        <v>6</v>
      </c>
      <c r="M2337" s="4" t="s">
        <v>25</v>
      </c>
      <c r="O2337" s="4"/>
      <c r="P2337" s="14">
        <v>7197450</v>
      </c>
      <c r="Q2337" s="12">
        <v>-1000</v>
      </c>
      <c r="S2337" s="14">
        <v>8827155</v>
      </c>
      <c r="T2337" s="12">
        <v>4.5</v>
      </c>
      <c r="U2337">
        <f>SUM($T$2:T2337)</f>
        <v>3174264.399999998</v>
      </c>
      <c r="W2337" s="16">
        <v>8827155</v>
      </c>
      <c r="X2337">
        <v>3174264.399999998</v>
      </c>
      <c r="Y2337">
        <v>2336</v>
      </c>
      <c r="Z2337" s="18">
        <f t="shared" si="181"/>
        <v>7.6235399339108243</v>
      </c>
      <c r="AA2337" s="18">
        <f t="shared" si="182"/>
        <v>0.5118317265556529</v>
      </c>
      <c r="AB2337" t="str">
        <f t="shared" si="185"/>
        <v>B</v>
      </c>
      <c r="AI2337" s="14">
        <v>7197450</v>
      </c>
      <c r="AJ2337" s="12">
        <v>-1000</v>
      </c>
      <c r="AK2337" s="12">
        <v>0</v>
      </c>
      <c r="AL2337" s="12">
        <v>0</v>
      </c>
      <c r="AN2337">
        <v>7197450</v>
      </c>
      <c r="AO2337">
        <v>-1000</v>
      </c>
      <c r="AP2337">
        <v>0</v>
      </c>
      <c r="AQ2337">
        <v>0</v>
      </c>
      <c r="AR2337">
        <f t="shared" si="183"/>
        <v>0</v>
      </c>
      <c r="AV2337" s="4">
        <v>3043692</v>
      </c>
      <c r="AW2337" s="4">
        <v>7582093</v>
      </c>
      <c r="AX2337" s="4" t="s">
        <v>8369</v>
      </c>
      <c r="AY2337" s="4">
        <v>1500</v>
      </c>
      <c r="AZ2337" s="4">
        <v>1500</v>
      </c>
      <c r="BA2337" s="4">
        <v>87.75</v>
      </c>
      <c r="BB2337" s="7">
        <f>AZ2337+BA2337-AY2337</f>
        <v>87.75</v>
      </c>
      <c r="BC2337" s="4" t="s">
        <v>4410</v>
      </c>
      <c r="BD2337" s="4">
        <v>17000</v>
      </c>
      <c r="BE2337" s="4" t="s">
        <v>4</v>
      </c>
      <c r="BF2337" s="4" t="s">
        <v>8</v>
      </c>
      <c r="BG2337" s="4" t="s">
        <v>6</v>
      </c>
      <c r="BH2337" s="4" t="s">
        <v>25</v>
      </c>
      <c r="BI2337" t="str">
        <f t="shared" si="184"/>
        <v>B</v>
      </c>
    </row>
    <row r="2338" spans="1:61" ht="15.75" customHeight="1" x14ac:dyDescent="0.2">
      <c r="A2338" s="4">
        <v>3032891</v>
      </c>
      <c r="B2338" s="4">
        <v>279205</v>
      </c>
      <c r="C2338" s="4" t="s">
        <v>7542</v>
      </c>
      <c r="D2338" s="4">
        <v>2550</v>
      </c>
      <c r="E2338" s="4">
        <v>2550</v>
      </c>
      <c r="F2338" s="4">
        <v>87.22</v>
      </c>
      <c r="G2338" s="7">
        <f>E2338+F2338-D2338</f>
        <v>87.2199999999998</v>
      </c>
      <c r="H2338" s="4" t="s">
        <v>6437</v>
      </c>
      <c r="I2338" s="4">
        <v>7000</v>
      </c>
      <c r="J2338" s="4" t="s">
        <v>51</v>
      </c>
      <c r="K2338" s="4" t="s">
        <v>13</v>
      </c>
      <c r="M2338" s="4" t="s">
        <v>101</v>
      </c>
      <c r="O2338" s="4"/>
      <c r="P2338" s="14">
        <v>7198311</v>
      </c>
      <c r="Q2338" s="12">
        <v>1093.5</v>
      </c>
      <c r="S2338" s="14">
        <v>8925071</v>
      </c>
      <c r="T2338" s="12">
        <v>4.5</v>
      </c>
      <c r="U2338">
        <f>SUM($T$2:T2338)</f>
        <v>3174268.899999998</v>
      </c>
      <c r="W2338" s="16">
        <v>8925071</v>
      </c>
      <c r="X2338">
        <v>3174268.899999998</v>
      </c>
      <c r="Y2338">
        <v>2337</v>
      </c>
      <c r="Z2338" s="18">
        <f t="shared" si="181"/>
        <v>7.6235507414319947</v>
      </c>
      <c r="AA2338" s="18">
        <f t="shared" si="182"/>
        <v>0.51205083260297979</v>
      </c>
      <c r="AB2338" t="str">
        <f t="shared" si="185"/>
        <v>B</v>
      </c>
      <c r="AI2338" s="14">
        <v>7198311</v>
      </c>
      <c r="AJ2338" s="12">
        <v>1093.5</v>
      </c>
      <c r="AK2338" s="12">
        <v>1093.5</v>
      </c>
      <c r="AL2338" s="12">
        <v>1350</v>
      </c>
      <c r="AN2338">
        <v>7198311</v>
      </c>
      <c r="AO2338">
        <v>1093.5</v>
      </c>
      <c r="AP2338">
        <v>1093.5</v>
      </c>
      <c r="AQ2338">
        <v>1350</v>
      </c>
      <c r="AR2338">
        <f t="shared" si="183"/>
        <v>0</v>
      </c>
      <c r="AV2338" s="4">
        <v>3032891</v>
      </c>
      <c r="AW2338" s="4">
        <v>279205</v>
      </c>
      <c r="AX2338" s="4" t="s">
        <v>7542</v>
      </c>
      <c r="AY2338" s="4">
        <v>2550</v>
      </c>
      <c r="AZ2338" s="4">
        <v>2550</v>
      </c>
      <c r="BA2338" s="4">
        <v>87.22</v>
      </c>
      <c r="BB2338" s="7">
        <f>AZ2338+BA2338-AY2338</f>
        <v>87.2199999999998</v>
      </c>
      <c r="BC2338" s="4" t="s">
        <v>6437</v>
      </c>
      <c r="BD2338" s="4">
        <v>7000</v>
      </c>
      <c r="BE2338" s="4" t="s">
        <v>51</v>
      </c>
      <c r="BF2338" s="4" t="s">
        <v>13</v>
      </c>
      <c r="BH2338" s="4" t="s">
        <v>101</v>
      </c>
      <c r="BI2338" t="str">
        <f t="shared" si="184"/>
        <v>B</v>
      </c>
    </row>
    <row r="2339" spans="1:61" ht="15.75" customHeight="1" x14ac:dyDescent="0.2">
      <c r="A2339" s="4">
        <v>2961211</v>
      </c>
      <c r="B2339" s="4">
        <v>572485</v>
      </c>
      <c r="C2339" s="4" t="s">
        <v>1671</v>
      </c>
      <c r="D2339" s="4">
        <v>800</v>
      </c>
      <c r="E2339" s="4">
        <v>800</v>
      </c>
      <c r="F2339" s="4">
        <v>86.64</v>
      </c>
      <c r="G2339" s="7">
        <f>E2339+F2339-D2339</f>
        <v>86.639999999999986</v>
      </c>
      <c r="H2339" s="4" t="s">
        <v>725</v>
      </c>
      <c r="I2339" s="4">
        <v>15000</v>
      </c>
      <c r="J2339" s="4" t="s">
        <v>51</v>
      </c>
      <c r="K2339" s="4" t="s">
        <v>13</v>
      </c>
      <c r="M2339" s="4" t="s">
        <v>111</v>
      </c>
      <c r="O2339" s="4"/>
      <c r="P2339" s="14">
        <v>7202119</v>
      </c>
      <c r="Q2339" s="12">
        <v>5325.2999999999993</v>
      </c>
      <c r="S2339" s="14">
        <v>8936705</v>
      </c>
      <c r="T2339" s="12">
        <v>4.5</v>
      </c>
      <c r="U2339">
        <f>SUM($T$2:T2339)</f>
        <v>3174273.399999998</v>
      </c>
      <c r="W2339" s="16">
        <v>8936705</v>
      </c>
      <c r="X2339">
        <v>3174273.399999998</v>
      </c>
      <c r="Y2339">
        <v>2338</v>
      </c>
      <c r="Z2339" s="18">
        <f t="shared" si="181"/>
        <v>7.6235615489531652</v>
      </c>
      <c r="AA2339" s="18">
        <f t="shared" si="182"/>
        <v>0.51226993865030679</v>
      </c>
      <c r="AB2339" t="str">
        <f t="shared" si="185"/>
        <v>B</v>
      </c>
      <c r="AI2339" s="14">
        <v>7202119</v>
      </c>
      <c r="AJ2339" s="12">
        <v>5325.2999999999993</v>
      </c>
      <c r="AK2339" s="12">
        <v>5325.3</v>
      </c>
      <c r="AL2339" s="12">
        <v>5050</v>
      </c>
      <c r="AN2339">
        <v>7202119</v>
      </c>
      <c r="AO2339">
        <v>5325.2999999999993</v>
      </c>
      <c r="AP2339">
        <v>5325.3</v>
      </c>
      <c r="AQ2339">
        <v>5050</v>
      </c>
      <c r="AR2339">
        <f t="shared" si="183"/>
        <v>0</v>
      </c>
      <c r="AV2339" s="4">
        <v>2961211</v>
      </c>
      <c r="AW2339" s="4">
        <v>572485</v>
      </c>
      <c r="AX2339" s="4" t="s">
        <v>1671</v>
      </c>
      <c r="AY2339" s="4">
        <v>800</v>
      </c>
      <c r="AZ2339" s="4">
        <v>800</v>
      </c>
      <c r="BA2339" s="4">
        <v>86.64</v>
      </c>
      <c r="BB2339" s="7">
        <f>AZ2339+BA2339-AY2339</f>
        <v>86.639999999999986</v>
      </c>
      <c r="BC2339" s="4" t="s">
        <v>725</v>
      </c>
      <c r="BD2339" s="4">
        <v>15000</v>
      </c>
      <c r="BE2339" s="4" t="s">
        <v>51</v>
      </c>
      <c r="BF2339" s="4" t="s">
        <v>13</v>
      </c>
      <c r="BH2339" s="4" t="s">
        <v>111</v>
      </c>
      <c r="BI2339" t="str">
        <f t="shared" si="184"/>
        <v>A</v>
      </c>
    </row>
    <row r="2340" spans="1:61" ht="15.75" customHeight="1" x14ac:dyDescent="0.2">
      <c r="A2340" s="4">
        <v>2991444</v>
      </c>
      <c r="B2340" s="4">
        <v>12497</v>
      </c>
      <c r="C2340" s="4" t="s">
        <v>4354</v>
      </c>
      <c r="D2340" s="4">
        <v>5050</v>
      </c>
      <c r="E2340" s="4">
        <v>5050</v>
      </c>
      <c r="F2340" s="4">
        <v>86.36</v>
      </c>
      <c r="G2340" s="7">
        <f>E2340+F2340-D2340</f>
        <v>86.359999999999673</v>
      </c>
      <c r="H2340" s="4" t="s">
        <v>228</v>
      </c>
      <c r="I2340" s="4">
        <v>8500</v>
      </c>
      <c r="J2340" s="4" t="s">
        <v>4</v>
      </c>
      <c r="K2340" s="4" t="s">
        <v>8</v>
      </c>
      <c r="L2340" s="4" t="s">
        <v>6</v>
      </c>
      <c r="M2340" s="4" t="s">
        <v>19</v>
      </c>
      <c r="O2340" s="4"/>
      <c r="P2340" s="14">
        <v>7203631</v>
      </c>
      <c r="Q2340" s="12">
        <v>1.2000000000000455</v>
      </c>
      <c r="S2340" s="14">
        <v>8955682</v>
      </c>
      <c r="T2340" s="12">
        <v>4.5</v>
      </c>
      <c r="U2340">
        <f>SUM($T$2:T2340)</f>
        <v>3174277.899999998</v>
      </c>
      <c r="W2340" s="16">
        <v>8955682</v>
      </c>
      <c r="X2340">
        <v>3174277.899999998</v>
      </c>
      <c r="Y2340">
        <v>2339</v>
      </c>
      <c r="Z2340" s="18">
        <f t="shared" si="181"/>
        <v>7.6235723564743347</v>
      </c>
      <c r="AA2340" s="18">
        <f t="shared" si="182"/>
        <v>0.51248904469763368</v>
      </c>
      <c r="AB2340" t="str">
        <f t="shared" si="185"/>
        <v>B</v>
      </c>
      <c r="AI2340" s="14">
        <v>7203631</v>
      </c>
      <c r="AJ2340" s="12">
        <v>1.2000000000000455</v>
      </c>
      <c r="AK2340" s="12">
        <v>1.2</v>
      </c>
      <c r="AL2340" s="12">
        <v>2000</v>
      </c>
      <c r="AN2340">
        <v>7203631</v>
      </c>
      <c r="AO2340">
        <v>1.2000000000000455</v>
      </c>
      <c r="AP2340">
        <v>1.2</v>
      </c>
      <c r="AQ2340">
        <v>2000</v>
      </c>
      <c r="AR2340">
        <f t="shared" si="183"/>
        <v>0</v>
      </c>
      <c r="AV2340" s="4">
        <v>2991444</v>
      </c>
      <c r="AW2340" s="4">
        <v>12497</v>
      </c>
      <c r="AX2340" s="4" t="s">
        <v>4354</v>
      </c>
      <c r="AY2340" s="4">
        <v>5050</v>
      </c>
      <c r="AZ2340" s="4">
        <v>5050</v>
      </c>
      <c r="BA2340" s="4">
        <v>86.36</v>
      </c>
      <c r="BB2340" s="7">
        <f>AZ2340+BA2340-AY2340</f>
        <v>86.359999999999673</v>
      </c>
      <c r="BC2340" s="4" t="s">
        <v>228</v>
      </c>
      <c r="BD2340" s="4">
        <v>8500</v>
      </c>
      <c r="BE2340" s="4" t="s">
        <v>4</v>
      </c>
      <c r="BF2340" s="4" t="s">
        <v>8</v>
      </c>
      <c r="BG2340" s="4" t="s">
        <v>6</v>
      </c>
      <c r="BH2340" s="4" t="s">
        <v>19</v>
      </c>
      <c r="BI2340" t="str">
        <f t="shared" si="184"/>
        <v>B</v>
      </c>
    </row>
    <row r="2341" spans="1:61" ht="15.75" customHeight="1" x14ac:dyDescent="0.2">
      <c r="A2341" s="4">
        <v>2995700</v>
      </c>
      <c r="B2341" s="4">
        <v>9048908</v>
      </c>
      <c r="C2341" s="4" t="s">
        <v>4707</v>
      </c>
      <c r="D2341" s="4">
        <v>500</v>
      </c>
      <c r="E2341" s="4">
        <v>500</v>
      </c>
      <c r="F2341" s="4">
        <v>86.25</v>
      </c>
      <c r="G2341" s="7">
        <f>E2341+F2341-D2341</f>
        <v>86.25</v>
      </c>
      <c r="H2341" s="4" t="s">
        <v>4708</v>
      </c>
      <c r="I2341" s="4">
        <v>10000</v>
      </c>
      <c r="J2341" s="4" t="s">
        <v>98</v>
      </c>
      <c r="K2341" s="4" t="s">
        <v>8</v>
      </c>
      <c r="M2341" s="4" t="s">
        <v>20</v>
      </c>
      <c r="O2341" s="4"/>
      <c r="P2341" s="14">
        <v>7204415</v>
      </c>
      <c r="Q2341" s="12">
        <v>1083</v>
      </c>
      <c r="S2341" s="14">
        <v>8958433</v>
      </c>
      <c r="T2341" s="12">
        <v>4.5</v>
      </c>
      <c r="U2341">
        <f>SUM($T$2:T2341)</f>
        <v>3174282.399999998</v>
      </c>
      <c r="W2341" s="16">
        <v>8958433</v>
      </c>
      <c r="X2341">
        <v>3174282.399999998</v>
      </c>
      <c r="Y2341">
        <v>2340</v>
      </c>
      <c r="Z2341" s="18">
        <f t="shared" si="181"/>
        <v>7.6235831639955052</v>
      </c>
      <c r="AA2341" s="18">
        <f t="shared" si="182"/>
        <v>0.51270815074496057</v>
      </c>
      <c r="AB2341" t="str">
        <f t="shared" si="185"/>
        <v>B</v>
      </c>
      <c r="AI2341" s="14">
        <v>7204415</v>
      </c>
      <c r="AJ2341" s="12">
        <v>1083</v>
      </c>
      <c r="AK2341" s="12">
        <v>1083</v>
      </c>
      <c r="AL2341" s="12">
        <v>1000</v>
      </c>
      <c r="AN2341">
        <v>7204415</v>
      </c>
      <c r="AO2341">
        <v>1083</v>
      </c>
      <c r="AP2341">
        <v>1083</v>
      </c>
      <c r="AQ2341">
        <v>1000</v>
      </c>
      <c r="AR2341">
        <f t="shared" si="183"/>
        <v>0</v>
      </c>
      <c r="AV2341" s="4">
        <v>2995700</v>
      </c>
      <c r="AW2341" s="4">
        <v>9048908</v>
      </c>
      <c r="AX2341" s="4" t="s">
        <v>4707</v>
      </c>
      <c r="AY2341" s="4">
        <v>500</v>
      </c>
      <c r="AZ2341" s="4">
        <v>500</v>
      </c>
      <c r="BA2341" s="4">
        <v>86.25</v>
      </c>
      <c r="BB2341" s="7">
        <f>AZ2341+BA2341-AY2341</f>
        <v>86.25</v>
      </c>
      <c r="BC2341" s="4" t="s">
        <v>4708</v>
      </c>
      <c r="BD2341" s="4">
        <v>10000</v>
      </c>
      <c r="BE2341" s="4" t="s">
        <v>98</v>
      </c>
      <c r="BF2341" s="4" t="s">
        <v>8</v>
      </c>
      <c r="BH2341" s="4" t="s">
        <v>20</v>
      </c>
      <c r="BI2341" t="str">
        <f t="shared" si="184"/>
        <v>B</v>
      </c>
    </row>
    <row r="2342" spans="1:61" ht="15.75" customHeight="1" x14ac:dyDescent="0.2">
      <c r="A2342" s="4">
        <v>2968393</v>
      </c>
      <c r="B2342" s="4">
        <v>241917</v>
      </c>
      <c r="C2342" s="4" t="s">
        <v>2289</v>
      </c>
      <c r="D2342" s="4">
        <v>500</v>
      </c>
      <c r="E2342" s="4">
        <v>500</v>
      </c>
      <c r="F2342" s="4">
        <v>85.5</v>
      </c>
      <c r="G2342" s="7">
        <f>E2342+F2342-D2342</f>
        <v>85.5</v>
      </c>
      <c r="H2342" s="4" t="s">
        <v>1259</v>
      </c>
      <c r="I2342" s="4">
        <v>7000</v>
      </c>
      <c r="J2342" s="4" t="s">
        <v>51</v>
      </c>
      <c r="K2342" s="4" t="s">
        <v>13</v>
      </c>
      <c r="M2342" s="4" t="s">
        <v>159</v>
      </c>
      <c r="O2342" s="4"/>
      <c r="P2342" s="14">
        <v>7209749</v>
      </c>
      <c r="Q2342" s="12">
        <v>258.75</v>
      </c>
      <c r="S2342" s="14">
        <v>8970445</v>
      </c>
      <c r="T2342" s="12">
        <v>4.5</v>
      </c>
      <c r="U2342">
        <f>SUM($T$2:T2342)</f>
        <v>3174286.899999998</v>
      </c>
      <c r="W2342" s="16">
        <v>8970445</v>
      </c>
      <c r="X2342">
        <v>3174286.899999998</v>
      </c>
      <c r="Y2342">
        <v>2341</v>
      </c>
      <c r="Z2342" s="18">
        <f t="shared" si="181"/>
        <v>7.6235939715166756</v>
      </c>
      <c r="AA2342" s="18">
        <f t="shared" si="182"/>
        <v>0.51292725679228746</v>
      </c>
      <c r="AB2342" t="str">
        <f t="shared" si="185"/>
        <v>B</v>
      </c>
      <c r="AI2342" s="14">
        <v>7209749</v>
      </c>
      <c r="AJ2342" s="12">
        <v>258.75</v>
      </c>
      <c r="AK2342" s="12">
        <v>258.75</v>
      </c>
      <c r="AL2342" s="12">
        <v>1500</v>
      </c>
      <c r="AN2342">
        <v>7209749</v>
      </c>
      <c r="AO2342">
        <v>258.75</v>
      </c>
      <c r="AP2342">
        <v>258.75</v>
      </c>
      <c r="AQ2342">
        <v>1500</v>
      </c>
      <c r="AR2342">
        <f t="shared" si="183"/>
        <v>0</v>
      </c>
      <c r="AV2342" s="4">
        <v>2968393</v>
      </c>
      <c r="AW2342" s="4">
        <v>241917</v>
      </c>
      <c r="AX2342" s="4" t="s">
        <v>2289</v>
      </c>
      <c r="AY2342" s="4">
        <v>500</v>
      </c>
      <c r="AZ2342" s="4">
        <v>500</v>
      </c>
      <c r="BA2342" s="4">
        <v>85.5</v>
      </c>
      <c r="BB2342" s="7">
        <f>AZ2342+BA2342-AY2342</f>
        <v>85.5</v>
      </c>
      <c r="BC2342" s="4" t="s">
        <v>1259</v>
      </c>
      <c r="BD2342" s="4">
        <v>7000</v>
      </c>
      <c r="BE2342" s="4" t="s">
        <v>51</v>
      </c>
      <c r="BF2342" s="4" t="s">
        <v>13</v>
      </c>
      <c r="BH2342" s="4" t="s">
        <v>159</v>
      </c>
      <c r="BI2342" t="str">
        <f t="shared" si="184"/>
        <v>B</v>
      </c>
    </row>
    <row r="2343" spans="1:61" ht="15.75" customHeight="1" x14ac:dyDescent="0.2">
      <c r="A2343" s="4">
        <v>2972411</v>
      </c>
      <c r="B2343" s="4">
        <v>8306943</v>
      </c>
      <c r="C2343" s="4" t="s">
        <v>2667</v>
      </c>
      <c r="D2343" s="4">
        <v>1500</v>
      </c>
      <c r="E2343" s="4">
        <v>1500</v>
      </c>
      <c r="F2343" s="4">
        <v>85.5</v>
      </c>
      <c r="G2343" s="7">
        <f>E2343+F2343-D2343</f>
        <v>85.5</v>
      </c>
      <c r="H2343" s="4" t="s">
        <v>2618</v>
      </c>
      <c r="I2343" s="4">
        <v>14000</v>
      </c>
      <c r="J2343" s="4" t="s">
        <v>32</v>
      </c>
      <c r="K2343" s="4" t="s">
        <v>13</v>
      </c>
      <c r="M2343" s="4" t="s">
        <v>64</v>
      </c>
      <c r="O2343" s="4"/>
      <c r="P2343" s="14">
        <v>7209917</v>
      </c>
      <c r="Q2343" s="12">
        <v>2.7999999999999545</v>
      </c>
      <c r="S2343" s="14">
        <v>8980140</v>
      </c>
      <c r="T2343" s="12">
        <v>4.5</v>
      </c>
      <c r="U2343">
        <f>SUM($T$2:T2343)</f>
        <v>3174291.399999998</v>
      </c>
      <c r="W2343" s="16">
        <v>8980140</v>
      </c>
      <c r="X2343">
        <v>3174291.399999998</v>
      </c>
      <c r="Y2343">
        <v>2342</v>
      </c>
      <c r="Z2343" s="18">
        <f t="shared" si="181"/>
        <v>7.6236047790378452</v>
      </c>
      <c r="AA2343" s="18">
        <f t="shared" si="182"/>
        <v>0.51314636283961435</v>
      </c>
      <c r="AB2343" t="str">
        <f t="shared" si="185"/>
        <v>B</v>
      </c>
      <c r="AI2343" s="14">
        <v>7209917</v>
      </c>
      <c r="AJ2343" s="12">
        <v>2.7999999999999545</v>
      </c>
      <c r="AK2343" s="12">
        <v>2.8</v>
      </c>
      <c r="AL2343" s="12">
        <v>2000</v>
      </c>
      <c r="AN2343">
        <v>7209917</v>
      </c>
      <c r="AO2343">
        <v>2.7999999999999545</v>
      </c>
      <c r="AP2343">
        <v>2.8</v>
      </c>
      <c r="AQ2343">
        <v>2000</v>
      </c>
      <c r="AR2343">
        <f t="shared" si="183"/>
        <v>0</v>
      </c>
      <c r="AV2343" s="4">
        <v>2972411</v>
      </c>
      <c r="AW2343" s="4">
        <v>8306943</v>
      </c>
      <c r="AX2343" s="4" t="s">
        <v>2667</v>
      </c>
      <c r="AY2343" s="4">
        <v>1500</v>
      </c>
      <c r="AZ2343" s="4">
        <v>1500</v>
      </c>
      <c r="BA2343" s="4">
        <v>85.5</v>
      </c>
      <c r="BB2343" s="7">
        <f>AZ2343+BA2343-AY2343</f>
        <v>85.5</v>
      </c>
      <c r="BC2343" s="4" t="s">
        <v>2618</v>
      </c>
      <c r="BD2343" s="4">
        <v>14000</v>
      </c>
      <c r="BE2343" s="4" t="s">
        <v>32</v>
      </c>
      <c r="BF2343" s="4" t="s">
        <v>13</v>
      </c>
      <c r="BH2343" s="4" t="s">
        <v>64</v>
      </c>
      <c r="BI2343" t="str">
        <f t="shared" si="184"/>
        <v>B</v>
      </c>
    </row>
    <row r="2344" spans="1:61" ht="15.75" customHeight="1" x14ac:dyDescent="0.2">
      <c r="A2344" s="4">
        <v>2988441</v>
      </c>
      <c r="B2344" s="4">
        <v>13401</v>
      </c>
      <c r="C2344" s="4" t="s">
        <v>4090</v>
      </c>
      <c r="D2344" s="4">
        <v>1500</v>
      </c>
      <c r="E2344" s="4">
        <v>1500</v>
      </c>
      <c r="F2344" s="4">
        <v>85.5</v>
      </c>
      <c r="G2344" s="7">
        <f>E2344+F2344-D2344</f>
        <v>85.5</v>
      </c>
      <c r="H2344" s="4" t="s">
        <v>4085</v>
      </c>
      <c r="I2344" s="4">
        <v>15000</v>
      </c>
      <c r="J2344" s="4" t="s">
        <v>32</v>
      </c>
      <c r="K2344" s="4" t="s">
        <v>8</v>
      </c>
      <c r="M2344" s="4" t="s">
        <v>7</v>
      </c>
      <c r="O2344" s="4"/>
      <c r="P2344" s="14">
        <v>7212766</v>
      </c>
      <c r="Q2344" s="12">
        <v>143.25</v>
      </c>
      <c r="S2344" s="14">
        <v>8980357</v>
      </c>
      <c r="T2344" s="12">
        <v>4.5</v>
      </c>
      <c r="U2344">
        <f>SUM($T$2:T2344)</f>
        <v>3174295.899999998</v>
      </c>
      <c r="W2344" s="16">
        <v>8980357</v>
      </c>
      <c r="X2344">
        <v>3174295.899999998</v>
      </c>
      <c r="Y2344">
        <v>2343</v>
      </c>
      <c r="Z2344" s="18">
        <f t="shared" si="181"/>
        <v>7.6236155865590156</v>
      </c>
      <c r="AA2344" s="18">
        <f t="shared" si="182"/>
        <v>0.51336546888694123</v>
      </c>
      <c r="AB2344" t="str">
        <f t="shared" si="185"/>
        <v>B</v>
      </c>
      <c r="AI2344" s="14">
        <v>7212766</v>
      </c>
      <c r="AJ2344" s="12">
        <v>143.25</v>
      </c>
      <c r="AK2344" s="12">
        <v>143.25</v>
      </c>
      <c r="AL2344" s="12">
        <v>500</v>
      </c>
      <c r="AN2344">
        <v>7212766</v>
      </c>
      <c r="AO2344">
        <v>143.25</v>
      </c>
      <c r="AP2344">
        <v>143.25</v>
      </c>
      <c r="AQ2344">
        <v>500</v>
      </c>
      <c r="AR2344">
        <f t="shared" si="183"/>
        <v>0</v>
      </c>
      <c r="AV2344" s="4">
        <v>2988441</v>
      </c>
      <c r="AW2344" s="4">
        <v>13401</v>
      </c>
      <c r="AX2344" s="4" t="s">
        <v>4090</v>
      </c>
      <c r="AY2344" s="4">
        <v>1500</v>
      </c>
      <c r="AZ2344" s="4">
        <v>1500</v>
      </c>
      <c r="BA2344" s="4">
        <v>85.5</v>
      </c>
      <c r="BB2344" s="7">
        <f>AZ2344+BA2344-AY2344</f>
        <v>85.5</v>
      </c>
      <c r="BC2344" s="4" t="s">
        <v>4085</v>
      </c>
      <c r="BD2344" s="4">
        <v>15000</v>
      </c>
      <c r="BE2344" s="4" t="s">
        <v>32</v>
      </c>
      <c r="BF2344" s="4" t="s">
        <v>8</v>
      </c>
      <c r="BH2344" s="4" t="s">
        <v>7</v>
      </c>
      <c r="BI2344" t="str">
        <f t="shared" si="184"/>
        <v>A</v>
      </c>
    </row>
    <row r="2345" spans="1:61" ht="15.75" customHeight="1" x14ac:dyDescent="0.2">
      <c r="A2345" s="4">
        <v>2982708</v>
      </c>
      <c r="B2345" s="4">
        <v>6890346</v>
      </c>
      <c r="C2345" s="4" t="s">
        <v>4607</v>
      </c>
      <c r="D2345" s="4">
        <v>1500</v>
      </c>
      <c r="E2345" s="4">
        <v>1500</v>
      </c>
      <c r="F2345" s="4">
        <v>85.5</v>
      </c>
      <c r="G2345" s="7">
        <f>E2345+F2345-D2345</f>
        <v>85.5</v>
      </c>
      <c r="H2345" s="4" t="s">
        <v>373</v>
      </c>
      <c r="I2345" s="4">
        <v>7000</v>
      </c>
      <c r="J2345" s="4" t="s">
        <v>51</v>
      </c>
      <c r="K2345" s="4" t="s">
        <v>13</v>
      </c>
      <c r="M2345" s="4" t="s">
        <v>64</v>
      </c>
      <c r="O2345" s="4"/>
      <c r="P2345" s="14">
        <v>7212948</v>
      </c>
      <c r="Q2345" s="12">
        <v>-2000</v>
      </c>
      <c r="S2345" s="14">
        <v>8983374</v>
      </c>
      <c r="T2345" s="12">
        <v>4.5</v>
      </c>
      <c r="U2345">
        <f>SUM($T$2:T2345)</f>
        <v>3174300.399999998</v>
      </c>
      <c r="W2345" s="16">
        <v>8983374</v>
      </c>
      <c r="X2345">
        <v>3174300.399999998</v>
      </c>
      <c r="Y2345">
        <v>2344</v>
      </c>
      <c r="Z2345" s="18">
        <f t="shared" si="181"/>
        <v>7.6236263940801861</v>
      </c>
      <c r="AA2345" s="18">
        <f t="shared" si="182"/>
        <v>0.51358457493426823</v>
      </c>
      <c r="AB2345" t="str">
        <f t="shared" si="185"/>
        <v>B</v>
      </c>
      <c r="AI2345" s="14">
        <v>7212948</v>
      </c>
      <c r="AJ2345" s="12">
        <v>-2000</v>
      </c>
      <c r="AK2345" s="12">
        <v>0</v>
      </c>
      <c r="AL2345" s="12">
        <v>0</v>
      </c>
      <c r="AN2345">
        <v>7212948</v>
      </c>
      <c r="AO2345">
        <v>-2000</v>
      </c>
      <c r="AP2345">
        <v>0</v>
      </c>
      <c r="AQ2345">
        <v>0</v>
      </c>
      <c r="AR2345">
        <f t="shared" si="183"/>
        <v>0</v>
      </c>
      <c r="AV2345" s="4">
        <v>2982708</v>
      </c>
      <c r="AW2345" s="4">
        <v>6890346</v>
      </c>
      <c r="AX2345" s="4" t="s">
        <v>4607</v>
      </c>
      <c r="AY2345" s="4">
        <v>1500</v>
      </c>
      <c r="AZ2345" s="4">
        <v>1500</v>
      </c>
      <c r="BA2345" s="4">
        <v>85.5</v>
      </c>
      <c r="BB2345" s="7">
        <f>AZ2345+BA2345-AY2345</f>
        <v>85.5</v>
      </c>
      <c r="BC2345" s="4" t="s">
        <v>373</v>
      </c>
      <c r="BD2345" s="4">
        <v>7000</v>
      </c>
      <c r="BE2345" s="4" t="s">
        <v>51</v>
      </c>
      <c r="BF2345" s="4" t="s">
        <v>13</v>
      </c>
      <c r="BH2345" s="4" t="s">
        <v>64</v>
      </c>
      <c r="BI2345" t="str">
        <f t="shared" si="184"/>
        <v>B</v>
      </c>
    </row>
    <row r="2346" spans="1:61" ht="15.75" customHeight="1" x14ac:dyDescent="0.2">
      <c r="A2346" s="4">
        <v>3011037</v>
      </c>
      <c r="B2346" s="4">
        <v>2132054</v>
      </c>
      <c r="C2346" s="4" t="s">
        <v>5912</v>
      </c>
      <c r="D2346" s="4">
        <v>1500</v>
      </c>
      <c r="E2346" s="4">
        <v>1500</v>
      </c>
      <c r="F2346" s="4">
        <v>85.5</v>
      </c>
      <c r="G2346" s="7">
        <f>E2346+F2346-D2346</f>
        <v>85.5</v>
      </c>
      <c r="H2346" s="4" t="s">
        <v>4931</v>
      </c>
      <c r="I2346" s="4">
        <v>8000</v>
      </c>
      <c r="J2346" s="4" t="s">
        <v>72</v>
      </c>
      <c r="K2346" s="4" t="s">
        <v>13</v>
      </c>
      <c r="M2346" s="4" t="s">
        <v>76</v>
      </c>
      <c r="O2346" s="4"/>
      <c r="P2346" s="14">
        <v>7214026</v>
      </c>
      <c r="Q2346" s="12">
        <v>1440</v>
      </c>
      <c r="S2346" s="14">
        <v>8994448</v>
      </c>
      <c r="T2346" s="12">
        <v>4.5</v>
      </c>
      <c r="U2346">
        <f>SUM($T$2:T2346)</f>
        <v>3174304.899999998</v>
      </c>
      <c r="W2346" s="16">
        <v>8994448</v>
      </c>
      <c r="X2346">
        <v>3174304.899999998</v>
      </c>
      <c r="Y2346">
        <v>2345</v>
      </c>
      <c r="Z2346" s="18">
        <f t="shared" si="181"/>
        <v>7.6236372016013556</v>
      </c>
      <c r="AA2346" s="18">
        <f t="shared" si="182"/>
        <v>0.51380368098159512</v>
      </c>
      <c r="AB2346" t="str">
        <f t="shared" si="185"/>
        <v>B</v>
      </c>
      <c r="AI2346" s="14">
        <v>7214026</v>
      </c>
      <c r="AJ2346" s="12">
        <v>1440</v>
      </c>
      <c r="AK2346" s="12">
        <v>1440</v>
      </c>
      <c r="AL2346" s="12">
        <v>3000</v>
      </c>
      <c r="AN2346">
        <v>7214026</v>
      </c>
      <c r="AO2346">
        <v>1440</v>
      </c>
      <c r="AP2346">
        <v>1440</v>
      </c>
      <c r="AQ2346">
        <v>3000</v>
      </c>
      <c r="AR2346">
        <f t="shared" si="183"/>
        <v>0</v>
      </c>
      <c r="AV2346" s="4">
        <v>3011037</v>
      </c>
      <c r="AW2346" s="4">
        <v>2132054</v>
      </c>
      <c r="AX2346" s="4" t="s">
        <v>5912</v>
      </c>
      <c r="AY2346" s="4">
        <v>1500</v>
      </c>
      <c r="AZ2346" s="4">
        <v>1500</v>
      </c>
      <c r="BA2346" s="4">
        <v>85.5</v>
      </c>
      <c r="BB2346" s="7">
        <f>AZ2346+BA2346-AY2346</f>
        <v>85.5</v>
      </c>
      <c r="BC2346" s="4" t="s">
        <v>4931</v>
      </c>
      <c r="BD2346" s="4">
        <v>8000</v>
      </c>
      <c r="BE2346" s="4" t="s">
        <v>72</v>
      </c>
      <c r="BF2346" s="4" t="s">
        <v>13</v>
      </c>
      <c r="BH2346" s="4" t="s">
        <v>76</v>
      </c>
      <c r="BI2346" t="str">
        <f t="shared" si="184"/>
        <v>B</v>
      </c>
    </row>
    <row r="2347" spans="1:61" ht="15.75" customHeight="1" x14ac:dyDescent="0.2">
      <c r="A2347" s="4">
        <v>3011464</v>
      </c>
      <c r="B2347" s="4">
        <v>538649</v>
      </c>
      <c r="C2347" s="4" t="s">
        <v>5944</v>
      </c>
      <c r="D2347" s="4">
        <v>1000</v>
      </c>
      <c r="E2347" s="4">
        <v>1000</v>
      </c>
      <c r="F2347" s="4">
        <v>85.5</v>
      </c>
      <c r="G2347" s="7">
        <f>E2347+F2347-D2347</f>
        <v>85.5</v>
      </c>
      <c r="H2347" s="4" t="s">
        <v>5945</v>
      </c>
      <c r="I2347" s="4">
        <v>21000</v>
      </c>
      <c r="J2347" s="4" t="s">
        <v>4</v>
      </c>
      <c r="K2347" s="4" t="s">
        <v>13</v>
      </c>
      <c r="L2347" s="4" t="s">
        <v>6</v>
      </c>
      <c r="M2347" s="4" t="s">
        <v>19</v>
      </c>
      <c r="O2347" s="4"/>
      <c r="P2347" s="14">
        <v>7216434</v>
      </c>
      <c r="Q2347" s="12">
        <v>-500</v>
      </c>
      <c r="S2347" s="14">
        <v>9010100</v>
      </c>
      <c r="T2347" s="12">
        <v>4.5</v>
      </c>
      <c r="U2347">
        <f>SUM($T$2:T2347)</f>
        <v>3174309.399999998</v>
      </c>
      <c r="W2347" s="16">
        <v>9010100</v>
      </c>
      <c r="X2347">
        <v>3174309.399999998</v>
      </c>
      <c r="Y2347">
        <v>2346</v>
      </c>
      <c r="Z2347" s="18">
        <f t="shared" si="181"/>
        <v>7.623648009122526</v>
      </c>
      <c r="AA2347" s="18">
        <f t="shared" si="182"/>
        <v>0.51402278702892201</v>
      </c>
      <c r="AB2347" t="str">
        <f t="shared" si="185"/>
        <v>B</v>
      </c>
      <c r="AI2347" s="14">
        <v>7216434</v>
      </c>
      <c r="AJ2347" s="12">
        <v>-500</v>
      </c>
      <c r="AK2347" s="12">
        <v>0</v>
      </c>
      <c r="AL2347" s="12">
        <v>0</v>
      </c>
      <c r="AN2347">
        <v>7216434</v>
      </c>
      <c r="AO2347">
        <v>-500</v>
      </c>
      <c r="AP2347">
        <v>0</v>
      </c>
      <c r="AQ2347">
        <v>0</v>
      </c>
      <c r="AR2347">
        <f t="shared" si="183"/>
        <v>0</v>
      </c>
      <c r="AV2347" s="4">
        <v>3011464</v>
      </c>
      <c r="AW2347" s="4">
        <v>538649</v>
      </c>
      <c r="AX2347" s="4" t="s">
        <v>5944</v>
      </c>
      <c r="AY2347" s="4">
        <v>1000</v>
      </c>
      <c r="AZ2347" s="4">
        <v>1000</v>
      </c>
      <c r="BA2347" s="4">
        <v>85.5</v>
      </c>
      <c r="BB2347" s="7">
        <f>AZ2347+BA2347-AY2347</f>
        <v>85.5</v>
      </c>
      <c r="BC2347" s="4" t="s">
        <v>5945</v>
      </c>
      <c r="BD2347" s="4">
        <v>21000</v>
      </c>
      <c r="BE2347" s="4" t="s">
        <v>4</v>
      </c>
      <c r="BF2347" s="4" t="s">
        <v>13</v>
      </c>
      <c r="BG2347" s="4" t="s">
        <v>6</v>
      </c>
      <c r="BH2347" s="4" t="s">
        <v>19</v>
      </c>
      <c r="BI2347" t="str">
        <f t="shared" si="184"/>
        <v>A</v>
      </c>
    </row>
    <row r="2348" spans="1:61" ht="15.75" customHeight="1" x14ac:dyDescent="0.2">
      <c r="A2348" s="4">
        <v>3024673</v>
      </c>
      <c r="B2348" s="4">
        <v>5327701</v>
      </c>
      <c r="C2348" s="4" t="s">
        <v>6889</v>
      </c>
      <c r="D2348" s="4">
        <v>1000</v>
      </c>
      <c r="E2348" s="4">
        <v>1000</v>
      </c>
      <c r="F2348" s="4">
        <v>85.5</v>
      </c>
      <c r="G2348" s="7">
        <f>E2348+F2348-D2348</f>
        <v>85.5</v>
      </c>
      <c r="H2348" s="4" t="s">
        <v>4251</v>
      </c>
      <c r="I2348" s="4">
        <v>9000</v>
      </c>
      <c r="J2348" s="4" t="s">
        <v>4</v>
      </c>
      <c r="K2348" s="4" t="s">
        <v>13</v>
      </c>
      <c r="L2348" s="4" t="s">
        <v>6</v>
      </c>
      <c r="M2348" s="4" t="s">
        <v>64</v>
      </c>
      <c r="O2348" s="4"/>
      <c r="P2348" s="14">
        <v>7217281</v>
      </c>
      <c r="Q2348" s="12">
        <v>0.59999999999990905</v>
      </c>
      <c r="S2348" s="14">
        <v>9016288</v>
      </c>
      <c r="T2348" s="12">
        <v>4.5</v>
      </c>
      <c r="U2348">
        <f>SUM($T$2:T2348)</f>
        <v>3174313.899999998</v>
      </c>
      <c r="W2348" s="16">
        <v>9016288</v>
      </c>
      <c r="X2348">
        <v>3174313.899999998</v>
      </c>
      <c r="Y2348">
        <v>2347</v>
      </c>
      <c r="Z2348" s="18">
        <f t="shared" si="181"/>
        <v>7.6236588166436965</v>
      </c>
      <c r="AA2348" s="18">
        <f t="shared" si="182"/>
        <v>0.5142418930762489</v>
      </c>
      <c r="AB2348" t="str">
        <f t="shared" si="185"/>
        <v>B</v>
      </c>
      <c r="AI2348" s="14">
        <v>7217281</v>
      </c>
      <c r="AJ2348" s="12">
        <v>0.59999999999990905</v>
      </c>
      <c r="AK2348" s="12">
        <v>0.6</v>
      </c>
      <c r="AL2348" s="12">
        <v>2000</v>
      </c>
      <c r="AN2348">
        <v>7217281</v>
      </c>
      <c r="AO2348">
        <v>0.59999999999990905</v>
      </c>
      <c r="AP2348">
        <v>0.6</v>
      </c>
      <c r="AQ2348">
        <v>2000</v>
      </c>
      <c r="AR2348">
        <f t="shared" si="183"/>
        <v>0</v>
      </c>
      <c r="AV2348" s="4">
        <v>3024673</v>
      </c>
      <c r="AW2348" s="4">
        <v>5327701</v>
      </c>
      <c r="AX2348" s="4" t="s">
        <v>6889</v>
      </c>
      <c r="AY2348" s="4">
        <v>1000</v>
      </c>
      <c r="AZ2348" s="4">
        <v>1000</v>
      </c>
      <c r="BA2348" s="4">
        <v>85.5</v>
      </c>
      <c r="BB2348" s="7">
        <f>AZ2348+BA2348-AY2348</f>
        <v>85.5</v>
      </c>
      <c r="BC2348" s="4" t="s">
        <v>4251</v>
      </c>
      <c r="BD2348" s="4">
        <v>9000</v>
      </c>
      <c r="BE2348" s="4" t="s">
        <v>4</v>
      </c>
      <c r="BF2348" s="4" t="s">
        <v>13</v>
      </c>
      <c r="BG2348" s="4" t="s">
        <v>6</v>
      </c>
      <c r="BH2348" s="4" t="s">
        <v>64</v>
      </c>
      <c r="BI2348" t="str">
        <f t="shared" si="184"/>
        <v>B</v>
      </c>
    </row>
    <row r="2349" spans="1:61" ht="15.75" customHeight="1" x14ac:dyDescent="0.2">
      <c r="A2349" s="4">
        <v>3032646</v>
      </c>
      <c r="B2349" s="4">
        <v>5222568</v>
      </c>
      <c r="C2349" s="4" t="s">
        <v>7519</v>
      </c>
      <c r="D2349" s="4">
        <v>1000</v>
      </c>
      <c r="E2349" s="4">
        <v>1000</v>
      </c>
      <c r="F2349" s="4">
        <v>85.5</v>
      </c>
      <c r="G2349" s="7">
        <f>E2349+F2349-D2349</f>
        <v>85.5</v>
      </c>
      <c r="H2349" s="4" t="s">
        <v>7520</v>
      </c>
      <c r="I2349" s="4">
        <v>16000</v>
      </c>
      <c r="J2349" s="4" t="s">
        <v>4</v>
      </c>
      <c r="K2349" s="4" t="s">
        <v>5</v>
      </c>
      <c r="M2349" s="4" t="s">
        <v>7</v>
      </c>
      <c r="O2349" s="4"/>
      <c r="P2349" s="14">
        <v>7218464</v>
      </c>
      <c r="Q2349" s="12">
        <v>3</v>
      </c>
      <c r="S2349" s="14">
        <v>9031709</v>
      </c>
      <c r="T2349" s="12">
        <v>4.5</v>
      </c>
      <c r="U2349">
        <f>SUM($T$2:T2349)</f>
        <v>3174318.399999998</v>
      </c>
      <c r="W2349" s="16">
        <v>9031709</v>
      </c>
      <c r="X2349">
        <v>3174318.399999998</v>
      </c>
      <c r="Y2349">
        <v>2348</v>
      </c>
      <c r="Z2349" s="18">
        <f t="shared" si="181"/>
        <v>7.623669624164866</v>
      </c>
      <c r="AA2349" s="18">
        <f t="shared" si="182"/>
        <v>0.51446099912357579</v>
      </c>
      <c r="AB2349" t="str">
        <f t="shared" si="185"/>
        <v>B</v>
      </c>
      <c r="AI2349" s="14">
        <v>7218464</v>
      </c>
      <c r="AJ2349" s="12">
        <v>3</v>
      </c>
      <c r="AK2349" s="12">
        <v>3</v>
      </c>
      <c r="AL2349" s="12">
        <v>2000</v>
      </c>
      <c r="AN2349">
        <v>7218464</v>
      </c>
      <c r="AO2349">
        <v>3</v>
      </c>
      <c r="AP2349">
        <v>3</v>
      </c>
      <c r="AQ2349">
        <v>2000</v>
      </c>
      <c r="AR2349">
        <f t="shared" si="183"/>
        <v>0</v>
      </c>
      <c r="AV2349" s="4">
        <v>3032646</v>
      </c>
      <c r="AW2349" s="4">
        <v>5222568</v>
      </c>
      <c r="AX2349" s="4" t="s">
        <v>7519</v>
      </c>
      <c r="AY2349" s="4">
        <v>1000</v>
      </c>
      <c r="AZ2349" s="4">
        <v>1000</v>
      </c>
      <c r="BA2349" s="4">
        <v>85.5</v>
      </c>
      <c r="BB2349" s="7">
        <f>AZ2349+BA2349-AY2349</f>
        <v>85.5</v>
      </c>
      <c r="BC2349" s="4" t="s">
        <v>7520</v>
      </c>
      <c r="BD2349" s="4">
        <v>16000</v>
      </c>
      <c r="BE2349" s="4" t="s">
        <v>4</v>
      </c>
      <c r="BF2349" s="4" t="s">
        <v>5</v>
      </c>
      <c r="BH2349" s="4" t="s">
        <v>7</v>
      </c>
      <c r="BI2349" t="str">
        <f t="shared" si="184"/>
        <v>B</v>
      </c>
    </row>
    <row r="2350" spans="1:61" ht="15.75" customHeight="1" x14ac:dyDescent="0.2">
      <c r="A2350" s="4">
        <v>3034851</v>
      </c>
      <c r="B2350" s="4">
        <v>9144605</v>
      </c>
      <c r="C2350" s="4" t="s">
        <v>7689</v>
      </c>
      <c r="D2350" s="4">
        <v>500</v>
      </c>
      <c r="E2350" s="4">
        <v>500</v>
      </c>
      <c r="F2350" s="4">
        <v>85.5</v>
      </c>
      <c r="G2350" s="7">
        <f>E2350+F2350-D2350</f>
        <v>85.5</v>
      </c>
      <c r="H2350" s="4" t="s">
        <v>260</v>
      </c>
      <c r="I2350" s="4">
        <v>12000</v>
      </c>
      <c r="J2350" s="4" t="s">
        <v>4</v>
      </c>
      <c r="K2350" s="4" t="s">
        <v>13</v>
      </c>
      <c r="L2350" s="4" t="s">
        <v>6</v>
      </c>
      <c r="M2350" s="4" t="s">
        <v>7</v>
      </c>
      <c r="O2350" s="4"/>
      <c r="P2350" s="14">
        <v>7219787</v>
      </c>
      <c r="Q2350" s="12">
        <v>2.0999999999999091</v>
      </c>
      <c r="S2350" s="14">
        <v>9053164</v>
      </c>
      <c r="T2350" s="12">
        <v>4.5</v>
      </c>
      <c r="U2350">
        <f>SUM($T$2:T2350)</f>
        <v>3174322.899999998</v>
      </c>
      <c r="W2350" s="16">
        <v>9053164</v>
      </c>
      <c r="X2350">
        <v>3174322.899999998</v>
      </c>
      <c r="Y2350">
        <v>2349</v>
      </c>
      <c r="Z2350" s="18">
        <f t="shared" si="181"/>
        <v>7.6236804316860365</v>
      </c>
      <c r="AA2350" s="18">
        <f t="shared" si="182"/>
        <v>0.51468010517090268</v>
      </c>
      <c r="AB2350" t="str">
        <f t="shared" si="185"/>
        <v>B</v>
      </c>
      <c r="AI2350" s="14">
        <v>7219787</v>
      </c>
      <c r="AJ2350" s="12">
        <v>2.0999999999999091</v>
      </c>
      <c r="AK2350" s="12">
        <v>2.1</v>
      </c>
      <c r="AL2350" s="12">
        <v>1500</v>
      </c>
      <c r="AN2350">
        <v>7219787</v>
      </c>
      <c r="AO2350">
        <v>2.0999999999999091</v>
      </c>
      <c r="AP2350">
        <v>2.1</v>
      </c>
      <c r="AQ2350">
        <v>1500</v>
      </c>
      <c r="AR2350">
        <f t="shared" si="183"/>
        <v>0</v>
      </c>
      <c r="AV2350" s="4">
        <v>3034851</v>
      </c>
      <c r="AW2350" s="4">
        <v>9144605</v>
      </c>
      <c r="AX2350" s="4" t="s">
        <v>7689</v>
      </c>
      <c r="AY2350" s="4">
        <v>500</v>
      </c>
      <c r="AZ2350" s="4">
        <v>500</v>
      </c>
      <c r="BA2350" s="4">
        <v>85.5</v>
      </c>
      <c r="BB2350" s="7">
        <f>AZ2350+BA2350-AY2350</f>
        <v>85.5</v>
      </c>
      <c r="BC2350" s="4" t="s">
        <v>260</v>
      </c>
      <c r="BD2350" s="4">
        <v>12000</v>
      </c>
      <c r="BE2350" s="4" t="s">
        <v>4</v>
      </c>
      <c r="BF2350" s="4" t="s">
        <v>13</v>
      </c>
      <c r="BG2350" s="4" t="s">
        <v>6</v>
      </c>
      <c r="BH2350" s="4" t="s">
        <v>7</v>
      </c>
      <c r="BI2350" t="str">
        <f t="shared" si="184"/>
        <v>B</v>
      </c>
    </row>
    <row r="2351" spans="1:61" ht="15.75" customHeight="1" x14ac:dyDescent="0.2">
      <c r="A2351" s="4">
        <v>3039898</v>
      </c>
      <c r="B2351" s="4">
        <v>235591</v>
      </c>
      <c r="C2351" s="4" t="s">
        <v>8055</v>
      </c>
      <c r="D2351" s="4">
        <v>2500</v>
      </c>
      <c r="E2351" s="4">
        <v>2500</v>
      </c>
      <c r="F2351" s="4">
        <v>85.5</v>
      </c>
      <c r="G2351" s="7">
        <f>E2351+F2351-D2351</f>
        <v>85.5</v>
      </c>
      <c r="H2351" s="4" t="s">
        <v>5929</v>
      </c>
      <c r="I2351" s="4">
        <v>34000</v>
      </c>
      <c r="J2351" s="4" t="s">
        <v>4</v>
      </c>
      <c r="K2351" s="4" t="s">
        <v>13</v>
      </c>
      <c r="L2351" s="4" t="s">
        <v>6</v>
      </c>
      <c r="M2351" s="4" t="s">
        <v>12</v>
      </c>
      <c r="O2351" s="4"/>
      <c r="P2351" s="14">
        <v>7220865</v>
      </c>
      <c r="Q2351" s="12">
        <v>-800</v>
      </c>
      <c r="S2351" s="14">
        <v>9056895</v>
      </c>
      <c r="T2351" s="12">
        <v>4.5</v>
      </c>
      <c r="U2351">
        <f>SUM($T$2:T2351)</f>
        <v>3174327.399999998</v>
      </c>
      <c r="W2351" s="16">
        <v>9056895</v>
      </c>
      <c r="X2351">
        <v>3174327.399999998</v>
      </c>
      <c r="Y2351">
        <v>2350</v>
      </c>
      <c r="Z2351" s="18">
        <f t="shared" si="181"/>
        <v>7.6236912392072069</v>
      </c>
      <c r="AA2351" s="18">
        <f t="shared" si="182"/>
        <v>0.51489921121822957</v>
      </c>
      <c r="AB2351" t="str">
        <f t="shared" si="185"/>
        <v>B</v>
      </c>
      <c r="AI2351" s="14">
        <v>7220865</v>
      </c>
      <c r="AJ2351" s="12">
        <v>-800</v>
      </c>
      <c r="AK2351" s="12">
        <v>0</v>
      </c>
      <c r="AL2351" s="12">
        <v>0</v>
      </c>
      <c r="AN2351">
        <v>7220865</v>
      </c>
      <c r="AO2351">
        <v>-800</v>
      </c>
      <c r="AP2351">
        <v>0</v>
      </c>
      <c r="AQ2351">
        <v>0</v>
      </c>
      <c r="AR2351">
        <f t="shared" si="183"/>
        <v>0</v>
      </c>
      <c r="AV2351" s="4">
        <v>3039898</v>
      </c>
      <c r="AW2351" s="4">
        <v>235591</v>
      </c>
      <c r="AX2351" s="4" t="s">
        <v>8055</v>
      </c>
      <c r="AY2351" s="4">
        <v>2500</v>
      </c>
      <c r="AZ2351" s="4">
        <v>2500</v>
      </c>
      <c r="BA2351" s="4">
        <v>85.5</v>
      </c>
      <c r="BB2351" s="7">
        <f>AZ2351+BA2351-AY2351</f>
        <v>85.5</v>
      </c>
      <c r="BC2351" s="4" t="s">
        <v>5929</v>
      </c>
      <c r="BD2351" s="4">
        <v>34000</v>
      </c>
      <c r="BE2351" s="4" t="s">
        <v>4</v>
      </c>
      <c r="BF2351" s="4" t="s">
        <v>13</v>
      </c>
      <c r="BG2351" s="4" t="s">
        <v>6</v>
      </c>
      <c r="BH2351" s="4" t="s">
        <v>12</v>
      </c>
      <c r="BI2351" t="str">
        <f t="shared" si="184"/>
        <v>B</v>
      </c>
    </row>
    <row r="2352" spans="1:61" ht="15.75" customHeight="1" x14ac:dyDescent="0.2">
      <c r="A2352" s="4">
        <v>3053828</v>
      </c>
      <c r="B2352" s="4">
        <v>7558545</v>
      </c>
      <c r="C2352" s="4" t="s">
        <v>8991</v>
      </c>
      <c r="D2352" s="4">
        <v>2500</v>
      </c>
      <c r="E2352" s="4">
        <v>2500</v>
      </c>
      <c r="F2352" s="4">
        <v>85.5</v>
      </c>
      <c r="G2352" s="7">
        <f>E2352+F2352-D2352</f>
        <v>85.5</v>
      </c>
      <c r="H2352" s="4" t="s">
        <v>4346</v>
      </c>
      <c r="I2352" s="4">
        <v>12000</v>
      </c>
      <c r="J2352" s="4" t="s">
        <v>4</v>
      </c>
      <c r="K2352" s="4" t="s">
        <v>13</v>
      </c>
      <c r="L2352" s="4" t="s">
        <v>6</v>
      </c>
      <c r="M2352" s="4" t="s">
        <v>7</v>
      </c>
      <c r="O2352" s="4"/>
      <c r="P2352" s="14">
        <v>7223084</v>
      </c>
      <c r="Q2352" s="12">
        <v>-3881.04</v>
      </c>
      <c r="S2352" s="14">
        <v>9061347</v>
      </c>
      <c r="T2352" s="12">
        <v>4.5</v>
      </c>
      <c r="U2352">
        <f>SUM($T$2:T2352)</f>
        <v>3174331.899999998</v>
      </c>
      <c r="W2352" s="16">
        <v>9061347</v>
      </c>
      <c r="X2352">
        <v>3174331.899999998</v>
      </c>
      <c r="Y2352">
        <v>2351</v>
      </c>
      <c r="Z2352" s="18">
        <f t="shared" si="181"/>
        <v>7.6237020467283765</v>
      </c>
      <c r="AA2352" s="18">
        <f t="shared" si="182"/>
        <v>0.51511831726555657</v>
      </c>
      <c r="AB2352" t="str">
        <f t="shared" si="185"/>
        <v>B</v>
      </c>
      <c r="AI2352" s="14">
        <v>7223084</v>
      </c>
      <c r="AJ2352" s="12">
        <v>-3881.04</v>
      </c>
      <c r="AK2352" s="12">
        <v>718.95999999999992</v>
      </c>
      <c r="AL2352" s="12">
        <v>5100</v>
      </c>
      <c r="AN2352">
        <v>7223084</v>
      </c>
      <c r="AO2352">
        <v>-3881.04</v>
      </c>
      <c r="AP2352">
        <v>718.95999999999992</v>
      </c>
      <c r="AQ2352">
        <v>5100</v>
      </c>
      <c r="AR2352">
        <f t="shared" si="183"/>
        <v>1</v>
      </c>
      <c r="AV2352" s="4">
        <v>3053828</v>
      </c>
      <c r="AW2352" s="4">
        <v>7558545</v>
      </c>
      <c r="AX2352" s="4" t="s">
        <v>8991</v>
      </c>
      <c r="AY2352" s="4">
        <v>2500</v>
      </c>
      <c r="AZ2352" s="4">
        <v>2500</v>
      </c>
      <c r="BA2352" s="4">
        <v>85.5</v>
      </c>
      <c r="BB2352" s="7">
        <f>AZ2352+BA2352-AY2352</f>
        <v>85.5</v>
      </c>
      <c r="BC2352" s="4" t="s">
        <v>4346</v>
      </c>
      <c r="BD2352" s="4">
        <v>12000</v>
      </c>
      <c r="BE2352" s="4" t="s">
        <v>4</v>
      </c>
      <c r="BF2352" s="4" t="s">
        <v>13</v>
      </c>
      <c r="BG2352" s="4" t="s">
        <v>6</v>
      </c>
      <c r="BH2352" s="4" t="s">
        <v>7</v>
      </c>
      <c r="BI2352" t="str">
        <f t="shared" si="184"/>
        <v>B</v>
      </c>
    </row>
    <row r="2353" spans="1:61" ht="15.75" customHeight="1" x14ac:dyDescent="0.2">
      <c r="A2353" s="4">
        <v>3057020</v>
      </c>
      <c r="B2353" s="4">
        <v>7660654</v>
      </c>
      <c r="C2353" s="4" t="s">
        <v>9178</v>
      </c>
      <c r="D2353" s="4">
        <v>1000</v>
      </c>
      <c r="E2353" s="4">
        <v>1000</v>
      </c>
      <c r="F2353" s="4">
        <v>85.5</v>
      </c>
      <c r="G2353" s="7">
        <f>E2353+F2353-D2353</f>
        <v>85.5</v>
      </c>
      <c r="H2353" s="4" t="s">
        <v>3498</v>
      </c>
      <c r="I2353" s="4">
        <v>19000</v>
      </c>
      <c r="J2353" s="4" t="s">
        <v>4</v>
      </c>
      <c r="K2353" s="4" t="s">
        <v>13</v>
      </c>
      <c r="L2353" s="4" t="s">
        <v>6</v>
      </c>
      <c r="M2353" s="4" t="s">
        <v>111</v>
      </c>
      <c r="O2353" s="4"/>
      <c r="P2353" s="14">
        <v>7224183</v>
      </c>
      <c r="Q2353" s="12">
        <v>1594.7999999999993</v>
      </c>
      <c r="S2353" s="14">
        <v>9071497</v>
      </c>
      <c r="T2353" s="12">
        <v>4.5</v>
      </c>
      <c r="U2353">
        <f>SUM($T$2:T2353)</f>
        <v>3174336.399999998</v>
      </c>
      <c r="W2353" s="16">
        <v>9071497</v>
      </c>
      <c r="X2353">
        <v>3174336.399999998</v>
      </c>
      <c r="Y2353">
        <v>2352</v>
      </c>
      <c r="Z2353" s="18">
        <f t="shared" si="181"/>
        <v>7.6237128542495469</v>
      </c>
      <c r="AA2353" s="18">
        <f t="shared" si="182"/>
        <v>0.51533742331288346</v>
      </c>
      <c r="AB2353" t="str">
        <f t="shared" si="185"/>
        <v>B</v>
      </c>
      <c r="AI2353" s="14">
        <v>7224183</v>
      </c>
      <c r="AJ2353" s="12">
        <v>1594.7999999999993</v>
      </c>
      <c r="AK2353" s="12">
        <v>1594.8</v>
      </c>
      <c r="AL2353" s="12">
        <v>9000</v>
      </c>
      <c r="AN2353">
        <v>7224183</v>
      </c>
      <c r="AO2353">
        <v>1594.7999999999993</v>
      </c>
      <c r="AP2353">
        <v>1594.8</v>
      </c>
      <c r="AQ2353">
        <v>9000</v>
      </c>
      <c r="AR2353">
        <f t="shared" si="183"/>
        <v>0</v>
      </c>
      <c r="AV2353" s="4">
        <v>3057020</v>
      </c>
      <c r="AW2353" s="4">
        <v>7660654</v>
      </c>
      <c r="AX2353" s="4" t="s">
        <v>9178</v>
      </c>
      <c r="AY2353" s="4">
        <v>1000</v>
      </c>
      <c r="AZ2353" s="4">
        <v>1000</v>
      </c>
      <c r="BA2353" s="4">
        <v>85.5</v>
      </c>
      <c r="BB2353" s="7">
        <f>AZ2353+BA2353-AY2353</f>
        <v>85.5</v>
      </c>
      <c r="BC2353" s="4" t="s">
        <v>3498</v>
      </c>
      <c r="BD2353" s="4">
        <v>19000</v>
      </c>
      <c r="BE2353" s="4" t="s">
        <v>4</v>
      </c>
      <c r="BF2353" s="4" t="s">
        <v>13</v>
      </c>
      <c r="BG2353" s="4" t="s">
        <v>6</v>
      </c>
      <c r="BH2353" s="4" t="s">
        <v>111</v>
      </c>
      <c r="BI2353" t="str">
        <f t="shared" si="184"/>
        <v>B</v>
      </c>
    </row>
    <row r="2354" spans="1:61" ht="15.75" customHeight="1" x14ac:dyDescent="0.2">
      <c r="A2354" s="4">
        <v>2995931</v>
      </c>
      <c r="B2354" s="4">
        <v>1990346</v>
      </c>
      <c r="C2354" s="4" t="s">
        <v>4727</v>
      </c>
      <c r="D2354" s="4">
        <v>700</v>
      </c>
      <c r="E2354" s="4">
        <v>700</v>
      </c>
      <c r="F2354" s="4">
        <v>85.12</v>
      </c>
      <c r="G2354" s="7">
        <f>E2354+F2354-D2354</f>
        <v>85.12</v>
      </c>
      <c r="H2354" s="4" t="s">
        <v>110</v>
      </c>
      <c r="I2354" s="4">
        <v>10000</v>
      </c>
      <c r="J2354" s="4" t="s">
        <v>4</v>
      </c>
      <c r="K2354" s="4" t="s">
        <v>8</v>
      </c>
      <c r="L2354" s="4" t="s">
        <v>6</v>
      </c>
      <c r="M2354" s="4" t="s">
        <v>111</v>
      </c>
      <c r="O2354" s="4"/>
      <c r="P2354" s="14">
        <v>7224309</v>
      </c>
      <c r="Q2354" s="12">
        <v>573.42000000000007</v>
      </c>
      <c r="S2354" s="14">
        <v>9071511</v>
      </c>
      <c r="T2354" s="12">
        <v>4.5</v>
      </c>
      <c r="U2354">
        <f>SUM($T$2:T2354)</f>
        <v>3174340.899999998</v>
      </c>
      <c r="W2354" s="16">
        <v>9071511</v>
      </c>
      <c r="X2354">
        <v>3174340.899999998</v>
      </c>
      <c r="Y2354">
        <v>2353</v>
      </c>
      <c r="Z2354" s="18">
        <f t="shared" si="181"/>
        <v>7.6237236617707174</v>
      </c>
      <c r="AA2354" s="18">
        <f t="shared" si="182"/>
        <v>0.51555652936021035</v>
      </c>
      <c r="AB2354" t="str">
        <f t="shared" si="185"/>
        <v>B</v>
      </c>
      <c r="AI2354" s="14">
        <v>7224309</v>
      </c>
      <c r="AJ2354" s="12">
        <v>573.42000000000007</v>
      </c>
      <c r="AK2354" s="12">
        <v>573.42000000000007</v>
      </c>
      <c r="AL2354" s="12">
        <v>12200</v>
      </c>
      <c r="AN2354">
        <v>7224309</v>
      </c>
      <c r="AO2354">
        <v>573.42000000000007</v>
      </c>
      <c r="AP2354">
        <v>573.42000000000007</v>
      </c>
      <c r="AQ2354">
        <v>12200</v>
      </c>
      <c r="AR2354">
        <f t="shared" si="183"/>
        <v>0</v>
      </c>
      <c r="AV2354" s="4">
        <v>2995931</v>
      </c>
      <c r="AW2354" s="4">
        <v>1990346</v>
      </c>
      <c r="AX2354" s="4" t="s">
        <v>4727</v>
      </c>
      <c r="AY2354" s="4">
        <v>700</v>
      </c>
      <c r="AZ2354" s="4">
        <v>700</v>
      </c>
      <c r="BA2354" s="4">
        <v>85.12</v>
      </c>
      <c r="BB2354" s="7">
        <f>AZ2354+BA2354-AY2354</f>
        <v>85.12</v>
      </c>
      <c r="BC2354" s="4" t="s">
        <v>110</v>
      </c>
      <c r="BD2354" s="4">
        <v>10000</v>
      </c>
      <c r="BE2354" s="4" t="s">
        <v>4</v>
      </c>
      <c r="BF2354" s="4" t="s">
        <v>8</v>
      </c>
      <c r="BG2354" s="4" t="s">
        <v>6</v>
      </c>
      <c r="BH2354" s="4" t="s">
        <v>111</v>
      </c>
      <c r="BI2354" t="str">
        <f t="shared" si="184"/>
        <v>B</v>
      </c>
    </row>
    <row r="2355" spans="1:61" ht="15.75" customHeight="1" x14ac:dyDescent="0.2">
      <c r="A2355" s="4">
        <v>3008328</v>
      </c>
      <c r="B2355" s="4">
        <v>8757834</v>
      </c>
      <c r="C2355" s="4" t="s">
        <v>5720</v>
      </c>
      <c r="D2355" s="4">
        <v>500</v>
      </c>
      <c r="E2355" s="4">
        <v>500</v>
      </c>
      <c r="F2355" s="4">
        <v>85</v>
      </c>
      <c r="G2355" s="7">
        <f>E2355+F2355-D2355</f>
        <v>85</v>
      </c>
      <c r="H2355" s="4" t="s">
        <v>2139</v>
      </c>
      <c r="I2355" s="4">
        <v>12000</v>
      </c>
      <c r="J2355" s="4" t="s">
        <v>51</v>
      </c>
      <c r="K2355" s="4" t="s">
        <v>13</v>
      </c>
      <c r="M2355" s="4" t="s">
        <v>17</v>
      </c>
      <c r="O2355" s="4"/>
      <c r="P2355" s="14">
        <v>7225408</v>
      </c>
      <c r="Q2355" s="12">
        <v>1291.0999999999999</v>
      </c>
      <c r="S2355" s="14">
        <v>9071630</v>
      </c>
      <c r="T2355" s="12">
        <v>4.5</v>
      </c>
      <c r="U2355">
        <f>SUM($T$2:T2355)</f>
        <v>3174345.399999998</v>
      </c>
      <c r="W2355" s="16">
        <v>9071630</v>
      </c>
      <c r="X2355">
        <v>3174345.399999998</v>
      </c>
      <c r="Y2355">
        <v>2354</v>
      </c>
      <c r="Z2355" s="18">
        <f t="shared" si="181"/>
        <v>7.6237344692918869</v>
      </c>
      <c r="AA2355" s="18">
        <f t="shared" si="182"/>
        <v>0.51577563540753724</v>
      </c>
      <c r="AB2355" t="str">
        <f t="shared" si="185"/>
        <v>B</v>
      </c>
      <c r="AI2355" s="14">
        <v>7225408</v>
      </c>
      <c r="AJ2355" s="12">
        <v>1291.0999999999999</v>
      </c>
      <c r="AK2355" s="12">
        <v>1291.1000000000001</v>
      </c>
      <c r="AL2355" s="12">
        <v>8150</v>
      </c>
      <c r="AN2355">
        <v>7225408</v>
      </c>
      <c r="AO2355">
        <v>1291.0999999999999</v>
      </c>
      <c r="AP2355">
        <v>1291.1000000000001</v>
      </c>
      <c r="AQ2355">
        <v>8150</v>
      </c>
      <c r="AR2355">
        <f t="shared" si="183"/>
        <v>0</v>
      </c>
      <c r="AV2355" s="4">
        <v>3008328</v>
      </c>
      <c r="AW2355" s="4">
        <v>8757834</v>
      </c>
      <c r="AX2355" s="4" t="s">
        <v>5720</v>
      </c>
      <c r="AY2355" s="4">
        <v>500</v>
      </c>
      <c r="AZ2355" s="4">
        <v>500</v>
      </c>
      <c r="BA2355" s="4">
        <v>85</v>
      </c>
      <c r="BB2355" s="7">
        <f>AZ2355+BA2355-AY2355</f>
        <v>85</v>
      </c>
      <c r="BC2355" s="4" t="s">
        <v>2139</v>
      </c>
      <c r="BD2355" s="4">
        <v>12000</v>
      </c>
      <c r="BE2355" s="4" t="s">
        <v>51</v>
      </c>
      <c r="BF2355" s="4" t="s">
        <v>13</v>
      </c>
      <c r="BH2355" s="4" t="s">
        <v>17</v>
      </c>
      <c r="BI2355" t="str">
        <f t="shared" si="184"/>
        <v>B</v>
      </c>
    </row>
    <row r="2356" spans="1:61" ht="15.75" customHeight="1" x14ac:dyDescent="0.2">
      <c r="A2356" s="4">
        <v>2979726</v>
      </c>
      <c r="B2356" s="4">
        <v>189695</v>
      </c>
      <c r="C2356" s="4" t="s">
        <v>4282</v>
      </c>
      <c r="D2356" s="4">
        <v>5550</v>
      </c>
      <c r="E2356" s="4">
        <v>5550</v>
      </c>
      <c r="F2356" s="4">
        <v>84.36</v>
      </c>
      <c r="G2356" s="7">
        <f>E2356+F2356-D2356</f>
        <v>84.359999999999673</v>
      </c>
      <c r="H2356" s="4" t="s">
        <v>4283</v>
      </c>
      <c r="I2356" s="4">
        <v>15000</v>
      </c>
      <c r="J2356" s="4" t="s">
        <v>4</v>
      </c>
      <c r="K2356" s="4" t="s">
        <v>8</v>
      </c>
      <c r="L2356" s="4" t="s">
        <v>6</v>
      </c>
      <c r="M2356" s="4" t="s">
        <v>7</v>
      </c>
      <c r="O2356" s="4"/>
      <c r="P2356" s="14">
        <v>7225422</v>
      </c>
      <c r="Q2356" s="12">
        <v>859.5</v>
      </c>
      <c r="S2356" s="14">
        <v>9072477</v>
      </c>
      <c r="T2356" s="12">
        <v>4.5</v>
      </c>
      <c r="U2356">
        <f>SUM($T$2:T2356)</f>
        <v>3174349.899999998</v>
      </c>
      <c r="W2356" s="16">
        <v>9072477</v>
      </c>
      <c r="X2356">
        <v>3174349.899999998</v>
      </c>
      <c r="Y2356">
        <v>2355</v>
      </c>
      <c r="Z2356" s="18">
        <f t="shared" si="181"/>
        <v>7.6237452768130574</v>
      </c>
      <c r="AA2356" s="18">
        <f t="shared" si="182"/>
        <v>0.51599474145486413</v>
      </c>
      <c r="AB2356" t="str">
        <f t="shared" si="185"/>
        <v>B</v>
      </c>
      <c r="AI2356" s="14">
        <v>7225422</v>
      </c>
      <c r="AJ2356" s="12">
        <v>859.5</v>
      </c>
      <c r="AK2356" s="12">
        <v>859.5</v>
      </c>
      <c r="AL2356" s="12">
        <v>3000</v>
      </c>
      <c r="AN2356">
        <v>7225422</v>
      </c>
      <c r="AO2356">
        <v>859.5</v>
      </c>
      <c r="AP2356">
        <v>859.5</v>
      </c>
      <c r="AQ2356">
        <v>3000</v>
      </c>
      <c r="AR2356">
        <f t="shared" si="183"/>
        <v>0</v>
      </c>
      <c r="AV2356" s="4">
        <v>2979726</v>
      </c>
      <c r="AW2356" s="4">
        <v>189695</v>
      </c>
      <c r="AX2356" s="4" t="s">
        <v>4282</v>
      </c>
      <c r="AY2356" s="4">
        <v>5550</v>
      </c>
      <c r="AZ2356" s="4">
        <v>5550</v>
      </c>
      <c r="BA2356" s="4">
        <v>84.36</v>
      </c>
      <c r="BB2356" s="7">
        <f>AZ2356+BA2356-AY2356</f>
        <v>84.359999999999673</v>
      </c>
      <c r="BC2356" s="4" t="s">
        <v>4283</v>
      </c>
      <c r="BD2356" s="4">
        <v>15000</v>
      </c>
      <c r="BE2356" s="4" t="s">
        <v>4</v>
      </c>
      <c r="BF2356" s="4" t="s">
        <v>8</v>
      </c>
      <c r="BG2356" s="4" t="s">
        <v>6</v>
      </c>
      <c r="BH2356" s="4" t="s">
        <v>7</v>
      </c>
      <c r="BI2356" t="str">
        <f t="shared" si="184"/>
        <v>C</v>
      </c>
    </row>
    <row r="2357" spans="1:61" ht="15.75" customHeight="1" x14ac:dyDescent="0.2">
      <c r="A2357" s="4">
        <v>2993838</v>
      </c>
      <c r="B2357" s="4">
        <v>312023</v>
      </c>
      <c r="C2357" s="4" t="s">
        <v>4551</v>
      </c>
      <c r="D2357" s="4">
        <v>500</v>
      </c>
      <c r="E2357" s="4">
        <v>500</v>
      </c>
      <c r="F2357" s="4">
        <v>83.6</v>
      </c>
      <c r="G2357" s="7">
        <f>E2357+F2357-D2357</f>
        <v>83.600000000000023</v>
      </c>
      <c r="H2357" s="4" t="s">
        <v>4552</v>
      </c>
      <c r="I2357" s="4">
        <v>10000</v>
      </c>
      <c r="J2357" s="4" t="s">
        <v>4</v>
      </c>
      <c r="K2357" s="4" t="s">
        <v>8</v>
      </c>
      <c r="L2357" s="4" t="s">
        <v>14</v>
      </c>
      <c r="M2357" s="4" t="s">
        <v>23</v>
      </c>
      <c r="O2357" s="4"/>
      <c r="P2357" s="14">
        <v>7232177</v>
      </c>
      <c r="Q2357" s="12">
        <v>57</v>
      </c>
      <c r="S2357" s="14">
        <v>9073744</v>
      </c>
      <c r="T2357" s="12">
        <v>4.5</v>
      </c>
      <c r="U2357">
        <f>SUM($T$2:T2357)</f>
        <v>3174354.399999998</v>
      </c>
      <c r="W2357" s="16">
        <v>9073744</v>
      </c>
      <c r="X2357">
        <v>3174354.399999998</v>
      </c>
      <c r="Y2357">
        <v>2356</v>
      </c>
      <c r="Z2357" s="18">
        <f t="shared" si="181"/>
        <v>7.6237560843342269</v>
      </c>
      <c r="AA2357" s="18">
        <f t="shared" si="182"/>
        <v>0.51621384750219101</v>
      </c>
      <c r="AB2357" t="str">
        <f t="shared" si="185"/>
        <v>B</v>
      </c>
      <c r="AI2357" s="14">
        <v>7232177</v>
      </c>
      <c r="AJ2357" s="12">
        <v>57</v>
      </c>
      <c r="AK2357" s="12">
        <v>57</v>
      </c>
      <c r="AL2357" s="12">
        <v>500</v>
      </c>
      <c r="AN2357">
        <v>7232177</v>
      </c>
      <c r="AO2357">
        <v>57</v>
      </c>
      <c r="AP2357">
        <v>57</v>
      </c>
      <c r="AQ2357">
        <v>500</v>
      </c>
      <c r="AR2357">
        <f t="shared" si="183"/>
        <v>0</v>
      </c>
      <c r="AV2357" s="4">
        <v>2993838</v>
      </c>
      <c r="AW2357" s="4">
        <v>312023</v>
      </c>
      <c r="AX2357" s="4" t="s">
        <v>4551</v>
      </c>
      <c r="AY2357" s="4">
        <v>500</v>
      </c>
      <c r="AZ2357" s="4">
        <v>500</v>
      </c>
      <c r="BA2357" s="4">
        <v>83.6</v>
      </c>
      <c r="BB2357" s="7">
        <f>AZ2357+BA2357-AY2357</f>
        <v>83.600000000000023</v>
      </c>
      <c r="BC2357" s="4" t="s">
        <v>4552</v>
      </c>
      <c r="BD2357" s="4">
        <v>10000</v>
      </c>
      <c r="BE2357" s="4" t="s">
        <v>4</v>
      </c>
      <c r="BF2357" s="4" t="s">
        <v>8</v>
      </c>
      <c r="BG2357" s="4" t="s">
        <v>14</v>
      </c>
      <c r="BH2357" s="4" t="s">
        <v>23</v>
      </c>
      <c r="BI2357" t="str">
        <f t="shared" si="184"/>
        <v>B</v>
      </c>
    </row>
    <row r="2358" spans="1:61" ht="15.75" customHeight="1" x14ac:dyDescent="0.2">
      <c r="A2358" s="4">
        <v>2979845</v>
      </c>
      <c r="B2358" s="4">
        <v>7038200</v>
      </c>
      <c r="C2358" s="4" t="s">
        <v>3314</v>
      </c>
      <c r="D2358" s="4">
        <v>1500</v>
      </c>
      <c r="E2358" s="4">
        <v>1500</v>
      </c>
      <c r="F2358" s="4">
        <v>83.25</v>
      </c>
      <c r="G2358" s="7">
        <f>E2358+F2358-D2358</f>
        <v>83.25</v>
      </c>
      <c r="H2358" s="4" t="s">
        <v>3315</v>
      </c>
      <c r="I2358" s="4">
        <v>25000</v>
      </c>
      <c r="J2358" s="4" t="s">
        <v>72</v>
      </c>
      <c r="K2358" s="4" t="s">
        <v>13</v>
      </c>
      <c r="M2358" s="4" t="s">
        <v>25</v>
      </c>
      <c r="O2358" s="4"/>
      <c r="P2358" s="14">
        <v>7236377</v>
      </c>
      <c r="Q2358" s="12">
        <v>0.40000000000009095</v>
      </c>
      <c r="S2358" s="14">
        <v>9076425</v>
      </c>
      <c r="T2358" s="12">
        <v>4.5</v>
      </c>
      <c r="U2358">
        <f>SUM($T$2:T2358)</f>
        <v>3174358.899999998</v>
      </c>
      <c r="W2358" s="16">
        <v>9076425</v>
      </c>
      <c r="X2358">
        <v>3174358.899999998</v>
      </c>
      <c r="Y2358">
        <v>2357</v>
      </c>
      <c r="Z2358" s="18">
        <f t="shared" si="181"/>
        <v>7.6237668918553974</v>
      </c>
      <c r="AA2358" s="18">
        <f t="shared" si="182"/>
        <v>0.51643295354951801</v>
      </c>
      <c r="AB2358" t="str">
        <f t="shared" si="185"/>
        <v>B</v>
      </c>
      <c r="AI2358" s="14">
        <v>7236377</v>
      </c>
      <c r="AJ2358" s="12">
        <v>0.40000000000009095</v>
      </c>
      <c r="AK2358" s="12">
        <v>0.4</v>
      </c>
      <c r="AL2358" s="12">
        <v>2000</v>
      </c>
      <c r="AN2358">
        <v>7236377</v>
      </c>
      <c r="AO2358">
        <v>0.40000000000009095</v>
      </c>
      <c r="AP2358">
        <v>0.4</v>
      </c>
      <c r="AQ2358">
        <v>2000</v>
      </c>
      <c r="AR2358">
        <f t="shared" si="183"/>
        <v>0</v>
      </c>
      <c r="AV2358" s="4">
        <v>2979845</v>
      </c>
      <c r="AW2358" s="4">
        <v>7038200</v>
      </c>
      <c r="AX2358" s="4" t="s">
        <v>3314</v>
      </c>
      <c r="AY2358" s="4">
        <v>1500</v>
      </c>
      <c r="AZ2358" s="4">
        <v>1500</v>
      </c>
      <c r="BA2358" s="4">
        <v>83.25</v>
      </c>
      <c r="BB2358" s="7">
        <f>AZ2358+BA2358-AY2358</f>
        <v>83.25</v>
      </c>
      <c r="BC2358" s="4" t="s">
        <v>3315</v>
      </c>
      <c r="BD2358" s="4">
        <v>25000</v>
      </c>
      <c r="BE2358" s="4" t="s">
        <v>72</v>
      </c>
      <c r="BF2358" s="4" t="s">
        <v>13</v>
      </c>
      <c r="BH2358" s="4" t="s">
        <v>25</v>
      </c>
      <c r="BI2358" t="str">
        <f t="shared" si="184"/>
        <v>B</v>
      </c>
    </row>
    <row r="2359" spans="1:61" ht="15.75" customHeight="1" x14ac:dyDescent="0.2">
      <c r="A2359" s="4">
        <v>2967322</v>
      </c>
      <c r="B2359" s="4">
        <v>8971327</v>
      </c>
      <c r="C2359" s="4" t="s">
        <v>2183</v>
      </c>
      <c r="D2359" s="4">
        <v>2100</v>
      </c>
      <c r="E2359" s="4">
        <v>2100</v>
      </c>
      <c r="F2359" s="4">
        <v>82.95</v>
      </c>
      <c r="G2359" s="7">
        <f>E2359+F2359-D2359</f>
        <v>82.949999999999818</v>
      </c>
      <c r="H2359" s="4" t="s">
        <v>2184</v>
      </c>
      <c r="I2359" s="4">
        <v>8000</v>
      </c>
      <c r="J2359" s="4" t="s">
        <v>4</v>
      </c>
      <c r="K2359" s="4" t="s">
        <v>22</v>
      </c>
      <c r="L2359" s="4" t="s">
        <v>6</v>
      </c>
      <c r="M2359" s="4" t="s">
        <v>186</v>
      </c>
      <c r="O2359" s="4"/>
      <c r="P2359" s="14">
        <v>7237280</v>
      </c>
      <c r="Q2359" s="12">
        <v>7236</v>
      </c>
      <c r="S2359" s="14">
        <v>9076887</v>
      </c>
      <c r="T2359" s="12">
        <v>4.5</v>
      </c>
      <c r="U2359">
        <f>SUM($T$2:T2359)</f>
        <v>3174363.399999998</v>
      </c>
      <c r="W2359" s="16">
        <v>9076887</v>
      </c>
      <c r="X2359">
        <v>3174363.399999998</v>
      </c>
      <c r="Y2359">
        <v>2358</v>
      </c>
      <c r="Z2359" s="18">
        <f t="shared" si="181"/>
        <v>7.6237776993765678</v>
      </c>
      <c r="AA2359" s="18">
        <f t="shared" si="182"/>
        <v>0.5166520595968449</v>
      </c>
      <c r="AB2359" t="str">
        <f t="shared" si="185"/>
        <v>B</v>
      </c>
      <c r="AI2359" s="14">
        <v>7237280</v>
      </c>
      <c r="AJ2359" s="12">
        <v>7236</v>
      </c>
      <c r="AK2359" s="12">
        <v>7236</v>
      </c>
      <c r="AL2359" s="12">
        <v>10000</v>
      </c>
      <c r="AN2359">
        <v>7237280</v>
      </c>
      <c r="AO2359">
        <v>7236</v>
      </c>
      <c r="AP2359">
        <v>7236</v>
      </c>
      <c r="AQ2359">
        <v>10000</v>
      </c>
      <c r="AR2359">
        <f t="shared" si="183"/>
        <v>0</v>
      </c>
      <c r="AV2359" s="4">
        <v>2967322</v>
      </c>
      <c r="AW2359" s="4">
        <v>8971327</v>
      </c>
      <c r="AX2359" s="4" t="s">
        <v>2183</v>
      </c>
      <c r="AY2359" s="4">
        <v>2100</v>
      </c>
      <c r="AZ2359" s="4">
        <v>2100</v>
      </c>
      <c r="BA2359" s="4">
        <v>82.95</v>
      </c>
      <c r="BB2359" s="7">
        <f>AZ2359+BA2359-AY2359</f>
        <v>82.949999999999818</v>
      </c>
      <c r="BC2359" s="4" t="s">
        <v>2184</v>
      </c>
      <c r="BD2359" s="4">
        <v>8000</v>
      </c>
      <c r="BE2359" s="4" t="s">
        <v>4</v>
      </c>
      <c r="BF2359" s="4" t="s">
        <v>22</v>
      </c>
      <c r="BG2359" s="4" t="s">
        <v>6</v>
      </c>
      <c r="BH2359" s="4" t="s">
        <v>186</v>
      </c>
      <c r="BI2359" t="str">
        <f t="shared" si="184"/>
        <v>B</v>
      </c>
    </row>
    <row r="2360" spans="1:61" ht="15.75" customHeight="1" x14ac:dyDescent="0.2">
      <c r="A2360" s="4">
        <v>3006151</v>
      </c>
      <c r="B2360" s="4">
        <v>6163711</v>
      </c>
      <c r="C2360" s="4" t="s">
        <v>5575</v>
      </c>
      <c r="D2360" s="4">
        <v>1200</v>
      </c>
      <c r="E2360" s="4">
        <v>1200</v>
      </c>
      <c r="F2360" s="4">
        <v>82.08</v>
      </c>
      <c r="G2360" s="7">
        <f>E2360+F2360-D2360</f>
        <v>82.079999999999927</v>
      </c>
      <c r="H2360" s="4" t="s">
        <v>3614</v>
      </c>
      <c r="I2360" s="4">
        <v>15000</v>
      </c>
      <c r="J2360" s="4" t="s">
        <v>4</v>
      </c>
      <c r="K2360" s="4" t="s">
        <v>13</v>
      </c>
      <c r="L2360" s="4" t="s">
        <v>6</v>
      </c>
      <c r="M2360" s="4" t="s">
        <v>76</v>
      </c>
      <c r="O2360" s="4"/>
      <c r="P2360" s="14">
        <v>7238372</v>
      </c>
      <c r="Q2360" s="12">
        <v>167.01999999999998</v>
      </c>
      <c r="S2360" s="14">
        <v>9079127</v>
      </c>
      <c r="T2360" s="12">
        <v>4.5</v>
      </c>
      <c r="U2360">
        <f>SUM($T$2:T2360)</f>
        <v>3174367.899999998</v>
      </c>
      <c r="W2360" s="16">
        <v>9079127</v>
      </c>
      <c r="X2360">
        <v>3174367.899999998</v>
      </c>
      <c r="Y2360">
        <v>2359</v>
      </c>
      <c r="Z2360" s="18">
        <f t="shared" si="181"/>
        <v>7.6237885068977373</v>
      </c>
      <c r="AA2360" s="18">
        <f t="shared" si="182"/>
        <v>0.51687116564417179</v>
      </c>
      <c r="AB2360" t="str">
        <f t="shared" si="185"/>
        <v>B</v>
      </c>
      <c r="AI2360" s="14">
        <v>7238372</v>
      </c>
      <c r="AJ2360" s="12">
        <v>167.01999999999998</v>
      </c>
      <c r="AK2360" s="12">
        <v>167.02</v>
      </c>
      <c r="AL2360" s="12">
        <v>1950</v>
      </c>
      <c r="AN2360">
        <v>7238372</v>
      </c>
      <c r="AO2360">
        <v>167.01999999999998</v>
      </c>
      <c r="AP2360">
        <v>167.02</v>
      </c>
      <c r="AQ2360">
        <v>1950</v>
      </c>
      <c r="AR2360">
        <f t="shared" si="183"/>
        <v>0</v>
      </c>
      <c r="AV2360" s="4">
        <v>3006151</v>
      </c>
      <c r="AW2360" s="4">
        <v>6163711</v>
      </c>
      <c r="AX2360" s="4" t="s">
        <v>5575</v>
      </c>
      <c r="AY2360" s="4">
        <v>1200</v>
      </c>
      <c r="AZ2360" s="4">
        <v>1200</v>
      </c>
      <c r="BA2360" s="4">
        <v>82.08</v>
      </c>
      <c r="BB2360" s="7">
        <f>AZ2360+BA2360-AY2360</f>
        <v>82.079999999999927</v>
      </c>
      <c r="BC2360" s="4" t="s">
        <v>3614</v>
      </c>
      <c r="BD2360" s="4">
        <v>15000</v>
      </c>
      <c r="BE2360" s="4" t="s">
        <v>4</v>
      </c>
      <c r="BF2360" s="4" t="s">
        <v>13</v>
      </c>
      <c r="BG2360" s="4" t="s">
        <v>6</v>
      </c>
      <c r="BH2360" s="4" t="s">
        <v>76</v>
      </c>
      <c r="BI2360" t="str">
        <f t="shared" si="184"/>
        <v>B</v>
      </c>
    </row>
    <row r="2361" spans="1:61" ht="15.75" customHeight="1" x14ac:dyDescent="0.2">
      <c r="A2361" s="4">
        <v>2949038</v>
      </c>
      <c r="B2361" s="4">
        <v>443022</v>
      </c>
      <c r="C2361" s="4" t="s">
        <v>511</v>
      </c>
      <c r="D2361" s="4">
        <v>1500</v>
      </c>
      <c r="E2361" s="4">
        <v>1500</v>
      </c>
      <c r="F2361" s="4">
        <v>81.239999999999995</v>
      </c>
      <c r="G2361" s="7">
        <f>E2361+F2361-D2361</f>
        <v>81.240000000000009</v>
      </c>
      <c r="H2361" s="4" t="s">
        <v>512</v>
      </c>
      <c r="I2361" s="4">
        <v>30000</v>
      </c>
      <c r="J2361" s="4" t="s">
        <v>32</v>
      </c>
      <c r="K2361" s="4" t="s">
        <v>8</v>
      </c>
      <c r="M2361" s="4" t="s">
        <v>64</v>
      </c>
      <c r="O2361" s="4"/>
      <c r="P2361" s="14">
        <v>7239261</v>
      </c>
      <c r="Q2361" s="12">
        <v>3600</v>
      </c>
      <c r="S2361" s="14">
        <v>9087471</v>
      </c>
      <c r="T2361" s="12">
        <v>4.5</v>
      </c>
      <c r="U2361">
        <f>SUM($T$2:T2361)</f>
        <v>3174372.399999998</v>
      </c>
      <c r="W2361" s="16">
        <v>9087471</v>
      </c>
      <c r="X2361">
        <v>3174372.399999998</v>
      </c>
      <c r="Y2361">
        <v>2360</v>
      </c>
      <c r="Z2361" s="18">
        <f t="shared" si="181"/>
        <v>7.6237993144189078</v>
      </c>
      <c r="AA2361" s="18">
        <f t="shared" si="182"/>
        <v>0.51709027169149868</v>
      </c>
      <c r="AB2361" t="str">
        <f t="shared" si="185"/>
        <v>B</v>
      </c>
      <c r="AI2361" s="14">
        <v>7239261</v>
      </c>
      <c r="AJ2361" s="12">
        <v>3600</v>
      </c>
      <c r="AK2361" s="12">
        <v>3600</v>
      </c>
      <c r="AL2361" s="12">
        <v>8000</v>
      </c>
      <c r="AN2361">
        <v>7239261</v>
      </c>
      <c r="AO2361">
        <v>3600</v>
      </c>
      <c r="AP2361">
        <v>3600</v>
      </c>
      <c r="AQ2361">
        <v>8000</v>
      </c>
      <c r="AR2361">
        <f t="shared" si="183"/>
        <v>0</v>
      </c>
      <c r="AV2361" s="4">
        <v>2949038</v>
      </c>
      <c r="AW2361" s="4">
        <v>443022</v>
      </c>
      <c r="AX2361" s="4" t="s">
        <v>511</v>
      </c>
      <c r="AY2361" s="4">
        <v>1500</v>
      </c>
      <c r="AZ2361" s="4">
        <v>1500</v>
      </c>
      <c r="BA2361" s="4">
        <v>81.239999999999995</v>
      </c>
      <c r="BB2361" s="7">
        <f>AZ2361+BA2361-AY2361</f>
        <v>81.240000000000009</v>
      </c>
      <c r="BC2361" s="4" t="s">
        <v>512</v>
      </c>
      <c r="BD2361" s="4">
        <v>30000</v>
      </c>
      <c r="BE2361" s="4" t="s">
        <v>32</v>
      </c>
      <c r="BF2361" s="4" t="s">
        <v>8</v>
      </c>
      <c r="BH2361" s="4" t="s">
        <v>64</v>
      </c>
      <c r="BI2361" t="str">
        <f t="shared" si="184"/>
        <v>B</v>
      </c>
    </row>
    <row r="2362" spans="1:61" ht="15.75" customHeight="1" x14ac:dyDescent="0.2">
      <c r="A2362" s="4">
        <v>2975071</v>
      </c>
      <c r="B2362" s="4">
        <v>374185</v>
      </c>
      <c r="C2362" s="4" t="s">
        <v>2859</v>
      </c>
      <c r="D2362" s="4">
        <v>1500</v>
      </c>
      <c r="E2362" s="4">
        <v>1500</v>
      </c>
      <c r="F2362" s="4">
        <v>81.239999999999995</v>
      </c>
      <c r="G2362" s="7">
        <f>E2362+F2362-D2362</f>
        <v>81.240000000000009</v>
      </c>
      <c r="H2362" s="4" t="s">
        <v>2860</v>
      </c>
      <c r="I2362" s="4">
        <v>14500</v>
      </c>
      <c r="J2362" s="4" t="s">
        <v>4</v>
      </c>
      <c r="K2362" s="4" t="s">
        <v>13</v>
      </c>
      <c r="L2362" s="4" t="s">
        <v>6</v>
      </c>
      <c r="M2362" s="4" t="s">
        <v>35</v>
      </c>
      <c r="O2362" s="4"/>
      <c r="P2362" s="14">
        <v>7240416</v>
      </c>
      <c r="Q2362" s="12">
        <v>-998.5</v>
      </c>
      <c r="S2362" s="14">
        <v>9088500</v>
      </c>
      <c r="T2362" s="12">
        <v>4.5</v>
      </c>
      <c r="U2362">
        <f>SUM($T$2:T2362)</f>
        <v>3174376.899999998</v>
      </c>
      <c r="W2362" s="16">
        <v>9088500</v>
      </c>
      <c r="X2362">
        <v>3174376.899999998</v>
      </c>
      <c r="Y2362">
        <v>2361</v>
      </c>
      <c r="Z2362" s="18">
        <f t="shared" si="181"/>
        <v>7.6238101219400782</v>
      </c>
      <c r="AA2362" s="18">
        <f t="shared" si="182"/>
        <v>0.51730937773882557</v>
      </c>
      <c r="AB2362" t="str">
        <f t="shared" si="185"/>
        <v>B</v>
      </c>
      <c r="AI2362" s="14">
        <v>7240416</v>
      </c>
      <c r="AJ2362" s="12">
        <v>-998.5</v>
      </c>
      <c r="AK2362" s="12">
        <v>1.5</v>
      </c>
      <c r="AL2362" s="12">
        <v>0</v>
      </c>
      <c r="AN2362">
        <v>7240416</v>
      </c>
      <c r="AO2362">
        <v>-998.5</v>
      </c>
      <c r="AP2362">
        <v>1.5</v>
      </c>
      <c r="AQ2362">
        <v>0</v>
      </c>
      <c r="AR2362">
        <f t="shared" si="183"/>
        <v>1</v>
      </c>
      <c r="AV2362" s="4">
        <v>2975071</v>
      </c>
      <c r="AW2362" s="4">
        <v>374185</v>
      </c>
      <c r="AX2362" s="4" t="s">
        <v>2859</v>
      </c>
      <c r="AY2362" s="4">
        <v>1500</v>
      </c>
      <c r="AZ2362" s="4">
        <v>1500</v>
      </c>
      <c r="BA2362" s="4">
        <v>81.239999999999995</v>
      </c>
      <c r="BB2362" s="7">
        <f>AZ2362+BA2362-AY2362</f>
        <v>81.240000000000009</v>
      </c>
      <c r="BC2362" s="4" t="s">
        <v>2860</v>
      </c>
      <c r="BD2362" s="4">
        <v>14500</v>
      </c>
      <c r="BE2362" s="4" t="s">
        <v>4</v>
      </c>
      <c r="BF2362" s="4" t="s">
        <v>13</v>
      </c>
      <c r="BG2362" s="4" t="s">
        <v>6</v>
      </c>
      <c r="BH2362" s="4" t="s">
        <v>35</v>
      </c>
      <c r="BI2362" t="str">
        <f t="shared" si="184"/>
        <v>C</v>
      </c>
    </row>
    <row r="2363" spans="1:61" ht="15.75" customHeight="1" x14ac:dyDescent="0.2">
      <c r="A2363" s="4">
        <v>2981889</v>
      </c>
      <c r="B2363" s="4">
        <v>7158019</v>
      </c>
      <c r="C2363" s="4" t="s">
        <v>4037</v>
      </c>
      <c r="D2363" s="4">
        <v>1500</v>
      </c>
      <c r="E2363" s="4">
        <v>1500</v>
      </c>
      <c r="F2363" s="4">
        <v>81.239999999999995</v>
      </c>
      <c r="G2363" s="7">
        <f>E2363+F2363-D2363</f>
        <v>81.240000000000009</v>
      </c>
      <c r="H2363" s="4" t="s">
        <v>4038</v>
      </c>
      <c r="I2363" s="4">
        <v>12000</v>
      </c>
      <c r="J2363" s="4" t="s">
        <v>4</v>
      </c>
      <c r="K2363" s="4" t="s">
        <v>5</v>
      </c>
      <c r="L2363" s="4" t="s">
        <v>6</v>
      </c>
      <c r="M2363" s="4" t="s">
        <v>35</v>
      </c>
      <c r="O2363" s="4"/>
      <c r="P2363" s="14">
        <v>7242516</v>
      </c>
      <c r="Q2363" s="12">
        <v>541.5</v>
      </c>
      <c r="S2363" s="14">
        <v>9094310</v>
      </c>
      <c r="T2363" s="12">
        <v>4.5</v>
      </c>
      <c r="U2363">
        <f>SUM($T$2:T2363)</f>
        <v>3174381.399999998</v>
      </c>
      <c r="W2363" s="16">
        <v>9094310</v>
      </c>
      <c r="X2363">
        <v>3174381.399999998</v>
      </c>
      <c r="Y2363">
        <v>2362</v>
      </c>
      <c r="Z2363" s="18">
        <f t="shared" si="181"/>
        <v>7.6238209294612478</v>
      </c>
      <c r="AA2363" s="18">
        <f t="shared" si="182"/>
        <v>0.51752848378615246</v>
      </c>
      <c r="AB2363" t="str">
        <f t="shared" si="185"/>
        <v>B</v>
      </c>
      <c r="AI2363" s="14">
        <v>7242516</v>
      </c>
      <c r="AJ2363" s="12">
        <v>541.5</v>
      </c>
      <c r="AK2363" s="12">
        <v>541.5</v>
      </c>
      <c r="AL2363" s="12">
        <v>2000</v>
      </c>
      <c r="AN2363">
        <v>7242516</v>
      </c>
      <c r="AO2363">
        <v>541.5</v>
      </c>
      <c r="AP2363">
        <v>541.5</v>
      </c>
      <c r="AQ2363">
        <v>2000</v>
      </c>
      <c r="AR2363">
        <f t="shared" si="183"/>
        <v>0</v>
      </c>
      <c r="AV2363" s="4">
        <v>2981889</v>
      </c>
      <c r="AW2363" s="4">
        <v>7158019</v>
      </c>
      <c r="AX2363" s="4" t="s">
        <v>4037</v>
      </c>
      <c r="AY2363" s="4">
        <v>1500</v>
      </c>
      <c r="AZ2363" s="4">
        <v>1500</v>
      </c>
      <c r="BA2363" s="4">
        <v>81.239999999999995</v>
      </c>
      <c r="BB2363" s="7">
        <f>AZ2363+BA2363-AY2363</f>
        <v>81.240000000000009</v>
      </c>
      <c r="BC2363" s="4" t="s">
        <v>4038</v>
      </c>
      <c r="BD2363" s="4">
        <v>12000</v>
      </c>
      <c r="BE2363" s="4" t="s">
        <v>4</v>
      </c>
      <c r="BF2363" s="4" t="s">
        <v>5</v>
      </c>
      <c r="BG2363" s="4" t="s">
        <v>6</v>
      </c>
      <c r="BH2363" s="4" t="s">
        <v>35</v>
      </c>
      <c r="BI2363" t="str">
        <f t="shared" si="184"/>
        <v>B</v>
      </c>
    </row>
    <row r="2364" spans="1:61" ht="15.75" customHeight="1" x14ac:dyDescent="0.2">
      <c r="A2364" s="4">
        <v>2998598</v>
      </c>
      <c r="B2364" s="4">
        <v>8863324</v>
      </c>
      <c r="C2364" s="4" t="s">
        <v>4981</v>
      </c>
      <c r="D2364" s="4">
        <v>1500</v>
      </c>
      <c r="E2364" s="4">
        <v>1500</v>
      </c>
      <c r="F2364" s="4">
        <v>81.239999999999995</v>
      </c>
      <c r="G2364" s="7">
        <f>E2364+F2364-D2364</f>
        <v>81.240000000000009</v>
      </c>
      <c r="H2364" s="4" t="s">
        <v>4435</v>
      </c>
      <c r="I2364" s="4">
        <v>15000</v>
      </c>
      <c r="J2364" s="4" t="s">
        <v>4</v>
      </c>
      <c r="K2364" s="4" t="s">
        <v>8</v>
      </c>
      <c r="L2364" s="4" t="s">
        <v>6</v>
      </c>
      <c r="M2364" s="4" t="s">
        <v>29</v>
      </c>
      <c r="O2364" s="4"/>
      <c r="P2364" s="14">
        <v>7243363</v>
      </c>
      <c r="Q2364" s="12">
        <v>401.25</v>
      </c>
      <c r="S2364" s="14">
        <v>9099735</v>
      </c>
      <c r="T2364" s="12">
        <v>4.5</v>
      </c>
      <c r="U2364">
        <f>SUM($T$2:T2364)</f>
        <v>3174385.899999998</v>
      </c>
      <c r="W2364" s="16">
        <v>9099735</v>
      </c>
      <c r="X2364">
        <v>3174385.899999998</v>
      </c>
      <c r="Y2364">
        <v>2363</v>
      </c>
      <c r="Z2364" s="18">
        <f t="shared" si="181"/>
        <v>7.6238317369824182</v>
      </c>
      <c r="AA2364" s="18">
        <f t="shared" si="182"/>
        <v>0.51774758983347935</v>
      </c>
      <c r="AB2364" t="str">
        <f t="shared" si="185"/>
        <v>B</v>
      </c>
      <c r="AI2364" s="14">
        <v>7243363</v>
      </c>
      <c r="AJ2364" s="12">
        <v>401.25</v>
      </c>
      <c r="AK2364" s="12">
        <v>401.25</v>
      </c>
      <c r="AL2364" s="12">
        <v>1500</v>
      </c>
      <c r="AN2364">
        <v>7243363</v>
      </c>
      <c r="AO2364">
        <v>401.25</v>
      </c>
      <c r="AP2364">
        <v>401.25</v>
      </c>
      <c r="AQ2364">
        <v>1500</v>
      </c>
      <c r="AR2364">
        <f t="shared" si="183"/>
        <v>0</v>
      </c>
      <c r="AV2364" s="4">
        <v>2998598</v>
      </c>
      <c r="AW2364" s="4">
        <v>8863324</v>
      </c>
      <c r="AX2364" s="4" t="s">
        <v>4981</v>
      </c>
      <c r="AY2364" s="4">
        <v>1500</v>
      </c>
      <c r="AZ2364" s="4">
        <v>1500</v>
      </c>
      <c r="BA2364" s="4">
        <v>81.239999999999995</v>
      </c>
      <c r="BB2364" s="7">
        <f>AZ2364+BA2364-AY2364</f>
        <v>81.240000000000009</v>
      </c>
      <c r="BC2364" s="4" t="s">
        <v>4435</v>
      </c>
      <c r="BD2364" s="4">
        <v>15000</v>
      </c>
      <c r="BE2364" s="4" t="s">
        <v>4</v>
      </c>
      <c r="BF2364" s="4" t="s">
        <v>8</v>
      </c>
      <c r="BG2364" s="4" t="s">
        <v>6</v>
      </c>
      <c r="BH2364" s="4" t="s">
        <v>29</v>
      </c>
      <c r="BI2364" t="str">
        <f t="shared" si="184"/>
        <v>A</v>
      </c>
    </row>
    <row r="2365" spans="1:61" ht="15.75" customHeight="1" x14ac:dyDescent="0.2">
      <c r="A2365" s="4">
        <v>3027893</v>
      </c>
      <c r="B2365" s="4">
        <v>1696770</v>
      </c>
      <c r="C2365" s="4" t="s">
        <v>7144</v>
      </c>
      <c r="D2365" s="4">
        <v>1500</v>
      </c>
      <c r="E2365" s="4">
        <v>1500</v>
      </c>
      <c r="F2365" s="4">
        <v>81.239999999999995</v>
      </c>
      <c r="G2365" s="7">
        <f>E2365+F2365-D2365</f>
        <v>81.240000000000009</v>
      </c>
      <c r="H2365" s="4" t="s">
        <v>7145</v>
      </c>
      <c r="I2365" s="4">
        <v>13000</v>
      </c>
      <c r="J2365" s="4" t="s">
        <v>72</v>
      </c>
      <c r="K2365" s="4" t="s">
        <v>13</v>
      </c>
      <c r="M2365" s="4" t="s">
        <v>76</v>
      </c>
      <c r="O2365" s="4"/>
      <c r="P2365" s="14">
        <v>7243783</v>
      </c>
      <c r="Q2365" s="12">
        <v>3870</v>
      </c>
      <c r="S2365" s="14">
        <v>9109542</v>
      </c>
      <c r="T2365" s="12">
        <v>4.5</v>
      </c>
      <c r="U2365">
        <f>SUM($T$2:T2365)</f>
        <v>3174390.399999998</v>
      </c>
      <c r="W2365" s="16">
        <v>9109542</v>
      </c>
      <c r="X2365">
        <v>3174390.399999998</v>
      </c>
      <c r="Y2365">
        <v>2364</v>
      </c>
      <c r="Z2365" s="18">
        <f t="shared" si="181"/>
        <v>7.6238425445035887</v>
      </c>
      <c r="AA2365" s="18">
        <f t="shared" si="182"/>
        <v>0.51796669588080635</v>
      </c>
      <c r="AB2365" t="str">
        <f t="shared" si="185"/>
        <v>B</v>
      </c>
      <c r="AI2365" s="14">
        <v>7243783</v>
      </c>
      <c r="AJ2365" s="12">
        <v>3870</v>
      </c>
      <c r="AK2365" s="12">
        <v>3870</v>
      </c>
      <c r="AL2365" s="12">
        <v>10000</v>
      </c>
      <c r="AN2365">
        <v>7243783</v>
      </c>
      <c r="AO2365">
        <v>3870</v>
      </c>
      <c r="AP2365">
        <v>3870</v>
      </c>
      <c r="AQ2365">
        <v>10000</v>
      </c>
      <c r="AR2365">
        <f t="shared" si="183"/>
        <v>0</v>
      </c>
      <c r="AV2365" s="4">
        <v>3027893</v>
      </c>
      <c r="AW2365" s="4">
        <v>1696770</v>
      </c>
      <c r="AX2365" s="4" t="s">
        <v>7144</v>
      </c>
      <c r="AY2365" s="4">
        <v>1500</v>
      </c>
      <c r="AZ2365" s="4">
        <v>1500</v>
      </c>
      <c r="BA2365" s="4">
        <v>81.239999999999995</v>
      </c>
      <c r="BB2365" s="7">
        <f>AZ2365+BA2365-AY2365</f>
        <v>81.240000000000009</v>
      </c>
      <c r="BC2365" s="4" t="s">
        <v>7145</v>
      </c>
      <c r="BD2365" s="4">
        <v>13000</v>
      </c>
      <c r="BE2365" s="4" t="s">
        <v>72</v>
      </c>
      <c r="BF2365" s="4" t="s">
        <v>13</v>
      </c>
      <c r="BH2365" s="4" t="s">
        <v>76</v>
      </c>
      <c r="BI2365" t="str">
        <f t="shared" si="184"/>
        <v>B</v>
      </c>
    </row>
    <row r="2366" spans="1:61" ht="15.75" customHeight="1" x14ac:dyDescent="0.2">
      <c r="A2366" s="4">
        <v>2968449</v>
      </c>
      <c r="B2366" s="4">
        <v>7982003</v>
      </c>
      <c r="C2366" s="4" t="s">
        <v>2290</v>
      </c>
      <c r="D2366" s="4">
        <v>2250</v>
      </c>
      <c r="E2366" s="4">
        <v>2250</v>
      </c>
      <c r="F2366" s="4">
        <v>81.22</v>
      </c>
      <c r="G2366" s="7">
        <f>E2366+F2366-D2366</f>
        <v>81.2199999999998</v>
      </c>
      <c r="H2366" s="4" t="s">
        <v>2291</v>
      </c>
      <c r="I2366" s="4">
        <v>30000</v>
      </c>
      <c r="J2366" s="4" t="s">
        <v>32</v>
      </c>
      <c r="K2366" s="4" t="s">
        <v>13</v>
      </c>
      <c r="M2366" s="4" t="s">
        <v>173</v>
      </c>
      <c r="O2366" s="4"/>
      <c r="P2366" s="14">
        <v>7246828</v>
      </c>
      <c r="Q2366" s="12">
        <v>-2000</v>
      </c>
      <c r="S2366" s="14">
        <v>9119251</v>
      </c>
      <c r="T2366" s="12">
        <v>4.5</v>
      </c>
      <c r="U2366">
        <f>SUM($T$2:T2366)</f>
        <v>3174394.899999998</v>
      </c>
      <c r="W2366" s="16">
        <v>9119251</v>
      </c>
      <c r="X2366">
        <v>3174394.899999998</v>
      </c>
      <c r="Y2366">
        <v>2365</v>
      </c>
      <c r="Z2366" s="18">
        <f t="shared" si="181"/>
        <v>7.6238533520247582</v>
      </c>
      <c r="AA2366" s="18">
        <f t="shared" si="182"/>
        <v>0.51818580192813324</v>
      </c>
      <c r="AB2366" t="str">
        <f t="shared" si="185"/>
        <v>B</v>
      </c>
      <c r="AI2366" s="14">
        <v>7246828</v>
      </c>
      <c r="AJ2366" s="12">
        <v>-2000</v>
      </c>
      <c r="AK2366" s="12">
        <v>0</v>
      </c>
      <c r="AL2366" s="12">
        <v>0</v>
      </c>
      <c r="AN2366">
        <v>7246828</v>
      </c>
      <c r="AO2366">
        <v>-2000</v>
      </c>
      <c r="AP2366">
        <v>0</v>
      </c>
      <c r="AQ2366">
        <v>0</v>
      </c>
      <c r="AR2366">
        <f t="shared" si="183"/>
        <v>0</v>
      </c>
      <c r="AV2366" s="4">
        <v>2968449</v>
      </c>
      <c r="AW2366" s="4">
        <v>7982003</v>
      </c>
      <c r="AX2366" s="4" t="s">
        <v>2290</v>
      </c>
      <c r="AY2366" s="4">
        <v>2250</v>
      </c>
      <c r="AZ2366" s="4">
        <v>2250</v>
      </c>
      <c r="BA2366" s="4">
        <v>81.22</v>
      </c>
      <c r="BB2366" s="7">
        <f>AZ2366+BA2366-AY2366</f>
        <v>81.2199999999998</v>
      </c>
      <c r="BC2366" s="4" t="s">
        <v>2291</v>
      </c>
      <c r="BD2366" s="4">
        <v>30000</v>
      </c>
      <c r="BE2366" s="4" t="s">
        <v>32</v>
      </c>
      <c r="BF2366" s="4" t="s">
        <v>13</v>
      </c>
      <c r="BH2366" s="4" t="s">
        <v>173</v>
      </c>
      <c r="BI2366" t="str">
        <f t="shared" si="184"/>
        <v>A</v>
      </c>
    </row>
    <row r="2367" spans="1:61" ht="15.75" customHeight="1" x14ac:dyDescent="0.2">
      <c r="A2367" s="4">
        <v>3030056</v>
      </c>
      <c r="B2367" s="4">
        <v>406850</v>
      </c>
      <c r="C2367" s="4" t="s">
        <v>7314</v>
      </c>
      <c r="D2367" s="4">
        <v>2650</v>
      </c>
      <c r="E2367" s="4">
        <v>2650</v>
      </c>
      <c r="F2367" s="4">
        <v>80.56</v>
      </c>
      <c r="G2367" s="7">
        <f>E2367+F2367-D2367</f>
        <v>80.559999999999945</v>
      </c>
      <c r="H2367" s="4" t="s">
        <v>4775</v>
      </c>
      <c r="I2367" s="4">
        <v>17000</v>
      </c>
      <c r="J2367" s="4" t="s">
        <v>4</v>
      </c>
      <c r="K2367" s="4" t="s">
        <v>13</v>
      </c>
      <c r="L2367" s="4" t="s">
        <v>6</v>
      </c>
      <c r="M2367" s="4" t="s">
        <v>73</v>
      </c>
      <c r="O2367" s="4"/>
      <c r="P2367" s="14">
        <v>7246947</v>
      </c>
      <c r="Q2367" s="12">
        <v>-750</v>
      </c>
      <c r="S2367" s="14">
        <v>9137913</v>
      </c>
      <c r="T2367" s="12">
        <v>4.5</v>
      </c>
      <c r="U2367">
        <f>SUM($T$2:T2367)</f>
        <v>3174399.399999998</v>
      </c>
      <c r="W2367" s="16">
        <v>9137913</v>
      </c>
      <c r="X2367">
        <v>3174399.399999998</v>
      </c>
      <c r="Y2367">
        <v>2366</v>
      </c>
      <c r="Z2367" s="18">
        <f t="shared" si="181"/>
        <v>7.6238641595459287</v>
      </c>
      <c r="AA2367" s="18">
        <f t="shared" si="182"/>
        <v>0.51840490797546013</v>
      </c>
      <c r="AB2367" t="str">
        <f t="shared" si="185"/>
        <v>B</v>
      </c>
      <c r="AI2367" s="14">
        <v>7246947</v>
      </c>
      <c r="AJ2367" s="12">
        <v>-750</v>
      </c>
      <c r="AK2367" s="12">
        <v>0</v>
      </c>
      <c r="AL2367" s="12">
        <v>0</v>
      </c>
      <c r="AN2367">
        <v>7246947</v>
      </c>
      <c r="AO2367">
        <v>-750</v>
      </c>
      <c r="AP2367">
        <v>0</v>
      </c>
      <c r="AQ2367">
        <v>0</v>
      </c>
      <c r="AR2367">
        <f t="shared" si="183"/>
        <v>0</v>
      </c>
      <c r="AV2367" s="4">
        <v>3030056</v>
      </c>
      <c r="AW2367" s="4">
        <v>406850</v>
      </c>
      <c r="AX2367" s="4" t="s">
        <v>7314</v>
      </c>
      <c r="AY2367" s="4">
        <v>2650</v>
      </c>
      <c r="AZ2367" s="4">
        <v>2650</v>
      </c>
      <c r="BA2367" s="4">
        <v>80.56</v>
      </c>
      <c r="BB2367" s="7">
        <f>AZ2367+BA2367-AY2367</f>
        <v>80.559999999999945</v>
      </c>
      <c r="BC2367" s="4" t="s">
        <v>4775</v>
      </c>
      <c r="BD2367" s="4">
        <v>17000</v>
      </c>
      <c r="BE2367" s="4" t="s">
        <v>4</v>
      </c>
      <c r="BF2367" s="4" t="s">
        <v>13</v>
      </c>
      <c r="BG2367" s="4" t="s">
        <v>6</v>
      </c>
      <c r="BH2367" s="4" t="s">
        <v>73</v>
      </c>
      <c r="BI2367" t="str">
        <f t="shared" si="184"/>
        <v>B</v>
      </c>
    </row>
    <row r="2368" spans="1:61" ht="15.75" customHeight="1" x14ac:dyDescent="0.2">
      <c r="A2368" s="4">
        <v>2972866</v>
      </c>
      <c r="B2368" s="4">
        <v>6687969</v>
      </c>
      <c r="C2368" s="4" t="s">
        <v>2692</v>
      </c>
      <c r="D2368" s="4">
        <v>8000</v>
      </c>
      <c r="E2368" s="4">
        <v>8000</v>
      </c>
      <c r="F2368" s="4">
        <v>80</v>
      </c>
      <c r="G2368" s="7">
        <f>E2368+F2368-D2368</f>
        <v>80</v>
      </c>
      <c r="H2368" s="4" t="s">
        <v>2693</v>
      </c>
      <c r="I2368" s="4">
        <v>40000</v>
      </c>
      <c r="J2368" s="4" t="s">
        <v>32</v>
      </c>
      <c r="K2368" s="4" t="s">
        <v>8</v>
      </c>
      <c r="M2368" s="4" t="s">
        <v>23</v>
      </c>
      <c r="O2368" s="4"/>
      <c r="P2368" s="14">
        <v>7246968</v>
      </c>
      <c r="Q2368" s="12">
        <v>-500</v>
      </c>
      <c r="S2368" s="14">
        <v>9142617</v>
      </c>
      <c r="T2368" s="12">
        <v>4.5</v>
      </c>
      <c r="U2368">
        <f>SUM($T$2:T2368)</f>
        <v>3174403.899999998</v>
      </c>
      <c r="W2368" s="16">
        <v>9142617</v>
      </c>
      <c r="X2368">
        <v>3174403.899999998</v>
      </c>
      <c r="Y2368">
        <v>2367</v>
      </c>
      <c r="Z2368" s="18">
        <f t="shared" si="181"/>
        <v>7.6238749670670991</v>
      </c>
      <c r="AA2368" s="18">
        <f t="shared" si="182"/>
        <v>0.51862401402278702</v>
      </c>
      <c r="AB2368" t="str">
        <f t="shared" si="185"/>
        <v>B</v>
      </c>
      <c r="AI2368" s="14">
        <v>7246968</v>
      </c>
      <c r="AJ2368" s="12">
        <v>-500</v>
      </c>
      <c r="AK2368" s="12">
        <v>0</v>
      </c>
      <c r="AL2368" s="12">
        <v>0</v>
      </c>
      <c r="AN2368">
        <v>7246968</v>
      </c>
      <c r="AO2368">
        <v>-500</v>
      </c>
      <c r="AP2368">
        <v>0</v>
      </c>
      <c r="AQ2368">
        <v>0</v>
      </c>
      <c r="AR2368">
        <f t="shared" si="183"/>
        <v>0</v>
      </c>
      <c r="AV2368" s="4">
        <v>2972866</v>
      </c>
      <c r="AW2368" s="4">
        <v>6687969</v>
      </c>
      <c r="AX2368" s="4" t="s">
        <v>2692</v>
      </c>
      <c r="AY2368" s="4">
        <v>8000</v>
      </c>
      <c r="AZ2368" s="4">
        <v>8000</v>
      </c>
      <c r="BA2368" s="4">
        <v>80</v>
      </c>
      <c r="BB2368" s="7">
        <f>AZ2368+BA2368-AY2368</f>
        <v>80</v>
      </c>
      <c r="BC2368" s="4" t="s">
        <v>2693</v>
      </c>
      <c r="BD2368" s="4">
        <v>40000</v>
      </c>
      <c r="BE2368" s="4" t="s">
        <v>32</v>
      </c>
      <c r="BF2368" s="4" t="s">
        <v>8</v>
      </c>
      <c r="BH2368" s="4" t="s">
        <v>23</v>
      </c>
      <c r="BI2368" t="str">
        <f t="shared" si="184"/>
        <v>B</v>
      </c>
    </row>
    <row r="2369" spans="1:61" ht="15.75" customHeight="1" x14ac:dyDescent="0.2">
      <c r="A2369" s="4">
        <v>2951334</v>
      </c>
      <c r="B2369" s="4">
        <v>4491334</v>
      </c>
      <c r="C2369" s="4" t="s">
        <v>731</v>
      </c>
      <c r="D2369" s="4">
        <v>4200</v>
      </c>
      <c r="E2369" s="4">
        <v>4200</v>
      </c>
      <c r="F2369" s="4">
        <v>79.8</v>
      </c>
      <c r="G2369" s="7">
        <f>E2369+F2369-D2369</f>
        <v>79.800000000000182</v>
      </c>
      <c r="H2369" s="4" t="s">
        <v>732</v>
      </c>
      <c r="I2369" s="4">
        <v>3000</v>
      </c>
      <c r="J2369" s="4" t="s">
        <v>51</v>
      </c>
      <c r="K2369" s="4" t="s">
        <v>13</v>
      </c>
      <c r="M2369" s="4" t="s">
        <v>111</v>
      </c>
      <c r="O2369" s="4"/>
      <c r="P2369" s="14">
        <v>7249929</v>
      </c>
      <c r="Q2369" s="12">
        <v>722</v>
      </c>
      <c r="S2369" s="14">
        <v>9149561</v>
      </c>
      <c r="T2369" s="12">
        <v>4.5</v>
      </c>
      <c r="U2369">
        <f>SUM($T$2:T2369)</f>
        <v>3174408.399999998</v>
      </c>
      <c r="W2369" s="16">
        <v>9149561</v>
      </c>
      <c r="X2369">
        <v>3174408.399999998</v>
      </c>
      <c r="Y2369">
        <v>2368</v>
      </c>
      <c r="Z2369" s="18">
        <f t="shared" si="181"/>
        <v>7.6238857745882687</v>
      </c>
      <c r="AA2369" s="18">
        <f t="shared" si="182"/>
        <v>0.51884312007011391</v>
      </c>
      <c r="AB2369" t="str">
        <f t="shared" si="185"/>
        <v>B</v>
      </c>
      <c r="AI2369" s="14">
        <v>7249929</v>
      </c>
      <c r="AJ2369" s="12">
        <v>722</v>
      </c>
      <c r="AK2369" s="12">
        <v>722</v>
      </c>
      <c r="AL2369" s="12">
        <v>2000</v>
      </c>
      <c r="AN2369">
        <v>7249929</v>
      </c>
      <c r="AO2369">
        <v>722</v>
      </c>
      <c r="AP2369">
        <v>722</v>
      </c>
      <c r="AQ2369">
        <v>2000</v>
      </c>
      <c r="AR2369">
        <f t="shared" si="183"/>
        <v>0</v>
      </c>
      <c r="AV2369" s="4">
        <v>2951334</v>
      </c>
      <c r="AW2369" s="4">
        <v>4491334</v>
      </c>
      <c r="AX2369" s="4" t="s">
        <v>731</v>
      </c>
      <c r="AY2369" s="4">
        <v>4200</v>
      </c>
      <c r="AZ2369" s="4">
        <v>4200</v>
      </c>
      <c r="BA2369" s="4">
        <v>79.8</v>
      </c>
      <c r="BB2369" s="7">
        <f>AZ2369+BA2369-AY2369</f>
        <v>79.800000000000182</v>
      </c>
      <c r="BC2369" s="4" t="s">
        <v>732</v>
      </c>
      <c r="BD2369" s="4">
        <v>3000</v>
      </c>
      <c r="BE2369" s="4" t="s">
        <v>51</v>
      </c>
      <c r="BF2369" s="4" t="s">
        <v>13</v>
      </c>
      <c r="BH2369" s="4" t="s">
        <v>111</v>
      </c>
      <c r="BI2369" t="str">
        <f t="shared" si="184"/>
        <v>A</v>
      </c>
    </row>
    <row r="2370" spans="1:61" ht="15.75" customHeight="1" x14ac:dyDescent="0.2">
      <c r="A2370" s="4">
        <v>3049614</v>
      </c>
      <c r="B2370" s="4">
        <v>258644</v>
      </c>
      <c r="C2370" s="4" t="s">
        <v>8708</v>
      </c>
      <c r="D2370" s="4">
        <v>950</v>
      </c>
      <c r="E2370" s="4">
        <v>950</v>
      </c>
      <c r="F2370" s="4">
        <v>79.8</v>
      </c>
      <c r="G2370" s="7">
        <f>E2370+F2370-D2370</f>
        <v>79.799999999999955</v>
      </c>
      <c r="H2370" s="4" t="s">
        <v>5734</v>
      </c>
      <c r="I2370" s="4">
        <v>16000</v>
      </c>
      <c r="J2370" s="4" t="s">
        <v>4</v>
      </c>
      <c r="K2370" s="4" t="s">
        <v>22</v>
      </c>
      <c r="L2370" s="4" t="s">
        <v>6</v>
      </c>
      <c r="M2370" s="4" t="s">
        <v>186</v>
      </c>
      <c r="O2370" s="4"/>
      <c r="P2370" s="14">
        <v>7251007</v>
      </c>
      <c r="Q2370" s="12">
        <v>0.20000000000004547</v>
      </c>
      <c r="S2370" s="14">
        <v>9162259</v>
      </c>
      <c r="T2370" s="12">
        <v>4.5</v>
      </c>
      <c r="U2370">
        <f>SUM($T$2:T2370)</f>
        <v>3174412.899999998</v>
      </c>
      <c r="W2370" s="16">
        <v>9162259</v>
      </c>
      <c r="X2370">
        <v>3174412.899999998</v>
      </c>
      <c r="Y2370">
        <v>2369</v>
      </c>
      <c r="Z2370" s="18">
        <f t="shared" si="181"/>
        <v>7.6238965821094391</v>
      </c>
      <c r="AA2370" s="18">
        <f t="shared" si="182"/>
        <v>0.51906222611744079</v>
      </c>
      <c r="AB2370" t="str">
        <f t="shared" si="185"/>
        <v>B</v>
      </c>
      <c r="AI2370" s="14">
        <v>7251007</v>
      </c>
      <c r="AJ2370" s="12">
        <v>0.20000000000004547</v>
      </c>
      <c r="AK2370" s="12">
        <v>0.2</v>
      </c>
      <c r="AL2370" s="12">
        <v>2000</v>
      </c>
      <c r="AN2370">
        <v>7251007</v>
      </c>
      <c r="AO2370">
        <v>0.20000000000004547</v>
      </c>
      <c r="AP2370">
        <v>0.2</v>
      </c>
      <c r="AQ2370">
        <v>2000</v>
      </c>
      <c r="AR2370">
        <f t="shared" si="183"/>
        <v>0</v>
      </c>
      <c r="AV2370" s="4">
        <v>3049614</v>
      </c>
      <c r="AW2370" s="4">
        <v>258644</v>
      </c>
      <c r="AX2370" s="4" t="s">
        <v>8708</v>
      </c>
      <c r="AY2370" s="4">
        <v>950</v>
      </c>
      <c r="AZ2370" s="4">
        <v>950</v>
      </c>
      <c r="BA2370" s="4">
        <v>79.8</v>
      </c>
      <c r="BB2370" s="7">
        <f>AZ2370+BA2370-AY2370</f>
        <v>79.799999999999955</v>
      </c>
      <c r="BC2370" s="4" t="s">
        <v>5734</v>
      </c>
      <c r="BD2370" s="4">
        <v>16000</v>
      </c>
      <c r="BE2370" s="4" t="s">
        <v>4</v>
      </c>
      <c r="BF2370" s="4" t="s">
        <v>22</v>
      </c>
      <c r="BG2370" s="4" t="s">
        <v>6</v>
      </c>
      <c r="BH2370" s="4" t="s">
        <v>186</v>
      </c>
      <c r="BI2370" t="str">
        <f t="shared" si="184"/>
        <v>B</v>
      </c>
    </row>
    <row r="2371" spans="1:61" ht="15.75" customHeight="1" x14ac:dyDescent="0.2">
      <c r="A2371" s="4">
        <v>2964837</v>
      </c>
      <c r="B2371" s="4">
        <v>8461776</v>
      </c>
      <c r="C2371" s="4" t="s">
        <v>2016</v>
      </c>
      <c r="D2371" s="4">
        <v>2000</v>
      </c>
      <c r="E2371" s="4">
        <v>2000</v>
      </c>
      <c r="F2371" s="4">
        <v>79</v>
      </c>
      <c r="G2371" s="7">
        <f>E2371+F2371-D2371</f>
        <v>79</v>
      </c>
      <c r="H2371" s="4" t="s">
        <v>2017</v>
      </c>
      <c r="I2371" s="4">
        <v>14500</v>
      </c>
      <c r="J2371" s="4" t="s">
        <v>4</v>
      </c>
      <c r="K2371" s="4" t="s">
        <v>13</v>
      </c>
      <c r="L2371" s="4" t="s">
        <v>9</v>
      </c>
      <c r="M2371" s="4" t="s">
        <v>20</v>
      </c>
      <c r="O2371" s="4"/>
      <c r="P2371" s="14">
        <v>7253947</v>
      </c>
      <c r="Q2371" s="12">
        <v>-1500</v>
      </c>
      <c r="S2371" s="14">
        <v>9164373</v>
      </c>
      <c r="T2371" s="12">
        <v>4.5</v>
      </c>
      <c r="U2371">
        <f>SUM($T$2:T2371)</f>
        <v>3174417.399999998</v>
      </c>
      <c r="W2371" s="16">
        <v>9164373</v>
      </c>
      <c r="X2371">
        <v>3174417.399999998</v>
      </c>
      <c r="Y2371">
        <v>2370</v>
      </c>
      <c r="Z2371" s="18">
        <f t="shared" ref="Z2371:Z2434" si="186">X2371/$T$4566</f>
        <v>7.6239073896306095</v>
      </c>
      <c r="AA2371" s="18">
        <f t="shared" ref="AA2371:AA2434" si="187">Y2371/$Y$4566</f>
        <v>0.51928133216476779</v>
      </c>
      <c r="AB2371" t="str">
        <f t="shared" si="185"/>
        <v>B</v>
      </c>
      <c r="AI2371" s="14">
        <v>7253947</v>
      </c>
      <c r="AJ2371" s="12">
        <v>-1500</v>
      </c>
      <c r="AK2371" s="12">
        <v>0</v>
      </c>
      <c r="AL2371" s="12">
        <v>0</v>
      </c>
      <c r="AN2371">
        <v>7253947</v>
      </c>
      <c r="AO2371">
        <v>-1500</v>
      </c>
      <c r="AP2371">
        <v>0</v>
      </c>
      <c r="AQ2371">
        <v>0</v>
      </c>
      <c r="AR2371">
        <f t="shared" ref="AR2371:AR2434" si="188">IF(AND(AO2371&lt;0,OR(AP2371&gt;0,AQ2371&gt;0)),1,0)</f>
        <v>0</v>
      </c>
      <c r="AV2371" s="4">
        <v>2964837</v>
      </c>
      <c r="AW2371" s="4">
        <v>8461776</v>
      </c>
      <c r="AX2371" s="4" t="s">
        <v>2016</v>
      </c>
      <c r="AY2371" s="4">
        <v>2000</v>
      </c>
      <c r="AZ2371" s="4">
        <v>2000</v>
      </c>
      <c r="BA2371" s="4">
        <v>79</v>
      </c>
      <c r="BB2371" s="7">
        <f>AZ2371+BA2371-AY2371</f>
        <v>79</v>
      </c>
      <c r="BC2371" s="4" t="s">
        <v>2017</v>
      </c>
      <c r="BD2371" s="4">
        <v>14500</v>
      </c>
      <c r="BE2371" s="4" t="s">
        <v>4</v>
      </c>
      <c r="BF2371" s="4" t="s">
        <v>13</v>
      </c>
      <c r="BG2371" s="4" t="s">
        <v>9</v>
      </c>
      <c r="BH2371" s="4" t="s">
        <v>20</v>
      </c>
      <c r="BI2371" t="str">
        <f t="shared" ref="BI2371:BI2434" si="189">VLOOKUP(AW2371,$W$1:$AB$4565,6,FALSE)</f>
        <v>B</v>
      </c>
    </row>
    <row r="2372" spans="1:61" ht="15.75" customHeight="1" x14ac:dyDescent="0.2">
      <c r="A2372" s="4">
        <v>2970220</v>
      </c>
      <c r="B2372" s="4">
        <v>8979307</v>
      </c>
      <c r="C2372" s="4" t="s">
        <v>2467</v>
      </c>
      <c r="D2372" s="4">
        <v>2000</v>
      </c>
      <c r="E2372" s="4">
        <v>2000</v>
      </c>
      <c r="F2372" s="4">
        <v>79</v>
      </c>
      <c r="G2372" s="7">
        <f>E2372+F2372-D2372</f>
        <v>79</v>
      </c>
      <c r="H2372" s="4" t="s">
        <v>2468</v>
      </c>
      <c r="I2372" s="4">
        <v>11000</v>
      </c>
      <c r="J2372" s="4" t="s">
        <v>4</v>
      </c>
      <c r="K2372" s="4" t="s">
        <v>13</v>
      </c>
      <c r="L2372" s="4" t="s">
        <v>6</v>
      </c>
      <c r="M2372" s="4" t="s">
        <v>29</v>
      </c>
      <c r="O2372" s="4"/>
      <c r="P2372" s="14">
        <v>7256306</v>
      </c>
      <c r="Q2372" s="12">
        <v>1231.1999999999998</v>
      </c>
      <c r="S2372" s="14">
        <v>9164828</v>
      </c>
      <c r="T2372" s="12">
        <v>4.5</v>
      </c>
      <c r="U2372">
        <f>SUM($T$2:T2372)</f>
        <v>3174421.899999998</v>
      </c>
      <c r="W2372" s="16">
        <v>9164828</v>
      </c>
      <c r="X2372">
        <v>3174421.899999998</v>
      </c>
      <c r="Y2372">
        <v>2371</v>
      </c>
      <c r="Z2372" s="18">
        <f t="shared" si="186"/>
        <v>7.6239181971517791</v>
      </c>
      <c r="AA2372" s="18">
        <f t="shared" si="187"/>
        <v>0.51950043821209468</v>
      </c>
      <c r="AB2372" t="str">
        <f t="shared" si="185"/>
        <v>B</v>
      </c>
      <c r="AI2372" s="14">
        <v>7256306</v>
      </c>
      <c r="AJ2372" s="12">
        <v>1231.1999999999998</v>
      </c>
      <c r="AK2372" s="12">
        <v>1231.2</v>
      </c>
      <c r="AL2372" s="12">
        <v>2000</v>
      </c>
      <c r="AN2372">
        <v>7256306</v>
      </c>
      <c r="AO2372">
        <v>1231.1999999999998</v>
      </c>
      <c r="AP2372">
        <v>1231.2</v>
      </c>
      <c r="AQ2372">
        <v>2000</v>
      </c>
      <c r="AR2372">
        <f t="shared" si="188"/>
        <v>0</v>
      </c>
      <c r="AV2372" s="4">
        <v>2970220</v>
      </c>
      <c r="AW2372" s="4">
        <v>8979307</v>
      </c>
      <c r="AX2372" s="4" t="s">
        <v>2467</v>
      </c>
      <c r="AY2372" s="4">
        <v>2000</v>
      </c>
      <c r="AZ2372" s="4">
        <v>2000</v>
      </c>
      <c r="BA2372" s="4">
        <v>79</v>
      </c>
      <c r="BB2372" s="7">
        <f>AZ2372+BA2372-AY2372</f>
        <v>79</v>
      </c>
      <c r="BC2372" s="4" t="s">
        <v>2468</v>
      </c>
      <c r="BD2372" s="4">
        <v>11000</v>
      </c>
      <c r="BE2372" s="4" t="s">
        <v>4</v>
      </c>
      <c r="BF2372" s="4" t="s">
        <v>13</v>
      </c>
      <c r="BG2372" s="4" t="s">
        <v>6</v>
      </c>
      <c r="BH2372" s="4" t="s">
        <v>29</v>
      </c>
      <c r="BI2372" t="str">
        <f t="shared" si="189"/>
        <v>B</v>
      </c>
    </row>
    <row r="2373" spans="1:61" ht="15.75" customHeight="1" x14ac:dyDescent="0.2">
      <c r="A2373" s="4">
        <v>2974028</v>
      </c>
      <c r="B2373" s="4">
        <v>7497106</v>
      </c>
      <c r="C2373" s="4" t="s">
        <v>2788</v>
      </c>
      <c r="D2373" s="4">
        <v>2000</v>
      </c>
      <c r="E2373" s="4">
        <v>2000</v>
      </c>
      <c r="F2373" s="4">
        <v>79</v>
      </c>
      <c r="G2373" s="7">
        <f>E2373+F2373-D2373</f>
        <v>79</v>
      </c>
      <c r="H2373" s="4" t="s">
        <v>2789</v>
      </c>
      <c r="I2373" s="4">
        <v>25000</v>
      </c>
      <c r="J2373" s="4" t="s">
        <v>32</v>
      </c>
      <c r="K2373" s="4" t="s">
        <v>8</v>
      </c>
      <c r="M2373" s="4" t="s">
        <v>25</v>
      </c>
      <c r="O2373" s="4"/>
      <c r="P2373" s="14">
        <v>7257132</v>
      </c>
      <c r="Q2373" s="12">
        <v>1570.3500000000004</v>
      </c>
      <c r="S2373" s="14">
        <v>9176455</v>
      </c>
      <c r="T2373" s="12">
        <v>4.5</v>
      </c>
      <c r="U2373">
        <f>SUM($T$2:T2373)</f>
        <v>3174426.399999998</v>
      </c>
      <c r="W2373" s="16">
        <v>9176455</v>
      </c>
      <c r="X2373">
        <v>3174426.399999998</v>
      </c>
      <c r="Y2373">
        <v>2372</v>
      </c>
      <c r="Z2373" s="18">
        <f t="shared" si="186"/>
        <v>7.6239290046729495</v>
      </c>
      <c r="AA2373" s="18">
        <f t="shared" si="187"/>
        <v>0.51971954425942157</v>
      </c>
      <c r="AB2373" t="str">
        <f t="shared" si="185"/>
        <v>B</v>
      </c>
      <c r="AI2373" s="14">
        <v>7257132</v>
      </c>
      <c r="AJ2373" s="12">
        <v>1570.3500000000004</v>
      </c>
      <c r="AK2373" s="12">
        <v>1570.35</v>
      </c>
      <c r="AL2373" s="12">
        <v>3000</v>
      </c>
      <c r="AN2373">
        <v>7257132</v>
      </c>
      <c r="AO2373">
        <v>1570.3500000000004</v>
      </c>
      <c r="AP2373">
        <v>1570.35</v>
      </c>
      <c r="AQ2373">
        <v>3000</v>
      </c>
      <c r="AR2373">
        <f t="shared" si="188"/>
        <v>0</v>
      </c>
      <c r="AV2373" s="4">
        <v>2974028</v>
      </c>
      <c r="AW2373" s="4">
        <v>7497106</v>
      </c>
      <c r="AX2373" s="4" t="s">
        <v>2788</v>
      </c>
      <c r="AY2373" s="4">
        <v>2000</v>
      </c>
      <c r="AZ2373" s="4">
        <v>2000</v>
      </c>
      <c r="BA2373" s="4">
        <v>79</v>
      </c>
      <c r="BB2373" s="7">
        <f>AZ2373+BA2373-AY2373</f>
        <v>79</v>
      </c>
      <c r="BC2373" s="4" t="s">
        <v>2789</v>
      </c>
      <c r="BD2373" s="4">
        <v>25000</v>
      </c>
      <c r="BE2373" s="4" t="s">
        <v>32</v>
      </c>
      <c r="BF2373" s="4" t="s">
        <v>8</v>
      </c>
      <c r="BH2373" s="4" t="s">
        <v>25</v>
      </c>
      <c r="BI2373" t="str">
        <f t="shared" si="189"/>
        <v>B</v>
      </c>
    </row>
    <row r="2374" spans="1:61" ht="15.75" customHeight="1" x14ac:dyDescent="0.2">
      <c r="A2374" s="4">
        <v>2983310</v>
      </c>
      <c r="B2374" s="4">
        <v>594649</v>
      </c>
      <c r="C2374" s="4" t="s">
        <v>3611</v>
      </c>
      <c r="D2374" s="4">
        <v>2000</v>
      </c>
      <c r="E2374" s="4">
        <v>2000</v>
      </c>
      <c r="F2374" s="4">
        <v>79</v>
      </c>
      <c r="G2374" s="7">
        <f>E2374+F2374-D2374</f>
        <v>79</v>
      </c>
      <c r="H2374" s="4" t="s">
        <v>3612</v>
      </c>
      <c r="I2374" s="4">
        <v>8500</v>
      </c>
      <c r="J2374" s="4" t="s">
        <v>72</v>
      </c>
      <c r="K2374" s="4" t="s">
        <v>13</v>
      </c>
      <c r="M2374" s="4" t="s">
        <v>17</v>
      </c>
      <c r="O2374" s="4"/>
      <c r="P2374" s="14">
        <v>7257160</v>
      </c>
      <c r="Q2374" s="12">
        <v>28.899999999999977</v>
      </c>
      <c r="S2374" s="14">
        <v>9177631</v>
      </c>
      <c r="T2374" s="12">
        <v>4.5</v>
      </c>
      <c r="U2374">
        <f>SUM($T$2:T2374)</f>
        <v>3174430.899999998</v>
      </c>
      <c r="W2374" s="16">
        <v>9177631</v>
      </c>
      <c r="X2374">
        <v>3174430.899999998</v>
      </c>
      <c r="Y2374">
        <v>2373</v>
      </c>
      <c r="Z2374" s="18">
        <f t="shared" si="186"/>
        <v>7.62393981219412</v>
      </c>
      <c r="AA2374" s="18">
        <f t="shared" si="187"/>
        <v>0.51993865030674846</v>
      </c>
      <c r="AB2374" t="str">
        <f t="shared" si="185"/>
        <v>B</v>
      </c>
      <c r="AI2374" s="14">
        <v>7257160</v>
      </c>
      <c r="AJ2374" s="12">
        <v>28.899999999999977</v>
      </c>
      <c r="AK2374" s="12">
        <v>878.9</v>
      </c>
      <c r="AL2374" s="12">
        <v>0</v>
      </c>
      <c r="AN2374">
        <v>7257160</v>
      </c>
      <c r="AO2374">
        <v>28.899999999999977</v>
      </c>
      <c r="AP2374">
        <v>878.9</v>
      </c>
      <c r="AQ2374">
        <v>0</v>
      </c>
      <c r="AR2374">
        <f t="shared" si="188"/>
        <v>0</v>
      </c>
      <c r="AV2374" s="4">
        <v>2983310</v>
      </c>
      <c r="AW2374" s="4">
        <v>594649</v>
      </c>
      <c r="AX2374" s="4" t="s">
        <v>3611</v>
      </c>
      <c r="AY2374" s="4">
        <v>2000</v>
      </c>
      <c r="AZ2374" s="4">
        <v>2000</v>
      </c>
      <c r="BA2374" s="4">
        <v>79</v>
      </c>
      <c r="BB2374" s="7">
        <f>AZ2374+BA2374-AY2374</f>
        <v>79</v>
      </c>
      <c r="BC2374" s="4" t="s">
        <v>3612</v>
      </c>
      <c r="BD2374" s="4">
        <v>8500</v>
      </c>
      <c r="BE2374" s="4" t="s">
        <v>72</v>
      </c>
      <c r="BF2374" s="4" t="s">
        <v>13</v>
      </c>
      <c r="BH2374" s="4" t="s">
        <v>17</v>
      </c>
      <c r="BI2374" t="str">
        <f t="shared" si="189"/>
        <v>B</v>
      </c>
    </row>
    <row r="2375" spans="1:61" ht="15.75" customHeight="1" x14ac:dyDescent="0.2">
      <c r="A2375" s="4">
        <v>2993369</v>
      </c>
      <c r="B2375" s="4">
        <v>9042972</v>
      </c>
      <c r="C2375" s="4" t="s">
        <v>4553</v>
      </c>
      <c r="D2375" s="4">
        <v>2000</v>
      </c>
      <c r="E2375" s="4">
        <v>2000</v>
      </c>
      <c r="F2375" s="4">
        <v>79</v>
      </c>
      <c r="G2375" s="7">
        <f>E2375+F2375-D2375</f>
        <v>79</v>
      </c>
      <c r="H2375" s="4" t="s">
        <v>4554</v>
      </c>
      <c r="I2375" s="4">
        <v>14000</v>
      </c>
      <c r="J2375" s="4" t="s">
        <v>4</v>
      </c>
      <c r="K2375" s="4" t="s">
        <v>8</v>
      </c>
      <c r="L2375" s="4" t="s">
        <v>6</v>
      </c>
      <c r="M2375" s="4" t="s">
        <v>20</v>
      </c>
      <c r="O2375" s="4"/>
      <c r="P2375" s="14">
        <v>7258266</v>
      </c>
      <c r="Q2375" s="12">
        <v>-8829</v>
      </c>
      <c r="S2375" s="14">
        <v>9203370</v>
      </c>
      <c r="T2375" s="12">
        <v>4.5</v>
      </c>
      <c r="U2375">
        <f>SUM($T$2:T2375)</f>
        <v>3174435.399999998</v>
      </c>
      <c r="W2375" s="16">
        <v>9203370</v>
      </c>
      <c r="X2375">
        <v>3174435.399999998</v>
      </c>
      <c r="Y2375">
        <v>2374</v>
      </c>
      <c r="Z2375" s="18">
        <f t="shared" si="186"/>
        <v>7.6239506197152895</v>
      </c>
      <c r="AA2375" s="18">
        <f t="shared" si="187"/>
        <v>0.52015775635407535</v>
      </c>
      <c r="AB2375" t="str">
        <f t="shared" si="185"/>
        <v>B</v>
      </c>
      <c r="AI2375" s="14">
        <v>7258266</v>
      </c>
      <c r="AJ2375" s="12">
        <v>-8829</v>
      </c>
      <c r="AK2375" s="12">
        <v>171</v>
      </c>
      <c r="AL2375" s="12">
        <v>2000</v>
      </c>
      <c r="AN2375">
        <v>7258266</v>
      </c>
      <c r="AO2375">
        <v>-8829</v>
      </c>
      <c r="AP2375">
        <v>171</v>
      </c>
      <c r="AQ2375">
        <v>2000</v>
      </c>
      <c r="AR2375">
        <f t="shared" si="188"/>
        <v>1</v>
      </c>
      <c r="AV2375" s="4">
        <v>2993369</v>
      </c>
      <c r="AW2375" s="4">
        <v>9042972</v>
      </c>
      <c r="AX2375" s="4" t="s">
        <v>4553</v>
      </c>
      <c r="AY2375" s="4">
        <v>2000</v>
      </c>
      <c r="AZ2375" s="4">
        <v>2000</v>
      </c>
      <c r="BA2375" s="4">
        <v>79</v>
      </c>
      <c r="BB2375" s="7">
        <f>AZ2375+BA2375-AY2375</f>
        <v>79</v>
      </c>
      <c r="BC2375" s="4" t="s">
        <v>4554</v>
      </c>
      <c r="BD2375" s="4">
        <v>14000</v>
      </c>
      <c r="BE2375" s="4" t="s">
        <v>4</v>
      </c>
      <c r="BF2375" s="4" t="s">
        <v>8</v>
      </c>
      <c r="BG2375" s="4" t="s">
        <v>6</v>
      </c>
      <c r="BH2375" s="4" t="s">
        <v>20</v>
      </c>
      <c r="BI2375" t="str">
        <f t="shared" si="189"/>
        <v>B</v>
      </c>
    </row>
    <row r="2376" spans="1:61" ht="15.75" customHeight="1" x14ac:dyDescent="0.2">
      <c r="A2376" s="4">
        <v>3004800</v>
      </c>
      <c r="B2376" s="4">
        <v>8433965</v>
      </c>
      <c r="C2376" s="4" t="s">
        <v>5453</v>
      </c>
      <c r="D2376" s="4">
        <v>2000</v>
      </c>
      <c r="E2376" s="4">
        <v>2000</v>
      </c>
      <c r="F2376" s="4">
        <v>79</v>
      </c>
      <c r="G2376" s="7">
        <f>E2376+F2376-D2376</f>
        <v>79</v>
      </c>
      <c r="H2376" s="4" t="s">
        <v>3917</v>
      </c>
      <c r="I2376" s="4">
        <v>25000</v>
      </c>
      <c r="J2376" s="4" t="s">
        <v>4</v>
      </c>
      <c r="K2376" s="4" t="s">
        <v>13</v>
      </c>
      <c r="L2376" s="4" t="s">
        <v>6</v>
      </c>
      <c r="M2376" s="4" t="s">
        <v>20</v>
      </c>
      <c r="O2376" s="4"/>
      <c r="P2376" s="14">
        <v>7259001</v>
      </c>
      <c r="Q2376" s="12">
        <v>1198</v>
      </c>
      <c r="S2376" s="14">
        <v>9210307</v>
      </c>
      <c r="T2376" s="12">
        <v>4.5</v>
      </c>
      <c r="U2376">
        <f>SUM($T$2:T2376)</f>
        <v>3174439.899999998</v>
      </c>
      <c r="W2376" s="16">
        <v>9210307</v>
      </c>
      <c r="X2376">
        <v>3174439.899999998</v>
      </c>
      <c r="Y2376">
        <v>2375</v>
      </c>
      <c r="Z2376" s="18">
        <f t="shared" si="186"/>
        <v>7.62396142723646</v>
      </c>
      <c r="AA2376" s="18">
        <f t="shared" si="187"/>
        <v>0.52037686240140224</v>
      </c>
      <c r="AB2376" t="str">
        <f t="shared" si="185"/>
        <v>B</v>
      </c>
      <c r="AI2376" s="14">
        <v>7259001</v>
      </c>
      <c r="AJ2376" s="12">
        <v>1198</v>
      </c>
      <c r="AK2376" s="12">
        <v>3198</v>
      </c>
      <c r="AL2376" s="12">
        <v>0</v>
      </c>
      <c r="AN2376">
        <v>7259001</v>
      </c>
      <c r="AO2376">
        <v>1198</v>
      </c>
      <c r="AP2376">
        <v>3198</v>
      </c>
      <c r="AQ2376">
        <v>0</v>
      </c>
      <c r="AR2376">
        <f t="shared" si="188"/>
        <v>0</v>
      </c>
      <c r="AV2376" s="4">
        <v>3004800</v>
      </c>
      <c r="AW2376" s="4">
        <v>8433965</v>
      </c>
      <c r="AX2376" s="4" t="s">
        <v>5453</v>
      </c>
      <c r="AY2376" s="4">
        <v>2000</v>
      </c>
      <c r="AZ2376" s="4">
        <v>2000</v>
      </c>
      <c r="BA2376" s="4">
        <v>79</v>
      </c>
      <c r="BB2376" s="7">
        <f>AZ2376+BA2376-AY2376</f>
        <v>79</v>
      </c>
      <c r="BC2376" s="4" t="s">
        <v>3917</v>
      </c>
      <c r="BD2376" s="4">
        <v>25000</v>
      </c>
      <c r="BE2376" s="4" t="s">
        <v>4</v>
      </c>
      <c r="BF2376" s="4" t="s">
        <v>13</v>
      </c>
      <c r="BG2376" s="4" t="s">
        <v>6</v>
      </c>
      <c r="BH2376" s="4" t="s">
        <v>20</v>
      </c>
      <c r="BI2376" t="str">
        <f t="shared" si="189"/>
        <v>B</v>
      </c>
    </row>
    <row r="2377" spans="1:61" ht="15.75" customHeight="1" x14ac:dyDescent="0.2">
      <c r="A2377" s="4">
        <v>3026696</v>
      </c>
      <c r="B2377" s="4">
        <v>5837273</v>
      </c>
      <c r="C2377" s="4" t="s">
        <v>7071</v>
      </c>
      <c r="D2377" s="4">
        <v>2000</v>
      </c>
      <c r="E2377" s="4">
        <v>2000</v>
      </c>
      <c r="F2377" s="4">
        <v>79</v>
      </c>
      <c r="G2377" s="7">
        <f>E2377+F2377-D2377</f>
        <v>79</v>
      </c>
      <c r="H2377" s="4" t="s">
        <v>5187</v>
      </c>
      <c r="I2377" s="4">
        <v>20000</v>
      </c>
      <c r="J2377" s="4" t="s">
        <v>32</v>
      </c>
      <c r="K2377" s="4" t="s">
        <v>8</v>
      </c>
      <c r="M2377" s="4" t="s">
        <v>7</v>
      </c>
      <c r="O2377" s="4"/>
      <c r="P2377" s="14">
        <v>7259099</v>
      </c>
      <c r="Q2377" s="12">
        <v>-6000</v>
      </c>
      <c r="S2377" s="14">
        <v>9220765</v>
      </c>
      <c r="T2377" s="12">
        <v>4.5</v>
      </c>
      <c r="U2377">
        <f>SUM($T$2:T2377)</f>
        <v>3174444.399999998</v>
      </c>
      <c r="W2377" s="16">
        <v>9220765</v>
      </c>
      <c r="X2377">
        <v>3174444.399999998</v>
      </c>
      <c r="Y2377">
        <v>2376</v>
      </c>
      <c r="Z2377" s="18">
        <f t="shared" si="186"/>
        <v>7.6239722347576304</v>
      </c>
      <c r="AA2377" s="18">
        <f t="shared" si="187"/>
        <v>0.52059596844872913</v>
      </c>
      <c r="AB2377" t="str">
        <f t="shared" si="185"/>
        <v>B</v>
      </c>
      <c r="AI2377" s="14">
        <v>7259099</v>
      </c>
      <c r="AJ2377" s="12">
        <v>-6000</v>
      </c>
      <c r="AK2377" s="12">
        <v>0</v>
      </c>
      <c r="AL2377" s="12">
        <v>0</v>
      </c>
      <c r="AN2377">
        <v>7259099</v>
      </c>
      <c r="AO2377">
        <v>-6000</v>
      </c>
      <c r="AP2377">
        <v>0</v>
      </c>
      <c r="AQ2377">
        <v>0</v>
      </c>
      <c r="AR2377">
        <f t="shared" si="188"/>
        <v>0</v>
      </c>
      <c r="AV2377" s="4">
        <v>3026696</v>
      </c>
      <c r="AW2377" s="4">
        <v>5837273</v>
      </c>
      <c r="AX2377" s="4" t="s">
        <v>7071</v>
      </c>
      <c r="AY2377" s="4">
        <v>2000</v>
      </c>
      <c r="AZ2377" s="4">
        <v>2000</v>
      </c>
      <c r="BA2377" s="4">
        <v>79</v>
      </c>
      <c r="BB2377" s="7">
        <f>AZ2377+BA2377-AY2377</f>
        <v>79</v>
      </c>
      <c r="BC2377" s="4" t="s">
        <v>5187</v>
      </c>
      <c r="BD2377" s="4">
        <v>20000</v>
      </c>
      <c r="BE2377" s="4" t="s">
        <v>32</v>
      </c>
      <c r="BF2377" s="4" t="s">
        <v>8</v>
      </c>
      <c r="BH2377" s="4" t="s">
        <v>7</v>
      </c>
      <c r="BI2377" t="str">
        <f t="shared" si="189"/>
        <v>B</v>
      </c>
    </row>
    <row r="2378" spans="1:61" ht="15.75" customHeight="1" x14ac:dyDescent="0.2">
      <c r="A2378" s="4">
        <v>3038785</v>
      </c>
      <c r="B2378" s="4">
        <v>9170554</v>
      </c>
      <c r="C2378" s="4" t="s">
        <v>7975</v>
      </c>
      <c r="D2378" s="4">
        <v>2000</v>
      </c>
      <c r="E2378" s="4">
        <v>2000</v>
      </c>
      <c r="F2378" s="4">
        <v>79</v>
      </c>
      <c r="G2378" s="7">
        <f>E2378+F2378-D2378</f>
        <v>79</v>
      </c>
      <c r="H2378" s="4" t="s">
        <v>7976</v>
      </c>
      <c r="I2378" s="4">
        <v>6000</v>
      </c>
      <c r="J2378" s="4" t="s">
        <v>4</v>
      </c>
      <c r="K2378" s="4" t="s">
        <v>8</v>
      </c>
      <c r="M2378" s="4" t="s">
        <v>40</v>
      </c>
      <c r="O2378" s="4"/>
      <c r="P2378" s="14">
        <v>7259400</v>
      </c>
      <c r="Q2378" s="12">
        <v>1160</v>
      </c>
      <c r="S2378" s="14">
        <v>109377</v>
      </c>
      <c r="T2378" s="12">
        <v>4.1999999999998181</v>
      </c>
      <c r="U2378">
        <f>SUM($T$2:T2378)</f>
        <v>3174448.5999999982</v>
      </c>
      <c r="W2378" s="16">
        <v>109377</v>
      </c>
      <c r="X2378">
        <v>3174448.5999999982</v>
      </c>
      <c r="Y2378">
        <v>2377</v>
      </c>
      <c r="Z2378" s="18">
        <f t="shared" si="186"/>
        <v>7.6239823217773894</v>
      </c>
      <c r="AA2378" s="18">
        <f t="shared" si="187"/>
        <v>0.52081507449605613</v>
      </c>
      <c r="AB2378" t="str">
        <f t="shared" si="185"/>
        <v>B</v>
      </c>
      <c r="AI2378" s="14">
        <v>7259400</v>
      </c>
      <c r="AJ2378" s="12">
        <v>1160</v>
      </c>
      <c r="AK2378" s="12">
        <v>1160</v>
      </c>
      <c r="AL2378" s="12">
        <v>2500</v>
      </c>
      <c r="AN2378">
        <v>7259400</v>
      </c>
      <c r="AO2378">
        <v>1160</v>
      </c>
      <c r="AP2378">
        <v>1160</v>
      </c>
      <c r="AQ2378">
        <v>2500</v>
      </c>
      <c r="AR2378">
        <f t="shared" si="188"/>
        <v>0</v>
      </c>
      <c r="AV2378" s="4">
        <v>3038785</v>
      </c>
      <c r="AW2378" s="4">
        <v>9170554</v>
      </c>
      <c r="AX2378" s="4" t="s">
        <v>7975</v>
      </c>
      <c r="AY2378" s="4">
        <v>2000</v>
      </c>
      <c r="AZ2378" s="4">
        <v>2000</v>
      </c>
      <c r="BA2378" s="4">
        <v>79</v>
      </c>
      <c r="BB2378" s="7">
        <f>AZ2378+BA2378-AY2378</f>
        <v>79</v>
      </c>
      <c r="BC2378" s="4" t="s">
        <v>7976</v>
      </c>
      <c r="BD2378" s="4">
        <v>6000</v>
      </c>
      <c r="BE2378" s="4" t="s">
        <v>4</v>
      </c>
      <c r="BF2378" s="4" t="s">
        <v>8</v>
      </c>
      <c r="BH2378" s="4" t="s">
        <v>40</v>
      </c>
      <c r="BI2378" t="str">
        <f t="shared" si="189"/>
        <v>B</v>
      </c>
    </row>
    <row r="2379" spans="1:61" ht="15.75" customHeight="1" x14ac:dyDescent="0.2">
      <c r="A2379" s="4">
        <v>3043965</v>
      </c>
      <c r="B2379" s="4">
        <v>9182594</v>
      </c>
      <c r="C2379" s="4" t="s">
        <v>8348</v>
      </c>
      <c r="D2379" s="4">
        <v>2000</v>
      </c>
      <c r="E2379" s="4">
        <v>2000</v>
      </c>
      <c r="F2379" s="4">
        <v>79</v>
      </c>
      <c r="G2379" s="7">
        <f>E2379+F2379-D2379</f>
        <v>79</v>
      </c>
      <c r="H2379" s="4" t="s">
        <v>414</v>
      </c>
      <c r="I2379" s="4">
        <v>10000</v>
      </c>
      <c r="J2379" s="4" t="s">
        <v>51</v>
      </c>
      <c r="K2379" s="4" t="s">
        <v>13</v>
      </c>
      <c r="M2379" s="4" t="s">
        <v>65</v>
      </c>
      <c r="O2379" s="4"/>
      <c r="P2379" s="14">
        <v>7259995</v>
      </c>
      <c r="Q2379" s="12">
        <v>18.049999999999955</v>
      </c>
      <c r="S2379" s="14">
        <v>133705</v>
      </c>
      <c r="T2379" s="12">
        <v>4.1999999999998181</v>
      </c>
      <c r="U2379">
        <f>SUM($T$2:T2379)</f>
        <v>3174452.7999999984</v>
      </c>
      <c r="W2379" s="16">
        <v>133705</v>
      </c>
      <c r="X2379">
        <v>3174452.7999999984</v>
      </c>
      <c r="Y2379">
        <v>2378</v>
      </c>
      <c r="Z2379" s="18">
        <f t="shared" si="186"/>
        <v>7.6239924087971485</v>
      </c>
      <c r="AA2379" s="18">
        <f t="shared" si="187"/>
        <v>0.52103418054338302</v>
      </c>
      <c r="AB2379" t="str">
        <f t="shared" si="185"/>
        <v>B</v>
      </c>
      <c r="AI2379" s="14">
        <v>7259995</v>
      </c>
      <c r="AJ2379" s="12">
        <v>18.049999999999955</v>
      </c>
      <c r="AK2379" s="12">
        <v>18.05</v>
      </c>
      <c r="AL2379" s="12">
        <v>1000</v>
      </c>
      <c r="AN2379">
        <v>7259995</v>
      </c>
      <c r="AO2379">
        <v>18.049999999999955</v>
      </c>
      <c r="AP2379">
        <v>18.05</v>
      </c>
      <c r="AQ2379">
        <v>1000</v>
      </c>
      <c r="AR2379">
        <f t="shared" si="188"/>
        <v>0</v>
      </c>
      <c r="AV2379" s="4">
        <v>3043965</v>
      </c>
      <c r="AW2379" s="4">
        <v>9182594</v>
      </c>
      <c r="AX2379" s="4" t="s">
        <v>8348</v>
      </c>
      <c r="AY2379" s="4">
        <v>2000</v>
      </c>
      <c r="AZ2379" s="4">
        <v>2000</v>
      </c>
      <c r="BA2379" s="4">
        <v>79</v>
      </c>
      <c r="BB2379" s="7">
        <f>AZ2379+BA2379-AY2379</f>
        <v>79</v>
      </c>
      <c r="BC2379" s="4" t="s">
        <v>414</v>
      </c>
      <c r="BD2379" s="4">
        <v>10000</v>
      </c>
      <c r="BE2379" s="4" t="s">
        <v>51</v>
      </c>
      <c r="BF2379" s="4" t="s">
        <v>13</v>
      </c>
      <c r="BH2379" s="4" t="s">
        <v>65</v>
      </c>
      <c r="BI2379" t="str">
        <f t="shared" si="189"/>
        <v>B</v>
      </c>
    </row>
    <row r="2380" spans="1:61" ht="15.75" customHeight="1" x14ac:dyDescent="0.2">
      <c r="A2380" s="4">
        <v>2959972</v>
      </c>
      <c r="B2380" s="4">
        <v>240616</v>
      </c>
      <c r="C2380" s="4" t="s">
        <v>1543</v>
      </c>
      <c r="D2380" s="4">
        <v>1050</v>
      </c>
      <c r="E2380" s="4">
        <v>1050</v>
      </c>
      <c r="F2380" s="4">
        <v>78.75</v>
      </c>
      <c r="G2380" s="7">
        <f>E2380+F2380-D2380</f>
        <v>78.75</v>
      </c>
      <c r="H2380" s="4" t="s">
        <v>1544</v>
      </c>
      <c r="I2380" s="4">
        <v>15000</v>
      </c>
      <c r="J2380" s="4" t="s">
        <v>4</v>
      </c>
      <c r="K2380" s="4" t="s">
        <v>13</v>
      </c>
      <c r="L2380" s="4" t="s">
        <v>201</v>
      </c>
      <c r="M2380" s="4" t="s">
        <v>20</v>
      </c>
      <c r="O2380" s="4"/>
      <c r="P2380" s="14">
        <v>7262032</v>
      </c>
      <c r="Q2380" s="12">
        <v>-4100</v>
      </c>
      <c r="S2380" s="14">
        <v>4434977</v>
      </c>
      <c r="T2380" s="12">
        <v>4.1999999999998181</v>
      </c>
      <c r="U2380">
        <f>SUM($T$2:T2380)</f>
        <v>3174456.9999999986</v>
      </c>
      <c r="W2380" s="16">
        <v>4434977</v>
      </c>
      <c r="X2380">
        <v>3174456.9999999986</v>
      </c>
      <c r="Y2380">
        <v>2379</v>
      </c>
      <c r="Z2380" s="18">
        <f t="shared" si="186"/>
        <v>7.6240024958169075</v>
      </c>
      <c r="AA2380" s="18">
        <f t="shared" si="187"/>
        <v>0.52125328659070991</v>
      </c>
      <c r="AB2380" t="str">
        <f t="shared" si="185"/>
        <v>B</v>
      </c>
      <c r="AI2380" s="14">
        <v>7262032</v>
      </c>
      <c r="AJ2380" s="12">
        <v>-4100</v>
      </c>
      <c r="AK2380" s="12">
        <v>0</v>
      </c>
      <c r="AL2380" s="12">
        <v>0</v>
      </c>
      <c r="AN2380">
        <v>7262032</v>
      </c>
      <c r="AO2380">
        <v>-4100</v>
      </c>
      <c r="AP2380">
        <v>0</v>
      </c>
      <c r="AQ2380">
        <v>0</v>
      </c>
      <c r="AR2380">
        <f t="shared" si="188"/>
        <v>0</v>
      </c>
      <c r="AV2380" s="4">
        <v>2959972</v>
      </c>
      <c r="AW2380" s="4">
        <v>240616</v>
      </c>
      <c r="AX2380" s="4" t="s">
        <v>1543</v>
      </c>
      <c r="AY2380" s="4">
        <v>1050</v>
      </c>
      <c r="AZ2380" s="4">
        <v>1050</v>
      </c>
      <c r="BA2380" s="4">
        <v>78.75</v>
      </c>
      <c r="BB2380" s="7">
        <f>AZ2380+BA2380-AY2380</f>
        <v>78.75</v>
      </c>
      <c r="BC2380" s="4" t="s">
        <v>1544</v>
      </c>
      <c r="BD2380" s="4">
        <v>15000</v>
      </c>
      <c r="BE2380" s="4" t="s">
        <v>4</v>
      </c>
      <c r="BF2380" s="4" t="s">
        <v>13</v>
      </c>
      <c r="BG2380" s="4" t="s">
        <v>201</v>
      </c>
      <c r="BH2380" s="4" t="s">
        <v>20</v>
      </c>
      <c r="BI2380" t="str">
        <f t="shared" si="189"/>
        <v>A</v>
      </c>
    </row>
    <row r="2381" spans="1:61" ht="15.75" customHeight="1" x14ac:dyDescent="0.2">
      <c r="A2381" s="4">
        <v>2994230</v>
      </c>
      <c r="B2381" s="4">
        <v>216464</v>
      </c>
      <c r="C2381" s="4" t="s">
        <v>4579</v>
      </c>
      <c r="D2381" s="4">
        <v>1500</v>
      </c>
      <c r="E2381" s="4">
        <v>1500</v>
      </c>
      <c r="F2381" s="4">
        <v>78</v>
      </c>
      <c r="G2381" s="7">
        <f>E2381+F2381-D2381</f>
        <v>78</v>
      </c>
      <c r="H2381" s="4" t="s">
        <v>2974</v>
      </c>
      <c r="I2381" s="4">
        <v>6000</v>
      </c>
      <c r="J2381" s="4" t="s">
        <v>98</v>
      </c>
      <c r="K2381" s="4" t="s">
        <v>13</v>
      </c>
      <c r="M2381" s="4" t="s">
        <v>65</v>
      </c>
      <c r="O2381" s="4"/>
      <c r="P2381" s="14">
        <v>7267296</v>
      </c>
      <c r="Q2381" s="12">
        <v>532</v>
      </c>
      <c r="S2381" s="14">
        <v>6759481</v>
      </c>
      <c r="T2381" s="12">
        <v>4.1999999999998181</v>
      </c>
      <c r="U2381">
        <f>SUM($T$2:T2381)</f>
        <v>3174461.1999999988</v>
      </c>
      <c r="W2381" s="16">
        <v>6759481</v>
      </c>
      <c r="X2381">
        <v>3174461.1999999988</v>
      </c>
      <c r="Y2381">
        <v>2380</v>
      </c>
      <c r="Z2381" s="18">
        <f t="shared" si="186"/>
        <v>7.6240125828366674</v>
      </c>
      <c r="AA2381" s="18">
        <f t="shared" si="187"/>
        <v>0.5214723926380368</v>
      </c>
      <c r="AB2381" t="str">
        <f t="shared" si="185"/>
        <v>B</v>
      </c>
      <c r="AI2381" s="14">
        <v>7267296</v>
      </c>
      <c r="AJ2381" s="12">
        <v>532</v>
      </c>
      <c r="AK2381" s="12">
        <v>532</v>
      </c>
      <c r="AL2381" s="12">
        <v>500</v>
      </c>
      <c r="AN2381">
        <v>7267296</v>
      </c>
      <c r="AO2381">
        <v>532</v>
      </c>
      <c r="AP2381">
        <v>532</v>
      </c>
      <c r="AQ2381">
        <v>500</v>
      </c>
      <c r="AR2381">
        <f t="shared" si="188"/>
        <v>0</v>
      </c>
      <c r="AV2381" s="4">
        <v>2994230</v>
      </c>
      <c r="AW2381" s="4">
        <v>216464</v>
      </c>
      <c r="AX2381" s="4" t="s">
        <v>4579</v>
      </c>
      <c r="AY2381" s="4">
        <v>1500</v>
      </c>
      <c r="AZ2381" s="4">
        <v>1500</v>
      </c>
      <c r="BA2381" s="4">
        <v>78</v>
      </c>
      <c r="BB2381" s="7">
        <f>AZ2381+BA2381-AY2381</f>
        <v>78</v>
      </c>
      <c r="BC2381" s="4" t="s">
        <v>2974</v>
      </c>
      <c r="BD2381" s="4">
        <v>6000</v>
      </c>
      <c r="BE2381" s="4" t="s">
        <v>98</v>
      </c>
      <c r="BF2381" s="4" t="s">
        <v>13</v>
      </c>
      <c r="BH2381" s="4" t="s">
        <v>65</v>
      </c>
      <c r="BI2381" t="str">
        <f t="shared" si="189"/>
        <v>B</v>
      </c>
    </row>
    <row r="2382" spans="1:61" ht="15.75" customHeight="1" x14ac:dyDescent="0.2">
      <c r="A2382" s="4">
        <v>2996190</v>
      </c>
      <c r="B2382" s="4">
        <v>1596018</v>
      </c>
      <c r="C2382" s="4" t="s">
        <v>4741</v>
      </c>
      <c r="D2382" s="4">
        <v>500</v>
      </c>
      <c r="E2382" s="4">
        <v>500</v>
      </c>
      <c r="F2382" s="4">
        <v>78</v>
      </c>
      <c r="G2382" s="7">
        <f>E2382+F2382-D2382</f>
        <v>78</v>
      </c>
      <c r="H2382" s="4" t="s">
        <v>4040</v>
      </c>
      <c r="I2382" s="4">
        <v>10000</v>
      </c>
      <c r="J2382" s="4" t="s">
        <v>51</v>
      </c>
      <c r="K2382" s="4" t="s">
        <v>13</v>
      </c>
      <c r="M2382" s="4" t="s">
        <v>111</v>
      </c>
      <c r="O2382" s="4"/>
      <c r="P2382" s="14">
        <v>7268234</v>
      </c>
      <c r="Q2382" s="12">
        <v>-2000</v>
      </c>
      <c r="S2382" s="14">
        <v>6834668</v>
      </c>
      <c r="T2382" s="12">
        <v>4.1999999999998181</v>
      </c>
      <c r="U2382">
        <f>SUM($T$2:T2382)</f>
        <v>3174465.399999999</v>
      </c>
      <c r="W2382" s="16">
        <v>6834668</v>
      </c>
      <c r="X2382">
        <v>3174465.399999999</v>
      </c>
      <c r="Y2382">
        <v>2381</v>
      </c>
      <c r="Z2382" s="18">
        <f t="shared" si="186"/>
        <v>7.6240226698564264</v>
      </c>
      <c r="AA2382" s="18">
        <f t="shared" si="187"/>
        <v>0.52169149868536369</v>
      </c>
      <c r="AB2382" t="str">
        <f t="shared" si="185"/>
        <v>B</v>
      </c>
      <c r="AI2382" s="14">
        <v>7268234</v>
      </c>
      <c r="AJ2382" s="12">
        <v>-2000</v>
      </c>
      <c r="AK2382" s="12">
        <v>0</v>
      </c>
      <c r="AL2382" s="12">
        <v>0</v>
      </c>
      <c r="AN2382">
        <v>7268234</v>
      </c>
      <c r="AO2382">
        <v>-2000</v>
      </c>
      <c r="AP2382">
        <v>0</v>
      </c>
      <c r="AQ2382">
        <v>0</v>
      </c>
      <c r="AR2382">
        <f t="shared" si="188"/>
        <v>0</v>
      </c>
      <c r="AV2382" s="4">
        <v>2996190</v>
      </c>
      <c r="AW2382" s="4">
        <v>1596018</v>
      </c>
      <c r="AX2382" s="4" t="s">
        <v>4741</v>
      </c>
      <c r="AY2382" s="4">
        <v>500</v>
      </c>
      <c r="AZ2382" s="4">
        <v>500</v>
      </c>
      <c r="BA2382" s="4">
        <v>78</v>
      </c>
      <c r="BB2382" s="7">
        <f>AZ2382+BA2382-AY2382</f>
        <v>78</v>
      </c>
      <c r="BC2382" s="4" t="s">
        <v>4040</v>
      </c>
      <c r="BD2382" s="4">
        <v>10000</v>
      </c>
      <c r="BE2382" s="4" t="s">
        <v>51</v>
      </c>
      <c r="BF2382" s="4" t="s">
        <v>13</v>
      </c>
      <c r="BH2382" s="4" t="s">
        <v>111</v>
      </c>
      <c r="BI2382" t="str">
        <f t="shared" si="189"/>
        <v>B</v>
      </c>
    </row>
    <row r="2383" spans="1:61" ht="15.75" customHeight="1" x14ac:dyDescent="0.2">
      <c r="A2383" s="4">
        <v>3046023</v>
      </c>
      <c r="B2383" s="4">
        <v>645197</v>
      </c>
      <c r="C2383" s="4" t="s">
        <v>8464</v>
      </c>
      <c r="D2383" s="4">
        <v>2050</v>
      </c>
      <c r="E2383" s="4">
        <v>2050</v>
      </c>
      <c r="F2383" s="4">
        <v>77.900000000000006</v>
      </c>
      <c r="G2383" s="7">
        <f>E2383+F2383-D2383</f>
        <v>77.900000000000091</v>
      </c>
      <c r="H2383" s="4" t="s">
        <v>6880</v>
      </c>
      <c r="I2383" s="4">
        <v>21000</v>
      </c>
      <c r="J2383" s="4" t="s">
        <v>4</v>
      </c>
      <c r="K2383" s="4" t="s">
        <v>13</v>
      </c>
      <c r="L2383" s="4" t="s">
        <v>6</v>
      </c>
      <c r="M2383" s="4" t="s">
        <v>20</v>
      </c>
      <c r="O2383" s="4"/>
      <c r="P2383" s="14">
        <v>7270026</v>
      </c>
      <c r="Q2383" s="12">
        <v>-8000</v>
      </c>
      <c r="S2383" s="14">
        <v>7529306</v>
      </c>
      <c r="T2383" s="12">
        <v>4.1999999999998181</v>
      </c>
      <c r="U2383">
        <f>SUM($T$2:T2383)</f>
        <v>3174469.5999999992</v>
      </c>
      <c r="W2383" s="16">
        <v>7529306</v>
      </c>
      <c r="X2383">
        <v>3174469.5999999992</v>
      </c>
      <c r="Y2383">
        <v>2382</v>
      </c>
      <c r="Z2383" s="18">
        <f t="shared" si="186"/>
        <v>7.6240327568761854</v>
      </c>
      <c r="AA2383" s="18">
        <f t="shared" si="187"/>
        <v>0.52191060473269058</v>
      </c>
      <c r="AB2383" t="str">
        <f t="shared" si="185"/>
        <v>B</v>
      </c>
      <c r="AI2383" s="14">
        <v>7270026</v>
      </c>
      <c r="AJ2383" s="12">
        <v>-8000</v>
      </c>
      <c r="AK2383" s="12">
        <v>0</v>
      </c>
      <c r="AL2383" s="12">
        <v>0</v>
      </c>
      <c r="AN2383">
        <v>7270026</v>
      </c>
      <c r="AO2383">
        <v>-8000</v>
      </c>
      <c r="AP2383">
        <v>0</v>
      </c>
      <c r="AQ2383">
        <v>0</v>
      </c>
      <c r="AR2383">
        <f t="shared" si="188"/>
        <v>0</v>
      </c>
      <c r="AV2383" s="4">
        <v>3046023</v>
      </c>
      <c r="AW2383" s="4">
        <v>645197</v>
      </c>
      <c r="AX2383" s="4" t="s">
        <v>8464</v>
      </c>
      <c r="AY2383" s="4">
        <v>2050</v>
      </c>
      <c r="AZ2383" s="4">
        <v>2050</v>
      </c>
      <c r="BA2383" s="4">
        <v>77.900000000000006</v>
      </c>
      <c r="BB2383" s="7">
        <f>AZ2383+BA2383-AY2383</f>
        <v>77.900000000000091</v>
      </c>
      <c r="BC2383" s="4" t="s">
        <v>6880</v>
      </c>
      <c r="BD2383" s="4">
        <v>21000</v>
      </c>
      <c r="BE2383" s="4" t="s">
        <v>4</v>
      </c>
      <c r="BF2383" s="4" t="s">
        <v>13</v>
      </c>
      <c r="BG2383" s="4" t="s">
        <v>6</v>
      </c>
      <c r="BH2383" s="4" t="s">
        <v>20</v>
      </c>
      <c r="BI2383" t="str">
        <f t="shared" si="189"/>
        <v>B</v>
      </c>
    </row>
    <row r="2384" spans="1:61" ht="15.75" customHeight="1" x14ac:dyDescent="0.2">
      <c r="A2384" s="4">
        <v>2960826</v>
      </c>
      <c r="B2384" s="4">
        <v>7115753</v>
      </c>
      <c r="C2384" s="4" t="s">
        <v>1635</v>
      </c>
      <c r="D2384" s="4">
        <v>1500</v>
      </c>
      <c r="E2384" s="4">
        <v>1500</v>
      </c>
      <c r="F2384" s="4">
        <v>76.95</v>
      </c>
      <c r="G2384" s="7">
        <f>E2384+F2384-D2384</f>
        <v>76.950000000000045</v>
      </c>
      <c r="H2384" s="4" t="s">
        <v>1636</v>
      </c>
      <c r="I2384" s="4">
        <v>17500</v>
      </c>
      <c r="J2384" s="4" t="s">
        <v>4</v>
      </c>
      <c r="K2384" s="4" t="s">
        <v>8</v>
      </c>
      <c r="L2384" s="4" t="s">
        <v>6</v>
      </c>
      <c r="M2384" s="4" t="s">
        <v>52</v>
      </c>
      <c r="O2384" s="4"/>
      <c r="P2384" s="14">
        <v>7270446</v>
      </c>
      <c r="Q2384" s="12">
        <v>4.5</v>
      </c>
      <c r="S2384" s="14">
        <v>8458829</v>
      </c>
      <c r="T2384" s="12">
        <v>4.1999999999998181</v>
      </c>
      <c r="U2384">
        <f>SUM($T$2:T2384)</f>
        <v>3174473.7999999993</v>
      </c>
      <c r="W2384" s="16">
        <v>8458829</v>
      </c>
      <c r="X2384">
        <v>3174473.7999999993</v>
      </c>
      <c r="Y2384">
        <v>2383</v>
      </c>
      <c r="Z2384" s="18">
        <f t="shared" si="186"/>
        <v>7.6240428438959444</v>
      </c>
      <c r="AA2384" s="18">
        <f t="shared" si="187"/>
        <v>0.52212971078001758</v>
      </c>
      <c r="AB2384" t="str">
        <f t="shared" si="185"/>
        <v>B</v>
      </c>
      <c r="AI2384" s="14">
        <v>7270446</v>
      </c>
      <c r="AJ2384" s="12">
        <v>4.5</v>
      </c>
      <c r="AK2384" s="12">
        <v>4.5</v>
      </c>
      <c r="AL2384" s="12">
        <v>3000</v>
      </c>
      <c r="AN2384">
        <v>7270446</v>
      </c>
      <c r="AO2384">
        <v>4.5</v>
      </c>
      <c r="AP2384">
        <v>4.5</v>
      </c>
      <c r="AQ2384">
        <v>3000</v>
      </c>
      <c r="AR2384">
        <f t="shared" si="188"/>
        <v>0</v>
      </c>
      <c r="AV2384" s="4">
        <v>2960826</v>
      </c>
      <c r="AW2384" s="4">
        <v>7115753</v>
      </c>
      <c r="AX2384" s="4" t="s">
        <v>1635</v>
      </c>
      <c r="AY2384" s="4">
        <v>1500</v>
      </c>
      <c r="AZ2384" s="4">
        <v>1500</v>
      </c>
      <c r="BA2384" s="4">
        <v>76.95</v>
      </c>
      <c r="BB2384" s="7">
        <f>AZ2384+BA2384-AY2384</f>
        <v>76.950000000000045</v>
      </c>
      <c r="BC2384" s="4" t="s">
        <v>1636</v>
      </c>
      <c r="BD2384" s="4">
        <v>17500</v>
      </c>
      <c r="BE2384" s="4" t="s">
        <v>4</v>
      </c>
      <c r="BF2384" s="4" t="s">
        <v>8</v>
      </c>
      <c r="BG2384" s="4" t="s">
        <v>6</v>
      </c>
      <c r="BH2384" s="4" t="s">
        <v>52</v>
      </c>
      <c r="BI2384" t="str">
        <f t="shared" si="189"/>
        <v>B</v>
      </c>
    </row>
    <row r="2385" spans="1:61" ht="15.75" customHeight="1" x14ac:dyDescent="0.2">
      <c r="A2385" s="4">
        <v>2983373</v>
      </c>
      <c r="B2385" s="4">
        <v>6163711</v>
      </c>
      <c r="C2385" s="4" t="s">
        <v>3613</v>
      </c>
      <c r="D2385" s="4">
        <v>1500</v>
      </c>
      <c r="E2385" s="4">
        <v>1500</v>
      </c>
      <c r="F2385" s="4">
        <v>76.95</v>
      </c>
      <c r="G2385" s="7">
        <f>E2385+F2385-D2385</f>
        <v>76.950000000000045</v>
      </c>
      <c r="H2385" s="4" t="s">
        <v>3614</v>
      </c>
      <c r="I2385" s="4">
        <v>15000</v>
      </c>
      <c r="J2385" s="4" t="s">
        <v>4</v>
      </c>
      <c r="K2385" s="4" t="s">
        <v>13</v>
      </c>
      <c r="L2385" s="4" t="s">
        <v>6</v>
      </c>
      <c r="M2385" s="4" t="s">
        <v>76</v>
      </c>
      <c r="O2385" s="4"/>
      <c r="P2385" s="14">
        <v>7270600</v>
      </c>
      <c r="Q2385" s="12">
        <v>330.6</v>
      </c>
      <c r="S2385" s="14">
        <v>8552846</v>
      </c>
      <c r="T2385" s="12">
        <v>4.1999999999998181</v>
      </c>
      <c r="U2385">
        <f>SUM($T$2:T2385)</f>
        <v>3174477.9999999995</v>
      </c>
      <c r="W2385" s="16">
        <v>8552846</v>
      </c>
      <c r="X2385">
        <v>3174477.9999999995</v>
      </c>
      <c r="Y2385">
        <v>2384</v>
      </c>
      <c r="Z2385" s="18">
        <f t="shared" si="186"/>
        <v>7.6240529309157035</v>
      </c>
      <c r="AA2385" s="18">
        <f t="shared" si="187"/>
        <v>0.52234881682734446</v>
      </c>
      <c r="AB2385" t="str">
        <f t="shared" si="185"/>
        <v>B</v>
      </c>
      <c r="AI2385" s="14">
        <v>7270600</v>
      </c>
      <c r="AJ2385" s="12">
        <v>330.6</v>
      </c>
      <c r="AK2385" s="12">
        <v>330.6</v>
      </c>
      <c r="AL2385" s="12">
        <v>600</v>
      </c>
      <c r="AN2385">
        <v>7270600</v>
      </c>
      <c r="AO2385">
        <v>330.6</v>
      </c>
      <c r="AP2385">
        <v>330.6</v>
      </c>
      <c r="AQ2385">
        <v>600</v>
      </c>
      <c r="AR2385">
        <f t="shared" si="188"/>
        <v>0</v>
      </c>
      <c r="AV2385" s="4">
        <v>2983373</v>
      </c>
      <c r="AW2385" s="4">
        <v>6163711</v>
      </c>
      <c r="AX2385" s="4" t="s">
        <v>3613</v>
      </c>
      <c r="AY2385" s="4">
        <v>1500</v>
      </c>
      <c r="AZ2385" s="4">
        <v>1500</v>
      </c>
      <c r="BA2385" s="4">
        <v>76.95</v>
      </c>
      <c r="BB2385" s="7">
        <f>AZ2385+BA2385-AY2385</f>
        <v>76.950000000000045</v>
      </c>
      <c r="BC2385" s="4" t="s">
        <v>3614</v>
      </c>
      <c r="BD2385" s="4">
        <v>15000</v>
      </c>
      <c r="BE2385" s="4" t="s">
        <v>4</v>
      </c>
      <c r="BF2385" s="4" t="s">
        <v>13</v>
      </c>
      <c r="BG2385" s="4" t="s">
        <v>6</v>
      </c>
      <c r="BH2385" s="4" t="s">
        <v>76</v>
      </c>
      <c r="BI2385" t="str">
        <f t="shared" si="189"/>
        <v>B</v>
      </c>
    </row>
    <row r="2386" spans="1:61" ht="15.75" customHeight="1" x14ac:dyDescent="0.2">
      <c r="A2386" s="4">
        <v>3028677</v>
      </c>
      <c r="B2386" s="4">
        <v>8786016</v>
      </c>
      <c r="C2386" s="4" t="s">
        <v>7218</v>
      </c>
      <c r="D2386" s="4">
        <v>1500</v>
      </c>
      <c r="E2386" s="4">
        <v>1500</v>
      </c>
      <c r="F2386" s="4">
        <v>76.95</v>
      </c>
      <c r="G2386" s="7">
        <f>E2386+F2386-D2386</f>
        <v>76.950000000000045</v>
      </c>
      <c r="H2386" s="4" t="s">
        <v>4379</v>
      </c>
      <c r="I2386" s="4">
        <v>15000</v>
      </c>
      <c r="J2386" s="4" t="s">
        <v>4</v>
      </c>
      <c r="K2386" s="4" t="s">
        <v>8</v>
      </c>
      <c r="M2386" s="4" t="s">
        <v>17</v>
      </c>
      <c r="O2386" s="4"/>
      <c r="P2386" s="14">
        <v>7270789</v>
      </c>
      <c r="Q2386" s="12">
        <v>2.8499999999999091</v>
      </c>
      <c r="S2386" s="14">
        <v>8774879</v>
      </c>
      <c r="T2386" s="12">
        <v>4.1999999999998181</v>
      </c>
      <c r="U2386">
        <f>SUM($T$2:T2386)</f>
        <v>3174482.1999999997</v>
      </c>
      <c r="W2386" s="16">
        <v>8774879</v>
      </c>
      <c r="X2386">
        <v>3174482.1999999997</v>
      </c>
      <c r="Y2386">
        <v>2385</v>
      </c>
      <c r="Z2386" s="18">
        <f t="shared" si="186"/>
        <v>7.6240630179354634</v>
      </c>
      <c r="AA2386" s="18">
        <f t="shared" si="187"/>
        <v>0.52256792287467135</v>
      </c>
      <c r="AB2386" t="str">
        <f t="shared" si="185"/>
        <v>B</v>
      </c>
      <c r="AI2386" s="14">
        <v>7270789</v>
      </c>
      <c r="AJ2386" s="12">
        <v>2.8499999999999091</v>
      </c>
      <c r="AK2386" s="12">
        <v>2.85</v>
      </c>
      <c r="AL2386" s="12">
        <v>1900</v>
      </c>
      <c r="AN2386">
        <v>7270789</v>
      </c>
      <c r="AO2386">
        <v>2.8499999999999091</v>
      </c>
      <c r="AP2386">
        <v>2.85</v>
      </c>
      <c r="AQ2386">
        <v>1900</v>
      </c>
      <c r="AR2386">
        <f t="shared" si="188"/>
        <v>0</v>
      </c>
      <c r="AV2386" s="4">
        <v>3028677</v>
      </c>
      <c r="AW2386" s="4">
        <v>8786016</v>
      </c>
      <c r="AX2386" s="4" t="s">
        <v>7218</v>
      </c>
      <c r="AY2386" s="4">
        <v>1500</v>
      </c>
      <c r="AZ2386" s="4">
        <v>1500</v>
      </c>
      <c r="BA2386" s="4">
        <v>76.95</v>
      </c>
      <c r="BB2386" s="7">
        <f>AZ2386+BA2386-AY2386</f>
        <v>76.950000000000045</v>
      </c>
      <c r="BC2386" s="4" t="s">
        <v>4379</v>
      </c>
      <c r="BD2386" s="4">
        <v>15000</v>
      </c>
      <c r="BE2386" s="4" t="s">
        <v>4</v>
      </c>
      <c r="BF2386" s="4" t="s">
        <v>8</v>
      </c>
      <c r="BH2386" s="4" t="s">
        <v>17</v>
      </c>
      <c r="BI2386" t="str">
        <f t="shared" si="189"/>
        <v>B</v>
      </c>
    </row>
    <row r="2387" spans="1:61" ht="15.75" customHeight="1" x14ac:dyDescent="0.2">
      <c r="A2387" s="4">
        <v>3043265</v>
      </c>
      <c r="B2387" s="4">
        <v>8338331</v>
      </c>
      <c r="C2387" s="4" t="s">
        <v>8297</v>
      </c>
      <c r="D2387" s="4">
        <v>1500</v>
      </c>
      <c r="E2387" s="4">
        <v>1500</v>
      </c>
      <c r="F2387" s="4">
        <v>76.95</v>
      </c>
      <c r="G2387" s="7">
        <f>E2387+F2387-D2387</f>
        <v>76.950000000000045</v>
      </c>
      <c r="H2387" s="4" t="s">
        <v>7954</v>
      </c>
      <c r="I2387" s="4">
        <v>28000</v>
      </c>
      <c r="J2387" s="4" t="s">
        <v>4</v>
      </c>
      <c r="K2387" s="4" t="s">
        <v>8</v>
      </c>
      <c r="L2387" s="4" t="s">
        <v>6</v>
      </c>
      <c r="M2387" s="4" t="s">
        <v>65</v>
      </c>
      <c r="O2387" s="4"/>
      <c r="P2387" s="14">
        <v>7271139</v>
      </c>
      <c r="Q2387" s="12">
        <v>830</v>
      </c>
      <c r="S2387" s="14">
        <v>8915579</v>
      </c>
      <c r="T2387" s="12">
        <v>4.1999999999998181</v>
      </c>
      <c r="U2387">
        <f>SUM($T$2:T2387)</f>
        <v>3174486.4</v>
      </c>
      <c r="W2387" s="16">
        <v>8915579</v>
      </c>
      <c r="X2387">
        <v>3174486.4</v>
      </c>
      <c r="Y2387">
        <v>2386</v>
      </c>
      <c r="Z2387" s="18">
        <f t="shared" si="186"/>
        <v>7.6240731049552224</v>
      </c>
      <c r="AA2387" s="18">
        <f t="shared" si="187"/>
        <v>0.52278702892199824</v>
      </c>
      <c r="AB2387" t="str">
        <f t="shared" si="185"/>
        <v>B</v>
      </c>
      <c r="AI2387" s="14">
        <v>7271139</v>
      </c>
      <c r="AJ2387" s="12">
        <v>830</v>
      </c>
      <c r="AK2387" s="12">
        <v>830</v>
      </c>
      <c r="AL2387" s="12">
        <v>1000</v>
      </c>
      <c r="AN2387">
        <v>7271139</v>
      </c>
      <c r="AO2387">
        <v>830</v>
      </c>
      <c r="AP2387">
        <v>830</v>
      </c>
      <c r="AQ2387">
        <v>1000</v>
      </c>
      <c r="AR2387">
        <f t="shared" si="188"/>
        <v>0</v>
      </c>
      <c r="AV2387" s="4">
        <v>3043265</v>
      </c>
      <c r="AW2387" s="4">
        <v>8338331</v>
      </c>
      <c r="AX2387" s="4" t="s">
        <v>8297</v>
      </c>
      <c r="AY2387" s="4">
        <v>1500</v>
      </c>
      <c r="AZ2387" s="4">
        <v>1500</v>
      </c>
      <c r="BA2387" s="4">
        <v>76.95</v>
      </c>
      <c r="BB2387" s="7">
        <f>AZ2387+BA2387-AY2387</f>
        <v>76.950000000000045</v>
      </c>
      <c r="BC2387" s="4" t="s">
        <v>7954</v>
      </c>
      <c r="BD2387" s="4">
        <v>28000</v>
      </c>
      <c r="BE2387" s="4" t="s">
        <v>4</v>
      </c>
      <c r="BF2387" s="4" t="s">
        <v>8</v>
      </c>
      <c r="BG2387" s="4" t="s">
        <v>6</v>
      </c>
      <c r="BH2387" s="4" t="s">
        <v>65</v>
      </c>
      <c r="BI2387" t="str">
        <f t="shared" si="189"/>
        <v>B</v>
      </c>
    </row>
    <row r="2388" spans="1:61" ht="15.75" customHeight="1" x14ac:dyDescent="0.2">
      <c r="A2388" s="4">
        <v>2967392</v>
      </c>
      <c r="B2388" s="4">
        <v>6656224</v>
      </c>
      <c r="C2388" s="4" t="s">
        <v>2196</v>
      </c>
      <c r="D2388" s="4">
        <v>600</v>
      </c>
      <c r="E2388" s="4">
        <v>600</v>
      </c>
      <c r="F2388" s="4">
        <v>76.8</v>
      </c>
      <c r="G2388" s="7">
        <f>E2388+F2388-D2388</f>
        <v>76.799999999999955</v>
      </c>
      <c r="H2388" s="4" t="s">
        <v>2197</v>
      </c>
      <c r="I2388" s="4">
        <v>17000</v>
      </c>
      <c r="J2388" s="4" t="s">
        <v>4</v>
      </c>
      <c r="K2388" s="4" t="s">
        <v>13</v>
      </c>
      <c r="L2388" s="4" t="s">
        <v>6</v>
      </c>
      <c r="M2388" s="4" t="s">
        <v>7</v>
      </c>
      <c r="O2388" s="4"/>
      <c r="P2388" s="14">
        <v>7272553</v>
      </c>
      <c r="Q2388" s="12">
        <v>3146.3999999999996</v>
      </c>
      <c r="S2388" s="14">
        <v>8957887</v>
      </c>
      <c r="T2388" s="12">
        <v>4.1999999999998181</v>
      </c>
      <c r="U2388">
        <f>SUM($T$2:T2388)</f>
        <v>3174490.6</v>
      </c>
      <c r="W2388" s="16">
        <v>8957887</v>
      </c>
      <c r="X2388">
        <v>3174490.6</v>
      </c>
      <c r="Y2388">
        <v>2387</v>
      </c>
      <c r="Z2388" s="18">
        <f t="shared" si="186"/>
        <v>7.6240831919749814</v>
      </c>
      <c r="AA2388" s="18">
        <f t="shared" si="187"/>
        <v>0.52300613496932513</v>
      </c>
      <c r="AB2388" t="str">
        <f t="shared" ref="AB2388:AB2451" si="190">IF(T2388&gt;=0,"B","")</f>
        <v>B</v>
      </c>
      <c r="AI2388" s="14">
        <v>7272553</v>
      </c>
      <c r="AJ2388" s="12">
        <v>3146.3999999999996</v>
      </c>
      <c r="AK2388" s="12">
        <v>3146.4</v>
      </c>
      <c r="AL2388" s="12">
        <v>8000</v>
      </c>
      <c r="AN2388">
        <v>7272553</v>
      </c>
      <c r="AO2388">
        <v>3146.3999999999996</v>
      </c>
      <c r="AP2388">
        <v>3146.4</v>
      </c>
      <c r="AQ2388">
        <v>8000</v>
      </c>
      <c r="AR2388">
        <f t="shared" si="188"/>
        <v>0</v>
      </c>
      <c r="AV2388" s="4">
        <v>2967392</v>
      </c>
      <c r="AW2388" s="4">
        <v>6656224</v>
      </c>
      <c r="AX2388" s="4" t="s">
        <v>2196</v>
      </c>
      <c r="AY2388" s="4">
        <v>600</v>
      </c>
      <c r="AZ2388" s="4">
        <v>600</v>
      </c>
      <c r="BA2388" s="4">
        <v>76.8</v>
      </c>
      <c r="BB2388" s="7">
        <f>AZ2388+BA2388-AY2388</f>
        <v>76.799999999999955</v>
      </c>
      <c r="BC2388" s="4" t="s">
        <v>2197</v>
      </c>
      <c r="BD2388" s="4">
        <v>17000</v>
      </c>
      <c r="BE2388" s="4" t="s">
        <v>4</v>
      </c>
      <c r="BF2388" s="4" t="s">
        <v>13</v>
      </c>
      <c r="BG2388" s="4" t="s">
        <v>6</v>
      </c>
      <c r="BH2388" s="4" t="s">
        <v>7</v>
      </c>
      <c r="BI2388" t="str">
        <f t="shared" si="189"/>
        <v>B</v>
      </c>
    </row>
    <row r="2389" spans="1:61" ht="15.75" customHeight="1" x14ac:dyDescent="0.2">
      <c r="A2389" s="4">
        <v>2944523</v>
      </c>
      <c r="B2389" s="4">
        <v>613724</v>
      </c>
      <c r="C2389" s="4" t="s">
        <v>68</v>
      </c>
      <c r="D2389" s="4">
        <v>500</v>
      </c>
      <c r="E2389" s="4">
        <v>500</v>
      </c>
      <c r="F2389" s="4">
        <v>76.75</v>
      </c>
      <c r="G2389" s="7">
        <f>E2389+F2389-D2389</f>
        <v>76.75</v>
      </c>
      <c r="H2389" s="4" t="s">
        <v>69</v>
      </c>
      <c r="I2389" s="4">
        <v>8000</v>
      </c>
      <c r="J2389" s="4" t="s">
        <v>4</v>
      </c>
      <c r="K2389" s="4" t="s">
        <v>13</v>
      </c>
      <c r="L2389" s="4" t="s">
        <v>9</v>
      </c>
      <c r="M2389" s="4" t="s">
        <v>7</v>
      </c>
      <c r="O2389" s="4"/>
      <c r="P2389" s="14">
        <v>7275619</v>
      </c>
      <c r="Q2389" s="12">
        <v>984</v>
      </c>
      <c r="S2389" s="14">
        <v>8969703</v>
      </c>
      <c r="T2389" s="12">
        <v>4.1999999999998181</v>
      </c>
      <c r="U2389">
        <f>SUM($T$2:T2389)</f>
        <v>3174494.8000000003</v>
      </c>
      <c r="W2389" s="16">
        <v>8969703</v>
      </c>
      <c r="X2389">
        <v>3174494.8000000003</v>
      </c>
      <c r="Y2389">
        <v>2388</v>
      </c>
      <c r="Z2389" s="18">
        <f t="shared" si="186"/>
        <v>7.6240932789947404</v>
      </c>
      <c r="AA2389" s="18">
        <f t="shared" si="187"/>
        <v>0.52322524101665202</v>
      </c>
      <c r="AB2389" t="str">
        <f t="shared" si="190"/>
        <v>B</v>
      </c>
      <c r="AI2389" s="14">
        <v>7275619</v>
      </c>
      <c r="AJ2389" s="12">
        <v>984</v>
      </c>
      <c r="AK2389" s="12">
        <v>984</v>
      </c>
      <c r="AL2389" s="12">
        <v>1500</v>
      </c>
      <c r="AN2389">
        <v>7275619</v>
      </c>
      <c r="AO2389">
        <v>984</v>
      </c>
      <c r="AP2389">
        <v>984</v>
      </c>
      <c r="AQ2389">
        <v>1500</v>
      </c>
      <c r="AR2389">
        <f t="shared" si="188"/>
        <v>0</v>
      </c>
      <c r="AV2389" s="4">
        <v>2944523</v>
      </c>
      <c r="AW2389" s="4">
        <v>613724</v>
      </c>
      <c r="AX2389" s="4" t="s">
        <v>68</v>
      </c>
      <c r="AY2389" s="4">
        <v>500</v>
      </c>
      <c r="AZ2389" s="4">
        <v>500</v>
      </c>
      <c r="BA2389" s="4">
        <v>76.75</v>
      </c>
      <c r="BB2389" s="7">
        <f>AZ2389+BA2389-AY2389</f>
        <v>76.75</v>
      </c>
      <c r="BC2389" s="4" t="s">
        <v>69</v>
      </c>
      <c r="BD2389" s="4">
        <v>8000</v>
      </c>
      <c r="BE2389" s="4" t="s">
        <v>4</v>
      </c>
      <c r="BF2389" s="4" t="s">
        <v>13</v>
      </c>
      <c r="BG2389" s="4" t="s">
        <v>9</v>
      </c>
      <c r="BH2389" s="4" t="s">
        <v>7</v>
      </c>
      <c r="BI2389" t="str">
        <f t="shared" si="189"/>
        <v>B</v>
      </c>
    </row>
    <row r="2390" spans="1:61" ht="15.75" customHeight="1" x14ac:dyDescent="0.2">
      <c r="A2390" s="4">
        <v>2945279</v>
      </c>
      <c r="B2390" s="4">
        <v>8513779</v>
      </c>
      <c r="C2390" s="4" t="s">
        <v>114</v>
      </c>
      <c r="D2390" s="4">
        <v>2000</v>
      </c>
      <c r="E2390" s="4">
        <v>2000</v>
      </c>
      <c r="F2390" s="4">
        <v>76</v>
      </c>
      <c r="G2390" s="7">
        <f>E2390+F2390-D2390</f>
        <v>76</v>
      </c>
      <c r="H2390" s="4" t="s">
        <v>115</v>
      </c>
      <c r="I2390" s="4">
        <v>5000</v>
      </c>
      <c r="J2390" s="4" t="s">
        <v>4</v>
      </c>
      <c r="K2390" s="4" t="s">
        <v>13</v>
      </c>
      <c r="L2390" s="4" t="s">
        <v>6</v>
      </c>
      <c r="M2390" s="4" t="s">
        <v>7</v>
      </c>
      <c r="O2390" s="4"/>
      <c r="P2390" s="14">
        <v>7275927</v>
      </c>
      <c r="Q2390" s="12">
        <v>390</v>
      </c>
      <c r="S2390" s="14">
        <v>8978523</v>
      </c>
      <c r="T2390" s="12">
        <v>4.1999999999998181</v>
      </c>
      <c r="U2390">
        <f>SUM($T$2:T2390)</f>
        <v>3174499.0000000005</v>
      </c>
      <c r="W2390" s="16">
        <v>8978523</v>
      </c>
      <c r="X2390">
        <v>3174499.0000000005</v>
      </c>
      <c r="Y2390">
        <v>2389</v>
      </c>
      <c r="Z2390" s="18">
        <f t="shared" si="186"/>
        <v>7.6241033660145003</v>
      </c>
      <c r="AA2390" s="18">
        <f t="shared" si="187"/>
        <v>0.52344434706397902</v>
      </c>
      <c r="AB2390" t="str">
        <f t="shared" si="190"/>
        <v>B</v>
      </c>
      <c r="AI2390" s="14">
        <v>7275927</v>
      </c>
      <c r="AJ2390" s="12">
        <v>390</v>
      </c>
      <c r="AK2390" s="12">
        <v>390</v>
      </c>
      <c r="AL2390" s="12">
        <v>2000</v>
      </c>
      <c r="AN2390">
        <v>7275927</v>
      </c>
      <c r="AO2390">
        <v>390</v>
      </c>
      <c r="AP2390">
        <v>390</v>
      </c>
      <c r="AQ2390">
        <v>2000</v>
      </c>
      <c r="AR2390">
        <f t="shared" si="188"/>
        <v>0</v>
      </c>
      <c r="AV2390" s="4">
        <v>2945279</v>
      </c>
      <c r="AW2390" s="4">
        <v>8513779</v>
      </c>
      <c r="AX2390" s="4" t="s">
        <v>114</v>
      </c>
      <c r="AY2390" s="4">
        <v>2000</v>
      </c>
      <c r="AZ2390" s="4">
        <v>2000</v>
      </c>
      <c r="BA2390" s="4">
        <v>76</v>
      </c>
      <c r="BB2390" s="7">
        <f>AZ2390+BA2390-AY2390</f>
        <v>76</v>
      </c>
      <c r="BC2390" s="4" t="s">
        <v>115</v>
      </c>
      <c r="BD2390" s="4">
        <v>5000</v>
      </c>
      <c r="BE2390" s="4" t="s">
        <v>4</v>
      </c>
      <c r="BF2390" s="4" t="s">
        <v>13</v>
      </c>
      <c r="BG2390" s="4" t="s">
        <v>6</v>
      </c>
      <c r="BH2390" s="4" t="s">
        <v>7</v>
      </c>
      <c r="BI2390" t="str">
        <f t="shared" si="189"/>
        <v>B</v>
      </c>
    </row>
    <row r="2391" spans="1:61" ht="15.75" customHeight="1" x14ac:dyDescent="0.2">
      <c r="A2391" s="4">
        <v>2949332</v>
      </c>
      <c r="B2391" s="4">
        <v>8627340</v>
      </c>
      <c r="C2391" s="4" t="s">
        <v>513</v>
      </c>
      <c r="D2391" s="4">
        <v>1000</v>
      </c>
      <c r="E2391" s="4">
        <v>1000</v>
      </c>
      <c r="F2391" s="4">
        <v>76</v>
      </c>
      <c r="G2391" s="7">
        <f>E2391+F2391-D2391</f>
        <v>76</v>
      </c>
      <c r="H2391" s="4" t="s">
        <v>514</v>
      </c>
      <c r="I2391" s="4">
        <v>10000</v>
      </c>
      <c r="J2391" s="4" t="s">
        <v>4</v>
      </c>
      <c r="K2391" s="4" t="s">
        <v>13</v>
      </c>
      <c r="L2391" s="4" t="s">
        <v>6</v>
      </c>
      <c r="M2391" s="4" t="s">
        <v>25</v>
      </c>
      <c r="O2391" s="4"/>
      <c r="P2391" s="14">
        <v>7278881</v>
      </c>
      <c r="Q2391" s="12">
        <v>-10000</v>
      </c>
      <c r="S2391" s="14">
        <v>8983577</v>
      </c>
      <c r="T2391" s="12">
        <v>4.1999999999998181</v>
      </c>
      <c r="U2391">
        <f>SUM($T$2:T2391)</f>
        <v>3174503.2000000007</v>
      </c>
      <c r="W2391" s="16">
        <v>8983577</v>
      </c>
      <c r="X2391">
        <v>3174503.2000000007</v>
      </c>
      <c r="Y2391">
        <v>2390</v>
      </c>
      <c r="Z2391" s="18">
        <f t="shared" si="186"/>
        <v>7.6241134530342594</v>
      </c>
      <c r="AA2391" s="18">
        <f t="shared" si="187"/>
        <v>0.52366345311130591</v>
      </c>
      <c r="AB2391" t="str">
        <f t="shared" si="190"/>
        <v>B</v>
      </c>
      <c r="AI2391" s="14">
        <v>7278881</v>
      </c>
      <c r="AJ2391" s="12">
        <v>-10000</v>
      </c>
      <c r="AK2391" s="12">
        <v>0</v>
      </c>
      <c r="AL2391" s="12">
        <v>0</v>
      </c>
      <c r="AN2391">
        <v>7278881</v>
      </c>
      <c r="AO2391">
        <v>-10000</v>
      </c>
      <c r="AP2391">
        <v>0</v>
      </c>
      <c r="AQ2391">
        <v>0</v>
      </c>
      <c r="AR2391">
        <f t="shared" si="188"/>
        <v>0</v>
      </c>
      <c r="AV2391" s="4">
        <v>2949332</v>
      </c>
      <c r="AW2391" s="4">
        <v>8627340</v>
      </c>
      <c r="AX2391" s="4" t="s">
        <v>513</v>
      </c>
      <c r="AY2391" s="4">
        <v>1000</v>
      </c>
      <c r="AZ2391" s="4">
        <v>1000</v>
      </c>
      <c r="BA2391" s="4">
        <v>76</v>
      </c>
      <c r="BB2391" s="7">
        <f>AZ2391+BA2391-AY2391</f>
        <v>76</v>
      </c>
      <c r="BC2391" s="4" t="s">
        <v>514</v>
      </c>
      <c r="BD2391" s="4">
        <v>10000</v>
      </c>
      <c r="BE2391" s="4" t="s">
        <v>4</v>
      </c>
      <c r="BF2391" s="4" t="s">
        <v>13</v>
      </c>
      <c r="BG2391" s="4" t="s">
        <v>6</v>
      </c>
      <c r="BH2391" s="4" t="s">
        <v>25</v>
      </c>
      <c r="BI2391" t="str">
        <f t="shared" si="189"/>
        <v>B</v>
      </c>
    </row>
    <row r="2392" spans="1:61" ht="15.75" customHeight="1" x14ac:dyDescent="0.2">
      <c r="A2392" s="4">
        <v>2954589</v>
      </c>
      <c r="B2392" s="4">
        <v>377886</v>
      </c>
      <c r="C2392" s="4" t="s">
        <v>1036</v>
      </c>
      <c r="D2392" s="4">
        <v>1000</v>
      </c>
      <c r="E2392" s="4">
        <v>1000</v>
      </c>
      <c r="F2392" s="4">
        <v>76</v>
      </c>
      <c r="G2392" s="7">
        <f>E2392+F2392-D2392</f>
        <v>76</v>
      </c>
      <c r="H2392" s="4" t="s">
        <v>1037</v>
      </c>
      <c r="I2392" s="4">
        <v>5000</v>
      </c>
      <c r="J2392" s="4" t="s">
        <v>4</v>
      </c>
      <c r="K2392" s="4" t="s">
        <v>13</v>
      </c>
      <c r="L2392" s="4" t="s">
        <v>6</v>
      </c>
      <c r="M2392" s="4" t="s">
        <v>64</v>
      </c>
      <c r="O2392" s="4"/>
      <c r="P2392" s="14">
        <v>7279378</v>
      </c>
      <c r="Q2392" s="12">
        <v>75</v>
      </c>
      <c r="S2392" s="14">
        <v>9015147</v>
      </c>
      <c r="T2392" s="12">
        <v>4.1999999999998181</v>
      </c>
      <c r="U2392">
        <f>SUM($T$2:T2392)</f>
        <v>3174507.4000000008</v>
      </c>
      <c r="W2392" s="16">
        <v>9015147</v>
      </c>
      <c r="X2392">
        <v>3174507.4000000008</v>
      </c>
      <c r="Y2392">
        <v>2391</v>
      </c>
      <c r="Z2392" s="18">
        <f t="shared" si="186"/>
        <v>7.6241235400540184</v>
      </c>
      <c r="AA2392" s="18">
        <f t="shared" si="187"/>
        <v>0.5238825591586328</v>
      </c>
      <c r="AB2392" t="str">
        <f t="shared" si="190"/>
        <v>B</v>
      </c>
      <c r="AI2392" s="14">
        <v>7279378</v>
      </c>
      <c r="AJ2392" s="12">
        <v>75</v>
      </c>
      <c r="AK2392" s="12">
        <v>75</v>
      </c>
      <c r="AL2392" s="12">
        <v>5500</v>
      </c>
      <c r="AN2392">
        <v>7279378</v>
      </c>
      <c r="AO2392">
        <v>75</v>
      </c>
      <c r="AP2392">
        <v>75</v>
      </c>
      <c r="AQ2392">
        <v>5500</v>
      </c>
      <c r="AR2392">
        <f t="shared" si="188"/>
        <v>0</v>
      </c>
      <c r="AV2392" s="4">
        <v>2954589</v>
      </c>
      <c r="AW2392" s="4">
        <v>377886</v>
      </c>
      <c r="AX2392" s="4" t="s">
        <v>1036</v>
      </c>
      <c r="AY2392" s="4">
        <v>1000</v>
      </c>
      <c r="AZ2392" s="4">
        <v>1000</v>
      </c>
      <c r="BA2392" s="4">
        <v>76</v>
      </c>
      <c r="BB2392" s="7">
        <f>AZ2392+BA2392-AY2392</f>
        <v>76</v>
      </c>
      <c r="BC2392" s="4" t="s">
        <v>1037</v>
      </c>
      <c r="BD2392" s="4">
        <v>5000</v>
      </c>
      <c r="BE2392" s="4" t="s">
        <v>4</v>
      </c>
      <c r="BF2392" s="4" t="s">
        <v>13</v>
      </c>
      <c r="BG2392" s="4" t="s">
        <v>6</v>
      </c>
      <c r="BH2392" s="4" t="s">
        <v>64</v>
      </c>
      <c r="BI2392" t="str">
        <f t="shared" si="189"/>
        <v>B</v>
      </c>
    </row>
    <row r="2393" spans="1:61" ht="15.75" customHeight="1" x14ac:dyDescent="0.2">
      <c r="A2393" s="4">
        <v>2955009</v>
      </c>
      <c r="B2393" s="4">
        <v>8923797</v>
      </c>
      <c r="C2393" s="4" t="s">
        <v>1082</v>
      </c>
      <c r="D2393" s="4">
        <v>2000</v>
      </c>
      <c r="E2393" s="4">
        <v>2000</v>
      </c>
      <c r="F2393" s="4">
        <v>76</v>
      </c>
      <c r="G2393" s="7">
        <f>E2393+F2393-D2393</f>
        <v>76</v>
      </c>
      <c r="H2393" s="4" t="s">
        <v>536</v>
      </c>
      <c r="I2393" s="4">
        <v>10000</v>
      </c>
      <c r="J2393" s="4" t="s">
        <v>4</v>
      </c>
      <c r="K2393" s="4" t="s">
        <v>13</v>
      </c>
      <c r="L2393" s="4" t="s">
        <v>6</v>
      </c>
      <c r="M2393" s="4" t="s">
        <v>23</v>
      </c>
      <c r="O2393" s="4"/>
      <c r="P2393" s="14">
        <v>7279875</v>
      </c>
      <c r="Q2393" s="12">
        <v>-3149.6800000000003</v>
      </c>
      <c r="S2393" s="14">
        <v>9027719</v>
      </c>
      <c r="T2393" s="12">
        <v>4.1999999999998181</v>
      </c>
      <c r="U2393">
        <f>SUM($T$2:T2393)</f>
        <v>3174511.600000001</v>
      </c>
      <c r="W2393" s="16">
        <v>9027719</v>
      </c>
      <c r="X2393">
        <v>3174511.600000001</v>
      </c>
      <c r="Y2393">
        <v>2392</v>
      </c>
      <c r="Z2393" s="18">
        <f t="shared" si="186"/>
        <v>7.6241336270737774</v>
      </c>
      <c r="AA2393" s="18">
        <f t="shared" si="187"/>
        <v>0.52410166520595969</v>
      </c>
      <c r="AB2393" t="str">
        <f t="shared" si="190"/>
        <v>B</v>
      </c>
      <c r="AI2393" s="14">
        <v>7279875</v>
      </c>
      <c r="AJ2393" s="12">
        <v>-3149.6800000000003</v>
      </c>
      <c r="AK2393" s="12">
        <v>450.32</v>
      </c>
      <c r="AL2393" s="12">
        <v>5500</v>
      </c>
      <c r="AN2393">
        <v>7279875</v>
      </c>
      <c r="AO2393">
        <v>-3149.6800000000003</v>
      </c>
      <c r="AP2393">
        <v>450.32</v>
      </c>
      <c r="AQ2393">
        <v>5500</v>
      </c>
      <c r="AR2393">
        <f t="shared" si="188"/>
        <v>1</v>
      </c>
      <c r="AV2393" s="4">
        <v>2955009</v>
      </c>
      <c r="AW2393" s="4">
        <v>8923797</v>
      </c>
      <c r="AX2393" s="4" t="s">
        <v>1082</v>
      </c>
      <c r="AY2393" s="4">
        <v>2000</v>
      </c>
      <c r="AZ2393" s="4">
        <v>2000</v>
      </c>
      <c r="BA2393" s="4">
        <v>76</v>
      </c>
      <c r="BB2393" s="7">
        <f>AZ2393+BA2393-AY2393</f>
        <v>76</v>
      </c>
      <c r="BC2393" s="4" t="s">
        <v>536</v>
      </c>
      <c r="BD2393" s="4">
        <v>10000</v>
      </c>
      <c r="BE2393" s="4" t="s">
        <v>4</v>
      </c>
      <c r="BF2393" s="4" t="s">
        <v>13</v>
      </c>
      <c r="BG2393" s="4" t="s">
        <v>6</v>
      </c>
      <c r="BH2393" s="4" t="s">
        <v>23</v>
      </c>
      <c r="BI2393" t="str">
        <f t="shared" si="189"/>
        <v>B</v>
      </c>
    </row>
    <row r="2394" spans="1:61" ht="15.75" customHeight="1" x14ac:dyDescent="0.2">
      <c r="A2394" s="4">
        <v>2957578</v>
      </c>
      <c r="B2394" s="4">
        <v>5835005</v>
      </c>
      <c r="C2394" s="4" t="s">
        <v>1317</v>
      </c>
      <c r="D2394" s="4">
        <v>5000</v>
      </c>
      <c r="E2394" s="4">
        <v>5000</v>
      </c>
      <c r="F2394" s="4">
        <v>76</v>
      </c>
      <c r="G2394" s="7">
        <f>E2394+F2394-D2394</f>
        <v>76</v>
      </c>
      <c r="H2394" s="4" t="s">
        <v>1318</v>
      </c>
      <c r="I2394" s="4">
        <v>19000</v>
      </c>
      <c r="J2394" s="4" t="s">
        <v>4</v>
      </c>
      <c r="K2394" s="4" t="s">
        <v>8</v>
      </c>
      <c r="L2394" s="4" t="s">
        <v>6</v>
      </c>
      <c r="M2394" s="4" t="s">
        <v>47</v>
      </c>
      <c r="O2394" s="4"/>
      <c r="P2394" s="14">
        <v>7286119</v>
      </c>
      <c r="Q2394" s="12">
        <v>-2000</v>
      </c>
      <c r="S2394" s="14">
        <v>9053843</v>
      </c>
      <c r="T2394" s="12">
        <v>4.1999999999998181</v>
      </c>
      <c r="U2394">
        <f>SUM($T$2:T2394)</f>
        <v>3174515.8000000012</v>
      </c>
      <c r="W2394" s="16">
        <v>9053843</v>
      </c>
      <c r="X2394">
        <v>3174515.8000000012</v>
      </c>
      <c r="Y2394">
        <v>2393</v>
      </c>
      <c r="Z2394" s="18">
        <f t="shared" si="186"/>
        <v>7.6241437140935373</v>
      </c>
      <c r="AA2394" s="18">
        <f t="shared" si="187"/>
        <v>0.52432077125328658</v>
      </c>
      <c r="AB2394" t="str">
        <f t="shared" si="190"/>
        <v>B</v>
      </c>
      <c r="AI2394" s="14">
        <v>7286119</v>
      </c>
      <c r="AJ2394" s="12">
        <v>-2000</v>
      </c>
      <c r="AK2394" s="12">
        <v>0</v>
      </c>
      <c r="AL2394" s="12">
        <v>0</v>
      </c>
      <c r="AN2394">
        <v>7286119</v>
      </c>
      <c r="AO2394">
        <v>-2000</v>
      </c>
      <c r="AP2394">
        <v>0</v>
      </c>
      <c r="AQ2394">
        <v>0</v>
      </c>
      <c r="AR2394">
        <f t="shared" si="188"/>
        <v>0</v>
      </c>
      <c r="AV2394" s="4">
        <v>2957578</v>
      </c>
      <c r="AW2394" s="4">
        <v>5835005</v>
      </c>
      <c r="AX2394" s="4" t="s">
        <v>1317</v>
      </c>
      <c r="AY2394" s="4">
        <v>5000</v>
      </c>
      <c r="AZ2394" s="4">
        <v>5000</v>
      </c>
      <c r="BA2394" s="4">
        <v>76</v>
      </c>
      <c r="BB2394" s="7">
        <f>AZ2394+BA2394-AY2394</f>
        <v>76</v>
      </c>
      <c r="BC2394" s="4" t="s">
        <v>1318</v>
      </c>
      <c r="BD2394" s="4">
        <v>19000</v>
      </c>
      <c r="BE2394" s="4" t="s">
        <v>4</v>
      </c>
      <c r="BF2394" s="4" t="s">
        <v>8</v>
      </c>
      <c r="BG2394" s="4" t="s">
        <v>6</v>
      </c>
      <c r="BH2394" s="4" t="s">
        <v>47</v>
      </c>
      <c r="BI2394" t="str">
        <f t="shared" si="189"/>
        <v>A</v>
      </c>
    </row>
    <row r="2395" spans="1:61" ht="15.75" customHeight="1" x14ac:dyDescent="0.2">
      <c r="A2395" s="4">
        <v>2961946</v>
      </c>
      <c r="B2395" s="4">
        <v>8958181</v>
      </c>
      <c r="C2395" s="4" t="s">
        <v>1745</v>
      </c>
      <c r="D2395" s="4">
        <v>4000</v>
      </c>
      <c r="E2395" s="4">
        <v>4000</v>
      </c>
      <c r="F2395" s="4">
        <v>76</v>
      </c>
      <c r="G2395" s="7">
        <f>E2395+F2395-D2395</f>
        <v>76</v>
      </c>
      <c r="H2395" s="4" t="s">
        <v>440</v>
      </c>
      <c r="I2395" s="4">
        <v>10000</v>
      </c>
      <c r="J2395" s="4" t="s">
        <v>72</v>
      </c>
      <c r="K2395" s="4" t="s">
        <v>13</v>
      </c>
      <c r="M2395" s="4" t="s">
        <v>40</v>
      </c>
      <c r="O2395" s="4"/>
      <c r="P2395" s="14">
        <v>7287491</v>
      </c>
      <c r="Q2395" s="12">
        <v>30.400000000000091</v>
      </c>
      <c r="S2395" s="14">
        <v>9067241</v>
      </c>
      <c r="T2395" s="12">
        <v>4.1999999999998181</v>
      </c>
      <c r="U2395">
        <f>SUM($T$2:T2395)</f>
        <v>3174520.0000000014</v>
      </c>
      <c r="W2395" s="16">
        <v>9067241</v>
      </c>
      <c r="X2395">
        <v>3174520.0000000014</v>
      </c>
      <c r="Y2395">
        <v>2394</v>
      </c>
      <c r="Z2395" s="18">
        <f t="shared" si="186"/>
        <v>7.6241538011132963</v>
      </c>
      <c r="AA2395" s="18">
        <f t="shared" si="187"/>
        <v>0.52453987730061347</v>
      </c>
      <c r="AB2395" t="str">
        <f t="shared" si="190"/>
        <v>B</v>
      </c>
      <c r="AI2395" s="14">
        <v>7287491</v>
      </c>
      <c r="AJ2395" s="12">
        <v>30.400000000000091</v>
      </c>
      <c r="AK2395" s="12">
        <v>30.4</v>
      </c>
      <c r="AL2395" s="12">
        <v>1000</v>
      </c>
      <c r="AN2395">
        <v>7287491</v>
      </c>
      <c r="AO2395">
        <v>30.400000000000091</v>
      </c>
      <c r="AP2395">
        <v>30.4</v>
      </c>
      <c r="AQ2395">
        <v>1000</v>
      </c>
      <c r="AR2395">
        <f t="shared" si="188"/>
        <v>0</v>
      </c>
      <c r="AV2395" s="4">
        <v>2961946</v>
      </c>
      <c r="AW2395" s="4">
        <v>8958181</v>
      </c>
      <c r="AX2395" s="4" t="s">
        <v>1745</v>
      </c>
      <c r="AY2395" s="4">
        <v>4000</v>
      </c>
      <c r="AZ2395" s="4">
        <v>4000</v>
      </c>
      <c r="BA2395" s="4">
        <v>76</v>
      </c>
      <c r="BB2395" s="7">
        <f>AZ2395+BA2395-AY2395</f>
        <v>76</v>
      </c>
      <c r="BC2395" s="4" t="s">
        <v>440</v>
      </c>
      <c r="BD2395" s="4">
        <v>10000</v>
      </c>
      <c r="BE2395" s="4" t="s">
        <v>72</v>
      </c>
      <c r="BF2395" s="4" t="s">
        <v>13</v>
      </c>
      <c r="BH2395" s="4" t="s">
        <v>40</v>
      </c>
      <c r="BI2395" t="str">
        <f t="shared" si="189"/>
        <v>C</v>
      </c>
    </row>
    <row r="2396" spans="1:61" ht="15.75" customHeight="1" x14ac:dyDescent="0.2">
      <c r="A2396" s="4">
        <v>2968771</v>
      </c>
      <c r="B2396" s="4">
        <v>237286</v>
      </c>
      <c r="C2396" s="4" t="s">
        <v>2320</v>
      </c>
      <c r="D2396" s="4">
        <v>500</v>
      </c>
      <c r="E2396" s="4">
        <v>500</v>
      </c>
      <c r="F2396" s="4">
        <v>76</v>
      </c>
      <c r="G2396" s="7">
        <f>E2396+F2396-D2396</f>
        <v>76</v>
      </c>
      <c r="H2396" s="4" t="s">
        <v>1813</v>
      </c>
      <c r="I2396" s="4">
        <v>6000</v>
      </c>
      <c r="J2396" s="4" t="s">
        <v>4</v>
      </c>
      <c r="K2396" s="4" t="s">
        <v>13</v>
      </c>
      <c r="L2396" s="4" t="s">
        <v>6</v>
      </c>
      <c r="M2396" s="4" t="s">
        <v>73</v>
      </c>
      <c r="O2396" s="4"/>
      <c r="P2396" s="14">
        <v>7290151</v>
      </c>
      <c r="Q2396" s="12">
        <v>3</v>
      </c>
      <c r="S2396" s="14">
        <v>9083075</v>
      </c>
      <c r="T2396" s="12">
        <v>4.1999999999998181</v>
      </c>
      <c r="U2396">
        <f>SUM($T$2:T2396)</f>
        <v>3174524.2000000016</v>
      </c>
      <c r="W2396" s="16">
        <v>9083075</v>
      </c>
      <c r="X2396">
        <v>3174524.2000000016</v>
      </c>
      <c r="Y2396">
        <v>2395</v>
      </c>
      <c r="Z2396" s="18">
        <f t="shared" si="186"/>
        <v>7.6241638881330553</v>
      </c>
      <c r="AA2396" s="18">
        <f t="shared" si="187"/>
        <v>0.52475898334794036</v>
      </c>
      <c r="AB2396" t="str">
        <f t="shared" si="190"/>
        <v>B</v>
      </c>
      <c r="AI2396" s="14">
        <v>7290151</v>
      </c>
      <c r="AJ2396" s="12">
        <v>3</v>
      </c>
      <c r="AK2396" s="12">
        <v>3</v>
      </c>
      <c r="AL2396" s="12">
        <v>2000</v>
      </c>
      <c r="AN2396">
        <v>7290151</v>
      </c>
      <c r="AO2396">
        <v>3</v>
      </c>
      <c r="AP2396">
        <v>3</v>
      </c>
      <c r="AQ2396">
        <v>2000</v>
      </c>
      <c r="AR2396">
        <f t="shared" si="188"/>
        <v>0</v>
      </c>
      <c r="AV2396" s="4">
        <v>2968771</v>
      </c>
      <c r="AW2396" s="4">
        <v>237286</v>
      </c>
      <c r="AX2396" s="4" t="s">
        <v>2320</v>
      </c>
      <c r="AY2396" s="4">
        <v>500</v>
      </c>
      <c r="AZ2396" s="4">
        <v>500</v>
      </c>
      <c r="BA2396" s="4">
        <v>76</v>
      </c>
      <c r="BB2396" s="7">
        <f>AZ2396+BA2396-AY2396</f>
        <v>76</v>
      </c>
      <c r="BC2396" s="4" t="s">
        <v>1813</v>
      </c>
      <c r="BD2396" s="4">
        <v>6000</v>
      </c>
      <c r="BE2396" s="4" t="s">
        <v>4</v>
      </c>
      <c r="BF2396" s="4" t="s">
        <v>13</v>
      </c>
      <c r="BG2396" s="4" t="s">
        <v>6</v>
      </c>
      <c r="BH2396" s="4" t="s">
        <v>73</v>
      </c>
      <c r="BI2396" t="str">
        <f t="shared" si="189"/>
        <v>C</v>
      </c>
    </row>
    <row r="2397" spans="1:61" ht="15.75" customHeight="1" x14ac:dyDescent="0.2">
      <c r="A2397" s="4">
        <v>2973139</v>
      </c>
      <c r="B2397" s="4">
        <v>8938336</v>
      </c>
      <c r="C2397" s="4" t="s">
        <v>2717</v>
      </c>
      <c r="D2397" s="4">
        <v>2000</v>
      </c>
      <c r="E2397" s="4">
        <v>2000</v>
      </c>
      <c r="F2397" s="4">
        <v>76</v>
      </c>
      <c r="G2397" s="7">
        <f>E2397+F2397-D2397</f>
        <v>76</v>
      </c>
      <c r="H2397" s="4" t="s">
        <v>1080</v>
      </c>
      <c r="I2397" s="4">
        <v>18000</v>
      </c>
      <c r="J2397" s="4" t="s">
        <v>32</v>
      </c>
      <c r="K2397" s="4" t="s">
        <v>5</v>
      </c>
      <c r="M2397" s="4" t="s">
        <v>25</v>
      </c>
      <c r="O2397" s="4"/>
      <c r="P2397" s="14">
        <v>7290410</v>
      </c>
      <c r="Q2397" s="12">
        <v>0.5</v>
      </c>
      <c r="S2397" s="14">
        <v>9091881</v>
      </c>
      <c r="T2397" s="12">
        <v>4.1999999999998181</v>
      </c>
      <c r="U2397">
        <f>SUM($T$2:T2397)</f>
        <v>3174528.4000000018</v>
      </c>
      <c r="W2397" s="16">
        <v>9091881</v>
      </c>
      <c r="X2397">
        <v>3174528.4000000018</v>
      </c>
      <c r="Y2397">
        <v>2396</v>
      </c>
      <c r="Z2397" s="18">
        <f t="shared" si="186"/>
        <v>7.6241739751528144</v>
      </c>
      <c r="AA2397" s="18">
        <f t="shared" si="187"/>
        <v>0.52497808939526736</v>
      </c>
      <c r="AB2397" t="str">
        <f t="shared" si="190"/>
        <v>B</v>
      </c>
      <c r="AI2397" s="14">
        <v>7290410</v>
      </c>
      <c r="AJ2397" s="12">
        <v>0.5</v>
      </c>
      <c r="AK2397" s="12">
        <v>0.5</v>
      </c>
      <c r="AL2397" s="12">
        <v>1000</v>
      </c>
      <c r="AN2397">
        <v>7290410</v>
      </c>
      <c r="AO2397">
        <v>0.5</v>
      </c>
      <c r="AP2397">
        <v>0.5</v>
      </c>
      <c r="AQ2397">
        <v>1000</v>
      </c>
      <c r="AR2397">
        <f t="shared" si="188"/>
        <v>0</v>
      </c>
      <c r="AV2397" s="4">
        <v>2973139</v>
      </c>
      <c r="AW2397" s="4">
        <v>8938336</v>
      </c>
      <c r="AX2397" s="4" t="s">
        <v>2717</v>
      </c>
      <c r="AY2397" s="4">
        <v>2000</v>
      </c>
      <c r="AZ2397" s="4">
        <v>2000</v>
      </c>
      <c r="BA2397" s="4">
        <v>76</v>
      </c>
      <c r="BB2397" s="7">
        <f>AZ2397+BA2397-AY2397</f>
        <v>76</v>
      </c>
      <c r="BC2397" s="4" t="s">
        <v>1080</v>
      </c>
      <c r="BD2397" s="4">
        <v>18000</v>
      </c>
      <c r="BE2397" s="4" t="s">
        <v>32</v>
      </c>
      <c r="BF2397" s="4" t="s">
        <v>5</v>
      </c>
      <c r="BH2397" s="4" t="s">
        <v>25</v>
      </c>
      <c r="BI2397" t="str">
        <f t="shared" si="189"/>
        <v>A</v>
      </c>
    </row>
    <row r="2398" spans="1:61" ht="15.75" customHeight="1" x14ac:dyDescent="0.2">
      <c r="A2398" s="4">
        <v>2982253</v>
      </c>
      <c r="B2398" s="4">
        <v>9000433</v>
      </c>
      <c r="C2398" s="4" t="s">
        <v>3526</v>
      </c>
      <c r="D2398" s="4">
        <v>2000</v>
      </c>
      <c r="E2398" s="4">
        <v>2000</v>
      </c>
      <c r="F2398" s="4">
        <v>76</v>
      </c>
      <c r="G2398" s="7">
        <f>E2398+F2398-D2398</f>
        <v>76</v>
      </c>
      <c r="H2398" s="4" t="s">
        <v>3159</v>
      </c>
      <c r="I2398" s="4">
        <v>30000</v>
      </c>
      <c r="J2398" s="4" t="s">
        <v>4</v>
      </c>
      <c r="K2398" s="4" t="s">
        <v>13</v>
      </c>
      <c r="L2398" s="4" t="s">
        <v>6</v>
      </c>
      <c r="M2398" s="4" t="s">
        <v>111</v>
      </c>
      <c r="O2398" s="4"/>
      <c r="P2398" s="14">
        <v>7292615</v>
      </c>
      <c r="Q2398" s="12">
        <v>3</v>
      </c>
      <c r="S2398" s="14">
        <v>9125754</v>
      </c>
      <c r="T2398" s="12">
        <v>4.1999999999998181</v>
      </c>
      <c r="U2398">
        <f>SUM($T$2:T2398)</f>
        <v>3174532.600000002</v>
      </c>
      <c r="W2398" s="16">
        <v>9125754</v>
      </c>
      <c r="X2398">
        <v>3174532.600000002</v>
      </c>
      <c r="Y2398">
        <v>2397</v>
      </c>
      <c r="Z2398" s="18">
        <f t="shared" si="186"/>
        <v>7.6241840621725743</v>
      </c>
      <c r="AA2398" s="18">
        <f t="shared" si="187"/>
        <v>0.52519719544259424</v>
      </c>
      <c r="AB2398" t="str">
        <f t="shared" si="190"/>
        <v>B</v>
      </c>
      <c r="AI2398" s="14">
        <v>7292615</v>
      </c>
      <c r="AJ2398" s="12">
        <v>3</v>
      </c>
      <c r="AK2398" s="12">
        <v>3</v>
      </c>
      <c r="AL2398" s="12">
        <v>2000</v>
      </c>
      <c r="AN2398">
        <v>7292615</v>
      </c>
      <c r="AO2398">
        <v>3</v>
      </c>
      <c r="AP2398">
        <v>3</v>
      </c>
      <c r="AQ2398">
        <v>2000</v>
      </c>
      <c r="AR2398">
        <f t="shared" si="188"/>
        <v>0</v>
      </c>
      <c r="AV2398" s="4">
        <v>2982253</v>
      </c>
      <c r="AW2398" s="4">
        <v>9000433</v>
      </c>
      <c r="AX2398" s="4" t="s">
        <v>3526</v>
      </c>
      <c r="AY2398" s="4">
        <v>2000</v>
      </c>
      <c r="AZ2398" s="4">
        <v>2000</v>
      </c>
      <c r="BA2398" s="4">
        <v>76</v>
      </c>
      <c r="BB2398" s="7">
        <f>AZ2398+BA2398-AY2398</f>
        <v>76</v>
      </c>
      <c r="BC2398" s="4" t="s">
        <v>3159</v>
      </c>
      <c r="BD2398" s="4">
        <v>30000</v>
      </c>
      <c r="BE2398" s="4" t="s">
        <v>4</v>
      </c>
      <c r="BF2398" s="4" t="s">
        <v>13</v>
      </c>
      <c r="BG2398" s="4" t="s">
        <v>6</v>
      </c>
      <c r="BH2398" s="4" t="s">
        <v>111</v>
      </c>
      <c r="BI2398" t="str">
        <f t="shared" si="189"/>
        <v>B</v>
      </c>
    </row>
    <row r="2399" spans="1:61" ht="15.75" customHeight="1" x14ac:dyDescent="0.2">
      <c r="A2399" s="4">
        <v>2990751</v>
      </c>
      <c r="B2399" s="4">
        <v>38946</v>
      </c>
      <c r="C2399" s="4" t="s">
        <v>4284</v>
      </c>
      <c r="D2399" s="4">
        <v>2500</v>
      </c>
      <c r="E2399" s="4">
        <v>2500</v>
      </c>
      <c r="F2399" s="4">
        <v>76</v>
      </c>
      <c r="G2399" s="7">
        <f>E2399+F2399-D2399</f>
        <v>76</v>
      </c>
      <c r="H2399" s="4" t="s">
        <v>4285</v>
      </c>
      <c r="I2399" s="4">
        <v>90000</v>
      </c>
      <c r="J2399" s="4" t="s">
        <v>4</v>
      </c>
      <c r="K2399" s="4" t="s">
        <v>13</v>
      </c>
      <c r="L2399" s="4" t="s">
        <v>6</v>
      </c>
      <c r="M2399" s="4" t="s">
        <v>20</v>
      </c>
      <c r="O2399" s="4"/>
      <c r="P2399" s="14">
        <v>7295044</v>
      </c>
      <c r="Q2399" s="12">
        <v>-2000</v>
      </c>
      <c r="S2399" s="14">
        <v>9178912</v>
      </c>
      <c r="T2399" s="12">
        <v>4.1999999999998181</v>
      </c>
      <c r="U2399">
        <f>SUM($T$2:T2399)</f>
        <v>3174536.8000000021</v>
      </c>
      <c r="W2399" s="16">
        <v>9178912</v>
      </c>
      <c r="X2399">
        <v>3174536.8000000021</v>
      </c>
      <c r="Y2399">
        <v>2398</v>
      </c>
      <c r="Z2399" s="18">
        <f t="shared" si="186"/>
        <v>7.6241941491923333</v>
      </c>
      <c r="AA2399" s="18">
        <f t="shared" si="187"/>
        <v>0.52541630148992113</v>
      </c>
      <c r="AB2399" t="str">
        <f t="shared" si="190"/>
        <v>B</v>
      </c>
      <c r="AI2399" s="14">
        <v>7295044</v>
      </c>
      <c r="AJ2399" s="12">
        <v>-2000</v>
      </c>
      <c r="AK2399" s="12">
        <v>0</v>
      </c>
      <c r="AL2399" s="12">
        <v>0</v>
      </c>
      <c r="AN2399">
        <v>7295044</v>
      </c>
      <c r="AO2399">
        <v>-2000</v>
      </c>
      <c r="AP2399">
        <v>0</v>
      </c>
      <c r="AQ2399">
        <v>0</v>
      </c>
      <c r="AR2399">
        <f t="shared" si="188"/>
        <v>0</v>
      </c>
      <c r="AV2399" s="4">
        <v>2990751</v>
      </c>
      <c r="AW2399" s="4">
        <v>38946</v>
      </c>
      <c r="AX2399" s="4" t="s">
        <v>4284</v>
      </c>
      <c r="AY2399" s="4">
        <v>2500</v>
      </c>
      <c r="AZ2399" s="4">
        <v>2500</v>
      </c>
      <c r="BA2399" s="4">
        <v>76</v>
      </c>
      <c r="BB2399" s="7">
        <f>AZ2399+BA2399-AY2399</f>
        <v>76</v>
      </c>
      <c r="BC2399" s="4" t="s">
        <v>4285</v>
      </c>
      <c r="BD2399" s="4">
        <v>90000</v>
      </c>
      <c r="BE2399" s="4" t="s">
        <v>4</v>
      </c>
      <c r="BF2399" s="4" t="s">
        <v>13</v>
      </c>
      <c r="BG2399" s="4" t="s">
        <v>6</v>
      </c>
      <c r="BH2399" s="4" t="s">
        <v>20</v>
      </c>
      <c r="BI2399" t="str">
        <f t="shared" si="189"/>
        <v>B</v>
      </c>
    </row>
    <row r="2400" spans="1:61" ht="15.75" customHeight="1" x14ac:dyDescent="0.2">
      <c r="A2400" s="4">
        <v>2994314</v>
      </c>
      <c r="B2400" s="4">
        <v>549176</v>
      </c>
      <c r="C2400" s="4" t="s">
        <v>4580</v>
      </c>
      <c r="D2400" s="4">
        <v>1000</v>
      </c>
      <c r="E2400" s="4">
        <v>1000</v>
      </c>
      <c r="F2400" s="4">
        <v>76</v>
      </c>
      <c r="G2400" s="7">
        <f>E2400+F2400-D2400</f>
        <v>76</v>
      </c>
      <c r="H2400" s="4" t="s">
        <v>4581</v>
      </c>
      <c r="I2400" s="4">
        <v>17000</v>
      </c>
      <c r="J2400" s="4" t="s">
        <v>98</v>
      </c>
      <c r="K2400" s="4" t="s">
        <v>22</v>
      </c>
      <c r="L2400" s="4" t="s">
        <v>6</v>
      </c>
      <c r="M2400" s="4" t="s">
        <v>23</v>
      </c>
      <c r="O2400" s="4"/>
      <c r="P2400" s="14">
        <v>7295107</v>
      </c>
      <c r="Q2400" s="12">
        <v>4029.2700000000004</v>
      </c>
      <c r="S2400" s="14">
        <v>9186262</v>
      </c>
      <c r="T2400" s="12">
        <v>4.1999999999998181</v>
      </c>
      <c r="U2400">
        <f>SUM($T$2:T2400)</f>
        <v>3174541.0000000023</v>
      </c>
      <c r="W2400" s="16">
        <v>9186262</v>
      </c>
      <c r="X2400">
        <v>3174541.0000000023</v>
      </c>
      <c r="Y2400">
        <v>2399</v>
      </c>
      <c r="Z2400" s="18">
        <f t="shared" si="186"/>
        <v>7.6242042362120923</v>
      </c>
      <c r="AA2400" s="18">
        <f t="shared" si="187"/>
        <v>0.52563540753724802</v>
      </c>
      <c r="AB2400" t="str">
        <f t="shared" si="190"/>
        <v>B</v>
      </c>
      <c r="AI2400" s="14">
        <v>7295107</v>
      </c>
      <c r="AJ2400" s="12">
        <v>4029.2700000000004</v>
      </c>
      <c r="AK2400" s="12">
        <v>4029.2700000000004</v>
      </c>
      <c r="AL2400" s="12">
        <v>18650</v>
      </c>
      <c r="AN2400">
        <v>7295107</v>
      </c>
      <c r="AO2400">
        <v>4029.2700000000004</v>
      </c>
      <c r="AP2400">
        <v>4029.2700000000004</v>
      </c>
      <c r="AQ2400">
        <v>18650</v>
      </c>
      <c r="AR2400">
        <f t="shared" si="188"/>
        <v>0</v>
      </c>
      <c r="AV2400" s="4">
        <v>2994314</v>
      </c>
      <c r="AW2400" s="4">
        <v>549176</v>
      </c>
      <c r="AX2400" s="4" t="s">
        <v>4580</v>
      </c>
      <c r="AY2400" s="4">
        <v>1000</v>
      </c>
      <c r="AZ2400" s="4">
        <v>1000</v>
      </c>
      <c r="BA2400" s="4">
        <v>76</v>
      </c>
      <c r="BB2400" s="7">
        <f>AZ2400+BA2400-AY2400</f>
        <v>76</v>
      </c>
      <c r="BC2400" s="4" t="s">
        <v>4581</v>
      </c>
      <c r="BD2400" s="4">
        <v>17000</v>
      </c>
      <c r="BE2400" s="4" t="s">
        <v>98</v>
      </c>
      <c r="BF2400" s="4" t="s">
        <v>22</v>
      </c>
      <c r="BG2400" s="4" t="s">
        <v>6</v>
      </c>
      <c r="BH2400" s="4" t="s">
        <v>23</v>
      </c>
      <c r="BI2400" t="str">
        <f t="shared" si="189"/>
        <v>C</v>
      </c>
    </row>
    <row r="2401" spans="1:61" ht="15.75" customHeight="1" x14ac:dyDescent="0.2">
      <c r="A2401" s="4">
        <v>3012696</v>
      </c>
      <c r="B2401" s="4">
        <v>1633</v>
      </c>
      <c r="C2401" s="4" t="s">
        <v>6042</v>
      </c>
      <c r="D2401" s="4">
        <v>2500</v>
      </c>
      <c r="E2401" s="4">
        <v>2500</v>
      </c>
      <c r="F2401" s="4">
        <v>76</v>
      </c>
      <c r="G2401" s="7">
        <f>E2401+F2401-D2401</f>
        <v>76</v>
      </c>
      <c r="H2401" s="4" t="s">
        <v>6043</v>
      </c>
      <c r="I2401" s="4">
        <v>11200</v>
      </c>
      <c r="J2401" s="4" t="s">
        <v>4</v>
      </c>
      <c r="K2401" s="4" t="s">
        <v>5</v>
      </c>
      <c r="L2401" s="4" t="s">
        <v>6</v>
      </c>
      <c r="M2401" s="4" t="s">
        <v>159</v>
      </c>
      <c r="O2401" s="4"/>
      <c r="P2401" s="14">
        <v>7295191</v>
      </c>
      <c r="Q2401" s="12">
        <v>4.5</v>
      </c>
      <c r="S2401" s="14">
        <v>9201900</v>
      </c>
      <c r="T2401" s="12">
        <v>4.1999999999998181</v>
      </c>
      <c r="U2401">
        <f>SUM($T$2:T2401)</f>
        <v>3174545.2000000025</v>
      </c>
      <c r="W2401" s="16">
        <v>9201900</v>
      </c>
      <c r="X2401">
        <v>3174545.2000000025</v>
      </c>
      <c r="Y2401">
        <v>2400</v>
      </c>
      <c r="Z2401" s="18">
        <f t="shared" si="186"/>
        <v>7.6242143232318513</v>
      </c>
      <c r="AA2401" s="18">
        <f t="shared" si="187"/>
        <v>0.52585451358457491</v>
      </c>
      <c r="AB2401" t="str">
        <f t="shared" si="190"/>
        <v>B</v>
      </c>
      <c r="AI2401" s="14">
        <v>7295191</v>
      </c>
      <c r="AJ2401" s="12">
        <v>4.5</v>
      </c>
      <c r="AK2401" s="12">
        <v>4.5</v>
      </c>
      <c r="AL2401" s="12">
        <v>3000</v>
      </c>
      <c r="AN2401">
        <v>7295191</v>
      </c>
      <c r="AO2401">
        <v>4.5</v>
      </c>
      <c r="AP2401">
        <v>4.5</v>
      </c>
      <c r="AQ2401">
        <v>3000</v>
      </c>
      <c r="AR2401">
        <f t="shared" si="188"/>
        <v>0</v>
      </c>
      <c r="AV2401" s="4">
        <v>3012696</v>
      </c>
      <c r="AW2401" s="4">
        <v>1633</v>
      </c>
      <c r="AX2401" s="4" t="s">
        <v>6042</v>
      </c>
      <c r="AY2401" s="4">
        <v>2500</v>
      </c>
      <c r="AZ2401" s="4">
        <v>2500</v>
      </c>
      <c r="BA2401" s="4">
        <v>76</v>
      </c>
      <c r="BB2401" s="7">
        <f>AZ2401+BA2401-AY2401</f>
        <v>76</v>
      </c>
      <c r="BC2401" s="4" t="s">
        <v>6043</v>
      </c>
      <c r="BD2401" s="4">
        <v>11200</v>
      </c>
      <c r="BE2401" s="4" t="s">
        <v>4</v>
      </c>
      <c r="BF2401" s="4" t="s">
        <v>5</v>
      </c>
      <c r="BG2401" s="4" t="s">
        <v>6</v>
      </c>
      <c r="BH2401" s="4" t="s">
        <v>159</v>
      </c>
      <c r="BI2401" t="str">
        <f t="shared" si="189"/>
        <v>A</v>
      </c>
    </row>
    <row r="2402" spans="1:61" ht="15.75" customHeight="1" x14ac:dyDescent="0.2">
      <c r="A2402" s="4">
        <v>3027221</v>
      </c>
      <c r="B2402" s="4">
        <v>8340088</v>
      </c>
      <c r="C2402" s="4" t="s">
        <v>7096</v>
      </c>
      <c r="D2402" s="4">
        <v>2000</v>
      </c>
      <c r="E2402" s="4">
        <v>2000</v>
      </c>
      <c r="F2402" s="4">
        <v>76</v>
      </c>
      <c r="G2402" s="7">
        <f>E2402+F2402-D2402</f>
        <v>76</v>
      </c>
      <c r="H2402" s="4" t="s">
        <v>2536</v>
      </c>
      <c r="I2402" s="4">
        <v>8000</v>
      </c>
      <c r="J2402" s="4" t="s">
        <v>72</v>
      </c>
      <c r="K2402" s="4" t="s">
        <v>13</v>
      </c>
      <c r="M2402" s="4" t="s">
        <v>173</v>
      </c>
      <c r="O2402" s="4"/>
      <c r="P2402" s="14">
        <v>7295338</v>
      </c>
      <c r="Q2402" s="12">
        <v>61.5</v>
      </c>
      <c r="S2402" s="14">
        <v>9216635</v>
      </c>
      <c r="T2402" s="12">
        <v>4.1999999999998181</v>
      </c>
      <c r="U2402">
        <f>SUM($T$2:T2402)</f>
        <v>3174549.4000000027</v>
      </c>
      <c r="W2402" s="16">
        <v>9216635</v>
      </c>
      <c r="X2402">
        <v>3174549.4000000027</v>
      </c>
      <c r="Y2402">
        <v>2401</v>
      </c>
      <c r="Z2402" s="18">
        <f t="shared" si="186"/>
        <v>7.6242244102516112</v>
      </c>
      <c r="AA2402" s="18">
        <f t="shared" si="187"/>
        <v>0.5260736196319018</v>
      </c>
      <c r="AB2402" t="str">
        <f t="shared" si="190"/>
        <v>B</v>
      </c>
      <c r="AI2402" s="14">
        <v>7295338</v>
      </c>
      <c r="AJ2402" s="12">
        <v>61.5</v>
      </c>
      <c r="AK2402" s="12">
        <v>61.5</v>
      </c>
      <c r="AL2402" s="12">
        <v>3000</v>
      </c>
      <c r="AN2402">
        <v>7295338</v>
      </c>
      <c r="AO2402">
        <v>61.5</v>
      </c>
      <c r="AP2402">
        <v>61.5</v>
      </c>
      <c r="AQ2402">
        <v>3000</v>
      </c>
      <c r="AR2402">
        <f t="shared" si="188"/>
        <v>0</v>
      </c>
      <c r="AV2402" s="4">
        <v>3027221</v>
      </c>
      <c r="AW2402" s="4">
        <v>8340088</v>
      </c>
      <c r="AX2402" s="4" t="s">
        <v>7096</v>
      </c>
      <c r="AY2402" s="4">
        <v>2000</v>
      </c>
      <c r="AZ2402" s="4">
        <v>2000</v>
      </c>
      <c r="BA2402" s="4">
        <v>76</v>
      </c>
      <c r="BB2402" s="7">
        <f>AZ2402+BA2402-AY2402</f>
        <v>76</v>
      </c>
      <c r="BC2402" s="4" t="s">
        <v>2536</v>
      </c>
      <c r="BD2402" s="4">
        <v>8000</v>
      </c>
      <c r="BE2402" s="4" t="s">
        <v>72</v>
      </c>
      <c r="BF2402" s="4" t="s">
        <v>13</v>
      </c>
      <c r="BH2402" s="4" t="s">
        <v>173</v>
      </c>
      <c r="BI2402" t="str">
        <f t="shared" si="189"/>
        <v>B</v>
      </c>
    </row>
    <row r="2403" spans="1:61" ht="15.75" customHeight="1" x14ac:dyDescent="0.2">
      <c r="A2403" s="4">
        <v>3032793</v>
      </c>
      <c r="B2403" s="4">
        <v>199799</v>
      </c>
      <c r="C2403" s="4" t="s">
        <v>7526</v>
      </c>
      <c r="D2403" s="4">
        <v>500</v>
      </c>
      <c r="E2403" s="4">
        <v>500</v>
      </c>
      <c r="F2403" s="4">
        <v>76</v>
      </c>
      <c r="G2403" s="7">
        <f>E2403+F2403-D2403</f>
        <v>76</v>
      </c>
      <c r="H2403" s="4" t="s">
        <v>7527</v>
      </c>
      <c r="I2403" s="4">
        <v>4600</v>
      </c>
      <c r="J2403" s="4" t="s">
        <v>4</v>
      </c>
      <c r="K2403" s="4" t="s">
        <v>5</v>
      </c>
      <c r="L2403" s="4" t="s">
        <v>6</v>
      </c>
      <c r="M2403" s="4" t="s">
        <v>159</v>
      </c>
      <c r="O2403" s="4"/>
      <c r="P2403" s="14">
        <v>7296199</v>
      </c>
      <c r="Q2403" s="12">
        <v>2.4000000000000909</v>
      </c>
      <c r="S2403" s="14">
        <v>198730</v>
      </c>
      <c r="T2403" s="12">
        <v>3.9000000000000909</v>
      </c>
      <c r="U2403">
        <f>SUM($T$2:T2403)</f>
        <v>3174553.3000000026</v>
      </c>
      <c r="W2403" s="16">
        <v>198730</v>
      </c>
      <c r="X2403">
        <v>3174553.3000000026</v>
      </c>
      <c r="Y2403">
        <v>2402</v>
      </c>
      <c r="Z2403" s="18">
        <f t="shared" si="186"/>
        <v>7.6242337767699579</v>
      </c>
      <c r="AA2403" s="18">
        <f t="shared" si="187"/>
        <v>0.5262927256792288</v>
      </c>
      <c r="AB2403" t="str">
        <f t="shared" si="190"/>
        <v>B</v>
      </c>
      <c r="AI2403" s="14">
        <v>7296199</v>
      </c>
      <c r="AJ2403" s="12">
        <v>2.4000000000000909</v>
      </c>
      <c r="AK2403" s="12">
        <v>2.4</v>
      </c>
      <c r="AL2403" s="12">
        <v>2000</v>
      </c>
      <c r="AN2403">
        <v>7296199</v>
      </c>
      <c r="AO2403">
        <v>2.4000000000000909</v>
      </c>
      <c r="AP2403">
        <v>2.4</v>
      </c>
      <c r="AQ2403">
        <v>2000</v>
      </c>
      <c r="AR2403">
        <f t="shared" si="188"/>
        <v>0</v>
      </c>
      <c r="AV2403" s="4">
        <v>3032793</v>
      </c>
      <c r="AW2403" s="4">
        <v>199799</v>
      </c>
      <c r="AX2403" s="4" t="s">
        <v>7526</v>
      </c>
      <c r="AY2403" s="4">
        <v>500</v>
      </c>
      <c r="AZ2403" s="4">
        <v>500</v>
      </c>
      <c r="BA2403" s="4">
        <v>76</v>
      </c>
      <c r="BB2403" s="7">
        <f>AZ2403+BA2403-AY2403</f>
        <v>76</v>
      </c>
      <c r="BC2403" s="4" t="s">
        <v>7527</v>
      </c>
      <c r="BD2403" s="4">
        <v>4600</v>
      </c>
      <c r="BE2403" s="4" t="s">
        <v>4</v>
      </c>
      <c r="BF2403" s="4" t="s">
        <v>5</v>
      </c>
      <c r="BG2403" s="4" t="s">
        <v>6</v>
      </c>
      <c r="BH2403" s="4" t="s">
        <v>159</v>
      </c>
      <c r="BI2403" t="str">
        <f t="shared" si="189"/>
        <v>B</v>
      </c>
    </row>
    <row r="2404" spans="1:61" ht="15.75" customHeight="1" x14ac:dyDescent="0.2">
      <c r="A2404" s="4">
        <v>3033010</v>
      </c>
      <c r="B2404" s="4">
        <v>1689266</v>
      </c>
      <c r="C2404" s="4" t="s">
        <v>7555</v>
      </c>
      <c r="D2404" s="4">
        <v>2000</v>
      </c>
      <c r="E2404" s="4">
        <v>2000</v>
      </c>
      <c r="F2404" s="4">
        <v>76</v>
      </c>
      <c r="G2404" s="7">
        <f>E2404+F2404-D2404</f>
        <v>76</v>
      </c>
      <c r="H2404" s="4" t="s">
        <v>3560</v>
      </c>
      <c r="I2404" s="4">
        <v>20000</v>
      </c>
      <c r="J2404" s="4" t="s">
        <v>72</v>
      </c>
      <c r="K2404" s="4" t="s">
        <v>8</v>
      </c>
      <c r="M2404" s="4" t="s">
        <v>35</v>
      </c>
      <c r="O2404" s="4"/>
      <c r="P2404" s="14">
        <v>7296892</v>
      </c>
      <c r="Q2404" s="12">
        <v>-500</v>
      </c>
      <c r="S2404" s="14">
        <v>400100</v>
      </c>
      <c r="T2404" s="12">
        <v>3.9000000000000909</v>
      </c>
      <c r="U2404">
        <f>SUM($T$2:T2404)</f>
        <v>3174557.2000000025</v>
      </c>
      <c r="W2404" s="16">
        <v>400100</v>
      </c>
      <c r="X2404">
        <v>3174557.2000000025</v>
      </c>
      <c r="Y2404">
        <v>2403</v>
      </c>
      <c r="Z2404" s="18">
        <f t="shared" si="186"/>
        <v>7.6242431432883055</v>
      </c>
      <c r="AA2404" s="18">
        <f t="shared" si="187"/>
        <v>0.52651183172655569</v>
      </c>
      <c r="AB2404" t="str">
        <f t="shared" si="190"/>
        <v>B</v>
      </c>
      <c r="AI2404" s="14">
        <v>7296892</v>
      </c>
      <c r="AJ2404" s="12">
        <v>-500</v>
      </c>
      <c r="AK2404" s="12">
        <v>0</v>
      </c>
      <c r="AL2404" s="12">
        <v>0</v>
      </c>
      <c r="AN2404">
        <v>7296892</v>
      </c>
      <c r="AO2404">
        <v>-500</v>
      </c>
      <c r="AP2404">
        <v>0</v>
      </c>
      <c r="AQ2404">
        <v>0</v>
      </c>
      <c r="AR2404">
        <f t="shared" si="188"/>
        <v>0</v>
      </c>
      <c r="AV2404" s="4">
        <v>3033010</v>
      </c>
      <c r="AW2404" s="4">
        <v>1689266</v>
      </c>
      <c r="AX2404" s="4" t="s">
        <v>7555</v>
      </c>
      <c r="AY2404" s="4">
        <v>2000</v>
      </c>
      <c r="AZ2404" s="4">
        <v>2000</v>
      </c>
      <c r="BA2404" s="4">
        <v>76</v>
      </c>
      <c r="BB2404" s="7">
        <f>AZ2404+BA2404-AY2404</f>
        <v>76</v>
      </c>
      <c r="BC2404" s="4" t="s">
        <v>3560</v>
      </c>
      <c r="BD2404" s="4">
        <v>20000</v>
      </c>
      <c r="BE2404" s="4" t="s">
        <v>72</v>
      </c>
      <c r="BF2404" s="4" t="s">
        <v>8</v>
      </c>
      <c r="BH2404" s="4" t="s">
        <v>35</v>
      </c>
      <c r="BI2404" t="str">
        <f t="shared" si="189"/>
        <v>A</v>
      </c>
    </row>
    <row r="2405" spans="1:61" ht="15.75" customHeight="1" x14ac:dyDescent="0.2">
      <c r="A2405" s="4">
        <v>3044294</v>
      </c>
      <c r="B2405" s="4">
        <v>9182671</v>
      </c>
      <c r="C2405" s="4" t="s">
        <v>8358</v>
      </c>
      <c r="D2405" s="4">
        <v>2000</v>
      </c>
      <c r="E2405" s="4">
        <v>2000</v>
      </c>
      <c r="F2405" s="4">
        <v>76</v>
      </c>
      <c r="G2405" s="7">
        <f>E2405+F2405-D2405</f>
        <v>76</v>
      </c>
      <c r="H2405" s="4" t="s">
        <v>8356</v>
      </c>
      <c r="I2405" s="4">
        <v>20000</v>
      </c>
      <c r="J2405" s="4" t="s">
        <v>4</v>
      </c>
      <c r="K2405" s="4" t="s">
        <v>13</v>
      </c>
      <c r="L2405" s="4" t="s">
        <v>6</v>
      </c>
      <c r="M2405" s="4" t="s">
        <v>47</v>
      </c>
      <c r="O2405" s="4"/>
      <c r="P2405" s="14">
        <v>7296962</v>
      </c>
      <c r="Q2405" s="12">
        <v>51.920000000000073</v>
      </c>
      <c r="S2405" s="14">
        <v>4341884</v>
      </c>
      <c r="T2405" s="12">
        <v>3.9000000000000909</v>
      </c>
      <c r="U2405">
        <f>SUM($T$2:T2405)</f>
        <v>3174561.1000000024</v>
      </c>
      <c r="W2405" s="16">
        <v>4341884</v>
      </c>
      <c r="X2405">
        <v>3174561.1000000024</v>
      </c>
      <c r="Y2405">
        <v>2404</v>
      </c>
      <c r="Z2405" s="18">
        <f t="shared" si="186"/>
        <v>7.6242525098066523</v>
      </c>
      <c r="AA2405" s="18">
        <f t="shared" si="187"/>
        <v>0.52673093777388258</v>
      </c>
      <c r="AB2405" t="str">
        <f t="shared" si="190"/>
        <v>B</v>
      </c>
      <c r="AI2405" s="14">
        <v>7296962</v>
      </c>
      <c r="AJ2405" s="12">
        <v>51.920000000000073</v>
      </c>
      <c r="AK2405" s="12">
        <v>51.92</v>
      </c>
      <c r="AL2405" s="12">
        <v>1176.5</v>
      </c>
      <c r="AN2405">
        <v>7296962</v>
      </c>
      <c r="AO2405">
        <v>51.920000000000073</v>
      </c>
      <c r="AP2405">
        <v>51.92</v>
      </c>
      <c r="AQ2405">
        <v>1176.5</v>
      </c>
      <c r="AR2405">
        <f t="shared" si="188"/>
        <v>0</v>
      </c>
      <c r="AV2405" s="4">
        <v>3044294</v>
      </c>
      <c r="AW2405" s="4">
        <v>9182671</v>
      </c>
      <c r="AX2405" s="4" t="s">
        <v>8358</v>
      </c>
      <c r="AY2405" s="4">
        <v>2000</v>
      </c>
      <c r="AZ2405" s="4">
        <v>2000</v>
      </c>
      <c r="BA2405" s="4">
        <v>76</v>
      </c>
      <c r="BB2405" s="7">
        <f>AZ2405+BA2405-AY2405</f>
        <v>76</v>
      </c>
      <c r="BC2405" s="4" t="s">
        <v>8356</v>
      </c>
      <c r="BD2405" s="4">
        <v>20000</v>
      </c>
      <c r="BE2405" s="4" t="s">
        <v>4</v>
      </c>
      <c r="BF2405" s="4" t="s">
        <v>13</v>
      </c>
      <c r="BG2405" s="4" t="s">
        <v>6</v>
      </c>
      <c r="BH2405" s="4" t="s">
        <v>47</v>
      </c>
      <c r="BI2405" t="str">
        <f t="shared" si="189"/>
        <v>B</v>
      </c>
    </row>
    <row r="2406" spans="1:61" ht="15.75" customHeight="1" x14ac:dyDescent="0.2">
      <c r="A2406" s="4">
        <v>3048599</v>
      </c>
      <c r="B2406" s="4">
        <v>332690</v>
      </c>
      <c r="C2406" s="4" t="s">
        <v>8644</v>
      </c>
      <c r="D2406" s="4">
        <v>5000</v>
      </c>
      <c r="E2406" s="4">
        <v>5000</v>
      </c>
      <c r="F2406" s="4">
        <v>76</v>
      </c>
      <c r="G2406" s="7">
        <f>E2406+F2406-D2406</f>
        <v>76</v>
      </c>
      <c r="H2406" s="4" t="s">
        <v>4804</v>
      </c>
      <c r="I2406" s="4">
        <v>50000</v>
      </c>
      <c r="J2406" s="4" t="s">
        <v>32</v>
      </c>
      <c r="K2406" s="4" t="s">
        <v>8</v>
      </c>
      <c r="M2406" s="4" t="s">
        <v>25</v>
      </c>
      <c r="O2406" s="4"/>
      <c r="P2406" s="14">
        <v>7297900</v>
      </c>
      <c r="Q2406" s="12">
        <v>136.94999999999993</v>
      </c>
      <c r="S2406" s="14">
        <v>4596586</v>
      </c>
      <c r="T2406" s="12">
        <v>3.9000000000000909</v>
      </c>
      <c r="U2406">
        <f>SUM($T$2:T2406)</f>
        <v>3174565.0000000023</v>
      </c>
      <c r="W2406" s="16">
        <v>4596586</v>
      </c>
      <c r="X2406">
        <v>3174565.0000000023</v>
      </c>
      <c r="Y2406">
        <v>2405</v>
      </c>
      <c r="Z2406" s="18">
        <f t="shared" si="186"/>
        <v>7.6242618763249999</v>
      </c>
      <c r="AA2406" s="18">
        <f t="shared" si="187"/>
        <v>0.52695004382120947</v>
      </c>
      <c r="AB2406" t="str">
        <f t="shared" si="190"/>
        <v>B</v>
      </c>
      <c r="AI2406" s="14">
        <v>7297900</v>
      </c>
      <c r="AJ2406" s="12">
        <v>136.94999999999993</v>
      </c>
      <c r="AK2406" s="12">
        <v>136.95000000000002</v>
      </c>
      <c r="AL2406" s="12">
        <v>1400</v>
      </c>
      <c r="AN2406">
        <v>7297900</v>
      </c>
      <c r="AO2406">
        <v>136.94999999999993</v>
      </c>
      <c r="AP2406">
        <v>136.95000000000002</v>
      </c>
      <c r="AQ2406">
        <v>1400</v>
      </c>
      <c r="AR2406">
        <f t="shared" si="188"/>
        <v>0</v>
      </c>
      <c r="AV2406" s="4">
        <v>3048599</v>
      </c>
      <c r="AW2406" s="4">
        <v>332690</v>
      </c>
      <c r="AX2406" s="4" t="s">
        <v>8644</v>
      </c>
      <c r="AY2406" s="4">
        <v>5000</v>
      </c>
      <c r="AZ2406" s="4">
        <v>5000</v>
      </c>
      <c r="BA2406" s="4">
        <v>76</v>
      </c>
      <c r="BB2406" s="7">
        <f>AZ2406+BA2406-AY2406</f>
        <v>76</v>
      </c>
      <c r="BC2406" s="4" t="s">
        <v>4804</v>
      </c>
      <c r="BD2406" s="4">
        <v>50000</v>
      </c>
      <c r="BE2406" s="4" t="s">
        <v>32</v>
      </c>
      <c r="BF2406" s="4" t="s">
        <v>8</v>
      </c>
      <c r="BH2406" s="4" t="s">
        <v>25</v>
      </c>
      <c r="BI2406" t="str">
        <f t="shared" si="189"/>
        <v>A</v>
      </c>
    </row>
    <row r="2407" spans="1:61" ht="15.75" customHeight="1" x14ac:dyDescent="0.2">
      <c r="A2407" s="4">
        <v>3048935</v>
      </c>
      <c r="B2407" s="4">
        <v>7691755</v>
      </c>
      <c r="C2407" s="4" t="s">
        <v>8665</v>
      </c>
      <c r="D2407" s="4">
        <v>5000</v>
      </c>
      <c r="E2407" s="4">
        <v>5000</v>
      </c>
      <c r="F2407" s="4">
        <v>76</v>
      </c>
      <c r="G2407" s="7">
        <f>E2407+F2407-D2407</f>
        <v>76</v>
      </c>
      <c r="H2407" s="4" t="s">
        <v>684</v>
      </c>
      <c r="I2407" s="4">
        <v>30000</v>
      </c>
      <c r="J2407" s="4" t="s">
        <v>32</v>
      </c>
      <c r="K2407" s="4" t="s">
        <v>8</v>
      </c>
      <c r="M2407" s="4" t="s">
        <v>10</v>
      </c>
      <c r="O2407" s="4"/>
      <c r="P2407" s="14">
        <v>7299769</v>
      </c>
      <c r="Q2407" s="12">
        <v>-495</v>
      </c>
      <c r="S2407" s="14">
        <v>4880205</v>
      </c>
      <c r="T2407" s="12">
        <v>3.9000000000000909</v>
      </c>
      <c r="U2407">
        <f>SUM($T$2:T2407)</f>
        <v>3174568.9000000022</v>
      </c>
      <c r="W2407" s="16">
        <v>4880205</v>
      </c>
      <c r="X2407">
        <v>3174568.9000000022</v>
      </c>
      <c r="Y2407">
        <v>2406</v>
      </c>
      <c r="Z2407" s="18">
        <f t="shared" si="186"/>
        <v>7.6242712428433475</v>
      </c>
      <c r="AA2407" s="18">
        <f t="shared" si="187"/>
        <v>0.52716914986853636</v>
      </c>
      <c r="AB2407" t="str">
        <f t="shared" si="190"/>
        <v>B</v>
      </c>
      <c r="AI2407" s="14">
        <v>7299769</v>
      </c>
      <c r="AJ2407" s="12">
        <v>-495</v>
      </c>
      <c r="AK2407" s="12">
        <v>0.05</v>
      </c>
      <c r="AL2407" s="12">
        <v>4.95</v>
      </c>
      <c r="AN2407">
        <v>7299769</v>
      </c>
      <c r="AO2407">
        <v>-495</v>
      </c>
      <c r="AP2407">
        <v>0.05</v>
      </c>
      <c r="AQ2407">
        <v>4.95</v>
      </c>
      <c r="AR2407">
        <f t="shared" si="188"/>
        <v>1</v>
      </c>
      <c r="AV2407" s="4">
        <v>3048935</v>
      </c>
      <c r="AW2407" s="4">
        <v>7691755</v>
      </c>
      <c r="AX2407" s="4" t="s">
        <v>8665</v>
      </c>
      <c r="AY2407" s="4">
        <v>5000</v>
      </c>
      <c r="AZ2407" s="4">
        <v>5000</v>
      </c>
      <c r="BA2407" s="4">
        <v>76</v>
      </c>
      <c r="BB2407" s="7">
        <f>AZ2407+BA2407-AY2407</f>
        <v>76</v>
      </c>
      <c r="BC2407" s="4" t="s">
        <v>684</v>
      </c>
      <c r="BD2407" s="4">
        <v>30000</v>
      </c>
      <c r="BE2407" s="4" t="s">
        <v>32</v>
      </c>
      <c r="BF2407" s="4" t="s">
        <v>8</v>
      </c>
      <c r="BH2407" s="4" t="s">
        <v>10</v>
      </c>
      <c r="BI2407" t="str">
        <f t="shared" si="189"/>
        <v>A</v>
      </c>
    </row>
    <row r="2408" spans="1:61" ht="15.75" customHeight="1" x14ac:dyDescent="0.2">
      <c r="A2408" s="4">
        <v>3052071</v>
      </c>
      <c r="B2408" s="4">
        <v>6730851</v>
      </c>
      <c r="C2408" s="4" t="s">
        <v>8886</v>
      </c>
      <c r="D2408" s="4">
        <v>4200</v>
      </c>
      <c r="E2408" s="4">
        <v>4200</v>
      </c>
      <c r="F2408" s="4">
        <v>75.81</v>
      </c>
      <c r="G2408" s="7">
        <f>E2408+F2408-D2408</f>
        <v>75.8100000000004</v>
      </c>
      <c r="H2408" s="4" t="s">
        <v>8887</v>
      </c>
      <c r="I2408" s="4">
        <v>5000</v>
      </c>
      <c r="J2408" s="4" t="s">
        <v>4</v>
      </c>
      <c r="K2408" s="4" t="s">
        <v>8</v>
      </c>
      <c r="L2408" s="4" t="s">
        <v>9</v>
      </c>
      <c r="M2408" s="4" t="s">
        <v>29</v>
      </c>
      <c r="O2408" s="4"/>
      <c r="P2408" s="14">
        <v>7300077</v>
      </c>
      <c r="Q2408" s="12">
        <v>1162.8000000000002</v>
      </c>
      <c r="S2408" s="14">
        <v>5376372</v>
      </c>
      <c r="T2408" s="12">
        <v>3.9000000000000909</v>
      </c>
      <c r="U2408">
        <f>SUM($T$2:T2408)</f>
        <v>3174572.8000000021</v>
      </c>
      <c r="W2408" s="16">
        <v>5376372</v>
      </c>
      <c r="X2408">
        <v>3174572.8000000021</v>
      </c>
      <c r="Y2408">
        <v>2407</v>
      </c>
      <c r="Z2408" s="18">
        <f t="shared" si="186"/>
        <v>7.6242806093616942</v>
      </c>
      <c r="AA2408" s="18">
        <f t="shared" si="187"/>
        <v>0.52738825591586325</v>
      </c>
      <c r="AB2408" t="str">
        <f t="shared" si="190"/>
        <v>B</v>
      </c>
      <c r="AI2408" s="14">
        <v>7300077</v>
      </c>
      <c r="AJ2408" s="12">
        <v>1162.8000000000002</v>
      </c>
      <c r="AK2408" s="12">
        <v>1162.8</v>
      </c>
      <c r="AL2408" s="12">
        <v>2000</v>
      </c>
      <c r="AN2408">
        <v>7300077</v>
      </c>
      <c r="AO2408">
        <v>1162.8000000000002</v>
      </c>
      <c r="AP2408">
        <v>1162.8</v>
      </c>
      <c r="AQ2408">
        <v>2000</v>
      </c>
      <c r="AR2408">
        <f t="shared" si="188"/>
        <v>0</v>
      </c>
      <c r="AV2408" s="4">
        <v>3052071</v>
      </c>
      <c r="AW2408" s="4">
        <v>6730851</v>
      </c>
      <c r="AX2408" s="4" t="s">
        <v>8886</v>
      </c>
      <c r="AY2408" s="4">
        <v>4200</v>
      </c>
      <c r="AZ2408" s="4">
        <v>4200</v>
      </c>
      <c r="BA2408" s="4">
        <v>75.81</v>
      </c>
      <c r="BB2408" s="7">
        <f>AZ2408+BA2408-AY2408</f>
        <v>75.8100000000004</v>
      </c>
      <c r="BC2408" s="4" t="s">
        <v>8887</v>
      </c>
      <c r="BD2408" s="4">
        <v>5000</v>
      </c>
      <c r="BE2408" s="4" t="s">
        <v>4</v>
      </c>
      <c r="BF2408" s="4" t="s">
        <v>8</v>
      </c>
      <c r="BG2408" s="4" t="s">
        <v>9</v>
      </c>
      <c r="BH2408" s="4" t="s">
        <v>29</v>
      </c>
      <c r="BI2408" t="str">
        <f t="shared" si="189"/>
        <v>B</v>
      </c>
    </row>
    <row r="2409" spans="1:61" ht="15.75" customHeight="1" x14ac:dyDescent="0.2">
      <c r="A2409" s="4">
        <v>2992137</v>
      </c>
      <c r="B2409" s="4">
        <v>6268494</v>
      </c>
      <c r="C2409" s="4" t="s">
        <v>4403</v>
      </c>
      <c r="D2409" s="4">
        <v>4950</v>
      </c>
      <c r="E2409" s="4">
        <v>4950</v>
      </c>
      <c r="F2409" s="4">
        <v>75.239999999999995</v>
      </c>
      <c r="G2409" s="7">
        <f>E2409+F2409-D2409</f>
        <v>75.239999999999782</v>
      </c>
      <c r="H2409" s="4" t="s">
        <v>2231</v>
      </c>
      <c r="I2409" s="4">
        <v>20000</v>
      </c>
      <c r="J2409" s="4" t="s">
        <v>4</v>
      </c>
      <c r="K2409" s="4" t="s">
        <v>5</v>
      </c>
      <c r="L2409" s="4" t="s">
        <v>6</v>
      </c>
      <c r="M2409" s="4" t="s">
        <v>7</v>
      </c>
      <c r="O2409" s="4"/>
      <c r="P2409" s="14">
        <v>7304228</v>
      </c>
      <c r="Q2409" s="12">
        <v>1.0499999999999545</v>
      </c>
      <c r="S2409" s="14">
        <v>8352912</v>
      </c>
      <c r="T2409" s="12">
        <v>3.9000000000000909</v>
      </c>
      <c r="U2409">
        <f>SUM($T$2:T2409)</f>
        <v>3174576.700000002</v>
      </c>
      <c r="W2409" s="16">
        <v>8352912</v>
      </c>
      <c r="X2409">
        <v>3174576.700000002</v>
      </c>
      <c r="Y2409">
        <v>2408</v>
      </c>
      <c r="Z2409" s="18">
        <f t="shared" si="186"/>
        <v>7.6242899758800418</v>
      </c>
      <c r="AA2409" s="18">
        <f t="shared" si="187"/>
        <v>0.52760736196319014</v>
      </c>
      <c r="AB2409" t="str">
        <f t="shared" si="190"/>
        <v>B</v>
      </c>
      <c r="AI2409" s="14">
        <v>7304228</v>
      </c>
      <c r="AJ2409" s="12">
        <v>1.0499999999999545</v>
      </c>
      <c r="AK2409" s="12">
        <v>1.05</v>
      </c>
      <c r="AL2409" s="12">
        <v>1500</v>
      </c>
      <c r="AN2409">
        <v>7304228</v>
      </c>
      <c r="AO2409">
        <v>1.0499999999999545</v>
      </c>
      <c r="AP2409">
        <v>1.05</v>
      </c>
      <c r="AQ2409">
        <v>1500</v>
      </c>
      <c r="AR2409">
        <f t="shared" si="188"/>
        <v>0</v>
      </c>
      <c r="AV2409" s="4">
        <v>2992137</v>
      </c>
      <c r="AW2409" s="4">
        <v>6268494</v>
      </c>
      <c r="AX2409" s="4" t="s">
        <v>4403</v>
      </c>
      <c r="AY2409" s="4">
        <v>4950</v>
      </c>
      <c r="AZ2409" s="4">
        <v>4950</v>
      </c>
      <c r="BA2409" s="4">
        <v>75.239999999999995</v>
      </c>
      <c r="BB2409" s="7">
        <f>AZ2409+BA2409-AY2409</f>
        <v>75.239999999999782</v>
      </c>
      <c r="BC2409" s="4" t="s">
        <v>2231</v>
      </c>
      <c r="BD2409" s="4">
        <v>20000</v>
      </c>
      <c r="BE2409" s="4" t="s">
        <v>4</v>
      </c>
      <c r="BF2409" s="4" t="s">
        <v>5</v>
      </c>
      <c r="BG2409" s="4" t="s">
        <v>6</v>
      </c>
      <c r="BH2409" s="4" t="s">
        <v>7</v>
      </c>
      <c r="BI2409" t="str">
        <f t="shared" si="189"/>
        <v>B</v>
      </c>
    </row>
    <row r="2410" spans="1:61" ht="15.75" customHeight="1" x14ac:dyDescent="0.2">
      <c r="A2410" s="4">
        <v>2946343</v>
      </c>
      <c r="B2410" s="4">
        <v>730885</v>
      </c>
      <c r="C2410" s="4" t="s">
        <v>235</v>
      </c>
      <c r="D2410" s="4">
        <v>2500</v>
      </c>
      <c r="E2410" s="4">
        <v>2500</v>
      </c>
      <c r="F2410" s="4">
        <v>75</v>
      </c>
      <c r="G2410" s="7">
        <f>E2410+F2410-D2410</f>
        <v>75</v>
      </c>
      <c r="H2410" s="4" t="s">
        <v>236</v>
      </c>
      <c r="I2410" s="4">
        <v>7000</v>
      </c>
      <c r="J2410" s="4" t="s">
        <v>4</v>
      </c>
      <c r="K2410" s="4" t="s">
        <v>13</v>
      </c>
      <c r="L2410" s="4" t="s">
        <v>9</v>
      </c>
      <c r="M2410" s="4" t="s">
        <v>26</v>
      </c>
      <c r="O2410" s="4"/>
      <c r="P2410" s="14">
        <v>7305852</v>
      </c>
      <c r="Q2410" s="12">
        <v>-4998.8</v>
      </c>
      <c r="S2410" s="14">
        <v>8798868</v>
      </c>
      <c r="T2410" s="12">
        <v>3.9000000000000909</v>
      </c>
      <c r="U2410">
        <f>SUM($T$2:T2410)</f>
        <v>3174580.600000002</v>
      </c>
      <c r="W2410" s="16">
        <v>8798868</v>
      </c>
      <c r="X2410">
        <v>3174580.600000002</v>
      </c>
      <c r="Y2410">
        <v>2409</v>
      </c>
      <c r="Z2410" s="18">
        <f t="shared" si="186"/>
        <v>7.6242993423983885</v>
      </c>
      <c r="AA2410" s="18">
        <f t="shared" si="187"/>
        <v>0.52782646801051714</v>
      </c>
      <c r="AB2410" t="str">
        <f t="shared" si="190"/>
        <v>B</v>
      </c>
      <c r="AI2410" s="14">
        <v>7305852</v>
      </c>
      <c r="AJ2410" s="12">
        <v>-4998.8</v>
      </c>
      <c r="AK2410" s="12">
        <v>1.2</v>
      </c>
      <c r="AL2410" s="12">
        <v>2000</v>
      </c>
      <c r="AN2410">
        <v>7305852</v>
      </c>
      <c r="AO2410">
        <v>-4998.8</v>
      </c>
      <c r="AP2410">
        <v>1.2</v>
      </c>
      <c r="AQ2410">
        <v>2000</v>
      </c>
      <c r="AR2410">
        <f t="shared" si="188"/>
        <v>1</v>
      </c>
      <c r="AV2410" s="4">
        <v>2946343</v>
      </c>
      <c r="AW2410" s="4">
        <v>730885</v>
      </c>
      <c r="AX2410" s="4" t="s">
        <v>235</v>
      </c>
      <c r="AY2410" s="4">
        <v>2500</v>
      </c>
      <c r="AZ2410" s="4">
        <v>2500</v>
      </c>
      <c r="BA2410" s="4">
        <v>75</v>
      </c>
      <c r="BB2410" s="7">
        <f>AZ2410+BA2410-AY2410</f>
        <v>75</v>
      </c>
      <c r="BC2410" s="4" t="s">
        <v>236</v>
      </c>
      <c r="BD2410" s="4">
        <v>7000</v>
      </c>
      <c r="BE2410" s="4" t="s">
        <v>4</v>
      </c>
      <c r="BF2410" s="4" t="s">
        <v>13</v>
      </c>
      <c r="BG2410" s="4" t="s">
        <v>9</v>
      </c>
      <c r="BH2410" s="4" t="s">
        <v>26</v>
      </c>
      <c r="BI2410" t="str">
        <f t="shared" si="189"/>
        <v>C</v>
      </c>
    </row>
    <row r="2411" spans="1:61" ht="15.75" customHeight="1" x14ac:dyDescent="0.2">
      <c r="A2411" s="4">
        <v>2961015</v>
      </c>
      <c r="B2411" s="4">
        <v>8124082</v>
      </c>
      <c r="C2411" s="4" t="s">
        <v>1650</v>
      </c>
      <c r="D2411" s="4">
        <v>2000</v>
      </c>
      <c r="E2411" s="4">
        <v>2000</v>
      </c>
      <c r="F2411" s="4">
        <v>75</v>
      </c>
      <c r="G2411" s="7">
        <f>E2411+F2411-D2411</f>
        <v>75</v>
      </c>
      <c r="H2411" s="4" t="s">
        <v>1599</v>
      </c>
      <c r="I2411" s="4">
        <v>17000</v>
      </c>
      <c r="J2411" s="4" t="s">
        <v>32</v>
      </c>
      <c r="K2411" s="4" t="s">
        <v>8</v>
      </c>
      <c r="M2411" s="4" t="s">
        <v>7</v>
      </c>
      <c r="O2411" s="4"/>
      <c r="P2411" s="14">
        <v>7313398</v>
      </c>
      <c r="Q2411" s="12">
        <v>2737.4</v>
      </c>
      <c r="S2411" s="14">
        <v>8950502</v>
      </c>
      <c r="T2411" s="12">
        <v>3.9000000000000909</v>
      </c>
      <c r="U2411">
        <f>SUM($T$2:T2411)</f>
        <v>3174584.5000000019</v>
      </c>
      <c r="W2411" s="16">
        <v>8950502</v>
      </c>
      <c r="X2411">
        <v>3174584.5000000019</v>
      </c>
      <c r="Y2411">
        <v>2410</v>
      </c>
      <c r="Z2411" s="18">
        <f t="shared" si="186"/>
        <v>7.6243087089167361</v>
      </c>
      <c r="AA2411" s="18">
        <f t="shared" si="187"/>
        <v>0.52804557405784402</v>
      </c>
      <c r="AB2411" t="str">
        <f t="shared" si="190"/>
        <v>B</v>
      </c>
      <c r="AI2411" s="14">
        <v>7313398</v>
      </c>
      <c r="AJ2411" s="12">
        <v>2737.4</v>
      </c>
      <c r="AK2411" s="12">
        <v>2737.4</v>
      </c>
      <c r="AL2411" s="12">
        <v>1000</v>
      </c>
      <c r="AN2411">
        <v>7313398</v>
      </c>
      <c r="AO2411">
        <v>2737.4</v>
      </c>
      <c r="AP2411">
        <v>2737.4</v>
      </c>
      <c r="AQ2411">
        <v>1000</v>
      </c>
      <c r="AR2411">
        <f t="shared" si="188"/>
        <v>0</v>
      </c>
      <c r="AV2411" s="4">
        <v>2961015</v>
      </c>
      <c r="AW2411" s="4">
        <v>8124082</v>
      </c>
      <c r="AX2411" s="4" t="s">
        <v>1650</v>
      </c>
      <c r="AY2411" s="4">
        <v>2000</v>
      </c>
      <c r="AZ2411" s="4">
        <v>2000</v>
      </c>
      <c r="BA2411" s="4">
        <v>75</v>
      </c>
      <c r="BB2411" s="7">
        <f>AZ2411+BA2411-AY2411</f>
        <v>75</v>
      </c>
      <c r="BC2411" s="4" t="s">
        <v>1599</v>
      </c>
      <c r="BD2411" s="4">
        <v>17000</v>
      </c>
      <c r="BE2411" s="4" t="s">
        <v>32</v>
      </c>
      <c r="BF2411" s="4" t="s">
        <v>8</v>
      </c>
      <c r="BH2411" s="4" t="s">
        <v>7</v>
      </c>
      <c r="BI2411" t="str">
        <f t="shared" si="189"/>
        <v>B</v>
      </c>
    </row>
    <row r="2412" spans="1:61" ht="15.75" customHeight="1" x14ac:dyDescent="0.2">
      <c r="A2412" s="4">
        <v>2978494</v>
      </c>
      <c r="B2412" s="4">
        <v>7070589</v>
      </c>
      <c r="C2412" s="4" t="s">
        <v>3201</v>
      </c>
      <c r="D2412" s="4">
        <v>5000</v>
      </c>
      <c r="E2412" s="4">
        <v>5000</v>
      </c>
      <c r="F2412" s="4">
        <v>75</v>
      </c>
      <c r="G2412" s="7">
        <f>E2412+F2412-D2412</f>
        <v>75</v>
      </c>
      <c r="H2412" s="4" t="s">
        <v>3202</v>
      </c>
      <c r="I2412" s="4">
        <v>50000</v>
      </c>
      <c r="J2412" s="4" t="s">
        <v>32</v>
      </c>
      <c r="K2412" s="4" t="s">
        <v>13</v>
      </c>
      <c r="M2412" s="4" t="s">
        <v>76</v>
      </c>
      <c r="O2412" s="4"/>
      <c r="P2412" s="14">
        <v>7316023</v>
      </c>
      <c r="Q2412" s="12">
        <v>-1000</v>
      </c>
      <c r="S2412" s="14">
        <v>8965286</v>
      </c>
      <c r="T2412" s="12">
        <v>3.9000000000000909</v>
      </c>
      <c r="U2412">
        <f>SUM($T$2:T2412)</f>
        <v>3174588.4000000018</v>
      </c>
      <c r="W2412" s="16">
        <v>8965286</v>
      </c>
      <c r="X2412">
        <v>3174588.4000000018</v>
      </c>
      <c r="Y2412">
        <v>2411</v>
      </c>
      <c r="Z2412" s="18">
        <f t="shared" si="186"/>
        <v>7.6243180754350828</v>
      </c>
      <c r="AA2412" s="18">
        <f t="shared" si="187"/>
        <v>0.52826468010517091</v>
      </c>
      <c r="AB2412" t="str">
        <f t="shared" si="190"/>
        <v>B</v>
      </c>
      <c r="AI2412" s="14">
        <v>7316023</v>
      </c>
      <c r="AJ2412" s="12">
        <v>-1000</v>
      </c>
      <c r="AK2412" s="12">
        <v>0</v>
      </c>
      <c r="AL2412" s="12">
        <v>0</v>
      </c>
      <c r="AN2412">
        <v>7316023</v>
      </c>
      <c r="AO2412">
        <v>-1000</v>
      </c>
      <c r="AP2412">
        <v>0</v>
      </c>
      <c r="AQ2412">
        <v>0</v>
      </c>
      <c r="AR2412">
        <f t="shared" si="188"/>
        <v>0</v>
      </c>
      <c r="AV2412" s="4">
        <v>2978494</v>
      </c>
      <c r="AW2412" s="4">
        <v>7070589</v>
      </c>
      <c r="AX2412" s="4" t="s">
        <v>3201</v>
      </c>
      <c r="AY2412" s="4">
        <v>5000</v>
      </c>
      <c r="AZ2412" s="4">
        <v>5000</v>
      </c>
      <c r="BA2412" s="4">
        <v>75</v>
      </c>
      <c r="BB2412" s="7">
        <f>AZ2412+BA2412-AY2412</f>
        <v>75</v>
      </c>
      <c r="BC2412" s="4" t="s">
        <v>3202</v>
      </c>
      <c r="BD2412" s="4">
        <v>50000</v>
      </c>
      <c r="BE2412" s="4" t="s">
        <v>32</v>
      </c>
      <c r="BF2412" s="4" t="s">
        <v>13</v>
      </c>
      <c r="BH2412" s="4" t="s">
        <v>76</v>
      </c>
      <c r="BI2412" t="str">
        <f t="shared" si="189"/>
        <v>B</v>
      </c>
    </row>
    <row r="2413" spans="1:61" ht="15.75" customHeight="1" x14ac:dyDescent="0.2">
      <c r="A2413" s="4">
        <v>3019311</v>
      </c>
      <c r="B2413" s="4">
        <v>262205</v>
      </c>
      <c r="C2413" s="4" t="s">
        <v>6498</v>
      </c>
      <c r="D2413" s="4">
        <v>2500</v>
      </c>
      <c r="E2413" s="4">
        <v>2500</v>
      </c>
      <c r="F2413" s="4">
        <v>75</v>
      </c>
      <c r="G2413" s="7">
        <f>E2413+F2413-D2413</f>
        <v>75</v>
      </c>
      <c r="H2413" s="4" t="s">
        <v>6499</v>
      </c>
      <c r="I2413" s="4">
        <v>8000</v>
      </c>
      <c r="J2413" s="4" t="s">
        <v>32</v>
      </c>
      <c r="K2413" s="4" t="s">
        <v>8</v>
      </c>
      <c r="M2413" s="4" t="s">
        <v>73</v>
      </c>
      <c r="O2413" s="4"/>
      <c r="P2413" s="14">
        <v>7317710</v>
      </c>
      <c r="Q2413" s="12">
        <v>1125</v>
      </c>
      <c r="S2413" s="14">
        <v>9010730</v>
      </c>
      <c r="T2413" s="12">
        <v>3.9000000000000909</v>
      </c>
      <c r="U2413">
        <f>SUM($T$2:T2413)</f>
        <v>3174592.3000000017</v>
      </c>
      <c r="W2413" s="16">
        <v>9010730</v>
      </c>
      <c r="X2413">
        <v>3174592.3000000017</v>
      </c>
      <c r="Y2413">
        <v>2412</v>
      </c>
      <c r="Z2413" s="18">
        <f t="shared" si="186"/>
        <v>7.6243274419534304</v>
      </c>
      <c r="AA2413" s="18">
        <f t="shared" si="187"/>
        <v>0.5284837861524978</v>
      </c>
      <c r="AB2413" t="str">
        <f t="shared" si="190"/>
        <v>B</v>
      </c>
      <c r="AI2413" s="14">
        <v>7317710</v>
      </c>
      <c r="AJ2413" s="12">
        <v>1125</v>
      </c>
      <c r="AK2413" s="12">
        <v>1125</v>
      </c>
      <c r="AL2413" s="12">
        <v>5000</v>
      </c>
      <c r="AN2413">
        <v>7317710</v>
      </c>
      <c r="AO2413">
        <v>1125</v>
      </c>
      <c r="AP2413">
        <v>1125</v>
      </c>
      <c r="AQ2413">
        <v>5000</v>
      </c>
      <c r="AR2413">
        <f t="shared" si="188"/>
        <v>0</v>
      </c>
      <c r="AV2413" s="4">
        <v>3019311</v>
      </c>
      <c r="AW2413" s="4">
        <v>262205</v>
      </c>
      <c r="AX2413" s="4" t="s">
        <v>6498</v>
      </c>
      <c r="AY2413" s="4">
        <v>2500</v>
      </c>
      <c r="AZ2413" s="4">
        <v>2500</v>
      </c>
      <c r="BA2413" s="4">
        <v>75</v>
      </c>
      <c r="BB2413" s="7">
        <f>AZ2413+BA2413-AY2413</f>
        <v>75</v>
      </c>
      <c r="BC2413" s="4" t="s">
        <v>6499</v>
      </c>
      <c r="BD2413" s="4">
        <v>8000</v>
      </c>
      <c r="BE2413" s="4" t="s">
        <v>32</v>
      </c>
      <c r="BF2413" s="4" t="s">
        <v>8</v>
      </c>
      <c r="BH2413" s="4" t="s">
        <v>73</v>
      </c>
      <c r="BI2413" t="str">
        <f t="shared" si="189"/>
        <v>B</v>
      </c>
    </row>
    <row r="2414" spans="1:61" ht="15.75" customHeight="1" x14ac:dyDescent="0.2">
      <c r="A2414" s="4">
        <v>3025401</v>
      </c>
      <c r="B2414" s="4">
        <v>94595</v>
      </c>
      <c r="C2414" s="4" t="s">
        <v>6956</v>
      </c>
      <c r="D2414" s="4">
        <v>2000</v>
      </c>
      <c r="E2414" s="4">
        <v>2000</v>
      </c>
      <c r="F2414" s="4">
        <v>75</v>
      </c>
      <c r="G2414" s="7">
        <f>E2414+F2414-D2414</f>
        <v>75</v>
      </c>
      <c r="H2414" s="4" t="s">
        <v>6957</v>
      </c>
      <c r="I2414" s="4">
        <v>30000</v>
      </c>
      <c r="J2414" s="4" t="s">
        <v>4</v>
      </c>
      <c r="K2414" s="4" t="s">
        <v>13</v>
      </c>
      <c r="L2414" s="4" t="s">
        <v>6</v>
      </c>
      <c r="M2414" s="4" t="s">
        <v>47</v>
      </c>
      <c r="O2414" s="4"/>
      <c r="P2414" s="14">
        <v>7317913</v>
      </c>
      <c r="Q2414" s="12">
        <v>180</v>
      </c>
      <c r="S2414" s="14">
        <v>9026781</v>
      </c>
      <c r="T2414" s="12">
        <v>3.9000000000000909</v>
      </c>
      <c r="U2414">
        <f>SUM($T$2:T2414)</f>
        <v>3174596.2000000016</v>
      </c>
      <c r="W2414" s="16">
        <v>9026781</v>
      </c>
      <c r="X2414">
        <v>3174596.2000000016</v>
      </c>
      <c r="Y2414">
        <v>2413</v>
      </c>
      <c r="Z2414" s="18">
        <f t="shared" si="186"/>
        <v>7.624336808471778</v>
      </c>
      <c r="AA2414" s="18">
        <f t="shared" si="187"/>
        <v>0.52870289219982469</v>
      </c>
      <c r="AB2414" t="str">
        <f t="shared" si="190"/>
        <v>B</v>
      </c>
      <c r="AI2414" s="14">
        <v>7317913</v>
      </c>
      <c r="AJ2414" s="12">
        <v>180</v>
      </c>
      <c r="AK2414" s="12">
        <v>180</v>
      </c>
      <c r="AL2414" s="12">
        <v>900</v>
      </c>
      <c r="AN2414">
        <v>7317913</v>
      </c>
      <c r="AO2414">
        <v>180</v>
      </c>
      <c r="AP2414">
        <v>180</v>
      </c>
      <c r="AQ2414">
        <v>900</v>
      </c>
      <c r="AR2414">
        <f t="shared" si="188"/>
        <v>0</v>
      </c>
      <c r="AV2414" s="4">
        <v>3025401</v>
      </c>
      <c r="AW2414" s="4">
        <v>94595</v>
      </c>
      <c r="AX2414" s="4" t="s">
        <v>6956</v>
      </c>
      <c r="AY2414" s="4">
        <v>2000</v>
      </c>
      <c r="AZ2414" s="4">
        <v>2000</v>
      </c>
      <c r="BA2414" s="4">
        <v>75</v>
      </c>
      <c r="BB2414" s="7">
        <f>AZ2414+BA2414-AY2414</f>
        <v>75</v>
      </c>
      <c r="BC2414" s="4" t="s">
        <v>6957</v>
      </c>
      <c r="BD2414" s="4">
        <v>30000</v>
      </c>
      <c r="BE2414" s="4" t="s">
        <v>4</v>
      </c>
      <c r="BF2414" s="4" t="s">
        <v>13</v>
      </c>
      <c r="BG2414" s="4" t="s">
        <v>6</v>
      </c>
      <c r="BH2414" s="4" t="s">
        <v>47</v>
      </c>
      <c r="BI2414" t="str">
        <f t="shared" si="189"/>
        <v>B</v>
      </c>
    </row>
    <row r="2415" spans="1:61" ht="15.75" customHeight="1" x14ac:dyDescent="0.2">
      <c r="A2415" s="4">
        <v>3027725</v>
      </c>
      <c r="B2415" s="4">
        <v>1346880</v>
      </c>
      <c r="C2415" s="4" t="s">
        <v>7401</v>
      </c>
      <c r="D2415" s="4">
        <v>1000</v>
      </c>
      <c r="E2415" s="4">
        <v>1000</v>
      </c>
      <c r="F2415" s="4">
        <v>75</v>
      </c>
      <c r="G2415" s="7">
        <f>E2415+F2415-D2415</f>
        <v>75</v>
      </c>
      <c r="H2415" s="4" t="s">
        <v>7402</v>
      </c>
      <c r="I2415" s="4">
        <v>16000</v>
      </c>
      <c r="J2415" s="4" t="s">
        <v>4</v>
      </c>
      <c r="K2415" s="4" t="s">
        <v>13</v>
      </c>
      <c r="L2415" s="4" t="s">
        <v>6</v>
      </c>
      <c r="M2415" s="4" t="s">
        <v>20</v>
      </c>
      <c r="O2415" s="4"/>
      <c r="P2415" s="14">
        <v>7318942</v>
      </c>
      <c r="Q2415" s="12">
        <v>-1500</v>
      </c>
      <c r="S2415" s="14">
        <v>9073492</v>
      </c>
      <c r="T2415" s="12">
        <v>3.9000000000000909</v>
      </c>
      <c r="U2415">
        <f>SUM($T$2:T2415)</f>
        <v>3174600.1000000015</v>
      </c>
      <c r="W2415" s="16">
        <v>9073492</v>
      </c>
      <c r="X2415">
        <v>3174600.1000000015</v>
      </c>
      <c r="Y2415">
        <v>2414</v>
      </c>
      <c r="Z2415" s="18">
        <f t="shared" si="186"/>
        <v>7.6243461749901247</v>
      </c>
      <c r="AA2415" s="18">
        <f t="shared" si="187"/>
        <v>0.52892199824715158</v>
      </c>
      <c r="AB2415" t="str">
        <f t="shared" si="190"/>
        <v>B</v>
      </c>
      <c r="AI2415" s="14">
        <v>7318942</v>
      </c>
      <c r="AJ2415" s="12">
        <v>-1500</v>
      </c>
      <c r="AK2415" s="12">
        <v>0</v>
      </c>
      <c r="AL2415" s="12">
        <v>0</v>
      </c>
      <c r="AN2415">
        <v>7318942</v>
      </c>
      <c r="AO2415">
        <v>-1500</v>
      </c>
      <c r="AP2415">
        <v>0</v>
      </c>
      <c r="AQ2415">
        <v>0</v>
      </c>
      <c r="AR2415">
        <f t="shared" si="188"/>
        <v>0</v>
      </c>
      <c r="AV2415" s="4">
        <v>3027725</v>
      </c>
      <c r="AW2415" s="4">
        <v>1346880</v>
      </c>
      <c r="AX2415" s="4" t="s">
        <v>7401</v>
      </c>
      <c r="AY2415" s="4">
        <v>1000</v>
      </c>
      <c r="AZ2415" s="4">
        <v>1000</v>
      </c>
      <c r="BA2415" s="4">
        <v>75</v>
      </c>
      <c r="BB2415" s="7">
        <f>AZ2415+BA2415-AY2415</f>
        <v>75</v>
      </c>
      <c r="BC2415" s="4" t="s">
        <v>7402</v>
      </c>
      <c r="BD2415" s="4">
        <v>16000</v>
      </c>
      <c r="BE2415" s="4" t="s">
        <v>4</v>
      </c>
      <c r="BF2415" s="4" t="s">
        <v>13</v>
      </c>
      <c r="BG2415" s="4" t="s">
        <v>6</v>
      </c>
      <c r="BH2415" s="4" t="s">
        <v>20</v>
      </c>
      <c r="BI2415" t="str">
        <f t="shared" si="189"/>
        <v>B</v>
      </c>
    </row>
    <row r="2416" spans="1:61" ht="15.75" customHeight="1" x14ac:dyDescent="0.2">
      <c r="A2416" s="4">
        <v>3033647</v>
      </c>
      <c r="B2416" s="4">
        <v>6370519</v>
      </c>
      <c r="C2416" s="4" t="s">
        <v>7602</v>
      </c>
      <c r="D2416" s="4">
        <v>2000</v>
      </c>
      <c r="E2416" s="4">
        <v>2000</v>
      </c>
      <c r="F2416" s="4">
        <v>75</v>
      </c>
      <c r="G2416" s="7">
        <f>E2416+F2416-D2416</f>
        <v>75</v>
      </c>
      <c r="H2416" s="4" t="s">
        <v>7603</v>
      </c>
      <c r="I2416" s="4">
        <v>15000</v>
      </c>
      <c r="J2416" s="4" t="s">
        <v>4</v>
      </c>
      <c r="K2416" s="4" t="s">
        <v>8</v>
      </c>
      <c r="L2416" s="4" t="s">
        <v>201</v>
      </c>
      <c r="M2416" s="4" t="s">
        <v>17</v>
      </c>
      <c r="O2416" s="4"/>
      <c r="P2416" s="14">
        <v>7320979</v>
      </c>
      <c r="Q2416" s="12">
        <v>-8440</v>
      </c>
      <c r="S2416" s="14">
        <v>9133818</v>
      </c>
      <c r="T2416" s="12">
        <v>3.9000000000000909</v>
      </c>
      <c r="U2416">
        <f>SUM($T$2:T2416)</f>
        <v>3174604.0000000014</v>
      </c>
      <c r="W2416" s="16">
        <v>9133818</v>
      </c>
      <c r="X2416">
        <v>3174604.0000000014</v>
      </c>
      <c r="Y2416">
        <v>2415</v>
      </c>
      <c r="Z2416" s="18">
        <f t="shared" si="186"/>
        <v>7.6243555415084723</v>
      </c>
      <c r="AA2416" s="18">
        <f t="shared" si="187"/>
        <v>0.52914110429447858</v>
      </c>
      <c r="AB2416" t="str">
        <f t="shared" si="190"/>
        <v>B</v>
      </c>
      <c r="AI2416" s="14">
        <v>7320979</v>
      </c>
      <c r="AJ2416" s="12">
        <v>-8440</v>
      </c>
      <c r="AK2416" s="12">
        <v>1560</v>
      </c>
      <c r="AL2416" s="12">
        <v>0</v>
      </c>
      <c r="AN2416">
        <v>7320979</v>
      </c>
      <c r="AO2416">
        <v>-8440</v>
      </c>
      <c r="AP2416">
        <v>1560</v>
      </c>
      <c r="AQ2416">
        <v>0</v>
      </c>
      <c r="AR2416">
        <f t="shared" si="188"/>
        <v>1</v>
      </c>
      <c r="AV2416" s="4">
        <v>3033647</v>
      </c>
      <c r="AW2416" s="4">
        <v>6370519</v>
      </c>
      <c r="AX2416" s="4" t="s">
        <v>7602</v>
      </c>
      <c r="AY2416" s="4">
        <v>2000</v>
      </c>
      <c r="AZ2416" s="4">
        <v>2000</v>
      </c>
      <c r="BA2416" s="4">
        <v>75</v>
      </c>
      <c r="BB2416" s="7">
        <f>AZ2416+BA2416-AY2416</f>
        <v>75</v>
      </c>
      <c r="BC2416" s="4" t="s">
        <v>7603</v>
      </c>
      <c r="BD2416" s="4">
        <v>15000</v>
      </c>
      <c r="BE2416" s="4" t="s">
        <v>4</v>
      </c>
      <c r="BF2416" s="4" t="s">
        <v>8</v>
      </c>
      <c r="BG2416" s="4" t="s">
        <v>201</v>
      </c>
      <c r="BH2416" s="4" t="s">
        <v>17</v>
      </c>
      <c r="BI2416" t="str">
        <f t="shared" si="189"/>
        <v>B</v>
      </c>
    </row>
    <row r="2417" spans="1:61" ht="15.75" customHeight="1" x14ac:dyDescent="0.2">
      <c r="A2417" s="4">
        <v>2998801</v>
      </c>
      <c r="B2417" s="4">
        <v>82916</v>
      </c>
      <c r="C2417" s="4" t="s">
        <v>4997</v>
      </c>
      <c r="D2417" s="4">
        <v>1950</v>
      </c>
      <c r="E2417" s="4">
        <v>1950</v>
      </c>
      <c r="F2417" s="4">
        <v>74.099999999999994</v>
      </c>
      <c r="G2417" s="7">
        <f>E2417+F2417-D2417</f>
        <v>74.099999999999909</v>
      </c>
      <c r="H2417" s="4" t="s">
        <v>4998</v>
      </c>
      <c r="I2417" s="4">
        <v>16000</v>
      </c>
      <c r="J2417" s="4" t="s">
        <v>4</v>
      </c>
      <c r="K2417" s="4" t="s">
        <v>13</v>
      </c>
      <c r="L2417" s="4" t="s">
        <v>6</v>
      </c>
      <c r="M2417" s="4" t="s">
        <v>17</v>
      </c>
      <c r="O2417" s="4"/>
      <c r="P2417" s="14">
        <v>7321350</v>
      </c>
      <c r="Q2417" s="12">
        <v>2075.96</v>
      </c>
      <c r="S2417" s="14">
        <v>9186675</v>
      </c>
      <c r="T2417" s="12">
        <v>3.9000000000000909</v>
      </c>
      <c r="U2417">
        <f>SUM($T$2:T2417)</f>
        <v>3174607.9000000013</v>
      </c>
      <c r="W2417" s="16">
        <v>9186675</v>
      </c>
      <c r="X2417">
        <v>3174607.9000000013</v>
      </c>
      <c r="Y2417">
        <v>2416</v>
      </c>
      <c r="Z2417" s="18">
        <f t="shared" si="186"/>
        <v>7.624364908026819</v>
      </c>
      <c r="AA2417" s="18">
        <f t="shared" si="187"/>
        <v>0.52936021034180547</v>
      </c>
      <c r="AB2417" t="str">
        <f t="shared" si="190"/>
        <v>B</v>
      </c>
      <c r="AI2417" s="14">
        <v>7321350</v>
      </c>
      <c r="AJ2417" s="12">
        <v>2075.96</v>
      </c>
      <c r="AK2417" s="12">
        <v>2075.96</v>
      </c>
      <c r="AL2417" s="12">
        <v>2500</v>
      </c>
      <c r="AN2417">
        <v>7321350</v>
      </c>
      <c r="AO2417">
        <v>2075.96</v>
      </c>
      <c r="AP2417">
        <v>2075.96</v>
      </c>
      <c r="AQ2417">
        <v>2500</v>
      </c>
      <c r="AR2417">
        <f t="shared" si="188"/>
        <v>0</v>
      </c>
      <c r="AV2417" s="4">
        <v>2998801</v>
      </c>
      <c r="AW2417" s="4">
        <v>82916</v>
      </c>
      <c r="AX2417" s="4" t="s">
        <v>4997</v>
      </c>
      <c r="AY2417" s="4">
        <v>1950</v>
      </c>
      <c r="AZ2417" s="4">
        <v>1950</v>
      </c>
      <c r="BA2417" s="4">
        <v>74.099999999999994</v>
      </c>
      <c r="BB2417" s="7">
        <f>AZ2417+BA2417-AY2417</f>
        <v>74.099999999999909</v>
      </c>
      <c r="BC2417" s="4" t="s">
        <v>4998</v>
      </c>
      <c r="BD2417" s="4">
        <v>16000</v>
      </c>
      <c r="BE2417" s="4" t="s">
        <v>4</v>
      </c>
      <c r="BF2417" s="4" t="s">
        <v>13</v>
      </c>
      <c r="BG2417" s="4" t="s">
        <v>6</v>
      </c>
      <c r="BH2417" s="4" t="s">
        <v>17</v>
      </c>
      <c r="BI2417" t="str">
        <f t="shared" si="189"/>
        <v>A</v>
      </c>
    </row>
    <row r="2418" spans="1:61" ht="15.75" customHeight="1" x14ac:dyDescent="0.2">
      <c r="A2418" s="4">
        <v>3039926</v>
      </c>
      <c r="B2418" s="4">
        <v>169687</v>
      </c>
      <c r="C2418" s="4" t="s">
        <v>8056</v>
      </c>
      <c r="D2418" s="4">
        <v>800</v>
      </c>
      <c r="E2418" s="4">
        <v>800</v>
      </c>
      <c r="F2418" s="4">
        <v>72.959999999999994</v>
      </c>
      <c r="G2418" s="7">
        <f>E2418+F2418-D2418</f>
        <v>72.960000000000036</v>
      </c>
      <c r="H2418" s="4" t="s">
        <v>7557</v>
      </c>
      <c r="I2418" s="4">
        <v>10000</v>
      </c>
      <c r="J2418" s="4" t="s">
        <v>4</v>
      </c>
      <c r="K2418" s="4" t="s">
        <v>13</v>
      </c>
      <c r="L2418" s="4" t="s">
        <v>6</v>
      </c>
      <c r="M2418" s="4" t="s">
        <v>12</v>
      </c>
      <c r="O2418" s="4"/>
      <c r="P2418" s="14">
        <v>7321721</v>
      </c>
      <c r="Q2418" s="12">
        <v>969</v>
      </c>
      <c r="S2418" s="14">
        <v>9215123</v>
      </c>
      <c r="T2418" s="12">
        <v>3.9000000000000909</v>
      </c>
      <c r="U2418">
        <f>SUM($T$2:T2418)</f>
        <v>3174611.8000000012</v>
      </c>
      <c r="W2418" s="16">
        <v>9215123</v>
      </c>
      <c r="X2418">
        <v>3174611.8000000012</v>
      </c>
      <c r="Y2418">
        <v>2417</v>
      </c>
      <c r="Z2418" s="18">
        <f t="shared" si="186"/>
        <v>7.6243742745451666</v>
      </c>
      <c r="AA2418" s="18">
        <f t="shared" si="187"/>
        <v>0.52957931638913236</v>
      </c>
      <c r="AB2418" t="str">
        <f t="shared" si="190"/>
        <v>B</v>
      </c>
      <c r="AI2418" s="14">
        <v>7321721</v>
      </c>
      <c r="AJ2418" s="12">
        <v>969</v>
      </c>
      <c r="AK2418" s="12">
        <v>969</v>
      </c>
      <c r="AL2418" s="12">
        <v>1500</v>
      </c>
      <c r="AN2418">
        <v>7321721</v>
      </c>
      <c r="AO2418">
        <v>969</v>
      </c>
      <c r="AP2418">
        <v>969</v>
      </c>
      <c r="AQ2418">
        <v>1500</v>
      </c>
      <c r="AR2418">
        <f t="shared" si="188"/>
        <v>0</v>
      </c>
      <c r="AV2418" s="4">
        <v>3039926</v>
      </c>
      <c r="AW2418" s="4">
        <v>169687</v>
      </c>
      <c r="AX2418" s="4" t="s">
        <v>8056</v>
      </c>
      <c r="AY2418" s="4">
        <v>800</v>
      </c>
      <c r="AZ2418" s="4">
        <v>800</v>
      </c>
      <c r="BA2418" s="4">
        <v>72.959999999999994</v>
      </c>
      <c r="BB2418" s="7">
        <f>AZ2418+BA2418-AY2418</f>
        <v>72.960000000000036</v>
      </c>
      <c r="BC2418" s="4" t="s">
        <v>7557</v>
      </c>
      <c r="BD2418" s="4">
        <v>10000</v>
      </c>
      <c r="BE2418" s="4" t="s">
        <v>4</v>
      </c>
      <c r="BF2418" s="4" t="s">
        <v>13</v>
      </c>
      <c r="BG2418" s="4" t="s">
        <v>6</v>
      </c>
      <c r="BH2418" s="4" t="s">
        <v>12</v>
      </c>
      <c r="BI2418" t="str">
        <f t="shared" si="189"/>
        <v>B</v>
      </c>
    </row>
    <row r="2419" spans="1:61" ht="15.75" customHeight="1" x14ac:dyDescent="0.2">
      <c r="A2419" s="4">
        <v>3058917</v>
      </c>
      <c r="B2419" s="4">
        <v>2197833</v>
      </c>
      <c r="C2419" s="4" t="s">
        <v>9313</v>
      </c>
      <c r="D2419" s="4">
        <v>1600</v>
      </c>
      <c r="E2419" s="4">
        <v>1600</v>
      </c>
      <c r="F2419" s="4">
        <v>72.959999999999994</v>
      </c>
      <c r="G2419" s="7">
        <f>E2419+F2419-D2419</f>
        <v>72.960000000000036</v>
      </c>
      <c r="H2419" s="4" t="s">
        <v>2519</v>
      </c>
      <c r="I2419" s="4">
        <v>20000</v>
      </c>
      <c r="J2419" s="4" t="s">
        <v>4</v>
      </c>
      <c r="K2419" s="4" t="s">
        <v>13</v>
      </c>
      <c r="L2419" s="4" t="s">
        <v>6</v>
      </c>
      <c r="M2419" s="4" t="s">
        <v>19</v>
      </c>
      <c r="O2419" s="4"/>
      <c r="P2419" s="14">
        <v>7328091</v>
      </c>
      <c r="Q2419" s="12">
        <v>220.5</v>
      </c>
      <c r="S2419" s="14">
        <v>9221990</v>
      </c>
      <c r="T2419" s="12">
        <v>3.9000000000000909</v>
      </c>
      <c r="U2419">
        <f>SUM($T$2:T2419)</f>
        <v>3174615.7000000011</v>
      </c>
      <c r="W2419" s="16">
        <v>9221990</v>
      </c>
      <c r="X2419">
        <v>3174615.7000000011</v>
      </c>
      <c r="Y2419">
        <v>2418</v>
      </c>
      <c r="Z2419" s="18">
        <f t="shared" si="186"/>
        <v>7.6243836410635142</v>
      </c>
      <c r="AA2419" s="18">
        <f t="shared" si="187"/>
        <v>0.52979842243645925</v>
      </c>
      <c r="AB2419" t="str">
        <f t="shared" si="190"/>
        <v>B</v>
      </c>
      <c r="AI2419" s="14">
        <v>7328091</v>
      </c>
      <c r="AJ2419" s="12">
        <v>220.5</v>
      </c>
      <c r="AK2419" s="12">
        <v>220.5</v>
      </c>
      <c r="AL2419" s="12">
        <v>3000</v>
      </c>
      <c r="AN2419">
        <v>7328091</v>
      </c>
      <c r="AO2419">
        <v>220.5</v>
      </c>
      <c r="AP2419">
        <v>220.5</v>
      </c>
      <c r="AQ2419">
        <v>3000</v>
      </c>
      <c r="AR2419">
        <f t="shared" si="188"/>
        <v>0</v>
      </c>
      <c r="AV2419" s="4">
        <v>3058917</v>
      </c>
      <c r="AW2419" s="4">
        <v>2197833</v>
      </c>
      <c r="AX2419" s="4" t="s">
        <v>9313</v>
      </c>
      <c r="AY2419" s="4">
        <v>1600</v>
      </c>
      <c r="AZ2419" s="4">
        <v>1600</v>
      </c>
      <c r="BA2419" s="4">
        <v>72.959999999999994</v>
      </c>
      <c r="BB2419" s="7">
        <f>AZ2419+BA2419-AY2419</f>
        <v>72.960000000000036</v>
      </c>
      <c r="BC2419" s="4" t="s">
        <v>2519</v>
      </c>
      <c r="BD2419" s="4">
        <v>20000</v>
      </c>
      <c r="BE2419" s="4" t="s">
        <v>4</v>
      </c>
      <c r="BF2419" s="4" t="s">
        <v>13</v>
      </c>
      <c r="BG2419" s="4" t="s">
        <v>6</v>
      </c>
      <c r="BH2419" s="4" t="s">
        <v>19</v>
      </c>
      <c r="BI2419" t="str">
        <f t="shared" si="189"/>
        <v>B</v>
      </c>
    </row>
    <row r="2420" spans="1:61" ht="15.75" customHeight="1" x14ac:dyDescent="0.2">
      <c r="A2420" s="4">
        <v>2977479</v>
      </c>
      <c r="B2420" s="4">
        <v>227049</v>
      </c>
      <c r="C2420" s="4" t="s">
        <v>3098</v>
      </c>
      <c r="D2420" s="4">
        <v>500</v>
      </c>
      <c r="E2420" s="4">
        <v>500</v>
      </c>
      <c r="F2420" s="4">
        <v>72.75</v>
      </c>
      <c r="G2420" s="7">
        <f>E2420+F2420-D2420</f>
        <v>72.75</v>
      </c>
      <c r="H2420" s="4" t="s">
        <v>3099</v>
      </c>
      <c r="I2420" s="4">
        <v>29000</v>
      </c>
      <c r="J2420" s="4" t="s">
        <v>4</v>
      </c>
      <c r="K2420" s="4" t="s">
        <v>13</v>
      </c>
      <c r="L2420" s="4" t="s">
        <v>201</v>
      </c>
      <c r="M2420" s="4" t="s">
        <v>29</v>
      </c>
      <c r="O2420" s="4"/>
      <c r="P2420" s="14">
        <v>7328763</v>
      </c>
      <c r="Q2420" s="12">
        <v>3600</v>
      </c>
      <c r="S2420" s="14">
        <v>9137521</v>
      </c>
      <c r="T2420" s="12">
        <v>3.75</v>
      </c>
      <c r="U2420">
        <f>SUM($T$2:T2420)</f>
        <v>3174619.4500000011</v>
      </c>
      <c r="W2420" s="16">
        <v>9137521</v>
      </c>
      <c r="X2420">
        <v>3174619.4500000011</v>
      </c>
      <c r="Y2420">
        <v>2419</v>
      </c>
      <c r="Z2420" s="18">
        <f t="shared" si="186"/>
        <v>7.6243926473311552</v>
      </c>
      <c r="AA2420" s="18">
        <f t="shared" si="187"/>
        <v>0.53001752848378614</v>
      </c>
      <c r="AB2420" t="str">
        <f t="shared" si="190"/>
        <v>B</v>
      </c>
      <c r="AI2420" s="14">
        <v>7328763</v>
      </c>
      <c r="AJ2420" s="12">
        <v>3600</v>
      </c>
      <c r="AK2420" s="12">
        <v>3600</v>
      </c>
      <c r="AL2420" s="12">
        <v>8000</v>
      </c>
      <c r="AN2420">
        <v>7328763</v>
      </c>
      <c r="AO2420">
        <v>3600</v>
      </c>
      <c r="AP2420">
        <v>3600</v>
      </c>
      <c r="AQ2420">
        <v>8000</v>
      </c>
      <c r="AR2420">
        <f t="shared" si="188"/>
        <v>0</v>
      </c>
      <c r="AV2420" s="4">
        <v>2977479</v>
      </c>
      <c r="AW2420" s="4">
        <v>227049</v>
      </c>
      <c r="AX2420" s="4" t="s">
        <v>3098</v>
      </c>
      <c r="AY2420" s="4">
        <v>500</v>
      </c>
      <c r="AZ2420" s="4">
        <v>500</v>
      </c>
      <c r="BA2420" s="4">
        <v>72.75</v>
      </c>
      <c r="BB2420" s="7">
        <f>AZ2420+BA2420-AY2420</f>
        <v>72.75</v>
      </c>
      <c r="BC2420" s="4" t="s">
        <v>3099</v>
      </c>
      <c r="BD2420" s="4">
        <v>29000</v>
      </c>
      <c r="BE2420" s="4" t="s">
        <v>4</v>
      </c>
      <c r="BF2420" s="4" t="s">
        <v>13</v>
      </c>
      <c r="BG2420" s="4" t="s">
        <v>201</v>
      </c>
      <c r="BH2420" s="4" t="s">
        <v>29</v>
      </c>
      <c r="BI2420" t="str">
        <f t="shared" si="189"/>
        <v>B</v>
      </c>
    </row>
    <row r="2421" spans="1:61" ht="15.75" customHeight="1" x14ac:dyDescent="0.2">
      <c r="A2421" s="4">
        <v>3036986</v>
      </c>
      <c r="B2421" s="4">
        <v>8931749</v>
      </c>
      <c r="C2421" s="4" t="s">
        <v>7850</v>
      </c>
      <c r="D2421" s="4">
        <v>500</v>
      </c>
      <c r="E2421" s="4">
        <v>500</v>
      </c>
      <c r="F2421" s="4">
        <v>72.239999999999995</v>
      </c>
      <c r="G2421" s="7">
        <f>E2421+F2421-D2421</f>
        <v>72.240000000000009</v>
      </c>
      <c r="H2421" s="4" t="s">
        <v>2000</v>
      </c>
      <c r="I2421" s="4">
        <v>8000</v>
      </c>
      <c r="J2421" s="4" t="s">
        <v>4</v>
      </c>
      <c r="K2421" s="4" t="s">
        <v>13</v>
      </c>
      <c r="L2421" s="4" t="s">
        <v>9</v>
      </c>
      <c r="M2421" s="4" t="s">
        <v>26</v>
      </c>
      <c r="O2421" s="4"/>
      <c r="P2421" s="14">
        <v>7329652</v>
      </c>
      <c r="Q2421" s="12">
        <v>225</v>
      </c>
      <c r="S2421" s="14">
        <v>1676378</v>
      </c>
      <c r="T2421" s="12">
        <v>3.5999999999999091</v>
      </c>
      <c r="U2421">
        <f>SUM($T$2:T2421)</f>
        <v>3174623.0500000012</v>
      </c>
      <c r="W2421" s="16">
        <v>1676378</v>
      </c>
      <c r="X2421">
        <v>3174623.0500000012</v>
      </c>
      <c r="Y2421">
        <v>2420</v>
      </c>
      <c r="Z2421" s="18">
        <f t="shared" si="186"/>
        <v>7.6244012933480922</v>
      </c>
      <c r="AA2421" s="18">
        <f t="shared" si="187"/>
        <v>0.53023663453111303</v>
      </c>
      <c r="AB2421" t="str">
        <f t="shared" si="190"/>
        <v>B</v>
      </c>
      <c r="AI2421" s="14">
        <v>7329652</v>
      </c>
      <c r="AJ2421" s="12">
        <v>225</v>
      </c>
      <c r="AK2421" s="12">
        <v>225</v>
      </c>
      <c r="AL2421" s="12">
        <v>3000</v>
      </c>
      <c r="AN2421">
        <v>7329652</v>
      </c>
      <c r="AO2421">
        <v>225</v>
      </c>
      <c r="AP2421">
        <v>225</v>
      </c>
      <c r="AQ2421">
        <v>3000</v>
      </c>
      <c r="AR2421">
        <f t="shared" si="188"/>
        <v>0</v>
      </c>
      <c r="AV2421" s="4">
        <v>3036986</v>
      </c>
      <c r="AW2421" s="4">
        <v>8931749</v>
      </c>
      <c r="AX2421" s="4" t="s">
        <v>7850</v>
      </c>
      <c r="AY2421" s="4">
        <v>500</v>
      </c>
      <c r="AZ2421" s="4">
        <v>500</v>
      </c>
      <c r="BA2421" s="4">
        <v>72.239999999999995</v>
      </c>
      <c r="BB2421" s="7">
        <f>AZ2421+BA2421-AY2421</f>
        <v>72.240000000000009</v>
      </c>
      <c r="BC2421" s="4" t="s">
        <v>2000</v>
      </c>
      <c r="BD2421" s="4">
        <v>8000</v>
      </c>
      <c r="BE2421" s="4" t="s">
        <v>4</v>
      </c>
      <c r="BF2421" s="4" t="s">
        <v>13</v>
      </c>
      <c r="BG2421" s="4" t="s">
        <v>9</v>
      </c>
      <c r="BH2421" s="4" t="s">
        <v>26</v>
      </c>
      <c r="BI2421" t="str">
        <f t="shared" si="189"/>
        <v>B</v>
      </c>
    </row>
    <row r="2422" spans="1:61" ht="15.75" customHeight="1" x14ac:dyDescent="0.2">
      <c r="A2422" s="4">
        <v>2983660</v>
      </c>
      <c r="B2422" s="4">
        <v>8141813</v>
      </c>
      <c r="C2422" s="4" t="s">
        <v>3643</v>
      </c>
      <c r="D2422" s="4">
        <v>1900</v>
      </c>
      <c r="E2422" s="4">
        <v>1900</v>
      </c>
      <c r="F2422" s="4">
        <v>72.2</v>
      </c>
      <c r="G2422" s="7">
        <f>E2422+F2422-D2422</f>
        <v>72.200000000000045</v>
      </c>
      <c r="H2422" s="4" t="s">
        <v>3311</v>
      </c>
      <c r="I2422" s="4">
        <v>14000</v>
      </c>
      <c r="J2422" s="4" t="s">
        <v>4</v>
      </c>
      <c r="K2422" s="4" t="s">
        <v>5</v>
      </c>
      <c r="L2422" s="4" t="s">
        <v>6</v>
      </c>
      <c r="M2422" s="4" t="s">
        <v>12</v>
      </c>
      <c r="O2422" s="4"/>
      <c r="P2422" s="14">
        <v>7330058</v>
      </c>
      <c r="Q2422" s="12">
        <v>577.59999999999991</v>
      </c>
      <c r="S2422" s="14">
        <v>4821041</v>
      </c>
      <c r="T2422" s="12">
        <v>3.5999999999999091</v>
      </c>
      <c r="U2422">
        <f>SUM($T$2:T2422)</f>
        <v>3174626.6500000013</v>
      </c>
      <c r="W2422" s="16">
        <v>4821041</v>
      </c>
      <c r="X2422">
        <v>3174626.6500000013</v>
      </c>
      <c r="Y2422">
        <v>2421</v>
      </c>
      <c r="Z2422" s="18">
        <f t="shared" si="186"/>
        <v>7.6244099393650284</v>
      </c>
      <c r="AA2422" s="18">
        <f t="shared" si="187"/>
        <v>0.53045574057843992</v>
      </c>
      <c r="AB2422" t="str">
        <f t="shared" si="190"/>
        <v>B</v>
      </c>
      <c r="AI2422" s="14">
        <v>7330058</v>
      </c>
      <c r="AJ2422" s="12">
        <v>577.59999999999991</v>
      </c>
      <c r="AK2422" s="12">
        <v>577.6</v>
      </c>
      <c r="AL2422" s="12">
        <v>2000</v>
      </c>
      <c r="AN2422">
        <v>7330058</v>
      </c>
      <c r="AO2422">
        <v>577.59999999999991</v>
      </c>
      <c r="AP2422">
        <v>577.6</v>
      </c>
      <c r="AQ2422">
        <v>2000</v>
      </c>
      <c r="AR2422">
        <f t="shared" si="188"/>
        <v>0</v>
      </c>
      <c r="AV2422" s="4">
        <v>2983660</v>
      </c>
      <c r="AW2422" s="4">
        <v>8141813</v>
      </c>
      <c r="AX2422" s="4" t="s">
        <v>3643</v>
      </c>
      <c r="AY2422" s="4">
        <v>1900</v>
      </c>
      <c r="AZ2422" s="4">
        <v>1900</v>
      </c>
      <c r="BA2422" s="4">
        <v>72.2</v>
      </c>
      <c r="BB2422" s="7">
        <f>AZ2422+BA2422-AY2422</f>
        <v>72.200000000000045</v>
      </c>
      <c r="BC2422" s="4" t="s">
        <v>3311</v>
      </c>
      <c r="BD2422" s="4">
        <v>14000</v>
      </c>
      <c r="BE2422" s="4" t="s">
        <v>4</v>
      </c>
      <c r="BF2422" s="4" t="s">
        <v>5</v>
      </c>
      <c r="BG2422" s="4" t="s">
        <v>6</v>
      </c>
      <c r="BH2422" s="4" t="s">
        <v>12</v>
      </c>
      <c r="BI2422" t="str">
        <f t="shared" si="189"/>
        <v>C</v>
      </c>
    </row>
    <row r="2423" spans="1:61" ht="15.75" customHeight="1" x14ac:dyDescent="0.2">
      <c r="A2423" s="4">
        <v>2999361</v>
      </c>
      <c r="B2423" s="4">
        <v>1776228</v>
      </c>
      <c r="C2423" s="4" t="s">
        <v>5033</v>
      </c>
      <c r="D2423" s="4">
        <v>1000</v>
      </c>
      <c r="E2423" s="4">
        <v>1000</v>
      </c>
      <c r="F2423" s="4">
        <v>72.2</v>
      </c>
      <c r="G2423" s="7">
        <f>E2423+F2423-D2423</f>
        <v>72.200000000000045</v>
      </c>
      <c r="H2423" s="4" t="s">
        <v>5034</v>
      </c>
      <c r="I2423" s="4">
        <v>20000</v>
      </c>
      <c r="J2423" s="4" t="s">
        <v>4</v>
      </c>
      <c r="K2423" s="4" t="s">
        <v>13</v>
      </c>
      <c r="L2423" s="4" t="s">
        <v>6</v>
      </c>
      <c r="M2423" s="4" t="s">
        <v>25</v>
      </c>
      <c r="O2423" s="4"/>
      <c r="P2423" s="14">
        <v>7337625</v>
      </c>
      <c r="Q2423" s="12">
        <v>2.0999999999999091</v>
      </c>
      <c r="S2423" s="14">
        <v>7677734</v>
      </c>
      <c r="T2423" s="12">
        <v>3.5999999999999091</v>
      </c>
      <c r="U2423">
        <f>SUM($T$2:T2423)</f>
        <v>3174630.2500000014</v>
      </c>
      <c r="W2423" s="16">
        <v>7677734</v>
      </c>
      <c r="X2423">
        <v>3174630.2500000014</v>
      </c>
      <c r="Y2423">
        <v>2422</v>
      </c>
      <c r="Z2423" s="18">
        <f t="shared" si="186"/>
        <v>7.6244185853819646</v>
      </c>
      <c r="AA2423" s="18">
        <f t="shared" si="187"/>
        <v>0.53067484662576692</v>
      </c>
      <c r="AB2423" t="str">
        <f t="shared" si="190"/>
        <v>B</v>
      </c>
      <c r="AI2423" s="14">
        <v>7337625</v>
      </c>
      <c r="AJ2423" s="12">
        <v>2.0999999999999091</v>
      </c>
      <c r="AK2423" s="12">
        <v>2.1</v>
      </c>
      <c r="AL2423" s="12">
        <v>1500</v>
      </c>
      <c r="AN2423">
        <v>7337625</v>
      </c>
      <c r="AO2423">
        <v>2.0999999999999091</v>
      </c>
      <c r="AP2423">
        <v>2.1</v>
      </c>
      <c r="AQ2423">
        <v>1500</v>
      </c>
      <c r="AR2423">
        <f t="shared" si="188"/>
        <v>0</v>
      </c>
      <c r="AV2423" s="4">
        <v>2999361</v>
      </c>
      <c r="AW2423" s="4">
        <v>1776228</v>
      </c>
      <c r="AX2423" s="4" t="s">
        <v>5033</v>
      </c>
      <c r="AY2423" s="4">
        <v>1000</v>
      </c>
      <c r="AZ2423" s="4">
        <v>1000</v>
      </c>
      <c r="BA2423" s="4">
        <v>72.2</v>
      </c>
      <c r="BB2423" s="7">
        <f>AZ2423+BA2423-AY2423</f>
        <v>72.200000000000045</v>
      </c>
      <c r="BC2423" s="4" t="s">
        <v>5034</v>
      </c>
      <c r="BD2423" s="4">
        <v>20000</v>
      </c>
      <c r="BE2423" s="4" t="s">
        <v>4</v>
      </c>
      <c r="BF2423" s="4" t="s">
        <v>13</v>
      </c>
      <c r="BG2423" s="4" t="s">
        <v>6</v>
      </c>
      <c r="BH2423" s="4" t="s">
        <v>25</v>
      </c>
      <c r="BI2423" t="str">
        <f t="shared" si="189"/>
        <v>B</v>
      </c>
    </row>
    <row r="2424" spans="1:61" ht="15.75" customHeight="1" x14ac:dyDescent="0.2">
      <c r="A2424" s="4">
        <v>3028124</v>
      </c>
      <c r="B2424" s="4">
        <v>313800</v>
      </c>
      <c r="C2424" s="4" t="s">
        <v>7366</v>
      </c>
      <c r="D2424" s="4">
        <v>1000</v>
      </c>
      <c r="E2424" s="4">
        <v>1000</v>
      </c>
      <c r="F2424" s="4">
        <v>72.2</v>
      </c>
      <c r="G2424" s="7">
        <f>E2424+F2424-D2424</f>
        <v>72.200000000000045</v>
      </c>
      <c r="H2424" s="4" t="s">
        <v>7367</v>
      </c>
      <c r="I2424" s="4">
        <v>9240</v>
      </c>
      <c r="J2424" s="4" t="s">
        <v>4</v>
      </c>
      <c r="K2424" s="4" t="s">
        <v>8</v>
      </c>
      <c r="L2424" s="4" t="s">
        <v>6</v>
      </c>
      <c r="M2424" s="4" t="s">
        <v>64</v>
      </c>
      <c r="O2424" s="4"/>
      <c r="P2424" s="14">
        <v>7340831</v>
      </c>
      <c r="Q2424" s="12">
        <v>-1497.75</v>
      </c>
      <c r="S2424" s="14">
        <v>8934290</v>
      </c>
      <c r="T2424" s="12">
        <v>3.5999999999999091</v>
      </c>
      <c r="U2424">
        <f>SUM($T$2:T2424)</f>
        <v>3174633.8500000015</v>
      </c>
      <c r="W2424" s="16">
        <v>8934290</v>
      </c>
      <c r="X2424">
        <v>3174633.8500000015</v>
      </c>
      <c r="Y2424">
        <v>2423</v>
      </c>
      <c r="Z2424" s="18">
        <f t="shared" si="186"/>
        <v>7.6244272313989008</v>
      </c>
      <c r="AA2424" s="18">
        <f t="shared" si="187"/>
        <v>0.53089395267309381</v>
      </c>
      <c r="AB2424" t="str">
        <f t="shared" si="190"/>
        <v>B</v>
      </c>
      <c r="AI2424" s="14">
        <v>7340831</v>
      </c>
      <c r="AJ2424" s="12">
        <v>-1497.75</v>
      </c>
      <c r="AK2424" s="12">
        <v>2.25</v>
      </c>
      <c r="AL2424" s="12">
        <v>0</v>
      </c>
      <c r="AN2424">
        <v>7340831</v>
      </c>
      <c r="AO2424">
        <v>-1497.75</v>
      </c>
      <c r="AP2424">
        <v>2.25</v>
      </c>
      <c r="AQ2424">
        <v>0</v>
      </c>
      <c r="AR2424">
        <f t="shared" si="188"/>
        <v>1</v>
      </c>
      <c r="AV2424" s="4">
        <v>3028124</v>
      </c>
      <c r="AW2424" s="4">
        <v>313800</v>
      </c>
      <c r="AX2424" s="4" t="s">
        <v>7366</v>
      </c>
      <c r="AY2424" s="4">
        <v>1000</v>
      </c>
      <c r="AZ2424" s="4">
        <v>1000</v>
      </c>
      <c r="BA2424" s="4">
        <v>72.2</v>
      </c>
      <c r="BB2424" s="7">
        <f>AZ2424+BA2424-AY2424</f>
        <v>72.200000000000045</v>
      </c>
      <c r="BC2424" s="4" t="s">
        <v>7367</v>
      </c>
      <c r="BD2424" s="4">
        <v>9240</v>
      </c>
      <c r="BE2424" s="4" t="s">
        <v>4</v>
      </c>
      <c r="BF2424" s="4" t="s">
        <v>8</v>
      </c>
      <c r="BG2424" s="4" t="s">
        <v>6</v>
      </c>
      <c r="BH2424" s="4" t="s">
        <v>64</v>
      </c>
      <c r="BI2424" t="str">
        <f t="shared" si="189"/>
        <v>B</v>
      </c>
    </row>
    <row r="2425" spans="1:61" ht="15.75" customHeight="1" x14ac:dyDescent="0.2">
      <c r="A2425" s="4">
        <v>3033115</v>
      </c>
      <c r="B2425" s="4">
        <v>613537</v>
      </c>
      <c r="C2425" s="4" t="s">
        <v>7561</v>
      </c>
      <c r="D2425" s="4">
        <v>1000</v>
      </c>
      <c r="E2425" s="4">
        <v>1000</v>
      </c>
      <c r="F2425" s="4">
        <v>72.2</v>
      </c>
      <c r="G2425" s="7">
        <f>E2425+F2425-D2425</f>
        <v>72.200000000000045</v>
      </c>
      <c r="H2425" s="4" t="s">
        <v>7562</v>
      </c>
      <c r="I2425" s="4">
        <v>22000</v>
      </c>
      <c r="J2425" s="4" t="s">
        <v>72</v>
      </c>
      <c r="K2425" s="4" t="s">
        <v>22</v>
      </c>
      <c r="M2425" s="4" t="s">
        <v>40</v>
      </c>
      <c r="O2425" s="4"/>
      <c r="P2425" s="14">
        <v>7347565</v>
      </c>
      <c r="Q2425" s="12">
        <v>2026.3500000000004</v>
      </c>
      <c r="S2425" s="14">
        <v>8980798</v>
      </c>
      <c r="T2425" s="12">
        <v>3.5999999999999091</v>
      </c>
      <c r="U2425">
        <f>SUM($T$2:T2425)</f>
        <v>3174637.4500000016</v>
      </c>
      <c r="W2425" s="16">
        <v>8980798</v>
      </c>
      <c r="X2425">
        <v>3174637.4500000016</v>
      </c>
      <c r="Y2425">
        <v>2424</v>
      </c>
      <c r="Z2425" s="18">
        <f t="shared" si="186"/>
        <v>7.6244358774158369</v>
      </c>
      <c r="AA2425" s="18">
        <f t="shared" si="187"/>
        <v>0.53111305872042069</v>
      </c>
      <c r="AB2425" t="str">
        <f t="shared" si="190"/>
        <v>B</v>
      </c>
      <c r="AI2425" s="14">
        <v>7347565</v>
      </c>
      <c r="AJ2425" s="12">
        <v>2026.3500000000004</v>
      </c>
      <c r="AK2425" s="12">
        <v>2026.35</v>
      </c>
      <c r="AL2425" s="12">
        <v>3950</v>
      </c>
      <c r="AN2425">
        <v>7347565</v>
      </c>
      <c r="AO2425">
        <v>2026.3500000000004</v>
      </c>
      <c r="AP2425">
        <v>2026.35</v>
      </c>
      <c r="AQ2425">
        <v>3950</v>
      </c>
      <c r="AR2425">
        <f t="shared" si="188"/>
        <v>0</v>
      </c>
      <c r="AV2425" s="4">
        <v>3033115</v>
      </c>
      <c r="AW2425" s="4">
        <v>613537</v>
      </c>
      <c r="AX2425" s="4" t="s">
        <v>7561</v>
      </c>
      <c r="AY2425" s="4">
        <v>1000</v>
      </c>
      <c r="AZ2425" s="4">
        <v>1000</v>
      </c>
      <c r="BA2425" s="4">
        <v>72.2</v>
      </c>
      <c r="BB2425" s="7">
        <f>AZ2425+BA2425-AY2425</f>
        <v>72.200000000000045</v>
      </c>
      <c r="BC2425" s="4" t="s">
        <v>7562</v>
      </c>
      <c r="BD2425" s="4">
        <v>22000</v>
      </c>
      <c r="BE2425" s="4" t="s">
        <v>72</v>
      </c>
      <c r="BF2425" s="4" t="s">
        <v>22</v>
      </c>
      <c r="BH2425" s="4" t="s">
        <v>40</v>
      </c>
      <c r="BI2425" t="str">
        <f t="shared" si="189"/>
        <v>C</v>
      </c>
    </row>
    <row r="2426" spans="1:61" ht="15.75" customHeight="1" x14ac:dyDescent="0.2">
      <c r="A2426" s="4">
        <v>2945937</v>
      </c>
      <c r="B2426" s="4">
        <v>270978</v>
      </c>
      <c r="C2426" s="4" t="s">
        <v>213</v>
      </c>
      <c r="D2426" s="4">
        <v>2000</v>
      </c>
      <c r="E2426" s="4">
        <v>2000</v>
      </c>
      <c r="F2426" s="4">
        <v>72.2</v>
      </c>
      <c r="G2426" s="7">
        <f>E2426+F2426-D2426</f>
        <v>72.199999999999818</v>
      </c>
      <c r="H2426" s="4" t="s">
        <v>214</v>
      </c>
      <c r="I2426" s="4">
        <v>24000</v>
      </c>
      <c r="J2426" s="4" t="s">
        <v>4</v>
      </c>
      <c r="K2426" s="4" t="s">
        <v>13</v>
      </c>
      <c r="L2426" s="4" t="s">
        <v>6</v>
      </c>
      <c r="M2426" s="4" t="s">
        <v>65</v>
      </c>
      <c r="O2426" s="4"/>
      <c r="P2426" s="14">
        <v>7348335</v>
      </c>
      <c r="Q2426" s="12">
        <v>116.25</v>
      </c>
      <c r="S2426" s="14">
        <v>9109248</v>
      </c>
      <c r="T2426" s="12">
        <v>3.5999999999999091</v>
      </c>
      <c r="U2426">
        <f>SUM($T$2:T2426)</f>
        <v>3174641.0500000017</v>
      </c>
      <c r="W2426" s="16">
        <v>9109248</v>
      </c>
      <c r="X2426">
        <v>3174641.0500000017</v>
      </c>
      <c r="Y2426">
        <v>2425</v>
      </c>
      <c r="Z2426" s="18">
        <f t="shared" si="186"/>
        <v>7.6244445234327731</v>
      </c>
      <c r="AA2426" s="18">
        <f t="shared" si="187"/>
        <v>0.53133216476774758</v>
      </c>
      <c r="AB2426" t="str">
        <f t="shared" si="190"/>
        <v>B</v>
      </c>
      <c r="AI2426" s="14">
        <v>7348335</v>
      </c>
      <c r="AJ2426" s="12">
        <v>116.25</v>
      </c>
      <c r="AK2426" s="12">
        <v>116.25</v>
      </c>
      <c r="AL2426" s="12">
        <v>1500</v>
      </c>
      <c r="AN2426">
        <v>7348335</v>
      </c>
      <c r="AO2426">
        <v>116.25</v>
      </c>
      <c r="AP2426">
        <v>116.25</v>
      </c>
      <c r="AQ2426">
        <v>1500</v>
      </c>
      <c r="AR2426">
        <f t="shared" si="188"/>
        <v>0</v>
      </c>
      <c r="AV2426" s="4">
        <v>2945937</v>
      </c>
      <c r="AW2426" s="4">
        <v>270978</v>
      </c>
      <c r="AX2426" s="4" t="s">
        <v>213</v>
      </c>
      <c r="AY2426" s="4">
        <v>2000</v>
      </c>
      <c r="AZ2426" s="4">
        <v>2000</v>
      </c>
      <c r="BA2426" s="4">
        <v>72.2</v>
      </c>
      <c r="BB2426" s="7">
        <f>AZ2426+BA2426-AY2426</f>
        <v>72.199999999999818</v>
      </c>
      <c r="BC2426" s="4" t="s">
        <v>214</v>
      </c>
      <c r="BD2426" s="4">
        <v>24000</v>
      </c>
      <c r="BE2426" s="4" t="s">
        <v>4</v>
      </c>
      <c r="BF2426" s="4" t="s">
        <v>13</v>
      </c>
      <c r="BG2426" s="4" t="s">
        <v>6</v>
      </c>
      <c r="BH2426" s="4" t="s">
        <v>65</v>
      </c>
      <c r="BI2426" t="str">
        <f t="shared" si="189"/>
        <v>B</v>
      </c>
    </row>
    <row r="2427" spans="1:61" ht="15.75" customHeight="1" x14ac:dyDescent="0.2">
      <c r="A2427" s="4">
        <v>2979747</v>
      </c>
      <c r="B2427" s="4">
        <v>273886</v>
      </c>
      <c r="C2427" s="4" t="s">
        <v>3303</v>
      </c>
      <c r="D2427" s="4">
        <v>2000</v>
      </c>
      <c r="E2427" s="4">
        <v>2000</v>
      </c>
      <c r="F2427" s="4">
        <v>72.2</v>
      </c>
      <c r="G2427" s="7">
        <f>E2427+F2427-D2427</f>
        <v>72.199999999999818</v>
      </c>
      <c r="H2427" s="4" t="s">
        <v>3304</v>
      </c>
      <c r="I2427" s="4">
        <v>45000</v>
      </c>
      <c r="J2427" s="4" t="s">
        <v>4</v>
      </c>
      <c r="K2427" s="4" t="s">
        <v>8</v>
      </c>
      <c r="L2427" s="4" t="s">
        <v>6</v>
      </c>
      <c r="M2427" s="4" t="s">
        <v>25</v>
      </c>
      <c r="O2427" s="4"/>
      <c r="P2427" s="14">
        <v>7349637</v>
      </c>
      <c r="Q2427" s="12">
        <v>-2000</v>
      </c>
      <c r="S2427" s="14">
        <v>9121652</v>
      </c>
      <c r="T2427" s="12">
        <v>3.5999999999999091</v>
      </c>
      <c r="U2427">
        <f>SUM($T$2:T2427)</f>
        <v>3174644.6500000018</v>
      </c>
      <c r="W2427" s="16">
        <v>9121652</v>
      </c>
      <c r="X2427">
        <v>3174644.6500000018</v>
      </c>
      <c r="Y2427">
        <v>2426</v>
      </c>
      <c r="Z2427" s="18">
        <f t="shared" si="186"/>
        <v>7.6244531694497102</v>
      </c>
      <c r="AA2427" s="18">
        <f t="shared" si="187"/>
        <v>0.53155127081507447</v>
      </c>
      <c r="AB2427" t="str">
        <f t="shared" si="190"/>
        <v>B</v>
      </c>
      <c r="AI2427" s="14">
        <v>7349637</v>
      </c>
      <c r="AJ2427" s="12">
        <v>-2000</v>
      </c>
      <c r="AK2427" s="12">
        <v>0</v>
      </c>
      <c r="AL2427" s="12">
        <v>0</v>
      </c>
      <c r="AN2427">
        <v>7349637</v>
      </c>
      <c r="AO2427">
        <v>-2000</v>
      </c>
      <c r="AP2427">
        <v>0</v>
      </c>
      <c r="AQ2427">
        <v>0</v>
      </c>
      <c r="AR2427">
        <f t="shared" si="188"/>
        <v>0</v>
      </c>
      <c r="AV2427" s="4">
        <v>2979747</v>
      </c>
      <c r="AW2427" s="4">
        <v>273886</v>
      </c>
      <c r="AX2427" s="4" t="s">
        <v>3303</v>
      </c>
      <c r="AY2427" s="4">
        <v>2000</v>
      </c>
      <c r="AZ2427" s="4">
        <v>2000</v>
      </c>
      <c r="BA2427" s="4">
        <v>72.2</v>
      </c>
      <c r="BB2427" s="7">
        <f>AZ2427+BA2427-AY2427</f>
        <v>72.199999999999818</v>
      </c>
      <c r="BC2427" s="4" t="s">
        <v>3304</v>
      </c>
      <c r="BD2427" s="4">
        <v>45000</v>
      </c>
      <c r="BE2427" s="4" t="s">
        <v>4</v>
      </c>
      <c r="BF2427" s="4" t="s">
        <v>8</v>
      </c>
      <c r="BG2427" s="4" t="s">
        <v>6</v>
      </c>
      <c r="BH2427" s="4" t="s">
        <v>25</v>
      </c>
      <c r="BI2427" t="str">
        <f t="shared" si="189"/>
        <v>A</v>
      </c>
    </row>
    <row r="2428" spans="1:61" ht="15.75" customHeight="1" x14ac:dyDescent="0.2">
      <c r="A2428" s="4">
        <v>2991003</v>
      </c>
      <c r="B2428" s="4">
        <v>4866128</v>
      </c>
      <c r="C2428" s="4" t="s">
        <v>4317</v>
      </c>
      <c r="D2428" s="4">
        <v>2000</v>
      </c>
      <c r="E2428" s="4">
        <v>2000</v>
      </c>
      <c r="F2428" s="4">
        <v>72.2</v>
      </c>
      <c r="G2428" s="7">
        <f>E2428+F2428-D2428</f>
        <v>72.199999999999818</v>
      </c>
      <c r="H2428" s="4" t="s">
        <v>3902</v>
      </c>
      <c r="I2428" s="4">
        <v>10000</v>
      </c>
      <c r="J2428" s="4" t="s">
        <v>4</v>
      </c>
      <c r="K2428" s="4" t="s">
        <v>13</v>
      </c>
      <c r="L2428" s="4" t="s">
        <v>6</v>
      </c>
      <c r="M2428" s="4" t="s">
        <v>29</v>
      </c>
      <c r="O2428" s="4"/>
      <c r="P2428" s="14">
        <v>7354341</v>
      </c>
      <c r="Q2428" s="12">
        <v>1083</v>
      </c>
      <c r="S2428" s="14">
        <v>8005292</v>
      </c>
      <c r="T2428" s="12">
        <v>3.5</v>
      </c>
      <c r="U2428">
        <f>SUM($T$2:T2428)</f>
        <v>3174648.1500000018</v>
      </c>
      <c r="W2428" s="16">
        <v>8005292</v>
      </c>
      <c r="X2428">
        <v>3174648.1500000018</v>
      </c>
      <c r="Y2428">
        <v>2427</v>
      </c>
      <c r="Z2428" s="18">
        <f t="shared" si="186"/>
        <v>7.6244615752995086</v>
      </c>
      <c r="AA2428" s="18">
        <f t="shared" si="187"/>
        <v>0.53177037686240136</v>
      </c>
      <c r="AB2428" t="str">
        <f t="shared" si="190"/>
        <v>B</v>
      </c>
      <c r="AI2428" s="14">
        <v>7354341</v>
      </c>
      <c r="AJ2428" s="12">
        <v>1083</v>
      </c>
      <c r="AK2428" s="12">
        <v>1083</v>
      </c>
      <c r="AL2428" s="12">
        <v>2000</v>
      </c>
      <c r="AN2428">
        <v>7354341</v>
      </c>
      <c r="AO2428">
        <v>1083</v>
      </c>
      <c r="AP2428">
        <v>1083</v>
      </c>
      <c r="AQ2428">
        <v>2000</v>
      </c>
      <c r="AR2428">
        <f t="shared" si="188"/>
        <v>0</v>
      </c>
      <c r="AV2428" s="4">
        <v>2991003</v>
      </c>
      <c r="AW2428" s="4">
        <v>4866128</v>
      </c>
      <c r="AX2428" s="4" t="s">
        <v>4317</v>
      </c>
      <c r="AY2428" s="4">
        <v>2000</v>
      </c>
      <c r="AZ2428" s="4">
        <v>2000</v>
      </c>
      <c r="BA2428" s="4">
        <v>72.2</v>
      </c>
      <c r="BB2428" s="7">
        <f>AZ2428+BA2428-AY2428</f>
        <v>72.199999999999818</v>
      </c>
      <c r="BC2428" s="4" t="s">
        <v>3902</v>
      </c>
      <c r="BD2428" s="4">
        <v>10000</v>
      </c>
      <c r="BE2428" s="4" t="s">
        <v>4</v>
      </c>
      <c r="BF2428" s="4" t="s">
        <v>13</v>
      </c>
      <c r="BG2428" s="4" t="s">
        <v>6</v>
      </c>
      <c r="BH2428" s="4" t="s">
        <v>29</v>
      </c>
      <c r="BI2428" t="str">
        <f t="shared" si="189"/>
        <v>C</v>
      </c>
    </row>
    <row r="2429" spans="1:61" ht="15.75" customHeight="1" x14ac:dyDescent="0.2">
      <c r="A2429" s="4">
        <v>2995154</v>
      </c>
      <c r="B2429" s="4">
        <v>1795157</v>
      </c>
      <c r="C2429" s="4" t="s">
        <v>4644</v>
      </c>
      <c r="D2429" s="4">
        <v>4750</v>
      </c>
      <c r="E2429" s="4">
        <v>4750</v>
      </c>
      <c r="F2429" s="4">
        <v>72.2</v>
      </c>
      <c r="G2429" s="7">
        <f>E2429+F2429-D2429</f>
        <v>72.199999999999818</v>
      </c>
      <c r="H2429" s="4" t="s">
        <v>828</v>
      </c>
      <c r="I2429" s="4">
        <v>8500</v>
      </c>
      <c r="J2429" s="4" t="s">
        <v>4</v>
      </c>
      <c r="K2429" s="4" t="s">
        <v>13</v>
      </c>
      <c r="L2429" s="4" t="s">
        <v>6</v>
      </c>
      <c r="M2429" s="4" t="s">
        <v>20</v>
      </c>
      <c r="O2429" s="4"/>
      <c r="P2429" s="14">
        <v>7354929</v>
      </c>
      <c r="Q2429" s="12">
        <v>-5400</v>
      </c>
      <c r="S2429" s="14">
        <v>9140006</v>
      </c>
      <c r="T2429" s="12">
        <v>3.3600000000001273</v>
      </c>
      <c r="U2429">
        <f>SUM($T$2:T2429)</f>
        <v>3174651.5100000016</v>
      </c>
      <c r="W2429" s="16">
        <v>9140006</v>
      </c>
      <c r="X2429">
        <v>3174651.5100000016</v>
      </c>
      <c r="Y2429">
        <v>2428</v>
      </c>
      <c r="Z2429" s="18">
        <f t="shared" si="186"/>
        <v>7.6244696449153153</v>
      </c>
      <c r="AA2429" s="18">
        <f t="shared" si="187"/>
        <v>0.53198948290972836</v>
      </c>
      <c r="AB2429" t="str">
        <f t="shared" si="190"/>
        <v>B</v>
      </c>
      <c r="AI2429" s="14">
        <v>7354929</v>
      </c>
      <c r="AJ2429" s="12">
        <v>-5400</v>
      </c>
      <c r="AK2429" s="12">
        <v>0</v>
      </c>
      <c r="AL2429" s="12">
        <v>0</v>
      </c>
      <c r="AN2429">
        <v>7354929</v>
      </c>
      <c r="AO2429">
        <v>-5400</v>
      </c>
      <c r="AP2429">
        <v>0</v>
      </c>
      <c r="AQ2429">
        <v>0</v>
      </c>
      <c r="AR2429">
        <f t="shared" si="188"/>
        <v>0</v>
      </c>
      <c r="AV2429" s="4">
        <v>2995154</v>
      </c>
      <c r="AW2429" s="4">
        <v>1795157</v>
      </c>
      <c r="AX2429" s="4" t="s">
        <v>4644</v>
      </c>
      <c r="AY2429" s="4">
        <v>4750</v>
      </c>
      <c r="AZ2429" s="4">
        <v>4750</v>
      </c>
      <c r="BA2429" s="4">
        <v>72.2</v>
      </c>
      <c r="BB2429" s="7">
        <f>AZ2429+BA2429-AY2429</f>
        <v>72.199999999999818</v>
      </c>
      <c r="BC2429" s="4" t="s">
        <v>828</v>
      </c>
      <c r="BD2429" s="4">
        <v>8500</v>
      </c>
      <c r="BE2429" s="4" t="s">
        <v>4</v>
      </c>
      <c r="BF2429" s="4" t="s">
        <v>13</v>
      </c>
      <c r="BG2429" s="4" t="s">
        <v>6</v>
      </c>
      <c r="BH2429" s="4" t="s">
        <v>20</v>
      </c>
      <c r="BI2429" t="str">
        <f t="shared" si="189"/>
        <v>B</v>
      </c>
    </row>
    <row r="2430" spans="1:61" ht="15.75" customHeight="1" x14ac:dyDescent="0.2">
      <c r="A2430" s="4">
        <v>3021404</v>
      </c>
      <c r="B2430" s="4">
        <v>258150</v>
      </c>
      <c r="C2430" s="4" t="s">
        <v>6667</v>
      </c>
      <c r="D2430" s="4">
        <v>2000</v>
      </c>
      <c r="E2430" s="4">
        <v>2000</v>
      </c>
      <c r="F2430" s="4">
        <v>72.2</v>
      </c>
      <c r="G2430" s="7">
        <f>E2430+F2430-D2430</f>
        <v>72.199999999999818</v>
      </c>
      <c r="H2430" s="4" t="s">
        <v>6668</v>
      </c>
      <c r="I2430" s="4">
        <v>30000</v>
      </c>
      <c r="J2430" s="4" t="s">
        <v>4</v>
      </c>
      <c r="K2430" s="4" t="s">
        <v>8</v>
      </c>
      <c r="L2430" s="4" t="s">
        <v>6</v>
      </c>
      <c r="M2430" s="4" t="s">
        <v>25</v>
      </c>
      <c r="O2430" s="4"/>
      <c r="P2430" s="14">
        <v>7355643</v>
      </c>
      <c r="Q2430" s="12">
        <v>-6998.8</v>
      </c>
      <c r="S2430" s="14">
        <v>4696833</v>
      </c>
      <c r="T2430" s="12">
        <v>3.3000000000001819</v>
      </c>
      <c r="U2430">
        <f>SUM($T$2:T2430)</f>
        <v>3174654.8100000015</v>
      </c>
      <c r="W2430" s="16">
        <v>4696833</v>
      </c>
      <c r="X2430">
        <v>3174654.8100000015</v>
      </c>
      <c r="Y2430">
        <v>2429</v>
      </c>
      <c r="Z2430" s="18">
        <f t="shared" si="186"/>
        <v>7.6244775704308401</v>
      </c>
      <c r="AA2430" s="18">
        <f t="shared" si="187"/>
        <v>0.53220858895705525</v>
      </c>
      <c r="AB2430" t="str">
        <f t="shared" si="190"/>
        <v>B</v>
      </c>
      <c r="AI2430" s="14">
        <v>7355643</v>
      </c>
      <c r="AJ2430" s="12">
        <v>-6998.8</v>
      </c>
      <c r="AK2430" s="12">
        <v>1.2</v>
      </c>
      <c r="AL2430" s="12">
        <v>1500</v>
      </c>
      <c r="AN2430">
        <v>7355643</v>
      </c>
      <c r="AO2430">
        <v>-6998.8</v>
      </c>
      <c r="AP2430">
        <v>1.2</v>
      </c>
      <c r="AQ2430">
        <v>1500</v>
      </c>
      <c r="AR2430">
        <f t="shared" si="188"/>
        <v>1</v>
      </c>
      <c r="AV2430" s="4">
        <v>3021404</v>
      </c>
      <c r="AW2430" s="4">
        <v>258150</v>
      </c>
      <c r="AX2430" s="4" t="s">
        <v>6667</v>
      </c>
      <c r="AY2430" s="4">
        <v>2000</v>
      </c>
      <c r="AZ2430" s="4">
        <v>2000</v>
      </c>
      <c r="BA2430" s="4">
        <v>72.2</v>
      </c>
      <c r="BB2430" s="7">
        <f>AZ2430+BA2430-AY2430</f>
        <v>72.199999999999818</v>
      </c>
      <c r="BC2430" s="4" t="s">
        <v>6668</v>
      </c>
      <c r="BD2430" s="4">
        <v>30000</v>
      </c>
      <c r="BE2430" s="4" t="s">
        <v>4</v>
      </c>
      <c r="BF2430" s="4" t="s">
        <v>8</v>
      </c>
      <c r="BG2430" s="4" t="s">
        <v>6</v>
      </c>
      <c r="BH2430" s="4" t="s">
        <v>25</v>
      </c>
      <c r="BI2430" t="str">
        <f t="shared" si="189"/>
        <v>B</v>
      </c>
    </row>
    <row r="2431" spans="1:61" ht="15.75" customHeight="1" x14ac:dyDescent="0.2">
      <c r="A2431" s="4">
        <v>3050937</v>
      </c>
      <c r="B2431" s="4">
        <v>8558068</v>
      </c>
      <c r="C2431" s="4" t="s">
        <v>8808</v>
      </c>
      <c r="D2431" s="4">
        <v>4000</v>
      </c>
      <c r="E2431" s="4">
        <v>4000</v>
      </c>
      <c r="F2431" s="4">
        <v>72.2</v>
      </c>
      <c r="G2431" s="7">
        <f>E2431+F2431-D2431</f>
        <v>72.199999999999818</v>
      </c>
      <c r="H2431" s="4" t="s">
        <v>1694</v>
      </c>
      <c r="I2431" s="4">
        <v>18000</v>
      </c>
      <c r="J2431" s="4" t="s">
        <v>4</v>
      </c>
      <c r="K2431" s="4" t="s">
        <v>13</v>
      </c>
      <c r="L2431" s="4" t="s">
        <v>6</v>
      </c>
      <c r="M2431" s="4" t="s">
        <v>17</v>
      </c>
      <c r="O2431" s="4"/>
      <c r="P2431" s="14">
        <v>7356028</v>
      </c>
      <c r="Q2431" s="12">
        <v>228</v>
      </c>
      <c r="S2431" s="14">
        <v>4703273</v>
      </c>
      <c r="T2431" s="12">
        <v>3.3000000000001819</v>
      </c>
      <c r="U2431">
        <f>SUM($T$2:T2431)</f>
        <v>3174658.1100000013</v>
      </c>
      <c r="W2431" s="16">
        <v>4703273</v>
      </c>
      <c r="X2431">
        <v>3174658.1100000013</v>
      </c>
      <c r="Y2431">
        <v>2430</v>
      </c>
      <c r="Z2431" s="18">
        <f t="shared" si="186"/>
        <v>7.6244854959463639</v>
      </c>
      <c r="AA2431" s="18">
        <f t="shared" si="187"/>
        <v>0.53242769500438214</v>
      </c>
      <c r="AB2431" t="str">
        <f t="shared" si="190"/>
        <v>B</v>
      </c>
      <c r="AI2431" s="14">
        <v>7356028</v>
      </c>
      <c r="AJ2431" s="12">
        <v>228</v>
      </c>
      <c r="AK2431" s="12">
        <v>228</v>
      </c>
      <c r="AL2431" s="12">
        <v>2400</v>
      </c>
      <c r="AN2431">
        <v>7356028</v>
      </c>
      <c r="AO2431">
        <v>228</v>
      </c>
      <c r="AP2431">
        <v>228</v>
      </c>
      <c r="AQ2431">
        <v>2400</v>
      </c>
      <c r="AR2431">
        <f t="shared" si="188"/>
        <v>0</v>
      </c>
      <c r="AV2431" s="4">
        <v>3050937</v>
      </c>
      <c r="AW2431" s="4">
        <v>8558068</v>
      </c>
      <c r="AX2431" s="4" t="s">
        <v>8808</v>
      </c>
      <c r="AY2431" s="4">
        <v>4000</v>
      </c>
      <c r="AZ2431" s="4">
        <v>4000</v>
      </c>
      <c r="BA2431" s="4">
        <v>72.2</v>
      </c>
      <c r="BB2431" s="7">
        <f>AZ2431+BA2431-AY2431</f>
        <v>72.199999999999818</v>
      </c>
      <c r="BC2431" s="4" t="s">
        <v>1694</v>
      </c>
      <c r="BD2431" s="4">
        <v>18000</v>
      </c>
      <c r="BE2431" s="4" t="s">
        <v>4</v>
      </c>
      <c r="BF2431" s="4" t="s">
        <v>13</v>
      </c>
      <c r="BG2431" s="4" t="s">
        <v>6</v>
      </c>
      <c r="BH2431" s="4" t="s">
        <v>17</v>
      </c>
      <c r="BI2431" t="str">
        <f t="shared" si="189"/>
        <v>B</v>
      </c>
    </row>
    <row r="2432" spans="1:61" ht="15.75" customHeight="1" x14ac:dyDescent="0.2">
      <c r="A2432" s="4">
        <v>2976520</v>
      </c>
      <c r="B2432" s="4">
        <v>8825580</v>
      </c>
      <c r="C2432" s="4" t="s">
        <v>2999</v>
      </c>
      <c r="D2432" s="4">
        <v>2400</v>
      </c>
      <c r="E2432" s="4">
        <v>2400</v>
      </c>
      <c r="F2432" s="4">
        <v>72</v>
      </c>
      <c r="G2432" s="7">
        <f>E2432+F2432-D2432</f>
        <v>72</v>
      </c>
      <c r="H2432" s="4" t="s">
        <v>3000</v>
      </c>
      <c r="I2432" s="4">
        <v>25000</v>
      </c>
      <c r="J2432" s="4" t="s">
        <v>4</v>
      </c>
      <c r="K2432" s="4" t="s">
        <v>13</v>
      </c>
      <c r="L2432" s="4" t="s">
        <v>14</v>
      </c>
      <c r="M2432" s="4" t="s">
        <v>12</v>
      </c>
      <c r="O2432" s="4"/>
      <c r="P2432" s="14">
        <v>7356700</v>
      </c>
      <c r="Q2432" s="12">
        <v>-6999.9</v>
      </c>
      <c r="S2432" s="14">
        <v>4777984</v>
      </c>
      <c r="T2432" s="12">
        <v>3.3000000000001819</v>
      </c>
      <c r="U2432">
        <f>SUM($T$2:T2432)</f>
        <v>3174661.4100000011</v>
      </c>
      <c r="W2432" s="16">
        <v>4777984</v>
      </c>
      <c r="X2432">
        <v>3174661.4100000011</v>
      </c>
      <c r="Y2432">
        <v>2431</v>
      </c>
      <c r="Z2432" s="18">
        <f t="shared" si="186"/>
        <v>7.6244934214618887</v>
      </c>
      <c r="AA2432" s="18">
        <f t="shared" si="187"/>
        <v>0.53264680105170903</v>
      </c>
      <c r="AB2432" t="str">
        <f t="shared" si="190"/>
        <v>B</v>
      </c>
      <c r="AI2432" s="14">
        <v>7356700</v>
      </c>
      <c r="AJ2432" s="12">
        <v>-6999.9</v>
      </c>
      <c r="AK2432" s="12">
        <v>0.1</v>
      </c>
      <c r="AL2432" s="12">
        <v>500</v>
      </c>
      <c r="AN2432">
        <v>7356700</v>
      </c>
      <c r="AO2432">
        <v>-6999.9</v>
      </c>
      <c r="AP2432">
        <v>0.1</v>
      </c>
      <c r="AQ2432">
        <v>500</v>
      </c>
      <c r="AR2432">
        <f t="shared" si="188"/>
        <v>1</v>
      </c>
      <c r="AV2432" s="4">
        <v>2976520</v>
      </c>
      <c r="AW2432" s="4">
        <v>8825580</v>
      </c>
      <c r="AX2432" s="4" t="s">
        <v>2999</v>
      </c>
      <c r="AY2432" s="4">
        <v>2400</v>
      </c>
      <c r="AZ2432" s="4">
        <v>2400</v>
      </c>
      <c r="BA2432" s="4">
        <v>72</v>
      </c>
      <c r="BB2432" s="7">
        <f>AZ2432+BA2432-AY2432</f>
        <v>72</v>
      </c>
      <c r="BC2432" s="4" t="s">
        <v>3000</v>
      </c>
      <c r="BD2432" s="4">
        <v>25000</v>
      </c>
      <c r="BE2432" s="4" t="s">
        <v>4</v>
      </c>
      <c r="BF2432" s="4" t="s">
        <v>13</v>
      </c>
      <c r="BG2432" s="4" t="s">
        <v>14</v>
      </c>
      <c r="BH2432" s="4" t="s">
        <v>12</v>
      </c>
      <c r="BI2432" t="str">
        <f t="shared" si="189"/>
        <v>A</v>
      </c>
    </row>
    <row r="2433" spans="1:61" ht="15.75" customHeight="1" x14ac:dyDescent="0.2">
      <c r="A2433" s="4">
        <v>2984094</v>
      </c>
      <c r="B2433" s="4">
        <v>4925131</v>
      </c>
      <c r="C2433" s="4" t="s">
        <v>3681</v>
      </c>
      <c r="D2433" s="4">
        <v>2000</v>
      </c>
      <c r="E2433" s="4">
        <v>2000</v>
      </c>
      <c r="F2433" s="4">
        <v>72</v>
      </c>
      <c r="G2433" s="7">
        <f>E2433+F2433-D2433</f>
        <v>72</v>
      </c>
      <c r="H2433" s="4" t="s">
        <v>3682</v>
      </c>
      <c r="I2433" s="4">
        <v>9000</v>
      </c>
      <c r="J2433" s="4" t="s">
        <v>4</v>
      </c>
      <c r="K2433" s="4" t="s">
        <v>13</v>
      </c>
      <c r="L2433" s="4" t="s">
        <v>6</v>
      </c>
      <c r="M2433" s="4" t="s">
        <v>64</v>
      </c>
      <c r="O2433" s="4"/>
      <c r="P2433" s="14">
        <v>7358814</v>
      </c>
      <c r="Q2433" s="12">
        <v>625.57999999999993</v>
      </c>
      <c r="S2433" s="14">
        <v>4964009</v>
      </c>
      <c r="T2433" s="12">
        <v>3.3000000000001819</v>
      </c>
      <c r="U2433">
        <f>SUM($T$2:T2433)</f>
        <v>3174664.7100000009</v>
      </c>
      <c r="W2433" s="16">
        <v>4964009</v>
      </c>
      <c r="X2433">
        <v>3174664.7100000009</v>
      </c>
      <c r="Y2433">
        <v>2432</v>
      </c>
      <c r="Z2433" s="18">
        <f t="shared" si="186"/>
        <v>7.6245013469774126</v>
      </c>
      <c r="AA2433" s="18">
        <f t="shared" si="187"/>
        <v>0.53286590709903592</v>
      </c>
      <c r="AB2433" t="str">
        <f t="shared" si="190"/>
        <v>B</v>
      </c>
      <c r="AI2433" s="14">
        <v>7358814</v>
      </c>
      <c r="AJ2433" s="12">
        <v>625.57999999999993</v>
      </c>
      <c r="AK2433" s="12">
        <v>625.58000000000004</v>
      </c>
      <c r="AL2433" s="12">
        <v>4000</v>
      </c>
      <c r="AN2433">
        <v>7358814</v>
      </c>
      <c r="AO2433">
        <v>625.57999999999993</v>
      </c>
      <c r="AP2433">
        <v>625.58000000000004</v>
      </c>
      <c r="AQ2433">
        <v>4000</v>
      </c>
      <c r="AR2433">
        <f t="shared" si="188"/>
        <v>0</v>
      </c>
      <c r="AV2433" s="4">
        <v>2984094</v>
      </c>
      <c r="AW2433" s="4">
        <v>4925131</v>
      </c>
      <c r="AX2433" s="4" t="s">
        <v>3681</v>
      </c>
      <c r="AY2433" s="4">
        <v>2000</v>
      </c>
      <c r="AZ2433" s="4">
        <v>2000</v>
      </c>
      <c r="BA2433" s="4">
        <v>72</v>
      </c>
      <c r="BB2433" s="7">
        <f>AZ2433+BA2433-AY2433</f>
        <v>72</v>
      </c>
      <c r="BC2433" s="4" t="s">
        <v>3682</v>
      </c>
      <c r="BD2433" s="4">
        <v>9000</v>
      </c>
      <c r="BE2433" s="4" t="s">
        <v>4</v>
      </c>
      <c r="BF2433" s="4" t="s">
        <v>13</v>
      </c>
      <c r="BG2433" s="4" t="s">
        <v>6</v>
      </c>
      <c r="BH2433" s="4" t="s">
        <v>64</v>
      </c>
      <c r="BI2433" t="str">
        <f t="shared" si="189"/>
        <v>B</v>
      </c>
    </row>
    <row r="2434" spans="1:61" ht="15.75" customHeight="1" x14ac:dyDescent="0.2">
      <c r="A2434" s="4">
        <v>3018352</v>
      </c>
      <c r="B2434" s="4">
        <v>279205</v>
      </c>
      <c r="C2434" s="4" t="s">
        <v>6436</v>
      </c>
      <c r="D2434" s="4">
        <v>2100</v>
      </c>
      <c r="E2434" s="4">
        <v>2100</v>
      </c>
      <c r="F2434" s="4">
        <v>71.819999999999993</v>
      </c>
      <c r="G2434" s="7">
        <f>E2434+F2434-D2434</f>
        <v>71.820000000000164</v>
      </c>
      <c r="H2434" s="4" t="s">
        <v>6437</v>
      </c>
      <c r="I2434" s="4">
        <v>7000</v>
      </c>
      <c r="J2434" s="4" t="s">
        <v>51</v>
      </c>
      <c r="K2434" s="4" t="s">
        <v>13</v>
      </c>
      <c r="M2434" s="4" t="s">
        <v>101</v>
      </c>
      <c r="O2434" s="4"/>
      <c r="P2434" s="14">
        <v>7360067</v>
      </c>
      <c r="Q2434" s="12">
        <v>-1500</v>
      </c>
      <c r="S2434" s="14">
        <v>8057960</v>
      </c>
      <c r="T2434" s="12">
        <v>3.3000000000001819</v>
      </c>
      <c r="U2434">
        <f>SUM($T$2:T2434)</f>
        <v>3174668.0100000007</v>
      </c>
      <c r="W2434" s="16">
        <v>8057960</v>
      </c>
      <c r="X2434">
        <v>3174668.0100000007</v>
      </c>
      <c r="Y2434">
        <v>2433</v>
      </c>
      <c r="Z2434" s="18">
        <f t="shared" si="186"/>
        <v>7.6245092724929373</v>
      </c>
      <c r="AA2434" s="18">
        <f t="shared" si="187"/>
        <v>0.53308501314636281</v>
      </c>
      <c r="AB2434" t="str">
        <f t="shared" si="190"/>
        <v>B</v>
      </c>
      <c r="AI2434" s="14">
        <v>7360067</v>
      </c>
      <c r="AJ2434" s="12">
        <v>-1500</v>
      </c>
      <c r="AK2434" s="12">
        <v>0</v>
      </c>
      <c r="AL2434" s="12">
        <v>0</v>
      </c>
      <c r="AN2434">
        <v>7360067</v>
      </c>
      <c r="AO2434">
        <v>-1500</v>
      </c>
      <c r="AP2434">
        <v>0</v>
      </c>
      <c r="AQ2434">
        <v>0</v>
      </c>
      <c r="AR2434">
        <f t="shared" si="188"/>
        <v>0</v>
      </c>
      <c r="AV2434" s="4">
        <v>3018352</v>
      </c>
      <c r="AW2434" s="4">
        <v>279205</v>
      </c>
      <c r="AX2434" s="4" t="s">
        <v>6436</v>
      </c>
      <c r="AY2434" s="4">
        <v>2100</v>
      </c>
      <c r="AZ2434" s="4">
        <v>2100</v>
      </c>
      <c r="BA2434" s="4">
        <v>71.819999999999993</v>
      </c>
      <c r="BB2434" s="7">
        <f>AZ2434+BA2434-AY2434</f>
        <v>71.820000000000164</v>
      </c>
      <c r="BC2434" s="4" t="s">
        <v>6437</v>
      </c>
      <c r="BD2434" s="4">
        <v>7000</v>
      </c>
      <c r="BE2434" s="4" t="s">
        <v>51</v>
      </c>
      <c r="BF2434" s="4" t="s">
        <v>13</v>
      </c>
      <c r="BH2434" s="4" t="s">
        <v>101</v>
      </c>
      <c r="BI2434" t="str">
        <f t="shared" si="189"/>
        <v>B</v>
      </c>
    </row>
    <row r="2435" spans="1:61" ht="15.75" customHeight="1" x14ac:dyDescent="0.2">
      <c r="A2435" s="4">
        <v>3003953</v>
      </c>
      <c r="B2435" s="4">
        <v>6179664</v>
      </c>
      <c r="C2435" s="4" t="s">
        <v>5419</v>
      </c>
      <c r="D2435" s="4">
        <v>4200</v>
      </c>
      <c r="E2435" s="4">
        <v>4200</v>
      </c>
      <c r="F2435" s="4">
        <v>71.819999999999993</v>
      </c>
      <c r="G2435" s="7">
        <f>E2435+F2435-D2435</f>
        <v>71.819999999999709</v>
      </c>
      <c r="H2435" s="4" t="s">
        <v>5420</v>
      </c>
      <c r="I2435" s="4">
        <v>12000</v>
      </c>
      <c r="J2435" s="4" t="s">
        <v>4</v>
      </c>
      <c r="K2435" s="4" t="s">
        <v>13</v>
      </c>
      <c r="L2435" s="4" t="s">
        <v>9</v>
      </c>
      <c r="M2435" s="4" t="s">
        <v>73</v>
      </c>
      <c r="O2435" s="4"/>
      <c r="P2435" s="14">
        <v>7363854</v>
      </c>
      <c r="Q2435" s="12">
        <v>1.5</v>
      </c>
      <c r="S2435" s="14">
        <v>8891891</v>
      </c>
      <c r="T2435" s="12">
        <v>3.3000000000001819</v>
      </c>
      <c r="U2435">
        <f>SUM($T$2:T2435)</f>
        <v>3174671.3100000005</v>
      </c>
      <c r="W2435" s="16">
        <v>8891891</v>
      </c>
      <c r="X2435">
        <v>3174671.3100000005</v>
      </c>
      <c r="Y2435">
        <v>2434</v>
      </c>
      <c r="Z2435" s="18">
        <f t="shared" ref="Z2435:Z2498" si="191">X2435/$T$4566</f>
        <v>7.6245171980084612</v>
      </c>
      <c r="AA2435" s="18">
        <f t="shared" ref="AA2435:AA2498" si="192">Y2435/$Y$4566</f>
        <v>0.5333041191936897</v>
      </c>
      <c r="AB2435" t="str">
        <f t="shared" si="190"/>
        <v>B</v>
      </c>
      <c r="AI2435" s="14">
        <v>7363854</v>
      </c>
      <c r="AJ2435" s="12">
        <v>1.5</v>
      </c>
      <c r="AK2435" s="12">
        <v>1.5</v>
      </c>
      <c r="AL2435" s="12">
        <v>1000</v>
      </c>
      <c r="AN2435">
        <v>7363854</v>
      </c>
      <c r="AO2435">
        <v>1.5</v>
      </c>
      <c r="AP2435">
        <v>1.5</v>
      </c>
      <c r="AQ2435">
        <v>1000</v>
      </c>
      <c r="AR2435">
        <f t="shared" ref="AR2435:AR2498" si="193">IF(AND(AO2435&lt;0,OR(AP2435&gt;0,AQ2435&gt;0)),1,0)</f>
        <v>0</v>
      </c>
      <c r="AV2435" s="4">
        <v>3003953</v>
      </c>
      <c r="AW2435" s="4">
        <v>6179664</v>
      </c>
      <c r="AX2435" s="4" t="s">
        <v>5419</v>
      </c>
      <c r="AY2435" s="4">
        <v>4200</v>
      </c>
      <c r="AZ2435" s="4">
        <v>4200</v>
      </c>
      <c r="BA2435" s="4">
        <v>71.819999999999993</v>
      </c>
      <c r="BB2435" s="7">
        <f>AZ2435+BA2435-AY2435</f>
        <v>71.819999999999709</v>
      </c>
      <c r="BC2435" s="4" t="s">
        <v>5420</v>
      </c>
      <c r="BD2435" s="4">
        <v>12000</v>
      </c>
      <c r="BE2435" s="4" t="s">
        <v>4</v>
      </c>
      <c r="BF2435" s="4" t="s">
        <v>13</v>
      </c>
      <c r="BG2435" s="4" t="s">
        <v>9</v>
      </c>
      <c r="BH2435" s="4" t="s">
        <v>73</v>
      </c>
      <c r="BI2435" t="str">
        <f t="shared" ref="BI2435:BI2498" si="194">VLOOKUP(AW2435,$W$1:$AB$4565,6,FALSE)</f>
        <v>B</v>
      </c>
    </row>
    <row r="2436" spans="1:61" ht="15.75" customHeight="1" x14ac:dyDescent="0.2">
      <c r="A2436" s="4">
        <v>2960483</v>
      </c>
      <c r="B2436" s="4">
        <v>6723200</v>
      </c>
      <c r="C2436" s="4" t="s">
        <v>1596</v>
      </c>
      <c r="D2436" s="4">
        <v>2350</v>
      </c>
      <c r="E2436" s="4">
        <v>2350</v>
      </c>
      <c r="F2436" s="4">
        <v>71.44</v>
      </c>
      <c r="G2436" s="7">
        <f>E2436+F2436-D2436</f>
        <v>71.440000000000055</v>
      </c>
      <c r="H2436" s="4" t="s">
        <v>1597</v>
      </c>
      <c r="I2436" s="4">
        <v>15000</v>
      </c>
      <c r="J2436" s="4" t="s">
        <v>4</v>
      </c>
      <c r="K2436" s="4" t="s">
        <v>22</v>
      </c>
      <c r="L2436" s="4" t="s">
        <v>6</v>
      </c>
      <c r="M2436" s="4" t="s">
        <v>25</v>
      </c>
      <c r="O2436" s="4"/>
      <c r="P2436" s="14">
        <v>7364414</v>
      </c>
      <c r="Q2436" s="12">
        <v>1.2999999999999545</v>
      </c>
      <c r="S2436" s="14">
        <v>9021510</v>
      </c>
      <c r="T2436" s="12">
        <v>3.3000000000001819</v>
      </c>
      <c r="U2436">
        <f>SUM($T$2:T2436)</f>
        <v>3174674.6100000003</v>
      </c>
      <c r="W2436" s="16">
        <v>9021510</v>
      </c>
      <c r="X2436">
        <v>3174674.6100000003</v>
      </c>
      <c r="Y2436">
        <v>2435</v>
      </c>
      <c r="Z2436" s="18">
        <f t="shared" si="191"/>
        <v>7.6245251235239859</v>
      </c>
      <c r="AA2436" s="18">
        <f t="shared" si="192"/>
        <v>0.5335232252410167</v>
      </c>
      <c r="AB2436" t="str">
        <f t="shared" si="190"/>
        <v>B</v>
      </c>
      <c r="AI2436" s="14">
        <v>7364414</v>
      </c>
      <c r="AJ2436" s="12">
        <v>1.2999999999999545</v>
      </c>
      <c r="AK2436" s="12">
        <v>1.3</v>
      </c>
      <c r="AL2436" s="12">
        <v>1000</v>
      </c>
      <c r="AN2436">
        <v>7364414</v>
      </c>
      <c r="AO2436">
        <v>1.2999999999999545</v>
      </c>
      <c r="AP2436">
        <v>1.3</v>
      </c>
      <c r="AQ2436">
        <v>1000</v>
      </c>
      <c r="AR2436">
        <f t="shared" si="193"/>
        <v>0</v>
      </c>
      <c r="AV2436" s="4">
        <v>2960483</v>
      </c>
      <c r="AW2436" s="4">
        <v>6723200</v>
      </c>
      <c r="AX2436" s="4" t="s">
        <v>1596</v>
      </c>
      <c r="AY2436" s="4">
        <v>2350</v>
      </c>
      <c r="AZ2436" s="4">
        <v>2350</v>
      </c>
      <c r="BA2436" s="4">
        <v>71.44</v>
      </c>
      <c r="BB2436" s="7">
        <f>AZ2436+BA2436-AY2436</f>
        <v>71.440000000000055</v>
      </c>
      <c r="BC2436" s="4" t="s">
        <v>1597</v>
      </c>
      <c r="BD2436" s="4">
        <v>15000</v>
      </c>
      <c r="BE2436" s="4" t="s">
        <v>4</v>
      </c>
      <c r="BF2436" s="4" t="s">
        <v>22</v>
      </c>
      <c r="BG2436" s="4" t="s">
        <v>6</v>
      </c>
      <c r="BH2436" s="4" t="s">
        <v>25</v>
      </c>
      <c r="BI2436" t="str">
        <f t="shared" si="194"/>
        <v>C</v>
      </c>
    </row>
    <row r="2437" spans="1:61" ht="15.75" customHeight="1" x14ac:dyDescent="0.2">
      <c r="A2437" s="4">
        <v>3025814</v>
      </c>
      <c r="B2437" s="4">
        <v>7195462</v>
      </c>
      <c r="C2437" s="4" t="s">
        <v>6997</v>
      </c>
      <c r="D2437" s="4">
        <v>750</v>
      </c>
      <c r="E2437" s="4">
        <v>750</v>
      </c>
      <c r="F2437" s="4">
        <v>71.25</v>
      </c>
      <c r="G2437" s="7">
        <f>E2437+F2437-D2437</f>
        <v>71.25</v>
      </c>
      <c r="H2437" s="4" t="s">
        <v>6998</v>
      </c>
      <c r="I2437" s="4">
        <v>10000</v>
      </c>
      <c r="J2437" s="4" t="s">
        <v>4</v>
      </c>
      <c r="K2437" s="4" t="s">
        <v>13</v>
      </c>
      <c r="L2437" s="4" t="s">
        <v>6</v>
      </c>
      <c r="M2437" s="4" t="s">
        <v>47</v>
      </c>
      <c r="O2437" s="4"/>
      <c r="P2437" s="14">
        <v>7369580</v>
      </c>
      <c r="Q2437" s="12">
        <v>-2000</v>
      </c>
      <c r="S2437" s="14">
        <v>9022833</v>
      </c>
      <c r="T2437" s="12">
        <v>3.3000000000001819</v>
      </c>
      <c r="U2437">
        <f>SUM($T$2:T2437)</f>
        <v>3174677.91</v>
      </c>
      <c r="W2437" s="16">
        <v>9022833</v>
      </c>
      <c r="X2437">
        <v>3174677.91</v>
      </c>
      <c r="Y2437">
        <v>2436</v>
      </c>
      <c r="Z2437" s="18">
        <f t="shared" si="191"/>
        <v>7.6245330490395098</v>
      </c>
      <c r="AA2437" s="18">
        <f t="shared" si="192"/>
        <v>0.53374233128834359</v>
      </c>
      <c r="AB2437" t="str">
        <f t="shared" si="190"/>
        <v>B</v>
      </c>
      <c r="AI2437" s="14">
        <v>7369580</v>
      </c>
      <c r="AJ2437" s="12">
        <v>-2000</v>
      </c>
      <c r="AK2437" s="12">
        <v>0</v>
      </c>
      <c r="AL2437" s="12">
        <v>0</v>
      </c>
      <c r="AN2437">
        <v>7369580</v>
      </c>
      <c r="AO2437">
        <v>-2000</v>
      </c>
      <c r="AP2437">
        <v>0</v>
      </c>
      <c r="AQ2437">
        <v>0</v>
      </c>
      <c r="AR2437">
        <f t="shared" si="193"/>
        <v>0</v>
      </c>
      <c r="AV2437" s="4">
        <v>3025814</v>
      </c>
      <c r="AW2437" s="4">
        <v>7195462</v>
      </c>
      <c r="AX2437" s="4" t="s">
        <v>6997</v>
      </c>
      <c r="AY2437" s="4">
        <v>750</v>
      </c>
      <c r="AZ2437" s="4">
        <v>750</v>
      </c>
      <c r="BA2437" s="4">
        <v>71.25</v>
      </c>
      <c r="BB2437" s="7">
        <f>AZ2437+BA2437-AY2437</f>
        <v>71.25</v>
      </c>
      <c r="BC2437" s="4" t="s">
        <v>6998</v>
      </c>
      <c r="BD2437" s="4">
        <v>10000</v>
      </c>
      <c r="BE2437" s="4" t="s">
        <v>4</v>
      </c>
      <c r="BF2437" s="4" t="s">
        <v>13</v>
      </c>
      <c r="BG2437" s="4" t="s">
        <v>6</v>
      </c>
      <c r="BH2437" s="4" t="s">
        <v>47</v>
      </c>
      <c r="BI2437" t="str">
        <f t="shared" si="194"/>
        <v>C</v>
      </c>
    </row>
    <row r="2438" spans="1:61" ht="15.75" customHeight="1" x14ac:dyDescent="0.2">
      <c r="A2438" s="4">
        <v>2997562</v>
      </c>
      <c r="B2438" s="4">
        <v>1795157</v>
      </c>
      <c r="C2438" s="4" t="s">
        <v>4880</v>
      </c>
      <c r="D2438" s="4">
        <v>4650</v>
      </c>
      <c r="E2438" s="4">
        <v>4650</v>
      </c>
      <c r="F2438" s="4">
        <v>70.680000000000007</v>
      </c>
      <c r="G2438" s="7">
        <f>E2438+F2438-D2438</f>
        <v>70.680000000000291</v>
      </c>
      <c r="H2438" s="4" t="s">
        <v>828</v>
      </c>
      <c r="I2438" s="4">
        <v>8500</v>
      </c>
      <c r="J2438" s="4" t="s">
        <v>4</v>
      </c>
      <c r="K2438" s="4" t="s">
        <v>13</v>
      </c>
      <c r="L2438" s="4" t="s">
        <v>6</v>
      </c>
      <c r="M2438" s="4" t="s">
        <v>20</v>
      </c>
      <c r="O2438" s="4"/>
      <c r="P2438" s="14">
        <v>7373304</v>
      </c>
      <c r="Q2438" s="12">
        <v>3770.5499999999997</v>
      </c>
      <c r="S2438" s="14">
        <v>9069460</v>
      </c>
      <c r="T2438" s="12">
        <v>3.3000000000001819</v>
      </c>
      <c r="U2438">
        <f>SUM($T$2:T2438)</f>
        <v>3174681.21</v>
      </c>
      <c r="W2438" s="16">
        <v>9069460</v>
      </c>
      <c r="X2438">
        <v>3174681.21</v>
      </c>
      <c r="Y2438">
        <v>2437</v>
      </c>
      <c r="Z2438" s="18">
        <f t="shared" si="191"/>
        <v>7.6245409745550345</v>
      </c>
      <c r="AA2438" s="18">
        <f t="shared" si="192"/>
        <v>0.53396143733567047</v>
      </c>
      <c r="AB2438" t="str">
        <f t="shared" si="190"/>
        <v>B</v>
      </c>
      <c r="AI2438" s="14">
        <v>7373304</v>
      </c>
      <c r="AJ2438" s="12">
        <v>3770.5499999999997</v>
      </c>
      <c r="AK2438" s="12">
        <v>3770.55</v>
      </c>
      <c r="AL2438" s="12">
        <v>7800</v>
      </c>
      <c r="AN2438">
        <v>7373304</v>
      </c>
      <c r="AO2438">
        <v>3770.5499999999997</v>
      </c>
      <c r="AP2438">
        <v>3770.55</v>
      </c>
      <c r="AQ2438">
        <v>7800</v>
      </c>
      <c r="AR2438">
        <f t="shared" si="193"/>
        <v>0</v>
      </c>
      <c r="AV2438" s="4">
        <v>2997562</v>
      </c>
      <c r="AW2438" s="4">
        <v>1795157</v>
      </c>
      <c r="AX2438" s="4" t="s">
        <v>4880</v>
      </c>
      <c r="AY2438" s="4">
        <v>4650</v>
      </c>
      <c r="AZ2438" s="4">
        <v>4650</v>
      </c>
      <c r="BA2438" s="4">
        <v>70.680000000000007</v>
      </c>
      <c r="BB2438" s="7">
        <f>AZ2438+BA2438-AY2438</f>
        <v>70.680000000000291</v>
      </c>
      <c r="BC2438" s="4" t="s">
        <v>828</v>
      </c>
      <c r="BD2438" s="4">
        <v>8500</v>
      </c>
      <c r="BE2438" s="4" t="s">
        <v>4</v>
      </c>
      <c r="BF2438" s="4" t="s">
        <v>13</v>
      </c>
      <c r="BG2438" s="4" t="s">
        <v>6</v>
      </c>
      <c r="BH2438" s="4" t="s">
        <v>20</v>
      </c>
      <c r="BI2438" t="str">
        <f t="shared" si="194"/>
        <v>B</v>
      </c>
    </row>
    <row r="2439" spans="1:61" ht="15.75" customHeight="1" x14ac:dyDescent="0.2">
      <c r="A2439" s="4">
        <v>3001559</v>
      </c>
      <c r="B2439" s="4">
        <v>538287</v>
      </c>
      <c r="C2439" s="4" t="s">
        <v>5204</v>
      </c>
      <c r="D2439" s="4">
        <v>2050</v>
      </c>
      <c r="E2439" s="4">
        <v>2050</v>
      </c>
      <c r="F2439" s="4">
        <v>70.12</v>
      </c>
      <c r="G2439" s="7">
        <f>E2439+F2439-D2439</f>
        <v>70.119999999999891</v>
      </c>
      <c r="H2439" s="4" t="s">
        <v>5205</v>
      </c>
      <c r="I2439" s="4">
        <v>15000</v>
      </c>
      <c r="J2439" s="4" t="s">
        <v>4</v>
      </c>
      <c r="K2439" s="4" t="s">
        <v>5</v>
      </c>
      <c r="L2439" s="4" t="s">
        <v>6</v>
      </c>
      <c r="M2439" s="4" t="s">
        <v>7</v>
      </c>
      <c r="O2439" s="4"/>
      <c r="P2439" s="14">
        <v>7374753</v>
      </c>
      <c r="Q2439" s="12">
        <v>179.54999999999995</v>
      </c>
      <c r="S2439" s="14">
        <v>9087835</v>
      </c>
      <c r="T2439" s="12">
        <v>3.3000000000001819</v>
      </c>
      <c r="U2439">
        <f>SUM($T$2:T2439)</f>
        <v>3174684.51</v>
      </c>
      <c r="W2439" s="16">
        <v>9087835</v>
      </c>
      <c r="X2439">
        <v>3174684.51</v>
      </c>
      <c r="Y2439">
        <v>2438</v>
      </c>
      <c r="Z2439" s="18">
        <f t="shared" si="191"/>
        <v>7.6245489000705584</v>
      </c>
      <c r="AA2439" s="18">
        <f t="shared" si="192"/>
        <v>0.53418054338299736</v>
      </c>
      <c r="AB2439" t="str">
        <f t="shared" si="190"/>
        <v>B</v>
      </c>
      <c r="AI2439" s="14">
        <v>7374753</v>
      </c>
      <c r="AJ2439" s="12">
        <v>179.54999999999995</v>
      </c>
      <c r="AK2439" s="12">
        <v>179.55</v>
      </c>
      <c r="AL2439" s="12">
        <v>1500</v>
      </c>
      <c r="AN2439">
        <v>7374753</v>
      </c>
      <c r="AO2439">
        <v>179.54999999999995</v>
      </c>
      <c r="AP2439">
        <v>179.55</v>
      </c>
      <c r="AQ2439">
        <v>1500</v>
      </c>
      <c r="AR2439">
        <f t="shared" si="193"/>
        <v>0</v>
      </c>
      <c r="AV2439" s="4">
        <v>3001559</v>
      </c>
      <c r="AW2439" s="4">
        <v>538287</v>
      </c>
      <c r="AX2439" s="4" t="s">
        <v>5204</v>
      </c>
      <c r="AY2439" s="4">
        <v>2050</v>
      </c>
      <c r="AZ2439" s="4">
        <v>2050</v>
      </c>
      <c r="BA2439" s="4">
        <v>70.12</v>
      </c>
      <c r="BB2439" s="7">
        <f>AZ2439+BA2439-AY2439</f>
        <v>70.119999999999891</v>
      </c>
      <c r="BC2439" s="4" t="s">
        <v>5205</v>
      </c>
      <c r="BD2439" s="4">
        <v>15000</v>
      </c>
      <c r="BE2439" s="4" t="s">
        <v>4</v>
      </c>
      <c r="BF2439" s="4" t="s">
        <v>5</v>
      </c>
      <c r="BG2439" s="4" t="s">
        <v>6</v>
      </c>
      <c r="BH2439" s="4" t="s">
        <v>7</v>
      </c>
      <c r="BI2439" t="str">
        <f t="shared" si="194"/>
        <v>C</v>
      </c>
    </row>
    <row r="2440" spans="1:61" ht="15.75" customHeight="1" x14ac:dyDescent="0.2">
      <c r="A2440" s="4">
        <v>2964333</v>
      </c>
      <c r="B2440" s="4">
        <v>4910858</v>
      </c>
      <c r="C2440" s="4" t="s">
        <v>1983</v>
      </c>
      <c r="D2440" s="4">
        <v>2500</v>
      </c>
      <c r="E2440" s="4">
        <v>2500</v>
      </c>
      <c r="F2440" s="4">
        <v>70</v>
      </c>
      <c r="G2440" s="7">
        <f>E2440+F2440-D2440</f>
        <v>70</v>
      </c>
      <c r="H2440" s="4" t="s">
        <v>1438</v>
      </c>
      <c r="I2440" s="4">
        <v>15000</v>
      </c>
      <c r="J2440" s="4" t="s">
        <v>4</v>
      </c>
      <c r="K2440" s="4" t="s">
        <v>13</v>
      </c>
      <c r="L2440" s="4" t="s">
        <v>6</v>
      </c>
      <c r="M2440" s="4" t="s">
        <v>7</v>
      </c>
      <c r="O2440" s="4"/>
      <c r="P2440" s="14">
        <v>7377385</v>
      </c>
      <c r="Q2440" s="12">
        <v>240</v>
      </c>
      <c r="S2440" s="14">
        <v>9126825</v>
      </c>
      <c r="T2440" s="12">
        <v>3.3000000000001819</v>
      </c>
      <c r="U2440">
        <f>SUM($T$2:T2440)</f>
        <v>3174687.8099999996</v>
      </c>
      <c r="W2440" s="16">
        <v>9126825</v>
      </c>
      <c r="X2440">
        <v>3174687.8099999996</v>
      </c>
      <c r="Y2440">
        <v>2439</v>
      </c>
      <c r="Z2440" s="18">
        <f t="shared" si="191"/>
        <v>7.6245568255860832</v>
      </c>
      <c r="AA2440" s="18">
        <f t="shared" si="192"/>
        <v>0.53439964943032425</v>
      </c>
      <c r="AB2440" t="str">
        <f t="shared" si="190"/>
        <v>B</v>
      </c>
      <c r="AI2440" s="14">
        <v>7377385</v>
      </c>
      <c r="AJ2440" s="12">
        <v>240</v>
      </c>
      <c r="AK2440" s="12">
        <v>240</v>
      </c>
      <c r="AL2440" s="12">
        <v>1000</v>
      </c>
      <c r="AN2440">
        <v>7377385</v>
      </c>
      <c r="AO2440">
        <v>240</v>
      </c>
      <c r="AP2440">
        <v>240</v>
      </c>
      <c r="AQ2440">
        <v>1000</v>
      </c>
      <c r="AR2440">
        <f t="shared" si="193"/>
        <v>0</v>
      </c>
      <c r="AV2440" s="4">
        <v>2964333</v>
      </c>
      <c r="AW2440" s="4">
        <v>4910858</v>
      </c>
      <c r="AX2440" s="4" t="s">
        <v>1983</v>
      </c>
      <c r="AY2440" s="4">
        <v>2500</v>
      </c>
      <c r="AZ2440" s="4">
        <v>2500</v>
      </c>
      <c r="BA2440" s="4">
        <v>70</v>
      </c>
      <c r="BB2440" s="7">
        <f>AZ2440+BA2440-AY2440</f>
        <v>70</v>
      </c>
      <c r="BC2440" s="4" t="s">
        <v>1438</v>
      </c>
      <c r="BD2440" s="4">
        <v>15000</v>
      </c>
      <c r="BE2440" s="4" t="s">
        <v>4</v>
      </c>
      <c r="BF2440" s="4" t="s">
        <v>13</v>
      </c>
      <c r="BG2440" s="4" t="s">
        <v>6</v>
      </c>
      <c r="BH2440" s="4" t="s">
        <v>7</v>
      </c>
      <c r="BI2440" t="str">
        <f t="shared" si="194"/>
        <v>B</v>
      </c>
    </row>
    <row r="2441" spans="1:61" ht="15.75" customHeight="1" x14ac:dyDescent="0.2">
      <c r="A2441" s="4">
        <v>3057223</v>
      </c>
      <c r="B2441" s="4">
        <v>13735</v>
      </c>
      <c r="C2441" s="4" t="s">
        <v>9188</v>
      </c>
      <c r="D2441" s="4">
        <v>5000</v>
      </c>
      <c r="E2441" s="4">
        <v>5000</v>
      </c>
      <c r="F2441" s="4">
        <v>70</v>
      </c>
      <c r="G2441" s="7">
        <f>E2441+F2441-D2441</f>
        <v>70</v>
      </c>
      <c r="H2441" s="4" t="s">
        <v>769</v>
      </c>
      <c r="I2441" s="4">
        <v>20000</v>
      </c>
      <c r="J2441" s="4" t="s">
        <v>4</v>
      </c>
      <c r="K2441" s="4" t="s">
        <v>8</v>
      </c>
      <c r="L2441" s="4" t="s">
        <v>6</v>
      </c>
      <c r="M2441" s="4" t="s">
        <v>7</v>
      </c>
      <c r="O2441" s="4"/>
      <c r="P2441" s="14">
        <v>7378743</v>
      </c>
      <c r="Q2441" s="12">
        <v>-1500</v>
      </c>
      <c r="S2441" s="14">
        <v>8159446</v>
      </c>
      <c r="T2441" s="12">
        <v>3.1500000000000909</v>
      </c>
      <c r="U2441">
        <f>SUM($T$2:T2441)</f>
        <v>3174690.9599999995</v>
      </c>
      <c r="W2441" s="16">
        <v>8159446</v>
      </c>
      <c r="X2441">
        <v>3174690.9599999995</v>
      </c>
      <c r="Y2441">
        <v>2440</v>
      </c>
      <c r="Z2441" s="18">
        <f t="shared" si="191"/>
        <v>7.6245643908509022</v>
      </c>
      <c r="AA2441" s="18">
        <f t="shared" si="192"/>
        <v>0.53461875547765114</v>
      </c>
      <c r="AB2441" t="str">
        <f t="shared" si="190"/>
        <v>B</v>
      </c>
      <c r="AI2441" s="14">
        <v>7378743</v>
      </c>
      <c r="AJ2441" s="12">
        <v>-1500</v>
      </c>
      <c r="AK2441" s="12">
        <v>0</v>
      </c>
      <c r="AL2441" s="12">
        <v>0</v>
      </c>
      <c r="AN2441">
        <v>7378743</v>
      </c>
      <c r="AO2441">
        <v>-1500</v>
      </c>
      <c r="AP2441">
        <v>0</v>
      </c>
      <c r="AQ2441">
        <v>0</v>
      </c>
      <c r="AR2441">
        <f t="shared" si="193"/>
        <v>0</v>
      </c>
      <c r="AV2441" s="4">
        <v>3057223</v>
      </c>
      <c r="AW2441" s="4">
        <v>13735</v>
      </c>
      <c r="AX2441" s="4" t="s">
        <v>9188</v>
      </c>
      <c r="AY2441" s="4">
        <v>5000</v>
      </c>
      <c r="AZ2441" s="4">
        <v>5000</v>
      </c>
      <c r="BA2441" s="4">
        <v>70</v>
      </c>
      <c r="BB2441" s="7">
        <f>AZ2441+BA2441-AY2441</f>
        <v>70</v>
      </c>
      <c r="BC2441" s="4" t="s">
        <v>769</v>
      </c>
      <c r="BD2441" s="4">
        <v>20000</v>
      </c>
      <c r="BE2441" s="4" t="s">
        <v>4</v>
      </c>
      <c r="BF2441" s="4" t="s">
        <v>8</v>
      </c>
      <c r="BG2441" s="4" t="s">
        <v>6</v>
      </c>
      <c r="BH2441" s="4" t="s">
        <v>7</v>
      </c>
      <c r="BI2441" t="str">
        <f t="shared" si="194"/>
        <v>A</v>
      </c>
    </row>
    <row r="2442" spans="1:61" ht="15.75" customHeight="1" x14ac:dyDescent="0.2">
      <c r="A2442" s="4">
        <v>3003785</v>
      </c>
      <c r="B2442" s="4">
        <v>372493</v>
      </c>
      <c r="C2442" s="4" t="s">
        <v>5394</v>
      </c>
      <c r="D2442" s="4">
        <v>2300</v>
      </c>
      <c r="E2442" s="4">
        <v>2300</v>
      </c>
      <c r="F2442" s="4">
        <v>69.92</v>
      </c>
      <c r="G2442" s="7">
        <f>E2442+F2442-D2442</f>
        <v>69.920000000000073</v>
      </c>
      <c r="H2442" s="4" t="s">
        <v>146</v>
      </c>
      <c r="I2442" s="4">
        <v>10000</v>
      </c>
      <c r="J2442" s="4" t="s">
        <v>4</v>
      </c>
      <c r="K2442" s="4" t="s">
        <v>13</v>
      </c>
      <c r="L2442" s="4" t="s">
        <v>14</v>
      </c>
      <c r="M2442" s="4" t="s">
        <v>12</v>
      </c>
      <c r="O2442" s="4"/>
      <c r="P2442" s="14">
        <v>7379002</v>
      </c>
      <c r="Q2442" s="12">
        <v>2.2000000000000455</v>
      </c>
      <c r="S2442" s="14">
        <v>8933450</v>
      </c>
      <c r="T2442" s="12">
        <v>3.0799999999999272</v>
      </c>
      <c r="U2442">
        <f>SUM($T$2:T2442)</f>
        <v>3174694.0399999996</v>
      </c>
      <c r="W2442" s="16">
        <v>8933450</v>
      </c>
      <c r="X2442">
        <v>3174694.0399999996</v>
      </c>
      <c r="Y2442">
        <v>2441</v>
      </c>
      <c r="Z2442" s="18">
        <f t="shared" si="191"/>
        <v>7.6245717879987254</v>
      </c>
      <c r="AA2442" s="18">
        <f t="shared" si="192"/>
        <v>0.53483786152497814</v>
      </c>
      <c r="AB2442" t="str">
        <f t="shared" si="190"/>
        <v>B</v>
      </c>
      <c r="AI2442" s="14">
        <v>7379002</v>
      </c>
      <c r="AJ2442" s="12">
        <v>2.2000000000000455</v>
      </c>
      <c r="AK2442" s="12">
        <v>2.2000000000000002</v>
      </c>
      <c r="AL2442" s="12">
        <v>2000</v>
      </c>
      <c r="AN2442">
        <v>7379002</v>
      </c>
      <c r="AO2442">
        <v>2.2000000000000455</v>
      </c>
      <c r="AP2442">
        <v>2.2000000000000002</v>
      </c>
      <c r="AQ2442">
        <v>2000</v>
      </c>
      <c r="AR2442">
        <f t="shared" si="193"/>
        <v>0</v>
      </c>
      <c r="AV2442" s="4">
        <v>3003785</v>
      </c>
      <c r="AW2442" s="4">
        <v>372493</v>
      </c>
      <c r="AX2442" s="4" t="s">
        <v>5394</v>
      </c>
      <c r="AY2442" s="4">
        <v>2300</v>
      </c>
      <c r="AZ2442" s="4">
        <v>2300</v>
      </c>
      <c r="BA2442" s="4">
        <v>69.92</v>
      </c>
      <c r="BB2442" s="7">
        <f>AZ2442+BA2442-AY2442</f>
        <v>69.920000000000073</v>
      </c>
      <c r="BC2442" s="4" t="s">
        <v>146</v>
      </c>
      <c r="BD2442" s="4">
        <v>10000</v>
      </c>
      <c r="BE2442" s="4" t="s">
        <v>4</v>
      </c>
      <c r="BF2442" s="4" t="s">
        <v>13</v>
      </c>
      <c r="BG2442" s="4" t="s">
        <v>14</v>
      </c>
      <c r="BH2442" s="4" t="s">
        <v>12</v>
      </c>
      <c r="BI2442" t="str">
        <f t="shared" si="194"/>
        <v>B</v>
      </c>
    </row>
    <row r="2443" spans="1:61" ht="15.75" customHeight="1" x14ac:dyDescent="0.2">
      <c r="A2443" s="4">
        <v>3014348</v>
      </c>
      <c r="B2443" s="4">
        <v>4736110</v>
      </c>
      <c r="C2443" s="4" t="s">
        <v>6171</v>
      </c>
      <c r="D2443" s="4">
        <v>2300</v>
      </c>
      <c r="E2443" s="4">
        <v>2300</v>
      </c>
      <c r="F2443" s="4">
        <v>69.92</v>
      </c>
      <c r="G2443" s="7">
        <f>E2443+F2443-D2443</f>
        <v>69.920000000000073</v>
      </c>
      <c r="H2443" s="4" t="s">
        <v>1880</v>
      </c>
      <c r="I2443" s="4">
        <v>15000</v>
      </c>
      <c r="J2443" s="4" t="s">
        <v>4</v>
      </c>
      <c r="K2443" s="4" t="s">
        <v>8</v>
      </c>
      <c r="L2443" s="4" t="s">
        <v>6</v>
      </c>
      <c r="M2443" s="4" t="s">
        <v>64</v>
      </c>
      <c r="O2443" s="4"/>
      <c r="P2443" s="14">
        <v>7383699</v>
      </c>
      <c r="Q2443" s="12">
        <v>1354.3399999999992</v>
      </c>
      <c r="S2443" s="14">
        <v>58583</v>
      </c>
      <c r="T2443" s="12">
        <v>3</v>
      </c>
      <c r="U2443">
        <f>SUM($T$2:T2443)</f>
        <v>3174697.0399999996</v>
      </c>
      <c r="W2443" s="16">
        <v>58583</v>
      </c>
      <c r="X2443">
        <v>3174697.0399999996</v>
      </c>
      <c r="Y2443">
        <v>2442</v>
      </c>
      <c r="Z2443" s="18">
        <f t="shared" si="191"/>
        <v>7.6245789930128387</v>
      </c>
      <c r="AA2443" s="18">
        <f t="shared" si="192"/>
        <v>0.53505696757230503</v>
      </c>
      <c r="AB2443" t="str">
        <f t="shared" si="190"/>
        <v>B</v>
      </c>
      <c r="AI2443" s="14">
        <v>7383699</v>
      </c>
      <c r="AJ2443" s="12">
        <v>1354.3399999999992</v>
      </c>
      <c r="AK2443" s="12">
        <v>1354.34</v>
      </c>
      <c r="AL2443" s="12">
        <v>20050</v>
      </c>
      <c r="AN2443">
        <v>7383699</v>
      </c>
      <c r="AO2443">
        <v>1354.3399999999992</v>
      </c>
      <c r="AP2443">
        <v>1354.34</v>
      </c>
      <c r="AQ2443">
        <v>20050</v>
      </c>
      <c r="AR2443">
        <f t="shared" si="193"/>
        <v>0</v>
      </c>
      <c r="AV2443" s="4">
        <v>3014348</v>
      </c>
      <c r="AW2443" s="4">
        <v>4736110</v>
      </c>
      <c r="AX2443" s="4" t="s">
        <v>6171</v>
      </c>
      <c r="AY2443" s="4">
        <v>2300</v>
      </c>
      <c r="AZ2443" s="4">
        <v>2300</v>
      </c>
      <c r="BA2443" s="4">
        <v>69.92</v>
      </c>
      <c r="BB2443" s="7">
        <f>AZ2443+BA2443-AY2443</f>
        <v>69.920000000000073</v>
      </c>
      <c r="BC2443" s="4" t="s">
        <v>1880</v>
      </c>
      <c r="BD2443" s="4">
        <v>15000</v>
      </c>
      <c r="BE2443" s="4" t="s">
        <v>4</v>
      </c>
      <c r="BF2443" s="4" t="s">
        <v>8</v>
      </c>
      <c r="BG2443" s="4" t="s">
        <v>6</v>
      </c>
      <c r="BH2443" s="4" t="s">
        <v>64</v>
      </c>
      <c r="BI2443" t="str">
        <f t="shared" si="194"/>
        <v>B</v>
      </c>
    </row>
    <row r="2444" spans="1:61" ht="15.75" customHeight="1" x14ac:dyDescent="0.2">
      <c r="A2444" s="4">
        <v>3028488</v>
      </c>
      <c r="B2444" s="4">
        <v>323942</v>
      </c>
      <c r="C2444" s="4" t="s">
        <v>7193</v>
      </c>
      <c r="D2444" s="4">
        <v>2300</v>
      </c>
      <c r="E2444" s="4">
        <v>2300</v>
      </c>
      <c r="F2444" s="4">
        <v>69.92</v>
      </c>
      <c r="G2444" s="7">
        <f>E2444+F2444-D2444</f>
        <v>69.920000000000073</v>
      </c>
      <c r="H2444" s="4" t="s">
        <v>7194</v>
      </c>
      <c r="I2444" s="4">
        <v>16000</v>
      </c>
      <c r="J2444" s="4" t="s">
        <v>4</v>
      </c>
      <c r="K2444" s="4" t="s">
        <v>5</v>
      </c>
      <c r="L2444" s="4" t="s">
        <v>6</v>
      </c>
      <c r="M2444" s="4" t="s">
        <v>25</v>
      </c>
      <c r="O2444" s="4"/>
      <c r="P2444" s="14">
        <v>7385778</v>
      </c>
      <c r="Q2444" s="12">
        <v>376.19999999999982</v>
      </c>
      <c r="S2444" s="14">
        <v>283902</v>
      </c>
      <c r="T2444" s="12">
        <v>3</v>
      </c>
      <c r="U2444">
        <f>SUM($T$2:T2444)</f>
        <v>3174700.0399999996</v>
      </c>
      <c r="W2444" s="16">
        <v>283902</v>
      </c>
      <c r="X2444">
        <v>3174700.0399999996</v>
      </c>
      <c r="Y2444">
        <v>2443</v>
      </c>
      <c r="Z2444" s="18">
        <f t="shared" si="191"/>
        <v>7.624586198026952</v>
      </c>
      <c r="AA2444" s="18">
        <f t="shared" si="192"/>
        <v>0.53527607361963192</v>
      </c>
      <c r="AB2444" t="str">
        <f t="shared" si="190"/>
        <v>B</v>
      </c>
      <c r="AI2444" s="14">
        <v>7385778</v>
      </c>
      <c r="AJ2444" s="12">
        <v>376.19999999999982</v>
      </c>
      <c r="AK2444" s="12">
        <v>376.2</v>
      </c>
      <c r="AL2444" s="12">
        <v>2000</v>
      </c>
      <c r="AN2444">
        <v>7385778</v>
      </c>
      <c r="AO2444">
        <v>376.19999999999982</v>
      </c>
      <c r="AP2444">
        <v>376.2</v>
      </c>
      <c r="AQ2444">
        <v>2000</v>
      </c>
      <c r="AR2444">
        <f t="shared" si="193"/>
        <v>0</v>
      </c>
      <c r="AV2444" s="4">
        <v>3028488</v>
      </c>
      <c r="AW2444" s="4">
        <v>323942</v>
      </c>
      <c r="AX2444" s="4" t="s">
        <v>7193</v>
      </c>
      <c r="AY2444" s="4">
        <v>2300</v>
      </c>
      <c r="AZ2444" s="4">
        <v>2300</v>
      </c>
      <c r="BA2444" s="4">
        <v>69.92</v>
      </c>
      <c r="BB2444" s="7">
        <f>AZ2444+BA2444-AY2444</f>
        <v>69.920000000000073</v>
      </c>
      <c r="BC2444" s="4" t="s">
        <v>7194</v>
      </c>
      <c r="BD2444" s="4">
        <v>16000</v>
      </c>
      <c r="BE2444" s="4" t="s">
        <v>4</v>
      </c>
      <c r="BF2444" s="4" t="s">
        <v>5</v>
      </c>
      <c r="BG2444" s="4" t="s">
        <v>6</v>
      </c>
      <c r="BH2444" s="4" t="s">
        <v>25</v>
      </c>
      <c r="BI2444" t="str">
        <f t="shared" si="194"/>
        <v>B</v>
      </c>
    </row>
    <row r="2445" spans="1:61" ht="15.75" customHeight="1" x14ac:dyDescent="0.2">
      <c r="A2445" s="4">
        <v>2964319</v>
      </c>
      <c r="B2445" s="4">
        <v>8728714</v>
      </c>
      <c r="C2445" s="4" t="s">
        <v>1965</v>
      </c>
      <c r="D2445" s="4">
        <v>4000</v>
      </c>
      <c r="E2445" s="4">
        <v>4000</v>
      </c>
      <c r="F2445" s="4">
        <v>68.400000000000006</v>
      </c>
      <c r="G2445" s="7">
        <f>E2445+F2445-D2445</f>
        <v>68.400000000000091</v>
      </c>
      <c r="H2445" s="4" t="s">
        <v>1946</v>
      </c>
      <c r="I2445" s="4">
        <v>24300</v>
      </c>
      <c r="J2445" s="4" t="s">
        <v>32</v>
      </c>
      <c r="K2445" s="4" t="s">
        <v>22</v>
      </c>
      <c r="M2445" s="4" t="s">
        <v>10</v>
      </c>
      <c r="O2445" s="4"/>
      <c r="P2445" s="14">
        <v>7386408</v>
      </c>
      <c r="Q2445" s="12">
        <v>3</v>
      </c>
      <c r="S2445" s="14">
        <v>308453</v>
      </c>
      <c r="T2445" s="12">
        <v>3</v>
      </c>
      <c r="U2445">
        <f>SUM($T$2:T2445)</f>
        <v>3174703.0399999996</v>
      </c>
      <c r="W2445" s="16">
        <v>308453</v>
      </c>
      <c r="X2445">
        <v>3174703.0399999996</v>
      </c>
      <c r="Y2445">
        <v>2444</v>
      </c>
      <c r="Z2445" s="18">
        <f t="shared" si="191"/>
        <v>7.6245934030410654</v>
      </c>
      <c r="AA2445" s="18">
        <f t="shared" si="192"/>
        <v>0.53549517966695881</v>
      </c>
      <c r="AB2445" t="str">
        <f t="shared" si="190"/>
        <v>B</v>
      </c>
      <c r="AI2445" s="14">
        <v>7386408</v>
      </c>
      <c r="AJ2445" s="12">
        <v>3</v>
      </c>
      <c r="AK2445" s="12">
        <v>3</v>
      </c>
      <c r="AL2445" s="12">
        <v>2000</v>
      </c>
      <c r="AN2445">
        <v>7386408</v>
      </c>
      <c r="AO2445">
        <v>3</v>
      </c>
      <c r="AP2445">
        <v>3</v>
      </c>
      <c r="AQ2445">
        <v>2000</v>
      </c>
      <c r="AR2445">
        <f t="shared" si="193"/>
        <v>0</v>
      </c>
      <c r="AV2445" s="4">
        <v>2964319</v>
      </c>
      <c r="AW2445" s="4">
        <v>8728714</v>
      </c>
      <c r="AX2445" s="4" t="s">
        <v>1965</v>
      </c>
      <c r="AY2445" s="4">
        <v>4000</v>
      </c>
      <c r="AZ2445" s="4">
        <v>4000</v>
      </c>
      <c r="BA2445" s="4">
        <v>68.400000000000006</v>
      </c>
      <c r="BB2445" s="7">
        <f>AZ2445+BA2445-AY2445</f>
        <v>68.400000000000091</v>
      </c>
      <c r="BC2445" s="4" t="s">
        <v>1946</v>
      </c>
      <c r="BD2445" s="4">
        <v>24300</v>
      </c>
      <c r="BE2445" s="4" t="s">
        <v>32</v>
      </c>
      <c r="BF2445" s="4" t="s">
        <v>22</v>
      </c>
      <c r="BH2445" s="4" t="s">
        <v>10</v>
      </c>
      <c r="BI2445" t="str">
        <f t="shared" si="194"/>
        <v>C</v>
      </c>
    </row>
    <row r="2446" spans="1:61" ht="15.75" customHeight="1" x14ac:dyDescent="0.2">
      <c r="A2446" s="4">
        <v>2967546</v>
      </c>
      <c r="B2446" s="4">
        <v>8534555</v>
      </c>
      <c r="C2446" s="4" t="s">
        <v>2211</v>
      </c>
      <c r="D2446" s="4">
        <v>2000</v>
      </c>
      <c r="E2446" s="4">
        <v>2000</v>
      </c>
      <c r="F2446" s="4">
        <v>68.400000000000006</v>
      </c>
      <c r="G2446" s="7">
        <f>E2446+F2446-D2446</f>
        <v>68.400000000000091</v>
      </c>
      <c r="H2446" s="4" t="s">
        <v>2212</v>
      </c>
      <c r="I2446" s="4">
        <v>15000</v>
      </c>
      <c r="J2446" s="4" t="s">
        <v>4</v>
      </c>
      <c r="K2446" s="4" t="s">
        <v>13</v>
      </c>
      <c r="L2446" s="4" t="s">
        <v>6</v>
      </c>
      <c r="M2446" s="4" t="s">
        <v>111</v>
      </c>
      <c r="O2446" s="4"/>
      <c r="P2446" s="14">
        <v>7390405</v>
      </c>
      <c r="Q2446" s="12">
        <v>3</v>
      </c>
      <c r="S2446" s="14">
        <v>336028</v>
      </c>
      <c r="T2446" s="12">
        <v>3</v>
      </c>
      <c r="U2446">
        <f>SUM($T$2:T2446)</f>
        <v>3174706.0399999996</v>
      </c>
      <c r="W2446" s="16">
        <v>336028</v>
      </c>
      <c r="X2446">
        <v>3174706.0399999996</v>
      </c>
      <c r="Y2446">
        <v>2445</v>
      </c>
      <c r="Z2446" s="18">
        <f t="shared" si="191"/>
        <v>7.6246006080551787</v>
      </c>
      <c r="AA2446" s="18">
        <f t="shared" si="192"/>
        <v>0.5357142857142857</v>
      </c>
      <c r="AB2446" t="str">
        <f t="shared" si="190"/>
        <v>B</v>
      </c>
      <c r="AI2446" s="14">
        <v>7390405</v>
      </c>
      <c r="AJ2446" s="12">
        <v>3</v>
      </c>
      <c r="AK2446" s="12">
        <v>3</v>
      </c>
      <c r="AL2446" s="12">
        <v>2000</v>
      </c>
      <c r="AN2446">
        <v>7390405</v>
      </c>
      <c r="AO2446">
        <v>3</v>
      </c>
      <c r="AP2446">
        <v>3</v>
      </c>
      <c r="AQ2446">
        <v>2000</v>
      </c>
      <c r="AR2446">
        <f t="shared" si="193"/>
        <v>0</v>
      </c>
      <c r="AV2446" s="4">
        <v>2967546</v>
      </c>
      <c r="AW2446" s="4">
        <v>8534555</v>
      </c>
      <c r="AX2446" s="4" t="s">
        <v>2211</v>
      </c>
      <c r="AY2446" s="4">
        <v>2000</v>
      </c>
      <c r="AZ2446" s="4">
        <v>2000</v>
      </c>
      <c r="BA2446" s="4">
        <v>68.400000000000006</v>
      </c>
      <c r="BB2446" s="7">
        <f>AZ2446+BA2446-AY2446</f>
        <v>68.400000000000091</v>
      </c>
      <c r="BC2446" s="4" t="s">
        <v>2212</v>
      </c>
      <c r="BD2446" s="4">
        <v>15000</v>
      </c>
      <c r="BE2446" s="4" t="s">
        <v>4</v>
      </c>
      <c r="BF2446" s="4" t="s">
        <v>13</v>
      </c>
      <c r="BG2446" s="4" t="s">
        <v>6</v>
      </c>
      <c r="BH2446" s="4" t="s">
        <v>111</v>
      </c>
      <c r="BI2446" t="str">
        <f t="shared" si="194"/>
        <v>A</v>
      </c>
    </row>
    <row r="2447" spans="1:61" ht="15.75" customHeight="1" x14ac:dyDescent="0.2">
      <c r="A2447" s="4">
        <v>2993257</v>
      </c>
      <c r="B2447" s="4">
        <v>8203630</v>
      </c>
      <c r="C2447" s="4" t="s">
        <v>4497</v>
      </c>
      <c r="D2447" s="4">
        <v>4000</v>
      </c>
      <c r="E2447" s="4">
        <v>4000</v>
      </c>
      <c r="F2447" s="4">
        <v>68.400000000000006</v>
      </c>
      <c r="G2447" s="7">
        <f>E2447+F2447-D2447</f>
        <v>68.400000000000091</v>
      </c>
      <c r="H2447" s="4" t="s">
        <v>4454</v>
      </c>
      <c r="I2447" s="4">
        <v>14800</v>
      </c>
      <c r="J2447" s="4" t="s">
        <v>4</v>
      </c>
      <c r="K2447" s="4" t="s">
        <v>8</v>
      </c>
      <c r="L2447" s="4" t="s">
        <v>6</v>
      </c>
      <c r="M2447" s="4" t="s">
        <v>17</v>
      </c>
      <c r="O2447" s="4"/>
      <c r="P2447" s="14">
        <v>7396747</v>
      </c>
      <c r="Q2447" s="12">
        <v>1055.5999999999999</v>
      </c>
      <c r="S2447" s="14">
        <v>365931</v>
      </c>
      <c r="T2447" s="12">
        <v>3</v>
      </c>
      <c r="U2447">
        <f>SUM($T$2:T2447)</f>
        <v>3174709.0399999996</v>
      </c>
      <c r="W2447" s="16">
        <v>365931</v>
      </c>
      <c r="X2447">
        <v>3174709.0399999996</v>
      </c>
      <c r="Y2447">
        <v>2446</v>
      </c>
      <c r="Z2447" s="18">
        <f t="shared" si="191"/>
        <v>7.624607813069292</v>
      </c>
      <c r="AA2447" s="18">
        <f t="shared" si="192"/>
        <v>0.53593339176161259</v>
      </c>
      <c r="AB2447" t="str">
        <f t="shared" si="190"/>
        <v>B</v>
      </c>
      <c r="AI2447" s="14">
        <v>7396747</v>
      </c>
      <c r="AJ2447" s="12">
        <v>1055.5999999999999</v>
      </c>
      <c r="AK2447" s="12">
        <v>1055.5999999999999</v>
      </c>
      <c r="AL2447" s="12">
        <v>1450</v>
      </c>
      <c r="AN2447">
        <v>7396747</v>
      </c>
      <c r="AO2447">
        <v>1055.5999999999999</v>
      </c>
      <c r="AP2447">
        <v>1055.5999999999999</v>
      </c>
      <c r="AQ2447">
        <v>1450</v>
      </c>
      <c r="AR2447">
        <f t="shared" si="193"/>
        <v>0</v>
      </c>
      <c r="AV2447" s="4">
        <v>2993257</v>
      </c>
      <c r="AW2447" s="4">
        <v>8203630</v>
      </c>
      <c r="AX2447" s="4" t="s">
        <v>4497</v>
      </c>
      <c r="AY2447" s="4">
        <v>4000</v>
      </c>
      <c r="AZ2447" s="4">
        <v>4000</v>
      </c>
      <c r="BA2447" s="4">
        <v>68.400000000000006</v>
      </c>
      <c r="BB2447" s="7">
        <f>AZ2447+BA2447-AY2447</f>
        <v>68.400000000000091</v>
      </c>
      <c r="BC2447" s="4" t="s">
        <v>4454</v>
      </c>
      <c r="BD2447" s="4">
        <v>14800</v>
      </c>
      <c r="BE2447" s="4" t="s">
        <v>4</v>
      </c>
      <c r="BF2447" s="4" t="s">
        <v>8</v>
      </c>
      <c r="BG2447" s="4" t="s">
        <v>6</v>
      </c>
      <c r="BH2447" s="4" t="s">
        <v>17</v>
      </c>
      <c r="BI2447" t="str">
        <f t="shared" si="194"/>
        <v>C</v>
      </c>
    </row>
    <row r="2448" spans="1:61" ht="15.75" customHeight="1" x14ac:dyDescent="0.2">
      <c r="A2448" s="4">
        <v>2997695</v>
      </c>
      <c r="B2448" s="4">
        <v>6309297</v>
      </c>
      <c r="C2448" s="4" t="s">
        <v>4892</v>
      </c>
      <c r="D2448" s="4">
        <v>1000</v>
      </c>
      <c r="E2448" s="4">
        <v>1000</v>
      </c>
      <c r="F2448" s="4">
        <v>68.400000000000006</v>
      </c>
      <c r="G2448" s="7">
        <f>E2448+F2448-D2448</f>
        <v>68.400000000000091</v>
      </c>
      <c r="H2448" s="4" t="s">
        <v>1553</v>
      </c>
      <c r="I2448" s="4">
        <v>5000</v>
      </c>
      <c r="J2448" s="4" t="s">
        <v>4</v>
      </c>
      <c r="K2448" s="4" t="s">
        <v>8</v>
      </c>
      <c r="L2448" s="4" t="s">
        <v>6</v>
      </c>
      <c r="M2448" s="4" t="s">
        <v>111</v>
      </c>
      <c r="O2448" s="4"/>
      <c r="P2448" s="14">
        <v>7398938</v>
      </c>
      <c r="Q2448" s="12">
        <v>234.65000000000009</v>
      </c>
      <c r="S2448" s="14">
        <v>394069</v>
      </c>
      <c r="T2448" s="12">
        <v>3</v>
      </c>
      <c r="U2448">
        <f>SUM($T$2:T2448)</f>
        <v>3174712.0399999996</v>
      </c>
      <c r="W2448" s="16">
        <v>394069</v>
      </c>
      <c r="X2448">
        <v>3174712.0399999996</v>
      </c>
      <c r="Y2448">
        <v>2447</v>
      </c>
      <c r="Z2448" s="18">
        <f t="shared" si="191"/>
        <v>7.6246150180834054</v>
      </c>
      <c r="AA2448" s="18">
        <f t="shared" si="192"/>
        <v>0.53615249780893948</v>
      </c>
      <c r="AB2448" t="str">
        <f t="shared" si="190"/>
        <v>B</v>
      </c>
      <c r="AI2448" s="14">
        <v>7398938</v>
      </c>
      <c r="AJ2448" s="12">
        <v>234.65000000000009</v>
      </c>
      <c r="AK2448" s="12">
        <v>234.65</v>
      </c>
      <c r="AL2448" s="12">
        <v>1000</v>
      </c>
      <c r="AN2448">
        <v>7398938</v>
      </c>
      <c r="AO2448">
        <v>234.65000000000009</v>
      </c>
      <c r="AP2448">
        <v>234.65</v>
      </c>
      <c r="AQ2448">
        <v>1000</v>
      </c>
      <c r="AR2448">
        <f t="shared" si="193"/>
        <v>0</v>
      </c>
      <c r="AV2448" s="4">
        <v>2997695</v>
      </c>
      <c r="AW2448" s="4">
        <v>6309297</v>
      </c>
      <c r="AX2448" s="4" t="s">
        <v>4892</v>
      </c>
      <c r="AY2448" s="4">
        <v>1000</v>
      </c>
      <c r="AZ2448" s="4">
        <v>1000</v>
      </c>
      <c r="BA2448" s="4">
        <v>68.400000000000006</v>
      </c>
      <c r="BB2448" s="7">
        <f>AZ2448+BA2448-AY2448</f>
        <v>68.400000000000091</v>
      </c>
      <c r="BC2448" s="4" t="s">
        <v>1553</v>
      </c>
      <c r="BD2448" s="4">
        <v>5000</v>
      </c>
      <c r="BE2448" s="4" t="s">
        <v>4</v>
      </c>
      <c r="BF2448" s="4" t="s">
        <v>8</v>
      </c>
      <c r="BG2448" s="4" t="s">
        <v>6</v>
      </c>
      <c r="BH2448" s="4" t="s">
        <v>111</v>
      </c>
      <c r="BI2448" t="str">
        <f t="shared" si="194"/>
        <v>B</v>
      </c>
    </row>
    <row r="2449" spans="1:61" ht="15.75" customHeight="1" x14ac:dyDescent="0.2">
      <c r="A2449" s="4">
        <v>3022685</v>
      </c>
      <c r="B2449" s="4">
        <v>1790500</v>
      </c>
      <c r="C2449" s="4" t="s">
        <v>6761</v>
      </c>
      <c r="D2449" s="4">
        <v>1000</v>
      </c>
      <c r="E2449" s="4">
        <v>1000</v>
      </c>
      <c r="F2449" s="4">
        <v>68.400000000000006</v>
      </c>
      <c r="G2449" s="7">
        <f>E2449+F2449-D2449</f>
        <v>68.400000000000091</v>
      </c>
      <c r="H2449" s="4" t="s">
        <v>3466</v>
      </c>
      <c r="I2449" s="4">
        <v>10000</v>
      </c>
      <c r="J2449" s="4" t="s">
        <v>4</v>
      </c>
      <c r="K2449" s="4" t="s">
        <v>22</v>
      </c>
      <c r="L2449" s="4" t="s">
        <v>9</v>
      </c>
      <c r="M2449" s="4" t="s">
        <v>10</v>
      </c>
      <c r="O2449" s="4"/>
      <c r="P2449" s="14">
        <v>7400779</v>
      </c>
      <c r="Q2449" s="12">
        <v>5490</v>
      </c>
      <c r="S2449" s="14">
        <v>434904</v>
      </c>
      <c r="T2449" s="12">
        <v>3</v>
      </c>
      <c r="U2449">
        <f>SUM($T$2:T2449)</f>
        <v>3174715.0399999996</v>
      </c>
      <c r="W2449" s="16">
        <v>434904</v>
      </c>
      <c r="X2449">
        <v>3174715.0399999996</v>
      </c>
      <c r="Y2449">
        <v>2448</v>
      </c>
      <c r="Z2449" s="18">
        <f t="shared" si="191"/>
        <v>7.6246222230975196</v>
      </c>
      <c r="AA2449" s="18">
        <f t="shared" si="192"/>
        <v>0.53637160385626648</v>
      </c>
      <c r="AB2449" t="str">
        <f t="shared" si="190"/>
        <v>B</v>
      </c>
      <c r="AI2449" s="14">
        <v>7400779</v>
      </c>
      <c r="AJ2449" s="12">
        <v>5490</v>
      </c>
      <c r="AK2449" s="12">
        <v>5490</v>
      </c>
      <c r="AL2449" s="12">
        <v>10000</v>
      </c>
      <c r="AN2449">
        <v>7400779</v>
      </c>
      <c r="AO2449">
        <v>5490</v>
      </c>
      <c r="AP2449">
        <v>5490</v>
      </c>
      <c r="AQ2449">
        <v>10000</v>
      </c>
      <c r="AR2449">
        <f t="shared" si="193"/>
        <v>0</v>
      </c>
      <c r="AV2449" s="4">
        <v>3022685</v>
      </c>
      <c r="AW2449" s="4">
        <v>1790500</v>
      </c>
      <c r="AX2449" s="4" t="s">
        <v>6761</v>
      </c>
      <c r="AY2449" s="4">
        <v>1000</v>
      </c>
      <c r="AZ2449" s="4">
        <v>1000</v>
      </c>
      <c r="BA2449" s="4">
        <v>68.400000000000006</v>
      </c>
      <c r="BB2449" s="7">
        <f>AZ2449+BA2449-AY2449</f>
        <v>68.400000000000091</v>
      </c>
      <c r="BC2449" s="4" t="s">
        <v>3466</v>
      </c>
      <c r="BD2449" s="4">
        <v>10000</v>
      </c>
      <c r="BE2449" s="4" t="s">
        <v>4</v>
      </c>
      <c r="BF2449" s="4" t="s">
        <v>22</v>
      </c>
      <c r="BG2449" s="4" t="s">
        <v>9</v>
      </c>
      <c r="BH2449" s="4" t="s">
        <v>10</v>
      </c>
      <c r="BI2449" t="str">
        <f t="shared" si="194"/>
        <v>B</v>
      </c>
    </row>
    <row r="2450" spans="1:61" ht="15.75" customHeight="1" x14ac:dyDescent="0.2">
      <c r="A2450" s="4">
        <v>3025408</v>
      </c>
      <c r="B2450" s="4">
        <v>4238851</v>
      </c>
      <c r="C2450" s="4" t="s">
        <v>6955</v>
      </c>
      <c r="D2450" s="4">
        <v>2000</v>
      </c>
      <c r="E2450" s="4">
        <v>2000</v>
      </c>
      <c r="F2450" s="4">
        <v>68.400000000000006</v>
      </c>
      <c r="G2450" s="7">
        <f>E2450+F2450-D2450</f>
        <v>68.400000000000091</v>
      </c>
      <c r="H2450" s="4" t="s">
        <v>3605</v>
      </c>
      <c r="I2450" s="4">
        <v>30000</v>
      </c>
      <c r="J2450" s="4" t="s">
        <v>32</v>
      </c>
      <c r="K2450" s="4" t="s">
        <v>16</v>
      </c>
      <c r="M2450" s="4" t="s">
        <v>20</v>
      </c>
      <c r="O2450" s="4"/>
      <c r="P2450" s="14">
        <v>7401339</v>
      </c>
      <c r="Q2450" s="12">
        <v>-1070.25</v>
      </c>
      <c r="S2450" s="14">
        <v>514658</v>
      </c>
      <c r="T2450" s="12">
        <v>3</v>
      </c>
      <c r="U2450">
        <f>SUM($T$2:T2450)</f>
        <v>3174718.0399999996</v>
      </c>
      <c r="W2450" s="16">
        <v>514658</v>
      </c>
      <c r="X2450">
        <v>3174718.0399999996</v>
      </c>
      <c r="Y2450">
        <v>2449</v>
      </c>
      <c r="Z2450" s="18">
        <f t="shared" si="191"/>
        <v>7.6246294281116329</v>
      </c>
      <c r="AA2450" s="18">
        <f t="shared" si="192"/>
        <v>0.53659070990359337</v>
      </c>
      <c r="AB2450" t="str">
        <f t="shared" si="190"/>
        <v>B</v>
      </c>
      <c r="AI2450" s="14">
        <v>7401339</v>
      </c>
      <c r="AJ2450" s="12">
        <v>-1070.25</v>
      </c>
      <c r="AK2450" s="12">
        <v>429.75</v>
      </c>
      <c r="AL2450" s="12">
        <v>0</v>
      </c>
      <c r="AN2450">
        <v>7401339</v>
      </c>
      <c r="AO2450">
        <v>-1070.25</v>
      </c>
      <c r="AP2450">
        <v>429.75</v>
      </c>
      <c r="AQ2450">
        <v>0</v>
      </c>
      <c r="AR2450">
        <f t="shared" si="193"/>
        <v>1</v>
      </c>
      <c r="AV2450" s="4">
        <v>3025408</v>
      </c>
      <c r="AW2450" s="4">
        <v>4238851</v>
      </c>
      <c r="AX2450" s="4" t="s">
        <v>6955</v>
      </c>
      <c r="AY2450" s="4">
        <v>2000</v>
      </c>
      <c r="AZ2450" s="4">
        <v>2000</v>
      </c>
      <c r="BA2450" s="4">
        <v>68.400000000000006</v>
      </c>
      <c r="BB2450" s="7">
        <f>AZ2450+BA2450-AY2450</f>
        <v>68.400000000000091</v>
      </c>
      <c r="BC2450" s="4" t="s">
        <v>3605</v>
      </c>
      <c r="BD2450" s="4">
        <v>30000</v>
      </c>
      <c r="BE2450" s="4" t="s">
        <v>32</v>
      </c>
      <c r="BF2450" s="4" t="s">
        <v>16</v>
      </c>
      <c r="BH2450" s="4" t="s">
        <v>20</v>
      </c>
      <c r="BI2450" t="str">
        <f t="shared" si="194"/>
        <v>A</v>
      </c>
    </row>
    <row r="2451" spans="1:61" ht="15.75" customHeight="1" x14ac:dyDescent="0.2">
      <c r="A2451" s="4">
        <v>3031876</v>
      </c>
      <c r="B2451" s="4">
        <v>396849</v>
      </c>
      <c r="C2451" s="4" t="s">
        <v>7469</v>
      </c>
      <c r="D2451" s="4">
        <v>1000</v>
      </c>
      <c r="E2451" s="4">
        <v>1000</v>
      </c>
      <c r="F2451" s="4">
        <v>68.400000000000006</v>
      </c>
      <c r="G2451" s="7">
        <f>E2451+F2451-D2451</f>
        <v>68.400000000000091</v>
      </c>
      <c r="H2451" s="4" t="s">
        <v>7470</v>
      </c>
      <c r="I2451" s="4">
        <v>30009</v>
      </c>
      <c r="J2451" s="4" t="s">
        <v>4</v>
      </c>
      <c r="K2451" s="4" t="s">
        <v>8</v>
      </c>
      <c r="L2451" s="4" t="s">
        <v>6</v>
      </c>
      <c r="M2451" s="4" t="s">
        <v>25</v>
      </c>
      <c r="O2451" s="4"/>
      <c r="P2451" s="14">
        <v>7402109</v>
      </c>
      <c r="Q2451" s="12">
        <v>-2000</v>
      </c>
      <c r="S2451" s="14">
        <v>547608</v>
      </c>
      <c r="T2451" s="12">
        <v>3</v>
      </c>
      <c r="U2451">
        <f>SUM($T$2:T2451)</f>
        <v>3174721.0399999996</v>
      </c>
      <c r="W2451" s="16">
        <v>547608</v>
      </c>
      <c r="X2451">
        <v>3174721.0399999996</v>
      </c>
      <c r="Y2451">
        <v>2450</v>
      </c>
      <c r="Z2451" s="18">
        <f t="shared" si="191"/>
        <v>7.6246366331257462</v>
      </c>
      <c r="AA2451" s="18">
        <f t="shared" si="192"/>
        <v>0.53680981595092025</v>
      </c>
      <c r="AB2451" t="str">
        <f t="shared" si="190"/>
        <v>B</v>
      </c>
      <c r="AI2451" s="14">
        <v>7402109</v>
      </c>
      <c r="AJ2451" s="12">
        <v>-2000</v>
      </c>
      <c r="AK2451" s="12">
        <v>0</v>
      </c>
      <c r="AL2451" s="12">
        <v>0</v>
      </c>
      <c r="AN2451">
        <v>7402109</v>
      </c>
      <c r="AO2451">
        <v>-2000</v>
      </c>
      <c r="AP2451">
        <v>0</v>
      </c>
      <c r="AQ2451">
        <v>0</v>
      </c>
      <c r="AR2451">
        <f t="shared" si="193"/>
        <v>0</v>
      </c>
      <c r="AV2451" s="4">
        <v>3031876</v>
      </c>
      <c r="AW2451" s="4">
        <v>396849</v>
      </c>
      <c r="AX2451" s="4" t="s">
        <v>7469</v>
      </c>
      <c r="AY2451" s="4">
        <v>1000</v>
      </c>
      <c r="AZ2451" s="4">
        <v>1000</v>
      </c>
      <c r="BA2451" s="4">
        <v>68.400000000000006</v>
      </c>
      <c r="BB2451" s="7">
        <f>AZ2451+BA2451-AY2451</f>
        <v>68.400000000000091</v>
      </c>
      <c r="BC2451" s="4" t="s">
        <v>7470</v>
      </c>
      <c r="BD2451" s="4">
        <v>30009</v>
      </c>
      <c r="BE2451" s="4" t="s">
        <v>4</v>
      </c>
      <c r="BF2451" s="4" t="s">
        <v>8</v>
      </c>
      <c r="BG2451" s="4" t="s">
        <v>6</v>
      </c>
      <c r="BH2451" s="4" t="s">
        <v>25</v>
      </c>
      <c r="BI2451" t="str">
        <f t="shared" si="194"/>
        <v>B</v>
      </c>
    </row>
    <row r="2452" spans="1:61" ht="15.75" customHeight="1" x14ac:dyDescent="0.2">
      <c r="A2452" s="4">
        <v>3032366</v>
      </c>
      <c r="B2452" s="4">
        <v>4418023</v>
      </c>
      <c r="C2452" s="4" t="s">
        <v>7500</v>
      </c>
      <c r="D2452" s="4">
        <v>1000</v>
      </c>
      <c r="E2452" s="4">
        <v>1000</v>
      </c>
      <c r="F2452" s="4">
        <v>68.400000000000006</v>
      </c>
      <c r="G2452" s="7">
        <f>E2452+F2452-D2452</f>
        <v>68.400000000000091</v>
      </c>
      <c r="H2452" s="4" t="s">
        <v>7501</v>
      </c>
      <c r="I2452" s="4">
        <v>9000</v>
      </c>
      <c r="J2452" s="4" t="s">
        <v>4</v>
      </c>
      <c r="K2452" s="4" t="s">
        <v>13</v>
      </c>
      <c r="L2452" s="4" t="s">
        <v>6</v>
      </c>
      <c r="M2452" s="4" t="s">
        <v>12</v>
      </c>
      <c r="O2452" s="4"/>
      <c r="P2452" s="14">
        <v>7402613</v>
      </c>
      <c r="Q2452" s="12">
        <v>150</v>
      </c>
      <c r="S2452" s="14">
        <v>556466</v>
      </c>
      <c r="T2452" s="12">
        <v>3</v>
      </c>
      <c r="U2452">
        <f>SUM($T$2:T2452)</f>
        <v>3174724.0399999996</v>
      </c>
      <c r="W2452" s="16">
        <v>556466</v>
      </c>
      <c r="X2452">
        <v>3174724.0399999996</v>
      </c>
      <c r="Y2452">
        <v>2451</v>
      </c>
      <c r="Z2452" s="18">
        <f t="shared" si="191"/>
        <v>7.6246438381398596</v>
      </c>
      <c r="AA2452" s="18">
        <f t="shared" si="192"/>
        <v>0.53702892199824714</v>
      </c>
      <c r="AB2452" t="str">
        <f t="shared" ref="AB2452:AB2515" si="195">IF(T2452&gt;=0,"B","")</f>
        <v>B</v>
      </c>
      <c r="AI2452" s="14">
        <v>7402613</v>
      </c>
      <c r="AJ2452" s="12">
        <v>150</v>
      </c>
      <c r="AK2452" s="12">
        <v>150</v>
      </c>
      <c r="AL2452" s="12">
        <v>2000</v>
      </c>
      <c r="AN2452">
        <v>7402613</v>
      </c>
      <c r="AO2452">
        <v>150</v>
      </c>
      <c r="AP2452">
        <v>150</v>
      </c>
      <c r="AQ2452">
        <v>2000</v>
      </c>
      <c r="AR2452">
        <f t="shared" si="193"/>
        <v>0</v>
      </c>
      <c r="AV2452" s="4">
        <v>3032366</v>
      </c>
      <c r="AW2452" s="4">
        <v>4418023</v>
      </c>
      <c r="AX2452" s="4" t="s">
        <v>7500</v>
      </c>
      <c r="AY2452" s="4">
        <v>1000</v>
      </c>
      <c r="AZ2452" s="4">
        <v>1000</v>
      </c>
      <c r="BA2452" s="4">
        <v>68.400000000000006</v>
      </c>
      <c r="BB2452" s="7">
        <f>AZ2452+BA2452-AY2452</f>
        <v>68.400000000000091</v>
      </c>
      <c r="BC2452" s="4" t="s">
        <v>7501</v>
      </c>
      <c r="BD2452" s="4">
        <v>9000</v>
      </c>
      <c r="BE2452" s="4" t="s">
        <v>4</v>
      </c>
      <c r="BF2452" s="4" t="s">
        <v>13</v>
      </c>
      <c r="BG2452" s="4" t="s">
        <v>6</v>
      </c>
      <c r="BH2452" s="4" t="s">
        <v>12</v>
      </c>
      <c r="BI2452" t="str">
        <f t="shared" si="194"/>
        <v>B</v>
      </c>
    </row>
    <row r="2453" spans="1:61" ht="15.75" customHeight="1" x14ac:dyDescent="0.2">
      <c r="A2453" s="4">
        <v>3032807</v>
      </c>
      <c r="B2453" s="4">
        <v>4900155</v>
      </c>
      <c r="C2453" s="4" t="s">
        <v>7530</v>
      </c>
      <c r="D2453" s="4">
        <v>1000</v>
      </c>
      <c r="E2453" s="4">
        <v>1000</v>
      </c>
      <c r="F2453" s="4">
        <v>68.400000000000006</v>
      </c>
      <c r="G2453" s="7">
        <f>E2453+F2453-D2453</f>
        <v>68.400000000000091</v>
      </c>
      <c r="H2453" s="4" t="s">
        <v>7531</v>
      </c>
      <c r="I2453" s="4">
        <v>15000</v>
      </c>
      <c r="J2453" s="4" t="s">
        <v>4</v>
      </c>
      <c r="K2453" s="4" t="s">
        <v>13</v>
      </c>
      <c r="L2453" s="4" t="s">
        <v>6</v>
      </c>
      <c r="M2453" s="4" t="s">
        <v>20</v>
      </c>
      <c r="O2453" s="4"/>
      <c r="P2453" s="14">
        <v>7402795</v>
      </c>
      <c r="Q2453" s="12">
        <v>-2000</v>
      </c>
      <c r="S2453" s="14">
        <v>563243</v>
      </c>
      <c r="T2453" s="12">
        <v>3</v>
      </c>
      <c r="U2453">
        <f>SUM($T$2:T2453)</f>
        <v>3174727.0399999996</v>
      </c>
      <c r="W2453" s="16">
        <v>563243</v>
      </c>
      <c r="X2453">
        <v>3174727.0399999996</v>
      </c>
      <c r="Y2453">
        <v>2452</v>
      </c>
      <c r="Z2453" s="18">
        <f t="shared" si="191"/>
        <v>7.6246510431539729</v>
      </c>
      <c r="AA2453" s="18">
        <f t="shared" si="192"/>
        <v>0.53724802804557403</v>
      </c>
      <c r="AB2453" t="str">
        <f t="shared" si="195"/>
        <v>B</v>
      </c>
      <c r="AI2453" s="14">
        <v>7402795</v>
      </c>
      <c r="AJ2453" s="12">
        <v>-2000</v>
      </c>
      <c r="AK2453" s="12">
        <v>0</v>
      </c>
      <c r="AL2453" s="12">
        <v>0</v>
      </c>
      <c r="AN2453">
        <v>7402795</v>
      </c>
      <c r="AO2453">
        <v>-2000</v>
      </c>
      <c r="AP2453">
        <v>0</v>
      </c>
      <c r="AQ2453">
        <v>0</v>
      </c>
      <c r="AR2453">
        <f t="shared" si="193"/>
        <v>0</v>
      </c>
      <c r="AV2453" s="4">
        <v>3032807</v>
      </c>
      <c r="AW2453" s="4">
        <v>4900155</v>
      </c>
      <c r="AX2453" s="4" t="s">
        <v>7530</v>
      </c>
      <c r="AY2453" s="4">
        <v>1000</v>
      </c>
      <c r="AZ2453" s="4">
        <v>1000</v>
      </c>
      <c r="BA2453" s="4">
        <v>68.400000000000006</v>
      </c>
      <c r="BB2453" s="7">
        <f>AZ2453+BA2453-AY2453</f>
        <v>68.400000000000091</v>
      </c>
      <c r="BC2453" s="4" t="s">
        <v>7531</v>
      </c>
      <c r="BD2453" s="4">
        <v>15000</v>
      </c>
      <c r="BE2453" s="4" t="s">
        <v>4</v>
      </c>
      <c r="BF2453" s="4" t="s">
        <v>13</v>
      </c>
      <c r="BG2453" s="4" t="s">
        <v>6</v>
      </c>
      <c r="BH2453" s="4" t="s">
        <v>20</v>
      </c>
      <c r="BI2453" t="str">
        <f t="shared" si="194"/>
        <v>B</v>
      </c>
    </row>
    <row r="2454" spans="1:61" ht="15.75" customHeight="1" x14ac:dyDescent="0.2">
      <c r="A2454" s="4">
        <v>3039646</v>
      </c>
      <c r="B2454" s="4">
        <v>8946645</v>
      </c>
      <c r="C2454" s="4" t="s">
        <v>8031</v>
      </c>
      <c r="D2454" s="4">
        <v>2000</v>
      </c>
      <c r="E2454" s="4">
        <v>2000</v>
      </c>
      <c r="F2454" s="4">
        <v>68.400000000000006</v>
      </c>
      <c r="G2454" s="7">
        <f>E2454+F2454-D2454</f>
        <v>68.400000000000091</v>
      </c>
      <c r="H2454" s="4" t="s">
        <v>1362</v>
      </c>
      <c r="I2454" s="4">
        <v>25000</v>
      </c>
      <c r="J2454" s="4" t="s">
        <v>21</v>
      </c>
      <c r="K2454" s="4" t="s">
        <v>8</v>
      </c>
      <c r="M2454" s="4" t="s">
        <v>111</v>
      </c>
      <c r="O2454" s="4"/>
      <c r="P2454" s="14">
        <v>7402816</v>
      </c>
      <c r="Q2454" s="12">
        <v>580</v>
      </c>
      <c r="S2454" s="14">
        <v>567633</v>
      </c>
      <c r="T2454" s="12">
        <v>3</v>
      </c>
      <c r="U2454">
        <f>SUM($T$2:T2454)</f>
        <v>3174730.0399999996</v>
      </c>
      <c r="W2454" s="16">
        <v>567633</v>
      </c>
      <c r="X2454">
        <v>3174730.0399999996</v>
      </c>
      <c r="Y2454">
        <v>2453</v>
      </c>
      <c r="Z2454" s="18">
        <f t="shared" si="191"/>
        <v>7.6246582481680862</v>
      </c>
      <c r="AA2454" s="18">
        <f t="shared" si="192"/>
        <v>0.53746713409290092</v>
      </c>
      <c r="AB2454" t="str">
        <f t="shared" si="195"/>
        <v>B</v>
      </c>
      <c r="AI2454" s="14">
        <v>7402816</v>
      </c>
      <c r="AJ2454" s="12">
        <v>580</v>
      </c>
      <c r="AK2454" s="12">
        <v>580</v>
      </c>
      <c r="AL2454" s="12">
        <v>2000</v>
      </c>
      <c r="AN2454">
        <v>7402816</v>
      </c>
      <c r="AO2454">
        <v>580</v>
      </c>
      <c r="AP2454">
        <v>580</v>
      </c>
      <c r="AQ2454">
        <v>2000</v>
      </c>
      <c r="AR2454">
        <f t="shared" si="193"/>
        <v>0</v>
      </c>
      <c r="AV2454" s="4">
        <v>3039646</v>
      </c>
      <c r="AW2454" s="4">
        <v>8946645</v>
      </c>
      <c r="AX2454" s="4" t="s">
        <v>8031</v>
      </c>
      <c r="AY2454" s="4">
        <v>2000</v>
      </c>
      <c r="AZ2454" s="4">
        <v>2000</v>
      </c>
      <c r="BA2454" s="4">
        <v>68.400000000000006</v>
      </c>
      <c r="BB2454" s="7">
        <f>AZ2454+BA2454-AY2454</f>
        <v>68.400000000000091</v>
      </c>
      <c r="BC2454" s="4" t="s">
        <v>1362</v>
      </c>
      <c r="BD2454" s="4">
        <v>25000</v>
      </c>
      <c r="BE2454" s="4" t="s">
        <v>21</v>
      </c>
      <c r="BF2454" s="4" t="s">
        <v>8</v>
      </c>
      <c r="BH2454" s="4" t="s">
        <v>111</v>
      </c>
      <c r="BI2454" t="str">
        <f t="shared" si="194"/>
        <v>B</v>
      </c>
    </row>
    <row r="2455" spans="1:61" ht="15.75" customHeight="1" x14ac:dyDescent="0.2">
      <c r="A2455" s="4">
        <v>3058112</v>
      </c>
      <c r="B2455" s="4">
        <v>9182671</v>
      </c>
      <c r="C2455" s="4" t="s">
        <v>9252</v>
      </c>
      <c r="D2455" s="4">
        <v>2000</v>
      </c>
      <c r="E2455" s="4">
        <v>2000</v>
      </c>
      <c r="F2455" s="4">
        <v>68.400000000000006</v>
      </c>
      <c r="G2455" s="7">
        <f>E2455+F2455-D2455</f>
        <v>68.400000000000091</v>
      </c>
      <c r="H2455" s="4" t="s">
        <v>8356</v>
      </c>
      <c r="I2455" s="4">
        <v>20000</v>
      </c>
      <c r="J2455" s="4" t="s">
        <v>4</v>
      </c>
      <c r="K2455" s="4" t="s">
        <v>13</v>
      </c>
      <c r="L2455" s="4" t="s">
        <v>6</v>
      </c>
      <c r="M2455" s="4" t="s">
        <v>47</v>
      </c>
      <c r="O2455" s="4"/>
      <c r="P2455" s="14">
        <v>7403005</v>
      </c>
      <c r="Q2455" s="12">
        <v>110</v>
      </c>
      <c r="S2455" s="14">
        <v>590348</v>
      </c>
      <c r="T2455" s="12">
        <v>3</v>
      </c>
      <c r="U2455">
        <f>SUM($T$2:T2455)</f>
        <v>3174733.0399999996</v>
      </c>
      <c r="W2455" s="16">
        <v>590348</v>
      </c>
      <c r="X2455">
        <v>3174733.0399999996</v>
      </c>
      <c r="Y2455">
        <v>2454</v>
      </c>
      <c r="Z2455" s="18">
        <f t="shared" si="191"/>
        <v>7.6246654531821996</v>
      </c>
      <c r="AA2455" s="18">
        <f t="shared" si="192"/>
        <v>0.53768624014022792</v>
      </c>
      <c r="AB2455" t="str">
        <f t="shared" si="195"/>
        <v>B</v>
      </c>
      <c r="AI2455" s="14">
        <v>7403005</v>
      </c>
      <c r="AJ2455" s="12">
        <v>110</v>
      </c>
      <c r="AK2455" s="12">
        <v>1110</v>
      </c>
      <c r="AL2455" s="12">
        <v>0</v>
      </c>
      <c r="AN2455">
        <v>7403005</v>
      </c>
      <c r="AO2455">
        <v>110</v>
      </c>
      <c r="AP2455">
        <v>1110</v>
      </c>
      <c r="AQ2455">
        <v>0</v>
      </c>
      <c r="AR2455">
        <f t="shared" si="193"/>
        <v>0</v>
      </c>
      <c r="AV2455" s="4">
        <v>3058112</v>
      </c>
      <c r="AW2455" s="4">
        <v>9182671</v>
      </c>
      <c r="AX2455" s="4" t="s">
        <v>9252</v>
      </c>
      <c r="AY2455" s="4">
        <v>2000</v>
      </c>
      <c r="AZ2455" s="4">
        <v>2000</v>
      </c>
      <c r="BA2455" s="4">
        <v>68.400000000000006</v>
      </c>
      <c r="BB2455" s="7">
        <f>AZ2455+BA2455-AY2455</f>
        <v>68.400000000000091</v>
      </c>
      <c r="BC2455" s="4" t="s">
        <v>8356</v>
      </c>
      <c r="BD2455" s="4">
        <v>20000</v>
      </c>
      <c r="BE2455" s="4" t="s">
        <v>4</v>
      </c>
      <c r="BF2455" s="4" t="s">
        <v>13</v>
      </c>
      <c r="BG2455" s="4" t="s">
        <v>6</v>
      </c>
      <c r="BH2455" s="4" t="s">
        <v>47</v>
      </c>
      <c r="BI2455" t="str">
        <f t="shared" si="194"/>
        <v>B</v>
      </c>
    </row>
    <row r="2456" spans="1:61" ht="15.75" customHeight="1" x14ac:dyDescent="0.2">
      <c r="A2456" s="4">
        <v>2998955</v>
      </c>
      <c r="B2456" s="4">
        <v>7675753</v>
      </c>
      <c r="C2456" s="4" t="s">
        <v>5005</v>
      </c>
      <c r="D2456" s="4">
        <v>500</v>
      </c>
      <c r="E2456" s="4">
        <v>500</v>
      </c>
      <c r="F2456" s="4">
        <v>68.400000000000006</v>
      </c>
      <c r="G2456" s="7">
        <f>E2456+F2456-D2456</f>
        <v>68.399999999999977</v>
      </c>
      <c r="H2456" s="4" t="s">
        <v>1389</v>
      </c>
      <c r="I2456" s="4">
        <v>12000</v>
      </c>
      <c r="J2456" s="4" t="s">
        <v>4</v>
      </c>
      <c r="K2456" s="4" t="s">
        <v>13</v>
      </c>
      <c r="L2456" s="4" t="s">
        <v>201</v>
      </c>
      <c r="M2456" s="4" t="s">
        <v>20</v>
      </c>
      <c r="O2456" s="4"/>
      <c r="P2456" s="14">
        <v>7403138</v>
      </c>
      <c r="Q2456" s="12">
        <v>401.25</v>
      </c>
      <c r="S2456" s="14">
        <v>689022</v>
      </c>
      <c r="T2456" s="12">
        <v>3</v>
      </c>
      <c r="U2456">
        <f>SUM($T$2:T2456)</f>
        <v>3174736.0399999996</v>
      </c>
      <c r="W2456" s="16">
        <v>689022</v>
      </c>
      <c r="X2456">
        <v>3174736.0399999996</v>
      </c>
      <c r="Y2456">
        <v>2455</v>
      </c>
      <c r="Z2456" s="18">
        <f t="shared" si="191"/>
        <v>7.6246726581963129</v>
      </c>
      <c r="AA2456" s="18">
        <f t="shared" si="192"/>
        <v>0.53790534618755481</v>
      </c>
      <c r="AB2456" t="str">
        <f t="shared" si="195"/>
        <v>B</v>
      </c>
      <c r="AI2456" s="14">
        <v>7403138</v>
      </c>
      <c r="AJ2456" s="12">
        <v>401.25</v>
      </c>
      <c r="AK2456" s="12">
        <v>401.25</v>
      </c>
      <c r="AL2456" s="12">
        <v>1500</v>
      </c>
      <c r="AN2456">
        <v>7403138</v>
      </c>
      <c r="AO2456">
        <v>401.25</v>
      </c>
      <c r="AP2456">
        <v>401.25</v>
      </c>
      <c r="AQ2456">
        <v>1500</v>
      </c>
      <c r="AR2456">
        <f t="shared" si="193"/>
        <v>0</v>
      </c>
      <c r="AV2456" s="4">
        <v>2998955</v>
      </c>
      <c r="AW2456" s="4">
        <v>7675753</v>
      </c>
      <c r="AX2456" s="4" t="s">
        <v>5005</v>
      </c>
      <c r="AY2456" s="4">
        <v>500</v>
      </c>
      <c r="AZ2456" s="4">
        <v>500</v>
      </c>
      <c r="BA2456" s="4">
        <v>68.400000000000006</v>
      </c>
      <c r="BB2456" s="7">
        <f>AZ2456+BA2456-AY2456</f>
        <v>68.399999999999977</v>
      </c>
      <c r="BC2456" s="4" t="s">
        <v>1389</v>
      </c>
      <c r="BD2456" s="4">
        <v>12000</v>
      </c>
      <c r="BE2456" s="4" t="s">
        <v>4</v>
      </c>
      <c r="BF2456" s="4" t="s">
        <v>13</v>
      </c>
      <c r="BG2456" s="4" t="s">
        <v>201</v>
      </c>
      <c r="BH2456" s="4" t="s">
        <v>20</v>
      </c>
      <c r="BI2456" t="str">
        <f t="shared" si="194"/>
        <v>B</v>
      </c>
    </row>
    <row r="2457" spans="1:61" ht="15.75" customHeight="1" x14ac:dyDescent="0.2">
      <c r="A2457" s="4">
        <v>2967756</v>
      </c>
      <c r="B2457" s="4">
        <v>7691755</v>
      </c>
      <c r="C2457" s="4" t="s">
        <v>2240</v>
      </c>
      <c r="D2457" s="4">
        <v>4500</v>
      </c>
      <c r="E2457" s="4">
        <v>4500</v>
      </c>
      <c r="F2457" s="4">
        <v>68.400000000000006</v>
      </c>
      <c r="G2457" s="7">
        <f>E2457+F2457-D2457</f>
        <v>68.399999999999636</v>
      </c>
      <c r="H2457" s="4" t="s">
        <v>684</v>
      </c>
      <c r="I2457" s="4">
        <v>30000</v>
      </c>
      <c r="J2457" s="4" t="s">
        <v>32</v>
      </c>
      <c r="K2457" s="4" t="s">
        <v>8</v>
      </c>
      <c r="M2457" s="4" t="s">
        <v>10</v>
      </c>
      <c r="O2457" s="4"/>
      <c r="P2457" s="14">
        <v>7408437</v>
      </c>
      <c r="Q2457" s="12">
        <v>4921</v>
      </c>
      <c r="S2457" s="14">
        <v>692178</v>
      </c>
      <c r="T2457" s="12">
        <v>3</v>
      </c>
      <c r="U2457">
        <f>SUM($T$2:T2457)</f>
        <v>3174739.0399999996</v>
      </c>
      <c r="W2457" s="16">
        <v>692178</v>
      </c>
      <c r="X2457">
        <v>3174739.0399999996</v>
      </c>
      <c r="Y2457">
        <v>2456</v>
      </c>
      <c r="Z2457" s="18">
        <f t="shared" si="191"/>
        <v>7.6246798632104262</v>
      </c>
      <c r="AA2457" s="18">
        <f t="shared" si="192"/>
        <v>0.5381244522348817</v>
      </c>
      <c r="AB2457" t="str">
        <f t="shared" si="195"/>
        <v>B</v>
      </c>
      <c r="AI2457" s="14">
        <v>7408437</v>
      </c>
      <c r="AJ2457" s="12">
        <v>4921</v>
      </c>
      <c r="AK2457" s="12">
        <v>4921</v>
      </c>
      <c r="AL2457" s="12">
        <v>7000</v>
      </c>
      <c r="AN2457">
        <v>7408437</v>
      </c>
      <c r="AO2457">
        <v>4921</v>
      </c>
      <c r="AP2457">
        <v>4921</v>
      </c>
      <c r="AQ2457">
        <v>7000</v>
      </c>
      <c r="AR2457">
        <f t="shared" si="193"/>
        <v>0</v>
      </c>
      <c r="AV2457" s="4">
        <v>2967756</v>
      </c>
      <c r="AW2457" s="4">
        <v>7691755</v>
      </c>
      <c r="AX2457" s="4" t="s">
        <v>2240</v>
      </c>
      <c r="AY2457" s="4">
        <v>4500</v>
      </c>
      <c r="AZ2457" s="4">
        <v>4500</v>
      </c>
      <c r="BA2457" s="4">
        <v>68.400000000000006</v>
      </c>
      <c r="BB2457" s="7">
        <f>AZ2457+BA2457-AY2457</f>
        <v>68.399999999999636</v>
      </c>
      <c r="BC2457" s="4" t="s">
        <v>684</v>
      </c>
      <c r="BD2457" s="4">
        <v>30000</v>
      </c>
      <c r="BE2457" s="4" t="s">
        <v>32</v>
      </c>
      <c r="BF2457" s="4" t="s">
        <v>8</v>
      </c>
      <c r="BH2457" s="4" t="s">
        <v>10</v>
      </c>
      <c r="BI2457" t="str">
        <f t="shared" si="194"/>
        <v>A</v>
      </c>
    </row>
    <row r="2458" spans="1:61" ht="15.75" customHeight="1" x14ac:dyDescent="0.2">
      <c r="A2458" s="4">
        <v>2953805</v>
      </c>
      <c r="B2458" s="4">
        <v>464855</v>
      </c>
      <c r="C2458" s="4" t="s">
        <v>969</v>
      </c>
      <c r="D2458" s="4">
        <v>500</v>
      </c>
      <c r="E2458" s="4">
        <v>500</v>
      </c>
      <c r="F2458" s="4">
        <v>67.5</v>
      </c>
      <c r="G2458" s="7">
        <f>E2458+F2458-D2458</f>
        <v>67.5</v>
      </c>
      <c r="H2458" s="4" t="s">
        <v>970</v>
      </c>
      <c r="I2458" s="4">
        <v>10500</v>
      </c>
      <c r="J2458" s="4" t="s">
        <v>4</v>
      </c>
      <c r="K2458" s="4" t="s">
        <v>8</v>
      </c>
      <c r="L2458" s="4" t="s">
        <v>6</v>
      </c>
      <c r="M2458" s="4" t="s">
        <v>20</v>
      </c>
      <c r="O2458" s="4"/>
      <c r="P2458" s="14">
        <v>7408829</v>
      </c>
      <c r="Q2458" s="12">
        <v>980.40000000000009</v>
      </c>
      <c r="S2458" s="14">
        <v>737854</v>
      </c>
      <c r="T2458" s="12">
        <v>3</v>
      </c>
      <c r="U2458">
        <f>SUM($T$2:T2458)</f>
        <v>3174742.0399999996</v>
      </c>
      <c r="W2458" s="16">
        <v>737854</v>
      </c>
      <c r="X2458">
        <v>3174742.0399999996</v>
      </c>
      <c r="Y2458">
        <v>2457</v>
      </c>
      <c r="Z2458" s="18">
        <f t="shared" si="191"/>
        <v>7.6246870682245396</v>
      </c>
      <c r="AA2458" s="18">
        <f t="shared" si="192"/>
        <v>0.53834355828220859</v>
      </c>
      <c r="AB2458" t="str">
        <f t="shared" si="195"/>
        <v>B</v>
      </c>
      <c r="AI2458" s="14">
        <v>7408829</v>
      </c>
      <c r="AJ2458" s="12">
        <v>980.40000000000009</v>
      </c>
      <c r="AK2458" s="12">
        <v>980.4</v>
      </c>
      <c r="AL2458" s="12">
        <v>4700</v>
      </c>
      <c r="AN2458">
        <v>7408829</v>
      </c>
      <c r="AO2458">
        <v>980.40000000000009</v>
      </c>
      <c r="AP2458">
        <v>980.4</v>
      </c>
      <c r="AQ2458">
        <v>4700</v>
      </c>
      <c r="AR2458">
        <f t="shared" si="193"/>
        <v>0</v>
      </c>
      <c r="AV2458" s="4">
        <v>2953805</v>
      </c>
      <c r="AW2458" s="4">
        <v>464855</v>
      </c>
      <c r="AX2458" s="4" t="s">
        <v>969</v>
      </c>
      <c r="AY2458" s="4">
        <v>500</v>
      </c>
      <c r="AZ2458" s="4">
        <v>500</v>
      </c>
      <c r="BA2458" s="4">
        <v>67.5</v>
      </c>
      <c r="BB2458" s="7">
        <f>AZ2458+BA2458-AY2458</f>
        <v>67.5</v>
      </c>
      <c r="BC2458" s="4" t="s">
        <v>970</v>
      </c>
      <c r="BD2458" s="4">
        <v>10500</v>
      </c>
      <c r="BE2458" s="4" t="s">
        <v>4</v>
      </c>
      <c r="BF2458" s="4" t="s">
        <v>8</v>
      </c>
      <c r="BG2458" s="4" t="s">
        <v>6</v>
      </c>
      <c r="BH2458" s="4" t="s">
        <v>20</v>
      </c>
      <c r="BI2458" t="str">
        <f t="shared" si="194"/>
        <v>B</v>
      </c>
    </row>
    <row r="2459" spans="1:61" ht="15.75" customHeight="1" x14ac:dyDescent="0.2">
      <c r="A2459" s="4">
        <v>2962289</v>
      </c>
      <c r="B2459" s="4">
        <v>8467985</v>
      </c>
      <c r="C2459" s="4" t="s">
        <v>1790</v>
      </c>
      <c r="D2459" s="4">
        <v>500</v>
      </c>
      <c r="E2459" s="4">
        <v>500</v>
      </c>
      <c r="F2459" s="4">
        <v>67.25</v>
      </c>
      <c r="G2459" s="7">
        <f>E2459+F2459-D2459</f>
        <v>67.25</v>
      </c>
      <c r="H2459" s="4" t="s">
        <v>1791</v>
      </c>
      <c r="I2459" s="4">
        <v>10000</v>
      </c>
      <c r="J2459" s="4" t="s">
        <v>72</v>
      </c>
      <c r="K2459" s="4" t="s">
        <v>13</v>
      </c>
      <c r="M2459" s="4" t="s">
        <v>52</v>
      </c>
      <c r="O2459" s="4"/>
      <c r="P2459" s="14">
        <v>7409473</v>
      </c>
      <c r="Q2459" s="12">
        <v>3</v>
      </c>
      <c r="S2459" s="14">
        <v>1630571</v>
      </c>
      <c r="T2459" s="12">
        <v>3</v>
      </c>
      <c r="U2459">
        <f>SUM($T$2:T2459)</f>
        <v>3174745.0399999996</v>
      </c>
      <c r="W2459" s="16">
        <v>1630571</v>
      </c>
      <c r="X2459">
        <v>3174745.0399999996</v>
      </c>
      <c r="Y2459">
        <v>2458</v>
      </c>
      <c r="Z2459" s="18">
        <f t="shared" si="191"/>
        <v>7.6246942732386538</v>
      </c>
      <c r="AA2459" s="18">
        <f t="shared" si="192"/>
        <v>0.53856266432953548</v>
      </c>
      <c r="AB2459" t="str">
        <f t="shared" si="195"/>
        <v>B</v>
      </c>
      <c r="AI2459" s="14">
        <v>7409473</v>
      </c>
      <c r="AJ2459" s="12">
        <v>3</v>
      </c>
      <c r="AK2459" s="12">
        <v>3</v>
      </c>
      <c r="AL2459" s="12">
        <v>3000</v>
      </c>
      <c r="AN2459">
        <v>7409473</v>
      </c>
      <c r="AO2459">
        <v>3</v>
      </c>
      <c r="AP2459">
        <v>3</v>
      </c>
      <c r="AQ2459">
        <v>3000</v>
      </c>
      <c r="AR2459">
        <f t="shared" si="193"/>
        <v>0</v>
      </c>
      <c r="AV2459" s="4">
        <v>2962289</v>
      </c>
      <c r="AW2459" s="4">
        <v>8467985</v>
      </c>
      <c r="AX2459" s="4" t="s">
        <v>1790</v>
      </c>
      <c r="AY2459" s="4">
        <v>500</v>
      </c>
      <c r="AZ2459" s="4">
        <v>500</v>
      </c>
      <c r="BA2459" s="4">
        <v>67.25</v>
      </c>
      <c r="BB2459" s="7">
        <f>AZ2459+BA2459-AY2459</f>
        <v>67.25</v>
      </c>
      <c r="BC2459" s="4" t="s">
        <v>1791</v>
      </c>
      <c r="BD2459" s="4">
        <v>10000</v>
      </c>
      <c r="BE2459" s="4" t="s">
        <v>72</v>
      </c>
      <c r="BF2459" s="4" t="s">
        <v>13</v>
      </c>
      <c r="BH2459" s="4" t="s">
        <v>52</v>
      </c>
      <c r="BI2459" t="str">
        <f t="shared" si="194"/>
        <v>B</v>
      </c>
    </row>
    <row r="2460" spans="1:61" ht="15.75" customHeight="1" x14ac:dyDescent="0.2">
      <c r="A2460" s="4">
        <v>2967763</v>
      </c>
      <c r="B2460" s="4">
        <v>5255517</v>
      </c>
      <c r="C2460" s="4" t="s">
        <v>2237</v>
      </c>
      <c r="D2460" s="4">
        <v>3500</v>
      </c>
      <c r="E2460" s="4">
        <v>3500</v>
      </c>
      <c r="F2460" s="4">
        <v>66.5</v>
      </c>
      <c r="G2460" s="7">
        <f>E2460+F2460-D2460</f>
        <v>66.5</v>
      </c>
      <c r="H2460" s="4" t="s">
        <v>2229</v>
      </c>
      <c r="I2460" s="4">
        <v>20000</v>
      </c>
      <c r="J2460" s="4" t="s">
        <v>4</v>
      </c>
      <c r="K2460" s="4" t="s">
        <v>13</v>
      </c>
      <c r="L2460" s="4" t="s">
        <v>201</v>
      </c>
      <c r="M2460" s="4" t="s">
        <v>25</v>
      </c>
      <c r="O2460" s="4"/>
      <c r="P2460" s="14">
        <v>7410299</v>
      </c>
      <c r="Q2460" s="12">
        <v>360</v>
      </c>
      <c r="S2460" s="14">
        <v>1633387</v>
      </c>
      <c r="T2460" s="12">
        <v>3</v>
      </c>
      <c r="U2460">
        <f>SUM($T$2:T2460)</f>
        <v>3174748.0399999996</v>
      </c>
      <c r="W2460" s="16">
        <v>1633387</v>
      </c>
      <c r="X2460">
        <v>3174748.0399999996</v>
      </c>
      <c r="Y2460">
        <v>2459</v>
      </c>
      <c r="Z2460" s="18">
        <f t="shared" si="191"/>
        <v>7.6247014782527671</v>
      </c>
      <c r="AA2460" s="18">
        <f t="shared" si="192"/>
        <v>0.53878177037686237</v>
      </c>
      <c r="AB2460" t="str">
        <f t="shared" si="195"/>
        <v>B</v>
      </c>
      <c r="AI2460" s="14">
        <v>7410299</v>
      </c>
      <c r="AJ2460" s="12">
        <v>360</v>
      </c>
      <c r="AK2460" s="12">
        <v>360</v>
      </c>
      <c r="AL2460" s="12">
        <v>1500</v>
      </c>
      <c r="AN2460">
        <v>7410299</v>
      </c>
      <c r="AO2460">
        <v>360</v>
      </c>
      <c r="AP2460">
        <v>360</v>
      </c>
      <c r="AQ2460">
        <v>1500</v>
      </c>
      <c r="AR2460">
        <f t="shared" si="193"/>
        <v>0</v>
      </c>
      <c r="AV2460" s="4">
        <v>2967763</v>
      </c>
      <c r="AW2460" s="4">
        <v>5255517</v>
      </c>
      <c r="AX2460" s="4" t="s">
        <v>2237</v>
      </c>
      <c r="AY2460" s="4">
        <v>3500</v>
      </c>
      <c r="AZ2460" s="4">
        <v>3500</v>
      </c>
      <c r="BA2460" s="4">
        <v>66.5</v>
      </c>
      <c r="BB2460" s="7">
        <f>AZ2460+BA2460-AY2460</f>
        <v>66.5</v>
      </c>
      <c r="BC2460" s="4" t="s">
        <v>2229</v>
      </c>
      <c r="BD2460" s="4">
        <v>20000</v>
      </c>
      <c r="BE2460" s="4" t="s">
        <v>4</v>
      </c>
      <c r="BF2460" s="4" t="s">
        <v>13</v>
      </c>
      <c r="BG2460" s="4" t="s">
        <v>201</v>
      </c>
      <c r="BH2460" s="4" t="s">
        <v>25</v>
      </c>
      <c r="BI2460" t="str">
        <f t="shared" si="194"/>
        <v>B</v>
      </c>
    </row>
    <row r="2461" spans="1:61" ht="15.75" customHeight="1" x14ac:dyDescent="0.2">
      <c r="A2461" s="4">
        <v>2975400</v>
      </c>
      <c r="B2461" s="4">
        <v>8951531</v>
      </c>
      <c r="C2461" s="4" t="s">
        <v>2892</v>
      </c>
      <c r="D2461" s="4">
        <v>500</v>
      </c>
      <c r="E2461" s="4">
        <v>500</v>
      </c>
      <c r="F2461" s="4">
        <v>66.5</v>
      </c>
      <c r="G2461" s="7">
        <f>E2461+F2461-D2461</f>
        <v>66.5</v>
      </c>
      <c r="H2461" s="4" t="s">
        <v>1562</v>
      </c>
      <c r="I2461" s="4">
        <v>10000</v>
      </c>
      <c r="J2461" s="4" t="s">
        <v>11</v>
      </c>
      <c r="K2461" s="4" t="s">
        <v>16</v>
      </c>
      <c r="M2461" s="4" t="s">
        <v>25</v>
      </c>
      <c r="O2461" s="4"/>
      <c r="P2461" s="14">
        <v>7410663</v>
      </c>
      <c r="Q2461" s="12">
        <v>2862.0300000000007</v>
      </c>
      <c r="S2461" s="14">
        <v>1652782</v>
      </c>
      <c r="T2461" s="12">
        <v>3</v>
      </c>
      <c r="U2461">
        <f>SUM($T$2:T2461)</f>
        <v>3174751.0399999996</v>
      </c>
      <c r="W2461" s="16">
        <v>1652782</v>
      </c>
      <c r="X2461">
        <v>3174751.0399999996</v>
      </c>
      <c r="Y2461">
        <v>2460</v>
      </c>
      <c r="Z2461" s="18">
        <f t="shared" si="191"/>
        <v>7.6247086832668804</v>
      </c>
      <c r="AA2461" s="18">
        <f t="shared" si="192"/>
        <v>0.53900087642418926</v>
      </c>
      <c r="AB2461" t="str">
        <f t="shared" si="195"/>
        <v>B</v>
      </c>
      <c r="AI2461" s="14">
        <v>7410663</v>
      </c>
      <c r="AJ2461" s="12">
        <v>2862.0300000000007</v>
      </c>
      <c r="AK2461" s="12">
        <v>2862.03</v>
      </c>
      <c r="AL2461" s="12">
        <v>2500</v>
      </c>
      <c r="AN2461">
        <v>7410663</v>
      </c>
      <c r="AO2461">
        <v>2862.0300000000007</v>
      </c>
      <c r="AP2461">
        <v>2862.03</v>
      </c>
      <c r="AQ2461">
        <v>2500</v>
      </c>
      <c r="AR2461">
        <f t="shared" si="193"/>
        <v>0</v>
      </c>
      <c r="AV2461" s="4">
        <v>2975400</v>
      </c>
      <c r="AW2461" s="4">
        <v>8951531</v>
      </c>
      <c r="AX2461" s="4" t="s">
        <v>2892</v>
      </c>
      <c r="AY2461" s="4">
        <v>500</v>
      </c>
      <c r="AZ2461" s="4">
        <v>500</v>
      </c>
      <c r="BA2461" s="4">
        <v>66.5</v>
      </c>
      <c r="BB2461" s="7">
        <f>AZ2461+BA2461-AY2461</f>
        <v>66.5</v>
      </c>
      <c r="BC2461" s="4" t="s">
        <v>1562</v>
      </c>
      <c r="BD2461" s="4">
        <v>10000</v>
      </c>
      <c r="BE2461" s="4" t="s">
        <v>11</v>
      </c>
      <c r="BF2461" s="4" t="s">
        <v>16</v>
      </c>
      <c r="BH2461" s="4" t="s">
        <v>25</v>
      </c>
      <c r="BI2461" t="str">
        <f t="shared" si="194"/>
        <v>C</v>
      </c>
    </row>
    <row r="2462" spans="1:61" ht="15.75" customHeight="1" x14ac:dyDescent="0.2">
      <c r="A2462" s="4">
        <v>2981175</v>
      </c>
      <c r="B2462" s="4">
        <v>8747222</v>
      </c>
      <c r="C2462" s="4" t="s">
        <v>3429</v>
      </c>
      <c r="D2462" s="4">
        <v>3500</v>
      </c>
      <c r="E2462" s="4">
        <v>3500</v>
      </c>
      <c r="F2462" s="4">
        <v>66.5</v>
      </c>
      <c r="G2462" s="7">
        <f>E2462+F2462-D2462</f>
        <v>66.5</v>
      </c>
      <c r="H2462" s="4" t="s">
        <v>1864</v>
      </c>
      <c r="I2462" s="4">
        <v>11000</v>
      </c>
      <c r="J2462" s="4" t="s">
        <v>4</v>
      </c>
      <c r="K2462" s="4" t="s">
        <v>13</v>
      </c>
      <c r="L2462" s="4" t="s">
        <v>14</v>
      </c>
      <c r="M2462" s="4" t="s">
        <v>26</v>
      </c>
      <c r="O2462" s="4"/>
      <c r="P2462" s="14">
        <v>7411706</v>
      </c>
      <c r="Q2462" s="12">
        <v>960</v>
      </c>
      <c r="S2462" s="14">
        <v>1663537</v>
      </c>
      <c r="T2462" s="12">
        <v>3</v>
      </c>
      <c r="U2462">
        <f>SUM($T$2:T2462)</f>
        <v>3174754.0399999996</v>
      </c>
      <c r="W2462" s="16">
        <v>1663537</v>
      </c>
      <c r="X2462">
        <v>3174754.0399999996</v>
      </c>
      <c r="Y2462">
        <v>2461</v>
      </c>
      <c r="Z2462" s="18">
        <f t="shared" si="191"/>
        <v>7.6247158882809938</v>
      </c>
      <c r="AA2462" s="18">
        <f t="shared" si="192"/>
        <v>0.53921998247151626</v>
      </c>
      <c r="AB2462" t="str">
        <f t="shared" si="195"/>
        <v>B</v>
      </c>
      <c r="AI2462" s="14">
        <v>7411706</v>
      </c>
      <c r="AJ2462" s="12">
        <v>960</v>
      </c>
      <c r="AK2462" s="12">
        <v>960</v>
      </c>
      <c r="AL2462" s="12">
        <v>2000</v>
      </c>
      <c r="AN2462">
        <v>7411706</v>
      </c>
      <c r="AO2462">
        <v>960</v>
      </c>
      <c r="AP2462">
        <v>960</v>
      </c>
      <c r="AQ2462">
        <v>2000</v>
      </c>
      <c r="AR2462">
        <f t="shared" si="193"/>
        <v>0</v>
      </c>
      <c r="AV2462" s="4">
        <v>2981175</v>
      </c>
      <c r="AW2462" s="4">
        <v>8747222</v>
      </c>
      <c r="AX2462" s="4" t="s">
        <v>3429</v>
      </c>
      <c r="AY2462" s="4">
        <v>3500</v>
      </c>
      <c r="AZ2462" s="4">
        <v>3500</v>
      </c>
      <c r="BA2462" s="4">
        <v>66.5</v>
      </c>
      <c r="BB2462" s="7">
        <f>AZ2462+BA2462-AY2462</f>
        <v>66.5</v>
      </c>
      <c r="BC2462" s="4" t="s">
        <v>1864</v>
      </c>
      <c r="BD2462" s="4">
        <v>11000</v>
      </c>
      <c r="BE2462" s="4" t="s">
        <v>4</v>
      </c>
      <c r="BF2462" s="4" t="s">
        <v>13</v>
      </c>
      <c r="BG2462" s="4" t="s">
        <v>14</v>
      </c>
      <c r="BH2462" s="4" t="s">
        <v>26</v>
      </c>
      <c r="BI2462" t="str">
        <f t="shared" si="194"/>
        <v>B</v>
      </c>
    </row>
    <row r="2463" spans="1:61" ht="15.75" customHeight="1" x14ac:dyDescent="0.2">
      <c r="A2463" s="4">
        <v>3000068</v>
      </c>
      <c r="B2463" s="4">
        <v>58571</v>
      </c>
      <c r="C2463" s="4" t="s">
        <v>5084</v>
      </c>
      <c r="D2463" s="4">
        <v>3500</v>
      </c>
      <c r="E2463" s="4">
        <v>3500</v>
      </c>
      <c r="F2463" s="4">
        <v>66.5</v>
      </c>
      <c r="G2463" s="7">
        <f>E2463+F2463-D2463</f>
        <v>66.5</v>
      </c>
      <c r="H2463" s="4" t="s">
        <v>4383</v>
      </c>
      <c r="I2463" s="4">
        <v>24000</v>
      </c>
      <c r="J2463" s="4" t="s">
        <v>4</v>
      </c>
      <c r="K2463" s="4" t="s">
        <v>8</v>
      </c>
      <c r="L2463" s="4" t="s">
        <v>6</v>
      </c>
      <c r="M2463" s="4" t="s">
        <v>7</v>
      </c>
      <c r="O2463" s="4"/>
      <c r="P2463" s="14">
        <v>7412651</v>
      </c>
      <c r="Q2463" s="12">
        <v>-1500</v>
      </c>
      <c r="S2463" s="14">
        <v>1695248</v>
      </c>
      <c r="T2463" s="12">
        <v>3</v>
      </c>
      <c r="U2463">
        <f>SUM($T$2:T2463)</f>
        <v>3174757.0399999996</v>
      </c>
      <c r="W2463" s="16">
        <v>1695248</v>
      </c>
      <c r="X2463">
        <v>3174757.0399999996</v>
      </c>
      <c r="Y2463">
        <v>2462</v>
      </c>
      <c r="Z2463" s="18">
        <f t="shared" si="191"/>
        <v>7.6247230932951071</v>
      </c>
      <c r="AA2463" s="18">
        <f t="shared" si="192"/>
        <v>0.53943908851884315</v>
      </c>
      <c r="AB2463" t="str">
        <f t="shared" si="195"/>
        <v>B</v>
      </c>
      <c r="AI2463" s="14">
        <v>7412651</v>
      </c>
      <c r="AJ2463" s="12">
        <v>-1500</v>
      </c>
      <c r="AK2463" s="12">
        <v>0</v>
      </c>
      <c r="AL2463" s="12">
        <v>0</v>
      </c>
      <c r="AN2463">
        <v>7412651</v>
      </c>
      <c r="AO2463">
        <v>-1500</v>
      </c>
      <c r="AP2463">
        <v>0</v>
      </c>
      <c r="AQ2463">
        <v>0</v>
      </c>
      <c r="AR2463">
        <f t="shared" si="193"/>
        <v>0</v>
      </c>
      <c r="AV2463" s="4">
        <v>3000068</v>
      </c>
      <c r="AW2463" s="4">
        <v>58571</v>
      </c>
      <c r="AX2463" s="4" t="s">
        <v>5084</v>
      </c>
      <c r="AY2463" s="4">
        <v>3500</v>
      </c>
      <c r="AZ2463" s="4">
        <v>3500</v>
      </c>
      <c r="BA2463" s="4">
        <v>66.5</v>
      </c>
      <c r="BB2463" s="7">
        <f>AZ2463+BA2463-AY2463</f>
        <v>66.5</v>
      </c>
      <c r="BC2463" s="4" t="s">
        <v>4383</v>
      </c>
      <c r="BD2463" s="4">
        <v>24000</v>
      </c>
      <c r="BE2463" s="4" t="s">
        <v>4</v>
      </c>
      <c r="BF2463" s="4" t="s">
        <v>8</v>
      </c>
      <c r="BG2463" s="4" t="s">
        <v>6</v>
      </c>
      <c r="BH2463" s="4" t="s">
        <v>7</v>
      </c>
      <c r="BI2463" t="str">
        <f t="shared" si="194"/>
        <v>C</v>
      </c>
    </row>
    <row r="2464" spans="1:61" ht="15.75" customHeight="1" x14ac:dyDescent="0.2">
      <c r="A2464" s="4">
        <v>3040458</v>
      </c>
      <c r="B2464" s="4">
        <v>8681576</v>
      </c>
      <c r="C2464" s="4" t="s">
        <v>8087</v>
      </c>
      <c r="D2464" s="4">
        <v>3500</v>
      </c>
      <c r="E2464" s="4">
        <v>3500</v>
      </c>
      <c r="F2464" s="4">
        <v>66.5</v>
      </c>
      <c r="G2464" s="7">
        <f>E2464+F2464-D2464</f>
        <v>66.5</v>
      </c>
      <c r="H2464" s="4" t="s">
        <v>8088</v>
      </c>
      <c r="I2464" s="4">
        <v>12000</v>
      </c>
      <c r="J2464" s="4" t="s">
        <v>4</v>
      </c>
      <c r="K2464" s="4" t="s">
        <v>13</v>
      </c>
      <c r="L2464" s="4" t="s">
        <v>6</v>
      </c>
      <c r="M2464" s="4" t="s">
        <v>64</v>
      </c>
      <c r="O2464" s="4"/>
      <c r="P2464" s="14">
        <v>7414772</v>
      </c>
      <c r="Q2464" s="12">
        <v>3</v>
      </c>
      <c r="S2464" s="14">
        <v>1711162</v>
      </c>
      <c r="T2464" s="12">
        <v>3</v>
      </c>
      <c r="U2464">
        <f>SUM($T$2:T2464)</f>
        <v>3174760.0399999996</v>
      </c>
      <c r="W2464" s="16">
        <v>1711162</v>
      </c>
      <c r="X2464">
        <v>3174760.0399999996</v>
      </c>
      <c r="Y2464">
        <v>2463</v>
      </c>
      <c r="Z2464" s="18">
        <f t="shared" si="191"/>
        <v>7.6247302983092204</v>
      </c>
      <c r="AA2464" s="18">
        <f t="shared" si="192"/>
        <v>0.53965819456617004</v>
      </c>
      <c r="AB2464" t="str">
        <f t="shared" si="195"/>
        <v>B</v>
      </c>
      <c r="AI2464" s="14">
        <v>7414772</v>
      </c>
      <c r="AJ2464" s="12">
        <v>3</v>
      </c>
      <c r="AK2464" s="12">
        <v>3</v>
      </c>
      <c r="AL2464" s="12">
        <v>2000</v>
      </c>
      <c r="AN2464">
        <v>7414772</v>
      </c>
      <c r="AO2464">
        <v>3</v>
      </c>
      <c r="AP2464">
        <v>3</v>
      </c>
      <c r="AQ2464">
        <v>2000</v>
      </c>
      <c r="AR2464">
        <f t="shared" si="193"/>
        <v>0</v>
      </c>
      <c r="AV2464" s="4">
        <v>3040458</v>
      </c>
      <c r="AW2464" s="4">
        <v>8681576</v>
      </c>
      <c r="AX2464" s="4" t="s">
        <v>8087</v>
      </c>
      <c r="AY2464" s="4">
        <v>3500</v>
      </c>
      <c r="AZ2464" s="4">
        <v>3500</v>
      </c>
      <c r="BA2464" s="4">
        <v>66.5</v>
      </c>
      <c r="BB2464" s="7">
        <f>AZ2464+BA2464-AY2464</f>
        <v>66.5</v>
      </c>
      <c r="BC2464" s="4" t="s">
        <v>8088</v>
      </c>
      <c r="BD2464" s="4">
        <v>12000</v>
      </c>
      <c r="BE2464" s="4" t="s">
        <v>4</v>
      </c>
      <c r="BF2464" s="4" t="s">
        <v>13</v>
      </c>
      <c r="BG2464" s="4" t="s">
        <v>6</v>
      </c>
      <c r="BH2464" s="4" t="s">
        <v>64</v>
      </c>
      <c r="BI2464" t="str">
        <f t="shared" si="194"/>
        <v>A</v>
      </c>
    </row>
    <row r="2465" spans="1:61" ht="15.75" customHeight="1" x14ac:dyDescent="0.2">
      <c r="A2465" s="4">
        <v>3057566</v>
      </c>
      <c r="B2465" s="4">
        <v>4665788</v>
      </c>
      <c r="C2465" s="4" t="s">
        <v>9222</v>
      </c>
      <c r="D2465" s="4">
        <v>500</v>
      </c>
      <c r="E2465" s="4">
        <v>500</v>
      </c>
      <c r="F2465" s="4">
        <v>66.5</v>
      </c>
      <c r="G2465" s="7">
        <f>E2465+F2465-D2465</f>
        <v>66.5</v>
      </c>
      <c r="H2465" s="4" t="s">
        <v>9223</v>
      </c>
      <c r="I2465" s="4">
        <v>8000</v>
      </c>
      <c r="J2465" s="4" t="s">
        <v>4</v>
      </c>
      <c r="K2465" s="4" t="s">
        <v>13</v>
      </c>
      <c r="L2465" s="4" t="s">
        <v>6</v>
      </c>
      <c r="M2465" s="4" t="s">
        <v>111</v>
      </c>
      <c r="O2465" s="4"/>
      <c r="P2465" s="14">
        <v>7415682</v>
      </c>
      <c r="Q2465" s="12">
        <v>353.25</v>
      </c>
      <c r="S2465" s="14">
        <v>1850248</v>
      </c>
      <c r="T2465" s="12">
        <v>3</v>
      </c>
      <c r="U2465">
        <f>SUM($T$2:T2465)</f>
        <v>3174763.0399999996</v>
      </c>
      <c r="W2465" s="16">
        <v>1850248</v>
      </c>
      <c r="X2465">
        <v>3174763.0399999996</v>
      </c>
      <c r="Y2465">
        <v>2464</v>
      </c>
      <c r="Z2465" s="18">
        <f t="shared" si="191"/>
        <v>7.6247375033233338</v>
      </c>
      <c r="AA2465" s="18">
        <f t="shared" si="192"/>
        <v>0.53987730061349692</v>
      </c>
      <c r="AB2465" t="str">
        <f t="shared" si="195"/>
        <v>B</v>
      </c>
      <c r="AI2465" s="14">
        <v>7415682</v>
      </c>
      <c r="AJ2465" s="12">
        <v>353.25</v>
      </c>
      <c r="AK2465" s="12">
        <v>353.25</v>
      </c>
      <c r="AL2465" s="12">
        <v>1500</v>
      </c>
      <c r="AN2465">
        <v>7415682</v>
      </c>
      <c r="AO2465">
        <v>353.25</v>
      </c>
      <c r="AP2465">
        <v>353.25</v>
      </c>
      <c r="AQ2465">
        <v>1500</v>
      </c>
      <c r="AR2465">
        <f t="shared" si="193"/>
        <v>0</v>
      </c>
      <c r="AV2465" s="4">
        <v>3057566</v>
      </c>
      <c r="AW2465" s="4">
        <v>4665788</v>
      </c>
      <c r="AX2465" s="4" t="s">
        <v>9222</v>
      </c>
      <c r="AY2465" s="4">
        <v>500</v>
      </c>
      <c r="AZ2465" s="4">
        <v>500</v>
      </c>
      <c r="BA2465" s="4">
        <v>66.5</v>
      </c>
      <c r="BB2465" s="7">
        <f>AZ2465+BA2465-AY2465</f>
        <v>66.5</v>
      </c>
      <c r="BC2465" s="4" t="s">
        <v>9223</v>
      </c>
      <c r="BD2465" s="4">
        <v>8000</v>
      </c>
      <c r="BE2465" s="4" t="s">
        <v>4</v>
      </c>
      <c r="BF2465" s="4" t="s">
        <v>13</v>
      </c>
      <c r="BG2465" s="4" t="s">
        <v>6</v>
      </c>
      <c r="BH2465" s="4" t="s">
        <v>111</v>
      </c>
      <c r="BI2465" t="str">
        <f t="shared" si="194"/>
        <v>B</v>
      </c>
    </row>
    <row r="2466" spans="1:61" ht="15.75" customHeight="1" x14ac:dyDescent="0.2">
      <c r="A2466" s="4">
        <v>2959384</v>
      </c>
      <c r="B2466" s="4">
        <v>7945848</v>
      </c>
      <c r="C2466" s="4" t="s">
        <v>1474</v>
      </c>
      <c r="D2466" s="4">
        <v>950</v>
      </c>
      <c r="E2466" s="4">
        <v>950</v>
      </c>
      <c r="F2466" s="4">
        <v>65</v>
      </c>
      <c r="G2466" s="7">
        <f>E2466+F2466-D2466</f>
        <v>65</v>
      </c>
      <c r="H2466" s="4" t="s">
        <v>1475</v>
      </c>
      <c r="I2466" s="4">
        <v>9000</v>
      </c>
      <c r="J2466" s="4" t="s">
        <v>4</v>
      </c>
      <c r="K2466" s="4" t="s">
        <v>8</v>
      </c>
      <c r="L2466" s="4" t="s">
        <v>6</v>
      </c>
      <c r="M2466" s="4" t="s">
        <v>65</v>
      </c>
      <c r="O2466" s="4"/>
      <c r="P2466" s="14">
        <v>7416284</v>
      </c>
      <c r="Q2466" s="12">
        <v>-3500</v>
      </c>
      <c r="S2466" s="14">
        <v>1916664</v>
      </c>
      <c r="T2466" s="12">
        <v>3</v>
      </c>
      <c r="U2466">
        <f>SUM($T$2:T2466)</f>
        <v>3174766.0399999996</v>
      </c>
      <c r="W2466" s="16">
        <v>1916664</v>
      </c>
      <c r="X2466">
        <v>3174766.0399999996</v>
      </c>
      <c r="Y2466">
        <v>2465</v>
      </c>
      <c r="Z2466" s="18">
        <f t="shared" si="191"/>
        <v>7.6247447083374471</v>
      </c>
      <c r="AA2466" s="18">
        <f t="shared" si="192"/>
        <v>0.54009640666082381</v>
      </c>
      <c r="AB2466" t="str">
        <f t="shared" si="195"/>
        <v>B</v>
      </c>
      <c r="AI2466" s="14">
        <v>7416284</v>
      </c>
      <c r="AJ2466" s="12">
        <v>-3500</v>
      </c>
      <c r="AK2466" s="12">
        <v>0</v>
      </c>
      <c r="AL2466" s="12">
        <v>0</v>
      </c>
      <c r="AN2466">
        <v>7416284</v>
      </c>
      <c r="AO2466">
        <v>-3500</v>
      </c>
      <c r="AP2466">
        <v>0</v>
      </c>
      <c r="AQ2466">
        <v>0</v>
      </c>
      <c r="AR2466">
        <f t="shared" si="193"/>
        <v>0</v>
      </c>
      <c r="AV2466" s="4">
        <v>2959384</v>
      </c>
      <c r="AW2466" s="4">
        <v>7945848</v>
      </c>
      <c r="AX2466" s="4" t="s">
        <v>1474</v>
      </c>
      <c r="AY2466" s="4">
        <v>950</v>
      </c>
      <c r="AZ2466" s="4">
        <v>950</v>
      </c>
      <c r="BA2466" s="4">
        <v>65</v>
      </c>
      <c r="BB2466" s="7">
        <f>AZ2466+BA2466-AY2466</f>
        <v>65</v>
      </c>
      <c r="BC2466" s="4" t="s">
        <v>1475</v>
      </c>
      <c r="BD2466" s="4">
        <v>9000</v>
      </c>
      <c r="BE2466" s="4" t="s">
        <v>4</v>
      </c>
      <c r="BF2466" s="4" t="s">
        <v>8</v>
      </c>
      <c r="BG2466" s="4" t="s">
        <v>6</v>
      </c>
      <c r="BH2466" s="4" t="s">
        <v>65</v>
      </c>
      <c r="BI2466" t="str">
        <f t="shared" si="194"/>
        <v>B</v>
      </c>
    </row>
    <row r="2467" spans="1:61" ht="15.75" customHeight="1" x14ac:dyDescent="0.2">
      <c r="A2467" s="4">
        <v>2986908</v>
      </c>
      <c r="B2467" s="4">
        <v>345683</v>
      </c>
      <c r="C2467" s="4" t="s">
        <v>3973</v>
      </c>
      <c r="D2467" s="4">
        <v>5000</v>
      </c>
      <c r="E2467" s="4">
        <v>5000</v>
      </c>
      <c r="F2467" s="4">
        <v>65</v>
      </c>
      <c r="G2467" s="7">
        <f>E2467+F2467-D2467</f>
        <v>65</v>
      </c>
      <c r="H2467" s="4" t="s">
        <v>1328</v>
      </c>
      <c r="I2467" s="4">
        <v>14000</v>
      </c>
      <c r="J2467" s="4" t="s">
        <v>4</v>
      </c>
      <c r="K2467" s="4" t="s">
        <v>22</v>
      </c>
      <c r="L2467" s="4" t="s">
        <v>6</v>
      </c>
      <c r="M2467" s="4" t="s">
        <v>20</v>
      </c>
      <c r="O2467" s="4"/>
      <c r="P2467" s="14">
        <v>7417131</v>
      </c>
      <c r="Q2467" s="12">
        <v>4.5</v>
      </c>
      <c r="S2467" s="14">
        <v>2066863</v>
      </c>
      <c r="T2467" s="12">
        <v>3</v>
      </c>
      <c r="U2467">
        <f>SUM($T$2:T2467)</f>
        <v>3174769.0399999996</v>
      </c>
      <c r="W2467" s="16">
        <v>2066863</v>
      </c>
      <c r="X2467">
        <v>3174769.0399999996</v>
      </c>
      <c r="Y2467">
        <v>2466</v>
      </c>
      <c r="Z2467" s="18">
        <f t="shared" si="191"/>
        <v>7.6247519133515604</v>
      </c>
      <c r="AA2467" s="18">
        <f t="shared" si="192"/>
        <v>0.5403155127081507</v>
      </c>
      <c r="AB2467" t="str">
        <f t="shared" si="195"/>
        <v>B</v>
      </c>
      <c r="AI2467" s="14">
        <v>7417131</v>
      </c>
      <c r="AJ2467" s="12">
        <v>4.5</v>
      </c>
      <c r="AK2467" s="12">
        <v>4.5</v>
      </c>
      <c r="AL2467" s="12">
        <v>3000</v>
      </c>
      <c r="AN2467">
        <v>7417131</v>
      </c>
      <c r="AO2467">
        <v>4.5</v>
      </c>
      <c r="AP2467">
        <v>4.5</v>
      </c>
      <c r="AQ2467">
        <v>3000</v>
      </c>
      <c r="AR2467">
        <f t="shared" si="193"/>
        <v>0</v>
      </c>
      <c r="AV2467" s="4">
        <v>2986908</v>
      </c>
      <c r="AW2467" s="4">
        <v>345683</v>
      </c>
      <c r="AX2467" s="4" t="s">
        <v>3973</v>
      </c>
      <c r="AY2467" s="4">
        <v>5000</v>
      </c>
      <c r="AZ2467" s="4">
        <v>5000</v>
      </c>
      <c r="BA2467" s="4">
        <v>65</v>
      </c>
      <c r="BB2467" s="7">
        <f>AZ2467+BA2467-AY2467</f>
        <v>65</v>
      </c>
      <c r="BC2467" s="4" t="s">
        <v>1328</v>
      </c>
      <c r="BD2467" s="4">
        <v>14000</v>
      </c>
      <c r="BE2467" s="4" t="s">
        <v>4</v>
      </c>
      <c r="BF2467" s="4" t="s">
        <v>22</v>
      </c>
      <c r="BG2467" s="4" t="s">
        <v>6</v>
      </c>
      <c r="BH2467" s="4" t="s">
        <v>20</v>
      </c>
      <c r="BI2467" t="str">
        <f t="shared" si="194"/>
        <v>B</v>
      </c>
    </row>
    <row r="2468" spans="1:61" ht="15.75" customHeight="1" x14ac:dyDescent="0.2">
      <c r="A2468" s="4">
        <v>3024757</v>
      </c>
      <c r="B2468" s="4">
        <v>8433454</v>
      </c>
      <c r="C2468" s="4" t="s">
        <v>6905</v>
      </c>
      <c r="D2468" s="4">
        <v>750</v>
      </c>
      <c r="E2468" s="4">
        <v>750</v>
      </c>
      <c r="F2468" s="4">
        <v>64.150000000000006</v>
      </c>
      <c r="G2468" s="7">
        <f>E2468+F2468-D2468</f>
        <v>64.149999999999977</v>
      </c>
      <c r="H2468" s="4" t="s">
        <v>1382</v>
      </c>
      <c r="I2468" s="4">
        <v>5000</v>
      </c>
      <c r="J2468" s="4" t="s">
        <v>72</v>
      </c>
      <c r="K2468" s="4" t="s">
        <v>8</v>
      </c>
      <c r="M2468" s="4" t="s">
        <v>186</v>
      </c>
      <c r="O2468" s="4"/>
      <c r="P2468" s="14">
        <v>7417523</v>
      </c>
      <c r="Q2468" s="12">
        <v>3</v>
      </c>
      <c r="S2468" s="14">
        <v>2176987</v>
      </c>
      <c r="T2468" s="12">
        <v>3</v>
      </c>
      <c r="U2468">
        <f>SUM($T$2:T2468)</f>
        <v>3174772.0399999996</v>
      </c>
      <c r="W2468" s="16">
        <v>2176987</v>
      </c>
      <c r="X2468">
        <v>3174772.0399999996</v>
      </c>
      <c r="Y2468">
        <v>2467</v>
      </c>
      <c r="Z2468" s="18">
        <f t="shared" si="191"/>
        <v>7.6247591183656738</v>
      </c>
      <c r="AA2468" s="18">
        <f t="shared" si="192"/>
        <v>0.5405346187554777</v>
      </c>
      <c r="AB2468" t="str">
        <f t="shared" si="195"/>
        <v>B</v>
      </c>
      <c r="AI2468" s="14">
        <v>7417523</v>
      </c>
      <c r="AJ2468" s="12">
        <v>3</v>
      </c>
      <c r="AK2468" s="12">
        <v>3</v>
      </c>
      <c r="AL2468" s="12">
        <v>2000</v>
      </c>
      <c r="AN2468">
        <v>7417523</v>
      </c>
      <c r="AO2468">
        <v>3</v>
      </c>
      <c r="AP2468">
        <v>3</v>
      </c>
      <c r="AQ2468">
        <v>2000</v>
      </c>
      <c r="AR2468">
        <f t="shared" si="193"/>
        <v>0</v>
      </c>
      <c r="AV2468" s="4">
        <v>3024757</v>
      </c>
      <c r="AW2468" s="4">
        <v>8433454</v>
      </c>
      <c r="AX2468" s="4" t="s">
        <v>6905</v>
      </c>
      <c r="AY2468" s="4">
        <v>750</v>
      </c>
      <c r="AZ2468" s="4">
        <v>750</v>
      </c>
      <c r="BA2468" s="4">
        <v>64.150000000000006</v>
      </c>
      <c r="BB2468" s="7">
        <f>AZ2468+BA2468-AY2468</f>
        <v>64.149999999999977</v>
      </c>
      <c r="BC2468" s="4" t="s">
        <v>1382</v>
      </c>
      <c r="BD2468" s="4">
        <v>5000</v>
      </c>
      <c r="BE2468" s="4" t="s">
        <v>72</v>
      </c>
      <c r="BF2468" s="4" t="s">
        <v>8</v>
      </c>
      <c r="BH2468" s="4" t="s">
        <v>186</v>
      </c>
      <c r="BI2468" t="str">
        <f t="shared" si="194"/>
        <v>A</v>
      </c>
    </row>
    <row r="2469" spans="1:61" ht="15.75" customHeight="1" x14ac:dyDescent="0.2">
      <c r="A2469" s="4">
        <v>2954281</v>
      </c>
      <c r="B2469" s="4">
        <v>5740757</v>
      </c>
      <c r="C2469" s="4" t="s">
        <v>1022</v>
      </c>
      <c r="D2469" s="4">
        <v>500</v>
      </c>
      <c r="E2469" s="4">
        <v>500</v>
      </c>
      <c r="F2469" s="4">
        <v>64</v>
      </c>
      <c r="G2469" s="7">
        <f>E2469+F2469-D2469</f>
        <v>64</v>
      </c>
      <c r="H2469" s="4" t="s">
        <v>1023</v>
      </c>
      <c r="I2469" s="4">
        <v>20000</v>
      </c>
      <c r="J2469" s="4" t="s">
        <v>4</v>
      </c>
      <c r="K2469" s="4" t="s">
        <v>13</v>
      </c>
      <c r="L2469" s="4" t="s">
        <v>201</v>
      </c>
      <c r="M2469" s="4" t="s">
        <v>26</v>
      </c>
      <c r="O2469" s="4"/>
      <c r="P2469" s="14">
        <v>7418531</v>
      </c>
      <c r="Q2469" s="12">
        <v>5136</v>
      </c>
      <c r="S2469" s="14">
        <v>2186339</v>
      </c>
      <c r="T2469" s="12">
        <v>3</v>
      </c>
      <c r="U2469">
        <f>SUM($T$2:T2469)</f>
        <v>3174775.0399999996</v>
      </c>
      <c r="W2469" s="16">
        <v>2186339</v>
      </c>
      <c r="X2469">
        <v>3174775.0399999996</v>
      </c>
      <c r="Y2469">
        <v>2468</v>
      </c>
      <c r="Z2469" s="18">
        <f t="shared" si="191"/>
        <v>7.624766323379788</v>
      </c>
      <c r="AA2469" s="18">
        <f t="shared" si="192"/>
        <v>0.54075372480280459</v>
      </c>
      <c r="AB2469" t="str">
        <f t="shared" si="195"/>
        <v>B</v>
      </c>
      <c r="AI2469" s="14">
        <v>7418531</v>
      </c>
      <c r="AJ2469" s="12">
        <v>5136</v>
      </c>
      <c r="AK2469" s="12">
        <v>5136</v>
      </c>
      <c r="AL2469" s="12">
        <v>10000</v>
      </c>
      <c r="AN2469">
        <v>7418531</v>
      </c>
      <c r="AO2469">
        <v>5136</v>
      </c>
      <c r="AP2469">
        <v>5136</v>
      </c>
      <c r="AQ2469">
        <v>10000</v>
      </c>
      <c r="AR2469">
        <f t="shared" si="193"/>
        <v>0</v>
      </c>
      <c r="AV2469" s="4">
        <v>2954281</v>
      </c>
      <c r="AW2469" s="4">
        <v>5740757</v>
      </c>
      <c r="AX2469" s="4" t="s">
        <v>1022</v>
      </c>
      <c r="AY2469" s="4">
        <v>500</v>
      </c>
      <c r="AZ2469" s="4">
        <v>500</v>
      </c>
      <c r="BA2469" s="4">
        <v>64</v>
      </c>
      <c r="BB2469" s="7">
        <f>AZ2469+BA2469-AY2469</f>
        <v>64</v>
      </c>
      <c r="BC2469" s="4" t="s">
        <v>1023</v>
      </c>
      <c r="BD2469" s="4">
        <v>20000</v>
      </c>
      <c r="BE2469" s="4" t="s">
        <v>4</v>
      </c>
      <c r="BF2469" s="4" t="s">
        <v>13</v>
      </c>
      <c r="BG2469" s="4" t="s">
        <v>201</v>
      </c>
      <c r="BH2469" s="4" t="s">
        <v>26</v>
      </c>
      <c r="BI2469" t="str">
        <f t="shared" si="194"/>
        <v>B</v>
      </c>
    </row>
    <row r="2470" spans="1:61" ht="15.75" customHeight="1" x14ac:dyDescent="0.2">
      <c r="A2470" s="4">
        <v>3008601</v>
      </c>
      <c r="B2470" s="4">
        <v>8966399</v>
      </c>
      <c r="C2470" s="4" t="s">
        <v>5748</v>
      </c>
      <c r="D2470" s="4">
        <v>1000</v>
      </c>
      <c r="E2470" s="4">
        <v>1000</v>
      </c>
      <c r="F2470" s="4">
        <v>64</v>
      </c>
      <c r="G2470" s="7">
        <f>E2470+F2470-D2470</f>
        <v>64</v>
      </c>
      <c r="H2470" s="4" t="s">
        <v>2065</v>
      </c>
      <c r="I2470" s="4">
        <v>20000</v>
      </c>
      <c r="J2470" s="4" t="s">
        <v>98</v>
      </c>
      <c r="K2470" s="4" t="s">
        <v>8</v>
      </c>
      <c r="M2470" s="4" t="s">
        <v>25</v>
      </c>
      <c r="O2470" s="4"/>
      <c r="P2470" s="14">
        <v>7420953</v>
      </c>
      <c r="Q2470" s="12">
        <v>1692</v>
      </c>
      <c r="S2470" s="14">
        <v>4302992</v>
      </c>
      <c r="T2470" s="12">
        <v>3</v>
      </c>
      <c r="U2470">
        <f>SUM($T$2:T2470)</f>
        <v>3174778.0399999996</v>
      </c>
      <c r="W2470" s="16">
        <v>4302992</v>
      </c>
      <c r="X2470">
        <v>3174778.0399999996</v>
      </c>
      <c r="Y2470">
        <v>2469</v>
      </c>
      <c r="Z2470" s="18">
        <f t="shared" si="191"/>
        <v>7.6247735283939013</v>
      </c>
      <c r="AA2470" s="18">
        <f t="shared" si="192"/>
        <v>0.54097283085013148</v>
      </c>
      <c r="AB2470" t="str">
        <f t="shared" si="195"/>
        <v>B</v>
      </c>
      <c r="AI2470" s="14">
        <v>7420953</v>
      </c>
      <c r="AJ2470" s="12">
        <v>1692</v>
      </c>
      <c r="AK2470" s="12">
        <v>1692</v>
      </c>
      <c r="AL2470" s="12">
        <v>2000</v>
      </c>
      <c r="AN2470">
        <v>7420953</v>
      </c>
      <c r="AO2470">
        <v>1692</v>
      </c>
      <c r="AP2470">
        <v>1692</v>
      </c>
      <c r="AQ2470">
        <v>2000</v>
      </c>
      <c r="AR2470">
        <f t="shared" si="193"/>
        <v>0</v>
      </c>
      <c r="AV2470" s="4">
        <v>3008601</v>
      </c>
      <c r="AW2470" s="4">
        <v>8966399</v>
      </c>
      <c r="AX2470" s="4" t="s">
        <v>5748</v>
      </c>
      <c r="AY2470" s="4">
        <v>1000</v>
      </c>
      <c r="AZ2470" s="4">
        <v>1000</v>
      </c>
      <c r="BA2470" s="4">
        <v>64</v>
      </c>
      <c r="BB2470" s="7">
        <f>AZ2470+BA2470-AY2470</f>
        <v>64</v>
      </c>
      <c r="BC2470" s="4" t="s">
        <v>2065</v>
      </c>
      <c r="BD2470" s="4">
        <v>20000</v>
      </c>
      <c r="BE2470" s="4" t="s">
        <v>98</v>
      </c>
      <c r="BF2470" s="4" t="s">
        <v>8</v>
      </c>
      <c r="BH2470" s="4" t="s">
        <v>25</v>
      </c>
      <c r="BI2470" t="str">
        <f t="shared" si="194"/>
        <v>B</v>
      </c>
    </row>
    <row r="2471" spans="1:61" ht="15.75" customHeight="1" x14ac:dyDescent="0.2">
      <c r="A2471" s="4">
        <v>3035033</v>
      </c>
      <c r="B2471" s="4">
        <v>395400</v>
      </c>
      <c r="C2471" s="4" t="s">
        <v>7706</v>
      </c>
      <c r="D2471" s="4">
        <v>1000</v>
      </c>
      <c r="E2471" s="4">
        <v>1000</v>
      </c>
      <c r="F2471" s="4">
        <v>64</v>
      </c>
      <c r="G2471" s="7">
        <f>E2471+F2471-D2471</f>
        <v>64</v>
      </c>
      <c r="H2471" s="4" t="s">
        <v>7707</v>
      </c>
      <c r="I2471" s="4">
        <v>7200</v>
      </c>
      <c r="J2471" s="4" t="s">
        <v>4</v>
      </c>
      <c r="K2471" s="4" t="s">
        <v>8</v>
      </c>
      <c r="L2471" s="4" t="s">
        <v>6</v>
      </c>
      <c r="M2471" s="4" t="s">
        <v>159</v>
      </c>
      <c r="O2471" s="4"/>
      <c r="P2471" s="14">
        <v>7421450</v>
      </c>
      <c r="Q2471" s="12">
        <v>4180</v>
      </c>
      <c r="S2471" s="14">
        <v>4445288</v>
      </c>
      <c r="T2471" s="12">
        <v>3</v>
      </c>
      <c r="U2471">
        <f>SUM($T$2:T2471)</f>
        <v>3174781.0399999996</v>
      </c>
      <c r="W2471" s="16">
        <v>4445288</v>
      </c>
      <c r="X2471">
        <v>3174781.0399999996</v>
      </c>
      <c r="Y2471">
        <v>2470</v>
      </c>
      <c r="Z2471" s="18">
        <f t="shared" si="191"/>
        <v>7.6247807334080147</v>
      </c>
      <c r="AA2471" s="18">
        <f t="shared" si="192"/>
        <v>0.54119193689745837</v>
      </c>
      <c r="AB2471" t="str">
        <f t="shared" si="195"/>
        <v>B</v>
      </c>
      <c r="AI2471" s="14">
        <v>7421450</v>
      </c>
      <c r="AJ2471" s="12">
        <v>4180</v>
      </c>
      <c r="AK2471" s="12">
        <v>4180</v>
      </c>
      <c r="AL2471" s="12">
        <v>5500</v>
      </c>
      <c r="AN2471">
        <v>7421450</v>
      </c>
      <c r="AO2471">
        <v>4180</v>
      </c>
      <c r="AP2471">
        <v>4180</v>
      </c>
      <c r="AQ2471">
        <v>5500</v>
      </c>
      <c r="AR2471">
        <f t="shared" si="193"/>
        <v>0</v>
      </c>
      <c r="AV2471" s="4">
        <v>3035033</v>
      </c>
      <c r="AW2471" s="4">
        <v>395400</v>
      </c>
      <c r="AX2471" s="4" t="s">
        <v>7706</v>
      </c>
      <c r="AY2471" s="4">
        <v>1000</v>
      </c>
      <c r="AZ2471" s="4">
        <v>1000</v>
      </c>
      <c r="BA2471" s="4">
        <v>64</v>
      </c>
      <c r="BB2471" s="7">
        <f>AZ2471+BA2471-AY2471</f>
        <v>64</v>
      </c>
      <c r="BC2471" s="4" t="s">
        <v>7707</v>
      </c>
      <c r="BD2471" s="4">
        <v>7200</v>
      </c>
      <c r="BE2471" s="4" t="s">
        <v>4</v>
      </c>
      <c r="BF2471" s="4" t="s">
        <v>8</v>
      </c>
      <c r="BG2471" s="4" t="s">
        <v>6</v>
      </c>
      <c r="BH2471" s="4" t="s">
        <v>159</v>
      </c>
      <c r="BI2471" t="str">
        <f t="shared" si="194"/>
        <v>B</v>
      </c>
    </row>
    <row r="2472" spans="1:61" ht="15.75" customHeight="1" x14ac:dyDescent="0.2">
      <c r="A2472" s="4">
        <v>3058770</v>
      </c>
      <c r="B2472" s="4">
        <v>128150</v>
      </c>
      <c r="C2472" s="4" t="s">
        <v>9304</v>
      </c>
      <c r="D2472" s="4">
        <v>1400</v>
      </c>
      <c r="E2472" s="4">
        <v>1400</v>
      </c>
      <c r="F2472" s="4">
        <v>63.84</v>
      </c>
      <c r="G2472" s="7">
        <f>E2472+F2472-D2472</f>
        <v>63.839999999999918</v>
      </c>
      <c r="H2472" s="4" t="s">
        <v>2091</v>
      </c>
      <c r="I2472" s="4">
        <v>5000</v>
      </c>
      <c r="J2472" s="4" t="s">
        <v>98</v>
      </c>
      <c r="K2472" s="4" t="s">
        <v>8</v>
      </c>
      <c r="L2472" s="4" t="s">
        <v>6</v>
      </c>
      <c r="M2472" s="4" t="s">
        <v>48</v>
      </c>
      <c r="O2472" s="4"/>
      <c r="P2472" s="14">
        <v>7421576</v>
      </c>
      <c r="Q2472" s="12">
        <v>-395.5</v>
      </c>
      <c r="S2472" s="14">
        <v>4565611</v>
      </c>
      <c r="T2472" s="12">
        <v>3</v>
      </c>
      <c r="U2472">
        <f>SUM($T$2:T2472)</f>
        <v>3174784.0399999996</v>
      </c>
      <c r="W2472" s="16">
        <v>4565611</v>
      </c>
      <c r="X2472">
        <v>3174784.0399999996</v>
      </c>
      <c r="Y2472">
        <v>2471</v>
      </c>
      <c r="Z2472" s="18">
        <f t="shared" si="191"/>
        <v>7.624787938422128</v>
      </c>
      <c r="AA2472" s="18">
        <f t="shared" si="192"/>
        <v>0.54141104294478526</v>
      </c>
      <c r="AB2472" t="str">
        <f t="shared" si="195"/>
        <v>B</v>
      </c>
      <c r="AI2472" s="14">
        <v>7421576</v>
      </c>
      <c r="AJ2472" s="12">
        <v>-395.5</v>
      </c>
      <c r="AK2472" s="12">
        <v>104.5</v>
      </c>
      <c r="AL2472" s="12">
        <v>0</v>
      </c>
      <c r="AN2472">
        <v>7421576</v>
      </c>
      <c r="AO2472">
        <v>-395.5</v>
      </c>
      <c r="AP2472">
        <v>104.5</v>
      </c>
      <c r="AQ2472">
        <v>0</v>
      </c>
      <c r="AR2472">
        <f t="shared" si="193"/>
        <v>1</v>
      </c>
      <c r="AV2472" s="4">
        <v>3058770</v>
      </c>
      <c r="AW2472" s="4">
        <v>128150</v>
      </c>
      <c r="AX2472" s="4" t="s">
        <v>9304</v>
      </c>
      <c r="AY2472" s="4">
        <v>1400</v>
      </c>
      <c r="AZ2472" s="4">
        <v>1400</v>
      </c>
      <c r="BA2472" s="4">
        <v>63.84</v>
      </c>
      <c r="BB2472" s="7">
        <f>AZ2472+BA2472-AY2472</f>
        <v>63.839999999999918</v>
      </c>
      <c r="BC2472" s="4" t="s">
        <v>2091</v>
      </c>
      <c r="BD2472" s="4">
        <v>5000</v>
      </c>
      <c r="BE2472" s="4" t="s">
        <v>98</v>
      </c>
      <c r="BF2472" s="4" t="s">
        <v>8</v>
      </c>
      <c r="BG2472" s="4" t="s">
        <v>6</v>
      </c>
      <c r="BH2472" s="4" t="s">
        <v>48</v>
      </c>
      <c r="BI2472" t="str">
        <f t="shared" si="194"/>
        <v>B</v>
      </c>
    </row>
    <row r="2473" spans="1:61" ht="15.75" customHeight="1" x14ac:dyDescent="0.2">
      <c r="A2473" s="4">
        <v>2961897</v>
      </c>
      <c r="B2473" s="4">
        <v>8958174</v>
      </c>
      <c r="C2473" s="4" t="s">
        <v>1742</v>
      </c>
      <c r="D2473" s="4">
        <v>500</v>
      </c>
      <c r="E2473" s="4">
        <v>500</v>
      </c>
      <c r="F2473" s="4">
        <v>63.7</v>
      </c>
      <c r="G2473" s="7">
        <f>E2473+F2473-D2473</f>
        <v>63.700000000000045</v>
      </c>
      <c r="H2473" s="4" t="s">
        <v>1743</v>
      </c>
      <c r="I2473" s="4">
        <v>10000</v>
      </c>
      <c r="J2473" s="4" t="s">
        <v>4</v>
      </c>
      <c r="K2473" s="4" t="s">
        <v>13</v>
      </c>
      <c r="L2473" s="4" t="s">
        <v>6</v>
      </c>
      <c r="M2473" s="4" t="s">
        <v>40</v>
      </c>
      <c r="O2473" s="4"/>
      <c r="P2473" s="14">
        <v>7422535</v>
      </c>
      <c r="Q2473" s="12">
        <v>2.25</v>
      </c>
      <c r="S2473" s="14">
        <v>4651473</v>
      </c>
      <c r="T2473" s="12">
        <v>3</v>
      </c>
      <c r="U2473">
        <f>SUM($T$2:T2473)</f>
        <v>3174787.0399999996</v>
      </c>
      <c r="W2473" s="16">
        <v>4651473</v>
      </c>
      <c r="X2473">
        <v>3174787.0399999996</v>
      </c>
      <c r="Y2473">
        <v>2472</v>
      </c>
      <c r="Z2473" s="18">
        <f t="shared" si="191"/>
        <v>7.6247951434362413</v>
      </c>
      <c r="AA2473" s="18">
        <f t="shared" si="192"/>
        <v>0.54163014899211215</v>
      </c>
      <c r="AB2473" t="str">
        <f t="shared" si="195"/>
        <v>B</v>
      </c>
      <c r="AI2473" s="14">
        <v>7422535</v>
      </c>
      <c r="AJ2473" s="12">
        <v>2.25</v>
      </c>
      <c r="AK2473" s="12">
        <v>2.25</v>
      </c>
      <c r="AL2473" s="12">
        <v>1500</v>
      </c>
      <c r="AN2473">
        <v>7422535</v>
      </c>
      <c r="AO2473">
        <v>2.25</v>
      </c>
      <c r="AP2473">
        <v>2.25</v>
      </c>
      <c r="AQ2473">
        <v>1500</v>
      </c>
      <c r="AR2473">
        <f t="shared" si="193"/>
        <v>0</v>
      </c>
      <c r="AV2473" s="4">
        <v>2961897</v>
      </c>
      <c r="AW2473" s="4">
        <v>8958174</v>
      </c>
      <c r="AX2473" s="4" t="s">
        <v>1742</v>
      </c>
      <c r="AY2473" s="4">
        <v>500</v>
      </c>
      <c r="AZ2473" s="4">
        <v>500</v>
      </c>
      <c r="BA2473" s="4">
        <v>63.7</v>
      </c>
      <c r="BB2473" s="7">
        <f>AZ2473+BA2473-AY2473</f>
        <v>63.700000000000045</v>
      </c>
      <c r="BC2473" s="4" t="s">
        <v>1743</v>
      </c>
      <c r="BD2473" s="4">
        <v>10000</v>
      </c>
      <c r="BE2473" s="4" t="s">
        <v>4</v>
      </c>
      <c r="BF2473" s="4" t="s">
        <v>13</v>
      </c>
      <c r="BG2473" s="4" t="s">
        <v>6</v>
      </c>
      <c r="BH2473" s="4" t="s">
        <v>40</v>
      </c>
      <c r="BI2473" t="str">
        <f t="shared" si="194"/>
        <v>B</v>
      </c>
    </row>
    <row r="2474" spans="1:61" ht="15.75" customHeight="1" x14ac:dyDescent="0.2">
      <c r="A2474" s="4">
        <v>2948492</v>
      </c>
      <c r="B2474" s="4">
        <v>470690</v>
      </c>
      <c r="C2474" s="4" t="s">
        <v>430</v>
      </c>
      <c r="D2474" s="4">
        <v>1850</v>
      </c>
      <c r="E2474" s="4">
        <v>1850</v>
      </c>
      <c r="F2474" s="4">
        <v>63.28</v>
      </c>
      <c r="G2474" s="7">
        <f>E2474+F2474-D2474</f>
        <v>63.279999999999973</v>
      </c>
      <c r="H2474" s="4" t="s">
        <v>431</v>
      </c>
      <c r="I2474" s="4">
        <v>19000</v>
      </c>
      <c r="J2474" s="4" t="s">
        <v>4</v>
      </c>
      <c r="K2474" s="4" t="s">
        <v>8</v>
      </c>
      <c r="L2474" s="4" t="s">
        <v>9</v>
      </c>
      <c r="M2474" s="4" t="s">
        <v>101</v>
      </c>
      <c r="O2474" s="4"/>
      <c r="P2474" s="14">
        <v>7426497</v>
      </c>
      <c r="Q2474" s="12">
        <v>0.14999999999997726</v>
      </c>
      <c r="S2474" s="14">
        <v>4679683</v>
      </c>
      <c r="T2474" s="12">
        <v>3</v>
      </c>
      <c r="U2474">
        <f>SUM($T$2:T2474)</f>
        <v>3174790.0399999996</v>
      </c>
      <c r="W2474" s="16">
        <v>4679683</v>
      </c>
      <c r="X2474">
        <v>3174790.0399999996</v>
      </c>
      <c r="Y2474">
        <v>2473</v>
      </c>
      <c r="Z2474" s="18">
        <f t="shared" si="191"/>
        <v>7.6248023484503546</v>
      </c>
      <c r="AA2474" s="18">
        <f t="shared" si="192"/>
        <v>0.54184925503943904</v>
      </c>
      <c r="AB2474" t="str">
        <f t="shared" si="195"/>
        <v>B</v>
      </c>
      <c r="AI2474" s="14">
        <v>7426497</v>
      </c>
      <c r="AJ2474" s="12">
        <v>0.14999999999997726</v>
      </c>
      <c r="AK2474" s="12">
        <v>0.15</v>
      </c>
      <c r="AL2474" s="12">
        <v>500</v>
      </c>
      <c r="AN2474">
        <v>7426497</v>
      </c>
      <c r="AO2474">
        <v>0.14999999999997726</v>
      </c>
      <c r="AP2474">
        <v>0.15</v>
      </c>
      <c r="AQ2474">
        <v>500</v>
      </c>
      <c r="AR2474">
        <f t="shared" si="193"/>
        <v>0</v>
      </c>
      <c r="AV2474" s="4">
        <v>2948492</v>
      </c>
      <c r="AW2474" s="4">
        <v>470690</v>
      </c>
      <c r="AX2474" s="4" t="s">
        <v>430</v>
      </c>
      <c r="AY2474" s="4">
        <v>1850</v>
      </c>
      <c r="AZ2474" s="4">
        <v>1850</v>
      </c>
      <c r="BA2474" s="4">
        <v>63.28</v>
      </c>
      <c r="BB2474" s="7">
        <f>AZ2474+BA2474-AY2474</f>
        <v>63.279999999999973</v>
      </c>
      <c r="BC2474" s="4" t="s">
        <v>431</v>
      </c>
      <c r="BD2474" s="4">
        <v>19000</v>
      </c>
      <c r="BE2474" s="4" t="s">
        <v>4</v>
      </c>
      <c r="BF2474" s="4" t="s">
        <v>8</v>
      </c>
      <c r="BG2474" s="4" t="s">
        <v>9</v>
      </c>
      <c r="BH2474" s="4" t="s">
        <v>101</v>
      </c>
      <c r="BI2474" t="str">
        <f t="shared" si="194"/>
        <v>B</v>
      </c>
    </row>
    <row r="2475" spans="1:61" ht="15.75" customHeight="1" x14ac:dyDescent="0.2">
      <c r="A2475" s="4">
        <v>3051378</v>
      </c>
      <c r="B2475" s="4">
        <v>9200122</v>
      </c>
      <c r="C2475" s="4" t="s">
        <v>8838</v>
      </c>
      <c r="D2475" s="4">
        <v>3500</v>
      </c>
      <c r="E2475" s="4">
        <v>3500</v>
      </c>
      <c r="F2475" s="4">
        <v>63.18</v>
      </c>
      <c r="G2475" s="7">
        <f>E2475+F2475-D2475</f>
        <v>63.179999999999836</v>
      </c>
      <c r="H2475" s="4" t="s">
        <v>8730</v>
      </c>
      <c r="I2475" s="4">
        <v>15000</v>
      </c>
      <c r="J2475" s="4" t="s">
        <v>32</v>
      </c>
      <c r="K2475" s="4" t="s">
        <v>16</v>
      </c>
      <c r="M2475" s="4" t="s">
        <v>10</v>
      </c>
      <c r="O2475" s="4"/>
      <c r="P2475" s="14">
        <v>7430333</v>
      </c>
      <c r="Q2475" s="12">
        <v>11520</v>
      </c>
      <c r="S2475" s="14">
        <v>4724049</v>
      </c>
      <c r="T2475" s="12">
        <v>3</v>
      </c>
      <c r="U2475">
        <f>SUM($T$2:T2475)</f>
        <v>3174793.0399999996</v>
      </c>
      <c r="W2475" s="16">
        <v>4724049</v>
      </c>
      <c r="X2475">
        <v>3174793.0399999996</v>
      </c>
      <c r="Y2475">
        <v>2474</v>
      </c>
      <c r="Z2475" s="18">
        <f t="shared" si="191"/>
        <v>7.624809553464468</v>
      </c>
      <c r="AA2475" s="18">
        <f t="shared" si="192"/>
        <v>0.54206836108676604</v>
      </c>
      <c r="AB2475" t="str">
        <f t="shared" si="195"/>
        <v>B</v>
      </c>
      <c r="AI2475" s="14">
        <v>7430333</v>
      </c>
      <c r="AJ2475" s="12">
        <v>11520</v>
      </c>
      <c r="AK2475" s="12">
        <v>11520</v>
      </c>
      <c r="AL2475" s="12">
        <v>8000</v>
      </c>
      <c r="AN2475">
        <v>7430333</v>
      </c>
      <c r="AO2475">
        <v>11520</v>
      </c>
      <c r="AP2475">
        <v>11520</v>
      </c>
      <c r="AQ2475">
        <v>8000</v>
      </c>
      <c r="AR2475">
        <f t="shared" si="193"/>
        <v>0</v>
      </c>
      <c r="AV2475" s="4">
        <v>3051378</v>
      </c>
      <c r="AW2475" s="4">
        <v>9200122</v>
      </c>
      <c r="AX2475" s="4" t="s">
        <v>8838</v>
      </c>
      <c r="AY2475" s="4">
        <v>3500</v>
      </c>
      <c r="AZ2475" s="4">
        <v>3500</v>
      </c>
      <c r="BA2475" s="4">
        <v>63.18</v>
      </c>
      <c r="BB2475" s="7">
        <f>AZ2475+BA2475-AY2475</f>
        <v>63.179999999999836</v>
      </c>
      <c r="BC2475" s="4" t="s">
        <v>8730</v>
      </c>
      <c r="BD2475" s="4">
        <v>15000</v>
      </c>
      <c r="BE2475" s="4" t="s">
        <v>32</v>
      </c>
      <c r="BF2475" s="4" t="s">
        <v>16</v>
      </c>
      <c r="BH2475" s="4" t="s">
        <v>10</v>
      </c>
      <c r="BI2475" t="str">
        <f t="shared" si="194"/>
        <v>C</v>
      </c>
    </row>
    <row r="2476" spans="1:61" ht="15.75" customHeight="1" x14ac:dyDescent="0.2">
      <c r="A2476" s="4">
        <v>3057986</v>
      </c>
      <c r="B2476" s="4">
        <v>9182671</v>
      </c>
      <c r="C2476" s="4" t="s">
        <v>9245</v>
      </c>
      <c r="D2476" s="4">
        <v>3500</v>
      </c>
      <c r="E2476" s="4">
        <v>3500</v>
      </c>
      <c r="F2476" s="4">
        <v>63.18</v>
      </c>
      <c r="G2476" s="7">
        <f>E2476+F2476-D2476</f>
        <v>63.179999999999836</v>
      </c>
      <c r="H2476" s="4" t="s">
        <v>8356</v>
      </c>
      <c r="I2476" s="4">
        <v>20000</v>
      </c>
      <c r="J2476" s="4" t="s">
        <v>4</v>
      </c>
      <c r="K2476" s="4" t="s">
        <v>13</v>
      </c>
      <c r="L2476" s="4" t="s">
        <v>6</v>
      </c>
      <c r="M2476" s="4" t="s">
        <v>47</v>
      </c>
      <c r="O2476" s="4"/>
      <c r="P2476" s="14">
        <v>7434547</v>
      </c>
      <c r="Q2476" s="12">
        <v>-10000</v>
      </c>
      <c r="S2476" s="14">
        <v>4884671</v>
      </c>
      <c r="T2476" s="12">
        <v>3</v>
      </c>
      <c r="U2476">
        <f>SUM($T$2:T2476)</f>
        <v>3174796.0399999996</v>
      </c>
      <c r="W2476" s="16">
        <v>4884671</v>
      </c>
      <c r="X2476">
        <v>3174796.0399999996</v>
      </c>
      <c r="Y2476">
        <v>2475</v>
      </c>
      <c r="Z2476" s="18">
        <f t="shared" si="191"/>
        <v>7.6248167584785813</v>
      </c>
      <c r="AA2476" s="18">
        <f t="shared" si="192"/>
        <v>0.54228746713409293</v>
      </c>
      <c r="AB2476" t="str">
        <f t="shared" si="195"/>
        <v>B</v>
      </c>
      <c r="AI2476" s="14">
        <v>7434547</v>
      </c>
      <c r="AJ2476" s="12">
        <v>-10000</v>
      </c>
      <c r="AK2476" s="12">
        <v>0</v>
      </c>
      <c r="AL2476" s="12">
        <v>0</v>
      </c>
      <c r="AN2476">
        <v>7434547</v>
      </c>
      <c r="AO2476">
        <v>-10000</v>
      </c>
      <c r="AP2476">
        <v>0</v>
      </c>
      <c r="AQ2476">
        <v>0</v>
      </c>
      <c r="AR2476">
        <f t="shared" si="193"/>
        <v>0</v>
      </c>
      <c r="AV2476" s="4">
        <v>3057986</v>
      </c>
      <c r="AW2476" s="4">
        <v>9182671</v>
      </c>
      <c r="AX2476" s="4" t="s">
        <v>9245</v>
      </c>
      <c r="AY2476" s="4">
        <v>3500</v>
      </c>
      <c r="AZ2476" s="4">
        <v>3500</v>
      </c>
      <c r="BA2476" s="4">
        <v>63.18</v>
      </c>
      <c r="BB2476" s="7">
        <f>AZ2476+BA2476-AY2476</f>
        <v>63.179999999999836</v>
      </c>
      <c r="BC2476" s="4" t="s">
        <v>8356</v>
      </c>
      <c r="BD2476" s="4">
        <v>20000</v>
      </c>
      <c r="BE2476" s="4" t="s">
        <v>4</v>
      </c>
      <c r="BF2476" s="4" t="s">
        <v>13</v>
      </c>
      <c r="BG2476" s="4" t="s">
        <v>6</v>
      </c>
      <c r="BH2476" s="4" t="s">
        <v>47</v>
      </c>
      <c r="BI2476" t="str">
        <f t="shared" si="194"/>
        <v>B</v>
      </c>
    </row>
    <row r="2477" spans="1:61" ht="15.75" customHeight="1" x14ac:dyDescent="0.2">
      <c r="A2477" s="4">
        <v>3051553</v>
      </c>
      <c r="B2477" s="4">
        <v>8299635</v>
      </c>
      <c r="C2477" s="4" t="s">
        <v>8847</v>
      </c>
      <c r="D2477" s="4">
        <v>500</v>
      </c>
      <c r="E2477" s="4">
        <v>500</v>
      </c>
      <c r="F2477" s="4">
        <v>63</v>
      </c>
      <c r="G2477" s="7">
        <f>E2477+F2477-D2477</f>
        <v>63</v>
      </c>
      <c r="H2477" s="4" t="s">
        <v>1004</v>
      </c>
      <c r="I2477" s="4">
        <v>10000</v>
      </c>
      <c r="J2477" s="4" t="s">
        <v>4</v>
      </c>
      <c r="K2477" s="4" t="s">
        <v>13</v>
      </c>
      <c r="L2477" s="4" t="s">
        <v>9</v>
      </c>
      <c r="M2477" s="4" t="s">
        <v>17</v>
      </c>
      <c r="O2477" s="4"/>
      <c r="P2477" s="14">
        <v>7435604</v>
      </c>
      <c r="Q2477" s="12">
        <v>0.27999999999997272</v>
      </c>
      <c r="S2477" s="14">
        <v>4911376</v>
      </c>
      <c r="T2477" s="12">
        <v>3</v>
      </c>
      <c r="U2477">
        <f>SUM($T$2:T2477)</f>
        <v>3174799.0399999996</v>
      </c>
      <c r="W2477" s="16">
        <v>4911376</v>
      </c>
      <c r="X2477">
        <v>3174799.0399999996</v>
      </c>
      <c r="Y2477">
        <v>2476</v>
      </c>
      <c r="Z2477" s="18">
        <f t="shared" si="191"/>
        <v>7.6248239634926946</v>
      </c>
      <c r="AA2477" s="18">
        <f t="shared" si="192"/>
        <v>0.54250657318141982</v>
      </c>
      <c r="AB2477" t="str">
        <f t="shared" si="195"/>
        <v>B</v>
      </c>
      <c r="AI2477" s="14">
        <v>7435604</v>
      </c>
      <c r="AJ2477" s="12">
        <v>0.27999999999997272</v>
      </c>
      <c r="AK2477" s="12">
        <v>0.28000000000000003</v>
      </c>
      <c r="AL2477" s="12">
        <v>700</v>
      </c>
      <c r="AN2477">
        <v>7435604</v>
      </c>
      <c r="AO2477">
        <v>0.27999999999997272</v>
      </c>
      <c r="AP2477">
        <v>0.28000000000000003</v>
      </c>
      <c r="AQ2477">
        <v>700</v>
      </c>
      <c r="AR2477">
        <f t="shared" si="193"/>
        <v>0</v>
      </c>
      <c r="AV2477" s="4">
        <v>3051553</v>
      </c>
      <c r="AW2477" s="4">
        <v>8299635</v>
      </c>
      <c r="AX2477" s="4" t="s">
        <v>8847</v>
      </c>
      <c r="AY2477" s="4">
        <v>500</v>
      </c>
      <c r="AZ2477" s="4">
        <v>500</v>
      </c>
      <c r="BA2477" s="4">
        <v>63</v>
      </c>
      <c r="BB2477" s="7">
        <f>AZ2477+BA2477-AY2477</f>
        <v>63</v>
      </c>
      <c r="BC2477" s="4" t="s">
        <v>1004</v>
      </c>
      <c r="BD2477" s="4">
        <v>10000</v>
      </c>
      <c r="BE2477" s="4" t="s">
        <v>4</v>
      </c>
      <c r="BF2477" s="4" t="s">
        <v>13</v>
      </c>
      <c r="BG2477" s="4" t="s">
        <v>9</v>
      </c>
      <c r="BH2477" s="4" t="s">
        <v>17</v>
      </c>
      <c r="BI2477" t="str">
        <f t="shared" si="194"/>
        <v>B</v>
      </c>
    </row>
    <row r="2478" spans="1:61" ht="15.75" customHeight="1" x14ac:dyDescent="0.2">
      <c r="A2478" s="4">
        <v>3058483</v>
      </c>
      <c r="B2478" s="4">
        <v>4682784</v>
      </c>
      <c r="C2478" s="4" t="s">
        <v>9275</v>
      </c>
      <c r="D2478" s="4">
        <v>2100</v>
      </c>
      <c r="E2478" s="4">
        <v>2100</v>
      </c>
      <c r="F2478" s="4">
        <v>63</v>
      </c>
      <c r="G2478" s="7">
        <f>E2478+F2478-D2478</f>
        <v>63</v>
      </c>
      <c r="H2478" s="4" t="s">
        <v>9276</v>
      </c>
      <c r="I2478" s="4">
        <v>5000</v>
      </c>
      <c r="J2478" s="4" t="s">
        <v>4</v>
      </c>
      <c r="K2478" s="4" t="s">
        <v>8</v>
      </c>
      <c r="L2478" s="4" t="s">
        <v>6</v>
      </c>
      <c r="M2478" s="4" t="s">
        <v>29</v>
      </c>
      <c r="O2478" s="4"/>
      <c r="P2478" s="14">
        <v>7435884</v>
      </c>
      <c r="Q2478" s="12">
        <v>-2000</v>
      </c>
      <c r="S2478" s="14">
        <v>4930276</v>
      </c>
      <c r="T2478" s="12">
        <v>3</v>
      </c>
      <c r="U2478">
        <f>SUM($T$2:T2478)</f>
        <v>3174802.0399999996</v>
      </c>
      <c r="W2478" s="16">
        <v>4930276</v>
      </c>
      <c r="X2478">
        <v>3174802.0399999996</v>
      </c>
      <c r="Y2478">
        <v>2477</v>
      </c>
      <c r="Z2478" s="18">
        <f t="shared" si="191"/>
        <v>7.624831168506808</v>
      </c>
      <c r="AA2478" s="18">
        <f t="shared" si="192"/>
        <v>0.5427256792287467</v>
      </c>
      <c r="AB2478" t="str">
        <f t="shared" si="195"/>
        <v>B</v>
      </c>
      <c r="AI2478" s="14">
        <v>7435884</v>
      </c>
      <c r="AJ2478" s="12">
        <v>-2000</v>
      </c>
      <c r="AK2478" s="12">
        <v>0</v>
      </c>
      <c r="AL2478" s="12">
        <v>0</v>
      </c>
      <c r="AN2478">
        <v>7435884</v>
      </c>
      <c r="AO2478">
        <v>-2000</v>
      </c>
      <c r="AP2478">
        <v>0</v>
      </c>
      <c r="AQ2478">
        <v>0</v>
      </c>
      <c r="AR2478">
        <f t="shared" si="193"/>
        <v>0</v>
      </c>
      <c r="AV2478" s="4">
        <v>3058483</v>
      </c>
      <c r="AW2478" s="4">
        <v>4682784</v>
      </c>
      <c r="AX2478" s="4" t="s">
        <v>9275</v>
      </c>
      <c r="AY2478" s="4">
        <v>2100</v>
      </c>
      <c r="AZ2478" s="4">
        <v>2100</v>
      </c>
      <c r="BA2478" s="4">
        <v>63</v>
      </c>
      <c r="BB2478" s="7">
        <f>AZ2478+BA2478-AY2478</f>
        <v>63</v>
      </c>
      <c r="BC2478" s="4" t="s">
        <v>9276</v>
      </c>
      <c r="BD2478" s="4">
        <v>5000</v>
      </c>
      <c r="BE2478" s="4" t="s">
        <v>4</v>
      </c>
      <c r="BF2478" s="4" t="s">
        <v>8</v>
      </c>
      <c r="BG2478" s="4" t="s">
        <v>6</v>
      </c>
      <c r="BH2478" s="4" t="s">
        <v>29</v>
      </c>
      <c r="BI2478" t="str">
        <f t="shared" si="194"/>
        <v>B</v>
      </c>
    </row>
    <row r="2479" spans="1:61" ht="15.75" customHeight="1" x14ac:dyDescent="0.2">
      <c r="A2479" s="4">
        <v>2943515</v>
      </c>
      <c r="B2479" s="4">
        <v>1733061</v>
      </c>
      <c r="C2479" s="4" t="s">
        <v>457</v>
      </c>
      <c r="D2479" s="4">
        <v>7100</v>
      </c>
      <c r="E2479" s="4">
        <v>7100</v>
      </c>
      <c r="F2479" s="4">
        <v>62.48</v>
      </c>
      <c r="G2479" s="7">
        <f>E2479+F2479-D2479</f>
        <v>62.479999999999563</v>
      </c>
      <c r="H2479" s="4" t="s">
        <v>121</v>
      </c>
      <c r="I2479" s="4">
        <v>10100</v>
      </c>
      <c r="J2479" s="4" t="s">
        <v>98</v>
      </c>
      <c r="K2479" s="4" t="s">
        <v>8</v>
      </c>
      <c r="M2479" s="4" t="s">
        <v>12</v>
      </c>
      <c r="O2479" s="4"/>
      <c r="P2479" s="14">
        <v>7435954</v>
      </c>
      <c r="Q2479" s="12">
        <v>-1000</v>
      </c>
      <c r="S2479" s="14">
        <v>4932145</v>
      </c>
      <c r="T2479" s="12">
        <v>3</v>
      </c>
      <c r="U2479">
        <f>SUM($T$2:T2479)</f>
        <v>3174805.0399999996</v>
      </c>
      <c r="W2479" s="16">
        <v>4932145</v>
      </c>
      <c r="X2479">
        <v>3174805.0399999996</v>
      </c>
      <c r="Y2479">
        <v>2478</v>
      </c>
      <c r="Z2479" s="18">
        <f t="shared" si="191"/>
        <v>7.6248383735209222</v>
      </c>
      <c r="AA2479" s="18">
        <f t="shared" si="192"/>
        <v>0.54294478527607359</v>
      </c>
      <c r="AB2479" t="str">
        <f t="shared" si="195"/>
        <v>B</v>
      </c>
      <c r="AI2479" s="14">
        <v>7435954</v>
      </c>
      <c r="AJ2479" s="12">
        <v>-1000</v>
      </c>
      <c r="AK2479" s="12">
        <v>0</v>
      </c>
      <c r="AL2479" s="12">
        <v>0</v>
      </c>
      <c r="AN2479">
        <v>7435954</v>
      </c>
      <c r="AO2479">
        <v>-1000</v>
      </c>
      <c r="AP2479">
        <v>0</v>
      </c>
      <c r="AQ2479">
        <v>0</v>
      </c>
      <c r="AR2479">
        <f t="shared" si="193"/>
        <v>0</v>
      </c>
      <c r="AV2479" s="4">
        <v>2943515</v>
      </c>
      <c r="AW2479" s="4">
        <v>1733061</v>
      </c>
      <c r="AX2479" s="4" t="s">
        <v>457</v>
      </c>
      <c r="AY2479" s="4">
        <v>7100</v>
      </c>
      <c r="AZ2479" s="4">
        <v>7100</v>
      </c>
      <c r="BA2479" s="4">
        <v>62.48</v>
      </c>
      <c r="BB2479" s="7">
        <f>AZ2479+BA2479-AY2479</f>
        <v>62.479999999999563</v>
      </c>
      <c r="BC2479" s="4" t="s">
        <v>121</v>
      </c>
      <c r="BD2479" s="4">
        <v>10100</v>
      </c>
      <c r="BE2479" s="4" t="s">
        <v>98</v>
      </c>
      <c r="BF2479" s="4" t="s">
        <v>8</v>
      </c>
      <c r="BH2479" s="4" t="s">
        <v>12</v>
      </c>
      <c r="BI2479" t="str">
        <f t="shared" si="194"/>
        <v>B</v>
      </c>
    </row>
    <row r="2480" spans="1:61" ht="15.75" customHeight="1" x14ac:dyDescent="0.2">
      <c r="A2480" s="4">
        <v>3030847</v>
      </c>
      <c r="B2480" s="4">
        <v>4999135</v>
      </c>
      <c r="C2480" s="4" t="s">
        <v>7377</v>
      </c>
      <c r="D2480" s="4">
        <v>650</v>
      </c>
      <c r="E2480" s="4">
        <v>650</v>
      </c>
      <c r="F2480" s="4">
        <v>61.75</v>
      </c>
      <c r="G2480" s="7">
        <f>E2480+F2480-D2480</f>
        <v>61.75</v>
      </c>
      <c r="H2480" s="4" t="s">
        <v>489</v>
      </c>
      <c r="I2480" s="4">
        <v>4000</v>
      </c>
      <c r="J2480" s="4" t="s">
        <v>98</v>
      </c>
      <c r="K2480" s="4" t="s">
        <v>13</v>
      </c>
      <c r="M2480" s="4" t="s">
        <v>64</v>
      </c>
      <c r="O2480" s="4"/>
      <c r="P2480" s="14">
        <v>7436430</v>
      </c>
      <c r="Q2480" s="12">
        <v>1330</v>
      </c>
      <c r="S2480" s="14">
        <v>4965507</v>
      </c>
      <c r="T2480" s="12">
        <v>3</v>
      </c>
      <c r="U2480">
        <f>SUM($T$2:T2480)</f>
        <v>3174808.0399999996</v>
      </c>
      <c r="W2480" s="16">
        <v>4965507</v>
      </c>
      <c r="X2480">
        <v>3174808.0399999996</v>
      </c>
      <c r="Y2480">
        <v>2479</v>
      </c>
      <c r="Z2480" s="18">
        <f t="shared" si="191"/>
        <v>7.6248455785350355</v>
      </c>
      <c r="AA2480" s="18">
        <f t="shared" si="192"/>
        <v>0.54316389132340048</v>
      </c>
      <c r="AB2480" t="str">
        <f t="shared" si="195"/>
        <v>B</v>
      </c>
      <c r="AI2480" s="14">
        <v>7436430</v>
      </c>
      <c r="AJ2480" s="12">
        <v>1330</v>
      </c>
      <c r="AK2480" s="12">
        <v>1330</v>
      </c>
      <c r="AL2480" s="12">
        <v>1750</v>
      </c>
      <c r="AN2480">
        <v>7436430</v>
      </c>
      <c r="AO2480">
        <v>1330</v>
      </c>
      <c r="AP2480">
        <v>1330</v>
      </c>
      <c r="AQ2480">
        <v>1750</v>
      </c>
      <c r="AR2480">
        <f t="shared" si="193"/>
        <v>0</v>
      </c>
      <c r="AV2480" s="4">
        <v>3030847</v>
      </c>
      <c r="AW2480" s="4">
        <v>4999135</v>
      </c>
      <c r="AX2480" s="4" t="s">
        <v>7377</v>
      </c>
      <c r="AY2480" s="4">
        <v>650</v>
      </c>
      <c r="AZ2480" s="4">
        <v>650</v>
      </c>
      <c r="BA2480" s="4">
        <v>61.75</v>
      </c>
      <c r="BB2480" s="7">
        <f>AZ2480+BA2480-AY2480</f>
        <v>61.75</v>
      </c>
      <c r="BC2480" s="4" t="s">
        <v>489</v>
      </c>
      <c r="BD2480" s="4">
        <v>4000</v>
      </c>
      <c r="BE2480" s="4" t="s">
        <v>98</v>
      </c>
      <c r="BF2480" s="4" t="s">
        <v>13</v>
      </c>
      <c r="BH2480" s="4" t="s">
        <v>64</v>
      </c>
      <c r="BI2480" t="str">
        <f t="shared" si="194"/>
        <v>B</v>
      </c>
    </row>
    <row r="2481" spans="1:61" ht="15.75" customHeight="1" x14ac:dyDescent="0.2">
      <c r="A2481" s="4">
        <v>2995525</v>
      </c>
      <c r="B2481" s="4">
        <v>4736110</v>
      </c>
      <c r="C2481" s="4" t="s">
        <v>4687</v>
      </c>
      <c r="D2481" s="4">
        <v>1350</v>
      </c>
      <c r="E2481" s="4">
        <v>1350</v>
      </c>
      <c r="F2481" s="4">
        <v>61.56</v>
      </c>
      <c r="G2481" s="7">
        <f>E2481+F2481-D2481</f>
        <v>61.559999999999945</v>
      </c>
      <c r="H2481" s="4" t="s">
        <v>1880</v>
      </c>
      <c r="I2481" s="4">
        <v>15000</v>
      </c>
      <c r="J2481" s="4" t="s">
        <v>4</v>
      </c>
      <c r="K2481" s="4" t="s">
        <v>8</v>
      </c>
      <c r="L2481" s="4" t="s">
        <v>6</v>
      </c>
      <c r="M2481" s="4" t="s">
        <v>64</v>
      </c>
      <c r="O2481" s="4"/>
      <c r="P2481" s="14">
        <v>7440546</v>
      </c>
      <c r="Q2481" s="12">
        <v>2330.25</v>
      </c>
      <c r="S2481" s="14">
        <v>5040736</v>
      </c>
      <c r="T2481" s="12">
        <v>3</v>
      </c>
      <c r="U2481">
        <f>SUM($T$2:T2481)</f>
        <v>3174811.0399999996</v>
      </c>
      <c r="W2481" s="16">
        <v>5040736</v>
      </c>
      <c r="X2481">
        <v>3174811.0399999996</v>
      </c>
      <c r="Y2481">
        <v>2480</v>
      </c>
      <c r="Z2481" s="18">
        <f t="shared" si="191"/>
        <v>7.6248527835491489</v>
      </c>
      <c r="AA2481" s="18">
        <f t="shared" si="192"/>
        <v>0.54338299737072748</v>
      </c>
      <c r="AB2481" t="str">
        <f t="shared" si="195"/>
        <v>B</v>
      </c>
      <c r="AI2481" s="14">
        <v>7440546</v>
      </c>
      <c r="AJ2481" s="12">
        <v>2330.25</v>
      </c>
      <c r="AK2481" s="12">
        <v>2330.25</v>
      </c>
      <c r="AL2481" s="12">
        <v>1500</v>
      </c>
      <c r="AN2481">
        <v>7440546</v>
      </c>
      <c r="AO2481">
        <v>2330.25</v>
      </c>
      <c r="AP2481">
        <v>2330.25</v>
      </c>
      <c r="AQ2481">
        <v>1500</v>
      </c>
      <c r="AR2481">
        <f t="shared" si="193"/>
        <v>0</v>
      </c>
      <c r="AV2481" s="4">
        <v>2995525</v>
      </c>
      <c r="AW2481" s="4">
        <v>4736110</v>
      </c>
      <c r="AX2481" s="4" t="s">
        <v>4687</v>
      </c>
      <c r="AY2481" s="4">
        <v>1350</v>
      </c>
      <c r="AZ2481" s="4">
        <v>1350</v>
      </c>
      <c r="BA2481" s="4">
        <v>61.56</v>
      </c>
      <c r="BB2481" s="7">
        <f>AZ2481+BA2481-AY2481</f>
        <v>61.559999999999945</v>
      </c>
      <c r="BC2481" s="4" t="s">
        <v>1880</v>
      </c>
      <c r="BD2481" s="4">
        <v>15000</v>
      </c>
      <c r="BE2481" s="4" t="s">
        <v>4</v>
      </c>
      <c r="BF2481" s="4" t="s">
        <v>8</v>
      </c>
      <c r="BG2481" s="4" t="s">
        <v>6</v>
      </c>
      <c r="BH2481" s="4" t="s">
        <v>64</v>
      </c>
      <c r="BI2481" t="str">
        <f t="shared" si="194"/>
        <v>B</v>
      </c>
    </row>
    <row r="2482" spans="1:61" ht="15.75" customHeight="1" x14ac:dyDescent="0.2">
      <c r="A2482" s="4">
        <v>2985781</v>
      </c>
      <c r="B2482" s="4">
        <v>7295338</v>
      </c>
      <c r="C2482" s="4" t="s">
        <v>3855</v>
      </c>
      <c r="D2482" s="4">
        <v>3000</v>
      </c>
      <c r="E2482" s="4">
        <v>3000</v>
      </c>
      <c r="F2482" s="4">
        <v>61.5</v>
      </c>
      <c r="G2482" s="7">
        <f>E2482+F2482-D2482</f>
        <v>61.5</v>
      </c>
      <c r="H2482" s="4" t="s">
        <v>2779</v>
      </c>
      <c r="I2482" s="4">
        <v>17000</v>
      </c>
      <c r="J2482" s="4" t="s">
        <v>98</v>
      </c>
      <c r="K2482" s="4" t="s">
        <v>8</v>
      </c>
      <c r="M2482" s="4" t="s">
        <v>64</v>
      </c>
      <c r="O2482" s="4"/>
      <c r="P2482" s="14">
        <v>7443745</v>
      </c>
      <c r="Q2482" s="12">
        <v>4.5</v>
      </c>
      <c r="S2482" s="14">
        <v>5292925</v>
      </c>
      <c r="T2482" s="12">
        <v>3</v>
      </c>
      <c r="U2482">
        <f>SUM($T$2:T2482)</f>
        <v>3174814.0399999996</v>
      </c>
      <c r="W2482" s="16">
        <v>5292925</v>
      </c>
      <c r="X2482">
        <v>3174814.0399999996</v>
      </c>
      <c r="Y2482">
        <v>2481</v>
      </c>
      <c r="Z2482" s="18">
        <f t="shared" si="191"/>
        <v>7.6248599885632622</v>
      </c>
      <c r="AA2482" s="18">
        <f t="shared" si="192"/>
        <v>0.54360210341805437</v>
      </c>
      <c r="AB2482" t="str">
        <f t="shared" si="195"/>
        <v>B</v>
      </c>
      <c r="AI2482" s="14">
        <v>7443745</v>
      </c>
      <c r="AJ2482" s="12">
        <v>4.5</v>
      </c>
      <c r="AK2482" s="12">
        <v>4.5</v>
      </c>
      <c r="AL2482" s="12">
        <v>3000</v>
      </c>
      <c r="AN2482">
        <v>7443745</v>
      </c>
      <c r="AO2482">
        <v>4.5</v>
      </c>
      <c r="AP2482">
        <v>4.5</v>
      </c>
      <c r="AQ2482">
        <v>3000</v>
      </c>
      <c r="AR2482">
        <f t="shared" si="193"/>
        <v>0</v>
      </c>
      <c r="AV2482" s="4">
        <v>2985781</v>
      </c>
      <c r="AW2482" s="4">
        <v>7295338</v>
      </c>
      <c r="AX2482" s="4" t="s">
        <v>3855</v>
      </c>
      <c r="AY2482" s="4">
        <v>3000</v>
      </c>
      <c r="AZ2482" s="4">
        <v>3000</v>
      </c>
      <c r="BA2482" s="4">
        <v>61.5</v>
      </c>
      <c r="BB2482" s="7">
        <f>AZ2482+BA2482-AY2482</f>
        <v>61.5</v>
      </c>
      <c r="BC2482" s="4" t="s">
        <v>2779</v>
      </c>
      <c r="BD2482" s="4">
        <v>17000</v>
      </c>
      <c r="BE2482" s="4" t="s">
        <v>98</v>
      </c>
      <c r="BF2482" s="4" t="s">
        <v>8</v>
      </c>
      <c r="BH2482" s="4" t="s">
        <v>64</v>
      </c>
      <c r="BI2482" t="str">
        <f t="shared" si="194"/>
        <v>B</v>
      </c>
    </row>
    <row r="2483" spans="1:61" ht="15.75" customHeight="1" x14ac:dyDescent="0.2">
      <c r="A2483" s="4">
        <v>3026787</v>
      </c>
      <c r="B2483" s="4">
        <v>9137136</v>
      </c>
      <c r="C2483" s="4" t="s">
        <v>7181</v>
      </c>
      <c r="D2483" s="4">
        <v>3000</v>
      </c>
      <c r="E2483" s="4">
        <v>3000</v>
      </c>
      <c r="F2483" s="4">
        <v>61.5</v>
      </c>
      <c r="G2483" s="7">
        <f>E2483+F2483-D2483</f>
        <v>61.5</v>
      </c>
      <c r="H2483" s="4" t="s">
        <v>7182</v>
      </c>
      <c r="I2483" s="4">
        <v>9000</v>
      </c>
      <c r="J2483" s="4" t="s">
        <v>21</v>
      </c>
      <c r="K2483" s="4" t="s">
        <v>8</v>
      </c>
      <c r="M2483" s="4" t="s">
        <v>111</v>
      </c>
      <c r="O2483" s="4"/>
      <c r="P2483" s="14">
        <v>7443843</v>
      </c>
      <c r="Q2483" s="12">
        <v>-7500</v>
      </c>
      <c r="S2483" s="14">
        <v>5311692</v>
      </c>
      <c r="T2483" s="12">
        <v>3</v>
      </c>
      <c r="U2483">
        <f>SUM($T$2:T2483)</f>
        <v>3174817.0399999996</v>
      </c>
      <c r="W2483" s="16">
        <v>5311692</v>
      </c>
      <c r="X2483">
        <v>3174817.0399999996</v>
      </c>
      <c r="Y2483">
        <v>2482</v>
      </c>
      <c r="Z2483" s="18">
        <f t="shared" si="191"/>
        <v>7.6248671935773755</v>
      </c>
      <c r="AA2483" s="18">
        <f t="shared" si="192"/>
        <v>0.54382120946538126</v>
      </c>
      <c r="AB2483" t="str">
        <f t="shared" si="195"/>
        <v>B</v>
      </c>
      <c r="AI2483" s="14">
        <v>7443843</v>
      </c>
      <c r="AJ2483" s="12">
        <v>-7500</v>
      </c>
      <c r="AK2483" s="12">
        <v>0</v>
      </c>
      <c r="AL2483" s="12">
        <v>0</v>
      </c>
      <c r="AN2483">
        <v>7443843</v>
      </c>
      <c r="AO2483">
        <v>-7500</v>
      </c>
      <c r="AP2483">
        <v>0</v>
      </c>
      <c r="AQ2483">
        <v>0</v>
      </c>
      <c r="AR2483">
        <f t="shared" si="193"/>
        <v>0</v>
      </c>
      <c r="AV2483" s="4">
        <v>3026787</v>
      </c>
      <c r="AW2483" s="4">
        <v>9137136</v>
      </c>
      <c r="AX2483" s="4" t="s">
        <v>7181</v>
      </c>
      <c r="AY2483" s="4">
        <v>3000</v>
      </c>
      <c r="AZ2483" s="4">
        <v>3000</v>
      </c>
      <c r="BA2483" s="4">
        <v>61.5</v>
      </c>
      <c r="BB2483" s="7">
        <f>AZ2483+BA2483-AY2483</f>
        <v>61.5</v>
      </c>
      <c r="BC2483" s="4" t="s">
        <v>7182</v>
      </c>
      <c r="BD2483" s="4">
        <v>9000</v>
      </c>
      <c r="BE2483" s="4" t="s">
        <v>21</v>
      </c>
      <c r="BF2483" s="4" t="s">
        <v>8</v>
      </c>
      <c r="BH2483" s="4" t="s">
        <v>111</v>
      </c>
      <c r="BI2483" t="str">
        <f t="shared" si="194"/>
        <v>B</v>
      </c>
    </row>
    <row r="2484" spans="1:61" ht="15.75" customHeight="1" x14ac:dyDescent="0.2">
      <c r="A2484" s="4">
        <v>3031701</v>
      </c>
      <c r="B2484" s="4">
        <v>9150212</v>
      </c>
      <c r="C2484" s="4" t="s">
        <v>7457</v>
      </c>
      <c r="D2484" s="4">
        <v>3000</v>
      </c>
      <c r="E2484" s="4">
        <v>3000</v>
      </c>
      <c r="F2484" s="4">
        <v>61.5</v>
      </c>
      <c r="G2484" s="7">
        <f>E2484+F2484-D2484</f>
        <v>61.5</v>
      </c>
      <c r="H2484" s="4" t="s">
        <v>7458</v>
      </c>
      <c r="I2484" s="4">
        <v>15000</v>
      </c>
      <c r="J2484" s="4" t="s">
        <v>4</v>
      </c>
      <c r="K2484" s="4" t="s">
        <v>8</v>
      </c>
      <c r="L2484" s="4" t="s">
        <v>6</v>
      </c>
      <c r="M2484" s="4" t="s">
        <v>64</v>
      </c>
      <c r="O2484" s="4"/>
      <c r="P2484" s="14">
        <v>7446013</v>
      </c>
      <c r="Q2484" s="12">
        <v>-1500</v>
      </c>
      <c r="S2484" s="14">
        <v>5490234</v>
      </c>
      <c r="T2484" s="12">
        <v>3</v>
      </c>
      <c r="U2484">
        <f>SUM($T$2:T2484)</f>
        <v>3174820.0399999996</v>
      </c>
      <c r="W2484" s="16">
        <v>5490234</v>
      </c>
      <c r="X2484">
        <v>3174820.0399999996</v>
      </c>
      <c r="Y2484">
        <v>2483</v>
      </c>
      <c r="Z2484" s="18">
        <f t="shared" si="191"/>
        <v>7.6248743985914889</v>
      </c>
      <c r="AA2484" s="18">
        <f t="shared" si="192"/>
        <v>0.54404031551270815</v>
      </c>
      <c r="AB2484" t="str">
        <f t="shared" si="195"/>
        <v>B</v>
      </c>
      <c r="AI2484" s="14">
        <v>7446013</v>
      </c>
      <c r="AJ2484" s="12">
        <v>-1500</v>
      </c>
      <c r="AK2484" s="12">
        <v>0</v>
      </c>
      <c r="AL2484" s="12">
        <v>0</v>
      </c>
      <c r="AN2484">
        <v>7446013</v>
      </c>
      <c r="AO2484">
        <v>-1500</v>
      </c>
      <c r="AP2484">
        <v>0</v>
      </c>
      <c r="AQ2484">
        <v>0</v>
      </c>
      <c r="AR2484">
        <f t="shared" si="193"/>
        <v>0</v>
      </c>
      <c r="AV2484" s="4">
        <v>3031701</v>
      </c>
      <c r="AW2484" s="4">
        <v>9150212</v>
      </c>
      <c r="AX2484" s="4" t="s">
        <v>7457</v>
      </c>
      <c r="AY2484" s="4">
        <v>3000</v>
      </c>
      <c r="AZ2484" s="4">
        <v>3000</v>
      </c>
      <c r="BA2484" s="4">
        <v>61.5</v>
      </c>
      <c r="BB2484" s="7">
        <f>AZ2484+BA2484-AY2484</f>
        <v>61.5</v>
      </c>
      <c r="BC2484" s="4" t="s">
        <v>7458</v>
      </c>
      <c r="BD2484" s="4">
        <v>15000</v>
      </c>
      <c r="BE2484" s="4" t="s">
        <v>4</v>
      </c>
      <c r="BF2484" s="4" t="s">
        <v>8</v>
      </c>
      <c r="BG2484" s="4" t="s">
        <v>6</v>
      </c>
      <c r="BH2484" s="4" t="s">
        <v>64</v>
      </c>
      <c r="BI2484" t="str">
        <f t="shared" si="194"/>
        <v>B</v>
      </c>
    </row>
    <row r="2485" spans="1:61" ht="15.75" customHeight="1" x14ac:dyDescent="0.2">
      <c r="A2485" s="4">
        <v>2994048</v>
      </c>
      <c r="B2485" s="4">
        <v>4595032</v>
      </c>
      <c r="C2485" s="4" t="s">
        <v>4567</v>
      </c>
      <c r="D2485" s="4">
        <v>4000</v>
      </c>
      <c r="E2485" s="4">
        <v>4000</v>
      </c>
      <c r="F2485" s="4">
        <v>60.8</v>
      </c>
      <c r="G2485" s="7">
        <f>E2485+F2485-D2485</f>
        <v>60.800000000000182</v>
      </c>
      <c r="H2485" s="4" t="s">
        <v>4568</v>
      </c>
      <c r="I2485" s="4">
        <v>12000</v>
      </c>
      <c r="J2485" s="4" t="s">
        <v>4</v>
      </c>
      <c r="K2485" s="4" t="s">
        <v>13</v>
      </c>
      <c r="L2485" s="4" t="s">
        <v>9</v>
      </c>
      <c r="M2485" s="4" t="s">
        <v>64</v>
      </c>
      <c r="O2485" s="4"/>
      <c r="P2485" s="14">
        <v>7448827</v>
      </c>
      <c r="Q2485" s="12">
        <v>-3</v>
      </c>
      <c r="S2485" s="14">
        <v>5542860</v>
      </c>
      <c r="T2485" s="12">
        <v>3</v>
      </c>
      <c r="U2485">
        <f>SUM($T$2:T2485)</f>
        <v>3174823.0399999996</v>
      </c>
      <c r="W2485" s="16">
        <v>5542860</v>
      </c>
      <c r="X2485">
        <v>3174823.0399999996</v>
      </c>
      <c r="Y2485">
        <v>2484</v>
      </c>
      <c r="Z2485" s="18">
        <f t="shared" si="191"/>
        <v>7.6248816036056022</v>
      </c>
      <c r="AA2485" s="18">
        <f t="shared" si="192"/>
        <v>0.54425942156003504</v>
      </c>
      <c r="AB2485" t="str">
        <f t="shared" si="195"/>
        <v>B</v>
      </c>
      <c r="AI2485" s="14">
        <v>7448827</v>
      </c>
      <c r="AJ2485" s="12">
        <v>-3</v>
      </c>
      <c r="AK2485" s="12">
        <v>2997</v>
      </c>
      <c r="AL2485" s="12">
        <v>0</v>
      </c>
      <c r="AN2485">
        <v>7448827</v>
      </c>
      <c r="AO2485">
        <v>-3</v>
      </c>
      <c r="AP2485">
        <v>2997</v>
      </c>
      <c r="AQ2485">
        <v>0</v>
      </c>
      <c r="AR2485">
        <f t="shared" si="193"/>
        <v>1</v>
      </c>
      <c r="AV2485" s="4">
        <v>2994048</v>
      </c>
      <c r="AW2485" s="4">
        <v>4595032</v>
      </c>
      <c r="AX2485" s="4" t="s">
        <v>4567</v>
      </c>
      <c r="AY2485" s="4">
        <v>4000</v>
      </c>
      <c r="AZ2485" s="4">
        <v>4000</v>
      </c>
      <c r="BA2485" s="4">
        <v>60.8</v>
      </c>
      <c r="BB2485" s="7">
        <f>AZ2485+BA2485-AY2485</f>
        <v>60.800000000000182</v>
      </c>
      <c r="BC2485" s="4" t="s">
        <v>4568</v>
      </c>
      <c r="BD2485" s="4">
        <v>12000</v>
      </c>
      <c r="BE2485" s="4" t="s">
        <v>4</v>
      </c>
      <c r="BF2485" s="4" t="s">
        <v>13</v>
      </c>
      <c r="BG2485" s="4" t="s">
        <v>9</v>
      </c>
      <c r="BH2485" s="4" t="s">
        <v>64</v>
      </c>
      <c r="BI2485" t="str">
        <f t="shared" si="194"/>
        <v>B</v>
      </c>
    </row>
    <row r="2486" spans="1:61" ht="15.75" customHeight="1" x14ac:dyDescent="0.2">
      <c r="A2486" s="4">
        <v>3037567</v>
      </c>
      <c r="B2486" s="4">
        <v>8678496</v>
      </c>
      <c r="C2486" s="4" t="s">
        <v>7882</v>
      </c>
      <c r="D2486" s="4">
        <v>2000</v>
      </c>
      <c r="E2486" s="4">
        <v>2000</v>
      </c>
      <c r="F2486" s="4">
        <v>60.8</v>
      </c>
      <c r="G2486" s="7">
        <f>E2486+F2486-D2486</f>
        <v>60.800000000000182</v>
      </c>
      <c r="H2486" s="4" t="s">
        <v>1192</v>
      </c>
      <c r="I2486" s="4">
        <v>10000</v>
      </c>
      <c r="J2486" s="4" t="s">
        <v>4</v>
      </c>
      <c r="K2486" s="4" t="s">
        <v>13</v>
      </c>
      <c r="L2486" s="4" t="s">
        <v>9</v>
      </c>
      <c r="M2486" s="4" t="s">
        <v>64</v>
      </c>
      <c r="O2486" s="4"/>
      <c r="P2486" s="14">
        <v>7451984</v>
      </c>
      <c r="Q2486" s="12">
        <v>90.25</v>
      </c>
      <c r="S2486" s="14">
        <v>5724006</v>
      </c>
      <c r="T2486" s="12">
        <v>3</v>
      </c>
      <c r="U2486">
        <f>SUM($T$2:T2486)</f>
        <v>3174826.0399999996</v>
      </c>
      <c r="W2486" s="16">
        <v>5724006</v>
      </c>
      <c r="X2486">
        <v>3174826.0399999996</v>
      </c>
      <c r="Y2486">
        <v>2485</v>
      </c>
      <c r="Z2486" s="18">
        <f t="shared" si="191"/>
        <v>7.6248888086197155</v>
      </c>
      <c r="AA2486" s="18">
        <f t="shared" si="192"/>
        <v>0.54447852760736193</v>
      </c>
      <c r="AB2486" t="str">
        <f t="shared" si="195"/>
        <v>B</v>
      </c>
      <c r="AI2486" s="14">
        <v>7451984</v>
      </c>
      <c r="AJ2486" s="12">
        <v>90.25</v>
      </c>
      <c r="AK2486" s="12">
        <v>90.25</v>
      </c>
      <c r="AL2486" s="12">
        <v>5000</v>
      </c>
      <c r="AN2486">
        <v>7451984</v>
      </c>
      <c r="AO2486">
        <v>90.25</v>
      </c>
      <c r="AP2486">
        <v>90.25</v>
      </c>
      <c r="AQ2486">
        <v>5000</v>
      </c>
      <c r="AR2486">
        <f t="shared" si="193"/>
        <v>0</v>
      </c>
      <c r="AV2486" s="4">
        <v>3037567</v>
      </c>
      <c r="AW2486" s="4">
        <v>8678496</v>
      </c>
      <c r="AX2486" s="4" t="s">
        <v>7882</v>
      </c>
      <c r="AY2486" s="4">
        <v>2000</v>
      </c>
      <c r="AZ2486" s="4">
        <v>2000</v>
      </c>
      <c r="BA2486" s="4">
        <v>60.8</v>
      </c>
      <c r="BB2486" s="7">
        <f>AZ2486+BA2486-AY2486</f>
        <v>60.800000000000182</v>
      </c>
      <c r="BC2486" s="4" t="s">
        <v>1192</v>
      </c>
      <c r="BD2486" s="4">
        <v>10000</v>
      </c>
      <c r="BE2486" s="4" t="s">
        <v>4</v>
      </c>
      <c r="BF2486" s="4" t="s">
        <v>13</v>
      </c>
      <c r="BG2486" s="4" t="s">
        <v>9</v>
      </c>
      <c r="BH2486" s="4" t="s">
        <v>64</v>
      </c>
      <c r="BI2486" t="str">
        <f t="shared" si="194"/>
        <v>C</v>
      </c>
    </row>
    <row r="2487" spans="1:61" ht="15.75" customHeight="1" x14ac:dyDescent="0.2">
      <c r="A2487" s="4">
        <v>2948779</v>
      </c>
      <c r="B2487" s="4">
        <v>429215</v>
      </c>
      <c r="C2487" s="4" t="s">
        <v>460</v>
      </c>
      <c r="D2487" s="4">
        <v>500</v>
      </c>
      <c r="E2487" s="4">
        <v>500</v>
      </c>
      <c r="F2487" s="4">
        <v>60.8</v>
      </c>
      <c r="G2487" s="7">
        <f>E2487+F2487-D2487</f>
        <v>60.799999999999955</v>
      </c>
      <c r="H2487" s="4" t="s">
        <v>461</v>
      </c>
      <c r="I2487" s="4">
        <v>7000</v>
      </c>
      <c r="J2487" s="4" t="s">
        <v>4</v>
      </c>
      <c r="K2487" s="4" t="s">
        <v>5</v>
      </c>
      <c r="L2487" s="4" t="s">
        <v>201</v>
      </c>
      <c r="M2487" s="4" t="s">
        <v>20</v>
      </c>
      <c r="O2487" s="4"/>
      <c r="P2487" s="14">
        <v>7452285</v>
      </c>
      <c r="Q2487" s="12">
        <v>-276</v>
      </c>
      <c r="S2487" s="14">
        <v>5780748</v>
      </c>
      <c r="T2487" s="12">
        <v>3</v>
      </c>
      <c r="U2487">
        <f>SUM($T$2:T2487)</f>
        <v>3174829.0399999996</v>
      </c>
      <c r="W2487" s="16">
        <v>5780748</v>
      </c>
      <c r="X2487">
        <v>3174829.0399999996</v>
      </c>
      <c r="Y2487">
        <v>2486</v>
      </c>
      <c r="Z2487" s="18">
        <f t="shared" si="191"/>
        <v>7.6248960136338289</v>
      </c>
      <c r="AA2487" s="18">
        <f t="shared" si="192"/>
        <v>0.54469763365468882</v>
      </c>
      <c r="AB2487" t="str">
        <f t="shared" si="195"/>
        <v>B</v>
      </c>
      <c r="AI2487" s="14">
        <v>7452285</v>
      </c>
      <c r="AJ2487" s="12">
        <v>-276</v>
      </c>
      <c r="AK2487" s="12">
        <v>3724</v>
      </c>
      <c r="AL2487" s="12">
        <v>0</v>
      </c>
      <c r="AN2487">
        <v>7452285</v>
      </c>
      <c r="AO2487">
        <v>-276</v>
      </c>
      <c r="AP2487">
        <v>3724</v>
      </c>
      <c r="AQ2487">
        <v>0</v>
      </c>
      <c r="AR2487">
        <f t="shared" si="193"/>
        <v>1</v>
      </c>
      <c r="AV2487" s="4">
        <v>2948779</v>
      </c>
      <c r="AW2487" s="4">
        <v>429215</v>
      </c>
      <c r="AX2487" s="4" t="s">
        <v>460</v>
      </c>
      <c r="AY2487" s="4">
        <v>500</v>
      </c>
      <c r="AZ2487" s="4">
        <v>500</v>
      </c>
      <c r="BA2487" s="4">
        <v>60.8</v>
      </c>
      <c r="BB2487" s="7">
        <f>AZ2487+BA2487-AY2487</f>
        <v>60.799999999999955</v>
      </c>
      <c r="BC2487" s="4" t="s">
        <v>461</v>
      </c>
      <c r="BD2487" s="4">
        <v>7000</v>
      </c>
      <c r="BE2487" s="4" t="s">
        <v>4</v>
      </c>
      <c r="BF2487" s="4" t="s">
        <v>5</v>
      </c>
      <c r="BG2487" s="4" t="s">
        <v>201</v>
      </c>
      <c r="BH2487" s="4" t="s">
        <v>20</v>
      </c>
      <c r="BI2487" t="str">
        <f t="shared" si="194"/>
        <v>B</v>
      </c>
    </row>
    <row r="2488" spans="1:61" ht="15.75" customHeight="1" x14ac:dyDescent="0.2">
      <c r="A2488" s="4">
        <v>2952237</v>
      </c>
      <c r="B2488" s="4">
        <v>7893145</v>
      </c>
      <c r="C2488" s="4" t="s">
        <v>811</v>
      </c>
      <c r="D2488" s="4">
        <v>1000</v>
      </c>
      <c r="E2488" s="4">
        <v>1000</v>
      </c>
      <c r="F2488" s="4">
        <v>60.8</v>
      </c>
      <c r="G2488" s="7">
        <f>E2488+F2488-D2488</f>
        <v>60.799999999999955</v>
      </c>
      <c r="H2488" s="4" t="s">
        <v>812</v>
      </c>
      <c r="I2488" s="4">
        <v>17000</v>
      </c>
      <c r="J2488" s="4" t="s">
        <v>4</v>
      </c>
      <c r="K2488" s="4" t="s">
        <v>8</v>
      </c>
      <c r="L2488" s="4" t="s">
        <v>6</v>
      </c>
      <c r="M2488" s="4" t="s">
        <v>40</v>
      </c>
      <c r="O2488" s="4"/>
      <c r="P2488" s="14">
        <v>7453097</v>
      </c>
      <c r="Q2488" s="12">
        <v>-1030</v>
      </c>
      <c r="S2488" s="14">
        <v>5944275</v>
      </c>
      <c r="T2488" s="12">
        <v>3</v>
      </c>
      <c r="U2488">
        <f>SUM($T$2:T2488)</f>
        <v>3174832.0399999996</v>
      </c>
      <c r="W2488" s="16">
        <v>5944275</v>
      </c>
      <c r="X2488">
        <v>3174832.0399999996</v>
      </c>
      <c r="Y2488">
        <v>2487</v>
      </c>
      <c r="Z2488" s="18">
        <f t="shared" si="191"/>
        <v>7.6249032186479422</v>
      </c>
      <c r="AA2488" s="18">
        <f t="shared" si="192"/>
        <v>0.54491673970201582</v>
      </c>
      <c r="AB2488" t="str">
        <f t="shared" si="195"/>
        <v>B</v>
      </c>
      <c r="AI2488" s="14">
        <v>7453097</v>
      </c>
      <c r="AJ2488" s="12">
        <v>-1030</v>
      </c>
      <c r="AK2488" s="12">
        <v>1470</v>
      </c>
      <c r="AL2488" s="12">
        <v>0</v>
      </c>
      <c r="AN2488">
        <v>7453097</v>
      </c>
      <c r="AO2488">
        <v>-1030</v>
      </c>
      <c r="AP2488">
        <v>1470</v>
      </c>
      <c r="AQ2488">
        <v>0</v>
      </c>
      <c r="AR2488">
        <f t="shared" si="193"/>
        <v>1</v>
      </c>
      <c r="AV2488" s="4">
        <v>2952237</v>
      </c>
      <c r="AW2488" s="4">
        <v>7893145</v>
      </c>
      <c r="AX2488" s="4" t="s">
        <v>811</v>
      </c>
      <c r="AY2488" s="4">
        <v>1000</v>
      </c>
      <c r="AZ2488" s="4">
        <v>1000</v>
      </c>
      <c r="BA2488" s="4">
        <v>60.8</v>
      </c>
      <c r="BB2488" s="7">
        <f>AZ2488+BA2488-AY2488</f>
        <v>60.799999999999955</v>
      </c>
      <c r="BC2488" s="4" t="s">
        <v>812</v>
      </c>
      <c r="BD2488" s="4">
        <v>17000</v>
      </c>
      <c r="BE2488" s="4" t="s">
        <v>4</v>
      </c>
      <c r="BF2488" s="4" t="s">
        <v>8</v>
      </c>
      <c r="BG2488" s="4" t="s">
        <v>6</v>
      </c>
      <c r="BH2488" s="4" t="s">
        <v>40</v>
      </c>
      <c r="BI2488" t="str">
        <f t="shared" si="194"/>
        <v>B</v>
      </c>
    </row>
    <row r="2489" spans="1:61" ht="15.75" customHeight="1" x14ac:dyDescent="0.2">
      <c r="A2489" s="4">
        <v>2952727</v>
      </c>
      <c r="B2489" s="4">
        <v>688056</v>
      </c>
      <c r="C2489" s="4" t="s">
        <v>853</v>
      </c>
      <c r="D2489" s="4">
        <v>800</v>
      </c>
      <c r="E2489" s="4">
        <v>800</v>
      </c>
      <c r="F2489" s="4">
        <v>60.8</v>
      </c>
      <c r="G2489" s="7">
        <f>E2489+F2489-D2489</f>
        <v>60.799999999999955</v>
      </c>
      <c r="H2489" s="4" t="s">
        <v>854</v>
      </c>
      <c r="I2489" s="4">
        <v>6000</v>
      </c>
      <c r="J2489" s="4" t="s">
        <v>4</v>
      </c>
      <c r="K2489" s="4" t="s">
        <v>8</v>
      </c>
      <c r="L2489" s="4" t="s">
        <v>6</v>
      </c>
      <c r="M2489" s="4" t="s">
        <v>24</v>
      </c>
      <c r="O2489" s="4"/>
      <c r="P2489" s="14">
        <v>7455722</v>
      </c>
      <c r="Q2489" s="12">
        <v>0.79999999999995453</v>
      </c>
      <c r="S2489" s="14">
        <v>5976573</v>
      </c>
      <c r="T2489" s="12">
        <v>3</v>
      </c>
      <c r="U2489">
        <f>SUM($T$2:T2489)</f>
        <v>3174835.0399999996</v>
      </c>
      <c r="W2489" s="16">
        <v>5976573</v>
      </c>
      <c r="X2489">
        <v>3174835.0399999996</v>
      </c>
      <c r="Y2489">
        <v>2488</v>
      </c>
      <c r="Z2489" s="18">
        <f t="shared" si="191"/>
        <v>7.6249104236620564</v>
      </c>
      <c r="AA2489" s="18">
        <f t="shared" si="192"/>
        <v>0.54513584574934271</v>
      </c>
      <c r="AB2489" t="str">
        <f t="shared" si="195"/>
        <v>B</v>
      </c>
      <c r="AI2489" s="14">
        <v>7455722</v>
      </c>
      <c r="AJ2489" s="12">
        <v>0.79999999999995453</v>
      </c>
      <c r="AK2489" s="12">
        <v>0.8</v>
      </c>
      <c r="AL2489" s="12">
        <v>2000</v>
      </c>
      <c r="AN2489">
        <v>7455722</v>
      </c>
      <c r="AO2489">
        <v>0.79999999999995453</v>
      </c>
      <c r="AP2489">
        <v>0.8</v>
      </c>
      <c r="AQ2489">
        <v>2000</v>
      </c>
      <c r="AR2489">
        <f t="shared" si="193"/>
        <v>0</v>
      </c>
      <c r="AV2489" s="4">
        <v>2952727</v>
      </c>
      <c r="AW2489" s="4">
        <v>688056</v>
      </c>
      <c r="AX2489" s="4" t="s">
        <v>853</v>
      </c>
      <c r="AY2489" s="4">
        <v>800</v>
      </c>
      <c r="AZ2489" s="4">
        <v>800</v>
      </c>
      <c r="BA2489" s="4">
        <v>60.8</v>
      </c>
      <c r="BB2489" s="7">
        <f>AZ2489+BA2489-AY2489</f>
        <v>60.799999999999955</v>
      </c>
      <c r="BC2489" s="4" t="s">
        <v>854</v>
      </c>
      <c r="BD2489" s="4">
        <v>6000</v>
      </c>
      <c r="BE2489" s="4" t="s">
        <v>4</v>
      </c>
      <c r="BF2489" s="4" t="s">
        <v>8</v>
      </c>
      <c r="BG2489" s="4" t="s">
        <v>6</v>
      </c>
      <c r="BH2489" s="4" t="s">
        <v>24</v>
      </c>
      <c r="BI2489" t="str">
        <f t="shared" si="194"/>
        <v>A</v>
      </c>
    </row>
    <row r="2490" spans="1:61" ht="15.75" customHeight="1" x14ac:dyDescent="0.2">
      <c r="A2490" s="4">
        <v>2969849</v>
      </c>
      <c r="B2490" s="4">
        <v>7223084</v>
      </c>
      <c r="C2490" s="4" t="s">
        <v>2413</v>
      </c>
      <c r="D2490" s="4">
        <v>500</v>
      </c>
      <c r="E2490" s="4">
        <v>500</v>
      </c>
      <c r="F2490" s="4">
        <v>60.8</v>
      </c>
      <c r="G2490" s="7">
        <f>E2490+F2490-D2490</f>
        <v>60.799999999999955</v>
      </c>
      <c r="H2490" s="4" t="s">
        <v>2414</v>
      </c>
      <c r="I2490" s="4">
        <v>7000</v>
      </c>
      <c r="J2490" s="4" t="s">
        <v>51</v>
      </c>
      <c r="K2490" s="4" t="s">
        <v>13</v>
      </c>
      <c r="M2490" s="4" t="s">
        <v>25</v>
      </c>
      <c r="O2490" s="4"/>
      <c r="P2490" s="14">
        <v>7458207</v>
      </c>
      <c r="Q2490" s="12">
        <v>-1500</v>
      </c>
      <c r="S2490" s="14">
        <v>6274010</v>
      </c>
      <c r="T2490" s="12">
        <v>3</v>
      </c>
      <c r="U2490">
        <f>SUM($T$2:T2490)</f>
        <v>3174838.0399999996</v>
      </c>
      <c r="W2490" s="16">
        <v>6274010</v>
      </c>
      <c r="X2490">
        <v>3174838.0399999996</v>
      </c>
      <c r="Y2490">
        <v>2489</v>
      </c>
      <c r="Z2490" s="18">
        <f t="shared" si="191"/>
        <v>7.6249176286761697</v>
      </c>
      <c r="AA2490" s="18">
        <f t="shared" si="192"/>
        <v>0.5453549517966696</v>
      </c>
      <c r="AB2490" t="str">
        <f t="shared" si="195"/>
        <v>B</v>
      </c>
      <c r="AI2490" s="14">
        <v>7458207</v>
      </c>
      <c r="AJ2490" s="12">
        <v>-1500</v>
      </c>
      <c r="AK2490" s="12">
        <v>0</v>
      </c>
      <c r="AL2490" s="12">
        <v>0</v>
      </c>
      <c r="AN2490">
        <v>7458207</v>
      </c>
      <c r="AO2490">
        <v>-1500</v>
      </c>
      <c r="AP2490">
        <v>0</v>
      </c>
      <c r="AQ2490">
        <v>0</v>
      </c>
      <c r="AR2490">
        <f t="shared" si="193"/>
        <v>0</v>
      </c>
      <c r="AV2490" s="4">
        <v>2969849</v>
      </c>
      <c r="AW2490" s="4">
        <v>7223084</v>
      </c>
      <c r="AX2490" s="4" t="s">
        <v>2413</v>
      </c>
      <c r="AY2490" s="4">
        <v>500</v>
      </c>
      <c r="AZ2490" s="4">
        <v>500</v>
      </c>
      <c r="BA2490" s="4">
        <v>60.8</v>
      </c>
      <c r="BB2490" s="7">
        <f>AZ2490+BA2490-AY2490</f>
        <v>60.799999999999955</v>
      </c>
      <c r="BC2490" s="4" t="s">
        <v>2414</v>
      </c>
      <c r="BD2490" s="4">
        <v>7000</v>
      </c>
      <c r="BE2490" s="4" t="s">
        <v>51</v>
      </c>
      <c r="BF2490" s="4" t="s">
        <v>13</v>
      </c>
      <c r="BH2490" s="4" t="s">
        <v>25</v>
      </c>
      <c r="BI2490" t="str">
        <f t="shared" si="194"/>
        <v>C</v>
      </c>
    </row>
    <row r="2491" spans="1:61" ht="15.75" customHeight="1" x14ac:dyDescent="0.2">
      <c r="A2491" s="4">
        <v>2972985</v>
      </c>
      <c r="B2491" s="4">
        <v>8752731</v>
      </c>
      <c r="C2491" s="4" t="s">
        <v>2698</v>
      </c>
      <c r="D2491" s="4">
        <v>1600</v>
      </c>
      <c r="E2491" s="4">
        <v>1600</v>
      </c>
      <c r="F2491" s="4">
        <v>60.8</v>
      </c>
      <c r="G2491" s="7">
        <f>E2491+F2491-D2491</f>
        <v>60.799999999999955</v>
      </c>
      <c r="H2491" s="4" t="s">
        <v>838</v>
      </c>
      <c r="I2491" s="4">
        <v>14000</v>
      </c>
      <c r="J2491" s="4" t="s">
        <v>4</v>
      </c>
      <c r="K2491" s="4" t="s">
        <v>13</v>
      </c>
      <c r="L2491" s="4" t="s">
        <v>6</v>
      </c>
      <c r="M2491" s="4" t="s">
        <v>52</v>
      </c>
      <c r="O2491" s="4"/>
      <c r="P2491" s="14">
        <v>7458816</v>
      </c>
      <c r="Q2491" s="12">
        <v>1714.92</v>
      </c>
      <c r="S2491" s="14">
        <v>6390119</v>
      </c>
      <c r="T2491" s="12">
        <v>3</v>
      </c>
      <c r="U2491">
        <f>SUM($T$2:T2491)</f>
        <v>3174841.0399999996</v>
      </c>
      <c r="W2491" s="16">
        <v>6390119</v>
      </c>
      <c r="X2491">
        <v>3174841.0399999996</v>
      </c>
      <c r="Y2491">
        <v>2490</v>
      </c>
      <c r="Z2491" s="18">
        <f t="shared" si="191"/>
        <v>7.6249248336902831</v>
      </c>
      <c r="AA2491" s="18">
        <f t="shared" si="192"/>
        <v>0.54557405784399648</v>
      </c>
      <c r="AB2491" t="str">
        <f t="shared" si="195"/>
        <v>B</v>
      </c>
      <c r="AI2491" s="14">
        <v>7458816</v>
      </c>
      <c r="AJ2491" s="12">
        <v>1714.92</v>
      </c>
      <c r="AK2491" s="12">
        <v>1714.92</v>
      </c>
      <c r="AL2491" s="12">
        <v>2500</v>
      </c>
      <c r="AN2491">
        <v>7458816</v>
      </c>
      <c r="AO2491">
        <v>1714.92</v>
      </c>
      <c r="AP2491">
        <v>1714.92</v>
      </c>
      <c r="AQ2491">
        <v>2500</v>
      </c>
      <c r="AR2491">
        <f t="shared" si="193"/>
        <v>0</v>
      </c>
      <c r="AV2491" s="4">
        <v>2972985</v>
      </c>
      <c r="AW2491" s="4">
        <v>8752731</v>
      </c>
      <c r="AX2491" s="4" t="s">
        <v>2698</v>
      </c>
      <c r="AY2491" s="4">
        <v>1600</v>
      </c>
      <c r="AZ2491" s="4">
        <v>1600</v>
      </c>
      <c r="BA2491" s="4">
        <v>60.8</v>
      </c>
      <c r="BB2491" s="7">
        <f>AZ2491+BA2491-AY2491</f>
        <v>60.799999999999955</v>
      </c>
      <c r="BC2491" s="4" t="s">
        <v>838</v>
      </c>
      <c r="BD2491" s="4">
        <v>14000</v>
      </c>
      <c r="BE2491" s="4" t="s">
        <v>4</v>
      </c>
      <c r="BF2491" s="4" t="s">
        <v>13</v>
      </c>
      <c r="BG2491" s="4" t="s">
        <v>6</v>
      </c>
      <c r="BH2491" s="4" t="s">
        <v>52</v>
      </c>
      <c r="BI2491" t="str">
        <f t="shared" si="194"/>
        <v>B</v>
      </c>
    </row>
    <row r="2492" spans="1:61" ht="15.75" customHeight="1" x14ac:dyDescent="0.2">
      <c r="A2492" s="4">
        <v>2973475</v>
      </c>
      <c r="B2492" s="4">
        <v>8055797</v>
      </c>
      <c r="C2492" s="4" t="s">
        <v>2738</v>
      </c>
      <c r="D2492" s="4">
        <v>1000</v>
      </c>
      <c r="E2492" s="4">
        <v>1000</v>
      </c>
      <c r="F2492" s="4">
        <v>60.8</v>
      </c>
      <c r="G2492" s="7">
        <f>E2492+F2492-D2492</f>
        <v>60.799999999999955</v>
      </c>
      <c r="H2492" s="4" t="s">
        <v>2145</v>
      </c>
      <c r="I2492" s="4">
        <v>10000</v>
      </c>
      <c r="J2492" s="4" t="s">
        <v>21</v>
      </c>
      <c r="K2492" s="4" t="s">
        <v>8</v>
      </c>
      <c r="M2492" s="4" t="s">
        <v>159</v>
      </c>
      <c r="O2492" s="4"/>
      <c r="P2492" s="14">
        <v>7458984</v>
      </c>
      <c r="Q2492" s="12">
        <v>27.090000000000032</v>
      </c>
      <c r="S2492" s="14">
        <v>6453756</v>
      </c>
      <c r="T2492" s="12">
        <v>3</v>
      </c>
      <c r="U2492">
        <f>SUM($T$2:T2492)</f>
        <v>3174844.0399999996</v>
      </c>
      <c r="W2492" s="16">
        <v>6453756</v>
      </c>
      <c r="X2492">
        <v>3174844.0399999996</v>
      </c>
      <c r="Y2492">
        <v>2491</v>
      </c>
      <c r="Z2492" s="18">
        <f t="shared" si="191"/>
        <v>7.6249320387043964</v>
      </c>
      <c r="AA2492" s="18">
        <f t="shared" si="192"/>
        <v>0.54579316389132337</v>
      </c>
      <c r="AB2492" t="str">
        <f t="shared" si="195"/>
        <v>B</v>
      </c>
      <c r="AI2492" s="14">
        <v>7458984</v>
      </c>
      <c r="AJ2492" s="12">
        <v>27.090000000000032</v>
      </c>
      <c r="AK2492" s="12">
        <v>27.09</v>
      </c>
      <c r="AL2492" s="12">
        <v>500</v>
      </c>
      <c r="AN2492">
        <v>7458984</v>
      </c>
      <c r="AO2492">
        <v>27.090000000000032</v>
      </c>
      <c r="AP2492">
        <v>27.09</v>
      </c>
      <c r="AQ2492">
        <v>500</v>
      </c>
      <c r="AR2492">
        <f t="shared" si="193"/>
        <v>0</v>
      </c>
      <c r="AV2492" s="4">
        <v>2973475</v>
      </c>
      <c r="AW2492" s="4">
        <v>8055797</v>
      </c>
      <c r="AX2492" s="4" t="s">
        <v>2738</v>
      </c>
      <c r="AY2492" s="4">
        <v>1000</v>
      </c>
      <c r="AZ2492" s="4">
        <v>1000</v>
      </c>
      <c r="BA2492" s="4">
        <v>60.8</v>
      </c>
      <c r="BB2492" s="7">
        <f>AZ2492+BA2492-AY2492</f>
        <v>60.799999999999955</v>
      </c>
      <c r="BC2492" s="4" t="s">
        <v>2145</v>
      </c>
      <c r="BD2492" s="4">
        <v>10000</v>
      </c>
      <c r="BE2492" s="4" t="s">
        <v>21</v>
      </c>
      <c r="BF2492" s="4" t="s">
        <v>8</v>
      </c>
      <c r="BH2492" s="4" t="s">
        <v>159</v>
      </c>
      <c r="BI2492" t="str">
        <f t="shared" si="194"/>
        <v>B</v>
      </c>
    </row>
    <row r="2493" spans="1:61" ht="15.75" customHeight="1" x14ac:dyDescent="0.2">
      <c r="A2493" s="4">
        <v>2986474</v>
      </c>
      <c r="B2493" s="4">
        <v>6255999</v>
      </c>
      <c r="C2493" s="4" t="s">
        <v>3922</v>
      </c>
      <c r="D2493" s="4">
        <v>1000</v>
      </c>
      <c r="E2493" s="4">
        <v>1000</v>
      </c>
      <c r="F2493" s="4">
        <v>60.8</v>
      </c>
      <c r="G2493" s="7">
        <f>E2493+F2493-D2493</f>
        <v>60.799999999999955</v>
      </c>
      <c r="H2493" s="4" t="s">
        <v>1246</v>
      </c>
      <c r="I2493" s="4">
        <v>19000</v>
      </c>
      <c r="J2493" s="4" t="s">
        <v>4</v>
      </c>
      <c r="K2493" s="4" t="s">
        <v>8</v>
      </c>
      <c r="L2493" s="4" t="s">
        <v>6</v>
      </c>
      <c r="M2493" s="4" t="s">
        <v>173</v>
      </c>
      <c r="O2493" s="4"/>
      <c r="P2493" s="14">
        <v>7465669</v>
      </c>
      <c r="Q2493" s="12">
        <v>-1500</v>
      </c>
      <c r="S2493" s="14">
        <v>6633082</v>
      </c>
      <c r="T2493" s="12">
        <v>3</v>
      </c>
      <c r="U2493">
        <f>SUM($T$2:T2493)</f>
        <v>3174847.0399999996</v>
      </c>
      <c r="W2493" s="16">
        <v>6633082</v>
      </c>
      <c r="X2493">
        <v>3174847.0399999996</v>
      </c>
      <c r="Y2493">
        <v>2492</v>
      </c>
      <c r="Z2493" s="18">
        <f t="shared" si="191"/>
        <v>7.6249392437185097</v>
      </c>
      <c r="AA2493" s="18">
        <f t="shared" si="192"/>
        <v>0.54601226993865026</v>
      </c>
      <c r="AB2493" t="str">
        <f t="shared" si="195"/>
        <v>B</v>
      </c>
      <c r="AI2493" s="14">
        <v>7465669</v>
      </c>
      <c r="AJ2493" s="12">
        <v>-1500</v>
      </c>
      <c r="AK2493" s="12">
        <v>0</v>
      </c>
      <c r="AL2493" s="12">
        <v>0</v>
      </c>
      <c r="AN2493">
        <v>7465669</v>
      </c>
      <c r="AO2493">
        <v>-1500</v>
      </c>
      <c r="AP2493">
        <v>0</v>
      </c>
      <c r="AQ2493">
        <v>0</v>
      </c>
      <c r="AR2493">
        <f t="shared" si="193"/>
        <v>0</v>
      </c>
      <c r="AV2493" s="4">
        <v>2986474</v>
      </c>
      <c r="AW2493" s="4">
        <v>6255999</v>
      </c>
      <c r="AX2493" s="4" t="s">
        <v>3922</v>
      </c>
      <c r="AY2493" s="4">
        <v>1000</v>
      </c>
      <c r="AZ2493" s="4">
        <v>1000</v>
      </c>
      <c r="BA2493" s="4">
        <v>60.8</v>
      </c>
      <c r="BB2493" s="7">
        <f>AZ2493+BA2493-AY2493</f>
        <v>60.799999999999955</v>
      </c>
      <c r="BC2493" s="4" t="s">
        <v>1246</v>
      </c>
      <c r="BD2493" s="4">
        <v>19000</v>
      </c>
      <c r="BE2493" s="4" t="s">
        <v>4</v>
      </c>
      <c r="BF2493" s="4" t="s">
        <v>8</v>
      </c>
      <c r="BG2493" s="4" t="s">
        <v>6</v>
      </c>
      <c r="BH2493" s="4" t="s">
        <v>173</v>
      </c>
      <c r="BI2493" t="str">
        <f t="shared" si="194"/>
        <v>B</v>
      </c>
    </row>
    <row r="2494" spans="1:61" ht="15.75" customHeight="1" x14ac:dyDescent="0.2">
      <c r="A2494" s="4">
        <v>3000166</v>
      </c>
      <c r="B2494" s="4">
        <v>1850430</v>
      </c>
      <c r="C2494" s="4" t="s">
        <v>5090</v>
      </c>
      <c r="D2494" s="4">
        <v>1600</v>
      </c>
      <c r="E2494" s="4">
        <v>1600</v>
      </c>
      <c r="F2494" s="4">
        <v>60.8</v>
      </c>
      <c r="G2494" s="7">
        <f>E2494+F2494-D2494</f>
        <v>60.799999999999955</v>
      </c>
      <c r="H2494" s="4" t="s">
        <v>5013</v>
      </c>
      <c r="I2494" s="4">
        <v>8000</v>
      </c>
      <c r="J2494" s="4" t="s">
        <v>4</v>
      </c>
      <c r="K2494" s="4" t="s">
        <v>16</v>
      </c>
      <c r="L2494" s="4" t="s">
        <v>201</v>
      </c>
      <c r="M2494" s="4" t="s">
        <v>20</v>
      </c>
      <c r="O2494" s="4"/>
      <c r="P2494" s="14">
        <v>7466068</v>
      </c>
      <c r="Q2494" s="12">
        <v>-9500</v>
      </c>
      <c r="S2494" s="14">
        <v>6745761</v>
      </c>
      <c r="T2494" s="12">
        <v>3</v>
      </c>
      <c r="U2494">
        <f>SUM($T$2:T2494)</f>
        <v>3174850.0399999996</v>
      </c>
      <c r="W2494" s="16">
        <v>6745761</v>
      </c>
      <c r="X2494">
        <v>3174850.0399999996</v>
      </c>
      <c r="Y2494">
        <v>2493</v>
      </c>
      <c r="Z2494" s="18">
        <f t="shared" si="191"/>
        <v>7.6249464487326231</v>
      </c>
      <c r="AA2494" s="18">
        <f t="shared" si="192"/>
        <v>0.54623137598597726</v>
      </c>
      <c r="AB2494" t="str">
        <f t="shared" si="195"/>
        <v>B</v>
      </c>
      <c r="AI2494" s="14">
        <v>7466068</v>
      </c>
      <c r="AJ2494" s="12">
        <v>-9500</v>
      </c>
      <c r="AK2494" s="12">
        <v>0</v>
      </c>
      <c r="AL2494" s="12">
        <v>0</v>
      </c>
      <c r="AN2494">
        <v>7466068</v>
      </c>
      <c r="AO2494">
        <v>-9500</v>
      </c>
      <c r="AP2494">
        <v>0</v>
      </c>
      <c r="AQ2494">
        <v>0</v>
      </c>
      <c r="AR2494">
        <f t="shared" si="193"/>
        <v>0</v>
      </c>
      <c r="AV2494" s="4">
        <v>3000166</v>
      </c>
      <c r="AW2494" s="4">
        <v>1850430</v>
      </c>
      <c r="AX2494" s="4" t="s">
        <v>5090</v>
      </c>
      <c r="AY2494" s="4">
        <v>1600</v>
      </c>
      <c r="AZ2494" s="4">
        <v>1600</v>
      </c>
      <c r="BA2494" s="4">
        <v>60.8</v>
      </c>
      <c r="BB2494" s="7">
        <f>AZ2494+BA2494-AY2494</f>
        <v>60.799999999999955</v>
      </c>
      <c r="BC2494" s="4" t="s">
        <v>5013</v>
      </c>
      <c r="BD2494" s="4">
        <v>8000</v>
      </c>
      <c r="BE2494" s="4" t="s">
        <v>4</v>
      </c>
      <c r="BF2494" s="4" t="s">
        <v>16</v>
      </c>
      <c r="BG2494" s="4" t="s">
        <v>201</v>
      </c>
      <c r="BH2494" s="4" t="s">
        <v>20</v>
      </c>
      <c r="BI2494" t="str">
        <f t="shared" si="194"/>
        <v>C</v>
      </c>
    </row>
    <row r="2495" spans="1:61" ht="15.75" customHeight="1" x14ac:dyDescent="0.2">
      <c r="A2495" s="4">
        <v>3031281</v>
      </c>
      <c r="B2495" s="4">
        <v>4842328</v>
      </c>
      <c r="C2495" s="4" t="s">
        <v>7406</v>
      </c>
      <c r="D2495" s="4">
        <v>500</v>
      </c>
      <c r="E2495" s="4">
        <v>500</v>
      </c>
      <c r="F2495" s="4">
        <v>60.8</v>
      </c>
      <c r="G2495" s="7">
        <f>E2495+F2495-D2495</f>
        <v>60.799999999999955</v>
      </c>
      <c r="H2495" s="4" t="s">
        <v>5432</v>
      </c>
      <c r="I2495" s="4">
        <v>9000</v>
      </c>
      <c r="J2495" s="4" t="s">
        <v>4</v>
      </c>
      <c r="K2495" s="4" t="s">
        <v>8</v>
      </c>
      <c r="L2495" s="4" t="s">
        <v>6</v>
      </c>
      <c r="M2495" s="4" t="s">
        <v>17</v>
      </c>
      <c r="O2495" s="4"/>
      <c r="P2495" s="14">
        <v>7468294</v>
      </c>
      <c r="Q2495" s="12">
        <v>225</v>
      </c>
      <c r="S2495" s="14">
        <v>6866833</v>
      </c>
      <c r="T2495" s="12">
        <v>3</v>
      </c>
      <c r="U2495">
        <f>SUM($T$2:T2495)</f>
        <v>3174853.0399999996</v>
      </c>
      <c r="W2495" s="16">
        <v>6866833</v>
      </c>
      <c r="X2495">
        <v>3174853.0399999996</v>
      </c>
      <c r="Y2495">
        <v>2494</v>
      </c>
      <c r="Z2495" s="18">
        <f t="shared" si="191"/>
        <v>7.6249536537467364</v>
      </c>
      <c r="AA2495" s="18">
        <f t="shared" si="192"/>
        <v>0.54645048203330415</v>
      </c>
      <c r="AB2495" t="str">
        <f t="shared" si="195"/>
        <v>B</v>
      </c>
      <c r="AI2495" s="14">
        <v>7468294</v>
      </c>
      <c r="AJ2495" s="12">
        <v>225</v>
      </c>
      <c r="AK2495" s="12">
        <v>225</v>
      </c>
      <c r="AL2495" s="12">
        <v>2500</v>
      </c>
      <c r="AN2495">
        <v>7468294</v>
      </c>
      <c r="AO2495">
        <v>225</v>
      </c>
      <c r="AP2495">
        <v>225</v>
      </c>
      <c r="AQ2495">
        <v>2500</v>
      </c>
      <c r="AR2495">
        <f t="shared" si="193"/>
        <v>0</v>
      </c>
      <c r="AV2495" s="4">
        <v>3031281</v>
      </c>
      <c r="AW2495" s="4">
        <v>4842328</v>
      </c>
      <c r="AX2495" s="4" t="s">
        <v>7406</v>
      </c>
      <c r="AY2495" s="4">
        <v>500</v>
      </c>
      <c r="AZ2495" s="4">
        <v>500</v>
      </c>
      <c r="BA2495" s="4">
        <v>60.8</v>
      </c>
      <c r="BB2495" s="7">
        <f>AZ2495+BA2495-AY2495</f>
        <v>60.799999999999955</v>
      </c>
      <c r="BC2495" s="4" t="s">
        <v>5432</v>
      </c>
      <c r="BD2495" s="4">
        <v>9000</v>
      </c>
      <c r="BE2495" s="4" t="s">
        <v>4</v>
      </c>
      <c r="BF2495" s="4" t="s">
        <v>8</v>
      </c>
      <c r="BG2495" s="4" t="s">
        <v>6</v>
      </c>
      <c r="BH2495" s="4" t="s">
        <v>17</v>
      </c>
      <c r="BI2495" t="str">
        <f t="shared" si="194"/>
        <v>B</v>
      </c>
    </row>
    <row r="2496" spans="1:61" ht="15.75" customHeight="1" x14ac:dyDescent="0.2">
      <c r="A2496" s="4">
        <v>3049495</v>
      </c>
      <c r="B2496" s="4">
        <v>6805233</v>
      </c>
      <c r="C2496" s="4" t="s">
        <v>8695</v>
      </c>
      <c r="D2496" s="4">
        <v>1000</v>
      </c>
      <c r="E2496" s="4">
        <v>1000</v>
      </c>
      <c r="F2496" s="4">
        <v>60.8</v>
      </c>
      <c r="G2496" s="7">
        <f>E2496+F2496-D2496</f>
        <v>60.799999999999955</v>
      </c>
      <c r="H2496" s="4" t="s">
        <v>7617</v>
      </c>
      <c r="I2496" s="4">
        <v>15000</v>
      </c>
      <c r="J2496" s="4" t="s">
        <v>4</v>
      </c>
      <c r="K2496" s="4" t="s">
        <v>8</v>
      </c>
      <c r="L2496" s="4" t="s">
        <v>6</v>
      </c>
      <c r="M2496" s="4" t="s">
        <v>159</v>
      </c>
      <c r="O2496" s="4"/>
      <c r="P2496" s="14">
        <v>7468714</v>
      </c>
      <c r="Q2496" s="12">
        <v>3</v>
      </c>
      <c r="S2496" s="14">
        <v>6874239</v>
      </c>
      <c r="T2496" s="12">
        <v>3</v>
      </c>
      <c r="U2496">
        <f>SUM($T$2:T2496)</f>
        <v>3174856.0399999996</v>
      </c>
      <c r="W2496" s="16">
        <v>6874239</v>
      </c>
      <c r="X2496">
        <v>3174856.0399999996</v>
      </c>
      <c r="Y2496">
        <v>2495</v>
      </c>
      <c r="Z2496" s="18">
        <f t="shared" si="191"/>
        <v>7.6249608587608497</v>
      </c>
      <c r="AA2496" s="18">
        <f t="shared" si="192"/>
        <v>0.54666958808063104</v>
      </c>
      <c r="AB2496" t="str">
        <f t="shared" si="195"/>
        <v>B</v>
      </c>
      <c r="AI2496" s="14">
        <v>7468714</v>
      </c>
      <c r="AJ2496" s="12">
        <v>3</v>
      </c>
      <c r="AK2496" s="12">
        <v>3</v>
      </c>
      <c r="AL2496" s="12">
        <v>2000</v>
      </c>
      <c r="AN2496">
        <v>7468714</v>
      </c>
      <c r="AO2496">
        <v>3</v>
      </c>
      <c r="AP2496">
        <v>3</v>
      </c>
      <c r="AQ2496">
        <v>2000</v>
      </c>
      <c r="AR2496">
        <f t="shared" si="193"/>
        <v>0</v>
      </c>
      <c r="AV2496" s="4">
        <v>3049495</v>
      </c>
      <c r="AW2496" s="4">
        <v>6805233</v>
      </c>
      <c r="AX2496" s="4" t="s">
        <v>8695</v>
      </c>
      <c r="AY2496" s="4">
        <v>1000</v>
      </c>
      <c r="AZ2496" s="4">
        <v>1000</v>
      </c>
      <c r="BA2496" s="4">
        <v>60.8</v>
      </c>
      <c r="BB2496" s="7">
        <f>AZ2496+BA2496-AY2496</f>
        <v>60.799999999999955</v>
      </c>
      <c r="BC2496" s="4" t="s">
        <v>7617</v>
      </c>
      <c r="BD2496" s="4">
        <v>15000</v>
      </c>
      <c r="BE2496" s="4" t="s">
        <v>4</v>
      </c>
      <c r="BF2496" s="4" t="s">
        <v>8</v>
      </c>
      <c r="BG2496" s="4" t="s">
        <v>6</v>
      </c>
      <c r="BH2496" s="4" t="s">
        <v>159</v>
      </c>
      <c r="BI2496" t="str">
        <f t="shared" si="194"/>
        <v>B</v>
      </c>
    </row>
    <row r="2497" spans="1:61" ht="15.75" customHeight="1" x14ac:dyDescent="0.2">
      <c r="A2497" s="4">
        <v>2992725</v>
      </c>
      <c r="B2497" s="4">
        <v>427165</v>
      </c>
      <c r="C2497" s="4" t="s">
        <v>4455</v>
      </c>
      <c r="D2497" s="4">
        <v>4500</v>
      </c>
      <c r="E2497" s="4">
        <v>4500</v>
      </c>
      <c r="F2497" s="4">
        <v>60.75</v>
      </c>
      <c r="G2497" s="7">
        <f>E2497+F2497-D2497</f>
        <v>60.75</v>
      </c>
      <c r="H2497" s="4" t="s">
        <v>4456</v>
      </c>
      <c r="I2497" s="4">
        <v>15000</v>
      </c>
      <c r="J2497" s="4" t="s">
        <v>4</v>
      </c>
      <c r="K2497" s="4" t="s">
        <v>8</v>
      </c>
      <c r="L2497" s="4" t="s">
        <v>6</v>
      </c>
      <c r="M2497" s="4" t="s">
        <v>47</v>
      </c>
      <c r="O2497" s="4"/>
      <c r="P2497" s="14">
        <v>7469757</v>
      </c>
      <c r="Q2497" s="12">
        <v>3</v>
      </c>
      <c r="S2497" s="14">
        <v>7030619</v>
      </c>
      <c r="T2497" s="12">
        <v>3</v>
      </c>
      <c r="U2497">
        <f>SUM($T$2:T2497)</f>
        <v>3174859.0399999996</v>
      </c>
      <c r="W2497" s="16">
        <v>7030619</v>
      </c>
      <c r="X2497">
        <v>3174859.0399999996</v>
      </c>
      <c r="Y2497">
        <v>2496</v>
      </c>
      <c r="Z2497" s="18">
        <f t="shared" si="191"/>
        <v>7.6249680637749631</v>
      </c>
      <c r="AA2497" s="18">
        <f t="shared" si="192"/>
        <v>0.54688869412795793</v>
      </c>
      <c r="AB2497" t="str">
        <f t="shared" si="195"/>
        <v>B</v>
      </c>
      <c r="AI2497" s="14">
        <v>7469757</v>
      </c>
      <c r="AJ2497" s="12">
        <v>3</v>
      </c>
      <c r="AK2497" s="12">
        <v>3</v>
      </c>
      <c r="AL2497" s="12">
        <v>2000</v>
      </c>
      <c r="AN2497">
        <v>7469757</v>
      </c>
      <c r="AO2497">
        <v>3</v>
      </c>
      <c r="AP2497">
        <v>3</v>
      </c>
      <c r="AQ2497">
        <v>2000</v>
      </c>
      <c r="AR2497">
        <f t="shared" si="193"/>
        <v>0</v>
      </c>
      <c r="AV2497" s="4">
        <v>2992725</v>
      </c>
      <c r="AW2497" s="4">
        <v>427165</v>
      </c>
      <c r="AX2497" s="4" t="s">
        <v>4455</v>
      </c>
      <c r="AY2497" s="4">
        <v>4500</v>
      </c>
      <c r="AZ2497" s="4">
        <v>4500</v>
      </c>
      <c r="BA2497" s="4">
        <v>60.75</v>
      </c>
      <c r="BB2497" s="7">
        <f>AZ2497+BA2497-AY2497</f>
        <v>60.75</v>
      </c>
      <c r="BC2497" s="4" t="s">
        <v>4456</v>
      </c>
      <c r="BD2497" s="4">
        <v>15000</v>
      </c>
      <c r="BE2497" s="4" t="s">
        <v>4</v>
      </c>
      <c r="BF2497" s="4" t="s">
        <v>8</v>
      </c>
      <c r="BG2497" s="4" t="s">
        <v>6</v>
      </c>
      <c r="BH2497" s="4" t="s">
        <v>47</v>
      </c>
      <c r="BI2497" t="str">
        <f t="shared" si="194"/>
        <v>B</v>
      </c>
    </row>
    <row r="2498" spans="1:61" ht="15.75" customHeight="1" x14ac:dyDescent="0.2">
      <c r="A2498" s="4">
        <v>2945874</v>
      </c>
      <c r="B2498" s="4">
        <v>8604464</v>
      </c>
      <c r="C2498" s="4" t="s">
        <v>187</v>
      </c>
      <c r="D2498" s="4">
        <v>3550</v>
      </c>
      <c r="E2498" s="4">
        <v>3550</v>
      </c>
      <c r="F2498" s="4">
        <v>60.71</v>
      </c>
      <c r="G2498" s="7">
        <f>E2498+F2498-D2498</f>
        <v>60.710000000000036</v>
      </c>
      <c r="H2498" s="4" t="s">
        <v>188</v>
      </c>
      <c r="I2498" s="4">
        <v>40</v>
      </c>
      <c r="J2498" s="4" t="s">
        <v>4</v>
      </c>
      <c r="K2498" s="4" t="s">
        <v>13</v>
      </c>
      <c r="L2498" s="4" t="s">
        <v>6</v>
      </c>
      <c r="M2498" s="4" t="s">
        <v>47</v>
      </c>
      <c r="O2498" s="4"/>
      <c r="P2498" s="14">
        <v>7471318</v>
      </c>
      <c r="Q2498" s="12">
        <v>760</v>
      </c>
      <c r="S2498" s="14">
        <v>7041609</v>
      </c>
      <c r="T2498" s="12">
        <v>3</v>
      </c>
      <c r="U2498">
        <f>SUM($T$2:T2498)</f>
        <v>3174862.0399999996</v>
      </c>
      <c r="W2498" s="16">
        <v>7041609</v>
      </c>
      <c r="X2498">
        <v>3174862.0399999996</v>
      </c>
      <c r="Y2498">
        <v>2497</v>
      </c>
      <c r="Z2498" s="18">
        <f t="shared" si="191"/>
        <v>7.6249752687890764</v>
      </c>
      <c r="AA2498" s="18">
        <f t="shared" si="192"/>
        <v>0.54710780017528482</v>
      </c>
      <c r="AB2498" t="str">
        <f t="shared" si="195"/>
        <v>B</v>
      </c>
      <c r="AI2498" s="14">
        <v>7471318</v>
      </c>
      <c r="AJ2498" s="12">
        <v>760</v>
      </c>
      <c r="AK2498" s="12">
        <v>760</v>
      </c>
      <c r="AL2498" s="12">
        <v>4000</v>
      </c>
      <c r="AN2498">
        <v>7471318</v>
      </c>
      <c r="AO2498">
        <v>760</v>
      </c>
      <c r="AP2498">
        <v>760</v>
      </c>
      <c r="AQ2498">
        <v>4000</v>
      </c>
      <c r="AR2498">
        <f t="shared" si="193"/>
        <v>0</v>
      </c>
      <c r="AV2498" s="4">
        <v>2945874</v>
      </c>
      <c r="AW2498" s="4">
        <v>8604464</v>
      </c>
      <c r="AX2498" s="4" t="s">
        <v>187</v>
      </c>
      <c r="AY2498" s="4">
        <v>3550</v>
      </c>
      <c r="AZ2498" s="4">
        <v>3550</v>
      </c>
      <c r="BA2498" s="4">
        <v>60.71</v>
      </c>
      <c r="BB2498" s="7">
        <f>AZ2498+BA2498-AY2498</f>
        <v>60.710000000000036</v>
      </c>
      <c r="BC2498" s="4" t="s">
        <v>188</v>
      </c>
      <c r="BD2498" s="4">
        <v>40</v>
      </c>
      <c r="BE2498" s="4" t="s">
        <v>4</v>
      </c>
      <c r="BF2498" s="4" t="s">
        <v>13</v>
      </c>
      <c r="BG2498" s="4" t="s">
        <v>6</v>
      </c>
      <c r="BH2498" s="4" t="s">
        <v>47</v>
      </c>
      <c r="BI2498" t="str">
        <f t="shared" si="194"/>
        <v>C</v>
      </c>
    </row>
    <row r="2499" spans="1:61" ht="15.75" customHeight="1" x14ac:dyDescent="0.2">
      <c r="A2499" s="4">
        <v>2955653</v>
      </c>
      <c r="B2499" s="4">
        <v>7168351</v>
      </c>
      <c r="C2499" s="4" t="s">
        <v>1147</v>
      </c>
      <c r="D2499" s="4">
        <v>4000</v>
      </c>
      <c r="E2499" s="4">
        <v>4000</v>
      </c>
      <c r="F2499" s="4">
        <v>60</v>
      </c>
      <c r="G2499" s="7">
        <f>E2499+F2499-D2499</f>
        <v>60</v>
      </c>
      <c r="H2499" s="4" t="s">
        <v>1148</v>
      </c>
      <c r="I2499" s="4">
        <v>17000</v>
      </c>
      <c r="J2499" s="4" t="s">
        <v>32</v>
      </c>
      <c r="K2499" s="4" t="s">
        <v>8</v>
      </c>
      <c r="L2499" s="4" t="s">
        <v>201</v>
      </c>
      <c r="M2499" s="4" t="s">
        <v>20</v>
      </c>
      <c r="O2499" s="4"/>
      <c r="P2499" s="14">
        <v>7475749</v>
      </c>
      <c r="Q2499" s="12">
        <v>1219.5699999999997</v>
      </c>
      <c r="S2499" s="14">
        <v>7218464</v>
      </c>
      <c r="T2499" s="12">
        <v>3</v>
      </c>
      <c r="U2499">
        <f>SUM($T$2:T2499)</f>
        <v>3174865.0399999996</v>
      </c>
      <c r="W2499" s="16">
        <v>7218464</v>
      </c>
      <c r="X2499">
        <v>3174865.0399999996</v>
      </c>
      <c r="Y2499">
        <v>2498</v>
      </c>
      <c r="Z2499" s="18">
        <f t="shared" ref="Z2499:Z2562" si="196">X2499/$T$4566</f>
        <v>7.6249824738031906</v>
      </c>
      <c r="AA2499" s="18">
        <f t="shared" ref="AA2499:AA2562" si="197">Y2499/$Y$4566</f>
        <v>0.54732690622261171</v>
      </c>
      <c r="AB2499" t="str">
        <f t="shared" si="195"/>
        <v>B</v>
      </c>
      <c r="AI2499" s="14">
        <v>7475749</v>
      </c>
      <c r="AJ2499" s="12">
        <v>1219.5699999999997</v>
      </c>
      <c r="AK2499" s="12">
        <v>1219.57</v>
      </c>
      <c r="AL2499" s="12">
        <v>3300</v>
      </c>
      <c r="AN2499">
        <v>7475749</v>
      </c>
      <c r="AO2499">
        <v>1219.5699999999997</v>
      </c>
      <c r="AP2499">
        <v>1219.57</v>
      </c>
      <c r="AQ2499">
        <v>3300</v>
      </c>
      <c r="AR2499">
        <f t="shared" ref="AR2499:AR2562" si="198">IF(AND(AO2499&lt;0,OR(AP2499&gt;0,AQ2499&gt;0)),1,0)</f>
        <v>0</v>
      </c>
      <c r="AV2499" s="4">
        <v>2955653</v>
      </c>
      <c r="AW2499" s="4">
        <v>7168351</v>
      </c>
      <c r="AX2499" s="4" t="s">
        <v>1147</v>
      </c>
      <c r="AY2499" s="4">
        <v>4000</v>
      </c>
      <c r="AZ2499" s="4">
        <v>4000</v>
      </c>
      <c r="BA2499" s="4">
        <v>60</v>
      </c>
      <c r="BB2499" s="7">
        <f>AZ2499+BA2499-AY2499</f>
        <v>60</v>
      </c>
      <c r="BC2499" s="4" t="s">
        <v>1148</v>
      </c>
      <c r="BD2499" s="4">
        <v>17000</v>
      </c>
      <c r="BE2499" s="4" t="s">
        <v>32</v>
      </c>
      <c r="BF2499" s="4" t="s">
        <v>8</v>
      </c>
      <c r="BG2499" s="4" t="s">
        <v>201</v>
      </c>
      <c r="BH2499" s="4" t="s">
        <v>20</v>
      </c>
      <c r="BI2499" t="str">
        <f t="shared" ref="BI2499:BI2562" si="199">VLOOKUP(AW2499,$W$1:$AB$4565,6,FALSE)</f>
        <v>A</v>
      </c>
    </row>
    <row r="2500" spans="1:61" ht="15.75" customHeight="1" x14ac:dyDescent="0.2">
      <c r="A2500" s="4">
        <v>2975995</v>
      </c>
      <c r="B2500" s="4">
        <v>5371220</v>
      </c>
      <c r="C2500" s="4" t="s">
        <v>2927</v>
      </c>
      <c r="D2500" s="4">
        <v>1000</v>
      </c>
      <c r="E2500" s="4">
        <v>1000</v>
      </c>
      <c r="F2500" s="4">
        <v>60</v>
      </c>
      <c r="G2500" s="7">
        <f>E2500+F2500-D2500</f>
        <v>60</v>
      </c>
      <c r="H2500" s="4" t="s">
        <v>2928</v>
      </c>
      <c r="I2500" s="4">
        <v>17000</v>
      </c>
      <c r="J2500" s="4" t="s">
        <v>4</v>
      </c>
      <c r="K2500" s="4" t="s">
        <v>8</v>
      </c>
      <c r="L2500" s="4" t="s">
        <v>6</v>
      </c>
      <c r="M2500" s="4" t="s">
        <v>12</v>
      </c>
      <c r="O2500" s="4"/>
      <c r="P2500" s="14">
        <v>7475833</v>
      </c>
      <c r="Q2500" s="12">
        <v>0.75</v>
      </c>
      <c r="S2500" s="14">
        <v>7290151</v>
      </c>
      <c r="T2500" s="12">
        <v>3</v>
      </c>
      <c r="U2500">
        <f>SUM($T$2:T2500)</f>
        <v>3174868.0399999996</v>
      </c>
      <c r="W2500" s="16">
        <v>7290151</v>
      </c>
      <c r="X2500">
        <v>3174868.0399999996</v>
      </c>
      <c r="Y2500">
        <v>2499</v>
      </c>
      <c r="Z2500" s="18">
        <f t="shared" si="196"/>
        <v>7.6249896788173039</v>
      </c>
      <c r="AA2500" s="18">
        <f t="shared" si="197"/>
        <v>0.5475460122699386</v>
      </c>
      <c r="AB2500" t="str">
        <f t="shared" si="195"/>
        <v>B</v>
      </c>
      <c r="AI2500" s="14">
        <v>7475833</v>
      </c>
      <c r="AJ2500" s="12">
        <v>0.75</v>
      </c>
      <c r="AK2500" s="12">
        <v>0.75</v>
      </c>
      <c r="AL2500" s="12">
        <v>500</v>
      </c>
      <c r="AN2500">
        <v>7475833</v>
      </c>
      <c r="AO2500">
        <v>0.75</v>
      </c>
      <c r="AP2500">
        <v>0.75</v>
      </c>
      <c r="AQ2500">
        <v>500</v>
      </c>
      <c r="AR2500">
        <f t="shared" si="198"/>
        <v>0</v>
      </c>
      <c r="AV2500" s="4">
        <v>2975995</v>
      </c>
      <c r="AW2500" s="4">
        <v>5371220</v>
      </c>
      <c r="AX2500" s="4" t="s">
        <v>2927</v>
      </c>
      <c r="AY2500" s="4">
        <v>1000</v>
      </c>
      <c r="AZ2500" s="4">
        <v>1000</v>
      </c>
      <c r="BA2500" s="4">
        <v>60</v>
      </c>
      <c r="BB2500" s="7">
        <f>AZ2500+BA2500-AY2500</f>
        <v>60</v>
      </c>
      <c r="BC2500" s="4" t="s">
        <v>2928</v>
      </c>
      <c r="BD2500" s="4">
        <v>17000</v>
      </c>
      <c r="BE2500" s="4" t="s">
        <v>4</v>
      </c>
      <c r="BF2500" s="4" t="s">
        <v>8</v>
      </c>
      <c r="BG2500" s="4" t="s">
        <v>6</v>
      </c>
      <c r="BH2500" s="4" t="s">
        <v>12</v>
      </c>
      <c r="BI2500" t="str">
        <f t="shared" si="199"/>
        <v>B</v>
      </c>
    </row>
    <row r="2501" spans="1:61" ht="15.75" customHeight="1" x14ac:dyDescent="0.2">
      <c r="A2501" s="4">
        <v>2989365</v>
      </c>
      <c r="B2501" s="4">
        <v>7679449</v>
      </c>
      <c r="C2501" s="4" t="s">
        <v>4168</v>
      </c>
      <c r="D2501" s="4">
        <v>2000</v>
      </c>
      <c r="E2501" s="4">
        <v>2000</v>
      </c>
      <c r="F2501" s="4">
        <v>60</v>
      </c>
      <c r="G2501" s="7">
        <f>E2501+F2501-D2501</f>
        <v>60</v>
      </c>
      <c r="H2501" s="4" t="s">
        <v>4169</v>
      </c>
      <c r="I2501" s="4">
        <v>17000</v>
      </c>
      <c r="J2501" s="4" t="s">
        <v>4</v>
      </c>
      <c r="K2501" s="4" t="s">
        <v>8</v>
      </c>
      <c r="L2501" s="4" t="s">
        <v>6</v>
      </c>
      <c r="M2501" s="4" t="s">
        <v>29</v>
      </c>
      <c r="O2501" s="4"/>
      <c r="P2501" s="14">
        <v>7479879</v>
      </c>
      <c r="Q2501" s="12">
        <v>241.59000000000003</v>
      </c>
      <c r="S2501" s="14">
        <v>7292615</v>
      </c>
      <c r="T2501" s="12">
        <v>3</v>
      </c>
      <c r="U2501">
        <f>SUM($T$2:T2501)</f>
        <v>3174871.0399999996</v>
      </c>
      <c r="W2501" s="16">
        <v>7292615</v>
      </c>
      <c r="X2501">
        <v>3174871.0399999996</v>
      </c>
      <c r="Y2501">
        <v>2500</v>
      </c>
      <c r="Z2501" s="18">
        <f t="shared" si="196"/>
        <v>7.6249968838314173</v>
      </c>
      <c r="AA2501" s="18">
        <f t="shared" si="197"/>
        <v>0.5477651183172656</v>
      </c>
      <c r="AB2501" t="str">
        <f t="shared" si="195"/>
        <v>B</v>
      </c>
      <c r="AI2501" s="14">
        <v>7479879</v>
      </c>
      <c r="AJ2501" s="12">
        <v>241.59000000000003</v>
      </c>
      <c r="AK2501" s="12">
        <v>241.59</v>
      </c>
      <c r="AL2501" s="12">
        <v>3200</v>
      </c>
      <c r="AN2501">
        <v>7479879</v>
      </c>
      <c r="AO2501">
        <v>241.59000000000003</v>
      </c>
      <c r="AP2501">
        <v>241.59</v>
      </c>
      <c r="AQ2501">
        <v>3200</v>
      </c>
      <c r="AR2501">
        <f t="shared" si="198"/>
        <v>0</v>
      </c>
      <c r="AV2501" s="4">
        <v>2989365</v>
      </c>
      <c r="AW2501" s="4">
        <v>7679449</v>
      </c>
      <c r="AX2501" s="4" t="s">
        <v>4168</v>
      </c>
      <c r="AY2501" s="4">
        <v>2000</v>
      </c>
      <c r="AZ2501" s="4">
        <v>2000</v>
      </c>
      <c r="BA2501" s="4">
        <v>60</v>
      </c>
      <c r="BB2501" s="7">
        <f>AZ2501+BA2501-AY2501</f>
        <v>60</v>
      </c>
      <c r="BC2501" s="4" t="s">
        <v>4169</v>
      </c>
      <c r="BD2501" s="4">
        <v>17000</v>
      </c>
      <c r="BE2501" s="4" t="s">
        <v>4</v>
      </c>
      <c r="BF2501" s="4" t="s">
        <v>8</v>
      </c>
      <c r="BG2501" s="4" t="s">
        <v>6</v>
      </c>
      <c r="BH2501" s="4" t="s">
        <v>29</v>
      </c>
      <c r="BI2501" t="str">
        <f t="shared" si="199"/>
        <v>B</v>
      </c>
    </row>
    <row r="2502" spans="1:61" ht="15.75" customHeight="1" x14ac:dyDescent="0.2">
      <c r="A2502" s="4">
        <v>3011870</v>
      </c>
      <c r="B2502" s="4">
        <v>8055797</v>
      </c>
      <c r="C2502" s="4" t="s">
        <v>5966</v>
      </c>
      <c r="D2502" s="4">
        <v>2000</v>
      </c>
      <c r="E2502" s="4">
        <v>2000</v>
      </c>
      <c r="F2502" s="4">
        <v>60</v>
      </c>
      <c r="G2502" s="7">
        <f>E2502+F2502-D2502</f>
        <v>60</v>
      </c>
      <c r="H2502" s="4" t="s">
        <v>2145</v>
      </c>
      <c r="I2502" s="4">
        <v>10000</v>
      </c>
      <c r="J2502" s="4" t="s">
        <v>21</v>
      </c>
      <c r="K2502" s="4" t="s">
        <v>8</v>
      </c>
      <c r="M2502" s="4" t="s">
        <v>159</v>
      </c>
      <c r="O2502" s="4"/>
      <c r="P2502" s="14">
        <v>7483862</v>
      </c>
      <c r="Q2502" s="12">
        <v>87.75</v>
      </c>
      <c r="S2502" s="14">
        <v>7386408</v>
      </c>
      <c r="T2502" s="12">
        <v>3</v>
      </c>
      <c r="U2502">
        <f>SUM($T$2:T2502)</f>
        <v>3174874.0399999996</v>
      </c>
      <c r="W2502" s="16">
        <v>7386408</v>
      </c>
      <c r="X2502">
        <v>3174874.0399999996</v>
      </c>
      <c r="Y2502">
        <v>2501</v>
      </c>
      <c r="Z2502" s="18">
        <f t="shared" si="196"/>
        <v>7.6250040888455306</v>
      </c>
      <c r="AA2502" s="18">
        <f t="shared" si="197"/>
        <v>0.54798422436459249</v>
      </c>
      <c r="AB2502" t="str">
        <f t="shared" si="195"/>
        <v>B</v>
      </c>
      <c r="AI2502" s="14">
        <v>7483862</v>
      </c>
      <c r="AJ2502" s="12">
        <v>87.75</v>
      </c>
      <c r="AK2502" s="12">
        <v>87.75</v>
      </c>
      <c r="AL2502" s="12">
        <v>1500</v>
      </c>
      <c r="AN2502">
        <v>7483862</v>
      </c>
      <c r="AO2502">
        <v>87.75</v>
      </c>
      <c r="AP2502">
        <v>87.75</v>
      </c>
      <c r="AQ2502">
        <v>1500</v>
      </c>
      <c r="AR2502">
        <f t="shared" si="198"/>
        <v>0</v>
      </c>
      <c r="AV2502" s="4">
        <v>3011870</v>
      </c>
      <c r="AW2502" s="4">
        <v>8055797</v>
      </c>
      <c r="AX2502" s="4" t="s">
        <v>5966</v>
      </c>
      <c r="AY2502" s="4">
        <v>2000</v>
      </c>
      <c r="AZ2502" s="4">
        <v>2000</v>
      </c>
      <c r="BA2502" s="4">
        <v>60</v>
      </c>
      <c r="BB2502" s="7">
        <f>AZ2502+BA2502-AY2502</f>
        <v>60</v>
      </c>
      <c r="BC2502" s="4" t="s">
        <v>2145</v>
      </c>
      <c r="BD2502" s="4">
        <v>10000</v>
      </c>
      <c r="BE2502" s="4" t="s">
        <v>21</v>
      </c>
      <c r="BF2502" s="4" t="s">
        <v>8</v>
      </c>
      <c r="BH2502" s="4" t="s">
        <v>159</v>
      </c>
      <c r="BI2502" t="str">
        <f t="shared" si="199"/>
        <v>B</v>
      </c>
    </row>
    <row r="2503" spans="1:61" ht="15.75" customHeight="1" x14ac:dyDescent="0.2">
      <c r="A2503" s="4">
        <v>3000670</v>
      </c>
      <c r="B2503" s="4">
        <v>491908</v>
      </c>
      <c r="C2503" s="4" t="s">
        <v>5135</v>
      </c>
      <c r="D2503" s="4">
        <v>500</v>
      </c>
      <c r="E2503" s="4">
        <v>500</v>
      </c>
      <c r="F2503" s="4">
        <v>59.85</v>
      </c>
      <c r="G2503" s="7">
        <f>E2503+F2503-D2503</f>
        <v>59.850000000000023</v>
      </c>
      <c r="H2503" s="4" t="s">
        <v>2701</v>
      </c>
      <c r="I2503" s="4">
        <v>10000</v>
      </c>
      <c r="J2503" s="4" t="s">
        <v>4</v>
      </c>
      <c r="K2503" s="4" t="s">
        <v>13</v>
      </c>
      <c r="L2503" s="4" t="s">
        <v>6</v>
      </c>
      <c r="M2503" s="4" t="s">
        <v>65</v>
      </c>
      <c r="O2503" s="4"/>
      <c r="P2503" s="14">
        <v>7485199</v>
      </c>
      <c r="Q2503" s="12">
        <v>505.40000000000009</v>
      </c>
      <c r="S2503" s="14">
        <v>7390405</v>
      </c>
      <c r="T2503" s="12">
        <v>3</v>
      </c>
      <c r="U2503">
        <f>SUM($T$2:T2503)</f>
        <v>3174877.0399999996</v>
      </c>
      <c r="W2503" s="16">
        <v>7390405</v>
      </c>
      <c r="X2503">
        <v>3174877.0399999996</v>
      </c>
      <c r="Y2503">
        <v>2502</v>
      </c>
      <c r="Z2503" s="18">
        <f t="shared" si="196"/>
        <v>7.6250112938596439</v>
      </c>
      <c r="AA2503" s="18">
        <f t="shared" si="197"/>
        <v>0.54820333041191938</v>
      </c>
      <c r="AB2503" t="str">
        <f t="shared" si="195"/>
        <v>B</v>
      </c>
      <c r="AI2503" s="14">
        <v>7485199</v>
      </c>
      <c r="AJ2503" s="12">
        <v>505.40000000000009</v>
      </c>
      <c r="AK2503" s="12">
        <v>505.4</v>
      </c>
      <c r="AL2503" s="12">
        <v>2000</v>
      </c>
      <c r="AN2503">
        <v>7485199</v>
      </c>
      <c r="AO2503">
        <v>505.40000000000009</v>
      </c>
      <c r="AP2503">
        <v>505.4</v>
      </c>
      <c r="AQ2503">
        <v>2000</v>
      </c>
      <c r="AR2503">
        <f t="shared" si="198"/>
        <v>0</v>
      </c>
      <c r="AV2503" s="4">
        <v>3000670</v>
      </c>
      <c r="AW2503" s="4">
        <v>491908</v>
      </c>
      <c r="AX2503" s="4" t="s">
        <v>5135</v>
      </c>
      <c r="AY2503" s="4">
        <v>500</v>
      </c>
      <c r="AZ2503" s="4">
        <v>500</v>
      </c>
      <c r="BA2503" s="4">
        <v>59.85</v>
      </c>
      <c r="BB2503" s="7">
        <f>AZ2503+BA2503-AY2503</f>
        <v>59.850000000000023</v>
      </c>
      <c r="BC2503" s="4" t="s">
        <v>2701</v>
      </c>
      <c r="BD2503" s="4">
        <v>10000</v>
      </c>
      <c r="BE2503" s="4" t="s">
        <v>4</v>
      </c>
      <c r="BF2503" s="4" t="s">
        <v>13</v>
      </c>
      <c r="BG2503" s="4" t="s">
        <v>6</v>
      </c>
      <c r="BH2503" s="4" t="s">
        <v>65</v>
      </c>
      <c r="BI2503" t="str">
        <f t="shared" si="199"/>
        <v>B</v>
      </c>
    </row>
    <row r="2504" spans="1:61" ht="15.75" customHeight="1" x14ac:dyDescent="0.2">
      <c r="A2504" s="4">
        <v>3039912</v>
      </c>
      <c r="B2504" s="4">
        <v>484500</v>
      </c>
      <c r="C2504" s="4" t="s">
        <v>8052</v>
      </c>
      <c r="D2504" s="4">
        <v>1050</v>
      </c>
      <c r="E2504" s="4">
        <v>1050</v>
      </c>
      <c r="F2504" s="4">
        <v>59.85</v>
      </c>
      <c r="G2504" s="7">
        <f>E2504+F2504-D2504</f>
        <v>59.849999999999909</v>
      </c>
      <c r="H2504" s="4" t="s">
        <v>2273</v>
      </c>
      <c r="I2504" s="4">
        <v>8000</v>
      </c>
      <c r="J2504" s="4" t="s">
        <v>4</v>
      </c>
      <c r="K2504" s="4" t="s">
        <v>8</v>
      </c>
      <c r="L2504" s="4" t="s">
        <v>6</v>
      </c>
      <c r="M2504" s="4" t="s">
        <v>29</v>
      </c>
      <c r="O2504" s="4"/>
      <c r="P2504" s="14">
        <v>7489259</v>
      </c>
      <c r="Q2504" s="12">
        <v>1140</v>
      </c>
      <c r="S2504" s="14">
        <v>7409473</v>
      </c>
      <c r="T2504" s="12">
        <v>3</v>
      </c>
      <c r="U2504">
        <f>SUM($T$2:T2504)</f>
        <v>3174880.0399999996</v>
      </c>
      <c r="W2504" s="16">
        <v>7409473</v>
      </c>
      <c r="X2504">
        <v>3174880.0399999996</v>
      </c>
      <c r="Y2504">
        <v>2503</v>
      </c>
      <c r="Z2504" s="18">
        <f t="shared" si="196"/>
        <v>7.6250184988737573</v>
      </c>
      <c r="AA2504" s="18">
        <f t="shared" si="197"/>
        <v>0.54842243645924627</v>
      </c>
      <c r="AB2504" t="str">
        <f t="shared" si="195"/>
        <v>B</v>
      </c>
      <c r="AI2504" s="14">
        <v>7489259</v>
      </c>
      <c r="AJ2504" s="12">
        <v>1140</v>
      </c>
      <c r="AK2504" s="12">
        <v>1140</v>
      </c>
      <c r="AL2504" s="12">
        <v>3000</v>
      </c>
      <c r="AN2504">
        <v>7489259</v>
      </c>
      <c r="AO2504">
        <v>1140</v>
      </c>
      <c r="AP2504">
        <v>1140</v>
      </c>
      <c r="AQ2504">
        <v>3000</v>
      </c>
      <c r="AR2504">
        <f t="shared" si="198"/>
        <v>0</v>
      </c>
      <c r="AV2504" s="4">
        <v>3039912</v>
      </c>
      <c r="AW2504" s="4">
        <v>484500</v>
      </c>
      <c r="AX2504" s="4" t="s">
        <v>8052</v>
      </c>
      <c r="AY2504" s="4">
        <v>1050</v>
      </c>
      <c r="AZ2504" s="4">
        <v>1050</v>
      </c>
      <c r="BA2504" s="4">
        <v>59.85</v>
      </c>
      <c r="BB2504" s="7">
        <f>AZ2504+BA2504-AY2504</f>
        <v>59.849999999999909</v>
      </c>
      <c r="BC2504" s="4" t="s">
        <v>2273</v>
      </c>
      <c r="BD2504" s="4">
        <v>8000</v>
      </c>
      <c r="BE2504" s="4" t="s">
        <v>4</v>
      </c>
      <c r="BF2504" s="4" t="s">
        <v>8</v>
      </c>
      <c r="BG2504" s="4" t="s">
        <v>6</v>
      </c>
      <c r="BH2504" s="4" t="s">
        <v>29</v>
      </c>
      <c r="BI2504" t="str">
        <f t="shared" si="199"/>
        <v>B</v>
      </c>
    </row>
    <row r="2505" spans="1:61" ht="15.75" customHeight="1" x14ac:dyDescent="0.2">
      <c r="A2505" s="4">
        <v>3055123</v>
      </c>
      <c r="B2505" s="4">
        <v>9200122</v>
      </c>
      <c r="C2505" s="4" t="s">
        <v>9067</v>
      </c>
      <c r="D2505" s="4">
        <v>3500</v>
      </c>
      <c r="E2505" s="4">
        <v>3500</v>
      </c>
      <c r="F2505" s="4">
        <v>59.85</v>
      </c>
      <c r="G2505" s="7">
        <f>E2505+F2505-D2505</f>
        <v>59.849999999999909</v>
      </c>
      <c r="H2505" s="4" t="s">
        <v>8730</v>
      </c>
      <c r="I2505" s="4">
        <v>15000</v>
      </c>
      <c r="J2505" s="4" t="s">
        <v>32</v>
      </c>
      <c r="K2505" s="4" t="s">
        <v>16</v>
      </c>
      <c r="M2505" s="4" t="s">
        <v>10</v>
      </c>
      <c r="O2505" s="4"/>
      <c r="P2505" s="14">
        <v>7490757</v>
      </c>
      <c r="Q2505" s="12">
        <v>-8679</v>
      </c>
      <c r="S2505" s="14">
        <v>7414772</v>
      </c>
      <c r="T2505" s="12">
        <v>3</v>
      </c>
      <c r="U2505">
        <f>SUM($T$2:T2505)</f>
        <v>3174883.0399999996</v>
      </c>
      <c r="W2505" s="16">
        <v>7414772</v>
      </c>
      <c r="X2505">
        <v>3174883.0399999996</v>
      </c>
      <c r="Y2505">
        <v>2504</v>
      </c>
      <c r="Z2505" s="18">
        <f t="shared" si="196"/>
        <v>7.6250257038878706</v>
      </c>
      <c r="AA2505" s="18">
        <f t="shared" si="197"/>
        <v>0.54864154250657315</v>
      </c>
      <c r="AB2505" t="str">
        <f t="shared" si="195"/>
        <v>B</v>
      </c>
      <c r="AI2505" s="14">
        <v>7490757</v>
      </c>
      <c r="AJ2505" s="12">
        <v>-8679</v>
      </c>
      <c r="AK2505" s="12">
        <v>1321</v>
      </c>
      <c r="AL2505" s="12">
        <v>0</v>
      </c>
      <c r="AN2505">
        <v>7490757</v>
      </c>
      <c r="AO2505">
        <v>-8679</v>
      </c>
      <c r="AP2505">
        <v>1321</v>
      </c>
      <c r="AQ2505">
        <v>0</v>
      </c>
      <c r="AR2505">
        <f t="shared" si="198"/>
        <v>1</v>
      </c>
      <c r="AV2505" s="4">
        <v>3055123</v>
      </c>
      <c r="AW2505" s="4">
        <v>9200122</v>
      </c>
      <c r="AX2505" s="4" t="s">
        <v>9067</v>
      </c>
      <c r="AY2505" s="4">
        <v>3500</v>
      </c>
      <c r="AZ2505" s="4">
        <v>3500</v>
      </c>
      <c r="BA2505" s="4">
        <v>59.85</v>
      </c>
      <c r="BB2505" s="7">
        <f>AZ2505+BA2505-AY2505</f>
        <v>59.849999999999909</v>
      </c>
      <c r="BC2505" s="4" t="s">
        <v>8730</v>
      </c>
      <c r="BD2505" s="4">
        <v>15000</v>
      </c>
      <c r="BE2505" s="4" t="s">
        <v>32</v>
      </c>
      <c r="BF2505" s="4" t="s">
        <v>16</v>
      </c>
      <c r="BH2505" s="4" t="s">
        <v>10</v>
      </c>
      <c r="BI2505" t="str">
        <f t="shared" si="199"/>
        <v>C</v>
      </c>
    </row>
    <row r="2506" spans="1:61" ht="15.75" customHeight="1" x14ac:dyDescent="0.2">
      <c r="A2506" s="4">
        <v>2952125</v>
      </c>
      <c r="B2506" s="4">
        <v>8594825</v>
      </c>
      <c r="C2506" s="4" t="s">
        <v>833</v>
      </c>
      <c r="D2506" s="4">
        <v>1300</v>
      </c>
      <c r="E2506" s="4">
        <v>1300</v>
      </c>
      <c r="F2506" s="4">
        <v>59.28</v>
      </c>
      <c r="G2506" s="7">
        <f>E2506+F2506-D2506</f>
        <v>59.279999999999973</v>
      </c>
      <c r="H2506" s="4" t="s">
        <v>834</v>
      </c>
      <c r="I2506" s="4">
        <v>15000</v>
      </c>
      <c r="J2506" s="4" t="s">
        <v>4</v>
      </c>
      <c r="K2506" s="4" t="s">
        <v>13</v>
      </c>
      <c r="L2506" s="4" t="s">
        <v>6</v>
      </c>
      <c r="M2506" s="4" t="s">
        <v>47</v>
      </c>
      <c r="O2506" s="4"/>
      <c r="P2506" s="14">
        <v>7491051</v>
      </c>
      <c r="Q2506" s="12">
        <v>-1500</v>
      </c>
      <c r="S2506" s="14">
        <v>7417523</v>
      </c>
      <c r="T2506" s="12">
        <v>3</v>
      </c>
      <c r="U2506">
        <f>SUM($T$2:T2506)</f>
        <v>3174886.0399999996</v>
      </c>
      <c r="W2506" s="16">
        <v>7417523</v>
      </c>
      <c r="X2506">
        <v>3174886.0399999996</v>
      </c>
      <c r="Y2506">
        <v>2505</v>
      </c>
      <c r="Z2506" s="18">
        <f t="shared" si="196"/>
        <v>7.6250329089019839</v>
      </c>
      <c r="AA2506" s="18">
        <f t="shared" si="197"/>
        <v>0.54886064855390004</v>
      </c>
      <c r="AB2506" t="str">
        <f t="shared" si="195"/>
        <v>B</v>
      </c>
      <c r="AI2506" s="14">
        <v>7491051</v>
      </c>
      <c r="AJ2506" s="12">
        <v>-1500</v>
      </c>
      <c r="AK2506" s="12">
        <v>0</v>
      </c>
      <c r="AL2506" s="12">
        <v>0</v>
      </c>
      <c r="AN2506">
        <v>7491051</v>
      </c>
      <c r="AO2506">
        <v>-1500</v>
      </c>
      <c r="AP2506">
        <v>0</v>
      </c>
      <c r="AQ2506">
        <v>0</v>
      </c>
      <c r="AR2506">
        <f t="shared" si="198"/>
        <v>0</v>
      </c>
      <c r="AV2506" s="4">
        <v>2952125</v>
      </c>
      <c r="AW2506" s="4">
        <v>8594825</v>
      </c>
      <c r="AX2506" s="4" t="s">
        <v>833</v>
      </c>
      <c r="AY2506" s="4">
        <v>1300</v>
      </c>
      <c r="AZ2506" s="4">
        <v>1300</v>
      </c>
      <c r="BA2506" s="4">
        <v>59.28</v>
      </c>
      <c r="BB2506" s="7">
        <f>AZ2506+BA2506-AY2506</f>
        <v>59.279999999999973</v>
      </c>
      <c r="BC2506" s="4" t="s">
        <v>834</v>
      </c>
      <c r="BD2506" s="4">
        <v>15000</v>
      </c>
      <c r="BE2506" s="4" t="s">
        <v>4</v>
      </c>
      <c r="BF2506" s="4" t="s">
        <v>13</v>
      </c>
      <c r="BG2506" s="4" t="s">
        <v>6</v>
      </c>
      <c r="BH2506" s="4" t="s">
        <v>47</v>
      </c>
      <c r="BI2506" t="str">
        <f t="shared" si="199"/>
        <v>B</v>
      </c>
    </row>
    <row r="2507" spans="1:61" ht="15.75" customHeight="1" x14ac:dyDescent="0.2">
      <c r="A2507" s="4">
        <v>2963094</v>
      </c>
      <c r="B2507" s="4">
        <v>8417438</v>
      </c>
      <c r="C2507" s="4" t="s">
        <v>1878</v>
      </c>
      <c r="D2507" s="4">
        <v>1500</v>
      </c>
      <c r="E2507" s="4">
        <v>1500</v>
      </c>
      <c r="F2507" s="4">
        <v>59.25</v>
      </c>
      <c r="G2507" s="7">
        <f>E2507+F2507-D2507</f>
        <v>59.25</v>
      </c>
      <c r="H2507" s="4" t="s">
        <v>1879</v>
      </c>
      <c r="I2507" s="4">
        <v>15000</v>
      </c>
      <c r="J2507" s="4" t="s">
        <v>4</v>
      </c>
      <c r="K2507" s="4" t="s">
        <v>13</v>
      </c>
      <c r="L2507" s="4" t="s">
        <v>6</v>
      </c>
      <c r="M2507" s="4" t="s">
        <v>76</v>
      </c>
      <c r="O2507" s="4"/>
      <c r="P2507" s="14">
        <v>7491324</v>
      </c>
      <c r="Q2507" s="12">
        <v>-891.69999999999982</v>
      </c>
      <c r="S2507" s="14">
        <v>7468714</v>
      </c>
      <c r="T2507" s="12">
        <v>3</v>
      </c>
      <c r="U2507">
        <f>SUM($T$2:T2507)</f>
        <v>3174889.0399999996</v>
      </c>
      <c r="W2507" s="16">
        <v>7468714</v>
      </c>
      <c r="X2507">
        <v>3174889.0399999996</v>
      </c>
      <c r="Y2507">
        <v>2506</v>
      </c>
      <c r="Z2507" s="18">
        <f t="shared" si="196"/>
        <v>7.6250401139160973</v>
      </c>
      <c r="AA2507" s="18">
        <f t="shared" si="197"/>
        <v>0.54907975460122704</v>
      </c>
      <c r="AB2507" t="str">
        <f t="shared" si="195"/>
        <v>B</v>
      </c>
      <c r="AI2507" s="14">
        <v>7491324</v>
      </c>
      <c r="AJ2507" s="12">
        <v>-891.69999999999982</v>
      </c>
      <c r="AK2507" s="12">
        <v>108.3</v>
      </c>
      <c r="AL2507" s="12">
        <v>2000</v>
      </c>
      <c r="AN2507">
        <v>7491324</v>
      </c>
      <c r="AO2507">
        <v>-891.69999999999982</v>
      </c>
      <c r="AP2507">
        <v>108.3</v>
      </c>
      <c r="AQ2507">
        <v>2000</v>
      </c>
      <c r="AR2507">
        <f t="shared" si="198"/>
        <v>1</v>
      </c>
      <c r="AV2507" s="4">
        <v>2963094</v>
      </c>
      <c r="AW2507" s="4">
        <v>8417438</v>
      </c>
      <c r="AX2507" s="4" t="s">
        <v>1878</v>
      </c>
      <c r="AY2507" s="4">
        <v>1500</v>
      </c>
      <c r="AZ2507" s="4">
        <v>1500</v>
      </c>
      <c r="BA2507" s="4">
        <v>59.25</v>
      </c>
      <c r="BB2507" s="7">
        <f>AZ2507+BA2507-AY2507</f>
        <v>59.25</v>
      </c>
      <c r="BC2507" s="4" t="s">
        <v>1879</v>
      </c>
      <c r="BD2507" s="4">
        <v>15000</v>
      </c>
      <c r="BE2507" s="4" t="s">
        <v>4</v>
      </c>
      <c r="BF2507" s="4" t="s">
        <v>13</v>
      </c>
      <c r="BG2507" s="4" t="s">
        <v>6</v>
      </c>
      <c r="BH2507" s="4" t="s">
        <v>76</v>
      </c>
      <c r="BI2507" t="str">
        <f t="shared" si="199"/>
        <v>B</v>
      </c>
    </row>
    <row r="2508" spans="1:61" ht="15.75" customHeight="1" x14ac:dyDescent="0.2">
      <c r="A2508" s="4">
        <v>2987013</v>
      </c>
      <c r="B2508" s="4">
        <v>9027467</v>
      </c>
      <c r="C2508" s="4" t="s">
        <v>4146</v>
      </c>
      <c r="D2508" s="4">
        <v>1500</v>
      </c>
      <c r="E2508" s="4">
        <v>1500</v>
      </c>
      <c r="F2508" s="4">
        <v>59.25</v>
      </c>
      <c r="G2508" s="7">
        <f>E2508+F2508-D2508</f>
        <v>59.25</v>
      </c>
      <c r="H2508" s="4" t="s">
        <v>4147</v>
      </c>
      <c r="I2508" s="4">
        <v>17000</v>
      </c>
      <c r="J2508" s="4" t="s">
        <v>4</v>
      </c>
      <c r="K2508" s="4" t="s">
        <v>13</v>
      </c>
      <c r="L2508" s="4" t="s">
        <v>6</v>
      </c>
      <c r="M2508" s="4" t="s">
        <v>26</v>
      </c>
      <c r="O2508" s="4"/>
      <c r="P2508" s="14">
        <v>7491534</v>
      </c>
      <c r="Q2508" s="12">
        <v>-1000</v>
      </c>
      <c r="S2508" s="14">
        <v>7469757</v>
      </c>
      <c r="T2508" s="12">
        <v>3</v>
      </c>
      <c r="U2508">
        <f>SUM($T$2:T2508)</f>
        <v>3174892.0399999996</v>
      </c>
      <c r="W2508" s="16">
        <v>7469757</v>
      </c>
      <c r="X2508">
        <v>3174892.0399999996</v>
      </c>
      <c r="Y2508">
        <v>2507</v>
      </c>
      <c r="Z2508" s="18">
        <f t="shared" si="196"/>
        <v>7.6250473189302115</v>
      </c>
      <c r="AA2508" s="18">
        <f t="shared" si="197"/>
        <v>0.54929886064855393</v>
      </c>
      <c r="AB2508" t="str">
        <f t="shared" si="195"/>
        <v>B</v>
      </c>
      <c r="AI2508" s="14">
        <v>7491534</v>
      </c>
      <c r="AJ2508" s="12">
        <v>-1000</v>
      </c>
      <c r="AK2508" s="12">
        <v>0</v>
      </c>
      <c r="AL2508" s="12">
        <v>0</v>
      </c>
      <c r="AN2508">
        <v>7491534</v>
      </c>
      <c r="AO2508">
        <v>-1000</v>
      </c>
      <c r="AP2508">
        <v>0</v>
      </c>
      <c r="AQ2508">
        <v>0</v>
      </c>
      <c r="AR2508">
        <f t="shared" si="198"/>
        <v>0</v>
      </c>
      <c r="AV2508" s="4">
        <v>2987013</v>
      </c>
      <c r="AW2508" s="4">
        <v>9027467</v>
      </c>
      <c r="AX2508" s="4" t="s">
        <v>4146</v>
      </c>
      <c r="AY2508" s="4">
        <v>1500</v>
      </c>
      <c r="AZ2508" s="4">
        <v>1500</v>
      </c>
      <c r="BA2508" s="4">
        <v>59.25</v>
      </c>
      <c r="BB2508" s="7">
        <f>AZ2508+BA2508-AY2508</f>
        <v>59.25</v>
      </c>
      <c r="BC2508" s="4" t="s">
        <v>4147</v>
      </c>
      <c r="BD2508" s="4">
        <v>17000</v>
      </c>
      <c r="BE2508" s="4" t="s">
        <v>4</v>
      </c>
      <c r="BF2508" s="4" t="s">
        <v>13</v>
      </c>
      <c r="BG2508" s="4" t="s">
        <v>6</v>
      </c>
      <c r="BH2508" s="4" t="s">
        <v>26</v>
      </c>
      <c r="BI2508" t="str">
        <f t="shared" si="199"/>
        <v>B</v>
      </c>
    </row>
    <row r="2509" spans="1:61" ht="15.75" customHeight="1" x14ac:dyDescent="0.2">
      <c r="A2509" s="4">
        <v>2989701</v>
      </c>
      <c r="B2509" s="4">
        <v>8333368</v>
      </c>
      <c r="C2509" s="4" t="s">
        <v>4195</v>
      </c>
      <c r="D2509" s="4">
        <v>1500</v>
      </c>
      <c r="E2509" s="4">
        <v>1500</v>
      </c>
      <c r="F2509" s="4">
        <v>59.25</v>
      </c>
      <c r="G2509" s="7">
        <f>E2509+F2509-D2509</f>
        <v>59.25</v>
      </c>
      <c r="H2509" s="4" t="s">
        <v>4196</v>
      </c>
      <c r="I2509" s="4">
        <v>25000</v>
      </c>
      <c r="J2509" s="4" t="s">
        <v>4</v>
      </c>
      <c r="K2509" s="4" t="s">
        <v>8</v>
      </c>
      <c r="L2509" s="4" t="s">
        <v>6</v>
      </c>
      <c r="M2509" s="4" t="s">
        <v>26</v>
      </c>
      <c r="O2509" s="4"/>
      <c r="P2509" s="14">
        <v>7494005</v>
      </c>
      <c r="Q2509" s="12">
        <v>361</v>
      </c>
      <c r="S2509" s="14">
        <v>7607510</v>
      </c>
      <c r="T2509" s="12">
        <v>3</v>
      </c>
      <c r="U2509">
        <f>SUM($T$2:T2509)</f>
        <v>3174895.0399999996</v>
      </c>
      <c r="W2509" s="16">
        <v>7607510</v>
      </c>
      <c r="X2509">
        <v>3174895.0399999996</v>
      </c>
      <c r="Y2509">
        <v>2508</v>
      </c>
      <c r="Z2509" s="18">
        <f t="shared" si="196"/>
        <v>7.6250545239443248</v>
      </c>
      <c r="AA2509" s="18">
        <f t="shared" si="197"/>
        <v>0.54951796669588082</v>
      </c>
      <c r="AB2509" t="str">
        <f t="shared" si="195"/>
        <v>B</v>
      </c>
      <c r="AI2509" s="14">
        <v>7494005</v>
      </c>
      <c r="AJ2509" s="12">
        <v>361</v>
      </c>
      <c r="AK2509" s="12">
        <v>361</v>
      </c>
      <c r="AL2509" s="12">
        <v>500</v>
      </c>
      <c r="AN2509">
        <v>7494005</v>
      </c>
      <c r="AO2509">
        <v>361</v>
      </c>
      <c r="AP2509">
        <v>361</v>
      </c>
      <c r="AQ2509">
        <v>500</v>
      </c>
      <c r="AR2509">
        <f t="shared" si="198"/>
        <v>0</v>
      </c>
      <c r="AV2509" s="4">
        <v>2989701</v>
      </c>
      <c r="AW2509" s="4">
        <v>8333368</v>
      </c>
      <c r="AX2509" s="4" t="s">
        <v>4195</v>
      </c>
      <c r="AY2509" s="4">
        <v>1500</v>
      </c>
      <c r="AZ2509" s="4">
        <v>1500</v>
      </c>
      <c r="BA2509" s="4">
        <v>59.25</v>
      </c>
      <c r="BB2509" s="7">
        <f>AZ2509+BA2509-AY2509</f>
        <v>59.25</v>
      </c>
      <c r="BC2509" s="4" t="s">
        <v>4196</v>
      </c>
      <c r="BD2509" s="4">
        <v>25000</v>
      </c>
      <c r="BE2509" s="4" t="s">
        <v>4</v>
      </c>
      <c r="BF2509" s="4" t="s">
        <v>8</v>
      </c>
      <c r="BG2509" s="4" t="s">
        <v>6</v>
      </c>
      <c r="BH2509" s="4" t="s">
        <v>26</v>
      </c>
      <c r="BI2509" t="str">
        <f t="shared" si="199"/>
        <v>B</v>
      </c>
    </row>
    <row r="2510" spans="1:61" ht="15.75" customHeight="1" x14ac:dyDescent="0.2">
      <c r="A2510" s="4">
        <v>3035453</v>
      </c>
      <c r="B2510" s="4">
        <v>4827131</v>
      </c>
      <c r="C2510" s="4" t="s">
        <v>7743</v>
      </c>
      <c r="D2510" s="4">
        <v>1500</v>
      </c>
      <c r="E2510" s="4">
        <v>1500</v>
      </c>
      <c r="F2510" s="4">
        <v>59.25</v>
      </c>
      <c r="G2510" s="7">
        <f>E2510+F2510-D2510</f>
        <v>59.25</v>
      </c>
      <c r="H2510" s="4" t="s">
        <v>7744</v>
      </c>
      <c r="I2510" s="4">
        <v>14500</v>
      </c>
      <c r="J2510" s="4" t="s">
        <v>11</v>
      </c>
      <c r="K2510" s="4" t="s">
        <v>13</v>
      </c>
      <c r="M2510" s="4" t="s">
        <v>47</v>
      </c>
      <c r="O2510" s="4"/>
      <c r="P2510" s="14">
        <v>7495209</v>
      </c>
      <c r="Q2510" s="12">
        <v>1140</v>
      </c>
      <c r="S2510" s="14">
        <v>7630288</v>
      </c>
      <c r="T2510" s="12">
        <v>3</v>
      </c>
      <c r="U2510">
        <f>SUM($T$2:T2510)</f>
        <v>3174898.0399999996</v>
      </c>
      <c r="W2510" s="16">
        <v>7630288</v>
      </c>
      <c r="X2510">
        <v>3174898.0399999996</v>
      </c>
      <c r="Y2510">
        <v>2509</v>
      </c>
      <c r="Z2510" s="18">
        <f t="shared" si="196"/>
        <v>7.6250617289584381</v>
      </c>
      <c r="AA2510" s="18">
        <f t="shared" si="197"/>
        <v>0.54973707274320771</v>
      </c>
      <c r="AB2510" t="str">
        <f t="shared" si="195"/>
        <v>B</v>
      </c>
      <c r="AI2510" s="14">
        <v>7495209</v>
      </c>
      <c r="AJ2510" s="12">
        <v>1140</v>
      </c>
      <c r="AK2510" s="12">
        <v>1140</v>
      </c>
      <c r="AL2510" s="12">
        <v>2000</v>
      </c>
      <c r="AN2510">
        <v>7495209</v>
      </c>
      <c r="AO2510">
        <v>1140</v>
      </c>
      <c r="AP2510">
        <v>1140</v>
      </c>
      <c r="AQ2510">
        <v>2000</v>
      </c>
      <c r="AR2510">
        <f t="shared" si="198"/>
        <v>0</v>
      </c>
      <c r="AV2510" s="4">
        <v>3035453</v>
      </c>
      <c r="AW2510" s="4">
        <v>4827131</v>
      </c>
      <c r="AX2510" s="4" t="s">
        <v>7743</v>
      </c>
      <c r="AY2510" s="4">
        <v>1500</v>
      </c>
      <c r="AZ2510" s="4">
        <v>1500</v>
      </c>
      <c r="BA2510" s="4">
        <v>59.25</v>
      </c>
      <c r="BB2510" s="7">
        <f>AZ2510+BA2510-AY2510</f>
        <v>59.25</v>
      </c>
      <c r="BC2510" s="4" t="s">
        <v>7744</v>
      </c>
      <c r="BD2510" s="4">
        <v>14500</v>
      </c>
      <c r="BE2510" s="4" t="s">
        <v>11</v>
      </c>
      <c r="BF2510" s="4" t="s">
        <v>13</v>
      </c>
      <c r="BH2510" s="4" t="s">
        <v>47</v>
      </c>
      <c r="BI2510" t="str">
        <f t="shared" si="199"/>
        <v>B</v>
      </c>
    </row>
    <row r="2511" spans="1:61" ht="15.75" customHeight="1" x14ac:dyDescent="0.2">
      <c r="A2511" s="4">
        <v>3038078</v>
      </c>
      <c r="B2511" s="4">
        <v>1681338</v>
      </c>
      <c r="C2511" s="4" t="s">
        <v>7926</v>
      </c>
      <c r="D2511" s="4">
        <v>1500</v>
      </c>
      <c r="E2511" s="4">
        <v>1500</v>
      </c>
      <c r="F2511" s="4">
        <v>59.25</v>
      </c>
      <c r="G2511" s="7">
        <f>E2511+F2511-D2511</f>
        <v>59.25</v>
      </c>
      <c r="H2511" s="4" t="s">
        <v>7927</v>
      </c>
      <c r="I2511" s="4">
        <v>10500</v>
      </c>
      <c r="J2511" s="4" t="s">
        <v>4</v>
      </c>
      <c r="K2511" s="4" t="s">
        <v>8</v>
      </c>
      <c r="L2511" s="4" t="s">
        <v>6</v>
      </c>
      <c r="M2511" s="4" t="s">
        <v>52</v>
      </c>
      <c r="O2511" s="4"/>
      <c r="P2511" s="14">
        <v>7496364</v>
      </c>
      <c r="Q2511" s="12">
        <v>-7000</v>
      </c>
      <c r="S2511" s="14">
        <v>7665218</v>
      </c>
      <c r="T2511" s="12">
        <v>3</v>
      </c>
      <c r="U2511">
        <f>SUM($T$2:T2511)</f>
        <v>3174901.0399999996</v>
      </c>
      <c r="W2511" s="16">
        <v>7665218</v>
      </c>
      <c r="X2511">
        <v>3174901.0399999996</v>
      </c>
      <c r="Y2511">
        <v>2510</v>
      </c>
      <c r="Z2511" s="18">
        <f t="shared" si="196"/>
        <v>7.6250689339725515</v>
      </c>
      <c r="AA2511" s="18">
        <f t="shared" si="197"/>
        <v>0.5499561787905346</v>
      </c>
      <c r="AB2511" t="str">
        <f t="shared" si="195"/>
        <v>B</v>
      </c>
      <c r="AI2511" s="14">
        <v>7496364</v>
      </c>
      <c r="AJ2511" s="12">
        <v>-7000</v>
      </c>
      <c r="AK2511" s="12">
        <v>0</v>
      </c>
      <c r="AL2511" s="12">
        <v>0</v>
      </c>
      <c r="AN2511">
        <v>7496364</v>
      </c>
      <c r="AO2511">
        <v>-7000</v>
      </c>
      <c r="AP2511">
        <v>0</v>
      </c>
      <c r="AQ2511">
        <v>0</v>
      </c>
      <c r="AR2511">
        <f t="shared" si="198"/>
        <v>0</v>
      </c>
      <c r="AV2511" s="4">
        <v>3038078</v>
      </c>
      <c r="AW2511" s="4">
        <v>1681338</v>
      </c>
      <c r="AX2511" s="4" t="s">
        <v>7926</v>
      </c>
      <c r="AY2511" s="4">
        <v>1500</v>
      </c>
      <c r="AZ2511" s="4">
        <v>1500</v>
      </c>
      <c r="BA2511" s="4">
        <v>59.25</v>
      </c>
      <c r="BB2511" s="7">
        <f>AZ2511+BA2511-AY2511</f>
        <v>59.25</v>
      </c>
      <c r="BC2511" s="4" t="s">
        <v>7927</v>
      </c>
      <c r="BD2511" s="4">
        <v>10500</v>
      </c>
      <c r="BE2511" s="4" t="s">
        <v>4</v>
      </c>
      <c r="BF2511" s="4" t="s">
        <v>8</v>
      </c>
      <c r="BG2511" s="4" t="s">
        <v>6</v>
      </c>
      <c r="BH2511" s="4" t="s">
        <v>52</v>
      </c>
      <c r="BI2511" t="str">
        <f t="shared" si="199"/>
        <v>B</v>
      </c>
    </row>
    <row r="2512" spans="1:61" ht="15.75" customHeight="1" x14ac:dyDescent="0.2">
      <c r="A2512" s="4">
        <v>2983408</v>
      </c>
      <c r="B2512" s="4">
        <v>4906602</v>
      </c>
      <c r="C2512" s="4" t="s">
        <v>3627</v>
      </c>
      <c r="D2512" s="4">
        <v>3000</v>
      </c>
      <c r="E2512" s="4">
        <v>3000</v>
      </c>
      <c r="F2512" s="4">
        <v>58.5</v>
      </c>
      <c r="G2512" s="7">
        <f>E2512+F2512-D2512</f>
        <v>58.5</v>
      </c>
      <c r="H2512" s="4" t="s">
        <v>3628</v>
      </c>
      <c r="I2512" s="4">
        <v>13000</v>
      </c>
      <c r="J2512" s="4" t="s">
        <v>4</v>
      </c>
      <c r="K2512" s="4" t="s">
        <v>13</v>
      </c>
      <c r="L2512" s="4" t="s">
        <v>6</v>
      </c>
      <c r="M2512" s="4" t="s">
        <v>111</v>
      </c>
      <c r="O2512" s="4"/>
      <c r="P2512" s="14">
        <v>7496504</v>
      </c>
      <c r="Q2512" s="12">
        <v>718.5</v>
      </c>
      <c r="S2512" s="14">
        <v>7706777</v>
      </c>
      <c r="T2512" s="12">
        <v>3</v>
      </c>
      <c r="U2512">
        <f>SUM($T$2:T2512)</f>
        <v>3174904.0399999996</v>
      </c>
      <c r="W2512" s="16">
        <v>7706777</v>
      </c>
      <c r="X2512">
        <v>3174904.0399999996</v>
      </c>
      <c r="Y2512">
        <v>2511</v>
      </c>
      <c r="Z2512" s="18">
        <f t="shared" si="196"/>
        <v>7.6250761389866648</v>
      </c>
      <c r="AA2512" s="18">
        <f t="shared" si="197"/>
        <v>0.55017528483786149</v>
      </c>
      <c r="AB2512" t="str">
        <f t="shared" si="195"/>
        <v>B</v>
      </c>
      <c r="AI2512" s="14">
        <v>7496504</v>
      </c>
      <c r="AJ2512" s="12">
        <v>718.5</v>
      </c>
      <c r="AK2512" s="12">
        <v>718.5</v>
      </c>
      <c r="AL2512" s="12">
        <v>1500</v>
      </c>
      <c r="AN2512">
        <v>7496504</v>
      </c>
      <c r="AO2512">
        <v>718.5</v>
      </c>
      <c r="AP2512">
        <v>718.5</v>
      </c>
      <c r="AQ2512">
        <v>1500</v>
      </c>
      <c r="AR2512">
        <f t="shared" si="198"/>
        <v>0</v>
      </c>
      <c r="AV2512" s="4">
        <v>2983408</v>
      </c>
      <c r="AW2512" s="4">
        <v>4906602</v>
      </c>
      <c r="AX2512" s="4" t="s">
        <v>3627</v>
      </c>
      <c r="AY2512" s="4">
        <v>3000</v>
      </c>
      <c r="AZ2512" s="4">
        <v>3000</v>
      </c>
      <c r="BA2512" s="4">
        <v>58.5</v>
      </c>
      <c r="BB2512" s="7">
        <f>AZ2512+BA2512-AY2512</f>
        <v>58.5</v>
      </c>
      <c r="BC2512" s="4" t="s">
        <v>3628</v>
      </c>
      <c r="BD2512" s="4">
        <v>13000</v>
      </c>
      <c r="BE2512" s="4" t="s">
        <v>4</v>
      </c>
      <c r="BF2512" s="4" t="s">
        <v>13</v>
      </c>
      <c r="BG2512" s="4" t="s">
        <v>6</v>
      </c>
      <c r="BH2512" s="4" t="s">
        <v>111</v>
      </c>
      <c r="BI2512" t="str">
        <f t="shared" si="199"/>
        <v>B</v>
      </c>
    </row>
    <row r="2513" spans="1:61" ht="15.75" customHeight="1" x14ac:dyDescent="0.2">
      <c r="A2513" s="4">
        <v>3015867</v>
      </c>
      <c r="B2513" s="4">
        <v>9104985</v>
      </c>
      <c r="C2513" s="4" t="s">
        <v>6290</v>
      </c>
      <c r="D2513" s="4">
        <v>3000</v>
      </c>
      <c r="E2513" s="4">
        <v>3000</v>
      </c>
      <c r="F2513" s="4">
        <v>58.5</v>
      </c>
      <c r="G2513" s="7">
        <f>E2513+F2513-D2513</f>
        <v>58.5</v>
      </c>
      <c r="H2513" s="4" t="s">
        <v>6291</v>
      </c>
      <c r="I2513" s="4">
        <v>12900</v>
      </c>
      <c r="J2513" s="4" t="s">
        <v>4</v>
      </c>
      <c r="K2513" s="4" t="s">
        <v>22</v>
      </c>
      <c r="L2513" s="4" t="s">
        <v>6</v>
      </c>
      <c r="M2513" s="4" t="s">
        <v>64</v>
      </c>
      <c r="O2513" s="4"/>
      <c r="P2513" s="14">
        <v>7496889</v>
      </c>
      <c r="Q2513" s="12">
        <v>429.75</v>
      </c>
      <c r="S2513" s="14">
        <v>7733867</v>
      </c>
      <c r="T2513" s="12">
        <v>3</v>
      </c>
      <c r="U2513">
        <f>SUM($T$2:T2513)</f>
        <v>3174907.0399999996</v>
      </c>
      <c r="W2513" s="16">
        <v>7733867</v>
      </c>
      <c r="X2513">
        <v>3174907.0399999996</v>
      </c>
      <c r="Y2513">
        <v>2512</v>
      </c>
      <c r="Z2513" s="18">
        <f t="shared" si="196"/>
        <v>7.6250833440007781</v>
      </c>
      <c r="AA2513" s="18">
        <f t="shared" si="197"/>
        <v>0.55039439088518838</v>
      </c>
      <c r="AB2513" t="str">
        <f t="shared" si="195"/>
        <v>B</v>
      </c>
      <c r="AI2513" s="14">
        <v>7496889</v>
      </c>
      <c r="AJ2513" s="12">
        <v>429.75</v>
      </c>
      <c r="AK2513" s="12">
        <v>429.75</v>
      </c>
      <c r="AL2513" s="12">
        <v>1500</v>
      </c>
      <c r="AN2513">
        <v>7496889</v>
      </c>
      <c r="AO2513">
        <v>429.75</v>
      </c>
      <c r="AP2513">
        <v>429.75</v>
      </c>
      <c r="AQ2513">
        <v>1500</v>
      </c>
      <c r="AR2513">
        <f t="shared" si="198"/>
        <v>0</v>
      </c>
      <c r="AV2513" s="4">
        <v>3015867</v>
      </c>
      <c r="AW2513" s="4">
        <v>9104985</v>
      </c>
      <c r="AX2513" s="4" t="s">
        <v>6290</v>
      </c>
      <c r="AY2513" s="4">
        <v>3000</v>
      </c>
      <c r="AZ2513" s="4">
        <v>3000</v>
      </c>
      <c r="BA2513" s="4">
        <v>58.5</v>
      </c>
      <c r="BB2513" s="7">
        <f>AZ2513+BA2513-AY2513</f>
        <v>58.5</v>
      </c>
      <c r="BC2513" s="4" t="s">
        <v>6291</v>
      </c>
      <c r="BD2513" s="4">
        <v>12900</v>
      </c>
      <c r="BE2513" s="4" t="s">
        <v>4</v>
      </c>
      <c r="BF2513" s="4" t="s">
        <v>22</v>
      </c>
      <c r="BG2513" s="4" t="s">
        <v>6</v>
      </c>
      <c r="BH2513" s="4" t="s">
        <v>64</v>
      </c>
      <c r="BI2513" t="str">
        <f t="shared" si="199"/>
        <v>B</v>
      </c>
    </row>
    <row r="2514" spans="1:61" ht="15.75" customHeight="1" x14ac:dyDescent="0.2">
      <c r="A2514" s="4">
        <v>2967931</v>
      </c>
      <c r="B2514" s="4">
        <v>8973042</v>
      </c>
      <c r="C2514" s="4" t="s">
        <v>2259</v>
      </c>
      <c r="D2514" s="4">
        <v>600</v>
      </c>
      <c r="E2514" s="4">
        <v>600</v>
      </c>
      <c r="F2514" s="4">
        <v>57.9</v>
      </c>
      <c r="G2514" s="7">
        <f>E2514+F2514-D2514</f>
        <v>57.899999999999977</v>
      </c>
      <c r="H2514" s="4" t="s">
        <v>2260</v>
      </c>
      <c r="I2514" s="4">
        <v>500</v>
      </c>
      <c r="J2514" s="4" t="s">
        <v>51</v>
      </c>
      <c r="K2514" s="4" t="s">
        <v>13</v>
      </c>
      <c r="M2514" s="4" t="s">
        <v>173</v>
      </c>
      <c r="O2514" s="4"/>
      <c r="P2514" s="14">
        <v>7497057</v>
      </c>
      <c r="Q2514" s="12">
        <v>624</v>
      </c>
      <c r="S2514" s="14">
        <v>7860924</v>
      </c>
      <c r="T2514" s="12">
        <v>3</v>
      </c>
      <c r="U2514">
        <f>SUM($T$2:T2514)</f>
        <v>3174910.0399999996</v>
      </c>
      <c r="W2514" s="16">
        <v>7860924</v>
      </c>
      <c r="X2514">
        <v>3174910.0399999996</v>
      </c>
      <c r="Y2514">
        <v>2513</v>
      </c>
      <c r="Z2514" s="18">
        <f t="shared" si="196"/>
        <v>7.6250905490148915</v>
      </c>
      <c r="AA2514" s="18">
        <f t="shared" si="197"/>
        <v>0.55061349693251538</v>
      </c>
      <c r="AB2514" t="str">
        <f t="shared" si="195"/>
        <v>B</v>
      </c>
      <c r="AI2514" s="14">
        <v>7497057</v>
      </c>
      <c r="AJ2514" s="12">
        <v>624</v>
      </c>
      <c r="AK2514" s="12">
        <v>624</v>
      </c>
      <c r="AL2514" s="12">
        <v>4000</v>
      </c>
      <c r="AN2514">
        <v>7497057</v>
      </c>
      <c r="AO2514">
        <v>624</v>
      </c>
      <c r="AP2514">
        <v>624</v>
      </c>
      <c r="AQ2514">
        <v>4000</v>
      </c>
      <c r="AR2514">
        <f t="shared" si="198"/>
        <v>0</v>
      </c>
      <c r="AV2514" s="4">
        <v>2967931</v>
      </c>
      <c r="AW2514" s="4">
        <v>8973042</v>
      </c>
      <c r="AX2514" s="4" t="s">
        <v>2259</v>
      </c>
      <c r="AY2514" s="4">
        <v>600</v>
      </c>
      <c r="AZ2514" s="4">
        <v>600</v>
      </c>
      <c r="BA2514" s="4">
        <v>57.9</v>
      </c>
      <c r="BB2514" s="7">
        <f>AZ2514+BA2514-AY2514</f>
        <v>57.899999999999977</v>
      </c>
      <c r="BC2514" s="4" t="s">
        <v>2260</v>
      </c>
      <c r="BD2514" s="4">
        <v>500</v>
      </c>
      <c r="BE2514" s="4" t="s">
        <v>51</v>
      </c>
      <c r="BF2514" s="4" t="s">
        <v>13</v>
      </c>
      <c r="BH2514" s="4" t="s">
        <v>173</v>
      </c>
      <c r="BI2514" t="str">
        <f t="shared" si="199"/>
        <v>B</v>
      </c>
    </row>
    <row r="2515" spans="1:61" ht="15.75" customHeight="1" x14ac:dyDescent="0.2">
      <c r="A2515" s="4">
        <v>3054311</v>
      </c>
      <c r="B2515" s="4">
        <v>719662</v>
      </c>
      <c r="C2515" s="4" t="s">
        <v>9023</v>
      </c>
      <c r="D2515" s="4">
        <v>1900</v>
      </c>
      <c r="E2515" s="4">
        <v>1900</v>
      </c>
      <c r="F2515" s="4">
        <v>57.76</v>
      </c>
      <c r="G2515" s="7">
        <f>E2515+F2515-D2515</f>
        <v>57.759999999999991</v>
      </c>
      <c r="H2515" s="4" t="s">
        <v>192</v>
      </c>
      <c r="I2515" s="4">
        <v>30000</v>
      </c>
      <c r="J2515" s="4" t="s">
        <v>4</v>
      </c>
      <c r="K2515" s="4" t="s">
        <v>13</v>
      </c>
      <c r="L2515" s="4" t="s">
        <v>6</v>
      </c>
      <c r="M2515" s="4" t="s">
        <v>25</v>
      </c>
      <c r="O2515" s="4"/>
      <c r="P2515" s="14">
        <v>7497106</v>
      </c>
      <c r="Q2515" s="12">
        <v>79</v>
      </c>
      <c r="S2515" s="14">
        <v>8035070</v>
      </c>
      <c r="T2515" s="12">
        <v>3</v>
      </c>
      <c r="U2515">
        <f>SUM($T$2:T2515)</f>
        <v>3174913.0399999996</v>
      </c>
      <c r="W2515" s="16">
        <v>8035070</v>
      </c>
      <c r="X2515">
        <v>3174913.0399999996</v>
      </c>
      <c r="Y2515">
        <v>2514</v>
      </c>
      <c r="Z2515" s="18">
        <f t="shared" si="196"/>
        <v>7.6250977540290048</v>
      </c>
      <c r="AA2515" s="18">
        <f t="shared" si="197"/>
        <v>0.55083260297984227</v>
      </c>
      <c r="AB2515" t="str">
        <f t="shared" si="195"/>
        <v>B</v>
      </c>
      <c r="AI2515" s="14">
        <v>7497106</v>
      </c>
      <c r="AJ2515" s="12">
        <v>79</v>
      </c>
      <c r="AK2515" s="12">
        <v>79</v>
      </c>
      <c r="AL2515" s="12">
        <v>2000</v>
      </c>
      <c r="AN2515">
        <v>7497106</v>
      </c>
      <c r="AO2515">
        <v>79</v>
      </c>
      <c r="AP2515">
        <v>79</v>
      </c>
      <c r="AQ2515">
        <v>2000</v>
      </c>
      <c r="AR2515">
        <f t="shared" si="198"/>
        <v>0</v>
      </c>
      <c r="AV2515" s="4">
        <v>3054311</v>
      </c>
      <c r="AW2515" s="4">
        <v>719662</v>
      </c>
      <c r="AX2515" s="4" t="s">
        <v>9023</v>
      </c>
      <c r="AY2515" s="4">
        <v>1900</v>
      </c>
      <c r="AZ2515" s="4">
        <v>1900</v>
      </c>
      <c r="BA2515" s="4">
        <v>57.76</v>
      </c>
      <c r="BB2515" s="7">
        <f>AZ2515+BA2515-AY2515</f>
        <v>57.759999999999991</v>
      </c>
      <c r="BC2515" s="4" t="s">
        <v>192</v>
      </c>
      <c r="BD2515" s="4">
        <v>30000</v>
      </c>
      <c r="BE2515" s="4" t="s">
        <v>4</v>
      </c>
      <c r="BF2515" s="4" t="s">
        <v>13</v>
      </c>
      <c r="BG2515" s="4" t="s">
        <v>6</v>
      </c>
      <c r="BH2515" s="4" t="s">
        <v>25</v>
      </c>
      <c r="BI2515" t="str">
        <f t="shared" si="199"/>
        <v>B</v>
      </c>
    </row>
    <row r="2516" spans="1:61" ht="15.75" customHeight="1" x14ac:dyDescent="0.2">
      <c r="A2516" s="4">
        <v>3013571</v>
      </c>
      <c r="B2516" s="4">
        <v>6217842</v>
      </c>
      <c r="C2516" s="4" t="s">
        <v>6131</v>
      </c>
      <c r="D2516" s="4">
        <v>500</v>
      </c>
      <c r="E2516" s="4">
        <v>500</v>
      </c>
      <c r="F2516" s="4">
        <v>57.75</v>
      </c>
      <c r="G2516" s="7">
        <f>E2516+F2516-D2516</f>
        <v>57.75</v>
      </c>
      <c r="H2516" s="4" t="s">
        <v>6132</v>
      </c>
      <c r="I2516" s="4">
        <v>9000</v>
      </c>
      <c r="J2516" s="4" t="s">
        <v>4</v>
      </c>
      <c r="K2516" s="4" t="s">
        <v>13</v>
      </c>
      <c r="L2516" s="4" t="s">
        <v>9</v>
      </c>
      <c r="M2516" s="4" t="s">
        <v>25</v>
      </c>
      <c r="O2516" s="4"/>
      <c r="P2516" s="14">
        <v>7497386</v>
      </c>
      <c r="Q2516" s="12">
        <v>427.5</v>
      </c>
      <c r="S2516" s="14">
        <v>8052024</v>
      </c>
      <c r="T2516" s="12">
        <v>3</v>
      </c>
      <c r="U2516">
        <f>SUM($T$2:T2516)</f>
        <v>3174916.0399999996</v>
      </c>
      <c r="W2516" s="16">
        <v>8052024</v>
      </c>
      <c r="X2516">
        <v>3174916.0399999996</v>
      </c>
      <c r="Y2516">
        <v>2515</v>
      </c>
      <c r="Z2516" s="18">
        <f t="shared" si="196"/>
        <v>7.6251049590431181</v>
      </c>
      <c r="AA2516" s="18">
        <f t="shared" si="197"/>
        <v>0.55105170902716916</v>
      </c>
      <c r="AB2516" t="str">
        <f t="shared" ref="AB2516:AB2579" si="200">IF(T2516&gt;=0,"B","")</f>
        <v>B</v>
      </c>
      <c r="AI2516" s="14">
        <v>7497386</v>
      </c>
      <c r="AJ2516" s="12">
        <v>427.5</v>
      </c>
      <c r="AK2516" s="12">
        <v>427.5</v>
      </c>
      <c r="AL2516" s="12">
        <v>2500</v>
      </c>
      <c r="AN2516">
        <v>7497386</v>
      </c>
      <c r="AO2516">
        <v>427.5</v>
      </c>
      <c r="AP2516">
        <v>427.5</v>
      </c>
      <c r="AQ2516">
        <v>2500</v>
      </c>
      <c r="AR2516">
        <f t="shared" si="198"/>
        <v>0</v>
      </c>
      <c r="AV2516" s="4">
        <v>3013571</v>
      </c>
      <c r="AW2516" s="4">
        <v>6217842</v>
      </c>
      <c r="AX2516" s="4" t="s">
        <v>6131</v>
      </c>
      <c r="AY2516" s="4">
        <v>500</v>
      </c>
      <c r="AZ2516" s="4">
        <v>500</v>
      </c>
      <c r="BA2516" s="4">
        <v>57.75</v>
      </c>
      <c r="BB2516" s="7">
        <f>AZ2516+BA2516-AY2516</f>
        <v>57.75</v>
      </c>
      <c r="BC2516" s="4" t="s">
        <v>6132</v>
      </c>
      <c r="BD2516" s="4">
        <v>9000</v>
      </c>
      <c r="BE2516" s="4" t="s">
        <v>4</v>
      </c>
      <c r="BF2516" s="4" t="s">
        <v>13</v>
      </c>
      <c r="BG2516" s="4" t="s">
        <v>9</v>
      </c>
      <c r="BH2516" s="4" t="s">
        <v>25</v>
      </c>
      <c r="BI2516" t="str">
        <f t="shared" si="199"/>
        <v>B</v>
      </c>
    </row>
    <row r="2517" spans="1:61" ht="15.75" customHeight="1" x14ac:dyDescent="0.2">
      <c r="A2517" s="4">
        <v>3039940</v>
      </c>
      <c r="B2517" s="4">
        <v>7843571</v>
      </c>
      <c r="C2517" s="4" t="s">
        <v>8969</v>
      </c>
      <c r="D2517" s="4">
        <v>2390.5</v>
      </c>
      <c r="E2517" s="4">
        <v>2390.5</v>
      </c>
      <c r="F2517" s="4">
        <v>57.6</v>
      </c>
      <c r="G2517" s="7">
        <f>E2517+F2517-D2517</f>
        <v>57.599999999999909</v>
      </c>
      <c r="H2517" s="4" t="s">
        <v>8970</v>
      </c>
      <c r="I2517" s="4">
        <v>9000</v>
      </c>
      <c r="J2517" s="4" t="s">
        <v>51</v>
      </c>
      <c r="K2517" s="4" t="s">
        <v>13</v>
      </c>
      <c r="L2517" s="4" t="s">
        <v>9</v>
      </c>
      <c r="M2517" s="4" t="s">
        <v>25</v>
      </c>
      <c r="O2517" s="4"/>
      <c r="P2517" s="14">
        <v>7497953</v>
      </c>
      <c r="Q2517" s="12">
        <v>1.2000000000000455</v>
      </c>
      <c r="S2517" s="14">
        <v>8077889</v>
      </c>
      <c r="T2517" s="12">
        <v>3</v>
      </c>
      <c r="U2517">
        <f>SUM($T$2:T2517)</f>
        <v>3174919.0399999996</v>
      </c>
      <c r="W2517" s="16">
        <v>8077889</v>
      </c>
      <c r="X2517">
        <v>3174919.0399999996</v>
      </c>
      <c r="Y2517">
        <v>2516</v>
      </c>
      <c r="Z2517" s="18">
        <f t="shared" si="196"/>
        <v>7.6251121640572315</v>
      </c>
      <c r="AA2517" s="18">
        <f t="shared" si="197"/>
        <v>0.55127081507449605</v>
      </c>
      <c r="AB2517" t="str">
        <f t="shared" si="200"/>
        <v>B</v>
      </c>
      <c r="AI2517" s="14">
        <v>7497953</v>
      </c>
      <c r="AJ2517" s="12">
        <v>1.2000000000000455</v>
      </c>
      <c r="AK2517" s="12">
        <v>1.2</v>
      </c>
      <c r="AL2517" s="12">
        <v>2000</v>
      </c>
      <c r="AN2517">
        <v>7497953</v>
      </c>
      <c r="AO2517">
        <v>1.2000000000000455</v>
      </c>
      <c r="AP2517">
        <v>1.2</v>
      </c>
      <c r="AQ2517">
        <v>2000</v>
      </c>
      <c r="AR2517">
        <f t="shared" si="198"/>
        <v>0</v>
      </c>
      <c r="AV2517" s="4">
        <v>3039940</v>
      </c>
      <c r="AW2517" s="4">
        <v>7843571</v>
      </c>
      <c r="AX2517" s="4" t="s">
        <v>8969</v>
      </c>
      <c r="AY2517" s="4">
        <v>2390.5</v>
      </c>
      <c r="AZ2517" s="4">
        <v>2390.5</v>
      </c>
      <c r="BA2517" s="4">
        <v>57.6</v>
      </c>
      <c r="BB2517" s="7">
        <f>AZ2517+BA2517-AY2517</f>
        <v>57.599999999999909</v>
      </c>
      <c r="BC2517" s="4" t="s">
        <v>8970</v>
      </c>
      <c r="BD2517" s="4">
        <v>9000</v>
      </c>
      <c r="BE2517" s="4" t="s">
        <v>51</v>
      </c>
      <c r="BF2517" s="4" t="s">
        <v>13</v>
      </c>
      <c r="BG2517" s="4" t="s">
        <v>9</v>
      </c>
      <c r="BH2517" s="4" t="s">
        <v>25</v>
      </c>
      <c r="BI2517" t="str">
        <f t="shared" si="199"/>
        <v>B</v>
      </c>
    </row>
    <row r="2518" spans="1:61" ht="15.75" customHeight="1" x14ac:dyDescent="0.2">
      <c r="A2518" s="4">
        <v>2954729</v>
      </c>
      <c r="B2518" s="4">
        <v>65505</v>
      </c>
      <c r="C2518" s="4" t="s">
        <v>1055</v>
      </c>
      <c r="D2518" s="4">
        <v>1000</v>
      </c>
      <c r="E2518" s="4">
        <v>1000</v>
      </c>
      <c r="F2518" s="4">
        <v>57</v>
      </c>
      <c r="G2518" s="7">
        <f>E2518+F2518-D2518</f>
        <v>57</v>
      </c>
      <c r="H2518" s="4" t="s">
        <v>1056</v>
      </c>
      <c r="I2518" s="4">
        <v>12000</v>
      </c>
      <c r="J2518" s="4" t="s">
        <v>4</v>
      </c>
      <c r="K2518" s="4" t="s">
        <v>8</v>
      </c>
      <c r="L2518" s="4" t="s">
        <v>6</v>
      </c>
      <c r="M2518" s="4" t="s">
        <v>29</v>
      </c>
      <c r="O2518" s="4"/>
      <c r="P2518" s="14">
        <v>7500144</v>
      </c>
      <c r="Q2518" s="12">
        <v>54.150000000000091</v>
      </c>
      <c r="S2518" s="14">
        <v>8080283</v>
      </c>
      <c r="T2518" s="12">
        <v>3</v>
      </c>
      <c r="U2518">
        <f>SUM($T$2:T2518)</f>
        <v>3174922.0399999996</v>
      </c>
      <c r="W2518" s="16">
        <v>8080283</v>
      </c>
      <c r="X2518">
        <v>3174922.0399999996</v>
      </c>
      <c r="Y2518">
        <v>2517</v>
      </c>
      <c r="Z2518" s="18">
        <f t="shared" si="196"/>
        <v>7.6251193690713457</v>
      </c>
      <c r="AA2518" s="18">
        <f t="shared" si="197"/>
        <v>0.55148992112182293</v>
      </c>
      <c r="AB2518" t="str">
        <f t="shared" si="200"/>
        <v>B</v>
      </c>
      <c r="AI2518" s="14">
        <v>7500144</v>
      </c>
      <c r="AJ2518" s="12">
        <v>54.150000000000091</v>
      </c>
      <c r="AK2518" s="12">
        <v>54.15</v>
      </c>
      <c r="AL2518" s="12">
        <v>1000</v>
      </c>
      <c r="AN2518">
        <v>7500144</v>
      </c>
      <c r="AO2518">
        <v>54.150000000000091</v>
      </c>
      <c r="AP2518">
        <v>54.15</v>
      </c>
      <c r="AQ2518">
        <v>1000</v>
      </c>
      <c r="AR2518">
        <f t="shared" si="198"/>
        <v>0</v>
      </c>
      <c r="AV2518" s="4">
        <v>2954729</v>
      </c>
      <c r="AW2518" s="4">
        <v>65505</v>
      </c>
      <c r="AX2518" s="4" t="s">
        <v>1055</v>
      </c>
      <c r="AY2518" s="4">
        <v>1000</v>
      </c>
      <c r="AZ2518" s="4">
        <v>1000</v>
      </c>
      <c r="BA2518" s="4">
        <v>57</v>
      </c>
      <c r="BB2518" s="7">
        <f>AZ2518+BA2518-AY2518</f>
        <v>57</v>
      </c>
      <c r="BC2518" s="4" t="s">
        <v>1056</v>
      </c>
      <c r="BD2518" s="4">
        <v>12000</v>
      </c>
      <c r="BE2518" s="4" t="s">
        <v>4</v>
      </c>
      <c r="BF2518" s="4" t="s">
        <v>8</v>
      </c>
      <c r="BG2518" s="4" t="s">
        <v>6</v>
      </c>
      <c r="BH2518" s="4" t="s">
        <v>29</v>
      </c>
      <c r="BI2518" t="str">
        <f t="shared" si="199"/>
        <v>C</v>
      </c>
    </row>
    <row r="2519" spans="1:61" ht="15.75" customHeight="1" x14ac:dyDescent="0.2">
      <c r="A2519" s="4">
        <v>2960539</v>
      </c>
      <c r="B2519" s="4">
        <v>444485</v>
      </c>
      <c r="C2519" s="4" t="s">
        <v>1601</v>
      </c>
      <c r="D2519" s="4">
        <v>500</v>
      </c>
      <c r="E2519" s="4">
        <v>500</v>
      </c>
      <c r="F2519" s="4">
        <v>57</v>
      </c>
      <c r="G2519" s="7">
        <f>E2519+F2519-D2519</f>
        <v>57</v>
      </c>
      <c r="H2519" s="4" t="s">
        <v>1602</v>
      </c>
      <c r="I2519" s="4">
        <v>10200</v>
      </c>
      <c r="J2519" s="4" t="s">
        <v>4</v>
      </c>
      <c r="K2519" s="4" t="s">
        <v>8</v>
      </c>
      <c r="L2519" s="4" t="s">
        <v>6</v>
      </c>
      <c r="M2519" s="4" t="s">
        <v>65</v>
      </c>
      <c r="O2519" s="4"/>
      <c r="P2519" s="14">
        <v>7503959</v>
      </c>
      <c r="Q2519" s="12">
        <v>2.7999999999999545</v>
      </c>
      <c r="S2519" s="14">
        <v>8128779</v>
      </c>
      <c r="T2519" s="12">
        <v>3</v>
      </c>
      <c r="U2519">
        <f>SUM($T$2:T2519)</f>
        <v>3174925.0399999996</v>
      </c>
      <c r="W2519" s="16">
        <v>8128779</v>
      </c>
      <c r="X2519">
        <v>3174925.0399999996</v>
      </c>
      <c r="Y2519">
        <v>2518</v>
      </c>
      <c r="Z2519" s="18">
        <f t="shared" si="196"/>
        <v>7.625126574085459</v>
      </c>
      <c r="AA2519" s="18">
        <f t="shared" si="197"/>
        <v>0.55170902716914982</v>
      </c>
      <c r="AB2519" t="str">
        <f t="shared" si="200"/>
        <v>B</v>
      </c>
      <c r="AI2519" s="14">
        <v>7503959</v>
      </c>
      <c r="AJ2519" s="12">
        <v>2.7999999999999545</v>
      </c>
      <c r="AK2519" s="12">
        <v>2.8</v>
      </c>
      <c r="AL2519" s="12">
        <v>2000</v>
      </c>
      <c r="AN2519">
        <v>7503959</v>
      </c>
      <c r="AO2519">
        <v>2.7999999999999545</v>
      </c>
      <c r="AP2519">
        <v>2.8</v>
      </c>
      <c r="AQ2519">
        <v>2000</v>
      </c>
      <c r="AR2519">
        <f t="shared" si="198"/>
        <v>0</v>
      </c>
      <c r="AV2519" s="4">
        <v>2960539</v>
      </c>
      <c r="AW2519" s="4">
        <v>444485</v>
      </c>
      <c r="AX2519" s="4" t="s">
        <v>1601</v>
      </c>
      <c r="AY2519" s="4">
        <v>500</v>
      </c>
      <c r="AZ2519" s="4">
        <v>500</v>
      </c>
      <c r="BA2519" s="4">
        <v>57</v>
      </c>
      <c r="BB2519" s="7">
        <f>AZ2519+BA2519-AY2519</f>
        <v>57</v>
      </c>
      <c r="BC2519" s="4" t="s">
        <v>1602</v>
      </c>
      <c r="BD2519" s="4">
        <v>10200</v>
      </c>
      <c r="BE2519" s="4" t="s">
        <v>4</v>
      </c>
      <c r="BF2519" s="4" t="s">
        <v>8</v>
      </c>
      <c r="BG2519" s="4" t="s">
        <v>6</v>
      </c>
      <c r="BH2519" s="4" t="s">
        <v>65</v>
      </c>
      <c r="BI2519" t="str">
        <f t="shared" si="199"/>
        <v>B</v>
      </c>
    </row>
    <row r="2520" spans="1:61" ht="15.75" customHeight="1" x14ac:dyDescent="0.2">
      <c r="A2520" s="4">
        <v>2975701</v>
      </c>
      <c r="B2520" s="4">
        <v>7232177</v>
      </c>
      <c r="C2520" s="4" t="s">
        <v>2904</v>
      </c>
      <c r="D2520" s="4">
        <v>500</v>
      </c>
      <c r="E2520" s="4">
        <v>500</v>
      </c>
      <c r="F2520" s="4">
        <v>57</v>
      </c>
      <c r="G2520" s="7">
        <f>E2520+F2520-D2520</f>
        <v>57</v>
      </c>
      <c r="H2520" s="4" t="s">
        <v>2905</v>
      </c>
      <c r="I2520" s="4">
        <v>21000</v>
      </c>
      <c r="J2520" s="4" t="s">
        <v>4</v>
      </c>
      <c r="K2520" s="4" t="s">
        <v>8</v>
      </c>
      <c r="L2520" s="4" t="s">
        <v>6</v>
      </c>
      <c r="M2520" s="4" t="s">
        <v>35</v>
      </c>
      <c r="O2520" s="4"/>
      <c r="P2520" s="14">
        <v>7504253</v>
      </c>
      <c r="Q2520" s="12">
        <v>505.40000000000009</v>
      </c>
      <c r="S2520" s="14">
        <v>8129745</v>
      </c>
      <c r="T2520" s="12">
        <v>3</v>
      </c>
      <c r="U2520">
        <f>SUM($T$2:T2520)</f>
        <v>3174928.0399999996</v>
      </c>
      <c r="W2520" s="16">
        <v>8129745</v>
      </c>
      <c r="X2520">
        <v>3174928.0399999996</v>
      </c>
      <c r="Y2520">
        <v>2519</v>
      </c>
      <c r="Z2520" s="18">
        <f t="shared" si="196"/>
        <v>7.6251337790995724</v>
      </c>
      <c r="AA2520" s="18">
        <f t="shared" si="197"/>
        <v>0.55192813321647682</v>
      </c>
      <c r="AB2520" t="str">
        <f t="shared" si="200"/>
        <v>B</v>
      </c>
      <c r="AI2520" s="14">
        <v>7504253</v>
      </c>
      <c r="AJ2520" s="12">
        <v>505.40000000000009</v>
      </c>
      <c r="AK2520" s="12">
        <v>505.4</v>
      </c>
      <c r="AL2520" s="12">
        <v>2000</v>
      </c>
      <c r="AN2520">
        <v>7504253</v>
      </c>
      <c r="AO2520">
        <v>505.40000000000009</v>
      </c>
      <c r="AP2520">
        <v>505.4</v>
      </c>
      <c r="AQ2520">
        <v>2000</v>
      </c>
      <c r="AR2520">
        <f t="shared" si="198"/>
        <v>0</v>
      </c>
      <c r="AV2520" s="4">
        <v>2975701</v>
      </c>
      <c r="AW2520" s="4">
        <v>7232177</v>
      </c>
      <c r="AX2520" s="4" t="s">
        <v>2904</v>
      </c>
      <c r="AY2520" s="4">
        <v>500</v>
      </c>
      <c r="AZ2520" s="4">
        <v>500</v>
      </c>
      <c r="BA2520" s="4">
        <v>57</v>
      </c>
      <c r="BB2520" s="7">
        <f>AZ2520+BA2520-AY2520</f>
        <v>57</v>
      </c>
      <c r="BC2520" s="4" t="s">
        <v>2905</v>
      </c>
      <c r="BD2520" s="4">
        <v>21000</v>
      </c>
      <c r="BE2520" s="4" t="s">
        <v>4</v>
      </c>
      <c r="BF2520" s="4" t="s">
        <v>8</v>
      </c>
      <c r="BG2520" s="4" t="s">
        <v>6</v>
      </c>
      <c r="BH2520" s="4" t="s">
        <v>35</v>
      </c>
      <c r="BI2520" t="str">
        <f t="shared" si="199"/>
        <v>B</v>
      </c>
    </row>
    <row r="2521" spans="1:61" ht="15.75" customHeight="1" x14ac:dyDescent="0.2">
      <c r="A2521" s="4">
        <v>2977885</v>
      </c>
      <c r="B2521" s="4">
        <v>4744006</v>
      </c>
      <c r="C2521" s="4" t="s">
        <v>3136</v>
      </c>
      <c r="D2521" s="4">
        <v>1000</v>
      </c>
      <c r="E2521" s="4">
        <v>1000</v>
      </c>
      <c r="F2521" s="4">
        <v>57</v>
      </c>
      <c r="G2521" s="7">
        <f>E2521+F2521-D2521</f>
        <v>57</v>
      </c>
      <c r="H2521" s="4" t="s">
        <v>3127</v>
      </c>
      <c r="I2521" s="4">
        <v>8500</v>
      </c>
      <c r="J2521" s="4" t="s">
        <v>4</v>
      </c>
      <c r="K2521" s="4" t="s">
        <v>22</v>
      </c>
      <c r="L2521" s="4" t="s">
        <v>9</v>
      </c>
      <c r="M2521" s="4" t="s">
        <v>20</v>
      </c>
      <c r="O2521" s="4"/>
      <c r="P2521" s="14">
        <v>7506227</v>
      </c>
      <c r="Q2521" s="12">
        <v>-2500</v>
      </c>
      <c r="S2521" s="14">
        <v>8154672</v>
      </c>
      <c r="T2521" s="12">
        <v>3</v>
      </c>
      <c r="U2521">
        <f>SUM($T$2:T2521)</f>
        <v>3174931.0399999996</v>
      </c>
      <c r="W2521" s="16">
        <v>8154672</v>
      </c>
      <c r="X2521">
        <v>3174931.0399999996</v>
      </c>
      <c r="Y2521">
        <v>2520</v>
      </c>
      <c r="Z2521" s="18">
        <f t="shared" si="196"/>
        <v>7.6251409841136857</v>
      </c>
      <c r="AA2521" s="18">
        <f t="shared" si="197"/>
        <v>0.55214723926380371</v>
      </c>
      <c r="AB2521" t="str">
        <f t="shared" si="200"/>
        <v>B</v>
      </c>
      <c r="AI2521" s="14">
        <v>7506227</v>
      </c>
      <c r="AJ2521" s="12">
        <v>-2500</v>
      </c>
      <c r="AK2521" s="12">
        <v>0</v>
      </c>
      <c r="AL2521" s="12">
        <v>0</v>
      </c>
      <c r="AN2521">
        <v>7506227</v>
      </c>
      <c r="AO2521">
        <v>-2500</v>
      </c>
      <c r="AP2521">
        <v>0</v>
      </c>
      <c r="AQ2521">
        <v>0</v>
      </c>
      <c r="AR2521">
        <f t="shared" si="198"/>
        <v>0</v>
      </c>
      <c r="AV2521" s="4">
        <v>2977885</v>
      </c>
      <c r="AW2521" s="4">
        <v>4744006</v>
      </c>
      <c r="AX2521" s="4" t="s">
        <v>3136</v>
      </c>
      <c r="AY2521" s="4">
        <v>1000</v>
      </c>
      <c r="AZ2521" s="4">
        <v>1000</v>
      </c>
      <c r="BA2521" s="4">
        <v>57</v>
      </c>
      <c r="BB2521" s="7">
        <f>AZ2521+BA2521-AY2521</f>
        <v>57</v>
      </c>
      <c r="BC2521" s="4" t="s">
        <v>3127</v>
      </c>
      <c r="BD2521" s="4">
        <v>8500</v>
      </c>
      <c r="BE2521" s="4" t="s">
        <v>4</v>
      </c>
      <c r="BF2521" s="4" t="s">
        <v>22</v>
      </c>
      <c r="BG2521" s="4" t="s">
        <v>9</v>
      </c>
      <c r="BH2521" s="4" t="s">
        <v>20</v>
      </c>
      <c r="BI2521" t="str">
        <f t="shared" si="199"/>
        <v>B</v>
      </c>
    </row>
    <row r="2522" spans="1:61" ht="15.75" customHeight="1" x14ac:dyDescent="0.2">
      <c r="A2522" s="4">
        <v>2982071</v>
      </c>
      <c r="B2522" s="4">
        <v>488985</v>
      </c>
      <c r="C2522" s="4" t="s">
        <v>3507</v>
      </c>
      <c r="D2522" s="4">
        <v>1000</v>
      </c>
      <c r="E2522" s="4">
        <v>1000</v>
      </c>
      <c r="F2522" s="4">
        <v>57</v>
      </c>
      <c r="G2522" s="7">
        <f>E2522+F2522-D2522</f>
        <v>57</v>
      </c>
      <c r="H2522" s="4" t="s">
        <v>3508</v>
      </c>
      <c r="I2522" s="4">
        <v>11000</v>
      </c>
      <c r="J2522" s="4" t="s">
        <v>4</v>
      </c>
      <c r="K2522" s="4" t="s">
        <v>13</v>
      </c>
      <c r="L2522" s="4" t="s">
        <v>6</v>
      </c>
      <c r="M2522" s="4" t="s">
        <v>7</v>
      </c>
      <c r="O2522" s="4"/>
      <c r="P2522" s="14">
        <v>7508334</v>
      </c>
      <c r="Q2522" s="12">
        <v>-1925</v>
      </c>
      <c r="S2522" s="14">
        <v>8169134</v>
      </c>
      <c r="T2522" s="12">
        <v>3</v>
      </c>
      <c r="U2522">
        <f>SUM($T$2:T2522)</f>
        <v>3174934.0399999996</v>
      </c>
      <c r="W2522" s="16">
        <v>8169134</v>
      </c>
      <c r="X2522">
        <v>3174934.0399999996</v>
      </c>
      <c r="Y2522">
        <v>2521</v>
      </c>
      <c r="Z2522" s="18">
        <f t="shared" si="196"/>
        <v>7.625148189127799</v>
      </c>
      <c r="AA2522" s="18">
        <f t="shared" si="197"/>
        <v>0.5523663453111306</v>
      </c>
      <c r="AB2522" t="str">
        <f t="shared" si="200"/>
        <v>B</v>
      </c>
      <c r="AI2522" s="14">
        <v>7508334</v>
      </c>
      <c r="AJ2522" s="12">
        <v>-1925</v>
      </c>
      <c r="AK2522" s="12">
        <v>1575</v>
      </c>
      <c r="AL2522" s="12">
        <v>0</v>
      </c>
      <c r="AN2522">
        <v>7508334</v>
      </c>
      <c r="AO2522">
        <v>-1925</v>
      </c>
      <c r="AP2522">
        <v>1575</v>
      </c>
      <c r="AQ2522">
        <v>0</v>
      </c>
      <c r="AR2522">
        <f t="shared" si="198"/>
        <v>1</v>
      </c>
      <c r="AV2522" s="4">
        <v>2982071</v>
      </c>
      <c r="AW2522" s="4">
        <v>488985</v>
      </c>
      <c r="AX2522" s="4" t="s">
        <v>3507</v>
      </c>
      <c r="AY2522" s="4">
        <v>1000</v>
      </c>
      <c r="AZ2522" s="4">
        <v>1000</v>
      </c>
      <c r="BA2522" s="4">
        <v>57</v>
      </c>
      <c r="BB2522" s="7">
        <f>AZ2522+BA2522-AY2522</f>
        <v>57</v>
      </c>
      <c r="BC2522" s="4" t="s">
        <v>3508</v>
      </c>
      <c r="BD2522" s="4">
        <v>11000</v>
      </c>
      <c r="BE2522" s="4" t="s">
        <v>4</v>
      </c>
      <c r="BF2522" s="4" t="s">
        <v>13</v>
      </c>
      <c r="BG2522" s="4" t="s">
        <v>6</v>
      </c>
      <c r="BH2522" s="4" t="s">
        <v>7</v>
      </c>
      <c r="BI2522" t="str">
        <f t="shared" si="199"/>
        <v>C</v>
      </c>
    </row>
    <row r="2523" spans="1:61" ht="15.75" customHeight="1" x14ac:dyDescent="0.2">
      <c r="A2523" s="4">
        <v>2982288</v>
      </c>
      <c r="B2523" s="4">
        <v>8502005</v>
      </c>
      <c r="C2523" s="4" t="s">
        <v>3527</v>
      </c>
      <c r="D2523" s="4">
        <v>3000</v>
      </c>
      <c r="E2523" s="4">
        <v>3000</v>
      </c>
      <c r="F2523" s="4">
        <v>57</v>
      </c>
      <c r="G2523" s="7">
        <f>E2523+F2523-D2523</f>
        <v>57</v>
      </c>
      <c r="H2523" s="4" t="s">
        <v>3528</v>
      </c>
      <c r="I2523" s="4">
        <v>15000</v>
      </c>
      <c r="J2523" s="4" t="s">
        <v>4</v>
      </c>
      <c r="K2523" s="4" t="s">
        <v>13</v>
      </c>
      <c r="L2523" s="4" t="s">
        <v>14</v>
      </c>
      <c r="M2523" s="4" t="s">
        <v>25</v>
      </c>
      <c r="O2523" s="4"/>
      <c r="P2523" s="14">
        <v>7508747</v>
      </c>
      <c r="Q2523" s="12">
        <v>-1675.1</v>
      </c>
      <c r="S2523" s="14">
        <v>8278236</v>
      </c>
      <c r="T2523" s="12">
        <v>3</v>
      </c>
      <c r="U2523">
        <f>SUM($T$2:T2523)</f>
        <v>3174937.0399999996</v>
      </c>
      <c r="W2523" s="16">
        <v>8278236</v>
      </c>
      <c r="X2523">
        <v>3174937.0399999996</v>
      </c>
      <c r="Y2523">
        <v>2522</v>
      </c>
      <c r="Z2523" s="18">
        <f t="shared" si="196"/>
        <v>7.6251553941419123</v>
      </c>
      <c r="AA2523" s="18">
        <f t="shared" si="197"/>
        <v>0.55258545135845749</v>
      </c>
      <c r="AB2523" t="str">
        <f t="shared" si="200"/>
        <v>B</v>
      </c>
      <c r="AI2523" s="14">
        <v>7508747</v>
      </c>
      <c r="AJ2523" s="12">
        <v>-1675.1</v>
      </c>
      <c r="AK2523" s="12">
        <v>324.89999999999998</v>
      </c>
      <c r="AL2523" s="12">
        <v>0</v>
      </c>
      <c r="AN2523">
        <v>7508747</v>
      </c>
      <c r="AO2523">
        <v>-1675.1</v>
      </c>
      <c r="AP2523">
        <v>324.89999999999998</v>
      </c>
      <c r="AQ2523">
        <v>0</v>
      </c>
      <c r="AR2523">
        <f t="shared" si="198"/>
        <v>1</v>
      </c>
      <c r="AV2523" s="4">
        <v>2982288</v>
      </c>
      <c r="AW2523" s="4">
        <v>8502005</v>
      </c>
      <c r="AX2523" s="4" t="s">
        <v>3527</v>
      </c>
      <c r="AY2523" s="4">
        <v>3000</v>
      </c>
      <c r="AZ2523" s="4">
        <v>3000</v>
      </c>
      <c r="BA2523" s="4">
        <v>57</v>
      </c>
      <c r="BB2523" s="7">
        <f>AZ2523+BA2523-AY2523</f>
        <v>57</v>
      </c>
      <c r="BC2523" s="4" t="s">
        <v>3528</v>
      </c>
      <c r="BD2523" s="4">
        <v>15000</v>
      </c>
      <c r="BE2523" s="4" t="s">
        <v>4</v>
      </c>
      <c r="BF2523" s="4" t="s">
        <v>13</v>
      </c>
      <c r="BG2523" s="4" t="s">
        <v>14</v>
      </c>
      <c r="BH2523" s="4" t="s">
        <v>25</v>
      </c>
      <c r="BI2523" t="str">
        <f t="shared" si="199"/>
        <v>B</v>
      </c>
    </row>
    <row r="2524" spans="1:61" ht="15.75" customHeight="1" x14ac:dyDescent="0.2">
      <c r="A2524" s="4">
        <v>2988574</v>
      </c>
      <c r="B2524" s="4">
        <v>281904</v>
      </c>
      <c r="C2524" s="4" t="s">
        <v>4101</v>
      </c>
      <c r="D2524" s="4">
        <v>1000</v>
      </c>
      <c r="E2524" s="4">
        <v>1000</v>
      </c>
      <c r="F2524" s="4">
        <v>57</v>
      </c>
      <c r="G2524" s="7">
        <f>E2524+F2524-D2524</f>
        <v>57</v>
      </c>
      <c r="H2524" s="4" t="s">
        <v>4102</v>
      </c>
      <c r="I2524" s="4">
        <v>10000</v>
      </c>
      <c r="J2524" s="4" t="s">
        <v>4</v>
      </c>
      <c r="K2524" s="4" t="s">
        <v>8</v>
      </c>
      <c r="L2524" s="4" t="s">
        <v>6</v>
      </c>
      <c r="M2524" s="4" t="s">
        <v>111</v>
      </c>
      <c r="O2524" s="4"/>
      <c r="P2524" s="14">
        <v>7511603</v>
      </c>
      <c r="Q2524" s="12">
        <v>1.7999999999999545</v>
      </c>
      <c r="S2524" s="14">
        <v>8332283</v>
      </c>
      <c r="T2524" s="12">
        <v>3</v>
      </c>
      <c r="U2524">
        <f>SUM($T$2:T2524)</f>
        <v>3174940.0399999996</v>
      </c>
      <c r="W2524" s="16">
        <v>8332283</v>
      </c>
      <c r="X2524">
        <v>3174940.0399999996</v>
      </c>
      <c r="Y2524">
        <v>2523</v>
      </c>
      <c r="Z2524" s="18">
        <f t="shared" si="196"/>
        <v>7.6251625991560257</v>
      </c>
      <c r="AA2524" s="18">
        <f t="shared" si="197"/>
        <v>0.55280455740578438</v>
      </c>
      <c r="AB2524" t="str">
        <f t="shared" si="200"/>
        <v>B</v>
      </c>
      <c r="AI2524" s="14">
        <v>7511603</v>
      </c>
      <c r="AJ2524" s="12">
        <v>1.7999999999999545</v>
      </c>
      <c r="AK2524" s="12">
        <v>1.8</v>
      </c>
      <c r="AL2524" s="12">
        <v>1500</v>
      </c>
      <c r="AN2524">
        <v>7511603</v>
      </c>
      <c r="AO2524">
        <v>1.7999999999999545</v>
      </c>
      <c r="AP2524">
        <v>1.8</v>
      </c>
      <c r="AQ2524">
        <v>1500</v>
      </c>
      <c r="AR2524">
        <f t="shared" si="198"/>
        <v>0</v>
      </c>
      <c r="AV2524" s="4">
        <v>2988574</v>
      </c>
      <c r="AW2524" s="4">
        <v>281904</v>
      </c>
      <c r="AX2524" s="4" t="s">
        <v>4101</v>
      </c>
      <c r="AY2524" s="4">
        <v>1000</v>
      </c>
      <c r="AZ2524" s="4">
        <v>1000</v>
      </c>
      <c r="BA2524" s="4">
        <v>57</v>
      </c>
      <c r="BB2524" s="7">
        <f>AZ2524+BA2524-AY2524</f>
        <v>57</v>
      </c>
      <c r="BC2524" s="4" t="s">
        <v>4102</v>
      </c>
      <c r="BD2524" s="4">
        <v>10000</v>
      </c>
      <c r="BE2524" s="4" t="s">
        <v>4</v>
      </c>
      <c r="BF2524" s="4" t="s">
        <v>8</v>
      </c>
      <c r="BG2524" s="4" t="s">
        <v>6</v>
      </c>
      <c r="BH2524" s="4" t="s">
        <v>111</v>
      </c>
      <c r="BI2524" t="str">
        <f t="shared" si="199"/>
        <v>B</v>
      </c>
    </row>
    <row r="2525" spans="1:61" ht="15.75" customHeight="1" x14ac:dyDescent="0.2">
      <c r="A2525" s="4">
        <v>2991829</v>
      </c>
      <c r="B2525" s="4">
        <v>8991438</v>
      </c>
      <c r="C2525" s="4" t="s">
        <v>4377</v>
      </c>
      <c r="D2525" s="4">
        <v>1500</v>
      </c>
      <c r="E2525" s="4">
        <v>1500</v>
      </c>
      <c r="F2525" s="4">
        <v>57</v>
      </c>
      <c r="G2525" s="7">
        <f>E2525+F2525-D2525</f>
        <v>57</v>
      </c>
      <c r="H2525" s="4" t="s">
        <v>2914</v>
      </c>
      <c r="I2525" s="4">
        <v>10000</v>
      </c>
      <c r="J2525" s="4" t="s">
        <v>4</v>
      </c>
      <c r="K2525" s="4" t="s">
        <v>13</v>
      </c>
      <c r="L2525" s="4" t="s">
        <v>9</v>
      </c>
      <c r="M2525" s="4" t="s">
        <v>101</v>
      </c>
      <c r="O2525" s="4"/>
      <c r="P2525" s="14">
        <v>7511869</v>
      </c>
      <c r="Q2525" s="12">
        <v>810</v>
      </c>
      <c r="S2525" s="14">
        <v>8403347</v>
      </c>
      <c r="T2525" s="12">
        <v>3</v>
      </c>
      <c r="U2525">
        <f>SUM($T$2:T2525)</f>
        <v>3174943.0399999996</v>
      </c>
      <c r="W2525" s="16">
        <v>8403347</v>
      </c>
      <c r="X2525">
        <v>3174943.0399999996</v>
      </c>
      <c r="Y2525">
        <v>2524</v>
      </c>
      <c r="Z2525" s="18">
        <f t="shared" si="196"/>
        <v>7.625169804170139</v>
      </c>
      <c r="AA2525" s="18">
        <f t="shared" si="197"/>
        <v>0.55302366345311127</v>
      </c>
      <c r="AB2525" t="str">
        <f t="shared" si="200"/>
        <v>B</v>
      </c>
      <c r="AI2525" s="14">
        <v>7511869</v>
      </c>
      <c r="AJ2525" s="12">
        <v>810</v>
      </c>
      <c r="AK2525" s="12">
        <v>810</v>
      </c>
      <c r="AL2525" s="12">
        <v>2000</v>
      </c>
      <c r="AN2525">
        <v>7511869</v>
      </c>
      <c r="AO2525">
        <v>810</v>
      </c>
      <c r="AP2525">
        <v>810</v>
      </c>
      <c r="AQ2525">
        <v>2000</v>
      </c>
      <c r="AR2525">
        <f t="shared" si="198"/>
        <v>0</v>
      </c>
      <c r="AV2525" s="4">
        <v>2991829</v>
      </c>
      <c r="AW2525" s="4">
        <v>8991438</v>
      </c>
      <c r="AX2525" s="4" t="s">
        <v>4377</v>
      </c>
      <c r="AY2525" s="4">
        <v>1500</v>
      </c>
      <c r="AZ2525" s="4">
        <v>1500</v>
      </c>
      <c r="BA2525" s="4">
        <v>57</v>
      </c>
      <c r="BB2525" s="7">
        <f>AZ2525+BA2525-AY2525</f>
        <v>57</v>
      </c>
      <c r="BC2525" s="4" t="s">
        <v>2914</v>
      </c>
      <c r="BD2525" s="4">
        <v>10000</v>
      </c>
      <c r="BE2525" s="4" t="s">
        <v>4</v>
      </c>
      <c r="BF2525" s="4" t="s">
        <v>13</v>
      </c>
      <c r="BG2525" s="4" t="s">
        <v>9</v>
      </c>
      <c r="BH2525" s="4" t="s">
        <v>101</v>
      </c>
      <c r="BI2525" t="str">
        <f t="shared" si="199"/>
        <v>A</v>
      </c>
    </row>
    <row r="2526" spans="1:61" ht="15.75" customHeight="1" x14ac:dyDescent="0.2">
      <c r="A2526" s="4">
        <v>2991857</v>
      </c>
      <c r="B2526" s="4">
        <v>8786016</v>
      </c>
      <c r="C2526" s="4" t="s">
        <v>4378</v>
      </c>
      <c r="D2526" s="4">
        <v>1500</v>
      </c>
      <c r="E2526" s="4">
        <v>1500</v>
      </c>
      <c r="F2526" s="4">
        <v>57</v>
      </c>
      <c r="G2526" s="7">
        <f>E2526+F2526-D2526</f>
        <v>57</v>
      </c>
      <c r="H2526" s="4" t="s">
        <v>4379</v>
      </c>
      <c r="I2526" s="4">
        <v>15000</v>
      </c>
      <c r="J2526" s="4" t="s">
        <v>4</v>
      </c>
      <c r="K2526" s="4" t="s">
        <v>8</v>
      </c>
      <c r="M2526" s="4" t="s">
        <v>17</v>
      </c>
      <c r="O2526" s="4"/>
      <c r="P2526" s="14">
        <v>7519961</v>
      </c>
      <c r="Q2526" s="12">
        <v>1518</v>
      </c>
      <c r="S2526" s="14">
        <v>8406903</v>
      </c>
      <c r="T2526" s="12">
        <v>3</v>
      </c>
      <c r="U2526">
        <f>SUM($T$2:T2526)</f>
        <v>3174946.0399999996</v>
      </c>
      <c r="W2526" s="16">
        <v>8406903</v>
      </c>
      <c r="X2526">
        <v>3174946.0399999996</v>
      </c>
      <c r="Y2526">
        <v>2525</v>
      </c>
      <c r="Z2526" s="18">
        <f t="shared" si="196"/>
        <v>7.6251770091842523</v>
      </c>
      <c r="AA2526" s="18">
        <f t="shared" si="197"/>
        <v>0.55324276950043816</v>
      </c>
      <c r="AB2526" t="str">
        <f t="shared" si="200"/>
        <v>B</v>
      </c>
      <c r="AI2526" s="14">
        <v>7519961</v>
      </c>
      <c r="AJ2526" s="12">
        <v>1518</v>
      </c>
      <c r="AK2526" s="12">
        <v>1518</v>
      </c>
      <c r="AL2526" s="12">
        <v>6200</v>
      </c>
      <c r="AN2526">
        <v>7519961</v>
      </c>
      <c r="AO2526">
        <v>1518</v>
      </c>
      <c r="AP2526">
        <v>1518</v>
      </c>
      <c r="AQ2526">
        <v>6200</v>
      </c>
      <c r="AR2526">
        <f t="shared" si="198"/>
        <v>0</v>
      </c>
      <c r="AV2526" s="4">
        <v>2991857</v>
      </c>
      <c r="AW2526" s="4">
        <v>8786016</v>
      </c>
      <c r="AX2526" s="4" t="s">
        <v>4378</v>
      </c>
      <c r="AY2526" s="4">
        <v>1500</v>
      </c>
      <c r="AZ2526" s="4">
        <v>1500</v>
      </c>
      <c r="BA2526" s="4">
        <v>57</v>
      </c>
      <c r="BB2526" s="7">
        <f>AZ2526+BA2526-AY2526</f>
        <v>57</v>
      </c>
      <c r="BC2526" s="4" t="s">
        <v>4379</v>
      </c>
      <c r="BD2526" s="4">
        <v>15000</v>
      </c>
      <c r="BE2526" s="4" t="s">
        <v>4</v>
      </c>
      <c r="BF2526" s="4" t="s">
        <v>8</v>
      </c>
      <c r="BH2526" s="4" t="s">
        <v>17</v>
      </c>
      <c r="BI2526" t="str">
        <f t="shared" si="199"/>
        <v>B</v>
      </c>
    </row>
    <row r="2527" spans="1:61" ht="15.75" customHeight="1" x14ac:dyDescent="0.2">
      <c r="A2527" s="4">
        <v>2997121</v>
      </c>
      <c r="B2527" s="4">
        <v>592846</v>
      </c>
      <c r="C2527" s="4" t="s">
        <v>4832</v>
      </c>
      <c r="D2527" s="4">
        <v>1500</v>
      </c>
      <c r="E2527" s="4">
        <v>1500</v>
      </c>
      <c r="F2527" s="4">
        <v>57</v>
      </c>
      <c r="G2527" s="7">
        <f>E2527+F2527-D2527</f>
        <v>57</v>
      </c>
      <c r="H2527" s="4" t="s">
        <v>4374</v>
      </c>
      <c r="I2527" s="4">
        <v>10000</v>
      </c>
      <c r="J2527" s="4" t="s">
        <v>4</v>
      </c>
      <c r="K2527" s="4" t="s">
        <v>13</v>
      </c>
      <c r="L2527" s="4" t="s">
        <v>6</v>
      </c>
      <c r="M2527" s="4" t="s">
        <v>186</v>
      </c>
      <c r="O2527" s="4"/>
      <c r="P2527" s="14">
        <v>7522264</v>
      </c>
      <c r="Q2527" s="12">
        <v>2.7999999999999545</v>
      </c>
      <c r="S2527" s="14">
        <v>8416234</v>
      </c>
      <c r="T2527" s="12">
        <v>3</v>
      </c>
      <c r="U2527">
        <f>SUM($T$2:T2527)</f>
        <v>3174949.0399999996</v>
      </c>
      <c r="W2527" s="16">
        <v>8416234</v>
      </c>
      <c r="X2527">
        <v>3174949.0399999996</v>
      </c>
      <c r="Y2527">
        <v>2526</v>
      </c>
      <c r="Z2527" s="18">
        <f t="shared" si="196"/>
        <v>7.6251842141983657</v>
      </c>
      <c r="AA2527" s="18">
        <f t="shared" si="197"/>
        <v>0.55346187554776516</v>
      </c>
      <c r="AB2527" t="str">
        <f t="shared" si="200"/>
        <v>B</v>
      </c>
      <c r="AI2527" s="14">
        <v>7522264</v>
      </c>
      <c r="AJ2527" s="12">
        <v>2.7999999999999545</v>
      </c>
      <c r="AK2527" s="12">
        <v>2.8</v>
      </c>
      <c r="AL2527" s="12">
        <v>2000</v>
      </c>
      <c r="AN2527">
        <v>7522264</v>
      </c>
      <c r="AO2527">
        <v>2.7999999999999545</v>
      </c>
      <c r="AP2527">
        <v>2.8</v>
      </c>
      <c r="AQ2527">
        <v>2000</v>
      </c>
      <c r="AR2527">
        <f t="shared" si="198"/>
        <v>0</v>
      </c>
      <c r="AV2527" s="4">
        <v>2997121</v>
      </c>
      <c r="AW2527" s="4">
        <v>592846</v>
      </c>
      <c r="AX2527" s="4" t="s">
        <v>4832</v>
      </c>
      <c r="AY2527" s="4">
        <v>1500</v>
      </c>
      <c r="AZ2527" s="4">
        <v>1500</v>
      </c>
      <c r="BA2527" s="4">
        <v>57</v>
      </c>
      <c r="BB2527" s="7">
        <f>AZ2527+BA2527-AY2527</f>
        <v>57</v>
      </c>
      <c r="BC2527" s="4" t="s">
        <v>4374</v>
      </c>
      <c r="BD2527" s="4">
        <v>10000</v>
      </c>
      <c r="BE2527" s="4" t="s">
        <v>4</v>
      </c>
      <c r="BF2527" s="4" t="s">
        <v>13</v>
      </c>
      <c r="BG2527" s="4" t="s">
        <v>6</v>
      </c>
      <c r="BH2527" s="4" t="s">
        <v>186</v>
      </c>
      <c r="BI2527" t="str">
        <f t="shared" si="199"/>
        <v>C</v>
      </c>
    </row>
    <row r="2528" spans="1:61" ht="15.75" customHeight="1" x14ac:dyDescent="0.2">
      <c r="A2528" s="4">
        <v>2997331</v>
      </c>
      <c r="B2528" s="4">
        <v>461207</v>
      </c>
      <c r="C2528" s="4" t="s">
        <v>4856</v>
      </c>
      <c r="D2528" s="4">
        <v>1500</v>
      </c>
      <c r="E2528" s="4">
        <v>1500</v>
      </c>
      <c r="F2528" s="4">
        <v>57</v>
      </c>
      <c r="G2528" s="7">
        <f>E2528+F2528-D2528</f>
        <v>57</v>
      </c>
      <c r="H2528" s="4" t="s">
        <v>4857</v>
      </c>
      <c r="I2528" s="4">
        <v>12000</v>
      </c>
      <c r="J2528" s="4" t="s">
        <v>4</v>
      </c>
      <c r="K2528" s="4" t="s">
        <v>8</v>
      </c>
      <c r="L2528" s="4" t="s">
        <v>6</v>
      </c>
      <c r="M2528" s="4" t="s">
        <v>52</v>
      </c>
      <c r="O2528" s="4"/>
      <c r="P2528" s="14">
        <v>7522726</v>
      </c>
      <c r="Q2528" s="12">
        <v>2055.42</v>
      </c>
      <c r="S2528" s="14">
        <v>8518434</v>
      </c>
      <c r="T2528" s="12">
        <v>3</v>
      </c>
      <c r="U2528">
        <f>SUM($T$2:T2528)</f>
        <v>3174952.0399999996</v>
      </c>
      <c r="W2528" s="16">
        <v>8518434</v>
      </c>
      <c r="X2528">
        <v>3174952.0399999996</v>
      </c>
      <c r="Y2528">
        <v>2527</v>
      </c>
      <c r="Z2528" s="18">
        <f t="shared" si="196"/>
        <v>7.6251914192124799</v>
      </c>
      <c r="AA2528" s="18">
        <f t="shared" si="197"/>
        <v>0.55368098159509205</v>
      </c>
      <c r="AB2528" t="str">
        <f t="shared" si="200"/>
        <v>B</v>
      </c>
      <c r="AI2528" s="14">
        <v>7522726</v>
      </c>
      <c r="AJ2528" s="12">
        <v>2055.42</v>
      </c>
      <c r="AK2528" s="12">
        <v>2055.42</v>
      </c>
      <c r="AL2528" s="12">
        <v>1200</v>
      </c>
      <c r="AN2528">
        <v>7522726</v>
      </c>
      <c r="AO2528">
        <v>2055.42</v>
      </c>
      <c r="AP2528">
        <v>2055.42</v>
      </c>
      <c r="AQ2528">
        <v>1200</v>
      </c>
      <c r="AR2528">
        <f t="shared" si="198"/>
        <v>0</v>
      </c>
      <c r="AV2528" s="4">
        <v>2997331</v>
      </c>
      <c r="AW2528" s="4">
        <v>461207</v>
      </c>
      <c r="AX2528" s="4" t="s">
        <v>4856</v>
      </c>
      <c r="AY2528" s="4">
        <v>1500</v>
      </c>
      <c r="AZ2528" s="4">
        <v>1500</v>
      </c>
      <c r="BA2528" s="4">
        <v>57</v>
      </c>
      <c r="BB2528" s="7">
        <f>AZ2528+BA2528-AY2528</f>
        <v>57</v>
      </c>
      <c r="BC2528" s="4" t="s">
        <v>4857</v>
      </c>
      <c r="BD2528" s="4">
        <v>12000</v>
      </c>
      <c r="BE2528" s="4" t="s">
        <v>4</v>
      </c>
      <c r="BF2528" s="4" t="s">
        <v>8</v>
      </c>
      <c r="BG2528" s="4" t="s">
        <v>6</v>
      </c>
      <c r="BH2528" s="4" t="s">
        <v>52</v>
      </c>
      <c r="BI2528" t="str">
        <f t="shared" si="199"/>
        <v>A</v>
      </c>
    </row>
    <row r="2529" spans="1:61" ht="15.75" customHeight="1" x14ac:dyDescent="0.2">
      <c r="A2529" s="4">
        <v>2997317</v>
      </c>
      <c r="B2529" s="4">
        <v>8832328</v>
      </c>
      <c r="C2529" s="4" t="s">
        <v>4869</v>
      </c>
      <c r="D2529" s="4">
        <v>1000</v>
      </c>
      <c r="E2529" s="4">
        <v>1000</v>
      </c>
      <c r="F2529" s="4">
        <v>57</v>
      </c>
      <c r="G2529" s="7">
        <f>E2529+F2529-D2529</f>
        <v>57</v>
      </c>
      <c r="H2529" s="4" t="s">
        <v>67</v>
      </c>
      <c r="I2529" s="4">
        <v>11000</v>
      </c>
      <c r="J2529" s="4" t="s">
        <v>4</v>
      </c>
      <c r="K2529" s="4" t="s">
        <v>13</v>
      </c>
      <c r="L2529" s="4" t="s">
        <v>6</v>
      </c>
      <c r="M2529" s="4" t="s">
        <v>20</v>
      </c>
      <c r="O2529" s="4"/>
      <c r="P2529" s="14">
        <v>7524112</v>
      </c>
      <c r="Q2529" s="12">
        <v>-6000</v>
      </c>
      <c r="S2529" s="14">
        <v>8599963</v>
      </c>
      <c r="T2529" s="12">
        <v>3</v>
      </c>
      <c r="U2529">
        <f>SUM($T$2:T2529)</f>
        <v>3174955.0399999996</v>
      </c>
      <c r="W2529" s="16">
        <v>8599963</v>
      </c>
      <c r="X2529">
        <v>3174955.0399999996</v>
      </c>
      <c r="Y2529">
        <v>2528</v>
      </c>
      <c r="Z2529" s="18">
        <f t="shared" si="196"/>
        <v>7.6251986242265932</v>
      </c>
      <c r="AA2529" s="18">
        <f t="shared" si="197"/>
        <v>0.55390008764241894</v>
      </c>
      <c r="AB2529" t="str">
        <f t="shared" si="200"/>
        <v>B</v>
      </c>
      <c r="AI2529" s="14">
        <v>7524112</v>
      </c>
      <c r="AJ2529" s="12">
        <v>-6000</v>
      </c>
      <c r="AK2529" s="12">
        <v>0</v>
      </c>
      <c r="AL2529" s="12">
        <v>0</v>
      </c>
      <c r="AN2529">
        <v>7524112</v>
      </c>
      <c r="AO2529">
        <v>-6000</v>
      </c>
      <c r="AP2529">
        <v>0</v>
      </c>
      <c r="AQ2529">
        <v>0</v>
      </c>
      <c r="AR2529">
        <f t="shared" si="198"/>
        <v>0</v>
      </c>
      <c r="AV2529" s="4">
        <v>2997317</v>
      </c>
      <c r="AW2529" s="4">
        <v>8832328</v>
      </c>
      <c r="AX2529" s="4" t="s">
        <v>4869</v>
      </c>
      <c r="AY2529" s="4">
        <v>1000</v>
      </c>
      <c r="AZ2529" s="4">
        <v>1000</v>
      </c>
      <c r="BA2529" s="4">
        <v>57</v>
      </c>
      <c r="BB2529" s="7">
        <f>AZ2529+BA2529-AY2529</f>
        <v>57</v>
      </c>
      <c r="BC2529" s="4" t="s">
        <v>67</v>
      </c>
      <c r="BD2529" s="4">
        <v>11000</v>
      </c>
      <c r="BE2529" s="4" t="s">
        <v>4</v>
      </c>
      <c r="BF2529" s="4" t="s">
        <v>13</v>
      </c>
      <c r="BG2529" s="4" t="s">
        <v>6</v>
      </c>
      <c r="BH2529" s="4" t="s">
        <v>20</v>
      </c>
      <c r="BI2529" t="str">
        <f t="shared" si="199"/>
        <v>B</v>
      </c>
    </row>
    <row r="2530" spans="1:61" ht="15.75" customHeight="1" x14ac:dyDescent="0.2">
      <c r="A2530" s="4">
        <v>3007026</v>
      </c>
      <c r="B2530" s="4">
        <v>8720608</v>
      </c>
      <c r="C2530" s="4" t="s">
        <v>5640</v>
      </c>
      <c r="D2530" s="4">
        <v>3000</v>
      </c>
      <c r="E2530" s="4">
        <v>3000</v>
      </c>
      <c r="F2530" s="4">
        <v>57</v>
      </c>
      <c r="G2530" s="7">
        <f>E2530+F2530-D2530</f>
        <v>57</v>
      </c>
      <c r="H2530" s="4" t="s">
        <v>4309</v>
      </c>
      <c r="I2530" s="4">
        <v>14000</v>
      </c>
      <c r="J2530" s="4" t="s">
        <v>32</v>
      </c>
      <c r="K2530" s="4" t="s">
        <v>8</v>
      </c>
      <c r="M2530" s="4" t="s">
        <v>26</v>
      </c>
      <c r="O2530" s="4"/>
      <c r="P2530" s="14">
        <v>7524805</v>
      </c>
      <c r="Q2530" s="12">
        <v>279.30000000000018</v>
      </c>
      <c r="S2530" s="14">
        <v>8612640</v>
      </c>
      <c r="T2530" s="12">
        <v>3</v>
      </c>
      <c r="U2530">
        <f>SUM($T$2:T2530)</f>
        <v>3174958.0399999996</v>
      </c>
      <c r="W2530" s="16">
        <v>8612640</v>
      </c>
      <c r="X2530">
        <v>3174958.0399999996</v>
      </c>
      <c r="Y2530">
        <v>2529</v>
      </c>
      <c r="Z2530" s="18">
        <f t="shared" si="196"/>
        <v>7.6252058292407066</v>
      </c>
      <c r="AA2530" s="18">
        <f t="shared" si="197"/>
        <v>0.55411919368974583</v>
      </c>
      <c r="AB2530" t="str">
        <f t="shared" si="200"/>
        <v>B</v>
      </c>
      <c r="AI2530" s="14">
        <v>7524805</v>
      </c>
      <c r="AJ2530" s="12">
        <v>279.30000000000018</v>
      </c>
      <c r="AK2530" s="12">
        <v>279.3</v>
      </c>
      <c r="AL2530" s="12">
        <v>2100</v>
      </c>
      <c r="AN2530">
        <v>7524805</v>
      </c>
      <c r="AO2530">
        <v>279.30000000000018</v>
      </c>
      <c r="AP2530">
        <v>279.3</v>
      </c>
      <c r="AQ2530">
        <v>2100</v>
      </c>
      <c r="AR2530">
        <f t="shared" si="198"/>
        <v>0</v>
      </c>
      <c r="AV2530" s="4">
        <v>3007026</v>
      </c>
      <c r="AW2530" s="4">
        <v>8720608</v>
      </c>
      <c r="AX2530" s="4" t="s">
        <v>5640</v>
      </c>
      <c r="AY2530" s="4">
        <v>3000</v>
      </c>
      <c r="AZ2530" s="4">
        <v>3000</v>
      </c>
      <c r="BA2530" s="4">
        <v>57</v>
      </c>
      <c r="BB2530" s="7">
        <f>AZ2530+BA2530-AY2530</f>
        <v>57</v>
      </c>
      <c r="BC2530" s="4" t="s">
        <v>4309</v>
      </c>
      <c r="BD2530" s="4">
        <v>14000</v>
      </c>
      <c r="BE2530" s="4" t="s">
        <v>32</v>
      </c>
      <c r="BF2530" s="4" t="s">
        <v>8</v>
      </c>
      <c r="BH2530" s="4" t="s">
        <v>26</v>
      </c>
      <c r="BI2530" t="str">
        <f t="shared" si="199"/>
        <v>B</v>
      </c>
    </row>
    <row r="2531" spans="1:61" ht="15.75" customHeight="1" x14ac:dyDescent="0.2">
      <c r="A2531" s="4">
        <v>3015314</v>
      </c>
      <c r="B2531" s="4">
        <v>490015</v>
      </c>
      <c r="C2531" s="4" t="s">
        <v>6245</v>
      </c>
      <c r="D2531" s="4">
        <v>1500</v>
      </c>
      <c r="E2531" s="4">
        <v>1500</v>
      </c>
      <c r="F2531" s="4">
        <v>57</v>
      </c>
      <c r="G2531" s="7">
        <f>E2531+F2531-D2531</f>
        <v>57</v>
      </c>
      <c r="H2531" s="4" t="s">
        <v>6246</v>
      </c>
      <c r="I2531" s="4">
        <v>18000</v>
      </c>
      <c r="J2531" s="4" t="s">
        <v>4</v>
      </c>
      <c r="K2531" s="4" t="s">
        <v>5</v>
      </c>
      <c r="L2531" s="4" t="s">
        <v>6</v>
      </c>
      <c r="M2531" s="4" t="s">
        <v>19</v>
      </c>
      <c r="O2531" s="4"/>
      <c r="P2531" s="14">
        <v>7526114</v>
      </c>
      <c r="Q2531" s="12">
        <v>-1000</v>
      </c>
      <c r="S2531" s="14">
        <v>8647073</v>
      </c>
      <c r="T2531" s="12">
        <v>3</v>
      </c>
      <c r="U2531">
        <f>SUM($T$2:T2531)</f>
        <v>3174961.0399999996</v>
      </c>
      <c r="W2531" s="16">
        <v>8647073</v>
      </c>
      <c r="X2531">
        <v>3174961.0399999996</v>
      </c>
      <c r="Y2531">
        <v>2530</v>
      </c>
      <c r="Z2531" s="18">
        <f t="shared" si="196"/>
        <v>7.6252130342548199</v>
      </c>
      <c r="AA2531" s="18">
        <f t="shared" si="197"/>
        <v>0.55433829973707271</v>
      </c>
      <c r="AB2531" t="str">
        <f t="shared" si="200"/>
        <v>B</v>
      </c>
      <c r="AI2531" s="14">
        <v>7526114</v>
      </c>
      <c r="AJ2531" s="12">
        <v>-1000</v>
      </c>
      <c r="AK2531" s="12">
        <v>0</v>
      </c>
      <c r="AL2531" s="12">
        <v>0</v>
      </c>
      <c r="AN2531">
        <v>7526114</v>
      </c>
      <c r="AO2531">
        <v>-1000</v>
      </c>
      <c r="AP2531">
        <v>0</v>
      </c>
      <c r="AQ2531">
        <v>0</v>
      </c>
      <c r="AR2531">
        <f t="shared" si="198"/>
        <v>0</v>
      </c>
      <c r="AV2531" s="4">
        <v>3015314</v>
      </c>
      <c r="AW2531" s="4">
        <v>490015</v>
      </c>
      <c r="AX2531" s="4" t="s">
        <v>6245</v>
      </c>
      <c r="AY2531" s="4">
        <v>1500</v>
      </c>
      <c r="AZ2531" s="4">
        <v>1500</v>
      </c>
      <c r="BA2531" s="4">
        <v>57</v>
      </c>
      <c r="BB2531" s="7">
        <f>AZ2531+BA2531-AY2531</f>
        <v>57</v>
      </c>
      <c r="BC2531" s="4" t="s">
        <v>6246</v>
      </c>
      <c r="BD2531" s="4">
        <v>18000</v>
      </c>
      <c r="BE2531" s="4" t="s">
        <v>4</v>
      </c>
      <c r="BF2531" s="4" t="s">
        <v>5</v>
      </c>
      <c r="BG2531" s="4" t="s">
        <v>6</v>
      </c>
      <c r="BH2531" s="4" t="s">
        <v>19</v>
      </c>
      <c r="BI2531" t="str">
        <f t="shared" si="199"/>
        <v>A</v>
      </c>
    </row>
    <row r="2532" spans="1:61" ht="15.75" customHeight="1" x14ac:dyDescent="0.2">
      <c r="A2532" s="4">
        <v>3027984</v>
      </c>
      <c r="B2532" s="4">
        <v>8979545</v>
      </c>
      <c r="C2532" s="4" t="s">
        <v>7150</v>
      </c>
      <c r="D2532" s="4">
        <v>500</v>
      </c>
      <c r="E2532" s="4">
        <v>500</v>
      </c>
      <c r="F2532" s="4">
        <v>57</v>
      </c>
      <c r="G2532" s="7">
        <f>E2532+F2532-D2532</f>
        <v>57</v>
      </c>
      <c r="H2532" s="4" t="s">
        <v>1951</v>
      </c>
      <c r="I2532" s="4">
        <v>3500</v>
      </c>
      <c r="J2532" s="4" t="s">
        <v>51</v>
      </c>
      <c r="K2532" s="4" t="s">
        <v>13</v>
      </c>
      <c r="M2532" s="4" t="s">
        <v>64</v>
      </c>
      <c r="O2532" s="4"/>
      <c r="P2532" s="14">
        <v>7527689</v>
      </c>
      <c r="Q2532" s="12">
        <v>144.39999999999998</v>
      </c>
      <c r="S2532" s="14">
        <v>8654339</v>
      </c>
      <c r="T2532" s="12">
        <v>3</v>
      </c>
      <c r="U2532">
        <f>SUM($T$2:T2532)</f>
        <v>3174964.0399999996</v>
      </c>
      <c r="W2532" s="16">
        <v>8654339</v>
      </c>
      <c r="X2532">
        <v>3174964.0399999996</v>
      </c>
      <c r="Y2532">
        <v>2531</v>
      </c>
      <c r="Z2532" s="18">
        <f t="shared" si="196"/>
        <v>7.6252202392689332</v>
      </c>
      <c r="AA2532" s="18">
        <f t="shared" si="197"/>
        <v>0.5545574057843996</v>
      </c>
      <c r="AB2532" t="str">
        <f t="shared" si="200"/>
        <v>B</v>
      </c>
      <c r="AI2532" s="14">
        <v>7527689</v>
      </c>
      <c r="AJ2532" s="12">
        <v>144.39999999999998</v>
      </c>
      <c r="AK2532" s="12">
        <v>144.4</v>
      </c>
      <c r="AL2532" s="12">
        <v>1000</v>
      </c>
      <c r="AN2532">
        <v>7527689</v>
      </c>
      <c r="AO2532">
        <v>144.39999999999998</v>
      </c>
      <c r="AP2532">
        <v>144.4</v>
      </c>
      <c r="AQ2532">
        <v>1000</v>
      </c>
      <c r="AR2532">
        <f t="shared" si="198"/>
        <v>0</v>
      </c>
      <c r="AV2532" s="4">
        <v>3027984</v>
      </c>
      <c r="AW2532" s="4">
        <v>8979545</v>
      </c>
      <c r="AX2532" s="4" t="s">
        <v>7150</v>
      </c>
      <c r="AY2532" s="4">
        <v>500</v>
      </c>
      <c r="AZ2532" s="4">
        <v>500</v>
      </c>
      <c r="BA2532" s="4">
        <v>57</v>
      </c>
      <c r="BB2532" s="7">
        <f>AZ2532+BA2532-AY2532</f>
        <v>57</v>
      </c>
      <c r="BC2532" s="4" t="s">
        <v>1951</v>
      </c>
      <c r="BD2532" s="4">
        <v>3500</v>
      </c>
      <c r="BE2532" s="4" t="s">
        <v>51</v>
      </c>
      <c r="BF2532" s="4" t="s">
        <v>13</v>
      </c>
      <c r="BH2532" s="4" t="s">
        <v>64</v>
      </c>
      <c r="BI2532" t="str">
        <f t="shared" si="199"/>
        <v>B</v>
      </c>
    </row>
    <row r="2533" spans="1:61" ht="15.75" customHeight="1" x14ac:dyDescent="0.2">
      <c r="A2533" s="4">
        <v>3033108</v>
      </c>
      <c r="B2533" s="4">
        <v>15355</v>
      </c>
      <c r="C2533" s="4" t="s">
        <v>7563</v>
      </c>
      <c r="D2533" s="4">
        <v>500</v>
      </c>
      <c r="E2533" s="4">
        <v>500</v>
      </c>
      <c r="F2533" s="4">
        <v>57</v>
      </c>
      <c r="G2533" s="7">
        <f>E2533+F2533-D2533</f>
        <v>57</v>
      </c>
      <c r="H2533" s="4" t="s">
        <v>3200</v>
      </c>
      <c r="I2533" s="4">
        <v>8000</v>
      </c>
      <c r="J2533" s="4" t="s">
        <v>4</v>
      </c>
      <c r="K2533" s="4" t="s">
        <v>13</v>
      </c>
      <c r="L2533" s="4" t="s">
        <v>9</v>
      </c>
      <c r="M2533" s="4" t="s">
        <v>25</v>
      </c>
      <c r="O2533" s="4"/>
      <c r="P2533" s="14">
        <v>7528158</v>
      </c>
      <c r="Q2533" s="12">
        <v>-1500</v>
      </c>
      <c r="S2533" s="14">
        <v>8655060</v>
      </c>
      <c r="T2533" s="12">
        <v>3</v>
      </c>
      <c r="U2533">
        <f>SUM($T$2:T2533)</f>
        <v>3174967.0399999996</v>
      </c>
      <c r="W2533" s="16">
        <v>8655060</v>
      </c>
      <c r="X2533">
        <v>3174967.0399999996</v>
      </c>
      <c r="Y2533">
        <v>2532</v>
      </c>
      <c r="Z2533" s="18">
        <f t="shared" si="196"/>
        <v>7.6252274442830466</v>
      </c>
      <c r="AA2533" s="18">
        <f t="shared" si="197"/>
        <v>0.5547765118317266</v>
      </c>
      <c r="AB2533" t="str">
        <f t="shared" si="200"/>
        <v>B</v>
      </c>
      <c r="AI2533" s="14">
        <v>7528158</v>
      </c>
      <c r="AJ2533" s="12">
        <v>-1500</v>
      </c>
      <c r="AK2533" s="12">
        <v>0</v>
      </c>
      <c r="AL2533" s="12">
        <v>0</v>
      </c>
      <c r="AN2533">
        <v>7528158</v>
      </c>
      <c r="AO2533">
        <v>-1500</v>
      </c>
      <c r="AP2533">
        <v>0</v>
      </c>
      <c r="AQ2533">
        <v>0</v>
      </c>
      <c r="AR2533">
        <f t="shared" si="198"/>
        <v>0</v>
      </c>
      <c r="AV2533" s="4">
        <v>3033108</v>
      </c>
      <c r="AW2533" s="4">
        <v>15355</v>
      </c>
      <c r="AX2533" s="4" t="s">
        <v>7563</v>
      </c>
      <c r="AY2533" s="4">
        <v>500</v>
      </c>
      <c r="AZ2533" s="4">
        <v>500</v>
      </c>
      <c r="BA2533" s="4">
        <v>57</v>
      </c>
      <c r="BB2533" s="7">
        <f>AZ2533+BA2533-AY2533</f>
        <v>57</v>
      </c>
      <c r="BC2533" s="4" t="s">
        <v>3200</v>
      </c>
      <c r="BD2533" s="4">
        <v>8000</v>
      </c>
      <c r="BE2533" s="4" t="s">
        <v>4</v>
      </c>
      <c r="BF2533" s="4" t="s">
        <v>13</v>
      </c>
      <c r="BG2533" s="4" t="s">
        <v>9</v>
      </c>
      <c r="BH2533" s="4" t="s">
        <v>25</v>
      </c>
      <c r="BI2533" t="str">
        <f t="shared" si="199"/>
        <v>B</v>
      </c>
    </row>
    <row r="2534" spans="1:61" ht="15.75" customHeight="1" x14ac:dyDescent="0.2">
      <c r="A2534" s="4">
        <v>3059141</v>
      </c>
      <c r="B2534" s="4">
        <v>20986</v>
      </c>
      <c r="C2534" s="4" t="s">
        <v>9333</v>
      </c>
      <c r="D2534" s="4">
        <v>1500</v>
      </c>
      <c r="E2534" s="4">
        <v>1500</v>
      </c>
      <c r="F2534" s="4">
        <v>57</v>
      </c>
      <c r="G2534" s="7">
        <f>E2534+F2534-D2534</f>
        <v>57</v>
      </c>
      <c r="H2534" s="4" t="s">
        <v>9334</v>
      </c>
      <c r="I2534" s="4">
        <v>16000</v>
      </c>
      <c r="J2534" s="4" t="s">
        <v>4</v>
      </c>
      <c r="K2534" s="4" t="s">
        <v>13</v>
      </c>
      <c r="L2534" s="4" t="s">
        <v>6</v>
      </c>
      <c r="M2534" s="4" t="s">
        <v>25</v>
      </c>
      <c r="O2534" s="4"/>
      <c r="P2534" s="14">
        <v>7529124</v>
      </c>
      <c r="Q2534" s="12">
        <v>3252</v>
      </c>
      <c r="S2534" s="14">
        <v>8673246</v>
      </c>
      <c r="T2534" s="12">
        <v>3</v>
      </c>
      <c r="U2534">
        <f>SUM($T$2:T2534)</f>
        <v>3174970.0399999996</v>
      </c>
      <c r="W2534" s="16">
        <v>8673246</v>
      </c>
      <c r="X2534">
        <v>3174970.0399999996</v>
      </c>
      <c r="Y2534">
        <v>2533</v>
      </c>
      <c r="Z2534" s="18">
        <f t="shared" si="196"/>
        <v>7.6252346492971599</v>
      </c>
      <c r="AA2534" s="18">
        <f t="shared" si="197"/>
        <v>0.55499561787905349</v>
      </c>
      <c r="AB2534" t="str">
        <f t="shared" si="200"/>
        <v>B</v>
      </c>
      <c r="AI2534" s="14">
        <v>7529124</v>
      </c>
      <c r="AJ2534" s="12">
        <v>3252</v>
      </c>
      <c r="AK2534" s="12">
        <v>3252</v>
      </c>
      <c r="AL2534" s="12">
        <v>2000</v>
      </c>
      <c r="AN2534">
        <v>7529124</v>
      </c>
      <c r="AO2534">
        <v>3252</v>
      </c>
      <c r="AP2534">
        <v>3252</v>
      </c>
      <c r="AQ2534">
        <v>2000</v>
      </c>
      <c r="AR2534">
        <f t="shared" si="198"/>
        <v>0</v>
      </c>
      <c r="AV2534" s="4">
        <v>3059141</v>
      </c>
      <c r="AW2534" s="4">
        <v>20986</v>
      </c>
      <c r="AX2534" s="4" t="s">
        <v>9333</v>
      </c>
      <c r="AY2534" s="4">
        <v>1500</v>
      </c>
      <c r="AZ2534" s="4">
        <v>1500</v>
      </c>
      <c r="BA2534" s="4">
        <v>57</v>
      </c>
      <c r="BB2534" s="7">
        <f>AZ2534+BA2534-AY2534</f>
        <v>57</v>
      </c>
      <c r="BC2534" s="4" t="s">
        <v>9334</v>
      </c>
      <c r="BD2534" s="4">
        <v>16000</v>
      </c>
      <c r="BE2534" s="4" t="s">
        <v>4</v>
      </c>
      <c r="BF2534" s="4" t="s">
        <v>13</v>
      </c>
      <c r="BG2534" s="4" t="s">
        <v>6</v>
      </c>
      <c r="BH2534" s="4" t="s">
        <v>25</v>
      </c>
      <c r="BI2534" t="str">
        <f t="shared" si="199"/>
        <v>B</v>
      </c>
    </row>
    <row r="2535" spans="1:61" ht="15.75" customHeight="1" x14ac:dyDescent="0.2">
      <c r="A2535" s="4">
        <v>2963549</v>
      </c>
      <c r="B2535" s="4">
        <v>8377664</v>
      </c>
      <c r="C2535" s="4" t="s">
        <v>1914</v>
      </c>
      <c r="D2535" s="4">
        <v>1500</v>
      </c>
      <c r="E2535" s="4">
        <v>1500</v>
      </c>
      <c r="F2535" s="4">
        <v>56.25</v>
      </c>
      <c r="G2535" s="7">
        <f>E2535+F2535-D2535</f>
        <v>56.25</v>
      </c>
      <c r="H2535" s="4" t="s">
        <v>1915</v>
      </c>
      <c r="I2535" s="4">
        <v>5000</v>
      </c>
      <c r="J2535" s="4" t="s">
        <v>4</v>
      </c>
      <c r="K2535" s="4" t="s">
        <v>13</v>
      </c>
      <c r="L2535" s="4" t="s">
        <v>6</v>
      </c>
      <c r="M2535" s="4" t="s">
        <v>17</v>
      </c>
      <c r="O2535" s="4"/>
      <c r="P2535" s="14">
        <v>7529306</v>
      </c>
      <c r="Q2535" s="12">
        <v>4.1999999999998181</v>
      </c>
      <c r="S2535" s="14">
        <v>8674261</v>
      </c>
      <c r="T2535" s="12">
        <v>3</v>
      </c>
      <c r="U2535">
        <f>SUM($T$2:T2535)</f>
        <v>3174973.0399999996</v>
      </c>
      <c r="W2535" s="16">
        <v>8674261</v>
      </c>
      <c r="X2535">
        <v>3174973.0399999996</v>
      </c>
      <c r="Y2535">
        <v>2534</v>
      </c>
      <c r="Z2535" s="18">
        <f t="shared" si="196"/>
        <v>7.6252418543112732</v>
      </c>
      <c r="AA2535" s="18">
        <f t="shared" si="197"/>
        <v>0.55521472392638038</v>
      </c>
      <c r="AB2535" t="str">
        <f t="shared" si="200"/>
        <v>B</v>
      </c>
      <c r="AI2535" s="14">
        <v>7529306</v>
      </c>
      <c r="AJ2535" s="12">
        <v>4.1999999999998181</v>
      </c>
      <c r="AK2535" s="12">
        <v>4.2</v>
      </c>
      <c r="AL2535" s="12">
        <v>3000</v>
      </c>
      <c r="AN2535">
        <v>7529306</v>
      </c>
      <c r="AO2535">
        <v>4.1999999999998181</v>
      </c>
      <c r="AP2535">
        <v>4.2</v>
      </c>
      <c r="AQ2535">
        <v>3000</v>
      </c>
      <c r="AR2535">
        <f t="shared" si="198"/>
        <v>0</v>
      </c>
      <c r="AV2535" s="4">
        <v>2963549</v>
      </c>
      <c r="AW2535" s="4">
        <v>8377664</v>
      </c>
      <c r="AX2535" s="4" t="s">
        <v>1914</v>
      </c>
      <c r="AY2535" s="4">
        <v>1500</v>
      </c>
      <c r="AZ2535" s="4">
        <v>1500</v>
      </c>
      <c r="BA2535" s="4">
        <v>56.25</v>
      </c>
      <c r="BB2535" s="7">
        <f>AZ2535+BA2535-AY2535</f>
        <v>56.25</v>
      </c>
      <c r="BC2535" s="4" t="s">
        <v>1915</v>
      </c>
      <c r="BD2535" s="4">
        <v>5000</v>
      </c>
      <c r="BE2535" s="4" t="s">
        <v>4</v>
      </c>
      <c r="BF2535" s="4" t="s">
        <v>13</v>
      </c>
      <c r="BG2535" s="4" t="s">
        <v>6</v>
      </c>
      <c r="BH2535" s="4" t="s">
        <v>17</v>
      </c>
      <c r="BI2535" t="str">
        <f t="shared" si="199"/>
        <v>B</v>
      </c>
    </row>
    <row r="2536" spans="1:61" ht="15.75" customHeight="1" x14ac:dyDescent="0.2">
      <c r="A2536" s="4">
        <v>2968540</v>
      </c>
      <c r="B2536" s="4">
        <v>6268494</v>
      </c>
      <c r="C2536" s="4" t="s">
        <v>2296</v>
      </c>
      <c r="D2536" s="4">
        <v>1850</v>
      </c>
      <c r="E2536" s="4">
        <v>1850</v>
      </c>
      <c r="F2536" s="4">
        <v>56.24</v>
      </c>
      <c r="G2536" s="7">
        <f>E2536+F2536-D2536</f>
        <v>56.240000000000009</v>
      </c>
      <c r="H2536" s="4" t="s">
        <v>2231</v>
      </c>
      <c r="I2536" s="4">
        <v>20000</v>
      </c>
      <c r="J2536" s="4" t="s">
        <v>4</v>
      </c>
      <c r="K2536" s="4" t="s">
        <v>5</v>
      </c>
      <c r="L2536" s="4" t="s">
        <v>6</v>
      </c>
      <c r="M2536" s="4" t="s">
        <v>7</v>
      </c>
      <c r="O2536" s="4"/>
      <c r="P2536" s="14">
        <v>7529796</v>
      </c>
      <c r="Q2536" s="12">
        <v>3960.9</v>
      </c>
      <c r="S2536" s="14">
        <v>8690312</v>
      </c>
      <c r="T2536" s="12">
        <v>3</v>
      </c>
      <c r="U2536">
        <f>SUM($T$2:T2536)</f>
        <v>3174976.0399999996</v>
      </c>
      <c r="W2536" s="16">
        <v>8690312</v>
      </c>
      <c r="X2536">
        <v>3174976.0399999996</v>
      </c>
      <c r="Y2536">
        <v>2535</v>
      </c>
      <c r="Z2536" s="18">
        <f t="shared" si="196"/>
        <v>7.6252490593253865</v>
      </c>
      <c r="AA2536" s="18">
        <f t="shared" si="197"/>
        <v>0.55543382997370727</v>
      </c>
      <c r="AB2536" t="str">
        <f t="shared" si="200"/>
        <v>B</v>
      </c>
      <c r="AI2536" s="14">
        <v>7529796</v>
      </c>
      <c r="AJ2536" s="12">
        <v>3960.9</v>
      </c>
      <c r="AK2536" s="12">
        <v>3960.9</v>
      </c>
      <c r="AL2536" s="12">
        <v>7000</v>
      </c>
      <c r="AN2536">
        <v>7529796</v>
      </c>
      <c r="AO2536">
        <v>3960.9</v>
      </c>
      <c r="AP2536">
        <v>3960.9</v>
      </c>
      <c r="AQ2536">
        <v>7000</v>
      </c>
      <c r="AR2536">
        <f t="shared" si="198"/>
        <v>0</v>
      </c>
      <c r="AV2536" s="4">
        <v>2968540</v>
      </c>
      <c r="AW2536" s="4">
        <v>6268494</v>
      </c>
      <c r="AX2536" s="4" t="s">
        <v>2296</v>
      </c>
      <c r="AY2536" s="4">
        <v>1850</v>
      </c>
      <c r="AZ2536" s="4">
        <v>1850</v>
      </c>
      <c r="BA2536" s="4">
        <v>56.24</v>
      </c>
      <c r="BB2536" s="7">
        <f>AZ2536+BA2536-AY2536</f>
        <v>56.240000000000009</v>
      </c>
      <c r="BC2536" s="4" t="s">
        <v>2231</v>
      </c>
      <c r="BD2536" s="4">
        <v>20000</v>
      </c>
      <c r="BE2536" s="4" t="s">
        <v>4</v>
      </c>
      <c r="BF2536" s="4" t="s">
        <v>5</v>
      </c>
      <c r="BG2536" s="4" t="s">
        <v>6</v>
      </c>
      <c r="BH2536" s="4" t="s">
        <v>7</v>
      </c>
      <c r="BI2536" t="str">
        <f t="shared" si="199"/>
        <v>B</v>
      </c>
    </row>
    <row r="2537" spans="1:61" ht="15.75" customHeight="1" x14ac:dyDescent="0.2">
      <c r="A2537" s="4">
        <v>3002126</v>
      </c>
      <c r="B2537" s="4">
        <v>278257</v>
      </c>
      <c r="C2537" s="4" t="s">
        <v>5285</v>
      </c>
      <c r="D2537" s="4">
        <v>3000</v>
      </c>
      <c r="E2537" s="4">
        <v>3000</v>
      </c>
      <c r="F2537" s="4">
        <v>55.5</v>
      </c>
      <c r="G2537" s="7">
        <f>E2537+F2537-D2537</f>
        <v>55.5</v>
      </c>
      <c r="H2537" s="4" t="s">
        <v>1636</v>
      </c>
      <c r="I2537" s="4">
        <v>15000</v>
      </c>
      <c r="J2537" s="4" t="s">
        <v>4</v>
      </c>
      <c r="K2537" s="4" t="s">
        <v>13</v>
      </c>
      <c r="L2537" s="4" t="s">
        <v>6</v>
      </c>
      <c r="M2537" s="4" t="s">
        <v>25</v>
      </c>
      <c r="O2537" s="4"/>
      <c r="P2537" s="14">
        <v>7542956</v>
      </c>
      <c r="Q2537" s="12">
        <v>2118.5</v>
      </c>
      <c r="S2537" s="14">
        <v>8730884</v>
      </c>
      <c r="T2537" s="12">
        <v>3</v>
      </c>
      <c r="U2537">
        <f>SUM($T$2:T2537)</f>
        <v>3174979.0399999996</v>
      </c>
      <c r="W2537" s="16">
        <v>8730884</v>
      </c>
      <c r="X2537">
        <v>3174979.0399999996</v>
      </c>
      <c r="Y2537">
        <v>2536</v>
      </c>
      <c r="Z2537" s="18">
        <f t="shared" si="196"/>
        <v>7.6252562643394999</v>
      </c>
      <c r="AA2537" s="18">
        <f t="shared" si="197"/>
        <v>0.55565293602103416</v>
      </c>
      <c r="AB2537" t="str">
        <f t="shared" si="200"/>
        <v>B</v>
      </c>
      <c r="AI2537" s="14">
        <v>7542956</v>
      </c>
      <c r="AJ2537" s="12">
        <v>2118.5</v>
      </c>
      <c r="AK2537" s="12">
        <v>2118.5</v>
      </c>
      <c r="AL2537" s="12">
        <v>21300</v>
      </c>
      <c r="AN2537">
        <v>7542956</v>
      </c>
      <c r="AO2537">
        <v>2118.5</v>
      </c>
      <c r="AP2537">
        <v>2118.5</v>
      </c>
      <c r="AQ2537">
        <v>21300</v>
      </c>
      <c r="AR2537">
        <f t="shared" si="198"/>
        <v>0</v>
      </c>
      <c r="AV2537" s="4">
        <v>3002126</v>
      </c>
      <c r="AW2537" s="4">
        <v>278257</v>
      </c>
      <c r="AX2537" s="4" t="s">
        <v>5285</v>
      </c>
      <c r="AY2537" s="4">
        <v>3000</v>
      </c>
      <c r="AZ2537" s="4">
        <v>3000</v>
      </c>
      <c r="BA2537" s="4">
        <v>55.5</v>
      </c>
      <c r="BB2537" s="7">
        <f>AZ2537+BA2537-AY2537</f>
        <v>55.5</v>
      </c>
      <c r="BC2537" s="4" t="s">
        <v>1636</v>
      </c>
      <c r="BD2537" s="4">
        <v>15000</v>
      </c>
      <c r="BE2537" s="4" t="s">
        <v>4</v>
      </c>
      <c r="BF2537" s="4" t="s">
        <v>13</v>
      </c>
      <c r="BG2537" s="4" t="s">
        <v>6</v>
      </c>
      <c r="BH2537" s="4" t="s">
        <v>25</v>
      </c>
      <c r="BI2537" t="str">
        <f t="shared" si="199"/>
        <v>B</v>
      </c>
    </row>
    <row r="2538" spans="1:61" ht="15.75" customHeight="1" x14ac:dyDescent="0.2">
      <c r="A2538" s="4">
        <v>2999200</v>
      </c>
      <c r="B2538" s="4">
        <v>6138735</v>
      </c>
      <c r="C2538" s="4" t="s">
        <v>5019</v>
      </c>
      <c r="D2538" s="4">
        <v>2900</v>
      </c>
      <c r="E2538" s="4">
        <v>2900</v>
      </c>
      <c r="F2538" s="4">
        <v>55.1</v>
      </c>
      <c r="G2538" s="7">
        <f>E2538+F2538-D2538</f>
        <v>55.099999999999909</v>
      </c>
      <c r="H2538" s="4" t="s">
        <v>246</v>
      </c>
      <c r="I2538" s="4">
        <v>15000</v>
      </c>
      <c r="J2538" s="4" t="s">
        <v>4</v>
      </c>
      <c r="K2538" s="4" t="s">
        <v>13</v>
      </c>
      <c r="L2538" s="4" t="s">
        <v>9</v>
      </c>
      <c r="M2538" s="4" t="s">
        <v>20</v>
      </c>
      <c r="O2538" s="4"/>
      <c r="P2538" s="14">
        <v>7545133</v>
      </c>
      <c r="Q2538" s="12">
        <v>193</v>
      </c>
      <c r="S2538" s="14">
        <v>8745689</v>
      </c>
      <c r="T2538" s="12">
        <v>3</v>
      </c>
      <c r="U2538">
        <f>SUM($T$2:T2538)</f>
        <v>3174982.0399999996</v>
      </c>
      <c r="W2538" s="16">
        <v>8745689</v>
      </c>
      <c r="X2538">
        <v>3174982.0399999996</v>
      </c>
      <c r="Y2538">
        <v>2537</v>
      </c>
      <c r="Z2538" s="18">
        <f t="shared" si="196"/>
        <v>7.6252634693536141</v>
      </c>
      <c r="AA2538" s="18">
        <f t="shared" si="197"/>
        <v>0.55587204206836105</v>
      </c>
      <c r="AB2538" t="str">
        <f t="shared" si="200"/>
        <v>B</v>
      </c>
      <c r="AI2538" s="14">
        <v>7545133</v>
      </c>
      <c r="AJ2538" s="12">
        <v>193</v>
      </c>
      <c r="AK2538" s="12">
        <v>193</v>
      </c>
      <c r="AL2538" s="12">
        <v>2000</v>
      </c>
      <c r="AN2538">
        <v>7545133</v>
      </c>
      <c r="AO2538">
        <v>193</v>
      </c>
      <c r="AP2538">
        <v>193</v>
      </c>
      <c r="AQ2538">
        <v>2000</v>
      </c>
      <c r="AR2538">
        <f t="shared" si="198"/>
        <v>0</v>
      </c>
      <c r="AV2538" s="4">
        <v>2999200</v>
      </c>
      <c r="AW2538" s="4">
        <v>6138735</v>
      </c>
      <c r="AX2538" s="4" t="s">
        <v>5019</v>
      </c>
      <c r="AY2538" s="4">
        <v>2900</v>
      </c>
      <c r="AZ2538" s="4">
        <v>2900</v>
      </c>
      <c r="BA2538" s="4">
        <v>55.1</v>
      </c>
      <c r="BB2538" s="7">
        <f>AZ2538+BA2538-AY2538</f>
        <v>55.099999999999909</v>
      </c>
      <c r="BC2538" s="4" t="s">
        <v>246</v>
      </c>
      <c r="BD2538" s="4">
        <v>15000</v>
      </c>
      <c r="BE2538" s="4" t="s">
        <v>4</v>
      </c>
      <c r="BF2538" s="4" t="s">
        <v>13</v>
      </c>
      <c r="BG2538" s="4" t="s">
        <v>9</v>
      </c>
      <c r="BH2538" s="4" t="s">
        <v>20</v>
      </c>
      <c r="BI2538" t="str">
        <f t="shared" si="199"/>
        <v>C</v>
      </c>
    </row>
    <row r="2539" spans="1:61" ht="15.75" customHeight="1" x14ac:dyDescent="0.2">
      <c r="A2539" s="4">
        <v>2977451</v>
      </c>
      <c r="B2539" s="4">
        <v>4848327</v>
      </c>
      <c r="C2539" s="4" t="s">
        <v>3096</v>
      </c>
      <c r="D2539" s="4">
        <v>500</v>
      </c>
      <c r="E2539" s="4">
        <v>0</v>
      </c>
      <c r="F2539" s="4">
        <v>555</v>
      </c>
      <c r="G2539" s="7">
        <f>E2539+F2539-D2539</f>
        <v>55</v>
      </c>
      <c r="H2539" s="4" t="s">
        <v>3097</v>
      </c>
      <c r="I2539" s="4">
        <v>5000</v>
      </c>
      <c r="J2539" s="4" t="s">
        <v>4</v>
      </c>
      <c r="K2539" s="4" t="s">
        <v>13</v>
      </c>
      <c r="L2539" s="4" t="s">
        <v>6</v>
      </c>
      <c r="M2539" s="4" t="s">
        <v>24</v>
      </c>
      <c r="O2539" s="4"/>
      <c r="P2539" s="14">
        <v>7551524</v>
      </c>
      <c r="Q2539" s="12">
        <v>637.44999999999982</v>
      </c>
      <c r="S2539" s="14">
        <v>8757750</v>
      </c>
      <c r="T2539" s="12">
        <v>3</v>
      </c>
      <c r="U2539">
        <f>SUM($T$2:T2539)</f>
        <v>3174985.0399999996</v>
      </c>
      <c r="W2539" s="16">
        <v>8757750</v>
      </c>
      <c r="X2539">
        <v>3174985.0399999996</v>
      </c>
      <c r="Y2539">
        <v>2538</v>
      </c>
      <c r="Z2539" s="18">
        <f t="shared" si="196"/>
        <v>7.6252706743677274</v>
      </c>
      <c r="AA2539" s="18">
        <f t="shared" si="197"/>
        <v>0.55609114811568794</v>
      </c>
      <c r="AB2539" t="str">
        <f t="shared" si="200"/>
        <v>B</v>
      </c>
      <c r="AI2539" s="14">
        <v>7551524</v>
      </c>
      <c r="AJ2539" s="12">
        <v>637.44999999999982</v>
      </c>
      <c r="AK2539" s="12">
        <v>637.45000000000005</v>
      </c>
      <c r="AL2539" s="12">
        <v>3050</v>
      </c>
      <c r="AN2539">
        <v>7551524</v>
      </c>
      <c r="AO2539">
        <v>637.44999999999982</v>
      </c>
      <c r="AP2539">
        <v>637.45000000000005</v>
      </c>
      <c r="AQ2539">
        <v>3050</v>
      </c>
      <c r="AR2539">
        <f t="shared" si="198"/>
        <v>0</v>
      </c>
      <c r="AV2539" s="4">
        <v>2977451</v>
      </c>
      <c r="AW2539" s="4">
        <v>4848327</v>
      </c>
      <c r="AX2539" s="4" t="s">
        <v>3096</v>
      </c>
      <c r="AY2539" s="4">
        <v>500</v>
      </c>
      <c r="AZ2539" s="4">
        <v>0</v>
      </c>
      <c r="BA2539" s="4">
        <v>555</v>
      </c>
      <c r="BB2539" s="7">
        <f>AZ2539+BA2539-AY2539</f>
        <v>55</v>
      </c>
      <c r="BC2539" s="4" t="s">
        <v>3097</v>
      </c>
      <c r="BD2539" s="4">
        <v>5000</v>
      </c>
      <c r="BE2539" s="4" t="s">
        <v>4</v>
      </c>
      <c r="BF2539" s="4" t="s">
        <v>13</v>
      </c>
      <c r="BG2539" s="4" t="s">
        <v>6</v>
      </c>
      <c r="BH2539" s="4" t="s">
        <v>24</v>
      </c>
      <c r="BI2539" t="str">
        <f t="shared" si="199"/>
        <v>B</v>
      </c>
    </row>
    <row r="2540" spans="1:61" ht="15.75" customHeight="1" x14ac:dyDescent="0.2">
      <c r="A2540" s="4">
        <v>2992368</v>
      </c>
      <c r="B2540" s="4">
        <v>384743</v>
      </c>
      <c r="C2540" s="4" t="s">
        <v>4425</v>
      </c>
      <c r="D2540" s="4">
        <v>500</v>
      </c>
      <c r="E2540" s="4">
        <v>500</v>
      </c>
      <c r="F2540" s="4">
        <v>54.18</v>
      </c>
      <c r="G2540" s="7">
        <f>E2540+F2540-D2540</f>
        <v>54.17999999999995</v>
      </c>
      <c r="H2540" s="4" t="s">
        <v>4426</v>
      </c>
      <c r="I2540" s="4">
        <v>10000</v>
      </c>
      <c r="J2540" s="4" t="s">
        <v>72</v>
      </c>
      <c r="K2540" s="4" t="s">
        <v>5</v>
      </c>
      <c r="M2540" s="4" t="s">
        <v>17</v>
      </c>
      <c r="O2540" s="4"/>
      <c r="P2540" s="14">
        <v>7558433</v>
      </c>
      <c r="Q2540" s="12">
        <v>3068.5</v>
      </c>
      <c r="S2540" s="14">
        <v>8806162</v>
      </c>
      <c r="T2540" s="12">
        <v>3</v>
      </c>
      <c r="U2540">
        <f>SUM($T$2:T2540)</f>
        <v>3174988.0399999996</v>
      </c>
      <c r="W2540" s="16">
        <v>8806162</v>
      </c>
      <c r="X2540">
        <v>3174988.0399999996</v>
      </c>
      <c r="Y2540">
        <v>2539</v>
      </c>
      <c r="Z2540" s="18">
        <f t="shared" si="196"/>
        <v>7.6252778793818408</v>
      </c>
      <c r="AA2540" s="18">
        <f t="shared" si="197"/>
        <v>0.55631025416301494</v>
      </c>
      <c r="AB2540" t="str">
        <f t="shared" si="200"/>
        <v>B</v>
      </c>
      <c r="AI2540" s="14">
        <v>7558433</v>
      </c>
      <c r="AJ2540" s="12">
        <v>3068.5</v>
      </c>
      <c r="AK2540" s="12">
        <v>3068.5</v>
      </c>
      <c r="AL2540" s="12">
        <v>10000</v>
      </c>
      <c r="AN2540">
        <v>7558433</v>
      </c>
      <c r="AO2540">
        <v>3068.5</v>
      </c>
      <c r="AP2540">
        <v>3068.5</v>
      </c>
      <c r="AQ2540">
        <v>10000</v>
      </c>
      <c r="AR2540">
        <f t="shared" si="198"/>
        <v>0</v>
      </c>
      <c r="AV2540" s="4">
        <v>2992368</v>
      </c>
      <c r="AW2540" s="4">
        <v>384743</v>
      </c>
      <c r="AX2540" s="4" t="s">
        <v>4425</v>
      </c>
      <c r="AY2540" s="4">
        <v>500</v>
      </c>
      <c r="AZ2540" s="4">
        <v>500</v>
      </c>
      <c r="BA2540" s="4">
        <v>54.18</v>
      </c>
      <c r="BB2540" s="7">
        <f>AZ2540+BA2540-AY2540</f>
        <v>54.17999999999995</v>
      </c>
      <c r="BC2540" s="4" t="s">
        <v>4426</v>
      </c>
      <c r="BD2540" s="4">
        <v>10000</v>
      </c>
      <c r="BE2540" s="4" t="s">
        <v>72</v>
      </c>
      <c r="BF2540" s="4" t="s">
        <v>5</v>
      </c>
      <c r="BH2540" s="4" t="s">
        <v>17</v>
      </c>
      <c r="BI2540" t="str">
        <f t="shared" si="199"/>
        <v>B</v>
      </c>
    </row>
    <row r="2541" spans="1:61" ht="15.75" customHeight="1" x14ac:dyDescent="0.2">
      <c r="A2541" s="4">
        <v>2996652</v>
      </c>
      <c r="B2541" s="4">
        <v>8816347</v>
      </c>
      <c r="C2541" s="4" t="s">
        <v>4826</v>
      </c>
      <c r="D2541" s="4">
        <v>1500</v>
      </c>
      <c r="E2541" s="4">
        <v>1500</v>
      </c>
      <c r="F2541" s="4">
        <v>54.16</v>
      </c>
      <c r="G2541" s="7">
        <f>E2541+F2541-D2541</f>
        <v>54.160000000000082</v>
      </c>
      <c r="H2541" s="4" t="s">
        <v>2482</v>
      </c>
      <c r="I2541" s="4">
        <v>9000</v>
      </c>
      <c r="J2541" s="4" t="s">
        <v>4</v>
      </c>
      <c r="K2541" s="4" t="s">
        <v>22</v>
      </c>
      <c r="L2541" s="4" t="s">
        <v>6</v>
      </c>
      <c r="M2541" s="4" t="s">
        <v>24</v>
      </c>
      <c r="O2541" s="4"/>
      <c r="P2541" s="14">
        <v>7558545</v>
      </c>
      <c r="Q2541" s="12">
        <v>85.5</v>
      </c>
      <c r="S2541" s="14">
        <v>8817677</v>
      </c>
      <c r="T2541" s="12">
        <v>3</v>
      </c>
      <c r="U2541">
        <f>SUM($T$2:T2541)</f>
        <v>3174991.0399999996</v>
      </c>
      <c r="W2541" s="16">
        <v>8817677</v>
      </c>
      <c r="X2541">
        <v>3174991.0399999996</v>
      </c>
      <c r="Y2541">
        <v>2540</v>
      </c>
      <c r="Z2541" s="18">
        <f t="shared" si="196"/>
        <v>7.6252850843959541</v>
      </c>
      <c r="AA2541" s="18">
        <f t="shared" si="197"/>
        <v>0.55652936021034183</v>
      </c>
      <c r="AB2541" t="str">
        <f t="shared" si="200"/>
        <v>B</v>
      </c>
      <c r="AI2541" s="14">
        <v>7558545</v>
      </c>
      <c r="AJ2541" s="12">
        <v>85.5</v>
      </c>
      <c r="AK2541" s="12">
        <v>85.5</v>
      </c>
      <c r="AL2541" s="12">
        <v>2500</v>
      </c>
      <c r="AN2541">
        <v>7558545</v>
      </c>
      <c r="AO2541">
        <v>85.5</v>
      </c>
      <c r="AP2541">
        <v>85.5</v>
      </c>
      <c r="AQ2541">
        <v>2500</v>
      </c>
      <c r="AR2541">
        <f t="shared" si="198"/>
        <v>0</v>
      </c>
      <c r="AV2541" s="4">
        <v>2996652</v>
      </c>
      <c r="AW2541" s="4">
        <v>8816347</v>
      </c>
      <c r="AX2541" s="4" t="s">
        <v>4826</v>
      </c>
      <c r="AY2541" s="4">
        <v>1500</v>
      </c>
      <c r="AZ2541" s="4">
        <v>1500</v>
      </c>
      <c r="BA2541" s="4">
        <v>54.16</v>
      </c>
      <c r="BB2541" s="7">
        <f>AZ2541+BA2541-AY2541</f>
        <v>54.160000000000082</v>
      </c>
      <c r="BC2541" s="4" t="s">
        <v>2482</v>
      </c>
      <c r="BD2541" s="4">
        <v>9000</v>
      </c>
      <c r="BE2541" s="4" t="s">
        <v>4</v>
      </c>
      <c r="BF2541" s="4" t="s">
        <v>22</v>
      </c>
      <c r="BG2541" s="4" t="s">
        <v>6</v>
      </c>
      <c r="BH2541" s="4" t="s">
        <v>24</v>
      </c>
      <c r="BI2541" t="str">
        <f t="shared" si="199"/>
        <v>B</v>
      </c>
    </row>
    <row r="2542" spans="1:61" ht="15.75" customHeight="1" x14ac:dyDescent="0.2">
      <c r="A2542" s="4">
        <v>3047045</v>
      </c>
      <c r="B2542" s="4">
        <v>5243379</v>
      </c>
      <c r="C2542" s="4" t="s">
        <v>8532</v>
      </c>
      <c r="D2542" s="4">
        <v>1500</v>
      </c>
      <c r="E2542" s="4">
        <v>1500</v>
      </c>
      <c r="F2542" s="4">
        <v>54.16</v>
      </c>
      <c r="G2542" s="7">
        <f>E2542+F2542-D2542</f>
        <v>54.160000000000082</v>
      </c>
      <c r="H2542" s="4" t="s">
        <v>4668</v>
      </c>
      <c r="I2542" s="4">
        <v>22000</v>
      </c>
      <c r="J2542" s="4" t="s">
        <v>4</v>
      </c>
      <c r="K2542" s="4" t="s">
        <v>5</v>
      </c>
      <c r="L2542" s="4" t="s">
        <v>6</v>
      </c>
      <c r="M2542" s="4" t="s">
        <v>111</v>
      </c>
      <c r="O2542" s="4"/>
      <c r="P2542" s="14">
        <v>7558720</v>
      </c>
      <c r="Q2542" s="12">
        <v>379.11999999999989</v>
      </c>
      <c r="S2542" s="14">
        <v>8856352</v>
      </c>
      <c r="T2542" s="12">
        <v>3</v>
      </c>
      <c r="U2542">
        <f>SUM($T$2:T2542)</f>
        <v>3174994.0399999996</v>
      </c>
      <c r="W2542" s="16">
        <v>8856352</v>
      </c>
      <c r="X2542">
        <v>3174994.0399999996</v>
      </c>
      <c r="Y2542">
        <v>2541</v>
      </c>
      <c r="Z2542" s="18">
        <f t="shared" si="196"/>
        <v>7.6252922894100674</v>
      </c>
      <c r="AA2542" s="18">
        <f t="shared" si="197"/>
        <v>0.55674846625766872</v>
      </c>
      <c r="AB2542" t="str">
        <f t="shared" si="200"/>
        <v>B</v>
      </c>
      <c r="AI2542" s="14">
        <v>7558720</v>
      </c>
      <c r="AJ2542" s="12">
        <v>379.11999999999989</v>
      </c>
      <c r="AK2542" s="12">
        <v>379.12</v>
      </c>
      <c r="AL2542" s="12">
        <v>1500</v>
      </c>
      <c r="AN2542">
        <v>7558720</v>
      </c>
      <c r="AO2542">
        <v>379.11999999999989</v>
      </c>
      <c r="AP2542">
        <v>379.12</v>
      </c>
      <c r="AQ2542">
        <v>1500</v>
      </c>
      <c r="AR2542">
        <f t="shared" si="198"/>
        <v>0</v>
      </c>
      <c r="AV2542" s="4">
        <v>3047045</v>
      </c>
      <c r="AW2542" s="4">
        <v>5243379</v>
      </c>
      <c r="AX2542" s="4" t="s">
        <v>8532</v>
      </c>
      <c r="AY2542" s="4">
        <v>1500</v>
      </c>
      <c r="AZ2542" s="4">
        <v>1500</v>
      </c>
      <c r="BA2542" s="4">
        <v>54.16</v>
      </c>
      <c r="BB2542" s="7">
        <f>AZ2542+BA2542-AY2542</f>
        <v>54.160000000000082</v>
      </c>
      <c r="BC2542" s="4" t="s">
        <v>4668</v>
      </c>
      <c r="BD2542" s="4">
        <v>22000</v>
      </c>
      <c r="BE2542" s="4" t="s">
        <v>4</v>
      </c>
      <c r="BF2542" s="4" t="s">
        <v>5</v>
      </c>
      <c r="BG2542" s="4" t="s">
        <v>6</v>
      </c>
      <c r="BH2542" s="4" t="s">
        <v>111</v>
      </c>
      <c r="BI2542" t="str">
        <f t="shared" si="199"/>
        <v>B</v>
      </c>
    </row>
    <row r="2543" spans="1:61" ht="15.75" customHeight="1" x14ac:dyDescent="0.2">
      <c r="A2543" s="4">
        <v>3048858</v>
      </c>
      <c r="B2543" s="4">
        <v>4317041</v>
      </c>
      <c r="C2543" s="4" t="s">
        <v>8679</v>
      </c>
      <c r="D2543" s="4">
        <v>1500</v>
      </c>
      <c r="E2543" s="4">
        <v>1500</v>
      </c>
      <c r="F2543" s="4">
        <v>54.16</v>
      </c>
      <c r="G2543" s="7">
        <f>E2543+F2543-D2543</f>
        <v>54.160000000000082</v>
      </c>
      <c r="H2543" s="4" t="s">
        <v>8566</v>
      </c>
      <c r="I2543" s="4">
        <v>20000</v>
      </c>
      <c r="J2543" s="4" t="s">
        <v>32</v>
      </c>
      <c r="K2543" s="4" t="s">
        <v>5</v>
      </c>
      <c r="M2543" s="4" t="s">
        <v>17</v>
      </c>
      <c r="O2543" s="4"/>
      <c r="P2543" s="14">
        <v>7562465</v>
      </c>
      <c r="Q2543" s="12">
        <v>2296</v>
      </c>
      <c r="S2543" s="14">
        <v>8863002</v>
      </c>
      <c r="T2543" s="12">
        <v>3</v>
      </c>
      <c r="U2543">
        <f>SUM($T$2:T2543)</f>
        <v>3174997.0399999996</v>
      </c>
      <c r="W2543" s="16">
        <v>8863002</v>
      </c>
      <c r="X2543">
        <v>3174997.0399999996</v>
      </c>
      <c r="Y2543">
        <v>2542</v>
      </c>
      <c r="Z2543" s="18">
        <f t="shared" si="196"/>
        <v>7.6252994944241808</v>
      </c>
      <c r="AA2543" s="18">
        <f t="shared" si="197"/>
        <v>0.55696757230499561</v>
      </c>
      <c r="AB2543" t="str">
        <f t="shared" si="200"/>
        <v>B</v>
      </c>
      <c r="AI2543" s="14">
        <v>7562465</v>
      </c>
      <c r="AJ2543" s="12">
        <v>2296</v>
      </c>
      <c r="AK2543" s="12">
        <v>9296</v>
      </c>
      <c r="AL2543" s="12">
        <v>0</v>
      </c>
      <c r="AN2543">
        <v>7562465</v>
      </c>
      <c r="AO2543">
        <v>2296</v>
      </c>
      <c r="AP2543">
        <v>9296</v>
      </c>
      <c r="AQ2543">
        <v>0</v>
      </c>
      <c r="AR2543">
        <f t="shared" si="198"/>
        <v>0</v>
      </c>
      <c r="AV2543" s="4">
        <v>3048858</v>
      </c>
      <c r="AW2543" s="4">
        <v>4317041</v>
      </c>
      <c r="AX2543" s="4" t="s">
        <v>8679</v>
      </c>
      <c r="AY2543" s="4">
        <v>1500</v>
      </c>
      <c r="AZ2543" s="4">
        <v>1500</v>
      </c>
      <c r="BA2543" s="4">
        <v>54.16</v>
      </c>
      <c r="BB2543" s="7">
        <f>AZ2543+BA2543-AY2543</f>
        <v>54.160000000000082</v>
      </c>
      <c r="BC2543" s="4" t="s">
        <v>8566</v>
      </c>
      <c r="BD2543" s="4">
        <v>20000</v>
      </c>
      <c r="BE2543" s="4" t="s">
        <v>32</v>
      </c>
      <c r="BF2543" s="4" t="s">
        <v>5</v>
      </c>
      <c r="BH2543" s="4" t="s">
        <v>17</v>
      </c>
      <c r="BI2543" t="str">
        <f t="shared" si="199"/>
        <v>C</v>
      </c>
    </row>
    <row r="2544" spans="1:61" ht="15.75" customHeight="1" x14ac:dyDescent="0.2">
      <c r="A2544" s="4">
        <v>2952930</v>
      </c>
      <c r="B2544" s="4">
        <v>4850546</v>
      </c>
      <c r="C2544" s="4" t="s">
        <v>875</v>
      </c>
      <c r="D2544" s="4">
        <v>1000</v>
      </c>
      <c r="E2544" s="4">
        <v>1000</v>
      </c>
      <c r="F2544" s="4">
        <v>54.15</v>
      </c>
      <c r="G2544" s="7">
        <f>E2544+F2544-D2544</f>
        <v>54.150000000000091</v>
      </c>
      <c r="H2544" s="4" t="s">
        <v>876</v>
      </c>
      <c r="I2544" s="4">
        <v>7000</v>
      </c>
      <c r="J2544" s="4" t="s">
        <v>4</v>
      </c>
      <c r="K2544" s="4" t="s">
        <v>13</v>
      </c>
      <c r="L2544" s="4" t="s">
        <v>9</v>
      </c>
      <c r="M2544" s="4" t="s">
        <v>25</v>
      </c>
      <c r="O2544" s="4"/>
      <c r="P2544" s="14">
        <v>7563151</v>
      </c>
      <c r="Q2544" s="12">
        <v>-2000</v>
      </c>
      <c r="S2544" s="14">
        <v>8870149</v>
      </c>
      <c r="T2544" s="12">
        <v>3</v>
      </c>
      <c r="U2544">
        <f>SUM($T$2:T2544)</f>
        <v>3175000.0399999996</v>
      </c>
      <c r="W2544" s="16">
        <v>8870149</v>
      </c>
      <c r="X2544">
        <v>3175000.0399999996</v>
      </c>
      <c r="Y2544">
        <v>2543</v>
      </c>
      <c r="Z2544" s="18">
        <f t="shared" si="196"/>
        <v>7.6253066994382941</v>
      </c>
      <c r="AA2544" s="18">
        <f t="shared" si="197"/>
        <v>0.5571866783523225</v>
      </c>
      <c r="AB2544" t="str">
        <f t="shared" si="200"/>
        <v>B</v>
      </c>
      <c r="AI2544" s="14">
        <v>7563151</v>
      </c>
      <c r="AJ2544" s="12">
        <v>-2000</v>
      </c>
      <c r="AK2544" s="12">
        <v>0</v>
      </c>
      <c r="AL2544" s="12">
        <v>0</v>
      </c>
      <c r="AN2544">
        <v>7563151</v>
      </c>
      <c r="AO2544">
        <v>-2000</v>
      </c>
      <c r="AP2544">
        <v>0</v>
      </c>
      <c r="AQ2544">
        <v>0</v>
      </c>
      <c r="AR2544">
        <f t="shared" si="198"/>
        <v>0</v>
      </c>
      <c r="AV2544" s="4">
        <v>2952930</v>
      </c>
      <c r="AW2544" s="4">
        <v>4850546</v>
      </c>
      <c r="AX2544" s="4" t="s">
        <v>875</v>
      </c>
      <c r="AY2544" s="4">
        <v>1000</v>
      </c>
      <c r="AZ2544" s="4">
        <v>1000</v>
      </c>
      <c r="BA2544" s="4">
        <v>54.15</v>
      </c>
      <c r="BB2544" s="7">
        <f>AZ2544+BA2544-AY2544</f>
        <v>54.150000000000091</v>
      </c>
      <c r="BC2544" s="4" t="s">
        <v>876</v>
      </c>
      <c r="BD2544" s="4">
        <v>7000</v>
      </c>
      <c r="BE2544" s="4" t="s">
        <v>4</v>
      </c>
      <c r="BF2544" s="4" t="s">
        <v>13</v>
      </c>
      <c r="BG2544" s="4" t="s">
        <v>9</v>
      </c>
      <c r="BH2544" s="4" t="s">
        <v>25</v>
      </c>
      <c r="BI2544" t="str">
        <f t="shared" si="199"/>
        <v>A</v>
      </c>
    </row>
    <row r="2545" spans="1:61" ht="15.75" customHeight="1" x14ac:dyDescent="0.2">
      <c r="A2545" s="4">
        <v>2971284</v>
      </c>
      <c r="B2545" s="4">
        <v>4833529</v>
      </c>
      <c r="C2545" s="4" t="s">
        <v>2543</v>
      </c>
      <c r="D2545" s="4">
        <v>1000</v>
      </c>
      <c r="E2545" s="4">
        <v>1000</v>
      </c>
      <c r="F2545" s="4">
        <v>54.15</v>
      </c>
      <c r="G2545" s="7">
        <f>E2545+F2545-D2545</f>
        <v>54.150000000000091</v>
      </c>
      <c r="H2545" s="4" t="s">
        <v>2544</v>
      </c>
      <c r="I2545" s="4">
        <v>18000</v>
      </c>
      <c r="J2545" s="4" t="s">
        <v>4</v>
      </c>
      <c r="K2545" s="4" t="s">
        <v>13</v>
      </c>
      <c r="L2545" s="4" t="s">
        <v>6</v>
      </c>
      <c r="M2545" s="4" t="s">
        <v>35</v>
      </c>
      <c r="O2545" s="4"/>
      <c r="P2545" s="14">
        <v>7563298</v>
      </c>
      <c r="Q2545" s="12">
        <v>4538</v>
      </c>
      <c r="S2545" s="14">
        <v>8876351</v>
      </c>
      <c r="T2545" s="12">
        <v>3</v>
      </c>
      <c r="U2545">
        <f>SUM($T$2:T2545)</f>
        <v>3175003.0399999996</v>
      </c>
      <c r="W2545" s="16">
        <v>8876351</v>
      </c>
      <c r="X2545">
        <v>3175003.0399999996</v>
      </c>
      <c r="Y2545">
        <v>2544</v>
      </c>
      <c r="Z2545" s="18">
        <f t="shared" si="196"/>
        <v>7.6253139044524074</v>
      </c>
      <c r="AA2545" s="18">
        <f t="shared" si="197"/>
        <v>0.55740578439964938</v>
      </c>
      <c r="AB2545" t="str">
        <f t="shared" si="200"/>
        <v>B</v>
      </c>
      <c r="AI2545" s="14">
        <v>7563298</v>
      </c>
      <c r="AJ2545" s="12">
        <v>4538</v>
      </c>
      <c r="AK2545" s="12">
        <v>4538</v>
      </c>
      <c r="AL2545" s="12">
        <v>2000</v>
      </c>
      <c r="AN2545">
        <v>7563298</v>
      </c>
      <c r="AO2545">
        <v>4538</v>
      </c>
      <c r="AP2545">
        <v>4538</v>
      </c>
      <c r="AQ2545">
        <v>2000</v>
      </c>
      <c r="AR2545">
        <f t="shared" si="198"/>
        <v>0</v>
      </c>
      <c r="AV2545" s="4">
        <v>2971284</v>
      </c>
      <c r="AW2545" s="4">
        <v>4833529</v>
      </c>
      <c r="AX2545" s="4" t="s">
        <v>2543</v>
      </c>
      <c r="AY2545" s="4">
        <v>1000</v>
      </c>
      <c r="AZ2545" s="4">
        <v>1000</v>
      </c>
      <c r="BA2545" s="4">
        <v>54.15</v>
      </c>
      <c r="BB2545" s="7">
        <f>AZ2545+BA2545-AY2545</f>
        <v>54.150000000000091</v>
      </c>
      <c r="BC2545" s="4" t="s">
        <v>2544</v>
      </c>
      <c r="BD2545" s="4">
        <v>18000</v>
      </c>
      <c r="BE2545" s="4" t="s">
        <v>4</v>
      </c>
      <c r="BF2545" s="4" t="s">
        <v>13</v>
      </c>
      <c r="BG2545" s="4" t="s">
        <v>6</v>
      </c>
      <c r="BH2545" s="4" t="s">
        <v>35</v>
      </c>
      <c r="BI2545" t="str">
        <f t="shared" si="199"/>
        <v>A</v>
      </c>
    </row>
    <row r="2546" spans="1:61" ht="15.75" customHeight="1" x14ac:dyDescent="0.2">
      <c r="A2546" s="4">
        <v>2983233</v>
      </c>
      <c r="B2546" s="4">
        <v>4238851</v>
      </c>
      <c r="C2546" s="4" t="s">
        <v>3604</v>
      </c>
      <c r="D2546" s="4">
        <v>3000</v>
      </c>
      <c r="E2546" s="4">
        <v>3000</v>
      </c>
      <c r="F2546" s="4">
        <v>54.15</v>
      </c>
      <c r="G2546" s="7">
        <f>E2546+F2546-D2546</f>
        <v>54.150000000000091</v>
      </c>
      <c r="H2546" s="4" t="s">
        <v>3605</v>
      </c>
      <c r="I2546" s="4">
        <v>30000</v>
      </c>
      <c r="J2546" s="4" t="s">
        <v>32</v>
      </c>
      <c r="K2546" s="4" t="s">
        <v>16</v>
      </c>
      <c r="M2546" s="4" t="s">
        <v>20</v>
      </c>
      <c r="O2546" s="4"/>
      <c r="P2546" s="14">
        <v>7566357</v>
      </c>
      <c r="Q2546" s="12">
        <v>-1500</v>
      </c>
      <c r="S2546" s="14">
        <v>8890358</v>
      </c>
      <c r="T2546" s="12">
        <v>3</v>
      </c>
      <c r="U2546">
        <f>SUM($T$2:T2546)</f>
        <v>3175006.0399999996</v>
      </c>
      <c r="W2546" s="16">
        <v>8890358</v>
      </c>
      <c r="X2546">
        <v>3175006.0399999996</v>
      </c>
      <c r="Y2546">
        <v>2545</v>
      </c>
      <c r="Z2546" s="18">
        <f t="shared" si="196"/>
        <v>7.6253211094665208</v>
      </c>
      <c r="AA2546" s="18">
        <f t="shared" si="197"/>
        <v>0.55762489044697638</v>
      </c>
      <c r="AB2546" t="str">
        <f t="shared" si="200"/>
        <v>B</v>
      </c>
      <c r="AI2546" s="14">
        <v>7566357</v>
      </c>
      <c r="AJ2546" s="12">
        <v>-1500</v>
      </c>
      <c r="AK2546" s="12">
        <v>0</v>
      </c>
      <c r="AL2546" s="12">
        <v>0</v>
      </c>
      <c r="AN2546">
        <v>7566357</v>
      </c>
      <c r="AO2546">
        <v>-1500</v>
      </c>
      <c r="AP2546">
        <v>0</v>
      </c>
      <c r="AQ2546">
        <v>0</v>
      </c>
      <c r="AR2546">
        <f t="shared" si="198"/>
        <v>0</v>
      </c>
      <c r="AV2546" s="4">
        <v>2983233</v>
      </c>
      <c r="AW2546" s="4">
        <v>4238851</v>
      </c>
      <c r="AX2546" s="4" t="s">
        <v>3604</v>
      </c>
      <c r="AY2546" s="4">
        <v>3000</v>
      </c>
      <c r="AZ2546" s="4">
        <v>3000</v>
      </c>
      <c r="BA2546" s="4">
        <v>54.15</v>
      </c>
      <c r="BB2546" s="7">
        <f>AZ2546+BA2546-AY2546</f>
        <v>54.150000000000091</v>
      </c>
      <c r="BC2546" s="4" t="s">
        <v>3605</v>
      </c>
      <c r="BD2546" s="4">
        <v>30000</v>
      </c>
      <c r="BE2546" s="4" t="s">
        <v>32</v>
      </c>
      <c r="BF2546" s="4" t="s">
        <v>16</v>
      </c>
      <c r="BH2546" s="4" t="s">
        <v>20</v>
      </c>
      <c r="BI2546" t="str">
        <f t="shared" si="199"/>
        <v>A</v>
      </c>
    </row>
    <row r="2547" spans="1:61" ht="15.75" customHeight="1" x14ac:dyDescent="0.2">
      <c r="A2547" s="4">
        <v>2992270</v>
      </c>
      <c r="B2547" s="4">
        <v>7500144</v>
      </c>
      <c r="C2547" s="4" t="s">
        <v>4416</v>
      </c>
      <c r="D2547" s="4">
        <v>1000</v>
      </c>
      <c r="E2547" s="4">
        <v>1000</v>
      </c>
      <c r="F2547" s="4">
        <v>54.15</v>
      </c>
      <c r="G2547" s="7">
        <f>E2547+F2547-D2547</f>
        <v>54.150000000000091</v>
      </c>
      <c r="H2547" s="4" t="s">
        <v>4304</v>
      </c>
      <c r="I2547" s="4">
        <v>20000</v>
      </c>
      <c r="J2547" s="4" t="s">
        <v>4</v>
      </c>
      <c r="K2547" s="4" t="s">
        <v>8</v>
      </c>
      <c r="L2547" s="4" t="s">
        <v>6</v>
      </c>
      <c r="M2547" s="4" t="s">
        <v>64</v>
      </c>
      <c r="O2547" s="4"/>
      <c r="P2547" s="14">
        <v>7567260</v>
      </c>
      <c r="Q2547" s="12">
        <v>52</v>
      </c>
      <c r="S2547" s="14">
        <v>8918855</v>
      </c>
      <c r="T2547" s="12">
        <v>3</v>
      </c>
      <c r="U2547">
        <f>SUM($T$2:T2547)</f>
        <v>3175009.0399999996</v>
      </c>
      <c r="W2547" s="16">
        <v>8918855</v>
      </c>
      <c r="X2547">
        <v>3175009.0399999996</v>
      </c>
      <c r="Y2547">
        <v>2546</v>
      </c>
      <c r="Z2547" s="18">
        <f t="shared" si="196"/>
        <v>7.6253283144806341</v>
      </c>
      <c r="AA2547" s="18">
        <f t="shared" si="197"/>
        <v>0.55784399649430327</v>
      </c>
      <c r="AB2547" t="str">
        <f t="shared" si="200"/>
        <v>B</v>
      </c>
      <c r="AI2547" s="14">
        <v>7567260</v>
      </c>
      <c r="AJ2547" s="12">
        <v>52</v>
      </c>
      <c r="AK2547" s="12">
        <v>52</v>
      </c>
      <c r="AL2547" s="12">
        <v>2000</v>
      </c>
      <c r="AN2547">
        <v>7567260</v>
      </c>
      <c r="AO2547">
        <v>52</v>
      </c>
      <c r="AP2547">
        <v>52</v>
      </c>
      <c r="AQ2547">
        <v>2000</v>
      </c>
      <c r="AR2547">
        <f t="shared" si="198"/>
        <v>0</v>
      </c>
      <c r="AV2547" s="4">
        <v>2992270</v>
      </c>
      <c r="AW2547" s="4">
        <v>7500144</v>
      </c>
      <c r="AX2547" s="4" t="s">
        <v>4416</v>
      </c>
      <c r="AY2547" s="4">
        <v>1000</v>
      </c>
      <c r="AZ2547" s="4">
        <v>1000</v>
      </c>
      <c r="BA2547" s="4">
        <v>54.15</v>
      </c>
      <c r="BB2547" s="7">
        <f>AZ2547+BA2547-AY2547</f>
        <v>54.150000000000091</v>
      </c>
      <c r="BC2547" s="4" t="s">
        <v>4304</v>
      </c>
      <c r="BD2547" s="4">
        <v>20000</v>
      </c>
      <c r="BE2547" s="4" t="s">
        <v>4</v>
      </c>
      <c r="BF2547" s="4" t="s">
        <v>8</v>
      </c>
      <c r="BG2547" s="4" t="s">
        <v>6</v>
      </c>
      <c r="BH2547" s="4" t="s">
        <v>64</v>
      </c>
      <c r="BI2547" t="str">
        <f t="shared" si="199"/>
        <v>B</v>
      </c>
    </row>
    <row r="2548" spans="1:61" ht="15.75" customHeight="1" x14ac:dyDescent="0.2">
      <c r="A2548" s="4">
        <v>3007670</v>
      </c>
      <c r="B2548" s="4">
        <v>1790500</v>
      </c>
      <c r="C2548" s="4" t="s">
        <v>5678</v>
      </c>
      <c r="D2548" s="4">
        <v>1000</v>
      </c>
      <c r="E2548" s="4">
        <v>1000</v>
      </c>
      <c r="F2548" s="4">
        <v>54.15</v>
      </c>
      <c r="G2548" s="7">
        <f>E2548+F2548-D2548</f>
        <v>54.150000000000091</v>
      </c>
      <c r="H2548" s="4" t="s">
        <v>3466</v>
      </c>
      <c r="I2548" s="4">
        <v>10000</v>
      </c>
      <c r="J2548" s="4" t="s">
        <v>4</v>
      </c>
      <c r="K2548" s="4" t="s">
        <v>22</v>
      </c>
      <c r="L2548" s="4" t="s">
        <v>9</v>
      </c>
      <c r="M2548" s="4" t="s">
        <v>10</v>
      </c>
      <c r="O2548" s="4"/>
      <c r="P2548" s="14">
        <v>7574225</v>
      </c>
      <c r="Q2548" s="12">
        <v>2563.8000000000002</v>
      </c>
      <c r="S2548" s="14">
        <v>8921550</v>
      </c>
      <c r="T2548" s="12">
        <v>3</v>
      </c>
      <c r="U2548">
        <f>SUM($T$2:T2548)</f>
        <v>3175012.0399999996</v>
      </c>
      <c r="W2548" s="16">
        <v>8921550</v>
      </c>
      <c r="X2548">
        <v>3175012.0399999996</v>
      </c>
      <c r="Y2548">
        <v>2547</v>
      </c>
      <c r="Z2548" s="18">
        <f t="shared" si="196"/>
        <v>7.6253355194947483</v>
      </c>
      <c r="AA2548" s="18">
        <f t="shared" si="197"/>
        <v>0.55806310254163016</v>
      </c>
      <c r="AB2548" t="str">
        <f t="shared" si="200"/>
        <v>B</v>
      </c>
      <c r="AI2548" s="14">
        <v>7574225</v>
      </c>
      <c r="AJ2548" s="12">
        <v>2563.8000000000002</v>
      </c>
      <c r="AK2548" s="12">
        <v>2563.8000000000002</v>
      </c>
      <c r="AL2548" s="12">
        <v>4000</v>
      </c>
      <c r="AN2548">
        <v>7574225</v>
      </c>
      <c r="AO2548">
        <v>2563.8000000000002</v>
      </c>
      <c r="AP2548">
        <v>2563.8000000000002</v>
      </c>
      <c r="AQ2548">
        <v>4000</v>
      </c>
      <c r="AR2548">
        <f t="shared" si="198"/>
        <v>0</v>
      </c>
      <c r="AV2548" s="4">
        <v>3007670</v>
      </c>
      <c r="AW2548" s="4">
        <v>1790500</v>
      </c>
      <c r="AX2548" s="4" t="s">
        <v>5678</v>
      </c>
      <c r="AY2548" s="4">
        <v>1000</v>
      </c>
      <c r="AZ2548" s="4">
        <v>1000</v>
      </c>
      <c r="BA2548" s="4">
        <v>54.15</v>
      </c>
      <c r="BB2548" s="7">
        <f>AZ2548+BA2548-AY2548</f>
        <v>54.150000000000091</v>
      </c>
      <c r="BC2548" s="4" t="s">
        <v>3466</v>
      </c>
      <c r="BD2548" s="4">
        <v>10000</v>
      </c>
      <c r="BE2548" s="4" t="s">
        <v>4</v>
      </c>
      <c r="BF2548" s="4" t="s">
        <v>22</v>
      </c>
      <c r="BG2548" s="4" t="s">
        <v>9</v>
      </c>
      <c r="BH2548" s="4" t="s">
        <v>10</v>
      </c>
      <c r="BI2548" t="str">
        <f t="shared" si="199"/>
        <v>B</v>
      </c>
    </row>
    <row r="2549" spans="1:61" ht="15.75" customHeight="1" x14ac:dyDescent="0.2">
      <c r="A2549" s="4">
        <v>2966860</v>
      </c>
      <c r="B2549" s="4">
        <v>558202</v>
      </c>
      <c r="C2549" s="4" t="s">
        <v>2161</v>
      </c>
      <c r="D2549" s="4">
        <v>500</v>
      </c>
      <c r="E2549" s="4">
        <v>500</v>
      </c>
      <c r="F2549" s="4">
        <v>53.2</v>
      </c>
      <c r="G2549" s="7">
        <f>E2549+F2549-D2549</f>
        <v>53.200000000000045</v>
      </c>
      <c r="H2549" s="4" t="s">
        <v>2054</v>
      </c>
      <c r="I2549" s="4">
        <v>22000</v>
      </c>
      <c r="J2549" s="4" t="s">
        <v>4</v>
      </c>
      <c r="K2549" s="4" t="s">
        <v>22</v>
      </c>
      <c r="L2549" s="4" t="s">
        <v>6</v>
      </c>
      <c r="M2549" s="4" t="s">
        <v>25</v>
      </c>
      <c r="O2549" s="4"/>
      <c r="P2549" s="14">
        <v>7576017</v>
      </c>
      <c r="Q2549" s="12">
        <v>-2031</v>
      </c>
      <c r="S2549" s="14">
        <v>8924049</v>
      </c>
      <c r="T2549" s="12">
        <v>3</v>
      </c>
      <c r="U2549">
        <f>SUM($T$2:T2549)</f>
        <v>3175015.0399999996</v>
      </c>
      <c r="W2549" s="16">
        <v>8924049</v>
      </c>
      <c r="X2549">
        <v>3175015.0399999996</v>
      </c>
      <c r="Y2549">
        <v>2548</v>
      </c>
      <c r="Z2549" s="18">
        <f t="shared" si="196"/>
        <v>7.6253427245088616</v>
      </c>
      <c r="AA2549" s="18">
        <f t="shared" si="197"/>
        <v>0.55828220858895705</v>
      </c>
      <c r="AB2549" t="str">
        <f t="shared" si="200"/>
        <v>B</v>
      </c>
      <c r="AI2549" s="14">
        <v>7576017</v>
      </c>
      <c r="AJ2549" s="12">
        <v>-2031</v>
      </c>
      <c r="AK2549" s="12">
        <v>969</v>
      </c>
      <c r="AL2549" s="12">
        <v>0</v>
      </c>
      <c r="AN2549">
        <v>7576017</v>
      </c>
      <c r="AO2549">
        <v>-2031</v>
      </c>
      <c r="AP2549">
        <v>969</v>
      </c>
      <c r="AQ2549">
        <v>0</v>
      </c>
      <c r="AR2549">
        <f t="shared" si="198"/>
        <v>1</v>
      </c>
      <c r="AV2549" s="4">
        <v>2966860</v>
      </c>
      <c r="AW2549" s="4">
        <v>558202</v>
      </c>
      <c r="AX2549" s="4" t="s">
        <v>2161</v>
      </c>
      <c r="AY2549" s="4">
        <v>500</v>
      </c>
      <c r="AZ2549" s="4">
        <v>500</v>
      </c>
      <c r="BA2549" s="4">
        <v>53.2</v>
      </c>
      <c r="BB2549" s="7">
        <f>AZ2549+BA2549-AY2549</f>
        <v>53.200000000000045</v>
      </c>
      <c r="BC2549" s="4" t="s">
        <v>2054</v>
      </c>
      <c r="BD2549" s="4">
        <v>22000</v>
      </c>
      <c r="BE2549" s="4" t="s">
        <v>4</v>
      </c>
      <c r="BF2549" s="4" t="s">
        <v>22</v>
      </c>
      <c r="BG2549" s="4" t="s">
        <v>6</v>
      </c>
      <c r="BH2549" s="4" t="s">
        <v>25</v>
      </c>
      <c r="BI2549" t="str">
        <f t="shared" si="199"/>
        <v>B</v>
      </c>
    </row>
    <row r="2550" spans="1:61" ht="15.75" customHeight="1" x14ac:dyDescent="0.2">
      <c r="A2550" s="4">
        <v>3004975</v>
      </c>
      <c r="B2550" s="4">
        <v>8671895</v>
      </c>
      <c r="C2550" s="4" t="s">
        <v>5471</v>
      </c>
      <c r="D2550" s="4">
        <v>1400</v>
      </c>
      <c r="E2550" s="4">
        <v>1400</v>
      </c>
      <c r="F2550" s="4">
        <v>53.2</v>
      </c>
      <c r="G2550" s="7">
        <f>E2550+F2550-D2550</f>
        <v>53.200000000000045</v>
      </c>
      <c r="H2550" s="4" t="s">
        <v>5472</v>
      </c>
      <c r="I2550" s="4">
        <v>20000</v>
      </c>
      <c r="J2550" s="4" t="s">
        <v>4</v>
      </c>
      <c r="K2550" s="4" t="s">
        <v>5</v>
      </c>
      <c r="L2550" s="4" t="s">
        <v>6</v>
      </c>
      <c r="M2550" s="4" t="s">
        <v>65</v>
      </c>
      <c r="O2550" s="4"/>
      <c r="P2550" s="14">
        <v>7578089</v>
      </c>
      <c r="Q2550" s="12">
        <v>0.60000000000002274</v>
      </c>
      <c r="S2550" s="14">
        <v>8929719</v>
      </c>
      <c r="T2550" s="12">
        <v>3</v>
      </c>
      <c r="U2550">
        <f>SUM($T$2:T2550)</f>
        <v>3175018.0399999996</v>
      </c>
      <c r="W2550" s="16">
        <v>8929719</v>
      </c>
      <c r="X2550">
        <v>3175018.0399999996</v>
      </c>
      <c r="Y2550">
        <v>2549</v>
      </c>
      <c r="Z2550" s="18">
        <f t="shared" si="196"/>
        <v>7.625349929522975</v>
      </c>
      <c r="AA2550" s="18">
        <f t="shared" si="197"/>
        <v>0.55850131463628394</v>
      </c>
      <c r="AB2550" t="str">
        <f t="shared" si="200"/>
        <v>B</v>
      </c>
      <c r="AI2550" s="14">
        <v>7578089</v>
      </c>
      <c r="AJ2550" s="12">
        <v>0.60000000000002274</v>
      </c>
      <c r="AK2550" s="12">
        <v>0.6</v>
      </c>
      <c r="AL2550" s="12">
        <v>1000</v>
      </c>
      <c r="AN2550">
        <v>7578089</v>
      </c>
      <c r="AO2550">
        <v>0.60000000000002274</v>
      </c>
      <c r="AP2550">
        <v>0.6</v>
      </c>
      <c r="AQ2550">
        <v>1000</v>
      </c>
      <c r="AR2550">
        <f t="shared" si="198"/>
        <v>0</v>
      </c>
      <c r="AV2550" s="4">
        <v>3004975</v>
      </c>
      <c r="AW2550" s="4">
        <v>8671895</v>
      </c>
      <c r="AX2550" s="4" t="s">
        <v>5471</v>
      </c>
      <c r="AY2550" s="4">
        <v>1400</v>
      </c>
      <c r="AZ2550" s="4">
        <v>1400</v>
      </c>
      <c r="BA2550" s="4">
        <v>53.2</v>
      </c>
      <c r="BB2550" s="7">
        <f>AZ2550+BA2550-AY2550</f>
        <v>53.200000000000045</v>
      </c>
      <c r="BC2550" s="4" t="s">
        <v>5472</v>
      </c>
      <c r="BD2550" s="4">
        <v>20000</v>
      </c>
      <c r="BE2550" s="4" t="s">
        <v>4</v>
      </c>
      <c r="BF2550" s="4" t="s">
        <v>5</v>
      </c>
      <c r="BG2550" s="4" t="s">
        <v>6</v>
      </c>
      <c r="BH2550" s="4" t="s">
        <v>65</v>
      </c>
      <c r="BI2550" t="str">
        <f t="shared" si="199"/>
        <v>B</v>
      </c>
    </row>
    <row r="2551" spans="1:61" ht="15.75" customHeight="1" x14ac:dyDescent="0.2">
      <c r="A2551" s="4">
        <v>3040717</v>
      </c>
      <c r="B2551" s="4">
        <v>7786934</v>
      </c>
      <c r="C2551" s="4" t="s">
        <v>8105</v>
      </c>
      <c r="D2551" s="4">
        <v>700</v>
      </c>
      <c r="E2551" s="4">
        <v>700</v>
      </c>
      <c r="F2551" s="4">
        <v>53.2</v>
      </c>
      <c r="G2551" s="7">
        <f>E2551+F2551-D2551</f>
        <v>53.200000000000045</v>
      </c>
      <c r="H2551" s="4" t="s">
        <v>5206</v>
      </c>
      <c r="I2551" s="4">
        <v>10000</v>
      </c>
      <c r="J2551" s="4" t="s">
        <v>4</v>
      </c>
      <c r="K2551" s="4" t="s">
        <v>13</v>
      </c>
      <c r="L2551" s="4" t="s">
        <v>6</v>
      </c>
      <c r="M2551" s="4" t="s">
        <v>10</v>
      </c>
      <c r="O2551" s="4"/>
      <c r="P2551" s="14">
        <v>7578124</v>
      </c>
      <c r="Q2551" s="12">
        <v>540</v>
      </c>
      <c r="S2551" s="14">
        <v>8938469</v>
      </c>
      <c r="T2551" s="12">
        <v>3</v>
      </c>
      <c r="U2551">
        <f>SUM($T$2:T2551)</f>
        <v>3175021.0399999996</v>
      </c>
      <c r="W2551" s="16">
        <v>8938469</v>
      </c>
      <c r="X2551">
        <v>3175021.0399999996</v>
      </c>
      <c r="Y2551">
        <v>2550</v>
      </c>
      <c r="Z2551" s="18">
        <f t="shared" si="196"/>
        <v>7.6253571345370883</v>
      </c>
      <c r="AA2551" s="18">
        <f t="shared" si="197"/>
        <v>0.55872042068361083</v>
      </c>
      <c r="AB2551" t="str">
        <f t="shared" si="200"/>
        <v>B</v>
      </c>
      <c r="AI2551" s="14">
        <v>7578124</v>
      </c>
      <c r="AJ2551" s="12">
        <v>540</v>
      </c>
      <c r="AK2551" s="12">
        <v>540</v>
      </c>
      <c r="AL2551" s="12">
        <v>2000</v>
      </c>
      <c r="AN2551">
        <v>7578124</v>
      </c>
      <c r="AO2551">
        <v>540</v>
      </c>
      <c r="AP2551">
        <v>540</v>
      </c>
      <c r="AQ2551">
        <v>2000</v>
      </c>
      <c r="AR2551">
        <f t="shared" si="198"/>
        <v>0</v>
      </c>
      <c r="AV2551" s="4">
        <v>3040717</v>
      </c>
      <c r="AW2551" s="4">
        <v>7786934</v>
      </c>
      <c r="AX2551" s="4" t="s">
        <v>8105</v>
      </c>
      <c r="AY2551" s="4">
        <v>700</v>
      </c>
      <c r="AZ2551" s="4">
        <v>700</v>
      </c>
      <c r="BA2551" s="4">
        <v>53.2</v>
      </c>
      <c r="BB2551" s="7">
        <f>AZ2551+BA2551-AY2551</f>
        <v>53.200000000000045</v>
      </c>
      <c r="BC2551" s="4" t="s">
        <v>5206</v>
      </c>
      <c r="BD2551" s="4">
        <v>10000</v>
      </c>
      <c r="BE2551" s="4" t="s">
        <v>4</v>
      </c>
      <c r="BF2551" s="4" t="s">
        <v>13</v>
      </c>
      <c r="BG2551" s="4" t="s">
        <v>6</v>
      </c>
      <c r="BH2551" s="4" t="s">
        <v>10</v>
      </c>
      <c r="BI2551" t="str">
        <f t="shared" si="199"/>
        <v>B</v>
      </c>
    </row>
    <row r="2552" spans="1:61" ht="15.75" customHeight="1" x14ac:dyDescent="0.2">
      <c r="A2552" s="4">
        <v>3050321</v>
      </c>
      <c r="B2552" s="4">
        <v>262234</v>
      </c>
      <c r="C2552" s="4" t="s">
        <v>8779</v>
      </c>
      <c r="D2552" s="4">
        <v>500</v>
      </c>
      <c r="E2552" s="4">
        <v>500</v>
      </c>
      <c r="F2552" s="4">
        <v>53.2</v>
      </c>
      <c r="G2552" s="7">
        <f>E2552+F2552-D2552</f>
        <v>53.200000000000045</v>
      </c>
      <c r="H2552" s="4" t="s">
        <v>6501</v>
      </c>
      <c r="I2552" s="4">
        <v>19000</v>
      </c>
      <c r="J2552" s="4" t="s">
        <v>4</v>
      </c>
      <c r="K2552" s="4" t="s">
        <v>8</v>
      </c>
      <c r="L2552" s="4" t="s">
        <v>9</v>
      </c>
      <c r="M2552" s="4" t="s">
        <v>20</v>
      </c>
      <c r="O2552" s="4"/>
      <c r="P2552" s="14">
        <v>7578145</v>
      </c>
      <c r="Q2552" s="12">
        <v>332.11999999999989</v>
      </c>
      <c r="S2552" s="14">
        <v>8942837</v>
      </c>
      <c r="T2552" s="12">
        <v>3</v>
      </c>
      <c r="U2552">
        <f>SUM($T$2:T2552)</f>
        <v>3175024.0399999996</v>
      </c>
      <c r="W2552" s="16">
        <v>8942837</v>
      </c>
      <c r="X2552">
        <v>3175024.0399999996</v>
      </c>
      <c r="Y2552">
        <v>2551</v>
      </c>
      <c r="Z2552" s="18">
        <f t="shared" si="196"/>
        <v>7.6253643395512016</v>
      </c>
      <c r="AA2552" s="18">
        <f t="shared" si="197"/>
        <v>0.55893952673093772</v>
      </c>
      <c r="AB2552" t="str">
        <f t="shared" si="200"/>
        <v>B</v>
      </c>
      <c r="AI2552" s="14">
        <v>7578145</v>
      </c>
      <c r="AJ2552" s="12">
        <v>332.11999999999989</v>
      </c>
      <c r="AK2552" s="12">
        <v>332.12</v>
      </c>
      <c r="AL2552" s="12">
        <v>800</v>
      </c>
      <c r="AN2552">
        <v>7578145</v>
      </c>
      <c r="AO2552">
        <v>332.11999999999989</v>
      </c>
      <c r="AP2552">
        <v>332.12</v>
      </c>
      <c r="AQ2552">
        <v>800</v>
      </c>
      <c r="AR2552">
        <f t="shared" si="198"/>
        <v>0</v>
      </c>
      <c r="AV2552" s="4">
        <v>3050321</v>
      </c>
      <c r="AW2552" s="4">
        <v>262234</v>
      </c>
      <c r="AX2552" s="4" t="s">
        <v>8779</v>
      </c>
      <c r="AY2552" s="4">
        <v>500</v>
      </c>
      <c r="AZ2552" s="4">
        <v>500</v>
      </c>
      <c r="BA2552" s="4">
        <v>53.2</v>
      </c>
      <c r="BB2552" s="7">
        <f>AZ2552+BA2552-AY2552</f>
        <v>53.200000000000045</v>
      </c>
      <c r="BC2552" s="4" t="s">
        <v>6501</v>
      </c>
      <c r="BD2552" s="4">
        <v>19000</v>
      </c>
      <c r="BE2552" s="4" t="s">
        <v>4</v>
      </c>
      <c r="BF2552" s="4" t="s">
        <v>8</v>
      </c>
      <c r="BG2552" s="4" t="s">
        <v>9</v>
      </c>
      <c r="BH2552" s="4" t="s">
        <v>20</v>
      </c>
      <c r="BI2552" t="str">
        <f t="shared" si="199"/>
        <v>B</v>
      </c>
    </row>
    <row r="2553" spans="1:61" ht="15.75" customHeight="1" x14ac:dyDescent="0.2">
      <c r="A2553" s="4">
        <v>3004912</v>
      </c>
      <c r="B2553" s="4">
        <v>380567</v>
      </c>
      <c r="C2553" s="4" t="s">
        <v>5461</v>
      </c>
      <c r="D2553" s="4">
        <v>3500</v>
      </c>
      <c r="E2553" s="4">
        <v>3500</v>
      </c>
      <c r="F2553" s="4">
        <v>53.2</v>
      </c>
      <c r="G2553" s="7">
        <f>E2553+F2553-D2553</f>
        <v>53.199999999999818</v>
      </c>
      <c r="H2553" s="4" t="s">
        <v>1787</v>
      </c>
      <c r="I2553" s="4">
        <v>12000</v>
      </c>
      <c r="J2553" s="4" t="s">
        <v>4</v>
      </c>
      <c r="K2553" s="4" t="s">
        <v>13</v>
      </c>
      <c r="L2553" s="4" t="s">
        <v>6</v>
      </c>
      <c r="M2553" s="4" t="s">
        <v>40</v>
      </c>
      <c r="O2553" s="4"/>
      <c r="P2553" s="14">
        <v>7581183</v>
      </c>
      <c r="Q2553" s="12">
        <v>2169.5</v>
      </c>
      <c r="S2553" s="14">
        <v>8942858</v>
      </c>
      <c r="T2553" s="12">
        <v>3</v>
      </c>
      <c r="U2553">
        <f>SUM($T$2:T2553)</f>
        <v>3175027.0399999996</v>
      </c>
      <c r="W2553" s="16">
        <v>8942858</v>
      </c>
      <c r="X2553">
        <v>3175027.0399999996</v>
      </c>
      <c r="Y2553">
        <v>2552</v>
      </c>
      <c r="Z2553" s="18">
        <f t="shared" si="196"/>
        <v>7.625371544565315</v>
      </c>
      <c r="AA2553" s="18">
        <f t="shared" si="197"/>
        <v>0.55915863277826472</v>
      </c>
      <c r="AB2553" t="str">
        <f t="shared" si="200"/>
        <v>B</v>
      </c>
      <c r="AI2553" s="14">
        <v>7581183</v>
      </c>
      <c r="AJ2553" s="12">
        <v>2169.5</v>
      </c>
      <c r="AK2553" s="12">
        <v>12169.5</v>
      </c>
      <c r="AL2553" s="12">
        <v>0</v>
      </c>
      <c r="AN2553">
        <v>7581183</v>
      </c>
      <c r="AO2553">
        <v>2169.5</v>
      </c>
      <c r="AP2553">
        <v>12169.5</v>
      </c>
      <c r="AQ2553">
        <v>0</v>
      </c>
      <c r="AR2553">
        <f t="shared" si="198"/>
        <v>0</v>
      </c>
      <c r="AV2553" s="4">
        <v>3004912</v>
      </c>
      <c r="AW2553" s="4">
        <v>380567</v>
      </c>
      <c r="AX2553" s="4" t="s">
        <v>5461</v>
      </c>
      <c r="AY2553" s="4">
        <v>3500</v>
      </c>
      <c r="AZ2553" s="4">
        <v>3500</v>
      </c>
      <c r="BA2553" s="4">
        <v>53.2</v>
      </c>
      <c r="BB2553" s="7">
        <f>AZ2553+BA2553-AY2553</f>
        <v>53.199999999999818</v>
      </c>
      <c r="BC2553" s="4" t="s">
        <v>1787</v>
      </c>
      <c r="BD2553" s="4">
        <v>12000</v>
      </c>
      <c r="BE2553" s="4" t="s">
        <v>4</v>
      </c>
      <c r="BF2553" s="4" t="s">
        <v>13</v>
      </c>
      <c r="BG2553" s="4" t="s">
        <v>6</v>
      </c>
      <c r="BH2553" s="4" t="s">
        <v>40</v>
      </c>
      <c r="BI2553" t="str">
        <f t="shared" si="199"/>
        <v>B</v>
      </c>
    </row>
    <row r="2554" spans="1:61" ht="15.75" customHeight="1" x14ac:dyDescent="0.2">
      <c r="A2554" s="4">
        <v>3058924</v>
      </c>
      <c r="B2554" s="4">
        <v>3844093</v>
      </c>
      <c r="C2554" s="4" t="s">
        <v>9314</v>
      </c>
      <c r="D2554" s="4">
        <v>3100</v>
      </c>
      <c r="E2554" s="4">
        <v>3100</v>
      </c>
      <c r="F2554" s="4">
        <v>53.01</v>
      </c>
      <c r="G2554" s="7">
        <f>E2554+F2554-D2554</f>
        <v>53.010000000000218</v>
      </c>
      <c r="H2554" s="4" t="s">
        <v>9315</v>
      </c>
      <c r="I2554" s="4">
        <v>25000</v>
      </c>
      <c r="J2554" s="4" t="s">
        <v>4</v>
      </c>
      <c r="K2554" s="4" t="s">
        <v>13</v>
      </c>
      <c r="L2554" s="4" t="s">
        <v>6</v>
      </c>
      <c r="M2554" s="4" t="s">
        <v>25</v>
      </c>
      <c r="O2554" s="4"/>
      <c r="P2554" s="14">
        <v>7581512</v>
      </c>
      <c r="Q2554" s="12">
        <v>406.17000000000007</v>
      </c>
      <c r="S2554" s="14">
        <v>8947436</v>
      </c>
      <c r="T2554" s="12">
        <v>3</v>
      </c>
      <c r="U2554">
        <f>SUM($T$2:T2554)</f>
        <v>3175030.0399999996</v>
      </c>
      <c r="W2554" s="16">
        <v>8947436</v>
      </c>
      <c r="X2554">
        <v>3175030.0399999996</v>
      </c>
      <c r="Y2554">
        <v>2553</v>
      </c>
      <c r="Z2554" s="18">
        <f t="shared" si="196"/>
        <v>7.6253787495794283</v>
      </c>
      <c r="AA2554" s="18">
        <f t="shared" si="197"/>
        <v>0.55937773882559161</v>
      </c>
      <c r="AB2554" t="str">
        <f t="shared" si="200"/>
        <v>B</v>
      </c>
      <c r="AI2554" s="14">
        <v>7581512</v>
      </c>
      <c r="AJ2554" s="12">
        <v>406.17000000000007</v>
      </c>
      <c r="AK2554" s="12">
        <v>406.17</v>
      </c>
      <c r="AL2554" s="12">
        <v>2500</v>
      </c>
      <c r="AN2554">
        <v>7581512</v>
      </c>
      <c r="AO2554">
        <v>406.17000000000007</v>
      </c>
      <c r="AP2554">
        <v>406.17</v>
      </c>
      <c r="AQ2554">
        <v>2500</v>
      </c>
      <c r="AR2554">
        <f t="shared" si="198"/>
        <v>0</v>
      </c>
      <c r="AV2554" s="4">
        <v>3058924</v>
      </c>
      <c r="AW2554" s="4">
        <v>3844093</v>
      </c>
      <c r="AX2554" s="4" t="s">
        <v>9314</v>
      </c>
      <c r="AY2554" s="4">
        <v>3100</v>
      </c>
      <c r="AZ2554" s="4">
        <v>3100</v>
      </c>
      <c r="BA2554" s="4">
        <v>53.01</v>
      </c>
      <c r="BB2554" s="7">
        <f>AZ2554+BA2554-AY2554</f>
        <v>53.010000000000218</v>
      </c>
      <c r="BC2554" s="4" t="s">
        <v>9315</v>
      </c>
      <c r="BD2554" s="4">
        <v>25000</v>
      </c>
      <c r="BE2554" s="4" t="s">
        <v>4</v>
      </c>
      <c r="BF2554" s="4" t="s">
        <v>13</v>
      </c>
      <c r="BG2554" s="4" t="s">
        <v>6</v>
      </c>
      <c r="BH2554" s="4" t="s">
        <v>25</v>
      </c>
      <c r="BI2554" t="str">
        <f t="shared" si="199"/>
        <v>B</v>
      </c>
    </row>
    <row r="2555" spans="1:61" ht="15.75" customHeight="1" x14ac:dyDescent="0.2">
      <c r="A2555" s="4">
        <v>2932588</v>
      </c>
      <c r="B2555" s="4">
        <v>372493</v>
      </c>
      <c r="C2555" s="4" t="s">
        <v>145</v>
      </c>
      <c r="D2555" s="4">
        <v>3450</v>
      </c>
      <c r="E2555" s="4">
        <v>3450</v>
      </c>
      <c r="F2555" s="4">
        <v>52.44</v>
      </c>
      <c r="G2555" s="7">
        <f>E2555+F2555-D2555</f>
        <v>52.440000000000055</v>
      </c>
      <c r="H2555" s="4" t="s">
        <v>146</v>
      </c>
      <c r="I2555" s="4">
        <v>10000</v>
      </c>
      <c r="J2555" s="4" t="s">
        <v>4</v>
      </c>
      <c r="K2555" s="4" t="s">
        <v>13</v>
      </c>
      <c r="L2555" s="4" t="s">
        <v>14</v>
      </c>
      <c r="M2555" s="4" t="s">
        <v>12</v>
      </c>
      <c r="O2555" s="4"/>
      <c r="P2555" s="14">
        <v>7582093</v>
      </c>
      <c r="Q2555" s="12">
        <v>87.75</v>
      </c>
      <c r="S2555" s="14">
        <v>8953407</v>
      </c>
      <c r="T2555" s="12">
        <v>3</v>
      </c>
      <c r="U2555">
        <f>SUM($T$2:T2555)</f>
        <v>3175033.0399999996</v>
      </c>
      <c r="W2555" s="16">
        <v>8953407</v>
      </c>
      <c r="X2555">
        <v>3175033.0399999996</v>
      </c>
      <c r="Y2555">
        <v>2554</v>
      </c>
      <c r="Z2555" s="18">
        <f t="shared" si="196"/>
        <v>7.6253859545935416</v>
      </c>
      <c r="AA2555" s="18">
        <f t="shared" si="197"/>
        <v>0.5595968448729185</v>
      </c>
      <c r="AB2555" t="str">
        <f t="shared" si="200"/>
        <v>B</v>
      </c>
      <c r="AI2555" s="14">
        <v>7582093</v>
      </c>
      <c r="AJ2555" s="12">
        <v>87.75</v>
      </c>
      <c r="AK2555" s="12">
        <v>87.75</v>
      </c>
      <c r="AL2555" s="12">
        <v>1500</v>
      </c>
      <c r="AN2555">
        <v>7582093</v>
      </c>
      <c r="AO2555">
        <v>87.75</v>
      </c>
      <c r="AP2555">
        <v>87.75</v>
      </c>
      <c r="AQ2555">
        <v>1500</v>
      </c>
      <c r="AR2555">
        <f t="shared" si="198"/>
        <v>0</v>
      </c>
      <c r="AV2555" s="4">
        <v>2932588</v>
      </c>
      <c r="AW2555" s="4">
        <v>372493</v>
      </c>
      <c r="AX2555" s="4" t="s">
        <v>145</v>
      </c>
      <c r="AY2555" s="4">
        <v>3450</v>
      </c>
      <c r="AZ2555" s="4">
        <v>3450</v>
      </c>
      <c r="BA2555" s="4">
        <v>52.44</v>
      </c>
      <c r="BB2555" s="7">
        <f>AZ2555+BA2555-AY2555</f>
        <v>52.440000000000055</v>
      </c>
      <c r="BC2555" s="4" t="s">
        <v>146</v>
      </c>
      <c r="BD2555" s="4">
        <v>10000</v>
      </c>
      <c r="BE2555" s="4" t="s">
        <v>4</v>
      </c>
      <c r="BF2555" s="4" t="s">
        <v>13</v>
      </c>
      <c r="BG2555" s="4" t="s">
        <v>14</v>
      </c>
      <c r="BH2555" s="4" t="s">
        <v>12</v>
      </c>
      <c r="BI2555" t="str">
        <f t="shared" si="199"/>
        <v>B</v>
      </c>
    </row>
    <row r="2556" spans="1:61" ht="15.75" customHeight="1" x14ac:dyDescent="0.2">
      <c r="A2556" s="4">
        <v>2986523</v>
      </c>
      <c r="B2556" s="4">
        <v>7791995</v>
      </c>
      <c r="C2556" s="4" t="s">
        <v>3975</v>
      </c>
      <c r="D2556" s="4">
        <v>1000</v>
      </c>
      <c r="E2556" s="4">
        <v>1000</v>
      </c>
      <c r="F2556" s="4">
        <v>52</v>
      </c>
      <c r="G2556" s="7">
        <f>E2556+F2556-D2556</f>
        <v>52</v>
      </c>
      <c r="H2556" s="4" t="s">
        <v>3976</v>
      </c>
      <c r="I2556" s="4">
        <v>22000</v>
      </c>
      <c r="J2556" s="4" t="s">
        <v>4</v>
      </c>
      <c r="K2556" s="4" t="s">
        <v>8</v>
      </c>
      <c r="L2556" s="4" t="s">
        <v>6</v>
      </c>
      <c r="M2556" s="4" t="s">
        <v>23</v>
      </c>
      <c r="O2556" s="4"/>
      <c r="P2556" s="14">
        <v>7583304</v>
      </c>
      <c r="Q2556" s="12">
        <v>1620</v>
      </c>
      <c r="S2556" s="14">
        <v>8959469</v>
      </c>
      <c r="T2556" s="12">
        <v>3</v>
      </c>
      <c r="U2556">
        <f>SUM($T$2:T2556)</f>
        <v>3175036.0399999996</v>
      </c>
      <c r="W2556" s="16">
        <v>8959469</v>
      </c>
      <c r="X2556">
        <v>3175036.0399999996</v>
      </c>
      <c r="Y2556">
        <v>2555</v>
      </c>
      <c r="Z2556" s="18">
        <f t="shared" si="196"/>
        <v>7.625393159607655</v>
      </c>
      <c r="AA2556" s="18">
        <f t="shared" si="197"/>
        <v>0.55981595092024539</v>
      </c>
      <c r="AB2556" t="str">
        <f t="shared" si="200"/>
        <v>B</v>
      </c>
      <c r="AI2556" s="14">
        <v>7583304</v>
      </c>
      <c r="AJ2556" s="12">
        <v>1620</v>
      </c>
      <c r="AK2556" s="12">
        <v>1620</v>
      </c>
      <c r="AL2556" s="12">
        <v>4000</v>
      </c>
      <c r="AN2556">
        <v>7583304</v>
      </c>
      <c r="AO2556">
        <v>1620</v>
      </c>
      <c r="AP2556">
        <v>1620</v>
      </c>
      <c r="AQ2556">
        <v>4000</v>
      </c>
      <c r="AR2556">
        <f t="shared" si="198"/>
        <v>0</v>
      </c>
      <c r="AV2556" s="4">
        <v>2986523</v>
      </c>
      <c r="AW2556" s="4">
        <v>7791995</v>
      </c>
      <c r="AX2556" s="4" t="s">
        <v>3975</v>
      </c>
      <c r="AY2556" s="4">
        <v>1000</v>
      </c>
      <c r="AZ2556" s="4">
        <v>1000</v>
      </c>
      <c r="BA2556" s="4">
        <v>52</v>
      </c>
      <c r="BB2556" s="7">
        <f>AZ2556+BA2556-AY2556</f>
        <v>52</v>
      </c>
      <c r="BC2556" s="4" t="s">
        <v>3976</v>
      </c>
      <c r="BD2556" s="4">
        <v>22000</v>
      </c>
      <c r="BE2556" s="4" t="s">
        <v>4</v>
      </c>
      <c r="BF2556" s="4" t="s">
        <v>8</v>
      </c>
      <c r="BG2556" s="4" t="s">
        <v>6</v>
      </c>
      <c r="BH2556" s="4" t="s">
        <v>23</v>
      </c>
      <c r="BI2556" t="str">
        <f t="shared" si="199"/>
        <v>A</v>
      </c>
    </row>
    <row r="2557" spans="1:61" ht="15.75" customHeight="1" x14ac:dyDescent="0.2">
      <c r="A2557" s="4">
        <v>2990240</v>
      </c>
      <c r="B2557" s="4">
        <v>7567260</v>
      </c>
      <c r="C2557" s="4" t="s">
        <v>4250</v>
      </c>
      <c r="D2557" s="4">
        <v>2000</v>
      </c>
      <c r="E2557" s="4">
        <v>2000</v>
      </c>
      <c r="F2557" s="4">
        <v>52</v>
      </c>
      <c r="G2557" s="7">
        <f>E2557+F2557-D2557</f>
        <v>52</v>
      </c>
      <c r="H2557" s="4" t="s">
        <v>4251</v>
      </c>
      <c r="I2557" s="4">
        <v>20000</v>
      </c>
      <c r="J2557" s="4" t="s">
        <v>72</v>
      </c>
      <c r="K2557" s="4" t="s">
        <v>13</v>
      </c>
      <c r="M2557" s="4" t="s">
        <v>24</v>
      </c>
      <c r="O2557" s="4"/>
      <c r="P2557" s="14">
        <v>7587812</v>
      </c>
      <c r="Q2557" s="12">
        <v>103.95000000000005</v>
      </c>
      <c r="S2557" s="14">
        <v>8963676</v>
      </c>
      <c r="T2557" s="12">
        <v>3</v>
      </c>
      <c r="U2557">
        <f>SUM($T$2:T2557)</f>
        <v>3175039.0399999996</v>
      </c>
      <c r="W2557" s="16">
        <v>8963676</v>
      </c>
      <c r="X2557">
        <v>3175039.0399999996</v>
      </c>
      <c r="Y2557">
        <v>2556</v>
      </c>
      <c r="Z2557" s="18">
        <f t="shared" si="196"/>
        <v>7.6254003646217683</v>
      </c>
      <c r="AA2557" s="18">
        <f t="shared" si="197"/>
        <v>0.56003505696757228</v>
      </c>
      <c r="AB2557" t="str">
        <f t="shared" si="200"/>
        <v>B</v>
      </c>
      <c r="AI2557" s="14">
        <v>7587812</v>
      </c>
      <c r="AJ2557" s="12">
        <v>103.95000000000005</v>
      </c>
      <c r="AK2557" s="12">
        <v>103.95</v>
      </c>
      <c r="AL2557" s="12">
        <v>900</v>
      </c>
      <c r="AN2557">
        <v>7587812</v>
      </c>
      <c r="AO2557">
        <v>103.95000000000005</v>
      </c>
      <c r="AP2557">
        <v>103.95</v>
      </c>
      <c r="AQ2557">
        <v>900</v>
      </c>
      <c r="AR2557">
        <f t="shared" si="198"/>
        <v>0</v>
      </c>
      <c r="AV2557" s="4">
        <v>2990240</v>
      </c>
      <c r="AW2557" s="4">
        <v>7567260</v>
      </c>
      <c r="AX2557" s="4" t="s">
        <v>4250</v>
      </c>
      <c r="AY2557" s="4">
        <v>2000</v>
      </c>
      <c r="AZ2557" s="4">
        <v>2000</v>
      </c>
      <c r="BA2557" s="4">
        <v>52</v>
      </c>
      <c r="BB2557" s="7">
        <f>AZ2557+BA2557-AY2557</f>
        <v>52</v>
      </c>
      <c r="BC2557" s="4" t="s">
        <v>4251</v>
      </c>
      <c r="BD2557" s="4">
        <v>20000</v>
      </c>
      <c r="BE2557" s="4" t="s">
        <v>72</v>
      </c>
      <c r="BF2557" s="4" t="s">
        <v>13</v>
      </c>
      <c r="BH2557" s="4" t="s">
        <v>24</v>
      </c>
      <c r="BI2557" t="str">
        <f t="shared" si="199"/>
        <v>B</v>
      </c>
    </row>
    <row r="2558" spans="1:61" ht="15.75" customHeight="1" x14ac:dyDescent="0.2">
      <c r="A2558" s="4">
        <v>3036951</v>
      </c>
      <c r="B2558" s="4">
        <v>496843</v>
      </c>
      <c r="C2558" s="4" t="s">
        <v>8092</v>
      </c>
      <c r="D2558" s="4">
        <v>1055.3</v>
      </c>
      <c r="E2558" s="4">
        <v>1055.3</v>
      </c>
      <c r="F2558" s="4">
        <v>51.94</v>
      </c>
      <c r="G2558" s="7">
        <f>E2558+F2558-D2558</f>
        <v>51.940000000000055</v>
      </c>
      <c r="H2558" s="4" t="s">
        <v>8093</v>
      </c>
      <c r="I2558" s="4">
        <v>14000</v>
      </c>
      <c r="J2558" s="4" t="s">
        <v>4</v>
      </c>
      <c r="K2558" s="4" t="s">
        <v>5</v>
      </c>
      <c r="L2558" s="4" t="s">
        <v>6</v>
      </c>
      <c r="M2558" s="4" t="s">
        <v>7</v>
      </c>
      <c r="O2558" s="4"/>
      <c r="P2558" s="14">
        <v>7598718</v>
      </c>
      <c r="Q2558" s="12">
        <v>2280</v>
      </c>
      <c r="S2558" s="14">
        <v>8965076</v>
      </c>
      <c r="T2558" s="12">
        <v>3</v>
      </c>
      <c r="U2558">
        <f>SUM($T$2:T2558)</f>
        <v>3175042.0399999996</v>
      </c>
      <c r="W2558" s="16">
        <v>8965076</v>
      </c>
      <c r="X2558">
        <v>3175042.0399999996</v>
      </c>
      <c r="Y2558">
        <v>2557</v>
      </c>
      <c r="Z2558" s="18">
        <f t="shared" si="196"/>
        <v>7.6254075696358825</v>
      </c>
      <c r="AA2558" s="18">
        <f t="shared" si="197"/>
        <v>0.56025416301489916</v>
      </c>
      <c r="AB2558" t="str">
        <f t="shared" si="200"/>
        <v>B</v>
      </c>
      <c r="AI2558" s="14">
        <v>7598718</v>
      </c>
      <c r="AJ2558" s="12">
        <v>2280</v>
      </c>
      <c r="AK2558" s="12">
        <v>2280</v>
      </c>
      <c r="AL2558" s="12">
        <v>4000</v>
      </c>
      <c r="AN2558">
        <v>7598718</v>
      </c>
      <c r="AO2558">
        <v>2280</v>
      </c>
      <c r="AP2558">
        <v>2280</v>
      </c>
      <c r="AQ2558">
        <v>4000</v>
      </c>
      <c r="AR2558">
        <f t="shared" si="198"/>
        <v>0</v>
      </c>
      <c r="AV2558" s="4">
        <v>3036951</v>
      </c>
      <c r="AW2558" s="4">
        <v>496843</v>
      </c>
      <c r="AX2558" s="4" t="s">
        <v>8092</v>
      </c>
      <c r="AY2558" s="4">
        <v>1055.3</v>
      </c>
      <c r="AZ2558" s="4">
        <v>1055.3</v>
      </c>
      <c r="BA2558" s="4">
        <v>51.94</v>
      </c>
      <c r="BB2558" s="7">
        <f>AZ2558+BA2558-AY2558</f>
        <v>51.940000000000055</v>
      </c>
      <c r="BC2558" s="4" t="s">
        <v>8093</v>
      </c>
      <c r="BD2558" s="4">
        <v>14000</v>
      </c>
      <c r="BE2558" s="4" t="s">
        <v>4</v>
      </c>
      <c r="BF2558" s="4" t="s">
        <v>5</v>
      </c>
      <c r="BG2558" s="4" t="s">
        <v>6</v>
      </c>
      <c r="BH2558" s="4" t="s">
        <v>7</v>
      </c>
      <c r="BI2558" t="str">
        <f t="shared" si="199"/>
        <v>B</v>
      </c>
    </row>
    <row r="2559" spans="1:61" ht="15.75" customHeight="1" x14ac:dyDescent="0.2">
      <c r="A2559" s="4">
        <v>2996316</v>
      </c>
      <c r="B2559" s="4">
        <v>7296962</v>
      </c>
      <c r="C2559" s="4" t="s">
        <v>4771</v>
      </c>
      <c r="D2559" s="4">
        <v>1176.5</v>
      </c>
      <c r="E2559" s="4">
        <v>1176.5</v>
      </c>
      <c r="F2559" s="4">
        <v>51.92</v>
      </c>
      <c r="G2559" s="7">
        <f>E2559+F2559-D2559</f>
        <v>51.920000000000073</v>
      </c>
      <c r="H2559" s="4" t="s">
        <v>4772</v>
      </c>
      <c r="I2559" s="4">
        <v>10000</v>
      </c>
      <c r="J2559" s="4" t="s">
        <v>4</v>
      </c>
      <c r="K2559" s="4" t="s">
        <v>13</v>
      </c>
      <c r="L2559" s="4" t="s">
        <v>6</v>
      </c>
      <c r="M2559" s="4" t="s">
        <v>111</v>
      </c>
      <c r="O2559" s="4"/>
      <c r="P2559" s="14">
        <v>7603905</v>
      </c>
      <c r="Q2559" s="12">
        <v>448.29999999999995</v>
      </c>
      <c r="S2559" s="14">
        <v>8965601</v>
      </c>
      <c r="T2559" s="12">
        <v>3</v>
      </c>
      <c r="U2559">
        <f>SUM($T$2:T2559)</f>
        <v>3175045.0399999996</v>
      </c>
      <c r="W2559" s="16">
        <v>8965601</v>
      </c>
      <c r="X2559">
        <v>3175045.0399999996</v>
      </c>
      <c r="Y2559">
        <v>2558</v>
      </c>
      <c r="Z2559" s="18">
        <f t="shared" si="196"/>
        <v>7.6254147746499958</v>
      </c>
      <c r="AA2559" s="18">
        <f t="shared" si="197"/>
        <v>0.56047326906222616</v>
      </c>
      <c r="AB2559" t="str">
        <f t="shared" si="200"/>
        <v>B</v>
      </c>
      <c r="AI2559" s="14">
        <v>7603905</v>
      </c>
      <c r="AJ2559" s="12">
        <v>448.29999999999995</v>
      </c>
      <c r="AK2559" s="12">
        <v>448.3</v>
      </c>
      <c r="AL2559" s="12">
        <v>5000</v>
      </c>
      <c r="AN2559">
        <v>7603905</v>
      </c>
      <c r="AO2559">
        <v>448.29999999999995</v>
      </c>
      <c r="AP2559">
        <v>448.3</v>
      </c>
      <c r="AQ2559">
        <v>5000</v>
      </c>
      <c r="AR2559">
        <f t="shared" si="198"/>
        <v>0</v>
      </c>
      <c r="AV2559" s="4">
        <v>2996316</v>
      </c>
      <c r="AW2559" s="4">
        <v>7296962</v>
      </c>
      <c r="AX2559" s="4" t="s">
        <v>4771</v>
      </c>
      <c r="AY2559" s="4">
        <v>1176.5</v>
      </c>
      <c r="AZ2559" s="4">
        <v>1176.5</v>
      </c>
      <c r="BA2559" s="4">
        <v>51.92</v>
      </c>
      <c r="BB2559" s="7">
        <f>AZ2559+BA2559-AY2559</f>
        <v>51.920000000000073</v>
      </c>
      <c r="BC2559" s="4" t="s">
        <v>4772</v>
      </c>
      <c r="BD2559" s="4">
        <v>10000</v>
      </c>
      <c r="BE2559" s="4" t="s">
        <v>4</v>
      </c>
      <c r="BF2559" s="4" t="s">
        <v>13</v>
      </c>
      <c r="BG2559" s="4" t="s">
        <v>6</v>
      </c>
      <c r="BH2559" s="4" t="s">
        <v>111</v>
      </c>
      <c r="BI2559" t="str">
        <f t="shared" si="199"/>
        <v>B</v>
      </c>
    </row>
    <row r="2560" spans="1:61" ht="15.75" customHeight="1" x14ac:dyDescent="0.2">
      <c r="A2560" s="4">
        <v>2990065</v>
      </c>
      <c r="B2560" s="4">
        <v>12497</v>
      </c>
      <c r="C2560" s="4" t="s">
        <v>4227</v>
      </c>
      <c r="D2560" s="4">
        <v>2850</v>
      </c>
      <c r="E2560" s="4">
        <v>2850</v>
      </c>
      <c r="F2560" s="4">
        <v>51.44</v>
      </c>
      <c r="G2560" s="7">
        <f>E2560+F2560-D2560</f>
        <v>51.440000000000055</v>
      </c>
      <c r="H2560" s="4" t="s">
        <v>228</v>
      </c>
      <c r="I2560" s="4">
        <v>8500</v>
      </c>
      <c r="J2560" s="4" t="s">
        <v>4</v>
      </c>
      <c r="K2560" s="4" t="s">
        <v>8</v>
      </c>
      <c r="L2560" s="4" t="s">
        <v>6</v>
      </c>
      <c r="M2560" s="4" t="s">
        <v>19</v>
      </c>
      <c r="O2560" s="4"/>
      <c r="P2560" s="14">
        <v>7605088</v>
      </c>
      <c r="Q2560" s="12">
        <v>-1677.5</v>
      </c>
      <c r="S2560" s="14">
        <v>8972958</v>
      </c>
      <c r="T2560" s="12">
        <v>3</v>
      </c>
      <c r="U2560">
        <f>SUM($T$2:T2560)</f>
        <v>3175048.0399999996</v>
      </c>
      <c r="W2560" s="16">
        <v>8972958</v>
      </c>
      <c r="X2560">
        <v>3175048.0399999996</v>
      </c>
      <c r="Y2560">
        <v>2559</v>
      </c>
      <c r="Z2560" s="18">
        <f t="shared" si="196"/>
        <v>7.6254219796641092</v>
      </c>
      <c r="AA2560" s="18">
        <f t="shared" si="197"/>
        <v>0.56069237510955305</v>
      </c>
      <c r="AB2560" t="str">
        <f t="shared" si="200"/>
        <v>B</v>
      </c>
      <c r="AI2560" s="14">
        <v>7605088</v>
      </c>
      <c r="AJ2560" s="12">
        <v>-1677.5</v>
      </c>
      <c r="AK2560" s="12">
        <v>1372.5</v>
      </c>
      <c r="AL2560" s="12">
        <v>0</v>
      </c>
      <c r="AN2560">
        <v>7605088</v>
      </c>
      <c r="AO2560">
        <v>-1677.5</v>
      </c>
      <c r="AP2560">
        <v>1372.5</v>
      </c>
      <c r="AQ2560">
        <v>0</v>
      </c>
      <c r="AR2560">
        <f t="shared" si="198"/>
        <v>1</v>
      </c>
      <c r="AV2560" s="4">
        <v>2990065</v>
      </c>
      <c r="AW2560" s="4">
        <v>12497</v>
      </c>
      <c r="AX2560" s="4" t="s">
        <v>4227</v>
      </c>
      <c r="AY2560" s="4">
        <v>2850</v>
      </c>
      <c r="AZ2560" s="4">
        <v>2850</v>
      </c>
      <c r="BA2560" s="4">
        <v>51.44</v>
      </c>
      <c r="BB2560" s="7">
        <f>AZ2560+BA2560-AY2560</f>
        <v>51.440000000000055</v>
      </c>
      <c r="BC2560" s="4" t="s">
        <v>228</v>
      </c>
      <c r="BD2560" s="4">
        <v>8500</v>
      </c>
      <c r="BE2560" s="4" t="s">
        <v>4</v>
      </c>
      <c r="BF2560" s="4" t="s">
        <v>8</v>
      </c>
      <c r="BG2560" s="4" t="s">
        <v>6</v>
      </c>
      <c r="BH2560" s="4" t="s">
        <v>19</v>
      </c>
      <c r="BI2560" t="str">
        <f t="shared" si="199"/>
        <v>B</v>
      </c>
    </row>
    <row r="2561" spans="1:61" ht="15.75" customHeight="1" x14ac:dyDescent="0.2">
      <c r="A2561" s="4">
        <v>2975484</v>
      </c>
      <c r="B2561" s="4">
        <v>8001778</v>
      </c>
      <c r="C2561" s="4" t="s">
        <v>2893</v>
      </c>
      <c r="D2561" s="4">
        <v>3000</v>
      </c>
      <c r="E2561" s="4">
        <v>3000</v>
      </c>
      <c r="F2561" s="4">
        <v>51.3</v>
      </c>
      <c r="G2561" s="7">
        <f>E2561+F2561-D2561</f>
        <v>51.300000000000182</v>
      </c>
      <c r="H2561" s="4" t="s">
        <v>2894</v>
      </c>
      <c r="I2561" s="4">
        <v>17000</v>
      </c>
      <c r="J2561" s="4" t="s">
        <v>72</v>
      </c>
      <c r="K2561" s="4" t="s">
        <v>13</v>
      </c>
      <c r="M2561" s="4" t="s">
        <v>26</v>
      </c>
      <c r="O2561" s="4"/>
      <c r="P2561" s="14">
        <v>7605207</v>
      </c>
      <c r="Q2561" s="12">
        <v>4.5</v>
      </c>
      <c r="S2561" s="14">
        <v>8979188</v>
      </c>
      <c r="T2561" s="12">
        <v>3</v>
      </c>
      <c r="U2561">
        <f>SUM($T$2:T2561)</f>
        <v>3175051.0399999996</v>
      </c>
      <c r="W2561" s="16">
        <v>8979188</v>
      </c>
      <c r="X2561">
        <v>3175051.0399999996</v>
      </c>
      <c r="Y2561">
        <v>2560</v>
      </c>
      <c r="Z2561" s="18">
        <f t="shared" si="196"/>
        <v>7.6254291846782225</v>
      </c>
      <c r="AA2561" s="18">
        <f t="shared" si="197"/>
        <v>0.56091148115687994</v>
      </c>
      <c r="AB2561" t="str">
        <f t="shared" si="200"/>
        <v>B</v>
      </c>
      <c r="AI2561" s="14">
        <v>7605207</v>
      </c>
      <c r="AJ2561" s="12">
        <v>4.5</v>
      </c>
      <c r="AK2561" s="12">
        <v>4.5</v>
      </c>
      <c r="AL2561" s="12">
        <v>3000</v>
      </c>
      <c r="AN2561">
        <v>7605207</v>
      </c>
      <c r="AO2561">
        <v>4.5</v>
      </c>
      <c r="AP2561">
        <v>4.5</v>
      </c>
      <c r="AQ2561">
        <v>3000</v>
      </c>
      <c r="AR2561">
        <f t="shared" si="198"/>
        <v>0</v>
      </c>
      <c r="AV2561" s="4">
        <v>2975484</v>
      </c>
      <c r="AW2561" s="4">
        <v>8001778</v>
      </c>
      <c r="AX2561" s="4" t="s">
        <v>2893</v>
      </c>
      <c r="AY2561" s="4">
        <v>3000</v>
      </c>
      <c r="AZ2561" s="4">
        <v>3000</v>
      </c>
      <c r="BA2561" s="4">
        <v>51.3</v>
      </c>
      <c r="BB2561" s="7">
        <f>AZ2561+BA2561-AY2561</f>
        <v>51.300000000000182</v>
      </c>
      <c r="BC2561" s="4" t="s">
        <v>2894</v>
      </c>
      <c r="BD2561" s="4">
        <v>17000</v>
      </c>
      <c r="BE2561" s="4" t="s">
        <v>72</v>
      </c>
      <c r="BF2561" s="4" t="s">
        <v>13</v>
      </c>
      <c r="BH2561" s="4" t="s">
        <v>26</v>
      </c>
      <c r="BI2561" t="str">
        <f t="shared" si="199"/>
        <v>B</v>
      </c>
    </row>
    <row r="2562" spans="1:61" ht="15.75" customHeight="1" x14ac:dyDescent="0.2">
      <c r="A2562" s="4">
        <v>2960007</v>
      </c>
      <c r="B2562" s="4">
        <v>6309297</v>
      </c>
      <c r="C2562" s="4" t="s">
        <v>1552</v>
      </c>
      <c r="D2562" s="4">
        <v>1500</v>
      </c>
      <c r="E2562" s="4">
        <v>1500</v>
      </c>
      <c r="F2562" s="4">
        <v>51.3</v>
      </c>
      <c r="G2562" s="7">
        <f>E2562+F2562-D2562</f>
        <v>51.299999999999955</v>
      </c>
      <c r="H2562" s="4" t="s">
        <v>1553</v>
      </c>
      <c r="I2562" s="4">
        <v>5000</v>
      </c>
      <c r="J2562" s="4" t="s">
        <v>4</v>
      </c>
      <c r="K2562" s="4" t="s">
        <v>8</v>
      </c>
      <c r="L2562" s="4" t="s">
        <v>6</v>
      </c>
      <c r="M2562" s="4" t="s">
        <v>111</v>
      </c>
      <c r="O2562" s="4"/>
      <c r="P2562" s="14">
        <v>7605697</v>
      </c>
      <c r="Q2562" s="12">
        <v>-2000</v>
      </c>
      <c r="S2562" s="14">
        <v>8979440</v>
      </c>
      <c r="T2562" s="12">
        <v>3</v>
      </c>
      <c r="U2562">
        <f>SUM($T$2:T2562)</f>
        <v>3175054.0399999996</v>
      </c>
      <c r="W2562" s="16">
        <v>8979440</v>
      </c>
      <c r="X2562">
        <v>3175054.0399999996</v>
      </c>
      <c r="Y2562">
        <v>2561</v>
      </c>
      <c r="Z2562" s="18">
        <f t="shared" si="196"/>
        <v>7.6254363896923358</v>
      </c>
      <c r="AA2562" s="18">
        <f t="shared" si="197"/>
        <v>0.56113058720420683</v>
      </c>
      <c r="AB2562" t="str">
        <f t="shared" si="200"/>
        <v>B</v>
      </c>
      <c r="AI2562" s="14">
        <v>7605697</v>
      </c>
      <c r="AJ2562" s="12">
        <v>-2000</v>
      </c>
      <c r="AK2562" s="12">
        <v>0</v>
      </c>
      <c r="AL2562" s="12">
        <v>0</v>
      </c>
      <c r="AN2562">
        <v>7605697</v>
      </c>
      <c r="AO2562">
        <v>-2000</v>
      </c>
      <c r="AP2562">
        <v>0</v>
      </c>
      <c r="AQ2562">
        <v>0</v>
      </c>
      <c r="AR2562">
        <f t="shared" si="198"/>
        <v>0</v>
      </c>
      <c r="AV2562" s="4">
        <v>2960007</v>
      </c>
      <c r="AW2562" s="4">
        <v>6309297</v>
      </c>
      <c r="AX2562" s="4" t="s">
        <v>1552</v>
      </c>
      <c r="AY2562" s="4">
        <v>1500</v>
      </c>
      <c r="AZ2562" s="4">
        <v>1500</v>
      </c>
      <c r="BA2562" s="4">
        <v>51.3</v>
      </c>
      <c r="BB2562" s="7">
        <f>AZ2562+BA2562-AY2562</f>
        <v>51.299999999999955</v>
      </c>
      <c r="BC2562" s="4" t="s">
        <v>1553</v>
      </c>
      <c r="BD2562" s="4">
        <v>5000</v>
      </c>
      <c r="BE2562" s="4" t="s">
        <v>4</v>
      </c>
      <c r="BF2562" s="4" t="s">
        <v>8</v>
      </c>
      <c r="BG2562" s="4" t="s">
        <v>6</v>
      </c>
      <c r="BH2562" s="4" t="s">
        <v>111</v>
      </c>
      <c r="BI2562" t="str">
        <f t="shared" si="199"/>
        <v>B</v>
      </c>
    </row>
    <row r="2563" spans="1:61" ht="15.75" customHeight="1" x14ac:dyDescent="0.2">
      <c r="A2563" s="4">
        <v>3020151</v>
      </c>
      <c r="B2563" s="4">
        <v>8065534</v>
      </c>
      <c r="C2563" s="4" t="s">
        <v>6561</v>
      </c>
      <c r="D2563" s="4">
        <v>1500</v>
      </c>
      <c r="E2563" s="4">
        <v>1500</v>
      </c>
      <c r="F2563" s="4">
        <v>51.3</v>
      </c>
      <c r="G2563" s="7">
        <f>E2563+F2563-D2563</f>
        <v>51.299999999999955</v>
      </c>
      <c r="H2563" s="4" t="s">
        <v>6562</v>
      </c>
      <c r="I2563" s="4">
        <v>35000</v>
      </c>
      <c r="J2563" s="4" t="s">
        <v>4</v>
      </c>
      <c r="K2563" s="4" t="s">
        <v>8</v>
      </c>
      <c r="L2563" s="4" t="s">
        <v>9</v>
      </c>
      <c r="M2563" s="4" t="s">
        <v>111</v>
      </c>
      <c r="O2563" s="4"/>
      <c r="P2563" s="14">
        <v>7607510</v>
      </c>
      <c r="Q2563" s="12">
        <v>3</v>
      </c>
      <c r="S2563" s="14">
        <v>8979937</v>
      </c>
      <c r="T2563" s="12">
        <v>3</v>
      </c>
      <c r="U2563">
        <f>SUM($T$2:T2563)</f>
        <v>3175057.0399999996</v>
      </c>
      <c r="W2563" s="16">
        <v>8979937</v>
      </c>
      <c r="X2563">
        <v>3175057.0399999996</v>
      </c>
      <c r="Y2563">
        <v>2562</v>
      </c>
      <c r="Z2563" s="18">
        <f t="shared" ref="Z2563:Z2626" si="201">X2563/$T$4566</f>
        <v>7.6254435947064492</v>
      </c>
      <c r="AA2563" s="18">
        <f t="shared" ref="AA2563:AA2626" si="202">Y2563/$Y$4566</f>
        <v>0.56134969325153372</v>
      </c>
      <c r="AB2563" t="str">
        <f t="shared" si="200"/>
        <v>B</v>
      </c>
      <c r="AI2563" s="14">
        <v>7607510</v>
      </c>
      <c r="AJ2563" s="12">
        <v>3</v>
      </c>
      <c r="AK2563" s="12">
        <v>3</v>
      </c>
      <c r="AL2563" s="12">
        <v>2000</v>
      </c>
      <c r="AN2563">
        <v>7607510</v>
      </c>
      <c r="AO2563">
        <v>3</v>
      </c>
      <c r="AP2563">
        <v>3</v>
      </c>
      <c r="AQ2563">
        <v>2000</v>
      </c>
      <c r="AR2563">
        <f t="shared" ref="AR2563:AR2626" si="203">IF(AND(AO2563&lt;0,OR(AP2563&gt;0,AQ2563&gt;0)),1,0)</f>
        <v>0</v>
      </c>
      <c r="AV2563" s="4">
        <v>3020151</v>
      </c>
      <c r="AW2563" s="4">
        <v>8065534</v>
      </c>
      <c r="AX2563" s="4" t="s">
        <v>6561</v>
      </c>
      <c r="AY2563" s="4">
        <v>1500</v>
      </c>
      <c r="AZ2563" s="4">
        <v>1500</v>
      </c>
      <c r="BA2563" s="4">
        <v>51.3</v>
      </c>
      <c r="BB2563" s="7">
        <f>AZ2563+BA2563-AY2563</f>
        <v>51.299999999999955</v>
      </c>
      <c r="BC2563" s="4" t="s">
        <v>6562</v>
      </c>
      <c r="BD2563" s="4">
        <v>35000</v>
      </c>
      <c r="BE2563" s="4" t="s">
        <v>4</v>
      </c>
      <c r="BF2563" s="4" t="s">
        <v>8</v>
      </c>
      <c r="BG2563" s="4" t="s">
        <v>9</v>
      </c>
      <c r="BH2563" s="4" t="s">
        <v>111</v>
      </c>
      <c r="BI2563" t="str">
        <f t="shared" ref="BI2563:BI2626" si="204">VLOOKUP(AW2563,$W$1:$AB$4565,6,FALSE)</f>
        <v>C</v>
      </c>
    </row>
    <row r="2564" spans="1:61" ht="15.75" customHeight="1" x14ac:dyDescent="0.2">
      <c r="A2564" s="4">
        <v>3020249</v>
      </c>
      <c r="B2564" s="4">
        <v>8401457</v>
      </c>
      <c r="C2564" s="4" t="s">
        <v>6579</v>
      </c>
      <c r="D2564" s="4">
        <v>1500</v>
      </c>
      <c r="E2564" s="4">
        <v>1500</v>
      </c>
      <c r="F2564" s="4">
        <v>51.3</v>
      </c>
      <c r="G2564" s="7">
        <f>E2564+F2564-D2564</f>
        <v>51.299999999999955</v>
      </c>
      <c r="H2564" s="4" t="s">
        <v>3700</v>
      </c>
      <c r="I2564" s="4">
        <v>6000</v>
      </c>
      <c r="J2564" s="4" t="s">
        <v>11</v>
      </c>
      <c r="K2564" s="4" t="s">
        <v>22</v>
      </c>
      <c r="M2564" s="4" t="s">
        <v>20</v>
      </c>
      <c r="O2564" s="4"/>
      <c r="P2564" s="14">
        <v>7608511</v>
      </c>
      <c r="Q2564" s="12">
        <v>1</v>
      </c>
      <c r="S2564" s="14">
        <v>8980588</v>
      </c>
      <c r="T2564" s="12">
        <v>3</v>
      </c>
      <c r="U2564">
        <f>SUM($T$2:T2564)</f>
        <v>3175060.0399999996</v>
      </c>
      <c r="W2564" s="16">
        <v>8980588</v>
      </c>
      <c r="X2564">
        <v>3175060.0399999996</v>
      </c>
      <c r="Y2564">
        <v>2563</v>
      </c>
      <c r="Z2564" s="18">
        <f t="shared" si="201"/>
        <v>7.6254507997205625</v>
      </c>
      <c r="AA2564" s="18">
        <f t="shared" si="202"/>
        <v>0.56156879929886061</v>
      </c>
      <c r="AB2564" t="str">
        <f t="shared" si="200"/>
        <v>B</v>
      </c>
      <c r="AI2564" s="14">
        <v>7608511</v>
      </c>
      <c r="AJ2564" s="12">
        <v>1</v>
      </c>
      <c r="AK2564" s="12">
        <v>1</v>
      </c>
      <c r="AL2564" s="12">
        <v>1000</v>
      </c>
      <c r="AN2564">
        <v>7608511</v>
      </c>
      <c r="AO2564">
        <v>1</v>
      </c>
      <c r="AP2564">
        <v>1</v>
      </c>
      <c r="AQ2564">
        <v>1000</v>
      </c>
      <c r="AR2564">
        <f t="shared" si="203"/>
        <v>0</v>
      </c>
      <c r="AV2564" s="4">
        <v>3020249</v>
      </c>
      <c r="AW2564" s="4">
        <v>8401457</v>
      </c>
      <c r="AX2564" s="4" t="s">
        <v>6579</v>
      </c>
      <c r="AY2564" s="4">
        <v>1500</v>
      </c>
      <c r="AZ2564" s="4">
        <v>1500</v>
      </c>
      <c r="BA2564" s="4">
        <v>51.3</v>
      </c>
      <c r="BB2564" s="7">
        <f>AZ2564+BA2564-AY2564</f>
        <v>51.299999999999955</v>
      </c>
      <c r="BC2564" s="4" t="s">
        <v>3700</v>
      </c>
      <c r="BD2564" s="4">
        <v>6000</v>
      </c>
      <c r="BE2564" s="4" t="s">
        <v>11</v>
      </c>
      <c r="BF2564" s="4" t="s">
        <v>22</v>
      </c>
      <c r="BH2564" s="4" t="s">
        <v>20</v>
      </c>
      <c r="BI2564" t="str">
        <f t="shared" si="204"/>
        <v>B</v>
      </c>
    </row>
    <row r="2565" spans="1:61" ht="15.75" customHeight="1" x14ac:dyDescent="0.2">
      <c r="A2565" s="4">
        <v>3025877</v>
      </c>
      <c r="B2565" s="4">
        <v>8339255</v>
      </c>
      <c r="C2565" s="4" t="s">
        <v>6995</v>
      </c>
      <c r="D2565" s="4">
        <v>1000</v>
      </c>
      <c r="E2565" s="4">
        <v>1000</v>
      </c>
      <c r="F2565" s="4">
        <v>51.3</v>
      </c>
      <c r="G2565" s="7">
        <f>E2565+F2565-D2565</f>
        <v>51.299999999999955</v>
      </c>
      <c r="H2565" s="4" t="s">
        <v>6996</v>
      </c>
      <c r="I2565" s="4">
        <v>13000</v>
      </c>
      <c r="J2565" s="4" t="s">
        <v>32</v>
      </c>
      <c r="K2565" s="4" t="s">
        <v>13</v>
      </c>
      <c r="M2565" s="4" t="s">
        <v>47</v>
      </c>
      <c r="O2565" s="4"/>
      <c r="P2565" s="14">
        <v>7611276</v>
      </c>
      <c r="Q2565" s="12">
        <v>2080.5</v>
      </c>
      <c r="S2565" s="14">
        <v>8981617</v>
      </c>
      <c r="T2565" s="12">
        <v>3</v>
      </c>
      <c r="U2565">
        <f>SUM($T$2:T2565)</f>
        <v>3175063.0399999996</v>
      </c>
      <c r="W2565" s="16">
        <v>8981617</v>
      </c>
      <c r="X2565">
        <v>3175063.0399999996</v>
      </c>
      <c r="Y2565">
        <v>2564</v>
      </c>
      <c r="Z2565" s="18">
        <f t="shared" si="201"/>
        <v>7.6254580047346758</v>
      </c>
      <c r="AA2565" s="18">
        <f t="shared" si="202"/>
        <v>0.5617879053461875</v>
      </c>
      <c r="AB2565" t="str">
        <f t="shared" si="200"/>
        <v>B</v>
      </c>
      <c r="AI2565" s="14">
        <v>7611276</v>
      </c>
      <c r="AJ2565" s="12">
        <v>2080.5</v>
      </c>
      <c r="AK2565" s="12">
        <v>2080.5</v>
      </c>
      <c r="AL2565" s="12">
        <v>1000</v>
      </c>
      <c r="AN2565">
        <v>7611276</v>
      </c>
      <c r="AO2565">
        <v>2080.5</v>
      </c>
      <c r="AP2565">
        <v>2080.5</v>
      </c>
      <c r="AQ2565">
        <v>1000</v>
      </c>
      <c r="AR2565">
        <f t="shared" si="203"/>
        <v>0</v>
      </c>
      <c r="AV2565" s="4">
        <v>3025877</v>
      </c>
      <c r="AW2565" s="4">
        <v>8339255</v>
      </c>
      <c r="AX2565" s="4" t="s">
        <v>6995</v>
      </c>
      <c r="AY2565" s="4">
        <v>1000</v>
      </c>
      <c r="AZ2565" s="4">
        <v>1000</v>
      </c>
      <c r="BA2565" s="4">
        <v>51.3</v>
      </c>
      <c r="BB2565" s="7">
        <f>AZ2565+BA2565-AY2565</f>
        <v>51.299999999999955</v>
      </c>
      <c r="BC2565" s="4" t="s">
        <v>6996</v>
      </c>
      <c r="BD2565" s="4">
        <v>13000</v>
      </c>
      <c r="BE2565" s="4" t="s">
        <v>32</v>
      </c>
      <c r="BF2565" s="4" t="s">
        <v>13</v>
      </c>
      <c r="BH2565" s="4" t="s">
        <v>47</v>
      </c>
      <c r="BI2565" t="str">
        <f t="shared" si="204"/>
        <v>B</v>
      </c>
    </row>
    <row r="2566" spans="1:61" ht="15.75" customHeight="1" x14ac:dyDescent="0.2">
      <c r="A2566" s="4">
        <v>3026626</v>
      </c>
      <c r="B2566" s="4">
        <v>263836</v>
      </c>
      <c r="C2566" s="4" t="s">
        <v>7060</v>
      </c>
      <c r="D2566" s="4">
        <v>1500</v>
      </c>
      <c r="E2566" s="4">
        <v>1500</v>
      </c>
      <c r="F2566" s="4">
        <v>51.3</v>
      </c>
      <c r="G2566" s="7">
        <f>E2566+F2566-D2566</f>
        <v>51.299999999999955</v>
      </c>
      <c r="H2566" s="4" t="s">
        <v>6957</v>
      </c>
      <c r="I2566" s="4">
        <v>15000</v>
      </c>
      <c r="J2566" s="4" t="s">
        <v>4</v>
      </c>
      <c r="K2566" s="4" t="s">
        <v>5</v>
      </c>
      <c r="L2566" s="4" t="s">
        <v>6</v>
      </c>
      <c r="M2566" s="4" t="s">
        <v>35</v>
      </c>
      <c r="O2566" s="4"/>
      <c r="P2566" s="14">
        <v>7614153</v>
      </c>
      <c r="Q2566" s="12">
        <v>-1500</v>
      </c>
      <c r="S2566" s="14">
        <v>8986972</v>
      </c>
      <c r="T2566" s="12">
        <v>3</v>
      </c>
      <c r="U2566">
        <f>SUM($T$2:T2566)</f>
        <v>3175066.0399999996</v>
      </c>
      <c r="W2566" s="16">
        <v>8986972</v>
      </c>
      <c r="X2566">
        <v>3175066.0399999996</v>
      </c>
      <c r="Y2566">
        <v>2565</v>
      </c>
      <c r="Z2566" s="18">
        <f t="shared" si="201"/>
        <v>7.6254652097487892</v>
      </c>
      <c r="AA2566" s="18">
        <f t="shared" si="202"/>
        <v>0.5620070113935145</v>
      </c>
      <c r="AB2566" t="str">
        <f t="shared" si="200"/>
        <v>B</v>
      </c>
      <c r="AI2566" s="14">
        <v>7614153</v>
      </c>
      <c r="AJ2566" s="12">
        <v>-1500</v>
      </c>
      <c r="AK2566" s="12">
        <v>0</v>
      </c>
      <c r="AL2566" s="12">
        <v>0</v>
      </c>
      <c r="AN2566">
        <v>7614153</v>
      </c>
      <c r="AO2566">
        <v>-1500</v>
      </c>
      <c r="AP2566">
        <v>0</v>
      </c>
      <c r="AQ2566">
        <v>0</v>
      </c>
      <c r="AR2566">
        <f t="shared" si="203"/>
        <v>0</v>
      </c>
      <c r="AV2566" s="4">
        <v>3026626</v>
      </c>
      <c r="AW2566" s="4">
        <v>263836</v>
      </c>
      <c r="AX2566" s="4" t="s">
        <v>7060</v>
      </c>
      <c r="AY2566" s="4">
        <v>1500</v>
      </c>
      <c r="AZ2566" s="4">
        <v>1500</v>
      </c>
      <c r="BA2566" s="4">
        <v>51.3</v>
      </c>
      <c r="BB2566" s="7">
        <f>AZ2566+BA2566-AY2566</f>
        <v>51.299999999999955</v>
      </c>
      <c r="BC2566" s="4" t="s">
        <v>6957</v>
      </c>
      <c r="BD2566" s="4">
        <v>15000</v>
      </c>
      <c r="BE2566" s="4" t="s">
        <v>4</v>
      </c>
      <c r="BF2566" s="4" t="s">
        <v>5</v>
      </c>
      <c r="BG2566" s="4" t="s">
        <v>6</v>
      </c>
      <c r="BH2566" s="4" t="s">
        <v>35</v>
      </c>
      <c r="BI2566" t="str">
        <f t="shared" si="204"/>
        <v>A</v>
      </c>
    </row>
    <row r="2567" spans="1:61" ht="15.75" customHeight="1" x14ac:dyDescent="0.2">
      <c r="A2567" s="4">
        <v>3030217</v>
      </c>
      <c r="B2567" s="4">
        <v>2024492</v>
      </c>
      <c r="C2567" s="4" t="s">
        <v>7376</v>
      </c>
      <c r="D2567" s="4">
        <v>1500</v>
      </c>
      <c r="E2567" s="4">
        <v>1500</v>
      </c>
      <c r="F2567" s="4">
        <v>51.3</v>
      </c>
      <c r="G2567" s="7">
        <f>E2567+F2567-D2567</f>
        <v>51.299999999999955</v>
      </c>
      <c r="H2567" s="4" t="s">
        <v>4153</v>
      </c>
      <c r="I2567" s="4">
        <v>20000</v>
      </c>
      <c r="J2567" s="4" t="s">
        <v>4</v>
      </c>
      <c r="K2567" s="4" t="s">
        <v>13</v>
      </c>
      <c r="L2567" s="4" t="s">
        <v>6</v>
      </c>
      <c r="M2567" s="4" t="s">
        <v>25</v>
      </c>
      <c r="O2567" s="4"/>
      <c r="P2567" s="14">
        <v>7614307</v>
      </c>
      <c r="Q2567" s="12">
        <v>1706.4</v>
      </c>
      <c r="S2567" s="14">
        <v>9000419</v>
      </c>
      <c r="T2567" s="12">
        <v>3</v>
      </c>
      <c r="U2567">
        <f>SUM($T$2:T2567)</f>
        <v>3175069.0399999996</v>
      </c>
      <c r="W2567" s="16">
        <v>9000419</v>
      </c>
      <c r="X2567">
        <v>3175069.0399999996</v>
      </c>
      <c r="Y2567">
        <v>2566</v>
      </c>
      <c r="Z2567" s="18">
        <f t="shared" si="201"/>
        <v>7.6254724147629025</v>
      </c>
      <c r="AA2567" s="18">
        <f t="shared" si="202"/>
        <v>0.56222611744084139</v>
      </c>
      <c r="AB2567" t="str">
        <f t="shared" si="200"/>
        <v>B</v>
      </c>
      <c r="AI2567" s="14">
        <v>7614307</v>
      </c>
      <c r="AJ2567" s="12">
        <v>1706.4</v>
      </c>
      <c r="AK2567" s="12">
        <v>1706.3999999999999</v>
      </c>
      <c r="AL2567" s="12">
        <v>6000</v>
      </c>
      <c r="AN2567">
        <v>7614307</v>
      </c>
      <c r="AO2567">
        <v>1706.4</v>
      </c>
      <c r="AP2567">
        <v>1706.3999999999999</v>
      </c>
      <c r="AQ2567">
        <v>6000</v>
      </c>
      <c r="AR2567">
        <f t="shared" si="203"/>
        <v>0</v>
      </c>
      <c r="AV2567" s="4">
        <v>3030217</v>
      </c>
      <c r="AW2567" s="4">
        <v>2024492</v>
      </c>
      <c r="AX2567" s="4" t="s">
        <v>7376</v>
      </c>
      <c r="AY2567" s="4">
        <v>1500</v>
      </c>
      <c r="AZ2567" s="4">
        <v>1500</v>
      </c>
      <c r="BA2567" s="4">
        <v>51.3</v>
      </c>
      <c r="BB2567" s="7">
        <f>AZ2567+BA2567-AY2567</f>
        <v>51.299999999999955</v>
      </c>
      <c r="BC2567" s="4" t="s">
        <v>4153</v>
      </c>
      <c r="BD2567" s="4">
        <v>20000</v>
      </c>
      <c r="BE2567" s="4" t="s">
        <v>4</v>
      </c>
      <c r="BF2567" s="4" t="s">
        <v>13</v>
      </c>
      <c r="BG2567" s="4" t="s">
        <v>6</v>
      </c>
      <c r="BH2567" s="4" t="s">
        <v>25</v>
      </c>
      <c r="BI2567" t="str">
        <f t="shared" si="204"/>
        <v>B</v>
      </c>
    </row>
    <row r="2568" spans="1:61" ht="15.75" customHeight="1" x14ac:dyDescent="0.2">
      <c r="A2568" s="4">
        <v>3038519</v>
      </c>
      <c r="B2568" s="4">
        <v>8338331</v>
      </c>
      <c r="C2568" s="4" t="s">
        <v>7953</v>
      </c>
      <c r="D2568" s="4">
        <v>1500</v>
      </c>
      <c r="E2568" s="4">
        <v>1500</v>
      </c>
      <c r="F2568" s="4">
        <v>51.3</v>
      </c>
      <c r="G2568" s="7">
        <f>E2568+F2568-D2568</f>
        <v>51.299999999999955</v>
      </c>
      <c r="H2568" s="4" t="s">
        <v>7954</v>
      </c>
      <c r="I2568" s="4">
        <v>28000</v>
      </c>
      <c r="J2568" s="4" t="s">
        <v>4</v>
      </c>
      <c r="K2568" s="4" t="s">
        <v>8</v>
      </c>
      <c r="L2568" s="4" t="s">
        <v>6</v>
      </c>
      <c r="M2568" s="4" t="s">
        <v>65</v>
      </c>
      <c r="O2568" s="4"/>
      <c r="P2568" s="14">
        <v>7616715</v>
      </c>
      <c r="Q2568" s="12">
        <v>900</v>
      </c>
      <c r="S2568" s="14">
        <v>9000482</v>
      </c>
      <c r="T2568" s="12">
        <v>3</v>
      </c>
      <c r="U2568">
        <f>SUM($T$2:T2568)</f>
        <v>3175072.0399999996</v>
      </c>
      <c r="W2568" s="16">
        <v>9000482</v>
      </c>
      <c r="X2568">
        <v>3175072.0399999996</v>
      </c>
      <c r="Y2568">
        <v>2567</v>
      </c>
      <c r="Z2568" s="18">
        <f t="shared" si="201"/>
        <v>7.6254796197770167</v>
      </c>
      <c r="AA2568" s="18">
        <f t="shared" si="202"/>
        <v>0.56244522348816828</v>
      </c>
      <c r="AB2568" t="str">
        <f t="shared" si="200"/>
        <v>B</v>
      </c>
      <c r="AI2568" s="14">
        <v>7616715</v>
      </c>
      <c r="AJ2568" s="12">
        <v>900</v>
      </c>
      <c r="AK2568" s="12">
        <v>900</v>
      </c>
      <c r="AL2568" s="12">
        <v>2000</v>
      </c>
      <c r="AN2568">
        <v>7616715</v>
      </c>
      <c r="AO2568">
        <v>900</v>
      </c>
      <c r="AP2568">
        <v>900</v>
      </c>
      <c r="AQ2568">
        <v>2000</v>
      </c>
      <c r="AR2568">
        <f t="shared" si="203"/>
        <v>0</v>
      </c>
      <c r="AV2568" s="4">
        <v>3038519</v>
      </c>
      <c r="AW2568" s="4">
        <v>8338331</v>
      </c>
      <c r="AX2568" s="4" t="s">
        <v>7953</v>
      </c>
      <c r="AY2568" s="4">
        <v>1500</v>
      </c>
      <c r="AZ2568" s="4">
        <v>1500</v>
      </c>
      <c r="BA2568" s="4">
        <v>51.3</v>
      </c>
      <c r="BB2568" s="7">
        <f>AZ2568+BA2568-AY2568</f>
        <v>51.299999999999955</v>
      </c>
      <c r="BC2568" s="4" t="s">
        <v>7954</v>
      </c>
      <c r="BD2568" s="4">
        <v>28000</v>
      </c>
      <c r="BE2568" s="4" t="s">
        <v>4</v>
      </c>
      <c r="BF2568" s="4" t="s">
        <v>8</v>
      </c>
      <c r="BG2568" s="4" t="s">
        <v>6</v>
      </c>
      <c r="BH2568" s="4" t="s">
        <v>65</v>
      </c>
      <c r="BI2568" t="str">
        <f t="shared" si="204"/>
        <v>B</v>
      </c>
    </row>
    <row r="2569" spans="1:61" ht="15.75" customHeight="1" x14ac:dyDescent="0.2">
      <c r="A2569" s="4">
        <v>3040031</v>
      </c>
      <c r="B2569" s="4">
        <v>636985</v>
      </c>
      <c r="C2569" s="4" t="s">
        <v>8058</v>
      </c>
      <c r="D2569" s="4">
        <v>1500</v>
      </c>
      <c r="E2569" s="4">
        <v>1500</v>
      </c>
      <c r="F2569" s="4">
        <v>51.3</v>
      </c>
      <c r="G2569" s="7">
        <f>E2569+F2569-D2569</f>
        <v>51.299999999999955</v>
      </c>
      <c r="H2569" s="4" t="s">
        <v>4385</v>
      </c>
      <c r="I2569" s="4">
        <v>12000</v>
      </c>
      <c r="J2569" s="4" t="s">
        <v>4</v>
      </c>
      <c r="K2569" s="4" t="s">
        <v>13</v>
      </c>
      <c r="L2569" s="4" t="s">
        <v>6</v>
      </c>
      <c r="M2569" s="4" t="s">
        <v>111</v>
      </c>
      <c r="O2569" s="4"/>
      <c r="P2569" s="14">
        <v>7621552</v>
      </c>
      <c r="Q2569" s="12">
        <v>-1000</v>
      </c>
      <c r="S2569" s="14">
        <v>9005837</v>
      </c>
      <c r="T2569" s="12">
        <v>3</v>
      </c>
      <c r="U2569">
        <f>SUM($T$2:T2569)</f>
        <v>3175075.0399999996</v>
      </c>
      <c r="W2569" s="16">
        <v>9005837</v>
      </c>
      <c r="X2569">
        <v>3175075.0399999996</v>
      </c>
      <c r="Y2569">
        <v>2568</v>
      </c>
      <c r="Z2569" s="18">
        <f t="shared" si="201"/>
        <v>7.62548682479113</v>
      </c>
      <c r="AA2569" s="18">
        <f t="shared" si="202"/>
        <v>0.56266432953549517</v>
      </c>
      <c r="AB2569" t="str">
        <f t="shared" si="200"/>
        <v>B</v>
      </c>
      <c r="AI2569" s="14">
        <v>7621552</v>
      </c>
      <c r="AJ2569" s="12">
        <v>-1000</v>
      </c>
      <c r="AK2569" s="12">
        <v>0</v>
      </c>
      <c r="AL2569" s="12">
        <v>0</v>
      </c>
      <c r="AN2569">
        <v>7621552</v>
      </c>
      <c r="AO2569">
        <v>-1000</v>
      </c>
      <c r="AP2569">
        <v>0</v>
      </c>
      <c r="AQ2569">
        <v>0</v>
      </c>
      <c r="AR2569">
        <f t="shared" si="203"/>
        <v>0</v>
      </c>
      <c r="AV2569" s="4">
        <v>3040031</v>
      </c>
      <c r="AW2569" s="4">
        <v>636985</v>
      </c>
      <c r="AX2569" s="4" t="s">
        <v>8058</v>
      </c>
      <c r="AY2569" s="4">
        <v>1500</v>
      </c>
      <c r="AZ2569" s="4">
        <v>1500</v>
      </c>
      <c r="BA2569" s="4">
        <v>51.3</v>
      </c>
      <c r="BB2569" s="7">
        <f>AZ2569+BA2569-AY2569</f>
        <v>51.299999999999955</v>
      </c>
      <c r="BC2569" s="4" t="s">
        <v>4385</v>
      </c>
      <c r="BD2569" s="4">
        <v>12000</v>
      </c>
      <c r="BE2569" s="4" t="s">
        <v>4</v>
      </c>
      <c r="BF2569" s="4" t="s">
        <v>13</v>
      </c>
      <c r="BG2569" s="4" t="s">
        <v>6</v>
      </c>
      <c r="BH2569" s="4" t="s">
        <v>111</v>
      </c>
      <c r="BI2569" t="str">
        <f t="shared" si="204"/>
        <v>B</v>
      </c>
    </row>
    <row r="2570" spans="1:61" ht="15.75" customHeight="1" x14ac:dyDescent="0.2">
      <c r="A2570" s="4">
        <v>3050881</v>
      </c>
      <c r="B2570" s="4">
        <v>9101261</v>
      </c>
      <c r="C2570" s="4" t="s">
        <v>8805</v>
      </c>
      <c r="D2570" s="4">
        <v>1500</v>
      </c>
      <c r="E2570" s="4">
        <v>1500</v>
      </c>
      <c r="F2570" s="4">
        <v>51.3</v>
      </c>
      <c r="G2570" s="7">
        <f>E2570+F2570-D2570</f>
        <v>51.299999999999955</v>
      </c>
      <c r="H2570" s="4" t="s">
        <v>6146</v>
      </c>
      <c r="I2570" s="4">
        <v>13450</v>
      </c>
      <c r="J2570" s="4" t="s">
        <v>4</v>
      </c>
      <c r="K2570" s="4" t="s">
        <v>13</v>
      </c>
      <c r="L2570" s="4" t="s">
        <v>6</v>
      </c>
      <c r="M2570" s="4" t="s">
        <v>20</v>
      </c>
      <c r="O2570" s="4"/>
      <c r="P2570" s="14">
        <v>7624667</v>
      </c>
      <c r="Q2570" s="12">
        <v>336.0300000000002</v>
      </c>
      <c r="S2570" s="14">
        <v>9008784</v>
      </c>
      <c r="T2570" s="12">
        <v>3</v>
      </c>
      <c r="U2570">
        <f>SUM($T$2:T2570)</f>
        <v>3175078.0399999996</v>
      </c>
      <c r="W2570" s="16">
        <v>9008784</v>
      </c>
      <c r="X2570">
        <v>3175078.0399999996</v>
      </c>
      <c r="Y2570">
        <v>2569</v>
      </c>
      <c r="Z2570" s="18">
        <f t="shared" si="201"/>
        <v>7.6254940298052434</v>
      </c>
      <c r="AA2570" s="18">
        <f t="shared" si="202"/>
        <v>0.56288343558282206</v>
      </c>
      <c r="AB2570" t="str">
        <f t="shared" si="200"/>
        <v>B</v>
      </c>
      <c r="AI2570" s="14">
        <v>7624667</v>
      </c>
      <c r="AJ2570" s="12">
        <v>336.0300000000002</v>
      </c>
      <c r="AK2570" s="12">
        <v>336.03000000000003</v>
      </c>
      <c r="AL2570" s="12">
        <v>5600</v>
      </c>
      <c r="AN2570">
        <v>7624667</v>
      </c>
      <c r="AO2570">
        <v>336.0300000000002</v>
      </c>
      <c r="AP2570">
        <v>336.03000000000003</v>
      </c>
      <c r="AQ2570">
        <v>5600</v>
      </c>
      <c r="AR2570">
        <f t="shared" si="203"/>
        <v>0</v>
      </c>
      <c r="AV2570" s="4">
        <v>3050881</v>
      </c>
      <c r="AW2570" s="4">
        <v>9101261</v>
      </c>
      <c r="AX2570" s="4" t="s">
        <v>8805</v>
      </c>
      <c r="AY2570" s="4">
        <v>1500</v>
      </c>
      <c r="AZ2570" s="4">
        <v>1500</v>
      </c>
      <c r="BA2570" s="4">
        <v>51.3</v>
      </c>
      <c r="BB2570" s="7">
        <f>AZ2570+BA2570-AY2570</f>
        <v>51.299999999999955</v>
      </c>
      <c r="BC2570" s="4" t="s">
        <v>6146</v>
      </c>
      <c r="BD2570" s="4">
        <v>13450</v>
      </c>
      <c r="BE2570" s="4" t="s">
        <v>4</v>
      </c>
      <c r="BF2570" s="4" t="s">
        <v>13</v>
      </c>
      <c r="BG2570" s="4" t="s">
        <v>6</v>
      </c>
      <c r="BH2570" s="4" t="s">
        <v>20</v>
      </c>
      <c r="BI2570" t="str">
        <f t="shared" si="204"/>
        <v>B</v>
      </c>
    </row>
    <row r="2571" spans="1:61" ht="15.75" customHeight="1" x14ac:dyDescent="0.2">
      <c r="A2571" s="4">
        <v>3054465</v>
      </c>
      <c r="B2571" s="4">
        <v>5883823</v>
      </c>
      <c r="C2571" s="4" t="s">
        <v>9026</v>
      </c>
      <c r="D2571" s="4">
        <v>1350</v>
      </c>
      <c r="E2571" s="4">
        <v>1350</v>
      </c>
      <c r="F2571" s="4">
        <v>51.3</v>
      </c>
      <c r="G2571" s="7">
        <f>E2571+F2571-D2571</f>
        <v>51.299999999999955</v>
      </c>
      <c r="H2571" s="4" t="s">
        <v>732</v>
      </c>
      <c r="I2571" s="4">
        <v>13000</v>
      </c>
      <c r="J2571" s="4" t="s">
        <v>4</v>
      </c>
      <c r="K2571" s="4" t="s">
        <v>13</v>
      </c>
      <c r="L2571" s="4" t="s">
        <v>6</v>
      </c>
      <c r="M2571" s="4" t="s">
        <v>64</v>
      </c>
      <c r="O2571" s="4"/>
      <c r="P2571" s="14">
        <v>7628328</v>
      </c>
      <c r="Q2571" s="12">
        <v>407.25</v>
      </c>
      <c r="S2571" s="14">
        <v>9010996</v>
      </c>
      <c r="T2571" s="12">
        <v>3</v>
      </c>
      <c r="U2571">
        <f>SUM($T$2:T2571)</f>
        <v>3175081.0399999996</v>
      </c>
      <c r="W2571" s="16">
        <v>9010996</v>
      </c>
      <c r="X2571">
        <v>3175081.0399999996</v>
      </c>
      <c r="Y2571">
        <v>2570</v>
      </c>
      <c r="Z2571" s="18">
        <f t="shared" si="201"/>
        <v>7.6255012348193567</v>
      </c>
      <c r="AA2571" s="18">
        <f t="shared" si="202"/>
        <v>0.56310254163014895</v>
      </c>
      <c r="AB2571" t="str">
        <f t="shared" si="200"/>
        <v>B</v>
      </c>
      <c r="AI2571" s="14">
        <v>7628328</v>
      </c>
      <c r="AJ2571" s="12">
        <v>407.25</v>
      </c>
      <c r="AK2571" s="12">
        <v>407.25</v>
      </c>
      <c r="AL2571" s="12">
        <v>1500</v>
      </c>
      <c r="AN2571">
        <v>7628328</v>
      </c>
      <c r="AO2571">
        <v>407.25</v>
      </c>
      <c r="AP2571">
        <v>407.25</v>
      </c>
      <c r="AQ2571">
        <v>1500</v>
      </c>
      <c r="AR2571">
        <f t="shared" si="203"/>
        <v>0</v>
      </c>
      <c r="AV2571" s="4">
        <v>3054465</v>
      </c>
      <c r="AW2571" s="4">
        <v>5883823</v>
      </c>
      <c r="AX2571" s="4" t="s">
        <v>9026</v>
      </c>
      <c r="AY2571" s="4">
        <v>1350</v>
      </c>
      <c r="AZ2571" s="4">
        <v>1350</v>
      </c>
      <c r="BA2571" s="4">
        <v>51.3</v>
      </c>
      <c r="BB2571" s="7">
        <f>AZ2571+BA2571-AY2571</f>
        <v>51.299999999999955</v>
      </c>
      <c r="BC2571" s="4" t="s">
        <v>732</v>
      </c>
      <c r="BD2571" s="4">
        <v>13000</v>
      </c>
      <c r="BE2571" s="4" t="s">
        <v>4</v>
      </c>
      <c r="BF2571" s="4" t="s">
        <v>13</v>
      </c>
      <c r="BG2571" s="4" t="s">
        <v>6</v>
      </c>
      <c r="BH2571" s="4" t="s">
        <v>64</v>
      </c>
      <c r="BI2571" t="str">
        <f t="shared" si="204"/>
        <v>B</v>
      </c>
    </row>
    <row r="2572" spans="1:61" ht="15.75" customHeight="1" x14ac:dyDescent="0.2">
      <c r="A2572" s="4">
        <v>3050650</v>
      </c>
      <c r="B2572" s="4">
        <v>5328233</v>
      </c>
      <c r="C2572" s="4" t="s">
        <v>8789</v>
      </c>
      <c r="D2572" s="4">
        <v>800</v>
      </c>
      <c r="E2572" s="4">
        <v>800</v>
      </c>
      <c r="F2572" s="4">
        <v>51.2</v>
      </c>
      <c r="G2572" s="7">
        <f>E2572+F2572-D2572</f>
        <v>51.200000000000045</v>
      </c>
      <c r="H2572" s="4" t="s">
        <v>5582</v>
      </c>
      <c r="I2572" s="4">
        <v>30000</v>
      </c>
      <c r="J2572" s="4" t="s">
        <v>4</v>
      </c>
      <c r="K2572" s="4" t="s">
        <v>8</v>
      </c>
      <c r="L2572" s="4" t="s">
        <v>6</v>
      </c>
      <c r="M2572" s="4" t="s">
        <v>65</v>
      </c>
      <c r="O2572" s="4"/>
      <c r="P2572" s="14">
        <v>7630197</v>
      </c>
      <c r="Q2572" s="12">
        <v>1453.5</v>
      </c>
      <c r="S2572" s="14">
        <v>9014839</v>
      </c>
      <c r="T2572" s="12">
        <v>3</v>
      </c>
      <c r="U2572">
        <f>SUM($T$2:T2572)</f>
        <v>3175084.0399999996</v>
      </c>
      <c r="W2572" s="16">
        <v>9014839</v>
      </c>
      <c r="X2572">
        <v>3175084.0399999996</v>
      </c>
      <c r="Y2572">
        <v>2571</v>
      </c>
      <c r="Z2572" s="18">
        <f t="shared" si="201"/>
        <v>7.62550843983347</v>
      </c>
      <c r="AA2572" s="18">
        <f t="shared" si="202"/>
        <v>0.56332164767747595</v>
      </c>
      <c r="AB2572" t="str">
        <f t="shared" si="200"/>
        <v>B</v>
      </c>
      <c r="AI2572" s="14">
        <v>7630197</v>
      </c>
      <c r="AJ2572" s="12">
        <v>1453.5</v>
      </c>
      <c r="AK2572" s="12">
        <v>1453.5</v>
      </c>
      <c r="AL2572" s="12">
        <v>5000</v>
      </c>
      <c r="AN2572">
        <v>7630197</v>
      </c>
      <c r="AO2572">
        <v>1453.5</v>
      </c>
      <c r="AP2572">
        <v>1453.5</v>
      </c>
      <c r="AQ2572">
        <v>5000</v>
      </c>
      <c r="AR2572">
        <f t="shared" si="203"/>
        <v>0</v>
      </c>
      <c r="AV2572" s="4">
        <v>3050650</v>
      </c>
      <c r="AW2572" s="4">
        <v>5328233</v>
      </c>
      <c r="AX2572" s="4" t="s">
        <v>8789</v>
      </c>
      <c r="AY2572" s="4">
        <v>800</v>
      </c>
      <c r="AZ2572" s="4">
        <v>800</v>
      </c>
      <c r="BA2572" s="4">
        <v>51.2</v>
      </c>
      <c r="BB2572" s="7">
        <f>AZ2572+BA2572-AY2572</f>
        <v>51.200000000000045</v>
      </c>
      <c r="BC2572" s="4" t="s">
        <v>5582</v>
      </c>
      <c r="BD2572" s="4">
        <v>30000</v>
      </c>
      <c r="BE2572" s="4" t="s">
        <v>4</v>
      </c>
      <c r="BF2572" s="4" t="s">
        <v>8</v>
      </c>
      <c r="BG2572" s="4" t="s">
        <v>6</v>
      </c>
      <c r="BH2572" s="4" t="s">
        <v>65</v>
      </c>
      <c r="BI2572" t="str">
        <f t="shared" si="204"/>
        <v>B</v>
      </c>
    </row>
    <row r="2573" spans="1:61" ht="15.75" customHeight="1" x14ac:dyDescent="0.2">
      <c r="A2573" s="4">
        <v>3031050</v>
      </c>
      <c r="B2573" s="4">
        <v>8512365</v>
      </c>
      <c r="C2573" s="4" t="s">
        <v>7464</v>
      </c>
      <c r="D2573" s="4">
        <v>1000</v>
      </c>
      <c r="E2573" s="4">
        <v>1000</v>
      </c>
      <c r="F2573" s="4">
        <v>48</v>
      </c>
      <c r="G2573" s="7">
        <f>E2573+F2573-D2573</f>
        <v>48</v>
      </c>
      <c r="H2573" s="4" t="s">
        <v>7465</v>
      </c>
      <c r="I2573" s="4">
        <v>5500</v>
      </c>
      <c r="J2573" s="4" t="s">
        <v>72</v>
      </c>
      <c r="K2573" s="4" t="s">
        <v>13</v>
      </c>
      <c r="M2573" s="4" t="s">
        <v>111</v>
      </c>
      <c r="O2573" s="4"/>
      <c r="P2573" s="14">
        <v>7630288</v>
      </c>
      <c r="Q2573" s="12">
        <v>3</v>
      </c>
      <c r="S2573" s="14">
        <v>9026662</v>
      </c>
      <c r="T2573" s="12">
        <v>3</v>
      </c>
      <c r="U2573">
        <f>SUM($T$2:T2573)</f>
        <v>3175087.0399999996</v>
      </c>
      <c r="W2573" s="16">
        <v>9026662</v>
      </c>
      <c r="X2573">
        <v>3175087.0399999996</v>
      </c>
      <c r="Y2573">
        <v>2572</v>
      </c>
      <c r="Z2573" s="18">
        <f t="shared" si="201"/>
        <v>7.6255156448475834</v>
      </c>
      <c r="AA2573" s="18">
        <f t="shared" si="202"/>
        <v>0.56354075372480283</v>
      </c>
      <c r="AB2573" t="str">
        <f t="shared" si="200"/>
        <v>B</v>
      </c>
      <c r="AI2573" s="14">
        <v>7630288</v>
      </c>
      <c r="AJ2573" s="12">
        <v>3</v>
      </c>
      <c r="AK2573" s="12">
        <v>3</v>
      </c>
      <c r="AL2573" s="12">
        <v>2000</v>
      </c>
      <c r="AN2573">
        <v>7630288</v>
      </c>
      <c r="AO2573">
        <v>3</v>
      </c>
      <c r="AP2573">
        <v>3</v>
      </c>
      <c r="AQ2573">
        <v>2000</v>
      </c>
      <c r="AR2573">
        <f t="shared" si="203"/>
        <v>0</v>
      </c>
      <c r="AV2573" s="4">
        <v>3031050</v>
      </c>
      <c r="AW2573" s="4">
        <v>8512365</v>
      </c>
      <c r="AX2573" s="4" t="s">
        <v>7464</v>
      </c>
      <c r="AY2573" s="4">
        <v>1000</v>
      </c>
      <c r="AZ2573" s="4">
        <v>1000</v>
      </c>
      <c r="BA2573" s="4">
        <v>48</v>
      </c>
      <c r="BB2573" s="7">
        <f>AZ2573+BA2573-AY2573</f>
        <v>48</v>
      </c>
      <c r="BC2573" s="4" t="s">
        <v>7465</v>
      </c>
      <c r="BD2573" s="4">
        <v>5500</v>
      </c>
      <c r="BE2573" s="4" t="s">
        <v>72</v>
      </c>
      <c r="BF2573" s="4" t="s">
        <v>13</v>
      </c>
      <c r="BH2573" s="4" t="s">
        <v>111</v>
      </c>
      <c r="BI2573" t="str">
        <f t="shared" si="204"/>
        <v>B</v>
      </c>
    </row>
    <row r="2574" spans="1:61" ht="15.75" customHeight="1" x14ac:dyDescent="0.2">
      <c r="A2574" s="4">
        <v>3040402</v>
      </c>
      <c r="B2574" s="4">
        <v>8819574</v>
      </c>
      <c r="C2574" s="4" t="s">
        <v>8080</v>
      </c>
      <c r="D2574" s="4">
        <v>500</v>
      </c>
      <c r="E2574" s="4">
        <v>500</v>
      </c>
      <c r="F2574" s="4">
        <v>48</v>
      </c>
      <c r="G2574" s="7">
        <f>E2574+F2574-D2574</f>
        <v>48</v>
      </c>
      <c r="H2574" s="4" t="s">
        <v>2866</v>
      </c>
      <c r="I2574" s="4">
        <v>7000</v>
      </c>
      <c r="J2574" s="4" t="s">
        <v>4</v>
      </c>
      <c r="K2574" s="4" t="s">
        <v>13</v>
      </c>
      <c r="L2574" s="4" t="s">
        <v>9</v>
      </c>
      <c r="M2574" s="4" t="s">
        <v>19</v>
      </c>
      <c r="O2574" s="4"/>
      <c r="P2574" s="14">
        <v>7636231</v>
      </c>
      <c r="Q2574" s="12">
        <v>288</v>
      </c>
      <c r="S2574" s="14">
        <v>9028944</v>
      </c>
      <c r="T2574" s="12">
        <v>3</v>
      </c>
      <c r="U2574">
        <f>SUM($T$2:T2574)</f>
        <v>3175090.0399999996</v>
      </c>
      <c r="W2574" s="16">
        <v>9028944</v>
      </c>
      <c r="X2574">
        <v>3175090.0399999996</v>
      </c>
      <c r="Y2574">
        <v>2573</v>
      </c>
      <c r="Z2574" s="18">
        <f t="shared" si="201"/>
        <v>7.6255228498616967</v>
      </c>
      <c r="AA2574" s="18">
        <f t="shared" si="202"/>
        <v>0.56375985977212972</v>
      </c>
      <c r="AB2574" t="str">
        <f t="shared" si="200"/>
        <v>B</v>
      </c>
      <c r="AI2574" s="14">
        <v>7636231</v>
      </c>
      <c r="AJ2574" s="12">
        <v>288</v>
      </c>
      <c r="AK2574" s="12">
        <v>288</v>
      </c>
      <c r="AL2574" s="12">
        <v>1000</v>
      </c>
      <c r="AN2574">
        <v>7636231</v>
      </c>
      <c r="AO2574">
        <v>288</v>
      </c>
      <c r="AP2574">
        <v>288</v>
      </c>
      <c r="AQ2574">
        <v>1000</v>
      </c>
      <c r="AR2574">
        <f t="shared" si="203"/>
        <v>0</v>
      </c>
      <c r="AV2574" s="4">
        <v>3040402</v>
      </c>
      <c r="AW2574" s="4">
        <v>8819574</v>
      </c>
      <c r="AX2574" s="4" t="s">
        <v>8080</v>
      </c>
      <c r="AY2574" s="4">
        <v>500</v>
      </c>
      <c r="AZ2574" s="4">
        <v>500</v>
      </c>
      <c r="BA2574" s="4">
        <v>48</v>
      </c>
      <c r="BB2574" s="7">
        <f>AZ2574+BA2574-AY2574</f>
        <v>48</v>
      </c>
      <c r="BC2574" s="4" t="s">
        <v>2866</v>
      </c>
      <c r="BD2574" s="4">
        <v>7000</v>
      </c>
      <c r="BE2574" s="4" t="s">
        <v>4</v>
      </c>
      <c r="BF2574" s="4" t="s">
        <v>13</v>
      </c>
      <c r="BG2574" s="4" t="s">
        <v>9</v>
      </c>
      <c r="BH2574" s="4" t="s">
        <v>19</v>
      </c>
      <c r="BI2574" t="str">
        <f t="shared" si="204"/>
        <v>B</v>
      </c>
    </row>
    <row r="2575" spans="1:61" ht="15.75" customHeight="1" x14ac:dyDescent="0.2">
      <c r="A2575" s="4">
        <v>2983800</v>
      </c>
      <c r="B2575" s="4">
        <v>7945848</v>
      </c>
      <c r="C2575" s="4" t="s">
        <v>3655</v>
      </c>
      <c r="D2575" s="4">
        <v>1400</v>
      </c>
      <c r="E2575" s="4">
        <v>1400</v>
      </c>
      <c r="F2575" s="4">
        <v>47.88</v>
      </c>
      <c r="G2575" s="7">
        <f>E2575+F2575-D2575</f>
        <v>47.880000000000109</v>
      </c>
      <c r="H2575" s="4" t="s">
        <v>1475</v>
      </c>
      <c r="I2575" s="4">
        <v>9000</v>
      </c>
      <c r="J2575" s="4" t="s">
        <v>4</v>
      </c>
      <c r="K2575" s="4" t="s">
        <v>8</v>
      </c>
      <c r="L2575" s="4" t="s">
        <v>6</v>
      </c>
      <c r="M2575" s="4" t="s">
        <v>65</v>
      </c>
      <c r="O2575" s="4"/>
      <c r="P2575" s="14">
        <v>7636266</v>
      </c>
      <c r="Q2575" s="12">
        <v>708.59999999999991</v>
      </c>
      <c r="S2575" s="14">
        <v>9033592</v>
      </c>
      <c r="T2575" s="12">
        <v>3</v>
      </c>
      <c r="U2575">
        <f>SUM($T$2:T2575)</f>
        <v>3175093.0399999996</v>
      </c>
      <c r="W2575" s="16">
        <v>9033592</v>
      </c>
      <c r="X2575">
        <v>3175093.0399999996</v>
      </c>
      <c r="Y2575">
        <v>2574</v>
      </c>
      <c r="Z2575" s="18">
        <f t="shared" si="201"/>
        <v>7.62553005487581</v>
      </c>
      <c r="AA2575" s="18">
        <f t="shared" si="202"/>
        <v>0.56397896581945661</v>
      </c>
      <c r="AB2575" t="str">
        <f t="shared" si="200"/>
        <v>B</v>
      </c>
      <c r="AI2575" s="14">
        <v>7636266</v>
      </c>
      <c r="AJ2575" s="12">
        <v>708.59999999999991</v>
      </c>
      <c r="AK2575" s="12">
        <v>708.6</v>
      </c>
      <c r="AL2575" s="12">
        <v>600</v>
      </c>
      <c r="AN2575">
        <v>7636266</v>
      </c>
      <c r="AO2575">
        <v>708.59999999999991</v>
      </c>
      <c r="AP2575">
        <v>708.6</v>
      </c>
      <c r="AQ2575">
        <v>600</v>
      </c>
      <c r="AR2575">
        <f t="shared" si="203"/>
        <v>0</v>
      </c>
      <c r="AV2575" s="4">
        <v>2983800</v>
      </c>
      <c r="AW2575" s="4">
        <v>7945848</v>
      </c>
      <c r="AX2575" s="4" t="s">
        <v>3655</v>
      </c>
      <c r="AY2575" s="4">
        <v>1400</v>
      </c>
      <c r="AZ2575" s="4">
        <v>1400</v>
      </c>
      <c r="BA2575" s="4">
        <v>47.88</v>
      </c>
      <c r="BB2575" s="7">
        <f>AZ2575+BA2575-AY2575</f>
        <v>47.880000000000109</v>
      </c>
      <c r="BC2575" s="4" t="s">
        <v>1475</v>
      </c>
      <c r="BD2575" s="4">
        <v>9000</v>
      </c>
      <c r="BE2575" s="4" t="s">
        <v>4</v>
      </c>
      <c r="BF2575" s="4" t="s">
        <v>8</v>
      </c>
      <c r="BG2575" s="4" t="s">
        <v>6</v>
      </c>
      <c r="BH2575" s="4" t="s">
        <v>65</v>
      </c>
      <c r="BI2575" t="str">
        <f t="shared" si="204"/>
        <v>B</v>
      </c>
    </row>
    <row r="2576" spans="1:61" ht="15.75" customHeight="1" x14ac:dyDescent="0.2">
      <c r="A2576" s="4">
        <v>2989029</v>
      </c>
      <c r="B2576" s="4">
        <v>6754112</v>
      </c>
      <c r="C2576" s="4" t="s">
        <v>4144</v>
      </c>
      <c r="D2576" s="4">
        <v>1622.5</v>
      </c>
      <c r="E2576" s="4">
        <v>1622.5</v>
      </c>
      <c r="F2576" s="4">
        <v>47.79</v>
      </c>
      <c r="G2576" s="7">
        <f>E2576+F2576-D2576</f>
        <v>47.789999999999964</v>
      </c>
      <c r="H2576" s="4" t="s">
        <v>4145</v>
      </c>
      <c r="I2576" s="4">
        <v>18000</v>
      </c>
      <c r="J2576" s="4" t="s">
        <v>4</v>
      </c>
      <c r="K2576" s="4" t="s">
        <v>22</v>
      </c>
      <c r="L2576" s="4" t="s">
        <v>6</v>
      </c>
      <c r="M2576" s="4" t="s">
        <v>186</v>
      </c>
      <c r="O2576" s="4"/>
      <c r="P2576" s="14">
        <v>7638632</v>
      </c>
      <c r="Q2576" s="12">
        <v>1212.75</v>
      </c>
      <c r="S2576" s="14">
        <v>9038884</v>
      </c>
      <c r="T2576" s="12">
        <v>3</v>
      </c>
      <c r="U2576">
        <f>SUM($T$2:T2576)</f>
        <v>3175096.0399999996</v>
      </c>
      <c r="W2576" s="16">
        <v>9038884</v>
      </c>
      <c r="X2576">
        <v>3175096.0399999996</v>
      </c>
      <c r="Y2576">
        <v>2575</v>
      </c>
      <c r="Z2576" s="18">
        <f t="shared" si="201"/>
        <v>7.6255372598899234</v>
      </c>
      <c r="AA2576" s="18">
        <f t="shared" si="202"/>
        <v>0.5641980718667835</v>
      </c>
      <c r="AB2576" t="str">
        <f t="shared" si="200"/>
        <v>B</v>
      </c>
      <c r="AI2576" s="14">
        <v>7638632</v>
      </c>
      <c r="AJ2576" s="12">
        <v>1212.75</v>
      </c>
      <c r="AK2576" s="12">
        <v>1212.75</v>
      </c>
      <c r="AL2576" s="12">
        <v>1500</v>
      </c>
      <c r="AN2576">
        <v>7638632</v>
      </c>
      <c r="AO2576">
        <v>1212.75</v>
      </c>
      <c r="AP2576">
        <v>1212.75</v>
      </c>
      <c r="AQ2576">
        <v>1500</v>
      </c>
      <c r="AR2576">
        <f t="shared" si="203"/>
        <v>0</v>
      </c>
      <c r="AV2576" s="4">
        <v>2989029</v>
      </c>
      <c r="AW2576" s="4">
        <v>6754112</v>
      </c>
      <c r="AX2576" s="4" t="s">
        <v>4144</v>
      </c>
      <c r="AY2576" s="4">
        <v>1622.5</v>
      </c>
      <c r="AZ2576" s="4">
        <v>1622.5</v>
      </c>
      <c r="BA2576" s="4">
        <v>47.79</v>
      </c>
      <c r="BB2576" s="7">
        <f>AZ2576+BA2576-AY2576</f>
        <v>47.789999999999964</v>
      </c>
      <c r="BC2576" s="4" t="s">
        <v>4145</v>
      </c>
      <c r="BD2576" s="4">
        <v>18000</v>
      </c>
      <c r="BE2576" s="4" t="s">
        <v>4</v>
      </c>
      <c r="BF2576" s="4" t="s">
        <v>22</v>
      </c>
      <c r="BG2576" s="4" t="s">
        <v>6</v>
      </c>
      <c r="BH2576" s="4" t="s">
        <v>186</v>
      </c>
      <c r="BI2576" t="str">
        <f t="shared" si="204"/>
        <v>B</v>
      </c>
    </row>
    <row r="2577" spans="1:61" ht="15.75" customHeight="1" x14ac:dyDescent="0.2">
      <c r="A2577" s="4">
        <v>2952265</v>
      </c>
      <c r="B2577" s="4">
        <v>6878117</v>
      </c>
      <c r="C2577" s="4" t="s">
        <v>813</v>
      </c>
      <c r="D2577" s="4">
        <v>500</v>
      </c>
      <c r="E2577" s="4">
        <v>500</v>
      </c>
      <c r="F2577" s="4">
        <v>47.5</v>
      </c>
      <c r="G2577" s="7">
        <f>E2577+F2577-D2577</f>
        <v>47.5</v>
      </c>
      <c r="H2577" s="4" t="s">
        <v>814</v>
      </c>
      <c r="I2577" s="4">
        <v>11000</v>
      </c>
      <c r="J2577" s="4" t="s">
        <v>4</v>
      </c>
      <c r="K2577" s="4" t="s">
        <v>8</v>
      </c>
      <c r="L2577" s="4" t="s">
        <v>6</v>
      </c>
      <c r="M2577" s="4" t="s">
        <v>186</v>
      </c>
      <c r="O2577" s="4"/>
      <c r="P2577" s="14">
        <v>7640291</v>
      </c>
      <c r="Q2577" s="12">
        <v>-1500</v>
      </c>
      <c r="S2577" s="14">
        <v>9045695</v>
      </c>
      <c r="T2577" s="12">
        <v>3</v>
      </c>
      <c r="U2577">
        <f>SUM($T$2:T2577)</f>
        <v>3175099.0399999996</v>
      </c>
      <c r="W2577" s="16">
        <v>9045695</v>
      </c>
      <c r="X2577">
        <v>3175099.0399999996</v>
      </c>
      <c r="Y2577">
        <v>2576</v>
      </c>
      <c r="Z2577" s="18">
        <f t="shared" si="201"/>
        <v>7.6255444649040376</v>
      </c>
      <c r="AA2577" s="18">
        <f t="shared" si="202"/>
        <v>0.56441717791411039</v>
      </c>
      <c r="AB2577" t="str">
        <f t="shared" si="200"/>
        <v>B</v>
      </c>
      <c r="AI2577" s="14">
        <v>7640291</v>
      </c>
      <c r="AJ2577" s="12">
        <v>-1500</v>
      </c>
      <c r="AK2577" s="12">
        <v>0</v>
      </c>
      <c r="AL2577" s="12">
        <v>0</v>
      </c>
      <c r="AN2577">
        <v>7640291</v>
      </c>
      <c r="AO2577">
        <v>-1500</v>
      </c>
      <c r="AP2577">
        <v>0</v>
      </c>
      <c r="AQ2577">
        <v>0</v>
      </c>
      <c r="AR2577">
        <f t="shared" si="203"/>
        <v>0</v>
      </c>
      <c r="AV2577" s="4">
        <v>2952265</v>
      </c>
      <c r="AW2577" s="4">
        <v>6878117</v>
      </c>
      <c r="AX2577" s="4" t="s">
        <v>813</v>
      </c>
      <c r="AY2577" s="4">
        <v>500</v>
      </c>
      <c r="AZ2577" s="4">
        <v>500</v>
      </c>
      <c r="BA2577" s="4">
        <v>47.5</v>
      </c>
      <c r="BB2577" s="7">
        <f>AZ2577+BA2577-AY2577</f>
        <v>47.5</v>
      </c>
      <c r="BC2577" s="4" t="s">
        <v>814</v>
      </c>
      <c r="BD2577" s="4">
        <v>11000</v>
      </c>
      <c r="BE2577" s="4" t="s">
        <v>4</v>
      </c>
      <c r="BF2577" s="4" t="s">
        <v>8</v>
      </c>
      <c r="BG2577" s="4" t="s">
        <v>6</v>
      </c>
      <c r="BH2577" s="4" t="s">
        <v>186</v>
      </c>
      <c r="BI2577" t="str">
        <f t="shared" si="204"/>
        <v>C</v>
      </c>
    </row>
    <row r="2578" spans="1:61" ht="15.75" customHeight="1" x14ac:dyDescent="0.2">
      <c r="A2578" s="4">
        <v>2972495</v>
      </c>
      <c r="B2578" s="4">
        <v>8062216</v>
      </c>
      <c r="C2578" s="4" t="s">
        <v>2650</v>
      </c>
      <c r="D2578" s="4">
        <v>500</v>
      </c>
      <c r="E2578" s="4">
        <v>500</v>
      </c>
      <c r="F2578" s="4">
        <v>47.5</v>
      </c>
      <c r="G2578" s="7">
        <f>E2578+F2578-D2578</f>
        <v>47.5</v>
      </c>
      <c r="H2578" s="4" t="s">
        <v>2651</v>
      </c>
      <c r="I2578" s="4">
        <v>15000</v>
      </c>
      <c r="J2578" s="4" t="s">
        <v>4</v>
      </c>
      <c r="K2578" s="4" t="s">
        <v>13</v>
      </c>
      <c r="L2578" s="4" t="s">
        <v>6</v>
      </c>
      <c r="M2578" s="4" t="s">
        <v>23</v>
      </c>
      <c r="O2578" s="4"/>
      <c r="P2578" s="14">
        <v>7644526</v>
      </c>
      <c r="Q2578" s="12">
        <v>1624.5</v>
      </c>
      <c r="S2578" s="14">
        <v>9047949</v>
      </c>
      <c r="T2578" s="12">
        <v>3</v>
      </c>
      <c r="U2578">
        <f>SUM($T$2:T2578)</f>
        <v>3175102.0399999996</v>
      </c>
      <c r="W2578" s="16">
        <v>9047949</v>
      </c>
      <c r="X2578">
        <v>3175102.0399999996</v>
      </c>
      <c r="Y2578">
        <v>2577</v>
      </c>
      <c r="Z2578" s="18">
        <f t="shared" si="201"/>
        <v>7.6255516699181509</v>
      </c>
      <c r="AA2578" s="18">
        <f t="shared" si="202"/>
        <v>0.56463628396143739</v>
      </c>
      <c r="AB2578" t="str">
        <f t="shared" si="200"/>
        <v>B</v>
      </c>
      <c r="AI2578" s="14">
        <v>7644526</v>
      </c>
      <c r="AJ2578" s="12">
        <v>1624.5</v>
      </c>
      <c r="AK2578" s="12">
        <v>1624.5</v>
      </c>
      <c r="AL2578" s="12">
        <v>2500</v>
      </c>
      <c r="AN2578">
        <v>7644526</v>
      </c>
      <c r="AO2578">
        <v>1624.5</v>
      </c>
      <c r="AP2578">
        <v>1624.5</v>
      </c>
      <c r="AQ2578">
        <v>2500</v>
      </c>
      <c r="AR2578">
        <f t="shared" si="203"/>
        <v>0</v>
      </c>
      <c r="AV2578" s="4">
        <v>2972495</v>
      </c>
      <c r="AW2578" s="4">
        <v>8062216</v>
      </c>
      <c r="AX2578" s="4" t="s">
        <v>2650</v>
      </c>
      <c r="AY2578" s="4">
        <v>500</v>
      </c>
      <c r="AZ2578" s="4">
        <v>500</v>
      </c>
      <c r="BA2578" s="4">
        <v>47.5</v>
      </c>
      <c r="BB2578" s="7">
        <f>AZ2578+BA2578-AY2578</f>
        <v>47.5</v>
      </c>
      <c r="BC2578" s="4" t="s">
        <v>2651</v>
      </c>
      <c r="BD2578" s="4">
        <v>15000</v>
      </c>
      <c r="BE2578" s="4" t="s">
        <v>4</v>
      </c>
      <c r="BF2578" s="4" t="s">
        <v>13</v>
      </c>
      <c r="BG2578" s="4" t="s">
        <v>6</v>
      </c>
      <c r="BH2578" s="4" t="s">
        <v>23</v>
      </c>
      <c r="BI2578" t="str">
        <f t="shared" si="204"/>
        <v>B</v>
      </c>
    </row>
    <row r="2579" spans="1:61" ht="15.75" customHeight="1" x14ac:dyDescent="0.2">
      <c r="A2579" s="4">
        <v>2977794</v>
      </c>
      <c r="B2579" s="4">
        <v>620648</v>
      </c>
      <c r="C2579" s="4" t="s">
        <v>3122</v>
      </c>
      <c r="D2579" s="4">
        <v>500</v>
      </c>
      <c r="E2579" s="4">
        <v>500</v>
      </c>
      <c r="F2579" s="4">
        <v>47.5</v>
      </c>
      <c r="G2579" s="7">
        <f>E2579+F2579-D2579</f>
        <v>47.5</v>
      </c>
      <c r="H2579" s="4" t="s">
        <v>3123</v>
      </c>
      <c r="I2579" s="4">
        <v>18000</v>
      </c>
      <c r="J2579" s="4" t="s">
        <v>4</v>
      </c>
      <c r="K2579" s="4" t="s">
        <v>13</v>
      </c>
      <c r="L2579" s="4" t="s">
        <v>6</v>
      </c>
      <c r="M2579" s="4" t="s">
        <v>24</v>
      </c>
      <c r="O2579" s="4"/>
      <c r="P2579" s="14">
        <v>7644750</v>
      </c>
      <c r="Q2579" s="12">
        <v>-432</v>
      </c>
      <c r="S2579" s="14">
        <v>9053038</v>
      </c>
      <c r="T2579" s="12">
        <v>3</v>
      </c>
      <c r="U2579">
        <f>SUM($T$2:T2579)</f>
        <v>3175105.0399999996</v>
      </c>
      <c r="W2579" s="16">
        <v>9053038</v>
      </c>
      <c r="X2579">
        <v>3175105.0399999996</v>
      </c>
      <c r="Y2579">
        <v>2578</v>
      </c>
      <c r="Z2579" s="18">
        <f t="shared" si="201"/>
        <v>7.6255588749322643</v>
      </c>
      <c r="AA2579" s="18">
        <f t="shared" si="202"/>
        <v>0.56485539000876428</v>
      </c>
      <c r="AB2579" t="str">
        <f t="shared" si="200"/>
        <v>B</v>
      </c>
      <c r="AI2579" s="14">
        <v>7644750</v>
      </c>
      <c r="AJ2579" s="12">
        <v>-432</v>
      </c>
      <c r="AK2579" s="12">
        <v>2568</v>
      </c>
      <c r="AL2579" s="12">
        <v>0</v>
      </c>
      <c r="AN2579">
        <v>7644750</v>
      </c>
      <c r="AO2579">
        <v>-432</v>
      </c>
      <c r="AP2579">
        <v>2568</v>
      </c>
      <c r="AQ2579">
        <v>0</v>
      </c>
      <c r="AR2579">
        <f t="shared" si="203"/>
        <v>1</v>
      </c>
      <c r="AV2579" s="4">
        <v>2977794</v>
      </c>
      <c r="AW2579" s="4">
        <v>620648</v>
      </c>
      <c r="AX2579" s="4" t="s">
        <v>3122</v>
      </c>
      <c r="AY2579" s="4">
        <v>500</v>
      </c>
      <c r="AZ2579" s="4">
        <v>500</v>
      </c>
      <c r="BA2579" s="4">
        <v>47.5</v>
      </c>
      <c r="BB2579" s="7">
        <f>AZ2579+BA2579-AY2579</f>
        <v>47.5</v>
      </c>
      <c r="BC2579" s="4" t="s">
        <v>3123</v>
      </c>
      <c r="BD2579" s="4">
        <v>18000</v>
      </c>
      <c r="BE2579" s="4" t="s">
        <v>4</v>
      </c>
      <c r="BF2579" s="4" t="s">
        <v>13</v>
      </c>
      <c r="BG2579" s="4" t="s">
        <v>6</v>
      </c>
      <c r="BH2579" s="4" t="s">
        <v>24</v>
      </c>
      <c r="BI2579" t="str">
        <f t="shared" si="204"/>
        <v>B</v>
      </c>
    </row>
    <row r="2580" spans="1:61" ht="15.75" customHeight="1" x14ac:dyDescent="0.2">
      <c r="A2580" s="4">
        <v>2981490</v>
      </c>
      <c r="B2580" s="4">
        <v>1790500</v>
      </c>
      <c r="C2580" s="4" t="s">
        <v>3465</v>
      </c>
      <c r="D2580" s="4">
        <v>500</v>
      </c>
      <c r="E2580" s="4">
        <v>500</v>
      </c>
      <c r="F2580" s="4">
        <v>47.5</v>
      </c>
      <c r="G2580" s="7">
        <f>E2580+F2580-D2580</f>
        <v>47.5</v>
      </c>
      <c r="H2580" s="4" t="s">
        <v>3466</v>
      </c>
      <c r="I2580" s="4">
        <v>10000</v>
      </c>
      <c r="J2580" s="4" t="s">
        <v>4</v>
      </c>
      <c r="K2580" s="4" t="s">
        <v>22</v>
      </c>
      <c r="L2580" s="4" t="s">
        <v>9</v>
      </c>
      <c r="M2580" s="4" t="s">
        <v>10</v>
      </c>
      <c r="O2580" s="4"/>
      <c r="P2580" s="14">
        <v>7646878</v>
      </c>
      <c r="Q2580" s="12">
        <v>1976</v>
      </c>
      <c r="S2580" s="14">
        <v>9056986</v>
      </c>
      <c r="T2580" s="12">
        <v>3</v>
      </c>
      <c r="U2580">
        <f>SUM($T$2:T2580)</f>
        <v>3175108.0399999996</v>
      </c>
      <c r="W2580" s="16">
        <v>9056986</v>
      </c>
      <c r="X2580">
        <v>3175108.0399999996</v>
      </c>
      <c r="Y2580">
        <v>2579</v>
      </c>
      <c r="Z2580" s="18">
        <f t="shared" si="201"/>
        <v>7.6255660799463776</v>
      </c>
      <c r="AA2580" s="18">
        <f t="shared" si="202"/>
        <v>0.56507449605609117</v>
      </c>
      <c r="AB2580" t="str">
        <f t="shared" ref="AB2580:AB2643" si="205">IF(T2580&gt;=0,"B","")</f>
        <v>B</v>
      </c>
      <c r="AI2580" s="14">
        <v>7646878</v>
      </c>
      <c r="AJ2580" s="12">
        <v>1976</v>
      </c>
      <c r="AK2580" s="12">
        <v>1976</v>
      </c>
      <c r="AL2580" s="12">
        <v>4000</v>
      </c>
      <c r="AN2580">
        <v>7646878</v>
      </c>
      <c r="AO2580">
        <v>1976</v>
      </c>
      <c r="AP2580">
        <v>1976</v>
      </c>
      <c r="AQ2580">
        <v>4000</v>
      </c>
      <c r="AR2580">
        <f t="shared" si="203"/>
        <v>0</v>
      </c>
      <c r="AV2580" s="4">
        <v>2981490</v>
      </c>
      <c r="AW2580" s="4">
        <v>1790500</v>
      </c>
      <c r="AX2580" s="4" t="s">
        <v>3465</v>
      </c>
      <c r="AY2580" s="4">
        <v>500</v>
      </c>
      <c r="AZ2580" s="4">
        <v>500</v>
      </c>
      <c r="BA2580" s="4">
        <v>47.5</v>
      </c>
      <c r="BB2580" s="7">
        <f>AZ2580+BA2580-AY2580</f>
        <v>47.5</v>
      </c>
      <c r="BC2580" s="4" t="s">
        <v>3466</v>
      </c>
      <c r="BD2580" s="4">
        <v>10000</v>
      </c>
      <c r="BE2580" s="4" t="s">
        <v>4</v>
      </c>
      <c r="BF2580" s="4" t="s">
        <v>22</v>
      </c>
      <c r="BG2580" s="4" t="s">
        <v>9</v>
      </c>
      <c r="BH2580" s="4" t="s">
        <v>10</v>
      </c>
      <c r="BI2580" t="str">
        <f t="shared" si="204"/>
        <v>B</v>
      </c>
    </row>
    <row r="2581" spans="1:61" ht="15.75" customHeight="1" x14ac:dyDescent="0.2">
      <c r="A2581" s="4">
        <v>2986740</v>
      </c>
      <c r="B2581" s="4">
        <v>276482</v>
      </c>
      <c r="C2581" s="4" t="s">
        <v>3944</v>
      </c>
      <c r="D2581" s="4">
        <v>500</v>
      </c>
      <c r="E2581" s="4">
        <v>500</v>
      </c>
      <c r="F2581" s="4">
        <v>47.5</v>
      </c>
      <c r="G2581" s="7">
        <f>E2581+F2581-D2581</f>
        <v>47.5</v>
      </c>
      <c r="H2581" s="4" t="s">
        <v>2714</v>
      </c>
      <c r="I2581" s="4">
        <v>10000</v>
      </c>
      <c r="J2581" s="4" t="s">
        <v>4</v>
      </c>
      <c r="K2581" s="4" t="s">
        <v>13</v>
      </c>
      <c r="L2581" s="4" t="s">
        <v>201</v>
      </c>
      <c r="M2581" s="4" t="s">
        <v>25</v>
      </c>
      <c r="O2581" s="4"/>
      <c r="P2581" s="14">
        <v>7646941</v>
      </c>
      <c r="Q2581" s="12">
        <v>6550.43</v>
      </c>
      <c r="S2581" s="14">
        <v>9057287</v>
      </c>
      <c r="T2581" s="12">
        <v>3</v>
      </c>
      <c r="U2581">
        <f>SUM($T$2:T2581)</f>
        <v>3175111.0399999996</v>
      </c>
      <c r="W2581" s="16">
        <v>9057287</v>
      </c>
      <c r="X2581">
        <v>3175111.0399999996</v>
      </c>
      <c r="Y2581">
        <v>2580</v>
      </c>
      <c r="Z2581" s="18">
        <f t="shared" si="201"/>
        <v>7.6255732849604909</v>
      </c>
      <c r="AA2581" s="18">
        <f t="shared" si="202"/>
        <v>0.56529360210341806</v>
      </c>
      <c r="AB2581" t="str">
        <f t="shared" si="205"/>
        <v>B</v>
      </c>
      <c r="AI2581" s="14">
        <v>7646941</v>
      </c>
      <c r="AJ2581" s="12">
        <v>6550.43</v>
      </c>
      <c r="AK2581" s="12">
        <v>6550.43</v>
      </c>
      <c r="AL2581" s="12">
        <v>9550</v>
      </c>
      <c r="AN2581">
        <v>7646941</v>
      </c>
      <c r="AO2581">
        <v>6550.43</v>
      </c>
      <c r="AP2581">
        <v>6550.43</v>
      </c>
      <c r="AQ2581">
        <v>9550</v>
      </c>
      <c r="AR2581">
        <f t="shared" si="203"/>
        <v>0</v>
      </c>
      <c r="AV2581" s="4">
        <v>2986740</v>
      </c>
      <c r="AW2581" s="4">
        <v>276482</v>
      </c>
      <c r="AX2581" s="4" t="s">
        <v>3944</v>
      </c>
      <c r="AY2581" s="4">
        <v>500</v>
      </c>
      <c r="AZ2581" s="4">
        <v>500</v>
      </c>
      <c r="BA2581" s="4">
        <v>47.5</v>
      </c>
      <c r="BB2581" s="7">
        <f>AZ2581+BA2581-AY2581</f>
        <v>47.5</v>
      </c>
      <c r="BC2581" s="4" t="s">
        <v>2714</v>
      </c>
      <c r="BD2581" s="4">
        <v>10000</v>
      </c>
      <c r="BE2581" s="4" t="s">
        <v>4</v>
      </c>
      <c r="BF2581" s="4" t="s">
        <v>13</v>
      </c>
      <c r="BG2581" s="4" t="s">
        <v>201</v>
      </c>
      <c r="BH2581" s="4" t="s">
        <v>25</v>
      </c>
      <c r="BI2581" t="str">
        <f t="shared" si="204"/>
        <v>C</v>
      </c>
    </row>
    <row r="2582" spans="1:61" ht="15.75" customHeight="1" x14ac:dyDescent="0.2">
      <c r="A2582" s="4">
        <v>3001902</v>
      </c>
      <c r="B2582" s="4">
        <v>597831</v>
      </c>
      <c r="C2582" s="4" t="s">
        <v>5232</v>
      </c>
      <c r="D2582" s="4">
        <v>500</v>
      </c>
      <c r="E2582" s="4">
        <v>500</v>
      </c>
      <c r="F2582" s="4">
        <v>47.5</v>
      </c>
      <c r="G2582" s="7">
        <f>E2582+F2582-D2582</f>
        <v>47.5</v>
      </c>
      <c r="H2582" s="4" t="s">
        <v>5233</v>
      </c>
      <c r="I2582" s="4">
        <v>23000</v>
      </c>
      <c r="J2582" s="4" t="s">
        <v>4</v>
      </c>
      <c r="K2582" s="4" t="s">
        <v>22</v>
      </c>
      <c r="L2582" s="4" t="s">
        <v>9</v>
      </c>
      <c r="M2582" s="4" t="s">
        <v>7</v>
      </c>
      <c r="O2582" s="4"/>
      <c r="P2582" s="14">
        <v>7647067</v>
      </c>
      <c r="Q2582" s="12">
        <v>1800</v>
      </c>
      <c r="S2582" s="14">
        <v>9061998</v>
      </c>
      <c r="T2582" s="12">
        <v>3</v>
      </c>
      <c r="U2582">
        <f>SUM($T$2:T2582)</f>
        <v>3175114.0399999996</v>
      </c>
      <c r="W2582" s="16">
        <v>9061998</v>
      </c>
      <c r="X2582">
        <v>3175114.0399999996</v>
      </c>
      <c r="Y2582">
        <v>2581</v>
      </c>
      <c r="Z2582" s="18">
        <f t="shared" si="201"/>
        <v>7.6255804899746042</v>
      </c>
      <c r="AA2582" s="18">
        <f t="shared" si="202"/>
        <v>0.56551270815074495</v>
      </c>
      <c r="AB2582" t="str">
        <f t="shared" si="205"/>
        <v>B</v>
      </c>
      <c r="AI2582" s="14">
        <v>7647067</v>
      </c>
      <c r="AJ2582" s="12">
        <v>1800</v>
      </c>
      <c r="AK2582" s="12">
        <v>1800</v>
      </c>
      <c r="AL2582" s="12">
        <v>5000</v>
      </c>
      <c r="AN2582">
        <v>7647067</v>
      </c>
      <c r="AO2582">
        <v>1800</v>
      </c>
      <c r="AP2582">
        <v>1800</v>
      </c>
      <c r="AQ2582">
        <v>5000</v>
      </c>
      <c r="AR2582">
        <f t="shared" si="203"/>
        <v>0</v>
      </c>
      <c r="AV2582" s="4">
        <v>3001902</v>
      </c>
      <c r="AW2582" s="4">
        <v>597831</v>
      </c>
      <c r="AX2582" s="4" t="s">
        <v>5232</v>
      </c>
      <c r="AY2582" s="4">
        <v>500</v>
      </c>
      <c r="AZ2582" s="4">
        <v>500</v>
      </c>
      <c r="BA2582" s="4">
        <v>47.5</v>
      </c>
      <c r="BB2582" s="7">
        <f>AZ2582+BA2582-AY2582</f>
        <v>47.5</v>
      </c>
      <c r="BC2582" s="4" t="s">
        <v>5233</v>
      </c>
      <c r="BD2582" s="4">
        <v>23000</v>
      </c>
      <c r="BE2582" s="4" t="s">
        <v>4</v>
      </c>
      <c r="BF2582" s="4" t="s">
        <v>22</v>
      </c>
      <c r="BG2582" s="4" t="s">
        <v>9</v>
      </c>
      <c r="BH2582" s="4" t="s">
        <v>7</v>
      </c>
      <c r="BI2582" t="str">
        <f t="shared" si="204"/>
        <v>B</v>
      </c>
    </row>
    <row r="2583" spans="1:61" ht="15.75" customHeight="1" x14ac:dyDescent="0.2">
      <c r="A2583" s="4">
        <v>2983758</v>
      </c>
      <c r="B2583" s="4">
        <v>8046592</v>
      </c>
      <c r="C2583" s="4" t="s">
        <v>3654</v>
      </c>
      <c r="D2583" s="4">
        <v>1300</v>
      </c>
      <c r="E2583" s="4">
        <v>1300</v>
      </c>
      <c r="F2583" s="4">
        <v>46.94</v>
      </c>
      <c r="G2583" s="7">
        <f>E2583+F2583-D2583</f>
        <v>46.940000000000055</v>
      </c>
      <c r="H2583" s="4" t="s">
        <v>2332</v>
      </c>
      <c r="I2583" s="4">
        <v>7000</v>
      </c>
      <c r="J2583" s="4" t="s">
        <v>98</v>
      </c>
      <c r="K2583" s="4" t="s">
        <v>5</v>
      </c>
      <c r="M2583" s="4" t="s">
        <v>52</v>
      </c>
      <c r="O2583" s="4"/>
      <c r="P2583" s="14">
        <v>7647347</v>
      </c>
      <c r="Q2583" s="12">
        <v>505.40000000000009</v>
      </c>
      <c r="S2583" s="14">
        <v>9068935</v>
      </c>
      <c r="T2583" s="12">
        <v>3</v>
      </c>
      <c r="U2583">
        <f>SUM($T$2:T2583)</f>
        <v>3175117.0399999996</v>
      </c>
      <c r="W2583" s="16">
        <v>9068935</v>
      </c>
      <c r="X2583">
        <v>3175117.0399999996</v>
      </c>
      <c r="Y2583">
        <v>2582</v>
      </c>
      <c r="Z2583" s="18">
        <f t="shared" si="201"/>
        <v>7.6255876949887176</v>
      </c>
      <c r="AA2583" s="18">
        <f t="shared" si="202"/>
        <v>0.56573181419807184</v>
      </c>
      <c r="AB2583" t="str">
        <f t="shared" si="205"/>
        <v>B</v>
      </c>
      <c r="AI2583" s="14">
        <v>7647347</v>
      </c>
      <c r="AJ2583" s="12">
        <v>505.40000000000009</v>
      </c>
      <c r="AK2583" s="12">
        <v>505.4</v>
      </c>
      <c r="AL2583" s="12">
        <v>2000</v>
      </c>
      <c r="AN2583">
        <v>7647347</v>
      </c>
      <c r="AO2583">
        <v>505.40000000000009</v>
      </c>
      <c r="AP2583">
        <v>505.4</v>
      </c>
      <c r="AQ2583">
        <v>2000</v>
      </c>
      <c r="AR2583">
        <f t="shared" si="203"/>
        <v>0</v>
      </c>
      <c r="AV2583" s="4">
        <v>2983758</v>
      </c>
      <c r="AW2583" s="4">
        <v>8046592</v>
      </c>
      <c r="AX2583" s="4" t="s">
        <v>3654</v>
      </c>
      <c r="AY2583" s="4">
        <v>1300</v>
      </c>
      <c r="AZ2583" s="4">
        <v>1300</v>
      </c>
      <c r="BA2583" s="4">
        <v>46.94</v>
      </c>
      <c r="BB2583" s="7">
        <f>AZ2583+BA2583-AY2583</f>
        <v>46.940000000000055</v>
      </c>
      <c r="BC2583" s="4" t="s">
        <v>2332</v>
      </c>
      <c r="BD2583" s="4">
        <v>7000</v>
      </c>
      <c r="BE2583" s="4" t="s">
        <v>98</v>
      </c>
      <c r="BF2583" s="4" t="s">
        <v>5</v>
      </c>
      <c r="BH2583" s="4" t="s">
        <v>52</v>
      </c>
      <c r="BI2583" t="str">
        <f t="shared" si="204"/>
        <v>B</v>
      </c>
    </row>
    <row r="2584" spans="1:61" ht="15.75" customHeight="1" x14ac:dyDescent="0.2">
      <c r="A2584" s="4">
        <v>3017617</v>
      </c>
      <c r="B2584" s="4">
        <v>1731749</v>
      </c>
      <c r="C2584" s="4" t="s">
        <v>6379</v>
      </c>
      <c r="D2584" s="4">
        <v>2550</v>
      </c>
      <c r="E2584" s="4">
        <v>2550</v>
      </c>
      <c r="F2584" s="4">
        <v>46.03</v>
      </c>
      <c r="G2584" s="7">
        <f>E2584+F2584-D2584</f>
        <v>46.0300000000002</v>
      </c>
      <c r="H2584" s="4" t="s">
        <v>5392</v>
      </c>
      <c r="I2584" s="4">
        <v>15000</v>
      </c>
      <c r="J2584" s="4" t="s">
        <v>4</v>
      </c>
      <c r="K2584" s="4" t="s">
        <v>8</v>
      </c>
      <c r="L2584" s="4" t="s">
        <v>6</v>
      </c>
      <c r="M2584" s="4" t="s">
        <v>40</v>
      </c>
      <c r="O2584" s="4"/>
      <c r="P2584" s="14">
        <v>7648516</v>
      </c>
      <c r="Q2584" s="12">
        <v>2.4000000000000909</v>
      </c>
      <c r="S2584" s="14">
        <v>9076572</v>
      </c>
      <c r="T2584" s="12">
        <v>3</v>
      </c>
      <c r="U2584">
        <f>SUM($T$2:T2584)</f>
        <v>3175120.0399999996</v>
      </c>
      <c r="W2584" s="16">
        <v>9076572</v>
      </c>
      <c r="X2584">
        <v>3175120.0399999996</v>
      </c>
      <c r="Y2584">
        <v>2583</v>
      </c>
      <c r="Z2584" s="18">
        <f t="shared" si="201"/>
        <v>7.6255949000028309</v>
      </c>
      <c r="AA2584" s="18">
        <f t="shared" si="202"/>
        <v>0.56595092024539873</v>
      </c>
      <c r="AB2584" t="str">
        <f t="shared" si="205"/>
        <v>B</v>
      </c>
      <c r="AI2584" s="14">
        <v>7648516</v>
      </c>
      <c r="AJ2584" s="12">
        <v>2.4000000000000909</v>
      </c>
      <c r="AK2584" s="12">
        <v>2.4</v>
      </c>
      <c r="AL2584" s="12">
        <v>2000</v>
      </c>
      <c r="AN2584">
        <v>7648516</v>
      </c>
      <c r="AO2584">
        <v>2.4000000000000909</v>
      </c>
      <c r="AP2584">
        <v>2.4</v>
      </c>
      <c r="AQ2584">
        <v>2000</v>
      </c>
      <c r="AR2584">
        <f t="shared" si="203"/>
        <v>0</v>
      </c>
      <c r="AV2584" s="4">
        <v>3017617</v>
      </c>
      <c r="AW2584" s="4">
        <v>1731749</v>
      </c>
      <c r="AX2584" s="4" t="s">
        <v>6379</v>
      </c>
      <c r="AY2584" s="4">
        <v>2550</v>
      </c>
      <c r="AZ2584" s="4">
        <v>2550</v>
      </c>
      <c r="BA2584" s="4">
        <v>46.03</v>
      </c>
      <c r="BB2584" s="7">
        <f>AZ2584+BA2584-AY2584</f>
        <v>46.0300000000002</v>
      </c>
      <c r="BC2584" s="4" t="s">
        <v>5392</v>
      </c>
      <c r="BD2584" s="4">
        <v>15000</v>
      </c>
      <c r="BE2584" s="4" t="s">
        <v>4</v>
      </c>
      <c r="BF2584" s="4" t="s">
        <v>8</v>
      </c>
      <c r="BG2584" s="4" t="s">
        <v>6</v>
      </c>
      <c r="BH2584" s="4" t="s">
        <v>40</v>
      </c>
      <c r="BI2584" t="str">
        <f t="shared" si="204"/>
        <v>B</v>
      </c>
    </row>
    <row r="2585" spans="1:61" ht="15.75" customHeight="1" x14ac:dyDescent="0.2">
      <c r="A2585" s="4">
        <v>2950123</v>
      </c>
      <c r="B2585" s="4">
        <v>225361</v>
      </c>
      <c r="C2585" s="4" t="s">
        <v>609</v>
      </c>
      <c r="D2585" s="4">
        <v>500</v>
      </c>
      <c r="E2585" s="4">
        <v>500</v>
      </c>
      <c r="F2585" s="4">
        <v>45.6</v>
      </c>
      <c r="G2585" s="7">
        <f>E2585+F2585-D2585</f>
        <v>45.600000000000023</v>
      </c>
      <c r="H2585" s="4" t="s">
        <v>610</v>
      </c>
      <c r="I2585" s="4">
        <v>10000</v>
      </c>
      <c r="J2585" s="4" t="s">
        <v>4</v>
      </c>
      <c r="K2585" s="4" t="s">
        <v>8</v>
      </c>
      <c r="L2585" s="4" t="s">
        <v>6</v>
      </c>
      <c r="M2585" s="4" t="s">
        <v>35</v>
      </c>
      <c r="O2585" s="4"/>
      <c r="P2585" s="14">
        <v>7648551</v>
      </c>
      <c r="Q2585" s="12">
        <v>786.59999999999991</v>
      </c>
      <c r="S2585" s="14">
        <v>9081633</v>
      </c>
      <c r="T2585" s="12">
        <v>3</v>
      </c>
      <c r="U2585">
        <f>SUM($T$2:T2585)</f>
        <v>3175123.0399999996</v>
      </c>
      <c r="W2585" s="16">
        <v>9081633</v>
      </c>
      <c r="X2585">
        <v>3175123.0399999996</v>
      </c>
      <c r="Y2585">
        <v>2584</v>
      </c>
      <c r="Z2585" s="18">
        <f t="shared" si="201"/>
        <v>7.6256021050169442</v>
      </c>
      <c r="AA2585" s="18">
        <f t="shared" si="202"/>
        <v>0.56617002629272573</v>
      </c>
      <c r="AB2585" t="str">
        <f t="shared" si="205"/>
        <v>B</v>
      </c>
      <c r="AI2585" s="14">
        <v>7648551</v>
      </c>
      <c r="AJ2585" s="12">
        <v>786.59999999999991</v>
      </c>
      <c r="AK2585" s="12">
        <v>786.6</v>
      </c>
      <c r="AL2585" s="12">
        <v>1000</v>
      </c>
      <c r="AN2585">
        <v>7648551</v>
      </c>
      <c r="AO2585">
        <v>786.59999999999991</v>
      </c>
      <c r="AP2585">
        <v>786.6</v>
      </c>
      <c r="AQ2585">
        <v>1000</v>
      </c>
      <c r="AR2585">
        <f t="shared" si="203"/>
        <v>0</v>
      </c>
      <c r="AV2585" s="4">
        <v>2950123</v>
      </c>
      <c r="AW2585" s="4">
        <v>225361</v>
      </c>
      <c r="AX2585" s="4" t="s">
        <v>609</v>
      </c>
      <c r="AY2585" s="4">
        <v>500</v>
      </c>
      <c r="AZ2585" s="4">
        <v>500</v>
      </c>
      <c r="BA2585" s="4">
        <v>45.6</v>
      </c>
      <c r="BB2585" s="7">
        <f>AZ2585+BA2585-AY2585</f>
        <v>45.600000000000023</v>
      </c>
      <c r="BC2585" s="4" t="s">
        <v>610</v>
      </c>
      <c r="BD2585" s="4">
        <v>10000</v>
      </c>
      <c r="BE2585" s="4" t="s">
        <v>4</v>
      </c>
      <c r="BF2585" s="4" t="s">
        <v>8</v>
      </c>
      <c r="BG2585" s="4" t="s">
        <v>6</v>
      </c>
      <c r="BH2585" s="4" t="s">
        <v>35</v>
      </c>
      <c r="BI2585" t="str">
        <f t="shared" si="204"/>
        <v>B</v>
      </c>
    </row>
    <row r="2586" spans="1:61" ht="15.75" customHeight="1" x14ac:dyDescent="0.2">
      <c r="A2586" s="4">
        <v>3025177</v>
      </c>
      <c r="B2586" s="4">
        <v>8814793</v>
      </c>
      <c r="C2586" s="4" t="s">
        <v>6944</v>
      </c>
      <c r="D2586" s="4">
        <v>600</v>
      </c>
      <c r="E2586" s="4">
        <v>600</v>
      </c>
      <c r="F2586" s="4">
        <v>45.6</v>
      </c>
      <c r="G2586" s="7">
        <f>E2586+F2586-D2586</f>
        <v>45.600000000000023</v>
      </c>
      <c r="H2586" s="4" t="s">
        <v>220</v>
      </c>
      <c r="I2586" s="4">
        <v>14000</v>
      </c>
      <c r="J2586" s="4" t="s">
        <v>4</v>
      </c>
      <c r="K2586" s="4" t="s">
        <v>5</v>
      </c>
      <c r="L2586" s="4" t="s">
        <v>6</v>
      </c>
      <c r="M2586" s="4" t="s">
        <v>19</v>
      </c>
      <c r="O2586" s="4"/>
      <c r="P2586" s="14">
        <v>7652898</v>
      </c>
      <c r="Q2586" s="12">
        <v>332.5</v>
      </c>
      <c r="S2586" s="14">
        <v>9081913</v>
      </c>
      <c r="T2586" s="12">
        <v>3</v>
      </c>
      <c r="U2586">
        <f>SUM($T$2:T2586)</f>
        <v>3175126.0399999996</v>
      </c>
      <c r="W2586" s="16">
        <v>9081913</v>
      </c>
      <c r="X2586">
        <v>3175126.0399999996</v>
      </c>
      <c r="Y2586">
        <v>2585</v>
      </c>
      <c r="Z2586" s="18">
        <f t="shared" si="201"/>
        <v>7.6256093100310576</v>
      </c>
      <c r="AA2586" s="18">
        <f t="shared" si="202"/>
        <v>0.56638913234005261</v>
      </c>
      <c r="AB2586" t="str">
        <f t="shared" si="205"/>
        <v>B</v>
      </c>
      <c r="AI2586" s="14">
        <v>7652898</v>
      </c>
      <c r="AJ2586" s="12">
        <v>332.5</v>
      </c>
      <c r="AK2586" s="12">
        <v>332.5</v>
      </c>
      <c r="AL2586" s="12">
        <v>3000</v>
      </c>
      <c r="AN2586">
        <v>7652898</v>
      </c>
      <c r="AO2586">
        <v>332.5</v>
      </c>
      <c r="AP2586">
        <v>332.5</v>
      </c>
      <c r="AQ2586">
        <v>3000</v>
      </c>
      <c r="AR2586">
        <f t="shared" si="203"/>
        <v>0</v>
      </c>
      <c r="AV2586" s="4">
        <v>3025177</v>
      </c>
      <c r="AW2586" s="4">
        <v>8814793</v>
      </c>
      <c r="AX2586" s="4" t="s">
        <v>6944</v>
      </c>
      <c r="AY2586" s="4">
        <v>600</v>
      </c>
      <c r="AZ2586" s="4">
        <v>600</v>
      </c>
      <c r="BA2586" s="4">
        <v>45.6</v>
      </c>
      <c r="BB2586" s="7">
        <f>AZ2586+BA2586-AY2586</f>
        <v>45.600000000000023</v>
      </c>
      <c r="BC2586" s="4" t="s">
        <v>220</v>
      </c>
      <c r="BD2586" s="4">
        <v>14000</v>
      </c>
      <c r="BE2586" s="4" t="s">
        <v>4</v>
      </c>
      <c r="BF2586" s="4" t="s">
        <v>5</v>
      </c>
      <c r="BG2586" s="4" t="s">
        <v>6</v>
      </c>
      <c r="BH2586" s="4" t="s">
        <v>19</v>
      </c>
      <c r="BI2586" t="str">
        <f t="shared" si="204"/>
        <v>B</v>
      </c>
    </row>
    <row r="2587" spans="1:61" ht="15.75" customHeight="1" x14ac:dyDescent="0.2">
      <c r="A2587" s="4">
        <v>2966573</v>
      </c>
      <c r="B2587" s="4">
        <v>8055797</v>
      </c>
      <c r="C2587" s="4" t="s">
        <v>2144</v>
      </c>
      <c r="D2587" s="4">
        <v>3000</v>
      </c>
      <c r="E2587" s="4">
        <v>3000</v>
      </c>
      <c r="F2587" s="4">
        <v>45.6</v>
      </c>
      <c r="G2587" s="7">
        <f>E2587+F2587-D2587</f>
        <v>45.599999999999909</v>
      </c>
      <c r="H2587" s="4" t="s">
        <v>2145</v>
      </c>
      <c r="I2587" s="4">
        <v>10000</v>
      </c>
      <c r="J2587" s="4" t="s">
        <v>21</v>
      </c>
      <c r="K2587" s="4" t="s">
        <v>8</v>
      </c>
      <c r="M2587" s="4" t="s">
        <v>159</v>
      </c>
      <c r="O2587" s="4"/>
      <c r="P2587" s="14">
        <v>7656489</v>
      </c>
      <c r="Q2587" s="12">
        <v>5985</v>
      </c>
      <c r="S2587" s="14">
        <v>9083327</v>
      </c>
      <c r="T2587" s="12">
        <v>3</v>
      </c>
      <c r="U2587">
        <f>SUM($T$2:T2587)</f>
        <v>3175129.0399999996</v>
      </c>
      <c r="W2587" s="16">
        <v>9083327</v>
      </c>
      <c r="X2587">
        <v>3175129.0399999996</v>
      </c>
      <c r="Y2587">
        <v>2586</v>
      </c>
      <c r="Z2587" s="18">
        <f t="shared" si="201"/>
        <v>7.6256165150451718</v>
      </c>
      <c r="AA2587" s="18">
        <f t="shared" si="202"/>
        <v>0.5666082383873795</v>
      </c>
      <c r="AB2587" t="str">
        <f t="shared" si="205"/>
        <v>B</v>
      </c>
      <c r="AI2587" s="14">
        <v>7656489</v>
      </c>
      <c r="AJ2587" s="12">
        <v>5985</v>
      </c>
      <c r="AK2587" s="12">
        <v>5985</v>
      </c>
      <c r="AL2587" s="12">
        <v>7000</v>
      </c>
      <c r="AN2587">
        <v>7656489</v>
      </c>
      <c r="AO2587">
        <v>5985</v>
      </c>
      <c r="AP2587">
        <v>5985</v>
      </c>
      <c r="AQ2587">
        <v>7000</v>
      </c>
      <c r="AR2587">
        <f t="shared" si="203"/>
        <v>0</v>
      </c>
      <c r="AV2587" s="4">
        <v>2966573</v>
      </c>
      <c r="AW2587" s="4">
        <v>8055797</v>
      </c>
      <c r="AX2587" s="4" t="s">
        <v>2144</v>
      </c>
      <c r="AY2587" s="4">
        <v>3000</v>
      </c>
      <c r="AZ2587" s="4">
        <v>3000</v>
      </c>
      <c r="BA2587" s="4">
        <v>45.6</v>
      </c>
      <c r="BB2587" s="7">
        <f>AZ2587+BA2587-AY2587</f>
        <v>45.599999999999909</v>
      </c>
      <c r="BC2587" s="4" t="s">
        <v>2145</v>
      </c>
      <c r="BD2587" s="4">
        <v>10000</v>
      </c>
      <c r="BE2587" s="4" t="s">
        <v>21</v>
      </c>
      <c r="BF2587" s="4" t="s">
        <v>8</v>
      </c>
      <c r="BH2587" s="4" t="s">
        <v>159</v>
      </c>
      <c r="BI2587" t="str">
        <f t="shared" si="204"/>
        <v>B</v>
      </c>
    </row>
    <row r="2588" spans="1:61" ht="15.75" customHeight="1" x14ac:dyDescent="0.2">
      <c r="A2588" s="4">
        <v>2983380</v>
      </c>
      <c r="B2588" s="4">
        <v>194018</v>
      </c>
      <c r="C2588" s="4" t="s">
        <v>3623</v>
      </c>
      <c r="D2588" s="4">
        <v>3000</v>
      </c>
      <c r="E2588" s="4">
        <v>3000</v>
      </c>
      <c r="F2588" s="4">
        <v>45.6</v>
      </c>
      <c r="G2588" s="7">
        <f>E2588+F2588-D2588</f>
        <v>45.599999999999909</v>
      </c>
      <c r="H2588" s="4" t="s">
        <v>3624</v>
      </c>
      <c r="I2588" s="4">
        <v>14500</v>
      </c>
      <c r="J2588" s="4" t="s">
        <v>4</v>
      </c>
      <c r="K2588" s="4" t="s">
        <v>13</v>
      </c>
      <c r="L2588" s="4" t="s">
        <v>6</v>
      </c>
      <c r="M2588" s="4" t="s">
        <v>52</v>
      </c>
      <c r="O2588" s="4"/>
      <c r="P2588" s="14">
        <v>7657371</v>
      </c>
      <c r="Q2588" s="12">
        <v>1.2000000000000455</v>
      </c>
      <c r="S2588" s="14">
        <v>9086120</v>
      </c>
      <c r="T2588" s="12">
        <v>3</v>
      </c>
      <c r="U2588">
        <f>SUM($T$2:T2588)</f>
        <v>3175132.0399999996</v>
      </c>
      <c r="W2588" s="16">
        <v>9086120</v>
      </c>
      <c r="X2588">
        <v>3175132.0399999996</v>
      </c>
      <c r="Y2588">
        <v>2587</v>
      </c>
      <c r="Z2588" s="18">
        <f t="shared" si="201"/>
        <v>7.6256237200592851</v>
      </c>
      <c r="AA2588" s="18">
        <f t="shared" si="202"/>
        <v>0.56682734443470639</v>
      </c>
      <c r="AB2588" t="str">
        <f t="shared" si="205"/>
        <v>B</v>
      </c>
      <c r="AI2588" s="14">
        <v>7657371</v>
      </c>
      <c r="AJ2588" s="12">
        <v>1.2000000000000455</v>
      </c>
      <c r="AK2588" s="12">
        <v>1.2</v>
      </c>
      <c r="AL2588" s="12">
        <v>1500</v>
      </c>
      <c r="AN2588">
        <v>7657371</v>
      </c>
      <c r="AO2588">
        <v>1.2000000000000455</v>
      </c>
      <c r="AP2588">
        <v>1.2</v>
      </c>
      <c r="AQ2588">
        <v>1500</v>
      </c>
      <c r="AR2588">
        <f t="shared" si="203"/>
        <v>0</v>
      </c>
      <c r="AV2588" s="4">
        <v>2983380</v>
      </c>
      <c r="AW2588" s="4">
        <v>194018</v>
      </c>
      <c r="AX2588" s="4" t="s">
        <v>3623</v>
      </c>
      <c r="AY2588" s="4">
        <v>3000</v>
      </c>
      <c r="AZ2588" s="4">
        <v>3000</v>
      </c>
      <c r="BA2588" s="4">
        <v>45.6</v>
      </c>
      <c r="BB2588" s="7">
        <f>AZ2588+BA2588-AY2588</f>
        <v>45.599999999999909</v>
      </c>
      <c r="BC2588" s="4" t="s">
        <v>3624</v>
      </c>
      <c r="BD2588" s="4">
        <v>14500</v>
      </c>
      <c r="BE2588" s="4" t="s">
        <v>4</v>
      </c>
      <c r="BF2588" s="4" t="s">
        <v>13</v>
      </c>
      <c r="BG2588" s="4" t="s">
        <v>6</v>
      </c>
      <c r="BH2588" s="4" t="s">
        <v>52</v>
      </c>
      <c r="BI2588" t="str">
        <f t="shared" si="204"/>
        <v>B</v>
      </c>
    </row>
    <row r="2589" spans="1:61" ht="15.75" customHeight="1" x14ac:dyDescent="0.2">
      <c r="A2589" s="4">
        <v>2991654</v>
      </c>
      <c r="B2589" s="4">
        <v>6992441</v>
      </c>
      <c r="C2589" s="4" t="s">
        <v>4365</v>
      </c>
      <c r="D2589" s="4">
        <v>1000</v>
      </c>
      <c r="E2589" s="4">
        <v>1000</v>
      </c>
      <c r="F2589" s="4">
        <v>45.6</v>
      </c>
      <c r="G2589" s="7">
        <f>E2589+F2589-D2589</f>
        <v>45.599999999999909</v>
      </c>
      <c r="H2589" s="4" t="s">
        <v>4366</v>
      </c>
      <c r="I2589" s="4">
        <v>5000</v>
      </c>
      <c r="J2589" s="4" t="s">
        <v>4</v>
      </c>
      <c r="K2589" s="4" t="s">
        <v>8</v>
      </c>
      <c r="L2589" s="4" t="s">
        <v>6</v>
      </c>
      <c r="M2589" s="4" t="s">
        <v>17</v>
      </c>
      <c r="O2589" s="4"/>
      <c r="P2589" s="14">
        <v>7658057</v>
      </c>
      <c r="Q2589" s="12">
        <v>429.75</v>
      </c>
      <c r="S2589" s="14">
        <v>9087611</v>
      </c>
      <c r="T2589" s="12">
        <v>3</v>
      </c>
      <c r="U2589">
        <f>SUM($T$2:T2589)</f>
        <v>3175135.0399999996</v>
      </c>
      <c r="W2589" s="16">
        <v>9087611</v>
      </c>
      <c r="X2589">
        <v>3175135.0399999996</v>
      </c>
      <c r="Y2589">
        <v>2588</v>
      </c>
      <c r="Z2589" s="18">
        <f t="shared" si="201"/>
        <v>7.6256309250733985</v>
      </c>
      <c r="AA2589" s="18">
        <f t="shared" si="202"/>
        <v>0.56704645048203328</v>
      </c>
      <c r="AB2589" t="str">
        <f t="shared" si="205"/>
        <v>B</v>
      </c>
      <c r="AI2589" s="14">
        <v>7658057</v>
      </c>
      <c r="AJ2589" s="12">
        <v>429.75</v>
      </c>
      <c r="AK2589" s="12">
        <v>429.75</v>
      </c>
      <c r="AL2589" s="12">
        <v>1500</v>
      </c>
      <c r="AN2589">
        <v>7658057</v>
      </c>
      <c r="AO2589">
        <v>429.75</v>
      </c>
      <c r="AP2589">
        <v>429.75</v>
      </c>
      <c r="AQ2589">
        <v>1500</v>
      </c>
      <c r="AR2589">
        <f t="shared" si="203"/>
        <v>0</v>
      </c>
      <c r="AV2589" s="4">
        <v>2991654</v>
      </c>
      <c r="AW2589" s="4">
        <v>6992441</v>
      </c>
      <c r="AX2589" s="4" t="s">
        <v>4365</v>
      </c>
      <c r="AY2589" s="4">
        <v>1000</v>
      </c>
      <c r="AZ2589" s="4">
        <v>1000</v>
      </c>
      <c r="BA2589" s="4">
        <v>45.6</v>
      </c>
      <c r="BB2589" s="7">
        <f>AZ2589+BA2589-AY2589</f>
        <v>45.599999999999909</v>
      </c>
      <c r="BC2589" s="4" t="s">
        <v>4366</v>
      </c>
      <c r="BD2589" s="4">
        <v>5000</v>
      </c>
      <c r="BE2589" s="4" t="s">
        <v>4</v>
      </c>
      <c r="BF2589" s="4" t="s">
        <v>8</v>
      </c>
      <c r="BG2589" s="4" t="s">
        <v>6</v>
      </c>
      <c r="BH2589" s="4" t="s">
        <v>17</v>
      </c>
      <c r="BI2589" t="str">
        <f t="shared" si="204"/>
        <v>C</v>
      </c>
    </row>
    <row r="2590" spans="1:61" ht="15.75" customHeight="1" x14ac:dyDescent="0.2">
      <c r="A2590" s="4">
        <v>2998829</v>
      </c>
      <c r="B2590" s="4">
        <v>61526</v>
      </c>
      <c r="C2590" s="4" t="s">
        <v>5000</v>
      </c>
      <c r="D2590" s="4">
        <v>3000</v>
      </c>
      <c r="E2590" s="4">
        <v>3000</v>
      </c>
      <c r="F2590" s="4">
        <v>45.6</v>
      </c>
      <c r="G2590" s="7">
        <f>E2590+F2590-D2590</f>
        <v>45.599999999999909</v>
      </c>
      <c r="H2590" s="4" t="s">
        <v>826</v>
      </c>
      <c r="I2590" s="4">
        <v>4200</v>
      </c>
      <c r="J2590" s="4" t="s">
        <v>51</v>
      </c>
      <c r="K2590" s="4" t="s">
        <v>13</v>
      </c>
      <c r="M2590" s="4" t="s">
        <v>24</v>
      </c>
      <c r="O2590" s="4"/>
      <c r="P2590" s="14">
        <v>7659646</v>
      </c>
      <c r="Q2590" s="12">
        <v>-1508.8600000000001</v>
      </c>
      <c r="S2590" s="14">
        <v>9092322</v>
      </c>
      <c r="T2590" s="12">
        <v>3</v>
      </c>
      <c r="U2590">
        <f>SUM($T$2:T2590)</f>
        <v>3175138.0399999996</v>
      </c>
      <c r="W2590" s="16">
        <v>9092322</v>
      </c>
      <c r="X2590">
        <v>3175138.0399999996</v>
      </c>
      <c r="Y2590">
        <v>2589</v>
      </c>
      <c r="Z2590" s="18">
        <f t="shared" si="201"/>
        <v>7.6256381300875118</v>
      </c>
      <c r="AA2590" s="18">
        <f t="shared" si="202"/>
        <v>0.56726555652936017</v>
      </c>
      <c r="AB2590" t="str">
        <f t="shared" si="205"/>
        <v>B</v>
      </c>
      <c r="AI2590" s="14">
        <v>7659646</v>
      </c>
      <c r="AJ2590" s="12">
        <v>-1508.8600000000001</v>
      </c>
      <c r="AK2590" s="12">
        <v>2341.14</v>
      </c>
      <c r="AL2590" s="12">
        <v>2000</v>
      </c>
      <c r="AN2590">
        <v>7659646</v>
      </c>
      <c r="AO2590">
        <v>-1508.8600000000001</v>
      </c>
      <c r="AP2590">
        <v>2341.14</v>
      </c>
      <c r="AQ2590">
        <v>2000</v>
      </c>
      <c r="AR2590">
        <f t="shared" si="203"/>
        <v>1</v>
      </c>
      <c r="AV2590" s="4">
        <v>2998829</v>
      </c>
      <c r="AW2590" s="4">
        <v>61526</v>
      </c>
      <c r="AX2590" s="4" t="s">
        <v>5000</v>
      </c>
      <c r="AY2590" s="4">
        <v>3000</v>
      </c>
      <c r="AZ2590" s="4">
        <v>3000</v>
      </c>
      <c r="BA2590" s="4">
        <v>45.6</v>
      </c>
      <c r="BB2590" s="7">
        <f>AZ2590+BA2590-AY2590</f>
        <v>45.599999999999909</v>
      </c>
      <c r="BC2590" s="4" t="s">
        <v>826</v>
      </c>
      <c r="BD2590" s="4">
        <v>4200</v>
      </c>
      <c r="BE2590" s="4" t="s">
        <v>51</v>
      </c>
      <c r="BF2590" s="4" t="s">
        <v>13</v>
      </c>
      <c r="BH2590" s="4" t="s">
        <v>24</v>
      </c>
      <c r="BI2590" t="str">
        <f t="shared" si="204"/>
        <v>B</v>
      </c>
    </row>
    <row r="2591" spans="1:61" ht="15.75" customHeight="1" x14ac:dyDescent="0.2">
      <c r="A2591" s="4">
        <v>3002364</v>
      </c>
      <c r="B2591" s="4">
        <v>1745300</v>
      </c>
      <c r="C2591" s="4" t="s">
        <v>5276</v>
      </c>
      <c r="D2591" s="4">
        <v>1200</v>
      </c>
      <c r="E2591" s="4">
        <v>1200</v>
      </c>
      <c r="F2591" s="4">
        <v>45.6</v>
      </c>
      <c r="G2591" s="7">
        <f>E2591+F2591-D2591</f>
        <v>45.599999999999909</v>
      </c>
      <c r="H2591" s="4" t="s">
        <v>5277</v>
      </c>
      <c r="I2591" s="4">
        <v>13000</v>
      </c>
      <c r="J2591" s="4" t="s">
        <v>98</v>
      </c>
      <c r="K2591" s="4" t="s">
        <v>8</v>
      </c>
      <c r="M2591" s="4" t="s">
        <v>52</v>
      </c>
      <c r="O2591" s="4"/>
      <c r="P2591" s="14">
        <v>7660654</v>
      </c>
      <c r="Q2591" s="12">
        <v>85.5</v>
      </c>
      <c r="S2591" s="14">
        <v>9092518</v>
      </c>
      <c r="T2591" s="12">
        <v>3</v>
      </c>
      <c r="U2591">
        <f>SUM($T$2:T2591)</f>
        <v>3175141.0399999996</v>
      </c>
      <c r="W2591" s="16">
        <v>9092518</v>
      </c>
      <c r="X2591">
        <v>3175141.0399999996</v>
      </c>
      <c r="Y2591">
        <v>2590</v>
      </c>
      <c r="Z2591" s="18">
        <f t="shared" si="201"/>
        <v>7.6256453351016251</v>
      </c>
      <c r="AA2591" s="18">
        <f t="shared" si="202"/>
        <v>0.56748466257668717</v>
      </c>
      <c r="AB2591" t="str">
        <f t="shared" si="205"/>
        <v>B</v>
      </c>
      <c r="AI2591" s="14">
        <v>7660654</v>
      </c>
      <c r="AJ2591" s="12">
        <v>85.5</v>
      </c>
      <c r="AK2591" s="12">
        <v>85.5</v>
      </c>
      <c r="AL2591" s="12">
        <v>1000</v>
      </c>
      <c r="AN2591">
        <v>7660654</v>
      </c>
      <c r="AO2591">
        <v>85.5</v>
      </c>
      <c r="AP2591">
        <v>85.5</v>
      </c>
      <c r="AQ2591">
        <v>1000</v>
      </c>
      <c r="AR2591">
        <f t="shared" si="203"/>
        <v>0</v>
      </c>
      <c r="AV2591" s="4">
        <v>3002364</v>
      </c>
      <c r="AW2591" s="4">
        <v>1745300</v>
      </c>
      <c r="AX2591" s="4" t="s">
        <v>5276</v>
      </c>
      <c r="AY2591" s="4">
        <v>1200</v>
      </c>
      <c r="AZ2591" s="4">
        <v>1200</v>
      </c>
      <c r="BA2591" s="4">
        <v>45.6</v>
      </c>
      <c r="BB2591" s="7">
        <f>AZ2591+BA2591-AY2591</f>
        <v>45.599999999999909</v>
      </c>
      <c r="BC2591" s="4" t="s">
        <v>5277</v>
      </c>
      <c r="BD2591" s="4">
        <v>13000</v>
      </c>
      <c r="BE2591" s="4" t="s">
        <v>98</v>
      </c>
      <c r="BF2591" s="4" t="s">
        <v>8</v>
      </c>
      <c r="BH2591" s="4" t="s">
        <v>52</v>
      </c>
      <c r="BI2591" t="str">
        <f t="shared" si="204"/>
        <v>C</v>
      </c>
    </row>
    <row r="2592" spans="1:61" ht="15.75" customHeight="1" x14ac:dyDescent="0.2">
      <c r="A2592" s="4">
        <v>3008489</v>
      </c>
      <c r="B2592" s="4">
        <v>5237079</v>
      </c>
      <c r="C2592" s="4" t="s">
        <v>5731</v>
      </c>
      <c r="D2592" s="4">
        <v>3000</v>
      </c>
      <c r="E2592" s="4">
        <v>3000</v>
      </c>
      <c r="F2592" s="4">
        <v>45.6</v>
      </c>
      <c r="G2592" s="7">
        <f>E2592+F2592-D2592</f>
        <v>45.599999999999909</v>
      </c>
      <c r="H2592" s="4" t="s">
        <v>5732</v>
      </c>
      <c r="I2592" s="4">
        <v>20000</v>
      </c>
      <c r="J2592" s="4" t="s">
        <v>32</v>
      </c>
      <c r="K2592" s="4" t="s">
        <v>5</v>
      </c>
      <c r="M2592" s="4" t="s">
        <v>25</v>
      </c>
      <c r="O2592" s="4"/>
      <c r="P2592" s="14">
        <v>7662159</v>
      </c>
      <c r="Q2592" s="12">
        <v>230.84999999999991</v>
      </c>
      <c r="S2592" s="14">
        <v>9095045</v>
      </c>
      <c r="T2592" s="12">
        <v>3</v>
      </c>
      <c r="U2592">
        <f>SUM($T$2:T2592)</f>
        <v>3175144.0399999996</v>
      </c>
      <c r="W2592" s="16">
        <v>9095045</v>
      </c>
      <c r="X2592">
        <v>3175144.0399999996</v>
      </c>
      <c r="Y2592">
        <v>2591</v>
      </c>
      <c r="Z2592" s="18">
        <f t="shared" si="201"/>
        <v>7.6256525401157385</v>
      </c>
      <c r="AA2592" s="18">
        <f t="shared" si="202"/>
        <v>0.56770376862401406</v>
      </c>
      <c r="AB2592" t="str">
        <f t="shared" si="205"/>
        <v>B</v>
      </c>
      <c r="AI2592" s="14">
        <v>7662159</v>
      </c>
      <c r="AJ2592" s="12">
        <v>230.84999999999991</v>
      </c>
      <c r="AK2592" s="12">
        <v>230.85</v>
      </c>
      <c r="AL2592" s="12">
        <v>1500</v>
      </c>
      <c r="AN2592">
        <v>7662159</v>
      </c>
      <c r="AO2592">
        <v>230.84999999999991</v>
      </c>
      <c r="AP2592">
        <v>230.85</v>
      </c>
      <c r="AQ2592">
        <v>1500</v>
      </c>
      <c r="AR2592">
        <f t="shared" si="203"/>
        <v>0</v>
      </c>
      <c r="AV2592" s="4">
        <v>3008489</v>
      </c>
      <c r="AW2592" s="4">
        <v>5237079</v>
      </c>
      <c r="AX2592" s="4" t="s">
        <v>5731</v>
      </c>
      <c r="AY2592" s="4">
        <v>3000</v>
      </c>
      <c r="AZ2592" s="4">
        <v>3000</v>
      </c>
      <c r="BA2592" s="4">
        <v>45.6</v>
      </c>
      <c r="BB2592" s="7">
        <f>AZ2592+BA2592-AY2592</f>
        <v>45.599999999999909</v>
      </c>
      <c r="BC2592" s="4" t="s">
        <v>5732</v>
      </c>
      <c r="BD2592" s="4">
        <v>20000</v>
      </c>
      <c r="BE2592" s="4" t="s">
        <v>32</v>
      </c>
      <c r="BF2592" s="4" t="s">
        <v>5</v>
      </c>
      <c r="BH2592" s="4" t="s">
        <v>25</v>
      </c>
      <c r="BI2592" t="str">
        <f t="shared" si="204"/>
        <v>B</v>
      </c>
    </row>
    <row r="2593" spans="1:61" ht="15.75" customHeight="1" x14ac:dyDescent="0.2">
      <c r="A2593" s="4">
        <v>3027543</v>
      </c>
      <c r="B2593" s="4">
        <v>150487</v>
      </c>
      <c r="C2593" s="4" t="s">
        <v>7123</v>
      </c>
      <c r="D2593" s="4">
        <v>1500</v>
      </c>
      <c r="E2593" s="4">
        <v>1500</v>
      </c>
      <c r="F2593" s="4">
        <v>45.6</v>
      </c>
      <c r="G2593" s="7">
        <f>E2593+F2593-D2593</f>
        <v>45.599999999999909</v>
      </c>
      <c r="H2593" s="4" t="s">
        <v>7124</v>
      </c>
      <c r="I2593" s="4">
        <v>20000</v>
      </c>
      <c r="J2593" s="4" t="s">
        <v>4</v>
      </c>
      <c r="K2593" s="4" t="s">
        <v>8</v>
      </c>
      <c r="L2593" s="4" t="s">
        <v>6</v>
      </c>
      <c r="M2593" s="4" t="s">
        <v>26</v>
      </c>
      <c r="O2593" s="4"/>
      <c r="P2593" s="14">
        <v>7665218</v>
      </c>
      <c r="Q2593" s="12">
        <v>3</v>
      </c>
      <c r="S2593" s="14">
        <v>9101933</v>
      </c>
      <c r="T2593" s="12">
        <v>3</v>
      </c>
      <c r="U2593">
        <f>SUM($T$2:T2593)</f>
        <v>3175147.0399999996</v>
      </c>
      <c r="W2593" s="16">
        <v>9101933</v>
      </c>
      <c r="X2593">
        <v>3175147.0399999996</v>
      </c>
      <c r="Y2593">
        <v>2592</v>
      </c>
      <c r="Z2593" s="18">
        <f t="shared" si="201"/>
        <v>7.6256597451298518</v>
      </c>
      <c r="AA2593" s="18">
        <f t="shared" si="202"/>
        <v>0.56792287467134095</v>
      </c>
      <c r="AB2593" t="str">
        <f t="shared" si="205"/>
        <v>B</v>
      </c>
      <c r="AI2593" s="14">
        <v>7665218</v>
      </c>
      <c r="AJ2593" s="12">
        <v>3</v>
      </c>
      <c r="AK2593" s="12">
        <v>3</v>
      </c>
      <c r="AL2593" s="12">
        <v>2000</v>
      </c>
      <c r="AN2593">
        <v>7665218</v>
      </c>
      <c r="AO2593">
        <v>3</v>
      </c>
      <c r="AP2593">
        <v>3</v>
      </c>
      <c r="AQ2593">
        <v>2000</v>
      </c>
      <c r="AR2593">
        <f t="shared" si="203"/>
        <v>0</v>
      </c>
      <c r="AV2593" s="4">
        <v>3027543</v>
      </c>
      <c r="AW2593" s="4">
        <v>150487</v>
      </c>
      <c r="AX2593" s="4" t="s">
        <v>7123</v>
      </c>
      <c r="AY2593" s="4">
        <v>1500</v>
      </c>
      <c r="AZ2593" s="4">
        <v>1500</v>
      </c>
      <c r="BA2593" s="4">
        <v>45.6</v>
      </c>
      <c r="BB2593" s="7">
        <f>AZ2593+BA2593-AY2593</f>
        <v>45.599999999999909</v>
      </c>
      <c r="BC2593" s="4" t="s">
        <v>7124</v>
      </c>
      <c r="BD2593" s="4">
        <v>20000</v>
      </c>
      <c r="BE2593" s="4" t="s">
        <v>4</v>
      </c>
      <c r="BF2593" s="4" t="s">
        <v>8</v>
      </c>
      <c r="BG2593" s="4" t="s">
        <v>6</v>
      </c>
      <c r="BH2593" s="4" t="s">
        <v>26</v>
      </c>
      <c r="BI2593" t="str">
        <f t="shared" si="204"/>
        <v>B</v>
      </c>
    </row>
    <row r="2594" spans="1:61" ht="15.75" customHeight="1" x14ac:dyDescent="0.2">
      <c r="A2594" s="4">
        <v>3038456</v>
      </c>
      <c r="B2594" s="4">
        <v>5237079</v>
      </c>
      <c r="C2594" s="4" t="s">
        <v>7948</v>
      </c>
      <c r="D2594" s="4">
        <v>3000</v>
      </c>
      <c r="E2594" s="4">
        <v>3000</v>
      </c>
      <c r="F2594" s="4">
        <v>45.6</v>
      </c>
      <c r="G2594" s="7">
        <f>E2594+F2594-D2594</f>
        <v>45.599999999999909</v>
      </c>
      <c r="H2594" s="4" t="s">
        <v>5732</v>
      </c>
      <c r="I2594" s="4">
        <v>20000</v>
      </c>
      <c r="J2594" s="4" t="s">
        <v>32</v>
      </c>
      <c r="K2594" s="4" t="s">
        <v>5</v>
      </c>
      <c r="M2594" s="4" t="s">
        <v>25</v>
      </c>
      <c r="O2594" s="4"/>
      <c r="P2594" s="14">
        <v>7666058</v>
      </c>
      <c r="Q2594" s="12">
        <v>4.5</v>
      </c>
      <c r="S2594" s="14">
        <v>9102017</v>
      </c>
      <c r="T2594" s="12">
        <v>3</v>
      </c>
      <c r="U2594">
        <f>SUM($T$2:T2594)</f>
        <v>3175150.0399999996</v>
      </c>
      <c r="W2594" s="16">
        <v>9102017</v>
      </c>
      <c r="X2594">
        <v>3175150.0399999996</v>
      </c>
      <c r="Y2594">
        <v>2593</v>
      </c>
      <c r="Z2594" s="18">
        <f t="shared" si="201"/>
        <v>7.6256669501439651</v>
      </c>
      <c r="AA2594" s="18">
        <f t="shared" si="202"/>
        <v>0.56814198071866784</v>
      </c>
      <c r="AB2594" t="str">
        <f t="shared" si="205"/>
        <v>B</v>
      </c>
      <c r="AI2594" s="14">
        <v>7666058</v>
      </c>
      <c r="AJ2594" s="12">
        <v>4.5</v>
      </c>
      <c r="AK2594" s="12">
        <v>4.5</v>
      </c>
      <c r="AL2594" s="12">
        <v>3000</v>
      </c>
      <c r="AN2594">
        <v>7666058</v>
      </c>
      <c r="AO2594">
        <v>4.5</v>
      </c>
      <c r="AP2594">
        <v>4.5</v>
      </c>
      <c r="AQ2594">
        <v>3000</v>
      </c>
      <c r="AR2594">
        <f t="shared" si="203"/>
        <v>0</v>
      </c>
      <c r="AV2594" s="4">
        <v>3038456</v>
      </c>
      <c r="AW2594" s="4">
        <v>5237079</v>
      </c>
      <c r="AX2594" s="4" t="s">
        <v>7948</v>
      </c>
      <c r="AY2594" s="4">
        <v>3000</v>
      </c>
      <c r="AZ2594" s="4">
        <v>3000</v>
      </c>
      <c r="BA2594" s="4">
        <v>45.6</v>
      </c>
      <c r="BB2594" s="7">
        <f>AZ2594+BA2594-AY2594</f>
        <v>45.599999999999909</v>
      </c>
      <c r="BC2594" s="4" t="s">
        <v>5732</v>
      </c>
      <c r="BD2594" s="4">
        <v>20000</v>
      </c>
      <c r="BE2594" s="4" t="s">
        <v>32</v>
      </c>
      <c r="BF2594" s="4" t="s">
        <v>5</v>
      </c>
      <c r="BH2594" s="4" t="s">
        <v>25</v>
      </c>
      <c r="BI2594" t="str">
        <f t="shared" si="204"/>
        <v>B</v>
      </c>
    </row>
    <row r="2595" spans="1:61" ht="15.75" customHeight="1" x14ac:dyDescent="0.2">
      <c r="A2595" s="4">
        <v>3050776</v>
      </c>
      <c r="B2595" s="4">
        <v>8594825</v>
      </c>
      <c r="C2595" s="4" t="s">
        <v>8798</v>
      </c>
      <c r="D2595" s="4">
        <v>3000</v>
      </c>
      <c r="E2595" s="4">
        <v>3000</v>
      </c>
      <c r="F2595" s="4">
        <v>45.6</v>
      </c>
      <c r="G2595" s="7">
        <f>E2595+F2595-D2595</f>
        <v>45.599999999999909</v>
      </c>
      <c r="H2595" s="4" t="s">
        <v>834</v>
      </c>
      <c r="I2595" s="4">
        <v>15000</v>
      </c>
      <c r="J2595" s="4" t="s">
        <v>4</v>
      </c>
      <c r="K2595" s="4" t="s">
        <v>13</v>
      </c>
      <c r="L2595" s="4" t="s">
        <v>6</v>
      </c>
      <c r="M2595" s="4" t="s">
        <v>47</v>
      </c>
      <c r="O2595" s="4"/>
      <c r="P2595" s="14">
        <v>7670125</v>
      </c>
      <c r="Q2595" s="12">
        <v>-1500</v>
      </c>
      <c r="S2595" s="14">
        <v>9103102</v>
      </c>
      <c r="T2595" s="12">
        <v>3</v>
      </c>
      <c r="U2595">
        <f>SUM($T$2:T2595)</f>
        <v>3175153.0399999996</v>
      </c>
      <c r="W2595" s="16">
        <v>9103102</v>
      </c>
      <c r="X2595">
        <v>3175153.0399999996</v>
      </c>
      <c r="Y2595">
        <v>2594</v>
      </c>
      <c r="Z2595" s="18">
        <f t="shared" si="201"/>
        <v>7.6256741551580784</v>
      </c>
      <c r="AA2595" s="18">
        <f t="shared" si="202"/>
        <v>0.56836108676599473</v>
      </c>
      <c r="AB2595" t="str">
        <f t="shared" si="205"/>
        <v>B</v>
      </c>
      <c r="AI2595" s="14">
        <v>7670125</v>
      </c>
      <c r="AJ2595" s="12">
        <v>-1500</v>
      </c>
      <c r="AK2595" s="12">
        <v>0</v>
      </c>
      <c r="AL2595" s="12">
        <v>0</v>
      </c>
      <c r="AN2595">
        <v>7670125</v>
      </c>
      <c r="AO2595">
        <v>-1500</v>
      </c>
      <c r="AP2595">
        <v>0</v>
      </c>
      <c r="AQ2595">
        <v>0</v>
      </c>
      <c r="AR2595">
        <f t="shared" si="203"/>
        <v>0</v>
      </c>
      <c r="AV2595" s="4">
        <v>3050776</v>
      </c>
      <c r="AW2595" s="4">
        <v>8594825</v>
      </c>
      <c r="AX2595" s="4" t="s">
        <v>8798</v>
      </c>
      <c r="AY2595" s="4">
        <v>3000</v>
      </c>
      <c r="AZ2595" s="4">
        <v>3000</v>
      </c>
      <c r="BA2595" s="4">
        <v>45.6</v>
      </c>
      <c r="BB2595" s="7">
        <f>AZ2595+BA2595-AY2595</f>
        <v>45.599999999999909</v>
      </c>
      <c r="BC2595" s="4" t="s">
        <v>834</v>
      </c>
      <c r="BD2595" s="4">
        <v>15000</v>
      </c>
      <c r="BE2595" s="4" t="s">
        <v>4</v>
      </c>
      <c r="BF2595" s="4" t="s">
        <v>13</v>
      </c>
      <c r="BG2595" s="4" t="s">
        <v>6</v>
      </c>
      <c r="BH2595" s="4" t="s">
        <v>47</v>
      </c>
      <c r="BI2595" t="str">
        <f t="shared" si="204"/>
        <v>B</v>
      </c>
    </row>
    <row r="2596" spans="1:61" ht="15.75" customHeight="1" x14ac:dyDescent="0.2">
      <c r="A2596" s="4">
        <v>3033500</v>
      </c>
      <c r="B2596" s="4">
        <v>75740</v>
      </c>
      <c r="C2596" s="4" t="s">
        <v>8839</v>
      </c>
      <c r="D2596" s="4">
        <v>1500</v>
      </c>
      <c r="E2596" s="4">
        <v>1500</v>
      </c>
      <c r="F2596" s="4">
        <v>45.6</v>
      </c>
      <c r="G2596" s="7">
        <f>E2596+F2596-D2596</f>
        <v>45.599999999999909</v>
      </c>
      <c r="H2596" s="4" t="s">
        <v>8840</v>
      </c>
      <c r="I2596" s="4">
        <v>10000</v>
      </c>
      <c r="J2596" s="4" t="s">
        <v>4</v>
      </c>
      <c r="K2596" s="4" t="s">
        <v>8</v>
      </c>
      <c r="L2596" s="4" t="s">
        <v>6</v>
      </c>
      <c r="M2596" s="4" t="s">
        <v>7</v>
      </c>
      <c r="O2596" s="4"/>
      <c r="P2596" s="14">
        <v>7671000</v>
      </c>
      <c r="Q2596" s="12">
        <v>1380</v>
      </c>
      <c r="S2596" s="14">
        <v>9115702</v>
      </c>
      <c r="T2596" s="12">
        <v>3</v>
      </c>
      <c r="U2596">
        <f>SUM($T$2:T2596)</f>
        <v>3175156.0399999996</v>
      </c>
      <c r="W2596" s="16">
        <v>9115702</v>
      </c>
      <c r="X2596">
        <v>3175156.0399999996</v>
      </c>
      <c r="Y2596">
        <v>2595</v>
      </c>
      <c r="Z2596" s="18">
        <f t="shared" si="201"/>
        <v>7.6256813601721918</v>
      </c>
      <c r="AA2596" s="18">
        <f t="shared" si="202"/>
        <v>0.56858019281332162</v>
      </c>
      <c r="AB2596" t="str">
        <f t="shared" si="205"/>
        <v>B</v>
      </c>
      <c r="AI2596" s="14">
        <v>7671000</v>
      </c>
      <c r="AJ2596" s="12">
        <v>1380</v>
      </c>
      <c r="AK2596" s="12">
        <v>1380</v>
      </c>
      <c r="AL2596" s="12">
        <v>1500</v>
      </c>
      <c r="AN2596">
        <v>7671000</v>
      </c>
      <c r="AO2596">
        <v>1380</v>
      </c>
      <c r="AP2596">
        <v>1380</v>
      </c>
      <c r="AQ2596">
        <v>1500</v>
      </c>
      <c r="AR2596">
        <f t="shared" si="203"/>
        <v>0</v>
      </c>
      <c r="AV2596" s="4">
        <v>3033500</v>
      </c>
      <c r="AW2596" s="4">
        <v>75740</v>
      </c>
      <c r="AX2596" s="4" t="s">
        <v>8839</v>
      </c>
      <c r="AY2596" s="4">
        <v>1500</v>
      </c>
      <c r="AZ2596" s="4">
        <v>1500</v>
      </c>
      <c r="BA2596" s="4">
        <v>45.6</v>
      </c>
      <c r="BB2596" s="7">
        <f>AZ2596+BA2596-AY2596</f>
        <v>45.599999999999909</v>
      </c>
      <c r="BC2596" s="4" t="s">
        <v>8840</v>
      </c>
      <c r="BD2596" s="4">
        <v>10000</v>
      </c>
      <c r="BE2596" s="4" t="s">
        <v>4</v>
      </c>
      <c r="BF2596" s="4" t="s">
        <v>8</v>
      </c>
      <c r="BG2596" s="4" t="s">
        <v>6</v>
      </c>
      <c r="BH2596" s="4" t="s">
        <v>7</v>
      </c>
      <c r="BI2596" t="str">
        <f t="shared" si="204"/>
        <v>B</v>
      </c>
    </row>
    <row r="2597" spans="1:61" ht="15.75" customHeight="1" x14ac:dyDescent="0.2">
      <c r="A2597" s="4">
        <v>2997149</v>
      </c>
      <c r="B2597" s="4">
        <v>4251591</v>
      </c>
      <c r="C2597" s="4" t="s">
        <v>4836</v>
      </c>
      <c r="D2597" s="4">
        <v>500</v>
      </c>
      <c r="E2597" s="4">
        <v>500</v>
      </c>
      <c r="F2597" s="4">
        <v>45.5</v>
      </c>
      <c r="G2597" s="7">
        <f>E2597+F2597-D2597</f>
        <v>45.5</v>
      </c>
      <c r="H2597" s="4" t="s">
        <v>4837</v>
      </c>
      <c r="I2597" s="4">
        <v>6000</v>
      </c>
      <c r="J2597" s="4" t="s">
        <v>4</v>
      </c>
      <c r="K2597" s="4" t="s">
        <v>13</v>
      </c>
      <c r="L2597" s="4" t="s">
        <v>9</v>
      </c>
      <c r="M2597" s="4" t="s">
        <v>64</v>
      </c>
      <c r="O2597" s="4"/>
      <c r="P2597" s="14">
        <v>7671490</v>
      </c>
      <c r="Q2597" s="12">
        <v>795</v>
      </c>
      <c r="S2597" s="14">
        <v>9120854</v>
      </c>
      <c r="T2597" s="12">
        <v>3</v>
      </c>
      <c r="U2597">
        <f>SUM($T$2:T2597)</f>
        <v>3175159.0399999996</v>
      </c>
      <c r="W2597" s="16">
        <v>9120854</v>
      </c>
      <c r="X2597">
        <v>3175159.0399999996</v>
      </c>
      <c r="Y2597">
        <v>2596</v>
      </c>
      <c r="Z2597" s="18">
        <f t="shared" si="201"/>
        <v>7.625688565186306</v>
      </c>
      <c r="AA2597" s="18">
        <f t="shared" si="202"/>
        <v>0.56879929886064851</v>
      </c>
      <c r="AB2597" t="str">
        <f t="shared" si="205"/>
        <v>B</v>
      </c>
      <c r="AI2597" s="14">
        <v>7671490</v>
      </c>
      <c r="AJ2597" s="12">
        <v>795</v>
      </c>
      <c r="AK2597" s="12">
        <v>795</v>
      </c>
      <c r="AL2597" s="12">
        <v>2000</v>
      </c>
      <c r="AN2597">
        <v>7671490</v>
      </c>
      <c r="AO2597">
        <v>795</v>
      </c>
      <c r="AP2597">
        <v>795</v>
      </c>
      <c r="AQ2597">
        <v>2000</v>
      </c>
      <c r="AR2597">
        <f t="shared" si="203"/>
        <v>0</v>
      </c>
      <c r="AV2597" s="4">
        <v>2997149</v>
      </c>
      <c r="AW2597" s="4">
        <v>4251591</v>
      </c>
      <c r="AX2597" s="4" t="s">
        <v>4836</v>
      </c>
      <c r="AY2597" s="4">
        <v>500</v>
      </c>
      <c r="AZ2597" s="4">
        <v>500</v>
      </c>
      <c r="BA2597" s="4">
        <v>45.5</v>
      </c>
      <c r="BB2597" s="7">
        <f>AZ2597+BA2597-AY2597</f>
        <v>45.5</v>
      </c>
      <c r="BC2597" s="4" t="s">
        <v>4837</v>
      </c>
      <c r="BD2597" s="4">
        <v>6000</v>
      </c>
      <c r="BE2597" s="4" t="s">
        <v>4</v>
      </c>
      <c r="BF2597" s="4" t="s">
        <v>13</v>
      </c>
      <c r="BG2597" s="4" t="s">
        <v>9</v>
      </c>
      <c r="BH2597" s="4" t="s">
        <v>64</v>
      </c>
      <c r="BI2597" t="str">
        <f t="shared" si="204"/>
        <v>B</v>
      </c>
    </row>
    <row r="2598" spans="1:61" ht="15.75" customHeight="1" x14ac:dyDescent="0.2">
      <c r="A2598" s="4">
        <v>2976429</v>
      </c>
      <c r="B2598" s="4">
        <v>8572355</v>
      </c>
      <c r="C2598" s="4" t="s">
        <v>2984</v>
      </c>
      <c r="D2598" s="4">
        <v>500</v>
      </c>
      <c r="E2598" s="4">
        <v>500</v>
      </c>
      <c r="F2598" s="4">
        <v>45.15</v>
      </c>
      <c r="G2598" s="7">
        <f>E2598+F2598-D2598</f>
        <v>45.149999999999977</v>
      </c>
      <c r="H2598" s="4" t="s">
        <v>2063</v>
      </c>
      <c r="I2598" s="4">
        <v>12000</v>
      </c>
      <c r="J2598" s="4" t="s">
        <v>4</v>
      </c>
      <c r="K2598" s="4" t="s">
        <v>13</v>
      </c>
      <c r="L2598" s="4" t="s">
        <v>6</v>
      </c>
      <c r="M2598" s="4" t="s">
        <v>17</v>
      </c>
      <c r="O2598" s="4"/>
      <c r="P2598" s="14">
        <v>7673933</v>
      </c>
      <c r="Q2598" s="12">
        <v>304</v>
      </c>
      <c r="S2598" s="14">
        <v>9127371</v>
      </c>
      <c r="T2598" s="12">
        <v>3</v>
      </c>
      <c r="U2598">
        <f>SUM($T$2:T2598)</f>
        <v>3175162.0399999996</v>
      </c>
      <c r="W2598" s="16">
        <v>9127371</v>
      </c>
      <c r="X2598">
        <v>3175162.0399999996</v>
      </c>
      <c r="Y2598">
        <v>2597</v>
      </c>
      <c r="Z2598" s="18">
        <f t="shared" si="201"/>
        <v>7.6256957702004193</v>
      </c>
      <c r="AA2598" s="18">
        <f t="shared" si="202"/>
        <v>0.56901840490797551</v>
      </c>
      <c r="AB2598" t="str">
        <f t="shared" si="205"/>
        <v>B</v>
      </c>
      <c r="AI2598" s="14">
        <v>7673933</v>
      </c>
      <c r="AJ2598" s="12">
        <v>304</v>
      </c>
      <c r="AK2598" s="12">
        <v>304</v>
      </c>
      <c r="AL2598" s="12">
        <v>2000</v>
      </c>
      <c r="AN2598">
        <v>7673933</v>
      </c>
      <c r="AO2598">
        <v>304</v>
      </c>
      <c r="AP2598">
        <v>304</v>
      </c>
      <c r="AQ2598">
        <v>2000</v>
      </c>
      <c r="AR2598">
        <f t="shared" si="203"/>
        <v>0</v>
      </c>
      <c r="AV2598" s="4">
        <v>2976429</v>
      </c>
      <c r="AW2598" s="4">
        <v>8572355</v>
      </c>
      <c r="AX2598" s="4" t="s">
        <v>2984</v>
      </c>
      <c r="AY2598" s="4">
        <v>500</v>
      </c>
      <c r="AZ2598" s="4">
        <v>500</v>
      </c>
      <c r="BA2598" s="4">
        <v>45.15</v>
      </c>
      <c r="BB2598" s="7">
        <f>AZ2598+BA2598-AY2598</f>
        <v>45.149999999999977</v>
      </c>
      <c r="BC2598" s="4" t="s">
        <v>2063</v>
      </c>
      <c r="BD2598" s="4">
        <v>12000</v>
      </c>
      <c r="BE2598" s="4" t="s">
        <v>4</v>
      </c>
      <c r="BF2598" s="4" t="s">
        <v>13</v>
      </c>
      <c r="BG2598" s="4" t="s">
        <v>6</v>
      </c>
      <c r="BH2598" s="4" t="s">
        <v>17</v>
      </c>
      <c r="BI2598" t="str">
        <f t="shared" si="204"/>
        <v>B</v>
      </c>
    </row>
    <row r="2599" spans="1:61" ht="15.75" customHeight="1" x14ac:dyDescent="0.2">
      <c r="A2599" s="4">
        <v>3025345</v>
      </c>
      <c r="B2599" s="4">
        <v>8572355</v>
      </c>
      <c r="C2599" s="4" t="s">
        <v>6954</v>
      </c>
      <c r="D2599" s="4">
        <v>500</v>
      </c>
      <c r="E2599" s="4">
        <v>500</v>
      </c>
      <c r="F2599" s="4">
        <v>45.15</v>
      </c>
      <c r="G2599" s="7">
        <f>E2599+F2599-D2599</f>
        <v>45.149999999999977</v>
      </c>
      <c r="H2599" s="4" t="s">
        <v>2063</v>
      </c>
      <c r="I2599" s="4">
        <v>12000</v>
      </c>
      <c r="J2599" s="4" t="s">
        <v>4</v>
      </c>
      <c r="K2599" s="4" t="s">
        <v>13</v>
      </c>
      <c r="L2599" s="4" t="s">
        <v>6</v>
      </c>
      <c r="M2599" s="4" t="s">
        <v>17</v>
      </c>
      <c r="O2599" s="4"/>
      <c r="P2599" s="14">
        <v>7675753</v>
      </c>
      <c r="Q2599" s="12">
        <v>844.19999999999993</v>
      </c>
      <c r="S2599" s="14">
        <v>9138004</v>
      </c>
      <c r="T2599" s="12">
        <v>3</v>
      </c>
      <c r="U2599">
        <f>SUM($T$2:T2599)</f>
        <v>3175165.0399999996</v>
      </c>
      <c r="W2599" s="16">
        <v>9138004</v>
      </c>
      <c r="X2599">
        <v>3175165.0399999996</v>
      </c>
      <c r="Y2599">
        <v>2598</v>
      </c>
      <c r="Z2599" s="18">
        <f t="shared" si="201"/>
        <v>7.6257029752145327</v>
      </c>
      <c r="AA2599" s="18">
        <f t="shared" si="202"/>
        <v>0.56923751095530239</v>
      </c>
      <c r="AB2599" t="str">
        <f t="shared" si="205"/>
        <v>B</v>
      </c>
      <c r="AI2599" s="14">
        <v>7675753</v>
      </c>
      <c r="AJ2599" s="12">
        <v>844.19999999999993</v>
      </c>
      <c r="AK2599" s="12">
        <v>844.19999999999993</v>
      </c>
      <c r="AL2599" s="12">
        <v>1500</v>
      </c>
      <c r="AN2599">
        <v>7675753</v>
      </c>
      <c r="AO2599">
        <v>844.19999999999993</v>
      </c>
      <c r="AP2599">
        <v>844.19999999999993</v>
      </c>
      <c r="AQ2599">
        <v>1500</v>
      </c>
      <c r="AR2599">
        <f t="shared" si="203"/>
        <v>0</v>
      </c>
      <c r="AV2599" s="4">
        <v>3025345</v>
      </c>
      <c r="AW2599" s="4">
        <v>8572355</v>
      </c>
      <c r="AX2599" s="4" t="s">
        <v>6954</v>
      </c>
      <c r="AY2599" s="4">
        <v>500</v>
      </c>
      <c r="AZ2599" s="4">
        <v>500</v>
      </c>
      <c r="BA2599" s="4">
        <v>45.15</v>
      </c>
      <c r="BB2599" s="7">
        <f>AZ2599+BA2599-AY2599</f>
        <v>45.149999999999977</v>
      </c>
      <c r="BC2599" s="4" t="s">
        <v>2063</v>
      </c>
      <c r="BD2599" s="4">
        <v>12000</v>
      </c>
      <c r="BE2599" s="4" t="s">
        <v>4</v>
      </c>
      <c r="BF2599" s="4" t="s">
        <v>13</v>
      </c>
      <c r="BG2599" s="4" t="s">
        <v>6</v>
      </c>
      <c r="BH2599" s="4" t="s">
        <v>17</v>
      </c>
      <c r="BI2599" t="str">
        <f t="shared" si="204"/>
        <v>B</v>
      </c>
    </row>
    <row r="2600" spans="1:61" ht="15.75" customHeight="1" x14ac:dyDescent="0.2">
      <c r="A2600" s="4">
        <v>3055732</v>
      </c>
      <c r="B2600" s="4">
        <v>91921</v>
      </c>
      <c r="C2600" s="4" t="s">
        <v>9108</v>
      </c>
      <c r="D2600" s="4">
        <v>2500</v>
      </c>
      <c r="E2600" s="4">
        <v>2500</v>
      </c>
      <c r="F2600" s="4">
        <v>45.13</v>
      </c>
      <c r="G2600" s="7">
        <f>E2600+F2600-D2600</f>
        <v>45.130000000000109</v>
      </c>
      <c r="H2600" s="4" t="s">
        <v>9109</v>
      </c>
      <c r="I2600" s="4">
        <v>9500</v>
      </c>
      <c r="J2600" s="4" t="s">
        <v>4</v>
      </c>
      <c r="K2600" s="4" t="s">
        <v>13</v>
      </c>
      <c r="L2600" s="4" t="s">
        <v>6</v>
      </c>
      <c r="M2600" s="4" t="s">
        <v>52</v>
      </c>
      <c r="O2600" s="4"/>
      <c r="P2600" s="14">
        <v>7676656</v>
      </c>
      <c r="Q2600" s="12">
        <v>1083.1800000000003</v>
      </c>
      <c r="S2600" s="14">
        <v>9142526</v>
      </c>
      <c r="T2600" s="12">
        <v>3</v>
      </c>
      <c r="U2600">
        <f>SUM($T$2:T2600)</f>
        <v>3175168.0399999996</v>
      </c>
      <c r="W2600" s="16">
        <v>9142526</v>
      </c>
      <c r="X2600">
        <v>3175168.0399999996</v>
      </c>
      <c r="Y2600">
        <v>2599</v>
      </c>
      <c r="Z2600" s="18">
        <f t="shared" si="201"/>
        <v>7.625710180228646</v>
      </c>
      <c r="AA2600" s="18">
        <f t="shared" si="202"/>
        <v>0.56945661700262928</v>
      </c>
      <c r="AB2600" t="str">
        <f t="shared" si="205"/>
        <v>B</v>
      </c>
      <c r="AI2600" s="14">
        <v>7676656</v>
      </c>
      <c r="AJ2600" s="12">
        <v>1083.1800000000003</v>
      </c>
      <c r="AK2600" s="12">
        <v>1083.18</v>
      </c>
      <c r="AL2600" s="12">
        <v>1500</v>
      </c>
      <c r="AN2600">
        <v>7676656</v>
      </c>
      <c r="AO2600">
        <v>1083.1800000000003</v>
      </c>
      <c r="AP2600">
        <v>1083.18</v>
      </c>
      <c r="AQ2600">
        <v>1500</v>
      </c>
      <c r="AR2600">
        <f t="shared" si="203"/>
        <v>0</v>
      </c>
      <c r="AV2600" s="4">
        <v>3055732</v>
      </c>
      <c r="AW2600" s="4">
        <v>91921</v>
      </c>
      <c r="AX2600" s="4" t="s">
        <v>9108</v>
      </c>
      <c r="AY2600" s="4">
        <v>2500</v>
      </c>
      <c r="AZ2600" s="4">
        <v>2500</v>
      </c>
      <c r="BA2600" s="4">
        <v>45.13</v>
      </c>
      <c r="BB2600" s="7">
        <f>AZ2600+BA2600-AY2600</f>
        <v>45.130000000000109</v>
      </c>
      <c r="BC2600" s="4" t="s">
        <v>9109</v>
      </c>
      <c r="BD2600" s="4">
        <v>9500</v>
      </c>
      <c r="BE2600" s="4" t="s">
        <v>4</v>
      </c>
      <c r="BF2600" s="4" t="s">
        <v>13</v>
      </c>
      <c r="BG2600" s="4" t="s">
        <v>6</v>
      </c>
      <c r="BH2600" s="4" t="s">
        <v>52</v>
      </c>
      <c r="BI2600" t="str">
        <f t="shared" si="204"/>
        <v>B</v>
      </c>
    </row>
    <row r="2601" spans="1:61" ht="15.75" customHeight="1" x14ac:dyDescent="0.2">
      <c r="A2601" s="4">
        <v>3042866</v>
      </c>
      <c r="B2601" s="4">
        <v>9101261</v>
      </c>
      <c r="C2601" s="4" t="s">
        <v>8277</v>
      </c>
      <c r="D2601" s="4">
        <v>1500</v>
      </c>
      <c r="E2601" s="4">
        <v>1500</v>
      </c>
      <c r="F2601" s="4">
        <v>45</v>
      </c>
      <c r="G2601" s="7">
        <f>E2601+F2601-D2601</f>
        <v>45</v>
      </c>
      <c r="H2601" s="4" t="s">
        <v>6146</v>
      </c>
      <c r="I2601" s="4">
        <v>13450</v>
      </c>
      <c r="J2601" s="4" t="s">
        <v>4</v>
      </c>
      <c r="K2601" s="4" t="s">
        <v>13</v>
      </c>
      <c r="L2601" s="4" t="s">
        <v>6</v>
      </c>
      <c r="M2601" s="4" t="s">
        <v>20</v>
      </c>
      <c r="O2601" s="4"/>
      <c r="P2601" s="14">
        <v>7677734</v>
      </c>
      <c r="Q2601" s="12">
        <v>3.5999999999999091</v>
      </c>
      <c r="S2601" s="14">
        <v>9160887</v>
      </c>
      <c r="T2601" s="12">
        <v>3</v>
      </c>
      <c r="U2601">
        <f>SUM($T$2:T2601)</f>
        <v>3175171.0399999996</v>
      </c>
      <c r="W2601" s="16">
        <v>9160887</v>
      </c>
      <c r="X2601">
        <v>3175171.0399999996</v>
      </c>
      <c r="Y2601">
        <v>2600</v>
      </c>
      <c r="Z2601" s="18">
        <f t="shared" si="201"/>
        <v>7.6257173852427593</v>
      </c>
      <c r="AA2601" s="18">
        <f t="shared" si="202"/>
        <v>0.56967572304995617</v>
      </c>
      <c r="AB2601" t="str">
        <f t="shared" si="205"/>
        <v>B</v>
      </c>
      <c r="AI2601" s="14">
        <v>7677734</v>
      </c>
      <c r="AJ2601" s="12">
        <v>3.5999999999999091</v>
      </c>
      <c r="AK2601" s="12">
        <v>3.6</v>
      </c>
      <c r="AL2601" s="12">
        <v>3000</v>
      </c>
      <c r="AN2601">
        <v>7677734</v>
      </c>
      <c r="AO2601">
        <v>3.5999999999999091</v>
      </c>
      <c r="AP2601">
        <v>3.6</v>
      </c>
      <c r="AQ2601">
        <v>3000</v>
      </c>
      <c r="AR2601">
        <f t="shared" si="203"/>
        <v>0</v>
      </c>
      <c r="AV2601" s="4">
        <v>3042866</v>
      </c>
      <c r="AW2601" s="4">
        <v>9101261</v>
      </c>
      <c r="AX2601" s="4" t="s">
        <v>8277</v>
      </c>
      <c r="AY2601" s="4">
        <v>1500</v>
      </c>
      <c r="AZ2601" s="4">
        <v>1500</v>
      </c>
      <c r="BA2601" s="4">
        <v>45</v>
      </c>
      <c r="BB2601" s="7">
        <f>AZ2601+BA2601-AY2601</f>
        <v>45</v>
      </c>
      <c r="BC2601" s="4" t="s">
        <v>6146</v>
      </c>
      <c r="BD2601" s="4">
        <v>13450</v>
      </c>
      <c r="BE2601" s="4" t="s">
        <v>4</v>
      </c>
      <c r="BF2601" s="4" t="s">
        <v>13</v>
      </c>
      <c r="BG2601" s="4" t="s">
        <v>6</v>
      </c>
      <c r="BH2601" s="4" t="s">
        <v>20</v>
      </c>
      <c r="BI2601" t="str">
        <f t="shared" si="204"/>
        <v>B</v>
      </c>
    </row>
    <row r="2602" spans="1:61" ht="15.75" customHeight="1" x14ac:dyDescent="0.2">
      <c r="A2602" s="4">
        <v>2995091</v>
      </c>
      <c r="B2602" s="4">
        <v>8349272</v>
      </c>
      <c r="C2602" s="4" t="s">
        <v>4657</v>
      </c>
      <c r="D2602" s="4">
        <v>3450</v>
      </c>
      <c r="E2602" s="4">
        <v>3450</v>
      </c>
      <c r="F2602" s="4">
        <v>44.85</v>
      </c>
      <c r="G2602" s="7">
        <f>E2602+F2602-D2602</f>
        <v>44.849999999999909</v>
      </c>
      <c r="H2602" s="4" t="s">
        <v>4658</v>
      </c>
      <c r="I2602" s="4">
        <v>20000</v>
      </c>
      <c r="J2602" s="4" t="s">
        <v>32</v>
      </c>
      <c r="K2602" s="4" t="s">
        <v>13</v>
      </c>
      <c r="M2602" s="4" t="s">
        <v>35</v>
      </c>
      <c r="O2602" s="4"/>
      <c r="P2602" s="14">
        <v>7679449</v>
      </c>
      <c r="Q2602" s="12">
        <v>150.26000000000022</v>
      </c>
      <c r="S2602" s="14">
        <v>9175083</v>
      </c>
      <c r="T2602" s="12">
        <v>3</v>
      </c>
      <c r="U2602">
        <f>SUM($T$2:T2602)</f>
        <v>3175174.0399999996</v>
      </c>
      <c r="W2602" s="16">
        <v>9175083</v>
      </c>
      <c r="X2602">
        <v>3175174.0399999996</v>
      </c>
      <c r="Y2602">
        <v>2601</v>
      </c>
      <c r="Z2602" s="18">
        <f t="shared" si="201"/>
        <v>7.6257245902568727</v>
      </c>
      <c r="AA2602" s="18">
        <f t="shared" si="202"/>
        <v>0.56989482909728306</v>
      </c>
      <c r="AB2602" t="str">
        <f t="shared" si="205"/>
        <v>B</v>
      </c>
      <c r="AI2602" s="14">
        <v>7679449</v>
      </c>
      <c r="AJ2602" s="12">
        <v>150.26000000000022</v>
      </c>
      <c r="AK2602" s="12">
        <v>150.26</v>
      </c>
      <c r="AL2602" s="12">
        <v>4500</v>
      </c>
      <c r="AN2602">
        <v>7679449</v>
      </c>
      <c r="AO2602">
        <v>150.26000000000022</v>
      </c>
      <c r="AP2602">
        <v>150.26</v>
      </c>
      <c r="AQ2602">
        <v>4500</v>
      </c>
      <c r="AR2602">
        <f t="shared" si="203"/>
        <v>0</v>
      </c>
      <c r="AV2602" s="4">
        <v>2995091</v>
      </c>
      <c r="AW2602" s="4">
        <v>8349272</v>
      </c>
      <c r="AX2602" s="4" t="s">
        <v>4657</v>
      </c>
      <c r="AY2602" s="4">
        <v>3450</v>
      </c>
      <c r="AZ2602" s="4">
        <v>3450</v>
      </c>
      <c r="BA2602" s="4">
        <v>44.85</v>
      </c>
      <c r="BB2602" s="7">
        <f>AZ2602+BA2602-AY2602</f>
        <v>44.849999999999909</v>
      </c>
      <c r="BC2602" s="4" t="s">
        <v>4658</v>
      </c>
      <c r="BD2602" s="4">
        <v>20000</v>
      </c>
      <c r="BE2602" s="4" t="s">
        <v>32</v>
      </c>
      <c r="BF2602" s="4" t="s">
        <v>13</v>
      </c>
      <c r="BH2602" s="4" t="s">
        <v>35</v>
      </c>
      <c r="BI2602" t="str">
        <f t="shared" si="204"/>
        <v>C</v>
      </c>
    </row>
    <row r="2603" spans="1:61" ht="15.75" customHeight="1" x14ac:dyDescent="0.2">
      <c r="A2603" s="4">
        <v>3015510</v>
      </c>
      <c r="B2603" s="4">
        <v>626236</v>
      </c>
      <c r="C2603" s="4" t="s">
        <v>6261</v>
      </c>
      <c r="D2603" s="4">
        <v>1300</v>
      </c>
      <c r="E2603" s="4">
        <v>1300</v>
      </c>
      <c r="F2603" s="4">
        <v>44.46</v>
      </c>
      <c r="G2603" s="7">
        <f>E2603+F2603-D2603</f>
        <v>44.460000000000036</v>
      </c>
      <c r="H2603" s="4" t="s">
        <v>6262</v>
      </c>
      <c r="I2603" s="4">
        <v>13000</v>
      </c>
      <c r="J2603" s="4" t="s">
        <v>4</v>
      </c>
      <c r="K2603" s="4" t="s">
        <v>8</v>
      </c>
      <c r="L2603" s="4" t="s">
        <v>6</v>
      </c>
      <c r="M2603" s="4" t="s">
        <v>20</v>
      </c>
      <c r="O2603" s="4"/>
      <c r="P2603" s="14">
        <v>7681122</v>
      </c>
      <c r="Q2603" s="12">
        <v>-4050</v>
      </c>
      <c r="S2603" s="14">
        <v>9186920</v>
      </c>
      <c r="T2603" s="12">
        <v>3</v>
      </c>
      <c r="U2603">
        <f>SUM($T$2:T2603)</f>
        <v>3175177.0399999996</v>
      </c>
      <c r="W2603" s="16">
        <v>9186920</v>
      </c>
      <c r="X2603">
        <v>3175177.0399999996</v>
      </c>
      <c r="Y2603">
        <v>2602</v>
      </c>
      <c r="Z2603" s="18">
        <f t="shared" si="201"/>
        <v>7.625731795270986</v>
      </c>
      <c r="AA2603" s="18">
        <f t="shared" si="202"/>
        <v>0.57011393514460995</v>
      </c>
      <c r="AB2603" t="str">
        <f t="shared" si="205"/>
        <v>B</v>
      </c>
      <c r="AI2603" s="14">
        <v>7681122</v>
      </c>
      <c r="AJ2603" s="12">
        <v>-4050</v>
      </c>
      <c r="AK2603" s="12">
        <v>0</v>
      </c>
      <c r="AL2603" s="12">
        <v>0</v>
      </c>
      <c r="AN2603">
        <v>7681122</v>
      </c>
      <c r="AO2603">
        <v>-4050</v>
      </c>
      <c r="AP2603">
        <v>0</v>
      </c>
      <c r="AQ2603">
        <v>0</v>
      </c>
      <c r="AR2603">
        <f t="shared" si="203"/>
        <v>0</v>
      </c>
      <c r="AV2603" s="4">
        <v>3015510</v>
      </c>
      <c r="AW2603" s="4">
        <v>626236</v>
      </c>
      <c r="AX2603" s="4" t="s">
        <v>6261</v>
      </c>
      <c r="AY2603" s="4">
        <v>1300</v>
      </c>
      <c r="AZ2603" s="4">
        <v>1300</v>
      </c>
      <c r="BA2603" s="4">
        <v>44.46</v>
      </c>
      <c r="BB2603" s="7">
        <f>AZ2603+BA2603-AY2603</f>
        <v>44.460000000000036</v>
      </c>
      <c r="BC2603" s="4" t="s">
        <v>6262</v>
      </c>
      <c r="BD2603" s="4">
        <v>13000</v>
      </c>
      <c r="BE2603" s="4" t="s">
        <v>4</v>
      </c>
      <c r="BF2603" s="4" t="s">
        <v>8</v>
      </c>
      <c r="BG2603" s="4" t="s">
        <v>6</v>
      </c>
      <c r="BH2603" s="4" t="s">
        <v>20</v>
      </c>
      <c r="BI2603" t="str">
        <f t="shared" si="204"/>
        <v>B</v>
      </c>
    </row>
    <row r="2604" spans="1:61" ht="15.75" customHeight="1" x14ac:dyDescent="0.2">
      <c r="A2604" s="4">
        <v>2952447</v>
      </c>
      <c r="B2604" s="4">
        <v>1795157</v>
      </c>
      <c r="C2604" s="4" t="s">
        <v>827</v>
      </c>
      <c r="D2604" s="4">
        <v>2900</v>
      </c>
      <c r="E2604" s="4">
        <v>2900</v>
      </c>
      <c r="F2604" s="4">
        <v>44.08</v>
      </c>
      <c r="G2604" s="7">
        <f>E2604+F2604-D2604</f>
        <v>44.079999999999927</v>
      </c>
      <c r="H2604" s="4" t="s">
        <v>828</v>
      </c>
      <c r="I2604" s="4">
        <v>8500</v>
      </c>
      <c r="J2604" s="4" t="s">
        <v>4</v>
      </c>
      <c r="K2604" s="4" t="s">
        <v>13</v>
      </c>
      <c r="L2604" s="4" t="s">
        <v>6</v>
      </c>
      <c r="M2604" s="4" t="s">
        <v>20</v>
      </c>
      <c r="O2604" s="4"/>
      <c r="P2604" s="14">
        <v>7683712</v>
      </c>
      <c r="Q2604" s="12">
        <v>703.94999999999982</v>
      </c>
      <c r="S2604" s="14">
        <v>9191645</v>
      </c>
      <c r="T2604" s="12">
        <v>3</v>
      </c>
      <c r="U2604">
        <f>SUM($T$2:T2604)</f>
        <v>3175180.0399999996</v>
      </c>
      <c r="W2604" s="16">
        <v>9191645</v>
      </c>
      <c r="X2604">
        <v>3175180.0399999996</v>
      </c>
      <c r="Y2604">
        <v>2603</v>
      </c>
      <c r="Z2604" s="18">
        <f t="shared" si="201"/>
        <v>7.6257390002850993</v>
      </c>
      <c r="AA2604" s="18">
        <f t="shared" si="202"/>
        <v>0.57033304119193695</v>
      </c>
      <c r="AB2604" t="str">
        <f t="shared" si="205"/>
        <v>B</v>
      </c>
      <c r="AI2604" s="14">
        <v>7683712</v>
      </c>
      <c r="AJ2604" s="12">
        <v>703.94999999999982</v>
      </c>
      <c r="AK2604" s="12">
        <v>703.95</v>
      </c>
      <c r="AL2604" s="12">
        <v>3000</v>
      </c>
      <c r="AN2604">
        <v>7683712</v>
      </c>
      <c r="AO2604">
        <v>703.94999999999982</v>
      </c>
      <c r="AP2604">
        <v>703.95</v>
      </c>
      <c r="AQ2604">
        <v>3000</v>
      </c>
      <c r="AR2604">
        <f t="shared" si="203"/>
        <v>0</v>
      </c>
      <c r="AV2604" s="4">
        <v>2952447</v>
      </c>
      <c r="AW2604" s="4">
        <v>1795157</v>
      </c>
      <c r="AX2604" s="4" t="s">
        <v>827</v>
      </c>
      <c r="AY2604" s="4">
        <v>2900</v>
      </c>
      <c r="AZ2604" s="4">
        <v>2900</v>
      </c>
      <c r="BA2604" s="4">
        <v>44.08</v>
      </c>
      <c r="BB2604" s="7">
        <f>AZ2604+BA2604-AY2604</f>
        <v>44.079999999999927</v>
      </c>
      <c r="BC2604" s="4" t="s">
        <v>828</v>
      </c>
      <c r="BD2604" s="4">
        <v>8500</v>
      </c>
      <c r="BE2604" s="4" t="s">
        <v>4</v>
      </c>
      <c r="BF2604" s="4" t="s">
        <v>13</v>
      </c>
      <c r="BG2604" s="4" t="s">
        <v>6</v>
      </c>
      <c r="BH2604" s="4" t="s">
        <v>20</v>
      </c>
      <c r="BI2604" t="str">
        <f t="shared" si="204"/>
        <v>B</v>
      </c>
    </row>
    <row r="2605" spans="1:61" ht="15.75" customHeight="1" x14ac:dyDescent="0.2">
      <c r="A2605" s="4">
        <v>3013144</v>
      </c>
      <c r="B2605" s="4">
        <v>4736110</v>
      </c>
      <c r="C2605" s="4" t="s">
        <v>6089</v>
      </c>
      <c r="D2605" s="4">
        <v>2900</v>
      </c>
      <c r="E2605" s="4">
        <v>2900</v>
      </c>
      <c r="F2605" s="4">
        <v>44.08</v>
      </c>
      <c r="G2605" s="7">
        <f>E2605+F2605-D2605</f>
        <v>44.079999999999927</v>
      </c>
      <c r="H2605" s="4" t="s">
        <v>1880</v>
      </c>
      <c r="I2605" s="4">
        <v>15000</v>
      </c>
      <c r="J2605" s="4" t="s">
        <v>4</v>
      </c>
      <c r="K2605" s="4" t="s">
        <v>8</v>
      </c>
      <c r="L2605" s="4" t="s">
        <v>6</v>
      </c>
      <c r="M2605" s="4" t="s">
        <v>64</v>
      </c>
      <c r="O2605" s="4"/>
      <c r="P2605" s="14">
        <v>7685329</v>
      </c>
      <c r="Q2605" s="12">
        <v>1638</v>
      </c>
      <c r="S2605" s="14">
        <v>9195285</v>
      </c>
      <c r="T2605" s="12">
        <v>3</v>
      </c>
      <c r="U2605">
        <f>SUM($T$2:T2605)</f>
        <v>3175183.0399999996</v>
      </c>
      <c r="W2605" s="16">
        <v>9195285</v>
      </c>
      <c r="X2605">
        <v>3175183.0399999996</v>
      </c>
      <c r="Y2605">
        <v>2604</v>
      </c>
      <c r="Z2605" s="18">
        <f t="shared" si="201"/>
        <v>7.6257462052992127</v>
      </c>
      <c r="AA2605" s="18">
        <f t="shared" si="202"/>
        <v>0.57055214723926384</v>
      </c>
      <c r="AB2605" t="str">
        <f t="shared" si="205"/>
        <v>B</v>
      </c>
      <c r="AI2605" s="14">
        <v>7685329</v>
      </c>
      <c r="AJ2605" s="12">
        <v>1638</v>
      </c>
      <c r="AK2605" s="12">
        <v>3138</v>
      </c>
      <c r="AL2605" s="12">
        <v>0</v>
      </c>
      <c r="AN2605">
        <v>7685329</v>
      </c>
      <c r="AO2605">
        <v>1638</v>
      </c>
      <c r="AP2605">
        <v>3138</v>
      </c>
      <c r="AQ2605">
        <v>0</v>
      </c>
      <c r="AR2605">
        <f t="shared" si="203"/>
        <v>0</v>
      </c>
      <c r="AV2605" s="4">
        <v>3013144</v>
      </c>
      <c r="AW2605" s="4">
        <v>4736110</v>
      </c>
      <c r="AX2605" s="4" t="s">
        <v>6089</v>
      </c>
      <c r="AY2605" s="4">
        <v>2900</v>
      </c>
      <c r="AZ2605" s="4">
        <v>2900</v>
      </c>
      <c r="BA2605" s="4">
        <v>44.08</v>
      </c>
      <c r="BB2605" s="7">
        <f>AZ2605+BA2605-AY2605</f>
        <v>44.079999999999927</v>
      </c>
      <c r="BC2605" s="4" t="s">
        <v>1880</v>
      </c>
      <c r="BD2605" s="4">
        <v>15000</v>
      </c>
      <c r="BE2605" s="4" t="s">
        <v>4</v>
      </c>
      <c r="BF2605" s="4" t="s">
        <v>8</v>
      </c>
      <c r="BG2605" s="4" t="s">
        <v>6</v>
      </c>
      <c r="BH2605" s="4" t="s">
        <v>64</v>
      </c>
      <c r="BI2605" t="str">
        <f t="shared" si="204"/>
        <v>B</v>
      </c>
    </row>
    <row r="2606" spans="1:61" ht="15.75" customHeight="1" x14ac:dyDescent="0.2">
      <c r="A2606" s="4">
        <v>3010848</v>
      </c>
      <c r="B2606" s="4">
        <v>422400</v>
      </c>
      <c r="C2606" s="4" t="s">
        <v>5904</v>
      </c>
      <c r="D2606" s="4">
        <v>2000</v>
      </c>
      <c r="E2606" s="4">
        <v>2000</v>
      </c>
      <c r="F2606" s="4">
        <v>44</v>
      </c>
      <c r="G2606" s="7">
        <f>E2606+F2606-D2606</f>
        <v>44</v>
      </c>
      <c r="H2606" s="4" t="s">
        <v>5905</v>
      </c>
      <c r="I2606" s="4">
        <v>14000</v>
      </c>
      <c r="J2606" s="4" t="s">
        <v>4</v>
      </c>
      <c r="K2606" s="4" t="s">
        <v>13</v>
      </c>
      <c r="L2606" s="4" t="s">
        <v>6</v>
      </c>
      <c r="M2606" s="4" t="s">
        <v>64</v>
      </c>
      <c r="O2606" s="4"/>
      <c r="P2606" s="14">
        <v>7686029</v>
      </c>
      <c r="Q2606" s="12">
        <v>324.90000000000009</v>
      </c>
      <c r="S2606" s="14">
        <v>7270789</v>
      </c>
      <c r="T2606" s="12">
        <v>2.8499999999999091</v>
      </c>
      <c r="U2606">
        <f>SUM($T$2:T2606)</f>
        <v>3175185.8899999997</v>
      </c>
      <c r="W2606" s="16">
        <v>7270789</v>
      </c>
      <c r="X2606">
        <v>3175185.8899999997</v>
      </c>
      <c r="Y2606">
        <v>2605</v>
      </c>
      <c r="Z2606" s="18">
        <f t="shared" si="201"/>
        <v>7.6257530500626212</v>
      </c>
      <c r="AA2606" s="18">
        <f t="shared" si="202"/>
        <v>0.57077125328659073</v>
      </c>
      <c r="AB2606" t="str">
        <f t="shared" si="205"/>
        <v>B</v>
      </c>
      <c r="AI2606" s="14">
        <v>7686029</v>
      </c>
      <c r="AJ2606" s="12">
        <v>324.90000000000009</v>
      </c>
      <c r="AK2606" s="12">
        <v>324.89999999999998</v>
      </c>
      <c r="AL2606" s="12">
        <v>1000</v>
      </c>
      <c r="AN2606">
        <v>7686029</v>
      </c>
      <c r="AO2606">
        <v>324.90000000000009</v>
      </c>
      <c r="AP2606">
        <v>324.89999999999998</v>
      </c>
      <c r="AQ2606">
        <v>1000</v>
      </c>
      <c r="AR2606">
        <f t="shared" si="203"/>
        <v>0</v>
      </c>
      <c r="AV2606" s="4">
        <v>3010848</v>
      </c>
      <c r="AW2606" s="4">
        <v>422400</v>
      </c>
      <c r="AX2606" s="4" t="s">
        <v>5904</v>
      </c>
      <c r="AY2606" s="4">
        <v>2000</v>
      </c>
      <c r="AZ2606" s="4">
        <v>2000</v>
      </c>
      <c r="BA2606" s="4">
        <v>44</v>
      </c>
      <c r="BB2606" s="7">
        <f>AZ2606+BA2606-AY2606</f>
        <v>44</v>
      </c>
      <c r="BC2606" s="4" t="s">
        <v>5905</v>
      </c>
      <c r="BD2606" s="4">
        <v>14000</v>
      </c>
      <c r="BE2606" s="4" t="s">
        <v>4</v>
      </c>
      <c r="BF2606" s="4" t="s">
        <v>13</v>
      </c>
      <c r="BG2606" s="4" t="s">
        <v>6</v>
      </c>
      <c r="BH2606" s="4" t="s">
        <v>64</v>
      </c>
      <c r="BI2606" t="str">
        <f t="shared" si="204"/>
        <v>B</v>
      </c>
    </row>
    <row r="2607" spans="1:61" ht="15.75" customHeight="1" x14ac:dyDescent="0.2">
      <c r="A2607" s="4">
        <v>3038575</v>
      </c>
      <c r="B2607" s="4">
        <v>503001</v>
      </c>
      <c r="C2607" s="4" t="s">
        <v>7955</v>
      </c>
      <c r="D2607" s="4">
        <v>4000</v>
      </c>
      <c r="E2607" s="4">
        <v>4000</v>
      </c>
      <c r="F2607" s="4">
        <v>44</v>
      </c>
      <c r="G2607" s="7">
        <f>E2607+F2607-D2607</f>
        <v>44</v>
      </c>
      <c r="H2607" s="4" t="s">
        <v>7956</v>
      </c>
      <c r="I2607" s="4">
        <v>80000</v>
      </c>
      <c r="J2607" s="4" t="s">
        <v>32</v>
      </c>
      <c r="K2607" s="4" t="s">
        <v>22</v>
      </c>
      <c r="M2607" s="4" t="s">
        <v>25</v>
      </c>
      <c r="O2607" s="4"/>
      <c r="P2607" s="14">
        <v>7688724</v>
      </c>
      <c r="Q2607" s="12">
        <v>0.90999999999996817</v>
      </c>
      <c r="S2607" s="14">
        <v>9100512</v>
      </c>
      <c r="T2607" s="12">
        <v>2.8000000000001819</v>
      </c>
      <c r="U2607">
        <f>SUM($T$2:T2607)</f>
        <v>3175188.6899999995</v>
      </c>
      <c r="W2607" s="16">
        <v>9100512</v>
      </c>
      <c r="X2607">
        <v>3175188.6899999995</v>
      </c>
      <c r="Y2607">
        <v>2606</v>
      </c>
      <c r="Z2607" s="18">
        <f t="shared" si="201"/>
        <v>7.6257597747424599</v>
      </c>
      <c r="AA2607" s="18">
        <f t="shared" si="202"/>
        <v>0.57099035933391762</v>
      </c>
      <c r="AB2607" t="str">
        <f t="shared" si="205"/>
        <v>B</v>
      </c>
      <c r="AI2607" s="14">
        <v>7688724</v>
      </c>
      <c r="AJ2607" s="12">
        <v>0.90999999999996817</v>
      </c>
      <c r="AK2607" s="12">
        <v>0.91</v>
      </c>
      <c r="AL2607" s="12">
        <v>700</v>
      </c>
      <c r="AN2607">
        <v>7688724</v>
      </c>
      <c r="AO2607">
        <v>0.90999999999996817</v>
      </c>
      <c r="AP2607">
        <v>0.91</v>
      </c>
      <c r="AQ2607">
        <v>700</v>
      </c>
      <c r="AR2607">
        <f t="shared" si="203"/>
        <v>0</v>
      </c>
      <c r="AV2607" s="4">
        <v>3038575</v>
      </c>
      <c r="AW2607" s="4">
        <v>503001</v>
      </c>
      <c r="AX2607" s="4" t="s">
        <v>7955</v>
      </c>
      <c r="AY2607" s="4">
        <v>4000</v>
      </c>
      <c r="AZ2607" s="4">
        <v>4000</v>
      </c>
      <c r="BA2607" s="4">
        <v>44</v>
      </c>
      <c r="BB2607" s="7">
        <f>AZ2607+BA2607-AY2607</f>
        <v>44</v>
      </c>
      <c r="BC2607" s="4" t="s">
        <v>7956</v>
      </c>
      <c r="BD2607" s="4">
        <v>80000</v>
      </c>
      <c r="BE2607" s="4" t="s">
        <v>32</v>
      </c>
      <c r="BF2607" s="4" t="s">
        <v>22</v>
      </c>
      <c r="BH2607" s="4" t="s">
        <v>25</v>
      </c>
      <c r="BI2607" t="str">
        <f t="shared" si="204"/>
        <v>B</v>
      </c>
    </row>
    <row r="2608" spans="1:61" ht="15.75" customHeight="1" x14ac:dyDescent="0.2">
      <c r="A2608" s="4">
        <v>2967721</v>
      </c>
      <c r="B2608" s="4">
        <v>6268494</v>
      </c>
      <c r="C2608" s="4" t="s">
        <v>2230</v>
      </c>
      <c r="D2608" s="4">
        <v>2900</v>
      </c>
      <c r="E2608" s="4">
        <v>2900</v>
      </c>
      <c r="F2608" s="4">
        <v>43.5</v>
      </c>
      <c r="G2608" s="7">
        <f>E2608+F2608-D2608</f>
        <v>43.5</v>
      </c>
      <c r="H2608" s="4" t="s">
        <v>2231</v>
      </c>
      <c r="I2608" s="4">
        <v>20000</v>
      </c>
      <c r="J2608" s="4" t="s">
        <v>4</v>
      </c>
      <c r="K2608" s="4" t="s">
        <v>5</v>
      </c>
      <c r="L2608" s="4" t="s">
        <v>6</v>
      </c>
      <c r="M2608" s="4" t="s">
        <v>7</v>
      </c>
      <c r="O2608" s="4"/>
      <c r="P2608" s="14">
        <v>7689144</v>
      </c>
      <c r="Q2608" s="12">
        <v>34.200000000000045</v>
      </c>
      <c r="S2608" s="14">
        <v>37033</v>
      </c>
      <c r="T2608" s="12">
        <v>2.7999999999999545</v>
      </c>
      <c r="U2608">
        <f>SUM($T$2:T2608)</f>
        <v>3175191.4899999993</v>
      </c>
      <c r="W2608" s="16">
        <v>37033</v>
      </c>
      <c r="X2608">
        <v>3175191.4899999993</v>
      </c>
      <c r="Y2608">
        <v>2607</v>
      </c>
      <c r="Z2608" s="18">
        <f t="shared" si="201"/>
        <v>7.6257664994222987</v>
      </c>
      <c r="AA2608" s="18">
        <f t="shared" si="202"/>
        <v>0.57120946538124451</v>
      </c>
      <c r="AB2608" t="str">
        <f t="shared" si="205"/>
        <v>B</v>
      </c>
      <c r="AI2608" s="14">
        <v>7689144</v>
      </c>
      <c r="AJ2608" s="12">
        <v>34.200000000000045</v>
      </c>
      <c r="AK2608" s="12">
        <v>34.200000000000003</v>
      </c>
      <c r="AL2608" s="12">
        <v>500</v>
      </c>
      <c r="AN2608">
        <v>7689144</v>
      </c>
      <c r="AO2608">
        <v>34.200000000000045</v>
      </c>
      <c r="AP2608">
        <v>34.200000000000003</v>
      </c>
      <c r="AQ2608">
        <v>500</v>
      </c>
      <c r="AR2608">
        <f t="shared" si="203"/>
        <v>0</v>
      </c>
      <c r="AV2608" s="4">
        <v>2967721</v>
      </c>
      <c r="AW2608" s="4">
        <v>6268494</v>
      </c>
      <c r="AX2608" s="4" t="s">
        <v>2230</v>
      </c>
      <c r="AY2608" s="4">
        <v>2900</v>
      </c>
      <c r="AZ2608" s="4">
        <v>2900</v>
      </c>
      <c r="BA2608" s="4">
        <v>43.5</v>
      </c>
      <c r="BB2608" s="7">
        <f>AZ2608+BA2608-AY2608</f>
        <v>43.5</v>
      </c>
      <c r="BC2608" s="4" t="s">
        <v>2231</v>
      </c>
      <c r="BD2608" s="4">
        <v>20000</v>
      </c>
      <c r="BE2608" s="4" t="s">
        <v>4</v>
      </c>
      <c r="BF2608" s="4" t="s">
        <v>5</v>
      </c>
      <c r="BG2608" s="4" t="s">
        <v>6</v>
      </c>
      <c r="BH2608" s="4" t="s">
        <v>7</v>
      </c>
      <c r="BI2608" t="str">
        <f t="shared" si="204"/>
        <v>B</v>
      </c>
    </row>
    <row r="2609" spans="1:61" ht="15.75" customHeight="1" x14ac:dyDescent="0.2">
      <c r="A2609" s="4">
        <v>3043566</v>
      </c>
      <c r="B2609" s="4">
        <v>602075</v>
      </c>
      <c r="C2609" s="4" t="s">
        <v>8317</v>
      </c>
      <c r="D2609" s="4">
        <v>2400</v>
      </c>
      <c r="E2609" s="4">
        <v>2400</v>
      </c>
      <c r="F2609" s="4">
        <v>43.32</v>
      </c>
      <c r="G2609" s="7">
        <f>E2609+F2609-D2609</f>
        <v>43.320000000000164</v>
      </c>
      <c r="H2609" s="4" t="s">
        <v>8318</v>
      </c>
      <c r="I2609" s="4">
        <v>19000</v>
      </c>
      <c r="J2609" s="4" t="s">
        <v>4</v>
      </c>
      <c r="K2609" s="4" t="s">
        <v>8</v>
      </c>
      <c r="L2609" s="4" t="s">
        <v>6</v>
      </c>
      <c r="M2609" s="4" t="s">
        <v>19</v>
      </c>
      <c r="O2609" s="4"/>
      <c r="P2609" s="14">
        <v>7689375</v>
      </c>
      <c r="Q2609" s="12">
        <v>-1000</v>
      </c>
      <c r="S2609" s="14">
        <v>142764</v>
      </c>
      <c r="T2609" s="12">
        <v>2.7999999999999545</v>
      </c>
      <c r="U2609">
        <f>SUM($T$2:T2609)</f>
        <v>3175194.2899999991</v>
      </c>
      <c r="W2609" s="16">
        <v>142764</v>
      </c>
      <c r="X2609">
        <v>3175194.2899999991</v>
      </c>
      <c r="Y2609">
        <v>2608</v>
      </c>
      <c r="Z2609" s="18">
        <f t="shared" si="201"/>
        <v>7.6257732241021374</v>
      </c>
      <c r="AA2609" s="18">
        <f t="shared" si="202"/>
        <v>0.5714285714285714</v>
      </c>
      <c r="AB2609" t="str">
        <f t="shared" si="205"/>
        <v>B</v>
      </c>
      <c r="AI2609" s="14">
        <v>7689375</v>
      </c>
      <c r="AJ2609" s="12">
        <v>-1000</v>
      </c>
      <c r="AK2609" s="12">
        <v>0</v>
      </c>
      <c r="AL2609" s="12">
        <v>0</v>
      </c>
      <c r="AN2609">
        <v>7689375</v>
      </c>
      <c r="AO2609">
        <v>-1000</v>
      </c>
      <c r="AP2609">
        <v>0</v>
      </c>
      <c r="AQ2609">
        <v>0</v>
      </c>
      <c r="AR2609">
        <f t="shared" si="203"/>
        <v>0</v>
      </c>
      <c r="AV2609" s="4">
        <v>3043566</v>
      </c>
      <c r="AW2609" s="4">
        <v>602075</v>
      </c>
      <c r="AX2609" s="4" t="s">
        <v>8317</v>
      </c>
      <c r="AY2609" s="4">
        <v>2400</v>
      </c>
      <c r="AZ2609" s="4">
        <v>2400</v>
      </c>
      <c r="BA2609" s="4">
        <v>43.32</v>
      </c>
      <c r="BB2609" s="7">
        <f>AZ2609+BA2609-AY2609</f>
        <v>43.320000000000164</v>
      </c>
      <c r="BC2609" s="4" t="s">
        <v>8318</v>
      </c>
      <c r="BD2609" s="4">
        <v>19000</v>
      </c>
      <c r="BE2609" s="4" t="s">
        <v>4</v>
      </c>
      <c r="BF2609" s="4" t="s">
        <v>8</v>
      </c>
      <c r="BG2609" s="4" t="s">
        <v>6</v>
      </c>
      <c r="BH2609" s="4" t="s">
        <v>19</v>
      </c>
      <c r="BI2609" t="str">
        <f t="shared" si="204"/>
        <v>B</v>
      </c>
    </row>
    <row r="2610" spans="1:61" ht="15.75" customHeight="1" x14ac:dyDescent="0.2">
      <c r="A2610" s="4">
        <v>3003239</v>
      </c>
      <c r="B2610" s="4">
        <v>424579</v>
      </c>
      <c r="C2610" s="4" t="s">
        <v>5358</v>
      </c>
      <c r="D2610" s="4">
        <v>3300</v>
      </c>
      <c r="E2610" s="4">
        <v>3300</v>
      </c>
      <c r="F2610" s="4">
        <v>42.9</v>
      </c>
      <c r="G2610" s="7">
        <f>E2610+F2610-D2610</f>
        <v>42.900000000000091</v>
      </c>
      <c r="H2610" s="4" t="s">
        <v>5359</v>
      </c>
      <c r="I2610" s="4">
        <v>25000</v>
      </c>
      <c r="J2610" s="4" t="s">
        <v>32</v>
      </c>
      <c r="K2610" s="4" t="s">
        <v>8</v>
      </c>
      <c r="M2610" s="4" t="s">
        <v>20</v>
      </c>
      <c r="O2610" s="4"/>
      <c r="P2610" s="14">
        <v>7691755</v>
      </c>
      <c r="Q2610" s="12">
        <v>1068.5599999999995</v>
      </c>
      <c r="S2610" s="14">
        <v>159516</v>
      </c>
      <c r="T2610" s="12">
        <v>2.7999999999999545</v>
      </c>
      <c r="U2610">
        <f>SUM($T$2:T2610)</f>
        <v>3175197.0899999989</v>
      </c>
      <c r="W2610" s="16">
        <v>159516</v>
      </c>
      <c r="X2610">
        <v>3175197.0899999989</v>
      </c>
      <c r="Y2610">
        <v>2609</v>
      </c>
      <c r="Z2610" s="18">
        <f t="shared" si="201"/>
        <v>7.6257799487819762</v>
      </c>
      <c r="AA2610" s="18">
        <f t="shared" si="202"/>
        <v>0.57164767747589829</v>
      </c>
      <c r="AB2610" t="str">
        <f t="shared" si="205"/>
        <v>B</v>
      </c>
      <c r="AI2610" s="14">
        <v>7691755</v>
      </c>
      <c r="AJ2610" s="12">
        <v>1068.5599999999995</v>
      </c>
      <c r="AK2610" s="12">
        <v>1068.5600000000002</v>
      </c>
      <c r="AL2610" s="12">
        <v>32150</v>
      </c>
      <c r="AN2610">
        <v>7691755</v>
      </c>
      <c r="AO2610">
        <v>1068.5599999999995</v>
      </c>
      <c r="AP2610">
        <v>1068.5600000000002</v>
      </c>
      <c r="AQ2610">
        <v>32150</v>
      </c>
      <c r="AR2610">
        <f t="shared" si="203"/>
        <v>0</v>
      </c>
      <c r="AV2610" s="4">
        <v>3003239</v>
      </c>
      <c r="AW2610" s="4">
        <v>424579</v>
      </c>
      <c r="AX2610" s="4" t="s">
        <v>5358</v>
      </c>
      <c r="AY2610" s="4">
        <v>3300</v>
      </c>
      <c r="AZ2610" s="4">
        <v>3300</v>
      </c>
      <c r="BA2610" s="4">
        <v>42.9</v>
      </c>
      <c r="BB2610" s="7">
        <f>AZ2610+BA2610-AY2610</f>
        <v>42.900000000000091</v>
      </c>
      <c r="BC2610" s="4" t="s">
        <v>5359</v>
      </c>
      <c r="BD2610" s="4">
        <v>25000</v>
      </c>
      <c r="BE2610" s="4" t="s">
        <v>32</v>
      </c>
      <c r="BF2610" s="4" t="s">
        <v>8</v>
      </c>
      <c r="BH2610" s="4" t="s">
        <v>20</v>
      </c>
      <c r="BI2610" t="str">
        <f t="shared" si="204"/>
        <v>B</v>
      </c>
    </row>
    <row r="2611" spans="1:61" ht="15.75" customHeight="1" x14ac:dyDescent="0.2">
      <c r="A2611" s="4">
        <v>2954477</v>
      </c>
      <c r="B2611" s="4">
        <v>1669929</v>
      </c>
      <c r="C2611" s="4" t="s">
        <v>1028</v>
      </c>
      <c r="D2611" s="4">
        <v>2500</v>
      </c>
      <c r="E2611" s="4">
        <v>2500</v>
      </c>
      <c r="F2611" s="4">
        <v>42.75</v>
      </c>
      <c r="G2611" s="7">
        <f>E2611+F2611-D2611</f>
        <v>42.75</v>
      </c>
      <c r="H2611" s="4" t="s">
        <v>1029</v>
      </c>
      <c r="I2611" s="4">
        <v>30000</v>
      </c>
      <c r="J2611" s="4" t="s">
        <v>4</v>
      </c>
      <c r="K2611" s="4" t="s">
        <v>13</v>
      </c>
      <c r="L2611" s="4" t="s">
        <v>6</v>
      </c>
      <c r="M2611" s="4" t="s">
        <v>24</v>
      </c>
      <c r="O2611" s="4"/>
      <c r="P2611" s="14">
        <v>7693092</v>
      </c>
      <c r="Q2611" s="12">
        <v>538.04999999999995</v>
      </c>
      <c r="S2611" s="14">
        <v>167445</v>
      </c>
      <c r="T2611" s="12">
        <v>2.7999999999999545</v>
      </c>
      <c r="U2611">
        <f>SUM($T$2:T2611)</f>
        <v>3175199.8899999987</v>
      </c>
      <c r="W2611" s="16">
        <v>167445</v>
      </c>
      <c r="X2611">
        <v>3175199.8899999987</v>
      </c>
      <c r="Y2611">
        <v>2610</v>
      </c>
      <c r="Z2611" s="18">
        <f t="shared" si="201"/>
        <v>7.6257866734618149</v>
      </c>
      <c r="AA2611" s="18">
        <f t="shared" si="202"/>
        <v>0.57186678352322529</v>
      </c>
      <c r="AB2611" t="str">
        <f t="shared" si="205"/>
        <v>B</v>
      </c>
      <c r="AI2611" s="14">
        <v>7693092</v>
      </c>
      <c r="AJ2611" s="12">
        <v>538.04999999999995</v>
      </c>
      <c r="AK2611" s="12">
        <v>1538.05</v>
      </c>
      <c r="AL2611" s="12">
        <v>0</v>
      </c>
      <c r="AN2611">
        <v>7693092</v>
      </c>
      <c r="AO2611">
        <v>538.04999999999995</v>
      </c>
      <c r="AP2611">
        <v>1538.05</v>
      </c>
      <c r="AQ2611">
        <v>0</v>
      </c>
      <c r="AR2611">
        <f t="shared" si="203"/>
        <v>0</v>
      </c>
      <c r="AV2611" s="4">
        <v>2954477</v>
      </c>
      <c r="AW2611" s="4">
        <v>1669929</v>
      </c>
      <c r="AX2611" s="4" t="s">
        <v>1028</v>
      </c>
      <c r="AY2611" s="4">
        <v>2500</v>
      </c>
      <c r="AZ2611" s="4">
        <v>2500</v>
      </c>
      <c r="BA2611" s="4">
        <v>42.75</v>
      </c>
      <c r="BB2611" s="7">
        <f>AZ2611+BA2611-AY2611</f>
        <v>42.75</v>
      </c>
      <c r="BC2611" s="4" t="s">
        <v>1029</v>
      </c>
      <c r="BD2611" s="4">
        <v>30000</v>
      </c>
      <c r="BE2611" s="4" t="s">
        <v>4</v>
      </c>
      <c r="BF2611" s="4" t="s">
        <v>13</v>
      </c>
      <c r="BG2611" s="4" t="s">
        <v>6</v>
      </c>
      <c r="BH2611" s="4" t="s">
        <v>24</v>
      </c>
      <c r="BI2611" t="str">
        <f t="shared" si="204"/>
        <v>A</v>
      </c>
    </row>
    <row r="2612" spans="1:61" ht="15.75" customHeight="1" x14ac:dyDescent="0.2">
      <c r="A2612" s="4">
        <v>2958271</v>
      </c>
      <c r="B2612" s="4">
        <v>8433454</v>
      </c>
      <c r="C2612" s="4" t="s">
        <v>1381</v>
      </c>
      <c r="D2612" s="4">
        <v>500</v>
      </c>
      <c r="E2612" s="4">
        <v>500</v>
      </c>
      <c r="F2612" s="4">
        <v>42.75</v>
      </c>
      <c r="G2612" s="7">
        <f>E2612+F2612-D2612</f>
        <v>42.75</v>
      </c>
      <c r="H2612" s="4" t="s">
        <v>1382</v>
      </c>
      <c r="I2612" s="4">
        <v>5000</v>
      </c>
      <c r="J2612" s="4" t="s">
        <v>72</v>
      </c>
      <c r="K2612" s="4" t="s">
        <v>8</v>
      </c>
      <c r="M2612" s="4" t="s">
        <v>186</v>
      </c>
      <c r="O2612" s="4"/>
      <c r="P2612" s="14">
        <v>7694534</v>
      </c>
      <c r="Q2612" s="12">
        <v>-2000</v>
      </c>
      <c r="S2612" s="14">
        <v>185738</v>
      </c>
      <c r="T2612" s="12">
        <v>2.7999999999999545</v>
      </c>
      <c r="U2612">
        <f>SUM($T$2:T2612)</f>
        <v>3175202.6899999985</v>
      </c>
      <c r="W2612" s="16">
        <v>185738</v>
      </c>
      <c r="X2612">
        <v>3175202.6899999985</v>
      </c>
      <c r="Y2612">
        <v>2611</v>
      </c>
      <c r="Z2612" s="18">
        <f t="shared" si="201"/>
        <v>7.6257933981416537</v>
      </c>
      <c r="AA2612" s="18">
        <f t="shared" si="202"/>
        <v>0.57208588957055218</v>
      </c>
      <c r="AB2612" t="str">
        <f t="shared" si="205"/>
        <v>B</v>
      </c>
      <c r="AI2612" s="14">
        <v>7694534</v>
      </c>
      <c r="AJ2612" s="12">
        <v>-2000</v>
      </c>
      <c r="AK2612" s="12">
        <v>0</v>
      </c>
      <c r="AL2612" s="12">
        <v>0</v>
      </c>
      <c r="AN2612">
        <v>7694534</v>
      </c>
      <c r="AO2612">
        <v>-2000</v>
      </c>
      <c r="AP2612">
        <v>0</v>
      </c>
      <c r="AQ2612">
        <v>0</v>
      </c>
      <c r="AR2612">
        <f t="shared" si="203"/>
        <v>0</v>
      </c>
      <c r="AV2612" s="4">
        <v>2958271</v>
      </c>
      <c r="AW2612" s="4">
        <v>8433454</v>
      </c>
      <c r="AX2612" s="4" t="s">
        <v>1381</v>
      </c>
      <c r="AY2612" s="4">
        <v>500</v>
      </c>
      <c r="AZ2612" s="4">
        <v>500</v>
      </c>
      <c r="BA2612" s="4">
        <v>42.75</v>
      </c>
      <c r="BB2612" s="7">
        <f>AZ2612+BA2612-AY2612</f>
        <v>42.75</v>
      </c>
      <c r="BC2612" s="4" t="s">
        <v>1382</v>
      </c>
      <c r="BD2612" s="4">
        <v>5000</v>
      </c>
      <c r="BE2612" s="4" t="s">
        <v>72</v>
      </c>
      <c r="BF2612" s="4" t="s">
        <v>8</v>
      </c>
      <c r="BH2612" s="4" t="s">
        <v>186</v>
      </c>
      <c r="BI2612" t="str">
        <f t="shared" si="204"/>
        <v>A</v>
      </c>
    </row>
    <row r="2613" spans="1:61" ht="15.75" customHeight="1" x14ac:dyDescent="0.2">
      <c r="A2613" s="4">
        <v>2984787</v>
      </c>
      <c r="B2613" s="4">
        <v>270978</v>
      </c>
      <c r="C2613" s="4" t="s">
        <v>3746</v>
      </c>
      <c r="D2613" s="4">
        <v>2500</v>
      </c>
      <c r="E2613" s="4">
        <v>2500</v>
      </c>
      <c r="F2613" s="4">
        <v>42.75</v>
      </c>
      <c r="G2613" s="7">
        <f>E2613+F2613-D2613</f>
        <v>42.75</v>
      </c>
      <c r="H2613" s="4" t="s">
        <v>214</v>
      </c>
      <c r="I2613" s="4">
        <v>24000</v>
      </c>
      <c r="J2613" s="4" t="s">
        <v>4</v>
      </c>
      <c r="K2613" s="4" t="s">
        <v>13</v>
      </c>
      <c r="L2613" s="4" t="s">
        <v>6</v>
      </c>
      <c r="M2613" s="4" t="s">
        <v>65</v>
      </c>
      <c r="O2613" s="4"/>
      <c r="P2613" s="14">
        <v>7695276</v>
      </c>
      <c r="Q2613" s="12">
        <v>0.44999999999998863</v>
      </c>
      <c r="S2613" s="14">
        <v>640648</v>
      </c>
      <c r="T2613" s="12">
        <v>2.7999999999999545</v>
      </c>
      <c r="U2613">
        <f>SUM($T$2:T2613)</f>
        <v>3175205.4899999984</v>
      </c>
      <c r="W2613" s="16">
        <v>640648</v>
      </c>
      <c r="X2613">
        <v>3175205.4899999984</v>
      </c>
      <c r="Y2613">
        <v>2612</v>
      </c>
      <c r="Z2613" s="18">
        <f t="shared" si="201"/>
        <v>7.6258001228214924</v>
      </c>
      <c r="AA2613" s="18">
        <f t="shared" si="202"/>
        <v>0.57230499561787906</v>
      </c>
      <c r="AB2613" t="str">
        <f t="shared" si="205"/>
        <v>B</v>
      </c>
      <c r="AI2613" s="14">
        <v>7695276</v>
      </c>
      <c r="AJ2613" s="12">
        <v>0.44999999999998863</v>
      </c>
      <c r="AK2613" s="12">
        <v>0.45</v>
      </c>
      <c r="AL2613" s="12">
        <v>500</v>
      </c>
      <c r="AN2613">
        <v>7695276</v>
      </c>
      <c r="AO2613">
        <v>0.44999999999998863</v>
      </c>
      <c r="AP2613">
        <v>0.45</v>
      </c>
      <c r="AQ2613">
        <v>500</v>
      </c>
      <c r="AR2613">
        <f t="shared" si="203"/>
        <v>0</v>
      </c>
      <c r="AV2613" s="4">
        <v>2984787</v>
      </c>
      <c r="AW2613" s="4">
        <v>270978</v>
      </c>
      <c r="AX2613" s="4" t="s">
        <v>3746</v>
      </c>
      <c r="AY2613" s="4">
        <v>2500</v>
      </c>
      <c r="AZ2613" s="4">
        <v>2500</v>
      </c>
      <c r="BA2613" s="4">
        <v>42.75</v>
      </c>
      <c r="BB2613" s="7">
        <f>AZ2613+BA2613-AY2613</f>
        <v>42.75</v>
      </c>
      <c r="BC2613" s="4" t="s">
        <v>214</v>
      </c>
      <c r="BD2613" s="4">
        <v>24000</v>
      </c>
      <c r="BE2613" s="4" t="s">
        <v>4</v>
      </c>
      <c r="BF2613" s="4" t="s">
        <v>13</v>
      </c>
      <c r="BG2613" s="4" t="s">
        <v>6</v>
      </c>
      <c r="BH2613" s="4" t="s">
        <v>65</v>
      </c>
      <c r="BI2613" t="str">
        <f t="shared" si="204"/>
        <v>B</v>
      </c>
    </row>
    <row r="2614" spans="1:61" ht="15.75" customHeight="1" x14ac:dyDescent="0.2">
      <c r="A2614" s="4">
        <v>3049138</v>
      </c>
      <c r="B2614" s="4">
        <v>491908</v>
      </c>
      <c r="C2614" s="4" t="s">
        <v>8692</v>
      </c>
      <c r="D2614" s="4">
        <v>500</v>
      </c>
      <c r="E2614" s="4">
        <v>500</v>
      </c>
      <c r="F2614" s="4">
        <v>42.75</v>
      </c>
      <c r="G2614" s="7">
        <f>E2614+F2614-D2614</f>
        <v>42.75</v>
      </c>
      <c r="H2614" s="4" t="s">
        <v>2701</v>
      </c>
      <c r="I2614" s="4">
        <v>10000</v>
      </c>
      <c r="J2614" s="4" t="s">
        <v>4</v>
      </c>
      <c r="K2614" s="4" t="s">
        <v>13</v>
      </c>
      <c r="L2614" s="4" t="s">
        <v>6</v>
      </c>
      <c r="M2614" s="4" t="s">
        <v>65</v>
      </c>
      <c r="O2614" s="4"/>
      <c r="P2614" s="14">
        <v>7697089</v>
      </c>
      <c r="Q2614" s="12">
        <v>1.5</v>
      </c>
      <c r="S2614" s="14">
        <v>4345538</v>
      </c>
      <c r="T2614" s="12">
        <v>2.7999999999999545</v>
      </c>
      <c r="U2614">
        <f>SUM($T$2:T2614)</f>
        <v>3175208.2899999982</v>
      </c>
      <c r="W2614" s="16">
        <v>4345538</v>
      </c>
      <c r="X2614">
        <v>3175208.2899999982</v>
      </c>
      <c r="Y2614">
        <v>2613</v>
      </c>
      <c r="Z2614" s="18">
        <f t="shared" si="201"/>
        <v>7.6258068475013312</v>
      </c>
      <c r="AA2614" s="18">
        <f t="shared" si="202"/>
        <v>0.57252410166520595</v>
      </c>
      <c r="AB2614" t="str">
        <f t="shared" si="205"/>
        <v>B</v>
      </c>
      <c r="AI2614" s="14">
        <v>7697089</v>
      </c>
      <c r="AJ2614" s="12">
        <v>1.5</v>
      </c>
      <c r="AK2614" s="12">
        <v>1.5</v>
      </c>
      <c r="AL2614" s="12">
        <v>1500</v>
      </c>
      <c r="AN2614">
        <v>7697089</v>
      </c>
      <c r="AO2614">
        <v>1.5</v>
      </c>
      <c r="AP2614">
        <v>1.5</v>
      </c>
      <c r="AQ2614">
        <v>1500</v>
      </c>
      <c r="AR2614">
        <f t="shared" si="203"/>
        <v>0</v>
      </c>
      <c r="AV2614" s="4">
        <v>3049138</v>
      </c>
      <c r="AW2614" s="4">
        <v>491908</v>
      </c>
      <c r="AX2614" s="4" t="s">
        <v>8692</v>
      </c>
      <c r="AY2614" s="4">
        <v>500</v>
      </c>
      <c r="AZ2614" s="4">
        <v>500</v>
      </c>
      <c r="BA2614" s="4">
        <v>42.75</v>
      </c>
      <c r="BB2614" s="7">
        <f>AZ2614+BA2614-AY2614</f>
        <v>42.75</v>
      </c>
      <c r="BC2614" s="4" t="s">
        <v>2701</v>
      </c>
      <c r="BD2614" s="4">
        <v>10000</v>
      </c>
      <c r="BE2614" s="4" t="s">
        <v>4</v>
      </c>
      <c r="BF2614" s="4" t="s">
        <v>13</v>
      </c>
      <c r="BG2614" s="4" t="s">
        <v>6</v>
      </c>
      <c r="BH2614" s="4" t="s">
        <v>65</v>
      </c>
      <c r="BI2614" t="str">
        <f t="shared" si="204"/>
        <v>B</v>
      </c>
    </row>
    <row r="2615" spans="1:61" ht="15.75" customHeight="1" x14ac:dyDescent="0.2">
      <c r="A2615" s="4">
        <v>3050951</v>
      </c>
      <c r="B2615" s="4">
        <v>8401457</v>
      </c>
      <c r="C2615" s="4" t="s">
        <v>8809</v>
      </c>
      <c r="D2615" s="4">
        <v>500</v>
      </c>
      <c r="E2615" s="4">
        <v>500</v>
      </c>
      <c r="F2615" s="4">
        <v>42.75</v>
      </c>
      <c r="G2615" s="7">
        <f>E2615+F2615-D2615</f>
        <v>42.75</v>
      </c>
      <c r="H2615" s="4" t="s">
        <v>3700</v>
      </c>
      <c r="I2615" s="4">
        <v>6000</v>
      </c>
      <c r="J2615" s="4" t="s">
        <v>11</v>
      </c>
      <c r="K2615" s="4" t="s">
        <v>22</v>
      </c>
      <c r="M2615" s="4" t="s">
        <v>20</v>
      </c>
      <c r="O2615" s="4"/>
      <c r="P2615" s="14">
        <v>7698440</v>
      </c>
      <c r="Q2615" s="12">
        <v>-1150</v>
      </c>
      <c r="S2615" s="14">
        <v>4352755</v>
      </c>
      <c r="T2615" s="12">
        <v>2.7999999999999545</v>
      </c>
      <c r="U2615">
        <f>SUM($T$2:T2615)</f>
        <v>3175211.089999998</v>
      </c>
      <c r="W2615" s="16">
        <v>4352755</v>
      </c>
      <c r="X2615">
        <v>3175211.089999998</v>
      </c>
      <c r="Y2615">
        <v>2614</v>
      </c>
      <c r="Z2615" s="18">
        <f t="shared" si="201"/>
        <v>7.62581357218117</v>
      </c>
      <c r="AA2615" s="18">
        <f t="shared" si="202"/>
        <v>0.57274320771253284</v>
      </c>
      <c r="AB2615" t="str">
        <f t="shared" si="205"/>
        <v>B</v>
      </c>
      <c r="AI2615" s="14">
        <v>7698440</v>
      </c>
      <c r="AJ2615" s="12">
        <v>-1150</v>
      </c>
      <c r="AK2615" s="12">
        <v>298.45</v>
      </c>
      <c r="AL2615" s="12">
        <v>1101.55</v>
      </c>
      <c r="AN2615">
        <v>7698440</v>
      </c>
      <c r="AO2615">
        <v>-1150</v>
      </c>
      <c r="AP2615">
        <v>298.45</v>
      </c>
      <c r="AQ2615">
        <v>1101.55</v>
      </c>
      <c r="AR2615">
        <f t="shared" si="203"/>
        <v>1</v>
      </c>
      <c r="AV2615" s="4">
        <v>3050951</v>
      </c>
      <c r="AW2615" s="4">
        <v>8401457</v>
      </c>
      <c r="AX2615" s="4" t="s">
        <v>8809</v>
      </c>
      <c r="AY2615" s="4">
        <v>500</v>
      </c>
      <c r="AZ2615" s="4">
        <v>500</v>
      </c>
      <c r="BA2615" s="4">
        <v>42.75</v>
      </c>
      <c r="BB2615" s="7">
        <f>AZ2615+BA2615-AY2615</f>
        <v>42.75</v>
      </c>
      <c r="BC2615" s="4" t="s">
        <v>3700</v>
      </c>
      <c r="BD2615" s="4">
        <v>6000</v>
      </c>
      <c r="BE2615" s="4" t="s">
        <v>11</v>
      </c>
      <c r="BF2615" s="4" t="s">
        <v>22</v>
      </c>
      <c r="BH2615" s="4" t="s">
        <v>20</v>
      </c>
      <c r="BI2615" t="str">
        <f t="shared" si="204"/>
        <v>B</v>
      </c>
    </row>
    <row r="2616" spans="1:61" ht="15.75" customHeight="1" x14ac:dyDescent="0.2">
      <c r="A2616" s="4">
        <v>3051609</v>
      </c>
      <c r="B2616" s="4">
        <v>9200122</v>
      </c>
      <c r="C2616" s="4" t="s">
        <v>8851</v>
      </c>
      <c r="D2616" s="4">
        <v>2500</v>
      </c>
      <c r="E2616" s="4">
        <v>2500</v>
      </c>
      <c r="F2616" s="4">
        <v>42.75</v>
      </c>
      <c r="G2616" s="7">
        <f>E2616+F2616-D2616</f>
        <v>42.75</v>
      </c>
      <c r="H2616" s="4" t="s">
        <v>8730</v>
      </c>
      <c r="I2616" s="4">
        <v>15000</v>
      </c>
      <c r="J2616" s="4" t="s">
        <v>32</v>
      </c>
      <c r="K2616" s="4" t="s">
        <v>16</v>
      </c>
      <c r="M2616" s="4" t="s">
        <v>10</v>
      </c>
      <c r="O2616" s="4"/>
      <c r="P2616" s="14">
        <v>7700064</v>
      </c>
      <c r="Q2616" s="12">
        <v>769.5</v>
      </c>
      <c r="S2616" s="14">
        <v>4519761</v>
      </c>
      <c r="T2616" s="12">
        <v>2.7999999999999545</v>
      </c>
      <c r="U2616">
        <f>SUM($T$2:T2616)</f>
        <v>3175213.8899999978</v>
      </c>
      <c r="W2616" s="16">
        <v>4519761</v>
      </c>
      <c r="X2616">
        <v>3175213.8899999978</v>
      </c>
      <c r="Y2616">
        <v>2615</v>
      </c>
      <c r="Z2616" s="18">
        <f t="shared" si="201"/>
        <v>7.6258202968610087</v>
      </c>
      <c r="AA2616" s="18">
        <f t="shared" si="202"/>
        <v>0.57296231375985973</v>
      </c>
      <c r="AB2616" t="str">
        <f t="shared" si="205"/>
        <v>B</v>
      </c>
      <c r="AI2616" s="14">
        <v>7700064</v>
      </c>
      <c r="AJ2616" s="12">
        <v>769.5</v>
      </c>
      <c r="AK2616" s="12">
        <v>769.5</v>
      </c>
      <c r="AL2616" s="12">
        <v>1500</v>
      </c>
      <c r="AN2616">
        <v>7700064</v>
      </c>
      <c r="AO2616">
        <v>769.5</v>
      </c>
      <c r="AP2616">
        <v>769.5</v>
      </c>
      <c r="AQ2616">
        <v>1500</v>
      </c>
      <c r="AR2616">
        <f t="shared" si="203"/>
        <v>0</v>
      </c>
      <c r="AV2616" s="4">
        <v>3051609</v>
      </c>
      <c r="AW2616" s="4">
        <v>9200122</v>
      </c>
      <c r="AX2616" s="4" t="s">
        <v>8851</v>
      </c>
      <c r="AY2616" s="4">
        <v>2500</v>
      </c>
      <c r="AZ2616" s="4">
        <v>2500</v>
      </c>
      <c r="BA2616" s="4">
        <v>42.75</v>
      </c>
      <c r="BB2616" s="7">
        <f>AZ2616+BA2616-AY2616</f>
        <v>42.75</v>
      </c>
      <c r="BC2616" s="4" t="s">
        <v>8730</v>
      </c>
      <c r="BD2616" s="4">
        <v>15000</v>
      </c>
      <c r="BE2616" s="4" t="s">
        <v>32</v>
      </c>
      <c r="BF2616" s="4" t="s">
        <v>16</v>
      </c>
      <c r="BH2616" s="4" t="s">
        <v>10</v>
      </c>
      <c r="BI2616" t="str">
        <f t="shared" si="204"/>
        <v>C</v>
      </c>
    </row>
    <row r="2617" spans="1:61" ht="15.75" customHeight="1" x14ac:dyDescent="0.2">
      <c r="A2617" s="4">
        <v>2980349</v>
      </c>
      <c r="B2617" s="4">
        <v>466419</v>
      </c>
      <c r="C2617" s="4" t="s">
        <v>3357</v>
      </c>
      <c r="D2617" s="4">
        <v>700</v>
      </c>
      <c r="E2617" s="4">
        <v>700</v>
      </c>
      <c r="F2617" s="4">
        <v>42.56</v>
      </c>
      <c r="G2617" s="7">
        <f>E2617+F2617-D2617</f>
        <v>42.559999999999945</v>
      </c>
      <c r="H2617" s="4" t="s">
        <v>3358</v>
      </c>
      <c r="I2617" s="4">
        <v>8000</v>
      </c>
      <c r="J2617" s="4" t="s">
        <v>4</v>
      </c>
      <c r="K2617" s="4" t="s">
        <v>8</v>
      </c>
      <c r="L2617" s="4" t="s">
        <v>6</v>
      </c>
      <c r="M2617" s="4" t="s">
        <v>29</v>
      </c>
      <c r="O2617" s="4"/>
      <c r="P2617" s="14">
        <v>7706350</v>
      </c>
      <c r="Q2617" s="12">
        <v>1239.75</v>
      </c>
      <c r="S2617" s="14">
        <v>4930612</v>
      </c>
      <c r="T2617" s="12">
        <v>2.7999999999999545</v>
      </c>
      <c r="U2617">
        <f>SUM($T$2:T2617)</f>
        <v>3175216.6899999976</v>
      </c>
      <c r="W2617" s="16">
        <v>4930612</v>
      </c>
      <c r="X2617">
        <v>3175216.6899999976</v>
      </c>
      <c r="Y2617">
        <v>2616</v>
      </c>
      <c r="Z2617" s="18">
        <f t="shared" si="201"/>
        <v>7.6258270215408475</v>
      </c>
      <c r="AA2617" s="18">
        <f t="shared" si="202"/>
        <v>0.57318141980718673</v>
      </c>
      <c r="AB2617" t="str">
        <f t="shared" si="205"/>
        <v>B</v>
      </c>
      <c r="AI2617" s="14">
        <v>7706350</v>
      </c>
      <c r="AJ2617" s="12">
        <v>1239.75</v>
      </c>
      <c r="AK2617" s="12">
        <v>1239.75</v>
      </c>
      <c r="AL2617" s="12">
        <v>2500</v>
      </c>
      <c r="AN2617">
        <v>7706350</v>
      </c>
      <c r="AO2617">
        <v>1239.75</v>
      </c>
      <c r="AP2617">
        <v>1239.75</v>
      </c>
      <c r="AQ2617">
        <v>2500</v>
      </c>
      <c r="AR2617">
        <f t="shared" si="203"/>
        <v>0</v>
      </c>
      <c r="AV2617" s="4">
        <v>2980349</v>
      </c>
      <c r="AW2617" s="4">
        <v>466419</v>
      </c>
      <c r="AX2617" s="4" t="s">
        <v>3357</v>
      </c>
      <c r="AY2617" s="4">
        <v>700</v>
      </c>
      <c r="AZ2617" s="4">
        <v>700</v>
      </c>
      <c r="BA2617" s="4">
        <v>42.56</v>
      </c>
      <c r="BB2617" s="7">
        <f>AZ2617+BA2617-AY2617</f>
        <v>42.559999999999945</v>
      </c>
      <c r="BC2617" s="4" t="s">
        <v>3358</v>
      </c>
      <c r="BD2617" s="4">
        <v>8000</v>
      </c>
      <c r="BE2617" s="4" t="s">
        <v>4</v>
      </c>
      <c r="BF2617" s="4" t="s">
        <v>8</v>
      </c>
      <c r="BG2617" s="4" t="s">
        <v>6</v>
      </c>
      <c r="BH2617" s="4" t="s">
        <v>29</v>
      </c>
      <c r="BI2617" t="str">
        <f t="shared" si="204"/>
        <v>B</v>
      </c>
    </row>
    <row r="2618" spans="1:61" ht="15.75" customHeight="1" x14ac:dyDescent="0.2">
      <c r="A2618" s="4">
        <v>2962912</v>
      </c>
      <c r="B2618" s="4">
        <v>279331</v>
      </c>
      <c r="C2618" s="4" t="s">
        <v>1851</v>
      </c>
      <c r="D2618" s="4">
        <v>2450</v>
      </c>
      <c r="E2618" s="4">
        <v>2450</v>
      </c>
      <c r="F2618" s="4">
        <v>41.9</v>
      </c>
      <c r="G2618" s="7">
        <f>E2618+F2618-D2618</f>
        <v>41.900000000000091</v>
      </c>
      <c r="H2618" s="4" t="s">
        <v>1852</v>
      </c>
      <c r="I2618" s="4">
        <v>10000</v>
      </c>
      <c r="J2618" s="4" t="s">
        <v>4</v>
      </c>
      <c r="K2618" s="4" t="s">
        <v>13</v>
      </c>
      <c r="L2618" s="4" t="s">
        <v>6</v>
      </c>
      <c r="M2618" s="4" t="s">
        <v>12</v>
      </c>
      <c r="O2618" s="4"/>
      <c r="P2618" s="14">
        <v>7706777</v>
      </c>
      <c r="Q2618" s="12">
        <v>3</v>
      </c>
      <c r="S2618" s="14">
        <v>5510891</v>
      </c>
      <c r="T2618" s="12">
        <v>2.7999999999999545</v>
      </c>
      <c r="U2618">
        <f>SUM($T$2:T2618)</f>
        <v>3175219.4899999974</v>
      </c>
      <c r="W2618" s="16">
        <v>5510891</v>
      </c>
      <c r="X2618">
        <v>3175219.4899999974</v>
      </c>
      <c r="Y2618">
        <v>2617</v>
      </c>
      <c r="Z2618" s="18">
        <f t="shared" si="201"/>
        <v>7.6258337462206862</v>
      </c>
      <c r="AA2618" s="18">
        <f t="shared" si="202"/>
        <v>0.57340052585451362</v>
      </c>
      <c r="AB2618" t="str">
        <f t="shared" si="205"/>
        <v>B</v>
      </c>
      <c r="AI2618" s="14">
        <v>7706777</v>
      </c>
      <c r="AJ2618" s="12">
        <v>3</v>
      </c>
      <c r="AK2618" s="12">
        <v>3</v>
      </c>
      <c r="AL2618" s="12">
        <v>2000</v>
      </c>
      <c r="AN2618">
        <v>7706777</v>
      </c>
      <c r="AO2618">
        <v>3</v>
      </c>
      <c r="AP2618">
        <v>3</v>
      </c>
      <c r="AQ2618">
        <v>2000</v>
      </c>
      <c r="AR2618">
        <f t="shared" si="203"/>
        <v>0</v>
      </c>
      <c r="AV2618" s="4">
        <v>2962912</v>
      </c>
      <c r="AW2618" s="4">
        <v>279331</v>
      </c>
      <c r="AX2618" s="4" t="s">
        <v>1851</v>
      </c>
      <c r="AY2618" s="4">
        <v>2450</v>
      </c>
      <c r="AZ2618" s="4">
        <v>2450</v>
      </c>
      <c r="BA2618" s="4">
        <v>41.9</v>
      </c>
      <c r="BB2618" s="7">
        <f>AZ2618+BA2618-AY2618</f>
        <v>41.900000000000091</v>
      </c>
      <c r="BC2618" s="4" t="s">
        <v>1852</v>
      </c>
      <c r="BD2618" s="4">
        <v>10000</v>
      </c>
      <c r="BE2618" s="4" t="s">
        <v>4</v>
      </c>
      <c r="BF2618" s="4" t="s">
        <v>13</v>
      </c>
      <c r="BG2618" s="4" t="s">
        <v>6</v>
      </c>
      <c r="BH2618" s="4" t="s">
        <v>12</v>
      </c>
      <c r="BI2618" t="str">
        <f t="shared" si="204"/>
        <v>A</v>
      </c>
    </row>
    <row r="2619" spans="1:61" ht="15.75" customHeight="1" x14ac:dyDescent="0.2">
      <c r="A2619" s="4">
        <v>3042698</v>
      </c>
      <c r="B2619" s="4">
        <v>380567</v>
      </c>
      <c r="C2619" s="4" t="s">
        <v>8267</v>
      </c>
      <c r="D2619" s="4">
        <v>2750</v>
      </c>
      <c r="E2619" s="4">
        <v>2750</v>
      </c>
      <c r="F2619" s="4">
        <v>41.8</v>
      </c>
      <c r="G2619" s="7">
        <f>E2619+F2619-D2619</f>
        <v>41.800000000000182</v>
      </c>
      <c r="H2619" s="4" t="s">
        <v>1787</v>
      </c>
      <c r="I2619" s="4">
        <v>12000</v>
      </c>
      <c r="J2619" s="4" t="s">
        <v>4</v>
      </c>
      <c r="K2619" s="4" t="s">
        <v>13</v>
      </c>
      <c r="L2619" s="4" t="s">
        <v>6</v>
      </c>
      <c r="M2619" s="4" t="s">
        <v>40</v>
      </c>
      <c r="O2619" s="4"/>
      <c r="P2619" s="14">
        <v>7706959</v>
      </c>
      <c r="Q2619" s="12">
        <v>2280</v>
      </c>
      <c r="S2619" s="14">
        <v>5622072</v>
      </c>
      <c r="T2619" s="12">
        <v>2.7999999999999545</v>
      </c>
      <c r="U2619">
        <f>SUM($T$2:T2619)</f>
        <v>3175222.2899999972</v>
      </c>
      <c r="W2619" s="16">
        <v>5622072</v>
      </c>
      <c r="X2619">
        <v>3175222.2899999972</v>
      </c>
      <c r="Y2619">
        <v>2618</v>
      </c>
      <c r="Z2619" s="18">
        <f t="shared" si="201"/>
        <v>7.625840470900525</v>
      </c>
      <c r="AA2619" s="18">
        <f t="shared" si="202"/>
        <v>0.57361963190184051</v>
      </c>
      <c r="AB2619" t="str">
        <f t="shared" si="205"/>
        <v>B</v>
      </c>
      <c r="AI2619" s="14">
        <v>7706959</v>
      </c>
      <c r="AJ2619" s="12">
        <v>2280</v>
      </c>
      <c r="AK2619" s="12">
        <v>2280</v>
      </c>
      <c r="AL2619" s="12">
        <v>5000</v>
      </c>
      <c r="AN2619">
        <v>7706959</v>
      </c>
      <c r="AO2619">
        <v>2280</v>
      </c>
      <c r="AP2619">
        <v>2280</v>
      </c>
      <c r="AQ2619">
        <v>5000</v>
      </c>
      <c r="AR2619">
        <f t="shared" si="203"/>
        <v>0</v>
      </c>
      <c r="AV2619" s="4">
        <v>3042698</v>
      </c>
      <c r="AW2619" s="4">
        <v>380567</v>
      </c>
      <c r="AX2619" s="4" t="s">
        <v>8267</v>
      </c>
      <c r="AY2619" s="4">
        <v>2750</v>
      </c>
      <c r="AZ2619" s="4">
        <v>2750</v>
      </c>
      <c r="BA2619" s="4">
        <v>41.8</v>
      </c>
      <c r="BB2619" s="7">
        <f>AZ2619+BA2619-AY2619</f>
        <v>41.800000000000182</v>
      </c>
      <c r="BC2619" s="4" t="s">
        <v>1787</v>
      </c>
      <c r="BD2619" s="4">
        <v>12000</v>
      </c>
      <c r="BE2619" s="4" t="s">
        <v>4</v>
      </c>
      <c r="BF2619" s="4" t="s">
        <v>13</v>
      </c>
      <c r="BG2619" s="4" t="s">
        <v>6</v>
      </c>
      <c r="BH2619" s="4" t="s">
        <v>40</v>
      </c>
      <c r="BI2619" t="str">
        <f t="shared" si="204"/>
        <v>B</v>
      </c>
    </row>
    <row r="2620" spans="1:61" ht="15.75" customHeight="1" x14ac:dyDescent="0.2">
      <c r="A2620" s="4">
        <v>2972642</v>
      </c>
      <c r="B2620" s="4">
        <v>4850546</v>
      </c>
      <c r="C2620" s="4" t="s">
        <v>2662</v>
      </c>
      <c r="D2620" s="4">
        <v>800</v>
      </c>
      <c r="E2620" s="4">
        <v>800</v>
      </c>
      <c r="F2620" s="4">
        <v>41.04</v>
      </c>
      <c r="G2620" s="7">
        <f>E2620+F2620-D2620</f>
        <v>41.039999999999964</v>
      </c>
      <c r="H2620" s="4" t="s">
        <v>876</v>
      </c>
      <c r="I2620" s="4">
        <v>7000</v>
      </c>
      <c r="J2620" s="4" t="s">
        <v>4</v>
      </c>
      <c r="K2620" s="4" t="s">
        <v>13</v>
      </c>
      <c r="L2620" s="4" t="s">
        <v>9</v>
      </c>
      <c r="M2620" s="4" t="s">
        <v>25</v>
      </c>
      <c r="O2620" s="4"/>
      <c r="P2620" s="14">
        <v>7708289</v>
      </c>
      <c r="Q2620" s="12">
        <v>459.80000000000018</v>
      </c>
      <c r="S2620" s="14">
        <v>5870278</v>
      </c>
      <c r="T2620" s="12">
        <v>2.7999999999999545</v>
      </c>
      <c r="U2620">
        <f>SUM($T$2:T2620)</f>
        <v>3175225.0899999971</v>
      </c>
      <c r="W2620" s="16">
        <v>5870278</v>
      </c>
      <c r="X2620">
        <v>3175225.0899999971</v>
      </c>
      <c r="Y2620">
        <v>2619</v>
      </c>
      <c r="Z2620" s="18">
        <f t="shared" si="201"/>
        <v>7.6258471955803637</v>
      </c>
      <c r="AA2620" s="18">
        <f t="shared" si="202"/>
        <v>0.5738387379491674</v>
      </c>
      <c r="AB2620" t="str">
        <f t="shared" si="205"/>
        <v>B</v>
      </c>
      <c r="AI2620" s="14">
        <v>7708289</v>
      </c>
      <c r="AJ2620" s="12">
        <v>459.80000000000018</v>
      </c>
      <c r="AK2620" s="12">
        <v>459.8</v>
      </c>
      <c r="AL2620" s="12">
        <v>6050</v>
      </c>
      <c r="AN2620">
        <v>7708289</v>
      </c>
      <c r="AO2620">
        <v>459.80000000000018</v>
      </c>
      <c r="AP2620">
        <v>459.8</v>
      </c>
      <c r="AQ2620">
        <v>6050</v>
      </c>
      <c r="AR2620">
        <f t="shared" si="203"/>
        <v>0</v>
      </c>
      <c r="AV2620" s="4">
        <v>2972642</v>
      </c>
      <c r="AW2620" s="4">
        <v>4850546</v>
      </c>
      <c r="AX2620" s="4" t="s">
        <v>2662</v>
      </c>
      <c r="AY2620" s="4">
        <v>800</v>
      </c>
      <c r="AZ2620" s="4">
        <v>800</v>
      </c>
      <c r="BA2620" s="4">
        <v>41.04</v>
      </c>
      <c r="BB2620" s="7">
        <f>AZ2620+BA2620-AY2620</f>
        <v>41.039999999999964</v>
      </c>
      <c r="BC2620" s="4" t="s">
        <v>876</v>
      </c>
      <c r="BD2620" s="4">
        <v>7000</v>
      </c>
      <c r="BE2620" s="4" t="s">
        <v>4</v>
      </c>
      <c r="BF2620" s="4" t="s">
        <v>13</v>
      </c>
      <c r="BG2620" s="4" t="s">
        <v>9</v>
      </c>
      <c r="BH2620" s="4" t="s">
        <v>25</v>
      </c>
      <c r="BI2620" t="str">
        <f t="shared" si="204"/>
        <v>A</v>
      </c>
    </row>
    <row r="2621" spans="1:61" ht="15.75" customHeight="1" x14ac:dyDescent="0.2">
      <c r="A2621" s="4">
        <v>2983618</v>
      </c>
      <c r="B2621" s="4">
        <v>8509656</v>
      </c>
      <c r="C2621" s="4" t="s">
        <v>3639</v>
      </c>
      <c r="D2621" s="4">
        <v>900</v>
      </c>
      <c r="E2621" s="4">
        <v>900</v>
      </c>
      <c r="F2621" s="4">
        <v>41.04</v>
      </c>
      <c r="G2621" s="7">
        <f>E2621+F2621-D2621</f>
        <v>41.039999999999964</v>
      </c>
      <c r="H2621" s="4" t="s">
        <v>75</v>
      </c>
      <c r="I2621" s="4">
        <v>10000</v>
      </c>
      <c r="J2621" s="4" t="s">
        <v>4</v>
      </c>
      <c r="K2621" s="4" t="s">
        <v>13</v>
      </c>
      <c r="L2621" s="4" t="s">
        <v>6</v>
      </c>
      <c r="M2621" s="4" t="s">
        <v>76</v>
      </c>
      <c r="O2621" s="4"/>
      <c r="P2621" s="14">
        <v>7709269</v>
      </c>
      <c r="Q2621" s="12">
        <v>422.36999999999989</v>
      </c>
      <c r="S2621" s="14">
        <v>6719112</v>
      </c>
      <c r="T2621" s="12">
        <v>2.7999999999999545</v>
      </c>
      <c r="U2621">
        <f>SUM($T$2:T2621)</f>
        <v>3175227.8899999969</v>
      </c>
      <c r="W2621" s="16">
        <v>6719112</v>
      </c>
      <c r="X2621">
        <v>3175227.8899999969</v>
      </c>
      <c r="Y2621">
        <v>2620</v>
      </c>
      <c r="Z2621" s="18">
        <f t="shared" si="201"/>
        <v>7.6258539202602025</v>
      </c>
      <c r="AA2621" s="18">
        <f t="shared" si="202"/>
        <v>0.57405784399649429</v>
      </c>
      <c r="AB2621" t="str">
        <f t="shared" si="205"/>
        <v>B</v>
      </c>
      <c r="AI2621" s="14">
        <v>7709269</v>
      </c>
      <c r="AJ2621" s="12">
        <v>422.36999999999989</v>
      </c>
      <c r="AK2621" s="12">
        <v>422.37</v>
      </c>
      <c r="AL2621" s="12">
        <v>1300</v>
      </c>
      <c r="AN2621">
        <v>7709269</v>
      </c>
      <c r="AO2621">
        <v>422.36999999999989</v>
      </c>
      <c r="AP2621">
        <v>422.37</v>
      </c>
      <c r="AQ2621">
        <v>1300</v>
      </c>
      <c r="AR2621">
        <f t="shared" si="203"/>
        <v>0</v>
      </c>
      <c r="AV2621" s="4">
        <v>2983618</v>
      </c>
      <c r="AW2621" s="4">
        <v>8509656</v>
      </c>
      <c r="AX2621" s="4" t="s">
        <v>3639</v>
      </c>
      <c r="AY2621" s="4">
        <v>900</v>
      </c>
      <c r="AZ2621" s="4">
        <v>900</v>
      </c>
      <c r="BA2621" s="4">
        <v>41.04</v>
      </c>
      <c r="BB2621" s="7">
        <f>AZ2621+BA2621-AY2621</f>
        <v>41.039999999999964</v>
      </c>
      <c r="BC2621" s="4" t="s">
        <v>75</v>
      </c>
      <c r="BD2621" s="4">
        <v>10000</v>
      </c>
      <c r="BE2621" s="4" t="s">
        <v>4</v>
      </c>
      <c r="BF2621" s="4" t="s">
        <v>13</v>
      </c>
      <c r="BG2621" s="4" t="s">
        <v>6</v>
      </c>
      <c r="BH2621" s="4" t="s">
        <v>76</v>
      </c>
      <c r="BI2621" t="str">
        <f t="shared" si="204"/>
        <v>B</v>
      </c>
    </row>
    <row r="2622" spans="1:61" ht="15.75" customHeight="1" x14ac:dyDescent="0.2">
      <c r="A2622" s="4">
        <v>3033031</v>
      </c>
      <c r="B2622" s="4">
        <v>169687</v>
      </c>
      <c r="C2622" s="4" t="s">
        <v>7556</v>
      </c>
      <c r="D2622" s="4">
        <v>1350</v>
      </c>
      <c r="E2622" s="4">
        <v>1350</v>
      </c>
      <c r="F2622" s="4">
        <v>41.04</v>
      </c>
      <c r="G2622" s="7">
        <f>E2622+F2622-D2622</f>
        <v>41.039999999999964</v>
      </c>
      <c r="H2622" s="4" t="s">
        <v>7557</v>
      </c>
      <c r="I2622" s="4">
        <v>10000</v>
      </c>
      <c r="J2622" s="4" t="s">
        <v>4</v>
      </c>
      <c r="K2622" s="4" t="s">
        <v>13</v>
      </c>
      <c r="L2622" s="4" t="s">
        <v>6</v>
      </c>
      <c r="M2622" s="4" t="s">
        <v>12</v>
      </c>
      <c r="O2622" s="4"/>
      <c r="P2622" s="14">
        <v>7710788</v>
      </c>
      <c r="Q2622" s="12">
        <v>2.0999999999999091</v>
      </c>
      <c r="S2622" s="14">
        <v>7113030</v>
      </c>
      <c r="T2622" s="12">
        <v>2.7999999999999545</v>
      </c>
      <c r="U2622">
        <f>SUM($T$2:T2622)</f>
        <v>3175230.6899999967</v>
      </c>
      <c r="W2622" s="16">
        <v>7113030</v>
      </c>
      <c r="X2622">
        <v>3175230.6899999967</v>
      </c>
      <c r="Y2622">
        <v>2621</v>
      </c>
      <c r="Z2622" s="18">
        <f t="shared" si="201"/>
        <v>7.6258606449400412</v>
      </c>
      <c r="AA2622" s="18">
        <f t="shared" si="202"/>
        <v>0.57427695004382118</v>
      </c>
      <c r="AB2622" t="str">
        <f t="shared" si="205"/>
        <v>B</v>
      </c>
      <c r="AI2622" s="14">
        <v>7710788</v>
      </c>
      <c r="AJ2622" s="12">
        <v>2.0999999999999091</v>
      </c>
      <c r="AK2622" s="12">
        <v>2.1</v>
      </c>
      <c r="AL2622" s="12">
        <v>3000</v>
      </c>
      <c r="AN2622">
        <v>7710788</v>
      </c>
      <c r="AO2622">
        <v>2.0999999999999091</v>
      </c>
      <c r="AP2622">
        <v>2.1</v>
      </c>
      <c r="AQ2622">
        <v>3000</v>
      </c>
      <c r="AR2622">
        <f t="shared" si="203"/>
        <v>0</v>
      </c>
      <c r="AV2622" s="4">
        <v>3033031</v>
      </c>
      <c r="AW2622" s="4">
        <v>169687</v>
      </c>
      <c r="AX2622" s="4" t="s">
        <v>7556</v>
      </c>
      <c r="AY2622" s="4">
        <v>1350</v>
      </c>
      <c r="AZ2622" s="4">
        <v>1350</v>
      </c>
      <c r="BA2622" s="4">
        <v>41.04</v>
      </c>
      <c r="BB2622" s="7">
        <f>AZ2622+BA2622-AY2622</f>
        <v>41.039999999999964</v>
      </c>
      <c r="BC2622" s="4" t="s">
        <v>7557</v>
      </c>
      <c r="BD2622" s="4">
        <v>10000</v>
      </c>
      <c r="BE2622" s="4" t="s">
        <v>4</v>
      </c>
      <c r="BF2622" s="4" t="s">
        <v>13</v>
      </c>
      <c r="BG2622" s="4" t="s">
        <v>6</v>
      </c>
      <c r="BH2622" s="4" t="s">
        <v>12</v>
      </c>
      <c r="BI2622" t="str">
        <f t="shared" si="204"/>
        <v>B</v>
      </c>
    </row>
    <row r="2623" spans="1:61" ht="15.75" customHeight="1" x14ac:dyDescent="0.2">
      <c r="A2623" s="4">
        <v>3048144</v>
      </c>
      <c r="B2623" s="4">
        <v>267113</v>
      </c>
      <c r="C2623" s="4" t="s">
        <v>8618</v>
      </c>
      <c r="D2623" s="4">
        <v>2700</v>
      </c>
      <c r="E2623" s="4">
        <v>2700</v>
      </c>
      <c r="F2623" s="4">
        <v>41.04</v>
      </c>
      <c r="G2623" s="7">
        <f>E2623+F2623-D2623</f>
        <v>41.039999999999964</v>
      </c>
      <c r="H2623" s="4" t="s">
        <v>8619</v>
      </c>
      <c r="I2623" s="4">
        <v>15000</v>
      </c>
      <c r="J2623" s="4" t="s">
        <v>4</v>
      </c>
      <c r="K2623" s="4" t="s">
        <v>5</v>
      </c>
      <c r="L2623" s="4" t="s">
        <v>9</v>
      </c>
      <c r="M2623" s="4" t="s">
        <v>7</v>
      </c>
      <c r="O2623" s="4"/>
      <c r="P2623" s="14">
        <v>7715653</v>
      </c>
      <c r="Q2623" s="12">
        <v>421.59999999999991</v>
      </c>
      <c r="S2623" s="14">
        <v>7209917</v>
      </c>
      <c r="T2623" s="12">
        <v>2.7999999999999545</v>
      </c>
      <c r="U2623">
        <f>SUM($T$2:T2623)</f>
        <v>3175233.4899999965</v>
      </c>
      <c r="W2623" s="16">
        <v>7209917</v>
      </c>
      <c r="X2623">
        <v>3175233.4899999965</v>
      </c>
      <c r="Y2623">
        <v>2622</v>
      </c>
      <c r="Z2623" s="18">
        <f t="shared" si="201"/>
        <v>7.62586736961988</v>
      </c>
      <c r="AA2623" s="18">
        <f t="shared" si="202"/>
        <v>0.57449605609114807</v>
      </c>
      <c r="AB2623" t="str">
        <f t="shared" si="205"/>
        <v>B</v>
      </c>
      <c r="AI2623" s="14">
        <v>7715653</v>
      </c>
      <c r="AJ2623" s="12">
        <v>421.59999999999991</v>
      </c>
      <c r="AK2623" s="12">
        <v>421.6</v>
      </c>
      <c r="AL2623" s="12">
        <v>3100</v>
      </c>
      <c r="AN2623">
        <v>7715653</v>
      </c>
      <c r="AO2623">
        <v>421.59999999999991</v>
      </c>
      <c r="AP2623">
        <v>421.6</v>
      </c>
      <c r="AQ2623">
        <v>3100</v>
      </c>
      <c r="AR2623">
        <f t="shared" si="203"/>
        <v>0</v>
      </c>
      <c r="AV2623" s="4">
        <v>3048144</v>
      </c>
      <c r="AW2623" s="4">
        <v>267113</v>
      </c>
      <c r="AX2623" s="4" t="s">
        <v>8618</v>
      </c>
      <c r="AY2623" s="4">
        <v>2700</v>
      </c>
      <c r="AZ2623" s="4">
        <v>2700</v>
      </c>
      <c r="BA2623" s="4">
        <v>41.04</v>
      </c>
      <c r="BB2623" s="7">
        <f>AZ2623+BA2623-AY2623</f>
        <v>41.039999999999964</v>
      </c>
      <c r="BC2623" s="4" t="s">
        <v>8619</v>
      </c>
      <c r="BD2623" s="4">
        <v>15000</v>
      </c>
      <c r="BE2623" s="4" t="s">
        <v>4</v>
      </c>
      <c r="BF2623" s="4" t="s">
        <v>5</v>
      </c>
      <c r="BG2623" s="4" t="s">
        <v>9</v>
      </c>
      <c r="BH2623" s="4" t="s">
        <v>7</v>
      </c>
      <c r="BI2623" t="str">
        <f t="shared" si="204"/>
        <v>A</v>
      </c>
    </row>
    <row r="2624" spans="1:61" ht="15.75" customHeight="1" x14ac:dyDescent="0.2">
      <c r="A2624" s="4">
        <v>2954295</v>
      </c>
      <c r="B2624" s="4">
        <v>6606790</v>
      </c>
      <c r="C2624" s="4" t="s">
        <v>1013</v>
      </c>
      <c r="D2624" s="4">
        <v>2000</v>
      </c>
      <c r="E2624" s="4">
        <v>2000</v>
      </c>
      <c r="F2624" s="4">
        <v>41</v>
      </c>
      <c r="G2624" s="7">
        <f>E2624+F2624-D2624</f>
        <v>41</v>
      </c>
      <c r="H2624" s="4" t="s">
        <v>1014</v>
      </c>
      <c r="I2624" s="4">
        <v>18000</v>
      </c>
      <c r="J2624" s="4" t="s">
        <v>98</v>
      </c>
      <c r="K2624" s="4" t="s">
        <v>5</v>
      </c>
      <c r="M2624" s="4" t="s">
        <v>35</v>
      </c>
      <c r="O2624" s="4"/>
      <c r="P2624" s="14">
        <v>7719279</v>
      </c>
      <c r="Q2624" s="12">
        <v>397.09999999999991</v>
      </c>
      <c r="S2624" s="14">
        <v>7503959</v>
      </c>
      <c r="T2624" s="12">
        <v>2.7999999999999545</v>
      </c>
      <c r="U2624">
        <f>SUM($T$2:T2624)</f>
        <v>3175236.2899999963</v>
      </c>
      <c r="W2624" s="16">
        <v>7503959</v>
      </c>
      <c r="X2624">
        <v>3175236.2899999963</v>
      </c>
      <c r="Y2624">
        <v>2623</v>
      </c>
      <c r="Z2624" s="18">
        <f t="shared" si="201"/>
        <v>7.6258740942997187</v>
      </c>
      <c r="AA2624" s="18">
        <f t="shared" si="202"/>
        <v>0.57471516213847507</v>
      </c>
      <c r="AB2624" t="str">
        <f t="shared" si="205"/>
        <v>B</v>
      </c>
      <c r="AI2624" s="14">
        <v>7719279</v>
      </c>
      <c r="AJ2624" s="12">
        <v>397.09999999999991</v>
      </c>
      <c r="AK2624" s="12">
        <v>397.1</v>
      </c>
      <c r="AL2624" s="12">
        <v>2000</v>
      </c>
      <c r="AN2624">
        <v>7719279</v>
      </c>
      <c r="AO2624">
        <v>397.09999999999991</v>
      </c>
      <c r="AP2624">
        <v>397.1</v>
      </c>
      <c r="AQ2624">
        <v>2000</v>
      </c>
      <c r="AR2624">
        <f t="shared" si="203"/>
        <v>0</v>
      </c>
      <c r="AV2624" s="4">
        <v>2954295</v>
      </c>
      <c r="AW2624" s="4">
        <v>6606790</v>
      </c>
      <c r="AX2624" s="4" t="s">
        <v>1013</v>
      </c>
      <c r="AY2624" s="4">
        <v>2000</v>
      </c>
      <c r="AZ2624" s="4">
        <v>2000</v>
      </c>
      <c r="BA2624" s="4">
        <v>41</v>
      </c>
      <c r="BB2624" s="7">
        <f>AZ2624+BA2624-AY2624</f>
        <v>41</v>
      </c>
      <c r="BC2624" s="4" t="s">
        <v>1014</v>
      </c>
      <c r="BD2624" s="4">
        <v>18000</v>
      </c>
      <c r="BE2624" s="4" t="s">
        <v>98</v>
      </c>
      <c r="BF2624" s="4" t="s">
        <v>5</v>
      </c>
      <c r="BH2624" s="4" t="s">
        <v>35</v>
      </c>
      <c r="BI2624" t="str">
        <f t="shared" si="204"/>
        <v>B</v>
      </c>
    </row>
    <row r="2625" spans="1:61" ht="15.75" customHeight="1" x14ac:dyDescent="0.2">
      <c r="A2625" s="4">
        <v>2960434</v>
      </c>
      <c r="B2625" s="4">
        <v>8951902</v>
      </c>
      <c r="C2625" s="4" t="s">
        <v>1594</v>
      </c>
      <c r="D2625" s="4">
        <v>2000</v>
      </c>
      <c r="E2625" s="4">
        <v>2000</v>
      </c>
      <c r="F2625" s="4">
        <v>41</v>
      </c>
      <c r="G2625" s="7">
        <f>E2625+F2625-D2625</f>
        <v>41</v>
      </c>
      <c r="H2625" s="4" t="s">
        <v>1595</v>
      </c>
      <c r="I2625" s="4">
        <v>4000</v>
      </c>
      <c r="J2625" s="4" t="s">
        <v>4</v>
      </c>
      <c r="K2625" s="4" t="s">
        <v>16</v>
      </c>
      <c r="L2625" s="4" t="s">
        <v>6</v>
      </c>
      <c r="M2625" s="4" t="s">
        <v>64</v>
      </c>
      <c r="O2625" s="4"/>
      <c r="P2625" s="14">
        <v>7719377</v>
      </c>
      <c r="Q2625" s="12">
        <v>1330.2</v>
      </c>
      <c r="S2625" s="14">
        <v>7522264</v>
      </c>
      <c r="T2625" s="12">
        <v>2.7999999999999545</v>
      </c>
      <c r="U2625">
        <f>SUM($T$2:T2625)</f>
        <v>3175239.0899999961</v>
      </c>
      <c r="W2625" s="16">
        <v>7522264</v>
      </c>
      <c r="X2625">
        <v>3175239.0899999961</v>
      </c>
      <c r="Y2625">
        <v>2624</v>
      </c>
      <c r="Z2625" s="18">
        <f t="shared" si="201"/>
        <v>7.6258808189795575</v>
      </c>
      <c r="AA2625" s="18">
        <f t="shared" si="202"/>
        <v>0.57493426818580196</v>
      </c>
      <c r="AB2625" t="str">
        <f t="shared" si="205"/>
        <v>B</v>
      </c>
      <c r="AI2625" s="14">
        <v>7719377</v>
      </c>
      <c r="AJ2625" s="12">
        <v>1330.2</v>
      </c>
      <c r="AK2625" s="12">
        <v>1330.2</v>
      </c>
      <c r="AL2625" s="12">
        <v>4500</v>
      </c>
      <c r="AN2625">
        <v>7719377</v>
      </c>
      <c r="AO2625">
        <v>1330.2</v>
      </c>
      <c r="AP2625">
        <v>1330.2</v>
      </c>
      <c r="AQ2625">
        <v>4500</v>
      </c>
      <c r="AR2625">
        <f t="shared" si="203"/>
        <v>0</v>
      </c>
      <c r="AV2625" s="4">
        <v>2960434</v>
      </c>
      <c r="AW2625" s="4">
        <v>8951902</v>
      </c>
      <c r="AX2625" s="4" t="s">
        <v>1594</v>
      </c>
      <c r="AY2625" s="4">
        <v>2000</v>
      </c>
      <c r="AZ2625" s="4">
        <v>2000</v>
      </c>
      <c r="BA2625" s="4">
        <v>41</v>
      </c>
      <c r="BB2625" s="7">
        <f>AZ2625+BA2625-AY2625</f>
        <v>41</v>
      </c>
      <c r="BC2625" s="4" t="s">
        <v>1595</v>
      </c>
      <c r="BD2625" s="4">
        <v>4000</v>
      </c>
      <c r="BE2625" s="4" t="s">
        <v>4</v>
      </c>
      <c r="BF2625" s="4" t="s">
        <v>16</v>
      </c>
      <c r="BG2625" s="4" t="s">
        <v>6</v>
      </c>
      <c r="BH2625" s="4" t="s">
        <v>64</v>
      </c>
      <c r="BI2625" t="str">
        <f t="shared" si="204"/>
        <v>B</v>
      </c>
    </row>
    <row r="2626" spans="1:61" ht="15.75" customHeight="1" x14ac:dyDescent="0.2">
      <c r="A2626" s="4">
        <v>2962163</v>
      </c>
      <c r="B2626" s="4">
        <v>8958566</v>
      </c>
      <c r="C2626" s="4" t="s">
        <v>1778</v>
      </c>
      <c r="D2626" s="4">
        <v>2000</v>
      </c>
      <c r="E2626" s="4">
        <v>2000</v>
      </c>
      <c r="F2626" s="4">
        <v>41</v>
      </c>
      <c r="G2626" s="7">
        <f>E2626+F2626-D2626</f>
        <v>41</v>
      </c>
      <c r="H2626" s="4" t="s">
        <v>1779</v>
      </c>
      <c r="I2626" s="4">
        <v>9500</v>
      </c>
      <c r="J2626" s="4" t="s">
        <v>21</v>
      </c>
      <c r="K2626" s="4" t="s">
        <v>13</v>
      </c>
      <c r="M2626" s="4" t="s">
        <v>23</v>
      </c>
      <c r="O2626" s="4"/>
      <c r="P2626" s="14">
        <v>7719958</v>
      </c>
      <c r="Q2626" s="12">
        <v>1950</v>
      </c>
      <c r="S2626" s="14">
        <v>7770778</v>
      </c>
      <c r="T2626" s="12">
        <v>2.7999999999999545</v>
      </c>
      <c r="U2626">
        <f>SUM($T$2:T2626)</f>
        <v>3175241.8899999959</v>
      </c>
      <c r="W2626" s="16">
        <v>7770778</v>
      </c>
      <c r="X2626">
        <v>3175241.8899999959</v>
      </c>
      <c r="Y2626">
        <v>2625</v>
      </c>
      <c r="Z2626" s="18">
        <f t="shared" si="201"/>
        <v>7.6258875436593963</v>
      </c>
      <c r="AA2626" s="18">
        <f t="shared" si="202"/>
        <v>0.57515337423312884</v>
      </c>
      <c r="AB2626" t="str">
        <f t="shared" si="205"/>
        <v>B</v>
      </c>
      <c r="AI2626" s="14">
        <v>7719958</v>
      </c>
      <c r="AJ2626" s="12">
        <v>1950</v>
      </c>
      <c r="AK2626" s="12">
        <v>1950</v>
      </c>
      <c r="AL2626" s="12">
        <v>5000</v>
      </c>
      <c r="AN2626">
        <v>7719958</v>
      </c>
      <c r="AO2626">
        <v>1950</v>
      </c>
      <c r="AP2626">
        <v>1950</v>
      </c>
      <c r="AQ2626">
        <v>5000</v>
      </c>
      <c r="AR2626">
        <f t="shared" si="203"/>
        <v>0</v>
      </c>
      <c r="AV2626" s="4">
        <v>2962163</v>
      </c>
      <c r="AW2626" s="4">
        <v>8958566</v>
      </c>
      <c r="AX2626" s="4" t="s">
        <v>1778</v>
      </c>
      <c r="AY2626" s="4">
        <v>2000</v>
      </c>
      <c r="AZ2626" s="4">
        <v>2000</v>
      </c>
      <c r="BA2626" s="4">
        <v>41</v>
      </c>
      <c r="BB2626" s="7">
        <f>AZ2626+BA2626-AY2626</f>
        <v>41</v>
      </c>
      <c r="BC2626" s="4" t="s">
        <v>1779</v>
      </c>
      <c r="BD2626" s="4">
        <v>9500</v>
      </c>
      <c r="BE2626" s="4" t="s">
        <v>21</v>
      </c>
      <c r="BF2626" s="4" t="s">
        <v>13</v>
      </c>
      <c r="BH2626" s="4" t="s">
        <v>23</v>
      </c>
      <c r="BI2626" t="str">
        <f t="shared" si="204"/>
        <v>B</v>
      </c>
    </row>
    <row r="2627" spans="1:61" ht="15.75" customHeight="1" x14ac:dyDescent="0.2">
      <c r="A2627" s="4">
        <v>2972299</v>
      </c>
      <c r="B2627" s="4">
        <v>1275883</v>
      </c>
      <c r="C2627" s="4" t="s">
        <v>2668</v>
      </c>
      <c r="D2627" s="4">
        <v>2000</v>
      </c>
      <c r="E2627" s="4">
        <v>2000</v>
      </c>
      <c r="F2627" s="4">
        <v>41</v>
      </c>
      <c r="G2627" s="7">
        <f>E2627+F2627-D2627</f>
        <v>41</v>
      </c>
      <c r="H2627" s="4" t="s">
        <v>2669</v>
      </c>
      <c r="I2627" s="4">
        <v>11000</v>
      </c>
      <c r="J2627" s="4" t="s">
        <v>4</v>
      </c>
      <c r="K2627" s="4" t="s">
        <v>22</v>
      </c>
      <c r="L2627" s="4" t="s">
        <v>6</v>
      </c>
      <c r="M2627" s="4" t="s">
        <v>40</v>
      </c>
      <c r="O2627" s="4"/>
      <c r="P2627" s="14">
        <v>7720014</v>
      </c>
      <c r="Q2627" s="12">
        <v>5557.5</v>
      </c>
      <c r="S2627" s="14">
        <v>7784813</v>
      </c>
      <c r="T2627" s="12">
        <v>2.7999999999999545</v>
      </c>
      <c r="U2627">
        <f>SUM($T$2:T2627)</f>
        <v>3175244.6899999958</v>
      </c>
      <c r="W2627" s="16">
        <v>7784813</v>
      </c>
      <c r="X2627">
        <v>3175244.6899999958</v>
      </c>
      <c r="Y2627">
        <v>2626</v>
      </c>
      <c r="Z2627" s="18">
        <f t="shared" ref="Z2627:Z2690" si="206">X2627/$T$4566</f>
        <v>7.625894268339235</v>
      </c>
      <c r="AA2627" s="18">
        <f t="shared" ref="AA2627:AA2690" si="207">Y2627/$Y$4566</f>
        <v>0.57537248028045573</v>
      </c>
      <c r="AB2627" t="str">
        <f t="shared" si="205"/>
        <v>B</v>
      </c>
      <c r="AI2627" s="14">
        <v>7720014</v>
      </c>
      <c r="AJ2627" s="12">
        <v>5557.5</v>
      </c>
      <c r="AK2627" s="12">
        <v>5557.5</v>
      </c>
      <c r="AL2627" s="12">
        <v>4500</v>
      </c>
      <c r="AN2627">
        <v>7720014</v>
      </c>
      <c r="AO2627">
        <v>5557.5</v>
      </c>
      <c r="AP2627">
        <v>5557.5</v>
      </c>
      <c r="AQ2627">
        <v>4500</v>
      </c>
      <c r="AR2627">
        <f t="shared" ref="AR2627:AR2690" si="208">IF(AND(AO2627&lt;0,OR(AP2627&gt;0,AQ2627&gt;0)),1,0)</f>
        <v>0</v>
      </c>
      <c r="AV2627" s="4">
        <v>2972299</v>
      </c>
      <c r="AW2627" s="4">
        <v>1275883</v>
      </c>
      <c r="AX2627" s="4" t="s">
        <v>2668</v>
      </c>
      <c r="AY2627" s="4">
        <v>2000</v>
      </c>
      <c r="AZ2627" s="4">
        <v>2000</v>
      </c>
      <c r="BA2627" s="4">
        <v>41</v>
      </c>
      <c r="BB2627" s="7">
        <f>AZ2627+BA2627-AY2627</f>
        <v>41</v>
      </c>
      <c r="BC2627" s="4" t="s">
        <v>2669</v>
      </c>
      <c r="BD2627" s="4">
        <v>11000</v>
      </c>
      <c r="BE2627" s="4" t="s">
        <v>4</v>
      </c>
      <c r="BF2627" s="4" t="s">
        <v>22</v>
      </c>
      <c r="BG2627" s="4" t="s">
        <v>6</v>
      </c>
      <c r="BH2627" s="4" t="s">
        <v>40</v>
      </c>
      <c r="BI2627" t="str">
        <f t="shared" ref="BI2627:BI2690" si="209">VLOOKUP(AW2627,$W$1:$AB$4565,6,FALSE)</f>
        <v>B</v>
      </c>
    </row>
    <row r="2628" spans="1:61" ht="15.75" customHeight="1" x14ac:dyDescent="0.2">
      <c r="A2628" s="4">
        <v>2985837</v>
      </c>
      <c r="B2628" s="4">
        <v>8242263</v>
      </c>
      <c r="C2628" s="4" t="s">
        <v>3877</v>
      </c>
      <c r="D2628" s="4">
        <v>2000</v>
      </c>
      <c r="E2628" s="4">
        <v>2000</v>
      </c>
      <c r="F2628" s="4">
        <v>41</v>
      </c>
      <c r="G2628" s="7">
        <f>E2628+F2628-D2628</f>
        <v>41</v>
      </c>
      <c r="H2628" s="4" t="s">
        <v>3878</v>
      </c>
      <c r="I2628" s="4">
        <v>8000</v>
      </c>
      <c r="J2628" s="4" t="s">
        <v>4</v>
      </c>
      <c r="K2628" s="4" t="s">
        <v>13</v>
      </c>
      <c r="L2628" s="4" t="s">
        <v>9</v>
      </c>
      <c r="M2628" s="4" t="s">
        <v>101</v>
      </c>
      <c r="O2628" s="4"/>
      <c r="P2628" s="14">
        <v>7721897</v>
      </c>
      <c r="Q2628" s="12">
        <v>-900</v>
      </c>
      <c r="S2628" s="14">
        <v>7963404</v>
      </c>
      <c r="T2628" s="12">
        <v>2.7999999999999545</v>
      </c>
      <c r="U2628">
        <f>SUM($T$2:T2628)</f>
        <v>3175247.4899999956</v>
      </c>
      <c r="W2628" s="16">
        <v>7963404</v>
      </c>
      <c r="X2628">
        <v>3175247.4899999956</v>
      </c>
      <c r="Y2628">
        <v>2627</v>
      </c>
      <c r="Z2628" s="18">
        <f t="shared" si="206"/>
        <v>7.6259009930190738</v>
      </c>
      <c r="AA2628" s="18">
        <f t="shared" si="207"/>
        <v>0.57559158632778262</v>
      </c>
      <c r="AB2628" t="str">
        <f t="shared" si="205"/>
        <v>B</v>
      </c>
      <c r="AI2628" s="14">
        <v>7721897</v>
      </c>
      <c r="AJ2628" s="12">
        <v>-900</v>
      </c>
      <c r="AK2628" s="12">
        <v>0</v>
      </c>
      <c r="AL2628" s="12">
        <v>0</v>
      </c>
      <c r="AN2628">
        <v>7721897</v>
      </c>
      <c r="AO2628">
        <v>-900</v>
      </c>
      <c r="AP2628">
        <v>0</v>
      </c>
      <c r="AQ2628">
        <v>0</v>
      </c>
      <c r="AR2628">
        <f t="shared" si="208"/>
        <v>0</v>
      </c>
      <c r="AV2628" s="4">
        <v>2985837</v>
      </c>
      <c r="AW2628" s="4">
        <v>8242263</v>
      </c>
      <c r="AX2628" s="4" t="s">
        <v>3877</v>
      </c>
      <c r="AY2628" s="4">
        <v>2000</v>
      </c>
      <c r="AZ2628" s="4">
        <v>2000</v>
      </c>
      <c r="BA2628" s="4">
        <v>41</v>
      </c>
      <c r="BB2628" s="7">
        <f>AZ2628+BA2628-AY2628</f>
        <v>41</v>
      </c>
      <c r="BC2628" s="4" t="s">
        <v>3878</v>
      </c>
      <c r="BD2628" s="4">
        <v>8000</v>
      </c>
      <c r="BE2628" s="4" t="s">
        <v>4</v>
      </c>
      <c r="BF2628" s="4" t="s">
        <v>13</v>
      </c>
      <c r="BG2628" s="4" t="s">
        <v>9</v>
      </c>
      <c r="BH2628" s="4" t="s">
        <v>101</v>
      </c>
      <c r="BI2628" t="str">
        <f t="shared" si="209"/>
        <v>B</v>
      </c>
    </row>
    <row r="2629" spans="1:61" ht="15.75" customHeight="1" x14ac:dyDescent="0.2">
      <c r="A2629" s="4">
        <v>3012787</v>
      </c>
      <c r="B2629" s="4">
        <v>4261783</v>
      </c>
      <c r="C2629" s="4" t="s">
        <v>6062</v>
      </c>
      <c r="D2629" s="4">
        <v>2000</v>
      </c>
      <c r="E2629" s="4">
        <v>2000</v>
      </c>
      <c r="F2629" s="4">
        <v>41</v>
      </c>
      <c r="G2629" s="7">
        <f>E2629+F2629-D2629</f>
        <v>41</v>
      </c>
      <c r="H2629" s="4" t="s">
        <v>6063</v>
      </c>
      <c r="I2629" s="4">
        <v>14000</v>
      </c>
      <c r="J2629" s="4" t="s">
        <v>11</v>
      </c>
      <c r="K2629" s="4" t="s">
        <v>8</v>
      </c>
      <c r="M2629" s="4" t="s">
        <v>186</v>
      </c>
      <c r="O2629" s="4"/>
      <c r="P2629" s="14">
        <v>7722268</v>
      </c>
      <c r="Q2629" s="12">
        <v>1140</v>
      </c>
      <c r="S2629" s="14">
        <v>7994330</v>
      </c>
      <c r="T2629" s="12">
        <v>2.7999999999999545</v>
      </c>
      <c r="U2629">
        <f>SUM($T$2:T2629)</f>
        <v>3175250.2899999954</v>
      </c>
      <c r="W2629" s="16">
        <v>7994330</v>
      </c>
      <c r="X2629">
        <v>3175250.2899999954</v>
      </c>
      <c r="Y2629">
        <v>2628</v>
      </c>
      <c r="Z2629" s="18">
        <f t="shared" si="206"/>
        <v>7.6259077176989125</v>
      </c>
      <c r="AA2629" s="18">
        <f t="shared" si="207"/>
        <v>0.57581069237510951</v>
      </c>
      <c r="AB2629" t="str">
        <f t="shared" si="205"/>
        <v>B</v>
      </c>
      <c r="AI2629" s="14">
        <v>7722268</v>
      </c>
      <c r="AJ2629" s="12">
        <v>1140</v>
      </c>
      <c r="AK2629" s="12">
        <v>1140</v>
      </c>
      <c r="AL2629" s="12">
        <v>5000</v>
      </c>
      <c r="AN2629">
        <v>7722268</v>
      </c>
      <c r="AO2629">
        <v>1140</v>
      </c>
      <c r="AP2629">
        <v>1140</v>
      </c>
      <c r="AQ2629">
        <v>5000</v>
      </c>
      <c r="AR2629">
        <f t="shared" si="208"/>
        <v>0</v>
      </c>
      <c r="AV2629" s="4">
        <v>3012787</v>
      </c>
      <c r="AW2629" s="4">
        <v>4261783</v>
      </c>
      <c r="AX2629" s="4" t="s">
        <v>6062</v>
      </c>
      <c r="AY2629" s="4">
        <v>2000</v>
      </c>
      <c r="AZ2629" s="4">
        <v>2000</v>
      </c>
      <c r="BA2629" s="4">
        <v>41</v>
      </c>
      <c r="BB2629" s="7">
        <f>AZ2629+BA2629-AY2629</f>
        <v>41</v>
      </c>
      <c r="BC2629" s="4" t="s">
        <v>6063</v>
      </c>
      <c r="BD2629" s="4">
        <v>14000</v>
      </c>
      <c r="BE2629" s="4" t="s">
        <v>11</v>
      </c>
      <c r="BF2629" s="4" t="s">
        <v>8</v>
      </c>
      <c r="BH2629" s="4" t="s">
        <v>186</v>
      </c>
      <c r="BI2629" t="str">
        <f t="shared" si="209"/>
        <v>B</v>
      </c>
    </row>
    <row r="2630" spans="1:61" ht="15.75" customHeight="1" x14ac:dyDescent="0.2">
      <c r="A2630" s="4">
        <v>3013627</v>
      </c>
      <c r="B2630" s="4">
        <v>8064995</v>
      </c>
      <c r="C2630" s="4" t="s">
        <v>6128</v>
      </c>
      <c r="D2630" s="4">
        <v>2000</v>
      </c>
      <c r="E2630" s="4">
        <v>2000</v>
      </c>
      <c r="F2630" s="4">
        <v>41</v>
      </c>
      <c r="G2630" s="7">
        <f>E2630+F2630-D2630</f>
        <v>41</v>
      </c>
      <c r="H2630" s="4" t="s">
        <v>682</v>
      </c>
      <c r="I2630" s="4">
        <v>22000</v>
      </c>
      <c r="J2630" s="4" t="s">
        <v>4</v>
      </c>
      <c r="K2630" s="4" t="s">
        <v>13</v>
      </c>
      <c r="L2630" s="4" t="s">
        <v>6</v>
      </c>
      <c r="M2630" s="4" t="s">
        <v>73</v>
      </c>
      <c r="O2630" s="4"/>
      <c r="P2630" s="14">
        <v>7723626</v>
      </c>
      <c r="Q2630" s="12">
        <v>171</v>
      </c>
      <c r="S2630" s="14">
        <v>8741384</v>
      </c>
      <c r="T2630" s="12">
        <v>2.7999999999999545</v>
      </c>
      <c r="U2630">
        <f>SUM($T$2:T2630)</f>
        <v>3175253.0899999952</v>
      </c>
      <c r="W2630" s="16">
        <v>8741384</v>
      </c>
      <c r="X2630">
        <v>3175253.0899999952</v>
      </c>
      <c r="Y2630">
        <v>2629</v>
      </c>
      <c r="Z2630" s="18">
        <f t="shared" si="206"/>
        <v>7.6259144423787513</v>
      </c>
      <c r="AA2630" s="18">
        <f t="shared" si="207"/>
        <v>0.57602979842243651</v>
      </c>
      <c r="AB2630" t="str">
        <f t="shared" si="205"/>
        <v>B</v>
      </c>
      <c r="AI2630" s="14">
        <v>7723626</v>
      </c>
      <c r="AJ2630" s="12">
        <v>171</v>
      </c>
      <c r="AK2630" s="12">
        <v>171</v>
      </c>
      <c r="AL2630" s="12">
        <v>1000</v>
      </c>
      <c r="AN2630">
        <v>7723626</v>
      </c>
      <c r="AO2630">
        <v>171</v>
      </c>
      <c r="AP2630">
        <v>171</v>
      </c>
      <c r="AQ2630">
        <v>1000</v>
      </c>
      <c r="AR2630">
        <f t="shared" si="208"/>
        <v>0</v>
      </c>
      <c r="AV2630" s="4">
        <v>3013627</v>
      </c>
      <c r="AW2630" s="4">
        <v>8064995</v>
      </c>
      <c r="AX2630" s="4" t="s">
        <v>6128</v>
      </c>
      <c r="AY2630" s="4">
        <v>2000</v>
      </c>
      <c r="AZ2630" s="4">
        <v>2000</v>
      </c>
      <c r="BA2630" s="4">
        <v>41</v>
      </c>
      <c r="BB2630" s="7">
        <f>AZ2630+BA2630-AY2630</f>
        <v>41</v>
      </c>
      <c r="BC2630" s="4" t="s">
        <v>682</v>
      </c>
      <c r="BD2630" s="4">
        <v>22000</v>
      </c>
      <c r="BE2630" s="4" t="s">
        <v>4</v>
      </c>
      <c r="BF2630" s="4" t="s">
        <v>13</v>
      </c>
      <c r="BG2630" s="4" t="s">
        <v>6</v>
      </c>
      <c r="BH2630" s="4" t="s">
        <v>73</v>
      </c>
      <c r="BI2630" t="str">
        <f t="shared" si="209"/>
        <v>B</v>
      </c>
    </row>
    <row r="2631" spans="1:61" ht="15.75" customHeight="1" x14ac:dyDescent="0.2">
      <c r="A2631" s="4">
        <v>3042362</v>
      </c>
      <c r="B2631" s="4">
        <v>9180305</v>
      </c>
      <c r="C2631" s="4" t="s">
        <v>8594</v>
      </c>
      <c r="D2631" s="4">
        <v>2000</v>
      </c>
      <c r="E2631" s="4">
        <v>2000</v>
      </c>
      <c r="F2631" s="4">
        <v>41</v>
      </c>
      <c r="G2631" s="7">
        <f>E2631+F2631-D2631</f>
        <v>41</v>
      </c>
      <c r="H2631" s="4" t="s">
        <v>8386</v>
      </c>
      <c r="I2631" s="4">
        <v>25000</v>
      </c>
      <c r="J2631" s="4" t="s">
        <v>4</v>
      </c>
      <c r="K2631" s="4" t="s">
        <v>8</v>
      </c>
      <c r="L2631" s="4" t="s">
        <v>14</v>
      </c>
      <c r="M2631" s="4" t="s">
        <v>40</v>
      </c>
      <c r="O2631" s="4"/>
      <c r="P2631" s="14">
        <v>7725747</v>
      </c>
      <c r="Q2631" s="12">
        <v>0.25</v>
      </c>
      <c r="S2631" s="14">
        <v>8748636</v>
      </c>
      <c r="T2631" s="12">
        <v>2.7999999999999545</v>
      </c>
      <c r="U2631">
        <f>SUM($T$2:T2631)</f>
        <v>3175255.889999995</v>
      </c>
      <c r="W2631" s="16">
        <v>8748636</v>
      </c>
      <c r="X2631">
        <v>3175255.889999995</v>
      </c>
      <c r="Y2631">
        <v>2630</v>
      </c>
      <c r="Z2631" s="18">
        <f t="shared" si="206"/>
        <v>7.62592116705859</v>
      </c>
      <c r="AA2631" s="18">
        <f t="shared" si="207"/>
        <v>0.5762489044697634</v>
      </c>
      <c r="AB2631" t="str">
        <f t="shared" si="205"/>
        <v>B</v>
      </c>
      <c r="AI2631" s="14">
        <v>7725747</v>
      </c>
      <c r="AJ2631" s="12">
        <v>0.25</v>
      </c>
      <c r="AK2631" s="12">
        <v>0.25</v>
      </c>
      <c r="AL2631" s="12">
        <v>500</v>
      </c>
      <c r="AN2631">
        <v>7725747</v>
      </c>
      <c r="AO2631">
        <v>0.25</v>
      </c>
      <c r="AP2631">
        <v>0.25</v>
      </c>
      <c r="AQ2631">
        <v>500</v>
      </c>
      <c r="AR2631">
        <f t="shared" si="208"/>
        <v>0</v>
      </c>
      <c r="AV2631" s="4">
        <v>3042362</v>
      </c>
      <c r="AW2631" s="4">
        <v>9180305</v>
      </c>
      <c r="AX2631" s="4" t="s">
        <v>8594</v>
      </c>
      <c r="AY2631" s="4">
        <v>2000</v>
      </c>
      <c r="AZ2631" s="4">
        <v>2000</v>
      </c>
      <c r="BA2631" s="4">
        <v>41</v>
      </c>
      <c r="BB2631" s="7">
        <f>AZ2631+BA2631-AY2631</f>
        <v>41</v>
      </c>
      <c r="BC2631" s="4" t="s">
        <v>8386</v>
      </c>
      <c r="BD2631" s="4">
        <v>25000</v>
      </c>
      <c r="BE2631" s="4" t="s">
        <v>4</v>
      </c>
      <c r="BF2631" s="4" t="s">
        <v>8</v>
      </c>
      <c r="BG2631" s="4" t="s">
        <v>14</v>
      </c>
      <c r="BH2631" s="4" t="s">
        <v>40</v>
      </c>
      <c r="BI2631" t="str">
        <f t="shared" si="209"/>
        <v>B</v>
      </c>
    </row>
    <row r="2632" spans="1:61" ht="15.75" customHeight="1" x14ac:dyDescent="0.2">
      <c r="A2632" s="4">
        <v>3012738</v>
      </c>
      <c r="B2632" s="4">
        <v>7857361</v>
      </c>
      <c r="C2632" s="4" t="s">
        <v>6046</v>
      </c>
      <c r="D2632" s="4">
        <v>1000</v>
      </c>
      <c r="E2632" s="4">
        <v>1000</v>
      </c>
      <c r="F2632" s="4">
        <v>40</v>
      </c>
      <c r="G2632" s="7">
        <f>E2632+F2632-D2632</f>
        <v>40</v>
      </c>
      <c r="H2632" s="4" t="s">
        <v>6047</v>
      </c>
      <c r="I2632" s="4">
        <v>30000</v>
      </c>
      <c r="J2632" s="4" t="s">
        <v>4</v>
      </c>
      <c r="K2632" s="4" t="s">
        <v>22</v>
      </c>
      <c r="L2632" s="4" t="s">
        <v>6</v>
      </c>
      <c r="M2632" s="4" t="s">
        <v>65</v>
      </c>
      <c r="O2632" s="4"/>
      <c r="P2632" s="14">
        <v>7727791</v>
      </c>
      <c r="Q2632" s="12">
        <v>-1000</v>
      </c>
      <c r="S2632" s="14">
        <v>8825188</v>
      </c>
      <c r="T2632" s="12">
        <v>2.7999999999999545</v>
      </c>
      <c r="U2632">
        <f>SUM($T$2:T2632)</f>
        <v>3175258.6899999948</v>
      </c>
      <c r="W2632" s="16">
        <v>8825188</v>
      </c>
      <c r="X2632">
        <v>3175258.6899999948</v>
      </c>
      <c r="Y2632">
        <v>2631</v>
      </c>
      <c r="Z2632" s="18">
        <f t="shared" si="206"/>
        <v>7.6259278917384288</v>
      </c>
      <c r="AA2632" s="18">
        <f t="shared" si="207"/>
        <v>0.57646801051709029</v>
      </c>
      <c r="AB2632" t="str">
        <f t="shared" si="205"/>
        <v>B</v>
      </c>
      <c r="AI2632" s="14">
        <v>7727791</v>
      </c>
      <c r="AJ2632" s="12">
        <v>-1000</v>
      </c>
      <c r="AK2632" s="12">
        <v>0</v>
      </c>
      <c r="AL2632" s="12">
        <v>0</v>
      </c>
      <c r="AN2632">
        <v>7727791</v>
      </c>
      <c r="AO2632">
        <v>-1000</v>
      </c>
      <c r="AP2632">
        <v>0</v>
      </c>
      <c r="AQ2632">
        <v>0</v>
      </c>
      <c r="AR2632">
        <f t="shared" si="208"/>
        <v>0</v>
      </c>
      <c r="AV2632" s="4">
        <v>3012738</v>
      </c>
      <c r="AW2632" s="4">
        <v>7857361</v>
      </c>
      <c r="AX2632" s="4" t="s">
        <v>6046</v>
      </c>
      <c r="AY2632" s="4">
        <v>1000</v>
      </c>
      <c r="AZ2632" s="4">
        <v>1000</v>
      </c>
      <c r="BA2632" s="4">
        <v>40</v>
      </c>
      <c r="BB2632" s="7">
        <f>AZ2632+BA2632-AY2632</f>
        <v>40</v>
      </c>
      <c r="BC2632" s="4" t="s">
        <v>6047</v>
      </c>
      <c r="BD2632" s="4">
        <v>30000</v>
      </c>
      <c r="BE2632" s="4" t="s">
        <v>4</v>
      </c>
      <c r="BF2632" s="4" t="s">
        <v>22</v>
      </c>
      <c r="BG2632" s="4" t="s">
        <v>6</v>
      </c>
      <c r="BH2632" s="4" t="s">
        <v>65</v>
      </c>
      <c r="BI2632" t="str">
        <f t="shared" si="209"/>
        <v>B</v>
      </c>
    </row>
    <row r="2633" spans="1:61" ht="15.75" customHeight="1" x14ac:dyDescent="0.2">
      <c r="A2633" s="4">
        <v>2987006</v>
      </c>
      <c r="B2633" s="4">
        <v>8947583</v>
      </c>
      <c r="C2633" s="4" t="s">
        <v>3974</v>
      </c>
      <c r="D2633" s="4">
        <v>2100</v>
      </c>
      <c r="E2633" s="4">
        <v>2100</v>
      </c>
      <c r="F2633" s="4">
        <v>39.9</v>
      </c>
      <c r="G2633" s="7">
        <f>E2633+F2633-D2633</f>
        <v>39.900000000000091</v>
      </c>
      <c r="H2633" s="4" t="s">
        <v>1402</v>
      </c>
      <c r="I2633" s="4">
        <v>7500</v>
      </c>
      <c r="J2633" s="4" t="s">
        <v>4</v>
      </c>
      <c r="K2633" s="4" t="s">
        <v>13</v>
      </c>
      <c r="L2633" s="4" t="s">
        <v>9</v>
      </c>
      <c r="M2633" s="4" t="s">
        <v>186</v>
      </c>
      <c r="O2633" s="4"/>
      <c r="P2633" s="14">
        <v>7729674</v>
      </c>
      <c r="Q2633" s="12">
        <v>1995</v>
      </c>
      <c r="S2633" s="14">
        <v>8858893</v>
      </c>
      <c r="T2633" s="12">
        <v>2.7999999999999545</v>
      </c>
      <c r="U2633">
        <f>SUM($T$2:T2633)</f>
        <v>3175261.4899999946</v>
      </c>
      <c r="W2633" s="16">
        <v>8858893</v>
      </c>
      <c r="X2633">
        <v>3175261.4899999946</v>
      </c>
      <c r="Y2633">
        <v>2632</v>
      </c>
      <c r="Z2633" s="18">
        <f t="shared" si="206"/>
        <v>7.6259346164182666</v>
      </c>
      <c r="AA2633" s="18">
        <f t="shared" si="207"/>
        <v>0.57668711656441718</v>
      </c>
      <c r="AB2633" t="str">
        <f t="shared" si="205"/>
        <v>B</v>
      </c>
      <c r="AI2633" s="14">
        <v>7729674</v>
      </c>
      <c r="AJ2633" s="12">
        <v>1995</v>
      </c>
      <c r="AK2633" s="12">
        <v>1995</v>
      </c>
      <c r="AL2633" s="12">
        <v>3500</v>
      </c>
      <c r="AN2633">
        <v>7729674</v>
      </c>
      <c r="AO2633">
        <v>1995</v>
      </c>
      <c r="AP2633">
        <v>1995</v>
      </c>
      <c r="AQ2633">
        <v>3500</v>
      </c>
      <c r="AR2633">
        <f t="shared" si="208"/>
        <v>0</v>
      </c>
      <c r="AV2633" s="4">
        <v>2987006</v>
      </c>
      <c r="AW2633" s="4">
        <v>8947583</v>
      </c>
      <c r="AX2633" s="4" t="s">
        <v>3974</v>
      </c>
      <c r="AY2633" s="4">
        <v>2100</v>
      </c>
      <c r="AZ2633" s="4">
        <v>2100</v>
      </c>
      <c r="BA2633" s="4">
        <v>39.9</v>
      </c>
      <c r="BB2633" s="7">
        <f>AZ2633+BA2633-AY2633</f>
        <v>39.900000000000091</v>
      </c>
      <c r="BC2633" s="4" t="s">
        <v>1402</v>
      </c>
      <c r="BD2633" s="4">
        <v>7500</v>
      </c>
      <c r="BE2633" s="4" t="s">
        <v>4</v>
      </c>
      <c r="BF2633" s="4" t="s">
        <v>13</v>
      </c>
      <c r="BG2633" s="4" t="s">
        <v>9</v>
      </c>
      <c r="BH2633" s="4" t="s">
        <v>186</v>
      </c>
      <c r="BI2633" t="str">
        <f t="shared" si="209"/>
        <v>C</v>
      </c>
    </row>
    <row r="2634" spans="1:61" ht="15.75" customHeight="1" x14ac:dyDescent="0.2">
      <c r="A2634" s="4">
        <v>3037581</v>
      </c>
      <c r="B2634" s="4">
        <v>9089711</v>
      </c>
      <c r="C2634" s="4" t="s">
        <v>8107</v>
      </c>
      <c r="D2634" s="4">
        <v>1050</v>
      </c>
      <c r="E2634" s="4">
        <v>1050</v>
      </c>
      <c r="F2634" s="4">
        <v>39.9</v>
      </c>
      <c r="G2634" s="7">
        <f>E2634+F2634-D2634</f>
        <v>39.900000000000091</v>
      </c>
      <c r="H2634" s="4" t="s">
        <v>1955</v>
      </c>
      <c r="I2634" s="4">
        <v>5000</v>
      </c>
      <c r="J2634" s="4" t="s">
        <v>21</v>
      </c>
      <c r="K2634" s="4" t="s">
        <v>22</v>
      </c>
      <c r="M2634" s="4" t="s">
        <v>19</v>
      </c>
      <c r="O2634" s="4"/>
      <c r="P2634" s="14">
        <v>7729772</v>
      </c>
      <c r="Q2634" s="12">
        <v>1.1000000000000227</v>
      </c>
      <c r="S2634" s="14">
        <v>8930433</v>
      </c>
      <c r="T2634" s="12">
        <v>2.7999999999999545</v>
      </c>
      <c r="U2634">
        <f>SUM($T$2:T2634)</f>
        <v>3175264.2899999944</v>
      </c>
      <c r="W2634" s="16">
        <v>8930433</v>
      </c>
      <c r="X2634">
        <v>3175264.2899999944</v>
      </c>
      <c r="Y2634">
        <v>2633</v>
      </c>
      <c r="Z2634" s="18">
        <f t="shared" si="206"/>
        <v>7.6259413410981054</v>
      </c>
      <c r="AA2634" s="18">
        <f t="shared" si="207"/>
        <v>0.57690622261174407</v>
      </c>
      <c r="AB2634" t="str">
        <f t="shared" si="205"/>
        <v>B</v>
      </c>
      <c r="AI2634" s="14">
        <v>7729772</v>
      </c>
      <c r="AJ2634" s="12">
        <v>1.1000000000000227</v>
      </c>
      <c r="AK2634" s="12">
        <v>1.1000000000000001</v>
      </c>
      <c r="AL2634" s="12">
        <v>1000</v>
      </c>
      <c r="AN2634">
        <v>7729772</v>
      </c>
      <c r="AO2634">
        <v>1.1000000000000227</v>
      </c>
      <c r="AP2634">
        <v>1.1000000000000001</v>
      </c>
      <c r="AQ2634">
        <v>1000</v>
      </c>
      <c r="AR2634">
        <f t="shared" si="208"/>
        <v>0</v>
      </c>
      <c r="AV2634" s="4">
        <v>3037581</v>
      </c>
      <c r="AW2634" s="4">
        <v>9089711</v>
      </c>
      <c r="AX2634" s="4" t="s">
        <v>8107</v>
      </c>
      <c r="AY2634" s="4">
        <v>1050</v>
      </c>
      <c r="AZ2634" s="4">
        <v>1050</v>
      </c>
      <c r="BA2634" s="4">
        <v>39.9</v>
      </c>
      <c r="BB2634" s="7">
        <f>AZ2634+BA2634-AY2634</f>
        <v>39.900000000000091</v>
      </c>
      <c r="BC2634" s="4" t="s">
        <v>1955</v>
      </c>
      <c r="BD2634" s="4">
        <v>5000</v>
      </c>
      <c r="BE2634" s="4" t="s">
        <v>21</v>
      </c>
      <c r="BF2634" s="4" t="s">
        <v>22</v>
      </c>
      <c r="BH2634" s="4" t="s">
        <v>19</v>
      </c>
      <c r="BI2634" t="str">
        <f t="shared" si="209"/>
        <v>B</v>
      </c>
    </row>
    <row r="2635" spans="1:61" ht="15.75" customHeight="1" x14ac:dyDescent="0.2">
      <c r="A2635" s="4">
        <v>2965376</v>
      </c>
      <c r="B2635" s="4">
        <v>6473454</v>
      </c>
      <c r="C2635" s="4" t="s">
        <v>2060</v>
      </c>
      <c r="D2635" s="4">
        <v>1000</v>
      </c>
      <c r="E2635" s="4">
        <v>1000</v>
      </c>
      <c r="F2635" s="4">
        <v>39.5</v>
      </c>
      <c r="G2635" s="7">
        <f>E2635+F2635-D2635</f>
        <v>39.5</v>
      </c>
      <c r="H2635" s="4" t="s">
        <v>2061</v>
      </c>
      <c r="I2635" s="4">
        <v>30000</v>
      </c>
      <c r="J2635" s="4" t="s">
        <v>4</v>
      </c>
      <c r="K2635" s="4" t="s">
        <v>8</v>
      </c>
      <c r="L2635" s="4" t="s">
        <v>6</v>
      </c>
      <c r="M2635" s="4" t="s">
        <v>47</v>
      </c>
      <c r="O2635" s="4"/>
      <c r="P2635" s="14">
        <v>7731725</v>
      </c>
      <c r="Q2635" s="12">
        <v>-1000</v>
      </c>
      <c r="S2635" s="14">
        <v>8942249</v>
      </c>
      <c r="T2635" s="12">
        <v>2.7999999999999545</v>
      </c>
      <c r="U2635">
        <f>SUM($T$2:T2635)</f>
        <v>3175267.0899999943</v>
      </c>
      <c r="W2635" s="16">
        <v>8942249</v>
      </c>
      <c r="X2635">
        <v>3175267.0899999943</v>
      </c>
      <c r="Y2635">
        <v>2634</v>
      </c>
      <c r="Z2635" s="18">
        <f t="shared" si="206"/>
        <v>7.6259480657779442</v>
      </c>
      <c r="AA2635" s="18">
        <f t="shared" si="207"/>
        <v>0.57712532865907096</v>
      </c>
      <c r="AB2635" t="str">
        <f t="shared" si="205"/>
        <v>B</v>
      </c>
      <c r="AI2635" s="14">
        <v>7731725</v>
      </c>
      <c r="AJ2635" s="12">
        <v>-1000</v>
      </c>
      <c r="AK2635" s="12">
        <v>0</v>
      </c>
      <c r="AL2635" s="12">
        <v>0</v>
      </c>
      <c r="AN2635">
        <v>7731725</v>
      </c>
      <c r="AO2635">
        <v>-1000</v>
      </c>
      <c r="AP2635">
        <v>0</v>
      </c>
      <c r="AQ2635">
        <v>0</v>
      </c>
      <c r="AR2635">
        <f t="shared" si="208"/>
        <v>0</v>
      </c>
      <c r="AV2635" s="4">
        <v>2965376</v>
      </c>
      <c r="AW2635" s="4">
        <v>6473454</v>
      </c>
      <c r="AX2635" s="4" t="s">
        <v>2060</v>
      </c>
      <c r="AY2635" s="4">
        <v>1000</v>
      </c>
      <c r="AZ2635" s="4">
        <v>1000</v>
      </c>
      <c r="BA2635" s="4">
        <v>39.5</v>
      </c>
      <c r="BB2635" s="7">
        <f>AZ2635+BA2635-AY2635</f>
        <v>39.5</v>
      </c>
      <c r="BC2635" s="4" t="s">
        <v>2061</v>
      </c>
      <c r="BD2635" s="4">
        <v>30000</v>
      </c>
      <c r="BE2635" s="4" t="s">
        <v>4</v>
      </c>
      <c r="BF2635" s="4" t="s">
        <v>8</v>
      </c>
      <c r="BG2635" s="4" t="s">
        <v>6</v>
      </c>
      <c r="BH2635" s="4" t="s">
        <v>47</v>
      </c>
      <c r="BI2635" t="str">
        <f t="shared" si="209"/>
        <v>B</v>
      </c>
    </row>
    <row r="2636" spans="1:61" ht="15.75" customHeight="1" x14ac:dyDescent="0.2">
      <c r="A2636" s="4">
        <v>2993327</v>
      </c>
      <c r="B2636" s="4">
        <v>6304054</v>
      </c>
      <c r="C2636" s="4" t="s">
        <v>4498</v>
      </c>
      <c r="D2636" s="4">
        <v>1000</v>
      </c>
      <c r="E2636" s="4">
        <v>1000</v>
      </c>
      <c r="F2636" s="4">
        <v>39.5</v>
      </c>
      <c r="G2636" s="7">
        <f>E2636+F2636-D2636</f>
        <v>39.5</v>
      </c>
      <c r="H2636" s="4" t="s">
        <v>946</v>
      </c>
      <c r="I2636" s="4">
        <v>18000</v>
      </c>
      <c r="J2636" s="4" t="s">
        <v>4</v>
      </c>
      <c r="K2636" s="4" t="s">
        <v>13</v>
      </c>
      <c r="L2636" s="4" t="s">
        <v>6</v>
      </c>
      <c r="M2636" s="4" t="s">
        <v>47</v>
      </c>
      <c r="O2636" s="4"/>
      <c r="P2636" s="14">
        <v>7732271</v>
      </c>
      <c r="Q2636" s="12">
        <v>-2000</v>
      </c>
      <c r="S2636" s="14">
        <v>8957495</v>
      </c>
      <c r="T2636" s="12">
        <v>2.7999999999999545</v>
      </c>
      <c r="U2636">
        <f>SUM($T$2:T2636)</f>
        <v>3175269.8899999941</v>
      </c>
      <c r="W2636" s="16">
        <v>8957495</v>
      </c>
      <c r="X2636">
        <v>3175269.8899999941</v>
      </c>
      <c r="Y2636">
        <v>2635</v>
      </c>
      <c r="Z2636" s="18">
        <f t="shared" si="206"/>
        <v>7.6259547904577829</v>
      </c>
      <c r="AA2636" s="18">
        <f t="shared" si="207"/>
        <v>0.57734443470639785</v>
      </c>
      <c r="AB2636" t="str">
        <f t="shared" si="205"/>
        <v>B</v>
      </c>
      <c r="AI2636" s="14">
        <v>7732271</v>
      </c>
      <c r="AJ2636" s="12">
        <v>-2000</v>
      </c>
      <c r="AK2636" s="12">
        <v>0</v>
      </c>
      <c r="AL2636" s="12">
        <v>0</v>
      </c>
      <c r="AN2636">
        <v>7732271</v>
      </c>
      <c r="AO2636">
        <v>-2000</v>
      </c>
      <c r="AP2636">
        <v>0</v>
      </c>
      <c r="AQ2636">
        <v>0</v>
      </c>
      <c r="AR2636">
        <f t="shared" si="208"/>
        <v>0</v>
      </c>
      <c r="AV2636" s="4">
        <v>2993327</v>
      </c>
      <c r="AW2636" s="4">
        <v>6304054</v>
      </c>
      <c r="AX2636" s="4" t="s">
        <v>4498</v>
      </c>
      <c r="AY2636" s="4">
        <v>1000</v>
      </c>
      <c r="AZ2636" s="4">
        <v>1000</v>
      </c>
      <c r="BA2636" s="4">
        <v>39.5</v>
      </c>
      <c r="BB2636" s="7">
        <f>AZ2636+BA2636-AY2636</f>
        <v>39.5</v>
      </c>
      <c r="BC2636" s="4" t="s">
        <v>946</v>
      </c>
      <c r="BD2636" s="4">
        <v>18000</v>
      </c>
      <c r="BE2636" s="4" t="s">
        <v>4</v>
      </c>
      <c r="BF2636" s="4" t="s">
        <v>13</v>
      </c>
      <c r="BG2636" s="4" t="s">
        <v>6</v>
      </c>
      <c r="BH2636" s="4" t="s">
        <v>47</v>
      </c>
      <c r="BI2636" t="str">
        <f t="shared" si="209"/>
        <v>B</v>
      </c>
    </row>
    <row r="2637" spans="1:61" ht="15.75" customHeight="1" x14ac:dyDescent="0.2">
      <c r="A2637" s="4">
        <v>3025324</v>
      </c>
      <c r="B2637" s="4">
        <v>9007566</v>
      </c>
      <c r="C2637" s="4" t="s">
        <v>6965</v>
      </c>
      <c r="D2637" s="4">
        <v>1000</v>
      </c>
      <c r="E2637" s="4">
        <v>1000</v>
      </c>
      <c r="F2637" s="4">
        <v>39.5</v>
      </c>
      <c r="G2637" s="7">
        <f>E2637+F2637-D2637</f>
        <v>39.5</v>
      </c>
      <c r="H2637" s="4" t="s">
        <v>5882</v>
      </c>
      <c r="I2637" s="4">
        <v>15000</v>
      </c>
      <c r="J2637" s="4" t="s">
        <v>4</v>
      </c>
      <c r="K2637" s="4" t="s">
        <v>8</v>
      </c>
      <c r="L2637" s="4" t="s">
        <v>6</v>
      </c>
      <c r="M2637" s="4" t="s">
        <v>26</v>
      </c>
      <c r="O2637" s="4"/>
      <c r="P2637" s="14">
        <v>7733804</v>
      </c>
      <c r="Q2637" s="12">
        <v>-2000</v>
      </c>
      <c r="S2637" s="14">
        <v>8963781</v>
      </c>
      <c r="T2637" s="12">
        <v>2.7999999999999545</v>
      </c>
      <c r="U2637">
        <f>SUM($T$2:T2637)</f>
        <v>3175272.6899999939</v>
      </c>
      <c r="W2637" s="16">
        <v>8963781</v>
      </c>
      <c r="X2637">
        <v>3175272.6899999939</v>
      </c>
      <c r="Y2637">
        <v>2636</v>
      </c>
      <c r="Z2637" s="18">
        <f t="shared" si="206"/>
        <v>7.6259615151376217</v>
      </c>
      <c r="AA2637" s="18">
        <f t="shared" si="207"/>
        <v>0.57756354075372485</v>
      </c>
      <c r="AB2637" t="str">
        <f t="shared" si="205"/>
        <v>B</v>
      </c>
      <c r="AI2637" s="14">
        <v>7733804</v>
      </c>
      <c r="AJ2637" s="12">
        <v>-2000</v>
      </c>
      <c r="AK2637" s="12">
        <v>0</v>
      </c>
      <c r="AL2637" s="12">
        <v>0</v>
      </c>
      <c r="AN2637">
        <v>7733804</v>
      </c>
      <c r="AO2637">
        <v>-2000</v>
      </c>
      <c r="AP2637">
        <v>0</v>
      </c>
      <c r="AQ2637">
        <v>0</v>
      </c>
      <c r="AR2637">
        <f t="shared" si="208"/>
        <v>0</v>
      </c>
      <c r="AV2637" s="4">
        <v>3025324</v>
      </c>
      <c r="AW2637" s="4">
        <v>9007566</v>
      </c>
      <c r="AX2637" s="4" t="s">
        <v>6965</v>
      </c>
      <c r="AY2637" s="4">
        <v>1000</v>
      </c>
      <c r="AZ2637" s="4">
        <v>1000</v>
      </c>
      <c r="BA2637" s="4">
        <v>39.5</v>
      </c>
      <c r="BB2637" s="7">
        <f>AZ2637+BA2637-AY2637</f>
        <v>39.5</v>
      </c>
      <c r="BC2637" s="4" t="s">
        <v>5882</v>
      </c>
      <c r="BD2637" s="4">
        <v>15000</v>
      </c>
      <c r="BE2637" s="4" t="s">
        <v>4</v>
      </c>
      <c r="BF2637" s="4" t="s">
        <v>8</v>
      </c>
      <c r="BG2637" s="4" t="s">
        <v>6</v>
      </c>
      <c r="BH2637" s="4" t="s">
        <v>26</v>
      </c>
      <c r="BI2637" t="str">
        <f t="shared" si="209"/>
        <v>B</v>
      </c>
    </row>
    <row r="2638" spans="1:61" ht="15.75" customHeight="1" x14ac:dyDescent="0.2">
      <c r="A2638" s="4">
        <v>2949262</v>
      </c>
      <c r="B2638" s="4">
        <v>8880047</v>
      </c>
      <c r="C2638" s="4" t="s">
        <v>505</v>
      </c>
      <c r="D2638" s="4">
        <v>2000</v>
      </c>
      <c r="E2638" s="4">
        <v>2000</v>
      </c>
      <c r="F2638" s="4">
        <v>39</v>
      </c>
      <c r="G2638" s="7">
        <f>E2638+F2638-D2638</f>
        <v>39</v>
      </c>
      <c r="H2638" s="4" t="s">
        <v>506</v>
      </c>
      <c r="I2638" s="4">
        <v>5000</v>
      </c>
      <c r="J2638" s="4" t="s">
        <v>4</v>
      </c>
      <c r="K2638" s="4" t="s">
        <v>13</v>
      </c>
      <c r="L2638" s="4" t="s">
        <v>6</v>
      </c>
      <c r="M2638" s="4" t="s">
        <v>159</v>
      </c>
      <c r="O2638" s="4"/>
      <c r="P2638" s="14">
        <v>7733867</v>
      </c>
      <c r="Q2638" s="12">
        <v>3</v>
      </c>
      <c r="S2638" s="14">
        <v>8964467</v>
      </c>
      <c r="T2638" s="12">
        <v>2.7999999999999545</v>
      </c>
      <c r="U2638">
        <f>SUM($T$2:T2638)</f>
        <v>3175275.4899999937</v>
      </c>
      <c r="W2638" s="16">
        <v>8964467</v>
      </c>
      <c r="X2638">
        <v>3175275.4899999937</v>
      </c>
      <c r="Y2638">
        <v>2637</v>
      </c>
      <c r="Z2638" s="18">
        <f t="shared" si="206"/>
        <v>7.6259682398174604</v>
      </c>
      <c r="AA2638" s="18">
        <f t="shared" si="207"/>
        <v>0.57778264680105174</v>
      </c>
      <c r="AB2638" t="str">
        <f t="shared" si="205"/>
        <v>B</v>
      </c>
      <c r="AI2638" s="14">
        <v>7733867</v>
      </c>
      <c r="AJ2638" s="12">
        <v>3</v>
      </c>
      <c r="AK2638" s="12">
        <v>3</v>
      </c>
      <c r="AL2638" s="12">
        <v>2000</v>
      </c>
      <c r="AN2638">
        <v>7733867</v>
      </c>
      <c r="AO2638">
        <v>3</v>
      </c>
      <c r="AP2638">
        <v>3</v>
      </c>
      <c r="AQ2638">
        <v>2000</v>
      </c>
      <c r="AR2638">
        <f t="shared" si="208"/>
        <v>0</v>
      </c>
      <c r="AV2638" s="4">
        <v>2949262</v>
      </c>
      <c r="AW2638" s="4">
        <v>8880047</v>
      </c>
      <c r="AX2638" s="4" t="s">
        <v>505</v>
      </c>
      <c r="AY2638" s="4">
        <v>2000</v>
      </c>
      <c r="AZ2638" s="4">
        <v>2000</v>
      </c>
      <c r="BA2638" s="4">
        <v>39</v>
      </c>
      <c r="BB2638" s="7">
        <f>AZ2638+BA2638-AY2638</f>
        <v>39</v>
      </c>
      <c r="BC2638" s="4" t="s">
        <v>506</v>
      </c>
      <c r="BD2638" s="4">
        <v>5000</v>
      </c>
      <c r="BE2638" s="4" t="s">
        <v>4</v>
      </c>
      <c r="BF2638" s="4" t="s">
        <v>13</v>
      </c>
      <c r="BG2638" s="4" t="s">
        <v>6</v>
      </c>
      <c r="BH2638" s="4" t="s">
        <v>159</v>
      </c>
      <c r="BI2638" t="str">
        <f t="shared" si="209"/>
        <v>B</v>
      </c>
    </row>
    <row r="2639" spans="1:61" ht="15.75" customHeight="1" x14ac:dyDescent="0.2">
      <c r="A2639" s="4">
        <v>2976555</v>
      </c>
      <c r="B2639" s="4">
        <v>5114348</v>
      </c>
      <c r="C2639" s="4" t="s">
        <v>3007</v>
      </c>
      <c r="D2639" s="4">
        <v>2000</v>
      </c>
      <c r="E2639" s="4">
        <v>2000</v>
      </c>
      <c r="F2639" s="4">
        <v>39</v>
      </c>
      <c r="G2639" s="7">
        <f>E2639+F2639-D2639</f>
        <v>39</v>
      </c>
      <c r="H2639" s="4" t="s">
        <v>3008</v>
      </c>
      <c r="I2639" s="4">
        <v>6000</v>
      </c>
      <c r="J2639" s="4" t="s">
        <v>32</v>
      </c>
      <c r="K2639" s="4" t="s">
        <v>8</v>
      </c>
      <c r="M2639" s="4" t="s">
        <v>40</v>
      </c>
      <c r="O2639" s="4"/>
      <c r="P2639" s="14">
        <v>7736576</v>
      </c>
      <c r="Q2639" s="12">
        <v>680.19999999999982</v>
      </c>
      <c r="S2639" s="14">
        <v>8971796</v>
      </c>
      <c r="T2639" s="12">
        <v>2.7999999999999545</v>
      </c>
      <c r="U2639">
        <f>SUM($T$2:T2639)</f>
        <v>3175278.2899999935</v>
      </c>
      <c r="W2639" s="16">
        <v>8971796</v>
      </c>
      <c r="X2639">
        <v>3175278.2899999935</v>
      </c>
      <c r="Y2639">
        <v>2638</v>
      </c>
      <c r="Z2639" s="18">
        <f t="shared" si="206"/>
        <v>7.6259749644972992</v>
      </c>
      <c r="AA2639" s="18">
        <f t="shared" si="207"/>
        <v>0.57800175284837862</v>
      </c>
      <c r="AB2639" t="str">
        <f t="shared" si="205"/>
        <v>B</v>
      </c>
      <c r="AI2639" s="14">
        <v>7736576</v>
      </c>
      <c r="AJ2639" s="12">
        <v>680.19999999999982</v>
      </c>
      <c r="AK2639" s="12">
        <v>680.2</v>
      </c>
      <c r="AL2639" s="12">
        <v>3000</v>
      </c>
      <c r="AN2639">
        <v>7736576</v>
      </c>
      <c r="AO2639">
        <v>680.19999999999982</v>
      </c>
      <c r="AP2639">
        <v>680.2</v>
      </c>
      <c r="AQ2639">
        <v>3000</v>
      </c>
      <c r="AR2639">
        <f t="shared" si="208"/>
        <v>0</v>
      </c>
      <c r="AV2639" s="4">
        <v>2976555</v>
      </c>
      <c r="AW2639" s="4">
        <v>5114348</v>
      </c>
      <c r="AX2639" s="4" t="s">
        <v>3007</v>
      </c>
      <c r="AY2639" s="4">
        <v>2000</v>
      </c>
      <c r="AZ2639" s="4">
        <v>2000</v>
      </c>
      <c r="BA2639" s="4">
        <v>39</v>
      </c>
      <c r="BB2639" s="7">
        <f>AZ2639+BA2639-AY2639</f>
        <v>39</v>
      </c>
      <c r="BC2639" s="4" t="s">
        <v>3008</v>
      </c>
      <c r="BD2639" s="4">
        <v>6000</v>
      </c>
      <c r="BE2639" s="4" t="s">
        <v>32</v>
      </c>
      <c r="BF2639" s="4" t="s">
        <v>8</v>
      </c>
      <c r="BH2639" s="4" t="s">
        <v>40</v>
      </c>
      <c r="BI2639" t="str">
        <f t="shared" si="209"/>
        <v>B</v>
      </c>
    </row>
    <row r="2640" spans="1:61" ht="15.75" customHeight="1" x14ac:dyDescent="0.2">
      <c r="A2640" s="4">
        <v>2985263</v>
      </c>
      <c r="B2640" s="4">
        <v>362083</v>
      </c>
      <c r="C2640" s="4" t="s">
        <v>3801</v>
      </c>
      <c r="D2640" s="4">
        <v>1000</v>
      </c>
      <c r="E2640" s="4">
        <v>1000</v>
      </c>
      <c r="F2640" s="4">
        <v>39</v>
      </c>
      <c r="G2640" s="7">
        <f>E2640+F2640-D2640</f>
        <v>39</v>
      </c>
      <c r="H2640" s="4" t="s">
        <v>91</v>
      </c>
      <c r="I2640" s="4">
        <v>6000</v>
      </c>
      <c r="J2640" s="4" t="s">
        <v>4</v>
      </c>
      <c r="K2640" s="4" t="s">
        <v>13</v>
      </c>
      <c r="L2640" s="4" t="s">
        <v>6</v>
      </c>
      <c r="M2640" s="4" t="s">
        <v>19</v>
      </c>
      <c r="O2640" s="4"/>
      <c r="P2640" s="14">
        <v>7737836</v>
      </c>
      <c r="Q2640" s="12">
        <v>1.5</v>
      </c>
      <c r="S2640" s="14">
        <v>8972496</v>
      </c>
      <c r="T2640" s="12">
        <v>2.7999999999999545</v>
      </c>
      <c r="U2640">
        <f>SUM($T$2:T2640)</f>
        <v>3175281.0899999933</v>
      </c>
      <c r="W2640" s="16">
        <v>8972496</v>
      </c>
      <c r="X2640">
        <v>3175281.0899999933</v>
      </c>
      <c r="Y2640">
        <v>2639</v>
      </c>
      <c r="Z2640" s="18">
        <f t="shared" si="206"/>
        <v>7.6259816891771379</v>
      </c>
      <c r="AA2640" s="18">
        <f t="shared" si="207"/>
        <v>0.57822085889570551</v>
      </c>
      <c r="AB2640" t="str">
        <f t="shared" si="205"/>
        <v>B</v>
      </c>
      <c r="AI2640" s="14">
        <v>7737836</v>
      </c>
      <c r="AJ2640" s="12">
        <v>1.5</v>
      </c>
      <c r="AK2640" s="12">
        <v>1.5</v>
      </c>
      <c r="AL2640" s="12">
        <v>1500</v>
      </c>
      <c r="AN2640">
        <v>7737836</v>
      </c>
      <c r="AO2640">
        <v>1.5</v>
      </c>
      <c r="AP2640">
        <v>1.5</v>
      </c>
      <c r="AQ2640">
        <v>1500</v>
      </c>
      <c r="AR2640">
        <f t="shared" si="208"/>
        <v>0</v>
      </c>
      <c r="AV2640" s="4">
        <v>2985263</v>
      </c>
      <c r="AW2640" s="4">
        <v>362083</v>
      </c>
      <c r="AX2640" s="4" t="s">
        <v>3801</v>
      </c>
      <c r="AY2640" s="4">
        <v>1000</v>
      </c>
      <c r="AZ2640" s="4">
        <v>1000</v>
      </c>
      <c r="BA2640" s="4">
        <v>39</v>
      </c>
      <c r="BB2640" s="7">
        <f>AZ2640+BA2640-AY2640</f>
        <v>39</v>
      </c>
      <c r="BC2640" s="4" t="s">
        <v>91</v>
      </c>
      <c r="BD2640" s="4">
        <v>6000</v>
      </c>
      <c r="BE2640" s="4" t="s">
        <v>4</v>
      </c>
      <c r="BF2640" s="4" t="s">
        <v>13</v>
      </c>
      <c r="BG2640" s="4" t="s">
        <v>6</v>
      </c>
      <c r="BH2640" s="4" t="s">
        <v>19</v>
      </c>
      <c r="BI2640" t="str">
        <f t="shared" si="209"/>
        <v>B</v>
      </c>
    </row>
    <row r="2641" spans="1:61" ht="15.75" customHeight="1" x14ac:dyDescent="0.2">
      <c r="A2641" s="4">
        <v>2989673</v>
      </c>
      <c r="B2641" s="4">
        <v>2230964</v>
      </c>
      <c r="C2641" s="4" t="s">
        <v>4193</v>
      </c>
      <c r="D2641" s="4">
        <v>2000</v>
      </c>
      <c r="E2641" s="4">
        <v>2000</v>
      </c>
      <c r="F2641" s="4">
        <v>39</v>
      </c>
      <c r="G2641" s="7">
        <f>E2641+F2641-D2641</f>
        <v>39</v>
      </c>
      <c r="H2641" s="4" t="s">
        <v>4194</v>
      </c>
      <c r="I2641" s="4">
        <v>14000</v>
      </c>
      <c r="J2641" s="4" t="s">
        <v>4</v>
      </c>
      <c r="K2641" s="4" t="s">
        <v>22</v>
      </c>
      <c r="L2641" s="4" t="s">
        <v>6</v>
      </c>
      <c r="M2641" s="4" t="s">
        <v>12</v>
      </c>
      <c r="O2641" s="4"/>
      <c r="P2641" s="14">
        <v>7740671</v>
      </c>
      <c r="Q2641" s="12">
        <v>2.5999999999999091</v>
      </c>
      <c r="S2641" s="14">
        <v>8973840</v>
      </c>
      <c r="T2641" s="12">
        <v>2.7999999999999545</v>
      </c>
      <c r="U2641">
        <f>SUM($T$2:T2641)</f>
        <v>3175283.8899999931</v>
      </c>
      <c r="W2641" s="16">
        <v>8973840</v>
      </c>
      <c r="X2641">
        <v>3175283.8899999931</v>
      </c>
      <c r="Y2641">
        <v>2640</v>
      </c>
      <c r="Z2641" s="18">
        <f t="shared" si="206"/>
        <v>7.6259884138569767</v>
      </c>
      <c r="AA2641" s="18">
        <f t="shared" si="207"/>
        <v>0.5784399649430324</v>
      </c>
      <c r="AB2641" t="str">
        <f t="shared" si="205"/>
        <v>B</v>
      </c>
      <c r="AI2641" s="14">
        <v>7740671</v>
      </c>
      <c r="AJ2641" s="12">
        <v>2.5999999999999091</v>
      </c>
      <c r="AK2641" s="12">
        <v>2.6</v>
      </c>
      <c r="AL2641" s="12">
        <v>2000</v>
      </c>
      <c r="AN2641">
        <v>7740671</v>
      </c>
      <c r="AO2641">
        <v>2.5999999999999091</v>
      </c>
      <c r="AP2641">
        <v>2.6</v>
      </c>
      <c r="AQ2641">
        <v>2000</v>
      </c>
      <c r="AR2641">
        <f t="shared" si="208"/>
        <v>0</v>
      </c>
      <c r="AV2641" s="4">
        <v>2989673</v>
      </c>
      <c r="AW2641" s="4">
        <v>2230964</v>
      </c>
      <c r="AX2641" s="4" t="s">
        <v>4193</v>
      </c>
      <c r="AY2641" s="4">
        <v>2000</v>
      </c>
      <c r="AZ2641" s="4">
        <v>2000</v>
      </c>
      <c r="BA2641" s="4">
        <v>39</v>
      </c>
      <c r="BB2641" s="7">
        <f>AZ2641+BA2641-AY2641</f>
        <v>39</v>
      </c>
      <c r="BC2641" s="4" t="s">
        <v>4194</v>
      </c>
      <c r="BD2641" s="4">
        <v>14000</v>
      </c>
      <c r="BE2641" s="4" t="s">
        <v>4</v>
      </c>
      <c r="BF2641" s="4" t="s">
        <v>22</v>
      </c>
      <c r="BG2641" s="4" t="s">
        <v>6</v>
      </c>
      <c r="BH2641" s="4" t="s">
        <v>12</v>
      </c>
      <c r="BI2641" t="str">
        <f t="shared" si="209"/>
        <v>B</v>
      </c>
    </row>
    <row r="2642" spans="1:61" ht="15.75" customHeight="1" x14ac:dyDescent="0.2">
      <c r="A2642" s="4">
        <v>2990177</v>
      </c>
      <c r="B2642" s="4">
        <v>8395745</v>
      </c>
      <c r="C2642" s="4" t="s">
        <v>4241</v>
      </c>
      <c r="D2642" s="4">
        <v>1000</v>
      </c>
      <c r="E2642" s="4">
        <v>1000</v>
      </c>
      <c r="F2642" s="4">
        <v>39</v>
      </c>
      <c r="G2642" s="7">
        <f>E2642+F2642-D2642</f>
        <v>39</v>
      </c>
      <c r="H2642" s="4" t="s">
        <v>3704</v>
      </c>
      <c r="I2642" s="4">
        <v>25000</v>
      </c>
      <c r="J2642" s="4" t="s">
        <v>32</v>
      </c>
      <c r="K2642" s="4" t="s">
        <v>8</v>
      </c>
      <c r="M2642" s="4" t="s">
        <v>65</v>
      </c>
      <c r="O2642" s="4"/>
      <c r="P2642" s="14">
        <v>7741679</v>
      </c>
      <c r="Q2642" s="12">
        <v>1.5</v>
      </c>
      <c r="S2642" s="14">
        <v>8999075</v>
      </c>
      <c r="T2642" s="12">
        <v>2.7999999999999545</v>
      </c>
      <c r="U2642">
        <f>SUM($T$2:T2642)</f>
        <v>3175286.689999993</v>
      </c>
      <c r="W2642" s="16">
        <v>8999075</v>
      </c>
      <c r="X2642">
        <v>3175286.689999993</v>
      </c>
      <c r="Y2642">
        <v>2641</v>
      </c>
      <c r="Z2642" s="18">
        <f t="shared" si="206"/>
        <v>7.6259951385368154</v>
      </c>
      <c r="AA2642" s="18">
        <f t="shared" si="207"/>
        <v>0.57865907099035929</v>
      </c>
      <c r="AB2642" t="str">
        <f t="shared" si="205"/>
        <v>B</v>
      </c>
      <c r="AI2642" s="14">
        <v>7741679</v>
      </c>
      <c r="AJ2642" s="12">
        <v>1.5</v>
      </c>
      <c r="AK2642" s="12">
        <v>1.5</v>
      </c>
      <c r="AL2642" s="12">
        <v>1000</v>
      </c>
      <c r="AN2642">
        <v>7741679</v>
      </c>
      <c r="AO2642">
        <v>1.5</v>
      </c>
      <c r="AP2642">
        <v>1.5</v>
      </c>
      <c r="AQ2642">
        <v>1000</v>
      </c>
      <c r="AR2642">
        <f t="shared" si="208"/>
        <v>0</v>
      </c>
      <c r="AV2642" s="4">
        <v>2990177</v>
      </c>
      <c r="AW2642" s="4">
        <v>8395745</v>
      </c>
      <c r="AX2642" s="4" t="s">
        <v>4241</v>
      </c>
      <c r="AY2642" s="4">
        <v>1000</v>
      </c>
      <c r="AZ2642" s="4">
        <v>1000</v>
      </c>
      <c r="BA2642" s="4">
        <v>39</v>
      </c>
      <c r="BB2642" s="7">
        <f>AZ2642+BA2642-AY2642</f>
        <v>39</v>
      </c>
      <c r="BC2642" s="4" t="s">
        <v>3704</v>
      </c>
      <c r="BD2642" s="4">
        <v>25000</v>
      </c>
      <c r="BE2642" s="4" t="s">
        <v>32</v>
      </c>
      <c r="BF2642" s="4" t="s">
        <v>8</v>
      </c>
      <c r="BH2642" s="4" t="s">
        <v>65</v>
      </c>
      <c r="BI2642" t="str">
        <f t="shared" si="209"/>
        <v>B</v>
      </c>
    </row>
    <row r="2643" spans="1:61" ht="15.75" customHeight="1" x14ac:dyDescent="0.2">
      <c r="A2643" s="4">
        <v>2996491</v>
      </c>
      <c r="B2643" s="4">
        <v>263680</v>
      </c>
      <c r="C2643" s="4" t="s">
        <v>4770</v>
      </c>
      <c r="D2643" s="4">
        <v>1000</v>
      </c>
      <c r="E2643" s="4">
        <v>1000</v>
      </c>
      <c r="F2643" s="4">
        <v>39</v>
      </c>
      <c r="G2643" s="7">
        <f>E2643+F2643-D2643</f>
        <v>39</v>
      </c>
      <c r="H2643" s="4" t="s">
        <v>544</v>
      </c>
      <c r="I2643" s="4">
        <v>21000</v>
      </c>
      <c r="J2643" s="4" t="s">
        <v>4</v>
      </c>
      <c r="K2643" s="4" t="s">
        <v>5</v>
      </c>
      <c r="L2643" s="4" t="s">
        <v>201</v>
      </c>
      <c r="M2643" s="4" t="s">
        <v>64</v>
      </c>
      <c r="O2643" s="4"/>
      <c r="P2643" s="14">
        <v>7742652</v>
      </c>
      <c r="Q2643" s="12">
        <v>1035.0000000000002</v>
      </c>
      <c r="S2643" s="14">
        <v>9022840</v>
      </c>
      <c r="T2643" s="12">
        <v>2.7999999999999545</v>
      </c>
      <c r="U2643">
        <f>SUM($T$2:T2643)</f>
        <v>3175289.4899999928</v>
      </c>
      <c r="W2643" s="16">
        <v>9022840</v>
      </c>
      <c r="X2643">
        <v>3175289.4899999928</v>
      </c>
      <c r="Y2643">
        <v>2642</v>
      </c>
      <c r="Z2643" s="18">
        <f t="shared" si="206"/>
        <v>7.6260018632166542</v>
      </c>
      <c r="AA2643" s="18">
        <f t="shared" si="207"/>
        <v>0.57887817703768629</v>
      </c>
      <c r="AB2643" t="str">
        <f t="shared" si="205"/>
        <v>B</v>
      </c>
      <c r="AI2643" s="14">
        <v>7742652</v>
      </c>
      <c r="AJ2643" s="12">
        <v>1035.0000000000002</v>
      </c>
      <c r="AK2643" s="12">
        <v>1035</v>
      </c>
      <c r="AL2643" s="12">
        <v>2500</v>
      </c>
      <c r="AN2643">
        <v>7742652</v>
      </c>
      <c r="AO2643">
        <v>1035.0000000000002</v>
      </c>
      <c r="AP2643">
        <v>1035</v>
      </c>
      <c r="AQ2643">
        <v>2500</v>
      </c>
      <c r="AR2643">
        <f t="shared" si="208"/>
        <v>0</v>
      </c>
      <c r="AV2643" s="4">
        <v>2996491</v>
      </c>
      <c r="AW2643" s="4">
        <v>263680</v>
      </c>
      <c r="AX2643" s="4" t="s">
        <v>4770</v>
      </c>
      <c r="AY2643" s="4">
        <v>1000</v>
      </c>
      <c r="AZ2643" s="4">
        <v>1000</v>
      </c>
      <c r="BA2643" s="4">
        <v>39</v>
      </c>
      <c r="BB2643" s="7">
        <f>AZ2643+BA2643-AY2643</f>
        <v>39</v>
      </c>
      <c r="BC2643" s="4" t="s">
        <v>544</v>
      </c>
      <c r="BD2643" s="4">
        <v>21000</v>
      </c>
      <c r="BE2643" s="4" t="s">
        <v>4</v>
      </c>
      <c r="BF2643" s="4" t="s">
        <v>5</v>
      </c>
      <c r="BG2643" s="4" t="s">
        <v>201</v>
      </c>
      <c r="BH2643" s="4" t="s">
        <v>64</v>
      </c>
      <c r="BI2643" t="str">
        <f t="shared" si="209"/>
        <v>A</v>
      </c>
    </row>
    <row r="2644" spans="1:61" ht="15.75" customHeight="1" x14ac:dyDescent="0.2">
      <c r="A2644" s="4">
        <v>3001986</v>
      </c>
      <c r="B2644" s="4">
        <v>8781886</v>
      </c>
      <c r="C2644" s="4" t="s">
        <v>5254</v>
      </c>
      <c r="D2644" s="4">
        <v>2000</v>
      </c>
      <c r="E2644" s="4">
        <v>2000</v>
      </c>
      <c r="F2644" s="4">
        <v>39</v>
      </c>
      <c r="G2644" s="7">
        <f>E2644+F2644-D2644</f>
        <v>39</v>
      </c>
      <c r="H2644" s="4" t="s">
        <v>5255</v>
      </c>
      <c r="I2644" s="4">
        <v>12000</v>
      </c>
      <c r="J2644" s="4" t="s">
        <v>4</v>
      </c>
      <c r="K2644" s="4" t="s">
        <v>13</v>
      </c>
      <c r="L2644" s="4" t="s">
        <v>6</v>
      </c>
      <c r="M2644" s="4" t="s">
        <v>47</v>
      </c>
      <c r="O2644" s="4"/>
      <c r="P2644" s="14">
        <v>7743835</v>
      </c>
      <c r="Q2644" s="12">
        <v>-1000</v>
      </c>
      <c r="S2644" s="14">
        <v>9054074</v>
      </c>
      <c r="T2644" s="12">
        <v>2.7999999999999545</v>
      </c>
      <c r="U2644">
        <f>SUM($T$2:T2644)</f>
        <v>3175292.2899999926</v>
      </c>
      <c r="W2644" s="16">
        <v>9054074</v>
      </c>
      <c r="X2644">
        <v>3175292.2899999926</v>
      </c>
      <c r="Y2644">
        <v>2643</v>
      </c>
      <c r="Z2644" s="18">
        <f t="shared" si="206"/>
        <v>7.6260085878964929</v>
      </c>
      <c r="AA2644" s="18">
        <f t="shared" si="207"/>
        <v>0.57909728308501318</v>
      </c>
      <c r="AB2644" t="str">
        <f t="shared" ref="AB2644:AB2707" si="210">IF(T2644&gt;=0,"B","")</f>
        <v>B</v>
      </c>
      <c r="AI2644" s="14">
        <v>7743835</v>
      </c>
      <c r="AJ2644" s="12">
        <v>-1000</v>
      </c>
      <c r="AK2644" s="12">
        <v>0</v>
      </c>
      <c r="AL2644" s="12">
        <v>0</v>
      </c>
      <c r="AN2644">
        <v>7743835</v>
      </c>
      <c r="AO2644">
        <v>-1000</v>
      </c>
      <c r="AP2644">
        <v>0</v>
      </c>
      <c r="AQ2644">
        <v>0</v>
      </c>
      <c r="AR2644">
        <f t="shared" si="208"/>
        <v>0</v>
      </c>
      <c r="AV2644" s="4">
        <v>3001986</v>
      </c>
      <c r="AW2644" s="4">
        <v>8781886</v>
      </c>
      <c r="AX2644" s="4" t="s">
        <v>5254</v>
      </c>
      <c r="AY2644" s="4">
        <v>2000</v>
      </c>
      <c r="AZ2644" s="4">
        <v>2000</v>
      </c>
      <c r="BA2644" s="4">
        <v>39</v>
      </c>
      <c r="BB2644" s="7">
        <f>AZ2644+BA2644-AY2644</f>
        <v>39</v>
      </c>
      <c r="BC2644" s="4" t="s">
        <v>5255</v>
      </c>
      <c r="BD2644" s="4">
        <v>12000</v>
      </c>
      <c r="BE2644" s="4" t="s">
        <v>4</v>
      </c>
      <c r="BF2644" s="4" t="s">
        <v>13</v>
      </c>
      <c r="BG2644" s="4" t="s">
        <v>6</v>
      </c>
      <c r="BH2644" s="4" t="s">
        <v>47</v>
      </c>
      <c r="BI2644" t="str">
        <f t="shared" si="209"/>
        <v>B</v>
      </c>
    </row>
    <row r="2645" spans="1:61" ht="15.75" customHeight="1" x14ac:dyDescent="0.2">
      <c r="A2645" s="4">
        <v>3002784</v>
      </c>
      <c r="B2645" s="4">
        <v>8055797</v>
      </c>
      <c r="C2645" s="4" t="s">
        <v>5318</v>
      </c>
      <c r="D2645" s="4">
        <v>3000</v>
      </c>
      <c r="E2645" s="4">
        <v>3000</v>
      </c>
      <c r="F2645" s="4">
        <v>39</v>
      </c>
      <c r="G2645" s="7">
        <f>E2645+F2645-D2645</f>
        <v>39</v>
      </c>
      <c r="H2645" s="4" t="s">
        <v>2145</v>
      </c>
      <c r="I2645" s="4">
        <v>10000</v>
      </c>
      <c r="J2645" s="4" t="s">
        <v>21</v>
      </c>
      <c r="K2645" s="4" t="s">
        <v>8</v>
      </c>
      <c r="M2645" s="4" t="s">
        <v>159</v>
      </c>
      <c r="O2645" s="4"/>
      <c r="P2645" s="14">
        <v>7744395</v>
      </c>
      <c r="Q2645" s="12">
        <v>471</v>
      </c>
      <c r="S2645" s="14">
        <v>9068025</v>
      </c>
      <c r="T2645" s="12">
        <v>2.7999999999999545</v>
      </c>
      <c r="U2645">
        <f>SUM($T$2:T2645)</f>
        <v>3175295.0899999924</v>
      </c>
      <c r="W2645" s="16">
        <v>9068025</v>
      </c>
      <c r="X2645">
        <v>3175295.0899999924</v>
      </c>
      <c r="Y2645">
        <v>2644</v>
      </c>
      <c r="Z2645" s="18">
        <f t="shared" si="206"/>
        <v>7.6260153125763317</v>
      </c>
      <c r="AA2645" s="18">
        <f t="shared" si="207"/>
        <v>0.57931638913234007</v>
      </c>
      <c r="AB2645" t="str">
        <f t="shared" si="210"/>
        <v>B</v>
      </c>
      <c r="AI2645" s="14">
        <v>7744395</v>
      </c>
      <c r="AJ2645" s="12">
        <v>471</v>
      </c>
      <c r="AK2645" s="12">
        <v>471</v>
      </c>
      <c r="AL2645" s="12">
        <v>2000</v>
      </c>
      <c r="AN2645">
        <v>7744395</v>
      </c>
      <c r="AO2645">
        <v>471</v>
      </c>
      <c r="AP2645">
        <v>471</v>
      </c>
      <c r="AQ2645">
        <v>2000</v>
      </c>
      <c r="AR2645">
        <f t="shared" si="208"/>
        <v>0</v>
      </c>
      <c r="AV2645" s="4">
        <v>3002784</v>
      </c>
      <c r="AW2645" s="4">
        <v>8055797</v>
      </c>
      <c r="AX2645" s="4" t="s">
        <v>5318</v>
      </c>
      <c r="AY2645" s="4">
        <v>3000</v>
      </c>
      <c r="AZ2645" s="4">
        <v>3000</v>
      </c>
      <c r="BA2645" s="4">
        <v>39</v>
      </c>
      <c r="BB2645" s="7">
        <f>AZ2645+BA2645-AY2645</f>
        <v>39</v>
      </c>
      <c r="BC2645" s="4" t="s">
        <v>2145</v>
      </c>
      <c r="BD2645" s="4">
        <v>10000</v>
      </c>
      <c r="BE2645" s="4" t="s">
        <v>21</v>
      </c>
      <c r="BF2645" s="4" t="s">
        <v>8</v>
      </c>
      <c r="BH2645" s="4" t="s">
        <v>159</v>
      </c>
      <c r="BI2645" t="str">
        <f t="shared" si="209"/>
        <v>B</v>
      </c>
    </row>
    <row r="2646" spans="1:61" ht="15.75" customHeight="1" x14ac:dyDescent="0.2">
      <c r="A2646" s="4">
        <v>3058903</v>
      </c>
      <c r="B2646" s="4">
        <v>9222963</v>
      </c>
      <c r="C2646" s="4" t="s">
        <v>9325</v>
      </c>
      <c r="D2646" s="4">
        <v>2000</v>
      </c>
      <c r="E2646" s="4">
        <v>2000</v>
      </c>
      <c r="F2646" s="4">
        <v>39</v>
      </c>
      <c r="G2646" s="7">
        <f>E2646+F2646-D2646</f>
        <v>39</v>
      </c>
      <c r="H2646" s="4" t="s">
        <v>9326</v>
      </c>
      <c r="I2646" s="4">
        <v>30000</v>
      </c>
      <c r="J2646" s="4" t="s">
        <v>21</v>
      </c>
      <c r="K2646" s="4" t="s">
        <v>13</v>
      </c>
      <c r="M2646" s="4" t="s">
        <v>17</v>
      </c>
      <c r="O2646" s="4"/>
      <c r="P2646" s="14">
        <v>7746257</v>
      </c>
      <c r="Q2646" s="12">
        <v>-2000</v>
      </c>
      <c r="S2646" s="14">
        <v>9107372</v>
      </c>
      <c r="T2646" s="12">
        <v>2.7999999999999545</v>
      </c>
      <c r="U2646">
        <f>SUM($T$2:T2646)</f>
        <v>3175297.8899999922</v>
      </c>
      <c r="W2646" s="16">
        <v>9107372</v>
      </c>
      <c r="X2646">
        <v>3175297.8899999922</v>
      </c>
      <c r="Y2646">
        <v>2645</v>
      </c>
      <c r="Z2646" s="18">
        <f t="shared" si="206"/>
        <v>7.6260220372561704</v>
      </c>
      <c r="AA2646" s="18">
        <f t="shared" si="207"/>
        <v>0.57953549517966696</v>
      </c>
      <c r="AB2646" t="str">
        <f t="shared" si="210"/>
        <v>B</v>
      </c>
      <c r="AI2646" s="14">
        <v>7746257</v>
      </c>
      <c r="AJ2646" s="12">
        <v>-2000</v>
      </c>
      <c r="AK2646" s="12">
        <v>1000</v>
      </c>
      <c r="AL2646" s="12">
        <v>0</v>
      </c>
      <c r="AN2646">
        <v>7746257</v>
      </c>
      <c r="AO2646">
        <v>-2000</v>
      </c>
      <c r="AP2646">
        <v>1000</v>
      </c>
      <c r="AQ2646">
        <v>0</v>
      </c>
      <c r="AR2646">
        <f t="shared" si="208"/>
        <v>1</v>
      </c>
      <c r="AV2646" s="4">
        <v>3058903</v>
      </c>
      <c r="AW2646" s="4">
        <v>9222963</v>
      </c>
      <c r="AX2646" s="4" t="s">
        <v>9325</v>
      </c>
      <c r="AY2646" s="4">
        <v>2000</v>
      </c>
      <c r="AZ2646" s="4">
        <v>2000</v>
      </c>
      <c r="BA2646" s="4">
        <v>39</v>
      </c>
      <c r="BB2646" s="7">
        <f>AZ2646+BA2646-AY2646</f>
        <v>39</v>
      </c>
      <c r="BC2646" s="4" t="s">
        <v>9326</v>
      </c>
      <c r="BD2646" s="4">
        <v>30000</v>
      </c>
      <c r="BE2646" s="4" t="s">
        <v>21</v>
      </c>
      <c r="BF2646" s="4" t="s">
        <v>13</v>
      </c>
      <c r="BH2646" s="4" t="s">
        <v>17</v>
      </c>
      <c r="BI2646" t="str">
        <f t="shared" si="209"/>
        <v>B</v>
      </c>
    </row>
    <row r="2647" spans="1:61" ht="15.75" customHeight="1" x14ac:dyDescent="0.2">
      <c r="A2647" s="4">
        <v>2967693</v>
      </c>
      <c r="B2647" s="4">
        <v>1728270</v>
      </c>
      <c r="C2647" s="4" t="s">
        <v>2224</v>
      </c>
      <c r="D2647" s="4">
        <v>850</v>
      </c>
      <c r="E2647" s="4">
        <v>850</v>
      </c>
      <c r="F2647" s="4">
        <v>38.76</v>
      </c>
      <c r="G2647" s="7">
        <f>E2647+F2647-D2647</f>
        <v>38.759999999999991</v>
      </c>
      <c r="H2647" s="4" t="s">
        <v>2225</v>
      </c>
      <c r="I2647" s="4">
        <v>12000</v>
      </c>
      <c r="J2647" s="4" t="s">
        <v>4</v>
      </c>
      <c r="K2647" s="4" t="s">
        <v>13</v>
      </c>
      <c r="L2647" s="4" t="s">
        <v>6</v>
      </c>
      <c r="M2647" s="4" t="s">
        <v>12</v>
      </c>
      <c r="O2647" s="4"/>
      <c r="P2647" s="14">
        <v>7750128</v>
      </c>
      <c r="Q2647" s="12">
        <v>1016.7399999999998</v>
      </c>
      <c r="S2647" s="14">
        <v>9121302</v>
      </c>
      <c r="T2647" s="12">
        <v>2.7999999999999545</v>
      </c>
      <c r="U2647">
        <f>SUM($T$2:T2647)</f>
        <v>3175300.689999992</v>
      </c>
      <c r="W2647" s="16">
        <v>9121302</v>
      </c>
      <c r="X2647">
        <v>3175300.689999992</v>
      </c>
      <c r="Y2647">
        <v>2646</v>
      </c>
      <c r="Z2647" s="18">
        <f t="shared" si="206"/>
        <v>7.6260287619360092</v>
      </c>
      <c r="AA2647" s="18">
        <f t="shared" si="207"/>
        <v>0.57975460122699385</v>
      </c>
      <c r="AB2647" t="str">
        <f t="shared" si="210"/>
        <v>B</v>
      </c>
      <c r="AI2647" s="14">
        <v>7750128</v>
      </c>
      <c r="AJ2647" s="12">
        <v>1016.7399999999998</v>
      </c>
      <c r="AK2647" s="12">
        <v>1016.74</v>
      </c>
      <c r="AL2647" s="12">
        <v>2050</v>
      </c>
      <c r="AN2647">
        <v>7750128</v>
      </c>
      <c r="AO2647">
        <v>1016.7399999999998</v>
      </c>
      <c r="AP2647">
        <v>1016.74</v>
      </c>
      <c r="AQ2647">
        <v>2050</v>
      </c>
      <c r="AR2647">
        <f t="shared" si="208"/>
        <v>0</v>
      </c>
      <c r="AV2647" s="4">
        <v>2967693</v>
      </c>
      <c r="AW2647" s="4">
        <v>1728270</v>
      </c>
      <c r="AX2647" s="4" t="s">
        <v>2224</v>
      </c>
      <c r="AY2647" s="4">
        <v>850</v>
      </c>
      <c r="AZ2647" s="4">
        <v>850</v>
      </c>
      <c r="BA2647" s="4">
        <v>38.76</v>
      </c>
      <c r="BB2647" s="7">
        <f>AZ2647+BA2647-AY2647</f>
        <v>38.759999999999991</v>
      </c>
      <c r="BC2647" s="4" t="s">
        <v>2225</v>
      </c>
      <c r="BD2647" s="4">
        <v>12000</v>
      </c>
      <c r="BE2647" s="4" t="s">
        <v>4</v>
      </c>
      <c r="BF2647" s="4" t="s">
        <v>13</v>
      </c>
      <c r="BG2647" s="4" t="s">
        <v>6</v>
      </c>
      <c r="BH2647" s="4" t="s">
        <v>12</v>
      </c>
      <c r="BI2647" t="str">
        <f t="shared" si="209"/>
        <v>B</v>
      </c>
    </row>
    <row r="2648" spans="1:61" ht="15.75" customHeight="1" x14ac:dyDescent="0.2">
      <c r="A2648" s="4">
        <v>3030882</v>
      </c>
      <c r="B2648" s="4">
        <v>524445</v>
      </c>
      <c r="C2648" s="4" t="s">
        <v>7373</v>
      </c>
      <c r="D2648" s="4">
        <v>500</v>
      </c>
      <c r="E2648" s="4">
        <v>500</v>
      </c>
      <c r="F2648" s="4">
        <v>38.75</v>
      </c>
      <c r="G2648" s="7">
        <f>E2648+F2648-D2648</f>
        <v>38.75</v>
      </c>
      <c r="H2648" s="4" t="s">
        <v>7374</v>
      </c>
      <c r="I2648" s="4">
        <v>17000</v>
      </c>
      <c r="J2648" s="4" t="s">
        <v>4</v>
      </c>
      <c r="K2648" s="4" t="s">
        <v>8</v>
      </c>
      <c r="L2648" s="4" t="s">
        <v>6</v>
      </c>
      <c r="M2648" s="4" t="s">
        <v>25</v>
      </c>
      <c r="O2648" s="4"/>
      <c r="P2648" s="14">
        <v>7750863</v>
      </c>
      <c r="Q2648" s="12">
        <v>1282.5</v>
      </c>
      <c r="S2648" s="14">
        <v>9163715</v>
      </c>
      <c r="T2648" s="12">
        <v>2.7999999999999545</v>
      </c>
      <c r="U2648">
        <f>SUM($T$2:T2648)</f>
        <v>3175303.4899999918</v>
      </c>
      <c r="W2648" s="16">
        <v>9163715</v>
      </c>
      <c r="X2648">
        <v>3175303.4899999918</v>
      </c>
      <c r="Y2648">
        <v>2647</v>
      </c>
      <c r="Z2648" s="18">
        <f t="shared" si="206"/>
        <v>7.626035486615848</v>
      </c>
      <c r="AA2648" s="18">
        <f t="shared" si="207"/>
        <v>0.57997370727432074</v>
      </c>
      <c r="AB2648" t="str">
        <f t="shared" si="210"/>
        <v>B</v>
      </c>
      <c r="AI2648" s="14">
        <v>7750863</v>
      </c>
      <c r="AJ2648" s="12">
        <v>1282.5</v>
      </c>
      <c r="AK2648" s="12">
        <v>1282.5</v>
      </c>
      <c r="AL2648" s="12">
        <v>2500</v>
      </c>
      <c r="AN2648">
        <v>7750863</v>
      </c>
      <c r="AO2648">
        <v>1282.5</v>
      </c>
      <c r="AP2648">
        <v>1282.5</v>
      </c>
      <c r="AQ2648">
        <v>2500</v>
      </c>
      <c r="AR2648">
        <f t="shared" si="208"/>
        <v>0</v>
      </c>
      <c r="AV2648" s="4">
        <v>3030882</v>
      </c>
      <c r="AW2648" s="4">
        <v>524445</v>
      </c>
      <c r="AX2648" s="4" t="s">
        <v>7373</v>
      </c>
      <c r="AY2648" s="4">
        <v>500</v>
      </c>
      <c r="AZ2648" s="4">
        <v>500</v>
      </c>
      <c r="BA2648" s="4">
        <v>38.75</v>
      </c>
      <c r="BB2648" s="7">
        <f>AZ2648+BA2648-AY2648</f>
        <v>38.75</v>
      </c>
      <c r="BC2648" s="4" t="s">
        <v>7374</v>
      </c>
      <c r="BD2648" s="4">
        <v>17000</v>
      </c>
      <c r="BE2648" s="4" t="s">
        <v>4</v>
      </c>
      <c r="BF2648" s="4" t="s">
        <v>8</v>
      </c>
      <c r="BG2648" s="4" t="s">
        <v>6</v>
      </c>
      <c r="BH2648" s="4" t="s">
        <v>25</v>
      </c>
      <c r="BI2648" t="str">
        <f t="shared" si="209"/>
        <v>B</v>
      </c>
    </row>
    <row r="2649" spans="1:61" ht="15.75" customHeight="1" x14ac:dyDescent="0.2">
      <c r="A2649" s="4">
        <v>3057643</v>
      </c>
      <c r="B2649" s="4">
        <v>9217783</v>
      </c>
      <c r="C2649" s="4" t="s">
        <v>9230</v>
      </c>
      <c r="D2649" s="4">
        <v>500</v>
      </c>
      <c r="E2649" s="4">
        <v>500</v>
      </c>
      <c r="F2649" s="4">
        <v>38.75</v>
      </c>
      <c r="G2649" s="7">
        <f>E2649+F2649-D2649</f>
        <v>38.75</v>
      </c>
      <c r="H2649" s="4" t="s">
        <v>5687</v>
      </c>
      <c r="I2649" s="4">
        <v>13000</v>
      </c>
      <c r="J2649" s="4" t="s">
        <v>32</v>
      </c>
      <c r="K2649" s="4" t="s">
        <v>13</v>
      </c>
      <c r="M2649" s="4" t="s">
        <v>17</v>
      </c>
      <c r="O2649" s="4"/>
      <c r="P2649" s="14">
        <v>7754111</v>
      </c>
      <c r="Q2649" s="12">
        <v>506.15999999999985</v>
      </c>
      <c r="S2649" s="14">
        <v>9194690</v>
      </c>
      <c r="T2649" s="12">
        <v>2.7999999999999545</v>
      </c>
      <c r="U2649">
        <f>SUM($T$2:T2649)</f>
        <v>3175306.2899999917</v>
      </c>
      <c r="W2649" s="16">
        <v>9194690</v>
      </c>
      <c r="X2649">
        <v>3175306.2899999917</v>
      </c>
      <c r="Y2649">
        <v>2648</v>
      </c>
      <c r="Z2649" s="18">
        <f t="shared" si="206"/>
        <v>7.6260422112956867</v>
      </c>
      <c r="AA2649" s="18">
        <f t="shared" si="207"/>
        <v>0.58019281332164763</v>
      </c>
      <c r="AB2649" t="str">
        <f t="shared" si="210"/>
        <v>B</v>
      </c>
      <c r="AI2649" s="14">
        <v>7754111</v>
      </c>
      <c r="AJ2649" s="12">
        <v>506.15999999999985</v>
      </c>
      <c r="AK2649" s="12">
        <v>506.16</v>
      </c>
      <c r="AL2649" s="12">
        <v>3700</v>
      </c>
      <c r="AN2649">
        <v>7754111</v>
      </c>
      <c r="AO2649">
        <v>506.15999999999985</v>
      </c>
      <c r="AP2649">
        <v>506.16</v>
      </c>
      <c r="AQ2649">
        <v>3700</v>
      </c>
      <c r="AR2649">
        <f t="shared" si="208"/>
        <v>0</v>
      </c>
      <c r="AV2649" s="4">
        <v>3057643</v>
      </c>
      <c r="AW2649" s="4">
        <v>9217783</v>
      </c>
      <c r="AX2649" s="4" t="s">
        <v>9230</v>
      </c>
      <c r="AY2649" s="4">
        <v>500</v>
      </c>
      <c r="AZ2649" s="4">
        <v>500</v>
      </c>
      <c r="BA2649" s="4">
        <v>38.75</v>
      </c>
      <c r="BB2649" s="7">
        <f>AZ2649+BA2649-AY2649</f>
        <v>38.75</v>
      </c>
      <c r="BC2649" s="4" t="s">
        <v>5687</v>
      </c>
      <c r="BD2649" s="4">
        <v>13000</v>
      </c>
      <c r="BE2649" s="4" t="s">
        <v>32</v>
      </c>
      <c r="BF2649" s="4" t="s">
        <v>13</v>
      </c>
      <c r="BH2649" s="4" t="s">
        <v>17</v>
      </c>
      <c r="BI2649" t="str">
        <f t="shared" si="209"/>
        <v>B</v>
      </c>
    </row>
    <row r="2650" spans="1:61" ht="15.75" customHeight="1" x14ac:dyDescent="0.2">
      <c r="A2650" s="4">
        <v>2945286</v>
      </c>
      <c r="B2650" s="4">
        <v>8869890</v>
      </c>
      <c r="C2650" s="4" t="s">
        <v>112</v>
      </c>
      <c r="D2650" s="4">
        <v>2000</v>
      </c>
      <c r="E2650" s="4">
        <v>2000</v>
      </c>
      <c r="F2650" s="4">
        <v>38</v>
      </c>
      <c r="G2650" s="7">
        <f>E2650+F2650-D2650</f>
        <v>38</v>
      </c>
      <c r="H2650" s="4" t="s">
        <v>113</v>
      </c>
      <c r="I2650" s="4">
        <v>5000</v>
      </c>
      <c r="J2650" s="4" t="s">
        <v>51</v>
      </c>
      <c r="K2650" s="4" t="s">
        <v>13</v>
      </c>
      <c r="M2650" s="4" t="s">
        <v>101</v>
      </c>
      <c r="O2650" s="4"/>
      <c r="P2650" s="14">
        <v>7755735</v>
      </c>
      <c r="Q2650" s="12">
        <v>19</v>
      </c>
      <c r="S2650" s="14">
        <v>9196937</v>
      </c>
      <c r="T2650" s="12">
        <v>2.7999999999999545</v>
      </c>
      <c r="U2650">
        <f>SUM($T$2:T2650)</f>
        <v>3175309.0899999915</v>
      </c>
      <c r="W2650" s="16">
        <v>9196937</v>
      </c>
      <c r="X2650">
        <v>3175309.0899999915</v>
      </c>
      <c r="Y2650">
        <v>2649</v>
      </c>
      <c r="Z2650" s="18">
        <f t="shared" si="206"/>
        <v>7.6260489359755255</v>
      </c>
      <c r="AA2650" s="18">
        <f t="shared" si="207"/>
        <v>0.58041191936897463</v>
      </c>
      <c r="AB2650" t="str">
        <f t="shared" si="210"/>
        <v>B</v>
      </c>
      <c r="AI2650" s="14">
        <v>7755735</v>
      </c>
      <c r="AJ2650" s="12">
        <v>19</v>
      </c>
      <c r="AK2650" s="12">
        <v>19</v>
      </c>
      <c r="AL2650" s="12">
        <v>500</v>
      </c>
      <c r="AN2650">
        <v>7755735</v>
      </c>
      <c r="AO2650">
        <v>19</v>
      </c>
      <c r="AP2650">
        <v>19</v>
      </c>
      <c r="AQ2650">
        <v>500</v>
      </c>
      <c r="AR2650">
        <f t="shared" si="208"/>
        <v>0</v>
      </c>
      <c r="AV2650" s="4">
        <v>2945286</v>
      </c>
      <c r="AW2650" s="4">
        <v>8869890</v>
      </c>
      <c r="AX2650" s="4" t="s">
        <v>112</v>
      </c>
      <c r="AY2650" s="4">
        <v>2000</v>
      </c>
      <c r="AZ2650" s="4">
        <v>2000</v>
      </c>
      <c r="BA2650" s="4">
        <v>38</v>
      </c>
      <c r="BB2650" s="7">
        <f>AZ2650+BA2650-AY2650</f>
        <v>38</v>
      </c>
      <c r="BC2650" s="4" t="s">
        <v>113</v>
      </c>
      <c r="BD2650" s="4">
        <v>5000</v>
      </c>
      <c r="BE2650" s="4" t="s">
        <v>51</v>
      </c>
      <c r="BF2650" s="4" t="s">
        <v>13</v>
      </c>
      <c r="BH2650" s="4" t="s">
        <v>101</v>
      </c>
      <c r="BI2650" t="str">
        <f t="shared" si="209"/>
        <v>C</v>
      </c>
    </row>
    <row r="2651" spans="1:61" ht="15.75" customHeight="1" x14ac:dyDescent="0.2">
      <c r="A2651" s="4">
        <v>2949843</v>
      </c>
      <c r="B2651" s="4">
        <v>8843066</v>
      </c>
      <c r="C2651" s="4" t="s">
        <v>572</v>
      </c>
      <c r="D2651" s="4">
        <v>1000</v>
      </c>
      <c r="E2651" s="4">
        <v>1000</v>
      </c>
      <c r="F2651" s="4">
        <v>38</v>
      </c>
      <c r="G2651" s="7">
        <f>E2651+F2651-D2651</f>
        <v>38</v>
      </c>
      <c r="H2651" s="4" t="s">
        <v>161</v>
      </c>
      <c r="I2651" s="4">
        <v>4000</v>
      </c>
      <c r="J2651" s="4" t="s">
        <v>4</v>
      </c>
      <c r="K2651" s="4" t="s">
        <v>8</v>
      </c>
      <c r="L2651" s="4" t="s">
        <v>6</v>
      </c>
      <c r="M2651" s="4" t="s">
        <v>26</v>
      </c>
      <c r="O2651" s="4"/>
      <c r="P2651" s="14">
        <v>7755770</v>
      </c>
      <c r="Q2651" s="12">
        <v>-3000</v>
      </c>
      <c r="S2651" s="14">
        <v>8995351</v>
      </c>
      <c r="T2651" s="12">
        <v>2.7000000000000455</v>
      </c>
      <c r="U2651">
        <f>SUM($T$2:T2651)</f>
        <v>3175311.7899999917</v>
      </c>
      <c r="W2651" s="16">
        <v>8995351</v>
      </c>
      <c r="X2651">
        <v>3175311.7899999917</v>
      </c>
      <c r="Y2651">
        <v>2650</v>
      </c>
      <c r="Z2651" s="18">
        <f t="shared" si="206"/>
        <v>7.6260554204882283</v>
      </c>
      <c r="AA2651" s="18">
        <f t="shared" si="207"/>
        <v>0.58063102541630152</v>
      </c>
      <c r="AB2651" t="str">
        <f t="shared" si="210"/>
        <v>B</v>
      </c>
      <c r="AI2651" s="14">
        <v>7755770</v>
      </c>
      <c r="AJ2651" s="12">
        <v>-3000</v>
      </c>
      <c r="AK2651" s="12">
        <v>0</v>
      </c>
      <c r="AL2651" s="12">
        <v>0</v>
      </c>
      <c r="AN2651">
        <v>7755770</v>
      </c>
      <c r="AO2651">
        <v>-3000</v>
      </c>
      <c r="AP2651">
        <v>0</v>
      </c>
      <c r="AQ2651">
        <v>0</v>
      </c>
      <c r="AR2651">
        <f t="shared" si="208"/>
        <v>0</v>
      </c>
      <c r="AV2651" s="4">
        <v>2949843</v>
      </c>
      <c r="AW2651" s="4">
        <v>8843066</v>
      </c>
      <c r="AX2651" s="4" t="s">
        <v>572</v>
      </c>
      <c r="AY2651" s="4">
        <v>1000</v>
      </c>
      <c r="AZ2651" s="4">
        <v>1000</v>
      </c>
      <c r="BA2651" s="4">
        <v>38</v>
      </c>
      <c r="BB2651" s="7">
        <f>AZ2651+BA2651-AY2651</f>
        <v>38</v>
      </c>
      <c r="BC2651" s="4" t="s">
        <v>161</v>
      </c>
      <c r="BD2651" s="4">
        <v>4000</v>
      </c>
      <c r="BE2651" s="4" t="s">
        <v>4</v>
      </c>
      <c r="BF2651" s="4" t="s">
        <v>8</v>
      </c>
      <c r="BG2651" s="4" t="s">
        <v>6</v>
      </c>
      <c r="BH2651" s="4" t="s">
        <v>26</v>
      </c>
      <c r="BI2651" t="str">
        <f t="shared" si="209"/>
        <v>B</v>
      </c>
    </row>
    <row r="2652" spans="1:61" ht="15.75" customHeight="1" x14ac:dyDescent="0.2">
      <c r="A2652" s="4">
        <v>2959188</v>
      </c>
      <c r="B2652" s="4">
        <v>8571914</v>
      </c>
      <c r="C2652" s="4" t="s">
        <v>1458</v>
      </c>
      <c r="D2652" s="4">
        <v>1000</v>
      </c>
      <c r="E2652" s="4">
        <v>1000</v>
      </c>
      <c r="F2652" s="4">
        <v>38</v>
      </c>
      <c r="G2652" s="7">
        <f>E2652+F2652-D2652</f>
        <v>38</v>
      </c>
      <c r="H2652" s="4" t="s">
        <v>1459</v>
      </c>
      <c r="I2652" s="4">
        <v>12000</v>
      </c>
      <c r="J2652" s="4" t="s">
        <v>4</v>
      </c>
      <c r="K2652" s="4" t="s">
        <v>13</v>
      </c>
      <c r="L2652" s="4" t="s">
        <v>6</v>
      </c>
      <c r="M2652" s="4" t="s">
        <v>35</v>
      </c>
      <c r="O2652" s="4"/>
      <c r="P2652" s="14">
        <v>7757261</v>
      </c>
      <c r="Q2652" s="12">
        <v>1.5</v>
      </c>
      <c r="S2652" s="14">
        <v>604719</v>
      </c>
      <c r="T2652" s="12">
        <v>2.6999999999998181</v>
      </c>
      <c r="U2652">
        <f>SUM($T$2:T2652)</f>
        <v>3175314.4899999918</v>
      </c>
      <c r="W2652" s="16">
        <v>604719</v>
      </c>
      <c r="X2652">
        <v>3175314.4899999918</v>
      </c>
      <c r="Y2652">
        <v>2651</v>
      </c>
      <c r="Z2652" s="18">
        <f t="shared" si="206"/>
        <v>7.6260619050009311</v>
      </c>
      <c r="AA2652" s="18">
        <f t="shared" si="207"/>
        <v>0.58085013146362841</v>
      </c>
      <c r="AB2652" t="str">
        <f t="shared" si="210"/>
        <v>B</v>
      </c>
      <c r="AI2652" s="14">
        <v>7757261</v>
      </c>
      <c r="AJ2652" s="12">
        <v>1.5</v>
      </c>
      <c r="AK2652" s="12">
        <v>1.5</v>
      </c>
      <c r="AL2652" s="12">
        <v>1500</v>
      </c>
      <c r="AN2652">
        <v>7757261</v>
      </c>
      <c r="AO2652">
        <v>1.5</v>
      </c>
      <c r="AP2652">
        <v>1.5</v>
      </c>
      <c r="AQ2652">
        <v>1500</v>
      </c>
      <c r="AR2652">
        <f t="shared" si="208"/>
        <v>0</v>
      </c>
      <c r="AV2652" s="4">
        <v>2959188</v>
      </c>
      <c r="AW2652" s="4">
        <v>8571914</v>
      </c>
      <c r="AX2652" s="4" t="s">
        <v>1458</v>
      </c>
      <c r="AY2652" s="4">
        <v>1000</v>
      </c>
      <c r="AZ2652" s="4">
        <v>1000</v>
      </c>
      <c r="BA2652" s="4">
        <v>38</v>
      </c>
      <c r="BB2652" s="7">
        <f>AZ2652+BA2652-AY2652</f>
        <v>38</v>
      </c>
      <c r="BC2652" s="4" t="s">
        <v>1459</v>
      </c>
      <c r="BD2652" s="4">
        <v>12000</v>
      </c>
      <c r="BE2652" s="4" t="s">
        <v>4</v>
      </c>
      <c r="BF2652" s="4" t="s">
        <v>13</v>
      </c>
      <c r="BG2652" s="4" t="s">
        <v>6</v>
      </c>
      <c r="BH2652" s="4" t="s">
        <v>35</v>
      </c>
      <c r="BI2652" t="str">
        <f t="shared" si="209"/>
        <v>B</v>
      </c>
    </row>
    <row r="2653" spans="1:61" ht="15.75" customHeight="1" x14ac:dyDescent="0.2">
      <c r="A2653" s="4">
        <v>2964928</v>
      </c>
      <c r="B2653" s="4">
        <v>5672871</v>
      </c>
      <c r="C2653" s="4" t="s">
        <v>2018</v>
      </c>
      <c r="D2653" s="4">
        <v>2000</v>
      </c>
      <c r="E2653" s="4">
        <v>2000</v>
      </c>
      <c r="F2653" s="4">
        <v>38</v>
      </c>
      <c r="G2653" s="7">
        <f>E2653+F2653-D2653</f>
        <v>38</v>
      </c>
      <c r="H2653" s="4" t="s">
        <v>2019</v>
      </c>
      <c r="I2653" s="4">
        <v>30000</v>
      </c>
      <c r="J2653" s="4" t="s">
        <v>4</v>
      </c>
      <c r="K2653" s="4" t="s">
        <v>13</v>
      </c>
      <c r="L2653" s="4" t="s">
        <v>6</v>
      </c>
      <c r="M2653" s="4" t="s">
        <v>19</v>
      </c>
      <c r="O2653" s="4"/>
      <c r="P2653" s="14">
        <v>7759851</v>
      </c>
      <c r="Q2653" s="12">
        <v>716.25</v>
      </c>
      <c r="S2653" s="14">
        <v>5174828</v>
      </c>
      <c r="T2653" s="12">
        <v>2.6999999999998181</v>
      </c>
      <c r="U2653">
        <f>SUM($T$2:T2653)</f>
        <v>3175317.189999992</v>
      </c>
      <c r="W2653" s="16">
        <v>5174828</v>
      </c>
      <c r="X2653">
        <v>3175317.189999992</v>
      </c>
      <c r="Y2653">
        <v>2652</v>
      </c>
      <c r="Z2653" s="18">
        <f t="shared" si="206"/>
        <v>7.626068389513633</v>
      </c>
      <c r="AA2653" s="18">
        <f t="shared" si="207"/>
        <v>0.58106923751095529</v>
      </c>
      <c r="AB2653" t="str">
        <f t="shared" si="210"/>
        <v>B</v>
      </c>
      <c r="AI2653" s="14">
        <v>7759851</v>
      </c>
      <c r="AJ2653" s="12">
        <v>716.25</v>
      </c>
      <c r="AK2653" s="12">
        <v>716.25</v>
      </c>
      <c r="AL2653" s="12">
        <v>2500</v>
      </c>
      <c r="AN2653">
        <v>7759851</v>
      </c>
      <c r="AO2653">
        <v>716.25</v>
      </c>
      <c r="AP2653">
        <v>716.25</v>
      </c>
      <c r="AQ2653">
        <v>2500</v>
      </c>
      <c r="AR2653">
        <f t="shared" si="208"/>
        <v>0</v>
      </c>
      <c r="AV2653" s="4">
        <v>2964928</v>
      </c>
      <c r="AW2653" s="4">
        <v>5672871</v>
      </c>
      <c r="AX2653" s="4" t="s">
        <v>2018</v>
      </c>
      <c r="AY2653" s="4">
        <v>2000</v>
      </c>
      <c r="AZ2653" s="4">
        <v>2000</v>
      </c>
      <c r="BA2653" s="4">
        <v>38</v>
      </c>
      <c r="BB2653" s="7">
        <f>AZ2653+BA2653-AY2653</f>
        <v>38</v>
      </c>
      <c r="BC2653" s="4" t="s">
        <v>2019</v>
      </c>
      <c r="BD2653" s="4">
        <v>30000</v>
      </c>
      <c r="BE2653" s="4" t="s">
        <v>4</v>
      </c>
      <c r="BF2653" s="4" t="s">
        <v>13</v>
      </c>
      <c r="BG2653" s="4" t="s">
        <v>6</v>
      </c>
      <c r="BH2653" s="4" t="s">
        <v>19</v>
      </c>
      <c r="BI2653" t="str">
        <f t="shared" si="209"/>
        <v>B</v>
      </c>
    </row>
    <row r="2654" spans="1:61" ht="15.75" customHeight="1" x14ac:dyDescent="0.2">
      <c r="A2654" s="4">
        <v>2968267</v>
      </c>
      <c r="B2654" s="4">
        <v>8132321</v>
      </c>
      <c r="C2654" s="4" t="s">
        <v>2279</v>
      </c>
      <c r="D2654" s="4">
        <v>1000</v>
      </c>
      <c r="E2654" s="4">
        <v>1000</v>
      </c>
      <c r="F2654" s="4">
        <v>38</v>
      </c>
      <c r="G2654" s="7">
        <f>E2654+F2654-D2654</f>
        <v>38</v>
      </c>
      <c r="H2654" s="4" t="s">
        <v>2280</v>
      </c>
      <c r="I2654" s="4">
        <v>12000</v>
      </c>
      <c r="J2654" s="4" t="s">
        <v>4</v>
      </c>
      <c r="K2654" s="4" t="s">
        <v>13</v>
      </c>
      <c r="L2654" s="4" t="s">
        <v>6</v>
      </c>
      <c r="M2654" s="4" t="s">
        <v>173</v>
      </c>
      <c r="O2654" s="4"/>
      <c r="P2654" s="14">
        <v>7762854</v>
      </c>
      <c r="Q2654" s="12">
        <v>-1499.55</v>
      </c>
      <c r="S2654" s="14">
        <v>6861898</v>
      </c>
      <c r="T2654" s="12">
        <v>2.6999999999998181</v>
      </c>
      <c r="U2654">
        <f>SUM($T$2:T2654)</f>
        <v>3175319.8899999922</v>
      </c>
      <c r="W2654" s="16">
        <v>6861898</v>
      </c>
      <c r="X2654">
        <v>3175319.8899999922</v>
      </c>
      <c r="Y2654">
        <v>2653</v>
      </c>
      <c r="Z2654" s="18">
        <f t="shared" si="206"/>
        <v>7.6260748740263358</v>
      </c>
      <c r="AA2654" s="18">
        <f t="shared" si="207"/>
        <v>0.58128834355828218</v>
      </c>
      <c r="AB2654" t="str">
        <f t="shared" si="210"/>
        <v>B</v>
      </c>
      <c r="AI2654" s="14">
        <v>7762854</v>
      </c>
      <c r="AJ2654" s="12">
        <v>-1499.55</v>
      </c>
      <c r="AK2654" s="12">
        <v>0.45</v>
      </c>
      <c r="AL2654" s="12">
        <v>1500</v>
      </c>
      <c r="AN2654">
        <v>7762854</v>
      </c>
      <c r="AO2654">
        <v>-1499.55</v>
      </c>
      <c r="AP2654">
        <v>0.45</v>
      </c>
      <c r="AQ2654">
        <v>1500</v>
      </c>
      <c r="AR2654">
        <f t="shared" si="208"/>
        <v>1</v>
      </c>
      <c r="AV2654" s="4">
        <v>2968267</v>
      </c>
      <c r="AW2654" s="4">
        <v>8132321</v>
      </c>
      <c r="AX2654" s="4" t="s">
        <v>2279</v>
      </c>
      <c r="AY2654" s="4">
        <v>1000</v>
      </c>
      <c r="AZ2654" s="4">
        <v>1000</v>
      </c>
      <c r="BA2654" s="4">
        <v>38</v>
      </c>
      <c r="BB2654" s="7">
        <f>AZ2654+BA2654-AY2654</f>
        <v>38</v>
      </c>
      <c r="BC2654" s="4" t="s">
        <v>2280</v>
      </c>
      <c r="BD2654" s="4">
        <v>12000</v>
      </c>
      <c r="BE2654" s="4" t="s">
        <v>4</v>
      </c>
      <c r="BF2654" s="4" t="s">
        <v>13</v>
      </c>
      <c r="BG2654" s="4" t="s">
        <v>6</v>
      </c>
      <c r="BH2654" s="4" t="s">
        <v>173</v>
      </c>
      <c r="BI2654" t="str">
        <f t="shared" si="209"/>
        <v>B</v>
      </c>
    </row>
    <row r="2655" spans="1:61" ht="15.75" customHeight="1" x14ac:dyDescent="0.2">
      <c r="A2655" s="4">
        <v>2970143</v>
      </c>
      <c r="B2655" s="4">
        <v>359955</v>
      </c>
      <c r="C2655" s="4" t="s">
        <v>2443</v>
      </c>
      <c r="D2655" s="4">
        <v>500</v>
      </c>
      <c r="E2655" s="4">
        <v>500</v>
      </c>
      <c r="F2655" s="4">
        <v>38</v>
      </c>
      <c r="G2655" s="7">
        <f>E2655+F2655-D2655</f>
        <v>38</v>
      </c>
      <c r="H2655" s="4" t="s">
        <v>2444</v>
      </c>
      <c r="I2655" s="4">
        <v>21000</v>
      </c>
      <c r="J2655" s="4" t="s">
        <v>4</v>
      </c>
      <c r="K2655" s="4" t="s">
        <v>13</v>
      </c>
      <c r="L2655" s="4" t="s">
        <v>6</v>
      </c>
      <c r="M2655" s="4" t="s">
        <v>65</v>
      </c>
      <c r="O2655" s="4"/>
      <c r="P2655" s="14">
        <v>7762861</v>
      </c>
      <c r="Q2655" s="12">
        <v>1222.6499999999996</v>
      </c>
      <c r="S2655" s="14">
        <v>7087207</v>
      </c>
      <c r="T2655" s="12">
        <v>2.6999999999998181</v>
      </c>
      <c r="U2655">
        <f>SUM($T$2:T2655)</f>
        <v>3175322.5899999924</v>
      </c>
      <c r="W2655" s="16">
        <v>7087207</v>
      </c>
      <c r="X2655">
        <v>3175322.5899999924</v>
      </c>
      <c r="Y2655">
        <v>2654</v>
      </c>
      <c r="Z2655" s="18">
        <f t="shared" si="206"/>
        <v>7.6260813585390386</v>
      </c>
      <c r="AA2655" s="18">
        <f t="shared" si="207"/>
        <v>0.58150744960560907</v>
      </c>
      <c r="AB2655" t="str">
        <f t="shared" si="210"/>
        <v>B</v>
      </c>
      <c r="AI2655" s="14">
        <v>7762861</v>
      </c>
      <c r="AJ2655" s="12">
        <v>1222.6499999999996</v>
      </c>
      <c r="AK2655" s="12">
        <v>1222.6500000000001</v>
      </c>
      <c r="AL2655" s="12">
        <v>7150</v>
      </c>
      <c r="AN2655">
        <v>7762861</v>
      </c>
      <c r="AO2655">
        <v>1222.6499999999996</v>
      </c>
      <c r="AP2655">
        <v>1222.6500000000001</v>
      </c>
      <c r="AQ2655">
        <v>7150</v>
      </c>
      <c r="AR2655">
        <f t="shared" si="208"/>
        <v>0</v>
      </c>
      <c r="AV2655" s="4">
        <v>2970143</v>
      </c>
      <c r="AW2655" s="4">
        <v>359955</v>
      </c>
      <c r="AX2655" s="4" t="s">
        <v>2443</v>
      </c>
      <c r="AY2655" s="4">
        <v>500</v>
      </c>
      <c r="AZ2655" s="4">
        <v>500</v>
      </c>
      <c r="BA2655" s="4">
        <v>38</v>
      </c>
      <c r="BB2655" s="7">
        <f>AZ2655+BA2655-AY2655</f>
        <v>38</v>
      </c>
      <c r="BC2655" s="4" t="s">
        <v>2444</v>
      </c>
      <c r="BD2655" s="4">
        <v>21000</v>
      </c>
      <c r="BE2655" s="4" t="s">
        <v>4</v>
      </c>
      <c r="BF2655" s="4" t="s">
        <v>13</v>
      </c>
      <c r="BG2655" s="4" t="s">
        <v>6</v>
      </c>
      <c r="BH2655" s="4" t="s">
        <v>65</v>
      </c>
      <c r="BI2655" t="str">
        <f t="shared" si="209"/>
        <v>B</v>
      </c>
    </row>
    <row r="2656" spans="1:61" ht="15.75" customHeight="1" x14ac:dyDescent="0.2">
      <c r="A2656" s="4">
        <v>2978025</v>
      </c>
      <c r="B2656" s="4">
        <v>593673</v>
      </c>
      <c r="C2656" s="4" t="s">
        <v>3150</v>
      </c>
      <c r="D2656" s="4">
        <v>500</v>
      </c>
      <c r="E2656" s="4">
        <v>500</v>
      </c>
      <c r="F2656" s="4">
        <v>38</v>
      </c>
      <c r="G2656" s="7">
        <f>E2656+F2656-D2656</f>
        <v>38</v>
      </c>
      <c r="H2656" s="4" t="s">
        <v>3151</v>
      </c>
      <c r="I2656" s="4">
        <v>20000</v>
      </c>
      <c r="J2656" s="4" t="s">
        <v>4</v>
      </c>
      <c r="K2656" s="4" t="s">
        <v>13</v>
      </c>
      <c r="L2656" s="4" t="s">
        <v>201</v>
      </c>
      <c r="M2656" s="4" t="s">
        <v>19</v>
      </c>
      <c r="O2656" s="4"/>
      <c r="P2656" s="14">
        <v>7763792</v>
      </c>
      <c r="Q2656" s="12">
        <v>379.04999999999995</v>
      </c>
      <c r="S2656" s="14">
        <v>8023632</v>
      </c>
      <c r="T2656" s="12">
        <v>2.6999999999998181</v>
      </c>
      <c r="U2656">
        <f>SUM($T$2:T2656)</f>
        <v>3175325.2899999926</v>
      </c>
      <c r="W2656" s="16">
        <v>8023632</v>
      </c>
      <c r="X2656">
        <v>3175325.2899999926</v>
      </c>
      <c r="Y2656">
        <v>2655</v>
      </c>
      <c r="Z2656" s="18">
        <f t="shared" si="206"/>
        <v>7.6260878430517414</v>
      </c>
      <c r="AA2656" s="18">
        <f t="shared" si="207"/>
        <v>0.58172655565293607</v>
      </c>
      <c r="AB2656" t="str">
        <f t="shared" si="210"/>
        <v>B</v>
      </c>
      <c r="AI2656" s="14">
        <v>7763792</v>
      </c>
      <c r="AJ2656" s="12">
        <v>379.04999999999995</v>
      </c>
      <c r="AK2656" s="12">
        <v>379.05</v>
      </c>
      <c r="AL2656" s="12">
        <v>600</v>
      </c>
      <c r="AN2656">
        <v>7763792</v>
      </c>
      <c r="AO2656">
        <v>379.04999999999995</v>
      </c>
      <c r="AP2656">
        <v>379.05</v>
      </c>
      <c r="AQ2656">
        <v>600</v>
      </c>
      <c r="AR2656">
        <f t="shared" si="208"/>
        <v>0</v>
      </c>
      <c r="AV2656" s="4">
        <v>2978025</v>
      </c>
      <c r="AW2656" s="4">
        <v>593673</v>
      </c>
      <c r="AX2656" s="4" t="s">
        <v>3150</v>
      </c>
      <c r="AY2656" s="4">
        <v>500</v>
      </c>
      <c r="AZ2656" s="4">
        <v>500</v>
      </c>
      <c r="BA2656" s="4">
        <v>38</v>
      </c>
      <c r="BB2656" s="7">
        <f>AZ2656+BA2656-AY2656</f>
        <v>38</v>
      </c>
      <c r="BC2656" s="4" t="s">
        <v>3151</v>
      </c>
      <c r="BD2656" s="4">
        <v>20000</v>
      </c>
      <c r="BE2656" s="4" t="s">
        <v>4</v>
      </c>
      <c r="BF2656" s="4" t="s">
        <v>13</v>
      </c>
      <c r="BG2656" s="4" t="s">
        <v>201</v>
      </c>
      <c r="BH2656" s="4" t="s">
        <v>19</v>
      </c>
      <c r="BI2656" t="str">
        <f t="shared" si="209"/>
        <v>A</v>
      </c>
    </row>
    <row r="2657" spans="1:61" ht="15.75" customHeight="1" x14ac:dyDescent="0.2">
      <c r="A2657" s="4">
        <v>2978984</v>
      </c>
      <c r="B2657" s="4">
        <v>4680243</v>
      </c>
      <c r="C2657" s="4" t="s">
        <v>3248</v>
      </c>
      <c r="D2657" s="4">
        <v>500</v>
      </c>
      <c r="E2657" s="4">
        <v>500</v>
      </c>
      <c r="F2657" s="4">
        <v>38</v>
      </c>
      <c r="G2657" s="7">
        <f>E2657+F2657-D2657</f>
        <v>38</v>
      </c>
      <c r="H2657" s="4" t="s">
        <v>3249</v>
      </c>
      <c r="I2657" s="4">
        <v>17000</v>
      </c>
      <c r="J2657" s="4" t="s">
        <v>4</v>
      </c>
      <c r="K2657" s="4" t="s">
        <v>8</v>
      </c>
      <c r="L2657" s="4" t="s">
        <v>6</v>
      </c>
      <c r="M2657" s="4" t="s">
        <v>20</v>
      </c>
      <c r="O2657" s="4"/>
      <c r="P2657" s="14">
        <v>7764058</v>
      </c>
      <c r="Q2657" s="12">
        <v>1850.3099999999995</v>
      </c>
      <c r="S2657" s="14">
        <v>9086183</v>
      </c>
      <c r="T2657" s="12">
        <v>2.6999999999998181</v>
      </c>
      <c r="U2657">
        <f>SUM($T$2:T2657)</f>
        <v>3175327.9899999928</v>
      </c>
      <c r="W2657" s="16">
        <v>9086183</v>
      </c>
      <c r="X2657">
        <v>3175327.9899999928</v>
      </c>
      <c r="Y2657">
        <v>2656</v>
      </c>
      <c r="Z2657" s="18">
        <f t="shared" si="206"/>
        <v>7.6260943275644433</v>
      </c>
      <c r="AA2657" s="18">
        <f t="shared" si="207"/>
        <v>0.58194566170026296</v>
      </c>
      <c r="AB2657" t="str">
        <f t="shared" si="210"/>
        <v>B</v>
      </c>
      <c r="AI2657" s="14">
        <v>7764058</v>
      </c>
      <c r="AJ2657" s="12">
        <v>1850.3099999999995</v>
      </c>
      <c r="AK2657" s="12">
        <v>1850.31</v>
      </c>
      <c r="AL2657" s="12">
        <v>2500</v>
      </c>
      <c r="AN2657">
        <v>7764058</v>
      </c>
      <c r="AO2657">
        <v>1850.3099999999995</v>
      </c>
      <c r="AP2657">
        <v>1850.31</v>
      </c>
      <c r="AQ2657">
        <v>2500</v>
      </c>
      <c r="AR2657">
        <f t="shared" si="208"/>
        <v>0</v>
      </c>
      <c r="AV2657" s="4">
        <v>2978984</v>
      </c>
      <c r="AW2657" s="4">
        <v>4680243</v>
      </c>
      <c r="AX2657" s="4" t="s">
        <v>3248</v>
      </c>
      <c r="AY2657" s="4">
        <v>500</v>
      </c>
      <c r="AZ2657" s="4">
        <v>500</v>
      </c>
      <c r="BA2657" s="4">
        <v>38</v>
      </c>
      <c r="BB2657" s="7">
        <f>AZ2657+BA2657-AY2657</f>
        <v>38</v>
      </c>
      <c r="BC2657" s="4" t="s">
        <v>3249</v>
      </c>
      <c r="BD2657" s="4">
        <v>17000</v>
      </c>
      <c r="BE2657" s="4" t="s">
        <v>4</v>
      </c>
      <c r="BF2657" s="4" t="s">
        <v>8</v>
      </c>
      <c r="BG2657" s="4" t="s">
        <v>6</v>
      </c>
      <c r="BH2657" s="4" t="s">
        <v>20</v>
      </c>
      <c r="BI2657" t="str">
        <f t="shared" si="209"/>
        <v>B</v>
      </c>
    </row>
    <row r="2658" spans="1:61" ht="15.75" customHeight="1" x14ac:dyDescent="0.2">
      <c r="A2658" s="4">
        <v>2979565</v>
      </c>
      <c r="B2658" s="4">
        <v>1756683</v>
      </c>
      <c r="C2658" s="4" t="s">
        <v>3583</v>
      </c>
      <c r="D2658" s="4">
        <v>1000</v>
      </c>
      <c r="E2658" s="4">
        <v>1000</v>
      </c>
      <c r="F2658" s="4">
        <v>38</v>
      </c>
      <c r="G2658" s="7">
        <f>E2658+F2658-D2658</f>
        <v>38</v>
      </c>
      <c r="H2658" s="4" t="s">
        <v>921</v>
      </c>
      <c r="I2658" s="4">
        <v>1250</v>
      </c>
      <c r="J2658" s="4" t="s">
        <v>4</v>
      </c>
      <c r="K2658" s="4" t="s">
        <v>8</v>
      </c>
      <c r="L2658" s="4" t="s">
        <v>6</v>
      </c>
      <c r="M2658" s="4" t="s">
        <v>24</v>
      </c>
      <c r="O2658" s="4"/>
      <c r="P2658" s="14">
        <v>7767320</v>
      </c>
      <c r="Q2658" s="12">
        <v>843</v>
      </c>
      <c r="S2658" s="14">
        <v>9169385</v>
      </c>
      <c r="T2658" s="12">
        <v>2.6999999999998181</v>
      </c>
      <c r="U2658">
        <f>SUM($T$2:T2658)</f>
        <v>3175330.689999993</v>
      </c>
      <c r="W2658" s="16">
        <v>9169385</v>
      </c>
      <c r="X2658">
        <v>3175330.689999993</v>
      </c>
      <c r="Y2658">
        <v>2657</v>
      </c>
      <c r="Z2658" s="18">
        <f t="shared" si="206"/>
        <v>7.6261008120771461</v>
      </c>
      <c r="AA2658" s="18">
        <f t="shared" si="207"/>
        <v>0.58216476774758985</v>
      </c>
      <c r="AB2658" t="str">
        <f t="shared" si="210"/>
        <v>B</v>
      </c>
      <c r="AI2658" s="14">
        <v>7767320</v>
      </c>
      <c r="AJ2658" s="12">
        <v>843</v>
      </c>
      <c r="AK2658" s="12">
        <v>843</v>
      </c>
      <c r="AL2658" s="12">
        <v>1500</v>
      </c>
      <c r="AN2658">
        <v>7767320</v>
      </c>
      <c r="AO2658">
        <v>843</v>
      </c>
      <c r="AP2658">
        <v>843</v>
      </c>
      <c r="AQ2658">
        <v>1500</v>
      </c>
      <c r="AR2658">
        <f t="shared" si="208"/>
        <v>0</v>
      </c>
      <c r="AV2658" s="4">
        <v>2979565</v>
      </c>
      <c r="AW2658" s="4">
        <v>1756683</v>
      </c>
      <c r="AX2658" s="4" t="s">
        <v>3583</v>
      </c>
      <c r="AY2658" s="4">
        <v>1000</v>
      </c>
      <c r="AZ2658" s="4">
        <v>1000</v>
      </c>
      <c r="BA2658" s="4">
        <v>38</v>
      </c>
      <c r="BB2658" s="7">
        <f>AZ2658+BA2658-AY2658</f>
        <v>38</v>
      </c>
      <c r="BC2658" s="4" t="s">
        <v>921</v>
      </c>
      <c r="BD2658" s="4">
        <v>1250</v>
      </c>
      <c r="BE2658" s="4" t="s">
        <v>4</v>
      </c>
      <c r="BF2658" s="4" t="s">
        <v>8</v>
      </c>
      <c r="BG2658" s="4" t="s">
        <v>6</v>
      </c>
      <c r="BH2658" s="4" t="s">
        <v>24</v>
      </c>
      <c r="BI2658" t="str">
        <f t="shared" si="209"/>
        <v>B</v>
      </c>
    </row>
    <row r="2659" spans="1:61" ht="15.75" customHeight="1" x14ac:dyDescent="0.2">
      <c r="A2659" s="4">
        <v>2985396</v>
      </c>
      <c r="B2659" s="4">
        <v>5958758</v>
      </c>
      <c r="C2659" s="4" t="s">
        <v>3815</v>
      </c>
      <c r="D2659" s="4">
        <v>500</v>
      </c>
      <c r="E2659" s="4">
        <v>500</v>
      </c>
      <c r="F2659" s="4">
        <v>38</v>
      </c>
      <c r="G2659" s="7">
        <f>E2659+F2659-D2659</f>
        <v>38</v>
      </c>
      <c r="H2659" s="4" t="s">
        <v>315</v>
      </c>
      <c r="I2659" s="4">
        <v>14500</v>
      </c>
      <c r="J2659" s="4" t="s">
        <v>32</v>
      </c>
      <c r="K2659" s="4" t="s">
        <v>13</v>
      </c>
      <c r="M2659" s="4" t="s">
        <v>23</v>
      </c>
      <c r="O2659" s="4"/>
      <c r="P2659" s="14">
        <v>7768503</v>
      </c>
      <c r="Q2659" s="12">
        <v>1560</v>
      </c>
      <c r="S2659" s="14">
        <v>9007013</v>
      </c>
      <c r="T2659" s="12">
        <v>2.6399999999998727</v>
      </c>
      <c r="U2659">
        <f>SUM($T$2:T2659)</f>
        <v>3175333.3299999931</v>
      </c>
      <c r="W2659" s="16">
        <v>9007013</v>
      </c>
      <c r="X2659">
        <v>3175333.3299999931</v>
      </c>
      <c r="Y2659">
        <v>2658</v>
      </c>
      <c r="Z2659" s="18">
        <f t="shared" si="206"/>
        <v>7.6261071524895661</v>
      </c>
      <c r="AA2659" s="18">
        <f t="shared" si="207"/>
        <v>0.58238387379491674</v>
      </c>
      <c r="AB2659" t="str">
        <f t="shared" si="210"/>
        <v>B</v>
      </c>
      <c r="AI2659" s="14">
        <v>7768503</v>
      </c>
      <c r="AJ2659" s="12">
        <v>1560</v>
      </c>
      <c r="AK2659" s="12">
        <v>11560</v>
      </c>
      <c r="AL2659" s="12">
        <v>0</v>
      </c>
      <c r="AN2659">
        <v>7768503</v>
      </c>
      <c r="AO2659">
        <v>1560</v>
      </c>
      <c r="AP2659">
        <v>11560</v>
      </c>
      <c r="AQ2659">
        <v>0</v>
      </c>
      <c r="AR2659">
        <f t="shared" si="208"/>
        <v>0</v>
      </c>
      <c r="AV2659" s="4">
        <v>2985396</v>
      </c>
      <c r="AW2659" s="4">
        <v>5958758</v>
      </c>
      <c r="AX2659" s="4" t="s">
        <v>3815</v>
      </c>
      <c r="AY2659" s="4">
        <v>500</v>
      </c>
      <c r="AZ2659" s="4">
        <v>500</v>
      </c>
      <c r="BA2659" s="4">
        <v>38</v>
      </c>
      <c r="BB2659" s="7">
        <f>AZ2659+BA2659-AY2659</f>
        <v>38</v>
      </c>
      <c r="BC2659" s="4" t="s">
        <v>315</v>
      </c>
      <c r="BD2659" s="4">
        <v>14500</v>
      </c>
      <c r="BE2659" s="4" t="s">
        <v>32</v>
      </c>
      <c r="BF2659" s="4" t="s">
        <v>13</v>
      </c>
      <c r="BH2659" s="4" t="s">
        <v>23</v>
      </c>
      <c r="BI2659" t="str">
        <f t="shared" si="209"/>
        <v>B</v>
      </c>
    </row>
    <row r="2660" spans="1:61" ht="15.75" customHeight="1" x14ac:dyDescent="0.2">
      <c r="A2660" s="4">
        <v>2985193</v>
      </c>
      <c r="B2660" s="4">
        <v>4866128</v>
      </c>
      <c r="C2660" s="4" t="s">
        <v>3901</v>
      </c>
      <c r="D2660" s="4">
        <v>2000</v>
      </c>
      <c r="E2660" s="4">
        <v>2000</v>
      </c>
      <c r="F2660" s="4">
        <v>38</v>
      </c>
      <c r="G2660" s="7">
        <f>E2660+F2660-D2660</f>
        <v>38</v>
      </c>
      <c r="H2660" s="4" t="s">
        <v>3902</v>
      </c>
      <c r="I2660" s="4">
        <v>10000</v>
      </c>
      <c r="J2660" s="4" t="s">
        <v>4</v>
      </c>
      <c r="K2660" s="4" t="s">
        <v>13</v>
      </c>
      <c r="L2660" s="4" t="s">
        <v>6</v>
      </c>
      <c r="M2660" s="4" t="s">
        <v>29</v>
      </c>
      <c r="O2660" s="4"/>
      <c r="P2660" s="14">
        <v>7769252</v>
      </c>
      <c r="Q2660" s="12">
        <v>-1000</v>
      </c>
      <c r="S2660" s="14">
        <v>9208410</v>
      </c>
      <c r="T2660" s="12">
        <v>2.6100000000001273</v>
      </c>
      <c r="U2660">
        <f>SUM($T$2:T2660)</f>
        <v>3175335.939999993</v>
      </c>
      <c r="W2660" s="16">
        <v>9208410</v>
      </c>
      <c r="X2660">
        <v>3175335.939999993</v>
      </c>
      <c r="Y2660">
        <v>2659</v>
      </c>
      <c r="Z2660" s="18">
        <f t="shared" si="206"/>
        <v>7.6261134208518442</v>
      </c>
      <c r="AA2660" s="18">
        <f t="shared" si="207"/>
        <v>0.58260297984224363</v>
      </c>
      <c r="AB2660" t="str">
        <f t="shared" si="210"/>
        <v>B</v>
      </c>
      <c r="AI2660" s="14">
        <v>7769252</v>
      </c>
      <c r="AJ2660" s="12">
        <v>-1000</v>
      </c>
      <c r="AK2660" s="12">
        <v>0</v>
      </c>
      <c r="AL2660" s="12">
        <v>0</v>
      </c>
      <c r="AN2660">
        <v>7769252</v>
      </c>
      <c r="AO2660">
        <v>-1000</v>
      </c>
      <c r="AP2660">
        <v>0</v>
      </c>
      <c r="AQ2660">
        <v>0</v>
      </c>
      <c r="AR2660">
        <f t="shared" si="208"/>
        <v>0</v>
      </c>
      <c r="AV2660" s="4">
        <v>2985193</v>
      </c>
      <c r="AW2660" s="4">
        <v>4866128</v>
      </c>
      <c r="AX2660" s="4" t="s">
        <v>3901</v>
      </c>
      <c r="AY2660" s="4">
        <v>2000</v>
      </c>
      <c r="AZ2660" s="4">
        <v>2000</v>
      </c>
      <c r="BA2660" s="4">
        <v>38</v>
      </c>
      <c r="BB2660" s="7">
        <f>AZ2660+BA2660-AY2660</f>
        <v>38</v>
      </c>
      <c r="BC2660" s="4" t="s">
        <v>3902</v>
      </c>
      <c r="BD2660" s="4">
        <v>10000</v>
      </c>
      <c r="BE2660" s="4" t="s">
        <v>4</v>
      </c>
      <c r="BF2660" s="4" t="s">
        <v>13</v>
      </c>
      <c r="BG2660" s="4" t="s">
        <v>6</v>
      </c>
      <c r="BH2660" s="4" t="s">
        <v>29</v>
      </c>
      <c r="BI2660" t="str">
        <f t="shared" si="209"/>
        <v>C</v>
      </c>
    </row>
    <row r="2661" spans="1:61" ht="15.75" customHeight="1" x14ac:dyDescent="0.2">
      <c r="A2661" s="4">
        <v>2987524</v>
      </c>
      <c r="B2661" s="4">
        <v>8869981</v>
      </c>
      <c r="C2661" s="4" t="s">
        <v>4018</v>
      </c>
      <c r="D2661" s="4">
        <v>2000</v>
      </c>
      <c r="E2661" s="4">
        <v>2000</v>
      </c>
      <c r="F2661" s="4">
        <v>38</v>
      </c>
      <c r="G2661" s="7">
        <f>E2661+F2661-D2661</f>
        <v>38</v>
      </c>
      <c r="H2661" s="4" t="s">
        <v>4019</v>
      </c>
      <c r="I2661" s="4">
        <v>15000</v>
      </c>
      <c r="J2661" s="4" t="s">
        <v>32</v>
      </c>
      <c r="K2661" s="4" t="s">
        <v>8</v>
      </c>
      <c r="M2661" s="4" t="s">
        <v>48</v>
      </c>
      <c r="O2661" s="4"/>
      <c r="P2661" s="14">
        <v>7769441</v>
      </c>
      <c r="Q2661" s="12">
        <v>3790.5</v>
      </c>
      <c r="S2661" s="14">
        <v>528371</v>
      </c>
      <c r="T2661" s="12">
        <v>2.5999999999999091</v>
      </c>
      <c r="U2661">
        <f>SUM($T$2:T2661)</f>
        <v>3175338.5399999931</v>
      </c>
      <c r="W2661" s="16">
        <v>528371</v>
      </c>
      <c r="X2661">
        <v>3175338.5399999931</v>
      </c>
      <c r="Y2661">
        <v>2660</v>
      </c>
      <c r="Z2661" s="18">
        <f t="shared" si="206"/>
        <v>7.6261196651974092</v>
      </c>
      <c r="AA2661" s="18">
        <f t="shared" si="207"/>
        <v>0.58282208588957052</v>
      </c>
      <c r="AB2661" t="str">
        <f t="shared" si="210"/>
        <v>B</v>
      </c>
      <c r="AI2661" s="14">
        <v>7769441</v>
      </c>
      <c r="AJ2661" s="12">
        <v>3790.5</v>
      </c>
      <c r="AK2661" s="12">
        <v>3790.5</v>
      </c>
      <c r="AL2661" s="12">
        <v>10000</v>
      </c>
      <c r="AN2661">
        <v>7769441</v>
      </c>
      <c r="AO2661">
        <v>3790.5</v>
      </c>
      <c r="AP2661">
        <v>3790.5</v>
      </c>
      <c r="AQ2661">
        <v>10000</v>
      </c>
      <c r="AR2661">
        <f t="shared" si="208"/>
        <v>0</v>
      </c>
      <c r="AV2661" s="4">
        <v>2987524</v>
      </c>
      <c r="AW2661" s="4">
        <v>8869981</v>
      </c>
      <c r="AX2661" s="4" t="s">
        <v>4018</v>
      </c>
      <c r="AY2661" s="4">
        <v>2000</v>
      </c>
      <c r="AZ2661" s="4">
        <v>2000</v>
      </c>
      <c r="BA2661" s="4">
        <v>38</v>
      </c>
      <c r="BB2661" s="7">
        <f>AZ2661+BA2661-AY2661</f>
        <v>38</v>
      </c>
      <c r="BC2661" s="4" t="s">
        <v>4019</v>
      </c>
      <c r="BD2661" s="4">
        <v>15000</v>
      </c>
      <c r="BE2661" s="4" t="s">
        <v>32</v>
      </c>
      <c r="BF2661" s="4" t="s">
        <v>8</v>
      </c>
      <c r="BH2661" s="4" t="s">
        <v>48</v>
      </c>
      <c r="BI2661" t="str">
        <f t="shared" si="209"/>
        <v>C</v>
      </c>
    </row>
    <row r="2662" spans="1:61" ht="15.75" customHeight="1" x14ac:dyDescent="0.2">
      <c r="A2662" s="4">
        <v>2992025</v>
      </c>
      <c r="B2662" s="4">
        <v>8999103</v>
      </c>
      <c r="C2662" s="4" t="s">
        <v>4391</v>
      </c>
      <c r="D2662" s="4">
        <v>500</v>
      </c>
      <c r="E2662" s="4">
        <v>500</v>
      </c>
      <c r="F2662" s="4">
        <v>38</v>
      </c>
      <c r="G2662" s="7">
        <f>E2662+F2662-D2662</f>
        <v>38</v>
      </c>
      <c r="H2662" s="4" t="s">
        <v>3074</v>
      </c>
      <c r="I2662" s="4">
        <v>8000</v>
      </c>
      <c r="J2662" s="4" t="s">
        <v>4</v>
      </c>
      <c r="K2662" s="4" t="s">
        <v>13</v>
      </c>
      <c r="L2662" s="4" t="s">
        <v>6</v>
      </c>
      <c r="M2662" s="4" t="s">
        <v>64</v>
      </c>
      <c r="O2662" s="4"/>
      <c r="P2662" s="14">
        <v>7770778</v>
      </c>
      <c r="Q2662" s="12">
        <v>2.7999999999999545</v>
      </c>
      <c r="S2662" s="14">
        <v>1660899</v>
      </c>
      <c r="T2662" s="12">
        <v>2.5999999999999091</v>
      </c>
      <c r="U2662">
        <f>SUM($T$2:T2662)</f>
        <v>3175341.1399999931</v>
      </c>
      <c r="W2662" s="16">
        <v>1660899</v>
      </c>
      <c r="X2662">
        <v>3175341.1399999931</v>
      </c>
      <c r="Y2662">
        <v>2661</v>
      </c>
      <c r="Z2662" s="18">
        <f t="shared" si="206"/>
        <v>7.6261259095429752</v>
      </c>
      <c r="AA2662" s="18">
        <f t="shared" si="207"/>
        <v>0.58304119193689741</v>
      </c>
      <c r="AB2662" t="str">
        <f t="shared" si="210"/>
        <v>B</v>
      </c>
      <c r="AI2662" s="14">
        <v>7770778</v>
      </c>
      <c r="AJ2662" s="12">
        <v>2.7999999999999545</v>
      </c>
      <c r="AK2662" s="12">
        <v>2.8</v>
      </c>
      <c r="AL2662" s="12">
        <v>2000</v>
      </c>
      <c r="AN2662">
        <v>7770778</v>
      </c>
      <c r="AO2662">
        <v>2.7999999999999545</v>
      </c>
      <c r="AP2662">
        <v>2.8</v>
      </c>
      <c r="AQ2662">
        <v>2000</v>
      </c>
      <c r="AR2662">
        <f t="shared" si="208"/>
        <v>0</v>
      </c>
      <c r="AV2662" s="4">
        <v>2992025</v>
      </c>
      <c r="AW2662" s="4">
        <v>8999103</v>
      </c>
      <c r="AX2662" s="4" t="s">
        <v>4391</v>
      </c>
      <c r="AY2662" s="4">
        <v>500</v>
      </c>
      <c r="AZ2662" s="4">
        <v>500</v>
      </c>
      <c r="BA2662" s="4">
        <v>38</v>
      </c>
      <c r="BB2662" s="7">
        <f>AZ2662+BA2662-AY2662</f>
        <v>38</v>
      </c>
      <c r="BC2662" s="4" t="s">
        <v>3074</v>
      </c>
      <c r="BD2662" s="4">
        <v>8000</v>
      </c>
      <c r="BE2662" s="4" t="s">
        <v>4</v>
      </c>
      <c r="BF2662" s="4" t="s">
        <v>13</v>
      </c>
      <c r="BG2662" s="4" t="s">
        <v>6</v>
      </c>
      <c r="BH2662" s="4" t="s">
        <v>64</v>
      </c>
      <c r="BI2662" t="str">
        <f t="shared" si="209"/>
        <v>B</v>
      </c>
    </row>
    <row r="2663" spans="1:61" ht="15.75" customHeight="1" x14ac:dyDescent="0.2">
      <c r="A2663" s="4">
        <v>2994839</v>
      </c>
      <c r="B2663" s="4">
        <v>194018</v>
      </c>
      <c r="C2663" s="4" t="s">
        <v>4624</v>
      </c>
      <c r="D2663" s="4">
        <v>2500</v>
      </c>
      <c r="E2663" s="4">
        <v>2500</v>
      </c>
      <c r="F2663" s="4">
        <v>38</v>
      </c>
      <c r="G2663" s="7">
        <f>E2663+F2663-D2663</f>
        <v>38</v>
      </c>
      <c r="H2663" s="4" t="s">
        <v>3624</v>
      </c>
      <c r="I2663" s="4">
        <v>14500</v>
      </c>
      <c r="J2663" s="4" t="s">
        <v>4</v>
      </c>
      <c r="K2663" s="4" t="s">
        <v>13</v>
      </c>
      <c r="L2663" s="4" t="s">
        <v>6</v>
      </c>
      <c r="M2663" s="4" t="s">
        <v>52</v>
      </c>
      <c r="O2663" s="4"/>
      <c r="P2663" s="14">
        <v>7772780</v>
      </c>
      <c r="Q2663" s="12">
        <v>780</v>
      </c>
      <c r="S2663" s="14">
        <v>4760183</v>
      </c>
      <c r="T2663" s="12">
        <v>2.5999999999999091</v>
      </c>
      <c r="U2663">
        <f>SUM($T$2:T2663)</f>
        <v>3175343.7399999932</v>
      </c>
      <c r="W2663" s="16">
        <v>4760183</v>
      </c>
      <c r="X2663">
        <v>3175343.7399999932</v>
      </c>
      <c r="Y2663">
        <v>2662</v>
      </c>
      <c r="Z2663" s="18">
        <f t="shared" si="206"/>
        <v>7.6261321538885403</v>
      </c>
      <c r="AA2663" s="18">
        <f t="shared" si="207"/>
        <v>0.58326029798422441</v>
      </c>
      <c r="AB2663" t="str">
        <f t="shared" si="210"/>
        <v>B</v>
      </c>
      <c r="AI2663" s="14">
        <v>7772780</v>
      </c>
      <c r="AJ2663" s="12">
        <v>780</v>
      </c>
      <c r="AK2663" s="12">
        <v>780</v>
      </c>
      <c r="AL2663" s="12">
        <v>10000</v>
      </c>
      <c r="AN2663">
        <v>7772780</v>
      </c>
      <c r="AO2663">
        <v>780</v>
      </c>
      <c r="AP2663">
        <v>780</v>
      </c>
      <c r="AQ2663">
        <v>10000</v>
      </c>
      <c r="AR2663">
        <f t="shared" si="208"/>
        <v>0</v>
      </c>
      <c r="AV2663" s="4">
        <v>2994839</v>
      </c>
      <c r="AW2663" s="4">
        <v>194018</v>
      </c>
      <c r="AX2663" s="4" t="s">
        <v>4624</v>
      </c>
      <c r="AY2663" s="4">
        <v>2500</v>
      </c>
      <c r="AZ2663" s="4">
        <v>2500</v>
      </c>
      <c r="BA2663" s="4">
        <v>38</v>
      </c>
      <c r="BB2663" s="7">
        <f>AZ2663+BA2663-AY2663</f>
        <v>38</v>
      </c>
      <c r="BC2663" s="4" t="s">
        <v>3624</v>
      </c>
      <c r="BD2663" s="4">
        <v>14500</v>
      </c>
      <c r="BE2663" s="4" t="s">
        <v>4</v>
      </c>
      <c r="BF2663" s="4" t="s">
        <v>13</v>
      </c>
      <c r="BG2663" s="4" t="s">
        <v>6</v>
      </c>
      <c r="BH2663" s="4" t="s">
        <v>52</v>
      </c>
      <c r="BI2663" t="str">
        <f t="shared" si="209"/>
        <v>B</v>
      </c>
    </row>
    <row r="2664" spans="1:61" ht="15.75" customHeight="1" x14ac:dyDescent="0.2">
      <c r="A2664" s="4">
        <v>2995217</v>
      </c>
      <c r="B2664" s="4">
        <v>607296</v>
      </c>
      <c r="C2664" s="4" t="s">
        <v>4652</v>
      </c>
      <c r="D2664" s="4">
        <v>2000</v>
      </c>
      <c r="E2664" s="4">
        <v>2000</v>
      </c>
      <c r="F2664" s="4">
        <v>38</v>
      </c>
      <c r="G2664" s="7">
        <f>E2664+F2664-D2664</f>
        <v>38</v>
      </c>
      <c r="H2664" s="4" t="s">
        <v>4653</v>
      </c>
      <c r="I2664" s="4">
        <v>20000</v>
      </c>
      <c r="J2664" s="4" t="s">
        <v>4</v>
      </c>
      <c r="K2664" s="4" t="s">
        <v>8</v>
      </c>
      <c r="L2664" s="4" t="s">
        <v>14</v>
      </c>
      <c r="M2664" s="4" t="s">
        <v>64</v>
      </c>
      <c r="O2664" s="4"/>
      <c r="P2664" s="14">
        <v>7774789</v>
      </c>
      <c r="Q2664" s="12">
        <v>536.20000000000005</v>
      </c>
      <c r="S2664" s="14">
        <v>5827816</v>
      </c>
      <c r="T2664" s="12">
        <v>2.5999999999999091</v>
      </c>
      <c r="U2664">
        <f>SUM($T$2:T2664)</f>
        <v>3175346.3399999933</v>
      </c>
      <c r="W2664" s="16">
        <v>5827816</v>
      </c>
      <c r="X2664">
        <v>3175346.3399999933</v>
      </c>
      <c r="Y2664">
        <v>2663</v>
      </c>
      <c r="Z2664" s="18">
        <f t="shared" si="206"/>
        <v>7.6261383982341053</v>
      </c>
      <c r="AA2664" s="18">
        <f t="shared" si="207"/>
        <v>0.5834794040315513</v>
      </c>
      <c r="AB2664" t="str">
        <f t="shared" si="210"/>
        <v>B</v>
      </c>
      <c r="AI2664" s="14">
        <v>7774789</v>
      </c>
      <c r="AJ2664" s="12">
        <v>536.20000000000005</v>
      </c>
      <c r="AK2664" s="12">
        <v>536.20000000000005</v>
      </c>
      <c r="AL2664" s="12">
        <v>1100</v>
      </c>
      <c r="AN2664">
        <v>7774789</v>
      </c>
      <c r="AO2664">
        <v>536.20000000000005</v>
      </c>
      <c r="AP2664">
        <v>536.20000000000005</v>
      </c>
      <c r="AQ2664">
        <v>1100</v>
      </c>
      <c r="AR2664">
        <f t="shared" si="208"/>
        <v>0</v>
      </c>
      <c r="AV2664" s="4">
        <v>2995217</v>
      </c>
      <c r="AW2664" s="4">
        <v>607296</v>
      </c>
      <c r="AX2664" s="4" t="s">
        <v>4652</v>
      </c>
      <c r="AY2664" s="4">
        <v>2000</v>
      </c>
      <c r="AZ2664" s="4">
        <v>2000</v>
      </c>
      <c r="BA2664" s="4">
        <v>38</v>
      </c>
      <c r="BB2664" s="7">
        <f>AZ2664+BA2664-AY2664</f>
        <v>38</v>
      </c>
      <c r="BC2664" s="4" t="s">
        <v>4653</v>
      </c>
      <c r="BD2664" s="4">
        <v>20000</v>
      </c>
      <c r="BE2664" s="4" t="s">
        <v>4</v>
      </c>
      <c r="BF2664" s="4" t="s">
        <v>8</v>
      </c>
      <c r="BG2664" s="4" t="s">
        <v>14</v>
      </c>
      <c r="BH2664" s="4" t="s">
        <v>64</v>
      </c>
      <c r="BI2664" t="str">
        <f t="shared" si="209"/>
        <v>B</v>
      </c>
    </row>
    <row r="2665" spans="1:61" ht="15.75" customHeight="1" x14ac:dyDescent="0.2">
      <c r="A2665" s="4">
        <v>2997933</v>
      </c>
      <c r="B2665" s="4">
        <v>7279378</v>
      </c>
      <c r="C2665" s="4" t="s">
        <v>4916</v>
      </c>
      <c r="D2665" s="4">
        <v>2000</v>
      </c>
      <c r="E2665" s="4">
        <v>2000</v>
      </c>
      <c r="F2665" s="4">
        <v>38</v>
      </c>
      <c r="G2665" s="7">
        <f>E2665+F2665-D2665</f>
        <v>38</v>
      </c>
      <c r="H2665" s="4" t="s">
        <v>1468</v>
      </c>
      <c r="I2665" s="4">
        <v>17800</v>
      </c>
      <c r="J2665" s="4" t="s">
        <v>4</v>
      </c>
      <c r="K2665" s="4" t="s">
        <v>22</v>
      </c>
      <c r="L2665" s="4" t="s">
        <v>6</v>
      </c>
      <c r="M2665" s="4" t="s">
        <v>20</v>
      </c>
      <c r="O2665" s="4"/>
      <c r="P2665" s="14">
        <v>7775461</v>
      </c>
      <c r="Q2665" s="12">
        <v>0.90000000000009095</v>
      </c>
      <c r="S2665" s="14">
        <v>6742947</v>
      </c>
      <c r="T2665" s="12">
        <v>2.5999999999999091</v>
      </c>
      <c r="U2665">
        <f>SUM($T$2:T2665)</f>
        <v>3175348.9399999934</v>
      </c>
      <c r="W2665" s="16">
        <v>6742947</v>
      </c>
      <c r="X2665">
        <v>3175348.9399999934</v>
      </c>
      <c r="Y2665">
        <v>2664</v>
      </c>
      <c r="Z2665" s="18">
        <f t="shared" si="206"/>
        <v>7.6261446425796704</v>
      </c>
      <c r="AA2665" s="18">
        <f t="shared" si="207"/>
        <v>0.58369851007887819</v>
      </c>
      <c r="AB2665" t="str">
        <f t="shared" si="210"/>
        <v>B</v>
      </c>
      <c r="AI2665" s="14">
        <v>7775461</v>
      </c>
      <c r="AJ2665" s="12">
        <v>0.90000000000009095</v>
      </c>
      <c r="AK2665" s="12">
        <v>0.9</v>
      </c>
      <c r="AL2665" s="12">
        <v>1500</v>
      </c>
      <c r="AN2665">
        <v>7775461</v>
      </c>
      <c r="AO2665">
        <v>0.90000000000009095</v>
      </c>
      <c r="AP2665">
        <v>0.9</v>
      </c>
      <c r="AQ2665">
        <v>1500</v>
      </c>
      <c r="AR2665">
        <f t="shared" si="208"/>
        <v>0</v>
      </c>
      <c r="AV2665" s="4">
        <v>2997933</v>
      </c>
      <c r="AW2665" s="4">
        <v>7279378</v>
      </c>
      <c r="AX2665" s="4" t="s">
        <v>4916</v>
      </c>
      <c r="AY2665" s="4">
        <v>2000</v>
      </c>
      <c r="AZ2665" s="4">
        <v>2000</v>
      </c>
      <c r="BA2665" s="4">
        <v>38</v>
      </c>
      <c r="BB2665" s="7">
        <f>AZ2665+BA2665-AY2665</f>
        <v>38</v>
      </c>
      <c r="BC2665" s="4" t="s">
        <v>1468</v>
      </c>
      <c r="BD2665" s="4">
        <v>17800</v>
      </c>
      <c r="BE2665" s="4" t="s">
        <v>4</v>
      </c>
      <c r="BF2665" s="4" t="s">
        <v>22</v>
      </c>
      <c r="BG2665" s="4" t="s">
        <v>6</v>
      </c>
      <c r="BH2665" s="4" t="s">
        <v>20</v>
      </c>
      <c r="BI2665" t="str">
        <f t="shared" si="209"/>
        <v>B</v>
      </c>
    </row>
    <row r="2666" spans="1:61" ht="15.75" customHeight="1" x14ac:dyDescent="0.2">
      <c r="A2666" s="4">
        <v>3000558</v>
      </c>
      <c r="B2666" s="4">
        <v>298578</v>
      </c>
      <c r="C2666" s="4" t="s">
        <v>5122</v>
      </c>
      <c r="D2666" s="4">
        <v>500</v>
      </c>
      <c r="E2666" s="4">
        <v>500</v>
      </c>
      <c r="F2666" s="4">
        <v>38</v>
      </c>
      <c r="G2666" s="7">
        <f>E2666+F2666-D2666</f>
        <v>38</v>
      </c>
      <c r="H2666" s="4" t="s">
        <v>5123</v>
      </c>
      <c r="I2666" s="4">
        <v>10000</v>
      </c>
      <c r="J2666" s="4" t="s">
        <v>32</v>
      </c>
      <c r="K2666" s="4" t="s">
        <v>13</v>
      </c>
      <c r="M2666" s="4" t="s">
        <v>7</v>
      </c>
      <c r="O2666" s="4"/>
      <c r="P2666" s="14">
        <v>7777617</v>
      </c>
      <c r="Q2666" s="12">
        <v>595.76000000000022</v>
      </c>
      <c r="S2666" s="14">
        <v>7740671</v>
      </c>
      <c r="T2666" s="12">
        <v>2.5999999999999091</v>
      </c>
      <c r="U2666">
        <f>SUM($T$2:T2666)</f>
        <v>3175351.5399999935</v>
      </c>
      <c r="W2666" s="16">
        <v>7740671</v>
      </c>
      <c r="X2666">
        <v>3175351.5399999935</v>
      </c>
      <c r="Y2666">
        <v>2665</v>
      </c>
      <c r="Z2666" s="18">
        <f t="shared" si="206"/>
        <v>7.6261508869252355</v>
      </c>
      <c r="AA2666" s="18">
        <f t="shared" si="207"/>
        <v>0.58391761612620507</v>
      </c>
      <c r="AB2666" t="str">
        <f t="shared" si="210"/>
        <v>B</v>
      </c>
      <c r="AI2666" s="14">
        <v>7777617</v>
      </c>
      <c r="AJ2666" s="12">
        <v>595.76000000000022</v>
      </c>
      <c r="AK2666" s="12">
        <v>595.76</v>
      </c>
      <c r="AL2666" s="12">
        <v>1500</v>
      </c>
      <c r="AN2666">
        <v>7777617</v>
      </c>
      <c r="AO2666">
        <v>595.76000000000022</v>
      </c>
      <c r="AP2666">
        <v>595.76</v>
      </c>
      <c r="AQ2666">
        <v>1500</v>
      </c>
      <c r="AR2666">
        <f t="shared" si="208"/>
        <v>0</v>
      </c>
      <c r="AV2666" s="4">
        <v>3000558</v>
      </c>
      <c r="AW2666" s="4">
        <v>298578</v>
      </c>
      <c r="AX2666" s="4" t="s">
        <v>5122</v>
      </c>
      <c r="AY2666" s="4">
        <v>500</v>
      </c>
      <c r="AZ2666" s="4">
        <v>500</v>
      </c>
      <c r="BA2666" s="4">
        <v>38</v>
      </c>
      <c r="BB2666" s="7">
        <f>AZ2666+BA2666-AY2666</f>
        <v>38</v>
      </c>
      <c r="BC2666" s="4" t="s">
        <v>5123</v>
      </c>
      <c r="BD2666" s="4">
        <v>10000</v>
      </c>
      <c r="BE2666" s="4" t="s">
        <v>32</v>
      </c>
      <c r="BF2666" s="4" t="s">
        <v>13</v>
      </c>
      <c r="BH2666" s="4" t="s">
        <v>7</v>
      </c>
      <c r="BI2666" t="str">
        <f t="shared" si="209"/>
        <v>C</v>
      </c>
    </row>
    <row r="2667" spans="1:61" ht="15.75" customHeight="1" x14ac:dyDescent="0.2">
      <c r="A2667" s="4">
        <v>3003491</v>
      </c>
      <c r="B2667" s="4">
        <v>7527689</v>
      </c>
      <c r="C2667" s="4" t="s">
        <v>5381</v>
      </c>
      <c r="D2667" s="4">
        <v>500</v>
      </c>
      <c r="E2667" s="4">
        <v>500</v>
      </c>
      <c r="F2667" s="4">
        <v>38</v>
      </c>
      <c r="G2667" s="7">
        <f>E2667+F2667-D2667</f>
        <v>38</v>
      </c>
      <c r="H2667" s="4" t="s">
        <v>5382</v>
      </c>
      <c r="I2667" s="4">
        <v>9000</v>
      </c>
      <c r="J2667" s="4" t="s">
        <v>4</v>
      </c>
      <c r="K2667" s="4" t="s">
        <v>8</v>
      </c>
      <c r="L2667" s="4" t="s">
        <v>6</v>
      </c>
      <c r="M2667" s="4" t="s">
        <v>52</v>
      </c>
      <c r="O2667" s="4"/>
      <c r="P2667" s="14">
        <v>7778835</v>
      </c>
      <c r="Q2667" s="12">
        <v>2126.25</v>
      </c>
      <c r="S2667" s="14">
        <v>7884157</v>
      </c>
      <c r="T2667" s="12">
        <v>2.5999999999999091</v>
      </c>
      <c r="U2667">
        <f>SUM($T$2:T2667)</f>
        <v>3175354.1399999936</v>
      </c>
      <c r="W2667" s="16">
        <v>7884157</v>
      </c>
      <c r="X2667">
        <v>3175354.1399999936</v>
      </c>
      <c r="Y2667">
        <v>2666</v>
      </c>
      <c r="Z2667" s="18">
        <f t="shared" si="206"/>
        <v>7.6261571312708005</v>
      </c>
      <c r="AA2667" s="18">
        <f t="shared" si="207"/>
        <v>0.58413672217353196</v>
      </c>
      <c r="AB2667" t="str">
        <f t="shared" si="210"/>
        <v>B</v>
      </c>
      <c r="AI2667" s="14">
        <v>7778835</v>
      </c>
      <c r="AJ2667" s="12">
        <v>2126.25</v>
      </c>
      <c r="AK2667" s="12">
        <v>2126.25</v>
      </c>
      <c r="AL2667" s="12">
        <v>5250</v>
      </c>
      <c r="AN2667">
        <v>7778835</v>
      </c>
      <c r="AO2667">
        <v>2126.25</v>
      </c>
      <c r="AP2667">
        <v>2126.25</v>
      </c>
      <c r="AQ2667">
        <v>5250</v>
      </c>
      <c r="AR2667">
        <f t="shared" si="208"/>
        <v>0</v>
      </c>
      <c r="AV2667" s="4">
        <v>3003491</v>
      </c>
      <c r="AW2667" s="4">
        <v>7527689</v>
      </c>
      <c r="AX2667" s="4" t="s">
        <v>5381</v>
      </c>
      <c r="AY2667" s="4">
        <v>500</v>
      </c>
      <c r="AZ2667" s="4">
        <v>500</v>
      </c>
      <c r="BA2667" s="4">
        <v>38</v>
      </c>
      <c r="BB2667" s="7">
        <f>AZ2667+BA2667-AY2667</f>
        <v>38</v>
      </c>
      <c r="BC2667" s="4" t="s">
        <v>5382</v>
      </c>
      <c r="BD2667" s="4">
        <v>9000</v>
      </c>
      <c r="BE2667" s="4" t="s">
        <v>4</v>
      </c>
      <c r="BF2667" s="4" t="s">
        <v>8</v>
      </c>
      <c r="BG2667" s="4" t="s">
        <v>6</v>
      </c>
      <c r="BH2667" s="4" t="s">
        <v>52</v>
      </c>
      <c r="BI2667" t="str">
        <f t="shared" si="209"/>
        <v>B</v>
      </c>
    </row>
    <row r="2668" spans="1:61" ht="15.75" customHeight="1" x14ac:dyDescent="0.2">
      <c r="A2668" s="4">
        <v>3006949</v>
      </c>
      <c r="B2668" s="4">
        <v>4680243</v>
      </c>
      <c r="C2668" s="4" t="s">
        <v>5636</v>
      </c>
      <c r="D2668" s="4">
        <v>500</v>
      </c>
      <c r="E2668" s="4">
        <v>500</v>
      </c>
      <c r="F2668" s="4">
        <v>38</v>
      </c>
      <c r="G2668" s="7">
        <f>E2668+F2668-D2668</f>
        <v>38</v>
      </c>
      <c r="H2668" s="4" t="s">
        <v>3249</v>
      </c>
      <c r="I2668" s="4">
        <v>17000</v>
      </c>
      <c r="J2668" s="4" t="s">
        <v>4</v>
      </c>
      <c r="K2668" s="4" t="s">
        <v>8</v>
      </c>
      <c r="L2668" s="4" t="s">
        <v>6</v>
      </c>
      <c r="M2668" s="4" t="s">
        <v>20</v>
      </c>
      <c r="O2668" s="4"/>
      <c r="P2668" s="14">
        <v>7780515</v>
      </c>
      <c r="Q2668" s="12">
        <v>418.76</v>
      </c>
      <c r="S2668" s="14">
        <v>8461370</v>
      </c>
      <c r="T2668" s="12">
        <v>2.5999999999999091</v>
      </c>
      <c r="U2668">
        <f>SUM($T$2:T2668)</f>
        <v>3175356.7399999937</v>
      </c>
      <c r="W2668" s="16">
        <v>8461370</v>
      </c>
      <c r="X2668">
        <v>3175356.7399999937</v>
      </c>
      <c r="Y2668">
        <v>2667</v>
      </c>
      <c r="Z2668" s="18">
        <f t="shared" si="206"/>
        <v>7.6261633756163656</v>
      </c>
      <c r="AA2668" s="18">
        <f t="shared" si="207"/>
        <v>0.58435582822085885</v>
      </c>
      <c r="AB2668" t="str">
        <f t="shared" si="210"/>
        <v>B</v>
      </c>
      <c r="AI2668" s="14">
        <v>7780515</v>
      </c>
      <c r="AJ2668" s="12">
        <v>418.76</v>
      </c>
      <c r="AK2668" s="12">
        <v>418.76</v>
      </c>
      <c r="AL2668" s="12">
        <v>800</v>
      </c>
      <c r="AN2668">
        <v>7780515</v>
      </c>
      <c r="AO2668">
        <v>418.76</v>
      </c>
      <c r="AP2668">
        <v>418.76</v>
      </c>
      <c r="AQ2668">
        <v>800</v>
      </c>
      <c r="AR2668">
        <f t="shared" si="208"/>
        <v>0</v>
      </c>
      <c r="AV2668" s="4">
        <v>3006949</v>
      </c>
      <c r="AW2668" s="4">
        <v>4680243</v>
      </c>
      <c r="AX2668" s="4" t="s">
        <v>5636</v>
      </c>
      <c r="AY2668" s="4">
        <v>500</v>
      </c>
      <c r="AZ2668" s="4">
        <v>500</v>
      </c>
      <c r="BA2668" s="4">
        <v>38</v>
      </c>
      <c r="BB2668" s="7">
        <f>AZ2668+BA2668-AY2668</f>
        <v>38</v>
      </c>
      <c r="BC2668" s="4" t="s">
        <v>3249</v>
      </c>
      <c r="BD2668" s="4">
        <v>17000</v>
      </c>
      <c r="BE2668" s="4" t="s">
        <v>4</v>
      </c>
      <c r="BF2668" s="4" t="s">
        <v>8</v>
      </c>
      <c r="BG2668" s="4" t="s">
        <v>6</v>
      </c>
      <c r="BH2668" s="4" t="s">
        <v>20</v>
      </c>
      <c r="BI2668" t="str">
        <f t="shared" si="209"/>
        <v>B</v>
      </c>
    </row>
    <row r="2669" spans="1:61" ht="15.75" customHeight="1" x14ac:dyDescent="0.2">
      <c r="A2669" s="4">
        <v>3021880</v>
      </c>
      <c r="B2669" s="4">
        <v>8274519</v>
      </c>
      <c r="C2669" s="4" t="s">
        <v>6715</v>
      </c>
      <c r="D2669" s="4">
        <v>2000</v>
      </c>
      <c r="E2669" s="4">
        <v>2000</v>
      </c>
      <c r="F2669" s="4">
        <v>38</v>
      </c>
      <c r="G2669" s="7">
        <f>E2669+F2669-D2669</f>
        <v>38</v>
      </c>
      <c r="H2669" s="4" t="s">
        <v>6716</v>
      </c>
      <c r="I2669" s="4">
        <v>5000</v>
      </c>
      <c r="J2669" s="4" t="s">
        <v>4</v>
      </c>
      <c r="K2669" s="4" t="s">
        <v>5</v>
      </c>
      <c r="L2669" s="4" t="s">
        <v>6</v>
      </c>
      <c r="M2669" s="4" t="s">
        <v>7</v>
      </c>
      <c r="O2669" s="4"/>
      <c r="P2669" s="14">
        <v>7784813</v>
      </c>
      <c r="Q2669" s="12">
        <v>2.7999999999999545</v>
      </c>
      <c r="S2669" s="14">
        <v>8525609</v>
      </c>
      <c r="T2669" s="12">
        <v>2.5999999999999091</v>
      </c>
      <c r="U2669">
        <f>SUM($T$2:T2669)</f>
        <v>3175359.3399999938</v>
      </c>
      <c r="W2669" s="16">
        <v>8525609</v>
      </c>
      <c r="X2669">
        <v>3175359.3399999938</v>
      </c>
      <c r="Y2669">
        <v>2668</v>
      </c>
      <c r="Z2669" s="18">
        <f t="shared" si="206"/>
        <v>7.6261696199619315</v>
      </c>
      <c r="AA2669" s="18">
        <f t="shared" si="207"/>
        <v>0.58457493426818585</v>
      </c>
      <c r="AB2669" t="str">
        <f t="shared" si="210"/>
        <v>B</v>
      </c>
      <c r="AI2669" s="14">
        <v>7784813</v>
      </c>
      <c r="AJ2669" s="12">
        <v>2.7999999999999545</v>
      </c>
      <c r="AK2669" s="12">
        <v>2.8</v>
      </c>
      <c r="AL2669" s="12">
        <v>2000</v>
      </c>
      <c r="AN2669">
        <v>7784813</v>
      </c>
      <c r="AO2669">
        <v>2.7999999999999545</v>
      </c>
      <c r="AP2669">
        <v>2.8</v>
      </c>
      <c r="AQ2669">
        <v>2000</v>
      </c>
      <c r="AR2669">
        <f t="shared" si="208"/>
        <v>0</v>
      </c>
      <c r="AV2669" s="4">
        <v>3021880</v>
      </c>
      <c r="AW2669" s="4">
        <v>8274519</v>
      </c>
      <c r="AX2669" s="4" t="s">
        <v>6715</v>
      </c>
      <c r="AY2669" s="4">
        <v>2000</v>
      </c>
      <c r="AZ2669" s="4">
        <v>2000</v>
      </c>
      <c r="BA2669" s="4">
        <v>38</v>
      </c>
      <c r="BB2669" s="7">
        <f>AZ2669+BA2669-AY2669</f>
        <v>38</v>
      </c>
      <c r="BC2669" s="4" t="s">
        <v>6716</v>
      </c>
      <c r="BD2669" s="4">
        <v>5000</v>
      </c>
      <c r="BE2669" s="4" t="s">
        <v>4</v>
      </c>
      <c r="BF2669" s="4" t="s">
        <v>5</v>
      </c>
      <c r="BG2669" s="4" t="s">
        <v>6</v>
      </c>
      <c r="BH2669" s="4" t="s">
        <v>7</v>
      </c>
      <c r="BI2669" t="str">
        <f t="shared" si="209"/>
        <v>B</v>
      </c>
    </row>
    <row r="2670" spans="1:61" ht="15.75" customHeight="1" x14ac:dyDescent="0.2">
      <c r="A2670" s="4">
        <v>3029230</v>
      </c>
      <c r="B2670" s="4">
        <v>8054712</v>
      </c>
      <c r="C2670" s="4" t="s">
        <v>7275</v>
      </c>
      <c r="D2670" s="4">
        <v>2000</v>
      </c>
      <c r="E2670" s="4">
        <v>2000</v>
      </c>
      <c r="F2670" s="4">
        <v>38</v>
      </c>
      <c r="G2670" s="7">
        <f>E2670+F2670-D2670</f>
        <v>38</v>
      </c>
      <c r="H2670" s="4" t="s">
        <v>7276</v>
      </c>
      <c r="I2670" s="4">
        <v>7000</v>
      </c>
      <c r="J2670" s="4" t="s">
        <v>4</v>
      </c>
      <c r="K2670" s="4" t="s">
        <v>13</v>
      </c>
      <c r="L2670" s="4" t="s">
        <v>6</v>
      </c>
      <c r="M2670" s="4" t="s">
        <v>20</v>
      </c>
      <c r="O2670" s="4"/>
      <c r="P2670" s="14">
        <v>7786934</v>
      </c>
      <c r="Q2670" s="12">
        <v>53.200000000000045</v>
      </c>
      <c r="S2670" s="14">
        <v>8966287</v>
      </c>
      <c r="T2670" s="12">
        <v>2.5999999999999091</v>
      </c>
      <c r="U2670">
        <f>SUM($T$2:T2670)</f>
        <v>3175361.9399999939</v>
      </c>
      <c r="W2670" s="16">
        <v>8966287</v>
      </c>
      <c r="X2670">
        <v>3175361.9399999939</v>
      </c>
      <c r="Y2670">
        <v>2669</v>
      </c>
      <c r="Z2670" s="18">
        <f t="shared" si="206"/>
        <v>7.6261758643074966</v>
      </c>
      <c r="AA2670" s="18">
        <f t="shared" si="207"/>
        <v>0.58479404031551274</v>
      </c>
      <c r="AB2670" t="str">
        <f t="shared" si="210"/>
        <v>B</v>
      </c>
      <c r="AI2670" s="14">
        <v>7786934</v>
      </c>
      <c r="AJ2670" s="12">
        <v>53.200000000000045</v>
      </c>
      <c r="AK2670" s="12">
        <v>53.2</v>
      </c>
      <c r="AL2670" s="12">
        <v>700</v>
      </c>
      <c r="AN2670">
        <v>7786934</v>
      </c>
      <c r="AO2670">
        <v>53.200000000000045</v>
      </c>
      <c r="AP2670">
        <v>53.2</v>
      </c>
      <c r="AQ2670">
        <v>700</v>
      </c>
      <c r="AR2670">
        <f t="shared" si="208"/>
        <v>0</v>
      </c>
      <c r="AV2670" s="4">
        <v>3029230</v>
      </c>
      <c r="AW2670" s="4">
        <v>8054712</v>
      </c>
      <c r="AX2670" s="4" t="s">
        <v>7275</v>
      </c>
      <c r="AY2670" s="4">
        <v>2000</v>
      </c>
      <c r="AZ2670" s="4">
        <v>2000</v>
      </c>
      <c r="BA2670" s="4">
        <v>38</v>
      </c>
      <c r="BB2670" s="7">
        <f>AZ2670+BA2670-AY2670</f>
        <v>38</v>
      </c>
      <c r="BC2670" s="4" t="s">
        <v>7276</v>
      </c>
      <c r="BD2670" s="4">
        <v>7000</v>
      </c>
      <c r="BE2670" s="4" t="s">
        <v>4</v>
      </c>
      <c r="BF2670" s="4" t="s">
        <v>13</v>
      </c>
      <c r="BG2670" s="4" t="s">
        <v>6</v>
      </c>
      <c r="BH2670" s="4" t="s">
        <v>20</v>
      </c>
      <c r="BI2670" t="str">
        <f t="shared" si="209"/>
        <v>B</v>
      </c>
    </row>
    <row r="2671" spans="1:61" ht="15.75" customHeight="1" x14ac:dyDescent="0.2">
      <c r="A2671" s="4">
        <v>3034634</v>
      </c>
      <c r="B2671" s="4">
        <v>8024192</v>
      </c>
      <c r="C2671" s="4" t="s">
        <v>7670</v>
      </c>
      <c r="D2671" s="4">
        <v>2500</v>
      </c>
      <c r="E2671" s="4">
        <v>2500</v>
      </c>
      <c r="F2671" s="4">
        <v>38</v>
      </c>
      <c r="G2671" s="7">
        <f>E2671+F2671-D2671</f>
        <v>38</v>
      </c>
      <c r="H2671" s="4" t="s">
        <v>7671</v>
      </c>
      <c r="I2671" s="4">
        <v>25000</v>
      </c>
      <c r="J2671" s="4" t="s">
        <v>32</v>
      </c>
      <c r="K2671" s="4" t="s">
        <v>8</v>
      </c>
      <c r="M2671" s="4" t="s">
        <v>7</v>
      </c>
      <c r="O2671" s="4"/>
      <c r="P2671" s="14">
        <v>7789657</v>
      </c>
      <c r="Q2671" s="12">
        <v>270.79999999999995</v>
      </c>
      <c r="S2671" s="14">
        <v>9033564</v>
      </c>
      <c r="T2671" s="12">
        <v>2.5999999999999091</v>
      </c>
      <c r="U2671">
        <f>SUM($T$2:T2671)</f>
        <v>3175364.539999994</v>
      </c>
      <c r="W2671" s="16">
        <v>9033564</v>
      </c>
      <c r="X2671">
        <v>3175364.539999994</v>
      </c>
      <c r="Y2671">
        <v>2670</v>
      </c>
      <c r="Z2671" s="18">
        <f t="shared" si="206"/>
        <v>7.6261821086530617</v>
      </c>
      <c r="AA2671" s="18">
        <f t="shared" si="207"/>
        <v>0.58501314636283963</v>
      </c>
      <c r="AB2671" t="str">
        <f t="shared" si="210"/>
        <v>B</v>
      </c>
      <c r="AI2671" s="14">
        <v>7789657</v>
      </c>
      <c r="AJ2671" s="12">
        <v>270.79999999999995</v>
      </c>
      <c r="AK2671" s="12">
        <v>270.8</v>
      </c>
      <c r="AL2671" s="12">
        <v>1500</v>
      </c>
      <c r="AN2671">
        <v>7789657</v>
      </c>
      <c r="AO2671">
        <v>270.79999999999995</v>
      </c>
      <c r="AP2671">
        <v>270.8</v>
      </c>
      <c r="AQ2671">
        <v>1500</v>
      </c>
      <c r="AR2671">
        <f t="shared" si="208"/>
        <v>0</v>
      </c>
      <c r="AV2671" s="4">
        <v>3034634</v>
      </c>
      <c r="AW2671" s="4">
        <v>8024192</v>
      </c>
      <c r="AX2671" s="4" t="s">
        <v>7670</v>
      </c>
      <c r="AY2671" s="4">
        <v>2500</v>
      </c>
      <c r="AZ2671" s="4">
        <v>2500</v>
      </c>
      <c r="BA2671" s="4">
        <v>38</v>
      </c>
      <c r="BB2671" s="7">
        <f>AZ2671+BA2671-AY2671</f>
        <v>38</v>
      </c>
      <c r="BC2671" s="4" t="s">
        <v>7671</v>
      </c>
      <c r="BD2671" s="4">
        <v>25000</v>
      </c>
      <c r="BE2671" s="4" t="s">
        <v>32</v>
      </c>
      <c r="BF2671" s="4" t="s">
        <v>8</v>
      </c>
      <c r="BH2671" s="4" t="s">
        <v>7</v>
      </c>
      <c r="BI2671" t="str">
        <f t="shared" si="209"/>
        <v>B</v>
      </c>
    </row>
    <row r="2672" spans="1:61" ht="15.75" customHeight="1" x14ac:dyDescent="0.2">
      <c r="A2672" s="4">
        <v>3039184</v>
      </c>
      <c r="B2672" s="4">
        <v>8046725</v>
      </c>
      <c r="C2672" s="4" t="s">
        <v>8006</v>
      </c>
      <c r="D2672" s="4">
        <v>1000</v>
      </c>
      <c r="E2672" s="4">
        <v>1000</v>
      </c>
      <c r="F2672" s="4">
        <v>38</v>
      </c>
      <c r="G2672" s="7">
        <f>E2672+F2672-D2672</f>
        <v>38</v>
      </c>
      <c r="H2672" s="4" t="s">
        <v>3131</v>
      </c>
      <c r="I2672" s="4">
        <v>20000</v>
      </c>
      <c r="J2672" s="4" t="s">
        <v>4</v>
      </c>
      <c r="K2672" s="4" t="s">
        <v>8</v>
      </c>
      <c r="L2672" s="4" t="s">
        <v>6</v>
      </c>
      <c r="M2672" s="4" t="s">
        <v>25</v>
      </c>
      <c r="O2672" s="4"/>
      <c r="P2672" s="14">
        <v>7791995</v>
      </c>
      <c r="Q2672" s="12">
        <v>1847.5</v>
      </c>
      <c r="S2672" s="14">
        <v>9036679</v>
      </c>
      <c r="T2672" s="12">
        <v>2.5999999999999091</v>
      </c>
      <c r="U2672">
        <f>SUM($T$2:T2672)</f>
        <v>3175367.1399999941</v>
      </c>
      <c r="W2672" s="16">
        <v>9036679</v>
      </c>
      <c r="X2672">
        <v>3175367.1399999941</v>
      </c>
      <c r="Y2672">
        <v>2671</v>
      </c>
      <c r="Z2672" s="18">
        <f t="shared" si="206"/>
        <v>7.6261883529986267</v>
      </c>
      <c r="AA2672" s="18">
        <f t="shared" si="207"/>
        <v>0.58523225241016652</v>
      </c>
      <c r="AB2672" t="str">
        <f t="shared" si="210"/>
        <v>B</v>
      </c>
      <c r="AI2672" s="14">
        <v>7791995</v>
      </c>
      <c r="AJ2672" s="12">
        <v>1847.5</v>
      </c>
      <c r="AK2672" s="12">
        <v>1847.5</v>
      </c>
      <c r="AL2672" s="12">
        <v>4500</v>
      </c>
      <c r="AN2672">
        <v>7791995</v>
      </c>
      <c r="AO2672">
        <v>1847.5</v>
      </c>
      <c r="AP2672">
        <v>1847.5</v>
      </c>
      <c r="AQ2672">
        <v>4500</v>
      </c>
      <c r="AR2672">
        <f t="shared" si="208"/>
        <v>0</v>
      </c>
      <c r="AV2672" s="4">
        <v>3039184</v>
      </c>
      <c r="AW2672" s="4">
        <v>8046725</v>
      </c>
      <c r="AX2672" s="4" t="s">
        <v>8006</v>
      </c>
      <c r="AY2672" s="4">
        <v>1000</v>
      </c>
      <c r="AZ2672" s="4">
        <v>1000</v>
      </c>
      <c r="BA2672" s="4">
        <v>38</v>
      </c>
      <c r="BB2672" s="7">
        <f>AZ2672+BA2672-AY2672</f>
        <v>38</v>
      </c>
      <c r="BC2672" s="4" t="s">
        <v>3131</v>
      </c>
      <c r="BD2672" s="4">
        <v>20000</v>
      </c>
      <c r="BE2672" s="4" t="s">
        <v>4</v>
      </c>
      <c r="BF2672" s="4" t="s">
        <v>8</v>
      </c>
      <c r="BG2672" s="4" t="s">
        <v>6</v>
      </c>
      <c r="BH2672" s="4" t="s">
        <v>25</v>
      </c>
      <c r="BI2672" t="str">
        <f t="shared" si="209"/>
        <v>B</v>
      </c>
    </row>
    <row r="2673" spans="1:61" ht="15.75" customHeight="1" x14ac:dyDescent="0.2">
      <c r="A2673" s="4">
        <v>3040059</v>
      </c>
      <c r="B2673" s="4">
        <v>9030729</v>
      </c>
      <c r="C2673" s="4" t="s">
        <v>8062</v>
      </c>
      <c r="D2673" s="4">
        <v>500</v>
      </c>
      <c r="E2673" s="4">
        <v>500</v>
      </c>
      <c r="F2673" s="4">
        <v>38</v>
      </c>
      <c r="G2673" s="7">
        <f>E2673+F2673-D2673</f>
        <v>38</v>
      </c>
      <c r="H2673" s="4" t="s">
        <v>4099</v>
      </c>
      <c r="I2673" s="4">
        <v>8000</v>
      </c>
      <c r="J2673" s="4" t="s">
        <v>4</v>
      </c>
      <c r="K2673" s="4" t="s">
        <v>13</v>
      </c>
      <c r="L2673" s="4" t="s">
        <v>6</v>
      </c>
      <c r="M2673" s="4" t="s">
        <v>48</v>
      </c>
      <c r="O2673" s="4"/>
      <c r="P2673" s="14">
        <v>7792170</v>
      </c>
      <c r="Q2673" s="12">
        <v>1654</v>
      </c>
      <c r="S2673" s="14">
        <v>9047942</v>
      </c>
      <c r="T2673" s="12">
        <v>2.5999999999999091</v>
      </c>
      <c r="U2673">
        <f>SUM($T$2:T2673)</f>
        <v>3175369.7399999942</v>
      </c>
      <c r="W2673" s="16">
        <v>9047942</v>
      </c>
      <c r="X2673">
        <v>3175369.7399999942</v>
      </c>
      <c r="Y2673">
        <v>2672</v>
      </c>
      <c r="Z2673" s="18">
        <f t="shared" si="206"/>
        <v>7.6261945973441918</v>
      </c>
      <c r="AA2673" s="18">
        <f t="shared" si="207"/>
        <v>0.58545135845749341</v>
      </c>
      <c r="AB2673" t="str">
        <f t="shared" si="210"/>
        <v>B</v>
      </c>
      <c r="AI2673" s="14">
        <v>7792170</v>
      </c>
      <c r="AJ2673" s="12">
        <v>1654</v>
      </c>
      <c r="AK2673" s="12">
        <v>1654</v>
      </c>
      <c r="AL2673" s="12">
        <v>10000</v>
      </c>
      <c r="AN2673">
        <v>7792170</v>
      </c>
      <c r="AO2673">
        <v>1654</v>
      </c>
      <c r="AP2673">
        <v>1654</v>
      </c>
      <c r="AQ2673">
        <v>10000</v>
      </c>
      <c r="AR2673">
        <f t="shared" si="208"/>
        <v>0</v>
      </c>
      <c r="AV2673" s="4">
        <v>3040059</v>
      </c>
      <c r="AW2673" s="4">
        <v>9030729</v>
      </c>
      <c r="AX2673" s="4" t="s">
        <v>8062</v>
      </c>
      <c r="AY2673" s="4">
        <v>500</v>
      </c>
      <c r="AZ2673" s="4">
        <v>500</v>
      </c>
      <c r="BA2673" s="4">
        <v>38</v>
      </c>
      <c r="BB2673" s="7">
        <f>AZ2673+BA2673-AY2673</f>
        <v>38</v>
      </c>
      <c r="BC2673" s="4" t="s">
        <v>4099</v>
      </c>
      <c r="BD2673" s="4">
        <v>8000</v>
      </c>
      <c r="BE2673" s="4" t="s">
        <v>4</v>
      </c>
      <c r="BF2673" s="4" t="s">
        <v>13</v>
      </c>
      <c r="BG2673" s="4" t="s">
        <v>6</v>
      </c>
      <c r="BH2673" s="4" t="s">
        <v>48</v>
      </c>
      <c r="BI2673" t="str">
        <f t="shared" si="209"/>
        <v>B</v>
      </c>
    </row>
    <row r="2674" spans="1:61" ht="15.75" customHeight="1" x14ac:dyDescent="0.2">
      <c r="A2674" s="4">
        <v>3041228</v>
      </c>
      <c r="B2674" s="4">
        <v>7060425</v>
      </c>
      <c r="C2674" s="4" t="s">
        <v>8148</v>
      </c>
      <c r="D2674" s="4">
        <v>1000</v>
      </c>
      <c r="E2674" s="4">
        <v>1000</v>
      </c>
      <c r="F2674" s="4">
        <v>38</v>
      </c>
      <c r="G2674" s="7">
        <f>E2674+F2674-D2674</f>
        <v>38</v>
      </c>
      <c r="H2674" s="4" t="s">
        <v>8149</v>
      </c>
      <c r="I2674" s="4">
        <v>15000</v>
      </c>
      <c r="J2674" s="4" t="s">
        <v>4</v>
      </c>
      <c r="K2674" s="4" t="s">
        <v>13</v>
      </c>
      <c r="L2674" s="4" t="s">
        <v>6</v>
      </c>
      <c r="M2674" s="4" t="s">
        <v>20</v>
      </c>
      <c r="O2674" s="4"/>
      <c r="P2674" s="14">
        <v>7793045</v>
      </c>
      <c r="Q2674" s="12">
        <v>893</v>
      </c>
      <c r="S2674" s="14">
        <v>9071406</v>
      </c>
      <c r="T2674" s="12">
        <v>2.5999999999999091</v>
      </c>
      <c r="U2674">
        <f>SUM($T$2:T2674)</f>
        <v>3175372.3399999943</v>
      </c>
      <c r="W2674" s="16">
        <v>9071406</v>
      </c>
      <c r="X2674">
        <v>3175372.3399999943</v>
      </c>
      <c r="Y2674">
        <v>2673</v>
      </c>
      <c r="Z2674" s="18">
        <f t="shared" si="206"/>
        <v>7.6262008416897569</v>
      </c>
      <c r="AA2674" s="18">
        <f t="shared" si="207"/>
        <v>0.5856704645048203</v>
      </c>
      <c r="AB2674" t="str">
        <f t="shared" si="210"/>
        <v>B</v>
      </c>
      <c r="AI2674" s="14">
        <v>7793045</v>
      </c>
      <c r="AJ2674" s="12">
        <v>893</v>
      </c>
      <c r="AK2674" s="12">
        <v>893</v>
      </c>
      <c r="AL2674" s="12">
        <v>1000</v>
      </c>
      <c r="AN2674">
        <v>7793045</v>
      </c>
      <c r="AO2674">
        <v>893</v>
      </c>
      <c r="AP2674">
        <v>893</v>
      </c>
      <c r="AQ2674">
        <v>1000</v>
      </c>
      <c r="AR2674">
        <f t="shared" si="208"/>
        <v>0</v>
      </c>
      <c r="AV2674" s="4">
        <v>3041228</v>
      </c>
      <c r="AW2674" s="4">
        <v>7060425</v>
      </c>
      <c r="AX2674" s="4" t="s">
        <v>8148</v>
      </c>
      <c r="AY2674" s="4">
        <v>1000</v>
      </c>
      <c r="AZ2674" s="4">
        <v>1000</v>
      </c>
      <c r="BA2674" s="4">
        <v>38</v>
      </c>
      <c r="BB2674" s="7">
        <f>AZ2674+BA2674-AY2674</f>
        <v>38</v>
      </c>
      <c r="BC2674" s="4" t="s">
        <v>8149</v>
      </c>
      <c r="BD2674" s="4">
        <v>15000</v>
      </c>
      <c r="BE2674" s="4" t="s">
        <v>4</v>
      </c>
      <c r="BF2674" s="4" t="s">
        <v>13</v>
      </c>
      <c r="BG2674" s="4" t="s">
        <v>6</v>
      </c>
      <c r="BH2674" s="4" t="s">
        <v>20</v>
      </c>
      <c r="BI2674" t="str">
        <f t="shared" si="209"/>
        <v>B</v>
      </c>
    </row>
    <row r="2675" spans="1:61" ht="15.75" customHeight="1" x14ac:dyDescent="0.2">
      <c r="A2675" s="4">
        <v>3057363</v>
      </c>
      <c r="B2675" s="4">
        <v>5909030</v>
      </c>
      <c r="C2675" s="4" t="s">
        <v>9199</v>
      </c>
      <c r="D2675" s="4">
        <v>2000</v>
      </c>
      <c r="E2675" s="4">
        <v>2000</v>
      </c>
      <c r="F2675" s="4">
        <v>38</v>
      </c>
      <c r="G2675" s="7">
        <f>E2675+F2675-D2675</f>
        <v>38</v>
      </c>
      <c r="H2675" s="4" t="s">
        <v>2562</v>
      </c>
      <c r="I2675" s="4">
        <v>2000</v>
      </c>
      <c r="J2675" s="4" t="s">
        <v>4</v>
      </c>
      <c r="K2675" s="4" t="s">
        <v>13</v>
      </c>
      <c r="L2675" s="4" t="s">
        <v>6</v>
      </c>
      <c r="M2675" s="4" t="s">
        <v>26</v>
      </c>
      <c r="O2675" s="4"/>
      <c r="P2675" s="14">
        <v>7795915</v>
      </c>
      <c r="Q2675" s="12">
        <v>-1000</v>
      </c>
      <c r="S2675" s="14">
        <v>9087009</v>
      </c>
      <c r="T2675" s="12">
        <v>2.5999999999999091</v>
      </c>
      <c r="U2675">
        <f>SUM($T$2:T2675)</f>
        <v>3175374.9399999944</v>
      </c>
      <c r="W2675" s="16">
        <v>9087009</v>
      </c>
      <c r="X2675">
        <v>3175374.9399999944</v>
      </c>
      <c r="Y2675">
        <v>2674</v>
      </c>
      <c r="Z2675" s="18">
        <f t="shared" si="206"/>
        <v>7.6262070860353219</v>
      </c>
      <c r="AA2675" s="18">
        <f t="shared" si="207"/>
        <v>0.58588957055214719</v>
      </c>
      <c r="AB2675" t="str">
        <f t="shared" si="210"/>
        <v>B</v>
      </c>
      <c r="AI2675" s="14">
        <v>7795915</v>
      </c>
      <c r="AJ2675" s="12">
        <v>-1000</v>
      </c>
      <c r="AK2675" s="12">
        <v>0</v>
      </c>
      <c r="AL2675" s="12">
        <v>0</v>
      </c>
      <c r="AN2675">
        <v>7795915</v>
      </c>
      <c r="AO2675">
        <v>-1000</v>
      </c>
      <c r="AP2675">
        <v>0</v>
      </c>
      <c r="AQ2675">
        <v>0</v>
      </c>
      <c r="AR2675">
        <f t="shared" si="208"/>
        <v>0</v>
      </c>
      <c r="AV2675" s="4">
        <v>3057363</v>
      </c>
      <c r="AW2675" s="4">
        <v>5909030</v>
      </c>
      <c r="AX2675" s="4" t="s">
        <v>9199</v>
      </c>
      <c r="AY2675" s="4">
        <v>2000</v>
      </c>
      <c r="AZ2675" s="4">
        <v>2000</v>
      </c>
      <c r="BA2675" s="4">
        <v>38</v>
      </c>
      <c r="BB2675" s="7">
        <f>AZ2675+BA2675-AY2675</f>
        <v>38</v>
      </c>
      <c r="BC2675" s="4" t="s">
        <v>2562</v>
      </c>
      <c r="BD2675" s="4">
        <v>2000</v>
      </c>
      <c r="BE2675" s="4" t="s">
        <v>4</v>
      </c>
      <c r="BF2675" s="4" t="s">
        <v>13</v>
      </c>
      <c r="BG2675" s="4" t="s">
        <v>6</v>
      </c>
      <c r="BH2675" s="4" t="s">
        <v>26</v>
      </c>
      <c r="BI2675" t="str">
        <f t="shared" si="209"/>
        <v>B</v>
      </c>
    </row>
    <row r="2676" spans="1:61" ht="15.75" customHeight="1" x14ac:dyDescent="0.2">
      <c r="A2676" s="4">
        <v>3038757</v>
      </c>
      <c r="B2676" s="4">
        <v>8996905</v>
      </c>
      <c r="C2676" s="4" t="s">
        <v>7967</v>
      </c>
      <c r="D2676" s="4">
        <v>700</v>
      </c>
      <c r="E2676" s="4">
        <v>700</v>
      </c>
      <c r="F2676" s="4">
        <v>37.92</v>
      </c>
      <c r="G2676" s="7">
        <f>E2676+F2676-D2676</f>
        <v>37.919999999999959</v>
      </c>
      <c r="H2676" s="4" t="s">
        <v>2914</v>
      </c>
      <c r="I2676" s="4">
        <v>8000</v>
      </c>
      <c r="J2676" s="4" t="s">
        <v>4</v>
      </c>
      <c r="K2676" s="4" t="s">
        <v>13</v>
      </c>
      <c r="L2676" s="4" t="s">
        <v>9</v>
      </c>
      <c r="M2676" s="4" t="s">
        <v>29</v>
      </c>
      <c r="O2676" s="4"/>
      <c r="P2676" s="14">
        <v>7799170</v>
      </c>
      <c r="Q2676" s="12">
        <v>573</v>
      </c>
      <c r="S2676" s="14">
        <v>9095696</v>
      </c>
      <c r="T2676" s="12">
        <v>2.5999999999999091</v>
      </c>
      <c r="U2676">
        <f>SUM($T$2:T2676)</f>
        <v>3175377.5399999944</v>
      </c>
      <c r="W2676" s="16">
        <v>9095696</v>
      </c>
      <c r="X2676">
        <v>3175377.5399999944</v>
      </c>
      <c r="Y2676">
        <v>2675</v>
      </c>
      <c r="Z2676" s="18">
        <f t="shared" si="206"/>
        <v>7.6262133303808879</v>
      </c>
      <c r="AA2676" s="18">
        <f t="shared" si="207"/>
        <v>0.58610867659947419</v>
      </c>
      <c r="AB2676" t="str">
        <f t="shared" si="210"/>
        <v>B</v>
      </c>
      <c r="AI2676" s="14">
        <v>7799170</v>
      </c>
      <c r="AJ2676" s="12">
        <v>573</v>
      </c>
      <c r="AK2676" s="12">
        <v>573</v>
      </c>
      <c r="AL2676" s="12">
        <v>2000</v>
      </c>
      <c r="AN2676">
        <v>7799170</v>
      </c>
      <c r="AO2676">
        <v>573</v>
      </c>
      <c r="AP2676">
        <v>573</v>
      </c>
      <c r="AQ2676">
        <v>2000</v>
      </c>
      <c r="AR2676">
        <f t="shared" si="208"/>
        <v>0</v>
      </c>
      <c r="AV2676" s="4">
        <v>3038757</v>
      </c>
      <c r="AW2676" s="4">
        <v>8996905</v>
      </c>
      <c r="AX2676" s="4" t="s">
        <v>7967</v>
      </c>
      <c r="AY2676" s="4">
        <v>700</v>
      </c>
      <c r="AZ2676" s="4">
        <v>700</v>
      </c>
      <c r="BA2676" s="4">
        <v>37.92</v>
      </c>
      <c r="BB2676" s="7">
        <f>AZ2676+BA2676-AY2676</f>
        <v>37.919999999999959</v>
      </c>
      <c r="BC2676" s="4" t="s">
        <v>2914</v>
      </c>
      <c r="BD2676" s="4">
        <v>8000</v>
      </c>
      <c r="BE2676" s="4" t="s">
        <v>4</v>
      </c>
      <c r="BF2676" s="4" t="s">
        <v>13</v>
      </c>
      <c r="BG2676" s="4" t="s">
        <v>9</v>
      </c>
      <c r="BH2676" s="4" t="s">
        <v>29</v>
      </c>
      <c r="BI2676" t="str">
        <f t="shared" si="209"/>
        <v>B</v>
      </c>
    </row>
    <row r="2677" spans="1:61" ht="15.75" customHeight="1" x14ac:dyDescent="0.2">
      <c r="A2677" s="4">
        <v>3024309</v>
      </c>
      <c r="B2677" s="4">
        <v>1731749</v>
      </c>
      <c r="C2677" s="4" t="s">
        <v>6863</v>
      </c>
      <c r="D2677" s="4">
        <v>1100</v>
      </c>
      <c r="E2677" s="4">
        <v>1100</v>
      </c>
      <c r="F2677" s="4">
        <v>37.619999999999997</v>
      </c>
      <c r="G2677" s="7">
        <f>E2677+F2677-D2677</f>
        <v>37.619999999999891</v>
      </c>
      <c r="H2677" s="4" t="s">
        <v>5392</v>
      </c>
      <c r="I2677" s="4">
        <v>15000</v>
      </c>
      <c r="J2677" s="4" t="s">
        <v>4</v>
      </c>
      <c r="K2677" s="4" t="s">
        <v>8</v>
      </c>
      <c r="L2677" s="4" t="s">
        <v>6</v>
      </c>
      <c r="M2677" s="4" t="s">
        <v>40</v>
      </c>
      <c r="O2677" s="4"/>
      <c r="P2677" s="14">
        <v>7801088</v>
      </c>
      <c r="Q2677" s="12">
        <v>-1500</v>
      </c>
      <c r="S2677" s="14">
        <v>9098937</v>
      </c>
      <c r="T2677" s="12">
        <v>2.5999999999999091</v>
      </c>
      <c r="U2677">
        <f>SUM($T$2:T2677)</f>
        <v>3175380.1399999945</v>
      </c>
      <c r="W2677" s="16">
        <v>9098937</v>
      </c>
      <c r="X2677">
        <v>3175380.1399999945</v>
      </c>
      <c r="Y2677">
        <v>2676</v>
      </c>
      <c r="Z2677" s="18">
        <f t="shared" si="206"/>
        <v>7.626219574726453</v>
      </c>
      <c r="AA2677" s="18">
        <f t="shared" si="207"/>
        <v>0.58632778264680108</v>
      </c>
      <c r="AB2677" t="str">
        <f t="shared" si="210"/>
        <v>B</v>
      </c>
      <c r="AI2677" s="14">
        <v>7801088</v>
      </c>
      <c r="AJ2677" s="12">
        <v>-1500</v>
      </c>
      <c r="AK2677" s="12">
        <v>0</v>
      </c>
      <c r="AL2677" s="12">
        <v>0</v>
      </c>
      <c r="AN2677">
        <v>7801088</v>
      </c>
      <c r="AO2677">
        <v>-1500</v>
      </c>
      <c r="AP2677">
        <v>0</v>
      </c>
      <c r="AQ2677">
        <v>0</v>
      </c>
      <c r="AR2677">
        <f t="shared" si="208"/>
        <v>0</v>
      </c>
      <c r="AV2677" s="4">
        <v>3024309</v>
      </c>
      <c r="AW2677" s="4">
        <v>1731749</v>
      </c>
      <c r="AX2677" s="4" t="s">
        <v>6863</v>
      </c>
      <c r="AY2677" s="4">
        <v>1100</v>
      </c>
      <c r="AZ2677" s="4">
        <v>1100</v>
      </c>
      <c r="BA2677" s="4">
        <v>37.619999999999997</v>
      </c>
      <c r="BB2677" s="7">
        <f>AZ2677+BA2677-AY2677</f>
        <v>37.619999999999891</v>
      </c>
      <c r="BC2677" s="4" t="s">
        <v>5392</v>
      </c>
      <c r="BD2677" s="4">
        <v>15000</v>
      </c>
      <c r="BE2677" s="4" t="s">
        <v>4</v>
      </c>
      <c r="BF2677" s="4" t="s">
        <v>8</v>
      </c>
      <c r="BG2677" s="4" t="s">
        <v>6</v>
      </c>
      <c r="BH2677" s="4" t="s">
        <v>40</v>
      </c>
      <c r="BI2677" t="str">
        <f t="shared" si="209"/>
        <v>B</v>
      </c>
    </row>
    <row r="2678" spans="1:61" ht="15.75" customHeight="1" x14ac:dyDescent="0.2">
      <c r="A2678" s="4">
        <v>3038918</v>
      </c>
      <c r="B2678" s="4">
        <v>9170715</v>
      </c>
      <c r="C2678" s="4" t="s">
        <v>7980</v>
      </c>
      <c r="D2678" s="4">
        <v>1000</v>
      </c>
      <c r="E2678" s="4">
        <v>1000</v>
      </c>
      <c r="F2678" s="4">
        <v>37.5</v>
      </c>
      <c r="G2678" s="7">
        <f>E2678+F2678-D2678</f>
        <v>37.5</v>
      </c>
      <c r="H2678" s="4" t="s">
        <v>5055</v>
      </c>
      <c r="I2678" s="4">
        <v>20000</v>
      </c>
      <c r="J2678" s="4" t="s">
        <v>4</v>
      </c>
      <c r="K2678" s="4" t="s">
        <v>13</v>
      </c>
      <c r="L2678" s="4" t="s">
        <v>6</v>
      </c>
      <c r="M2678" s="4" t="s">
        <v>25</v>
      </c>
      <c r="O2678" s="4"/>
      <c r="P2678" s="14">
        <v>7802838</v>
      </c>
      <c r="Q2678" s="12">
        <v>-665.5</v>
      </c>
      <c r="S2678" s="14">
        <v>9109031</v>
      </c>
      <c r="T2678" s="12">
        <v>2.5999999999999091</v>
      </c>
      <c r="U2678">
        <f>SUM($T$2:T2678)</f>
        <v>3175382.7399999946</v>
      </c>
      <c r="W2678" s="16">
        <v>9109031</v>
      </c>
      <c r="X2678">
        <v>3175382.7399999946</v>
      </c>
      <c r="Y2678">
        <v>2677</v>
      </c>
      <c r="Z2678" s="18">
        <f t="shared" si="206"/>
        <v>7.626225819072018</v>
      </c>
      <c r="AA2678" s="18">
        <f t="shared" si="207"/>
        <v>0.58654688869412797</v>
      </c>
      <c r="AB2678" t="str">
        <f t="shared" si="210"/>
        <v>B</v>
      </c>
      <c r="AI2678" s="14">
        <v>7802838</v>
      </c>
      <c r="AJ2678" s="12">
        <v>-665.5</v>
      </c>
      <c r="AK2678" s="12">
        <v>1311.5</v>
      </c>
      <c r="AL2678" s="12">
        <v>1073</v>
      </c>
      <c r="AN2678">
        <v>7802838</v>
      </c>
      <c r="AO2678">
        <v>-665.5</v>
      </c>
      <c r="AP2678">
        <v>1311.5</v>
      </c>
      <c r="AQ2678">
        <v>1073</v>
      </c>
      <c r="AR2678">
        <f t="shared" si="208"/>
        <v>1</v>
      </c>
      <c r="AV2678" s="4">
        <v>3038918</v>
      </c>
      <c r="AW2678" s="4">
        <v>9170715</v>
      </c>
      <c r="AX2678" s="4" t="s">
        <v>7980</v>
      </c>
      <c r="AY2678" s="4">
        <v>1000</v>
      </c>
      <c r="AZ2678" s="4">
        <v>1000</v>
      </c>
      <c r="BA2678" s="4">
        <v>37.5</v>
      </c>
      <c r="BB2678" s="7">
        <f>AZ2678+BA2678-AY2678</f>
        <v>37.5</v>
      </c>
      <c r="BC2678" s="4" t="s">
        <v>5055</v>
      </c>
      <c r="BD2678" s="4">
        <v>20000</v>
      </c>
      <c r="BE2678" s="4" t="s">
        <v>4</v>
      </c>
      <c r="BF2678" s="4" t="s">
        <v>13</v>
      </c>
      <c r="BG2678" s="4" t="s">
        <v>6</v>
      </c>
      <c r="BH2678" s="4" t="s">
        <v>25</v>
      </c>
      <c r="BI2678" t="str">
        <f t="shared" si="209"/>
        <v>B</v>
      </c>
    </row>
    <row r="2679" spans="1:61" ht="15.75" customHeight="1" x14ac:dyDescent="0.2">
      <c r="A2679" s="4">
        <v>3012780</v>
      </c>
      <c r="B2679" s="4">
        <v>8301196</v>
      </c>
      <c r="C2679" s="4" t="s">
        <v>6072</v>
      </c>
      <c r="D2679" s="4">
        <v>1000</v>
      </c>
      <c r="E2679" s="4">
        <v>1000</v>
      </c>
      <c r="F2679" s="4">
        <v>37.4</v>
      </c>
      <c r="G2679" s="7">
        <f>E2679+F2679-D2679</f>
        <v>37.400000000000091</v>
      </c>
      <c r="H2679" s="4" t="s">
        <v>6073</v>
      </c>
      <c r="I2679" s="4">
        <v>15000</v>
      </c>
      <c r="J2679" s="4" t="s">
        <v>4</v>
      </c>
      <c r="K2679" s="4" t="s">
        <v>22</v>
      </c>
      <c r="L2679" s="4" t="s">
        <v>6</v>
      </c>
      <c r="M2679" s="4" t="s">
        <v>111</v>
      </c>
      <c r="O2679" s="4"/>
      <c r="P2679" s="14">
        <v>7807101</v>
      </c>
      <c r="Q2679" s="12">
        <v>5700</v>
      </c>
      <c r="S2679" s="14">
        <v>9025857</v>
      </c>
      <c r="T2679" s="12">
        <v>2.5499999999999545</v>
      </c>
      <c r="U2679">
        <f>SUM($T$2:T2679)</f>
        <v>3175385.2899999944</v>
      </c>
      <c r="W2679" s="16">
        <v>9025857</v>
      </c>
      <c r="X2679">
        <v>3175385.2899999944</v>
      </c>
      <c r="Y2679">
        <v>2678</v>
      </c>
      <c r="Z2679" s="18">
        <f t="shared" si="206"/>
        <v>7.6262319433340142</v>
      </c>
      <c r="AA2679" s="18">
        <f t="shared" si="207"/>
        <v>0.58676599474145485</v>
      </c>
      <c r="AB2679" t="str">
        <f t="shared" si="210"/>
        <v>B</v>
      </c>
      <c r="AI2679" s="14">
        <v>7807101</v>
      </c>
      <c r="AJ2679" s="12">
        <v>5700</v>
      </c>
      <c r="AK2679" s="12">
        <v>5700</v>
      </c>
      <c r="AL2679" s="12">
        <v>3000</v>
      </c>
      <c r="AN2679">
        <v>7807101</v>
      </c>
      <c r="AO2679">
        <v>5700</v>
      </c>
      <c r="AP2679">
        <v>5700</v>
      </c>
      <c r="AQ2679">
        <v>3000</v>
      </c>
      <c r="AR2679">
        <f t="shared" si="208"/>
        <v>0</v>
      </c>
      <c r="AV2679" s="4">
        <v>3012780</v>
      </c>
      <c r="AW2679" s="4">
        <v>8301196</v>
      </c>
      <c r="AX2679" s="4" t="s">
        <v>6072</v>
      </c>
      <c r="AY2679" s="4">
        <v>1000</v>
      </c>
      <c r="AZ2679" s="4">
        <v>1000</v>
      </c>
      <c r="BA2679" s="4">
        <v>37.4</v>
      </c>
      <c r="BB2679" s="7">
        <f>AZ2679+BA2679-AY2679</f>
        <v>37.400000000000091</v>
      </c>
      <c r="BC2679" s="4" t="s">
        <v>6073</v>
      </c>
      <c r="BD2679" s="4">
        <v>15000</v>
      </c>
      <c r="BE2679" s="4" t="s">
        <v>4</v>
      </c>
      <c r="BF2679" s="4" t="s">
        <v>22</v>
      </c>
      <c r="BG2679" s="4" t="s">
        <v>6</v>
      </c>
      <c r="BH2679" s="4" t="s">
        <v>111</v>
      </c>
      <c r="BI2679" t="str">
        <f t="shared" si="209"/>
        <v>B</v>
      </c>
    </row>
    <row r="2680" spans="1:61" ht="15.75" customHeight="1" x14ac:dyDescent="0.2">
      <c r="A2680" s="4">
        <v>3045078</v>
      </c>
      <c r="B2680" s="4">
        <v>4612868</v>
      </c>
      <c r="C2680" s="4" t="s">
        <v>8408</v>
      </c>
      <c r="D2680" s="4">
        <v>1950</v>
      </c>
      <c r="E2680" s="4">
        <v>1950</v>
      </c>
      <c r="F2680" s="4">
        <v>37.049999999999997</v>
      </c>
      <c r="G2680" s="7">
        <f>E2680+F2680-D2680</f>
        <v>37.049999999999955</v>
      </c>
      <c r="H2680" s="4" t="s">
        <v>5089</v>
      </c>
      <c r="I2680" s="4">
        <v>14000</v>
      </c>
      <c r="J2680" s="4" t="s">
        <v>51</v>
      </c>
      <c r="K2680" s="4" t="s">
        <v>13</v>
      </c>
      <c r="M2680" s="4" t="s">
        <v>186</v>
      </c>
      <c r="O2680" s="4"/>
      <c r="P2680" s="14">
        <v>7809817</v>
      </c>
      <c r="Q2680" s="12">
        <v>230.25</v>
      </c>
      <c r="S2680" s="14">
        <v>9076782</v>
      </c>
      <c r="T2680" s="12">
        <v>2.5499999999999545</v>
      </c>
      <c r="U2680">
        <f>SUM($T$2:T2680)</f>
        <v>3175387.8399999943</v>
      </c>
      <c r="W2680" s="16">
        <v>9076782</v>
      </c>
      <c r="X2680">
        <v>3175387.8399999943</v>
      </c>
      <c r="Y2680">
        <v>2679</v>
      </c>
      <c r="Z2680" s="18">
        <f t="shared" si="206"/>
        <v>7.6262380675960095</v>
      </c>
      <c r="AA2680" s="18">
        <f t="shared" si="207"/>
        <v>0.58698510078878174</v>
      </c>
      <c r="AB2680" t="str">
        <f t="shared" si="210"/>
        <v>B</v>
      </c>
      <c r="AI2680" s="14">
        <v>7809817</v>
      </c>
      <c r="AJ2680" s="12">
        <v>230.25</v>
      </c>
      <c r="AK2680" s="12">
        <v>230.25</v>
      </c>
      <c r="AL2680" s="12">
        <v>1500</v>
      </c>
      <c r="AN2680">
        <v>7809817</v>
      </c>
      <c r="AO2680">
        <v>230.25</v>
      </c>
      <c r="AP2680">
        <v>230.25</v>
      </c>
      <c r="AQ2680">
        <v>1500</v>
      </c>
      <c r="AR2680">
        <f t="shared" si="208"/>
        <v>0</v>
      </c>
      <c r="AV2680" s="4">
        <v>3045078</v>
      </c>
      <c r="AW2680" s="4">
        <v>4612868</v>
      </c>
      <c r="AX2680" s="4" t="s">
        <v>8408</v>
      </c>
      <c r="AY2680" s="4">
        <v>1950</v>
      </c>
      <c r="AZ2680" s="4">
        <v>1950</v>
      </c>
      <c r="BA2680" s="4">
        <v>37.049999999999997</v>
      </c>
      <c r="BB2680" s="7">
        <f>AZ2680+BA2680-AY2680</f>
        <v>37.049999999999955</v>
      </c>
      <c r="BC2680" s="4" t="s">
        <v>5089</v>
      </c>
      <c r="BD2680" s="4">
        <v>14000</v>
      </c>
      <c r="BE2680" s="4" t="s">
        <v>51</v>
      </c>
      <c r="BF2680" s="4" t="s">
        <v>13</v>
      </c>
      <c r="BH2680" s="4" t="s">
        <v>186</v>
      </c>
      <c r="BI2680" t="str">
        <f t="shared" si="209"/>
        <v>B</v>
      </c>
    </row>
    <row r="2681" spans="1:61" ht="15.75" customHeight="1" x14ac:dyDescent="0.2">
      <c r="A2681" s="4">
        <v>3031470</v>
      </c>
      <c r="B2681" s="4">
        <v>2041467</v>
      </c>
      <c r="C2681" s="4" t="s">
        <v>7430</v>
      </c>
      <c r="D2681" s="4">
        <v>800</v>
      </c>
      <c r="E2681" s="4">
        <v>800</v>
      </c>
      <c r="F2681" s="4">
        <v>36.479999999999997</v>
      </c>
      <c r="G2681" s="7">
        <f>E2681+F2681-D2681</f>
        <v>36.480000000000018</v>
      </c>
      <c r="H2681" s="4" t="s">
        <v>2909</v>
      </c>
      <c r="I2681" s="4">
        <v>15000</v>
      </c>
      <c r="J2681" s="4" t="s">
        <v>4</v>
      </c>
      <c r="K2681" s="4" t="s">
        <v>22</v>
      </c>
      <c r="L2681" s="4" t="s">
        <v>6</v>
      </c>
      <c r="M2681" s="4" t="s">
        <v>25</v>
      </c>
      <c r="O2681" s="4"/>
      <c r="P2681" s="14">
        <v>7811602</v>
      </c>
      <c r="Q2681" s="12">
        <v>183.70000000000005</v>
      </c>
      <c r="S2681" s="14">
        <v>9150282</v>
      </c>
      <c r="T2681" s="12">
        <v>2.5300000000002001</v>
      </c>
      <c r="U2681">
        <f>SUM($T$2:T2681)</f>
        <v>3175390.3699999941</v>
      </c>
      <c r="W2681" s="16">
        <v>9150282</v>
      </c>
      <c r="X2681">
        <v>3175390.3699999941</v>
      </c>
      <c r="Y2681">
        <v>2680</v>
      </c>
      <c r="Z2681" s="18">
        <f t="shared" si="206"/>
        <v>7.6262441438245787</v>
      </c>
      <c r="AA2681" s="18">
        <f t="shared" si="207"/>
        <v>0.58720420683610863</v>
      </c>
      <c r="AB2681" t="str">
        <f t="shared" si="210"/>
        <v>B</v>
      </c>
      <c r="AI2681" s="14">
        <v>7811602</v>
      </c>
      <c r="AJ2681" s="12">
        <v>183.70000000000005</v>
      </c>
      <c r="AK2681" s="12">
        <v>183.7</v>
      </c>
      <c r="AL2681" s="12">
        <v>1100</v>
      </c>
      <c r="AN2681">
        <v>7811602</v>
      </c>
      <c r="AO2681">
        <v>183.70000000000005</v>
      </c>
      <c r="AP2681">
        <v>183.7</v>
      </c>
      <c r="AQ2681">
        <v>1100</v>
      </c>
      <c r="AR2681">
        <f t="shared" si="208"/>
        <v>0</v>
      </c>
      <c r="AV2681" s="4">
        <v>3031470</v>
      </c>
      <c r="AW2681" s="4">
        <v>2041467</v>
      </c>
      <c r="AX2681" s="4" t="s">
        <v>7430</v>
      </c>
      <c r="AY2681" s="4">
        <v>800</v>
      </c>
      <c r="AZ2681" s="4">
        <v>800</v>
      </c>
      <c r="BA2681" s="4">
        <v>36.479999999999997</v>
      </c>
      <c r="BB2681" s="7">
        <f>AZ2681+BA2681-AY2681</f>
        <v>36.480000000000018</v>
      </c>
      <c r="BC2681" s="4" t="s">
        <v>2909</v>
      </c>
      <c r="BD2681" s="4">
        <v>15000</v>
      </c>
      <c r="BE2681" s="4" t="s">
        <v>4</v>
      </c>
      <c r="BF2681" s="4" t="s">
        <v>22</v>
      </c>
      <c r="BG2681" s="4" t="s">
        <v>6</v>
      </c>
      <c r="BH2681" s="4" t="s">
        <v>25</v>
      </c>
      <c r="BI2681" t="str">
        <f t="shared" si="209"/>
        <v>B</v>
      </c>
    </row>
    <row r="2682" spans="1:61" ht="15.75" customHeight="1" x14ac:dyDescent="0.2">
      <c r="A2682" s="4">
        <v>2962933</v>
      </c>
      <c r="B2682" s="4">
        <v>6051795</v>
      </c>
      <c r="C2682" s="4" t="s">
        <v>1837</v>
      </c>
      <c r="D2682" s="4">
        <v>500</v>
      </c>
      <c r="E2682" s="4">
        <v>500</v>
      </c>
      <c r="F2682" s="4">
        <v>36.119999999999997</v>
      </c>
      <c r="G2682" s="7">
        <f>E2682+F2682-D2682</f>
        <v>36.120000000000005</v>
      </c>
      <c r="H2682" s="4" t="s">
        <v>1838</v>
      </c>
      <c r="I2682" s="4">
        <v>15000</v>
      </c>
      <c r="J2682" s="4" t="s">
        <v>4</v>
      </c>
      <c r="K2682" s="4" t="s">
        <v>13</v>
      </c>
      <c r="L2682" s="4" t="s">
        <v>6</v>
      </c>
      <c r="M2682" s="4" t="s">
        <v>73</v>
      </c>
      <c r="O2682" s="4"/>
      <c r="P2682" s="14">
        <v>7811644</v>
      </c>
      <c r="Q2682" s="12">
        <v>812.40000000000009</v>
      </c>
      <c r="S2682" s="14">
        <v>261381</v>
      </c>
      <c r="T2682" s="12">
        <v>2.5199999999999818</v>
      </c>
      <c r="U2682">
        <f>SUM($T$2:T2682)</f>
        <v>3175392.8899999941</v>
      </c>
      <c r="W2682" s="16">
        <v>261381</v>
      </c>
      <c r="X2682">
        <v>3175392.8899999941</v>
      </c>
      <c r="Y2682">
        <v>2681</v>
      </c>
      <c r="Z2682" s="18">
        <f t="shared" si="206"/>
        <v>7.6262501960364339</v>
      </c>
      <c r="AA2682" s="18">
        <f t="shared" si="207"/>
        <v>0.58742331288343563</v>
      </c>
      <c r="AB2682" t="str">
        <f t="shared" si="210"/>
        <v>B</v>
      </c>
      <c r="AI2682" s="14">
        <v>7811644</v>
      </c>
      <c r="AJ2682" s="12">
        <v>812.40000000000009</v>
      </c>
      <c r="AK2682" s="12">
        <v>812.4</v>
      </c>
      <c r="AL2682" s="12">
        <v>1500</v>
      </c>
      <c r="AN2682">
        <v>7811644</v>
      </c>
      <c r="AO2682">
        <v>812.40000000000009</v>
      </c>
      <c r="AP2682">
        <v>812.4</v>
      </c>
      <c r="AQ2682">
        <v>1500</v>
      </c>
      <c r="AR2682">
        <f t="shared" si="208"/>
        <v>0</v>
      </c>
      <c r="AV2682" s="4">
        <v>2962933</v>
      </c>
      <c r="AW2682" s="4">
        <v>6051795</v>
      </c>
      <c r="AX2682" s="4" t="s">
        <v>1837</v>
      </c>
      <c r="AY2682" s="4">
        <v>500</v>
      </c>
      <c r="AZ2682" s="4">
        <v>500</v>
      </c>
      <c r="BA2682" s="4">
        <v>36.119999999999997</v>
      </c>
      <c r="BB2682" s="7">
        <f>AZ2682+BA2682-AY2682</f>
        <v>36.120000000000005</v>
      </c>
      <c r="BC2682" s="4" t="s">
        <v>1838</v>
      </c>
      <c r="BD2682" s="4">
        <v>15000</v>
      </c>
      <c r="BE2682" s="4" t="s">
        <v>4</v>
      </c>
      <c r="BF2682" s="4" t="s">
        <v>13</v>
      </c>
      <c r="BG2682" s="4" t="s">
        <v>6</v>
      </c>
      <c r="BH2682" s="4" t="s">
        <v>73</v>
      </c>
      <c r="BI2682" t="str">
        <f t="shared" si="209"/>
        <v>B</v>
      </c>
    </row>
    <row r="2683" spans="1:61" ht="15.75" customHeight="1" x14ac:dyDescent="0.2">
      <c r="A2683" s="4">
        <v>2945531</v>
      </c>
      <c r="B2683" s="4">
        <v>307658</v>
      </c>
      <c r="C2683" s="4" t="s">
        <v>143</v>
      </c>
      <c r="D2683" s="4">
        <v>1000</v>
      </c>
      <c r="E2683" s="4">
        <v>1000</v>
      </c>
      <c r="F2683" s="4">
        <v>36.1</v>
      </c>
      <c r="G2683" s="7">
        <f>E2683+F2683-D2683</f>
        <v>36.099999999999909</v>
      </c>
      <c r="H2683" s="4" t="s">
        <v>144</v>
      </c>
      <c r="I2683" s="4">
        <v>7000</v>
      </c>
      <c r="J2683" s="4" t="s">
        <v>4</v>
      </c>
      <c r="K2683" s="4" t="s">
        <v>13</v>
      </c>
      <c r="L2683" s="4" t="s">
        <v>6</v>
      </c>
      <c r="M2683" s="4" t="s">
        <v>40</v>
      </c>
      <c r="O2683" s="4"/>
      <c r="P2683" s="14">
        <v>7812225</v>
      </c>
      <c r="Q2683" s="12">
        <v>-4000</v>
      </c>
      <c r="S2683" s="14">
        <v>9162616</v>
      </c>
      <c r="T2683" s="12">
        <v>2.4700000000000273</v>
      </c>
      <c r="U2683">
        <f>SUM($T$2:T2683)</f>
        <v>3175395.3599999943</v>
      </c>
      <c r="W2683" s="16">
        <v>9162616</v>
      </c>
      <c r="X2683">
        <v>3175395.3599999943</v>
      </c>
      <c r="Y2683">
        <v>2682</v>
      </c>
      <c r="Z2683" s="18">
        <f t="shared" si="206"/>
        <v>7.6262561281647212</v>
      </c>
      <c r="AA2683" s="18">
        <f t="shared" si="207"/>
        <v>0.58764241893076252</v>
      </c>
      <c r="AB2683" t="str">
        <f t="shared" si="210"/>
        <v>B</v>
      </c>
      <c r="AI2683" s="14">
        <v>7812225</v>
      </c>
      <c r="AJ2683" s="12">
        <v>-4000</v>
      </c>
      <c r="AK2683" s="12">
        <v>0</v>
      </c>
      <c r="AL2683" s="12">
        <v>0</v>
      </c>
      <c r="AN2683">
        <v>7812225</v>
      </c>
      <c r="AO2683">
        <v>-4000</v>
      </c>
      <c r="AP2683">
        <v>0</v>
      </c>
      <c r="AQ2683">
        <v>0</v>
      </c>
      <c r="AR2683">
        <f t="shared" si="208"/>
        <v>0</v>
      </c>
      <c r="AV2683" s="4">
        <v>2945531</v>
      </c>
      <c r="AW2683" s="4">
        <v>307658</v>
      </c>
      <c r="AX2683" s="4" t="s">
        <v>143</v>
      </c>
      <c r="AY2683" s="4">
        <v>1000</v>
      </c>
      <c r="AZ2683" s="4">
        <v>1000</v>
      </c>
      <c r="BA2683" s="4">
        <v>36.1</v>
      </c>
      <c r="BB2683" s="7">
        <f>AZ2683+BA2683-AY2683</f>
        <v>36.099999999999909</v>
      </c>
      <c r="BC2683" s="4" t="s">
        <v>144</v>
      </c>
      <c r="BD2683" s="4">
        <v>7000</v>
      </c>
      <c r="BE2683" s="4" t="s">
        <v>4</v>
      </c>
      <c r="BF2683" s="4" t="s">
        <v>13</v>
      </c>
      <c r="BG2683" s="4" t="s">
        <v>6</v>
      </c>
      <c r="BH2683" s="4" t="s">
        <v>40</v>
      </c>
      <c r="BI2683" t="str">
        <f t="shared" si="209"/>
        <v>B</v>
      </c>
    </row>
    <row r="2684" spans="1:61" ht="15.75" customHeight="1" x14ac:dyDescent="0.2">
      <c r="A2684" s="4">
        <v>2950452</v>
      </c>
      <c r="B2684" s="4">
        <v>522127</v>
      </c>
      <c r="C2684" s="4" t="s">
        <v>644</v>
      </c>
      <c r="D2684" s="4">
        <v>1000</v>
      </c>
      <c r="E2684" s="4">
        <v>1000</v>
      </c>
      <c r="F2684" s="4">
        <v>36.1</v>
      </c>
      <c r="G2684" s="7">
        <f>E2684+F2684-D2684</f>
        <v>36.099999999999909</v>
      </c>
      <c r="H2684" s="4" t="s">
        <v>645</v>
      </c>
      <c r="I2684" s="4">
        <v>10000</v>
      </c>
      <c r="J2684" s="4" t="s">
        <v>4</v>
      </c>
      <c r="K2684" s="4" t="s">
        <v>13</v>
      </c>
      <c r="L2684" s="4" t="s">
        <v>6</v>
      </c>
      <c r="M2684" s="4" t="s">
        <v>64</v>
      </c>
      <c r="O2684" s="4"/>
      <c r="P2684" s="14">
        <v>7818889</v>
      </c>
      <c r="Q2684" s="12">
        <v>375.45000000000005</v>
      </c>
      <c r="S2684" s="14">
        <v>5939235</v>
      </c>
      <c r="T2684" s="12">
        <v>2.4200000000000728</v>
      </c>
      <c r="U2684">
        <f>SUM($T$2:T2684)</f>
        <v>3175397.7799999942</v>
      </c>
      <c r="W2684" s="16">
        <v>5939235</v>
      </c>
      <c r="X2684">
        <v>3175397.7799999942</v>
      </c>
      <c r="Y2684">
        <v>2683</v>
      </c>
      <c r="Z2684" s="18">
        <f t="shared" si="206"/>
        <v>7.6262619402094387</v>
      </c>
      <c r="AA2684" s="18">
        <f t="shared" si="207"/>
        <v>0.58786152497808941</v>
      </c>
      <c r="AB2684" t="str">
        <f t="shared" si="210"/>
        <v>B</v>
      </c>
      <c r="AI2684" s="14">
        <v>7818889</v>
      </c>
      <c r="AJ2684" s="12">
        <v>375.45000000000005</v>
      </c>
      <c r="AK2684" s="12">
        <v>375.45</v>
      </c>
      <c r="AL2684" s="12">
        <v>5550</v>
      </c>
      <c r="AN2684">
        <v>7818889</v>
      </c>
      <c r="AO2684">
        <v>375.45000000000005</v>
      </c>
      <c r="AP2684">
        <v>375.45</v>
      </c>
      <c r="AQ2684">
        <v>5550</v>
      </c>
      <c r="AR2684">
        <f t="shared" si="208"/>
        <v>0</v>
      </c>
      <c r="AV2684" s="4">
        <v>2950452</v>
      </c>
      <c r="AW2684" s="4">
        <v>522127</v>
      </c>
      <c r="AX2684" s="4" t="s">
        <v>644</v>
      </c>
      <c r="AY2684" s="4">
        <v>1000</v>
      </c>
      <c r="AZ2684" s="4">
        <v>1000</v>
      </c>
      <c r="BA2684" s="4">
        <v>36.1</v>
      </c>
      <c r="BB2684" s="7">
        <f>AZ2684+BA2684-AY2684</f>
        <v>36.099999999999909</v>
      </c>
      <c r="BC2684" s="4" t="s">
        <v>645</v>
      </c>
      <c r="BD2684" s="4">
        <v>10000</v>
      </c>
      <c r="BE2684" s="4" t="s">
        <v>4</v>
      </c>
      <c r="BF2684" s="4" t="s">
        <v>13</v>
      </c>
      <c r="BG2684" s="4" t="s">
        <v>6</v>
      </c>
      <c r="BH2684" s="4" t="s">
        <v>64</v>
      </c>
      <c r="BI2684" t="str">
        <f t="shared" si="209"/>
        <v>B</v>
      </c>
    </row>
    <row r="2685" spans="1:61" ht="15.75" customHeight="1" x14ac:dyDescent="0.2">
      <c r="A2685" s="4">
        <v>2927786</v>
      </c>
      <c r="B2685" s="4">
        <v>6867358</v>
      </c>
      <c r="C2685" s="4" t="s">
        <v>934</v>
      </c>
      <c r="D2685" s="4">
        <v>1000</v>
      </c>
      <c r="E2685" s="4">
        <v>1000</v>
      </c>
      <c r="F2685" s="4">
        <v>36.1</v>
      </c>
      <c r="G2685" s="7">
        <f>E2685+F2685-D2685</f>
        <v>36.099999999999909</v>
      </c>
      <c r="H2685" s="4" t="s">
        <v>935</v>
      </c>
      <c r="I2685" s="4">
        <v>15000</v>
      </c>
      <c r="J2685" s="4" t="s">
        <v>4</v>
      </c>
      <c r="K2685" s="4" t="s">
        <v>8</v>
      </c>
      <c r="L2685" s="4" t="s">
        <v>6</v>
      </c>
      <c r="M2685" s="4" t="s">
        <v>159</v>
      </c>
      <c r="O2685" s="4"/>
      <c r="P2685" s="14">
        <v>7820415</v>
      </c>
      <c r="Q2685" s="12">
        <v>1128.5999999999999</v>
      </c>
      <c r="S2685" s="14">
        <v>161810</v>
      </c>
      <c r="T2685" s="12">
        <v>2.4000000000000909</v>
      </c>
      <c r="U2685">
        <f>SUM($T$2:T2685)</f>
        <v>3175400.1799999941</v>
      </c>
      <c r="W2685" s="16">
        <v>161810</v>
      </c>
      <c r="X2685">
        <v>3175400.1799999941</v>
      </c>
      <c r="Y2685">
        <v>2684</v>
      </c>
      <c r="Z2685" s="18">
        <f t="shared" si="206"/>
        <v>7.6262677042207292</v>
      </c>
      <c r="AA2685" s="18">
        <f t="shared" si="207"/>
        <v>0.5880806310254163</v>
      </c>
      <c r="AB2685" t="str">
        <f t="shared" si="210"/>
        <v>B</v>
      </c>
      <c r="AI2685" s="14">
        <v>7820415</v>
      </c>
      <c r="AJ2685" s="12">
        <v>1128.5999999999999</v>
      </c>
      <c r="AK2685" s="12">
        <v>1128.5999999999999</v>
      </c>
      <c r="AL2685" s="12">
        <v>1500</v>
      </c>
      <c r="AN2685">
        <v>7820415</v>
      </c>
      <c r="AO2685">
        <v>1128.5999999999999</v>
      </c>
      <c r="AP2685">
        <v>1128.5999999999999</v>
      </c>
      <c r="AQ2685">
        <v>1500</v>
      </c>
      <c r="AR2685">
        <f t="shared" si="208"/>
        <v>0</v>
      </c>
      <c r="AV2685" s="4">
        <v>2927786</v>
      </c>
      <c r="AW2685" s="4">
        <v>6867358</v>
      </c>
      <c r="AX2685" s="4" t="s">
        <v>934</v>
      </c>
      <c r="AY2685" s="4">
        <v>1000</v>
      </c>
      <c r="AZ2685" s="4">
        <v>1000</v>
      </c>
      <c r="BA2685" s="4">
        <v>36.1</v>
      </c>
      <c r="BB2685" s="7">
        <f>AZ2685+BA2685-AY2685</f>
        <v>36.099999999999909</v>
      </c>
      <c r="BC2685" s="4" t="s">
        <v>935</v>
      </c>
      <c r="BD2685" s="4">
        <v>15000</v>
      </c>
      <c r="BE2685" s="4" t="s">
        <v>4</v>
      </c>
      <c r="BF2685" s="4" t="s">
        <v>8</v>
      </c>
      <c r="BG2685" s="4" t="s">
        <v>6</v>
      </c>
      <c r="BH2685" s="4" t="s">
        <v>159</v>
      </c>
      <c r="BI2685" t="str">
        <f t="shared" si="209"/>
        <v>B</v>
      </c>
    </row>
    <row r="2686" spans="1:61" ht="15.75" customHeight="1" x14ac:dyDescent="0.2">
      <c r="A2686" s="4">
        <v>2964060</v>
      </c>
      <c r="B2686" s="4">
        <v>8728714</v>
      </c>
      <c r="C2686" s="4" t="s">
        <v>1945</v>
      </c>
      <c r="D2686" s="4">
        <v>2000</v>
      </c>
      <c r="E2686" s="4">
        <v>2000</v>
      </c>
      <c r="F2686" s="4">
        <v>36.1</v>
      </c>
      <c r="G2686" s="7">
        <f>E2686+F2686-D2686</f>
        <v>36.099999999999909</v>
      </c>
      <c r="H2686" s="4" t="s">
        <v>1946</v>
      </c>
      <c r="I2686" s="4">
        <v>24300</v>
      </c>
      <c r="J2686" s="4" t="s">
        <v>32</v>
      </c>
      <c r="K2686" s="4" t="s">
        <v>22</v>
      </c>
      <c r="M2686" s="4" t="s">
        <v>10</v>
      </c>
      <c r="O2686" s="4"/>
      <c r="P2686" s="14">
        <v>7822200</v>
      </c>
      <c r="Q2686" s="12">
        <v>-500</v>
      </c>
      <c r="S2686" s="14">
        <v>339445</v>
      </c>
      <c r="T2686" s="12">
        <v>2.4000000000000909</v>
      </c>
      <c r="U2686">
        <f>SUM($T$2:T2686)</f>
        <v>3175402.579999994</v>
      </c>
      <c r="W2686" s="16">
        <v>339445</v>
      </c>
      <c r="X2686">
        <v>3175402.579999994</v>
      </c>
      <c r="Y2686">
        <v>2685</v>
      </c>
      <c r="Z2686" s="18">
        <f t="shared" si="206"/>
        <v>7.6262734682320197</v>
      </c>
      <c r="AA2686" s="18">
        <f t="shared" si="207"/>
        <v>0.58829973707274319</v>
      </c>
      <c r="AB2686" t="str">
        <f t="shared" si="210"/>
        <v>B</v>
      </c>
      <c r="AI2686" s="14">
        <v>7822200</v>
      </c>
      <c r="AJ2686" s="12">
        <v>-500</v>
      </c>
      <c r="AK2686" s="12">
        <v>0</v>
      </c>
      <c r="AL2686" s="12">
        <v>0</v>
      </c>
      <c r="AN2686">
        <v>7822200</v>
      </c>
      <c r="AO2686">
        <v>-500</v>
      </c>
      <c r="AP2686">
        <v>0</v>
      </c>
      <c r="AQ2686">
        <v>0</v>
      </c>
      <c r="AR2686">
        <f t="shared" si="208"/>
        <v>0</v>
      </c>
      <c r="AV2686" s="4">
        <v>2964060</v>
      </c>
      <c r="AW2686" s="4">
        <v>8728714</v>
      </c>
      <c r="AX2686" s="4" t="s">
        <v>1945</v>
      </c>
      <c r="AY2686" s="4">
        <v>2000</v>
      </c>
      <c r="AZ2686" s="4">
        <v>2000</v>
      </c>
      <c r="BA2686" s="4">
        <v>36.1</v>
      </c>
      <c r="BB2686" s="7">
        <f>AZ2686+BA2686-AY2686</f>
        <v>36.099999999999909</v>
      </c>
      <c r="BC2686" s="4" t="s">
        <v>1946</v>
      </c>
      <c r="BD2686" s="4">
        <v>24300</v>
      </c>
      <c r="BE2686" s="4" t="s">
        <v>32</v>
      </c>
      <c r="BF2686" s="4" t="s">
        <v>22</v>
      </c>
      <c r="BH2686" s="4" t="s">
        <v>10</v>
      </c>
      <c r="BI2686" t="str">
        <f t="shared" si="209"/>
        <v>C</v>
      </c>
    </row>
    <row r="2687" spans="1:61" ht="15.75" customHeight="1" x14ac:dyDescent="0.2">
      <c r="A2687" s="4">
        <v>2984682</v>
      </c>
      <c r="B2687" s="4">
        <v>4567347</v>
      </c>
      <c r="C2687" s="4" t="s">
        <v>3736</v>
      </c>
      <c r="D2687" s="4">
        <v>1000</v>
      </c>
      <c r="E2687" s="4">
        <v>1000</v>
      </c>
      <c r="F2687" s="4">
        <v>36.1</v>
      </c>
      <c r="G2687" s="7">
        <f>E2687+F2687-D2687</f>
        <v>36.099999999999909</v>
      </c>
      <c r="H2687" s="4" t="s">
        <v>3737</v>
      </c>
      <c r="I2687" s="4">
        <v>9500</v>
      </c>
      <c r="J2687" s="4" t="s">
        <v>4</v>
      </c>
      <c r="K2687" s="4" t="s">
        <v>8</v>
      </c>
      <c r="L2687" s="4" t="s">
        <v>6</v>
      </c>
      <c r="M2687" s="4" t="s">
        <v>20</v>
      </c>
      <c r="O2687" s="4"/>
      <c r="P2687" s="14">
        <v>7823474</v>
      </c>
      <c r="Q2687" s="12">
        <v>700</v>
      </c>
      <c r="S2687" s="14">
        <v>4447976</v>
      </c>
      <c r="T2687" s="12">
        <v>2.4000000000000909</v>
      </c>
      <c r="U2687">
        <f>SUM($T$2:T2687)</f>
        <v>3175404.9799999939</v>
      </c>
      <c r="W2687" s="16">
        <v>4447976</v>
      </c>
      <c r="X2687">
        <v>3175404.9799999939</v>
      </c>
      <c r="Y2687">
        <v>2686</v>
      </c>
      <c r="Z2687" s="18">
        <f t="shared" si="206"/>
        <v>7.6262792322433102</v>
      </c>
      <c r="AA2687" s="18">
        <f t="shared" si="207"/>
        <v>0.58851884312007008</v>
      </c>
      <c r="AB2687" t="str">
        <f t="shared" si="210"/>
        <v>B</v>
      </c>
      <c r="AI2687" s="14">
        <v>7823474</v>
      </c>
      <c r="AJ2687" s="12">
        <v>700</v>
      </c>
      <c r="AK2687" s="12">
        <v>700</v>
      </c>
      <c r="AL2687" s="12">
        <v>10000</v>
      </c>
      <c r="AN2687">
        <v>7823474</v>
      </c>
      <c r="AO2687">
        <v>700</v>
      </c>
      <c r="AP2687">
        <v>700</v>
      </c>
      <c r="AQ2687">
        <v>10000</v>
      </c>
      <c r="AR2687">
        <f t="shared" si="208"/>
        <v>0</v>
      </c>
      <c r="AV2687" s="4">
        <v>2984682</v>
      </c>
      <c r="AW2687" s="4">
        <v>4567347</v>
      </c>
      <c r="AX2687" s="4" t="s">
        <v>3736</v>
      </c>
      <c r="AY2687" s="4">
        <v>1000</v>
      </c>
      <c r="AZ2687" s="4">
        <v>1000</v>
      </c>
      <c r="BA2687" s="4">
        <v>36.1</v>
      </c>
      <c r="BB2687" s="7">
        <f>AZ2687+BA2687-AY2687</f>
        <v>36.099999999999909</v>
      </c>
      <c r="BC2687" s="4" t="s">
        <v>3737</v>
      </c>
      <c r="BD2687" s="4">
        <v>9500</v>
      </c>
      <c r="BE2687" s="4" t="s">
        <v>4</v>
      </c>
      <c r="BF2687" s="4" t="s">
        <v>8</v>
      </c>
      <c r="BG2687" s="4" t="s">
        <v>6</v>
      </c>
      <c r="BH2687" s="4" t="s">
        <v>20</v>
      </c>
      <c r="BI2687" t="str">
        <f t="shared" si="209"/>
        <v>B</v>
      </c>
    </row>
    <row r="2688" spans="1:61" ht="15.75" customHeight="1" x14ac:dyDescent="0.2">
      <c r="A2688" s="4">
        <v>2995553</v>
      </c>
      <c r="B2688" s="4">
        <v>488985</v>
      </c>
      <c r="C2688" s="4" t="s">
        <v>4685</v>
      </c>
      <c r="D2688" s="4">
        <v>2000</v>
      </c>
      <c r="E2688" s="4">
        <v>2000</v>
      </c>
      <c r="F2688" s="4">
        <v>36.1</v>
      </c>
      <c r="G2688" s="7">
        <f>E2688+F2688-D2688</f>
        <v>36.099999999999909</v>
      </c>
      <c r="H2688" s="4" t="s">
        <v>3508</v>
      </c>
      <c r="I2688" s="4">
        <v>11000</v>
      </c>
      <c r="J2688" s="4" t="s">
        <v>4</v>
      </c>
      <c r="K2688" s="4" t="s">
        <v>13</v>
      </c>
      <c r="L2688" s="4" t="s">
        <v>6</v>
      </c>
      <c r="M2688" s="4" t="s">
        <v>7</v>
      </c>
      <c r="O2688" s="4"/>
      <c r="P2688" s="14">
        <v>7823796</v>
      </c>
      <c r="Q2688" s="12">
        <v>0.79999999999995453</v>
      </c>
      <c r="S2688" s="14">
        <v>4483704</v>
      </c>
      <c r="T2688" s="12">
        <v>2.4000000000000909</v>
      </c>
      <c r="U2688">
        <f>SUM($T$2:T2688)</f>
        <v>3175407.3799999938</v>
      </c>
      <c r="W2688" s="16">
        <v>4483704</v>
      </c>
      <c r="X2688">
        <v>3175407.3799999938</v>
      </c>
      <c r="Y2688">
        <v>2687</v>
      </c>
      <c r="Z2688" s="18">
        <f t="shared" si="206"/>
        <v>7.6262849962546007</v>
      </c>
      <c r="AA2688" s="18">
        <f t="shared" si="207"/>
        <v>0.58873794916739697</v>
      </c>
      <c r="AB2688" t="str">
        <f t="shared" si="210"/>
        <v>B</v>
      </c>
      <c r="AI2688" s="14">
        <v>7823796</v>
      </c>
      <c r="AJ2688" s="12">
        <v>0.79999999999995453</v>
      </c>
      <c r="AK2688" s="12">
        <v>0.8</v>
      </c>
      <c r="AL2688" s="12">
        <v>1000</v>
      </c>
      <c r="AN2688">
        <v>7823796</v>
      </c>
      <c r="AO2688">
        <v>0.79999999999995453</v>
      </c>
      <c r="AP2688">
        <v>0.8</v>
      </c>
      <c r="AQ2688">
        <v>1000</v>
      </c>
      <c r="AR2688">
        <f t="shared" si="208"/>
        <v>0</v>
      </c>
      <c r="AV2688" s="4">
        <v>2995553</v>
      </c>
      <c r="AW2688" s="4">
        <v>488985</v>
      </c>
      <c r="AX2688" s="4" t="s">
        <v>4685</v>
      </c>
      <c r="AY2688" s="4">
        <v>2000</v>
      </c>
      <c r="AZ2688" s="4">
        <v>2000</v>
      </c>
      <c r="BA2688" s="4">
        <v>36.1</v>
      </c>
      <c r="BB2688" s="7">
        <f>AZ2688+BA2688-AY2688</f>
        <v>36.099999999999909</v>
      </c>
      <c r="BC2688" s="4" t="s">
        <v>3508</v>
      </c>
      <c r="BD2688" s="4">
        <v>11000</v>
      </c>
      <c r="BE2688" s="4" t="s">
        <v>4</v>
      </c>
      <c r="BF2688" s="4" t="s">
        <v>13</v>
      </c>
      <c r="BG2688" s="4" t="s">
        <v>6</v>
      </c>
      <c r="BH2688" s="4" t="s">
        <v>7</v>
      </c>
      <c r="BI2688" t="str">
        <f t="shared" si="209"/>
        <v>C</v>
      </c>
    </row>
    <row r="2689" spans="1:61" ht="15.75" customHeight="1" x14ac:dyDescent="0.2">
      <c r="A2689" s="4">
        <v>2997261</v>
      </c>
      <c r="B2689" s="4">
        <v>8629286</v>
      </c>
      <c r="C2689" s="4" t="s">
        <v>4844</v>
      </c>
      <c r="D2689" s="4">
        <v>1000</v>
      </c>
      <c r="E2689" s="4">
        <v>1000</v>
      </c>
      <c r="F2689" s="4">
        <v>36.1</v>
      </c>
      <c r="G2689" s="7">
        <f>E2689+F2689-D2689</f>
        <v>36.099999999999909</v>
      </c>
      <c r="H2689" s="4" t="s">
        <v>2317</v>
      </c>
      <c r="I2689" s="4">
        <v>12000</v>
      </c>
      <c r="J2689" s="4" t="s">
        <v>4</v>
      </c>
      <c r="K2689" s="4" t="s">
        <v>13</v>
      </c>
      <c r="L2689" s="4" t="s">
        <v>6</v>
      </c>
      <c r="M2689" s="4" t="s">
        <v>76</v>
      </c>
      <c r="O2689" s="4"/>
      <c r="P2689" s="14">
        <v>7824195</v>
      </c>
      <c r="Q2689" s="12">
        <v>2394</v>
      </c>
      <c r="S2689" s="14">
        <v>5058852</v>
      </c>
      <c r="T2689" s="12">
        <v>2.4000000000000909</v>
      </c>
      <c r="U2689">
        <f>SUM($T$2:T2689)</f>
        <v>3175409.7799999937</v>
      </c>
      <c r="W2689" s="16">
        <v>5058852</v>
      </c>
      <c r="X2689">
        <v>3175409.7799999937</v>
      </c>
      <c r="Y2689">
        <v>2688</v>
      </c>
      <c r="Z2689" s="18">
        <f t="shared" si="206"/>
        <v>7.6262907602658911</v>
      </c>
      <c r="AA2689" s="18">
        <f t="shared" si="207"/>
        <v>0.58895705521472397</v>
      </c>
      <c r="AB2689" t="str">
        <f t="shared" si="210"/>
        <v>B</v>
      </c>
      <c r="AI2689" s="14">
        <v>7824195</v>
      </c>
      <c r="AJ2689" s="12">
        <v>2394</v>
      </c>
      <c r="AK2689" s="12">
        <v>2394</v>
      </c>
      <c r="AL2689" s="12">
        <v>7000</v>
      </c>
      <c r="AN2689">
        <v>7824195</v>
      </c>
      <c r="AO2689">
        <v>2394</v>
      </c>
      <c r="AP2689">
        <v>2394</v>
      </c>
      <c r="AQ2689">
        <v>7000</v>
      </c>
      <c r="AR2689">
        <f t="shared" si="208"/>
        <v>0</v>
      </c>
      <c r="AV2689" s="4">
        <v>2997261</v>
      </c>
      <c r="AW2689" s="4">
        <v>8629286</v>
      </c>
      <c r="AX2689" s="4" t="s">
        <v>4844</v>
      </c>
      <c r="AY2689" s="4">
        <v>1000</v>
      </c>
      <c r="AZ2689" s="4">
        <v>1000</v>
      </c>
      <c r="BA2689" s="4">
        <v>36.1</v>
      </c>
      <c r="BB2689" s="7">
        <f>AZ2689+BA2689-AY2689</f>
        <v>36.099999999999909</v>
      </c>
      <c r="BC2689" s="4" t="s">
        <v>2317</v>
      </c>
      <c r="BD2689" s="4">
        <v>12000</v>
      </c>
      <c r="BE2689" s="4" t="s">
        <v>4</v>
      </c>
      <c r="BF2689" s="4" t="s">
        <v>13</v>
      </c>
      <c r="BG2689" s="4" t="s">
        <v>6</v>
      </c>
      <c r="BH2689" s="4" t="s">
        <v>76</v>
      </c>
      <c r="BI2689" t="str">
        <f t="shared" si="209"/>
        <v>B</v>
      </c>
    </row>
    <row r="2690" spans="1:61" ht="15.75" customHeight="1" x14ac:dyDescent="0.2">
      <c r="A2690" s="4">
        <v>2997996</v>
      </c>
      <c r="B2690" s="4">
        <v>7279378</v>
      </c>
      <c r="C2690" s="4" t="s">
        <v>4922</v>
      </c>
      <c r="D2690" s="4">
        <v>2000</v>
      </c>
      <c r="E2690" s="4">
        <v>2000</v>
      </c>
      <c r="F2690" s="4">
        <v>36.1</v>
      </c>
      <c r="G2690" s="7">
        <f>E2690+F2690-D2690</f>
        <v>36.099999999999909</v>
      </c>
      <c r="H2690" s="4" t="s">
        <v>1468</v>
      </c>
      <c r="I2690" s="4">
        <v>17800</v>
      </c>
      <c r="J2690" s="4" t="s">
        <v>4</v>
      </c>
      <c r="K2690" s="4" t="s">
        <v>22</v>
      </c>
      <c r="L2690" s="4" t="s">
        <v>6</v>
      </c>
      <c r="M2690" s="4" t="s">
        <v>20</v>
      </c>
      <c r="O2690" s="4"/>
      <c r="P2690" s="14">
        <v>7824664</v>
      </c>
      <c r="Q2690" s="12">
        <v>-1120.8800000000001</v>
      </c>
      <c r="S2690" s="14">
        <v>7296199</v>
      </c>
      <c r="T2690" s="12">
        <v>2.4000000000000909</v>
      </c>
      <c r="U2690">
        <f>SUM($T$2:T2690)</f>
        <v>3175412.1799999936</v>
      </c>
      <c r="W2690" s="16">
        <v>7296199</v>
      </c>
      <c r="X2690">
        <v>3175412.1799999936</v>
      </c>
      <c r="Y2690">
        <v>2689</v>
      </c>
      <c r="Z2690" s="18">
        <f t="shared" si="206"/>
        <v>7.6262965242771816</v>
      </c>
      <c r="AA2690" s="18">
        <f t="shared" si="207"/>
        <v>0.58917616126205086</v>
      </c>
      <c r="AB2690" t="str">
        <f t="shared" si="210"/>
        <v>B</v>
      </c>
      <c r="AI2690" s="14">
        <v>7824664</v>
      </c>
      <c r="AJ2690" s="12">
        <v>-1120.8800000000001</v>
      </c>
      <c r="AK2690" s="12">
        <v>379.12</v>
      </c>
      <c r="AL2690" s="12">
        <v>0</v>
      </c>
      <c r="AN2690">
        <v>7824664</v>
      </c>
      <c r="AO2690">
        <v>-1120.8800000000001</v>
      </c>
      <c r="AP2690">
        <v>379.12</v>
      </c>
      <c r="AQ2690">
        <v>0</v>
      </c>
      <c r="AR2690">
        <f t="shared" si="208"/>
        <v>1</v>
      </c>
      <c r="AV2690" s="4">
        <v>2997996</v>
      </c>
      <c r="AW2690" s="4">
        <v>7279378</v>
      </c>
      <c r="AX2690" s="4" t="s">
        <v>4922</v>
      </c>
      <c r="AY2690" s="4">
        <v>2000</v>
      </c>
      <c r="AZ2690" s="4">
        <v>2000</v>
      </c>
      <c r="BA2690" s="4">
        <v>36.1</v>
      </c>
      <c r="BB2690" s="7">
        <f>AZ2690+BA2690-AY2690</f>
        <v>36.099999999999909</v>
      </c>
      <c r="BC2690" s="4" t="s">
        <v>1468</v>
      </c>
      <c r="BD2690" s="4">
        <v>17800</v>
      </c>
      <c r="BE2690" s="4" t="s">
        <v>4</v>
      </c>
      <c r="BF2690" s="4" t="s">
        <v>22</v>
      </c>
      <c r="BG2690" s="4" t="s">
        <v>6</v>
      </c>
      <c r="BH2690" s="4" t="s">
        <v>20</v>
      </c>
      <c r="BI2690" t="str">
        <f t="shared" si="209"/>
        <v>B</v>
      </c>
    </row>
    <row r="2691" spans="1:61" ht="15.75" customHeight="1" x14ac:dyDescent="0.2">
      <c r="A2691" s="4">
        <v>3004765</v>
      </c>
      <c r="B2691" s="4">
        <v>197035</v>
      </c>
      <c r="C2691" s="4" t="s">
        <v>5450</v>
      </c>
      <c r="D2691" s="4">
        <v>1000</v>
      </c>
      <c r="E2691" s="4">
        <v>1000</v>
      </c>
      <c r="F2691" s="4">
        <v>36.1</v>
      </c>
      <c r="G2691" s="7">
        <f>E2691+F2691-D2691</f>
        <v>36.099999999999909</v>
      </c>
      <c r="H2691" s="4" t="s">
        <v>2430</v>
      </c>
      <c r="I2691" s="4">
        <v>11000</v>
      </c>
      <c r="J2691" s="4" t="s">
        <v>4</v>
      </c>
      <c r="K2691" s="4" t="s">
        <v>13</v>
      </c>
      <c r="L2691" s="4" t="s">
        <v>6</v>
      </c>
      <c r="M2691" s="4" t="s">
        <v>25</v>
      </c>
      <c r="O2691" s="4"/>
      <c r="P2691" s="14">
        <v>7828381</v>
      </c>
      <c r="Q2691" s="12">
        <v>-1000</v>
      </c>
      <c r="S2691" s="14">
        <v>7648516</v>
      </c>
      <c r="T2691" s="12">
        <v>2.4000000000000909</v>
      </c>
      <c r="U2691">
        <f>SUM($T$2:T2691)</f>
        <v>3175414.5799999936</v>
      </c>
      <c r="W2691" s="16">
        <v>7648516</v>
      </c>
      <c r="X2691">
        <v>3175414.5799999936</v>
      </c>
      <c r="Y2691">
        <v>2690</v>
      </c>
      <c r="Z2691" s="18">
        <f t="shared" ref="Z2691:Z2754" si="211">X2691/$T$4566</f>
        <v>7.6263022882884721</v>
      </c>
      <c r="AA2691" s="18">
        <f t="shared" ref="AA2691:AA2754" si="212">Y2691/$Y$4566</f>
        <v>0.58939526730937775</v>
      </c>
      <c r="AB2691" t="str">
        <f t="shared" si="210"/>
        <v>B</v>
      </c>
      <c r="AI2691" s="14">
        <v>7828381</v>
      </c>
      <c r="AJ2691" s="12">
        <v>-1000</v>
      </c>
      <c r="AK2691" s="12">
        <v>0</v>
      </c>
      <c r="AL2691" s="12">
        <v>0</v>
      </c>
      <c r="AN2691">
        <v>7828381</v>
      </c>
      <c r="AO2691">
        <v>-1000</v>
      </c>
      <c r="AP2691">
        <v>0</v>
      </c>
      <c r="AQ2691">
        <v>0</v>
      </c>
      <c r="AR2691">
        <f t="shared" ref="AR2691:AR2754" si="213">IF(AND(AO2691&lt;0,OR(AP2691&gt;0,AQ2691&gt;0)),1,0)</f>
        <v>0</v>
      </c>
      <c r="AV2691" s="4">
        <v>3004765</v>
      </c>
      <c r="AW2691" s="4">
        <v>197035</v>
      </c>
      <c r="AX2691" s="4" t="s">
        <v>5450</v>
      </c>
      <c r="AY2691" s="4">
        <v>1000</v>
      </c>
      <c r="AZ2691" s="4">
        <v>1000</v>
      </c>
      <c r="BA2691" s="4">
        <v>36.1</v>
      </c>
      <c r="BB2691" s="7">
        <f>AZ2691+BA2691-AY2691</f>
        <v>36.099999999999909</v>
      </c>
      <c r="BC2691" s="4" t="s">
        <v>2430</v>
      </c>
      <c r="BD2691" s="4">
        <v>11000</v>
      </c>
      <c r="BE2691" s="4" t="s">
        <v>4</v>
      </c>
      <c r="BF2691" s="4" t="s">
        <v>13</v>
      </c>
      <c r="BG2691" s="4" t="s">
        <v>6</v>
      </c>
      <c r="BH2691" s="4" t="s">
        <v>25</v>
      </c>
      <c r="BI2691" t="str">
        <f t="shared" ref="BI2691:BI2754" si="214">VLOOKUP(AW2691,$W$1:$AB$4565,6,FALSE)</f>
        <v>B</v>
      </c>
    </row>
    <row r="2692" spans="1:61" ht="15.75" customHeight="1" x14ac:dyDescent="0.2">
      <c r="A2692" s="4">
        <v>3016966</v>
      </c>
      <c r="B2692" s="4">
        <v>236741</v>
      </c>
      <c r="C2692" s="4" t="s">
        <v>6346</v>
      </c>
      <c r="D2692" s="4">
        <v>2000</v>
      </c>
      <c r="E2692" s="4">
        <v>2000</v>
      </c>
      <c r="F2692" s="4">
        <v>36.1</v>
      </c>
      <c r="G2692" s="7">
        <f>E2692+F2692-D2692</f>
        <v>36.099999999999909</v>
      </c>
      <c r="H2692" s="4" t="s">
        <v>4369</v>
      </c>
      <c r="I2692" s="4">
        <v>8000</v>
      </c>
      <c r="J2692" s="4" t="s">
        <v>4</v>
      </c>
      <c r="K2692" s="4" t="s">
        <v>13</v>
      </c>
      <c r="L2692" s="4" t="s">
        <v>9</v>
      </c>
      <c r="M2692" s="4" t="s">
        <v>12</v>
      </c>
      <c r="O2692" s="4"/>
      <c r="P2692" s="14">
        <v>7829228</v>
      </c>
      <c r="Q2692" s="12">
        <v>543.78</v>
      </c>
      <c r="S2692" s="14">
        <v>7857459</v>
      </c>
      <c r="T2692" s="12">
        <v>2.4000000000000909</v>
      </c>
      <c r="U2692">
        <f>SUM($T$2:T2692)</f>
        <v>3175416.9799999935</v>
      </c>
      <c r="W2692" s="16">
        <v>7857459</v>
      </c>
      <c r="X2692">
        <v>3175416.9799999935</v>
      </c>
      <c r="Y2692">
        <v>2691</v>
      </c>
      <c r="Z2692" s="18">
        <f t="shared" si="211"/>
        <v>7.6263080522997626</v>
      </c>
      <c r="AA2692" s="18">
        <f t="shared" si="212"/>
        <v>0.58961437335670464</v>
      </c>
      <c r="AB2692" t="str">
        <f t="shared" si="210"/>
        <v>B</v>
      </c>
      <c r="AI2692" s="14">
        <v>7829228</v>
      </c>
      <c r="AJ2692" s="12">
        <v>543.78</v>
      </c>
      <c r="AK2692" s="12">
        <v>543.78</v>
      </c>
      <c r="AL2692" s="12">
        <v>1300</v>
      </c>
      <c r="AN2692">
        <v>7829228</v>
      </c>
      <c r="AO2692">
        <v>543.78</v>
      </c>
      <c r="AP2692">
        <v>543.78</v>
      </c>
      <c r="AQ2692">
        <v>1300</v>
      </c>
      <c r="AR2692">
        <f t="shared" si="213"/>
        <v>0</v>
      </c>
      <c r="AV2692" s="4">
        <v>3016966</v>
      </c>
      <c r="AW2692" s="4">
        <v>236741</v>
      </c>
      <c r="AX2692" s="4" t="s">
        <v>6346</v>
      </c>
      <c r="AY2692" s="4">
        <v>2000</v>
      </c>
      <c r="AZ2692" s="4">
        <v>2000</v>
      </c>
      <c r="BA2692" s="4">
        <v>36.1</v>
      </c>
      <c r="BB2692" s="7">
        <f>AZ2692+BA2692-AY2692</f>
        <v>36.099999999999909</v>
      </c>
      <c r="BC2692" s="4" t="s">
        <v>4369</v>
      </c>
      <c r="BD2692" s="4">
        <v>8000</v>
      </c>
      <c r="BE2692" s="4" t="s">
        <v>4</v>
      </c>
      <c r="BF2692" s="4" t="s">
        <v>13</v>
      </c>
      <c r="BG2692" s="4" t="s">
        <v>9</v>
      </c>
      <c r="BH2692" s="4" t="s">
        <v>12</v>
      </c>
      <c r="BI2692" t="str">
        <f t="shared" si="214"/>
        <v>B</v>
      </c>
    </row>
    <row r="2693" spans="1:61" ht="15.75" customHeight="1" x14ac:dyDescent="0.2">
      <c r="A2693" s="4">
        <v>3035432</v>
      </c>
      <c r="B2693" s="4">
        <v>8884856</v>
      </c>
      <c r="C2693" s="4" t="s">
        <v>7735</v>
      </c>
      <c r="D2693" s="4">
        <v>1000</v>
      </c>
      <c r="E2693" s="4">
        <v>1000</v>
      </c>
      <c r="F2693" s="4">
        <v>36.1</v>
      </c>
      <c r="G2693" s="7">
        <f>E2693+F2693-D2693</f>
        <v>36.099999999999909</v>
      </c>
      <c r="H2693" s="4" t="s">
        <v>5303</v>
      </c>
      <c r="I2693" s="4">
        <v>25000</v>
      </c>
      <c r="J2693" s="4" t="s">
        <v>32</v>
      </c>
      <c r="K2693" s="4" t="s">
        <v>13</v>
      </c>
      <c r="M2693" s="4" t="s">
        <v>25</v>
      </c>
      <c r="O2693" s="4"/>
      <c r="P2693" s="14">
        <v>7832364</v>
      </c>
      <c r="Q2693" s="12">
        <v>1852.5</v>
      </c>
      <c r="S2693" s="14">
        <v>7944896</v>
      </c>
      <c r="T2693" s="12">
        <v>2.4000000000000909</v>
      </c>
      <c r="U2693">
        <f>SUM($T$2:T2693)</f>
        <v>3175419.3799999934</v>
      </c>
      <c r="W2693" s="16">
        <v>7944896</v>
      </c>
      <c r="X2693">
        <v>3175419.3799999934</v>
      </c>
      <c r="Y2693">
        <v>2692</v>
      </c>
      <c r="Z2693" s="18">
        <f t="shared" si="211"/>
        <v>7.6263138163110531</v>
      </c>
      <c r="AA2693" s="18">
        <f t="shared" si="212"/>
        <v>0.58983347940403152</v>
      </c>
      <c r="AB2693" t="str">
        <f t="shared" si="210"/>
        <v>B</v>
      </c>
      <c r="AI2693" s="14">
        <v>7832364</v>
      </c>
      <c r="AJ2693" s="12">
        <v>1852.5</v>
      </c>
      <c r="AK2693" s="12">
        <v>1852.5</v>
      </c>
      <c r="AL2693" s="12">
        <v>2500</v>
      </c>
      <c r="AN2693">
        <v>7832364</v>
      </c>
      <c r="AO2693">
        <v>1852.5</v>
      </c>
      <c r="AP2693">
        <v>1852.5</v>
      </c>
      <c r="AQ2693">
        <v>2500</v>
      </c>
      <c r="AR2693">
        <f t="shared" si="213"/>
        <v>0</v>
      </c>
      <c r="AV2693" s="4">
        <v>3035432</v>
      </c>
      <c r="AW2693" s="4">
        <v>8884856</v>
      </c>
      <c r="AX2693" s="4" t="s">
        <v>7735</v>
      </c>
      <c r="AY2693" s="4">
        <v>1000</v>
      </c>
      <c r="AZ2693" s="4">
        <v>1000</v>
      </c>
      <c r="BA2693" s="4">
        <v>36.1</v>
      </c>
      <c r="BB2693" s="7">
        <f>AZ2693+BA2693-AY2693</f>
        <v>36.099999999999909</v>
      </c>
      <c r="BC2693" s="4" t="s">
        <v>5303</v>
      </c>
      <c r="BD2693" s="4">
        <v>25000</v>
      </c>
      <c r="BE2693" s="4" t="s">
        <v>32</v>
      </c>
      <c r="BF2693" s="4" t="s">
        <v>13</v>
      </c>
      <c r="BH2693" s="4" t="s">
        <v>25</v>
      </c>
      <c r="BI2693" t="str">
        <f t="shared" si="214"/>
        <v>A</v>
      </c>
    </row>
    <row r="2694" spans="1:61" ht="15.75" customHeight="1" x14ac:dyDescent="0.2">
      <c r="A2694" s="4">
        <v>3046352</v>
      </c>
      <c r="B2694" s="4">
        <v>8678888</v>
      </c>
      <c r="C2694" s="4" t="s">
        <v>8490</v>
      </c>
      <c r="D2694" s="4">
        <v>1000</v>
      </c>
      <c r="E2694" s="4">
        <v>1000</v>
      </c>
      <c r="F2694" s="4">
        <v>36.1</v>
      </c>
      <c r="G2694" s="7">
        <f>E2694+F2694-D2694</f>
        <v>36.099999999999909</v>
      </c>
      <c r="H2694" s="4" t="s">
        <v>3769</v>
      </c>
      <c r="I2694" s="4">
        <v>20000</v>
      </c>
      <c r="J2694" s="4" t="s">
        <v>4</v>
      </c>
      <c r="K2694" s="4" t="s">
        <v>5</v>
      </c>
      <c r="L2694" s="4" t="s">
        <v>6</v>
      </c>
      <c r="M2694" s="4" t="s">
        <v>19</v>
      </c>
      <c r="O2694" s="4"/>
      <c r="P2694" s="14">
        <v>7834226</v>
      </c>
      <c r="Q2694" s="12">
        <v>2.2000000000000455</v>
      </c>
      <c r="S2694" s="14">
        <v>8167475</v>
      </c>
      <c r="T2694" s="12">
        <v>2.4000000000000909</v>
      </c>
      <c r="U2694">
        <f>SUM($T$2:T2694)</f>
        <v>3175421.7799999933</v>
      </c>
      <c r="W2694" s="16">
        <v>8167475</v>
      </c>
      <c r="X2694">
        <v>3175421.7799999933</v>
      </c>
      <c r="Y2694">
        <v>2693</v>
      </c>
      <c r="Z2694" s="18">
        <f t="shared" si="211"/>
        <v>7.6263195803223436</v>
      </c>
      <c r="AA2694" s="18">
        <f t="shared" si="212"/>
        <v>0.59005258545135841</v>
      </c>
      <c r="AB2694" t="str">
        <f t="shared" si="210"/>
        <v>B</v>
      </c>
      <c r="AI2694" s="14">
        <v>7834226</v>
      </c>
      <c r="AJ2694" s="12">
        <v>2.2000000000000455</v>
      </c>
      <c r="AK2694" s="12">
        <v>2.2000000000000002</v>
      </c>
      <c r="AL2694" s="12">
        <v>2000</v>
      </c>
      <c r="AN2694">
        <v>7834226</v>
      </c>
      <c r="AO2694">
        <v>2.2000000000000455</v>
      </c>
      <c r="AP2694">
        <v>2.2000000000000002</v>
      </c>
      <c r="AQ2694">
        <v>2000</v>
      </c>
      <c r="AR2694">
        <f t="shared" si="213"/>
        <v>0</v>
      </c>
      <c r="AV2694" s="4">
        <v>3046352</v>
      </c>
      <c r="AW2694" s="4">
        <v>8678888</v>
      </c>
      <c r="AX2694" s="4" t="s">
        <v>8490</v>
      </c>
      <c r="AY2694" s="4">
        <v>1000</v>
      </c>
      <c r="AZ2694" s="4">
        <v>1000</v>
      </c>
      <c r="BA2694" s="4">
        <v>36.1</v>
      </c>
      <c r="BB2694" s="7">
        <f>AZ2694+BA2694-AY2694</f>
        <v>36.099999999999909</v>
      </c>
      <c r="BC2694" s="4" t="s">
        <v>3769</v>
      </c>
      <c r="BD2694" s="4">
        <v>20000</v>
      </c>
      <c r="BE2694" s="4" t="s">
        <v>4</v>
      </c>
      <c r="BF2694" s="4" t="s">
        <v>5</v>
      </c>
      <c r="BG2694" s="4" t="s">
        <v>6</v>
      </c>
      <c r="BH2694" s="4" t="s">
        <v>19</v>
      </c>
      <c r="BI2694" t="str">
        <f t="shared" si="214"/>
        <v>B</v>
      </c>
    </row>
    <row r="2695" spans="1:61" ht="15.75" customHeight="1" x14ac:dyDescent="0.2">
      <c r="A2695" s="4">
        <v>3051252</v>
      </c>
      <c r="B2695" s="4">
        <v>8690781</v>
      </c>
      <c r="C2695" s="4" t="s">
        <v>8825</v>
      </c>
      <c r="D2695" s="4">
        <v>1000</v>
      </c>
      <c r="E2695" s="4">
        <v>1000</v>
      </c>
      <c r="F2695" s="4">
        <v>36.1</v>
      </c>
      <c r="G2695" s="7">
        <f>E2695+F2695-D2695</f>
        <v>36.099999999999909</v>
      </c>
      <c r="H2695" s="4" t="s">
        <v>1044</v>
      </c>
      <c r="I2695" s="4">
        <v>14000</v>
      </c>
      <c r="J2695" s="4" t="s">
        <v>4</v>
      </c>
      <c r="K2695" s="4" t="s">
        <v>13</v>
      </c>
      <c r="L2695" s="4" t="s">
        <v>6</v>
      </c>
      <c r="M2695" s="4" t="s">
        <v>29</v>
      </c>
      <c r="O2695" s="4"/>
      <c r="P2695" s="14">
        <v>7834394</v>
      </c>
      <c r="Q2695" s="12">
        <v>393.29999999999995</v>
      </c>
      <c r="S2695" s="14">
        <v>8394212</v>
      </c>
      <c r="T2695" s="12">
        <v>2.4000000000000909</v>
      </c>
      <c r="U2695">
        <f>SUM($T$2:T2695)</f>
        <v>3175424.1799999932</v>
      </c>
      <c r="W2695" s="16">
        <v>8394212</v>
      </c>
      <c r="X2695">
        <v>3175424.1799999932</v>
      </c>
      <c r="Y2695">
        <v>2694</v>
      </c>
      <c r="Z2695" s="18">
        <f t="shared" si="211"/>
        <v>7.6263253443336341</v>
      </c>
      <c r="AA2695" s="18">
        <f t="shared" si="212"/>
        <v>0.59027169149868541</v>
      </c>
      <c r="AB2695" t="str">
        <f t="shared" si="210"/>
        <v>B</v>
      </c>
      <c r="AI2695" s="14">
        <v>7834394</v>
      </c>
      <c r="AJ2695" s="12">
        <v>393.29999999999995</v>
      </c>
      <c r="AK2695" s="12">
        <v>393.3</v>
      </c>
      <c r="AL2695" s="12">
        <v>950</v>
      </c>
      <c r="AN2695">
        <v>7834394</v>
      </c>
      <c r="AO2695">
        <v>393.29999999999995</v>
      </c>
      <c r="AP2695">
        <v>393.3</v>
      </c>
      <c r="AQ2695">
        <v>950</v>
      </c>
      <c r="AR2695">
        <f t="shared" si="213"/>
        <v>0</v>
      </c>
      <c r="AV2695" s="4">
        <v>3051252</v>
      </c>
      <c r="AW2695" s="4">
        <v>8690781</v>
      </c>
      <c r="AX2695" s="4" t="s">
        <v>8825</v>
      </c>
      <c r="AY2695" s="4">
        <v>1000</v>
      </c>
      <c r="AZ2695" s="4">
        <v>1000</v>
      </c>
      <c r="BA2695" s="4">
        <v>36.1</v>
      </c>
      <c r="BB2695" s="7">
        <f>AZ2695+BA2695-AY2695</f>
        <v>36.099999999999909</v>
      </c>
      <c r="BC2695" s="4" t="s">
        <v>1044</v>
      </c>
      <c r="BD2695" s="4">
        <v>14000</v>
      </c>
      <c r="BE2695" s="4" t="s">
        <v>4</v>
      </c>
      <c r="BF2695" s="4" t="s">
        <v>13</v>
      </c>
      <c r="BG2695" s="4" t="s">
        <v>6</v>
      </c>
      <c r="BH2695" s="4" t="s">
        <v>29</v>
      </c>
      <c r="BI2695" t="str">
        <f t="shared" si="214"/>
        <v>A</v>
      </c>
    </row>
    <row r="2696" spans="1:61" ht="15.75" customHeight="1" x14ac:dyDescent="0.2">
      <c r="A2696" s="4">
        <v>3054038</v>
      </c>
      <c r="B2696" s="4">
        <v>247488</v>
      </c>
      <c r="C2696" s="4" t="s">
        <v>9007</v>
      </c>
      <c r="D2696" s="4">
        <v>1000</v>
      </c>
      <c r="E2696" s="4">
        <v>1000</v>
      </c>
      <c r="F2696" s="4">
        <v>36.1</v>
      </c>
      <c r="G2696" s="7">
        <f>E2696+F2696-D2696</f>
        <v>36.099999999999909</v>
      </c>
      <c r="H2696" s="4" t="s">
        <v>5495</v>
      </c>
      <c r="I2696" s="4">
        <v>15000</v>
      </c>
      <c r="J2696" s="4" t="s">
        <v>4</v>
      </c>
      <c r="K2696" s="4" t="s">
        <v>13</v>
      </c>
      <c r="L2696" s="4" t="s">
        <v>6</v>
      </c>
      <c r="M2696" s="4" t="s">
        <v>111</v>
      </c>
      <c r="O2696" s="4"/>
      <c r="P2696" s="14">
        <v>7837110</v>
      </c>
      <c r="Q2696" s="12">
        <v>-7174</v>
      </c>
      <c r="S2696" s="14">
        <v>8691411</v>
      </c>
      <c r="T2696" s="12">
        <v>2.4000000000000909</v>
      </c>
      <c r="U2696">
        <f>SUM($T$2:T2696)</f>
        <v>3175426.5799999931</v>
      </c>
      <c r="W2696" s="16">
        <v>8691411</v>
      </c>
      <c r="X2696">
        <v>3175426.5799999931</v>
      </c>
      <c r="Y2696">
        <v>2695</v>
      </c>
      <c r="Z2696" s="18">
        <f t="shared" si="211"/>
        <v>7.6263311083449246</v>
      </c>
      <c r="AA2696" s="18">
        <f t="shared" si="212"/>
        <v>0.5904907975460123</v>
      </c>
      <c r="AB2696" t="str">
        <f t="shared" si="210"/>
        <v>B</v>
      </c>
      <c r="AI2696" s="14">
        <v>7837110</v>
      </c>
      <c r="AJ2696" s="12">
        <v>-7174</v>
      </c>
      <c r="AK2696" s="12">
        <v>2826</v>
      </c>
      <c r="AL2696" s="12">
        <v>0</v>
      </c>
      <c r="AN2696">
        <v>7837110</v>
      </c>
      <c r="AO2696">
        <v>-7174</v>
      </c>
      <c r="AP2696">
        <v>2826</v>
      </c>
      <c r="AQ2696">
        <v>0</v>
      </c>
      <c r="AR2696">
        <f t="shared" si="213"/>
        <v>1</v>
      </c>
      <c r="AV2696" s="4">
        <v>3054038</v>
      </c>
      <c r="AW2696" s="4">
        <v>247488</v>
      </c>
      <c r="AX2696" s="4" t="s">
        <v>9007</v>
      </c>
      <c r="AY2696" s="4">
        <v>1000</v>
      </c>
      <c r="AZ2696" s="4">
        <v>1000</v>
      </c>
      <c r="BA2696" s="4">
        <v>36.1</v>
      </c>
      <c r="BB2696" s="7">
        <f>AZ2696+BA2696-AY2696</f>
        <v>36.099999999999909</v>
      </c>
      <c r="BC2696" s="4" t="s">
        <v>5495</v>
      </c>
      <c r="BD2696" s="4">
        <v>15000</v>
      </c>
      <c r="BE2696" s="4" t="s">
        <v>4</v>
      </c>
      <c r="BF2696" s="4" t="s">
        <v>13</v>
      </c>
      <c r="BG2696" s="4" t="s">
        <v>6</v>
      </c>
      <c r="BH2696" s="4" t="s">
        <v>111</v>
      </c>
      <c r="BI2696" t="str">
        <f t="shared" si="214"/>
        <v>B</v>
      </c>
    </row>
    <row r="2697" spans="1:61" ht="15.75" customHeight="1" x14ac:dyDescent="0.2">
      <c r="A2697" s="4">
        <v>3006907</v>
      </c>
      <c r="B2697" s="4">
        <v>418627</v>
      </c>
      <c r="C2697" s="4" t="s">
        <v>5631</v>
      </c>
      <c r="D2697" s="4">
        <v>600</v>
      </c>
      <c r="E2697" s="4">
        <v>600</v>
      </c>
      <c r="F2697" s="4">
        <v>36</v>
      </c>
      <c r="G2697" s="7">
        <f>E2697+F2697-D2697</f>
        <v>36</v>
      </c>
      <c r="H2697" s="4" t="s">
        <v>1924</v>
      </c>
      <c r="I2697" s="4">
        <v>12000</v>
      </c>
      <c r="J2697" s="4" t="s">
        <v>4</v>
      </c>
      <c r="K2697" s="4" t="s">
        <v>8</v>
      </c>
      <c r="L2697" s="4" t="s">
        <v>6</v>
      </c>
      <c r="M2697" s="4" t="s">
        <v>20</v>
      </c>
      <c r="O2697" s="4"/>
      <c r="P2697" s="14">
        <v>7840540</v>
      </c>
      <c r="Q2697" s="12">
        <v>399</v>
      </c>
      <c r="S2697" s="14">
        <v>8738164</v>
      </c>
      <c r="T2697" s="12">
        <v>2.4000000000000909</v>
      </c>
      <c r="U2697">
        <f>SUM($T$2:T2697)</f>
        <v>3175428.979999993</v>
      </c>
      <c r="W2697" s="16">
        <v>8738164</v>
      </c>
      <c r="X2697">
        <v>3175428.979999993</v>
      </c>
      <c r="Y2697">
        <v>2696</v>
      </c>
      <c r="Z2697" s="18">
        <f t="shared" si="211"/>
        <v>7.626336872356215</v>
      </c>
      <c r="AA2697" s="18">
        <f t="shared" si="212"/>
        <v>0.59070990359333919</v>
      </c>
      <c r="AB2697" t="str">
        <f t="shared" si="210"/>
        <v>B</v>
      </c>
      <c r="AI2697" s="14">
        <v>7840540</v>
      </c>
      <c r="AJ2697" s="12">
        <v>399</v>
      </c>
      <c r="AK2697" s="12">
        <v>399</v>
      </c>
      <c r="AL2697" s="12">
        <v>3000</v>
      </c>
      <c r="AN2697">
        <v>7840540</v>
      </c>
      <c r="AO2697">
        <v>399</v>
      </c>
      <c r="AP2697">
        <v>399</v>
      </c>
      <c r="AQ2697">
        <v>3000</v>
      </c>
      <c r="AR2697">
        <f t="shared" si="213"/>
        <v>0</v>
      </c>
      <c r="AV2697" s="4">
        <v>3006907</v>
      </c>
      <c r="AW2697" s="4">
        <v>418627</v>
      </c>
      <c r="AX2697" s="4" t="s">
        <v>5631</v>
      </c>
      <c r="AY2697" s="4">
        <v>600</v>
      </c>
      <c r="AZ2697" s="4">
        <v>600</v>
      </c>
      <c r="BA2697" s="4">
        <v>36</v>
      </c>
      <c r="BB2697" s="7">
        <f>AZ2697+BA2697-AY2697</f>
        <v>36</v>
      </c>
      <c r="BC2697" s="4" t="s">
        <v>1924</v>
      </c>
      <c r="BD2697" s="4">
        <v>12000</v>
      </c>
      <c r="BE2697" s="4" t="s">
        <v>4</v>
      </c>
      <c r="BF2697" s="4" t="s">
        <v>8</v>
      </c>
      <c r="BG2697" s="4" t="s">
        <v>6</v>
      </c>
      <c r="BH2697" s="4" t="s">
        <v>20</v>
      </c>
      <c r="BI2697" t="str">
        <f t="shared" si="214"/>
        <v>B</v>
      </c>
    </row>
    <row r="2698" spans="1:61" ht="15.75" customHeight="1" x14ac:dyDescent="0.2">
      <c r="A2698" s="4">
        <v>3027130</v>
      </c>
      <c r="B2698" s="4">
        <v>7624667</v>
      </c>
      <c r="C2698" s="4" t="s">
        <v>7102</v>
      </c>
      <c r="D2698" s="4">
        <v>1050</v>
      </c>
      <c r="E2698" s="4">
        <v>1050</v>
      </c>
      <c r="F2698" s="4">
        <v>35.92</v>
      </c>
      <c r="G2698" s="7">
        <f>E2698+F2698-D2698</f>
        <v>35.920000000000073</v>
      </c>
      <c r="H2698" s="4" t="s">
        <v>3452</v>
      </c>
      <c r="I2698" s="4">
        <v>12000</v>
      </c>
      <c r="J2698" s="4" t="s">
        <v>72</v>
      </c>
      <c r="K2698" s="4" t="s">
        <v>13</v>
      </c>
      <c r="M2698" s="4" t="s">
        <v>111</v>
      </c>
      <c r="O2698" s="4"/>
      <c r="P2698" s="14">
        <v>7843571</v>
      </c>
      <c r="Q2698" s="12">
        <v>57.599999999999909</v>
      </c>
      <c r="S2698" s="14">
        <v>8837753</v>
      </c>
      <c r="T2698" s="12">
        <v>2.4000000000000909</v>
      </c>
      <c r="U2698">
        <f>SUM($T$2:T2698)</f>
        <v>3175431.3799999929</v>
      </c>
      <c r="W2698" s="16">
        <v>8837753</v>
      </c>
      <c r="X2698">
        <v>3175431.3799999929</v>
      </c>
      <c r="Y2698">
        <v>2697</v>
      </c>
      <c r="Z2698" s="18">
        <f t="shared" si="211"/>
        <v>7.6263426363675064</v>
      </c>
      <c r="AA2698" s="18">
        <f t="shared" si="212"/>
        <v>0.59092900964066608</v>
      </c>
      <c r="AB2698" t="str">
        <f t="shared" si="210"/>
        <v>B</v>
      </c>
      <c r="AI2698" s="14">
        <v>7843571</v>
      </c>
      <c r="AJ2698" s="12">
        <v>57.599999999999909</v>
      </c>
      <c r="AK2698" s="12">
        <v>57.6</v>
      </c>
      <c r="AL2698" s="12">
        <v>2390.5</v>
      </c>
      <c r="AN2698">
        <v>7843571</v>
      </c>
      <c r="AO2698">
        <v>57.599999999999909</v>
      </c>
      <c r="AP2698">
        <v>57.6</v>
      </c>
      <c r="AQ2698">
        <v>2390.5</v>
      </c>
      <c r="AR2698">
        <f t="shared" si="213"/>
        <v>0</v>
      </c>
      <c r="AV2698" s="4">
        <v>3027130</v>
      </c>
      <c r="AW2698" s="4">
        <v>7624667</v>
      </c>
      <c r="AX2698" s="4" t="s">
        <v>7102</v>
      </c>
      <c r="AY2698" s="4">
        <v>1050</v>
      </c>
      <c r="AZ2698" s="4">
        <v>1050</v>
      </c>
      <c r="BA2698" s="4">
        <v>35.92</v>
      </c>
      <c r="BB2698" s="7">
        <f>AZ2698+BA2698-AY2698</f>
        <v>35.920000000000073</v>
      </c>
      <c r="BC2698" s="4" t="s">
        <v>3452</v>
      </c>
      <c r="BD2698" s="4">
        <v>12000</v>
      </c>
      <c r="BE2698" s="4" t="s">
        <v>72</v>
      </c>
      <c r="BF2698" s="4" t="s">
        <v>13</v>
      </c>
      <c r="BH2698" s="4" t="s">
        <v>111</v>
      </c>
      <c r="BI2698" t="str">
        <f t="shared" si="214"/>
        <v>B</v>
      </c>
    </row>
    <row r="2699" spans="1:61" ht="15.75" customHeight="1" x14ac:dyDescent="0.2">
      <c r="A2699" s="4">
        <v>3015181</v>
      </c>
      <c r="B2699" s="4">
        <v>8082390</v>
      </c>
      <c r="C2699" s="4" t="s">
        <v>6251</v>
      </c>
      <c r="D2699" s="4">
        <v>2050</v>
      </c>
      <c r="E2699" s="4">
        <v>2050</v>
      </c>
      <c r="F2699" s="4">
        <v>35.06</v>
      </c>
      <c r="G2699" s="7">
        <f>E2699+F2699-D2699</f>
        <v>35.059999999999945</v>
      </c>
      <c r="H2699" s="4" t="s">
        <v>3372</v>
      </c>
      <c r="I2699" s="4">
        <v>36000</v>
      </c>
      <c r="J2699" s="4" t="s">
        <v>4</v>
      </c>
      <c r="K2699" s="4" t="s">
        <v>13</v>
      </c>
      <c r="L2699" s="4" t="s">
        <v>6</v>
      </c>
      <c r="M2699" s="4" t="s">
        <v>25</v>
      </c>
      <c r="O2699" s="4"/>
      <c r="P2699" s="14">
        <v>7845195</v>
      </c>
      <c r="Q2699" s="12">
        <v>1071.1599999999999</v>
      </c>
      <c r="S2699" s="14">
        <v>8922390</v>
      </c>
      <c r="T2699" s="12">
        <v>2.4000000000000909</v>
      </c>
      <c r="U2699">
        <f>SUM($T$2:T2699)</f>
        <v>3175433.7799999928</v>
      </c>
      <c r="W2699" s="16">
        <v>8922390</v>
      </c>
      <c r="X2699">
        <v>3175433.7799999928</v>
      </c>
      <c r="Y2699">
        <v>2698</v>
      </c>
      <c r="Z2699" s="18">
        <f t="shared" si="211"/>
        <v>7.6263484003787969</v>
      </c>
      <c r="AA2699" s="18">
        <f t="shared" si="212"/>
        <v>0.59114811568799297</v>
      </c>
      <c r="AB2699" t="str">
        <f t="shared" si="210"/>
        <v>B</v>
      </c>
      <c r="AI2699" s="14">
        <v>7845195</v>
      </c>
      <c r="AJ2699" s="12">
        <v>1071.1599999999999</v>
      </c>
      <c r="AK2699" s="12">
        <v>1071.1600000000001</v>
      </c>
      <c r="AL2699" s="12">
        <v>5500</v>
      </c>
      <c r="AN2699">
        <v>7845195</v>
      </c>
      <c r="AO2699">
        <v>1071.1599999999999</v>
      </c>
      <c r="AP2699">
        <v>1071.1600000000001</v>
      </c>
      <c r="AQ2699">
        <v>5500</v>
      </c>
      <c r="AR2699">
        <f t="shared" si="213"/>
        <v>0</v>
      </c>
      <c r="AV2699" s="4">
        <v>3015181</v>
      </c>
      <c r="AW2699" s="4">
        <v>8082390</v>
      </c>
      <c r="AX2699" s="4" t="s">
        <v>6251</v>
      </c>
      <c r="AY2699" s="4">
        <v>2050</v>
      </c>
      <c r="AZ2699" s="4">
        <v>2050</v>
      </c>
      <c r="BA2699" s="4">
        <v>35.06</v>
      </c>
      <c r="BB2699" s="7">
        <f>AZ2699+BA2699-AY2699</f>
        <v>35.059999999999945</v>
      </c>
      <c r="BC2699" s="4" t="s">
        <v>3372</v>
      </c>
      <c r="BD2699" s="4">
        <v>36000</v>
      </c>
      <c r="BE2699" s="4" t="s">
        <v>4</v>
      </c>
      <c r="BF2699" s="4" t="s">
        <v>13</v>
      </c>
      <c r="BG2699" s="4" t="s">
        <v>6</v>
      </c>
      <c r="BH2699" s="4" t="s">
        <v>25</v>
      </c>
      <c r="BI2699" t="str">
        <f t="shared" si="214"/>
        <v>B</v>
      </c>
    </row>
    <row r="2700" spans="1:61" ht="15.75" customHeight="1" x14ac:dyDescent="0.2">
      <c r="A2700" s="4">
        <v>3037392</v>
      </c>
      <c r="B2700" s="4">
        <v>1756327</v>
      </c>
      <c r="C2700" s="4" t="s">
        <v>7872</v>
      </c>
      <c r="D2700" s="4">
        <v>2050</v>
      </c>
      <c r="E2700" s="4">
        <v>2050</v>
      </c>
      <c r="F2700" s="4">
        <v>35.06</v>
      </c>
      <c r="G2700" s="7">
        <f>E2700+F2700-D2700</f>
        <v>35.059999999999945</v>
      </c>
      <c r="H2700" s="4" t="s">
        <v>7873</v>
      </c>
      <c r="I2700" s="4">
        <v>25000</v>
      </c>
      <c r="J2700" s="4" t="s">
        <v>4</v>
      </c>
      <c r="K2700" s="4" t="s">
        <v>13</v>
      </c>
      <c r="L2700" s="4" t="s">
        <v>6</v>
      </c>
      <c r="M2700" s="4" t="s">
        <v>64</v>
      </c>
      <c r="O2700" s="4"/>
      <c r="P2700" s="14">
        <v>7846343</v>
      </c>
      <c r="Q2700" s="12">
        <v>6345.9</v>
      </c>
      <c r="S2700" s="14">
        <v>9105083</v>
      </c>
      <c r="T2700" s="12">
        <v>2.4000000000000909</v>
      </c>
      <c r="U2700">
        <f>SUM($T$2:T2700)</f>
        <v>3175436.1799999927</v>
      </c>
      <c r="W2700" s="16">
        <v>9105083</v>
      </c>
      <c r="X2700">
        <v>3175436.1799999927</v>
      </c>
      <c r="Y2700">
        <v>2699</v>
      </c>
      <c r="Z2700" s="18">
        <f t="shared" si="211"/>
        <v>7.6263541643900874</v>
      </c>
      <c r="AA2700" s="18">
        <f t="shared" si="212"/>
        <v>0.59136722173531986</v>
      </c>
      <c r="AB2700" t="str">
        <f t="shared" si="210"/>
        <v>B</v>
      </c>
      <c r="AI2700" s="14">
        <v>7846343</v>
      </c>
      <c r="AJ2700" s="12">
        <v>6345.9</v>
      </c>
      <c r="AK2700" s="12">
        <v>6345.9</v>
      </c>
      <c r="AL2700" s="12">
        <v>3050</v>
      </c>
      <c r="AN2700">
        <v>7846343</v>
      </c>
      <c r="AO2700">
        <v>6345.9</v>
      </c>
      <c r="AP2700">
        <v>6345.9</v>
      </c>
      <c r="AQ2700">
        <v>3050</v>
      </c>
      <c r="AR2700">
        <f t="shared" si="213"/>
        <v>0</v>
      </c>
      <c r="AV2700" s="4">
        <v>3037392</v>
      </c>
      <c r="AW2700" s="4">
        <v>1756327</v>
      </c>
      <c r="AX2700" s="4" t="s">
        <v>7872</v>
      </c>
      <c r="AY2700" s="4">
        <v>2050</v>
      </c>
      <c r="AZ2700" s="4">
        <v>2050</v>
      </c>
      <c r="BA2700" s="4">
        <v>35.06</v>
      </c>
      <c r="BB2700" s="7">
        <f>AZ2700+BA2700-AY2700</f>
        <v>35.059999999999945</v>
      </c>
      <c r="BC2700" s="4" t="s">
        <v>7873</v>
      </c>
      <c r="BD2700" s="4">
        <v>25000</v>
      </c>
      <c r="BE2700" s="4" t="s">
        <v>4</v>
      </c>
      <c r="BF2700" s="4" t="s">
        <v>13</v>
      </c>
      <c r="BG2700" s="4" t="s">
        <v>6</v>
      </c>
      <c r="BH2700" s="4" t="s">
        <v>64</v>
      </c>
      <c r="BI2700" t="str">
        <f t="shared" si="214"/>
        <v>B</v>
      </c>
    </row>
    <row r="2701" spans="1:61" ht="15.75" customHeight="1" x14ac:dyDescent="0.2">
      <c r="A2701" s="4">
        <v>3056460</v>
      </c>
      <c r="B2701" s="4">
        <v>2141735</v>
      </c>
      <c r="C2701" s="4" t="s">
        <v>9153</v>
      </c>
      <c r="D2701" s="4">
        <v>500</v>
      </c>
      <c r="E2701" s="4">
        <v>500</v>
      </c>
      <c r="F2701" s="4">
        <v>35</v>
      </c>
      <c r="G2701" s="7">
        <f>E2701+F2701-D2701</f>
        <v>35</v>
      </c>
      <c r="H2701" s="4" t="s">
        <v>7212</v>
      </c>
      <c r="I2701" s="4">
        <v>5000</v>
      </c>
      <c r="J2701" s="4" t="s">
        <v>4</v>
      </c>
      <c r="K2701" s="4" t="s">
        <v>22</v>
      </c>
      <c r="L2701" s="4" t="s">
        <v>6</v>
      </c>
      <c r="M2701" s="4" t="s">
        <v>25</v>
      </c>
      <c r="O2701" s="4"/>
      <c r="P2701" s="14">
        <v>7848849</v>
      </c>
      <c r="Q2701" s="12">
        <v>1376.5499999999993</v>
      </c>
      <c r="S2701" s="14">
        <v>9138130</v>
      </c>
      <c r="T2701" s="12">
        <v>2.4000000000000909</v>
      </c>
      <c r="U2701">
        <f>SUM($T$2:T2701)</f>
        <v>3175438.5799999926</v>
      </c>
      <c r="W2701" s="16">
        <v>9138130</v>
      </c>
      <c r="X2701">
        <v>3175438.5799999926</v>
      </c>
      <c r="Y2701">
        <v>2700</v>
      </c>
      <c r="Z2701" s="18">
        <f t="shared" si="211"/>
        <v>7.6263599284013779</v>
      </c>
      <c r="AA2701" s="18">
        <f t="shared" si="212"/>
        <v>0.59158632778264675</v>
      </c>
      <c r="AB2701" t="str">
        <f t="shared" si="210"/>
        <v>B</v>
      </c>
      <c r="AI2701" s="14">
        <v>7848849</v>
      </c>
      <c r="AJ2701" s="12">
        <v>1376.5499999999993</v>
      </c>
      <c r="AK2701" s="12">
        <v>1376.55</v>
      </c>
      <c r="AL2701" s="12">
        <v>8050</v>
      </c>
      <c r="AN2701">
        <v>7848849</v>
      </c>
      <c r="AO2701">
        <v>1376.5499999999993</v>
      </c>
      <c r="AP2701">
        <v>1376.55</v>
      </c>
      <c r="AQ2701">
        <v>8050</v>
      </c>
      <c r="AR2701">
        <f t="shared" si="213"/>
        <v>0</v>
      </c>
      <c r="AV2701" s="4">
        <v>3056460</v>
      </c>
      <c r="AW2701" s="4">
        <v>2141735</v>
      </c>
      <c r="AX2701" s="4" t="s">
        <v>9153</v>
      </c>
      <c r="AY2701" s="4">
        <v>500</v>
      </c>
      <c r="AZ2701" s="4">
        <v>500</v>
      </c>
      <c r="BA2701" s="4">
        <v>35</v>
      </c>
      <c r="BB2701" s="7">
        <f>AZ2701+BA2701-AY2701</f>
        <v>35</v>
      </c>
      <c r="BC2701" s="4" t="s">
        <v>7212</v>
      </c>
      <c r="BD2701" s="4">
        <v>5000</v>
      </c>
      <c r="BE2701" s="4" t="s">
        <v>4</v>
      </c>
      <c r="BF2701" s="4" t="s">
        <v>22</v>
      </c>
      <c r="BG2701" s="4" t="s">
        <v>6</v>
      </c>
      <c r="BH2701" s="4" t="s">
        <v>25</v>
      </c>
      <c r="BI2701" t="str">
        <f t="shared" si="214"/>
        <v>B</v>
      </c>
    </row>
    <row r="2702" spans="1:61" ht="15.75" customHeight="1" x14ac:dyDescent="0.2">
      <c r="A2702" s="4">
        <v>3044357</v>
      </c>
      <c r="B2702" s="4">
        <v>107362</v>
      </c>
      <c r="C2702" s="4" t="s">
        <v>8385</v>
      </c>
      <c r="D2702" s="4">
        <v>1150</v>
      </c>
      <c r="E2702" s="4">
        <v>1150</v>
      </c>
      <c r="F2702" s="4">
        <v>34.96</v>
      </c>
      <c r="G2702" s="7">
        <f>E2702+F2702-D2702</f>
        <v>34.960000000000036</v>
      </c>
      <c r="H2702" s="4" t="s">
        <v>8386</v>
      </c>
      <c r="I2702" s="4">
        <v>8500</v>
      </c>
      <c r="J2702" s="4" t="s">
        <v>4</v>
      </c>
      <c r="K2702" s="4" t="s">
        <v>13</v>
      </c>
      <c r="L2702" s="4" t="s">
        <v>6</v>
      </c>
      <c r="M2702" s="4" t="s">
        <v>101</v>
      </c>
      <c r="O2702" s="4"/>
      <c r="P2702" s="14">
        <v>7851103</v>
      </c>
      <c r="Q2702" s="12">
        <v>-2000</v>
      </c>
      <c r="S2702" s="14">
        <v>9181754</v>
      </c>
      <c r="T2702" s="12">
        <v>2.4000000000000909</v>
      </c>
      <c r="U2702">
        <f>SUM($T$2:T2702)</f>
        <v>3175440.9799999925</v>
      </c>
      <c r="W2702" s="16">
        <v>9181754</v>
      </c>
      <c r="X2702">
        <v>3175440.9799999925</v>
      </c>
      <c r="Y2702">
        <v>2701</v>
      </c>
      <c r="Z2702" s="18">
        <f t="shared" si="211"/>
        <v>7.6263656924126684</v>
      </c>
      <c r="AA2702" s="18">
        <f t="shared" si="212"/>
        <v>0.59180543382997375</v>
      </c>
      <c r="AB2702" t="str">
        <f t="shared" si="210"/>
        <v>B</v>
      </c>
      <c r="AI2702" s="14">
        <v>7851103</v>
      </c>
      <c r="AJ2702" s="12">
        <v>-2000</v>
      </c>
      <c r="AK2702" s="12">
        <v>0</v>
      </c>
      <c r="AL2702" s="12">
        <v>0</v>
      </c>
      <c r="AN2702">
        <v>7851103</v>
      </c>
      <c r="AO2702">
        <v>-2000</v>
      </c>
      <c r="AP2702">
        <v>0</v>
      </c>
      <c r="AQ2702">
        <v>0</v>
      </c>
      <c r="AR2702">
        <f t="shared" si="213"/>
        <v>0</v>
      </c>
      <c r="AV2702" s="4">
        <v>3044357</v>
      </c>
      <c r="AW2702" s="4">
        <v>107362</v>
      </c>
      <c r="AX2702" s="4" t="s">
        <v>8385</v>
      </c>
      <c r="AY2702" s="4">
        <v>1150</v>
      </c>
      <c r="AZ2702" s="4">
        <v>1150</v>
      </c>
      <c r="BA2702" s="4">
        <v>34.96</v>
      </c>
      <c r="BB2702" s="7">
        <f>AZ2702+BA2702-AY2702</f>
        <v>34.960000000000036</v>
      </c>
      <c r="BC2702" s="4" t="s">
        <v>8386</v>
      </c>
      <c r="BD2702" s="4">
        <v>8500</v>
      </c>
      <c r="BE2702" s="4" t="s">
        <v>4</v>
      </c>
      <c r="BF2702" s="4" t="s">
        <v>13</v>
      </c>
      <c r="BG2702" s="4" t="s">
        <v>6</v>
      </c>
      <c r="BH2702" s="4" t="s">
        <v>101</v>
      </c>
      <c r="BI2702" t="str">
        <f t="shared" si="214"/>
        <v>B</v>
      </c>
    </row>
    <row r="2703" spans="1:61" ht="15.75" customHeight="1" x14ac:dyDescent="0.2">
      <c r="A2703" s="4">
        <v>2973580</v>
      </c>
      <c r="B2703" s="4">
        <v>427667</v>
      </c>
      <c r="C2703" s="4" t="s">
        <v>2750</v>
      </c>
      <c r="D2703" s="4">
        <v>2300</v>
      </c>
      <c r="E2703" s="4">
        <v>2300</v>
      </c>
      <c r="F2703" s="4">
        <v>34.5</v>
      </c>
      <c r="G2703" s="7">
        <f>E2703+F2703-D2703</f>
        <v>34.5</v>
      </c>
      <c r="H2703" s="4" t="s">
        <v>2751</v>
      </c>
      <c r="I2703" s="4">
        <v>5000</v>
      </c>
      <c r="J2703" s="4" t="s">
        <v>98</v>
      </c>
      <c r="K2703" s="4" t="s">
        <v>22</v>
      </c>
      <c r="M2703" s="4" t="s">
        <v>17</v>
      </c>
      <c r="O2703" s="4"/>
      <c r="P2703" s="14">
        <v>7854085</v>
      </c>
      <c r="Q2703" s="12">
        <v>0.10000000000002274</v>
      </c>
      <c r="S2703" s="14">
        <v>9200220</v>
      </c>
      <c r="T2703" s="12">
        <v>2.4000000000000909</v>
      </c>
      <c r="U2703">
        <f>SUM($T$2:T2703)</f>
        <v>3175443.3799999924</v>
      </c>
      <c r="W2703" s="16">
        <v>9200220</v>
      </c>
      <c r="X2703">
        <v>3175443.3799999924</v>
      </c>
      <c r="Y2703">
        <v>2702</v>
      </c>
      <c r="Z2703" s="18">
        <f t="shared" si="211"/>
        <v>7.6263714564239589</v>
      </c>
      <c r="AA2703" s="18">
        <f t="shared" si="212"/>
        <v>0.59202453987730064</v>
      </c>
      <c r="AB2703" t="str">
        <f t="shared" si="210"/>
        <v>B</v>
      </c>
      <c r="AI2703" s="14">
        <v>7854085</v>
      </c>
      <c r="AJ2703" s="12">
        <v>0.10000000000002274</v>
      </c>
      <c r="AK2703" s="12">
        <v>0.1</v>
      </c>
      <c r="AL2703" s="12">
        <v>500</v>
      </c>
      <c r="AN2703">
        <v>7854085</v>
      </c>
      <c r="AO2703">
        <v>0.10000000000002274</v>
      </c>
      <c r="AP2703">
        <v>0.1</v>
      </c>
      <c r="AQ2703">
        <v>500</v>
      </c>
      <c r="AR2703">
        <f t="shared" si="213"/>
        <v>0</v>
      </c>
      <c r="AV2703" s="4">
        <v>2973580</v>
      </c>
      <c r="AW2703" s="4">
        <v>427667</v>
      </c>
      <c r="AX2703" s="4" t="s">
        <v>2750</v>
      </c>
      <c r="AY2703" s="4">
        <v>2300</v>
      </c>
      <c r="AZ2703" s="4">
        <v>2300</v>
      </c>
      <c r="BA2703" s="4">
        <v>34.5</v>
      </c>
      <c r="BB2703" s="7">
        <f>AZ2703+BA2703-AY2703</f>
        <v>34.5</v>
      </c>
      <c r="BC2703" s="4" t="s">
        <v>2751</v>
      </c>
      <c r="BD2703" s="4">
        <v>5000</v>
      </c>
      <c r="BE2703" s="4" t="s">
        <v>98</v>
      </c>
      <c r="BF2703" s="4" t="s">
        <v>22</v>
      </c>
      <c r="BH2703" s="4" t="s">
        <v>17</v>
      </c>
      <c r="BI2703" t="str">
        <f t="shared" si="214"/>
        <v>A</v>
      </c>
    </row>
    <row r="2704" spans="1:61" ht="15.75" customHeight="1" x14ac:dyDescent="0.2">
      <c r="A2704" s="4">
        <v>3043629</v>
      </c>
      <c r="B2704" s="4">
        <v>6805233</v>
      </c>
      <c r="C2704" s="4" t="s">
        <v>8326</v>
      </c>
      <c r="D2704" s="4">
        <v>2300</v>
      </c>
      <c r="E2704" s="4">
        <v>2300</v>
      </c>
      <c r="F2704" s="4">
        <v>34.5</v>
      </c>
      <c r="G2704" s="7">
        <f>E2704+F2704-D2704</f>
        <v>34.5</v>
      </c>
      <c r="H2704" s="4" t="s">
        <v>7617</v>
      </c>
      <c r="I2704" s="4">
        <v>15000</v>
      </c>
      <c r="J2704" s="4" t="s">
        <v>4</v>
      </c>
      <c r="K2704" s="4" t="s">
        <v>8</v>
      </c>
      <c r="L2704" s="4" t="s">
        <v>6</v>
      </c>
      <c r="M2704" s="4" t="s">
        <v>159</v>
      </c>
      <c r="O2704" s="4"/>
      <c r="P2704" s="14">
        <v>7855450</v>
      </c>
      <c r="Q2704" s="12">
        <v>1862</v>
      </c>
      <c r="S2704" s="14">
        <v>9213058</v>
      </c>
      <c r="T2704" s="12">
        <v>2.4000000000000909</v>
      </c>
      <c r="U2704">
        <f>SUM($T$2:T2704)</f>
        <v>3175445.7799999923</v>
      </c>
      <c r="W2704" s="16">
        <v>9213058</v>
      </c>
      <c r="X2704">
        <v>3175445.7799999923</v>
      </c>
      <c r="Y2704">
        <v>2703</v>
      </c>
      <c r="Z2704" s="18">
        <f t="shared" si="211"/>
        <v>7.6263772204352493</v>
      </c>
      <c r="AA2704" s="18">
        <f t="shared" si="212"/>
        <v>0.59224364592462753</v>
      </c>
      <c r="AB2704" t="str">
        <f t="shared" si="210"/>
        <v>B</v>
      </c>
      <c r="AI2704" s="14">
        <v>7855450</v>
      </c>
      <c r="AJ2704" s="12">
        <v>1862</v>
      </c>
      <c r="AK2704" s="12">
        <v>1862</v>
      </c>
      <c r="AL2704" s="12">
        <v>7000</v>
      </c>
      <c r="AN2704">
        <v>7855450</v>
      </c>
      <c r="AO2704">
        <v>1862</v>
      </c>
      <c r="AP2704">
        <v>1862</v>
      </c>
      <c r="AQ2704">
        <v>7000</v>
      </c>
      <c r="AR2704">
        <f t="shared" si="213"/>
        <v>0</v>
      </c>
      <c r="AV2704" s="4">
        <v>3043629</v>
      </c>
      <c r="AW2704" s="4">
        <v>6805233</v>
      </c>
      <c r="AX2704" s="4" t="s">
        <v>8326</v>
      </c>
      <c r="AY2704" s="4">
        <v>2300</v>
      </c>
      <c r="AZ2704" s="4">
        <v>2300</v>
      </c>
      <c r="BA2704" s="4">
        <v>34.5</v>
      </c>
      <c r="BB2704" s="7">
        <f>AZ2704+BA2704-AY2704</f>
        <v>34.5</v>
      </c>
      <c r="BC2704" s="4" t="s">
        <v>7617</v>
      </c>
      <c r="BD2704" s="4">
        <v>15000</v>
      </c>
      <c r="BE2704" s="4" t="s">
        <v>4</v>
      </c>
      <c r="BF2704" s="4" t="s">
        <v>8</v>
      </c>
      <c r="BG2704" s="4" t="s">
        <v>6</v>
      </c>
      <c r="BH2704" s="4" t="s">
        <v>159</v>
      </c>
      <c r="BI2704" t="str">
        <f t="shared" si="214"/>
        <v>B</v>
      </c>
    </row>
    <row r="2705" spans="1:61" ht="15.75" customHeight="1" x14ac:dyDescent="0.2">
      <c r="A2705" s="4">
        <v>2945615</v>
      </c>
      <c r="B2705" s="4">
        <v>5634</v>
      </c>
      <c r="C2705" s="4" t="s">
        <v>152</v>
      </c>
      <c r="D2705" s="4">
        <v>2000</v>
      </c>
      <c r="E2705" s="4">
        <v>2000</v>
      </c>
      <c r="F2705" s="4">
        <v>34.200000000000003</v>
      </c>
      <c r="G2705" s="7">
        <f>E2705+F2705-D2705</f>
        <v>34.200000000000045</v>
      </c>
      <c r="H2705" s="4" t="s">
        <v>153</v>
      </c>
      <c r="I2705" s="4">
        <v>8000</v>
      </c>
      <c r="J2705" s="4" t="s">
        <v>4</v>
      </c>
      <c r="K2705" s="4" t="s">
        <v>13</v>
      </c>
      <c r="L2705" s="4" t="s">
        <v>9</v>
      </c>
      <c r="M2705" s="4" t="s">
        <v>23</v>
      </c>
      <c r="O2705" s="4"/>
      <c r="P2705" s="14">
        <v>7857165</v>
      </c>
      <c r="Q2705" s="12">
        <v>2098.5</v>
      </c>
      <c r="S2705" s="14">
        <v>9217818</v>
      </c>
      <c r="T2705" s="12">
        <v>2.4000000000000909</v>
      </c>
      <c r="U2705">
        <f>SUM($T$2:T2705)</f>
        <v>3175448.1799999923</v>
      </c>
      <c r="W2705" s="16">
        <v>9217818</v>
      </c>
      <c r="X2705">
        <v>3175448.1799999923</v>
      </c>
      <c r="Y2705">
        <v>2704</v>
      </c>
      <c r="Z2705" s="18">
        <f t="shared" si="211"/>
        <v>7.6263829844465398</v>
      </c>
      <c r="AA2705" s="18">
        <f t="shared" si="212"/>
        <v>0.59246275197195442</v>
      </c>
      <c r="AB2705" t="str">
        <f t="shared" si="210"/>
        <v>B</v>
      </c>
      <c r="AI2705" s="14">
        <v>7857165</v>
      </c>
      <c r="AJ2705" s="12">
        <v>2098.5</v>
      </c>
      <c r="AK2705" s="12">
        <v>3598.5</v>
      </c>
      <c r="AL2705" s="12">
        <v>0</v>
      </c>
      <c r="AN2705">
        <v>7857165</v>
      </c>
      <c r="AO2705">
        <v>2098.5</v>
      </c>
      <c r="AP2705">
        <v>3598.5</v>
      </c>
      <c r="AQ2705">
        <v>0</v>
      </c>
      <c r="AR2705">
        <f t="shared" si="213"/>
        <v>0</v>
      </c>
      <c r="AV2705" s="4">
        <v>2945615</v>
      </c>
      <c r="AW2705" s="4">
        <v>5634</v>
      </c>
      <c r="AX2705" s="4" t="s">
        <v>152</v>
      </c>
      <c r="AY2705" s="4">
        <v>2000</v>
      </c>
      <c r="AZ2705" s="4">
        <v>2000</v>
      </c>
      <c r="BA2705" s="4">
        <v>34.200000000000003</v>
      </c>
      <c r="BB2705" s="7">
        <f>AZ2705+BA2705-AY2705</f>
        <v>34.200000000000045</v>
      </c>
      <c r="BC2705" s="4" t="s">
        <v>153</v>
      </c>
      <c r="BD2705" s="4">
        <v>8000</v>
      </c>
      <c r="BE2705" s="4" t="s">
        <v>4</v>
      </c>
      <c r="BF2705" s="4" t="s">
        <v>13</v>
      </c>
      <c r="BG2705" s="4" t="s">
        <v>9</v>
      </c>
      <c r="BH2705" s="4" t="s">
        <v>23</v>
      </c>
      <c r="BI2705" t="str">
        <f t="shared" si="214"/>
        <v>A</v>
      </c>
    </row>
    <row r="2706" spans="1:61" ht="15.75" customHeight="1" x14ac:dyDescent="0.2">
      <c r="A2706" s="4">
        <v>2946777</v>
      </c>
      <c r="B2706" s="4">
        <v>5634</v>
      </c>
      <c r="C2706" s="4" t="s">
        <v>277</v>
      </c>
      <c r="D2706" s="4">
        <v>2000</v>
      </c>
      <c r="E2706" s="4">
        <v>2000</v>
      </c>
      <c r="F2706" s="4">
        <v>34.200000000000003</v>
      </c>
      <c r="G2706" s="7">
        <f>E2706+F2706-D2706</f>
        <v>34.200000000000045</v>
      </c>
      <c r="H2706" s="4" t="s">
        <v>153</v>
      </c>
      <c r="I2706" s="4">
        <v>8000</v>
      </c>
      <c r="J2706" s="4" t="s">
        <v>4</v>
      </c>
      <c r="K2706" s="4" t="s">
        <v>13</v>
      </c>
      <c r="L2706" s="4" t="s">
        <v>9</v>
      </c>
      <c r="M2706" s="4" t="s">
        <v>23</v>
      </c>
      <c r="O2706" s="4"/>
      <c r="P2706" s="14">
        <v>7857361</v>
      </c>
      <c r="Q2706" s="12">
        <v>40</v>
      </c>
      <c r="S2706" s="14">
        <v>107127</v>
      </c>
      <c r="T2706" s="12">
        <v>2.25</v>
      </c>
      <c r="U2706">
        <f>SUM($T$2:T2706)</f>
        <v>3175450.4299999923</v>
      </c>
      <c r="W2706" s="16">
        <v>107127</v>
      </c>
      <c r="X2706">
        <v>3175450.4299999923</v>
      </c>
      <c r="Y2706">
        <v>2705</v>
      </c>
      <c r="Z2706" s="18">
        <f t="shared" si="211"/>
        <v>7.6263883882071246</v>
      </c>
      <c r="AA2706" s="18">
        <f t="shared" si="212"/>
        <v>0.5926818580192813</v>
      </c>
      <c r="AB2706" t="str">
        <f t="shared" si="210"/>
        <v>B</v>
      </c>
      <c r="AI2706" s="14">
        <v>7857361</v>
      </c>
      <c r="AJ2706" s="12">
        <v>40</v>
      </c>
      <c r="AK2706" s="12">
        <v>40</v>
      </c>
      <c r="AL2706" s="12">
        <v>1000</v>
      </c>
      <c r="AN2706">
        <v>7857361</v>
      </c>
      <c r="AO2706">
        <v>40</v>
      </c>
      <c r="AP2706">
        <v>40</v>
      </c>
      <c r="AQ2706">
        <v>1000</v>
      </c>
      <c r="AR2706">
        <f t="shared" si="213"/>
        <v>0</v>
      </c>
      <c r="AV2706" s="4">
        <v>2946777</v>
      </c>
      <c r="AW2706" s="4">
        <v>5634</v>
      </c>
      <c r="AX2706" s="4" t="s">
        <v>277</v>
      </c>
      <c r="AY2706" s="4">
        <v>2000</v>
      </c>
      <c r="AZ2706" s="4">
        <v>2000</v>
      </c>
      <c r="BA2706" s="4">
        <v>34.200000000000003</v>
      </c>
      <c r="BB2706" s="7">
        <f>AZ2706+BA2706-AY2706</f>
        <v>34.200000000000045</v>
      </c>
      <c r="BC2706" s="4" t="s">
        <v>153</v>
      </c>
      <c r="BD2706" s="4">
        <v>8000</v>
      </c>
      <c r="BE2706" s="4" t="s">
        <v>4</v>
      </c>
      <c r="BF2706" s="4" t="s">
        <v>13</v>
      </c>
      <c r="BG2706" s="4" t="s">
        <v>9</v>
      </c>
      <c r="BH2706" s="4" t="s">
        <v>23</v>
      </c>
      <c r="BI2706" t="str">
        <f t="shared" si="214"/>
        <v>A</v>
      </c>
    </row>
    <row r="2707" spans="1:61" ht="15.75" customHeight="1" x14ac:dyDescent="0.2">
      <c r="A2707" s="4">
        <v>2951446</v>
      </c>
      <c r="B2707" s="4">
        <v>5958758</v>
      </c>
      <c r="C2707" s="4" t="s">
        <v>746</v>
      </c>
      <c r="D2707" s="4">
        <v>500</v>
      </c>
      <c r="E2707" s="4">
        <v>500</v>
      </c>
      <c r="F2707" s="4">
        <v>34.200000000000003</v>
      </c>
      <c r="G2707" s="7">
        <f>E2707+F2707-D2707</f>
        <v>34.200000000000045</v>
      </c>
      <c r="H2707" s="4" t="s">
        <v>315</v>
      </c>
      <c r="I2707" s="4">
        <v>14500</v>
      </c>
      <c r="J2707" s="4" t="s">
        <v>32</v>
      </c>
      <c r="K2707" s="4" t="s">
        <v>13</v>
      </c>
      <c r="M2707" s="4" t="s">
        <v>23</v>
      </c>
      <c r="O2707" s="4"/>
      <c r="P2707" s="14">
        <v>7857459</v>
      </c>
      <c r="Q2707" s="12">
        <v>2.4000000000000909</v>
      </c>
      <c r="S2707" s="14">
        <v>205908</v>
      </c>
      <c r="T2707" s="12">
        <v>2.25</v>
      </c>
      <c r="U2707">
        <f>SUM($T$2:T2707)</f>
        <v>3175452.6799999923</v>
      </c>
      <c r="W2707" s="16">
        <v>205908</v>
      </c>
      <c r="X2707">
        <v>3175452.6799999923</v>
      </c>
      <c r="Y2707">
        <v>2706</v>
      </c>
      <c r="Z2707" s="18">
        <f t="shared" si="211"/>
        <v>7.6263937919677094</v>
      </c>
      <c r="AA2707" s="18">
        <f t="shared" si="212"/>
        <v>0.59290096406660819</v>
      </c>
      <c r="AB2707" t="str">
        <f t="shared" si="210"/>
        <v>B</v>
      </c>
      <c r="AI2707" s="14">
        <v>7857459</v>
      </c>
      <c r="AJ2707" s="12">
        <v>2.4000000000000909</v>
      </c>
      <c r="AK2707" s="12">
        <v>2.4</v>
      </c>
      <c r="AL2707" s="12">
        <v>2000</v>
      </c>
      <c r="AN2707">
        <v>7857459</v>
      </c>
      <c r="AO2707">
        <v>2.4000000000000909</v>
      </c>
      <c r="AP2707">
        <v>2.4</v>
      </c>
      <c r="AQ2707">
        <v>2000</v>
      </c>
      <c r="AR2707">
        <f t="shared" si="213"/>
        <v>0</v>
      </c>
      <c r="AV2707" s="4">
        <v>2951446</v>
      </c>
      <c r="AW2707" s="4">
        <v>5958758</v>
      </c>
      <c r="AX2707" s="4" t="s">
        <v>746</v>
      </c>
      <c r="AY2707" s="4">
        <v>500</v>
      </c>
      <c r="AZ2707" s="4">
        <v>500</v>
      </c>
      <c r="BA2707" s="4">
        <v>34.200000000000003</v>
      </c>
      <c r="BB2707" s="7">
        <f>AZ2707+BA2707-AY2707</f>
        <v>34.200000000000045</v>
      </c>
      <c r="BC2707" s="4" t="s">
        <v>315</v>
      </c>
      <c r="BD2707" s="4">
        <v>14500</v>
      </c>
      <c r="BE2707" s="4" t="s">
        <v>32</v>
      </c>
      <c r="BF2707" s="4" t="s">
        <v>13</v>
      </c>
      <c r="BH2707" s="4" t="s">
        <v>23</v>
      </c>
      <c r="BI2707" t="str">
        <f t="shared" si="214"/>
        <v>B</v>
      </c>
    </row>
    <row r="2708" spans="1:61" ht="15.75" customHeight="1" x14ac:dyDescent="0.2">
      <c r="A2708" s="4">
        <v>2959573</v>
      </c>
      <c r="B2708" s="4">
        <v>8335097</v>
      </c>
      <c r="C2708" s="4" t="s">
        <v>1498</v>
      </c>
      <c r="D2708" s="4">
        <v>2000</v>
      </c>
      <c r="E2708" s="4">
        <v>2000</v>
      </c>
      <c r="F2708" s="4">
        <v>34.200000000000003</v>
      </c>
      <c r="G2708" s="7">
        <f>E2708+F2708-D2708</f>
        <v>34.200000000000045</v>
      </c>
      <c r="H2708" s="4" t="s">
        <v>562</v>
      </c>
      <c r="I2708" s="4">
        <v>5000</v>
      </c>
      <c r="J2708" s="4" t="s">
        <v>4</v>
      </c>
      <c r="K2708" s="4" t="s">
        <v>13</v>
      </c>
      <c r="L2708" s="4" t="s">
        <v>14</v>
      </c>
      <c r="M2708" s="4" t="s">
        <v>65</v>
      </c>
      <c r="O2708" s="4"/>
      <c r="P2708" s="14">
        <v>7859048</v>
      </c>
      <c r="Q2708" s="12">
        <v>308</v>
      </c>
      <c r="S2708" s="14">
        <v>618708</v>
      </c>
      <c r="T2708" s="12">
        <v>2.25</v>
      </c>
      <c r="U2708">
        <f>SUM($T$2:T2708)</f>
        <v>3175454.9299999923</v>
      </c>
      <c r="W2708" s="16">
        <v>618708</v>
      </c>
      <c r="X2708">
        <v>3175454.9299999923</v>
      </c>
      <c r="Y2708">
        <v>2707</v>
      </c>
      <c r="Z2708" s="18">
        <f t="shared" si="211"/>
        <v>7.6263991957282951</v>
      </c>
      <c r="AA2708" s="18">
        <f t="shared" si="212"/>
        <v>0.59312007011393519</v>
      </c>
      <c r="AB2708" t="str">
        <f t="shared" ref="AB2708:AB2771" si="215">IF(T2708&gt;=0,"B","")</f>
        <v>B</v>
      </c>
      <c r="AI2708" s="14">
        <v>7859048</v>
      </c>
      <c r="AJ2708" s="12">
        <v>308</v>
      </c>
      <c r="AK2708" s="12">
        <v>308</v>
      </c>
      <c r="AL2708" s="12">
        <v>2000</v>
      </c>
      <c r="AN2708">
        <v>7859048</v>
      </c>
      <c r="AO2708">
        <v>308</v>
      </c>
      <c r="AP2708">
        <v>308</v>
      </c>
      <c r="AQ2708">
        <v>2000</v>
      </c>
      <c r="AR2708">
        <f t="shared" si="213"/>
        <v>0</v>
      </c>
      <c r="AV2708" s="4">
        <v>2959573</v>
      </c>
      <c r="AW2708" s="4">
        <v>8335097</v>
      </c>
      <c r="AX2708" s="4" t="s">
        <v>1498</v>
      </c>
      <c r="AY2708" s="4">
        <v>2000</v>
      </c>
      <c r="AZ2708" s="4">
        <v>2000</v>
      </c>
      <c r="BA2708" s="4">
        <v>34.200000000000003</v>
      </c>
      <c r="BB2708" s="7">
        <f>AZ2708+BA2708-AY2708</f>
        <v>34.200000000000045</v>
      </c>
      <c r="BC2708" s="4" t="s">
        <v>562</v>
      </c>
      <c r="BD2708" s="4">
        <v>5000</v>
      </c>
      <c r="BE2708" s="4" t="s">
        <v>4</v>
      </c>
      <c r="BF2708" s="4" t="s">
        <v>13</v>
      </c>
      <c r="BG2708" s="4" t="s">
        <v>14</v>
      </c>
      <c r="BH2708" s="4" t="s">
        <v>65</v>
      </c>
      <c r="BI2708" t="str">
        <f t="shared" si="214"/>
        <v>C</v>
      </c>
    </row>
    <row r="2709" spans="1:61" ht="15.75" customHeight="1" x14ac:dyDescent="0.2">
      <c r="A2709" s="4">
        <v>2976247</v>
      </c>
      <c r="B2709" s="4">
        <v>334375</v>
      </c>
      <c r="C2709" s="4" t="s">
        <v>2963</v>
      </c>
      <c r="D2709" s="4">
        <v>500</v>
      </c>
      <c r="E2709" s="4">
        <v>500</v>
      </c>
      <c r="F2709" s="4">
        <v>34.200000000000003</v>
      </c>
      <c r="G2709" s="7">
        <f>E2709+F2709-D2709</f>
        <v>34.200000000000045</v>
      </c>
      <c r="H2709" s="4" t="s">
        <v>2964</v>
      </c>
      <c r="I2709" s="4">
        <v>10500</v>
      </c>
      <c r="J2709" s="4" t="s">
        <v>4</v>
      </c>
      <c r="K2709" s="4" t="s">
        <v>13</v>
      </c>
      <c r="L2709" s="4" t="s">
        <v>6</v>
      </c>
      <c r="M2709" s="4" t="s">
        <v>64</v>
      </c>
      <c r="O2709" s="4"/>
      <c r="P2709" s="14">
        <v>7859216</v>
      </c>
      <c r="Q2709" s="12">
        <v>2250</v>
      </c>
      <c r="S2709" s="14">
        <v>644320</v>
      </c>
      <c r="T2709" s="12">
        <v>2.25</v>
      </c>
      <c r="U2709">
        <f>SUM($T$2:T2709)</f>
        <v>3175457.1799999923</v>
      </c>
      <c r="W2709" s="16">
        <v>644320</v>
      </c>
      <c r="X2709">
        <v>3175457.1799999923</v>
      </c>
      <c r="Y2709">
        <v>2708</v>
      </c>
      <c r="Z2709" s="18">
        <f t="shared" si="211"/>
        <v>7.6264045994888798</v>
      </c>
      <c r="AA2709" s="18">
        <f t="shared" si="212"/>
        <v>0.59333917616126208</v>
      </c>
      <c r="AB2709" t="str">
        <f t="shared" si="215"/>
        <v>B</v>
      </c>
      <c r="AI2709" s="14">
        <v>7859216</v>
      </c>
      <c r="AJ2709" s="12">
        <v>2250</v>
      </c>
      <c r="AK2709" s="12">
        <v>2250</v>
      </c>
      <c r="AL2709" s="12">
        <v>10000</v>
      </c>
      <c r="AN2709">
        <v>7859216</v>
      </c>
      <c r="AO2709">
        <v>2250</v>
      </c>
      <c r="AP2709">
        <v>2250</v>
      </c>
      <c r="AQ2709">
        <v>10000</v>
      </c>
      <c r="AR2709">
        <f t="shared" si="213"/>
        <v>0</v>
      </c>
      <c r="AV2709" s="4">
        <v>2976247</v>
      </c>
      <c r="AW2709" s="4">
        <v>334375</v>
      </c>
      <c r="AX2709" s="4" t="s">
        <v>2963</v>
      </c>
      <c r="AY2709" s="4">
        <v>500</v>
      </c>
      <c r="AZ2709" s="4">
        <v>500</v>
      </c>
      <c r="BA2709" s="4">
        <v>34.200000000000003</v>
      </c>
      <c r="BB2709" s="7">
        <f>AZ2709+BA2709-AY2709</f>
        <v>34.200000000000045</v>
      </c>
      <c r="BC2709" s="4" t="s">
        <v>2964</v>
      </c>
      <c r="BD2709" s="4">
        <v>10500</v>
      </c>
      <c r="BE2709" s="4" t="s">
        <v>4</v>
      </c>
      <c r="BF2709" s="4" t="s">
        <v>13</v>
      </c>
      <c r="BG2709" s="4" t="s">
        <v>6</v>
      </c>
      <c r="BH2709" s="4" t="s">
        <v>64</v>
      </c>
      <c r="BI2709" t="str">
        <f t="shared" si="214"/>
        <v>B</v>
      </c>
    </row>
    <row r="2710" spans="1:61" ht="15.75" customHeight="1" x14ac:dyDescent="0.2">
      <c r="A2710" s="4">
        <v>2984031</v>
      </c>
      <c r="B2710" s="4">
        <v>8063728</v>
      </c>
      <c r="C2710" s="4" t="s">
        <v>3679</v>
      </c>
      <c r="D2710" s="4">
        <v>2000</v>
      </c>
      <c r="E2710" s="4">
        <v>2000</v>
      </c>
      <c r="F2710" s="4">
        <v>34.200000000000003</v>
      </c>
      <c r="G2710" s="7">
        <f>E2710+F2710-D2710</f>
        <v>34.200000000000045</v>
      </c>
      <c r="H2710" s="4" t="s">
        <v>3680</v>
      </c>
      <c r="I2710" s="4">
        <v>20000</v>
      </c>
      <c r="J2710" s="4" t="s">
        <v>4</v>
      </c>
      <c r="K2710" s="4" t="s">
        <v>8</v>
      </c>
      <c r="L2710" s="4" t="s">
        <v>6</v>
      </c>
      <c r="M2710" s="4" t="s">
        <v>20</v>
      </c>
      <c r="O2710" s="4"/>
      <c r="P2710" s="14">
        <v>7860112</v>
      </c>
      <c r="Q2710" s="12">
        <v>-8000</v>
      </c>
      <c r="S2710" s="14">
        <v>1619530</v>
      </c>
      <c r="T2710" s="12">
        <v>2.25</v>
      </c>
      <c r="U2710">
        <f>SUM($T$2:T2710)</f>
        <v>3175459.4299999923</v>
      </c>
      <c r="W2710" s="16">
        <v>1619530</v>
      </c>
      <c r="X2710">
        <v>3175459.4299999923</v>
      </c>
      <c r="Y2710">
        <v>2709</v>
      </c>
      <c r="Z2710" s="18">
        <f t="shared" si="211"/>
        <v>7.6264100032494646</v>
      </c>
      <c r="AA2710" s="18">
        <f t="shared" si="212"/>
        <v>0.59355828220858897</v>
      </c>
      <c r="AB2710" t="str">
        <f t="shared" si="215"/>
        <v>B</v>
      </c>
      <c r="AI2710" s="14">
        <v>7860112</v>
      </c>
      <c r="AJ2710" s="12">
        <v>-8000</v>
      </c>
      <c r="AK2710" s="12">
        <v>0</v>
      </c>
      <c r="AL2710" s="12">
        <v>0</v>
      </c>
      <c r="AN2710">
        <v>7860112</v>
      </c>
      <c r="AO2710">
        <v>-8000</v>
      </c>
      <c r="AP2710">
        <v>0</v>
      </c>
      <c r="AQ2710">
        <v>0</v>
      </c>
      <c r="AR2710">
        <f t="shared" si="213"/>
        <v>0</v>
      </c>
      <c r="AV2710" s="4">
        <v>2984031</v>
      </c>
      <c r="AW2710" s="4">
        <v>8063728</v>
      </c>
      <c r="AX2710" s="4" t="s">
        <v>3679</v>
      </c>
      <c r="AY2710" s="4">
        <v>2000</v>
      </c>
      <c r="AZ2710" s="4">
        <v>2000</v>
      </c>
      <c r="BA2710" s="4">
        <v>34.200000000000003</v>
      </c>
      <c r="BB2710" s="7">
        <f>AZ2710+BA2710-AY2710</f>
        <v>34.200000000000045</v>
      </c>
      <c r="BC2710" s="4" t="s">
        <v>3680</v>
      </c>
      <c r="BD2710" s="4">
        <v>20000</v>
      </c>
      <c r="BE2710" s="4" t="s">
        <v>4</v>
      </c>
      <c r="BF2710" s="4" t="s">
        <v>8</v>
      </c>
      <c r="BG2710" s="4" t="s">
        <v>6</v>
      </c>
      <c r="BH2710" s="4" t="s">
        <v>20</v>
      </c>
      <c r="BI2710" t="str">
        <f t="shared" si="214"/>
        <v>B</v>
      </c>
    </row>
    <row r="2711" spans="1:61" ht="15.75" customHeight="1" x14ac:dyDescent="0.2">
      <c r="A2711" s="4">
        <v>2988077</v>
      </c>
      <c r="B2711" s="4">
        <v>7818889</v>
      </c>
      <c r="C2711" s="4" t="s">
        <v>4061</v>
      </c>
      <c r="D2711" s="4">
        <v>1000</v>
      </c>
      <c r="E2711" s="4">
        <v>1000</v>
      </c>
      <c r="F2711" s="4">
        <v>34.200000000000003</v>
      </c>
      <c r="G2711" s="7">
        <f>E2711+F2711-D2711</f>
        <v>34.200000000000045</v>
      </c>
      <c r="H2711" s="4" t="s">
        <v>4062</v>
      </c>
      <c r="I2711" s="4">
        <v>20000</v>
      </c>
      <c r="J2711" s="4" t="s">
        <v>4</v>
      </c>
      <c r="K2711" s="4" t="s">
        <v>13</v>
      </c>
      <c r="L2711" s="4" t="s">
        <v>6</v>
      </c>
      <c r="M2711" s="4" t="s">
        <v>20</v>
      </c>
      <c r="O2711" s="4"/>
      <c r="P2711" s="14">
        <v>7860714</v>
      </c>
      <c r="Q2711" s="12">
        <v>-3000</v>
      </c>
      <c r="S2711" s="14">
        <v>1897162</v>
      </c>
      <c r="T2711" s="12">
        <v>2.25</v>
      </c>
      <c r="U2711">
        <f>SUM($T$2:T2711)</f>
        <v>3175461.6799999923</v>
      </c>
      <c r="W2711" s="16">
        <v>1897162</v>
      </c>
      <c r="X2711">
        <v>3175461.6799999923</v>
      </c>
      <c r="Y2711">
        <v>2710</v>
      </c>
      <c r="Z2711" s="18">
        <f t="shared" si="211"/>
        <v>7.6264154070100503</v>
      </c>
      <c r="AA2711" s="18">
        <f t="shared" si="212"/>
        <v>0.59377738825591586</v>
      </c>
      <c r="AB2711" t="str">
        <f t="shared" si="215"/>
        <v>B</v>
      </c>
      <c r="AI2711" s="14">
        <v>7860714</v>
      </c>
      <c r="AJ2711" s="12">
        <v>-3000</v>
      </c>
      <c r="AK2711" s="12">
        <v>0</v>
      </c>
      <c r="AL2711" s="12">
        <v>0</v>
      </c>
      <c r="AN2711">
        <v>7860714</v>
      </c>
      <c r="AO2711">
        <v>-3000</v>
      </c>
      <c r="AP2711">
        <v>0</v>
      </c>
      <c r="AQ2711">
        <v>0</v>
      </c>
      <c r="AR2711">
        <f t="shared" si="213"/>
        <v>0</v>
      </c>
      <c r="AV2711" s="4">
        <v>2988077</v>
      </c>
      <c r="AW2711" s="4">
        <v>7818889</v>
      </c>
      <c r="AX2711" s="4" t="s">
        <v>4061</v>
      </c>
      <c r="AY2711" s="4">
        <v>1000</v>
      </c>
      <c r="AZ2711" s="4">
        <v>1000</v>
      </c>
      <c r="BA2711" s="4">
        <v>34.200000000000003</v>
      </c>
      <c r="BB2711" s="7">
        <f>AZ2711+BA2711-AY2711</f>
        <v>34.200000000000045</v>
      </c>
      <c r="BC2711" s="4" t="s">
        <v>4062</v>
      </c>
      <c r="BD2711" s="4">
        <v>20000</v>
      </c>
      <c r="BE2711" s="4" t="s">
        <v>4</v>
      </c>
      <c r="BF2711" s="4" t="s">
        <v>13</v>
      </c>
      <c r="BG2711" s="4" t="s">
        <v>6</v>
      </c>
      <c r="BH2711" s="4" t="s">
        <v>20</v>
      </c>
      <c r="BI2711" t="str">
        <f t="shared" si="214"/>
        <v>B</v>
      </c>
    </row>
    <row r="2712" spans="1:61" ht="15.75" customHeight="1" x14ac:dyDescent="0.2">
      <c r="A2712" s="4">
        <v>2992291</v>
      </c>
      <c r="B2712" s="4">
        <v>316449</v>
      </c>
      <c r="C2712" s="4" t="s">
        <v>4413</v>
      </c>
      <c r="D2712" s="4">
        <v>1000</v>
      </c>
      <c r="E2712" s="4">
        <v>1000</v>
      </c>
      <c r="F2712" s="4">
        <v>34.200000000000003</v>
      </c>
      <c r="G2712" s="7">
        <f>E2712+F2712-D2712</f>
        <v>34.200000000000045</v>
      </c>
      <c r="H2712" s="4" t="s">
        <v>4415</v>
      </c>
      <c r="I2712" s="4">
        <v>11400</v>
      </c>
      <c r="J2712" s="4" t="s">
        <v>4</v>
      </c>
      <c r="K2712" s="4" t="s">
        <v>13</v>
      </c>
      <c r="L2712" s="4" t="s">
        <v>6</v>
      </c>
      <c r="M2712" s="4" t="s">
        <v>47</v>
      </c>
      <c r="O2712" s="4"/>
      <c r="P2712" s="14">
        <v>7860924</v>
      </c>
      <c r="Q2712" s="12">
        <v>3</v>
      </c>
      <c r="S2712" s="14">
        <v>2212813</v>
      </c>
      <c r="T2712" s="12">
        <v>2.25</v>
      </c>
      <c r="U2712">
        <f>SUM($T$2:T2712)</f>
        <v>3175463.9299999923</v>
      </c>
      <c r="W2712" s="16">
        <v>2212813</v>
      </c>
      <c r="X2712">
        <v>3175463.9299999923</v>
      </c>
      <c r="Y2712">
        <v>2711</v>
      </c>
      <c r="Z2712" s="18">
        <f t="shared" si="211"/>
        <v>7.6264208107706351</v>
      </c>
      <c r="AA2712" s="18">
        <f t="shared" si="212"/>
        <v>0.59399649430324275</v>
      </c>
      <c r="AB2712" t="str">
        <f t="shared" si="215"/>
        <v>B</v>
      </c>
      <c r="AI2712" s="14">
        <v>7860924</v>
      </c>
      <c r="AJ2712" s="12">
        <v>3</v>
      </c>
      <c r="AK2712" s="12">
        <v>3</v>
      </c>
      <c r="AL2712" s="12">
        <v>2000</v>
      </c>
      <c r="AN2712">
        <v>7860924</v>
      </c>
      <c r="AO2712">
        <v>3</v>
      </c>
      <c r="AP2712">
        <v>3</v>
      </c>
      <c r="AQ2712">
        <v>2000</v>
      </c>
      <c r="AR2712">
        <f t="shared" si="213"/>
        <v>0</v>
      </c>
      <c r="AV2712" s="4">
        <v>2992291</v>
      </c>
      <c r="AW2712" s="4">
        <v>316449</v>
      </c>
      <c r="AX2712" s="4" t="s">
        <v>4413</v>
      </c>
      <c r="AY2712" s="4">
        <v>1000</v>
      </c>
      <c r="AZ2712" s="4">
        <v>1000</v>
      </c>
      <c r="BA2712" s="4">
        <v>34.200000000000003</v>
      </c>
      <c r="BB2712" s="7">
        <f>AZ2712+BA2712-AY2712</f>
        <v>34.200000000000045</v>
      </c>
      <c r="BC2712" s="4" t="s">
        <v>4415</v>
      </c>
      <c r="BD2712" s="4">
        <v>11400</v>
      </c>
      <c r="BE2712" s="4" t="s">
        <v>4</v>
      </c>
      <c r="BF2712" s="4" t="s">
        <v>13</v>
      </c>
      <c r="BG2712" s="4" t="s">
        <v>6</v>
      </c>
      <c r="BH2712" s="4" t="s">
        <v>47</v>
      </c>
      <c r="BI2712" t="str">
        <f t="shared" si="214"/>
        <v>B</v>
      </c>
    </row>
    <row r="2713" spans="1:61" ht="15.75" customHeight="1" x14ac:dyDescent="0.2">
      <c r="A2713" s="4">
        <v>3004016</v>
      </c>
      <c r="B2713" s="4">
        <v>8678496</v>
      </c>
      <c r="C2713" s="4" t="s">
        <v>5403</v>
      </c>
      <c r="D2713" s="4">
        <v>1000</v>
      </c>
      <c r="E2713" s="4">
        <v>1000</v>
      </c>
      <c r="F2713" s="4">
        <v>34.200000000000003</v>
      </c>
      <c r="G2713" s="7">
        <f>E2713+F2713-D2713</f>
        <v>34.200000000000045</v>
      </c>
      <c r="H2713" s="4" t="s">
        <v>1192</v>
      </c>
      <c r="I2713" s="4">
        <v>10000</v>
      </c>
      <c r="J2713" s="4" t="s">
        <v>4</v>
      </c>
      <c r="K2713" s="4" t="s">
        <v>13</v>
      </c>
      <c r="L2713" s="4" t="s">
        <v>9</v>
      </c>
      <c r="M2713" s="4" t="s">
        <v>64</v>
      </c>
      <c r="O2713" s="4"/>
      <c r="P2713" s="14">
        <v>7861414</v>
      </c>
      <c r="Q2713" s="12">
        <v>630</v>
      </c>
      <c r="S2713" s="14">
        <v>4243772</v>
      </c>
      <c r="T2713" s="12">
        <v>2.25</v>
      </c>
      <c r="U2713">
        <f>SUM($T$2:T2713)</f>
        <v>3175466.1799999923</v>
      </c>
      <c r="W2713" s="16">
        <v>4243772</v>
      </c>
      <c r="X2713">
        <v>3175466.1799999923</v>
      </c>
      <c r="Y2713">
        <v>2712</v>
      </c>
      <c r="Z2713" s="18">
        <f t="shared" si="211"/>
        <v>7.6264262145312198</v>
      </c>
      <c r="AA2713" s="18">
        <f t="shared" si="212"/>
        <v>0.59421560035056964</v>
      </c>
      <c r="AB2713" t="str">
        <f t="shared" si="215"/>
        <v>B</v>
      </c>
      <c r="AI2713" s="14">
        <v>7861414</v>
      </c>
      <c r="AJ2713" s="12">
        <v>630</v>
      </c>
      <c r="AK2713" s="12">
        <v>630</v>
      </c>
      <c r="AL2713" s="12">
        <v>3500</v>
      </c>
      <c r="AN2713">
        <v>7861414</v>
      </c>
      <c r="AO2713">
        <v>630</v>
      </c>
      <c r="AP2713">
        <v>630</v>
      </c>
      <c r="AQ2713">
        <v>3500</v>
      </c>
      <c r="AR2713">
        <f t="shared" si="213"/>
        <v>0</v>
      </c>
      <c r="AV2713" s="4">
        <v>3004016</v>
      </c>
      <c r="AW2713" s="4">
        <v>8678496</v>
      </c>
      <c r="AX2713" s="4" t="s">
        <v>5403</v>
      </c>
      <c r="AY2713" s="4">
        <v>1000</v>
      </c>
      <c r="AZ2713" s="4">
        <v>1000</v>
      </c>
      <c r="BA2713" s="4">
        <v>34.200000000000003</v>
      </c>
      <c r="BB2713" s="7">
        <f>AZ2713+BA2713-AY2713</f>
        <v>34.200000000000045</v>
      </c>
      <c r="BC2713" s="4" t="s">
        <v>1192</v>
      </c>
      <c r="BD2713" s="4">
        <v>10000</v>
      </c>
      <c r="BE2713" s="4" t="s">
        <v>4</v>
      </c>
      <c r="BF2713" s="4" t="s">
        <v>13</v>
      </c>
      <c r="BG2713" s="4" t="s">
        <v>9</v>
      </c>
      <c r="BH2713" s="4" t="s">
        <v>64</v>
      </c>
      <c r="BI2713" t="str">
        <f t="shared" si="214"/>
        <v>C</v>
      </c>
    </row>
    <row r="2714" spans="1:61" ht="15.75" customHeight="1" x14ac:dyDescent="0.2">
      <c r="A2714" s="4">
        <v>3011128</v>
      </c>
      <c r="B2714" s="4">
        <v>235591</v>
      </c>
      <c r="C2714" s="4" t="s">
        <v>5928</v>
      </c>
      <c r="D2714" s="4">
        <v>500</v>
      </c>
      <c r="E2714" s="4">
        <v>500</v>
      </c>
      <c r="F2714" s="4">
        <v>34.200000000000003</v>
      </c>
      <c r="G2714" s="7">
        <f>E2714+F2714-D2714</f>
        <v>34.200000000000045</v>
      </c>
      <c r="H2714" s="4" t="s">
        <v>5929</v>
      </c>
      <c r="I2714" s="4">
        <v>34000</v>
      </c>
      <c r="J2714" s="4" t="s">
        <v>4</v>
      </c>
      <c r="K2714" s="4" t="s">
        <v>13</v>
      </c>
      <c r="L2714" s="4" t="s">
        <v>6</v>
      </c>
      <c r="M2714" s="4" t="s">
        <v>12</v>
      </c>
      <c r="O2714" s="4"/>
      <c r="P2714" s="14">
        <v>7866041</v>
      </c>
      <c r="Q2714" s="12">
        <v>6517</v>
      </c>
      <c r="S2714" s="14">
        <v>4520076</v>
      </c>
      <c r="T2714" s="12">
        <v>2.25</v>
      </c>
      <c r="U2714">
        <f>SUM($T$2:T2714)</f>
        <v>3175468.4299999923</v>
      </c>
      <c r="W2714" s="16">
        <v>4520076</v>
      </c>
      <c r="X2714">
        <v>3175468.4299999923</v>
      </c>
      <c r="Y2714">
        <v>2713</v>
      </c>
      <c r="Z2714" s="18">
        <f t="shared" si="211"/>
        <v>7.6264316182918055</v>
      </c>
      <c r="AA2714" s="18">
        <f t="shared" si="212"/>
        <v>0.59443470639789653</v>
      </c>
      <c r="AB2714" t="str">
        <f t="shared" si="215"/>
        <v>B</v>
      </c>
      <c r="AI2714" s="14">
        <v>7866041</v>
      </c>
      <c r="AJ2714" s="12">
        <v>6517</v>
      </c>
      <c r="AK2714" s="12">
        <v>6517</v>
      </c>
      <c r="AL2714" s="12">
        <v>10000</v>
      </c>
      <c r="AN2714">
        <v>7866041</v>
      </c>
      <c r="AO2714">
        <v>6517</v>
      </c>
      <c r="AP2714">
        <v>6517</v>
      </c>
      <c r="AQ2714">
        <v>10000</v>
      </c>
      <c r="AR2714">
        <f t="shared" si="213"/>
        <v>0</v>
      </c>
      <c r="AV2714" s="4">
        <v>3011128</v>
      </c>
      <c r="AW2714" s="4">
        <v>235591</v>
      </c>
      <c r="AX2714" s="4" t="s">
        <v>5928</v>
      </c>
      <c r="AY2714" s="4">
        <v>500</v>
      </c>
      <c r="AZ2714" s="4">
        <v>500</v>
      </c>
      <c r="BA2714" s="4">
        <v>34.200000000000003</v>
      </c>
      <c r="BB2714" s="7">
        <f>AZ2714+BA2714-AY2714</f>
        <v>34.200000000000045</v>
      </c>
      <c r="BC2714" s="4" t="s">
        <v>5929</v>
      </c>
      <c r="BD2714" s="4">
        <v>34000</v>
      </c>
      <c r="BE2714" s="4" t="s">
        <v>4</v>
      </c>
      <c r="BF2714" s="4" t="s">
        <v>13</v>
      </c>
      <c r="BG2714" s="4" t="s">
        <v>6</v>
      </c>
      <c r="BH2714" s="4" t="s">
        <v>12</v>
      </c>
      <c r="BI2714" t="str">
        <f t="shared" si="214"/>
        <v>B</v>
      </c>
    </row>
    <row r="2715" spans="1:61" ht="15.75" customHeight="1" x14ac:dyDescent="0.2">
      <c r="A2715" s="4">
        <v>3021180</v>
      </c>
      <c r="B2715" s="4">
        <v>7689144</v>
      </c>
      <c r="C2715" s="4" t="s">
        <v>6654</v>
      </c>
      <c r="D2715" s="4">
        <v>500</v>
      </c>
      <c r="E2715" s="4">
        <v>500</v>
      </c>
      <c r="F2715" s="4">
        <v>34.200000000000003</v>
      </c>
      <c r="G2715" s="7">
        <f>E2715+F2715-D2715</f>
        <v>34.200000000000045</v>
      </c>
      <c r="H2715" s="4" t="s">
        <v>6655</v>
      </c>
      <c r="I2715" s="4">
        <v>18000</v>
      </c>
      <c r="J2715" s="4" t="s">
        <v>4</v>
      </c>
      <c r="K2715" s="4" t="s">
        <v>8</v>
      </c>
      <c r="L2715" s="4" t="s">
        <v>6</v>
      </c>
      <c r="M2715" s="4" t="s">
        <v>20</v>
      </c>
      <c r="O2715" s="4"/>
      <c r="P2715" s="14">
        <v>7867693</v>
      </c>
      <c r="Q2715" s="12">
        <v>2.0999999999999091</v>
      </c>
      <c r="S2715" s="14">
        <v>5157013</v>
      </c>
      <c r="T2715" s="12">
        <v>2.25</v>
      </c>
      <c r="U2715">
        <f>SUM($T$2:T2715)</f>
        <v>3175470.6799999923</v>
      </c>
      <c r="W2715" s="16">
        <v>5157013</v>
      </c>
      <c r="X2715">
        <v>3175470.6799999923</v>
      </c>
      <c r="Y2715">
        <v>2714</v>
      </c>
      <c r="Z2715" s="18">
        <f t="shared" si="211"/>
        <v>7.6264370220523903</v>
      </c>
      <c r="AA2715" s="18">
        <f t="shared" si="212"/>
        <v>0.59465381244522353</v>
      </c>
      <c r="AB2715" t="str">
        <f t="shared" si="215"/>
        <v>B</v>
      </c>
      <c r="AI2715" s="14">
        <v>7867693</v>
      </c>
      <c r="AJ2715" s="12">
        <v>2.0999999999999091</v>
      </c>
      <c r="AK2715" s="12">
        <v>2.1</v>
      </c>
      <c r="AL2715" s="12">
        <v>1500</v>
      </c>
      <c r="AN2715">
        <v>7867693</v>
      </c>
      <c r="AO2715">
        <v>2.0999999999999091</v>
      </c>
      <c r="AP2715">
        <v>2.1</v>
      </c>
      <c r="AQ2715">
        <v>1500</v>
      </c>
      <c r="AR2715">
        <f t="shared" si="213"/>
        <v>0</v>
      </c>
      <c r="AV2715" s="4">
        <v>3021180</v>
      </c>
      <c r="AW2715" s="4">
        <v>7689144</v>
      </c>
      <c r="AX2715" s="4" t="s">
        <v>6654</v>
      </c>
      <c r="AY2715" s="4">
        <v>500</v>
      </c>
      <c r="AZ2715" s="4">
        <v>500</v>
      </c>
      <c r="BA2715" s="4">
        <v>34.200000000000003</v>
      </c>
      <c r="BB2715" s="7">
        <f>AZ2715+BA2715-AY2715</f>
        <v>34.200000000000045</v>
      </c>
      <c r="BC2715" s="4" t="s">
        <v>6655</v>
      </c>
      <c r="BD2715" s="4">
        <v>18000</v>
      </c>
      <c r="BE2715" s="4" t="s">
        <v>4</v>
      </c>
      <c r="BF2715" s="4" t="s">
        <v>8</v>
      </c>
      <c r="BG2715" s="4" t="s">
        <v>6</v>
      </c>
      <c r="BH2715" s="4" t="s">
        <v>20</v>
      </c>
      <c r="BI2715" t="str">
        <f t="shared" si="214"/>
        <v>B</v>
      </c>
    </row>
    <row r="2716" spans="1:61" ht="15.75" customHeight="1" x14ac:dyDescent="0.2">
      <c r="A2716" s="4">
        <v>3032688</v>
      </c>
      <c r="B2716" s="4">
        <v>192943</v>
      </c>
      <c r="C2716" s="4" t="s">
        <v>7521</v>
      </c>
      <c r="D2716" s="4">
        <v>2000</v>
      </c>
      <c r="E2716" s="4">
        <v>2000</v>
      </c>
      <c r="F2716" s="4">
        <v>34.200000000000003</v>
      </c>
      <c r="G2716" s="7">
        <f>E2716+F2716-D2716</f>
        <v>34.200000000000045</v>
      </c>
      <c r="H2716" s="4" t="s">
        <v>7506</v>
      </c>
      <c r="I2716" s="4">
        <v>9000</v>
      </c>
      <c r="J2716" s="4" t="s">
        <v>4</v>
      </c>
      <c r="K2716" s="4" t="s">
        <v>8</v>
      </c>
      <c r="L2716" s="4" t="s">
        <v>6</v>
      </c>
      <c r="M2716" s="4" t="s">
        <v>17</v>
      </c>
      <c r="O2716" s="4"/>
      <c r="P2716" s="14">
        <v>7869471</v>
      </c>
      <c r="Q2716" s="12">
        <v>360</v>
      </c>
      <c r="S2716" s="14">
        <v>5600778</v>
      </c>
      <c r="T2716" s="12">
        <v>2.25</v>
      </c>
      <c r="U2716">
        <f>SUM($T$2:T2716)</f>
        <v>3175472.9299999923</v>
      </c>
      <c r="W2716" s="16">
        <v>5600778</v>
      </c>
      <c r="X2716">
        <v>3175472.9299999923</v>
      </c>
      <c r="Y2716">
        <v>2715</v>
      </c>
      <c r="Z2716" s="18">
        <f t="shared" si="211"/>
        <v>7.626442425812975</v>
      </c>
      <c r="AA2716" s="18">
        <f t="shared" si="212"/>
        <v>0.59487291849255042</v>
      </c>
      <c r="AB2716" t="str">
        <f t="shared" si="215"/>
        <v>B</v>
      </c>
      <c r="AI2716" s="14">
        <v>7869471</v>
      </c>
      <c r="AJ2716" s="12">
        <v>360</v>
      </c>
      <c r="AK2716" s="12">
        <v>360</v>
      </c>
      <c r="AL2716" s="12">
        <v>1000</v>
      </c>
      <c r="AN2716">
        <v>7869471</v>
      </c>
      <c r="AO2716">
        <v>360</v>
      </c>
      <c r="AP2716">
        <v>360</v>
      </c>
      <c r="AQ2716">
        <v>1000</v>
      </c>
      <c r="AR2716">
        <f t="shared" si="213"/>
        <v>0</v>
      </c>
      <c r="AV2716" s="4">
        <v>3032688</v>
      </c>
      <c r="AW2716" s="4">
        <v>192943</v>
      </c>
      <c r="AX2716" s="4" t="s">
        <v>7521</v>
      </c>
      <c r="AY2716" s="4">
        <v>2000</v>
      </c>
      <c r="AZ2716" s="4">
        <v>2000</v>
      </c>
      <c r="BA2716" s="4">
        <v>34.200000000000003</v>
      </c>
      <c r="BB2716" s="7">
        <f>AZ2716+BA2716-AY2716</f>
        <v>34.200000000000045</v>
      </c>
      <c r="BC2716" s="4" t="s">
        <v>7506</v>
      </c>
      <c r="BD2716" s="4">
        <v>9000</v>
      </c>
      <c r="BE2716" s="4" t="s">
        <v>4</v>
      </c>
      <c r="BF2716" s="4" t="s">
        <v>8</v>
      </c>
      <c r="BG2716" s="4" t="s">
        <v>6</v>
      </c>
      <c r="BH2716" s="4" t="s">
        <v>17</v>
      </c>
      <c r="BI2716" t="str">
        <f t="shared" si="214"/>
        <v>B</v>
      </c>
    </row>
    <row r="2717" spans="1:61" ht="15.75" customHeight="1" x14ac:dyDescent="0.2">
      <c r="A2717" s="4">
        <v>3034613</v>
      </c>
      <c r="B2717" s="4">
        <v>381184</v>
      </c>
      <c r="C2717" s="4" t="s">
        <v>7669</v>
      </c>
      <c r="D2717" s="4">
        <v>2000</v>
      </c>
      <c r="E2717" s="4">
        <v>2000</v>
      </c>
      <c r="F2717" s="4">
        <v>34.200000000000003</v>
      </c>
      <c r="G2717" s="7">
        <f>E2717+F2717-D2717</f>
        <v>34.200000000000045</v>
      </c>
      <c r="H2717" s="4" t="s">
        <v>6928</v>
      </c>
      <c r="I2717" s="4">
        <v>30000</v>
      </c>
      <c r="J2717" s="4" t="s">
        <v>32</v>
      </c>
      <c r="K2717" s="4" t="s">
        <v>8</v>
      </c>
      <c r="M2717" s="4" t="s">
        <v>25</v>
      </c>
      <c r="O2717" s="4"/>
      <c r="P2717" s="14">
        <v>7871116</v>
      </c>
      <c r="Q2717" s="12">
        <v>1263.5</v>
      </c>
      <c r="S2717" s="14">
        <v>5648651</v>
      </c>
      <c r="T2717" s="12">
        <v>2.25</v>
      </c>
      <c r="U2717">
        <f>SUM($T$2:T2717)</f>
        <v>3175475.1799999923</v>
      </c>
      <c r="W2717" s="16">
        <v>5648651</v>
      </c>
      <c r="X2717">
        <v>3175475.1799999923</v>
      </c>
      <c r="Y2717">
        <v>2716</v>
      </c>
      <c r="Z2717" s="18">
        <f t="shared" si="211"/>
        <v>7.6264478295735607</v>
      </c>
      <c r="AA2717" s="18">
        <f t="shared" si="212"/>
        <v>0.59509202453987731</v>
      </c>
      <c r="AB2717" t="str">
        <f t="shared" si="215"/>
        <v>B</v>
      </c>
      <c r="AI2717" s="14">
        <v>7871116</v>
      </c>
      <c r="AJ2717" s="12">
        <v>1263.5</v>
      </c>
      <c r="AK2717" s="12">
        <v>1263.5</v>
      </c>
      <c r="AL2717" s="12">
        <v>2000</v>
      </c>
      <c r="AN2717">
        <v>7871116</v>
      </c>
      <c r="AO2717">
        <v>1263.5</v>
      </c>
      <c r="AP2717">
        <v>1263.5</v>
      </c>
      <c r="AQ2717">
        <v>2000</v>
      </c>
      <c r="AR2717">
        <f t="shared" si="213"/>
        <v>0</v>
      </c>
      <c r="AV2717" s="4">
        <v>3034613</v>
      </c>
      <c r="AW2717" s="4">
        <v>381184</v>
      </c>
      <c r="AX2717" s="4" t="s">
        <v>7669</v>
      </c>
      <c r="AY2717" s="4">
        <v>2000</v>
      </c>
      <c r="AZ2717" s="4">
        <v>2000</v>
      </c>
      <c r="BA2717" s="4">
        <v>34.200000000000003</v>
      </c>
      <c r="BB2717" s="7">
        <f>AZ2717+BA2717-AY2717</f>
        <v>34.200000000000045</v>
      </c>
      <c r="BC2717" s="4" t="s">
        <v>6928</v>
      </c>
      <c r="BD2717" s="4">
        <v>30000</v>
      </c>
      <c r="BE2717" s="4" t="s">
        <v>32</v>
      </c>
      <c r="BF2717" s="4" t="s">
        <v>8</v>
      </c>
      <c r="BH2717" s="4" t="s">
        <v>25</v>
      </c>
      <c r="BI2717" t="str">
        <f t="shared" si="214"/>
        <v>B</v>
      </c>
    </row>
    <row r="2718" spans="1:61" ht="15.75" customHeight="1" x14ac:dyDescent="0.2">
      <c r="A2718" s="4">
        <v>3035495</v>
      </c>
      <c r="B2718" s="4">
        <v>427667</v>
      </c>
      <c r="C2718" s="4" t="s">
        <v>7742</v>
      </c>
      <c r="D2718" s="4">
        <v>2000</v>
      </c>
      <c r="E2718" s="4">
        <v>2000</v>
      </c>
      <c r="F2718" s="4">
        <v>34.200000000000003</v>
      </c>
      <c r="G2718" s="7">
        <f>E2718+F2718-D2718</f>
        <v>34.200000000000045</v>
      </c>
      <c r="H2718" s="4" t="s">
        <v>2751</v>
      </c>
      <c r="I2718" s="4">
        <v>5000</v>
      </c>
      <c r="J2718" s="4" t="s">
        <v>98</v>
      </c>
      <c r="K2718" s="4" t="s">
        <v>22</v>
      </c>
      <c r="M2718" s="4" t="s">
        <v>17</v>
      </c>
      <c r="O2718" s="4"/>
      <c r="P2718" s="14">
        <v>7873118</v>
      </c>
      <c r="Q2718" s="12">
        <v>-10000</v>
      </c>
      <c r="S2718" s="14">
        <v>5932970</v>
      </c>
      <c r="T2718" s="12">
        <v>2.25</v>
      </c>
      <c r="U2718">
        <f>SUM($T$2:T2718)</f>
        <v>3175477.4299999923</v>
      </c>
      <c r="W2718" s="16">
        <v>5932970</v>
      </c>
      <c r="X2718">
        <v>3175477.4299999923</v>
      </c>
      <c r="Y2718">
        <v>2717</v>
      </c>
      <c r="Z2718" s="18">
        <f t="shared" si="211"/>
        <v>7.6264532333341455</v>
      </c>
      <c r="AA2718" s="18">
        <f t="shared" si="212"/>
        <v>0.5953111305872042</v>
      </c>
      <c r="AB2718" t="str">
        <f t="shared" si="215"/>
        <v>B</v>
      </c>
      <c r="AI2718" s="14">
        <v>7873118</v>
      </c>
      <c r="AJ2718" s="12">
        <v>-10000</v>
      </c>
      <c r="AK2718" s="12">
        <v>0</v>
      </c>
      <c r="AL2718" s="12">
        <v>0</v>
      </c>
      <c r="AN2718">
        <v>7873118</v>
      </c>
      <c r="AO2718">
        <v>-10000</v>
      </c>
      <c r="AP2718">
        <v>0</v>
      </c>
      <c r="AQ2718">
        <v>0</v>
      </c>
      <c r="AR2718">
        <f t="shared" si="213"/>
        <v>0</v>
      </c>
      <c r="AV2718" s="4">
        <v>3035495</v>
      </c>
      <c r="AW2718" s="4">
        <v>427667</v>
      </c>
      <c r="AX2718" s="4" t="s">
        <v>7742</v>
      </c>
      <c r="AY2718" s="4">
        <v>2000</v>
      </c>
      <c r="AZ2718" s="4">
        <v>2000</v>
      </c>
      <c r="BA2718" s="4">
        <v>34.200000000000003</v>
      </c>
      <c r="BB2718" s="7">
        <f>AZ2718+BA2718-AY2718</f>
        <v>34.200000000000045</v>
      </c>
      <c r="BC2718" s="4" t="s">
        <v>2751</v>
      </c>
      <c r="BD2718" s="4">
        <v>5000</v>
      </c>
      <c r="BE2718" s="4" t="s">
        <v>98</v>
      </c>
      <c r="BF2718" s="4" t="s">
        <v>22</v>
      </c>
      <c r="BH2718" s="4" t="s">
        <v>17</v>
      </c>
      <c r="BI2718" t="str">
        <f t="shared" si="214"/>
        <v>A</v>
      </c>
    </row>
    <row r="2719" spans="1:61" ht="15.75" customHeight="1" x14ac:dyDescent="0.2">
      <c r="A2719" s="4">
        <v>3035901</v>
      </c>
      <c r="B2719" s="4">
        <v>6456570</v>
      </c>
      <c r="C2719" s="4" t="s">
        <v>8787</v>
      </c>
      <c r="D2719" s="4">
        <v>1000</v>
      </c>
      <c r="E2719" s="4">
        <v>1000</v>
      </c>
      <c r="F2719" s="4">
        <v>34.200000000000003</v>
      </c>
      <c r="G2719" s="7">
        <f>E2719+F2719-D2719</f>
        <v>34.200000000000045</v>
      </c>
      <c r="H2719" s="4" t="s">
        <v>8788</v>
      </c>
      <c r="I2719" s="4">
        <v>25000</v>
      </c>
      <c r="J2719" s="4" t="s">
        <v>4</v>
      </c>
      <c r="K2719" s="4" t="s">
        <v>8</v>
      </c>
      <c r="L2719" s="4" t="s">
        <v>6</v>
      </c>
      <c r="M2719" s="4" t="s">
        <v>40</v>
      </c>
      <c r="O2719" s="4"/>
      <c r="P2719" s="14">
        <v>7874119</v>
      </c>
      <c r="Q2719" s="12">
        <v>29.25</v>
      </c>
      <c r="S2719" s="14">
        <v>6061798</v>
      </c>
      <c r="T2719" s="12">
        <v>2.25</v>
      </c>
      <c r="U2719">
        <f>SUM($T$2:T2719)</f>
        <v>3175479.6799999923</v>
      </c>
      <c r="W2719" s="16">
        <v>6061798</v>
      </c>
      <c r="X2719">
        <v>3175479.6799999923</v>
      </c>
      <c r="Y2719">
        <v>2718</v>
      </c>
      <c r="Z2719" s="18">
        <f t="shared" si="211"/>
        <v>7.6264586370947303</v>
      </c>
      <c r="AA2719" s="18">
        <f t="shared" si="212"/>
        <v>0.59553023663453108</v>
      </c>
      <c r="AB2719" t="str">
        <f t="shared" si="215"/>
        <v>B</v>
      </c>
      <c r="AI2719" s="14">
        <v>7874119</v>
      </c>
      <c r="AJ2719" s="12">
        <v>29.25</v>
      </c>
      <c r="AK2719" s="12">
        <v>29.25</v>
      </c>
      <c r="AL2719" s="12">
        <v>1500</v>
      </c>
      <c r="AN2719">
        <v>7874119</v>
      </c>
      <c r="AO2719">
        <v>29.25</v>
      </c>
      <c r="AP2719">
        <v>29.25</v>
      </c>
      <c r="AQ2719">
        <v>1500</v>
      </c>
      <c r="AR2719">
        <f t="shared" si="213"/>
        <v>0</v>
      </c>
      <c r="AV2719" s="4">
        <v>3035901</v>
      </c>
      <c r="AW2719" s="4">
        <v>6456570</v>
      </c>
      <c r="AX2719" s="4" t="s">
        <v>8787</v>
      </c>
      <c r="AY2719" s="4">
        <v>1000</v>
      </c>
      <c r="AZ2719" s="4">
        <v>1000</v>
      </c>
      <c r="BA2719" s="4">
        <v>34.200000000000003</v>
      </c>
      <c r="BB2719" s="7">
        <f>AZ2719+BA2719-AY2719</f>
        <v>34.200000000000045</v>
      </c>
      <c r="BC2719" s="4" t="s">
        <v>8788</v>
      </c>
      <c r="BD2719" s="4">
        <v>25000</v>
      </c>
      <c r="BE2719" s="4" t="s">
        <v>4</v>
      </c>
      <c r="BF2719" s="4" t="s">
        <v>8</v>
      </c>
      <c r="BG2719" s="4" t="s">
        <v>6</v>
      </c>
      <c r="BH2719" s="4" t="s">
        <v>40</v>
      </c>
      <c r="BI2719" t="str">
        <f t="shared" si="214"/>
        <v>B</v>
      </c>
    </row>
    <row r="2720" spans="1:61" ht="15.75" customHeight="1" x14ac:dyDescent="0.2">
      <c r="A2720" s="4">
        <v>3056544</v>
      </c>
      <c r="B2720" s="4">
        <v>374676</v>
      </c>
      <c r="C2720" s="4" t="s">
        <v>9158</v>
      </c>
      <c r="D2720" s="4">
        <v>2000</v>
      </c>
      <c r="E2720" s="4">
        <v>2000</v>
      </c>
      <c r="F2720" s="4">
        <v>34.200000000000003</v>
      </c>
      <c r="G2720" s="7">
        <f>E2720+F2720-D2720</f>
        <v>34.200000000000045</v>
      </c>
      <c r="H2720" s="4" t="s">
        <v>9159</v>
      </c>
      <c r="I2720" s="4">
        <v>0</v>
      </c>
      <c r="J2720" s="4" t="s">
        <v>5870</v>
      </c>
      <c r="K2720" s="4" t="s">
        <v>8</v>
      </c>
      <c r="L2720" s="4" t="s">
        <v>6</v>
      </c>
      <c r="M2720" s="4" t="s">
        <v>48</v>
      </c>
      <c r="O2720" s="4"/>
      <c r="P2720" s="14">
        <v>7876044</v>
      </c>
      <c r="Q2720" s="12">
        <v>5506.2000000000007</v>
      </c>
      <c r="S2720" s="14">
        <v>6869493</v>
      </c>
      <c r="T2720" s="12">
        <v>2.25</v>
      </c>
      <c r="U2720">
        <f>SUM($T$2:T2720)</f>
        <v>3175481.9299999923</v>
      </c>
      <c r="W2720" s="16">
        <v>6869493</v>
      </c>
      <c r="X2720">
        <v>3175481.9299999923</v>
      </c>
      <c r="Y2720">
        <v>2719</v>
      </c>
      <c r="Z2720" s="18">
        <f t="shared" si="211"/>
        <v>7.6264640408553159</v>
      </c>
      <c r="AA2720" s="18">
        <f t="shared" si="212"/>
        <v>0.59574934268185797</v>
      </c>
      <c r="AB2720" t="str">
        <f t="shared" si="215"/>
        <v>B</v>
      </c>
      <c r="AI2720" s="14">
        <v>7876044</v>
      </c>
      <c r="AJ2720" s="12">
        <v>5506.2000000000007</v>
      </c>
      <c r="AK2720" s="12">
        <v>5506.2</v>
      </c>
      <c r="AL2720" s="12">
        <v>7000</v>
      </c>
      <c r="AN2720">
        <v>7876044</v>
      </c>
      <c r="AO2720">
        <v>5506.2000000000007</v>
      </c>
      <c r="AP2720">
        <v>5506.2</v>
      </c>
      <c r="AQ2720">
        <v>7000</v>
      </c>
      <c r="AR2720">
        <f t="shared" si="213"/>
        <v>0</v>
      </c>
      <c r="AV2720" s="4">
        <v>3056544</v>
      </c>
      <c r="AW2720" s="4">
        <v>374676</v>
      </c>
      <c r="AX2720" s="4" t="s">
        <v>9158</v>
      </c>
      <c r="AY2720" s="4">
        <v>2000</v>
      </c>
      <c r="AZ2720" s="4">
        <v>2000</v>
      </c>
      <c r="BA2720" s="4">
        <v>34.200000000000003</v>
      </c>
      <c r="BB2720" s="7">
        <f>AZ2720+BA2720-AY2720</f>
        <v>34.200000000000045</v>
      </c>
      <c r="BC2720" s="4" t="s">
        <v>9159</v>
      </c>
      <c r="BD2720" s="4">
        <v>0</v>
      </c>
      <c r="BE2720" s="4" t="s">
        <v>5870</v>
      </c>
      <c r="BF2720" s="4" t="s">
        <v>8</v>
      </c>
      <c r="BG2720" s="4" t="s">
        <v>6</v>
      </c>
      <c r="BH2720" s="4" t="s">
        <v>48</v>
      </c>
      <c r="BI2720" t="str">
        <f t="shared" si="214"/>
        <v>B</v>
      </c>
    </row>
    <row r="2721" spans="1:61" ht="15.75" customHeight="1" x14ac:dyDescent="0.2">
      <c r="A2721" s="4">
        <v>3058077</v>
      </c>
      <c r="B2721" s="4">
        <v>9182671</v>
      </c>
      <c r="C2721" s="4" t="s">
        <v>9247</v>
      </c>
      <c r="D2721" s="4">
        <v>2000</v>
      </c>
      <c r="E2721" s="4">
        <v>2000</v>
      </c>
      <c r="F2721" s="4">
        <v>34.200000000000003</v>
      </c>
      <c r="G2721" s="7">
        <f>E2721+F2721-D2721</f>
        <v>34.200000000000045</v>
      </c>
      <c r="H2721" s="4" t="s">
        <v>8356</v>
      </c>
      <c r="I2721" s="4">
        <v>20000</v>
      </c>
      <c r="J2721" s="4" t="s">
        <v>4</v>
      </c>
      <c r="K2721" s="4" t="s">
        <v>13</v>
      </c>
      <c r="L2721" s="4" t="s">
        <v>6</v>
      </c>
      <c r="M2721" s="4" t="s">
        <v>47</v>
      </c>
      <c r="O2721" s="4"/>
      <c r="P2721" s="14">
        <v>7883842</v>
      </c>
      <c r="Q2721" s="12">
        <v>2520</v>
      </c>
      <c r="S2721" s="14">
        <v>6896968</v>
      </c>
      <c r="T2721" s="12">
        <v>2.25</v>
      </c>
      <c r="U2721">
        <f>SUM($T$2:T2721)</f>
        <v>3175484.1799999923</v>
      </c>
      <c r="W2721" s="16">
        <v>6896968</v>
      </c>
      <c r="X2721">
        <v>3175484.1799999923</v>
      </c>
      <c r="Y2721">
        <v>2720</v>
      </c>
      <c r="Z2721" s="18">
        <f t="shared" si="211"/>
        <v>7.6264694446159007</v>
      </c>
      <c r="AA2721" s="18">
        <f t="shared" si="212"/>
        <v>0.59596844872918497</v>
      </c>
      <c r="AB2721" t="str">
        <f t="shared" si="215"/>
        <v>B</v>
      </c>
      <c r="AI2721" s="14">
        <v>7883842</v>
      </c>
      <c r="AJ2721" s="12">
        <v>2520</v>
      </c>
      <c r="AK2721" s="12">
        <v>2520</v>
      </c>
      <c r="AL2721" s="12">
        <v>6000</v>
      </c>
      <c r="AN2721">
        <v>7883842</v>
      </c>
      <c r="AO2721">
        <v>2520</v>
      </c>
      <c r="AP2721">
        <v>2520</v>
      </c>
      <c r="AQ2721">
        <v>6000</v>
      </c>
      <c r="AR2721">
        <f t="shared" si="213"/>
        <v>0</v>
      </c>
      <c r="AV2721" s="4">
        <v>3058077</v>
      </c>
      <c r="AW2721" s="4">
        <v>9182671</v>
      </c>
      <c r="AX2721" s="4" t="s">
        <v>9247</v>
      </c>
      <c r="AY2721" s="4">
        <v>2000</v>
      </c>
      <c r="AZ2721" s="4">
        <v>2000</v>
      </c>
      <c r="BA2721" s="4">
        <v>34.200000000000003</v>
      </c>
      <c r="BB2721" s="7">
        <f>AZ2721+BA2721-AY2721</f>
        <v>34.200000000000045</v>
      </c>
      <c r="BC2721" s="4" t="s">
        <v>8356</v>
      </c>
      <c r="BD2721" s="4">
        <v>20000</v>
      </c>
      <c r="BE2721" s="4" t="s">
        <v>4</v>
      </c>
      <c r="BF2721" s="4" t="s">
        <v>13</v>
      </c>
      <c r="BG2721" s="4" t="s">
        <v>6</v>
      </c>
      <c r="BH2721" s="4" t="s">
        <v>47</v>
      </c>
      <c r="BI2721" t="str">
        <f t="shared" si="214"/>
        <v>B</v>
      </c>
    </row>
    <row r="2722" spans="1:61" ht="15.75" customHeight="1" x14ac:dyDescent="0.2">
      <c r="A2722" s="4">
        <v>3014810</v>
      </c>
      <c r="B2722" s="4">
        <v>9021230</v>
      </c>
      <c r="C2722" s="4" t="s">
        <v>6213</v>
      </c>
      <c r="D2722" s="4">
        <v>1000</v>
      </c>
      <c r="E2722" s="4">
        <v>1000</v>
      </c>
      <c r="F2722" s="4">
        <v>34</v>
      </c>
      <c r="G2722" s="7">
        <f>E2722+F2722-D2722</f>
        <v>34</v>
      </c>
      <c r="H2722" s="4" t="s">
        <v>304</v>
      </c>
      <c r="I2722" s="4">
        <v>9300</v>
      </c>
      <c r="J2722" s="4" t="s">
        <v>4</v>
      </c>
      <c r="K2722" s="4" t="s">
        <v>22</v>
      </c>
      <c r="L2722" s="4" t="s">
        <v>14</v>
      </c>
      <c r="M2722" s="4" t="s">
        <v>173</v>
      </c>
      <c r="O2722" s="4"/>
      <c r="P2722" s="14">
        <v>7884157</v>
      </c>
      <c r="Q2722" s="12">
        <v>2.5999999999999091</v>
      </c>
      <c r="S2722" s="14">
        <v>6979722</v>
      </c>
      <c r="T2722" s="12">
        <v>2.25</v>
      </c>
      <c r="U2722">
        <f>SUM($T$2:T2722)</f>
        <v>3175486.4299999923</v>
      </c>
      <c r="W2722" s="16">
        <v>6979722</v>
      </c>
      <c r="X2722">
        <v>3175486.4299999923</v>
      </c>
      <c r="Y2722">
        <v>2721</v>
      </c>
      <c r="Z2722" s="18">
        <f t="shared" si="211"/>
        <v>7.6264748483764855</v>
      </c>
      <c r="AA2722" s="18">
        <f t="shared" si="212"/>
        <v>0.59618755477651186</v>
      </c>
      <c r="AB2722" t="str">
        <f t="shared" si="215"/>
        <v>B</v>
      </c>
      <c r="AI2722" s="14">
        <v>7884157</v>
      </c>
      <c r="AJ2722" s="12">
        <v>2.5999999999999091</v>
      </c>
      <c r="AK2722" s="12">
        <v>2.6</v>
      </c>
      <c r="AL2722" s="12">
        <v>2000</v>
      </c>
      <c r="AN2722">
        <v>7884157</v>
      </c>
      <c r="AO2722">
        <v>2.5999999999999091</v>
      </c>
      <c r="AP2722">
        <v>2.6</v>
      </c>
      <c r="AQ2722">
        <v>2000</v>
      </c>
      <c r="AR2722">
        <f t="shared" si="213"/>
        <v>0</v>
      </c>
      <c r="AV2722" s="4">
        <v>3014810</v>
      </c>
      <c r="AW2722" s="4">
        <v>9021230</v>
      </c>
      <c r="AX2722" s="4" t="s">
        <v>6213</v>
      </c>
      <c r="AY2722" s="4">
        <v>1000</v>
      </c>
      <c r="AZ2722" s="4">
        <v>1000</v>
      </c>
      <c r="BA2722" s="4">
        <v>34</v>
      </c>
      <c r="BB2722" s="7">
        <f>AZ2722+BA2722-AY2722</f>
        <v>34</v>
      </c>
      <c r="BC2722" s="4" t="s">
        <v>304</v>
      </c>
      <c r="BD2722" s="4">
        <v>9300</v>
      </c>
      <c r="BE2722" s="4" t="s">
        <v>4</v>
      </c>
      <c r="BF2722" s="4" t="s">
        <v>22</v>
      </c>
      <c r="BG2722" s="4" t="s">
        <v>14</v>
      </c>
      <c r="BH2722" s="4" t="s">
        <v>173</v>
      </c>
      <c r="BI2722" t="str">
        <f t="shared" si="214"/>
        <v>B</v>
      </c>
    </row>
    <row r="2723" spans="1:61" ht="15.75" customHeight="1" x14ac:dyDescent="0.2">
      <c r="A2723" s="4">
        <v>3009707</v>
      </c>
      <c r="B2723" s="4">
        <v>1848169</v>
      </c>
      <c r="C2723" s="4" t="s">
        <v>5838</v>
      </c>
      <c r="D2723" s="4">
        <v>900</v>
      </c>
      <c r="E2723" s="4">
        <v>900</v>
      </c>
      <c r="F2723" s="4">
        <v>33.39</v>
      </c>
      <c r="G2723" s="7">
        <f>E2723+F2723-D2723</f>
        <v>33.389999999999986</v>
      </c>
      <c r="H2723" s="4" t="s">
        <v>1059</v>
      </c>
      <c r="I2723" s="4">
        <v>7000</v>
      </c>
      <c r="J2723" s="4" t="s">
        <v>4</v>
      </c>
      <c r="K2723" s="4" t="s">
        <v>8</v>
      </c>
      <c r="L2723" s="4" t="s">
        <v>6</v>
      </c>
      <c r="M2723" s="4" t="s">
        <v>173</v>
      </c>
      <c r="O2723" s="4"/>
      <c r="P2723" s="14">
        <v>7884549</v>
      </c>
      <c r="Q2723" s="12">
        <v>975</v>
      </c>
      <c r="S2723" s="14">
        <v>7067334</v>
      </c>
      <c r="T2723" s="12">
        <v>2.25</v>
      </c>
      <c r="U2723">
        <f>SUM($T$2:T2723)</f>
        <v>3175488.6799999923</v>
      </c>
      <c r="W2723" s="16">
        <v>7067334</v>
      </c>
      <c r="X2723">
        <v>3175488.6799999923</v>
      </c>
      <c r="Y2723">
        <v>2722</v>
      </c>
      <c r="Z2723" s="18">
        <f t="shared" si="211"/>
        <v>7.6264802521370711</v>
      </c>
      <c r="AA2723" s="18">
        <f t="shared" si="212"/>
        <v>0.59640666082383875</v>
      </c>
      <c r="AB2723" t="str">
        <f t="shared" si="215"/>
        <v>B</v>
      </c>
      <c r="AI2723" s="14">
        <v>7884549</v>
      </c>
      <c r="AJ2723" s="12">
        <v>975</v>
      </c>
      <c r="AK2723" s="12">
        <v>975</v>
      </c>
      <c r="AL2723" s="12">
        <v>5000</v>
      </c>
      <c r="AN2723">
        <v>7884549</v>
      </c>
      <c r="AO2723">
        <v>975</v>
      </c>
      <c r="AP2723">
        <v>975</v>
      </c>
      <c r="AQ2723">
        <v>5000</v>
      </c>
      <c r="AR2723">
        <f t="shared" si="213"/>
        <v>0</v>
      </c>
      <c r="AV2723" s="4">
        <v>3009707</v>
      </c>
      <c r="AW2723" s="4">
        <v>1848169</v>
      </c>
      <c r="AX2723" s="4" t="s">
        <v>5838</v>
      </c>
      <c r="AY2723" s="4">
        <v>900</v>
      </c>
      <c r="AZ2723" s="4">
        <v>900</v>
      </c>
      <c r="BA2723" s="4">
        <v>33.39</v>
      </c>
      <c r="BB2723" s="7">
        <f>AZ2723+BA2723-AY2723</f>
        <v>33.389999999999986</v>
      </c>
      <c r="BC2723" s="4" t="s">
        <v>1059</v>
      </c>
      <c r="BD2723" s="4">
        <v>7000</v>
      </c>
      <c r="BE2723" s="4" t="s">
        <v>4</v>
      </c>
      <c r="BF2723" s="4" t="s">
        <v>8</v>
      </c>
      <c r="BG2723" s="4" t="s">
        <v>6</v>
      </c>
      <c r="BH2723" s="4" t="s">
        <v>173</v>
      </c>
      <c r="BI2723" t="str">
        <f t="shared" si="214"/>
        <v>B</v>
      </c>
    </row>
    <row r="2724" spans="1:61" ht="15.75" customHeight="1" x14ac:dyDescent="0.2">
      <c r="A2724" s="4">
        <v>3020991</v>
      </c>
      <c r="B2724" s="4">
        <v>7624667</v>
      </c>
      <c r="C2724" s="4" t="s">
        <v>6641</v>
      </c>
      <c r="D2724" s="4">
        <v>1950</v>
      </c>
      <c r="E2724" s="4">
        <v>1950</v>
      </c>
      <c r="F2724" s="4">
        <v>33.35</v>
      </c>
      <c r="G2724" s="7">
        <f>E2724+F2724-D2724</f>
        <v>33.349999999999909</v>
      </c>
      <c r="H2724" s="4" t="s">
        <v>3452</v>
      </c>
      <c r="I2724" s="4">
        <v>12000</v>
      </c>
      <c r="J2724" s="4" t="s">
        <v>72</v>
      </c>
      <c r="K2724" s="4" t="s">
        <v>13</v>
      </c>
      <c r="M2724" s="4" t="s">
        <v>111</v>
      </c>
      <c r="O2724" s="4"/>
      <c r="P2724" s="14">
        <v>7884934</v>
      </c>
      <c r="Q2724" s="12">
        <v>379.04999999999995</v>
      </c>
      <c r="S2724" s="14">
        <v>7080060</v>
      </c>
      <c r="T2724" s="12">
        <v>2.25</v>
      </c>
      <c r="U2724">
        <f>SUM($T$2:T2724)</f>
        <v>3175490.9299999923</v>
      </c>
      <c r="W2724" s="16">
        <v>7080060</v>
      </c>
      <c r="X2724">
        <v>3175490.9299999923</v>
      </c>
      <c r="Y2724">
        <v>2723</v>
      </c>
      <c r="Z2724" s="18">
        <f t="shared" si="211"/>
        <v>7.6264856558976559</v>
      </c>
      <c r="AA2724" s="18">
        <f t="shared" si="212"/>
        <v>0.59662576687116564</v>
      </c>
      <c r="AB2724" t="str">
        <f t="shared" si="215"/>
        <v>B</v>
      </c>
      <c r="AI2724" s="14">
        <v>7884934</v>
      </c>
      <c r="AJ2724" s="12">
        <v>379.04999999999995</v>
      </c>
      <c r="AK2724" s="12">
        <v>379.05</v>
      </c>
      <c r="AL2724" s="12">
        <v>1000</v>
      </c>
      <c r="AN2724">
        <v>7884934</v>
      </c>
      <c r="AO2724">
        <v>379.04999999999995</v>
      </c>
      <c r="AP2724">
        <v>379.05</v>
      </c>
      <c r="AQ2724">
        <v>1000</v>
      </c>
      <c r="AR2724">
        <f t="shared" si="213"/>
        <v>0</v>
      </c>
      <c r="AV2724" s="4">
        <v>3020991</v>
      </c>
      <c r="AW2724" s="4">
        <v>7624667</v>
      </c>
      <c r="AX2724" s="4" t="s">
        <v>6641</v>
      </c>
      <c r="AY2724" s="4">
        <v>1950</v>
      </c>
      <c r="AZ2724" s="4">
        <v>1950</v>
      </c>
      <c r="BA2724" s="4">
        <v>33.35</v>
      </c>
      <c r="BB2724" s="7">
        <f>AZ2724+BA2724-AY2724</f>
        <v>33.349999999999909</v>
      </c>
      <c r="BC2724" s="4" t="s">
        <v>3452</v>
      </c>
      <c r="BD2724" s="4">
        <v>12000</v>
      </c>
      <c r="BE2724" s="4" t="s">
        <v>72</v>
      </c>
      <c r="BF2724" s="4" t="s">
        <v>13</v>
      </c>
      <c r="BH2724" s="4" t="s">
        <v>111</v>
      </c>
      <c r="BI2724" t="str">
        <f t="shared" si="214"/>
        <v>B</v>
      </c>
    </row>
    <row r="2725" spans="1:61" ht="15.75" customHeight="1" x14ac:dyDescent="0.2">
      <c r="A2725" s="4">
        <v>2957795</v>
      </c>
      <c r="B2725" s="4">
        <v>78990</v>
      </c>
      <c r="C2725" s="4" t="s">
        <v>1337</v>
      </c>
      <c r="D2725" s="4">
        <v>2000</v>
      </c>
      <c r="E2725" s="4">
        <v>2000</v>
      </c>
      <c r="F2725" s="4">
        <v>32</v>
      </c>
      <c r="G2725" s="7">
        <f>E2725+F2725-D2725</f>
        <v>32</v>
      </c>
      <c r="H2725" s="4" t="s">
        <v>1338</v>
      </c>
      <c r="I2725" s="4">
        <v>23000</v>
      </c>
      <c r="J2725" s="4" t="s">
        <v>4</v>
      </c>
      <c r="K2725" s="4" t="s">
        <v>13</v>
      </c>
      <c r="L2725" s="4" t="s">
        <v>6</v>
      </c>
      <c r="M2725" s="4" t="s">
        <v>101</v>
      </c>
      <c r="O2725" s="4"/>
      <c r="P2725" s="14">
        <v>7885837</v>
      </c>
      <c r="Q2725" s="12">
        <v>1485</v>
      </c>
      <c r="S2725" s="14">
        <v>7422535</v>
      </c>
      <c r="T2725" s="12">
        <v>2.25</v>
      </c>
      <c r="U2725">
        <f>SUM($T$2:T2725)</f>
        <v>3175493.1799999923</v>
      </c>
      <c r="W2725" s="16">
        <v>7422535</v>
      </c>
      <c r="X2725">
        <v>3175493.1799999923</v>
      </c>
      <c r="Y2725">
        <v>2724</v>
      </c>
      <c r="Z2725" s="18">
        <f t="shared" si="211"/>
        <v>7.6264910596582407</v>
      </c>
      <c r="AA2725" s="18">
        <f t="shared" si="212"/>
        <v>0.59684487291849253</v>
      </c>
      <c r="AB2725" t="str">
        <f t="shared" si="215"/>
        <v>B</v>
      </c>
      <c r="AI2725" s="14">
        <v>7885837</v>
      </c>
      <c r="AJ2725" s="12">
        <v>1485</v>
      </c>
      <c r="AK2725" s="12">
        <v>1485</v>
      </c>
      <c r="AL2725" s="12">
        <v>2500</v>
      </c>
      <c r="AN2725">
        <v>7885837</v>
      </c>
      <c r="AO2725">
        <v>1485</v>
      </c>
      <c r="AP2725">
        <v>1485</v>
      </c>
      <c r="AQ2725">
        <v>2500</v>
      </c>
      <c r="AR2725">
        <f t="shared" si="213"/>
        <v>0</v>
      </c>
      <c r="AV2725" s="4">
        <v>2957795</v>
      </c>
      <c r="AW2725" s="4">
        <v>78990</v>
      </c>
      <c r="AX2725" s="4" t="s">
        <v>1337</v>
      </c>
      <c r="AY2725" s="4">
        <v>2000</v>
      </c>
      <c r="AZ2725" s="4">
        <v>2000</v>
      </c>
      <c r="BA2725" s="4">
        <v>32</v>
      </c>
      <c r="BB2725" s="7">
        <f>AZ2725+BA2725-AY2725</f>
        <v>32</v>
      </c>
      <c r="BC2725" s="4" t="s">
        <v>1338</v>
      </c>
      <c r="BD2725" s="4">
        <v>23000</v>
      </c>
      <c r="BE2725" s="4" t="s">
        <v>4</v>
      </c>
      <c r="BF2725" s="4" t="s">
        <v>13</v>
      </c>
      <c r="BG2725" s="4" t="s">
        <v>6</v>
      </c>
      <c r="BH2725" s="4" t="s">
        <v>101</v>
      </c>
      <c r="BI2725" t="str">
        <f t="shared" si="214"/>
        <v>B</v>
      </c>
    </row>
    <row r="2726" spans="1:61" ht="15.75" customHeight="1" x14ac:dyDescent="0.2">
      <c r="A2726" s="4">
        <v>2979061</v>
      </c>
      <c r="B2726" s="4">
        <v>700825</v>
      </c>
      <c r="C2726" s="4" t="s">
        <v>3260</v>
      </c>
      <c r="D2726" s="4">
        <v>2000</v>
      </c>
      <c r="E2726" s="4">
        <v>2000</v>
      </c>
      <c r="F2726" s="4">
        <v>32</v>
      </c>
      <c r="G2726" s="7">
        <f>E2726+F2726-D2726</f>
        <v>32</v>
      </c>
      <c r="H2726" s="4" t="s">
        <v>3261</v>
      </c>
      <c r="I2726" s="4">
        <v>20000</v>
      </c>
      <c r="J2726" s="4" t="s">
        <v>4</v>
      </c>
      <c r="K2726" s="4" t="s">
        <v>8</v>
      </c>
      <c r="L2726" s="4" t="s">
        <v>6</v>
      </c>
      <c r="M2726" s="4" t="s">
        <v>20</v>
      </c>
      <c r="O2726" s="4"/>
      <c r="P2726" s="14">
        <v>7886054</v>
      </c>
      <c r="Q2726" s="12">
        <v>-3000</v>
      </c>
      <c r="S2726" s="14">
        <v>7995947</v>
      </c>
      <c r="T2726" s="12">
        <v>2.25</v>
      </c>
      <c r="U2726">
        <f>SUM($T$2:T2726)</f>
        <v>3175495.4299999923</v>
      </c>
      <c r="W2726" s="16">
        <v>7995947</v>
      </c>
      <c r="X2726">
        <v>3175495.4299999923</v>
      </c>
      <c r="Y2726">
        <v>2725</v>
      </c>
      <c r="Z2726" s="18">
        <f t="shared" si="211"/>
        <v>7.6264964634188264</v>
      </c>
      <c r="AA2726" s="18">
        <f t="shared" si="212"/>
        <v>0.59706397896581942</v>
      </c>
      <c r="AB2726" t="str">
        <f t="shared" si="215"/>
        <v>B</v>
      </c>
      <c r="AI2726" s="14">
        <v>7886054</v>
      </c>
      <c r="AJ2726" s="12">
        <v>-3000</v>
      </c>
      <c r="AK2726" s="12">
        <v>0</v>
      </c>
      <c r="AL2726" s="12">
        <v>0</v>
      </c>
      <c r="AN2726">
        <v>7886054</v>
      </c>
      <c r="AO2726">
        <v>-3000</v>
      </c>
      <c r="AP2726">
        <v>0</v>
      </c>
      <c r="AQ2726">
        <v>0</v>
      </c>
      <c r="AR2726">
        <f t="shared" si="213"/>
        <v>0</v>
      </c>
      <c r="AV2726" s="4">
        <v>2979061</v>
      </c>
      <c r="AW2726" s="4">
        <v>700825</v>
      </c>
      <c r="AX2726" s="4" t="s">
        <v>3260</v>
      </c>
      <c r="AY2726" s="4">
        <v>2000</v>
      </c>
      <c r="AZ2726" s="4">
        <v>2000</v>
      </c>
      <c r="BA2726" s="4">
        <v>32</v>
      </c>
      <c r="BB2726" s="7">
        <f>AZ2726+BA2726-AY2726</f>
        <v>32</v>
      </c>
      <c r="BC2726" s="4" t="s">
        <v>3261</v>
      </c>
      <c r="BD2726" s="4">
        <v>20000</v>
      </c>
      <c r="BE2726" s="4" t="s">
        <v>4</v>
      </c>
      <c r="BF2726" s="4" t="s">
        <v>8</v>
      </c>
      <c r="BG2726" s="4" t="s">
        <v>6</v>
      </c>
      <c r="BH2726" s="4" t="s">
        <v>20</v>
      </c>
      <c r="BI2726" t="str">
        <f t="shared" si="214"/>
        <v>A</v>
      </c>
    </row>
    <row r="2727" spans="1:61" ht="15.75" customHeight="1" x14ac:dyDescent="0.2">
      <c r="A2727" s="4">
        <v>2968106</v>
      </c>
      <c r="B2727" s="4">
        <v>8509656</v>
      </c>
      <c r="C2727" s="4" t="s">
        <v>2268</v>
      </c>
      <c r="D2727" s="4">
        <v>700</v>
      </c>
      <c r="E2727" s="4">
        <v>700</v>
      </c>
      <c r="F2727" s="4">
        <v>31.92</v>
      </c>
      <c r="G2727" s="7">
        <f>E2727+F2727-D2727</f>
        <v>31.919999999999959</v>
      </c>
      <c r="H2727" s="4" t="s">
        <v>75</v>
      </c>
      <c r="I2727" s="4">
        <v>10000</v>
      </c>
      <c r="J2727" s="4" t="s">
        <v>4</v>
      </c>
      <c r="K2727" s="4" t="s">
        <v>13</v>
      </c>
      <c r="L2727" s="4" t="s">
        <v>6</v>
      </c>
      <c r="M2727" s="4" t="s">
        <v>76</v>
      </c>
      <c r="O2727" s="4"/>
      <c r="P2727" s="14">
        <v>7890429</v>
      </c>
      <c r="Q2727" s="12">
        <v>-1500</v>
      </c>
      <c r="S2727" s="14">
        <v>8004046</v>
      </c>
      <c r="T2727" s="12">
        <v>2.25</v>
      </c>
      <c r="U2727">
        <f>SUM($T$2:T2727)</f>
        <v>3175497.6799999923</v>
      </c>
      <c r="W2727" s="16">
        <v>8004046</v>
      </c>
      <c r="X2727">
        <v>3175497.6799999923</v>
      </c>
      <c r="Y2727">
        <v>2726</v>
      </c>
      <c r="Z2727" s="18">
        <f t="shared" si="211"/>
        <v>7.6265018671794111</v>
      </c>
      <c r="AA2727" s="18">
        <f t="shared" si="212"/>
        <v>0.59728308501314631</v>
      </c>
      <c r="AB2727" t="str">
        <f t="shared" si="215"/>
        <v>B</v>
      </c>
      <c r="AI2727" s="14">
        <v>7890429</v>
      </c>
      <c r="AJ2727" s="12">
        <v>-1500</v>
      </c>
      <c r="AK2727" s="12">
        <v>0</v>
      </c>
      <c r="AL2727" s="12">
        <v>0</v>
      </c>
      <c r="AN2727">
        <v>7890429</v>
      </c>
      <c r="AO2727">
        <v>-1500</v>
      </c>
      <c r="AP2727">
        <v>0</v>
      </c>
      <c r="AQ2727">
        <v>0</v>
      </c>
      <c r="AR2727">
        <f t="shared" si="213"/>
        <v>0</v>
      </c>
      <c r="AV2727" s="4">
        <v>2968106</v>
      </c>
      <c r="AW2727" s="4">
        <v>8509656</v>
      </c>
      <c r="AX2727" s="4" t="s">
        <v>2268</v>
      </c>
      <c r="AY2727" s="4">
        <v>700</v>
      </c>
      <c r="AZ2727" s="4">
        <v>700</v>
      </c>
      <c r="BA2727" s="4">
        <v>31.92</v>
      </c>
      <c r="BB2727" s="7">
        <f>AZ2727+BA2727-AY2727</f>
        <v>31.919999999999959</v>
      </c>
      <c r="BC2727" s="4" t="s">
        <v>75</v>
      </c>
      <c r="BD2727" s="4">
        <v>10000</v>
      </c>
      <c r="BE2727" s="4" t="s">
        <v>4</v>
      </c>
      <c r="BF2727" s="4" t="s">
        <v>13</v>
      </c>
      <c r="BG2727" s="4" t="s">
        <v>6</v>
      </c>
      <c r="BH2727" s="4" t="s">
        <v>76</v>
      </c>
      <c r="BI2727" t="str">
        <f t="shared" si="214"/>
        <v>B</v>
      </c>
    </row>
    <row r="2728" spans="1:61" ht="15.75" customHeight="1" x14ac:dyDescent="0.2">
      <c r="A2728" s="4">
        <v>3041543</v>
      </c>
      <c r="B2728" s="4">
        <v>6805233</v>
      </c>
      <c r="C2728" s="4" t="s">
        <v>8180</v>
      </c>
      <c r="D2728" s="4">
        <v>1050</v>
      </c>
      <c r="E2728" s="4">
        <v>1050</v>
      </c>
      <c r="F2728" s="4">
        <v>31.5</v>
      </c>
      <c r="G2728" s="7">
        <f>E2728+F2728-D2728</f>
        <v>31.5</v>
      </c>
      <c r="H2728" s="4" t="s">
        <v>7617</v>
      </c>
      <c r="I2728" s="4">
        <v>15000</v>
      </c>
      <c r="J2728" s="4" t="s">
        <v>4</v>
      </c>
      <c r="K2728" s="4" t="s">
        <v>8</v>
      </c>
      <c r="L2728" s="4" t="s">
        <v>6</v>
      </c>
      <c r="M2728" s="4" t="s">
        <v>159</v>
      </c>
      <c r="O2728" s="4"/>
      <c r="P2728" s="14">
        <v>7891612</v>
      </c>
      <c r="Q2728" s="12">
        <v>-3000</v>
      </c>
      <c r="S2728" s="14">
        <v>8037093</v>
      </c>
      <c r="T2728" s="12">
        <v>2.25</v>
      </c>
      <c r="U2728">
        <f>SUM($T$2:T2728)</f>
        <v>3175499.9299999923</v>
      </c>
      <c r="W2728" s="16">
        <v>8037093</v>
      </c>
      <c r="X2728">
        <v>3175499.9299999923</v>
      </c>
      <c r="Y2728">
        <v>2727</v>
      </c>
      <c r="Z2728" s="18">
        <f t="shared" si="211"/>
        <v>7.6265072709399959</v>
      </c>
      <c r="AA2728" s="18">
        <f t="shared" si="212"/>
        <v>0.59750219106047331</v>
      </c>
      <c r="AB2728" t="str">
        <f t="shared" si="215"/>
        <v>B</v>
      </c>
      <c r="AI2728" s="14">
        <v>7891612</v>
      </c>
      <c r="AJ2728" s="12">
        <v>-3000</v>
      </c>
      <c r="AK2728" s="12">
        <v>0</v>
      </c>
      <c r="AL2728" s="12">
        <v>0</v>
      </c>
      <c r="AN2728">
        <v>7891612</v>
      </c>
      <c r="AO2728">
        <v>-3000</v>
      </c>
      <c r="AP2728">
        <v>0</v>
      </c>
      <c r="AQ2728">
        <v>0</v>
      </c>
      <c r="AR2728">
        <f t="shared" si="213"/>
        <v>0</v>
      </c>
      <c r="AV2728" s="4">
        <v>3041543</v>
      </c>
      <c r="AW2728" s="4">
        <v>6805233</v>
      </c>
      <c r="AX2728" s="4" t="s">
        <v>8180</v>
      </c>
      <c r="AY2728" s="4">
        <v>1050</v>
      </c>
      <c r="AZ2728" s="4">
        <v>1050</v>
      </c>
      <c r="BA2728" s="4">
        <v>31.5</v>
      </c>
      <c r="BB2728" s="7">
        <f>AZ2728+BA2728-AY2728</f>
        <v>31.5</v>
      </c>
      <c r="BC2728" s="4" t="s">
        <v>7617</v>
      </c>
      <c r="BD2728" s="4">
        <v>15000</v>
      </c>
      <c r="BE2728" s="4" t="s">
        <v>4</v>
      </c>
      <c r="BF2728" s="4" t="s">
        <v>8</v>
      </c>
      <c r="BG2728" s="4" t="s">
        <v>6</v>
      </c>
      <c r="BH2728" s="4" t="s">
        <v>159</v>
      </c>
      <c r="BI2728" t="str">
        <f t="shared" si="214"/>
        <v>B</v>
      </c>
    </row>
    <row r="2729" spans="1:61" ht="15.75" customHeight="1" x14ac:dyDescent="0.2">
      <c r="A2729" s="4">
        <v>2961043</v>
      </c>
      <c r="B2729" s="4">
        <v>94372</v>
      </c>
      <c r="C2729" s="4" t="s">
        <v>1653</v>
      </c>
      <c r="D2729" s="4">
        <v>2050</v>
      </c>
      <c r="E2729" s="4">
        <v>2050</v>
      </c>
      <c r="F2729" s="4">
        <v>31.16</v>
      </c>
      <c r="G2729" s="7">
        <f>E2729+F2729-D2729</f>
        <v>31.159999999999854</v>
      </c>
      <c r="H2729" s="4" t="s">
        <v>1654</v>
      </c>
      <c r="I2729" s="4">
        <v>15000</v>
      </c>
      <c r="J2729" s="4" t="s">
        <v>51</v>
      </c>
      <c r="K2729" s="4" t="s">
        <v>13</v>
      </c>
      <c r="M2729" s="4" t="s">
        <v>20</v>
      </c>
      <c r="O2729" s="4"/>
      <c r="P2729" s="14">
        <v>7892907</v>
      </c>
      <c r="Q2729" s="12">
        <v>632.70000000000005</v>
      </c>
      <c r="S2729" s="14">
        <v>8146083</v>
      </c>
      <c r="T2729" s="12">
        <v>2.25</v>
      </c>
      <c r="U2729">
        <f>SUM($T$2:T2729)</f>
        <v>3175502.1799999923</v>
      </c>
      <c r="W2729" s="16">
        <v>8146083</v>
      </c>
      <c r="X2729">
        <v>3175502.1799999923</v>
      </c>
      <c r="Y2729">
        <v>2728</v>
      </c>
      <c r="Z2729" s="18">
        <f t="shared" si="211"/>
        <v>7.6265126747005816</v>
      </c>
      <c r="AA2729" s="18">
        <f t="shared" si="212"/>
        <v>0.5977212971078002</v>
      </c>
      <c r="AB2729" t="str">
        <f t="shared" si="215"/>
        <v>B</v>
      </c>
      <c r="AI2729" s="14">
        <v>7892907</v>
      </c>
      <c r="AJ2729" s="12">
        <v>632.70000000000005</v>
      </c>
      <c r="AK2729" s="12">
        <v>632.70000000000005</v>
      </c>
      <c r="AL2729" s="12">
        <v>2000</v>
      </c>
      <c r="AN2729">
        <v>7892907</v>
      </c>
      <c r="AO2729">
        <v>632.70000000000005</v>
      </c>
      <c r="AP2729">
        <v>632.70000000000005</v>
      </c>
      <c r="AQ2729">
        <v>2000</v>
      </c>
      <c r="AR2729">
        <f t="shared" si="213"/>
        <v>0</v>
      </c>
      <c r="AV2729" s="4">
        <v>2961043</v>
      </c>
      <c r="AW2729" s="4">
        <v>94372</v>
      </c>
      <c r="AX2729" s="4" t="s">
        <v>1653</v>
      </c>
      <c r="AY2729" s="4">
        <v>2050</v>
      </c>
      <c r="AZ2729" s="4">
        <v>2050</v>
      </c>
      <c r="BA2729" s="4">
        <v>31.16</v>
      </c>
      <c r="BB2729" s="7">
        <f>AZ2729+BA2729-AY2729</f>
        <v>31.159999999999854</v>
      </c>
      <c r="BC2729" s="4" t="s">
        <v>1654</v>
      </c>
      <c r="BD2729" s="4">
        <v>15000</v>
      </c>
      <c r="BE2729" s="4" t="s">
        <v>51</v>
      </c>
      <c r="BF2729" s="4" t="s">
        <v>13</v>
      </c>
      <c r="BH2729" s="4" t="s">
        <v>20</v>
      </c>
      <c r="BI2729" t="str">
        <f t="shared" si="214"/>
        <v>B</v>
      </c>
    </row>
    <row r="2730" spans="1:61" ht="15.75" customHeight="1" x14ac:dyDescent="0.2">
      <c r="A2730" s="4">
        <v>3012976</v>
      </c>
      <c r="B2730" s="4">
        <v>380567</v>
      </c>
      <c r="C2730" s="4" t="s">
        <v>6074</v>
      </c>
      <c r="D2730" s="4">
        <v>2050</v>
      </c>
      <c r="E2730" s="4">
        <v>2050</v>
      </c>
      <c r="F2730" s="4">
        <v>31.16</v>
      </c>
      <c r="G2730" s="7">
        <f>E2730+F2730-D2730</f>
        <v>31.159999999999854</v>
      </c>
      <c r="H2730" s="4" t="s">
        <v>1787</v>
      </c>
      <c r="I2730" s="4">
        <v>12000</v>
      </c>
      <c r="J2730" s="4" t="s">
        <v>4</v>
      </c>
      <c r="K2730" s="4" t="s">
        <v>13</v>
      </c>
      <c r="L2730" s="4" t="s">
        <v>6</v>
      </c>
      <c r="M2730" s="4" t="s">
        <v>40</v>
      </c>
      <c r="O2730" s="4"/>
      <c r="P2730" s="14">
        <v>7893145</v>
      </c>
      <c r="Q2730" s="12">
        <v>334.39999999999986</v>
      </c>
      <c r="S2730" s="14">
        <v>8204358</v>
      </c>
      <c r="T2730" s="12">
        <v>2.25</v>
      </c>
      <c r="U2730">
        <f>SUM($T$2:T2730)</f>
        <v>3175504.4299999923</v>
      </c>
      <c r="W2730" s="16">
        <v>8204358</v>
      </c>
      <c r="X2730">
        <v>3175504.4299999923</v>
      </c>
      <c r="Y2730">
        <v>2729</v>
      </c>
      <c r="Z2730" s="18">
        <f t="shared" si="211"/>
        <v>7.6265180784611664</v>
      </c>
      <c r="AA2730" s="18">
        <f t="shared" si="212"/>
        <v>0.59794040315512709</v>
      </c>
      <c r="AB2730" t="str">
        <f t="shared" si="215"/>
        <v>B</v>
      </c>
      <c r="AI2730" s="14">
        <v>7893145</v>
      </c>
      <c r="AJ2730" s="12">
        <v>334.39999999999986</v>
      </c>
      <c r="AK2730" s="12">
        <v>334.40000000000003</v>
      </c>
      <c r="AL2730" s="12">
        <v>2000</v>
      </c>
      <c r="AN2730">
        <v>7893145</v>
      </c>
      <c r="AO2730">
        <v>334.39999999999986</v>
      </c>
      <c r="AP2730">
        <v>334.40000000000003</v>
      </c>
      <c r="AQ2730">
        <v>2000</v>
      </c>
      <c r="AR2730">
        <f t="shared" si="213"/>
        <v>0</v>
      </c>
      <c r="AV2730" s="4">
        <v>3012976</v>
      </c>
      <c r="AW2730" s="4">
        <v>380567</v>
      </c>
      <c r="AX2730" s="4" t="s">
        <v>6074</v>
      </c>
      <c r="AY2730" s="4">
        <v>2050</v>
      </c>
      <c r="AZ2730" s="4">
        <v>2050</v>
      </c>
      <c r="BA2730" s="4">
        <v>31.16</v>
      </c>
      <c r="BB2730" s="7">
        <f>AZ2730+BA2730-AY2730</f>
        <v>31.159999999999854</v>
      </c>
      <c r="BC2730" s="4" t="s">
        <v>1787</v>
      </c>
      <c r="BD2730" s="4">
        <v>12000</v>
      </c>
      <c r="BE2730" s="4" t="s">
        <v>4</v>
      </c>
      <c r="BF2730" s="4" t="s">
        <v>13</v>
      </c>
      <c r="BG2730" s="4" t="s">
        <v>6</v>
      </c>
      <c r="BH2730" s="4" t="s">
        <v>40</v>
      </c>
      <c r="BI2730" t="str">
        <f t="shared" si="214"/>
        <v>B</v>
      </c>
    </row>
    <row r="2731" spans="1:61" ht="15.75" customHeight="1" x14ac:dyDescent="0.2">
      <c r="A2731" s="4">
        <v>3057356</v>
      </c>
      <c r="B2731" s="4">
        <v>8594825</v>
      </c>
      <c r="C2731" s="4" t="s">
        <v>9198</v>
      </c>
      <c r="D2731" s="4">
        <v>2050</v>
      </c>
      <c r="E2731" s="4">
        <v>2050</v>
      </c>
      <c r="F2731" s="4">
        <v>31.16</v>
      </c>
      <c r="G2731" s="7">
        <f>E2731+F2731-D2731</f>
        <v>31.159999999999854</v>
      </c>
      <c r="H2731" s="4" t="s">
        <v>834</v>
      </c>
      <c r="I2731" s="4">
        <v>15000</v>
      </c>
      <c r="J2731" s="4" t="s">
        <v>4</v>
      </c>
      <c r="K2731" s="4" t="s">
        <v>13</v>
      </c>
      <c r="L2731" s="4" t="s">
        <v>6</v>
      </c>
      <c r="M2731" s="4" t="s">
        <v>47</v>
      </c>
      <c r="O2731" s="4"/>
      <c r="P2731" s="14">
        <v>7894489</v>
      </c>
      <c r="Q2731" s="12">
        <v>513</v>
      </c>
      <c r="S2731" s="14">
        <v>8222348</v>
      </c>
      <c r="T2731" s="12">
        <v>2.25</v>
      </c>
      <c r="U2731">
        <f>SUM($T$2:T2731)</f>
        <v>3175506.6799999923</v>
      </c>
      <c r="W2731" s="16">
        <v>8222348</v>
      </c>
      <c r="X2731">
        <v>3175506.6799999923</v>
      </c>
      <c r="Y2731">
        <v>2730</v>
      </c>
      <c r="Z2731" s="18">
        <f t="shared" si="211"/>
        <v>7.6265234822217511</v>
      </c>
      <c r="AA2731" s="18">
        <f t="shared" si="212"/>
        <v>0.59815950920245398</v>
      </c>
      <c r="AB2731" t="str">
        <f t="shared" si="215"/>
        <v>B</v>
      </c>
      <c r="AI2731" s="14">
        <v>7894489</v>
      </c>
      <c r="AJ2731" s="12">
        <v>513</v>
      </c>
      <c r="AK2731" s="12">
        <v>513</v>
      </c>
      <c r="AL2731" s="12">
        <v>5000</v>
      </c>
      <c r="AN2731">
        <v>7894489</v>
      </c>
      <c r="AO2731">
        <v>513</v>
      </c>
      <c r="AP2731">
        <v>513</v>
      </c>
      <c r="AQ2731">
        <v>5000</v>
      </c>
      <c r="AR2731">
        <f t="shared" si="213"/>
        <v>0</v>
      </c>
      <c r="AV2731" s="4">
        <v>3057356</v>
      </c>
      <c r="AW2731" s="4">
        <v>8594825</v>
      </c>
      <c r="AX2731" s="4" t="s">
        <v>9198</v>
      </c>
      <c r="AY2731" s="4">
        <v>2050</v>
      </c>
      <c r="AZ2731" s="4">
        <v>2050</v>
      </c>
      <c r="BA2731" s="4">
        <v>31.16</v>
      </c>
      <c r="BB2731" s="7">
        <f>AZ2731+BA2731-AY2731</f>
        <v>31.159999999999854</v>
      </c>
      <c r="BC2731" s="4" t="s">
        <v>834</v>
      </c>
      <c r="BD2731" s="4">
        <v>15000</v>
      </c>
      <c r="BE2731" s="4" t="s">
        <v>4</v>
      </c>
      <c r="BF2731" s="4" t="s">
        <v>13</v>
      </c>
      <c r="BG2731" s="4" t="s">
        <v>6</v>
      </c>
      <c r="BH2731" s="4" t="s">
        <v>47</v>
      </c>
      <c r="BI2731" t="str">
        <f t="shared" si="214"/>
        <v>B</v>
      </c>
    </row>
    <row r="2732" spans="1:61" ht="15.75" customHeight="1" x14ac:dyDescent="0.2">
      <c r="A2732" s="4">
        <v>3006088</v>
      </c>
      <c r="B2732" s="4">
        <v>307658</v>
      </c>
      <c r="C2732" s="4" t="s">
        <v>5565</v>
      </c>
      <c r="D2732" s="4">
        <v>1800</v>
      </c>
      <c r="E2732" s="4">
        <v>1800</v>
      </c>
      <c r="F2732" s="4">
        <v>30.78</v>
      </c>
      <c r="G2732" s="7">
        <f>E2732+F2732-D2732</f>
        <v>30.779999999999973</v>
      </c>
      <c r="H2732" s="4" t="s">
        <v>144</v>
      </c>
      <c r="I2732" s="4">
        <v>7000</v>
      </c>
      <c r="J2732" s="4" t="s">
        <v>4</v>
      </c>
      <c r="K2732" s="4" t="s">
        <v>13</v>
      </c>
      <c r="L2732" s="4" t="s">
        <v>6</v>
      </c>
      <c r="M2732" s="4" t="s">
        <v>40</v>
      </c>
      <c r="O2732" s="4"/>
      <c r="P2732" s="14">
        <v>7898129</v>
      </c>
      <c r="Q2732" s="12">
        <v>0.59999999999990905</v>
      </c>
      <c r="S2732" s="14">
        <v>8337701</v>
      </c>
      <c r="T2732" s="12">
        <v>2.25</v>
      </c>
      <c r="U2732">
        <f>SUM($T$2:T2732)</f>
        <v>3175508.9299999923</v>
      </c>
      <c r="W2732" s="16">
        <v>8337701</v>
      </c>
      <c r="X2732">
        <v>3175508.9299999923</v>
      </c>
      <c r="Y2732">
        <v>2731</v>
      </c>
      <c r="Z2732" s="18">
        <f t="shared" si="211"/>
        <v>7.6265288859823368</v>
      </c>
      <c r="AA2732" s="18">
        <f t="shared" si="212"/>
        <v>0.59837861524978087</v>
      </c>
      <c r="AB2732" t="str">
        <f t="shared" si="215"/>
        <v>B</v>
      </c>
      <c r="AI2732" s="14">
        <v>7898129</v>
      </c>
      <c r="AJ2732" s="12">
        <v>0.59999999999990905</v>
      </c>
      <c r="AK2732" s="12">
        <v>0.6</v>
      </c>
      <c r="AL2732" s="12">
        <v>3000</v>
      </c>
      <c r="AN2732">
        <v>7898129</v>
      </c>
      <c r="AO2732">
        <v>0.59999999999990905</v>
      </c>
      <c r="AP2732">
        <v>0.6</v>
      </c>
      <c r="AQ2732">
        <v>3000</v>
      </c>
      <c r="AR2732">
        <f t="shared" si="213"/>
        <v>0</v>
      </c>
      <c r="AV2732" s="4">
        <v>3006088</v>
      </c>
      <c r="AW2732" s="4">
        <v>307658</v>
      </c>
      <c r="AX2732" s="4" t="s">
        <v>5565</v>
      </c>
      <c r="AY2732" s="4">
        <v>1800</v>
      </c>
      <c r="AZ2732" s="4">
        <v>1800</v>
      </c>
      <c r="BA2732" s="4">
        <v>30.78</v>
      </c>
      <c r="BB2732" s="7">
        <f>AZ2732+BA2732-AY2732</f>
        <v>30.779999999999973</v>
      </c>
      <c r="BC2732" s="4" t="s">
        <v>144</v>
      </c>
      <c r="BD2732" s="4">
        <v>7000</v>
      </c>
      <c r="BE2732" s="4" t="s">
        <v>4</v>
      </c>
      <c r="BF2732" s="4" t="s">
        <v>13</v>
      </c>
      <c r="BG2732" s="4" t="s">
        <v>6</v>
      </c>
      <c r="BH2732" s="4" t="s">
        <v>40</v>
      </c>
      <c r="BI2732" t="str">
        <f t="shared" si="214"/>
        <v>B</v>
      </c>
    </row>
    <row r="2733" spans="1:61" ht="15.75" customHeight="1" x14ac:dyDescent="0.2">
      <c r="A2733" s="4">
        <v>2967399</v>
      </c>
      <c r="B2733" s="4">
        <v>8971425</v>
      </c>
      <c r="C2733" s="4" t="s">
        <v>2207</v>
      </c>
      <c r="D2733" s="4">
        <v>1500</v>
      </c>
      <c r="E2733" s="4">
        <v>1500</v>
      </c>
      <c r="F2733" s="4">
        <v>30.75</v>
      </c>
      <c r="G2733" s="7">
        <f>E2733+F2733-D2733</f>
        <v>30.75</v>
      </c>
      <c r="H2733" s="4" t="s">
        <v>2208</v>
      </c>
      <c r="I2733" s="4">
        <v>13000</v>
      </c>
      <c r="J2733" s="4" t="s">
        <v>4</v>
      </c>
      <c r="K2733" s="4" t="s">
        <v>8</v>
      </c>
      <c r="L2733" s="4" t="s">
        <v>6</v>
      </c>
      <c r="M2733" s="4" t="s">
        <v>26</v>
      </c>
      <c r="O2733" s="4"/>
      <c r="P2733" s="14">
        <v>7904884</v>
      </c>
      <c r="Q2733" s="12">
        <v>-559</v>
      </c>
      <c r="S2733" s="14">
        <v>8347907</v>
      </c>
      <c r="T2733" s="12">
        <v>2.25</v>
      </c>
      <c r="U2733">
        <f>SUM($T$2:T2733)</f>
        <v>3175511.1799999923</v>
      </c>
      <c r="W2733" s="16">
        <v>8347907</v>
      </c>
      <c r="X2733">
        <v>3175511.1799999923</v>
      </c>
      <c r="Y2733">
        <v>2732</v>
      </c>
      <c r="Z2733" s="18">
        <f t="shared" si="211"/>
        <v>7.6265342897429216</v>
      </c>
      <c r="AA2733" s="18">
        <f t="shared" si="212"/>
        <v>0.59859772129710775</v>
      </c>
      <c r="AB2733" t="str">
        <f t="shared" si="215"/>
        <v>B</v>
      </c>
      <c r="AI2733" s="14">
        <v>7904884</v>
      </c>
      <c r="AJ2733" s="12">
        <v>-559</v>
      </c>
      <c r="AK2733" s="12">
        <v>936</v>
      </c>
      <c r="AL2733" s="12">
        <v>5</v>
      </c>
      <c r="AN2733">
        <v>7904884</v>
      </c>
      <c r="AO2733">
        <v>-559</v>
      </c>
      <c r="AP2733">
        <v>936</v>
      </c>
      <c r="AQ2733">
        <v>5</v>
      </c>
      <c r="AR2733">
        <f t="shared" si="213"/>
        <v>1</v>
      </c>
      <c r="AV2733" s="4">
        <v>2967399</v>
      </c>
      <c r="AW2733" s="4">
        <v>8971425</v>
      </c>
      <c r="AX2733" s="4" t="s">
        <v>2207</v>
      </c>
      <c r="AY2733" s="4">
        <v>1500</v>
      </c>
      <c r="AZ2733" s="4">
        <v>1500</v>
      </c>
      <c r="BA2733" s="4">
        <v>30.75</v>
      </c>
      <c r="BB2733" s="7">
        <f>AZ2733+BA2733-AY2733</f>
        <v>30.75</v>
      </c>
      <c r="BC2733" s="4" t="s">
        <v>2208</v>
      </c>
      <c r="BD2733" s="4">
        <v>13000</v>
      </c>
      <c r="BE2733" s="4" t="s">
        <v>4</v>
      </c>
      <c r="BF2733" s="4" t="s">
        <v>8</v>
      </c>
      <c r="BG2733" s="4" t="s">
        <v>6</v>
      </c>
      <c r="BH2733" s="4" t="s">
        <v>26</v>
      </c>
      <c r="BI2733" t="str">
        <f t="shared" si="214"/>
        <v>B</v>
      </c>
    </row>
    <row r="2734" spans="1:61" ht="15.75" customHeight="1" x14ac:dyDescent="0.2">
      <c r="A2734" s="4">
        <v>2985354</v>
      </c>
      <c r="B2734" s="4">
        <v>9021895</v>
      </c>
      <c r="C2734" s="4" t="s">
        <v>3819</v>
      </c>
      <c r="D2734" s="4">
        <v>1500</v>
      </c>
      <c r="E2734" s="4">
        <v>1500</v>
      </c>
      <c r="F2734" s="4">
        <v>30.75</v>
      </c>
      <c r="G2734" s="7">
        <f>E2734+F2734-D2734</f>
        <v>30.75</v>
      </c>
      <c r="H2734" s="4" t="s">
        <v>3820</v>
      </c>
      <c r="I2734" s="4">
        <v>17000</v>
      </c>
      <c r="J2734" s="4" t="s">
        <v>4</v>
      </c>
      <c r="K2734" s="4" t="s">
        <v>8</v>
      </c>
      <c r="L2734" s="4" t="s">
        <v>6</v>
      </c>
      <c r="M2734" s="4" t="s">
        <v>7</v>
      </c>
      <c r="O2734" s="4"/>
      <c r="P2734" s="14">
        <v>7907467</v>
      </c>
      <c r="Q2734" s="12">
        <v>-470</v>
      </c>
      <c r="S2734" s="14">
        <v>8381087</v>
      </c>
      <c r="T2734" s="12">
        <v>2.25</v>
      </c>
      <c r="U2734">
        <f>SUM($T$2:T2734)</f>
        <v>3175513.4299999923</v>
      </c>
      <c r="W2734" s="16">
        <v>8381087</v>
      </c>
      <c r="X2734">
        <v>3175513.4299999923</v>
      </c>
      <c r="Y2734">
        <v>2733</v>
      </c>
      <c r="Z2734" s="18">
        <f t="shared" si="211"/>
        <v>7.6265396935035064</v>
      </c>
      <c r="AA2734" s="18">
        <f t="shared" si="212"/>
        <v>0.59881682734443475</v>
      </c>
      <c r="AB2734" t="str">
        <f t="shared" si="215"/>
        <v>B</v>
      </c>
      <c r="AI2734" s="14">
        <v>7907467</v>
      </c>
      <c r="AJ2734" s="12">
        <v>-470</v>
      </c>
      <c r="AK2734" s="12">
        <v>30</v>
      </c>
      <c r="AL2734" s="12">
        <v>0</v>
      </c>
      <c r="AN2734">
        <v>7907467</v>
      </c>
      <c r="AO2734">
        <v>-470</v>
      </c>
      <c r="AP2734">
        <v>30</v>
      </c>
      <c r="AQ2734">
        <v>0</v>
      </c>
      <c r="AR2734">
        <f t="shared" si="213"/>
        <v>1</v>
      </c>
      <c r="AV2734" s="4">
        <v>2985354</v>
      </c>
      <c r="AW2734" s="4">
        <v>9021895</v>
      </c>
      <c r="AX2734" s="4" t="s">
        <v>3819</v>
      </c>
      <c r="AY2734" s="4">
        <v>1500</v>
      </c>
      <c r="AZ2734" s="4">
        <v>1500</v>
      </c>
      <c r="BA2734" s="4">
        <v>30.75</v>
      </c>
      <c r="BB2734" s="7">
        <f>AZ2734+BA2734-AY2734</f>
        <v>30.75</v>
      </c>
      <c r="BC2734" s="4" t="s">
        <v>3820</v>
      </c>
      <c r="BD2734" s="4">
        <v>17000</v>
      </c>
      <c r="BE2734" s="4" t="s">
        <v>4</v>
      </c>
      <c r="BF2734" s="4" t="s">
        <v>8</v>
      </c>
      <c r="BG2734" s="4" t="s">
        <v>6</v>
      </c>
      <c r="BH2734" s="4" t="s">
        <v>7</v>
      </c>
      <c r="BI2734" t="str">
        <f t="shared" si="214"/>
        <v>B</v>
      </c>
    </row>
    <row r="2735" spans="1:61" ht="15.75" customHeight="1" x14ac:dyDescent="0.2">
      <c r="A2735" s="4">
        <v>2986152</v>
      </c>
      <c r="B2735" s="4">
        <v>8520569</v>
      </c>
      <c r="C2735" s="4" t="s">
        <v>3903</v>
      </c>
      <c r="D2735" s="4">
        <v>1500</v>
      </c>
      <c r="E2735" s="4">
        <v>1500</v>
      </c>
      <c r="F2735" s="4">
        <v>30.75</v>
      </c>
      <c r="G2735" s="7">
        <f>E2735+F2735-D2735</f>
        <v>30.75</v>
      </c>
      <c r="H2735" s="4" t="s">
        <v>3904</v>
      </c>
      <c r="I2735" s="4">
        <v>15000</v>
      </c>
      <c r="J2735" s="4" t="s">
        <v>72</v>
      </c>
      <c r="K2735" s="4" t="s">
        <v>13</v>
      </c>
      <c r="M2735" s="4" t="s">
        <v>12</v>
      </c>
      <c r="O2735" s="4"/>
      <c r="P2735" s="14">
        <v>7908125</v>
      </c>
      <c r="Q2735" s="12">
        <v>-5668</v>
      </c>
      <c r="S2735" s="14">
        <v>8409528</v>
      </c>
      <c r="T2735" s="12">
        <v>2.25</v>
      </c>
      <c r="U2735">
        <f>SUM($T$2:T2735)</f>
        <v>3175515.6799999923</v>
      </c>
      <c r="W2735" s="16">
        <v>8409528</v>
      </c>
      <c r="X2735">
        <v>3175515.6799999923</v>
      </c>
      <c r="Y2735">
        <v>2734</v>
      </c>
      <c r="Z2735" s="18">
        <f t="shared" si="211"/>
        <v>7.626545097264092</v>
      </c>
      <c r="AA2735" s="18">
        <f t="shared" si="212"/>
        <v>0.59903593339176164</v>
      </c>
      <c r="AB2735" t="str">
        <f t="shared" si="215"/>
        <v>B</v>
      </c>
      <c r="AI2735" s="14">
        <v>7908125</v>
      </c>
      <c r="AJ2735" s="12">
        <v>-5668</v>
      </c>
      <c r="AK2735" s="12">
        <v>532</v>
      </c>
      <c r="AL2735" s="12">
        <v>5000</v>
      </c>
      <c r="AN2735">
        <v>7908125</v>
      </c>
      <c r="AO2735">
        <v>-5668</v>
      </c>
      <c r="AP2735">
        <v>532</v>
      </c>
      <c r="AQ2735">
        <v>5000</v>
      </c>
      <c r="AR2735">
        <f t="shared" si="213"/>
        <v>1</v>
      </c>
      <c r="AV2735" s="4">
        <v>2986152</v>
      </c>
      <c r="AW2735" s="4">
        <v>8520569</v>
      </c>
      <c r="AX2735" s="4" t="s">
        <v>3903</v>
      </c>
      <c r="AY2735" s="4">
        <v>1500</v>
      </c>
      <c r="AZ2735" s="4">
        <v>1500</v>
      </c>
      <c r="BA2735" s="4">
        <v>30.75</v>
      </c>
      <c r="BB2735" s="7">
        <f>AZ2735+BA2735-AY2735</f>
        <v>30.75</v>
      </c>
      <c r="BC2735" s="4" t="s">
        <v>3904</v>
      </c>
      <c r="BD2735" s="4">
        <v>15000</v>
      </c>
      <c r="BE2735" s="4" t="s">
        <v>72</v>
      </c>
      <c r="BF2735" s="4" t="s">
        <v>13</v>
      </c>
      <c r="BH2735" s="4" t="s">
        <v>12</v>
      </c>
      <c r="BI2735" t="str">
        <f t="shared" si="214"/>
        <v>B</v>
      </c>
    </row>
    <row r="2736" spans="1:61" ht="15.75" customHeight="1" x14ac:dyDescent="0.2">
      <c r="A2736" s="4">
        <v>3028824</v>
      </c>
      <c r="B2736" s="4">
        <v>9140664</v>
      </c>
      <c r="C2736" s="4" t="s">
        <v>7225</v>
      </c>
      <c r="D2736" s="4">
        <v>1500</v>
      </c>
      <c r="E2736" s="4">
        <v>1500</v>
      </c>
      <c r="F2736" s="4">
        <v>30.75</v>
      </c>
      <c r="G2736" s="7">
        <f>E2736+F2736-D2736</f>
        <v>30.75</v>
      </c>
      <c r="H2736" s="4" t="s">
        <v>7226</v>
      </c>
      <c r="I2736" s="4">
        <v>8000</v>
      </c>
      <c r="J2736" s="4" t="s">
        <v>51</v>
      </c>
      <c r="K2736" s="4" t="s">
        <v>13</v>
      </c>
      <c r="M2736" s="4" t="s">
        <v>24</v>
      </c>
      <c r="O2736" s="4"/>
      <c r="P2736" s="14">
        <v>7909196</v>
      </c>
      <c r="Q2736" s="12">
        <v>361</v>
      </c>
      <c r="S2736" s="14">
        <v>8496097</v>
      </c>
      <c r="T2736" s="12">
        <v>2.25</v>
      </c>
      <c r="U2736">
        <f>SUM($T$2:T2736)</f>
        <v>3175517.9299999923</v>
      </c>
      <c r="W2736" s="16">
        <v>8496097</v>
      </c>
      <c r="X2736">
        <v>3175517.9299999923</v>
      </c>
      <c r="Y2736">
        <v>2735</v>
      </c>
      <c r="Z2736" s="18">
        <f t="shared" si="211"/>
        <v>7.6265505010246768</v>
      </c>
      <c r="AA2736" s="18">
        <f t="shared" si="212"/>
        <v>0.59925503943908853</v>
      </c>
      <c r="AB2736" t="str">
        <f t="shared" si="215"/>
        <v>B</v>
      </c>
      <c r="AI2736" s="14">
        <v>7909196</v>
      </c>
      <c r="AJ2736" s="12">
        <v>361</v>
      </c>
      <c r="AK2736" s="12">
        <v>361</v>
      </c>
      <c r="AL2736" s="12">
        <v>1000</v>
      </c>
      <c r="AN2736">
        <v>7909196</v>
      </c>
      <c r="AO2736">
        <v>361</v>
      </c>
      <c r="AP2736">
        <v>361</v>
      </c>
      <c r="AQ2736">
        <v>1000</v>
      </c>
      <c r="AR2736">
        <f t="shared" si="213"/>
        <v>0</v>
      </c>
      <c r="AV2736" s="4">
        <v>3028824</v>
      </c>
      <c r="AW2736" s="4">
        <v>9140664</v>
      </c>
      <c r="AX2736" s="4" t="s">
        <v>7225</v>
      </c>
      <c r="AY2736" s="4">
        <v>1500</v>
      </c>
      <c r="AZ2736" s="4">
        <v>1500</v>
      </c>
      <c r="BA2736" s="4">
        <v>30.75</v>
      </c>
      <c r="BB2736" s="7">
        <f>AZ2736+BA2736-AY2736</f>
        <v>30.75</v>
      </c>
      <c r="BC2736" s="4" t="s">
        <v>7226</v>
      </c>
      <c r="BD2736" s="4">
        <v>8000</v>
      </c>
      <c r="BE2736" s="4" t="s">
        <v>51</v>
      </c>
      <c r="BF2736" s="4" t="s">
        <v>13</v>
      </c>
      <c r="BH2736" s="4" t="s">
        <v>24</v>
      </c>
      <c r="BI2736" t="str">
        <f t="shared" si="214"/>
        <v>B</v>
      </c>
    </row>
    <row r="2737" spans="1:61" ht="15.75" customHeight="1" x14ac:dyDescent="0.2">
      <c r="A2737" s="4">
        <v>3044497</v>
      </c>
      <c r="B2737" s="4">
        <v>739660</v>
      </c>
      <c r="C2737" s="4" t="s">
        <v>8424</v>
      </c>
      <c r="D2737" s="4">
        <v>1500</v>
      </c>
      <c r="E2737" s="4">
        <v>1500</v>
      </c>
      <c r="F2737" s="4">
        <v>30.75</v>
      </c>
      <c r="G2737" s="7">
        <f>E2737+F2737-D2737</f>
        <v>30.75</v>
      </c>
      <c r="H2737" s="4" t="s">
        <v>8425</v>
      </c>
      <c r="I2737" s="4">
        <v>12000</v>
      </c>
      <c r="J2737" s="4" t="s">
        <v>72</v>
      </c>
      <c r="K2737" s="4" t="s">
        <v>8</v>
      </c>
      <c r="M2737" s="4" t="s">
        <v>186</v>
      </c>
      <c r="O2737" s="4"/>
      <c r="P2737" s="14">
        <v>7909560</v>
      </c>
      <c r="Q2737" s="12">
        <v>-1000</v>
      </c>
      <c r="S2737" s="14">
        <v>8502923</v>
      </c>
      <c r="T2737" s="12">
        <v>2.25</v>
      </c>
      <c r="U2737">
        <f>SUM($T$2:T2737)</f>
        <v>3175520.1799999923</v>
      </c>
      <c r="W2737" s="16">
        <v>8502923</v>
      </c>
      <c r="X2737">
        <v>3175520.1799999923</v>
      </c>
      <c r="Y2737">
        <v>2736</v>
      </c>
      <c r="Z2737" s="18">
        <f t="shared" si="211"/>
        <v>7.6265559047852616</v>
      </c>
      <c r="AA2737" s="18">
        <f t="shared" si="212"/>
        <v>0.59947414548641542</v>
      </c>
      <c r="AB2737" t="str">
        <f t="shared" si="215"/>
        <v>B</v>
      </c>
      <c r="AI2737" s="14">
        <v>7909560</v>
      </c>
      <c r="AJ2737" s="12">
        <v>-1000</v>
      </c>
      <c r="AK2737" s="12">
        <v>3</v>
      </c>
      <c r="AL2737" s="12">
        <v>997</v>
      </c>
      <c r="AN2737">
        <v>7909560</v>
      </c>
      <c r="AO2737">
        <v>-1000</v>
      </c>
      <c r="AP2737">
        <v>3</v>
      </c>
      <c r="AQ2737">
        <v>997</v>
      </c>
      <c r="AR2737">
        <f t="shared" si="213"/>
        <v>1</v>
      </c>
      <c r="AV2737" s="4">
        <v>3044497</v>
      </c>
      <c r="AW2737" s="4">
        <v>739660</v>
      </c>
      <c r="AX2737" s="4" t="s">
        <v>8424</v>
      </c>
      <c r="AY2737" s="4">
        <v>1500</v>
      </c>
      <c r="AZ2737" s="4">
        <v>1500</v>
      </c>
      <c r="BA2737" s="4">
        <v>30.75</v>
      </c>
      <c r="BB2737" s="7">
        <f>AZ2737+BA2737-AY2737</f>
        <v>30.75</v>
      </c>
      <c r="BC2737" s="4" t="s">
        <v>8425</v>
      </c>
      <c r="BD2737" s="4">
        <v>12000</v>
      </c>
      <c r="BE2737" s="4" t="s">
        <v>72</v>
      </c>
      <c r="BF2737" s="4" t="s">
        <v>8</v>
      </c>
      <c r="BH2737" s="4" t="s">
        <v>186</v>
      </c>
      <c r="BI2737" t="str">
        <f t="shared" si="214"/>
        <v>B</v>
      </c>
    </row>
    <row r="2738" spans="1:61" ht="15.75" customHeight="1" x14ac:dyDescent="0.2">
      <c r="A2738" s="4">
        <v>2956738</v>
      </c>
      <c r="B2738" s="4">
        <v>85891</v>
      </c>
      <c r="C2738" s="4" t="s">
        <v>1264</v>
      </c>
      <c r="D2738" s="4">
        <v>1000</v>
      </c>
      <c r="E2738" s="4">
        <v>1000</v>
      </c>
      <c r="F2738" s="4">
        <v>30.4</v>
      </c>
      <c r="G2738" s="7">
        <f>E2738+F2738-D2738</f>
        <v>30.400000000000091</v>
      </c>
      <c r="H2738" s="4" t="s">
        <v>1265</v>
      </c>
      <c r="I2738" s="4">
        <v>10000</v>
      </c>
      <c r="J2738" s="4" t="s">
        <v>4</v>
      </c>
      <c r="K2738" s="4" t="s">
        <v>13</v>
      </c>
      <c r="L2738" s="4" t="s">
        <v>6</v>
      </c>
      <c r="M2738" s="4" t="s">
        <v>20</v>
      </c>
      <c r="O2738" s="4"/>
      <c r="P2738" s="14">
        <v>7911408</v>
      </c>
      <c r="Q2738" s="12">
        <v>0.63999999999998636</v>
      </c>
      <c r="S2738" s="14">
        <v>8544103</v>
      </c>
      <c r="T2738" s="12">
        <v>2.25</v>
      </c>
      <c r="U2738">
        <f>SUM($T$2:T2738)</f>
        <v>3175522.4299999923</v>
      </c>
      <c r="W2738" s="16">
        <v>8544103</v>
      </c>
      <c r="X2738">
        <v>3175522.4299999923</v>
      </c>
      <c r="Y2738">
        <v>2737</v>
      </c>
      <c r="Z2738" s="18">
        <f t="shared" si="211"/>
        <v>7.6265613085458464</v>
      </c>
      <c r="AA2738" s="18">
        <f t="shared" si="212"/>
        <v>0.59969325153374231</v>
      </c>
      <c r="AB2738" t="str">
        <f t="shared" si="215"/>
        <v>B</v>
      </c>
      <c r="AI2738" s="14">
        <v>7911408</v>
      </c>
      <c r="AJ2738" s="12">
        <v>0.63999999999998636</v>
      </c>
      <c r="AK2738" s="12">
        <v>0.64</v>
      </c>
      <c r="AL2738" s="12">
        <v>800</v>
      </c>
      <c r="AN2738">
        <v>7911408</v>
      </c>
      <c r="AO2738">
        <v>0.63999999999998636</v>
      </c>
      <c r="AP2738">
        <v>0.64</v>
      </c>
      <c r="AQ2738">
        <v>800</v>
      </c>
      <c r="AR2738">
        <f t="shared" si="213"/>
        <v>0</v>
      </c>
      <c r="AV2738" s="4">
        <v>2956738</v>
      </c>
      <c r="AW2738" s="4">
        <v>85891</v>
      </c>
      <c r="AX2738" s="4" t="s">
        <v>1264</v>
      </c>
      <c r="AY2738" s="4">
        <v>1000</v>
      </c>
      <c r="AZ2738" s="4">
        <v>1000</v>
      </c>
      <c r="BA2738" s="4">
        <v>30.4</v>
      </c>
      <c r="BB2738" s="7">
        <f>AZ2738+BA2738-AY2738</f>
        <v>30.400000000000091</v>
      </c>
      <c r="BC2738" s="4" t="s">
        <v>1265</v>
      </c>
      <c r="BD2738" s="4">
        <v>10000</v>
      </c>
      <c r="BE2738" s="4" t="s">
        <v>4</v>
      </c>
      <c r="BF2738" s="4" t="s">
        <v>13</v>
      </c>
      <c r="BG2738" s="4" t="s">
        <v>6</v>
      </c>
      <c r="BH2738" s="4" t="s">
        <v>20</v>
      </c>
      <c r="BI2738" t="str">
        <f t="shared" si="214"/>
        <v>B</v>
      </c>
    </row>
    <row r="2739" spans="1:61" ht="15.75" customHeight="1" x14ac:dyDescent="0.2">
      <c r="A2739" s="4">
        <v>2962149</v>
      </c>
      <c r="B2739" s="4">
        <v>1990346</v>
      </c>
      <c r="C2739" s="4" t="s">
        <v>1773</v>
      </c>
      <c r="D2739" s="4">
        <v>1000</v>
      </c>
      <c r="E2739" s="4">
        <v>1000</v>
      </c>
      <c r="F2739" s="4">
        <v>30.4</v>
      </c>
      <c r="G2739" s="7">
        <f>E2739+F2739-D2739</f>
        <v>30.400000000000091</v>
      </c>
      <c r="H2739" s="4" t="s">
        <v>110</v>
      </c>
      <c r="I2739" s="4">
        <v>10000</v>
      </c>
      <c r="J2739" s="4" t="s">
        <v>4</v>
      </c>
      <c r="K2739" s="4" t="s">
        <v>8</v>
      </c>
      <c r="L2739" s="4" t="s">
        <v>6</v>
      </c>
      <c r="M2739" s="4" t="s">
        <v>111</v>
      </c>
      <c r="O2739" s="4"/>
      <c r="P2739" s="14">
        <v>7912297</v>
      </c>
      <c r="Q2739" s="12">
        <v>767.59999999999991</v>
      </c>
      <c r="S2739" s="14">
        <v>8810474</v>
      </c>
      <c r="T2739" s="12">
        <v>2.25</v>
      </c>
      <c r="U2739">
        <f>SUM($T$2:T2739)</f>
        <v>3175524.6799999923</v>
      </c>
      <c r="W2739" s="16">
        <v>8810474</v>
      </c>
      <c r="X2739">
        <v>3175524.6799999923</v>
      </c>
      <c r="Y2739">
        <v>2738</v>
      </c>
      <c r="Z2739" s="18">
        <f t="shared" si="211"/>
        <v>7.626566712306432</v>
      </c>
      <c r="AA2739" s="18">
        <f t="shared" si="212"/>
        <v>0.5999123575810692</v>
      </c>
      <c r="AB2739" t="str">
        <f t="shared" si="215"/>
        <v>B</v>
      </c>
      <c r="AI2739" s="14">
        <v>7912297</v>
      </c>
      <c r="AJ2739" s="12">
        <v>767.59999999999991</v>
      </c>
      <c r="AK2739" s="12">
        <v>767.6</v>
      </c>
      <c r="AL2739" s="12">
        <v>5500</v>
      </c>
      <c r="AN2739">
        <v>7912297</v>
      </c>
      <c r="AO2739">
        <v>767.59999999999991</v>
      </c>
      <c r="AP2739">
        <v>767.6</v>
      </c>
      <c r="AQ2739">
        <v>5500</v>
      </c>
      <c r="AR2739">
        <f t="shared" si="213"/>
        <v>0</v>
      </c>
      <c r="AV2739" s="4">
        <v>2962149</v>
      </c>
      <c r="AW2739" s="4">
        <v>1990346</v>
      </c>
      <c r="AX2739" s="4" t="s">
        <v>1773</v>
      </c>
      <c r="AY2739" s="4">
        <v>1000</v>
      </c>
      <c r="AZ2739" s="4">
        <v>1000</v>
      </c>
      <c r="BA2739" s="4">
        <v>30.4</v>
      </c>
      <c r="BB2739" s="7">
        <f>AZ2739+BA2739-AY2739</f>
        <v>30.400000000000091</v>
      </c>
      <c r="BC2739" s="4" t="s">
        <v>110</v>
      </c>
      <c r="BD2739" s="4">
        <v>10000</v>
      </c>
      <c r="BE2739" s="4" t="s">
        <v>4</v>
      </c>
      <c r="BF2739" s="4" t="s">
        <v>8</v>
      </c>
      <c r="BG2739" s="4" t="s">
        <v>6</v>
      </c>
      <c r="BH2739" s="4" t="s">
        <v>111</v>
      </c>
      <c r="BI2739" t="str">
        <f t="shared" si="214"/>
        <v>B</v>
      </c>
    </row>
    <row r="2740" spans="1:61" ht="15.75" customHeight="1" x14ac:dyDescent="0.2">
      <c r="A2740" s="4">
        <v>2964179</v>
      </c>
      <c r="B2740" s="4">
        <v>94372</v>
      </c>
      <c r="C2740" s="4" t="s">
        <v>1948</v>
      </c>
      <c r="D2740" s="4">
        <v>1000</v>
      </c>
      <c r="E2740" s="4">
        <v>1000</v>
      </c>
      <c r="F2740" s="4">
        <v>30.4</v>
      </c>
      <c r="G2740" s="7">
        <f>E2740+F2740-D2740</f>
        <v>30.400000000000091</v>
      </c>
      <c r="H2740" s="4" t="s">
        <v>1654</v>
      </c>
      <c r="I2740" s="4">
        <v>15000</v>
      </c>
      <c r="J2740" s="4" t="s">
        <v>51</v>
      </c>
      <c r="K2740" s="4" t="s">
        <v>13</v>
      </c>
      <c r="M2740" s="4" t="s">
        <v>20</v>
      </c>
      <c r="O2740" s="4"/>
      <c r="P2740" s="14">
        <v>7914040</v>
      </c>
      <c r="Q2740" s="12">
        <v>-1310.44</v>
      </c>
      <c r="S2740" s="14">
        <v>8823403</v>
      </c>
      <c r="T2740" s="12">
        <v>2.25</v>
      </c>
      <c r="U2740">
        <f>SUM($T$2:T2740)</f>
        <v>3175526.9299999923</v>
      </c>
      <c r="W2740" s="16">
        <v>8823403</v>
      </c>
      <c r="X2740">
        <v>3175526.9299999923</v>
      </c>
      <c r="Y2740">
        <v>2739</v>
      </c>
      <c r="Z2740" s="18">
        <f t="shared" si="211"/>
        <v>7.6265721160670168</v>
      </c>
      <c r="AA2740" s="18">
        <f t="shared" si="212"/>
        <v>0.60013146362839609</v>
      </c>
      <c r="AB2740" t="str">
        <f t="shared" si="215"/>
        <v>B</v>
      </c>
      <c r="AI2740" s="14">
        <v>7914040</v>
      </c>
      <c r="AJ2740" s="12">
        <v>-1310.44</v>
      </c>
      <c r="AK2740" s="12">
        <v>189.56</v>
      </c>
      <c r="AL2740" s="12">
        <v>1500</v>
      </c>
      <c r="AN2740">
        <v>7914040</v>
      </c>
      <c r="AO2740">
        <v>-1310.44</v>
      </c>
      <c r="AP2740">
        <v>189.56</v>
      </c>
      <c r="AQ2740">
        <v>1500</v>
      </c>
      <c r="AR2740">
        <f t="shared" si="213"/>
        <v>1</v>
      </c>
      <c r="AV2740" s="4">
        <v>2964179</v>
      </c>
      <c r="AW2740" s="4">
        <v>94372</v>
      </c>
      <c r="AX2740" s="4" t="s">
        <v>1948</v>
      </c>
      <c r="AY2740" s="4">
        <v>1000</v>
      </c>
      <c r="AZ2740" s="4">
        <v>1000</v>
      </c>
      <c r="BA2740" s="4">
        <v>30.4</v>
      </c>
      <c r="BB2740" s="7">
        <f>AZ2740+BA2740-AY2740</f>
        <v>30.400000000000091</v>
      </c>
      <c r="BC2740" s="4" t="s">
        <v>1654</v>
      </c>
      <c r="BD2740" s="4">
        <v>15000</v>
      </c>
      <c r="BE2740" s="4" t="s">
        <v>51</v>
      </c>
      <c r="BF2740" s="4" t="s">
        <v>13</v>
      </c>
      <c r="BH2740" s="4" t="s">
        <v>20</v>
      </c>
      <c r="BI2740" t="str">
        <f t="shared" si="214"/>
        <v>B</v>
      </c>
    </row>
    <row r="2741" spans="1:61" ht="15.75" customHeight="1" x14ac:dyDescent="0.2">
      <c r="A2741" s="4">
        <v>2972362</v>
      </c>
      <c r="B2741" s="4">
        <v>279331</v>
      </c>
      <c r="C2741" s="4" t="s">
        <v>2635</v>
      </c>
      <c r="D2741" s="4">
        <v>2000</v>
      </c>
      <c r="E2741" s="4">
        <v>2000</v>
      </c>
      <c r="F2741" s="4">
        <v>30.4</v>
      </c>
      <c r="G2741" s="7">
        <f>E2741+F2741-D2741</f>
        <v>30.400000000000091</v>
      </c>
      <c r="H2741" s="4" t="s">
        <v>1852</v>
      </c>
      <c r="I2741" s="4">
        <v>10000</v>
      </c>
      <c r="J2741" s="4" t="s">
        <v>4</v>
      </c>
      <c r="K2741" s="4" t="s">
        <v>13</v>
      </c>
      <c r="L2741" s="4" t="s">
        <v>6</v>
      </c>
      <c r="M2741" s="4" t="s">
        <v>12</v>
      </c>
      <c r="O2741" s="4"/>
      <c r="P2741" s="14">
        <v>7919815</v>
      </c>
      <c r="Q2741" s="12">
        <v>140</v>
      </c>
      <c r="S2741" s="14">
        <v>8846251</v>
      </c>
      <c r="T2741" s="12">
        <v>2.25</v>
      </c>
      <c r="U2741">
        <f>SUM($T$2:T2741)</f>
        <v>3175529.1799999923</v>
      </c>
      <c r="W2741" s="16">
        <v>8846251</v>
      </c>
      <c r="X2741">
        <v>3175529.1799999923</v>
      </c>
      <c r="Y2741">
        <v>2740</v>
      </c>
      <c r="Z2741" s="18">
        <f t="shared" si="211"/>
        <v>7.6265775198276016</v>
      </c>
      <c r="AA2741" s="18">
        <f t="shared" si="212"/>
        <v>0.60035056967572309</v>
      </c>
      <c r="AB2741" t="str">
        <f t="shared" si="215"/>
        <v>B</v>
      </c>
      <c r="AI2741" s="14">
        <v>7919815</v>
      </c>
      <c r="AJ2741" s="12">
        <v>140</v>
      </c>
      <c r="AK2741" s="12">
        <v>140</v>
      </c>
      <c r="AL2741" s="12">
        <v>10000</v>
      </c>
      <c r="AN2741">
        <v>7919815</v>
      </c>
      <c r="AO2741">
        <v>140</v>
      </c>
      <c r="AP2741">
        <v>140</v>
      </c>
      <c r="AQ2741">
        <v>10000</v>
      </c>
      <c r="AR2741">
        <f t="shared" si="213"/>
        <v>0</v>
      </c>
      <c r="AV2741" s="4">
        <v>2972362</v>
      </c>
      <c r="AW2741" s="4">
        <v>279331</v>
      </c>
      <c r="AX2741" s="4" t="s">
        <v>2635</v>
      </c>
      <c r="AY2741" s="4">
        <v>2000</v>
      </c>
      <c r="AZ2741" s="4">
        <v>2000</v>
      </c>
      <c r="BA2741" s="4">
        <v>30.4</v>
      </c>
      <c r="BB2741" s="7">
        <f>AZ2741+BA2741-AY2741</f>
        <v>30.400000000000091</v>
      </c>
      <c r="BC2741" s="4" t="s">
        <v>1852</v>
      </c>
      <c r="BD2741" s="4">
        <v>10000</v>
      </c>
      <c r="BE2741" s="4" t="s">
        <v>4</v>
      </c>
      <c r="BF2741" s="4" t="s">
        <v>13</v>
      </c>
      <c r="BG2741" s="4" t="s">
        <v>6</v>
      </c>
      <c r="BH2741" s="4" t="s">
        <v>12</v>
      </c>
      <c r="BI2741" t="str">
        <f t="shared" si="214"/>
        <v>A</v>
      </c>
    </row>
    <row r="2742" spans="1:61" ht="15.75" customHeight="1" x14ac:dyDescent="0.2">
      <c r="A2742" s="4">
        <v>2985872</v>
      </c>
      <c r="B2742" s="4">
        <v>7287491</v>
      </c>
      <c r="C2742" s="4" t="s">
        <v>3865</v>
      </c>
      <c r="D2742" s="4">
        <v>1000</v>
      </c>
      <c r="E2742" s="4">
        <v>1000</v>
      </c>
      <c r="F2742" s="4">
        <v>30.4</v>
      </c>
      <c r="G2742" s="7">
        <f>E2742+F2742-D2742</f>
        <v>30.400000000000091</v>
      </c>
      <c r="H2742" s="4" t="s">
        <v>3866</v>
      </c>
      <c r="I2742" s="4">
        <v>25000</v>
      </c>
      <c r="J2742" s="4" t="s">
        <v>4</v>
      </c>
      <c r="K2742" s="4" t="s">
        <v>13</v>
      </c>
      <c r="L2742" s="4" t="s">
        <v>6</v>
      </c>
      <c r="M2742" s="4" t="s">
        <v>25</v>
      </c>
      <c r="O2742" s="4"/>
      <c r="P2742" s="14">
        <v>7919983</v>
      </c>
      <c r="Q2742" s="12">
        <v>520</v>
      </c>
      <c r="S2742" s="14">
        <v>8896182</v>
      </c>
      <c r="T2742" s="12">
        <v>2.25</v>
      </c>
      <c r="U2742">
        <f>SUM($T$2:T2742)</f>
        <v>3175531.4299999923</v>
      </c>
      <c r="W2742" s="16">
        <v>8896182</v>
      </c>
      <c r="X2742">
        <v>3175531.4299999923</v>
      </c>
      <c r="Y2742">
        <v>2741</v>
      </c>
      <c r="Z2742" s="18">
        <f t="shared" si="211"/>
        <v>7.6265829235881872</v>
      </c>
      <c r="AA2742" s="18">
        <f t="shared" si="212"/>
        <v>0.60056967572304998</v>
      </c>
      <c r="AB2742" t="str">
        <f t="shared" si="215"/>
        <v>B</v>
      </c>
      <c r="AI2742" s="14">
        <v>7919983</v>
      </c>
      <c r="AJ2742" s="12">
        <v>520</v>
      </c>
      <c r="AK2742" s="12">
        <v>520</v>
      </c>
      <c r="AL2742" s="12">
        <v>2000</v>
      </c>
      <c r="AN2742">
        <v>7919983</v>
      </c>
      <c r="AO2742">
        <v>520</v>
      </c>
      <c r="AP2742">
        <v>520</v>
      </c>
      <c r="AQ2742">
        <v>2000</v>
      </c>
      <c r="AR2742">
        <f t="shared" si="213"/>
        <v>0</v>
      </c>
      <c r="AV2742" s="4">
        <v>2985872</v>
      </c>
      <c r="AW2742" s="4">
        <v>7287491</v>
      </c>
      <c r="AX2742" s="4" t="s">
        <v>3865</v>
      </c>
      <c r="AY2742" s="4">
        <v>1000</v>
      </c>
      <c r="AZ2742" s="4">
        <v>1000</v>
      </c>
      <c r="BA2742" s="4">
        <v>30.4</v>
      </c>
      <c r="BB2742" s="7">
        <f>AZ2742+BA2742-AY2742</f>
        <v>30.400000000000091</v>
      </c>
      <c r="BC2742" s="4" t="s">
        <v>3866</v>
      </c>
      <c r="BD2742" s="4">
        <v>25000</v>
      </c>
      <c r="BE2742" s="4" t="s">
        <v>4</v>
      </c>
      <c r="BF2742" s="4" t="s">
        <v>13</v>
      </c>
      <c r="BG2742" s="4" t="s">
        <v>6</v>
      </c>
      <c r="BH2742" s="4" t="s">
        <v>25</v>
      </c>
      <c r="BI2742" t="str">
        <f t="shared" si="214"/>
        <v>B</v>
      </c>
    </row>
    <row r="2743" spans="1:61" ht="15.75" customHeight="1" x14ac:dyDescent="0.2">
      <c r="A2743" s="4">
        <v>2991150</v>
      </c>
      <c r="B2743" s="4">
        <v>1653115</v>
      </c>
      <c r="C2743" s="4" t="s">
        <v>4320</v>
      </c>
      <c r="D2743" s="4">
        <v>1000</v>
      </c>
      <c r="E2743" s="4">
        <v>1000</v>
      </c>
      <c r="F2743" s="4">
        <v>30.4</v>
      </c>
      <c r="G2743" s="7">
        <f>E2743+F2743-D2743</f>
        <v>30.400000000000091</v>
      </c>
      <c r="H2743" s="4" t="s">
        <v>2996</v>
      </c>
      <c r="I2743" s="4">
        <v>20000</v>
      </c>
      <c r="J2743" s="4" t="s">
        <v>4</v>
      </c>
      <c r="K2743" s="4" t="s">
        <v>13</v>
      </c>
      <c r="L2743" s="4" t="s">
        <v>6</v>
      </c>
      <c r="M2743" s="4" t="s">
        <v>23</v>
      </c>
      <c r="O2743" s="4"/>
      <c r="P2743" s="14">
        <v>7920221</v>
      </c>
      <c r="Q2743" s="12">
        <v>-2592</v>
      </c>
      <c r="S2743" s="14">
        <v>8908964</v>
      </c>
      <c r="T2743" s="12">
        <v>2.25</v>
      </c>
      <c r="U2743">
        <f>SUM($T$2:T2743)</f>
        <v>3175533.6799999923</v>
      </c>
      <c r="W2743" s="16">
        <v>8908964</v>
      </c>
      <c r="X2743">
        <v>3175533.6799999923</v>
      </c>
      <c r="Y2743">
        <v>2742</v>
      </c>
      <c r="Z2743" s="18">
        <f t="shared" si="211"/>
        <v>7.626588327348772</v>
      </c>
      <c r="AA2743" s="18">
        <f t="shared" si="212"/>
        <v>0.60078878177037687</v>
      </c>
      <c r="AB2743" t="str">
        <f t="shared" si="215"/>
        <v>B</v>
      </c>
      <c r="AI2743" s="14">
        <v>7920221</v>
      </c>
      <c r="AJ2743" s="12">
        <v>-2592</v>
      </c>
      <c r="AK2743" s="12">
        <v>5208</v>
      </c>
      <c r="AL2743" s="12">
        <v>200</v>
      </c>
      <c r="AN2743">
        <v>7920221</v>
      </c>
      <c r="AO2743">
        <v>-2592</v>
      </c>
      <c r="AP2743">
        <v>5208</v>
      </c>
      <c r="AQ2743">
        <v>200</v>
      </c>
      <c r="AR2743">
        <f t="shared" si="213"/>
        <v>1</v>
      </c>
      <c r="AV2743" s="4">
        <v>2991150</v>
      </c>
      <c r="AW2743" s="4">
        <v>1653115</v>
      </c>
      <c r="AX2743" s="4" t="s">
        <v>4320</v>
      </c>
      <c r="AY2743" s="4">
        <v>1000</v>
      </c>
      <c r="AZ2743" s="4">
        <v>1000</v>
      </c>
      <c r="BA2743" s="4">
        <v>30.4</v>
      </c>
      <c r="BB2743" s="7">
        <f>AZ2743+BA2743-AY2743</f>
        <v>30.400000000000091</v>
      </c>
      <c r="BC2743" s="4" t="s">
        <v>2996</v>
      </c>
      <c r="BD2743" s="4">
        <v>20000</v>
      </c>
      <c r="BE2743" s="4" t="s">
        <v>4</v>
      </c>
      <c r="BF2743" s="4" t="s">
        <v>13</v>
      </c>
      <c r="BG2743" s="4" t="s">
        <v>6</v>
      </c>
      <c r="BH2743" s="4" t="s">
        <v>23</v>
      </c>
      <c r="BI2743" t="str">
        <f t="shared" si="214"/>
        <v>A</v>
      </c>
    </row>
    <row r="2744" spans="1:61" ht="15.75" customHeight="1" x14ac:dyDescent="0.2">
      <c r="A2744" s="4">
        <v>2999634</v>
      </c>
      <c r="B2744" s="4">
        <v>197626</v>
      </c>
      <c r="C2744" s="4" t="s">
        <v>5047</v>
      </c>
      <c r="D2744" s="4">
        <v>2000</v>
      </c>
      <c r="E2744" s="4">
        <v>2000</v>
      </c>
      <c r="F2744" s="4">
        <v>30.4</v>
      </c>
      <c r="G2744" s="7">
        <f>E2744+F2744-D2744</f>
        <v>30.400000000000091</v>
      </c>
      <c r="H2744" s="4" t="s">
        <v>2346</v>
      </c>
      <c r="I2744" s="4">
        <v>10000</v>
      </c>
      <c r="J2744" s="4" t="s">
        <v>51</v>
      </c>
      <c r="K2744" s="4" t="s">
        <v>13</v>
      </c>
      <c r="M2744" s="4" t="s">
        <v>73</v>
      </c>
      <c r="O2744" s="4"/>
      <c r="P2744" s="14">
        <v>7922237</v>
      </c>
      <c r="Q2744" s="12">
        <v>2.0799999999999272</v>
      </c>
      <c r="S2744" s="14">
        <v>8924665</v>
      </c>
      <c r="T2744" s="12">
        <v>2.25</v>
      </c>
      <c r="U2744">
        <f>SUM($T$2:T2744)</f>
        <v>3175535.9299999923</v>
      </c>
      <c r="W2744" s="16">
        <v>8924665</v>
      </c>
      <c r="X2744">
        <v>3175535.9299999923</v>
      </c>
      <c r="Y2744">
        <v>2743</v>
      </c>
      <c r="Z2744" s="18">
        <f t="shared" si="211"/>
        <v>7.6265937311093568</v>
      </c>
      <c r="AA2744" s="18">
        <f t="shared" si="212"/>
        <v>0.60100788781770376</v>
      </c>
      <c r="AB2744" t="str">
        <f t="shared" si="215"/>
        <v>B</v>
      </c>
      <c r="AI2744" s="14">
        <v>7922237</v>
      </c>
      <c r="AJ2744" s="12">
        <v>2.0799999999999272</v>
      </c>
      <c r="AK2744" s="12">
        <v>2.08</v>
      </c>
      <c r="AL2744" s="12">
        <v>1600</v>
      </c>
      <c r="AN2744">
        <v>7922237</v>
      </c>
      <c r="AO2744">
        <v>2.0799999999999272</v>
      </c>
      <c r="AP2744">
        <v>2.08</v>
      </c>
      <c r="AQ2744">
        <v>1600</v>
      </c>
      <c r="AR2744">
        <f t="shared" si="213"/>
        <v>0</v>
      </c>
      <c r="AV2744" s="4">
        <v>2999634</v>
      </c>
      <c r="AW2744" s="4">
        <v>197626</v>
      </c>
      <c r="AX2744" s="4" t="s">
        <v>5047</v>
      </c>
      <c r="AY2744" s="4">
        <v>2000</v>
      </c>
      <c r="AZ2744" s="4">
        <v>2000</v>
      </c>
      <c r="BA2744" s="4">
        <v>30.4</v>
      </c>
      <c r="BB2744" s="7">
        <f>AZ2744+BA2744-AY2744</f>
        <v>30.400000000000091</v>
      </c>
      <c r="BC2744" s="4" t="s">
        <v>2346</v>
      </c>
      <c r="BD2744" s="4">
        <v>10000</v>
      </c>
      <c r="BE2744" s="4" t="s">
        <v>51</v>
      </c>
      <c r="BF2744" s="4" t="s">
        <v>13</v>
      </c>
      <c r="BH2744" s="4" t="s">
        <v>73</v>
      </c>
      <c r="BI2744" t="str">
        <f t="shared" si="214"/>
        <v>A</v>
      </c>
    </row>
    <row r="2745" spans="1:61" ht="15.75" customHeight="1" x14ac:dyDescent="0.2">
      <c r="A2745" s="4">
        <v>3026430</v>
      </c>
      <c r="B2745" s="4">
        <v>7945848</v>
      </c>
      <c r="C2745" s="4" t="s">
        <v>7041</v>
      </c>
      <c r="D2745" s="4">
        <v>1000</v>
      </c>
      <c r="E2745" s="4">
        <v>1000</v>
      </c>
      <c r="F2745" s="4">
        <v>30.4</v>
      </c>
      <c r="G2745" s="7">
        <f>E2745+F2745-D2745</f>
        <v>30.400000000000091</v>
      </c>
      <c r="H2745" s="4" t="s">
        <v>1475</v>
      </c>
      <c r="I2745" s="4">
        <v>9000</v>
      </c>
      <c r="J2745" s="4" t="s">
        <v>4</v>
      </c>
      <c r="K2745" s="4" t="s">
        <v>8</v>
      </c>
      <c r="L2745" s="4" t="s">
        <v>6</v>
      </c>
      <c r="M2745" s="4" t="s">
        <v>65</v>
      </c>
      <c r="O2745" s="4"/>
      <c r="P2745" s="14">
        <v>7925296</v>
      </c>
      <c r="Q2745" s="12">
        <v>1653</v>
      </c>
      <c r="S2745" s="14">
        <v>8926156</v>
      </c>
      <c r="T2745" s="12">
        <v>2.25</v>
      </c>
      <c r="U2745">
        <f>SUM($T$2:T2745)</f>
        <v>3175538.1799999923</v>
      </c>
      <c r="W2745" s="16">
        <v>8926156</v>
      </c>
      <c r="X2745">
        <v>3175538.1799999923</v>
      </c>
      <c r="Y2745">
        <v>2744</v>
      </c>
      <c r="Z2745" s="18">
        <f t="shared" si="211"/>
        <v>7.6265991348699425</v>
      </c>
      <c r="AA2745" s="18">
        <f t="shared" si="212"/>
        <v>0.60122699386503065</v>
      </c>
      <c r="AB2745" t="str">
        <f t="shared" si="215"/>
        <v>B</v>
      </c>
      <c r="AI2745" s="14">
        <v>7925296</v>
      </c>
      <c r="AJ2745" s="12">
        <v>1653</v>
      </c>
      <c r="AK2745" s="12">
        <v>1653</v>
      </c>
      <c r="AL2745" s="12">
        <v>2000</v>
      </c>
      <c r="AN2745">
        <v>7925296</v>
      </c>
      <c r="AO2745">
        <v>1653</v>
      </c>
      <c r="AP2745">
        <v>1653</v>
      </c>
      <c r="AQ2745">
        <v>2000</v>
      </c>
      <c r="AR2745">
        <f t="shared" si="213"/>
        <v>0</v>
      </c>
      <c r="AV2745" s="4">
        <v>3026430</v>
      </c>
      <c r="AW2745" s="4">
        <v>7945848</v>
      </c>
      <c r="AX2745" s="4" t="s">
        <v>7041</v>
      </c>
      <c r="AY2745" s="4">
        <v>1000</v>
      </c>
      <c r="AZ2745" s="4">
        <v>1000</v>
      </c>
      <c r="BA2745" s="4">
        <v>30.4</v>
      </c>
      <c r="BB2745" s="7">
        <f>AZ2745+BA2745-AY2745</f>
        <v>30.400000000000091</v>
      </c>
      <c r="BC2745" s="4" t="s">
        <v>1475</v>
      </c>
      <c r="BD2745" s="4">
        <v>9000</v>
      </c>
      <c r="BE2745" s="4" t="s">
        <v>4</v>
      </c>
      <c r="BF2745" s="4" t="s">
        <v>8</v>
      </c>
      <c r="BG2745" s="4" t="s">
        <v>6</v>
      </c>
      <c r="BH2745" s="4" t="s">
        <v>65</v>
      </c>
      <c r="BI2745" t="str">
        <f t="shared" si="214"/>
        <v>B</v>
      </c>
    </row>
    <row r="2746" spans="1:61" ht="15.75" customHeight="1" x14ac:dyDescent="0.2">
      <c r="A2746" s="4">
        <v>3027312</v>
      </c>
      <c r="B2746" s="4">
        <v>85891</v>
      </c>
      <c r="C2746" s="4" t="s">
        <v>7103</v>
      </c>
      <c r="D2746" s="4">
        <v>1000</v>
      </c>
      <c r="E2746" s="4">
        <v>1000</v>
      </c>
      <c r="F2746" s="4">
        <v>30.4</v>
      </c>
      <c r="G2746" s="7">
        <f>E2746+F2746-D2746</f>
        <v>30.400000000000091</v>
      </c>
      <c r="H2746" s="4" t="s">
        <v>1265</v>
      </c>
      <c r="I2746" s="4">
        <v>10000</v>
      </c>
      <c r="J2746" s="4" t="s">
        <v>4</v>
      </c>
      <c r="K2746" s="4" t="s">
        <v>13</v>
      </c>
      <c r="L2746" s="4" t="s">
        <v>6</v>
      </c>
      <c r="M2746" s="4" t="s">
        <v>20</v>
      </c>
      <c r="O2746" s="4"/>
      <c r="P2746" s="14">
        <v>7925492</v>
      </c>
      <c r="Q2746" s="12">
        <v>3135</v>
      </c>
      <c r="S2746" s="14">
        <v>8926212</v>
      </c>
      <c r="T2746" s="12">
        <v>2.25</v>
      </c>
      <c r="U2746">
        <f>SUM($T$2:T2746)</f>
        <v>3175540.4299999923</v>
      </c>
      <c r="W2746" s="16">
        <v>8926212</v>
      </c>
      <c r="X2746">
        <v>3175540.4299999923</v>
      </c>
      <c r="Y2746">
        <v>2745</v>
      </c>
      <c r="Z2746" s="18">
        <f t="shared" si="211"/>
        <v>7.6266045386305272</v>
      </c>
      <c r="AA2746" s="18">
        <f t="shared" si="212"/>
        <v>0.60144609991235753</v>
      </c>
      <c r="AB2746" t="str">
        <f t="shared" si="215"/>
        <v>B</v>
      </c>
      <c r="AI2746" s="14">
        <v>7925492</v>
      </c>
      <c r="AJ2746" s="12">
        <v>3135</v>
      </c>
      <c r="AK2746" s="12">
        <v>3135</v>
      </c>
      <c r="AL2746" s="12">
        <v>3000</v>
      </c>
      <c r="AN2746">
        <v>7925492</v>
      </c>
      <c r="AO2746">
        <v>3135</v>
      </c>
      <c r="AP2746">
        <v>3135</v>
      </c>
      <c r="AQ2746">
        <v>3000</v>
      </c>
      <c r="AR2746">
        <f t="shared" si="213"/>
        <v>0</v>
      </c>
      <c r="AV2746" s="4">
        <v>3027312</v>
      </c>
      <c r="AW2746" s="4">
        <v>85891</v>
      </c>
      <c r="AX2746" s="4" t="s">
        <v>7103</v>
      </c>
      <c r="AY2746" s="4">
        <v>1000</v>
      </c>
      <c r="AZ2746" s="4">
        <v>1000</v>
      </c>
      <c r="BA2746" s="4">
        <v>30.4</v>
      </c>
      <c r="BB2746" s="7">
        <f>AZ2746+BA2746-AY2746</f>
        <v>30.400000000000091</v>
      </c>
      <c r="BC2746" s="4" t="s">
        <v>1265</v>
      </c>
      <c r="BD2746" s="4">
        <v>10000</v>
      </c>
      <c r="BE2746" s="4" t="s">
        <v>4</v>
      </c>
      <c r="BF2746" s="4" t="s">
        <v>13</v>
      </c>
      <c r="BG2746" s="4" t="s">
        <v>6</v>
      </c>
      <c r="BH2746" s="4" t="s">
        <v>20</v>
      </c>
      <c r="BI2746" t="str">
        <f t="shared" si="214"/>
        <v>B</v>
      </c>
    </row>
    <row r="2747" spans="1:61" ht="15.75" customHeight="1" x14ac:dyDescent="0.2">
      <c r="A2747" s="4">
        <v>3047612</v>
      </c>
      <c r="B2747" s="4">
        <v>377879</v>
      </c>
      <c r="C2747" s="4" t="s">
        <v>8567</v>
      </c>
      <c r="D2747" s="4">
        <v>1000</v>
      </c>
      <c r="E2747" s="4">
        <v>1000</v>
      </c>
      <c r="F2747" s="4">
        <v>30.4</v>
      </c>
      <c r="G2747" s="7">
        <f>E2747+F2747-D2747</f>
        <v>30.400000000000091</v>
      </c>
      <c r="H2747" s="4" t="s">
        <v>8176</v>
      </c>
      <c r="I2747" s="4">
        <v>8000</v>
      </c>
      <c r="J2747" s="4" t="s">
        <v>51</v>
      </c>
      <c r="K2747" s="4" t="s">
        <v>13</v>
      </c>
      <c r="M2747" s="4" t="s">
        <v>24</v>
      </c>
      <c r="O2747" s="4"/>
      <c r="P2747" s="14">
        <v>7930259</v>
      </c>
      <c r="Q2747" s="12">
        <v>947.69999999999982</v>
      </c>
      <c r="S2747" s="14">
        <v>8929019</v>
      </c>
      <c r="T2747" s="12">
        <v>2.25</v>
      </c>
      <c r="U2747">
        <f>SUM($T$2:T2747)</f>
        <v>3175542.6799999923</v>
      </c>
      <c r="W2747" s="16">
        <v>8929019</v>
      </c>
      <c r="X2747">
        <v>3175542.6799999923</v>
      </c>
      <c r="Y2747">
        <v>2746</v>
      </c>
      <c r="Z2747" s="18">
        <f t="shared" si="211"/>
        <v>7.626609942391112</v>
      </c>
      <c r="AA2747" s="18">
        <f t="shared" si="212"/>
        <v>0.60166520595968453</v>
      </c>
      <c r="AB2747" t="str">
        <f t="shared" si="215"/>
        <v>B</v>
      </c>
      <c r="AI2747" s="14">
        <v>7930259</v>
      </c>
      <c r="AJ2747" s="12">
        <v>947.69999999999982</v>
      </c>
      <c r="AK2747" s="12">
        <v>947.7</v>
      </c>
      <c r="AL2747" s="12">
        <v>1750</v>
      </c>
      <c r="AN2747">
        <v>7930259</v>
      </c>
      <c r="AO2747">
        <v>947.69999999999982</v>
      </c>
      <c r="AP2747">
        <v>947.7</v>
      </c>
      <c r="AQ2747">
        <v>1750</v>
      </c>
      <c r="AR2747">
        <f t="shared" si="213"/>
        <v>0</v>
      </c>
      <c r="AV2747" s="4">
        <v>3047612</v>
      </c>
      <c r="AW2747" s="4">
        <v>377879</v>
      </c>
      <c r="AX2747" s="4" t="s">
        <v>8567</v>
      </c>
      <c r="AY2747" s="4">
        <v>1000</v>
      </c>
      <c r="AZ2747" s="4">
        <v>1000</v>
      </c>
      <c r="BA2747" s="4">
        <v>30.4</v>
      </c>
      <c r="BB2747" s="7">
        <f>AZ2747+BA2747-AY2747</f>
        <v>30.400000000000091</v>
      </c>
      <c r="BC2747" s="4" t="s">
        <v>8176</v>
      </c>
      <c r="BD2747" s="4">
        <v>8000</v>
      </c>
      <c r="BE2747" s="4" t="s">
        <v>51</v>
      </c>
      <c r="BF2747" s="4" t="s">
        <v>13</v>
      </c>
      <c r="BH2747" s="4" t="s">
        <v>24</v>
      </c>
      <c r="BI2747" t="str">
        <f t="shared" si="214"/>
        <v>C</v>
      </c>
    </row>
    <row r="2748" spans="1:61" ht="15.75" customHeight="1" x14ac:dyDescent="0.2">
      <c r="A2748" s="4">
        <v>2981847</v>
      </c>
      <c r="B2748" s="4">
        <v>4997952</v>
      </c>
      <c r="C2748" s="4" t="s">
        <v>3478</v>
      </c>
      <c r="D2748" s="4">
        <v>500</v>
      </c>
      <c r="E2748" s="4">
        <v>500</v>
      </c>
      <c r="F2748" s="4">
        <v>30</v>
      </c>
      <c r="G2748" s="7">
        <f>E2748+F2748-D2748</f>
        <v>30</v>
      </c>
      <c r="H2748" s="4" t="s">
        <v>15</v>
      </c>
      <c r="I2748" s="4">
        <v>10000</v>
      </c>
      <c r="J2748" s="4" t="s">
        <v>4</v>
      </c>
      <c r="K2748" s="4" t="s">
        <v>16</v>
      </c>
      <c r="L2748" s="4" t="s">
        <v>6</v>
      </c>
      <c r="M2748" s="4" t="s">
        <v>17</v>
      </c>
      <c r="O2748" s="4"/>
      <c r="P2748" s="14">
        <v>7930546</v>
      </c>
      <c r="Q2748" s="12">
        <v>124.79999999999995</v>
      </c>
      <c r="S2748" s="14">
        <v>8947226</v>
      </c>
      <c r="T2748" s="12">
        <v>2.25</v>
      </c>
      <c r="U2748">
        <f>SUM($T$2:T2748)</f>
        <v>3175544.9299999923</v>
      </c>
      <c r="W2748" s="16">
        <v>8947226</v>
      </c>
      <c r="X2748">
        <v>3175544.9299999923</v>
      </c>
      <c r="Y2748">
        <v>2747</v>
      </c>
      <c r="Z2748" s="18">
        <f t="shared" si="211"/>
        <v>7.6266153461516977</v>
      </c>
      <c r="AA2748" s="18">
        <f t="shared" si="212"/>
        <v>0.60188431200701142</v>
      </c>
      <c r="AB2748" t="str">
        <f t="shared" si="215"/>
        <v>B</v>
      </c>
      <c r="AI2748" s="14">
        <v>7930546</v>
      </c>
      <c r="AJ2748" s="12">
        <v>124.79999999999995</v>
      </c>
      <c r="AK2748" s="12">
        <v>124.8</v>
      </c>
      <c r="AL2748" s="12">
        <v>1200</v>
      </c>
      <c r="AN2748">
        <v>7930546</v>
      </c>
      <c r="AO2748">
        <v>124.79999999999995</v>
      </c>
      <c r="AP2748">
        <v>124.8</v>
      </c>
      <c r="AQ2748">
        <v>1200</v>
      </c>
      <c r="AR2748">
        <f t="shared" si="213"/>
        <v>0</v>
      </c>
      <c r="AV2748" s="4">
        <v>2981847</v>
      </c>
      <c r="AW2748" s="4">
        <v>4997952</v>
      </c>
      <c r="AX2748" s="4" t="s">
        <v>3478</v>
      </c>
      <c r="AY2748" s="4">
        <v>500</v>
      </c>
      <c r="AZ2748" s="4">
        <v>500</v>
      </c>
      <c r="BA2748" s="4">
        <v>30</v>
      </c>
      <c r="BB2748" s="7">
        <f>AZ2748+BA2748-AY2748</f>
        <v>30</v>
      </c>
      <c r="BC2748" s="4" t="s">
        <v>15</v>
      </c>
      <c r="BD2748" s="4">
        <v>10000</v>
      </c>
      <c r="BE2748" s="4" t="s">
        <v>4</v>
      </c>
      <c r="BF2748" s="4" t="s">
        <v>16</v>
      </c>
      <c r="BG2748" s="4" t="s">
        <v>6</v>
      </c>
      <c r="BH2748" s="4" t="s">
        <v>17</v>
      </c>
      <c r="BI2748" t="str">
        <f t="shared" si="214"/>
        <v>B</v>
      </c>
    </row>
    <row r="2749" spans="1:61" ht="15.75" customHeight="1" x14ac:dyDescent="0.2">
      <c r="A2749" s="4">
        <v>3026780</v>
      </c>
      <c r="B2749" s="4">
        <v>8674562</v>
      </c>
      <c r="C2749" s="4" t="s">
        <v>7070</v>
      </c>
      <c r="D2749" s="4">
        <v>2000</v>
      </c>
      <c r="E2749" s="4">
        <v>2000</v>
      </c>
      <c r="F2749" s="4">
        <v>30</v>
      </c>
      <c r="G2749" s="7">
        <f>E2749+F2749-D2749</f>
        <v>30</v>
      </c>
      <c r="H2749" s="4" t="s">
        <v>4460</v>
      </c>
      <c r="I2749" s="4">
        <v>5000</v>
      </c>
      <c r="J2749" s="4" t="s">
        <v>4</v>
      </c>
      <c r="K2749" s="4" t="s">
        <v>13</v>
      </c>
      <c r="L2749" s="4" t="s">
        <v>9</v>
      </c>
      <c r="M2749" s="4" t="s">
        <v>7</v>
      </c>
      <c r="O2749" s="4"/>
      <c r="P2749" s="14">
        <v>7932527</v>
      </c>
      <c r="Q2749" s="12">
        <v>615.59999999999991</v>
      </c>
      <c r="S2749" s="14">
        <v>8948220</v>
      </c>
      <c r="T2749" s="12">
        <v>2.25</v>
      </c>
      <c r="U2749">
        <f>SUM($T$2:T2749)</f>
        <v>3175547.1799999923</v>
      </c>
      <c r="W2749" s="16">
        <v>8948220</v>
      </c>
      <c r="X2749">
        <v>3175547.1799999923</v>
      </c>
      <c r="Y2749">
        <v>2748</v>
      </c>
      <c r="Z2749" s="18">
        <f t="shared" si="211"/>
        <v>7.6266207499122824</v>
      </c>
      <c r="AA2749" s="18">
        <f t="shared" si="212"/>
        <v>0.60210341805433831</v>
      </c>
      <c r="AB2749" t="str">
        <f t="shared" si="215"/>
        <v>B</v>
      </c>
      <c r="AI2749" s="14">
        <v>7932527</v>
      </c>
      <c r="AJ2749" s="12">
        <v>615.59999999999991</v>
      </c>
      <c r="AK2749" s="12">
        <v>615.6</v>
      </c>
      <c r="AL2749" s="12">
        <v>3000</v>
      </c>
      <c r="AN2749">
        <v>7932527</v>
      </c>
      <c r="AO2749">
        <v>615.59999999999991</v>
      </c>
      <c r="AP2749">
        <v>615.6</v>
      </c>
      <c r="AQ2749">
        <v>3000</v>
      </c>
      <c r="AR2749">
        <f t="shared" si="213"/>
        <v>0</v>
      </c>
      <c r="AV2749" s="4">
        <v>3026780</v>
      </c>
      <c r="AW2749" s="4">
        <v>8674562</v>
      </c>
      <c r="AX2749" s="4" t="s">
        <v>7070</v>
      </c>
      <c r="AY2749" s="4">
        <v>2000</v>
      </c>
      <c r="AZ2749" s="4">
        <v>2000</v>
      </c>
      <c r="BA2749" s="4">
        <v>30</v>
      </c>
      <c r="BB2749" s="7">
        <f>AZ2749+BA2749-AY2749</f>
        <v>30</v>
      </c>
      <c r="BC2749" s="4" t="s">
        <v>4460</v>
      </c>
      <c r="BD2749" s="4">
        <v>5000</v>
      </c>
      <c r="BE2749" s="4" t="s">
        <v>4</v>
      </c>
      <c r="BF2749" s="4" t="s">
        <v>13</v>
      </c>
      <c r="BG2749" s="4" t="s">
        <v>9</v>
      </c>
      <c r="BH2749" s="4" t="s">
        <v>7</v>
      </c>
      <c r="BI2749" t="str">
        <f t="shared" si="214"/>
        <v>B</v>
      </c>
    </row>
    <row r="2750" spans="1:61" ht="15.75" customHeight="1" x14ac:dyDescent="0.2">
      <c r="A2750" s="4">
        <v>3033927</v>
      </c>
      <c r="B2750" s="4">
        <v>6805233</v>
      </c>
      <c r="C2750" s="4" t="s">
        <v>7616</v>
      </c>
      <c r="D2750" s="4">
        <v>1000</v>
      </c>
      <c r="E2750" s="4">
        <v>1000</v>
      </c>
      <c r="F2750" s="4">
        <v>30</v>
      </c>
      <c r="G2750" s="7">
        <f>E2750+F2750-D2750</f>
        <v>30</v>
      </c>
      <c r="H2750" s="4" t="s">
        <v>7617</v>
      </c>
      <c r="I2750" s="4">
        <v>15000</v>
      </c>
      <c r="J2750" s="4" t="s">
        <v>4</v>
      </c>
      <c r="K2750" s="4" t="s">
        <v>8</v>
      </c>
      <c r="L2750" s="4" t="s">
        <v>6</v>
      </c>
      <c r="M2750" s="4" t="s">
        <v>159</v>
      </c>
      <c r="O2750" s="4"/>
      <c r="P2750" s="14">
        <v>7933759</v>
      </c>
      <c r="Q2750" s="12">
        <v>-2000</v>
      </c>
      <c r="S2750" s="14">
        <v>8957145</v>
      </c>
      <c r="T2750" s="12">
        <v>2.25</v>
      </c>
      <c r="U2750">
        <f>SUM($T$2:T2750)</f>
        <v>3175549.4299999923</v>
      </c>
      <c r="W2750" s="16">
        <v>8957145</v>
      </c>
      <c r="X2750">
        <v>3175549.4299999923</v>
      </c>
      <c r="Y2750">
        <v>2749</v>
      </c>
      <c r="Z2750" s="18">
        <f t="shared" si="211"/>
        <v>7.6266261536728672</v>
      </c>
      <c r="AA2750" s="18">
        <f t="shared" si="212"/>
        <v>0.6023225241016652</v>
      </c>
      <c r="AB2750" t="str">
        <f t="shared" si="215"/>
        <v>B</v>
      </c>
      <c r="AI2750" s="14">
        <v>7933759</v>
      </c>
      <c r="AJ2750" s="12">
        <v>-2000</v>
      </c>
      <c r="AK2750" s="12">
        <v>0</v>
      </c>
      <c r="AL2750" s="12">
        <v>0</v>
      </c>
      <c r="AN2750">
        <v>7933759</v>
      </c>
      <c r="AO2750">
        <v>-2000</v>
      </c>
      <c r="AP2750">
        <v>0</v>
      </c>
      <c r="AQ2750">
        <v>0</v>
      </c>
      <c r="AR2750">
        <f t="shared" si="213"/>
        <v>0</v>
      </c>
      <c r="AV2750" s="4">
        <v>3033927</v>
      </c>
      <c r="AW2750" s="4">
        <v>6805233</v>
      </c>
      <c r="AX2750" s="4" t="s">
        <v>7616</v>
      </c>
      <c r="AY2750" s="4">
        <v>1000</v>
      </c>
      <c r="AZ2750" s="4">
        <v>1000</v>
      </c>
      <c r="BA2750" s="4">
        <v>30</v>
      </c>
      <c r="BB2750" s="7">
        <f>AZ2750+BA2750-AY2750</f>
        <v>30</v>
      </c>
      <c r="BC2750" s="4" t="s">
        <v>7617</v>
      </c>
      <c r="BD2750" s="4">
        <v>15000</v>
      </c>
      <c r="BE2750" s="4" t="s">
        <v>4</v>
      </c>
      <c r="BF2750" s="4" t="s">
        <v>8</v>
      </c>
      <c r="BG2750" s="4" t="s">
        <v>6</v>
      </c>
      <c r="BH2750" s="4" t="s">
        <v>159</v>
      </c>
      <c r="BI2750" t="str">
        <f t="shared" si="214"/>
        <v>B</v>
      </c>
    </row>
    <row r="2751" spans="1:61" ht="15.75" customHeight="1" x14ac:dyDescent="0.2">
      <c r="A2751" s="4">
        <v>2950725</v>
      </c>
      <c r="B2751" s="4">
        <v>1669851</v>
      </c>
      <c r="C2751" s="4" t="s">
        <v>671</v>
      </c>
      <c r="D2751" s="4">
        <v>1100</v>
      </c>
      <c r="E2751" s="4">
        <v>1100</v>
      </c>
      <c r="F2751" s="4">
        <v>29.7</v>
      </c>
      <c r="G2751" s="7">
        <f>E2751+F2751-D2751</f>
        <v>29.700000000000045</v>
      </c>
      <c r="H2751" s="4" t="s">
        <v>672</v>
      </c>
      <c r="I2751" s="4">
        <v>12000</v>
      </c>
      <c r="J2751" s="4" t="s">
        <v>4</v>
      </c>
      <c r="K2751" s="4" t="s">
        <v>8</v>
      </c>
      <c r="L2751" s="4" t="s">
        <v>6</v>
      </c>
      <c r="M2751" s="4" t="s">
        <v>26</v>
      </c>
      <c r="O2751" s="4"/>
      <c r="P2751" s="14">
        <v>7935362</v>
      </c>
      <c r="Q2751" s="12">
        <v>-2500</v>
      </c>
      <c r="S2751" s="14">
        <v>8991151</v>
      </c>
      <c r="T2751" s="12">
        <v>2.25</v>
      </c>
      <c r="U2751">
        <f>SUM($T$2:T2751)</f>
        <v>3175551.6799999923</v>
      </c>
      <c r="W2751" s="16">
        <v>8991151</v>
      </c>
      <c r="X2751">
        <v>3175551.6799999923</v>
      </c>
      <c r="Y2751">
        <v>2750</v>
      </c>
      <c r="Z2751" s="18">
        <f t="shared" si="211"/>
        <v>7.6266315574334529</v>
      </c>
      <c r="AA2751" s="18">
        <f t="shared" si="212"/>
        <v>0.60254163014899209</v>
      </c>
      <c r="AB2751" t="str">
        <f t="shared" si="215"/>
        <v>B</v>
      </c>
      <c r="AI2751" s="14">
        <v>7935362</v>
      </c>
      <c r="AJ2751" s="12">
        <v>-2500</v>
      </c>
      <c r="AK2751" s="12">
        <v>0</v>
      </c>
      <c r="AL2751" s="12">
        <v>0</v>
      </c>
      <c r="AN2751">
        <v>7935362</v>
      </c>
      <c r="AO2751">
        <v>-2500</v>
      </c>
      <c r="AP2751">
        <v>0</v>
      </c>
      <c r="AQ2751">
        <v>0</v>
      </c>
      <c r="AR2751">
        <f t="shared" si="213"/>
        <v>0</v>
      </c>
      <c r="AV2751" s="4">
        <v>2950725</v>
      </c>
      <c r="AW2751" s="4">
        <v>1669851</v>
      </c>
      <c r="AX2751" s="4" t="s">
        <v>671</v>
      </c>
      <c r="AY2751" s="4">
        <v>1100</v>
      </c>
      <c r="AZ2751" s="4">
        <v>1100</v>
      </c>
      <c r="BA2751" s="4">
        <v>29.7</v>
      </c>
      <c r="BB2751" s="7">
        <f>AZ2751+BA2751-AY2751</f>
        <v>29.700000000000045</v>
      </c>
      <c r="BC2751" s="4" t="s">
        <v>672</v>
      </c>
      <c r="BD2751" s="4">
        <v>12000</v>
      </c>
      <c r="BE2751" s="4" t="s">
        <v>4</v>
      </c>
      <c r="BF2751" s="4" t="s">
        <v>8</v>
      </c>
      <c r="BG2751" s="4" t="s">
        <v>6</v>
      </c>
      <c r="BH2751" s="4" t="s">
        <v>26</v>
      </c>
      <c r="BI2751" t="str">
        <f t="shared" si="214"/>
        <v>B</v>
      </c>
    </row>
    <row r="2752" spans="1:61" ht="15.75" customHeight="1" x14ac:dyDescent="0.2">
      <c r="A2752" s="4">
        <v>2969394</v>
      </c>
      <c r="B2752" s="4">
        <v>7874119</v>
      </c>
      <c r="C2752" s="4" t="s">
        <v>2376</v>
      </c>
      <c r="D2752" s="4">
        <v>1500</v>
      </c>
      <c r="E2752" s="4">
        <v>1500</v>
      </c>
      <c r="F2752" s="4">
        <v>29.25</v>
      </c>
      <c r="G2752" s="7">
        <f>E2752+F2752-D2752</f>
        <v>29.25</v>
      </c>
      <c r="H2752" s="4" t="s">
        <v>2377</v>
      </c>
      <c r="I2752" s="4">
        <v>15000</v>
      </c>
      <c r="J2752" s="4" t="s">
        <v>32</v>
      </c>
      <c r="K2752" s="4" t="s">
        <v>8</v>
      </c>
      <c r="M2752" s="4" t="s">
        <v>24</v>
      </c>
      <c r="O2752" s="4"/>
      <c r="P2752" s="14">
        <v>7936559</v>
      </c>
      <c r="Q2752" s="12">
        <v>-5000</v>
      </c>
      <c r="S2752" s="14">
        <v>8999089</v>
      </c>
      <c r="T2752" s="12">
        <v>2.25</v>
      </c>
      <c r="U2752">
        <f>SUM($T$2:T2752)</f>
        <v>3175553.9299999923</v>
      </c>
      <c r="W2752" s="16">
        <v>8999089</v>
      </c>
      <c r="X2752">
        <v>3175553.9299999923</v>
      </c>
      <c r="Y2752">
        <v>2751</v>
      </c>
      <c r="Z2752" s="18">
        <f t="shared" si="211"/>
        <v>7.6266369611940377</v>
      </c>
      <c r="AA2752" s="18">
        <f t="shared" si="212"/>
        <v>0.60276073619631898</v>
      </c>
      <c r="AB2752" t="str">
        <f t="shared" si="215"/>
        <v>B</v>
      </c>
      <c r="AI2752" s="14">
        <v>7936559</v>
      </c>
      <c r="AJ2752" s="12">
        <v>-5000</v>
      </c>
      <c r="AK2752" s="12">
        <v>0</v>
      </c>
      <c r="AL2752" s="12">
        <v>0</v>
      </c>
      <c r="AN2752">
        <v>7936559</v>
      </c>
      <c r="AO2752">
        <v>-5000</v>
      </c>
      <c r="AP2752">
        <v>0</v>
      </c>
      <c r="AQ2752">
        <v>0</v>
      </c>
      <c r="AR2752">
        <f t="shared" si="213"/>
        <v>0</v>
      </c>
      <c r="AV2752" s="4">
        <v>2969394</v>
      </c>
      <c r="AW2752" s="4">
        <v>7874119</v>
      </c>
      <c r="AX2752" s="4" t="s">
        <v>2376</v>
      </c>
      <c r="AY2752" s="4">
        <v>1500</v>
      </c>
      <c r="AZ2752" s="4">
        <v>1500</v>
      </c>
      <c r="BA2752" s="4">
        <v>29.25</v>
      </c>
      <c r="BB2752" s="7">
        <f>AZ2752+BA2752-AY2752</f>
        <v>29.25</v>
      </c>
      <c r="BC2752" s="4" t="s">
        <v>2377</v>
      </c>
      <c r="BD2752" s="4">
        <v>15000</v>
      </c>
      <c r="BE2752" s="4" t="s">
        <v>32</v>
      </c>
      <c r="BF2752" s="4" t="s">
        <v>8</v>
      </c>
      <c r="BH2752" s="4" t="s">
        <v>24</v>
      </c>
      <c r="BI2752" t="str">
        <f t="shared" si="214"/>
        <v>B</v>
      </c>
    </row>
    <row r="2753" spans="1:61" ht="15.75" customHeight="1" x14ac:dyDescent="0.2">
      <c r="A2753" s="4">
        <v>3020564</v>
      </c>
      <c r="B2753" s="4">
        <v>570009</v>
      </c>
      <c r="C2753" s="4" t="s">
        <v>6604</v>
      </c>
      <c r="D2753" s="4">
        <v>1950</v>
      </c>
      <c r="E2753" s="4">
        <v>1950</v>
      </c>
      <c r="F2753" s="4">
        <v>29.25</v>
      </c>
      <c r="G2753" s="7">
        <f>E2753+F2753-D2753</f>
        <v>29.25</v>
      </c>
      <c r="H2753" s="4" t="s">
        <v>725</v>
      </c>
      <c r="I2753" s="4">
        <v>18000</v>
      </c>
      <c r="J2753" s="4" t="s">
        <v>4</v>
      </c>
      <c r="K2753" s="4" t="s">
        <v>13</v>
      </c>
      <c r="L2753" s="4" t="s">
        <v>6</v>
      </c>
      <c r="M2753" s="4" t="s">
        <v>64</v>
      </c>
      <c r="O2753" s="4"/>
      <c r="P2753" s="14">
        <v>7938883</v>
      </c>
      <c r="Q2753" s="12">
        <v>-1100</v>
      </c>
      <c r="S2753" s="14">
        <v>9013292</v>
      </c>
      <c r="T2753" s="12">
        <v>2.25</v>
      </c>
      <c r="U2753">
        <f>SUM($T$2:T2753)</f>
        <v>3175556.1799999923</v>
      </c>
      <c r="W2753" s="16">
        <v>9013292</v>
      </c>
      <c r="X2753">
        <v>3175556.1799999923</v>
      </c>
      <c r="Y2753">
        <v>2752</v>
      </c>
      <c r="Z2753" s="18">
        <f t="shared" si="211"/>
        <v>7.6266423649546224</v>
      </c>
      <c r="AA2753" s="18">
        <f t="shared" si="212"/>
        <v>0.60297984224364587</v>
      </c>
      <c r="AB2753" t="str">
        <f t="shared" si="215"/>
        <v>B</v>
      </c>
      <c r="AI2753" s="14">
        <v>7938883</v>
      </c>
      <c r="AJ2753" s="12">
        <v>-1100</v>
      </c>
      <c r="AK2753" s="12">
        <v>0</v>
      </c>
      <c r="AL2753" s="12">
        <v>0</v>
      </c>
      <c r="AN2753">
        <v>7938883</v>
      </c>
      <c r="AO2753">
        <v>-1100</v>
      </c>
      <c r="AP2753">
        <v>0</v>
      </c>
      <c r="AQ2753">
        <v>0</v>
      </c>
      <c r="AR2753">
        <f t="shared" si="213"/>
        <v>0</v>
      </c>
      <c r="AV2753" s="4">
        <v>3020564</v>
      </c>
      <c r="AW2753" s="4">
        <v>570009</v>
      </c>
      <c r="AX2753" s="4" t="s">
        <v>6604</v>
      </c>
      <c r="AY2753" s="4">
        <v>1950</v>
      </c>
      <c r="AZ2753" s="4">
        <v>1950</v>
      </c>
      <c r="BA2753" s="4">
        <v>29.25</v>
      </c>
      <c r="BB2753" s="7">
        <f>AZ2753+BA2753-AY2753</f>
        <v>29.25</v>
      </c>
      <c r="BC2753" s="4" t="s">
        <v>725</v>
      </c>
      <c r="BD2753" s="4">
        <v>18000</v>
      </c>
      <c r="BE2753" s="4" t="s">
        <v>4</v>
      </c>
      <c r="BF2753" s="4" t="s">
        <v>13</v>
      </c>
      <c r="BG2753" s="4" t="s">
        <v>6</v>
      </c>
      <c r="BH2753" s="4" t="s">
        <v>64</v>
      </c>
      <c r="BI2753" t="str">
        <f t="shared" si="214"/>
        <v>B</v>
      </c>
    </row>
    <row r="2754" spans="1:61" ht="15.75" customHeight="1" x14ac:dyDescent="0.2">
      <c r="A2754" s="4">
        <v>3050055</v>
      </c>
      <c r="B2754" s="4">
        <v>6964546</v>
      </c>
      <c r="C2754" s="4" t="s">
        <v>8940</v>
      </c>
      <c r="D2754" s="4">
        <v>1500</v>
      </c>
      <c r="E2754" s="4">
        <v>1500</v>
      </c>
      <c r="F2754" s="4">
        <v>29.1</v>
      </c>
      <c r="G2754" s="7">
        <f>E2754+F2754-D2754</f>
        <v>29.099999999999909</v>
      </c>
      <c r="H2754" s="4" t="s">
        <v>8941</v>
      </c>
      <c r="I2754" s="4">
        <v>25000</v>
      </c>
      <c r="J2754" s="4" t="s">
        <v>4</v>
      </c>
      <c r="K2754" s="4" t="s">
        <v>8</v>
      </c>
      <c r="M2754" s="4" t="s">
        <v>52</v>
      </c>
      <c r="O2754" s="4"/>
      <c r="P2754" s="14">
        <v>7940871</v>
      </c>
      <c r="Q2754" s="12">
        <v>-1350</v>
      </c>
      <c r="S2754" s="14">
        <v>9026396</v>
      </c>
      <c r="T2754" s="12">
        <v>2.25</v>
      </c>
      <c r="U2754">
        <f>SUM($T$2:T2754)</f>
        <v>3175558.4299999923</v>
      </c>
      <c r="W2754" s="16">
        <v>9026396</v>
      </c>
      <c r="X2754">
        <v>3175558.4299999923</v>
      </c>
      <c r="Y2754">
        <v>2753</v>
      </c>
      <c r="Z2754" s="18">
        <f t="shared" si="211"/>
        <v>7.6266477687152081</v>
      </c>
      <c r="AA2754" s="18">
        <f t="shared" si="212"/>
        <v>0.60319894829097287</v>
      </c>
      <c r="AB2754" t="str">
        <f t="shared" si="215"/>
        <v>B</v>
      </c>
      <c r="AI2754" s="14">
        <v>7940871</v>
      </c>
      <c r="AJ2754" s="12">
        <v>-1350</v>
      </c>
      <c r="AK2754" s="12">
        <v>573</v>
      </c>
      <c r="AL2754" s="12">
        <v>77</v>
      </c>
      <c r="AN2754">
        <v>7940871</v>
      </c>
      <c r="AO2754">
        <v>-1350</v>
      </c>
      <c r="AP2754">
        <v>573</v>
      </c>
      <c r="AQ2754">
        <v>77</v>
      </c>
      <c r="AR2754">
        <f t="shared" si="213"/>
        <v>1</v>
      </c>
      <c r="AV2754" s="4">
        <v>3050055</v>
      </c>
      <c r="AW2754" s="4">
        <v>6964546</v>
      </c>
      <c r="AX2754" s="4" t="s">
        <v>8940</v>
      </c>
      <c r="AY2754" s="4">
        <v>1500</v>
      </c>
      <c r="AZ2754" s="4">
        <v>1500</v>
      </c>
      <c r="BA2754" s="4">
        <v>29.1</v>
      </c>
      <c r="BB2754" s="7">
        <f>AZ2754+BA2754-AY2754</f>
        <v>29.099999999999909</v>
      </c>
      <c r="BC2754" s="4" t="s">
        <v>8941</v>
      </c>
      <c r="BD2754" s="4">
        <v>25000</v>
      </c>
      <c r="BE2754" s="4" t="s">
        <v>4</v>
      </c>
      <c r="BF2754" s="4" t="s">
        <v>8</v>
      </c>
      <c r="BH2754" s="4" t="s">
        <v>52</v>
      </c>
      <c r="BI2754" t="str">
        <f t="shared" si="214"/>
        <v>B</v>
      </c>
    </row>
    <row r="2755" spans="1:61" ht="15.75" customHeight="1" x14ac:dyDescent="0.2">
      <c r="A2755" s="4">
        <v>2985627</v>
      </c>
      <c r="B2755" s="4">
        <v>7257160</v>
      </c>
      <c r="C2755" s="4" t="s">
        <v>3837</v>
      </c>
      <c r="D2755" s="4">
        <v>850</v>
      </c>
      <c r="E2755" s="4">
        <v>0</v>
      </c>
      <c r="F2755" s="4">
        <v>878.9</v>
      </c>
      <c r="G2755" s="7">
        <f>E2755+F2755-D2755</f>
        <v>28.899999999999977</v>
      </c>
      <c r="H2755" s="4" t="s">
        <v>3838</v>
      </c>
      <c r="I2755" s="4">
        <v>5000</v>
      </c>
      <c r="J2755" s="4" t="s">
        <v>4</v>
      </c>
      <c r="K2755" s="4" t="s">
        <v>8</v>
      </c>
      <c r="L2755" s="4" t="s">
        <v>9</v>
      </c>
      <c r="M2755" s="4" t="s">
        <v>47</v>
      </c>
      <c r="O2755" s="4"/>
      <c r="P2755" s="14">
        <v>7942656</v>
      </c>
      <c r="Q2755" s="12">
        <v>760</v>
      </c>
      <c r="S2755" s="14">
        <v>9039717</v>
      </c>
      <c r="T2755" s="12">
        <v>2.25</v>
      </c>
      <c r="U2755">
        <f>SUM($T$2:T2755)</f>
        <v>3175560.6799999923</v>
      </c>
      <c r="W2755" s="16">
        <v>9039717</v>
      </c>
      <c r="X2755">
        <v>3175560.6799999923</v>
      </c>
      <c r="Y2755">
        <v>2754</v>
      </c>
      <c r="Z2755" s="18">
        <f t="shared" ref="Z2755:Z2818" si="216">X2755/$T$4566</f>
        <v>7.6266531724757929</v>
      </c>
      <c r="AA2755" s="18">
        <f t="shared" ref="AA2755:AA2818" si="217">Y2755/$Y$4566</f>
        <v>0.60341805433829976</v>
      </c>
      <c r="AB2755" t="str">
        <f t="shared" si="215"/>
        <v>B</v>
      </c>
      <c r="AI2755" s="14">
        <v>7942656</v>
      </c>
      <c r="AJ2755" s="12">
        <v>760</v>
      </c>
      <c r="AK2755" s="12">
        <v>760</v>
      </c>
      <c r="AL2755" s="12">
        <v>2000</v>
      </c>
      <c r="AN2755">
        <v>7942656</v>
      </c>
      <c r="AO2755">
        <v>760</v>
      </c>
      <c r="AP2755">
        <v>760</v>
      </c>
      <c r="AQ2755">
        <v>2000</v>
      </c>
      <c r="AR2755">
        <f t="shared" ref="AR2755:AR2818" si="218">IF(AND(AO2755&lt;0,OR(AP2755&gt;0,AQ2755&gt;0)),1,0)</f>
        <v>0</v>
      </c>
      <c r="AV2755" s="4">
        <v>2985627</v>
      </c>
      <c r="AW2755" s="4">
        <v>7257160</v>
      </c>
      <c r="AX2755" s="4" t="s">
        <v>3837</v>
      </c>
      <c r="AY2755" s="4">
        <v>850</v>
      </c>
      <c r="AZ2755" s="4">
        <v>0</v>
      </c>
      <c r="BA2755" s="4">
        <v>878.9</v>
      </c>
      <c r="BB2755" s="7">
        <f>AZ2755+BA2755-AY2755</f>
        <v>28.899999999999977</v>
      </c>
      <c r="BC2755" s="4" t="s">
        <v>3838</v>
      </c>
      <c r="BD2755" s="4">
        <v>5000</v>
      </c>
      <c r="BE2755" s="4" t="s">
        <v>4</v>
      </c>
      <c r="BF2755" s="4" t="s">
        <v>8</v>
      </c>
      <c r="BG2755" s="4" t="s">
        <v>9</v>
      </c>
      <c r="BH2755" s="4" t="s">
        <v>47</v>
      </c>
      <c r="BI2755" t="str">
        <f t="shared" ref="BI2755:BI2818" si="219">VLOOKUP(AW2755,$W$1:$AB$4565,6,FALSE)</f>
        <v>B</v>
      </c>
    </row>
    <row r="2756" spans="1:61" ht="15.75" customHeight="1" x14ac:dyDescent="0.2">
      <c r="A2756" s="4">
        <v>2975680</v>
      </c>
      <c r="B2756" s="4">
        <v>202852</v>
      </c>
      <c r="C2756" s="4" t="s">
        <v>2951</v>
      </c>
      <c r="D2756" s="4">
        <v>950</v>
      </c>
      <c r="E2756" s="4">
        <v>950</v>
      </c>
      <c r="F2756" s="4">
        <v>28.88</v>
      </c>
      <c r="G2756" s="7">
        <f>E2756+F2756-D2756</f>
        <v>28.879999999999995</v>
      </c>
      <c r="H2756" s="4" t="s">
        <v>2952</v>
      </c>
      <c r="I2756" s="4">
        <v>12000</v>
      </c>
      <c r="J2756" s="4" t="s">
        <v>4</v>
      </c>
      <c r="K2756" s="4" t="s">
        <v>13</v>
      </c>
      <c r="L2756" s="4" t="s">
        <v>6</v>
      </c>
      <c r="M2756" s="4" t="s">
        <v>29</v>
      </c>
      <c r="O2756" s="4"/>
      <c r="P2756" s="14">
        <v>7944896</v>
      </c>
      <c r="Q2756" s="12">
        <v>2.4000000000000909</v>
      </c>
      <c r="S2756" s="14">
        <v>9048831</v>
      </c>
      <c r="T2756" s="12">
        <v>2.25</v>
      </c>
      <c r="U2756">
        <f>SUM($T$2:T2756)</f>
        <v>3175562.9299999923</v>
      </c>
      <c r="W2756" s="16">
        <v>9048831</v>
      </c>
      <c r="X2756">
        <v>3175562.9299999923</v>
      </c>
      <c r="Y2756">
        <v>2755</v>
      </c>
      <c r="Z2756" s="18">
        <f t="shared" si="216"/>
        <v>7.6266585762363777</v>
      </c>
      <c r="AA2756" s="18">
        <f t="shared" si="217"/>
        <v>0.60363716038562665</v>
      </c>
      <c r="AB2756" t="str">
        <f t="shared" si="215"/>
        <v>B</v>
      </c>
      <c r="AI2756" s="14">
        <v>7944896</v>
      </c>
      <c r="AJ2756" s="12">
        <v>2.4000000000000909</v>
      </c>
      <c r="AK2756" s="12">
        <v>2.4</v>
      </c>
      <c r="AL2756" s="12">
        <v>3000</v>
      </c>
      <c r="AN2756">
        <v>7944896</v>
      </c>
      <c r="AO2756">
        <v>2.4000000000000909</v>
      </c>
      <c r="AP2756">
        <v>2.4</v>
      </c>
      <c r="AQ2756">
        <v>3000</v>
      </c>
      <c r="AR2756">
        <f t="shared" si="218"/>
        <v>0</v>
      </c>
      <c r="AV2756" s="4">
        <v>2975680</v>
      </c>
      <c r="AW2756" s="4">
        <v>202852</v>
      </c>
      <c r="AX2756" s="4" t="s">
        <v>2951</v>
      </c>
      <c r="AY2756" s="4">
        <v>950</v>
      </c>
      <c r="AZ2756" s="4">
        <v>950</v>
      </c>
      <c r="BA2756" s="4">
        <v>28.88</v>
      </c>
      <c r="BB2756" s="7">
        <f>AZ2756+BA2756-AY2756</f>
        <v>28.879999999999995</v>
      </c>
      <c r="BC2756" s="4" t="s">
        <v>2952</v>
      </c>
      <c r="BD2756" s="4">
        <v>12000</v>
      </c>
      <c r="BE2756" s="4" t="s">
        <v>4</v>
      </c>
      <c r="BF2756" s="4" t="s">
        <v>13</v>
      </c>
      <c r="BG2756" s="4" t="s">
        <v>6</v>
      </c>
      <c r="BH2756" s="4" t="s">
        <v>29</v>
      </c>
      <c r="BI2756" t="str">
        <f t="shared" si="219"/>
        <v>B</v>
      </c>
    </row>
    <row r="2757" spans="1:61" ht="15.75" customHeight="1" x14ac:dyDescent="0.2">
      <c r="A2757" s="4">
        <v>2947015</v>
      </c>
      <c r="B2757" s="4">
        <v>7094263</v>
      </c>
      <c r="C2757" s="4" t="s">
        <v>301</v>
      </c>
      <c r="D2757" s="4">
        <v>500</v>
      </c>
      <c r="E2757" s="4">
        <v>500</v>
      </c>
      <c r="F2757" s="4">
        <v>28.5</v>
      </c>
      <c r="G2757" s="7">
        <f>E2757+F2757-D2757</f>
        <v>28.5</v>
      </c>
      <c r="H2757" s="4" t="s">
        <v>302</v>
      </c>
      <c r="I2757" s="4">
        <v>5000</v>
      </c>
      <c r="J2757" s="4" t="s">
        <v>4</v>
      </c>
      <c r="K2757" s="4" t="s">
        <v>13</v>
      </c>
      <c r="L2757" s="4" t="s">
        <v>9</v>
      </c>
      <c r="M2757" s="4" t="s">
        <v>20</v>
      </c>
      <c r="O2757" s="4"/>
      <c r="P2757" s="14">
        <v>7945848</v>
      </c>
      <c r="Q2757" s="12">
        <v>234.48000000000025</v>
      </c>
      <c r="S2757" s="14">
        <v>9068347</v>
      </c>
      <c r="T2757" s="12">
        <v>2.25</v>
      </c>
      <c r="U2757">
        <f>SUM($T$2:T2757)</f>
        <v>3175565.1799999923</v>
      </c>
      <c r="W2757" s="16">
        <v>9068347</v>
      </c>
      <c r="X2757">
        <v>3175565.1799999923</v>
      </c>
      <c r="Y2757">
        <v>2756</v>
      </c>
      <c r="Z2757" s="18">
        <f t="shared" si="216"/>
        <v>7.6266639799969633</v>
      </c>
      <c r="AA2757" s="18">
        <f t="shared" si="217"/>
        <v>0.60385626643295354</v>
      </c>
      <c r="AB2757" t="str">
        <f t="shared" si="215"/>
        <v>B</v>
      </c>
      <c r="AI2757" s="14">
        <v>7945848</v>
      </c>
      <c r="AJ2757" s="12">
        <v>234.48000000000025</v>
      </c>
      <c r="AK2757" s="12">
        <v>234.48</v>
      </c>
      <c r="AL2757" s="12">
        <v>4350</v>
      </c>
      <c r="AN2757">
        <v>7945848</v>
      </c>
      <c r="AO2757">
        <v>234.48000000000025</v>
      </c>
      <c r="AP2757">
        <v>234.48</v>
      </c>
      <c r="AQ2757">
        <v>4350</v>
      </c>
      <c r="AR2757">
        <f t="shared" si="218"/>
        <v>0</v>
      </c>
      <c r="AV2757" s="4">
        <v>2947015</v>
      </c>
      <c r="AW2757" s="4">
        <v>7094263</v>
      </c>
      <c r="AX2757" s="4" t="s">
        <v>301</v>
      </c>
      <c r="AY2757" s="4">
        <v>500</v>
      </c>
      <c r="AZ2757" s="4">
        <v>500</v>
      </c>
      <c r="BA2757" s="4">
        <v>28.5</v>
      </c>
      <c r="BB2757" s="7">
        <f>AZ2757+BA2757-AY2757</f>
        <v>28.5</v>
      </c>
      <c r="BC2757" s="4" t="s">
        <v>302</v>
      </c>
      <c r="BD2757" s="4">
        <v>5000</v>
      </c>
      <c r="BE2757" s="4" t="s">
        <v>4</v>
      </c>
      <c r="BF2757" s="4" t="s">
        <v>13</v>
      </c>
      <c r="BG2757" s="4" t="s">
        <v>9</v>
      </c>
      <c r="BH2757" s="4" t="s">
        <v>20</v>
      </c>
      <c r="BI2757" t="str">
        <f t="shared" si="219"/>
        <v>B</v>
      </c>
    </row>
    <row r="2758" spans="1:61" ht="15.75" customHeight="1" x14ac:dyDescent="0.2">
      <c r="A2758" s="4">
        <v>2953301</v>
      </c>
      <c r="B2758" s="4">
        <v>8603365</v>
      </c>
      <c r="C2758" s="4" t="s">
        <v>918</v>
      </c>
      <c r="D2758" s="4">
        <v>1500</v>
      </c>
      <c r="E2758" s="4">
        <v>1500</v>
      </c>
      <c r="F2758" s="4">
        <v>28.5</v>
      </c>
      <c r="G2758" s="7">
        <f>E2758+F2758-D2758</f>
        <v>28.5</v>
      </c>
      <c r="H2758" s="4" t="s">
        <v>919</v>
      </c>
      <c r="I2758" s="4">
        <v>20000</v>
      </c>
      <c r="J2758" s="4" t="s">
        <v>4</v>
      </c>
      <c r="K2758" s="4" t="s">
        <v>13</v>
      </c>
      <c r="M2758" s="4" t="s">
        <v>25</v>
      </c>
      <c r="O2758" s="4"/>
      <c r="P2758" s="14">
        <v>7949075</v>
      </c>
      <c r="Q2758" s="12">
        <v>1</v>
      </c>
      <c r="S2758" s="14">
        <v>9080394</v>
      </c>
      <c r="T2758" s="12">
        <v>2.25</v>
      </c>
      <c r="U2758">
        <f>SUM($T$2:T2758)</f>
        <v>3175567.4299999923</v>
      </c>
      <c r="W2758" s="16">
        <v>9080394</v>
      </c>
      <c r="X2758">
        <v>3175567.4299999923</v>
      </c>
      <c r="Y2758">
        <v>2757</v>
      </c>
      <c r="Z2758" s="18">
        <f t="shared" si="216"/>
        <v>7.6266693837575481</v>
      </c>
      <c r="AA2758" s="18">
        <f t="shared" si="217"/>
        <v>0.60407537248028043</v>
      </c>
      <c r="AB2758" t="str">
        <f t="shared" si="215"/>
        <v>B</v>
      </c>
      <c r="AI2758" s="14">
        <v>7949075</v>
      </c>
      <c r="AJ2758" s="12">
        <v>1</v>
      </c>
      <c r="AK2758" s="12">
        <v>1</v>
      </c>
      <c r="AL2758" s="12">
        <v>2000</v>
      </c>
      <c r="AN2758">
        <v>7949075</v>
      </c>
      <c r="AO2758">
        <v>1</v>
      </c>
      <c r="AP2758">
        <v>1</v>
      </c>
      <c r="AQ2758">
        <v>2000</v>
      </c>
      <c r="AR2758">
        <f t="shared" si="218"/>
        <v>0</v>
      </c>
      <c r="AV2758" s="4">
        <v>2953301</v>
      </c>
      <c r="AW2758" s="4">
        <v>8603365</v>
      </c>
      <c r="AX2758" s="4" t="s">
        <v>918</v>
      </c>
      <c r="AY2758" s="4">
        <v>1500</v>
      </c>
      <c r="AZ2758" s="4">
        <v>1500</v>
      </c>
      <c r="BA2758" s="4">
        <v>28.5</v>
      </c>
      <c r="BB2758" s="7">
        <f>AZ2758+BA2758-AY2758</f>
        <v>28.5</v>
      </c>
      <c r="BC2758" s="4" t="s">
        <v>919</v>
      </c>
      <c r="BD2758" s="4">
        <v>20000</v>
      </c>
      <c r="BE2758" s="4" t="s">
        <v>4</v>
      </c>
      <c r="BF2758" s="4" t="s">
        <v>13</v>
      </c>
      <c r="BH2758" s="4" t="s">
        <v>25</v>
      </c>
      <c r="BI2758" t="str">
        <f t="shared" si="219"/>
        <v>B</v>
      </c>
    </row>
    <row r="2759" spans="1:61" ht="15.75" customHeight="1" x14ac:dyDescent="0.2">
      <c r="A2759" s="4">
        <v>2970262</v>
      </c>
      <c r="B2759" s="4">
        <v>6268494</v>
      </c>
      <c r="C2759" s="4" t="s">
        <v>2455</v>
      </c>
      <c r="D2759" s="4">
        <v>1900</v>
      </c>
      <c r="E2759" s="4">
        <v>1900</v>
      </c>
      <c r="F2759" s="4">
        <v>28.5</v>
      </c>
      <c r="G2759" s="7">
        <f>E2759+F2759-D2759</f>
        <v>28.5</v>
      </c>
      <c r="H2759" s="4" t="s">
        <v>2231</v>
      </c>
      <c r="I2759" s="4">
        <v>20000</v>
      </c>
      <c r="J2759" s="4" t="s">
        <v>4</v>
      </c>
      <c r="K2759" s="4" t="s">
        <v>5</v>
      </c>
      <c r="L2759" s="4" t="s">
        <v>6</v>
      </c>
      <c r="M2759" s="4" t="s">
        <v>7</v>
      </c>
      <c r="O2759" s="4"/>
      <c r="P2759" s="14">
        <v>7950188</v>
      </c>
      <c r="Q2759" s="12">
        <v>16</v>
      </c>
      <c r="S2759" s="14">
        <v>9081794</v>
      </c>
      <c r="T2759" s="12">
        <v>2.25</v>
      </c>
      <c r="U2759">
        <f>SUM($T$2:T2759)</f>
        <v>3175569.6799999923</v>
      </c>
      <c r="W2759" s="16">
        <v>9081794</v>
      </c>
      <c r="X2759">
        <v>3175569.6799999923</v>
      </c>
      <c r="Y2759">
        <v>2758</v>
      </c>
      <c r="Z2759" s="18">
        <f t="shared" si="216"/>
        <v>7.6266747875181329</v>
      </c>
      <c r="AA2759" s="18">
        <f t="shared" si="217"/>
        <v>0.60429447852760731</v>
      </c>
      <c r="AB2759" t="str">
        <f t="shared" si="215"/>
        <v>B</v>
      </c>
      <c r="AI2759" s="14">
        <v>7950188</v>
      </c>
      <c r="AJ2759" s="12">
        <v>16</v>
      </c>
      <c r="AK2759" s="12">
        <v>16</v>
      </c>
      <c r="AL2759" s="12">
        <v>1000</v>
      </c>
      <c r="AN2759">
        <v>7950188</v>
      </c>
      <c r="AO2759">
        <v>16</v>
      </c>
      <c r="AP2759">
        <v>16</v>
      </c>
      <c r="AQ2759">
        <v>1000</v>
      </c>
      <c r="AR2759">
        <f t="shared" si="218"/>
        <v>0</v>
      </c>
      <c r="AV2759" s="4">
        <v>2970262</v>
      </c>
      <c r="AW2759" s="4">
        <v>6268494</v>
      </c>
      <c r="AX2759" s="4" t="s">
        <v>2455</v>
      </c>
      <c r="AY2759" s="4">
        <v>1900</v>
      </c>
      <c r="AZ2759" s="4">
        <v>1900</v>
      </c>
      <c r="BA2759" s="4">
        <v>28.5</v>
      </c>
      <c r="BB2759" s="7">
        <f>AZ2759+BA2759-AY2759</f>
        <v>28.5</v>
      </c>
      <c r="BC2759" s="4" t="s">
        <v>2231</v>
      </c>
      <c r="BD2759" s="4">
        <v>20000</v>
      </c>
      <c r="BE2759" s="4" t="s">
        <v>4</v>
      </c>
      <c r="BF2759" s="4" t="s">
        <v>5</v>
      </c>
      <c r="BG2759" s="4" t="s">
        <v>6</v>
      </c>
      <c r="BH2759" s="4" t="s">
        <v>7</v>
      </c>
      <c r="BI2759" t="str">
        <f t="shared" si="219"/>
        <v>B</v>
      </c>
    </row>
    <row r="2760" spans="1:61" ht="15.75" customHeight="1" x14ac:dyDescent="0.2">
      <c r="A2760" s="4">
        <v>2992788</v>
      </c>
      <c r="B2760" s="4">
        <v>8203630</v>
      </c>
      <c r="C2760" s="4" t="s">
        <v>4478</v>
      </c>
      <c r="D2760" s="4">
        <v>1500</v>
      </c>
      <c r="E2760" s="4">
        <v>1500</v>
      </c>
      <c r="F2760" s="4">
        <v>28.5</v>
      </c>
      <c r="G2760" s="7">
        <f>E2760+F2760-D2760</f>
        <v>28.5</v>
      </c>
      <c r="H2760" s="4" t="s">
        <v>4454</v>
      </c>
      <c r="I2760" s="4">
        <v>14800</v>
      </c>
      <c r="J2760" s="4" t="s">
        <v>4</v>
      </c>
      <c r="K2760" s="4" t="s">
        <v>8</v>
      </c>
      <c r="L2760" s="4" t="s">
        <v>6</v>
      </c>
      <c r="M2760" s="4" t="s">
        <v>17</v>
      </c>
      <c r="O2760" s="4"/>
      <c r="P2760" s="14">
        <v>7950860</v>
      </c>
      <c r="Q2760" s="12">
        <v>2527</v>
      </c>
      <c r="S2760" s="14">
        <v>9084993</v>
      </c>
      <c r="T2760" s="12">
        <v>2.25</v>
      </c>
      <c r="U2760">
        <f>SUM($T$2:T2760)</f>
        <v>3175571.9299999923</v>
      </c>
      <c r="W2760" s="16">
        <v>9084993</v>
      </c>
      <c r="X2760">
        <v>3175571.9299999923</v>
      </c>
      <c r="Y2760">
        <v>2759</v>
      </c>
      <c r="Z2760" s="18">
        <f t="shared" si="216"/>
        <v>7.6266801912787185</v>
      </c>
      <c r="AA2760" s="18">
        <f t="shared" si="217"/>
        <v>0.60451358457493432</v>
      </c>
      <c r="AB2760" t="str">
        <f t="shared" si="215"/>
        <v>B</v>
      </c>
      <c r="AI2760" s="14">
        <v>7950860</v>
      </c>
      <c r="AJ2760" s="12">
        <v>2527</v>
      </c>
      <c r="AK2760" s="12">
        <v>2527</v>
      </c>
      <c r="AL2760" s="12">
        <v>10000</v>
      </c>
      <c r="AN2760">
        <v>7950860</v>
      </c>
      <c r="AO2760">
        <v>2527</v>
      </c>
      <c r="AP2760">
        <v>2527</v>
      </c>
      <c r="AQ2760">
        <v>10000</v>
      </c>
      <c r="AR2760">
        <f t="shared" si="218"/>
        <v>0</v>
      </c>
      <c r="AV2760" s="4">
        <v>2992788</v>
      </c>
      <c r="AW2760" s="4">
        <v>8203630</v>
      </c>
      <c r="AX2760" s="4" t="s">
        <v>4478</v>
      </c>
      <c r="AY2760" s="4">
        <v>1500</v>
      </c>
      <c r="AZ2760" s="4">
        <v>1500</v>
      </c>
      <c r="BA2760" s="4">
        <v>28.5</v>
      </c>
      <c r="BB2760" s="7">
        <f>AZ2760+BA2760-AY2760</f>
        <v>28.5</v>
      </c>
      <c r="BC2760" s="4" t="s">
        <v>4454</v>
      </c>
      <c r="BD2760" s="4">
        <v>14800</v>
      </c>
      <c r="BE2760" s="4" t="s">
        <v>4</v>
      </c>
      <c r="BF2760" s="4" t="s">
        <v>8</v>
      </c>
      <c r="BG2760" s="4" t="s">
        <v>6</v>
      </c>
      <c r="BH2760" s="4" t="s">
        <v>17</v>
      </c>
      <c r="BI2760" t="str">
        <f t="shared" si="219"/>
        <v>C</v>
      </c>
    </row>
    <row r="2761" spans="1:61" ht="15.75" customHeight="1" x14ac:dyDescent="0.2">
      <c r="A2761" s="4">
        <v>3006788</v>
      </c>
      <c r="B2761" s="4">
        <v>7000302</v>
      </c>
      <c r="C2761" s="4" t="s">
        <v>5621</v>
      </c>
      <c r="D2761" s="4">
        <v>500</v>
      </c>
      <c r="E2761" s="4">
        <v>500</v>
      </c>
      <c r="F2761" s="4">
        <v>28.5</v>
      </c>
      <c r="G2761" s="7">
        <f>E2761+F2761-D2761</f>
        <v>28.5</v>
      </c>
      <c r="H2761" s="4" t="s">
        <v>4405</v>
      </c>
      <c r="I2761" s="4">
        <v>5500</v>
      </c>
      <c r="J2761" s="4" t="s">
        <v>4</v>
      </c>
      <c r="K2761" s="4" t="s">
        <v>13</v>
      </c>
      <c r="L2761" s="4" t="s">
        <v>6</v>
      </c>
      <c r="M2761" s="4" t="s">
        <v>20</v>
      </c>
      <c r="O2761" s="4"/>
      <c r="P2761" s="14">
        <v>7951105</v>
      </c>
      <c r="Q2761" s="12">
        <v>-10000</v>
      </c>
      <c r="S2761" s="14">
        <v>9095262</v>
      </c>
      <c r="T2761" s="12">
        <v>2.25</v>
      </c>
      <c r="U2761">
        <f>SUM($T$2:T2761)</f>
        <v>3175574.1799999923</v>
      </c>
      <c r="W2761" s="16">
        <v>9095262</v>
      </c>
      <c r="X2761">
        <v>3175574.1799999923</v>
      </c>
      <c r="Y2761">
        <v>2760</v>
      </c>
      <c r="Z2761" s="18">
        <f t="shared" si="216"/>
        <v>7.6266855950393033</v>
      </c>
      <c r="AA2761" s="18">
        <f t="shared" si="217"/>
        <v>0.6047326906222612</v>
      </c>
      <c r="AB2761" t="str">
        <f t="shared" si="215"/>
        <v>B</v>
      </c>
      <c r="AI2761" s="14">
        <v>7951105</v>
      </c>
      <c r="AJ2761" s="12">
        <v>-10000</v>
      </c>
      <c r="AK2761" s="12">
        <v>0</v>
      </c>
      <c r="AL2761" s="12">
        <v>0</v>
      </c>
      <c r="AN2761">
        <v>7951105</v>
      </c>
      <c r="AO2761">
        <v>-10000</v>
      </c>
      <c r="AP2761">
        <v>0</v>
      </c>
      <c r="AQ2761">
        <v>0</v>
      </c>
      <c r="AR2761">
        <f t="shared" si="218"/>
        <v>0</v>
      </c>
      <c r="AV2761" s="4">
        <v>3006788</v>
      </c>
      <c r="AW2761" s="4">
        <v>7000302</v>
      </c>
      <c r="AX2761" s="4" t="s">
        <v>5621</v>
      </c>
      <c r="AY2761" s="4">
        <v>500</v>
      </c>
      <c r="AZ2761" s="4">
        <v>500</v>
      </c>
      <c r="BA2761" s="4">
        <v>28.5</v>
      </c>
      <c r="BB2761" s="7">
        <f>AZ2761+BA2761-AY2761</f>
        <v>28.5</v>
      </c>
      <c r="BC2761" s="4" t="s">
        <v>4405</v>
      </c>
      <c r="BD2761" s="4">
        <v>5500</v>
      </c>
      <c r="BE2761" s="4" t="s">
        <v>4</v>
      </c>
      <c r="BF2761" s="4" t="s">
        <v>13</v>
      </c>
      <c r="BG2761" s="4" t="s">
        <v>6</v>
      </c>
      <c r="BH2761" s="4" t="s">
        <v>20</v>
      </c>
      <c r="BI2761" t="str">
        <f t="shared" si="219"/>
        <v>B</v>
      </c>
    </row>
    <row r="2762" spans="1:61" ht="15.75" customHeight="1" x14ac:dyDescent="0.2">
      <c r="A2762" s="4">
        <v>3019927</v>
      </c>
      <c r="B2762" s="4">
        <v>1812119</v>
      </c>
      <c r="C2762" s="4" t="s">
        <v>6542</v>
      </c>
      <c r="D2762" s="4">
        <v>500</v>
      </c>
      <c r="E2762" s="4">
        <v>500</v>
      </c>
      <c r="F2762" s="4">
        <v>28.5</v>
      </c>
      <c r="G2762" s="7">
        <f>E2762+F2762-D2762</f>
        <v>28.5</v>
      </c>
      <c r="H2762" s="4" t="s">
        <v>6543</v>
      </c>
      <c r="I2762" s="4">
        <v>3000</v>
      </c>
      <c r="J2762" s="4" t="s">
        <v>32</v>
      </c>
      <c r="K2762" s="4" t="s">
        <v>5</v>
      </c>
      <c r="M2762" s="4" t="s">
        <v>52</v>
      </c>
      <c r="O2762" s="4"/>
      <c r="P2762" s="14">
        <v>7954192</v>
      </c>
      <c r="Q2762" s="12">
        <v>-5000</v>
      </c>
      <c r="S2762" s="14">
        <v>9103466</v>
      </c>
      <c r="T2762" s="12">
        <v>2.25</v>
      </c>
      <c r="U2762">
        <f>SUM($T$2:T2762)</f>
        <v>3175576.4299999923</v>
      </c>
      <c r="W2762" s="16">
        <v>9103466</v>
      </c>
      <c r="X2762">
        <v>3175576.4299999923</v>
      </c>
      <c r="Y2762">
        <v>2761</v>
      </c>
      <c r="Z2762" s="18">
        <f t="shared" si="216"/>
        <v>7.6266909987998881</v>
      </c>
      <c r="AA2762" s="18">
        <f t="shared" si="217"/>
        <v>0.60495179666958809</v>
      </c>
      <c r="AB2762" t="str">
        <f t="shared" si="215"/>
        <v>B</v>
      </c>
      <c r="AI2762" s="14">
        <v>7954192</v>
      </c>
      <c r="AJ2762" s="12">
        <v>-5000</v>
      </c>
      <c r="AK2762" s="12">
        <v>0</v>
      </c>
      <c r="AL2762" s="12">
        <v>0</v>
      </c>
      <c r="AN2762">
        <v>7954192</v>
      </c>
      <c r="AO2762">
        <v>-5000</v>
      </c>
      <c r="AP2762">
        <v>0</v>
      </c>
      <c r="AQ2762">
        <v>0</v>
      </c>
      <c r="AR2762">
        <f t="shared" si="218"/>
        <v>0</v>
      </c>
      <c r="AV2762" s="4">
        <v>3019927</v>
      </c>
      <c r="AW2762" s="4">
        <v>1812119</v>
      </c>
      <c r="AX2762" s="4" t="s">
        <v>6542</v>
      </c>
      <c r="AY2762" s="4">
        <v>500</v>
      </c>
      <c r="AZ2762" s="4">
        <v>500</v>
      </c>
      <c r="BA2762" s="4">
        <v>28.5</v>
      </c>
      <c r="BB2762" s="7">
        <f>AZ2762+BA2762-AY2762</f>
        <v>28.5</v>
      </c>
      <c r="BC2762" s="4" t="s">
        <v>6543</v>
      </c>
      <c r="BD2762" s="4">
        <v>3000</v>
      </c>
      <c r="BE2762" s="4" t="s">
        <v>32</v>
      </c>
      <c r="BF2762" s="4" t="s">
        <v>5</v>
      </c>
      <c r="BH2762" s="4" t="s">
        <v>52</v>
      </c>
      <c r="BI2762" t="str">
        <f t="shared" si="219"/>
        <v>B</v>
      </c>
    </row>
    <row r="2763" spans="1:61" ht="15.75" customHeight="1" x14ac:dyDescent="0.2">
      <c r="A2763" s="4">
        <v>3023574</v>
      </c>
      <c r="B2763" s="4">
        <v>9101261</v>
      </c>
      <c r="C2763" s="4" t="s">
        <v>6909</v>
      </c>
      <c r="D2763" s="4">
        <v>500</v>
      </c>
      <c r="E2763" s="4">
        <v>500</v>
      </c>
      <c r="F2763" s="4">
        <v>28.5</v>
      </c>
      <c r="G2763" s="7">
        <f>E2763+F2763-D2763</f>
        <v>28.5</v>
      </c>
      <c r="H2763" s="4" t="s">
        <v>6146</v>
      </c>
      <c r="I2763" s="4">
        <v>13450</v>
      </c>
      <c r="J2763" s="4" t="s">
        <v>4</v>
      </c>
      <c r="K2763" s="4" t="s">
        <v>13</v>
      </c>
      <c r="L2763" s="4" t="s">
        <v>6</v>
      </c>
      <c r="M2763" s="4" t="s">
        <v>20</v>
      </c>
      <c r="O2763" s="4"/>
      <c r="P2763" s="14">
        <v>7954570</v>
      </c>
      <c r="Q2763" s="12">
        <v>1233</v>
      </c>
      <c r="S2763" s="14">
        <v>9110025</v>
      </c>
      <c r="T2763" s="12">
        <v>2.25</v>
      </c>
      <c r="U2763">
        <f>SUM($T$2:T2763)</f>
        <v>3175578.6799999923</v>
      </c>
      <c r="W2763" s="16">
        <v>9110025</v>
      </c>
      <c r="X2763">
        <v>3175578.6799999923</v>
      </c>
      <c r="Y2763">
        <v>2762</v>
      </c>
      <c r="Z2763" s="18">
        <f t="shared" si="216"/>
        <v>7.6266964025604738</v>
      </c>
      <c r="AA2763" s="18">
        <f t="shared" si="217"/>
        <v>0.60517090271691498</v>
      </c>
      <c r="AB2763" t="str">
        <f t="shared" si="215"/>
        <v>B</v>
      </c>
      <c r="AI2763" s="14">
        <v>7954570</v>
      </c>
      <c r="AJ2763" s="12">
        <v>1233</v>
      </c>
      <c r="AK2763" s="12">
        <v>1233</v>
      </c>
      <c r="AL2763" s="12">
        <v>1500</v>
      </c>
      <c r="AN2763">
        <v>7954570</v>
      </c>
      <c r="AO2763">
        <v>1233</v>
      </c>
      <c r="AP2763">
        <v>1233</v>
      </c>
      <c r="AQ2763">
        <v>1500</v>
      </c>
      <c r="AR2763">
        <f t="shared" si="218"/>
        <v>0</v>
      </c>
      <c r="AV2763" s="4">
        <v>3023574</v>
      </c>
      <c r="AW2763" s="4">
        <v>9101261</v>
      </c>
      <c r="AX2763" s="4" t="s">
        <v>6909</v>
      </c>
      <c r="AY2763" s="4">
        <v>500</v>
      </c>
      <c r="AZ2763" s="4">
        <v>500</v>
      </c>
      <c r="BA2763" s="4">
        <v>28.5</v>
      </c>
      <c r="BB2763" s="7">
        <f>AZ2763+BA2763-AY2763</f>
        <v>28.5</v>
      </c>
      <c r="BC2763" s="4" t="s">
        <v>6146</v>
      </c>
      <c r="BD2763" s="4">
        <v>13450</v>
      </c>
      <c r="BE2763" s="4" t="s">
        <v>4</v>
      </c>
      <c r="BF2763" s="4" t="s">
        <v>13</v>
      </c>
      <c r="BG2763" s="4" t="s">
        <v>6</v>
      </c>
      <c r="BH2763" s="4" t="s">
        <v>20</v>
      </c>
      <c r="BI2763" t="str">
        <f t="shared" si="219"/>
        <v>B</v>
      </c>
    </row>
    <row r="2764" spans="1:61" ht="15.75" customHeight="1" x14ac:dyDescent="0.2">
      <c r="A2764" s="4">
        <v>3026227</v>
      </c>
      <c r="B2764" s="4">
        <v>5737894</v>
      </c>
      <c r="C2764" s="4" t="s">
        <v>7026</v>
      </c>
      <c r="D2764" s="4">
        <v>1500</v>
      </c>
      <c r="E2764" s="4">
        <v>1500</v>
      </c>
      <c r="F2764" s="4">
        <v>28.5</v>
      </c>
      <c r="G2764" s="7">
        <f>E2764+F2764-D2764</f>
        <v>28.5</v>
      </c>
      <c r="H2764" s="4" t="s">
        <v>6407</v>
      </c>
      <c r="I2764" s="4">
        <v>12000</v>
      </c>
      <c r="J2764" s="4" t="s">
        <v>4</v>
      </c>
      <c r="K2764" s="4" t="s">
        <v>8</v>
      </c>
      <c r="L2764" s="4" t="s">
        <v>6</v>
      </c>
      <c r="M2764" s="4" t="s">
        <v>64</v>
      </c>
      <c r="O2764" s="4"/>
      <c r="P2764" s="14">
        <v>7955228</v>
      </c>
      <c r="Q2764" s="12">
        <v>1444</v>
      </c>
      <c r="S2764" s="14">
        <v>9127777</v>
      </c>
      <c r="T2764" s="12">
        <v>2.25</v>
      </c>
      <c r="U2764">
        <f>SUM($T$2:T2764)</f>
        <v>3175580.9299999923</v>
      </c>
      <c r="W2764" s="16">
        <v>9127777</v>
      </c>
      <c r="X2764">
        <v>3175580.9299999923</v>
      </c>
      <c r="Y2764">
        <v>2763</v>
      </c>
      <c r="Z2764" s="18">
        <f t="shared" si="216"/>
        <v>7.6267018063210585</v>
      </c>
      <c r="AA2764" s="18">
        <f t="shared" si="217"/>
        <v>0.60539000876424187</v>
      </c>
      <c r="AB2764" t="str">
        <f t="shared" si="215"/>
        <v>B</v>
      </c>
      <c r="AI2764" s="14">
        <v>7955228</v>
      </c>
      <c r="AJ2764" s="12">
        <v>1444</v>
      </c>
      <c r="AK2764" s="12">
        <v>1444</v>
      </c>
      <c r="AL2764" s="12">
        <v>2000</v>
      </c>
      <c r="AN2764">
        <v>7955228</v>
      </c>
      <c r="AO2764">
        <v>1444</v>
      </c>
      <c r="AP2764">
        <v>1444</v>
      </c>
      <c r="AQ2764">
        <v>2000</v>
      </c>
      <c r="AR2764">
        <f t="shared" si="218"/>
        <v>0</v>
      </c>
      <c r="AV2764" s="4">
        <v>3026227</v>
      </c>
      <c r="AW2764" s="4">
        <v>5737894</v>
      </c>
      <c r="AX2764" s="4" t="s">
        <v>7026</v>
      </c>
      <c r="AY2764" s="4">
        <v>1500</v>
      </c>
      <c r="AZ2764" s="4">
        <v>1500</v>
      </c>
      <c r="BA2764" s="4">
        <v>28.5</v>
      </c>
      <c r="BB2764" s="7">
        <f>AZ2764+BA2764-AY2764</f>
        <v>28.5</v>
      </c>
      <c r="BC2764" s="4" t="s">
        <v>6407</v>
      </c>
      <c r="BD2764" s="4">
        <v>12000</v>
      </c>
      <c r="BE2764" s="4" t="s">
        <v>4</v>
      </c>
      <c r="BF2764" s="4" t="s">
        <v>8</v>
      </c>
      <c r="BG2764" s="4" t="s">
        <v>6</v>
      </c>
      <c r="BH2764" s="4" t="s">
        <v>64</v>
      </c>
      <c r="BI2764" t="str">
        <f t="shared" si="219"/>
        <v>B</v>
      </c>
    </row>
    <row r="2765" spans="1:61" ht="15.75" customHeight="1" x14ac:dyDescent="0.2">
      <c r="A2765" s="4">
        <v>3038624</v>
      </c>
      <c r="B2765" s="4">
        <v>9101261</v>
      </c>
      <c r="C2765" s="4" t="s">
        <v>7960</v>
      </c>
      <c r="D2765" s="4">
        <v>1500</v>
      </c>
      <c r="E2765" s="4">
        <v>1500</v>
      </c>
      <c r="F2765" s="4">
        <v>28.5</v>
      </c>
      <c r="G2765" s="7">
        <f>E2765+F2765-D2765</f>
        <v>28.5</v>
      </c>
      <c r="H2765" s="4" t="s">
        <v>6146</v>
      </c>
      <c r="I2765" s="4">
        <v>13450</v>
      </c>
      <c r="J2765" s="4" t="s">
        <v>4</v>
      </c>
      <c r="K2765" s="4" t="s">
        <v>13</v>
      </c>
      <c r="L2765" s="4" t="s">
        <v>6</v>
      </c>
      <c r="M2765" s="4" t="s">
        <v>20</v>
      </c>
      <c r="O2765" s="4"/>
      <c r="P2765" s="14">
        <v>7956187</v>
      </c>
      <c r="Q2765" s="12">
        <v>741</v>
      </c>
      <c r="S2765" s="14">
        <v>9140118</v>
      </c>
      <c r="T2765" s="12">
        <v>2.25</v>
      </c>
      <c r="U2765">
        <f>SUM($T$2:T2765)</f>
        <v>3175583.1799999923</v>
      </c>
      <c r="W2765" s="16">
        <v>9140118</v>
      </c>
      <c r="X2765">
        <v>3175583.1799999923</v>
      </c>
      <c r="Y2765">
        <v>2764</v>
      </c>
      <c r="Z2765" s="18">
        <f t="shared" si="216"/>
        <v>7.6267072100816433</v>
      </c>
      <c r="AA2765" s="18">
        <f t="shared" si="217"/>
        <v>0.60560911481156876</v>
      </c>
      <c r="AB2765" t="str">
        <f t="shared" si="215"/>
        <v>B</v>
      </c>
      <c r="AI2765" s="14">
        <v>7956187</v>
      </c>
      <c r="AJ2765" s="12">
        <v>741</v>
      </c>
      <c r="AK2765" s="12">
        <v>741</v>
      </c>
      <c r="AL2765" s="12">
        <v>1300</v>
      </c>
      <c r="AN2765">
        <v>7956187</v>
      </c>
      <c r="AO2765">
        <v>741</v>
      </c>
      <c r="AP2765">
        <v>741</v>
      </c>
      <c r="AQ2765">
        <v>1300</v>
      </c>
      <c r="AR2765">
        <f t="shared" si="218"/>
        <v>0</v>
      </c>
      <c r="AV2765" s="4">
        <v>3038624</v>
      </c>
      <c r="AW2765" s="4">
        <v>9101261</v>
      </c>
      <c r="AX2765" s="4" t="s">
        <v>7960</v>
      </c>
      <c r="AY2765" s="4">
        <v>1500</v>
      </c>
      <c r="AZ2765" s="4">
        <v>1500</v>
      </c>
      <c r="BA2765" s="4">
        <v>28.5</v>
      </c>
      <c r="BB2765" s="7">
        <f>AZ2765+BA2765-AY2765</f>
        <v>28.5</v>
      </c>
      <c r="BC2765" s="4" t="s">
        <v>6146</v>
      </c>
      <c r="BD2765" s="4">
        <v>13450</v>
      </c>
      <c r="BE2765" s="4" t="s">
        <v>4</v>
      </c>
      <c r="BF2765" s="4" t="s">
        <v>13</v>
      </c>
      <c r="BG2765" s="4" t="s">
        <v>6</v>
      </c>
      <c r="BH2765" s="4" t="s">
        <v>20</v>
      </c>
      <c r="BI2765" t="str">
        <f t="shared" si="219"/>
        <v>B</v>
      </c>
    </row>
    <row r="2766" spans="1:61" ht="15.75" customHeight="1" x14ac:dyDescent="0.2">
      <c r="A2766" s="4">
        <v>3048767</v>
      </c>
      <c r="B2766" s="4">
        <v>4317041</v>
      </c>
      <c r="C2766" s="4" t="s">
        <v>8653</v>
      </c>
      <c r="D2766" s="4">
        <v>1500</v>
      </c>
      <c r="E2766" s="4">
        <v>1500</v>
      </c>
      <c r="F2766" s="4">
        <v>28.5</v>
      </c>
      <c r="G2766" s="7">
        <f>E2766+F2766-D2766</f>
        <v>28.5</v>
      </c>
      <c r="H2766" s="4" t="s">
        <v>8566</v>
      </c>
      <c r="I2766" s="4">
        <v>20000</v>
      </c>
      <c r="J2766" s="4" t="s">
        <v>32</v>
      </c>
      <c r="K2766" s="4" t="s">
        <v>5</v>
      </c>
      <c r="M2766" s="4" t="s">
        <v>17</v>
      </c>
      <c r="O2766" s="4"/>
      <c r="P2766" s="14">
        <v>7961535</v>
      </c>
      <c r="Q2766" s="12">
        <v>-6999.4</v>
      </c>
      <c r="S2766" s="14">
        <v>9144339</v>
      </c>
      <c r="T2766" s="12">
        <v>2.25</v>
      </c>
      <c r="U2766">
        <f>SUM($T$2:T2766)</f>
        <v>3175585.4299999923</v>
      </c>
      <c r="W2766" s="16">
        <v>9144339</v>
      </c>
      <c r="X2766">
        <v>3175585.4299999923</v>
      </c>
      <c r="Y2766">
        <v>2765</v>
      </c>
      <c r="Z2766" s="18">
        <f t="shared" si="216"/>
        <v>7.626712613842229</v>
      </c>
      <c r="AA2766" s="18">
        <f t="shared" si="217"/>
        <v>0.60582822085889576</v>
      </c>
      <c r="AB2766" t="str">
        <f t="shared" si="215"/>
        <v>B</v>
      </c>
      <c r="AI2766" s="14">
        <v>7961535</v>
      </c>
      <c r="AJ2766" s="12">
        <v>-6999.4</v>
      </c>
      <c r="AK2766" s="12">
        <v>0.6</v>
      </c>
      <c r="AL2766" s="12">
        <v>1500</v>
      </c>
      <c r="AN2766">
        <v>7961535</v>
      </c>
      <c r="AO2766">
        <v>-6999.4</v>
      </c>
      <c r="AP2766">
        <v>0.6</v>
      </c>
      <c r="AQ2766">
        <v>1500</v>
      </c>
      <c r="AR2766">
        <f t="shared" si="218"/>
        <v>1</v>
      </c>
      <c r="AV2766" s="4">
        <v>3048767</v>
      </c>
      <c r="AW2766" s="4">
        <v>4317041</v>
      </c>
      <c r="AX2766" s="4" t="s">
        <v>8653</v>
      </c>
      <c r="AY2766" s="4">
        <v>1500</v>
      </c>
      <c r="AZ2766" s="4">
        <v>1500</v>
      </c>
      <c r="BA2766" s="4">
        <v>28.5</v>
      </c>
      <c r="BB2766" s="7">
        <f>AZ2766+BA2766-AY2766</f>
        <v>28.5</v>
      </c>
      <c r="BC2766" s="4" t="s">
        <v>8566</v>
      </c>
      <c r="BD2766" s="4">
        <v>20000</v>
      </c>
      <c r="BE2766" s="4" t="s">
        <v>32</v>
      </c>
      <c r="BF2766" s="4" t="s">
        <v>5</v>
      </c>
      <c r="BH2766" s="4" t="s">
        <v>17</v>
      </c>
      <c r="BI2766" t="str">
        <f t="shared" si="219"/>
        <v>C</v>
      </c>
    </row>
    <row r="2767" spans="1:61" ht="15.75" customHeight="1" x14ac:dyDescent="0.2">
      <c r="A2767" s="4">
        <v>3030910</v>
      </c>
      <c r="B2767" s="4">
        <v>8059045</v>
      </c>
      <c r="C2767" s="4" t="s">
        <v>7378</v>
      </c>
      <c r="D2767" s="4">
        <v>500</v>
      </c>
      <c r="E2767" s="4">
        <v>500</v>
      </c>
      <c r="F2767" s="4">
        <v>28</v>
      </c>
      <c r="G2767" s="7">
        <f>E2767+F2767-D2767</f>
        <v>28</v>
      </c>
      <c r="H2767" s="4" t="s">
        <v>7379</v>
      </c>
      <c r="I2767" s="4">
        <v>1500</v>
      </c>
      <c r="J2767" s="4" t="s">
        <v>4</v>
      </c>
      <c r="K2767" s="4" t="s">
        <v>8</v>
      </c>
      <c r="L2767" s="4" t="s">
        <v>6</v>
      </c>
      <c r="M2767" s="4" t="s">
        <v>19</v>
      </c>
      <c r="O2767" s="4"/>
      <c r="P2767" s="14">
        <v>7963404</v>
      </c>
      <c r="Q2767" s="12">
        <v>2.7999999999999545</v>
      </c>
      <c r="S2767" s="14">
        <v>9150044</v>
      </c>
      <c r="T2767" s="12">
        <v>2.25</v>
      </c>
      <c r="U2767">
        <f>SUM($T$2:T2767)</f>
        <v>3175587.6799999923</v>
      </c>
      <c r="W2767" s="16">
        <v>9150044</v>
      </c>
      <c r="X2767">
        <v>3175587.6799999923</v>
      </c>
      <c r="Y2767">
        <v>2766</v>
      </c>
      <c r="Z2767" s="18">
        <f t="shared" si="216"/>
        <v>7.6267180176028138</v>
      </c>
      <c r="AA2767" s="18">
        <f t="shared" si="217"/>
        <v>0.60604732690622265</v>
      </c>
      <c r="AB2767" t="str">
        <f t="shared" si="215"/>
        <v>B</v>
      </c>
      <c r="AI2767" s="14">
        <v>7963404</v>
      </c>
      <c r="AJ2767" s="12">
        <v>2.7999999999999545</v>
      </c>
      <c r="AK2767" s="12">
        <v>2.8</v>
      </c>
      <c r="AL2767" s="12">
        <v>2000</v>
      </c>
      <c r="AN2767">
        <v>7963404</v>
      </c>
      <c r="AO2767">
        <v>2.7999999999999545</v>
      </c>
      <c r="AP2767">
        <v>2.8</v>
      </c>
      <c r="AQ2767">
        <v>2000</v>
      </c>
      <c r="AR2767">
        <f t="shared" si="218"/>
        <v>0</v>
      </c>
      <c r="AV2767" s="4">
        <v>3030910</v>
      </c>
      <c r="AW2767" s="4">
        <v>8059045</v>
      </c>
      <c r="AX2767" s="4" t="s">
        <v>7378</v>
      </c>
      <c r="AY2767" s="4">
        <v>500</v>
      </c>
      <c r="AZ2767" s="4">
        <v>500</v>
      </c>
      <c r="BA2767" s="4">
        <v>28</v>
      </c>
      <c r="BB2767" s="7">
        <f>AZ2767+BA2767-AY2767</f>
        <v>28</v>
      </c>
      <c r="BC2767" s="4" t="s">
        <v>7379</v>
      </c>
      <c r="BD2767" s="4">
        <v>1500</v>
      </c>
      <c r="BE2767" s="4" t="s">
        <v>4</v>
      </c>
      <c r="BF2767" s="4" t="s">
        <v>8</v>
      </c>
      <c r="BG2767" s="4" t="s">
        <v>6</v>
      </c>
      <c r="BH2767" s="4" t="s">
        <v>19</v>
      </c>
      <c r="BI2767" t="str">
        <f t="shared" si="219"/>
        <v>B</v>
      </c>
    </row>
    <row r="2768" spans="1:61" ht="15.75" customHeight="1" x14ac:dyDescent="0.2">
      <c r="A2768" s="4">
        <v>3038512</v>
      </c>
      <c r="B2768" s="4">
        <v>69794</v>
      </c>
      <c r="C2768" s="4" t="s">
        <v>7958</v>
      </c>
      <c r="D2768" s="4">
        <v>2000</v>
      </c>
      <c r="E2768" s="4">
        <v>2000</v>
      </c>
      <c r="F2768" s="4">
        <v>28</v>
      </c>
      <c r="G2768" s="7">
        <f>E2768+F2768-D2768</f>
        <v>28</v>
      </c>
      <c r="H2768" s="4" t="s">
        <v>3345</v>
      </c>
      <c r="I2768" s="4">
        <v>12000</v>
      </c>
      <c r="J2768" s="4" t="s">
        <v>72</v>
      </c>
      <c r="K2768" s="4" t="s">
        <v>13</v>
      </c>
      <c r="M2768" s="4" t="s">
        <v>65</v>
      </c>
      <c r="O2768" s="4"/>
      <c r="P2768" s="14">
        <v>7963621</v>
      </c>
      <c r="Q2768" s="12">
        <v>5054</v>
      </c>
      <c r="S2768" s="14">
        <v>9161314</v>
      </c>
      <c r="T2768" s="12">
        <v>2.25</v>
      </c>
      <c r="U2768">
        <f>SUM($T$2:T2768)</f>
        <v>3175589.9299999923</v>
      </c>
      <c r="W2768" s="16">
        <v>9161314</v>
      </c>
      <c r="X2768">
        <v>3175589.9299999923</v>
      </c>
      <c r="Y2768">
        <v>2767</v>
      </c>
      <c r="Z2768" s="18">
        <f t="shared" si="216"/>
        <v>7.6267234213633985</v>
      </c>
      <c r="AA2768" s="18">
        <f t="shared" si="217"/>
        <v>0.60626643295354954</v>
      </c>
      <c r="AB2768" t="str">
        <f t="shared" si="215"/>
        <v>B</v>
      </c>
      <c r="AI2768" s="14">
        <v>7963621</v>
      </c>
      <c r="AJ2768" s="12">
        <v>5054</v>
      </c>
      <c r="AK2768" s="12">
        <v>5054</v>
      </c>
      <c r="AL2768" s="12">
        <v>10000</v>
      </c>
      <c r="AN2768">
        <v>7963621</v>
      </c>
      <c r="AO2768">
        <v>5054</v>
      </c>
      <c r="AP2768">
        <v>5054</v>
      </c>
      <c r="AQ2768">
        <v>10000</v>
      </c>
      <c r="AR2768">
        <f t="shared" si="218"/>
        <v>0</v>
      </c>
      <c r="AV2768" s="4">
        <v>3038512</v>
      </c>
      <c r="AW2768" s="4">
        <v>69794</v>
      </c>
      <c r="AX2768" s="4" t="s">
        <v>7958</v>
      </c>
      <c r="AY2768" s="4">
        <v>2000</v>
      </c>
      <c r="AZ2768" s="4">
        <v>2000</v>
      </c>
      <c r="BA2768" s="4">
        <v>28</v>
      </c>
      <c r="BB2768" s="7">
        <f>AZ2768+BA2768-AY2768</f>
        <v>28</v>
      </c>
      <c r="BC2768" s="4" t="s">
        <v>3345</v>
      </c>
      <c r="BD2768" s="4">
        <v>12000</v>
      </c>
      <c r="BE2768" s="4" t="s">
        <v>72</v>
      </c>
      <c r="BF2768" s="4" t="s">
        <v>13</v>
      </c>
      <c r="BH2768" s="4" t="s">
        <v>65</v>
      </c>
      <c r="BI2768" t="str">
        <f t="shared" si="219"/>
        <v>C</v>
      </c>
    </row>
    <row r="2769" spans="1:61" ht="15.75" customHeight="1" x14ac:dyDescent="0.2">
      <c r="A2769" s="4">
        <v>3023826</v>
      </c>
      <c r="B2769" s="4">
        <v>7223084</v>
      </c>
      <c r="C2769" s="4" t="s">
        <v>6820</v>
      </c>
      <c r="D2769" s="4">
        <v>900</v>
      </c>
      <c r="E2769" s="4">
        <v>900</v>
      </c>
      <c r="F2769" s="4">
        <v>27.36</v>
      </c>
      <c r="G2769" s="7">
        <f>E2769+F2769-D2769</f>
        <v>27.360000000000014</v>
      </c>
      <c r="H2769" s="4" t="s">
        <v>2414</v>
      </c>
      <c r="I2769" s="4">
        <v>7000</v>
      </c>
      <c r="J2769" s="4" t="s">
        <v>51</v>
      </c>
      <c r="K2769" s="4" t="s">
        <v>13</v>
      </c>
      <c r="M2769" s="4" t="s">
        <v>25</v>
      </c>
      <c r="O2769" s="4"/>
      <c r="P2769" s="14">
        <v>7963971</v>
      </c>
      <c r="Q2769" s="12">
        <v>-4000</v>
      </c>
      <c r="S2769" s="14">
        <v>9174691</v>
      </c>
      <c r="T2769" s="12">
        <v>2.25</v>
      </c>
      <c r="U2769">
        <f>SUM($T$2:T2769)</f>
        <v>3175592.1799999923</v>
      </c>
      <c r="W2769" s="16">
        <v>9174691</v>
      </c>
      <c r="X2769">
        <v>3175592.1799999923</v>
      </c>
      <c r="Y2769">
        <v>2768</v>
      </c>
      <c r="Z2769" s="18">
        <f t="shared" si="216"/>
        <v>7.6267288251239842</v>
      </c>
      <c r="AA2769" s="18">
        <f t="shared" si="217"/>
        <v>0.60648553900087643</v>
      </c>
      <c r="AB2769" t="str">
        <f t="shared" si="215"/>
        <v>B</v>
      </c>
      <c r="AI2769" s="14">
        <v>7963971</v>
      </c>
      <c r="AJ2769" s="12">
        <v>-4000</v>
      </c>
      <c r="AK2769" s="12">
        <v>0</v>
      </c>
      <c r="AL2769" s="12">
        <v>0</v>
      </c>
      <c r="AN2769">
        <v>7963971</v>
      </c>
      <c r="AO2769">
        <v>-4000</v>
      </c>
      <c r="AP2769">
        <v>0</v>
      </c>
      <c r="AQ2769">
        <v>0</v>
      </c>
      <c r="AR2769">
        <f t="shared" si="218"/>
        <v>0</v>
      </c>
      <c r="AV2769" s="4">
        <v>3023826</v>
      </c>
      <c r="AW2769" s="4">
        <v>7223084</v>
      </c>
      <c r="AX2769" s="4" t="s">
        <v>6820</v>
      </c>
      <c r="AY2769" s="4">
        <v>900</v>
      </c>
      <c r="AZ2769" s="4">
        <v>900</v>
      </c>
      <c r="BA2769" s="4">
        <v>27.36</v>
      </c>
      <c r="BB2769" s="7">
        <f>AZ2769+BA2769-AY2769</f>
        <v>27.360000000000014</v>
      </c>
      <c r="BC2769" s="4" t="s">
        <v>2414</v>
      </c>
      <c r="BD2769" s="4">
        <v>7000</v>
      </c>
      <c r="BE2769" s="4" t="s">
        <v>51</v>
      </c>
      <c r="BF2769" s="4" t="s">
        <v>13</v>
      </c>
      <c r="BH2769" s="4" t="s">
        <v>25</v>
      </c>
      <c r="BI2769" t="str">
        <f t="shared" si="219"/>
        <v>C</v>
      </c>
    </row>
    <row r="2770" spans="1:61" ht="15.75" customHeight="1" x14ac:dyDescent="0.2">
      <c r="A2770" s="4">
        <v>2973559</v>
      </c>
      <c r="B2770" s="4">
        <v>7458984</v>
      </c>
      <c r="C2770" s="4" t="s">
        <v>2743</v>
      </c>
      <c r="D2770" s="4">
        <v>500</v>
      </c>
      <c r="E2770" s="4">
        <v>500</v>
      </c>
      <c r="F2770" s="4">
        <v>27.09</v>
      </c>
      <c r="G2770" s="7">
        <f>E2770+F2770-D2770</f>
        <v>27.090000000000032</v>
      </c>
      <c r="H2770" s="4" t="s">
        <v>2744</v>
      </c>
      <c r="I2770" s="4">
        <v>9000</v>
      </c>
      <c r="J2770" s="4" t="s">
        <v>4</v>
      </c>
      <c r="K2770" s="4" t="s">
        <v>5</v>
      </c>
      <c r="L2770" s="4" t="s">
        <v>6</v>
      </c>
      <c r="M2770" s="4" t="s">
        <v>20</v>
      </c>
      <c r="O2770" s="4"/>
      <c r="P2770" s="14">
        <v>7964132</v>
      </c>
      <c r="Q2770" s="12">
        <v>427.34999999999991</v>
      </c>
      <c r="S2770" s="14">
        <v>9179276</v>
      </c>
      <c r="T2770" s="12">
        <v>2.25</v>
      </c>
      <c r="U2770">
        <f>SUM($T$2:T2770)</f>
        <v>3175594.4299999923</v>
      </c>
      <c r="W2770" s="16">
        <v>9179276</v>
      </c>
      <c r="X2770">
        <v>3175594.4299999923</v>
      </c>
      <c r="Y2770">
        <v>2769</v>
      </c>
      <c r="Z2770" s="18">
        <f t="shared" si="216"/>
        <v>7.626734228884569</v>
      </c>
      <c r="AA2770" s="18">
        <f t="shared" si="217"/>
        <v>0.60670464504820332</v>
      </c>
      <c r="AB2770" t="str">
        <f t="shared" si="215"/>
        <v>B</v>
      </c>
      <c r="AI2770" s="14">
        <v>7964132</v>
      </c>
      <c r="AJ2770" s="12">
        <v>427.34999999999991</v>
      </c>
      <c r="AK2770" s="12">
        <v>427.35</v>
      </c>
      <c r="AL2770" s="12">
        <v>1650</v>
      </c>
      <c r="AN2770">
        <v>7964132</v>
      </c>
      <c r="AO2770">
        <v>427.34999999999991</v>
      </c>
      <c r="AP2770">
        <v>427.35</v>
      </c>
      <c r="AQ2770">
        <v>1650</v>
      </c>
      <c r="AR2770">
        <f t="shared" si="218"/>
        <v>0</v>
      </c>
      <c r="AV2770" s="4">
        <v>2973559</v>
      </c>
      <c r="AW2770" s="4">
        <v>7458984</v>
      </c>
      <c r="AX2770" s="4" t="s">
        <v>2743</v>
      </c>
      <c r="AY2770" s="4">
        <v>500</v>
      </c>
      <c r="AZ2770" s="4">
        <v>500</v>
      </c>
      <c r="BA2770" s="4">
        <v>27.09</v>
      </c>
      <c r="BB2770" s="7">
        <f>AZ2770+BA2770-AY2770</f>
        <v>27.090000000000032</v>
      </c>
      <c r="BC2770" s="4" t="s">
        <v>2744</v>
      </c>
      <c r="BD2770" s="4">
        <v>9000</v>
      </c>
      <c r="BE2770" s="4" t="s">
        <v>4</v>
      </c>
      <c r="BF2770" s="4" t="s">
        <v>5</v>
      </c>
      <c r="BG2770" s="4" t="s">
        <v>6</v>
      </c>
      <c r="BH2770" s="4" t="s">
        <v>20</v>
      </c>
      <c r="BI2770" t="str">
        <f t="shared" si="219"/>
        <v>B</v>
      </c>
    </row>
    <row r="2771" spans="1:61" ht="15.75" customHeight="1" x14ac:dyDescent="0.2">
      <c r="A2771" s="4">
        <v>3011940</v>
      </c>
      <c r="B2771" s="4">
        <v>8996905</v>
      </c>
      <c r="C2771" s="4" t="s">
        <v>5973</v>
      </c>
      <c r="D2771" s="4">
        <v>500</v>
      </c>
      <c r="E2771" s="4">
        <v>500</v>
      </c>
      <c r="F2771" s="4">
        <v>27.09</v>
      </c>
      <c r="G2771" s="7">
        <f>E2771+F2771-D2771</f>
        <v>27.090000000000032</v>
      </c>
      <c r="H2771" s="4" t="s">
        <v>2914</v>
      </c>
      <c r="I2771" s="4">
        <v>8000</v>
      </c>
      <c r="J2771" s="4" t="s">
        <v>4</v>
      </c>
      <c r="K2771" s="4" t="s">
        <v>13</v>
      </c>
      <c r="L2771" s="4" t="s">
        <v>9</v>
      </c>
      <c r="M2771" s="4" t="s">
        <v>29</v>
      </c>
      <c r="O2771" s="4"/>
      <c r="P2771" s="14">
        <v>7965539</v>
      </c>
      <c r="Q2771" s="12">
        <v>-5499.55</v>
      </c>
      <c r="S2771" s="14">
        <v>9202971</v>
      </c>
      <c r="T2771" s="12">
        <v>2.25</v>
      </c>
      <c r="U2771">
        <f>SUM($T$2:T2771)</f>
        <v>3175596.6799999923</v>
      </c>
      <c r="W2771" s="16">
        <v>9202971</v>
      </c>
      <c r="X2771">
        <v>3175596.6799999923</v>
      </c>
      <c r="Y2771">
        <v>2770</v>
      </c>
      <c r="Z2771" s="18">
        <f t="shared" si="216"/>
        <v>7.6267396326451538</v>
      </c>
      <c r="AA2771" s="18">
        <f t="shared" si="217"/>
        <v>0.60692375109553021</v>
      </c>
      <c r="AB2771" t="str">
        <f t="shared" si="215"/>
        <v>B</v>
      </c>
      <c r="AI2771" s="14">
        <v>7965539</v>
      </c>
      <c r="AJ2771" s="12">
        <v>-5499.55</v>
      </c>
      <c r="AK2771" s="12">
        <v>0.45</v>
      </c>
      <c r="AL2771" s="12">
        <v>1500</v>
      </c>
      <c r="AN2771">
        <v>7965539</v>
      </c>
      <c r="AO2771">
        <v>-5499.55</v>
      </c>
      <c r="AP2771">
        <v>0.45</v>
      </c>
      <c r="AQ2771">
        <v>1500</v>
      </c>
      <c r="AR2771">
        <f t="shared" si="218"/>
        <v>1</v>
      </c>
      <c r="AV2771" s="4">
        <v>3011940</v>
      </c>
      <c r="AW2771" s="4">
        <v>8996905</v>
      </c>
      <c r="AX2771" s="4" t="s">
        <v>5973</v>
      </c>
      <c r="AY2771" s="4">
        <v>500</v>
      </c>
      <c r="AZ2771" s="4">
        <v>500</v>
      </c>
      <c r="BA2771" s="4">
        <v>27.09</v>
      </c>
      <c r="BB2771" s="7">
        <f>AZ2771+BA2771-AY2771</f>
        <v>27.090000000000032</v>
      </c>
      <c r="BC2771" s="4" t="s">
        <v>2914</v>
      </c>
      <c r="BD2771" s="4">
        <v>8000</v>
      </c>
      <c r="BE2771" s="4" t="s">
        <v>4</v>
      </c>
      <c r="BF2771" s="4" t="s">
        <v>13</v>
      </c>
      <c r="BG2771" s="4" t="s">
        <v>9</v>
      </c>
      <c r="BH2771" s="4" t="s">
        <v>29</v>
      </c>
      <c r="BI2771" t="str">
        <f t="shared" si="219"/>
        <v>B</v>
      </c>
    </row>
    <row r="2772" spans="1:61" ht="15.75" customHeight="1" x14ac:dyDescent="0.2">
      <c r="A2772" s="4">
        <v>3003449</v>
      </c>
      <c r="B2772" s="4">
        <v>8991438</v>
      </c>
      <c r="C2772" s="4" t="s">
        <v>5381</v>
      </c>
      <c r="D2772" s="4">
        <v>1500</v>
      </c>
      <c r="E2772" s="4">
        <v>1500</v>
      </c>
      <c r="F2772" s="4">
        <v>27.08</v>
      </c>
      <c r="G2772" s="7">
        <f>E2772+F2772-D2772</f>
        <v>27.079999999999927</v>
      </c>
      <c r="H2772" s="4" t="s">
        <v>2914</v>
      </c>
      <c r="I2772" s="4">
        <v>10000</v>
      </c>
      <c r="J2772" s="4" t="s">
        <v>4</v>
      </c>
      <c r="K2772" s="4" t="s">
        <v>13</v>
      </c>
      <c r="L2772" s="4" t="s">
        <v>9</v>
      </c>
      <c r="M2772" s="4" t="s">
        <v>101</v>
      </c>
      <c r="O2772" s="4"/>
      <c r="P2772" s="14">
        <v>7966596</v>
      </c>
      <c r="Q2772" s="12">
        <v>361</v>
      </c>
      <c r="S2772" s="14">
        <v>2054165</v>
      </c>
      <c r="T2772" s="12">
        <v>2.2000000000000455</v>
      </c>
      <c r="U2772">
        <f>SUM($T$2:T2772)</f>
        <v>3175598.8799999924</v>
      </c>
      <c r="W2772" s="16">
        <v>2054165</v>
      </c>
      <c r="X2772">
        <v>3175598.8799999924</v>
      </c>
      <c r="Y2772">
        <v>2771</v>
      </c>
      <c r="Z2772" s="18">
        <f t="shared" si="216"/>
        <v>7.6267449163221706</v>
      </c>
      <c r="AA2772" s="18">
        <f t="shared" si="217"/>
        <v>0.6071428571428571</v>
      </c>
      <c r="AB2772" t="str">
        <f t="shared" ref="AB2772:AB2835" si="220">IF(T2772&gt;=0,"B","")</f>
        <v>B</v>
      </c>
      <c r="AI2772" s="14">
        <v>7966596</v>
      </c>
      <c r="AJ2772" s="12">
        <v>361</v>
      </c>
      <c r="AK2772" s="12">
        <v>361</v>
      </c>
      <c r="AL2772" s="12">
        <v>10000</v>
      </c>
      <c r="AN2772">
        <v>7966596</v>
      </c>
      <c r="AO2772">
        <v>361</v>
      </c>
      <c r="AP2772">
        <v>361</v>
      </c>
      <c r="AQ2772">
        <v>10000</v>
      </c>
      <c r="AR2772">
        <f t="shared" si="218"/>
        <v>0</v>
      </c>
      <c r="AV2772" s="4">
        <v>3003449</v>
      </c>
      <c r="AW2772" s="4">
        <v>8991438</v>
      </c>
      <c r="AX2772" s="4" t="s">
        <v>5381</v>
      </c>
      <c r="AY2772" s="4">
        <v>1500</v>
      </c>
      <c r="AZ2772" s="4">
        <v>1500</v>
      </c>
      <c r="BA2772" s="4">
        <v>27.08</v>
      </c>
      <c r="BB2772" s="7">
        <f>AZ2772+BA2772-AY2772</f>
        <v>27.079999999999927</v>
      </c>
      <c r="BC2772" s="4" t="s">
        <v>2914</v>
      </c>
      <c r="BD2772" s="4">
        <v>10000</v>
      </c>
      <c r="BE2772" s="4" t="s">
        <v>4</v>
      </c>
      <c r="BF2772" s="4" t="s">
        <v>13</v>
      </c>
      <c r="BG2772" s="4" t="s">
        <v>9</v>
      </c>
      <c r="BH2772" s="4" t="s">
        <v>101</v>
      </c>
      <c r="BI2772" t="str">
        <f t="shared" si="219"/>
        <v>A</v>
      </c>
    </row>
    <row r="2773" spans="1:61" ht="15.75" customHeight="1" x14ac:dyDescent="0.2">
      <c r="A2773" s="4">
        <v>3006032</v>
      </c>
      <c r="B2773" s="4">
        <v>7358814</v>
      </c>
      <c r="C2773" s="4" t="s">
        <v>5563</v>
      </c>
      <c r="D2773" s="4">
        <v>1500</v>
      </c>
      <c r="E2773" s="4">
        <v>1500</v>
      </c>
      <c r="F2773" s="4">
        <v>27.08</v>
      </c>
      <c r="G2773" s="7">
        <f>E2773+F2773-D2773</f>
        <v>27.079999999999927</v>
      </c>
      <c r="H2773" s="4" t="s">
        <v>5564</v>
      </c>
      <c r="I2773" s="4">
        <v>20000</v>
      </c>
      <c r="J2773" s="4" t="s">
        <v>32</v>
      </c>
      <c r="K2773" s="4" t="s">
        <v>5</v>
      </c>
      <c r="M2773" s="4" t="s">
        <v>40</v>
      </c>
      <c r="O2773" s="4"/>
      <c r="P2773" s="14">
        <v>7966939</v>
      </c>
      <c r="Q2773" s="12">
        <v>1375</v>
      </c>
      <c r="S2773" s="14">
        <v>4455942</v>
      </c>
      <c r="T2773" s="12">
        <v>2.2000000000000455</v>
      </c>
      <c r="U2773">
        <f>SUM($T$2:T2773)</f>
        <v>3175601.0799999926</v>
      </c>
      <c r="W2773" s="16">
        <v>4455942</v>
      </c>
      <c r="X2773">
        <v>3175601.0799999926</v>
      </c>
      <c r="Y2773">
        <v>2772</v>
      </c>
      <c r="Z2773" s="18">
        <f t="shared" si="216"/>
        <v>7.6267501999991882</v>
      </c>
      <c r="AA2773" s="18">
        <f t="shared" si="217"/>
        <v>0.6073619631901841</v>
      </c>
      <c r="AB2773" t="str">
        <f t="shared" si="220"/>
        <v>B</v>
      </c>
      <c r="AI2773" s="14">
        <v>7966939</v>
      </c>
      <c r="AJ2773" s="12">
        <v>1375</v>
      </c>
      <c r="AK2773" s="12">
        <v>1375</v>
      </c>
      <c r="AL2773" s="12">
        <v>2500</v>
      </c>
      <c r="AN2773">
        <v>7966939</v>
      </c>
      <c r="AO2773">
        <v>1375</v>
      </c>
      <c r="AP2773">
        <v>1375</v>
      </c>
      <c r="AQ2773">
        <v>2500</v>
      </c>
      <c r="AR2773">
        <f t="shared" si="218"/>
        <v>0</v>
      </c>
      <c r="AV2773" s="4">
        <v>3006032</v>
      </c>
      <c r="AW2773" s="4">
        <v>7358814</v>
      </c>
      <c r="AX2773" s="4" t="s">
        <v>5563</v>
      </c>
      <c r="AY2773" s="4">
        <v>1500</v>
      </c>
      <c r="AZ2773" s="4">
        <v>1500</v>
      </c>
      <c r="BA2773" s="4">
        <v>27.08</v>
      </c>
      <c r="BB2773" s="7">
        <f>AZ2773+BA2773-AY2773</f>
        <v>27.079999999999927</v>
      </c>
      <c r="BC2773" s="4" t="s">
        <v>5564</v>
      </c>
      <c r="BD2773" s="4">
        <v>20000</v>
      </c>
      <c r="BE2773" s="4" t="s">
        <v>32</v>
      </c>
      <c r="BF2773" s="4" t="s">
        <v>5</v>
      </c>
      <c r="BH2773" s="4" t="s">
        <v>40</v>
      </c>
      <c r="BI2773" t="str">
        <f t="shared" si="219"/>
        <v>B</v>
      </c>
    </row>
    <row r="2774" spans="1:61" ht="15.75" customHeight="1" x14ac:dyDescent="0.2">
      <c r="A2774" s="4">
        <v>3032520</v>
      </c>
      <c r="B2774" s="4">
        <v>192943</v>
      </c>
      <c r="C2774" s="4" t="s">
        <v>7505</v>
      </c>
      <c r="D2774" s="4">
        <v>1500</v>
      </c>
      <c r="E2774" s="4">
        <v>1500</v>
      </c>
      <c r="F2774" s="4">
        <v>27.08</v>
      </c>
      <c r="G2774" s="7">
        <f>E2774+F2774-D2774</f>
        <v>27.079999999999927</v>
      </c>
      <c r="H2774" s="4" t="s">
        <v>7506</v>
      </c>
      <c r="I2774" s="4">
        <v>9000</v>
      </c>
      <c r="J2774" s="4" t="s">
        <v>4</v>
      </c>
      <c r="K2774" s="4" t="s">
        <v>8</v>
      </c>
      <c r="L2774" s="4" t="s">
        <v>6</v>
      </c>
      <c r="M2774" s="4" t="s">
        <v>17</v>
      </c>
      <c r="O2774" s="4"/>
      <c r="P2774" s="14">
        <v>7968402</v>
      </c>
      <c r="Q2774" s="12">
        <v>-1000</v>
      </c>
      <c r="S2774" s="14">
        <v>6505955</v>
      </c>
      <c r="T2774" s="12">
        <v>2.2000000000000455</v>
      </c>
      <c r="U2774">
        <f>SUM($T$2:T2774)</f>
        <v>3175603.2799999928</v>
      </c>
      <c r="W2774" s="16">
        <v>6505955</v>
      </c>
      <c r="X2774">
        <v>3175603.2799999928</v>
      </c>
      <c r="Y2774">
        <v>2773</v>
      </c>
      <c r="Z2774" s="18">
        <f t="shared" si="216"/>
        <v>7.626755483676205</v>
      </c>
      <c r="AA2774" s="18">
        <f t="shared" si="217"/>
        <v>0.60758106923751098</v>
      </c>
      <c r="AB2774" t="str">
        <f t="shared" si="220"/>
        <v>B</v>
      </c>
      <c r="AI2774" s="14">
        <v>7968402</v>
      </c>
      <c r="AJ2774" s="12">
        <v>-1000</v>
      </c>
      <c r="AK2774" s="12">
        <v>0</v>
      </c>
      <c r="AL2774" s="12">
        <v>0</v>
      </c>
      <c r="AN2774">
        <v>7968402</v>
      </c>
      <c r="AO2774">
        <v>-1000</v>
      </c>
      <c r="AP2774">
        <v>0</v>
      </c>
      <c r="AQ2774">
        <v>0</v>
      </c>
      <c r="AR2774">
        <f t="shared" si="218"/>
        <v>0</v>
      </c>
      <c r="AV2774" s="4">
        <v>3032520</v>
      </c>
      <c r="AW2774" s="4">
        <v>192943</v>
      </c>
      <c r="AX2774" s="4" t="s">
        <v>7505</v>
      </c>
      <c r="AY2774" s="4">
        <v>1500</v>
      </c>
      <c r="AZ2774" s="4">
        <v>1500</v>
      </c>
      <c r="BA2774" s="4">
        <v>27.08</v>
      </c>
      <c r="BB2774" s="7">
        <f>AZ2774+BA2774-AY2774</f>
        <v>27.079999999999927</v>
      </c>
      <c r="BC2774" s="4" t="s">
        <v>7506</v>
      </c>
      <c r="BD2774" s="4">
        <v>9000</v>
      </c>
      <c r="BE2774" s="4" t="s">
        <v>4</v>
      </c>
      <c r="BF2774" s="4" t="s">
        <v>8</v>
      </c>
      <c r="BG2774" s="4" t="s">
        <v>6</v>
      </c>
      <c r="BH2774" s="4" t="s">
        <v>17</v>
      </c>
      <c r="BI2774" t="str">
        <f t="shared" si="219"/>
        <v>B</v>
      </c>
    </row>
    <row r="2775" spans="1:61" ht="15.75" customHeight="1" x14ac:dyDescent="0.2">
      <c r="A2775" s="4">
        <v>3040549</v>
      </c>
      <c r="B2775" s="4">
        <v>9101261</v>
      </c>
      <c r="C2775" s="4" t="s">
        <v>8095</v>
      </c>
      <c r="D2775" s="4">
        <v>1500</v>
      </c>
      <c r="E2775" s="4">
        <v>1500</v>
      </c>
      <c r="F2775" s="4">
        <v>27.08</v>
      </c>
      <c r="G2775" s="7">
        <f>E2775+F2775-D2775</f>
        <v>27.079999999999927</v>
      </c>
      <c r="H2775" s="4" t="s">
        <v>6146</v>
      </c>
      <c r="I2775" s="4">
        <v>13450</v>
      </c>
      <c r="J2775" s="4" t="s">
        <v>4</v>
      </c>
      <c r="K2775" s="4" t="s">
        <v>13</v>
      </c>
      <c r="L2775" s="4" t="s">
        <v>6</v>
      </c>
      <c r="M2775" s="4" t="s">
        <v>20</v>
      </c>
      <c r="O2775" s="4"/>
      <c r="P2775" s="14">
        <v>7968808</v>
      </c>
      <c r="Q2775" s="12">
        <v>255</v>
      </c>
      <c r="S2775" s="14">
        <v>7379002</v>
      </c>
      <c r="T2775" s="12">
        <v>2.2000000000000455</v>
      </c>
      <c r="U2775">
        <f>SUM($T$2:T2775)</f>
        <v>3175605.479999993</v>
      </c>
      <c r="W2775" s="16">
        <v>7379002</v>
      </c>
      <c r="X2775">
        <v>3175605.479999993</v>
      </c>
      <c r="Y2775">
        <v>2774</v>
      </c>
      <c r="Z2775" s="18">
        <f t="shared" si="216"/>
        <v>7.6267607673532218</v>
      </c>
      <c r="AA2775" s="18">
        <f t="shared" si="217"/>
        <v>0.60780017528483787</v>
      </c>
      <c r="AB2775" t="str">
        <f t="shared" si="220"/>
        <v>B</v>
      </c>
      <c r="AI2775" s="14">
        <v>7968808</v>
      </c>
      <c r="AJ2775" s="12">
        <v>255</v>
      </c>
      <c r="AK2775" s="12">
        <v>255</v>
      </c>
      <c r="AL2775" s="12">
        <v>2000</v>
      </c>
      <c r="AN2775">
        <v>7968808</v>
      </c>
      <c r="AO2775">
        <v>255</v>
      </c>
      <c r="AP2775">
        <v>255</v>
      </c>
      <c r="AQ2775">
        <v>2000</v>
      </c>
      <c r="AR2775">
        <f t="shared" si="218"/>
        <v>0</v>
      </c>
      <c r="AV2775" s="4">
        <v>3040549</v>
      </c>
      <c r="AW2775" s="4">
        <v>9101261</v>
      </c>
      <c r="AX2775" s="4" t="s">
        <v>8095</v>
      </c>
      <c r="AY2775" s="4">
        <v>1500</v>
      </c>
      <c r="AZ2775" s="4">
        <v>1500</v>
      </c>
      <c r="BA2775" s="4">
        <v>27.08</v>
      </c>
      <c r="BB2775" s="7">
        <f>AZ2775+BA2775-AY2775</f>
        <v>27.079999999999927</v>
      </c>
      <c r="BC2775" s="4" t="s">
        <v>6146</v>
      </c>
      <c r="BD2775" s="4">
        <v>13450</v>
      </c>
      <c r="BE2775" s="4" t="s">
        <v>4</v>
      </c>
      <c r="BF2775" s="4" t="s">
        <v>13</v>
      </c>
      <c r="BG2775" s="4" t="s">
        <v>6</v>
      </c>
      <c r="BH2775" s="4" t="s">
        <v>20</v>
      </c>
      <c r="BI2775" t="str">
        <f t="shared" si="219"/>
        <v>B</v>
      </c>
    </row>
    <row r="2776" spans="1:61" ht="15.75" customHeight="1" x14ac:dyDescent="0.2">
      <c r="A2776" s="4">
        <v>3049285</v>
      </c>
      <c r="B2776" s="4">
        <v>6284482</v>
      </c>
      <c r="C2776" s="4" t="s">
        <v>8699</v>
      </c>
      <c r="D2776" s="4">
        <v>1500</v>
      </c>
      <c r="E2776" s="4">
        <v>1500</v>
      </c>
      <c r="F2776" s="4">
        <v>27.08</v>
      </c>
      <c r="G2776" s="7">
        <f>E2776+F2776-D2776</f>
        <v>27.079999999999927</v>
      </c>
      <c r="H2776" s="4" t="s">
        <v>8292</v>
      </c>
      <c r="I2776" s="4">
        <v>25000</v>
      </c>
      <c r="J2776" s="4" t="s">
        <v>4</v>
      </c>
      <c r="K2776" s="4" t="s">
        <v>5</v>
      </c>
      <c r="L2776" s="4" t="s">
        <v>6</v>
      </c>
      <c r="M2776" s="4" t="s">
        <v>29</v>
      </c>
      <c r="O2776" s="4"/>
      <c r="P2776" s="14">
        <v>7970257</v>
      </c>
      <c r="Q2776" s="12">
        <v>1120</v>
      </c>
      <c r="S2776" s="14">
        <v>7834226</v>
      </c>
      <c r="T2776" s="12">
        <v>2.2000000000000455</v>
      </c>
      <c r="U2776">
        <f>SUM($T$2:T2776)</f>
        <v>3175607.6799999932</v>
      </c>
      <c r="W2776" s="16">
        <v>7834226</v>
      </c>
      <c r="X2776">
        <v>3175607.6799999932</v>
      </c>
      <c r="Y2776">
        <v>2775</v>
      </c>
      <c r="Z2776" s="18">
        <f t="shared" si="216"/>
        <v>7.6267660510302386</v>
      </c>
      <c r="AA2776" s="18">
        <f t="shared" si="217"/>
        <v>0.60801928133216476</v>
      </c>
      <c r="AB2776" t="str">
        <f t="shared" si="220"/>
        <v>B</v>
      </c>
      <c r="AI2776" s="14">
        <v>7970257</v>
      </c>
      <c r="AJ2776" s="12">
        <v>1120</v>
      </c>
      <c r="AK2776" s="12">
        <v>1120</v>
      </c>
      <c r="AL2776" s="12">
        <v>5000</v>
      </c>
      <c r="AN2776">
        <v>7970257</v>
      </c>
      <c r="AO2776">
        <v>1120</v>
      </c>
      <c r="AP2776">
        <v>1120</v>
      </c>
      <c r="AQ2776">
        <v>5000</v>
      </c>
      <c r="AR2776">
        <f t="shared" si="218"/>
        <v>0</v>
      </c>
      <c r="AV2776" s="4">
        <v>3049285</v>
      </c>
      <c r="AW2776" s="4">
        <v>6284482</v>
      </c>
      <c r="AX2776" s="4" t="s">
        <v>8699</v>
      </c>
      <c r="AY2776" s="4">
        <v>1500</v>
      </c>
      <c r="AZ2776" s="4">
        <v>1500</v>
      </c>
      <c r="BA2776" s="4">
        <v>27.08</v>
      </c>
      <c r="BB2776" s="7">
        <f>AZ2776+BA2776-AY2776</f>
        <v>27.079999999999927</v>
      </c>
      <c r="BC2776" s="4" t="s">
        <v>8292</v>
      </c>
      <c r="BD2776" s="4">
        <v>25000</v>
      </c>
      <c r="BE2776" s="4" t="s">
        <v>4</v>
      </c>
      <c r="BF2776" s="4" t="s">
        <v>5</v>
      </c>
      <c r="BG2776" s="4" t="s">
        <v>6</v>
      </c>
      <c r="BH2776" s="4" t="s">
        <v>29</v>
      </c>
      <c r="BI2776" t="str">
        <f t="shared" si="219"/>
        <v>B</v>
      </c>
    </row>
    <row r="2777" spans="1:61" ht="15.75" customHeight="1" x14ac:dyDescent="0.2">
      <c r="A2777" s="4">
        <v>3056922</v>
      </c>
      <c r="B2777" s="4">
        <v>8966399</v>
      </c>
      <c r="C2777" s="4" t="s">
        <v>9175</v>
      </c>
      <c r="D2777" s="4">
        <v>1500</v>
      </c>
      <c r="E2777" s="4">
        <v>1500</v>
      </c>
      <c r="F2777" s="4">
        <v>27.08</v>
      </c>
      <c r="G2777" s="7">
        <f>E2777+F2777-D2777</f>
        <v>27.079999999999927</v>
      </c>
      <c r="H2777" s="4" t="s">
        <v>2065</v>
      </c>
      <c r="I2777" s="4">
        <v>20000</v>
      </c>
      <c r="J2777" s="4" t="s">
        <v>98</v>
      </c>
      <c r="K2777" s="4" t="s">
        <v>8</v>
      </c>
      <c r="M2777" s="4" t="s">
        <v>25</v>
      </c>
      <c r="O2777" s="4"/>
      <c r="P2777" s="14">
        <v>7970719</v>
      </c>
      <c r="Q2777" s="12">
        <v>-300</v>
      </c>
      <c r="S2777" s="14">
        <v>8742994</v>
      </c>
      <c r="T2777" s="12">
        <v>2.2000000000000455</v>
      </c>
      <c r="U2777">
        <f>SUM($T$2:T2777)</f>
        <v>3175609.8799999934</v>
      </c>
      <c r="W2777" s="16">
        <v>8742994</v>
      </c>
      <c r="X2777">
        <v>3175609.8799999934</v>
      </c>
      <c r="Y2777">
        <v>2776</v>
      </c>
      <c r="Z2777" s="18">
        <f t="shared" si="216"/>
        <v>7.6267713347072554</v>
      </c>
      <c r="AA2777" s="18">
        <f t="shared" si="217"/>
        <v>0.60823838737949165</v>
      </c>
      <c r="AB2777" t="str">
        <f t="shared" si="220"/>
        <v>B</v>
      </c>
      <c r="AI2777" s="14">
        <v>7970719</v>
      </c>
      <c r="AJ2777" s="12">
        <v>-300</v>
      </c>
      <c r="AK2777" s="12">
        <v>1168.5</v>
      </c>
      <c r="AL2777" s="12">
        <v>31.5</v>
      </c>
      <c r="AN2777">
        <v>7970719</v>
      </c>
      <c r="AO2777">
        <v>-300</v>
      </c>
      <c r="AP2777">
        <v>1168.5</v>
      </c>
      <c r="AQ2777">
        <v>31.5</v>
      </c>
      <c r="AR2777">
        <f t="shared" si="218"/>
        <v>1</v>
      </c>
      <c r="AV2777" s="4">
        <v>3056922</v>
      </c>
      <c r="AW2777" s="4">
        <v>8966399</v>
      </c>
      <c r="AX2777" s="4" t="s">
        <v>9175</v>
      </c>
      <c r="AY2777" s="4">
        <v>1500</v>
      </c>
      <c r="AZ2777" s="4">
        <v>1500</v>
      </c>
      <c r="BA2777" s="4">
        <v>27.08</v>
      </c>
      <c r="BB2777" s="7">
        <f>AZ2777+BA2777-AY2777</f>
        <v>27.079999999999927</v>
      </c>
      <c r="BC2777" s="4" t="s">
        <v>2065</v>
      </c>
      <c r="BD2777" s="4">
        <v>20000</v>
      </c>
      <c r="BE2777" s="4" t="s">
        <v>98</v>
      </c>
      <c r="BF2777" s="4" t="s">
        <v>8</v>
      </c>
      <c r="BH2777" s="4" t="s">
        <v>25</v>
      </c>
      <c r="BI2777" t="str">
        <f t="shared" si="219"/>
        <v>B</v>
      </c>
    </row>
    <row r="2778" spans="1:61" ht="15.75" customHeight="1" x14ac:dyDescent="0.2">
      <c r="A2778" s="4">
        <v>2953763</v>
      </c>
      <c r="B2778" s="4">
        <v>4592071</v>
      </c>
      <c r="C2778" s="4" t="s">
        <v>957</v>
      </c>
      <c r="D2778" s="4">
        <v>1400</v>
      </c>
      <c r="E2778" s="4">
        <v>1400</v>
      </c>
      <c r="F2778" s="4">
        <v>26.6</v>
      </c>
      <c r="G2778" s="7">
        <f>E2778+F2778-D2778</f>
        <v>26.599999999999909</v>
      </c>
      <c r="H2778" s="4" t="s">
        <v>923</v>
      </c>
      <c r="I2778" s="4">
        <v>23000</v>
      </c>
      <c r="J2778" s="4" t="s">
        <v>4</v>
      </c>
      <c r="K2778" s="4" t="s">
        <v>5</v>
      </c>
      <c r="L2778" s="4" t="s">
        <v>6</v>
      </c>
      <c r="M2778" s="4" t="s">
        <v>29</v>
      </c>
      <c r="O2778" s="4"/>
      <c r="P2778" s="14">
        <v>7971349</v>
      </c>
      <c r="Q2778" s="12">
        <v>-1500</v>
      </c>
      <c r="S2778" s="14">
        <v>8830536</v>
      </c>
      <c r="T2778" s="12">
        <v>2.2000000000000455</v>
      </c>
      <c r="U2778">
        <f>SUM($T$2:T2778)</f>
        <v>3175612.0799999936</v>
      </c>
      <c r="W2778" s="16">
        <v>8830536</v>
      </c>
      <c r="X2778">
        <v>3175612.0799999936</v>
      </c>
      <c r="Y2778">
        <v>2777</v>
      </c>
      <c r="Z2778" s="18">
        <f t="shared" si="216"/>
        <v>7.6267766183842731</v>
      </c>
      <c r="AA2778" s="18">
        <f t="shared" si="217"/>
        <v>0.60845749342681854</v>
      </c>
      <c r="AB2778" t="str">
        <f t="shared" si="220"/>
        <v>B</v>
      </c>
      <c r="AI2778" s="14">
        <v>7971349</v>
      </c>
      <c r="AJ2778" s="12">
        <v>-1500</v>
      </c>
      <c r="AK2778" s="12">
        <v>0</v>
      </c>
      <c r="AL2778" s="12">
        <v>0</v>
      </c>
      <c r="AN2778">
        <v>7971349</v>
      </c>
      <c r="AO2778">
        <v>-1500</v>
      </c>
      <c r="AP2778">
        <v>0</v>
      </c>
      <c r="AQ2778">
        <v>0</v>
      </c>
      <c r="AR2778">
        <f t="shared" si="218"/>
        <v>0</v>
      </c>
      <c r="AV2778" s="4">
        <v>2953763</v>
      </c>
      <c r="AW2778" s="4">
        <v>4592071</v>
      </c>
      <c r="AX2778" s="4" t="s">
        <v>957</v>
      </c>
      <c r="AY2778" s="4">
        <v>1400</v>
      </c>
      <c r="AZ2778" s="4">
        <v>1400</v>
      </c>
      <c r="BA2778" s="4">
        <v>26.6</v>
      </c>
      <c r="BB2778" s="7">
        <f>AZ2778+BA2778-AY2778</f>
        <v>26.599999999999909</v>
      </c>
      <c r="BC2778" s="4" t="s">
        <v>923</v>
      </c>
      <c r="BD2778" s="4">
        <v>23000</v>
      </c>
      <c r="BE2778" s="4" t="s">
        <v>4</v>
      </c>
      <c r="BF2778" s="4" t="s">
        <v>5</v>
      </c>
      <c r="BG2778" s="4" t="s">
        <v>6</v>
      </c>
      <c r="BH2778" s="4" t="s">
        <v>29</v>
      </c>
      <c r="BI2778" t="str">
        <f t="shared" si="219"/>
        <v>B</v>
      </c>
    </row>
    <row r="2779" spans="1:61" ht="15.75" customHeight="1" x14ac:dyDescent="0.2">
      <c r="A2779" s="4">
        <v>3008706</v>
      </c>
      <c r="B2779" s="4">
        <v>8046592</v>
      </c>
      <c r="C2779" s="4" t="s">
        <v>5763</v>
      </c>
      <c r="D2779" s="4">
        <v>1550</v>
      </c>
      <c r="E2779" s="4">
        <v>1550</v>
      </c>
      <c r="F2779" s="4">
        <v>26.51</v>
      </c>
      <c r="G2779" s="7">
        <f>E2779+F2779-D2779</f>
        <v>26.509999999999991</v>
      </c>
      <c r="H2779" s="4" t="s">
        <v>2332</v>
      </c>
      <c r="I2779" s="4">
        <v>7000</v>
      </c>
      <c r="J2779" s="4" t="s">
        <v>98</v>
      </c>
      <c r="K2779" s="4" t="s">
        <v>5</v>
      </c>
      <c r="M2779" s="4" t="s">
        <v>52</v>
      </c>
      <c r="O2779" s="4"/>
      <c r="P2779" s="14">
        <v>7973582</v>
      </c>
      <c r="Q2779" s="12">
        <v>252</v>
      </c>
      <c r="S2779" s="14">
        <v>8959539</v>
      </c>
      <c r="T2779" s="12">
        <v>2.2000000000000455</v>
      </c>
      <c r="U2779">
        <f>SUM($T$2:T2779)</f>
        <v>3175614.2799999937</v>
      </c>
      <c r="W2779" s="16">
        <v>8959539</v>
      </c>
      <c r="X2779">
        <v>3175614.2799999937</v>
      </c>
      <c r="Y2779">
        <v>2778</v>
      </c>
      <c r="Z2779" s="18">
        <f t="shared" si="216"/>
        <v>7.6267819020612899</v>
      </c>
      <c r="AA2779" s="18">
        <f t="shared" si="217"/>
        <v>0.60867659947414554</v>
      </c>
      <c r="AB2779" t="str">
        <f t="shared" si="220"/>
        <v>B</v>
      </c>
      <c r="AI2779" s="14">
        <v>7973582</v>
      </c>
      <c r="AJ2779" s="12">
        <v>252</v>
      </c>
      <c r="AK2779" s="12">
        <v>252</v>
      </c>
      <c r="AL2779" s="12">
        <v>2000</v>
      </c>
      <c r="AN2779">
        <v>7973582</v>
      </c>
      <c r="AO2779">
        <v>252</v>
      </c>
      <c r="AP2779">
        <v>252</v>
      </c>
      <c r="AQ2779">
        <v>2000</v>
      </c>
      <c r="AR2779">
        <f t="shared" si="218"/>
        <v>0</v>
      </c>
      <c r="AV2779" s="4">
        <v>3008706</v>
      </c>
      <c r="AW2779" s="4">
        <v>8046592</v>
      </c>
      <c r="AX2779" s="4" t="s">
        <v>5763</v>
      </c>
      <c r="AY2779" s="4">
        <v>1550</v>
      </c>
      <c r="AZ2779" s="4">
        <v>1550</v>
      </c>
      <c r="BA2779" s="4">
        <v>26.51</v>
      </c>
      <c r="BB2779" s="7">
        <f>AZ2779+BA2779-AY2779</f>
        <v>26.509999999999991</v>
      </c>
      <c r="BC2779" s="4" t="s">
        <v>2332</v>
      </c>
      <c r="BD2779" s="4">
        <v>7000</v>
      </c>
      <c r="BE2779" s="4" t="s">
        <v>98</v>
      </c>
      <c r="BF2779" s="4" t="s">
        <v>5</v>
      </c>
      <c r="BH2779" s="4" t="s">
        <v>52</v>
      </c>
      <c r="BI2779" t="str">
        <f t="shared" si="219"/>
        <v>B</v>
      </c>
    </row>
    <row r="2780" spans="1:61" ht="15.75" customHeight="1" x14ac:dyDescent="0.2">
      <c r="A2780" s="4">
        <v>3003036</v>
      </c>
      <c r="B2780" s="4">
        <v>8845201</v>
      </c>
      <c r="C2780" s="4" t="s">
        <v>5334</v>
      </c>
      <c r="D2780" s="4">
        <v>1500</v>
      </c>
      <c r="E2780" s="4">
        <v>1500</v>
      </c>
      <c r="F2780" s="4">
        <v>25.65</v>
      </c>
      <c r="G2780" s="7">
        <f>E2780+F2780-D2780</f>
        <v>25.650000000000091</v>
      </c>
      <c r="H2780" s="4" t="s">
        <v>4328</v>
      </c>
      <c r="I2780" s="4">
        <v>1500</v>
      </c>
      <c r="J2780" s="4" t="s">
        <v>98</v>
      </c>
      <c r="K2780" s="4" t="s">
        <v>8</v>
      </c>
      <c r="L2780" s="4" t="s">
        <v>6</v>
      </c>
      <c r="M2780" s="4" t="s">
        <v>64</v>
      </c>
      <c r="O2780" s="4"/>
      <c r="P2780" s="14">
        <v>7978223</v>
      </c>
      <c r="Q2780" s="12">
        <v>798.15000000000009</v>
      </c>
      <c r="S2780" s="14">
        <v>9112524</v>
      </c>
      <c r="T2780" s="12">
        <v>2.2000000000000455</v>
      </c>
      <c r="U2780">
        <f>SUM($T$2:T2780)</f>
        <v>3175616.4799999939</v>
      </c>
      <c r="W2780" s="16">
        <v>9112524</v>
      </c>
      <c r="X2780">
        <v>3175616.4799999939</v>
      </c>
      <c r="Y2780">
        <v>2779</v>
      </c>
      <c r="Z2780" s="18">
        <f t="shared" si="216"/>
        <v>7.6267871857383067</v>
      </c>
      <c r="AA2780" s="18">
        <f t="shared" si="217"/>
        <v>0.60889570552147243</v>
      </c>
      <c r="AB2780" t="str">
        <f t="shared" si="220"/>
        <v>B</v>
      </c>
      <c r="AI2780" s="14">
        <v>7978223</v>
      </c>
      <c r="AJ2780" s="12">
        <v>798.15000000000009</v>
      </c>
      <c r="AK2780" s="12">
        <v>798.15</v>
      </c>
      <c r="AL2780" s="12">
        <v>3000</v>
      </c>
      <c r="AN2780">
        <v>7978223</v>
      </c>
      <c r="AO2780">
        <v>798.15000000000009</v>
      </c>
      <c r="AP2780">
        <v>798.15</v>
      </c>
      <c r="AQ2780">
        <v>3000</v>
      </c>
      <c r="AR2780">
        <f t="shared" si="218"/>
        <v>0</v>
      </c>
      <c r="AV2780" s="4">
        <v>3003036</v>
      </c>
      <c r="AW2780" s="4">
        <v>8845201</v>
      </c>
      <c r="AX2780" s="4" t="s">
        <v>5334</v>
      </c>
      <c r="AY2780" s="4">
        <v>1500</v>
      </c>
      <c r="AZ2780" s="4">
        <v>1500</v>
      </c>
      <c r="BA2780" s="4">
        <v>25.65</v>
      </c>
      <c r="BB2780" s="7">
        <f>AZ2780+BA2780-AY2780</f>
        <v>25.650000000000091</v>
      </c>
      <c r="BC2780" s="4" t="s">
        <v>4328</v>
      </c>
      <c r="BD2780" s="4">
        <v>1500</v>
      </c>
      <c r="BE2780" s="4" t="s">
        <v>98</v>
      </c>
      <c r="BF2780" s="4" t="s">
        <v>8</v>
      </c>
      <c r="BG2780" s="4" t="s">
        <v>6</v>
      </c>
      <c r="BH2780" s="4" t="s">
        <v>64</v>
      </c>
      <c r="BI2780" t="str">
        <f t="shared" si="219"/>
        <v>A</v>
      </c>
    </row>
    <row r="2781" spans="1:61" ht="15.75" customHeight="1" x14ac:dyDescent="0.2">
      <c r="A2781" s="4">
        <v>3003337</v>
      </c>
      <c r="B2781" s="4">
        <v>7529796</v>
      </c>
      <c r="C2781" s="4" t="s">
        <v>5365</v>
      </c>
      <c r="D2781" s="4">
        <v>1500</v>
      </c>
      <c r="E2781" s="4">
        <v>1500</v>
      </c>
      <c r="F2781" s="4">
        <v>25.65</v>
      </c>
      <c r="G2781" s="7">
        <f>E2781+F2781-D2781</f>
        <v>25.650000000000091</v>
      </c>
      <c r="H2781" s="4" t="s">
        <v>4129</v>
      </c>
      <c r="I2781" s="4">
        <v>11200</v>
      </c>
      <c r="J2781" s="4" t="s">
        <v>4</v>
      </c>
      <c r="K2781" s="4" t="s">
        <v>8</v>
      </c>
      <c r="L2781" s="4" t="s">
        <v>6</v>
      </c>
      <c r="M2781" s="4" t="s">
        <v>64</v>
      </c>
      <c r="O2781" s="4"/>
      <c r="P2781" s="14">
        <v>7982003</v>
      </c>
      <c r="Q2781" s="12">
        <v>867.81999999999971</v>
      </c>
      <c r="S2781" s="14">
        <v>9136506</v>
      </c>
      <c r="T2781" s="12">
        <v>2.2000000000000455</v>
      </c>
      <c r="U2781">
        <f>SUM($T$2:T2781)</f>
        <v>3175618.6799999941</v>
      </c>
      <c r="W2781" s="16">
        <v>9136506</v>
      </c>
      <c r="X2781">
        <v>3175618.6799999941</v>
      </c>
      <c r="Y2781">
        <v>2780</v>
      </c>
      <c r="Z2781" s="18">
        <f t="shared" si="216"/>
        <v>7.6267924694153235</v>
      </c>
      <c r="AA2781" s="18">
        <f t="shared" si="217"/>
        <v>0.60911481156879932</v>
      </c>
      <c r="AB2781" t="str">
        <f t="shared" si="220"/>
        <v>B</v>
      </c>
      <c r="AI2781" s="14">
        <v>7982003</v>
      </c>
      <c r="AJ2781" s="12">
        <v>867.81999999999971</v>
      </c>
      <c r="AK2781" s="12">
        <v>867.82</v>
      </c>
      <c r="AL2781" s="12">
        <v>4550</v>
      </c>
      <c r="AN2781">
        <v>7982003</v>
      </c>
      <c r="AO2781">
        <v>867.81999999999971</v>
      </c>
      <c r="AP2781">
        <v>867.82</v>
      </c>
      <c r="AQ2781">
        <v>4550</v>
      </c>
      <c r="AR2781">
        <f t="shared" si="218"/>
        <v>0</v>
      </c>
      <c r="AV2781" s="4">
        <v>3003337</v>
      </c>
      <c r="AW2781" s="4">
        <v>7529796</v>
      </c>
      <c r="AX2781" s="4" t="s">
        <v>5365</v>
      </c>
      <c r="AY2781" s="4">
        <v>1500</v>
      </c>
      <c r="AZ2781" s="4">
        <v>1500</v>
      </c>
      <c r="BA2781" s="4">
        <v>25.65</v>
      </c>
      <c r="BB2781" s="7">
        <f>AZ2781+BA2781-AY2781</f>
        <v>25.650000000000091</v>
      </c>
      <c r="BC2781" s="4" t="s">
        <v>4129</v>
      </c>
      <c r="BD2781" s="4">
        <v>11200</v>
      </c>
      <c r="BE2781" s="4" t="s">
        <v>4</v>
      </c>
      <c r="BF2781" s="4" t="s">
        <v>8</v>
      </c>
      <c r="BG2781" s="4" t="s">
        <v>6</v>
      </c>
      <c r="BH2781" s="4" t="s">
        <v>64</v>
      </c>
      <c r="BI2781" t="str">
        <f t="shared" si="219"/>
        <v>A</v>
      </c>
    </row>
    <row r="2782" spans="1:61" ht="15.75" customHeight="1" x14ac:dyDescent="0.2">
      <c r="A2782" s="4">
        <v>3027354</v>
      </c>
      <c r="B2782" s="4">
        <v>236741</v>
      </c>
      <c r="C2782" s="4" t="s">
        <v>7121</v>
      </c>
      <c r="D2782" s="4">
        <v>1500</v>
      </c>
      <c r="E2782" s="4">
        <v>1500</v>
      </c>
      <c r="F2782" s="4">
        <v>25.65</v>
      </c>
      <c r="G2782" s="7">
        <f>E2782+F2782-D2782</f>
        <v>25.650000000000091</v>
      </c>
      <c r="H2782" s="4" t="s">
        <v>4369</v>
      </c>
      <c r="I2782" s="4">
        <v>8000</v>
      </c>
      <c r="J2782" s="4" t="s">
        <v>4</v>
      </c>
      <c r="K2782" s="4" t="s">
        <v>13</v>
      </c>
      <c r="L2782" s="4" t="s">
        <v>9</v>
      </c>
      <c r="M2782" s="4" t="s">
        <v>12</v>
      </c>
      <c r="O2782" s="4"/>
      <c r="P2782" s="14">
        <v>7984831</v>
      </c>
      <c r="Q2782" s="12">
        <v>2434.4</v>
      </c>
      <c r="S2782" s="14">
        <v>9143191</v>
      </c>
      <c r="T2782" s="12">
        <v>2.2000000000000455</v>
      </c>
      <c r="U2782">
        <f>SUM($T$2:T2782)</f>
        <v>3175620.8799999943</v>
      </c>
      <c r="W2782" s="16">
        <v>9143191</v>
      </c>
      <c r="X2782">
        <v>3175620.8799999943</v>
      </c>
      <c r="Y2782">
        <v>2781</v>
      </c>
      <c r="Z2782" s="18">
        <f t="shared" si="216"/>
        <v>7.6267977530923403</v>
      </c>
      <c r="AA2782" s="18">
        <f t="shared" si="217"/>
        <v>0.60933391761612621</v>
      </c>
      <c r="AB2782" t="str">
        <f t="shared" si="220"/>
        <v>B</v>
      </c>
      <c r="AI2782" s="14">
        <v>7984831</v>
      </c>
      <c r="AJ2782" s="12">
        <v>2434.4</v>
      </c>
      <c r="AK2782" s="12">
        <v>3434.4</v>
      </c>
      <c r="AL2782" s="12">
        <v>0</v>
      </c>
      <c r="AN2782">
        <v>7984831</v>
      </c>
      <c r="AO2782">
        <v>2434.4</v>
      </c>
      <c r="AP2782">
        <v>3434.4</v>
      </c>
      <c r="AQ2782">
        <v>0</v>
      </c>
      <c r="AR2782">
        <f t="shared" si="218"/>
        <v>0</v>
      </c>
      <c r="AV2782" s="4">
        <v>3027354</v>
      </c>
      <c r="AW2782" s="4">
        <v>236741</v>
      </c>
      <c r="AX2782" s="4" t="s">
        <v>7121</v>
      </c>
      <c r="AY2782" s="4">
        <v>1500</v>
      </c>
      <c r="AZ2782" s="4">
        <v>1500</v>
      </c>
      <c r="BA2782" s="4">
        <v>25.65</v>
      </c>
      <c r="BB2782" s="7">
        <f>AZ2782+BA2782-AY2782</f>
        <v>25.650000000000091</v>
      </c>
      <c r="BC2782" s="4" t="s">
        <v>4369</v>
      </c>
      <c r="BD2782" s="4">
        <v>8000</v>
      </c>
      <c r="BE2782" s="4" t="s">
        <v>4</v>
      </c>
      <c r="BF2782" s="4" t="s">
        <v>13</v>
      </c>
      <c r="BG2782" s="4" t="s">
        <v>9</v>
      </c>
      <c r="BH2782" s="4" t="s">
        <v>12</v>
      </c>
      <c r="BI2782" t="str">
        <f t="shared" si="219"/>
        <v>B</v>
      </c>
    </row>
    <row r="2783" spans="1:61" ht="15.75" customHeight="1" x14ac:dyDescent="0.2">
      <c r="A2783" s="4">
        <v>3040115</v>
      </c>
      <c r="B2783" s="4">
        <v>8933457</v>
      </c>
      <c r="C2783" s="4" t="s">
        <v>8067</v>
      </c>
      <c r="D2783" s="4">
        <v>1500</v>
      </c>
      <c r="E2783" s="4">
        <v>1500</v>
      </c>
      <c r="F2783" s="4">
        <v>25.65</v>
      </c>
      <c r="G2783" s="7">
        <f>E2783+F2783-D2783</f>
        <v>25.650000000000091</v>
      </c>
      <c r="H2783" s="4" t="s">
        <v>844</v>
      </c>
      <c r="I2783" s="4">
        <v>6000</v>
      </c>
      <c r="J2783" s="4" t="s">
        <v>51</v>
      </c>
      <c r="K2783" s="4" t="s">
        <v>13</v>
      </c>
      <c r="M2783" s="4" t="s">
        <v>17</v>
      </c>
      <c r="O2783" s="4"/>
      <c r="P2783" s="14">
        <v>7988205</v>
      </c>
      <c r="Q2783" s="12">
        <v>1368</v>
      </c>
      <c r="S2783" s="14">
        <v>205094</v>
      </c>
      <c r="T2783" s="12">
        <v>2.0999999999999091</v>
      </c>
      <c r="U2783">
        <f>SUM($T$2:T2783)</f>
        <v>3175622.9799999944</v>
      </c>
      <c r="W2783" s="16">
        <v>205094</v>
      </c>
      <c r="X2783">
        <v>3175622.9799999944</v>
      </c>
      <c r="Y2783">
        <v>2782</v>
      </c>
      <c r="Z2783" s="18">
        <f t="shared" si="216"/>
        <v>7.6268027966022203</v>
      </c>
      <c r="AA2783" s="18">
        <f t="shared" si="217"/>
        <v>0.6095530236634531</v>
      </c>
      <c r="AB2783" t="str">
        <f t="shared" si="220"/>
        <v>B</v>
      </c>
      <c r="AI2783" s="14">
        <v>7988205</v>
      </c>
      <c r="AJ2783" s="12">
        <v>1368</v>
      </c>
      <c r="AK2783" s="12">
        <v>1368</v>
      </c>
      <c r="AL2783" s="12">
        <v>8000</v>
      </c>
      <c r="AN2783">
        <v>7988205</v>
      </c>
      <c r="AO2783">
        <v>1368</v>
      </c>
      <c r="AP2783">
        <v>1368</v>
      </c>
      <c r="AQ2783">
        <v>8000</v>
      </c>
      <c r="AR2783">
        <f t="shared" si="218"/>
        <v>0</v>
      </c>
      <c r="AV2783" s="4">
        <v>3040115</v>
      </c>
      <c r="AW2783" s="4">
        <v>8933457</v>
      </c>
      <c r="AX2783" s="4" t="s">
        <v>8067</v>
      </c>
      <c r="AY2783" s="4">
        <v>1500</v>
      </c>
      <c r="AZ2783" s="4">
        <v>1500</v>
      </c>
      <c r="BA2783" s="4">
        <v>25.65</v>
      </c>
      <c r="BB2783" s="7">
        <f>AZ2783+BA2783-AY2783</f>
        <v>25.650000000000091</v>
      </c>
      <c r="BC2783" s="4" t="s">
        <v>844</v>
      </c>
      <c r="BD2783" s="4">
        <v>6000</v>
      </c>
      <c r="BE2783" s="4" t="s">
        <v>51</v>
      </c>
      <c r="BF2783" s="4" t="s">
        <v>13</v>
      </c>
      <c r="BH2783" s="4" t="s">
        <v>17</v>
      </c>
      <c r="BI2783" t="str">
        <f t="shared" si="219"/>
        <v>B</v>
      </c>
    </row>
    <row r="2784" spans="1:61" ht="15.75" customHeight="1" x14ac:dyDescent="0.2">
      <c r="A2784" s="4">
        <v>3042264</v>
      </c>
      <c r="B2784" s="4">
        <v>9101261</v>
      </c>
      <c r="C2784" s="4" t="s">
        <v>8236</v>
      </c>
      <c r="D2784" s="4">
        <v>1500</v>
      </c>
      <c r="E2784" s="4">
        <v>1500</v>
      </c>
      <c r="F2784" s="4">
        <v>25.65</v>
      </c>
      <c r="G2784" s="7">
        <f>E2784+F2784-D2784</f>
        <v>25.650000000000091</v>
      </c>
      <c r="H2784" s="4" t="s">
        <v>6146</v>
      </c>
      <c r="I2784" s="4">
        <v>13450</v>
      </c>
      <c r="J2784" s="4" t="s">
        <v>4</v>
      </c>
      <c r="K2784" s="4" t="s">
        <v>13</v>
      </c>
      <c r="L2784" s="4" t="s">
        <v>6</v>
      </c>
      <c r="M2784" s="4" t="s">
        <v>20</v>
      </c>
      <c r="O2784" s="4"/>
      <c r="P2784" s="14">
        <v>7990424</v>
      </c>
      <c r="Q2784" s="12">
        <v>7832.4</v>
      </c>
      <c r="S2784" s="14">
        <v>292717</v>
      </c>
      <c r="T2784" s="12">
        <v>2.0999999999999091</v>
      </c>
      <c r="U2784">
        <f>SUM($T$2:T2784)</f>
        <v>3175625.0799999945</v>
      </c>
      <c r="W2784" s="16">
        <v>292717</v>
      </c>
      <c r="X2784">
        <v>3175625.0799999945</v>
      </c>
      <c r="Y2784">
        <v>2783</v>
      </c>
      <c r="Z2784" s="18">
        <f t="shared" si="216"/>
        <v>7.6268078401120993</v>
      </c>
      <c r="AA2784" s="18">
        <f t="shared" si="217"/>
        <v>0.60977212971077999</v>
      </c>
      <c r="AB2784" t="str">
        <f t="shared" si="220"/>
        <v>B</v>
      </c>
      <c r="AI2784" s="14">
        <v>7990424</v>
      </c>
      <c r="AJ2784" s="12">
        <v>7832.4</v>
      </c>
      <c r="AK2784" s="12">
        <v>7832.4</v>
      </c>
      <c r="AL2784" s="12">
        <v>9000</v>
      </c>
      <c r="AN2784">
        <v>7990424</v>
      </c>
      <c r="AO2784">
        <v>7832.4</v>
      </c>
      <c r="AP2784">
        <v>7832.4</v>
      </c>
      <c r="AQ2784">
        <v>9000</v>
      </c>
      <c r="AR2784">
        <f t="shared" si="218"/>
        <v>0</v>
      </c>
      <c r="AV2784" s="4">
        <v>3042264</v>
      </c>
      <c r="AW2784" s="4">
        <v>9101261</v>
      </c>
      <c r="AX2784" s="4" t="s">
        <v>8236</v>
      </c>
      <c r="AY2784" s="4">
        <v>1500</v>
      </c>
      <c r="AZ2784" s="4">
        <v>1500</v>
      </c>
      <c r="BA2784" s="4">
        <v>25.65</v>
      </c>
      <c r="BB2784" s="7">
        <f>AZ2784+BA2784-AY2784</f>
        <v>25.650000000000091</v>
      </c>
      <c r="BC2784" s="4" t="s">
        <v>6146</v>
      </c>
      <c r="BD2784" s="4">
        <v>13450</v>
      </c>
      <c r="BE2784" s="4" t="s">
        <v>4</v>
      </c>
      <c r="BF2784" s="4" t="s">
        <v>13</v>
      </c>
      <c r="BG2784" s="4" t="s">
        <v>6</v>
      </c>
      <c r="BH2784" s="4" t="s">
        <v>20</v>
      </c>
      <c r="BI2784" t="str">
        <f t="shared" si="219"/>
        <v>B</v>
      </c>
    </row>
    <row r="2785" spans="1:61" ht="15.75" customHeight="1" x14ac:dyDescent="0.2">
      <c r="A2785" s="4">
        <v>3045253</v>
      </c>
      <c r="B2785" s="4">
        <v>6310655</v>
      </c>
      <c r="C2785" s="4" t="s">
        <v>9181</v>
      </c>
      <c r="D2785" s="4">
        <v>1500</v>
      </c>
      <c r="E2785" s="4">
        <v>1500</v>
      </c>
      <c r="F2785" s="4">
        <v>25.65</v>
      </c>
      <c r="G2785" s="7">
        <f>E2785+F2785-D2785</f>
        <v>25.650000000000091</v>
      </c>
      <c r="H2785" s="4" t="s">
        <v>5851</v>
      </c>
      <c r="I2785" s="4">
        <v>1450</v>
      </c>
      <c r="J2785" s="4" t="s">
        <v>4</v>
      </c>
      <c r="K2785" s="4" t="s">
        <v>13</v>
      </c>
      <c r="L2785" s="4" t="s">
        <v>6</v>
      </c>
      <c r="M2785" s="4" t="s">
        <v>64</v>
      </c>
      <c r="O2785" s="4"/>
      <c r="P2785" s="14">
        <v>7994330</v>
      </c>
      <c r="Q2785" s="12">
        <v>2.7999999999999545</v>
      </c>
      <c r="S2785" s="14">
        <v>395378</v>
      </c>
      <c r="T2785" s="12">
        <v>2.0999999999999091</v>
      </c>
      <c r="U2785">
        <f>SUM($T$2:T2785)</f>
        <v>3175627.1799999946</v>
      </c>
      <c r="W2785" s="16">
        <v>395378</v>
      </c>
      <c r="X2785">
        <v>3175627.1799999946</v>
      </c>
      <c r="Y2785">
        <v>2784</v>
      </c>
      <c r="Z2785" s="18">
        <f t="shared" si="216"/>
        <v>7.6268128836219793</v>
      </c>
      <c r="AA2785" s="18">
        <f t="shared" si="217"/>
        <v>0.60999123575810688</v>
      </c>
      <c r="AB2785" t="str">
        <f t="shared" si="220"/>
        <v>B</v>
      </c>
      <c r="AI2785" s="14">
        <v>7994330</v>
      </c>
      <c r="AJ2785" s="12">
        <v>2.7999999999999545</v>
      </c>
      <c r="AK2785" s="12">
        <v>2.8</v>
      </c>
      <c r="AL2785" s="12">
        <v>2000</v>
      </c>
      <c r="AN2785">
        <v>7994330</v>
      </c>
      <c r="AO2785">
        <v>2.7999999999999545</v>
      </c>
      <c r="AP2785">
        <v>2.8</v>
      </c>
      <c r="AQ2785">
        <v>2000</v>
      </c>
      <c r="AR2785">
        <f t="shared" si="218"/>
        <v>0</v>
      </c>
      <c r="AV2785" s="4">
        <v>3045253</v>
      </c>
      <c r="AW2785" s="4">
        <v>6310655</v>
      </c>
      <c r="AX2785" s="4" t="s">
        <v>9181</v>
      </c>
      <c r="AY2785" s="4">
        <v>1500</v>
      </c>
      <c r="AZ2785" s="4">
        <v>1500</v>
      </c>
      <c r="BA2785" s="4">
        <v>25.65</v>
      </c>
      <c r="BB2785" s="7">
        <f>AZ2785+BA2785-AY2785</f>
        <v>25.650000000000091</v>
      </c>
      <c r="BC2785" s="4" t="s">
        <v>5851</v>
      </c>
      <c r="BD2785" s="4">
        <v>1450</v>
      </c>
      <c r="BE2785" s="4" t="s">
        <v>4</v>
      </c>
      <c r="BF2785" s="4" t="s">
        <v>13</v>
      </c>
      <c r="BG2785" s="4" t="s">
        <v>6</v>
      </c>
      <c r="BH2785" s="4" t="s">
        <v>64</v>
      </c>
      <c r="BI2785" t="str">
        <f t="shared" si="219"/>
        <v>B</v>
      </c>
    </row>
    <row r="2786" spans="1:61" ht="15.75" customHeight="1" x14ac:dyDescent="0.2">
      <c r="A2786" s="4">
        <v>3058021</v>
      </c>
      <c r="B2786" s="4">
        <v>9182671</v>
      </c>
      <c r="C2786" s="4" t="s">
        <v>9246</v>
      </c>
      <c r="D2786" s="4">
        <v>1500</v>
      </c>
      <c r="E2786" s="4">
        <v>1500</v>
      </c>
      <c r="F2786" s="4">
        <v>25.65</v>
      </c>
      <c r="G2786" s="7">
        <f>E2786+F2786-D2786</f>
        <v>25.650000000000091</v>
      </c>
      <c r="H2786" s="4" t="s">
        <v>8356</v>
      </c>
      <c r="I2786" s="4">
        <v>20000</v>
      </c>
      <c r="J2786" s="4" t="s">
        <v>4</v>
      </c>
      <c r="K2786" s="4" t="s">
        <v>13</v>
      </c>
      <c r="L2786" s="4" t="s">
        <v>6</v>
      </c>
      <c r="M2786" s="4" t="s">
        <v>47</v>
      </c>
      <c r="O2786" s="4"/>
      <c r="P2786" s="14">
        <v>7995947</v>
      </c>
      <c r="Q2786" s="12">
        <v>2.25</v>
      </c>
      <c r="S2786" s="14">
        <v>591646</v>
      </c>
      <c r="T2786" s="12">
        <v>2.0999999999999091</v>
      </c>
      <c r="U2786">
        <f>SUM($T$2:T2786)</f>
        <v>3175629.2799999947</v>
      </c>
      <c r="W2786" s="16">
        <v>591646</v>
      </c>
      <c r="X2786">
        <v>3175629.2799999947</v>
      </c>
      <c r="Y2786">
        <v>2785</v>
      </c>
      <c r="Z2786" s="18">
        <f t="shared" si="216"/>
        <v>7.6268179271318592</v>
      </c>
      <c r="AA2786" s="18">
        <f t="shared" si="217"/>
        <v>0.61021034180543388</v>
      </c>
      <c r="AB2786" t="str">
        <f t="shared" si="220"/>
        <v>B</v>
      </c>
      <c r="AI2786" s="14">
        <v>7995947</v>
      </c>
      <c r="AJ2786" s="12">
        <v>2.25</v>
      </c>
      <c r="AK2786" s="12">
        <v>2.25</v>
      </c>
      <c r="AL2786" s="12">
        <v>1500</v>
      </c>
      <c r="AN2786">
        <v>7995947</v>
      </c>
      <c r="AO2786">
        <v>2.25</v>
      </c>
      <c r="AP2786">
        <v>2.25</v>
      </c>
      <c r="AQ2786">
        <v>1500</v>
      </c>
      <c r="AR2786">
        <f t="shared" si="218"/>
        <v>0</v>
      </c>
      <c r="AV2786" s="4">
        <v>3058021</v>
      </c>
      <c r="AW2786" s="4">
        <v>9182671</v>
      </c>
      <c r="AX2786" s="4" t="s">
        <v>9246</v>
      </c>
      <c r="AY2786" s="4">
        <v>1500</v>
      </c>
      <c r="AZ2786" s="4">
        <v>1500</v>
      </c>
      <c r="BA2786" s="4">
        <v>25.65</v>
      </c>
      <c r="BB2786" s="7">
        <f>AZ2786+BA2786-AY2786</f>
        <v>25.650000000000091</v>
      </c>
      <c r="BC2786" s="4" t="s">
        <v>8356</v>
      </c>
      <c r="BD2786" s="4">
        <v>20000</v>
      </c>
      <c r="BE2786" s="4" t="s">
        <v>4</v>
      </c>
      <c r="BF2786" s="4" t="s">
        <v>13</v>
      </c>
      <c r="BG2786" s="4" t="s">
        <v>6</v>
      </c>
      <c r="BH2786" s="4" t="s">
        <v>47</v>
      </c>
      <c r="BI2786" t="str">
        <f t="shared" si="219"/>
        <v>B</v>
      </c>
    </row>
    <row r="2787" spans="1:61" ht="15.75" customHeight="1" x14ac:dyDescent="0.2">
      <c r="A2787" s="4">
        <v>2965194</v>
      </c>
      <c r="B2787" s="4">
        <v>8022407</v>
      </c>
      <c r="C2787" s="4" t="s">
        <v>2033</v>
      </c>
      <c r="D2787" s="4">
        <v>500</v>
      </c>
      <c r="E2787" s="4">
        <v>500</v>
      </c>
      <c r="F2787" s="4">
        <v>25.65</v>
      </c>
      <c r="G2787" s="7">
        <f>E2787+F2787-D2787</f>
        <v>25.649999999999977</v>
      </c>
      <c r="H2787" s="4" t="s">
        <v>71</v>
      </c>
      <c r="I2787" s="4">
        <v>7500</v>
      </c>
      <c r="J2787" s="4" t="s">
        <v>72</v>
      </c>
      <c r="K2787" s="4" t="s">
        <v>8</v>
      </c>
      <c r="M2787" s="4" t="s">
        <v>73</v>
      </c>
      <c r="O2787" s="4"/>
      <c r="P2787" s="14">
        <v>7996500</v>
      </c>
      <c r="Q2787" s="12">
        <v>361</v>
      </c>
      <c r="S2787" s="14">
        <v>1662476</v>
      </c>
      <c r="T2787" s="12">
        <v>2.0999999999999091</v>
      </c>
      <c r="U2787">
        <f>SUM($T$2:T2787)</f>
        <v>3175631.3799999948</v>
      </c>
      <c r="W2787" s="16">
        <v>1662476</v>
      </c>
      <c r="X2787">
        <v>3175631.3799999948</v>
      </c>
      <c r="Y2787">
        <v>2786</v>
      </c>
      <c r="Z2787" s="18">
        <f t="shared" si="216"/>
        <v>7.6268229706417383</v>
      </c>
      <c r="AA2787" s="18">
        <f t="shared" si="217"/>
        <v>0.61042944785276076</v>
      </c>
      <c r="AB2787" t="str">
        <f t="shared" si="220"/>
        <v>B</v>
      </c>
      <c r="AI2787" s="14">
        <v>7996500</v>
      </c>
      <c r="AJ2787" s="12">
        <v>361</v>
      </c>
      <c r="AK2787" s="12">
        <v>361</v>
      </c>
      <c r="AL2787" s="12">
        <v>1000</v>
      </c>
      <c r="AN2787">
        <v>7996500</v>
      </c>
      <c r="AO2787">
        <v>361</v>
      </c>
      <c r="AP2787">
        <v>361</v>
      </c>
      <c r="AQ2787">
        <v>1000</v>
      </c>
      <c r="AR2787">
        <f t="shared" si="218"/>
        <v>0</v>
      </c>
      <c r="AV2787" s="4">
        <v>2965194</v>
      </c>
      <c r="AW2787" s="4">
        <v>8022407</v>
      </c>
      <c r="AX2787" s="4" t="s">
        <v>2033</v>
      </c>
      <c r="AY2787" s="4">
        <v>500</v>
      </c>
      <c r="AZ2787" s="4">
        <v>500</v>
      </c>
      <c r="BA2787" s="4">
        <v>25.65</v>
      </c>
      <c r="BB2787" s="7">
        <f>AZ2787+BA2787-AY2787</f>
        <v>25.649999999999977</v>
      </c>
      <c r="BC2787" s="4" t="s">
        <v>71</v>
      </c>
      <c r="BD2787" s="4">
        <v>7500</v>
      </c>
      <c r="BE2787" s="4" t="s">
        <v>72</v>
      </c>
      <c r="BF2787" s="4" t="s">
        <v>8</v>
      </c>
      <c r="BH2787" s="4" t="s">
        <v>73</v>
      </c>
      <c r="BI2787" t="str">
        <f t="shared" si="219"/>
        <v>B</v>
      </c>
    </row>
    <row r="2788" spans="1:61" ht="15.75" customHeight="1" x14ac:dyDescent="0.2">
      <c r="A2788" s="4">
        <v>2996330</v>
      </c>
      <c r="B2788" s="4">
        <v>8433454</v>
      </c>
      <c r="C2788" s="4" t="s">
        <v>4754</v>
      </c>
      <c r="D2788" s="4">
        <v>500</v>
      </c>
      <c r="E2788" s="4">
        <v>500</v>
      </c>
      <c r="F2788" s="4">
        <v>25.65</v>
      </c>
      <c r="G2788" s="7">
        <f>E2788+F2788-D2788</f>
        <v>25.649999999999977</v>
      </c>
      <c r="H2788" s="4" t="s">
        <v>1382</v>
      </c>
      <c r="I2788" s="4">
        <v>5000</v>
      </c>
      <c r="J2788" s="4" t="s">
        <v>72</v>
      </c>
      <c r="K2788" s="4" t="s">
        <v>8</v>
      </c>
      <c r="M2788" s="4" t="s">
        <v>186</v>
      </c>
      <c r="O2788" s="4"/>
      <c r="P2788" s="14">
        <v>7997116</v>
      </c>
      <c r="Q2788" s="12">
        <v>361</v>
      </c>
      <c r="S2788" s="14">
        <v>5386137</v>
      </c>
      <c r="T2788" s="12">
        <v>2.0999999999999091</v>
      </c>
      <c r="U2788">
        <f>SUM($T$2:T2788)</f>
        <v>3175633.4799999949</v>
      </c>
      <c r="W2788" s="16">
        <v>5386137</v>
      </c>
      <c r="X2788">
        <v>3175633.4799999949</v>
      </c>
      <c r="Y2788">
        <v>2787</v>
      </c>
      <c r="Z2788" s="18">
        <f t="shared" si="216"/>
        <v>7.6268280141516183</v>
      </c>
      <c r="AA2788" s="18">
        <f t="shared" si="217"/>
        <v>0.61064855390008765</v>
      </c>
      <c r="AB2788" t="str">
        <f t="shared" si="220"/>
        <v>B</v>
      </c>
      <c r="AI2788" s="14">
        <v>7997116</v>
      </c>
      <c r="AJ2788" s="12">
        <v>361</v>
      </c>
      <c r="AK2788" s="12">
        <v>361</v>
      </c>
      <c r="AL2788" s="12">
        <v>1000</v>
      </c>
      <c r="AN2788">
        <v>7997116</v>
      </c>
      <c r="AO2788">
        <v>361</v>
      </c>
      <c r="AP2788">
        <v>361</v>
      </c>
      <c r="AQ2788">
        <v>1000</v>
      </c>
      <c r="AR2788">
        <f t="shared" si="218"/>
        <v>0</v>
      </c>
      <c r="AV2788" s="4">
        <v>2996330</v>
      </c>
      <c r="AW2788" s="4">
        <v>8433454</v>
      </c>
      <c r="AX2788" s="4" t="s">
        <v>4754</v>
      </c>
      <c r="AY2788" s="4">
        <v>500</v>
      </c>
      <c r="AZ2788" s="4">
        <v>500</v>
      </c>
      <c r="BA2788" s="4">
        <v>25.65</v>
      </c>
      <c r="BB2788" s="7">
        <f>AZ2788+BA2788-AY2788</f>
        <v>25.649999999999977</v>
      </c>
      <c r="BC2788" s="4" t="s">
        <v>1382</v>
      </c>
      <c r="BD2788" s="4">
        <v>5000</v>
      </c>
      <c r="BE2788" s="4" t="s">
        <v>72</v>
      </c>
      <c r="BF2788" s="4" t="s">
        <v>8</v>
      </c>
      <c r="BH2788" s="4" t="s">
        <v>186</v>
      </c>
      <c r="BI2788" t="str">
        <f t="shared" si="219"/>
        <v>A</v>
      </c>
    </row>
    <row r="2789" spans="1:61" ht="15.75" customHeight="1" x14ac:dyDescent="0.2">
      <c r="A2789" s="4">
        <v>3023546</v>
      </c>
      <c r="B2789" s="4">
        <v>371596</v>
      </c>
      <c r="C2789" s="4" t="s">
        <v>6813</v>
      </c>
      <c r="D2789" s="4">
        <v>500</v>
      </c>
      <c r="E2789" s="4">
        <v>500</v>
      </c>
      <c r="F2789" s="4">
        <v>25.65</v>
      </c>
      <c r="G2789" s="7">
        <f>E2789+F2789-D2789</f>
        <v>25.649999999999977</v>
      </c>
      <c r="H2789" s="4" t="s">
        <v>5811</v>
      </c>
      <c r="I2789" s="4">
        <v>8000</v>
      </c>
      <c r="J2789" s="4" t="s">
        <v>21</v>
      </c>
      <c r="K2789" s="4" t="s">
        <v>8</v>
      </c>
      <c r="M2789" s="4" t="s">
        <v>7</v>
      </c>
      <c r="O2789" s="4"/>
      <c r="P2789" s="14">
        <v>7997319</v>
      </c>
      <c r="Q2789" s="12">
        <v>-1500</v>
      </c>
      <c r="S2789" s="14">
        <v>5730425</v>
      </c>
      <c r="T2789" s="12">
        <v>2.0999999999999091</v>
      </c>
      <c r="U2789">
        <f>SUM($T$2:T2789)</f>
        <v>3175635.579999995</v>
      </c>
      <c r="W2789" s="16">
        <v>5730425</v>
      </c>
      <c r="X2789">
        <v>3175635.579999995</v>
      </c>
      <c r="Y2789">
        <v>2788</v>
      </c>
      <c r="Z2789" s="18">
        <f t="shared" si="216"/>
        <v>7.6268330576614982</v>
      </c>
      <c r="AA2789" s="18">
        <f t="shared" si="217"/>
        <v>0.61086765994741454</v>
      </c>
      <c r="AB2789" t="str">
        <f t="shared" si="220"/>
        <v>B</v>
      </c>
      <c r="AI2789" s="14">
        <v>7997319</v>
      </c>
      <c r="AJ2789" s="12">
        <v>-1500</v>
      </c>
      <c r="AK2789" s="12">
        <v>0</v>
      </c>
      <c r="AL2789" s="12">
        <v>0</v>
      </c>
      <c r="AN2789">
        <v>7997319</v>
      </c>
      <c r="AO2789">
        <v>-1500</v>
      </c>
      <c r="AP2789">
        <v>0</v>
      </c>
      <c r="AQ2789">
        <v>0</v>
      </c>
      <c r="AR2789">
        <f t="shared" si="218"/>
        <v>0</v>
      </c>
      <c r="AV2789" s="4">
        <v>3023546</v>
      </c>
      <c r="AW2789" s="4">
        <v>371596</v>
      </c>
      <c r="AX2789" s="4" t="s">
        <v>6813</v>
      </c>
      <c r="AY2789" s="4">
        <v>500</v>
      </c>
      <c r="AZ2789" s="4">
        <v>500</v>
      </c>
      <c r="BA2789" s="4">
        <v>25.65</v>
      </c>
      <c r="BB2789" s="7">
        <f>AZ2789+BA2789-AY2789</f>
        <v>25.649999999999977</v>
      </c>
      <c r="BC2789" s="4" t="s">
        <v>5811</v>
      </c>
      <c r="BD2789" s="4">
        <v>8000</v>
      </c>
      <c r="BE2789" s="4" t="s">
        <v>21</v>
      </c>
      <c r="BF2789" s="4" t="s">
        <v>8</v>
      </c>
      <c r="BH2789" s="4" t="s">
        <v>7</v>
      </c>
      <c r="BI2789" t="str">
        <f t="shared" si="219"/>
        <v>B</v>
      </c>
    </row>
    <row r="2790" spans="1:61" ht="15.75" customHeight="1" x14ac:dyDescent="0.2">
      <c r="A2790" s="4">
        <v>2980783</v>
      </c>
      <c r="B2790" s="4">
        <v>128287</v>
      </c>
      <c r="C2790" s="4" t="s">
        <v>3402</v>
      </c>
      <c r="D2790" s="4">
        <v>800</v>
      </c>
      <c r="E2790" s="4">
        <v>800</v>
      </c>
      <c r="F2790" s="4">
        <v>25.6</v>
      </c>
      <c r="G2790" s="7">
        <f>E2790+F2790-D2790</f>
        <v>25.600000000000023</v>
      </c>
      <c r="H2790" s="4" t="s">
        <v>3403</v>
      </c>
      <c r="I2790" s="4">
        <v>10000</v>
      </c>
      <c r="J2790" s="4" t="s">
        <v>4</v>
      </c>
      <c r="K2790" s="4" t="s">
        <v>8</v>
      </c>
      <c r="L2790" s="4" t="s">
        <v>6</v>
      </c>
      <c r="M2790" s="4" t="s">
        <v>64</v>
      </c>
      <c r="O2790" s="4"/>
      <c r="P2790" s="14">
        <v>7998754</v>
      </c>
      <c r="Q2790" s="12">
        <v>-580</v>
      </c>
      <c r="S2790" s="14">
        <v>6224954</v>
      </c>
      <c r="T2790" s="12">
        <v>2.0999999999999091</v>
      </c>
      <c r="U2790">
        <f>SUM($T$2:T2790)</f>
        <v>3175637.679999995</v>
      </c>
      <c r="W2790" s="16">
        <v>6224954</v>
      </c>
      <c r="X2790">
        <v>3175637.679999995</v>
      </c>
      <c r="Y2790">
        <v>2789</v>
      </c>
      <c r="Z2790" s="18">
        <f t="shared" si="216"/>
        <v>7.6268381011713773</v>
      </c>
      <c r="AA2790" s="18">
        <f t="shared" si="217"/>
        <v>0.61108676599474143</v>
      </c>
      <c r="AB2790" t="str">
        <f t="shared" si="220"/>
        <v>B</v>
      </c>
      <c r="AI2790" s="14">
        <v>7998754</v>
      </c>
      <c r="AJ2790" s="12">
        <v>-580</v>
      </c>
      <c r="AK2790" s="12">
        <v>1420</v>
      </c>
      <c r="AL2790" s="12">
        <v>0</v>
      </c>
      <c r="AN2790">
        <v>7998754</v>
      </c>
      <c r="AO2790">
        <v>-580</v>
      </c>
      <c r="AP2790">
        <v>1420</v>
      </c>
      <c r="AQ2790">
        <v>0</v>
      </c>
      <c r="AR2790">
        <f t="shared" si="218"/>
        <v>1</v>
      </c>
      <c r="AV2790" s="4">
        <v>2980783</v>
      </c>
      <c r="AW2790" s="4">
        <v>128287</v>
      </c>
      <c r="AX2790" s="4" t="s">
        <v>3402</v>
      </c>
      <c r="AY2790" s="4">
        <v>800</v>
      </c>
      <c r="AZ2790" s="4">
        <v>800</v>
      </c>
      <c r="BA2790" s="4">
        <v>25.6</v>
      </c>
      <c r="BB2790" s="7">
        <f>AZ2790+BA2790-AY2790</f>
        <v>25.600000000000023</v>
      </c>
      <c r="BC2790" s="4" t="s">
        <v>3403</v>
      </c>
      <c r="BD2790" s="4">
        <v>10000</v>
      </c>
      <c r="BE2790" s="4" t="s">
        <v>4</v>
      </c>
      <c r="BF2790" s="4" t="s">
        <v>8</v>
      </c>
      <c r="BG2790" s="4" t="s">
        <v>6</v>
      </c>
      <c r="BH2790" s="4" t="s">
        <v>64</v>
      </c>
      <c r="BI2790" t="str">
        <f t="shared" si="219"/>
        <v>A</v>
      </c>
    </row>
    <row r="2791" spans="1:61" ht="15.75" customHeight="1" x14ac:dyDescent="0.2">
      <c r="A2791" s="4">
        <v>3030259</v>
      </c>
      <c r="B2791" s="4">
        <v>551426</v>
      </c>
      <c r="C2791" s="4" t="s">
        <v>7324</v>
      </c>
      <c r="D2791" s="4">
        <v>800</v>
      </c>
      <c r="E2791" s="4">
        <v>800</v>
      </c>
      <c r="F2791" s="4">
        <v>25.6</v>
      </c>
      <c r="G2791" s="7">
        <f>E2791+F2791-D2791</f>
        <v>25.600000000000023</v>
      </c>
      <c r="H2791" s="4" t="s">
        <v>1162</v>
      </c>
      <c r="I2791" s="4">
        <v>10000</v>
      </c>
      <c r="J2791" s="4" t="s">
        <v>4</v>
      </c>
      <c r="K2791" s="4" t="s">
        <v>5</v>
      </c>
      <c r="L2791" s="4" t="s">
        <v>6</v>
      </c>
      <c r="M2791" s="4" t="s">
        <v>65</v>
      </c>
      <c r="O2791" s="4"/>
      <c r="P2791" s="14">
        <v>7999916</v>
      </c>
      <c r="Q2791" s="12">
        <v>185</v>
      </c>
      <c r="S2791" s="14">
        <v>7219787</v>
      </c>
      <c r="T2791" s="12">
        <v>2.0999999999999091</v>
      </c>
      <c r="U2791">
        <f>SUM($T$2:T2791)</f>
        <v>3175639.7799999951</v>
      </c>
      <c r="W2791" s="16">
        <v>7219787</v>
      </c>
      <c r="X2791">
        <v>3175639.7799999951</v>
      </c>
      <c r="Y2791">
        <v>2790</v>
      </c>
      <c r="Z2791" s="18">
        <f t="shared" si="216"/>
        <v>7.6268431446812572</v>
      </c>
      <c r="AA2791" s="18">
        <f t="shared" si="217"/>
        <v>0.61130587204206832</v>
      </c>
      <c r="AB2791" t="str">
        <f t="shared" si="220"/>
        <v>B</v>
      </c>
      <c r="AI2791" s="14">
        <v>7999916</v>
      </c>
      <c r="AJ2791" s="12">
        <v>185</v>
      </c>
      <c r="AK2791" s="12">
        <v>185</v>
      </c>
      <c r="AL2791" s="12">
        <v>1000</v>
      </c>
      <c r="AN2791">
        <v>7999916</v>
      </c>
      <c r="AO2791">
        <v>185</v>
      </c>
      <c r="AP2791">
        <v>185</v>
      </c>
      <c r="AQ2791">
        <v>1000</v>
      </c>
      <c r="AR2791">
        <f t="shared" si="218"/>
        <v>0</v>
      </c>
      <c r="AV2791" s="4">
        <v>3030259</v>
      </c>
      <c r="AW2791" s="4">
        <v>551426</v>
      </c>
      <c r="AX2791" s="4" t="s">
        <v>7324</v>
      </c>
      <c r="AY2791" s="4">
        <v>800</v>
      </c>
      <c r="AZ2791" s="4">
        <v>800</v>
      </c>
      <c r="BA2791" s="4">
        <v>25.6</v>
      </c>
      <c r="BB2791" s="7">
        <f>AZ2791+BA2791-AY2791</f>
        <v>25.600000000000023</v>
      </c>
      <c r="BC2791" s="4" t="s">
        <v>1162</v>
      </c>
      <c r="BD2791" s="4">
        <v>10000</v>
      </c>
      <c r="BE2791" s="4" t="s">
        <v>4</v>
      </c>
      <c r="BF2791" s="4" t="s">
        <v>5</v>
      </c>
      <c r="BG2791" s="4" t="s">
        <v>6</v>
      </c>
      <c r="BH2791" s="4" t="s">
        <v>65</v>
      </c>
      <c r="BI2791" t="str">
        <f t="shared" si="219"/>
        <v>B</v>
      </c>
    </row>
    <row r="2792" spans="1:61" ht="15.75" customHeight="1" x14ac:dyDescent="0.2">
      <c r="A2792" s="4">
        <v>3023896</v>
      </c>
      <c r="B2792" s="4">
        <v>1939449</v>
      </c>
      <c r="C2792" s="4" t="s">
        <v>6828</v>
      </c>
      <c r="D2792" s="4">
        <v>700</v>
      </c>
      <c r="E2792" s="4">
        <v>700</v>
      </c>
      <c r="F2792" s="4">
        <v>25.28</v>
      </c>
      <c r="G2792" s="7">
        <f>E2792+F2792-D2792</f>
        <v>25.279999999999973</v>
      </c>
      <c r="H2792" s="4" t="s">
        <v>6829</v>
      </c>
      <c r="I2792" s="4">
        <v>8000</v>
      </c>
      <c r="J2792" s="4" t="s">
        <v>98</v>
      </c>
      <c r="K2792" s="4" t="s">
        <v>8</v>
      </c>
      <c r="M2792" s="4" t="s">
        <v>19</v>
      </c>
      <c r="O2792" s="4"/>
      <c r="P2792" s="14">
        <v>8000574</v>
      </c>
      <c r="Q2792" s="12">
        <v>176.39999999999964</v>
      </c>
      <c r="S2792" s="14">
        <v>7337625</v>
      </c>
      <c r="T2792" s="12">
        <v>2.0999999999999091</v>
      </c>
      <c r="U2792">
        <f>SUM($T$2:T2792)</f>
        <v>3175641.8799999952</v>
      </c>
      <c r="W2792" s="16">
        <v>7337625</v>
      </c>
      <c r="X2792">
        <v>3175641.8799999952</v>
      </c>
      <c r="Y2792">
        <v>2791</v>
      </c>
      <c r="Z2792" s="18">
        <f t="shared" si="216"/>
        <v>7.6268481881911363</v>
      </c>
      <c r="AA2792" s="18">
        <f t="shared" si="217"/>
        <v>0.61152497808939532</v>
      </c>
      <c r="AB2792" t="str">
        <f t="shared" si="220"/>
        <v>B</v>
      </c>
      <c r="AI2792" s="14">
        <v>8000574</v>
      </c>
      <c r="AJ2792" s="12">
        <v>176.39999999999964</v>
      </c>
      <c r="AK2792" s="12">
        <v>4376.3999999999996</v>
      </c>
      <c r="AL2792" s="12">
        <v>0</v>
      </c>
      <c r="AN2792">
        <v>8000574</v>
      </c>
      <c r="AO2792">
        <v>176.39999999999964</v>
      </c>
      <c r="AP2792">
        <v>4376.3999999999996</v>
      </c>
      <c r="AQ2792">
        <v>0</v>
      </c>
      <c r="AR2792">
        <f t="shared" si="218"/>
        <v>0</v>
      </c>
      <c r="AV2792" s="4">
        <v>3023896</v>
      </c>
      <c r="AW2792" s="4">
        <v>1939449</v>
      </c>
      <c r="AX2792" s="4" t="s">
        <v>6828</v>
      </c>
      <c r="AY2792" s="4">
        <v>700</v>
      </c>
      <c r="AZ2792" s="4">
        <v>700</v>
      </c>
      <c r="BA2792" s="4">
        <v>25.28</v>
      </c>
      <c r="BB2792" s="7">
        <f>AZ2792+BA2792-AY2792</f>
        <v>25.279999999999973</v>
      </c>
      <c r="BC2792" s="4" t="s">
        <v>6829</v>
      </c>
      <c r="BD2792" s="4">
        <v>8000</v>
      </c>
      <c r="BE2792" s="4" t="s">
        <v>98</v>
      </c>
      <c r="BF2792" s="4" t="s">
        <v>8</v>
      </c>
      <c r="BH2792" s="4" t="s">
        <v>19</v>
      </c>
      <c r="BI2792" t="str">
        <f t="shared" si="219"/>
        <v>B</v>
      </c>
    </row>
    <row r="2793" spans="1:61" ht="15.75" customHeight="1" x14ac:dyDescent="0.2">
      <c r="A2793" s="4">
        <v>3058070</v>
      </c>
      <c r="B2793" s="4">
        <v>31498</v>
      </c>
      <c r="C2793" s="4" t="s">
        <v>9250</v>
      </c>
      <c r="D2793" s="4">
        <v>1300</v>
      </c>
      <c r="E2793" s="4">
        <v>1300</v>
      </c>
      <c r="F2793" s="4">
        <v>23.47</v>
      </c>
      <c r="G2793" s="7">
        <f>E2793+F2793-D2793</f>
        <v>23.470000000000027</v>
      </c>
      <c r="H2793" s="4" t="s">
        <v>9251</v>
      </c>
      <c r="I2793" s="4">
        <v>14000</v>
      </c>
      <c r="J2793" s="4" t="s">
        <v>4</v>
      </c>
      <c r="K2793" s="4" t="s">
        <v>22</v>
      </c>
      <c r="L2793" s="4" t="s">
        <v>6</v>
      </c>
      <c r="M2793" s="4" t="s">
        <v>52</v>
      </c>
      <c r="O2793" s="4"/>
      <c r="P2793" s="14">
        <v>8001778</v>
      </c>
      <c r="Q2793" s="12">
        <v>820.80000000000018</v>
      </c>
      <c r="S2793" s="14">
        <v>7710788</v>
      </c>
      <c r="T2793" s="12">
        <v>2.0999999999999091</v>
      </c>
      <c r="U2793">
        <f>SUM($T$2:T2793)</f>
        <v>3175643.9799999953</v>
      </c>
      <c r="W2793" s="16">
        <v>7710788</v>
      </c>
      <c r="X2793">
        <v>3175643.9799999953</v>
      </c>
      <c r="Y2793">
        <v>2792</v>
      </c>
      <c r="Z2793" s="18">
        <f t="shared" si="216"/>
        <v>7.6268532317010163</v>
      </c>
      <c r="AA2793" s="18">
        <f t="shared" si="217"/>
        <v>0.61174408413672221</v>
      </c>
      <c r="AB2793" t="str">
        <f t="shared" si="220"/>
        <v>B</v>
      </c>
      <c r="AI2793" s="14">
        <v>8001778</v>
      </c>
      <c r="AJ2793" s="12">
        <v>820.80000000000018</v>
      </c>
      <c r="AK2793" s="12">
        <v>820.8</v>
      </c>
      <c r="AL2793" s="12">
        <v>6000</v>
      </c>
      <c r="AN2793">
        <v>8001778</v>
      </c>
      <c r="AO2793">
        <v>820.80000000000018</v>
      </c>
      <c r="AP2793">
        <v>820.8</v>
      </c>
      <c r="AQ2793">
        <v>6000</v>
      </c>
      <c r="AR2793">
        <f t="shared" si="218"/>
        <v>0</v>
      </c>
      <c r="AV2793" s="4">
        <v>3058070</v>
      </c>
      <c r="AW2793" s="4">
        <v>31498</v>
      </c>
      <c r="AX2793" s="4" t="s">
        <v>9250</v>
      </c>
      <c r="AY2793" s="4">
        <v>1300</v>
      </c>
      <c r="AZ2793" s="4">
        <v>1300</v>
      </c>
      <c r="BA2793" s="4">
        <v>23.47</v>
      </c>
      <c r="BB2793" s="7">
        <f>AZ2793+BA2793-AY2793</f>
        <v>23.470000000000027</v>
      </c>
      <c r="BC2793" s="4" t="s">
        <v>9251</v>
      </c>
      <c r="BD2793" s="4">
        <v>14000</v>
      </c>
      <c r="BE2793" s="4" t="s">
        <v>4</v>
      </c>
      <c r="BF2793" s="4" t="s">
        <v>22</v>
      </c>
      <c r="BG2793" s="4" t="s">
        <v>6</v>
      </c>
      <c r="BH2793" s="4" t="s">
        <v>52</v>
      </c>
      <c r="BI2793" t="str">
        <f t="shared" si="219"/>
        <v>B</v>
      </c>
    </row>
    <row r="2794" spans="1:61" ht="15.75" customHeight="1" x14ac:dyDescent="0.2">
      <c r="A2794" s="4">
        <v>2971963</v>
      </c>
      <c r="B2794" s="4">
        <v>230859</v>
      </c>
      <c r="C2794" s="4" t="s">
        <v>2601</v>
      </c>
      <c r="D2794" s="4">
        <v>1500</v>
      </c>
      <c r="E2794" s="4">
        <v>1500</v>
      </c>
      <c r="F2794" s="4">
        <v>22.8</v>
      </c>
      <c r="G2794" s="7">
        <f>E2794+F2794-D2794</f>
        <v>22.799999999999955</v>
      </c>
      <c r="H2794" s="4" t="s">
        <v>2602</v>
      </c>
      <c r="I2794" s="4">
        <v>13000</v>
      </c>
      <c r="J2794" s="4" t="s">
        <v>4</v>
      </c>
      <c r="K2794" s="4" t="s">
        <v>13</v>
      </c>
      <c r="L2794" s="4" t="s">
        <v>6</v>
      </c>
      <c r="M2794" s="4" t="s">
        <v>25</v>
      </c>
      <c r="O2794" s="4"/>
      <c r="P2794" s="14">
        <v>8003073</v>
      </c>
      <c r="Q2794" s="12">
        <v>1.2000000000000455</v>
      </c>
      <c r="S2794" s="14">
        <v>7867693</v>
      </c>
      <c r="T2794" s="12">
        <v>2.0999999999999091</v>
      </c>
      <c r="U2794">
        <f>SUM($T$2:T2794)</f>
        <v>3175646.0799999954</v>
      </c>
      <c r="W2794" s="16">
        <v>7867693</v>
      </c>
      <c r="X2794">
        <v>3175646.0799999954</v>
      </c>
      <c r="Y2794">
        <v>2793</v>
      </c>
      <c r="Z2794" s="18">
        <f t="shared" si="216"/>
        <v>7.6268582752108962</v>
      </c>
      <c r="AA2794" s="18">
        <f t="shared" si="217"/>
        <v>0.6119631901840491</v>
      </c>
      <c r="AB2794" t="str">
        <f t="shared" si="220"/>
        <v>B</v>
      </c>
      <c r="AI2794" s="14">
        <v>8003073</v>
      </c>
      <c r="AJ2794" s="12">
        <v>1.2000000000000455</v>
      </c>
      <c r="AK2794" s="12">
        <v>1.2</v>
      </c>
      <c r="AL2794" s="12">
        <v>2000</v>
      </c>
      <c r="AN2794">
        <v>8003073</v>
      </c>
      <c r="AO2794">
        <v>1.2000000000000455</v>
      </c>
      <c r="AP2794">
        <v>1.2</v>
      </c>
      <c r="AQ2794">
        <v>2000</v>
      </c>
      <c r="AR2794">
        <f t="shared" si="218"/>
        <v>0</v>
      </c>
      <c r="AV2794" s="4">
        <v>2971963</v>
      </c>
      <c r="AW2794" s="4">
        <v>230859</v>
      </c>
      <c r="AX2794" s="4" t="s">
        <v>2601</v>
      </c>
      <c r="AY2794" s="4">
        <v>1500</v>
      </c>
      <c r="AZ2794" s="4">
        <v>1500</v>
      </c>
      <c r="BA2794" s="4">
        <v>22.8</v>
      </c>
      <c r="BB2794" s="7">
        <f>AZ2794+BA2794-AY2794</f>
        <v>22.799999999999955</v>
      </c>
      <c r="BC2794" s="4" t="s">
        <v>2602</v>
      </c>
      <c r="BD2794" s="4">
        <v>13000</v>
      </c>
      <c r="BE2794" s="4" t="s">
        <v>4</v>
      </c>
      <c r="BF2794" s="4" t="s">
        <v>13</v>
      </c>
      <c r="BG2794" s="4" t="s">
        <v>6</v>
      </c>
      <c r="BH2794" s="4" t="s">
        <v>25</v>
      </c>
      <c r="BI2794" t="str">
        <f t="shared" si="219"/>
        <v>B</v>
      </c>
    </row>
    <row r="2795" spans="1:61" ht="15.75" customHeight="1" x14ac:dyDescent="0.2">
      <c r="A2795" s="4">
        <v>2983499</v>
      </c>
      <c r="B2795" s="4">
        <v>8271089</v>
      </c>
      <c r="C2795" s="4" t="s">
        <v>3633</v>
      </c>
      <c r="D2795" s="4">
        <v>500</v>
      </c>
      <c r="E2795" s="4">
        <v>500</v>
      </c>
      <c r="F2795" s="4">
        <v>22.8</v>
      </c>
      <c r="G2795" s="7">
        <f>E2795+F2795-D2795</f>
        <v>22.799999999999955</v>
      </c>
      <c r="H2795" s="4" t="s">
        <v>1539</v>
      </c>
      <c r="I2795" s="4">
        <v>2000</v>
      </c>
      <c r="J2795" s="4" t="s">
        <v>72</v>
      </c>
      <c r="K2795" s="4" t="s">
        <v>13</v>
      </c>
      <c r="M2795" s="4" t="s">
        <v>73</v>
      </c>
      <c r="O2795" s="4"/>
      <c r="P2795" s="14">
        <v>8004046</v>
      </c>
      <c r="Q2795" s="12">
        <v>2.25</v>
      </c>
      <c r="S2795" s="14">
        <v>8070784</v>
      </c>
      <c r="T2795" s="12">
        <v>2.0999999999999091</v>
      </c>
      <c r="U2795">
        <f>SUM($T$2:T2795)</f>
        <v>3175648.1799999955</v>
      </c>
      <c r="W2795" s="16">
        <v>8070784</v>
      </c>
      <c r="X2795">
        <v>3175648.1799999955</v>
      </c>
      <c r="Y2795">
        <v>2794</v>
      </c>
      <c r="Z2795" s="18">
        <f t="shared" si="216"/>
        <v>7.6268633187207753</v>
      </c>
      <c r="AA2795" s="18">
        <f t="shared" si="217"/>
        <v>0.61218229623137599</v>
      </c>
      <c r="AB2795" t="str">
        <f t="shared" si="220"/>
        <v>B</v>
      </c>
      <c r="AI2795" s="14">
        <v>8004046</v>
      </c>
      <c r="AJ2795" s="12">
        <v>2.25</v>
      </c>
      <c r="AK2795" s="12">
        <v>2.25</v>
      </c>
      <c r="AL2795" s="12">
        <v>1500</v>
      </c>
      <c r="AN2795">
        <v>8004046</v>
      </c>
      <c r="AO2795">
        <v>2.25</v>
      </c>
      <c r="AP2795">
        <v>2.25</v>
      </c>
      <c r="AQ2795">
        <v>1500</v>
      </c>
      <c r="AR2795">
        <f t="shared" si="218"/>
        <v>0</v>
      </c>
      <c r="AV2795" s="4">
        <v>2983499</v>
      </c>
      <c r="AW2795" s="4">
        <v>8271089</v>
      </c>
      <c r="AX2795" s="4" t="s">
        <v>3633</v>
      </c>
      <c r="AY2795" s="4">
        <v>500</v>
      </c>
      <c r="AZ2795" s="4">
        <v>500</v>
      </c>
      <c r="BA2795" s="4">
        <v>22.8</v>
      </c>
      <c r="BB2795" s="7">
        <f>AZ2795+BA2795-AY2795</f>
        <v>22.799999999999955</v>
      </c>
      <c r="BC2795" s="4" t="s">
        <v>1539</v>
      </c>
      <c r="BD2795" s="4">
        <v>2000</v>
      </c>
      <c r="BE2795" s="4" t="s">
        <v>72</v>
      </c>
      <c r="BF2795" s="4" t="s">
        <v>13</v>
      </c>
      <c r="BH2795" s="4" t="s">
        <v>73</v>
      </c>
      <c r="BI2795" t="str">
        <f t="shared" si="219"/>
        <v>B</v>
      </c>
    </row>
    <row r="2796" spans="1:61" ht="15.75" customHeight="1" x14ac:dyDescent="0.2">
      <c r="A2796" s="4">
        <v>3002756</v>
      </c>
      <c r="B2796" s="4">
        <v>4595032</v>
      </c>
      <c r="C2796" s="4" t="s">
        <v>5317</v>
      </c>
      <c r="D2796" s="4">
        <v>1500</v>
      </c>
      <c r="E2796" s="4">
        <v>1500</v>
      </c>
      <c r="F2796" s="4">
        <v>22.8</v>
      </c>
      <c r="G2796" s="7">
        <f>E2796+F2796-D2796</f>
        <v>22.799999999999955</v>
      </c>
      <c r="H2796" s="4" t="s">
        <v>4568</v>
      </c>
      <c r="I2796" s="4">
        <v>12000</v>
      </c>
      <c r="J2796" s="4" t="s">
        <v>4</v>
      </c>
      <c r="K2796" s="4" t="s">
        <v>13</v>
      </c>
      <c r="L2796" s="4" t="s">
        <v>9</v>
      </c>
      <c r="M2796" s="4" t="s">
        <v>64</v>
      </c>
      <c r="O2796" s="4"/>
      <c r="P2796" s="14">
        <v>8005292</v>
      </c>
      <c r="Q2796" s="12">
        <v>3.5</v>
      </c>
      <c r="S2796" s="14">
        <v>8220759</v>
      </c>
      <c r="T2796" s="12">
        <v>2.0999999999999091</v>
      </c>
      <c r="U2796">
        <f>SUM($T$2:T2796)</f>
        <v>3175650.2799999956</v>
      </c>
      <c r="W2796" s="16">
        <v>8220759</v>
      </c>
      <c r="X2796">
        <v>3175650.2799999956</v>
      </c>
      <c r="Y2796">
        <v>2795</v>
      </c>
      <c r="Z2796" s="18">
        <f t="shared" si="216"/>
        <v>7.6268683622306552</v>
      </c>
      <c r="AA2796" s="18">
        <f t="shared" si="217"/>
        <v>0.61240140227870288</v>
      </c>
      <c r="AB2796" t="str">
        <f t="shared" si="220"/>
        <v>B</v>
      </c>
      <c r="AI2796" s="14">
        <v>8005292</v>
      </c>
      <c r="AJ2796" s="12">
        <v>3.5</v>
      </c>
      <c r="AK2796" s="12">
        <v>3.5</v>
      </c>
      <c r="AL2796" s="12">
        <v>2500</v>
      </c>
      <c r="AN2796">
        <v>8005292</v>
      </c>
      <c r="AO2796">
        <v>3.5</v>
      </c>
      <c r="AP2796">
        <v>3.5</v>
      </c>
      <c r="AQ2796">
        <v>2500</v>
      </c>
      <c r="AR2796">
        <f t="shared" si="218"/>
        <v>0</v>
      </c>
      <c r="AV2796" s="4">
        <v>3002756</v>
      </c>
      <c r="AW2796" s="4">
        <v>4595032</v>
      </c>
      <c r="AX2796" s="4" t="s">
        <v>5317</v>
      </c>
      <c r="AY2796" s="4">
        <v>1500</v>
      </c>
      <c r="AZ2796" s="4">
        <v>1500</v>
      </c>
      <c r="BA2796" s="4">
        <v>22.8</v>
      </c>
      <c r="BB2796" s="7">
        <f>AZ2796+BA2796-AY2796</f>
        <v>22.799999999999955</v>
      </c>
      <c r="BC2796" s="4" t="s">
        <v>4568</v>
      </c>
      <c r="BD2796" s="4">
        <v>12000</v>
      </c>
      <c r="BE2796" s="4" t="s">
        <v>4</v>
      </c>
      <c r="BF2796" s="4" t="s">
        <v>13</v>
      </c>
      <c r="BG2796" s="4" t="s">
        <v>9</v>
      </c>
      <c r="BH2796" s="4" t="s">
        <v>64</v>
      </c>
      <c r="BI2796" t="str">
        <f t="shared" si="219"/>
        <v>B</v>
      </c>
    </row>
    <row r="2797" spans="1:61" ht="15.75" customHeight="1" x14ac:dyDescent="0.2">
      <c r="A2797" s="4">
        <v>3017057</v>
      </c>
      <c r="B2797" s="4">
        <v>163690</v>
      </c>
      <c r="C2797" s="4" t="s">
        <v>6350</v>
      </c>
      <c r="D2797" s="4">
        <v>500</v>
      </c>
      <c r="E2797" s="4">
        <v>500</v>
      </c>
      <c r="F2797" s="4">
        <v>22.8</v>
      </c>
      <c r="G2797" s="7">
        <f>E2797+F2797-D2797</f>
        <v>22.799999999999955</v>
      </c>
      <c r="H2797" s="4" t="s">
        <v>3176</v>
      </c>
      <c r="I2797" s="4">
        <v>9800</v>
      </c>
      <c r="J2797" s="4" t="s">
        <v>4</v>
      </c>
      <c r="K2797" s="4" t="s">
        <v>8</v>
      </c>
      <c r="L2797" s="4" t="s">
        <v>6</v>
      </c>
      <c r="M2797" s="4" t="s">
        <v>52</v>
      </c>
      <c r="O2797" s="4"/>
      <c r="P2797" s="14">
        <v>8009289</v>
      </c>
      <c r="Q2797" s="12">
        <v>-10000</v>
      </c>
      <c r="S2797" s="14">
        <v>8230923</v>
      </c>
      <c r="T2797" s="12">
        <v>2.0999999999999091</v>
      </c>
      <c r="U2797">
        <f>SUM($T$2:T2797)</f>
        <v>3175652.3799999957</v>
      </c>
      <c r="W2797" s="16">
        <v>8230923</v>
      </c>
      <c r="X2797">
        <v>3175652.3799999957</v>
      </c>
      <c r="Y2797">
        <v>2796</v>
      </c>
      <c r="Z2797" s="18">
        <f t="shared" si="216"/>
        <v>7.6268734057405352</v>
      </c>
      <c r="AA2797" s="18">
        <f t="shared" si="217"/>
        <v>0.61262050832602977</v>
      </c>
      <c r="AB2797" t="str">
        <f t="shared" si="220"/>
        <v>B</v>
      </c>
      <c r="AI2797" s="14">
        <v>8009289</v>
      </c>
      <c r="AJ2797" s="12">
        <v>-10000</v>
      </c>
      <c r="AK2797" s="12">
        <v>0</v>
      </c>
      <c r="AL2797" s="12">
        <v>0</v>
      </c>
      <c r="AN2797">
        <v>8009289</v>
      </c>
      <c r="AO2797">
        <v>-10000</v>
      </c>
      <c r="AP2797">
        <v>0</v>
      </c>
      <c r="AQ2797">
        <v>0</v>
      </c>
      <c r="AR2797">
        <f t="shared" si="218"/>
        <v>0</v>
      </c>
      <c r="AV2797" s="4">
        <v>3017057</v>
      </c>
      <c r="AW2797" s="4">
        <v>163690</v>
      </c>
      <c r="AX2797" s="4" t="s">
        <v>6350</v>
      </c>
      <c r="AY2797" s="4">
        <v>500</v>
      </c>
      <c r="AZ2797" s="4">
        <v>500</v>
      </c>
      <c r="BA2797" s="4">
        <v>22.8</v>
      </c>
      <c r="BB2797" s="7">
        <f>AZ2797+BA2797-AY2797</f>
        <v>22.799999999999955</v>
      </c>
      <c r="BC2797" s="4" t="s">
        <v>3176</v>
      </c>
      <c r="BD2797" s="4">
        <v>9800</v>
      </c>
      <c r="BE2797" s="4" t="s">
        <v>4</v>
      </c>
      <c r="BF2797" s="4" t="s">
        <v>8</v>
      </c>
      <c r="BG2797" s="4" t="s">
        <v>6</v>
      </c>
      <c r="BH2797" s="4" t="s">
        <v>52</v>
      </c>
      <c r="BI2797" t="str">
        <f t="shared" si="219"/>
        <v>B</v>
      </c>
    </row>
    <row r="2798" spans="1:61" ht="15.75" customHeight="1" x14ac:dyDescent="0.2">
      <c r="A2798" s="4">
        <v>3021411</v>
      </c>
      <c r="B2798" s="4">
        <v>8271089</v>
      </c>
      <c r="C2798" s="4" t="s">
        <v>6669</v>
      </c>
      <c r="D2798" s="4">
        <v>1500</v>
      </c>
      <c r="E2798" s="4">
        <v>1500</v>
      </c>
      <c r="F2798" s="4">
        <v>22.8</v>
      </c>
      <c r="G2798" s="7">
        <f>E2798+F2798-D2798</f>
        <v>22.799999999999955</v>
      </c>
      <c r="H2798" s="4" t="s">
        <v>1539</v>
      </c>
      <c r="I2798" s="4">
        <v>2000</v>
      </c>
      <c r="J2798" s="4" t="s">
        <v>72</v>
      </c>
      <c r="K2798" s="4" t="s">
        <v>13</v>
      </c>
      <c r="M2798" s="4" t="s">
        <v>73</v>
      </c>
      <c r="O2798" s="4"/>
      <c r="P2798" s="14">
        <v>8009331</v>
      </c>
      <c r="Q2798" s="12">
        <v>304</v>
      </c>
      <c r="S2798" s="14">
        <v>8274218</v>
      </c>
      <c r="T2798" s="12">
        <v>2.0999999999999091</v>
      </c>
      <c r="U2798">
        <f>SUM($T$2:T2798)</f>
        <v>3175654.4799999958</v>
      </c>
      <c r="W2798" s="16">
        <v>8274218</v>
      </c>
      <c r="X2798">
        <v>3175654.4799999958</v>
      </c>
      <c r="Y2798">
        <v>2797</v>
      </c>
      <c r="Z2798" s="18">
        <f t="shared" si="216"/>
        <v>7.6268784492504142</v>
      </c>
      <c r="AA2798" s="18">
        <f t="shared" si="217"/>
        <v>0.61283961437335666</v>
      </c>
      <c r="AB2798" t="str">
        <f t="shared" si="220"/>
        <v>B</v>
      </c>
      <c r="AI2798" s="14">
        <v>8009331</v>
      </c>
      <c r="AJ2798" s="12">
        <v>304</v>
      </c>
      <c r="AK2798" s="12">
        <v>304</v>
      </c>
      <c r="AL2798" s="12">
        <v>2000</v>
      </c>
      <c r="AN2798">
        <v>8009331</v>
      </c>
      <c r="AO2798">
        <v>304</v>
      </c>
      <c r="AP2798">
        <v>304</v>
      </c>
      <c r="AQ2798">
        <v>2000</v>
      </c>
      <c r="AR2798">
        <f t="shared" si="218"/>
        <v>0</v>
      </c>
      <c r="AV2798" s="4">
        <v>3021411</v>
      </c>
      <c r="AW2798" s="4">
        <v>8271089</v>
      </c>
      <c r="AX2798" s="4" t="s">
        <v>6669</v>
      </c>
      <c r="AY2798" s="4">
        <v>1500</v>
      </c>
      <c r="AZ2798" s="4">
        <v>1500</v>
      </c>
      <c r="BA2798" s="4">
        <v>22.8</v>
      </c>
      <c r="BB2798" s="7">
        <f>AZ2798+BA2798-AY2798</f>
        <v>22.799999999999955</v>
      </c>
      <c r="BC2798" s="4" t="s">
        <v>1539</v>
      </c>
      <c r="BD2798" s="4">
        <v>2000</v>
      </c>
      <c r="BE2798" s="4" t="s">
        <v>72</v>
      </c>
      <c r="BF2798" s="4" t="s">
        <v>13</v>
      </c>
      <c r="BH2798" s="4" t="s">
        <v>73</v>
      </c>
      <c r="BI2798" t="str">
        <f t="shared" si="219"/>
        <v>B</v>
      </c>
    </row>
    <row r="2799" spans="1:61" ht="15.75" customHeight="1" x14ac:dyDescent="0.2">
      <c r="A2799" s="4">
        <v>3025632</v>
      </c>
      <c r="B2799" s="4">
        <v>85924</v>
      </c>
      <c r="C2799" s="4" t="s">
        <v>6972</v>
      </c>
      <c r="D2799" s="4">
        <v>1500</v>
      </c>
      <c r="E2799" s="4">
        <v>1500</v>
      </c>
      <c r="F2799" s="4">
        <v>22.8</v>
      </c>
      <c r="G2799" s="7">
        <f>E2799+F2799-D2799</f>
        <v>22.799999999999955</v>
      </c>
      <c r="H2799" s="4" t="s">
        <v>6973</v>
      </c>
      <c r="I2799" s="4">
        <v>20000</v>
      </c>
      <c r="J2799" s="4" t="s">
        <v>4</v>
      </c>
      <c r="K2799" s="4" t="s">
        <v>13</v>
      </c>
      <c r="L2799" s="4" t="s">
        <v>14</v>
      </c>
      <c r="M2799" s="4" t="s">
        <v>76</v>
      </c>
      <c r="O2799" s="4"/>
      <c r="P2799" s="14">
        <v>8014658</v>
      </c>
      <c r="Q2799" s="12">
        <v>88</v>
      </c>
      <c r="S2799" s="14">
        <v>8320425</v>
      </c>
      <c r="T2799" s="12">
        <v>2.0999999999999091</v>
      </c>
      <c r="U2799">
        <f>SUM($T$2:T2799)</f>
        <v>3175656.5799999959</v>
      </c>
      <c r="W2799" s="16">
        <v>8320425</v>
      </c>
      <c r="X2799">
        <v>3175656.5799999959</v>
      </c>
      <c r="Y2799">
        <v>2798</v>
      </c>
      <c r="Z2799" s="18">
        <f t="shared" si="216"/>
        <v>7.6268834927602942</v>
      </c>
      <c r="AA2799" s="18">
        <f t="shared" si="217"/>
        <v>0.61305872042068366</v>
      </c>
      <c r="AB2799" t="str">
        <f t="shared" si="220"/>
        <v>B</v>
      </c>
      <c r="AI2799" s="14">
        <v>8014658</v>
      </c>
      <c r="AJ2799" s="12">
        <v>88</v>
      </c>
      <c r="AK2799" s="12">
        <v>88</v>
      </c>
      <c r="AL2799" s="12">
        <v>500</v>
      </c>
      <c r="AN2799">
        <v>8014658</v>
      </c>
      <c r="AO2799">
        <v>88</v>
      </c>
      <c r="AP2799">
        <v>88</v>
      </c>
      <c r="AQ2799">
        <v>500</v>
      </c>
      <c r="AR2799">
        <f t="shared" si="218"/>
        <v>0</v>
      </c>
      <c r="AV2799" s="4">
        <v>3025632</v>
      </c>
      <c r="AW2799" s="4">
        <v>85924</v>
      </c>
      <c r="AX2799" s="4" t="s">
        <v>6972</v>
      </c>
      <c r="AY2799" s="4">
        <v>1500</v>
      </c>
      <c r="AZ2799" s="4">
        <v>1500</v>
      </c>
      <c r="BA2799" s="4">
        <v>22.8</v>
      </c>
      <c r="BB2799" s="7">
        <f>AZ2799+BA2799-AY2799</f>
        <v>22.799999999999955</v>
      </c>
      <c r="BC2799" s="4" t="s">
        <v>6973</v>
      </c>
      <c r="BD2799" s="4">
        <v>20000</v>
      </c>
      <c r="BE2799" s="4" t="s">
        <v>4</v>
      </c>
      <c r="BF2799" s="4" t="s">
        <v>13</v>
      </c>
      <c r="BG2799" s="4" t="s">
        <v>14</v>
      </c>
      <c r="BH2799" s="4" t="s">
        <v>76</v>
      </c>
      <c r="BI2799" t="str">
        <f t="shared" si="219"/>
        <v>B</v>
      </c>
    </row>
    <row r="2800" spans="1:61" ht="15.75" customHeight="1" x14ac:dyDescent="0.2">
      <c r="A2800" s="4">
        <v>3026507</v>
      </c>
      <c r="B2800" s="4">
        <v>5403560</v>
      </c>
      <c r="C2800" s="4" t="s">
        <v>7047</v>
      </c>
      <c r="D2800" s="4">
        <v>500</v>
      </c>
      <c r="E2800" s="4">
        <v>500</v>
      </c>
      <c r="F2800" s="4">
        <v>22.5</v>
      </c>
      <c r="G2800" s="7">
        <f>E2800+F2800-D2800</f>
        <v>22.5</v>
      </c>
      <c r="H2800" s="4" t="s">
        <v>7048</v>
      </c>
      <c r="I2800" s="4">
        <v>15000</v>
      </c>
      <c r="J2800" s="4" t="s">
        <v>4</v>
      </c>
      <c r="K2800" s="4" t="s">
        <v>13</v>
      </c>
      <c r="L2800" s="4" t="s">
        <v>6</v>
      </c>
      <c r="M2800" s="4" t="s">
        <v>101</v>
      </c>
      <c r="O2800" s="4"/>
      <c r="P2800" s="14">
        <v>8018991</v>
      </c>
      <c r="Q2800" s="12">
        <v>2565.3999999999996</v>
      </c>
      <c r="S2800" s="14">
        <v>8971789</v>
      </c>
      <c r="T2800" s="12">
        <v>2.0999999999999091</v>
      </c>
      <c r="U2800">
        <f>SUM($T$2:T2800)</f>
        <v>3175658.679999996</v>
      </c>
      <c r="W2800" s="16">
        <v>8971789</v>
      </c>
      <c r="X2800">
        <v>3175658.679999996</v>
      </c>
      <c r="Y2800">
        <v>2799</v>
      </c>
      <c r="Z2800" s="18">
        <f t="shared" si="216"/>
        <v>7.6268885362701733</v>
      </c>
      <c r="AA2800" s="18">
        <f t="shared" si="217"/>
        <v>0.61327782646801055</v>
      </c>
      <c r="AB2800" t="str">
        <f t="shared" si="220"/>
        <v>B</v>
      </c>
      <c r="AI2800" s="14">
        <v>8018991</v>
      </c>
      <c r="AJ2800" s="12">
        <v>2565.3999999999996</v>
      </c>
      <c r="AK2800" s="12">
        <v>2565.4</v>
      </c>
      <c r="AL2800" s="12">
        <v>16550</v>
      </c>
      <c r="AN2800">
        <v>8018991</v>
      </c>
      <c r="AO2800">
        <v>2565.3999999999996</v>
      </c>
      <c r="AP2800">
        <v>2565.4</v>
      </c>
      <c r="AQ2800">
        <v>16550</v>
      </c>
      <c r="AR2800">
        <f t="shared" si="218"/>
        <v>0</v>
      </c>
      <c r="AV2800" s="4">
        <v>3026507</v>
      </c>
      <c r="AW2800" s="4">
        <v>5403560</v>
      </c>
      <c r="AX2800" s="4" t="s">
        <v>7047</v>
      </c>
      <c r="AY2800" s="4">
        <v>500</v>
      </c>
      <c r="AZ2800" s="4">
        <v>500</v>
      </c>
      <c r="BA2800" s="4">
        <v>22.5</v>
      </c>
      <c r="BB2800" s="7">
        <f>AZ2800+BA2800-AY2800</f>
        <v>22.5</v>
      </c>
      <c r="BC2800" s="4" t="s">
        <v>7048</v>
      </c>
      <c r="BD2800" s="4">
        <v>15000</v>
      </c>
      <c r="BE2800" s="4" t="s">
        <v>4</v>
      </c>
      <c r="BF2800" s="4" t="s">
        <v>13</v>
      </c>
      <c r="BG2800" s="4" t="s">
        <v>6</v>
      </c>
      <c r="BH2800" s="4" t="s">
        <v>101</v>
      </c>
      <c r="BI2800" t="str">
        <f t="shared" si="219"/>
        <v>B</v>
      </c>
    </row>
    <row r="2801" spans="1:61" ht="15.75" customHeight="1" x14ac:dyDescent="0.2">
      <c r="A2801" s="4">
        <v>2961869</v>
      </c>
      <c r="B2801" s="4">
        <v>5239851</v>
      </c>
      <c r="C2801" s="4" t="s">
        <v>1737</v>
      </c>
      <c r="D2801" s="4">
        <v>1300</v>
      </c>
      <c r="E2801" s="4">
        <v>1300</v>
      </c>
      <c r="F2801" s="4">
        <v>22.23</v>
      </c>
      <c r="G2801" s="7">
        <f>E2801+F2801-D2801</f>
        <v>22.230000000000018</v>
      </c>
      <c r="H2801" s="4" t="s">
        <v>1738</v>
      </c>
      <c r="I2801" s="4">
        <v>13500</v>
      </c>
      <c r="J2801" s="4" t="s">
        <v>4</v>
      </c>
      <c r="K2801" s="4" t="s">
        <v>13</v>
      </c>
      <c r="L2801" s="4" t="s">
        <v>14</v>
      </c>
      <c r="M2801" s="4" t="s">
        <v>23</v>
      </c>
      <c r="O2801" s="4"/>
      <c r="P2801" s="14">
        <v>8019873</v>
      </c>
      <c r="Q2801" s="12">
        <v>2</v>
      </c>
      <c r="S2801" s="14">
        <v>8986587</v>
      </c>
      <c r="T2801" s="12">
        <v>2.0999999999999091</v>
      </c>
      <c r="U2801">
        <f>SUM($T$2:T2801)</f>
        <v>3175660.7799999961</v>
      </c>
      <c r="W2801" s="16">
        <v>8986587</v>
      </c>
      <c r="X2801">
        <v>3175660.7799999961</v>
      </c>
      <c r="Y2801">
        <v>2800</v>
      </c>
      <c r="Z2801" s="18">
        <f t="shared" si="216"/>
        <v>7.6268935797800532</v>
      </c>
      <c r="AA2801" s="18">
        <f t="shared" si="217"/>
        <v>0.61349693251533743</v>
      </c>
      <c r="AB2801" t="str">
        <f t="shared" si="220"/>
        <v>B</v>
      </c>
      <c r="AI2801" s="14">
        <v>8019873</v>
      </c>
      <c r="AJ2801" s="12">
        <v>2</v>
      </c>
      <c r="AK2801" s="12">
        <v>2</v>
      </c>
      <c r="AL2801" s="12">
        <v>2000</v>
      </c>
      <c r="AN2801">
        <v>8019873</v>
      </c>
      <c r="AO2801">
        <v>2</v>
      </c>
      <c r="AP2801">
        <v>2</v>
      </c>
      <c r="AQ2801">
        <v>2000</v>
      </c>
      <c r="AR2801">
        <f t="shared" si="218"/>
        <v>0</v>
      </c>
      <c r="AV2801" s="4">
        <v>2961869</v>
      </c>
      <c r="AW2801" s="4">
        <v>5239851</v>
      </c>
      <c r="AX2801" s="4" t="s">
        <v>1737</v>
      </c>
      <c r="AY2801" s="4">
        <v>1300</v>
      </c>
      <c r="AZ2801" s="4">
        <v>1300</v>
      </c>
      <c r="BA2801" s="4">
        <v>22.23</v>
      </c>
      <c r="BB2801" s="7">
        <f>AZ2801+BA2801-AY2801</f>
        <v>22.230000000000018</v>
      </c>
      <c r="BC2801" s="4" t="s">
        <v>1738</v>
      </c>
      <c r="BD2801" s="4">
        <v>13500</v>
      </c>
      <c r="BE2801" s="4" t="s">
        <v>4</v>
      </c>
      <c r="BF2801" s="4" t="s">
        <v>13</v>
      </c>
      <c r="BG2801" s="4" t="s">
        <v>14</v>
      </c>
      <c r="BH2801" s="4" t="s">
        <v>23</v>
      </c>
      <c r="BI2801" t="str">
        <f t="shared" si="219"/>
        <v>B</v>
      </c>
    </row>
    <row r="2802" spans="1:61" ht="15.75" customHeight="1" x14ac:dyDescent="0.2">
      <c r="A2802" s="4">
        <v>3056817</v>
      </c>
      <c r="B2802" s="4">
        <v>269006</v>
      </c>
      <c r="C2802" s="4" t="s">
        <v>9167</v>
      </c>
      <c r="D2802" s="4">
        <v>1300</v>
      </c>
      <c r="E2802" s="4">
        <v>1300</v>
      </c>
      <c r="F2802" s="4">
        <v>22.23</v>
      </c>
      <c r="G2802" s="7">
        <f>E2802+F2802-D2802</f>
        <v>22.230000000000018</v>
      </c>
      <c r="H2802" s="4" t="s">
        <v>9168</v>
      </c>
      <c r="I2802" s="4">
        <v>16000</v>
      </c>
      <c r="J2802" s="4" t="s">
        <v>21</v>
      </c>
      <c r="K2802" s="4" t="s">
        <v>13</v>
      </c>
      <c r="M2802" s="4" t="s">
        <v>48</v>
      </c>
      <c r="O2802" s="4"/>
      <c r="P2802" s="14">
        <v>8021343</v>
      </c>
      <c r="Q2802" s="12">
        <v>685.90000000000009</v>
      </c>
      <c r="S2802" s="14">
        <v>9027019</v>
      </c>
      <c r="T2802" s="12">
        <v>2.0999999999999091</v>
      </c>
      <c r="U2802">
        <f>SUM($T$2:T2802)</f>
        <v>3175662.8799999962</v>
      </c>
      <c r="W2802" s="16">
        <v>9027019</v>
      </c>
      <c r="X2802">
        <v>3175662.8799999962</v>
      </c>
      <c r="Y2802">
        <v>2801</v>
      </c>
      <c r="Z2802" s="18">
        <f t="shared" si="216"/>
        <v>7.6268986232899332</v>
      </c>
      <c r="AA2802" s="18">
        <f t="shared" si="217"/>
        <v>0.61371603856266432</v>
      </c>
      <c r="AB2802" t="str">
        <f t="shared" si="220"/>
        <v>B</v>
      </c>
      <c r="AI2802" s="14">
        <v>8021343</v>
      </c>
      <c r="AJ2802" s="12">
        <v>685.90000000000009</v>
      </c>
      <c r="AK2802" s="12">
        <v>685.9</v>
      </c>
      <c r="AL2802" s="12">
        <v>2000</v>
      </c>
      <c r="AN2802">
        <v>8021343</v>
      </c>
      <c r="AO2802">
        <v>685.90000000000009</v>
      </c>
      <c r="AP2802">
        <v>685.9</v>
      </c>
      <c r="AQ2802">
        <v>2000</v>
      </c>
      <c r="AR2802">
        <f t="shared" si="218"/>
        <v>0</v>
      </c>
      <c r="AV2802" s="4">
        <v>3056817</v>
      </c>
      <c r="AW2802" s="4">
        <v>269006</v>
      </c>
      <c r="AX2802" s="4" t="s">
        <v>9167</v>
      </c>
      <c r="AY2802" s="4">
        <v>1300</v>
      </c>
      <c r="AZ2802" s="4">
        <v>1300</v>
      </c>
      <c r="BA2802" s="4">
        <v>22.23</v>
      </c>
      <c r="BB2802" s="7">
        <f>AZ2802+BA2802-AY2802</f>
        <v>22.230000000000018</v>
      </c>
      <c r="BC2802" s="4" t="s">
        <v>9168</v>
      </c>
      <c r="BD2802" s="4">
        <v>16000</v>
      </c>
      <c r="BE2802" s="4" t="s">
        <v>21</v>
      </c>
      <c r="BF2802" s="4" t="s">
        <v>13</v>
      </c>
      <c r="BH2802" s="4" t="s">
        <v>48</v>
      </c>
      <c r="BI2802" t="str">
        <f t="shared" si="219"/>
        <v>B</v>
      </c>
    </row>
    <row r="2803" spans="1:61" ht="15.75" customHeight="1" x14ac:dyDescent="0.2">
      <c r="A2803" s="4">
        <v>2974357</v>
      </c>
      <c r="B2803" s="4">
        <v>154065</v>
      </c>
      <c r="C2803" s="4" t="s">
        <v>2800</v>
      </c>
      <c r="D2803" s="4">
        <v>700</v>
      </c>
      <c r="E2803" s="4">
        <v>700</v>
      </c>
      <c r="F2803" s="4">
        <v>21</v>
      </c>
      <c r="G2803" s="7">
        <f>E2803+F2803-D2803</f>
        <v>21</v>
      </c>
      <c r="H2803" s="4" t="s">
        <v>2801</v>
      </c>
      <c r="I2803" s="4">
        <v>10000</v>
      </c>
      <c r="J2803" s="4" t="s">
        <v>4</v>
      </c>
      <c r="K2803" s="4" t="s">
        <v>5</v>
      </c>
      <c r="L2803" s="4" t="s">
        <v>6</v>
      </c>
      <c r="M2803" s="4" t="s">
        <v>20</v>
      </c>
      <c r="O2803" s="4"/>
      <c r="P2803" s="14">
        <v>8021756</v>
      </c>
      <c r="Q2803" s="12">
        <v>126.75</v>
      </c>
      <c r="S2803" s="14">
        <v>9033123</v>
      </c>
      <c r="T2803" s="12">
        <v>2.0999999999999091</v>
      </c>
      <c r="U2803">
        <f>SUM($T$2:T2803)</f>
        <v>3175664.9799999963</v>
      </c>
      <c r="W2803" s="16">
        <v>9033123</v>
      </c>
      <c r="X2803">
        <v>3175664.9799999963</v>
      </c>
      <c r="Y2803">
        <v>2802</v>
      </c>
      <c r="Z2803" s="18">
        <f t="shared" si="216"/>
        <v>7.6269036667998122</v>
      </c>
      <c r="AA2803" s="18">
        <f t="shared" si="217"/>
        <v>0.61393514460999121</v>
      </c>
      <c r="AB2803" t="str">
        <f t="shared" si="220"/>
        <v>B</v>
      </c>
      <c r="AI2803" s="14">
        <v>8021756</v>
      </c>
      <c r="AJ2803" s="12">
        <v>126.75</v>
      </c>
      <c r="AK2803" s="12">
        <v>126.75</v>
      </c>
      <c r="AL2803" s="12">
        <v>500</v>
      </c>
      <c r="AN2803">
        <v>8021756</v>
      </c>
      <c r="AO2803">
        <v>126.75</v>
      </c>
      <c r="AP2803">
        <v>126.75</v>
      </c>
      <c r="AQ2803">
        <v>500</v>
      </c>
      <c r="AR2803">
        <f t="shared" si="218"/>
        <v>0</v>
      </c>
      <c r="AV2803" s="4">
        <v>2974357</v>
      </c>
      <c r="AW2803" s="4">
        <v>154065</v>
      </c>
      <c r="AX2803" s="4" t="s">
        <v>2800</v>
      </c>
      <c r="AY2803" s="4">
        <v>700</v>
      </c>
      <c r="AZ2803" s="4">
        <v>700</v>
      </c>
      <c r="BA2803" s="4">
        <v>21</v>
      </c>
      <c r="BB2803" s="7">
        <f>AZ2803+BA2803-AY2803</f>
        <v>21</v>
      </c>
      <c r="BC2803" s="4" t="s">
        <v>2801</v>
      </c>
      <c r="BD2803" s="4">
        <v>10000</v>
      </c>
      <c r="BE2803" s="4" t="s">
        <v>4</v>
      </c>
      <c r="BF2803" s="4" t="s">
        <v>5</v>
      </c>
      <c r="BG2803" s="4" t="s">
        <v>6</v>
      </c>
      <c r="BH2803" s="4" t="s">
        <v>20</v>
      </c>
      <c r="BI2803" t="str">
        <f t="shared" si="219"/>
        <v>B</v>
      </c>
    </row>
    <row r="2804" spans="1:61" ht="15.75" customHeight="1" x14ac:dyDescent="0.2">
      <c r="A2804" s="4">
        <v>3049005</v>
      </c>
      <c r="B2804" s="4">
        <v>681195</v>
      </c>
      <c r="C2804" s="4" t="s">
        <v>8675</v>
      </c>
      <c r="D2804" s="4">
        <v>500</v>
      </c>
      <c r="E2804" s="4">
        <v>500</v>
      </c>
      <c r="F2804" s="4">
        <v>21</v>
      </c>
      <c r="G2804" s="7">
        <f>E2804+F2804-D2804</f>
        <v>21</v>
      </c>
      <c r="H2804" s="4" t="s">
        <v>5303</v>
      </c>
      <c r="I2804" s="4">
        <v>10000</v>
      </c>
      <c r="J2804" s="4" t="s">
        <v>4</v>
      </c>
      <c r="K2804" s="4" t="s">
        <v>22</v>
      </c>
      <c r="L2804" s="4" t="s">
        <v>6</v>
      </c>
      <c r="M2804" s="4" t="s">
        <v>48</v>
      </c>
      <c r="O2804" s="4"/>
      <c r="P2804" s="14">
        <v>8022407</v>
      </c>
      <c r="Q2804" s="12">
        <v>188.57999999999993</v>
      </c>
      <c r="S2804" s="14">
        <v>9110207</v>
      </c>
      <c r="T2804" s="12">
        <v>2.0999999999999091</v>
      </c>
      <c r="U2804">
        <f>SUM($T$2:T2804)</f>
        <v>3175667.0799999963</v>
      </c>
      <c r="W2804" s="16">
        <v>9110207</v>
      </c>
      <c r="X2804">
        <v>3175667.0799999963</v>
      </c>
      <c r="Y2804">
        <v>2803</v>
      </c>
      <c r="Z2804" s="18">
        <f t="shared" si="216"/>
        <v>7.6269087103096922</v>
      </c>
      <c r="AA2804" s="18">
        <f t="shared" si="217"/>
        <v>0.6141542506573181</v>
      </c>
      <c r="AB2804" t="str">
        <f t="shared" si="220"/>
        <v>B</v>
      </c>
      <c r="AI2804" s="14">
        <v>8022407</v>
      </c>
      <c r="AJ2804" s="12">
        <v>188.57999999999993</v>
      </c>
      <c r="AK2804" s="12">
        <v>188.58</v>
      </c>
      <c r="AL2804" s="12">
        <v>1500</v>
      </c>
      <c r="AN2804">
        <v>8022407</v>
      </c>
      <c r="AO2804">
        <v>188.57999999999993</v>
      </c>
      <c r="AP2804">
        <v>188.58</v>
      </c>
      <c r="AQ2804">
        <v>1500</v>
      </c>
      <c r="AR2804">
        <f t="shared" si="218"/>
        <v>0</v>
      </c>
      <c r="AV2804" s="4">
        <v>3049005</v>
      </c>
      <c r="AW2804" s="4">
        <v>681195</v>
      </c>
      <c r="AX2804" s="4" t="s">
        <v>8675</v>
      </c>
      <c r="AY2804" s="4">
        <v>500</v>
      </c>
      <c r="AZ2804" s="4">
        <v>500</v>
      </c>
      <c r="BA2804" s="4">
        <v>21</v>
      </c>
      <c r="BB2804" s="7">
        <f>AZ2804+BA2804-AY2804</f>
        <v>21</v>
      </c>
      <c r="BC2804" s="4" t="s">
        <v>5303</v>
      </c>
      <c r="BD2804" s="4">
        <v>10000</v>
      </c>
      <c r="BE2804" s="4" t="s">
        <v>4</v>
      </c>
      <c r="BF2804" s="4" t="s">
        <v>22</v>
      </c>
      <c r="BG2804" s="4" t="s">
        <v>6</v>
      </c>
      <c r="BH2804" s="4" t="s">
        <v>48</v>
      </c>
      <c r="BI2804" t="str">
        <f t="shared" si="219"/>
        <v>B</v>
      </c>
    </row>
    <row r="2805" spans="1:61" ht="15.75" customHeight="1" x14ac:dyDescent="0.2">
      <c r="A2805" s="4">
        <v>3045729</v>
      </c>
      <c r="B2805" s="4">
        <v>412143</v>
      </c>
      <c r="C2805" s="4" t="s">
        <v>8446</v>
      </c>
      <c r="D2805" s="4">
        <v>550</v>
      </c>
      <c r="E2805" s="4">
        <v>550</v>
      </c>
      <c r="F2805" s="4">
        <v>20.9</v>
      </c>
      <c r="G2805" s="7">
        <f>E2805+F2805-D2805</f>
        <v>20.899999999999977</v>
      </c>
      <c r="H2805" s="4" t="s">
        <v>8447</v>
      </c>
      <c r="I2805" s="4">
        <v>20000</v>
      </c>
      <c r="J2805" s="4" t="s">
        <v>4</v>
      </c>
      <c r="K2805" s="4" t="s">
        <v>13</v>
      </c>
      <c r="L2805" s="4" t="s">
        <v>6</v>
      </c>
      <c r="M2805" s="4" t="s">
        <v>26</v>
      </c>
      <c r="O2805" s="4"/>
      <c r="P2805" s="14">
        <v>8022645</v>
      </c>
      <c r="Q2805" s="12">
        <v>520</v>
      </c>
      <c r="S2805" s="14">
        <v>9139005</v>
      </c>
      <c r="T2805" s="12">
        <v>2.0999999999999091</v>
      </c>
      <c r="U2805">
        <f>SUM($T$2:T2805)</f>
        <v>3175669.1799999964</v>
      </c>
      <c r="W2805" s="16">
        <v>9139005</v>
      </c>
      <c r="X2805">
        <v>3175669.1799999964</v>
      </c>
      <c r="Y2805">
        <v>2804</v>
      </c>
      <c r="Z2805" s="18">
        <f t="shared" si="216"/>
        <v>7.6269137538195722</v>
      </c>
      <c r="AA2805" s="18">
        <f t="shared" si="217"/>
        <v>0.6143733567046451</v>
      </c>
      <c r="AB2805" t="str">
        <f t="shared" si="220"/>
        <v>B</v>
      </c>
      <c r="AI2805" s="14">
        <v>8022645</v>
      </c>
      <c r="AJ2805" s="12">
        <v>520</v>
      </c>
      <c r="AK2805" s="12">
        <v>520</v>
      </c>
      <c r="AL2805" s="12">
        <v>5000</v>
      </c>
      <c r="AN2805">
        <v>8022645</v>
      </c>
      <c r="AO2805">
        <v>520</v>
      </c>
      <c r="AP2805">
        <v>520</v>
      </c>
      <c r="AQ2805">
        <v>5000</v>
      </c>
      <c r="AR2805">
        <f t="shared" si="218"/>
        <v>0</v>
      </c>
      <c r="AV2805" s="4">
        <v>3045729</v>
      </c>
      <c r="AW2805" s="4">
        <v>412143</v>
      </c>
      <c r="AX2805" s="4" t="s">
        <v>8446</v>
      </c>
      <c r="AY2805" s="4">
        <v>550</v>
      </c>
      <c r="AZ2805" s="4">
        <v>550</v>
      </c>
      <c r="BA2805" s="4">
        <v>20.9</v>
      </c>
      <c r="BB2805" s="7">
        <f>AZ2805+BA2805-AY2805</f>
        <v>20.899999999999977</v>
      </c>
      <c r="BC2805" s="4" t="s">
        <v>8447</v>
      </c>
      <c r="BD2805" s="4">
        <v>20000</v>
      </c>
      <c r="BE2805" s="4" t="s">
        <v>4</v>
      </c>
      <c r="BF2805" s="4" t="s">
        <v>13</v>
      </c>
      <c r="BG2805" s="4" t="s">
        <v>6</v>
      </c>
      <c r="BH2805" s="4" t="s">
        <v>26</v>
      </c>
      <c r="BI2805" t="str">
        <f t="shared" si="219"/>
        <v>B</v>
      </c>
    </row>
    <row r="2806" spans="1:61" ht="15.75" customHeight="1" x14ac:dyDescent="0.2">
      <c r="A2806" s="4">
        <v>2963325</v>
      </c>
      <c r="B2806" s="4">
        <v>4736110</v>
      </c>
      <c r="C2806" s="4" t="s">
        <v>1878</v>
      </c>
      <c r="D2806" s="4">
        <v>1200</v>
      </c>
      <c r="E2806" s="4">
        <v>1200</v>
      </c>
      <c r="F2806" s="4">
        <v>20.52</v>
      </c>
      <c r="G2806" s="7">
        <f>E2806+F2806-D2806</f>
        <v>20.519999999999982</v>
      </c>
      <c r="H2806" s="4" t="s">
        <v>1880</v>
      </c>
      <c r="I2806" s="4">
        <v>15000</v>
      </c>
      <c r="J2806" s="4" t="s">
        <v>4</v>
      </c>
      <c r="K2806" s="4" t="s">
        <v>8</v>
      </c>
      <c r="L2806" s="4" t="s">
        <v>6</v>
      </c>
      <c r="M2806" s="4" t="s">
        <v>64</v>
      </c>
      <c r="O2806" s="4"/>
      <c r="P2806" s="14">
        <v>8023632</v>
      </c>
      <c r="Q2806" s="12">
        <v>2.6999999999998181</v>
      </c>
      <c r="S2806" s="14">
        <v>9180081</v>
      </c>
      <c r="T2806" s="12">
        <v>2.0999999999999091</v>
      </c>
      <c r="U2806">
        <f>SUM($T$2:T2806)</f>
        <v>3175671.2799999965</v>
      </c>
      <c r="W2806" s="16">
        <v>9180081</v>
      </c>
      <c r="X2806">
        <v>3175671.2799999965</v>
      </c>
      <c r="Y2806">
        <v>2805</v>
      </c>
      <c r="Z2806" s="18">
        <f t="shared" si="216"/>
        <v>7.6269187973294512</v>
      </c>
      <c r="AA2806" s="18">
        <f t="shared" si="217"/>
        <v>0.61459246275197199</v>
      </c>
      <c r="AB2806" t="str">
        <f t="shared" si="220"/>
        <v>B</v>
      </c>
      <c r="AI2806" s="14">
        <v>8023632</v>
      </c>
      <c r="AJ2806" s="12">
        <v>2.6999999999998181</v>
      </c>
      <c r="AK2806" s="12">
        <v>2.7</v>
      </c>
      <c r="AL2806" s="12">
        <v>3000</v>
      </c>
      <c r="AN2806">
        <v>8023632</v>
      </c>
      <c r="AO2806">
        <v>2.6999999999998181</v>
      </c>
      <c r="AP2806">
        <v>2.7</v>
      </c>
      <c r="AQ2806">
        <v>3000</v>
      </c>
      <c r="AR2806">
        <f t="shared" si="218"/>
        <v>0</v>
      </c>
      <c r="AV2806" s="4">
        <v>2963325</v>
      </c>
      <c r="AW2806" s="4">
        <v>4736110</v>
      </c>
      <c r="AX2806" s="4" t="s">
        <v>1878</v>
      </c>
      <c r="AY2806" s="4">
        <v>1200</v>
      </c>
      <c r="AZ2806" s="4">
        <v>1200</v>
      </c>
      <c r="BA2806" s="4">
        <v>20.52</v>
      </c>
      <c r="BB2806" s="7">
        <f>AZ2806+BA2806-AY2806</f>
        <v>20.519999999999982</v>
      </c>
      <c r="BC2806" s="4" t="s">
        <v>1880</v>
      </c>
      <c r="BD2806" s="4">
        <v>15000</v>
      </c>
      <c r="BE2806" s="4" t="s">
        <v>4</v>
      </c>
      <c r="BF2806" s="4" t="s">
        <v>8</v>
      </c>
      <c r="BG2806" s="4" t="s">
        <v>6</v>
      </c>
      <c r="BH2806" s="4" t="s">
        <v>64</v>
      </c>
      <c r="BI2806" t="str">
        <f t="shared" si="219"/>
        <v>B</v>
      </c>
    </row>
    <row r="2807" spans="1:61" ht="15.75" customHeight="1" x14ac:dyDescent="0.2">
      <c r="A2807" s="4">
        <v>2968827</v>
      </c>
      <c r="B2807" s="4">
        <v>307658</v>
      </c>
      <c r="C2807" s="4" t="s">
        <v>2327</v>
      </c>
      <c r="D2807" s="4">
        <v>600</v>
      </c>
      <c r="E2807" s="4">
        <v>600</v>
      </c>
      <c r="F2807" s="4">
        <v>20.52</v>
      </c>
      <c r="G2807" s="7">
        <f>E2807+F2807-D2807</f>
        <v>20.519999999999982</v>
      </c>
      <c r="H2807" s="4" t="s">
        <v>144</v>
      </c>
      <c r="I2807" s="4">
        <v>7000</v>
      </c>
      <c r="J2807" s="4" t="s">
        <v>4</v>
      </c>
      <c r="K2807" s="4" t="s">
        <v>13</v>
      </c>
      <c r="L2807" s="4" t="s">
        <v>6</v>
      </c>
      <c r="M2807" s="4" t="s">
        <v>40</v>
      </c>
      <c r="O2807" s="4"/>
      <c r="P2807" s="14">
        <v>8024192</v>
      </c>
      <c r="Q2807" s="12">
        <v>646</v>
      </c>
      <c r="S2807" s="14">
        <v>9180389</v>
      </c>
      <c r="T2807" s="12">
        <v>2.0999999999999091</v>
      </c>
      <c r="U2807">
        <f>SUM($T$2:T2807)</f>
        <v>3175673.3799999966</v>
      </c>
      <c r="W2807" s="16">
        <v>9180389</v>
      </c>
      <c r="X2807">
        <v>3175673.3799999966</v>
      </c>
      <c r="Y2807">
        <v>2806</v>
      </c>
      <c r="Z2807" s="18">
        <f t="shared" si="216"/>
        <v>7.6269238408393312</v>
      </c>
      <c r="AA2807" s="18">
        <f t="shared" si="217"/>
        <v>0.61481156879929888</v>
      </c>
      <c r="AB2807" t="str">
        <f t="shared" si="220"/>
        <v>B</v>
      </c>
      <c r="AI2807" s="14">
        <v>8024192</v>
      </c>
      <c r="AJ2807" s="12">
        <v>646</v>
      </c>
      <c r="AK2807" s="12">
        <v>646</v>
      </c>
      <c r="AL2807" s="12">
        <v>5000</v>
      </c>
      <c r="AN2807">
        <v>8024192</v>
      </c>
      <c r="AO2807">
        <v>646</v>
      </c>
      <c r="AP2807">
        <v>646</v>
      </c>
      <c r="AQ2807">
        <v>5000</v>
      </c>
      <c r="AR2807">
        <f t="shared" si="218"/>
        <v>0</v>
      </c>
      <c r="AV2807" s="4">
        <v>2968827</v>
      </c>
      <c r="AW2807" s="4">
        <v>307658</v>
      </c>
      <c r="AX2807" s="4" t="s">
        <v>2327</v>
      </c>
      <c r="AY2807" s="4">
        <v>600</v>
      </c>
      <c r="AZ2807" s="4">
        <v>600</v>
      </c>
      <c r="BA2807" s="4">
        <v>20.52</v>
      </c>
      <c r="BB2807" s="7">
        <f>AZ2807+BA2807-AY2807</f>
        <v>20.519999999999982</v>
      </c>
      <c r="BC2807" s="4" t="s">
        <v>144</v>
      </c>
      <c r="BD2807" s="4">
        <v>7000</v>
      </c>
      <c r="BE2807" s="4" t="s">
        <v>4</v>
      </c>
      <c r="BF2807" s="4" t="s">
        <v>13</v>
      </c>
      <c r="BG2807" s="4" t="s">
        <v>6</v>
      </c>
      <c r="BH2807" s="4" t="s">
        <v>40</v>
      </c>
      <c r="BI2807" t="str">
        <f t="shared" si="219"/>
        <v>B</v>
      </c>
    </row>
    <row r="2808" spans="1:61" ht="15.75" customHeight="1" x14ac:dyDescent="0.2">
      <c r="A2808" s="4">
        <v>2970416</v>
      </c>
      <c r="B2808" s="4">
        <v>8448882</v>
      </c>
      <c r="C2808" s="4" t="s">
        <v>2478</v>
      </c>
      <c r="D2808" s="4">
        <v>1000</v>
      </c>
      <c r="E2808" s="4">
        <v>1000</v>
      </c>
      <c r="F2808" s="4">
        <v>20.5</v>
      </c>
      <c r="G2808" s="7">
        <f>E2808+F2808-D2808</f>
        <v>20.5</v>
      </c>
      <c r="H2808" s="4" t="s">
        <v>2479</v>
      </c>
      <c r="I2808" s="4">
        <v>15000</v>
      </c>
      <c r="J2808" s="4" t="s">
        <v>4</v>
      </c>
      <c r="K2808" s="4" t="s">
        <v>13</v>
      </c>
      <c r="L2808" s="4" t="s">
        <v>6</v>
      </c>
      <c r="M2808" s="4" t="s">
        <v>29</v>
      </c>
      <c r="O2808" s="4"/>
      <c r="P2808" s="14">
        <v>8025074</v>
      </c>
      <c r="Q2808" s="12">
        <v>2556</v>
      </c>
      <c r="S2808" s="14">
        <v>9197224</v>
      </c>
      <c r="T2808" s="12">
        <v>2.0999999999999091</v>
      </c>
      <c r="U2808">
        <f>SUM($T$2:T2808)</f>
        <v>3175675.4799999967</v>
      </c>
      <c r="W2808" s="16">
        <v>9197224</v>
      </c>
      <c r="X2808">
        <v>3175675.4799999967</v>
      </c>
      <c r="Y2808">
        <v>2807</v>
      </c>
      <c r="Z2808" s="18">
        <f t="shared" si="216"/>
        <v>7.6269288843492102</v>
      </c>
      <c r="AA2808" s="18">
        <f t="shared" si="217"/>
        <v>0.61503067484662577</v>
      </c>
      <c r="AB2808" t="str">
        <f t="shared" si="220"/>
        <v>B</v>
      </c>
      <c r="AI2808" s="14">
        <v>8025074</v>
      </c>
      <c r="AJ2808" s="12">
        <v>2556</v>
      </c>
      <c r="AK2808" s="12">
        <v>2556</v>
      </c>
      <c r="AL2808" s="12">
        <v>2000</v>
      </c>
      <c r="AN2808">
        <v>8025074</v>
      </c>
      <c r="AO2808">
        <v>2556</v>
      </c>
      <c r="AP2808">
        <v>2556</v>
      </c>
      <c r="AQ2808">
        <v>2000</v>
      </c>
      <c r="AR2808">
        <f t="shared" si="218"/>
        <v>0</v>
      </c>
      <c r="AV2808" s="4">
        <v>2970416</v>
      </c>
      <c r="AW2808" s="4">
        <v>8448882</v>
      </c>
      <c r="AX2808" s="4" t="s">
        <v>2478</v>
      </c>
      <c r="AY2808" s="4">
        <v>1000</v>
      </c>
      <c r="AZ2808" s="4">
        <v>1000</v>
      </c>
      <c r="BA2808" s="4">
        <v>20.5</v>
      </c>
      <c r="BB2808" s="7">
        <f>AZ2808+BA2808-AY2808</f>
        <v>20.5</v>
      </c>
      <c r="BC2808" s="4" t="s">
        <v>2479</v>
      </c>
      <c r="BD2808" s="4">
        <v>15000</v>
      </c>
      <c r="BE2808" s="4" t="s">
        <v>4</v>
      </c>
      <c r="BF2808" s="4" t="s">
        <v>13</v>
      </c>
      <c r="BG2808" s="4" t="s">
        <v>6</v>
      </c>
      <c r="BH2808" s="4" t="s">
        <v>29</v>
      </c>
      <c r="BI2808" t="str">
        <f t="shared" si="219"/>
        <v>B</v>
      </c>
    </row>
    <row r="2809" spans="1:61" ht="15.75" customHeight="1" x14ac:dyDescent="0.2">
      <c r="A2809" s="4">
        <v>3042446</v>
      </c>
      <c r="B2809" s="4">
        <v>6894098</v>
      </c>
      <c r="C2809" s="4" t="s">
        <v>8253</v>
      </c>
      <c r="D2809" s="4">
        <v>500</v>
      </c>
      <c r="E2809" s="4">
        <v>500</v>
      </c>
      <c r="F2809" s="4">
        <v>20</v>
      </c>
      <c r="G2809" s="7">
        <f>E2809+F2809-D2809</f>
        <v>20</v>
      </c>
      <c r="H2809" s="4" t="s">
        <v>2629</v>
      </c>
      <c r="I2809" s="4">
        <v>5000</v>
      </c>
      <c r="J2809" s="4" t="s">
        <v>4</v>
      </c>
      <c r="K2809" s="4" t="s">
        <v>13</v>
      </c>
      <c r="L2809" s="4" t="s">
        <v>14</v>
      </c>
      <c r="M2809" s="4" t="s">
        <v>73</v>
      </c>
      <c r="O2809" s="4"/>
      <c r="P2809" s="14">
        <v>8026922</v>
      </c>
      <c r="Q2809" s="12">
        <v>-1000</v>
      </c>
      <c r="S2809" s="14">
        <v>7922237</v>
      </c>
      <c r="T2809" s="12">
        <v>2.0799999999999272</v>
      </c>
      <c r="U2809">
        <f>SUM($T$2:T2809)</f>
        <v>3175677.5599999968</v>
      </c>
      <c r="W2809" s="16">
        <v>7922237</v>
      </c>
      <c r="X2809">
        <v>3175677.5599999968</v>
      </c>
      <c r="Y2809">
        <v>2808</v>
      </c>
      <c r="Z2809" s="18">
        <f t="shared" si="216"/>
        <v>7.6269338798256632</v>
      </c>
      <c r="AA2809" s="18">
        <f t="shared" si="217"/>
        <v>0.61524978089395266</v>
      </c>
      <c r="AB2809" t="str">
        <f t="shared" si="220"/>
        <v>B</v>
      </c>
      <c r="AI2809" s="14">
        <v>8026922</v>
      </c>
      <c r="AJ2809" s="12">
        <v>-1000</v>
      </c>
      <c r="AK2809" s="12">
        <v>0</v>
      </c>
      <c r="AL2809" s="12">
        <v>0</v>
      </c>
      <c r="AN2809">
        <v>8026922</v>
      </c>
      <c r="AO2809">
        <v>-1000</v>
      </c>
      <c r="AP2809">
        <v>0</v>
      </c>
      <c r="AQ2809">
        <v>0</v>
      </c>
      <c r="AR2809">
        <f t="shared" si="218"/>
        <v>0</v>
      </c>
      <c r="AV2809" s="4">
        <v>3042446</v>
      </c>
      <c r="AW2809" s="4">
        <v>6894098</v>
      </c>
      <c r="AX2809" s="4" t="s">
        <v>8253</v>
      </c>
      <c r="AY2809" s="4">
        <v>500</v>
      </c>
      <c r="AZ2809" s="4">
        <v>500</v>
      </c>
      <c r="BA2809" s="4">
        <v>20</v>
      </c>
      <c r="BB2809" s="7">
        <f>AZ2809+BA2809-AY2809</f>
        <v>20</v>
      </c>
      <c r="BC2809" s="4" t="s">
        <v>2629</v>
      </c>
      <c r="BD2809" s="4">
        <v>5000</v>
      </c>
      <c r="BE2809" s="4" t="s">
        <v>4</v>
      </c>
      <c r="BF2809" s="4" t="s">
        <v>13</v>
      </c>
      <c r="BG2809" s="4" t="s">
        <v>14</v>
      </c>
      <c r="BH2809" s="4" t="s">
        <v>73</v>
      </c>
      <c r="BI2809" t="str">
        <f t="shared" si="219"/>
        <v>B</v>
      </c>
    </row>
    <row r="2810" spans="1:61" ht="15.75" customHeight="1" x14ac:dyDescent="0.2">
      <c r="A2810" s="4">
        <v>2968736</v>
      </c>
      <c r="B2810" s="4">
        <v>8629286</v>
      </c>
      <c r="C2810" s="4" t="s">
        <v>2316</v>
      </c>
      <c r="D2810" s="4">
        <v>1050</v>
      </c>
      <c r="E2810" s="4">
        <v>1050</v>
      </c>
      <c r="F2810" s="4">
        <v>19.95</v>
      </c>
      <c r="G2810" s="7">
        <f>E2810+F2810-D2810</f>
        <v>19.950000000000045</v>
      </c>
      <c r="H2810" s="4" t="s">
        <v>2317</v>
      </c>
      <c r="I2810" s="4">
        <v>12000</v>
      </c>
      <c r="J2810" s="4" t="s">
        <v>4</v>
      </c>
      <c r="K2810" s="4" t="s">
        <v>13</v>
      </c>
      <c r="L2810" s="4" t="s">
        <v>6</v>
      </c>
      <c r="M2810" s="4" t="s">
        <v>76</v>
      </c>
      <c r="O2810" s="4"/>
      <c r="P2810" s="14">
        <v>8027006</v>
      </c>
      <c r="Q2810" s="12">
        <v>0.53999999999996362</v>
      </c>
      <c r="S2810" s="14">
        <v>9054536</v>
      </c>
      <c r="T2810" s="12">
        <v>2.0799999999999272</v>
      </c>
      <c r="U2810">
        <f>SUM($T$2:T2810)</f>
        <v>3175679.6399999969</v>
      </c>
      <c r="W2810" s="16">
        <v>9054536</v>
      </c>
      <c r="X2810">
        <v>3175679.6399999969</v>
      </c>
      <c r="Y2810">
        <v>2809</v>
      </c>
      <c r="Z2810" s="18">
        <f t="shared" si="216"/>
        <v>7.6269388753021152</v>
      </c>
      <c r="AA2810" s="18">
        <f t="shared" si="217"/>
        <v>0.61546888694127955</v>
      </c>
      <c r="AB2810" t="str">
        <f t="shared" si="220"/>
        <v>B</v>
      </c>
      <c r="AI2810" s="14">
        <v>8027006</v>
      </c>
      <c r="AJ2810" s="12">
        <v>0.53999999999996362</v>
      </c>
      <c r="AK2810" s="12">
        <v>0.54</v>
      </c>
      <c r="AL2810" s="12">
        <v>2700</v>
      </c>
      <c r="AN2810">
        <v>8027006</v>
      </c>
      <c r="AO2810">
        <v>0.53999999999996362</v>
      </c>
      <c r="AP2810">
        <v>0.54</v>
      </c>
      <c r="AQ2810">
        <v>2700</v>
      </c>
      <c r="AR2810">
        <f t="shared" si="218"/>
        <v>0</v>
      </c>
      <c r="AV2810" s="4">
        <v>2968736</v>
      </c>
      <c r="AW2810" s="4">
        <v>8629286</v>
      </c>
      <c r="AX2810" s="4" t="s">
        <v>2316</v>
      </c>
      <c r="AY2810" s="4">
        <v>1050</v>
      </c>
      <c r="AZ2810" s="4">
        <v>1050</v>
      </c>
      <c r="BA2810" s="4">
        <v>19.95</v>
      </c>
      <c r="BB2810" s="7">
        <f>AZ2810+BA2810-AY2810</f>
        <v>19.950000000000045</v>
      </c>
      <c r="BC2810" s="4" t="s">
        <v>2317</v>
      </c>
      <c r="BD2810" s="4">
        <v>12000</v>
      </c>
      <c r="BE2810" s="4" t="s">
        <v>4</v>
      </c>
      <c r="BF2810" s="4" t="s">
        <v>13</v>
      </c>
      <c r="BG2810" s="4" t="s">
        <v>6</v>
      </c>
      <c r="BH2810" s="4" t="s">
        <v>76</v>
      </c>
      <c r="BI2810" t="str">
        <f t="shared" si="219"/>
        <v>B</v>
      </c>
    </row>
    <row r="2811" spans="1:61" ht="15.75" customHeight="1" x14ac:dyDescent="0.2">
      <c r="A2811" s="4">
        <v>2994342</v>
      </c>
      <c r="B2811" s="4">
        <v>4736110</v>
      </c>
      <c r="C2811" s="4" t="s">
        <v>4582</v>
      </c>
      <c r="D2811" s="4">
        <v>1300</v>
      </c>
      <c r="E2811" s="4">
        <v>1300</v>
      </c>
      <c r="F2811" s="4">
        <v>19.760000000000002</v>
      </c>
      <c r="G2811" s="7">
        <f>E2811+F2811-D2811</f>
        <v>19.759999999999991</v>
      </c>
      <c r="H2811" s="4" t="s">
        <v>1880</v>
      </c>
      <c r="I2811" s="4">
        <v>15000</v>
      </c>
      <c r="J2811" s="4" t="s">
        <v>4</v>
      </c>
      <c r="K2811" s="4" t="s">
        <v>8</v>
      </c>
      <c r="L2811" s="4" t="s">
        <v>6</v>
      </c>
      <c r="M2811" s="4" t="s">
        <v>64</v>
      </c>
      <c r="O2811" s="4"/>
      <c r="P2811" s="14">
        <v>8030856</v>
      </c>
      <c r="Q2811" s="12">
        <v>1541.6999999999998</v>
      </c>
      <c r="S2811" s="14">
        <v>9038842</v>
      </c>
      <c r="T2811" s="12">
        <v>2.0399999999999636</v>
      </c>
      <c r="U2811">
        <f>SUM($T$2:T2811)</f>
        <v>3175681.6799999969</v>
      </c>
      <c r="W2811" s="16">
        <v>9038842</v>
      </c>
      <c r="X2811">
        <v>3175681.6799999969</v>
      </c>
      <c r="Y2811">
        <v>2810</v>
      </c>
      <c r="Z2811" s="18">
        <f t="shared" si="216"/>
        <v>7.6269437747117124</v>
      </c>
      <c r="AA2811" s="18">
        <f t="shared" si="217"/>
        <v>0.61568799298860644</v>
      </c>
      <c r="AB2811" t="str">
        <f t="shared" si="220"/>
        <v>B</v>
      </c>
      <c r="AI2811" s="14">
        <v>8030856</v>
      </c>
      <c r="AJ2811" s="12">
        <v>1541.6999999999998</v>
      </c>
      <c r="AK2811" s="12">
        <v>1541.7</v>
      </c>
      <c r="AL2811" s="12">
        <v>1500</v>
      </c>
      <c r="AN2811">
        <v>8030856</v>
      </c>
      <c r="AO2811">
        <v>1541.6999999999998</v>
      </c>
      <c r="AP2811">
        <v>1541.7</v>
      </c>
      <c r="AQ2811">
        <v>1500</v>
      </c>
      <c r="AR2811">
        <f t="shared" si="218"/>
        <v>0</v>
      </c>
      <c r="AV2811" s="4">
        <v>2994342</v>
      </c>
      <c r="AW2811" s="4">
        <v>4736110</v>
      </c>
      <c r="AX2811" s="4" t="s">
        <v>4582</v>
      </c>
      <c r="AY2811" s="4">
        <v>1300</v>
      </c>
      <c r="AZ2811" s="4">
        <v>1300</v>
      </c>
      <c r="BA2811" s="4">
        <v>19.760000000000002</v>
      </c>
      <c r="BB2811" s="7">
        <f>AZ2811+BA2811-AY2811</f>
        <v>19.759999999999991</v>
      </c>
      <c r="BC2811" s="4" t="s">
        <v>1880</v>
      </c>
      <c r="BD2811" s="4">
        <v>15000</v>
      </c>
      <c r="BE2811" s="4" t="s">
        <v>4</v>
      </c>
      <c r="BF2811" s="4" t="s">
        <v>8</v>
      </c>
      <c r="BG2811" s="4" t="s">
        <v>6</v>
      </c>
      <c r="BH2811" s="4" t="s">
        <v>64</v>
      </c>
      <c r="BI2811" t="str">
        <f t="shared" si="219"/>
        <v>B</v>
      </c>
    </row>
    <row r="2812" spans="1:61" ht="15.75" customHeight="1" x14ac:dyDescent="0.2">
      <c r="A2812" s="4">
        <v>2962534</v>
      </c>
      <c r="B2812" s="4">
        <v>8958958</v>
      </c>
      <c r="C2812" s="4" t="s">
        <v>1872</v>
      </c>
      <c r="D2812" s="4">
        <v>500</v>
      </c>
      <c r="E2812" s="4">
        <v>500</v>
      </c>
      <c r="F2812" s="4">
        <v>19.75</v>
      </c>
      <c r="G2812" s="7">
        <f>E2812+F2812-D2812</f>
        <v>19.75</v>
      </c>
      <c r="H2812" s="4" t="s">
        <v>1873</v>
      </c>
      <c r="I2812" s="4">
        <v>8500</v>
      </c>
      <c r="J2812" s="4" t="s">
        <v>4</v>
      </c>
      <c r="K2812" s="4" t="s">
        <v>13</v>
      </c>
      <c r="L2812" s="4" t="s">
        <v>201</v>
      </c>
      <c r="M2812" s="4" t="s">
        <v>25</v>
      </c>
      <c r="O2812" s="4"/>
      <c r="P2812" s="14">
        <v>8034293</v>
      </c>
      <c r="Q2812" s="12">
        <v>1.3199999999999363</v>
      </c>
      <c r="S2812" s="14">
        <v>633203</v>
      </c>
      <c r="T2812" s="12">
        <v>2</v>
      </c>
      <c r="U2812">
        <f>SUM($T$2:T2812)</f>
        <v>3175683.6799999969</v>
      </c>
      <c r="W2812" s="16">
        <v>633203</v>
      </c>
      <c r="X2812">
        <v>3175683.6799999969</v>
      </c>
      <c r="Y2812">
        <v>2811</v>
      </c>
      <c r="Z2812" s="18">
        <f t="shared" si="216"/>
        <v>7.6269485780544546</v>
      </c>
      <c r="AA2812" s="18">
        <f t="shared" si="217"/>
        <v>0.61590709903593344</v>
      </c>
      <c r="AB2812" t="str">
        <f t="shared" si="220"/>
        <v>B</v>
      </c>
      <c r="AI2812" s="14">
        <v>8034293</v>
      </c>
      <c r="AJ2812" s="12">
        <v>1.3199999999999363</v>
      </c>
      <c r="AK2812" s="12">
        <v>1.32</v>
      </c>
      <c r="AL2812" s="12">
        <v>1200</v>
      </c>
      <c r="AN2812">
        <v>8034293</v>
      </c>
      <c r="AO2812">
        <v>1.3199999999999363</v>
      </c>
      <c r="AP2812">
        <v>1.32</v>
      </c>
      <c r="AQ2812">
        <v>1200</v>
      </c>
      <c r="AR2812">
        <f t="shared" si="218"/>
        <v>0</v>
      </c>
      <c r="AV2812" s="4">
        <v>2962534</v>
      </c>
      <c r="AW2812" s="4">
        <v>8958958</v>
      </c>
      <c r="AX2812" s="4" t="s">
        <v>1872</v>
      </c>
      <c r="AY2812" s="4">
        <v>500</v>
      </c>
      <c r="AZ2812" s="4">
        <v>500</v>
      </c>
      <c r="BA2812" s="4">
        <v>19.75</v>
      </c>
      <c r="BB2812" s="7">
        <f>AZ2812+BA2812-AY2812</f>
        <v>19.75</v>
      </c>
      <c r="BC2812" s="4" t="s">
        <v>1873</v>
      </c>
      <c r="BD2812" s="4">
        <v>8500</v>
      </c>
      <c r="BE2812" s="4" t="s">
        <v>4</v>
      </c>
      <c r="BF2812" s="4" t="s">
        <v>13</v>
      </c>
      <c r="BG2812" s="4" t="s">
        <v>201</v>
      </c>
      <c r="BH2812" s="4" t="s">
        <v>25</v>
      </c>
      <c r="BI2812" t="str">
        <f t="shared" si="219"/>
        <v>B</v>
      </c>
    </row>
    <row r="2813" spans="1:61" ht="15.75" customHeight="1" x14ac:dyDescent="0.2">
      <c r="A2813" s="4">
        <v>2990744</v>
      </c>
      <c r="B2813" s="4">
        <v>8794157</v>
      </c>
      <c r="C2813" s="4" t="s">
        <v>4280</v>
      </c>
      <c r="D2813" s="4">
        <v>500</v>
      </c>
      <c r="E2813" s="4">
        <v>500</v>
      </c>
      <c r="F2813" s="4">
        <v>19.5</v>
      </c>
      <c r="G2813" s="7">
        <f>E2813+F2813-D2813</f>
        <v>19.5</v>
      </c>
      <c r="H2813" s="4" t="s">
        <v>4281</v>
      </c>
      <c r="I2813" s="4">
        <v>20000</v>
      </c>
      <c r="J2813" s="4" t="s">
        <v>4</v>
      </c>
      <c r="K2813" s="4" t="s">
        <v>5</v>
      </c>
      <c r="L2813" s="4" t="s">
        <v>6</v>
      </c>
      <c r="M2813" s="4" t="s">
        <v>25</v>
      </c>
      <c r="O2813" s="4"/>
      <c r="P2813" s="14">
        <v>8035070</v>
      </c>
      <c r="Q2813" s="12">
        <v>3</v>
      </c>
      <c r="S2813" s="14">
        <v>1683303</v>
      </c>
      <c r="T2813" s="12">
        <v>2</v>
      </c>
      <c r="U2813">
        <f>SUM($T$2:T2813)</f>
        <v>3175685.6799999969</v>
      </c>
      <c r="W2813" s="16">
        <v>1683303</v>
      </c>
      <c r="X2813">
        <v>3175685.6799999969</v>
      </c>
      <c r="Y2813">
        <v>2812</v>
      </c>
      <c r="Z2813" s="18">
        <f t="shared" si="216"/>
        <v>7.6269533813971968</v>
      </c>
      <c r="AA2813" s="18">
        <f t="shared" si="217"/>
        <v>0.61612620508326033</v>
      </c>
      <c r="AB2813" t="str">
        <f t="shared" si="220"/>
        <v>B</v>
      </c>
      <c r="AI2813" s="14">
        <v>8035070</v>
      </c>
      <c r="AJ2813" s="12">
        <v>3</v>
      </c>
      <c r="AK2813" s="12">
        <v>3</v>
      </c>
      <c r="AL2813" s="12">
        <v>2000</v>
      </c>
      <c r="AN2813">
        <v>8035070</v>
      </c>
      <c r="AO2813">
        <v>3</v>
      </c>
      <c r="AP2813">
        <v>3</v>
      </c>
      <c r="AQ2813">
        <v>2000</v>
      </c>
      <c r="AR2813">
        <f t="shared" si="218"/>
        <v>0</v>
      </c>
      <c r="AV2813" s="4">
        <v>2990744</v>
      </c>
      <c r="AW2813" s="4">
        <v>8794157</v>
      </c>
      <c r="AX2813" s="4" t="s">
        <v>4280</v>
      </c>
      <c r="AY2813" s="4">
        <v>500</v>
      </c>
      <c r="AZ2813" s="4">
        <v>500</v>
      </c>
      <c r="BA2813" s="4">
        <v>19.5</v>
      </c>
      <c r="BB2813" s="7">
        <f>AZ2813+BA2813-AY2813</f>
        <v>19.5</v>
      </c>
      <c r="BC2813" s="4" t="s">
        <v>4281</v>
      </c>
      <c r="BD2813" s="4">
        <v>20000</v>
      </c>
      <c r="BE2813" s="4" t="s">
        <v>4</v>
      </c>
      <c r="BF2813" s="4" t="s">
        <v>5</v>
      </c>
      <c r="BG2813" s="4" t="s">
        <v>6</v>
      </c>
      <c r="BH2813" s="4" t="s">
        <v>25</v>
      </c>
      <c r="BI2813" t="str">
        <f t="shared" si="219"/>
        <v>B</v>
      </c>
    </row>
    <row r="2814" spans="1:61" ht="15.75" customHeight="1" x14ac:dyDescent="0.2">
      <c r="A2814" s="4">
        <v>2961918</v>
      </c>
      <c r="B2814" s="4">
        <v>8958181</v>
      </c>
      <c r="C2814" s="4" t="s">
        <v>1744</v>
      </c>
      <c r="D2814" s="4">
        <v>1000</v>
      </c>
      <c r="E2814" s="4">
        <v>1000</v>
      </c>
      <c r="F2814" s="4">
        <v>19</v>
      </c>
      <c r="G2814" s="7">
        <f>E2814+F2814-D2814</f>
        <v>19</v>
      </c>
      <c r="H2814" s="4" t="s">
        <v>440</v>
      </c>
      <c r="I2814" s="4">
        <v>10000</v>
      </c>
      <c r="J2814" s="4" t="s">
        <v>72</v>
      </c>
      <c r="K2814" s="4" t="s">
        <v>13</v>
      </c>
      <c r="M2814" s="4" t="s">
        <v>40</v>
      </c>
      <c r="O2814" s="4"/>
      <c r="P2814" s="14">
        <v>8035448</v>
      </c>
      <c r="Q2814" s="12">
        <v>513</v>
      </c>
      <c r="S2814" s="14">
        <v>4342822</v>
      </c>
      <c r="T2814" s="12">
        <v>2</v>
      </c>
      <c r="U2814">
        <f>SUM($T$2:T2814)</f>
        <v>3175687.6799999969</v>
      </c>
      <c r="W2814" s="16">
        <v>4342822</v>
      </c>
      <c r="X2814">
        <v>3175687.6799999969</v>
      </c>
      <c r="Y2814">
        <v>2813</v>
      </c>
      <c r="Z2814" s="18">
        <f t="shared" si="216"/>
        <v>7.626958184739939</v>
      </c>
      <c r="AA2814" s="18">
        <f t="shared" si="217"/>
        <v>0.61634531113058721</v>
      </c>
      <c r="AB2814" t="str">
        <f t="shared" si="220"/>
        <v>B</v>
      </c>
      <c r="AI2814" s="14">
        <v>8035448</v>
      </c>
      <c r="AJ2814" s="12">
        <v>513</v>
      </c>
      <c r="AK2814" s="12">
        <v>513</v>
      </c>
      <c r="AL2814" s="12">
        <v>1000</v>
      </c>
      <c r="AN2814">
        <v>8035448</v>
      </c>
      <c r="AO2814">
        <v>513</v>
      </c>
      <c r="AP2814">
        <v>513</v>
      </c>
      <c r="AQ2814">
        <v>1000</v>
      </c>
      <c r="AR2814">
        <f t="shared" si="218"/>
        <v>0</v>
      </c>
      <c r="AV2814" s="4">
        <v>2961918</v>
      </c>
      <c r="AW2814" s="4">
        <v>8958181</v>
      </c>
      <c r="AX2814" s="4" t="s">
        <v>1744</v>
      </c>
      <c r="AY2814" s="4">
        <v>1000</v>
      </c>
      <c r="AZ2814" s="4">
        <v>1000</v>
      </c>
      <c r="BA2814" s="4">
        <v>19</v>
      </c>
      <c r="BB2814" s="7">
        <f>AZ2814+BA2814-AY2814</f>
        <v>19</v>
      </c>
      <c r="BC2814" s="4" t="s">
        <v>440</v>
      </c>
      <c r="BD2814" s="4">
        <v>10000</v>
      </c>
      <c r="BE2814" s="4" t="s">
        <v>72</v>
      </c>
      <c r="BF2814" s="4" t="s">
        <v>13</v>
      </c>
      <c r="BH2814" s="4" t="s">
        <v>40</v>
      </c>
      <c r="BI2814" t="str">
        <f t="shared" si="219"/>
        <v>C</v>
      </c>
    </row>
    <row r="2815" spans="1:61" ht="15.75" customHeight="1" x14ac:dyDescent="0.2">
      <c r="A2815" s="4">
        <v>2963430</v>
      </c>
      <c r="B2815" s="4">
        <v>8933457</v>
      </c>
      <c r="C2815" s="4" t="s">
        <v>1888</v>
      </c>
      <c r="D2815" s="4">
        <v>500</v>
      </c>
      <c r="E2815" s="4">
        <v>500</v>
      </c>
      <c r="F2815" s="4">
        <v>19</v>
      </c>
      <c r="G2815" s="7">
        <f>E2815+F2815-D2815</f>
        <v>19</v>
      </c>
      <c r="H2815" s="4" t="s">
        <v>844</v>
      </c>
      <c r="I2815" s="4">
        <v>6000</v>
      </c>
      <c r="J2815" s="4" t="s">
        <v>51</v>
      </c>
      <c r="K2815" s="4" t="s">
        <v>13</v>
      </c>
      <c r="M2815" s="4" t="s">
        <v>17</v>
      </c>
      <c r="O2815" s="4"/>
      <c r="P2815" s="14">
        <v>8035917</v>
      </c>
      <c r="Q2815" s="12">
        <v>1710</v>
      </c>
      <c r="S2815" s="14">
        <v>5064452</v>
      </c>
      <c r="T2815" s="12">
        <v>2</v>
      </c>
      <c r="U2815">
        <f>SUM($T$2:T2815)</f>
        <v>3175689.6799999969</v>
      </c>
      <c r="W2815" s="16">
        <v>5064452</v>
      </c>
      <c r="X2815">
        <v>3175689.6799999969</v>
      </c>
      <c r="Y2815">
        <v>2814</v>
      </c>
      <c r="Z2815" s="18">
        <f t="shared" si="216"/>
        <v>7.6269629880826812</v>
      </c>
      <c r="AA2815" s="18">
        <f t="shared" si="217"/>
        <v>0.6165644171779141</v>
      </c>
      <c r="AB2815" t="str">
        <f t="shared" si="220"/>
        <v>B</v>
      </c>
      <c r="AI2815" s="14">
        <v>8035917</v>
      </c>
      <c r="AJ2815" s="12">
        <v>1710</v>
      </c>
      <c r="AK2815" s="12">
        <v>1710</v>
      </c>
      <c r="AL2815" s="12">
        <v>10000</v>
      </c>
      <c r="AN2815">
        <v>8035917</v>
      </c>
      <c r="AO2815">
        <v>1710</v>
      </c>
      <c r="AP2815">
        <v>1710</v>
      </c>
      <c r="AQ2815">
        <v>10000</v>
      </c>
      <c r="AR2815">
        <f t="shared" si="218"/>
        <v>0</v>
      </c>
      <c r="AV2815" s="4">
        <v>2963430</v>
      </c>
      <c r="AW2815" s="4">
        <v>8933457</v>
      </c>
      <c r="AX2815" s="4" t="s">
        <v>1888</v>
      </c>
      <c r="AY2815" s="4">
        <v>500</v>
      </c>
      <c r="AZ2815" s="4">
        <v>500</v>
      </c>
      <c r="BA2815" s="4">
        <v>19</v>
      </c>
      <c r="BB2815" s="7">
        <f>AZ2815+BA2815-AY2815</f>
        <v>19</v>
      </c>
      <c r="BC2815" s="4" t="s">
        <v>844</v>
      </c>
      <c r="BD2815" s="4">
        <v>6000</v>
      </c>
      <c r="BE2815" s="4" t="s">
        <v>51</v>
      </c>
      <c r="BF2815" s="4" t="s">
        <v>13</v>
      </c>
      <c r="BH2815" s="4" t="s">
        <v>17</v>
      </c>
      <c r="BI2815" t="str">
        <f t="shared" si="219"/>
        <v>B</v>
      </c>
    </row>
    <row r="2816" spans="1:61" ht="15.75" customHeight="1" x14ac:dyDescent="0.2">
      <c r="A2816" s="4">
        <v>2965131</v>
      </c>
      <c r="B2816" s="4">
        <v>4684569</v>
      </c>
      <c r="C2816" s="4" t="s">
        <v>2043</v>
      </c>
      <c r="D2816" s="4">
        <v>1000</v>
      </c>
      <c r="E2816" s="4">
        <v>1000</v>
      </c>
      <c r="F2816" s="4">
        <v>19</v>
      </c>
      <c r="G2816" s="7">
        <f>E2816+F2816-D2816</f>
        <v>19</v>
      </c>
      <c r="H2816" s="4" t="s">
        <v>1326</v>
      </c>
      <c r="I2816" s="4">
        <v>10000</v>
      </c>
      <c r="J2816" s="4" t="s">
        <v>4</v>
      </c>
      <c r="K2816" s="4" t="s">
        <v>13</v>
      </c>
      <c r="L2816" s="4" t="s">
        <v>6</v>
      </c>
      <c r="M2816" s="4" t="s">
        <v>65</v>
      </c>
      <c r="O2816" s="4"/>
      <c r="P2816" s="14">
        <v>8037093</v>
      </c>
      <c r="Q2816" s="12">
        <v>2.25</v>
      </c>
      <c r="S2816" s="14">
        <v>5849467</v>
      </c>
      <c r="T2816" s="12">
        <v>2</v>
      </c>
      <c r="U2816">
        <f>SUM($T$2:T2816)</f>
        <v>3175691.6799999969</v>
      </c>
      <c r="W2816" s="16">
        <v>5849467</v>
      </c>
      <c r="X2816">
        <v>3175691.6799999969</v>
      </c>
      <c r="Y2816">
        <v>2815</v>
      </c>
      <c r="Z2816" s="18">
        <f t="shared" si="216"/>
        <v>7.6269677914254235</v>
      </c>
      <c r="AA2816" s="18">
        <f t="shared" si="217"/>
        <v>0.61678352322524099</v>
      </c>
      <c r="AB2816" t="str">
        <f t="shared" si="220"/>
        <v>B</v>
      </c>
      <c r="AI2816" s="14">
        <v>8037093</v>
      </c>
      <c r="AJ2816" s="12">
        <v>2.25</v>
      </c>
      <c r="AK2816" s="12">
        <v>2.25</v>
      </c>
      <c r="AL2816" s="12">
        <v>1500</v>
      </c>
      <c r="AN2816">
        <v>8037093</v>
      </c>
      <c r="AO2816">
        <v>2.25</v>
      </c>
      <c r="AP2816">
        <v>2.25</v>
      </c>
      <c r="AQ2816">
        <v>1500</v>
      </c>
      <c r="AR2816">
        <f t="shared" si="218"/>
        <v>0</v>
      </c>
      <c r="AV2816" s="4">
        <v>2965131</v>
      </c>
      <c r="AW2816" s="4">
        <v>4684569</v>
      </c>
      <c r="AX2816" s="4" t="s">
        <v>2043</v>
      </c>
      <c r="AY2816" s="4">
        <v>1000</v>
      </c>
      <c r="AZ2816" s="4">
        <v>1000</v>
      </c>
      <c r="BA2816" s="4">
        <v>19</v>
      </c>
      <c r="BB2816" s="7">
        <f>AZ2816+BA2816-AY2816</f>
        <v>19</v>
      </c>
      <c r="BC2816" s="4" t="s">
        <v>1326</v>
      </c>
      <c r="BD2816" s="4">
        <v>10000</v>
      </c>
      <c r="BE2816" s="4" t="s">
        <v>4</v>
      </c>
      <c r="BF2816" s="4" t="s">
        <v>13</v>
      </c>
      <c r="BG2816" s="4" t="s">
        <v>6</v>
      </c>
      <c r="BH2816" s="4" t="s">
        <v>65</v>
      </c>
      <c r="BI2816" t="str">
        <f t="shared" si="219"/>
        <v>C</v>
      </c>
    </row>
    <row r="2817" spans="1:61" ht="15.75" customHeight="1" x14ac:dyDescent="0.2">
      <c r="A2817" s="4">
        <v>2965558</v>
      </c>
      <c r="B2817" s="4">
        <v>8572355</v>
      </c>
      <c r="C2817" s="4" t="s">
        <v>2062</v>
      </c>
      <c r="D2817" s="4">
        <v>500</v>
      </c>
      <c r="E2817" s="4">
        <v>500</v>
      </c>
      <c r="F2817" s="4">
        <v>19</v>
      </c>
      <c r="G2817" s="7">
        <f>E2817+F2817-D2817</f>
        <v>19</v>
      </c>
      <c r="H2817" s="4" t="s">
        <v>2063</v>
      </c>
      <c r="I2817" s="4">
        <v>12000</v>
      </c>
      <c r="J2817" s="4" t="s">
        <v>4</v>
      </c>
      <c r="K2817" s="4" t="s">
        <v>13</v>
      </c>
      <c r="L2817" s="4" t="s">
        <v>6</v>
      </c>
      <c r="M2817" s="4" t="s">
        <v>17</v>
      </c>
      <c r="O2817" s="4"/>
      <c r="P2817" s="14">
        <v>8038990</v>
      </c>
      <c r="Q2817" s="12">
        <v>-1500</v>
      </c>
      <c r="S2817" s="14">
        <v>8019873</v>
      </c>
      <c r="T2817" s="12">
        <v>2</v>
      </c>
      <c r="U2817">
        <f>SUM($T$2:T2817)</f>
        <v>3175693.6799999969</v>
      </c>
      <c r="W2817" s="16">
        <v>8019873</v>
      </c>
      <c r="X2817">
        <v>3175693.6799999969</v>
      </c>
      <c r="Y2817">
        <v>2816</v>
      </c>
      <c r="Z2817" s="18">
        <f t="shared" si="216"/>
        <v>7.6269725947681657</v>
      </c>
      <c r="AA2817" s="18">
        <f t="shared" si="217"/>
        <v>0.61700262927256788</v>
      </c>
      <c r="AB2817" t="str">
        <f t="shared" si="220"/>
        <v>B</v>
      </c>
      <c r="AI2817" s="14">
        <v>8038990</v>
      </c>
      <c r="AJ2817" s="12">
        <v>-1500</v>
      </c>
      <c r="AK2817" s="12">
        <v>0</v>
      </c>
      <c r="AL2817" s="12">
        <v>0</v>
      </c>
      <c r="AN2817">
        <v>8038990</v>
      </c>
      <c r="AO2817">
        <v>-1500</v>
      </c>
      <c r="AP2817">
        <v>0</v>
      </c>
      <c r="AQ2817">
        <v>0</v>
      </c>
      <c r="AR2817">
        <f t="shared" si="218"/>
        <v>0</v>
      </c>
      <c r="AV2817" s="4">
        <v>2965558</v>
      </c>
      <c r="AW2817" s="4">
        <v>8572355</v>
      </c>
      <c r="AX2817" s="4" t="s">
        <v>2062</v>
      </c>
      <c r="AY2817" s="4">
        <v>500</v>
      </c>
      <c r="AZ2817" s="4">
        <v>500</v>
      </c>
      <c r="BA2817" s="4">
        <v>19</v>
      </c>
      <c r="BB2817" s="7">
        <f>AZ2817+BA2817-AY2817</f>
        <v>19</v>
      </c>
      <c r="BC2817" s="4" t="s">
        <v>2063</v>
      </c>
      <c r="BD2817" s="4">
        <v>12000</v>
      </c>
      <c r="BE2817" s="4" t="s">
        <v>4</v>
      </c>
      <c r="BF2817" s="4" t="s">
        <v>13</v>
      </c>
      <c r="BG2817" s="4" t="s">
        <v>6</v>
      </c>
      <c r="BH2817" s="4" t="s">
        <v>17</v>
      </c>
      <c r="BI2817" t="str">
        <f t="shared" si="219"/>
        <v>B</v>
      </c>
    </row>
    <row r="2818" spans="1:61" ht="15.75" customHeight="1" x14ac:dyDescent="0.2">
      <c r="A2818" s="4">
        <v>2970402</v>
      </c>
      <c r="B2818" s="4">
        <v>8805350</v>
      </c>
      <c r="C2818" s="4" t="s">
        <v>2476</v>
      </c>
      <c r="D2818" s="4">
        <v>1000</v>
      </c>
      <c r="E2818" s="4">
        <v>1000</v>
      </c>
      <c r="F2818" s="4">
        <v>19</v>
      </c>
      <c r="G2818" s="7">
        <f>E2818+F2818-D2818</f>
        <v>19</v>
      </c>
      <c r="H2818" s="4" t="s">
        <v>2477</v>
      </c>
      <c r="I2818" s="4">
        <v>10000</v>
      </c>
      <c r="J2818" s="4" t="s">
        <v>4</v>
      </c>
      <c r="K2818" s="4" t="s">
        <v>13</v>
      </c>
      <c r="L2818" s="4" t="s">
        <v>6</v>
      </c>
      <c r="M2818" s="4" t="s">
        <v>24</v>
      </c>
      <c r="O2818" s="4"/>
      <c r="P2818" s="14">
        <v>8040383</v>
      </c>
      <c r="Q2818" s="12">
        <v>-3000</v>
      </c>
      <c r="S2818" s="14">
        <v>8137613</v>
      </c>
      <c r="T2818" s="12">
        <v>2</v>
      </c>
      <c r="U2818">
        <f>SUM($T$2:T2818)</f>
        <v>3175695.6799999969</v>
      </c>
      <c r="W2818" s="16">
        <v>8137613</v>
      </c>
      <c r="X2818">
        <v>3175695.6799999969</v>
      </c>
      <c r="Y2818">
        <v>2817</v>
      </c>
      <c r="Z2818" s="18">
        <f t="shared" si="216"/>
        <v>7.6269773981109079</v>
      </c>
      <c r="AA2818" s="18">
        <f t="shared" si="217"/>
        <v>0.61722173531989488</v>
      </c>
      <c r="AB2818" t="str">
        <f t="shared" si="220"/>
        <v>B</v>
      </c>
      <c r="AI2818" s="14">
        <v>8040383</v>
      </c>
      <c r="AJ2818" s="12">
        <v>-3000</v>
      </c>
      <c r="AK2818" s="12">
        <v>0</v>
      </c>
      <c r="AL2818" s="12">
        <v>0</v>
      </c>
      <c r="AN2818">
        <v>8040383</v>
      </c>
      <c r="AO2818">
        <v>-3000</v>
      </c>
      <c r="AP2818">
        <v>0</v>
      </c>
      <c r="AQ2818">
        <v>0</v>
      </c>
      <c r="AR2818">
        <f t="shared" si="218"/>
        <v>0</v>
      </c>
      <c r="AV2818" s="4">
        <v>2970402</v>
      </c>
      <c r="AW2818" s="4">
        <v>8805350</v>
      </c>
      <c r="AX2818" s="4" t="s">
        <v>2476</v>
      </c>
      <c r="AY2818" s="4">
        <v>1000</v>
      </c>
      <c r="AZ2818" s="4">
        <v>1000</v>
      </c>
      <c r="BA2818" s="4">
        <v>19</v>
      </c>
      <c r="BB2818" s="7">
        <f>AZ2818+BA2818-AY2818</f>
        <v>19</v>
      </c>
      <c r="BC2818" s="4" t="s">
        <v>2477</v>
      </c>
      <c r="BD2818" s="4">
        <v>10000</v>
      </c>
      <c r="BE2818" s="4" t="s">
        <v>4</v>
      </c>
      <c r="BF2818" s="4" t="s">
        <v>13</v>
      </c>
      <c r="BG2818" s="4" t="s">
        <v>6</v>
      </c>
      <c r="BH2818" s="4" t="s">
        <v>24</v>
      </c>
      <c r="BI2818" t="str">
        <f t="shared" si="219"/>
        <v>B</v>
      </c>
    </row>
    <row r="2819" spans="1:61" ht="15.75" customHeight="1" x14ac:dyDescent="0.2">
      <c r="A2819" s="4">
        <v>2976450</v>
      </c>
      <c r="B2819" s="4">
        <v>8382018</v>
      </c>
      <c r="C2819" s="4" t="s">
        <v>2985</v>
      </c>
      <c r="D2819" s="4">
        <v>500</v>
      </c>
      <c r="E2819" s="4">
        <v>500</v>
      </c>
      <c r="F2819" s="4">
        <v>19</v>
      </c>
      <c r="G2819" s="7">
        <f>E2819+F2819-D2819</f>
        <v>19</v>
      </c>
      <c r="H2819" s="4" t="s">
        <v>2986</v>
      </c>
      <c r="I2819" s="4">
        <v>8000</v>
      </c>
      <c r="J2819" s="4" t="s">
        <v>98</v>
      </c>
      <c r="K2819" s="4" t="s">
        <v>22</v>
      </c>
      <c r="M2819" s="4" t="s">
        <v>111</v>
      </c>
      <c r="O2819" s="4"/>
      <c r="P2819" s="14">
        <v>8040502</v>
      </c>
      <c r="Q2819" s="12">
        <v>2006.4</v>
      </c>
      <c r="S2819" s="14">
        <v>8290591</v>
      </c>
      <c r="T2819" s="12">
        <v>2</v>
      </c>
      <c r="U2819">
        <f>SUM($T$2:T2819)</f>
        <v>3175697.6799999969</v>
      </c>
      <c r="W2819" s="16">
        <v>8290591</v>
      </c>
      <c r="X2819">
        <v>3175697.6799999969</v>
      </c>
      <c r="Y2819">
        <v>2818</v>
      </c>
      <c r="Z2819" s="18">
        <f t="shared" ref="Z2819:Z2882" si="221">X2819/$T$4566</f>
        <v>7.6269822014536501</v>
      </c>
      <c r="AA2819" s="18">
        <f t="shared" ref="AA2819:AA2882" si="222">Y2819/$Y$4566</f>
        <v>0.61744084136722177</v>
      </c>
      <c r="AB2819" t="str">
        <f t="shared" si="220"/>
        <v>B</v>
      </c>
      <c r="AI2819" s="14">
        <v>8040502</v>
      </c>
      <c r="AJ2819" s="12">
        <v>2006.4</v>
      </c>
      <c r="AK2819" s="12">
        <v>3433.65</v>
      </c>
      <c r="AL2819" s="12">
        <v>72.75</v>
      </c>
      <c r="AN2819">
        <v>8040502</v>
      </c>
      <c r="AO2819">
        <v>2006.4</v>
      </c>
      <c r="AP2819">
        <v>3433.65</v>
      </c>
      <c r="AQ2819">
        <v>72.75</v>
      </c>
      <c r="AR2819">
        <f t="shared" ref="AR2819:AR2882" si="223">IF(AND(AO2819&lt;0,OR(AP2819&gt;0,AQ2819&gt;0)),1,0)</f>
        <v>0</v>
      </c>
      <c r="AV2819" s="4">
        <v>2976450</v>
      </c>
      <c r="AW2819" s="4">
        <v>8382018</v>
      </c>
      <c r="AX2819" s="4" t="s">
        <v>2985</v>
      </c>
      <c r="AY2819" s="4">
        <v>500</v>
      </c>
      <c r="AZ2819" s="4">
        <v>500</v>
      </c>
      <c r="BA2819" s="4">
        <v>19</v>
      </c>
      <c r="BB2819" s="7">
        <f>AZ2819+BA2819-AY2819</f>
        <v>19</v>
      </c>
      <c r="BC2819" s="4" t="s">
        <v>2986</v>
      </c>
      <c r="BD2819" s="4">
        <v>8000</v>
      </c>
      <c r="BE2819" s="4" t="s">
        <v>98</v>
      </c>
      <c r="BF2819" s="4" t="s">
        <v>22</v>
      </c>
      <c r="BH2819" s="4" t="s">
        <v>111</v>
      </c>
      <c r="BI2819" t="str">
        <f t="shared" ref="BI2819:BI2882" si="224">VLOOKUP(AW2819,$W$1:$AB$4565,6,FALSE)</f>
        <v>A</v>
      </c>
    </row>
    <row r="2820" spans="1:61" ht="15.75" customHeight="1" x14ac:dyDescent="0.2">
      <c r="A2820" s="4">
        <v>2990919</v>
      </c>
      <c r="B2820" s="4">
        <v>8787794</v>
      </c>
      <c r="C2820" s="4" t="s">
        <v>4333</v>
      </c>
      <c r="D2820" s="4">
        <v>1000</v>
      </c>
      <c r="E2820" s="4">
        <v>1000</v>
      </c>
      <c r="F2820" s="4">
        <v>19</v>
      </c>
      <c r="G2820" s="7">
        <f>E2820+F2820-D2820</f>
        <v>19</v>
      </c>
      <c r="H2820" s="4" t="s">
        <v>4334</v>
      </c>
      <c r="I2820" s="4">
        <v>7000</v>
      </c>
      <c r="J2820" s="4" t="s">
        <v>4</v>
      </c>
      <c r="K2820" s="4" t="s">
        <v>13</v>
      </c>
      <c r="M2820" s="4" t="s">
        <v>12</v>
      </c>
      <c r="O2820" s="4"/>
      <c r="P2820" s="14">
        <v>8040859</v>
      </c>
      <c r="Q2820" s="12">
        <v>2155.1999999999998</v>
      </c>
      <c r="S2820" s="14">
        <v>8571942</v>
      </c>
      <c r="T2820" s="12">
        <v>2</v>
      </c>
      <c r="U2820">
        <f>SUM($T$2:T2820)</f>
        <v>3175699.6799999969</v>
      </c>
      <c r="W2820" s="16">
        <v>8571942</v>
      </c>
      <c r="X2820">
        <v>3175699.6799999969</v>
      </c>
      <c r="Y2820">
        <v>2819</v>
      </c>
      <c r="Z2820" s="18">
        <f t="shared" si="221"/>
        <v>7.6269870047963924</v>
      </c>
      <c r="AA2820" s="18">
        <f t="shared" si="222"/>
        <v>0.61765994741454866</v>
      </c>
      <c r="AB2820" t="str">
        <f t="shared" si="220"/>
        <v>B</v>
      </c>
      <c r="AI2820" s="14">
        <v>8040859</v>
      </c>
      <c r="AJ2820" s="12">
        <v>2155.1999999999998</v>
      </c>
      <c r="AK2820" s="12">
        <v>2155.1999999999998</v>
      </c>
      <c r="AL2820" s="12">
        <v>2400</v>
      </c>
      <c r="AN2820">
        <v>8040859</v>
      </c>
      <c r="AO2820">
        <v>2155.1999999999998</v>
      </c>
      <c r="AP2820">
        <v>2155.1999999999998</v>
      </c>
      <c r="AQ2820">
        <v>2400</v>
      </c>
      <c r="AR2820">
        <f t="shared" si="223"/>
        <v>0</v>
      </c>
      <c r="AV2820" s="4">
        <v>2990919</v>
      </c>
      <c r="AW2820" s="4">
        <v>8787794</v>
      </c>
      <c r="AX2820" s="4" t="s">
        <v>4333</v>
      </c>
      <c r="AY2820" s="4">
        <v>1000</v>
      </c>
      <c r="AZ2820" s="4">
        <v>1000</v>
      </c>
      <c r="BA2820" s="4">
        <v>19</v>
      </c>
      <c r="BB2820" s="7">
        <f>AZ2820+BA2820-AY2820</f>
        <v>19</v>
      </c>
      <c r="BC2820" s="4" t="s">
        <v>4334</v>
      </c>
      <c r="BD2820" s="4">
        <v>7000</v>
      </c>
      <c r="BE2820" s="4" t="s">
        <v>4</v>
      </c>
      <c r="BF2820" s="4" t="s">
        <v>13</v>
      </c>
      <c r="BH2820" s="4" t="s">
        <v>12</v>
      </c>
      <c r="BI2820" t="str">
        <f t="shared" si="224"/>
        <v>B</v>
      </c>
    </row>
    <row r="2821" spans="1:61" ht="15.75" customHeight="1" x14ac:dyDescent="0.2">
      <c r="A2821" s="4">
        <v>2991661</v>
      </c>
      <c r="B2821" s="4">
        <v>236741</v>
      </c>
      <c r="C2821" s="4" t="s">
        <v>4368</v>
      </c>
      <c r="D2821" s="4">
        <v>1000</v>
      </c>
      <c r="E2821" s="4">
        <v>1000</v>
      </c>
      <c r="F2821" s="4">
        <v>19</v>
      </c>
      <c r="G2821" s="7">
        <f>E2821+F2821-D2821</f>
        <v>19</v>
      </c>
      <c r="H2821" s="4" t="s">
        <v>4369</v>
      </c>
      <c r="I2821" s="4">
        <v>8000</v>
      </c>
      <c r="J2821" s="4" t="s">
        <v>4</v>
      </c>
      <c r="K2821" s="4" t="s">
        <v>13</v>
      </c>
      <c r="L2821" s="4" t="s">
        <v>9</v>
      </c>
      <c r="M2821" s="4" t="s">
        <v>12</v>
      </c>
      <c r="O2821" s="4"/>
      <c r="P2821" s="14">
        <v>8043890</v>
      </c>
      <c r="Q2821" s="12">
        <v>-3208.6</v>
      </c>
      <c r="S2821" s="14">
        <v>8621236</v>
      </c>
      <c r="T2821" s="12">
        <v>2</v>
      </c>
      <c r="U2821">
        <f>SUM($T$2:T2821)</f>
        <v>3175701.6799999969</v>
      </c>
      <c r="W2821" s="16">
        <v>8621236</v>
      </c>
      <c r="X2821">
        <v>3175701.6799999969</v>
      </c>
      <c r="Y2821">
        <v>2820</v>
      </c>
      <c r="Z2821" s="18">
        <f t="shared" si="221"/>
        <v>7.6269918081391346</v>
      </c>
      <c r="AA2821" s="18">
        <f t="shared" si="222"/>
        <v>0.61787905346187555</v>
      </c>
      <c r="AB2821" t="str">
        <f t="shared" si="220"/>
        <v>B</v>
      </c>
      <c r="AI2821" s="14">
        <v>8043890</v>
      </c>
      <c r="AJ2821" s="12">
        <v>-3208.6</v>
      </c>
      <c r="AK2821" s="12">
        <v>3491.4</v>
      </c>
      <c r="AL2821" s="12">
        <v>0</v>
      </c>
      <c r="AN2821">
        <v>8043890</v>
      </c>
      <c r="AO2821">
        <v>-3208.6</v>
      </c>
      <c r="AP2821">
        <v>3491.4</v>
      </c>
      <c r="AQ2821">
        <v>0</v>
      </c>
      <c r="AR2821">
        <f t="shared" si="223"/>
        <v>1</v>
      </c>
      <c r="AV2821" s="4">
        <v>2991661</v>
      </c>
      <c r="AW2821" s="4">
        <v>236741</v>
      </c>
      <c r="AX2821" s="4" t="s">
        <v>4368</v>
      </c>
      <c r="AY2821" s="4">
        <v>1000</v>
      </c>
      <c r="AZ2821" s="4">
        <v>1000</v>
      </c>
      <c r="BA2821" s="4">
        <v>19</v>
      </c>
      <c r="BB2821" s="7">
        <f>AZ2821+BA2821-AY2821</f>
        <v>19</v>
      </c>
      <c r="BC2821" s="4" t="s">
        <v>4369</v>
      </c>
      <c r="BD2821" s="4">
        <v>8000</v>
      </c>
      <c r="BE2821" s="4" t="s">
        <v>4</v>
      </c>
      <c r="BF2821" s="4" t="s">
        <v>13</v>
      </c>
      <c r="BG2821" s="4" t="s">
        <v>9</v>
      </c>
      <c r="BH2821" s="4" t="s">
        <v>12</v>
      </c>
      <c r="BI2821" t="str">
        <f t="shared" si="224"/>
        <v>B</v>
      </c>
    </row>
    <row r="2822" spans="1:61" ht="15.75" customHeight="1" x14ac:dyDescent="0.2">
      <c r="A2822" s="4">
        <v>2995070</v>
      </c>
      <c r="B2822" s="4">
        <v>8996905</v>
      </c>
      <c r="C2822" s="4" t="s">
        <v>4641</v>
      </c>
      <c r="D2822" s="4">
        <v>500</v>
      </c>
      <c r="E2822" s="4">
        <v>500</v>
      </c>
      <c r="F2822" s="4">
        <v>19</v>
      </c>
      <c r="G2822" s="7">
        <f>E2822+F2822-D2822</f>
        <v>19</v>
      </c>
      <c r="H2822" s="4" t="s">
        <v>2914</v>
      </c>
      <c r="I2822" s="4">
        <v>8000</v>
      </c>
      <c r="J2822" s="4" t="s">
        <v>4</v>
      </c>
      <c r="K2822" s="4" t="s">
        <v>13</v>
      </c>
      <c r="L2822" s="4" t="s">
        <v>9</v>
      </c>
      <c r="M2822" s="4" t="s">
        <v>29</v>
      </c>
      <c r="O2822" s="4"/>
      <c r="P2822" s="14">
        <v>8045220</v>
      </c>
      <c r="Q2822" s="12">
        <v>-3500</v>
      </c>
      <c r="S2822" s="14">
        <v>8824985</v>
      </c>
      <c r="T2822" s="12">
        <v>2</v>
      </c>
      <c r="U2822">
        <f>SUM($T$2:T2822)</f>
        <v>3175703.6799999969</v>
      </c>
      <c r="W2822" s="16">
        <v>8824985</v>
      </c>
      <c r="X2822">
        <v>3175703.6799999969</v>
      </c>
      <c r="Y2822">
        <v>2821</v>
      </c>
      <c r="Z2822" s="18">
        <f t="shared" si="221"/>
        <v>7.6269966114818768</v>
      </c>
      <c r="AA2822" s="18">
        <f t="shared" si="222"/>
        <v>0.61809815950920244</v>
      </c>
      <c r="AB2822" t="str">
        <f t="shared" si="220"/>
        <v>B</v>
      </c>
      <c r="AI2822" s="14">
        <v>8045220</v>
      </c>
      <c r="AJ2822" s="12">
        <v>-3500</v>
      </c>
      <c r="AK2822" s="12">
        <v>0</v>
      </c>
      <c r="AL2822" s="12">
        <v>0</v>
      </c>
      <c r="AN2822">
        <v>8045220</v>
      </c>
      <c r="AO2822">
        <v>-3500</v>
      </c>
      <c r="AP2822">
        <v>0</v>
      </c>
      <c r="AQ2822">
        <v>0</v>
      </c>
      <c r="AR2822">
        <f t="shared" si="223"/>
        <v>0</v>
      </c>
      <c r="AV2822" s="4">
        <v>2995070</v>
      </c>
      <c r="AW2822" s="4">
        <v>8996905</v>
      </c>
      <c r="AX2822" s="4" t="s">
        <v>4641</v>
      </c>
      <c r="AY2822" s="4">
        <v>500</v>
      </c>
      <c r="AZ2822" s="4">
        <v>500</v>
      </c>
      <c r="BA2822" s="4">
        <v>19</v>
      </c>
      <c r="BB2822" s="7">
        <f>AZ2822+BA2822-AY2822</f>
        <v>19</v>
      </c>
      <c r="BC2822" s="4" t="s">
        <v>2914</v>
      </c>
      <c r="BD2822" s="4">
        <v>8000</v>
      </c>
      <c r="BE2822" s="4" t="s">
        <v>4</v>
      </c>
      <c r="BF2822" s="4" t="s">
        <v>13</v>
      </c>
      <c r="BG2822" s="4" t="s">
        <v>9</v>
      </c>
      <c r="BH2822" s="4" t="s">
        <v>29</v>
      </c>
      <c r="BI2822" t="str">
        <f t="shared" si="224"/>
        <v>B</v>
      </c>
    </row>
    <row r="2823" spans="1:61" ht="15.75" customHeight="1" x14ac:dyDescent="0.2">
      <c r="A2823" s="4">
        <v>2988350</v>
      </c>
      <c r="B2823" s="4">
        <v>8936957</v>
      </c>
      <c r="C2823" s="4" t="s">
        <v>4656</v>
      </c>
      <c r="D2823" s="4">
        <v>1000</v>
      </c>
      <c r="E2823" s="4">
        <v>1000</v>
      </c>
      <c r="F2823" s="4">
        <v>19</v>
      </c>
      <c r="G2823" s="7">
        <f>E2823+F2823-D2823</f>
        <v>19</v>
      </c>
      <c r="H2823" s="4" t="s">
        <v>177</v>
      </c>
      <c r="I2823" s="4">
        <v>12000</v>
      </c>
      <c r="J2823" s="4" t="s">
        <v>4</v>
      </c>
      <c r="K2823" s="4" t="s">
        <v>13</v>
      </c>
      <c r="L2823" s="4" t="s">
        <v>6</v>
      </c>
      <c r="M2823" s="4" t="s">
        <v>23</v>
      </c>
      <c r="O2823" s="4"/>
      <c r="P2823" s="14">
        <v>8046592</v>
      </c>
      <c r="Q2823" s="12">
        <v>73.450000000000045</v>
      </c>
      <c r="S2823" s="14">
        <v>9133041</v>
      </c>
      <c r="T2823" s="12">
        <v>2</v>
      </c>
      <c r="U2823">
        <f>SUM($T$2:T2823)</f>
        <v>3175705.6799999969</v>
      </c>
      <c r="W2823" s="16">
        <v>9133041</v>
      </c>
      <c r="X2823">
        <v>3175705.6799999969</v>
      </c>
      <c r="Y2823">
        <v>2822</v>
      </c>
      <c r="Z2823" s="18">
        <f t="shared" si="221"/>
        <v>7.6270014148246199</v>
      </c>
      <c r="AA2823" s="18">
        <f t="shared" si="222"/>
        <v>0.61831726555652933</v>
      </c>
      <c r="AB2823" t="str">
        <f t="shared" si="220"/>
        <v>B</v>
      </c>
      <c r="AI2823" s="14">
        <v>8046592</v>
      </c>
      <c r="AJ2823" s="12">
        <v>73.450000000000045</v>
      </c>
      <c r="AK2823" s="12">
        <v>73.45</v>
      </c>
      <c r="AL2823" s="12">
        <v>2850</v>
      </c>
      <c r="AN2823">
        <v>8046592</v>
      </c>
      <c r="AO2823">
        <v>73.450000000000045</v>
      </c>
      <c r="AP2823">
        <v>73.45</v>
      </c>
      <c r="AQ2823">
        <v>2850</v>
      </c>
      <c r="AR2823">
        <f t="shared" si="223"/>
        <v>0</v>
      </c>
      <c r="AV2823" s="4">
        <v>2988350</v>
      </c>
      <c r="AW2823" s="4">
        <v>8936957</v>
      </c>
      <c r="AX2823" s="4" t="s">
        <v>4656</v>
      </c>
      <c r="AY2823" s="4">
        <v>1000</v>
      </c>
      <c r="AZ2823" s="4">
        <v>1000</v>
      </c>
      <c r="BA2823" s="4">
        <v>19</v>
      </c>
      <c r="BB2823" s="7">
        <f>AZ2823+BA2823-AY2823</f>
        <v>19</v>
      </c>
      <c r="BC2823" s="4" t="s">
        <v>177</v>
      </c>
      <c r="BD2823" s="4">
        <v>12000</v>
      </c>
      <c r="BE2823" s="4" t="s">
        <v>4</v>
      </c>
      <c r="BF2823" s="4" t="s">
        <v>13</v>
      </c>
      <c r="BG2823" s="4" t="s">
        <v>6</v>
      </c>
      <c r="BH2823" s="4" t="s">
        <v>23</v>
      </c>
      <c r="BI2823" t="str">
        <f t="shared" si="224"/>
        <v>A</v>
      </c>
    </row>
    <row r="2824" spans="1:61" ht="15.75" customHeight="1" x14ac:dyDescent="0.2">
      <c r="A2824" s="4">
        <v>3003568</v>
      </c>
      <c r="B2824" s="4">
        <v>526084</v>
      </c>
      <c r="C2824" s="4" t="s">
        <v>5387</v>
      </c>
      <c r="D2824" s="4">
        <v>500</v>
      </c>
      <c r="E2824" s="4">
        <v>500</v>
      </c>
      <c r="F2824" s="4">
        <v>19</v>
      </c>
      <c r="G2824" s="7">
        <f>E2824+F2824-D2824</f>
        <v>19</v>
      </c>
      <c r="H2824" s="4" t="s">
        <v>5087</v>
      </c>
      <c r="I2824" s="4">
        <v>10000</v>
      </c>
      <c r="J2824" s="4" t="s">
        <v>4</v>
      </c>
      <c r="K2824" s="4" t="s">
        <v>8</v>
      </c>
      <c r="L2824" s="4" t="s">
        <v>6</v>
      </c>
      <c r="M2824" s="4" t="s">
        <v>48</v>
      </c>
      <c r="O2824" s="4"/>
      <c r="P2824" s="14">
        <v>8046725</v>
      </c>
      <c r="Q2824" s="12">
        <v>38</v>
      </c>
      <c r="S2824" s="14">
        <v>9159522</v>
      </c>
      <c r="T2824" s="12">
        <v>2</v>
      </c>
      <c r="U2824">
        <f>SUM($T$2:T2824)</f>
        <v>3175707.6799999969</v>
      </c>
      <c r="W2824" s="16">
        <v>9159522</v>
      </c>
      <c r="X2824">
        <v>3175707.6799999969</v>
      </c>
      <c r="Y2824">
        <v>2823</v>
      </c>
      <c r="Z2824" s="18">
        <f t="shared" si="221"/>
        <v>7.6270062181673621</v>
      </c>
      <c r="AA2824" s="18">
        <f t="shared" si="222"/>
        <v>0.61853637160385622</v>
      </c>
      <c r="AB2824" t="str">
        <f t="shared" si="220"/>
        <v>B</v>
      </c>
      <c r="AI2824" s="14">
        <v>8046725</v>
      </c>
      <c r="AJ2824" s="12">
        <v>38</v>
      </c>
      <c r="AK2824" s="12">
        <v>38</v>
      </c>
      <c r="AL2824" s="12">
        <v>1000</v>
      </c>
      <c r="AN2824">
        <v>8046725</v>
      </c>
      <c r="AO2824">
        <v>38</v>
      </c>
      <c r="AP2824">
        <v>38</v>
      </c>
      <c r="AQ2824">
        <v>1000</v>
      </c>
      <c r="AR2824">
        <f t="shared" si="223"/>
        <v>0</v>
      </c>
      <c r="AV2824" s="4">
        <v>3003568</v>
      </c>
      <c r="AW2824" s="4">
        <v>526084</v>
      </c>
      <c r="AX2824" s="4" t="s">
        <v>5387</v>
      </c>
      <c r="AY2824" s="4">
        <v>500</v>
      </c>
      <c r="AZ2824" s="4">
        <v>500</v>
      </c>
      <c r="BA2824" s="4">
        <v>19</v>
      </c>
      <c r="BB2824" s="7">
        <f>AZ2824+BA2824-AY2824</f>
        <v>19</v>
      </c>
      <c r="BC2824" s="4" t="s">
        <v>5087</v>
      </c>
      <c r="BD2824" s="4">
        <v>10000</v>
      </c>
      <c r="BE2824" s="4" t="s">
        <v>4</v>
      </c>
      <c r="BF2824" s="4" t="s">
        <v>8</v>
      </c>
      <c r="BG2824" s="4" t="s">
        <v>6</v>
      </c>
      <c r="BH2824" s="4" t="s">
        <v>48</v>
      </c>
      <c r="BI2824" t="str">
        <f t="shared" si="224"/>
        <v>B</v>
      </c>
    </row>
    <row r="2825" spans="1:61" ht="15.75" customHeight="1" x14ac:dyDescent="0.2">
      <c r="A2825" s="4">
        <v>3014075</v>
      </c>
      <c r="B2825" s="4">
        <v>9021230</v>
      </c>
      <c r="C2825" s="4" t="s">
        <v>6152</v>
      </c>
      <c r="D2825" s="4">
        <v>1000</v>
      </c>
      <c r="E2825" s="4">
        <v>1000</v>
      </c>
      <c r="F2825" s="4">
        <v>19</v>
      </c>
      <c r="G2825" s="7">
        <f>E2825+F2825-D2825</f>
        <v>19</v>
      </c>
      <c r="H2825" s="4" t="s">
        <v>304</v>
      </c>
      <c r="I2825" s="4">
        <v>9300</v>
      </c>
      <c r="J2825" s="4" t="s">
        <v>4</v>
      </c>
      <c r="K2825" s="4" t="s">
        <v>22</v>
      </c>
      <c r="L2825" s="4" t="s">
        <v>14</v>
      </c>
      <c r="M2825" s="4" t="s">
        <v>173</v>
      </c>
      <c r="O2825" s="4"/>
      <c r="P2825" s="14">
        <v>8049805</v>
      </c>
      <c r="Q2825" s="12">
        <v>-3950</v>
      </c>
      <c r="S2825" s="14">
        <v>9179815</v>
      </c>
      <c r="T2825" s="12">
        <v>2</v>
      </c>
      <c r="U2825">
        <f>SUM($T$2:T2825)</f>
        <v>3175709.6799999969</v>
      </c>
      <c r="W2825" s="16">
        <v>9179815</v>
      </c>
      <c r="X2825">
        <v>3175709.6799999969</v>
      </c>
      <c r="Y2825">
        <v>2824</v>
      </c>
      <c r="Z2825" s="18">
        <f t="shared" si="221"/>
        <v>7.6270110215101043</v>
      </c>
      <c r="AA2825" s="18">
        <f t="shared" si="222"/>
        <v>0.61875547765118322</v>
      </c>
      <c r="AB2825" t="str">
        <f t="shared" si="220"/>
        <v>B</v>
      </c>
      <c r="AI2825" s="14">
        <v>8049805</v>
      </c>
      <c r="AJ2825" s="12">
        <v>-3950</v>
      </c>
      <c r="AK2825" s="12">
        <v>0</v>
      </c>
      <c r="AL2825" s="12">
        <v>0</v>
      </c>
      <c r="AN2825">
        <v>8049805</v>
      </c>
      <c r="AO2825">
        <v>-3950</v>
      </c>
      <c r="AP2825">
        <v>0</v>
      </c>
      <c r="AQ2825">
        <v>0</v>
      </c>
      <c r="AR2825">
        <f t="shared" si="223"/>
        <v>0</v>
      </c>
      <c r="AV2825" s="4">
        <v>3014075</v>
      </c>
      <c r="AW2825" s="4">
        <v>9021230</v>
      </c>
      <c r="AX2825" s="4" t="s">
        <v>6152</v>
      </c>
      <c r="AY2825" s="4">
        <v>1000</v>
      </c>
      <c r="AZ2825" s="4">
        <v>1000</v>
      </c>
      <c r="BA2825" s="4">
        <v>19</v>
      </c>
      <c r="BB2825" s="7">
        <f>AZ2825+BA2825-AY2825</f>
        <v>19</v>
      </c>
      <c r="BC2825" s="4" t="s">
        <v>304</v>
      </c>
      <c r="BD2825" s="4">
        <v>9300</v>
      </c>
      <c r="BE2825" s="4" t="s">
        <v>4</v>
      </c>
      <c r="BF2825" s="4" t="s">
        <v>22</v>
      </c>
      <c r="BG2825" s="4" t="s">
        <v>14</v>
      </c>
      <c r="BH2825" s="4" t="s">
        <v>173</v>
      </c>
      <c r="BI2825" t="str">
        <f t="shared" si="224"/>
        <v>B</v>
      </c>
    </row>
    <row r="2826" spans="1:61" ht="15.75" customHeight="1" x14ac:dyDescent="0.2">
      <c r="A2826" s="4">
        <v>3014152</v>
      </c>
      <c r="B2826" s="4">
        <v>9021230</v>
      </c>
      <c r="C2826" s="4" t="s">
        <v>6156</v>
      </c>
      <c r="D2826" s="4">
        <v>1000</v>
      </c>
      <c r="E2826" s="4">
        <v>1000</v>
      </c>
      <c r="F2826" s="4">
        <v>19</v>
      </c>
      <c r="G2826" s="7">
        <f>E2826+F2826-D2826</f>
        <v>19</v>
      </c>
      <c r="H2826" s="4" t="s">
        <v>304</v>
      </c>
      <c r="I2826" s="4">
        <v>9300</v>
      </c>
      <c r="J2826" s="4" t="s">
        <v>4</v>
      </c>
      <c r="K2826" s="4" t="s">
        <v>22</v>
      </c>
      <c r="L2826" s="4" t="s">
        <v>14</v>
      </c>
      <c r="M2826" s="4" t="s">
        <v>173</v>
      </c>
      <c r="O2826" s="4"/>
      <c r="P2826" s="14">
        <v>8052024</v>
      </c>
      <c r="Q2826" s="12">
        <v>3</v>
      </c>
      <c r="S2826" s="14">
        <v>1774054</v>
      </c>
      <c r="T2826" s="12">
        <v>1.9500000000000455</v>
      </c>
      <c r="U2826">
        <f>SUM($T$2:T2826)</f>
        <v>3175711.6299999971</v>
      </c>
      <c r="W2826" s="16">
        <v>1774054</v>
      </c>
      <c r="X2826">
        <v>3175711.6299999971</v>
      </c>
      <c r="Y2826">
        <v>2825</v>
      </c>
      <c r="Z2826" s="18">
        <f t="shared" si="221"/>
        <v>7.6270157047692786</v>
      </c>
      <c r="AA2826" s="18">
        <f t="shared" si="222"/>
        <v>0.61897458369851011</v>
      </c>
      <c r="AB2826" t="str">
        <f t="shared" si="220"/>
        <v>B</v>
      </c>
      <c r="AI2826" s="14">
        <v>8052024</v>
      </c>
      <c r="AJ2826" s="12">
        <v>3</v>
      </c>
      <c r="AK2826" s="12">
        <v>3</v>
      </c>
      <c r="AL2826" s="12">
        <v>2000</v>
      </c>
      <c r="AN2826">
        <v>8052024</v>
      </c>
      <c r="AO2826">
        <v>3</v>
      </c>
      <c r="AP2826">
        <v>3</v>
      </c>
      <c r="AQ2826">
        <v>2000</v>
      </c>
      <c r="AR2826">
        <f t="shared" si="223"/>
        <v>0</v>
      </c>
      <c r="AV2826" s="4">
        <v>3014152</v>
      </c>
      <c r="AW2826" s="4">
        <v>9021230</v>
      </c>
      <c r="AX2826" s="4" t="s">
        <v>6156</v>
      </c>
      <c r="AY2826" s="4">
        <v>1000</v>
      </c>
      <c r="AZ2826" s="4">
        <v>1000</v>
      </c>
      <c r="BA2826" s="4">
        <v>19</v>
      </c>
      <c r="BB2826" s="7">
        <f>AZ2826+BA2826-AY2826</f>
        <v>19</v>
      </c>
      <c r="BC2826" s="4" t="s">
        <v>304</v>
      </c>
      <c r="BD2826" s="4">
        <v>9300</v>
      </c>
      <c r="BE2826" s="4" t="s">
        <v>4</v>
      </c>
      <c r="BF2826" s="4" t="s">
        <v>22</v>
      </c>
      <c r="BG2826" s="4" t="s">
        <v>14</v>
      </c>
      <c r="BH2826" s="4" t="s">
        <v>173</v>
      </c>
      <c r="BI2826" t="str">
        <f t="shared" si="224"/>
        <v>B</v>
      </c>
    </row>
    <row r="2827" spans="1:61" ht="15.75" customHeight="1" x14ac:dyDescent="0.2">
      <c r="A2827" s="4">
        <v>3016441</v>
      </c>
      <c r="B2827" s="4">
        <v>9101261</v>
      </c>
      <c r="C2827" s="4" t="s">
        <v>6546</v>
      </c>
      <c r="D2827" s="4">
        <v>500</v>
      </c>
      <c r="E2827" s="4">
        <v>500</v>
      </c>
      <c r="F2827" s="4">
        <v>19</v>
      </c>
      <c r="G2827" s="7">
        <f>E2827+F2827-D2827</f>
        <v>19</v>
      </c>
      <c r="H2827" s="4" t="s">
        <v>6146</v>
      </c>
      <c r="I2827" s="4">
        <v>13450</v>
      </c>
      <c r="J2827" s="4" t="s">
        <v>4</v>
      </c>
      <c r="K2827" s="4" t="s">
        <v>13</v>
      </c>
      <c r="L2827" s="4" t="s">
        <v>6</v>
      </c>
      <c r="M2827" s="4" t="s">
        <v>20</v>
      </c>
      <c r="O2827" s="4"/>
      <c r="P2827" s="14">
        <v>8052059</v>
      </c>
      <c r="Q2827" s="12">
        <v>2527</v>
      </c>
      <c r="S2827" s="14">
        <v>6028709</v>
      </c>
      <c r="T2827" s="12">
        <v>1.9500000000000455</v>
      </c>
      <c r="U2827">
        <f>SUM($T$2:T2827)</f>
        <v>3175713.5799999973</v>
      </c>
      <c r="W2827" s="16">
        <v>6028709</v>
      </c>
      <c r="X2827">
        <v>3175713.5799999973</v>
      </c>
      <c r="Y2827">
        <v>2826</v>
      </c>
      <c r="Z2827" s="18">
        <f t="shared" si="221"/>
        <v>7.6270203880284528</v>
      </c>
      <c r="AA2827" s="18">
        <f t="shared" si="222"/>
        <v>0.61919368974583699</v>
      </c>
      <c r="AB2827" t="str">
        <f t="shared" si="220"/>
        <v>B</v>
      </c>
      <c r="AI2827" s="14">
        <v>8052059</v>
      </c>
      <c r="AJ2827" s="12">
        <v>2527</v>
      </c>
      <c r="AK2827" s="12">
        <v>2527</v>
      </c>
      <c r="AL2827" s="12">
        <v>20000</v>
      </c>
      <c r="AN2827">
        <v>8052059</v>
      </c>
      <c r="AO2827">
        <v>2527</v>
      </c>
      <c r="AP2827">
        <v>2527</v>
      </c>
      <c r="AQ2827">
        <v>20000</v>
      </c>
      <c r="AR2827">
        <f t="shared" si="223"/>
        <v>0</v>
      </c>
      <c r="AV2827" s="4">
        <v>3016441</v>
      </c>
      <c r="AW2827" s="4">
        <v>9101261</v>
      </c>
      <c r="AX2827" s="4" t="s">
        <v>6546</v>
      </c>
      <c r="AY2827" s="4">
        <v>500</v>
      </c>
      <c r="AZ2827" s="4">
        <v>500</v>
      </c>
      <c r="BA2827" s="4">
        <v>19</v>
      </c>
      <c r="BB2827" s="7">
        <f>AZ2827+BA2827-AY2827</f>
        <v>19</v>
      </c>
      <c r="BC2827" s="4" t="s">
        <v>6146</v>
      </c>
      <c r="BD2827" s="4">
        <v>13450</v>
      </c>
      <c r="BE2827" s="4" t="s">
        <v>4</v>
      </c>
      <c r="BF2827" s="4" t="s">
        <v>13</v>
      </c>
      <c r="BG2827" s="4" t="s">
        <v>6</v>
      </c>
      <c r="BH2827" s="4" t="s">
        <v>20</v>
      </c>
      <c r="BI2827" t="str">
        <f t="shared" si="224"/>
        <v>B</v>
      </c>
    </row>
    <row r="2828" spans="1:61" ht="15.75" customHeight="1" x14ac:dyDescent="0.2">
      <c r="A2828" s="4">
        <v>3021803</v>
      </c>
      <c r="B2828" s="4">
        <v>8931749</v>
      </c>
      <c r="C2828" s="4" t="s">
        <v>6719</v>
      </c>
      <c r="D2828" s="4">
        <v>500</v>
      </c>
      <c r="E2828" s="4">
        <v>500</v>
      </c>
      <c r="F2828" s="4">
        <v>19</v>
      </c>
      <c r="G2828" s="7">
        <f>E2828+F2828-D2828</f>
        <v>19</v>
      </c>
      <c r="H2828" s="4" t="s">
        <v>2000</v>
      </c>
      <c r="I2828" s="4">
        <v>8000</v>
      </c>
      <c r="J2828" s="4" t="s">
        <v>4</v>
      </c>
      <c r="K2828" s="4" t="s">
        <v>13</v>
      </c>
      <c r="L2828" s="4" t="s">
        <v>9</v>
      </c>
      <c r="M2828" s="4" t="s">
        <v>26</v>
      </c>
      <c r="O2828" s="4"/>
      <c r="P2828" s="14">
        <v>8052731</v>
      </c>
      <c r="Q2828" s="12">
        <v>-3500</v>
      </c>
      <c r="S2828" s="14">
        <v>8939008</v>
      </c>
      <c r="T2828" s="12">
        <v>1.9500000000000455</v>
      </c>
      <c r="U2828">
        <f>SUM($T$2:T2828)</f>
        <v>3175715.5299999975</v>
      </c>
      <c r="W2828" s="16">
        <v>8939008</v>
      </c>
      <c r="X2828">
        <v>3175715.5299999975</v>
      </c>
      <c r="Y2828">
        <v>2827</v>
      </c>
      <c r="Z2828" s="18">
        <f t="shared" si="221"/>
        <v>7.6270250712876262</v>
      </c>
      <c r="AA2828" s="18">
        <f t="shared" si="222"/>
        <v>0.61941279579316388</v>
      </c>
      <c r="AB2828" t="str">
        <f t="shared" si="220"/>
        <v>B</v>
      </c>
      <c r="AI2828" s="14">
        <v>8052731</v>
      </c>
      <c r="AJ2828" s="12">
        <v>-3500</v>
      </c>
      <c r="AK2828" s="12">
        <v>0</v>
      </c>
      <c r="AL2828" s="12">
        <v>0</v>
      </c>
      <c r="AN2828">
        <v>8052731</v>
      </c>
      <c r="AO2828">
        <v>-3500</v>
      </c>
      <c r="AP2828">
        <v>0</v>
      </c>
      <c r="AQ2828">
        <v>0</v>
      </c>
      <c r="AR2828">
        <f t="shared" si="223"/>
        <v>0</v>
      </c>
      <c r="AV2828" s="4">
        <v>3021803</v>
      </c>
      <c r="AW2828" s="4">
        <v>8931749</v>
      </c>
      <c r="AX2828" s="4" t="s">
        <v>6719</v>
      </c>
      <c r="AY2828" s="4">
        <v>500</v>
      </c>
      <c r="AZ2828" s="4">
        <v>500</v>
      </c>
      <c r="BA2828" s="4">
        <v>19</v>
      </c>
      <c r="BB2828" s="7">
        <f>AZ2828+BA2828-AY2828</f>
        <v>19</v>
      </c>
      <c r="BC2828" s="4" t="s">
        <v>2000</v>
      </c>
      <c r="BD2828" s="4">
        <v>8000</v>
      </c>
      <c r="BE2828" s="4" t="s">
        <v>4</v>
      </c>
      <c r="BF2828" s="4" t="s">
        <v>13</v>
      </c>
      <c r="BG2828" s="4" t="s">
        <v>9</v>
      </c>
      <c r="BH2828" s="4" t="s">
        <v>26</v>
      </c>
      <c r="BI2828" t="str">
        <f t="shared" si="224"/>
        <v>B</v>
      </c>
    </row>
    <row r="2829" spans="1:61" ht="15.75" customHeight="1" x14ac:dyDescent="0.2">
      <c r="A2829" s="4">
        <v>3026892</v>
      </c>
      <c r="B2829" s="4">
        <v>8908411</v>
      </c>
      <c r="C2829" s="4" t="s">
        <v>7079</v>
      </c>
      <c r="D2829" s="4">
        <v>1000</v>
      </c>
      <c r="E2829" s="4">
        <v>1000</v>
      </c>
      <c r="F2829" s="4">
        <v>19</v>
      </c>
      <c r="G2829" s="7">
        <f>E2829+F2829-D2829</f>
        <v>19</v>
      </c>
      <c r="H2829" s="4" t="s">
        <v>7080</v>
      </c>
      <c r="I2829" s="4">
        <v>2000</v>
      </c>
      <c r="J2829" s="4" t="s">
        <v>98</v>
      </c>
      <c r="K2829" s="4" t="s">
        <v>8</v>
      </c>
      <c r="M2829" s="4" t="s">
        <v>20</v>
      </c>
      <c r="O2829" s="4"/>
      <c r="P2829" s="14">
        <v>8053676</v>
      </c>
      <c r="Q2829" s="12">
        <v>3202.5</v>
      </c>
      <c r="S2829" s="14">
        <v>8451850</v>
      </c>
      <c r="T2829" s="12">
        <v>1.8199999999999363</v>
      </c>
      <c r="U2829">
        <f>SUM($T$2:T2829)</f>
        <v>3175717.3499999973</v>
      </c>
      <c r="W2829" s="16">
        <v>8451850</v>
      </c>
      <c r="X2829">
        <v>3175717.3499999973</v>
      </c>
      <c r="Y2829">
        <v>2828</v>
      </c>
      <c r="Z2829" s="18">
        <f t="shared" si="221"/>
        <v>7.6270294423295217</v>
      </c>
      <c r="AA2829" s="18">
        <f t="shared" si="222"/>
        <v>0.61963190184049077</v>
      </c>
      <c r="AB2829" t="str">
        <f t="shared" si="220"/>
        <v>B</v>
      </c>
      <c r="AI2829" s="14">
        <v>8053676</v>
      </c>
      <c r="AJ2829" s="12">
        <v>3202.5</v>
      </c>
      <c r="AK2829" s="12">
        <v>3202.5</v>
      </c>
      <c r="AL2829" s="12">
        <v>2500</v>
      </c>
      <c r="AN2829">
        <v>8053676</v>
      </c>
      <c r="AO2829">
        <v>3202.5</v>
      </c>
      <c r="AP2829">
        <v>3202.5</v>
      </c>
      <c r="AQ2829">
        <v>2500</v>
      </c>
      <c r="AR2829">
        <f t="shared" si="223"/>
        <v>0</v>
      </c>
      <c r="AV2829" s="4">
        <v>3026892</v>
      </c>
      <c r="AW2829" s="4">
        <v>8908411</v>
      </c>
      <c r="AX2829" s="4" t="s">
        <v>7079</v>
      </c>
      <c r="AY2829" s="4">
        <v>1000</v>
      </c>
      <c r="AZ2829" s="4">
        <v>1000</v>
      </c>
      <c r="BA2829" s="4">
        <v>19</v>
      </c>
      <c r="BB2829" s="7">
        <f>AZ2829+BA2829-AY2829</f>
        <v>19</v>
      </c>
      <c r="BC2829" s="4" t="s">
        <v>7080</v>
      </c>
      <c r="BD2829" s="4">
        <v>2000</v>
      </c>
      <c r="BE2829" s="4" t="s">
        <v>98</v>
      </c>
      <c r="BF2829" s="4" t="s">
        <v>8</v>
      </c>
      <c r="BH2829" s="4" t="s">
        <v>20</v>
      </c>
      <c r="BI2829" t="str">
        <f t="shared" si="224"/>
        <v>B</v>
      </c>
    </row>
    <row r="2830" spans="1:61" ht="15.75" customHeight="1" x14ac:dyDescent="0.2">
      <c r="A2830" s="4">
        <v>3027809</v>
      </c>
      <c r="B2830" s="4">
        <v>5332769</v>
      </c>
      <c r="C2830" s="4" t="s">
        <v>7139</v>
      </c>
      <c r="D2830" s="4">
        <v>500</v>
      </c>
      <c r="E2830" s="4">
        <v>500</v>
      </c>
      <c r="F2830" s="4">
        <v>19</v>
      </c>
      <c r="G2830" s="7">
        <f>E2830+F2830-D2830</f>
        <v>19</v>
      </c>
      <c r="H2830" s="4" t="s">
        <v>1777</v>
      </c>
      <c r="I2830" s="4">
        <v>15900</v>
      </c>
      <c r="J2830" s="4" t="s">
        <v>4</v>
      </c>
      <c r="K2830" s="4" t="s">
        <v>8</v>
      </c>
      <c r="L2830" s="4" t="s">
        <v>9</v>
      </c>
      <c r="M2830" s="4" t="s">
        <v>7</v>
      </c>
      <c r="O2830" s="4"/>
      <c r="P2830" s="14">
        <v>8053893</v>
      </c>
      <c r="Q2830" s="12">
        <v>1520</v>
      </c>
      <c r="S2830" s="14">
        <v>8989520</v>
      </c>
      <c r="T2830" s="12">
        <v>1.8199999999999363</v>
      </c>
      <c r="U2830">
        <f>SUM($T$2:T2830)</f>
        <v>3175719.1699999971</v>
      </c>
      <c r="W2830" s="16">
        <v>8989520</v>
      </c>
      <c r="X2830">
        <v>3175719.1699999971</v>
      </c>
      <c r="Y2830">
        <v>2829</v>
      </c>
      <c r="Z2830" s="18">
        <f t="shared" si="221"/>
        <v>7.6270338133714164</v>
      </c>
      <c r="AA2830" s="18">
        <f t="shared" si="222"/>
        <v>0.61985100788781766</v>
      </c>
      <c r="AB2830" t="str">
        <f t="shared" si="220"/>
        <v>B</v>
      </c>
      <c r="AI2830" s="14">
        <v>8053893</v>
      </c>
      <c r="AJ2830" s="12">
        <v>1520</v>
      </c>
      <c r="AK2830" s="12">
        <v>1520</v>
      </c>
      <c r="AL2830" s="12">
        <v>4000</v>
      </c>
      <c r="AN2830">
        <v>8053893</v>
      </c>
      <c r="AO2830">
        <v>1520</v>
      </c>
      <c r="AP2830">
        <v>1520</v>
      </c>
      <c r="AQ2830">
        <v>4000</v>
      </c>
      <c r="AR2830">
        <f t="shared" si="223"/>
        <v>0</v>
      </c>
      <c r="AV2830" s="4">
        <v>3027809</v>
      </c>
      <c r="AW2830" s="4">
        <v>5332769</v>
      </c>
      <c r="AX2830" s="4" t="s">
        <v>7139</v>
      </c>
      <c r="AY2830" s="4">
        <v>500</v>
      </c>
      <c r="AZ2830" s="4">
        <v>500</v>
      </c>
      <c r="BA2830" s="4">
        <v>19</v>
      </c>
      <c r="BB2830" s="7">
        <f>AZ2830+BA2830-AY2830</f>
        <v>19</v>
      </c>
      <c r="BC2830" s="4" t="s">
        <v>1777</v>
      </c>
      <c r="BD2830" s="4">
        <v>15900</v>
      </c>
      <c r="BE2830" s="4" t="s">
        <v>4</v>
      </c>
      <c r="BF2830" s="4" t="s">
        <v>8</v>
      </c>
      <c r="BG2830" s="4" t="s">
        <v>9</v>
      </c>
      <c r="BH2830" s="4" t="s">
        <v>7</v>
      </c>
      <c r="BI2830" t="str">
        <f t="shared" si="224"/>
        <v>B</v>
      </c>
    </row>
    <row r="2831" spans="1:61" ht="15.75" customHeight="1" x14ac:dyDescent="0.2">
      <c r="A2831" s="4">
        <v>3043608</v>
      </c>
      <c r="B2831" s="4">
        <v>7755735</v>
      </c>
      <c r="C2831" s="4" t="s">
        <v>8324</v>
      </c>
      <c r="D2831" s="4">
        <v>500</v>
      </c>
      <c r="E2831" s="4">
        <v>500</v>
      </c>
      <c r="F2831" s="4">
        <v>19</v>
      </c>
      <c r="G2831" s="7">
        <f>E2831+F2831-D2831</f>
        <v>19</v>
      </c>
      <c r="H2831" s="4" t="s">
        <v>8325</v>
      </c>
      <c r="I2831" s="4">
        <v>12500</v>
      </c>
      <c r="J2831" s="4" t="s">
        <v>4</v>
      </c>
      <c r="K2831" s="4" t="s">
        <v>8</v>
      </c>
      <c r="L2831" s="4" t="s">
        <v>6</v>
      </c>
      <c r="M2831" s="4" t="s">
        <v>24</v>
      </c>
      <c r="O2831" s="4"/>
      <c r="P2831" s="14">
        <v>8054712</v>
      </c>
      <c r="Q2831" s="12">
        <v>38</v>
      </c>
      <c r="S2831" s="14">
        <v>4492342</v>
      </c>
      <c r="T2831" s="12">
        <v>1.8000000000001819</v>
      </c>
      <c r="U2831">
        <f>SUM($T$2:T2831)</f>
        <v>3175720.9699999969</v>
      </c>
      <c r="W2831" s="16">
        <v>4492342</v>
      </c>
      <c r="X2831">
        <v>3175720.9699999969</v>
      </c>
      <c r="Y2831">
        <v>2830</v>
      </c>
      <c r="Z2831" s="18">
        <f t="shared" si="221"/>
        <v>7.627038136379884</v>
      </c>
      <c r="AA2831" s="18">
        <f t="shared" si="222"/>
        <v>0.62007011393514466</v>
      </c>
      <c r="AB2831" t="str">
        <f t="shared" si="220"/>
        <v>B</v>
      </c>
      <c r="AI2831" s="14">
        <v>8054712</v>
      </c>
      <c r="AJ2831" s="12">
        <v>38</v>
      </c>
      <c r="AK2831" s="12">
        <v>38</v>
      </c>
      <c r="AL2831" s="12">
        <v>2000</v>
      </c>
      <c r="AN2831">
        <v>8054712</v>
      </c>
      <c r="AO2831">
        <v>38</v>
      </c>
      <c r="AP2831">
        <v>38</v>
      </c>
      <c r="AQ2831">
        <v>2000</v>
      </c>
      <c r="AR2831">
        <f t="shared" si="223"/>
        <v>0</v>
      </c>
      <c r="AV2831" s="4">
        <v>3043608</v>
      </c>
      <c r="AW2831" s="4">
        <v>7755735</v>
      </c>
      <c r="AX2831" s="4" t="s">
        <v>8324</v>
      </c>
      <c r="AY2831" s="4">
        <v>500</v>
      </c>
      <c r="AZ2831" s="4">
        <v>500</v>
      </c>
      <c r="BA2831" s="4">
        <v>19</v>
      </c>
      <c r="BB2831" s="7">
        <f>AZ2831+BA2831-AY2831</f>
        <v>19</v>
      </c>
      <c r="BC2831" s="4" t="s">
        <v>8325</v>
      </c>
      <c r="BD2831" s="4">
        <v>12500</v>
      </c>
      <c r="BE2831" s="4" t="s">
        <v>4</v>
      </c>
      <c r="BF2831" s="4" t="s">
        <v>8</v>
      </c>
      <c r="BG2831" s="4" t="s">
        <v>6</v>
      </c>
      <c r="BH2831" s="4" t="s">
        <v>24</v>
      </c>
      <c r="BI2831" t="str">
        <f t="shared" si="224"/>
        <v>B</v>
      </c>
    </row>
    <row r="2832" spans="1:61" ht="15.75" customHeight="1" x14ac:dyDescent="0.2">
      <c r="A2832" s="4">
        <v>3045211</v>
      </c>
      <c r="B2832" s="4">
        <v>6402957</v>
      </c>
      <c r="C2832" s="4" t="s">
        <v>8414</v>
      </c>
      <c r="D2832" s="4">
        <v>1000</v>
      </c>
      <c r="E2832" s="4">
        <v>1000</v>
      </c>
      <c r="F2832" s="4">
        <v>19</v>
      </c>
      <c r="G2832" s="7">
        <f>E2832+F2832-D2832</f>
        <v>19</v>
      </c>
      <c r="H2832" s="4" t="s">
        <v>6339</v>
      </c>
      <c r="I2832" s="4">
        <v>15000</v>
      </c>
      <c r="J2832" s="4" t="s">
        <v>4</v>
      </c>
      <c r="K2832" s="4" t="s">
        <v>13</v>
      </c>
      <c r="L2832" s="4" t="s">
        <v>9</v>
      </c>
      <c r="M2832" s="4" t="s">
        <v>48</v>
      </c>
      <c r="O2832" s="4"/>
      <c r="P2832" s="14">
        <v>8055293</v>
      </c>
      <c r="Q2832" s="12">
        <v>1738.6499999999996</v>
      </c>
      <c r="S2832" s="14">
        <v>8940128</v>
      </c>
      <c r="T2832" s="12">
        <v>1.8000000000001819</v>
      </c>
      <c r="U2832">
        <f>SUM($T$2:T2832)</f>
        <v>3175722.7699999968</v>
      </c>
      <c r="W2832" s="16">
        <v>8940128</v>
      </c>
      <c r="X2832">
        <v>3175722.7699999968</v>
      </c>
      <c r="Y2832">
        <v>2831</v>
      </c>
      <c r="Z2832" s="18">
        <f t="shared" si="221"/>
        <v>7.6270424593883517</v>
      </c>
      <c r="AA2832" s="18">
        <f t="shared" si="222"/>
        <v>0.62028921998247155</v>
      </c>
      <c r="AB2832" t="str">
        <f t="shared" si="220"/>
        <v>B</v>
      </c>
      <c r="AI2832" s="14">
        <v>8055293</v>
      </c>
      <c r="AJ2832" s="12">
        <v>1738.6499999999996</v>
      </c>
      <c r="AK2832" s="12">
        <v>1738.65</v>
      </c>
      <c r="AL2832" s="12">
        <v>2500</v>
      </c>
      <c r="AN2832">
        <v>8055293</v>
      </c>
      <c r="AO2832">
        <v>1738.6499999999996</v>
      </c>
      <c r="AP2832">
        <v>1738.65</v>
      </c>
      <c r="AQ2832">
        <v>2500</v>
      </c>
      <c r="AR2832">
        <f t="shared" si="223"/>
        <v>0</v>
      </c>
      <c r="AV2832" s="4">
        <v>3045211</v>
      </c>
      <c r="AW2832" s="4">
        <v>6402957</v>
      </c>
      <c r="AX2832" s="4" t="s">
        <v>8414</v>
      </c>
      <c r="AY2832" s="4">
        <v>1000</v>
      </c>
      <c r="AZ2832" s="4">
        <v>1000</v>
      </c>
      <c r="BA2832" s="4">
        <v>19</v>
      </c>
      <c r="BB2832" s="7">
        <f>AZ2832+BA2832-AY2832</f>
        <v>19</v>
      </c>
      <c r="BC2832" s="4" t="s">
        <v>6339</v>
      </c>
      <c r="BD2832" s="4">
        <v>15000</v>
      </c>
      <c r="BE2832" s="4" t="s">
        <v>4</v>
      </c>
      <c r="BF2832" s="4" t="s">
        <v>13</v>
      </c>
      <c r="BG2832" s="4" t="s">
        <v>9</v>
      </c>
      <c r="BH2832" s="4" t="s">
        <v>48</v>
      </c>
      <c r="BI2832" t="str">
        <f t="shared" si="224"/>
        <v>B</v>
      </c>
    </row>
    <row r="2833" spans="1:61" ht="15.75" customHeight="1" x14ac:dyDescent="0.2">
      <c r="A2833" s="4">
        <v>3050209</v>
      </c>
      <c r="B2833" s="4">
        <v>9200122</v>
      </c>
      <c r="C2833" s="4" t="s">
        <v>8834</v>
      </c>
      <c r="D2833" s="4">
        <v>1000</v>
      </c>
      <c r="E2833" s="4">
        <v>1000</v>
      </c>
      <c r="F2833" s="4">
        <v>19</v>
      </c>
      <c r="G2833" s="7">
        <f>E2833+F2833-D2833</f>
        <v>19</v>
      </c>
      <c r="H2833" s="4" t="s">
        <v>8730</v>
      </c>
      <c r="I2833" s="4">
        <v>15000</v>
      </c>
      <c r="J2833" s="4" t="s">
        <v>32</v>
      </c>
      <c r="K2833" s="4" t="s">
        <v>16</v>
      </c>
      <c r="M2833" s="4" t="s">
        <v>10</v>
      </c>
      <c r="O2833" s="4"/>
      <c r="P2833" s="14">
        <v>8055797</v>
      </c>
      <c r="Q2833" s="12">
        <v>755.00000000000023</v>
      </c>
      <c r="S2833" s="14">
        <v>8942634</v>
      </c>
      <c r="T2833" s="12">
        <v>1.8000000000001819</v>
      </c>
      <c r="U2833">
        <f>SUM($T$2:T2833)</f>
        <v>3175724.5699999966</v>
      </c>
      <c r="W2833" s="16">
        <v>8942634</v>
      </c>
      <c r="X2833">
        <v>3175724.5699999966</v>
      </c>
      <c r="Y2833">
        <v>2832</v>
      </c>
      <c r="Z2833" s="18">
        <f t="shared" si="221"/>
        <v>7.6270467823968193</v>
      </c>
      <c r="AA2833" s="18">
        <f t="shared" si="222"/>
        <v>0.62050832602979844</v>
      </c>
      <c r="AB2833" t="str">
        <f t="shared" si="220"/>
        <v>B</v>
      </c>
      <c r="AI2833" s="14">
        <v>8055797</v>
      </c>
      <c r="AJ2833" s="12">
        <v>755.00000000000023</v>
      </c>
      <c r="AK2833" s="12">
        <v>755</v>
      </c>
      <c r="AL2833" s="12">
        <v>33200</v>
      </c>
      <c r="AN2833">
        <v>8055797</v>
      </c>
      <c r="AO2833">
        <v>755.00000000000023</v>
      </c>
      <c r="AP2833">
        <v>755</v>
      </c>
      <c r="AQ2833">
        <v>33200</v>
      </c>
      <c r="AR2833">
        <f t="shared" si="223"/>
        <v>0</v>
      </c>
      <c r="AV2833" s="4">
        <v>3050209</v>
      </c>
      <c r="AW2833" s="4">
        <v>9200122</v>
      </c>
      <c r="AX2833" s="4" t="s">
        <v>8834</v>
      </c>
      <c r="AY2833" s="4">
        <v>1000</v>
      </c>
      <c r="AZ2833" s="4">
        <v>1000</v>
      </c>
      <c r="BA2833" s="4">
        <v>19</v>
      </c>
      <c r="BB2833" s="7">
        <f>AZ2833+BA2833-AY2833</f>
        <v>19</v>
      </c>
      <c r="BC2833" s="4" t="s">
        <v>8730</v>
      </c>
      <c r="BD2833" s="4">
        <v>15000</v>
      </c>
      <c r="BE2833" s="4" t="s">
        <v>32</v>
      </c>
      <c r="BF2833" s="4" t="s">
        <v>16</v>
      </c>
      <c r="BH2833" s="4" t="s">
        <v>10</v>
      </c>
      <c r="BI2833" t="str">
        <f t="shared" si="224"/>
        <v>C</v>
      </c>
    </row>
    <row r="2834" spans="1:61" ht="15.75" customHeight="1" x14ac:dyDescent="0.2">
      <c r="A2834" s="4">
        <v>3057230</v>
      </c>
      <c r="B2834" s="4">
        <v>6769897</v>
      </c>
      <c r="C2834" s="4" t="s">
        <v>9189</v>
      </c>
      <c r="D2834" s="4">
        <v>1000</v>
      </c>
      <c r="E2834" s="4">
        <v>1000</v>
      </c>
      <c r="F2834" s="4">
        <v>19</v>
      </c>
      <c r="G2834" s="7">
        <f>E2834+F2834-D2834</f>
        <v>19</v>
      </c>
      <c r="H2834" s="4" t="s">
        <v>9190</v>
      </c>
      <c r="I2834" s="4">
        <v>5000</v>
      </c>
      <c r="J2834" s="4" t="s">
        <v>4</v>
      </c>
      <c r="K2834" s="4" t="s">
        <v>13</v>
      </c>
      <c r="L2834" s="4" t="s">
        <v>6</v>
      </c>
      <c r="M2834" s="4" t="s">
        <v>64</v>
      </c>
      <c r="O2834" s="4"/>
      <c r="P2834" s="14">
        <v>8057960</v>
      </c>
      <c r="Q2834" s="12">
        <v>3.3000000000001819</v>
      </c>
      <c r="S2834" s="14">
        <v>8975912</v>
      </c>
      <c r="T2834" s="12">
        <v>1.8000000000001819</v>
      </c>
      <c r="U2834">
        <f>SUM($T$2:T2834)</f>
        <v>3175726.3699999964</v>
      </c>
      <c r="W2834" s="16">
        <v>8975912</v>
      </c>
      <c r="X2834">
        <v>3175726.3699999964</v>
      </c>
      <c r="Y2834">
        <v>2833</v>
      </c>
      <c r="Z2834" s="18">
        <f t="shared" si="221"/>
        <v>7.627051105405287</v>
      </c>
      <c r="AA2834" s="18">
        <f t="shared" si="222"/>
        <v>0.62072743207712533</v>
      </c>
      <c r="AB2834" t="str">
        <f t="shared" si="220"/>
        <v>B</v>
      </c>
      <c r="AI2834" s="14">
        <v>8057960</v>
      </c>
      <c r="AJ2834" s="12">
        <v>3.3000000000001819</v>
      </c>
      <c r="AK2834" s="12">
        <v>3.3</v>
      </c>
      <c r="AL2834" s="12">
        <v>3000</v>
      </c>
      <c r="AN2834">
        <v>8057960</v>
      </c>
      <c r="AO2834">
        <v>3.3000000000001819</v>
      </c>
      <c r="AP2834">
        <v>3.3</v>
      </c>
      <c r="AQ2834">
        <v>3000</v>
      </c>
      <c r="AR2834">
        <f t="shared" si="223"/>
        <v>0</v>
      </c>
      <c r="AV2834" s="4">
        <v>3057230</v>
      </c>
      <c r="AW2834" s="4">
        <v>6769897</v>
      </c>
      <c r="AX2834" s="4" t="s">
        <v>9189</v>
      </c>
      <c r="AY2834" s="4">
        <v>1000</v>
      </c>
      <c r="AZ2834" s="4">
        <v>1000</v>
      </c>
      <c r="BA2834" s="4">
        <v>19</v>
      </c>
      <c r="BB2834" s="7">
        <f>AZ2834+BA2834-AY2834</f>
        <v>19</v>
      </c>
      <c r="BC2834" s="4" t="s">
        <v>9190</v>
      </c>
      <c r="BD2834" s="4">
        <v>5000</v>
      </c>
      <c r="BE2834" s="4" t="s">
        <v>4</v>
      </c>
      <c r="BF2834" s="4" t="s">
        <v>13</v>
      </c>
      <c r="BG2834" s="4" t="s">
        <v>6</v>
      </c>
      <c r="BH2834" s="4" t="s">
        <v>64</v>
      </c>
      <c r="BI2834" t="str">
        <f t="shared" si="224"/>
        <v>B</v>
      </c>
    </row>
    <row r="2835" spans="1:61" ht="15.75" customHeight="1" x14ac:dyDescent="0.2">
      <c r="A2835" s="4">
        <v>3032695</v>
      </c>
      <c r="B2835" s="4">
        <v>329</v>
      </c>
      <c r="C2835" s="4" t="s">
        <v>7522</v>
      </c>
      <c r="D2835" s="4">
        <v>500</v>
      </c>
      <c r="E2835" s="4">
        <v>500</v>
      </c>
      <c r="F2835" s="4">
        <v>18.75</v>
      </c>
      <c r="G2835" s="7">
        <f>E2835+F2835-D2835</f>
        <v>18.75</v>
      </c>
      <c r="H2835" s="4" t="s">
        <v>1800</v>
      </c>
      <c r="I2835" s="4">
        <v>12500</v>
      </c>
      <c r="J2835" s="4" t="s">
        <v>4</v>
      </c>
      <c r="K2835" s="4" t="s">
        <v>5</v>
      </c>
      <c r="L2835" s="4" t="s">
        <v>6</v>
      </c>
      <c r="M2835" s="4" t="s">
        <v>48</v>
      </c>
      <c r="O2835" s="4"/>
      <c r="P2835" s="14">
        <v>8058555</v>
      </c>
      <c r="Q2835" s="12">
        <v>-2000</v>
      </c>
      <c r="S2835" s="14">
        <v>8984242</v>
      </c>
      <c r="T2835" s="12">
        <v>1.8000000000001819</v>
      </c>
      <c r="U2835">
        <f>SUM($T$2:T2835)</f>
        <v>3175728.1699999962</v>
      </c>
      <c r="W2835" s="16">
        <v>8984242</v>
      </c>
      <c r="X2835">
        <v>3175728.1699999962</v>
      </c>
      <c r="Y2835">
        <v>2834</v>
      </c>
      <c r="Z2835" s="18">
        <f t="shared" si="221"/>
        <v>7.6270554284137546</v>
      </c>
      <c r="AA2835" s="18">
        <f t="shared" si="222"/>
        <v>0.62094653812445222</v>
      </c>
      <c r="AB2835" t="str">
        <f t="shared" si="220"/>
        <v>B</v>
      </c>
      <c r="AI2835" s="14">
        <v>8058555</v>
      </c>
      <c r="AJ2835" s="12">
        <v>-2000</v>
      </c>
      <c r="AK2835" s="12">
        <v>0</v>
      </c>
      <c r="AL2835" s="12">
        <v>0</v>
      </c>
      <c r="AN2835">
        <v>8058555</v>
      </c>
      <c r="AO2835">
        <v>-2000</v>
      </c>
      <c r="AP2835">
        <v>0</v>
      </c>
      <c r="AQ2835">
        <v>0</v>
      </c>
      <c r="AR2835">
        <f t="shared" si="223"/>
        <v>0</v>
      </c>
      <c r="AV2835" s="4">
        <v>3032695</v>
      </c>
      <c r="AW2835" s="4">
        <v>329</v>
      </c>
      <c r="AX2835" s="4" t="s">
        <v>7522</v>
      </c>
      <c r="AY2835" s="4">
        <v>500</v>
      </c>
      <c r="AZ2835" s="4">
        <v>500</v>
      </c>
      <c r="BA2835" s="4">
        <v>18.75</v>
      </c>
      <c r="BB2835" s="7">
        <f>AZ2835+BA2835-AY2835</f>
        <v>18.75</v>
      </c>
      <c r="BC2835" s="4" t="s">
        <v>1800</v>
      </c>
      <c r="BD2835" s="4">
        <v>12500</v>
      </c>
      <c r="BE2835" s="4" t="s">
        <v>4</v>
      </c>
      <c r="BF2835" s="4" t="s">
        <v>5</v>
      </c>
      <c r="BG2835" s="4" t="s">
        <v>6</v>
      </c>
      <c r="BH2835" s="4" t="s">
        <v>48</v>
      </c>
      <c r="BI2835" t="str">
        <f t="shared" si="224"/>
        <v>B</v>
      </c>
    </row>
    <row r="2836" spans="1:61" ht="15.75" customHeight="1" x14ac:dyDescent="0.2">
      <c r="A2836" s="4">
        <v>3053093</v>
      </c>
      <c r="B2836" s="4">
        <v>208348</v>
      </c>
      <c r="C2836" s="4" t="s">
        <v>8953</v>
      </c>
      <c r="D2836" s="4">
        <v>1200</v>
      </c>
      <c r="E2836" s="4">
        <v>1200</v>
      </c>
      <c r="F2836" s="4">
        <v>18.239999999999998</v>
      </c>
      <c r="G2836" s="7">
        <f>E2836+F2836-D2836</f>
        <v>18.240000000000009</v>
      </c>
      <c r="H2836" s="4" t="s">
        <v>1727</v>
      </c>
      <c r="I2836" s="4">
        <v>8000</v>
      </c>
      <c r="J2836" s="4" t="s">
        <v>4</v>
      </c>
      <c r="K2836" s="4" t="s">
        <v>13</v>
      </c>
      <c r="L2836" s="4" t="s">
        <v>6</v>
      </c>
      <c r="M2836" s="4" t="s">
        <v>65</v>
      </c>
      <c r="O2836" s="4"/>
      <c r="P2836" s="14">
        <v>8059045</v>
      </c>
      <c r="Q2836" s="12">
        <v>28</v>
      </c>
      <c r="S2836" s="14">
        <v>119177</v>
      </c>
      <c r="T2836" s="12">
        <v>1.7999999999999545</v>
      </c>
      <c r="U2836">
        <f>SUM($T$2:T2836)</f>
        <v>3175729.969999996</v>
      </c>
      <c r="W2836" s="16">
        <v>119177</v>
      </c>
      <c r="X2836">
        <v>3175729.969999996</v>
      </c>
      <c r="Y2836">
        <v>2835</v>
      </c>
      <c r="Z2836" s="18">
        <f t="shared" si="221"/>
        <v>7.6270597514222223</v>
      </c>
      <c r="AA2836" s="18">
        <f t="shared" si="222"/>
        <v>0.62116564417177911</v>
      </c>
      <c r="AB2836" t="str">
        <f t="shared" ref="AB2836:AB2899" si="225">IF(T2836&gt;=0,"B","")</f>
        <v>B</v>
      </c>
      <c r="AI2836" s="14">
        <v>8059045</v>
      </c>
      <c r="AJ2836" s="12">
        <v>28</v>
      </c>
      <c r="AK2836" s="12">
        <v>28</v>
      </c>
      <c r="AL2836" s="12">
        <v>500</v>
      </c>
      <c r="AN2836">
        <v>8059045</v>
      </c>
      <c r="AO2836">
        <v>28</v>
      </c>
      <c r="AP2836">
        <v>28</v>
      </c>
      <c r="AQ2836">
        <v>500</v>
      </c>
      <c r="AR2836">
        <f t="shared" si="223"/>
        <v>0</v>
      </c>
      <c r="AV2836" s="4">
        <v>3053093</v>
      </c>
      <c r="AW2836" s="4">
        <v>208348</v>
      </c>
      <c r="AX2836" s="4" t="s">
        <v>8953</v>
      </c>
      <c r="AY2836" s="4">
        <v>1200</v>
      </c>
      <c r="AZ2836" s="4">
        <v>1200</v>
      </c>
      <c r="BA2836" s="4">
        <v>18.239999999999998</v>
      </c>
      <c r="BB2836" s="7">
        <f>AZ2836+BA2836-AY2836</f>
        <v>18.240000000000009</v>
      </c>
      <c r="BC2836" s="4" t="s">
        <v>1727</v>
      </c>
      <c r="BD2836" s="4">
        <v>8000</v>
      </c>
      <c r="BE2836" s="4" t="s">
        <v>4</v>
      </c>
      <c r="BF2836" s="4" t="s">
        <v>13</v>
      </c>
      <c r="BG2836" s="4" t="s">
        <v>6</v>
      </c>
      <c r="BH2836" s="4" t="s">
        <v>65</v>
      </c>
      <c r="BI2836" t="str">
        <f t="shared" si="224"/>
        <v>B</v>
      </c>
    </row>
    <row r="2837" spans="1:61" ht="15.75" customHeight="1" x14ac:dyDescent="0.2">
      <c r="A2837" s="4">
        <v>3058637</v>
      </c>
      <c r="B2837" s="4">
        <v>8395745</v>
      </c>
      <c r="C2837" s="4" t="s">
        <v>9286</v>
      </c>
      <c r="D2837" s="4">
        <v>500</v>
      </c>
      <c r="E2837" s="4">
        <v>500</v>
      </c>
      <c r="F2837" s="4">
        <v>18.059999999999999</v>
      </c>
      <c r="G2837" s="7">
        <f>E2837+F2837-D2837</f>
        <v>18.059999999999945</v>
      </c>
      <c r="H2837" s="4" t="s">
        <v>3704</v>
      </c>
      <c r="I2837" s="4">
        <v>25000</v>
      </c>
      <c r="J2837" s="4" t="s">
        <v>32</v>
      </c>
      <c r="K2837" s="4" t="s">
        <v>8</v>
      </c>
      <c r="M2837" s="4" t="s">
        <v>65</v>
      </c>
      <c r="O2837" s="4"/>
      <c r="P2837" s="14">
        <v>8061978</v>
      </c>
      <c r="Q2837" s="12">
        <v>640</v>
      </c>
      <c r="S2837" s="14">
        <v>207432</v>
      </c>
      <c r="T2837" s="12">
        <v>1.7999999999999545</v>
      </c>
      <c r="U2837">
        <f>SUM($T$2:T2837)</f>
        <v>3175731.7699999958</v>
      </c>
      <c r="W2837" s="16">
        <v>207432</v>
      </c>
      <c r="X2837">
        <v>3175731.7699999958</v>
      </c>
      <c r="Y2837">
        <v>2836</v>
      </c>
      <c r="Z2837" s="18">
        <f t="shared" si="221"/>
        <v>7.6270640744306899</v>
      </c>
      <c r="AA2837" s="18">
        <f t="shared" si="222"/>
        <v>0.621384750219106</v>
      </c>
      <c r="AB2837" t="str">
        <f t="shared" si="225"/>
        <v>B</v>
      </c>
      <c r="AI2837" s="14">
        <v>8061978</v>
      </c>
      <c r="AJ2837" s="12">
        <v>640</v>
      </c>
      <c r="AK2837" s="12">
        <v>640</v>
      </c>
      <c r="AL2837" s="12">
        <v>8000</v>
      </c>
      <c r="AN2837">
        <v>8061978</v>
      </c>
      <c r="AO2837">
        <v>640</v>
      </c>
      <c r="AP2837">
        <v>640</v>
      </c>
      <c r="AQ2837">
        <v>8000</v>
      </c>
      <c r="AR2837">
        <f t="shared" si="223"/>
        <v>0</v>
      </c>
      <c r="AV2837" s="4">
        <v>3058637</v>
      </c>
      <c r="AW2837" s="4">
        <v>8395745</v>
      </c>
      <c r="AX2837" s="4" t="s">
        <v>9286</v>
      </c>
      <c r="AY2837" s="4">
        <v>500</v>
      </c>
      <c r="AZ2837" s="4">
        <v>500</v>
      </c>
      <c r="BA2837" s="4">
        <v>18.059999999999999</v>
      </c>
      <c r="BB2837" s="7">
        <f>AZ2837+BA2837-AY2837</f>
        <v>18.059999999999945</v>
      </c>
      <c r="BC2837" s="4" t="s">
        <v>3704</v>
      </c>
      <c r="BD2837" s="4">
        <v>25000</v>
      </c>
      <c r="BE2837" s="4" t="s">
        <v>32</v>
      </c>
      <c r="BF2837" s="4" t="s">
        <v>8</v>
      </c>
      <c r="BH2837" s="4" t="s">
        <v>65</v>
      </c>
      <c r="BI2837" t="str">
        <f t="shared" si="224"/>
        <v>B</v>
      </c>
    </row>
    <row r="2838" spans="1:61" ht="15.75" customHeight="1" x14ac:dyDescent="0.2">
      <c r="A2838" s="4">
        <v>2961953</v>
      </c>
      <c r="B2838" s="4">
        <v>8958181</v>
      </c>
      <c r="C2838" s="4" t="s">
        <v>1748</v>
      </c>
      <c r="D2838" s="4">
        <v>1000</v>
      </c>
      <c r="E2838" s="4">
        <v>1000</v>
      </c>
      <c r="F2838" s="4">
        <v>18.05</v>
      </c>
      <c r="G2838" s="7">
        <f>E2838+F2838-D2838</f>
        <v>18.049999999999955</v>
      </c>
      <c r="H2838" s="4" t="s">
        <v>440</v>
      </c>
      <c r="I2838" s="4">
        <v>10000</v>
      </c>
      <c r="J2838" s="4" t="s">
        <v>72</v>
      </c>
      <c r="K2838" s="4" t="s">
        <v>13</v>
      </c>
      <c r="M2838" s="4" t="s">
        <v>40</v>
      </c>
      <c r="O2838" s="4"/>
      <c r="P2838" s="14">
        <v>8062216</v>
      </c>
      <c r="Q2838" s="12">
        <v>47.5</v>
      </c>
      <c r="S2838" s="14">
        <v>5879567</v>
      </c>
      <c r="T2838" s="12">
        <v>1.7999999999999545</v>
      </c>
      <c r="U2838">
        <f>SUM($T$2:T2838)</f>
        <v>3175733.5699999956</v>
      </c>
      <c r="W2838" s="16">
        <v>5879567</v>
      </c>
      <c r="X2838">
        <v>3175733.5699999956</v>
      </c>
      <c r="Y2838">
        <v>2837</v>
      </c>
      <c r="Z2838" s="18">
        <f t="shared" si="221"/>
        <v>7.6270683974391575</v>
      </c>
      <c r="AA2838" s="18">
        <f t="shared" si="222"/>
        <v>0.621603856266433</v>
      </c>
      <c r="AB2838" t="str">
        <f t="shared" si="225"/>
        <v>B</v>
      </c>
      <c r="AI2838" s="14">
        <v>8062216</v>
      </c>
      <c r="AJ2838" s="12">
        <v>47.5</v>
      </c>
      <c r="AK2838" s="12">
        <v>47.5</v>
      </c>
      <c r="AL2838" s="12">
        <v>500</v>
      </c>
      <c r="AN2838">
        <v>8062216</v>
      </c>
      <c r="AO2838">
        <v>47.5</v>
      </c>
      <c r="AP2838">
        <v>47.5</v>
      </c>
      <c r="AQ2838">
        <v>500</v>
      </c>
      <c r="AR2838">
        <f t="shared" si="223"/>
        <v>0</v>
      </c>
      <c r="AV2838" s="4">
        <v>2961953</v>
      </c>
      <c r="AW2838" s="4">
        <v>8958181</v>
      </c>
      <c r="AX2838" s="4" t="s">
        <v>1748</v>
      </c>
      <c r="AY2838" s="4">
        <v>1000</v>
      </c>
      <c r="AZ2838" s="4">
        <v>1000</v>
      </c>
      <c r="BA2838" s="4">
        <v>18.05</v>
      </c>
      <c r="BB2838" s="7">
        <f>AZ2838+BA2838-AY2838</f>
        <v>18.049999999999955</v>
      </c>
      <c r="BC2838" s="4" t="s">
        <v>440</v>
      </c>
      <c r="BD2838" s="4">
        <v>10000</v>
      </c>
      <c r="BE2838" s="4" t="s">
        <v>72</v>
      </c>
      <c r="BF2838" s="4" t="s">
        <v>13</v>
      </c>
      <c r="BH2838" s="4" t="s">
        <v>40</v>
      </c>
      <c r="BI2838" t="str">
        <f t="shared" si="224"/>
        <v>C</v>
      </c>
    </row>
    <row r="2839" spans="1:61" ht="15.75" customHeight="1" x14ac:dyDescent="0.2">
      <c r="A2839" s="4">
        <v>2982029</v>
      </c>
      <c r="B2839" s="4">
        <v>5524422</v>
      </c>
      <c r="C2839" s="4" t="s">
        <v>3497</v>
      </c>
      <c r="D2839" s="4">
        <v>1000</v>
      </c>
      <c r="E2839" s="4">
        <v>1000</v>
      </c>
      <c r="F2839" s="4">
        <v>18.05</v>
      </c>
      <c r="G2839" s="7">
        <f>E2839+F2839-D2839</f>
        <v>18.049999999999955</v>
      </c>
      <c r="H2839" s="4" t="s">
        <v>3498</v>
      </c>
      <c r="I2839" s="4">
        <v>12000</v>
      </c>
      <c r="J2839" s="4" t="s">
        <v>4</v>
      </c>
      <c r="K2839" s="4" t="s">
        <v>5</v>
      </c>
      <c r="L2839" s="4" t="s">
        <v>6</v>
      </c>
      <c r="M2839" s="4" t="s">
        <v>12</v>
      </c>
      <c r="O2839" s="4"/>
      <c r="P2839" s="14">
        <v>8062258</v>
      </c>
      <c r="Q2839" s="12">
        <v>765</v>
      </c>
      <c r="S2839" s="14">
        <v>6938954</v>
      </c>
      <c r="T2839" s="12">
        <v>1.7999999999999545</v>
      </c>
      <c r="U2839">
        <f>SUM($T$2:T2839)</f>
        <v>3175735.3699999955</v>
      </c>
      <c r="W2839" s="16">
        <v>6938954</v>
      </c>
      <c r="X2839">
        <v>3175735.3699999955</v>
      </c>
      <c r="Y2839">
        <v>2838</v>
      </c>
      <c r="Z2839" s="18">
        <f t="shared" si="221"/>
        <v>7.6270727204476252</v>
      </c>
      <c r="AA2839" s="18">
        <f t="shared" si="222"/>
        <v>0.62182296231375989</v>
      </c>
      <c r="AB2839" t="str">
        <f t="shared" si="225"/>
        <v>B</v>
      </c>
      <c r="AI2839" s="14">
        <v>8062258</v>
      </c>
      <c r="AJ2839" s="12">
        <v>765</v>
      </c>
      <c r="AK2839" s="12">
        <v>765</v>
      </c>
      <c r="AL2839" s="12">
        <v>1500</v>
      </c>
      <c r="AN2839">
        <v>8062258</v>
      </c>
      <c r="AO2839">
        <v>765</v>
      </c>
      <c r="AP2839">
        <v>765</v>
      </c>
      <c r="AQ2839">
        <v>1500</v>
      </c>
      <c r="AR2839">
        <f t="shared" si="223"/>
        <v>0</v>
      </c>
      <c r="AV2839" s="4">
        <v>2982029</v>
      </c>
      <c r="AW2839" s="4">
        <v>5524422</v>
      </c>
      <c r="AX2839" s="4" t="s">
        <v>3497</v>
      </c>
      <c r="AY2839" s="4">
        <v>1000</v>
      </c>
      <c r="AZ2839" s="4">
        <v>1000</v>
      </c>
      <c r="BA2839" s="4">
        <v>18.05</v>
      </c>
      <c r="BB2839" s="7">
        <f>AZ2839+BA2839-AY2839</f>
        <v>18.049999999999955</v>
      </c>
      <c r="BC2839" s="4" t="s">
        <v>3498</v>
      </c>
      <c r="BD2839" s="4">
        <v>12000</v>
      </c>
      <c r="BE2839" s="4" t="s">
        <v>4</v>
      </c>
      <c r="BF2839" s="4" t="s">
        <v>5</v>
      </c>
      <c r="BG2839" s="4" t="s">
        <v>6</v>
      </c>
      <c r="BH2839" s="4" t="s">
        <v>12</v>
      </c>
      <c r="BI2839" t="str">
        <f t="shared" si="224"/>
        <v>B</v>
      </c>
    </row>
    <row r="2840" spans="1:61" ht="15.75" customHeight="1" x14ac:dyDescent="0.2">
      <c r="A2840" s="4">
        <v>2991234</v>
      </c>
      <c r="B2840" s="4">
        <v>8787794</v>
      </c>
      <c r="C2840" s="4" t="s">
        <v>4344</v>
      </c>
      <c r="D2840" s="4">
        <v>1000</v>
      </c>
      <c r="E2840" s="4">
        <v>1000</v>
      </c>
      <c r="F2840" s="4">
        <v>18.05</v>
      </c>
      <c r="G2840" s="7">
        <f>E2840+F2840-D2840</f>
        <v>18.049999999999955</v>
      </c>
      <c r="H2840" s="4" t="s">
        <v>4334</v>
      </c>
      <c r="I2840" s="4">
        <v>7000</v>
      </c>
      <c r="J2840" s="4" t="s">
        <v>4</v>
      </c>
      <c r="K2840" s="4" t="s">
        <v>13</v>
      </c>
      <c r="M2840" s="4" t="s">
        <v>12</v>
      </c>
      <c r="O2840" s="4"/>
      <c r="P2840" s="14">
        <v>8062965</v>
      </c>
      <c r="Q2840" s="12">
        <v>-500</v>
      </c>
      <c r="S2840" s="14">
        <v>7511603</v>
      </c>
      <c r="T2840" s="12">
        <v>1.7999999999999545</v>
      </c>
      <c r="U2840">
        <f>SUM($T$2:T2840)</f>
        <v>3175737.1699999953</v>
      </c>
      <c r="W2840" s="16">
        <v>7511603</v>
      </c>
      <c r="X2840">
        <v>3175737.1699999953</v>
      </c>
      <c r="Y2840">
        <v>2839</v>
      </c>
      <c r="Z2840" s="18">
        <f t="shared" si="221"/>
        <v>7.6270770434560928</v>
      </c>
      <c r="AA2840" s="18">
        <f t="shared" si="222"/>
        <v>0.62204206836108678</v>
      </c>
      <c r="AB2840" t="str">
        <f t="shared" si="225"/>
        <v>B</v>
      </c>
      <c r="AI2840" s="14">
        <v>8062965</v>
      </c>
      <c r="AJ2840" s="12">
        <v>-500</v>
      </c>
      <c r="AK2840" s="12">
        <v>0</v>
      </c>
      <c r="AL2840" s="12">
        <v>0</v>
      </c>
      <c r="AN2840">
        <v>8062965</v>
      </c>
      <c r="AO2840">
        <v>-500</v>
      </c>
      <c r="AP2840">
        <v>0</v>
      </c>
      <c r="AQ2840">
        <v>0</v>
      </c>
      <c r="AR2840">
        <f t="shared" si="223"/>
        <v>0</v>
      </c>
      <c r="AV2840" s="4">
        <v>2991234</v>
      </c>
      <c r="AW2840" s="4">
        <v>8787794</v>
      </c>
      <c r="AX2840" s="4" t="s">
        <v>4344</v>
      </c>
      <c r="AY2840" s="4">
        <v>1000</v>
      </c>
      <c r="AZ2840" s="4">
        <v>1000</v>
      </c>
      <c r="BA2840" s="4">
        <v>18.05</v>
      </c>
      <c r="BB2840" s="7">
        <f>AZ2840+BA2840-AY2840</f>
        <v>18.049999999999955</v>
      </c>
      <c r="BC2840" s="4" t="s">
        <v>4334</v>
      </c>
      <c r="BD2840" s="4">
        <v>7000</v>
      </c>
      <c r="BE2840" s="4" t="s">
        <v>4</v>
      </c>
      <c r="BF2840" s="4" t="s">
        <v>13</v>
      </c>
      <c r="BH2840" s="4" t="s">
        <v>12</v>
      </c>
      <c r="BI2840" t="str">
        <f t="shared" si="224"/>
        <v>B</v>
      </c>
    </row>
    <row r="2841" spans="1:61" ht="15.75" customHeight="1" x14ac:dyDescent="0.2">
      <c r="A2841" s="4">
        <v>2993166</v>
      </c>
      <c r="B2841" s="4">
        <v>8203630</v>
      </c>
      <c r="C2841" s="4" t="s">
        <v>4484</v>
      </c>
      <c r="D2841" s="4">
        <v>1000</v>
      </c>
      <c r="E2841" s="4">
        <v>1000</v>
      </c>
      <c r="F2841" s="4">
        <v>18.05</v>
      </c>
      <c r="G2841" s="7">
        <f>E2841+F2841-D2841</f>
        <v>18.049999999999955</v>
      </c>
      <c r="H2841" s="4" t="s">
        <v>4454</v>
      </c>
      <c r="I2841" s="4">
        <v>14800</v>
      </c>
      <c r="J2841" s="4" t="s">
        <v>4</v>
      </c>
      <c r="K2841" s="4" t="s">
        <v>8</v>
      </c>
      <c r="L2841" s="4" t="s">
        <v>6</v>
      </c>
      <c r="M2841" s="4" t="s">
        <v>17</v>
      </c>
      <c r="O2841" s="4"/>
      <c r="P2841" s="14">
        <v>8063728</v>
      </c>
      <c r="Q2841" s="12">
        <v>615.60000000000014</v>
      </c>
      <c r="S2841" s="14">
        <v>8092036</v>
      </c>
      <c r="T2841" s="12">
        <v>1.7999999999999545</v>
      </c>
      <c r="U2841">
        <f>SUM($T$2:T2841)</f>
        <v>3175738.9699999951</v>
      </c>
      <c r="W2841" s="16">
        <v>8092036</v>
      </c>
      <c r="X2841">
        <v>3175738.9699999951</v>
      </c>
      <c r="Y2841">
        <v>2840</v>
      </c>
      <c r="Z2841" s="18">
        <f t="shared" si="221"/>
        <v>7.6270813664645605</v>
      </c>
      <c r="AA2841" s="18">
        <f t="shared" si="222"/>
        <v>0.62226117440841366</v>
      </c>
      <c r="AB2841" t="str">
        <f t="shared" si="225"/>
        <v>B</v>
      </c>
      <c r="AI2841" s="14">
        <v>8063728</v>
      </c>
      <c r="AJ2841" s="12">
        <v>615.60000000000014</v>
      </c>
      <c r="AK2841" s="12">
        <v>615.60000000000014</v>
      </c>
      <c r="AL2841" s="12">
        <v>6000</v>
      </c>
      <c r="AN2841">
        <v>8063728</v>
      </c>
      <c r="AO2841">
        <v>615.60000000000014</v>
      </c>
      <c r="AP2841">
        <v>615.60000000000014</v>
      </c>
      <c r="AQ2841">
        <v>6000</v>
      </c>
      <c r="AR2841">
        <f t="shared" si="223"/>
        <v>0</v>
      </c>
      <c r="AV2841" s="4">
        <v>2993166</v>
      </c>
      <c r="AW2841" s="4">
        <v>8203630</v>
      </c>
      <c r="AX2841" s="4" t="s">
        <v>4484</v>
      </c>
      <c r="AY2841" s="4">
        <v>1000</v>
      </c>
      <c r="AZ2841" s="4">
        <v>1000</v>
      </c>
      <c r="BA2841" s="4">
        <v>18.05</v>
      </c>
      <c r="BB2841" s="7">
        <f>AZ2841+BA2841-AY2841</f>
        <v>18.049999999999955</v>
      </c>
      <c r="BC2841" s="4" t="s">
        <v>4454</v>
      </c>
      <c r="BD2841" s="4">
        <v>14800</v>
      </c>
      <c r="BE2841" s="4" t="s">
        <v>4</v>
      </c>
      <c r="BF2841" s="4" t="s">
        <v>8</v>
      </c>
      <c r="BG2841" s="4" t="s">
        <v>6</v>
      </c>
      <c r="BH2841" s="4" t="s">
        <v>17</v>
      </c>
      <c r="BI2841" t="str">
        <f t="shared" si="224"/>
        <v>C</v>
      </c>
    </row>
    <row r="2842" spans="1:61" ht="15.75" customHeight="1" x14ac:dyDescent="0.2">
      <c r="A2842" s="4">
        <v>2998752</v>
      </c>
      <c r="B2842" s="4">
        <v>654468</v>
      </c>
      <c r="C2842" s="4" t="s">
        <v>4994</v>
      </c>
      <c r="D2842" s="4">
        <v>950</v>
      </c>
      <c r="E2842" s="4">
        <v>950</v>
      </c>
      <c r="F2842" s="4">
        <v>18.05</v>
      </c>
      <c r="G2842" s="7">
        <f>E2842+F2842-D2842</f>
        <v>18.049999999999955</v>
      </c>
      <c r="H2842" s="4" t="s">
        <v>4995</v>
      </c>
      <c r="I2842" s="4">
        <v>20000</v>
      </c>
      <c r="J2842" s="4" t="s">
        <v>4</v>
      </c>
      <c r="K2842" s="4" t="s">
        <v>22</v>
      </c>
      <c r="L2842" s="4" t="s">
        <v>6</v>
      </c>
      <c r="M2842" s="4" t="s">
        <v>47</v>
      </c>
      <c r="O2842" s="4"/>
      <c r="P2842" s="14">
        <v>8064995</v>
      </c>
      <c r="Q2842" s="12">
        <v>41</v>
      </c>
      <c r="S2842" s="14">
        <v>8156583</v>
      </c>
      <c r="T2842" s="12">
        <v>1.7999999999999545</v>
      </c>
      <c r="U2842">
        <f>SUM($T$2:T2842)</f>
        <v>3175740.7699999949</v>
      </c>
      <c r="W2842" s="16">
        <v>8156583</v>
      </c>
      <c r="X2842">
        <v>3175740.7699999949</v>
      </c>
      <c r="Y2842">
        <v>2841</v>
      </c>
      <c r="Z2842" s="18">
        <f t="shared" si="221"/>
        <v>7.6270856894730281</v>
      </c>
      <c r="AA2842" s="18">
        <f t="shared" si="222"/>
        <v>0.62248028045574055</v>
      </c>
      <c r="AB2842" t="str">
        <f t="shared" si="225"/>
        <v>B</v>
      </c>
      <c r="AI2842" s="14">
        <v>8064995</v>
      </c>
      <c r="AJ2842" s="12">
        <v>41</v>
      </c>
      <c r="AK2842" s="12">
        <v>41</v>
      </c>
      <c r="AL2842" s="12">
        <v>2000</v>
      </c>
      <c r="AN2842">
        <v>8064995</v>
      </c>
      <c r="AO2842">
        <v>41</v>
      </c>
      <c r="AP2842">
        <v>41</v>
      </c>
      <c r="AQ2842">
        <v>2000</v>
      </c>
      <c r="AR2842">
        <f t="shared" si="223"/>
        <v>0</v>
      </c>
      <c r="AV2842" s="4">
        <v>2998752</v>
      </c>
      <c r="AW2842" s="4">
        <v>654468</v>
      </c>
      <c r="AX2842" s="4" t="s">
        <v>4994</v>
      </c>
      <c r="AY2842" s="4">
        <v>950</v>
      </c>
      <c r="AZ2842" s="4">
        <v>950</v>
      </c>
      <c r="BA2842" s="4">
        <v>18.05</v>
      </c>
      <c r="BB2842" s="7">
        <f>AZ2842+BA2842-AY2842</f>
        <v>18.049999999999955</v>
      </c>
      <c r="BC2842" s="4" t="s">
        <v>4995</v>
      </c>
      <c r="BD2842" s="4">
        <v>20000</v>
      </c>
      <c r="BE2842" s="4" t="s">
        <v>4</v>
      </c>
      <c r="BF2842" s="4" t="s">
        <v>22</v>
      </c>
      <c r="BG2842" s="4" t="s">
        <v>6</v>
      </c>
      <c r="BH2842" s="4" t="s">
        <v>47</v>
      </c>
      <c r="BI2842" t="str">
        <f t="shared" si="224"/>
        <v>B</v>
      </c>
    </row>
    <row r="2843" spans="1:61" ht="15.75" customHeight="1" x14ac:dyDescent="0.2">
      <c r="A2843" s="4">
        <v>3006578</v>
      </c>
      <c r="B2843" s="4">
        <v>6722787</v>
      </c>
      <c r="C2843" s="4" t="s">
        <v>5602</v>
      </c>
      <c r="D2843" s="4">
        <v>1000</v>
      </c>
      <c r="E2843" s="4">
        <v>1000</v>
      </c>
      <c r="F2843" s="4">
        <v>18.05</v>
      </c>
      <c r="G2843" s="7">
        <f>E2843+F2843-D2843</f>
        <v>18.049999999999955</v>
      </c>
      <c r="H2843" s="4" t="s">
        <v>1854</v>
      </c>
      <c r="I2843" s="4">
        <v>20000</v>
      </c>
      <c r="J2843" s="4" t="s">
        <v>4</v>
      </c>
      <c r="K2843" s="4" t="s">
        <v>8</v>
      </c>
      <c r="L2843" s="4" t="s">
        <v>6</v>
      </c>
      <c r="M2843" s="4" t="s">
        <v>20</v>
      </c>
      <c r="O2843" s="4"/>
      <c r="P2843" s="14">
        <v>8065534</v>
      </c>
      <c r="Q2843" s="12">
        <v>-1251.7</v>
      </c>
      <c r="S2843" s="14">
        <v>8349643</v>
      </c>
      <c r="T2843" s="12">
        <v>1.7999999999999545</v>
      </c>
      <c r="U2843">
        <f>SUM($T$2:T2843)</f>
        <v>3175742.5699999947</v>
      </c>
      <c r="W2843" s="16">
        <v>8349643</v>
      </c>
      <c r="X2843">
        <v>3175742.5699999947</v>
      </c>
      <c r="Y2843">
        <v>2842</v>
      </c>
      <c r="Z2843" s="18">
        <f t="shared" si="221"/>
        <v>7.6270900124814958</v>
      </c>
      <c r="AA2843" s="18">
        <f t="shared" si="222"/>
        <v>0.62269938650306744</v>
      </c>
      <c r="AB2843" t="str">
        <f t="shared" si="225"/>
        <v>B</v>
      </c>
      <c r="AI2843" s="14">
        <v>8065534</v>
      </c>
      <c r="AJ2843" s="12">
        <v>-1251.7</v>
      </c>
      <c r="AK2843" s="12">
        <v>1248.3</v>
      </c>
      <c r="AL2843" s="12">
        <v>1500</v>
      </c>
      <c r="AN2843">
        <v>8065534</v>
      </c>
      <c r="AO2843">
        <v>-1251.7</v>
      </c>
      <c r="AP2843">
        <v>1248.3</v>
      </c>
      <c r="AQ2843">
        <v>1500</v>
      </c>
      <c r="AR2843">
        <f t="shared" si="223"/>
        <v>1</v>
      </c>
      <c r="AV2843" s="4">
        <v>3006578</v>
      </c>
      <c r="AW2843" s="4">
        <v>6722787</v>
      </c>
      <c r="AX2843" s="4" t="s">
        <v>5602</v>
      </c>
      <c r="AY2843" s="4">
        <v>1000</v>
      </c>
      <c r="AZ2843" s="4">
        <v>1000</v>
      </c>
      <c r="BA2843" s="4">
        <v>18.05</v>
      </c>
      <c r="BB2843" s="7">
        <f>AZ2843+BA2843-AY2843</f>
        <v>18.049999999999955</v>
      </c>
      <c r="BC2843" s="4" t="s">
        <v>1854</v>
      </c>
      <c r="BD2843" s="4">
        <v>20000</v>
      </c>
      <c r="BE2843" s="4" t="s">
        <v>4</v>
      </c>
      <c r="BF2843" s="4" t="s">
        <v>8</v>
      </c>
      <c r="BG2843" s="4" t="s">
        <v>6</v>
      </c>
      <c r="BH2843" s="4" t="s">
        <v>20</v>
      </c>
      <c r="BI2843" t="str">
        <f t="shared" si="224"/>
        <v>B</v>
      </c>
    </row>
    <row r="2844" spans="1:61" ht="15.75" customHeight="1" x14ac:dyDescent="0.2">
      <c r="A2844" s="4">
        <v>3011555</v>
      </c>
      <c r="B2844" s="4">
        <v>7259995</v>
      </c>
      <c r="C2844" s="4" t="s">
        <v>6301</v>
      </c>
      <c r="D2844" s="4">
        <v>1000</v>
      </c>
      <c r="E2844" s="4">
        <v>1000</v>
      </c>
      <c r="F2844" s="4">
        <v>18.05</v>
      </c>
      <c r="G2844" s="7">
        <f>E2844+F2844-D2844</f>
        <v>18.049999999999955</v>
      </c>
      <c r="H2844" s="4" t="s">
        <v>6302</v>
      </c>
      <c r="I2844" s="4">
        <v>15000</v>
      </c>
      <c r="J2844" s="4" t="s">
        <v>32</v>
      </c>
      <c r="K2844" s="4" t="s">
        <v>5</v>
      </c>
      <c r="L2844" s="4" t="s">
        <v>14</v>
      </c>
      <c r="M2844" s="4" t="s">
        <v>48</v>
      </c>
      <c r="O2844" s="4"/>
      <c r="P2844" s="14">
        <v>8066332</v>
      </c>
      <c r="Q2844" s="12">
        <v>1317.6</v>
      </c>
      <c r="S2844" s="14">
        <v>8482132</v>
      </c>
      <c r="T2844" s="12">
        <v>1.7999999999999545</v>
      </c>
      <c r="U2844">
        <f>SUM($T$2:T2844)</f>
        <v>3175744.3699999945</v>
      </c>
      <c r="W2844" s="16">
        <v>8482132</v>
      </c>
      <c r="X2844">
        <v>3175744.3699999945</v>
      </c>
      <c r="Y2844">
        <v>2843</v>
      </c>
      <c r="Z2844" s="18">
        <f t="shared" si="221"/>
        <v>7.6270943354899634</v>
      </c>
      <c r="AA2844" s="18">
        <f t="shared" si="222"/>
        <v>0.62291849255039444</v>
      </c>
      <c r="AB2844" t="str">
        <f t="shared" si="225"/>
        <v>B</v>
      </c>
      <c r="AI2844" s="14">
        <v>8066332</v>
      </c>
      <c r="AJ2844" s="12">
        <v>1317.6</v>
      </c>
      <c r="AK2844" s="12">
        <v>1317.6</v>
      </c>
      <c r="AL2844" s="12">
        <v>2000</v>
      </c>
      <c r="AN2844">
        <v>8066332</v>
      </c>
      <c r="AO2844">
        <v>1317.6</v>
      </c>
      <c r="AP2844">
        <v>1317.6</v>
      </c>
      <c r="AQ2844">
        <v>2000</v>
      </c>
      <c r="AR2844">
        <f t="shared" si="223"/>
        <v>0</v>
      </c>
      <c r="AV2844" s="4">
        <v>3011555</v>
      </c>
      <c r="AW2844" s="4">
        <v>7259995</v>
      </c>
      <c r="AX2844" s="4" t="s">
        <v>6301</v>
      </c>
      <c r="AY2844" s="4">
        <v>1000</v>
      </c>
      <c r="AZ2844" s="4">
        <v>1000</v>
      </c>
      <c r="BA2844" s="4">
        <v>18.05</v>
      </c>
      <c r="BB2844" s="7">
        <f>AZ2844+BA2844-AY2844</f>
        <v>18.049999999999955</v>
      </c>
      <c r="BC2844" s="4" t="s">
        <v>6302</v>
      </c>
      <c r="BD2844" s="4">
        <v>15000</v>
      </c>
      <c r="BE2844" s="4" t="s">
        <v>32</v>
      </c>
      <c r="BF2844" s="4" t="s">
        <v>5</v>
      </c>
      <c r="BG2844" s="4" t="s">
        <v>14</v>
      </c>
      <c r="BH2844" s="4" t="s">
        <v>48</v>
      </c>
      <c r="BI2844" t="str">
        <f t="shared" si="224"/>
        <v>B</v>
      </c>
    </row>
    <row r="2845" spans="1:61" ht="15.75" customHeight="1" x14ac:dyDescent="0.2">
      <c r="A2845" s="4">
        <v>3046457</v>
      </c>
      <c r="B2845" s="4">
        <v>215789</v>
      </c>
      <c r="C2845" s="4" t="s">
        <v>8494</v>
      </c>
      <c r="D2845" s="4">
        <v>1000</v>
      </c>
      <c r="E2845" s="4">
        <v>1000</v>
      </c>
      <c r="F2845" s="4">
        <v>18.05</v>
      </c>
      <c r="G2845" s="7">
        <f>E2845+F2845-D2845</f>
        <v>18.049999999999955</v>
      </c>
      <c r="H2845" s="4" t="s">
        <v>163</v>
      </c>
      <c r="I2845" s="4">
        <v>25000</v>
      </c>
      <c r="J2845" s="4" t="s">
        <v>4</v>
      </c>
      <c r="K2845" s="4" t="s">
        <v>22</v>
      </c>
      <c r="L2845" s="4" t="s">
        <v>6</v>
      </c>
      <c r="M2845" s="4" t="s">
        <v>7</v>
      </c>
      <c r="O2845" s="4"/>
      <c r="P2845" s="14">
        <v>8068089</v>
      </c>
      <c r="Q2845" s="12">
        <v>286.5</v>
      </c>
      <c r="S2845" s="14">
        <v>8514668</v>
      </c>
      <c r="T2845" s="12">
        <v>1.7999999999999545</v>
      </c>
      <c r="U2845">
        <f>SUM($T$2:T2845)</f>
        <v>3175746.1699999943</v>
      </c>
      <c r="W2845" s="16">
        <v>8514668</v>
      </c>
      <c r="X2845">
        <v>3175746.1699999943</v>
      </c>
      <c r="Y2845">
        <v>2844</v>
      </c>
      <c r="Z2845" s="18">
        <f t="shared" si="221"/>
        <v>7.627098658498431</v>
      </c>
      <c r="AA2845" s="18">
        <f t="shared" si="222"/>
        <v>0.62313759859772133</v>
      </c>
      <c r="AB2845" t="str">
        <f t="shared" si="225"/>
        <v>B</v>
      </c>
      <c r="AI2845" s="14">
        <v>8068089</v>
      </c>
      <c r="AJ2845" s="12">
        <v>286.5</v>
      </c>
      <c r="AK2845" s="12">
        <v>286.5</v>
      </c>
      <c r="AL2845" s="12">
        <v>1000</v>
      </c>
      <c r="AN2845">
        <v>8068089</v>
      </c>
      <c r="AO2845">
        <v>286.5</v>
      </c>
      <c r="AP2845">
        <v>286.5</v>
      </c>
      <c r="AQ2845">
        <v>1000</v>
      </c>
      <c r="AR2845">
        <f t="shared" si="223"/>
        <v>0</v>
      </c>
      <c r="AV2845" s="4">
        <v>3046457</v>
      </c>
      <c r="AW2845" s="4">
        <v>215789</v>
      </c>
      <c r="AX2845" s="4" t="s">
        <v>8494</v>
      </c>
      <c r="AY2845" s="4">
        <v>1000</v>
      </c>
      <c r="AZ2845" s="4">
        <v>1000</v>
      </c>
      <c r="BA2845" s="4">
        <v>18.05</v>
      </c>
      <c r="BB2845" s="7">
        <f>AZ2845+BA2845-AY2845</f>
        <v>18.049999999999955</v>
      </c>
      <c r="BC2845" s="4" t="s">
        <v>163</v>
      </c>
      <c r="BD2845" s="4">
        <v>25000</v>
      </c>
      <c r="BE2845" s="4" t="s">
        <v>4</v>
      </c>
      <c r="BF2845" s="4" t="s">
        <v>22</v>
      </c>
      <c r="BG2845" s="4" t="s">
        <v>6</v>
      </c>
      <c r="BH2845" s="4" t="s">
        <v>7</v>
      </c>
      <c r="BI2845" t="str">
        <f t="shared" si="224"/>
        <v>B</v>
      </c>
    </row>
    <row r="2846" spans="1:61" ht="15.75" customHeight="1" x14ac:dyDescent="0.2">
      <c r="A2846" s="4">
        <v>3020928</v>
      </c>
      <c r="B2846" s="4">
        <v>8138999</v>
      </c>
      <c r="C2846" s="4" t="s">
        <v>6635</v>
      </c>
      <c r="D2846" s="4">
        <v>1050</v>
      </c>
      <c r="E2846" s="4">
        <v>1050</v>
      </c>
      <c r="F2846" s="4">
        <v>17.96</v>
      </c>
      <c r="G2846" s="7">
        <f>E2846+F2846-D2846</f>
        <v>17.960000000000036</v>
      </c>
      <c r="H2846" s="4" t="s">
        <v>6636</v>
      </c>
      <c r="I2846" s="4">
        <v>7000</v>
      </c>
      <c r="J2846" s="4" t="s">
        <v>4</v>
      </c>
      <c r="K2846" s="4" t="s">
        <v>13</v>
      </c>
      <c r="L2846" s="4" t="s">
        <v>6</v>
      </c>
      <c r="M2846" s="4" t="s">
        <v>29</v>
      </c>
      <c r="O2846" s="4"/>
      <c r="P2846" s="14">
        <v>8068369</v>
      </c>
      <c r="Q2846" s="12">
        <v>2496.6000000000004</v>
      </c>
      <c r="S2846" s="14">
        <v>8592102</v>
      </c>
      <c r="T2846" s="12">
        <v>1.7999999999999545</v>
      </c>
      <c r="U2846">
        <f>SUM($T$2:T2846)</f>
        <v>3175747.9699999942</v>
      </c>
      <c r="W2846" s="16">
        <v>8592102</v>
      </c>
      <c r="X2846">
        <v>3175747.9699999942</v>
      </c>
      <c r="Y2846">
        <v>2845</v>
      </c>
      <c r="Z2846" s="18">
        <f t="shared" si="221"/>
        <v>7.6271029815068987</v>
      </c>
      <c r="AA2846" s="18">
        <f t="shared" si="222"/>
        <v>0.62335670464504822</v>
      </c>
      <c r="AB2846" t="str">
        <f t="shared" si="225"/>
        <v>B</v>
      </c>
      <c r="AI2846" s="14">
        <v>8068369</v>
      </c>
      <c r="AJ2846" s="12">
        <v>2496.6000000000004</v>
      </c>
      <c r="AK2846" s="12">
        <v>2496.6</v>
      </c>
      <c r="AL2846" s="12">
        <v>17550</v>
      </c>
      <c r="AN2846">
        <v>8068369</v>
      </c>
      <c r="AO2846">
        <v>2496.6000000000004</v>
      </c>
      <c r="AP2846">
        <v>2496.6</v>
      </c>
      <c r="AQ2846">
        <v>17550</v>
      </c>
      <c r="AR2846">
        <f t="shared" si="223"/>
        <v>0</v>
      </c>
      <c r="AV2846" s="4">
        <v>3020928</v>
      </c>
      <c r="AW2846" s="4">
        <v>8138999</v>
      </c>
      <c r="AX2846" s="4" t="s">
        <v>6635</v>
      </c>
      <c r="AY2846" s="4">
        <v>1050</v>
      </c>
      <c r="AZ2846" s="4">
        <v>1050</v>
      </c>
      <c r="BA2846" s="4">
        <v>17.96</v>
      </c>
      <c r="BB2846" s="7">
        <f>AZ2846+BA2846-AY2846</f>
        <v>17.960000000000036</v>
      </c>
      <c r="BC2846" s="4" t="s">
        <v>6636</v>
      </c>
      <c r="BD2846" s="4">
        <v>7000</v>
      </c>
      <c r="BE2846" s="4" t="s">
        <v>4</v>
      </c>
      <c r="BF2846" s="4" t="s">
        <v>13</v>
      </c>
      <c r="BG2846" s="4" t="s">
        <v>6</v>
      </c>
      <c r="BH2846" s="4" t="s">
        <v>29</v>
      </c>
      <c r="BI2846" t="str">
        <f t="shared" si="224"/>
        <v>B</v>
      </c>
    </row>
    <row r="2847" spans="1:61" ht="15.75" customHeight="1" x14ac:dyDescent="0.2">
      <c r="A2847" s="4">
        <v>2983317</v>
      </c>
      <c r="B2847" s="4">
        <v>8781865</v>
      </c>
      <c r="C2847" s="4" t="s">
        <v>3609</v>
      </c>
      <c r="D2847" s="4">
        <v>1100</v>
      </c>
      <c r="E2847" s="4">
        <v>1100</v>
      </c>
      <c r="F2847" s="4">
        <v>17.600000000000001</v>
      </c>
      <c r="G2847" s="7">
        <f>E2847+F2847-D2847</f>
        <v>17.599999999999909</v>
      </c>
      <c r="H2847" s="4" t="s">
        <v>3610</v>
      </c>
      <c r="I2847" s="4">
        <v>7000</v>
      </c>
      <c r="J2847" s="4" t="s">
        <v>4</v>
      </c>
      <c r="K2847" s="4" t="s">
        <v>13</v>
      </c>
      <c r="L2847" s="4" t="s">
        <v>6</v>
      </c>
      <c r="M2847" s="4" t="s">
        <v>20</v>
      </c>
      <c r="O2847" s="4"/>
      <c r="P2847" s="14">
        <v>8068432</v>
      </c>
      <c r="Q2847" s="12">
        <v>16311.719999999998</v>
      </c>
      <c r="S2847" s="14">
        <v>8930132</v>
      </c>
      <c r="T2847" s="12">
        <v>1.7999999999999545</v>
      </c>
      <c r="U2847">
        <f>SUM($T$2:T2847)</f>
        <v>3175749.769999994</v>
      </c>
      <c r="W2847" s="16">
        <v>8930132</v>
      </c>
      <c r="X2847">
        <v>3175749.769999994</v>
      </c>
      <c r="Y2847">
        <v>2846</v>
      </c>
      <c r="Z2847" s="18">
        <f t="shared" si="221"/>
        <v>7.6271073045153663</v>
      </c>
      <c r="AA2847" s="18">
        <f t="shared" si="222"/>
        <v>0.62357581069237511</v>
      </c>
      <c r="AB2847" t="str">
        <f t="shared" si="225"/>
        <v>B</v>
      </c>
      <c r="AI2847" s="14">
        <v>8068432</v>
      </c>
      <c r="AJ2847" s="12">
        <v>16311.719999999998</v>
      </c>
      <c r="AK2847" s="12">
        <v>16311.72</v>
      </c>
      <c r="AL2847" s="12">
        <v>18600</v>
      </c>
      <c r="AN2847">
        <v>8068432</v>
      </c>
      <c r="AO2847">
        <v>16311.719999999998</v>
      </c>
      <c r="AP2847">
        <v>16311.72</v>
      </c>
      <c r="AQ2847">
        <v>18600</v>
      </c>
      <c r="AR2847">
        <f t="shared" si="223"/>
        <v>0</v>
      </c>
      <c r="AV2847" s="4">
        <v>2983317</v>
      </c>
      <c r="AW2847" s="4">
        <v>8781865</v>
      </c>
      <c r="AX2847" s="4" t="s">
        <v>3609</v>
      </c>
      <c r="AY2847" s="4">
        <v>1100</v>
      </c>
      <c r="AZ2847" s="4">
        <v>1100</v>
      </c>
      <c r="BA2847" s="4">
        <v>17.600000000000001</v>
      </c>
      <c r="BB2847" s="7">
        <f>AZ2847+BA2847-AY2847</f>
        <v>17.599999999999909</v>
      </c>
      <c r="BC2847" s="4" t="s">
        <v>3610</v>
      </c>
      <c r="BD2847" s="4">
        <v>7000</v>
      </c>
      <c r="BE2847" s="4" t="s">
        <v>4</v>
      </c>
      <c r="BF2847" s="4" t="s">
        <v>13</v>
      </c>
      <c r="BG2847" s="4" t="s">
        <v>6</v>
      </c>
      <c r="BH2847" s="4" t="s">
        <v>20</v>
      </c>
      <c r="BI2847" t="str">
        <f t="shared" si="224"/>
        <v>C</v>
      </c>
    </row>
    <row r="2848" spans="1:61" ht="15.75" customHeight="1" x14ac:dyDescent="0.2">
      <c r="A2848" s="4">
        <v>3008503</v>
      </c>
      <c r="B2848" s="4">
        <v>258644</v>
      </c>
      <c r="C2848" s="4" t="s">
        <v>5733</v>
      </c>
      <c r="D2848" s="4">
        <v>1150</v>
      </c>
      <c r="E2848" s="4">
        <v>1150</v>
      </c>
      <c r="F2848" s="4">
        <v>17.25</v>
      </c>
      <c r="G2848" s="7">
        <f>E2848+F2848-D2848</f>
        <v>17.25</v>
      </c>
      <c r="H2848" s="4" t="s">
        <v>5734</v>
      </c>
      <c r="I2848" s="4">
        <v>16000</v>
      </c>
      <c r="J2848" s="4" t="s">
        <v>4</v>
      </c>
      <c r="K2848" s="4" t="s">
        <v>22</v>
      </c>
      <c r="L2848" s="4" t="s">
        <v>6</v>
      </c>
      <c r="M2848" s="4" t="s">
        <v>186</v>
      </c>
      <c r="O2848" s="4"/>
      <c r="P2848" s="14">
        <v>8068628</v>
      </c>
      <c r="Q2848" s="12">
        <v>-2500</v>
      </c>
      <c r="S2848" s="14">
        <v>8954506</v>
      </c>
      <c r="T2848" s="12">
        <v>1.7999999999999545</v>
      </c>
      <c r="U2848">
        <f>SUM($T$2:T2848)</f>
        <v>3175751.5699999938</v>
      </c>
      <c r="W2848" s="16">
        <v>8954506</v>
      </c>
      <c r="X2848">
        <v>3175751.5699999938</v>
      </c>
      <c r="Y2848">
        <v>2847</v>
      </c>
      <c r="Z2848" s="18">
        <f t="shared" si="221"/>
        <v>7.627111627523834</v>
      </c>
      <c r="AA2848" s="18">
        <f t="shared" si="222"/>
        <v>0.623794916739702</v>
      </c>
      <c r="AB2848" t="str">
        <f t="shared" si="225"/>
        <v>B</v>
      </c>
      <c r="AI2848" s="14">
        <v>8068628</v>
      </c>
      <c r="AJ2848" s="12">
        <v>-2500</v>
      </c>
      <c r="AK2848" s="12">
        <v>0</v>
      </c>
      <c r="AL2848" s="12">
        <v>0</v>
      </c>
      <c r="AN2848">
        <v>8068628</v>
      </c>
      <c r="AO2848">
        <v>-2500</v>
      </c>
      <c r="AP2848">
        <v>0</v>
      </c>
      <c r="AQ2848">
        <v>0</v>
      </c>
      <c r="AR2848">
        <f t="shared" si="223"/>
        <v>0</v>
      </c>
      <c r="AV2848" s="4">
        <v>3008503</v>
      </c>
      <c r="AW2848" s="4">
        <v>258644</v>
      </c>
      <c r="AX2848" s="4" t="s">
        <v>5733</v>
      </c>
      <c r="AY2848" s="4">
        <v>1150</v>
      </c>
      <c r="AZ2848" s="4">
        <v>1150</v>
      </c>
      <c r="BA2848" s="4">
        <v>17.25</v>
      </c>
      <c r="BB2848" s="7">
        <f>AZ2848+BA2848-AY2848</f>
        <v>17.25</v>
      </c>
      <c r="BC2848" s="4" t="s">
        <v>5734</v>
      </c>
      <c r="BD2848" s="4">
        <v>16000</v>
      </c>
      <c r="BE2848" s="4" t="s">
        <v>4</v>
      </c>
      <c r="BF2848" s="4" t="s">
        <v>22</v>
      </c>
      <c r="BG2848" s="4" t="s">
        <v>6</v>
      </c>
      <c r="BH2848" s="4" t="s">
        <v>186</v>
      </c>
      <c r="BI2848" t="str">
        <f t="shared" si="224"/>
        <v>B</v>
      </c>
    </row>
    <row r="2849" spans="1:61" ht="15.75" customHeight="1" x14ac:dyDescent="0.2">
      <c r="A2849" s="4">
        <v>2959475</v>
      </c>
      <c r="B2849" s="4">
        <v>1796188</v>
      </c>
      <c r="C2849" s="4" t="s">
        <v>1481</v>
      </c>
      <c r="D2849" s="4">
        <v>500</v>
      </c>
      <c r="E2849" s="4">
        <v>500</v>
      </c>
      <c r="F2849" s="4">
        <v>17.100000000000001</v>
      </c>
      <c r="G2849" s="7">
        <f>E2849+F2849-D2849</f>
        <v>17.100000000000023</v>
      </c>
      <c r="H2849" s="4" t="s">
        <v>1482</v>
      </c>
      <c r="I2849" s="4">
        <v>20000</v>
      </c>
      <c r="J2849" s="4" t="s">
        <v>4</v>
      </c>
      <c r="K2849" s="4" t="s">
        <v>13</v>
      </c>
      <c r="L2849" s="4" t="s">
        <v>6</v>
      </c>
      <c r="M2849" s="4" t="s">
        <v>26</v>
      </c>
      <c r="O2849" s="4"/>
      <c r="P2849" s="14">
        <v>8068677</v>
      </c>
      <c r="Q2849" s="12">
        <v>799.09999999999991</v>
      </c>
      <c r="S2849" s="14">
        <v>8996037</v>
      </c>
      <c r="T2849" s="12">
        <v>1.7999999999999545</v>
      </c>
      <c r="U2849">
        <f>SUM($T$2:T2849)</f>
        <v>3175753.3699999936</v>
      </c>
      <c r="W2849" s="16">
        <v>8996037</v>
      </c>
      <c r="X2849">
        <v>3175753.3699999936</v>
      </c>
      <c r="Y2849">
        <v>2848</v>
      </c>
      <c r="Z2849" s="18">
        <f t="shared" si="221"/>
        <v>7.6271159505323016</v>
      </c>
      <c r="AA2849" s="18">
        <f t="shared" si="222"/>
        <v>0.62401402278702889</v>
      </c>
      <c r="AB2849" t="str">
        <f t="shared" si="225"/>
        <v>B</v>
      </c>
      <c r="AI2849" s="14">
        <v>8068677</v>
      </c>
      <c r="AJ2849" s="12">
        <v>799.09999999999991</v>
      </c>
      <c r="AK2849" s="12">
        <v>799.1</v>
      </c>
      <c r="AL2849" s="12">
        <v>3050</v>
      </c>
      <c r="AN2849">
        <v>8068677</v>
      </c>
      <c r="AO2849">
        <v>799.09999999999991</v>
      </c>
      <c r="AP2849">
        <v>799.1</v>
      </c>
      <c r="AQ2849">
        <v>3050</v>
      </c>
      <c r="AR2849">
        <f t="shared" si="223"/>
        <v>0</v>
      </c>
      <c r="AV2849" s="4">
        <v>2959475</v>
      </c>
      <c r="AW2849" s="4">
        <v>1796188</v>
      </c>
      <c r="AX2849" s="4" t="s">
        <v>1481</v>
      </c>
      <c r="AY2849" s="4">
        <v>500</v>
      </c>
      <c r="AZ2849" s="4">
        <v>500</v>
      </c>
      <c r="BA2849" s="4">
        <v>17.100000000000001</v>
      </c>
      <c r="BB2849" s="7">
        <f>AZ2849+BA2849-AY2849</f>
        <v>17.100000000000023</v>
      </c>
      <c r="BC2849" s="4" t="s">
        <v>1482</v>
      </c>
      <c r="BD2849" s="4">
        <v>20000</v>
      </c>
      <c r="BE2849" s="4" t="s">
        <v>4</v>
      </c>
      <c r="BF2849" s="4" t="s">
        <v>13</v>
      </c>
      <c r="BG2849" s="4" t="s">
        <v>6</v>
      </c>
      <c r="BH2849" s="4" t="s">
        <v>26</v>
      </c>
      <c r="BI2849" t="str">
        <f t="shared" si="224"/>
        <v>B</v>
      </c>
    </row>
    <row r="2850" spans="1:61" ht="15.75" customHeight="1" x14ac:dyDescent="0.2">
      <c r="A2850" s="4">
        <v>2959958</v>
      </c>
      <c r="B2850" s="4">
        <v>8271089</v>
      </c>
      <c r="C2850" s="4" t="s">
        <v>1538</v>
      </c>
      <c r="D2850" s="4">
        <v>1000</v>
      </c>
      <c r="E2850" s="4">
        <v>1000</v>
      </c>
      <c r="F2850" s="4">
        <v>17.100000000000001</v>
      </c>
      <c r="G2850" s="7">
        <f>E2850+F2850-D2850</f>
        <v>17.100000000000023</v>
      </c>
      <c r="H2850" s="4" t="s">
        <v>1539</v>
      </c>
      <c r="I2850" s="4">
        <v>2000</v>
      </c>
      <c r="J2850" s="4" t="s">
        <v>72</v>
      </c>
      <c r="K2850" s="4" t="s">
        <v>13</v>
      </c>
      <c r="M2850" s="4" t="s">
        <v>73</v>
      </c>
      <c r="O2850" s="4"/>
      <c r="P2850" s="14">
        <v>8068831</v>
      </c>
      <c r="Q2850" s="12">
        <v>192</v>
      </c>
      <c r="S2850" s="14">
        <v>9012032</v>
      </c>
      <c r="T2850" s="12">
        <v>1.7999999999999545</v>
      </c>
      <c r="U2850">
        <f>SUM($T$2:T2850)</f>
        <v>3175755.1699999934</v>
      </c>
      <c r="W2850" s="16">
        <v>9012032</v>
      </c>
      <c r="X2850">
        <v>3175755.1699999934</v>
      </c>
      <c r="Y2850">
        <v>2849</v>
      </c>
      <c r="Z2850" s="18">
        <f t="shared" si="221"/>
        <v>7.6271202735407693</v>
      </c>
      <c r="AA2850" s="18">
        <f t="shared" si="222"/>
        <v>0.62423312883435578</v>
      </c>
      <c r="AB2850" t="str">
        <f t="shared" si="225"/>
        <v>B</v>
      </c>
      <c r="AI2850" s="14">
        <v>8068831</v>
      </c>
      <c r="AJ2850" s="12">
        <v>192</v>
      </c>
      <c r="AK2850" s="12">
        <v>192</v>
      </c>
      <c r="AL2850" s="12">
        <v>1000</v>
      </c>
      <c r="AN2850">
        <v>8068831</v>
      </c>
      <c r="AO2850">
        <v>192</v>
      </c>
      <c r="AP2850">
        <v>192</v>
      </c>
      <c r="AQ2850">
        <v>1000</v>
      </c>
      <c r="AR2850">
        <f t="shared" si="223"/>
        <v>0</v>
      </c>
      <c r="AV2850" s="4">
        <v>2959958</v>
      </c>
      <c r="AW2850" s="4">
        <v>8271089</v>
      </c>
      <c r="AX2850" s="4" t="s">
        <v>1538</v>
      </c>
      <c r="AY2850" s="4">
        <v>1000</v>
      </c>
      <c r="AZ2850" s="4">
        <v>1000</v>
      </c>
      <c r="BA2850" s="4">
        <v>17.100000000000001</v>
      </c>
      <c r="BB2850" s="7">
        <f>AZ2850+BA2850-AY2850</f>
        <v>17.100000000000023</v>
      </c>
      <c r="BC2850" s="4" t="s">
        <v>1539</v>
      </c>
      <c r="BD2850" s="4">
        <v>2000</v>
      </c>
      <c r="BE2850" s="4" t="s">
        <v>72</v>
      </c>
      <c r="BF2850" s="4" t="s">
        <v>13</v>
      </c>
      <c r="BH2850" s="4" t="s">
        <v>73</v>
      </c>
      <c r="BI2850" t="str">
        <f t="shared" si="224"/>
        <v>B</v>
      </c>
    </row>
    <row r="2851" spans="1:61" ht="15.75" customHeight="1" x14ac:dyDescent="0.2">
      <c r="A2851" s="4">
        <v>2977598</v>
      </c>
      <c r="B2851" s="4">
        <v>307658</v>
      </c>
      <c r="C2851" s="4" t="s">
        <v>3106</v>
      </c>
      <c r="D2851" s="4">
        <v>1000</v>
      </c>
      <c r="E2851" s="4">
        <v>1000</v>
      </c>
      <c r="F2851" s="4">
        <v>17.100000000000001</v>
      </c>
      <c r="G2851" s="7">
        <f>E2851+F2851-D2851</f>
        <v>17.100000000000023</v>
      </c>
      <c r="H2851" s="4" t="s">
        <v>144</v>
      </c>
      <c r="I2851" s="4">
        <v>7000</v>
      </c>
      <c r="J2851" s="4" t="s">
        <v>4</v>
      </c>
      <c r="K2851" s="4" t="s">
        <v>13</v>
      </c>
      <c r="L2851" s="4" t="s">
        <v>6</v>
      </c>
      <c r="M2851" s="4" t="s">
        <v>40</v>
      </c>
      <c r="O2851" s="4"/>
      <c r="P2851" s="14">
        <v>8070784</v>
      </c>
      <c r="Q2851" s="12">
        <v>2.0999999999999091</v>
      </c>
      <c r="S2851" s="14">
        <v>9033424</v>
      </c>
      <c r="T2851" s="12">
        <v>1.7999999999999545</v>
      </c>
      <c r="U2851">
        <f>SUM($T$2:T2851)</f>
        <v>3175756.9699999932</v>
      </c>
      <c r="W2851" s="16">
        <v>9033424</v>
      </c>
      <c r="X2851">
        <v>3175756.9699999932</v>
      </c>
      <c r="Y2851">
        <v>2850</v>
      </c>
      <c r="Z2851" s="18">
        <f t="shared" si="221"/>
        <v>7.627124596549236</v>
      </c>
      <c r="AA2851" s="18">
        <f t="shared" si="222"/>
        <v>0.62445223488168278</v>
      </c>
      <c r="AB2851" t="str">
        <f t="shared" si="225"/>
        <v>B</v>
      </c>
      <c r="AI2851" s="14">
        <v>8070784</v>
      </c>
      <c r="AJ2851" s="12">
        <v>2.0999999999999091</v>
      </c>
      <c r="AK2851" s="12">
        <v>2.1</v>
      </c>
      <c r="AL2851" s="12">
        <v>3000</v>
      </c>
      <c r="AN2851">
        <v>8070784</v>
      </c>
      <c r="AO2851">
        <v>2.0999999999999091</v>
      </c>
      <c r="AP2851">
        <v>2.1</v>
      </c>
      <c r="AQ2851">
        <v>3000</v>
      </c>
      <c r="AR2851">
        <f t="shared" si="223"/>
        <v>0</v>
      </c>
      <c r="AV2851" s="4">
        <v>2977598</v>
      </c>
      <c r="AW2851" s="4">
        <v>307658</v>
      </c>
      <c r="AX2851" s="4" t="s">
        <v>3106</v>
      </c>
      <c r="AY2851" s="4">
        <v>1000</v>
      </c>
      <c r="AZ2851" s="4">
        <v>1000</v>
      </c>
      <c r="BA2851" s="4">
        <v>17.100000000000001</v>
      </c>
      <c r="BB2851" s="7">
        <f>AZ2851+BA2851-AY2851</f>
        <v>17.100000000000023</v>
      </c>
      <c r="BC2851" s="4" t="s">
        <v>144</v>
      </c>
      <c r="BD2851" s="4">
        <v>7000</v>
      </c>
      <c r="BE2851" s="4" t="s">
        <v>4</v>
      </c>
      <c r="BF2851" s="4" t="s">
        <v>13</v>
      </c>
      <c r="BG2851" s="4" t="s">
        <v>6</v>
      </c>
      <c r="BH2851" s="4" t="s">
        <v>40</v>
      </c>
      <c r="BI2851" t="str">
        <f t="shared" si="224"/>
        <v>B</v>
      </c>
    </row>
    <row r="2852" spans="1:61" ht="15.75" customHeight="1" x14ac:dyDescent="0.2">
      <c r="A2852" s="4">
        <v>3002259</v>
      </c>
      <c r="B2852" s="4">
        <v>1807401</v>
      </c>
      <c r="C2852" s="4" t="s">
        <v>5270</v>
      </c>
      <c r="D2852" s="4">
        <v>1000</v>
      </c>
      <c r="E2852" s="4">
        <v>1000</v>
      </c>
      <c r="F2852" s="4">
        <v>17.100000000000001</v>
      </c>
      <c r="G2852" s="7">
        <f>E2852+F2852-D2852</f>
        <v>17.100000000000023</v>
      </c>
      <c r="H2852" s="4" t="s">
        <v>5271</v>
      </c>
      <c r="I2852" s="4">
        <v>10000</v>
      </c>
      <c r="J2852" s="4" t="s">
        <v>32</v>
      </c>
      <c r="K2852" s="4" t="s">
        <v>22</v>
      </c>
      <c r="M2852" s="4" t="s">
        <v>186</v>
      </c>
      <c r="O2852" s="4"/>
      <c r="P2852" s="14">
        <v>8073087</v>
      </c>
      <c r="Q2852" s="12">
        <v>-2000</v>
      </c>
      <c r="S2852" s="14">
        <v>9084965</v>
      </c>
      <c r="T2852" s="12">
        <v>1.7999999999999545</v>
      </c>
      <c r="U2852">
        <f>SUM($T$2:T2852)</f>
        <v>3175758.769999993</v>
      </c>
      <c r="W2852" s="16">
        <v>9084965</v>
      </c>
      <c r="X2852">
        <v>3175758.769999993</v>
      </c>
      <c r="Y2852">
        <v>2851</v>
      </c>
      <c r="Z2852" s="18">
        <f t="shared" si="221"/>
        <v>7.6271289195577037</v>
      </c>
      <c r="AA2852" s="18">
        <f t="shared" si="222"/>
        <v>0.62467134092900967</v>
      </c>
      <c r="AB2852" t="str">
        <f t="shared" si="225"/>
        <v>B</v>
      </c>
      <c r="AI2852" s="14">
        <v>8073087</v>
      </c>
      <c r="AJ2852" s="12">
        <v>-2000</v>
      </c>
      <c r="AK2852" s="12">
        <v>0</v>
      </c>
      <c r="AL2852" s="12">
        <v>0</v>
      </c>
      <c r="AN2852">
        <v>8073087</v>
      </c>
      <c r="AO2852">
        <v>-2000</v>
      </c>
      <c r="AP2852">
        <v>0</v>
      </c>
      <c r="AQ2852">
        <v>0</v>
      </c>
      <c r="AR2852">
        <f t="shared" si="223"/>
        <v>0</v>
      </c>
      <c r="AV2852" s="4">
        <v>3002259</v>
      </c>
      <c r="AW2852" s="4">
        <v>1807401</v>
      </c>
      <c r="AX2852" s="4" t="s">
        <v>5270</v>
      </c>
      <c r="AY2852" s="4">
        <v>1000</v>
      </c>
      <c r="AZ2852" s="4">
        <v>1000</v>
      </c>
      <c r="BA2852" s="4">
        <v>17.100000000000001</v>
      </c>
      <c r="BB2852" s="7">
        <f>AZ2852+BA2852-AY2852</f>
        <v>17.100000000000023</v>
      </c>
      <c r="BC2852" s="4" t="s">
        <v>5271</v>
      </c>
      <c r="BD2852" s="4">
        <v>10000</v>
      </c>
      <c r="BE2852" s="4" t="s">
        <v>32</v>
      </c>
      <c r="BF2852" s="4" t="s">
        <v>22</v>
      </c>
      <c r="BH2852" s="4" t="s">
        <v>186</v>
      </c>
      <c r="BI2852" t="str">
        <f t="shared" si="224"/>
        <v>C</v>
      </c>
    </row>
    <row r="2853" spans="1:61" ht="15.75" customHeight="1" x14ac:dyDescent="0.2">
      <c r="A2853" s="4">
        <v>3002742</v>
      </c>
      <c r="B2853" s="4">
        <v>8845201</v>
      </c>
      <c r="C2853" s="4" t="s">
        <v>5316</v>
      </c>
      <c r="D2853" s="4">
        <v>1000</v>
      </c>
      <c r="E2853" s="4">
        <v>1000</v>
      </c>
      <c r="F2853" s="4">
        <v>17.100000000000001</v>
      </c>
      <c r="G2853" s="7">
        <f>E2853+F2853-D2853</f>
        <v>17.100000000000023</v>
      </c>
      <c r="H2853" s="4" t="s">
        <v>4328</v>
      </c>
      <c r="I2853" s="4">
        <v>1500</v>
      </c>
      <c r="J2853" s="4" t="s">
        <v>98</v>
      </c>
      <c r="K2853" s="4" t="s">
        <v>8</v>
      </c>
      <c r="L2853" s="4" t="s">
        <v>6</v>
      </c>
      <c r="M2853" s="4" t="s">
        <v>64</v>
      </c>
      <c r="O2853" s="4"/>
      <c r="P2853" s="14">
        <v>8075180</v>
      </c>
      <c r="Q2853" s="12">
        <v>1539</v>
      </c>
      <c r="S2853" s="14">
        <v>9112783</v>
      </c>
      <c r="T2853" s="12">
        <v>1.7999999999999545</v>
      </c>
      <c r="U2853">
        <f>SUM($T$2:T2853)</f>
        <v>3175760.5699999928</v>
      </c>
      <c r="W2853" s="16">
        <v>9112783</v>
      </c>
      <c r="X2853">
        <v>3175760.5699999928</v>
      </c>
      <c r="Y2853">
        <v>2852</v>
      </c>
      <c r="Z2853" s="18">
        <f t="shared" si="221"/>
        <v>7.6271332425661713</v>
      </c>
      <c r="AA2853" s="18">
        <f t="shared" si="222"/>
        <v>0.62489044697633656</v>
      </c>
      <c r="AB2853" t="str">
        <f t="shared" si="225"/>
        <v>B</v>
      </c>
      <c r="AI2853" s="14">
        <v>8075180</v>
      </c>
      <c r="AJ2853" s="12">
        <v>1539</v>
      </c>
      <c r="AK2853" s="12">
        <v>1539</v>
      </c>
      <c r="AL2853" s="12">
        <v>1500</v>
      </c>
      <c r="AN2853">
        <v>8075180</v>
      </c>
      <c r="AO2853">
        <v>1539</v>
      </c>
      <c r="AP2853">
        <v>1539</v>
      </c>
      <c r="AQ2853">
        <v>1500</v>
      </c>
      <c r="AR2853">
        <f t="shared" si="223"/>
        <v>0</v>
      </c>
      <c r="AV2853" s="4">
        <v>3002742</v>
      </c>
      <c r="AW2853" s="4">
        <v>8845201</v>
      </c>
      <c r="AX2853" s="4" t="s">
        <v>5316</v>
      </c>
      <c r="AY2853" s="4">
        <v>1000</v>
      </c>
      <c r="AZ2853" s="4">
        <v>1000</v>
      </c>
      <c r="BA2853" s="4">
        <v>17.100000000000001</v>
      </c>
      <c r="BB2853" s="7">
        <f>AZ2853+BA2853-AY2853</f>
        <v>17.100000000000023</v>
      </c>
      <c r="BC2853" s="4" t="s">
        <v>4328</v>
      </c>
      <c r="BD2853" s="4">
        <v>1500</v>
      </c>
      <c r="BE2853" s="4" t="s">
        <v>98</v>
      </c>
      <c r="BF2853" s="4" t="s">
        <v>8</v>
      </c>
      <c r="BG2853" s="4" t="s">
        <v>6</v>
      </c>
      <c r="BH2853" s="4" t="s">
        <v>64</v>
      </c>
      <c r="BI2853" t="str">
        <f t="shared" si="224"/>
        <v>A</v>
      </c>
    </row>
    <row r="2854" spans="1:61" ht="15.75" customHeight="1" x14ac:dyDescent="0.2">
      <c r="A2854" s="4">
        <v>3005157</v>
      </c>
      <c r="B2854" s="4">
        <v>6514880</v>
      </c>
      <c r="C2854" s="4" t="s">
        <v>5497</v>
      </c>
      <c r="D2854" s="4">
        <v>1000</v>
      </c>
      <c r="E2854" s="4">
        <v>1000</v>
      </c>
      <c r="F2854" s="4">
        <v>17.100000000000001</v>
      </c>
      <c r="G2854" s="7">
        <f>E2854+F2854-D2854</f>
        <v>17.100000000000023</v>
      </c>
      <c r="H2854" s="4" t="s">
        <v>5498</v>
      </c>
      <c r="I2854" s="4">
        <v>27000</v>
      </c>
      <c r="J2854" s="4" t="s">
        <v>4</v>
      </c>
      <c r="K2854" s="4" t="s">
        <v>13</v>
      </c>
      <c r="L2854" s="4" t="s">
        <v>9</v>
      </c>
      <c r="M2854" s="4" t="s">
        <v>65</v>
      </c>
      <c r="O2854" s="4"/>
      <c r="P2854" s="14">
        <v>8075411</v>
      </c>
      <c r="Q2854" s="12">
        <v>1.0499999999999545</v>
      </c>
      <c r="S2854" s="14">
        <v>9158633</v>
      </c>
      <c r="T2854" s="12">
        <v>1.7999999999999545</v>
      </c>
      <c r="U2854">
        <f>SUM($T$2:T2854)</f>
        <v>3175762.3699999927</v>
      </c>
      <c r="W2854" s="16">
        <v>9158633</v>
      </c>
      <c r="X2854">
        <v>3175762.3699999927</v>
      </c>
      <c r="Y2854">
        <v>2853</v>
      </c>
      <c r="Z2854" s="18">
        <f t="shared" si="221"/>
        <v>7.627137565574639</v>
      </c>
      <c r="AA2854" s="18">
        <f t="shared" si="222"/>
        <v>0.62510955302366344</v>
      </c>
      <c r="AB2854" t="str">
        <f t="shared" si="225"/>
        <v>B</v>
      </c>
      <c r="AI2854" s="14">
        <v>8075411</v>
      </c>
      <c r="AJ2854" s="12">
        <v>1.0499999999999545</v>
      </c>
      <c r="AK2854" s="12">
        <v>1.05</v>
      </c>
      <c r="AL2854" s="12">
        <v>1500</v>
      </c>
      <c r="AN2854">
        <v>8075411</v>
      </c>
      <c r="AO2854">
        <v>1.0499999999999545</v>
      </c>
      <c r="AP2854">
        <v>1.05</v>
      </c>
      <c r="AQ2854">
        <v>1500</v>
      </c>
      <c r="AR2854">
        <f t="shared" si="223"/>
        <v>0</v>
      </c>
      <c r="AV2854" s="4">
        <v>3005157</v>
      </c>
      <c r="AW2854" s="4">
        <v>6514880</v>
      </c>
      <c r="AX2854" s="4" t="s">
        <v>5497</v>
      </c>
      <c r="AY2854" s="4">
        <v>1000</v>
      </c>
      <c r="AZ2854" s="4">
        <v>1000</v>
      </c>
      <c r="BA2854" s="4">
        <v>17.100000000000001</v>
      </c>
      <c r="BB2854" s="7">
        <f>AZ2854+BA2854-AY2854</f>
        <v>17.100000000000023</v>
      </c>
      <c r="BC2854" s="4" t="s">
        <v>5498</v>
      </c>
      <c r="BD2854" s="4">
        <v>27000</v>
      </c>
      <c r="BE2854" s="4" t="s">
        <v>4</v>
      </c>
      <c r="BF2854" s="4" t="s">
        <v>13</v>
      </c>
      <c r="BG2854" s="4" t="s">
        <v>9</v>
      </c>
      <c r="BH2854" s="4" t="s">
        <v>65</v>
      </c>
      <c r="BI2854" t="str">
        <f t="shared" si="224"/>
        <v>B</v>
      </c>
    </row>
    <row r="2855" spans="1:61" ht="15.75" customHeight="1" x14ac:dyDescent="0.2">
      <c r="A2855" s="4">
        <v>3039793</v>
      </c>
      <c r="B2855" s="4">
        <v>8933457</v>
      </c>
      <c r="C2855" s="4" t="s">
        <v>8047</v>
      </c>
      <c r="D2855" s="4">
        <v>1000</v>
      </c>
      <c r="E2855" s="4">
        <v>1000</v>
      </c>
      <c r="F2855" s="4">
        <v>17.100000000000001</v>
      </c>
      <c r="G2855" s="7">
        <f>E2855+F2855-D2855</f>
        <v>17.100000000000023</v>
      </c>
      <c r="H2855" s="4" t="s">
        <v>844</v>
      </c>
      <c r="I2855" s="4">
        <v>6000</v>
      </c>
      <c r="J2855" s="4" t="s">
        <v>51</v>
      </c>
      <c r="K2855" s="4" t="s">
        <v>13</v>
      </c>
      <c r="M2855" s="4" t="s">
        <v>17</v>
      </c>
      <c r="O2855" s="4"/>
      <c r="P2855" s="14">
        <v>8077889</v>
      </c>
      <c r="Q2855" s="12">
        <v>3</v>
      </c>
      <c r="S2855" s="14">
        <v>9176476</v>
      </c>
      <c r="T2855" s="12">
        <v>1.7999999999999545</v>
      </c>
      <c r="U2855">
        <f>SUM($T$2:T2855)</f>
        <v>3175764.1699999925</v>
      </c>
      <c r="W2855" s="16">
        <v>9176476</v>
      </c>
      <c r="X2855">
        <v>3175764.1699999925</v>
      </c>
      <c r="Y2855">
        <v>2854</v>
      </c>
      <c r="Z2855" s="18">
        <f t="shared" si="221"/>
        <v>7.6271418885831066</v>
      </c>
      <c r="AA2855" s="18">
        <f t="shared" si="222"/>
        <v>0.62532865907099033</v>
      </c>
      <c r="AB2855" t="str">
        <f t="shared" si="225"/>
        <v>B</v>
      </c>
      <c r="AI2855" s="14">
        <v>8077889</v>
      </c>
      <c r="AJ2855" s="12">
        <v>3</v>
      </c>
      <c r="AK2855" s="12">
        <v>3</v>
      </c>
      <c r="AL2855" s="12">
        <v>2000</v>
      </c>
      <c r="AN2855">
        <v>8077889</v>
      </c>
      <c r="AO2855">
        <v>3</v>
      </c>
      <c r="AP2855">
        <v>3</v>
      </c>
      <c r="AQ2855">
        <v>2000</v>
      </c>
      <c r="AR2855">
        <f t="shared" si="223"/>
        <v>0</v>
      </c>
      <c r="AV2855" s="4">
        <v>3039793</v>
      </c>
      <c r="AW2855" s="4">
        <v>8933457</v>
      </c>
      <c r="AX2855" s="4" t="s">
        <v>8047</v>
      </c>
      <c r="AY2855" s="4">
        <v>1000</v>
      </c>
      <c r="AZ2855" s="4">
        <v>1000</v>
      </c>
      <c r="BA2855" s="4">
        <v>17.100000000000001</v>
      </c>
      <c r="BB2855" s="7">
        <f>AZ2855+BA2855-AY2855</f>
        <v>17.100000000000023</v>
      </c>
      <c r="BC2855" s="4" t="s">
        <v>844</v>
      </c>
      <c r="BD2855" s="4">
        <v>6000</v>
      </c>
      <c r="BE2855" s="4" t="s">
        <v>51</v>
      </c>
      <c r="BF2855" s="4" t="s">
        <v>13</v>
      </c>
      <c r="BH2855" s="4" t="s">
        <v>17</v>
      </c>
      <c r="BI2855" t="str">
        <f t="shared" si="224"/>
        <v>B</v>
      </c>
    </row>
    <row r="2856" spans="1:61" ht="15.75" customHeight="1" x14ac:dyDescent="0.2">
      <c r="A2856" s="4">
        <v>3048704</v>
      </c>
      <c r="B2856" s="4">
        <v>8185647</v>
      </c>
      <c r="C2856" s="4" t="s">
        <v>8651</v>
      </c>
      <c r="D2856" s="4">
        <v>900</v>
      </c>
      <c r="E2856" s="4">
        <v>900</v>
      </c>
      <c r="F2856" s="4">
        <v>17.100000000000001</v>
      </c>
      <c r="G2856" s="7">
        <f>E2856+F2856-D2856</f>
        <v>17.100000000000023</v>
      </c>
      <c r="H2856" s="4" t="s">
        <v>325</v>
      </c>
      <c r="I2856" s="4">
        <v>1000</v>
      </c>
      <c r="J2856" s="4" t="s">
        <v>4</v>
      </c>
      <c r="K2856" s="4" t="s">
        <v>13</v>
      </c>
      <c r="L2856" s="4" t="s">
        <v>6</v>
      </c>
      <c r="M2856" s="4" t="s">
        <v>19</v>
      </c>
      <c r="O2856" s="4"/>
      <c r="P2856" s="14">
        <v>8078771</v>
      </c>
      <c r="Q2856" s="12">
        <v>-2150</v>
      </c>
      <c r="S2856" s="14">
        <v>9204252</v>
      </c>
      <c r="T2856" s="12">
        <v>1.7999999999999545</v>
      </c>
      <c r="U2856">
        <f>SUM($T$2:T2856)</f>
        <v>3175765.9699999923</v>
      </c>
      <c r="W2856" s="16">
        <v>9204252</v>
      </c>
      <c r="X2856">
        <v>3175765.9699999923</v>
      </c>
      <c r="Y2856">
        <v>2855</v>
      </c>
      <c r="Z2856" s="18">
        <f t="shared" si="221"/>
        <v>7.6271462115915742</v>
      </c>
      <c r="AA2856" s="18">
        <f t="shared" si="222"/>
        <v>0.62554776511831722</v>
      </c>
      <c r="AB2856" t="str">
        <f t="shared" si="225"/>
        <v>B</v>
      </c>
      <c r="AI2856" s="14">
        <v>8078771</v>
      </c>
      <c r="AJ2856" s="12">
        <v>-2150</v>
      </c>
      <c r="AK2856" s="12">
        <v>2850</v>
      </c>
      <c r="AL2856" s="12">
        <v>0</v>
      </c>
      <c r="AN2856">
        <v>8078771</v>
      </c>
      <c r="AO2856">
        <v>-2150</v>
      </c>
      <c r="AP2856">
        <v>2850</v>
      </c>
      <c r="AQ2856">
        <v>0</v>
      </c>
      <c r="AR2856">
        <f t="shared" si="223"/>
        <v>1</v>
      </c>
      <c r="AV2856" s="4">
        <v>3048704</v>
      </c>
      <c r="AW2856" s="4">
        <v>8185647</v>
      </c>
      <c r="AX2856" s="4" t="s">
        <v>8651</v>
      </c>
      <c r="AY2856" s="4">
        <v>900</v>
      </c>
      <c r="AZ2856" s="4">
        <v>900</v>
      </c>
      <c r="BA2856" s="4">
        <v>17.100000000000001</v>
      </c>
      <c r="BB2856" s="7">
        <f>AZ2856+BA2856-AY2856</f>
        <v>17.100000000000023</v>
      </c>
      <c r="BC2856" s="4" t="s">
        <v>325</v>
      </c>
      <c r="BD2856" s="4">
        <v>1000</v>
      </c>
      <c r="BE2856" s="4" t="s">
        <v>4</v>
      </c>
      <c r="BF2856" s="4" t="s">
        <v>13</v>
      </c>
      <c r="BG2856" s="4" t="s">
        <v>6</v>
      </c>
      <c r="BH2856" s="4" t="s">
        <v>19</v>
      </c>
      <c r="BI2856" t="str">
        <f t="shared" si="224"/>
        <v>B</v>
      </c>
    </row>
    <row r="2857" spans="1:61" ht="15.75" customHeight="1" x14ac:dyDescent="0.2">
      <c r="A2857" s="4">
        <v>3052932</v>
      </c>
      <c r="B2857" s="4">
        <v>5239851</v>
      </c>
      <c r="C2857" s="4" t="s">
        <v>8938</v>
      </c>
      <c r="D2857" s="4">
        <v>1000</v>
      </c>
      <c r="E2857" s="4">
        <v>1000</v>
      </c>
      <c r="F2857" s="4">
        <v>17.100000000000001</v>
      </c>
      <c r="G2857" s="7">
        <f>E2857+F2857-D2857</f>
        <v>17.100000000000023</v>
      </c>
      <c r="H2857" s="4" t="s">
        <v>1738</v>
      </c>
      <c r="I2857" s="4">
        <v>13500</v>
      </c>
      <c r="J2857" s="4" t="s">
        <v>4</v>
      </c>
      <c r="K2857" s="4" t="s">
        <v>13</v>
      </c>
      <c r="L2857" s="4" t="s">
        <v>14</v>
      </c>
      <c r="M2857" s="4" t="s">
        <v>23</v>
      </c>
      <c r="O2857" s="4"/>
      <c r="P2857" s="14">
        <v>8079408</v>
      </c>
      <c r="Q2857" s="12">
        <v>418</v>
      </c>
      <c r="S2857" s="14">
        <v>9217573</v>
      </c>
      <c r="T2857" s="12">
        <v>1.7999999999999545</v>
      </c>
      <c r="U2857">
        <f>SUM($T$2:T2857)</f>
        <v>3175767.7699999921</v>
      </c>
      <c r="W2857" s="16">
        <v>9217573</v>
      </c>
      <c r="X2857">
        <v>3175767.7699999921</v>
      </c>
      <c r="Y2857">
        <v>2856</v>
      </c>
      <c r="Z2857" s="18">
        <f t="shared" si="221"/>
        <v>7.6271505346000419</v>
      </c>
      <c r="AA2857" s="18">
        <f t="shared" si="222"/>
        <v>0.62576687116564422</v>
      </c>
      <c r="AB2857" t="str">
        <f t="shared" si="225"/>
        <v>B</v>
      </c>
      <c r="AI2857" s="14">
        <v>8079408</v>
      </c>
      <c r="AJ2857" s="12">
        <v>418</v>
      </c>
      <c r="AK2857" s="12">
        <v>418</v>
      </c>
      <c r="AL2857" s="12">
        <v>1000</v>
      </c>
      <c r="AN2857">
        <v>8079408</v>
      </c>
      <c r="AO2857">
        <v>418</v>
      </c>
      <c r="AP2857">
        <v>418</v>
      </c>
      <c r="AQ2857">
        <v>1000</v>
      </c>
      <c r="AR2857">
        <f t="shared" si="223"/>
        <v>0</v>
      </c>
      <c r="AV2857" s="4">
        <v>3052932</v>
      </c>
      <c r="AW2857" s="4">
        <v>5239851</v>
      </c>
      <c r="AX2857" s="4" t="s">
        <v>8938</v>
      </c>
      <c r="AY2857" s="4">
        <v>1000</v>
      </c>
      <c r="AZ2857" s="4">
        <v>1000</v>
      </c>
      <c r="BA2857" s="4">
        <v>17.100000000000001</v>
      </c>
      <c r="BB2857" s="7">
        <f>AZ2857+BA2857-AY2857</f>
        <v>17.100000000000023</v>
      </c>
      <c r="BC2857" s="4" t="s">
        <v>1738</v>
      </c>
      <c r="BD2857" s="4">
        <v>13500</v>
      </c>
      <c r="BE2857" s="4" t="s">
        <v>4</v>
      </c>
      <c r="BF2857" s="4" t="s">
        <v>13</v>
      </c>
      <c r="BG2857" s="4" t="s">
        <v>14</v>
      </c>
      <c r="BH2857" s="4" t="s">
        <v>23</v>
      </c>
      <c r="BI2857" t="str">
        <f t="shared" si="224"/>
        <v>B</v>
      </c>
    </row>
    <row r="2858" spans="1:61" ht="15.75" customHeight="1" x14ac:dyDescent="0.2">
      <c r="A2858" s="4">
        <v>2947477</v>
      </c>
      <c r="B2858" s="4">
        <v>8086555</v>
      </c>
      <c r="C2858" s="4" t="s">
        <v>328</v>
      </c>
      <c r="D2858" s="4">
        <v>500</v>
      </c>
      <c r="E2858" s="4">
        <v>500</v>
      </c>
      <c r="F2858" s="4">
        <v>16</v>
      </c>
      <c r="G2858" s="7">
        <f>E2858+F2858-D2858</f>
        <v>16</v>
      </c>
      <c r="H2858" s="4" t="s">
        <v>329</v>
      </c>
      <c r="I2858" s="4">
        <v>18000</v>
      </c>
      <c r="J2858" s="4" t="s">
        <v>4</v>
      </c>
      <c r="K2858" s="4" t="s">
        <v>13</v>
      </c>
      <c r="L2858" s="4" t="s">
        <v>6</v>
      </c>
      <c r="M2858" s="4" t="s">
        <v>12</v>
      </c>
      <c r="O2858" s="4"/>
      <c r="P2858" s="14">
        <v>8079961</v>
      </c>
      <c r="Q2858" s="12">
        <v>2009</v>
      </c>
      <c r="S2858" s="14">
        <v>6768441</v>
      </c>
      <c r="T2858" s="12">
        <v>1.7600000000002183</v>
      </c>
      <c r="U2858">
        <f>SUM($T$2:T2858)</f>
        <v>3175769.5299999919</v>
      </c>
      <c r="W2858" s="16">
        <v>6768441</v>
      </c>
      <c r="X2858">
        <v>3175769.5299999919</v>
      </c>
      <c r="Y2858">
        <v>2857</v>
      </c>
      <c r="Z2858" s="18">
        <f t="shared" si="221"/>
        <v>7.6271547615416546</v>
      </c>
      <c r="AA2858" s="18">
        <f t="shared" si="222"/>
        <v>0.62598597721297111</v>
      </c>
      <c r="AB2858" t="str">
        <f t="shared" si="225"/>
        <v>B</v>
      </c>
      <c r="AI2858" s="14">
        <v>8079961</v>
      </c>
      <c r="AJ2858" s="12">
        <v>2009</v>
      </c>
      <c r="AK2858" s="12">
        <v>2009</v>
      </c>
      <c r="AL2858" s="12">
        <v>3500</v>
      </c>
      <c r="AN2858">
        <v>8079961</v>
      </c>
      <c r="AO2858">
        <v>2009</v>
      </c>
      <c r="AP2858">
        <v>2009</v>
      </c>
      <c r="AQ2858">
        <v>3500</v>
      </c>
      <c r="AR2858">
        <f t="shared" si="223"/>
        <v>0</v>
      </c>
      <c r="AV2858" s="4">
        <v>2947477</v>
      </c>
      <c r="AW2858" s="4">
        <v>8086555</v>
      </c>
      <c r="AX2858" s="4" t="s">
        <v>328</v>
      </c>
      <c r="AY2858" s="4">
        <v>500</v>
      </c>
      <c r="AZ2858" s="4">
        <v>500</v>
      </c>
      <c r="BA2858" s="4">
        <v>16</v>
      </c>
      <c r="BB2858" s="7">
        <f>AZ2858+BA2858-AY2858</f>
        <v>16</v>
      </c>
      <c r="BC2858" s="4" t="s">
        <v>329</v>
      </c>
      <c r="BD2858" s="4">
        <v>18000</v>
      </c>
      <c r="BE2858" s="4" t="s">
        <v>4</v>
      </c>
      <c r="BF2858" s="4" t="s">
        <v>13</v>
      </c>
      <c r="BG2858" s="4" t="s">
        <v>6</v>
      </c>
      <c r="BH2858" s="4" t="s">
        <v>12</v>
      </c>
      <c r="BI2858" t="str">
        <f t="shared" si="224"/>
        <v>B</v>
      </c>
    </row>
    <row r="2859" spans="1:61" ht="15.75" customHeight="1" x14ac:dyDescent="0.2">
      <c r="A2859" s="4">
        <v>2962968</v>
      </c>
      <c r="B2859" s="4">
        <v>7161022</v>
      </c>
      <c r="C2859" s="4" t="s">
        <v>1843</v>
      </c>
      <c r="D2859" s="4">
        <v>1000</v>
      </c>
      <c r="E2859" s="4">
        <v>1000</v>
      </c>
      <c r="F2859" s="4">
        <v>16</v>
      </c>
      <c r="G2859" s="7">
        <f>E2859+F2859-D2859</f>
        <v>16</v>
      </c>
      <c r="H2859" s="4" t="s">
        <v>1844</v>
      </c>
      <c r="I2859" s="4">
        <v>15000</v>
      </c>
      <c r="J2859" s="4" t="s">
        <v>51</v>
      </c>
      <c r="K2859" s="4" t="s">
        <v>13</v>
      </c>
      <c r="M2859" s="4" t="s">
        <v>23</v>
      </c>
      <c r="O2859" s="4"/>
      <c r="P2859" s="14">
        <v>8080283</v>
      </c>
      <c r="Q2859" s="12">
        <v>3</v>
      </c>
      <c r="S2859" s="14">
        <v>5137700</v>
      </c>
      <c r="T2859" s="12">
        <v>1.6500000000000909</v>
      </c>
      <c r="U2859">
        <f>SUM($T$2:T2859)</f>
        <v>3175771.1799999918</v>
      </c>
      <c r="W2859" s="16">
        <v>5137700</v>
      </c>
      <c r="X2859">
        <v>3175771.1799999918</v>
      </c>
      <c r="Y2859">
        <v>2858</v>
      </c>
      <c r="Z2859" s="18">
        <f t="shared" si="221"/>
        <v>7.6271587242994165</v>
      </c>
      <c r="AA2859" s="18">
        <f t="shared" si="222"/>
        <v>0.626205083260298</v>
      </c>
      <c r="AB2859" t="str">
        <f t="shared" si="225"/>
        <v>B</v>
      </c>
      <c r="AI2859" s="14">
        <v>8080283</v>
      </c>
      <c r="AJ2859" s="12">
        <v>3</v>
      </c>
      <c r="AK2859" s="12">
        <v>3</v>
      </c>
      <c r="AL2859" s="12">
        <v>2000</v>
      </c>
      <c r="AN2859">
        <v>8080283</v>
      </c>
      <c r="AO2859">
        <v>3</v>
      </c>
      <c r="AP2859">
        <v>3</v>
      </c>
      <c r="AQ2859">
        <v>2000</v>
      </c>
      <c r="AR2859">
        <f t="shared" si="223"/>
        <v>0</v>
      </c>
      <c r="AV2859" s="4">
        <v>2962968</v>
      </c>
      <c r="AW2859" s="4">
        <v>7161022</v>
      </c>
      <c r="AX2859" s="4" t="s">
        <v>1843</v>
      </c>
      <c r="AY2859" s="4">
        <v>1000</v>
      </c>
      <c r="AZ2859" s="4">
        <v>1000</v>
      </c>
      <c r="BA2859" s="4">
        <v>16</v>
      </c>
      <c r="BB2859" s="7">
        <f>AZ2859+BA2859-AY2859</f>
        <v>16</v>
      </c>
      <c r="BC2859" s="4" t="s">
        <v>1844</v>
      </c>
      <c r="BD2859" s="4">
        <v>15000</v>
      </c>
      <c r="BE2859" s="4" t="s">
        <v>51</v>
      </c>
      <c r="BF2859" s="4" t="s">
        <v>13</v>
      </c>
      <c r="BH2859" s="4" t="s">
        <v>23</v>
      </c>
      <c r="BI2859" t="str">
        <f t="shared" si="224"/>
        <v>C</v>
      </c>
    </row>
    <row r="2860" spans="1:61" ht="15.75" customHeight="1" x14ac:dyDescent="0.2">
      <c r="A2860" s="4">
        <v>2984885</v>
      </c>
      <c r="B2860" s="4">
        <v>7950188</v>
      </c>
      <c r="C2860" s="4" t="s">
        <v>3758</v>
      </c>
      <c r="D2860" s="4">
        <v>1000</v>
      </c>
      <c r="E2860" s="4">
        <v>1000</v>
      </c>
      <c r="F2860" s="4">
        <v>16</v>
      </c>
      <c r="G2860" s="7">
        <f>E2860+F2860-D2860</f>
        <v>16</v>
      </c>
      <c r="H2860" s="4" t="s">
        <v>3759</v>
      </c>
      <c r="I2860" s="4">
        <v>30000</v>
      </c>
      <c r="J2860" s="4" t="s">
        <v>4</v>
      </c>
      <c r="K2860" s="4" t="s">
        <v>5</v>
      </c>
      <c r="L2860" s="4" t="s">
        <v>6</v>
      </c>
      <c r="M2860" s="4" t="s">
        <v>20</v>
      </c>
      <c r="O2860" s="4"/>
      <c r="P2860" s="14">
        <v>8082390</v>
      </c>
      <c r="Q2860" s="12">
        <v>253.11000000000013</v>
      </c>
      <c r="S2860" s="14">
        <v>6989179</v>
      </c>
      <c r="T2860" s="12">
        <v>1.6500000000000909</v>
      </c>
      <c r="U2860">
        <f>SUM($T$2:T2860)</f>
        <v>3175772.8299999917</v>
      </c>
      <c r="W2860" s="16">
        <v>6989179</v>
      </c>
      <c r="X2860">
        <v>3175772.8299999917</v>
      </c>
      <c r="Y2860">
        <v>2859</v>
      </c>
      <c r="Z2860" s="18">
        <f t="shared" si="221"/>
        <v>7.6271626870571794</v>
      </c>
      <c r="AA2860" s="18">
        <f t="shared" si="222"/>
        <v>0.62642418930762489</v>
      </c>
      <c r="AB2860" t="str">
        <f t="shared" si="225"/>
        <v>B</v>
      </c>
      <c r="AI2860" s="14">
        <v>8082390</v>
      </c>
      <c r="AJ2860" s="12">
        <v>253.11000000000013</v>
      </c>
      <c r="AK2860" s="12">
        <v>253.11</v>
      </c>
      <c r="AL2860" s="12">
        <v>4600</v>
      </c>
      <c r="AN2860">
        <v>8082390</v>
      </c>
      <c r="AO2860">
        <v>253.11000000000013</v>
      </c>
      <c r="AP2860">
        <v>253.11</v>
      </c>
      <c r="AQ2860">
        <v>4600</v>
      </c>
      <c r="AR2860">
        <f t="shared" si="223"/>
        <v>0</v>
      </c>
      <c r="AV2860" s="4">
        <v>2984885</v>
      </c>
      <c r="AW2860" s="4">
        <v>7950188</v>
      </c>
      <c r="AX2860" s="4" t="s">
        <v>3758</v>
      </c>
      <c r="AY2860" s="4">
        <v>1000</v>
      </c>
      <c r="AZ2860" s="4">
        <v>1000</v>
      </c>
      <c r="BA2860" s="4">
        <v>16</v>
      </c>
      <c r="BB2860" s="7">
        <f>AZ2860+BA2860-AY2860</f>
        <v>16</v>
      </c>
      <c r="BC2860" s="4" t="s">
        <v>3759</v>
      </c>
      <c r="BD2860" s="4">
        <v>30000</v>
      </c>
      <c r="BE2860" s="4" t="s">
        <v>4</v>
      </c>
      <c r="BF2860" s="4" t="s">
        <v>5</v>
      </c>
      <c r="BG2860" s="4" t="s">
        <v>6</v>
      </c>
      <c r="BH2860" s="4" t="s">
        <v>20</v>
      </c>
      <c r="BI2860" t="str">
        <f t="shared" si="224"/>
        <v>B</v>
      </c>
    </row>
    <row r="2861" spans="1:61" ht="15.75" customHeight="1" x14ac:dyDescent="0.2">
      <c r="A2861" s="4">
        <v>3011618</v>
      </c>
      <c r="B2861" s="4">
        <v>8685790</v>
      </c>
      <c r="C2861" s="4" t="s">
        <v>5957</v>
      </c>
      <c r="D2861" s="4">
        <v>500</v>
      </c>
      <c r="E2861" s="4">
        <v>500</v>
      </c>
      <c r="F2861" s="4">
        <v>16</v>
      </c>
      <c r="G2861" s="7">
        <f>E2861+F2861-D2861</f>
        <v>16</v>
      </c>
      <c r="H2861" s="4" t="s">
        <v>5958</v>
      </c>
      <c r="I2861" s="4">
        <v>6500</v>
      </c>
      <c r="J2861" s="4" t="s">
        <v>473</v>
      </c>
      <c r="K2861" s="4" t="s">
        <v>8</v>
      </c>
      <c r="M2861" s="4" t="s">
        <v>20</v>
      </c>
      <c r="O2861" s="4"/>
      <c r="P2861" s="14">
        <v>8085253</v>
      </c>
      <c r="Q2861" s="12">
        <v>-10000</v>
      </c>
      <c r="S2861" s="14">
        <v>8929397</v>
      </c>
      <c r="T2861" s="12">
        <v>1.6500000000000909</v>
      </c>
      <c r="U2861">
        <f>SUM($T$2:T2861)</f>
        <v>3175774.4799999916</v>
      </c>
      <c r="W2861" s="16">
        <v>8929397</v>
      </c>
      <c r="X2861">
        <v>3175774.4799999916</v>
      </c>
      <c r="Y2861">
        <v>2860</v>
      </c>
      <c r="Z2861" s="18">
        <f t="shared" si="221"/>
        <v>7.6271666498149413</v>
      </c>
      <c r="AA2861" s="18">
        <f t="shared" si="222"/>
        <v>0.62664329535495178</v>
      </c>
      <c r="AB2861" t="str">
        <f t="shared" si="225"/>
        <v>B</v>
      </c>
      <c r="AI2861" s="14">
        <v>8085253</v>
      </c>
      <c r="AJ2861" s="12">
        <v>-10000</v>
      </c>
      <c r="AK2861" s="12">
        <v>0</v>
      </c>
      <c r="AL2861" s="12">
        <v>0</v>
      </c>
      <c r="AN2861">
        <v>8085253</v>
      </c>
      <c r="AO2861">
        <v>-10000</v>
      </c>
      <c r="AP2861">
        <v>0</v>
      </c>
      <c r="AQ2861">
        <v>0</v>
      </c>
      <c r="AR2861">
        <f t="shared" si="223"/>
        <v>0</v>
      </c>
      <c r="AV2861" s="4">
        <v>3011618</v>
      </c>
      <c r="AW2861" s="4">
        <v>8685790</v>
      </c>
      <c r="AX2861" s="4" t="s">
        <v>5957</v>
      </c>
      <c r="AY2861" s="4">
        <v>500</v>
      </c>
      <c r="AZ2861" s="4">
        <v>500</v>
      </c>
      <c r="BA2861" s="4">
        <v>16</v>
      </c>
      <c r="BB2861" s="7">
        <f>AZ2861+BA2861-AY2861</f>
        <v>16</v>
      </c>
      <c r="BC2861" s="4" t="s">
        <v>5958</v>
      </c>
      <c r="BD2861" s="4">
        <v>6500</v>
      </c>
      <c r="BE2861" s="4" t="s">
        <v>473</v>
      </c>
      <c r="BF2861" s="4" t="s">
        <v>8</v>
      </c>
      <c r="BH2861" s="4" t="s">
        <v>20</v>
      </c>
      <c r="BI2861" t="str">
        <f t="shared" si="224"/>
        <v>B</v>
      </c>
    </row>
    <row r="2862" spans="1:61" ht="15.75" customHeight="1" x14ac:dyDescent="0.2">
      <c r="A2862" s="4">
        <v>2984185</v>
      </c>
      <c r="B2862" s="4">
        <v>85891</v>
      </c>
      <c r="C2862" s="4" t="s">
        <v>3687</v>
      </c>
      <c r="D2862" s="4">
        <v>1050</v>
      </c>
      <c r="E2862" s="4">
        <v>1050</v>
      </c>
      <c r="F2862" s="4">
        <v>15.96</v>
      </c>
      <c r="G2862" s="7">
        <f>E2862+F2862-D2862</f>
        <v>15.960000000000036</v>
      </c>
      <c r="H2862" s="4" t="s">
        <v>1265</v>
      </c>
      <c r="I2862" s="4">
        <v>10000</v>
      </c>
      <c r="J2862" s="4" t="s">
        <v>4</v>
      </c>
      <c r="K2862" s="4" t="s">
        <v>13</v>
      </c>
      <c r="L2862" s="4" t="s">
        <v>6</v>
      </c>
      <c r="M2862" s="4" t="s">
        <v>20</v>
      </c>
      <c r="O2862" s="4"/>
      <c r="P2862" s="14">
        <v>8085904</v>
      </c>
      <c r="Q2862" s="12">
        <v>-2000</v>
      </c>
      <c r="S2862" s="14">
        <v>9155840</v>
      </c>
      <c r="T2862" s="12">
        <v>1.6500000000000909</v>
      </c>
      <c r="U2862">
        <f>SUM($T$2:T2862)</f>
        <v>3175776.1299999915</v>
      </c>
      <c r="W2862" s="16">
        <v>9155840</v>
      </c>
      <c r="X2862">
        <v>3175776.1299999915</v>
      </c>
      <c r="Y2862">
        <v>2861</v>
      </c>
      <c r="Z2862" s="18">
        <f t="shared" si="221"/>
        <v>7.6271706125727032</v>
      </c>
      <c r="AA2862" s="18">
        <f t="shared" si="222"/>
        <v>0.62686240140227867</v>
      </c>
      <c r="AB2862" t="str">
        <f t="shared" si="225"/>
        <v>B</v>
      </c>
      <c r="AI2862" s="14">
        <v>8085904</v>
      </c>
      <c r="AJ2862" s="12">
        <v>-2000</v>
      </c>
      <c r="AK2862" s="12">
        <v>0</v>
      </c>
      <c r="AL2862" s="12">
        <v>0</v>
      </c>
      <c r="AN2862">
        <v>8085904</v>
      </c>
      <c r="AO2862">
        <v>-2000</v>
      </c>
      <c r="AP2862">
        <v>0</v>
      </c>
      <c r="AQ2862">
        <v>0</v>
      </c>
      <c r="AR2862">
        <f t="shared" si="223"/>
        <v>0</v>
      </c>
      <c r="AV2862" s="4">
        <v>2984185</v>
      </c>
      <c r="AW2862" s="4">
        <v>85891</v>
      </c>
      <c r="AX2862" s="4" t="s">
        <v>3687</v>
      </c>
      <c r="AY2862" s="4">
        <v>1050</v>
      </c>
      <c r="AZ2862" s="4">
        <v>1050</v>
      </c>
      <c r="BA2862" s="4">
        <v>15.96</v>
      </c>
      <c r="BB2862" s="7">
        <f>AZ2862+BA2862-AY2862</f>
        <v>15.960000000000036</v>
      </c>
      <c r="BC2862" s="4" t="s">
        <v>1265</v>
      </c>
      <c r="BD2862" s="4">
        <v>10000</v>
      </c>
      <c r="BE2862" s="4" t="s">
        <v>4</v>
      </c>
      <c r="BF2862" s="4" t="s">
        <v>13</v>
      </c>
      <c r="BG2862" s="4" t="s">
        <v>6</v>
      </c>
      <c r="BH2862" s="4" t="s">
        <v>20</v>
      </c>
      <c r="BI2862" t="str">
        <f t="shared" si="224"/>
        <v>B</v>
      </c>
    </row>
    <row r="2863" spans="1:61" ht="15.75" customHeight="1" x14ac:dyDescent="0.2">
      <c r="A2863" s="4">
        <v>3010379</v>
      </c>
      <c r="B2863" s="4">
        <v>442089</v>
      </c>
      <c r="C2863" s="4" t="s">
        <v>5867</v>
      </c>
      <c r="D2863" s="4">
        <v>900</v>
      </c>
      <c r="E2863" s="4">
        <v>900</v>
      </c>
      <c r="F2863" s="4">
        <v>15.39</v>
      </c>
      <c r="G2863" s="7">
        <f>E2863+F2863-D2863</f>
        <v>15.389999999999986</v>
      </c>
      <c r="H2863" s="4" t="s">
        <v>4108</v>
      </c>
      <c r="I2863" s="4">
        <v>9000</v>
      </c>
      <c r="J2863" s="4" t="s">
        <v>4</v>
      </c>
      <c r="K2863" s="4" t="s">
        <v>13</v>
      </c>
      <c r="L2863" s="4" t="s">
        <v>6</v>
      </c>
      <c r="M2863" s="4" t="s">
        <v>64</v>
      </c>
      <c r="O2863" s="4"/>
      <c r="P2863" s="14">
        <v>8086555</v>
      </c>
      <c r="Q2863" s="12">
        <v>586</v>
      </c>
      <c r="S2863" s="14">
        <v>9189706</v>
      </c>
      <c r="T2863" s="12">
        <v>1.6500000000000909</v>
      </c>
      <c r="U2863">
        <f>SUM($T$2:T2863)</f>
        <v>3175777.7799999914</v>
      </c>
      <c r="W2863" s="16">
        <v>9189706</v>
      </c>
      <c r="X2863">
        <v>3175777.7799999914</v>
      </c>
      <c r="Y2863">
        <v>2862</v>
      </c>
      <c r="Z2863" s="18">
        <f t="shared" si="221"/>
        <v>7.6271745753304652</v>
      </c>
      <c r="AA2863" s="18">
        <f t="shared" si="222"/>
        <v>0.62708150744960556</v>
      </c>
      <c r="AB2863" t="str">
        <f t="shared" si="225"/>
        <v>B</v>
      </c>
      <c r="AI2863" s="14">
        <v>8086555</v>
      </c>
      <c r="AJ2863" s="12">
        <v>586</v>
      </c>
      <c r="AK2863" s="12">
        <v>586</v>
      </c>
      <c r="AL2863" s="12">
        <v>3500</v>
      </c>
      <c r="AN2863">
        <v>8086555</v>
      </c>
      <c r="AO2863">
        <v>586</v>
      </c>
      <c r="AP2863">
        <v>586</v>
      </c>
      <c r="AQ2863">
        <v>3500</v>
      </c>
      <c r="AR2863">
        <f t="shared" si="223"/>
        <v>0</v>
      </c>
      <c r="AV2863" s="4">
        <v>3010379</v>
      </c>
      <c r="AW2863" s="4">
        <v>442089</v>
      </c>
      <c r="AX2863" s="4" t="s">
        <v>5867</v>
      </c>
      <c r="AY2863" s="4">
        <v>900</v>
      </c>
      <c r="AZ2863" s="4">
        <v>900</v>
      </c>
      <c r="BA2863" s="4">
        <v>15.39</v>
      </c>
      <c r="BB2863" s="7">
        <f>AZ2863+BA2863-AY2863</f>
        <v>15.389999999999986</v>
      </c>
      <c r="BC2863" s="4" t="s">
        <v>4108</v>
      </c>
      <c r="BD2863" s="4">
        <v>9000</v>
      </c>
      <c r="BE2863" s="4" t="s">
        <v>4</v>
      </c>
      <c r="BF2863" s="4" t="s">
        <v>13</v>
      </c>
      <c r="BG2863" s="4" t="s">
        <v>6</v>
      </c>
      <c r="BH2863" s="4" t="s">
        <v>64</v>
      </c>
      <c r="BI2863" t="str">
        <f t="shared" si="224"/>
        <v>B</v>
      </c>
    </row>
    <row r="2864" spans="1:61" ht="15.75" customHeight="1" x14ac:dyDescent="0.2">
      <c r="A2864" s="4">
        <v>2947904</v>
      </c>
      <c r="B2864" s="4">
        <v>7036338</v>
      </c>
      <c r="C2864" s="4" t="s">
        <v>376</v>
      </c>
      <c r="D2864" s="4">
        <v>500</v>
      </c>
      <c r="E2864" s="4">
        <v>500</v>
      </c>
      <c r="F2864" s="4">
        <v>15.2</v>
      </c>
      <c r="G2864" s="7">
        <f>E2864+F2864-D2864</f>
        <v>15.200000000000045</v>
      </c>
      <c r="H2864" s="4" t="s">
        <v>377</v>
      </c>
      <c r="I2864" s="4">
        <v>30000</v>
      </c>
      <c r="J2864" s="4" t="s">
        <v>4</v>
      </c>
      <c r="K2864" s="4" t="s">
        <v>13</v>
      </c>
      <c r="L2864" s="4" t="s">
        <v>6</v>
      </c>
      <c r="M2864" s="4" t="s">
        <v>25</v>
      </c>
      <c r="O2864" s="4"/>
      <c r="P2864" s="14">
        <v>8089516</v>
      </c>
      <c r="Q2864" s="12">
        <v>430.5</v>
      </c>
      <c r="S2864" s="14">
        <v>299201</v>
      </c>
      <c r="T2864" s="12">
        <v>1.5999999999999091</v>
      </c>
      <c r="U2864">
        <f>SUM($T$2:T2864)</f>
        <v>3175779.3799999915</v>
      </c>
      <c r="W2864" s="16">
        <v>299201</v>
      </c>
      <c r="X2864">
        <v>3175779.3799999915</v>
      </c>
      <c r="Y2864">
        <v>2863</v>
      </c>
      <c r="Z2864" s="18">
        <f t="shared" si="221"/>
        <v>7.62717841800466</v>
      </c>
      <c r="AA2864" s="18">
        <f t="shared" si="222"/>
        <v>0.62730061349693256</v>
      </c>
      <c r="AB2864" t="str">
        <f t="shared" si="225"/>
        <v>B</v>
      </c>
      <c r="AI2864" s="14">
        <v>8089516</v>
      </c>
      <c r="AJ2864" s="12">
        <v>430.5</v>
      </c>
      <c r="AK2864" s="12">
        <v>430.5</v>
      </c>
      <c r="AL2864" s="12">
        <v>6150</v>
      </c>
      <c r="AN2864">
        <v>8089516</v>
      </c>
      <c r="AO2864">
        <v>430.5</v>
      </c>
      <c r="AP2864">
        <v>430.5</v>
      </c>
      <c r="AQ2864">
        <v>6150</v>
      </c>
      <c r="AR2864">
        <f t="shared" si="223"/>
        <v>0</v>
      </c>
      <c r="AV2864" s="4">
        <v>2947904</v>
      </c>
      <c r="AW2864" s="4">
        <v>7036338</v>
      </c>
      <c r="AX2864" s="4" t="s">
        <v>376</v>
      </c>
      <c r="AY2864" s="4">
        <v>500</v>
      </c>
      <c r="AZ2864" s="4">
        <v>500</v>
      </c>
      <c r="BA2864" s="4">
        <v>15.2</v>
      </c>
      <c r="BB2864" s="7">
        <f>AZ2864+BA2864-AY2864</f>
        <v>15.200000000000045</v>
      </c>
      <c r="BC2864" s="4" t="s">
        <v>377</v>
      </c>
      <c r="BD2864" s="4">
        <v>30000</v>
      </c>
      <c r="BE2864" s="4" t="s">
        <v>4</v>
      </c>
      <c r="BF2864" s="4" t="s">
        <v>13</v>
      </c>
      <c r="BG2864" s="4" t="s">
        <v>6</v>
      </c>
      <c r="BH2864" s="4" t="s">
        <v>25</v>
      </c>
      <c r="BI2864" t="str">
        <f t="shared" si="224"/>
        <v>C</v>
      </c>
    </row>
    <row r="2865" spans="1:61" ht="15.75" customHeight="1" x14ac:dyDescent="0.2">
      <c r="A2865" s="4">
        <v>2951957</v>
      </c>
      <c r="B2865" s="4">
        <v>6777233</v>
      </c>
      <c r="C2865" s="4" t="s">
        <v>1666</v>
      </c>
      <c r="D2865" s="4">
        <v>500</v>
      </c>
      <c r="E2865" s="4">
        <v>500</v>
      </c>
      <c r="F2865" s="4">
        <v>15.2</v>
      </c>
      <c r="G2865" s="7">
        <f>E2865+F2865-D2865</f>
        <v>15.200000000000045</v>
      </c>
      <c r="H2865" s="4" t="s">
        <v>1667</v>
      </c>
      <c r="I2865" s="4">
        <v>12000</v>
      </c>
      <c r="J2865" s="4" t="s">
        <v>4</v>
      </c>
      <c r="K2865" s="4" t="s">
        <v>13</v>
      </c>
      <c r="M2865" s="4" t="s">
        <v>19</v>
      </c>
      <c r="O2865" s="4"/>
      <c r="P2865" s="14">
        <v>8091574</v>
      </c>
      <c r="Q2865" s="12">
        <v>2116.33</v>
      </c>
      <c r="S2865" s="14">
        <v>8373765</v>
      </c>
      <c r="T2865" s="12">
        <v>1.5999999999999091</v>
      </c>
      <c r="U2865">
        <f>SUM($T$2:T2865)</f>
        <v>3175780.9799999916</v>
      </c>
      <c r="W2865" s="16">
        <v>8373765</v>
      </c>
      <c r="X2865">
        <v>3175780.9799999916</v>
      </c>
      <c r="Y2865">
        <v>2864</v>
      </c>
      <c r="Z2865" s="18">
        <f t="shared" si="221"/>
        <v>7.627182260678854</v>
      </c>
      <c r="AA2865" s="18">
        <f t="shared" si="222"/>
        <v>0.62751971954425945</v>
      </c>
      <c r="AB2865" t="str">
        <f t="shared" si="225"/>
        <v>B</v>
      </c>
      <c r="AI2865" s="14">
        <v>8091574</v>
      </c>
      <c r="AJ2865" s="12">
        <v>2116.33</v>
      </c>
      <c r="AK2865" s="12">
        <v>2116.33</v>
      </c>
      <c r="AL2865" s="12">
        <v>2500</v>
      </c>
      <c r="AN2865">
        <v>8091574</v>
      </c>
      <c r="AO2865">
        <v>2116.33</v>
      </c>
      <c r="AP2865">
        <v>2116.33</v>
      </c>
      <c r="AQ2865">
        <v>2500</v>
      </c>
      <c r="AR2865">
        <f t="shared" si="223"/>
        <v>0</v>
      </c>
      <c r="AV2865" s="4">
        <v>2951957</v>
      </c>
      <c r="AW2865" s="4">
        <v>6777233</v>
      </c>
      <c r="AX2865" s="4" t="s">
        <v>1666</v>
      </c>
      <c r="AY2865" s="4">
        <v>500</v>
      </c>
      <c r="AZ2865" s="4">
        <v>500</v>
      </c>
      <c r="BA2865" s="4">
        <v>15.2</v>
      </c>
      <c r="BB2865" s="7">
        <f>AZ2865+BA2865-AY2865</f>
        <v>15.200000000000045</v>
      </c>
      <c r="BC2865" s="4" t="s">
        <v>1667</v>
      </c>
      <c r="BD2865" s="4">
        <v>12000</v>
      </c>
      <c r="BE2865" s="4" t="s">
        <v>4</v>
      </c>
      <c r="BF2865" s="4" t="s">
        <v>13</v>
      </c>
      <c r="BH2865" s="4" t="s">
        <v>19</v>
      </c>
      <c r="BI2865" t="str">
        <f t="shared" si="224"/>
        <v>B</v>
      </c>
    </row>
    <row r="2866" spans="1:61" ht="15.75" customHeight="1" x14ac:dyDescent="0.2">
      <c r="A2866" s="4">
        <v>2968603</v>
      </c>
      <c r="B2866" s="4">
        <v>4987060</v>
      </c>
      <c r="C2866" s="4" t="s">
        <v>2303</v>
      </c>
      <c r="D2866" s="4">
        <v>500</v>
      </c>
      <c r="E2866" s="4">
        <v>500</v>
      </c>
      <c r="F2866" s="4">
        <v>15.2</v>
      </c>
      <c r="G2866" s="7">
        <f>E2866+F2866-D2866</f>
        <v>15.200000000000045</v>
      </c>
      <c r="H2866" s="4" t="s">
        <v>2304</v>
      </c>
      <c r="I2866" s="4">
        <v>15000</v>
      </c>
      <c r="J2866" s="4" t="s">
        <v>4</v>
      </c>
      <c r="K2866" s="4" t="s">
        <v>8</v>
      </c>
      <c r="L2866" s="4" t="s">
        <v>201</v>
      </c>
      <c r="M2866" s="4" t="s">
        <v>23</v>
      </c>
      <c r="O2866" s="4"/>
      <c r="P2866" s="14">
        <v>8091840</v>
      </c>
      <c r="Q2866" s="12">
        <v>-1127.25</v>
      </c>
      <c r="S2866" s="14">
        <v>8611744</v>
      </c>
      <c r="T2866" s="12">
        <v>1.5999999999999091</v>
      </c>
      <c r="U2866">
        <f>SUM($T$2:T2866)</f>
        <v>3175782.5799999917</v>
      </c>
      <c r="W2866" s="16">
        <v>8611744</v>
      </c>
      <c r="X2866">
        <v>3175782.5799999917</v>
      </c>
      <c r="Y2866">
        <v>2865</v>
      </c>
      <c r="Z2866" s="18">
        <f t="shared" si="221"/>
        <v>7.6271861033530479</v>
      </c>
      <c r="AA2866" s="18">
        <f t="shared" si="222"/>
        <v>0.62773882559158634</v>
      </c>
      <c r="AB2866" t="str">
        <f t="shared" si="225"/>
        <v>B</v>
      </c>
      <c r="AI2866" s="14">
        <v>8091840</v>
      </c>
      <c r="AJ2866" s="12">
        <v>-1127.25</v>
      </c>
      <c r="AK2866" s="12">
        <v>372.75</v>
      </c>
      <c r="AL2866" s="12">
        <v>0</v>
      </c>
      <c r="AN2866">
        <v>8091840</v>
      </c>
      <c r="AO2866">
        <v>-1127.25</v>
      </c>
      <c r="AP2866">
        <v>372.75</v>
      </c>
      <c r="AQ2866">
        <v>0</v>
      </c>
      <c r="AR2866">
        <f t="shared" si="223"/>
        <v>1</v>
      </c>
      <c r="AV2866" s="4">
        <v>2968603</v>
      </c>
      <c r="AW2866" s="4">
        <v>4987060</v>
      </c>
      <c r="AX2866" s="4" t="s">
        <v>2303</v>
      </c>
      <c r="AY2866" s="4">
        <v>500</v>
      </c>
      <c r="AZ2866" s="4">
        <v>500</v>
      </c>
      <c r="BA2866" s="4">
        <v>15.2</v>
      </c>
      <c r="BB2866" s="7">
        <f>AZ2866+BA2866-AY2866</f>
        <v>15.200000000000045</v>
      </c>
      <c r="BC2866" s="4" t="s">
        <v>2304</v>
      </c>
      <c r="BD2866" s="4">
        <v>15000</v>
      </c>
      <c r="BE2866" s="4" t="s">
        <v>4</v>
      </c>
      <c r="BF2866" s="4" t="s">
        <v>8</v>
      </c>
      <c r="BG2866" s="4" t="s">
        <v>201</v>
      </c>
      <c r="BH2866" s="4" t="s">
        <v>23</v>
      </c>
      <c r="BI2866" t="str">
        <f t="shared" si="224"/>
        <v>B</v>
      </c>
    </row>
    <row r="2867" spans="1:61" ht="15.75" customHeight="1" x14ac:dyDescent="0.2">
      <c r="A2867" s="4">
        <v>2975778</v>
      </c>
      <c r="B2867" s="4">
        <v>6777233</v>
      </c>
      <c r="C2867" s="4" t="s">
        <v>2917</v>
      </c>
      <c r="D2867" s="4">
        <v>500</v>
      </c>
      <c r="E2867" s="4">
        <v>500</v>
      </c>
      <c r="F2867" s="4">
        <v>15.2</v>
      </c>
      <c r="G2867" s="7">
        <f>E2867+F2867-D2867</f>
        <v>15.200000000000045</v>
      </c>
      <c r="H2867" s="4" t="s">
        <v>1667</v>
      </c>
      <c r="I2867" s="4">
        <v>12000</v>
      </c>
      <c r="J2867" s="4" t="s">
        <v>4</v>
      </c>
      <c r="K2867" s="4" t="s">
        <v>13</v>
      </c>
      <c r="M2867" s="4" t="s">
        <v>19</v>
      </c>
      <c r="O2867" s="4"/>
      <c r="P2867" s="14">
        <v>8092036</v>
      </c>
      <c r="Q2867" s="12">
        <v>1.7999999999999545</v>
      </c>
      <c r="S2867" s="14">
        <v>8702156</v>
      </c>
      <c r="T2867" s="12">
        <v>1.5999999999999091</v>
      </c>
      <c r="U2867">
        <f>SUM($T$2:T2867)</f>
        <v>3175784.1799999918</v>
      </c>
      <c r="W2867" s="16">
        <v>8702156</v>
      </c>
      <c r="X2867">
        <v>3175784.1799999918</v>
      </c>
      <c r="Y2867">
        <v>2866</v>
      </c>
      <c r="Z2867" s="18">
        <f t="shared" si="221"/>
        <v>7.6271899460272419</v>
      </c>
      <c r="AA2867" s="18">
        <f t="shared" si="222"/>
        <v>0.62795793163891322</v>
      </c>
      <c r="AB2867" t="str">
        <f t="shared" si="225"/>
        <v>B</v>
      </c>
      <c r="AI2867" s="14">
        <v>8092036</v>
      </c>
      <c r="AJ2867" s="12">
        <v>1.7999999999999545</v>
      </c>
      <c r="AK2867" s="12">
        <v>1.8</v>
      </c>
      <c r="AL2867" s="12">
        <v>1500</v>
      </c>
      <c r="AN2867">
        <v>8092036</v>
      </c>
      <c r="AO2867">
        <v>1.7999999999999545</v>
      </c>
      <c r="AP2867">
        <v>1.8</v>
      </c>
      <c r="AQ2867">
        <v>1500</v>
      </c>
      <c r="AR2867">
        <f t="shared" si="223"/>
        <v>0</v>
      </c>
      <c r="AV2867" s="4">
        <v>2975778</v>
      </c>
      <c r="AW2867" s="4">
        <v>6777233</v>
      </c>
      <c r="AX2867" s="4" t="s">
        <v>2917</v>
      </c>
      <c r="AY2867" s="4">
        <v>500</v>
      </c>
      <c r="AZ2867" s="4">
        <v>500</v>
      </c>
      <c r="BA2867" s="4">
        <v>15.2</v>
      </c>
      <c r="BB2867" s="7">
        <f>AZ2867+BA2867-AY2867</f>
        <v>15.200000000000045</v>
      </c>
      <c r="BC2867" s="4" t="s">
        <v>1667</v>
      </c>
      <c r="BD2867" s="4">
        <v>12000</v>
      </c>
      <c r="BE2867" s="4" t="s">
        <v>4</v>
      </c>
      <c r="BF2867" s="4" t="s">
        <v>13</v>
      </c>
      <c r="BH2867" s="4" t="s">
        <v>19</v>
      </c>
      <c r="BI2867" t="str">
        <f t="shared" si="224"/>
        <v>B</v>
      </c>
    </row>
    <row r="2868" spans="1:61" ht="15.75" customHeight="1" x14ac:dyDescent="0.2">
      <c r="A2868" s="4">
        <v>2993215</v>
      </c>
      <c r="B2868" s="4">
        <v>557473</v>
      </c>
      <c r="C2868" s="4" t="s">
        <v>4487</v>
      </c>
      <c r="D2868" s="4">
        <v>1000</v>
      </c>
      <c r="E2868" s="4">
        <v>1000</v>
      </c>
      <c r="F2868" s="4">
        <v>15.2</v>
      </c>
      <c r="G2868" s="7">
        <f>E2868+F2868-D2868</f>
        <v>15.200000000000045</v>
      </c>
      <c r="H2868" s="4" t="s">
        <v>624</v>
      </c>
      <c r="I2868" s="4">
        <v>20000</v>
      </c>
      <c r="J2868" s="4" t="s">
        <v>4</v>
      </c>
      <c r="K2868" s="4" t="s">
        <v>13</v>
      </c>
      <c r="L2868" s="4" t="s">
        <v>14</v>
      </c>
      <c r="M2868" s="4" t="s">
        <v>101</v>
      </c>
      <c r="O2868" s="4"/>
      <c r="P2868" s="14">
        <v>8092050</v>
      </c>
      <c r="Q2868" s="12">
        <v>342</v>
      </c>
      <c r="S2868" s="14">
        <v>8809865</v>
      </c>
      <c r="T2868" s="12">
        <v>1.5999999999999091</v>
      </c>
      <c r="U2868">
        <f>SUM($T$2:T2868)</f>
        <v>3175785.7799999919</v>
      </c>
      <c r="W2868" s="16">
        <v>8809865</v>
      </c>
      <c r="X2868">
        <v>3175785.7799999919</v>
      </c>
      <c r="Y2868">
        <v>2867</v>
      </c>
      <c r="Z2868" s="18">
        <f t="shared" si="221"/>
        <v>7.6271937887014358</v>
      </c>
      <c r="AA2868" s="18">
        <f t="shared" si="222"/>
        <v>0.62817703768624011</v>
      </c>
      <c r="AB2868" t="str">
        <f t="shared" si="225"/>
        <v>B</v>
      </c>
      <c r="AI2868" s="14">
        <v>8092050</v>
      </c>
      <c r="AJ2868" s="12">
        <v>342</v>
      </c>
      <c r="AK2868" s="12">
        <v>342</v>
      </c>
      <c r="AL2868" s="12">
        <v>2000</v>
      </c>
      <c r="AN2868">
        <v>8092050</v>
      </c>
      <c r="AO2868">
        <v>342</v>
      </c>
      <c r="AP2868">
        <v>342</v>
      </c>
      <c r="AQ2868">
        <v>2000</v>
      </c>
      <c r="AR2868">
        <f t="shared" si="223"/>
        <v>0</v>
      </c>
      <c r="AV2868" s="4">
        <v>2993215</v>
      </c>
      <c r="AW2868" s="4">
        <v>557473</v>
      </c>
      <c r="AX2868" s="4" t="s">
        <v>4487</v>
      </c>
      <c r="AY2868" s="4">
        <v>1000</v>
      </c>
      <c r="AZ2868" s="4">
        <v>1000</v>
      </c>
      <c r="BA2868" s="4">
        <v>15.2</v>
      </c>
      <c r="BB2868" s="7">
        <f>AZ2868+BA2868-AY2868</f>
        <v>15.200000000000045</v>
      </c>
      <c r="BC2868" s="4" t="s">
        <v>624</v>
      </c>
      <c r="BD2868" s="4">
        <v>20000</v>
      </c>
      <c r="BE2868" s="4" t="s">
        <v>4</v>
      </c>
      <c r="BF2868" s="4" t="s">
        <v>13</v>
      </c>
      <c r="BG2868" s="4" t="s">
        <v>14</v>
      </c>
      <c r="BH2868" s="4" t="s">
        <v>101</v>
      </c>
      <c r="BI2868" t="str">
        <f t="shared" si="224"/>
        <v>A</v>
      </c>
    </row>
    <row r="2869" spans="1:61" ht="15.75" customHeight="1" x14ac:dyDescent="0.2">
      <c r="A2869" s="4">
        <v>2997926</v>
      </c>
      <c r="B2869" s="4">
        <v>163690</v>
      </c>
      <c r="C2869" s="4" t="s">
        <v>4917</v>
      </c>
      <c r="D2869" s="4">
        <v>500</v>
      </c>
      <c r="E2869" s="4">
        <v>500</v>
      </c>
      <c r="F2869" s="4">
        <v>15.2</v>
      </c>
      <c r="G2869" s="7">
        <f>E2869+F2869-D2869</f>
        <v>15.200000000000045</v>
      </c>
      <c r="H2869" s="4" t="s">
        <v>3176</v>
      </c>
      <c r="I2869" s="4">
        <v>9800</v>
      </c>
      <c r="J2869" s="4" t="s">
        <v>4</v>
      </c>
      <c r="K2869" s="4" t="s">
        <v>8</v>
      </c>
      <c r="L2869" s="4" t="s">
        <v>6</v>
      </c>
      <c r="M2869" s="4" t="s">
        <v>52</v>
      </c>
      <c r="O2869" s="4"/>
      <c r="P2869" s="14">
        <v>8099456</v>
      </c>
      <c r="Q2869" s="12">
        <v>-6000</v>
      </c>
      <c r="S2869" s="14">
        <v>8883449</v>
      </c>
      <c r="T2869" s="12">
        <v>1.5999999999999091</v>
      </c>
      <c r="U2869">
        <f>SUM($T$2:T2869)</f>
        <v>3175787.379999992</v>
      </c>
      <c r="W2869" s="16">
        <v>8883449</v>
      </c>
      <c r="X2869">
        <v>3175787.379999992</v>
      </c>
      <c r="Y2869">
        <v>2868</v>
      </c>
      <c r="Z2869" s="18">
        <f t="shared" si="221"/>
        <v>7.6271976313756298</v>
      </c>
      <c r="AA2869" s="18">
        <f t="shared" si="222"/>
        <v>0.628396143733567</v>
      </c>
      <c r="AB2869" t="str">
        <f t="shared" si="225"/>
        <v>B</v>
      </c>
      <c r="AI2869" s="14">
        <v>8099456</v>
      </c>
      <c r="AJ2869" s="12">
        <v>-6000</v>
      </c>
      <c r="AK2869" s="12">
        <v>0</v>
      </c>
      <c r="AL2869" s="12">
        <v>0</v>
      </c>
      <c r="AN2869">
        <v>8099456</v>
      </c>
      <c r="AO2869">
        <v>-6000</v>
      </c>
      <c r="AP2869">
        <v>0</v>
      </c>
      <c r="AQ2869">
        <v>0</v>
      </c>
      <c r="AR2869">
        <f t="shared" si="223"/>
        <v>0</v>
      </c>
      <c r="AV2869" s="4">
        <v>2997926</v>
      </c>
      <c r="AW2869" s="4">
        <v>163690</v>
      </c>
      <c r="AX2869" s="4" t="s">
        <v>4917</v>
      </c>
      <c r="AY2869" s="4">
        <v>500</v>
      </c>
      <c r="AZ2869" s="4">
        <v>500</v>
      </c>
      <c r="BA2869" s="4">
        <v>15.2</v>
      </c>
      <c r="BB2869" s="7">
        <f>AZ2869+BA2869-AY2869</f>
        <v>15.200000000000045</v>
      </c>
      <c r="BC2869" s="4" t="s">
        <v>3176</v>
      </c>
      <c r="BD2869" s="4">
        <v>9800</v>
      </c>
      <c r="BE2869" s="4" t="s">
        <v>4</v>
      </c>
      <c r="BF2869" s="4" t="s">
        <v>8</v>
      </c>
      <c r="BG2869" s="4" t="s">
        <v>6</v>
      </c>
      <c r="BH2869" s="4" t="s">
        <v>52</v>
      </c>
      <c r="BI2869" t="str">
        <f t="shared" si="224"/>
        <v>B</v>
      </c>
    </row>
    <row r="2870" spans="1:61" ht="15.75" customHeight="1" x14ac:dyDescent="0.2">
      <c r="A2870" s="4">
        <v>3004121</v>
      </c>
      <c r="B2870" s="4">
        <v>4842328</v>
      </c>
      <c r="C2870" s="4" t="s">
        <v>5431</v>
      </c>
      <c r="D2870" s="4">
        <v>1000</v>
      </c>
      <c r="E2870" s="4">
        <v>1000</v>
      </c>
      <c r="F2870" s="4">
        <v>15.2</v>
      </c>
      <c r="G2870" s="7">
        <f>E2870+F2870-D2870</f>
        <v>15.200000000000045</v>
      </c>
      <c r="H2870" s="4" t="s">
        <v>5432</v>
      </c>
      <c r="I2870" s="4">
        <v>9000</v>
      </c>
      <c r="J2870" s="4" t="s">
        <v>4</v>
      </c>
      <c r="K2870" s="4" t="s">
        <v>8</v>
      </c>
      <c r="L2870" s="4" t="s">
        <v>6</v>
      </c>
      <c r="M2870" s="4" t="s">
        <v>17</v>
      </c>
      <c r="O2870" s="4"/>
      <c r="P2870" s="14">
        <v>8102109</v>
      </c>
      <c r="Q2870" s="12">
        <v>-1400</v>
      </c>
      <c r="S2870" s="14">
        <v>9154419</v>
      </c>
      <c r="T2870" s="12">
        <v>1.5999999999999091</v>
      </c>
      <c r="U2870">
        <f>SUM($T$2:T2870)</f>
        <v>3175788.9799999921</v>
      </c>
      <c r="W2870" s="16">
        <v>9154419</v>
      </c>
      <c r="X2870">
        <v>3175788.9799999921</v>
      </c>
      <c r="Y2870">
        <v>2869</v>
      </c>
      <c r="Z2870" s="18">
        <f t="shared" si="221"/>
        <v>7.6272014740498237</v>
      </c>
      <c r="AA2870" s="18">
        <f t="shared" si="222"/>
        <v>0.628615249780894</v>
      </c>
      <c r="AB2870" t="str">
        <f t="shared" si="225"/>
        <v>B</v>
      </c>
      <c r="AI2870" s="14">
        <v>8102109</v>
      </c>
      <c r="AJ2870" s="12">
        <v>-1400</v>
      </c>
      <c r="AK2870" s="12">
        <v>0</v>
      </c>
      <c r="AL2870" s="12">
        <v>0</v>
      </c>
      <c r="AN2870">
        <v>8102109</v>
      </c>
      <c r="AO2870">
        <v>-1400</v>
      </c>
      <c r="AP2870">
        <v>0</v>
      </c>
      <c r="AQ2870">
        <v>0</v>
      </c>
      <c r="AR2870">
        <f t="shared" si="223"/>
        <v>0</v>
      </c>
      <c r="AV2870" s="4">
        <v>3004121</v>
      </c>
      <c r="AW2870" s="4">
        <v>4842328</v>
      </c>
      <c r="AX2870" s="4" t="s">
        <v>5431</v>
      </c>
      <c r="AY2870" s="4">
        <v>1000</v>
      </c>
      <c r="AZ2870" s="4">
        <v>1000</v>
      </c>
      <c r="BA2870" s="4">
        <v>15.2</v>
      </c>
      <c r="BB2870" s="7">
        <f>AZ2870+BA2870-AY2870</f>
        <v>15.200000000000045</v>
      </c>
      <c r="BC2870" s="4" t="s">
        <v>5432</v>
      </c>
      <c r="BD2870" s="4">
        <v>9000</v>
      </c>
      <c r="BE2870" s="4" t="s">
        <v>4</v>
      </c>
      <c r="BF2870" s="4" t="s">
        <v>8</v>
      </c>
      <c r="BG2870" s="4" t="s">
        <v>6</v>
      </c>
      <c r="BH2870" s="4" t="s">
        <v>17</v>
      </c>
      <c r="BI2870" t="str">
        <f t="shared" si="224"/>
        <v>B</v>
      </c>
    </row>
    <row r="2871" spans="1:61" ht="15.75" customHeight="1" x14ac:dyDescent="0.2">
      <c r="A2871" s="4">
        <v>3013501</v>
      </c>
      <c r="B2871" s="4">
        <v>4736110</v>
      </c>
      <c r="C2871" s="4" t="s">
        <v>6121</v>
      </c>
      <c r="D2871" s="4">
        <v>1000</v>
      </c>
      <c r="E2871" s="4">
        <v>1000</v>
      </c>
      <c r="F2871" s="4">
        <v>15.2</v>
      </c>
      <c r="G2871" s="7">
        <f>E2871+F2871-D2871</f>
        <v>15.200000000000045</v>
      </c>
      <c r="H2871" s="4" t="s">
        <v>1880</v>
      </c>
      <c r="I2871" s="4">
        <v>15000</v>
      </c>
      <c r="J2871" s="4" t="s">
        <v>4</v>
      </c>
      <c r="K2871" s="4" t="s">
        <v>8</v>
      </c>
      <c r="L2871" s="4" t="s">
        <v>6</v>
      </c>
      <c r="M2871" s="4" t="s">
        <v>64</v>
      </c>
      <c r="O2871" s="4"/>
      <c r="P2871" s="14">
        <v>8102900</v>
      </c>
      <c r="Q2871" s="12">
        <v>-1000</v>
      </c>
      <c r="S2871" s="14">
        <v>9179164</v>
      </c>
      <c r="T2871" s="12">
        <v>1.5999999999999091</v>
      </c>
      <c r="U2871">
        <f>SUM($T$2:T2871)</f>
        <v>3175790.5799999922</v>
      </c>
      <c r="W2871" s="16">
        <v>9179164</v>
      </c>
      <c r="X2871">
        <v>3175790.5799999922</v>
      </c>
      <c r="Y2871">
        <v>2870</v>
      </c>
      <c r="Z2871" s="18">
        <f t="shared" si="221"/>
        <v>7.6272053167240177</v>
      </c>
      <c r="AA2871" s="18">
        <f t="shared" si="222"/>
        <v>0.62883435582822089</v>
      </c>
      <c r="AB2871" t="str">
        <f t="shared" si="225"/>
        <v>B</v>
      </c>
      <c r="AI2871" s="14">
        <v>8102900</v>
      </c>
      <c r="AJ2871" s="12">
        <v>-1000</v>
      </c>
      <c r="AK2871" s="12">
        <v>0</v>
      </c>
      <c r="AL2871" s="12">
        <v>0</v>
      </c>
      <c r="AN2871">
        <v>8102900</v>
      </c>
      <c r="AO2871">
        <v>-1000</v>
      </c>
      <c r="AP2871">
        <v>0</v>
      </c>
      <c r="AQ2871">
        <v>0</v>
      </c>
      <c r="AR2871">
        <f t="shared" si="223"/>
        <v>0</v>
      </c>
      <c r="AV2871" s="4">
        <v>3013501</v>
      </c>
      <c r="AW2871" s="4">
        <v>4736110</v>
      </c>
      <c r="AX2871" s="4" t="s">
        <v>6121</v>
      </c>
      <c r="AY2871" s="4">
        <v>1000</v>
      </c>
      <c r="AZ2871" s="4">
        <v>1000</v>
      </c>
      <c r="BA2871" s="4">
        <v>15.2</v>
      </c>
      <c r="BB2871" s="7">
        <f>AZ2871+BA2871-AY2871</f>
        <v>15.200000000000045</v>
      </c>
      <c r="BC2871" s="4" t="s">
        <v>1880</v>
      </c>
      <c r="BD2871" s="4">
        <v>15000</v>
      </c>
      <c r="BE2871" s="4" t="s">
        <v>4</v>
      </c>
      <c r="BF2871" s="4" t="s">
        <v>8</v>
      </c>
      <c r="BG2871" s="4" t="s">
        <v>6</v>
      </c>
      <c r="BH2871" s="4" t="s">
        <v>64</v>
      </c>
      <c r="BI2871" t="str">
        <f t="shared" si="224"/>
        <v>B</v>
      </c>
    </row>
    <row r="2872" spans="1:61" ht="15.75" customHeight="1" x14ac:dyDescent="0.2">
      <c r="A2872" s="4">
        <v>3042516</v>
      </c>
      <c r="B2872" s="4">
        <v>6740084</v>
      </c>
      <c r="C2872" s="4" t="s">
        <v>8258</v>
      </c>
      <c r="D2872" s="4">
        <v>1000</v>
      </c>
      <c r="E2872" s="4">
        <v>1000</v>
      </c>
      <c r="F2872" s="4">
        <v>15.2</v>
      </c>
      <c r="G2872" s="7">
        <f>E2872+F2872-D2872</f>
        <v>15.200000000000045</v>
      </c>
      <c r="H2872" s="4" t="s">
        <v>8259</v>
      </c>
      <c r="I2872" s="4">
        <v>3000</v>
      </c>
      <c r="J2872" s="4" t="s">
        <v>51</v>
      </c>
      <c r="K2872" s="4" t="s">
        <v>13</v>
      </c>
      <c r="M2872" s="4" t="s">
        <v>12</v>
      </c>
      <c r="O2872" s="4"/>
      <c r="P2872" s="14">
        <v>8104650</v>
      </c>
      <c r="Q2872" s="12">
        <v>13599.25</v>
      </c>
      <c r="S2872" s="14">
        <v>9194459</v>
      </c>
      <c r="T2872" s="12">
        <v>1.5999999999999091</v>
      </c>
      <c r="U2872">
        <f>SUM($T$2:T2872)</f>
        <v>3175792.1799999923</v>
      </c>
      <c r="W2872" s="16">
        <v>9194459</v>
      </c>
      <c r="X2872">
        <v>3175792.1799999923</v>
      </c>
      <c r="Y2872">
        <v>2871</v>
      </c>
      <c r="Z2872" s="18">
        <f t="shared" si="221"/>
        <v>7.6272091593982116</v>
      </c>
      <c r="AA2872" s="18">
        <f t="shared" si="222"/>
        <v>0.62905346187554778</v>
      </c>
      <c r="AB2872" t="str">
        <f t="shared" si="225"/>
        <v>B</v>
      </c>
      <c r="AI2872" s="14">
        <v>8104650</v>
      </c>
      <c r="AJ2872" s="12">
        <v>13599.25</v>
      </c>
      <c r="AK2872" s="12">
        <v>13599.25</v>
      </c>
      <c r="AL2872" s="12">
        <v>5000</v>
      </c>
      <c r="AN2872">
        <v>8104650</v>
      </c>
      <c r="AO2872">
        <v>13599.25</v>
      </c>
      <c r="AP2872">
        <v>13599.25</v>
      </c>
      <c r="AQ2872">
        <v>5000</v>
      </c>
      <c r="AR2872">
        <f t="shared" si="223"/>
        <v>0</v>
      </c>
      <c r="AV2872" s="4">
        <v>3042516</v>
      </c>
      <c r="AW2872" s="4">
        <v>6740084</v>
      </c>
      <c r="AX2872" s="4" t="s">
        <v>8258</v>
      </c>
      <c r="AY2872" s="4">
        <v>1000</v>
      </c>
      <c r="AZ2872" s="4">
        <v>1000</v>
      </c>
      <c r="BA2872" s="4">
        <v>15.2</v>
      </c>
      <c r="BB2872" s="7">
        <f>AZ2872+BA2872-AY2872</f>
        <v>15.200000000000045</v>
      </c>
      <c r="BC2872" s="4" t="s">
        <v>8259</v>
      </c>
      <c r="BD2872" s="4">
        <v>3000</v>
      </c>
      <c r="BE2872" s="4" t="s">
        <v>51</v>
      </c>
      <c r="BF2872" s="4" t="s">
        <v>13</v>
      </c>
      <c r="BH2872" s="4" t="s">
        <v>12</v>
      </c>
      <c r="BI2872" t="str">
        <f t="shared" si="224"/>
        <v>B</v>
      </c>
    </row>
    <row r="2873" spans="1:61" ht="15.75" customHeight="1" x14ac:dyDescent="0.2">
      <c r="A2873" s="4">
        <v>2946616</v>
      </c>
      <c r="B2873" s="4">
        <v>550445</v>
      </c>
      <c r="C2873" s="4" t="s">
        <v>266</v>
      </c>
      <c r="D2873" s="4">
        <v>1000</v>
      </c>
      <c r="E2873" s="4">
        <v>1000</v>
      </c>
      <c r="F2873" s="4">
        <v>15</v>
      </c>
      <c r="G2873" s="7">
        <f>E2873+F2873-D2873</f>
        <v>15</v>
      </c>
      <c r="H2873" s="4" t="s">
        <v>93</v>
      </c>
      <c r="I2873" s="4">
        <v>21000</v>
      </c>
      <c r="J2873" s="4" t="s">
        <v>4</v>
      </c>
      <c r="K2873" s="4" t="s">
        <v>8</v>
      </c>
      <c r="L2873" s="4" t="s">
        <v>6</v>
      </c>
      <c r="M2873" s="4" t="s">
        <v>7</v>
      </c>
      <c r="O2873" s="4"/>
      <c r="P2873" s="14">
        <v>8105189</v>
      </c>
      <c r="Q2873" s="12">
        <v>-2000</v>
      </c>
      <c r="S2873" s="14">
        <v>9215249</v>
      </c>
      <c r="T2873" s="12">
        <v>1.5999999999999091</v>
      </c>
      <c r="U2873">
        <f>SUM($T$2:T2873)</f>
        <v>3175793.7799999923</v>
      </c>
      <c r="W2873" s="16">
        <v>9215249</v>
      </c>
      <c r="X2873">
        <v>3175793.7799999923</v>
      </c>
      <c r="Y2873">
        <v>2872</v>
      </c>
      <c r="Z2873" s="18">
        <f t="shared" si="221"/>
        <v>7.6272130020724056</v>
      </c>
      <c r="AA2873" s="18">
        <f t="shared" si="222"/>
        <v>0.62927256792287467</v>
      </c>
      <c r="AB2873" t="str">
        <f t="shared" si="225"/>
        <v>B</v>
      </c>
      <c r="AI2873" s="14">
        <v>8105189</v>
      </c>
      <c r="AJ2873" s="12">
        <v>-2000</v>
      </c>
      <c r="AK2873" s="12">
        <v>0</v>
      </c>
      <c r="AL2873" s="12">
        <v>0</v>
      </c>
      <c r="AN2873">
        <v>8105189</v>
      </c>
      <c r="AO2873">
        <v>-2000</v>
      </c>
      <c r="AP2873">
        <v>0</v>
      </c>
      <c r="AQ2873">
        <v>0</v>
      </c>
      <c r="AR2873">
        <f t="shared" si="223"/>
        <v>0</v>
      </c>
      <c r="AV2873" s="4">
        <v>2946616</v>
      </c>
      <c r="AW2873" s="4">
        <v>550445</v>
      </c>
      <c r="AX2873" s="4" t="s">
        <v>266</v>
      </c>
      <c r="AY2873" s="4">
        <v>1000</v>
      </c>
      <c r="AZ2873" s="4">
        <v>1000</v>
      </c>
      <c r="BA2873" s="4">
        <v>15</v>
      </c>
      <c r="BB2873" s="7">
        <f>AZ2873+BA2873-AY2873</f>
        <v>15</v>
      </c>
      <c r="BC2873" s="4" t="s">
        <v>93</v>
      </c>
      <c r="BD2873" s="4">
        <v>21000</v>
      </c>
      <c r="BE2873" s="4" t="s">
        <v>4</v>
      </c>
      <c r="BF2873" s="4" t="s">
        <v>8</v>
      </c>
      <c r="BG2873" s="4" t="s">
        <v>6</v>
      </c>
      <c r="BH2873" s="4" t="s">
        <v>7</v>
      </c>
      <c r="BI2873" t="str">
        <f t="shared" si="224"/>
        <v>C</v>
      </c>
    </row>
    <row r="2874" spans="1:61" ht="15.75" customHeight="1" x14ac:dyDescent="0.2">
      <c r="A2874" s="4">
        <v>2966055</v>
      </c>
      <c r="B2874" s="4">
        <v>5444468</v>
      </c>
      <c r="C2874" s="4" t="s">
        <v>2095</v>
      </c>
      <c r="D2874" s="4">
        <v>1000</v>
      </c>
      <c r="E2874" s="4">
        <v>1000</v>
      </c>
      <c r="F2874" s="4">
        <v>15</v>
      </c>
      <c r="G2874" s="7">
        <f>E2874+F2874-D2874</f>
        <v>15</v>
      </c>
      <c r="H2874" s="4" t="s">
        <v>2096</v>
      </c>
      <c r="I2874" s="4">
        <v>17000</v>
      </c>
      <c r="J2874" s="4" t="s">
        <v>4</v>
      </c>
      <c r="K2874" s="4" t="s">
        <v>8</v>
      </c>
      <c r="L2874" s="4" t="s">
        <v>6</v>
      </c>
      <c r="M2874" s="4" t="s">
        <v>47</v>
      </c>
      <c r="O2874" s="4"/>
      <c r="P2874" s="14">
        <v>8105707</v>
      </c>
      <c r="Q2874" s="12">
        <v>-1500</v>
      </c>
      <c r="S2874" s="14">
        <v>2226701</v>
      </c>
      <c r="T2874" s="12">
        <v>1.5599999999999454</v>
      </c>
      <c r="U2874">
        <f>SUM($T$2:T2874)</f>
        <v>3175795.3399999924</v>
      </c>
      <c r="W2874" s="16">
        <v>2226701</v>
      </c>
      <c r="X2874">
        <v>3175795.3399999924</v>
      </c>
      <c r="Y2874">
        <v>2873</v>
      </c>
      <c r="Z2874" s="18">
        <f t="shared" si="221"/>
        <v>7.6272167486797455</v>
      </c>
      <c r="AA2874" s="18">
        <f t="shared" si="222"/>
        <v>0.62949167397020156</v>
      </c>
      <c r="AB2874" t="str">
        <f t="shared" si="225"/>
        <v>B</v>
      </c>
      <c r="AI2874" s="14">
        <v>8105707</v>
      </c>
      <c r="AJ2874" s="12">
        <v>-1500</v>
      </c>
      <c r="AK2874" s="12">
        <v>0</v>
      </c>
      <c r="AL2874" s="12">
        <v>0</v>
      </c>
      <c r="AN2874">
        <v>8105707</v>
      </c>
      <c r="AO2874">
        <v>-1500</v>
      </c>
      <c r="AP2874">
        <v>0</v>
      </c>
      <c r="AQ2874">
        <v>0</v>
      </c>
      <c r="AR2874">
        <f t="shared" si="223"/>
        <v>0</v>
      </c>
      <c r="AV2874" s="4">
        <v>2966055</v>
      </c>
      <c r="AW2874" s="4">
        <v>5444468</v>
      </c>
      <c r="AX2874" s="4" t="s">
        <v>2095</v>
      </c>
      <c r="AY2874" s="4">
        <v>1000</v>
      </c>
      <c r="AZ2874" s="4">
        <v>1000</v>
      </c>
      <c r="BA2874" s="4">
        <v>15</v>
      </c>
      <c r="BB2874" s="7">
        <f>AZ2874+BA2874-AY2874</f>
        <v>15</v>
      </c>
      <c r="BC2874" s="4" t="s">
        <v>2096</v>
      </c>
      <c r="BD2874" s="4">
        <v>17000</v>
      </c>
      <c r="BE2874" s="4" t="s">
        <v>4</v>
      </c>
      <c r="BF2874" s="4" t="s">
        <v>8</v>
      </c>
      <c r="BG2874" s="4" t="s">
        <v>6</v>
      </c>
      <c r="BH2874" s="4" t="s">
        <v>47</v>
      </c>
      <c r="BI2874" t="str">
        <f t="shared" si="224"/>
        <v>B</v>
      </c>
    </row>
    <row r="2875" spans="1:61" ht="15.75" customHeight="1" x14ac:dyDescent="0.2">
      <c r="A2875" s="4">
        <v>2978305</v>
      </c>
      <c r="B2875" s="4">
        <v>163690</v>
      </c>
      <c r="C2875" s="4" t="s">
        <v>3175</v>
      </c>
      <c r="D2875" s="4">
        <v>500</v>
      </c>
      <c r="E2875" s="4">
        <v>500</v>
      </c>
      <c r="F2875" s="4">
        <v>15</v>
      </c>
      <c r="G2875" s="7">
        <f>E2875+F2875-D2875</f>
        <v>15</v>
      </c>
      <c r="H2875" s="4" t="s">
        <v>3176</v>
      </c>
      <c r="I2875" s="4">
        <v>9800</v>
      </c>
      <c r="J2875" s="4" t="s">
        <v>4</v>
      </c>
      <c r="K2875" s="4" t="s">
        <v>8</v>
      </c>
      <c r="L2875" s="4" t="s">
        <v>6</v>
      </c>
      <c r="M2875" s="4" t="s">
        <v>52</v>
      </c>
      <c r="O2875" s="4"/>
      <c r="P2875" s="14">
        <v>8109802</v>
      </c>
      <c r="Q2875" s="12">
        <v>427.5</v>
      </c>
      <c r="S2875" s="14">
        <v>9045177</v>
      </c>
      <c r="T2875" s="12">
        <v>1.5399999999999636</v>
      </c>
      <c r="U2875">
        <f>SUM($T$2:T2875)</f>
        <v>3175796.8799999924</v>
      </c>
      <c r="W2875" s="16">
        <v>9045177</v>
      </c>
      <c r="X2875">
        <v>3175796.8799999924</v>
      </c>
      <c r="Y2875">
        <v>2874</v>
      </c>
      <c r="Z2875" s="18">
        <f t="shared" si="221"/>
        <v>7.6272204472536567</v>
      </c>
      <c r="AA2875" s="18">
        <f t="shared" si="222"/>
        <v>0.62971078001752845</v>
      </c>
      <c r="AB2875" t="str">
        <f t="shared" si="225"/>
        <v>B</v>
      </c>
      <c r="AI2875" s="14">
        <v>8109802</v>
      </c>
      <c r="AJ2875" s="12">
        <v>427.5</v>
      </c>
      <c r="AK2875" s="12">
        <v>427.5</v>
      </c>
      <c r="AL2875" s="12">
        <v>2500</v>
      </c>
      <c r="AN2875">
        <v>8109802</v>
      </c>
      <c r="AO2875">
        <v>427.5</v>
      </c>
      <c r="AP2875">
        <v>427.5</v>
      </c>
      <c r="AQ2875">
        <v>2500</v>
      </c>
      <c r="AR2875">
        <f t="shared" si="223"/>
        <v>0</v>
      </c>
      <c r="AV2875" s="4">
        <v>2978305</v>
      </c>
      <c r="AW2875" s="4">
        <v>163690</v>
      </c>
      <c r="AX2875" s="4" t="s">
        <v>3175</v>
      </c>
      <c r="AY2875" s="4">
        <v>500</v>
      </c>
      <c r="AZ2875" s="4">
        <v>500</v>
      </c>
      <c r="BA2875" s="4">
        <v>15</v>
      </c>
      <c r="BB2875" s="7">
        <f>AZ2875+BA2875-AY2875</f>
        <v>15</v>
      </c>
      <c r="BC2875" s="4" t="s">
        <v>3176</v>
      </c>
      <c r="BD2875" s="4">
        <v>9800</v>
      </c>
      <c r="BE2875" s="4" t="s">
        <v>4</v>
      </c>
      <c r="BF2875" s="4" t="s">
        <v>8</v>
      </c>
      <c r="BG2875" s="4" t="s">
        <v>6</v>
      </c>
      <c r="BH2875" s="4" t="s">
        <v>52</v>
      </c>
      <c r="BI2875" t="str">
        <f t="shared" si="224"/>
        <v>B</v>
      </c>
    </row>
    <row r="2876" spans="1:61" ht="15.75" customHeight="1" x14ac:dyDescent="0.2">
      <c r="A2876" s="4">
        <v>2988007</v>
      </c>
      <c r="B2876" s="4">
        <v>733878</v>
      </c>
      <c r="C2876" s="4" t="s">
        <v>4060</v>
      </c>
      <c r="D2876" s="4">
        <v>500</v>
      </c>
      <c r="E2876" s="4">
        <v>500</v>
      </c>
      <c r="F2876" s="4">
        <v>15</v>
      </c>
      <c r="G2876" s="7">
        <f>E2876+F2876-D2876</f>
        <v>15</v>
      </c>
      <c r="H2876" s="4" t="s">
        <v>3780</v>
      </c>
      <c r="I2876" s="4">
        <v>7000</v>
      </c>
      <c r="J2876" s="4" t="s">
        <v>4</v>
      </c>
      <c r="K2876" s="4" t="s">
        <v>8</v>
      </c>
      <c r="L2876" s="4" t="s">
        <v>6</v>
      </c>
      <c r="M2876" s="4" t="s">
        <v>20</v>
      </c>
      <c r="O2876" s="4"/>
      <c r="P2876" s="14">
        <v>8111811</v>
      </c>
      <c r="Q2876" s="12">
        <v>2385</v>
      </c>
      <c r="S2876" s="14">
        <v>9217020</v>
      </c>
      <c r="T2876" s="12">
        <v>1.5399999999999636</v>
      </c>
      <c r="U2876">
        <f>SUM($T$2:T2876)</f>
        <v>3175798.4199999925</v>
      </c>
      <c r="W2876" s="16">
        <v>9217020</v>
      </c>
      <c r="X2876">
        <v>3175798.4199999925</v>
      </c>
      <c r="Y2876">
        <v>2875</v>
      </c>
      <c r="Z2876" s="18">
        <f t="shared" si="221"/>
        <v>7.6272241458275687</v>
      </c>
      <c r="AA2876" s="18">
        <f t="shared" si="222"/>
        <v>0.62992988606485534</v>
      </c>
      <c r="AB2876" t="str">
        <f t="shared" si="225"/>
        <v>B</v>
      </c>
      <c r="AI2876" s="14">
        <v>8111811</v>
      </c>
      <c r="AJ2876" s="12">
        <v>2385</v>
      </c>
      <c r="AK2876" s="12">
        <v>7885</v>
      </c>
      <c r="AL2876" s="12">
        <v>0</v>
      </c>
      <c r="AN2876">
        <v>8111811</v>
      </c>
      <c r="AO2876">
        <v>2385</v>
      </c>
      <c r="AP2876">
        <v>7885</v>
      </c>
      <c r="AQ2876">
        <v>0</v>
      </c>
      <c r="AR2876">
        <f t="shared" si="223"/>
        <v>0</v>
      </c>
      <c r="AV2876" s="4">
        <v>2988007</v>
      </c>
      <c r="AW2876" s="4">
        <v>733878</v>
      </c>
      <c r="AX2876" s="4" t="s">
        <v>4060</v>
      </c>
      <c r="AY2876" s="4">
        <v>500</v>
      </c>
      <c r="AZ2876" s="4">
        <v>500</v>
      </c>
      <c r="BA2876" s="4">
        <v>15</v>
      </c>
      <c r="BB2876" s="7">
        <f>AZ2876+BA2876-AY2876</f>
        <v>15</v>
      </c>
      <c r="BC2876" s="4" t="s">
        <v>3780</v>
      </c>
      <c r="BD2876" s="4">
        <v>7000</v>
      </c>
      <c r="BE2876" s="4" t="s">
        <v>4</v>
      </c>
      <c r="BF2876" s="4" t="s">
        <v>8</v>
      </c>
      <c r="BG2876" s="4" t="s">
        <v>6</v>
      </c>
      <c r="BH2876" s="4" t="s">
        <v>20</v>
      </c>
      <c r="BI2876" t="str">
        <f t="shared" si="224"/>
        <v>B</v>
      </c>
    </row>
    <row r="2877" spans="1:61" ht="15.75" customHeight="1" x14ac:dyDescent="0.2">
      <c r="A2877" s="4">
        <v>3015951</v>
      </c>
      <c r="B2877" s="4">
        <v>5457523</v>
      </c>
      <c r="C2877" s="4" t="s">
        <v>6288</v>
      </c>
      <c r="D2877" s="4">
        <v>1000</v>
      </c>
      <c r="E2877" s="4">
        <v>1000</v>
      </c>
      <c r="F2877" s="4">
        <v>15</v>
      </c>
      <c r="G2877" s="7">
        <f>E2877+F2877-D2877</f>
        <v>15</v>
      </c>
      <c r="H2877" s="4" t="s">
        <v>6289</v>
      </c>
      <c r="I2877" s="4">
        <v>14361</v>
      </c>
      <c r="J2877" s="4" t="s">
        <v>4</v>
      </c>
      <c r="K2877" s="4" t="s">
        <v>8</v>
      </c>
      <c r="L2877" s="4" t="s">
        <v>6</v>
      </c>
      <c r="M2877" s="4" t="s">
        <v>40</v>
      </c>
      <c r="O2877" s="4"/>
      <c r="P2877" s="14">
        <v>8113022</v>
      </c>
      <c r="Q2877" s="12">
        <v>570</v>
      </c>
      <c r="S2877" s="14">
        <v>4262553</v>
      </c>
      <c r="T2877" s="12">
        <v>1.5</v>
      </c>
      <c r="U2877">
        <f>SUM($T$2:T2877)</f>
        <v>3175799.9199999925</v>
      </c>
      <c r="W2877" s="16">
        <v>4262553</v>
      </c>
      <c r="X2877">
        <v>3175799.9199999925</v>
      </c>
      <c r="Y2877">
        <v>2876</v>
      </c>
      <c r="Z2877" s="18">
        <f t="shared" si="221"/>
        <v>7.6272277483346249</v>
      </c>
      <c r="AA2877" s="18">
        <f t="shared" si="222"/>
        <v>0.63014899211218234</v>
      </c>
      <c r="AB2877" t="str">
        <f t="shared" si="225"/>
        <v>B</v>
      </c>
      <c r="AI2877" s="14">
        <v>8113022</v>
      </c>
      <c r="AJ2877" s="12">
        <v>570</v>
      </c>
      <c r="AK2877" s="12">
        <v>570</v>
      </c>
      <c r="AL2877" s="12">
        <v>1000</v>
      </c>
      <c r="AN2877">
        <v>8113022</v>
      </c>
      <c r="AO2877">
        <v>570</v>
      </c>
      <c r="AP2877">
        <v>570</v>
      </c>
      <c r="AQ2877">
        <v>1000</v>
      </c>
      <c r="AR2877">
        <f t="shared" si="223"/>
        <v>0</v>
      </c>
      <c r="AV2877" s="4">
        <v>3015951</v>
      </c>
      <c r="AW2877" s="4">
        <v>5457523</v>
      </c>
      <c r="AX2877" s="4" t="s">
        <v>6288</v>
      </c>
      <c r="AY2877" s="4">
        <v>1000</v>
      </c>
      <c r="AZ2877" s="4">
        <v>1000</v>
      </c>
      <c r="BA2877" s="4">
        <v>15</v>
      </c>
      <c r="BB2877" s="7">
        <f>AZ2877+BA2877-AY2877</f>
        <v>15</v>
      </c>
      <c r="BC2877" s="4" t="s">
        <v>6289</v>
      </c>
      <c r="BD2877" s="4">
        <v>14361</v>
      </c>
      <c r="BE2877" s="4" t="s">
        <v>4</v>
      </c>
      <c r="BF2877" s="4" t="s">
        <v>8</v>
      </c>
      <c r="BG2877" s="4" t="s">
        <v>6</v>
      </c>
      <c r="BH2877" s="4" t="s">
        <v>40</v>
      </c>
      <c r="BI2877" t="str">
        <f t="shared" si="224"/>
        <v>B</v>
      </c>
    </row>
    <row r="2878" spans="1:61" ht="15.75" customHeight="1" x14ac:dyDescent="0.2">
      <c r="A2878" s="4">
        <v>3026136</v>
      </c>
      <c r="B2878" s="4">
        <v>5158637</v>
      </c>
      <c r="C2878" s="4" t="s">
        <v>7017</v>
      </c>
      <c r="D2878" s="4">
        <v>1000</v>
      </c>
      <c r="E2878" s="4">
        <v>1000</v>
      </c>
      <c r="F2878" s="4">
        <v>15</v>
      </c>
      <c r="G2878" s="7">
        <f>E2878+F2878-D2878</f>
        <v>15</v>
      </c>
      <c r="H2878" s="4" t="s">
        <v>1669</v>
      </c>
      <c r="I2878" s="4">
        <v>16000</v>
      </c>
      <c r="J2878" s="4" t="s">
        <v>4</v>
      </c>
      <c r="K2878" s="4" t="s">
        <v>5</v>
      </c>
      <c r="L2878" s="4" t="s">
        <v>6</v>
      </c>
      <c r="M2878" s="4" t="s">
        <v>25</v>
      </c>
      <c r="O2878" s="4"/>
      <c r="P2878" s="14">
        <v>8113911</v>
      </c>
      <c r="Q2878" s="12">
        <v>1690</v>
      </c>
      <c r="S2878" s="14">
        <v>4969350</v>
      </c>
      <c r="T2878" s="12">
        <v>1.5</v>
      </c>
      <c r="U2878">
        <f>SUM($T$2:T2878)</f>
        <v>3175801.4199999925</v>
      </c>
      <c r="W2878" s="16">
        <v>4969350</v>
      </c>
      <c r="X2878">
        <v>3175801.4199999925</v>
      </c>
      <c r="Y2878">
        <v>2877</v>
      </c>
      <c r="Z2878" s="18">
        <f t="shared" si="221"/>
        <v>7.627231350841682</v>
      </c>
      <c r="AA2878" s="18">
        <f t="shared" si="222"/>
        <v>0.63036809815950923</v>
      </c>
      <c r="AB2878" t="str">
        <f t="shared" si="225"/>
        <v>B</v>
      </c>
      <c r="AI2878" s="14">
        <v>8113911</v>
      </c>
      <c r="AJ2878" s="12">
        <v>1690</v>
      </c>
      <c r="AK2878" s="12">
        <v>1690</v>
      </c>
      <c r="AL2878" s="12">
        <v>10000</v>
      </c>
      <c r="AN2878">
        <v>8113911</v>
      </c>
      <c r="AO2878">
        <v>1690</v>
      </c>
      <c r="AP2878">
        <v>1690</v>
      </c>
      <c r="AQ2878">
        <v>10000</v>
      </c>
      <c r="AR2878">
        <f t="shared" si="223"/>
        <v>0</v>
      </c>
      <c r="AV2878" s="4">
        <v>3026136</v>
      </c>
      <c r="AW2878" s="4">
        <v>5158637</v>
      </c>
      <c r="AX2878" s="4" t="s">
        <v>7017</v>
      </c>
      <c r="AY2878" s="4">
        <v>1000</v>
      </c>
      <c r="AZ2878" s="4">
        <v>1000</v>
      </c>
      <c r="BA2878" s="4">
        <v>15</v>
      </c>
      <c r="BB2878" s="7">
        <f>AZ2878+BA2878-AY2878</f>
        <v>15</v>
      </c>
      <c r="BC2878" s="4" t="s">
        <v>1669</v>
      </c>
      <c r="BD2878" s="4">
        <v>16000</v>
      </c>
      <c r="BE2878" s="4" t="s">
        <v>4</v>
      </c>
      <c r="BF2878" s="4" t="s">
        <v>5</v>
      </c>
      <c r="BG2878" s="4" t="s">
        <v>6</v>
      </c>
      <c r="BH2878" s="4" t="s">
        <v>25</v>
      </c>
      <c r="BI2878" t="str">
        <f t="shared" si="224"/>
        <v>B</v>
      </c>
    </row>
    <row r="2879" spans="1:61" ht="15.75" customHeight="1" x14ac:dyDescent="0.2">
      <c r="A2879" s="4">
        <v>3058448</v>
      </c>
      <c r="B2879" s="4">
        <v>6730851</v>
      </c>
      <c r="C2879" s="4" t="s">
        <v>9274</v>
      </c>
      <c r="D2879" s="4">
        <v>1500</v>
      </c>
      <c r="E2879" s="4">
        <v>1500</v>
      </c>
      <c r="F2879" s="4">
        <v>15</v>
      </c>
      <c r="G2879" s="7">
        <f>E2879+F2879-D2879</f>
        <v>15</v>
      </c>
      <c r="H2879" s="4" t="s">
        <v>8887</v>
      </c>
      <c r="I2879" s="4">
        <v>5000</v>
      </c>
      <c r="J2879" s="4" t="s">
        <v>4</v>
      </c>
      <c r="K2879" s="4" t="s">
        <v>8</v>
      </c>
      <c r="L2879" s="4" t="s">
        <v>9</v>
      </c>
      <c r="M2879" s="4" t="s">
        <v>29</v>
      </c>
      <c r="O2879" s="4"/>
      <c r="P2879" s="14">
        <v>8120498</v>
      </c>
      <c r="Q2879" s="12">
        <v>2100</v>
      </c>
      <c r="S2879" s="14">
        <v>4982272</v>
      </c>
      <c r="T2879" s="12">
        <v>1.5</v>
      </c>
      <c r="U2879">
        <f>SUM($T$2:T2879)</f>
        <v>3175802.9199999925</v>
      </c>
      <c r="W2879" s="16">
        <v>4982272</v>
      </c>
      <c r="X2879">
        <v>3175802.9199999925</v>
      </c>
      <c r="Y2879">
        <v>2878</v>
      </c>
      <c r="Z2879" s="18">
        <f t="shared" si="221"/>
        <v>7.6272349533487382</v>
      </c>
      <c r="AA2879" s="18">
        <f t="shared" si="222"/>
        <v>0.63058720420683612</v>
      </c>
      <c r="AB2879" t="str">
        <f t="shared" si="225"/>
        <v>B</v>
      </c>
      <c r="AI2879" s="14">
        <v>8120498</v>
      </c>
      <c r="AJ2879" s="12">
        <v>2100</v>
      </c>
      <c r="AK2879" s="12">
        <v>2100</v>
      </c>
      <c r="AL2879" s="12">
        <v>5000</v>
      </c>
      <c r="AN2879">
        <v>8120498</v>
      </c>
      <c r="AO2879">
        <v>2100</v>
      </c>
      <c r="AP2879">
        <v>2100</v>
      </c>
      <c r="AQ2879">
        <v>5000</v>
      </c>
      <c r="AR2879">
        <f t="shared" si="223"/>
        <v>0</v>
      </c>
      <c r="AV2879" s="4">
        <v>3058448</v>
      </c>
      <c r="AW2879" s="4">
        <v>6730851</v>
      </c>
      <c r="AX2879" s="4" t="s">
        <v>9274</v>
      </c>
      <c r="AY2879" s="4">
        <v>1500</v>
      </c>
      <c r="AZ2879" s="4">
        <v>1500</v>
      </c>
      <c r="BA2879" s="4">
        <v>15</v>
      </c>
      <c r="BB2879" s="7">
        <f>AZ2879+BA2879-AY2879</f>
        <v>15</v>
      </c>
      <c r="BC2879" s="4" t="s">
        <v>8887</v>
      </c>
      <c r="BD2879" s="4">
        <v>5000</v>
      </c>
      <c r="BE2879" s="4" t="s">
        <v>4</v>
      </c>
      <c r="BF2879" s="4" t="s">
        <v>8</v>
      </c>
      <c r="BG2879" s="4" t="s">
        <v>9</v>
      </c>
      <c r="BH2879" s="4" t="s">
        <v>29</v>
      </c>
      <c r="BI2879" t="str">
        <f t="shared" si="224"/>
        <v>B</v>
      </c>
    </row>
    <row r="2880" spans="1:61" ht="15.75" customHeight="1" x14ac:dyDescent="0.2">
      <c r="A2880" s="4">
        <v>3006585</v>
      </c>
      <c r="B2880" s="4">
        <v>424873</v>
      </c>
      <c r="C2880" s="4" t="s">
        <v>5604</v>
      </c>
      <c r="D2880" s="4">
        <v>950</v>
      </c>
      <c r="E2880" s="4">
        <v>950</v>
      </c>
      <c r="F2880" s="4">
        <v>14.44</v>
      </c>
      <c r="G2880" s="7">
        <f>E2880+F2880-D2880</f>
        <v>14.440000000000055</v>
      </c>
      <c r="H2880" s="4" t="s">
        <v>3708</v>
      </c>
      <c r="I2880" s="4">
        <v>14000</v>
      </c>
      <c r="J2880" s="4" t="s">
        <v>4</v>
      </c>
      <c r="K2880" s="4" t="s">
        <v>13</v>
      </c>
      <c r="L2880" s="4" t="s">
        <v>9</v>
      </c>
      <c r="M2880" s="4" t="s">
        <v>7</v>
      </c>
      <c r="O2880" s="4"/>
      <c r="P2880" s="14">
        <v>8120848</v>
      </c>
      <c r="Q2880" s="12">
        <v>383</v>
      </c>
      <c r="S2880" s="14">
        <v>5363205</v>
      </c>
      <c r="T2880" s="12">
        <v>1.5</v>
      </c>
      <c r="U2880">
        <f>SUM($T$2:T2880)</f>
        <v>3175804.4199999925</v>
      </c>
      <c r="W2880" s="16">
        <v>5363205</v>
      </c>
      <c r="X2880">
        <v>3175804.4199999925</v>
      </c>
      <c r="Y2880">
        <v>2879</v>
      </c>
      <c r="Z2880" s="18">
        <f t="shared" si="221"/>
        <v>7.6272385558557954</v>
      </c>
      <c r="AA2880" s="18">
        <f t="shared" si="222"/>
        <v>0.63080631025416301</v>
      </c>
      <c r="AB2880" t="str">
        <f t="shared" si="225"/>
        <v>B</v>
      </c>
      <c r="AI2880" s="14">
        <v>8120848</v>
      </c>
      <c r="AJ2880" s="12">
        <v>383</v>
      </c>
      <c r="AK2880" s="12">
        <v>383</v>
      </c>
      <c r="AL2880" s="12">
        <v>2000</v>
      </c>
      <c r="AN2880">
        <v>8120848</v>
      </c>
      <c r="AO2880">
        <v>383</v>
      </c>
      <c r="AP2880">
        <v>383</v>
      </c>
      <c r="AQ2880">
        <v>2000</v>
      </c>
      <c r="AR2880">
        <f t="shared" si="223"/>
        <v>0</v>
      </c>
      <c r="AV2880" s="4">
        <v>3006585</v>
      </c>
      <c r="AW2880" s="4">
        <v>424873</v>
      </c>
      <c r="AX2880" s="4" t="s">
        <v>5604</v>
      </c>
      <c r="AY2880" s="4">
        <v>950</v>
      </c>
      <c r="AZ2880" s="4">
        <v>950</v>
      </c>
      <c r="BA2880" s="4">
        <v>14.44</v>
      </c>
      <c r="BB2880" s="7">
        <f>AZ2880+BA2880-AY2880</f>
        <v>14.440000000000055</v>
      </c>
      <c r="BC2880" s="4" t="s">
        <v>3708</v>
      </c>
      <c r="BD2880" s="4">
        <v>14000</v>
      </c>
      <c r="BE2880" s="4" t="s">
        <v>4</v>
      </c>
      <c r="BF2880" s="4" t="s">
        <v>13</v>
      </c>
      <c r="BG2880" s="4" t="s">
        <v>9</v>
      </c>
      <c r="BH2880" s="4" t="s">
        <v>7</v>
      </c>
      <c r="BI2880" t="str">
        <f t="shared" si="224"/>
        <v>B</v>
      </c>
    </row>
    <row r="2881" spans="1:61" ht="15.75" customHeight="1" x14ac:dyDescent="0.2">
      <c r="A2881" s="4">
        <v>3013277</v>
      </c>
      <c r="B2881" s="4">
        <v>424873</v>
      </c>
      <c r="C2881" s="4" t="s">
        <v>6099</v>
      </c>
      <c r="D2881" s="4">
        <v>950</v>
      </c>
      <c r="E2881" s="4">
        <v>950</v>
      </c>
      <c r="F2881" s="4">
        <v>14.44</v>
      </c>
      <c r="G2881" s="7">
        <f>E2881+F2881-D2881</f>
        <v>14.440000000000055</v>
      </c>
      <c r="H2881" s="4" t="s">
        <v>3708</v>
      </c>
      <c r="I2881" s="4">
        <v>14000</v>
      </c>
      <c r="J2881" s="4" t="s">
        <v>4</v>
      </c>
      <c r="K2881" s="4" t="s">
        <v>13</v>
      </c>
      <c r="L2881" s="4" t="s">
        <v>9</v>
      </c>
      <c r="M2881" s="4" t="s">
        <v>7</v>
      </c>
      <c r="O2881" s="4"/>
      <c r="P2881" s="14">
        <v>8121611</v>
      </c>
      <c r="Q2881" s="12">
        <v>4042</v>
      </c>
      <c r="S2881" s="14">
        <v>6268046</v>
      </c>
      <c r="T2881" s="12">
        <v>1.5</v>
      </c>
      <c r="U2881">
        <f>SUM($T$2:T2881)</f>
        <v>3175805.9199999925</v>
      </c>
      <c r="W2881" s="16">
        <v>6268046</v>
      </c>
      <c r="X2881">
        <v>3175805.9199999925</v>
      </c>
      <c r="Y2881">
        <v>2880</v>
      </c>
      <c r="Z2881" s="18">
        <f t="shared" si="221"/>
        <v>7.6272421583628516</v>
      </c>
      <c r="AA2881" s="18">
        <f t="shared" si="222"/>
        <v>0.63102541630148989</v>
      </c>
      <c r="AB2881" t="str">
        <f t="shared" si="225"/>
        <v>B</v>
      </c>
      <c r="AI2881" s="14">
        <v>8121611</v>
      </c>
      <c r="AJ2881" s="12">
        <v>4042</v>
      </c>
      <c r="AK2881" s="12">
        <v>4042</v>
      </c>
      <c r="AL2881" s="12">
        <v>13000</v>
      </c>
      <c r="AN2881">
        <v>8121611</v>
      </c>
      <c r="AO2881">
        <v>4042</v>
      </c>
      <c r="AP2881">
        <v>4042</v>
      </c>
      <c r="AQ2881">
        <v>13000</v>
      </c>
      <c r="AR2881">
        <f t="shared" si="223"/>
        <v>0</v>
      </c>
      <c r="AV2881" s="4">
        <v>3013277</v>
      </c>
      <c r="AW2881" s="4">
        <v>424873</v>
      </c>
      <c r="AX2881" s="4" t="s">
        <v>6099</v>
      </c>
      <c r="AY2881" s="4">
        <v>950</v>
      </c>
      <c r="AZ2881" s="4">
        <v>950</v>
      </c>
      <c r="BA2881" s="4">
        <v>14.44</v>
      </c>
      <c r="BB2881" s="7">
        <f>AZ2881+BA2881-AY2881</f>
        <v>14.440000000000055</v>
      </c>
      <c r="BC2881" s="4" t="s">
        <v>3708</v>
      </c>
      <c r="BD2881" s="4">
        <v>14000</v>
      </c>
      <c r="BE2881" s="4" t="s">
        <v>4</v>
      </c>
      <c r="BF2881" s="4" t="s">
        <v>13</v>
      </c>
      <c r="BG2881" s="4" t="s">
        <v>9</v>
      </c>
      <c r="BH2881" s="4" t="s">
        <v>7</v>
      </c>
      <c r="BI2881" t="str">
        <f t="shared" si="224"/>
        <v>B</v>
      </c>
    </row>
    <row r="2882" spans="1:61" ht="15.75" customHeight="1" x14ac:dyDescent="0.2">
      <c r="A2882" s="4">
        <v>3022013</v>
      </c>
      <c r="B2882" s="4">
        <v>8185647</v>
      </c>
      <c r="C2882" s="4" t="s">
        <v>6730</v>
      </c>
      <c r="D2882" s="4">
        <v>750</v>
      </c>
      <c r="E2882" s="4">
        <v>750</v>
      </c>
      <c r="F2882" s="4">
        <v>14.25</v>
      </c>
      <c r="G2882" s="7">
        <f>E2882+F2882-D2882</f>
        <v>14.25</v>
      </c>
      <c r="H2882" s="4" t="s">
        <v>325</v>
      </c>
      <c r="I2882" s="4">
        <v>1000</v>
      </c>
      <c r="J2882" s="4" t="s">
        <v>4</v>
      </c>
      <c r="K2882" s="4" t="s">
        <v>13</v>
      </c>
      <c r="L2882" s="4" t="s">
        <v>6</v>
      </c>
      <c r="M2882" s="4" t="s">
        <v>19</v>
      </c>
      <c r="O2882" s="4"/>
      <c r="P2882" s="14">
        <v>8121842</v>
      </c>
      <c r="Q2882" s="12">
        <v>1792</v>
      </c>
      <c r="S2882" s="14">
        <v>7015016</v>
      </c>
      <c r="T2882" s="12">
        <v>1.5</v>
      </c>
      <c r="U2882">
        <f>SUM($T$2:T2882)</f>
        <v>3175807.4199999925</v>
      </c>
      <c r="W2882" s="16">
        <v>7015016</v>
      </c>
      <c r="X2882">
        <v>3175807.4199999925</v>
      </c>
      <c r="Y2882">
        <v>2881</v>
      </c>
      <c r="Z2882" s="18">
        <f t="shared" si="221"/>
        <v>7.6272457608699087</v>
      </c>
      <c r="AA2882" s="18">
        <f t="shared" si="222"/>
        <v>0.63124452234881678</v>
      </c>
      <c r="AB2882" t="str">
        <f t="shared" si="225"/>
        <v>B</v>
      </c>
      <c r="AI2882" s="14">
        <v>8121842</v>
      </c>
      <c r="AJ2882" s="12">
        <v>1792</v>
      </c>
      <c r="AK2882" s="12">
        <v>1792</v>
      </c>
      <c r="AL2882" s="12">
        <v>8000</v>
      </c>
      <c r="AN2882">
        <v>8121842</v>
      </c>
      <c r="AO2882">
        <v>1792</v>
      </c>
      <c r="AP2882">
        <v>1792</v>
      </c>
      <c r="AQ2882">
        <v>8000</v>
      </c>
      <c r="AR2882">
        <f t="shared" si="223"/>
        <v>0</v>
      </c>
      <c r="AV2882" s="4">
        <v>3022013</v>
      </c>
      <c r="AW2882" s="4">
        <v>8185647</v>
      </c>
      <c r="AX2882" s="4" t="s">
        <v>6730</v>
      </c>
      <c r="AY2882" s="4">
        <v>750</v>
      </c>
      <c r="AZ2882" s="4">
        <v>750</v>
      </c>
      <c r="BA2882" s="4">
        <v>14.25</v>
      </c>
      <c r="BB2882" s="7">
        <f>AZ2882+BA2882-AY2882</f>
        <v>14.25</v>
      </c>
      <c r="BC2882" s="4" t="s">
        <v>325</v>
      </c>
      <c r="BD2882" s="4">
        <v>1000</v>
      </c>
      <c r="BE2882" s="4" t="s">
        <v>4</v>
      </c>
      <c r="BF2882" s="4" t="s">
        <v>13</v>
      </c>
      <c r="BG2882" s="4" t="s">
        <v>6</v>
      </c>
      <c r="BH2882" s="4" t="s">
        <v>19</v>
      </c>
      <c r="BI2882" t="str">
        <f t="shared" si="224"/>
        <v>B</v>
      </c>
    </row>
    <row r="2883" spans="1:61" ht="15.75" customHeight="1" x14ac:dyDescent="0.2">
      <c r="A2883" s="4">
        <v>3040087</v>
      </c>
      <c r="B2883" s="4">
        <v>163690</v>
      </c>
      <c r="C2883" s="4" t="s">
        <v>8302</v>
      </c>
      <c r="D2883" s="4">
        <v>500</v>
      </c>
      <c r="E2883" s="4">
        <v>500</v>
      </c>
      <c r="F2883" s="4">
        <v>14</v>
      </c>
      <c r="G2883" s="7">
        <f>E2883+F2883-D2883</f>
        <v>14</v>
      </c>
      <c r="H2883" s="4" t="s">
        <v>3176</v>
      </c>
      <c r="I2883" s="4">
        <v>9800</v>
      </c>
      <c r="J2883" s="4" t="s">
        <v>4</v>
      </c>
      <c r="K2883" s="4" t="s">
        <v>8</v>
      </c>
      <c r="L2883" s="4" t="s">
        <v>6</v>
      </c>
      <c r="M2883" s="4" t="s">
        <v>52</v>
      </c>
      <c r="O2883" s="4"/>
      <c r="P2883" s="14">
        <v>8122234</v>
      </c>
      <c r="Q2883" s="12">
        <v>1425</v>
      </c>
      <c r="S2883" s="14">
        <v>7049162</v>
      </c>
      <c r="T2883" s="12">
        <v>1.5</v>
      </c>
      <c r="U2883">
        <f>SUM($T$2:T2883)</f>
        <v>3175808.9199999925</v>
      </c>
      <c r="W2883" s="16">
        <v>7049162</v>
      </c>
      <c r="X2883">
        <v>3175808.9199999925</v>
      </c>
      <c r="Y2883">
        <v>2882</v>
      </c>
      <c r="Z2883" s="18">
        <f t="shared" ref="Z2883:Z2946" si="226">X2883/$T$4566</f>
        <v>7.6272493633769658</v>
      </c>
      <c r="AA2883" s="18">
        <f t="shared" ref="AA2883:AA2946" si="227">Y2883/$Y$4566</f>
        <v>0.63146362839614378</v>
      </c>
      <c r="AB2883" t="str">
        <f t="shared" si="225"/>
        <v>B</v>
      </c>
      <c r="AI2883" s="14">
        <v>8122234</v>
      </c>
      <c r="AJ2883" s="12">
        <v>1425</v>
      </c>
      <c r="AK2883" s="12">
        <v>1425</v>
      </c>
      <c r="AL2883" s="12">
        <v>2500</v>
      </c>
      <c r="AN2883">
        <v>8122234</v>
      </c>
      <c r="AO2883">
        <v>1425</v>
      </c>
      <c r="AP2883">
        <v>1425</v>
      </c>
      <c r="AQ2883">
        <v>2500</v>
      </c>
      <c r="AR2883">
        <f t="shared" ref="AR2883:AR2946" si="228">IF(AND(AO2883&lt;0,OR(AP2883&gt;0,AQ2883&gt;0)),1,0)</f>
        <v>0</v>
      </c>
      <c r="AV2883" s="4">
        <v>3040087</v>
      </c>
      <c r="AW2883" s="4">
        <v>163690</v>
      </c>
      <c r="AX2883" s="4" t="s">
        <v>8302</v>
      </c>
      <c r="AY2883" s="4">
        <v>500</v>
      </c>
      <c r="AZ2883" s="4">
        <v>500</v>
      </c>
      <c r="BA2883" s="4">
        <v>14</v>
      </c>
      <c r="BB2883" s="7">
        <f>AZ2883+BA2883-AY2883</f>
        <v>14</v>
      </c>
      <c r="BC2883" s="4" t="s">
        <v>3176</v>
      </c>
      <c r="BD2883" s="4">
        <v>9800</v>
      </c>
      <c r="BE2883" s="4" t="s">
        <v>4</v>
      </c>
      <c r="BF2883" s="4" t="s">
        <v>8</v>
      </c>
      <c r="BG2883" s="4" t="s">
        <v>6</v>
      </c>
      <c r="BH2883" s="4" t="s">
        <v>52</v>
      </c>
      <c r="BI2883" t="str">
        <f t="shared" ref="BI2883:BI2946" si="229">VLOOKUP(AW2883,$W$1:$AB$4565,6,FALSE)</f>
        <v>B</v>
      </c>
    </row>
    <row r="2884" spans="1:61" ht="15.75" customHeight="1" x14ac:dyDescent="0.2">
      <c r="A2884" s="4">
        <v>2945251</v>
      </c>
      <c r="B2884" s="4">
        <v>1990346</v>
      </c>
      <c r="C2884" s="4" t="s">
        <v>109</v>
      </c>
      <c r="D2884" s="4">
        <v>900</v>
      </c>
      <c r="E2884" s="4">
        <v>900</v>
      </c>
      <c r="F2884" s="4">
        <v>13.68</v>
      </c>
      <c r="G2884" s="7">
        <f>E2884+F2884-D2884</f>
        <v>13.67999999999995</v>
      </c>
      <c r="H2884" s="4" t="s">
        <v>110</v>
      </c>
      <c r="I2884" s="4">
        <v>10000</v>
      </c>
      <c r="J2884" s="4" t="s">
        <v>4</v>
      </c>
      <c r="K2884" s="4" t="s">
        <v>8</v>
      </c>
      <c r="L2884" s="4" t="s">
        <v>6</v>
      </c>
      <c r="M2884" s="4" t="s">
        <v>111</v>
      </c>
      <c r="O2884" s="4"/>
      <c r="P2884" s="14">
        <v>8123564</v>
      </c>
      <c r="Q2884" s="12">
        <v>-2000</v>
      </c>
      <c r="S2884" s="14">
        <v>7363854</v>
      </c>
      <c r="T2884" s="12">
        <v>1.5</v>
      </c>
      <c r="U2884">
        <f>SUM($T$2:T2884)</f>
        <v>3175810.4199999925</v>
      </c>
      <c r="W2884" s="16">
        <v>7363854</v>
      </c>
      <c r="X2884">
        <v>3175810.4199999925</v>
      </c>
      <c r="Y2884">
        <v>2883</v>
      </c>
      <c r="Z2884" s="18">
        <f t="shared" si="226"/>
        <v>7.627252965884022</v>
      </c>
      <c r="AA2884" s="18">
        <f t="shared" si="227"/>
        <v>0.63168273444347067</v>
      </c>
      <c r="AB2884" t="str">
        <f t="shared" si="225"/>
        <v>B</v>
      </c>
      <c r="AI2884" s="14">
        <v>8123564</v>
      </c>
      <c r="AJ2884" s="12">
        <v>-2000</v>
      </c>
      <c r="AK2884" s="12">
        <v>0</v>
      </c>
      <c r="AL2884" s="12">
        <v>0</v>
      </c>
      <c r="AN2884">
        <v>8123564</v>
      </c>
      <c r="AO2884">
        <v>-2000</v>
      </c>
      <c r="AP2884">
        <v>0</v>
      </c>
      <c r="AQ2884">
        <v>0</v>
      </c>
      <c r="AR2884">
        <f t="shared" si="228"/>
        <v>0</v>
      </c>
      <c r="AV2884" s="4">
        <v>2945251</v>
      </c>
      <c r="AW2884" s="4">
        <v>1990346</v>
      </c>
      <c r="AX2884" s="4" t="s">
        <v>109</v>
      </c>
      <c r="AY2884" s="4">
        <v>900</v>
      </c>
      <c r="AZ2884" s="4">
        <v>900</v>
      </c>
      <c r="BA2884" s="4">
        <v>13.68</v>
      </c>
      <c r="BB2884" s="7">
        <f>AZ2884+BA2884-AY2884</f>
        <v>13.67999999999995</v>
      </c>
      <c r="BC2884" s="4" t="s">
        <v>110</v>
      </c>
      <c r="BD2884" s="4">
        <v>10000</v>
      </c>
      <c r="BE2884" s="4" t="s">
        <v>4</v>
      </c>
      <c r="BF2884" s="4" t="s">
        <v>8</v>
      </c>
      <c r="BG2884" s="4" t="s">
        <v>6</v>
      </c>
      <c r="BH2884" s="4" t="s">
        <v>111</v>
      </c>
      <c r="BI2884" t="str">
        <f t="shared" si="229"/>
        <v>B</v>
      </c>
    </row>
    <row r="2885" spans="1:61" ht="15.75" customHeight="1" x14ac:dyDescent="0.2">
      <c r="A2885" s="4">
        <v>2982400</v>
      </c>
      <c r="B2885" s="4">
        <v>9014797</v>
      </c>
      <c r="C2885" s="4" t="s">
        <v>3543</v>
      </c>
      <c r="D2885" s="4">
        <v>700</v>
      </c>
      <c r="E2885" s="4">
        <v>700</v>
      </c>
      <c r="F2885" s="4">
        <v>13.65</v>
      </c>
      <c r="G2885" s="7">
        <f>E2885+F2885-D2885</f>
        <v>13.649999999999977</v>
      </c>
      <c r="H2885" s="4" t="s">
        <v>1796</v>
      </c>
      <c r="I2885" s="4">
        <v>8000</v>
      </c>
      <c r="J2885" s="4" t="s">
        <v>4</v>
      </c>
      <c r="K2885" s="4" t="s">
        <v>13</v>
      </c>
      <c r="L2885" s="4" t="s">
        <v>6</v>
      </c>
      <c r="M2885" s="4" t="s">
        <v>17</v>
      </c>
      <c r="O2885" s="4"/>
      <c r="P2885" s="14">
        <v>8124082</v>
      </c>
      <c r="Q2885" s="12">
        <v>75</v>
      </c>
      <c r="S2885" s="14">
        <v>7697089</v>
      </c>
      <c r="T2885" s="12">
        <v>1.5</v>
      </c>
      <c r="U2885">
        <f>SUM($T$2:T2885)</f>
        <v>3175811.9199999925</v>
      </c>
      <c r="W2885" s="16">
        <v>7697089</v>
      </c>
      <c r="X2885">
        <v>3175811.9199999925</v>
      </c>
      <c r="Y2885">
        <v>2884</v>
      </c>
      <c r="Z2885" s="18">
        <f t="shared" si="226"/>
        <v>7.6272565683910791</v>
      </c>
      <c r="AA2885" s="18">
        <f t="shared" si="227"/>
        <v>0.63190184049079756</v>
      </c>
      <c r="AB2885" t="str">
        <f t="shared" si="225"/>
        <v>B</v>
      </c>
      <c r="AI2885" s="14">
        <v>8124082</v>
      </c>
      <c r="AJ2885" s="12">
        <v>75</v>
      </c>
      <c r="AK2885" s="12">
        <v>75</v>
      </c>
      <c r="AL2885" s="12">
        <v>2000</v>
      </c>
      <c r="AN2885">
        <v>8124082</v>
      </c>
      <c r="AO2885">
        <v>75</v>
      </c>
      <c r="AP2885">
        <v>75</v>
      </c>
      <c r="AQ2885">
        <v>2000</v>
      </c>
      <c r="AR2885">
        <f t="shared" si="228"/>
        <v>0</v>
      </c>
      <c r="AV2885" s="4">
        <v>2982400</v>
      </c>
      <c r="AW2885" s="4">
        <v>9014797</v>
      </c>
      <c r="AX2885" s="4" t="s">
        <v>3543</v>
      </c>
      <c r="AY2885" s="4">
        <v>700</v>
      </c>
      <c r="AZ2885" s="4">
        <v>700</v>
      </c>
      <c r="BA2885" s="4">
        <v>13.65</v>
      </c>
      <c r="BB2885" s="7">
        <f>AZ2885+BA2885-AY2885</f>
        <v>13.649999999999977</v>
      </c>
      <c r="BC2885" s="4" t="s">
        <v>1796</v>
      </c>
      <c r="BD2885" s="4">
        <v>8000</v>
      </c>
      <c r="BE2885" s="4" t="s">
        <v>4</v>
      </c>
      <c r="BF2885" s="4" t="s">
        <v>13</v>
      </c>
      <c r="BG2885" s="4" t="s">
        <v>6</v>
      </c>
      <c r="BH2885" s="4" t="s">
        <v>17</v>
      </c>
      <c r="BI2885" t="str">
        <f t="shared" si="229"/>
        <v>B</v>
      </c>
    </row>
    <row r="2886" spans="1:61" ht="15.75" customHeight="1" x14ac:dyDescent="0.2">
      <c r="A2886" s="4">
        <v>3009945</v>
      </c>
      <c r="B2886" s="4">
        <v>9090075</v>
      </c>
      <c r="C2886" s="4" t="s">
        <v>5848</v>
      </c>
      <c r="D2886" s="4">
        <v>700</v>
      </c>
      <c r="E2886" s="4">
        <v>700</v>
      </c>
      <c r="F2886" s="4">
        <v>13.65</v>
      </c>
      <c r="G2886" s="7">
        <f>E2886+F2886-D2886</f>
        <v>13.649999999999977</v>
      </c>
      <c r="H2886" s="4" t="s">
        <v>5849</v>
      </c>
      <c r="I2886" s="4">
        <v>8500</v>
      </c>
      <c r="J2886" s="4" t="s">
        <v>98</v>
      </c>
      <c r="K2886" s="4" t="s">
        <v>13</v>
      </c>
      <c r="M2886" s="4" t="s">
        <v>12</v>
      </c>
      <c r="O2886" s="4"/>
      <c r="P2886" s="14">
        <v>8125734</v>
      </c>
      <c r="Q2886" s="12">
        <v>-1455</v>
      </c>
      <c r="S2886" s="14">
        <v>7737836</v>
      </c>
      <c r="T2886" s="12">
        <v>1.5</v>
      </c>
      <c r="U2886">
        <f>SUM($T$2:T2886)</f>
        <v>3175813.4199999925</v>
      </c>
      <c r="W2886" s="16">
        <v>7737836</v>
      </c>
      <c r="X2886">
        <v>3175813.4199999925</v>
      </c>
      <c r="Y2886">
        <v>2885</v>
      </c>
      <c r="Z2886" s="18">
        <f t="shared" si="226"/>
        <v>7.6272601708981353</v>
      </c>
      <c r="AA2886" s="18">
        <f t="shared" si="227"/>
        <v>0.63212094653812445</v>
      </c>
      <c r="AB2886" t="str">
        <f t="shared" si="225"/>
        <v>B</v>
      </c>
      <c r="AI2886" s="14">
        <v>8125734</v>
      </c>
      <c r="AJ2886" s="12">
        <v>-1455</v>
      </c>
      <c r="AK2886" s="12">
        <v>543</v>
      </c>
      <c r="AL2886" s="12">
        <v>2</v>
      </c>
      <c r="AN2886">
        <v>8125734</v>
      </c>
      <c r="AO2886">
        <v>-1455</v>
      </c>
      <c r="AP2886">
        <v>543</v>
      </c>
      <c r="AQ2886">
        <v>2</v>
      </c>
      <c r="AR2886">
        <f t="shared" si="228"/>
        <v>1</v>
      </c>
      <c r="AV2886" s="4">
        <v>3009945</v>
      </c>
      <c r="AW2886" s="4">
        <v>9090075</v>
      </c>
      <c r="AX2886" s="4" t="s">
        <v>5848</v>
      </c>
      <c r="AY2886" s="4">
        <v>700</v>
      </c>
      <c r="AZ2886" s="4">
        <v>700</v>
      </c>
      <c r="BA2886" s="4">
        <v>13.65</v>
      </c>
      <c r="BB2886" s="7">
        <f>AZ2886+BA2886-AY2886</f>
        <v>13.649999999999977</v>
      </c>
      <c r="BC2886" s="4" t="s">
        <v>5849</v>
      </c>
      <c r="BD2886" s="4">
        <v>8500</v>
      </c>
      <c r="BE2886" s="4" t="s">
        <v>98</v>
      </c>
      <c r="BF2886" s="4" t="s">
        <v>13</v>
      </c>
      <c r="BH2886" s="4" t="s">
        <v>12</v>
      </c>
      <c r="BI2886" t="str">
        <f t="shared" si="229"/>
        <v>B</v>
      </c>
    </row>
    <row r="2887" spans="1:61" ht="15.75" customHeight="1" x14ac:dyDescent="0.2">
      <c r="A2887" s="4">
        <v>3019570</v>
      </c>
      <c r="B2887" s="4">
        <v>9059380</v>
      </c>
      <c r="C2887" s="4" t="s">
        <v>6519</v>
      </c>
      <c r="D2887" s="4">
        <v>700</v>
      </c>
      <c r="E2887" s="4">
        <v>700</v>
      </c>
      <c r="F2887" s="4">
        <v>13.3</v>
      </c>
      <c r="G2887" s="7">
        <f>E2887+F2887-D2887</f>
        <v>13.299999999999955</v>
      </c>
      <c r="H2887" s="4" t="s">
        <v>5051</v>
      </c>
      <c r="I2887" s="4">
        <v>1500</v>
      </c>
      <c r="J2887" s="4" t="s">
        <v>4</v>
      </c>
      <c r="K2887" s="4" t="s">
        <v>13</v>
      </c>
      <c r="L2887" s="4" t="s">
        <v>9</v>
      </c>
      <c r="M2887" s="4" t="s">
        <v>23</v>
      </c>
      <c r="O2887" s="4"/>
      <c r="P2887" s="14">
        <v>8127659</v>
      </c>
      <c r="Q2887" s="12">
        <v>372.75</v>
      </c>
      <c r="S2887" s="14">
        <v>7741679</v>
      </c>
      <c r="T2887" s="12">
        <v>1.5</v>
      </c>
      <c r="U2887">
        <f>SUM($T$2:T2887)</f>
        <v>3175814.9199999925</v>
      </c>
      <c r="W2887" s="16">
        <v>7741679</v>
      </c>
      <c r="X2887">
        <v>3175814.9199999925</v>
      </c>
      <c r="Y2887">
        <v>2886</v>
      </c>
      <c r="Z2887" s="18">
        <f t="shared" si="226"/>
        <v>7.6272637734051925</v>
      </c>
      <c r="AA2887" s="18">
        <f t="shared" si="227"/>
        <v>0.63234005258545134</v>
      </c>
      <c r="AB2887" t="str">
        <f t="shared" si="225"/>
        <v>B</v>
      </c>
      <c r="AI2887" s="14">
        <v>8127659</v>
      </c>
      <c r="AJ2887" s="12">
        <v>372.75</v>
      </c>
      <c r="AK2887" s="12">
        <v>372.75</v>
      </c>
      <c r="AL2887" s="12">
        <v>1500</v>
      </c>
      <c r="AN2887">
        <v>8127659</v>
      </c>
      <c r="AO2887">
        <v>372.75</v>
      </c>
      <c r="AP2887">
        <v>372.75</v>
      </c>
      <c r="AQ2887">
        <v>1500</v>
      </c>
      <c r="AR2887">
        <f t="shared" si="228"/>
        <v>0</v>
      </c>
      <c r="AV2887" s="4">
        <v>3019570</v>
      </c>
      <c r="AW2887" s="4">
        <v>9059380</v>
      </c>
      <c r="AX2887" s="4" t="s">
        <v>6519</v>
      </c>
      <c r="AY2887" s="4">
        <v>700</v>
      </c>
      <c r="AZ2887" s="4">
        <v>700</v>
      </c>
      <c r="BA2887" s="4">
        <v>13.3</v>
      </c>
      <c r="BB2887" s="7">
        <f>AZ2887+BA2887-AY2887</f>
        <v>13.299999999999955</v>
      </c>
      <c r="BC2887" s="4" t="s">
        <v>5051</v>
      </c>
      <c r="BD2887" s="4">
        <v>1500</v>
      </c>
      <c r="BE2887" s="4" t="s">
        <v>4</v>
      </c>
      <c r="BF2887" s="4" t="s">
        <v>13</v>
      </c>
      <c r="BG2887" s="4" t="s">
        <v>9</v>
      </c>
      <c r="BH2887" s="4" t="s">
        <v>23</v>
      </c>
      <c r="BI2887" t="str">
        <f t="shared" si="229"/>
        <v>B</v>
      </c>
    </row>
    <row r="2888" spans="1:61" ht="15.75" customHeight="1" x14ac:dyDescent="0.2">
      <c r="A2888" s="4">
        <v>2992851</v>
      </c>
      <c r="B2888" s="4">
        <v>8825580</v>
      </c>
      <c r="C2888" s="4" t="s">
        <v>4465</v>
      </c>
      <c r="D2888" s="4">
        <v>1000</v>
      </c>
      <c r="E2888" s="4">
        <v>1000</v>
      </c>
      <c r="F2888" s="4">
        <v>13</v>
      </c>
      <c r="G2888" s="7">
        <f>E2888+F2888-D2888</f>
        <v>13</v>
      </c>
      <c r="H2888" s="4" t="s">
        <v>3000</v>
      </c>
      <c r="I2888" s="4">
        <v>25000</v>
      </c>
      <c r="J2888" s="4" t="s">
        <v>4</v>
      </c>
      <c r="K2888" s="4" t="s">
        <v>13</v>
      </c>
      <c r="L2888" s="4" t="s">
        <v>14</v>
      </c>
      <c r="M2888" s="4" t="s">
        <v>12</v>
      </c>
      <c r="O2888" s="4"/>
      <c r="P2888" s="14">
        <v>8128779</v>
      </c>
      <c r="Q2888" s="12">
        <v>3</v>
      </c>
      <c r="S2888" s="14">
        <v>7757261</v>
      </c>
      <c r="T2888" s="12">
        <v>1.5</v>
      </c>
      <c r="U2888">
        <f>SUM($T$2:T2888)</f>
        <v>3175816.4199999925</v>
      </c>
      <c r="W2888" s="16">
        <v>7757261</v>
      </c>
      <c r="X2888">
        <v>3175816.4199999925</v>
      </c>
      <c r="Y2888">
        <v>2887</v>
      </c>
      <c r="Z2888" s="18">
        <f t="shared" si="226"/>
        <v>7.6272673759122487</v>
      </c>
      <c r="AA2888" s="18">
        <f t="shared" si="227"/>
        <v>0.63255915863277823</v>
      </c>
      <c r="AB2888" t="str">
        <f t="shared" si="225"/>
        <v>B</v>
      </c>
      <c r="AI2888" s="14">
        <v>8128779</v>
      </c>
      <c r="AJ2888" s="12">
        <v>3</v>
      </c>
      <c r="AK2888" s="12">
        <v>3</v>
      </c>
      <c r="AL2888" s="12">
        <v>2000</v>
      </c>
      <c r="AN2888">
        <v>8128779</v>
      </c>
      <c r="AO2888">
        <v>3</v>
      </c>
      <c r="AP2888">
        <v>3</v>
      </c>
      <c r="AQ2888">
        <v>2000</v>
      </c>
      <c r="AR2888">
        <f t="shared" si="228"/>
        <v>0</v>
      </c>
      <c r="AV2888" s="4">
        <v>2992851</v>
      </c>
      <c r="AW2888" s="4">
        <v>8825580</v>
      </c>
      <c r="AX2888" s="4" t="s">
        <v>4465</v>
      </c>
      <c r="AY2888" s="4">
        <v>1000</v>
      </c>
      <c r="AZ2888" s="4">
        <v>1000</v>
      </c>
      <c r="BA2888" s="4">
        <v>13</v>
      </c>
      <c r="BB2888" s="7">
        <f>AZ2888+BA2888-AY2888</f>
        <v>13</v>
      </c>
      <c r="BC2888" s="4" t="s">
        <v>3000</v>
      </c>
      <c r="BD2888" s="4">
        <v>25000</v>
      </c>
      <c r="BE2888" s="4" t="s">
        <v>4</v>
      </c>
      <c r="BF2888" s="4" t="s">
        <v>13</v>
      </c>
      <c r="BG2888" s="4" t="s">
        <v>14</v>
      </c>
      <c r="BH2888" s="4" t="s">
        <v>12</v>
      </c>
      <c r="BI2888" t="str">
        <f t="shared" si="229"/>
        <v>A</v>
      </c>
    </row>
    <row r="2889" spans="1:61" ht="15.75" customHeight="1" x14ac:dyDescent="0.2">
      <c r="A2889" s="4">
        <v>3004933</v>
      </c>
      <c r="B2889" s="4">
        <v>163690</v>
      </c>
      <c r="C2889" s="4" t="s">
        <v>5462</v>
      </c>
      <c r="D2889" s="4">
        <v>500</v>
      </c>
      <c r="E2889" s="4">
        <v>500</v>
      </c>
      <c r="F2889" s="4">
        <v>13</v>
      </c>
      <c r="G2889" s="7">
        <f>E2889+F2889-D2889</f>
        <v>13</v>
      </c>
      <c r="H2889" s="4" t="s">
        <v>3176</v>
      </c>
      <c r="I2889" s="4">
        <v>9800</v>
      </c>
      <c r="J2889" s="4" t="s">
        <v>4</v>
      </c>
      <c r="K2889" s="4" t="s">
        <v>8</v>
      </c>
      <c r="L2889" s="4" t="s">
        <v>6</v>
      </c>
      <c r="M2889" s="4" t="s">
        <v>52</v>
      </c>
      <c r="O2889" s="4"/>
      <c r="P2889" s="14">
        <v>8128940</v>
      </c>
      <c r="Q2889" s="12">
        <v>-574.5</v>
      </c>
      <c r="S2889" s="14">
        <v>8132874</v>
      </c>
      <c r="T2889" s="12">
        <v>1.5</v>
      </c>
      <c r="U2889">
        <f>SUM($T$2:T2889)</f>
        <v>3175817.9199999925</v>
      </c>
      <c r="W2889" s="16">
        <v>8132874</v>
      </c>
      <c r="X2889">
        <v>3175817.9199999925</v>
      </c>
      <c r="Y2889">
        <v>2888</v>
      </c>
      <c r="Z2889" s="18">
        <f t="shared" si="226"/>
        <v>7.6272709784193058</v>
      </c>
      <c r="AA2889" s="18">
        <f t="shared" si="227"/>
        <v>0.63277826468010512</v>
      </c>
      <c r="AB2889" t="str">
        <f t="shared" si="225"/>
        <v>B</v>
      </c>
      <c r="AI2889" s="14">
        <v>8128940</v>
      </c>
      <c r="AJ2889" s="12">
        <v>-574.5</v>
      </c>
      <c r="AK2889" s="12">
        <v>2425.5</v>
      </c>
      <c r="AL2889" s="12">
        <v>0</v>
      </c>
      <c r="AN2889">
        <v>8128940</v>
      </c>
      <c r="AO2889">
        <v>-574.5</v>
      </c>
      <c r="AP2889">
        <v>2425.5</v>
      </c>
      <c r="AQ2889">
        <v>0</v>
      </c>
      <c r="AR2889">
        <f t="shared" si="228"/>
        <v>1</v>
      </c>
      <c r="AV2889" s="4">
        <v>3004933</v>
      </c>
      <c r="AW2889" s="4">
        <v>163690</v>
      </c>
      <c r="AX2889" s="4" t="s">
        <v>5462</v>
      </c>
      <c r="AY2889" s="4">
        <v>500</v>
      </c>
      <c r="AZ2889" s="4">
        <v>500</v>
      </c>
      <c r="BA2889" s="4">
        <v>13</v>
      </c>
      <c r="BB2889" s="7">
        <f>AZ2889+BA2889-AY2889</f>
        <v>13</v>
      </c>
      <c r="BC2889" s="4" t="s">
        <v>3176</v>
      </c>
      <c r="BD2889" s="4">
        <v>9800</v>
      </c>
      <c r="BE2889" s="4" t="s">
        <v>4</v>
      </c>
      <c r="BF2889" s="4" t="s">
        <v>8</v>
      </c>
      <c r="BG2889" s="4" t="s">
        <v>6</v>
      </c>
      <c r="BH2889" s="4" t="s">
        <v>52</v>
      </c>
      <c r="BI2889" t="str">
        <f t="shared" si="229"/>
        <v>B</v>
      </c>
    </row>
    <row r="2890" spans="1:61" ht="15.75" customHeight="1" x14ac:dyDescent="0.2">
      <c r="A2890" s="4">
        <v>3005192</v>
      </c>
      <c r="B2890" s="4">
        <v>5158637</v>
      </c>
      <c r="C2890" s="4" t="s">
        <v>5491</v>
      </c>
      <c r="D2890" s="4">
        <v>1000</v>
      </c>
      <c r="E2890" s="4">
        <v>1000</v>
      </c>
      <c r="F2890" s="4">
        <v>13</v>
      </c>
      <c r="G2890" s="7">
        <f>E2890+F2890-D2890</f>
        <v>13</v>
      </c>
      <c r="H2890" s="4" t="s">
        <v>1669</v>
      </c>
      <c r="I2890" s="4">
        <v>16000</v>
      </c>
      <c r="J2890" s="4" t="s">
        <v>4</v>
      </c>
      <c r="K2890" s="4" t="s">
        <v>5</v>
      </c>
      <c r="L2890" s="4" t="s">
        <v>6</v>
      </c>
      <c r="M2890" s="4" t="s">
        <v>25</v>
      </c>
      <c r="O2890" s="4"/>
      <c r="P2890" s="14">
        <v>8129605</v>
      </c>
      <c r="Q2890" s="12">
        <v>1880.5</v>
      </c>
      <c r="S2890" s="14">
        <v>8471366</v>
      </c>
      <c r="T2890" s="12">
        <v>1.5</v>
      </c>
      <c r="U2890">
        <f>SUM($T$2:T2890)</f>
        <v>3175819.4199999925</v>
      </c>
      <c r="W2890" s="16">
        <v>8471366</v>
      </c>
      <c r="X2890">
        <v>3175819.4199999925</v>
      </c>
      <c r="Y2890">
        <v>2889</v>
      </c>
      <c r="Z2890" s="18">
        <f t="shared" si="226"/>
        <v>7.627274580926362</v>
      </c>
      <c r="AA2890" s="18">
        <f t="shared" si="227"/>
        <v>0.63299737072743212</v>
      </c>
      <c r="AB2890" t="str">
        <f t="shared" si="225"/>
        <v>B</v>
      </c>
      <c r="AI2890" s="14">
        <v>8129605</v>
      </c>
      <c r="AJ2890" s="12">
        <v>1880.5</v>
      </c>
      <c r="AK2890" s="12">
        <v>1880.5</v>
      </c>
      <c r="AL2890" s="12">
        <v>18000</v>
      </c>
      <c r="AN2890">
        <v>8129605</v>
      </c>
      <c r="AO2890">
        <v>1880.5</v>
      </c>
      <c r="AP2890">
        <v>1880.5</v>
      </c>
      <c r="AQ2890">
        <v>18000</v>
      </c>
      <c r="AR2890">
        <f t="shared" si="228"/>
        <v>0</v>
      </c>
      <c r="AV2890" s="4">
        <v>3005192</v>
      </c>
      <c r="AW2890" s="4">
        <v>5158637</v>
      </c>
      <c r="AX2890" s="4" t="s">
        <v>5491</v>
      </c>
      <c r="AY2890" s="4">
        <v>1000</v>
      </c>
      <c r="AZ2890" s="4">
        <v>1000</v>
      </c>
      <c r="BA2890" s="4">
        <v>13</v>
      </c>
      <c r="BB2890" s="7">
        <f>AZ2890+BA2890-AY2890</f>
        <v>13</v>
      </c>
      <c r="BC2890" s="4" t="s">
        <v>1669</v>
      </c>
      <c r="BD2890" s="4">
        <v>16000</v>
      </c>
      <c r="BE2890" s="4" t="s">
        <v>4</v>
      </c>
      <c r="BF2890" s="4" t="s">
        <v>5</v>
      </c>
      <c r="BG2890" s="4" t="s">
        <v>6</v>
      </c>
      <c r="BH2890" s="4" t="s">
        <v>25</v>
      </c>
      <c r="BI2890" t="str">
        <f t="shared" si="229"/>
        <v>B</v>
      </c>
    </row>
    <row r="2891" spans="1:61" ht="15.75" customHeight="1" x14ac:dyDescent="0.2">
      <c r="A2891" s="4">
        <v>2982470</v>
      </c>
      <c r="B2891" s="4">
        <v>1796694</v>
      </c>
      <c r="C2891" s="4" t="s">
        <v>4725</v>
      </c>
      <c r="D2891" s="4">
        <v>500</v>
      </c>
      <c r="E2891" s="4">
        <v>500</v>
      </c>
      <c r="F2891" s="4">
        <v>12</v>
      </c>
      <c r="G2891" s="7">
        <f>E2891+F2891-D2891</f>
        <v>12</v>
      </c>
      <c r="H2891" s="4" t="s">
        <v>4726</v>
      </c>
      <c r="I2891" s="4">
        <v>15300</v>
      </c>
      <c r="J2891" s="4" t="s">
        <v>4</v>
      </c>
      <c r="K2891" s="4" t="s">
        <v>22</v>
      </c>
      <c r="L2891" s="4" t="s">
        <v>9</v>
      </c>
      <c r="M2891" s="4" t="s">
        <v>12</v>
      </c>
      <c r="O2891" s="4"/>
      <c r="P2891" s="14">
        <v>8129745</v>
      </c>
      <c r="Q2891" s="12">
        <v>3</v>
      </c>
      <c r="S2891" s="14">
        <v>8479346</v>
      </c>
      <c r="T2891" s="12">
        <v>1.5</v>
      </c>
      <c r="U2891">
        <f>SUM($T$2:T2891)</f>
        <v>3175820.9199999925</v>
      </c>
      <c r="W2891" s="16">
        <v>8479346</v>
      </c>
      <c r="X2891">
        <v>3175820.9199999925</v>
      </c>
      <c r="Y2891">
        <v>2890</v>
      </c>
      <c r="Z2891" s="18">
        <f t="shared" si="226"/>
        <v>7.6272781834334191</v>
      </c>
      <c r="AA2891" s="18">
        <f t="shared" si="227"/>
        <v>0.63321647677475901</v>
      </c>
      <c r="AB2891" t="str">
        <f t="shared" si="225"/>
        <v>B</v>
      </c>
      <c r="AI2891" s="14">
        <v>8129745</v>
      </c>
      <c r="AJ2891" s="12">
        <v>3</v>
      </c>
      <c r="AK2891" s="12">
        <v>3</v>
      </c>
      <c r="AL2891" s="12">
        <v>2000</v>
      </c>
      <c r="AN2891">
        <v>8129745</v>
      </c>
      <c r="AO2891">
        <v>3</v>
      </c>
      <c r="AP2891">
        <v>3</v>
      </c>
      <c r="AQ2891">
        <v>2000</v>
      </c>
      <c r="AR2891">
        <f t="shared" si="228"/>
        <v>0</v>
      </c>
      <c r="AV2891" s="4">
        <v>2982470</v>
      </c>
      <c r="AW2891" s="4">
        <v>1796694</v>
      </c>
      <c r="AX2891" s="4" t="s">
        <v>4725</v>
      </c>
      <c r="AY2891" s="4">
        <v>500</v>
      </c>
      <c r="AZ2891" s="4">
        <v>500</v>
      </c>
      <c r="BA2891" s="4">
        <v>12</v>
      </c>
      <c r="BB2891" s="7">
        <f>AZ2891+BA2891-AY2891</f>
        <v>12</v>
      </c>
      <c r="BC2891" s="4" t="s">
        <v>4726</v>
      </c>
      <c r="BD2891" s="4">
        <v>15300</v>
      </c>
      <c r="BE2891" s="4" t="s">
        <v>4</v>
      </c>
      <c r="BF2891" s="4" t="s">
        <v>22</v>
      </c>
      <c r="BG2891" s="4" t="s">
        <v>9</v>
      </c>
      <c r="BH2891" s="4" t="s">
        <v>12</v>
      </c>
      <c r="BI2891" t="str">
        <f t="shared" si="229"/>
        <v>B</v>
      </c>
    </row>
    <row r="2892" spans="1:61" ht="15.75" customHeight="1" x14ac:dyDescent="0.2">
      <c r="A2892" s="4">
        <v>2984297</v>
      </c>
      <c r="B2892" s="4">
        <v>8401457</v>
      </c>
      <c r="C2892" s="4" t="s">
        <v>3699</v>
      </c>
      <c r="D2892" s="4">
        <v>650</v>
      </c>
      <c r="E2892" s="4">
        <v>650</v>
      </c>
      <c r="F2892" s="4">
        <v>11.73</v>
      </c>
      <c r="G2892" s="7">
        <f>E2892+F2892-D2892</f>
        <v>11.730000000000018</v>
      </c>
      <c r="H2892" s="4" t="s">
        <v>3700</v>
      </c>
      <c r="I2892" s="4">
        <v>6000</v>
      </c>
      <c r="J2892" s="4" t="s">
        <v>11</v>
      </c>
      <c r="K2892" s="4" t="s">
        <v>22</v>
      </c>
      <c r="M2892" s="4" t="s">
        <v>20</v>
      </c>
      <c r="O2892" s="4"/>
      <c r="P2892" s="14">
        <v>8129983</v>
      </c>
      <c r="Q2892" s="12">
        <v>450</v>
      </c>
      <c r="S2892" s="14">
        <v>8639247</v>
      </c>
      <c r="T2892" s="12">
        <v>1.5</v>
      </c>
      <c r="U2892">
        <f>SUM($T$2:T2892)</f>
        <v>3175822.4199999925</v>
      </c>
      <c r="W2892" s="16">
        <v>8639247</v>
      </c>
      <c r="X2892">
        <v>3175822.4199999925</v>
      </c>
      <c r="Y2892">
        <v>2891</v>
      </c>
      <c r="Z2892" s="18">
        <f t="shared" si="226"/>
        <v>7.6272817859404762</v>
      </c>
      <c r="AA2892" s="18">
        <f t="shared" si="227"/>
        <v>0.6334355828220859</v>
      </c>
      <c r="AB2892" t="str">
        <f t="shared" si="225"/>
        <v>B</v>
      </c>
      <c r="AI2892" s="14">
        <v>8129983</v>
      </c>
      <c r="AJ2892" s="12">
        <v>450</v>
      </c>
      <c r="AK2892" s="12">
        <v>450</v>
      </c>
      <c r="AL2892" s="12">
        <v>2500</v>
      </c>
      <c r="AN2892">
        <v>8129983</v>
      </c>
      <c r="AO2892">
        <v>450</v>
      </c>
      <c r="AP2892">
        <v>450</v>
      </c>
      <c r="AQ2892">
        <v>2500</v>
      </c>
      <c r="AR2892">
        <f t="shared" si="228"/>
        <v>0</v>
      </c>
      <c r="AV2892" s="4">
        <v>2984297</v>
      </c>
      <c r="AW2892" s="4">
        <v>8401457</v>
      </c>
      <c r="AX2892" s="4" t="s">
        <v>3699</v>
      </c>
      <c r="AY2892" s="4">
        <v>650</v>
      </c>
      <c r="AZ2892" s="4">
        <v>650</v>
      </c>
      <c r="BA2892" s="4">
        <v>11.73</v>
      </c>
      <c r="BB2892" s="7">
        <f>AZ2892+BA2892-AY2892</f>
        <v>11.730000000000018</v>
      </c>
      <c r="BC2892" s="4" t="s">
        <v>3700</v>
      </c>
      <c r="BD2892" s="4">
        <v>6000</v>
      </c>
      <c r="BE2892" s="4" t="s">
        <v>11</v>
      </c>
      <c r="BF2892" s="4" t="s">
        <v>22</v>
      </c>
      <c r="BH2892" s="4" t="s">
        <v>20</v>
      </c>
      <c r="BI2892" t="str">
        <f t="shared" si="229"/>
        <v>B</v>
      </c>
    </row>
    <row r="2893" spans="1:61" ht="15.75" customHeight="1" x14ac:dyDescent="0.2">
      <c r="A2893" s="4">
        <v>2966468</v>
      </c>
      <c r="B2893" s="4">
        <v>8480228</v>
      </c>
      <c r="C2893" s="4" t="s">
        <v>2149</v>
      </c>
      <c r="D2893" s="4">
        <v>600</v>
      </c>
      <c r="E2893" s="4">
        <v>600</v>
      </c>
      <c r="F2893" s="4">
        <v>11.7</v>
      </c>
      <c r="G2893" s="7">
        <f>E2893+F2893-D2893</f>
        <v>11.700000000000045</v>
      </c>
      <c r="H2893" s="4" t="s">
        <v>2150</v>
      </c>
      <c r="I2893" s="4">
        <v>5000</v>
      </c>
      <c r="J2893" s="4" t="s">
        <v>21</v>
      </c>
      <c r="K2893" s="4" t="s">
        <v>8</v>
      </c>
      <c r="M2893" s="4" t="s">
        <v>24</v>
      </c>
      <c r="O2893" s="4"/>
      <c r="P2893" s="14">
        <v>8132321</v>
      </c>
      <c r="Q2893" s="12">
        <v>326.79999999999995</v>
      </c>
      <c r="S2893" s="14">
        <v>8643475</v>
      </c>
      <c r="T2893" s="12">
        <v>1.5</v>
      </c>
      <c r="U2893">
        <f>SUM($T$2:T2893)</f>
        <v>3175823.9199999925</v>
      </c>
      <c r="W2893" s="16">
        <v>8643475</v>
      </c>
      <c r="X2893">
        <v>3175823.9199999925</v>
      </c>
      <c r="Y2893">
        <v>2892</v>
      </c>
      <c r="Z2893" s="18">
        <f t="shared" si="226"/>
        <v>7.6272853884475325</v>
      </c>
      <c r="AA2893" s="18">
        <f t="shared" si="227"/>
        <v>0.63365468886941279</v>
      </c>
      <c r="AB2893" t="str">
        <f t="shared" si="225"/>
        <v>B</v>
      </c>
      <c r="AI2893" s="14">
        <v>8132321</v>
      </c>
      <c r="AJ2893" s="12">
        <v>326.79999999999995</v>
      </c>
      <c r="AK2893" s="12">
        <v>326.8</v>
      </c>
      <c r="AL2893" s="12">
        <v>2000</v>
      </c>
      <c r="AN2893">
        <v>8132321</v>
      </c>
      <c r="AO2893">
        <v>326.79999999999995</v>
      </c>
      <c r="AP2893">
        <v>326.8</v>
      </c>
      <c r="AQ2893">
        <v>2000</v>
      </c>
      <c r="AR2893">
        <f t="shared" si="228"/>
        <v>0</v>
      </c>
      <c r="AV2893" s="4">
        <v>2966468</v>
      </c>
      <c r="AW2893" s="4">
        <v>8480228</v>
      </c>
      <c r="AX2893" s="4" t="s">
        <v>2149</v>
      </c>
      <c r="AY2893" s="4">
        <v>600</v>
      </c>
      <c r="AZ2893" s="4">
        <v>600</v>
      </c>
      <c r="BA2893" s="4">
        <v>11.7</v>
      </c>
      <c r="BB2893" s="7">
        <f>AZ2893+BA2893-AY2893</f>
        <v>11.700000000000045</v>
      </c>
      <c r="BC2893" s="4" t="s">
        <v>2150</v>
      </c>
      <c r="BD2893" s="4">
        <v>5000</v>
      </c>
      <c r="BE2893" s="4" t="s">
        <v>21</v>
      </c>
      <c r="BF2893" s="4" t="s">
        <v>8</v>
      </c>
      <c r="BH2893" s="4" t="s">
        <v>24</v>
      </c>
      <c r="BI2893" t="str">
        <f t="shared" si="229"/>
        <v>B</v>
      </c>
    </row>
    <row r="2894" spans="1:61" ht="15.75" customHeight="1" x14ac:dyDescent="0.2">
      <c r="A2894" s="4">
        <v>2969793</v>
      </c>
      <c r="B2894" s="4">
        <v>8366639</v>
      </c>
      <c r="C2894" s="4" t="s">
        <v>2411</v>
      </c>
      <c r="D2894" s="4">
        <v>600</v>
      </c>
      <c r="E2894" s="4">
        <v>600</v>
      </c>
      <c r="F2894" s="4">
        <v>11.4</v>
      </c>
      <c r="G2894" s="7">
        <f>E2894+F2894-D2894</f>
        <v>11.399999999999977</v>
      </c>
      <c r="H2894" s="4" t="s">
        <v>2412</v>
      </c>
      <c r="I2894" s="4">
        <v>15000</v>
      </c>
      <c r="J2894" s="4" t="s">
        <v>72</v>
      </c>
      <c r="K2894" s="4" t="s">
        <v>8</v>
      </c>
      <c r="M2894" s="4" t="s">
        <v>35</v>
      </c>
      <c r="O2894" s="4"/>
      <c r="P2894" s="14">
        <v>8132531</v>
      </c>
      <c r="Q2894" s="12">
        <v>-468.5</v>
      </c>
      <c r="S2894" s="14">
        <v>8923916</v>
      </c>
      <c r="T2894" s="12">
        <v>1.5</v>
      </c>
      <c r="U2894">
        <f>SUM($T$2:T2894)</f>
        <v>3175825.4199999925</v>
      </c>
      <c r="W2894" s="16">
        <v>8923916</v>
      </c>
      <c r="X2894">
        <v>3175825.4199999925</v>
      </c>
      <c r="Y2894">
        <v>2893</v>
      </c>
      <c r="Z2894" s="18">
        <f t="shared" si="226"/>
        <v>7.6272889909545896</v>
      </c>
      <c r="AA2894" s="18">
        <f t="shared" si="227"/>
        <v>0.63387379491673967</v>
      </c>
      <c r="AB2894" t="str">
        <f t="shared" si="225"/>
        <v>B</v>
      </c>
      <c r="AI2894" s="14">
        <v>8132531</v>
      </c>
      <c r="AJ2894" s="12">
        <v>-468.5</v>
      </c>
      <c r="AK2894" s="12">
        <v>1023.75</v>
      </c>
      <c r="AL2894" s="12">
        <v>7.75</v>
      </c>
      <c r="AN2894">
        <v>8132531</v>
      </c>
      <c r="AO2894">
        <v>-468.5</v>
      </c>
      <c r="AP2894">
        <v>1023.75</v>
      </c>
      <c r="AQ2894">
        <v>7.75</v>
      </c>
      <c r="AR2894">
        <f t="shared" si="228"/>
        <v>1</v>
      </c>
      <c r="AV2894" s="4">
        <v>2969793</v>
      </c>
      <c r="AW2894" s="4">
        <v>8366639</v>
      </c>
      <c r="AX2894" s="4" t="s">
        <v>2411</v>
      </c>
      <c r="AY2894" s="4">
        <v>600</v>
      </c>
      <c r="AZ2894" s="4">
        <v>600</v>
      </c>
      <c r="BA2894" s="4">
        <v>11.4</v>
      </c>
      <c r="BB2894" s="7">
        <f>AZ2894+BA2894-AY2894</f>
        <v>11.399999999999977</v>
      </c>
      <c r="BC2894" s="4" t="s">
        <v>2412</v>
      </c>
      <c r="BD2894" s="4">
        <v>15000</v>
      </c>
      <c r="BE2894" s="4" t="s">
        <v>72</v>
      </c>
      <c r="BF2894" s="4" t="s">
        <v>8</v>
      </c>
      <c r="BH2894" s="4" t="s">
        <v>35</v>
      </c>
      <c r="BI2894" t="str">
        <f t="shared" si="229"/>
        <v>B</v>
      </c>
    </row>
    <row r="2895" spans="1:61" ht="15.75" customHeight="1" x14ac:dyDescent="0.2">
      <c r="A2895" s="4">
        <v>2991759</v>
      </c>
      <c r="B2895" s="4">
        <v>6272918</v>
      </c>
      <c r="C2895" s="4" t="s">
        <v>4372</v>
      </c>
      <c r="D2895" s="4">
        <v>600</v>
      </c>
      <c r="E2895" s="4">
        <v>600</v>
      </c>
      <c r="F2895" s="4">
        <v>11.4</v>
      </c>
      <c r="G2895" s="7">
        <f>E2895+F2895-D2895</f>
        <v>11.399999999999977</v>
      </c>
      <c r="H2895" s="4" t="s">
        <v>1051</v>
      </c>
      <c r="I2895" s="4">
        <v>14600</v>
      </c>
      <c r="J2895" s="4" t="s">
        <v>4</v>
      </c>
      <c r="K2895" s="4" t="s">
        <v>5</v>
      </c>
      <c r="L2895" s="4" t="s">
        <v>9</v>
      </c>
      <c r="M2895" s="4" t="s">
        <v>186</v>
      </c>
      <c r="O2895" s="4"/>
      <c r="P2895" s="14">
        <v>8132874</v>
      </c>
      <c r="Q2895" s="12">
        <v>1.5</v>
      </c>
      <c r="S2895" s="14">
        <v>8924819</v>
      </c>
      <c r="T2895" s="12">
        <v>1.5</v>
      </c>
      <c r="U2895">
        <f>SUM($T$2:T2895)</f>
        <v>3175826.9199999925</v>
      </c>
      <c r="W2895" s="16">
        <v>8924819</v>
      </c>
      <c r="X2895">
        <v>3175826.9199999925</v>
      </c>
      <c r="Y2895">
        <v>2894</v>
      </c>
      <c r="Z2895" s="18">
        <f t="shared" si="226"/>
        <v>7.6272925934616458</v>
      </c>
      <c r="AA2895" s="18">
        <f t="shared" si="227"/>
        <v>0.63409290096406656</v>
      </c>
      <c r="AB2895" t="str">
        <f t="shared" si="225"/>
        <v>B</v>
      </c>
      <c r="AI2895" s="14">
        <v>8132874</v>
      </c>
      <c r="AJ2895" s="12">
        <v>1.5</v>
      </c>
      <c r="AK2895" s="12">
        <v>1.5</v>
      </c>
      <c r="AL2895" s="12">
        <v>1500</v>
      </c>
      <c r="AN2895">
        <v>8132874</v>
      </c>
      <c r="AO2895">
        <v>1.5</v>
      </c>
      <c r="AP2895">
        <v>1.5</v>
      </c>
      <c r="AQ2895">
        <v>1500</v>
      </c>
      <c r="AR2895">
        <f t="shared" si="228"/>
        <v>0</v>
      </c>
      <c r="AV2895" s="4">
        <v>2991759</v>
      </c>
      <c r="AW2895" s="4">
        <v>6272918</v>
      </c>
      <c r="AX2895" s="4" t="s">
        <v>4372</v>
      </c>
      <c r="AY2895" s="4">
        <v>600</v>
      </c>
      <c r="AZ2895" s="4">
        <v>600</v>
      </c>
      <c r="BA2895" s="4">
        <v>11.4</v>
      </c>
      <c r="BB2895" s="7">
        <f>AZ2895+BA2895-AY2895</f>
        <v>11.399999999999977</v>
      </c>
      <c r="BC2895" s="4" t="s">
        <v>1051</v>
      </c>
      <c r="BD2895" s="4">
        <v>14600</v>
      </c>
      <c r="BE2895" s="4" t="s">
        <v>4</v>
      </c>
      <c r="BF2895" s="4" t="s">
        <v>5</v>
      </c>
      <c r="BG2895" s="4" t="s">
        <v>9</v>
      </c>
      <c r="BH2895" s="4" t="s">
        <v>186</v>
      </c>
      <c r="BI2895" t="str">
        <f t="shared" si="229"/>
        <v>B</v>
      </c>
    </row>
    <row r="2896" spans="1:61" ht="15.75" customHeight="1" x14ac:dyDescent="0.2">
      <c r="A2896" s="4">
        <v>2995175</v>
      </c>
      <c r="B2896" s="4">
        <v>592846</v>
      </c>
      <c r="C2896" s="4" t="s">
        <v>4661</v>
      </c>
      <c r="D2896" s="4">
        <v>600</v>
      </c>
      <c r="E2896" s="4">
        <v>600</v>
      </c>
      <c r="F2896" s="4">
        <v>11.4</v>
      </c>
      <c r="G2896" s="7">
        <f>E2896+F2896-D2896</f>
        <v>11.399999999999977</v>
      </c>
      <c r="H2896" s="4" t="s">
        <v>4374</v>
      </c>
      <c r="I2896" s="4">
        <v>10000</v>
      </c>
      <c r="J2896" s="4" t="s">
        <v>4</v>
      </c>
      <c r="K2896" s="4" t="s">
        <v>13</v>
      </c>
      <c r="L2896" s="4" t="s">
        <v>6</v>
      </c>
      <c r="M2896" s="4" t="s">
        <v>186</v>
      </c>
      <c r="O2896" s="4"/>
      <c r="P2896" s="14">
        <v>8134106</v>
      </c>
      <c r="Q2896" s="12">
        <v>228</v>
      </c>
      <c r="S2896" s="14">
        <v>8987826</v>
      </c>
      <c r="T2896" s="12">
        <v>1.5</v>
      </c>
      <c r="U2896">
        <f>SUM($T$2:T2896)</f>
        <v>3175828.4199999925</v>
      </c>
      <c r="W2896" s="16">
        <v>8987826</v>
      </c>
      <c r="X2896">
        <v>3175828.4199999925</v>
      </c>
      <c r="Y2896">
        <v>2895</v>
      </c>
      <c r="Z2896" s="18">
        <f t="shared" si="226"/>
        <v>7.6272961959687029</v>
      </c>
      <c r="AA2896" s="18">
        <f t="shared" si="227"/>
        <v>0.63431200701139356</v>
      </c>
      <c r="AB2896" t="str">
        <f t="shared" si="225"/>
        <v>B</v>
      </c>
      <c r="AI2896" s="14">
        <v>8134106</v>
      </c>
      <c r="AJ2896" s="12">
        <v>228</v>
      </c>
      <c r="AK2896" s="12">
        <v>228</v>
      </c>
      <c r="AL2896" s="12">
        <v>3000</v>
      </c>
      <c r="AN2896">
        <v>8134106</v>
      </c>
      <c r="AO2896">
        <v>228</v>
      </c>
      <c r="AP2896">
        <v>228</v>
      </c>
      <c r="AQ2896">
        <v>3000</v>
      </c>
      <c r="AR2896">
        <f t="shared" si="228"/>
        <v>0</v>
      </c>
      <c r="AV2896" s="4">
        <v>2995175</v>
      </c>
      <c r="AW2896" s="4">
        <v>592846</v>
      </c>
      <c r="AX2896" s="4" t="s">
        <v>4661</v>
      </c>
      <c r="AY2896" s="4">
        <v>600</v>
      </c>
      <c r="AZ2896" s="4">
        <v>600</v>
      </c>
      <c r="BA2896" s="4">
        <v>11.4</v>
      </c>
      <c r="BB2896" s="7">
        <f>AZ2896+BA2896-AY2896</f>
        <v>11.399999999999977</v>
      </c>
      <c r="BC2896" s="4" t="s">
        <v>4374</v>
      </c>
      <c r="BD2896" s="4">
        <v>10000</v>
      </c>
      <c r="BE2896" s="4" t="s">
        <v>4</v>
      </c>
      <c r="BF2896" s="4" t="s">
        <v>13</v>
      </c>
      <c r="BG2896" s="4" t="s">
        <v>6</v>
      </c>
      <c r="BH2896" s="4" t="s">
        <v>186</v>
      </c>
      <c r="BI2896" t="str">
        <f t="shared" si="229"/>
        <v>C</v>
      </c>
    </row>
    <row r="2897" spans="1:61" ht="15.75" customHeight="1" x14ac:dyDescent="0.2">
      <c r="A2897" s="4">
        <v>3013970</v>
      </c>
      <c r="B2897" s="4">
        <v>6628105</v>
      </c>
      <c r="C2897" s="4" t="s">
        <v>6144</v>
      </c>
      <c r="D2897" s="4">
        <v>600</v>
      </c>
      <c r="E2897" s="4">
        <v>600</v>
      </c>
      <c r="F2897" s="4">
        <v>11.4</v>
      </c>
      <c r="G2897" s="7">
        <f>E2897+F2897-D2897</f>
        <v>11.399999999999977</v>
      </c>
      <c r="H2897" s="4" t="s">
        <v>1054</v>
      </c>
      <c r="I2897" s="4">
        <v>12000</v>
      </c>
      <c r="J2897" s="4" t="s">
        <v>4</v>
      </c>
      <c r="K2897" s="4" t="s">
        <v>13</v>
      </c>
      <c r="L2897" s="4" t="s">
        <v>6</v>
      </c>
      <c r="M2897" s="4" t="s">
        <v>25</v>
      </c>
      <c r="O2897" s="4"/>
      <c r="P2897" s="14">
        <v>8137613</v>
      </c>
      <c r="Q2897" s="12">
        <v>2</v>
      </c>
      <c r="S2897" s="14">
        <v>9095094</v>
      </c>
      <c r="T2897" s="12">
        <v>1.5</v>
      </c>
      <c r="U2897">
        <f>SUM($T$2:T2897)</f>
        <v>3175829.9199999925</v>
      </c>
      <c r="W2897" s="16">
        <v>9095094</v>
      </c>
      <c r="X2897">
        <v>3175829.9199999925</v>
      </c>
      <c r="Y2897">
        <v>2896</v>
      </c>
      <c r="Z2897" s="18">
        <f t="shared" si="226"/>
        <v>7.6272997984757591</v>
      </c>
      <c r="AA2897" s="18">
        <f t="shared" si="227"/>
        <v>0.63453111305872045</v>
      </c>
      <c r="AB2897" t="str">
        <f t="shared" si="225"/>
        <v>B</v>
      </c>
      <c r="AI2897" s="14">
        <v>8137613</v>
      </c>
      <c r="AJ2897" s="12">
        <v>2</v>
      </c>
      <c r="AK2897" s="12">
        <v>2</v>
      </c>
      <c r="AL2897" s="12">
        <v>2000</v>
      </c>
      <c r="AN2897">
        <v>8137613</v>
      </c>
      <c r="AO2897">
        <v>2</v>
      </c>
      <c r="AP2897">
        <v>2</v>
      </c>
      <c r="AQ2897">
        <v>2000</v>
      </c>
      <c r="AR2897">
        <f t="shared" si="228"/>
        <v>0</v>
      </c>
      <c r="AV2897" s="4">
        <v>3013970</v>
      </c>
      <c r="AW2897" s="4">
        <v>6628105</v>
      </c>
      <c r="AX2897" s="4" t="s">
        <v>6144</v>
      </c>
      <c r="AY2897" s="4">
        <v>600</v>
      </c>
      <c r="AZ2897" s="4">
        <v>600</v>
      </c>
      <c r="BA2897" s="4">
        <v>11.4</v>
      </c>
      <c r="BB2897" s="7">
        <f>AZ2897+BA2897-AY2897</f>
        <v>11.399999999999977</v>
      </c>
      <c r="BC2897" s="4" t="s">
        <v>1054</v>
      </c>
      <c r="BD2897" s="4">
        <v>12000</v>
      </c>
      <c r="BE2897" s="4" t="s">
        <v>4</v>
      </c>
      <c r="BF2897" s="4" t="s">
        <v>13</v>
      </c>
      <c r="BG2897" s="4" t="s">
        <v>6</v>
      </c>
      <c r="BH2897" s="4" t="s">
        <v>25</v>
      </c>
      <c r="BI2897" t="str">
        <f t="shared" si="229"/>
        <v>B</v>
      </c>
    </row>
    <row r="2898" spans="1:61" ht="15.75" customHeight="1" x14ac:dyDescent="0.2">
      <c r="A2898" s="4">
        <v>2984437</v>
      </c>
      <c r="B2898" s="4">
        <v>424873</v>
      </c>
      <c r="C2898" s="4" t="s">
        <v>3707</v>
      </c>
      <c r="D2898" s="4">
        <v>700</v>
      </c>
      <c r="E2898" s="4">
        <v>700</v>
      </c>
      <c r="F2898" s="4">
        <v>10.64</v>
      </c>
      <c r="G2898" s="7">
        <f>E2898+F2898-D2898</f>
        <v>10.639999999999986</v>
      </c>
      <c r="H2898" s="4" t="s">
        <v>3708</v>
      </c>
      <c r="I2898" s="4">
        <v>14000</v>
      </c>
      <c r="J2898" s="4" t="s">
        <v>4</v>
      </c>
      <c r="K2898" s="4" t="s">
        <v>13</v>
      </c>
      <c r="L2898" s="4" t="s">
        <v>9</v>
      </c>
      <c r="M2898" s="4" t="s">
        <v>7</v>
      </c>
      <c r="O2898" s="4"/>
      <c r="P2898" s="14">
        <v>8138502</v>
      </c>
      <c r="Q2898" s="12">
        <v>-2000</v>
      </c>
      <c r="S2898" s="14">
        <v>9108058</v>
      </c>
      <c r="T2898" s="12">
        <v>1.5</v>
      </c>
      <c r="U2898">
        <f>SUM($T$2:T2898)</f>
        <v>3175831.4199999925</v>
      </c>
      <c r="W2898" s="16">
        <v>9108058</v>
      </c>
      <c r="X2898">
        <v>3175831.4199999925</v>
      </c>
      <c r="Y2898">
        <v>2897</v>
      </c>
      <c r="Z2898" s="18">
        <f t="shared" si="226"/>
        <v>7.6273034009828162</v>
      </c>
      <c r="AA2898" s="18">
        <f t="shared" si="227"/>
        <v>0.63475021910604734</v>
      </c>
      <c r="AB2898" t="str">
        <f t="shared" si="225"/>
        <v>B</v>
      </c>
      <c r="AI2898" s="14">
        <v>8138502</v>
      </c>
      <c r="AJ2898" s="12">
        <v>-2000</v>
      </c>
      <c r="AK2898" s="12">
        <v>0</v>
      </c>
      <c r="AL2898" s="12">
        <v>0</v>
      </c>
      <c r="AN2898">
        <v>8138502</v>
      </c>
      <c r="AO2898">
        <v>-2000</v>
      </c>
      <c r="AP2898">
        <v>0</v>
      </c>
      <c r="AQ2898">
        <v>0</v>
      </c>
      <c r="AR2898">
        <f t="shared" si="228"/>
        <v>0</v>
      </c>
      <c r="AV2898" s="4">
        <v>2984437</v>
      </c>
      <c r="AW2898" s="4">
        <v>424873</v>
      </c>
      <c r="AX2898" s="4" t="s">
        <v>3707</v>
      </c>
      <c r="AY2898" s="4">
        <v>700</v>
      </c>
      <c r="AZ2898" s="4">
        <v>700</v>
      </c>
      <c r="BA2898" s="4">
        <v>10.64</v>
      </c>
      <c r="BB2898" s="7">
        <f>AZ2898+BA2898-AY2898</f>
        <v>10.639999999999986</v>
      </c>
      <c r="BC2898" s="4" t="s">
        <v>3708</v>
      </c>
      <c r="BD2898" s="4">
        <v>14000</v>
      </c>
      <c r="BE2898" s="4" t="s">
        <v>4</v>
      </c>
      <c r="BF2898" s="4" t="s">
        <v>13</v>
      </c>
      <c r="BG2898" s="4" t="s">
        <v>9</v>
      </c>
      <c r="BH2898" s="4" t="s">
        <v>7</v>
      </c>
      <c r="BI2898" t="str">
        <f t="shared" si="229"/>
        <v>B</v>
      </c>
    </row>
    <row r="2899" spans="1:61" ht="15.75" customHeight="1" x14ac:dyDescent="0.2">
      <c r="A2899" s="4">
        <v>2963941</v>
      </c>
      <c r="B2899" s="4">
        <v>418627</v>
      </c>
      <c r="C2899" s="4" t="s">
        <v>1923</v>
      </c>
      <c r="D2899" s="4">
        <v>700</v>
      </c>
      <c r="E2899" s="4">
        <v>700</v>
      </c>
      <c r="F2899" s="4">
        <v>10.5</v>
      </c>
      <c r="G2899" s="7">
        <f>E2899+F2899-D2899</f>
        <v>10.5</v>
      </c>
      <c r="H2899" s="4" t="s">
        <v>1924</v>
      </c>
      <c r="I2899" s="4">
        <v>12000</v>
      </c>
      <c r="J2899" s="4" t="s">
        <v>4</v>
      </c>
      <c r="K2899" s="4" t="s">
        <v>8</v>
      </c>
      <c r="L2899" s="4" t="s">
        <v>6</v>
      </c>
      <c r="M2899" s="4" t="s">
        <v>20</v>
      </c>
      <c r="O2899" s="4"/>
      <c r="P2899" s="14">
        <v>8138999</v>
      </c>
      <c r="Q2899" s="12">
        <v>17.960000000000036</v>
      </c>
      <c r="S2899" s="14">
        <v>9111376</v>
      </c>
      <c r="T2899" s="12">
        <v>1.5</v>
      </c>
      <c r="U2899">
        <f>SUM($T$2:T2899)</f>
        <v>3175832.9199999925</v>
      </c>
      <c r="W2899" s="16">
        <v>9111376</v>
      </c>
      <c r="X2899">
        <v>3175832.9199999925</v>
      </c>
      <c r="Y2899">
        <v>2898</v>
      </c>
      <c r="Z2899" s="18">
        <f t="shared" si="226"/>
        <v>7.6273070034898725</v>
      </c>
      <c r="AA2899" s="18">
        <f t="shared" si="227"/>
        <v>0.63496932515337423</v>
      </c>
      <c r="AB2899" t="str">
        <f t="shared" si="225"/>
        <v>B</v>
      </c>
      <c r="AI2899" s="14">
        <v>8138999</v>
      </c>
      <c r="AJ2899" s="12">
        <v>17.960000000000036</v>
      </c>
      <c r="AK2899" s="12">
        <v>17.96</v>
      </c>
      <c r="AL2899" s="12">
        <v>1050</v>
      </c>
      <c r="AN2899">
        <v>8138999</v>
      </c>
      <c r="AO2899">
        <v>17.960000000000036</v>
      </c>
      <c r="AP2899">
        <v>17.96</v>
      </c>
      <c r="AQ2899">
        <v>1050</v>
      </c>
      <c r="AR2899">
        <f t="shared" si="228"/>
        <v>0</v>
      </c>
      <c r="AV2899" s="4">
        <v>2963941</v>
      </c>
      <c r="AW2899" s="4">
        <v>418627</v>
      </c>
      <c r="AX2899" s="4" t="s">
        <v>1923</v>
      </c>
      <c r="AY2899" s="4">
        <v>700</v>
      </c>
      <c r="AZ2899" s="4">
        <v>700</v>
      </c>
      <c r="BA2899" s="4">
        <v>10.5</v>
      </c>
      <c r="BB2899" s="7">
        <f>AZ2899+BA2899-AY2899</f>
        <v>10.5</v>
      </c>
      <c r="BC2899" s="4" t="s">
        <v>1924</v>
      </c>
      <c r="BD2899" s="4">
        <v>12000</v>
      </c>
      <c r="BE2899" s="4" t="s">
        <v>4</v>
      </c>
      <c r="BF2899" s="4" t="s">
        <v>8</v>
      </c>
      <c r="BG2899" s="4" t="s">
        <v>6</v>
      </c>
      <c r="BH2899" s="4" t="s">
        <v>20</v>
      </c>
      <c r="BI2899" t="str">
        <f t="shared" si="229"/>
        <v>B</v>
      </c>
    </row>
    <row r="2900" spans="1:61" ht="15.75" customHeight="1" x14ac:dyDescent="0.2">
      <c r="A2900" s="4">
        <v>2975085</v>
      </c>
      <c r="B2900" s="4">
        <v>4980137</v>
      </c>
      <c r="C2900" s="4" t="s">
        <v>2871</v>
      </c>
      <c r="D2900" s="4">
        <v>500</v>
      </c>
      <c r="E2900" s="4">
        <v>500</v>
      </c>
      <c r="F2900" s="4">
        <v>10.25</v>
      </c>
      <c r="G2900" s="7">
        <f>E2900+F2900-D2900</f>
        <v>10.25</v>
      </c>
      <c r="H2900" s="4" t="s">
        <v>2872</v>
      </c>
      <c r="I2900" s="4">
        <v>7000</v>
      </c>
      <c r="J2900" s="4" t="s">
        <v>51</v>
      </c>
      <c r="K2900" s="4" t="s">
        <v>13</v>
      </c>
      <c r="M2900" s="4" t="s">
        <v>65</v>
      </c>
      <c r="O2900" s="4"/>
      <c r="P2900" s="14">
        <v>8141099</v>
      </c>
      <c r="Q2900" s="12">
        <v>-500</v>
      </c>
      <c r="S2900" s="14">
        <v>9122702</v>
      </c>
      <c r="T2900" s="12">
        <v>1.5</v>
      </c>
      <c r="U2900">
        <f>SUM($T$2:T2900)</f>
        <v>3175834.4199999925</v>
      </c>
      <c r="W2900" s="16">
        <v>9122702</v>
      </c>
      <c r="X2900">
        <v>3175834.4199999925</v>
      </c>
      <c r="Y2900">
        <v>2899</v>
      </c>
      <c r="Z2900" s="18">
        <f t="shared" si="226"/>
        <v>7.6273106059969296</v>
      </c>
      <c r="AA2900" s="18">
        <f t="shared" si="227"/>
        <v>0.63518843120070112</v>
      </c>
      <c r="AB2900" t="str">
        <f t="shared" ref="AB2900:AB2963" si="230">IF(T2900&gt;=0,"B","")</f>
        <v>B</v>
      </c>
      <c r="AI2900" s="14">
        <v>8141099</v>
      </c>
      <c r="AJ2900" s="12">
        <v>-500</v>
      </c>
      <c r="AK2900" s="12">
        <v>0</v>
      </c>
      <c r="AL2900" s="12">
        <v>0</v>
      </c>
      <c r="AN2900">
        <v>8141099</v>
      </c>
      <c r="AO2900">
        <v>-500</v>
      </c>
      <c r="AP2900">
        <v>0</v>
      </c>
      <c r="AQ2900">
        <v>0</v>
      </c>
      <c r="AR2900">
        <f t="shared" si="228"/>
        <v>0</v>
      </c>
      <c r="AV2900" s="4">
        <v>2975085</v>
      </c>
      <c r="AW2900" s="4">
        <v>4980137</v>
      </c>
      <c r="AX2900" s="4" t="s">
        <v>2871</v>
      </c>
      <c r="AY2900" s="4">
        <v>500</v>
      </c>
      <c r="AZ2900" s="4">
        <v>500</v>
      </c>
      <c r="BA2900" s="4">
        <v>10.25</v>
      </c>
      <c r="BB2900" s="7">
        <f>AZ2900+BA2900-AY2900</f>
        <v>10.25</v>
      </c>
      <c r="BC2900" s="4" t="s">
        <v>2872</v>
      </c>
      <c r="BD2900" s="4">
        <v>7000</v>
      </c>
      <c r="BE2900" s="4" t="s">
        <v>51</v>
      </c>
      <c r="BF2900" s="4" t="s">
        <v>13</v>
      </c>
      <c r="BH2900" s="4" t="s">
        <v>65</v>
      </c>
      <c r="BI2900" t="str">
        <f t="shared" si="229"/>
        <v>B</v>
      </c>
    </row>
    <row r="2901" spans="1:61" ht="15.75" customHeight="1" x14ac:dyDescent="0.2">
      <c r="A2901" s="4">
        <v>2987335</v>
      </c>
      <c r="B2901" s="4">
        <v>442951</v>
      </c>
      <c r="C2901" s="4" t="s">
        <v>4010</v>
      </c>
      <c r="D2901" s="4">
        <v>500</v>
      </c>
      <c r="E2901" s="4">
        <v>500</v>
      </c>
      <c r="F2901" s="4">
        <v>10.25</v>
      </c>
      <c r="G2901" s="7">
        <f>E2901+F2901-D2901</f>
        <v>10.25</v>
      </c>
      <c r="H2901" s="4" t="s">
        <v>4011</v>
      </c>
      <c r="I2901" s="4">
        <v>10000</v>
      </c>
      <c r="J2901" s="4" t="s">
        <v>4</v>
      </c>
      <c r="K2901" s="4" t="s">
        <v>13</v>
      </c>
      <c r="L2901" s="4" t="s">
        <v>6</v>
      </c>
      <c r="M2901" s="4" t="s">
        <v>19</v>
      </c>
      <c r="O2901" s="4"/>
      <c r="P2901" s="14">
        <v>8141813</v>
      </c>
      <c r="Q2901" s="12">
        <v>-8574.7999999999993</v>
      </c>
      <c r="S2901" s="14">
        <v>9143576</v>
      </c>
      <c r="T2901" s="12">
        <v>1.5</v>
      </c>
      <c r="U2901">
        <f>SUM($T$2:T2901)</f>
        <v>3175835.9199999925</v>
      </c>
      <c r="W2901" s="16">
        <v>9143576</v>
      </c>
      <c r="X2901">
        <v>3175835.9199999925</v>
      </c>
      <c r="Y2901">
        <v>2900</v>
      </c>
      <c r="Z2901" s="18">
        <f t="shared" si="226"/>
        <v>7.6273142085039858</v>
      </c>
      <c r="AA2901" s="18">
        <f t="shared" si="227"/>
        <v>0.63540753724802801</v>
      </c>
      <c r="AB2901" t="str">
        <f t="shared" si="230"/>
        <v>B</v>
      </c>
      <c r="AI2901" s="14">
        <v>8141813</v>
      </c>
      <c r="AJ2901" s="12">
        <v>-8574.7999999999993</v>
      </c>
      <c r="AK2901" s="12">
        <v>1425.1999999999998</v>
      </c>
      <c r="AL2901" s="12">
        <v>40400</v>
      </c>
      <c r="AN2901">
        <v>8141813</v>
      </c>
      <c r="AO2901">
        <v>-8574.7999999999993</v>
      </c>
      <c r="AP2901">
        <v>1425.1999999999998</v>
      </c>
      <c r="AQ2901">
        <v>40400</v>
      </c>
      <c r="AR2901">
        <f t="shared" si="228"/>
        <v>1</v>
      </c>
      <c r="AV2901" s="4">
        <v>2987335</v>
      </c>
      <c r="AW2901" s="4">
        <v>442951</v>
      </c>
      <c r="AX2901" s="4" t="s">
        <v>4010</v>
      </c>
      <c r="AY2901" s="4">
        <v>500</v>
      </c>
      <c r="AZ2901" s="4">
        <v>500</v>
      </c>
      <c r="BA2901" s="4">
        <v>10.25</v>
      </c>
      <c r="BB2901" s="7">
        <f>AZ2901+BA2901-AY2901</f>
        <v>10.25</v>
      </c>
      <c r="BC2901" s="4" t="s">
        <v>4011</v>
      </c>
      <c r="BD2901" s="4">
        <v>10000</v>
      </c>
      <c r="BE2901" s="4" t="s">
        <v>4</v>
      </c>
      <c r="BF2901" s="4" t="s">
        <v>13</v>
      </c>
      <c r="BG2901" s="4" t="s">
        <v>6</v>
      </c>
      <c r="BH2901" s="4" t="s">
        <v>19</v>
      </c>
      <c r="BI2901" t="str">
        <f t="shared" si="229"/>
        <v>B</v>
      </c>
    </row>
    <row r="2902" spans="1:61" ht="15.75" customHeight="1" x14ac:dyDescent="0.2">
      <c r="A2902" s="4">
        <v>3019472</v>
      </c>
      <c r="B2902" s="4">
        <v>8945175</v>
      </c>
      <c r="C2902" s="4" t="s">
        <v>6510</v>
      </c>
      <c r="D2902" s="4">
        <v>10000</v>
      </c>
      <c r="E2902" s="4">
        <v>10000</v>
      </c>
      <c r="F2902" s="4">
        <v>10</v>
      </c>
      <c r="G2902" s="7">
        <f>E2902+F2902-D2902</f>
        <v>10</v>
      </c>
      <c r="H2902" s="4" t="s">
        <v>1708</v>
      </c>
      <c r="I2902" s="4">
        <v>25000</v>
      </c>
      <c r="J2902" s="4" t="s">
        <v>4</v>
      </c>
      <c r="K2902" s="4" t="s">
        <v>5</v>
      </c>
      <c r="M2902" s="4" t="s">
        <v>25</v>
      </c>
      <c r="O2902" s="4"/>
      <c r="P2902" s="14">
        <v>8146083</v>
      </c>
      <c r="Q2902" s="12">
        <v>2.25</v>
      </c>
      <c r="S2902" s="14">
        <v>9152823</v>
      </c>
      <c r="T2902" s="12">
        <v>1.5</v>
      </c>
      <c r="U2902">
        <f>SUM($T$2:T2902)</f>
        <v>3175837.4199999925</v>
      </c>
      <c r="W2902" s="16">
        <v>9152823</v>
      </c>
      <c r="X2902">
        <v>3175837.4199999925</v>
      </c>
      <c r="Y2902">
        <v>2901</v>
      </c>
      <c r="Z2902" s="18">
        <f t="shared" si="226"/>
        <v>7.6273178110110429</v>
      </c>
      <c r="AA2902" s="18">
        <f t="shared" si="227"/>
        <v>0.6356266432953549</v>
      </c>
      <c r="AB2902" t="str">
        <f t="shared" si="230"/>
        <v>B</v>
      </c>
      <c r="AI2902" s="14">
        <v>8146083</v>
      </c>
      <c r="AJ2902" s="12">
        <v>2.25</v>
      </c>
      <c r="AK2902" s="12">
        <v>2.25</v>
      </c>
      <c r="AL2902" s="12">
        <v>1500</v>
      </c>
      <c r="AN2902">
        <v>8146083</v>
      </c>
      <c r="AO2902">
        <v>2.25</v>
      </c>
      <c r="AP2902">
        <v>2.25</v>
      </c>
      <c r="AQ2902">
        <v>1500</v>
      </c>
      <c r="AR2902">
        <f t="shared" si="228"/>
        <v>0</v>
      </c>
      <c r="AV2902" s="4">
        <v>3019472</v>
      </c>
      <c r="AW2902" s="4">
        <v>8945175</v>
      </c>
      <c r="AX2902" s="4" t="s">
        <v>6510</v>
      </c>
      <c r="AY2902" s="4">
        <v>10000</v>
      </c>
      <c r="AZ2902" s="4">
        <v>10000</v>
      </c>
      <c r="BA2902" s="4">
        <v>10</v>
      </c>
      <c r="BB2902" s="7">
        <f>AZ2902+BA2902-AY2902</f>
        <v>10</v>
      </c>
      <c r="BC2902" s="4" t="s">
        <v>1708</v>
      </c>
      <c r="BD2902" s="4">
        <v>25000</v>
      </c>
      <c r="BE2902" s="4" t="s">
        <v>4</v>
      </c>
      <c r="BF2902" s="4" t="s">
        <v>5</v>
      </c>
      <c r="BH2902" s="4" t="s">
        <v>25</v>
      </c>
      <c r="BI2902" t="str">
        <f t="shared" si="229"/>
        <v>A</v>
      </c>
    </row>
    <row r="2903" spans="1:61" ht="15.75" customHeight="1" x14ac:dyDescent="0.2">
      <c r="A2903" s="4">
        <v>3020186</v>
      </c>
      <c r="B2903" s="4">
        <v>389100</v>
      </c>
      <c r="C2903" s="4" t="s">
        <v>6573</v>
      </c>
      <c r="D2903" s="4">
        <v>500</v>
      </c>
      <c r="E2903" s="4">
        <v>500</v>
      </c>
      <c r="F2903" s="4">
        <v>10</v>
      </c>
      <c r="G2903" s="7">
        <f>E2903+F2903-D2903</f>
        <v>10</v>
      </c>
      <c r="H2903" s="4" t="s">
        <v>6574</v>
      </c>
      <c r="I2903" s="4">
        <v>7200</v>
      </c>
      <c r="J2903" s="4" t="s">
        <v>473</v>
      </c>
      <c r="K2903" s="4" t="s">
        <v>5</v>
      </c>
      <c r="M2903" s="4" t="s">
        <v>173</v>
      </c>
      <c r="O2903" s="4"/>
      <c r="P2903" s="14">
        <v>8148078</v>
      </c>
      <c r="Q2903" s="12">
        <v>-2500</v>
      </c>
      <c r="S2903" s="14">
        <v>9162497</v>
      </c>
      <c r="T2903" s="12">
        <v>1.5</v>
      </c>
      <c r="U2903">
        <f>SUM($T$2:T2903)</f>
        <v>3175838.9199999925</v>
      </c>
      <c r="W2903" s="16">
        <v>9162497</v>
      </c>
      <c r="X2903">
        <v>3175838.9199999925</v>
      </c>
      <c r="Y2903">
        <v>2902</v>
      </c>
      <c r="Z2903" s="18">
        <f t="shared" si="226"/>
        <v>7.6273214135181</v>
      </c>
      <c r="AA2903" s="18">
        <f t="shared" si="227"/>
        <v>0.6358457493426819</v>
      </c>
      <c r="AB2903" t="str">
        <f t="shared" si="230"/>
        <v>B</v>
      </c>
      <c r="AI2903" s="14">
        <v>8148078</v>
      </c>
      <c r="AJ2903" s="12">
        <v>-2500</v>
      </c>
      <c r="AK2903" s="12">
        <v>0</v>
      </c>
      <c r="AL2903" s="12">
        <v>0</v>
      </c>
      <c r="AN2903">
        <v>8148078</v>
      </c>
      <c r="AO2903">
        <v>-2500</v>
      </c>
      <c r="AP2903">
        <v>0</v>
      </c>
      <c r="AQ2903">
        <v>0</v>
      </c>
      <c r="AR2903">
        <f t="shared" si="228"/>
        <v>0</v>
      </c>
      <c r="AV2903" s="4">
        <v>3020186</v>
      </c>
      <c r="AW2903" s="4">
        <v>389100</v>
      </c>
      <c r="AX2903" s="4" t="s">
        <v>6573</v>
      </c>
      <c r="AY2903" s="4">
        <v>500</v>
      </c>
      <c r="AZ2903" s="4">
        <v>500</v>
      </c>
      <c r="BA2903" s="4">
        <v>10</v>
      </c>
      <c r="BB2903" s="7">
        <f>AZ2903+BA2903-AY2903</f>
        <v>10</v>
      </c>
      <c r="BC2903" s="4" t="s">
        <v>6574</v>
      </c>
      <c r="BD2903" s="4">
        <v>7200</v>
      </c>
      <c r="BE2903" s="4" t="s">
        <v>473</v>
      </c>
      <c r="BF2903" s="4" t="s">
        <v>5</v>
      </c>
      <c r="BH2903" s="4" t="s">
        <v>173</v>
      </c>
      <c r="BI2903" t="str">
        <f t="shared" si="229"/>
        <v>B</v>
      </c>
    </row>
    <row r="2904" spans="1:61" ht="15.75" customHeight="1" x14ac:dyDescent="0.2">
      <c r="A2904" s="4">
        <v>2994020</v>
      </c>
      <c r="B2904" s="4">
        <v>4736110</v>
      </c>
      <c r="C2904" s="4" t="s">
        <v>4564</v>
      </c>
      <c r="D2904" s="4">
        <v>650</v>
      </c>
      <c r="E2904" s="4">
        <v>650</v>
      </c>
      <c r="F2904" s="4">
        <v>9.8800000000000008</v>
      </c>
      <c r="G2904" s="7">
        <f>E2904+F2904-D2904</f>
        <v>9.8799999999999955</v>
      </c>
      <c r="H2904" s="4" t="s">
        <v>1880</v>
      </c>
      <c r="I2904" s="4">
        <v>15000</v>
      </c>
      <c r="J2904" s="4" t="s">
        <v>4</v>
      </c>
      <c r="K2904" s="4" t="s">
        <v>8</v>
      </c>
      <c r="L2904" s="4" t="s">
        <v>6</v>
      </c>
      <c r="M2904" s="4" t="s">
        <v>64</v>
      </c>
      <c r="O2904" s="4"/>
      <c r="P2904" s="14">
        <v>8149765</v>
      </c>
      <c r="Q2904" s="12">
        <v>4.5</v>
      </c>
      <c r="S2904" s="14">
        <v>9189510</v>
      </c>
      <c r="T2904" s="12">
        <v>1.5</v>
      </c>
      <c r="U2904">
        <f>SUM($T$2:T2904)</f>
        <v>3175840.4199999925</v>
      </c>
      <c r="W2904" s="16">
        <v>9189510</v>
      </c>
      <c r="X2904">
        <v>3175840.4199999925</v>
      </c>
      <c r="Y2904">
        <v>2903</v>
      </c>
      <c r="Z2904" s="18">
        <f t="shared" si="226"/>
        <v>7.6273250160251562</v>
      </c>
      <c r="AA2904" s="18">
        <f t="shared" si="227"/>
        <v>0.63606485539000879</v>
      </c>
      <c r="AB2904" t="str">
        <f t="shared" si="230"/>
        <v>B</v>
      </c>
      <c r="AI2904" s="14">
        <v>8149765</v>
      </c>
      <c r="AJ2904" s="12">
        <v>4.5</v>
      </c>
      <c r="AK2904" s="12">
        <v>4.5</v>
      </c>
      <c r="AL2904" s="12">
        <v>3000</v>
      </c>
      <c r="AN2904">
        <v>8149765</v>
      </c>
      <c r="AO2904">
        <v>4.5</v>
      </c>
      <c r="AP2904">
        <v>4.5</v>
      </c>
      <c r="AQ2904">
        <v>3000</v>
      </c>
      <c r="AR2904">
        <f t="shared" si="228"/>
        <v>0</v>
      </c>
      <c r="AV2904" s="4">
        <v>2994020</v>
      </c>
      <c r="AW2904" s="4">
        <v>4736110</v>
      </c>
      <c r="AX2904" s="4" t="s">
        <v>4564</v>
      </c>
      <c r="AY2904" s="4">
        <v>650</v>
      </c>
      <c r="AZ2904" s="4">
        <v>650</v>
      </c>
      <c r="BA2904" s="4">
        <v>9.8800000000000008</v>
      </c>
      <c r="BB2904" s="7">
        <f>AZ2904+BA2904-AY2904</f>
        <v>9.8799999999999955</v>
      </c>
      <c r="BC2904" s="4" t="s">
        <v>1880</v>
      </c>
      <c r="BD2904" s="4">
        <v>15000</v>
      </c>
      <c r="BE2904" s="4" t="s">
        <v>4</v>
      </c>
      <c r="BF2904" s="4" t="s">
        <v>8</v>
      </c>
      <c r="BG2904" s="4" t="s">
        <v>6</v>
      </c>
      <c r="BH2904" s="4" t="s">
        <v>64</v>
      </c>
      <c r="BI2904" t="str">
        <f t="shared" si="229"/>
        <v>B</v>
      </c>
    </row>
    <row r="2905" spans="1:61" ht="15.75" customHeight="1" x14ac:dyDescent="0.2">
      <c r="A2905" s="4">
        <v>3013431</v>
      </c>
      <c r="B2905" s="4">
        <v>593673</v>
      </c>
      <c r="C2905" s="4" t="s">
        <v>6109</v>
      </c>
      <c r="D2905" s="4">
        <v>650</v>
      </c>
      <c r="E2905" s="4">
        <v>650</v>
      </c>
      <c r="F2905" s="4">
        <v>9.8800000000000008</v>
      </c>
      <c r="G2905" s="7">
        <f>E2905+F2905-D2905</f>
        <v>9.8799999999999955</v>
      </c>
      <c r="H2905" s="4" t="s">
        <v>3151</v>
      </c>
      <c r="I2905" s="4">
        <v>20000</v>
      </c>
      <c r="J2905" s="4" t="s">
        <v>4</v>
      </c>
      <c r="K2905" s="4" t="s">
        <v>13</v>
      </c>
      <c r="L2905" s="4" t="s">
        <v>201</v>
      </c>
      <c r="M2905" s="4" t="s">
        <v>19</v>
      </c>
      <c r="O2905" s="4"/>
      <c r="P2905" s="14">
        <v>8150563</v>
      </c>
      <c r="Q2905" s="12">
        <v>608</v>
      </c>
      <c r="S2905" s="14">
        <v>9130661</v>
      </c>
      <c r="T2905" s="12">
        <v>1.4400000000000546</v>
      </c>
      <c r="U2905">
        <f>SUM($T$2:T2905)</f>
        <v>3175841.8599999924</v>
      </c>
      <c r="W2905" s="16">
        <v>9130661</v>
      </c>
      <c r="X2905">
        <v>3175841.8599999924</v>
      </c>
      <c r="Y2905">
        <v>2904</v>
      </c>
      <c r="Z2905" s="18">
        <f t="shared" si="226"/>
        <v>7.6273284744319305</v>
      </c>
      <c r="AA2905" s="18">
        <f t="shared" si="227"/>
        <v>0.63628396143733568</v>
      </c>
      <c r="AB2905" t="str">
        <f t="shared" si="230"/>
        <v>B</v>
      </c>
      <c r="AI2905" s="14">
        <v>8150563</v>
      </c>
      <c r="AJ2905" s="12">
        <v>608</v>
      </c>
      <c r="AK2905" s="12">
        <v>608</v>
      </c>
      <c r="AL2905" s="12">
        <v>1000</v>
      </c>
      <c r="AN2905">
        <v>8150563</v>
      </c>
      <c r="AO2905">
        <v>608</v>
      </c>
      <c r="AP2905">
        <v>608</v>
      </c>
      <c r="AQ2905">
        <v>1000</v>
      </c>
      <c r="AR2905">
        <f t="shared" si="228"/>
        <v>0</v>
      </c>
      <c r="AV2905" s="4">
        <v>3013431</v>
      </c>
      <c r="AW2905" s="4">
        <v>593673</v>
      </c>
      <c r="AX2905" s="4" t="s">
        <v>6109</v>
      </c>
      <c r="AY2905" s="4">
        <v>650</v>
      </c>
      <c r="AZ2905" s="4">
        <v>650</v>
      </c>
      <c r="BA2905" s="4">
        <v>9.8800000000000008</v>
      </c>
      <c r="BB2905" s="7">
        <f>AZ2905+BA2905-AY2905</f>
        <v>9.8799999999999955</v>
      </c>
      <c r="BC2905" s="4" t="s">
        <v>3151</v>
      </c>
      <c r="BD2905" s="4">
        <v>20000</v>
      </c>
      <c r="BE2905" s="4" t="s">
        <v>4</v>
      </c>
      <c r="BF2905" s="4" t="s">
        <v>13</v>
      </c>
      <c r="BG2905" s="4" t="s">
        <v>201</v>
      </c>
      <c r="BH2905" s="4" t="s">
        <v>19</v>
      </c>
      <c r="BI2905" t="str">
        <f t="shared" si="229"/>
        <v>A</v>
      </c>
    </row>
    <row r="2906" spans="1:61" ht="15.75" customHeight="1" x14ac:dyDescent="0.2">
      <c r="A2906" s="4">
        <v>3050965</v>
      </c>
      <c r="B2906" s="4">
        <v>4680243</v>
      </c>
      <c r="C2906" s="4" t="s">
        <v>8810</v>
      </c>
      <c r="D2906" s="4">
        <v>650</v>
      </c>
      <c r="E2906" s="4">
        <v>650</v>
      </c>
      <c r="F2906" s="4">
        <v>9.8800000000000008</v>
      </c>
      <c r="G2906" s="7">
        <f>E2906+F2906-D2906</f>
        <v>9.8799999999999955</v>
      </c>
      <c r="H2906" s="4" t="s">
        <v>3249</v>
      </c>
      <c r="I2906" s="4">
        <v>17000</v>
      </c>
      <c r="J2906" s="4" t="s">
        <v>4</v>
      </c>
      <c r="K2906" s="4" t="s">
        <v>8</v>
      </c>
      <c r="L2906" s="4" t="s">
        <v>6</v>
      </c>
      <c r="M2906" s="4" t="s">
        <v>20</v>
      </c>
      <c r="O2906" s="4"/>
      <c r="P2906" s="14">
        <v>8150829</v>
      </c>
      <c r="Q2906" s="12">
        <v>-2250</v>
      </c>
      <c r="S2906" s="14">
        <v>442009</v>
      </c>
      <c r="T2906" s="12">
        <v>1.4300000000000637</v>
      </c>
      <c r="U2906">
        <f>SUM($T$2:T2906)</f>
        <v>3175843.2899999926</v>
      </c>
      <c r="W2906" s="16">
        <v>442009</v>
      </c>
      <c r="X2906">
        <v>3175843.2899999926</v>
      </c>
      <c r="Y2906">
        <v>2905</v>
      </c>
      <c r="Z2906" s="18">
        <f t="shared" si="226"/>
        <v>7.6273319088219917</v>
      </c>
      <c r="AA2906" s="18">
        <f t="shared" si="227"/>
        <v>0.63650306748466257</v>
      </c>
      <c r="AB2906" t="str">
        <f t="shared" si="230"/>
        <v>B</v>
      </c>
      <c r="AI2906" s="14">
        <v>8150829</v>
      </c>
      <c r="AJ2906" s="12">
        <v>-2250</v>
      </c>
      <c r="AK2906" s="12">
        <v>0</v>
      </c>
      <c r="AL2906" s="12">
        <v>0</v>
      </c>
      <c r="AN2906">
        <v>8150829</v>
      </c>
      <c r="AO2906">
        <v>-2250</v>
      </c>
      <c r="AP2906">
        <v>0</v>
      </c>
      <c r="AQ2906">
        <v>0</v>
      </c>
      <c r="AR2906">
        <f t="shared" si="228"/>
        <v>0</v>
      </c>
      <c r="AV2906" s="4">
        <v>3050965</v>
      </c>
      <c r="AW2906" s="4">
        <v>4680243</v>
      </c>
      <c r="AX2906" s="4" t="s">
        <v>8810</v>
      </c>
      <c r="AY2906" s="4">
        <v>650</v>
      </c>
      <c r="AZ2906" s="4">
        <v>650</v>
      </c>
      <c r="BA2906" s="4">
        <v>9.8800000000000008</v>
      </c>
      <c r="BB2906" s="7">
        <f>AZ2906+BA2906-AY2906</f>
        <v>9.8799999999999955</v>
      </c>
      <c r="BC2906" s="4" t="s">
        <v>3249</v>
      </c>
      <c r="BD2906" s="4">
        <v>17000</v>
      </c>
      <c r="BE2906" s="4" t="s">
        <v>4</v>
      </c>
      <c r="BF2906" s="4" t="s">
        <v>8</v>
      </c>
      <c r="BG2906" s="4" t="s">
        <v>6</v>
      </c>
      <c r="BH2906" s="4" t="s">
        <v>20</v>
      </c>
      <c r="BI2906" t="str">
        <f t="shared" si="229"/>
        <v>B</v>
      </c>
    </row>
    <row r="2907" spans="1:61" ht="15.75" customHeight="1" x14ac:dyDescent="0.2">
      <c r="A2907" s="4">
        <v>2944754</v>
      </c>
      <c r="B2907" s="4">
        <v>8217784</v>
      </c>
      <c r="C2907" s="4" t="s">
        <v>53</v>
      </c>
      <c r="D2907" s="4">
        <v>500</v>
      </c>
      <c r="E2907" s="4">
        <v>500</v>
      </c>
      <c r="F2907" s="4">
        <v>9.5</v>
      </c>
      <c r="G2907" s="7">
        <f>E2907+F2907-D2907</f>
        <v>9.5</v>
      </c>
      <c r="H2907" s="4" t="s">
        <v>54</v>
      </c>
      <c r="I2907" s="4">
        <v>20000</v>
      </c>
      <c r="J2907" s="4" t="s">
        <v>4</v>
      </c>
      <c r="K2907" s="4" t="s">
        <v>13</v>
      </c>
      <c r="L2907" s="4" t="s">
        <v>6</v>
      </c>
      <c r="M2907" s="4" t="s">
        <v>19</v>
      </c>
      <c r="O2907" s="4"/>
      <c r="P2907" s="14">
        <v>8151480</v>
      </c>
      <c r="Q2907" s="12">
        <v>893.19999999999982</v>
      </c>
      <c r="S2907" s="14">
        <v>8668269</v>
      </c>
      <c r="T2907" s="12">
        <v>1.4300000000000637</v>
      </c>
      <c r="U2907">
        <f>SUM($T$2:T2907)</f>
        <v>3175844.7199999928</v>
      </c>
      <c r="W2907" s="16">
        <v>8668269</v>
      </c>
      <c r="X2907">
        <v>3175844.7199999928</v>
      </c>
      <c r="Y2907">
        <v>2906</v>
      </c>
      <c r="Z2907" s="18">
        <f t="shared" si="226"/>
        <v>7.627335343212053</v>
      </c>
      <c r="AA2907" s="18">
        <f t="shared" si="227"/>
        <v>0.63672217353198945</v>
      </c>
      <c r="AB2907" t="str">
        <f t="shared" si="230"/>
        <v>B</v>
      </c>
      <c r="AI2907" s="14">
        <v>8151480</v>
      </c>
      <c r="AJ2907" s="12">
        <v>893.19999999999982</v>
      </c>
      <c r="AK2907" s="12">
        <v>893.2</v>
      </c>
      <c r="AL2907" s="12">
        <v>4400</v>
      </c>
      <c r="AN2907">
        <v>8151480</v>
      </c>
      <c r="AO2907">
        <v>893.19999999999982</v>
      </c>
      <c r="AP2907">
        <v>893.2</v>
      </c>
      <c r="AQ2907">
        <v>4400</v>
      </c>
      <c r="AR2907">
        <f t="shared" si="228"/>
        <v>0</v>
      </c>
      <c r="AV2907" s="4">
        <v>2944754</v>
      </c>
      <c r="AW2907" s="4">
        <v>8217784</v>
      </c>
      <c r="AX2907" s="4" t="s">
        <v>53</v>
      </c>
      <c r="AY2907" s="4">
        <v>500</v>
      </c>
      <c r="AZ2907" s="4">
        <v>500</v>
      </c>
      <c r="BA2907" s="4">
        <v>9.5</v>
      </c>
      <c r="BB2907" s="7">
        <f>AZ2907+BA2907-AY2907</f>
        <v>9.5</v>
      </c>
      <c r="BC2907" s="4" t="s">
        <v>54</v>
      </c>
      <c r="BD2907" s="4">
        <v>20000</v>
      </c>
      <c r="BE2907" s="4" t="s">
        <v>4</v>
      </c>
      <c r="BF2907" s="4" t="s">
        <v>13</v>
      </c>
      <c r="BG2907" s="4" t="s">
        <v>6</v>
      </c>
      <c r="BH2907" s="4" t="s">
        <v>19</v>
      </c>
      <c r="BI2907" t="str">
        <f t="shared" si="229"/>
        <v>B</v>
      </c>
    </row>
    <row r="2908" spans="1:61" ht="15.75" customHeight="1" x14ac:dyDescent="0.2">
      <c r="A2908" s="4">
        <v>2955527</v>
      </c>
      <c r="B2908" s="4">
        <v>7829228</v>
      </c>
      <c r="C2908" s="4" t="s">
        <v>1137</v>
      </c>
      <c r="D2908" s="4">
        <v>500</v>
      </c>
      <c r="E2908" s="4">
        <v>500</v>
      </c>
      <c r="F2908" s="4">
        <v>9.5</v>
      </c>
      <c r="G2908" s="7">
        <f>E2908+F2908-D2908</f>
        <v>9.5</v>
      </c>
      <c r="H2908" s="4" t="s">
        <v>1138</v>
      </c>
      <c r="I2908" s="4">
        <v>4000</v>
      </c>
      <c r="J2908" s="4" t="s">
        <v>4</v>
      </c>
      <c r="K2908" s="4" t="s">
        <v>13</v>
      </c>
      <c r="L2908" s="4" t="s">
        <v>14</v>
      </c>
      <c r="M2908" s="4" t="s">
        <v>40</v>
      </c>
      <c r="O2908" s="4"/>
      <c r="P2908" s="14">
        <v>8153069</v>
      </c>
      <c r="Q2908" s="12">
        <v>299.25</v>
      </c>
      <c r="S2908" s="14">
        <v>283285</v>
      </c>
      <c r="T2908" s="12">
        <v>1.4000000000000909</v>
      </c>
      <c r="U2908">
        <f>SUM($T$2:T2908)</f>
        <v>3175846.1199999927</v>
      </c>
      <c r="W2908" s="16">
        <v>283285</v>
      </c>
      <c r="X2908">
        <v>3175846.1199999927</v>
      </c>
      <c r="Y2908">
        <v>2907</v>
      </c>
      <c r="Z2908" s="18">
        <f t="shared" si="226"/>
        <v>7.6273387055519724</v>
      </c>
      <c r="AA2908" s="18">
        <f t="shared" si="227"/>
        <v>0.63694127957931634</v>
      </c>
      <c r="AB2908" t="str">
        <f t="shared" si="230"/>
        <v>B</v>
      </c>
      <c r="AI2908" s="14">
        <v>8153069</v>
      </c>
      <c r="AJ2908" s="12">
        <v>299.25</v>
      </c>
      <c r="AK2908" s="12">
        <v>299.25</v>
      </c>
      <c r="AL2908" s="12">
        <v>750</v>
      </c>
      <c r="AN2908">
        <v>8153069</v>
      </c>
      <c r="AO2908">
        <v>299.25</v>
      </c>
      <c r="AP2908">
        <v>299.25</v>
      </c>
      <c r="AQ2908">
        <v>750</v>
      </c>
      <c r="AR2908">
        <f t="shared" si="228"/>
        <v>0</v>
      </c>
      <c r="AV2908" s="4">
        <v>2955527</v>
      </c>
      <c r="AW2908" s="4">
        <v>7829228</v>
      </c>
      <c r="AX2908" s="4" t="s">
        <v>1137</v>
      </c>
      <c r="AY2908" s="4">
        <v>500</v>
      </c>
      <c r="AZ2908" s="4">
        <v>500</v>
      </c>
      <c r="BA2908" s="4">
        <v>9.5</v>
      </c>
      <c r="BB2908" s="7">
        <f>AZ2908+BA2908-AY2908</f>
        <v>9.5</v>
      </c>
      <c r="BC2908" s="4" t="s">
        <v>1138</v>
      </c>
      <c r="BD2908" s="4">
        <v>4000</v>
      </c>
      <c r="BE2908" s="4" t="s">
        <v>4</v>
      </c>
      <c r="BF2908" s="4" t="s">
        <v>13</v>
      </c>
      <c r="BG2908" s="4" t="s">
        <v>14</v>
      </c>
      <c r="BH2908" s="4" t="s">
        <v>40</v>
      </c>
      <c r="BI2908" t="str">
        <f t="shared" si="229"/>
        <v>B</v>
      </c>
    </row>
    <row r="2909" spans="1:61" ht="15.75" customHeight="1" x14ac:dyDescent="0.2">
      <c r="A2909" s="4">
        <v>2961505</v>
      </c>
      <c r="B2909" s="4">
        <v>8933394</v>
      </c>
      <c r="C2909" s="4" t="s">
        <v>1697</v>
      </c>
      <c r="D2909" s="4">
        <v>500</v>
      </c>
      <c r="E2909" s="4">
        <v>500</v>
      </c>
      <c r="F2909" s="4">
        <v>9.5</v>
      </c>
      <c r="G2909" s="7">
        <f>E2909+F2909-D2909</f>
        <v>9.5</v>
      </c>
      <c r="H2909" s="4" t="s">
        <v>836</v>
      </c>
      <c r="I2909" s="4">
        <v>5000</v>
      </c>
      <c r="J2909" s="4" t="s">
        <v>51</v>
      </c>
      <c r="K2909" s="4" t="s">
        <v>13</v>
      </c>
      <c r="M2909" s="4" t="s">
        <v>17</v>
      </c>
      <c r="O2909" s="4"/>
      <c r="P2909" s="14">
        <v>8153286</v>
      </c>
      <c r="Q2909" s="12">
        <v>-3500</v>
      </c>
      <c r="S2909" s="14">
        <v>4787742</v>
      </c>
      <c r="T2909" s="12">
        <v>1.4000000000000909</v>
      </c>
      <c r="U2909">
        <f>SUM($T$2:T2909)</f>
        <v>3175847.5199999926</v>
      </c>
      <c r="W2909" s="16">
        <v>4787742</v>
      </c>
      <c r="X2909">
        <v>3175847.5199999926</v>
      </c>
      <c r="Y2909">
        <v>2908</v>
      </c>
      <c r="Z2909" s="18">
        <f t="shared" si="226"/>
        <v>7.6273420678918917</v>
      </c>
      <c r="AA2909" s="18">
        <f t="shared" si="227"/>
        <v>0.63716038562664334</v>
      </c>
      <c r="AB2909" t="str">
        <f t="shared" si="230"/>
        <v>B</v>
      </c>
      <c r="AI2909" s="14">
        <v>8153286</v>
      </c>
      <c r="AJ2909" s="12">
        <v>-3500</v>
      </c>
      <c r="AK2909" s="12">
        <v>0</v>
      </c>
      <c r="AL2909" s="12">
        <v>0</v>
      </c>
      <c r="AN2909">
        <v>8153286</v>
      </c>
      <c r="AO2909">
        <v>-3500</v>
      </c>
      <c r="AP2909">
        <v>0</v>
      </c>
      <c r="AQ2909">
        <v>0</v>
      </c>
      <c r="AR2909">
        <f t="shared" si="228"/>
        <v>0</v>
      </c>
      <c r="AV2909" s="4">
        <v>2961505</v>
      </c>
      <c r="AW2909" s="4">
        <v>8933394</v>
      </c>
      <c r="AX2909" s="4" t="s">
        <v>1697</v>
      </c>
      <c r="AY2909" s="4">
        <v>500</v>
      </c>
      <c r="AZ2909" s="4">
        <v>500</v>
      </c>
      <c r="BA2909" s="4">
        <v>9.5</v>
      </c>
      <c r="BB2909" s="7">
        <f>AZ2909+BA2909-AY2909</f>
        <v>9.5</v>
      </c>
      <c r="BC2909" s="4" t="s">
        <v>836</v>
      </c>
      <c r="BD2909" s="4">
        <v>5000</v>
      </c>
      <c r="BE2909" s="4" t="s">
        <v>51</v>
      </c>
      <c r="BF2909" s="4" t="s">
        <v>13</v>
      </c>
      <c r="BH2909" s="4" t="s">
        <v>17</v>
      </c>
      <c r="BI2909" t="str">
        <f t="shared" si="229"/>
        <v>B</v>
      </c>
    </row>
    <row r="2910" spans="1:61" ht="15.75" customHeight="1" x14ac:dyDescent="0.2">
      <c r="A2910" s="4">
        <v>2968491</v>
      </c>
      <c r="B2910" s="4">
        <v>392355</v>
      </c>
      <c r="C2910" s="4" t="s">
        <v>2351</v>
      </c>
      <c r="D2910" s="4">
        <v>500</v>
      </c>
      <c r="E2910" s="4">
        <v>500</v>
      </c>
      <c r="F2910" s="4">
        <v>9.5</v>
      </c>
      <c r="G2910" s="7">
        <f>E2910+F2910-D2910</f>
        <v>9.5</v>
      </c>
      <c r="H2910" s="4" t="s">
        <v>2352</v>
      </c>
      <c r="I2910" s="4">
        <v>10800</v>
      </c>
      <c r="J2910" s="4" t="s">
        <v>4</v>
      </c>
      <c r="K2910" s="4" t="s">
        <v>13</v>
      </c>
      <c r="L2910" s="4" t="s">
        <v>6</v>
      </c>
      <c r="M2910" s="4" t="s">
        <v>48</v>
      </c>
      <c r="O2910" s="4"/>
      <c r="P2910" s="14">
        <v>8153762</v>
      </c>
      <c r="Q2910" s="12">
        <v>-3100</v>
      </c>
      <c r="S2910" s="14">
        <v>5219817</v>
      </c>
      <c r="T2910" s="12">
        <v>1.4000000000000909</v>
      </c>
      <c r="U2910">
        <f>SUM($T$2:T2910)</f>
        <v>3175848.9199999925</v>
      </c>
      <c r="W2910" s="16">
        <v>5219817</v>
      </c>
      <c r="X2910">
        <v>3175848.9199999925</v>
      </c>
      <c r="Y2910">
        <v>2909</v>
      </c>
      <c r="Z2910" s="18">
        <f t="shared" si="226"/>
        <v>7.6273454302318111</v>
      </c>
      <c r="AA2910" s="18">
        <f t="shared" si="227"/>
        <v>0.63737949167397023</v>
      </c>
      <c r="AB2910" t="str">
        <f t="shared" si="230"/>
        <v>B</v>
      </c>
      <c r="AI2910" s="14">
        <v>8153762</v>
      </c>
      <c r="AJ2910" s="12">
        <v>-3100</v>
      </c>
      <c r="AK2910" s="12">
        <v>0</v>
      </c>
      <c r="AL2910" s="12">
        <v>0</v>
      </c>
      <c r="AN2910">
        <v>8153762</v>
      </c>
      <c r="AO2910">
        <v>-3100</v>
      </c>
      <c r="AP2910">
        <v>0</v>
      </c>
      <c r="AQ2910">
        <v>0</v>
      </c>
      <c r="AR2910">
        <f t="shared" si="228"/>
        <v>0</v>
      </c>
      <c r="AV2910" s="4">
        <v>2968491</v>
      </c>
      <c r="AW2910" s="4">
        <v>392355</v>
      </c>
      <c r="AX2910" s="4" t="s">
        <v>2351</v>
      </c>
      <c r="AY2910" s="4">
        <v>500</v>
      </c>
      <c r="AZ2910" s="4">
        <v>500</v>
      </c>
      <c r="BA2910" s="4">
        <v>9.5</v>
      </c>
      <c r="BB2910" s="7">
        <f>AZ2910+BA2910-AY2910</f>
        <v>9.5</v>
      </c>
      <c r="BC2910" s="4" t="s">
        <v>2352</v>
      </c>
      <c r="BD2910" s="4">
        <v>10800</v>
      </c>
      <c r="BE2910" s="4" t="s">
        <v>4</v>
      </c>
      <c r="BF2910" s="4" t="s">
        <v>13</v>
      </c>
      <c r="BG2910" s="4" t="s">
        <v>6</v>
      </c>
      <c r="BH2910" s="4" t="s">
        <v>48</v>
      </c>
      <c r="BI2910" t="str">
        <f t="shared" si="229"/>
        <v>B</v>
      </c>
    </row>
    <row r="2911" spans="1:61" ht="15.75" customHeight="1" x14ac:dyDescent="0.2">
      <c r="A2911" s="4">
        <v>2984318</v>
      </c>
      <c r="B2911" s="4">
        <v>8395745</v>
      </c>
      <c r="C2911" s="4" t="s">
        <v>3703</v>
      </c>
      <c r="D2911" s="4">
        <v>500</v>
      </c>
      <c r="E2911" s="4">
        <v>500</v>
      </c>
      <c r="F2911" s="4">
        <v>9.5</v>
      </c>
      <c r="G2911" s="7">
        <f>E2911+F2911-D2911</f>
        <v>9.5</v>
      </c>
      <c r="H2911" s="4" t="s">
        <v>3704</v>
      </c>
      <c r="I2911" s="4">
        <v>25000</v>
      </c>
      <c r="J2911" s="4" t="s">
        <v>32</v>
      </c>
      <c r="K2911" s="4" t="s">
        <v>8</v>
      </c>
      <c r="M2911" s="4" t="s">
        <v>65</v>
      </c>
      <c r="O2911" s="4"/>
      <c r="P2911" s="14">
        <v>8154273</v>
      </c>
      <c r="Q2911" s="12">
        <v>641.25</v>
      </c>
      <c r="S2911" s="14">
        <v>6912445</v>
      </c>
      <c r="T2911" s="12">
        <v>1.4000000000000909</v>
      </c>
      <c r="U2911">
        <f>SUM($T$2:T2911)</f>
        <v>3175850.3199999924</v>
      </c>
      <c r="W2911" s="16">
        <v>6912445</v>
      </c>
      <c r="X2911">
        <v>3175850.3199999924</v>
      </c>
      <c r="Y2911">
        <v>2910</v>
      </c>
      <c r="Z2911" s="18">
        <f t="shared" si="226"/>
        <v>7.6273487925717305</v>
      </c>
      <c r="AA2911" s="18">
        <f t="shared" si="227"/>
        <v>0.63759859772129712</v>
      </c>
      <c r="AB2911" t="str">
        <f t="shared" si="230"/>
        <v>B</v>
      </c>
      <c r="AI2911" s="14">
        <v>8154273</v>
      </c>
      <c r="AJ2911" s="12">
        <v>641.25</v>
      </c>
      <c r="AK2911" s="12">
        <v>641.25</v>
      </c>
      <c r="AL2911" s="12">
        <v>1500</v>
      </c>
      <c r="AN2911">
        <v>8154273</v>
      </c>
      <c r="AO2911">
        <v>641.25</v>
      </c>
      <c r="AP2911">
        <v>641.25</v>
      </c>
      <c r="AQ2911">
        <v>1500</v>
      </c>
      <c r="AR2911">
        <f t="shared" si="228"/>
        <v>0</v>
      </c>
      <c r="AV2911" s="4">
        <v>2984318</v>
      </c>
      <c r="AW2911" s="4">
        <v>8395745</v>
      </c>
      <c r="AX2911" s="4" t="s">
        <v>3703</v>
      </c>
      <c r="AY2911" s="4">
        <v>500</v>
      </c>
      <c r="AZ2911" s="4">
        <v>500</v>
      </c>
      <c r="BA2911" s="4">
        <v>9.5</v>
      </c>
      <c r="BB2911" s="7">
        <f>AZ2911+BA2911-AY2911</f>
        <v>9.5</v>
      </c>
      <c r="BC2911" s="4" t="s">
        <v>3704</v>
      </c>
      <c r="BD2911" s="4">
        <v>25000</v>
      </c>
      <c r="BE2911" s="4" t="s">
        <v>32</v>
      </c>
      <c r="BF2911" s="4" t="s">
        <v>8</v>
      </c>
      <c r="BH2911" s="4" t="s">
        <v>65</v>
      </c>
      <c r="BI2911" t="str">
        <f t="shared" si="229"/>
        <v>B</v>
      </c>
    </row>
    <row r="2912" spans="1:61" ht="15.75" customHeight="1" x14ac:dyDescent="0.2">
      <c r="A2912" s="4">
        <v>2989239</v>
      </c>
      <c r="B2912" s="4">
        <v>6272918</v>
      </c>
      <c r="C2912" s="4" t="s">
        <v>4154</v>
      </c>
      <c r="D2912" s="4">
        <v>500</v>
      </c>
      <c r="E2912" s="4">
        <v>500</v>
      </c>
      <c r="F2912" s="4">
        <v>9.5</v>
      </c>
      <c r="G2912" s="7">
        <f>E2912+F2912-D2912</f>
        <v>9.5</v>
      </c>
      <c r="H2912" s="4" t="s">
        <v>1051</v>
      </c>
      <c r="I2912" s="4">
        <v>14600</v>
      </c>
      <c r="J2912" s="4" t="s">
        <v>4</v>
      </c>
      <c r="K2912" s="4" t="s">
        <v>5</v>
      </c>
      <c r="L2912" s="4" t="s">
        <v>9</v>
      </c>
      <c r="M2912" s="4" t="s">
        <v>186</v>
      </c>
      <c r="O2912" s="4"/>
      <c r="P2912" s="14">
        <v>8154672</v>
      </c>
      <c r="Q2912" s="12">
        <v>3</v>
      </c>
      <c r="S2912" s="14">
        <v>8801948</v>
      </c>
      <c r="T2912" s="12">
        <v>1.4000000000000909</v>
      </c>
      <c r="U2912">
        <f>SUM($T$2:T2912)</f>
        <v>3175851.7199999923</v>
      </c>
      <c r="W2912" s="16">
        <v>8801948</v>
      </c>
      <c r="X2912">
        <v>3175851.7199999923</v>
      </c>
      <c r="Y2912">
        <v>2911</v>
      </c>
      <c r="Z2912" s="18">
        <f t="shared" si="226"/>
        <v>7.6273521549116499</v>
      </c>
      <c r="AA2912" s="18">
        <f t="shared" si="227"/>
        <v>0.63781770376862401</v>
      </c>
      <c r="AB2912" t="str">
        <f t="shared" si="230"/>
        <v>B</v>
      </c>
      <c r="AI2912" s="14">
        <v>8154672</v>
      </c>
      <c r="AJ2912" s="12">
        <v>3</v>
      </c>
      <c r="AK2912" s="12">
        <v>3</v>
      </c>
      <c r="AL2912" s="12">
        <v>2000</v>
      </c>
      <c r="AN2912">
        <v>8154672</v>
      </c>
      <c r="AO2912">
        <v>3</v>
      </c>
      <c r="AP2912">
        <v>3</v>
      </c>
      <c r="AQ2912">
        <v>2000</v>
      </c>
      <c r="AR2912">
        <f t="shared" si="228"/>
        <v>0</v>
      </c>
      <c r="AV2912" s="4">
        <v>2989239</v>
      </c>
      <c r="AW2912" s="4">
        <v>6272918</v>
      </c>
      <c r="AX2912" s="4" t="s">
        <v>4154</v>
      </c>
      <c r="AY2912" s="4">
        <v>500</v>
      </c>
      <c r="AZ2912" s="4">
        <v>500</v>
      </c>
      <c r="BA2912" s="4">
        <v>9.5</v>
      </c>
      <c r="BB2912" s="7">
        <f>AZ2912+BA2912-AY2912</f>
        <v>9.5</v>
      </c>
      <c r="BC2912" s="4" t="s">
        <v>1051</v>
      </c>
      <c r="BD2912" s="4">
        <v>14600</v>
      </c>
      <c r="BE2912" s="4" t="s">
        <v>4</v>
      </c>
      <c r="BF2912" s="4" t="s">
        <v>5</v>
      </c>
      <c r="BG2912" s="4" t="s">
        <v>9</v>
      </c>
      <c r="BH2912" s="4" t="s">
        <v>186</v>
      </c>
      <c r="BI2912" t="str">
        <f t="shared" si="229"/>
        <v>B</v>
      </c>
    </row>
    <row r="2913" spans="1:61" ht="15.75" customHeight="1" x14ac:dyDescent="0.2">
      <c r="A2913" s="4">
        <v>2991878</v>
      </c>
      <c r="B2913" s="4">
        <v>8698453</v>
      </c>
      <c r="C2913" s="4" t="s">
        <v>4380</v>
      </c>
      <c r="D2913" s="4">
        <v>500</v>
      </c>
      <c r="E2913" s="4">
        <v>500</v>
      </c>
      <c r="F2913" s="4">
        <v>9.5</v>
      </c>
      <c r="G2913" s="7">
        <f>E2913+F2913-D2913</f>
        <v>9.5</v>
      </c>
      <c r="H2913" s="4" t="s">
        <v>1564</v>
      </c>
      <c r="I2913" s="4">
        <v>12000</v>
      </c>
      <c r="J2913" s="4" t="s">
        <v>4</v>
      </c>
      <c r="K2913" s="4" t="s">
        <v>13</v>
      </c>
      <c r="L2913" s="4" t="s">
        <v>6</v>
      </c>
      <c r="M2913" s="4" t="s">
        <v>20</v>
      </c>
      <c r="O2913" s="4"/>
      <c r="P2913" s="14">
        <v>8154861</v>
      </c>
      <c r="Q2913" s="12">
        <v>-2000</v>
      </c>
      <c r="S2913" s="14">
        <v>8924231</v>
      </c>
      <c r="T2913" s="12">
        <v>1.4000000000000909</v>
      </c>
      <c r="U2913">
        <f>SUM($T$2:T2913)</f>
        <v>3175853.1199999922</v>
      </c>
      <c r="W2913" s="16">
        <v>8924231</v>
      </c>
      <c r="X2913">
        <v>3175853.1199999922</v>
      </c>
      <c r="Y2913">
        <v>2912</v>
      </c>
      <c r="Z2913" s="18">
        <f t="shared" si="226"/>
        <v>7.6273555172515692</v>
      </c>
      <c r="AA2913" s="18">
        <f t="shared" si="227"/>
        <v>0.6380368098159509</v>
      </c>
      <c r="AB2913" t="str">
        <f t="shared" si="230"/>
        <v>B</v>
      </c>
      <c r="AI2913" s="14">
        <v>8154861</v>
      </c>
      <c r="AJ2913" s="12">
        <v>-2000</v>
      </c>
      <c r="AK2913" s="12">
        <v>0</v>
      </c>
      <c r="AL2913" s="12">
        <v>0</v>
      </c>
      <c r="AN2913">
        <v>8154861</v>
      </c>
      <c r="AO2913">
        <v>-2000</v>
      </c>
      <c r="AP2913">
        <v>0</v>
      </c>
      <c r="AQ2913">
        <v>0</v>
      </c>
      <c r="AR2913">
        <f t="shared" si="228"/>
        <v>0</v>
      </c>
      <c r="AV2913" s="4">
        <v>2991878</v>
      </c>
      <c r="AW2913" s="4">
        <v>8698453</v>
      </c>
      <c r="AX2913" s="4" t="s">
        <v>4380</v>
      </c>
      <c r="AY2913" s="4">
        <v>500</v>
      </c>
      <c r="AZ2913" s="4">
        <v>500</v>
      </c>
      <c r="BA2913" s="4">
        <v>9.5</v>
      </c>
      <c r="BB2913" s="7">
        <f>AZ2913+BA2913-AY2913</f>
        <v>9.5</v>
      </c>
      <c r="BC2913" s="4" t="s">
        <v>1564</v>
      </c>
      <c r="BD2913" s="4">
        <v>12000</v>
      </c>
      <c r="BE2913" s="4" t="s">
        <v>4</v>
      </c>
      <c r="BF2913" s="4" t="s">
        <v>13</v>
      </c>
      <c r="BG2913" s="4" t="s">
        <v>6</v>
      </c>
      <c r="BH2913" s="4" t="s">
        <v>20</v>
      </c>
      <c r="BI2913" t="str">
        <f t="shared" si="229"/>
        <v>B</v>
      </c>
    </row>
    <row r="2914" spans="1:61" ht="15.75" customHeight="1" x14ac:dyDescent="0.2">
      <c r="A2914" s="4">
        <v>2993698</v>
      </c>
      <c r="B2914" s="4">
        <v>8575624</v>
      </c>
      <c r="C2914" s="4" t="s">
        <v>4532</v>
      </c>
      <c r="D2914" s="4">
        <v>500</v>
      </c>
      <c r="E2914" s="4">
        <v>500</v>
      </c>
      <c r="F2914" s="4">
        <v>9.5</v>
      </c>
      <c r="G2914" s="7">
        <f>E2914+F2914-D2914</f>
        <v>9.5</v>
      </c>
      <c r="H2914" s="4" t="s">
        <v>4522</v>
      </c>
      <c r="I2914" s="4">
        <v>21500</v>
      </c>
      <c r="J2914" s="4" t="s">
        <v>4</v>
      </c>
      <c r="K2914" s="4" t="s">
        <v>22</v>
      </c>
      <c r="L2914" s="4" t="s">
        <v>6</v>
      </c>
      <c r="M2914" s="4" t="s">
        <v>20</v>
      </c>
      <c r="O2914" s="4"/>
      <c r="P2914" s="14">
        <v>8156583</v>
      </c>
      <c r="Q2914" s="12">
        <v>1.7999999999999545</v>
      </c>
      <c r="S2914" s="14">
        <v>8932890</v>
      </c>
      <c r="T2914" s="12">
        <v>1.4000000000000909</v>
      </c>
      <c r="U2914">
        <f>SUM($T$2:T2914)</f>
        <v>3175854.5199999921</v>
      </c>
      <c r="W2914" s="16">
        <v>8932890</v>
      </c>
      <c r="X2914">
        <v>3175854.5199999921</v>
      </c>
      <c r="Y2914">
        <v>2913</v>
      </c>
      <c r="Z2914" s="18">
        <f t="shared" si="226"/>
        <v>7.6273588795914886</v>
      </c>
      <c r="AA2914" s="18">
        <f t="shared" si="227"/>
        <v>0.63825591586327779</v>
      </c>
      <c r="AB2914" t="str">
        <f t="shared" si="230"/>
        <v>B</v>
      </c>
      <c r="AI2914" s="14">
        <v>8156583</v>
      </c>
      <c r="AJ2914" s="12">
        <v>1.7999999999999545</v>
      </c>
      <c r="AK2914" s="12">
        <v>1.8</v>
      </c>
      <c r="AL2914" s="12">
        <v>2000</v>
      </c>
      <c r="AN2914">
        <v>8156583</v>
      </c>
      <c r="AO2914">
        <v>1.7999999999999545</v>
      </c>
      <c r="AP2914">
        <v>1.8</v>
      </c>
      <c r="AQ2914">
        <v>2000</v>
      </c>
      <c r="AR2914">
        <f t="shared" si="228"/>
        <v>0</v>
      </c>
      <c r="AV2914" s="4">
        <v>2993698</v>
      </c>
      <c r="AW2914" s="4">
        <v>8575624</v>
      </c>
      <c r="AX2914" s="4" t="s">
        <v>4532</v>
      </c>
      <c r="AY2914" s="4">
        <v>500</v>
      </c>
      <c r="AZ2914" s="4">
        <v>500</v>
      </c>
      <c r="BA2914" s="4">
        <v>9.5</v>
      </c>
      <c r="BB2914" s="7">
        <f>AZ2914+BA2914-AY2914</f>
        <v>9.5</v>
      </c>
      <c r="BC2914" s="4" t="s">
        <v>4522</v>
      </c>
      <c r="BD2914" s="4">
        <v>21500</v>
      </c>
      <c r="BE2914" s="4" t="s">
        <v>4</v>
      </c>
      <c r="BF2914" s="4" t="s">
        <v>22</v>
      </c>
      <c r="BG2914" s="4" t="s">
        <v>6</v>
      </c>
      <c r="BH2914" s="4" t="s">
        <v>20</v>
      </c>
      <c r="BI2914" t="str">
        <f t="shared" si="229"/>
        <v>C</v>
      </c>
    </row>
    <row r="2915" spans="1:61" ht="15.75" customHeight="1" x14ac:dyDescent="0.2">
      <c r="A2915" s="4">
        <v>3014047</v>
      </c>
      <c r="B2915" s="4">
        <v>9101261</v>
      </c>
      <c r="C2915" s="4" t="s">
        <v>6151</v>
      </c>
      <c r="D2915" s="4">
        <v>500</v>
      </c>
      <c r="E2915" s="4">
        <v>500</v>
      </c>
      <c r="F2915" s="4">
        <v>9.5</v>
      </c>
      <c r="G2915" s="7">
        <f>E2915+F2915-D2915</f>
        <v>9.5</v>
      </c>
      <c r="H2915" s="4" t="s">
        <v>6146</v>
      </c>
      <c r="I2915" s="4">
        <v>13450</v>
      </c>
      <c r="J2915" s="4" t="s">
        <v>4</v>
      </c>
      <c r="K2915" s="4" t="s">
        <v>13</v>
      </c>
      <c r="L2915" s="4" t="s">
        <v>6</v>
      </c>
      <c r="M2915" s="4" t="s">
        <v>20</v>
      </c>
      <c r="O2915" s="4"/>
      <c r="P2915" s="14">
        <v>8156674</v>
      </c>
      <c r="Q2915" s="12">
        <v>197.59999999999991</v>
      </c>
      <c r="S2915" s="14">
        <v>8960267</v>
      </c>
      <c r="T2915" s="12">
        <v>1.4000000000000909</v>
      </c>
      <c r="U2915">
        <f>SUM($T$2:T2915)</f>
        <v>3175855.919999992</v>
      </c>
      <c r="W2915" s="16">
        <v>8960267</v>
      </c>
      <c r="X2915">
        <v>3175855.919999992</v>
      </c>
      <c r="Y2915">
        <v>2914</v>
      </c>
      <c r="Z2915" s="18">
        <f t="shared" si="226"/>
        <v>7.627362241931408</v>
      </c>
      <c r="AA2915" s="18">
        <f t="shared" si="227"/>
        <v>0.63847502191060468</v>
      </c>
      <c r="AB2915" t="str">
        <f t="shared" si="230"/>
        <v>B</v>
      </c>
      <c r="AI2915" s="14">
        <v>8156674</v>
      </c>
      <c r="AJ2915" s="12">
        <v>197.59999999999991</v>
      </c>
      <c r="AK2915" s="12">
        <v>197.6</v>
      </c>
      <c r="AL2915" s="12">
        <v>1300</v>
      </c>
      <c r="AN2915">
        <v>8156674</v>
      </c>
      <c r="AO2915">
        <v>197.59999999999991</v>
      </c>
      <c r="AP2915">
        <v>197.6</v>
      </c>
      <c r="AQ2915">
        <v>1300</v>
      </c>
      <c r="AR2915">
        <f t="shared" si="228"/>
        <v>0</v>
      </c>
      <c r="AV2915" s="4">
        <v>3014047</v>
      </c>
      <c r="AW2915" s="4">
        <v>9101261</v>
      </c>
      <c r="AX2915" s="4" t="s">
        <v>6151</v>
      </c>
      <c r="AY2915" s="4">
        <v>500</v>
      </c>
      <c r="AZ2915" s="4">
        <v>500</v>
      </c>
      <c r="BA2915" s="4">
        <v>9.5</v>
      </c>
      <c r="BB2915" s="7">
        <f>AZ2915+BA2915-AY2915</f>
        <v>9.5</v>
      </c>
      <c r="BC2915" s="4" t="s">
        <v>6146</v>
      </c>
      <c r="BD2915" s="4">
        <v>13450</v>
      </c>
      <c r="BE2915" s="4" t="s">
        <v>4</v>
      </c>
      <c r="BF2915" s="4" t="s">
        <v>13</v>
      </c>
      <c r="BG2915" s="4" t="s">
        <v>6</v>
      </c>
      <c r="BH2915" s="4" t="s">
        <v>20</v>
      </c>
      <c r="BI2915" t="str">
        <f t="shared" si="229"/>
        <v>B</v>
      </c>
    </row>
    <row r="2916" spans="1:61" ht="15.75" customHeight="1" x14ac:dyDescent="0.2">
      <c r="A2916" s="4">
        <v>3020872</v>
      </c>
      <c r="B2916" s="4">
        <v>9101261</v>
      </c>
      <c r="C2916" s="4" t="s">
        <v>6644</v>
      </c>
      <c r="D2916" s="4">
        <v>500</v>
      </c>
      <c r="E2916" s="4">
        <v>500</v>
      </c>
      <c r="F2916" s="4">
        <v>9.5</v>
      </c>
      <c r="G2916" s="7">
        <f>E2916+F2916-D2916</f>
        <v>9.5</v>
      </c>
      <c r="H2916" s="4" t="s">
        <v>6146</v>
      </c>
      <c r="I2916" s="4">
        <v>13450</v>
      </c>
      <c r="J2916" s="4" t="s">
        <v>4</v>
      </c>
      <c r="K2916" s="4" t="s">
        <v>13</v>
      </c>
      <c r="L2916" s="4" t="s">
        <v>6</v>
      </c>
      <c r="M2916" s="4" t="s">
        <v>20</v>
      </c>
      <c r="O2916" s="4"/>
      <c r="P2916" s="14">
        <v>8157584</v>
      </c>
      <c r="Q2916" s="12">
        <v>-3500</v>
      </c>
      <c r="S2916" s="14">
        <v>8966021</v>
      </c>
      <c r="T2916" s="12">
        <v>1.4000000000000909</v>
      </c>
      <c r="U2916">
        <f>SUM($T$2:T2916)</f>
        <v>3175857.3199999919</v>
      </c>
      <c r="W2916" s="16">
        <v>8966021</v>
      </c>
      <c r="X2916">
        <v>3175857.3199999919</v>
      </c>
      <c r="Y2916">
        <v>2915</v>
      </c>
      <c r="Z2916" s="18">
        <f t="shared" si="226"/>
        <v>7.6273656042713274</v>
      </c>
      <c r="AA2916" s="18">
        <f t="shared" si="227"/>
        <v>0.63869412795793168</v>
      </c>
      <c r="AB2916" t="str">
        <f t="shared" si="230"/>
        <v>B</v>
      </c>
      <c r="AI2916" s="14">
        <v>8157584</v>
      </c>
      <c r="AJ2916" s="12">
        <v>-3500</v>
      </c>
      <c r="AK2916" s="12">
        <v>0</v>
      </c>
      <c r="AL2916" s="12">
        <v>0</v>
      </c>
      <c r="AN2916">
        <v>8157584</v>
      </c>
      <c r="AO2916">
        <v>-3500</v>
      </c>
      <c r="AP2916">
        <v>0</v>
      </c>
      <c r="AQ2916">
        <v>0</v>
      </c>
      <c r="AR2916">
        <f t="shared" si="228"/>
        <v>0</v>
      </c>
      <c r="AV2916" s="4">
        <v>3020872</v>
      </c>
      <c r="AW2916" s="4">
        <v>9101261</v>
      </c>
      <c r="AX2916" s="4" t="s">
        <v>6644</v>
      </c>
      <c r="AY2916" s="4">
        <v>500</v>
      </c>
      <c r="AZ2916" s="4">
        <v>500</v>
      </c>
      <c r="BA2916" s="4">
        <v>9.5</v>
      </c>
      <c r="BB2916" s="7">
        <f>AZ2916+BA2916-AY2916</f>
        <v>9.5</v>
      </c>
      <c r="BC2916" s="4" t="s">
        <v>6146</v>
      </c>
      <c r="BD2916" s="4">
        <v>13450</v>
      </c>
      <c r="BE2916" s="4" t="s">
        <v>4</v>
      </c>
      <c r="BF2916" s="4" t="s">
        <v>13</v>
      </c>
      <c r="BG2916" s="4" t="s">
        <v>6</v>
      </c>
      <c r="BH2916" s="4" t="s">
        <v>20</v>
      </c>
      <c r="BI2916" t="str">
        <f t="shared" si="229"/>
        <v>B</v>
      </c>
    </row>
    <row r="2917" spans="1:61" ht="15.75" customHeight="1" x14ac:dyDescent="0.2">
      <c r="A2917" s="4">
        <v>3021117</v>
      </c>
      <c r="B2917" s="4">
        <v>5332769</v>
      </c>
      <c r="C2917" s="4" t="s">
        <v>6647</v>
      </c>
      <c r="D2917" s="4">
        <v>500</v>
      </c>
      <c r="E2917" s="4">
        <v>500</v>
      </c>
      <c r="F2917" s="4">
        <v>9.5</v>
      </c>
      <c r="G2917" s="7">
        <f>E2917+F2917-D2917</f>
        <v>9.5</v>
      </c>
      <c r="H2917" s="4" t="s">
        <v>1777</v>
      </c>
      <c r="I2917" s="4">
        <v>15900</v>
      </c>
      <c r="J2917" s="4" t="s">
        <v>4</v>
      </c>
      <c r="K2917" s="4" t="s">
        <v>8</v>
      </c>
      <c r="L2917" s="4" t="s">
        <v>9</v>
      </c>
      <c r="M2917" s="4" t="s">
        <v>7</v>
      </c>
      <c r="O2917" s="4"/>
      <c r="P2917" s="14">
        <v>8157675</v>
      </c>
      <c r="Q2917" s="12">
        <v>366.69999999999982</v>
      </c>
      <c r="S2917" s="14">
        <v>8996387</v>
      </c>
      <c r="T2917" s="12">
        <v>1.4000000000000909</v>
      </c>
      <c r="U2917">
        <f>SUM($T$2:T2917)</f>
        <v>3175858.7199999918</v>
      </c>
      <c r="W2917" s="16">
        <v>8996387</v>
      </c>
      <c r="X2917">
        <v>3175858.7199999918</v>
      </c>
      <c r="Y2917">
        <v>2916</v>
      </c>
      <c r="Z2917" s="18">
        <f t="shared" si="226"/>
        <v>7.6273689666112467</v>
      </c>
      <c r="AA2917" s="18">
        <f t="shared" si="227"/>
        <v>0.63891323400525857</v>
      </c>
      <c r="AB2917" t="str">
        <f t="shared" si="230"/>
        <v>B</v>
      </c>
      <c r="AI2917" s="14">
        <v>8157675</v>
      </c>
      <c r="AJ2917" s="12">
        <v>366.69999999999982</v>
      </c>
      <c r="AK2917" s="12">
        <v>366.7</v>
      </c>
      <c r="AL2917" s="12">
        <v>3000</v>
      </c>
      <c r="AN2917">
        <v>8157675</v>
      </c>
      <c r="AO2917">
        <v>366.69999999999982</v>
      </c>
      <c r="AP2917">
        <v>366.7</v>
      </c>
      <c r="AQ2917">
        <v>3000</v>
      </c>
      <c r="AR2917">
        <f t="shared" si="228"/>
        <v>0</v>
      </c>
      <c r="AV2917" s="4">
        <v>3021117</v>
      </c>
      <c r="AW2917" s="4">
        <v>5332769</v>
      </c>
      <c r="AX2917" s="4" t="s">
        <v>6647</v>
      </c>
      <c r="AY2917" s="4">
        <v>500</v>
      </c>
      <c r="AZ2917" s="4">
        <v>500</v>
      </c>
      <c r="BA2917" s="4">
        <v>9.5</v>
      </c>
      <c r="BB2917" s="7">
        <f>AZ2917+BA2917-AY2917</f>
        <v>9.5</v>
      </c>
      <c r="BC2917" s="4" t="s">
        <v>1777</v>
      </c>
      <c r="BD2917" s="4">
        <v>15900</v>
      </c>
      <c r="BE2917" s="4" t="s">
        <v>4</v>
      </c>
      <c r="BF2917" s="4" t="s">
        <v>8</v>
      </c>
      <c r="BG2917" s="4" t="s">
        <v>9</v>
      </c>
      <c r="BH2917" s="4" t="s">
        <v>7</v>
      </c>
      <c r="BI2917" t="str">
        <f t="shared" si="229"/>
        <v>B</v>
      </c>
    </row>
    <row r="2918" spans="1:61" ht="15.75" customHeight="1" x14ac:dyDescent="0.2">
      <c r="A2918" s="4">
        <v>3028754</v>
      </c>
      <c r="B2918" s="4">
        <v>5403014</v>
      </c>
      <c r="C2918" s="4" t="s">
        <v>7217</v>
      </c>
      <c r="D2918" s="4">
        <v>500</v>
      </c>
      <c r="E2918" s="4">
        <v>500</v>
      </c>
      <c r="F2918" s="4">
        <v>9.5</v>
      </c>
      <c r="G2918" s="7">
        <f>E2918+F2918-D2918</f>
        <v>9.5</v>
      </c>
      <c r="H2918" s="4" t="s">
        <v>7136</v>
      </c>
      <c r="I2918" s="4">
        <v>5000</v>
      </c>
      <c r="J2918" s="4" t="s">
        <v>51</v>
      </c>
      <c r="K2918" s="4" t="s">
        <v>13</v>
      </c>
      <c r="M2918" s="4" t="s">
        <v>19</v>
      </c>
      <c r="O2918" s="4"/>
      <c r="P2918" s="14">
        <v>8158886</v>
      </c>
      <c r="Q2918" s="12">
        <v>541.5</v>
      </c>
      <c r="S2918" s="14">
        <v>9078945</v>
      </c>
      <c r="T2918" s="12">
        <v>1.4000000000000909</v>
      </c>
      <c r="U2918">
        <f>SUM($T$2:T2918)</f>
        <v>3175860.1199999917</v>
      </c>
      <c r="W2918" s="16">
        <v>9078945</v>
      </c>
      <c r="X2918">
        <v>3175860.1199999917</v>
      </c>
      <c r="Y2918">
        <v>2917</v>
      </c>
      <c r="Z2918" s="18">
        <f t="shared" si="226"/>
        <v>7.6273723289511661</v>
      </c>
      <c r="AA2918" s="18">
        <f t="shared" si="227"/>
        <v>0.63913234005258546</v>
      </c>
      <c r="AB2918" t="str">
        <f t="shared" si="230"/>
        <v>B</v>
      </c>
      <c r="AI2918" s="14">
        <v>8158886</v>
      </c>
      <c r="AJ2918" s="12">
        <v>541.5</v>
      </c>
      <c r="AK2918" s="12">
        <v>541.5</v>
      </c>
      <c r="AL2918" s="12">
        <v>10000</v>
      </c>
      <c r="AN2918">
        <v>8158886</v>
      </c>
      <c r="AO2918">
        <v>541.5</v>
      </c>
      <c r="AP2918">
        <v>541.5</v>
      </c>
      <c r="AQ2918">
        <v>10000</v>
      </c>
      <c r="AR2918">
        <f t="shared" si="228"/>
        <v>0</v>
      </c>
      <c r="AV2918" s="4">
        <v>3028754</v>
      </c>
      <c r="AW2918" s="4">
        <v>5403014</v>
      </c>
      <c r="AX2918" s="4" t="s">
        <v>7217</v>
      </c>
      <c r="AY2918" s="4">
        <v>500</v>
      </c>
      <c r="AZ2918" s="4">
        <v>500</v>
      </c>
      <c r="BA2918" s="4">
        <v>9.5</v>
      </c>
      <c r="BB2918" s="7">
        <f>AZ2918+BA2918-AY2918</f>
        <v>9.5</v>
      </c>
      <c r="BC2918" s="4" t="s">
        <v>7136</v>
      </c>
      <c r="BD2918" s="4">
        <v>5000</v>
      </c>
      <c r="BE2918" s="4" t="s">
        <v>51</v>
      </c>
      <c r="BF2918" s="4" t="s">
        <v>13</v>
      </c>
      <c r="BH2918" s="4" t="s">
        <v>19</v>
      </c>
      <c r="BI2918" t="str">
        <f t="shared" si="229"/>
        <v>B</v>
      </c>
    </row>
    <row r="2919" spans="1:61" ht="15.75" customHeight="1" x14ac:dyDescent="0.2">
      <c r="A2919" s="4">
        <v>2976870</v>
      </c>
      <c r="B2919" s="4">
        <v>4820376</v>
      </c>
      <c r="C2919" s="4" t="s">
        <v>3060</v>
      </c>
      <c r="D2919" s="4">
        <v>500</v>
      </c>
      <c r="E2919" s="4">
        <v>500</v>
      </c>
      <c r="F2919" s="4">
        <v>9.4</v>
      </c>
      <c r="G2919" s="7">
        <f>E2919+F2919-D2919</f>
        <v>9.3999999999999773</v>
      </c>
      <c r="H2919" s="4" t="s">
        <v>3061</v>
      </c>
      <c r="I2919" s="4">
        <v>15000</v>
      </c>
      <c r="J2919" s="4" t="s">
        <v>21</v>
      </c>
      <c r="K2919" s="4" t="s">
        <v>13</v>
      </c>
      <c r="L2919" s="4" t="s">
        <v>14</v>
      </c>
      <c r="M2919" s="4" t="s">
        <v>76</v>
      </c>
      <c r="O2919" s="4"/>
      <c r="P2919" s="14">
        <v>8159446</v>
      </c>
      <c r="Q2919" s="12">
        <v>3.1500000000000909</v>
      </c>
      <c r="S2919" s="14">
        <v>9168587</v>
      </c>
      <c r="T2919" s="12">
        <v>1.4000000000000909</v>
      </c>
      <c r="U2919">
        <f>SUM($T$2:T2919)</f>
        <v>3175861.5199999916</v>
      </c>
      <c r="W2919" s="16">
        <v>9168587</v>
      </c>
      <c r="X2919">
        <v>3175861.5199999916</v>
      </c>
      <c r="Y2919">
        <v>2918</v>
      </c>
      <c r="Z2919" s="18">
        <f t="shared" si="226"/>
        <v>7.6273756912910855</v>
      </c>
      <c r="AA2919" s="18">
        <f t="shared" si="227"/>
        <v>0.63935144609991235</v>
      </c>
      <c r="AB2919" t="str">
        <f t="shared" si="230"/>
        <v>B</v>
      </c>
      <c r="AI2919" s="14">
        <v>8159446</v>
      </c>
      <c r="AJ2919" s="12">
        <v>3.1500000000000909</v>
      </c>
      <c r="AK2919" s="12">
        <v>3.15</v>
      </c>
      <c r="AL2919" s="12">
        <v>2100</v>
      </c>
      <c r="AN2919">
        <v>8159446</v>
      </c>
      <c r="AO2919">
        <v>3.1500000000000909</v>
      </c>
      <c r="AP2919">
        <v>3.15</v>
      </c>
      <c r="AQ2919">
        <v>2100</v>
      </c>
      <c r="AR2919">
        <f t="shared" si="228"/>
        <v>0</v>
      </c>
      <c r="AV2919" s="4">
        <v>2976870</v>
      </c>
      <c r="AW2919" s="4">
        <v>4820376</v>
      </c>
      <c r="AX2919" s="4" t="s">
        <v>3060</v>
      </c>
      <c r="AY2919" s="4">
        <v>500</v>
      </c>
      <c r="AZ2919" s="4">
        <v>500</v>
      </c>
      <c r="BA2919" s="4">
        <v>9.4</v>
      </c>
      <c r="BB2919" s="7">
        <f>AZ2919+BA2919-AY2919</f>
        <v>9.3999999999999773</v>
      </c>
      <c r="BC2919" s="4" t="s">
        <v>3061</v>
      </c>
      <c r="BD2919" s="4">
        <v>15000</v>
      </c>
      <c r="BE2919" s="4" t="s">
        <v>21</v>
      </c>
      <c r="BF2919" s="4" t="s">
        <v>13</v>
      </c>
      <c r="BG2919" s="4" t="s">
        <v>14</v>
      </c>
      <c r="BH2919" s="4" t="s">
        <v>76</v>
      </c>
      <c r="BI2919" t="str">
        <f t="shared" si="229"/>
        <v>C</v>
      </c>
    </row>
    <row r="2920" spans="1:61" ht="15.75" customHeight="1" x14ac:dyDescent="0.2">
      <c r="A2920" s="4">
        <v>2951012</v>
      </c>
      <c r="B2920" s="4">
        <v>6251946</v>
      </c>
      <c r="C2920" s="4" t="s">
        <v>695</v>
      </c>
      <c r="D2920" s="4">
        <v>500</v>
      </c>
      <c r="E2920" s="4">
        <v>500</v>
      </c>
      <c r="F2920" s="4">
        <v>9.35</v>
      </c>
      <c r="G2920" s="7">
        <f>E2920+F2920-D2920</f>
        <v>9.3500000000000227</v>
      </c>
      <c r="H2920" s="4" t="s">
        <v>696</v>
      </c>
      <c r="I2920" s="4">
        <v>8200</v>
      </c>
      <c r="J2920" s="4" t="s">
        <v>4</v>
      </c>
      <c r="K2920" s="4" t="s">
        <v>22</v>
      </c>
      <c r="L2920" s="4" t="s">
        <v>6</v>
      </c>
      <c r="M2920" s="4" t="s">
        <v>47</v>
      </c>
      <c r="O2920" s="4"/>
      <c r="P2920" s="14">
        <v>8160041</v>
      </c>
      <c r="Q2920" s="12">
        <v>-999.64</v>
      </c>
      <c r="S2920" s="14">
        <v>1749925</v>
      </c>
      <c r="T2920" s="12">
        <v>1.3999999999999773</v>
      </c>
      <c r="U2920">
        <f>SUM($T$2:T2920)</f>
        <v>3175862.9199999915</v>
      </c>
      <c r="W2920" s="16">
        <v>1749925</v>
      </c>
      <c r="X2920">
        <v>3175862.9199999915</v>
      </c>
      <c r="Y2920">
        <v>2919</v>
      </c>
      <c r="Z2920" s="18">
        <f t="shared" si="226"/>
        <v>7.6273790536310049</v>
      </c>
      <c r="AA2920" s="18">
        <f t="shared" si="227"/>
        <v>0.63957055214723924</v>
      </c>
      <c r="AB2920" t="str">
        <f t="shared" si="230"/>
        <v>B</v>
      </c>
      <c r="AI2920" s="14">
        <v>8160041</v>
      </c>
      <c r="AJ2920" s="12">
        <v>-999.64</v>
      </c>
      <c r="AK2920" s="12">
        <v>0.36</v>
      </c>
      <c r="AL2920" s="12">
        <v>600</v>
      </c>
      <c r="AN2920">
        <v>8160041</v>
      </c>
      <c r="AO2920">
        <v>-999.64</v>
      </c>
      <c r="AP2920">
        <v>0.36</v>
      </c>
      <c r="AQ2920">
        <v>600</v>
      </c>
      <c r="AR2920">
        <f t="shared" si="228"/>
        <v>1</v>
      </c>
      <c r="AV2920" s="4">
        <v>2951012</v>
      </c>
      <c r="AW2920" s="4">
        <v>6251946</v>
      </c>
      <c r="AX2920" s="4" t="s">
        <v>695</v>
      </c>
      <c r="AY2920" s="4">
        <v>500</v>
      </c>
      <c r="AZ2920" s="4">
        <v>500</v>
      </c>
      <c r="BA2920" s="4">
        <v>9.35</v>
      </c>
      <c r="BB2920" s="7">
        <f>AZ2920+BA2920-AY2920</f>
        <v>9.3500000000000227</v>
      </c>
      <c r="BC2920" s="4" t="s">
        <v>696</v>
      </c>
      <c r="BD2920" s="4">
        <v>8200</v>
      </c>
      <c r="BE2920" s="4" t="s">
        <v>4</v>
      </c>
      <c r="BF2920" s="4" t="s">
        <v>22</v>
      </c>
      <c r="BG2920" s="4" t="s">
        <v>6</v>
      </c>
      <c r="BH2920" s="4" t="s">
        <v>47</v>
      </c>
      <c r="BI2920" t="str">
        <f t="shared" si="229"/>
        <v>B</v>
      </c>
    </row>
    <row r="2921" spans="1:61" ht="15.75" customHeight="1" x14ac:dyDescent="0.2">
      <c r="A2921" s="4">
        <v>2945020</v>
      </c>
      <c r="B2921" s="4">
        <v>8022407</v>
      </c>
      <c r="C2921" s="4" t="s">
        <v>70</v>
      </c>
      <c r="D2921" s="4">
        <v>500</v>
      </c>
      <c r="E2921" s="4">
        <v>500</v>
      </c>
      <c r="F2921" s="4">
        <v>9.0299999999999994</v>
      </c>
      <c r="G2921" s="7">
        <f>E2921+F2921-D2921</f>
        <v>9.0299999999999727</v>
      </c>
      <c r="H2921" s="4" t="s">
        <v>71</v>
      </c>
      <c r="I2921" s="4">
        <v>7500</v>
      </c>
      <c r="J2921" s="4" t="s">
        <v>72</v>
      </c>
      <c r="K2921" s="4" t="s">
        <v>8</v>
      </c>
      <c r="M2921" s="4" t="s">
        <v>73</v>
      </c>
      <c r="O2921" s="4"/>
      <c r="P2921" s="14">
        <v>8164318</v>
      </c>
      <c r="Q2921" s="12">
        <v>-1500</v>
      </c>
      <c r="S2921" s="14">
        <v>4417820</v>
      </c>
      <c r="T2921" s="12">
        <v>1.3999999999999773</v>
      </c>
      <c r="U2921">
        <f>SUM($T$2:T2921)</f>
        <v>3175864.3199999915</v>
      </c>
      <c r="W2921" s="16">
        <v>4417820</v>
      </c>
      <c r="X2921">
        <v>3175864.3199999915</v>
      </c>
      <c r="Y2921">
        <v>2920</v>
      </c>
      <c r="Z2921" s="18">
        <f t="shared" si="226"/>
        <v>7.6273824159709243</v>
      </c>
      <c r="AA2921" s="18">
        <f t="shared" si="227"/>
        <v>0.63978965819456612</v>
      </c>
      <c r="AB2921" t="str">
        <f t="shared" si="230"/>
        <v>B</v>
      </c>
      <c r="AI2921" s="14">
        <v>8164318</v>
      </c>
      <c r="AJ2921" s="12">
        <v>-1500</v>
      </c>
      <c r="AK2921" s="12">
        <v>0</v>
      </c>
      <c r="AL2921" s="12">
        <v>0</v>
      </c>
      <c r="AN2921">
        <v>8164318</v>
      </c>
      <c r="AO2921">
        <v>-1500</v>
      </c>
      <c r="AP2921">
        <v>0</v>
      </c>
      <c r="AQ2921">
        <v>0</v>
      </c>
      <c r="AR2921">
        <f t="shared" si="228"/>
        <v>0</v>
      </c>
      <c r="AV2921" s="4">
        <v>2945020</v>
      </c>
      <c r="AW2921" s="4">
        <v>8022407</v>
      </c>
      <c r="AX2921" s="4" t="s">
        <v>70</v>
      </c>
      <c r="AY2921" s="4">
        <v>500</v>
      </c>
      <c r="AZ2921" s="4">
        <v>500</v>
      </c>
      <c r="BA2921" s="4">
        <v>9.0299999999999994</v>
      </c>
      <c r="BB2921" s="7">
        <f>AZ2921+BA2921-AY2921</f>
        <v>9.0299999999999727</v>
      </c>
      <c r="BC2921" s="4" t="s">
        <v>71</v>
      </c>
      <c r="BD2921" s="4">
        <v>7500</v>
      </c>
      <c r="BE2921" s="4" t="s">
        <v>72</v>
      </c>
      <c r="BF2921" s="4" t="s">
        <v>8</v>
      </c>
      <c r="BH2921" s="4" t="s">
        <v>73</v>
      </c>
      <c r="BI2921" t="str">
        <f t="shared" si="229"/>
        <v>B</v>
      </c>
    </row>
    <row r="2922" spans="1:61" ht="15.75" customHeight="1" x14ac:dyDescent="0.2">
      <c r="A2922" s="4">
        <v>2951292</v>
      </c>
      <c r="B2922" s="4">
        <v>8495285</v>
      </c>
      <c r="C2922" s="4" t="s">
        <v>726</v>
      </c>
      <c r="D2922" s="4">
        <v>500</v>
      </c>
      <c r="E2922" s="4">
        <v>500</v>
      </c>
      <c r="F2922" s="4">
        <v>9.0299999999999994</v>
      </c>
      <c r="G2922" s="7">
        <f>E2922+F2922-D2922</f>
        <v>9.0299999999999727</v>
      </c>
      <c r="H2922" s="4" t="s">
        <v>727</v>
      </c>
      <c r="I2922" s="4">
        <v>12500</v>
      </c>
      <c r="J2922" s="4" t="s">
        <v>51</v>
      </c>
      <c r="K2922" s="4" t="s">
        <v>13</v>
      </c>
      <c r="M2922" s="4" t="s">
        <v>76</v>
      </c>
      <c r="O2922" s="4"/>
      <c r="P2922" s="14">
        <v>8164892</v>
      </c>
      <c r="Q2922" s="12">
        <v>-2500</v>
      </c>
      <c r="S2922" s="14">
        <v>5281627</v>
      </c>
      <c r="T2922" s="12">
        <v>1.3999999999999773</v>
      </c>
      <c r="U2922">
        <f>SUM($T$2:T2922)</f>
        <v>3175865.7199999914</v>
      </c>
      <c r="W2922" s="16">
        <v>5281627</v>
      </c>
      <c r="X2922">
        <v>3175865.7199999914</v>
      </c>
      <c r="Y2922">
        <v>2921</v>
      </c>
      <c r="Z2922" s="18">
        <f t="shared" si="226"/>
        <v>7.6273857783108436</v>
      </c>
      <c r="AA2922" s="18">
        <f t="shared" si="227"/>
        <v>0.64000876424189312</v>
      </c>
      <c r="AB2922" t="str">
        <f t="shared" si="230"/>
        <v>B</v>
      </c>
      <c r="AI2922" s="14">
        <v>8164892</v>
      </c>
      <c r="AJ2922" s="12">
        <v>-2500</v>
      </c>
      <c r="AK2922" s="12">
        <v>0</v>
      </c>
      <c r="AL2922" s="12">
        <v>0</v>
      </c>
      <c r="AN2922">
        <v>8164892</v>
      </c>
      <c r="AO2922">
        <v>-2500</v>
      </c>
      <c r="AP2922">
        <v>0</v>
      </c>
      <c r="AQ2922">
        <v>0</v>
      </c>
      <c r="AR2922">
        <f t="shared" si="228"/>
        <v>0</v>
      </c>
      <c r="AV2922" s="4">
        <v>2951292</v>
      </c>
      <c r="AW2922" s="4">
        <v>8495285</v>
      </c>
      <c r="AX2922" s="4" t="s">
        <v>726</v>
      </c>
      <c r="AY2922" s="4">
        <v>500</v>
      </c>
      <c r="AZ2922" s="4">
        <v>500</v>
      </c>
      <c r="BA2922" s="4">
        <v>9.0299999999999994</v>
      </c>
      <c r="BB2922" s="7">
        <f>AZ2922+BA2922-AY2922</f>
        <v>9.0299999999999727</v>
      </c>
      <c r="BC2922" s="4" t="s">
        <v>727</v>
      </c>
      <c r="BD2922" s="4">
        <v>12500</v>
      </c>
      <c r="BE2922" s="4" t="s">
        <v>51</v>
      </c>
      <c r="BF2922" s="4" t="s">
        <v>13</v>
      </c>
      <c r="BH2922" s="4" t="s">
        <v>76</v>
      </c>
      <c r="BI2922" t="str">
        <f t="shared" si="229"/>
        <v>C</v>
      </c>
    </row>
    <row r="2923" spans="1:61" ht="15.75" customHeight="1" x14ac:dyDescent="0.2">
      <c r="A2923" s="4">
        <v>2972992</v>
      </c>
      <c r="B2923" s="4">
        <v>491908</v>
      </c>
      <c r="C2923" s="4" t="s">
        <v>2700</v>
      </c>
      <c r="D2923" s="4">
        <v>500</v>
      </c>
      <c r="E2923" s="4">
        <v>500</v>
      </c>
      <c r="F2923" s="4">
        <v>9.0299999999999994</v>
      </c>
      <c r="G2923" s="7">
        <f>E2923+F2923-D2923</f>
        <v>9.0299999999999727</v>
      </c>
      <c r="H2923" s="4" t="s">
        <v>2701</v>
      </c>
      <c r="I2923" s="4">
        <v>10000</v>
      </c>
      <c r="J2923" s="4" t="s">
        <v>4</v>
      </c>
      <c r="K2923" s="4" t="s">
        <v>13</v>
      </c>
      <c r="L2923" s="4" t="s">
        <v>6</v>
      </c>
      <c r="M2923" s="4" t="s">
        <v>65</v>
      </c>
      <c r="O2923" s="4"/>
      <c r="P2923" s="14">
        <v>8165382</v>
      </c>
      <c r="Q2923" s="12">
        <v>-866.7</v>
      </c>
      <c r="S2923" s="14">
        <v>7075034</v>
      </c>
      <c r="T2923" s="12">
        <v>1.3999999999999773</v>
      </c>
      <c r="U2923">
        <f>SUM($T$2:T2923)</f>
        <v>3175867.1199999913</v>
      </c>
      <c r="W2923" s="16">
        <v>7075034</v>
      </c>
      <c r="X2923">
        <v>3175867.1199999913</v>
      </c>
      <c r="Y2923">
        <v>2922</v>
      </c>
      <c r="Z2923" s="18">
        <f t="shared" si="226"/>
        <v>7.627389140650763</v>
      </c>
      <c r="AA2923" s="18">
        <f t="shared" si="227"/>
        <v>0.64022787028922001</v>
      </c>
      <c r="AB2923" t="str">
        <f t="shared" si="230"/>
        <v>B</v>
      </c>
      <c r="AI2923" s="14">
        <v>8165382</v>
      </c>
      <c r="AJ2923" s="12">
        <v>-866.7</v>
      </c>
      <c r="AK2923" s="12">
        <v>133.30000000000001</v>
      </c>
      <c r="AL2923" s="12">
        <v>2500</v>
      </c>
      <c r="AN2923">
        <v>8165382</v>
      </c>
      <c r="AO2923">
        <v>-866.7</v>
      </c>
      <c r="AP2923">
        <v>133.30000000000001</v>
      </c>
      <c r="AQ2923">
        <v>2500</v>
      </c>
      <c r="AR2923">
        <f t="shared" si="228"/>
        <v>1</v>
      </c>
      <c r="AV2923" s="4">
        <v>2972992</v>
      </c>
      <c r="AW2923" s="4">
        <v>491908</v>
      </c>
      <c r="AX2923" s="4" t="s">
        <v>2700</v>
      </c>
      <c r="AY2923" s="4">
        <v>500</v>
      </c>
      <c r="AZ2923" s="4">
        <v>500</v>
      </c>
      <c r="BA2923" s="4">
        <v>9.0299999999999994</v>
      </c>
      <c r="BB2923" s="7">
        <f>AZ2923+BA2923-AY2923</f>
        <v>9.0299999999999727</v>
      </c>
      <c r="BC2923" s="4" t="s">
        <v>2701</v>
      </c>
      <c r="BD2923" s="4">
        <v>10000</v>
      </c>
      <c r="BE2923" s="4" t="s">
        <v>4</v>
      </c>
      <c r="BF2923" s="4" t="s">
        <v>13</v>
      </c>
      <c r="BG2923" s="4" t="s">
        <v>6</v>
      </c>
      <c r="BH2923" s="4" t="s">
        <v>65</v>
      </c>
      <c r="BI2923" t="str">
        <f t="shared" si="229"/>
        <v>B</v>
      </c>
    </row>
    <row r="2924" spans="1:61" ht="15.75" customHeight="1" x14ac:dyDescent="0.2">
      <c r="A2924" s="4">
        <v>2986054</v>
      </c>
      <c r="B2924" s="4">
        <v>277108</v>
      </c>
      <c r="C2924" s="4" t="s">
        <v>3886</v>
      </c>
      <c r="D2924" s="4">
        <v>500</v>
      </c>
      <c r="E2924" s="4">
        <v>500</v>
      </c>
      <c r="F2924" s="4">
        <v>9.0299999999999994</v>
      </c>
      <c r="G2924" s="7">
        <f>E2924+F2924-D2924</f>
        <v>9.0299999999999727</v>
      </c>
      <c r="H2924" s="4" t="s">
        <v>3887</v>
      </c>
      <c r="I2924" s="4">
        <v>9000</v>
      </c>
      <c r="J2924" s="4" t="s">
        <v>4</v>
      </c>
      <c r="K2924" s="4" t="s">
        <v>13</v>
      </c>
      <c r="L2924" s="4" t="s">
        <v>6</v>
      </c>
      <c r="M2924" s="4" t="s">
        <v>23</v>
      </c>
      <c r="O2924" s="4"/>
      <c r="P2924" s="14">
        <v>8166075</v>
      </c>
      <c r="Q2924" s="12">
        <v>256</v>
      </c>
      <c r="S2924" s="14">
        <v>8971285</v>
      </c>
      <c r="T2924" s="12">
        <v>1.3999999999999773</v>
      </c>
      <c r="U2924">
        <f>SUM($T$2:T2924)</f>
        <v>3175868.5199999912</v>
      </c>
      <c r="W2924" s="16">
        <v>8971285</v>
      </c>
      <c r="X2924">
        <v>3175868.5199999912</v>
      </c>
      <c r="Y2924">
        <v>2923</v>
      </c>
      <c r="Z2924" s="18">
        <f t="shared" si="226"/>
        <v>7.6273925029906824</v>
      </c>
      <c r="AA2924" s="18">
        <f t="shared" si="227"/>
        <v>0.6404469763365469</v>
      </c>
      <c r="AB2924" t="str">
        <f t="shared" si="230"/>
        <v>B</v>
      </c>
      <c r="AI2924" s="14">
        <v>8166075</v>
      </c>
      <c r="AJ2924" s="12">
        <v>256</v>
      </c>
      <c r="AK2924" s="12">
        <v>256</v>
      </c>
      <c r="AL2924" s="12">
        <v>4000</v>
      </c>
      <c r="AN2924">
        <v>8166075</v>
      </c>
      <c r="AO2924">
        <v>256</v>
      </c>
      <c r="AP2924">
        <v>256</v>
      </c>
      <c r="AQ2924">
        <v>4000</v>
      </c>
      <c r="AR2924">
        <f t="shared" si="228"/>
        <v>0</v>
      </c>
      <c r="AV2924" s="4">
        <v>2986054</v>
      </c>
      <c r="AW2924" s="4">
        <v>277108</v>
      </c>
      <c r="AX2924" s="4" t="s">
        <v>3886</v>
      </c>
      <c r="AY2924" s="4">
        <v>500</v>
      </c>
      <c r="AZ2924" s="4">
        <v>500</v>
      </c>
      <c r="BA2924" s="4">
        <v>9.0299999999999994</v>
      </c>
      <c r="BB2924" s="7">
        <f>AZ2924+BA2924-AY2924</f>
        <v>9.0299999999999727</v>
      </c>
      <c r="BC2924" s="4" t="s">
        <v>3887</v>
      </c>
      <c r="BD2924" s="4">
        <v>9000</v>
      </c>
      <c r="BE2924" s="4" t="s">
        <v>4</v>
      </c>
      <c r="BF2924" s="4" t="s">
        <v>13</v>
      </c>
      <c r="BG2924" s="4" t="s">
        <v>6</v>
      </c>
      <c r="BH2924" s="4" t="s">
        <v>23</v>
      </c>
      <c r="BI2924" t="str">
        <f t="shared" si="229"/>
        <v>B</v>
      </c>
    </row>
    <row r="2925" spans="1:61" ht="15.75" customHeight="1" x14ac:dyDescent="0.2">
      <c r="A2925" s="4">
        <v>2993831</v>
      </c>
      <c r="B2925" s="4">
        <v>8575624</v>
      </c>
      <c r="C2925" s="4" t="s">
        <v>4563</v>
      </c>
      <c r="D2925" s="4">
        <v>500</v>
      </c>
      <c r="E2925" s="4">
        <v>500</v>
      </c>
      <c r="F2925" s="4">
        <v>9.0299999999999994</v>
      </c>
      <c r="G2925" s="7">
        <f>E2925+F2925-D2925</f>
        <v>9.0299999999999727</v>
      </c>
      <c r="H2925" s="4" t="s">
        <v>4522</v>
      </c>
      <c r="I2925" s="4">
        <v>21500</v>
      </c>
      <c r="J2925" s="4" t="s">
        <v>4</v>
      </c>
      <c r="K2925" s="4" t="s">
        <v>22</v>
      </c>
      <c r="L2925" s="4" t="s">
        <v>6</v>
      </c>
      <c r="M2925" s="4" t="s">
        <v>20</v>
      </c>
      <c r="O2925" s="4"/>
      <c r="P2925" s="14">
        <v>8167475</v>
      </c>
      <c r="Q2925" s="12">
        <v>2.4000000000000909</v>
      </c>
      <c r="S2925" s="14">
        <v>9106756</v>
      </c>
      <c r="T2925" s="12">
        <v>1.3999999999999773</v>
      </c>
      <c r="U2925">
        <f>SUM($T$2:T2925)</f>
        <v>3175869.9199999911</v>
      </c>
      <c r="W2925" s="16">
        <v>9106756</v>
      </c>
      <c r="X2925">
        <v>3175869.9199999911</v>
      </c>
      <c r="Y2925">
        <v>2924</v>
      </c>
      <c r="Z2925" s="18">
        <f t="shared" si="226"/>
        <v>7.6273958653306018</v>
      </c>
      <c r="AA2925" s="18">
        <f t="shared" si="227"/>
        <v>0.64066608238387379</v>
      </c>
      <c r="AB2925" t="str">
        <f t="shared" si="230"/>
        <v>B</v>
      </c>
      <c r="AI2925" s="14">
        <v>8167475</v>
      </c>
      <c r="AJ2925" s="12">
        <v>2.4000000000000909</v>
      </c>
      <c r="AK2925" s="12">
        <v>2.4</v>
      </c>
      <c r="AL2925" s="12">
        <v>3000</v>
      </c>
      <c r="AN2925">
        <v>8167475</v>
      </c>
      <c r="AO2925">
        <v>2.4000000000000909</v>
      </c>
      <c r="AP2925">
        <v>2.4</v>
      </c>
      <c r="AQ2925">
        <v>3000</v>
      </c>
      <c r="AR2925">
        <f t="shared" si="228"/>
        <v>0</v>
      </c>
      <c r="AV2925" s="4">
        <v>2993831</v>
      </c>
      <c r="AW2925" s="4">
        <v>8575624</v>
      </c>
      <c r="AX2925" s="4" t="s">
        <v>4563</v>
      </c>
      <c r="AY2925" s="4">
        <v>500</v>
      </c>
      <c r="AZ2925" s="4">
        <v>500</v>
      </c>
      <c r="BA2925" s="4">
        <v>9.0299999999999994</v>
      </c>
      <c r="BB2925" s="7">
        <f>AZ2925+BA2925-AY2925</f>
        <v>9.0299999999999727</v>
      </c>
      <c r="BC2925" s="4" t="s">
        <v>4522</v>
      </c>
      <c r="BD2925" s="4">
        <v>21500</v>
      </c>
      <c r="BE2925" s="4" t="s">
        <v>4</v>
      </c>
      <c r="BF2925" s="4" t="s">
        <v>22</v>
      </c>
      <c r="BG2925" s="4" t="s">
        <v>6</v>
      </c>
      <c r="BH2925" s="4" t="s">
        <v>20</v>
      </c>
      <c r="BI2925" t="str">
        <f t="shared" si="229"/>
        <v>C</v>
      </c>
    </row>
    <row r="2926" spans="1:61" ht="15.75" customHeight="1" x14ac:dyDescent="0.2">
      <c r="A2926" s="4">
        <v>2947470</v>
      </c>
      <c r="B2926" s="4">
        <v>5958758</v>
      </c>
      <c r="C2926" s="4" t="s">
        <v>314</v>
      </c>
      <c r="D2926" s="4">
        <v>500</v>
      </c>
      <c r="E2926" s="4">
        <v>500</v>
      </c>
      <c r="F2926" s="4">
        <v>8.5500000000000007</v>
      </c>
      <c r="G2926" s="7">
        <f>E2926+F2926-D2926</f>
        <v>8.5500000000000114</v>
      </c>
      <c r="H2926" s="4" t="s">
        <v>315</v>
      </c>
      <c r="I2926" s="4">
        <v>14500</v>
      </c>
      <c r="J2926" s="4" t="s">
        <v>32</v>
      </c>
      <c r="K2926" s="4" t="s">
        <v>13</v>
      </c>
      <c r="M2926" s="4" t="s">
        <v>23</v>
      </c>
      <c r="O2926" s="4"/>
      <c r="P2926" s="14">
        <v>8168672</v>
      </c>
      <c r="Q2926" s="12">
        <v>-1000</v>
      </c>
      <c r="S2926" s="14">
        <v>6658618</v>
      </c>
      <c r="T2926" s="12">
        <v>1.3500000000000227</v>
      </c>
      <c r="U2926">
        <f>SUM($T$2:T2926)</f>
        <v>3175871.2699999912</v>
      </c>
      <c r="W2926" s="16">
        <v>6658618</v>
      </c>
      <c r="X2926">
        <v>3175871.2699999912</v>
      </c>
      <c r="Y2926">
        <v>2925</v>
      </c>
      <c r="Z2926" s="18">
        <f t="shared" si="226"/>
        <v>7.6273991075869532</v>
      </c>
      <c r="AA2926" s="18">
        <f t="shared" si="227"/>
        <v>0.64088518843120068</v>
      </c>
      <c r="AB2926" t="str">
        <f t="shared" si="230"/>
        <v>B</v>
      </c>
      <c r="AI2926" s="14">
        <v>8168672</v>
      </c>
      <c r="AJ2926" s="12">
        <v>-1000</v>
      </c>
      <c r="AK2926" s="12">
        <v>0</v>
      </c>
      <c r="AL2926" s="12">
        <v>0</v>
      </c>
      <c r="AN2926">
        <v>8168672</v>
      </c>
      <c r="AO2926">
        <v>-1000</v>
      </c>
      <c r="AP2926">
        <v>0</v>
      </c>
      <c r="AQ2926">
        <v>0</v>
      </c>
      <c r="AR2926">
        <f t="shared" si="228"/>
        <v>0</v>
      </c>
      <c r="AV2926" s="4">
        <v>2947470</v>
      </c>
      <c r="AW2926" s="4">
        <v>5958758</v>
      </c>
      <c r="AX2926" s="4" t="s">
        <v>314</v>
      </c>
      <c r="AY2926" s="4">
        <v>500</v>
      </c>
      <c r="AZ2926" s="4">
        <v>500</v>
      </c>
      <c r="BA2926" s="4">
        <v>8.5500000000000007</v>
      </c>
      <c r="BB2926" s="7">
        <f>AZ2926+BA2926-AY2926</f>
        <v>8.5500000000000114</v>
      </c>
      <c r="BC2926" s="4" t="s">
        <v>315</v>
      </c>
      <c r="BD2926" s="4">
        <v>14500</v>
      </c>
      <c r="BE2926" s="4" t="s">
        <v>32</v>
      </c>
      <c r="BF2926" s="4" t="s">
        <v>13</v>
      </c>
      <c r="BH2926" s="4" t="s">
        <v>23</v>
      </c>
      <c r="BI2926" t="str">
        <f t="shared" si="229"/>
        <v>B</v>
      </c>
    </row>
    <row r="2927" spans="1:61" ht="15.75" customHeight="1" x14ac:dyDescent="0.2">
      <c r="A2927" s="4">
        <v>2973993</v>
      </c>
      <c r="B2927" s="4">
        <v>644930</v>
      </c>
      <c r="C2927" s="4" t="s">
        <v>2771</v>
      </c>
      <c r="D2927" s="4">
        <v>500</v>
      </c>
      <c r="E2927" s="4">
        <v>500</v>
      </c>
      <c r="F2927" s="4">
        <v>8.5500000000000007</v>
      </c>
      <c r="G2927" s="7">
        <f>E2927+F2927-D2927</f>
        <v>8.5500000000000114</v>
      </c>
      <c r="H2927" s="4" t="s">
        <v>2772</v>
      </c>
      <c r="I2927" s="4">
        <v>20000</v>
      </c>
      <c r="J2927" s="4" t="s">
        <v>4</v>
      </c>
      <c r="K2927" s="4" t="s">
        <v>13</v>
      </c>
      <c r="L2927" s="4" t="s">
        <v>6</v>
      </c>
      <c r="M2927" s="4" t="s">
        <v>25</v>
      </c>
      <c r="O2927" s="4"/>
      <c r="P2927" s="14">
        <v>8169134</v>
      </c>
      <c r="Q2927" s="12">
        <v>3</v>
      </c>
      <c r="S2927" s="14">
        <v>8275611</v>
      </c>
      <c r="T2927" s="12">
        <v>1.3500000000000227</v>
      </c>
      <c r="U2927">
        <f>SUM($T$2:T2927)</f>
        <v>3175872.6199999913</v>
      </c>
      <c r="W2927" s="16">
        <v>8275611</v>
      </c>
      <c r="X2927">
        <v>3175872.6199999913</v>
      </c>
      <c r="Y2927">
        <v>2926</v>
      </c>
      <c r="Z2927" s="18">
        <f t="shared" si="226"/>
        <v>7.6274023498433046</v>
      </c>
      <c r="AA2927" s="18">
        <f t="shared" si="227"/>
        <v>0.64110429447852757</v>
      </c>
      <c r="AB2927" t="str">
        <f t="shared" si="230"/>
        <v>B</v>
      </c>
      <c r="AI2927" s="14">
        <v>8169134</v>
      </c>
      <c r="AJ2927" s="12">
        <v>3</v>
      </c>
      <c r="AK2927" s="12">
        <v>3</v>
      </c>
      <c r="AL2927" s="12">
        <v>2000</v>
      </c>
      <c r="AN2927">
        <v>8169134</v>
      </c>
      <c r="AO2927">
        <v>3</v>
      </c>
      <c r="AP2927">
        <v>3</v>
      </c>
      <c r="AQ2927">
        <v>2000</v>
      </c>
      <c r="AR2927">
        <f t="shared" si="228"/>
        <v>0</v>
      </c>
      <c r="AV2927" s="4">
        <v>2973993</v>
      </c>
      <c r="AW2927" s="4">
        <v>644930</v>
      </c>
      <c r="AX2927" s="4" t="s">
        <v>2771</v>
      </c>
      <c r="AY2927" s="4">
        <v>500</v>
      </c>
      <c r="AZ2927" s="4">
        <v>500</v>
      </c>
      <c r="BA2927" s="4">
        <v>8.5500000000000007</v>
      </c>
      <c r="BB2927" s="7">
        <f>AZ2927+BA2927-AY2927</f>
        <v>8.5500000000000114</v>
      </c>
      <c r="BC2927" s="4" t="s">
        <v>2772</v>
      </c>
      <c r="BD2927" s="4">
        <v>20000</v>
      </c>
      <c r="BE2927" s="4" t="s">
        <v>4</v>
      </c>
      <c r="BF2927" s="4" t="s">
        <v>13</v>
      </c>
      <c r="BG2927" s="4" t="s">
        <v>6</v>
      </c>
      <c r="BH2927" s="4" t="s">
        <v>25</v>
      </c>
      <c r="BI2927" t="str">
        <f t="shared" si="229"/>
        <v>A</v>
      </c>
    </row>
    <row r="2928" spans="1:61" ht="15.75" customHeight="1" x14ac:dyDescent="0.2">
      <c r="A2928" s="4">
        <v>2984563</v>
      </c>
      <c r="B2928" s="4">
        <v>491908</v>
      </c>
      <c r="C2928" s="4" t="s">
        <v>5003</v>
      </c>
      <c r="D2928" s="4">
        <v>500</v>
      </c>
      <c r="E2928" s="4">
        <v>500</v>
      </c>
      <c r="F2928" s="4">
        <v>8.5500000000000007</v>
      </c>
      <c r="G2928" s="7">
        <f>E2928+F2928-D2928</f>
        <v>8.5500000000000114</v>
      </c>
      <c r="H2928" s="4" t="s">
        <v>2701</v>
      </c>
      <c r="I2928" s="4">
        <v>10000</v>
      </c>
      <c r="J2928" s="4" t="s">
        <v>4</v>
      </c>
      <c r="K2928" s="4" t="s">
        <v>13</v>
      </c>
      <c r="L2928" s="4" t="s">
        <v>6</v>
      </c>
      <c r="M2928" s="4" t="s">
        <v>65</v>
      </c>
      <c r="O2928" s="4"/>
      <c r="P2928" s="14">
        <v>8170366</v>
      </c>
      <c r="Q2928" s="12">
        <v>-1500</v>
      </c>
      <c r="S2928" s="14">
        <v>4543260</v>
      </c>
      <c r="T2928" s="12">
        <v>1.3499999999999091</v>
      </c>
      <c r="U2928">
        <f>SUM($T$2:T2928)</f>
        <v>3175873.9699999914</v>
      </c>
      <c r="W2928" s="16">
        <v>4543260</v>
      </c>
      <c r="X2928">
        <v>3175873.9699999914</v>
      </c>
      <c r="Y2928">
        <v>2927</v>
      </c>
      <c r="Z2928" s="18">
        <f t="shared" si="226"/>
        <v>7.6274055920996551</v>
      </c>
      <c r="AA2928" s="18">
        <f t="shared" si="227"/>
        <v>0.64132340052585446</v>
      </c>
      <c r="AB2928" t="str">
        <f t="shared" si="230"/>
        <v>B</v>
      </c>
      <c r="AI2928" s="14">
        <v>8170366</v>
      </c>
      <c r="AJ2928" s="12">
        <v>-1500</v>
      </c>
      <c r="AK2928" s="12">
        <v>0</v>
      </c>
      <c r="AL2928" s="12">
        <v>0</v>
      </c>
      <c r="AN2928">
        <v>8170366</v>
      </c>
      <c r="AO2928">
        <v>-1500</v>
      </c>
      <c r="AP2928">
        <v>0</v>
      </c>
      <c r="AQ2928">
        <v>0</v>
      </c>
      <c r="AR2928">
        <f t="shared" si="228"/>
        <v>0</v>
      </c>
      <c r="AV2928" s="4">
        <v>2984563</v>
      </c>
      <c r="AW2928" s="4">
        <v>491908</v>
      </c>
      <c r="AX2928" s="4" t="s">
        <v>5003</v>
      </c>
      <c r="AY2928" s="4">
        <v>500</v>
      </c>
      <c r="AZ2928" s="4">
        <v>500</v>
      </c>
      <c r="BA2928" s="4">
        <v>8.5500000000000007</v>
      </c>
      <c r="BB2928" s="7">
        <f>AZ2928+BA2928-AY2928</f>
        <v>8.5500000000000114</v>
      </c>
      <c r="BC2928" s="4" t="s">
        <v>2701</v>
      </c>
      <c r="BD2928" s="4">
        <v>10000</v>
      </c>
      <c r="BE2928" s="4" t="s">
        <v>4</v>
      </c>
      <c r="BF2928" s="4" t="s">
        <v>13</v>
      </c>
      <c r="BG2928" s="4" t="s">
        <v>6</v>
      </c>
      <c r="BH2928" s="4" t="s">
        <v>65</v>
      </c>
      <c r="BI2928" t="str">
        <f t="shared" si="229"/>
        <v>B</v>
      </c>
    </row>
    <row r="2929" spans="1:61" ht="15.75" customHeight="1" x14ac:dyDescent="0.2">
      <c r="A2929" s="4">
        <v>2998381</v>
      </c>
      <c r="B2929" s="4">
        <v>8575624</v>
      </c>
      <c r="C2929" s="4" t="s">
        <v>5097</v>
      </c>
      <c r="D2929" s="4">
        <v>500</v>
      </c>
      <c r="E2929" s="4">
        <v>500</v>
      </c>
      <c r="F2929" s="4">
        <v>8.5500000000000007</v>
      </c>
      <c r="G2929" s="7">
        <f>E2929+F2929-D2929</f>
        <v>8.5500000000000114</v>
      </c>
      <c r="H2929" s="4" t="s">
        <v>4522</v>
      </c>
      <c r="I2929" s="4">
        <v>21500</v>
      </c>
      <c r="J2929" s="4" t="s">
        <v>4</v>
      </c>
      <c r="K2929" s="4" t="s">
        <v>22</v>
      </c>
      <c r="L2929" s="4" t="s">
        <v>6</v>
      </c>
      <c r="M2929" s="4" t="s">
        <v>20</v>
      </c>
      <c r="O2929" s="4"/>
      <c r="P2929" s="14">
        <v>8170702</v>
      </c>
      <c r="Q2929" s="12">
        <v>138</v>
      </c>
      <c r="S2929" s="14">
        <v>6607119</v>
      </c>
      <c r="T2929" s="12">
        <v>1.3499999999999091</v>
      </c>
      <c r="U2929">
        <f>SUM($T$2:T2929)</f>
        <v>3175875.3199999915</v>
      </c>
      <c r="W2929" s="16">
        <v>6607119</v>
      </c>
      <c r="X2929">
        <v>3175875.3199999915</v>
      </c>
      <c r="Y2929">
        <v>2928</v>
      </c>
      <c r="Z2929" s="18">
        <f t="shared" si="226"/>
        <v>7.6274088343560065</v>
      </c>
      <c r="AA2929" s="18">
        <f t="shared" si="227"/>
        <v>0.64154250657318146</v>
      </c>
      <c r="AB2929" t="str">
        <f t="shared" si="230"/>
        <v>B</v>
      </c>
      <c r="AI2929" s="14">
        <v>8170702</v>
      </c>
      <c r="AJ2929" s="12">
        <v>138</v>
      </c>
      <c r="AK2929" s="12">
        <v>138</v>
      </c>
      <c r="AL2929" s="12">
        <v>800</v>
      </c>
      <c r="AN2929">
        <v>8170702</v>
      </c>
      <c r="AO2929">
        <v>138</v>
      </c>
      <c r="AP2929">
        <v>138</v>
      </c>
      <c r="AQ2929">
        <v>800</v>
      </c>
      <c r="AR2929">
        <f t="shared" si="228"/>
        <v>0</v>
      </c>
      <c r="AV2929" s="4">
        <v>2998381</v>
      </c>
      <c r="AW2929" s="4">
        <v>8575624</v>
      </c>
      <c r="AX2929" s="4" t="s">
        <v>5097</v>
      </c>
      <c r="AY2929" s="4">
        <v>500</v>
      </c>
      <c r="AZ2929" s="4">
        <v>500</v>
      </c>
      <c r="BA2929" s="4">
        <v>8.5500000000000007</v>
      </c>
      <c r="BB2929" s="7">
        <f>AZ2929+BA2929-AY2929</f>
        <v>8.5500000000000114</v>
      </c>
      <c r="BC2929" s="4" t="s">
        <v>4522</v>
      </c>
      <c r="BD2929" s="4">
        <v>21500</v>
      </c>
      <c r="BE2929" s="4" t="s">
        <v>4</v>
      </c>
      <c r="BF2929" s="4" t="s">
        <v>22</v>
      </c>
      <c r="BG2929" s="4" t="s">
        <v>6</v>
      </c>
      <c r="BH2929" s="4" t="s">
        <v>20</v>
      </c>
      <c r="BI2929" t="str">
        <f t="shared" si="229"/>
        <v>C</v>
      </c>
    </row>
    <row r="2930" spans="1:61" ht="15.75" customHeight="1" x14ac:dyDescent="0.2">
      <c r="A2930" s="4">
        <v>3002392</v>
      </c>
      <c r="B2930" s="4">
        <v>243099</v>
      </c>
      <c r="C2930" s="4" t="s">
        <v>5283</v>
      </c>
      <c r="D2930" s="4">
        <v>500</v>
      </c>
      <c r="E2930" s="4">
        <v>500</v>
      </c>
      <c r="F2930" s="4">
        <v>8.5500000000000007</v>
      </c>
      <c r="G2930" s="7">
        <f>E2930+F2930-D2930</f>
        <v>8.5500000000000114</v>
      </c>
      <c r="H2930" s="4" t="s">
        <v>5284</v>
      </c>
      <c r="I2930" s="4">
        <v>20000</v>
      </c>
      <c r="J2930" s="4" t="s">
        <v>4</v>
      </c>
      <c r="K2930" s="4" t="s">
        <v>8</v>
      </c>
      <c r="L2930" s="4" t="s">
        <v>6</v>
      </c>
      <c r="M2930" s="4" t="s">
        <v>29</v>
      </c>
      <c r="O2930" s="4"/>
      <c r="P2930" s="14">
        <v>8172774</v>
      </c>
      <c r="Q2930" s="12">
        <v>3712</v>
      </c>
      <c r="S2930" s="14">
        <v>9018766</v>
      </c>
      <c r="T2930" s="12">
        <v>1.3499999999999091</v>
      </c>
      <c r="U2930">
        <f>SUM($T$2:T2930)</f>
        <v>3175876.6699999915</v>
      </c>
      <c r="W2930" s="16">
        <v>9018766</v>
      </c>
      <c r="X2930">
        <v>3175876.6699999915</v>
      </c>
      <c r="Y2930">
        <v>2929</v>
      </c>
      <c r="Z2930" s="18">
        <f t="shared" si="226"/>
        <v>7.6274120766123579</v>
      </c>
      <c r="AA2930" s="18">
        <f t="shared" si="227"/>
        <v>0.64176161262050835</v>
      </c>
      <c r="AB2930" t="str">
        <f t="shared" si="230"/>
        <v>B</v>
      </c>
      <c r="AI2930" s="14">
        <v>8172774</v>
      </c>
      <c r="AJ2930" s="12">
        <v>3712</v>
      </c>
      <c r="AK2930" s="12">
        <v>3712</v>
      </c>
      <c r="AL2930" s="12">
        <v>8000</v>
      </c>
      <c r="AN2930">
        <v>8172774</v>
      </c>
      <c r="AO2930">
        <v>3712</v>
      </c>
      <c r="AP2930">
        <v>3712</v>
      </c>
      <c r="AQ2930">
        <v>8000</v>
      </c>
      <c r="AR2930">
        <f t="shared" si="228"/>
        <v>0</v>
      </c>
      <c r="AV2930" s="4">
        <v>3002392</v>
      </c>
      <c r="AW2930" s="4">
        <v>243099</v>
      </c>
      <c r="AX2930" s="4" t="s">
        <v>5283</v>
      </c>
      <c r="AY2930" s="4">
        <v>500</v>
      </c>
      <c r="AZ2930" s="4">
        <v>500</v>
      </c>
      <c r="BA2930" s="4">
        <v>8.5500000000000007</v>
      </c>
      <c r="BB2930" s="7">
        <f>AZ2930+BA2930-AY2930</f>
        <v>8.5500000000000114</v>
      </c>
      <c r="BC2930" s="4" t="s">
        <v>5284</v>
      </c>
      <c r="BD2930" s="4">
        <v>20000</v>
      </c>
      <c r="BE2930" s="4" t="s">
        <v>4</v>
      </c>
      <c r="BF2930" s="4" t="s">
        <v>8</v>
      </c>
      <c r="BG2930" s="4" t="s">
        <v>6</v>
      </c>
      <c r="BH2930" s="4" t="s">
        <v>29</v>
      </c>
      <c r="BI2930" t="str">
        <f t="shared" si="229"/>
        <v>B</v>
      </c>
    </row>
    <row r="2931" spans="1:61" ht="15.75" customHeight="1" x14ac:dyDescent="0.2">
      <c r="A2931" s="4">
        <v>3018716</v>
      </c>
      <c r="B2931" s="4">
        <v>116695</v>
      </c>
      <c r="C2931" s="4" t="s">
        <v>6467</v>
      </c>
      <c r="D2931" s="4">
        <v>500</v>
      </c>
      <c r="E2931" s="4">
        <v>500</v>
      </c>
      <c r="F2931" s="4">
        <v>8.5500000000000007</v>
      </c>
      <c r="G2931" s="7">
        <f>E2931+F2931-D2931</f>
        <v>8.5500000000000114</v>
      </c>
      <c r="H2931" s="4" t="s">
        <v>6468</v>
      </c>
      <c r="I2931" s="4">
        <v>15000</v>
      </c>
      <c r="J2931" s="4" t="s">
        <v>4</v>
      </c>
      <c r="K2931" s="4" t="s">
        <v>8</v>
      </c>
      <c r="L2931" s="4" t="s">
        <v>6</v>
      </c>
      <c r="M2931" s="4" t="s">
        <v>23</v>
      </c>
      <c r="O2931" s="4"/>
      <c r="P2931" s="14">
        <v>8184009</v>
      </c>
      <c r="Q2931" s="12">
        <v>-1500</v>
      </c>
      <c r="S2931" s="14">
        <v>9115765</v>
      </c>
      <c r="T2931" s="12">
        <v>1.3499999999999091</v>
      </c>
      <c r="U2931">
        <f>SUM($T$2:T2931)</f>
        <v>3175878.0199999916</v>
      </c>
      <c r="W2931" s="16">
        <v>9115765</v>
      </c>
      <c r="X2931">
        <v>3175878.0199999916</v>
      </c>
      <c r="Y2931">
        <v>2930</v>
      </c>
      <c r="Z2931" s="18">
        <f t="shared" si="226"/>
        <v>7.6274153188687093</v>
      </c>
      <c r="AA2931" s="18">
        <f t="shared" si="227"/>
        <v>0.64198071866783524</v>
      </c>
      <c r="AB2931" t="str">
        <f t="shared" si="230"/>
        <v>B</v>
      </c>
      <c r="AI2931" s="14">
        <v>8184009</v>
      </c>
      <c r="AJ2931" s="12">
        <v>-1500</v>
      </c>
      <c r="AK2931" s="12">
        <v>0</v>
      </c>
      <c r="AL2931" s="12">
        <v>0</v>
      </c>
      <c r="AN2931">
        <v>8184009</v>
      </c>
      <c r="AO2931">
        <v>-1500</v>
      </c>
      <c r="AP2931">
        <v>0</v>
      </c>
      <c r="AQ2931">
        <v>0</v>
      </c>
      <c r="AR2931">
        <f t="shared" si="228"/>
        <v>0</v>
      </c>
      <c r="AV2931" s="4">
        <v>3018716</v>
      </c>
      <c r="AW2931" s="4">
        <v>116695</v>
      </c>
      <c r="AX2931" s="4" t="s">
        <v>6467</v>
      </c>
      <c r="AY2931" s="4">
        <v>500</v>
      </c>
      <c r="AZ2931" s="4">
        <v>500</v>
      </c>
      <c r="BA2931" s="4">
        <v>8.5500000000000007</v>
      </c>
      <c r="BB2931" s="7">
        <f>AZ2931+BA2931-AY2931</f>
        <v>8.5500000000000114</v>
      </c>
      <c r="BC2931" s="4" t="s">
        <v>6468</v>
      </c>
      <c r="BD2931" s="4">
        <v>15000</v>
      </c>
      <c r="BE2931" s="4" t="s">
        <v>4</v>
      </c>
      <c r="BF2931" s="4" t="s">
        <v>8</v>
      </c>
      <c r="BG2931" s="4" t="s">
        <v>6</v>
      </c>
      <c r="BH2931" s="4" t="s">
        <v>23</v>
      </c>
      <c r="BI2931" t="str">
        <f t="shared" si="229"/>
        <v>B</v>
      </c>
    </row>
    <row r="2932" spans="1:61" ht="15.75" customHeight="1" x14ac:dyDescent="0.2">
      <c r="A2932" s="4">
        <v>3011184</v>
      </c>
      <c r="B2932" s="4">
        <v>2141735</v>
      </c>
      <c r="C2932" s="4" t="s">
        <v>7211</v>
      </c>
      <c r="D2932" s="4">
        <v>500</v>
      </c>
      <c r="E2932" s="4">
        <v>500</v>
      </c>
      <c r="F2932" s="4">
        <v>8.5500000000000007</v>
      </c>
      <c r="G2932" s="7">
        <f>E2932+F2932-D2932</f>
        <v>8.5500000000000114</v>
      </c>
      <c r="H2932" s="4" t="s">
        <v>7212</v>
      </c>
      <c r="I2932" s="4">
        <v>5000</v>
      </c>
      <c r="J2932" s="4" t="s">
        <v>4</v>
      </c>
      <c r="K2932" s="4" t="s">
        <v>22</v>
      </c>
      <c r="L2932" s="4" t="s">
        <v>6</v>
      </c>
      <c r="M2932" s="4" t="s">
        <v>25</v>
      </c>
      <c r="O2932" s="4"/>
      <c r="P2932" s="14">
        <v>8185521</v>
      </c>
      <c r="Q2932" s="12">
        <v>285</v>
      </c>
      <c r="S2932" s="14">
        <v>9163701</v>
      </c>
      <c r="T2932" s="12">
        <v>1.3499999999999091</v>
      </c>
      <c r="U2932">
        <f>SUM($T$2:T2932)</f>
        <v>3175879.3699999917</v>
      </c>
      <c r="W2932" s="16">
        <v>9163701</v>
      </c>
      <c r="X2932">
        <v>3175879.3699999917</v>
      </c>
      <c r="Y2932">
        <v>2931</v>
      </c>
      <c r="Z2932" s="18">
        <f t="shared" si="226"/>
        <v>7.6274185611250607</v>
      </c>
      <c r="AA2932" s="18">
        <f t="shared" si="227"/>
        <v>0.64219982471516213</v>
      </c>
      <c r="AB2932" t="str">
        <f t="shared" si="230"/>
        <v>B</v>
      </c>
      <c r="AI2932" s="14">
        <v>8185521</v>
      </c>
      <c r="AJ2932" s="12">
        <v>285</v>
      </c>
      <c r="AK2932" s="12">
        <v>285</v>
      </c>
      <c r="AL2932" s="12">
        <v>500</v>
      </c>
      <c r="AN2932">
        <v>8185521</v>
      </c>
      <c r="AO2932">
        <v>285</v>
      </c>
      <c r="AP2932">
        <v>285</v>
      </c>
      <c r="AQ2932">
        <v>500</v>
      </c>
      <c r="AR2932">
        <f t="shared" si="228"/>
        <v>0</v>
      </c>
      <c r="AV2932" s="4">
        <v>3011184</v>
      </c>
      <c r="AW2932" s="4">
        <v>2141735</v>
      </c>
      <c r="AX2932" s="4" t="s">
        <v>7211</v>
      </c>
      <c r="AY2932" s="4">
        <v>500</v>
      </c>
      <c r="AZ2932" s="4">
        <v>500</v>
      </c>
      <c r="BA2932" s="4">
        <v>8.5500000000000007</v>
      </c>
      <c r="BB2932" s="7">
        <f>AZ2932+BA2932-AY2932</f>
        <v>8.5500000000000114</v>
      </c>
      <c r="BC2932" s="4" t="s">
        <v>7212</v>
      </c>
      <c r="BD2932" s="4">
        <v>5000</v>
      </c>
      <c r="BE2932" s="4" t="s">
        <v>4</v>
      </c>
      <c r="BF2932" s="4" t="s">
        <v>22</v>
      </c>
      <c r="BG2932" s="4" t="s">
        <v>6</v>
      </c>
      <c r="BH2932" s="4" t="s">
        <v>25</v>
      </c>
      <c r="BI2932" t="str">
        <f t="shared" si="229"/>
        <v>B</v>
      </c>
    </row>
    <row r="2933" spans="1:61" ht="15.75" customHeight="1" x14ac:dyDescent="0.2">
      <c r="A2933" s="4">
        <v>3044504</v>
      </c>
      <c r="B2933" s="4">
        <v>1731749</v>
      </c>
      <c r="C2933" s="4" t="s">
        <v>8371</v>
      </c>
      <c r="D2933" s="4">
        <v>500</v>
      </c>
      <c r="E2933" s="4">
        <v>500</v>
      </c>
      <c r="F2933" s="4">
        <v>8.5500000000000007</v>
      </c>
      <c r="G2933" s="7">
        <f>E2933+F2933-D2933</f>
        <v>8.5500000000000114</v>
      </c>
      <c r="H2933" s="4" t="s">
        <v>5392</v>
      </c>
      <c r="I2933" s="4">
        <v>15000</v>
      </c>
      <c r="J2933" s="4" t="s">
        <v>4</v>
      </c>
      <c r="K2933" s="4" t="s">
        <v>8</v>
      </c>
      <c r="L2933" s="4" t="s">
        <v>6</v>
      </c>
      <c r="M2933" s="4" t="s">
        <v>40</v>
      </c>
      <c r="O2933" s="4"/>
      <c r="P2933" s="14">
        <v>8185647</v>
      </c>
      <c r="Q2933" s="12">
        <v>177.6500000000002</v>
      </c>
      <c r="S2933" s="14">
        <v>8034293</v>
      </c>
      <c r="T2933" s="12">
        <v>1.3199999999999363</v>
      </c>
      <c r="U2933">
        <f>SUM($T$2:T2933)</f>
        <v>3175880.6899999916</v>
      </c>
      <c r="W2933" s="16">
        <v>8034293</v>
      </c>
      <c r="X2933">
        <v>3175880.6899999916</v>
      </c>
      <c r="Y2933">
        <v>2932</v>
      </c>
      <c r="Z2933" s="18">
        <f t="shared" si="226"/>
        <v>7.6274217313312702</v>
      </c>
      <c r="AA2933" s="18">
        <f t="shared" si="227"/>
        <v>0.64241893076248902</v>
      </c>
      <c r="AB2933" t="str">
        <f t="shared" si="230"/>
        <v>B</v>
      </c>
      <c r="AI2933" s="14">
        <v>8185647</v>
      </c>
      <c r="AJ2933" s="12">
        <v>177.6500000000002</v>
      </c>
      <c r="AK2933" s="12">
        <v>177.65</v>
      </c>
      <c r="AL2933" s="12">
        <v>5500</v>
      </c>
      <c r="AN2933">
        <v>8185647</v>
      </c>
      <c r="AO2933">
        <v>177.6500000000002</v>
      </c>
      <c r="AP2933">
        <v>177.65</v>
      </c>
      <c r="AQ2933">
        <v>5500</v>
      </c>
      <c r="AR2933">
        <f t="shared" si="228"/>
        <v>0</v>
      </c>
      <c r="AV2933" s="4">
        <v>3044504</v>
      </c>
      <c r="AW2933" s="4">
        <v>1731749</v>
      </c>
      <c r="AX2933" s="4" t="s">
        <v>8371</v>
      </c>
      <c r="AY2933" s="4">
        <v>500</v>
      </c>
      <c r="AZ2933" s="4">
        <v>500</v>
      </c>
      <c r="BA2933" s="4">
        <v>8.5500000000000007</v>
      </c>
      <c r="BB2933" s="7">
        <f>AZ2933+BA2933-AY2933</f>
        <v>8.5500000000000114</v>
      </c>
      <c r="BC2933" s="4" t="s">
        <v>5392</v>
      </c>
      <c r="BD2933" s="4">
        <v>15000</v>
      </c>
      <c r="BE2933" s="4" t="s">
        <v>4</v>
      </c>
      <c r="BF2933" s="4" t="s">
        <v>8</v>
      </c>
      <c r="BG2933" s="4" t="s">
        <v>6</v>
      </c>
      <c r="BH2933" s="4" t="s">
        <v>40</v>
      </c>
      <c r="BI2933" t="str">
        <f t="shared" si="229"/>
        <v>B</v>
      </c>
    </row>
    <row r="2934" spans="1:61" ht="15.75" customHeight="1" x14ac:dyDescent="0.2">
      <c r="A2934" s="4">
        <v>3045001</v>
      </c>
      <c r="B2934" s="4">
        <v>8933457</v>
      </c>
      <c r="C2934" s="4" t="s">
        <v>8402</v>
      </c>
      <c r="D2934" s="4">
        <v>500</v>
      </c>
      <c r="E2934" s="4">
        <v>500</v>
      </c>
      <c r="F2934" s="4">
        <v>8.5500000000000007</v>
      </c>
      <c r="G2934" s="7">
        <f>E2934+F2934-D2934</f>
        <v>8.5500000000000114</v>
      </c>
      <c r="H2934" s="4" t="s">
        <v>844</v>
      </c>
      <c r="I2934" s="4">
        <v>6000</v>
      </c>
      <c r="J2934" s="4" t="s">
        <v>51</v>
      </c>
      <c r="K2934" s="4" t="s">
        <v>13</v>
      </c>
      <c r="M2934" s="4" t="s">
        <v>17</v>
      </c>
      <c r="O2934" s="4"/>
      <c r="P2934" s="14">
        <v>8188118</v>
      </c>
      <c r="Q2934" s="12">
        <v>760</v>
      </c>
      <c r="S2934" s="14">
        <v>4644102</v>
      </c>
      <c r="T2934" s="12">
        <v>1.2999999999999545</v>
      </c>
      <c r="U2934">
        <f>SUM($T$2:T2934)</f>
        <v>3175881.9899999914</v>
      </c>
      <c r="W2934" s="16">
        <v>4644102</v>
      </c>
      <c r="X2934">
        <v>3175881.9899999914</v>
      </c>
      <c r="Y2934">
        <v>2933</v>
      </c>
      <c r="Z2934" s="18">
        <f t="shared" si="226"/>
        <v>7.6274248535040519</v>
      </c>
      <c r="AA2934" s="18">
        <f t="shared" si="227"/>
        <v>0.6426380368098159</v>
      </c>
      <c r="AB2934" t="str">
        <f t="shared" si="230"/>
        <v>B</v>
      </c>
      <c r="AI2934" s="14">
        <v>8188118</v>
      </c>
      <c r="AJ2934" s="12">
        <v>760</v>
      </c>
      <c r="AK2934" s="12">
        <v>760</v>
      </c>
      <c r="AL2934" s="12">
        <v>10000</v>
      </c>
      <c r="AN2934">
        <v>8188118</v>
      </c>
      <c r="AO2934">
        <v>760</v>
      </c>
      <c r="AP2934">
        <v>760</v>
      </c>
      <c r="AQ2934">
        <v>10000</v>
      </c>
      <c r="AR2934">
        <f t="shared" si="228"/>
        <v>0</v>
      </c>
      <c r="AV2934" s="4">
        <v>3045001</v>
      </c>
      <c r="AW2934" s="4">
        <v>8933457</v>
      </c>
      <c r="AX2934" s="4" t="s">
        <v>8402</v>
      </c>
      <c r="AY2934" s="4">
        <v>500</v>
      </c>
      <c r="AZ2934" s="4">
        <v>500</v>
      </c>
      <c r="BA2934" s="4">
        <v>8.5500000000000007</v>
      </c>
      <c r="BB2934" s="7">
        <f>AZ2934+BA2934-AY2934</f>
        <v>8.5500000000000114</v>
      </c>
      <c r="BC2934" s="4" t="s">
        <v>844</v>
      </c>
      <c r="BD2934" s="4">
        <v>6000</v>
      </c>
      <c r="BE2934" s="4" t="s">
        <v>51</v>
      </c>
      <c r="BF2934" s="4" t="s">
        <v>13</v>
      </c>
      <c r="BH2934" s="4" t="s">
        <v>17</v>
      </c>
      <c r="BI2934" t="str">
        <f t="shared" si="229"/>
        <v>B</v>
      </c>
    </row>
    <row r="2935" spans="1:61" ht="15.75" customHeight="1" x14ac:dyDescent="0.2">
      <c r="A2935" s="4">
        <v>3006851</v>
      </c>
      <c r="B2935" s="4">
        <v>8769902</v>
      </c>
      <c r="C2935" s="4" t="s">
        <v>5629</v>
      </c>
      <c r="D2935" s="4">
        <v>500</v>
      </c>
      <c r="E2935" s="4">
        <v>500</v>
      </c>
      <c r="F2935" s="4">
        <v>8</v>
      </c>
      <c r="G2935" s="7">
        <f>E2935+F2935-D2935</f>
        <v>8</v>
      </c>
      <c r="H2935" s="4" t="s">
        <v>708</v>
      </c>
      <c r="I2935" s="4">
        <v>12000</v>
      </c>
      <c r="J2935" s="4" t="s">
        <v>4</v>
      </c>
      <c r="K2935" s="4" t="s">
        <v>8</v>
      </c>
      <c r="L2935" s="4" t="s">
        <v>9</v>
      </c>
      <c r="M2935" s="4" t="s">
        <v>20</v>
      </c>
      <c r="O2935" s="4"/>
      <c r="P2935" s="14">
        <v>8189658</v>
      </c>
      <c r="Q2935" s="12">
        <v>-1000</v>
      </c>
      <c r="S2935" s="14">
        <v>6392688</v>
      </c>
      <c r="T2935" s="12">
        <v>1.2999999999999545</v>
      </c>
      <c r="U2935">
        <f>SUM($T$2:T2935)</f>
        <v>3175883.2899999912</v>
      </c>
      <c r="W2935" s="16">
        <v>6392688</v>
      </c>
      <c r="X2935">
        <v>3175883.2899999912</v>
      </c>
      <c r="Y2935">
        <v>2934</v>
      </c>
      <c r="Z2935" s="18">
        <f t="shared" si="226"/>
        <v>7.6274279756768344</v>
      </c>
      <c r="AA2935" s="18">
        <f t="shared" si="227"/>
        <v>0.6428571428571429</v>
      </c>
      <c r="AB2935" t="str">
        <f t="shared" si="230"/>
        <v>B</v>
      </c>
      <c r="AI2935" s="14">
        <v>8189658</v>
      </c>
      <c r="AJ2935" s="12">
        <v>-1000</v>
      </c>
      <c r="AK2935" s="12">
        <v>500</v>
      </c>
      <c r="AL2935" s="12">
        <v>0</v>
      </c>
      <c r="AN2935">
        <v>8189658</v>
      </c>
      <c r="AO2935">
        <v>-1000</v>
      </c>
      <c r="AP2935">
        <v>500</v>
      </c>
      <c r="AQ2935">
        <v>0</v>
      </c>
      <c r="AR2935">
        <f t="shared" si="228"/>
        <v>1</v>
      </c>
      <c r="AV2935" s="4">
        <v>3006851</v>
      </c>
      <c r="AW2935" s="4">
        <v>8769902</v>
      </c>
      <c r="AX2935" s="4" t="s">
        <v>5629</v>
      </c>
      <c r="AY2935" s="4">
        <v>500</v>
      </c>
      <c r="AZ2935" s="4">
        <v>500</v>
      </c>
      <c r="BA2935" s="4">
        <v>8</v>
      </c>
      <c r="BB2935" s="7">
        <f>AZ2935+BA2935-AY2935</f>
        <v>8</v>
      </c>
      <c r="BC2935" s="4" t="s">
        <v>708</v>
      </c>
      <c r="BD2935" s="4">
        <v>12000</v>
      </c>
      <c r="BE2935" s="4" t="s">
        <v>4</v>
      </c>
      <c r="BF2935" s="4" t="s">
        <v>8</v>
      </c>
      <c r="BG2935" s="4" t="s">
        <v>9</v>
      </c>
      <c r="BH2935" s="4" t="s">
        <v>20</v>
      </c>
      <c r="BI2935" t="str">
        <f t="shared" si="229"/>
        <v>B</v>
      </c>
    </row>
    <row r="2936" spans="1:61" ht="15.75" customHeight="1" x14ac:dyDescent="0.2">
      <c r="A2936" s="4">
        <v>3021775</v>
      </c>
      <c r="B2936" s="4">
        <v>9091573</v>
      </c>
      <c r="C2936" s="4" t="s">
        <v>6703</v>
      </c>
      <c r="D2936" s="4">
        <v>500</v>
      </c>
      <c r="E2936" s="4">
        <v>500</v>
      </c>
      <c r="F2936" s="4">
        <v>8</v>
      </c>
      <c r="G2936" s="7">
        <f>E2936+F2936-D2936</f>
        <v>8</v>
      </c>
      <c r="H2936" s="4" t="s">
        <v>2380</v>
      </c>
      <c r="I2936" s="4">
        <v>30000</v>
      </c>
      <c r="J2936" s="4" t="s">
        <v>4</v>
      </c>
      <c r="K2936" s="4" t="s">
        <v>13</v>
      </c>
      <c r="L2936" s="4" t="s">
        <v>6</v>
      </c>
      <c r="M2936" s="4" t="s">
        <v>25</v>
      </c>
      <c r="O2936" s="4"/>
      <c r="P2936" s="14">
        <v>8193942</v>
      </c>
      <c r="Q2936" s="12">
        <v>361</v>
      </c>
      <c r="S2936" s="14">
        <v>7364414</v>
      </c>
      <c r="T2936" s="12">
        <v>1.2999999999999545</v>
      </c>
      <c r="U2936">
        <f>SUM($T$2:T2936)</f>
        <v>3175884.589999991</v>
      </c>
      <c r="W2936" s="16">
        <v>7364414</v>
      </c>
      <c r="X2936">
        <v>3175884.589999991</v>
      </c>
      <c r="Y2936">
        <v>2935</v>
      </c>
      <c r="Z2936" s="18">
        <f t="shared" si="226"/>
        <v>7.627431097849616</v>
      </c>
      <c r="AA2936" s="18">
        <f t="shared" si="227"/>
        <v>0.64307624890446979</v>
      </c>
      <c r="AB2936" t="str">
        <f t="shared" si="230"/>
        <v>B</v>
      </c>
      <c r="AI2936" s="14">
        <v>8193942</v>
      </c>
      <c r="AJ2936" s="12">
        <v>361</v>
      </c>
      <c r="AK2936" s="12">
        <v>361</v>
      </c>
      <c r="AL2936" s="12">
        <v>2000</v>
      </c>
      <c r="AN2936">
        <v>8193942</v>
      </c>
      <c r="AO2936">
        <v>361</v>
      </c>
      <c r="AP2936">
        <v>361</v>
      </c>
      <c r="AQ2936">
        <v>2000</v>
      </c>
      <c r="AR2936">
        <f t="shared" si="228"/>
        <v>0</v>
      </c>
      <c r="AV2936" s="4">
        <v>3021775</v>
      </c>
      <c r="AW2936" s="4">
        <v>9091573</v>
      </c>
      <c r="AX2936" s="4" t="s">
        <v>6703</v>
      </c>
      <c r="AY2936" s="4">
        <v>500</v>
      </c>
      <c r="AZ2936" s="4">
        <v>500</v>
      </c>
      <c r="BA2936" s="4">
        <v>8</v>
      </c>
      <c r="BB2936" s="7">
        <f>AZ2936+BA2936-AY2936</f>
        <v>8</v>
      </c>
      <c r="BC2936" s="4" t="s">
        <v>2380</v>
      </c>
      <c r="BD2936" s="4">
        <v>30000</v>
      </c>
      <c r="BE2936" s="4" t="s">
        <v>4</v>
      </c>
      <c r="BF2936" s="4" t="s">
        <v>13</v>
      </c>
      <c r="BG2936" s="4" t="s">
        <v>6</v>
      </c>
      <c r="BH2936" s="4" t="s">
        <v>25</v>
      </c>
      <c r="BI2936" t="str">
        <f t="shared" si="229"/>
        <v>B</v>
      </c>
    </row>
    <row r="2937" spans="1:61" ht="15.75" customHeight="1" x14ac:dyDescent="0.2">
      <c r="A2937" s="4">
        <v>2976352</v>
      </c>
      <c r="B2937" s="4">
        <v>8271089</v>
      </c>
      <c r="C2937" s="4" t="s">
        <v>2980</v>
      </c>
      <c r="D2937" s="4">
        <v>500</v>
      </c>
      <c r="E2937" s="4">
        <v>500</v>
      </c>
      <c r="F2937" s="4">
        <v>7.6</v>
      </c>
      <c r="G2937" s="7">
        <f>E2937+F2937-D2937</f>
        <v>7.6000000000000227</v>
      </c>
      <c r="H2937" s="4" t="s">
        <v>1539</v>
      </c>
      <c r="I2937" s="4">
        <v>2000</v>
      </c>
      <c r="J2937" s="4" t="s">
        <v>72</v>
      </c>
      <c r="K2937" s="4" t="s">
        <v>13</v>
      </c>
      <c r="M2937" s="4" t="s">
        <v>73</v>
      </c>
      <c r="O2937" s="4"/>
      <c r="P2937" s="14">
        <v>8197414</v>
      </c>
      <c r="Q2937" s="12">
        <v>435</v>
      </c>
      <c r="S2937" s="14">
        <v>9180543</v>
      </c>
      <c r="T2937" s="12">
        <v>1.2999999999999545</v>
      </c>
      <c r="U2937">
        <f>SUM($T$2:T2937)</f>
        <v>3175885.8899999908</v>
      </c>
      <c r="W2937" s="16">
        <v>9180543</v>
      </c>
      <c r="X2937">
        <v>3175885.8899999908</v>
      </c>
      <c r="Y2937">
        <v>2936</v>
      </c>
      <c r="Z2937" s="18">
        <f t="shared" si="226"/>
        <v>7.6274342200223977</v>
      </c>
      <c r="AA2937" s="18">
        <f t="shared" si="227"/>
        <v>0.64329535495179668</v>
      </c>
      <c r="AB2937" t="str">
        <f t="shared" si="230"/>
        <v>B</v>
      </c>
      <c r="AI2937" s="14">
        <v>8197414</v>
      </c>
      <c r="AJ2937" s="12">
        <v>435</v>
      </c>
      <c r="AK2937" s="12">
        <v>2435</v>
      </c>
      <c r="AL2937" s="12">
        <v>0</v>
      </c>
      <c r="AN2937">
        <v>8197414</v>
      </c>
      <c r="AO2937">
        <v>435</v>
      </c>
      <c r="AP2937">
        <v>2435</v>
      </c>
      <c r="AQ2937">
        <v>0</v>
      </c>
      <c r="AR2937">
        <f t="shared" si="228"/>
        <v>0</v>
      </c>
      <c r="AV2937" s="4">
        <v>2976352</v>
      </c>
      <c r="AW2937" s="4">
        <v>8271089</v>
      </c>
      <c r="AX2937" s="4" t="s">
        <v>2980</v>
      </c>
      <c r="AY2937" s="4">
        <v>500</v>
      </c>
      <c r="AZ2937" s="4">
        <v>500</v>
      </c>
      <c r="BA2937" s="4">
        <v>7.6</v>
      </c>
      <c r="BB2937" s="7">
        <f>AZ2937+BA2937-AY2937</f>
        <v>7.6000000000000227</v>
      </c>
      <c r="BC2937" s="4" t="s">
        <v>1539</v>
      </c>
      <c r="BD2937" s="4">
        <v>2000</v>
      </c>
      <c r="BE2937" s="4" t="s">
        <v>72</v>
      </c>
      <c r="BF2937" s="4" t="s">
        <v>13</v>
      </c>
      <c r="BH2937" s="4" t="s">
        <v>73</v>
      </c>
      <c r="BI2937" t="str">
        <f t="shared" si="229"/>
        <v>B</v>
      </c>
    </row>
    <row r="2938" spans="1:61" ht="15.75" customHeight="1" x14ac:dyDescent="0.2">
      <c r="A2938" s="4">
        <v>2983184</v>
      </c>
      <c r="B2938" s="4">
        <v>8271089</v>
      </c>
      <c r="C2938" s="4" t="s">
        <v>3598</v>
      </c>
      <c r="D2938" s="4">
        <v>500</v>
      </c>
      <c r="E2938" s="4">
        <v>500</v>
      </c>
      <c r="F2938" s="4">
        <v>7.6</v>
      </c>
      <c r="G2938" s="7">
        <f>E2938+F2938-D2938</f>
        <v>7.6000000000000227</v>
      </c>
      <c r="H2938" s="4" t="s">
        <v>1539</v>
      </c>
      <c r="I2938" s="4">
        <v>2000</v>
      </c>
      <c r="J2938" s="4" t="s">
        <v>72</v>
      </c>
      <c r="K2938" s="4" t="s">
        <v>13</v>
      </c>
      <c r="M2938" s="4" t="s">
        <v>73</v>
      </c>
      <c r="O2938" s="4"/>
      <c r="P2938" s="14">
        <v>8198275</v>
      </c>
      <c r="Q2938" s="12">
        <v>0.79999999999995453</v>
      </c>
      <c r="S2938" s="14">
        <v>2032437</v>
      </c>
      <c r="T2938" s="12">
        <v>1.2599999999999909</v>
      </c>
      <c r="U2938">
        <f>SUM($T$2:T2938)</f>
        <v>3175887.1499999906</v>
      </c>
      <c r="W2938" s="16">
        <v>2032437</v>
      </c>
      <c r="X2938">
        <v>3175887.1499999906</v>
      </c>
      <c r="Y2938">
        <v>2937</v>
      </c>
      <c r="Z2938" s="18">
        <f t="shared" si="226"/>
        <v>7.6274372461283253</v>
      </c>
      <c r="AA2938" s="18">
        <f t="shared" si="227"/>
        <v>0.64351446099912357</v>
      </c>
      <c r="AB2938" t="str">
        <f t="shared" si="230"/>
        <v>B</v>
      </c>
      <c r="AI2938" s="14">
        <v>8198275</v>
      </c>
      <c r="AJ2938" s="12">
        <v>0.79999999999995453</v>
      </c>
      <c r="AK2938" s="12">
        <v>0.8</v>
      </c>
      <c r="AL2938" s="12">
        <v>2000</v>
      </c>
      <c r="AN2938">
        <v>8198275</v>
      </c>
      <c r="AO2938">
        <v>0.79999999999995453</v>
      </c>
      <c r="AP2938">
        <v>0.8</v>
      </c>
      <c r="AQ2938">
        <v>2000</v>
      </c>
      <c r="AR2938">
        <f t="shared" si="228"/>
        <v>0</v>
      </c>
      <c r="AV2938" s="4">
        <v>2983184</v>
      </c>
      <c r="AW2938" s="4">
        <v>8271089</v>
      </c>
      <c r="AX2938" s="4" t="s">
        <v>3598</v>
      </c>
      <c r="AY2938" s="4">
        <v>500</v>
      </c>
      <c r="AZ2938" s="4">
        <v>500</v>
      </c>
      <c r="BA2938" s="4">
        <v>7.6</v>
      </c>
      <c r="BB2938" s="7">
        <f>AZ2938+BA2938-AY2938</f>
        <v>7.6000000000000227</v>
      </c>
      <c r="BC2938" s="4" t="s">
        <v>1539</v>
      </c>
      <c r="BD2938" s="4">
        <v>2000</v>
      </c>
      <c r="BE2938" s="4" t="s">
        <v>72</v>
      </c>
      <c r="BF2938" s="4" t="s">
        <v>13</v>
      </c>
      <c r="BH2938" s="4" t="s">
        <v>73</v>
      </c>
      <c r="BI2938" t="str">
        <f t="shared" si="229"/>
        <v>B</v>
      </c>
    </row>
    <row r="2939" spans="1:61" ht="15.75" customHeight="1" x14ac:dyDescent="0.2">
      <c r="A2939" s="4">
        <v>2983485</v>
      </c>
      <c r="B2939" s="4">
        <v>191644</v>
      </c>
      <c r="C2939" s="4" t="s">
        <v>3631</v>
      </c>
      <c r="D2939" s="4">
        <v>500</v>
      </c>
      <c r="E2939" s="4">
        <v>500</v>
      </c>
      <c r="F2939" s="4">
        <v>7.6</v>
      </c>
      <c r="G2939" s="7">
        <f>E2939+F2939-D2939</f>
        <v>7.6000000000000227</v>
      </c>
      <c r="H2939" s="4" t="s">
        <v>3632</v>
      </c>
      <c r="I2939" s="4">
        <v>9000</v>
      </c>
      <c r="J2939" s="4" t="s">
        <v>4</v>
      </c>
      <c r="K2939" s="4" t="s">
        <v>13</v>
      </c>
      <c r="L2939" s="4" t="s">
        <v>6</v>
      </c>
      <c r="M2939" s="4" t="s">
        <v>52</v>
      </c>
      <c r="O2939" s="4"/>
      <c r="P2939" s="14">
        <v>8200963</v>
      </c>
      <c r="Q2939" s="12">
        <v>0.39999999999997726</v>
      </c>
      <c r="S2939" s="14">
        <v>9017436</v>
      </c>
      <c r="T2939" s="12">
        <v>1.2599999999999909</v>
      </c>
      <c r="U2939">
        <f>SUM($T$2:T2939)</f>
        <v>3175888.4099999904</v>
      </c>
      <c r="W2939" s="16">
        <v>9017436</v>
      </c>
      <c r="X2939">
        <v>3175888.4099999904</v>
      </c>
      <c r="Y2939">
        <v>2938</v>
      </c>
      <c r="Z2939" s="18">
        <f t="shared" si="226"/>
        <v>7.627440272234252</v>
      </c>
      <c r="AA2939" s="18">
        <f t="shared" si="227"/>
        <v>0.64373356704645046</v>
      </c>
      <c r="AB2939" t="str">
        <f t="shared" si="230"/>
        <v>B</v>
      </c>
      <c r="AI2939" s="14">
        <v>8200963</v>
      </c>
      <c r="AJ2939" s="12">
        <v>0.39999999999997726</v>
      </c>
      <c r="AK2939" s="12">
        <v>0.4</v>
      </c>
      <c r="AL2939" s="12">
        <v>500</v>
      </c>
      <c r="AN2939">
        <v>8200963</v>
      </c>
      <c r="AO2939">
        <v>0.39999999999997726</v>
      </c>
      <c r="AP2939">
        <v>0.4</v>
      </c>
      <c r="AQ2939">
        <v>500</v>
      </c>
      <c r="AR2939">
        <f t="shared" si="228"/>
        <v>0</v>
      </c>
      <c r="AV2939" s="4">
        <v>2983485</v>
      </c>
      <c r="AW2939" s="4">
        <v>191644</v>
      </c>
      <c r="AX2939" s="4" t="s">
        <v>3631</v>
      </c>
      <c r="AY2939" s="4">
        <v>500</v>
      </c>
      <c r="AZ2939" s="4">
        <v>500</v>
      </c>
      <c r="BA2939" s="4">
        <v>7.6</v>
      </c>
      <c r="BB2939" s="7">
        <f>AZ2939+BA2939-AY2939</f>
        <v>7.6000000000000227</v>
      </c>
      <c r="BC2939" s="4" t="s">
        <v>3632</v>
      </c>
      <c r="BD2939" s="4">
        <v>9000</v>
      </c>
      <c r="BE2939" s="4" t="s">
        <v>4</v>
      </c>
      <c r="BF2939" s="4" t="s">
        <v>13</v>
      </c>
      <c r="BG2939" s="4" t="s">
        <v>6</v>
      </c>
      <c r="BH2939" s="4" t="s">
        <v>52</v>
      </c>
      <c r="BI2939" t="str">
        <f t="shared" si="229"/>
        <v>B</v>
      </c>
    </row>
    <row r="2940" spans="1:61" ht="15.75" customHeight="1" x14ac:dyDescent="0.2">
      <c r="A2940" s="4">
        <v>2994853</v>
      </c>
      <c r="B2940" s="4">
        <v>163690</v>
      </c>
      <c r="C2940" s="4" t="s">
        <v>4627</v>
      </c>
      <c r="D2940" s="4">
        <v>500</v>
      </c>
      <c r="E2940" s="4">
        <v>500</v>
      </c>
      <c r="F2940" s="4">
        <v>7.6</v>
      </c>
      <c r="G2940" s="7">
        <f>E2940+F2940-D2940</f>
        <v>7.6000000000000227</v>
      </c>
      <c r="H2940" s="4" t="s">
        <v>3176</v>
      </c>
      <c r="I2940" s="4">
        <v>9800</v>
      </c>
      <c r="J2940" s="4" t="s">
        <v>4</v>
      </c>
      <c r="K2940" s="4" t="s">
        <v>8</v>
      </c>
      <c r="L2940" s="4" t="s">
        <v>6</v>
      </c>
      <c r="M2940" s="4" t="s">
        <v>52</v>
      </c>
      <c r="O2940" s="4"/>
      <c r="P2940" s="14">
        <v>8201824</v>
      </c>
      <c r="Q2940" s="12">
        <v>256</v>
      </c>
      <c r="S2940" s="14">
        <v>9031975</v>
      </c>
      <c r="T2940" s="12">
        <v>1.2599999999999909</v>
      </c>
      <c r="U2940">
        <f>SUM($T$2:T2940)</f>
        <v>3175889.6699999901</v>
      </c>
      <c r="W2940" s="16">
        <v>9031975</v>
      </c>
      <c r="X2940">
        <v>3175889.6699999901</v>
      </c>
      <c r="Y2940">
        <v>2939</v>
      </c>
      <c r="Z2940" s="18">
        <f t="shared" si="226"/>
        <v>7.6274432983401796</v>
      </c>
      <c r="AA2940" s="18">
        <f t="shared" si="227"/>
        <v>0.64395267309377735</v>
      </c>
      <c r="AB2940" t="str">
        <f t="shared" si="230"/>
        <v>B</v>
      </c>
      <c r="AI2940" s="14">
        <v>8201824</v>
      </c>
      <c r="AJ2940" s="12">
        <v>256</v>
      </c>
      <c r="AK2940" s="12">
        <v>256</v>
      </c>
      <c r="AL2940" s="12">
        <v>2000</v>
      </c>
      <c r="AN2940">
        <v>8201824</v>
      </c>
      <c r="AO2940">
        <v>256</v>
      </c>
      <c r="AP2940">
        <v>256</v>
      </c>
      <c r="AQ2940">
        <v>2000</v>
      </c>
      <c r="AR2940">
        <f t="shared" si="228"/>
        <v>0</v>
      </c>
      <c r="AV2940" s="4">
        <v>2994853</v>
      </c>
      <c r="AW2940" s="4">
        <v>163690</v>
      </c>
      <c r="AX2940" s="4" t="s">
        <v>4627</v>
      </c>
      <c r="AY2940" s="4">
        <v>500</v>
      </c>
      <c r="AZ2940" s="4">
        <v>500</v>
      </c>
      <c r="BA2940" s="4">
        <v>7.6</v>
      </c>
      <c r="BB2940" s="7">
        <f>AZ2940+BA2940-AY2940</f>
        <v>7.6000000000000227</v>
      </c>
      <c r="BC2940" s="4" t="s">
        <v>3176</v>
      </c>
      <c r="BD2940" s="4">
        <v>9800</v>
      </c>
      <c r="BE2940" s="4" t="s">
        <v>4</v>
      </c>
      <c r="BF2940" s="4" t="s">
        <v>8</v>
      </c>
      <c r="BG2940" s="4" t="s">
        <v>6</v>
      </c>
      <c r="BH2940" s="4" t="s">
        <v>52</v>
      </c>
      <c r="BI2940" t="str">
        <f t="shared" si="229"/>
        <v>B</v>
      </c>
    </row>
    <row r="2941" spans="1:61" ht="15.75" customHeight="1" x14ac:dyDescent="0.2">
      <c r="A2941" s="4">
        <v>3021264</v>
      </c>
      <c r="B2941" s="4">
        <v>8271089</v>
      </c>
      <c r="C2941" s="4" t="s">
        <v>6657</v>
      </c>
      <c r="D2941" s="4">
        <v>500</v>
      </c>
      <c r="E2941" s="4">
        <v>500</v>
      </c>
      <c r="F2941" s="4">
        <v>7.6</v>
      </c>
      <c r="G2941" s="7">
        <f>E2941+F2941-D2941</f>
        <v>7.6000000000000227</v>
      </c>
      <c r="H2941" s="4" t="s">
        <v>1539</v>
      </c>
      <c r="I2941" s="4">
        <v>2000</v>
      </c>
      <c r="J2941" s="4" t="s">
        <v>72</v>
      </c>
      <c r="K2941" s="4" t="s">
        <v>13</v>
      </c>
      <c r="M2941" s="4" t="s">
        <v>73</v>
      </c>
      <c r="O2941" s="4"/>
      <c r="P2941" s="14">
        <v>8203630</v>
      </c>
      <c r="Q2941" s="12">
        <v>-6885</v>
      </c>
      <c r="S2941" s="14">
        <v>9069348</v>
      </c>
      <c r="T2941" s="12">
        <v>1.2599999999999909</v>
      </c>
      <c r="U2941">
        <f>SUM($T$2:T2941)</f>
        <v>3175890.9299999899</v>
      </c>
      <c r="W2941" s="16">
        <v>9069348</v>
      </c>
      <c r="X2941">
        <v>3175890.9299999899</v>
      </c>
      <c r="Y2941">
        <v>2940</v>
      </c>
      <c r="Z2941" s="18">
        <f t="shared" si="226"/>
        <v>7.6274463244461064</v>
      </c>
      <c r="AA2941" s="18">
        <f t="shared" si="227"/>
        <v>0.64417177914110424</v>
      </c>
      <c r="AB2941" t="str">
        <f t="shared" si="230"/>
        <v>B</v>
      </c>
      <c r="AI2941" s="14">
        <v>8203630</v>
      </c>
      <c r="AJ2941" s="12">
        <v>-6885</v>
      </c>
      <c r="AK2941" s="12">
        <v>115</v>
      </c>
      <c r="AL2941" s="12">
        <v>7000</v>
      </c>
      <c r="AN2941">
        <v>8203630</v>
      </c>
      <c r="AO2941">
        <v>-6885</v>
      </c>
      <c r="AP2941">
        <v>115</v>
      </c>
      <c r="AQ2941">
        <v>7000</v>
      </c>
      <c r="AR2941">
        <f t="shared" si="228"/>
        <v>1</v>
      </c>
      <c r="AV2941" s="4">
        <v>3021264</v>
      </c>
      <c r="AW2941" s="4">
        <v>8271089</v>
      </c>
      <c r="AX2941" s="4" t="s">
        <v>6657</v>
      </c>
      <c r="AY2941" s="4">
        <v>500</v>
      </c>
      <c r="AZ2941" s="4">
        <v>500</v>
      </c>
      <c r="BA2941" s="4">
        <v>7.6</v>
      </c>
      <c r="BB2941" s="7">
        <f>AZ2941+BA2941-AY2941</f>
        <v>7.6000000000000227</v>
      </c>
      <c r="BC2941" s="4" t="s">
        <v>1539</v>
      </c>
      <c r="BD2941" s="4">
        <v>2000</v>
      </c>
      <c r="BE2941" s="4" t="s">
        <v>72</v>
      </c>
      <c r="BF2941" s="4" t="s">
        <v>13</v>
      </c>
      <c r="BH2941" s="4" t="s">
        <v>73</v>
      </c>
      <c r="BI2941" t="str">
        <f t="shared" si="229"/>
        <v>B</v>
      </c>
    </row>
    <row r="2942" spans="1:61" ht="15.75" customHeight="1" x14ac:dyDescent="0.2">
      <c r="A2942" s="4">
        <v>3025737</v>
      </c>
      <c r="B2942" s="4">
        <v>5958758</v>
      </c>
      <c r="C2942" s="4" t="s">
        <v>6984</v>
      </c>
      <c r="D2942" s="4">
        <v>500</v>
      </c>
      <c r="E2942" s="4">
        <v>500</v>
      </c>
      <c r="F2942" s="4">
        <v>7.6</v>
      </c>
      <c r="G2942" s="7">
        <f>E2942+F2942-D2942</f>
        <v>7.6000000000000227</v>
      </c>
      <c r="H2942" s="4" t="s">
        <v>315</v>
      </c>
      <c r="I2942" s="4">
        <v>14500</v>
      </c>
      <c r="J2942" s="4" t="s">
        <v>32</v>
      </c>
      <c r="K2942" s="4" t="s">
        <v>13</v>
      </c>
      <c r="M2942" s="4" t="s">
        <v>23</v>
      </c>
      <c r="O2942" s="4"/>
      <c r="P2942" s="14">
        <v>8204358</v>
      </c>
      <c r="Q2942" s="12">
        <v>2.25</v>
      </c>
      <c r="S2942" s="14">
        <v>38402</v>
      </c>
      <c r="T2942" s="12">
        <v>1.2000000000000455</v>
      </c>
      <c r="U2942">
        <f>SUM($T$2:T2942)</f>
        <v>3175892.1299999901</v>
      </c>
      <c r="W2942" s="16">
        <v>38402</v>
      </c>
      <c r="X2942">
        <v>3175892.1299999901</v>
      </c>
      <c r="Y2942">
        <v>2941</v>
      </c>
      <c r="Z2942" s="18">
        <f t="shared" si="226"/>
        <v>7.6274492064517521</v>
      </c>
      <c r="AA2942" s="18">
        <f t="shared" si="227"/>
        <v>0.64439088518843124</v>
      </c>
      <c r="AB2942" t="str">
        <f t="shared" si="230"/>
        <v>B</v>
      </c>
      <c r="AI2942" s="14">
        <v>8204358</v>
      </c>
      <c r="AJ2942" s="12">
        <v>2.25</v>
      </c>
      <c r="AK2942" s="12">
        <v>2.25</v>
      </c>
      <c r="AL2942" s="12">
        <v>1500</v>
      </c>
      <c r="AN2942">
        <v>8204358</v>
      </c>
      <c r="AO2942">
        <v>2.25</v>
      </c>
      <c r="AP2942">
        <v>2.25</v>
      </c>
      <c r="AQ2942">
        <v>1500</v>
      </c>
      <c r="AR2942">
        <f t="shared" si="228"/>
        <v>0</v>
      </c>
      <c r="AV2942" s="4">
        <v>3025737</v>
      </c>
      <c r="AW2942" s="4">
        <v>5958758</v>
      </c>
      <c r="AX2942" s="4" t="s">
        <v>6984</v>
      </c>
      <c r="AY2942" s="4">
        <v>500</v>
      </c>
      <c r="AZ2942" s="4">
        <v>500</v>
      </c>
      <c r="BA2942" s="4">
        <v>7.6</v>
      </c>
      <c r="BB2942" s="7">
        <f>AZ2942+BA2942-AY2942</f>
        <v>7.6000000000000227</v>
      </c>
      <c r="BC2942" s="4" t="s">
        <v>315</v>
      </c>
      <c r="BD2942" s="4">
        <v>14500</v>
      </c>
      <c r="BE2942" s="4" t="s">
        <v>32</v>
      </c>
      <c r="BF2942" s="4" t="s">
        <v>13</v>
      </c>
      <c r="BH2942" s="4" t="s">
        <v>23</v>
      </c>
      <c r="BI2942" t="str">
        <f t="shared" si="229"/>
        <v>B</v>
      </c>
    </row>
    <row r="2943" spans="1:61" ht="15.75" customHeight="1" x14ac:dyDescent="0.2">
      <c r="A2943" s="4">
        <v>3050027</v>
      </c>
      <c r="B2943" s="4">
        <v>5958758</v>
      </c>
      <c r="C2943" s="4" t="s">
        <v>8728</v>
      </c>
      <c r="D2943" s="4">
        <v>500</v>
      </c>
      <c r="E2943" s="4">
        <v>500</v>
      </c>
      <c r="F2943" s="4">
        <v>7.6</v>
      </c>
      <c r="G2943" s="7">
        <f>E2943+F2943-D2943</f>
        <v>7.6000000000000227</v>
      </c>
      <c r="H2943" s="4" t="s">
        <v>315</v>
      </c>
      <c r="I2943" s="4">
        <v>14500</v>
      </c>
      <c r="J2943" s="4" t="s">
        <v>32</v>
      </c>
      <c r="K2943" s="4" t="s">
        <v>13</v>
      </c>
      <c r="M2943" s="4" t="s">
        <v>23</v>
      </c>
      <c r="O2943" s="4"/>
      <c r="P2943" s="14">
        <v>8205233</v>
      </c>
      <c r="Q2943" s="12">
        <v>-2000</v>
      </c>
      <c r="S2943" s="14">
        <v>226496</v>
      </c>
      <c r="T2943" s="12">
        <v>1.2000000000000455</v>
      </c>
      <c r="U2943">
        <f>SUM($T$2:T2943)</f>
        <v>3175893.3299999903</v>
      </c>
      <c r="W2943" s="16">
        <v>226496</v>
      </c>
      <c r="X2943">
        <v>3175893.3299999903</v>
      </c>
      <c r="Y2943">
        <v>2942</v>
      </c>
      <c r="Z2943" s="18">
        <f t="shared" si="226"/>
        <v>7.6274520884573977</v>
      </c>
      <c r="AA2943" s="18">
        <f t="shared" si="227"/>
        <v>0.64460999123575813</v>
      </c>
      <c r="AB2943" t="str">
        <f t="shared" si="230"/>
        <v>B</v>
      </c>
      <c r="AI2943" s="14">
        <v>8205233</v>
      </c>
      <c r="AJ2943" s="12">
        <v>-2000</v>
      </c>
      <c r="AK2943" s="12">
        <v>0</v>
      </c>
      <c r="AL2943" s="12">
        <v>0</v>
      </c>
      <c r="AN2943">
        <v>8205233</v>
      </c>
      <c r="AO2943">
        <v>-2000</v>
      </c>
      <c r="AP2943">
        <v>0</v>
      </c>
      <c r="AQ2943">
        <v>0</v>
      </c>
      <c r="AR2943">
        <f t="shared" si="228"/>
        <v>0</v>
      </c>
      <c r="AV2943" s="4">
        <v>3050027</v>
      </c>
      <c r="AW2943" s="4">
        <v>5958758</v>
      </c>
      <c r="AX2943" s="4" t="s">
        <v>8728</v>
      </c>
      <c r="AY2943" s="4">
        <v>500</v>
      </c>
      <c r="AZ2943" s="4">
        <v>500</v>
      </c>
      <c r="BA2943" s="4">
        <v>7.6</v>
      </c>
      <c r="BB2943" s="7">
        <f>AZ2943+BA2943-AY2943</f>
        <v>7.6000000000000227</v>
      </c>
      <c r="BC2943" s="4" t="s">
        <v>315</v>
      </c>
      <c r="BD2943" s="4">
        <v>14500</v>
      </c>
      <c r="BE2943" s="4" t="s">
        <v>32</v>
      </c>
      <c r="BF2943" s="4" t="s">
        <v>13</v>
      </c>
      <c r="BH2943" s="4" t="s">
        <v>23</v>
      </c>
      <c r="BI2943" t="str">
        <f t="shared" si="229"/>
        <v>B</v>
      </c>
    </row>
    <row r="2944" spans="1:61" ht="15.75" customHeight="1" x14ac:dyDescent="0.2">
      <c r="A2944" s="4">
        <v>3058973</v>
      </c>
      <c r="B2944" s="4">
        <v>5958758</v>
      </c>
      <c r="C2944" s="4" t="s">
        <v>9318</v>
      </c>
      <c r="D2944" s="4">
        <v>500</v>
      </c>
      <c r="E2944" s="4">
        <v>500</v>
      </c>
      <c r="F2944" s="4">
        <v>7.6</v>
      </c>
      <c r="G2944" s="7">
        <f>E2944+F2944-D2944</f>
        <v>7.6000000000000227</v>
      </c>
      <c r="H2944" s="4" t="s">
        <v>315</v>
      </c>
      <c r="I2944" s="4">
        <v>14500</v>
      </c>
      <c r="J2944" s="4" t="s">
        <v>32</v>
      </c>
      <c r="K2944" s="4" t="s">
        <v>13</v>
      </c>
      <c r="M2944" s="4" t="s">
        <v>23</v>
      </c>
      <c r="O2944" s="4"/>
      <c r="P2944" s="14">
        <v>8206409</v>
      </c>
      <c r="Q2944" s="12">
        <v>162.44999999999982</v>
      </c>
      <c r="S2944" s="14">
        <v>257891</v>
      </c>
      <c r="T2944" s="12">
        <v>1.2000000000000455</v>
      </c>
      <c r="U2944">
        <f>SUM($T$2:T2944)</f>
        <v>3175894.5299999905</v>
      </c>
      <c r="W2944" s="16">
        <v>257891</v>
      </c>
      <c r="X2944">
        <v>3175894.5299999905</v>
      </c>
      <c r="Y2944">
        <v>2943</v>
      </c>
      <c r="Z2944" s="18">
        <f t="shared" si="226"/>
        <v>7.6274549704630443</v>
      </c>
      <c r="AA2944" s="18">
        <f t="shared" si="227"/>
        <v>0.64482909728308502</v>
      </c>
      <c r="AB2944" t="str">
        <f t="shared" si="230"/>
        <v>B</v>
      </c>
      <c r="AI2944" s="14">
        <v>8206409</v>
      </c>
      <c r="AJ2944" s="12">
        <v>162.44999999999982</v>
      </c>
      <c r="AK2944" s="12">
        <v>162.44999999999999</v>
      </c>
      <c r="AL2944" s="12">
        <v>3000</v>
      </c>
      <c r="AN2944">
        <v>8206409</v>
      </c>
      <c r="AO2944">
        <v>162.44999999999982</v>
      </c>
      <c r="AP2944">
        <v>162.44999999999999</v>
      </c>
      <c r="AQ2944">
        <v>3000</v>
      </c>
      <c r="AR2944">
        <f t="shared" si="228"/>
        <v>0</v>
      </c>
      <c r="AV2944" s="4">
        <v>3058973</v>
      </c>
      <c r="AW2944" s="4">
        <v>5958758</v>
      </c>
      <c r="AX2944" s="4" t="s">
        <v>9318</v>
      </c>
      <c r="AY2944" s="4">
        <v>500</v>
      </c>
      <c r="AZ2944" s="4">
        <v>500</v>
      </c>
      <c r="BA2944" s="4">
        <v>7.6</v>
      </c>
      <c r="BB2944" s="7">
        <f>AZ2944+BA2944-AY2944</f>
        <v>7.6000000000000227</v>
      </c>
      <c r="BC2944" s="4" t="s">
        <v>315</v>
      </c>
      <c r="BD2944" s="4">
        <v>14500</v>
      </c>
      <c r="BE2944" s="4" t="s">
        <v>32</v>
      </c>
      <c r="BF2944" s="4" t="s">
        <v>13</v>
      </c>
      <c r="BH2944" s="4" t="s">
        <v>23</v>
      </c>
      <c r="BI2944" t="str">
        <f t="shared" si="229"/>
        <v>B</v>
      </c>
    </row>
    <row r="2945" spans="1:61" ht="15.75" customHeight="1" x14ac:dyDescent="0.2">
      <c r="A2945" s="4">
        <v>3036139</v>
      </c>
      <c r="B2945" s="4">
        <v>163690</v>
      </c>
      <c r="C2945" s="4" t="s">
        <v>7786</v>
      </c>
      <c r="D2945" s="4">
        <v>500</v>
      </c>
      <c r="E2945" s="4">
        <v>500</v>
      </c>
      <c r="F2945" s="4">
        <v>7</v>
      </c>
      <c r="G2945" s="7">
        <f>E2945+F2945-D2945</f>
        <v>7</v>
      </c>
      <c r="H2945" s="4" t="s">
        <v>3176</v>
      </c>
      <c r="I2945" s="4">
        <v>9800</v>
      </c>
      <c r="J2945" s="4" t="s">
        <v>4</v>
      </c>
      <c r="K2945" s="4" t="s">
        <v>8</v>
      </c>
      <c r="L2945" s="4" t="s">
        <v>6</v>
      </c>
      <c r="M2945" s="4" t="s">
        <v>52</v>
      </c>
      <c r="O2945" s="4"/>
      <c r="P2945" s="14">
        <v>8208376</v>
      </c>
      <c r="Q2945" s="12">
        <v>372.75</v>
      </c>
      <c r="S2945" s="14">
        <v>395291</v>
      </c>
      <c r="T2945" s="12">
        <v>1.2000000000000455</v>
      </c>
      <c r="U2945">
        <f>SUM($T$2:T2945)</f>
        <v>3175895.7299999907</v>
      </c>
      <c r="W2945" s="16">
        <v>395291</v>
      </c>
      <c r="X2945">
        <v>3175895.7299999907</v>
      </c>
      <c r="Y2945">
        <v>2944</v>
      </c>
      <c r="Z2945" s="18">
        <f t="shared" si="226"/>
        <v>7.62745785246869</v>
      </c>
      <c r="AA2945" s="18">
        <f t="shared" si="227"/>
        <v>0.64504820333041191</v>
      </c>
      <c r="AB2945" t="str">
        <f t="shared" si="230"/>
        <v>B</v>
      </c>
      <c r="AI2945" s="14">
        <v>8208376</v>
      </c>
      <c r="AJ2945" s="12">
        <v>372.75</v>
      </c>
      <c r="AK2945" s="12">
        <v>372.75</v>
      </c>
      <c r="AL2945" s="12">
        <v>1500</v>
      </c>
      <c r="AN2945">
        <v>8208376</v>
      </c>
      <c r="AO2945">
        <v>372.75</v>
      </c>
      <c r="AP2945">
        <v>372.75</v>
      </c>
      <c r="AQ2945">
        <v>1500</v>
      </c>
      <c r="AR2945">
        <f t="shared" si="228"/>
        <v>0</v>
      </c>
      <c r="AV2945" s="4">
        <v>3036139</v>
      </c>
      <c r="AW2945" s="4">
        <v>163690</v>
      </c>
      <c r="AX2945" s="4" t="s">
        <v>7786</v>
      </c>
      <c r="AY2945" s="4">
        <v>500</v>
      </c>
      <c r="AZ2945" s="4">
        <v>500</v>
      </c>
      <c r="BA2945" s="4">
        <v>7</v>
      </c>
      <c r="BB2945" s="7">
        <f>AZ2945+BA2945-AY2945</f>
        <v>7</v>
      </c>
      <c r="BC2945" s="4" t="s">
        <v>3176</v>
      </c>
      <c r="BD2945" s="4">
        <v>9800</v>
      </c>
      <c r="BE2945" s="4" t="s">
        <v>4</v>
      </c>
      <c r="BF2945" s="4" t="s">
        <v>8</v>
      </c>
      <c r="BG2945" s="4" t="s">
        <v>6</v>
      </c>
      <c r="BH2945" s="4" t="s">
        <v>52</v>
      </c>
      <c r="BI2945" t="str">
        <f t="shared" si="229"/>
        <v>B</v>
      </c>
    </row>
    <row r="2946" spans="1:61" ht="15.75" customHeight="1" x14ac:dyDescent="0.2">
      <c r="A2946" s="4">
        <v>3034382</v>
      </c>
      <c r="B2946" s="4">
        <v>320346</v>
      </c>
      <c r="C2946" s="4" t="s">
        <v>7650</v>
      </c>
      <c r="D2946" s="4">
        <v>2000</v>
      </c>
      <c r="E2946" s="4">
        <v>2000</v>
      </c>
      <c r="F2946" s="4">
        <v>6</v>
      </c>
      <c r="G2946" s="7">
        <f>E2946+F2946-D2946</f>
        <v>6</v>
      </c>
      <c r="H2946" s="4" t="s">
        <v>7651</v>
      </c>
      <c r="I2946" s="4">
        <v>15000</v>
      </c>
      <c r="J2946" s="4" t="s">
        <v>4</v>
      </c>
      <c r="K2946" s="4" t="s">
        <v>8</v>
      </c>
      <c r="L2946" s="4" t="s">
        <v>6</v>
      </c>
      <c r="M2946" s="4" t="s">
        <v>25</v>
      </c>
      <c r="O2946" s="4"/>
      <c r="P2946" s="14">
        <v>8212499</v>
      </c>
      <c r="Q2946" s="12">
        <v>299.25</v>
      </c>
      <c r="S2946" s="14">
        <v>1808542</v>
      </c>
      <c r="T2946" s="12">
        <v>1.2000000000000455</v>
      </c>
      <c r="U2946">
        <f>SUM($T$2:T2946)</f>
        <v>3175896.9299999909</v>
      </c>
      <c r="W2946" s="16">
        <v>1808542</v>
      </c>
      <c r="X2946">
        <v>3175896.9299999909</v>
      </c>
      <c r="Y2946">
        <v>2945</v>
      </c>
      <c r="Z2946" s="18">
        <f t="shared" si="226"/>
        <v>7.6274607344743357</v>
      </c>
      <c r="AA2946" s="18">
        <f t="shared" si="227"/>
        <v>0.6452673093777388</v>
      </c>
      <c r="AB2946" t="str">
        <f t="shared" si="230"/>
        <v>B</v>
      </c>
      <c r="AI2946" s="14">
        <v>8212499</v>
      </c>
      <c r="AJ2946" s="12">
        <v>299.25</v>
      </c>
      <c r="AK2946" s="12">
        <v>299.25</v>
      </c>
      <c r="AL2946" s="12">
        <v>1500</v>
      </c>
      <c r="AN2946">
        <v>8212499</v>
      </c>
      <c r="AO2946">
        <v>299.25</v>
      </c>
      <c r="AP2946">
        <v>299.25</v>
      </c>
      <c r="AQ2946">
        <v>1500</v>
      </c>
      <c r="AR2946">
        <f t="shared" si="228"/>
        <v>0</v>
      </c>
      <c r="AV2946" s="4">
        <v>3034382</v>
      </c>
      <c r="AW2946" s="4">
        <v>320346</v>
      </c>
      <c r="AX2946" s="4" t="s">
        <v>7650</v>
      </c>
      <c r="AY2946" s="4">
        <v>2000</v>
      </c>
      <c r="AZ2946" s="4">
        <v>2000</v>
      </c>
      <c r="BA2946" s="4">
        <v>6</v>
      </c>
      <c r="BB2946" s="7">
        <f>AZ2946+BA2946-AY2946</f>
        <v>6</v>
      </c>
      <c r="BC2946" s="4" t="s">
        <v>7651</v>
      </c>
      <c r="BD2946" s="4">
        <v>15000</v>
      </c>
      <c r="BE2946" s="4" t="s">
        <v>4</v>
      </c>
      <c r="BF2946" s="4" t="s">
        <v>8</v>
      </c>
      <c r="BG2946" s="4" t="s">
        <v>6</v>
      </c>
      <c r="BH2946" s="4" t="s">
        <v>25</v>
      </c>
      <c r="BI2946" t="str">
        <f t="shared" si="229"/>
        <v>B</v>
      </c>
    </row>
    <row r="2947" spans="1:61" ht="15.75" customHeight="1" x14ac:dyDescent="0.2">
      <c r="A2947" s="4">
        <v>2944614</v>
      </c>
      <c r="B2947" s="4">
        <v>146673</v>
      </c>
      <c r="C2947" s="4" t="s">
        <v>33</v>
      </c>
      <c r="D2947" s="4">
        <v>3000</v>
      </c>
      <c r="E2947" s="4">
        <v>3000</v>
      </c>
      <c r="F2947" s="4">
        <v>4.5</v>
      </c>
      <c r="G2947" s="7">
        <f>E2947+F2947-D2947</f>
        <v>4.5</v>
      </c>
      <c r="H2947" s="4" t="s">
        <v>34</v>
      </c>
      <c r="I2947" s="4">
        <v>15000</v>
      </c>
      <c r="J2947" s="4" t="s">
        <v>4</v>
      </c>
      <c r="K2947" s="4" t="s">
        <v>13</v>
      </c>
      <c r="L2947" s="4" t="s">
        <v>6</v>
      </c>
      <c r="M2947" s="4" t="s">
        <v>35</v>
      </c>
      <c r="O2947" s="4"/>
      <c r="P2947" s="14">
        <v>8212842</v>
      </c>
      <c r="Q2947" s="12">
        <v>774.5</v>
      </c>
      <c r="S2947" s="14">
        <v>5903332</v>
      </c>
      <c r="T2947" s="12">
        <v>1.2000000000000455</v>
      </c>
      <c r="U2947">
        <f>SUM($T$2:T2947)</f>
        <v>3175898.129999991</v>
      </c>
      <c r="W2947" s="16">
        <v>5903332</v>
      </c>
      <c r="X2947">
        <v>3175898.129999991</v>
      </c>
      <c r="Y2947">
        <v>2946</v>
      </c>
      <c r="Z2947" s="18">
        <f t="shared" ref="Z2947:Z3010" si="231">X2947/$T$4566</f>
        <v>7.6274636164799814</v>
      </c>
      <c r="AA2947" s="18">
        <f t="shared" ref="AA2947:AA3010" si="232">Y2947/$Y$4566</f>
        <v>0.64548641542506568</v>
      </c>
      <c r="AB2947" t="str">
        <f t="shared" si="230"/>
        <v>B</v>
      </c>
      <c r="AI2947" s="14">
        <v>8212842</v>
      </c>
      <c r="AJ2947" s="12">
        <v>774.5</v>
      </c>
      <c r="AK2947" s="12">
        <v>774.5</v>
      </c>
      <c r="AL2947" s="12">
        <v>2500</v>
      </c>
      <c r="AN2947">
        <v>8212842</v>
      </c>
      <c r="AO2947">
        <v>774.5</v>
      </c>
      <c r="AP2947">
        <v>774.5</v>
      </c>
      <c r="AQ2947">
        <v>2500</v>
      </c>
      <c r="AR2947">
        <f t="shared" ref="AR2947:AR3010" si="233">IF(AND(AO2947&lt;0,OR(AP2947&gt;0,AQ2947&gt;0)),1,0)</f>
        <v>0</v>
      </c>
      <c r="AV2947" s="4">
        <v>2944614</v>
      </c>
      <c r="AW2947" s="4">
        <v>146673</v>
      </c>
      <c r="AX2947" s="4" t="s">
        <v>33</v>
      </c>
      <c r="AY2947" s="4">
        <v>3000</v>
      </c>
      <c r="AZ2947" s="4">
        <v>3000</v>
      </c>
      <c r="BA2947" s="4">
        <v>4.5</v>
      </c>
      <c r="BB2947" s="7">
        <f>AZ2947+BA2947-AY2947</f>
        <v>4.5</v>
      </c>
      <c r="BC2947" s="4" t="s">
        <v>34</v>
      </c>
      <c r="BD2947" s="4">
        <v>15000</v>
      </c>
      <c r="BE2947" s="4" t="s">
        <v>4</v>
      </c>
      <c r="BF2947" s="4" t="s">
        <v>13</v>
      </c>
      <c r="BG2947" s="4" t="s">
        <v>6</v>
      </c>
      <c r="BH2947" s="4" t="s">
        <v>35</v>
      </c>
      <c r="BI2947" t="str">
        <f t="shared" ref="BI2947:BI3010" si="234">VLOOKUP(AW2947,$W$1:$AB$4565,6,FALSE)</f>
        <v>B</v>
      </c>
    </row>
    <row r="2948" spans="1:61" ht="15.75" customHeight="1" x14ac:dyDescent="0.2">
      <c r="A2948" s="4">
        <v>2944502</v>
      </c>
      <c r="B2948" s="4">
        <v>1821107</v>
      </c>
      <c r="C2948" s="4" t="s">
        <v>36</v>
      </c>
      <c r="D2948" s="4">
        <v>3000</v>
      </c>
      <c r="E2948" s="4">
        <v>3000</v>
      </c>
      <c r="F2948" s="4">
        <v>4.5</v>
      </c>
      <c r="G2948" s="7">
        <f>E2948+F2948-D2948</f>
        <v>4.5</v>
      </c>
      <c r="H2948" s="4" t="s">
        <v>37</v>
      </c>
      <c r="I2948" s="4">
        <v>10</v>
      </c>
      <c r="J2948" s="4" t="s">
        <v>4</v>
      </c>
      <c r="K2948" s="4" t="s">
        <v>13</v>
      </c>
      <c r="L2948" s="4" t="s">
        <v>6</v>
      </c>
      <c r="M2948" s="4" t="s">
        <v>25</v>
      </c>
      <c r="O2948" s="4"/>
      <c r="P2948" s="14">
        <v>8212863</v>
      </c>
      <c r="Q2948" s="12">
        <v>991</v>
      </c>
      <c r="S2948" s="14">
        <v>6290397</v>
      </c>
      <c r="T2948" s="12">
        <v>1.2000000000000455</v>
      </c>
      <c r="U2948">
        <f>SUM($T$2:T2948)</f>
        <v>3175899.3299999912</v>
      </c>
      <c r="W2948" s="16">
        <v>6290397</v>
      </c>
      <c r="X2948">
        <v>3175899.3299999912</v>
      </c>
      <c r="Y2948">
        <v>2947</v>
      </c>
      <c r="Z2948" s="18">
        <f t="shared" si="231"/>
        <v>7.6274664984856271</v>
      </c>
      <c r="AA2948" s="18">
        <f t="shared" si="232"/>
        <v>0.64570552147239269</v>
      </c>
      <c r="AB2948" t="str">
        <f t="shared" si="230"/>
        <v>B</v>
      </c>
      <c r="AI2948" s="14">
        <v>8212863</v>
      </c>
      <c r="AJ2948" s="12">
        <v>991</v>
      </c>
      <c r="AK2948" s="12">
        <v>2991</v>
      </c>
      <c r="AL2948" s="12">
        <v>0</v>
      </c>
      <c r="AN2948">
        <v>8212863</v>
      </c>
      <c r="AO2948">
        <v>991</v>
      </c>
      <c r="AP2948">
        <v>2991</v>
      </c>
      <c r="AQ2948">
        <v>0</v>
      </c>
      <c r="AR2948">
        <f t="shared" si="233"/>
        <v>0</v>
      </c>
      <c r="AV2948" s="4">
        <v>2944502</v>
      </c>
      <c r="AW2948" s="4">
        <v>1821107</v>
      </c>
      <c r="AX2948" s="4" t="s">
        <v>36</v>
      </c>
      <c r="AY2948" s="4">
        <v>3000</v>
      </c>
      <c r="AZ2948" s="4">
        <v>3000</v>
      </c>
      <c r="BA2948" s="4">
        <v>4.5</v>
      </c>
      <c r="BB2948" s="7">
        <f>AZ2948+BA2948-AY2948</f>
        <v>4.5</v>
      </c>
      <c r="BC2948" s="4" t="s">
        <v>37</v>
      </c>
      <c r="BD2948" s="4">
        <v>10</v>
      </c>
      <c r="BE2948" s="4" t="s">
        <v>4</v>
      </c>
      <c r="BF2948" s="4" t="s">
        <v>13</v>
      </c>
      <c r="BG2948" s="4" t="s">
        <v>6</v>
      </c>
      <c r="BH2948" s="4" t="s">
        <v>25</v>
      </c>
      <c r="BI2948" t="str">
        <f t="shared" si="234"/>
        <v>B</v>
      </c>
    </row>
    <row r="2949" spans="1:61" ht="15.75" customHeight="1" x14ac:dyDescent="0.2">
      <c r="A2949" s="4">
        <v>2944712</v>
      </c>
      <c r="B2949" s="4">
        <v>8482216</v>
      </c>
      <c r="C2949" s="4" t="s">
        <v>43</v>
      </c>
      <c r="D2949" s="4">
        <v>3000</v>
      </c>
      <c r="E2949" s="4">
        <v>3000</v>
      </c>
      <c r="F2949" s="4">
        <v>4.5</v>
      </c>
      <c r="G2949" s="7">
        <f>E2949+F2949-D2949</f>
        <v>4.5</v>
      </c>
      <c r="H2949" s="4" t="s">
        <v>44</v>
      </c>
      <c r="I2949" s="4">
        <v>45000</v>
      </c>
      <c r="J2949" s="4" t="s">
        <v>4</v>
      </c>
      <c r="K2949" s="4" t="s">
        <v>13</v>
      </c>
      <c r="L2949" s="4" t="s">
        <v>6</v>
      </c>
      <c r="M2949" s="4" t="s">
        <v>12</v>
      </c>
      <c r="O2949" s="4"/>
      <c r="P2949" s="14">
        <v>8214844</v>
      </c>
      <c r="Q2949" s="12">
        <v>285</v>
      </c>
      <c r="S2949" s="14">
        <v>7185704</v>
      </c>
      <c r="T2949" s="12">
        <v>1.2000000000000455</v>
      </c>
      <c r="U2949">
        <f>SUM($T$2:T2949)</f>
        <v>3175900.5299999914</v>
      </c>
      <c r="W2949" s="16">
        <v>7185704</v>
      </c>
      <c r="X2949">
        <v>3175900.5299999914</v>
      </c>
      <c r="Y2949">
        <v>2948</v>
      </c>
      <c r="Z2949" s="18">
        <f t="shared" si="231"/>
        <v>7.6274693804912728</v>
      </c>
      <c r="AA2949" s="18">
        <f t="shared" si="232"/>
        <v>0.64592462751971957</v>
      </c>
      <c r="AB2949" t="str">
        <f t="shared" si="230"/>
        <v>B</v>
      </c>
      <c r="AI2949" s="14">
        <v>8214844</v>
      </c>
      <c r="AJ2949" s="12">
        <v>285</v>
      </c>
      <c r="AK2949" s="12">
        <v>285</v>
      </c>
      <c r="AL2949" s="12">
        <v>1000</v>
      </c>
      <c r="AN2949">
        <v>8214844</v>
      </c>
      <c r="AO2949">
        <v>285</v>
      </c>
      <c r="AP2949">
        <v>285</v>
      </c>
      <c r="AQ2949">
        <v>1000</v>
      </c>
      <c r="AR2949">
        <f t="shared" si="233"/>
        <v>0</v>
      </c>
      <c r="AV2949" s="4">
        <v>2944712</v>
      </c>
      <c r="AW2949" s="4">
        <v>8482216</v>
      </c>
      <c r="AX2949" s="4" t="s">
        <v>43</v>
      </c>
      <c r="AY2949" s="4">
        <v>3000</v>
      </c>
      <c r="AZ2949" s="4">
        <v>3000</v>
      </c>
      <c r="BA2949" s="4">
        <v>4.5</v>
      </c>
      <c r="BB2949" s="7">
        <f>AZ2949+BA2949-AY2949</f>
        <v>4.5</v>
      </c>
      <c r="BC2949" s="4" t="s">
        <v>44</v>
      </c>
      <c r="BD2949" s="4">
        <v>45000</v>
      </c>
      <c r="BE2949" s="4" t="s">
        <v>4</v>
      </c>
      <c r="BF2949" s="4" t="s">
        <v>13</v>
      </c>
      <c r="BG2949" s="4" t="s">
        <v>6</v>
      </c>
      <c r="BH2949" s="4" t="s">
        <v>12</v>
      </c>
      <c r="BI2949" t="str">
        <f t="shared" si="234"/>
        <v>B</v>
      </c>
    </row>
    <row r="2950" spans="1:61" ht="15.75" customHeight="1" x14ac:dyDescent="0.2">
      <c r="A2950" s="4">
        <v>2945664</v>
      </c>
      <c r="B2950" s="4">
        <v>1676005</v>
      </c>
      <c r="C2950" s="4" t="s">
        <v>165</v>
      </c>
      <c r="D2950" s="4">
        <v>3000</v>
      </c>
      <c r="E2950" s="4">
        <v>3000</v>
      </c>
      <c r="F2950" s="4">
        <v>4.5</v>
      </c>
      <c r="G2950" s="7">
        <f>E2950+F2950-D2950</f>
        <v>4.5</v>
      </c>
      <c r="H2950" s="4" t="s">
        <v>166</v>
      </c>
      <c r="I2950" s="4">
        <v>8000</v>
      </c>
      <c r="J2950" s="4" t="s">
        <v>32</v>
      </c>
      <c r="K2950" s="4" t="s">
        <v>8</v>
      </c>
      <c r="M2950" s="4" t="s">
        <v>47</v>
      </c>
      <c r="O2950" s="4"/>
      <c r="P2950" s="14">
        <v>8217784</v>
      </c>
      <c r="Q2950" s="12">
        <v>161.5</v>
      </c>
      <c r="S2950" s="14">
        <v>7203631</v>
      </c>
      <c r="T2950" s="12">
        <v>1.2000000000000455</v>
      </c>
      <c r="U2950">
        <f>SUM($T$2:T2950)</f>
        <v>3175901.7299999916</v>
      </c>
      <c r="W2950" s="16">
        <v>7203631</v>
      </c>
      <c r="X2950">
        <v>3175901.7299999916</v>
      </c>
      <c r="Y2950">
        <v>2949</v>
      </c>
      <c r="Z2950" s="18">
        <f t="shared" si="231"/>
        <v>7.6274722624969185</v>
      </c>
      <c r="AA2950" s="18">
        <f t="shared" si="232"/>
        <v>0.64614373356704646</v>
      </c>
      <c r="AB2950" t="str">
        <f t="shared" si="230"/>
        <v>B</v>
      </c>
      <c r="AI2950" s="14">
        <v>8217784</v>
      </c>
      <c r="AJ2950" s="12">
        <v>161.5</v>
      </c>
      <c r="AK2950" s="12">
        <v>161.5</v>
      </c>
      <c r="AL2950" s="12">
        <v>1500</v>
      </c>
      <c r="AN2950">
        <v>8217784</v>
      </c>
      <c r="AO2950">
        <v>161.5</v>
      </c>
      <c r="AP2950">
        <v>161.5</v>
      </c>
      <c r="AQ2950">
        <v>1500</v>
      </c>
      <c r="AR2950">
        <f t="shared" si="233"/>
        <v>0</v>
      </c>
      <c r="AV2950" s="4">
        <v>2945664</v>
      </c>
      <c r="AW2950" s="4">
        <v>1676005</v>
      </c>
      <c r="AX2950" s="4" t="s">
        <v>165</v>
      </c>
      <c r="AY2950" s="4">
        <v>3000</v>
      </c>
      <c r="AZ2950" s="4">
        <v>3000</v>
      </c>
      <c r="BA2950" s="4">
        <v>4.5</v>
      </c>
      <c r="BB2950" s="7">
        <f>AZ2950+BA2950-AY2950</f>
        <v>4.5</v>
      </c>
      <c r="BC2950" s="4" t="s">
        <v>166</v>
      </c>
      <c r="BD2950" s="4">
        <v>8000</v>
      </c>
      <c r="BE2950" s="4" t="s">
        <v>32</v>
      </c>
      <c r="BF2950" s="4" t="s">
        <v>8</v>
      </c>
      <c r="BH2950" s="4" t="s">
        <v>47</v>
      </c>
      <c r="BI2950" t="str">
        <f t="shared" si="234"/>
        <v>B</v>
      </c>
    </row>
    <row r="2951" spans="1:61" ht="15.75" customHeight="1" x14ac:dyDescent="0.2">
      <c r="A2951" s="4">
        <v>2947330</v>
      </c>
      <c r="B2951" s="4">
        <v>5951520</v>
      </c>
      <c r="C2951" s="4" t="s">
        <v>312</v>
      </c>
      <c r="D2951" s="4">
        <v>3000</v>
      </c>
      <c r="E2951" s="4">
        <v>3000</v>
      </c>
      <c r="F2951" s="4">
        <v>4.5</v>
      </c>
      <c r="G2951" s="7">
        <f>E2951+F2951-D2951</f>
        <v>4.5</v>
      </c>
      <c r="H2951" s="4" t="s">
        <v>313</v>
      </c>
      <c r="I2951" s="4">
        <v>20000</v>
      </c>
      <c r="J2951" s="4" t="s">
        <v>4</v>
      </c>
      <c r="K2951" s="4" t="s">
        <v>8</v>
      </c>
      <c r="L2951" s="4" t="s">
        <v>6</v>
      </c>
      <c r="M2951" s="4" t="s">
        <v>159</v>
      </c>
      <c r="O2951" s="4"/>
      <c r="P2951" s="14">
        <v>8218512</v>
      </c>
      <c r="Q2951" s="12">
        <v>-2000</v>
      </c>
      <c r="S2951" s="14">
        <v>7497953</v>
      </c>
      <c r="T2951" s="12">
        <v>1.2000000000000455</v>
      </c>
      <c r="U2951">
        <f>SUM($T$2:T2951)</f>
        <v>3175902.9299999918</v>
      </c>
      <c r="W2951" s="16">
        <v>7497953</v>
      </c>
      <c r="X2951">
        <v>3175902.9299999918</v>
      </c>
      <c r="Y2951">
        <v>2950</v>
      </c>
      <c r="Z2951" s="18">
        <f t="shared" si="231"/>
        <v>7.627475144502565</v>
      </c>
      <c r="AA2951" s="18">
        <f t="shared" si="232"/>
        <v>0.64636283961437335</v>
      </c>
      <c r="AB2951" t="str">
        <f t="shared" si="230"/>
        <v>B</v>
      </c>
      <c r="AI2951" s="14">
        <v>8218512</v>
      </c>
      <c r="AJ2951" s="12">
        <v>-2000</v>
      </c>
      <c r="AK2951" s="12">
        <v>0</v>
      </c>
      <c r="AL2951" s="12">
        <v>0</v>
      </c>
      <c r="AN2951">
        <v>8218512</v>
      </c>
      <c r="AO2951">
        <v>-2000</v>
      </c>
      <c r="AP2951">
        <v>0</v>
      </c>
      <c r="AQ2951">
        <v>0</v>
      </c>
      <c r="AR2951">
        <f t="shared" si="233"/>
        <v>0</v>
      </c>
      <c r="AV2951" s="4">
        <v>2947330</v>
      </c>
      <c r="AW2951" s="4">
        <v>5951520</v>
      </c>
      <c r="AX2951" s="4" t="s">
        <v>312</v>
      </c>
      <c r="AY2951" s="4">
        <v>3000</v>
      </c>
      <c r="AZ2951" s="4">
        <v>3000</v>
      </c>
      <c r="BA2951" s="4">
        <v>4.5</v>
      </c>
      <c r="BB2951" s="7">
        <f>AZ2951+BA2951-AY2951</f>
        <v>4.5</v>
      </c>
      <c r="BC2951" s="4" t="s">
        <v>313</v>
      </c>
      <c r="BD2951" s="4">
        <v>20000</v>
      </c>
      <c r="BE2951" s="4" t="s">
        <v>4</v>
      </c>
      <c r="BF2951" s="4" t="s">
        <v>8</v>
      </c>
      <c r="BG2951" s="4" t="s">
        <v>6</v>
      </c>
      <c r="BH2951" s="4" t="s">
        <v>159</v>
      </c>
      <c r="BI2951" t="str">
        <f t="shared" si="234"/>
        <v>B</v>
      </c>
    </row>
    <row r="2952" spans="1:61" ht="15.75" customHeight="1" x14ac:dyDescent="0.2">
      <c r="A2952" s="4">
        <v>2948401</v>
      </c>
      <c r="B2952" s="4">
        <v>8657608</v>
      </c>
      <c r="C2952" s="4" t="s">
        <v>437</v>
      </c>
      <c r="D2952" s="4">
        <v>3000</v>
      </c>
      <c r="E2952" s="4">
        <v>3000</v>
      </c>
      <c r="F2952" s="4">
        <v>4.5</v>
      </c>
      <c r="G2952" s="7">
        <f>E2952+F2952-D2952</f>
        <v>4.5</v>
      </c>
      <c r="H2952" s="4" t="s">
        <v>438</v>
      </c>
      <c r="I2952" s="4">
        <v>4000</v>
      </c>
      <c r="J2952" s="4" t="s">
        <v>4</v>
      </c>
      <c r="K2952" s="4" t="s">
        <v>8</v>
      </c>
      <c r="L2952" s="4" t="s">
        <v>6</v>
      </c>
      <c r="M2952" s="4" t="s">
        <v>76</v>
      </c>
      <c r="O2952" s="4"/>
      <c r="P2952" s="14">
        <v>8218862</v>
      </c>
      <c r="Q2952" s="12">
        <v>-8195</v>
      </c>
      <c r="S2952" s="14">
        <v>7657371</v>
      </c>
      <c r="T2952" s="12">
        <v>1.2000000000000455</v>
      </c>
      <c r="U2952">
        <f>SUM($T$2:T2952)</f>
        <v>3175904.129999992</v>
      </c>
      <c r="W2952" s="16">
        <v>7657371</v>
      </c>
      <c r="X2952">
        <v>3175904.129999992</v>
      </c>
      <c r="Y2952">
        <v>2951</v>
      </c>
      <c r="Z2952" s="18">
        <f t="shared" si="231"/>
        <v>7.6274780265082107</v>
      </c>
      <c r="AA2952" s="18">
        <f t="shared" si="232"/>
        <v>0.64658194566170024</v>
      </c>
      <c r="AB2952" t="str">
        <f t="shared" si="230"/>
        <v>B</v>
      </c>
      <c r="AI2952" s="14">
        <v>8218862</v>
      </c>
      <c r="AJ2952" s="12">
        <v>-8195</v>
      </c>
      <c r="AK2952" s="12">
        <v>1805</v>
      </c>
      <c r="AL2952" s="12">
        <v>0</v>
      </c>
      <c r="AN2952">
        <v>8218862</v>
      </c>
      <c r="AO2952">
        <v>-8195</v>
      </c>
      <c r="AP2952">
        <v>1805</v>
      </c>
      <c r="AQ2952">
        <v>0</v>
      </c>
      <c r="AR2952">
        <f t="shared" si="233"/>
        <v>1</v>
      </c>
      <c r="AV2952" s="4">
        <v>2948401</v>
      </c>
      <c r="AW2952" s="4">
        <v>8657608</v>
      </c>
      <c r="AX2952" s="4" t="s">
        <v>437</v>
      </c>
      <c r="AY2952" s="4">
        <v>3000</v>
      </c>
      <c r="AZ2952" s="4">
        <v>3000</v>
      </c>
      <c r="BA2952" s="4">
        <v>4.5</v>
      </c>
      <c r="BB2952" s="7">
        <f>AZ2952+BA2952-AY2952</f>
        <v>4.5</v>
      </c>
      <c r="BC2952" s="4" t="s">
        <v>438</v>
      </c>
      <c r="BD2952" s="4">
        <v>4000</v>
      </c>
      <c r="BE2952" s="4" t="s">
        <v>4</v>
      </c>
      <c r="BF2952" s="4" t="s">
        <v>8</v>
      </c>
      <c r="BG2952" s="4" t="s">
        <v>6</v>
      </c>
      <c r="BH2952" s="4" t="s">
        <v>76</v>
      </c>
      <c r="BI2952" t="str">
        <f t="shared" si="234"/>
        <v>B</v>
      </c>
    </row>
    <row r="2953" spans="1:61" ht="15.75" customHeight="1" x14ac:dyDescent="0.2">
      <c r="A2953" s="4">
        <v>2949948</v>
      </c>
      <c r="B2953" s="4">
        <v>8925071</v>
      </c>
      <c r="C2953" s="4" t="s">
        <v>593</v>
      </c>
      <c r="D2953" s="4">
        <v>3000</v>
      </c>
      <c r="E2953" s="4">
        <v>3000</v>
      </c>
      <c r="F2953" s="4">
        <v>4.5</v>
      </c>
      <c r="G2953" s="7">
        <f>E2953+F2953-D2953</f>
        <v>4.5</v>
      </c>
      <c r="H2953" s="4" t="s">
        <v>594</v>
      </c>
      <c r="I2953" s="4">
        <v>24000</v>
      </c>
      <c r="J2953" s="4" t="s">
        <v>4</v>
      </c>
      <c r="K2953" s="4" t="s">
        <v>5</v>
      </c>
      <c r="L2953" s="4" t="s">
        <v>6</v>
      </c>
      <c r="M2953" s="4" t="s">
        <v>23</v>
      </c>
      <c r="O2953" s="4"/>
      <c r="P2953" s="14">
        <v>8219786</v>
      </c>
      <c r="Q2953" s="12">
        <v>252.70000000000005</v>
      </c>
      <c r="S2953" s="14">
        <v>8003073</v>
      </c>
      <c r="T2953" s="12">
        <v>1.2000000000000455</v>
      </c>
      <c r="U2953">
        <f>SUM($T$2:T2953)</f>
        <v>3175905.3299999922</v>
      </c>
      <c r="W2953" s="16">
        <v>8003073</v>
      </c>
      <c r="X2953">
        <v>3175905.3299999922</v>
      </c>
      <c r="Y2953">
        <v>2952</v>
      </c>
      <c r="Z2953" s="18">
        <f t="shared" si="231"/>
        <v>7.6274809085138564</v>
      </c>
      <c r="AA2953" s="18">
        <f t="shared" si="232"/>
        <v>0.64680105170902713</v>
      </c>
      <c r="AB2953" t="str">
        <f t="shared" si="230"/>
        <v>B</v>
      </c>
      <c r="AI2953" s="14">
        <v>8219786</v>
      </c>
      <c r="AJ2953" s="12">
        <v>252.70000000000005</v>
      </c>
      <c r="AK2953" s="12">
        <v>252.7</v>
      </c>
      <c r="AL2953" s="12">
        <v>1000</v>
      </c>
      <c r="AN2953">
        <v>8219786</v>
      </c>
      <c r="AO2953">
        <v>252.70000000000005</v>
      </c>
      <c r="AP2953">
        <v>252.7</v>
      </c>
      <c r="AQ2953">
        <v>1000</v>
      </c>
      <c r="AR2953">
        <f t="shared" si="233"/>
        <v>0</v>
      </c>
      <c r="AV2953" s="4">
        <v>2949948</v>
      </c>
      <c r="AW2953" s="4">
        <v>8925071</v>
      </c>
      <c r="AX2953" s="4" t="s">
        <v>593</v>
      </c>
      <c r="AY2953" s="4">
        <v>3000</v>
      </c>
      <c r="AZ2953" s="4">
        <v>3000</v>
      </c>
      <c r="BA2953" s="4">
        <v>4.5</v>
      </c>
      <c r="BB2953" s="7">
        <f>AZ2953+BA2953-AY2953</f>
        <v>4.5</v>
      </c>
      <c r="BC2953" s="4" t="s">
        <v>594</v>
      </c>
      <c r="BD2953" s="4">
        <v>24000</v>
      </c>
      <c r="BE2953" s="4" t="s">
        <v>4</v>
      </c>
      <c r="BF2953" s="4" t="s">
        <v>5</v>
      </c>
      <c r="BG2953" s="4" t="s">
        <v>6</v>
      </c>
      <c r="BH2953" s="4" t="s">
        <v>23</v>
      </c>
      <c r="BI2953" t="str">
        <f t="shared" si="234"/>
        <v>B</v>
      </c>
    </row>
    <row r="2954" spans="1:61" ht="15.75" customHeight="1" x14ac:dyDescent="0.2">
      <c r="A2954" s="4">
        <v>2950396</v>
      </c>
      <c r="B2954" s="4">
        <v>4453891</v>
      </c>
      <c r="C2954" s="4" t="s">
        <v>638</v>
      </c>
      <c r="D2954" s="4">
        <v>3000</v>
      </c>
      <c r="E2954" s="4">
        <v>3000</v>
      </c>
      <c r="F2954" s="4">
        <v>4.5</v>
      </c>
      <c r="G2954" s="7">
        <f>E2954+F2954-D2954</f>
        <v>4.5</v>
      </c>
      <c r="H2954" s="4" t="s">
        <v>639</v>
      </c>
      <c r="I2954" s="4">
        <v>20000</v>
      </c>
      <c r="J2954" s="4" t="s">
        <v>4</v>
      </c>
      <c r="K2954" s="4" t="s">
        <v>8</v>
      </c>
      <c r="L2954" s="4" t="s">
        <v>9</v>
      </c>
      <c r="M2954" s="4" t="s">
        <v>7</v>
      </c>
      <c r="O2954" s="4"/>
      <c r="P2954" s="14">
        <v>8220759</v>
      </c>
      <c r="Q2954" s="12">
        <v>2.0999999999999091</v>
      </c>
      <c r="S2954" s="14">
        <v>8324604</v>
      </c>
      <c r="T2954" s="12">
        <v>1.2000000000000455</v>
      </c>
      <c r="U2954">
        <f>SUM($T$2:T2954)</f>
        <v>3175906.5299999923</v>
      </c>
      <c r="W2954" s="16">
        <v>8324604</v>
      </c>
      <c r="X2954">
        <v>3175906.5299999923</v>
      </c>
      <c r="Y2954">
        <v>2953</v>
      </c>
      <c r="Z2954" s="18">
        <f t="shared" si="231"/>
        <v>7.6274837905195021</v>
      </c>
      <c r="AA2954" s="18">
        <f t="shared" si="232"/>
        <v>0.64702015775635413</v>
      </c>
      <c r="AB2954" t="str">
        <f t="shared" si="230"/>
        <v>B</v>
      </c>
      <c r="AI2954" s="14">
        <v>8220759</v>
      </c>
      <c r="AJ2954" s="12">
        <v>2.0999999999999091</v>
      </c>
      <c r="AK2954" s="12">
        <v>2.1</v>
      </c>
      <c r="AL2954" s="12">
        <v>1500</v>
      </c>
      <c r="AN2954">
        <v>8220759</v>
      </c>
      <c r="AO2954">
        <v>2.0999999999999091</v>
      </c>
      <c r="AP2954">
        <v>2.1</v>
      </c>
      <c r="AQ2954">
        <v>1500</v>
      </c>
      <c r="AR2954">
        <f t="shared" si="233"/>
        <v>0</v>
      </c>
      <c r="AV2954" s="4">
        <v>2950396</v>
      </c>
      <c r="AW2954" s="4">
        <v>4453891</v>
      </c>
      <c r="AX2954" s="4" t="s">
        <v>638</v>
      </c>
      <c r="AY2954" s="4">
        <v>3000</v>
      </c>
      <c r="AZ2954" s="4">
        <v>3000</v>
      </c>
      <c r="BA2954" s="4">
        <v>4.5</v>
      </c>
      <c r="BB2954" s="7">
        <f>AZ2954+BA2954-AY2954</f>
        <v>4.5</v>
      </c>
      <c r="BC2954" s="4" t="s">
        <v>639</v>
      </c>
      <c r="BD2954" s="4">
        <v>20000</v>
      </c>
      <c r="BE2954" s="4" t="s">
        <v>4</v>
      </c>
      <c r="BF2954" s="4" t="s">
        <v>8</v>
      </c>
      <c r="BG2954" s="4" t="s">
        <v>9</v>
      </c>
      <c r="BH2954" s="4" t="s">
        <v>7</v>
      </c>
      <c r="BI2954" t="str">
        <f t="shared" si="234"/>
        <v>B</v>
      </c>
    </row>
    <row r="2955" spans="1:61" ht="15.75" customHeight="1" x14ac:dyDescent="0.2">
      <c r="A2955" s="4">
        <v>2951810</v>
      </c>
      <c r="B2955" s="4">
        <v>8364777</v>
      </c>
      <c r="C2955" s="4" t="s">
        <v>772</v>
      </c>
      <c r="D2955" s="4">
        <v>3000</v>
      </c>
      <c r="E2955" s="4">
        <v>3000</v>
      </c>
      <c r="F2955" s="4">
        <v>4.5</v>
      </c>
      <c r="G2955" s="7">
        <f>E2955+F2955-D2955</f>
        <v>4.5</v>
      </c>
      <c r="H2955" s="4" t="s">
        <v>773</v>
      </c>
      <c r="I2955" s="4">
        <v>12000</v>
      </c>
      <c r="J2955" s="4" t="s">
        <v>4</v>
      </c>
      <c r="K2955" s="4" t="s">
        <v>13</v>
      </c>
      <c r="L2955" s="4" t="s">
        <v>14</v>
      </c>
      <c r="M2955" s="4" t="s">
        <v>111</v>
      </c>
      <c r="O2955" s="4"/>
      <c r="P2955" s="14">
        <v>8221228</v>
      </c>
      <c r="Q2955" s="12">
        <v>-7000</v>
      </c>
      <c r="S2955" s="14">
        <v>8505771</v>
      </c>
      <c r="T2955" s="12">
        <v>1.2000000000000455</v>
      </c>
      <c r="U2955">
        <f>SUM($T$2:T2955)</f>
        <v>3175907.7299999925</v>
      </c>
      <c r="W2955" s="16">
        <v>8505771</v>
      </c>
      <c r="X2955">
        <v>3175907.7299999925</v>
      </c>
      <c r="Y2955">
        <v>2954</v>
      </c>
      <c r="Z2955" s="18">
        <f t="shared" si="231"/>
        <v>7.6274866725251478</v>
      </c>
      <c r="AA2955" s="18">
        <f t="shared" si="232"/>
        <v>0.64723926380368102</v>
      </c>
      <c r="AB2955" t="str">
        <f t="shared" si="230"/>
        <v>B</v>
      </c>
      <c r="AI2955" s="14">
        <v>8221228</v>
      </c>
      <c r="AJ2955" s="12">
        <v>-7000</v>
      </c>
      <c r="AK2955" s="12">
        <v>0</v>
      </c>
      <c r="AL2955" s="12">
        <v>0</v>
      </c>
      <c r="AN2955">
        <v>8221228</v>
      </c>
      <c r="AO2955">
        <v>-7000</v>
      </c>
      <c r="AP2955">
        <v>0</v>
      </c>
      <c r="AQ2955">
        <v>0</v>
      </c>
      <c r="AR2955">
        <f t="shared" si="233"/>
        <v>0</v>
      </c>
      <c r="AV2955" s="4">
        <v>2951810</v>
      </c>
      <c r="AW2955" s="4">
        <v>8364777</v>
      </c>
      <c r="AX2955" s="4" t="s">
        <v>772</v>
      </c>
      <c r="AY2955" s="4">
        <v>3000</v>
      </c>
      <c r="AZ2955" s="4">
        <v>3000</v>
      </c>
      <c r="BA2955" s="4">
        <v>4.5</v>
      </c>
      <c r="BB2955" s="7">
        <f>AZ2955+BA2955-AY2955</f>
        <v>4.5</v>
      </c>
      <c r="BC2955" s="4" t="s">
        <v>773</v>
      </c>
      <c r="BD2955" s="4">
        <v>12000</v>
      </c>
      <c r="BE2955" s="4" t="s">
        <v>4</v>
      </c>
      <c r="BF2955" s="4" t="s">
        <v>13</v>
      </c>
      <c r="BG2955" s="4" t="s">
        <v>14</v>
      </c>
      <c r="BH2955" s="4" t="s">
        <v>111</v>
      </c>
      <c r="BI2955" t="str">
        <f t="shared" si="234"/>
        <v>B</v>
      </c>
    </row>
    <row r="2956" spans="1:61" ht="15.75" customHeight="1" x14ac:dyDescent="0.2">
      <c r="A2956" s="4">
        <v>2953882</v>
      </c>
      <c r="B2956" s="4">
        <v>8936705</v>
      </c>
      <c r="C2956" s="4" t="s">
        <v>979</v>
      </c>
      <c r="D2956" s="4">
        <v>3000</v>
      </c>
      <c r="E2956" s="4">
        <v>3000</v>
      </c>
      <c r="F2956" s="4">
        <v>4.5</v>
      </c>
      <c r="G2956" s="7">
        <f>E2956+F2956-D2956</f>
        <v>4.5</v>
      </c>
      <c r="H2956" s="4" t="s">
        <v>980</v>
      </c>
      <c r="I2956" s="4">
        <v>17000</v>
      </c>
      <c r="J2956" s="4" t="s">
        <v>4</v>
      </c>
      <c r="K2956" s="4" t="s">
        <v>8</v>
      </c>
      <c r="L2956" s="4" t="s">
        <v>6</v>
      </c>
      <c r="M2956" s="4" t="s">
        <v>19</v>
      </c>
      <c r="O2956" s="4"/>
      <c r="P2956" s="14">
        <v>8222348</v>
      </c>
      <c r="Q2956" s="12">
        <v>2.25</v>
      </c>
      <c r="S2956" s="14">
        <v>8984116</v>
      </c>
      <c r="T2956" s="12">
        <v>1.2000000000000455</v>
      </c>
      <c r="U2956">
        <f>SUM($T$2:T2956)</f>
        <v>3175908.9299999927</v>
      </c>
      <c r="W2956" s="16">
        <v>8984116</v>
      </c>
      <c r="X2956">
        <v>3175908.9299999927</v>
      </c>
      <c r="Y2956">
        <v>2955</v>
      </c>
      <c r="Z2956" s="18">
        <f t="shared" si="231"/>
        <v>7.6274895545307935</v>
      </c>
      <c r="AA2956" s="18">
        <f t="shared" si="232"/>
        <v>0.64745836985100791</v>
      </c>
      <c r="AB2956" t="str">
        <f t="shared" si="230"/>
        <v>B</v>
      </c>
      <c r="AI2956" s="14">
        <v>8222348</v>
      </c>
      <c r="AJ2956" s="12">
        <v>2.25</v>
      </c>
      <c r="AK2956" s="12">
        <v>2.25</v>
      </c>
      <c r="AL2956" s="12">
        <v>1500</v>
      </c>
      <c r="AN2956">
        <v>8222348</v>
      </c>
      <c r="AO2956">
        <v>2.25</v>
      </c>
      <c r="AP2956">
        <v>2.25</v>
      </c>
      <c r="AQ2956">
        <v>1500</v>
      </c>
      <c r="AR2956">
        <f t="shared" si="233"/>
        <v>0</v>
      </c>
      <c r="AV2956" s="4">
        <v>2953882</v>
      </c>
      <c r="AW2956" s="4">
        <v>8936705</v>
      </c>
      <c r="AX2956" s="4" t="s">
        <v>979</v>
      </c>
      <c r="AY2956" s="4">
        <v>3000</v>
      </c>
      <c r="AZ2956" s="4">
        <v>3000</v>
      </c>
      <c r="BA2956" s="4">
        <v>4.5</v>
      </c>
      <c r="BB2956" s="7">
        <f>AZ2956+BA2956-AY2956</f>
        <v>4.5</v>
      </c>
      <c r="BC2956" s="4" t="s">
        <v>980</v>
      </c>
      <c r="BD2956" s="4">
        <v>17000</v>
      </c>
      <c r="BE2956" s="4" t="s">
        <v>4</v>
      </c>
      <c r="BF2956" s="4" t="s">
        <v>8</v>
      </c>
      <c r="BG2956" s="4" t="s">
        <v>6</v>
      </c>
      <c r="BH2956" s="4" t="s">
        <v>19</v>
      </c>
      <c r="BI2956" t="str">
        <f t="shared" si="234"/>
        <v>B</v>
      </c>
    </row>
    <row r="2957" spans="1:61" ht="15.75" customHeight="1" x14ac:dyDescent="0.2">
      <c r="A2957" s="4">
        <v>2954141</v>
      </c>
      <c r="B2957" s="4">
        <v>7056820</v>
      </c>
      <c r="C2957" s="4" t="s">
        <v>1003</v>
      </c>
      <c r="D2957" s="4">
        <v>3000</v>
      </c>
      <c r="E2957" s="4">
        <v>3000</v>
      </c>
      <c r="F2957" s="4">
        <v>4.5</v>
      </c>
      <c r="G2957" s="7">
        <f>E2957+F2957-D2957</f>
        <v>4.5</v>
      </c>
      <c r="H2957" s="4" t="s">
        <v>1004</v>
      </c>
      <c r="I2957" s="4">
        <v>11650</v>
      </c>
      <c r="J2957" s="4" t="s">
        <v>4</v>
      </c>
      <c r="K2957" s="4" t="s">
        <v>13</v>
      </c>
      <c r="M2957" s="4" t="s">
        <v>25</v>
      </c>
      <c r="O2957" s="4"/>
      <c r="P2957" s="14">
        <v>8224469</v>
      </c>
      <c r="Q2957" s="12">
        <v>768.85000000000036</v>
      </c>
      <c r="S2957" s="14">
        <v>9081444</v>
      </c>
      <c r="T2957" s="12">
        <v>1.2000000000000455</v>
      </c>
      <c r="U2957">
        <f>SUM($T$2:T2957)</f>
        <v>3175910.1299999929</v>
      </c>
      <c r="W2957" s="16">
        <v>9081444</v>
      </c>
      <c r="X2957">
        <v>3175910.1299999929</v>
      </c>
      <c r="Y2957">
        <v>2956</v>
      </c>
      <c r="Z2957" s="18">
        <f t="shared" si="231"/>
        <v>7.6274924365364392</v>
      </c>
      <c r="AA2957" s="18">
        <f t="shared" si="232"/>
        <v>0.6476774758983348</v>
      </c>
      <c r="AB2957" t="str">
        <f t="shared" si="230"/>
        <v>B</v>
      </c>
      <c r="AI2957" s="14">
        <v>8224469</v>
      </c>
      <c r="AJ2957" s="12">
        <v>768.85000000000036</v>
      </c>
      <c r="AK2957" s="12">
        <v>768.85</v>
      </c>
      <c r="AL2957" s="12">
        <v>12700</v>
      </c>
      <c r="AN2957">
        <v>8224469</v>
      </c>
      <c r="AO2957">
        <v>768.85000000000036</v>
      </c>
      <c r="AP2957">
        <v>768.85</v>
      </c>
      <c r="AQ2957">
        <v>12700</v>
      </c>
      <c r="AR2957">
        <f t="shared" si="233"/>
        <v>0</v>
      </c>
      <c r="AV2957" s="4">
        <v>2954141</v>
      </c>
      <c r="AW2957" s="4">
        <v>7056820</v>
      </c>
      <c r="AX2957" s="4" t="s">
        <v>1003</v>
      </c>
      <c r="AY2957" s="4">
        <v>3000</v>
      </c>
      <c r="AZ2957" s="4">
        <v>3000</v>
      </c>
      <c r="BA2957" s="4">
        <v>4.5</v>
      </c>
      <c r="BB2957" s="7">
        <f>AZ2957+BA2957-AY2957</f>
        <v>4.5</v>
      </c>
      <c r="BC2957" s="4" t="s">
        <v>1004</v>
      </c>
      <c r="BD2957" s="4">
        <v>11650</v>
      </c>
      <c r="BE2957" s="4" t="s">
        <v>4</v>
      </c>
      <c r="BF2957" s="4" t="s">
        <v>13</v>
      </c>
      <c r="BH2957" s="4" t="s">
        <v>25</v>
      </c>
      <c r="BI2957" t="str">
        <f t="shared" si="234"/>
        <v>B</v>
      </c>
    </row>
    <row r="2958" spans="1:61" ht="15.75" customHeight="1" x14ac:dyDescent="0.2">
      <c r="A2958" s="4">
        <v>2955632</v>
      </c>
      <c r="B2958" s="4">
        <v>551371</v>
      </c>
      <c r="C2958" s="4" t="s">
        <v>1153</v>
      </c>
      <c r="D2958" s="4">
        <v>3000</v>
      </c>
      <c r="E2958" s="4">
        <v>3000</v>
      </c>
      <c r="F2958" s="4">
        <v>4.5</v>
      </c>
      <c r="G2958" s="7">
        <f>E2958+F2958-D2958</f>
        <v>4.5</v>
      </c>
      <c r="H2958" s="4" t="s">
        <v>1154</v>
      </c>
      <c r="I2958" s="4">
        <v>30000</v>
      </c>
      <c r="J2958" s="4" t="s">
        <v>4</v>
      </c>
      <c r="K2958" s="4" t="s">
        <v>8</v>
      </c>
      <c r="L2958" s="4" t="s">
        <v>6</v>
      </c>
      <c r="M2958" s="4" t="s">
        <v>25</v>
      </c>
      <c r="O2958" s="4"/>
      <c r="P2958" s="14">
        <v>8226905</v>
      </c>
      <c r="Q2958" s="12">
        <v>655.5</v>
      </c>
      <c r="S2958" s="14">
        <v>9109094</v>
      </c>
      <c r="T2958" s="12">
        <v>1.2000000000000455</v>
      </c>
      <c r="U2958">
        <f>SUM($T$2:T2958)</f>
        <v>3175911.3299999931</v>
      </c>
      <c r="W2958" s="16">
        <v>9109094</v>
      </c>
      <c r="X2958">
        <v>3175911.3299999931</v>
      </c>
      <c r="Y2958">
        <v>2957</v>
      </c>
      <c r="Z2958" s="18">
        <f t="shared" si="231"/>
        <v>7.6274953185420857</v>
      </c>
      <c r="AA2958" s="18">
        <f t="shared" si="232"/>
        <v>0.64789658194566169</v>
      </c>
      <c r="AB2958" t="str">
        <f t="shared" si="230"/>
        <v>B</v>
      </c>
      <c r="AI2958" s="14">
        <v>8226905</v>
      </c>
      <c r="AJ2958" s="12">
        <v>655.5</v>
      </c>
      <c r="AK2958" s="12">
        <v>655.5</v>
      </c>
      <c r="AL2958" s="12">
        <v>2300</v>
      </c>
      <c r="AN2958">
        <v>8226905</v>
      </c>
      <c r="AO2958">
        <v>655.5</v>
      </c>
      <c r="AP2958">
        <v>655.5</v>
      </c>
      <c r="AQ2958">
        <v>2300</v>
      </c>
      <c r="AR2958">
        <f t="shared" si="233"/>
        <v>0</v>
      </c>
      <c r="AV2958" s="4">
        <v>2955632</v>
      </c>
      <c r="AW2958" s="4">
        <v>551371</v>
      </c>
      <c r="AX2958" s="4" t="s">
        <v>1153</v>
      </c>
      <c r="AY2958" s="4">
        <v>3000</v>
      </c>
      <c r="AZ2958" s="4">
        <v>3000</v>
      </c>
      <c r="BA2958" s="4">
        <v>4.5</v>
      </c>
      <c r="BB2958" s="7">
        <f>AZ2958+BA2958-AY2958</f>
        <v>4.5</v>
      </c>
      <c r="BC2958" s="4" t="s">
        <v>1154</v>
      </c>
      <c r="BD2958" s="4">
        <v>30000</v>
      </c>
      <c r="BE2958" s="4" t="s">
        <v>4</v>
      </c>
      <c r="BF2958" s="4" t="s">
        <v>8</v>
      </c>
      <c r="BG2958" s="4" t="s">
        <v>6</v>
      </c>
      <c r="BH2958" s="4" t="s">
        <v>25</v>
      </c>
      <c r="BI2958" t="str">
        <f t="shared" si="234"/>
        <v>B</v>
      </c>
    </row>
    <row r="2959" spans="1:61" ht="15.75" customHeight="1" x14ac:dyDescent="0.2">
      <c r="A2959" s="4">
        <v>2958047</v>
      </c>
      <c r="B2959" s="4">
        <v>5097485</v>
      </c>
      <c r="C2959" s="4" t="s">
        <v>1365</v>
      </c>
      <c r="D2959" s="4">
        <v>3000</v>
      </c>
      <c r="E2959" s="4">
        <v>3000</v>
      </c>
      <c r="F2959" s="4">
        <v>4.5</v>
      </c>
      <c r="G2959" s="7">
        <f>E2959+F2959-D2959</f>
        <v>4.5</v>
      </c>
      <c r="H2959" s="4" t="s">
        <v>1366</v>
      </c>
      <c r="I2959" s="4">
        <v>14000</v>
      </c>
      <c r="J2959" s="4" t="s">
        <v>4</v>
      </c>
      <c r="K2959" s="4" t="s">
        <v>8</v>
      </c>
      <c r="L2959" s="4" t="s">
        <v>6</v>
      </c>
      <c r="M2959" s="4" t="s">
        <v>101</v>
      </c>
      <c r="O2959" s="4"/>
      <c r="P2959" s="14">
        <v>8227647</v>
      </c>
      <c r="Q2959" s="12">
        <v>684</v>
      </c>
      <c r="S2959" s="14">
        <v>9110921</v>
      </c>
      <c r="T2959" s="12">
        <v>1.2000000000000455</v>
      </c>
      <c r="U2959">
        <f>SUM($T$2:T2959)</f>
        <v>3175912.5299999933</v>
      </c>
      <c r="W2959" s="16">
        <v>9110921</v>
      </c>
      <c r="X2959">
        <v>3175912.5299999933</v>
      </c>
      <c r="Y2959">
        <v>2958</v>
      </c>
      <c r="Z2959" s="18">
        <f t="shared" si="231"/>
        <v>7.6274982005477314</v>
      </c>
      <c r="AA2959" s="18">
        <f t="shared" si="232"/>
        <v>0.64811568799298858</v>
      </c>
      <c r="AB2959" t="str">
        <f t="shared" si="230"/>
        <v>B</v>
      </c>
      <c r="AI2959" s="14">
        <v>8227647</v>
      </c>
      <c r="AJ2959" s="12">
        <v>684</v>
      </c>
      <c r="AK2959" s="12">
        <v>684</v>
      </c>
      <c r="AL2959" s="12">
        <v>3000</v>
      </c>
      <c r="AN2959">
        <v>8227647</v>
      </c>
      <c r="AO2959">
        <v>684</v>
      </c>
      <c r="AP2959">
        <v>684</v>
      </c>
      <c r="AQ2959">
        <v>3000</v>
      </c>
      <c r="AR2959">
        <f t="shared" si="233"/>
        <v>0</v>
      </c>
      <c r="AV2959" s="4">
        <v>2958047</v>
      </c>
      <c r="AW2959" s="4">
        <v>5097485</v>
      </c>
      <c r="AX2959" s="4" t="s">
        <v>1365</v>
      </c>
      <c r="AY2959" s="4">
        <v>3000</v>
      </c>
      <c r="AZ2959" s="4">
        <v>3000</v>
      </c>
      <c r="BA2959" s="4">
        <v>4.5</v>
      </c>
      <c r="BB2959" s="7">
        <f>AZ2959+BA2959-AY2959</f>
        <v>4.5</v>
      </c>
      <c r="BC2959" s="4" t="s">
        <v>1366</v>
      </c>
      <c r="BD2959" s="4">
        <v>14000</v>
      </c>
      <c r="BE2959" s="4" t="s">
        <v>4</v>
      </c>
      <c r="BF2959" s="4" t="s">
        <v>8</v>
      </c>
      <c r="BG2959" s="4" t="s">
        <v>6</v>
      </c>
      <c r="BH2959" s="4" t="s">
        <v>101</v>
      </c>
      <c r="BI2959" t="str">
        <f t="shared" si="234"/>
        <v>B</v>
      </c>
    </row>
    <row r="2960" spans="1:61" ht="15.75" customHeight="1" x14ac:dyDescent="0.2">
      <c r="A2960" s="4">
        <v>2961029</v>
      </c>
      <c r="B2960" s="4">
        <v>8955682</v>
      </c>
      <c r="C2960" s="4" t="s">
        <v>1656</v>
      </c>
      <c r="D2960" s="4">
        <v>3000</v>
      </c>
      <c r="E2960" s="4">
        <v>3000</v>
      </c>
      <c r="F2960" s="4">
        <v>4.5</v>
      </c>
      <c r="G2960" s="7">
        <f>E2960+F2960-D2960</f>
        <v>4.5</v>
      </c>
      <c r="H2960" s="4" t="s">
        <v>1657</v>
      </c>
      <c r="I2960" s="4">
        <v>15000</v>
      </c>
      <c r="J2960" s="4" t="s">
        <v>21</v>
      </c>
      <c r="K2960" s="4" t="s">
        <v>8</v>
      </c>
      <c r="M2960" s="4" t="s">
        <v>26</v>
      </c>
      <c r="O2960" s="4"/>
      <c r="P2960" s="14">
        <v>8227661</v>
      </c>
      <c r="Q2960" s="12">
        <v>-2000</v>
      </c>
      <c r="S2960" s="14">
        <v>9120028</v>
      </c>
      <c r="T2960" s="12">
        <v>1.2000000000000455</v>
      </c>
      <c r="U2960">
        <f>SUM($T$2:T2960)</f>
        <v>3175913.7299999935</v>
      </c>
      <c r="W2960" s="16">
        <v>9120028</v>
      </c>
      <c r="X2960">
        <v>3175913.7299999935</v>
      </c>
      <c r="Y2960">
        <v>2959</v>
      </c>
      <c r="Z2960" s="18">
        <f t="shared" si="231"/>
        <v>7.6275010825533771</v>
      </c>
      <c r="AA2960" s="18">
        <f t="shared" si="232"/>
        <v>0.64833479404031547</v>
      </c>
      <c r="AB2960" t="str">
        <f t="shared" si="230"/>
        <v>B</v>
      </c>
      <c r="AI2960" s="14">
        <v>8227661</v>
      </c>
      <c r="AJ2960" s="12">
        <v>-2000</v>
      </c>
      <c r="AK2960" s="12">
        <v>0</v>
      </c>
      <c r="AL2960" s="12">
        <v>0</v>
      </c>
      <c r="AN2960">
        <v>8227661</v>
      </c>
      <c r="AO2960">
        <v>-2000</v>
      </c>
      <c r="AP2960">
        <v>0</v>
      </c>
      <c r="AQ2960">
        <v>0</v>
      </c>
      <c r="AR2960">
        <f t="shared" si="233"/>
        <v>0</v>
      </c>
      <c r="AV2960" s="4">
        <v>2961029</v>
      </c>
      <c r="AW2960" s="4">
        <v>8955682</v>
      </c>
      <c r="AX2960" s="4" t="s">
        <v>1656</v>
      </c>
      <c r="AY2960" s="4">
        <v>3000</v>
      </c>
      <c r="AZ2960" s="4">
        <v>3000</v>
      </c>
      <c r="BA2960" s="4">
        <v>4.5</v>
      </c>
      <c r="BB2960" s="7">
        <f>AZ2960+BA2960-AY2960</f>
        <v>4.5</v>
      </c>
      <c r="BC2960" s="4" t="s">
        <v>1657</v>
      </c>
      <c r="BD2960" s="4">
        <v>15000</v>
      </c>
      <c r="BE2960" s="4" t="s">
        <v>21</v>
      </c>
      <c r="BF2960" s="4" t="s">
        <v>8</v>
      </c>
      <c r="BH2960" s="4" t="s">
        <v>26</v>
      </c>
      <c r="BI2960" t="str">
        <f t="shared" si="234"/>
        <v>B</v>
      </c>
    </row>
    <row r="2961" spans="1:61" ht="15.75" customHeight="1" x14ac:dyDescent="0.2">
      <c r="A2961" s="4">
        <v>2962058</v>
      </c>
      <c r="B2961" s="4">
        <v>8958433</v>
      </c>
      <c r="C2961" s="4" t="s">
        <v>1768</v>
      </c>
      <c r="D2961" s="4">
        <v>3000</v>
      </c>
      <c r="E2961" s="4">
        <v>3000</v>
      </c>
      <c r="F2961" s="4">
        <v>4.5</v>
      </c>
      <c r="G2961" s="7">
        <f>E2961+F2961-D2961</f>
        <v>4.5</v>
      </c>
      <c r="H2961" s="4" t="s">
        <v>1769</v>
      </c>
      <c r="I2961" s="4">
        <v>14000</v>
      </c>
      <c r="J2961" s="4" t="s">
        <v>4</v>
      </c>
      <c r="K2961" s="4" t="s">
        <v>13</v>
      </c>
      <c r="L2961" s="4" t="s">
        <v>6</v>
      </c>
      <c r="M2961" s="4" t="s">
        <v>17</v>
      </c>
      <c r="O2961" s="4"/>
      <c r="P2961" s="14">
        <v>8230923</v>
      </c>
      <c r="Q2961" s="12">
        <v>2.0999999999999091</v>
      </c>
      <c r="S2961" s="14">
        <v>9140797</v>
      </c>
      <c r="T2961" s="12">
        <v>1.2000000000000455</v>
      </c>
      <c r="U2961">
        <f>SUM($T$2:T2961)</f>
        <v>3175914.9299999936</v>
      </c>
      <c r="W2961" s="16">
        <v>9140797</v>
      </c>
      <c r="X2961">
        <v>3175914.9299999936</v>
      </c>
      <c r="Y2961">
        <v>2960</v>
      </c>
      <c r="Z2961" s="18">
        <f t="shared" si="231"/>
        <v>7.6275039645590228</v>
      </c>
      <c r="AA2961" s="18">
        <f t="shared" si="232"/>
        <v>0.64855390008764247</v>
      </c>
      <c r="AB2961" t="str">
        <f t="shared" si="230"/>
        <v>B</v>
      </c>
      <c r="AI2961" s="14">
        <v>8230923</v>
      </c>
      <c r="AJ2961" s="12">
        <v>2.0999999999999091</v>
      </c>
      <c r="AK2961" s="12">
        <v>2.1</v>
      </c>
      <c r="AL2961" s="12">
        <v>1500</v>
      </c>
      <c r="AN2961">
        <v>8230923</v>
      </c>
      <c r="AO2961">
        <v>2.0999999999999091</v>
      </c>
      <c r="AP2961">
        <v>2.1</v>
      </c>
      <c r="AQ2961">
        <v>1500</v>
      </c>
      <c r="AR2961">
        <f t="shared" si="233"/>
        <v>0</v>
      </c>
      <c r="AV2961" s="4">
        <v>2962058</v>
      </c>
      <c r="AW2961" s="4">
        <v>8958433</v>
      </c>
      <c r="AX2961" s="4" t="s">
        <v>1768</v>
      </c>
      <c r="AY2961" s="4">
        <v>3000</v>
      </c>
      <c r="AZ2961" s="4">
        <v>3000</v>
      </c>
      <c r="BA2961" s="4">
        <v>4.5</v>
      </c>
      <c r="BB2961" s="7">
        <f>AZ2961+BA2961-AY2961</f>
        <v>4.5</v>
      </c>
      <c r="BC2961" s="4" t="s">
        <v>1769</v>
      </c>
      <c r="BD2961" s="4">
        <v>14000</v>
      </c>
      <c r="BE2961" s="4" t="s">
        <v>4</v>
      </c>
      <c r="BF2961" s="4" t="s">
        <v>13</v>
      </c>
      <c r="BG2961" s="4" t="s">
        <v>6</v>
      </c>
      <c r="BH2961" s="4" t="s">
        <v>17</v>
      </c>
      <c r="BI2961" t="str">
        <f t="shared" si="234"/>
        <v>B</v>
      </c>
    </row>
    <row r="2962" spans="1:61" ht="15.75" customHeight="1" x14ac:dyDescent="0.2">
      <c r="A2962" s="4">
        <v>2962737</v>
      </c>
      <c r="B2962" s="4">
        <v>7270446</v>
      </c>
      <c r="C2962" s="4" t="s">
        <v>1827</v>
      </c>
      <c r="D2962" s="4">
        <v>3000</v>
      </c>
      <c r="E2962" s="4">
        <v>3000</v>
      </c>
      <c r="F2962" s="4">
        <v>4.5</v>
      </c>
      <c r="G2962" s="7">
        <f>E2962+F2962-D2962</f>
        <v>4.5</v>
      </c>
      <c r="H2962" s="4" t="s">
        <v>1828</v>
      </c>
      <c r="I2962" s="4">
        <v>24000</v>
      </c>
      <c r="J2962" s="4" t="s">
        <v>4</v>
      </c>
      <c r="K2962" s="4" t="s">
        <v>13</v>
      </c>
      <c r="L2962" s="4" t="s">
        <v>6</v>
      </c>
      <c r="M2962" s="4" t="s">
        <v>25</v>
      </c>
      <c r="O2962" s="4"/>
      <c r="P2962" s="14">
        <v>8236726</v>
      </c>
      <c r="Q2962" s="12">
        <v>541.5</v>
      </c>
      <c r="S2962" s="14">
        <v>9200997</v>
      </c>
      <c r="T2962" s="12">
        <v>1.2000000000000455</v>
      </c>
      <c r="U2962">
        <f>SUM($T$2:T2962)</f>
        <v>3175916.1299999938</v>
      </c>
      <c r="W2962" s="16">
        <v>9200997</v>
      </c>
      <c r="X2962">
        <v>3175916.1299999938</v>
      </c>
      <c r="Y2962">
        <v>2961</v>
      </c>
      <c r="Z2962" s="18">
        <f t="shared" si="231"/>
        <v>7.6275068465646685</v>
      </c>
      <c r="AA2962" s="18">
        <f t="shared" si="232"/>
        <v>0.64877300613496935</v>
      </c>
      <c r="AB2962" t="str">
        <f t="shared" si="230"/>
        <v>B</v>
      </c>
      <c r="AI2962" s="14">
        <v>8236726</v>
      </c>
      <c r="AJ2962" s="12">
        <v>541.5</v>
      </c>
      <c r="AK2962" s="12">
        <v>541.5</v>
      </c>
      <c r="AL2962" s="12">
        <v>2000</v>
      </c>
      <c r="AN2962">
        <v>8236726</v>
      </c>
      <c r="AO2962">
        <v>541.5</v>
      </c>
      <c r="AP2962">
        <v>541.5</v>
      </c>
      <c r="AQ2962">
        <v>2000</v>
      </c>
      <c r="AR2962">
        <f t="shared" si="233"/>
        <v>0</v>
      </c>
      <c r="AV2962" s="4">
        <v>2962737</v>
      </c>
      <c r="AW2962" s="4">
        <v>7270446</v>
      </c>
      <c r="AX2962" s="4" t="s">
        <v>1827</v>
      </c>
      <c r="AY2962" s="4">
        <v>3000</v>
      </c>
      <c r="AZ2962" s="4">
        <v>3000</v>
      </c>
      <c r="BA2962" s="4">
        <v>4.5</v>
      </c>
      <c r="BB2962" s="7">
        <f>AZ2962+BA2962-AY2962</f>
        <v>4.5</v>
      </c>
      <c r="BC2962" s="4" t="s">
        <v>1828</v>
      </c>
      <c r="BD2962" s="4">
        <v>24000</v>
      </c>
      <c r="BE2962" s="4" t="s">
        <v>4</v>
      </c>
      <c r="BF2962" s="4" t="s">
        <v>13</v>
      </c>
      <c r="BG2962" s="4" t="s">
        <v>6</v>
      </c>
      <c r="BH2962" s="4" t="s">
        <v>25</v>
      </c>
      <c r="BI2962" t="str">
        <f t="shared" si="234"/>
        <v>B</v>
      </c>
    </row>
    <row r="2963" spans="1:61" ht="15.75" customHeight="1" x14ac:dyDescent="0.2">
      <c r="A2963" s="4">
        <v>2964592</v>
      </c>
      <c r="B2963" s="4">
        <v>7605207</v>
      </c>
      <c r="C2963" s="4" t="s">
        <v>2001</v>
      </c>
      <c r="D2963" s="4">
        <v>3000</v>
      </c>
      <c r="E2963" s="4">
        <v>3000</v>
      </c>
      <c r="F2963" s="4">
        <v>4.5</v>
      </c>
      <c r="G2963" s="7">
        <f>E2963+F2963-D2963</f>
        <v>4.5</v>
      </c>
      <c r="H2963" s="4" t="s">
        <v>2002</v>
      </c>
      <c r="I2963" s="4">
        <v>5000</v>
      </c>
      <c r="J2963" s="4" t="s">
        <v>4</v>
      </c>
      <c r="K2963" s="4" t="s">
        <v>8</v>
      </c>
      <c r="L2963" s="4" t="s">
        <v>9</v>
      </c>
      <c r="M2963" s="4" t="s">
        <v>111</v>
      </c>
      <c r="O2963" s="4"/>
      <c r="P2963" s="14">
        <v>8242263</v>
      </c>
      <c r="Q2963" s="12">
        <v>41</v>
      </c>
      <c r="S2963" s="14">
        <v>9211483</v>
      </c>
      <c r="T2963" s="12">
        <v>1.2000000000000455</v>
      </c>
      <c r="U2963">
        <f>SUM($T$2:T2963)</f>
        <v>3175917.329999994</v>
      </c>
      <c r="W2963" s="16">
        <v>9211483</v>
      </c>
      <c r="X2963">
        <v>3175917.329999994</v>
      </c>
      <c r="Y2963">
        <v>2962</v>
      </c>
      <c r="Z2963" s="18">
        <f t="shared" si="231"/>
        <v>7.6275097285703142</v>
      </c>
      <c r="AA2963" s="18">
        <f t="shared" si="232"/>
        <v>0.64899211218229624</v>
      </c>
      <c r="AB2963" t="str">
        <f t="shared" si="230"/>
        <v>B</v>
      </c>
      <c r="AI2963" s="14">
        <v>8242263</v>
      </c>
      <c r="AJ2963" s="12">
        <v>41</v>
      </c>
      <c r="AK2963" s="12">
        <v>41</v>
      </c>
      <c r="AL2963" s="12">
        <v>2000</v>
      </c>
      <c r="AN2963">
        <v>8242263</v>
      </c>
      <c r="AO2963">
        <v>41</v>
      </c>
      <c r="AP2963">
        <v>41</v>
      </c>
      <c r="AQ2963">
        <v>2000</v>
      </c>
      <c r="AR2963">
        <f t="shared" si="233"/>
        <v>0</v>
      </c>
      <c r="AV2963" s="4">
        <v>2964592</v>
      </c>
      <c r="AW2963" s="4">
        <v>7605207</v>
      </c>
      <c r="AX2963" s="4" t="s">
        <v>2001</v>
      </c>
      <c r="AY2963" s="4">
        <v>3000</v>
      </c>
      <c r="AZ2963" s="4">
        <v>3000</v>
      </c>
      <c r="BA2963" s="4">
        <v>4.5</v>
      </c>
      <c r="BB2963" s="7">
        <f>AZ2963+BA2963-AY2963</f>
        <v>4.5</v>
      </c>
      <c r="BC2963" s="4" t="s">
        <v>2002</v>
      </c>
      <c r="BD2963" s="4">
        <v>5000</v>
      </c>
      <c r="BE2963" s="4" t="s">
        <v>4</v>
      </c>
      <c r="BF2963" s="4" t="s">
        <v>8</v>
      </c>
      <c r="BG2963" s="4" t="s">
        <v>9</v>
      </c>
      <c r="BH2963" s="4" t="s">
        <v>111</v>
      </c>
      <c r="BI2963" t="str">
        <f t="shared" si="234"/>
        <v>B</v>
      </c>
    </row>
    <row r="2964" spans="1:61" ht="15.75" customHeight="1" x14ac:dyDescent="0.2">
      <c r="A2964" s="4">
        <v>2964977</v>
      </c>
      <c r="B2964" s="4">
        <v>683020</v>
      </c>
      <c r="C2964" s="4" t="s">
        <v>2034</v>
      </c>
      <c r="D2964" s="4">
        <v>3000</v>
      </c>
      <c r="E2964" s="4">
        <v>3000</v>
      </c>
      <c r="F2964" s="4">
        <v>4.5</v>
      </c>
      <c r="G2964" s="7">
        <f>E2964+F2964-D2964</f>
        <v>4.5</v>
      </c>
      <c r="H2964" s="4" t="s">
        <v>1640</v>
      </c>
      <c r="I2964" s="4">
        <v>15000</v>
      </c>
      <c r="J2964" s="4" t="s">
        <v>32</v>
      </c>
      <c r="K2964" s="4" t="s">
        <v>13</v>
      </c>
      <c r="L2964" s="4" t="s">
        <v>6</v>
      </c>
      <c r="M2964" s="4" t="s">
        <v>10</v>
      </c>
      <c r="O2964" s="4"/>
      <c r="P2964" s="14">
        <v>8243404</v>
      </c>
      <c r="Q2964" s="12">
        <v>-5500</v>
      </c>
      <c r="S2964" s="14">
        <v>442374</v>
      </c>
      <c r="T2964" s="12">
        <v>1.1999999999998181</v>
      </c>
      <c r="U2964">
        <f>SUM($T$2:T2964)</f>
        <v>3175918.5299999942</v>
      </c>
      <c r="W2964" s="16">
        <v>442374</v>
      </c>
      <c r="X2964">
        <v>3175918.5299999942</v>
      </c>
      <c r="Y2964">
        <v>2963</v>
      </c>
      <c r="Z2964" s="18">
        <f t="shared" si="231"/>
        <v>7.6275126105759599</v>
      </c>
      <c r="AA2964" s="18">
        <f t="shared" si="232"/>
        <v>0.64921121822962313</v>
      </c>
      <c r="AB2964" t="str">
        <f t="shared" ref="AB2964:AB3027" si="235">IF(T2964&gt;=0,"B","")</f>
        <v>B</v>
      </c>
      <c r="AI2964" s="14">
        <v>8243404</v>
      </c>
      <c r="AJ2964" s="12">
        <v>-5500</v>
      </c>
      <c r="AK2964" s="12">
        <v>0</v>
      </c>
      <c r="AL2964" s="12">
        <v>0</v>
      </c>
      <c r="AN2964">
        <v>8243404</v>
      </c>
      <c r="AO2964">
        <v>-5500</v>
      </c>
      <c r="AP2964">
        <v>0</v>
      </c>
      <c r="AQ2964">
        <v>0</v>
      </c>
      <c r="AR2964">
        <f t="shared" si="233"/>
        <v>0</v>
      </c>
      <c r="AV2964" s="4">
        <v>2964977</v>
      </c>
      <c r="AW2964" s="4">
        <v>683020</v>
      </c>
      <c r="AX2964" s="4" t="s">
        <v>2034</v>
      </c>
      <c r="AY2964" s="4">
        <v>3000</v>
      </c>
      <c r="AZ2964" s="4">
        <v>3000</v>
      </c>
      <c r="BA2964" s="4">
        <v>4.5</v>
      </c>
      <c r="BB2964" s="7">
        <f>AZ2964+BA2964-AY2964</f>
        <v>4.5</v>
      </c>
      <c r="BC2964" s="4" t="s">
        <v>1640</v>
      </c>
      <c r="BD2964" s="4">
        <v>15000</v>
      </c>
      <c r="BE2964" s="4" t="s">
        <v>32</v>
      </c>
      <c r="BF2964" s="4" t="s">
        <v>13</v>
      </c>
      <c r="BG2964" s="4" t="s">
        <v>6</v>
      </c>
      <c r="BH2964" s="4" t="s">
        <v>10</v>
      </c>
      <c r="BI2964" t="str">
        <f t="shared" si="234"/>
        <v>B</v>
      </c>
    </row>
    <row r="2965" spans="1:61" ht="15.75" customHeight="1" x14ac:dyDescent="0.2">
      <c r="A2965" s="4">
        <v>2965565</v>
      </c>
      <c r="B2965" s="4">
        <v>8502663</v>
      </c>
      <c r="C2965" s="4" t="s">
        <v>2076</v>
      </c>
      <c r="D2965" s="4">
        <v>3000</v>
      </c>
      <c r="E2965" s="4">
        <v>3000</v>
      </c>
      <c r="F2965" s="4">
        <v>4.5</v>
      </c>
      <c r="G2965" s="7">
        <f>E2965+F2965-D2965</f>
        <v>4.5</v>
      </c>
      <c r="H2965" s="4" t="s">
        <v>2077</v>
      </c>
      <c r="I2965" s="4">
        <v>12000</v>
      </c>
      <c r="J2965" s="4" t="s">
        <v>4</v>
      </c>
      <c r="K2965" s="4" t="s">
        <v>5</v>
      </c>
      <c r="L2965" s="4" t="s">
        <v>6</v>
      </c>
      <c r="M2965" s="4" t="s">
        <v>65</v>
      </c>
      <c r="O2965" s="4"/>
      <c r="P2965" s="14">
        <v>8243621</v>
      </c>
      <c r="Q2965" s="12">
        <v>-1500</v>
      </c>
      <c r="S2965" s="14">
        <v>8988932</v>
      </c>
      <c r="T2965" s="12">
        <v>1.1999999999998181</v>
      </c>
      <c r="U2965">
        <f>SUM($T$2:T2965)</f>
        <v>3175919.7299999944</v>
      </c>
      <c r="W2965" s="16">
        <v>8988932</v>
      </c>
      <c r="X2965">
        <v>3175919.7299999944</v>
      </c>
      <c r="Y2965">
        <v>2964</v>
      </c>
      <c r="Z2965" s="18">
        <f t="shared" si="231"/>
        <v>7.6275154925816064</v>
      </c>
      <c r="AA2965" s="18">
        <f t="shared" si="232"/>
        <v>0.64943032427695002</v>
      </c>
      <c r="AB2965" t="str">
        <f t="shared" si="235"/>
        <v>B</v>
      </c>
      <c r="AI2965" s="14">
        <v>8243621</v>
      </c>
      <c r="AJ2965" s="12">
        <v>-1500</v>
      </c>
      <c r="AK2965" s="12">
        <v>0</v>
      </c>
      <c r="AL2965" s="12">
        <v>0</v>
      </c>
      <c r="AN2965">
        <v>8243621</v>
      </c>
      <c r="AO2965">
        <v>-1500</v>
      </c>
      <c r="AP2965">
        <v>0</v>
      </c>
      <c r="AQ2965">
        <v>0</v>
      </c>
      <c r="AR2965">
        <f t="shared" si="233"/>
        <v>0</v>
      </c>
      <c r="AV2965" s="4">
        <v>2965565</v>
      </c>
      <c r="AW2965" s="4">
        <v>8502663</v>
      </c>
      <c r="AX2965" s="4" t="s">
        <v>2076</v>
      </c>
      <c r="AY2965" s="4">
        <v>3000</v>
      </c>
      <c r="AZ2965" s="4">
        <v>3000</v>
      </c>
      <c r="BA2965" s="4">
        <v>4.5</v>
      </c>
      <c r="BB2965" s="7">
        <f>AZ2965+BA2965-AY2965</f>
        <v>4.5</v>
      </c>
      <c r="BC2965" s="4" t="s">
        <v>2077</v>
      </c>
      <c r="BD2965" s="4">
        <v>12000</v>
      </c>
      <c r="BE2965" s="4" t="s">
        <v>4</v>
      </c>
      <c r="BF2965" s="4" t="s">
        <v>5</v>
      </c>
      <c r="BG2965" s="4" t="s">
        <v>6</v>
      </c>
      <c r="BH2965" s="4" t="s">
        <v>65</v>
      </c>
      <c r="BI2965" t="str">
        <f t="shared" si="234"/>
        <v>B</v>
      </c>
    </row>
    <row r="2966" spans="1:61" ht="15.75" customHeight="1" x14ac:dyDescent="0.2">
      <c r="A2966" s="4">
        <v>2967049</v>
      </c>
      <c r="B2966" s="4">
        <v>273574</v>
      </c>
      <c r="C2966" s="4" t="s">
        <v>2171</v>
      </c>
      <c r="D2966" s="4">
        <v>3000</v>
      </c>
      <c r="E2966" s="4">
        <v>3000</v>
      </c>
      <c r="F2966" s="4">
        <v>4.5</v>
      </c>
      <c r="G2966" s="7">
        <f>E2966+F2966-D2966</f>
        <v>4.5</v>
      </c>
      <c r="H2966" s="4" t="s">
        <v>2172</v>
      </c>
      <c r="I2966" s="4">
        <v>10000</v>
      </c>
      <c r="J2966" s="4" t="s">
        <v>4</v>
      </c>
      <c r="K2966" s="4" t="s">
        <v>5</v>
      </c>
      <c r="L2966" s="4" t="s">
        <v>6</v>
      </c>
      <c r="M2966" s="4" t="s">
        <v>52</v>
      </c>
      <c r="O2966" s="4"/>
      <c r="P2966" s="14">
        <v>8253764</v>
      </c>
      <c r="Q2966" s="12">
        <v>1081.6000000000004</v>
      </c>
      <c r="S2966" s="14">
        <v>9007104</v>
      </c>
      <c r="T2966" s="12">
        <v>1.1999999999998181</v>
      </c>
      <c r="U2966">
        <f>SUM($T$2:T2966)</f>
        <v>3175920.9299999946</v>
      </c>
      <c r="W2966" s="16">
        <v>9007104</v>
      </c>
      <c r="X2966">
        <v>3175920.9299999946</v>
      </c>
      <c r="Y2966">
        <v>2965</v>
      </c>
      <c r="Z2966" s="18">
        <f t="shared" si="231"/>
        <v>7.6275183745872521</v>
      </c>
      <c r="AA2966" s="18">
        <f t="shared" si="232"/>
        <v>0.64964943032427691</v>
      </c>
      <c r="AB2966" t="str">
        <f t="shared" si="235"/>
        <v>B</v>
      </c>
      <c r="AI2966" s="14">
        <v>8253764</v>
      </c>
      <c r="AJ2966" s="12">
        <v>1081.6000000000004</v>
      </c>
      <c r="AK2966" s="12">
        <v>1081.5999999999999</v>
      </c>
      <c r="AL2966" s="12">
        <v>3200</v>
      </c>
      <c r="AN2966">
        <v>8253764</v>
      </c>
      <c r="AO2966">
        <v>1081.6000000000004</v>
      </c>
      <c r="AP2966">
        <v>1081.5999999999999</v>
      </c>
      <c r="AQ2966">
        <v>3200</v>
      </c>
      <c r="AR2966">
        <f t="shared" si="233"/>
        <v>0</v>
      </c>
      <c r="AV2966" s="4">
        <v>2967049</v>
      </c>
      <c r="AW2966" s="4">
        <v>273574</v>
      </c>
      <c r="AX2966" s="4" t="s">
        <v>2171</v>
      </c>
      <c r="AY2966" s="4">
        <v>3000</v>
      </c>
      <c r="AZ2966" s="4">
        <v>3000</v>
      </c>
      <c r="BA2966" s="4">
        <v>4.5</v>
      </c>
      <c r="BB2966" s="7">
        <f>AZ2966+BA2966-AY2966</f>
        <v>4.5</v>
      </c>
      <c r="BC2966" s="4" t="s">
        <v>2172</v>
      </c>
      <c r="BD2966" s="4">
        <v>10000</v>
      </c>
      <c r="BE2966" s="4" t="s">
        <v>4</v>
      </c>
      <c r="BF2966" s="4" t="s">
        <v>5</v>
      </c>
      <c r="BG2966" s="4" t="s">
        <v>6</v>
      </c>
      <c r="BH2966" s="4" t="s">
        <v>52</v>
      </c>
      <c r="BI2966" t="str">
        <f t="shared" si="234"/>
        <v>B</v>
      </c>
    </row>
    <row r="2967" spans="1:61" ht="15.75" customHeight="1" x14ac:dyDescent="0.2">
      <c r="A2967" s="4">
        <v>2967063</v>
      </c>
      <c r="B2967" s="4">
        <v>8970445</v>
      </c>
      <c r="C2967" s="4" t="s">
        <v>2181</v>
      </c>
      <c r="D2967" s="4">
        <v>3000</v>
      </c>
      <c r="E2967" s="4">
        <v>3000</v>
      </c>
      <c r="F2967" s="4">
        <v>4.5</v>
      </c>
      <c r="G2967" s="7">
        <f>E2967+F2967-D2967</f>
        <v>4.5</v>
      </c>
      <c r="H2967" s="4" t="s">
        <v>2182</v>
      </c>
      <c r="I2967" s="4">
        <v>12000</v>
      </c>
      <c r="J2967" s="4" t="s">
        <v>4</v>
      </c>
      <c r="K2967" s="4" t="s">
        <v>8</v>
      </c>
      <c r="L2967" s="4" t="s">
        <v>6</v>
      </c>
      <c r="M2967" s="4" t="s">
        <v>7</v>
      </c>
      <c r="O2967" s="4"/>
      <c r="P2967" s="14">
        <v>8257411</v>
      </c>
      <c r="Q2967" s="12">
        <v>-2000</v>
      </c>
      <c r="S2967" s="14">
        <v>9021426</v>
      </c>
      <c r="T2967" s="12">
        <v>1.1999999999998181</v>
      </c>
      <c r="U2967">
        <f>SUM($T$2:T2967)</f>
        <v>3175922.1299999948</v>
      </c>
      <c r="W2967" s="16">
        <v>9021426</v>
      </c>
      <c r="X2967">
        <v>3175922.1299999948</v>
      </c>
      <c r="Y2967">
        <v>2966</v>
      </c>
      <c r="Z2967" s="18">
        <f t="shared" si="231"/>
        <v>7.6275212565928978</v>
      </c>
      <c r="AA2967" s="18">
        <f t="shared" si="232"/>
        <v>0.64986853637160391</v>
      </c>
      <c r="AB2967" t="str">
        <f t="shared" si="235"/>
        <v>B</v>
      </c>
      <c r="AI2967" s="14">
        <v>8257411</v>
      </c>
      <c r="AJ2967" s="12">
        <v>-2000</v>
      </c>
      <c r="AK2967" s="12">
        <v>0</v>
      </c>
      <c r="AL2967" s="12">
        <v>0</v>
      </c>
      <c r="AN2967">
        <v>8257411</v>
      </c>
      <c r="AO2967">
        <v>-2000</v>
      </c>
      <c r="AP2967">
        <v>0</v>
      </c>
      <c r="AQ2967">
        <v>0</v>
      </c>
      <c r="AR2967">
        <f t="shared" si="233"/>
        <v>0</v>
      </c>
      <c r="AV2967" s="4">
        <v>2967063</v>
      </c>
      <c r="AW2967" s="4">
        <v>8970445</v>
      </c>
      <c r="AX2967" s="4" t="s">
        <v>2181</v>
      </c>
      <c r="AY2967" s="4">
        <v>3000</v>
      </c>
      <c r="AZ2967" s="4">
        <v>3000</v>
      </c>
      <c r="BA2967" s="4">
        <v>4.5</v>
      </c>
      <c r="BB2967" s="7">
        <f>AZ2967+BA2967-AY2967</f>
        <v>4.5</v>
      </c>
      <c r="BC2967" s="4" t="s">
        <v>2182</v>
      </c>
      <c r="BD2967" s="4">
        <v>12000</v>
      </c>
      <c r="BE2967" s="4" t="s">
        <v>4</v>
      </c>
      <c r="BF2967" s="4" t="s">
        <v>8</v>
      </c>
      <c r="BG2967" s="4" t="s">
        <v>6</v>
      </c>
      <c r="BH2967" s="4" t="s">
        <v>7</v>
      </c>
      <c r="BI2967" t="str">
        <f t="shared" si="234"/>
        <v>B</v>
      </c>
    </row>
    <row r="2968" spans="1:61" ht="15.75" customHeight="1" x14ac:dyDescent="0.2">
      <c r="A2968" s="4">
        <v>2966790</v>
      </c>
      <c r="B2968" s="4">
        <v>7417131</v>
      </c>
      <c r="C2968" s="4" t="s">
        <v>2219</v>
      </c>
      <c r="D2968" s="4">
        <v>3000</v>
      </c>
      <c r="E2968" s="4">
        <v>3000</v>
      </c>
      <c r="F2968" s="4">
        <v>4.5</v>
      </c>
      <c r="G2968" s="7">
        <f>E2968+F2968-D2968</f>
        <v>4.5</v>
      </c>
      <c r="H2968" s="4" t="s">
        <v>748</v>
      </c>
      <c r="I2968" s="4">
        <v>7500</v>
      </c>
      <c r="J2968" s="4" t="s">
        <v>4</v>
      </c>
      <c r="K2968" s="4" t="s">
        <v>13</v>
      </c>
      <c r="L2968" s="4" t="s">
        <v>6</v>
      </c>
      <c r="M2968" s="4" t="s">
        <v>65</v>
      </c>
      <c r="O2968" s="4"/>
      <c r="P2968" s="14">
        <v>8258034</v>
      </c>
      <c r="Q2968" s="12">
        <v>459</v>
      </c>
      <c r="S2968" s="14">
        <v>9128008</v>
      </c>
      <c r="T2968" s="12">
        <v>1.1999999999998181</v>
      </c>
      <c r="U2968">
        <f>SUM($T$2:T2968)</f>
        <v>3175923.329999995</v>
      </c>
      <c r="W2968" s="16">
        <v>9128008</v>
      </c>
      <c r="X2968">
        <v>3175923.329999995</v>
      </c>
      <c r="Y2968">
        <v>2967</v>
      </c>
      <c r="Z2968" s="18">
        <f t="shared" si="231"/>
        <v>7.6275241385985435</v>
      </c>
      <c r="AA2968" s="18">
        <f t="shared" si="232"/>
        <v>0.6500876424189308</v>
      </c>
      <c r="AB2968" t="str">
        <f t="shared" si="235"/>
        <v>B</v>
      </c>
      <c r="AI2968" s="14">
        <v>8258034</v>
      </c>
      <c r="AJ2968" s="12">
        <v>459</v>
      </c>
      <c r="AK2968" s="12">
        <v>459</v>
      </c>
      <c r="AL2968" s="12">
        <v>2000</v>
      </c>
      <c r="AN2968">
        <v>8258034</v>
      </c>
      <c r="AO2968">
        <v>459</v>
      </c>
      <c r="AP2968">
        <v>459</v>
      </c>
      <c r="AQ2968">
        <v>2000</v>
      </c>
      <c r="AR2968">
        <f t="shared" si="233"/>
        <v>0</v>
      </c>
      <c r="AV2968" s="4">
        <v>2966790</v>
      </c>
      <c r="AW2968" s="4">
        <v>7417131</v>
      </c>
      <c r="AX2968" s="4" t="s">
        <v>2219</v>
      </c>
      <c r="AY2968" s="4">
        <v>3000</v>
      </c>
      <c r="AZ2968" s="4">
        <v>3000</v>
      </c>
      <c r="BA2968" s="4">
        <v>4.5</v>
      </c>
      <c r="BB2968" s="7">
        <f>AZ2968+BA2968-AY2968</f>
        <v>4.5</v>
      </c>
      <c r="BC2968" s="4" t="s">
        <v>748</v>
      </c>
      <c r="BD2968" s="4">
        <v>7500</v>
      </c>
      <c r="BE2968" s="4" t="s">
        <v>4</v>
      </c>
      <c r="BF2968" s="4" t="s">
        <v>13</v>
      </c>
      <c r="BG2968" s="4" t="s">
        <v>6</v>
      </c>
      <c r="BH2968" s="4" t="s">
        <v>65</v>
      </c>
      <c r="BI2968" t="str">
        <f t="shared" si="234"/>
        <v>B</v>
      </c>
    </row>
    <row r="2969" spans="1:61" ht="15.75" customHeight="1" x14ac:dyDescent="0.2">
      <c r="A2969" s="4">
        <v>2970885</v>
      </c>
      <c r="B2969" s="4">
        <v>8597135</v>
      </c>
      <c r="C2969" s="4" t="s">
        <v>2516</v>
      </c>
      <c r="D2969" s="4">
        <v>3000</v>
      </c>
      <c r="E2969" s="4">
        <v>3000</v>
      </c>
      <c r="F2969" s="4">
        <v>4.5</v>
      </c>
      <c r="G2969" s="7">
        <f>E2969+F2969-D2969</f>
        <v>4.5</v>
      </c>
      <c r="H2969" s="4" t="s">
        <v>2517</v>
      </c>
      <c r="I2969" s="4">
        <v>40000</v>
      </c>
      <c r="J2969" s="4" t="s">
        <v>4</v>
      </c>
      <c r="K2969" s="4" t="s">
        <v>5</v>
      </c>
      <c r="L2969" s="4" t="s">
        <v>6</v>
      </c>
      <c r="M2969" s="4" t="s">
        <v>101</v>
      </c>
      <c r="O2969" s="4"/>
      <c r="P2969" s="14">
        <v>8258300</v>
      </c>
      <c r="Q2969" s="12">
        <v>2280</v>
      </c>
      <c r="S2969" s="14">
        <v>6900230</v>
      </c>
      <c r="T2969" s="12">
        <v>1.1699999999999591</v>
      </c>
      <c r="U2969">
        <f>SUM($T$2:T2969)</f>
        <v>3175924.4999999949</v>
      </c>
      <c r="W2969" s="16">
        <v>6900230</v>
      </c>
      <c r="X2969">
        <v>3175924.4999999949</v>
      </c>
      <c r="Y2969">
        <v>2968</v>
      </c>
      <c r="Z2969" s="18">
        <f t="shared" si="231"/>
        <v>7.6275269485540473</v>
      </c>
      <c r="AA2969" s="18">
        <f t="shared" si="232"/>
        <v>0.65030674846625769</v>
      </c>
      <c r="AB2969" t="str">
        <f t="shared" si="235"/>
        <v>B</v>
      </c>
      <c r="AI2969" s="14">
        <v>8258300</v>
      </c>
      <c r="AJ2969" s="12">
        <v>2280</v>
      </c>
      <c r="AK2969" s="12">
        <v>2280</v>
      </c>
      <c r="AL2969" s="12">
        <v>3000</v>
      </c>
      <c r="AN2969">
        <v>8258300</v>
      </c>
      <c r="AO2969">
        <v>2280</v>
      </c>
      <c r="AP2969">
        <v>2280</v>
      </c>
      <c r="AQ2969">
        <v>3000</v>
      </c>
      <c r="AR2969">
        <f t="shared" si="233"/>
        <v>0</v>
      </c>
      <c r="AV2969" s="4">
        <v>2970885</v>
      </c>
      <c r="AW2969" s="4">
        <v>8597135</v>
      </c>
      <c r="AX2969" s="4" t="s">
        <v>2516</v>
      </c>
      <c r="AY2969" s="4">
        <v>3000</v>
      </c>
      <c r="AZ2969" s="4">
        <v>3000</v>
      </c>
      <c r="BA2969" s="4">
        <v>4.5</v>
      </c>
      <c r="BB2969" s="7">
        <f>AZ2969+BA2969-AY2969</f>
        <v>4.5</v>
      </c>
      <c r="BC2969" s="4" t="s">
        <v>2517</v>
      </c>
      <c r="BD2969" s="4">
        <v>40000</v>
      </c>
      <c r="BE2969" s="4" t="s">
        <v>4</v>
      </c>
      <c r="BF2969" s="4" t="s">
        <v>5</v>
      </c>
      <c r="BG2969" s="4" t="s">
        <v>6</v>
      </c>
      <c r="BH2969" s="4" t="s">
        <v>101</v>
      </c>
      <c r="BI2969" t="str">
        <f t="shared" si="234"/>
        <v>B</v>
      </c>
    </row>
    <row r="2970" spans="1:61" ht="15.75" customHeight="1" x14ac:dyDescent="0.2">
      <c r="A2970" s="4">
        <v>2970913</v>
      </c>
      <c r="B2970" s="4">
        <v>8980140</v>
      </c>
      <c r="C2970" s="4" t="s">
        <v>2520</v>
      </c>
      <c r="D2970" s="4">
        <v>3000</v>
      </c>
      <c r="E2970" s="4">
        <v>3000</v>
      </c>
      <c r="F2970" s="4">
        <v>4.5</v>
      </c>
      <c r="G2970" s="7">
        <f>E2970+F2970-D2970</f>
        <v>4.5</v>
      </c>
      <c r="H2970" s="4" t="s">
        <v>2521</v>
      </c>
      <c r="I2970" s="4">
        <v>35000</v>
      </c>
      <c r="J2970" s="4" t="s">
        <v>32</v>
      </c>
      <c r="K2970" s="4" t="s">
        <v>8</v>
      </c>
      <c r="M2970" s="4" t="s">
        <v>47</v>
      </c>
      <c r="O2970" s="4"/>
      <c r="P2970" s="14">
        <v>8268884</v>
      </c>
      <c r="Q2970" s="12">
        <v>646</v>
      </c>
      <c r="S2970" s="14">
        <v>8913619</v>
      </c>
      <c r="T2970" s="12">
        <v>1.1699999999999591</v>
      </c>
      <c r="U2970">
        <f>SUM($T$2:T2970)</f>
        <v>3175925.6699999948</v>
      </c>
      <c r="W2970" s="16">
        <v>8913619</v>
      </c>
      <c r="X2970">
        <v>3175925.6699999948</v>
      </c>
      <c r="Y2970">
        <v>2969</v>
      </c>
      <c r="Z2970" s="18">
        <f t="shared" si="231"/>
        <v>7.6275297585095521</v>
      </c>
      <c r="AA2970" s="18">
        <f t="shared" si="232"/>
        <v>0.65052585451358458</v>
      </c>
      <c r="AB2970" t="str">
        <f t="shared" si="235"/>
        <v>B</v>
      </c>
      <c r="AI2970" s="14">
        <v>8268884</v>
      </c>
      <c r="AJ2970" s="12">
        <v>646</v>
      </c>
      <c r="AK2970" s="12">
        <v>646</v>
      </c>
      <c r="AL2970" s="12">
        <v>1000</v>
      </c>
      <c r="AN2970">
        <v>8268884</v>
      </c>
      <c r="AO2970">
        <v>646</v>
      </c>
      <c r="AP2970">
        <v>646</v>
      </c>
      <c r="AQ2970">
        <v>1000</v>
      </c>
      <c r="AR2970">
        <f t="shared" si="233"/>
        <v>0</v>
      </c>
      <c r="AV2970" s="4">
        <v>2970913</v>
      </c>
      <c r="AW2970" s="4">
        <v>8980140</v>
      </c>
      <c r="AX2970" s="4" t="s">
        <v>2520</v>
      </c>
      <c r="AY2970" s="4">
        <v>3000</v>
      </c>
      <c r="AZ2970" s="4">
        <v>3000</v>
      </c>
      <c r="BA2970" s="4">
        <v>4.5</v>
      </c>
      <c r="BB2970" s="7">
        <f>AZ2970+BA2970-AY2970</f>
        <v>4.5</v>
      </c>
      <c r="BC2970" s="4" t="s">
        <v>2521</v>
      </c>
      <c r="BD2970" s="4">
        <v>35000</v>
      </c>
      <c r="BE2970" s="4" t="s">
        <v>32</v>
      </c>
      <c r="BF2970" s="4" t="s">
        <v>8</v>
      </c>
      <c r="BH2970" s="4" t="s">
        <v>47</v>
      </c>
      <c r="BI2970" t="str">
        <f t="shared" si="234"/>
        <v>B</v>
      </c>
    </row>
    <row r="2971" spans="1:61" ht="15.75" customHeight="1" x14ac:dyDescent="0.2">
      <c r="A2971" s="4">
        <v>2971039</v>
      </c>
      <c r="B2971" s="4">
        <v>8980357</v>
      </c>
      <c r="C2971" s="4" t="s">
        <v>2528</v>
      </c>
      <c r="D2971" s="4">
        <v>3000</v>
      </c>
      <c r="E2971" s="4">
        <v>3000</v>
      </c>
      <c r="F2971" s="4">
        <v>4.5</v>
      </c>
      <c r="G2971" s="7">
        <f>E2971+F2971-D2971</f>
        <v>4.5</v>
      </c>
      <c r="H2971" s="4" t="s">
        <v>2529</v>
      </c>
      <c r="I2971" s="4">
        <v>15000</v>
      </c>
      <c r="J2971" s="4" t="s">
        <v>4</v>
      </c>
      <c r="K2971" s="4" t="s">
        <v>5</v>
      </c>
      <c r="L2971" s="4" t="s">
        <v>6</v>
      </c>
      <c r="M2971" s="4" t="s">
        <v>23</v>
      </c>
      <c r="O2971" s="4"/>
      <c r="P2971" s="14">
        <v>8271089</v>
      </c>
      <c r="Q2971" s="12">
        <v>742.13999999999987</v>
      </c>
      <c r="S2971" s="14">
        <v>8913969</v>
      </c>
      <c r="T2971" s="12">
        <v>1.1699999999999591</v>
      </c>
      <c r="U2971">
        <f>SUM($T$2:T2971)</f>
        <v>3175926.8399999947</v>
      </c>
      <c r="W2971" s="16">
        <v>8913969</v>
      </c>
      <c r="X2971">
        <v>3175926.8399999947</v>
      </c>
      <c r="Y2971">
        <v>2970</v>
      </c>
      <c r="Z2971" s="18">
        <f t="shared" si="231"/>
        <v>7.6275325684650559</v>
      </c>
      <c r="AA2971" s="18">
        <f t="shared" si="232"/>
        <v>0.65074496056091147</v>
      </c>
      <c r="AB2971" t="str">
        <f t="shared" si="235"/>
        <v>B</v>
      </c>
      <c r="AI2971" s="14">
        <v>8271089</v>
      </c>
      <c r="AJ2971" s="12">
        <v>742.13999999999987</v>
      </c>
      <c r="AK2971" s="12">
        <v>742.14</v>
      </c>
      <c r="AL2971" s="12">
        <v>6100</v>
      </c>
      <c r="AN2971">
        <v>8271089</v>
      </c>
      <c r="AO2971">
        <v>742.13999999999987</v>
      </c>
      <c r="AP2971">
        <v>742.14</v>
      </c>
      <c r="AQ2971">
        <v>6100</v>
      </c>
      <c r="AR2971">
        <f t="shared" si="233"/>
        <v>0</v>
      </c>
      <c r="AV2971" s="4">
        <v>2971039</v>
      </c>
      <c r="AW2971" s="4">
        <v>8980357</v>
      </c>
      <c r="AX2971" s="4" t="s">
        <v>2528</v>
      </c>
      <c r="AY2971" s="4">
        <v>3000</v>
      </c>
      <c r="AZ2971" s="4">
        <v>3000</v>
      </c>
      <c r="BA2971" s="4">
        <v>4.5</v>
      </c>
      <c r="BB2971" s="7">
        <f>AZ2971+BA2971-AY2971</f>
        <v>4.5</v>
      </c>
      <c r="BC2971" s="4" t="s">
        <v>2529</v>
      </c>
      <c r="BD2971" s="4">
        <v>15000</v>
      </c>
      <c r="BE2971" s="4" t="s">
        <v>4</v>
      </c>
      <c r="BF2971" s="4" t="s">
        <v>5</v>
      </c>
      <c r="BG2971" s="4" t="s">
        <v>6</v>
      </c>
      <c r="BH2971" s="4" t="s">
        <v>23</v>
      </c>
      <c r="BI2971" t="str">
        <f t="shared" si="234"/>
        <v>B</v>
      </c>
    </row>
    <row r="2972" spans="1:61" ht="15.75" customHeight="1" x14ac:dyDescent="0.2">
      <c r="A2972" s="4">
        <v>2971214</v>
      </c>
      <c r="B2972" s="4">
        <v>5283615</v>
      </c>
      <c r="C2972" s="4" t="s">
        <v>2541</v>
      </c>
      <c r="D2972" s="4">
        <v>3000</v>
      </c>
      <c r="E2972" s="4">
        <v>3000</v>
      </c>
      <c r="F2972" s="4">
        <v>4.5</v>
      </c>
      <c r="G2972" s="7">
        <f>E2972+F2972-D2972</f>
        <v>4.5</v>
      </c>
      <c r="H2972" s="4" t="s">
        <v>2542</v>
      </c>
      <c r="I2972" s="4">
        <v>20000</v>
      </c>
      <c r="J2972" s="4" t="s">
        <v>4</v>
      </c>
      <c r="K2972" s="4" t="s">
        <v>8</v>
      </c>
      <c r="L2972" s="4" t="s">
        <v>6</v>
      </c>
      <c r="M2972" s="4" t="s">
        <v>159</v>
      </c>
      <c r="O2972" s="4"/>
      <c r="P2972" s="14">
        <v>8271488</v>
      </c>
      <c r="Q2972" s="12">
        <v>9300</v>
      </c>
      <c r="S2972" s="14">
        <v>1621271</v>
      </c>
      <c r="T2972" s="12">
        <v>1.1199999999998909</v>
      </c>
      <c r="U2972">
        <f>SUM($T$2:T2972)</f>
        <v>3175927.9599999948</v>
      </c>
      <c r="W2972" s="16">
        <v>1621271</v>
      </c>
      <c r="X2972">
        <v>3175927.9599999948</v>
      </c>
      <c r="Y2972">
        <v>2971</v>
      </c>
      <c r="Z2972" s="18">
        <f t="shared" si="231"/>
        <v>7.6275352583369918</v>
      </c>
      <c r="AA2972" s="18">
        <f t="shared" si="232"/>
        <v>0.65096406660823836</v>
      </c>
      <c r="AB2972" t="str">
        <f t="shared" si="235"/>
        <v>B</v>
      </c>
      <c r="AI2972" s="14">
        <v>8271488</v>
      </c>
      <c r="AJ2972" s="12">
        <v>9300</v>
      </c>
      <c r="AK2972" s="12">
        <v>9300</v>
      </c>
      <c r="AL2972" s="12">
        <v>10000</v>
      </c>
      <c r="AN2972">
        <v>8271488</v>
      </c>
      <c r="AO2972">
        <v>9300</v>
      </c>
      <c r="AP2972">
        <v>9300</v>
      </c>
      <c r="AQ2972">
        <v>10000</v>
      </c>
      <c r="AR2972">
        <f t="shared" si="233"/>
        <v>0</v>
      </c>
      <c r="AV2972" s="4">
        <v>2971214</v>
      </c>
      <c r="AW2972" s="4">
        <v>5283615</v>
      </c>
      <c r="AX2972" s="4" t="s">
        <v>2541</v>
      </c>
      <c r="AY2972" s="4">
        <v>3000</v>
      </c>
      <c r="AZ2972" s="4">
        <v>3000</v>
      </c>
      <c r="BA2972" s="4">
        <v>4.5</v>
      </c>
      <c r="BB2972" s="7">
        <f>AZ2972+BA2972-AY2972</f>
        <v>4.5</v>
      </c>
      <c r="BC2972" s="4" t="s">
        <v>2542</v>
      </c>
      <c r="BD2972" s="4">
        <v>20000</v>
      </c>
      <c r="BE2972" s="4" t="s">
        <v>4</v>
      </c>
      <c r="BF2972" s="4" t="s">
        <v>8</v>
      </c>
      <c r="BG2972" s="4" t="s">
        <v>6</v>
      </c>
      <c r="BH2972" s="4" t="s">
        <v>159</v>
      </c>
      <c r="BI2972" t="str">
        <f t="shared" si="234"/>
        <v>B</v>
      </c>
    </row>
    <row r="2973" spans="1:61" ht="15.75" customHeight="1" x14ac:dyDescent="0.2">
      <c r="A2973" s="4">
        <v>2972607</v>
      </c>
      <c r="B2973" s="4">
        <v>8983374</v>
      </c>
      <c r="C2973" s="4" t="s">
        <v>2679</v>
      </c>
      <c r="D2973" s="4">
        <v>3000</v>
      </c>
      <c r="E2973" s="4">
        <v>3000</v>
      </c>
      <c r="F2973" s="4">
        <v>4.5</v>
      </c>
      <c r="G2973" s="7">
        <f>E2973+F2973-D2973</f>
        <v>4.5</v>
      </c>
      <c r="H2973" s="4" t="s">
        <v>2680</v>
      </c>
      <c r="I2973" s="4">
        <v>5000</v>
      </c>
      <c r="J2973" s="4" t="s">
        <v>4</v>
      </c>
      <c r="K2973" s="4" t="s">
        <v>8</v>
      </c>
      <c r="L2973" s="4" t="s">
        <v>6</v>
      </c>
      <c r="M2973" s="4" t="s">
        <v>173</v>
      </c>
      <c r="O2973" s="4"/>
      <c r="P2973" s="14">
        <v>8272930</v>
      </c>
      <c r="Q2973" s="12">
        <v>286.5</v>
      </c>
      <c r="S2973" s="14">
        <v>9177547</v>
      </c>
      <c r="T2973" s="12">
        <v>1.1199999999998909</v>
      </c>
      <c r="U2973">
        <f>SUM($T$2:T2973)</f>
        <v>3175929.079999995</v>
      </c>
      <c r="W2973" s="16">
        <v>9177547</v>
      </c>
      <c r="X2973">
        <v>3175929.079999995</v>
      </c>
      <c r="Y2973">
        <v>2972</v>
      </c>
      <c r="Z2973" s="18">
        <f t="shared" si="231"/>
        <v>7.6275379482089276</v>
      </c>
      <c r="AA2973" s="18">
        <f t="shared" si="232"/>
        <v>0.65118317265556525</v>
      </c>
      <c r="AB2973" t="str">
        <f t="shared" si="235"/>
        <v>B</v>
      </c>
      <c r="AI2973" s="14">
        <v>8272930</v>
      </c>
      <c r="AJ2973" s="12">
        <v>286.5</v>
      </c>
      <c r="AK2973" s="12">
        <v>286.5</v>
      </c>
      <c r="AL2973" s="12">
        <v>1000</v>
      </c>
      <c r="AN2973">
        <v>8272930</v>
      </c>
      <c r="AO2973">
        <v>286.5</v>
      </c>
      <c r="AP2973">
        <v>286.5</v>
      </c>
      <c r="AQ2973">
        <v>1000</v>
      </c>
      <c r="AR2973">
        <f t="shared" si="233"/>
        <v>0</v>
      </c>
      <c r="AV2973" s="4">
        <v>2972607</v>
      </c>
      <c r="AW2973" s="4">
        <v>8983374</v>
      </c>
      <c r="AX2973" s="4" t="s">
        <v>2679</v>
      </c>
      <c r="AY2973" s="4">
        <v>3000</v>
      </c>
      <c r="AZ2973" s="4">
        <v>3000</v>
      </c>
      <c r="BA2973" s="4">
        <v>4.5</v>
      </c>
      <c r="BB2973" s="7">
        <f>AZ2973+BA2973-AY2973</f>
        <v>4.5</v>
      </c>
      <c r="BC2973" s="4" t="s">
        <v>2680</v>
      </c>
      <c r="BD2973" s="4">
        <v>5000</v>
      </c>
      <c r="BE2973" s="4" t="s">
        <v>4</v>
      </c>
      <c r="BF2973" s="4" t="s">
        <v>8</v>
      </c>
      <c r="BG2973" s="4" t="s">
        <v>6</v>
      </c>
      <c r="BH2973" s="4" t="s">
        <v>173</v>
      </c>
      <c r="BI2973" t="str">
        <f t="shared" si="234"/>
        <v>B</v>
      </c>
    </row>
    <row r="2974" spans="1:61" ht="15.75" customHeight="1" x14ac:dyDescent="0.2">
      <c r="A2974" s="4">
        <v>2972880</v>
      </c>
      <c r="B2974" s="4">
        <v>6720071</v>
      </c>
      <c r="C2974" s="4" t="s">
        <v>2694</v>
      </c>
      <c r="D2974" s="4">
        <v>3000</v>
      </c>
      <c r="E2974" s="4">
        <v>3000</v>
      </c>
      <c r="F2974" s="4">
        <v>4.5</v>
      </c>
      <c r="G2974" s="7">
        <f>E2974+F2974-D2974</f>
        <v>4.5</v>
      </c>
      <c r="H2974" s="4" t="s">
        <v>2695</v>
      </c>
      <c r="I2974" s="4">
        <v>15000</v>
      </c>
      <c r="J2974" s="4" t="s">
        <v>72</v>
      </c>
      <c r="K2974" s="4" t="s">
        <v>8</v>
      </c>
      <c r="M2974" s="4" t="s">
        <v>23</v>
      </c>
      <c r="O2974" s="4"/>
      <c r="P2974" s="14">
        <v>8274218</v>
      </c>
      <c r="Q2974" s="12">
        <v>2.0999999999999091</v>
      </c>
      <c r="S2974" s="14">
        <v>7729772</v>
      </c>
      <c r="T2974" s="12">
        <v>1.1000000000000227</v>
      </c>
      <c r="U2974">
        <f>SUM($T$2:T2974)</f>
        <v>3175930.179999995</v>
      </c>
      <c r="W2974" s="16">
        <v>7729772</v>
      </c>
      <c r="X2974">
        <v>3175930.179999995</v>
      </c>
      <c r="Y2974">
        <v>2973</v>
      </c>
      <c r="Z2974" s="18">
        <f t="shared" si="231"/>
        <v>7.6275405900474365</v>
      </c>
      <c r="AA2974" s="18">
        <f t="shared" si="232"/>
        <v>0.65140227870289225</v>
      </c>
      <c r="AB2974" t="str">
        <f t="shared" si="235"/>
        <v>B</v>
      </c>
      <c r="AI2974" s="14">
        <v>8274218</v>
      </c>
      <c r="AJ2974" s="12">
        <v>2.0999999999999091</v>
      </c>
      <c r="AK2974" s="12">
        <v>2.1</v>
      </c>
      <c r="AL2974" s="12">
        <v>1500</v>
      </c>
      <c r="AN2974">
        <v>8274218</v>
      </c>
      <c r="AO2974">
        <v>2.0999999999999091</v>
      </c>
      <c r="AP2974">
        <v>2.1</v>
      </c>
      <c r="AQ2974">
        <v>1500</v>
      </c>
      <c r="AR2974">
        <f t="shared" si="233"/>
        <v>0</v>
      </c>
      <c r="AV2974" s="4">
        <v>2972880</v>
      </c>
      <c r="AW2974" s="4">
        <v>6720071</v>
      </c>
      <c r="AX2974" s="4" t="s">
        <v>2694</v>
      </c>
      <c r="AY2974" s="4">
        <v>3000</v>
      </c>
      <c r="AZ2974" s="4">
        <v>3000</v>
      </c>
      <c r="BA2974" s="4">
        <v>4.5</v>
      </c>
      <c r="BB2974" s="7">
        <f>AZ2974+BA2974-AY2974</f>
        <v>4.5</v>
      </c>
      <c r="BC2974" s="4" t="s">
        <v>2695</v>
      </c>
      <c r="BD2974" s="4">
        <v>15000</v>
      </c>
      <c r="BE2974" s="4" t="s">
        <v>72</v>
      </c>
      <c r="BF2974" s="4" t="s">
        <v>8</v>
      </c>
      <c r="BH2974" s="4" t="s">
        <v>23</v>
      </c>
      <c r="BI2974" t="str">
        <f t="shared" si="234"/>
        <v>B</v>
      </c>
    </row>
    <row r="2975" spans="1:61" ht="15.75" customHeight="1" x14ac:dyDescent="0.2">
      <c r="A2975" s="4">
        <v>2975988</v>
      </c>
      <c r="B2975" s="4">
        <v>8994448</v>
      </c>
      <c r="C2975" s="4" t="s">
        <v>2944</v>
      </c>
      <c r="D2975" s="4">
        <v>3000</v>
      </c>
      <c r="E2975" s="4">
        <v>3000</v>
      </c>
      <c r="F2975" s="4">
        <v>4.5</v>
      </c>
      <c r="G2975" s="7">
        <f>E2975+F2975-D2975</f>
        <v>4.5</v>
      </c>
      <c r="H2975" s="4" t="s">
        <v>2225</v>
      </c>
      <c r="I2975" s="4">
        <v>17000</v>
      </c>
      <c r="J2975" s="4" t="s">
        <v>4</v>
      </c>
      <c r="K2975" s="4" t="s">
        <v>22</v>
      </c>
      <c r="L2975" s="4" t="s">
        <v>6</v>
      </c>
      <c r="M2975" s="4" t="s">
        <v>7</v>
      </c>
      <c r="O2975" s="4"/>
      <c r="P2975" s="14">
        <v>8274519</v>
      </c>
      <c r="Q2975" s="12">
        <v>850.34000000000015</v>
      </c>
      <c r="S2975" s="14">
        <v>8522641</v>
      </c>
      <c r="T2975" s="12">
        <v>1.1000000000000227</v>
      </c>
      <c r="U2975">
        <f>SUM($T$2:T2975)</f>
        <v>3175931.2799999951</v>
      </c>
      <c r="W2975" s="16">
        <v>8522641</v>
      </c>
      <c r="X2975">
        <v>3175931.2799999951</v>
      </c>
      <c r="Y2975">
        <v>2974</v>
      </c>
      <c r="Z2975" s="18">
        <f t="shared" si="231"/>
        <v>7.6275432318859444</v>
      </c>
      <c r="AA2975" s="18">
        <f t="shared" si="232"/>
        <v>0.65162138475021913</v>
      </c>
      <c r="AB2975" t="str">
        <f t="shared" si="235"/>
        <v>B</v>
      </c>
      <c r="AI2975" s="14">
        <v>8274519</v>
      </c>
      <c r="AJ2975" s="12">
        <v>850.34000000000015</v>
      </c>
      <c r="AK2975" s="12">
        <v>850.34</v>
      </c>
      <c r="AL2975" s="12">
        <v>4500</v>
      </c>
      <c r="AN2975">
        <v>8274519</v>
      </c>
      <c r="AO2975">
        <v>850.34000000000015</v>
      </c>
      <c r="AP2975">
        <v>850.34</v>
      </c>
      <c r="AQ2975">
        <v>4500</v>
      </c>
      <c r="AR2975">
        <f t="shared" si="233"/>
        <v>0</v>
      </c>
      <c r="AV2975" s="4">
        <v>2975988</v>
      </c>
      <c r="AW2975" s="4">
        <v>8994448</v>
      </c>
      <c r="AX2975" s="4" t="s">
        <v>2944</v>
      </c>
      <c r="AY2975" s="4">
        <v>3000</v>
      </c>
      <c r="AZ2975" s="4">
        <v>3000</v>
      </c>
      <c r="BA2975" s="4">
        <v>4.5</v>
      </c>
      <c r="BB2975" s="7">
        <f>AZ2975+BA2975-AY2975</f>
        <v>4.5</v>
      </c>
      <c r="BC2975" s="4" t="s">
        <v>2225</v>
      </c>
      <c r="BD2975" s="4">
        <v>17000</v>
      </c>
      <c r="BE2975" s="4" t="s">
        <v>4</v>
      </c>
      <c r="BF2975" s="4" t="s">
        <v>22</v>
      </c>
      <c r="BG2975" s="4" t="s">
        <v>6</v>
      </c>
      <c r="BH2975" s="4" t="s">
        <v>7</v>
      </c>
      <c r="BI2975" t="str">
        <f t="shared" si="234"/>
        <v>B</v>
      </c>
    </row>
    <row r="2976" spans="1:61" ht="15.75" customHeight="1" x14ac:dyDescent="0.2">
      <c r="A2976" s="4">
        <v>2977976</v>
      </c>
      <c r="B2976" s="4">
        <v>533000</v>
      </c>
      <c r="C2976" s="4" t="s">
        <v>3144</v>
      </c>
      <c r="D2976" s="4">
        <v>3000</v>
      </c>
      <c r="E2976" s="4">
        <v>3000</v>
      </c>
      <c r="F2976" s="4">
        <v>4.5</v>
      </c>
      <c r="G2976" s="7">
        <f>E2976+F2976-D2976</f>
        <v>4.5</v>
      </c>
      <c r="H2976" s="4" t="s">
        <v>3145</v>
      </c>
      <c r="I2976" s="4">
        <v>9000</v>
      </c>
      <c r="J2976" s="4" t="s">
        <v>4</v>
      </c>
      <c r="K2976" s="4" t="s">
        <v>5</v>
      </c>
      <c r="L2976" s="4" t="s">
        <v>6</v>
      </c>
      <c r="M2976" s="4" t="s">
        <v>35</v>
      </c>
      <c r="O2976" s="4"/>
      <c r="P2976" s="14">
        <v>8275611</v>
      </c>
      <c r="Q2976" s="12">
        <v>1.3500000000000227</v>
      </c>
      <c r="S2976" s="14">
        <v>9125537</v>
      </c>
      <c r="T2976" s="12">
        <v>1.1000000000000227</v>
      </c>
      <c r="U2976">
        <f>SUM($T$2:T2976)</f>
        <v>3175932.3799999952</v>
      </c>
      <c r="W2976" s="16">
        <v>9125537</v>
      </c>
      <c r="X2976">
        <v>3175932.3799999952</v>
      </c>
      <c r="Y2976">
        <v>2975</v>
      </c>
      <c r="Z2976" s="18">
        <f t="shared" si="231"/>
        <v>7.6275458737244533</v>
      </c>
      <c r="AA2976" s="18">
        <f t="shared" si="232"/>
        <v>0.65184049079754602</v>
      </c>
      <c r="AB2976" t="str">
        <f t="shared" si="235"/>
        <v>B</v>
      </c>
      <c r="AI2976" s="14">
        <v>8275611</v>
      </c>
      <c r="AJ2976" s="12">
        <v>1.3500000000000227</v>
      </c>
      <c r="AK2976" s="12">
        <v>1.35</v>
      </c>
      <c r="AL2976" s="12">
        <v>900</v>
      </c>
      <c r="AN2976">
        <v>8275611</v>
      </c>
      <c r="AO2976">
        <v>1.3500000000000227</v>
      </c>
      <c r="AP2976">
        <v>1.35</v>
      </c>
      <c r="AQ2976">
        <v>900</v>
      </c>
      <c r="AR2976">
        <f t="shared" si="233"/>
        <v>0</v>
      </c>
      <c r="AV2976" s="4">
        <v>2977976</v>
      </c>
      <c r="AW2976" s="4">
        <v>533000</v>
      </c>
      <c r="AX2976" s="4" t="s">
        <v>3144</v>
      </c>
      <c r="AY2976" s="4">
        <v>3000</v>
      </c>
      <c r="AZ2976" s="4">
        <v>3000</v>
      </c>
      <c r="BA2976" s="4">
        <v>4.5</v>
      </c>
      <c r="BB2976" s="7">
        <f>AZ2976+BA2976-AY2976</f>
        <v>4.5</v>
      </c>
      <c r="BC2976" s="4" t="s">
        <v>3145</v>
      </c>
      <c r="BD2976" s="4">
        <v>9000</v>
      </c>
      <c r="BE2976" s="4" t="s">
        <v>4</v>
      </c>
      <c r="BF2976" s="4" t="s">
        <v>5</v>
      </c>
      <c r="BG2976" s="4" t="s">
        <v>6</v>
      </c>
      <c r="BH2976" s="4" t="s">
        <v>35</v>
      </c>
      <c r="BI2976" t="str">
        <f t="shared" si="234"/>
        <v>B</v>
      </c>
    </row>
    <row r="2977" spans="1:61" ht="15.75" customHeight="1" x14ac:dyDescent="0.2">
      <c r="A2977" s="4">
        <v>2978333</v>
      </c>
      <c r="B2977" s="4">
        <v>606655</v>
      </c>
      <c r="C2977" s="4" t="s">
        <v>3180</v>
      </c>
      <c r="D2977" s="4">
        <v>3000</v>
      </c>
      <c r="E2977" s="4">
        <v>3000</v>
      </c>
      <c r="F2977" s="4">
        <v>4.5</v>
      </c>
      <c r="G2977" s="7">
        <f>E2977+F2977-D2977</f>
        <v>4.5</v>
      </c>
      <c r="H2977" s="4" t="s">
        <v>3181</v>
      </c>
      <c r="I2977" s="4">
        <v>15000</v>
      </c>
      <c r="J2977" s="4" t="s">
        <v>4</v>
      </c>
      <c r="K2977" s="4" t="s">
        <v>22</v>
      </c>
      <c r="L2977" s="4" t="s">
        <v>6</v>
      </c>
      <c r="M2977" s="4" t="s">
        <v>29</v>
      </c>
      <c r="O2977" s="4"/>
      <c r="P2977" s="14">
        <v>8276248</v>
      </c>
      <c r="Q2977" s="12">
        <v>-140</v>
      </c>
      <c r="S2977" s="14">
        <v>165173</v>
      </c>
      <c r="T2977" s="12">
        <v>1.0499999999999545</v>
      </c>
      <c r="U2977">
        <f>SUM($T$2:T2977)</f>
        <v>3175933.429999995</v>
      </c>
      <c r="W2977" s="16">
        <v>165173</v>
      </c>
      <c r="X2977">
        <v>3175933.429999995</v>
      </c>
      <c r="Y2977">
        <v>2976</v>
      </c>
      <c r="Z2977" s="18">
        <f t="shared" si="231"/>
        <v>7.6275483954793923</v>
      </c>
      <c r="AA2977" s="18">
        <f t="shared" si="232"/>
        <v>0.65205959684487291</v>
      </c>
      <c r="AB2977" t="str">
        <f t="shared" si="235"/>
        <v>B</v>
      </c>
      <c r="AI2977" s="14">
        <v>8276248</v>
      </c>
      <c r="AJ2977" s="12">
        <v>-140</v>
      </c>
      <c r="AK2977" s="12">
        <v>836</v>
      </c>
      <c r="AL2977" s="12">
        <v>24</v>
      </c>
      <c r="AN2977">
        <v>8276248</v>
      </c>
      <c r="AO2977">
        <v>-140</v>
      </c>
      <c r="AP2977">
        <v>836</v>
      </c>
      <c r="AQ2977">
        <v>24</v>
      </c>
      <c r="AR2977">
        <f t="shared" si="233"/>
        <v>1</v>
      </c>
      <c r="AV2977" s="4">
        <v>2978333</v>
      </c>
      <c r="AW2977" s="4">
        <v>606655</v>
      </c>
      <c r="AX2977" s="4" t="s">
        <v>3180</v>
      </c>
      <c r="AY2977" s="4">
        <v>3000</v>
      </c>
      <c r="AZ2977" s="4">
        <v>3000</v>
      </c>
      <c r="BA2977" s="4">
        <v>4.5</v>
      </c>
      <c r="BB2977" s="7">
        <f>AZ2977+BA2977-AY2977</f>
        <v>4.5</v>
      </c>
      <c r="BC2977" s="4" t="s">
        <v>3181</v>
      </c>
      <c r="BD2977" s="4">
        <v>15000</v>
      </c>
      <c r="BE2977" s="4" t="s">
        <v>4</v>
      </c>
      <c r="BF2977" s="4" t="s">
        <v>22</v>
      </c>
      <c r="BG2977" s="4" t="s">
        <v>6</v>
      </c>
      <c r="BH2977" s="4" t="s">
        <v>29</v>
      </c>
      <c r="BI2977" t="str">
        <f t="shared" si="234"/>
        <v>B</v>
      </c>
    </row>
    <row r="2978" spans="1:61" ht="15.75" customHeight="1" x14ac:dyDescent="0.2">
      <c r="A2978" s="4">
        <v>2978095</v>
      </c>
      <c r="B2978" s="4">
        <v>679234</v>
      </c>
      <c r="C2978" s="4" t="s">
        <v>3185</v>
      </c>
      <c r="D2978" s="4">
        <v>3000</v>
      </c>
      <c r="E2978" s="4">
        <v>3000</v>
      </c>
      <c r="F2978" s="4">
        <v>4.5</v>
      </c>
      <c r="G2978" s="7">
        <f>E2978+F2978-D2978</f>
        <v>4.5</v>
      </c>
      <c r="H2978" s="4" t="s">
        <v>3186</v>
      </c>
      <c r="I2978" s="4">
        <v>10000</v>
      </c>
      <c r="J2978" s="4" t="s">
        <v>4</v>
      </c>
      <c r="K2978" s="4" t="s">
        <v>8</v>
      </c>
      <c r="L2978" s="4" t="s">
        <v>6</v>
      </c>
      <c r="M2978" s="4" t="s">
        <v>40</v>
      </c>
      <c r="O2978" s="4"/>
      <c r="P2978" s="14">
        <v>8276416</v>
      </c>
      <c r="Q2978" s="12">
        <v>261.87</v>
      </c>
      <c r="S2978" s="14">
        <v>6672660</v>
      </c>
      <c r="T2978" s="12">
        <v>1.0499999999999545</v>
      </c>
      <c r="U2978">
        <f>SUM($T$2:T2978)</f>
        <v>3175934.4799999949</v>
      </c>
      <c r="W2978" s="16">
        <v>6672660</v>
      </c>
      <c r="X2978">
        <v>3175934.4799999949</v>
      </c>
      <c r="Y2978">
        <v>2977</v>
      </c>
      <c r="Z2978" s="18">
        <f t="shared" si="231"/>
        <v>7.6275509172343314</v>
      </c>
      <c r="AA2978" s="18">
        <f t="shared" si="232"/>
        <v>0.6522787028921998</v>
      </c>
      <c r="AB2978" t="str">
        <f t="shared" si="235"/>
        <v>B</v>
      </c>
      <c r="AI2978" s="14">
        <v>8276416</v>
      </c>
      <c r="AJ2978" s="12">
        <v>261.87</v>
      </c>
      <c r="AK2978" s="12">
        <v>261.87</v>
      </c>
      <c r="AL2978" s="12">
        <v>500</v>
      </c>
      <c r="AN2978">
        <v>8276416</v>
      </c>
      <c r="AO2978">
        <v>261.87</v>
      </c>
      <c r="AP2978">
        <v>261.87</v>
      </c>
      <c r="AQ2978">
        <v>500</v>
      </c>
      <c r="AR2978">
        <f t="shared" si="233"/>
        <v>0</v>
      </c>
      <c r="AV2978" s="4">
        <v>2978095</v>
      </c>
      <c r="AW2978" s="4">
        <v>679234</v>
      </c>
      <c r="AX2978" s="4" t="s">
        <v>3185</v>
      </c>
      <c r="AY2978" s="4">
        <v>3000</v>
      </c>
      <c r="AZ2978" s="4">
        <v>3000</v>
      </c>
      <c r="BA2978" s="4">
        <v>4.5</v>
      </c>
      <c r="BB2978" s="7">
        <f>AZ2978+BA2978-AY2978</f>
        <v>4.5</v>
      </c>
      <c r="BC2978" s="4" t="s">
        <v>3186</v>
      </c>
      <c r="BD2978" s="4">
        <v>10000</v>
      </c>
      <c r="BE2978" s="4" t="s">
        <v>4</v>
      </c>
      <c r="BF2978" s="4" t="s">
        <v>8</v>
      </c>
      <c r="BG2978" s="4" t="s">
        <v>6</v>
      </c>
      <c r="BH2978" s="4" t="s">
        <v>40</v>
      </c>
      <c r="BI2978" t="str">
        <f t="shared" si="234"/>
        <v>B</v>
      </c>
    </row>
    <row r="2979" spans="1:61" ht="15.75" customHeight="1" x14ac:dyDescent="0.2">
      <c r="A2979" s="4">
        <v>2978431</v>
      </c>
      <c r="B2979" s="4">
        <v>4658382</v>
      </c>
      <c r="C2979" s="4" t="s">
        <v>3194</v>
      </c>
      <c r="D2979" s="4">
        <v>3000</v>
      </c>
      <c r="E2979" s="4">
        <v>3000</v>
      </c>
      <c r="F2979" s="4">
        <v>4.5</v>
      </c>
      <c r="G2979" s="7">
        <f>E2979+F2979-D2979</f>
        <v>4.5</v>
      </c>
      <c r="H2979" s="4" t="s">
        <v>3195</v>
      </c>
      <c r="I2979" s="4">
        <v>26000</v>
      </c>
      <c r="J2979" s="4" t="s">
        <v>4</v>
      </c>
      <c r="K2979" s="4" t="s">
        <v>8</v>
      </c>
      <c r="L2979" s="4" t="s">
        <v>6</v>
      </c>
      <c r="M2979" s="4" t="s">
        <v>12</v>
      </c>
      <c r="O2979" s="4"/>
      <c r="P2979" s="14">
        <v>8276759</v>
      </c>
      <c r="Q2979" s="12">
        <v>252.70000000000005</v>
      </c>
      <c r="S2979" s="14">
        <v>7304228</v>
      </c>
      <c r="T2979" s="12">
        <v>1.0499999999999545</v>
      </c>
      <c r="U2979">
        <f>SUM($T$2:T2979)</f>
        <v>3175935.5299999947</v>
      </c>
      <c r="W2979" s="16">
        <v>7304228</v>
      </c>
      <c r="X2979">
        <v>3175935.5299999947</v>
      </c>
      <c r="Y2979">
        <v>2978</v>
      </c>
      <c r="Z2979" s="18">
        <f t="shared" si="231"/>
        <v>7.6275534389892705</v>
      </c>
      <c r="AA2979" s="18">
        <f t="shared" si="232"/>
        <v>0.65249780893952669</v>
      </c>
      <c r="AB2979" t="str">
        <f t="shared" si="235"/>
        <v>B</v>
      </c>
      <c r="AI2979" s="14">
        <v>8276759</v>
      </c>
      <c r="AJ2979" s="12">
        <v>252.70000000000005</v>
      </c>
      <c r="AK2979" s="12">
        <v>252.7</v>
      </c>
      <c r="AL2979" s="12">
        <v>950</v>
      </c>
      <c r="AN2979">
        <v>8276759</v>
      </c>
      <c r="AO2979">
        <v>252.70000000000005</v>
      </c>
      <c r="AP2979">
        <v>252.7</v>
      </c>
      <c r="AQ2979">
        <v>950</v>
      </c>
      <c r="AR2979">
        <f t="shared" si="233"/>
        <v>0</v>
      </c>
      <c r="AV2979" s="4">
        <v>2978431</v>
      </c>
      <c r="AW2979" s="4">
        <v>4658382</v>
      </c>
      <c r="AX2979" s="4" t="s">
        <v>3194</v>
      </c>
      <c r="AY2979" s="4">
        <v>3000</v>
      </c>
      <c r="AZ2979" s="4">
        <v>3000</v>
      </c>
      <c r="BA2979" s="4">
        <v>4.5</v>
      </c>
      <c r="BB2979" s="7">
        <f>AZ2979+BA2979-AY2979</f>
        <v>4.5</v>
      </c>
      <c r="BC2979" s="4" t="s">
        <v>3195</v>
      </c>
      <c r="BD2979" s="4">
        <v>26000</v>
      </c>
      <c r="BE2979" s="4" t="s">
        <v>4</v>
      </c>
      <c r="BF2979" s="4" t="s">
        <v>8</v>
      </c>
      <c r="BG2979" s="4" t="s">
        <v>6</v>
      </c>
      <c r="BH2979" s="4" t="s">
        <v>12</v>
      </c>
      <c r="BI2979" t="str">
        <f t="shared" si="234"/>
        <v>B</v>
      </c>
    </row>
    <row r="2980" spans="1:61" ht="15.75" customHeight="1" x14ac:dyDescent="0.2">
      <c r="A2980" s="4">
        <v>2978865</v>
      </c>
      <c r="B2980" s="4">
        <v>1981806</v>
      </c>
      <c r="C2980" s="4" t="s">
        <v>3234</v>
      </c>
      <c r="D2980" s="4">
        <v>3000</v>
      </c>
      <c r="E2980" s="4">
        <v>3000</v>
      </c>
      <c r="F2980" s="4">
        <v>4.5</v>
      </c>
      <c r="G2980" s="7">
        <f>E2980+F2980-D2980</f>
        <v>4.5</v>
      </c>
      <c r="H2980" s="4" t="s">
        <v>3235</v>
      </c>
      <c r="I2980" s="4">
        <v>12000</v>
      </c>
      <c r="J2980" s="4" t="s">
        <v>4</v>
      </c>
      <c r="K2980" s="4" t="s">
        <v>13</v>
      </c>
      <c r="L2980" s="4" t="s">
        <v>6</v>
      </c>
      <c r="M2980" s="4" t="s">
        <v>25</v>
      </c>
      <c r="O2980" s="4"/>
      <c r="P2980" s="14">
        <v>8278075</v>
      </c>
      <c r="Q2980" s="12">
        <v>389.88000000000011</v>
      </c>
      <c r="S2980" s="14">
        <v>8075411</v>
      </c>
      <c r="T2980" s="12">
        <v>1.0499999999999545</v>
      </c>
      <c r="U2980">
        <f>SUM($T$2:T2980)</f>
        <v>3175936.5799999945</v>
      </c>
      <c r="W2980" s="16">
        <v>8075411</v>
      </c>
      <c r="X2980">
        <v>3175936.5799999945</v>
      </c>
      <c r="Y2980">
        <v>2979</v>
      </c>
      <c r="Z2980" s="18">
        <f t="shared" si="231"/>
        <v>7.6275559607442096</v>
      </c>
      <c r="AA2980" s="18">
        <f t="shared" si="232"/>
        <v>0.65271691498685369</v>
      </c>
      <c r="AB2980" t="str">
        <f t="shared" si="235"/>
        <v>B</v>
      </c>
      <c r="AI2980" s="14">
        <v>8278075</v>
      </c>
      <c r="AJ2980" s="12">
        <v>389.88000000000011</v>
      </c>
      <c r="AK2980" s="12">
        <v>389.88</v>
      </c>
      <c r="AL2980" s="12">
        <v>1200</v>
      </c>
      <c r="AN2980">
        <v>8278075</v>
      </c>
      <c r="AO2980">
        <v>389.88000000000011</v>
      </c>
      <c r="AP2980">
        <v>389.88</v>
      </c>
      <c r="AQ2980">
        <v>1200</v>
      </c>
      <c r="AR2980">
        <f t="shared" si="233"/>
        <v>0</v>
      </c>
      <c r="AV2980" s="4">
        <v>2978865</v>
      </c>
      <c r="AW2980" s="4">
        <v>1981806</v>
      </c>
      <c r="AX2980" s="4" t="s">
        <v>3234</v>
      </c>
      <c r="AY2980" s="4">
        <v>3000</v>
      </c>
      <c r="AZ2980" s="4">
        <v>3000</v>
      </c>
      <c r="BA2980" s="4">
        <v>4.5</v>
      </c>
      <c r="BB2980" s="7">
        <f>AZ2980+BA2980-AY2980</f>
        <v>4.5</v>
      </c>
      <c r="BC2980" s="4" t="s">
        <v>3235</v>
      </c>
      <c r="BD2980" s="4">
        <v>12000</v>
      </c>
      <c r="BE2980" s="4" t="s">
        <v>4</v>
      </c>
      <c r="BF2980" s="4" t="s">
        <v>13</v>
      </c>
      <c r="BG2980" s="4" t="s">
        <v>6</v>
      </c>
      <c r="BH2980" s="4" t="s">
        <v>25</v>
      </c>
      <c r="BI2980" t="str">
        <f t="shared" si="234"/>
        <v>B</v>
      </c>
    </row>
    <row r="2981" spans="1:61" ht="15.75" customHeight="1" x14ac:dyDescent="0.2">
      <c r="A2981" s="4">
        <v>2980615</v>
      </c>
      <c r="B2981" s="4">
        <v>9010100</v>
      </c>
      <c r="C2981" s="4" t="s">
        <v>3388</v>
      </c>
      <c r="D2981" s="4">
        <v>3000</v>
      </c>
      <c r="E2981" s="4">
        <v>3000</v>
      </c>
      <c r="F2981" s="4">
        <v>4.5</v>
      </c>
      <c r="G2981" s="7">
        <f>E2981+F2981-D2981</f>
        <v>4.5</v>
      </c>
      <c r="H2981" s="4" t="s">
        <v>3389</v>
      </c>
      <c r="I2981" s="4">
        <v>12000</v>
      </c>
      <c r="J2981" s="4" t="s">
        <v>4</v>
      </c>
      <c r="K2981" s="4" t="s">
        <v>8</v>
      </c>
      <c r="L2981" s="4" t="s">
        <v>6</v>
      </c>
      <c r="M2981" s="4" t="s">
        <v>64</v>
      </c>
      <c r="O2981" s="4"/>
      <c r="P2981" s="14">
        <v>8278236</v>
      </c>
      <c r="Q2981" s="12">
        <v>3</v>
      </c>
      <c r="S2981" s="14">
        <v>8999726</v>
      </c>
      <c r="T2981" s="12">
        <v>1.0499999999999545</v>
      </c>
      <c r="U2981">
        <f>SUM($T$2:T2981)</f>
        <v>3175937.6299999943</v>
      </c>
      <c r="W2981" s="16">
        <v>8999726</v>
      </c>
      <c r="X2981">
        <v>3175937.6299999943</v>
      </c>
      <c r="Y2981">
        <v>2980</v>
      </c>
      <c r="Z2981" s="18">
        <f t="shared" si="231"/>
        <v>7.6275584824991496</v>
      </c>
      <c r="AA2981" s="18">
        <f t="shared" si="232"/>
        <v>0.65293602103418058</v>
      </c>
      <c r="AB2981" t="str">
        <f t="shared" si="235"/>
        <v>B</v>
      </c>
      <c r="AI2981" s="14">
        <v>8278236</v>
      </c>
      <c r="AJ2981" s="12">
        <v>3</v>
      </c>
      <c r="AK2981" s="12">
        <v>3</v>
      </c>
      <c r="AL2981" s="12">
        <v>2000</v>
      </c>
      <c r="AN2981">
        <v>8278236</v>
      </c>
      <c r="AO2981">
        <v>3</v>
      </c>
      <c r="AP2981">
        <v>3</v>
      </c>
      <c r="AQ2981">
        <v>2000</v>
      </c>
      <c r="AR2981">
        <f t="shared" si="233"/>
        <v>0</v>
      </c>
      <c r="AV2981" s="4">
        <v>2980615</v>
      </c>
      <c r="AW2981" s="4">
        <v>9010100</v>
      </c>
      <c r="AX2981" s="4" t="s">
        <v>3388</v>
      </c>
      <c r="AY2981" s="4">
        <v>3000</v>
      </c>
      <c r="AZ2981" s="4">
        <v>3000</v>
      </c>
      <c r="BA2981" s="4">
        <v>4.5</v>
      </c>
      <c r="BB2981" s="7">
        <f>AZ2981+BA2981-AY2981</f>
        <v>4.5</v>
      </c>
      <c r="BC2981" s="4" t="s">
        <v>3389</v>
      </c>
      <c r="BD2981" s="4">
        <v>12000</v>
      </c>
      <c r="BE2981" s="4" t="s">
        <v>4</v>
      </c>
      <c r="BF2981" s="4" t="s">
        <v>8</v>
      </c>
      <c r="BG2981" s="4" t="s">
        <v>6</v>
      </c>
      <c r="BH2981" s="4" t="s">
        <v>64</v>
      </c>
      <c r="BI2981" t="str">
        <f t="shared" si="234"/>
        <v>B</v>
      </c>
    </row>
    <row r="2982" spans="1:61" ht="15.75" customHeight="1" x14ac:dyDescent="0.2">
      <c r="A2982" s="4">
        <v>2980678</v>
      </c>
      <c r="B2982" s="4">
        <v>556475</v>
      </c>
      <c r="C2982" s="4" t="s">
        <v>3396</v>
      </c>
      <c r="D2982" s="4">
        <v>3000</v>
      </c>
      <c r="E2982" s="4">
        <v>3000</v>
      </c>
      <c r="F2982" s="4">
        <v>4.5</v>
      </c>
      <c r="G2982" s="7">
        <f>E2982+F2982-D2982</f>
        <v>4.5</v>
      </c>
      <c r="H2982" s="4" t="s">
        <v>3397</v>
      </c>
      <c r="I2982" s="4">
        <v>15000</v>
      </c>
      <c r="J2982" s="4" t="s">
        <v>4</v>
      </c>
      <c r="K2982" s="4" t="s">
        <v>8</v>
      </c>
      <c r="L2982" s="4" t="s">
        <v>14</v>
      </c>
      <c r="M2982" s="4" t="s">
        <v>52</v>
      </c>
      <c r="O2982" s="4"/>
      <c r="P2982" s="14">
        <v>8280497</v>
      </c>
      <c r="Q2982" s="12">
        <v>497</v>
      </c>
      <c r="S2982" s="14">
        <v>9129149</v>
      </c>
      <c r="T2982" s="12">
        <v>1.0499999999999545</v>
      </c>
      <c r="U2982">
        <f>SUM($T$2:T2982)</f>
        <v>3175938.6799999941</v>
      </c>
      <c r="W2982" s="16">
        <v>9129149</v>
      </c>
      <c r="X2982">
        <v>3175938.6799999941</v>
      </c>
      <c r="Y2982">
        <v>2981</v>
      </c>
      <c r="Z2982" s="18">
        <f t="shared" si="231"/>
        <v>7.6275610042540887</v>
      </c>
      <c r="AA2982" s="18">
        <f t="shared" si="232"/>
        <v>0.65315512708150747</v>
      </c>
      <c r="AB2982" t="str">
        <f t="shared" si="235"/>
        <v>B</v>
      </c>
      <c r="AI2982" s="14">
        <v>8280497</v>
      </c>
      <c r="AJ2982" s="12">
        <v>497</v>
      </c>
      <c r="AK2982" s="12">
        <v>497</v>
      </c>
      <c r="AL2982" s="12">
        <v>2000</v>
      </c>
      <c r="AN2982">
        <v>8280497</v>
      </c>
      <c r="AO2982">
        <v>497</v>
      </c>
      <c r="AP2982">
        <v>497</v>
      </c>
      <c r="AQ2982">
        <v>2000</v>
      </c>
      <c r="AR2982">
        <f t="shared" si="233"/>
        <v>0</v>
      </c>
      <c r="AV2982" s="4">
        <v>2980678</v>
      </c>
      <c r="AW2982" s="4">
        <v>556475</v>
      </c>
      <c r="AX2982" s="4" t="s">
        <v>3396</v>
      </c>
      <c r="AY2982" s="4">
        <v>3000</v>
      </c>
      <c r="AZ2982" s="4">
        <v>3000</v>
      </c>
      <c r="BA2982" s="4">
        <v>4.5</v>
      </c>
      <c r="BB2982" s="7">
        <f>AZ2982+BA2982-AY2982</f>
        <v>4.5</v>
      </c>
      <c r="BC2982" s="4" t="s">
        <v>3397</v>
      </c>
      <c r="BD2982" s="4">
        <v>15000</v>
      </c>
      <c r="BE2982" s="4" t="s">
        <v>4</v>
      </c>
      <c r="BF2982" s="4" t="s">
        <v>8</v>
      </c>
      <c r="BG2982" s="4" t="s">
        <v>14</v>
      </c>
      <c r="BH2982" s="4" t="s">
        <v>52</v>
      </c>
      <c r="BI2982" t="str">
        <f t="shared" si="234"/>
        <v>B</v>
      </c>
    </row>
    <row r="2983" spans="1:61" ht="15.75" customHeight="1" x14ac:dyDescent="0.2">
      <c r="A2983" s="4">
        <v>2971319</v>
      </c>
      <c r="B2983" s="4">
        <v>459515</v>
      </c>
      <c r="C2983" s="4" t="s">
        <v>3733</v>
      </c>
      <c r="D2983" s="4">
        <v>3000</v>
      </c>
      <c r="E2983" s="4">
        <v>3000</v>
      </c>
      <c r="F2983" s="4">
        <v>4.5</v>
      </c>
      <c r="G2983" s="7">
        <f>E2983+F2983-D2983</f>
        <v>4.5</v>
      </c>
      <c r="H2983" s="4" t="s">
        <v>3734</v>
      </c>
      <c r="I2983" s="4">
        <v>11000</v>
      </c>
      <c r="J2983" s="4" t="s">
        <v>4</v>
      </c>
      <c r="K2983" s="4" t="s">
        <v>5</v>
      </c>
      <c r="L2983" s="4" t="s">
        <v>6</v>
      </c>
      <c r="M2983" s="4" t="s">
        <v>19</v>
      </c>
      <c r="O2983" s="4"/>
      <c r="P2983" s="14">
        <v>8281785</v>
      </c>
      <c r="Q2983" s="12">
        <v>285</v>
      </c>
      <c r="S2983" s="14">
        <v>9164149</v>
      </c>
      <c r="T2983" s="12">
        <v>1.0499999999999545</v>
      </c>
      <c r="U2983">
        <f>SUM($T$2:T2983)</f>
        <v>3175939.7299999939</v>
      </c>
      <c r="W2983" s="16">
        <v>9164149</v>
      </c>
      <c r="X2983">
        <v>3175939.7299999939</v>
      </c>
      <c r="Y2983">
        <v>2982</v>
      </c>
      <c r="Z2983" s="18">
        <f t="shared" si="231"/>
        <v>7.6275635260090278</v>
      </c>
      <c r="AA2983" s="18">
        <f t="shared" si="232"/>
        <v>0.65337423312883436</v>
      </c>
      <c r="AB2983" t="str">
        <f t="shared" si="235"/>
        <v>B</v>
      </c>
      <c r="AI2983" s="14">
        <v>8281785</v>
      </c>
      <c r="AJ2983" s="12">
        <v>285</v>
      </c>
      <c r="AK2983" s="12">
        <v>285</v>
      </c>
      <c r="AL2983" s="12">
        <v>500</v>
      </c>
      <c r="AN2983">
        <v>8281785</v>
      </c>
      <c r="AO2983">
        <v>285</v>
      </c>
      <c r="AP2983">
        <v>285</v>
      </c>
      <c r="AQ2983">
        <v>500</v>
      </c>
      <c r="AR2983">
        <f t="shared" si="233"/>
        <v>0</v>
      </c>
      <c r="AV2983" s="4">
        <v>2971319</v>
      </c>
      <c r="AW2983" s="4">
        <v>459515</v>
      </c>
      <c r="AX2983" s="4" t="s">
        <v>3733</v>
      </c>
      <c r="AY2983" s="4">
        <v>3000</v>
      </c>
      <c r="AZ2983" s="4">
        <v>3000</v>
      </c>
      <c r="BA2983" s="4">
        <v>4.5</v>
      </c>
      <c r="BB2983" s="7">
        <f>AZ2983+BA2983-AY2983</f>
        <v>4.5</v>
      </c>
      <c r="BC2983" s="4" t="s">
        <v>3734</v>
      </c>
      <c r="BD2983" s="4">
        <v>11000</v>
      </c>
      <c r="BE2983" s="4" t="s">
        <v>4</v>
      </c>
      <c r="BF2983" s="4" t="s">
        <v>5</v>
      </c>
      <c r="BG2983" s="4" t="s">
        <v>6</v>
      </c>
      <c r="BH2983" s="4" t="s">
        <v>19</v>
      </c>
      <c r="BI2983" t="str">
        <f t="shared" si="234"/>
        <v>B</v>
      </c>
    </row>
    <row r="2984" spans="1:61" ht="15.75" customHeight="1" x14ac:dyDescent="0.2">
      <c r="A2984" s="4">
        <v>2987020</v>
      </c>
      <c r="B2984" s="4">
        <v>7295191</v>
      </c>
      <c r="C2984" s="4" t="s">
        <v>3981</v>
      </c>
      <c r="D2984" s="4">
        <v>3000</v>
      </c>
      <c r="E2984" s="4">
        <v>3000</v>
      </c>
      <c r="F2984" s="4">
        <v>4.5</v>
      </c>
      <c r="G2984" s="7">
        <f>E2984+F2984-D2984</f>
        <v>4.5</v>
      </c>
      <c r="H2984" s="4" t="s">
        <v>3982</v>
      </c>
      <c r="I2984" s="4">
        <v>40000</v>
      </c>
      <c r="J2984" s="4" t="s">
        <v>32</v>
      </c>
      <c r="K2984" s="4" t="s">
        <v>22</v>
      </c>
      <c r="M2984" s="4" t="s">
        <v>12</v>
      </c>
      <c r="O2984" s="4"/>
      <c r="P2984" s="14">
        <v>8284613</v>
      </c>
      <c r="Q2984" s="12">
        <v>532</v>
      </c>
      <c r="S2984" s="14">
        <v>9210209</v>
      </c>
      <c r="T2984" s="12">
        <v>1.0499999999999545</v>
      </c>
      <c r="U2984">
        <f>SUM($T$2:T2984)</f>
        <v>3175940.7799999937</v>
      </c>
      <c r="W2984" s="16">
        <v>9210209</v>
      </c>
      <c r="X2984">
        <v>3175940.7799999937</v>
      </c>
      <c r="Y2984">
        <v>2983</v>
      </c>
      <c r="Z2984" s="18">
        <f t="shared" si="231"/>
        <v>7.6275660477639668</v>
      </c>
      <c r="AA2984" s="18">
        <f t="shared" si="232"/>
        <v>0.65359333917616125</v>
      </c>
      <c r="AB2984" t="str">
        <f t="shared" si="235"/>
        <v>B</v>
      </c>
      <c r="AI2984" s="14">
        <v>8284613</v>
      </c>
      <c r="AJ2984" s="12">
        <v>532</v>
      </c>
      <c r="AK2984" s="12">
        <v>532</v>
      </c>
      <c r="AL2984" s="12">
        <v>2000</v>
      </c>
      <c r="AN2984">
        <v>8284613</v>
      </c>
      <c r="AO2984">
        <v>532</v>
      </c>
      <c r="AP2984">
        <v>532</v>
      </c>
      <c r="AQ2984">
        <v>2000</v>
      </c>
      <c r="AR2984">
        <f t="shared" si="233"/>
        <v>0</v>
      </c>
      <c r="AV2984" s="4">
        <v>2987020</v>
      </c>
      <c r="AW2984" s="4">
        <v>7295191</v>
      </c>
      <c r="AX2984" s="4" t="s">
        <v>3981</v>
      </c>
      <c r="AY2984" s="4">
        <v>3000</v>
      </c>
      <c r="AZ2984" s="4">
        <v>3000</v>
      </c>
      <c r="BA2984" s="4">
        <v>4.5</v>
      </c>
      <c r="BB2984" s="7">
        <f>AZ2984+BA2984-AY2984</f>
        <v>4.5</v>
      </c>
      <c r="BC2984" s="4" t="s">
        <v>3982</v>
      </c>
      <c r="BD2984" s="4">
        <v>40000</v>
      </c>
      <c r="BE2984" s="4" t="s">
        <v>32</v>
      </c>
      <c r="BF2984" s="4" t="s">
        <v>22</v>
      </c>
      <c r="BH2984" s="4" t="s">
        <v>12</v>
      </c>
      <c r="BI2984" t="str">
        <f t="shared" si="234"/>
        <v>B</v>
      </c>
    </row>
    <row r="2985" spans="1:61" ht="15.75" customHeight="1" x14ac:dyDescent="0.2">
      <c r="A2985" s="4">
        <v>2987216</v>
      </c>
      <c r="B2985" s="4">
        <v>1698552</v>
      </c>
      <c r="C2985" s="4" t="s">
        <v>3999</v>
      </c>
      <c r="D2985" s="4">
        <v>3000</v>
      </c>
      <c r="E2985" s="4">
        <v>3000</v>
      </c>
      <c r="F2985" s="4">
        <v>4.5</v>
      </c>
      <c r="G2985" s="7">
        <f>E2985+F2985-D2985</f>
        <v>4.5</v>
      </c>
      <c r="H2985" s="4" t="s">
        <v>4000</v>
      </c>
      <c r="I2985" s="4">
        <v>18000</v>
      </c>
      <c r="J2985" s="4" t="s">
        <v>4</v>
      </c>
      <c r="K2985" s="4" t="s">
        <v>13</v>
      </c>
      <c r="L2985" s="4" t="s">
        <v>9</v>
      </c>
      <c r="M2985" s="4" t="s">
        <v>19</v>
      </c>
      <c r="O2985" s="4"/>
      <c r="P2985" s="14">
        <v>8285131</v>
      </c>
      <c r="Q2985" s="12">
        <v>297.92000000000007</v>
      </c>
      <c r="S2985" s="14">
        <v>125731</v>
      </c>
      <c r="T2985" s="12">
        <v>1</v>
      </c>
      <c r="U2985">
        <f>SUM($T$2:T2985)</f>
        <v>3175941.7799999937</v>
      </c>
      <c r="W2985" s="16">
        <v>125731</v>
      </c>
      <c r="X2985">
        <v>3175941.7799999937</v>
      </c>
      <c r="Y2985">
        <v>2984</v>
      </c>
      <c r="Z2985" s="18">
        <f t="shared" si="231"/>
        <v>7.627568449435338</v>
      </c>
      <c r="AA2985" s="18">
        <f t="shared" si="232"/>
        <v>0.65381244522348814</v>
      </c>
      <c r="AB2985" t="str">
        <f t="shared" si="235"/>
        <v>B</v>
      </c>
      <c r="AI2985" s="14">
        <v>8285131</v>
      </c>
      <c r="AJ2985" s="12">
        <v>297.92000000000007</v>
      </c>
      <c r="AK2985" s="12">
        <v>297.92</v>
      </c>
      <c r="AL2985" s="12">
        <v>800</v>
      </c>
      <c r="AN2985">
        <v>8285131</v>
      </c>
      <c r="AO2985">
        <v>297.92000000000007</v>
      </c>
      <c r="AP2985">
        <v>297.92</v>
      </c>
      <c r="AQ2985">
        <v>800</v>
      </c>
      <c r="AR2985">
        <f t="shared" si="233"/>
        <v>0</v>
      </c>
      <c r="AV2985" s="4">
        <v>2987216</v>
      </c>
      <c r="AW2985" s="4">
        <v>1698552</v>
      </c>
      <c r="AX2985" s="4" t="s">
        <v>3999</v>
      </c>
      <c r="AY2985" s="4">
        <v>3000</v>
      </c>
      <c r="AZ2985" s="4">
        <v>3000</v>
      </c>
      <c r="BA2985" s="4">
        <v>4.5</v>
      </c>
      <c r="BB2985" s="7">
        <f>AZ2985+BA2985-AY2985</f>
        <v>4.5</v>
      </c>
      <c r="BC2985" s="4" t="s">
        <v>4000</v>
      </c>
      <c r="BD2985" s="4">
        <v>18000</v>
      </c>
      <c r="BE2985" s="4" t="s">
        <v>4</v>
      </c>
      <c r="BF2985" s="4" t="s">
        <v>13</v>
      </c>
      <c r="BG2985" s="4" t="s">
        <v>9</v>
      </c>
      <c r="BH2985" s="4" t="s">
        <v>19</v>
      </c>
      <c r="BI2985" t="str">
        <f t="shared" si="234"/>
        <v>B</v>
      </c>
    </row>
    <row r="2986" spans="1:61" ht="15.75" customHeight="1" x14ac:dyDescent="0.2">
      <c r="A2986" s="4">
        <v>2988735</v>
      </c>
      <c r="B2986" s="4">
        <v>9031709</v>
      </c>
      <c r="C2986" s="4" t="s">
        <v>4118</v>
      </c>
      <c r="D2986" s="4">
        <v>3000</v>
      </c>
      <c r="E2986" s="4">
        <v>3000</v>
      </c>
      <c r="F2986" s="4">
        <v>4.5</v>
      </c>
      <c r="G2986" s="7">
        <f>E2986+F2986-D2986</f>
        <v>4.5</v>
      </c>
      <c r="H2986" s="4" t="s">
        <v>4119</v>
      </c>
      <c r="I2986" s="4">
        <v>40000</v>
      </c>
      <c r="J2986" s="4" t="s">
        <v>32</v>
      </c>
      <c r="K2986" s="4" t="s">
        <v>8</v>
      </c>
      <c r="M2986" s="4" t="s">
        <v>23</v>
      </c>
      <c r="O2986" s="4"/>
      <c r="P2986" s="14">
        <v>8288260</v>
      </c>
      <c r="Q2986" s="12">
        <v>-1000</v>
      </c>
      <c r="S2986" s="14">
        <v>437961</v>
      </c>
      <c r="T2986" s="12">
        <v>1</v>
      </c>
      <c r="U2986">
        <f>SUM($T$2:T2986)</f>
        <v>3175942.7799999937</v>
      </c>
      <c r="W2986" s="16">
        <v>437961</v>
      </c>
      <c r="X2986">
        <v>3175942.7799999937</v>
      </c>
      <c r="Y2986">
        <v>2985</v>
      </c>
      <c r="Z2986" s="18">
        <f t="shared" si="231"/>
        <v>7.6275708511067091</v>
      </c>
      <c r="AA2986" s="18">
        <f t="shared" si="232"/>
        <v>0.65403155127081503</v>
      </c>
      <c r="AB2986" t="str">
        <f t="shared" si="235"/>
        <v>B</v>
      </c>
      <c r="AI2986" s="14">
        <v>8288260</v>
      </c>
      <c r="AJ2986" s="12">
        <v>-1000</v>
      </c>
      <c r="AK2986" s="12">
        <v>0</v>
      </c>
      <c r="AL2986" s="12">
        <v>0</v>
      </c>
      <c r="AN2986">
        <v>8288260</v>
      </c>
      <c r="AO2986">
        <v>-1000</v>
      </c>
      <c r="AP2986">
        <v>0</v>
      </c>
      <c r="AQ2986">
        <v>0</v>
      </c>
      <c r="AR2986">
        <f t="shared" si="233"/>
        <v>0</v>
      </c>
      <c r="AV2986" s="4">
        <v>2988735</v>
      </c>
      <c r="AW2986" s="4">
        <v>9031709</v>
      </c>
      <c r="AX2986" s="4" t="s">
        <v>4118</v>
      </c>
      <c r="AY2986" s="4">
        <v>3000</v>
      </c>
      <c r="AZ2986" s="4">
        <v>3000</v>
      </c>
      <c r="BA2986" s="4">
        <v>4.5</v>
      </c>
      <c r="BB2986" s="7">
        <f>AZ2986+BA2986-AY2986</f>
        <v>4.5</v>
      </c>
      <c r="BC2986" s="4" t="s">
        <v>4119</v>
      </c>
      <c r="BD2986" s="4">
        <v>40000</v>
      </c>
      <c r="BE2986" s="4" t="s">
        <v>32</v>
      </c>
      <c r="BF2986" s="4" t="s">
        <v>8</v>
      </c>
      <c r="BH2986" s="4" t="s">
        <v>23</v>
      </c>
      <c r="BI2986" t="str">
        <f t="shared" si="234"/>
        <v>B</v>
      </c>
    </row>
    <row r="2987" spans="1:61" ht="15.75" customHeight="1" x14ac:dyDescent="0.2">
      <c r="A2987" s="4">
        <v>2988952</v>
      </c>
      <c r="B2987" s="4">
        <v>4814538</v>
      </c>
      <c r="C2987" s="4" t="s">
        <v>4140</v>
      </c>
      <c r="D2987" s="4">
        <v>3000</v>
      </c>
      <c r="E2987" s="4">
        <v>3000</v>
      </c>
      <c r="F2987" s="4">
        <v>4.5</v>
      </c>
      <c r="G2987" s="7">
        <f>E2987+F2987-D2987</f>
        <v>4.5</v>
      </c>
      <c r="H2987" s="4" t="s">
        <v>4141</v>
      </c>
      <c r="I2987" s="4">
        <v>8000</v>
      </c>
      <c r="J2987" s="4" t="s">
        <v>4</v>
      </c>
      <c r="K2987" s="4" t="s">
        <v>22</v>
      </c>
      <c r="L2987" s="4" t="s">
        <v>9</v>
      </c>
      <c r="M2987" s="4" t="s">
        <v>20</v>
      </c>
      <c r="O2987" s="4"/>
      <c r="P2987" s="14">
        <v>8288456</v>
      </c>
      <c r="Q2987" s="12">
        <v>210.53999999999996</v>
      </c>
      <c r="S2987" s="14">
        <v>4982167</v>
      </c>
      <c r="T2987" s="12">
        <v>1</v>
      </c>
      <c r="U2987">
        <f>SUM($T$2:T2987)</f>
        <v>3175943.7799999937</v>
      </c>
      <c r="W2987" s="16">
        <v>4982167</v>
      </c>
      <c r="X2987">
        <v>3175943.7799999937</v>
      </c>
      <c r="Y2987">
        <v>2986</v>
      </c>
      <c r="Z2987" s="18">
        <f t="shared" si="231"/>
        <v>7.6275732527780802</v>
      </c>
      <c r="AA2987" s="18">
        <f t="shared" si="232"/>
        <v>0.65425065731814203</v>
      </c>
      <c r="AB2987" t="str">
        <f t="shared" si="235"/>
        <v>B</v>
      </c>
      <c r="AI2987" s="14">
        <v>8288456</v>
      </c>
      <c r="AJ2987" s="12">
        <v>210.53999999999996</v>
      </c>
      <c r="AK2987" s="12">
        <v>210.54</v>
      </c>
      <c r="AL2987" s="12">
        <v>1100</v>
      </c>
      <c r="AN2987">
        <v>8288456</v>
      </c>
      <c r="AO2987">
        <v>210.53999999999996</v>
      </c>
      <c r="AP2987">
        <v>210.54</v>
      </c>
      <c r="AQ2987">
        <v>1100</v>
      </c>
      <c r="AR2987">
        <f t="shared" si="233"/>
        <v>0</v>
      </c>
      <c r="AV2987" s="4">
        <v>2988952</v>
      </c>
      <c r="AW2987" s="4">
        <v>4814538</v>
      </c>
      <c r="AX2987" s="4" t="s">
        <v>4140</v>
      </c>
      <c r="AY2987" s="4">
        <v>3000</v>
      </c>
      <c r="AZ2987" s="4">
        <v>3000</v>
      </c>
      <c r="BA2987" s="4">
        <v>4.5</v>
      </c>
      <c r="BB2987" s="7">
        <f>AZ2987+BA2987-AY2987</f>
        <v>4.5</v>
      </c>
      <c r="BC2987" s="4" t="s">
        <v>4141</v>
      </c>
      <c r="BD2987" s="4">
        <v>8000</v>
      </c>
      <c r="BE2987" s="4" t="s">
        <v>4</v>
      </c>
      <c r="BF2987" s="4" t="s">
        <v>22</v>
      </c>
      <c r="BG2987" s="4" t="s">
        <v>9</v>
      </c>
      <c r="BH2987" s="4" t="s">
        <v>20</v>
      </c>
      <c r="BI2987" t="str">
        <f t="shared" si="234"/>
        <v>B</v>
      </c>
    </row>
    <row r="2988" spans="1:61" ht="15.75" customHeight="1" x14ac:dyDescent="0.2">
      <c r="A2988" s="4">
        <v>2963199</v>
      </c>
      <c r="B2988" s="4">
        <v>8827155</v>
      </c>
      <c r="C2988" s="4" t="s">
        <v>4318</v>
      </c>
      <c r="D2988" s="4">
        <v>3000</v>
      </c>
      <c r="E2988" s="4">
        <v>3000</v>
      </c>
      <c r="F2988" s="4">
        <v>4.5</v>
      </c>
      <c r="G2988" s="7">
        <f>E2988+F2988-D2988</f>
        <v>4.5</v>
      </c>
      <c r="H2988" s="4" t="s">
        <v>4319</v>
      </c>
      <c r="I2988" s="4">
        <v>10000</v>
      </c>
      <c r="J2988" s="4" t="s">
        <v>4</v>
      </c>
      <c r="K2988" s="4" t="s">
        <v>22</v>
      </c>
      <c r="L2988" s="4" t="s">
        <v>6</v>
      </c>
      <c r="M2988" s="4" t="s">
        <v>52</v>
      </c>
      <c r="O2988" s="4"/>
      <c r="P2988" s="14">
        <v>8289086</v>
      </c>
      <c r="Q2988" s="12">
        <v>4193.91</v>
      </c>
      <c r="S2988" s="14">
        <v>6017880</v>
      </c>
      <c r="T2988" s="12">
        <v>1</v>
      </c>
      <c r="U2988">
        <f>SUM($T$2:T2988)</f>
        <v>3175944.7799999937</v>
      </c>
      <c r="W2988" s="16">
        <v>6017880</v>
      </c>
      <c r="X2988">
        <v>3175944.7799999937</v>
      </c>
      <c r="Y2988">
        <v>2987</v>
      </c>
      <c r="Z2988" s="18">
        <f t="shared" si="231"/>
        <v>7.6275756544494513</v>
      </c>
      <c r="AA2988" s="18">
        <f t="shared" si="232"/>
        <v>0.65446976336546892</v>
      </c>
      <c r="AB2988" t="str">
        <f t="shared" si="235"/>
        <v>B</v>
      </c>
      <c r="AI2988" s="14">
        <v>8289086</v>
      </c>
      <c r="AJ2988" s="12">
        <v>4193.91</v>
      </c>
      <c r="AK2988" s="12">
        <v>4193.91</v>
      </c>
      <c r="AL2988" s="12">
        <v>4500</v>
      </c>
      <c r="AN2988">
        <v>8289086</v>
      </c>
      <c r="AO2988">
        <v>4193.91</v>
      </c>
      <c r="AP2988">
        <v>4193.91</v>
      </c>
      <c r="AQ2988">
        <v>4500</v>
      </c>
      <c r="AR2988">
        <f t="shared" si="233"/>
        <v>0</v>
      </c>
      <c r="AV2988" s="4">
        <v>2963199</v>
      </c>
      <c r="AW2988" s="4">
        <v>8827155</v>
      </c>
      <c r="AX2988" s="4" t="s">
        <v>4318</v>
      </c>
      <c r="AY2988" s="4">
        <v>3000</v>
      </c>
      <c r="AZ2988" s="4">
        <v>3000</v>
      </c>
      <c r="BA2988" s="4">
        <v>4.5</v>
      </c>
      <c r="BB2988" s="7">
        <f>AZ2988+BA2988-AY2988</f>
        <v>4.5</v>
      </c>
      <c r="BC2988" s="4" t="s">
        <v>4319</v>
      </c>
      <c r="BD2988" s="4">
        <v>10000</v>
      </c>
      <c r="BE2988" s="4" t="s">
        <v>4</v>
      </c>
      <c r="BF2988" s="4" t="s">
        <v>22</v>
      </c>
      <c r="BG2988" s="4" t="s">
        <v>6</v>
      </c>
      <c r="BH2988" s="4" t="s">
        <v>52</v>
      </c>
      <c r="BI2988" t="str">
        <f t="shared" si="234"/>
        <v>B</v>
      </c>
    </row>
    <row r="2989" spans="1:61" ht="15.75" customHeight="1" x14ac:dyDescent="0.2">
      <c r="A2989" s="4">
        <v>2993670</v>
      </c>
      <c r="B2989" s="4">
        <v>7443745</v>
      </c>
      <c r="C2989" s="4" t="s">
        <v>4569</v>
      </c>
      <c r="D2989" s="4">
        <v>3000</v>
      </c>
      <c r="E2989" s="4">
        <v>3000</v>
      </c>
      <c r="F2989" s="4">
        <v>4.5</v>
      </c>
      <c r="G2989" s="7">
        <f>E2989+F2989-D2989</f>
        <v>4.5</v>
      </c>
      <c r="H2989" s="4" t="s">
        <v>2734</v>
      </c>
      <c r="I2989" s="4">
        <v>17000</v>
      </c>
      <c r="J2989" s="4" t="s">
        <v>4</v>
      </c>
      <c r="K2989" s="4" t="s">
        <v>5</v>
      </c>
      <c r="L2989" s="4" t="s">
        <v>6</v>
      </c>
      <c r="M2989" s="4" t="s">
        <v>65</v>
      </c>
      <c r="O2989" s="4"/>
      <c r="P2989" s="14">
        <v>8289814</v>
      </c>
      <c r="Q2989" s="12">
        <v>1995</v>
      </c>
      <c r="S2989" s="14">
        <v>7017109</v>
      </c>
      <c r="T2989" s="12">
        <v>1</v>
      </c>
      <c r="U2989">
        <f>SUM($T$2:T2989)</f>
        <v>3175945.7799999937</v>
      </c>
      <c r="W2989" s="16">
        <v>7017109</v>
      </c>
      <c r="X2989">
        <v>3175945.7799999937</v>
      </c>
      <c r="Y2989">
        <v>2988</v>
      </c>
      <c r="Z2989" s="18">
        <f t="shared" si="231"/>
        <v>7.6275780561208224</v>
      </c>
      <c r="AA2989" s="18">
        <f t="shared" si="232"/>
        <v>0.6546888694127958</v>
      </c>
      <c r="AB2989" t="str">
        <f t="shared" si="235"/>
        <v>B</v>
      </c>
      <c r="AI2989" s="14">
        <v>8289814</v>
      </c>
      <c r="AJ2989" s="12">
        <v>1995</v>
      </c>
      <c r="AK2989" s="12">
        <v>1995</v>
      </c>
      <c r="AL2989" s="12">
        <v>3500</v>
      </c>
      <c r="AN2989">
        <v>8289814</v>
      </c>
      <c r="AO2989">
        <v>1995</v>
      </c>
      <c r="AP2989">
        <v>1995</v>
      </c>
      <c r="AQ2989">
        <v>3500</v>
      </c>
      <c r="AR2989">
        <f t="shared" si="233"/>
        <v>0</v>
      </c>
      <c r="AV2989" s="4">
        <v>2993670</v>
      </c>
      <c r="AW2989" s="4">
        <v>7443745</v>
      </c>
      <c r="AX2989" s="4" t="s">
        <v>4569</v>
      </c>
      <c r="AY2989" s="4">
        <v>3000</v>
      </c>
      <c r="AZ2989" s="4">
        <v>3000</v>
      </c>
      <c r="BA2989" s="4">
        <v>4.5</v>
      </c>
      <c r="BB2989" s="7">
        <f>AZ2989+BA2989-AY2989</f>
        <v>4.5</v>
      </c>
      <c r="BC2989" s="4" t="s">
        <v>2734</v>
      </c>
      <c r="BD2989" s="4">
        <v>17000</v>
      </c>
      <c r="BE2989" s="4" t="s">
        <v>4</v>
      </c>
      <c r="BF2989" s="4" t="s">
        <v>5</v>
      </c>
      <c r="BG2989" s="4" t="s">
        <v>6</v>
      </c>
      <c r="BH2989" s="4" t="s">
        <v>65</v>
      </c>
      <c r="BI2989" t="str">
        <f t="shared" si="234"/>
        <v>B</v>
      </c>
    </row>
    <row r="2990" spans="1:61" ht="15.75" customHeight="1" x14ac:dyDescent="0.2">
      <c r="A2990" s="4">
        <v>2995651</v>
      </c>
      <c r="B2990" s="4">
        <v>8149765</v>
      </c>
      <c r="C2990" s="4" t="s">
        <v>4718</v>
      </c>
      <c r="D2990" s="4">
        <v>3000</v>
      </c>
      <c r="E2990" s="4">
        <v>3000</v>
      </c>
      <c r="F2990" s="4">
        <v>4.5</v>
      </c>
      <c r="G2990" s="7">
        <f>E2990+F2990-D2990</f>
        <v>4.5</v>
      </c>
      <c r="H2990" s="4" t="s">
        <v>4719</v>
      </c>
      <c r="I2990" s="4">
        <v>12000</v>
      </c>
      <c r="J2990" s="4" t="s">
        <v>4</v>
      </c>
      <c r="K2990" s="4" t="s">
        <v>8</v>
      </c>
      <c r="L2990" s="4" t="s">
        <v>9</v>
      </c>
      <c r="M2990" s="4" t="s">
        <v>23</v>
      </c>
      <c r="O2990" s="4"/>
      <c r="P2990" s="14">
        <v>8290591</v>
      </c>
      <c r="Q2990" s="12">
        <v>2</v>
      </c>
      <c r="S2990" s="14">
        <v>7608511</v>
      </c>
      <c r="T2990" s="12">
        <v>1</v>
      </c>
      <c r="U2990">
        <f>SUM($T$2:T2990)</f>
        <v>3175946.7799999937</v>
      </c>
      <c r="W2990" s="16">
        <v>7608511</v>
      </c>
      <c r="X2990">
        <v>3175946.7799999937</v>
      </c>
      <c r="Y2990">
        <v>2989</v>
      </c>
      <c r="Z2990" s="18">
        <f t="shared" si="231"/>
        <v>7.6275804577921935</v>
      </c>
      <c r="AA2990" s="18">
        <f t="shared" si="232"/>
        <v>0.65490797546012269</v>
      </c>
      <c r="AB2990" t="str">
        <f t="shared" si="235"/>
        <v>B</v>
      </c>
      <c r="AI2990" s="14">
        <v>8290591</v>
      </c>
      <c r="AJ2990" s="12">
        <v>2</v>
      </c>
      <c r="AK2990" s="12">
        <v>2</v>
      </c>
      <c r="AL2990" s="12">
        <v>2000</v>
      </c>
      <c r="AN2990">
        <v>8290591</v>
      </c>
      <c r="AO2990">
        <v>2</v>
      </c>
      <c r="AP2990">
        <v>2</v>
      </c>
      <c r="AQ2990">
        <v>2000</v>
      </c>
      <c r="AR2990">
        <f t="shared" si="233"/>
        <v>0</v>
      </c>
      <c r="AV2990" s="4">
        <v>2995651</v>
      </c>
      <c r="AW2990" s="4">
        <v>8149765</v>
      </c>
      <c r="AX2990" s="4" t="s">
        <v>4718</v>
      </c>
      <c r="AY2990" s="4">
        <v>3000</v>
      </c>
      <c r="AZ2990" s="4">
        <v>3000</v>
      </c>
      <c r="BA2990" s="4">
        <v>4.5</v>
      </c>
      <c r="BB2990" s="7">
        <f>AZ2990+BA2990-AY2990</f>
        <v>4.5</v>
      </c>
      <c r="BC2990" s="4" t="s">
        <v>4719</v>
      </c>
      <c r="BD2990" s="4">
        <v>12000</v>
      </c>
      <c r="BE2990" s="4" t="s">
        <v>4</v>
      </c>
      <c r="BF2990" s="4" t="s">
        <v>8</v>
      </c>
      <c r="BG2990" s="4" t="s">
        <v>9</v>
      </c>
      <c r="BH2990" s="4" t="s">
        <v>23</v>
      </c>
      <c r="BI2990" t="str">
        <f t="shared" si="234"/>
        <v>B</v>
      </c>
    </row>
    <row r="2991" spans="1:61" ht="15.75" customHeight="1" x14ac:dyDescent="0.2">
      <c r="A2991" s="4">
        <v>2996323</v>
      </c>
      <c r="B2991" s="4">
        <v>9053164</v>
      </c>
      <c r="C2991" s="4" t="s">
        <v>4760</v>
      </c>
      <c r="D2991" s="4">
        <v>3000</v>
      </c>
      <c r="E2991" s="4">
        <v>3000</v>
      </c>
      <c r="F2991" s="4">
        <v>4.5</v>
      </c>
      <c r="G2991" s="7">
        <f>E2991+F2991-D2991</f>
        <v>4.5</v>
      </c>
      <c r="H2991" s="4" t="s">
        <v>4761</v>
      </c>
      <c r="I2991" s="4">
        <v>13000</v>
      </c>
      <c r="J2991" s="4" t="s">
        <v>4</v>
      </c>
      <c r="K2991" s="4" t="s">
        <v>5</v>
      </c>
      <c r="L2991" s="4" t="s">
        <v>6</v>
      </c>
      <c r="M2991" s="4" t="s">
        <v>65</v>
      </c>
      <c r="O2991" s="4"/>
      <c r="P2991" s="14">
        <v>8293741</v>
      </c>
      <c r="Q2991" s="12">
        <v>406.20000000000005</v>
      </c>
      <c r="S2991" s="14">
        <v>7949075</v>
      </c>
      <c r="T2991" s="12">
        <v>1</v>
      </c>
      <c r="U2991">
        <f>SUM($T$2:T2991)</f>
        <v>3175947.7799999937</v>
      </c>
      <c r="W2991" s="16">
        <v>7949075</v>
      </c>
      <c r="X2991">
        <v>3175947.7799999937</v>
      </c>
      <c r="Y2991">
        <v>2990</v>
      </c>
      <c r="Z2991" s="18">
        <f t="shared" si="231"/>
        <v>7.6275828594635646</v>
      </c>
      <c r="AA2991" s="18">
        <f t="shared" si="232"/>
        <v>0.65512708150744958</v>
      </c>
      <c r="AB2991" t="str">
        <f t="shared" si="235"/>
        <v>B</v>
      </c>
      <c r="AI2991" s="14">
        <v>8293741</v>
      </c>
      <c r="AJ2991" s="12">
        <v>406.20000000000005</v>
      </c>
      <c r="AK2991" s="12">
        <v>406.2</v>
      </c>
      <c r="AL2991" s="12">
        <v>1500</v>
      </c>
      <c r="AN2991">
        <v>8293741</v>
      </c>
      <c r="AO2991">
        <v>406.20000000000005</v>
      </c>
      <c r="AP2991">
        <v>406.2</v>
      </c>
      <c r="AQ2991">
        <v>1500</v>
      </c>
      <c r="AR2991">
        <f t="shared" si="233"/>
        <v>0</v>
      </c>
      <c r="AV2991" s="4">
        <v>2996323</v>
      </c>
      <c r="AW2991" s="4">
        <v>9053164</v>
      </c>
      <c r="AX2991" s="4" t="s">
        <v>4760</v>
      </c>
      <c r="AY2991" s="4">
        <v>3000</v>
      </c>
      <c r="AZ2991" s="4">
        <v>3000</v>
      </c>
      <c r="BA2991" s="4">
        <v>4.5</v>
      </c>
      <c r="BB2991" s="7">
        <f>AZ2991+BA2991-AY2991</f>
        <v>4.5</v>
      </c>
      <c r="BC2991" s="4" t="s">
        <v>4761</v>
      </c>
      <c r="BD2991" s="4">
        <v>13000</v>
      </c>
      <c r="BE2991" s="4" t="s">
        <v>4</v>
      </c>
      <c r="BF2991" s="4" t="s">
        <v>5</v>
      </c>
      <c r="BG2991" s="4" t="s">
        <v>6</v>
      </c>
      <c r="BH2991" s="4" t="s">
        <v>65</v>
      </c>
      <c r="BI2991" t="str">
        <f t="shared" si="234"/>
        <v>B</v>
      </c>
    </row>
    <row r="2992" spans="1:61" ht="15.75" customHeight="1" x14ac:dyDescent="0.2">
      <c r="A2992" s="4">
        <v>2997716</v>
      </c>
      <c r="B2992" s="4">
        <v>9056895</v>
      </c>
      <c r="C2992" s="4" t="s">
        <v>4898</v>
      </c>
      <c r="D2992" s="4">
        <v>3000</v>
      </c>
      <c r="E2992" s="4">
        <v>3000</v>
      </c>
      <c r="F2992" s="4">
        <v>4.5</v>
      </c>
      <c r="G2992" s="7">
        <f>E2992+F2992-D2992</f>
        <v>4.5</v>
      </c>
      <c r="H2992" s="4" t="s">
        <v>4899</v>
      </c>
      <c r="I2992" s="4">
        <v>25000</v>
      </c>
      <c r="J2992" s="4" t="s">
        <v>4</v>
      </c>
      <c r="K2992" s="4" t="s">
        <v>22</v>
      </c>
      <c r="L2992" s="4" t="s">
        <v>6</v>
      </c>
      <c r="M2992" s="4" t="s">
        <v>48</v>
      </c>
      <c r="O2992" s="4"/>
      <c r="P2992" s="14">
        <v>8296345</v>
      </c>
      <c r="Q2992" s="12">
        <v>0.79999999999995453</v>
      </c>
      <c r="S2992" s="14">
        <v>8922607</v>
      </c>
      <c r="T2992" s="12">
        <v>1</v>
      </c>
      <c r="U2992">
        <f>SUM($T$2:T2992)</f>
        <v>3175948.7799999937</v>
      </c>
      <c r="W2992" s="16">
        <v>8922607</v>
      </c>
      <c r="X2992">
        <v>3175948.7799999937</v>
      </c>
      <c r="Y2992">
        <v>2991</v>
      </c>
      <c r="Z2992" s="18">
        <f t="shared" si="231"/>
        <v>7.6275852611349357</v>
      </c>
      <c r="AA2992" s="18">
        <f t="shared" si="232"/>
        <v>0.65534618755477647</v>
      </c>
      <c r="AB2992" t="str">
        <f t="shared" si="235"/>
        <v>B</v>
      </c>
      <c r="AI2992" s="14">
        <v>8296345</v>
      </c>
      <c r="AJ2992" s="12">
        <v>0.79999999999995453</v>
      </c>
      <c r="AK2992" s="12">
        <v>0.8</v>
      </c>
      <c r="AL2992" s="12">
        <v>2000</v>
      </c>
      <c r="AN2992">
        <v>8296345</v>
      </c>
      <c r="AO2992">
        <v>0.79999999999995453</v>
      </c>
      <c r="AP2992">
        <v>0.8</v>
      </c>
      <c r="AQ2992">
        <v>2000</v>
      </c>
      <c r="AR2992">
        <f t="shared" si="233"/>
        <v>0</v>
      </c>
      <c r="AV2992" s="4">
        <v>2997716</v>
      </c>
      <c r="AW2992" s="4">
        <v>9056895</v>
      </c>
      <c r="AX2992" s="4" t="s">
        <v>4898</v>
      </c>
      <c r="AY2992" s="4">
        <v>3000</v>
      </c>
      <c r="AZ2992" s="4">
        <v>3000</v>
      </c>
      <c r="BA2992" s="4">
        <v>4.5</v>
      </c>
      <c r="BB2992" s="7">
        <f>AZ2992+BA2992-AY2992</f>
        <v>4.5</v>
      </c>
      <c r="BC2992" s="4" t="s">
        <v>4899</v>
      </c>
      <c r="BD2992" s="4">
        <v>25000</v>
      </c>
      <c r="BE2992" s="4" t="s">
        <v>4</v>
      </c>
      <c r="BF2992" s="4" t="s">
        <v>22</v>
      </c>
      <c r="BG2992" s="4" t="s">
        <v>6</v>
      </c>
      <c r="BH2992" s="4" t="s">
        <v>48</v>
      </c>
      <c r="BI2992" t="str">
        <f t="shared" si="234"/>
        <v>B</v>
      </c>
    </row>
    <row r="2993" spans="1:61" ht="15.75" customHeight="1" x14ac:dyDescent="0.2">
      <c r="A2993" s="4">
        <v>2999326</v>
      </c>
      <c r="B2993" s="4">
        <v>9061347</v>
      </c>
      <c r="C2993" s="4" t="s">
        <v>5026</v>
      </c>
      <c r="D2993" s="4">
        <v>3000</v>
      </c>
      <c r="E2993" s="4">
        <v>3000</v>
      </c>
      <c r="F2993" s="4">
        <v>4.5</v>
      </c>
      <c r="G2993" s="7">
        <f>E2993+F2993-D2993</f>
        <v>4.5</v>
      </c>
      <c r="H2993" s="4" t="s">
        <v>5027</v>
      </c>
      <c r="I2993" s="4">
        <v>500</v>
      </c>
      <c r="J2993" s="4" t="s">
        <v>32</v>
      </c>
      <c r="K2993" s="4" t="s">
        <v>5</v>
      </c>
      <c r="M2993" s="4" t="s">
        <v>25</v>
      </c>
      <c r="O2993" s="4"/>
      <c r="P2993" s="14">
        <v>8297115</v>
      </c>
      <c r="Q2993" s="12">
        <v>437.5</v>
      </c>
      <c r="S2993" s="14">
        <v>8978663</v>
      </c>
      <c r="T2993" s="12">
        <v>1</v>
      </c>
      <c r="U2993">
        <f>SUM($T$2:T2993)</f>
        <v>3175949.7799999937</v>
      </c>
      <c r="W2993" s="16">
        <v>8978663</v>
      </c>
      <c r="X2993">
        <v>3175949.7799999937</v>
      </c>
      <c r="Y2993">
        <v>2992</v>
      </c>
      <c r="Z2993" s="18">
        <f t="shared" si="231"/>
        <v>7.6275876628063077</v>
      </c>
      <c r="AA2993" s="18">
        <f t="shared" si="232"/>
        <v>0.65556529360210347</v>
      </c>
      <c r="AB2993" t="str">
        <f t="shared" si="235"/>
        <v>B</v>
      </c>
      <c r="AI2993" s="14">
        <v>8297115</v>
      </c>
      <c r="AJ2993" s="12">
        <v>437.5</v>
      </c>
      <c r="AK2993" s="12">
        <v>437.5</v>
      </c>
      <c r="AL2993" s="12">
        <v>2000</v>
      </c>
      <c r="AN2993">
        <v>8297115</v>
      </c>
      <c r="AO2993">
        <v>437.5</v>
      </c>
      <c r="AP2993">
        <v>437.5</v>
      </c>
      <c r="AQ2993">
        <v>2000</v>
      </c>
      <c r="AR2993">
        <f t="shared" si="233"/>
        <v>0</v>
      </c>
      <c r="AV2993" s="4">
        <v>2999326</v>
      </c>
      <c r="AW2993" s="4">
        <v>9061347</v>
      </c>
      <c r="AX2993" s="4" t="s">
        <v>5026</v>
      </c>
      <c r="AY2993" s="4">
        <v>3000</v>
      </c>
      <c r="AZ2993" s="4">
        <v>3000</v>
      </c>
      <c r="BA2993" s="4">
        <v>4.5</v>
      </c>
      <c r="BB2993" s="7">
        <f>AZ2993+BA2993-AY2993</f>
        <v>4.5</v>
      </c>
      <c r="BC2993" s="4" t="s">
        <v>5027</v>
      </c>
      <c r="BD2993" s="4">
        <v>500</v>
      </c>
      <c r="BE2993" s="4" t="s">
        <v>32</v>
      </c>
      <c r="BF2993" s="4" t="s">
        <v>5</v>
      </c>
      <c r="BH2993" s="4" t="s">
        <v>25</v>
      </c>
      <c r="BI2993" t="str">
        <f t="shared" si="234"/>
        <v>B</v>
      </c>
    </row>
    <row r="2994" spans="1:61" ht="15.75" customHeight="1" x14ac:dyDescent="0.2">
      <c r="A2994" s="4">
        <v>3002896</v>
      </c>
      <c r="B2994" s="4">
        <v>5479748</v>
      </c>
      <c r="C2994" s="4" t="s">
        <v>5329</v>
      </c>
      <c r="D2994" s="4">
        <v>3000</v>
      </c>
      <c r="E2994" s="4">
        <v>3000</v>
      </c>
      <c r="F2994" s="4">
        <v>4.5</v>
      </c>
      <c r="G2994" s="7">
        <f>E2994+F2994-D2994</f>
        <v>4.5</v>
      </c>
      <c r="H2994" s="4" t="s">
        <v>2701</v>
      </c>
      <c r="I2994" s="4">
        <v>15000</v>
      </c>
      <c r="J2994" s="4" t="s">
        <v>4</v>
      </c>
      <c r="K2994" s="4" t="s">
        <v>13</v>
      </c>
      <c r="L2994" s="4" t="s">
        <v>6</v>
      </c>
      <c r="M2994" s="4" t="s">
        <v>65</v>
      </c>
      <c r="O2994" s="4"/>
      <c r="P2994" s="14">
        <v>8299635</v>
      </c>
      <c r="Q2994" s="12">
        <v>63</v>
      </c>
      <c r="S2994" s="14">
        <v>8981855</v>
      </c>
      <c r="T2994" s="12">
        <v>1</v>
      </c>
      <c r="U2994">
        <f>SUM($T$2:T2994)</f>
        <v>3175950.7799999937</v>
      </c>
      <c r="W2994" s="16">
        <v>8981855</v>
      </c>
      <c r="X2994">
        <v>3175950.7799999937</v>
      </c>
      <c r="Y2994">
        <v>2993</v>
      </c>
      <c r="Z2994" s="18">
        <f t="shared" si="231"/>
        <v>7.6275900644776788</v>
      </c>
      <c r="AA2994" s="18">
        <f t="shared" si="232"/>
        <v>0.65578439964943036</v>
      </c>
      <c r="AB2994" t="str">
        <f t="shared" si="235"/>
        <v>B</v>
      </c>
      <c r="AI2994" s="14">
        <v>8299635</v>
      </c>
      <c r="AJ2994" s="12">
        <v>63</v>
      </c>
      <c r="AK2994" s="12">
        <v>63</v>
      </c>
      <c r="AL2994" s="12">
        <v>500</v>
      </c>
      <c r="AN2994">
        <v>8299635</v>
      </c>
      <c r="AO2994">
        <v>63</v>
      </c>
      <c r="AP2994">
        <v>63</v>
      </c>
      <c r="AQ2994">
        <v>500</v>
      </c>
      <c r="AR2994">
        <f t="shared" si="233"/>
        <v>0</v>
      </c>
      <c r="AV2994" s="4">
        <v>3002896</v>
      </c>
      <c r="AW2994" s="4">
        <v>5479748</v>
      </c>
      <c r="AX2994" s="4" t="s">
        <v>5329</v>
      </c>
      <c r="AY2994" s="4">
        <v>3000</v>
      </c>
      <c r="AZ2994" s="4">
        <v>3000</v>
      </c>
      <c r="BA2994" s="4">
        <v>4.5</v>
      </c>
      <c r="BB2994" s="7">
        <f>AZ2994+BA2994-AY2994</f>
        <v>4.5</v>
      </c>
      <c r="BC2994" s="4" t="s">
        <v>2701</v>
      </c>
      <c r="BD2994" s="4">
        <v>15000</v>
      </c>
      <c r="BE2994" s="4" t="s">
        <v>4</v>
      </c>
      <c r="BF2994" s="4" t="s">
        <v>13</v>
      </c>
      <c r="BG2994" s="4" t="s">
        <v>6</v>
      </c>
      <c r="BH2994" s="4" t="s">
        <v>65</v>
      </c>
      <c r="BI2994" t="str">
        <f t="shared" si="234"/>
        <v>B</v>
      </c>
    </row>
    <row r="2995" spans="1:61" ht="15.75" customHeight="1" x14ac:dyDescent="0.2">
      <c r="A2995" s="4">
        <v>3002868</v>
      </c>
      <c r="B2995" s="4">
        <v>9071497</v>
      </c>
      <c r="C2995" s="4" t="s">
        <v>5330</v>
      </c>
      <c r="D2995" s="4">
        <v>3000</v>
      </c>
      <c r="E2995" s="4">
        <v>3000</v>
      </c>
      <c r="F2995" s="4">
        <v>4.5</v>
      </c>
      <c r="G2995" s="7">
        <f>E2995+F2995-D2995</f>
        <v>4.5</v>
      </c>
      <c r="H2995" s="4" t="s">
        <v>5331</v>
      </c>
      <c r="I2995" s="4">
        <v>1500</v>
      </c>
      <c r="J2995" s="4" t="s">
        <v>98</v>
      </c>
      <c r="K2995" s="4" t="s">
        <v>8</v>
      </c>
      <c r="M2995" s="4" t="s">
        <v>25</v>
      </c>
      <c r="O2995" s="4"/>
      <c r="P2995" s="14">
        <v>8300195</v>
      </c>
      <c r="Q2995" s="12">
        <v>1003.1999999999998</v>
      </c>
      <c r="S2995" s="14">
        <v>9038919</v>
      </c>
      <c r="T2995" s="12">
        <v>1</v>
      </c>
      <c r="U2995">
        <f>SUM($T$2:T2995)</f>
        <v>3175951.7799999937</v>
      </c>
      <c r="W2995" s="16">
        <v>9038919</v>
      </c>
      <c r="X2995">
        <v>3175951.7799999937</v>
      </c>
      <c r="Y2995">
        <v>2994</v>
      </c>
      <c r="Z2995" s="18">
        <f t="shared" si="231"/>
        <v>7.62759246614905</v>
      </c>
      <c r="AA2995" s="18">
        <f t="shared" si="232"/>
        <v>0.65600350569675725</v>
      </c>
      <c r="AB2995" t="str">
        <f t="shared" si="235"/>
        <v>B</v>
      </c>
      <c r="AI2995" s="14">
        <v>8300195</v>
      </c>
      <c r="AJ2995" s="12">
        <v>1003.1999999999998</v>
      </c>
      <c r="AK2995" s="12">
        <v>1003.2</v>
      </c>
      <c r="AL2995" s="12">
        <v>1100</v>
      </c>
      <c r="AN2995">
        <v>8300195</v>
      </c>
      <c r="AO2995">
        <v>1003.1999999999998</v>
      </c>
      <c r="AP2995">
        <v>1003.2</v>
      </c>
      <c r="AQ2995">
        <v>1100</v>
      </c>
      <c r="AR2995">
        <f t="shared" si="233"/>
        <v>0</v>
      </c>
      <c r="AV2995" s="4">
        <v>3002868</v>
      </c>
      <c r="AW2995" s="4">
        <v>9071497</v>
      </c>
      <c r="AX2995" s="4" t="s">
        <v>5330</v>
      </c>
      <c r="AY2995" s="4">
        <v>3000</v>
      </c>
      <c r="AZ2995" s="4">
        <v>3000</v>
      </c>
      <c r="BA2995" s="4">
        <v>4.5</v>
      </c>
      <c r="BB2995" s="7">
        <f>AZ2995+BA2995-AY2995</f>
        <v>4.5</v>
      </c>
      <c r="BC2995" s="4" t="s">
        <v>5331</v>
      </c>
      <c r="BD2995" s="4">
        <v>1500</v>
      </c>
      <c r="BE2995" s="4" t="s">
        <v>98</v>
      </c>
      <c r="BF2995" s="4" t="s">
        <v>8</v>
      </c>
      <c r="BH2995" s="4" t="s">
        <v>25</v>
      </c>
      <c r="BI2995" t="str">
        <f t="shared" si="234"/>
        <v>B</v>
      </c>
    </row>
    <row r="2996" spans="1:61" ht="15.75" customHeight="1" x14ac:dyDescent="0.2">
      <c r="A2996" s="4">
        <v>3002952</v>
      </c>
      <c r="B2996" s="4">
        <v>9071630</v>
      </c>
      <c r="C2996" s="4" t="s">
        <v>5335</v>
      </c>
      <c r="D2996" s="4">
        <v>3000</v>
      </c>
      <c r="E2996" s="4">
        <v>3000</v>
      </c>
      <c r="F2996" s="4">
        <v>4.5</v>
      </c>
      <c r="G2996" s="7">
        <f>E2996+F2996-D2996</f>
        <v>4.5</v>
      </c>
      <c r="H2996" s="4" t="s">
        <v>5336</v>
      </c>
      <c r="I2996" s="4">
        <v>5300</v>
      </c>
      <c r="J2996" s="4" t="s">
        <v>4</v>
      </c>
      <c r="K2996" s="4" t="s">
        <v>8</v>
      </c>
      <c r="L2996" s="4" t="s">
        <v>6</v>
      </c>
      <c r="M2996" s="4" t="s">
        <v>48</v>
      </c>
      <c r="O2996" s="4"/>
      <c r="P2996" s="14">
        <v>8301196</v>
      </c>
      <c r="Q2996" s="12">
        <v>37.400000000000091</v>
      </c>
      <c r="S2996" s="14">
        <v>9102101</v>
      </c>
      <c r="T2996" s="12">
        <v>1</v>
      </c>
      <c r="U2996">
        <f>SUM($T$2:T2996)</f>
        <v>3175952.7799999937</v>
      </c>
      <c r="W2996" s="16">
        <v>9102101</v>
      </c>
      <c r="X2996">
        <v>3175952.7799999937</v>
      </c>
      <c r="Y2996">
        <v>2995</v>
      </c>
      <c r="Z2996" s="18">
        <f t="shared" si="231"/>
        <v>7.6275948678204211</v>
      </c>
      <c r="AA2996" s="18">
        <f t="shared" si="232"/>
        <v>0.65622261174408414</v>
      </c>
      <c r="AB2996" t="str">
        <f t="shared" si="235"/>
        <v>B</v>
      </c>
      <c r="AI2996" s="14">
        <v>8301196</v>
      </c>
      <c r="AJ2996" s="12">
        <v>37.400000000000091</v>
      </c>
      <c r="AK2996" s="12">
        <v>37.4</v>
      </c>
      <c r="AL2996" s="12">
        <v>1000</v>
      </c>
      <c r="AN2996">
        <v>8301196</v>
      </c>
      <c r="AO2996">
        <v>37.400000000000091</v>
      </c>
      <c r="AP2996">
        <v>37.4</v>
      </c>
      <c r="AQ2996">
        <v>1000</v>
      </c>
      <c r="AR2996">
        <f t="shared" si="233"/>
        <v>0</v>
      </c>
      <c r="AV2996" s="4">
        <v>3002952</v>
      </c>
      <c r="AW2996" s="4">
        <v>9071630</v>
      </c>
      <c r="AX2996" s="4" t="s">
        <v>5335</v>
      </c>
      <c r="AY2996" s="4">
        <v>3000</v>
      </c>
      <c r="AZ2996" s="4">
        <v>3000</v>
      </c>
      <c r="BA2996" s="4">
        <v>4.5</v>
      </c>
      <c r="BB2996" s="7">
        <f>AZ2996+BA2996-AY2996</f>
        <v>4.5</v>
      </c>
      <c r="BC2996" s="4" t="s">
        <v>5336</v>
      </c>
      <c r="BD2996" s="4">
        <v>5300</v>
      </c>
      <c r="BE2996" s="4" t="s">
        <v>4</v>
      </c>
      <c r="BF2996" s="4" t="s">
        <v>8</v>
      </c>
      <c r="BG2996" s="4" t="s">
        <v>6</v>
      </c>
      <c r="BH2996" s="4" t="s">
        <v>48</v>
      </c>
      <c r="BI2996" t="str">
        <f t="shared" si="234"/>
        <v>B</v>
      </c>
    </row>
    <row r="2997" spans="1:61" ht="15.75" customHeight="1" x14ac:dyDescent="0.2">
      <c r="A2997" s="4">
        <v>3002889</v>
      </c>
      <c r="B2997" s="4">
        <v>9071511</v>
      </c>
      <c r="C2997" s="4" t="s">
        <v>5345</v>
      </c>
      <c r="D2997" s="4">
        <v>3000</v>
      </c>
      <c r="E2997" s="4">
        <v>3000</v>
      </c>
      <c r="F2997" s="4">
        <v>4.5</v>
      </c>
      <c r="G2997" s="7">
        <f>E2997+F2997-D2997</f>
        <v>4.5</v>
      </c>
      <c r="H2997" s="4" t="s">
        <v>5346</v>
      </c>
      <c r="I2997" s="4">
        <v>5000</v>
      </c>
      <c r="J2997" s="4" t="s">
        <v>21</v>
      </c>
      <c r="K2997" s="4" t="s">
        <v>8</v>
      </c>
      <c r="M2997" s="4" t="s">
        <v>26</v>
      </c>
      <c r="O2997" s="4"/>
      <c r="P2997" s="14">
        <v>8302183</v>
      </c>
      <c r="Q2997" s="12">
        <v>-729</v>
      </c>
      <c r="S2997" s="14">
        <v>9116213</v>
      </c>
      <c r="T2997" s="12">
        <v>1</v>
      </c>
      <c r="U2997">
        <f>SUM($T$2:T2997)</f>
        <v>3175953.7799999937</v>
      </c>
      <c r="W2997" s="16">
        <v>9116213</v>
      </c>
      <c r="X2997">
        <v>3175953.7799999937</v>
      </c>
      <c r="Y2997">
        <v>2996</v>
      </c>
      <c r="Z2997" s="18">
        <f t="shared" si="231"/>
        <v>7.6275972694917922</v>
      </c>
      <c r="AA2997" s="18">
        <f t="shared" si="232"/>
        <v>0.65644171779141103</v>
      </c>
      <c r="AB2997" t="str">
        <f t="shared" si="235"/>
        <v>B</v>
      </c>
      <c r="AI2997" s="14">
        <v>8302183</v>
      </c>
      <c r="AJ2997" s="12">
        <v>-729</v>
      </c>
      <c r="AK2997" s="12">
        <v>171</v>
      </c>
      <c r="AL2997" s="12">
        <v>0</v>
      </c>
      <c r="AN2997">
        <v>8302183</v>
      </c>
      <c r="AO2997">
        <v>-729</v>
      </c>
      <c r="AP2997">
        <v>171</v>
      </c>
      <c r="AQ2997">
        <v>0</v>
      </c>
      <c r="AR2997">
        <f t="shared" si="233"/>
        <v>1</v>
      </c>
      <c r="AV2997" s="4">
        <v>3002889</v>
      </c>
      <c r="AW2997" s="4">
        <v>9071511</v>
      </c>
      <c r="AX2997" s="4" t="s">
        <v>5345</v>
      </c>
      <c r="AY2997" s="4">
        <v>3000</v>
      </c>
      <c r="AZ2997" s="4">
        <v>3000</v>
      </c>
      <c r="BA2997" s="4">
        <v>4.5</v>
      </c>
      <c r="BB2997" s="7">
        <f>AZ2997+BA2997-AY2997</f>
        <v>4.5</v>
      </c>
      <c r="BC2997" s="4" t="s">
        <v>5346</v>
      </c>
      <c r="BD2997" s="4">
        <v>5000</v>
      </c>
      <c r="BE2997" s="4" t="s">
        <v>21</v>
      </c>
      <c r="BF2997" s="4" t="s">
        <v>8</v>
      </c>
      <c r="BH2997" s="4" t="s">
        <v>26</v>
      </c>
      <c r="BI2997" t="str">
        <f t="shared" si="234"/>
        <v>B</v>
      </c>
    </row>
    <row r="2998" spans="1:61" ht="15.75" customHeight="1" x14ac:dyDescent="0.2">
      <c r="A2998" s="4">
        <v>3003190</v>
      </c>
      <c r="B2998" s="4">
        <v>9072477</v>
      </c>
      <c r="C2998" s="4" t="s">
        <v>5354</v>
      </c>
      <c r="D2998" s="4">
        <v>3000</v>
      </c>
      <c r="E2998" s="4">
        <v>3000</v>
      </c>
      <c r="F2998" s="4">
        <v>4.5</v>
      </c>
      <c r="G2998" s="7">
        <f>E2998+F2998-D2998</f>
        <v>4.5</v>
      </c>
      <c r="H2998" s="4" t="s">
        <v>4935</v>
      </c>
      <c r="I2998" s="4">
        <v>15000</v>
      </c>
      <c r="J2998" s="4" t="s">
        <v>32</v>
      </c>
      <c r="K2998" s="4" t="s">
        <v>13</v>
      </c>
      <c r="M2998" s="4" t="s">
        <v>12</v>
      </c>
      <c r="O2998" s="4"/>
      <c r="P2998" s="14">
        <v>8302918</v>
      </c>
      <c r="Q2998" s="12">
        <v>95</v>
      </c>
      <c r="S2998" s="14">
        <v>8438522</v>
      </c>
      <c r="T2998" s="12">
        <v>0.99000000000000909</v>
      </c>
      <c r="U2998">
        <f>SUM($T$2:T2998)</f>
        <v>3175954.769999994</v>
      </c>
      <c r="W2998" s="16">
        <v>8438522</v>
      </c>
      <c r="X2998">
        <v>3175954.769999994</v>
      </c>
      <c r="Y2998">
        <v>2997</v>
      </c>
      <c r="Z2998" s="18">
        <f t="shared" si="231"/>
        <v>7.6275996471464502</v>
      </c>
      <c r="AA2998" s="18">
        <f t="shared" si="232"/>
        <v>0.65666082383873792</v>
      </c>
      <c r="AB2998" t="str">
        <f t="shared" si="235"/>
        <v>B</v>
      </c>
      <c r="AI2998" s="14">
        <v>8302918</v>
      </c>
      <c r="AJ2998" s="12">
        <v>95</v>
      </c>
      <c r="AK2998" s="12">
        <v>95</v>
      </c>
      <c r="AL2998" s="12">
        <v>1000</v>
      </c>
      <c r="AN2998">
        <v>8302918</v>
      </c>
      <c r="AO2998">
        <v>95</v>
      </c>
      <c r="AP2998">
        <v>95</v>
      </c>
      <c r="AQ2998">
        <v>1000</v>
      </c>
      <c r="AR2998">
        <f t="shared" si="233"/>
        <v>0</v>
      </c>
      <c r="AV2998" s="4">
        <v>3003190</v>
      </c>
      <c r="AW2998" s="4">
        <v>9072477</v>
      </c>
      <c r="AX2998" s="4" t="s">
        <v>5354</v>
      </c>
      <c r="AY2998" s="4">
        <v>3000</v>
      </c>
      <c r="AZ2998" s="4">
        <v>3000</v>
      </c>
      <c r="BA2998" s="4">
        <v>4.5</v>
      </c>
      <c r="BB2998" s="7">
        <f>AZ2998+BA2998-AY2998</f>
        <v>4.5</v>
      </c>
      <c r="BC2998" s="4" t="s">
        <v>4935</v>
      </c>
      <c r="BD2998" s="4">
        <v>15000</v>
      </c>
      <c r="BE2998" s="4" t="s">
        <v>32</v>
      </c>
      <c r="BF2998" s="4" t="s">
        <v>13</v>
      </c>
      <c r="BH2998" s="4" t="s">
        <v>12</v>
      </c>
      <c r="BI2998" t="str">
        <f t="shared" si="234"/>
        <v>B</v>
      </c>
    </row>
    <row r="2999" spans="1:61" ht="15.75" customHeight="1" x14ac:dyDescent="0.2">
      <c r="A2999" s="4">
        <v>3004548</v>
      </c>
      <c r="B2999" s="4">
        <v>5481309</v>
      </c>
      <c r="C2999" s="4" t="s">
        <v>5443</v>
      </c>
      <c r="D2999" s="4">
        <v>3000</v>
      </c>
      <c r="E2999" s="4">
        <v>3000</v>
      </c>
      <c r="F2999" s="4">
        <v>4.5</v>
      </c>
      <c r="G2999" s="7">
        <f>E2999+F2999-D2999</f>
        <v>4.5</v>
      </c>
      <c r="H2999" s="4" t="s">
        <v>5444</v>
      </c>
      <c r="I2999" s="4">
        <v>3000</v>
      </c>
      <c r="J2999" s="4" t="s">
        <v>4</v>
      </c>
      <c r="K2999" s="4" t="s">
        <v>8</v>
      </c>
      <c r="L2999" s="4" t="s">
        <v>6</v>
      </c>
      <c r="M2999" s="4" t="s">
        <v>48</v>
      </c>
      <c r="O2999" s="4"/>
      <c r="P2999" s="14">
        <v>8306943</v>
      </c>
      <c r="Q2999" s="12">
        <v>681.41000000000031</v>
      </c>
      <c r="S2999" s="14">
        <v>9038863</v>
      </c>
      <c r="T2999" s="12">
        <v>0.99000000000000909</v>
      </c>
      <c r="U2999">
        <f>SUM($T$2:T2999)</f>
        <v>3175955.7599999942</v>
      </c>
      <c r="W2999" s="16">
        <v>9038863</v>
      </c>
      <c r="X2999">
        <v>3175955.7599999942</v>
      </c>
      <c r="Y2999">
        <v>2998</v>
      </c>
      <c r="Z2999" s="18">
        <f t="shared" si="231"/>
        <v>7.6276020248011074</v>
      </c>
      <c r="AA2999" s="18">
        <f t="shared" si="232"/>
        <v>0.65687992988606481</v>
      </c>
      <c r="AB2999" t="str">
        <f t="shared" si="235"/>
        <v>B</v>
      </c>
      <c r="AI2999" s="14">
        <v>8306943</v>
      </c>
      <c r="AJ2999" s="12">
        <v>681.41000000000031</v>
      </c>
      <c r="AK2999" s="12">
        <v>681.41</v>
      </c>
      <c r="AL2999" s="12">
        <v>4500</v>
      </c>
      <c r="AN2999">
        <v>8306943</v>
      </c>
      <c r="AO2999">
        <v>681.41000000000031</v>
      </c>
      <c r="AP2999">
        <v>681.41</v>
      </c>
      <c r="AQ2999">
        <v>4500</v>
      </c>
      <c r="AR2999">
        <f t="shared" si="233"/>
        <v>0</v>
      </c>
      <c r="AV2999" s="4">
        <v>3004548</v>
      </c>
      <c r="AW2999" s="4">
        <v>5481309</v>
      </c>
      <c r="AX2999" s="4" t="s">
        <v>5443</v>
      </c>
      <c r="AY2999" s="4">
        <v>3000</v>
      </c>
      <c r="AZ2999" s="4">
        <v>3000</v>
      </c>
      <c r="BA2999" s="4">
        <v>4.5</v>
      </c>
      <c r="BB2999" s="7">
        <f>AZ2999+BA2999-AY2999</f>
        <v>4.5</v>
      </c>
      <c r="BC2999" s="4" t="s">
        <v>5444</v>
      </c>
      <c r="BD2999" s="4">
        <v>3000</v>
      </c>
      <c r="BE2999" s="4" t="s">
        <v>4</v>
      </c>
      <c r="BF2999" s="4" t="s">
        <v>8</v>
      </c>
      <c r="BG2999" s="4" t="s">
        <v>6</v>
      </c>
      <c r="BH2999" s="4" t="s">
        <v>48</v>
      </c>
      <c r="BI2999" t="str">
        <f t="shared" si="234"/>
        <v>B</v>
      </c>
    </row>
    <row r="3000" spans="1:61" ht="15.75" customHeight="1" x14ac:dyDescent="0.2">
      <c r="A3000" s="4">
        <v>3004674</v>
      </c>
      <c r="B3000" s="4">
        <v>9076425</v>
      </c>
      <c r="C3000" s="4" t="s">
        <v>5448</v>
      </c>
      <c r="D3000" s="4">
        <v>3000</v>
      </c>
      <c r="E3000" s="4">
        <v>3000</v>
      </c>
      <c r="F3000" s="4">
        <v>4.5</v>
      </c>
      <c r="G3000" s="7">
        <f>E3000+F3000-D3000</f>
        <v>4.5</v>
      </c>
      <c r="H3000" s="4" t="s">
        <v>5449</v>
      </c>
      <c r="I3000" s="4">
        <v>15000</v>
      </c>
      <c r="J3000" s="4" t="s">
        <v>4</v>
      </c>
      <c r="K3000" s="4" t="s">
        <v>22</v>
      </c>
      <c r="L3000" s="4" t="s">
        <v>9</v>
      </c>
      <c r="M3000" s="4" t="s">
        <v>25</v>
      </c>
      <c r="O3000" s="4"/>
      <c r="P3000" s="14">
        <v>8310898</v>
      </c>
      <c r="Q3000" s="12">
        <v>9.0000000000031832E-2</v>
      </c>
      <c r="S3000" s="14">
        <v>9055880</v>
      </c>
      <c r="T3000" s="12">
        <v>0.99000000000000909</v>
      </c>
      <c r="U3000">
        <f>SUM($T$2:T3000)</f>
        <v>3175956.7499999944</v>
      </c>
      <c r="W3000" s="16">
        <v>9055880</v>
      </c>
      <c r="X3000">
        <v>3175956.7499999944</v>
      </c>
      <c r="Y3000">
        <v>2999</v>
      </c>
      <c r="Z3000" s="18">
        <f t="shared" si="231"/>
        <v>7.6276044024557654</v>
      </c>
      <c r="AA3000" s="18">
        <f t="shared" si="232"/>
        <v>0.65709903593339181</v>
      </c>
      <c r="AB3000" t="str">
        <f t="shared" si="235"/>
        <v>B</v>
      </c>
      <c r="AI3000" s="14">
        <v>8310898</v>
      </c>
      <c r="AJ3000" s="12">
        <v>9.0000000000031832E-2</v>
      </c>
      <c r="AK3000" s="12">
        <v>0.09</v>
      </c>
      <c r="AL3000" s="12">
        <v>900</v>
      </c>
      <c r="AN3000">
        <v>8310898</v>
      </c>
      <c r="AO3000">
        <v>9.0000000000031832E-2</v>
      </c>
      <c r="AP3000">
        <v>0.09</v>
      </c>
      <c r="AQ3000">
        <v>900</v>
      </c>
      <c r="AR3000">
        <f t="shared" si="233"/>
        <v>0</v>
      </c>
      <c r="AV3000" s="4">
        <v>3004674</v>
      </c>
      <c r="AW3000" s="4">
        <v>9076425</v>
      </c>
      <c r="AX3000" s="4" t="s">
        <v>5448</v>
      </c>
      <c r="AY3000" s="4">
        <v>3000</v>
      </c>
      <c r="AZ3000" s="4">
        <v>3000</v>
      </c>
      <c r="BA3000" s="4">
        <v>4.5</v>
      </c>
      <c r="BB3000" s="7">
        <f>AZ3000+BA3000-AY3000</f>
        <v>4.5</v>
      </c>
      <c r="BC3000" s="4" t="s">
        <v>5449</v>
      </c>
      <c r="BD3000" s="4">
        <v>15000</v>
      </c>
      <c r="BE3000" s="4" t="s">
        <v>4</v>
      </c>
      <c r="BF3000" s="4" t="s">
        <v>22</v>
      </c>
      <c r="BG3000" s="4" t="s">
        <v>9</v>
      </c>
      <c r="BH3000" s="4" t="s">
        <v>25</v>
      </c>
      <c r="BI3000" t="str">
        <f t="shared" si="234"/>
        <v>B</v>
      </c>
    </row>
    <row r="3001" spans="1:61" ht="15.75" customHeight="1" x14ac:dyDescent="0.2">
      <c r="A3001" s="4">
        <v>3005024</v>
      </c>
      <c r="B3001" s="4">
        <v>9076887</v>
      </c>
      <c r="C3001" s="4" t="s">
        <v>5484</v>
      </c>
      <c r="D3001" s="4">
        <v>3000</v>
      </c>
      <c r="E3001" s="4">
        <v>3000</v>
      </c>
      <c r="F3001" s="4">
        <v>4.5</v>
      </c>
      <c r="G3001" s="7">
        <f>E3001+F3001-D3001</f>
        <v>4.5</v>
      </c>
      <c r="H3001" s="4" t="s">
        <v>5485</v>
      </c>
      <c r="I3001" s="4">
        <v>17000</v>
      </c>
      <c r="J3001" s="4" t="s">
        <v>4</v>
      </c>
      <c r="K3001" s="4" t="s">
        <v>13</v>
      </c>
      <c r="L3001" s="4" t="s">
        <v>6</v>
      </c>
      <c r="M3001" s="4" t="s">
        <v>7</v>
      </c>
      <c r="O3001" s="4"/>
      <c r="P3001" s="14">
        <v>8312060</v>
      </c>
      <c r="Q3001" s="12">
        <v>-1500</v>
      </c>
      <c r="S3001" s="14">
        <v>6249342</v>
      </c>
      <c r="T3001" s="12">
        <v>0.96000000000003638</v>
      </c>
      <c r="U3001">
        <f>SUM($T$2:T3001)</f>
        <v>3175957.7099999944</v>
      </c>
      <c r="W3001" s="16">
        <v>6249342</v>
      </c>
      <c r="X3001">
        <v>3175957.7099999944</v>
      </c>
      <c r="Y3001">
        <v>3000</v>
      </c>
      <c r="Z3001" s="18">
        <f t="shared" si="231"/>
        <v>7.6276067080602816</v>
      </c>
      <c r="AA3001" s="18">
        <f t="shared" si="232"/>
        <v>0.6573181419807187</v>
      </c>
      <c r="AB3001" t="str">
        <f t="shared" si="235"/>
        <v>B</v>
      </c>
      <c r="AI3001" s="14">
        <v>8312060</v>
      </c>
      <c r="AJ3001" s="12">
        <v>-1500</v>
      </c>
      <c r="AK3001" s="12">
        <v>0</v>
      </c>
      <c r="AL3001" s="12">
        <v>0</v>
      </c>
      <c r="AN3001">
        <v>8312060</v>
      </c>
      <c r="AO3001">
        <v>-1500</v>
      </c>
      <c r="AP3001">
        <v>0</v>
      </c>
      <c r="AQ3001">
        <v>0</v>
      </c>
      <c r="AR3001">
        <f t="shared" si="233"/>
        <v>0</v>
      </c>
      <c r="AV3001" s="4">
        <v>3005024</v>
      </c>
      <c r="AW3001" s="4">
        <v>9076887</v>
      </c>
      <c r="AX3001" s="4" t="s">
        <v>5484</v>
      </c>
      <c r="AY3001" s="4">
        <v>3000</v>
      </c>
      <c r="AZ3001" s="4">
        <v>3000</v>
      </c>
      <c r="BA3001" s="4">
        <v>4.5</v>
      </c>
      <c r="BB3001" s="7">
        <f>AZ3001+BA3001-AY3001</f>
        <v>4.5</v>
      </c>
      <c r="BC3001" s="4" t="s">
        <v>5485</v>
      </c>
      <c r="BD3001" s="4">
        <v>17000</v>
      </c>
      <c r="BE3001" s="4" t="s">
        <v>4</v>
      </c>
      <c r="BF3001" s="4" t="s">
        <v>13</v>
      </c>
      <c r="BG3001" s="4" t="s">
        <v>6</v>
      </c>
      <c r="BH3001" s="4" t="s">
        <v>7</v>
      </c>
      <c r="BI3001" t="str">
        <f t="shared" si="234"/>
        <v>B</v>
      </c>
    </row>
    <row r="3002" spans="1:61" ht="15.75" customHeight="1" x14ac:dyDescent="0.2">
      <c r="A3002" s="4">
        <v>3005647</v>
      </c>
      <c r="B3002" s="4">
        <v>9079127</v>
      </c>
      <c r="C3002" s="4" t="s">
        <v>5529</v>
      </c>
      <c r="D3002" s="4">
        <v>3000</v>
      </c>
      <c r="E3002" s="4">
        <v>3000</v>
      </c>
      <c r="F3002" s="4">
        <v>4.5</v>
      </c>
      <c r="G3002" s="7">
        <f>E3002+F3002-D3002</f>
        <v>4.5</v>
      </c>
      <c r="H3002" s="4" t="s">
        <v>5530</v>
      </c>
      <c r="I3002" s="4">
        <v>15000</v>
      </c>
      <c r="J3002" s="4" t="s">
        <v>4</v>
      </c>
      <c r="K3002" s="4" t="s">
        <v>8</v>
      </c>
      <c r="L3002" s="4" t="s">
        <v>6</v>
      </c>
      <c r="M3002" s="4" t="s">
        <v>7</v>
      </c>
      <c r="O3002" s="4"/>
      <c r="P3002" s="14">
        <v>8314699</v>
      </c>
      <c r="Q3002" s="12">
        <v>-2000</v>
      </c>
      <c r="S3002" s="14">
        <v>7688724</v>
      </c>
      <c r="T3002" s="12">
        <v>0.90999999999996817</v>
      </c>
      <c r="U3002">
        <f>SUM($T$2:T3002)</f>
        <v>3175958.6199999945</v>
      </c>
      <c r="W3002" s="16">
        <v>7688724</v>
      </c>
      <c r="X3002">
        <v>3175958.6199999945</v>
      </c>
      <c r="Y3002">
        <v>3001</v>
      </c>
      <c r="Z3002" s="18">
        <f t="shared" si="231"/>
        <v>7.6276088935812298</v>
      </c>
      <c r="AA3002" s="18">
        <f t="shared" si="232"/>
        <v>0.65753724802804558</v>
      </c>
      <c r="AB3002" t="str">
        <f t="shared" si="235"/>
        <v>B</v>
      </c>
      <c r="AI3002" s="14">
        <v>8314699</v>
      </c>
      <c r="AJ3002" s="12">
        <v>-2000</v>
      </c>
      <c r="AK3002" s="12">
        <v>0</v>
      </c>
      <c r="AL3002" s="12">
        <v>0</v>
      </c>
      <c r="AN3002">
        <v>8314699</v>
      </c>
      <c r="AO3002">
        <v>-2000</v>
      </c>
      <c r="AP3002">
        <v>0</v>
      </c>
      <c r="AQ3002">
        <v>0</v>
      </c>
      <c r="AR3002">
        <f t="shared" si="233"/>
        <v>0</v>
      </c>
      <c r="AV3002" s="4">
        <v>3005647</v>
      </c>
      <c r="AW3002" s="4">
        <v>9079127</v>
      </c>
      <c r="AX3002" s="4" t="s">
        <v>5529</v>
      </c>
      <c r="AY3002" s="4">
        <v>3000</v>
      </c>
      <c r="AZ3002" s="4">
        <v>3000</v>
      </c>
      <c r="BA3002" s="4">
        <v>4.5</v>
      </c>
      <c r="BB3002" s="7">
        <f>AZ3002+BA3002-AY3002</f>
        <v>4.5</v>
      </c>
      <c r="BC3002" s="4" t="s">
        <v>5530</v>
      </c>
      <c r="BD3002" s="4">
        <v>15000</v>
      </c>
      <c r="BE3002" s="4" t="s">
        <v>4</v>
      </c>
      <c r="BF3002" s="4" t="s">
        <v>8</v>
      </c>
      <c r="BG3002" s="4" t="s">
        <v>6</v>
      </c>
      <c r="BH3002" s="4" t="s">
        <v>7</v>
      </c>
      <c r="BI3002" t="str">
        <f t="shared" si="234"/>
        <v>B</v>
      </c>
    </row>
    <row r="3003" spans="1:61" ht="15.75" customHeight="1" x14ac:dyDescent="0.2">
      <c r="A3003" s="4">
        <v>2983583</v>
      </c>
      <c r="B3003" s="4">
        <v>9016288</v>
      </c>
      <c r="C3003" s="4" t="s">
        <v>5630</v>
      </c>
      <c r="D3003" s="4">
        <v>3000</v>
      </c>
      <c r="E3003" s="4">
        <v>3000</v>
      </c>
      <c r="F3003" s="4">
        <v>4.5</v>
      </c>
      <c r="G3003" s="7">
        <f>E3003+F3003-D3003</f>
        <v>4.5</v>
      </c>
      <c r="H3003" s="4" t="s">
        <v>4539</v>
      </c>
      <c r="I3003" s="4">
        <v>9000</v>
      </c>
      <c r="J3003" s="4" t="s">
        <v>4</v>
      </c>
      <c r="K3003" s="4" t="s">
        <v>13</v>
      </c>
      <c r="L3003" s="4" t="s">
        <v>6</v>
      </c>
      <c r="M3003" s="4" t="s">
        <v>12</v>
      </c>
      <c r="O3003" s="4"/>
      <c r="P3003" s="14">
        <v>8319907</v>
      </c>
      <c r="Q3003" s="12">
        <v>1351</v>
      </c>
      <c r="S3003" s="14">
        <v>7775461</v>
      </c>
      <c r="T3003" s="12">
        <v>0.90000000000009095</v>
      </c>
      <c r="U3003">
        <f>SUM($T$2:T3003)</f>
        <v>3175959.5199999944</v>
      </c>
      <c r="W3003" s="16">
        <v>7775461</v>
      </c>
      <c r="X3003">
        <v>3175959.5199999944</v>
      </c>
      <c r="Y3003">
        <v>3002</v>
      </c>
      <c r="Z3003" s="18">
        <f t="shared" si="231"/>
        <v>7.6276110550854641</v>
      </c>
      <c r="AA3003" s="18">
        <f t="shared" si="232"/>
        <v>0.65775635407537247</v>
      </c>
      <c r="AB3003" t="str">
        <f t="shared" si="235"/>
        <v>B</v>
      </c>
      <c r="AI3003" s="14">
        <v>8319907</v>
      </c>
      <c r="AJ3003" s="12">
        <v>1351</v>
      </c>
      <c r="AK3003" s="12">
        <v>1351</v>
      </c>
      <c r="AL3003" s="12">
        <v>44000</v>
      </c>
      <c r="AN3003">
        <v>8319907</v>
      </c>
      <c r="AO3003">
        <v>1351</v>
      </c>
      <c r="AP3003">
        <v>1351</v>
      </c>
      <c r="AQ3003">
        <v>44000</v>
      </c>
      <c r="AR3003">
        <f t="shared" si="233"/>
        <v>0</v>
      </c>
      <c r="AV3003" s="4">
        <v>2983583</v>
      </c>
      <c r="AW3003" s="4">
        <v>9016288</v>
      </c>
      <c r="AX3003" s="4" t="s">
        <v>5630</v>
      </c>
      <c r="AY3003" s="4">
        <v>3000</v>
      </c>
      <c r="AZ3003" s="4">
        <v>3000</v>
      </c>
      <c r="BA3003" s="4">
        <v>4.5</v>
      </c>
      <c r="BB3003" s="7">
        <f>AZ3003+BA3003-AY3003</f>
        <v>4.5</v>
      </c>
      <c r="BC3003" s="4" t="s">
        <v>4539</v>
      </c>
      <c r="BD3003" s="4">
        <v>9000</v>
      </c>
      <c r="BE3003" s="4" t="s">
        <v>4</v>
      </c>
      <c r="BF3003" s="4" t="s">
        <v>13</v>
      </c>
      <c r="BG3003" s="4" t="s">
        <v>6</v>
      </c>
      <c r="BH3003" s="4" t="s">
        <v>12</v>
      </c>
      <c r="BI3003" t="str">
        <f t="shared" si="234"/>
        <v>B</v>
      </c>
    </row>
    <row r="3004" spans="1:61" ht="15.75" customHeight="1" x14ac:dyDescent="0.2">
      <c r="A3004" s="4">
        <v>3007334</v>
      </c>
      <c r="B3004" s="4">
        <v>8784952</v>
      </c>
      <c r="C3004" s="4" t="s">
        <v>5663</v>
      </c>
      <c r="D3004" s="4">
        <v>3000</v>
      </c>
      <c r="E3004" s="4">
        <v>3000</v>
      </c>
      <c r="F3004" s="4">
        <v>4.5</v>
      </c>
      <c r="G3004" s="7">
        <f>E3004+F3004-D3004</f>
        <v>4.5</v>
      </c>
      <c r="H3004" s="4" t="s">
        <v>5664</v>
      </c>
      <c r="I3004" s="4">
        <v>15000</v>
      </c>
      <c r="J3004" s="4" t="s">
        <v>72</v>
      </c>
      <c r="K3004" s="4" t="s">
        <v>8</v>
      </c>
      <c r="M3004" s="4" t="s">
        <v>76</v>
      </c>
      <c r="O3004" s="4"/>
      <c r="P3004" s="14">
        <v>8320425</v>
      </c>
      <c r="Q3004" s="12">
        <v>2.0999999999999091</v>
      </c>
      <c r="S3004" s="14">
        <v>8360997</v>
      </c>
      <c r="T3004" s="12">
        <v>0.90000000000009095</v>
      </c>
      <c r="U3004">
        <f>SUM($T$2:T3004)</f>
        <v>3175960.4199999943</v>
      </c>
      <c r="W3004" s="16">
        <v>8360997</v>
      </c>
      <c r="X3004">
        <v>3175960.4199999943</v>
      </c>
      <c r="Y3004">
        <v>3003</v>
      </c>
      <c r="Z3004" s="18">
        <f t="shared" si="231"/>
        <v>7.6276132165896975</v>
      </c>
      <c r="AA3004" s="18">
        <f t="shared" si="232"/>
        <v>0.65797546012269936</v>
      </c>
      <c r="AB3004" t="str">
        <f t="shared" si="235"/>
        <v>B</v>
      </c>
      <c r="AI3004" s="14">
        <v>8320425</v>
      </c>
      <c r="AJ3004" s="12">
        <v>2.0999999999999091</v>
      </c>
      <c r="AK3004" s="12">
        <v>2.1</v>
      </c>
      <c r="AL3004" s="12">
        <v>1500</v>
      </c>
      <c r="AN3004">
        <v>8320425</v>
      </c>
      <c r="AO3004">
        <v>2.0999999999999091</v>
      </c>
      <c r="AP3004">
        <v>2.1</v>
      </c>
      <c r="AQ3004">
        <v>1500</v>
      </c>
      <c r="AR3004">
        <f t="shared" si="233"/>
        <v>0</v>
      </c>
      <c r="AV3004" s="4">
        <v>3007334</v>
      </c>
      <c r="AW3004" s="4">
        <v>8784952</v>
      </c>
      <c r="AX3004" s="4" t="s">
        <v>5663</v>
      </c>
      <c r="AY3004" s="4">
        <v>3000</v>
      </c>
      <c r="AZ3004" s="4">
        <v>3000</v>
      </c>
      <c r="BA3004" s="4">
        <v>4.5</v>
      </c>
      <c r="BB3004" s="7">
        <f>AZ3004+BA3004-AY3004</f>
        <v>4.5</v>
      </c>
      <c r="BC3004" s="4" t="s">
        <v>5664</v>
      </c>
      <c r="BD3004" s="4">
        <v>15000</v>
      </c>
      <c r="BE3004" s="4" t="s">
        <v>72</v>
      </c>
      <c r="BF3004" s="4" t="s">
        <v>8</v>
      </c>
      <c r="BH3004" s="4" t="s">
        <v>76</v>
      </c>
      <c r="BI3004" t="str">
        <f t="shared" si="234"/>
        <v>B</v>
      </c>
    </row>
    <row r="3005" spans="1:61" ht="15.75" customHeight="1" x14ac:dyDescent="0.2">
      <c r="A3005" s="4">
        <v>3007467</v>
      </c>
      <c r="B3005" s="4">
        <v>4784676</v>
      </c>
      <c r="C3005" s="4" t="s">
        <v>5670</v>
      </c>
      <c r="D3005" s="4">
        <v>3000</v>
      </c>
      <c r="E3005" s="4">
        <v>3000</v>
      </c>
      <c r="F3005" s="4">
        <v>4.5</v>
      </c>
      <c r="G3005" s="7">
        <f>E3005+F3005-D3005</f>
        <v>4.5</v>
      </c>
      <c r="H3005" s="4" t="s">
        <v>5671</v>
      </c>
      <c r="I3005" s="4">
        <v>14000</v>
      </c>
      <c r="J3005" s="4" t="s">
        <v>4</v>
      </c>
      <c r="K3005" s="4" t="s">
        <v>8</v>
      </c>
      <c r="L3005" s="4" t="s">
        <v>6</v>
      </c>
      <c r="M3005" s="4" t="s">
        <v>76</v>
      </c>
      <c r="O3005" s="4"/>
      <c r="P3005" s="14">
        <v>8322014</v>
      </c>
      <c r="Q3005" s="12">
        <v>-1000</v>
      </c>
      <c r="S3005" s="14">
        <v>8486367</v>
      </c>
      <c r="T3005" s="12">
        <v>0.90000000000009095</v>
      </c>
      <c r="U3005">
        <f>SUM($T$2:T3005)</f>
        <v>3175961.3199999942</v>
      </c>
      <c r="W3005" s="16">
        <v>8486367</v>
      </c>
      <c r="X3005">
        <v>3175961.3199999942</v>
      </c>
      <c r="Y3005">
        <v>3004</v>
      </c>
      <c r="Z3005" s="18">
        <f t="shared" si="231"/>
        <v>7.6276153780939318</v>
      </c>
      <c r="AA3005" s="18">
        <f t="shared" si="232"/>
        <v>0.65819456617002625</v>
      </c>
      <c r="AB3005" t="str">
        <f t="shared" si="235"/>
        <v>B</v>
      </c>
      <c r="AI3005" s="14">
        <v>8322014</v>
      </c>
      <c r="AJ3005" s="12">
        <v>-1000</v>
      </c>
      <c r="AK3005" s="12">
        <v>0</v>
      </c>
      <c r="AL3005" s="12">
        <v>0</v>
      </c>
      <c r="AN3005">
        <v>8322014</v>
      </c>
      <c r="AO3005">
        <v>-1000</v>
      </c>
      <c r="AP3005">
        <v>0</v>
      </c>
      <c r="AQ3005">
        <v>0</v>
      </c>
      <c r="AR3005">
        <f t="shared" si="233"/>
        <v>0</v>
      </c>
      <c r="AV3005" s="4">
        <v>3007467</v>
      </c>
      <c r="AW3005" s="4">
        <v>4784676</v>
      </c>
      <c r="AX3005" s="4" t="s">
        <v>5670</v>
      </c>
      <c r="AY3005" s="4">
        <v>3000</v>
      </c>
      <c r="AZ3005" s="4">
        <v>3000</v>
      </c>
      <c r="BA3005" s="4">
        <v>4.5</v>
      </c>
      <c r="BB3005" s="7">
        <f>AZ3005+BA3005-AY3005</f>
        <v>4.5</v>
      </c>
      <c r="BC3005" s="4" t="s">
        <v>5671</v>
      </c>
      <c r="BD3005" s="4">
        <v>14000</v>
      </c>
      <c r="BE3005" s="4" t="s">
        <v>4</v>
      </c>
      <c r="BF3005" s="4" t="s">
        <v>8</v>
      </c>
      <c r="BG3005" s="4" t="s">
        <v>6</v>
      </c>
      <c r="BH3005" s="4" t="s">
        <v>76</v>
      </c>
      <c r="BI3005" t="str">
        <f t="shared" si="234"/>
        <v>B</v>
      </c>
    </row>
    <row r="3006" spans="1:61" ht="15.75" customHeight="1" x14ac:dyDescent="0.2">
      <c r="A3006" s="4">
        <v>3007516</v>
      </c>
      <c r="B3006" s="4">
        <v>7045935</v>
      </c>
      <c r="C3006" s="4" t="s">
        <v>5703</v>
      </c>
      <c r="D3006" s="4">
        <v>3000</v>
      </c>
      <c r="E3006" s="4">
        <v>3000</v>
      </c>
      <c r="F3006" s="4">
        <v>4.5</v>
      </c>
      <c r="G3006" s="7">
        <f>E3006+F3006-D3006</f>
        <v>4.5</v>
      </c>
      <c r="H3006" s="4" t="s">
        <v>5704</v>
      </c>
      <c r="I3006" s="4">
        <v>10000</v>
      </c>
      <c r="J3006" s="4" t="s">
        <v>4</v>
      </c>
      <c r="K3006" s="4" t="s">
        <v>5</v>
      </c>
      <c r="L3006" s="4" t="s">
        <v>9</v>
      </c>
      <c r="M3006" s="4" t="s">
        <v>26</v>
      </c>
      <c r="O3006" s="4"/>
      <c r="P3006" s="14">
        <v>8323400</v>
      </c>
      <c r="Q3006" s="12">
        <v>-500</v>
      </c>
      <c r="S3006" s="14">
        <v>8989443</v>
      </c>
      <c r="T3006" s="12">
        <v>0.90000000000009095</v>
      </c>
      <c r="U3006">
        <f>SUM($T$2:T3006)</f>
        <v>3175962.2199999942</v>
      </c>
      <c r="W3006" s="16">
        <v>8989443</v>
      </c>
      <c r="X3006">
        <v>3175962.2199999942</v>
      </c>
      <c r="Y3006">
        <v>3005</v>
      </c>
      <c r="Z3006" s="18">
        <f t="shared" si="231"/>
        <v>7.6276175395981651</v>
      </c>
      <c r="AA3006" s="18">
        <f t="shared" si="232"/>
        <v>0.65841367221735325</v>
      </c>
      <c r="AB3006" t="str">
        <f t="shared" si="235"/>
        <v>B</v>
      </c>
      <c r="AI3006" s="14">
        <v>8323400</v>
      </c>
      <c r="AJ3006" s="12">
        <v>-500</v>
      </c>
      <c r="AK3006" s="12">
        <v>0</v>
      </c>
      <c r="AL3006" s="12">
        <v>0</v>
      </c>
      <c r="AN3006">
        <v>8323400</v>
      </c>
      <c r="AO3006">
        <v>-500</v>
      </c>
      <c r="AP3006">
        <v>0</v>
      </c>
      <c r="AQ3006">
        <v>0</v>
      </c>
      <c r="AR3006">
        <f t="shared" si="233"/>
        <v>0</v>
      </c>
      <c r="AV3006" s="4">
        <v>3007516</v>
      </c>
      <c r="AW3006" s="4">
        <v>7045935</v>
      </c>
      <c r="AX3006" s="4" t="s">
        <v>5703</v>
      </c>
      <c r="AY3006" s="4">
        <v>3000</v>
      </c>
      <c r="AZ3006" s="4">
        <v>3000</v>
      </c>
      <c r="BA3006" s="4">
        <v>4.5</v>
      </c>
      <c r="BB3006" s="7">
        <f>AZ3006+BA3006-AY3006</f>
        <v>4.5</v>
      </c>
      <c r="BC3006" s="4" t="s">
        <v>5704</v>
      </c>
      <c r="BD3006" s="4">
        <v>10000</v>
      </c>
      <c r="BE3006" s="4" t="s">
        <v>4</v>
      </c>
      <c r="BF3006" s="4" t="s">
        <v>5</v>
      </c>
      <c r="BG3006" s="4" t="s">
        <v>9</v>
      </c>
      <c r="BH3006" s="4" t="s">
        <v>26</v>
      </c>
      <c r="BI3006" t="str">
        <f t="shared" si="234"/>
        <v>B</v>
      </c>
    </row>
    <row r="3007" spans="1:61" ht="15.75" customHeight="1" x14ac:dyDescent="0.2">
      <c r="A3007" s="4">
        <v>3008790</v>
      </c>
      <c r="B3007" s="4">
        <v>9087471</v>
      </c>
      <c r="C3007" s="4" t="s">
        <v>5773</v>
      </c>
      <c r="D3007" s="4">
        <v>3000</v>
      </c>
      <c r="E3007" s="4">
        <v>3000</v>
      </c>
      <c r="F3007" s="4">
        <v>4.5</v>
      </c>
      <c r="G3007" s="7">
        <f>E3007+F3007-D3007</f>
        <v>4.5</v>
      </c>
      <c r="H3007" s="4" t="s">
        <v>5774</v>
      </c>
      <c r="I3007" s="4">
        <v>14000</v>
      </c>
      <c r="J3007" s="4" t="s">
        <v>32</v>
      </c>
      <c r="K3007" s="4" t="s">
        <v>13</v>
      </c>
      <c r="M3007" s="4" t="s">
        <v>101</v>
      </c>
      <c r="O3007" s="4"/>
      <c r="P3007" s="14">
        <v>8324604</v>
      </c>
      <c r="Q3007" s="12">
        <v>1.2000000000000455</v>
      </c>
      <c r="S3007" s="14">
        <v>9121162</v>
      </c>
      <c r="T3007" s="12">
        <v>0.90000000000009095</v>
      </c>
      <c r="U3007">
        <f>SUM($T$2:T3007)</f>
        <v>3175963.1199999941</v>
      </c>
      <c r="W3007" s="16">
        <v>9121162</v>
      </c>
      <c r="X3007">
        <v>3175963.1199999941</v>
      </c>
      <c r="Y3007">
        <v>3006</v>
      </c>
      <c r="Z3007" s="18">
        <f t="shared" si="231"/>
        <v>7.6276197011023994</v>
      </c>
      <c r="AA3007" s="18">
        <f t="shared" si="232"/>
        <v>0.65863277826468014</v>
      </c>
      <c r="AB3007" t="str">
        <f t="shared" si="235"/>
        <v>B</v>
      </c>
      <c r="AI3007" s="14">
        <v>8324604</v>
      </c>
      <c r="AJ3007" s="12">
        <v>1.2000000000000455</v>
      </c>
      <c r="AK3007" s="12">
        <v>1.2</v>
      </c>
      <c r="AL3007" s="12">
        <v>800</v>
      </c>
      <c r="AN3007">
        <v>8324604</v>
      </c>
      <c r="AO3007">
        <v>1.2000000000000455</v>
      </c>
      <c r="AP3007">
        <v>1.2</v>
      </c>
      <c r="AQ3007">
        <v>800</v>
      </c>
      <c r="AR3007">
        <f t="shared" si="233"/>
        <v>0</v>
      </c>
      <c r="AV3007" s="4">
        <v>3008790</v>
      </c>
      <c r="AW3007" s="4">
        <v>9087471</v>
      </c>
      <c r="AX3007" s="4" t="s">
        <v>5773</v>
      </c>
      <c r="AY3007" s="4">
        <v>3000</v>
      </c>
      <c r="AZ3007" s="4">
        <v>3000</v>
      </c>
      <c r="BA3007" s="4">
        <v>4.5</v>
      </c>
      <c r="BB3007" s="7">
        <f>AZ3007+BA3007-AY3007</f>
        <v>4.5</v>
      </c>
      <c r="BC3007" s="4" t="s">
        <v>5774</v>
      </c>
      <c r="BD3007" s="4">
        <v>14000</v>
      </c>
      <c r="BE3007" s="4" t="s">
        <v>32</v>
      </c>
      <c r="BF3007" s="4" t="s">
        <v>13</v>
      </c>
      <c r="BH3007" s="4" t="s">
        <v>101</v>
      </c>
      <c r="BI3007" t="str">
        <f t="shared" si="234"/>
        <v>B</v>
      </c>
    </row>
    <row r="3008" spans="1:61" ht="15.75" customHeight="1" x14ac:dyDescent="0.2">
      <c r="A3008" s="4">
        <v>3009217</v>
      </c>
      <c r="B3008" s="4">
        <v>9088500</v>
      </c>
      <c r="C3008" s="4" t="s">
        <v>5806</v>
      </c>
      <c r="D3008" s="4">
        <v>3000</v>
      </c>
      <c r="E3008" s="4">
        <v>3000</v>
      </c>
      <c r="F3008" s="4">
        <v>4.5</v>
      </c>
      <c r="G3008" s="7">
        <f>E3008+F3008-D3008</f>
        <v>4.5</v>
      </c>
      <c r="H3008" s="4" t="s">
        <v>5807</v>
      </c>
      <c r="I3008" s="4">
        <v>12000</v>
      </c>
      <c r="J3008" s="4" t="s">
        <v>4</v>
      </c>
      <c r="K3008" s="4" t="s">
        <v>8</v>
      </c>
      <c r="L3008" s="4" t="s">
        <v>14</v>
      </c>
      <c r="M3008" s="4" t="s">
        <v>25</v>
      </c>
      <c r="O3008" s="4"/>
      <c r="P3008" s="14">
        <v>8329805</v>
      </c>
      <c r="Q3008" s="12">
        <v>-1500</v>
      </c>
      <c r="S3008" s="14">
        <v>9149932</v>
      </c>
      <c r="T3008" s="12">
        <v>0.90000000000009095</v>
      </c>
      <c r="U3008">
        <f>SUM($T$2:T3008)</f>
        <v>3175964.019999994</v>
      </c>
      <c r="W3008" s="16">
        <v>9149932</v>
      </c>
      <c r="X3008">
        <v>3175964.019999994</v>
      </c>
      <c r="Y3008">
        <v>3007</v>
      </c>
      <c r="Z3008" s="18">
        <f t="shared" si="231"/>
        <v>7.6276218626066328</v>
      </c>
      <c r="AA3008" s="18">
        <f t="shared" si="232"/>
        <v>0.65885188431200703</v>
      </c>
      <c r="AB3008" t="str">
        <f t="shared" si="235"/>
        <v>B</v>
      </c>
      <c r="AI3008" s="14">
        <v>8329805</v>
      </c>
      <c r="AJ3008" s="12">
        <v>-1500</v>
      </c>
      <c r="AK3008" s="12">
        <v>0</v>
      </c>
      <c r="AL3008" s="12">
        <v>0</v>
      </c>
      <c r="AN3008">
        <v>8329805</v>
      </c>
      <c r="AO3008">
        <v>-1500</v>
      </c>
      <c r="AP3008">
        <v>0</v>
      </c>
      <c r="AQ3008">
        <v>0</v>
      </c>
      <c r="AR3008">
        <f t="shared" si="233"/>
        <v>0</v>
      </c>
      <c r="AV3008" s="4">
        <v>3009217</v>
      </c>
      <c r="AW3008" s="4">
        <v>9088500</v>
      </c>
      <c r="AX3008" s="4" t="s">
        <v>5806</v>
      </c>
      <c r="AY3008" s="4">
        <v>3000</v>
      </c>
      <c r="AZ3008" s="4">
        <v>3000</v>
      </c>
      <c r="BA3008" s="4">
        <v>4.5</v>
      </c>
      <c r="BB3008" s="7">
        <f>AZ3008+BA3008-AY3008</f>
        <v>4.5</v>
      </c>
      <c r="BC3008" s="4" t="s">
        <v>5807</v>
      </c>
      <c r="BD3008" s="4">
        <v>12000</v>
      </c>
      <c r="BE3008" s="4" t="s">
        <v>4</v>
      </c>
      <c r="BF3008" s="4" t="s">
        <v>8</v>
      </c>
      <c r="BG3008" s="4" t="s">
        <v>14</v>
      </c>
      <c r="BH3008" s="4" t="s">
        <v>25</v>
      </c>
      <c r="BI3008" t="str">
        <f t="shared" si="234"/>
        <v>B</v>
      </c>
    </row>
    <row r="3009" spans="1:61" ht="15.75" customHeight="1" x14ac:dyDescent="0.2">
      <c r="A3009" s="4">
        <v>3012612</v>
      </c>
      <c r="B3009" s="4">
        <v>8749175</v>
      </c>
      <c r="C3009" s="4" t="s">
        <v>6035</v>
      </c>
      <c r="D3009" s="4">
        <v>3000</v>
      </c>
      <c r="E3009" s="4">
        <v>3000</v>
      </c>
      <c r="F3009" s="4">
        <v>4.5</v>
      </c>
      <c r="G3009" s="7">
        <f>E3009+F3009-D3009</f>
        <v>4.5</v>
      </c>
      <c r="H3009" s="4" t="s">
        <v>6036</v>
      </c>
      <c r="I3009" s="4">
        <v>25000</v>
      </c>
      <c r="J3009" s="4" t="s">
        <v>72</v>
      </c>
      <c r="K3009" s="4" t="s">
        <v>13</v>
      </c>
      <c r="M3009" s="4" t="s">
        <v>12</v>
      </c>
      <c r="O3009" s="4"/>
      <c r="P3009" s="14">
        <v>8332213</v>
      </c>
      <c r="Q3009" s="12">
        <v>-8195</v>
      </c>
      <c r="S3009" s="14">
        <v>9160845</v>
      </c>
      <c r="T3009" s="12">
        <v>0.90000000000009095</v>
      </c>
      <c r="U3009">
        <f>SUM($T$2:T3009)</f>
        <v>3175964.9199999939</v>
      </c>
      <c r="W3009" s="16">
        <v>9160845</v>
      </c>
      <c r="X3009">
        <v>3175964.9199999939</v>
      </c>
      <c r="Y3009">
        <v>3008</v>
      </c>
      <c r="Z3009" s="18">
        <f t="shared" si="231"/>
        <v>7.627624024110867</v>
      </c>
      <c r="AA3009" s="18">
        <f t="shared" si="232"/>
        <v>0.65907099035933392</v>
      </c>
      <c r="AB3009" t="str">
        <f t="shared" si="235"/>
        <v>B</v>
      </c>
      <c r="AI3009" s="14">
        <v>8332213</v>
      </c>
      <c r="AJ3009" s="12">
        <v>-8195</v>
      </c>
      <c r="AK3009" s="12">
        <v>1805</v>
      </c>
      <c r="AL3009" s="12">
        <v>0</v>
      </c>
      <c r="AN3009">
        <v>8332213</v>
      </c>
      <c r="AO3009">
        <v>-8195</v>
      </c>
      <c r="AP3009">
        <v>1805</v>
      </c>
      <c r="AQ3009">
        <v>0</v>
      </c>
      <c r="AR3009">
        <f t="shared" si="233"/>
        <v>1</v>
      </c>
      <c r="AV3009" s="4">
        <v>3012612</v>
      </c>
      <c r="AW3009" s="4">
        <v>8749175</v>
      </c>
      <c r="AX3009" s="4" t="s">
        <v>6035</v>
      </c>
      <c r="AY3009" s="4">
        <v>3000</v>
      </c>
      <c r="AZ3009" s="4">
        <v>3000</v>
      </c>
      <c r="BA3009" s="4">
        <v>4.5</v>
      </c>
      <c r="BB3009" s="7">
        <f>AZ3009+BA3009-AY3009</f>
        <v>4.5</v>
      </c>
      <c r="BC3009" s="4" t="s">
        <v>6036</v>
      </c>
      <c r="BD3009" s="4">
        <v>25000</v>
      </c>
      <c r="BE3009" s="4" t="s">
        <v>72</v>
      </c>
      <c r="BF3009" s="4" t="s">
        <v>13</v>
      </c>
      <c r="BH3009" s="4" t="s">
        <v>12</v>
      </c>
      <c r="BI3009" t="str">
        <f t="shared" si="234"/>
        <v>B</v>
      </c>
    </row>
    <row r="3010" spans="1:61" ht="15.75" customHeight="1" x14ac:dyDescent="0.2">
      <c r="A3010" s="4">
        <v>3013095</v>
      </c>
      <c r="B3010" s="4">
        <v>9099735</v>
      </c>
      <c r="C3010" s="4" t="s">
        <v>6085</v>
      </c>
      <c r="D3010" s="4">
        <v>3000</v>
      </c>
      <c r="E3010" s="4">
        <v>3000</v>
      </c>
      <c r="F3010" s="4">
        <v>4.5</v>
      </c>
      <c r="G3010" s="7">
        <f>E3010+F3010-D3010</f>
        <v>4.5</v>
      </c>
      <c r="H3010" s="4" t="s">
        <v>6086</v>
      </c>
      <c r="I3010" s="4">
        <v>7000</v>
      </c>
      <c r="J3010" s="4" t="s">
        <v>21</v>
      </c>
      <c r="K3010" s="4" t="s">
        <v>5</v>
      </c>
      <c r="M3010" s="4" t="s">
        <v>73</v>
      </c>
      <c r="O3010" s="4"/>
      <c r="P3010" s="14">
        <v>8332283</v>
      </c>
      <c r="Q3010" s="12">
        <v>3</v>
      </c>
      <c r="S3010" s="14">
        <v>4703007</v>
      </c>
      <c r="T3010" s="12">
        <v>0.89999999999997726</v>
      </c>
      <c r="U3010">
        <f>SUM($T$2:T3010)</f>
        <v>3175965.8199999938</v>
      </c>
      <c r="W3010" s="16">
        <v>4703007</v>
      </c>
      <c r="X3010">
        <v>3175965.8199999938</v>
      </c>
      <c r="Y3010">
        <v>3009</v>
      </c>
      <c r="Z3010" s="18">
        <f t="shared" si="231"/>
        <v>7.6276261856151004</v>
      </c>
      <c r="AA3010" s="18">
        <f t="shared" si="232"/>
        <v>0.65929009640666081</v>
      </c>
      <c r="AB3010" t="str">
        <f t="shared" si="235"/>
        <v>B</v>
      </c>
      <c r="AI3010" s="14">
        <v>8332283</v>
      </c>
      <c r="AJ3010" s="12">
        <v>3</v>
      </c>
      <c r="AK3010" s="12">
        <v>3</v>
      </c>
      <c r="AL3010" s="12">
        <v>2000</v>
      </c>
      <c r="AN3010">
        <v>8332283</v>
      </c>
      <c r="AO3010">
        <v>3</v>
      </c>
      <c r="AP3010">
        <v>3</v>
      </c>
      <c r="AQ3010">
        <v>2000</v>
      </c>
      <c r="AR3010">
        <f t="shared" si="233"/>
        <v>0</v>
      </c>
      <c r="AV3010" s="4">
        <v>3013095</v>
      </c>
      <c r="AW3010" s="4">
        <v>9099735</v>
      </c>
      <c r="AX3010" s="4" t="s">
        <v>6085</v>
      </c>
      <c r="AY3010" s="4">
        <v>3000</v>
      </c>
      <c r="AZ3010" s="4">
        <v>3000</v>
      </c>
      <c r="BA3010" s="4">
        <v>4.5</v>
      </c>
      <c r="BB3010" s="7">
        <f>AZ3010+BA3010-AY3010</f>
        <v>4.5</v>
      </c>
      <c r="BC3010" s="4" t="s">
        <v>6086</v>
      </c>
      <c r="BD3010" s="4">
        <v>7000</v>
      </c>
      <c r="BE3010" s="4" t="s">
        <v>21</v>
      </c>
      <c r="BF3010" s="4" t="s">
        <v>5</v>
      </c>
      <c r="BH3010" s="4" t="s">
        <v>73</v>
      </c>
      <c r="BI3010" t="str">
        <f t="shared" si="234"/>
        <v>B</v>
      </c>
    </row>
    <row r="3011" spans="1:61" ht="15.75" customHeight="1" x14ac:dyDescent="0.2">
      <c r="A3011" s="4">
        <v>3014341</v>
      </c>
      <c r="B3011" s="4">
        <v>712883</v>
      </c>
      <c r="C3011" s="4" t="s">
        <v>6172</v>
      </c>
      <c r="D3011" s="4">
        <v>3000</v>
      </c>
      <c r="E3011" s="4">
        <v>3000</v>
      </c>
      <c r="F3011" s="4">
        <v>4.5</v>
      </c>
      <c r="G3011" s="7">
        <f>E3011+F3011-D3011</f>
        <v>4.5</v>
      </c>
      <c r="H3011" s="4" t="s">
        <v>4524</v>
      </c>
      <c r="I3011" s="4">
        <v>10000</v>
      </c>
      <c r="J3011" s="4" t="s">
        <v>98</v>
      </c>
      <c r="K3011" s="4" t="s">
        <v>8</v>
      </c>
      <c r="M3011" s="4" t="s">
        <v>29</v>
      </c>
      <c r="O3011" s="4"/>
      <c r="P3011" s="14">
        <v>8333368</v>
      </c>
      <c r="Q3011" s="12">
        <v>59.25</v>
      </c>
      <c r="S3011" s="14">
        <v>5146926</v>
      </c>
      <c r="T3011" s="12">
        <v>0.89999999999997726</v>
      </c>
      <c r="U3011">
        <f>SUM($T$2:T3011)</f>
        <v>3175966.7199999937</v>
      </c>
      <c r="W3011" s="16">
        <v>5146926</v>
      </c>
      <c r="X3011">
        <v>3175966.7199999937</v>
      </c>
      <c r="Y3011">
        <v>3010</v>
      </c>
      <c r="Z3011" s="18">
        <f t="shared" ref="Z3011:Z3074" si="236">X3011/$T$4566</f>
        <v>7.6276283471193347</v>
      </c>
      <c r="AA3011" s="18">
        <f t="shared" ref="AA3011:AA3074" si="237">Y3011/$Y$4566</f>
        <v>0.6595092024539877</v>
      </c>
      <c r="AB3011" t="str">
        <f t="shared" si="235"/>
        <v>B</v>
      </c>
      <c r="AI3011" s="14">
        <v>8333368</v>
      </c>
      <c r="AJ3011" s="12">
        <v>59.25</v>
      </c>
      <c r="AK3011" s="12">
        <v>59.25</v>
      </c>
      <c r="AL3011" s="12">
        <v>1500</v>
      </c>
      <c r="AN3011">
        <v>8333368</v>
      </c>
      <c r="AO3011">
        <v>59.25</v>
      </c>
      <c r="AP3011">
        <v>59.25</v>
      </c>
      <c r="AQ3011">
        <v>1500</v>
      </c>
      <c r="AR3011">
        <f t="shared" ref="AR3011:AR3074" si="238">IF(AND(AO3011&lt;0,OR(AP3011&gt;0,AQ3011&gt;0)),1,0)</f>
        <v>0</v>
      </c>
      <c r="AV3011" s="4">
        <v>3014341</v>
      </c>
      <c r="AW3011" s="4">
        <v>712883</v>
      </c>
      <c r="AX3011" s="4" t="s">
        <v>6172</v>
      </c>
      <c r="AY3011" s="4">
        <v>3000</v>
      </c>
      <c r="AZ3011" s="4">
        <v>3000</v>
      </c>
      <c r="BA3011" s="4">
        <v>4.5</v>
      </c>
      <c r="BB3011" s="7">
        <f>AZ3011+BA3011-AY3011</f>
        <v>4.5</v>
      </c>
      <c r="BC3011" s="4" t="s">
        <v>4524</v>
      </c>
      <c r="BD3011" s="4">
        <v>10000</v>
      </c>
      <c r="BE3011" s="4" t="s">
        <v>98</v>
      </c>
      <c r="BF3011" s="4" t="s">
        <v>8</v>
      </c>
      <c r="BH3011" s="4" t="s">
        <v>29</v>
      </c>
      <c r="BI3011" t="str">
        <f t="shared" ref="BI3011:BI3074" si="239">VLOOKUP(AW3011,$W$1:$AB$4565,6,FALSE)</f>
        <v>B</v>
      </c>
    </row>
    <row r="3012" spans="1:61" ht="15.75" customHeight="1" x14ac:dyDescent="0.2">
      <c r="A3012" s="4">
        <v>3016686</v>
      </c>
      <c r="B3012" s="4">
        <v>9094310</v>
      </c>
      <c r="C3012" s="4" t="s">
        <v>6321</v>
      </c>
      <c r="D3012" s="4">
        <v>3000</v>
      </c>
      <c r="E3012" s="4">
        <v>3000</v>
      </c>
      <c r="F3012" s="4">
        <v>4.5</v>
      </c>
      <c r="G3012" s="7">
        <f>E3012+F3012-D3012</f>
        <v>4.5</v>
      </c>
      <c r="H3012" s="4" t="s">
        <v>371</v>
      </c>
      <c r="I3012" s="4">
        <v>17500</v>
      </c>
      <c r="J3012" s="4" t="s">
        <v>32</v>
      </c>
      <c r="K3012" s="4" t="s">
        <v>13</v>
      </c>
      <c r="M3012" s="4" t="s">
        <v>101</v>
      </c>
      <c r="O3012" s="4"/>
      <c r="P3012" s="14">
        <v>8335097</v>
      </c>
      <c r="Q3012" s="12">
        <v>-4465.8</v>
      </c>
      <c r="S3012" s="14">
        <v>5336696</v>
      </c>
      <c r="T3012" s="12">
        <v>0.89999999999997726</v>
      </c>
      <c r="U3012">
        <f>SUM($T$2:T3012)</f>
        <v>3175967.6199999936</v>
      </c>
      <c r="W3012" s="16">
        <v>5336696</v>
      </c>
      <c r="X3012">
        <v>3175967.6199999936</v>
      </c>
      <c r="Y3012">
        <v>3011</v>
      </c>
      <c r="Z3012" s="18">
        <f t="shared" si="236"/>
        <v>7.6276305086235681</v>
      </c>
      <c r="AA3012" s="18">
        <f t="shared" si="237"/>
        <v>0.65972830850131459</v>
      </c>
      <c r="AB3012" t="str">
        <f t="shared" si="235"/>
        <v>B</v>
      </c>
      <c r="AI3012" s="14">
        <v>8335097</v>
      </c>
      <c r="AJ3012" s="12">
        <v>-4465.8</v>
      </c>
      <c r="AK3012" s="12">
        <v>34.200000000000003</v>
      </c>
      <c r="AL3012" s="12">
        <v>2000</v>
      </c>
      <c r="AN3012">
        <v>8335097</v>
      </c>
      <c r="AO3012">
        <v>-4465.8</v>
      </c>
      <c r="AP3012">
        <v>34.200000000000003</v>
      </c>
      <c r="AQ3012">
        <v>2000</v>
      </c>
      <c r="AR3012">
        <f t="shared" si="238"/>
        <v>1</v>
      </c>
      <c r="AV3012" s="4">
        <v>3016686</v>
      </c>
      <c r="AW3012" s="4">
        <v>9094310</v>
      </c>
      <c r="AX3012" s="4" t="s">
        <v>6321</v>
      </c>
      <c r="AY3012" s="4">
        <v>3000</v>
      </c>
      <c r="AZ3012" s="4">
        <v>3000</v>
      </c>
      <c r="BA3012" s="4">
        <v>4.5</v>
      </c>
      <c r="BB3012" s="7">
        <f>AZ3012+BA3012-AY3012</f>
        <v>4.5</v>
      </c>
      <c r="BC3012" s="4" t="s">
        <v>371</v>
      </c>
      <c r="BD3012" s="4">
        <v>17500</v>
      </c>
      <c r="BE3012" s="4" t="s">
        <v>32</v>
      </c>
      <c r="BF3012" s="4" t="s">
        <v>13</v>
      </c>
      <c r="BH3012" s="4" t="s">
        <v>101</v>
      </c>
      <c r="BI3012" t="str">
        <f t="shared" si="239"/>
        <v>B</v>
      </c>
    </row>
    <row r="3013" spans="1:61" ht="15.75" customHeight="1" x14ac:dyDescent="0.2">
      <c r="A3013" s="4">
        <v>3017659</v>
      </c>
      <c r="B3013" s="4">
        <v>9109542</v>
      </c>
      <c r="C3013" s="4" t="s">
        <v>6381</v>
      </c>
      <c r="D3013" s="4">
        <v>3000</v>
      </c>
      <c r="E3013" s="4">
        <v>3000</v>
      </c>
      <c r="F3013" s="4">
        <v>4.5</v>
      </c>
      <c r="G3013" s="7">
        <f>E3013+F3013-D3013</f>
        <v>4.5</v>
      </c>
      <c r="H3013" s="4" t="s">
        <v>1333</v>
      </c>
      <c r="I3013" s="4">
        <v>10500</v>
      </c>
      <c r="J3013" s="4" t="s">
        <v>4</v>
      </c>
      <c r="K3013" s="4" t="s">
        <v>13</v>
      </c>
      <c r="L3013" s="4" t="s">
        <v>6</v>
      </c>
      <c r="M3013" s="4" t="s">
        <v>52</v>
      </c>
      <c r="O3013" s="4"/>
      <c r="P3013" s="14">
        <v>8336168</v>
      </c>
      <c r="Q3013" s="12">
        <v>-500</v>
      </c>
      <c r="S3013" s="14">
        <v>9100743</v>
      </c>
      <c r="T3013" s="12">
        <v>0.89999999999997726</v>
      </c>
      <c r="U3013">
        <f>SUM($T$2:T3013)</f>
        <v>3175968.5199999935</v>
      </c>
      <c r="W3013" s="16">
        <v>9100743</v>
      </c>
      <c r="X3013">
        <v>3175968.5199999935</v>
      </c>
      <c r="Y3013">
        <v>3012</v>
      </c>
      <c r="Z3013" s="18">
        <f t="shared" si="236"/>
        <v>7.6276326701278023</v>
      </c>
      <c r="AA3013" s="18">
        <f t="shared" si="237"/>
        <v>0.65994741454864159</v>
      </c>
      <c r="AB3013" t="str">
        <f t="shared" si="235"/>
        <v>B</v>
      </c>
      <c r="AI3013" s="14">
        <v>8336168</v>
      </c>
      <c r="AJ3013" s="12">
        <v>-500</v>
      </c>
      <c r="AK3013" s="12">
        <v>0</v>
      </c>
      <c r="AL3013" s="12">
        <v>0</v>
      </c>
      <c r="AN3013">
        <v>8336168</v>
      </c>
      <c r="AO3013">
        <v>-500</v>
      </c>
      <c r="AP3013">
        <v>0</v>
      </c>
      <c r="AQ3013">
        <v>0</v>
      </c>
      <c r="AR3013">
        <f t="shared" si="238"/>
        <v>0</v>
      </c>
      <c r="AV3013" s="4">
        <v>3017659</v>
      </c>
      <c r="AW3013" s="4">
        <v>9109542</v>
      </c>
      <c r="AX3013" s="4" t="s">
        <v>6381</v>
      </c>
      <c r="AY3013" s="4">
        <v>3000</v>
      </c>
      <c r="AZ3013" s="4">
        <v>3000</v>
      </c>
      <c r="BA3013" s="4">
        <v>4.5</v>
      </c>
      <c r="BB3013" s="7">
        <f>AZ3013+BA3013-AY3013</f>
        <v>4.5</v>
      </c>
      <c r="BC3013" s="4" t="s">
        <v>1333</v>
      </c>
      <c r="BD3013" s="4">
        <v>10500</v>
      </c>
      <c r="BE3013" s="4" t="s">
        <v>4</v>
      </c>
      <c r="BF3013" s="4" t="s">
        <v>13</v>
      </c>
      <c r="BG3013" s="4" t="s">
        <v>6</v>
      </c>
      <c r="BH3013" s="4" t="s">
        <v>52</v>
      </c>
      <c r="BI3013" t="str">
        <f t="shared" si="239"/>
        <v>B</v>
      </c>
    </row>
    <row r="3014" spans="1:61" ht="15.75" customHeight="1" x14ac:dyDescent="0.2">
      <c r="A3014" s="4">
        <v>3020417</v>
      </c>
      <c r="B3014" s="4">
        <v>9119251</v>
      </c>
      <c r="C3014" s="4" t="s">
        <v>6595</v>
      </c>
      <c r="D3014" s="4">
        <v>3000</v>
      </c>
      <c r="E3014" s="4">
        <v>3000</v>
      </c>
      <c r="F3014" s="4">
        <v>4.5</v>
      </c>
      <c r="G3014" s="7">
        <f>E3014+F3014-D3014</f>
        <v>4.5</v>
      </c>
      <c r="H3014" s="4" t="s">
        <v>6596</v>
      </c>
      <c r="I3014" s="4">
        <v>32000</v>
      </c>
      <c r="J3014" s="4" t="s">
        <v>4</v>
      </c>
      <c r="K3014" s="4" t="s">
        <v>13</v>
      </c>
      <c r="L3014" s="4" t="s">
        <v>6</v>
      </c>
      <c r="M3014" s="4" t="s">
        <v>7</v>
      </c>
      <c r="O3014" s="4"/>
      <c r="P3014" s="14">
        <v>8336350</v>
      </c>
      <c r="Q3014" s="12">
        <v>-1350</v>
      </c>
      <c r="S3014" s="14">
        <v>9130304</v>
      </c>
      <c r="T3014" s="12">
        <v>0.84000000000003183</v>
      </c>
      <c r="U3014">
        <f>SUM($T$2:T3014)</f>
        <v>3175969.3599999934</v>
      </c>
      <c r="W3014" s="16">
        <v>9130304</v>
      </c>
      <c r="X3014">
        <v>3175969.3599999934</v>
      </c>
      <c r="Y3014">
        <v>3013</v>
      </c>
      <c r="Z3014" s="18">
        <f t="shared" si="236"/>
        <v>7.6276346875317529</v>
      </c>
      <c r="AA3014" s="18">
        <f t="shared" si="237"/>
        <v>0.66016652059596848</v>
      </c>
      <c r="AB3014" t="str">
        <f t="shared" si="235"/>
        <v>B</v>
      </c>
      <c r="AI3014" s="14">
        <v>8336350</v>
      </c>
      <c r="AJ3014" s="12">
        <v>-1350</v>
      </c>
      <c r="AK3014" s="12">
        <v>0</v>
      </c>
      <c r="AL3014" s="12">
        <v>0</v>
      </c>
      <c r="AN3014">
        <v>8336350</v>
      </c>
      <c r="AO3014">
        <v>-1350</v>
      </c>
      <c r="AP3014">
        <v>0</v>
      </c>
      <c r="AQ3014">
        <v>0</v>
      </c>
      <c r="AR3014">
        <f t="shared" si="238"/>
        <v>0</v>
      </c>
      <c r="AV3014" s="4">
        <v>3020417</v>
      </c>
      <c r="AW3014" s="4">
        <v>9119251</v>
      </c>
      <c r="AX3014" s="4" t="s">
        <v>6595</v>
      </c>
      <c r="AY3014" s="4">
        <v>3000</v>
      </c>
      <c r="AZ3014" s="4">
        <v>3000</v>
      </c>
      <c r="BA3014" s="4">
        <v>4.5</v>
      </c>
      <c r="BB3014" s="7">
        <f>AZ3014+BA3014-AY3014</f>
        <v>4.5</v>
      </c>
      <c r="BC3014" s="4" t="s">
        <v>6596</v>
      </c>
      <c r="BD3014" s="4">
        <v>32000</v>
      </c>
      <c r="BE3014" s="4" t="s">
        <v>4</v>
      </c>
      <c r="BF3014" s="4" t="s">
        <v>13</v>
      </c>
      <c r="BG3014" s="4" t="s">
        <v>6</v>
      </c>
      <c r="BH3014" s="4" t="s">
        <v>7</v>
      </c>
      <c r="BI3014" t="str">
        <f t="shared" si="239"/>
        <v>B</v>
      </c>
    </row>
    <row r="3015" spans="1:61" ht="15.75" customHeight="1" x14ac:dyDescent="0.2">
      <c r="A3015" s="4">
        <v>3021327</v>
      </c>
      <c r="B3015" s="4">
        <v>8748832</v>
      </c>
      <c r="C3015" s="4" t="s">
        <v>6660</v>
      </c>
      <c r="D3015" s="4">
        <v>3000</v>
      </c>
      <c r="E3015" s="4">
        <v>3000</v>
      </c>
      <c r="F3015" s="4">
        <v>4.5</v>
      </c>
      <c r="G3015" s="7">
        <f>E3015+F3015-D3015</f>
        <v>4.5</v>
      </c>
      <c r="H3015" s="4" t="s">
        <v>6661</v>
      </c>
      <c r="I3015" s="4">
        <v>9000</v>
      </c>
      <c r="J3015" s="4" t="s">
        <v>98</v>
      </c>
      <c r="K3015" s="4" t="s">
        <v>8</v>
      </c>
      <c r="M3015" s="4" t="s">
        <v>186</v>
      </c>
      <c r="O3015" s="4"/>
      <c r="P3015" s="14">
        <v>8337701</v>
      </c>
      <c r="Q3015" s="12">
        <v>2.25</v>
      </c>
      <c r="S3015" s="14">
        <v>9200654</v>
      </c>
      <c r="T3015" s="12">
        <v>0.83999999999991815</v>
      </c>
      <c r="U3015">
        <f>SUM($T$2:T3015)</f>
        <v>3175970.1999999932</v>
      </c>
      <c r="W3015" s="16">
        <v>9200654</v>
      </c>
      <c r="X3015">
        <v>3175970.1999999932</v>
      </c>
      <c r="Y3015">
        <v>3014</v>
      </c>
      <c r="Z3015" s="18">
        <f t="shared" si="236"/>
        <v>7.6276367049357043</v>
      </c>
      <c r="AA3015" s="18">
        <f t="shared" si="237"/>
        <v>0.66038562664329536</v>
      </c>
      <c r="AB3015" t="str">
        <f t="shared" si="235"/>
        <v>B</v>
      </c>
      <c r="AI3015" s="14">
        <v>8337701</v>
      </c>
      <c r="AJ3015" s="12">
        <v>2.25</v>
      </c>
      <c r="AK3015" s="12">
        <v>2.25</v>
      </c>
      <c r="AL3015" s="12">
        <v>1500</v>
      </c>
      <c r="AN3015">
        <v>8337701</v>
      </c>
      <c r="AO3015">
        <v>2.25</v>
      </c>
      <c r="AP3015">
        <v>2.25</v>
      </c>
      <c r="AQ3015">
        <v>1500</v>
      </c>
      <c r="AR3015">
        <f t="shared" si="238"/>
        <v>0</v>
      </c>
      <c r="AV3015" s="4">
        <v>3021327</v>
      </c>
      <c r="AW3015" s="4">
        <v>8748832</v>
      </c>
      <c r="AX3015" s="4" t="s">
        <v>6660</v>
      </c>
      <c r="AY3015" s="4">
        <v>3000</v>
      </c>
      <c r="AZ3015" s="4">
        <v>3000</v>
      </c>
      <c r="BA3015" s="4">
        <v>4.5</v>
      </c>
      <c r="BB3015" s="7">
        <f>AZ3015+BA3015-AY3015</f>
        <v>4.5</v>
      </c>
      <c r="BC3015" s="4" t="s">
        <v>6661</v>
      </c>
      <c r="BD3015" s="4">
        <v>9000</v>
      </c>
      <c r="BE3015" s="4" t="s">
        <v>98</v>
      </c>
      <c r="BF3015" s="4" t="s">
        <v>8</v>
      </c>
      <c r="BH3015" s="4" t="s">
        <v>186</v>
      </c>
      <c r="BI3015" t="str">
        <f t="shared" si="239"/>
        <v>B</v>
      </c>
    </row>
    <row r="3016" spans="1:61" ht="15.75" customHeight="1" x14ac:dyDescent="0.2">
      <c r="A3016" s="4">
        <v>3023462</v>
      </c>
      <c r="B3016" s="4">
        <v>5172840</v>
      </c>
      <c r="C3016" s="4" t="s">
        <v>6812</v>
      </c>
      <c r="D3016" s="4">
        <v>3000</v>
      </c>
      <c r="E3016" s="4">
        <v>3000</v>
      </c>
      <c r="F3016" s="4">
        <v>4.5</v>
      </c>
      <c r="G3016" s="7">
        <f>E3016+F3016-D3016</f>
        <v>4.5</v>
      </c>
      <c r="H3016" s="4" t="s">
        <v>2962</v>
      </c>
      <c r="I3016" s="4">
        <v>13000</v>
      </c>
      <c r="J3016" s="4" t="s">
        <v>21</v>
      </c>
      <c r="K3016" s="4" t="s">
        <v>13</v>
      </c>
      <c r="M3016" s="4" t="s">
        <v>25</v>
      </c>
      <c r="O3016" s="4"/>
      <c r="P3016" s="14">
        <v>8338331</v>
      </c>
      <c r="Q3016" s="12">
        <v>128.25</v>
      </c>
      <c r="S3016" s="14">
        <v>4542231</v>
      </c>
      <c r="T3016" s="12">
        <v>0.79999999999995453</v>
      </c>
      <c r="U3016">
        <f>SUM($T$2:T3016)</f>
        <v>3175970.999999993</v>
      </c>
      <c r="W3016" s="16">
        <v>4542231</v>
      </c>
      <c r="X3016">
        <v>3175970.999999993</v>
      </c>
      <c r="Y3016">
        <v>3015</v>
      </c>
      <c r="Z3016" s="18">
        <f t="shared" si="236"/>
        <v>7.6276386262728009</v>
      </c>
      <c r="AA3016" s="18">
        <f t="shared" si="237"/>
        <v>0.66060473269062225</v>
      </c>
      <c r="AB3016" t="str">
        <f t="shared" si="235"/>
        <v>B</v>
      </c>
      <c r="AI3016" s="14">
        <v>8338331</v>
      </c>
      <c r="AJ3016" s="12">
        <v>128.25</v>
      </c>
      <c r="AK3016" s="12">
        <v>128.25</v>
      </c>
      <c r="AL3016" s="12">
        <v>3000</v>
      </c>
      <c r="AN3016">
        <v>8338331</v>
      </c>
      <c r="AO3016">
        <v>128.25</v>
      </c>
      <c r="AP3016">
        <v>128.25</v>
      </c>
      <c r="AQ3016">
        <v>3000</v>
      </c>
      <c r="AR3016">
        <f t="shared" si="238"/>
        <v>0</v>
      </c>
      <c r="AV3016" s="4">
        <v>3023462</v>
      </c>
      <c r="AW3016" s="4">
        <v>5172840</v>
      </c>
      <c r="AX3016" s="4" t="s">
        <v>6812</v>
      </c>
      <c r="AY3016" s="4">
        <v>3000</v>
      </c>
      <c r="AZ3016" s="4">
        <v>3000</v>
      </c>
      <c r="BA3016" s="4">
        <v>4.5</v>
      </c>
      <c r="BB3016" s="7">
        <f>AZ3016+BA3016-AY3016</f>
        <v>4.5</v>
      </c>
      <c r="BC3016" s="4" t="s">
        <v>2962</v>
      </c>
      <c r="BD3016" s="4">
        <v>13000</v>
      </c>
      <c r="BE3016" s="4" t="s">
        <v>21</v>
      </c>
      <c r="BF3016" s="4" t="s">
        <v>13</v>
      </c>
      <c r="BH3016" s="4" t="s">
        <v>25</v>
      </c>
      <c r="BI3016" t="str">
        <f t="shared" si="239"/>
        <v>B</v>
      </c>
    </row>
    <row r="3017" spans="1:61" ht="15.75" customHeight="1" x14ac:dyDescent="0.2">
      <c r="A3017" s="4">
        <v>3003652</v>
      </c>
      <c r="B3017" s="4">
        <v>9073744</v>
      </c>
      <c r="C3017" s="4" t="s">
        <v>7024</v>
      </c>
      <c r="D3017" s="4">
        <v>3000</v>
      </c>
      <c r="E3017" s="4">
        <v>3000</v>
      </c>
      <c r="F3017" s="4">
        <v>4.5</v>
      </c>
      <c r="G3017" s="7">
        <f>E3017+F3017-D3017</f>
        <v>4.5</v>
      </c>
      <c r="H3017" s="4" t="s">
        <v>7025</v>
      </c>
      <c r="I3017" s="4">
        <v>2000</v>
      </c>
      <c r="J3017" s="4" t="s">
        <v>4</v>
      </c>
      <c r="K3017" s="4" t="s">
        <v>13</v>
      </c>
      <c r="L3017" s="4" t="s">
        <v>6</v>
      </c>
      <c r="M3017" s="4" t="s">
        <v>64</v>
      </c>
      <c r="O3017" s="4"/>
      <c r="P3017" s="14">
        <v>8339066</v>
      </c>
      <c r="Q3017" s="12">
        <v>202.40000000000009</v>
      </c>
      <c r="S3017" s="14">
        <v>5236554</v>
      </c>
      <c r="T3017" s="12">
        <v>0.79999999999995453</v>
      </c>
      <c r="U3017">
        <f>SUM($T$2:T3017)</f>
        <v>3175971.7999999928</v>
      </c>
      <c r="W3017" s="16">
        <v>5236554</v>
      </c>
      <c r="X3017">
        <v>3175971.7999999928</v>
      </c>
      <c r="Y3017">
        <v>3016</v>
      </c>
      <c r="Z3017" s="18">
        <f t="shared" si="236"/>
        <v>7.6276405476098974</v>
      </c>
      <c r="AA3017" s="18">
        <f t="shared" si="237"/>
        <v>0.66082383873794914</v>
      </c>
      <c r="AB3017" t="str">
        <f t="shared" si="235"/>
        <v>B</v>
      </c>
      <c r="AI3017" s="14">
        <v>8339066</v>
      </c>
      <c r="AJ3017" s="12">
        <v>202.40000000000009</v>
      </c>
      <c r="AK3017" s="12">
        <v>202.4</v>
      </c>
      <c r="AL3017" s="12">
        <v>1150</v>
      </c>
      <c r="AN3017">
        <v>8339066</v>
      </c>
      <c r="AO3017">
        <v>202.40000000000009</v>
      </c>
      <c r="AP3017">
        <v>202.4</v>
      </c>
      <c r="AQ3017">
        <v>1150</v>
      </c>
      <c r="AR3017">
        <f t="shared" si="238"/>
        <v>0</v>
      </c>
      <c r="AV3017" s="4">
        <v>3003652</v>
      </c>
      <c r="AW3017" s="4">
        <v>9073744</v>
      </c>
      <c r="AX3017" s="4" t="s">
        <v>7024</v>
      </c>
      <c r="AY3017" s="4">
        <v>3000</v>
      </c>
      <c r="AZ3017" s="4">
        <v>3000</v>
      </c>
      <c r="BA3017" s="4">
        <v>4.5</v>
      </c>
      <c r="BB3017" s="7">
        <f>AZ3017+BA3017-AY3017</f>
        <v>4.5</v>
      </c>
      <c r="BC3017" s="4" t="s">
        <v>7025</v>
      </c>
      <c r="BD3017" s="4">
        <v>2000</v>
      </c>
      <c r="BE3017" s="4" t="s">
        <v>4</v>
      </c>
      <c r="BF3017" s="4" t="s">
        <v>13</v>
      </c>
      <c r="BG3017" s="4" t="s">
        <v>6</v>
      </c>
      <c r="BH3017" s="4" t="s">
        <v>64</v>
      </c>
      <c r="BI3017" t="str">
        <f t="shared" si="239"/>
        <v>B</v>
      </c>
    </row>
    <row r="3018" spans="1:61" ht="15.75" customHeight="1" x14ac:dyDescent="0.2">
      <c r="A3018" s="4">
        <v>3027179</v>
      </c>
      <c r="B3018" s="4">
        <v>9137913</v>
      </c>
      <c r="C3018" s="4" t="s">
        <v>7106</v>
      </c>
      <c r="D3018" s="4">
        <v>3000</v>
      </c>
      <c r="E3018" s="4">
        <v>3000</v>
      </c>
      <c r="F3018" s="4">
        <v>4.5</v>
      </c>
      <c r="G3018" s="7">
        <f>E3018+F3018-D3018</f>
        <v>4.5</v>
      </c>
      <c r="H3018" s="4" t="s">
        <v>7107</v>
      </c>
      <c r="I3018" s="4">
        <v>19000</v>
      </c>
      <c r="J3018" s="4" t="s">
        <v>4</v>
      </c>
      <c r="K3018" s="4" t="s">
        <v>8</v>
      </c>
      <c r="L3018" s="4" t="s">
        <v>6</v>
      </c>
      <c r="M3018" s="4" t="s">
        <v>48</v>
      </c>
      <c r="O3018" s="4"/>
      <c r="P3018" s="14">
        <v>8339255</v>
      </c>
      <c r="Q3018" s="12">
        <v>51.299999999999955</v>
      </c>
      <c r="S3018" s="14">
        <v>5660439</v>
      </c>
      <c r="T3018" s="12">
        <v>0.79999999999995453</v>
      </c>
      <c r="U3018">
        <f>SUM($T$2:T3018)</f>
        <v>3175972.5999999926</v>
      </c>
      <c r="W3018" s="16">
        <v>5660439</v>
      </c>
      <c r="X3018">
        <v>3175972.5999999926</v>
      </c>
      <c r="Y3018">
        <v>3017</v>
      </c>
      <c r="Z3018" s="18">
        <f t="shared" si="236"/>
        <v>7.6276424689469939</v>
      </c>
      <c r="AA3018" s="18">
        <f t="shared" si="237"/>
        <v>0.66104294478527603</v>
      </c>
      <c r="AB3018" t="str">
        <f t="shared" si="235"/>
        <v>B</v>
      </c>
      <c r="AI3018" s="14">
        <v>8339255</v>
      </c>
      <c r="AJ3018" s="12">
        <v>51.299999999999955</v>
      </c>
      <c r="AK3018" s="12">
        <v>51.3</v>
      </c>
      <c r="AL3018" s="12">
        <v>1000</v>
      </c>
      <c r="AN3018">
        <v>8339255</v>
      </c>
      <c r="AO3018">
        <v>51.299999999999955</v>
      </c>
      <c r="AP3018">
        <v>51.3</v>
      </c>
      <c r="AQ3018">
        <v>1000</v>
      </c>
      <c r="AR3018">
        <f t="shared" si="238"/>
        <v>0</v>
      </c>
      <c r="AV3018" s="4">
        <v>3027179</v>
      </c>
      <c r="AW3018" s="4">
        <v>9137913</v>
      </c>
      <c r="AX3018" s="4" t="s">
        <v>7106</v>
      </c>
      <c r="AY3018" s="4">
        <v>3000</v>
      </c>
      <c r="AZ3018" s="4">
        <v>3000</v>
      </c>
      <c r="BA3018" s="4">
        <v>4.5</v>
      </c>
      <c r="BB3018" s="7">
        <f>AZ3018+BA3018-AY3018</f>
        <v>4.5</v>
      </c>
      <c r="BC3018" s="4" t="s">
        <v>7107</v>
      </c>
      <c r="BD3018" s="4">
        <v>19000</v>
      </c>
      <c r="BE3018" s="4" t="s">
        <v>4</v>
      </c>
      <c r="BF3018" s="4" t="s">
        <v>8</v>
      </c>
      <c r="BG3018" s="4" t="s">
        <v>6</v>
      </c>
      <c r="BH3018" s="4" t="s">
        <v>48</v>
      </c>
      <c r="BI3018" t="str">
        <f t="shared" si="239"/>
        <v>B</v>
      </c>
    </row>
    <row r="3019" spans="1:61" ht="15.75" customHeight="1" x14ac:dyDescent="0.2">
      <c r="A3019" s="4">
        <v>3027326</v>
      </c>
      <c r="B3019" s="4">
        <v>6744284</v>
      </c>
      <c r="C3019" s="4" t="s">
        <v>7112</v>
      </c>
      <c r="D3019" s="4">
        <v>3000</v>
      </c>
      <c r="E3019" s="4">
        <v>3000</v>
      </c>
      <c r="F3019" s="4">
        <v>4.5</v>
      </c>
      <c r="G3019" s="7">
        <f>E3019+F3019-D3019</f>
        <v>4.5</v>
      </c>
      <c r="H3019" s="4" t="s">
        <v>7113</v>
      </c>
      <c r="I3019" s="4">
        <v>5000</v>
      </c>
      <c r="J3019" s="4" t="s">
        <v>32</v>
      </c>
      <c r="K3019" s="4" t="s">
        <v>16</v>
      </c>
      <c r="M3019" s="4" t="s">
        <v>186</v>
      </c>
      <c r="O3019" s="4"/>
      <c r="P3019" s="14">
        <v>8339486</v>
      </c>
      <c r="Q3019" s="12">
        <v>4403</v>
      </c>
      <c r="S3019" s="14">
        <v>6243294</v>
      </c>
      <c r="T3019" s="12">
        <v>0.79999999999995453</v>
      </c>
      <c r="U3019">
        <f>SUM($T$2:T3019)</f>
        <v>3175973.3999999925</v>
      </c>
      <c r="W3019" s="16">
        <v>6243294</v>
      </c>
      <c r="X3019">
        <v>3175973.3999999925</v>
      </c>
      <c r="Y3019">
        <v>3018</v>
      </c>
      <c r="Z3019" s="18">
        <f t="shared" si="236"/>
        <v>7.6276443902840905</v>
      </c>
      <c r="AA3019" s="18">
        <f t="shared" si="237"/>
        <v>0.66126205083260303</v>
      </c>
      <c r="AB3019" t="str">
        <f t="shared" si="235"/>
        <v>B</v>
      </c>
      <c r="AI3019" s="14">
        <v>8339486</v>
      </c>
      <c r="AJ3019" s="12">
        <v>4403</v>
      </c>
      <c r="AK3019" s="12">
        <v>4403</v>
      </c>
      <c r="AL3019" s="12">
        <v>7000</v>
      </c>
      <c r="AN3019">
        <v>8339486</v>
      </c>
      <c r="AO3019">
        <v>4403</v>
      </c>
      <c r="AP3019">
        <v>4403</v>
      </c>
      <c r="AQ3019">
        <v>7000</v>
      </c>
      <c r="AR3019">
        <f t="shared" si="238"/>
        <v>0</v>
      </c>
      <c r="AV3019" s="4">
        <v>3027326</v>
      </c>
      <c r="AW3019" s="4">
        <v>6744284</v>
      </c>
      <c r="AX3019" s="4" t="s">
        <v>7112</v>
      </c>
      <c r="AY3019" s="4">
        <v>3000</v>
      </c>
      <c r="AZ3019" s="4">
        <v>3000</v>
      </c>
      <c r="BA3019" s="4">
        <v>4.5</v>
      </c>
      <c r="BB3019" s="7">
        <f>AZ3019+BA3019-AY3019</f>
        <v>4.5</v>
      </c>
      <c r="BC3019" s="4" t="s">
        <v>7113</v>
      </c>
      <c r="BD3019" s="4">
        <v>5000</v>
      </c>
      <c r="BE3019" s="4" t="s">
        <v>32</v>
      </c>
      <c r="BF3019" s="4" t="s">
        <v>16</v>
      </c>
      <c r="BH3019" s="4" t="s">
        <v>186</v>
      </c>
      <c r="BI3019" t="str">
        <f t="shared" si="239"/>
        <v>B</v>
      </c>
    </row>
    <row r="3020" spans="1:61" ht="15.75" customHeight="1" x14ac:dyDescent="0.2">
      <c r="A3020" s="4">
        <v>3029538</v>
      </c>
      <c r="B3020" s="4">
        <v>9142617</v>
      </c>
      <c r="C3020" s="4" t="s">
        <v>7290</v>
      </c>
      <c r="D3020" s="4">
        <v>3000</v>
      </c>
      <c r="E3020" s="4">
        <v>3000</v>
      </c>
      <c r="F3020" s="4">
        <v>4.5</v>
      </c>
      <c r="G3020" s="7">
        <f>E3020+F3020-D3020</f>
        <v>4.5</v>
      </c>
      <c r="H3020" s="4" t="s">
        <v>7291</v>
      </c>
      <c r="I3020" s="4">
        <v>10000</v>
      </c>
      <c r="J3020" s="4" t="s">
        <v>72</v>
      </c>
      <c r="K3020" s="4" t="s">
        <v>13</v>
      </c>
      <c r="M3020" s="4" t="s">
        <v>20</v>
      </c>
      <c r="O3020" s="4"/>
      <c r="P3020" s="14">
        <v>8340088</v>
      </c>
      <c r="Q3020" s="12">
        <v>76</v>
      </c>
      <c r="S3020" s="14">
        <v>6891788</v>
      </c>
      <c r="T3020" s="12">
        <v>0.79999999999995453</v>
      </c>
      <c r="U3020">
        <f>SUM($T$2:T3020)</f>
        <v>3175974.1999999923</v>
      </c>
      <c r="W3020" s="16">
        <v>6891788</v>
      </c>
      <c r="X3020">
        <v>3175974.1999999923</v>
      </c>
      <c r="Y3020">
        <v>3019</v>
      </c>
      <c r="Z3020" s="18">
        <f t="shared" si="236"/>
        <v>7.627646311621187</v>
      </c>
      <c r="AA3020" s="18">
        <f t="shared" si="237"/>
        <v>0.66148115687992992</v>
      </c>
      <c r="AB3020" t="str">
        <f t="shared" si="235"/>
        <v>B</v>
      </c>
      <c r="AI3020" s="14">
        <v>8340088</v>
      </c>
      <c r="AJ3020" s="12">
        <v>76</v>
      </c>
      <c r="AK3020" s="12">
        <v>76</v>
      </c>
      <c r="AL3020" s="12">
        <v>2000</v>
      </c>
      <c r="AN3020">
        <v>8340088</v>
      </c>
      <c r="AO3020">
        <v>76</v>
      </c>
      <c r="AP3020">
        <v>76</v>
      </c>
      <c r="AQ3020">
        <v>2000</v>
      </c>
      <c r="AR3020">
        <f t="shared" si="238"/>
        <v>0</v>
      </c>
      <c r="AV3020" s="4">
        <v>3029538</v>
      </c>
      <c r="AW3020" s="4">
        <v>9142617</v>
      </c>
      <c r="AX3020" s="4" t="s">
        <v>7290</v>
      </c>
      <c r="AY3020" s="4">
        <v>3000</v>
      </c>
      <c r="AZ3020" s="4">
        <v>3000</v>
      </c>
      <c r="BA3020" s="4">
        <v>4.5</v>
      </c>
      <c r="BB3020" s="7">
        <f>AZ3020+BA3020-AY3020</f>
        <v>4.5</v>
      </c>
      <c r="BC3020" s="4" t="s">
        <v>7291</v>
      </c>
      <c r="BD3020" s="4">
        <v>10000</v>
      </c>
      <c r="BE3020" s="4" t="s">
        <v>72</v>
      </c>
      <c r="BF3020" s="4" t="s">
        <v>13</v>
      </c>
      <c r="BH3020" s="4" t="s">
        <v>20</v>
      </c>
      <c r="BI3020" t="str">
        <f t="shared" si="239"/>
        <v>B</v>
      </c>
    </row>
    <row r="3021" spans="1:61" ht="15.75" customHeight="1" x14ac:dyDescent="0.2">
      <c r="A3021" s="4">
        <v>3031246</v>
      </c>
      <c r="B3021" s="4">
        <v>8510055</v>
      </c>
      <c r="C3021" s="4" t="s">
        <v>7413</v>
      </c>
      <c r="D3021" s="4">
        <v>3000</v>
      </c>
      <c r="E3021" s="4">
        <v>3000</v>
      </c>
      <c r="F3021" s="4">
        <v>4.5</v>
      </c>
      <c r="G3021" s="7">
        <f>E3021+F3021-D3021</f>
        <v>4.5</v>
      </c>
      <c r="H3021" s="4" t="s">
        <v>7414</v>
      </c>
      <c r="I3021" s="4">
        <v>20000</v>
      </c>
      <c r="J3021" s="4" t="s">
        <v>32</v>
      </c>
      <c r="K3021" s="4" t="s">
        <v>8</v>
      </c>
      <c r="M3021" s="4" t="s">
        <v>76</v>
      </c>
      <c r="O3021" s="4"/>
      <c r="P3021" s="14">
        <v>8340116</v>
      </c>
      <c r="Q3021" s="12">
        <v>1570.5</v>
      </c>
      <c r="S3021" s="14">
        <v>7048154</v>
      </c>
      <c r="T3021" s="12">
        <v>0.79999999999995453</v>
      </c>
      <c r="U3021">
        <f>SUM($T$2:T3021)</f>
        <v>3175974.9999999921</v>
      </c>
      <c r="W3021" s="16">
        <v>7048154</v>
      </c>
      <c r="X3021">
        <v>3175974.9999999921</v>
      </c>
      <c r="Y3021">
        <v>3020</v>
      </c>
      <c r="Z3021" s="18">
        <f t="shared" si="236"/>
        <v>7.6276482329582835</v>
      </c>
      <c r="AA3021" s="18">
        <f t="shared" si="237"/>
        <v>0.66170026292725681</v>
      </c>
      <c r="AB3021" t="str">
        <f t="shared" si="235"/>
        <v>B</v>
      </c>
      <c r="AI3021" s="14">
        <v>8340116</v>
      </c>
      <c r="AJ3021" s="12">
        <v>1570.5</v>
      </c>
      <c r="AK3021" s="12">
        <v>1570.5</v>
      </c>
      <c r="AL3021" s="12">
        <v>3000</v>
      </c>
      <c r="AN3021">
        <v>8340116</v>
      </c>
      <c r="AO3021">
        <v>1570.5</v>
      </c>
      <c r="AP3021">
        <v>1570.5</v>
      </c>
      <c r="AQ3021">
        <v>3000</v>
      </c>
      <c r="AR3021">
        <f t="shared" si="238"/>
        <v>0</v>
      </c>
      <c r="AV3021" s="4">
        <v>3031246</v>
      </c>
      <c r="AW3021" s="4">
        <v>8510055</v>
      </c>
      <c r="AX3021" s="4" t="s">
        <v>7413</v>
      </c>
      <c r="AY3021" s="4">
        <v>3000</v>
      </c>
      <c r="AZ3021" s="4">
        <v>3000</v>
      </c>
      <c r="BA3021" s="4">
        <v>4.5</v>
      </c>
      <c r="BB3021" s="7">
        <f>AZ3021+BA3021-AY3021</f>
        <v>4.5</v>
      </c>
      <c r="BC3021" s="4" t="s">
        <v>7414</v>
      </c>
      <c r="BD3021" s="4">
        <v>20000</v>
      </c>
      <c r="BE3021" s="4" t="s">
        <v>32</v>
      </c>
      <c r="BF3021" s="4" t="s">
        <v>8</v>
      </c>
      <c r="BH3021" s="4" t="s">
        <v>76</v>
      </c>
      <c r="BI3021" t="str">
        <f t="shared" si="239"/>
        <v>B</v>
      </c>
    </row>
    <row r="3022" spans="1:61" ht="15.75" customHeight="1" x14ac:dyDescent="0.2">
      <c r="A3022" s="4">
        <v>3031449</v>
      </c>
      <c r="B3022" s="4">
        <v>9149561</v>
      </c>
      <c r="C3022" s="4" t="s">
        <v>7431</v>
      </c>
      <c r="D3022" s="4">
        <v>3000</v>
      </c>
      <c r="E3022" s="4">
        <v>3000</v>
      </c>
      <c r="F3022" s="4">
        <v>4.5</v>
      </c>
      <c r="G3022" s="7">
        <f>E3022+F3022-D3022</f>
        <v>4.5</v>
      </c>
      <c r="H3022" s="4" t="s">
        <v>3805</v>
      </c>
      <c r="I3022" s="4">
        <v>8000</v>
      </c>
      <c r="J3022" s="4" t="s">
        <v>4</v>
      </c>
      <c r="K3022" s="4" t="s">
        <v>13</v>
      </c>
      <c r="L3022" s="4" t="s">
        <v>6</v>
      </c>
      <c r="M3022" s="4" t="s">
        <v>7</v>
      </c>
      <c r="O3022" s="4"/>
      <c r="P3022" s="14">
        <v>8340914</v>
      </c>
      <c r="Q3022" s="12">
        <v>-1500</v>
      </c>
      <c r="S3022" s="14">
        <v>7155261</v>
      </c>
      <c r="T3022" s="12">
        <v>0.79999999999995453</v>
      </c>
      <c r="U3022">
        <f>SUM($T$2:T3022)</f>
        <v>3175975.7999999919</v>
      </c>
      <c r="W3022" s="16">
        <v>7155261</v>
      </c>
      <c r="X3022">
        <v>3175975.7999999919</v>
      </c>
      <c r="Y3022">
        <v>3021</v>
      </c>
      <c r="Z3022" s="18">
        <f t="shared" si="236"/>
        <v>7.6276501542953801</v>
      </c>
      <c r="AA3022" s="18">
        <f t="shared" si="237"/>
        <v>0.6619193689745837</v>
      </c>
      <c r="AB3022" t="str">
        <f t="shared" si="235"/>
        <v>B</v>
      </c>
      <c r="AI3022" s="14">
        <v>8340914</v>
      </c>
      <c r="AJ3022" s="12">
        <v>-1500</v>
      </c>
      <c r="AK3022" s="12">
        <v>0</v>
      </c>
      <c r="AL3022" s="12">
        <v>0</v>
      </c>
      <c r="AN3022">
        <v>8340914</v>
      </c>
      <c r="AO3022">
        <v>-1500</v>
      </c>
      <c r="AP3022">
        <v>0</v>
      </c>
      <c r="AQ3022">
        <v>0</v>
      </c>
      <c r="AR3022">
        <f t="shared" si="238"/>
        <v>0</v>
      </c>
      <c r="AV3022" s="4">
        <v>3031449</v>
      </c>
      <c r="AW3022" s="4">
        <v>9149561</v>
      </c>
      <c r="AX3022" s="4" t="s">
        <v>7431</v>
      </c>
      <c r="AY3022" s="4">
        <v>3000</v>
      </c>
      <c r="AZ3022" s="4">
        <v>3000</v>
      </c>
      <c r="BA3022" s="4">
        <v>4.5</v>
      </c>
      <c r="BB3022" s="7">
        <f>AZ3022+BA3022-AY3022</f>
        <v>4.5</v>
      </c>
      <c r="BC3022" s="4" t="s">
        <v>3805</v>
      </c>
      <c r="BD3022" s="4">
        <v>8000</v>
      </c>
      <c r="BE3022" s="4" t="s">
        <v>4</v>
      </c>
      <c r="BF3022" s="4" t="s">
        <v>13</v>
      </c>
      <c r="BG3022" s="4" t="s">
        <v>6</v>
      </c>
      <c r="BH3022" s="4" t="s">
        <v>7</v>
      </c>
      <c r="BI3022" t="str">
        <f t="shared" si="239"/>
        <v>B</v>
      </c>
    </row>
    <row r="3023" spans="1:61" ht="15.75" customHeight="1" x14ac:dyDescent="0.2">
      <c r="A3023" s="4">
        <v>3033934</v>
      </c>
      <c r="B3023" s="4">
        <v>7666058</v>
      </c>
      <c r="C3023" s="4" t="s">
        <v>7621</v>
      </c>
      <c r="D3023" s="4">
        <v>3000</v>
      </c>
      <c r="E3023" s="4">
        <v>3000</v>
      </c>
      <c r="F3023" s="4">
        <v>4.5</v>
      </c>
      <c r="G3023" s="7">
        <f>E3023+F3023-D3023</f>
        <v>4.5</v>
      </c>
      <c r="H3023" s="4" t="s">
        <v>7622</v>
      </c>
      <c r="I3023" s="4">
        <v>5000</v>
      </c>
      <c r="J3023" s="4" t="s">
        <v>4</v>
      </c>
      <c r="K3023" s="4" t="s">
        <v>8</v>
      </c>
      <c r="L3023" s="4" t="s">
        <v>9</v>
      </c>
      <c r="M3023" s="4" t="s">
        <v>29</v>
      </c>
      <c r="O3023" s="4"/>
      <c r="P3023" s="14">
        <v>8341103</v>
      </c>
      <c r="Q3023" s="12">
        <v>-500</v>
      </c>
      <c r="S3023" s="14">
        <v>7455722</v>
      </c>
      <c r="T3023" s="12">
        <v>0.79999999999995453</v>
      </c>
      <c r="U3023">
        <f>SUM($T$2:T3023)</f>
        <v>3175976.5999999917</v>
      </c>
      <c r="W3023" s="16">
        <v>7455722</v>
      </c>
      <c r="X3023">
        <v>3175976.5999999917</v>
      </c>
      <c r="Y3023">
        <v>3022</v>
      </c>
      <c r="Z3023" s="18">
        <f t="shared" si="236"/>
        <v>7.6276520756324766</v>
      </c>
      <c r="AA3023" s="18">
        <f t="shared" si="237"/>
        <v>0.66213847502191059</v>
      </c>
      <c r="AB3023" t="str">
        <f t="shared" si="235"/>
        <v>B</v>
      </c>
      <c r="AI3023" s="14">
        <v>8341103</v>
      </c>
      <c r="AJ3023" s="12">
        <v>-500</v>
      </c>
      <c r="AK3023" s="12">
        <v>0</v>
      </c>
      <c r="AL3023" s="12">
        <v>0</v>
      </c>
      <c r="AN3023">
        <v>8341103</v>
      </c>
      <c r="AO3023">
        <v>-500</v>
      </c>
      <c r="AP3023">
        <v>0</v>
      </c>
      <c r="AQ3023">
        <v>0</v>
      </c>
      <c r="AR3023">
        <f t="shared" si="238"/>
        <v>0</v>
      </c>
      <c r="AV3023" s="4">
        <v>3033934</v>
      </c>
      <c r="AW3023" s="4">
        <v>7666058</v>
      </c>
      <c r="AX3023" s="4" t="s">
        <v>7621</v>
      </c>
      <c r="AY3023" s="4">
        <v>3000</v>
      </c>
      <c r="AZ3023" s="4">
        <v>3000</v>
      </c>
      <c r="BA3023" s="4">
        <v>4.5</v>
      </c>
      <c r="BB3023" s="7">
        <f>AZ3023+BA3023-AY3023</f>
        <v>4.5</v>
      </c>
      <c r="BC3023" s="4" t="s">
        <v>7622</v>
      </c>
      <c r="BD3023" s="4">
        <v>5000</v>
      </c>
      <c r="BE3023" s="4" t="s">
        <v>4</v>
      </c>
      <c r="BF3023" s="4" t="s">
        <v>8</v>
      </c>
      <c r="BG3023" s="4" t="s">
        <v>9</v>
      </c>
      <c r="BH3023" s="4" t="s">
        <v>29</v>
      </c>
      <c r="BI3023" t="str">
        <f t="shared" si="239"/>
        <v>B</v>
      </c>
    </row>
    <row r="3024" spans="1:61" ht="15.75" customHeight="1" x14ac:dyDescent="0.2">
      <c r="A3024" s="4">
        <v>3036034</v>
      </c>
      <c r="B3024" s="4">
        <v>5987591</v>
      </c>
      <c r="C3024" s="4" t="s">
        <v>7778</v>
      </c>
      <c r="D3024" s="4">
        <v>3000</v>
      </c>
      <c r="E3024" s="4">
        <v>3000</v>
      </c>
      <c r="F3024" s="4">
        <v>4.5</v>
      </c>
      <c r="G3024" s="7">
        <f>E3024+F3024-D3024</f>
        <v>4.5</v>
      </c>
      <c r="H3024" s="4" t="s">
        <v>7779</v>
      </c>
      <c r="I3024" s="4">
        <v>16000</v>
      </c>
      <c r="J3024" s="4" t="s">
        <v>98</v>
      </c>
      <c r="K3024" s="4" t="s">
        <v>8</v>
      </c>
      <c r="M3024" s="4" t="s">
        <v>173</v>
      </c>
      <c r="O3024" s="4"/>
      <c r="P3024" s="14">
        <v>8341628</v>
      </c>
      <c r="Q3024" s="12">
        <v>-260</v>
      </c>
      <c r="S3024" s="14">
        <v>7823796</v>
      </c>
      <c r="T3024" s="12">
        <v>0.79999999999995453</v>
      </c>
      <c r="U3024">
        <f>SUM($T$2:T3024)</f>
        <v>3175977.3999999915</v>
      </c>
      <c r="W3024" s="16">
        <v>7823796</v>
      </c>
      <c r="X3024">
        <v>3175977.3999999915</v>
      </c>
      <c r="Y3024">
        <v>3023</v>
      </c>
      <c r="Z3024" s="18">
        <f t="shared" si="236"/>
        <v>7.6276539969695731</v>
      </c>
      <c r="AA3024" s="18">
        <f t="shared" si="237"/>
        <v>0.66235758106923748</v>
      </c>
      <c r="AB3024" t="str">
        <f t="shared" si="235"/>
        <v>B</v>
      </c>
      <c r="AI3024" s="14">
        <v>8341628</v>
      </c>
      <c r="AJ3024" s="12">
        <v>-260</v>
      </c>
      <c r="AK3024" s="12">
        <v>240</v>
      </c>
      <c r="AL3024" s="12">
        <v>0</v>
      </c>
      <c r="AN3024">
        <v>8341628</v>
      </c>
      <c r="AO3024">
        <v>-260</v>
      </c>
      <c r="AP3024">
        <v>240</v>
      </c>
      <c r="AQ3024">
        <v>0</v>
      </c>
      <c r="AR3024">
        <f t="shared" si="238"/>
        <v>1</v>
      </c>
      <c r="AV3024" s="4">
        <v>3036034</v>
      </c>
      <c r="AW3024" s="4">
        <v>5987591</v>
      </c>
      <c r="AX3024" s="4" t="s">
        <v>7778</v>
      </c>
      <c r="AY3024" s="4">
        <v>3000</v>
      </c>
      <c r="AZ3024" s="4">
        <v>3000</v>
      </c>
      <c r="BA3024" s="4">
        <v>4.5</v>
      </c>
      <c r="BB3024" s="7">
        <f>AZ3024+BA3024-AY3024</f>
        <v>4.5</v>
      </c>
      <c r="BC3024" s="4" t="s">
        <v>7779</v>
      </c>
      <c r="BD3024" s="4">
        <v>16000</v>
      </c>
      <c r="BE3024" s="4" t="s">
        <v>98</v>
      </c>
      <c r="BF3024" s="4" t="s">
        <v>8</v>
      </c>
      <c r="BH3024" s="4" t="s">
        <v>173</v>
      </c>
      <c r="BI3024" t="str">
        <f t="shared" si="239"/>
        <v>B</v>
      </c>
    </row>
    <row r="3025" spans="1:61" ht="15.75" customHeight="1" x14ac:dyDescent="0.2">
      <c r="A3025" s="4">
        <v>3036300</v>
      </c>
      <c r="B3025" s="4">
        <v>9162259</v>
      </c>
      <c r="C3025" s="4" t="s">
        <v>7796</v>
      </c>
      <c r="D3025" s="4">
        <v>3000</v>
      </c>
      <c r="E3025" s="4">
        <v>3000</v>
      </c>
      <c r="F3025" s="4">
        <v>4.5</v>
      </c>
      <c r="G3025" s="7">
        <f>E3025+F3025-D3025</f>
        <v>4.5</v>
      </c>
      <c r="H3025" s="4" t="s">
        <v>7797</v>
      </c>
      <c r="I3025" s="4">
        <v>7000</v>
      </c>
      <c r="J3025" s="4" t="s">
        <v>4</v>
      </c>
      <c r="K3025" s="4" t="s">
        <v>13</v>
      </c>
      <c r="L3025" s="4" t="s">
        <v>6</v>
      </c>
      <c r="M3025" s="4" t="s">
        <v>35</v>
      </c>
      <c r="O3025" s="4"/>
      <c r="P3025" s="14">
        <v>8342447</v>
      </c>
      <c r="Q3025" s="12">
        <v>4940</v>
      </c>
      <c r="S3025" s="14">
        <v>8198275</v>
      </c>
      <c r="T3025" s="12">
        <v>0.79999999999995453</v>
      </c>
      <c r="U3025">
        <f>SUM($T$2:T3025)</f>
        <v>3175978.1999999913</v>
      </c>
      <c r="W3025" s="16">
        <v>8198275</v>
      </c>
      <c r="X3025">
        <v>3175978.1999999913</v>
      </c>
      <c r="Y3025">
        <v>3024</v>
      </c>
      <c r="Z3025" s="18">
        <f t="shared" si="236"/>
        <v>7.6276559183066697</v>
      </c>
      <c r="AA3025" s="18">
        <f t="shared" si="237"/>
        <v>0.66257668711656437</v>
      </c>
      <c r="AB3025" t="str">
        <f t="shared" si="235"/>
        <v>B</v>
      </c>
      <c r="AI3025" s="14">
        <v>8342447</v>
      </c>
      <c r="AJ3025" s="12">
        <v>4940</v>
      </c>
      <c r="AK3025" s="12">
        <v>4940</v>
      </c>
      <c r="AL3025" s="12">
        <v>10000</v>
      </c>
      <c r="AN3025">
        <v>8342447</v>
      </c>
      <c r="AO3025">
        <v>4940</v>
      </c>
      <c r="AP3025">
        <v>4940</v>
      </c>
      <c r="AQ3025">
        <v>10000</v>
      </c>
      <c r="AR3025">
        <f t="shared" si="238"/>
        <v>0</v>
      </c>
      <c r="AV3025" s="4">
        <v>3036300</v>
      </c>
      <c r="AW3025" s="4">
        <v>9162259</v>
      </c>
      <c r="AX3025" s="4" t="s">
        <v>7796</v>
      </c>
      <c r="AY3025" s="4">
        <v>3000</v>
      </c>
      <c r="AZ3025" s="4">
        <v>3000</v>
      </c>
      <c r="BA3025" s="4">
        <v>4.5</v>
      </c>
      <c r="BB3025" s="7">
        <f>AZ3025+BA3025-AY3025</f>
        <v>4.5</v>
      </c>
      <c r="BC3025" s="4" t="s">
        <v>7797</v>
      </c>
      <c r="BD3025" s="4">
        <v>7000</v>
      </c>
      <c r="BE3025" s="4" t="s">
        <v>4</v>
      </c>
      <c r="BF3025" s="4" t="s">
        <v>13</v>
      </c>
      <c r="BG3025" s="4" t="s">
        <v>6</v>
      </c>
      <c r="BH3025" s="4" t="s">
        <v>35</v>
      </c>
      <c r="BI3025" t="str">
        <f t="shared" si="239"/>
        <v>B</v>
      </c>
    </row>
    <row r="3026" spans="1:61" ht="15.75" customHeight="1" x14ac:dyDescent="0.2">
      <c r="A3026" s="4">
        <v>3036741</v>
      </c>
      <c r="B3026" s="4">
        <v>704506</v>
      </c>
      <c r="C3026" s="4" t="s">
        <v>7836</v>
      </c>
      <c r="D3026" s="4">
        <v>3000</v>
      </c>
      <c r="E3026" s="4">
        <v>3000</v>
      </c>
      <c r="F3026" s="4">
        <v>4.5</v>
      </c>
      <c r="G3026" s="7">
        <f>E3026+F3026-D3026</f>
        <v>4.5</v>
      </c>
      <c r="H3026" s="4" t="s">
        <v>7837</v>
      </c>
      <c r="I3026" s="4">
        <v>20000</v>
      </c>
      <c r="J3026" s="4" t="s">
        <v>4</v>
      </c>
      <c r="K3026" s="4" t="s">
        <v>8</v>
      </c>
      <c r="L3026" s="4" t="s">
        <v>6</v>
      </c>
      <c r="M3026" s="4" t="s">
        <v>7</v>
      </c>
      <c r="O3026" s="4"/>
      <c r="P3026" s="14">
        <v>8347907</v>
      </c>
      <c r="Q3026" s="12">
        <v>2.25</v>
      </c>
      <c r="S3026" s="14">
        <v>8296345</v>
      </c>
      <c r="T3026" s="12">
        <v>0.79999999999995453</v>
      </c>
      <c r="U3026">
        <f>SUM($T$2:T3026)</f>
        <v>3175978.9999999912</v>
      </c>
      <c r="W3026" s="16">
        <v>8296345</v>
      </c>
      <c r="X3026">
        <v>3175978.9999999912</v>
      </c>
      <c r="Y3026">
        <v>3025</v>
      </c>
      <c r="Z3026" s="18">
        <f t="shared" si="236"/>
        <v>7.6276578396437662</v>
      </c>
      <c r="AA3026" s="18">
        <f t="shared" si="237"/>
        <v>0.66279579316389137</v>
      </c>
      <c r="AB3026" t="str">
        <f t="shared" si="235"/>
        <v>B</v>
      </c>
      <c r="AI3026" s="14">
        <v>8347907</v>
      </c>
      <c r="AJ3026" s="12">
        <v>2.25</v>
      </c>
      <c r="AK3026" s="12">
        <v>2.25</v>
      </c>
      <c r="AL3026" s="12">
        <v>1500</v>
      </c>
      <c r="AN3026">
        <v>8347907</v>
      </c>
      <c r="AO3026">
        <v>2.25</v>
      </c>
      <c r="AP3026">
        <v>2.25</v>
      </c>
      <c r="AQ3026">
        <v>1500</v>
      </c>
      <c r="AR3026">
        <f t="shared" si="238"/>
        <v>0</v>
      </c>
      <c r="AV3026" s="4">
        <v>3036741</v>
      </c>
      <c r="AW3026" s="4">
        <v>704506</v>
      </c>
      <c r="AX3026" s="4" t="s">
        <v>7836</v>
      </c>
      <c r="AY3026" s="4">
        <v>3000</v>
      </c>
      <c r="AZ3026" s="4">
        <v>3000</v>
      </c>
      <c r="BA3026" s="4">
        <v>4.5</v>
      </c>
      <c r="BB3026" s="7">
        <f>AZ3026+BA3026-AY3026</f>
        <v>4.5</v>
      </c>
      <c r="BC3026" s="4" t="s">
        <v>7837</v>
      </c>
      <c r="BD3026" s="4">
        <v>20000</v>
      </c>
      <c r="BE3026" s="4" t="s">
        <v>4</v>
      </c>
      <c r="BF3026" s="4" t="s">
        <v>8</v>
      </c>
      <c r="BG3026" s="4" t="s">
        <v>6</v>
      </c>
      <c r="BH3026" s="4" t="s">
        <v>7</v>
      </c>
      <c r="BI3026" t="str">
        <f t="shared" si="239"/>
        <v>B</v>
      </c>
    </row>
    <row r="3027" spans="1:61" ht="15.75" customHeight="1" x14ac:dyDescent="0.2">
      <c r="A3027" s="4">
        <v>3037196</v>
      </c>
      <c r="B3027" s="4">
        <v>9164373</v>
      </c>
      <c r="C3027" s="4" t="s">
        <v>7861</v>
      </c>
      <c r="D3027" s="4">
        <v>3000</v>
      </c>
      <c r="E3027" s="4">
        <v>3000</v>
      </c>
      <c r="F3027" s="4">
        <v>4.5</v>
      </c>
      <c r="G3027" s="7">
        <f>E3027+F3027-D3027</f>
        <v>4.5</v>
      </c>
      <c r="H3027" s="4" t="s">
        <v>3200</v>
      </c>
      <c r="I3027" s="4">
        <v>1000</v>
      </c>
      <c r="J3027" s="4" t="s">
        <v>72</v>
      </c>
      <c r="K3027" s="4" t="s">
        <v>13</v>
      </c>
      <c r="M3027" s="4" t="s">
        <v>19</v>
      </c>
      <c r="O3027" s="4"/>
      <c r="P3027" s="14">
        <v>8349272</v>
      </c>
      <c r="Q3027" s="12">
        <v>-1955.15</v>
      </c>
      <c r="S3027" s="14">
        <v>9062579</v>
      </c>
      <c r="T3027" s="12">
        <v>0.79999999999995453</v>
      </c>
      <c r="U3027">
        <f>SUM($T$2:T3027)</f>
        <v>3175979.799999991</v>
      </c>
      <c r="W3027" s="16">
        <v>9062579</v>
      </c>
      <c r="X3027">
        <v>3175979.799999991</v>
      </c>
      <c r="Y3027">
        <v>3026</v>
      </c>
      <c r="Z3027" s="18">
        <f t="shared" si="236"/>
        <v>7.6276597609808618</v>
      </c>
      <c r="AA3027" s="18">
        <f t="shared" si="237"/>
        <v>0.66301489921121826</v>
      </c>
      <c r="AB3027" t="str">
        <f t="shared" si="235"/>
        <v>B</v>
      </c>
      <c r="AI3027" s="14">
        <v>8349272</v>
      </c>
      <c r="AJ3027" s="12">
        <v>-1955.15</v>
      </c>
      <c r="AK3027" s="12">
        <v>44.85</v>
      </c>
      <c r="AL3027" s="12">
        <v>3450</v>
      </c>
      <c r="AN3027">
        <v>8349272</v>
      </c>
      <c r="AO3027">
        <v>-1955.15</v>
      </c>
      <c r="AP3027">
        <v>44.85</v>
      </c>
      <c r="AQ3027">
        <v>3450</v>
      </c>
      <c r="AR3027">
        <f t="shared" si="238"/>
        <v>1</v>
      </c>
      <c r="AV3027" s="4">
        <v>3037196</v>
      </c>
      <c r="AW3027" s="4">
        <v>9164373</v>
      </c>
      <c r="AX3027" s="4" t="s">
        <v>7861</v>
      </c>
      <c r="AY3027" s="4">
        <v>3000</v>
      </c>
      <c r="AZ3027" s="4">
        <v>3000</v>
      </c>
      <c r="BA3027" s="4">
        <v>4.5</v>
      </c>
      <c r="BB3027" s="7">
        <f>AZ3027+BA3027-AY3027</f>
        <v>4.5</v>
      </c>
      <c r="BC3027" s="4" t="s">
        <v>3200</v>
      </c>
      <c r="BD3027" s="4">
        <v>1000</v>
      </c>
      <c r="BE3027" s="4" t="s">
        <v>72</v>
      </c>
      <c r="BF3027" s="4" t="s">
        <v>13</v>
      </c>
      <c r="BH3027" s="4" t="s">
        <v>19</v>
      </c>
      <c r="BI3027" t="str">
        <f t="shared" si="239"/>
        <v>B</v>
      </c>
    </row>
    <row r="3028" spans="1:61" ht="15.75" customHeight="1" x14ac:dyDescent="0.2">
      <c r="A3028" s="4">
        <v>3037329</v>
      </c>
      <c r="B3028" s="4">
        <v>9164828</v>
      </c>
      <c r="C3028" s="4" t="s">
        <v>7874</v>
      </c>
      <c r="D3028" s="4">
        <v>3000</v>
      </c>
      <c r="E3028" s="4">
        <v>3000</v>
      </c>
      <c r="F3028" s="4">
        <v>4.5</v>
      </c>
      <c r="G3028" s="7">
        <f>E3028+F3028-D3028</f>
        <v>4.5</v>
      </c>
      <c r="H3028" s="4" t="s">
        <v>7875</v>
      </c>
      <c r="I3028" s="4">
        <v>15000</v>
      </c>
      <c r="J3028" s="4" t="s">
        <v>4</v>
      </c>
      <c r="K3028" s="4" t="s">
        <v>8</v>
      </c>
      <c r="L3028" s="4" t="s">
        <v>6</v>
      </c>
      <c r="M3028" s="4" t="s">
        <v>23</v>
      </c>
      <c r="O3028" s="4"/>
      <c r="P3028" s="14">
        <v>8349496</v>
      </c>
      <c r="Q3028" s="12">
        <v>-1500</v>
      </c>
      <c r="S3028" s="14">
        <v>9134574</v>
      </c>
      <c r="T3028" s="12">
        <v>0.79999999999995453</v>
      </c>
      <c r="U3028">
        <f>SUM($T$2:T3028)</f>
        <v>3175980.5999999908</v>
      </c>
      <c r="W3028" s="16">
        <v>9134574</v>
      </c>
      <c r="X3028">
        <v>3175980.5999999908</v>
      </c>
      <c r="Y3028">
        <v>3027</v>
      </c>
      <c r="Z3028" s="18">
        <f t="shared" si="236"/>
        <v>7.6276616823179584</v>
      </c>
      <c r="AA3028" s="18">
        <f t="shared" si="237"/>
        <v>0.66323400525854515</v>
      </c>
      <c r="AB3028" t="str">
        <f t="shared" ref="AB3028:AB3091" si="240">IF(T3028&gt;=0,"B","")</f>
        <v>B</v>
      </c>
      <c r="AI3028" s="14">
        <v>8349496</v>
      </c>
      <c r="AJ3028" s="12">
        <v>-1500</v>
      </c>
      <c r="AK3028" s="12">
        <v>0</v>
      </c>
      <c r="AL3028" s="12">
        <v>0</v>
      </c>
      <c r="AN3028">
        <v>8349496</v>
      </c>
      <c r="AO3028">
        <v>-1500</v>
      </c>
      <c r="AP3028">
        <v>0</v>
      </c>
      <c r="AQ3028">
        <v>0</v>
      </c>
      <c r="AR3028">
        <f t="shared" si="238"/>
        <v>0</v>
      </c>
      <c r="AV3028" s="4">
        <v>3037329</v>
      </c>
      <c r="AW3028" s="4">
        <v>9164828</v>
      </c>
      <c r="AX3028" s="4" t="s">
        <v>7874</v>
      </c>
      <c r="AY3028" s="4">
        <v>3000</v>
      </c>
      <c r="AZ3028" s="4">
        <v>3000</v>
      </c>
      <c r="BA3028" s="4">
        <v>4.5</v>
      </c>
      <c r="BB3028" s="7">
        <f>AZ3028+BA3028-AY3028</f>
        <v>4.5</v>
      </c>
      <c r="BC3028" s="4" t="s">
        <v>7875</v>
      </c>
      <c r="BD3028" s="4">
        <v>15000</v>
      </c>
      <c r="BE3028" s="4" t="s">
        <v>4</v>
      </c>
      <c r="BF3028" s="4" t="s">
        <v>8</v>
      </c>
      <c r="BG3028" s="4" t="s">
        <v>6</v>
      </c>
      <c r="BH3028" s="4" t="s">
        <v>23</v>
      </c>
      <c r="BI3028" t="str">
        <f t="shared" si="239"/>
        <v>B</v>
      </c>
    </row>
    <row r="3029" spans="1:61" ht="15.75" customHeight="1" x14ac:dyDescent="0.2">
      <c r="A3029" s="4">
        <v>3037707</v>
      </c>
      <c r="B3029" s="4">
        <v>2215585</v>
      </c>
      <c r="C3029" s="4" t="s">
        <v>7894</v>
      </c>
      <c r="D3029" s="4">
        <v>3000</v>
      </c>
      <c r="E3029" s="4">
        <v>3000</v>
      </c>
      <c r="F3029" s="4">
        <v>4.5</v>
      </c>
      <c r="G3029" s="7">
        <f>E3029+F3029-D3029</f>
        <v>4.5</v>
      </c>
      <c r="H3029" s="4" t="s">
        <v>7895</v>
      </c>
      <c r="I3029" s="4">
        <v>8000</v>
      </c>
      <c r="J3029" s="4" t="s">
        <v>72</v>
      </c>
      <c r="K3029" s="4" t="s">
        <v>13</v>
      </c>
      <c r="M3029" s="4" t="s">
        <v>64</v>
      </c>
      <c r="O3029" s="4"/>
      <c r="P3029" s="14">
        <v>8349643</v>
      </c>
      <c r="Q3029" s="12">
        <v>1.7999999999999545</v>
      </c>
      <c r="S3029" s="14">
        <v>9142281</v>
      </c>
      <c r="T3029" s="12">
        <v>0.79999999999995453</v>
      </c>
      <c r="U3029">
        <f>SUM($T$2:T3029)</f>
        <v>3175981.3999999906</v>
      </c>
      <c r="W3029" s="16">
        <v>9142281</v>
      </c>
      <c r="X3029">
        <v>3175981.3999999906</v>
      </c>
      <c r="Y3029">
        <v>3028</v>
      </c>
      <c r="Z3029" s="18">
        <f t="shared" si="236"/>
        <v>7.6276636036550549</v>
      </c>
      <c r="AA3029" s="18">
        <f t="shared" si="237"/>
        <v>0.66345311130587203</v>
      </c>
      <c r="AB3029" t="str">
        <f t="shared" si="240"/>
        <v>B</v>
      </c>
      <c r="AI3029" s="14">
        <v>8349643</v>
      </c>
      <c r="AJ3029" s="12">
        <v>1.7999999999999545</v>
      </c>
      <c r="AK3029" s="12">
        <v>1.8</v>
      </c>
      <c r="AL3029" s="12">
        <v>2000</v>
      </c>
      <c r="AN3029">
        <v>8349643</v>
      </c>
      <c r="AO3029">
        <v>1.7999999999999545</v>
      </c>
      <c r="AP3029">
        <v>1.8</v>
      </c>
      <c r="AQ3029">
        <v>2000</v>
      </c>
      <c r="AR3029">
        <f t="shared" si="238"/>
        <v>0</v>
      </c>
      <c r="AV3029" s="4">
        <v>3037707</v>
      </c>
      <c r="AW3029" s="4">
        <v>2215585</v>
      </c>
      <c r="AX3029" s="4" t="s">
        <v>7894</v>
      </c>
      <c r="AY3029" s="4">
        <v>3000</v>
      </c>
      <c r="AZ3029" s="4">
        <v>3000</v>
      </c>
      <c r="BA3029" s="4">
        <v>4.5</v>
      </c>
      <c r="BB3029" s="7">
        <f>AZ3029+BA3029-AY3029</f>
        <v>4.5</v>
      </c>
      <c r="BC3029" s="4" t="s">
        <v>7895</v>
      </c>
      <c r="BD3029" s="4">
        <v>8000</v>
      </c>
      <c r="BE3029" s="4" t="s">
        <v>72</v>
      </c>
      <c r="BF3029" s="4" t="s">
        <v>13</v>
      </c>
      <c r="BH3029" s="4" t="s">
        <v>64</v>
      </c>
      <c r="BI3029" t="str">
        <f t="shared" si="239"/>
        <v>B</v>
      </c>
    </row>
    <row r="3030" spans="1:61" ht="15.75" customHeight="1" x14ac:dyDescent="0.2">
      <c r="A3030" s="4">
        <v>2941464</v>
      </c>
      <c r="B3030" s="4">
        <v>315099</v>
      </c>
      <c r="C3030" s="4" t="s">
        <v>7911</v>
      </c>
      <c r="D3030" s="4">
        <v>3000</v>
      </c>
      <c r="E3030" s="4">
        <v>3000</v>
      </c>
      <c r="F3030" s="4">
        <v>4.5</v>
      </c>
      <c r="G3030" s="7">
        <f>E3030+F3030-D3030</f>
        <v>4.5</v>
      </c>
      <c r="H3030" s="4" t="s">
        <v>7912</v>
      </c>
      <c r="I3030" s="4">
        <v>10000</v>
      </c>
      <c r="J3030" s="4" t="s">
        <v>72</v>
      </c>
      <c r="K3030" s="4" t="s">
        <v>5</v>
      </c>
      <c r="L3030" s="4" t="s">
        <v>6</v>
      </c>
      <c r="M3030" s="4" t="s">
        <v>186</v>
      </c>
      <c r="O3030" s="4"/>
      <c r="P3030" s="14">
        <v>8352912</v>
      </c>
      <c r="Q3030" s="12">
        <v>3.9000000000000909</v>
      </c>
      <c r="S3030" s="14">
        <v>9177834</v>
      </c>
      <c r="T3030" s="12">
        <v>0.79999999999995453</v>
      </c>
      <c r="U3030">
        <f>SUM($T$2:T3030)</f>
        <v>3175982.1999999904</v>
      </c>
      <c r="W3030" s="16">
        <v>9177834</v>
      </c>
      <c r="X3030">
        <v>3175982.1999999904</v>
      </c>
      <c r="Y3030">
        <v>3029</v>
      </c>
      <c r="Z3030" s="18">
        <f t="shared" si="236"/>
        <v>7.6276655249921514</v>
      </c>
      <c r="AA3030" s="18">
        <f t="shared" si="237"/>
        <v>0.66367221735319892</v>
      </c>
      <c r="AB3030" t="str">
        <f t="shared" si="240"/>
        <v>B</v>
      </c>
      <c r="AI3030" s="14">
        <v>8352912</v>
      </c>
      <c r="AJ3030" s="12">
        <v>3.9000000000000909</v>
      </c>
      <c r="AK3030" s="12">
        <v>3.9</v>
      </c>
      <c r="AL3030" s="12">
        <v>3000</v>
      </c>
      <c r="AN3030">
        <v>8352912</v>
      </c>
      <c r="AO3030">
        <v>3.9000000000000909</v>
      </c>
      <c r="AP3030">
        <v>3.9</v>
      </c>
      <c r="AQ3030">
        <v>3000</v>
      </c>
      <c r="AR3030">
        <f t="shared" si="238"/>
        <v>0</v>
      </c>
      <c r="AV3030" s="4">
        <v>2941464</v>
      </c>
      <c r="AW3030" s="4">
        <v>315099</v>
      </c>
      <c r="AX3030" s="4" t="s">
        <v>7911</v>
      </c>
      <c r="AY3030" s="4">
        <v>3000</v>
      </c>
      <c r="AZ3030" s="4">
        <v>3000</v>
      </c>
      <c r="BA3030" s="4">
        <v>4.5</v>
      </c>
      <c r="BB3030" s="7">
        <f>AZ3030+BA3030-AY3030</f>
        <v>4.5</v>
      </c>
      <c r="BC3030" s="4" t="s">
        <v>7912</v>
      </c>
      <c r="BD3030" s="4">
        <v>10000</v>
      </c>
      <c r="BE3030" s="4" t="s">
        <v>72</v>
      </c>
      <c r="BF3030" s="4" t="s">
        <v>5</v>
      </c>
      <c r="BG3030" s="4" t="s">
        <v>6</v>
      </c>
      <c r="BH3030" s="4" t="s">
        <v>186</v>
      </c>
      <c r="BI3030" t="str">
        <f t="shared" si="239"/>
        <v>B</v>
      </c>
    </row>
    <row r="3031" spans="1:61" ht="15.75" customHeight="1" x14ac:dyDescent="0.2">
      <c r="A3031" s="4">
        <v>3040808</v>
      </c>
      <c r="B3031" s="4">
        <v>9176455</v>
      </c>
      <c r="C3031" s="4" t="s">
        <v>8114</v>
      </c>
      <c r="D3031" s="4">
        <v>3000</v>
      </c>
      <c r="E3031" s="4">
        <v>3000</v>
      </c>
      <c r="F3031" s="4">
        <v>4.5</v>
      </c>
      <c r="G3031" s="7">
        <f>E3031+F3031-D3031</f>
        <v>4.5</v>
      </c>
      <c r="H3031" s="4" t="s">
        <v>8115</v>
      </c>
      <c r="I3031" s="4">
        <v>7000</v>
      </c>
      <c r="J3031" s="4" t="s">
        <v>72</v>
      </c>
      <c r="K3031" s="4" t="s">
        <v>13</v>
      </c>
      <c r="M3031" s="4" t="s">
        <v>25</v>
      </c>
      <c r="O3031" s="4"/>
      <c r="P3031" s="14">
        <v>8354817</v>
      </c>
      <c r="Q3031" s="12">
        <v>513</v>
      </c>
      <c r="S3031" s="14">
        <v>5526606</v>
      </c>
      <c r="T3031" s="12">
        <v>0.77999999999997272</v>
      </c>
      <c r="U3031">
        <f>SUM($T$2:T3031)</f>
        <v>3175982.9799999902</v>
      </c>
      <c r="W3031" s="16">
        <v>5526606</v>
      </c>
      <c r="X3031">
        <v>3175982.9799999902</v>
      </c>
      <c r="Y3031">
        <v>3030</v>
      </c>
      <c r="Z3031" s="18">
        <f t="shared" si="236"/>
        <v>7.627667398295821</v>
      </c>
      <c r="AA3031" s="18">
        <f t="shared" si="237"/>
        <v>0.66389132340052581</v>
      </c>
      <c r="AB3031" t="str">
        <f t="shared" si="240"/>
        <v>B</v>
      </c>
      <c r="AI3031" s="14">
        <v>8354817</v>
      </c>
      <c r="AJ3031" s="12">
        <v>513</v>
      </c>
      <c r="AK3031" s="12">
        <v>513</v>
      </c>
      <c r="AL3031" s="12">
        <v>1000</v>
      </c>
      <c r="AN3031">
        <v>8354817</v>
      </c>
      <c r="AO3031">
        <v>513</v>
      </c>
      <c r="AP3031">
        <v>513</v>
      </c>
      <c r="AQ3031">
        <v>1000</v>
      </c>
      <c r="AR3031">
        <f t="shared" si="238"/>
        <v>0</v>
      </c>
      <c r="AV3031" s="4">
        <v>3040808</v>
      </c>
      <c r="AW3031" s="4">
        <v>9176455</v>
      </c>
      <c r="AX3031" s="4" t="s">
        <v>8114</v>
      </c>
      <c r="AY3031" s="4">
        <v>3000</v>
      </c>
      <c r="AZ3031" s="4">
        <v>3000</v>
      </c>
      <c r="BA3031" s="4">
        <v>4.5</v>
      </c>
      <c r="BB3031" s="7">
        <f>AZ3031+BA3031-AY3031</f>
        <v>4.5</v>
      </c>
      <c r="BC3031" s="4" t="s">
        <v>8115</v>
      </c>
      <c r="BD3031" s="4">
        <v>7000</v>
      </c>
      <c r="BE3031" s="4" t="s">
        <v>72</v>
      </c>
      <c r="BF3031" s="4" t="s">
        <v>13</v>
      </c>
      <c r="BH3031" s="4" t="s">
        <v>25</v>
      </c>
      <c r="BI3031" t="str">
        <f t="shared" si="239"/>
        <v>B</v>
      </c>
    </row>
    <row r="3032" spans="1:61" ht="15.75" customHeight="1" x14ac:dyDescent="0.2">
      <c r="A3032" s="4">
        <v>3041298</v>
      </c>
      <c r="B3032" s="4">
        <v>9177631</v>
      </c>
      <c r="C3032" s="4" t="s">
        <v>8157</v>
      </c>
      <c r="D3032" s="4">
        <v>3000</v>
      </c>
      <c r="E3032" s="4">
        <v>3000</v>
      </c>
      <c r="F3032" s="4">
        <v>4.5</v>
      </c>
      <c r="G3032" s="7">
        <f>E3032+F3032-D3032</f>
        <v>4.5</v>
      </c>
      <c r="H3032" s="4" t="s">
        <v>2487</v>
      </c>
      <c r="I3032" s="4">
        <v>25000</v>
      </c>
      <c r="J3032" s="4" t="s">
        <v>98</v>
      </c>
      <c r="K3032" s="4" t="s">
        <v>13</v>
      </c>
      <c r="M3032" s="4" t="s">
        <v>19</v>
      </c>
      <c r="O3032" s="4"/>
      <c r="P3032" s="14">
        <v>8354943</v>
      </c>
      <c r="Q3032" s="12">
        <v>-1595.8000000000002</v>
      </c>
      <c r="S3032" s="14">
        <v>9172451</v>
      </c>
      <c r="T3032" s="12">
        <v>0.76999999999998181</v>
      </c>
      <c r="U3032">
        <f>SUM($T$2:T3032)</f>
        <v>3175983.7499999902</v>
      </c>
      <c r="W3032" s="16">
        <v>9172451</v>
      </c>
      <c r="X3032">
        <v>3175983.7499999902</v>
      </c>
      <c r="Y3032">
        <v>3031</v>
      </c>
      <c r="Z3032" s="18">
        <f t="shared" si="236"/>
        <v>7.6276692475827765</v>
      </c>
      <c r="AA3032" s="18">
        <f t="shared" si="237"/>
        <v>0.66411042944785281</v>
      </c>
      <c r="AB3032" t="str">
        <f t="shared" si="240"/>
        <v>B</v>
      </c>
      <c r="AI3032" s="14">
        <v>8354943</v>
      </c>
      <c r="AJ3032" s="12">
        <v>-1595.8000000000002</v>
      </c>
      <c r="AK3032" s="12">
        <v>3454.2</v>
      </c>
      <c r="AL3032" s="12">
        <v>0</v>
      </c>
      <c r="AN3032">
        <v>8354943</v>
      </c>
      <c r="AO3032">
        <v>-1595.8000000000002</v>
      </c>
      <c r="AP3032">
        <v>3454.2</v>
      </c>
      <c r="AQ3032">
        <v>0</v>
      </c>
      <c r="AR3032">
        <f t="shared" si="238"/>
        <v>1</v>
      </c>
      <c r="AV3032" s="4">
        <v>3041298</v>
      </c>
      <c r="AW3032" s="4">
        <v>9177631</v>
      </c>
      <c r="AX3032" s="4" t="s">
        <v>8157</v>
      </c>
      <c r="AY3032" s="4">
        <v>3000</v>
      </c>
      <c r="AZ3032" s="4">
        <v>3000</v>
      </c>
      <c r="BA3032" s="4">
        <v>4.5</v>
      </c>
      <c r="BB3032" s="7">
        <f>AZ3032+BA3032-AY3032</f>
        <v>4.5</v>
      </c>
      <c r="BC3032" s="4" t="s">
        <v>2487</v>
      </c>
      <c r="BD3032" s="4">
        <v>25000</v>
      </c>
      <c r="BE3032" s="4" t="s">
        <v>98</v>
      </c>
      <c r="BF3032" s="4" t="s">
        <v>13</v>
      </c>
      <c r="BH3032" s="4" t="s">
        <v>19</v>
      </c>
      <c r="BI3032" t="str">
        <f t="shared" si="239"/>
        <v>B</v>
      </c>
    </row>
    <row r="3033" spans="1:61" ht="15.75" customHeight="1" x14ac:dyDescent="0.2">
      <c r="A3033" s="4">
        <v>3043223</v>
      </c>
      <c r="B3033" s="4">
        <v>5186854</v>
      </c>
      <c r="C3033" s="4" t="s">
        <v>8293</v>
      </c>
      <c r="D3033" s="4">
        <v>3000</v>
      </c>
      <c r="E3033" s="4">
        <v>3000</v>
      </c>
      <c r="F3033" s="4">
        <v>4.5</v>
      </c>
      <c r="G3033" s="7">
        <f>E3033+F3033-D3033</f>
        <v>4.5</v>
      </c>
      <c r="H3033" s="4" t="s">
        <v>8294</v>
      </c>
      <c r="I3033" s="4">
        <v>20000</v>
      </c>
      <c r="J3033" s="4" t="s">
        <v>4</v>
      </c>
      <c r="K3033" s="4" t="s">
        <v>13</v>
      </c>
      <c r="L3033" s="4" t="s">
        <v>6</v>
      </c>
      <c r="M3033" s="4" t="s">
        <v>7</v>
      </c>
      <c r="O3033" s="4"/>
      <c r="P3033" s="14">
        <v>8357896</v>
      </c>
      <c r="Q3033" s="12">
        <v>-1000</v>
      </c>
      <c r="S3033" s="14">
        <v>61467</v>
      </c>
      <c r="T3033" s="12">
        <v>0.75</v>
      </c>
      <c r="U3033">
        <f>SUM($T$2:T3033)</f>
        <v>3175984.4999999902</v>
      </c>
      <c r="W3033" s="16">
        <v>61467</v>
      </c>
      <c r="X3033">
        <v>3175984.4999999902</v>
      </c>
      <c r="Y3033">
        <v>3032</v>
      </c>
      <c r="Z3033" s="18">
        <f t="shared" si="236"/>
        <v>7.6276710488363051</v>
      </c>
      <c r="AA3033" s="18">
        <f t="shared" si="237"/>
        <v>0.6643295354951797</v>
      </c>
      <c r="AB3033" t="str">
        <f t="shared" si="240"/>
        <v>B</v>
      </c>
      <c r="AI3033" s="14">
        <v>8357896</v>
      </c>
      <c r="AJ3033" s="12">
        <v>-1000</v>
      </c>
      <c r="AK3033" s="12">
        <v>0</v>
      </c>
      <c r="AL3033" s="12">
        <v>0</v>
      </c>
      <c r="AN3033">
        <v>8357896</v>
      </c>
      <c r="AO3033">
        <v>-1000</v>
      </c>
      <c r="AP3033">
        <v>0</v>
      </c>
      <c r="AQ3033">
        <v>0</v>
      </c>
      <c r="AR3033">
        <f t="shared" si="238"/>
        <v>0</v>
      </c>
      <c r="AV3033" s="4">
        <v>3043223</v>
      </c>
      <c r="AW3033" s="4">
        <v>5186854</v>
      </c>
      <c r="AX3033" s="4" t="s">
        <v>8293</v>
      </c>
      <c r="AY3033" s="4">
        <v>3000</v>
      </c>
      <c r="AZ3033" s="4">
        <v>3000</v>
      </c>
      <c r="BA3033" s="4">
        <v>4.5</v>
      </c>
      <c r="BB3033" s="7">
        <f>AZ3033+BA3033-AY3033</f>
        <v>4.5</v>
      </c>
      <c r="BC3033" s="4" t="s">
        <v>8294</v>
      </c>
      <c r="BD3033" s="4">
        <v>20000</v>
      </c>
      <c r="BE3033" s="4" t="s">
        <v>4</v>
      </c>
      <c r="BF3033" s="4" t="s">
        <v>13</v>
      </c>
      <c r="BG3033" s="4" t="s">
        <v>6</v>
      </c>
      <c r="BH3033" s="4" t="s">
        <v>7</v>
      </c>
      <c r="BI3033" t="str">
        <f t="shared" si="239"/>
        <v>B</v>
      </c>
    </row>
    <row r="3034" spans="1:61" ht="15.75" customHeight="1" x14ac:dyDescent="0.2">
      <c r="A3034" s="4">
        <v>3044350</v>
      </c>
      <c r="B3034" s="4">
        <v>5254691</v>
      </c>
      <c r="C3034" s="4" t="s">
        <v>8359</v>
      </c>
      <c r="D3034" s="4">
        <v>3000</v>
      </c>
      <c r="E3034" s="4">
        <v>3000</v>
      </c>
      <c r="F3034" s="4">
        <v>4.5</v>
      </c>
      <c r="G3034" s="7">
        <f>E3034+F3034-D3034</f>
        <v>4.5</v>
      </c>
      <c r="H3034" s="4" t="s">
        <v>8360</v>
      </c>
      <c r="I3034" s="4">
        <v>5000</v>
      </c>
      <c r="J3034" s="4" t="s">
        <v>4</v>
      </c>
      <c r="K3034" s="4" t="s">
        <v>13</v>
      </c>
      <c r="L3034" s="4" t="s">
        <v>6</v>
      </c>
      <c r="M3034" s="4" t="s">
        <v>159</v>
      </c>
      <c r="O3034" s="4"/>
      <c r="P3034" s="14">
        <v>8358799</v>
      </c>
      <c r="Q3034" s="12">
        <v>90.900000000000091</v>
      </c>
      <c r="S3034" s="14">
        <v>466457</v>
      </c>
      <c r="T3034" s="12">
        <v>0.75</v>
      </c>
      <c r="U3034">
        <f>SUM($T$2:T3034)</f>
        <v>3175985.2499999902</v>
      </c>
      <c r="W3034" s="16">
        <v>466457</v>
      </c>
      <c r="X3034">
        <v>3175985.2499999902</v>
      </c>
      <c r="Y3034">
        <v>3033</v>
      </c>
      <c r="Z3034" s="18">
        <f t="shared" si="236"/>
        <v>7.6276728500898336</v>
      </c>
      <c r="AA3034" s="18">
        <f t="shared" si="237"/>
        <v>0.66454864154250659</v>
      </c>
      <c r="AB3034" t="str">
        <f t="shared" si="240"/>
        <v>B</v>
      </c>
      <c r="AI3034" s="14">
        <v>8358799</v>
      </c>
      <c r="AJ3034" s="12">
        <v>90.900000000000091</v>
      </c>
      <c r="AK3034" s="12">
        <v>90.9</v>
      </c>
      <c r="AL3034" s="12">
        <v>1000</v>
      </c>
      <c r="AN3034">
        <v>8358799</v>
      </c>
      <c r="AO3034">
        <v>90.900000000000091</v>
      </c>
      <c r="AP3034">
        <v>90.9</v>
      </c>
      <c r="AQ3034">
        <v>1000</v>
      </c>
      <c r="AR3034">
        <f t="shared" si="238"/>
        <v>0</v>
      </c>
      <c r="AV3034" s="4">
        <v>3044350</v>
      </c>
      <c r="AW3034" s="4">
        <v>5254691</v>
      </c>
      <c r="AX3034" s="4" t="s">
        <v>8359</v>
      </c>
      <c r="AY3034" s="4">
        <v>3000</v>
      </c>
      <c r="AZ3034" s="4">
        <v>3000</v>
      </c>
      <c r="BA3034" s="4">
        <v>4.5</v>
      </c>
      <c r="BB3034" s="7">
        <f>AZ3034+BA3034-AY3034</f>
        <v>4.5</v>
      </c>
      <c r="BC3034" s="4" t="s">
        <v>8360</v>
      </c>
      <c r="BD3034" s="4">
        <v>5000</v>
      </c>
      <c r="BE3034" s="4" t="s">
        <v>4</v>
      </c>
      <c r="BF3034" s="4" t="s">
        <v>13</v>
      </c>
      <c r="BG3034" s="4" t="s">
        <v>6</v>
      </c>
      <c r="BH3034" s="4" t="s">
        <v>159</v>
      </c>
      <c r="BI3034" t="str">
        <f t="shared" si="239"/>
        <v>B</v>
      </c>
    </row>
    <row r="3035" spans="1:61" ht="15.75" customHeight="1" x14ac:dyDescent="0.2">
      <c r="A3035" s="4">
        <v>3044364</v>
      </c>
      <c r="B3035" s="4">
        <v>4248014</v>
      </c>
      <c r="C3035" s="4" t="s">
        <v>8361</v>
      </c>
      <c r="D3035" s="4">
        <v>3000</v>
      </c>
      <c r="E3035" s="4">
        <v>3000</v>
      </c>
      <c r="F3035" s="4">
        <v>4.5</v>
      </c>
      <c r="G3035" s="7">
        <f>E3035+F3035-D3035</f>
        <v>4.5</v>
      </c>
      <c r="H3035" s="4" t="s">
        <v>8362</v>
      </c>
      <c r="I3035" s="4">
        <v>4000</v>
      </c>
      <c r="J3035" s="4" t="s">
        <v>4</v>
      </c>
      <c r="K3035" s="4" t="s">
        <v>13</v>
      </c>
      <c r="L3035" s="4" t="s">
        <v>6</v>
      </c>
      <c r="M3035" s="4" t="s">
        <v>12</v>
      </c>
      <c r="O3035" s="4"/>
      <c r="P3035" s="14">
        <v>8358876</v>
      </c>
      <c r="Q3035" s="12">
        <v>570</v>
      </c>
      <c r="S3035" s="14">
        <v>476426</v>
      </c>
      <c r="T3035" s="12">
        <v>0.75</v>
      </c>
      <c r="U3035">
        <f>SUM($T$2:T3035)</f>
        <v>3175985.9999999902</v>
      </c>
      <c r="W3035" s="16">
        <v>476426</v>
      </c>
      <c r="X3035">
        <v>3175985.9999999902</v>
      </c>
      <c r="Y3035">
        <v>3034</v>
      </c>
      <c r="Z3035" s="18">
        <f t="shared" si="236"/>
        <v>7.6276746513433613</v>
      </c>
      <c r="AA3035" s="18">
        <f t="shared" si="237"/>
        <v>0.66476774758983348</v>
      </c>
      <c r="AB3035" t="str">
        <f t="shared" si="240"/>
        <v>B</v>
      </c>
      <c r="AI3035" s="14">
        <v>8358876</v>
      </c>
      <c r="AJ3035" s="12">
        <v>570</v>
      </c>
      <c r="AK3035" s="12">
        <v>570</v>
      </c>
      <c r="AL3035" s="12">
        <v>2500</v>
      </c>
      <c r="AN3035">
        <v>8358876</v>
      </c>
      <c r="AO3035">
        <v>570</v>
      </c>
      <c r="AP3035">
        <v>570</v>
      </c>
      <c r="AQ3035">
        <v>2500</v>
      </c>
      <c r="AR3035">
        <f t="shared" si="238"/>
        <v>0</v>
      </c>
      <c r="AV3035" s="4">
        <v>3044364</v>
      </c>
      <c r="AW3035" s="4">
        <v>4248014</v>
      </c>
      <c r="AX3035" s="4" t="s">
        <v>8361</v>
      </c>
      <c r="AY3035" s="4">
        <v>3000</v>
      </c>
      <c r="AZ3035" s="4">
        <v>3000</v>
      </c>
      <c r="BA3035" s="4">
        <v>4.5</v>
      </c>
      <c r="BB3035" s="7">
        <f>AZ3035+BA3035-AY3035</f>
        <v>4.5</v>
      </c>
      <c r="BC3035" s="4" t="s">
        <v>8362</v>
      </c>
      <c r="BD3035" s="4">
        <v>4000</v>
      </c>
      <c r="BE3035" s="4" t="s">
        <v>4</v>
      </c>
      <c r="BF3035" s="4" t="s">
        <v>13</v>
      </c>
      <c r="BG3035" s="4" t="s">
        <v>6</v>
      </c>
      <c r="BH3035" s="4" t="s">
        <v>12</v>
      </c>
      <c r="BI3035" t="str">
        <f t="shared" si="239"/>
        <v>B</v>
      </c>
    </row>
    <row r="3036" spans="1:61" ht="15.75" customHeight="1" x14ac:dyDescent="0.2">
      <c r="A3036" s="4">
        <v>3046534</v>
      </c>
      <c r="B3036" s="4">
        <v>639087</v>
      </c>
      <c r="C3036" s="4" t="s">
        <v>8506</v>
      </c>
      <c r="D3036" s="4">
        <v>3000</v>
      </c>
      <c r="E3036" s="4">
        <v>3000</v>
      </c>
      <c r="F3036" s="4">
        <v>4.5</v>
      </c>
      <c r="G3036" s="7">
        <f>E3036+F3036-D3036</f>
        <v>4.5</v>
      </c>
      <c r="H3036" s="4" t="s">
        <v>8507</v>
      </c>
      <c r="I3036" s="4">
        <v>6000</v>
      </c>
      <c r="J3036" s="4" t="s">
        <v>4</v>
      </c>
      <c r="K3036" s="4" t="s">
        <v>8</v>
      </c>
      <c r="L3036" s="4" t="s">
        <v>9</v>
      </c>
      <c r="M3036" s="4" t="s">
        <v>47</v>
      </c>
      <c r="O3036" s="4"/>
      <c r="P3036" s="14">
        <v>8360997</v>
      </c>
      <c r="Q3036" s="12">
        <v>0.90000000000009095</v>
      </c>
      <c r="S3036" s="14">
        <v>624989</v>
      </c>
      <c r="T3036" s="12">
        <v>0.75</v>
      </c>
      <c r="U3036">
        <f>SUM($T$2:T3036)</f>
        <v>3175986.7499999902</v>
      </c>
      <c r="W3036" s="16">
        <v>624989</v>
      </c>
      <c r="X3036">
        <v>3175986.7499999902</v>
      </c>
      <c r="Y3036">
        <v>3035</v>
      </c>
      <c r="Z3036" s="18">
        <f t="shared" si="236"/>
        <v>7.6276764525968899</v>
      </c>
      <c r="AA3036" s="18">
        <f t="shared" si="237"/>
        <v>0.66498685363716037</v>
      </c>
      <c r="AB3036" t="str">
        <f t="shared" si="240"/>
        <v>B</v>
      </c>
      <c r="AI3036" s="14">
        <v>8360997</v>
      </c>
      <c r="AJ3036" s="12">
        <v>0.90000000000009095</v>
      </c>
      <c r="AK3036" s="12">
        <v>0.9</v>
      </c>
      <c r="AL3036" s="12">
        <v>3000</v>
      </c>
      <c r="AN3036">
        <v>8360997</v>
      </c>
      <c r="AO3036">
        <v>0.90000000000009095</v>
      </c>
      <c r="AP3036">
        <v>0.9</v>
      </c>
      <c r="AQ3036">
        <v>3000</v>
      </c>
      <c r="AR3036">
        <f t="shared" si="238"/>
        <v>0</v>
      </c>
      <c r="AV3036" s="4">
        <v>3046534</v>
      </c>
      <c r="AW3036" s="4">
        <v>639087</v>
      </c>
      <c r="AX3036" s="4" t="s">
        <v>8506</v>
      </c>
      <c r="AY3036" s="4">
        <v>3000</v>
      </c>
      <c r="AZ3036" s="4">
        <v>3000</v>
      </c>
      <c r="BA3036" s="4">
        <v>4.5</v>
      </c>
      <c r="BB3036" s="7">
        <f>AZ3036+BA3036-AY3036</f>
        <v>4.5</v>
      </c>
      <c r="BC3036" s="4" t="s">
        <v>8507</v>
      </c>
      <c r="BD3036" s="4">
        <v>6000</v>
      </c>
      <c r="BE3036" s="4" t="s">
        <v>4</v>
      </c>
      <c r="BF3036" s="4" t="s">
        <v>8</v>
      </c>
      <c r="BG3036" s="4" t="s">
        <v>9</v>
      </c>
      <c r="BH3036" s="4" t="s">
        <v>47</v>
      </c>
      <c r="BI3036" t="str">
        <f t="shared" si="239"/>
        <v>B</v>
      </c>
    </row>
    <row r="3037" spans="1:61" ht="15.75" customHeight="1" x14ac:dyDescent="0.2">
      <c r="A3037" s="4">
        <v>3047794</v>
      </c>
      <c r="B3037" s="4">
        <v>681876</v>
      </c>
      <c r="C3037" s="4" t="s">
        <v>8578</v>
      </c>
      <c r="D3037" s="4">
        <v>3000</v>
      </c>
      <c r="E3037" s="4">
        <v>3000</v>
      </c>
      <c r="F3037" s="4">
        <v>4.5</v>
      </c>
      <c r="G3037" s="7">
        <f>E3037+F3037-D3037</f>
        <v>4.5</v>
      </c>
      <c r="H3037" s="4" t="s">
        <v>8579</v>
      </c>
      <c r="I3037" s="4">
        <v>12000</v>
      </c>
      <c r="J3037" s="4" t="s">
        <v>4</v>
      </c>
      <c r="K3037" s="4" t="s">
        <v>5</v>
      </c>
      <c r="L3037" s="4" t="s">
        <v>6</v>
      </c>
      <c r="M3037" s="4" t="s">
        <v>47</v>
      </c>
      <c r="O3037" s="4"/>
      <c r="P3037" s="14">
        <v>8363608</v>
      </c>
      <c r="Q3037" s="12">
        <v>947.69999999999982</v>
      </c>
      <c r="S3037" s="14">
        <v>4824191</v>
      </c>
      <c r="T3037" s="12">
        <v>0.75</v>
      </c>
      <c r="U3037">
        <f>SUM($T$2:T3037)</f>
        <v>3175987.4999999902</v>
      </c>
      <c r="W3037" s="16">
        <v>4824191</v>
      </c>
      <c r="X3037">
        <v>3175987.4999999902</v>
      </c>
      <c r="Y3037">
        <v>3036</v>
      </c>
      <c r="Z3037" s="18">
        <f t="shared" si="236"/>
        <v>7.6276782538504184</v>
      </c>
      <c r="AA3037" s="18">
        <f t="shared" si="237"/>
        <v>0.66520595968448726</v>
      </c>
      <c r="AB3037" t="str">
        <f t="shared" si="240"/>
        <v>B</v>
      </c>
      <c r="AI3037" s="14">
        <v>8363608</v>
      </c>
      <c r="AJ3037" s="12">
        <v>947.69999999999982</v>
      </c>
      <c r="AK3037" s="12">
        <v>947.7</v>
      </c>
      <c r="AL3037" s="12">
        <v>3500</v>
      </c>
      <c r="AN3037">
        <v>8363608</v>
      </c>
      <c r="AO3037">
        <v>947.69999999999982</v>
      </c>
      <c r="AP3037">
        <v>947.7</v>
      </c>
      <c r="AQ3037">
        <v>3500</v>
      </c>
      <c r="AR3037">
        <f t="shared" si="238"/>
        <v>0</v>
      </c>
      <c r="AV3037" s="4">
        <v>3047794</v>
      </c>
      <c r="AW3037" s="4">
        <v>681876</v>
      </c>
      <c r="AX3037" s="4" t="s">
        <v>8578</v>
      </c>
      <c r="AY3037" s="4">
        <v>3000</v>
      </c>
      <c r="AZ3037" s="4">
        <v>3000</v>
      </c>
      <c r="BA3037" s="4">
        <v>4.5</v>
      </c>
      <c r="BB3037" s="7">
        <f>AZ3037+BA3037-AY3037</f>
        <v>4.5</v>
      </c>
      <c r="BC3037" s="4" t="s">
        <v>8579</v>
      </c>
      <c r="BD3037" s="4">
        <v>12000</v>
      </c>
      <c r="BE3037" s="4" t="s">
        <v>4</v>
      </c>
      <c r="BF3037" s="4" t="s">
        <v>5</v>
      </c>
      <c r="BG3037" s="4" t="s">
        <v>6</v>
      </c>
      <c r="BH3037" s="4" t="s">
        <v>47</v>
      </c>
      <c r="BI3037" t="str">
        <f t="shared" si="239"/>
        <v>B</v>
      </c>
    </row>
    <row r="3038" spans="1:61" ht="15.75" customHeight="1" x14ac:dyDescent="0.2">
      <c r="A3038" s="4">
        <v>3049908</v>
      </c>
      <c r="B3038" s="4">
        <v>1777701</v>
      </c>
      <c r="C3038" s="4" t="s">
        <v>8721</v>
      </c>
      <c r="D3038" s="4">
        <v>3000</v>
      </c>
      <c r="E3038" s="4">
        <v>3000</v>
      </c>
      <c r="F3038" s="4">
        <v>4.5</v>
      </c>
      <c r="G3038" s="7">
        <f>E3038+F3038-D3038</f>
        <v>4.5</v>
      </c>
      <c r="H3038" s="4" t="s">
        <v>8722</v>
      </c>
      <c r="I3038" s="4">
        <v>5000</v>
      </c>
      <c r="J3038" s="4" t="s">
        <v>32</v>
      </c>
      <c r="K3038" s="4" t="s">
        <v>13</v>
      </c>
      <c r="M3038" s="4" t="s">
        <v>52</v>
      </c>
      <c r="O3038" s="4"/>
      <c r="P3038" s="14">
        <v>8364770</v>
      </c>
      <c r="Q3038" s="12">
        <v>1220.75</v>
      </c>
      <c r="S3038" s="14">
        <v>5885027</v>
      </c>
      <c r="T3038" s="12">
        <v>0.75</v>
      </c>
      <c r="U3038">
        <f>SUM($T$2:T3038)</f>
        <v>3175988.2499999902</v>
      </c>
      <c r="W3038" s="16">
        <v>5885027</v>
      </c>
      <c r="X3038">
        <v>3175988.2499999902</v>
      </c>
      <c r="Y3038">
        <v>3037</v>
      </c>
      <c r="Z3038" s="18">
        <f t="shared" si="236"/>
        <v>7.627680055103947</v>
      </c>
      <c r="AA3038" s="18">
        <f t="shared" si="237"/>
        <v>0.66542506573181415</v>
      </c>
      <c r="AB3038" t="str">
        <f t="shared" si="240"/>
        <v>B</v>
      </c>
      <c r="AI3038" s="14">
        <v>8364770</v>
      </c>
      <c r="AJ3038" s="12">
        <v>1220.75</v>
      </c>
      <c r="AK3038" s="12">
        <v>1220.75</v>
      </c>
      <c r="AL3038" s="12">
        <v>4750</v>
      </c>
      <c r="AN3038">
        <v>8364770</v>
      </c>
      <c r="AO3038">
        <v>1220.75</v>
      </c>
      <c r="AP3038">
        <v>1220.75</v>
      </c>
      <c r="AQ3038">
        <v>4750</v>
      </c>
      <c r="AR3038">
        <f t="shared" si="238"/>
        <v>0</v>
      </c>
      <c r="AV3038" s="4">
        <v>3049908</v>
      </c>
      <c r="AW3038" s="4">
        <v>1777701</v>
      </c>
      <c r="AX3038" s="4" t="s">
        <v>8721</v>
      </c>
      <c r="AY3038" s="4">
        <v>3000</v>
      </c>
      <c r="AZ3038" s="4">
        <v>3000</v>
      </c>
      <c r="BA3038" s="4">
        <v>4.5</v>
      </c>
      <c r="BB3038" s="7">
        <f>AZ3038+BA3038-AY3038</f>
        <v>4.5</v>
      </c>
      <c r="BC3038" s="4" t="s">
        <v>8722</v>
      </c>
      <c r="BD3038" s="4">
        <v>5000</v>
      </c>
      <c r="BE3038" s="4" t="s">
        <v>32</v>
      </c>
      <c r="BF3038" s="4" t="s">
        <v>13</v>
      </c>
      <c r="BH3038" s="4" t="s">
        <v>52</v>
      </c>
      <c r="BI3038" t="str">
        <f t="shared" si="239"/>
        <v>B</v>
      </c>
    </row>
    <row r="3039" spans="1:61" ht="15.75" customHeight="1" x14ac:dyDescent="0.2">
      <c r="A3039" s="4">
        <v>3050538</v>
      </c>
      <c r="B3039" s="4">
        <v>4489045</v>
      </c>
      <c r="C3039" s="4" t="s">
        <v>8782</v>
      </c>
      <c r="D3039" s="4">
        <v>3000</v>
      </c>
      <c r="E3039" s="4">
        <v>3000</v>
      </c>
      <c r="F3039" s="4">
        <v>4.5</v>
      </c>
      <c r="G3039" s="7">
        <f>E3039+F3039-D3039</f>
        <v>4.5</v>
      </c>
      <c r="H3039" s="4" t="s">
        <v>8783</v>
      </c>
      <c r="I3039" s="4">
        <v>25000</v>
      </c>
      <c r="J3039" s="4" t="s">
        <v>4</v>
      </c>
      <c r="K3039" s="4" t="s">
        <v>8</v>
      </c>
      <c r="L3039" s="4" t="s">
        <v>6</v>
      </c>
      <c r="M3039" s="4" t="s">
        <v>29</v>
      </c>
      <c r="O3039" s="4"/>
      <c r="P3039" s="14">
        <v>8364777</v>
      </c>
      <c r="Q3039" s="12">
        <v>4.5</v>
      </c>
      <c r="S3039" s="14">
        <v>5946473</v>
      </c>
      <c r="T3039" s="12">
        <v>0.75</v>
      </c>
      <c r="U3039">
        <f>SUM($T$2:T3039)</f>
        <v>3175988.9999999902</v>
      </c>
      <c r="W3039" s="16">
        <v>5946473</v>
      </c>
      <c r="X3039">
        <v>3175988.9999999902</v>
      </c>
      <c r="Y3039">
        <v>3038</v>
      </c>
      <c r="Z3039" s="18">
        <f t="shared" si="236"/>
        <v>7.6276818563574746</v>
      </c>
      <c r="AA3039" s="18">
        <f t="shared" si="237"/>
        <v>0.66564417177914115</v>
      </c>
      <c r="AB3039" t="str">
        <f t="shared" si="240"/>
        <v>B</v>
      </c>
      <c r="AI3039" s="14">
        <v>8364777</v>
      </c>
      <c r="AJ3039" s="12">
        <v>4.5</v>
      </c>
      <c r="AK3039" s="12">
        <v>4.5</v>
      </c>
      <c r="AL3039" s="12">
        <v>3000</v>
      </c>
      <c r="AN3039">
        <v>8364777</v>
      </c>
      <c r="AO3039">
        <v>4.5</v>
      </c>
      <c r="AP3039">
        <v>4.5</v>
      </c>
      <c r="AQ3039">
        <v>3000</v>
      </c>
      <c r="AR3039">
        <f t="shared" si="238"/>
        <v>0</v>
      </c>
      <c r="AV3039" s="4">
        <v>3050538</v>
      </c>
      <c r="AW3039" s="4">
        <v>4489045</v>
      </c>
      <c r="AX3039" s="4" t="s">
        <v>8782</v>
      </c>
      <c r="AY3039" s="4">
        <v>3000</v>
      </c>
      <c r="AZ3039" s="4">
        <v>3000</v>
      </c>
      <c r="BA3039" s="4">
        <v>4.5</v>
      </c>
      <c r="BB3039" s="7">
        <f>AZ3039+BA3039-AY3039</f>
        <v>4.5</v>
      </c>
      <c r="BC3039" s="4" t="s">
        <v>8783</v>
      </c>
      <c r="BD3039" s="4">
        <v>25000</v>
      </c>
      <c r="BE3039" s="4" t="s">
        <v>4</v>
      </c>
      <c r="BF3039" s="4" t="s">
        <v>8</v>
      </c>
      <c r="BG3039" s="4" t="s">
        <v>6</v>
      </c>
      <c r="BH3039" s="4" t="s">
        <v>29</v>
      </c>
      <c r="BI3039" t="str">
        <f t="shared" si="239"/>
        <v>B</v>
      </c>
    </row>
    <row r="3040" spans="1:61" ht="15.75" customHeight="1" x14ac:dyDescent="0.2">
      <c r="A3040" s="4">
        <v>3052078</v>
      </c>
      <c r="B3040" s="4">
        <v>9203370</v>
      </c>
      <c r="C3040" s="4" t="s">
        <v>8892</v>
      </c>
      <c r="D3040" s="4">
        <v>3000</v>
      </c>
      <c r="E3040" s="4">
        <v>3000</v>
      </c>
      <c r="F3040" s="4">
        <v>4.5</v>
      </c>
      <c r="G3040" s="7">
        <f>E3040+F3040-D3040</f>
        <v>4.5</v>
      </c>
      <c r="H3040" s="4" t="s">
        <v>753</v>
      </c>
      <c r="I3040" s="4">
        <v>10000</v>
      </c>
      <c r="J3040" s="4" t="s">
        <v>4</v>
      </c>
      <c r="K3040" s="4" t="s">
        <v>13</v>
      </c>
      <c r="M3040" s="4" t="s">
        <v>47</v>
      </c>
      <c r="O3040" s="4"/>
      <c r="P3040" s="14">
        <v>8366639</v>
      </c>
      <c r="Q3040" s="12">
        <v>282.19999999999993</v>
      </c>
      <c r="S3040" s="14">
        <v>6429137</v>
      </c>
      <c r="T3040" s="12">
        <v>0.75</v>
      </c>
      <c r="U3040">
        <f>SUM($T$2:T3040)</f>
        <v>3175989.7499999902</v>
      </c>
      <c r="W3040" s="16">
        <v>6429137</v>
      </c>
      <c r="X3040">
        <v>3175989.7499999902</v>
      </c>
      <c r="Y3040">
        <v>3039</v>
      </c>
      <c r="Z3040" s="18">
        <f t="shared" si="236"/>
        <v>7.6276836576110032</v>
      </c>
      <c r="AA3040" s="18">
        <f t="shared" si="237"/>
        <v>0.66586327782646804</v>
      </c>
      <c r="AB3040" t="str">
        <f t="shared" si="240"/>
        <v>B</v>
      </c>
      <c r="AI3040" s="14">
        <v>8366639</v>
      </c>
      <c r="AJ3040" s="12">
        <v>282.19999999999993</v>
      </c>
      <c r="AK3040" s="12">
        <v>282.2</v>
      </c>
      <c r="AL3040" s="12">
        <v>2100</v>
      </c>
      <c r="AN3040">
        <v>8366639</v>
      </c>
      <c r="AO3040">
        <v>282.19999999999993</v>
      </c>
      <c r="AP3040">
        <v>282.2</v>
      </c>
      <c r="AQ3040">
        <v>2100</v>
      </c>
      <c r="AR3040">
        <f t="shared" si="238"/>
        <v>0</v>
      </c>
      <c r="AV3040" s="4">
        <v>3052078</v>
      </c>
      <c r="AW3040" s="4">
        <v>9203370</v>
      </c>
      <c r="AX3040" s="4" t="s">
        <v>8892</v>
      </c>
      <c r="AY3040" s="4">
        <v>3000</v>
      </c>
      <c r="AZ3040" s="4">
        <v>3000</v>
      </c>
      <c r="BA3040" s="4">
        <v>4.5</v>
      </c>
      <c r="BB3040" s="7">
        <f>AZ3040+BA3040-AY3040</f>
        <v>4.5</v>
      </c>
      <c r="BC3040" s="4" t="s">
        <v>753</v>
      </c>
      <c r="BD3040" s="4">
        <v>10000</v>
      </c>
      <c r="BE3040" s="4" t="s">
        <v>4</v>
      </c>
      <c r="BF3040" s="4" t="s">
        <v>13</v>
      </c>
      <c r="BH3040" s="4" t="s">
        <v>47</v>
      </c>
      <c r="BI3040" t="str">
        <f t="shared" si="239"/>
        <v>B</v>
      </c>
    </row>
    <row r="3041" spans="1:61" ht="15.75" customHeight="1" x14ac:dyDescent="0.2">
      <c r="A3041" s="4">
        <v>3054010</v>
      </c>
      <c r="B3041" s="4">
        <v>9210307</v>
      </c>
      <c r="C3041" s="4" t="s">
        <v>9058</v>
      </c>
      <c r="D3041" s="4">
        <v>3000</v>
      </c>
      <c r="E3041" s="4">
        <v>3000</v>
      </c>
      <c r="F3041" s="4">
        <v>4.5</v>
      </c>
      <c r="G3041" s="7">
        <f>E3041+F3041-D3041</f>
        <v>4.5</v>
      </c>
      <c r="H3041" s="4" t="s">
        <v>9060</v>
      </c>
      <c r="I3041" s="4">
        <v>14500</v>
      </c>
      <c r="J3041" s="4" t="s">
        <v>4</v>
      </c>
      <c r="K3041" s="4" t="s">
        <v>8</v>
      </c>
      <c r="L3041" s="4" t="s">
        <v>6</v>
      </c>
      <c r="M3041" s="4" t="s">
        <v>19</v>
      </c>
      <c r="O3041" s="4"/>
      <c r="P3041" s="14">
        <v>8367990</v>
      </c>
      <c r="Q3041" s="12">
        <v>-500</v>
      </c>
      <c r="S3041" s="14">
        <v>6675761</v>
      </c>
      <c r="T3041" s="12">
        <v>0.75</v>
      </c>
      <c r="U3041">
        <f>SUM($T$2:T3041)</f>
        <v>3175990.4999999902</v>
      </c>
      <c r="W3041" s="16">
        <v>6675761</v>
      </c>
      <c r="X3041">
        <v>3175990.4999999902</v>
      </c>
      <c r="Y3041">
        <v>3040</v>
      </c>
      <c r="Z3041" s="18">
        <f t="shared" si="236"/>
        <v>7.6276854588645318</v>
      </c>
      <c r="AA3041" s="18">
        <f t="shared" si="237"/>
        <v>0.66608238387379493</v>
      </c>
      <c r="AB3041" t="str">
        <f t="shared" si="240"/>
        <v>B</v>
      </c>
      <c r="AI3041" s="14">
        <v>8367990</v>
      </c>
      <c r="AJ3041" s="12">
        <v>-500</v>
      </c>
      <c r="AK3041" s="12">
        <v>0</v>
      </c>
      <c r="AL3041" s="12">
        <v>0</v>
      </c>
      <c r="AN3041">
        <v>8367990</v>
      </c>
      <c r="AO3041">
        <v>-500</v>
      </c>
      <c r="AP3041">
        <v>0</v>
      </c>
      <c r="AQ3041">
        <v>0</v>
      </c>
      <c r="AR3041">
        <f t="shared" si="238"/>
        <v>0</v>
      </c>
      <c r="AV3041" s="4">
        <v>3054010</v>
      </c>
      <c r="AW3041" s="4">
        <v>9210307</v>
      </c>
      <c r="AX3041" s="4" t="s">
        <v>9058</v>
      </c>
      <c r="AY3041" s="4">
        <v>3000</v>
      </c>
      <c r="AZ3041" s="4">
        <v>3000</v>
      </c>
      <c r="BA3041" s="4">
        <v>4.5</v>
      </c>
      <c r="BB3041" s="7">
        <f>AZ3041+BA3041-AY3041</f>
        <v>4.5</v>
      </c>
      <c r="BC3041" s="4" t="s">
        <v>9060</v>
      </c>
      <c r="BD3041" s="4">
        <v>14500</v>
      </c>
      <c r="BE3041" s="4" t="s">
        <v>4</v>
      </c>
      <c r="BF3041" s="4" t="s">
        <v>8</v>
      </c>
      <c r="BG3041" s="4" t="s">
        <v>6</v>
      </c>
      <c r="BH3041" s="4" t="s">
        <v>19</v>
      </c>
      <c r="BI3041" t="str">
        <f t="shared" si="239"/>
        <v>B</v>
      </c>
    </row>
    <row r="3042" spans="1:61" ht="15.75" customHeight="1" x14ac:dyDescent="0.2">
      <c r="A3042" s="4">
        <v>3058091</v>
      </c>
      <c r="B3042" s="4">
        <v>9220765</v>
      </c>
      <c r="C3042" s="4" t="s">
        <v>9256</v>
      </c>
      <c r="D3042" s="4">
        <v>3000</v>
      </c>
      <c r="E3042" s="4">
        <v>3000</v>
      </c>
      <c r="F3042" s="4">
        <v>4.5</v>
      </c>
      <c r="G3042" s="7">
        <f>E3042+F3042-D3042</f>
        <v>4.5</v>
      </c>
      <c r="H3042" s="4" t="s">
        <v>5596</v>
      </c>
      <c r="I3042" s="4">
        <v>12000</v>
      </c>
      <c r="J3042" s="4" t="s">
        <v>4</v>
      </c>
      <c r="K3042" s="4" t="s">
        <v>8</v>
      </c>
      <c r="L3042" s="4" t="s">
        <v>6</v>
      </c>
      <c r="M3042" s="4" t="s">
        <v>35</v>
      </c>
      <c r="O3042" s="4"/>
      <c r="P3042" s="14">
        <v>8370713</v>
      </c>
      <c r="Q3042" s="12">
        <v>3486</v>
      </c>
      <c r="S3042" s="14">
        <v>7136459</v>
      </c>
      <c r="T3042" s="12">
        <v>0.75</v>
      </c>
      <c r="U3042">
        <f>SUM($T$2:T3042)</f>
        <v>3175991.2499999902</v>
      </c>
      <c r="W3042" s="16">
        <v>7136459</v>
      </c>
      <c r="X3042">
        <v>3175991.2499999902</v>
      </c>
      <c r="Y3042">
        <v>3041</v>
      </c>
      <c r="Z3042" s="18">
        <f t="shared" si="236"/>
        <v>7.6276872601180603</v>
      </c>
      <c r="AA3042" s="18">
        <f t="shared" si="237"/>
        <v>0.66630148992112181</v>
      </c>
      <c r="AB3042" t="str">
        <f t="shared" si="240"/>
        <v>B</v>
      </c>
      <c r="AI3042" s="14">
        <v>8370713</v>
      </c>
      <c r="AJ3042" s="12">
        <v>3486</v>
      </c>
      <c r="AK3042" s="12">
        <v>3486</v>
      </c>
      <c r="AL3042" s="12">
        <v>2000</v>
      </c>
      <c r="AN3042">
        <v>8370713</v>
      </c>
      <c r="AO3042">
        <v>3486</v>
      </c>
      <c r="AP3042">
        <v>3486</v>
      </c>
      <c r="AQ3042">
        <v>2000</v>
      </c>
      <c r="AR3042">
        <f t="shared" si="238"/>
        <v>0</v>
      </c>
      <c r="AV3042" s="4">
        <v>3058091</v>
      </c>
      <c r="AW3042" s="4">
        <v>9220765</v>
      </c>
      <c r="AX3042" s="4" t="s">
        <v>9256</v>
      </c>
      <c r="AY3042" s="4">
        <v>3000</v>
      </c>
      <c r="AZ3042" s="4">
        <v>3000</v>
      </c>
      <c r="BA3042" s="4">
        <v>4.5</v>
      </c>
      <c r="BB3042" s="7">
        <f>AZ3042+BA3042-AY3042</f>
        <v>4.5</v>
      </c>
      <c r="BC3042" s="4" t="s">
        <v>5596</v>
      </c>
      <c r="BD3042" s="4">
        <v>12000</v>
      </c>
      <c r="BE3042" s="4" t="s">
        <v>4</v>
      </c>
      <c r="BF3042" s="4" t="s">
        <v>8</v>
      </c>
      <c r="BG3042" s="4" t="s">
        <v>6</v>
      </c>
      <c r="BH3042" s="4" t="s">
        <v>35</v>
      </c>
      <c r="BI3042" t="str">
        <f t="shared" si="239"/>
        <v>B</v>
      </c>
    </row>
    <row r="3043" spans="1:61" ht="15.75" customHeight="1" x14ac:dyDescent="0.2">
      <c r="A3043" s="4">
        <v>3058035</v>
      </c>
      <c r="B3043" s="4">
        <v>582221</v>
      </c>
      <c r="C3043" s="4" t="s">
        <v>9259</v>
      </c>
      <c r="D3043" s="4">
        <v>3000</v>
      </c>
      <c r="E3043" s="4">
        <v>3000</v>
      </c>
      <c r="F3043" s="4">
        <v>4.5</v>
      </c>
      <c r="G3043" s="7">
        <f>E3043+F3043-D3043</f>
        <v>4.5</v>
      </c>
      <c r="H3043" s="4" t="s">
        <v>9260</v>
      </c>
      <c r="I3043" s="4">
        <v>8000</v>
      </c>
      <c r="J3043" s="4" t="s">
        <v>4</v>
      </c>
      <c r="K3043" s="4" t="s">
        <v>8</v>
      </c>
      <c r="L3043" s="4" t="s">
        <v>6</v>
      </c>
      <c r="M3043" s="4" t="s">
        <v>35</v>
      </c>
      <c r="O3043" s="4"/>
      <c r="P3043" s="14">
        <v>8371308</v>
      </c>
      <c r="Q3043" s="12">
        <v>-1000</v>
      </c>
      <c r="S3043" s="14">
        <v>7138482</v>
      </c>
      <c r="T3043" s="12">
        <v>0.75</v>
      </c>
      <c r="U3043">
        <f>SUM($T$2:T3043)</f>
        <v>3175991.9999999902</v>
      </c>
      <c r="W3043" s="16">
        <v>7138482</v>
      </c>
      <c r="X3043">
        <v>3175991.9999999902</v>
      </c>
      <c r="Y3043">
        <v>3042</v>
      </c>
      <c r="Z3043" s="18">
        <f t="shared" si="236"/>
        <v>7.627689061371588</v>
      </c>
      <c r="AA3043" s="18">
        <f t="shared" si="237"/>
        <v>0.6665205959684487</v>
      </c>
      <c r="AB3043" t="str">
        <f t="shared" si="240"/>
        <v>B</v>
      </c>
      <c r="AI3043" s="14">
        <v>8371308</v>
      </c>
      <c r="AJ3043" s="12">
        <v>-1000</v>
      </c>
      <c r="AK3043" s="12">
        <v>0</v>
      </c>
      <c r="AL3043" s="12">
        <v>0</v>
      </c>
      <c r="AN3043">
        <v>8371308</v>
      </c>
      <c r="AO3043">
        <v>-1000</v>
      </c>
      <c r="AP3043">
        <v>0</v>
      </c>
      <c r="AQ3043">
        <v>0</v>
      </c>
      <c r="AR3043">
        <f t="shared" si="238"/>
        <v>0</v>
      </c>
      <c r="AV3043" s="4">
        <v>3058035</v>
      </c>
      <c r="AW3043" s="4">
        <v>582221</v>
      </c>
      <c r="AX3043" s="4" t="s">
        <v>9259</v>
      </c>
      <c r="AY3043" s="4">
        <v>3000</v>
      </c>
      <c r="AZ3043" s="4">
        <v>3000</v>
      </c>
      <c r="BA3043" s="4">
        <v>4.5</v>
      </c>
      <c r="BB3043" s="7">
        <f>AZ3043+BA3043-AY3043</f>
        <v>4.5</v>
      </c>
      <c r="BC3043" s="4" t="s">
        <v>9260</v>
      </c>
      <c r="BD3043" s="4">
        <v>8000</v>
      </c>
      <c r="BE3043" s="4" t="s">
        <v>4</v>
      </c>
      <c r="BF3043" s="4" t="s">
        <v>8</v>
      </c>
      <c r="BG3043" s="4" t="s">
        <v>6</v>
      </c>
      <c r="BH3043" s="4" t="s">
        <v>35</v>
      </c>
      <c r="BI3043" t="str">
        <f t="shared" si="239"/>
        <v>B</v>
      </c>
    </row>
    <row r="3044" spans="1:61" ht="15.75" customHeight="1" x14ac:dyDescent="0.2">
      <c r="A3044" s="4">
        <v>2945832</v>
      </c>
      <c r="B3044" s="4">
        <v>8915579</v>
      </c>
      <c r="C3044" s="4" t="s">
        <v>184</v>
      </c>
      <c r="D3044" s="4">
        <v>3000</v>
      </c>
      <c r="E3044" s="4">
        <v>3000</v>
      </c>
      <c r="F3044" s="4">
        <v>4.2</v>
      </c>
      <c r="G3044" s="7">
        <f>E3044+F3044-D3044</f>
        <v>4.1999999999998181</v>
      </c>
      <c r="H3044" s="4" t="s">
        <v>185</v>
      </c>
      <c r="I3044" s="4">
        <v>1000</v>
      </c>
      <c r="J3044" s="4" t="s">
        <v>98</v>
      </c>
      <c r="K3044" s="4" t="s">
        <v>8</v>
      </c>
      <c r="M3044" s="4" t="s">
        <v>186</v>
      </c>
      <c r="O3044" s="4"/>
      <c r="P3044" s="14">
        <v>8372743</v>
      </c>
      <c r="Q3044" s="12">
        <v>-1550</v>
      </c>
      <c r="S3044" s="14">
        <v>7475833</v>
      </c>
      <c r="T3044" s="12">
        <v>0.75</v>
      </c>
      <c r="U3044">
        <f>SUM($T$2:T3044)</f>
        <v>3175992.7499999902</v>
      </c>
      <c r="W3044" s="16">
        <v>7475833</v>
      </c>
      <c r="X3044">
        <v>3175992.7499999902</v>
      </c>
      <c r="Y3044">
        <v>3043</v>
      </c>
      <c r="Z3044" s="18">
        <f t="shared" si="236"/>
        <v>7.6276908626251165</v>
      </c>
      <c r="AA3044" s="18">
        <f t="shared" si="237"/>
        <v>0.66673970201577559</v>
      </c>
      <c r="AB3044" t="str">
        <f t="shared" si="240"/>
        <v>B</v>
      </c>
      <c r="AI3044" s="14">
        <v>8372743</v>
      </c>
      <c r="AJ3044" s="12">
        <v>-1550</v>
      </c>
      <c r="AK3044" s="12">
        <v>0</v>
      </c>
      <c r="AL3044" s="12">
        <v>0</v>
      </c>
      <c r="AN3044">
        <v>8372743</v>
      </c>
      <c r="AO3044">
        <v>-1550</v>
      </c>
      <c r="AP3044">
        <v>0</v>
      </c>
      <c r="AQ3044">
        <v>0</v>
      </c>
      <c r="AR3044">
        <f t="shared" si="238"/>
        <v>0</v>
      </c>
      <c r="AV3044" s="4">
        <v>2945832</v>
      </c>
      <c r="AW3044" s="4">
        <v>8915579</v>
      </c>
      <c r="AX3044" s="4" t="s">
        <v>184</v>
      </c>
      <c r="AY3044" s="4">
        <v>3000</v>
      </c>
      <c r="AZ3044" s="4">
        <v>3000</v>
      </c>
      <c r="BA3044" s="4">
        <v>4.2</v>
      </c>
      <c r="BB3044" s="7">
        <f>AZ3044+BA3044-AY3044</f>
        <v>4.1999999999998181</v>
      </c>
      <c r="BC3044" s="4" t="s">
        <v>185</v>
      </c>
      <c r="BD3044" s="4">
        <v>1000</v>
      </c>
      <c r="BE3044" s="4" t="s">
        <v>98</v>
      </c>
      <c r="BF3044" s="4" t="s">
        <v>8</v>
      </c>
      <c r="BH3044" s="4" t="s">
        <v>186</v>
      </c>
      <c r="BI3044" t="str">
        <f t="shared" si="239"/>
        <v>B</v>
      </c>
    </row>
    <row r="3045" spans="1:61" ht="15.75" customHeight="1" x14ac:dyDescent="0.2">
      <c r="A3045" s="4">
        <v>2961757</v>
      </c>
      <c r="B3045" s="4">
        <v>8957887</v>
      </c>
      <c r="C3045" s="4" t="s">
        <v>1730</v>
      </c>
      <c r="D3045" s="4">
        <v>3000</v>
      </c>
      <c r="E3045" s="4">
        <v>3000</v>
      </c>
      <c r="F3045" s="4">
        <v>4.2</v>
      </c>
      <c r="G3045" s="7">
        <f>E3045+F3045-D3045</f>
        <v>4.1999999999998181</v>
      </c>
      <c r="H3045" s="4" t="s">
        <v>1731</v>
      </c>
      <c r="I3045" s="4">
        <v>8000</v>
      </c>
      <c r="J3045" s="4" t="s">
        <v>4</v>
      </c>
      <c r="K3045" s="4" t="s">
        <v>13</v>
      </c>
      <c r="L3045" s="4" t="s">
        <v>6</v>
      </c>
      <c r="M3045" s="4" t="s">
        <v>12</v>
      </c>
      <c r="O3045" s="4"/>
      <c r="P3045" s="14">
        <v>8373765</v>
      </c>
      <c r="Q3045" s="12">
        <v>1.5999999999999091</v>
      </c>
      <c r="S3045" s="14">
        <v>8915740</v>
      </c>
      <c r="T3045" s="12">
        <v>0.75</v>
      </c>
      <c r="U3045">
        <f>SUM($T$2:T3045)</f>
        <v>3175993.4999999902</v>
      </c>
      <c r="W3045" s="16">
        <v>8915740</v>
      </c>
      <c r="X3045">
        <v>3175993.4999999902</v>
      </c>
      <c r="Y3045">
        <v>3044</v>
      </c>
      <c r="Z3045" s="18">
        <f t="shared" si="236"/>
        <v>7.6276926638786451</v>
      </c>
      <c r="AA3045" s="18">
        <f t="shared" si="237"/>
        <v>0.66695880806310259</v>
      </c>
      <c r="AB3045" t="str">
        <f t="shared" si="240"/>
        <v>B</v>
      </c>
      <c r="AI3045" s="14">
        <v>8373765</v>
      </c>
      <c r="AJ3045" s="12">
        <v>1.5999999999999091</v>
      </c>
      <c r="AK3045" s="12">
        <v>1.6</v>
      </c>
      <c r="AL3045" s="12">
        <v>2000</v>
      </c>
      <c r="AN3045">
        <v>8373765</v>
      </c>
      <c r="AO3045">
        <v>1.5999999999999091</v>
      </c>
      <c r="AP3045">
        <v>1.6</v>
      </c>
      <c r="AQ3045">
        <v>2000</v>
      </c>
      <c r="AR3045">
        <f t="shared" si="238"/>
        <v>0</v>
      </c>
      <c r="AV3045" s="4">
        <v>2961757</v>
      </c>
      <c r="AW3045" s="4">
        <v>8957887</v>
      </c>
      <c r="AX3045" s="4" t="s">
        <v>1730</v>
      </c>
      <c r="AY3045" s="4">
        <v>3000</v>
      </c>
      <c r="AZ3045" s="4">
        <v>3000</v>
      </c>
      <c r="BA3045" s="4">
        <v>4.2</v>
      </c>
      <c r="BB3045" s="7">
        <f>AZ3045+BA3045-AY3045</f>
        <v>4.1999999999998181</v>
      </c>
      <c r="BC3045" s="4" t="s">
        <v>1731</v>
      </c>
      <c r="BD3045" s="4">
        <v>8000</v>
      </c>
      <c r="BE3045" s="4" t="s">
        <v>4</v>
      </c>
      <c r="BF3045" s="4" t="s">
        <v>13</v>
      </c>
      <c r="BG3045" s="4" t="s">
        <v>6</v>
      </c>
      <c r="BH3045" s="4" t="s">
        <v>12</v>
      </c>
      <c r="BI3045" t="str">
        <f t="shared" si="239"/>
        <v>B</v>
      </c>
    </row>
    <row r="3046" spans="1:61" ht="15.75" customHeight="1" x14ac:dyDescent="0.2">
      <c r="A3046" s="4">
        <v>2966706</v>
      </c>
      <c r="B3046" s="4">
        <v>8969703</v>
      </c>
      <c r="C3046" s="4" t="s">
        <v>2167</v>
      </c>
      <c r="D3046" s="4">
        <v>3000</v>
      </c>
      <c r="E3046" s="4">
        <v>3000</v>
      </c>
      <c r="F3046" s="4">
        <v>4.2</v>
      </c>
      <c r="G3046" s="7">
        <f>E3046+F3046-D3046</f>
        <v>4.1999999999998181</v>
      </c>
      <c r="H3046" s="4" t="s">
        <v>2168</v>
      </c>
      <c r="I3046" s="4">
        <v>20000</v>
      </c>
      <c r="J3046" s="4" t="s">
        <v>4</v>
      </c>
      <c r="K3046" s="4" t="s">
        <v>8</v>
      </c>
      <c r="L3046" s="4" t="s">
        <v>6</v>
      </c>
      <c r="M3046" s="4" t="s">
        <v>25</v>
      </c>
      <c r="O3046" s="4"/>
      <c r="P3046" s="14">
        <v>8376180</v>
      </c>
      <c r="Q3046" s="12">
        <v>380</v>
      </c>
      <c r="S3046" s="14">
        <v>8937020</v>
      </c>
      <c r="T3046" s="12">
        <v>0.75</v>
      </c>
      <c r="U3046">
        <f>SUM($T$2:T3046)</f>
        <v>3175994.2499999902</v>
      </c>
      <c r="W3046" s="16">
        <v>8937020</v>
      </c>
      <c r="X3046">
        <v>3175994.2499999902</v>
      </c>
      <c r="Y3046">
        <v>3045</v>
      </c>
      <c r="Z3046" s="18">
        <f t="shared" si="236"/>
        <v>7.6276944651321736</v>
      </c>
      <c r="AA3046" s="18">
        <f t="shared" si="237"/>
        <v>0.66717791411042948</v>
      </c>
      <c r="AB3046" t="str">
        <f t="shared" si="240"/>
        <v>B</v>
      </c>
      <c r="AI3046" s="14">
        <v>8376180</v>
      </c>
      <c r="AJ3046" s="12">
        <v>380</v>
      </c>
      <c r="AK3046" s="12">
        <v>380</v>
      </c>
      <c r="AL3046" s="12">
        <v>2000</v>
      </c>
      <c r="AN3046">
        <v>8376180</v>
      </c>
      <c r="AO3046">
        <v>380</v>
      </c>
      <c r="AP3046">
        <v>380</v>
      </c>
      <c r="AQ3046">
        <v>2000</v>
      </c>
      <c r="AR3046">
        <f t="shared" si="238"/>
        <v>0</v>
      </c>
      <c r="AV3046" s="4">
        <v>2966706</v>
      </c>
      <c r="AW3046" s="4">
        <v>8969703</v>
      </c>
      <c r="AX3046" s="4" t="s">
        <v>2167</v>
      </c>
      <c r="AY3046" s="4">
        <v>3000</v>
      </c>
      <c r="AZ3046" s="4">
        <v>3000</v>
      </c>
      <c r="BA3046" s="4">
        <v>4.2</v>
      </c>
      <c r="BB3046" s="7">
        <f>AZ3046+BA3046-AY3046</f>
        <v>4.1999999999998181</v>
      </c>
      <c r="BC3046" s="4" t="s">
        <v>2168</v>
      </c>
      <c r="BD3046" s="4">
        <v>20000</v>
      </c>
      <c r="BE3046" s="4" t="s">
        <v>4</v>
      </c>
      <c r="BF3046" s="4" t="s">
        <v>8</v>
      </c>
      <c r="BG3046" s="4" t="s">
        <v>6</v>
      </c>
      <c r="BH3046" s="4" t="s">
        <v>25</v>
      </c>
      <c r="BI3046" t="str">
        <f t="shared" si="239"/>
        <v>B</v>
      </c>
    </row>
    <row r="3047" spans="1:61" ht="15.75" customHeight="1" x14ac:dyDescent="0.2">
      <c r="A3047" s="4">
        <v>2968869</v>
      </c>
      <c r="B3047" s="4">
        <v>109377</v>
      </c>
      <c r="C3047" s="4" t="s">
        <v>2338</v>
      </c>
      <c r="D3047" s="4">
        <v>3000</v>
      </c>
      <c r="E3047" s="4">
        <v>3000</v>
      </c>
      <c r="F3047" s="4">
        <v>4.2</v>
      </c>
      <c r="G3047" s="7">
        <f>E3047+F3047-D3047</f>
        <v>4.1999999999998181</v>
      </c>
      <c r="H3047" s="4" t="s">
        <v>2339</v>
      </c>
      <c r="I3047" s="4">
        <v>10000</v>
      </c>
      <c r="J3047" s="4" t="s">
        <v>51</v>
      </c>
      <c r="K3047" s="4" t="s">
        <v>13</v>
      </c>
      <c r="L3047" s="4" t="s">
        <v>14</v>
      </c>
      <c r="M3047" s="4" t="s">
        <v>7</v>
      </c>
      <c r="O3047" s="4"/>
      <c r="P3047" s="14">
        <v>8377664</v>
      </c>
      <c r="Q3047" s="12">
        <v>56.25</v>
      </c>
      <c r="S3047" s="14">
        <v>8959133</v>
      </c>
      <c r="T3047" s="12">
        <v>0.75</v>
      </c>
      <c r="U3047">
        <f>SUM($T$2:T3047)</f>
        <v>3175994.9999999902</v>
      </c>
      <c r="W3047" s="16">
        <v>8959133</v>
      </c>
      <c r="X3047">
        <v>3175994.9999999902</v>
      </c>
      <c r="Y3047">
        <v>3046</v>
      </c>
      <c r="Z3047" s="18">
        <f t="shared" si="236"/>
        <v>7.6276962663857022</v>
      </c>
      <c r="AA3047" s="18">
        <f t="shared" si="237"/>
        <v>0.66739702015775637</v>
      </c>
      <c r="AB3047" t="str">
        <f t="shared" si="240"/>
        <v>B</v>
      </c>
      <c r="AI3047" s="14">
        <v>8377664</v>
      </c>
      <c r="AJ3047" s="12">
        <v>56.25</v>
      </c>
      <c r="AK3047" s="12">
        <v>56.25</v>
      </c>
      <c r="AL3047" s="12">
        <v>1500</v>
      </c>
      <c r="AN3047">
        <v>8377664</v>
      </c>
      <c r="AO3047">
        <v>56.25</v>
      </c>
      <c r="AP3047">
        <v>56.25</v>
      </c>
      <c r="AQ3047">
        <v>1500</v>
      </c>
      <c r="AR3047">
        <f t="shared" si="238"/>
        <v>0</v>
      </c>
      <c r="AV3047" s="4">
        <v>2968869</v>
      </c>
      <c r="AW3047" s="4">
        <v>109377</v>
      </c>
      <c r="AX3047" s="4" t="s">
        <v>2338</v>
      </c>
      <c r="AY3047" s="4">
        <v>3000</v>
      </c>
      <c r="AZ3047" s="4">
        <v>3000</v>
      </c>
      <c r="BA3047" s="4">
        <v>4.2</v>
      </c>
      <c r="BB3047" s="7">
        <f>AZ3047+BA3047-AY3047</f>
        <v>4.1999999999998181</v>
      </c>
      <c r="BC3047" s="4" t="s">
        <v>2339</v>
      </c>
      <c r="BD3047" s="4">
        <v>10000</v>
      </c>
      <c r="BE3047" s="4" t="s">
        <v>51</v>
      </c>
      <c r="BF3047" s="4" t="s">
        <v>13</v>
      </c>
      <c r="BG3047" s="4" t="s">
        <v>14</v>
      </c>
      <c r="BH3047" s="4" t="s">
        <v>7</v>
      </c>
      <c r="BI3047" t="str">
        <f t="shared" si="239"/>
        <v>B</v>
      </c>
    </row>
    <row r="3048" spans="1:61" ht="15.75" customHeight="1" x14ac:dyDescent="0.2">
      <c r="A3048" s="4">
        <v>2969513</v>
      </c>
      <c r="B3048" s="4">
        <v>8978523</v>
      </c>
      <c r="C3048" s="4" t="s">
        <v>2401</v>
      </c>
      <c r="D3048" s="4">
        <v>3000</v>
      </c>
      <c r="E3048" s="4">
        <v>3000</v>
      </c>
      <c r="F3048" s="4">
        <v>4.2</v>
      </c>
      <c r="G3048" s="7">
        <f>E3048+F3048-D3048</f>
        <v>4.1999999999998181</v>
      </c>
      <c r="H3048" s="4" t="s">
        <v>2402</v>
      </c>
      <c r="I3048" s="4">
        <v>12000</v>
      </c>
      <c r="J3048" s="4" t="s">
        <v>4</v>
      </c>
      <c r="K3048" s="4" t="s">
        <v>13</v>
      </c>
      <c r="L3048" s="4" t="s">
        <v>6</v>
      </c>
      <c r="M3048" s="4" t="s">
        <v>23</v>
      </c>
      <c r="O3048" s="4"/>
      <c r="P3048" s="14">
        <v>8377671</v>
      </c>
      <c r="Q3048" s="12">
        <v>-2000</v>
      </c>
      <c r="S3048" s="14">
        <v>8986783</v>
      </c>
      <c r="T3048" s="12">
        <v>0.75</v>
      </c>
      <c r="U3048">
        <f>SUM($T$2:T3048)</f>
        <v>3175995.7499999902</v>
      </c>
      <c r="W3048" s="16">
        <v>8986783</v>
      </c>
      <c r="X3048">
        <v>3175995.7499999902</v>
      </c>
      <c r="Y3048">
        <v>3047</v>
      </c>
      <c r="Z3048" s="18">
        <f t="shared" si="236"/>
        <v>7.6276980676392299</v>
      </c>
      <c r="AA3048" s="18">
        <f t="shared" si="237"/>
        <v>0.66761612620508326</v>
      </c>
      <c r="AB3048" t="str">
        <f t="shared" si="240"/>
        <v>B</v>
      </c>
      <c r="AI3048" s="14">
        <v>8377671</v>
      </c>
      <c r="AJ3048" s="12">
        <v>-2000</v>
      </c>
      <c r="AK3048" s="12">
        <v>0</v>
      </c>
      <c r="AL3048" s="12">
        <v>0</v>
      </c>
      <c r="AN3048">
        <v>8377671</v>
      </c>
      <c r="AO3048">
        <v>-2000</v>
      </c>
      <c r="AP3048">
        <v>0</v>
      </c>
      <c r="AQ3048">
        <v>0</v>
      </c>
      <c r="AR3048">
        <f t="shared" si="238"/>
        <v>0</v>
      </c>
      <c r="AV3048" s="4">
        <v>2969513</v>
      </c>
      <c r="AW3048" s="4">
        <v>8978523</v>
      </c>
      <c r="AX3048" s="4" t="s">
        <v>2401</v>
      </c>
      <c r="AY3048" s="4">
        <v>3000</v>
      </c>
      <c r="AZ3048" s="4">
        <v>3000</v>
      </c>
      <c r="BA3048" s="4">
        <v>4.2</v>
      </c>
      <c r="BB3048" s="7">
        <f>AZ3048+BA3048-AY3048</f>
        <v>4.1999999999998181</v>
      </c>
      <c r="BC3048" s="4" t="s">
        <v>2402</v>
      </c>
      <c r="BD3048" s="4">
        <v>12000</v>
      </c>
      <c r="BE3048" s="4" t="s">
        <v>4</v>
      </c>
      <c r="BF3048" s="4" t="s">
        <v>13</v>
      </c>
      <c r="BG3048" s="4" t="s">
        <v>6</v>
      </c>
      <c r="BH3048" s="4" t="s">
        <v>23</v>
      </c>
      <c r="BI3048" t="str">
        <f t="shared" si="239"/>
        <v>B</v>
      </c>
    </row>
    <row r="3049" spans="1:61" ht="15.75" customHeight="1" x14ac:dyDescent="0.2">
      <c r="A3049" s="4">
        <v>2972733</v>
      </c>
      <c r="B3049" s="4">
        <v>8983577</v>
      </c>
      <c r="C3049" s="4" t="s">
        <v>2675</v>
      </c>
      <c r="D3049" s="4">
        <v>2800</v>
      </c>
      <c r="E3049" s="4">
        <v>2800</v>
      </c>
      <c r="F3049" s="4">
        <v>4.2</v>
      </c>
      <c r="G3049" s="7">
        <f>E3049+F3049-D3049</f>
        <v>4.1999999999998181</v>
      </c>
      <c r="H3049" s="4" t="s">
        <v>2676</v>
      </c>
      <c r="I3049" s="4">
        <v>15000</v>
      </c>
      <c r="J3049" s="4" t="s">
        <v>4</v>
      </c>
      <c r="K3049" s="4" t="s">
        <v>13</v>
      </c>
      <c r="L3049" s="4" t="s">
        <v>6</v>
      </c>
      <c r="M3049" s="4" t="s">
        <v>64</v>
      </c>
      <c r="O3049" s="4"/>
      <c r="P3049" s="14">
        <v>8381087</v>
      </c>
      <c r="Q3049" s="12">
        <v>2.25</v>
      </c>
      <c r="S3049" s="14">
        <v>9000447</v>
      </c>
      <c r="T3049" s="12">
        <v>0.75</v>
      </c>
      <c r="U3049">
        <f>SUM($T$2:T3049)</f>
        <v>3175996.4999999902</v>
      </c>
      <c r="W3049" s="16">
        <v>9000447</v>
      </c>
      <c r="X3049">
        <v>3175996.4999999902</v>
      </c>
      <c r="Y3049">
        <v>3048</v>
      </c>
      <c r="Z3049" s="18">
        <f t="shared" si="236"/>
        <v>7.6276998688927584</v>
      </c>
      <c r="AA3049" s="18">
        <f t="shared" si="237"/>
        <v>0.66783523225241015</v>
      </c>
      <c r="AB3049" t="str">
        <f t="shared" si="240"/>
        <v>B</v>
      </c>
      <c r="AI3049" s="14">
        <v>8381087</v>
      </c>
      <c r="AJ3049" s="12">
        <v>2.25</v>
      </c>
      <c r="AK3049" s="12">
        <v>2.25</v>
      </c>
      <c r="AL3049" s="12">
        <v>1500</v>
      </c>
      <c r="AN3049">
        <v>8381087</v>
      </c>
      <c r="AO3049">
        <v>2.25</v>
      </c>
      <c r="AP3049">
        <v>2.25</v>
      </c>
      <c r="AQ3049">
        <v>1500</v>
      </c>
      <c r="AR3049">
        <f t="shared" si="238"/>
        <v>0</v>
      </c>
      <c r="AV3049" s="4">
        <v>2972733</v>
      </c>
      <c r="AW3049" s="4">
        <v>8983577</v>
      </c>
      <c r="AX3049" s="4" t="s">
        <v>2675</v>
      </c>
      <c r="AY3049" s="4">
        <v>2800</v>
      </c>
      <c r="AZ3049" s="4">
        <v>2800</v>
      </c>
      <c r="BA3049" s="4">
        <v>4.2</v>
      </c>
      <c r="BB3049" s="7">
        <f>AZ3049+BA3049-AY3049</f>
        <v>4.1999999999998181</v>
      </c>
      <c r="BC3049" s="4" t="s">
        <v>2676</v>
      </c>
      <c r="BD3049" s="4">
        <v>15000</v>
      </c>
      <c r="BE3049" s="4" t="s">
        <v>4</v>
      </c>
      <c r="BF3049" s="4" t="s">
        <v>13</v>
      </c>
      <c r="BG3049" s="4" t="s">
        <v>6</v>
      </c>
      <c r="BH3049" s="4" t="s">
        <v>64</v>
      </c>
      <c r="BI3049" t="str">
        <f t="shared" si="239"/>
        <v>B</v>
      </c>
    </row>
    <row r="3050" spans="1:61" ht="15.75" customHeight="1" x14ac:dyDescent="0.2">
      <c r="A3050" s="4">
        <v>2982624</v>
      </c>
      <c r="B3050" s="4">
        <v>9015147</v>
      </c>
      <c r="C3050" s="4" t="s">
        <v>3576</v>
      </c>
      <c r="D3050" s="4">
        <v>2800</v>
      </c>
      <c r="E3050" s="4">
        <v>2800</v>
      </c>
      <c r="F3050" s="4">
        <v>4.2</v>
      </c>
      <c r="G3050" s="7">
        <f>E3050+F3050-D3050</f>
        <v>4.1999999999998181</v>
      </c>
      <c r="H3050" s="4" t="s">
        <v>1670</v>
      </c>
      <c r="I3050" s="4">
        <v>15000</v>
      </c>
      <c r="J3050" s="4" t="s">
        <v>4</v>
      </c>
      <c r="K3050" s="4" t="s">
        <v>13</v>
      </c>
      <c r="L3050" s="4" t="s">
        <v>6</v>
      </c>
      <c r="M3050" s="4" t="s">
        <v>65</v>
      </c>
      <c r="O3050" s="4"/>
      <c r="P3050" s="14">
        <v>8382018</v>
      </c>
      <c r="Q3050" s="12">
        <v>1914.3999999999996</v>
      </c>
      <c r="S3050" s="14">
        <v>9022056</v>
      </c>
      <c r="T3050" s="12">
        <v>0.75</v>
      </c>
      <c r="U3050">
        <f>SUM($T$2:T3050)</f>
        <v>3175997.2499999902</v>
      </c>
      <c r="W3050" s="16">
        <v>9022056</v>
      </c>
      <c r="X3050">
        <v>3175997.2499999902</v>
      </c>
      <c r="Y3050">
        <v>3049</v>
      </c>
      <c r="Z3050" s="18">
        <f t="shared" si="236"/>
        <v>7.627701670146287</v>
      </c>
      <c r="AA3050" s="18">
        <f t="shared" si="237"/>
        <v>0.66805433829973704</v>
      </c>
      <c r="AB3050" t="str">
        <f t="shared" si="240"/>
        <v>B</v>
      </c>
      <c r="AI3050" s="14">
        <v>8382018</v>
      </c>
      <c r="AJ3050" s="12">
        <v>1914.3999999999996</v>
      </c>
      <c r="AK3050" s="12">
        <v>1914.4</v>
      </c>
      <c r="AL3050" s="12">
        <v>4000</v>
      </c>
      <c r="AN3050">
        <v>8382018</v>
      </c>
      <c r="AO3050">
        <v>1914.3999999999996</v>
      </c>
      <c r="AP3050">
        <v>1914.4</v>
      </c>
      <c r="AQ3050">
        <v>4000</v>
      </c>
      <c r="AR3050">
        <f t="shared" si="238"/>
        <v>0</v>
      </c>
      <c r="AV3050" s="4">
        <v>2982624</v>
      </c>
      <c r="AW3050" s="4">
        <v>9015147</v>
      </c>
      <c r="AX3050" s="4" t="s">
        <v>3576</v>
      </c>
      <c r="AY3050" s="4">
        <v>2800</v>
      </c>
      <c r="AZ3050" s="4">
        <v>2800</v>
      </c>
      <c r="BA3050" s="4">
        <v>4.2</v>
      </c>
      <c r="BB3050" s="7">
        <f>AZ3050+BA3050-AY3050</f>
        <v>4.1999999999998181</v>
      </c>
      <c r="BC3050" s="4" t="s">
        <v>1670</v>
      </c>
      <c r="BD3050" s="4">
        <v>15000</v>
      </c>
      <c r="BE3050" s="4" t="s">
        <v>4</v>
      </c>
      <c r="BF3050" s="4" t="s">
        <v>13</v>
      </c>
      <c r="BG3050" s="4" t="s">
        <v>6</v>
      </c>
      <c r="BH3050" s="4" t="s">
        <v>65</v>
      </c>
      <c r="BI3050" t="str">
        <f t="shared" si="239"/>
        <v>B</v>
      </c>
    </row>
    <row r="3051" spans="1:61" ht="15.75" customHeight="1" x14ac:dyDescent="0.2">
      <c r="A3051" s="4">
        <v>2987132</v>
      </c>
      <c r="B3051" s="4">
        <v>9027719</v>
      </c>
      <c r="C3051" s="4" t="s">
        <v>3988</v>
      </c>
      <c r="D3051" s="4">
        <v>3000</v>
      </c>
      <c r="E3051" s="4">
        <v>3000</v>
      </c>
      <c r="F3051" s="4">
        <v>4.2</v>
      </c>
      <c r="G3051" s="7">
        <f>E3051+F3051-D3051</f>
        <v>4.1999999999998181</v>
      </c>
      <c r="H3051" s="4" t="s">
        <v>3989</v>
      </c>
      <c r="I3051" s="4">
        <v>20000</v>
      </c>
      <c r="J3051" s="4" t="s">
        <v>98</v>
      </c>
      <c r="K3051" s="4" t="s">
        <v>22</v>
      </c>
      <c r="M3051" s="4" t="s">
        <v>73</v>
      </c>
      <c r="O3051" s="4"/>
      <c r="P3051" s="14">
        <v>8383187</v>
      </c>
      <c r="Q3051" s="12">
        <v>2419</v>
      </c>
      <c r="S3051" s="14">
        <v>9048012</v>
      </c>
      <c r="T3051" s="12">
        <v>0.75</v>
      </c>
      <c r="U3051">
        <f>SUM($T$2:T3051)</f>
        <v>3175997.9999999902</v>
      </c>
      <c r="W3051" s="16">
        <v>9048012</v>
      </c>
      <c r="X3051">
        <v>3175997.9999999902</v>
      </c>
      <c r="Y3051">
        <v>3050</v>
      </c>
      <c r="Z3051" s="18">
        <f t="shared" si="236"/>
        <v>7.6277034713998155</v>
      </c>
      <c r="AA3051" s="18">
        <f t="shared" si="237"/>
        <v>0.66827344434706393</v>
      </c>
      <c r="AB3051" t="str">
        <f t="shared" si="240"/>
        <v>B</v>
      </c>
      <c r="AI3051" s="14">
        <v>8383187</v>
      </c>
      <c r="AJ3051" s="12">
        <v>2419</v>
      </c>
      <c r="AK3051" s="12">
        <v>2419</v>
      </c>
      <c r="AL3051" s="12">
        <v>8000</v>
      </c>
      <c r="AN3051">
        <v>8383187</v>
      </c>
      <c r="AO3051">
        <v>2419</v>
      </c>
      <c r="AP3051">
        <v>2419</v>
      </c>
      <c r="AQ3051">
        <v>8000</v>
      </c>
      <c r="AR3051">
        <f t="shared" si="238"/>
        <v>0</v>
      </c>
      <c r="AV3051" s="4">
        <v>2987132</v>
      </c>
      <c r="AW3051" s="4">
        <v>9027719</v>
      </c>
      <c r="AX3051" s="4" t="s">
        <v>3988</v>
      </c>
      <c r="AY3051" s="4">
        <v>3000</v>
      </c>
      <c r="AZ3051" s="4">
        <v>3000</v>
      </c>
      <c r="BA3051" s="4">
        <v>4.2</v>
      </c>
      <c r="BB3051" s="7">
        <f>AZ3051+BA3051-AY3051</f>
        <v>4.1999999999998181</v>
      </c>
      <c r="BC3051" s="4" t="s">
        <v>3989</v>
      </c>
      <c r="BD3051" s="4">
        <v>20000</v>
      </c>
      <c r="BE3051" s="4" t="s">
        <v>98</v>
      </c>
      <c r="BF3051" s="4" t="s">
        <v>22</v>
      </c>
      <c r="BH3051" s="4" t="s">
        <v>73</v>
      </c>
      <c r="BI3051" t="str">
        <f t="shared" si="239"/>
        <v>B</v>
      </c>
    </row>
    <row r="3052" spans="1:61" ht="15.75" customHeight="1" x14ac:dyDescent="0.2">
      <c r="A3052" s="4">
        <v>2988245</v>
      </c>
      <c r="B3052" s="4">
        <v>8774879</v>
      </c>
      <c r="C3052" s="4" t="s">
        <v>4080</v>
      </c>
      <c r="D3052" s="4">
        <v>3000</v>
      </c>
      <c r="E3052" s="4">
        <v>3000</v>
      </c>
      <c r="F3052" s="4">
        <v>4.2</v>
      </c>
      <c r="G3052" s="7">
        <f>E3052+F3052-D3052</f>
        <v>4.1999999999998181</v>
      </c>
      <c r="H3052" s="4" t="s">
        <v>4081</v>
      </c>
      <c r="I3052" s="4">
        <v>8000</v>
      </c>
      <c r="J3052" s="4" t="s">
        <v>4</v>
      </c>
      <c r="K3052" s="4" t="s">
        <v>8</v>
      </c>
      <c r="L3052" s="4" t="s">
        <v>14</v>
      </c>
      <c r="M3052" s="4" t="s">
        <v>17</v>
      </c>
      <c r="O3052" s="4"/>
      <c r="P3052" s="14">
        <v>8385399</v>
      </c>
      <c r="Q3052" s="12">
        <v>370.5</v>
      </c>
      <c r="S3052" s="14">
        <v>9120112</v>
      </c>
      <c r="T3052" s="12">
        <v>0.75</v>
      </c>
      <c r="U3052">
        <f>SUM($T$2:T3052)</f>
        <v>3175998.7499999902</v>
      </c>
      <c r="W3052" s="16">
        <v>9120112</v>
      </c>
      <c r="X3052">
        <v>3175998.7499999902</v>
      </c>
      <c r="Y3052">
        <v>3051</v>
      </c>
      <c r="Z3052" s="18">
        <f t="shared" si="236"/>
        <v>7.6277052726533432</v>
      </c>
      <c r="AA3052" s="18">
        <f t="shared" si="237"/>
        <v>0.66849255039439093</v>
      </c>
      <c r="AB3052" t="str">
        <f t="shared" si="240"/>
        <v>B</v>
      </c>
      <c r="AI3052" s="14">
        <v>8385399</v>
      </c>
      <c r="AJ3052" s="12">
        <v>370.5</v>
      </c>
      <c r="AK3052" s="12">
        <v>370.5</v>
      </c>
      <c r="AL3052" s="12">
        <v>1500</v>
      </c>
      <c r="AN3052">
        <v>8385399</v>
      </c>
      <c r="AO3052">
        <v>370.5</v>
      </c>
      <c r="AP3052">
        <v>370.5</v>
      </c>
      <c r="AQ3052">
        <v>1500</v>
      </c>
      <c r="AR3052">
        <f t="shared" si="238"/>
        <v>0</v>
      </c>
      <c r="AV3052" s="4">
        <v>2988245</v>
      </c>
      <c r="AW3052" s="4">
        <v>8774879</v>
      </c>
      <c r="AX3052" s="4" t="s">
        <v>4080</v>
      </c>
      <c r="AY3052" s="4">
        <v>3000</v>
      </c>
      <c r="AZ3052" s="4">
        <v>3000</v>
      </c>
      <c r="BA3052" s="4">
        <v>4.2</v>
      </c>
      <c r="BB3052" s="7">
        <f>AZ3052+BA3052-AY3052</f>
        <v>4.1999999999998181</v>
      </c>
      <c r="BC3052" s="4" t="s">
        <v>4081</v>
      </c>
      <c r="BD3052" s="4">
        <v>8000</v>
      </c>
      <c r="BE3052" s="4" t="s">
        <v>4</v>
      </c>
      <c r="BF3052" s="4" t="s">
        <v>8</v>
      </c>
      <c r="BG3052" s="4" t="s">
        <v>14</v>
      </c>
      <c r="BH3052" s="4" t="s">
        <v>17</v>
      </c>
      <c r="BI3052" t="str">
        <f t="shared" si="239"/>
        <v>B</v>
      </c>
    </row>
    <row r="3053" spans="1:61" ht="15.75" customHeight="1" x14ac:dyDescent="0.2">
      <c r="A3053" s="4">
        <v>2989659</v>
      </c>
      <c r="B3053" s="4">
        <v>4434977</v>
      </c>
      <c r="C3053" s="4" t="s">
        <v>4210</v>
      </c>
      <c r="D3053" s="4">
        <v>3000</v>
      </c>
      <c r="E3053" s="4">
        <v>3000</v>
      </c>
      <c r="F3053" s="4">
        <v>4.2</v>
      </c>
      <c r="G3053" s="7">
        <f>E3053+F3053-D3053</f>
        <v>4.1999999999998181</v>
      </c>
      <c r="H3053" s="4" t="s">
        <v>4211</v>
      </c>
      <c r="I3053" s="4">
        <v>25000</v>
      </c>
      <c r="J3053" s="4" t="s">
        <v>4</v>
      </c>
      <c r="K3053" s="4" t="s">
        <v>13</v>
      </c>
      <c r="L3053" s="4" t="s">
        <v>6</v>
      </c>
      <c r="M3053" s="4" t="s">
        <v>173</v>
      </c>
      <c r="O3053" s="4"/>
      <c r="P3053" s="14">
        <v>8389284</v>
      </c>
      <c r="Q3053" s="12">
        <v>6280</v>
      </c>
      <c r="S3053" s="14">
        <v>9129429</v>
      </c>
      <c r="T3053" s="12">
        <v>0.75</v>
      </c>
      <c r="U3053">
        <f>SUM($T$2:T3053)</f>
        <v>3175999.4999999902</v>
      </c>
      <c r="W3053" s="16">
        <v>9129429</v>
      </c>
      <c r="X3053">
        <v>3175999.4999999902</v>
      </c>
      <c r="Y3053">
        <v>3052</v>
      </c>
      <c r="Z3053" s="18">
        <f t="shared" si="236"/>
        <v>7.6277070739068717</v>
      </c>
      <c r="AA3053" s="18">
        <f t="shared" si="237"/>
        <v>0.66871165644171782</v>
      </c>
      <c r="AB3053" t="str">
        <f t="shared" si="240"/>
        <v>B</v>
      </c>
      <c r="AI3053" s="14">
        <v>8389284</v>
      </c>
      <c r="AJ3053" s="12">
        <v>6280</v>
      </c>
      <c r="AK3053" s="12">
        <v>14280</v>
      </c>
      <c r="AL3053" s="12">
        <v>0</v>
      </c>
      <c r="AN3053">
        <v>8389284</v>
      </c>
      <c r="AO3053">
        <v>6280</v>
      </c>
      <c r="AP3053">
        <v>14280</v>
      </c>
      <c r="AQ3053">
        <v>0</v>
      </c>
      <c r="AR3053">
        <f t="shared" si="238"/>
        <v>0</v>
      </c>
      <c r="AV3053" s="4">
        <v>2989659</v>
      </c>
      <c r="AW3053" s="4">
        <v>4434977</v>
      </c>
      <c r="AX3053" s="4" t="s">
        <v>4210</v>
      </c>
      <c r="AY3053" s="4">
        <v>3000</v>
      </c>
      <c r="AZ3053" s="4">
        <v>3000</v>
      </c>
      <c r="BA3053" s="4">
        <v>4.2</v>
      </c>
      <c r="BB3053" s="7">
        <f>AZ3053+BA3053-AY3053</f>
        <v>4.1999999999998181</v>
      </c>
      <c r="BC3053" s="4" t="s">
        <v>4211</v>
      </c>
      <c r="BD3053" s="4">
        <v>25000</v>
      </c>
      <c r="BE3053" s="4" t="s">
        <v>4</v>
      </c>
      <c r="BF3053" s="4" t="s">
        <v>13</v>
      </c>
      <c r="BG3053" s="4" t="s">
        <v>6</v>
      </c>
      <c r="BH3053" s="4" t="s">
        <v>173</v>
      </c>
      <c r="BI3053" t="str">
        <f t="shared" si="239"/>
        <v>B</v>
      </c>
    </row>
    <row r="3054" spans="1:61" ht="15.75" customHeight="1" x14ac:dyDescent="0.2">
      <c r="A3054" s="4">
        <v>2996603</v>
      </c>
      <c r="B3054" s="4">
        <v>9053843</v>
      </c>
      <c r="C3054" s="4" t="s">
        <v>4821</v>
      </c>
      <c r="D3054" s="4">
        <v>3000</v>
      </c>
      <c r="E3054" s="4">
        <v>3000</v>
      </c>
      <c r="F3054" s="4">
        <v>4.2</v>
      </c>
      <c r="G3054" s="7">
        <f>E3054+F3054-D3054</f>
        <v>4.1999999999998181</v>
      </c>
      <c r="H3054" s="4" t="s">
        <v>4822</v>
      </c>
      <c r="I3054" s="4">
        <v>30000</v>
      </c>
      <c r="J3054" s="4" t="s">
        <v>4</v>
      </c>
      <c r="K3054" s="4" t="s">
        <v>22</v>
      </c>
      <c r="L3054" s="4" t="s">
        <v>6</v>
      </c>
      <c r="M3054" s="4" t="s">
        <v>24</v>
      </c>
      <c r="O3054" s="4"/>
      <c r="P3054" s="14">
        <v>8391909</v>
      </c>
      <c r="Q3054" s="12">
        <v>-347</v>
      </c>
      <c r="S3054" s="14">
        <v>9151206</v>
      </c>
      <c r="T3054" s="12">
        <v>0.75</v>
      </c>
      <c r="U3054">
        <f>SUM($T$2:T3054)</f>
        <v>3176000.2499999902</v>
      </c>
      <c r="W3054" s="16">
        <v>9151206</v>
      </c>
      <c r="X3054">
        <v>3176000.2499999902</v>
      </c>
      <c r="Y3054">
        <v>3053</v>
      </c>
      <c r="Z3054" s="18">
        <f t="shared" si="236"/>
        <v>7.6277088751604003</v>
      </c>
      <c r="AA3054" s="18">
        <f t="shared" si="237"/>
        <v>0.66893076248904471</v>
      </c>
      <c r="AB3054" t="str">
        <f t="shared" si="240"/>
        <v>B</v>
      </c>
      <c r="AI3054" s="14">
        <v>8391909</v>
      </c>
      <c r="AJ3054" s="12">
        <v>-347</v>
      </c>
      <c r="AK3054" s="12">
        <v>1653</v>
      </c>
      <c r="AL3054" s="12">
        <v>0</v>
      </c>
      <c r="AN3054">
        <v>8391909</v>
      </c>
      <c r="AO3054">
        <v>-347</v>
      </c>
      <c r="AP3054">
        <v>1653</v>
      </c>
      <c r="AQ3054">
        <v>0</v>
      </c>
      <c r="AR3054">
        <f t="shared" si="238"/>
        <v>1</v>
      </c>
      <c r="AV3054" s="4">
        <v>2996603</v>
      </c>
      <c r="AW3054" s="4">
        <v>9053843</v>
      </c>
      <c r="AX3054" s="4" t="s">
        <v>4821</v>
      </c>
      <c r="AY3054" s="4">
        <v>3000</v>
      </c>
      <c r="AZ3054" s="4">
        <v>3000</v>
      </c>
      <c r="BA3054" s="4">
        <v>4.2</v>
      </c>
      <c r="BB3054" s="7">
        <f>AZ3054+BA3054-AY3054</f>
        <v>4.1999999999998181</v>
      </c>
      <c r="BC3054" s="4" t="s">
        <v>4822</v>
      </c>
      <c r="BD3054" s="4">
        <v>30000</v>
      </c>
      <c r="BE3054" s="4" t="s">
        <v>4</v>
      </c>
      <c r="BF3054" s="4" t="s">
        <v>22</v>
      </c>
      <c r="BG3054" s="4" t="s">
        <v>6</v>
      </c>
      <c r="BH3054" s="4" t="s">
        <v>24</v>
      </c>
      <c r="BI3054" t="str">
        <f t="shared" si="239"/>
        <v>B</v>
      </c>
    </row>
    <row r="3055" spans="1:61" ht="15.75" customHeight="1" x14ac:dyDescent="0.2">
      <c r="A3055" s="4">
        <v>3001307</v>
      </c>
      <c r="B3055" s="4">
        <v>9067241</v>
      </c>
      <c r="C3055" s="4" t="s">
        <v>5180</v>
      </c>
      <c r="D3055" s="4">
        <v>3000</v>
      </c>
      <c r="E3055" s="4">
        <v>3000</v>
      </c>
      <c r="F3055" s="4">
        <v>4.2</v>
      </c>
      <c r="G3055" s="7">
        <f>E3055+F3055-D3055</f>
        <v>4.1999999999998181</v>
      </c>
      <c r="H3055" s="4" t="s">
        <v>5181</v>
      </c>
      <c r="I3055" s="4">
        <v>28000</v>
      </c>
      <c r="J3055" s="4" t="s">
        <v>4</v>
      </c>
      <c r="K3055" s="4" t="s">
        <v>22</v>
      </c>
      <c r="L3055" s="4" t="s">
        <v>6</v>
      </c>
      <c r="M3055" s="4" t="s">
        <v>19</v>
      </c>
      <c r="O3055" s="4"/>
      <c r="P3055" s="14">
        <v>8392133</v>
      </c>
      <c r="Q3055" s="12">
        <v>598.5</v>
      </c>
      <c r="S3055" s="14">
        <v>9192135</v>
      </c>
      <c r="T3055" s="12">
        <v>0.75</v>
      </c>
      <c r="U3055">
        <f>SUM($T$2:T3055)</f>
        <v>3176000.9999999902</v>
      </c>
      <c r="W3055" s="16">
        <v>9192135</v>
      </c>
      <c r="X3055">
        <v>3176000.9999999902</v>
      </c>
      <c r="Y3055">
        <v>3054</v>
      </c>
      <c r="Z3055" s="18">
        <f t="shared" si="236"/>
        <v>7.6277106764139289</v>
      </c>
      <c r="AA3055" s="18">
        <f t="shared" si="237"/>
        <v>0.66914986853637159</v>
      </c>
      <c r="AB3055" t="str">
        <f t="shared" si="240"/>
        <v>B</v>
      </c>
      <c r="AI3055" s="14">
        <v>8392133</v>
      </c>
      <c r="AJ3055" s="12">
        <v>598.5</v>
      </c>
      <c r="AK3055" s="12">
        <v>598.5</v>
      </c>
      <c r="AL3055" s="12">
        <v>1050</v>
      </c>
      <c r="AN3055">
        <v>8392133</v>
      </c>
      <c r="AO3055">
        <v>598.5</v>
      </c>
      <c r="AP3055">
        <v>598.5</v>
      </c>
      <c r="AQ3055">
        <v>1050</v>
      </c>
      <c r="AR3055">
        <f t="shared" si="238"/>
        <v>0</v>
      </c>
      <c r="AV3055" s="4">
        <v>3001307</v>
      </c>
      <c r="AW3055" s="4">
        <v>9067241</v>
      </c>
      <c r="AX3055" s="4" t="s">
        <v>5180</v>
      </c>
      <c r="AY3055" s="4">
        <v>3000</v>
      </c>
      <c r="AZ3055" s="4">
        <v>3000</v>
      </c>
      <c r="BA3055" s="4">
        <v>4.2</v>
      </c>
      <c r="BB3055" s="7">
        <f>AZ3055+BA3055-AY3055</f>
        <v>4.1999999999998181</v>
      </c>
      <c r="BC3055" s="4" t="s">
        <v>5181</v>
      </c>
      <c r="BD3055" s="4">
        <v>28000</v>
      </c>
      <c r="BE3055" s="4" t="s">
        <v>4</v>
      </c>
      <c r="BF3055" s="4" t="s">
        <v>22</v>
      </c>
      <c r="BG3055" s="4" t="s">
        <v>6</v>
      </c>
      <c r="BH3055" s="4" t="s">
        <v>19</v>
      </c>
      <c r="BI3055" t="str">
        <f t="shared" si="239"/>
        <v>B</v>
      </c>
    </row>
    <row r="3056" spans="1:61" ht="15.75" customHeight="1" x14ac:dyDescent="0.2">
      <c r="A3056" s="4">
        <v>3010148</v>
      </c>
      <c r="B3056" s="4">
        <v>8458829</v>
      </c>
      <c r="C3056" s="4" t="s">
        <v>5872</v>
      </c>
      <c r="D3056" s="4">
        <v>3000</v>
      </c>
      <c r="E3056" s="4">
        <v>3000</v>
      </c>
      <c r="F3056" s="4">
        <v>4.2</v>
      </c>
      <c r="G3056" s="7">
        <f>E3056+F3056-D3056</f>
        <v>4.1999999999998181</v>
      </c>
      <c r="H3056" s="4" t="s">
        <v>5873</v>
      </c>
      <c r="I3056" s="4">
        <v>15000</v>
      </c>
      <c r="J3056" s="4" t="s">
        <v>98</v>
      </c>
      <c r="K3056" s="4" t="s">
        <v>8</v>
      </c>
      <c r="M3056" s="4" t="s">
        <v>26</v>
      </c>
      <c r="O3056" s="4"/>
      <c r="P3056" s="14">
        <v>8392364</v>
      </c>
      <c r="Q3056" s="12">
        <v>11550</v>
      </c>
      <c r="S3056" s="14">
        <v>423910</v>
      </c>
      <c r="T3056" s="12">
        <v>0.72000000000002728</v>
      </c>
      <c r="U3056">
        <f>SUM($T$2:T3056)</f>
        <v>3176001.7199999904</v>
      </c>
      <c r="W3056" s="16">
        <v>423910</v>
      </c>
      <c r="X3056">
        <v>3176001.7199999904</v>
      </c>
      <c r="Y3056">
        <v>3055</v>
      </c>
      <c r="Z3056" s="18">
        <f t="shared" si="236"/>
        <v>7.6277124056173164</v>
      </c>
      <c r="AA3056" s="18">
        <f t="shared" si="237"/>
        <v>0.66936897458369848</v>
      </c>
      <c r="AB3056" t="str">
        <f t="shared" si="240"/>
        <v>B</v>
      </c>
      <c r="AI3056" s="14">
        <v>8392364</v>
      </c>
      <c r="AJ3056" s="12">
        <v>11550</v>
      </c>
      <c r="AK3056" s="12">
        <v>11550</v>
      </c>
      <c r="AL3056" s="12">
        <v>7000</v>
      </c>
      <c r="AN3056">
        <v>8392364</v>
      </c>
      <c r="AO3056">
        <v>11550</v>
      </c>
      <c r="AP3056">
        <v>11550</v>
      </c>
      <c r="AQ3056">
        <v>7000</v>
      </c>
      <c r="AR3056">
        <f t="shared" si="238"/>
        <v>0</v>
      </c>
      <c r="AV3056" s="4">
        <v>3010148</v>
      </c>
      <c r="AW3056" s="4">
        <v>8458829</v>
      </c>
      <c r="AX3056" s="4" t="s">
        <v>5872</v>
      </c>
      <c r="AY3056" s="4">
        <v>3000</v>
      </c>
      <c r="AZ3056" s="4">
        <v>3000</v>
      </c>
      <c r="BA3056" s="4">
        <v>4.2</v>
      </c>
      <c r="BB3056" s="7">
        <f>AZ3056+BA3056-AY3056</f>
        <v>4.1999999999998181</v>
      </c>
      <c r="BC3056" s="4" t="s">
        <v>5873</v>
      </c>
      <c r="BD3056" s="4">
        <v>15000</v>
      </c>
      <c r="BE3056" s="4" t="s">
        <v>98</v>
      </c>
      <c r="BF3056" s="4" t="s">
        <v>8</v>
      </c>
      <c r="BH3056" s="4" t="s">
        <v>26</v>
      </c>
      <c r="BI3056" t="str">
        <f t="shared" si="239"/>
        <v>B</v>
      </c>
    </row>
    <row r="3057" spans="1:61" ht="15.75" customHeight="1" x14ac:dyDescent="0.2">
      <c r="A3057" s="4">
        <v>3010554</v>
      </c>
      <c r="B3057" s="4">
        <v>9091881</v>
      </c>
      <c r="C3057" s="4" t="s">
        <v>5893</v>
      </c>
      <c r="D3057" s="4">
        <v>3000</v>
      </c>
      <c r="E3057" s="4">
        <v>3000</v>
      </c>
      <c r="F3057" s="4">
        <v>4.2</v>
      </c>
      <c r="G3057" s="7">
        <f>E3057+F3057-D3057</f>
        <v>4.1999999999998181</v>
      </c>
      <c r="H3057" s="4" t="s">
        <v>5894</v>
      </c>
      <c r="I3057" s="4">
        <v>1100</v>
      </c>
      <c r="J3057" s="4" t="s">
        <v>32</v>
      </c>
      <c r="K3057" s="4" t="s">
        <v>8</v>
      </c>
      <c r="M3057" s="4" t="s">
        <v>64</v>
      </c>
      <c r="O3057" s="4"/>
      <c r="P3057" s="14">
        <v>8393848</v>
      </c>
      <c r="Q3057" s="12">
        <v>991</v>
      </c>
      <c r="S3057" s="14">
        <v>560743</v>
      </c>
      <c r="T3057" s="12">
        <v>0.70000000000004547</v>
      </c>
      <c r="U3057">
        <f>SUM($T$2:T3057)</f>
        <v>3176002.4199999906</v>
      </c>
      <c r="W3057" s="16">
        <v>560743</v>
      </c>
      <c r="X3057">
        <v>3176002.4199999906</v>
      </c>
      <c r="Y3057">
        <v>3056</v>
      </c>
      <c r="Z3057" s="18">
        <f t="shared" si="236"/>
        <v>7.627714086787277</v>
      </c>
      <c r="AA3057" s="18">
        <f t="shared" si="237"/>
        <v>0.66958808063102537</v>
      </c>
      <c r="AB3057" t="str">
        <f t="shared" si="240"/>
        <v>B</v>
      </c>
      <c r="AI3057" s="14">
        <v>8393848</v>
      </c>
      <c r="AJ3057" s="12">
        <v>991</v>
      </c>
      <c r="AK3057" s="12">
        <v>2991</v>
      </c>
      <c r="AL3057" s="12">
        <v>0</v>
      </c>
      <c r="AN3057">
        <v>8393848</v>
      </c>
      <c r="AO3057">
        <v>991</v>
      </c>
      <c r="AP3057">
        <v>2991</v>
      </c>
      <c r="AQ3057">
        <v>0</v>
      </c>
      <c r="AR3057">
        <f t="shared" si="238"/>
        <v>0</v>
      </c>
      <c r="AV3057" s="4">
        <v>3010554</v>
      </c>
      <c r="AW3057" s="4">
        <v>9091881</v>
      </c>
      <c r="AX3057" s="4" t="s">
        <v>5893</v>
      </c>
      <c r="AY3057" s="4">
        <v>3000</v>
      </c>
      <c r="AZ3057" s="4">
        <v>3000</v>
      </c>
      <c r="BA3057" s="4">
        <v>4.2</v>
      </c>
      <c r="BB3057" s="7">
        <f>AZ3057+BA3057-AY3057</f>
        <v>4.1999999999998181</v>
      </c>
      <c r="BC3057" s="4" t="s">
        <v>5894</v>
      </c>
      <c r="BD3057" s="4">
        <v>1100</v>
      </c>
      <c r="BE3057" s="4" t="s">
        <v>32</v>
      </c>
      <c r="BF3057" s="4" t="s">
        <v>8</v>
      </c>
      <c r="BH3057" s="4" t="s">
        <v>64</v>
      </c>
      <c r="BI3057" t="str">
        <f t="shared" si="239"/>
        <v>B</v>
      </c>
    </row>
    <row r="3058" spans="1:61" ht="15.75" customHeight="1" x14ac:dyDescent="0.2">
      <c r="A3058" s="4">
        <v>3009077</v>
      </c>
      <c r="B3058" s="4">
        <v>6834668</v>
      </c>
      <c r="C3058" s="4" t="s">
        <v>6384</v>
      </c>
      <c r="D3058" s="4">
        <v>3000</v>
      </c>
      <c r="E3058" s="4">
        <v>3000</v>
      </c>
      <c r="F3058" s="4">
        <v>4.2</v>
      </c>
      <c r="G3058" s="7">
        <f>E3058+F3058-D3058</f>
        <v>4.1999999999998181</v>
      </c>
      <c r="H3058" s="4" t="s">
        <v>4984</v>
      </c>
      <c r="I3058" s="4">
        <v>5500</v>
      </c>
      <c r="J3058" s="4" t="s">
        <v>4</v>
      </c>
      <c r="K3058" s="4" t="s">
        <v>13</v>
      </c>
      <c r="L3058" s="4" t="s">
        <v>14</v>
      </c>
      <c r="M3058" s="4" t="s">
        <v>52</v>
      </c>
      <c r="O3058" s="4"/>
      <c r="P3058" s="14">
        <v>8394212</v>
      </c>
      <c r="Q3058" s="12">
        <v>2.4000000000000909</v>
      </c>
      <c r="S3058" s="14">
        <v>5601142</v>
      </c>
      <c r="T3058" s="12">
        <v>0.70000000000004547</v>
      </c>
      <c r="U3058">
        <f>SUM($T$2:T3058)</f>
        <v>3176003.1199999908</v>
      </c>
      <c r="W3058" s="16">
        <v>5601142</v>
      </c>
      <c r="X3058">
        <v>3176003.1199999908</v>
      </c>
      <c r="Y3058">
        <v>3057</v>
      </c>
      <c r="Z3058" s="18">
        <f t="shared" si="236"/>
        <v>7.6277157679572367</v>
      </c>
      <c r="AA3058" s="18">
        <f t="shared" si="237"/>
        <v>0.66980718667835237</v>
      </c>
      <c r="AB3058" t="str">
        <f t="shared" si="240"/>
        <v>B</v>
      </c>
      <c r="AI3058" s="14">
        <v>8394212</v>
      </c>
      <c r="AJ3058" s="12">
        <v>2.4000000000000909</v>
      </c>
      <c r="AK3058" s="12">
        <v>2.4</v>
      </c>
      <c r="AL3058" s="12">
        <v>3000</v>
      </c>
      <c r="AN3058">
        <v>8394212</v>
      </c>
      <c r="AO3058">
        <v>2.4000000000000909</v>
      </c>
      <c r="AP3058">
        <v>2.4</v>
      </c>
      <c r="AQ3058">
        <v>3000</v>
      </c>
      <c r="AR3058">
        <f t="shared" si="238"/>
        <v>0</v>
      </c>
      <c r="AV3058" s="4">
        <v>3009077</v>
      </c>
      <c r="AW3058" s="4">
        <v>6834668</v>
      </c>
      <c r="AX3058" s="4" t="s">
        <v>6384</v>
      </c>
      <c r="AY3058" s="4">
        <v>3000</v>
      </c>
      <c r="AZ3058" s="4">
        <v>3000</v>
      </c>
      <c r="BA3058" s="4">
        <v>4.2</v>
      </c>
      <c r="BB3058" s="7">
        <f>AZ3058+BA3058-AY3058</f>
        <v>4.1999999999998181</v>
      </c>
      <c r="BC3058" s="4" t="s">
        <v>4984</v>
      </c>
      <c r="BD3058" s="4">
        <v>5500</v>
      </c>
      <c r="BE3058" s="4" t="s">
        <v>4</v>
      </c>
      <c r="BF3058" s="4" t="s">
        <v>13</v>
      </c>
      <c r="BG3058" s="4" t="s">
        <v>14</v>
      </c>
      <c r="BH3058" s="4" t="s">
        <v>52</v>
      </c>
      <c r="BI3058" t="str">
        <f t="shared" si="239"/>
        <v>B</v>
      </c>
    </row>
    <row r="3059" spans="1:61" ht="15.75" customHeight="1" x14ac:dyDescent="0.2">
      <c r="A3059" s="4">
        <v>3023000</v>
      </c>
      <c r="B3059" s="4">
        <v>9125754</v>
      </c>
      <c r="C3059" s="4" t="s">
        <v>6786</v>
      </c>
      <c r="D3059" s="4">
        <v>3000</v>
      </c>
      <c r="E3059" s="4">
        <v>3000</v>
      </c>
      <c r="F3059" s="4">
        <v>4.2</v>
      </c>
      <c r="G3059" s="7">
        <f>E3059+F3059-D3059</f>
        <v>4.1999999999998181</v>
      </c>
      <c r="H3059" s="4" t="s">
        <v>6787</v>
      </c>
      <c r="I3059" s="4">
        <v>4000</v>
      </c>
      <c r="J3059" s="4" t="s">
        <v>32</v>
      </c>
      <c r="K3059" s="4" t="s">
        <v>8</v>
      </c>
      <c r="M3059" s="4" t="s">
        <v>40</v>
      </c>
      <c r="O3059" s="4"/>
      <c r="P3059" s="14">
        <v>8394660</v>
      </c>
      <c r="Q3059" s="12">
        <v>144.75</v>
      </c>
      <c r="S3059" s="14">
        <v>8971432</v>
      </c>
      <c r="T3059" s="12">
        <v>0.70000000000004547</v>
      </c>
      <c r="U3059">
        <f>SUM($T$2:T3059)</f>
        <v>3176003.819999991</v>
      </c>
      <c r="W3059" s="16">
        <v>8971432</v>
      </c>
      <c r="X3059">
        <v>3176003.819999991</v>
      </c>
      <c r="Y3059">
        <v>3058</v>
      </c>
      <c r="Z3059" s="18">
        <f t="shared" si="236"/>
        <v>7.6277174491271973</v>
      </c>
      <c r="AA3059" s="18">
        <f t="shared" si="237"/>
        <v>0.67002629272567926</v>
      </c>
      <c r="AB3059" t="str">
        <f t="shared" si="240"/>
        <v>B</v>
      </c>
      <c r="AI3059" s="14">
        <v>8394660</v>
      </c>
      <c r="AJ3059" s="12">
        <v>144.75</v>
      </c>
      <c r="AK3059" s="12">
        <v>144.75</v>
      </c>
      <c r="AL3059" s="12">
        <v>1500</v>
      </c>
      <c r="AN3059">
        <v>8394660</v>
      </c>
      <c r="AO3059">
        <v>144.75</v>
      </c>
      <c r="AP3059">
        <v>144.75</v>
      </c>
      <c r="AQ3059">
        <v>1500</v>
      </c>
      <c r="AR3059">
        <f t="shared" si="238"/>
        <v>0</v>
      </c>
      <c r="AV3059" s="4">
        <v>3023000</v>
      </c>
      <c r="AW3059" s="4">
        <v>9125754</v>
      </c>
      <c r="AX3059" s="4" t="s">
        <v>6786</v>
      </c>
      <c r="AY3059" s="4">
        <v>3000</v>
      </c>
      <c r="AZ3059" s="4">
        <v>3000</v>
      </c>
      <c r="BA3059" s="4">
        <v>4.2</v>
      </c>
      <c r="BB3059" s="7">
        <f>AZ3059+BA3059-AY3059</f>
        <v>4.1999999999998181</v>
      </c>
      <c r="BC3059" s="4" t="s">
        <v>6787</v>
      </c>
      <c r="BD3059" s="4">
        <v>4000</v>
      </c>
      <c r="BE3059" s="4" t="s">
        <v>32</v>
      </c>
      <c r="BF3059" s="4" t="s">
        <v>8</v>
      </c>
      <c r="BH3059" s="4" t="s">
        <v>40</v>
      </c>
      <c r="BI3059" t="str">
        <f t="shared" si="239"/>
        <v>B</v>
      </c>
    </row>
    <row r="3060" spans="1:61" ht="15.75" customHeight="1" x14ac:dyDescent="0.2">
      <c r="A3060" s="4">
        <v>3008083</v>
      </c>
      <c r="B3060" s="4">
        <v>9083075</v>
      </c>
      <c r="C3060" s="4" t="s">
        <v>6949</v>
      </c>
      <c r="D3060" s="4">
        <v>3000</v>
      </c>
      <c r="E3060" s="4">
        <v>3000</v>
      </c>
      <c r="F3060" s="4">
        <v>4.2</v>
      </c>
      <c r="G3060" s="7">
        <f>E3060+F3060-D3060</f>
        <v>4.1999999999998181</v>
      </c>
      <c r="H3060" s="4" t="s">
        <v>6950</v>
      </c>
      <c r="I3060" s="4">
        <v>9000</v>
      </c>
      <c r="J3060" s="4" t="s">
        <v>4</v>
      </c>
      <c r="K3060" s="4" t="s">
        <v>8</v>
      </c>
      <c r="L3060" s="4" t="s">
        <v>6</v>
      </c>
      <c r="M3060" s="4" t="s">
        <v>25</v>
      </c>
      <c r="O3060" s="4"/>
      <c r="P3060" s="14">
        <v>8395059</v>
      </c>
      <c r="Q3060" s="12">
        <v>-1300</v>
      </c>
      <c r="S3060" s="14">
        <v>9129856</v>
      </c>
      <c r="T3060" s="12">
        <v>0.70000000000004547</v>
      </c>
      <c r="U3060">
        <f>SUM($T$2:T3060)</f>
        <v>3176004.5199999912</v>
      </c>
      <c r="W3060" s="16">
        <v>9129856</v>
      </c>
      <c r="X3060">
        <v>3176004.5199999912</v>
      </c>
      <c r="Y3060">
        <v>3059</v>
      </c>
      <c r="Z3060" s="18">
        <f t="shared" si="236"/>
        <v>7.627719130297157</v>
      </c>
      <c r="AA3060" s="18">
        <f t="shared" si="237"/>
        <v>0.67024539877300615</v>
      </c>
      <c r="AB3060" t="str">
        <f t="shared" si="240"/>
        <v>B</v>
      </c>
      <c r="AI3060" s="14">
        <v>8395059</v>
      </c>
      <c r="AJ3060" s="12">
        <v>-1300</v>
      </c>
      <c r="AK3060" s="12">
        <v>0</v>
      </c>
      <c r="AL3060" s="12">
        <v>0</v>
      </c>
      <c r="AN3060">
        <v>8395059</v>
      </c>
      <c r="AO3060">
        <v>-1300</v>
      </c>
      <c r="AP3060">
        <v>0</v>
      </c>
      <c r="AQ3060">
        <v>0</v>
      </c>
      <c r="AR3060">
        <f t="shared" si="238"/>
        <v>0</v>
      </c>
      <c r="AV3060" s="4">
        <v>3008083</v>
      </c>
      <c r="AW3060" s="4">
        <v>9083075</v>
      </c>
      <c r="AX3060" s="4" t="s">
        <v>6949</v>
      </c>
      <c r="AY3060" s="4">
        <v>3000</v>
      </c>
      <c r="AZ3060" s="4">
        <v>3000</v>
      </c>
      <c r="BA3060" s="4">
        <v>4.2</v>
      </c>
      <c r="BB3060" s="7">
        <f>AZ3060+BA3060-AY3060</f>
        <v>4.1999999999998181</v>
      </c>
      <c r="BC3060" s="4" t="s">
        <v>6950</v>
      </c>
      <c r="BD3060" s="4">
        <v>9000</v>
      </c>
      <c r="BE3060" s="4" t="s">
        <v>4</v>
      </c>
      <c r="BF3060" s="4" t="s">
        <v>8</v>
      </c>
      <c r="BG3060" s="4" t="s">
        <v>6</v>
      </c>
      <c r="BH3060" s="4" t="s">
        <v>25</v>
      </c>
      <c r="BI3060" t="str">
        <f t="shared" si="239"/>
        <v>B</v>
      </c>
    </row>
    <row r="3061" spans="1:61" ht="15.75" customHeight="1" x14ac:dyDescent="0.2">
      <c r="A3061" s="4">
        <v>3030973</v>
      </c>
      <c r="B3061" s="4">
        <v>133705</v>
      </c>
      <c r="C3061" s="4" t="s">
        <v>7383</v>
      </c>
      <c r="D3061" s="4">
        <v>3000</v>
      </c>
      <c r="E3061" s="4">
        <v>3000</v>
      </c>
      <c r="F3061" s="4">
        <v>4.2</v>
      </c>
      <c r="G3061" s="7">
        <f>E3061+F3061-D3061</f>
        <v>4.1999999999998181</v>
      </c>
      <c r="H3061" s="4" t="s">
        <v>7384</v>
      </c>
      <c r="I3061" s="4">
        <v>40000</v>
      </c>
      <c r="J3061" s="4" t="s">
        <v>4</v>
      </c>
      <c r="K3061" s="4" t="s">
        <v>5</v>
      </c>
      <c r="L3061" s="4" t="s">
        <v>6</v>
      </c>
      <c r="M3061" s="4" t="s">
        <v>20</v>
      </c>
      <c r="O3061" s="4"/>
      <c r="P3061" s="14">
        <v>8395080</v>
      </c>
      <c r="Q3061" s="12">
        <v>-2500</v>
      </c>
      <c r="S3061" s="14">
        <v>9141868</v>
      </c>
      <c r="T3061" s="12">
        <v>0.70000000000004547</v>
      </c>
      <c r="U3061">
        <f>SUM($T$2:T3061)</f>
        <v>3176005.2199999914</v>
      </c>
      <c r="W3061" s="16">
        <v>9141868</v>
      </c>
      <c r="X3061">
        <v>3176005.2199999914</v>
      </c>
      <c r="Y3061">
        <v>3060</v>
      </c>
      <c r="Z3061" s="18">
        <f t="shared" si="236"/>
        <v>7.6277208114671176</v>
      </c>
      <c r="AA3061" s="18">
        <f t="shared" si="237"/>
        <v>0.67046450482033304</v>
      </c>
      <c r="AB3061" t="str">
        <f t="shared" si="240"/>
        <v>B</v>
      </c>
      <c r="AI3061" s="14">
        <v>8395080</v>
      </c>
      <c r="AJ3061" s="12">
        <v>-2500</v>
      </c>
      <c r="AK3061" s="12">
        <v>0</v>
      </c>
      <c r="AL3061" s="12">
        <v>0</v>
      </c>
      <c r="AN3061">
        <v>8395080</v>
      </c>
      <c r="AO3061">
        <v>-2500</v>
      </c>
      <c r="AP3061">
        <v>0</v>
      </c>
      <c r="AQ3061">
        <v>0</v>
      </c>
      <c r="AR3061">
        <f t="shared" si="238"/>
        <v>0</v>
      </c>
      <c r="AV3061" s="4">
        <v>3030973</v>
      </c>
      <c r="AW3061" s="4">
        <v>133705</v>
      </c>
      <c r="AX3061" s="4" t="s">
        <v>7383</v>
      </c>
      <c r="AY3061" s="4">
        <v>3000</v>
      </c>
      <c r="AZ3061" s="4">
        <v>3000</v>
      </c>
      <c r="BA3061" s="4">
        <v>4.2</v>
      </c>
      <c r="BB3061" s="7">
        <f>AZ3061+BA3061-AY3061</f>
        <v>4.1999999999998181</v>
      </c>
      <c r="BC3061" s="4" t="s">
        <v>7384</v>
      </c>
      <c r="BD3061" s="4">
        <v>40000</v>
      </c>
      <c r="BE3061" s="4" t="s">
        <v>4</v>
      </c>
      <c r="BF3061" s="4" t="s">
        <v>5</v>
      </c>
      <c r="BG3061" s="4" t="s">
        <v>6</v>
      </c>
      <c r="BH3061" s="4" t="s">
        <v>20</v>
      </c>
      <c r="BI3061" t="str">
        <f t="shared" si="239"/>
        <v>B</v>
      </c>
    </row>
    <row r="3062" spans="1:61" ht="15.75" customHeight="1" x14ac:dyDescent="0.2">
      <c r="A3062" s="4">
        <v>3037168</v>
      </c>
      <c r="B3062" s="4">
        <v>6759481</v>
      </c>
      <c r="C3062" s="4" t="s">
        <v>7859</v>
      </c>
      <c r="D3062" s="4">
        <v>3000</v>
      </c>
      <c r="E3062" s="4">
        <v>3000</v>
      </c>
      <c r="F3062" s="4">
        <v>4.2</v>
      </c>
      <c r="G3062" s="7">
        <f>E3062+F3062-D3062</f>
        <v>4.1999999999998181</v>
      </c>
      <c r="H3062" s="4" t="s">
        <v>7860</v>
      </c>
      <c r="I3062" s="4">
        <v>10000</v>
      </c>
      <c r="J3062" s="4" t="s">
        <v>32</v>
      </c>
      <c r="K3062" s="4" t="s">
        <v>8</v>
      </c>
      <c r="M3062" s="4" t="s">
        <v>35</v>
      </c>
      <c r="O3062" s="4"/>
      <c r="P3062" s="14">
        <v>8395745</v>
      </c>
      <c r="Q3062" s="12">
        <v>201.96000000000004</v>
      </c>
      <c r="S3062" s="14">
        <v>4466281</v>
      </c>
      <c r="T3062" s="12">
        <v>0.69999999999998863</v>
      </c>
      <c r="U3062">
        <f>SUM($T$2:T3062)</f>
        <v>3176005.9199999915</v>
      </c>
      <c r="W3062" s="16">
        <v>4466281</v>
      </c>
      <c r="X3062">
        <v>3176005.9199999915</v>
      </c>
      <c r="Y3062">
        <v>3061</v>
      </c>
      <c r="Z3062" s="18">
        <f t="shared" si="236"/>
        <v>7.6277224926370781</v>
      </c>
      <c r="AA3062" s="18">
        <f t="shared" si="237"/>
        <v>0.67068361086765993</v>
      </c>
      <c r="AB3062" t="str">
        <f t="shared" si="240"/>
        <v>B</v>
      </c>
      <c r="AI3062" s="14">
        <v>8395745</v>
      </c>
      <c r="AJ3062" s="12">
        <v>201.96000000000004</v>
      </c>
      <c r="AK3062" s="12">
        <v>201.96</v>
      </c>
      <c r="AL3062" s="12">
        <v>3500</v>
      </c>
      <c r="AN3062">
        <v>8395745</v>
      </c>
      <c r="AO3062">
        <v>201.96000000000004</v>
      </c>
      <c r="AP3062">
        <v>201.96</v>
      </c>
      <c r="AQ3062">
        <v>3500</v>
      </c>
      <c r="AR3062">
        <f t="shared" si="238"/>
        <v>0</v>
      </c>
      <c r="AV3062" s="4">
        <v>3037168</v>
      </c>
      <c r="AW3062" s="4">
        <v>6759481</v>
      </c>
      <c r="AX3062" s="4" t="s">
        <v>7859</v>
      </c>
      <c r="AY3062" s="4">
        <v>3000</v>
      </c>
      <c r="AZ3062" s="4">
        <v>3000</v>
      </c>
      <c r="BA3062" s="4">
        <v>4.2</v>
      </c>
      <c r="BB3062" s="7">
        <f>AZ3062+BA3062-AY3062</f>
        <v>4.1999999999998181</v>
      </c>
      <c r="BC3062" s="4" t="s">
        <v>7860</v>
      </c>
      <c r="BD3062" s="4">
        <v>10000</v>
      </c>
      <c r="BE3062" s="4" t="s">
        <v>32</v>
      </c>
      <c r="BF3062" s="4" t="s">
        <v>8</v>
      </c>
      <c r="BH3062" s="4" t="s">
        <v>35</v>
      </c>
      <c r="BI3062" t="str">
        <f t="shared" si="239"/>
        <v>B</v>
      </c>
    </row>
    <row r="3063" spans="1:61" ht="15.75" customHeight="1" x14ac:dyDescent="0.2">
      <c r="A3063" s="4">
        <v>3041739</v>
      </c>
      <c r="B3063" s="4">
        <v>9178912</v>
      </c>
      <c r="C3063" s="4" t="s">
        <v>8204</v>
      </c>
      <c r="D3063" s="4">
        <v>3000</v>
      </c>
      <c r="E3063" s="4">
        <v>3000</v>
      </c>
      <c r="F3063" s="4">
        <v>4.2</v>
      </c>
      <c r="G3063" s="7">
        <f>E3063+F3063-D3063</f>
        <v>4.1999999999998181</v>
      </c>
      <c r="H3063" s="4" t="s">
        <v>8205</v>
      </c>
      <c r="I3063" s="4">
        <v>11000</v>
      </c>
      <c r="J3063" s="4" t="s">
        <v>4</v>
      </c>
      <c r="K3063" s="4" t="s">
        <v>8</v>
      </c>
      <c r="L3063" s="4" t="s">
        <v>6</v>
      </c>
      <c r="M3063" s="4" t="s">
        <v>20</v>
      </c>
      <c r="O3063" s="4"/>
      <c r="P3063" s="14">
        <v>8396116</v>
      </c>
      <c r="Q3063" s="12">
        <v>-3000</v>
      </c>
      <c r="S3063" s="14">
        <v>5630318</v>
      </c>
      <c r="T3063" s="12">
        <v>0.69999999999998863</v>
      </c>
      <c r="U3063">
        <f>SUM($T$2:T3063)</f>
        <v>3176006.6199999917</v>
      </c>
      <c r="W3063" s="16">
        <v>5630318</v>
      </c>
      <c r="X3063">
        <v>3176006.6199999917</v>
      </c>
      <c r="Y3063">
        <v>3062</v>
      </c>
      <c r="Z3063" s="18">
        <f t="shared" si="236"/>
        <v>7.6277241738070378</v>
      </c>
      <c r="AA3063" s="18">
        <f t="shared" si="237"/>
        <v>0.67090271691498682</v>
      </c>
      <c r="AB3063" t="str">
        <f t="shared" si="240"/>
        <v>B</v>
      </c>
      <c r="AI3063" s="14">
        <v>8396116</v>
      </c>
      <c r="AJ3063" s="12">
        <v>-3000</v>
      </c>
      <c r="AK3063" s="12">
        <v>0</v>
      </c>
      <c r="AL3063" s="12">
        <v>0</v>
      </c>
      <c r="AN3063">
        <v>8396116</v>
      </c>
      <c r="AO3063">
        <v>-3000</v>
      </c>
      <c r="AP3063">
        <v>0</v>
      </c>
      <c r="AQ3063">
        <v>0</v>
      </c>
      <c r="AR3063">
        <f t="shared" si="238"/>
        <v>0</v>
      </c>
      <c r="AV3063" s="4">
        <v>3041739</v>
      </c>
      <c r="AW3063" s="4">
        <v>9178912</v>
      </c>
      <c r="AX3063" s="4" t="s">
        <v>8204</v>
      </c>
      <c r="AY3063" s="4">
        <v>3000</v>
      </c>
      <c r="AZ3063" s="4">
        <v>3000</v>
      </c>
      <c r="BA3063" s="4">
        <v>4.2</v>
      </c>
      <c r="BB3063" s="7">
        <f>AZ3063+BA3063-AY3063</f>
        <v>4.1999999999998181</v>
      </c>
      <c r="BC3063" s="4" t="s">
        <v>8205</v>
      </c>
      <c r="BD3063" s="4">
        <v>11000</v>
      </c>
      <c r="BE3063" s="4" t="s">
        <v>4</v>
      </c>
      <c r="BF3063" s="4" t="s">
        <v>8</v>
      </c>
      <c r="BG3063" s="4" t="s">
        <v>6</v>
      </c>
      <c r="BH3063" s="4" t="s">
        <v>20</v>
      </c>
      <c r="BI3063" t="str">
        <f t="shared" si="239"/>
        <v>B</v>
      </c>
    </row>
    <row r="3064" spans="1:61" ht="15.75" customHeight="1" x14ac:dyDescent="0.2">
      <c r="A3064" s="4">
        <v>3044602</v>
      </c>
      <c r="B3064" s="4">
        <v>9186262</v>
      </c>
      <c r="C3064" s="4" t="s">
        <v>8421</v>
      </c>
      <c r="D3064" s="4">
        <v>3000</v>
      </c>
      <c r="E3064" s="4">
        <v>3000</v>
      </c>
      <c r="F3064" s="4">
        <v>4.2</v>
      </c>
      <c r="G3064" s="7">
        <f>E3064+F3064-D3064</f>
        <v>4.1999999999998181</v>
      </c>
      <c r="H3064" s="4" t="s">
        <v>2143</v>
      </c>
      <c r="I3064" s="4">
        <v>50000</v>
      </c>
      <c r="J3064" s="4" t="s">
        <v>32</v>
      </c>
      <c r="K3064" s="4" t="s">
        <v>22</v>
      </c>
      <c r="L3064" s="4" t="s">
        <v>14</v>
      </c>
      <c r="M3064" s="4" t="s">
        <v>26</v>
      </c>
      <c r="O3064" s="4"/>
      <c r="P3064" s="14">
        <v>8396214</v>
      </c>
      <c r="Q3064" s="12">
        <v>-1600</v>
      </c>
      <c r="S3064" s="14">
        <v>8954037</v>
      </c>
      <c r="T3064" s="12">
        <v>0.69999999999998863</v>
      </c>
      <c r="U3064">
        <f>SUM($T$2:T3064)</f>
        <v>3176007.3199999919</v>
      </c>
      <c r="W3064" s="16">
        <v>8954037</v>
      </c>
      <c r="X3064">
        <v>3176007.3199999919</v>
      </c>
      <c r="Y3064">
        <v>3063</v>
      </c>
      <c r="Z3064" s="18">
        <f t="shared" si="236"/>
        <v>7.6277258549769984</v>
      </c>
      <c r="AA3064" s="18">
        <f t="shared" si="237"/>
        <v>0.67112182296231371</v>
      </c>
      <c r="AB3064" t="str">
        <f t="shared" si="240"/>
        <v>B</v>
      </c>
      <c r="AI3064" s="14">
        <v>8396214</v>
      </c>
      <c r="AJ3064" s="12">
        <v>-1600</v>
      </c>
      <c r="AK3064" s="12">
        <v>0</v>
      </c>
      <c r="AL3064" s="12">
        <v>0</v>
      </c>
      <c r="AN3064">
        <v>8396214</v>
      </c>
      <c r="AO3064">
        <v>-1600</v>
      </c>
      <c r="AP3064">
        <v>0</v>
      </c>
      <c r="AQ3064">
        <v>0</v>
      </c>
      <c r="AR3064">
        <f t="shared" si="238"/>
        <v>0</v>
      </c>
      <c r="AV3064" s="4">
        <v>3044602</v>
      </c>
      <c r="AW3064" s="4">
        <v>9186262</v>
      </c>
      <c r="AX3064" s="4" t="s">
        <v>8421</v>
      </c>
      <c r="AY3064" s="4">
        <v>3000</v>
      </c>
      <c r="AZ3064" s="4">
        <v>3000</v>
      </c>
      <c r="BA3064" s="4">
        <v>4.2</v>
      </c>
      <c r="BB3064" s="7">
        <f>AZ3064+BA3064-AY3064</f>
        <v>4.1999999999998181</v>
      </c>
      <c r="BC3064" s="4" t="s">
        <v>2143</v>
      </c>
      <c r="BD3064" s="4">
        <v>50000</v>
      </c>
      <c r="BE3064" s="4" t="s">
        <v>32</v>
      </c>
      <c r="BF3064" s="4" t="s">
        <v>22</v>
      </c>
      <c r="BG3064" s="4" t="s">
        <v>14</v>
      </c>
      <c r="BH3064" s="4" t="s">
        <v>26</v>
      </c>
      <c r="BI3064" t="str">
        <f t="shared" si="239"/>
        <v>B</v>
      </c>
    </row>
    <row r="3065" spans="1:61" ht="15.75" customHeight="1" x14ac:dyDescent="0.2">
      <c r="A3065" s="4">
        <v>3046877</v>
      </c>
      <c r="B3065" s="4">
        <v>7529306</v>
      </c>
      <c r="C3065" s="4" t="s">
        <v>8524</v>
      </c>
      <c r="D3065" s="4">
        <v>3000</v>
      </c>
      <c r="E3065" s="4">
        <v>3000</v>
      </c>
      <c r="F3065" s="4">
        <v>4.2</v>
      </c>
      <c r="G3065" s="7">
        <f>E3065+F3065-D3065</f>
        <v>4.1999999999998181</v>
      </c>
      <c r="H3065" s="4" t="s">
        <v>8525</v>
      </c>
      <c r="I3065" s="4">
        <v>7000</v>
      </c>
      <c r="J3065" s="4" t="s">
        <v>4</v>
      </c>
      <c r="K3065" s="4" t="s">
        <v>8</v>
      </c>
      <c r="L3065" s="4" t="s">
        <v>6</v>
      </c>
      <c r="M3065" s="4" t="s">
        <v>65</v>
      </c>
      <c r="O3065" s="4"/>
      <c r="P3065" s="14">
        <v>8398258</v>
      </c>
      <c r="Q3065" s="12">
        <v>190</v>
      </c>
      <c r="S3065" s="14">
        <v>9163232</v>
      </c>
      <c r="T3065" s="12">
        <v>0.69999999999998863</v>
      </c>
      <c r="U3065">
        <f>SUM($T$2:T3065)</f>
        <v>3176008.0199999921</v>
      </c>
      <c r="W3065" s="16">
        <v>9163232</v>
      </c>
      <c r="X3065">
        <v>3176008.0199999921</v>
      </c>
      <c r="Y3065">
        <v>3064</v>
      </c>
      <c r="Z3065" s="18">
        <f t="shared" si="236"/>
        <v>7.627727536146959</v>
      </c>
      <c r="AA3065" s="18">
        <f t="shared" si="237"/>
        <v>0.67134092900964071</v>
      </c>
      <c r="AB3065" t="str">
        <f t="shared" si="240"/>
        <v>B</v>
      </c>
      <c r="AI3065" s="14">
        <v>8398258</v>
      </c>
      <c r="AJ3065" s="12">
        <v>190</v>
      </c>
      <c r="AK3065" s="12">
        <v>190</v>
      </c>
      <c r="AL3065" s="12">
        <v>1000</v>
      </c>
      <c r="AN3065">
        <v>8398258</v>
      </c>
      <c r="AO3065">
        <v>190</v>
      </c>
      <c r="AP3065">
        <v>190</v>
      </c>
      <c r="AQ3065">
        <v>1000</v>
      </c>
      <c r="AR3065">
        <f t="shared" si="238"/>
        <v>0</v>
      </c>
      <c r="AV3065" s="4">
        <v>3046877</v>
      </c>
      <c r="AW3065" s="4">
        <v>7529306</v>
      </c>
      <c r="AX3065" s="4" t="s">
        <v>8524</v>
      </c>
      <c r="AY3065" s="4">
        <v>3000</v>
      </c>
      <c r="AZ3065" s="4">
        <v>3000</v>
      </c>
      <c r="BA3065" s="4">
        <v>4.2</v>
      </c>
      <c r="BB3065" s="7">
        <f>AZ3065+BA3065-AY3065</f>
        <v>4.1999999999998181</v>
      </c>
      <c r="BC3065" s="4" t="s">
        <v>8525</v>
      </c>
      <c r="BD3065" s="4">
        <v>7000</v>
      </c>
      <c r="BE3065" s="4" t="s">
        <v>4</v>
      </c>
      <c r="BF3065" s="4" t="s">
        <v>8</v>
      </c>
      <c r="BG3065" s="4" t="s">
        <v>6</v>
      </c>
      <c r="BH3065" s="4" t="s">
        <v>65</v>
      </c>
      <c r="BI3065" t="str">
        <f t="shared" si="239"/>
        <v>B</v>
      </c>
    </row>
    <row r="3066" spans="1:61" ht="15.75" customHeight="1" x14ac:dyDescent="0.2">
      <c r="A3066" s="4">
        <v>3043650</v>
      </c>
      <c r="B3066" s="4">
        <v>8552846</v>
      </c>
      <c r="C3066" s="4" t="s">
        <v>8580</v>
      </c>
      <c r="D3066" s="4">
        <v>3000</v>
      </c>
      <c r="E3066" s="4">
        <v>3000</v>
      </c>
      <c r="F3066" s="4">
        <v>4.2</v>
      </c>
      <c r="G3066" s="7">
        <f>E3066+F3066-D3066</f>
        <v>4.1999999999998181</v>
      </c>
      <c r="H3066" s="4" t="s">
        <v>8581</v>
      </c>
      <c r="I3066" s="4">
        <v>25000</v>
      </c>
      <c r="J3066" s="4" t="s">
        <v>4</v>
      </c>
      <c r="K3066" s="4" t="s">
        <v>13</v>
      </c>
      <c r="L3066" s="4" t="s">
        <v>6</v>
      </c>
      <c r="M3066" s="4" t="s">
        <v>20</v>
      </c>
      <c r="O3066" s="4"/>
      <c r="P3066" s="14">
        <v>8398482</v>
      </c>
      <c r="Q3066" s="12">
        <v>6540</v>
      </c>
      <c r="S3066" s="14">
        <v>431734</v>
      </c>
      <c r="T3066" s="12">
        <v>0.69000000000005457</v>
      </c>
      <c r="U3066">
        <f>SUM($T$2:T3066)</f>
        <v>3176008.709999992</v>
      </c>
      <c r="W3066" s="16">
        <v>431734</v>
      </c>
      <c r="X3066">
        <v>3176008.709999992</v>
      </c>
      <c r="Y3066">
        <v>3065</v>
      </c>
      <c r="Z3066" s="18">
        <f t="shared" si="236"/>
        <v>7.6277291933002047</v>
      </c>
      <c r="AA3066" s="18">
        <f t="shared" si="237"/>
        <v>0.6715600350569676</v>
      </c>
      <c r="AB3066" t="str">
        <f t="shared" si="240"/>
        <v>B</v>
      </c>
      <c r="AI3066" s="14">
        <v>8398482</v>
      </c>
      <c r="AJ3066" s="12">
        <v>6540</v>
      </c>
      <c r="AK3066" s="12">
        <v>6540</v>
      </c>
      <c r="AL3066" s="12">
        <v>2000</v>
      </c>
      <c r="AN3066">
        <v>8398482</v>
      </c>
      <c r="AO3066">
        <v>6540</v>
      </c>
      <c r="AP3066">
        <v>6540</v>
      </c>
      <c r="AQ3066">
        <v>2000</v>
      </c>
      <c r="AR3066">
        <f t="shared" si="238"/>
        <v>0</v>
      </c>
      <c r="AV3066" s="4">
        <v>3043650</v>
      </c>
      <c r="AW3066" s="4">
        <v>8552846</v>
      </c>
      <c r="AX3066" s="4" t="s">
        <v>8580</v>
      </c>
      <c r="AY3066" s="4">
        <v>3000</v>
      </c>
      <c r="AZ3066" s="4">
        <v>3000</v>
      </c>
      <c r="BA3066" s="4">
        <v>4.2</v>
      </c>
      <c r="BB3066" s="7">
        <f>AZ3066+BA3066-AY3066</f>
        <v>4.1999999999998181</v>
      </c>
      <c r="BC3066" s="4" t="s">
        <v>8581</v>
      </c>
      <c r="BD3066" s="4">
        <v>25000</v>
      </c>
      <c r="BE3066" s="4" t="s">
        <v>4</v>
      </c>
      <c r="BF3066" s="4" t="s">
        <v>13</v>
      </c>
      <c r="BG3066" s="4" t="s">
        <v>6</v>
      </c>
      <c r="BH3066" s="4" t="s">
        <v>20</v>
      </c>
      <c r="BI3066" t="str">
        <f t="shared" si="239"/>
        <v>B</v>
      </c>
    </row>
    <row r="3067" spans="1:61" ht="15.75" customHeight="1" x14ac:dyDescent="0.2">
      <c r="A3067" s="4">
        <v>3050713</v>
      </c>
      <c r="B3067" s="4">
        <v>9201900</v>
      </c>
      <c r="C3067" s="4" t="s">
        <v>8795</v>
      </c>
      <c r="D3067" s="4">
        <v>3000</v>
      </c>
      <c r="E3067" s="4">
        <v>3000</v>
      </c>
      <c r="F3067" s="4">
        <v>4.2</v>
      </c>
      <c r="G3067" s="7">
        <f>E3067+F3067-D3067</f>
        <v>4.1999999999998181</v>
      </c>
      <c r="H3067" s="4" t="s">
        <v>8796</v>
      </c>
      <c r="I3067" s="4">
        <v>7000</v>
      </c>
      <c r="J3067" s="4" t="s">
        <v>4</v>
      </c>
      <c r="K3067" s="4" t="s">
        <v>8</v>
      </c>
      <c r="L3067" s="4" t="s">
        <v>6</v>
      </c>
      <c r="M3067" s="4" t="s">
        <v>7</v>
      </c>
      <c r="O3067" s="4"/>
      <c r="P3067" s="14">
        <v>8401457</v>
      </c>
      <c r="Q3067" s="12">
        <v>105.77999999999997</v>
      </c>
      <c r="S3067" s="14">
        <v>8588567</v>
      </c>
      <c r="T3067" s="12">
        <v>0.65999999999985448</v>
      </c>
      <c r="U3067">
        <f>SUM($T$2:T3067)</f>
        <v>3176009.3699999922</v>
      </c>
      <c r="W3067" s="16">
        <v>8588567</v>
      </c>
      <c r="X3067">
        <v>3176009.3699999922</v>
      </c>
      <c r="Y3067">
        <v>3066</v>
      </c>
      <c r="Z3067" s="18">
        <f t="shared" si="236"/>
        <v>7.6277307784033095</v>
      </c>
      <c r="AA3067" s="18">
        <f t="shared" si="237"/>
        <v>0.67177914110429449</v>
      </c>
      <c r="AB3067" t="str">
        <f t="shared" si="240"/>
        <v>B</v>
      </c>
      <c r="AI3067" s="14">
        <v>8401457</v>
      </c>
      <c r="AJ3067" s="12">
        <v>105.77999999999997</v>
      </c>
      <c r="AK3067" s="12">
        <v>105.78</v>
      </c>
      <c r="AL3067" s="12">
        <v>2650</v>
      </c>
      <c r="AN3067">
        <v>8401457</v>
      </c>
      <c r="AO3067">
        <v>105.77999999999997</v>
      </c>
      <c r="AP3067">
        <v>105.78</v>
      </c>
      <c r="AQ3067">
        <v>2650</v>
      </c>
      <c r="AR3067">
        <f t="shared" si="238"/>
        <v>0</v>
      </c>
      <c r="AV3067" s="4">
        <v>3050713</v>
      </c>
      <c r="AW3067" s="4">
        <v>9201900</v>
      </c>
      <c r="AX3067" s="4" t="s">
        <v>8795</v>
      </c>
      <c r="AY3067" s="4">
        <v>3000</v>
      </c>
      <c r="AZ3067" s="4">
        <v>3000</v>
      </c>
      <c r="BA3067" s="4">
        <v>4.2</v>
      </c>
      <c r="BB3067" s="7">
        <f>AZ3067+BA3067-AY3067</f>
        <v>4.1999999999998181</v>
      </c>
      <c r="BC3067" s="4" t="s">
        <v>8796</v>
      </c>
      <c r="BD3067" s="4">
        <v>7000</v>
      </c>
      <c r="BE3067" s="4" t="s">
        <v>4</v>
      </c>
      <c r="BF3067" s="4" t="s">
        <v>8</v>
      </c>
      <c r="BG3067" s="4" t="s">
        <v>6</v>
      </c>
      <c r="BH3067" s="4" t="s">
        <v>7</v>
      </c>
      <c r="BI3067" t="str">
        <f t="shared" si="239"/>
        <v>B</v>
      </c>
    </row>
    <row r="3068" spans="1:61" ht="15.75" customHeight="1" x14ac:dyDescent="0.2">
      <c r="A3068" s="4">
        <v>3056929</v>
      </c>
      <c r="B3068" s="4">
        <v>9216635</v>
      </c>
      <c r="C3068" s="4" t="s">
        <v>9177</v>
      </c>
      <c r="D3068" s="4">
        <v>3000</v>
      </c>
      <c r="E3068" s="4">
        <v>3000</v>
      </c>
      <c r="F3068" s="4">
        <v>4.2</v>
      </c>
      <c r="G3068" s="7">
        <f>E3068+F3068-D3068</f>
        <v>4.1999999999998181</v>
      </c>
      <c r="H3068" s="4" t="s">
        <v>339</v>
      </c>
      <c r="I3068" s="4">
        <v>150</v>
      </c>
      <c r="J3068" s="4" t="s">
        <v>98</v>
      </c>
      <c r="K3068" s="4" t="s">
        <v>8</v>
      </c>
      <c r="M3068" s="4" t="s">
        <v>12</v>
      </c>
      <c r="O3068" s="4"/>
      <c r="P3068" s="14">
        <v>8401681</v>
      </c>
      <c r="Q3068" s="12">
        <v>-7150</v>
      </c>
      <c r="S3068" s="14">
        <v>301668</v>
      </c>
      <c r="T3068" s="12">
        <v>0.65000000000009095</v>
      </c>
      <c r="U3068">
        <f>SUM($T$2:T3068)</f>
        <v>3176010.0199999921</v>
      </c>
      <c r="W3068" s="16">
        <v>301668</v>
      </c>
      <c r="X3068">
        <v>3176010.0199999921</v>
      </c>
      <c r="Y3068">
        <v>3067</v>
      </c>
      <c r="Z3068" s="18">
        <f t="shared" si="236"/>
        <v>7.6277323394897012</v>
      </c>
      <c r="AA3068" s="18">
        <f t="shared" si="237"/>
        <v>0.67199824715162138</v>
      </c>
      <c r="AB3068" t="str">
        <f t="shared" si="240"/>
        <v>B</v>
      </c>
      <c r="AI3068" s="14">
        <v>8401681</v>
      </c>
      <c r="AJ3068" s="12">
        <v>-7150</v>
      </c>
      <c r="AK3068" s="12">
        <v>2850</v>
      </c>
      <c r="AL3068" s="12">
        <v>0</v>
      </c>
      <c r="AN3068">
        <v>8401681</v>
      </c>
      <c r="AO3068">
        <v>-7150</v>
      </c>
      <c r="AP3068">
        <v>2850</v>
      </c>
      <c r="AQ3068">
        <v>0</v>
      </c>
      <c r="AR3068">
        <f t="shared" si="238"/>
        <v>1</v>
      </c>
      <c r="AV3068" s="4">
        <v>3056929</v>
      </c>
      <c r="AW3068" s="4">
        <v>9216635</v>
      </c>
      <c r="AX3068" s="4" t="s">
        <v>9177</v>
      </c>
      <c r="AY3068" s="4">
        <v>3000</v>
      </c>
      <c r="AZ3068" s="4">
        <v>3000</v>
      </c>
      <c r="BA3068" s="4">
        <v>4.2</v>
      </c>
      <c r="BB3068" s="7">
        <f>AZ3068+BA3068-AY3068</f>
        <v>4.1999999999998181</v>
      </c>
      <c r="BC3068" s="4" t="s">
        <v>339</v>
      </c>
      <c r="BD3068" s="4">
        <v>150</v>
      </c>
      <c r="BE3068" s="4" t="s">
        <v>98</v>
      </c>
      <c r="BF3068" s="4" t="s">
        <v>8</v>
      </c>
      <c r="BH3068" s="4" t="s">
        <v>12</v>
      </c>
      <c r="BI3068" t="str">
        <f t="shared" si="239"/>
        <v>B</v>
      </c>
    </row>
    <row r="3069" spans="1:61" ht="15.75" customHeight="1" x14ac:dyDescent="0.2">
      <c r="A3069" s="4">
        <v>2951509</v>
      </c>
      <c r="B3069" s="4">
        <v>4880205</v>
      </c>
      <c r="C3069" s="4" t="s">
        <v>761</v>
      </c>
      <c r="D3069" s="4">
        <v>3000</v>
      </c>
      <c r="E3069" s="4">
        <v>3000</v>
      </c>
      <c r="F3069" s="4">
        <v>3.9</v>
      </c>
      <c r="G3069" s="7">
        <f>E3069+F3069-D3069</f>
        <v>3.9000000000000909</v>
      </c>
      <c r="H3069" s="4" t="s">
        <v>762</v>
      </c>
      <c r="I3069" s="4">
        <v>18000</v>
      </c>
      <c r="J3069" s="4" t="s">
        <v>4</v>
      </c>
      <c r="K3069" s="4" t="s">
        <v>13</v>
      </c>
      <c r="L3069" s="4" t="s">
        <v>6</v>
      </c>
      <c r="M3069" s="4" t="s">
        <v>10</v>
      </c>
      <c r="O3069" s="4"/>
      <c r="P3069" s="14">
        <v>8402675</v>
      </c>
      <c r="Q3069" s="12">
        <v>-2000</v>
      </c>
      <c r="S3069" s="14">
        <v>8921263</v>
      </c>
      <c r="T3069" s="12">
        <v>0.65000000000009095</v>
      </c>
      <c r="U3069">
        <f>SUM($T$2:T3069)</f>
        <v>3176010.669999992</v>
      </c>
      <c r="W3069" s="16">
        <v>8921263</v>
      </c>
      <c r="X3069">
        <v>3176010.669999992</v>
      </c>
      <c r="Y3069">
        <v>3068</v>
      </c>
      <c r="Z3069" s="18">
        <f t="shared" si="236"/>
        <v>7.627733900576092</v>
      </c>
      <c r="AA3069" s="18">
        <f t="shared" si="237"/>
        <v>0.67221735319894826</v>
      </c>
      <c r="AB3069" t="str">
        <f t="shared" si="240"/>
        <v>B</v>
      </c>
      <c r="AI3069" s="14">
        <v>8402675</v>
      </c>
      <c r="AJ3069" s="12">
        <v>-2000</v>
      </c>
      <c r="AK3069" s="12">
        <v>0</v>
      </c>
      <c r="AL3069" s="12">
        <v>0</v>
      </c>
      <c r="AN3069">
        <v>8402675</v>
      </c>
      <c r="AO3069">
        <v>-2000</v>
      </c>
      <c r="AP3069">
        <v>0</v>
      </c>
      <c r="AQ3069">
        <v>0</v>
      </c>
      <c r="AR3069">
        <f t="shared" si="238"/>
        <v>0</v>
      </c>
      <c r="AV3069" s="4">
        <v>2951509</v>
      </c>
      <c r="AW3069" s="4">
        <v>4880205</v>
      </c>
      <c r="AX3069" s="4" t="s">
        <v>761</v>
      </c>
      <c r="AY3069" s="4">
        <v>3000</v>
      </c>
      <c r="AZ3069" s="4">
        <v>3000</v>
      </c>
      <c r="BA3069" s="4">
        <v>3.9</v>
      </c>
      <c r="BB3069" s="7">
        <f>AZ3069+BA3069-AY3069</f>
        <v>3.9000000000000909</v>
      </c>
      <c r="BC3069" s="4" t="s">
        <v>762</v>
      </c>
      <c r="BD3069" s="4">
        <v>18000</v>
      </c>
      <c r="BE3069" s="4" t="s">
        <v>4</v>
      </c>
      <c r="BF3069" s="4" t="s">
        <v>13</v>
      </c>
      <c r="BG3069" s="4" t="s">
        <v>6</v>
      </c>
      <c r="BH3069" s="4" t="s">
        <v>10</v>
      </c>
      <c r="BI3069" t="str">
        <f t="shared" si="239"/>
        <v>B</v>
      </c>
    </row>
    <row r="3070" spans="1:61" ht="15.75" customHeight="1" x14ac:dyDescent="0.2">
      <c r="A3070" s="4">
        <v>2959314</v>
      </c>
      <c r="B3070" s="4">
        <v>8950502</v>
      </c>
      <c r="C3070" s="4" t="s">
        <v>1476</v>
      </c>
      <c r="D3070" s="4">
        <v>3000</v>
      </c>
      <c r="E3070" s="4">
        <v>3000</v>
      </c>
      <c r="F3070" s="4">
        <v>3.9</v>
      </c>
      <c r="G3070" s="7">
        <f>E3070+F3070-D3070</f>
        <v>3.9000000000000909</v>
      </c>
      <c r="H3070" s="4" t="s">
        <v>1068</v>
      </c>
      <c r="I3070" s="4">
        <v>6000</v>
      </c>
      <c r="J3070" s="4" t="s">
        <v>21</v>
      </c>
      <c r="K3070" s="4" t="s">
        <v>13</v>
      </c>
      <c r="M3070" s="4" t="s">
        <v>111</v>
      </c>
      <c r="O3070" s="4"/>
      <c r="P3070" s="14">
        <v>8403347</v>
      </c>
      <c r="Q3070" s="12">
        <v>3</v>
      </c>
      <c r="S3070" s="14">
        <v>181887</v>
      </c>
      <c r="T3070" s="12">
        <v>0.64999999999997726</v>
      </c>
      <c r="U3070">
        <f>SUM($T$2:T3070)</f>
        <v>3176011.3199999919</v>
      </c>
      <c r="W3070" s="16">
        <v>181887</v>
      </c>
      <c r="X3070">
        <v>3176011.3199999919</v>
      </c>
      <c r="Y3070">
        <v>3069</v>
      </c>
      <c r="Z3070" s="18">
        <f t="shared" si="236"/>
        <v>7.6277354616624828</v>
      </c>
      <c r="AA3070" s="18">
        <f t="shared" si="237"/>
        <v>0.67243645924627515</v>
      </c>
      <c r="AB3070" t="str">
        <f t="shared" si="240"/>
        <v>B</v>
      </c>
      <c r="AI3070" s="14">
        <v>8403347</v>
      </c>
      <c r="AJ3070" s="12">
        <v>3</v>
      </c>
      <c r="AK3070" s="12">
        <v>3</v>
      </c>
      <c r="AL3070" s="12">
        <v>2000</v>
      </c>
      <c r="AN3070">
        <v>8403347</v>
      </c>
      <c r="AO3070">
        <v>3</v>
      </c>
      <c r="AP3070">
        <v>3</v>
      </c>
      <c r="AQ3070">
        <v>2000</v>
      </c>
      <c r="AR3070">
        <f t="shared" si="238"/>
        <v>0</v>
      </c>
      <c r="AV3070" s="4">
        <v>2959314</v>
      </c>
      <c r="AW3070" s="4">
        <v>8950502</v>
      </c>
      <c r="AX3070" s="4" t="s">
        <v>1476</v>
      </c>
      <c r="AY3070" s="4">
        <v>3000</v>
      </c>
      <c r="AZ3070" s="4">
        <v>3000</v>
      </c>
      <c r="BA3070" s="4">
        <v>3.9</v>
      </c>
      <c r="BB3070" s="7">
        <f>AZ3070+BA3070-AY3070</f>
        <v>3.9000000000000909</v>
      </c>
      <c r="BC3070" s="4" t="s">
        <v>1068</v>
      </c>
      <c r="BD3070" s="4">
        <v>6000</v>
      </c>
      <c r="BE3070" s="4" t="s">
        <v>21</v>
      </c>
      <c r="BF3070" s="4" t="s">
        <v>13</v>
      </c>
      <c r="BH3070" s="4" t="s">
        <v>111</v>
      </c>
      <c r="BI3070" t="str">
        <f t="shared" si="239"/>
        <v>B</v>
      </c>
    </row>
    <row r="3071" spans="1:61" ht="15.75" customHeight="1" x14ac:dyDescent="0.2">
      <c r="A3071" s="4">
        <v>2960854</v>
      </c>
      <c r="B3071" s="4">
        <v>198730</v>
      </c>
      <c r="C3071" s="4" t="s">
        <v>1646</v>
      </c>
      <c r="D3071" s="4">
        <v>3000</v>
      </c>
      <c r="E3071" s="4">
        <v>3000</v>
      </c>
      <c r="F3071" s="4">
        <v>3.9</v>
      </c>
      <c r="G3071" s="7">
        <f>E3071+F3071-D3071</f>
        <v>3.9000000000000909</v>
      </c>
      <c r="H3071" s="4" t="s">
        <v>1647</v>
      </c>
      <c r="I3071" s="4">
        <v>55000</v>
      </c>
      <c r="J3071" s="4" t="s">
        <v>32</v>
      </c>
      <c r="K3071" s="4" t="s">
        <v>8</v>
      </c>
      <c r="M3071" s="4" t="s">
        <v>25</v>
      </c>
      <c r="O3071" s="4"/>
      <c r="P3071" s="14">
        <v>8404789</v>
      </c>
      <c r="Q3071" s="12">
        <v>1184</v>
      </c>
      <c r="S3071" s="14">
        <v>9001021</v>
      </c>
      <c r="T3071" s="12">
        <v>0.64999999999997726</v>
      </c>
      <c r="U3071">
        <f>SUM($T$2:T3071)</f>
        <v>3176011.9699999918</v>
      </c>
      <c r="W3071" s="16">
        <v>9001021</v>
      </c>
      <c r="X3071">
        <v>3176011.9699999918</v>
      </c>
      <c r="Y3071">
        <v>3070</v>
      </c>
      <c r="Z3071" s="18">
        <f t="shared" si="236"/>
        <v>7.6277370227488737</v>
      </c>
      <c r="AA3071" s="18">
        <f t="shared" si="237"/>
        <v>0.67265556529360215</v>
      </c>
      <c r="AB3071" t="str">
        <f t="shared" si="240"/>
        <v>B</v>
      </c>
      <c r="AI3071" s="14">
        <v>8404789</v>
      </c>
      <c r="AJ3071" s="12">
        <v>1184</v>
      </c>
      <c r="AK3071" s="12">
        <v>1184</v>
      </c>
      <c r="AL3071" s="12">
        <v>2000</v>
      </c>
      <c r="AN3071">
        <v>8404789</v>
      </c>
      <c r="AO3071">
        <v>1184</v>
      </c>
      <c r="AP3071">
        <v>1184</v>
      </c>
      <c r="AQ3071">
        <v>2000</v>
      </c>
      <c r="AR3071">
        <f t="shared" si="238"/>
        <v>0</v>
      </c>
      <c r="AV3071" s="4">
        <v>2960854</v>
      </c>
      <c r="AW3071" s="4">
        <v>198730</v>
      </c>
      <c r="AX3071" s="4" t="s">
        <v>1646</v>
      </c>
      <c r="AY3071" s="4">
        <v>3000</v>
      </c>
      <c r="AZ3071" s="4">
        <v>3000</v>
      </c>
      <c r="BA3071" s="4">
        <v>3.9</v>
      </c>
      <c r="BB3071" s="7">
        <f>AZ3071+BA3071-AY3071</f>
        <v>3.9000000000000909</v>
      </c>
      <c r="BC3071" s="4" t="s">
        <v>1647</v>
      </c>
      <c r="BD3071" s="4">
        <v>55000</v>
      </c>
      <c r="BE3071" s="4" t="s">
        <v>32</v>
      </c>
      <c r="BF3071" s="4" t="s">
        <v>8</v>
      </c>
      <c r="BH3071" s="4" t="s">
        <v>25</v>
      </c>
      <c r="BI3071" t="str">
        <f t="shared" si="239"/>
        <v>B</v>
      </c>
    </row>
    <row r="3072" spans="1:61" ht="15.75" customHeight="1" x14ac:dyDescent="0.2">
      <c r="A3072" s="4">
        <v>2965068</v>
      </c>
      <c r="B3072" s="4">
        <v>8965286</v>
      </c>
      <c r="C3072" s="4" t="s">
        <v>2114</v>
      </c>
      <c r="D3072" s="4">
        <v>3000</v>
      </c>
      <c r="E3072" s="4">
        <v>3000</v>
      </c>
      <c r="F3072" s="4">
        <v>3.9</v>
      </c>
      <c r="G3072" s="7">
        <f>E3072+F3072-D3072</f>
        <v>3.9000000000000909</v>
      </c>
      <c r="H3072" s="4" t="s">
        <v>2115</v>
      </c>
      <c r="I3072" s="4">
        <v>30000</v>
      </c>
      <c r="J3072" s="4" t="s">
        <v>4</v>
      </c>
      <c r="K3072" s="4" t="s">
        <v>8</v>
      </c>
      <c r="L3072" s="4" t="s">
        <v>14</v>
      </c>
      <c r="M3072" s="4" t="s">
        <v>173</v>
      </c>
      <c r="O3072" s="4"/>
      <c r="P3072" s="14">
        <v>8406616</v>
      </c>
      <c r="Q3072" s="12">
        <v>-3999.3</v>
      </c>
      <c r="S3072" s="14">
        <v>9022770</v>
      </c>
      <c r="T3072" s="12">
        <v>0.64999999999997726</v>
      </c>
      <c r="U3072">
        <f>SUM($T$2:T3072)</f>
        <v>3176012.6199999917</v>
      </c>
      <c r="W3072" s="16">
        <v>9022770</v>
      </c>
      <c r="X3072">
        <v>3176012.6199999917</v>
      </c>
      <c r="Y3072">
        <v>3071</v>
      </c>
      <c r="Z3072" s="18">
        <f t="shared" si="236"/>
        <v>7.6277385838352654</v>
      </c>
      <c r="AA3072" s="18">
        <f t="shared" si="237"/>
        <v>0.67287467134092904</v>
      </c>
      <c r="AB3072" t="str">
        <f t="shared" si="240"/>
        <v>B</v>
      </c>
      <c r="AI3072" s="14">
        <v>8406616</v>
      </c>
      <c r="AJ3072" s="12">
        <v>-3999.3</v>
      </c>
      <c r="AK3072" s="12">
        <v>0.7</v>
      </c>
      <c r="AL3072" s="12">
        <v>1000</v>
      </c>
      <c r="AN3072">
        <v>8406616</v>
      </c>
      <c r="AO3072">
        <v>-3999.3</v>
      </c>
      <c r="AP3072">
        <v>0.7</v>
      </c>
      <c r="AQ3072">
        <v>1000</v>
      </c>
      <c r="AR3072">
        <f t="shared" si="238"/>
        <v>1</v>
      </c>
      <c r="AV3072" s="4">
        <v>2965068</v>
      </c>
      <c r="AW3072" s="4">
        <v>8965286</v>
      </c>
      <c r="AX3072" s="4" t="s">
        <v>2114</v>
      </c>
      <c r="AY3072" s="4">
        <v>3000</v>
      </c>
      <c r="AZ3072" s="4">
        <v>3000</v>
      </c>
      <c r="BA3072" s="4">
        <v>3.9</v>
      </c>
      <c r="BB3072" s="7">
        <f>AZ3072+BA3072-AY3072</f>
        <v>3.9000000000000909</v>
      </c>
      <c r="BC3072" s="4" t="s">
        <v>2115</v>
      </c>
      <c r="BD3072" s="4">
        <v>30000</v>
      </c>
      <c r="BE3072" s="4" t="s">
        <v>4</v>
      </c>
      <c r="BF3072" s="4" t="s">
        <v>8</v>
      </c>
      <c r="BG3072" s="4" t="s">
        <v>14</v>
      </c>
      <c r="BH3072" s="4" t="s">
        <v>173</v>
      </c>
      <c r="BI3072" t="str">
        <f t="shared" si="239"/>
        <v>B</v>
      </c>
    </row>
    <row r="3073" spans="1:61" ht="15.75" customHeight="1" x14ac:dyDescent="0.2">
      <c r="A3073" s="4">
        <v>2974588</v>
      </c>
      <c r="B3073" s="4">
        <v>8798868</v>
      </c>
      <c r="C3073" s="4" t="s">
        <v>2821</v>
      </c>
      <c r="D3073" s="4">
        <v>3000</v>
      </c>
      <c r="E3073" s="4">
        <v>3000</v>
      </c>
      <c r="F3073" s="4">
        <v>3.9</v>
      </c>
      <c r="G3073" s="7">
        <f>E3073+F3073-D3073</f>
        <v>3.9000000000000909</v>
      </c>
      <c r="H3073" s="4" t="s">
        <v>2822</v>
      </c>
      <c r="I3073" s="4">
        <v>12000</v>
      </c>
      <c r="J3073" s="4" t="s">
        <v>98</v>
      </c>
      <c r="K3073" s="4" t="s">
        <v>5</v>
      </c>
      <c r="M3073" s="4" t="s">
        <v>19</v>
      </c>
      <c r="O3073" s="4"/>
      <c r="P3073" s="14">
        <v>8406903</v>
      </c>
      <c r="Q3073" s="12">
        <v>3</v>
      </c>
      <c r="S3073" s="14">
        <v>9118565</v>
      </c>
      <c r="T3073" s="12">
        <v>0.64999999999997726</v>
      </c>
      <c r="U3073">
        <f>SUM($T$2:T3073)</f>
        <v>3176013.2699999916</v>
      </c>
      <c r="W3073" s="16">
        <v>9118565</v>
      </c>
      <c r="X3073">
        <v>3176013.2699999916</v>
      </c>
      <c r="Y3073">
        <v>3072</v>
      </c>
      <c r="Z3073" s="18">
        <f t="shared" si="236"/>
        <v>7.6277401449216562</v>
      </c>
      <c r="AA3073" s="18">
        <f t="shared" si="237"/>
        <v>0.67309377738825593</v>
      </c>
      <c r="AB3073" t="str">
        <f t="shared" si="240"/>
        <v>B</v>
      </c>
      <c r="AI3073" s="14">
        <v>8406903</v>
      </c>
      <c r="AJ3073" s="12">
        <v>3</v>
      </c>
      <c r="AK3073" s="12">
        <v>3</v>
      </c>
      <c r="AL3073" s="12">
        <v>2000</v>
      </c>
      <c r="AN3073">
        <v>8406903</v>
      </c>
      <c r="AO3073">
        <v>3</v>
      </c>
      <c r="AP3073">
        <v>3</v>
      </c>
      <c r="AQ3073">
        <v>2000</v>
      </c>
      <c r="AR3073">
        <f t="shared" si="238"/>
        <v>0</v>
      </c>
      <c r="AV3073" s="4">
        <v>2974588</v>
      </c>
      <c r="AW3073" s="4">
        <v>8798868</v>
      </c>
      <c r="AX3073" s="4" t="s">
        <v>2821</v>
      </c>
      <c r="AY3073" s="4">
        <v>3000</v>
      </c>
      <c r="AZ3073" s="4">
        <v>3000</v>
      </c>
      <c r="BA3073" s="4">
        <v>3.9</v>
      </c>
      <c r="BB3073" s="7">
        <f>AZ3073+BA3073-AY3073</f>
        <v>3.9000000000000909</v>
      </c>
      <c r="BC3073" s="4" t="s">
        <v>2822</v>
      </c>
      <c r="BD3073" s="4">
        <v>12000</v>
      </c>
      <c r="BE3073" s="4" t="s">
        <v>98</v>
      </c>
      <c r="BF3073" s="4" t="s">
        <v>5</v>
      </c>
      <c r="BH3073" s="4" t="s">
        <v>19</v>
      </c>
      <c r="BI3073" t="str">
        <f t="shared" si="239"/>
        <v>B</v>
      </c>
    </row>
    <row r="3074" spans="1:61" ht="15.75" customHeight="1" x14ac:dyDescent="0.2">
      <c r="A3074" s="4">
        <v>2981000</v>
      </c>
      <c r="B3074" s="4">
        <v>9010730</v>
      </c>
      <c r="C3074" s="4" t="s">
        <v>3434</v>
      </c>
      <c r="D3074" s="4">
        <v>3000</v>
      </c>
      <c r="E3074" s="4">
        <v>3000</v>
      </c>
      <c r="F3074" s="4">
        <v>3.9</v>
      </c>
      <c r="G3074" s="7">
        <f>E3074+F3074-D3074</f>
        <v>3.9000000000000909</v>
      </c>
      <c r="H3074" s="4" t="s">
        <v>3435</v>
      </c>
      <c r="I3074" s="4">
        <v>7000</v>
      </c>
      <c r="J3074" s="4" t="s">
        <v>4</v>
      </c>
      <c r="K3074" s="4" t="s">
        <v>13</v>
      </c>
      <c r="L3074" s="4" t="s">
        <v>6</v>
      </c>
      <c r="M3074" s="4" t="s">
        <v>47</v>
      </c>
      <c r="O3074" s="4"/>
      <c r="P3074" s="14">
        <v>8406910</v>
      </c>
      <c r="Q3074" s="12">
        <v>162.45000000000005</v>
      </c>
      <c r="S3074" s="14">
        <v>229719</v>
      </c>
      <c r="T3074" s="12">
        <v>0.63999999999998636</v>
      </c>
      <c r="U3074">
        <f>SUM($T$2:T3074)</f>
        <v>3176013.9099999918</v>
      </c>
      <c r="W3074" s="16">
        <v>229719</v>
      </c>
      <c r="X3074">
        <v>3176013.9099999918</v>
      </c>
      <c r="Y3074">
        <v>3073</v>
      </c>
      <c r="Z3074" s="18">
        <f t="shared" si="236"/>
        <v>7.627741681991334</v>
      </c>
      <c r="AA3074" s="18">
        <f t="shared" si="237"/>
        <v>0.67331288343558282</v>
      </c>
      <c r="AB3074" t="str">
        <f t="shared" si="240"/>
        <v>B</v>
      </c>
      <c r="AI3074" s="14">
        <v>8406910</v>
      </c>
      <c r="AJ3074" s="12">
        <v>162.45000000000005</v>
      </c>
      <c r="AK3074" s="12">
        <v>162.44999999999999</v>
      </c>
      <c r="AL3074" s="12">
        <v>1000</v>
      </c>
      <c r="AN3074">
        <v>8406910</v>
      </c>
      <c r="AO3074">
        <v>162.45000000000005</v>
      </c>
      <c r="AP3074">
        <v>162.44999999999999</v>
      </c>
      <c r="AQ3074">
        <v>1000</v>
      </c>
      <c r="AR3074">
        <f t="shared" si="238"/>
        <v>0</v>
      </c>
      <c r="AV3074" s="4">
        <v>2981000</v>
      </c>
      <c r="AW3074" s="4">
        <v>9010730</v>
      </c>
      <c r="AX3074" s="4" t="s">
        <v>3434</v>
      </c>
      <c r="AY3074" s="4">
        <v>3000</v>
      </c>
      <c r="AZ3074" s="4">
        <v>3000</v>
      </c>
      <c r="BA3074" s="4">
        <v>3.9</v>
      </c>
      <c r="BB3074" s="7">
        <f>AZ3074+BA3074-AY3074</f>
        <v>3.9000000000000909</v>
      </c>
      <c r="BC3074" s="4" t="s">
        <v>3435</v>
      </c>
      <c r="BD3074" s="4">
        <v>7000</v>
      </c>
      <c r="BE3074" s="4" t="s">
        <v>4</v>
      </c>
      <c r="BF3074" s="4" t="s">
        <v>13</v>
      </c>
      <c r="BG3074" s="4" t="s">
        <v>6</v>
      </c>
      <c r="BH3074" s="4" t="s">
        <v>47</v>
      </c>
      <c r="BI3074" t="str">
        <f t="shared" si="239"/>
        <v>B</v>
      </c>
    </row>
    <row r="3075" spans="1:61" ht="15.75" customHeight="1" x14ac:dyDescent="0.2">
      <c r="A3075" s="4">
        <v>2986264</v>
      </c>
      <c r="B3075" s="4">
        <v>8352912</v>
      </c>
      <c r="C3075" s="4" t="s">
        <v>3910</v>
      </c>
      <c r="D3075" s="4">
        <v>3000</v>
      </c>
      <c r="E3075" s="4">
        <v>3000</v>
      </c>
      <c r="F3075" s="4">
        <v>3.9</v>
      </c>
      <c r="G3075" s="7">
        <f>E3075+F3075-D3075</f>
        <v>3.9000000000000909</v>
      </c>
      <c r="H3075" s="4" t="s">
        <v>3911</v>
      </c>
      <c r="I3075" s="4">
        <v>10000</v>
      </c>
      <c r="J3075" s="4" t="s">
        <v>4</v>
      </c>
      <c r="K3075" s="4" t="s">
        <v>8</v>
      </c>
      <c r="L3075" s="4" t="s">
        <v>6</v>
      </c>
      <c r="M3075" s="4" t="s">
        <v>12</v>
      </c>
      <c r="O3075" s="4"/>
      <c r="P3075" s="14">
        <v>8407722</v>
      </c>
      <c r="Q3075" s="12">
        <v>-3000</v>
      </c>
      <c r="S3075" s="14">
        <v>7911408</v>
      </c>
      <c r="T3075" s="12">
        <v>0.63999999999998636</v>
      </c>
      <c r="U3075">
        <f>SUM($T$2:T3075)</f>
        <v>3176014.5499999919</v>
      </c>
      <c r="W3075" s="16">
        <v>7911408</v>
      </c>
      <c r="X3075">
        <v>3176014.5499999919</v>
      </c>
      <c r="Y3075">
        <v>3074</v>
      </c>
      <c r="Z3075" s="18">
        <f t="shared" ref="Z3075:Z3138" si="241">X3075/$T$4566</f>
        <v>7.6277432190610117</v>
      </c>
      <c r="AA3075" s="18">
        <f t="shared" ref="AA3075:AA3138" si="242">Y3075/$Y$4566</f>
        <v>0.67353198948290971</v>
      </c>
      <c r="AB3075" t="str">
        <f t="shared" si="240"/>
        <v>B</v>
      </c>
      <c r="AI3075" s="14">
        <v>8407722</v>
      </c>
      <c r="AJ3075" s="12">
        <v>-3000</v>
      </c>
      <c r="AK3075" s="12">
        <v>0</v>
      </c>
      <c r="AL3075" s="12">
        <v>0</v>
      </c>
      <c r="AN3075">
        <v>8407722</v>
      </c>
      <c r="AO3075">
        <v>-3000</v>
      </c>
      <c r="AP3075">
        <v>0</v>
      </c>
      <c r="AQ3075">
        <v>0</v>
      </c>
      <c r="AR3075">
        <f t="shared" ref="AR3075:AR3138" si="243">IF(AND(AO3075&lt;0,OR(AP3075&gt;0,AQ3075&gt;0)),1,0)</f>
        <v>0</v>
      </c>
      <c r="AV3075" s="4">
        <v>2986264</v>
      </c>
      <c r="AW3075" s="4">
        <v>8352912</v>
      </c>
      <c r="AX3075" s="4" t="s">
        <v>3910</v>
      </c>
      <c r="AY3075" s="4">
        <v>3000</v>
      </c>
      <c r="AZ3075" s="4">
        <v>3000</v>
      </c>
      <c r="BA3075" s="4">
        <v>3.9</v>
      </c>
      <c r="BB3075" s="7">
        <f>AZ3075+BA3075-AY3075</f>
        <v>3.9000000000000909</v>
      </c>
      <c r="BC3075" s="4" t="s">
        <v>3911</v>
      </c>
      <c r="BD3075" s="4">
        <v>10000</v>
      </c>
      <c r="BE3075" s="4" t="s">
        <v>4</v>
      </c>
      <c r="BF3075" s="4" t="s">
        <v>8</v>
      </c>
      <c r="BG3075" s="4" t="s">
        <v>6</v>
      </c>
      <c r="BH3075" s="4" t="s">
        <v>12</v>
      </c>
      <c r="BI3075" t="str">
        <f t="shared" ref="BI3075:BI3138" si="244">VLOOKUP(AW3075,$W$1:$AB$4565,6,FALSE)</f>
        <v>B</v>
      </c>
    </row>
    <row r="3076" spans="1:61" ht="15.75" customHeight="1" x14ac:dyDescent="0.2">
      <c r="A3076" s="4">
        <v>2986775</v>
      </c>
      <c r="B3076" s="4">
        <v>9026781</v>
      </c>
      <c r="C3076" s="4" t="s">
        <v>3951</v>
      </c>
      <c r="D3076" s="4">
        <v>3000</v>
      </c>
      <c r="E3076" s="4">
        <v>3000</v>
      </c>
      <c r="F3076" s="4">
        <v>3.9</v>
      </c>
      <c r="G3076" s="7">
        <f>E3076+F3076-D3076</f>
        <v>3.9000000000000909</v>
      </c>
      <c r="H3076" s="4" t="s">
        <v>3952</v>
      </c>
      <c r="I3076" s="4">
        <v>8000</v>
      </c>
      <c r="J3076" s="4" t="s">
        <v>4</v>
      </c>
      <c r="K3076" s="4" t="s">
        <v>8</v>
      </c>
      <c r="L3076" s="4" t="s">
        <v>6</v>
      </c>
      <c r="M3076" s="4" t="s">
        <v>52</v>
      </c>
      <c r="O3076" s="4"/>
      <c r="P3076" s="14">
        <v>8407953</v>
      </c>
      <c r="Q3076" s="12">
        <v>2565</v>
      </c>
      <c r="S3076" s="14">
        <v>374001</v>
      </c>
      <c r="T3076" s="12">
        <v>0.62999999999999545</v>
      </c>
      <c r="U3076">
        <f>SUM($T$2:T3076)</f>
        <v>3176015.1799999918</v>
      </c>
      <c r="W3076" s="16">
        <v>374001</v>
      </c>
      <c r="X3076">
        <v>3176015.1799999918</v>
      </c>
      <c r="Y3076">
        <v>3075</v>
      </c>
      <c r="Z3076" s="18">
        <f t="shared" si="241"/>
        <v>7.6277447321139755</v>
      </c>
      <c r="AA3076" s="18">
        <f t="shared" si="242"/>
        <v>0.6737510955302366</v>
      </c>
      <c r="AB3076" t="str">
        <f t="shared" si="240"/>
        <v>B</v>
      </c>
      <c r="AI3076" s="14">
        <v>8407953</v>
      </c>
      <c r="AJ3076" s="12">
        <v>2565</v>
      </c>
      <c r="AK3076" s="12">
        <v>2565</v>
      </c>
      <c r="AL3076" s="12">
        <v>4500</v>
      </c>
      <c r="AN3076">
        <v>8407953</v>
      </c>
      <c r="AO3076">
        <v>2565</v>
      </c>
      <c r="AP3076">
        <v>2565</v>
      </c>
      <c r="AQ3076">
        <v>4500</v>
      </c>
      <c r="AR3076">
        <f t="shared" si="243"/>
        <v>0</v>
      </c>
      <c r="AV3076" s="4">
        <v>2986775</v>
      </c>
      <c r="AW3076" s="4">
        <v>9026781</v>
      </c>
      <c r="AX3076" s="4" t="s">
        <v>3951</v>
      </c>
      <c r="AY3076" s="4">
        <v>3000</v>
      </c>
      <c r="AZ3076" s="4">
        <v>3000</v>
      </c>
      <c r="BA3076" s="4">
        <v>3.9</v>
      </c>
      <c r="BB3076" s="7">
        <f>AZ3076+BA3076-AY3076</f>
        <v>3.9000000000000909</v>
      </c>
      <c r="BC3076" s="4" t="s">
        <v>3952</v>
      </c>
      <c r="BD3076" s="4">
        <v>8000</v>
      </c>
      <c r="BE3076" s="4" t="s">
        <v>4</v>
      </c>
      <c r="BF3076" s="4" t="s">
        <v>8</v>
      </c>
      <c r="BG3076" s="4" t="s">
        <v>6</v>
      </c>
      <c r="BH3076" s="4" t="s">
        <v>52</v>
      </c>
      <c r="BI3076" t="str">
        <f t="shared" si="244"/>
        <v>B</v>
      </c>
    </row>
    <row r="3077" spans="1:61" ht="15.75" customHeight="1" x14ac:dyDescent="0.2">
      <c r="A3077" s="4">
        <v>3003603</v>
      </c>
      <c r="B3077" s="4">
        <v>9073492</v>
      </c>
      <c r="C3077" s="4" t="s">
        <v>5388</v>
      </c>
      <c r="D3077" s="4">
        <v>3000</v>
      </c>
      <c r="E3077" s="4">
        <v>3000</v>
      </c>
      <c r="F3077" s="4">
        <v>3.9</v>
      </c>
      <c r="G3077" s="7">
        <f>E3077+F3077-D3077</f>
        <v>3.9000000000000909</v>
      </c>
      <c r="H3077" s="4" t="s">
        <v>5389</v>
      </c>
      <c r="I3077" s="4">
        <v>6000</v>
      </c>
      <c r="J3077" s="4" t="s">
        <v>4</v>
      </c>
      <c r="K3077" s="4" t="s">
        <v>8</v>
      </c>
      <c r="L3077" s="4" t="s">
        <v>6</v>
      </c>
      <c r="M3077" s="4" t="s">
        <v>173</v>
      </c>
      <c r="O3077" s="4"/>
      <c r="P3077" s="14">
        <v>8409528</v>
      </c>
      <c r="Q3077" s="12">
        <v>2.25</v>
      </c>
      <c r="S3077" s="14">
        <v>431437</v>
      </c>
      <c r="T3077" s="12">
        <v>0.62999999999999545</v>
      </c>
      <c r="U3077">
        <f>SUM($T$2:T3077)</f>
        <v>3176015.8099999917</v>
      </c>
      <c r="W3077" s="16">
        <v>431437</v>
      </c>
      <c r="X3077">
        <v>3176015.8099999917</v>
      </c>
      <c r="Y3077">
        <v>3076</v>
      </c>
      <c r="Z3077" s="18">
        <f t="shared" si="241"/>
        <v>7.6277462451669384</v>
      </c>
      <c r="AA3077" s="18">
        <f t="shared" si="242"/>
        <v>0.67397020157756349</v>
      </c>
      <c r="AB3077" t="str">
        <f t="shared" si="240"/>
        <v>B</v>
      </c>
      <c r="AI3077" s="14">
        <v>8409528</v>
      </c>
      <c r="AJ3077" s="12">
        <v>2.25</v>
      </c>
      <c r="AK3077" s="12">
        <v>2.25</v>
      </c>
      <c r="AL3077" s="12">
        <v>1500</v>
      </c>
      <c r="AN3077">
        <v>8409528</v>
      </c>
      <c r="AO3077">
        <v>2.25</v>
      </c>
      <c r="AP3077">
        <v>2.25</v>
      </c>
      <c r="AQ3077">
        <v>1500</v>
      </c>
      <c r="AR3077">
        <f t="shared" si="243"/>
        <v>0</v>
      </c>
      <c r="AV3077" s="4">
        <v>3003603</v>
      </c>
      <c r="AW3077" s="4">
        <v>9073492</v>
      </c>
      <c r="AX3077" s="4" t="s">
        <v>5388</v>
      </c>
      <c r="AY3077" s="4">
        <v>3000</v>
      </c>
      <c r="AZ3077" s="4">
        <v>3000</v>
      </c>
      <c r="BA3077" s="4">
        <v>3.9</v>
      </c>
      <c r="BB3077" s="7">
        <f>AZ3077+BA3077-AY3077</f>
        <v>3.9000000000000909</v>
      </c>
      <c r="BC3077" s="4" t="s">
        <v>5389</v>
      </c>
      <c r="BD3077" s="4">
        <v>6000</v>
      </c>
      <c r="BE3077" s="4" t="s">
        <v>4</v>
      </c>
      <c r="BF3077" s="4" t="s">
        <v>8</v>
      </c>
      <c r="BG3077" s="4" t="s">
        <v>6</v>
      </c>
      <c r="BH3077" s="4" t="s">
        <v>173</v>
      </c>
      <c r="BI3077" t="str">
        <f t="shared" si="244"/>
        <v>B</v>
      </c>
    </row>
    <row r="3078" spans="1:61" ht="15.75" customHeight="1" x14ac:dyDescent="0.2">
      <c r="A3078" s="4">
        <v>3011919</v>
      </c>
      <c r="B3078" s="4">
        <v>400100</v>
      </c>
      <c r="C3078" s="4" t="s">
        <v>5978</v>
      </c>
      <c r="D3078" s="4">
        <v>3000</v>
      </c>
      <c r="E3078" s="4">
        <v>3000</v>
      </c>
      <c r="F3078" s="4">
        <v>3.9</v>
      </c>
      <c r="G3078" s="7">
        <f>E3078+F3078-D3078</f>
        <v>3.9000000000000909</v>
      </c>
      <c r="H3078" s="4" t="s">
        <v>5979</v>
      </c>
      <c r="I3078" s="4">
        <v>9000</v>
      </c>
      <c r="J3078" s="4" t="s">
        <v>4</v>
      </c>
      <c r="K3078" s="4" t="s">
        <v>8</v>
      </c>
      <c r="L3078" s="4" t="s">
        <v>6</v>
      </c>
      <c r="M3078" s="4" t="s">
        <v>20</v>
      </c>
      <c r="O3078" s="4"/>
      <c r="P3078" s="14">
        <v>8410900</v>
      </c>
      <c r="Q3078" s="12">
        <v>-1500</v>
      </c>
      <c r="S3078" s="14">
        <v>287605</v>
      </c>
      <c r="T3078" s="12">
        <v>0.60000000000002274</v>
      </c>
      <c r="U3078">
        <f>SUM($T$2:T3078)</f>
        <v>3176016.4099999918</v>
      </c>
      <c r="W3078" s="16">
        <v>287605</v>
      </c>
      <c r="X3078">
        <v>3176016.4099999918</v>
      </c>
      <c r="Y3078">
        <v>3077</v>
      </c>
      <c r="Z3078" s="18">
        <f t="shared" si="241"/>
        <v>7.6277476861697613</v>
      </c>
      <c r="AA3078" s="18">
        <f t="shared" si="242"/>
        <v>0.67418930762489049</v>
      </c>
      <c r="AB3078" t="str">
        <f t="shared" si="240"/>
        <v>B</v>
      </c>
      <c r="AI3078" s="14">
        <v>8410900</v>
      </c>
      <c r="AJ3078" s="12">
        <v>-1500</v>
      </c>
      <c r="AK3078" s="12">
        <v>0</v>
      </c>
      <c r="AL3078" s="12">
        <v>0</v>
      </c>
      <c r="AN3078">
        <v>8410900</v>
      </c>
      <c r="AO3078">
        <v>-1500</v>
      </c>
      <c r="AP3078">
        <v>0</v>
      </c>
      <c r="AQ3078">
        <v>0</v>
      </c>
      <c r="AR3078">
        <f t="shared" si="243"/>
        <v>0</v>
      </c>
      <c r="AV3078" s="4">
        <v>3011919</v>
      </c>
      <c r="AW3078" s="4">
        <v>400100</v>
      </c>
      <c r="AX3078" s="4" t="s">
        <v>5978</v>
      </c>
      <c r="AY3078" s="4">
        <v>3000</v>
      </c>
      <c r="AZ3078" s="4">
        <v>3000</v>
      </c>
      <c r="BA3078" s="4">
        <v>3.9</v>
      </c>
      <c r="BB3078" s="7">
        <f>AZ3078+BA3078-AY3078</f>
        <v>3.9000000000000909</v>
      </c>
      <c r="BC3078" s="4" t="s">
        <v>5979</v>
      </c>
      <c r="BD3078" s="4">
        <v>9000</v>
      </c>
      <c r="BE3078" s="4" t="s">
        <v>4</v>
      </c>
      <c r="BF3078" s="4" t="s">
        <v>8</v>
      </c>
      <c r="BG3078" s="4" t="s">
        <v>6</v>
      </c>
      <c r="BH3078" s="4" t="s">
        <v>20</v>
      </c>
      <c r="BI3078" t="str">
        <f t="shared" si="244"/>
        <v>B</v>
      </c>
    </row>
    <row r="3079" spans="1:61" ht="15.75" customHeight="1" x14ac:dyDescent="0.2">
      <c r="A3079" s="4">
        <v>3012395</v>
      </c>
      <c r="B3079" s="4">
        <v>4341884</v>
      </c>
      <c r="C3079" s="4" t="s">
        <v>6022</v>
      </c>
      <c r="D3079" s="4">
        <v>1500</v>
      </c>
      <c r="E3079" s="4">
        <v>1500</v>
      </c>
      <c r="F3079" s="4">
        <v>3.9</v>
      </c>
      <c r="G3079" s="7">
        <f>E3079+F3079-D3079</f>
        <v>3.9000000000000909</v>
      </c>
      <c r="H3079" s="4" t="s">
        <v>6023</v>
      </c>
      <c r="I3079" s="4">
        <v>20000</v>
      </c>
      <c r="J3079" s="4" t="s">
        <v>4</v>
      </c>
      <c r="K3079" s="4" t="s">
        <v>8</v>
      </c>
      <c r="L3079" s="4" t="s">
        <v>9</v>
      </c>
      <c r="M3079" s="4" t="s">
        <v>23</v>
      </c>
      <c r="O3079" s="4"/>
      <c r="P3079" s="14">
        <v>8414246</v>
      </c>
      <c r="Q3079" s="12">
        <v>-1241.9000000000001</v>
      </c>
      <c r="S3079" s="14">
        <v>523558</v>
      </c>
      <c r="T3079" s="12">
        <v>0.60000000000002274</v>
      </c>
      <c r="U3079">
        <f>SUM($T$2:T3079)</f>
        <v>3176017.0099999919</v>
      </c>
      <c r="W3079" s="16">
        <v>523558</v>
      </c>
      <c r="X3079">
        <v>3176017.0099999919</v>
      </c>
      <c r="Y3079">
        <v>3078</v>
      </c>
      <c r="Z3079" s="18">
        <f t="shared" si="241"/>
        <v>7.6277491271725841</v>
      </c>
      <c r="AA3079" s="18">
        <f t="shared" si="242"/>
        <v>0.67440841367221738</v>
      </c>
      <c r="AB3079" t="str">
        <f t="shared" si="240"/>
        <v>B</v>
      </c>
      <c r="AI3079" s="14">
        <v>8414246</v>
      </c>
      <c r="AJ3079" s="12">
        <v>-1241.9000000000001</v>
      </c>
      <c r="AK3079" s="12">
        <v>758.1</v>
      </c>
      <c r="AL3079" s="12">
        <v>0</v>
      </c>
      <c r="AN3079">
        <v>8414246</v>
      </c>
      <c r="AO3079">
        <v>-1241.9000000000001</v>
      </c>
      <c r="AP3079">
        <v>758.1</v>
      </c>
      <c r="AQ3079">
        <v>0</v>
      </c>
      <c r="AR3079">
        <f t="shared" si="243"/>
        <v>1</v>
      </c>
      <c r="AV3079" s="4">
        <v>3012395</v>
      </c>
      <c r="AW3079" s="4">
        <v>4341884</v>
      </c>
      <c r="AX3079" s="4" t="s">
        <v>6022</v>
      </c>
      <c r="AY3079" s="4">
        <v>1500</v>
      </c>
      <c r="AZ3079" s="4">
        <v>1500</v>
      </c>
      <c r="BA3079" s="4">
        <v>3.9</v>
      </c>
      <c r="BB3079" s="7">
        <f>AZ3079+BA3079-AY3079</f>
        <v>3.9000000000000909</v>
      </c>
      <c r="BC3079" s="4" t="s">
        <v>6023</v>
      </c>
      <c r="BD3079" s="4">
        <v>20000</v>
      </c>
      <c r="BE3079" s="4" t="s">
        <v>4</v>
      </c>
      <c r="BF3079" s="4" t="s">
        <v>8</v>
      </c>
      <c r="BG3079" s="4" t="s">
        <v>9</v>
      </c>
      <c r="BH3079" s="4" t="s">
        <v>23</v>
      </c>
      <c r="BI3079" t="str">
        <f t="shared" si="244"/>
        <v>B</v>
      </c>
    </row>
    <row r="3080" spans="1:61" ht="15.75" customHeight="1" x14ac:dyDescent="0.2">
      <c r="A3080" s="4">
        <v>3015321</v>
      </c>
      <c r="B3080" s="4">
        <v>4596586</v>
      </c>
      <c r="C3080" s="4" t="s">
        <v>6247</v>
      </c>
      <c r="D3080" s="4">
        <v>3000</v>
      </c>
      <c r="E3080" s="4">
        <v>3000</v>
      </c>
      <c r="F3080" s="4">
        <v>3.9</v>
      </c>
      <c r="G3080" s="7">
        <f>E3080+F3080-D3080</f>
        <v>3.9000000000000909</v>
      </c>
      <c r="H3080" s="4" t="s">
        <v>6248</v>
      </c>
      <c r="I3080" s="4">
        <v>10000</v>
      </c>
      <c r="J3080" s="4" t="s">
        <v>4</v>
      </c>
      <c r="K3080" s="4" t="s">
        <v>22</v>
      </c>
      <c r="L3080" s="4" t="s">
        <v>14</v>
      </c>
      <c r="M3080" s="4" t="s">
        <v>20</v>
      </c>
      <c r="O3080" s="4"/>
      <c r="P3080" s="14">
        <v>8414953</v>
      </c>
      <c r="Q3080" s="12">
        <v>1263.5</v>
      </c>
      <c r="S3080" s="14">
        <v>722442</v>
      </c>
      <c r="T3080" s="12">
        <v>0.60000000000002274</v>
      </c>
      <c r="U3080">
        <f>SUM($T$2:T3080)</f>
        <v>3176017.609999992</v>
      </c>
      <c r="W3080" s="16">
        <v>722442</v>
      </c>
      <c r="X3080">
        <v>3176017.609999992</v>
      </c>
      <c r="Y3080">
        <v>3079</v>
      </c>
      <c r="Z3080" s="18">
        <f t="shared" si="241"/>
        <v>7.6277505681754079</v>
      </c>
      <c r="AA3080" s="18">
        <f t="shared" si="242"/>
        <v>0.67462751971954427</v>
      </c>
      <c r="AB3080" t="str">
        <f t="shared" si="240"/>
        <v>B</v>
      </c>
      <c r="AI3080" s="14">
        <v>8414953</v>
      </c>
      <c r="AJ3080" s="12">
        <v>1263.5</v>
      </c>
      <c r="AK3080" s="12">
        <v>1263.5</v>
      </c>
      <c r="AL3080" s="12">
        <v>5000</v>
      </c>
      <c r="AN3080">
        <v>8414953</v>
      </c>
      <c r="AO3080">
        <v>1263.5</v>
      </c>
      <c r="AP3080">
        <v>1263.5</v>
      </c>
      <c r="AQ3080">
        <v>5000</v>
      </c>
      <c r="AR3080">
        <f t="shared" si="243"/>
        <v>0</v>
      </c>
      <c r="AV3080" s="4">
        <v>3015321</v>
      </c>
      <c r="AW3080" s="4">
        <v>4596586</v>
      </c>
      <c r="AX3080" s="4" t="s">
        <v>6247</v>
      </c>
      <c r="AY3080" s="4">
        <v>3000</v>
      </c>
      <c r="AZ3080" s="4">
        <v>3000</v>
      </c>
      <c r="BA3080" s="4">
        <v>3.9</v>
      </c>
      <c r="BB3080" s="7">
        <f>AZ3080+BA3080-AY3080</f>
        <v>3.9000000000000909</v>
      </c>
      <c r="BC3080" s="4" t="s">
        <v>6248</v>
      </c>
      <c r="BD3080" s="4">
        <v>10000</v>
      </c>
      <c r="BE3080" s="4" t="s">
        <v>4</v>
      </c>
      <c r="BF3080" s="4" t="s">
        <v>22</v>
      </c>
      <c r="BG3080" s="4" t="s">
        <v>14</v>
      </c>
      <c r="BH3080" s="4" t="s">
        <v>20</v>
      </c>
      <c r="BI3080" t="str">
        <f t="shared" si="244"/>
        <v>B</v>
      </c>
    </row>
    <row r="3081" spans="1:61" ht="15.75" customHeight="1" x14ac:dyDescent="0.2">
      <c r="A3081" s="4">
        <v>3017743</v>
      </c>
      <c r="B3081" s="4">
        <v>5376372</v>
      </c>
      <c r="C3081" s="4" t="s">
        <v>6385</v>
      </c>
      <c r="D3081" s="4">
        <v>3000</v>
      </c>
      <c r="E3081" s="4">
        <v>3000</v>
      </c>
      <c r="F3081" s="4">
        <v>3.9</v>
      </c>
      <c r="G3081" s="7">
        <f>E3081+F3081-D3081</f>
        <v>3.9000000000000909</v>
      </c>
      <c r="H3081" s="4" t="s">
        <v>4113</v>
      </c>
      <c r="I3081" s="4">
        <v>16000</v>
      </c>
      <c r="J3081" s="4" t="s">
        <v>4</v>
      </c>
      <c r="K3081" s="4" t="s">
        <v>13</v>
      </c>
      <c r="L3081" s="4" t="s">
        <v>6</v>
      </c>
      <c r="M3081" s="4" t="s">
        <v>19</v>
      </c>
      <c r="O3081" s="4"/>
      <c r="P3081" s="14">
        <v>8416234</v>
      </c>
      <c r="Q3081" s="12">
        <v>3</v>
      </c>
      <c r="S3081" s="14">
        <v>5720303</v>
      </c>
      <c r="T3081" s="12">
        <v>0.60000000000002274</v>
      </c>
      <c r="U3081">
        <f>SUM($T$2:T3081)</f>
        <v>3176018.209999992</v>
      </c>
      <c r="W3081" s="16">
        <v>5720303</v>
      </c>
      <c r="X3081">
        <v>3176018.209999992</v>
      </c>
      <c r="Y3081">
        <v>3080</v>
      </c>
      <c r="Z3081" s="18">
        <f t="shared" si="241"/>
        <v>7.6277520091782307</v>
      </c>
      <c r="AA3081" s="18">
        <f t="shared" si="242"/>
        <v>0.67484662576687116</v>
      </c>
      <c r="AB3081" t="str">
        <f t="shared" si="240"/>
        <v>B</v>
      </c>
      <c r="AI3081" s="14">
        <v>8416234</v>
      </c>
      <c r="AJ3081" s="12">
        <v>3</v>
      </c>
      <c r="AK3081" s="12">
        <v>3</v>
      </c>
      <c r="AL3081" s="12">
        <v>2000</v>
      </c>
      <c r="AN3081">
        <v>8416234</v>
      </c>
      <c r="AO3081">
        <v>3</v>
      </c>
      <c r="AP3081">
        <v>3</v>
      </c>
      <c r="AQ3081">
        <v>2000</v>
      </c>
      <c r="AR3081">
        <f t="shared" si="243"/>
        <v>0</v>
      </c>
      <c r="AV3081" s="4">
        <v>3017743</v>
      </c>
      <c r="AW3081" s="4">
        <v>5376372</v>
      </c>
      <c r="AX3081" s="4" t="s">
        <v>6385</v>
      </c>
      <c r="AY3081" s="4">
        <v>3000</v>
      </c>
      <c r="AZ3081" s="4">
        <v>3000</v>
      </c>
      <c r="BA3081" s="4">
        <v>3.9</v>
      </c>
      <c r="BB3081" s="7">
        <f>AZ3081+BA3081-AY3081</f>
        <v>3.9000000000000909</v>
      </c>
      <c r="BC3081" s="4" t="s">
        <v>4113</v>
      </c>
      <c r="BD3081" s="4">
        <v>16000</v>
      </c>
      <c r="BE3081" s="4" t="s">
        <v>4</v>
      </c>
      <c r="BF3081" s="4" t="s">
        <v>13</v>
      </c>
      <c r="BG3081" s="4" t="s">
        <v>6</v>
      </c>
      <c r="BH3081" s="4" t="s">
        <v>19</v>
      </c>
      <c r="BI3081" t="str">
        <f t="shared" si="244"/>
        <v>B</v>
      </c>
    </row>
    <row r="3082" spans="1:61" ht="15.75" customHeight="1" x14ac:dyDescent="0.2">
      <c r="A3082" s="4">
        <v>3025933</v>
      </c>
      <c r="B3082" s="4">
        <v>9133818</v>
      </c>
      <c r="C3082" s="4" t="s">
        <v>7007</v>
      </c>
      <c r="D3082" s="4">
        <v>3000</v>
      </c>
      <c r="E3082" s="4">
        <v>3000</v>
      </c>
      <c r="F3082" s="4">
        <v>3.9</v>
      </c>
      <c r="G3082" s="7">
        <f>E3082+F3082-D3082</f>
        <v>3.9000000000000909</v>
      </c>
      <c r="H3082" s="4" t="s">
        <v>7008</v>
      </c>
      <c r="I3082" s="4">
        <v>12000</v>
      </c>
      <c r="J3082" s="4" t="s">
        <v>4</v>
      </c>
      <c r="K3082" s="4" t="s">
        <v>13</v>
      </c>
      <c r="L3082" s="4" t="s">
        <v>6</v>
      </c>
      <c r="M3082" s="4" t="s">
        <v>12</v>
      </c>
      <c r="O3082" s="4"/>
      <c r="P3082" s="14">
        <v>8416395</v>
      </c>
      <c r="Q3082" s="12">
        <v>-1440.5</v>
      </c>
      <c r="S3082" s="14">
        <v>7578089</v>
      </c>
      <c r="T3082" s="12">
        <v>0.60000000000002274</v>
      </c>
      <c r="U3082">
        <f>SUM($T$2:T3082)</f>
        <v>3176018.8099999921</v>
      </c>
      <c r="W3082" s="16">
        <v>7578089</v>
      </c>
      <c r="X3082">
        <v>3176018.8099999921</v>
      </c>
      <c r="Y3082">
        <v>3081</v>
      </c>
      <c r="Z3082" s="18">
        <f t="shared" si="241"/>
        <v>7.6277534501810536</v>
      </c>
      <c r="AA3082" s="18">
        <f t="shared" si="242"/>
        <v>0.67506573181419804</v>
      </c>
      <c r="AB3082" t="str">
        <f t="shared" si="240"/>
        <v>B</v>
      </c>
      <c r="AI3082" s="14">
        <v>8416395</v>
      </c>
      <c r="AJ3082" s="12">
        <v>-1440.5</v>
      </c>
      <c r="AK3082" s="12">
        <v>1909.5</v>
      </c>
      <c r="AL3082" s="12">
        <v>0</v>
      </c>
      <c r="AN3082">
        <v>8416395</v>
      </c>
      <c r="AO3082">
        <v>-1440.5</v>
      </c>
      <c r="AP3082">
        <v>1909.5</v>
      </c>
      <c r="AQ3082">
        <v>0</v>
      </c>
      <c r="AR3082">
        <f t="shared" si="243"/>
        <v>1</v>
      </c>
      <c r="AV3082" s="4">
        <v>3025933</v>
      </c>
      <c r="AW3082" s="4">
        <v>9133818</v>
      </c>
      <c r="AX3082" s="4" t="s">
        <v>7007</v>
      </c>
      <c r="AY3082" s="4">
        <v>3000</v>
      </c>
      <c r="AZ3082" s="4">
        <v>3000</v>
      </c>
      <c r="BA3082" s="4">
        <v>3.9</v>
      </c>
      <c r="BB3082" s="7">
        <f>AZ3082+BA3082-AY3082</f>
        <v>3.9000000000000909</v>
      </c>
      <c r="BC3082" s="4" t="s">
        <v>7008</v>
      </c>
      <c r="BD3082" s="4">
        <v>12000</v>
      </c>
      <c r="BE3082" s="4" t="s">
        <v>4</v>
      </c>
      <c r="BF3082" s="4" t="s">
        <v>13</v>
      </c>
      <c r="BG3082" s="4" t="s">
        <v>6</v>
      </c>
      <c r="BH3082" s="4" t="s">
        <v>12</v>
      </c>
      <c r="BI3082" t="str">
        <f t="shared" si="244"/>
        <v>B</v>
      </c>
    </row>
    <row r="3083" spans="1:61" ht="15.75" customHeight="1" x14ac:dyDescent="0.2">
      <c r="A3083" s="4">
        <v>3044840</v>
      </c>
      <c r="B3083" s="4">
        <v>9186675</v>
      </c>
      <c r="C3083" s="4" t="s">
        <v>8396</v>
      </c>
      <c r="D3083" s="4">
        <v>2600</v>
      </c>
      <c r="E3083" s="4">
        <v>2600</v>
      </c>
      <c r="F3083" s="4">
        <v>3.9</v>
      </c>
      <c r="G3083" s="7">
        <f>E3083+F3083-D3083</f>
        <v>3.9000000000000909</v>
      </c>
      <c r="H3083" s="4" t="s">
        <v>132</v>
      </c>
      <c r="I3083" s="4">
        <v>5000</v>
      </c>
      <c r="J3083" s="4" t="s">
        <v>51</v>
      </c>
      <c r="K3083" s="4" t="s">
        <v>13</v>
      </c>
      <c r="M3083" s="4" t="s">
        <v>64</v>
      </c>
      <c r="O3083" s="4"/>
      <c r="P3083" s="14">
        <v>8417438</v>
      </c>
      <c r="Q3083" s="12">
        <v>59.25</v>
      </c>
      <c r="S3083" s="14">
        <v>8454265</v>
      </c>
      <c r="T3083" s="12">
        <v>0.60000000000002274</v>
      </c>
      <c r="U3083">
        <f>SUM($T$2:T3083)</f>
        <v>3176019.4099999922</v>
      </c>
      <c r="W3083" s="16">
        <v>8454265</v>
      </c>
      <c r="X3083">
        <v>3176019.4099999922</v>
      </c>
      <c r="Y3083">
        <v>3082</v>
      </c>
      <c r="Z3083" s="18">
        <f t="shared" si="241"/>
        <v>7.6277548911838764</v>
      </c>
      <c r="AA3083" s="18">
        <f t="shared" si="242"/>
        <v>0.67528483786152493</v>
      </c>
      <c r="AB3083" t="str">
        <f t="shared" si="240"/>
        <v>B</v>
      </c>
      <c r="AI3083" s="14">
        <v>8417438</v>
      </c>
      <c r="AJ3083" s="12">
        <v>59.25</v>
      </c>
      <c r="AK3083" s="12">
        <v>59.25</v>
      </c>
      <c r="AL3083" s="12">
        <v>1500</v>
      </c>
      <c r="AN3083">
        <v>8417438</v>
      </c>
      <c r="AO3083">
        <v>59.25</v>
      </c>
      <c r="AP3083">
        <v>59.25</v>
      </c>
      <c r="AQ3083">
        <v>1500</v>
      </c>
      <c r="AR3083">
        <f t="shared" si="243"/>
        <v>0</v>
      </c>
      <c r="AV3083" s="4">
        <v>3044840</v>
      </c>
      <c r="AW3083" s="4">
        <v>9186675</v>
      </c>
      <c r="AX3083" s="4" t="s">
        <v>8396</v>
      </c>
      <c r="AY3083" s="4">
        <v>2600</v>
      </c>
      <c r="AZ3083" s="4">
        <v>2600</v>
      </c>
      <c r="BA3083" s="4">
        <v>3.9</v>
      </c>
      <c r="BB3083" s="7">
        <f>AZ3083+BA3083-AY3083</f>
        <v>3.9000000000000909</v>
      </c>
      <c r="BC3083" s="4" t="s">
        <v>132</v>
      </c>
      <c r="BD3083" s="4">
        <v>5000</v>
      </c>
      <c r="BE3083" s="4" t="s">
        <v>51</v>
      </c>
      <c r="BF3083" s="4" t="s">
        <v>13</v>
      </c>
      <c r="BH3083" s="4" t="s">
        <v>64</v>
      </c>
      <c r="BI3083" t="str">
        <f t="shared" si="244"/>
        <v>B</v>
      </c>
    </row>
    <row r="3084" spans="1:61" ht="15.75" customHeight="1" x14ac:dyDescent="0.2">
      <c r="A3084" s="4">
        <v>3056082</v>
      </c>
      <c r="B3084" s="4">
        <v>9215123</v>
      </c>
      <c r="C3084" s="4" t="s">
        <v>9131</v>
      </c>
      <c r="D3084" s="4">
        <v>3000</v>
      </c>
      <c r="E3084" s="4">
        <v>3000</v>
      </c>
      <c r="F3084" s="4">
        <v>3.9</v>
      </c>
      <c r="G3084" s="7">
        <f>E3084+F3084-D3084</f>
        <v>3.9000000000000909</v>
      </c>
      <c r="H3084" s="4" t="s">
        <v>9132</v>
      </c>
      <c r="I3084" s="4">
        <v>15000</v>
      </c>
      <c r="J3084" s="4" t="s">
        <v>4</v>
      </c>
      <c r="K3084" s="4" t="s">
        <v>13</v>
      </c>
      <c r="L3084" s="4" t="s">
        <v>6</v>
      </c>
      <c r="M3084" s="4" t="s">
        <v>23</v>
      </c>
      <c r="O3084" s="4"/>
      <c r="P3084" s="14">
        <v>8418369</v>
      </c>
      <c r="Q3084" s="12">
        <v>-1560</v>
      </c>
      <c r="S3084" s="14">
        <v>8915656</v>
      </c>
      <c r="T3084" s="12">
        <v>0.60000000000002274</v>
      </c>
      <c r="U3084">
        <f>SUM($T$2:T3084)</f>
        <v>3176020.0099999923</v>
      </c>
      <c r="W3084" s="16">
        <v>8915656</v>
      </c>
      <c r="X3084">
        <v>3176020.0099999923</v>
      </c>
      <c r="Y3084">
        <v>3083</v>
      </c>
      <c r="Z3084" s="18">
        <f t="shared" si="241"/>
        <v>7.6277563321866992</v>
      </c>
      <c r="AA3084" s="18">
        <f t="shared" si="242"/>
        <v>0.67550394390885193</v>
      </c>
      <c r="AB3084" t="str">
        <f t="shared" si="240"/>
        <v>B</v>
      </c>
      <c r="AI3084" s="14">
        <v>8418369</v>
      </c>
      <c r="AJ3084" s="12">
        <v>-1560</v>
      </c>
      <c r="AK3084" s="12">
        <v>1440</v>
      </c>
      <c r="AL3084" s="12">
        <v>0</v>
      </c>
      <c r="AN3084">
        <v>8418369</v>
      </c>
      <c r="AO3084">
        <v>-1560</v>
      </c>
      <c r="AP3084">
        <v>1440</v>
      </c>
      <c r="AQ3084">
        <v>0</v>
      </c>
      <c r="AR3084">
        <f t="shared" si="243"/>
        <v>1</v>
      </c>
      <c r="AV3084" s="4">
        <v>3056082</v>
      </c>
      <c r="AW3084" s="4">
        <v>9215123</v>
      </c>
      <c r="AX3084" s="4" t="s">
        <v>9131</v>
      </c>
      <c r="AY3084" s="4">
        <v>3000</v>
      </c>
      <c r="AZ3084" s="4">
        <v>3000</v>
      </c>
      <c r="BA3084" s="4">
        <v>3.9</v>
      </c>
      <c r="BB3084" s="7">
        <f>AZ3084+BA3084-AY3084</f>
        <v>3.9000000000000909</v>
      </c>
      <c r="BC3084" s="4" t="s">
        <v>9132</v>
      </c>
      <c r="BD3084" s="4">
        <v>15000</v>
      </c>
      <c r="BE3084" s="4" t="s">
        <v>4</v>
      </c>
      <c r="BF3084" s="4" t="s">
        <v>13</v>
      </c>
      <c r="BG3084" s="4" t="s">
        <v>6</v>
      </c>
      <c r="BH3084" s="4" t="s">
        <v>23</v>
      </c>
      <c r="BI3084" t="str">
        <f t="shared" si="244"/>
        <v>B</v>
      </c>
    </row>
    <row r="3085" spans="1:61" ht="15.75" customHeight="1" x14ac:dyDescent="0.2">
      <c r="A3085" s="4">
        <v>3058455</v>
      </c>
      <c r="B3085" s="4">
        <v>9221990</v>
      </c>
      <c r="C3085" s="4" t="s">
        <v>9279</v>
      </c>
      <c r="D3085" s="4">
        <v>3000</v>
      </c>
      <c r="E3085" s="4">
        <v>3000</v>
      </c>
      <c r="F3085" s="4">
        <v>3.9</v>
      </c>
      <c r="G3085" s="7">
        <f>E3085+F3085-D3085</f>
        <v>3.9000000000000909</v>
      </c>
      <c r="H3085" s="4" t="s">
        <v>3123</v>
      </c>
      <c r="I3085" s="4">
        <v>20000</v>
      </c>
      <c r="J3085" s="4" t="s">
        <v>4</v>
      </c>
      <c r="K3085" s="4" t="s">
        <v>8</v>
      </c>
      <c r="L3085" s="4" t="s">
        <v>6</v>
      </c>
      <c r="M3085" s="4" t="s">
        <v>111</v>
      </c>
      <c r="O3085" s="4"/>
      <c r="P3085" s="14">
        <v>8419132</v>
      </c>
      <c r="Q3085" s="12">
        <v>-1000</v>
      </c>
      <c r="S3085" s="14">
        <v>8947408</v>
      </c>
      <c r="T3085" s="12">
        <v>0.60000000000002274</v>
      </c>
      <c r="U3085">
        <f>SUM($T$2:T3085)</f>
        <v>3176020.6099999924</v>
      </c>
      <c r="W3085" s="16">
        <v>8947408</v>
      </c>
      <c r="X3085">
        <v>3176020.6099999924</v>
      </c>
      <c r="Y3085">
        <v>3084</v>
      </c>
      <c r="Z3085" s="18">
        <f t="shared" si="241"/>
        <v>7.6277577731895221</v>
      </c>
      <c r="AA3085" s="18">
        <f t="shared" si="242"/>
        <v>0.67572304995617882</v>
      </c>
      <c r="AB3085" t="str">
        <f t="shared" si="240"/>
        <v>B</v>
      </c>
      <c r="AI3085" s="14">
        <v>8419132</v>
      </c>
      <c r="AJ3085" s="12">
        <v>-1000</v>
      </c>
      <c r="AK3085" s="12">
        <v>4000</v>
      </c>
      <c r="AL3085" s="12">
        <v>0</v>
      </c>
      <c r="AN3085">
        <v>8419132</v>
      </c>
      <c r="AO3085">
        <v>-1000</v>
      </c>
      <c r="AP3085">
        <v>4000</v>
      </c>
      <c r="AQ3085">
        <v>0</v>
      </c>
      <c r="AR3085">
        <f t="shared" si="243"/>
        <v>1</v>
      </c>
      <c r="AV3085" s="4">
        <v>3058455</v>
      </c>
      <c r="AW3085" s="4">
        <v>9221990</v>
      </c>
      <c r="AX3085" s="4" t="s">
        <v>9279</v>
      </c>
      <c r="AY3085" s="4">
        <v>3000</v>
      </c>
      <c r="AZ3085" s="4">
        <v>3000</v>
      </c>
      <c r="BA3085" s="4">
        <v>3.9</v>
      </c>
      <c r="BB3085" s="7">
        <f>AZ3085+BA3085-AY3085</f>
        <v>3.9000000000000909</v>
      </c>
      <c r="BC3085" s="4" t="s">
        <v>3123</v>
      </c>
      <c r="BD3085" s="4">
        <v>20000</v>
      </c>
      <c r="BE3085" s="4" t="s">
        <v>4</v>
      </c>
      <c r="BF3085" s="4" t="s">
        <v>8</v>
      </c>
      <c r="BG3085" s="4" t="s">
        <v>6</v>
      </c>
      <c r="BH3085" s="4" t="s">
        <v>111</v>
      </c>
      <c r="BI3085" t="str">
        <f t="shared" si="244"/>
        <v>B</v>
      </c>
    </row>
    <row r="3086" spans="1:61" ht="15.75" customHeight="1" x14ac:dyDescent="0.2">
      <c r="A3086" s="4">
        <v>3026948</v>
      </c>
      <c r="B3086" s="4">
        <v>9137521</v>
      </c>
      <c r="C3086" s="4" t="s">
        <v>7083</v>
      </c>
      <c r="D3086" s="4">
        <v>2500</v>
      </c>
      <c r="E3086" s="4">
        <v>2500</v>
      </c>
      <c r="F3086" s="4">
        <v>3.75</v>
      </c>
      <c r="G3086" s="7">
        <f>E3086+F3086-D3086</f>
        <v>3.75</v>
      </c>
      <c r="H3086" s="4" t="s">
        <v>7084</v>
      </c>
      <c r="I3086" s="4">
        <v>15000</v>
      </c>
      <c r="J3086" s="4" t="s">
        <v>98</v>
      </c>
      <c r="K3086" s="4" t="s">
        <v>8</v>
      </c>
      <c r="M3086" s="4" t="s">
        <v>17</v>
      </c>
      <c r="O3086" s="4"/>
      <c r="P3086" s="14">
        <v>8421687</v>
      </c>
      <c r="Q3086" s="12">
        <v>0.45000000000004547</v>
      </c>
      <c r="S3086" s="14">
        <v>9101548</v>
      </c>
      <c r="T3086" s="12">
        <v>0.60000000000002274</v>
      </c>
      <c r="U3086">
        <f>SUM($T$2:T3086)</f>
        <v>3176021.2099999925</v>
      </c>
      <c r="W3086" s="16">
        <v>9101548</v>
      </c>
      <c r="X3086">
        <v>3176021.2099999925</v>
      </c>
      <c r="Y3086">
        <v>3085</v>
      </c>
      <c r="Z3086" s="18">
        <f t="shared" si="241"/>
        <v>7.6277592141923449</v>
      </c>
      <c r="AA3086" s="18">
        <f t="shared" si="242"/>
        <v>0.67594215600350571</v>
      </c>
      <c r="AB3086" t="str">
        <f t="shared" si="240"/>
        <v>B</v>
      </c>
      <c r="AI3086" s="14">
        <v>8421687</v>
      </c>
      <c r="AJ3086" s="12">
        <v>0.45000000000004547</v>
      </c>
      <c r="AK3086" s="12">
        <v>0.45</v>
      </c>
      <c r="AL3086" s="12">
        <v>1500</v>
      </c>
      <c r="AN3086">
        <v>8421687</v>
      </c>
      <c r="AO3086">
        <v>0.45000000000004547</v>
      </c>
      <c r="AP3086">
        <v>0.45</v>
      </c>
      <c r="AQ3086">
        <v>1500</v>
      </c>
      <c r="AR3086">
        <f t="shared" si="243"/>
        <v>0</v>
      </c>
      <c r="AV3086" s="4">
        <v>3026948</v>
      </c>
      <c r="AW3086" s="4">
        <v>9137521</v>
      </c>
      <c r="AX3086" s="4" t="s">
        <v>7083</v>
      </c>
      <c r="AY3086" s="4">
        <v>2500</v>
      </c>
      <c r="AZ3086" s="4">
        <v>2500</v>
      </c>
      <c r="BA3086" s="4">
        <v>3.75</v>
      </c>
      <c r="BB3086" s="7">
        <f>AZ3086+BA3086-AY3086</f>
        <v>3.75</v>
      </c>
      <c r="BC3086" s="4" t="s">
        <v>7084</v>
      </c>
      <c r="BD3086" s="4">
        <v>15000</v>
      </c>
      <c r="BE3086" s="4" t="s">
        <v>98</v>
      </c>
      <c r="BF3086" s="4" t="s">
        <v>8</v>
      </c>
      <c r="BH3086" s="4" t="s">
        <v>17</v>
      </c>
      <c r="BI3086" t="str">
        <f t="shared" si="244"/>
        <v>B</v>
      </c>
    </row>
    <row r="3087" spans="1:61" ht="15.75" customHeight="1" x14ac:dyDescent="0.2">
      <c r="A3087" s="4">
        <v>2951516</v>
      </c>
      <c r="B3087" s="4">
        <v>7677734</v>
      </c>
      <c r="C3087" s="4" t="s">
        <v>752</v>
      </c>
      <c r="D3087" s="4">
        <v>3000</v>
      </c>
      <c r="E3087" s="4">
        <v>3000</v>
      </c>
      <c r="F3087" s="4">
        <v>3.6</v>
      </c>
      <c r="G3087" s="7">
        <f>E3087+F3087-D3087</f>
        <v>3.5999999999999091</v>
      </c>
      <c r="H3087" s="4" t="s">
        <v>753</v>
      </c>
      <c r="I3087" s="4">
        <v>20000</v>
      </c>
      <c r="J3087" s="4" t="s">
        <v>98</v>
      </c>
      <c r="K3087" s="4" t="s">
        <v>13</v>
      </c>
      <c r="M3087" s="4" t="s">
        <v>25</v>
      </c>
      <c r="O3087" s="4"/>
      <c r="P3087" s="14">
        <v>8422422</v>
      </c>
      <c r="Q3087" s="12">
        <v>1197</v>
      </c>
      <c r="S3087" s="14">
        <v>9203181</v>
      </c>
      <c r="T3087" s="12">
        <v>0.60000000000002274</v>
      </c>
      <c r="U3087">
        <f>SUM($T$2:T3087)</f>
        <v>3176021.8099999926</v>
      </c>
      <c r="W3087" s="16">
        <v>9203181</v>
      </c>
      <c r="X3087">
        <v>3176021.8099999926</v>
      </c>
      <c r="Y3087">
        <v>3086</v>
      </c>
      <c r="Z3087" s="18">
        <f t="shared" si="241"/>
        <v>7.6277606551951678</v>
      </c>
      <c r="AA3087" s="18">
        <f t="shared" si="242"/>
        <v>0.6761612620508326</v>
      </c>
      <c r="AB3087" t="str">
        <f t="shared" si="240"/>
        <v>B</v>
      </c>
      <c r="AI3087" s="14">
        <v>8422422</v>
      </c>
      <c r="AJ3087" s="12">
        <v>1197</v>
      </c>
      <c r="AK3087" s="12">
        <v>1197</v>
      </c>
      <c r="AL3087" s="12">
        <v>1500</v>
      </c>
      <c r="AN3087">
        <v>8422422</v>
      </c>
      <c r="AO3087">
        <v>1197</v>
      </c>
      <c r="AP3087">
        <v>1197</v>
      </c>
      <c r="AQ3087">
        <v>1500</v>
      </c>
      <c r="AR3087">
        <f t="shared" si="243"/>
        <v>0</v>
      </c>
      <c r="AV3087" s="4">
        <v>2951516</v>
      </c>
      <c r="AW3087" s="4">
        <v>7677734</v>
      </c>
      <c r="AX3087" s="4" t="s">
        <v>752</v>
      </c>
      <c r="AY3087" s="4">
        <v>3000</v>
      </c>
      <c r="AZ3087" s="4">
        <v>3000</v>
      </c>
      <c r="BA3087" s="4">
        <v>3.6</v>
      </c>
      <c r="BB3087" s="7">
        <f>AZ3087+BA3087-AY3087</f>
        <v>3.5999999999999091</v>
      </c>
      <c r="BC3087" s="4" t="s">
        <v>753</v>
      </c>
      <c r="BD3087" s="4">
        <v>20000</v>
      </c>
      <c r="BE3087" s="4" t="s">
        <v>98</v>
      </c>
      <c r="BF3087" s="4" t="s">
        <v>13</v>
      </c>
      <c r="BH3087" s="4" t="s">
        <v>25</v>
      </c>
      <c r="BI3087" t="str">
        <f t="shared" si="244"/>
        <v>B</v>
      </c>
    </row>
    <row r="3088" spans="1:61" ht="15.75" customHeight="1" x14ac:dyDescent="0.2">
      <c r="A3088" s="4">
        <v>2953049</v>
      </c>
      <c r="B3088" s="4">
        <v>8934290</v>
      </c>
      <c r="C3088" s="4" t="s">
        <v>890</v>
      </c>
      <c r="D3088" s="4">
        <v>3000</v>
      </c>
      <c r="E3088" s="4">
        <v>3000</v>
      </c>
      <c r="F3088" s="4">
        <v>3.6</v>
      </c>
      <c r="G3088" s="7">
        <f>E3088+F3088-D3088</f>
        <v>3.5999999999999091</v>
      </c>
      <c r="H3088" s="4" t="s">
        <v>891</v>
      </c>
      <c r="I3088" s="4">
        <v>20000</v>
      </c>
      <c r="J3088" s="4" t="s">
        <v>4</v>
      </c>
      <c r="K3088" s="4" t="s">
        <v>13</v>
      </c>
      <c r="M3088" s="4" t="s">
        <v>25</v>
      </c>
      <c r="O3088" s="4"/>
      <c r="P3088" s="14">
        <v>8424214</v>
      </c>
      <c r="Q3088" s="12">
        <v>2096.25</v>
      </c>
      <c r="S3088" s="14">
        <v>9209019</v>
      </c>
      <c r="T3088" s="12">
        <v>0.60000000000002274</v>
      </c>
      <c r="U3088">
        <f>SUM($T$2:T3088)</f>
        <v>3176022.4099999927</v>
      </c>
      <c r="W3088" s="16">
        <v>9209019</v>
      </c>
      <c r="X3088">
        <v>3176022.4099999927</v>
      </c>
      <c r="Y3088">
        <v>3087</v>
      </c>
      <c r="Z3088" s="18">
        <f t="shared" si="241"/>
        <v>7.6277620961979906</v>
      </c>
      <c r="AA3088" s="18">
        <f t="shared" si="242"/>
        <v>0.67638036809815949</v>
      </c>
      <c r="AB3088" t="str">
        <f t="shared" si="240"/>
        <v>B</v>
      </c>
      <c r="AI3088" s="14">
        <v>8424214</v>
      </c>
      <c r="AJ3088" s="12">
        <v>2096.25</v>
      </c>
      <c r="AK3088" s="12">
        <v>2096.25</v>
      </c>
      <c r="AL3088" s="12">
        <v>1500</v>
      </c>
      <c r="AN3088">
        <v>8424214</v>
      </c>
      <c r="AO3088">
        <v>2096.25</v>
      </c>
      <c r="AP3088">
        <v>2096.25</v>
      </c>
      <c r="AQ3088">
        <v>1500</v>
      </c>
      <c r="AR3088">
        <f t="shared" si="243"/>
        <v>0</v>
      </c>
      <c r="AV3088" s="4">
        <v>2953049</v>
      </c>
      <c r="AW3088" s="4">
        <v>8934290</v>
      </c>
      <c r="AX3088" s="4" t="s">
        <v>890</v>
      </c>
      <c r="AY3088" s="4">
        <v>3000</v>
      </c>
      <c r="AZ3088" s="4">
        <v>3000</v>
      </c>
      <c r="BA3088" s="4">
        <v>3.6</v>
      </c>
      <c r="BB3088" s="7">
        <f>AZ3088+BA3088-AY3088</f>
        <v>3.5999999999999091</v>
      </c>
      <c r="BC3088" s="4" t="s">
        <v>891</v>
      </c>
      <c r="BD3088" s="4">
        <v>20000</v>
      </c>
      <c r="BE3088" s="4" t="s">
        <v>4</v>
      </c>
      <c r="BF3088" s="4" t="s">
        <v>13</v>
      </c>
      <c r="BH3088" s="4" t="s">
        <v>25</v>
      </c>
      <c r="BI3088" t="str">
        <f t="shared" si="244"/>
        <v>B</v>
      </c>
    </row>
    <row r="3089" spans="1:61" ht="15.75" customHeight="1" x14ac:dyDescent="0.2">
      <c r="A3089" s="4">
        <v>2971326</v>
      </c>
      <c r="B3089" s="4">
        <v>8980798</v>
      </c>
      <c r="C3089" s="4" t="s">
        <v>2546</v>
      </c>
      <c r="D3089" s="4">
        <v>3000</v>
      </c>
      <c r="E3089" s="4">
        <v>3000</v>
      </c>
      <c r="F3089" s="4">
        <v>3.6</v>
      </c>
      <c r="G3089" s="7">
        <f>E3089+F3089-D3089</f>
        <v>3.5999999999999091</v>
      </c>
      <c r="H3089" s="4" t="s">
        <v>2547</v>
      </c>
      <c r="I3089" s="4">
        <v>40000</v>
      </c>
      <c r="J3089" s="4" t="s">
        <v>32</v>
      </c>
      <c r="K3089" s="4" t="s">
        <v>8</v>
      </c>
      <c r="M3089" s="4" t="s">
        <v>26</v>
      </c>
      <c r="O3089" s="4"/>
      <c r="P3089" s="14">
        <v>8429352</v>
      </c>
      <c r="Q3089" s="12">
        <v>196</v>
      </c>
      <c r="S3089" s="14">
        <v>631156</v>
      </c>
      <c r="T3089" s="12">
        <v>0.59999999999990905</v>
      </c>
      <c r="U3089">
        <f>SUM($T$2:T3089)</f>
        <v>3176023.0099999928</v>
      </c>
      <c r="W3089" s="16">
        <v>631156</v>
      </c>
      <c r="X3089">
        <v>3176023.0099999928</v>
      </c>
      <c r="Y3089">
        <v>3088</v>
      </c>
      <c r="Z3089" s="18">
        <f t="shared" si="241"/>
        <v>7.6277635372008135</v>
      </c>
      <c r="AA3089" s="18">
        <f t="shared" si="242"/>
        <v>0.67659947414548638</v>
      </c>
      <c r="AB3089" t="str">
        <f t="shared" si="240"/>
        <v>B</v>
      </c>
      <c r="AI3089" s="14">
        <v>8429352</v>
      </c>
      <c r="AJ3089" s="12">
        <v>196</v>
      </c>
      <c r="AK3089" s="12">
        <v>196</v>
      </c>
      <c r="AL3089" s="12">
        <v>1000</v>
      </c>
      <c r="AN3089">
        <v>8429352</v>
      </c>
      <c r="AO3089">
        <v>196</v>
      </c>
      <c r="AP3089">
        <v>196</v>
      </c>
      <c r="AQ3089">
        <v>1000</v>
      </c>
      <c r="AR3089">
        <f t="shared" si="243"/>
        <v>0</v>
      </c>
      <c r="AV3089" s="4">
        <v>2971326</v>
      </c>
      <c r="AW3089" s="4">
        <v>8980798</v>
      </c>
      <c r="AX3089" s="4" t="s">
        <v>2546</v>
      </c>
      <c r="AY3089" s="4">
        <v>3000</v>
      </c>
      <c r="AZ3089" s="4">
        <v>3000</v>
      </c>
      <c r="BA3089" s="4">
        <v>3.6</v>
      </c>
      <c r="BB3089" s="7">
        <f>AZ3089+BA3089-AY3089</f>
        <v>3.5999999999999091</v>
      </c>
      <c r="BC3089" s="4" t="s">
        <v>2547</v>
      </c>
      <c r="BD3089" s="4">
        <v>40000</v>
      </c>
      <c r="BE3089" s="4" t="s">
        <v>32</v>
      </c>
      <c r="BF3089" s="4" t="s">
        <v>8</v>
      </c>
      <c r="BH3089" s="4" t="s">
        <v>26</v>
      </c>
      <c r="BI3089" t="str">
        <f t="shared" si="244"/>
        <v>B</v>
      </c>
    </row>
    <row r="3090" spans="1:61" ht="15.75" customHeight="1" x14ac:dyDescent="0.2">
      <c r="A3090" s="4">
        <v>2976072</v>
      </c>
      <c r="B3090" s="4">
        <v>1676378</v>
      </c>
      <c r="C3090" s="4" t="s">
        <v>2953</v>
      </c>
      <c r="D3090" s="4">
        <v>3000</v>
      </c>
      <c r="E3090" s="4">
        <v>3000</v>
      </c>
      <c r="F3090" s="4">
        <v>3.6</v>
      </c>
      <c r="G3090" s="7">
        <f>E3090+F3090-D3090</f>
        <v>3.5999999999999091</v>
      </c>
      <c r="H3090" s="4" t="s">
        <v>2954</v>
      </c>
      <c r="I3090" s="4">
        <v>20000</v>
      </c>
      <c r="J3090" s="4" t="s">
        <v>4</v>
      </c>
      <c r="K3090" s="4" t="s">
        <v>22</v>
      </c>
      <c r="L3090" s="4" t="s">
        <v>6</v>
      </c>
      <c r="M3090" s="4" t="s">
        <v>26</v>
      </c>
      <c r="O3090" s="4"/>
      <c r="P3090" s="14">
        <v>8429415</v>
      </c>
      <c r="Q3090" s="12">
        <v>2964</v>
      </c>
      <c r="S3090" s="14">
        <v>7166363</v>
      </c>
      <c r="T3090" s="12">
        <v>0.59999999999990905</v>
      </c>
      <c r="U3090">
        <f>SUM($T$2:T3090)</f>
        <v>3176023.6099999929</v>
      </c>
      <c r="W3090" s="16">
        <v>7166363</v>
      </c>
      <c r="X3090">
        <v>3176023.6099999929</v>
      </c>
      <c r="Y3090">
        <v>3089</v>
      </c>
      <c r="Z3090" s="18">
        <f t="shared" si="241"/>
        <v>7.6277649782036363</v>
      </c>
      <c r="AA3090" s="18">
        <f t="shared" si="242"/>
        <v>0.67681858019281327</v>
      </c>
      <c r="AB3090" t="str">
        <f t="shared" si="240"/>
        <v>B</v>
      </c>
      <c r="AI3090" s="14">
        <v>8429415</v>
      </c>
      <c r="AJ3090" s="12">
        <v>2964</v>
      </c>
      <c r="AK3090" s="12">
        <v>2964</v>
      </c>
      <c r="AL3090" s="12">
        <v>4000</v>
      </c>
      <c r="AN3090">
        <v>8429415</v>
      </c>
      <c r="AO3090">
        <v>2964</v>
      </c>
      <c r="AP3090">
        <v>2964</v>
      </c>
      <c r="AQ3090">
        <v>4000</v>
      </c>
      <c r="AR3090">
        <f t="shared" si="243"/>
        <v>0</v>
      </c>
      <c r="AV3090" s="4">
        <v>2976072</v>
      </c>
      <c r="AW3090" s="4">
        <v>1676378</v>
      </c>
      <c r="AX3090" s="4" t="s">
        <v>2953</v>
      </c>
      <c r="AY3090" s="4">
        <v>3000</v>
      </c>
      <c r="AZ3090" s="4">
        <v>3000</v>
      </c>
      <c r="BA3090" s="4">
        <v>3.6</v>
      </c>
      <c r="BB3090" s="7">
        <f>AZ3090+BA3090-AY3090</f>
        <v>3.5999999999999091</v>
      </c>
      <c r="BC3090" s="4" t="s">
        <v>2954</v>
      </c>
      <c r="BD3090" s="4">
        <v>20000</v>
      </c>
      <c r="BE3090" s="4" t="s">
        <v>4</v>
      </c>
      <c r="BF3090" s="4" t="s">
        <v>22</v>
      </c>
      <c r="BG3090" s="4" t="s">
        <v>6</v>
      </c>
      <c r="BH3090" s="4" t="s">
        <v>26</v>
      </c>
      <c r="BI3090" t="str">
        <f t="shared" si="244"/>
        <v>B</v>
      </c>
    </row>
    <row r="3091" spans="1:61" ht="15.75" customHeight="1" x14ac:dyDescent="0.2">
      <c r="A3091" s="4">
        <v>2981413</v>
      </c>
      <c r="B3091" s="4">
        <v>4821041</v>
      </c>
      <c r="C3091" s="4" t="s">
        <v>3449</v>
      </c>
      <c r="D3091" s="4">
        <v>3000</v>
      </c>
      <c r="E3091" s="4">
        <v>3000</v>
      </c>
      <c r="F3091" s="4">
        <v>3.6</v>
      </c>
      <c r="G3091" s="7">
        <f>E3091+F3091-D3091</f>
        <v>3.5999999999999091</v>
      </c>
      <c r="H3091" s="4" t="s">
        <v>3450</v>
      </c>
      <c r="I3091" s="4">
        <v>10000</v>
      </c>
      <c r="J3091" s="4" t="s">
        <v>72</v>
      </c>
      <c r="K3091" s="4" t="s">
        <v>5</v>
      </c>
      <c r="M3091" s="4" t="s">
        <v>52</v>
      </c>
      <c r="O3091" s="4"/>
      <c r="P3091" s="14">
        <v>8433454</v>
      </c>
      <c r="Q3091" s="12">
        <v>1135.75</v>
      </c>
      <c r="S3091" s="14">
        <v>7217281</v>
      </c>
      <c r="T3091" s="12">
        <v>0.59999999999990905</v>
      </c>
      <c r="U3091">
        <f>SUM($T$2:T3091)</f>
        <v>3176024.209999993</v>
      </c>
      <c r="W3091" s="16">
        <v>7217281</v>
      </c>
      <c r="X3091">
        <v>3176024.209999993</v>
      </c>
      <c r="Y3091">
        <v>3090</v>
      </c>
      <c r="Z3091" s="18">
        <f t="shared" si="241"/>
        <v>7.6277664192064591</v>
      </c>
      <c r="AA3091" s="18">
        <f t="shared" si="242"/>
        <v>0.67703768624014027</v>
      </c>
      <c r="AB3091" t="str">
        <f t="shared" si="240"/>
        <v>B</v>
      </c>
      <c r="AI3091" s="14">
        <v>8433454</v>
      </c>
      <c r="AJ3091" s="12">
        <v>1135.75</v>
      </c>
      <c r="AK3091" s="12">
        <v>1135.7500000000002</v>
      </c>
      <c r="AL3091" s="12">
        <v>3250</v>
      </c>
      <c r="AN3091">
        <v>8433454</v>
      </c>
      <c r="AO3091">
        <v>1135.75</v>
      </c>
      <c r="AP3091">
        <v>1135.7500000000002</v>
      </c>
      <c r="AQ3091">
        <v>3250</v>
      </c>
      <c r="AR3091">
        <f t="shared" si="243"/>
        <v>0</v>
      </c>
      <c r="AV3091" s="4">
        <v>2981413</v>
      </c>
      <c r="AW3091" s="4">
        <v>4821041</v>
      </c>
      <c r="AX3091" s="4" t="s">
        <v>3449</v>
      </c>
      <c r="AY3091" s="4">
        <v>3000</v>
      </c>
      <c r="AZ3091" s="4">
        <v>3000</v>
      </c>
      <c r="BA3091" s="4">
        <v>3.6</v>
      </c>
      <c r="BB3091" s="7">
        <f>AZ3091+BA3091-AY3091</f>
        <v>3.5999999999999091</v>
      </c>
      <c r="BC3091" s="4" t="s">
        <v>3450</v>
      </c>
      <c r="BD3091" s="4">
        <v>10000</v>
      </c>
      <c r="BE3091" s="4" t="s">
        <v>72</v>
      </c>
      <c r="BF3091" s="4" t="s">
        <v>5</v>
      </c>
      <c r="BH3091" s="4" t="s">
        <v>52</v>
      </c>
      <c r="BI3091" t="str">
        <f t="shared" si="244"/>
        <v>B</v>
      </c>
    </row>
    <row r="3092" spans="1:61" ht="15.75" customHeight="1" x14ac:dyDescent="0.2">
      <c r="A3092" s="4">
        <v>3017596</v>
      </c>
      <c r="B3092" s="4">
        <v>9109248</v>
      </c>
      <c r="C3092" s="4" t="s">
        <v>6387</v>
      </c>
      <c r="D3092" s="4">
        <v>3000</v>
      </c>
      <c r="E3092" s="4">
        <v>3000</v>
      </c>
      <c r="F3092" s="4">
        <v>3.6</v>
      </c>
      <c r="G3092" s="7">
        <f>E3092+F3092-D3092</f>
        <v>3.5999999999999091</v>
      </c>
      <c r="H3092" s="4" t="s">
        <v>6388</v>
      </c>
      <c r="I3092" s="4">
        <v>30000</v>
      </c>
      <c r="J3092" s="4" t="s">
        <v>4</v>
      </c>
      <c r="K3092" s="4" t="s">
        <v>8</v>
      </c>
      <c r="L3092" s="4" t="s">
        <v>6</v>
      </c>
      <c r="M3092" s="4" t="s">
        <v>7</v>
      </c>
      <c r="O3092" s="4"/>
      <c r="P3092" s="14">
        <v>8433573</v>
      </c>
      <c r="Q3092" s="12">
        <v>3463.7</v>
      </c>
      <c r="S3092" s="14">
        <v>7898129</v>
      </c>
      <c r="T3092" s="12">
        <v>0.59999999999990905</v>
      </c>
      <c r="U3092">
        <f>SUM($T$2:T3092)</f>
        <v>3176024.8099999931</v>
      </c>
      <c r="W3092" s="16">
        <v>7898129</v>
      </c>
      <c r="X3092">
        <v>3176024.8099999931</v>
      </c>
      <c r="Y3092">
        <v>3091</v>
      </c>
      <c r="Z3092" s="18">
        <f t="shared" si="241"/>
        <v>7.627767860209282</v>
      </c>
      <c r="AA3092" s="18">
        <f t="shared" si="242"/>
        <v>0.67725679228746716</v>
      </c>
      <c r="AB3092" t="str">
        <f t="shared" ref="AB3092:AB3155" si="245">IF(T3092&gt;=0,"B","")</f>
        <v>B</v>
      </c>
      <c r="AI3092" s="14">
        <v>8433573</v>
      </c>
      <c r="AJ3092" s="12">
        <v>3463.7</v>
      </c>
      <c r="AK3092" s="12">
        <v>3463.7</v>
      </c>
      <c r="AL3092" s="12">
        <v>2000</v>
      </c>
      <c r="AN3092">
        <v>8433573</v>
      </c>
      <c r="AO3092">
        <v>3463.7</v>
      </c>
      <c r="AP3092">
        <v>3463.7</v>
      </c>
      <c r="AQ3092">
        <v>2000</v>
      </c>
      <c r="AR3092">
        <f t="shared" si="243"/>
        <v>0</v>
      </c>
      <c r="AV3092" s="4">
        <v>3017596</v>
      </c>
      <c r="AW3092" s="4">
        <v>9109248</v>
      </c>
      <c r="AX3092" s="4" t="s">
        <v>6387</v>
      </c>
      <c r="AY3092" s="4">
        <v>3000</v>
      </c>
      <c r="AZ3092" s="4">
        <v>3000</v>
      </c>
      <c r="BA3092" s="4">
        <v>3.6</v>
      </c>
      <c r="BB3092" s="7">
        <f>AZ3092+BA3092-AY3092</f>
        <v>3.5999999999999091</v>
      </c>
      <c r="BC3092" s="4" t="s">
        <v>6388</v>
      </c>
      <c r="BD3092" s="4">
        <v>30000</v>
      </c>
      <c r="BE3092" s="4" t="s">
        <v>4</v>
      </c>
      <c r="BF3092" s="4" t="s">
        <v>8</v>
      </c>
      <c r="BG3092" s="4" t="s">
        <v>6</v>
      </c>
      <c r="BH3092" s="4" t="s">
        <v>7</v>
      </c>
      <c r="BI3092" t="str">
        <f t="shared" si="244"/>
        <v>B</v>
      </c>
    </row>
    <row r="3093" spans="1:61" ht="15.75" customHeight="1" x14ac:dyDescent="0.2">
      <c r="A3093" s="4">
        <v>3021978</v>
      </c>
      <c r="B3093" s="4">
        <v>9121652</v>
      </c>
      <c r="C3093" s="4" t="s">
        <v>6734</v>
      </c>
      <c r="D3093" s="4">
        <v>3000</v>
      </c>
      <c r="E3093" s="4">
        <v>3000</v>
      </c>
      <c r="F3093" s="4">
        <v>3.6</v>
      </c>
      <c r="G3093" s="7">
        <f>E3093+F3093-D3093</f>
        <v>3.5999999999999091</v>
      </c>
      <c r="H3093" s="4" t="s">
        <v>6735</v>
      </c>
      <c r="I3093" s="4">
        <v>15000</v>
      </c>
      <c r="J3093" s="4" t="s">
        <v>4</v>
      </c>
      <c r="K3093" s="4" t="s">
        <v>8</v>
      </c>
      <c r="L3093" s="4" t="s">
        <v>6</v>
      </c>
      <c r="M3093" s="4" t="s">
        <v>159</v>
      </c>
      <c r="O3093" s="4"/>
      <c r="P3093" s="14">
        <v>8433965</v>
      </c>
      <c r="Q3093" s="12">
        <v>79</v>
      </c>
      <c r="S3093" s="14">
        <v>8929131</v>
      </c>
      <c r="T3093" s="12">
        <v>0.59999999999990905</v>
      </c>
      <c r="U3093">
        <f>SUM($T$2:T3093)</f>
        <v>3176025.4099999932</v>
      </c>
      <c r="W3093" s="16">
        <v>8929131</v>
      </c>
      <c r="X3093">
        <v>3176025.4099999932</v>
      </c>
      <c r="Y3093">
        <v>3092</v>
      </c>
      <c r="Z3093" s="18">
        <f t="shared" si="241"/>
        <v>7.6277693012121057</v>
      </c>
      <c r="AA3093" s="18">
        <f t="shared" si="242"/>
        <v>0.67747589833479405</v>
      </c>
      <c r="AB3093" t="str">
        <f t="shared" si="245"/>
        <v>B</v>
      </c>
      <c r="AI3093" s="14">
        <v>8433965</v>
      </c>
      <c r="AJ3093" s="12">
        <v>79</v>
      </c>
      <c r="AK3093" s="12">
        <v>79</v>
      </c>
      <c r="AL3093" s="12">
        <v>2000</v>
      </c>
      <c r="AN3093">
        <v>8433965</v>
      </c>
      <c r="AO3093">
        <v>79</v>
      </c>
      <c r="AP3093">
        <v>79</v>
      </c>
      <c r="AQ3093">
        <v>2000</v>
      </c>
      <c r="AR3093">
        <f t="shared" si="243"/>
        <v>0</v>
      </c>
      <c r="AV3093" s="4">
        <v>3021978</v>
      </c>
      <c r="AW3093" s="4">
        <v>9121652</v>
      </c>
      <c r="AX3093" s="4" t="s">
        <v>6734</v>
      </c>
      <c r="AY3093" s="4">
        <v>3000</v>
      </c>
      <c r="AZ3093" s="4">
        <v>3000</v>
      </c>
      <c r="BA3093" s="4">
        <v>3.6</v>
      </c>
      <c r="BB3093" s="7">
        <f>AZ3093+BA3093-AY3093</f>
        <v>3.5999999999999091</v>
      </c>
      <c r="BC3093" s="4" t="s">
        <v>6735</v>
      </c>
      <c r="BD3093" s="4">
        <v>15000</v>
      </c>
      <c r="BE3093" s="4" t="s">
        <v>4</v>
      </c>
      <c r="BF3093" s="4" t="s">
        <v>8</v>
      </c>
      <c r="BG3093" s="4" t="s">
        <v>6</v>
      </c>
      <c r="BH3093" s="4" t="s">
        <v>159</v>
      </c>
      <c r="BI3093" t="str">
        <f t="shared" si="244"/>
        <v>B</v>
      </c>
    </row>
    <row r="3094" spans="1:61" ht="15.75" customHeight="1" x14ac:dyDescent="0.2">
      <c r="A3094" s="4">
        <v>2995707</v>
      </c>
      <c r="B3094" s="4">
        <v>8005292</v>
      </c>
      <c r="C3094" s="4" t="s">
        <v>4716</v>
      </c>
      <c r="D3094" s="4">
        <v>2500</v>
      </c>
      <c r="E3094" s="4">
        <v>2500</v>
      </c>
      <c r="F3094" s="4">
        <v>3.5</v>
      </c>
      <c r="G3094" s="7">
        <f>E3094+F3094-D3094</f>
        <v>3.5</v>
      </c>
      <c r="H3094" s="4" t="s">
        <v>4717</v>
      </c>
      <c r="I3094" s="4">
        <v>15000</v>
      </c>
      <c r="J3094" s="4" t="s">
        <v>4</v>
      </c>
      <c r="K3094" s="4" t="s">
        <v>8</v>
      </c>
      <c r="L3094" s="4" t="s">
        <v>6</v>
      </c>
      <c r="M3094" s="4" t="s">
        <v>17</v>
      </c>
      <c r="O3094" s="4"/>
      <c r="P3094" s="14">
        <v>8435246</v>
      </c>
      <c r="Q3094" s="12">
        <v>5532.2999999999993</v>
      </c>
      <c r="S3094" s="14">
        <v>8936698</v>
      </c>
      <c r="T3094" s="12">
        <v>0.59999999999990905</v>
      </c>
      <c r="U3094">
        <f>SUM($T$2:T3094)</f>
        <v>3176026.0099999933</v>
      </c>
      <c r="W3094" s="16">
        <v>8936698</v>
      </c>
      <c r="X3094">
        <v>3176026.0099999933</v>
      </c>
      <c r="Y3094">
        <v>3093</v>
      </c>
      <c r="Z3094" s="18">
        <f t="shared" si="241"/>
        <v>7.6277707422149286</v>
      </c>
      <c r="AA3094" s="18">
        <f t="shared" si="242"/>
        <v>0.67769500438212094</v>
      </c>
      <c r="AB3094" t="str">
        <f t="shared" si="245"/>
        <v>B</v>
      </c>
      <c r="AI3094" s="14">
        <v>8435246</v>
      </c>
      <c r="AJ3094" s="12">
        <v>5532.2999999999993</v>
      </c>
      <c r="AK3094" s="12">
        <v>5532.3</v>
      </c>
      <c r="AL3094" s="12">
        <v>3000</v>
      </c>
      <c r="AN3094">
        <v>8435246</v>
      </c>
      <c r="AO3094">
        <v>5532.2999999999993</v>
      </c>
      <c r="AP3094">
        <v>5532.3</v>
      </c>
      <c r="AQ3094">
        <v>3000</v>
      </c>
      <c r="AR3094">
        <f t="shared" si="243"/>
        <v>0</v>
      </c>
      <c r="AV3094" s="4">
        <v>2995707</v>
      </c>
      <c r="AW3094" s="4">
        <v>8005292</v>
      </c>
      <c r="AX3094" s="4" t="s">
        <v>4716</v>
      </c>
      <c r="AY3094" s="4">
        <v>2500</v>
      </c>
      <c r="AZ3094" s="4">
        <v>2500</v>
      </c>
      <c r="BA3094" s="4">
        <v>3.5</v>
      </c>
      <c r="BB3094" s="7">
        <f>AZ3094+BA3094-AY3094</f>
        <v>3.5</v>
      </c>
      <c r="BC3094" s="4" t="s">
        <v>4717</v>
      </c>
      <c r="BD3094" s="4">
        <v>15000</v>
      </c>
      <c r="BE3094" s="4" t="s">
        <v>4</v>
      </c>
      <c r="BF3094" s="4" t="s">
        <v>8</v>
      </c>
      <c r="BG3094" s="4" t="s">
        <v>6</v>
      </c>
      <c r="BH3094" s="4" t="s">
        <v>17</v>
      </c>
      <c r="BI3094" t="str">
        <f t="shared" si="244"/>
        <v>B</v>
      </c>
    </row>
    <row r="3095" spans="1:61" ht="15.75" customHeight="1" x14ac:dyDescent="0.2">
      <c r="A3095" s="4">
        <v>3028327</v>
      </c>
      <c r="B3095" s="4">
        <v>9140006</v>
      </c>
      <c r="C3095" s="4" t="s">
        <v>7184</v>
      </c>
      <c r="D3095" s="4">
        <v>2400</v>
      </c>
      <c r="E3095" s="4">
        <v>2400</v>
      </c>
      <c r="F3095" s="4">
        <v>3.36</v>
      </c>
      <c r="G3095" s="7">
        <f>E3095+F3095-D3095</f>
        <v>3.3600000000001273</v>
      </c>
      <c r="H3095" s="4" t="s">
        <v>7185</v>
      </c>
      <c r="I3095" s="4">
        <v>5000</v>
      </c>
      <c r="J3095" s="4" t="s">
        <v>11</v>
      </c>
      <c r="K3095" s="4" t="s">
        <v>13</v>
      </c>
      <c r="M3095" s="4" t="s">
        <v>29</v>
      </c>
      <c r="O3095" s="4"/>
      <c r="P3095" s="14">
        <v>8436821</v>
      </c>
      <c r="Q3095" s="12">
        <v>768</v>
      </c>
      <c r="S3095" s="14">
        <v>8981960</v>
      </c>
      <c r="T3095" s="12">
        <v>0.59999999999990905</v>
      </c>
      <c r="U3095">
        <f>SUM($T$2:T3095)</f>
        <v>3176026.6099999934</v>
      </c>
      <c r="W3095" s="16">
        <v>8981960</v>
      </c>
      <c r="X3095">
        <v>3176026.6099999934</v>
      </c>
      <c r="Y3095">
        <v>3094</v>
      </c>
      <c r="Z3095" s="18">
        <f t="shared" si="241"/>
        <v>7.6277721832177514</v>
      </c>
      <c r="AA3095" s="18">
        <f t="shared" si="242"/>
        <v>0.67791411042944782</v>
      </c>
      <c r="AB3095" t="str">
        <f t="shared" si="245"/>
        <v>B</v>
      </c>
      <c r="AI3095" s="14">
        <v>8436821</v>
      </c>
      <c r="AJ3095" s="12">
        <v>768</v>
      </c>
      <c r="AK3095" s="12">
        <v>768</v>
      </c>
      <c r="AL3095" s="12">
        <v>6000</v>
      </c>
      <c r="AN3095">
        <v>8436821</v>
      </c>
      <c r="AO3095">
        <v>768</v>
      </c>
      <c r="AP3095">
        <v>768</v>
      </c>
      <c r="AQ3095">
        <v>6000</v>
      </c>
      <c r="AR3095">
        <f t="shared" si="243"/>
        <v>0</v>
      </c>
      <c r="AV3095" s="4">
        <v>3028327</v>
      </c>
      <c r="AW3095" s="4">
        <v>9140006</v>
      </c>
      <c r="AX3095" s="4" t="s">
        <v>7184</v>
      </c>
      <c r="AY3095" s="4">
        <v>2400</v>
      </c>
      <c r="AZ3095" s="4">
        <v>2400</v>
      </c>
      <c r="BA3095" s="4">
        <v>3.36</v>
      </c>
      <c r="BB3095" s="7">
        <f>AZ3095+BA3095-AY3095</f>
        <v>3.3600000000001273</v>
      </c>
      <c r="BC3095" s="4" t="s">
        <v>7185</v>
      </c>
      <c r="BD3095" s="4">
        <v>5000</v>
      </c>
      <c r="BE3095" s="4" t="s">
        <v>11</v>
      </c>
      <c r="BF3095" s="4" t="s">
        <v>13</v>
      </c>
      <c r="BH3095" s="4" t="s">
        <v>29</v>
      </c>
      <c r="BI3095" t="str">
        <f t="shared" si="244"/>
        <v>B</v>
      </c>
    </row>
    <row r="3096" spans="1:61" ht="15.75" customHeight="1" x14ac:dyDescent="0.2">
      <c r="A3096" s="4">
        <v>2966209</v>
      </c>
      <c r="B3096" s="4">
        <v>4777984</v>
      </c>
      <c r="C3096" s="4" t="s">
        <v>2113</v>
      </c>
      <c r="D3096" s="4">
        <v>3000</v>
      </c>
      <c r="E3096" s="4">
        <v>3000</v>
      </c>
      <c r="F3096" s="4">
        <v>3.3</v>
      </c>
      <c r="G3096" s="7">
        <f>E3096+F3096-D3096</f>
        <v>3.3000000000001819</v>
      </c>
      <c r="H3096" s="4" t="s">
        <v>773</v>
      </c>
      <c r="I3096" s="4">
        <v>3900</v>
      </c>
      <c r="J3096" s="4" t="s">
        <v>4</v>
      </c>
      <c r="K3096" s="4" t="s">
        <v>22</v>
      </c>
      <c r="L3096" s="4" t="s">
        <v>9</v>
      </c>
      <c r="M3096" s="4" t="s">
        <v>26</v>
      </c>
      <c r="O3096" s="4"/>
      <c r="P3096" s="14">
        <v>8437066</v>
      </c>
      <c r="Q3096" s="12">
        <v>-1493</v>
      </c>
      <c r="S3096" s="14">
        <v>9011101</v>
      </c>
      <c r="T3096" s="12">
        <v>0.59999999999990905</v>
      </c>
      <c r="U3096">
        <f>SUM($T$2:T3096)</f>
        <v>3176027.2099999934</v>
      </c>
      <c r="W3096" s="16">
        <v>9011101</v>
      </c>
      <c r="X3096">
        <v>3176027.2099999934</v>
      </c>
      <c r="Y3096">
        <v>3095</v>
      </c>
      <c r="Z3096" s="18">
        <f t="shared" si="241"/>
        <v>7.6277736242205743</v>
      </c>
      <c r="AA3096" s="18">
        <f t="shared" si="242"/>
        <v>0.67813321647677471</v>
      </c>
      <c r="AB3096" t="str">
        <f t="shared" si="245"/>
        <v>B</v>
      </c>
      <c r="AI3096" s="14">
        <v>8437066</v>
      </c>
      <c r="AJ3096" s="12">
        <v>-1493</v>
      </c>
      <c r="AK3096" s="12">
        <v>2.25</v>
      </c>
      <c r="AL3096" s="12">
        <v>4.75</v>
      </c>
      <c r="AN3096">
        <v>8437066</v>
      </c>
      <c r="AO3096">
        <v>-1493</v>
      </c>
      <c r="AP3096">
        <v>2.25</v>
      </c>
      <c r="AQ3096">
        <v>4.75</v>
      </c>
      <c r="AR3096">
        <f t="shared" si="243"/>
        <v>1</v>
      </c>
      <c r="AV3096" s="4">
        <v>2966209</v>
      </c>
      <c r="AW3096" s="4">
        <v>4777984</v>
      </c>
      <c r="AX3096" s="4" t="s">
        <v>2113</v>
      </c>
      <c r="AY3096" s="4">
        <v>3000</v>
      </c>
      <c r="AZ3096" s="4">
        <v>3000</v>
      </c>
      <c r="BA3096" s="4">
        <v>3.3</v>
      </c>
      <c r="BB3096" s="7">
        <f>AZ3096+BA3096-AY3096</f>
        <v>3.3000000000001819</v>
      </c>
      <c r="BC3096" s="4" t="s">
        <v>773</v>
      </c>
      <c r="BD3096" s="4">
        <v>3900</v>
      </c>
      <c r="BE3096" s="4" t="s">
        <v>4</v>
      </c>
      <c r="BF3096" s="4" t="s">
        <v>22</v>
      </c>
      <c r="BG3096" s="4" t="s">
        <v>9</v>
      </c>
      <c r="BH3096" s="4" t="s">
        <v>26</v>
      </c>
      <c r="BI3096" t="str">
        <f t="shared" si="244"/>
        <v>B</v>
      </c>
    </row>
    <row r="3097" spans="1:61" ht="15.75" customHeight="1" x14ac:dyDescent="0.2">
      <c r="A3097" s="4">
        <v>2976114</v>
      </c>
      <c r="B3097" s="4">
        <v>4703273</v>
      </c>
      <c r="C3097" s="4" t="s">
        <v>2957</v>
      </c>
      <c r="D3097" s="4">
        <v>3000</v>
      </c>
      <c r="E3097" s="4">
        <v>3000</v>
      </c>
      <c r="F3097" s="4">
        <v>3.3</v>
      </c>
      <c r="G3097" s="7">
        <f>E3097+F3097-D3097</f>
        <v>3.3000000000001819</v>
      </c>
      <c r="H3097" s="4" t="s">
        <v>2958</v>
      </c>
      <c r="I3097" s="4">
        <v>14000</v>
      </c>
      <c r="J3097" s="4" t="s">
        <v>4</v>
      </c>
      <c r="K3097" s="4" t="s">
        <v>22</v>
      </c>
      <c r="L3097" s="4" t="s">
        <v>6</v>
      </c>
      <c r="M3097" s="4" t="s">
        <v>48</v>
      </c>
      <c r="O3097" s="4"/>
      <c r="P3097" s="14">
        <v>8438522</v>
      </c>
      <c r="Q3097" s="12">
        <v>0.99000000000000909</v>
      </c>
      <c r="S3097" s="14">
        <v>9028902</v>
      </c>
      <c r="T3097" s="12">
        <v>0.59999999999990905</v>
      </c>
      <c r="U3097">
        <f>SUM($T$2:T3097)</f>
        <v>3176027.8099999935</v>
      </c>
      <c r="W3097" s="16">
        <v>9028902</v>
      </c>
      <c r="X3097">
        <v>3176027.8099999935</v>
      </c>
      <c r="Y3097">
        <v>3096</v>
      </c>
      <c r="Z3097" s="18">
        <f t="shared" si="241"/>
        <v>7.6277750652233971</v>
      </c>
      <c r="AA3097" s="18">
        <f t="shared" si="242"/>
        <v>0.67835232252410171</v>
      </c>
      <c r="AB3097" t="str">
        <f t="shared" si="245"/>
        <v>B</v>
      </c>
      <c r="AI3097" s="14">
        <v>8438522</v>
      </c>
      <c r="AJ3097" s="12">
        <v>0.99000000000000909</v>
      </c>
      <c r="AK3097" s="12">
        <v>0.99</v>
      </c>
      <c r="AL3097" s="12">
        <v>1100</v>
      </c>
      <c r="AN3097">
        <v>8438522</v>
      </c>
      <c r="AO3097">
        <v>0.99000000000000909</v>
      </c>
      <c r="AP3097">
        <v>0.99</v>
      </c>
      <c r="AQ3097">
        <v>1100</v>
      </c>
      <c r="AR3097">
        <f t="shared" si="243"/>
        <v>0</v>
      </c>
      <c r="AV3097" s="4">
        <v>2976114</v>
      </c>
      <c r="AW3097" s="4">
        <v>4703273</v>
      </c>
      <c r="AX3097" s="4" t="s">
        <v>2957</v>
      </c>
      <c r="AY3097" s="4">
        <v>3000</v>
      </c>
      <c r="AZ3097" s="4">
        <v>3000</v>
      </c>
      <c r="BA3097" s="4">
        <v>3.3</v>
      </c>
      <c r="BB3097" s="7">
        <f>AZ3097+BA3097-AY3097</f>
        <v>3.3000000000001819</v>
      </c>
      <c r="BC3097" s="4" t="s">
        <v>2958</v>
      </c>
      <c r="BD3097" s="4">
        <v>14000</v>
      </c>
      <c r="BE3097" s="4" t="s">
        <v>4</v>
      </c>
      <c r="BF3097" s="4" t="s">
        <v>22</v>
      </c>
      <c r="BG3097" s="4" t="s">
        <v>6</v>
      </c>
      <c r="BH3097" s="4" t="s">
        <v>48</v>
      </c>
      <c r="BI3097" t="str">
        <f t="shared" si="244"/>
        <v>B</v>
      </c>
    </row>
    <row r="3098" spans="1:61" ht="15.75" customHeight="1" x14ac:dyDescent="0.2">
      <c r="A3098" s="4">
        <v>2985144</v>
      </c>
      <c r="B3098" s="4">
        <v>9021510</v>
      </c>
      <c r="C3098" s="4" t="s">
        <v>3794</v>
      </c>
      <c r="D3098" s="4">
        <v>3000</v>
      </c>
      <c r="E3098" s="4">
        <v>3000</v>
      </c>
      <c r="F3098" s="4">
        <v>3.3</v>
      </c>
      <c r="G3098" s="7">
        <f>E3098+F3098-D3098</f>
        <v>3.3000000000001819</v>
      </c>
      <c r="H3098" s="4" t="s">
        <v>3795</v>
      </c>
      <c r="I3098" s="4">
        <v>15000</v>
      </c>
      <c r="J3098" s="4" t="s">
        <v>4</v>
      </c>
      <c r="K3098" s="4" t="s">
        <v>8</v>
      </c>
      <c r="L3098" s="4" t="s">
        <v>6</v>
      </c>
      <c r="M3098" s="4" t="s">
        <v>186</v>
      </c>
      <c r="O3098" s="4"/>
      <c r="P3098" s="14">
        <v>8442379</v>
      </c>
      <c r="Q3098" s="12">
        <v>365</v>
      </c>
      <c r="S3098" s="14">
        <v>9042076</v>
      </c>
      <c r="T3098" s="12">
        <v>0.59999999999990905</v>
      </c>
      <c r="U3098">
        <f>SUM($T$2:T3098)</f>
        <v>3176028.4099999936</v>
      </c>
      <c r="W3098" s="16">
        <v>9042076</v>
      </c>
      <c r="X3098">
        <v>3176028.4099999936</v>
      </c>
      <c r="Y3098">
        <v>3097</v>
      </c>
      <c r="Z3098" s="18">
        <f t="shared" si="241"/>
        <v>7.6277765062262199</v>
      </c>
      <c r="AA3098" s="18">
        <f t="shared" si="242"/>
        <v>0.6785714285714286</v>
      </c>
      <c r="AB3098" t="str">
        <f t="shared" si="245"/>
        <v>B</v>
      </c>
      <c r="AI3098" s="14">
        <v>8442379</v>
      </c>
      <c r="AJ3098" s="12">
        <v>365</v>
      </c>
      <c r="AK3098" s="12">
        <v>365</v>
      </c>
      <c r="AL3098" s="12">
        <v>2000</v>
      </c>
      <c r="AN3098">
        <v>8442379</v>
      </c>
      <c r="AO3098">
        <v>365</v>
      </c>
      <c r="AP3098">
        <v>365</v>
      </c>
      <c r="AQ3098">
        <v>2000</v>
      </c>
      <c r="AR3098">
        <f t="shared" si="243"/>
        <v>0</v>
      </c>
      <c r="AV3098" s="4">
        <v>2985144</v>
      </c>
      <c r="AW3098" s="4">
        <v>9021510</v>
      </c>
      <c r="AX3098" s="4" t="s">
        <v>3794</v>
      </c>
      <c r="AY3098" s="4">
        <v>3000</v>
      </c>
      <c r="AZ3098" s="4">
        <v>3000</v>
      </c>
      <c r="BA3098" s="4">
        <v>3.3</v>
      </c>
      <c r="BB3098" s="7">
        <f>AZ3098+BA3098-AY3098</f>
        <v>3.3000000000001819</v>
      </c>
      <c r="BC3098" s="4" t="s">
        <v>3795</v>
      </c>
      <c r="BD3098" s="4">
        <v>15000</v>
      </c>
      <c r="BE3098" s="4" t="s">
        <v>4</v>
      </c>
      <c r="BF3098" s="4" t="s">
        <v>8</v>
      </c>
      <c r="BG3098" s="4" t="s">
        <v>6</v>
      </c>
      <c r="BH3098" s="4" t="s">
        <v>186</v>
      </c>
      <c r="BI3098" t="str">
        <f t="shared" si="244"/>
        <v>B</v>
      </c>
    </row>
    <row r="3099" spans="1:61" ht="15.75" customHeight="1" x14ac:dyDescent="0.2">
      <c r="A3099" s="4">
        <v>2985725</v>
      </c>
      <c r="B3099" s="4">
        <v>9022833</v>
      </c>
      <c r="C3099" s="4" t="s">
        <v>3863</v>
      </c>
      <c r="D3099" s="4">
        <v>3000</v>
      </c>
      <c r="E3099" s="4">
        <v>3000</v>
      </c>
      <c r="F3099" s="4">
        <v>3.3</v>
      </c>
      <c r="G3099" s="7">
        <f>E3099+F3099-D3099</f>
        <v>3.3000000000001819</v>
      </c>
      <c r="H3099" s="4" t="s">
        <v>3864</v>
      </c>
      <c r="I3099" s="4">
        <v>10000</v>
      </c>
      <c r="J3099" s="4" t="s">
        <v>98</v>
      </c>
      <c r="K3099" s="4" t="s">
        <v>8</v>
      </c>
      <c r="M3099" s="4" t="s">
        <v>173</v>
      </c>
      <c r="O3099" s="4"/>
      <c r="P3099" s="14">
        <v>8443674</v>
      </c>
      <c r="Q3099" s="12">
        <v>1686</v>
      </c>
      <c r="S3099" s="14">
        <v>9071868</v>
      </c>
      <c r="T3099" s="12">
        <v>0.59999999999990905</v>
      </c>
      <c r="U3099">
        <f>SUM($T$2:T3099)</f>
        <v>3176029.0099999937</v>
      </c>
      <c r="W3099" s="16">
        <v>9071868</v>
      </c>
      <c r="X3099">
        <v>3176029.0099999937</v>
      </c>
      <c r="Y3099">
        <v>3098</v>
      </c>
      <c r="Z3099" s="18">
        <f t="shared" si="241"/>
        <v>7.6277779472290428</v>
      </c>
      <c r="AA3099" s="18">
        <f t="shared" si="242"/>
        <v>0.67879053461875549</v>
      </c>
      <c r="AB3099" t="str">
        <f t="shared" si="245"/>
        <v>B</v>
      </c>
      <c r="AI3099" s="14">
        <v>8443674</v>
      </c>
      <c r="AJ3099" s="12">
        <v>1686</v>
      </c>
      <c r="AK3099" s="12">
        <v>1686</v>
      </c>
      <c r="AL3099" s="12">
        <v>1200</v>
      </c>
      <c r="AN3099">
        <v>8443674</v>
      </c>
      <c r="AO3099">
        <v>1686</v>
      </c>
      <c r="AP3099">
        <v>1686</v>
      </c>
      <c r="AQ3099">
        <v>1200</v>
      </c>
      <c r="AR3099">
        <f t="shared" si="243"/>
        <v>0</v>
      </c>
      <c r="AV3099" s="4">
        <v>2985725</v>
      </c>
      <c r="AW3099" s="4">
        <v>9022833</v>
      </c>
      <c r="AX3099" s="4" t="s">
        <v>3863</v>
      </c>
      <c r="AY3099" s="4">
        <v>3000</v>
      </c>
      <c r="AZ3099" s="4">
        <v>3000</v>
      </c>
      <c r="BA3099" s="4">
        <v>3.3</v>
      </c>
      <c r="BB3099" s="7">
        <f>AZ3099+BA3099-AY3099</f>
        <v>3.3000000000001819</v>
      </c>
      <c r="BC3099" s="4" t="s">
        <v>3864</v>
      </c>
      <c r="BD3099" s="4">
        <v>10000</v>
      </c>
      <c r="BE3099" s="4" t="s">
        <v>98</v>
      </c>
      <c r="BF3099" s="4" t="s">
        <v>8</v>
      </c>
      <c r="BH3099" s="4" t="s">
        <v>173</v>
      </c>
      <c r="BI3099" t="str">
        <f t="shared" si="244"/>
        <v>B</v>
      </c>
    </row>
    <row r="3100" spans="1:61" ht="15.75" customHeight="1" x14ac:dyDescent="0.2">
      <c r="A3100" s="4">
        <v>2993271</v>
      </c>
      <c r="B3100" s="4">
        <v>4964009</v>
      </c>
      <c r="C3100" s="4" t="s">
        <v>4519</v>
      </c>
      <c r="D3100" s="4">
        <v>3000</v>
      </c>
      <c r="E3100" s="4">
        <v>3000</v>
      </c>
      <c r="F3100" s="4">
        <v>3.3</v>
      </c>
      <c r="G3100" s="7">
        <f>E3100+F3100-D3100</f>
        <v>3.3000000000001819</v>
      </c>
      <c r="H3100" s="4" t="s">
        <v>4520</v>
      </c>
      <c r="I3100" s="4">
        <v>50000</v>
      </c>
      <c r="J3100" s="4" t="s">
        <v>4</v>
      </c>
      <c r="K3100" s="4" t="s">
        <v>8</v>
      </c>
      <c r="L3100" s="4" t="s">
        <v>6</v>
      </c>
      <c r="M3100" s="4" t="s">
        <v>40</v>
      </c>
      <c r="O3100" s="4"/>
      <c r="P3100" s="14">
        <v>8445634</v>
      </c>
      <c r="Q3100" s="12">
        <v>1990</v>
      </c>
      <c r="S3100" s="14">
        <v>9115961</v>
      </c>
      <c r="T3100" s="12">
        <v>0.59999999999990905</v>
      </c>
      <c r="U3100">
        <f>SUM($T$2:T3100)</f>
        <v>3176029.6099999938</v>
      </c>
      <c r="W3100" s="16">
        <v>9115961</v>
      </c>
      <c r="X3100">
        <v>3176029.6099999938</v>
      </c>
      <c r="Y3100">
        <v>3099</v>
      </c>
      <c r="Z3100" s="18">
        <f t="shared" si="241"/>
        <v>7.6277793882318656</v>
      </c>
      <c r="AA3100" s="18">
        <f t="shared" si="242"/>
        <v>0.67900964066608238</v>
      </c>
      <c r="AB3100" t="str">
        <f t="shared" si="245"/>
        <v>B</v>
      </c>
      <c r="AI3100" s="14">
        <v>8445634</v>
      </c>
      <c r="AJ3100" s="12">
        <v>1990</v>
      </c>
      <c r="AK3100" s="12">
        <v>1990</v>
      </c>
      <c r="AL3100" s="12">
        <v>2500</v>
      </c>
      <c r="AN3100">
        <v>8445634</v>
      </c>
      <c r="AO3100">
        <v>1990</v>
      </c>
      <c r="AP3100">
        <v>1990</v>
      </c>
      <c r="AQ3100">
        <v>2500</v>
      </c>
      <c r="AR3100">
        <f t="shared" si="243"/>
        <v>0</v>
      </c>
      <c r="AV3100" s="4">
        <v>2993271</v>
      </c>
      <c r="AW3100" s="4">
        <v>4964009</v>
      </c>
      <c r="AX3100" s="4" t="s">
        <v>4519</v>
      </c>
      <c r="AY3100" s="4">
        <v>3000</v>
      </c>
      <c r="AZ3100" s="4">
        <v>3000</v>
      </c>
      <c r="BA3100" s="4">
        <v>3.3</v>
      </c>
      <c r="BB3100" s="7">
        <f>AZ3100+BA3100-AY3100</f>
        <v>3.3000000000001819</v>
      </c>
      <c r="BC3100" s="4" t="s">
        <v>4520</v>
      </c>
      <c r="BD3100" s="4">
        <v>50000</v>
      </c>
      <c r="BE3100" s="4" t="s">
        <v>4</v>
      </c>
      <c r="BF3100" s="4" t="s">
        <v>8</v>
      </c>
      <c r="BG3100" s="4" t="s">
        <v>6</v>
      </c>
      <c r="BH3100" s="4" t="s">
        <v>40</v>
      </c>
      <c r="BI3100" t="str">
        <f t="shared" si="244"/>
        <v>B</v>
      </c>
    </row>
    <row r="3101" spans="1:61" ht="15.75" customHeight="1" x14ac:dyDescent="0.2">
      <c r="A3101" s="4">
        <v>3002140</v>
      </c>
      <c r="B3101" s="4">
        <v>9069460</v>
      </c>
      <c r="C3101" s="4" t="s">
        <v>5264</v>
      </c>
      <c r="D3101" s="4">
        <v>3000</v>
      </c>
      <c r="E3101" s="4">
        <v>3000</v>
      </c>
      <c r="F3101" s="4">
        <v>3.3</v>
      </c>
      <c r="G3101" s="7">
        <f>E3101+F3101-D3101</f>
        <v>3.3000000000001819</v>
      </c>
      <c r="H3101" s="4" t="s">
        <v>5265</v>
      </c>
      <c r="I3101" s="4">
        <v>6000</v>
      </c>
      <c r="J3101" s="4" t="s">
        <v>98</v>
      </c>
      <c r="K3101" s="4" t="s">
        <v>5</v>
      </c>
      <c r="M3101" s="4" t="s">
        <v>48</v>
      </c>
      <c r="O3101" s="4"/>
      <c r="P3101" s="14">
        <v>8446040</v>
      </c>
      <c r="Q3101" s="12">
        <v>1257</v>
      </c>
      <c r="S3101" s="14">
        <v>444441</v>
      </c>
      <c r="T3101" s="12">
        <v>0.55999999999994543</v>
      </c>
      <c r="U3101">
        <f>SUM($T$2:T3101)</f>
        <v>3176030.1699999939</v>
      </c>
      <c r="W3101" s="16">
        <v>444441</v>
      </c>
      <c r="X3101">
        <v>3176030.1699999939</v>
      </c>
      <c r="Y3101">
        <v>3100</v>
      </c>
      <c r="Z3101" s="18">
        <f t="shared" si="241"/>
        <v>7.6277807331678336</v>
      </c>
      <c r="AA3101" s="18">
        <f t="shared" si="242"/>
        <v>0.67922874671340927</v>
      </c>
      <c r="AB3101" t="str">
        <f t="shared" si="245"/>
        <v>B</v>
      </c>
      <c r="AI3101" s="14">
        <v>8446040</v>
      </c>
      <c r="AJ3101" s="12">
        <v>1257</v>
      </c>
      <c r="AK3101" s="12">
        <v>1257</v>
      </c>
      <c r="AL3101" s="12">
        <v>3000</v>
      </c>
      <c r="AN3101">
        <v>8446040</v>
      </c>
      <c r="AO3101">
        <v>1257</v>
      </c>
      <c r="AP3101">
        <v>1257</v>
      </c>
      <c r="AQ3101">
        <v>3000</v>
      </c>
      <c r="AR3101">
        <f t="shared" si="243"/>
        <v>0</v>
      </c>
      <c r="AV3101" s="4">
        <v>3002140</v>
      </c>
      <c r="AW3101" s="4">
        <v>9069460</v>
      </c>
      <c r="AX3101" s="4" t="s">
        <v>5264</v>
      </c>
      <c r="AY3101" s="4">
        <v>3000</v>
      </c>
      <c r="AZ3101" s="4">
        <v>3000</v>
      </c>
      <c r="BA3101" s="4">
        <v>3.3</v>
      </c>
      <c r="BB3101" s="7">
        <f>AZ3101+BA3101-AY3101</f>
        <v>3.3000000000001819</v>
      </c>
      <c r="BC3101" s="4" t="s">
        <v>5265</v>
      </c>
      <c r="BD3101" s="4">
        <v>6000</v>
      </c>
      <c r="BE3101" s="4" t="s">
        <v>98</v>
      </c>
      <c r="BF3101" s="4" t="s">
        <v>5</v>
      </c>
      <c r="BH3101" s="4" t="s">
        <v>48</v>
      </c>
      <c r="BI3101" t="str">
        <f t="shared" si="244"/>
        <v>B</v>
      </c>
    </row>
    <row r="3102" spans="1:61" ht="15.75" customHeight="1" x14ac:dyDescent="0.2">
      <c r="A3102" s="4">
        <v>3009098</v>
      </c>
      <c r="B3102" s="4">
        <v>9087835</v>
      </c>
      <c r="C3102" s="4" t="s">
        <v>5799</v>
      </c>
      <c r="D3102" s="4">
        <v>3000</v>
      </c>
      <c r="E3102" s="4">
        <v>3000</v>
      </c>
      <c r="F3102" s="4">
        <v>3.3</v>
      </c>
      <c r="G3102" s="7">
        <f>E3102+F3102-D3102</f>
        <v>3.3000000000001819</v>
      </c>
      <c r="H3102" s="4" t="s">
        <v>5800</v>
      </c>
      <c r="I3102" s="4">
        <v>15000</v>
      </c>
      <c r="J3102" s="4" t="s">
        <v>4</v>
      </c>
      <c r="K3102" s="4" t="s">
        <v>8</v>
      </c>
      <c r="L3102" s="4" t="s">
        <v>6</v>
      </c>
      <c r="M3102" s="4" t="s">
        <v>64</v>
      </c>
      <c r="O3102" s="4"/>
      <c r="P3102" s="14">
        <v>8446082</v>
      </c>
      <c r="Q3102" s="12">
        <v>997.5</v>
      </c>
      <c r="S3102" s="14">
        <v>9142064</v>
      </c>
      <c r="T3102" s="12">
        <v>0.55999999999994543</v>
      </c>
      <c r="U3102">
        <f>SUM($T$2:T3102)</f>
        <v>3176030.7299999939</v>
      </c>
      <c r="W3102" s="16">
        <v>9142064</v>
      </c>
      <c r="X3102">
        <v>3176030.7299999939</v>
      </c>
      <c r="Y3102">
        <v>3101</v>
      </c>
      <c r="Z3102" s="18">
        <f t="shared" si="241"/>
        <v>7.6277820781038015</v>
      </c>
      <c r="AA3102" s="18">
        <f t="shared" si="242"/>
        <v>0.67944785276073616</v>
      </c>
      <c r="AB3102" t="str">
        <f t="shared" si="245"/>
        <v>B</v>
      </c>
      <c r="AI3102" s="14">
        <v>8446082</v>
      </c>
      <c r="AJ3102" s="12">
        <v>997.5</v>
      </c>
      <c r="AK3102" s="12">
        <v>997.5</v>
      </c>
      <c r="AL3102" s="12">
        <v>3500</v>
      </c>
      <c r="AN3102">
        <v>8446082</v>
      </c>
      <c r="AO3102">
        <v>997.5</v>
      </c>
      <c r="AP3102">
        <v>997.5</v>
      </c>
      <c r="AQ3102">
        <v>3500</v>
      </c>
      <c r="AR3102">
        <f t="shared" si="243"/>
        <v>0</v>
      </c>
      <c r="AV3102" s="4">
        <v>3009098</v>
      </c>
      <c r="AW3102" s="4">
        <v>9087835</v>
      </c>
      <c r="AX3102" s="4" t="s">
        <v>5799</v>
      </c>
      <c r="AY3102" s="4">
        <v>3000</v>
      </c>
      <c r="AZ3102" s="4">
        <v>3000</v>
      </c>
      <c r="BA3102" s="4">
        <v>3.3</v>
      </c>
      <c r="BB3102" s="7">
        <f>AZ3102+BA3102-AY3102</f>
        <v>3.3000000000001819</v>
      </c>
      <c r="BC3102" s="4" t="s">
        <v>5800</v>
      </c>
      <c r="BD3102" s="4">
        <v>15000</v>
      </c>
      <c r="BE3102" s="4" t="s">
        <v>4</v>
      </c>
      <c r="BF3102" s="4" t="s">
        <v>8</v>
      </c>
      <c r="BG3102" s="4" t="s">
        <v>6</v>
      </c>
      <c r="BH3102" s="4" t="s">
        <v>64</v>
      </c>
      <c r="BI3102" t="str">
        <f t="shared" si="244"/>
        <v>B</v>
      </c>
    </row>
    <row r="3103" spans="1:61" ht="15.75" customHeight="1" x14ac:dyDescent="0.2">
      <c r="A3103" s="4">
        <v>3023350</v>
      </c>
      <c r="B3103" s="4">
        <v>9126825</v>
      </c>
      <c r="C3103" s="4" t="s">
        <v>6847</v>
      </c>
      <c r="D3103" s="4">
        <v>3000</v>
      </c>
      <c r="E3103" s="4">
        <v>3000</v>
      </c>
      <c r="F3103" s="4">
        <v>3.3</v>
      </c>
      <c r="G3103" s="7">
        <f>E3103+F3103-D3103</f>
        <v>3.3000000000001819</v>
      </c>
      <c r="H3103" s="4" t="s">
        <v>6848</v>
      </c>
      <c r="I3103" s="4">
        <v>4000</v>
      </c>
      <c r="J3103" s="4" t="s">
        <v>4</v>
      </c>
      <c r="K3103" s="4" t="s">
        <v>13</v>
      </c>
      <c r="L3103" s="4" t="s">
        <v>6</v>
      </c>
      <c r="M3103" s="4" t="s">
        <v>26</v>
      </c>
      <c r="O3103" s="4"/>
      <c r="P3103" s="14">
        <v>8448742</v>
      </c>
      <c r="Q3103" s="12">
        <v>230</v>
      </c>
      <c r="S3103" s="14">
        <v>9142071</v>
      </c>
      <c r="T3103" s="12">
        <v>0.55999999999994543</v>
      </c>
      <c r="U3103">
        <f>SUM($T$2:T3103)</f>
        <v>3176031.289999994</v>
      </c>
      <c r="W3103" s="16">
        <v>9142071</v>
      </c>
      <c r="X3103">
        <v>3176031.289999994</v>
      </c>
      <c r="Y3103">
        <v>3102</v>
      </c>
      <c r="Z3103" s="18">
        <f t="shared" si="241"/>
        <v>7.6277834230397694</v>
      </c>
      <c r="AA3103" s="18">
        <f t="shared" si="242"/>
        <v>0.67966695880806305</v>
      </c>
      <c r="AB3103" t="str">
        <f t="shared" si="245"/>
        <v>B</v>
      </c>
      <c r="AI3103" s="14">
        <v>8448742</v>
      </c>
      <c r="AJ3103" s="12">
        <v>230</v>
      </c>
      <c r="AK3103" s="12">
        <v>2730</v>
      </c>
      <c r="AL3103" s="12">
        <v>0</v>
      </c>
      <c r="AN3103">
        <v>8448742</v>
      </c>
      <c r="AO3103">
        <v>230</v>
      </c>
      <c r="AP3103">
        <v>2730</v>
      </c>
      <c r="AQ3103">
        <v>0</v>
      </c>
      <c r="AR3103">
        <f t="shared" si="243"/>
        <v>0</v>
      </c>
      <c r="AV3103" s="4">
        <v>3023350</v>
      </c>
      <c r="AW3103" s="4">
        <v>9126825</v>
      </c>
      <c r="AX3103" s="4" t="s">
        <v>6847</v>
      </c>
      <c r="AY3103" s="4">
        <v>3000</v>
      </c>
      <c r="AZ3103" s="4">
        <v>3000</v>
      </c>
      <c r="BA3103" s="4">
        <v>3.3</v>
      </c>
      <c r="BB3103" s="7">
        <f>AZ3103+BA3103-AY3103</f>
        <v>3.3000000000001819</v>
      </c>
      <c r="BC3103" s="4" t="s">
        <v>6848</v>
      </c>
      <c r="BD3103" s="4">
        <v>4000</v>
      </c>
      <c r="BE3103" s="4" t="s">
        <v>4</v>
      </c>
      <c r="BF3103" s="4" t="s">
        <v>13</v>
      </c>
      <c r="BG3103" s="4" t="s">
        <v>6</v>
      </c>
      <c r="BH3103" s="4" t="s">
        <v>26</v>
      </c>
      <c r="BI3103" t="str">
        <f t="shared" si="244"/>
        <v>B</v>
      </c>
    </row>
    <row r="3104" spans="1:61" ht="15.75" customHeight="1" x14ac:dyDescent="0.2">
      <c r="A3104" s="4">
        <v>3026423</v>
      </c>
      <c r="B3104" s="4">
        <v>8891891</v>
      </c>
      <c r="C3104" s="4" t="s">
        <v>7045</v>
      </c>
      <c r="D3104" s="4">
        <v>3000</v>
      </c>
      <c r="E3104" s="4">
        <v>3000</v>
      </c>
      <c r="F3104" s="4">
        <v>3.3</v>
      </c>
      <c r="G3104" s="7">
        <f>E3104+F3104-D3104</f>
        <v>3.3000000000001819</v>
      </c>
      <c r="H3104" s="4" t="s">
        <v>7046</v>
      </c>
      <c r="I3104" s="4">
        <v>50000</v>
      </c>
      <c r="J3104" s="4" t="s">
        <v>4</v>
      </c>
      <c r="K3104" s="4" t="s">
        <v>8</v>
      </c>
      <c r="L3104" s="4" t="s">
        <v>6</v>
      </c>
      <c r="M3104" s="4" t="s">
        <v>65</v>
      </c>
      <c r="O3104" s="4"/>
      <c r="P3104" s="14">
        <v>8448882</v>
      </c>
      <c r="Q3104" s="12">
        <v>20.5</v>
      </c>
      <c r="S3104" s="14">
        <v>177182</v>
      </c>
      <c r="T3104" s="12">
        <v>0.55000000000001137</v>
      </c>
      <c r="U3104">
        <f>SUM($T$2:T3104)</f>
        <v>3176031.8399999938</v>
      </c>
      <c r="W3104" s="16">
        <v>177182</v>
      </c>
      <c r="X3104">
        <v>3176031.8399999938</v>
      </c>
      <c r="Y3104">
        <v>3103</v>
      </c>
      <c r="Z3104" s="18">
        <f t="shared" si="241"/>
        <v>7.6277847439590234</v>
      </c>
      <c r="AA3104" s="18">
        <f t="shared" si="242"/>
        <v>0.67988606485539005</v>
      </c>
      <c r="AB3104" t="str">
        <f t="shared" si="245"/>
        <v>B</v>
      </c>
      <c r="AI3104" s="14">
        <v>8448882</v>
      </c>
      <c r="AJ3104" s="12">
        <v>20.5</v>
      </c>
      <c r="AK3104" s="12">
        <v>20.5</v>
      </c>
      <c r="AL3104" s="12">
        <v>1000</v>
      </c>
      <c r="AN3104">
        <v>8448882</v>
      </c>
      <c r="AO3104">
        <v>20.5</v>
      </c>
      <c r="AP3104">
        <v>20.5</v>
      </c>
      <c r="AQ3104">
        <v>1000</v>
      </c>
      <c r="AR3104">
        <f t="shared" si="243"/>
        <v>0</v>
      </c>
      <c r="AV3104" s="4">
        <v>3026423</v>
      </c>
      <c r="AW3104" s="4">
        <v>8891891</v>
      </c>
      <c r="AX3104" s="4" t="s">
        <v>7045</v>
      </c>
      <c r="AY3104" s="4">
        <v>3000</v>
      </c>
      <c r="AZ3104" s="4">
        <v>3000</v>
      </c>
      <c r="BA3104" s="4">
        <v>3.3</v>
      </c>
      <c r="BB3104" s="7">
        <f>AZ3104+BA3104-AY3104</f>
        <v>3.3000000000001819</v>
      </c>
      <c r="BC3104" s="4" t="s">
        <v>7046</v>
      </c>
      <c r="BD3104" s="4">
        <v>50000</v>
      </c>
      <c r="BE3104" s="4" t="s">
        <v>4</v>
      </c>
      <c r="BF3104" s="4" t="s">
        <v>8</v>
      </c>
      <c r="BG3104" s="4" t="s">
        <v>6</v>
      </c>
      <c r="BH3104" s="4" t="s">
        <v>65</v>
      </c>
      <c r="BI3104" t="str">
        <f t="shared" si="244"/>
        <v>B</v>
      </c>
    </row>
    <row r="3105" spans="1:61" ht="15.75" customHeight="1" x14ac:dyDescent="0.2">
      <c r="A3105" s="4">
        <v>3035775</v>
      </c>
      <c r="B3105" s="4">
        <v>8057960</v>
      </c>
      <c r="C3105" s="4" t="s">
        <v>7769</v>
      </c>
      <c r="D3105" s="4">
        <v>3000</v>
      </c>
      <c r="E3105" s="4">
        <v>3000</v>
      </c>
      <c r="F3105" s="4">
        <v>3.3</v>
      </c>
      <c r="G3105" s="7">
        <f>E3105+F3105-D3105</f>
        <v>3.3000000000001819</v>
      </c>
      <c r="H3105" s="4" t="s">
        <v>7770</v>
      </c>
      <c r="I3105" s="4">
        <v>10000</v>
      </c>
      <c r="J3105" s="4" t="s">
        <v>4</v>
      </c>
      <c r="K3105" s="4" t="s">
        <v>22</v>
      </c>
      <c r="L3105" s="4" t="s">
        <v>6</v>
      </c>
      <c r="M3105" s="4" t="s">
        <v>12</v>
      </c>
      <c r="O3105" s="4"/>
      <c r="P3105" s="14">
        <v>8450485</v>
      </c>
      <c r="Q3105" s="12">
        <v>1190.25</v>
      </c>
      <c r="S3105" s="14">
        <v>8893354</v>
      </c>
      <c r="T3105" s="12">
        <v>0.55000000000001137</v>
      </c>
      <c r="U3105">
        <f>SUM($T$2:T3105)</f>
        <v>3176032.3899999936</v>
      </c>
      <c r="W3105" s="16">
        <v>8893354</v>
      </c>
      <c r="X3105">
        <v>3176032.3899999936</v>
      </c>
      <c r="Y3105">
        <v>3104</v>
      </c>
      <c r="Z3105" s="18">
        <f t="shared" si="241"/>
        <v>7.6277860648782765</v>
      </c>
      <c r="AA3105" s="18">
        <f t="shared" si="242"/>
        <v>0.68010517090271694</v>
      </c>
      <c r="AB3105" t="str">
        <f t="shared" si="245"/>
        <v>B</v>
      </c>
      <c r="AI3105" s="14">
        <v>8450485</v>
      </c>
      <c r="AJ3105" s="12">
        <v>1190.25</v>
      </c>
      <c r="AK3105" s="12">
        <v>1190.25</v>
      </c>
      <c r="AL3105" s="12">
        <v>1500</v>
      </c>
      <c r="AN3105">
        <v>8450485</v>
      </c>
      <c r="AO3105">
        <v>1190.25</v>
      </c>
      <c r="AP3105">
        <v>1190.25</v>
      </c>
      <c r="AQ3105">
        <v>1500</v>
      </c>
      <c r="AR3105">
        <f t="shared" si="243"/>
        <v>0</v>
      </c>
      <c r="AV3105" s="4">
        <v>3035775</v>
      </c>
      <c r="AW3105" s="4">
        <v>8057960</v>
      </c>
      <c r="AX3105" s="4" t="s">
        <v>7769</v>
      </c>
      <c r="AY3105" s="4">
        <v>3000</v>
      </c>
      <c r="AZ3105" s="4">
        <v>3000</v>
      </c>
      <c r="BA3105" s="4">
        <v>3.3</v>
      </c>
      <c r="BB3105" s="7">
        <f>AZ3105+BA3105-AY3105</f>
        <v>3.3000000000001819</v>
      </c>
      <c r="BC3105" s="4" t="s">
        <v>7770</v>
      </c>
      <c r="BD3105" s="4">
        <v>10000</v>
      </c>
      <c r="BE3105" s="4" t="s">
        <v>4</v>
      </c>
      <c r="BF3105" s="4" t="s">
        <v>22</v>
      </c>
      <c r="BG3105" s="4" t="s">
        <v>6</v>
      </c>
      <c r="BH3105" s="4" t="s">
        <v>12</v>
      </c>
      <c r="BI3105" t="str">
        <f t="shared" si="244"/>
        <v>B</v>
      </c>
    </row>
    <row r="3106" spans="1:61" ht="15.75" customHeight="1" x14ac:dyDescent="0.2">
      <c r="A3106" s="4">
        <v>3041480</v>
      </c>
      <c r="B3106" s="4">
        <v>4696833</v>
      </c>
      <c r="C3106" s="4" t="s">
        <v>8215</v>
      </c>
      <c r="D3106" s="4">
        <v>2200</v>
      </c>
      <c r="E3106" s="4">
        <v>2200</v>
      </c>
      <c r="F3106" s="4">
        <v>3.3</v>
      </c>
      <c r="G3106" s="7">
        <f>E3106+F3106-D3106</f>
        <v>3.3000000000001819</v>
      </c>
      <c r="H3106" s="4" t="s">
        <v>2536</v>
      </c>
      <c r="I3106" s="4">
        <v>7000</v>
      </c>
      <c r="J3106" s="4" t="s">
        <v>4</v>
      </c>
      <c r="K3106" s="4" t="s">
        <v>13</v>
      </c>
      <c r="L3106" s="4" t="s">
        <v>6</v>
      </c>
      <c r="M3106" s="4" t="s">
        <v>26</v>
      </c>
      <c r="O3106" s="4"/>
      <c r="P3106" s="14">
        <v>8451241</v>
      </c>
      <c r="Q3106" s="12">
        <v>3600</v>
      </c>
      <c r="S3106" s="14">
        <v>9143541</v>
      </c>
      <c r="T3106" s="12">
        <v>0.55000000000001137</v>
      </c>
      <c r="U3106">
        <f>SUM($T$2:T3106)</f>
        <v>3176032.9399999934</v>
      </c>
      <c r="W3106" s="16">
        <v>9143541</v>
      </c>
      <c r="X3106">
        <v>3176032.9399999934</v>
      </c>
      <c r="Y3106">
        <v>3105</v>
      </c>
      <c r="Z3106" s="18">
        <f t="shared" si="241"/>
        <v>7.6277873857975305</v>
      </c>
      <c r="AA3106" s="18">
        <f t="shared" si="242"/>
        <v>0.68032427695004383</v>
      </c>
      <c r="AB3106" t="str">
        <f t="shared" si="245"/>
        <v>B</v>
      </c>
      <c r="AI3106" s="14">
        <v>8451241</v>
      </c>
      <c r="AJ3106" s="12">
        <v>3600</v>
      </c>
      <c r="AK3106" s="12">
        <v>3600</v>
      </c>
      <c r="AL3106" s="12">
        <v>10000</v>
      </c>
      <c r="AN3106">
        <v>8451241</v>
      </c>
      <c r="AO3106">
        <v>3600</v>
      </c>
      <c r="AP3106">
        <v>3600</v>
      </c>
      <c r="AQ3106">
        <v>10000</v>
      </c>
      <c r="AR3106">
        <f t="shared" si="243"/>
        <v>0</v>
      </c>
      <c r="AV3106" s="4">
        <v>3041480</v>
      </c>
      <c r="AW3106" s="4">
        <v>4696833</v>
      </c>
      <c r="AX3106" s="4" t="s">
        <v>8215</v>
      </c>
      <c r="AY3106" s="4">
        <v>2200</v>
      </c>
      <c r="AZ3106" s="4">
        <v>2200</v>
      </c>
      <c r="BA3106" s="4">
        <v>3.3</v>
      </c>
      <c r="BB3106" s="7">
        <f>AZ3106+BA3106-AY3106</f>
        <v>3.3000000000001819</v>
      </c>
      <c r="BC3106" s="4" t="s">
        <v>2536</v>
      </c>
      <c r="BD3106" s="4">
        <v>7000</v>
      </c>
      <c r="BE3106" s="4" t="s">
        <v>4</v>
      </c>
      <c r="BF3106" s="4" t="s">
        <v>13</v>
      </c>
      <c r="BG3106" s="4" t="s">
        <v>6</v>
      </c>
      <c r="BH3106" s="4" t="s">
        <v>26</v>
      </c>
      <c r="BI3106" t="str">
        <f t="shared" si="244"/>
        <v>B</v>
      </c>
    </row>
    <row r="3107" spans="1:61" ht="15.75" customHeight="1" x14ac:dyDescent="0.2">
      <c r="A3107" s="4">
        <v>3010981</v>
      </c>
      <c r="B3107" s="4">
        <v>8159446</v>
      </c>
      <c r="C3107" s="4" t="s">
        <v>5910</v>
      </c>
      <c r="D3107" s="4">
        <v>2100</v>
      </c>
      <c r="E3107" s="4">
        <v>2100</v>
      </c>
      <c r="F3107" s="4">
        <v>3.15</v>
      </c>
      <c r="G3107" s="7">
        <f>E3107+F3107-D3107</f>
        <v>3.1500000000000909</v>
      </c>
      <c r="H3107" s="4" t="s">
        <v>5911</v>
      </c>
      <c r="I3107" s="4">
        <v>15000</v>
      </c>
      <c r="J3107" s="4" t="s">
        <v>4</v>
      </c>
      <c r="K3107" s="4" t="s">
        <v>8</v>
      </c>
      <c r="L3107" s="4" t="s">
        <v>6</v>
      </c>
      <c r="M3107" s="4" t="s">
        <v>173</v>
      </c>
      <c r="O3107" s="4"/>
      <c r="P3107" s="14">
        <v>8451850</v>
      </c>
      <c r="Q3107" s="12">
        <v>1.8199999999999363</v>
      </c>
      <c r="S3107" s="14">
        <v>8964376</v>
      </c>
      <c r="T3107" s="12">
        <v>0.54999999999995453</v>
      </c>
      <c r="U3107">
        <f>SUM($T$2:T3107)</f>
        <v>3176033.4899999932</v>
      </c>
      <c r="W3107" s="16">
        <v>8964376</v>
      </c>
      <c r="X3107">
        <v>3176033.4899999932</v>
      </c>
      <c r="Y3107">
        <v>3106</v>
      </c>
      <c r="Z3107" s="18">
        <f t="shared" si="241"/>
        <v>7.6277887067167844</v>
      </c>
      <c r="AA3107" s="18">
        <f t="shared" si="242"/>
        <v>0.68054338299737072</v>
      </c>
      <c r="AB3107" t="str">
        <f t="shared" si="245"/>
        <v>B</v>
      </c>
      <c r="AI3107" s="14">
        <v>8451850</v>
      </c>
      <c r="AJ3107" s="12">
        <v>1.8199999999999363</v>
      </c>
      <c r="AK3107" s="12">
        <v>1.82</v>
      </c>
      <c r="AL3107" s="12">
        <v>1300</v>
      </c>
      <c r="AN3107">
        <v>8451850</v>
      </c>
      <c r="AO3107">
        <v>1.8199999999999363</v>
      </c>
      <c r="AP3107">
        <v>1.82</v>
      </c>
      <c r="AQ3107">
        <v>1300</v>
      </c>
      <c r="AR3107">
        <f t="shared" si="243"/>
        <v>0</v>
      </c>
      <c r="AV3107" s="4">
        <v>3010981</v>
      </c>
      <c r="AW3107" s="4">
        <v>8159446</v>
      </c>
      <c r="AX3107" s="4" t="s">
        <v>5910</v>
      </c>
      <c r="AY3107" s="4">
        <v>2100</v>
      </c>
      <c r="AZ3107" s="4">
        <v>2100</v>
      </c>
      <c r="BA3107" s="4">
        <v>3.15</v>
      </c>
      <c r="BB3107" s="7">
        <f>AZ3107+BA3107-AY3107</f>
        <v>3.1500000000000909</v>
      </c>
      <c r="BC3107" s="4" t="s">
        <v>5911</v>
      </c>
      <c r="BD3107" s="4">
        <v>15000</v>
      </c>
      <c r="BE3107" s="4" t="s">
        <v>4</v>
      </c>
      <c r="BF3107" s="4" t="s">
        <v>8</v>
      </c>
      <c r="BG3107" s="4" t="s">
        <v>6</v>
      </c>
      <c r="BH3107" s="4" t="s">
        <v>173</v>
      </c>
      <c r="BI3107" t="str">
        <f t="shared" si="244"/>
        <v>B</v>
      </c>
    </row>
    <row r="3108" spans="1:61" ht="15.75" customHeight="1" x14ac:dyDescent="0.2">
      <c r="A3108" s="4">
        <v>2952573</v>
      </c>
      <c r="B3108" s="4">
        <v>8933450</v>
      </c>
      <c r="C3108" s="4" t="s">
        <v>845</v>
      </c>
      <c r="D3108" s="4">
        <v>2200</v>
      </c>
      <c r="E3108" s="4">
        <v>2200</v>
      </c>
      <c r="F3108" s="4">
        <v>3.08</v>
      </c>
      <c r="G3108" s="7">
        <f>E3108+F3108-D3108</f>
        <v>3.0799999999999272</v>
      </c>
      <c r="H3108" s="4" t="s">
        <v>846</v>
      </c>
      <c r="I3108" s="4">
        <v>7000</v>
      </c>
      <c r="J3108" s="4" t="s">
        <v>98</v>
      </c>
      <c r="K3108" s="4" t="s">
        <v>8</v>
      </c>
      <c r="M3108" s="4" t="s">
        <v>47</v>
      </c>
      <c r="O3108" s="4"/>
      <c r="P3108" s="14">
        <v>8453425</v>
      </c>
      <c r="Q3108" s="12">
        <v>-1997</v>
      </c>
      <c r="S3108" s="14">
        <v>4722145</v>
      </c>
      <c r="T3108" s="12">
        <v>0.53999999999996362</v>
      </c>
      <c r="U3108">
        <f>SUM($T$2:T3108)</f>
        <v>3176034.0299999933</v>
      </c>
      <c r="W3108" s="16">
        <v>4722145</v>
      </c>
      <c r="X3108">
        <v>3176034.0299999933</v>
      </c>
      <c r="Y3108">
        <v>3107</v>
      </c>
      <c r="Z3108" s="18">
        <f t="shared" si="241"/>
        <v>7.6277900036193245</v>
      </c>
      <c r="AA3108" s="18">
        <f t="shared" si="242"/>
        <v>0.68076248904469761</v>
      </c>
      <c r="AB3108" t="str">
        <f t="shared" si="245"/>
        <v>B</v>
      </c>
      <c r="AI3108" s="14">
        <v>8453425</v>
      </c>
      <c r="AJ3108" s="12">
        <v>-1997</v>
      </c>
      <c r="AK3108" s="12">
        <v>3</v>
      </c>
      <c r="AL3108" s="12">
        <v>0</v>
      </c>
      <c r="AN3108">
        <v>8453425</v>
      </c>
      <c r="AO3108">
        <v>-1997</v>
      </c>
      <c r="AP3108">
        <v>3</v>
      </c>
      <c r="AQ3108">
        <v>0</v>
      </c>
      <c r="AR3108">
        <f t="shared" si="243"/>
        <v>1</v>
      </c>
      <c r="AV3108" s="4">
        <v>2952573</v>
      </c>
      <c r="AW3108" s="4">
        <v>8933450</v>
      </c>
      <c r="AX3108" s="4" t="s">
        <v>845</v>
      </c>
      <c r="AY3108" s="4">
        <v>2200</v>
      </c>
      <c r="AZ3108" s="4">
        <v>2200</v>
      </c>
      <c r="BA3108" s="4">
        <v>3.08</v>
      </c>
      <c r="BB3108" s="7">
        <f>AZ3108+BA3108-AY3108</f>
        <v>3.0799999999999272</v>
      </c>
      <c r="BC3108" s="4" t="s">
        <v>846</v>
      </c>
      <c r="BD3108" s="4">
        <v>7000</v>
      </c>
      <c r="BE3108" s="4" t="s">
        <v>98</v>
      </c>
      <c r="BF3108" s="4" t="s">
        <v>8</v>
      </c>
      <c r="BH3108" s="4" t="s">
        <v>47</v>
      </c>
      <c r="BI3108" t="str">
        <f t="shared" si="244"/>
        <v>B</v>
      </c>
    </row>
    <row r="3109" spans="1:61" ht="15.75" customHeight="1" x14ac:dyDescent="0.2">
      <c r="A3109" s="4">
        <v>2945839</v>
      </c>
      <c r="B3109" s="4">
        <v>2176987</v>
      </c>
      <c r="C3109" s="4" t="s">
        <v>182</v>
      </c>
      <c r="D3109" s="4">
        <v>2000</v>
      </c>
      <c r="E3109" s="4">
        <v>2000</v>
      </c>
      <c r="F3109" s="4">
        <v>3</v>
      </c>
      <c r="G3109" s="7">
        <f>E3109+F3109-D3109</f>
        <v>3</v>
      </c>
      <c r="H3109" s="4" t="s">
        <v>183</v>
      </c>
      <c r="I3109" s="4">
        <v>16000</v>
      </c>
      <c r="J3109" s="4" t="s">
        <v>4</v>
      </c>
      <c r="K3109" s="4" t="s">
        <v>13</v>
      </c>
      <c r="L3109" s="4" t="s">
        <v>6</v>
      </c>
      <c r="M3109" s="4" t="s">
        <v>25</v>
      </c>
      <c r="O3109" s="4"/>
      <c r="P3109" s="14">
        <v>8454265</v>
      </c>
      <c r="Q3109" s="12">
        <v>0.60000000000002274</v>
      </c>
      <c r="S3109" s="14">
        <v>8027006</v>
      </c>
      <c r="T3109" s="12">
        <v>0.53999999999996362</v>
      </c>
      <c r="U3109">
        <f>SUM($T$2:T3109)</f>
        <v>3176034.5699999933</v>
      </c>
      <c r="W3109" s="16">
        <v>8027006</v>
      </c>
      <c r="X3109">
        <v>3176034.5699999933</v>
      </c>
      <c r="Y3109">
        <v>3108</v>
      </c>
      <c r="Z3109" s="18">
        <f t="shared" si="241"/>
        <v>7.6277913005218654</v>
      </c>
      <c r="AA3109" s="18">
        <f t="shared" si="242"/>
        <v>0.68098159509202449</v>
      </c>
      <c r="AB3109" t="str">
        <f t="shared" si="245"/>
        <v>B</v>
      </c>
      <c r="AI3109" s="14">
        <v>8454265</v>
      </c>
      <c r="AJ3109" s="12">
        <v>0.60000000000002274</v>
      </c>
      <c r="AK3109" s="12">
        <v>0.6</v>
      </c>
      <c r="AL3109" s="12">
        <v>1000</v>
      </c>
      <c r="AN3109">
        <v>8454265</v>
      </c>
      <c r="AO3109">
        <v>0.60000000000002274</v>
      </c>
      <c r="AP3109">
        <v>0.6</v>
      </c>
      <c r="AQ3109">
        <v>1000</v>
      </c>
      <c r="AR3109">
        <f t="shared" si="243"/>
        <v>0</v>
      </c>
      <c r="AV3109" s="4">
        <v>2945839</v>
      </c>
      <c r="AW3109" s="4">
        <v>2176987</v>
      </c>
      <c r="AX3109" s="4" t="s">
        <v>182</v>
      </c>
      <c r="AY3109" s="4">
        <v>2000</v>
      </c>
      <c r="AZ3109" s="4">
        <v>2000</v>
      </c>
      <c r="BA3109" s="4">
        <v>3</v>
      </c>
      <c r="BB3109" s="7">
        <f>AZ3109+BA3109-AY3109</f>
        <v>3</v>
      </c>
      <c r="BC3109" s="4" t="s">
        <v>183</v>
      </c>
      <c r="BD3109" s="4">
        <v>16000</v>
      </c>
      <c r="BE3109" s="4" t="s">
        <v>4</v>
      </c>
      <c r="BF3109" s="4" t="s">
        <v>13</v>
      </c>
      <c r="BG3109" s="4" t="s">
        <v>6</v>
      </c>
      <c r="BH3109" s="4" t="s">
        <v>25</v>
      </c>
      <c r="BI3109" t="str">
        <f t="shared" si="244"/>
        <v>B</v>
      </c>
    </row>
    <row r="3110" spans="1:61" ht="15.75" customHeight="1" x14ac:dyDescent="0.2">
      <c r="A3110" s="4">
        <v>2944922</v>
      </c>
      <c r="B3110" s="4">
        <v>1888881</v>
      </c>
      <c r="C3110" s="4" t="s">
        <v>251</v>
      </c>
      <c r="D3110" s="4">
        <v>3000</v>
      </c>
      <c r="E3110" s="4">
        <v>3000</v>
      </c>
      <c r="F3110" s="4">
        <v>3</v>
      </c>
      <c r="G3110" s="7">
        <f>E3110+F3110-D3110</f>
        <v>3</v>
      </c>
      <c r="H3110" s="4" t="s">
        <v>252</v>
      </c>
      <c r="I3110" s="4">
        <v>10500</v>
      </c>
      <c r="J3110" s="4" t="s">
        <v>4</v>
      </c>
      <c r="K3110" s="4" t="s">
        <v>22</v>
      </c>
      <c r="L3110" s="4" t="s">
        <v>6</v>
      </c>
      <c r="M3110" s="4" t="s">
        <v>23</v>
      </c>
      <c r="O3110" s="4"/>
      <c r="P3110" s="14">
        <v>8454986</v>
      </c>
      <c r="Q3110" s="12">
        <v>-4600</v>
      </c>
      <c r="S3110" s="14">
        <v>8948500</v>
      </c>
      <c r="T3110" s="12">
        <v>0.53999999999996362</v>
      </c>
      <c r="U3110">
        <f>SUM($T$2:T3110)</f>
        <v>3176035.1099999934</v>
      </c>
      <c r="W3110" s="16">
        <v>8948500</v>
      </c>
      <c r="X3110">
        <v>3176035.1099999934</v>
      </c>
      <c r="Y3110">
        <v>3109</v>
      </c>
      <c r="Z3110" s="18">
        <f t="shared" si="241"/>
        <v>7.6277925974244054</v>
      </c>
      <c r="AA3110" s="18">
        <f t="shared" si="242"/>
        <v>0.68120070113935149</v>
      </c>
      <c r="AB3110" t="str">
        <f t="shared" si="245"/>
        <v>B</v>
      </c>
      <c r="AI3110" s="14">
        <v>8454986</v>
      </c>
      <c r="AJ3110" s="12">
        <v>-4600</v>
      </c>
      <c r="AK3110" s="12">
        <v>0</v>
      </c>
      <c r="AL3110" s="12">
        <v>0</v>
      </c>
      <c r="AN3110">
        <v>8454986</v>
      </c>
      <c r="AO3110">
        <v>-4600</v>
      </c>
      <c r="AP3110">
        <v>0</v>
      </c>
      <c r="AQ3110">
        <v>0</v>
      </c>
      <c r="AR3110">
        <f t="shared" si="243"/>
        <v>0</v>
      </c>
      <c r="AV3110" s="4">
        <v>2944922</v>
      </c>
      <c r="AW3110" s="4">
        <v>1888881</v>
      </c>
      <c r="AX3110" s="4" t="s">
        <v>251</v>
      </c>
      <c r="AY3110" s="4">
        <v>3000</v>
      </c>
      <c r="AZ3110" s="4">
        <v>3000</v>
      </c>
      <c r="BA3110" s="4">
        <v>3</v>
      </c>
      <c r="BB3110" s="7">
        <f>AZ3110+BA3110-AY3110</f>
        <v>3</v>
      </c>
      <c r="BC3110" s="4" t="s">
        <v>252</v>
      </c>
      <c r="BD3110" s="4">
        <v>10500</v>
      </c>
      <c r="BE3110" s="4" t="s">
        <v>4</v>
      </c>
      <c r="BF3110" s="4" t="s">
        <v>22</v>
      </c>
      <c r="BG3110" s="4" t="s">
        <v>6</v>
      </c>
      <c r="BH3110" s="4" t="s">
        <v>23</v>
      </c>
      <c r="BI3110" t="str">
        <f t="shared" si="244"/>
        <v>A</v>
      </c>
    </row>
    <row r="3111" spans="1:61" ht="15.75" customHeight="1" x14ac:dyDescent="0.2">
      <c r="A3111" s="4">
        <v>2947218</v>
      </c>
      <c r="B3111" s="4">
        <v>8918855</v>
      </c>
      <c r="C3111" s="4" t="s">
        <v>357</v>
      </c>
      <c r="D3111" s="4">
        <v>2000</v>
      </c>
      <c r="E3111" s="4">
        <v>2000</v>
      </c>
      <c r="F3111" s="4">
        <v>3</v>
      </c>
      <c r="G3111" s="7">
        <f>E3111+F3111-D3111</f>
        <v>3</v>
      </c>
      <c r="H3111" s="4" t="s">
        <v>358</v>
      </c>
      <c r="I3111" s="4">
        <v>2450</v>
      </c>
      <c r="J3111" s="4" t="s">
        <v>32</v>
      </c>
      <c r="K3111" s="4" t="s">
        <v>8</v>
      </c>
      <c r="M3111" s="4" t="s">
        <v>7</v>
      </c>
      <c r="O3111" s="4"/>
      <c r="P3111" s="14">
        <v>8458206</v>
      </c>
      <c r="Q3111" s="12">
        <v>-3000</v>
      </c>
      <c r="S3111" s="14">
        <v>1719997</v>
      </c>
      <c r="T3111" s="12">
        <v>0.5</v>
      </c>
      <c r="U3111">
        <f>SUM($T$2:T3111)</f>
        <v>3176035.6099999934</v>
      </c>
      <c r="W3111" s="16">
        <v>1719997</v>
      </c>
      <c r="X3111">
        <v>3176035.6099999934</v>
      </c>
      <c r="Y3111">
        <v>3110</v>
      </c>
      <c r="Z3111" s="18">
        <f t="shared" si="241"/>
        <v>7.6277937982600914</v>
      </c>
      <c r="AA3111" s="18">
        <f t="shared" si="242"/>
        <v>0.68141980718667838</v>
      </c>
      <c r="AB3111" t="str">
        <f t="shared" si="245"/>
        <v>B</v>
      </c>
      <c r="AI3111" s="14">
        <v>8458206</v>
      </c>
      <c r="AJ3111" s="12">
        <v>-3000</v>
      </c>
      <c r="AK3111" s="12">
        <v>0</v>
      </c>
      <c r="AL3111" s="12">
        <v>0</v>
      </c>
      <c r="AN3111">
        <v>8458206</v>
      </c>
      <c r="AO3111">
        <v>-3000</v>
      </c>
      <c r="AP3111">
        <v>0</v>
      </c>
      <c r="AQ3111">
        <v>0</v>
      </c>
      <c r="AR3111">
        <f t="shared" si="243"/>
        <v>0</v>
      </c>
      <c r="AV3111" s="4">
        <v>2947218</v>
      </c>
      <c r="AW3111" s="4">
        <v>8918855</v>
      </c>
      <c r="AX3111" s="4" t="s">
        <v>357</v>
      </c>
      <c r="AY3111" s="4">
        <v>2000</v>
      </c>
      <c r="AZ3111" s="4">
        <v>2000</v>
      </c>
      <c r="BA3111" s="4">
        <v>3</v>
      </c>
      <c r="BB3111" s="7">
        <f>AZ3111+BA3111-AY3111</f>
        <v>3</v>
      </c>
      <c r="BC3111" s="4" t="s">
        <v>358</v>
      </c>
      <c r="BD3111" s="4">
        <v>2450</v>
      </c>
      <c r="BE3111" s="4" t="s">
        <v>32</v>
      </c>
      <c r="BF3111" s="4" t="s">
        <v>8</v>
      </c>
      <c r="BH3111" s="4" t="s">
        <v>7</v>
      </c>
      <c r="BI3111" t="str">
        <f t="shared" si="244"/>
        <v>B</v>
      </c>
    </row>
    <row r="3112" spans="1:61" ht="15.75" customHeight="1" x14ac:dyDescent="0.2">
      <c r="A3112" s="4">
        <v>2948296</v>
      </c>
      <c r="B3112" s="4">
        <v>7706777</v>
      </c>
      <c r="C3112" s="4" t="s">
        <v>415</v>
      </c>
      <c r="D3112" s="4">
        <v>2000</v>
      </c>
      <c r="E3112" s="4">
        <v>2000</v>
      </c>
      <c r="F3112" s="4">
        <v>3</v>
      </c>
      <c r="G3112" s="7">
        <f>E3112+F3112-D3112</f>
        <v>3</v>
      </c>
      <c r="H3112" s="4" t="s">
        <v>416</v>
      </c>
      <c r="I3112" s="4">
        <v>18000</v>
      </c>
      <c r="J3112" s="4" t="s">
        <v>4</v>
      </c>
      <c r="K3112" s="4" t="s">
        <v>8</v>
      </c>
      <c r="L3112" s="4" t="s">
        <v>6</v>
      </c>
      <c r="M3112" s="4" t="s">
        <v>52</v>
      </c>
      <c r="O3112" s="4"/>
      <c r="P3112" s="14">
        <v>8458829</v>
      </c>
      <c r="Q3112" s="12">
        <v>4.1999999999998181</v>
      </c>
      <c r="S3112" s="14">
        <v>7186061</v>
      </c>
      <c r="T3112" s="12">
        <v>0.5</v>
      </c>
      <c r="U3112">
        <f>SUM($T$2:T3112)</f>
        <v>3176036.1099999934</v>
      </c>
      <c r="W3112" s="16">
        <v>7186061</v>
      </c>
      <c r="X3112">
        <v>3176036.1099999934</v>
      </c>
      <c r="Y3112">
        <v>3111</v>
      </c>
      <c r="Z3112" s="18">
        <f t="shared" si="241"/>
        <v>7.6277949990957765</v>
      </c>
      <c r="AA3112" s="18">
        <f t="shared" si="242"/>
        <v>0.68163891323400527</v>
      </c>
      <c r="AB3112" t="str">
        <f t="shared" si="245"/>
        <v>B</v>
      </c>
      <c r="AI3112" s="14">
        <v>8458829</v>
      </c>
      <c r="AJ3112" s="12">
        <v>4.1999999999998181</v>
      </c>
      <c r="AK3112" s="12">
        <v>4.2</v>
      </c>
      <c r="AL3112" s="12">
        <v>3000</v>
      </c>
      <c r="AN3112">
        <v>8458829</v>
      </c>
      <c r="AO3112">
        <v>4.1999999999998181</v>
      </c>
      <c r="AP3112">
        <v>4.2</v>
      </c>
      <c r="AQ3112">
        <v>3000</v>
      </c>
      <c r="AR3112">
        <f t="shared" si="243"/>
        <v>0</v>
      </c>
      <c r="AV3112" s="4">
        <v>2948296</v>
      </c>
      <c r="AW3112" s="4">
        <v>7706777</v>
      </c>
      <c r="AX3112" s="4" t="s">
        <v>415</v>
      </c>
      <c r="AY3112" s="4">
        <v>2000</v>
      </c>
      <c r="AZ3112" s="4">
        <v>2000</v>
      </c>
      <c r="BA3112" s="4">
        <v>3</v>
      </c>
      <c r="BB3112" s="7">
        <f>AZ3112+BA3112-AY3112</f>
        <v>3</v>
      </c>
      <c r="BC3112" s="4" t="s">
        <v>416</v>
      </c>
      <c r="BD3112" s="4">
        <v>18000</v>
      </c>
      <c r="BE3112" s="4" t="s">
        <v>4</v>
      </c>
      <c r="BF3112" s="4" t="s">
        <v>8</v>
      </c>
      <c r="BG3112" s="4" t="s">
        <v>6</v>
      </c>
      <c r="BH3112" s="4" t="s">
        <v>52</v>
      </c>
      <c r="BI3112" t="str">
        <f t="shared" si="244"/>
        <v>B</v>
      </c>
    </row>
    <row r="3113" spans="1:61" ht="15.75" customHeight="1" x14ac:dyDescent="0.2">
      <c r="A3113" s="4">
        <v>2948506</v>
      </c>
      <c r="B3113" s="4">
        <v>692178</v>
      </c>
      <c r="C3113" s="4" t="s">
        <v>434</v>
      </c>
      <c r="D3113" s="4">
        <v>2000</v>
      </c>
      <c r="E3113" s="4">
        <v>2000</v>
      </c>
      <c r="F3113" s="4">
        <v>3</v>
      </c>
      <c r="G3113" s="7">
        <f>E3113+F3113-D3113</f>
        <v>3</v>
      </c>
      <c r="H3113" s="4" t="s">
        <v>154</v>
      </c>
      <c r="I3113" s="4">
        <v>114000</v>
      </c>
      <c r="J3113" s="4" t="s">
        <v>32</v>
      </c>
      <c r="K3113" s="4" t="s">
        <v>13</v>
      </c>
      <c r="M3113" s="4" t="s">
        <v>65</v>
      </c>
      <c r="O3113" s="4"/>
      <c r="P3113" s="14">
        <v>8461370</v>
      </c>
      <c r="Q3113" s="12">
        <v>2.5999999999999091</v>
      </c>
      <c r="S3113" s="14">
        <v>7290410</v>
      </c>
      <c r="T3113" s="12">
        <v>0.5</v>
      </c>
      <c r="U3113">
        <f>SUM($T$2:T3113)</f>
        <v>3176036.6099999934</v>
      </c>
      <c r="W3113" s="16">
        <v>7290410</v>
      </c>
      <c r="X3113">
        <v>3176036.6099999934</v>
      </c>
      <c r="Y3113">
        <v>3112</v>
      </c>
      <c r="Z3113" s="18">
        <f t="shared" si="241"/>
        <v>7.6277961999314625</v>
      </c>
      <c r="AA3113" s="18">
        <f t="shared" si="242"/>
        <v>0.68185801928133216</v>
      </c>
      <c r="AB3113" t="str">
        <f t="shared" si="245"/>
        <v>B</v>
      </c>
      <c r="AI3113" s="14">
        <v>8461370</v>
      </c>
      <c r="AJ3113" s="12">
        <v>2.5999999999999091</v>
      </c>
      <c r="AK3113" s="12">
        <v>2.6</v>
      </c>
      <c r="AL3113" s="12">
        <v>2000</v>
      </c>
      <c r="AN3113">
        <v>8461370</v>
      </c>
      <c r="AO3113">
        <v>2.5999999999999091</v>
      </c>
      <c r="AP3113">
        <v>2.6</v>
      </c>
      <c r="AQ3113">
        <v>2000</v>
      </c>
      <c r="AR3113">
        <f t="shared" si="243"/>
        <v>0</v>
      </c>
      <c r="AV3113" s="4">
        <v>2948506</v>
      </c>
      <c r="AW3113" s="4">
        <v>692178</v>
      </c>
      <c r="AX3113" s="4" t="s">
        <v>434</v>
      </c>
      <c r="AY3113" s="4">
        <v>2000</v>
      </c>
      <c r="AZ3113" s="4">
        <v>2000</v>
      </c>
      <c r="BA3113" s="4">
        <v>3</v>
      </c>
      <c r="BB3113" s="7">
        <f>AZ3113+BA3113-AY3113</f>
        <v>3</v>
      </c>
      <c r="BC3113" s="4" t="s">
        <v>154</v>
      </c>
      <c r="BD3113" s="4">
        <v>114000</v>
      </c>
      <c r="BE3113" s="4" t="s">
        <v>32</v>
      </c>
      <c r="BF3113" s="4" t="s">
        <v>13</v>
      </c>
      <c r="BH3113" s="4" t="s">
        <v>65</v>
      </c>
      <c r="BI3113" t="str">
        <f t="shared" si="244"/>
        <v>B</v>
      </c>
    </row>
    <row r="3114" spans="1:61" ht="15.75" customHeight="1" x14ac:dyDescent="0.2">
      <c r="A3114" s="4">
        <v>2949626</v>
      </c>
      <c r="B3114" s="4">
        <v>8924049</v>
      </c>
      <c r="C3114" s="4" t="s">
        <v>552</v>
      </c>
      <c r="D3114" s="4">
        <v>2000</v>
      </c>
      <c r="E3114" s="4">
        <v>2000</v>
      </c>
      <c r="F3114" s="4">
        <v>3</v>
      </c>
      <c r="G3114" s="7">
        <f>E3114+F3114-D3114</f>
        <v>3</v>
      </c>
      <c r="H3114" s="4" t="s">
        <v>553</v>
      </c>
      <c r="I3114" s="4">
        <v>30000</v>
      </c>
      <c r="J3114" s="4" t="s">
        <v>32</v>
      </c>
      <c r="K3114" s="4" t="s">
        <v>8</v>
      </c>
      <c r="M3114" s="4" t="s">
        <v>52</v>
      </c>
      <c r="O3114" s="4"/>
      <c r="P3114" s="14">
        <v>8461776</v>
      </c>
      <c r="Q3114" s="12">
        <v>79</v>
      </c>
      <c r="S3114" s="14">
        <v>8723198</v>
      </c>
      <c r="T3114" s="12">
        <v>0.5</v>
      </c>
      <c r="U3114">
        <f>SUM($T$2:T3114)</f>
        <v>3176037.1099999934</v>
      </c>
      <c r="W3114" s="16">
        <v>8723198</v>
      </c>
      <c r="X3114">
        <v>3176037.1099999934</v>
      </c>
      <c r="Y3114">
        <v>3113</v>
      </c>
      <c r="Z3114" s="18">
        <f t="shared" si="241"/>
        <v>7.6277974007671485</v>
      </c>
      <c r="AA3114" s="18">
        <f t="shared" si="242"/>
        <v>0.68207712532865905</v>
      </c>
      <c r="AB3114" t="str">
        <f t="shared" si="245"/>
        <v>B</v>
      </c>
      <c r="AI3114" s="14">
        <v>8461776</v>
      </c>
      <c r="AJ3114" s="12">
        <v>79</v>
      </c>
      <c r="AK3114" s="12">
        <v>79</v>
      </c>
      <c r="AL3114" s="12">
        <v>2000</v>
      </c>
      <c r="AN3114">
        <v>8461776</v>
      </c>
      <c r="AO3114">
        <v>79</v>
      </c>
      <c r="AP3114">
        <v>79</v>
      </c>
      <c r="AQ3114">
        <v>2000</v>
      </c>
      <c r="AR3114">
        <f t="shared" si="243"/>
        <v>0</v>
      </c>
      <c r="AV3114" s="4">
        <v>2949626</v>
      </c>
      <c r="AW3114" s="4">
        <v>8924049</v>
      </c>
      <c r="AX3114" s="4" t="s">
        <v>552</v>
      </c>
      <c r="AY3114" s="4">
        <v>2000</v>
      </c>
      <c r="AZ3114" s="4">
        <v>2000</v>
      </c>
      <c r="BA3114" s="4">
        <v>3</v>
      </c>
      <c r="BB3114" s="7">
        <f>AZ3114+BA3114-AY3114</f>
        <v>3</v>
      </c>
      <c r="BC3114" s="4" t="s">
        <v>553</v>
      </c>
      <c r="BD3114" s="4">
        <v>30000</v>
      </c>
      <c r="BE3114" s="4" t="s">
        <v>32</v>
      </c>
      <c r="BF3114" s="4" t="s">
        <v>8</v>
      </c>
      <c r="BH3114" s="4" t="s">
        <v>52</v>
      </c>
      <c r="BI3114" t="str">
        <f t="shared" si="244"/>
        <v>B</v>
      </c>
    </row>
    <row r="3115" spans="1:61" ht="15.75" customHeight="1" x14ac:dyDescent="0.2">
      <c r="A3115" s="4">
        <v>2951369</v>
      </c>
      <c r="B3115" s="4">
        <v>8929719</v>
      </c>
      <c r="C3115" s="4" t="s">
        <v>741</v>
      </c>
      <c r="D3115" s="4">
        <v>2000</v>
      </c>
      <c r="E3115" s="4">
        <v>2000</v>
      </c>
      <c r="F3115" s="4">
        <v>3</v>
      </c>
      <c r="G3115" s="7">
        <f>E3115+F3115-D3115</f>
        <v>3</v>
      </c>
      <c r="H3115" s="4" t="s">
        <v>742</v>
      </c>
      <c r="I3115" s="4">
        <v>40000</v>
      </c>
      <c r="J3115" s="4" t="s">
        <v>4</v>
      </c>
      <c r="K3115" s="4" t="s">
        <v>13</v>
      </c>
      <c r="L3115" s="4" t="s">
        <v>6</v>
      </c>
      <c r="M3115" s="4" t="s">
        <v>25</v>
      </c>
      <c r="O3115" s="4"/>
      <c r="P3115" s="14">
        <v>8461797</v>
      </c>
      <c r="Q3115" s="12">
        <v>252.7199999999998</v>
      </c>
      <c r="S3115" s="14">
        <v>8730905</v>
      </c>
      <c r="T3115" s="12">
        <v>0.5</v>
      </c>
      <c r="U3115">
        <f>SUM($T$2:T3115)</f>
        <v>3176037.6099999934</v>
      </c>
      <c r="W3115" s="16">
        <v>8730905</v>
      </c>
      <c r="X3115">
        <v>3176037.6099999934</v>
      </c>
      <c r="Y3115">
        <v>3114</v>
      </c>
      <c r="Z3115" s="18">
        <f t="shared" si="241"/>
        <v>7.6277986016028336</v>
      </c>
      <c r="AA3115" s="18">
        <f t="shared" si="242"/>
        <v>0.68229623137598594</v>
      </c>
      <c r="AB3115" t="str">
        <f t="shared" si="245"/>
        <v>B</v>
      </c>
      <c r="AI3115" s="14">
        <v>8461797</v>
      </c>
      <c r="AJ3115" s="12">
        <v>252.7199999999998</v>
      </c>
      <c r="AK3115" s="12">
        <v>252.72</v>
      </c>
      <c r="AL3115" s="12">
        <v>3500</v>
      </c>
      <c r="AN3115">
        <v>8461797</v>
      </c>
      <c r="AO3115">
        <v>252.7199999999998</v>
      </c>
      <c r="AP3115">
        <v>252.72</v>
      </c>
      <c r="AQ3115">
        <v>3500</v>
      </c>
      <c r="AR3115">
        <f t="shared" si="243"/>
        <v>0</v>
      </c>
      <c r="AV3115" s="4">
        <v>2951369</v>
      </c>
      <c r="AW3115" s="4">
        <v>8929719</v>
      </c>
      <c r="AX3115" s="4" t="s">
        <v>741</v>
      </c>
      <c r="AY3115" s="4">
        <v>2000</v>
      </c>
      <c r="AZ3115" s="4">
        <v>2000</v>
      </c>
      <c r="BA3115" s="4">
        <v>3</v>
      </c>
      <c r="BB3115" s="7">
        <f>AZ3115+BA3115-AY3115</f>
        <v>3</v>
      </c>
      <c r="BC3115" s="4" t="s">
        <v>742</v>
      </c>
      <c r="BD3115" s="4">
        <v>40000</v>
      </c>
      <c r="BE3115" s="4" t="s">
        <v>4</v>
      </c>
      <c r="BF3115" s="4" t="s">
        <v>13</v>
      </c>
      <c r="BG3115" s="4" t="s">
        <v>6</v>
      </c>
      <c r="BH3115" s="4" t="s">
        <v>25</v>
      </c>
      <c r="BI3115" t="str">
        <f t="shared" si="244"/>
        <v>B</v>
      </c>
    </row>
    <row r="3116" spans="1:61" ht="15.75" customHeight="1" x14ac:dyDescent="0.2">
      <c r="A3116" s="4">
        <v>2951838</v>
      </c>
      <c r="B3116" s="4">
        <v>8730884</v>
      </c>
      <c r="C3116" s="4" t="s">
        <v>770</v>
      </c>
      <c r="D3116" s="4">
        <v>2000</v>
      </c>
      <c r="E3116" s="4">
        <v>2000</v>
      </c>
      <c r="F3116" s="4">
        <v>3</v>
      </c>
      <c r="G3116" s="7">
        <f>E3116+F3116-D3116</f>
        <v>3</v>
      </c>
      <c r="H3116" s="4" t="s">
        <v>771</v>
      </c>
      <c r="I3116" s="4">
        <v>30000</v>
      </c>
      <c r="J3116" s="4" t="s">
        <v>4</v>
      </c>
      <c r="K3116" s="4" t="s">
        <v>8</v>
      </c>
      <c r="L3116" s="4" t="s">
        <v>6</v>
      </c>
      <c r="M3116" s="4" t="s">
        <v>25</v>
      </c>
      <c r="O3116" s="4"/>
      <c r="P3116" s="14">
        <v>8462490</v>
      </c>
      <c r="Q3116" s="12">
        <v>410.40000000000009</v>
      </c>
      <c r="S3116" s="14">
        <v>8952378</v>
      </c>
      <c r="T3116" s="12">
        <v>0.5</v>
      </c>
      <c r="U3116">
        <f>SUM($T$2:T3116)</f>
        <v>3176038.1099999934</v>
      </c>
      <c r="W3116" s="16">
        <v>8952378</v>
      </c>
      <c r="X3116">
        <v>3176038.1099999934</v>
      </c>
      <c r="Y3116">
        <v>3115</v>
      </c>
      <c r="Z3116" s="18">
        <f t="shared" si="241"/>
        <v>7.6277998024385196</v>
      </c>
      <c r="AA3116" s="18">
        <f t="shared" si="242"/>
        <v>0.68251533742331283</v>
      </c>
      <c r="AB3116" t="str">
        <f t="shared" si="245"/>
        <v>B</v>
      </c>
      <c r="AI3116" s="14">
        <v>8462490</v>
      </c>
      <c r="AJ3116" s="12">
        <v>410.40000000000009</v>
      </c>
      <c r="AK3116" s="12">
        <v>410.4</v>
      </c>
      <c r="AL3116" s="12">
        <v>900</v>
      </c>
      <c r="AN3116">
        <v>8462490</v>
      </c>
      <c r="AO3116">
        <v>410.40000000000009</v>
      </c>
      <c r="AP3116">
        <v>410.4</v>
      </c>
      <c r="AQ3116">
        <v>900</v>
      </c>
      <c r="AR3116">
        <f t="shared" si="243"/>
        <v>0</v>
      </c>
      <c r="AV3116" s="4">
        <v>2951838</v>
      </c>
      <c r="AW3116" s="4">
        <v>8730884</v>
      </c>
      <c r="AX3116" s="4" t="s">
        <v>770</v>
      </c>
      <c r="AY3116" s="4">
        <v>2000</v>
      </c>
      <c r="AZ3116" s="4">
        <v>2000</v>
      </c>
      <c r="BA3116" s="4">
        <v>3</v>
      </c>
      <c r="BB3116" s="7">
        <f>AZ3116+BA3116-AY3116</f>
        <v>3</v>
      </c>
      <c r="BC3116" s="4" t="s">
        <v>771</v>
      </c>
      <c r="BD3116" s="4">
        <v>30000</v>
      </c>
      <c r="BE3116" s="4" t="s">
        <v>4</v>
      </c>
      <c r="BF3116" s="4" t="s">
        <v>8</v>
      </c>
      <c r="BG3116" s="4" t="s">
        <v>6</v>
      </c>
      <c r="BH3116" s="4" t="s">
        <v>25</v>
      </c>
      <c r="BI3116" t="str">
        <f t="shared" si="244"/>
        <v>B</v>
      </c>
    </row>
    <row r="3117" spans="1:61" ht="15.75" customHeight="1" x14ac:dyDescent="0.2">
      <c r="A3117" s="4">
        <v>2952293</v>
      </c>
      <c r="B3117" s="4">
        <v>4565611</v>
      </c>
      <c r="C3117" s="4" t="s">
        <v>817</v>
      </c>
      <c r="D3117" s="4">
        <v>2000</v>
      </c>
      <c r="E3117" s="4">
        <v>2000</v>
      </c>
      <c r="F3117" s="4">
        <v>3</v>
      </c>
      <c r="G3117" s="7">
        <f>E3117+F3117-D3117</f>
        <v>3</v>
      </c>
      <c r="H3117" s="4" t="s">
        <v>818</v>
      </c>
      <c r="I3117" s="4">
        <v>90000</v>
      </c>
      <c r="J3117" s="4" t="s">
        <v>32</v>
      </c>
      <c r="K3117" s="4" t="s">
        <v>8</v>
      </c>
      <c r="M3117" s="4" t="s">
        <v>73</v>
      </c>
      <c r="O3117" s="4"/>
      <c r="P3117" s="14">
        <v>8464422</v>
      </c>
      <c r="Q3117" s="12">
        <v>-1073</v>
      </c>
      <c r="S3117" s="14">
        <v>8978236</v>
      </c>
      <c r="T3117" s="12">
        <v>0.5</v>
      </c>
      <c r="U3117">
        <f>SUM($T$2:T3117)</f>
        <v>3176038.6099999934</v>
      </c>
      <c r="W3117" s="16">
        <v>8978236</v>
      </c>
      <c r="X3117">
        <v>3176038.6099999934</v>
      </c>
      <c r="Y3117">
        <v>3116</v>
      </c>
      <c r="Z3117" s="18">
        <f t="shared" si="241"/>
        <v>7.6278010032742047</v>
      </c>
      <c r="AA3117" s="18">
        <f t="shared" si="242"/>
        <v>0.68273444347063983</v>
      </c>
      <c r="AB3117" t="str">
        <f t="shared" si="245"/>
        <v>B</v>
      </c>
      <c r="AI3117" s="14">
        <v>8464422</v>
      </c>
      <c r="AJ3117" s="12">
        <v>-1073</v>
      </c>
      <c r="AK3117" s="12">
        <v>1425</v>
      </c>
      <c r="AL3117" s="12">
        <v>2</v>
      </c>
      <c r="AN3117">
        <v>8464422</v>
      </c>
      <c r="AO3117">
        <v>-1073</v>
      </c>
      <c r="AP3117">
        <v>1425</v>
      </c>
      <c r="AQ3117">
        <v>2</v>
      </c>
      <c r="AR3117">
        <f t="shared" si="243"/>
        <v>1</v>
      </c>
      <c r="AV3117" s="4">
        <v>2952293</v>
      </c>
      <c r="AW3117" s="4">
        <v>4565611</v>
      </c>
      <c r="AX3117" s="4" t="s">
        <v>817</v>
      </c>
      <c r="AY3117" s="4">
        <v>2000</v>
      </c>
      <c r="AZ3117" s="4">
        <v>2000</v>
      </c>
      <c r="BA3117" s="4">
        <v>3</v>
      </c>
      <c r="BB3117" s="7">
        <f>AZ3117+BA3117-AY3117</f>
        <v>3</v>
      </c>
      <c r="BC3117" s="4" t="s">
        <v>818</v>
      </c>
      <c r="BD3117" s="4">
        <v>90000</v>
      </c>
      <c r="BE3117" s="4" t="s">
        <v>32</v>
      </c>
      <c r="BF3117" s="4" t="s">
        <v>8</v>
      </c>
      <c r="BH3117" s="4" t="s">
        <v>73</v>
      </c>
      <c r="BI3117" t="str">
        <f t="shared" si="244"/>
        <v>B</v>
      </c>
    </row>
    <row r="3118" spans="1:61" ht="15.75" customHeight="1" x14ac:dyDescent="0.2">
      <c r="A3118" s="4">
        <v>2952328</v>
      </c>
      <c r="B3118" s="4">
        <v>6857922</v>
      </c>
      <c r="C3118" s="4" t="s">
        <v>823</v>
      </c>
      <c r="D3118" s="4">
        <v>2000</v>
      </c>
      <c r="E3118" s="4">
        <v>2000</v>
      </c>
      <c r="F3118" s="4">
        <v>3</v>
      </c>
      <c r="G3118" s="7">
        <f>E3118+F3118-D3118</f>
        <v>3</v>
      </c>
      <c r="H3118" s="4" t="s">
        <v>824</v>
      </c>
      <c r="I3118" s="4">
        <v>25000</v>
      </c>
      <c r="J3118" s="4" t="s">
        <v>4</v>
      </c>
      <c r="K3118" s="4" t="s">
        <v>13</v>
      </c>
      <c r="L3118" s="4" t="s">
        <v>9</v>
      </c>
      <c r="M3118" s="4" t="s">
        <v>25</v>
      </c>
      <c r="O3118" s="4"/>
      <c r="P3118" s="14">
        <v>8464975</v>
      </c>
      <c r="Q3118" s="12">
        <v>900.73999999999978</v>
      </c>
      <c r="S3118" s="14">
        <v>9087954</v>
      </c>
      <c r="T3118" s="12">
        <v>0.5</v>
      </c>
      <c r="U3118">
        <f>SUM($T$2:T3118)</f>
        <v>3176039.1099999934</v>
      </c>
      <c r="W3118" s="16">
        <v>9087954</v>
      </c>
      <c r="X3118">
        <v>3176039.1099999934</v>
      </c>
      <c r="Y3118">
        <v>3117</v>
      </c>
      <c r="Z3118" s="18">
        <f t="shared" si="241"/>
        <v>7.6278022041098907</v>
      </c>
      <c r="AA3118" s="18">
        <f t="shared" si="242"/>
        <v>0.68295354951796672</v>
      </c>
      <c r="AB3118" t="str">
        <f t="shared" si="245"/>
        <v>B</v>
      </c>
      <c r="AI3118" s="14">
        <v>8464975</v>
      </c>
      <c r="AJ3118" s="12">
        <v>900.73999999999978</v>
      </c>
      <c r="AK3118" s="12">
        <v>900.74</v>
      </c>
      <c r="AL3118" s="12">
        <v>3000</v>
      </c>
      <c r="AN3118">
        <v>8464975</v>
      </c>
      <c r="AO3118">
        <v>900.73999999999978</v>
      </c>
      <c r="AP3118">
        <v>900.74</v>
      </c>
      <c r="AQ3118">
        <v>3000</v>
      </c>
      <c r="AR3118">
        <f t="shared" si="243"/>
        <v>0</v>
      </c>
      <c r="AV3118" s="4">
        <v>2952328</v>
      </c>
      <c r="AW3118" s="4">
        <v>6857922</v>
      </c>
      <c r="AX3118" s="4" t="s">
        <v>823</v>
      </c>
      <c r="AY3118" s="4">
        <v>2000</v>
      </c>
      <c r="AZ3118" s="4">
        <v>2000</v>
      </c>
      <c r="BA3118" s="4">
        <v>3</v>
      </c>
      <c r="BB3118" s="7">
        <f>AZ3118+BA3118-AY3118</f>
        <v>3</v>
      </c>
      <c r="BC3118" s="4" t="s">
        <v>824</v>
      </c>
      <c r="BD3118" s="4">
        <v>25000</v>
      </c>
      <c r="BE3118" s="4" t="s">
        <v>4</v>
      </c>
      <c r="BF3118" s="4" t="s">
        <v>13</v>
      </c>
      <c r="BG3118" s="4" t="s">
        <v>9</v>
      </c>
      <c r="BH3118" s="4" t="s">
        <v>25</v>
      </c>
      <c r="BI3118" t="str">
        <f t="shared" si="244"/>
        <v>B</v>
      </c>
    </row>
    <row r="3119" spans="1:61" ht="15.75" customHeight="1" x14ac:dyDescent="0.2">
      <c r="A3119" s="4">
        <v>2953980</v>
      </c>
      <c r="B3119" s="4">
        <v>7665218</v>
      </c>
      <c r="C3119" s="4" t="s">
        <v>989</v>
      </c>
      <c r="D3119" s="4">
        <v>2000</v>
      </c>
      <c r="E3119" s="4">
        <v>2000</v>
      </c>
      <c r="F3119" s="4">
        <v>3</v>
      </c>
      <c r="G3119" s="7">
        <f>E3119+F3119-D3119</f>
        <v>3</v>
      </c>
      <c r="H3119" s="4" t="s">
        <v>990</v>
      </c>
      <c r="I3119" s="4">
        <v>30000</v>
      </c>
      <c r="J3119" s="4" t="s">
        <v>4</v>
      </c>
      <c r="K3119" s="4" t="s">
        <v>13</v>
      </c>
      <c r="L3119" s="4" t="s">
        <v>201</v>
      </c>
      <c r="M3119" s="4" t="s">
        <v>25</v>
      </c>
      <c r="O3119" s="4"/>
      <c r="P3119" s="14">
        <v>8467985</v>
      </c>
      <c r="Q3119" s="12">
        <v>67.25</v>
      </c>
      <c r="S3119" s="14">
        <v>9182335</v>
      </c>
      <c r="T3119" s="12">
        <v>0.5</v>
      </c>
      <c r="U3119">
        <f>SUM($T$2:T3119)</f>
        <v>3176039.6099999934</v>
      </c>
      <c r="W3119" s="16">
        <v>9182335</v>
      </c>
      <c r="X3119">
        <v>3176039.6099999934</v>
      </c>
      <c r="Y3119">
        <v>3118</v>
      </c>
      <c r="Z3119" s="18">
        <f t="shared" si="241"/>
        <v>7.6278034049455758</v>
      </c>
      <c r="AA3119" s="18">
        <f t="shared" si="242"/>
        <v>0.68317265556529361</v>
      </c>
      <c r="AB3119" t="str">
        <f t="shared" si="245"/>
        <v>B</v>
      </c>
      <c r="AI3119" s="14">
        <v>8467985</v>
      </c>
      <c r="AJ3119" s="12">
        <v>67.25</v>
      </c>
      <c r="AK3119" s="12">
        <v>67.25</v>
      </c>
      <c r="AL3119" s="12">
        <v>500</v>
      </c>
      <c r="AN3119">
        <v>8467985</v>
      </c>
      <c r="AO3119">
        <v>67.25</v>
      </c>
      <c r="AP3119">
        <v>67.25</v>
      </c>
      <c r="AQ3119">
        <v>500</v>
      </c>
      <c r="AR3119">
        <f t="shared" si="243"/>
        <v>0</v>
      </c>
      <c r="AV3119" s="4">
        <v>2953980</v>
      </c>
      <c r="AW3119" s="4">
        <v>7665218</v>
      </c>
      <c r="AX3119" s="4" t="s">
        <v>989</v>
      </c>
      <c r="AY3119" s="4">
        <v>2000</v>
      </c>
      <c r="AZ3119" s="4">
        <v>2000</v>
      </c>
      <c r="BA3119" s="4">
        <v>3</v>
      </c>
      <c r="BB3119" s="7">
        <f>AZ3119+BA3119-AY3119</f>
        <v>3</v>
      </c>
      <c r="BC3119" s="4" t="s">
        <v>990</v>
      </c>
      <c r="BD3119" s="4">
        <v>30000</v>
      </c>
      <c r="BE3119" s="4" t="s">
        <v>4</v>
      </c>
      <c r="BF3119" s="4" t="s">
        <v>13</v>
      </c>
      <c r="BG3119" s="4" t="s">
        <v>201</v>
      </c>
      <c r="BH3119" s="4" t="s">
        <v>25</v>
      </c>
      <c r="BI3119" t="str">
        <f t="shared" si="244"/>
        <v>B</v>
      </c>
    </row>
    <row r="3120" spans="1:61" ht="15.75" customHeight="1" x14ac:dyDescent="0.2">
      <c r="A3120" s="4">
        <v>2955576</v>
      </c>
      <c r="B3120" s="4">
        <v>4724049</v>
      </c>
      <c r="C3120" s="4" t="s">
        <v>1144</v>
      </c>
      <c r="D3120" s="4">
        <v>2000</v>
      </c>
      <c r="E3120" s="4">
        <v>2000</v>
      </c>
      <c r="F3120" s="4">
        <v>3</v>
      </c>
      <c r="G3120" s="7">
        <f>E3120+F3120-D3120</f>
        <v>3</v>
      </c>
      <c r="H3120" s="4" t="s">
        <v>1145</v>
      </c>
      <c r="I3120" s="4">
        <v>6000</v>
      </c>
      <c r="J3120" s="4" t="s">
        <v>4</v>
      </c>
      <c r="K3120" s="4" t="s">
        <v>8</v>
      </c>
      <c r="L3120" s="4" t="s">
        <v>9</v>
      </c>
      <c r="M3120" s="4" t="s">
        <v>52</v>
      </c>
      <c r="O3120" s="4"/>
      <c r="P3120" s="14">
        <v>8468636</v>
      </c>
      <c r="Q3120" s="12">
        <v>231</v>
      </c>
      <c r="S3120" s="14">
        <v>220095</v>
      </c>
      <c r="T3120" s="12">
        <v>0.48000000000001819</v>
      </c>
      <c r="U3120">
        <f>SUM($T$2:T3120)</f>
        <v>3176040.0899999933</v>
      </c>
      <c r="W3120" s="16">
        <v>220095</v>
      </c>
      <c r="X3120">
        <v>3176040.0899999933</v>
      </c>
      <c r="Y3120">
        <v>3119</v>
      </c>
      <c r="Z3120" s="18">
        <f t="shared" si="241"/>
        <v>7.6278045577478339</v>
      </c>
      <c r="AA3120" s="18">
        <f t="shared" si="242"/>
        <v>0.6833917616126205</v>
      </c>
      <c r="AB3120" t="str">
        <f t="shared" si="245"/>
        <v>B</v>
      </c>
      <c r="AI3120" s="14">
        <v>8468636</v>
      </c>
      <c r="AJ3120" s="12">
        <v>231</v>
      </c>
      <c r="AK3120" s="12">
        <v>231</v>
      </c>
      <c r="AL3120" s="12">
        <v>2000</v>
      </c>
      <c r="AN3120">
        <v>8468636</v>
      </c>
      <c r="AO3120">
        <v>231</v>
      </c>
      <c r="AP3120">
        <v>231</v>
      </c>
      <c r="AQ3120">
        <v>2000</v>
      </c>
      <c r="AR3120">
        <f t="shared" si="243"/>
        <v>0</v>
      </c>
      <c r="AV3120" s="4">
        <v>2955576</v>
      </c>
      <c r="AW3120" s="4">
        <v>4724049</v>
      </c>
      <c r="AX3120" s="4" t="s">
        <v>1144</v>
      </c>
      <c r="AY3120" s="4">
        <v>2000</v>
      </c>
      <c r="AZ3120" s="4">
        <v>2000</v>
      </c>
      <c r="BA3120" s="4">
        <v>3</v>
      </c>
      <c r="BB3120" s="7">
        <f>AZ3120+BA3120-AY3120</f>
        <v>3</v>
      </c>
      <c r="BC3120" s="4" t="s">
        <v>1145</v>
      </c>
      <c r="BD3120" s="4">
        <v>6000</v>
      </c>
      <c r="BE3120" s="4" t="s">
        <v>4</v>
      </c>
      <c r="BF3120" s="4" t="s">
        <v>8</v>
      </c>
      <c r="BG3120" s="4" t="s">
        <v>9</v>
      </c>
      <c r="BH3120" s="4" t="s">
        <v>52</v>
      </c>
      <c r="BI3120" t="str">
        <f t="shared" si="244"/>
        <v>B</v>
      </c>
    </row>
    <row r="3121" spans="1:61" ht="15.75" customHeight="1" x14ac:dyDescent="0.2">
      <c r="A3121" s="4">
        <v>2956213</v>
      </c>
      <c r="B3121" s="4">
        <v>6274010</v>
      </c>
      <c r="C3121" s="4" t="s">
        <v>1201</v>
      </c>
      <c r="D3121" s="4">
        <v>2000</v>
      </c>
      <c r="E3121" s="4">
        <v>2000</v>
      </c>
      <c r="F3121" s="4">
        <v>3</v>
      </c>
      <c r="G3121" s="7">
        <f>E3121+F3121-D3121</f>
        <v>3</v>
      </c>
      <c r="H3121" s="4" t="s">
        <v>1202</v>
      </c>
      <c r="I3121" s="4">
        <v>14000</v>
      </c>
      <c r="J3121" s="4" t="s">
        <v>4</v>
      </c>
      <c r="K3121" s="4" t="s">
        <v>8</v>
      </c>
      <c r="L3121" s="4" t="s">
        <v>201</v>
      </c>
      <c r="M3121" s="4" t="s">
        <v>26</v>
      </c>
      <c r="O3121" s="4"/>
      <c r="P3121" s="14">
        <v>8470918</v>
      </c>
      <c r="Q3121" s="12">
        <v>-4000</v>
      </c>
      <c r="S3121" s="14">
        <v>9139985</v>
      </c>
      <c r="T3121" s="12">
        <v>0.48000000000001819</v>
      </c>
      <c r="U3121">
        <f>SUM($T$2:T3121)</f>
        <v>3176040.5699999933</v>
      </c>
      <c r="W3121" s="16">
        <v>9139985</v>
      </c>
      <c r="X3121">
        <v>3176040.5699999933</v>
      </c>
      <c r="Y3121">
        <v>3120</v>
      </c>
      <c r="Z3121" s="18">
        <f t="shared" si="241"/>
        <v>7.627805710550092</v>
      </c>
      <c r="AA3121" s="18">
        <f t="shared" si="242"/>
        <v>0.68361086765994739</v>
      </c>
      <c r="AB3121" t="str">
        <f t="shared" si="245"/>
        <v>B</v>
      </c>
      <c r="AI3121" s="14">
        <v>8470918</v>
      </c>
      <c r="AJ3121" s="12">
        <v>-4000</v>
      </c>
      <c r="AK3121" s="12">
        <v>0</v>
      </c>
      <c r="AL3121" s="12">
        <v>0</v>
      </c>
      <c r="AN3121">
        <v>8470918</v>
      </c>
      <c r="AO3121">
        <v>-4000</v>
      </c>
      <c r="AP3121">
        <v>0</v>
      </c>
      <c r="AQ3121">
        <v>0</v>
      </c>
      <c r="AR3121">
        <f t="shared" si="243"/>
        <v>0</v>
      </c>
      <c r="AV3121" s="4">
        <v>2956213</v>
      </c>
      <c r="AW3121" s="4">
        <v>6274010</v>
      </c>
      <c r="AX3121" s="4" t="s">
        <v>1201</v>
      </c>
      <c r="AY3121" s="4">
        <v>2000</v>
      </c>
      <c r="AZ3121" s="4">
        <v>2000</v>
      </c>
      <c r="BA3121" s="4">
        <v>3</v>
      </c>
      <c r="BB3121" s="7">
        <f>AZ3121+BA3121-AY3121</f>
        <v>3</v>
      </c>
      <c r="BC3121" s="4" t="s">
        <v>1202</v>
      </c>
      <c r="BD3121" s="4">
        <v>14000</v>
      </c>
      <c r="BE3121" s="4" t="s">
        <v>4</v>
      </c>
      <c r="BF3121" s="4" t="s">
        <v>8</v>
      </c>
      <c r="BG3121" s="4" t="s">
        <v>201</v>
      </c>
      <c r="BH3121" s="4" t="s">
        <v>26</v>
      </c>
      <c r="BI3121" t="str">
        <f t="shared" si="244"/>
        <v>B</v>
      </c>
    </row>
    <row r="3122" spans="1:61" ht="15.75" customHeight="1" x14ac:dyDescent="0.2">
      <c r="A3122" s="4">
        <v>2956297</v>
      </c>
      <c r="B3122" s="4">
        <v>365931</v>
      </c>
      <c r="C3122" s="4" t="s">
        <v>1209</v>
      </c>
      <c r="D3122" s="4">
        <v>2000</v>
      </c>
      <c r="E3122" s="4">
        <v>2000</v>
      </c>
      <c r="F3122" s="4">
        <v>3</v>
      </c>
      <c r="G3122" s="7">
        <f>E3122+F3122-D3122</f>
        <v>3</v>
      </c>
      <c r="H3122" s="4" t="s">
        <v>1210</v>
      </c>
      <c r="I3122" s="4">
        <v>10000</v>
      </c>
      <c r="J3122" s="4" t="s">
        <v>51</v>
      </c>
      <c r="K3122" s="4" t="s">
        <v>13</v>
      </c>
      <c r="M3122" s="4" t="s">
        <v>47</v>
      </c>
      <c r="O3122" s="4"/>
      <c r="P3122" s="14">
        <v>8471366</v>
      </c>
      <c r="Q3122" s="12">
        <v>1.5</v>
      </c>
      <c r="S3122" s="14">
        <v>400395</v>
      </c>
      <c r="T3122" s="12">
        <v>0.45000000000004547</v>
      </c>
      <c r="U3122">
        <f>SUM($T$2:T3122)</f>
        <v>3176041.0199999935</v>
      </c>
      <c r="W3122" s="16">
        <v>400395</v>
      </c>
      <c r="X3122">
        <v>3176041.0199999935</v>
      </c>
      <c r="Y3122">
        <v>3121</v>
      </c>
      <c r="Z3122" s="18">
        <f t="shared" si="241"/>
        <v>7.6278067913022092</v>
      </c>
      <c r="AA3122" s="18">
        <f t="shared" si="242"/>
        <v>0.68382997370727427</v>
      </c>
      <c r="AB3122" t="str">
        <f t="shared" si="245"/>
        <v>B</v>
      </c>
      <c r="AI3122" s="14">
        <v>8471366</v>
      </c>
      <c r="AJ3122" s="12">
        <v>1.5</v>
      </c>
      <c r="AK3122" s="12">
        <v>1.5</v>
      </c>
      <c r="AL3122" s="12">
        <v>2500</v>
      </c>
      <c r="AN3122">
        <v>8471366</v>
      </c>
      <c r="AO3122">
        <v>1.5</v>
      </c>
      <c r="AP3122">
        <v>1.5</v>
      </c>
      <c r="AQ3122">
        <v>2500</v>
      </c>
      <c r="AR3122">
        <f t="shared" si="243"/>
        <v>0</v>
      </c>
      <c r="AV3122" s="4">
        <v>2956297</v>
      </c>
      <c r="AW3122" s="4">
        <v>365931</v>
      </c>
      <c r="AX3122" s="4" t="s">
        <v>1209</v>
      </c>
      <c r="AY3122" s="4">
        <v>2000</v>
      </c>
      <c r="AZ3122" s="4">
        <v>2000</v>
      </c>
      <c r="BA3122" s="4">
        <v>3</v>
      </c>
      <c r="BB3122" s="7">
        <f>AZ3122+BA3122-AY3122</f>
        <v>3</v>
      </c>
      <c r="BC3122" s="4" t="s">
        <v>1210</v>
      </c>
      <c r="BD3122" s="4">
        <v>10000</v>
      </c>
      <c r="BE3122" s="4" t="s">
        <v>51</v>
      </c>
      <c r="BF3122" s="4" t="s">
        <v>13</v>
      </c>
      <c r="BH3122" s="4" t="s">
        <v>47</v>
      </c>
      <c r="BI3122" t="str">
        <f t="shared" si="244"/>
        <v>B</v>
      </c>
    </row>
    <row r="3123" spans="1:61" ht="15.75" customHeight="1" x14ac:dyDescent="0.2">
      <c r="A3123" s="4">
        <v>2956346</v>
      </c>
      <c r="B3123" s="4">
        <v>8942837</v>
      </c>
      <c r="C3123" s="4" t="s">
        <v>1226</v>
      </c>
      <c r="D3123" s="4">
        <v>2000</v>
      </c>
      <c r="E3123" s="4">
        <v>2000</v>
      </c>
      <c r="F3123" s="4">
        <v>3</v>
      </c>
      <c r="G3123" s="7">
        <f>E3123+F3123-D3123</f>
        <v>3</v>
      </c>
      <c r="H3123" s="4" t="s">
        <v>1227</v>
      </c>
      <c r="I3123" s="4">
        <v>8000</v>
      </c>
      <c r="J3123" s="4" t="s">
        <v>4</v>
      </c>
      <c r="K3123" s="4" t="s">
        <v>13</v>
      </c>
      <c r="L3123" s="4" t="s">
        <v>6</v>
      </c>
      <c r="M3123" s="4" t="s">
        <v>101</v>
      </c>
      <c r="O3123" s="4"/>
      <c r="P3123" s="14">
        <v>8471394</v>
      </c>
      <c r="Q3123" s="12">
        <v>2992.5</v>
      </c>
      <c r="S3123" s="14">
        <v>8421687</v>
      </c>
      <c r="T3123" s="12">
        <v>0.45000000000004547</v>
      </c>
      <c r="U3123">
        <f>SUM($T$2:T3123)</f>
        <v>3176041.4699999937</v>
      </c>
      <c r="W3123" s="16">
        <v>8421687</v>
      </c>
      <c r="X3123">
        <v>3176041.4699999937</v>
      </c>
      <c r="Y3123">
        <v>3122</v>
      </c>
      <c r="Z3123" s="18">
        <f t="shared" si="241"/>
        <v>7.6278078720543272</v>
      </c>
      <c r="AA3123" s="18">
        <f t="shared" si="242"/>
        <v>0.68404907975460127</v>
      </c>
      <c r="AB3123" t="str">
        <f t="shared" si="245"/>
        <v>B</v>
      </c>
      <c r="AI3123" s="14">
        <v>8471394</v>
      </c>
      <c r="AJ3123" s="12">
        <v>2992.5</v>
      </c>
      <c r="AK3123" s="12">
        <v>2992.5</v>
      </c>
      <c r="AL3123" s="12">
        <v>1500</v>
      </c>
      <c r="AN3123">
        <v>8471394</v>
      </c>
      <c r="AO3123">
        <v>2992.5</v>
      </c>
      <c r="AP3123">
        <v>2992.5</v>
      </c>
      <c r="AQ3123">
        <v>1500</v>
      </c>
      <c r="AR3123">
        <f t="shared" si="243"/>
        <v>0</v>
      </c>
      <c r="AV3123" s="4">
        <v>2956346</v>
      </c>
      <c r="AW3123" s="4">
        <v>8942837</v>
      </c>
      <c r="AX3123" s="4" t="s">
        <v>1226</v>
      </c>
      <c r="AY3123" s="4">
        <v>2000</v>
      </c>
      <c r="AZ3123" s="4">
        <v>2000</v>
      </c>
      <c r="BA3123" s="4">
        <v>3</v>
      </c>
      <c r="BB3123" s="7">
        <f>AZ3123+BA3123-AY3123</f>
        <v>3</v>
      </c>
      <c r="BC3123" s="4" t="s">
        <v>1227</v>
      </c>
      <c r="BD3123" s="4">
        <v>8000</v>
      </c>
      <c r="BE3123" s="4" t="s">
        <v>4</v>
      </c>
      <c r="BF3123" s="4" t="s">
        <v>13</v>
      </c>
      <c r="BG3123" s="4" t="s">
        <v>6</v>
      </c>
      <c r="BH3123" s="4" t="s">
        <v>101</v>
      </c>
      <c r="BI3123" t="str">
        <f t="shared" si="244"/>
        <v>B</v>
      </c>
    </row>
    <row r="3124" spans="1:61" ht="15.75" customHeight="1" x14ac:dyDescent="0.2">
      <c r="A3124" s="4">
        <v>2956304</v>
      </c>
      <c r="B3124" s="4">
        <v>737854</v>
      </c>
      <c r="C3124" s="4" t="s">
        <v>1228</v>
      </c>
      <c r="D3124" s="4">
        <v>2000</v>
      </c>
      <c r="E3124" s="4">
        <v>2000</v>
      </c>
      <c r="F3124" s="4">
        <v>3</v>
      </c>
      <c r="G3124" s="7">
        <f>E3124+F3124-D3124</f>
        <v>3</v>
      </c>
      <c r="H3124" s="4" t="s">
        <v>1229</v>
      </c>
      <c r="I3124" s="4">
        <v>5200</v>
      </c>
      <c r="J3124" s="4" t="s">
        <v>4</v>
      </c>
      <c r="K3124" s="4" t="s">
        <v>5</v>
      </c>
      <c r="M3124" s="4" t="s">
        <v>111</v>
      </c>
      <c r="O3124" s="4"/>
      <c r="P3124" s="14">
        <v>8474733</v>
      </c>
      <c r="Q3124" s="12">
        <v>640</v>
      </c>
      <c r="S3124" s="14">
        <v>8516796</v>
      </c>
      <c r="T3124" s="12">
        <v>0.45000000000004547</v>
      </c>
      <c r="U3124">
        <f>SUM($T$2:T3124)</f>
        <v>3176041.9199999939</v>
      </c>
      <c r="W3124" s="16">
        <v>8516796</v>
      </c>
      <c r="X3124">
        <v>3176041.9199999939</v>
      </c>
      <c r="Y3124">
        <v>3123</v>
      </c>
      <c r="Z3124" s="18">
        <f t="shared" si="241"/>
        <v>7.6278089528064443</v>
      </c>
      <c r="AA3124" s="18">
        <f t="shared" si="242"/>
        <v>0.68426818580192816</v>
      </c>
      <c r="AB3124" t="str">
        <f t="shared" si="245"/>
        <v>B</v>
      </c>
      <c r="AI3124" s="14">
        <v>8474733</v>
      </c>
      <c r="AJ3124" s="12">
        <v>640</v>
      </c>
      <c r="AK3124" s="12">
        <v>640</v>
      </c>
      <c r="AL3124" s="12">
        <v>1000</v>
      </c>
      <c r="AN3124">
        <v>8474733</v>
      </c>
      <c r="AO3124">
        <v>640</v>
      </c>
      <c r="AP3124">
        <v>640</v>
      </c>
      <c r="AQ3124">
        <v>1000</v>
      </c>
      <c r="AR3124">
        <f t="shared" si="243"/>
        <v>0</v>
      </c>
      <c r="AV3124" s="4">
        <v>2956304</v>
      </c>
      <c r="AW3124" s="4">
        <v>737854</v>
      </c>
      <c r="AX3124" s="4" t="s">
        <v>1228</v>
      </c>
      <c r="AY3124" s="4">
        <v>2000</v>
      </c>
      <c r="AZ3124" s="4">
        <v>2000</v>
      </c>
      <c r="BA3124" s="4">
        <v>3</v>
      </c>
      <c r="BB3124" s="7">
        <f>AZ3124+BA3124-AY3124</f>
        <v>3</v>
      </c>
      <c r="BC3124" s="4" t="s">
        <v>1229</v>
      </c>
      <c r="BD3124" s="4">
        <v>5200</v>
      </c>
      <c r="BE3124" s="4" t="s">
        <v>4</v>
      </c>
      <c r="BF3124" s="4" t="s">
        <v>5</v>
      </c>
      <c r="BH3124" s="4" t="s">
        <v>111</v>
      </c>
      <c r="BI3124" t="str">
        <f t="shared" si="244"/>
        <v>B</v>
      </c>
    </row>
    <row r="3125" spans="1:61" ht="15.75" customHeight="1" x14ac:dyDescent="0.2">
      <c r="A3125" s="4">
        <v>2956668</v>
      </c>
      <c r="B3125" s="4">
        <v>434904</v>
      </c>
      <c r="C3125" s="4" t="s">
        <v>1257</v>
      </c>
      <c r="D3125" s="4">
        <v>2000</v>
      </c>
      <c r="E3125" s="4">
        <v>2000</v>
      </c>
      <c r="F3125" s="4">
        <v>3</v>
      </c>
      <c r="G3125" s="7">
        <f>E3125+F3125-D3125</f>
        <v>3</v>
      </c>
      <c r="H3125" s="4" t="s">
        <v>1258</v>
      </c>
      <c r="I3125" s="4">
        <v>15000</v>
      </c>
      <c r="J3125" s="4" t="s">
        <v>4</v>
      </c>
      <c r="K3125" s="4" t="s">
        <v>5</v>
      </c>
      <c r="L3125" s="4" t="s">
        <v>14</v>
      </c>
      <c r="M3125" s="4" t="s">
        <v>25</v>
      </c>
      <c r="O3125" s="4"/>
      <c r="P3125" s="14">
        <v>8474859</v>
      </c>
      <c r="Q3125" s="12">
        <v>-2500</v>
      </c>
      <c r="S3125" s="14">
        <v>9068396</v>
      </c>
      <c r="T3125" s="12">
        <v>0.45000000000004547</v>
      </c>
      <c r="U3125">
        <f>SUM($T$2:T3125)</f>
        <v>3176042.3699999941</v>
      </c>
      <c r="W3125" s="16">
        <v>9068396</v>
      </c>
      <c r="X3125">
        <v>3176042.3699999941</v>
      </c>
      <c r="Y3125">
        <v>3124</v>
      </c>
      <c r="Z3125" s="18">
        <f t="shared" si="241"/>
        <v>7.6278100335585624</v>
      </c>
      <c r="AA3125" s="18">
        <f t="shared" si="242"/>
        <v>0.68448729184925505</v>
      </c>
      <c r="AB3125" t="str">
        <f t="shared" si="245"/>
        <v>B</v>
      </c>
      <c r="AI3125" s="14">
        <v>8474859</v>
      </c>
      <c r="AJ3125" s="12">
        <v>-2500</v>
      </c>
      <c r="AK3125" s="12">
        <v>0</v>
      </c>
      <c r="AL3125" s="12">
        <v>0</v>
      </c>
      <c r="AN3125">
        <v>8474859</v>
      </c>
      <c r="AO3125">
        <v>-2500</v>
      </c>
      <c r="AP3125">
        <v>0</v>
      </c>
      <c r="AQ3125">
        <v>0</v>
      </c>
      <c r="AR3125">
        <f t="shared" si="243"/>
        <v>0</v>
      </c>
      <c r="AV3125" s="4">
        <v>2956668</v>
      </c>
      <c r="AW3125" s="4">
        <v>434904</v>
      </c>
      <c r="AX3125" s="4" t="s">
        <v>1257</v>
      </c>
      <c r="AY3125" s="4">
        <v>2000</v>
      </c>
      <c r="AZ3125" s="4">
        <v>2000</v>
      </c>
      <c r="BA3125" s="4">
        <v>3</v>
      </c>
      <c r="BB3125" s="7">
        <f>AZ3125+BA3125-AY3125</f>
        <v>3</v>
      </c>
      <c r="BC3125" s="4" t="s">
        <v>1258</v>
      </c>
      <c r="BD3125" s="4">
        <v>15000</v>
      </c>
      <c r="BE3125" s="4" t="s">
        <v>4</v>
      </c>
      <c r="BF3125" s="4" t="s">
        <v>5</v>
      </c>
      <c r="BG3125" s="4" t="s">
        <v>14</v>
      </c>
      <c r="BH3125" s="4" t="s">
        <v>25</v>
      </c>
      <c r="BI3125" t="str">
        <f t="shared" si="244"/>
        <v>B</v>
      </c>
    </row>
    <row r="3126" spans="1:61" ht="15.75" customHeight="1" x14ac:dyDescent="0.2">
      <c r="A3126" s="4">
        <v>2956829</v>
      </c>
      <c r="B3126" s="4">
        <v>8942858</v>
      </c>
      <c r="C3126" s="4" t="s">
        <v>1284</v>
      </c>
      <c r="D3126" s="4">
        <v>2000</v>
      </c>
      <c r="E3126" s="4">
        <v>2000</v>
      </c>
      <c r="F3126" s="4">
        <v>3</v>
      </c>
      <c r="G3126" s="7">
        <f>E3126+F3126-D3126</f>
        <v>3</v>
      </c>
      <c r="H3126" s="4" t="s">
        <v>1285</v>
      </c>
      <c r="I3126" s="4">
        <v>15000</v>
      </c>
      <c r="J3126" s="4" t="s">
        <v>4</v>
      </c>
      <c r="K3126" s="4" t="s">
        <v>5</v>
      </c>
      <c r="L3126" s="4" t="s">
        <v>6</v>
      </c>
      <c r="M3126" s="4" t="s">
        <v>111</v>
      </c>
      <c r="O3126" s="4"/>
      <c r="P3126" s="14">
        <v>8479346</v>
      </c>
      <c r="Q3126" s="12">
        <v>1.5</v>
      </c>
      <c r="S3126" s="14">
        <v>9099336</v>
      </c>
      <c r="T3126" s="12">
        <v>0.45000000000004547</v>
      </c>
      <c r="U3126">
        <f>SUM($T$2:T3126)</f>
        <v>3176042.8199999942</v>
      </c>
      <c r="W3126" s="16">
        <v>9099336</v>
      </c>
      <c r="X3126">
        <v>3176042.8199999942</v>
      </c>
      <c r="Y3126">
        <v>3125</v>
      </c>
      <c r="Z3126" s="18">
        <f t="shared" si="241"/>
        <v>7.6278111143106795</v>
      </c>
      <c r="AA3126" s="18">
        <f t="shared" si="242"/>
        <v>0.68470639789658194</v>
      </c>
      <c r="AB3126" t="str">
        <f t="shared" si="245"/>
        <v>B</v>
      </c>
      <c r="AI3126" s="14">
        <v>8479346</v>
      </c>
      <c r="AJ3126" s="12">
        <v>1.5</v>
      </c>
      <c r="AK3126" s="12">
        <v>1.5</v>
      </c>
      <c r="AL3126" s="12">
        <v>1000</v>
      </c>
      <c r="AN3126">
        <v>8479346</v>
      </c>
      <c r="AO3126">
        <v>1.5</v>
      </c>
      <c r="AP3126">
        <v>1.5</v>
      </c>
      <c r="AQ3126">
        <v>1000</v>
      </c>
      <c r="AR3126">
        <f t="shared" si="243"/>
        <v>0</v>
      </c>
      <c r="AV3126" s="4">
        <v>2956829</v>
      </c>
      <c r="AW3126" s="4">
        <v>8942858</v>
      </c>
      <c r="AX3126" s="4" t="s">
        <v>1284</v>
      </c>
      <c r="AY3126" s="4">
        <v>2000</v>
      </c>
      <c r="AZ3126" s="4">
        <v>2000</v>
      </c>
      <c r="BA3126" s="4">
        <v>3</v>
      </c>
      <c r="BB3126" s="7">
        <f>AZ3126+BA3126-AY3126</f>
        <v>3</v>
      </c>
      <c r="BC3126" s="4" t="s">
        <v>1285</v>
      </c>
      <c r="BD3126" s="4">
        <v>15000</v>
      </c>
      <c r="BE3126" s="4" t="s">
        <v>4</v>
      </c>
      <c r="BF3126" s="4" t="s">
        <v>5</v>
      </c>
      <c r="BG3126" s="4" t="s">
        <v>6</v>
      </c>
      <c r="BH3126" s="4" t="s">
        <v>111</v>
      </c>
      <c r="BI3126" t="str">
        <f t="shared" si="244"/>
        <v>B</v>
      </c>
    </row>
    <row r="3127" spans="1:61" ht="15.75" customHeight="1" x14ac:dyDescent="0.2">
      <c r="A3127" s="4">
        <v>2958495</v>
      </c>
      <c r="B3127" s="4">
        <v>5040736</v>
      </c>
      <c r="C3127" s="4" t="s">
        <v>1406</v>
      </c>
      <c r="D3127" s="4">
        <v>2000</v>
      </c>
      <c r="E3127" s="4">
        <v>2000</v>
      </c>
      <c r="F3127" s="4">
        <v>3</v>
      </c>
      <c r="G3127" s="7">
        <f>E3127+F3127-D3127</f>
        <v>3</v>
      </c>
      <c r="H3127" s="4" t="s">
        <v>1407</v>
      </c>
      <c r="I3127" s="4">
        <v>12000</v>
      </c>
      <c r="J3127" s="4" t="s">
        <v>4</v>
      </c>
      <c r="K3127" s="4" t="s">
        <v>13</v>
      </c>
      <c r="L3127" s="4" t="s">
        <v>6</v>
      </c>
      <c r="M3127" s="4" t="s">
        <v>29</v>
      </c>
      <c r="O3127" s="4"/>
      <c r="P3127" s="14">
        <v>8480228</v>
      </c>
      <c r="Q3127" s="12">
        <v>11.700000000000045</v>
      </c>
      <c r="S3127" s="14">
        <v>9139705</v>
      </c>
      <c r="T3127" s="12">
        <v>0.45000000000004547</v>
      </c>
      <c r="U3127">
        <f>SUM($T$2:T3127)</f>
        <v>3176043.2699999944</v>
      </c>
      <c r="W3127" s="16">
        <v>9139705</v>
      </c>
      <c r="X3127">
        <v>3176043.2699999944</v>
      </c>
      <c r="Y3127">
        <v>3126</v>
      </c>
      <c r="Z3127" s="18">
        <f t="shared" si="241"/>
        <v>7.6278121950627966</v>
      </c>
      <c r="AA3127" s="18">
        <f t="shared" si="242"/>
        <v>0.68492550394390883</v>
      </c>
      <c r="AB3127" t="str">
        <f t="shared" si="245"/>
        <v>B</v>
      </c>
      <c r="AI3127" s="14">
        <v>8480228</v>
      </c>
      <c r="AJ3127" s="12">
        <v>11.700000000000045</v>
      </c>
      <c r="AK3127" s="12">
        <v>11.7</v>
      </c>
      <c r="AL3127" s="12">
        <v>600</v>
      </c>
      <c r="AN3127">
        <v>8480228</v>
      </c>
      <c r="AO3127">
        <v>11.700000000000045</v>
      </c>
      <c r="AP3127">
        <v>11.7</v>
      </c>
      <c r="AQ3127">
        <v>600</v>
      </c>
      <c r="AR3127">
        <f t="shared" si="243"/>
        <v>0</v>
      </c>
      <c r="AV3127" s="4">
        <v>2958495</v>
      </c>
      <c r="AW3127" s="4">
        <v>5040736</v>
      </c>
      <c r="AX3127" s="4" t="s">
        <v>1406</v>
      </c>
      <c r="AY3127" s="4">
        <v>2000</v>
      </c>
      <c r="AZ3127" s="4">
        <v>2000</v>
      </c>
      <c r="BA3127" s="4">
        <v>3</v>
      </c>
      <c r="BB3127" s="7">
        <f>AZ3127+BA3127-AY3127</f>
        <v>3</v>
      </c>
      <c r="BC3127" s="4" t="s">
        <v>1407</v>
      </c>
      <c r="BD3127" s="4">
        <v>12000</v>
      </c>
      <c r="BE3127" s="4" t="s">
        <v>4</v>
      </c>
      <c r="BF3127" s="4" t="s">
        <v>13</v>
      </c>
      <c r="BG3127" s="4" t="s">
        <v>6</v>
      </c>
      <c r="BH3127" s="4" t="s">
        <v>29</v>
      </c>
      <c r="BI3127" t="str">
        <f t="shared" si="244"/>
        <v>B</v>
      </c>
    </row>
    <row r="3128" spans="1:61" ht="15.75" customHeight="1" x14ac:dyDescent="0.2">
      <c r="A3128" s="4">
        <v>2958320</v>
      </c>
      <c r="B3128" s="4">
        <v>8947436</v>
      </c>
      <c r="C3128" s="4" t="s">
        <v>1408</v>
      </c>
      <c r="D3128" s="4">
        <v>2000</v>
      </c>
      <c r="E3128" s="4">
        <v>2000</v>
      </c>
      <c r="F3128" s="4">
        <v>3</v>
      </c>
      <c r="G3128" s="7">
        <f>E3128+F3128-D3128</f>
        <v>3</v>
      </c>
      <c r="H3128" s="4" t="s">
        <v>1409</v>
      </c>
      <c r="I3128" s="4">
        <v>5000</v>
      </c>
      <c r="J3128" s="4" t="s">
        <v>4</v>
      </c>
      <c r="K3128" s="4" t="s">
        <v>13</v>
      </c>
      <c r="L3128" s="4" t="s">
        <v>14</v>
      </c>
      <c r="M3128" s="4" t="s">
        <v>20</v>
      </c>
      <c r="O3128" s="4"/>
      <c r="P3128" s="14">
        <v>8482132</v>
      </c>
      <c r="Q3128" s="12">
        <v>1.7999999999999545</v>
      </c>
      <c r="S3128" s="14">
        <v>6979554</v>
      </c>
      <c r="T3128" s="12">
        <v>0.44999999999998863</v>
      </c>
      <c r="U3128">
        <f>SUM($T$2:T3128)</f>
        <v>3176043.7199999946</v>
      </c>
      <c r="W3128" s="16">
        <v>6979554</v>
      </c>
      <c r="X3128">
        <v>3176043.7199999946</v>
      </c>
      <c r="Y3128">
        <v>3127</v>
      </c>
      <c r="Z3128" s="18">
        <f t="shared" si="241"/>
        <v>7.6278132758149146</v>
      </c>
      <c r="AA3128" s="18">
        <f t="shared" si="242"/>
        <v>0.68514460999123572</v>
      </c>
      <c r="AB3128" t="str">
        <f t="shared" si="245"/>
        <v>B</v>
      </c>
      <c r="AI3128" s="14">
        <v>8482132</v>
      </c>
      <c r="AJ3128" s="12">
        <v>1.7999999999999545</v>
      </c>
      <c r="AK3128" s="12">
        <v>1.8</v>
      </c>
      <c r="AL3128" s="12">
        <v>2000</v>
      </c>
      <c r="AN3128">
        <v>8482132</v>
      </c>
      <c r="AO3128">
        <v>1.7999999999999545</v>
      </c>
      <c r="AP3128">
        <v>1.8</v>
      </c>
      <c r="AQ3128">
        <v>2000</v>
      </c>
      <c r="AR3128">
        <f t="shared" si="243"/>
        <v>0</v>
      </c>
      <c r="AV3128" s="4">
        <v>2958320</v>
      </c>
      <c r="AW3128" s="4">
        <v>8947436</v>
      </c>
      <c r="AX3128" s="4" t="s">
        <v>1408</v>
      </c>
      <c r="AY3128" s="4">
        <v>2000</v>
      </c>
      <c r="AZ3128" s="4">
        <v>2000</v>
      </c>
      <c r="BA3128" s="4">
        <v>3</v>
      </c>
      <c r="BB3128" s="7">
        <f>AZ3128+BA3128-AY3128</f>
        <v>3</v>
      </c>
      <c r="BC3128" s="4" t="s">
        <v>1409</v>
      </c>
      <c r="BD3128" s="4">
        <v>5000</v>
      </c>
      <c r="BE3128" s="4" t="s">
        <v>4</v>
      </c>
      <c r="BF3128" s="4" t="s">
        <v>13</v>
      </c>
      <c r="BG3128" s="4" t="s">
        <v>14</v>
      </c>
      <c r="BH3128" s="4" t="s">
        <v>20</v>
      </c>
      <c r="BI3128" t="str">
        <f t="shared" si="244"/>
        <v>B</v>
      </c>
    </row>
    <row r="3129" spans="1:61" ht="15.75" customHeight="1" x14ac:dyDescent="0.2">
      <c r="A3129" s="4">
        <v>2958887</v>
      </c>
      <c r="B3129" s="4">
        <v>8035070</v>
      </c>
      <c r="C3129" s="4" t="s">
        <v>1435</v>
      </c>
      <c r="D3129" s="4">
        <v>2000</v>
      </c>
      <c r="E3129" s="4">
        <v>2000</v>
      </c>
      <c r="F3129" s="4">
        <v>3</v>
      </c>
      <c r="G3129" s="7">
        <f>E3129+F3129-D3129</f>
        <v>3</v>
      </c>
      <c r="H3129" s="4" t="s">
        <v>317</v>
      </c>
      <c r="I3129" s="4">
        <v>11000</v>
      </c>
      <c r="J3129" s="4" t="s">
        <v>72</v>
      </c>
      <c r="K3129" s="4" t="s">
        <v>13</v>
      </c>
      <c r="L3129" s="4" t="s">
        <v>6</v>
      </c>
      <c r="M3129" s="4" t="s">
        <v>48</v>
      </c>
      <c r="O3129" s="4"/>
      <c r="P3129" s="14">
        <v>8482216</v>
      </c>
      <c r="Q3129" s="12">
        <v>4.5</v>
      </c>
      <c r="S3129" s="14">
        <v>7051150</v>
      </c>
      <c r="T3129" s="12">
        <v>0.44999999999998863</v>
      </c>
      <c r="U3129">
        <f>SUM($T$2:T3129)</f>
        <v>3176044.1699999948</v>
      </c>
      <c r="W3129" s="16">
        <v>7051150</v>
      </c>
      <c r="X3129">
        <v>3176044.1699999948</v>
      </c>
      <c r="Y3129">
        <v>3128</v>
      </c>
      <c r="Z3129" s="18">
        <f t="shared" si="241"/>
        <v>7.6278143565670318</v>
      </c>
      <c r="AA3129" s="18">
        <f t="shared" si="242"/>
        <v>0.68536371603856261</v>
      </c>
      <c r="AB3129" t="str">
        <f t="shared" si="245"/>
        <v>B</v>
      </c>
      <c r="AI3129" s="14">
        <v>8482216</v>
      </c>
      <c r="AJ3129" s="12">
        <v>4.5</v>
      </c>
      <c r="AK3129" s="12">
        <v>4.5</v>
      </c>
      <c r="AL3129" s="12">
        <v>3000</v>
      </c>
      <c r="AN3129">
        <v>8482216</v>
      </c>
      <c r="AO3129">
        <v>4.5</v>
      </c>
      <c r="AP3129">
        <v>4.5</v>
      </c>
      <c r="AQ3129">
        <v>3000</v>
      </c>
      <c r="AR3129">
        <f t="shared" si="243"/>
        <v>0</v>
      </c>
      <c r="AV3129" s="4">
        <v>2958887</v>
      </c>
      <c r="AW3129" s="4">
        <v>8035070</v>
      </c>
      <c r="AX3129" s="4" t="s">
        <v>1435</v>
      </c>
      <c r="AY3129" s="4">
        <v>2000</v>
      </c>
      <c r="AZ3129" s="4">
        <v>2000</v>
      </c>
      <c r="BA3129" s="4">
        <v>3</v>
      </c>
      <c r="BB3129" s="7">
        <f>AZ3129+BA3129-AY3129</f>
        <v>3</v>
      </c>
      <c r="BC3129" s="4" t="s">
        <v>317</v>
      </c>
      <c r="BD3129" s="4">
        <v>11000</v>
      </c>
      <c r="BE3129" s="4" t="s">
        <v>72</v>
      </c>
      <c r="BF3129" s="4" t="s">
        <v>13</v>
      </c>
      <c r="BG3129" s="4" t="s">
        <v>6</v>
      </c>
      <c r="BH3129" s="4" t="s">
        <v>48</v>
      </c>
      <c r="BI3129" t="str">
        <f t="shared" si="244"/>
        <v>B</v>
      </c>
    </row>
    <row r="3130" spans="1:61" ht="15.75" customHeight="1" x14ac:dyDescent="0.2">
      <c r="A3130" s="4">
        <v>2959013</v>
      </c>
      <c r="B3130" s="4">
        <v>8876351</v>
      </c>
      <c r="C3130" s="4" t="s">
        <v>1442</v>
      </c>
      <c r="D3130" s="4">
        <v>2000</v>
      </c>
      <c r="E3130" s="4">
        <v>2000</v>
      </c>
      <c r="F3130" s="4">
        <v>3</v>
      </c>
      <c r="G3130" s="7">
        <f>E3130+F3130-D3130</f>
        <v>3</v>
      </c>
      <c r="H3130" s="4" t="s">
        <v>1444</v>
      </c>
      <c r="I3130" s="4">
        <v>24000</v>
      </c>
      <c r="J3130" s="4" t="s">
        <v>32</v>
      </c>
      <c r="K3130" s="4" t="s">
        <v>13</v>
      </c>
      <c r="M3130" s="4" t="s">
        <v>17</v>
      </c>
      <c r="O3130" s="4"/>
      <c r="P3130" s="14">
        <v>8483273</v>
      </c>
      <c r="Q3130" s="12">
        <v>768</v>
      </c>
      <c r="S3130" s="14">
        <v>7110244</v>
      </c>
      <c r="T3130" s="12">
        <v>0.44999999999998863</v>
      </c>
      <c r="U3130">
        <f>SUM($T$2:T3130)</f>
        <v>3176044.619999995</v>
      </c>
      <c r="W3130" s="16">
        <v>7110244</v>
      </c>
      <c r="X3130">
        <v>3176044.619999995</v>
      </c>
      <c r="Y3130">
        <v>3129</v>
      </c>
      <c r="Z3130" s="18">
        <f t="shared" si="241"/>
        <v>7.6278154373191489</v>
      </c>
      <c r="AA3130" s="18">
        <f t="shared" si="242"/>
        <v>0.68558282208588961</v>
      </c>
      <c r="AB3130" t="str">
        <f t="shared" si="245"/>
        <v>B</v>
      </c>
      <c r="AI3130" s="14">
        <v>8483273</v>
      </c>
      <c r="AJ3130" s="12">
        <v>768</v>
      </c>
      <c r="AK3130" s="12">
        <v>768</v>
      </c>
      <c r="AL3130" s="12">
        <v>8000</v>
      </c>
      <c r="AN3130">
        <v>8483273</v>
      </c>
      <c r="AO3130">
        <v>768</v>
      </c>
      <c r="AP3130">
        <v>768</v>
      </c>
      <c r="AQ3130">
        <v>8000</v>
      </c>
      <c r="AR3130">
        <f t="shared" si="243"/>
        <v>0</v>
      </c>
      <c r="AV3130" s="4">
        <v>2959013</v>
      </c>
      <c r="AW3130" s="4">
        <v>8876351</v>
      </c>
      <c r="AX3130" s="4" t="s">
        <v>1442</v>
      </c>
      <c r="AY3130" s="4">
        <v>2000</v>
      </c>
      <c r="AZ3130" s="4">
        <v>2000</v>
      </c>
      <c r="BA3130" s="4">
        <v>3</v>
      </c>
      <c r="BB3130" s="7">
        <f>AZ3130+BA3130-AY3130</f>
        <v>3</v>
      </c>
      <c r="BC3130" s="4" t="s">
        <v>1444</v>
      </c>
      <c r="BD3130" s="4">
        <v>24000</v>
      </c>
      <c r="BE3130" s="4" t="s">
        <v>32</v>
      </c>
      <c r="BF3130" s="4" t="s">
        <v>13</v>
      </c>
      <c r="BH3130" s="4" t="s">
        <v>17</v>
      </c>
      <c r="BI3130" t="str">
        <f t="shared" si="244"/>
        <v>B</v>
      </c>
    </row>
    <row r="3131" spans="1:61" ht="15.75" customHeight="1" x14ac:dyDescent="0.2">
      <c r="A3131" s="4">
        <v>2960378</v>
      </c>
      <c r="B3131" s="4">
        <v>8953407</v>
      </c>
      <c r="C3131" s="4" t="s">
        <v>1586</v>
      </c>
      <c r="D3131" s="4">
        <v>2000</v>
      </c>
      <c r="E3131" s="4">
        <v>2000</v>
      </c>
      <c r="F3131" s="4">
        <v>3</v>
      </c>
      <c r="G3131" s="7">
        <f>E3131+F3131-D3131</f>
        <v>3</v>
      </c>
      <c r="H3131" s="4" t="s">
        <v>1587</v>
      </c>
      <c r="I3131" s="4">
        <v>10000</v>
      </c>
      <c r="J3131" s="4" t="s">
        <v>4</v>
      </c>
      <c r="K3131" s="4" t="s">
        <v>13</v>
      </c>
      <c r="L3131" s="4" t="s">
        <v>201</v>
      </c>
      <c r="M3131" s="4" t="s">
        <v>20</v>
      </c>
      <c r="O3131" s="4"/>
      <c r="P3131" s="14">
        <v>8484659</v>
      </c>
      <c r="Q3131" s="12">
        <v>111</v>
      </c>
      <c r="S3131" s="14">
        <v>7695276</v>
      </c>
      <c r="T3131" s="12">
        <v>0.44999999999998863</v>
      </c>
      <c r="U3131">
        <f>SUM($T$2:T3131)</f>
        <v>3176045.0699999952</v>
      </c>
      <c r="W3131" s="16">
        <v>7695276</v>
      </c>
      <c r="X3131">
        <v>3176045.0699999952</v>
      </c>
      <c r="Y3131">
        <v>3130</v>
      </c>
      <c r="Z3131" s="18">
        <f t="shared" si="241"/>
        <v>7.6278165180712669</v>
      </c>
      <c r="AA3131" s="18">
        <f t="shared" si="242"/>
        <v>0.6858019281332165</v>
      </c>
      <c r="AB3131" t="str">
        <f t="shared" si="245"/>
        <v>B</v>
      </c>
      <c r="AI3131" s="14">
        <v>8484659</v>
      </c>
      <c r="AJ3131" s="12">
        <v>111</v>
      </c>
      <c r="AK3131" s="12">
        <v>111</v>
      </c>
      <c r="AL3131" s="12">
        <v>2000</v>
      </c>
      <c r="AN3131">
        <v>8484659</v>
      </c>
      <c r="AO3131">
        <v>111</v>
      </c>
      <c r="AP3131">
        <v>111</v>
      </c>
      <c r="AQ3131">
        <v>2000</v>
      </c>
      <c r="AR3131">
        <f t="shared" si="243"/>
        <v>0</v>
      </c>
      <c r="AV3131" s="4">
        <v>2960378</v>
      </c>
      <c r="AW3131" s="4">
        <v>8953407</v>
      </c>
      <c r="AX3131" s="4" t="s">
        <v>1586</v>
      </c>
      <c r="AY3131" s="4">
        <v>2000</v>
      </c>
      <c r="AZ3131" s="4">
        <v>2000</v>
      </c>
      <c r="BA3131" s="4">
        <v>3</v>
      </c>
      <c r="BB3131" s="7">
        <f>AZ3131+BA3131-AY3131</f>
        <v>3</v>
      </c>
      <c r="BC3131" s="4" t="s">
        <v>1587</v>
      </c>
      <c r="BD3131" s="4">
        <v>10000</v>
      </c>
      <c r="BE3131" s="4" t="s">
        <v>4</v>
      </c>
      <c r="BF3131" s="4" t="s">
        <v>13</v>
      </c>
      <c r="BG3131" s="4" t="s">
        <v>201</v>
      </c>
      <c r="BH3131" s="4" t="s">
        <v>20</v>
      </c>
      <c r="BI3131" t="str">
        <f t="shared" si="244"/>
        <v>B</v>
      </c>
    </row>
    <row r="3132" spans="1:61" ht="15.75" customHeight="1" x14ac:dyDescent="0.2">
      <c r="A3132" s="4">
        <v>2963409</v>
      </c>
      <c r="B3132" s="4">
        <v>8647073</v>
      </c>
      <c r="C3132" s="4" t="s">
        <v>1897</v>
      </c>
      <c r="D3132" s="4">
        <v>2000</v>
      </c>
      <c r="E3132" s="4">
        <v>2000</v>
      </c>
      <c r="F3132" s="4">
        <v>3</v>
      </c>
      <c r="G3132" s="7">
        <f>E3132+F3132-D3132</f>
        <v>3</v>
      </c>
      <c r="H3132" s="4" t="s">
        <v>1898</v>
      </c>
      <c r="I3132" s="4">
        <v>11500</v>
      </c>
      <c r="J3132" s="4" t="s">
        <v>4</v>
      </c>
      <c r="K3132" s="4" t="s">
        <v>8</v>
      </c>
      <c r="L3132" s="4" t="s">
        <v>9</v>
      </c>
      <c r="M3132" s="4" t="s">
        <v>29</v>
      </c>
      <c r="O3132" s="4"/>
      <c r="P3132" s="14">
        <v>8485296</v>
      </c>
      <c r="Q3132" s="12">
        <v>-1500</v>
      </c>
      <c r="S3132" s="14">
        <v>8975107</v>
      </c>
      <c r="T3132" s="12">
        <v>0.44999999999998863</v>
      </c>
      <c r="U3132">
        <f>SUM($T$2:T3132)</f>
        <v>3176045.5199999954</v>
      </c>
      <c r="W3132" s="16">
        <v>8975107</v>
      </c>
      <c r="X3132">
        <v>3176045.5199999954</v>
      </c>
      <c r="Y3132">
        <v>3131</v>
      </c>
      <c r="Z3132" s="18">
        <f t="shared" si="241"/>
        <v>7.6278175988233841</v>
      </c>
      <c r="AA3132" s="18">
        <f t="shared" si="242"/>
        <v>0.68602103418054339</v>
      </c>
      <c r="AB3132" t="str">
        <f t="shared" si="245"/>
        <v>B</v>
      </c>
      <c r="AI3132" s="14">
        <v>8485296</v>
      </c>
      <c r="AJ3132" s="12">
        <v>-1500</v>
      </c>
      <c r="AK3132" s="12">
        <v>0</v>
      </c>
      <c r="AL3132" s="12">
        <v>0</v>
      </c>
      <c r="AN3132">
        <v>8485296</v>
      </c>
      <c r="AO3132">
        <v>-1500</v>
      </c>
      <c r="AP3132">
        <v>0</v>
      </c>
      <c r="AQ3132">
        <v>0</v>
      </c>
      <c r="AR3132">
        <f t="shared" si="243"/>
        <v>0</v>
      </c>
      <c r="AV3132" s="4">
        <v>2963409</v>
      </c>
      <c r="AW3132" s="4">
        <v>8647073</v>
      </c>
      <c r="AX3132" s="4" t="s">
        <v>1897</v>
      </c>
      <c r="AY3132" s="4">
        <v>2000</v>
      </c>
      <c r="AZ3132" s="4">
        <v>2000</v>
      </c>
      <c r="BA3132" s="4">
        <v>3</v>
      </c>
      <c r="BB3132" s="7">
        <f>AZ3132+BA3132-AY3132</f>
        <v>3</v>
      </c>
      <c r="BC3132" s="4" t="s">
        <v>1898</v>
      </c>
      <c r="BD3132" s="4">
        <v>11500</v>
      </c>
      <c r="BE3132" s="4" t="s">
        <v>4</v>
      </c>
      <c r="BF3132" s="4" t="s">
        <v>8</v>
      </c>
      <c r="BG3132" s="4" t="s">
        <v>9</v>
      </c>
      <c r="BH3132" s="4" t="s">
        <v>29</v>
      </c>
      <c r="BI3132" t="str">
        <f t="shared" si="244"/>
        <v>B</v>
      </c>
    </row>
    <row r="3133" spans="1:61" ht="15.75" customHeight="1" x14ac:dyDescent="0.2">
      <c r="A3133" s="4">
        <v>2963906</v>
      </c>
      <c r="B3133" s="4">
        <v>563243</v>
      </c>
      <c r="C3133" s="4" t="s">
        <v>1974</v>
      </c>
      <c r="D3133" s="4">
        <v>2000</v>
      </c>
      <c r="E3133" s="4">
        <v>2000</v>
      </c>
      <c r="F3133" s="4">
        <v>3</v>
      </c>
      <c r="G3133" s="7">
        <f>E3133+F3133-D3133</f>
        <v>3</v>
      </c>
      <c r="H3133" s="4" t="s">
        <v>1975</v>
      </c>
      <c r="I3133" s="4">
        <v>15000</v>
      </c>
      <c r="J3133" s="4" t="s">
        <v>32</v>
      </c>
      <c r="K3133" s="4" t="s">
        <v>8</v>
      </c>
      <c r="M3133" s="4" t="s">
        <v>65</v>
      </c>
      <c r="O3133" s="4"/>
      <c r="P3133" s="14">
        <v>8485583</v>
      </c>
      <c r="Q3133" s="12">
        <v>-3500</v>
      </c>
      <c r="S3133" s="14">
        <v>8984830</v>
      </c>
      <c r="T3133" s="12">
        <v>0.44999999999998863</v>
      </c>
      <c r="U3133">
        <f>SUM($T$2:T3133)</f>
        <v>3176045.9699999955</v>
      </c>
      <c r="W3133" s="16">
        <v>8984830</v>
      </c>
      <c r="X3133">
        <v>3176045.9699999955</v>
      </c>
      <c r="Y3133">
        <v>3132</v>
      </c>
      <c r="Z3133" s="18">
        <f t="shared" si="241"/>
        <v>7.6278186795755021</v>
      </c>
      <c r="AA3133" s="18">
        <f t="shared" si="242"/>
        <v>0.68624014022787028</v>
      </c>
      <c r="AB3133" t="str">
        <f t="shared" si="245"/>
        <v>B</v>
      </c>
      <c r="AI3133" s="14">
        <v>8485583</v>
      </c>
      <c r="AJ3133" s="12">
        <v>-3500</v>
      </c>
      <c r="AK3133" s="12">
        <v>0</v>
      </c>
      <c r="AL3133" s="12">
        <v>0</v>
      </c>
      <c r="AN3133">
        <v>8485583</v>
      </c>
      <c r="AO3133">
        <v>-3500</v>
      </c>
      <c r="AP3133">
        <v>0</v>
      </c>
      <c r="AQ3133">
        <v>0</v>
      </c>
      <c r="AR3133">
        <f t="shared" si="243"/>
        <v>0</v>
      </c>
      <c r="AV3133" s="4">
        <v>2963906</v>
      </c>
      <c r="AW3133" s="4">
        <v>563243</v>
      </c>
      <c r="AX3133" s="4" t="s">
        <v>1974</v>
      </c>
      <c r="AY3133" s="4">
        <v>2000</v>
      </c>
      <c r="AZ3133" s="4">
        <v>2000</v>
      </c>
      <c r="BA3133" s="4">
        <v>3</v>
      </c>
      <c r="BB3133" s="7">
        <f>AZ3133+BA3133-AY3133</f>
        <v>3</v>
      </c>
      <c r="BC3133" s="4" t="s">
        <v>1975</v>
      </c>
      <c r="BD3133" s="4">
        <v>15000</v>
      </c>
      <c r="BE3133" s="4" t="s">
        <v>32</v>
      </c>
      <c r="BF3133" s="4" t="s">
        <v>8</v>
      </c>
      <c r="BH3133" s="4" t="s">
        <v>65</v>
      </c>
      <c r="BI3133" t="str">
        <f t="shared" si="244"/>
        <v>B</v>
      </c>
    </row>
    <row r="3134" spans="1:61" ht="15.75" customHeight="1" x14ac:dyDescent="0.2">
      <c r="A3134" s="4">
        <v>2965061</v>
      </c>
      <c r="B3134" s="4">
        <v>8965076</v>
      </c>
      <c r="C3134" s="4" t="s">
        <v>2029</v>
      </c>
      <c r="D3134" s="4">
        <v>2000</v>
      </c>
      <c r="E3134" s="4">
        <v>2000</v>
      </c>
      <c r="F3134" s="4">
        <v>3</v>
      </c>
      <c r="G3134" s="7">
        <f>E3134+F3134-D3134</f>
        <v>3</v>
      </c>
      <c r="H3134" s="4" t="s">
        <v>2030</v>
      </c>
      <c r="I3134" s="4">
        <v>1000</v>
      </c>
      <c r="J3134" s="4" t="s">
        <v>21</v>
      </c>
      <c r="K3134" s="4" t="s">
        <v>8</v>
      </c>
      <c r="M3134" s="4" t="s">
        <v>19</v>
      </c>
      <c r="O3134" s="4"/>
      <c r="P3134" s="14">
        <v>8486367</v>
      </c>
      <c r="Q3134" s="12">
        <v>0.90000000000009095</v>
      </c>
      <c r="S3134" s="14">
        <v>9034628</v>
      </c>
      <c r="T3134" s="12">
        <v>0.44999999999998863</v>
      </c>
      <c r="U3134">
        <f>SUM($T$2:T3134)</f>
        <v>3176046.4199999957</v>
      </c>
      <c r="W3134" s="16">
        <v>9034628</v>
      </c>
      <c r="X3134">
        <v>3176046.4199999957</v>
      </c>
      <c r="Y3134">
        <v>3133</v>
      </c>
      <c r="Z3134" s="18">
        <f t="shared" si="241"/>
        <v>7.6278197603276192</v>
      </c>
      <c r="AA3134" s="18">
        <f t="shared" si="242"/>
        <v>0.68645924627519717</v>
      </c>
      <c r="AB3134" t="str">
        <f t="shared" si="245"/>
        <v>B</v>
      </c>
      <c r="AI3134" s="14">
        <v>8486367</v>
      </c>
      <c r="AJ3134" s="12">
        <v>0.90000000000009095</v>
      </c>
      <c r="AK3134" s="12">
        <v>0.9</v>
      </c>
      <c r="AL3134" s="12">
        <v>1500</v>
      </c>
      <c r="AN3134">
        <v>8486367</v>
      </c>
      <c r="AO3134">
        <v>0.90000000000009095</v>
      </c>
      <c r="AP3134">
        <v>0.9</v>
      </c>
      <c r="AQ3134">
        <v>1500</v>
      </c>
      <c r="AR3134">
        <f t="shared" si="243"/>
        <v>0</v>
      </c>
      <c r="AV3134" s="4">
        <v>2965061</v>
      </c>
      <c r="AW3134" s="4">
        <v>8965076</v>
      </c>
      <c r="AX3134" s="4" t="s">
        <v>2029</v>
      </c>
      <c r="AY3134" s="4">
        <v>2000</v>
      </c>
      <c r="AZ3134" s="4">
        <v>2000</v>
      </c>
      <c r="BA3134" s="4">
        <v>3</v>
      </c>
      <c r="BB3134" s="7">
        <f>AZ3134+BA3134-AY3134</f>
        <v>3</v>
      </c>
      <c r="BC3134" s="4" t="s">
        <v>2030</v>
      </c>
      <c r="BD3134" s="4">
        <v>1000</v>
      </c>
      <c r="BE3134" s="4" t="s">
        <v>21</v>
      </c>
      <c r="BF3134" s="4" t="s">
        <v>8</v>
      </c>
      <c r="BH3134" s="4" t="s">
        <v>19</v>
      </c>
      <c r="BI3134" t="str">
        <f t="shared" si="244"/>
        <v>B</v>
      </c>
    </row>
    <row r="3135" spans="1:61" ht="15.75" customHeight="1" x14ac:dyDescent="0.2">
      <c r="A3135" s="4">
        <v>2965173</v>
      </c>
      <c r="B3135" s="4">
        <v>8965601</v>
      </c>
      <c r="C3135" s="4" t="s">
        <v>2036</v>
      </c>
      <c r="D3135" s="4">
        <v>2000</v>
      </c>
      <c r="E3135" s="4">
        <v>2000</v>
      </c>
      <c r="F3135" s="4">
        <v>3</v>
      </c>
      <c r="G3135" s="7">
        <f>E3135+F3135-D3135</f>
        <v>3</v>
      </c>
      <c r="H3135" s="4" t="s">
        <v>2037</v>
      </c>
      <c r="I3135" s="4">
        <v>8000</v>
      </c>
      <c r="J3135" s="4" t="s">
        <v>4</v>
      </c>
      <c r="K3135" s="4" t="s">
        <v>22</v>
      </c>
      <c r="L3135" s="4" t="s">
        <v>6</v>
      </c>
      <c r="M3135" s="4" t="s">
        <v>40</v>
      </c>
      <c r="O3135" s="4"/>
      <c r="P3135" s="14">
        <v>8490602</v>
      </c>
      <c r="Q3135" s="12">
        <v>760</v>
      </c>
      <c r="S3135" s="14">
        <v>8940793</v>
      </c>
      <c r="T3135" s="12">
        <v>0.44000000000005457</v>
      </c>
      <c r="U3135">
        <f>SUM($T$2:T3135)</f>
        <v>3176046.8599999957</v>
      </c>
      <c r="W3135" s="16">
        <v>8940793</v>
      </c>
      <c r="X3135">
        <v>3176046.8599999957</v>
      </c>
      <c r="Y3135">
        <v>3134</v>
      </c>
      <c r="Z3135" s="18">
        <f t="shared" si="241"/>
        <v>7.6278208170630224</v>
      </c>
      <c r="AA3135" s="18">
        <f t="shared" si="242"/>
        <v>0.68667835232252405</v>
      </c>
      <c r="AB3135" t="str">
        <f t="shared" si="245"/>
        <v>B</v>
      </c>
      <c r="AI3135" s="14">
        <v>8490602</v>
      </c>
      <c r="AJ3135" s="12">
        <v>760</v>
      </c>
      <c r="AK3135" s="12">
        <v>760</v>
      </c>
      <c r="AL3135" s="12">
        <v>2500</v>
      </c>
      <c r="AN3135">
        <v>8490602</v>
      </c>
      <c r="AO3135">
        <v>760</v>
      </c>
      <c r="AP3135">
        <v>760</v>
      </c>
      <c r="AQ3135">
        <v>2500</v>
      </c>
      <c r="AR3135">
        <f t="shared" si="243"/>
        <v>0</v>
      </c>
      <c r="AV3135" s="4">
        <v>2965173</v>
      </c>
      <c r="AW3135" s="4">
        <v>8965601</v>
      </c>
      <c r="AX3135" s="4" t="s">
        <v>2036</v>
      </c>
      <c r="AY3135" s="4">
        <v>2000</v>
      </c>
      <c r="AZ3135" s="4">
        <v>2000</v>
      </c>
      <c r="BA3135" s="4">
        <v>3</v>
      </c>
      <c r="BB3135" s="7">
        <f>AZ3135+BA3135-AY3135</f>
        <v>3</v>
      </c>
      <c r="BC3135" s="4" t="s">
        <v>2037</v>
      </c>
      <c r="BD3135" s="4">
        <v>8000</v>
      </c>
      <c r="BE3135" s="4" t="s">
        <v>4</v>
      </c>
      <c r="BF3135" s="4" t="s">
        <v>22</v>
      </c>
      <c r="BG3135" s="4" t="s">
        <v>6</v>
      </c>
      <c r="BH3135" s="4" t="s">
        <v>40</v>
      </c>
      <c r="BI3135" t="str">
        <f t="shared" si="244"/>
        <v>B</v>
      </c>
    </row>
    <row r="3136" spans="1:61" ht="15.75" customHeight="1" x14ac:dyDescent="0.2">
      <c r="A3136" s="4">
        <v>2965635</v>
      </c>
      <c r="B3136" s="4">
        <v>5490234</v>
      </c>
      <c r="C3136" s="4" t="s">
        <v>2070</v>
      </c>
      <c r="D3136" s="4">
        <v>2000</v>
      </c>
      <c r="E3136" s="4">
        <v>2000</v>
      </c>
      <c r="F3136" s="4">
        <v>3</v>
      </c>
      <c r="G3136" s="7">
        <f>E3136+F3136-D3136</f>
        <v>3</v>
      </c>
      <c r="H3136" s="4" t="s">
        <v>2071</v>
      </c>
      <c r="I3136" s="4">
        <v>20000</v>
      </c>
      <c r="J3136" s="4" t="s">
        <v>4</v>
      </c>
      <c r="K3136" s="4" t="s">
        <v>8</v>
      </c>
      <c r="L3136" s="4" t="s">
        <v>6</v>
      </c>
      <c r="M3136" s="4" t="s">
        <v>101</v>
      </c>
      <c r="O3136" s="4"/>
      <c r="P3136" s="14">
        <v>8493941</v>
      </c>
      <c r="Q3136" s="12">
        <v>7845</v>
      </c>
      <c r="S3136" s="14">
        <v>185161</v>
      </c>
      <c r="T3136" s="12">
        <v>0.41999999999995907</v>
      </c>
      <c r="U3136">
        <f>SUM($T$2:T3136)</f>
        <v>3176047.2799999956</v>
      </c>
      <c r="W3136" s="16">
        <v>185161</v>
      </c>
      <c r="X3136">
        <v>3176047.2799999956</v>
      </c>
      <c r="Y3136">
        <v>3135</v>
      </c>
      <c r="Z3136" s="18">
        <f t="shared" si="241"/>
        <v>7.6278218257649977</v>
      </c>
      <c r="AA3136" s="18">
        <f t="shared" si="242"/>
        <v>0.68689745836985105</v>
      </c>
      <c r="AB3136" t="str">
        <f t="shared" si="245"/>
        <v>B</v>
      </c>
      <c r="AI3136" s="14">
        <v>8493941</v>
      </c>
      <c r="AJ3136" s="12">
        <v>7845</v>
      </c>
      <c r="AK3136" s="12">
        <v>10845</v>
      </c>
      <c r="AL3136" s="12">
        <v>0</v>
      </c>
      <c r="AN3136">
        <v>8493941</v>
      </c>
      <c r="AO3136">
        <v>7845</v>
      </c>
      <c r="AP3136">
        <v>10845</v>
      </c>
      <c r="AQ3136">
        <v>0</v>
      </c>
      <c r="AR3136">
        <f t="shared" si="243"/>
        <v>0</v>
      </c>
      <c r="AV3136" s="4">
        <v>2965635</v>
      </c>
      <c r="AW3136" s="4">
        <v>5490234</v>
      </c>
      <c r="AX3136" s="4" t="s">
        <v>2070</v>
      </c>
      <c r="AY3136" s="4">
        <v>2000</v>
      </c>
      <c r="AZ3136" s="4">
        <v>2000</v>
      </c>
      <c r="BA3136" s="4">
        <v>3</v>
      </c>
      <c r="BB3136" s="7">
        <f>AZ3136+BA3136-AY3136</f>
        <v>3</v>
      </c>
      <c r="BC3136" s="4" t="s">
        <v>2071</v>
      </c>
      <c r="BD3136" s="4">
        <v>20000</v>
      </c>
      <c r="BE3136" s="4" t="s">
        <v>4</v>
      </c>
      <c r="BF3136" s="4" t="s">
        <v>8</v>
      </c>
      <c r="BG3136" s="4" t="s">
        <v>6</v>
      </c>
      <c r="BH3136" s="4" t="s">
        <v>101</v>
      </c>
      <c r="BI3136" t="str">
        <f t="shared" si="244"/>
        <v>B</v>
      </c>
    </row>
    <row r="3137" spans="1:61" ht="15.75" customHeight="1" x14ac:dyDescent="0.2">
      <c r="A3137" s="4">
        <v>2967896</v>
      </c>
      <c r="B3137" s="4">
        <v>8972958</v>
      </c>
      <c r="C3137" s="4" t="s">
        <v>2249</v>
      </c>
      <c r="D3137" s="4">
        <v>3000</v>
      </c>
      <c r="E3137" s="4">
        <v>3000</v>
      </c>
      <c r="F3137" s="4">
        <v>3</v>
      </c>
      <c r="G3137" s="7">
        <f>E3137+F3137-D3137</f>
        <v>3</v>
      </c>
      <c r="H3137" s="4" t="s">
        <v>2250</v>
      </c>
      <c r="I3137" s="4">
        <v>7000</v>
      </c>
      <c r="J3137" s="4" t="s">
        <v>4</v>
      </c>
      <c r="K3137" s="4" t="s">
        <v>13</v>
      </c>
      <c r="L3137" s="4" t="s">
        <v>9</v>
      </c>
      <c r="M3137" s="4" t="s">
        <v>7</v>
      </c>
      <c r="O3137" s="4"/>
      <c r="P3137" s="14">
        <v>8494851</v>
      </c>
      <c r="Q3137" s="12">
        <v>210</v>
      </c>
      <c r="S3137" s="14">
        <v>6018132</v>
      </c>
      <c r="T3137" s="12">
        <v>0.40000000000009095</v>
      </c>
      <c r="U3137">
        <f>SUM($T$2:T3137)</f>
        <v>3176047.6799999955</v>
      </c>
      <c r="W3137" s="16">
        <v>6018132</v>
      </c>
      <c r="X3137">
        <v>3176047.6799999955</v>
      </c>
      <c r="Y3137">
        <v>3136</v>
      </c>
      <c r="Z3137" s="18">
        <f t="shared" si="241"/>
        <v>7.6278227864335459</v>
      </c>
      <c r="AA3137" s="18">
        <f t="shared" si="242"/>
        <v>0.68711656441717794</v>
      </c>
      <c r="AB3137" t="str">
        <f t="shared" si="245"/>
        <v>B</v>
      </c>
      <c r="AI3137" s="14">
        <v>8494851</v>
      </c>
      <c r="AJ3137" s="12">
        <v>210</v>
      </c>
      <c r="AK3137" s="12">
        <v>210</v>
      </c>
      <c r="AL3137" s="12">
        <v>3000</v>
      </c>
      <c r="AN3137">
        <v>8494851</v>
      </c>
      <c r="AO3137">
        <v>210</v>
      </c>
      <c r="AP3137">
        <v>210</v>
      </c>
      <c r="AQ3137">
        <v>3000</v>
      </c>
      <c r="AR3137">
        <f t="shared" si="243"/>
        <v>0</v>
      </c>
      <c r="AV3137" s="4">
        <v>2967896</v>
      </c>
      <c r="AW3137" s="4">
        <v>8972958</v>
      </c>
      <c r="AX3137" s="4" t="s">
        <v>2249</v>
      </c>
      <c r="AY3137" s="4">
        <v>3000</v>
      </c>
      <c r="AZ3137" s="4">
        <v>3000</v>
      </c>
      <c r="BA3137" s="4">
        <v>3</v>
      </c>
      <c r="BB3137" s="7">
        <f>AZ3137+BA3137-AY3137</f>
        <v>3</v>
      </c>
      <c r="BC3137" s="4" t="s">
        <v>2250</v>
      </c>
      <c r="BD3137" s="4">
        <v>7000</v>
      </c>
      <c r="BE3137" s="4" t="s">
        <v>4</v>
      </c>
      <c r="BF3137" s="4" t="s">
        <v>13</v>
      </c>
      <c r="BG3137" s="4" t="s">
        <v>9</v>
      </c>
      <c r="BH3137" s="4" t="s">
        <v>7</v>
      </c>
      <c r="BI3137" t="str">
        <f t="shared" si="244"/>
        <v>B</v>
      </c>
    </row>
    <row r="3138" spans="1:61" ht="15.75" customHeight="1" x14ac:dyDescent="0.2">
      <c r="A3138" s="4">
        <v>2968659</v>
      </c>
      <c r="B3138" s="4">
        <v>1711162</v>
      </c>
      <c r="C3138" s="4" t="s">
        <v>2309</v>
      </c>
      <c r="D3138" s="4">
        <v>2000</v>
      </c>
      <c r="E3138" s="4">
        <v>2000</v>
      </c>
      <c r="F3138" s="4">
        <v>3</v>
      </c>
      <c r="G3138" s="7">
        <f>E3138+F3138-D3138</f>
        <v>3</v>
      </c>
      <c r="H3138" s="4" t="s">
        <v>2310</v>
      </c>
      <c r="I3138" s="4">
        <v>23000</v>
      </c>
      <c r="J3138" s="4" t="s">
        <v>4</v>
      </c>
      <c r="K3138" s="4" t="s">
        <v>13</v>
      </c>
      <c r="L3138" s="4" t="s">
        <v>6</v>
      </c>
      <c r="M3138" s="4" t="s">
        <v>12</v>
      </c>
      <c r="O3138" s="4"/>
      <c r="P3138" s="14">
        <v>8495215</v>
      </c>
      <c r="Q3138" s="12">
        <v>-2500</v>
      </c>
      <c r="S3138" s="14">
        <v>7236377</v>
      </c>
      <c r="T3138" s="12">
        <v>0.40000000000009095</v>
      </c>
      <c r="U3138">
        <f>SUM($T$2:T3138)</f>
        <v>3176048.0799999954</v>
      </c>
      <c r="W3138" s="16">
        <v>7236377</v>
      </c>
      <c r="X3138">
        <v>3176048.0799999954</v>
      </c>
      <c r="Y3138">
        <v>3137</v>
      </c>
      <c r="Z3138" s="18">
        <f t="shared" si="241"/>
        <v>7.6278237471020942</v>
      </c>
      <c r="AA3138" s="18">
        <f t="shared" si="242"/>
        <v>0.68733567046450483</v>
      </c>
      <c r="AB3138" t="str">
        <f t="shared" si="245"/>
        <v>B</v>
      </c>
      <c r="AI3138" s="14">
        <v>8495215</v>
      </c>
      <c r="AJ3138" s="12">
        <v>-2500</v>
      </c>
      <c r="AK3138" s="12">
        <v>4.5</v>
      </c>
      <c r="AL3138" s="12">
        <v>495.5</v>
      </c>
      <c r="AN3138">
        <v>8495215</v>
      </c>
      <c r="AO3138">
        <v>-2500</v>
      </c>
      <c r="AP3138">
        <v>4.5</v>
      </c>
      <c r="AQ3138">
        <v>495.5</v>
      </c>
      <c r="AR3138">
        <f t="shared" si="243"/>
        <v>1</v>
      </c>
      <c r="AV3138" s="4">
        <v>2968659</v>
      </c>
      <c r="AW3138" s="4">
        <v>1711162</v>
      </c>
      <c r="AX3138" s="4" t="s">
        <v>2309</v>
      </c>
      <c r="AY3138" s="4">
        <v>2000</v>
      </c>
      <c r="AZ3138" s="4">
        <v>2000</v>
      </c>
      <c r="BA3138" s="4">
        <v>3</v>
      </c>
      <c r="BB3138" s="7">
        <f>AZ3138+BA3138-AY3138</f>
        <v>3</v>
      </c>
      <c r="BC3138" s="4" t="s">
        <v>2310</v>
      </c>
      <c r="BD3138" s="4">
        <v>23000</v>
      </c>
      <c r="BE3138" s="4" t="s">
        <v>4</v>
      </c>
      <c r="BF3138" s="4" t="s">
        <v>13</v>
      </c>
      <c r="BG3138" s="4" t="s">
        <v>6</v>
      </c>
      <c r="BH3138" s="4" t="s">
        <v>12</v>
      </c>
      <c r="BI3138" t="str">
        <f t="shared" si="244"/>
        <v>B</v>
      </c>
    </row>
    <row r="3139" spans="1:61" ht="15.75" customHeight="1" x14ac:dyDescent="0.2">
      <c r="A3139" s="4">
        <v>2970346</v>
      </c>
      <c r="B3139" s="4">
        <v>8979440</v>
      </c>
      <c r="C3139" s="4" t="s">
        <v>2474</v>
      </c>
      <c r="D3139" s="4">
        <v>2000</v>
      </c>
      <c r="E3139" s="4">
        <v>2000</v>
      </c>
      <c r="F3139" s="4">
        <v>3</v>
      </c>
      <c r="G3139" s="7">
        <f>E3139+F3139-D3139</f>
        <v>3</v>
      </c>
      <c r="H3139" s="4" t="s">
        <v>2475</v>
      </c>
      <c r="I3139" s="4">
        <v>25000</v>
      </c>
      <c r="J3139" s="4" t="s">
        <v>32</v>
      </c>
      <c r="K3139" s="4" t="s">
        <v>8</v>
      </c>
      <c r="L3139" s="4" t="s">
        <v>6</v>
      </c>
      <c r="M3139" s="4" t="s">
        <v>52</v>
      </c>
      <c r="O3139" s="4"/>
      <c r="P3139" s="14">
        <v>8495285</v>
      </c>
      <c r="Q3139" s="12">
        <v>-990.97</v>
      </c>
      <c r="S3139" s="14">
        <v>8847833</v>
      </c>
      <c r="T3139" s="12">
        <v>0.40000000000009095</v>
      </c>
      <c r="U3139">
        <f>SUM($T$2:T3139)</f>
        <v>3176048.4799999953</v>
      </c>
      <c r="W3139" s="16">
        <v>8847833</v>
      </c>
      <c r="X3139">
        <v>3176048.4799999953</v>
      </c>
      <c r="Y3139">
        <v>3138</v>
      </c>
      <c r="Z3139" s="18">
        <f t="shared" ref="Z3139:Z3202" si="246">X3139/$T$4566</f>
        <v>7.6278247077706425</v>
      </c>
      <c r="AA3139" s="18">
        <f t="shared" ref="AA3139:AA3202" si="247">Y3139/$Y$4566</f>
        <v>0.68755477651183172</v>
      </c>
      <c r="AB3139" t="str">
        <f t="shared" si="245"/>
        <v>B</v>
      </c>
      <c r="AI3139" s="14">
        <v>8495285</v>
      </c>
      <c r="AJ3139" s="12">
        <v>-990.97</v>
      </c>
      <c r="AK3139" s="12">
        <v>9.0299999999999994</v>
      </c>
      <c r="AL3139" s="12">
        <v>500</v>
      </c>
      <c r="AN3139">
        <v>8495285</v>
      </c>
      <c r="AO3139">
        <v>-990.97</v>
      </c>
      <c r="AP3139">
        <v>9.0299999999999994</v>
      </c>
      <c r="AQ3139">
        <v>500</v>
      </c>
      <c r="AR3139">
        <f t="shared" ref="AR3139:AR3202" si="248">IF(AND(AO3139&lt;0,OR(AP3139&gt;0,AQ3139&gt;0)),1,0)</f>
        <v>1</v>
      </c>
      <c r="AV3139" s="4">
        <v>2970346</v>
      </c>
      <c r="AW3139" s="4">
        <v>8979440</v>
      </c>
      <c r="AX3139" s="4" t="s">
        <v>2474</v>
      </c>
      <c r="AY3139" s="4">
        <v>2000</v>
      </c>
      <c r="AZ3139" s="4">
        <v>2000</v>
      </c>
      <c r="BA3139" s="4">
        <v>3</v>
      </c>
      <c r="BB3139" s="7">
        <f>AZ3139+BA3139-AY3139</f>
        <v>3</v>
      </c>
      <c r="BC3139" s="4" t="s">
        <v>2475</v>
      </c>
      <c r="BD3139" s="4">
        <v>25000</v>
      </c>
      <c r="BE3139" s="4" t="s">
        <v>32</v>
      </c>
      <c r="BF3139" s="4" t="s">
        <v>8</v>
      </c>
      <c r="BG3139" s="4" t="s">
        <v>6</v>
      </c>
      <c r="BH3139" s="4" t="s">
        <v>52</v>
      </c>
      <c r="BI3139" t="str">
        <f t="shared" ref="BI3139:BI3202" si="249">VLOOKUP(AW3139,$W$1:$AB$4565,6,FALSE)</f>
        <v>B</v>
      </c>
    </row>
    <row r="3140" spans="1:61" ht="15.75" customHeight="1" x14ac:dyDescent="0.2">
      <c r="A3140" s="4">
        <v>2970647</v>
      </c>
      <c r="B3140" s="4">
        <v>7468714</v>
      </c>
      <c r="C3140" s="4" t="s">
        <v>2500</v>
      </c>
      <c r="D3140" s="4">
        <v>2000</v>
      </c>
      <c r="E3140" s="4">
        <v>2000</v>
      </c>
      <c r="F3140" s="4">
        <v>3</v>
      </c>
      <c r="G3140" s="7">
        <f>E3140+F3140-D3140</f>
        <v>3</v>
      </c>
      <c r="H3140" s="4" t="s">
        <v>2501</v>
      </c>
      <c r="I3140" s="4">
        <v>20000</v>
      </c>
      <c r="J3140" s="4" t="s">
        <v>32</v>
      </c>
      <c r="K3140" s="4" t="s">
        <v>13</v>
      </c>
      <c r="M3140" s="4" t="s">
        <v>20</v>
      </c>
      <c r="O3140" s="4"/>
      <c r="P3140" s="14">
        <v>8496097</v>
      </c>
      <c r="Q3140" s="12">
        <v>2.25</v>
      </c>
      <c r="S3140" s="14">
        <v>9190826</v>
      </c>
      <c r="T3140" s="12">
        <v>0.40000000000009095</v>
      </c>
      <c r="U3140">
        <f>SUM($T$2:T3140)</f>
        <v>3176048.8799999952</v>
      </c>
      <c r="W3140" s="16">
        <v>9190826</v>
      </c>
      <c r="X3140">
        <v>3176048.8799999952</v>
      </c>
      <c r="Y3140">
        <v>3139</v>
      </c>
      <c r="Z3140" s="18">
        <f t="shared" si="246"/>
        <v>7.6278256684391907</v>
      </c>
      <c r="AA3140" s="18">
        <f t="shared" si="247"/>
        <v>0.68777388255915861</v>
      </c>
      <c r="AB3140" t="str">
        <f t="shared" si="245"/>
        <v>B</v>
      </c>
      <c r="AI3140" s="14">
        <v>8496097</v>
      </c>
      <c r="AJ3140" s="12">
        <v>2.25</v>
      </c>
      <c r="AK3140" s="12">
        <v>2.25</v>
      </c>
      <c r="AL3140" s="12">
        <v>1500</v>
      </c>
      <c r="AN3140">
        <v>8496097</v>
      </c>
      <c r="AO3140">
        <v>2.25</v>
      </c>
      <c r="AP3140">
        <v>2.25</v>
      </c>
      <c r="AQ3140">
        <v>1500</v>
      </c>
      <c r="AR3140">
        <f t="shared" si="248"/>
        <v>0</v>
      </c>
      <c r="AV3140" s="4">
        <v>2970647</v>
      </c>
      <c r="AW3140" s="4">
        <v>7468714</v>
      </c>
      <c r="AX3140" s="4" t="s">
        <v>2500</v>
      </c>
      <c r="AY3140" s="4">
        <v>2000</v>
      </c>
      <c r="AZ3140" s="4">
        <v>2000</v>
      </c>
      <c r="BA3140" s="4">
        <v>3</v>
      </c>
      <c r="BB3140" s="7">
        <f>AZ3140+BA3140-AY3140</f>
        <v>3</v>
      </c>
      <c r="BC3140" s="4" t="s">
        <v>2501</v>
      </c>
      <c r="BD3140" s="4">
        <v>20000</v>
      </c>
      <c r="BE3140" s="4" t="s">
        <v>32</v>
      </c>
      <c r="BF3140" s="4" t="s">
        <v>13</v>
      </c>
      <c r="BH3140" s="4" t="s">
        <v>20</v>
      </c>
      <c r="BI3140" t="str">
        <f t="shared" si="249"/>
        <v>B</v>
      </c>
    </row>
    <row r="3141" spans="1:61" ht="15.75" customHeight="1" x14ac:dyDescent="0.2">
      <c r="A3141" s="4">
        <v>2970857</v>
      </c>
      <c r="B3141" s="4">
        <v>8979937</v>
      </c>
      <c r="C3141" s="4" t="s">
        <v>2514</v>
      </c>
      <c r="D3141" s="4">
        <v>2000</v>
      </c>
      <c r="E3141" s="4">
        <v>2000</v>
      </c>
      <c r="F3141" s="4">
        <v>3</v>
      </c>
      <c r="G3141" s="7">
        <f>E3141+F3141-D3141</f>
        <v>3</v>
      </c>
      <c r="H3141" s="4" t="s">
        <v>2515</v>
      </c>
      <c r="I3141" s="4">
        <v>9500</v>
      </c>
      <c r="J3141" s="4" t="s">
        <v>4</v>
      </c>
      <c r="K3141" s="4" t="s">
        <v>13</v>
      </c>
      <c r="L3141" s="4" t="s">
        <v>6</v>
      </c>
      <c r="M3141" s="4" t="s">
        <v>65</v>
      </c>
      <c r="O3141" s="4"/>
      <c r="P3141" s="14">
        <v>8497014</v>
      </c>
      <c r="Q3141" s="12">
        <v>144.75</v>
      </c>
      <c r="S3141" s="14">
        <v>37799</v>
      </c>
      <c r="T3141" s="12">
        <v>0.39999999999997726</v>
      </c>
      <c r="U3141">
        <f>SUM($T$2:T3141)</f>
        <v>3176049.2799999951</v>
      </c>
      <c r="W3141" s="16">
        <v>37799</v>
      </c>
      <c r="X3141">
        <v>3176049.2799999951</v>
      </c>
      <c r="Y3141">
        <v>3140</v>
      </c>
      <c r="Z3141" s="18">
        <f t="shared" si="246"/>
        <v>7.627826629107739</v>
      </c>
      <c r="AA3141" s="18">
        <f t="shared" si="247"/>
        <v>0.6879929886064855</v>
      </c>
      <c r="AB3141" t="str">
        <f t="shared" si="245"/>
        <v>B</v>
      </c>
      <c r="AI3141" s="14">
        <v>8497014</v>
      </c>
      <c r="AJ3141" s="12">
        <v>144.75</v>
      </c>
      <c r="AK3141" s="12">
        <v>144.75</v>
      </c>
      <c r="AL3141" s="12">
        <v>1500</v>
      </c>
      <c r="AN3141">
        <v>8497014</v>
      </c>
      <c r="AO3141">
        <v>144.75</v>
      </c>
      <c r="AP3141">
        <v>144.75</v>
      </c>
      <c r="AQ3141">
        <v>1500</v>
      </c>
      <c r="AR3141">
        <f t="shared" si="248"/>
        <v>0</v>
      </c>
      <c r="AV3141" s="4">
        <v>2970857</v>
      </c>
      <c r="AW3141" s="4">
        <v>8979937</v>
      </c>
      <c r="AX3141" s="4" t="s">
        <v>2514</v>
      </c>
      <c r="AY3141" s="4">
        <v>2000</v>
      </c>
      <c r="AZ3141" s="4">
        <v>2000</v>
      </c>
      <c r="BA3141" s="4">
        <v>3</v>
      </c>
      <c r="BB3141" s="7">
        <f>AZ3141+BA3141-AY3141</f>
        <v>3</v>
      </c>
      <c r="BC3141" s="4" t="s">
        <v>2515</v>
      </c>
      <c r="BD3141" s="4">
        <v>9500</v>
      </c>
      <c r="BE3141" s="4" t="s">
        <v>4</v>
      </c>
      <c r="BF3141" s="4" t="s">
        <v>13</v>
      </c>
      <c r="BG3141" s="4" t="s">
        <v>6</v>
      </c>
      <c r="BH3141" s="4" t="s">
        <v>65</v>
      </c>
      <c r="BI3141" t="str">
        <f t="shared" si="249"/>
        <v>B</v>
      </c>
    </row>
    <row r="3142" spans="1:61" ht="15.75" customHeight="1" x14ac:dyDescent="0.2">
      <c r="A3142" s="4">
        <v>2971179</v>
      </c>
      <c r="B3142" s="4">
        <v>8980588</v>
      </c>
      <c r="C3142" s="4" t="s">
        <v>2567</v>
      </c>
      <c r="D3142" s="4">
        <v>2000</v>
      </c>
      <c r="E3142" s="4">
        <v>2000</v>
      </c>
      <c r="F3142" s="4">
        <v>3</v>
      </c>
      <c r="G3142" s="7">
        <f>E3142+F3142-D3142</f>
        <v>3</v>
      </c>
      <c r="H3142" s="4" t="s">
        <v>2568</v>
      </c>
      <c r="I3142" s="4">
        <v>9000</v>
      </c>
      <c r="J3142" s="4" t="s">
        <v>4</v>
      </c>
      <c r="K3142" s="4" t="s">
        <v>13</v>
      </c>
      <c r="L3142" s="4" t="s">
        <v>6</v>
      </c>
      <c r="M3142" s="4" t="s">
        <v>52</v>
      </c>
      <c r="O3142" s="4"/>
      <c r="P3142" s="14">
        <v>8498876</v>
      </c>
      <c r="Q3142" s="12">
        <v>180.5</v>
      </c>
      <c r="S3142" s="14">
        <v>308007</v>
      </c>
      <c r="T3142" s="12">
        <v>0.39999999999997726</v>
      </c>
      <c r="U3142">
        <f>SUM($T$2:T3142)</f>
        <v>3176049.679999995</v>
      </c>
      <c r="W3142" s="16">
        <v>308007</v>
      </c>
      <c r="X3142">
        <v>3176049.679999995</v>
      </c>
      <c r="Y3142">
        <v>3141</v>
      </c>
      <c r="Z3142" s="18">
        <f t="shared" si="246"/>
        <v>7.6278275897762873</v>
      </c>
      <c r="AA3142" s="18">
        <f t="shared" si="247"/>
        <v>0.6882120946538125</v>
      </c>
      <c r="AB3142" t="str">
        <f t="shared" si="245"/>
        <v>B</v>
      </c>
      <c r="AI3142" s="14">
        <v>8498876</v>
      </c>
      <c r="AJ3142" s="12">
        <v>180.5</v>
      </c>
      <c r="AK3142" s="12">
        <v>180.5</v>
      </c>
      <c r="AL3142" s="12">
        <v>2000</v>
      </c>
      <c r="AN3142">
        <v>8498876</v>
      </c>
      <c r="AO3142">
        <v>180.5</v>
      </c>
      <c r="AP3142">
        <v>180.5</v>
      </c>
      <c r="AQ3142">
        <v>2000</v>
      </c>
      <c r="AR3142">
        <f t="shared" si="248"/>
        <v>0</v>
      </c>
      <c r="AV3142" s="4">
        <v>2971179</v>
      </c>
      <c r="AW3142" s="4">
        <v>8980588</v>
      </c>
      <c r="AX3142" s="4" t="s">
        <v>2567</v>
      </c>
      <c r="AY3142" s="4">
        <v>2000</v>
      </c>
      <c r="AZ3142" s="4">
        <v>2000</v>
      </c>
      <c r="BA3142" s="4">
        <v>3</v>
      </c>
      <c r="BB3142" s="7">
        <f>AZ3142+BA3142-AY3142</f>
        <v>3</v>
      </c>
      <c r="BC3142" s="4" t="s">
        <v>2568</v>
      </c>
      <c r="BD3142" s="4">
        <v>9000</v>
      </c>
      <c r="BE3142" s="4" t="s">
        <v>4</v>
      </c>
      <c r="BF3142" s="4" t="s">
        <v>13</v>
      </c>
      <c r="BG3142" s="4" t="s">
        <v>6</v>
      </c>
      <c r="BH3142" s="4" t="s">
        <v>52</v>
      </c>
      <c r="BI3142" t="str">
        <f t="shared" si="249"/>
        <v>B</v>
      </c>
    </row>
    <row r="3143" spans="1:61" ht="15.75" customHeight="1" x14ac:dyDescent="0.2">
      <c r="A3143" s="4">
        <v>2971718</v>
      </c>
      <c r="B3143" s="4">
        <v>8981617</v>
      </c>
      <c r="C3143" s="4" t="s">
        <v>2576</v>
      </c>
      <c r="D3143" s="4">
        <v>2000</v>
      </c>
      <c r="E3143" s="4">
        <v>2000</v>
      </c>
      <c r="F3143" s="4">
        <v>3</v>
      </c>
      <c r="G3143" s="7">
        <f>E3143+F3143-D3143</f>
        <v>3</v>
      </c>
      <c r="H3143" s="4" t="s">
        <v>2577</v>
      </c>
      <c r="I3143" s="4">
        <v>17000</v>
      </c>
      <c r="J3143" s="4" t="s">
        <v>4</v>
      </c>
      <c r="K3143" s="4" t="s">
        <v>8</v>
      </c>
      <c r="L3143" s="4" t="s">
        <v>6</v>
      </c>
      <c r="M3143" s="4" t="s">
        <v>47</v>
      </c>
      <c r="O3143" s="4"/>
      <c r="P3143" s="14">
        <v>8499002</v>
      </c>
      <c r="Q3143" s="12">
        <v>144.40000000000009</v>
      </c>
      <c r="S3143" s="14">
        <v>418806</v>
      </c>
      <c r="T3143" s="12">
        <v>0.39999999999997726</v>
      </c>
      <c r="U3143">
        <f>SUM($T$2:T3143)</f>
        <v>3176050.079999995</v>
      </c>
      <c r="W3143" s="16">
        <v>418806</v>
      </c>
      <c r="X3143">
        <v>3176050.079999995</v>
      </c>
      <c r="Y3143">
        <v>3142</v>
      </c>
      <c r="Z3143" s="18">
        <f t="shared" si="246"/>
        <v>7.6278285504448355</v>
      </c>
      <c r="AA3143" s="18">
        <f t="shared" si="247"/>
        <v>0.68843120070113939</v>
      </c>
      <c r="AB3143" t="str">
        <f t="shared" si="245"/>
        <v>B</v>
      </c>
      <c r="AI3143" s="14">
        <v>8499002</v>
      </c>
      <c r="AJ3143" s="12">
        <v>144.40000000000009</v>
      </c>
      <c r="AK3143" s="12">
        <v>144.4</v>
      </c>
      <c r="AL3143" s="12">
        <v>1000</v>
      </c>
      <c r="AN3143">
        <v>8499002</v>
      </c>
      <c r="AO3143">
        <v>144.40000000000009</v>
      </c>
      <c r="AP3143">
        <v>144.4</v>
      </c>
      <c r="AQ3143">
        <v>1000</v>
      </c>
      <c r="AR3143">
        <f t="shared" si="248"/>
        <v>0</v>
      </c>
      <c r="AV3143" s="4">
        <v>2971718</v>
      </c>
      <c r="AW3143" s="4">
        <v>8981617</v>
      </c>
      <c r="AX3143" s="4" t="s">
        <v>2576</v>
      </c>
      <c r="AY3143" s="4">
        <v>2000</v>
      </c>
      <c r="AZ3143" s="4">
        <v>2000</v>
      </c>
      <c r="BA3143" s="4">
        <v>3</v>
      </c>
      <c r="BB3143" s="7">
        <f>AZ3143+BA3143-AY3143</f>
        <v>3</v>
      </c>
      <c r="BC3143" s="4" t="s">
        <v>2577</v>
      </c>
      <c r="BD3143" s="4">
        <v>17000</v>
      </c>
      <c r="BE3143" s="4" t="s">
        <v>4</v>
      </c>
      <c r="BF3143" s="4" t="s">
        <v>8</v>
      </c>
      <c r="BG3143" s="4" t="s">
        <v>6</v>
      </c>
      <c r="BH3143" s="4" t="s">
        <v>47</v>
      </c>
      <c r="BI3143" t="str">
        <f t="shared" si="249"/>
        <v>B</v>
      </c>
    </row>
    <row r="3144" spans="1:61" ht="15.75" customHeight="1" x14ac:dyDescent="0.2">
      <c r="A3144" s="4">
        <v>2971781</v>
      </c>
      <c r="B3144" s="4">
        <v>1663537</v>
      </c>
      <c r="C3144" s="4" t="s">
        <v>2583</v>
      </c>
      <c r="D3144" s="4">
        <v>2000</v>
      </c>
      <c r="E3144" s="4">
        <v>2000</v>
      </c>
      <c r="F3144" s="4">
        <v>3</v>
      </c>
      <c r="G3144" s="7">
        <f>E3144+F3144-D3144</f>
        <v>3</v>
      </c>
      <c r="H3144" s="4" t="s">
        <v>2584</v>
      </c>
      <c r="I3144" s="4">
        <v>24000</v>
      </c>
      <c r="J3144" s="4" t="s">
        <v>4</v>
      </c>
      <c r="K3144" s="4" t="s">
        <v>22</v>
      </c>
      <c r="L3144" s="4" t="s">
        <v>6</v>
      </c>
      <c r="M3144" s="4" t="s">
        <v>23</v>
      </c>
      <c r="O3144" s="4"/>
      <c r="P3144" s="14">
        <v>8500402</v>
      </c>
      <c r="Q3144" s="12">
        <v>306.84999999999991</v>
      </c>
      <c r="S3144" s="14">
        <v>6281857</v>
      </c>
      <c r="T3144" s="12">
        <v>0.39999999999997726</v>
      </c>
      <c r="U3144">
        <f>SUM($T$2:T3144)</f>
        <v>3176050.4799999949</v>
      </c>
      <c r="W3144" s="16">
        <v>6281857</v>
      </c>
      <c r="X3144">
        <v>3176050.4799999949</v>
      </c>
      <c r="Y3144">
        <v>3143</v>
      </c>
      <c r="Z3144" s="18">
        <f t="shared" si="246"/>
        <v>7.6278295111133838</v>
      </c>
      <c r="AA3144" s="18">
        <f t="shared" si="247"/>
        <v>0.68865030674846628</v>
      </c>
      <c r="AB3144" t="str">
        <f t="shared" si="245"/>
        <v>B</v>
      </c>
      <c r="AI3144" s="14">
        <v>8500402</v>
      </c>
      <c r="AJ3144" s="12">
        <v>306.84999999999991</v>
      </c>
      <c r="AK3144" s="12">
        <v>306.85000000000002</v>
      </c>
      <c r="AL3144" s="12">
        <v>850</v>
      </c>
      <c r="AN3144">
        <v>8500402</v>
      </c>
      <c r="AO3144">
        <v>306.84999999999991</v>
      </c>
      <c r="AP3144">
        <v>306.85000000000002</v>
      </c>
      <c r="AQ3144">
        <v>850</v>
      </c>
      <c r="AR3144">
        <f t="shared" si="248"/>
        <v>0</v>
      </c>
      <c r="AV3144" s="4">
        <v>2971781</v>
      </c>
      <c r="AW3144" s="4">
        <v>1663537</v>
      </c>
      <c r="AX3144" s="4" t="s">
        <v>2583</v>
      </c>
      <c r="AY3144" s="4">
        <v>2000</v>
      </c>
      <c r="AZ3144" s="4">
        <v>2000</v>
      </c>
      <c r="BA3144" s="4">
        <v>3</v>
      </c>
      <c r="BB3144" s="7">
        <f>AZ3144+BA3144-AY3144</f>
        <v>3</v>
      </c>
      <c r="BC3144" s="4" t="s">
        <v>2584</v>
      </c>
      <c r="BD3144" s="4">
        <v>24000</v>
      </c>
      <c r="BE3144" s="4" t="s">
        <v>4</v>
      </c>
      <c r="BF3144" s="4" t="s">
        <v>22</v>
      </c>
      <c r="BG3144" s="4" t="s">
        <v>6</v>
      </c>
      <c r="BH3144" s="4" t="s">
        <v>23</v>
      </c>
      <c r="BI3144" t="str">
        <f t="shared" si="249"/>
        <v>B</v>
      </c>
    </row>
    <row r="3145" spans="1:61" ht="15.75" customHeight="1" x14ac:dyDescent="0.2">
      <c r="A3145" s="4">
        <v>2971837</v>
      </c>
      <c r="B3145" s="4">
        <v>4965507</v>
      </c>
      <c r="C3145" s="4" t="s">
        <v>2587</v>
      </c>
      <c r="D3145" s="4">
        <v>2000</v>
      </c>
      <c r="E3145" s="4">
        <v>2000</v>
      </c>
      <c r="F3145" s="4">
        <v>3</v>
      </c>
      <c r="G3145" s="7">
        <f>E3145+F3145-D3145</f>
        <v>3</v>
      </c>
      <c r="H3145" s="4" t="s">
        <v>2588</v>
      </c>
      <c r="I3145" s="4">
        <v>10000</v>
      </c>
      <c r="J3145" s="4" t="s">
        <v>4</v>
      </c>
      <c r="K3145" s="4" t="s">
        <v>13</v>
      </c>
      <c r="L3145" s="4" t="s">
        <v>6</v>
      </c>
      <c r="M3145" s="4" t="s">
        <v>25</v>
      </c>
      <c r="O3145" s="4"/>
      <c r="P3145" s="14">
        <v>8502005</v>
      </c>
      <c r="Q3145" s="12">
        <v>57</v>
      </c>
      <c r="S3145" s="14">
        <v>8200963</v>
      </c>
      <c r="T3145" s="12">
        <v>0.39999999999997726</v>
      </c>
      <c r="U3145">
        <f>SUM($T$2:T3145)</f>
        <v>3176050.8799999948</v>
      </c>
      <c r="W3145" s="16">
        <v>8200963</v>
      </c>
      <c r="X3145">
        <v>3176050.8799999948</v>
      </c>
      <c r="Y3145">
        <v>3144</v>
      </c>
      <c r="Z3145" s="18">
        <f t="shared" si="246"/>
        <v>7.6278304717819321</v>
      </c>
      <c r="AA3145" s="18">
        <f t="shared" si="247"/>
        <v>0.68886941279579317</v>
      </c>
      <c r="AB3145" t="str">
        <f t="shared" si="245"/>
        <v>B</v>
      </c>
      <c r="AI3145" s="14">
        <v>8502005</v>
      </c>
      <c r="AJ3145" s="12">
        <v>57</v>
      </c>
      <c r="AK3145" s="12">
        <v>57</v>
      </c>
      <c r="AL3145" s="12">
        <v>3000</v>
      </c>
      <c r="AN3145">
        <v>8502005</v>
      </c>
      <c r="AO3145">
        <v>57</v>
      </c>
      <c r="AP3145">
        <v>57</v>
      </c>
      <c r="AQ3145">
        <v>3000</v>
      </c>
      <c r="AR3145">
        <f t="shared" si="248"/>
        <v>0</v>
      </c>
      <c r="AV3145" s="4">
        <v>2971837</v>
      </c>
      <c r="AW3145" s="4">
        <v>4965507</v>
      </c>
      <c r="AX3145" s="4" t="s">
        <v>2587</v>
      </c>
      <c r="AY3145" s="4">
        <v>2000</v>
      </c>
      <c r="AZ3145" s="4">
        <v>2000</v>
      </c>
      <c r="BA3145" s="4">
        <v>3</v>
      </c>
      <c r="BB3145" s="7">
        <f>AZ3145+BA3145-AY3145</f>
        <v>3</v>
      </c>
      <c r="BC3145" s="4" t="s">
        <v>2588</v>
      </c>
      <c r="BD3145" s="4">
        <v>10000</v>
      </c>
      <c r="BE3145" s="4" t="s">
        <v>4</v>
      </c>
      <c r="BF3145" s="4" t="s">
        <v>13</v>
      </c>
      <c r="BG3145" s="4" t="s">
        <v>6</v>
      </c>
      <c r="BH3145" s="4" t="s">
        <v>25</v>
      </c>
      <c r="BI3145" t="str">
        <f t="shared" si="249"/>
        <v>B</v>
      </c>
    </row>
    <row r="3146" spans="1:61" ht="15.75" customHeight="1" x14ac:dyDescent="0.2">
      <c r="A3146" s="4">
        <v>2972467</v>
      </c>
      <c r="B3146" s="4">
        <v>2186339</v>
      </c>
      <c r="C3146" s="4" t="s">
        <v>2648</v>
      </c>
      <c r="D3146" s="4">
        <v>2000</v>
      </c>
      <c r="E3146" s="4">
        <v>2000</v>
      </c>
      <c r="F3146" s="4">
        <v>3</v>
      </c>
      <c r="G3146" s="7">
        <f>E3146+F3146-D3146</f>
        <v>3</v>
      </c>
      <c r="H3146" s="4" t="s">
        <v>2649</v>
      </c>
      <c r="I3146" s="4">
        <v>8000</v>
      </c>
      <c r="J3146" s="4" t="s">
        <v>98</v>
      </c>
      <c r="K3146" s="4" t="s">
        <v>22</v>
      </c>
      <c r="M3146" s="4" t="s">
        <v>7</v>
      </c>
      <c r="O3146" s="4"/>
      <c r="P3146" s="14">
        <v>8502663</v>
      </c>
      <c r="Q3146" s="12">
        <v>4.5</v>
      </c>
      <c r="S3146" s="14">
        <v>8938917</v>
      </c>
      <c r="T3146" s="12">
        <v>0.39999999999997726</v>
      </c>
      <c r="U3146">
        <f>SUM($T$2:T3146)</f>
        <v>3176051.2799999947</v>
      </c>
      <c r="W3146" s="16">
        <v>8938917</v>
      </c>
      <c r="X3146">
        <v>3176051.2799999947</v>
      </c>
      <c r="Y3146">
        <v>3145</v>
      </c>
      <c r="Z3146" s="18">
        <f t="shared" si="246"/>
        <v>7.6278314324504803</v>
      </c>
      <c r="AA3146" s="18">
        <f t="shared" si="247"/>
        <v>0.68908851884312006</v>
      </c>
      <c r="AB3146" t="str">
        <f t="shared" si="245"/>
        <v>B</v>
      </c>
      <c r="AI3146" s="14">
        <v>8502663</v>
      </c>
      <c r="AJ3146" s="12">
        <v>4.5</v>
      </c>
      <c r="AK3146" s="12">
        <v>4.5</v>
      </c>
      <c r="AL3146" s="12">
        <v>3000</v>
      </c>
      <c r="AN3146">
        <v>8502663</v>
      </c>
      <c r="AO3146">
        <v>4.5</v>
      </c>
      <c r="AP3146">
        <v>4.5</v>
      </c>
      <c r="AQ3146">
        <v>3000</v>
      </c>
      <c r="AR3146">
        <f t="shared" si="248"/>
        <v>0</v>
      </c>
      <c r="AV3146" s="4">
        <v>2972467</v>
      </c>
      <c r="AW3146" s="4">
        <v>2186339</v>
      </c>
      <c r="AX3146" s="4" t="s">
        <v>2648</v>
      </c>
      <c r="AY3146" s="4">
        <v>2000</v>
      </c>
      <c r="AZ3146" s="4">
        <v>2000</v>
      </c>
      <c r="BA3146" s="4">
        <v>3</v>
      </c>
      <c r="BB3146" s="7">
        <f>AZ3146+BA3146-AY3146</f>
        <v>3</v>
      </c>
      <c r="BC3146" s="4" t="s">
        <v>2649</v>
      </c>
      <c r="BD3146" s="4">
        <v>8000</v>
      </c>
      <c r="BE3146" s="4" t="s">
        <v>98</v>
      </c>
      <c r="BF3146" s="4" t="s">
        <v>22</v>
      </c>
      <c r="BH3146" s="4" t="s">
        <v>7</v>
      </c>
      <c r="BI3146" t="str">
        <f t="shared" si="249"/>
        <v>B</v>
      </c>
    </row>
    <row r="3147" spans="1:61" ht="15.75" customHeight="1" x14ac:dyDescent="0.2">
      <c r="A3147" s="4">
        <v>2972537</v>
      </c>
      <c r="B3147" s="4">
        <v>8599963</v>
      </c>
      <c r="C3147" s="4" t="s">
        <v>2660</v>
      </c>
      <c r="D3147" s="4">
        <v>2000</v>
      </c>
      <c r="E3147" s="4">
        <v>2000</v>
      </c>
      <c r="F3147" s="4">
        <v>3</v>
      </c>
      <c r="G3147" s="7">
        <f>E3147+F3147-D3147</f>
        <v>3</v>
      </c>
      <c r="H3147" s="4" t="s">
        <v>2661</v>
      </c>
      <c r="I3147" s="4">
        <v>12000</v>
      </c>
      <c r="J3147" s="4" t="s">
        <v>4</v>
      </c>
      <c r="K3147" s="4" t="s">
        <v>8</v>
      </c>
      <c r="L3147" s="4" t="s">
        <v>201</v>
      </c>
      <c r="M3147" s="4" t="s">
        <v>26</v>
      </c>
      <c r="O3147" s="4"/>
      <c r="P3147" s="14">
        <v>8502923</v>
      </c>
      <c r="Q3147" s="12">
        <v>2.25</v>
      </c>
      <c r="S3147" s="14">
        <v>8986496</v>
      </c>
      <c r="T3147" s="12">
        <v>0.39999999999997726</v>
      </c>
      <c r="U3147">
        <f>SUM($T$2:T3147)</f>
        <v>3176051.6799999946</v>
      </c>
      <c r="W3147" s="16">
        <v>8986496</v>
      </c>
      <c r="X3147">
        <v>3176051.6799999946</v>
      </c>
      <c r="Y3147">
        <v>3146</v>
      </c>
      <c r="Z3147" s="18">
        <f t="shared" si="246"/>
        <v>7.6278323931190286</v>
      </c>
      <c r="AA3147" s="18">
        <f t="shared" si="247"/>
        <v>0.68930762489044695</v>
      </c>
      <c r="AB3147" t="str">
        <f t="shared" si="245"/>
        <v>B</v>
      </c>
      <c r="AI3147" s="14">
        <v>8502923</v>
      </c>
      <c r="AJ3147" s="12">
        <v>2.25</v>
      </c>
      <c r="AK3147" s="12">
        <v>2.25</v>
      </c>
      <c r="AL3147" s="12">
        <v>1500</v>
      </c>
      <c r="AN3147">
        <v>8502923</v>
      </c>
      <c r="AO3147">
        <v>2.25</v>
      </c>
      <c r="AP3147">
        <v>2.25</v>
      </c>
      <c r="AQ3147">
        <v>1500</v>
      </c>
      <c r="AR3147">
        <f t="shared" si="248"/>
        <v>0</v>
      </c>
      <c r="AV3147" s="4">
        <v>2972537</v>
      </c>
      <c r="AW3147" s="4">
        <v>8599963</v>
      </c>
      <c r="AX3147" s="4" t="s">
        <v>2660</v>
      </c>
      <c r="AY3147" s="4">
        <v>2000</v>
      </c>
      <c r="AZ3147" s="4">
        <v>2000</v>
      </c>
      <c r="BA3147" s="4">
        <v>3</v>
      </c>
      <c r="BB3147" s="7">
        <f>AZ3147+BA3147-AY3147</f>
        <v>3</v>
      </c>
      <c r="BC3147" s="4" t="s">
        <v>2661</v>
      </c>
      <c r="BD3147" s="4">
        <v>12000</v>
      </c>
      <c r="BE3147" s="4" t="s">
        <v>4</v>
      </c>
      <c r="BF3147" s="4" t="s">
        <v>8</v>
      </c>
      <c r="BG3147" s="4" t="s">
        <v>201</v>
      </c>
      <c r="BH3147" s="4" t="s">
        <v>26</v>
      </c>
      <c r="BI3147" t="str">
        <f t="shared" si="249"/>
        <v>B</v>
      </c>
    </row>
    <row r="3148" spans="1:61" ht="15.75" customHeight="1" x14ac:dyDescent="0.2">
      <c r="A3148" s="4">
        <v>2972670</v>
      </c>
      <c r="B3148" s="4">
        <v>5976573</v>
      </c>
      <c r="C3148" s="4" t="s">
        <v>2673</v>
      </c>
      <c r="D3148" s="4">
        <v>2000</v>
      </c>
      <c r="E3148" s="4">
        <v>2000</v>
      </c>
      <c r="F3148" s="4">
        <v>3</v>
      </c>
      <c r="G3148" s="7">
        <f>E3148+F3148-D3148</f>
        <v>3</v>
      </c>
      <c r="H3148" s="4" t="s">
        <v>2674</v>
      </c>
      <c r="I3148" s="4">
        <v>8500</v>
      </c>
      <c r="J3148" s="4" t="s">
        <v>4</v>
      </c>
      <c r="K3148" s="4" t="s">
        <v>8</v>
      </c>
      <c r="L3148" s="4" t="s">
        <v>9</v>
      </c>
      <c r="M3148" s="4" t="s">
        <v>20</v>
      </c>
      <c r="O3148" s="4"/>
      <c r="P3148" s="14">
        <v>8503202</v>
      </c>
      <c r="Q3148" s="12">
        <v>0</v>
      </c>
      <c r="S3148" s="14">
        <v>8994000</v>
      </c>
      <c r="T3148" s="12">
        <v>0.39999999999997726</v>
      </c>
      <c r="U3148">
        <f>SUM($T$2:T3148)</f>
        <v>3176052.0799999945</v>
      </c>
      <c r="W3148" s="16">
        <v>8994000</v>
      </c>
      <c r="X3148">
        <v>3176052.0799999945</v>
      </c>
      <c r="Y3148">
        <v>3147</v>
      </c>
      <c r="Z3148" s="18">
        <f t="shared" si="246"/>
        <v>7.6278333537875769</v>
      </c>
      <c r="AA3148" s="18">
        <f t="shared" si="247"/>
        <v>0.68952673093777384</v>
      </c>
      <c r="AB3148" t="str">
        <f t="shared" si="245"/>
        <v>B</v>
      </c>
      <c r="AI3148" s="14">
        <v>8503202</v>
      </c>
      <c r="AJ3148" s="12">
        <v>0</v>
      </c>
      <c r="AK3148" s="12">
        <v>0</v>
      </c>
      <c r="AL3148" s="12">
        <v>2000</v>
      </c>
      <c r="AN3148">
        <v>8503202</v>
      </c>
      <c r="AO3148">
        <v>0</v>
      </c>
      <c r="AP3148">
        <v>0</v>
      </c>
      <c r="AQ3148">
        <v>2000</v>
      </c>
      <c r="AR3148">
        <f t="shared" si="248"/>
        <v>0</v>
      </c>
      <c r="AV3148" s="4">
        <v>2972670</v>
      </c>
      <c r="AW3148" s="4">
        <v>5976573</v>
      </c>
      <c r="AX3148" s="4" t="s">
        <v>2673</v>
      </c>
      <c r="AY3148" s="4">
        <v>2000</v>
      </c>
      <c r="AZ3148" s="4">
        <v>2000</v>
      </c>
      <c r="BA3148" s="4">
        <v>3</v>
      </c>
      <c r="BB3148" s="7">
        <f>AZ3148+BA3148-AY3148</f>
        <v>3</v>
      </c>
      <c r="BC3148" s="4" t="s">
        <v>2674</v>
      </c>
      <c r="BD3148" s="4">
        <v>8500</v>
      </c>
      <c r="BE3148" s="4" t="s">
        <v>4</v>
      </c>
      <c r="BF3148" s="4" t="s">
        <v>8</v>
      </c>
      <c r="BG3148" s="4" t="s">
        <v>9</v>
      </c>
      <c r="BH3148" s="4" t="s">
        <v>20</v>
      </c>
      <c r="BI3148" t="str">
        <f t="shared" si="249"/>
        <v>B</v>
      </c>
    </row>
    <row r="3149" spans="1:61" ht="15.75" customHeight="1" x14ac:dyDescent="0.2">
      <c r="A3149" s="4">
        <v>2954960</v>
      </c>
      <c r="B3149" s="4">
        <v>8938469</v>
      </c>
      <c r="C3149" s="4" t="s">
        <v>2715</v>
      </c>
      <c r="D3149" s="4">
        <v>2000</v>
      </c>
      <c r="E3149" s="4">
        <v>2000</v>
      </c>
      <c r="F3149" s="4">
        <v>3</v>
      </c>
      <c r="G3149" s="7">
        <f>E3149+F3149-D3149</f>
        <v>3</v>
      </c>
      <c r="H3149" s="4" t="s">
        <v>2716</v>
      </c>
      <c r="I3149" s="4">
        <v>57000</v>
      </c>
      <c r="J3149" s="4" t="s">
        <v>4</v>
      </c>
      <c r="K3149" s="4" t="s">
        <v>13</v>
      </c>
      <c r="L3149" s="4" t="s">
        <v>6</v>
      </c>
      <c r="M3149" s="4" t="s">
        <v>24</v>
      </c>
      <c r="O3149" s="4"/>
      <c r="P3149" s="14">
        <v>8503307</v>
      </c>
      <c r="Q3149" s="12">
        <v>-6450</v>
      </c>
      <c r="S3149" s="14">
        <v>9111579</v>
      </c>
      <c r="T3149" s="12">
        <v>0.39999999999997726</v>
      </c>
      <c r="U3149">
        <f>SUM($T$2:T3149)</f>
        <v>3176052.4799999944</v>
      </c>
      <c r="W3149" s="16">
        <v>9111579</v>
      </c>
      <c r="X3149">
        <v>3176052.4799999944</v>
      </c>
      <c r="Y3149">
        <v>3148</v>
      </c>
      <c r="Z3149" s="18">
        <f t="shared" si="246"/>
        <v>7.6278343144561251</v>
      </c>
      <c r="AA3149" s="18">
        <f t="shared" si="247"/>
        <v>0.68974583698510084</v>
      </c>
      <c r="AB3149" t="str">
        <f t="shared" si="245"/>
        <v>B</v>
      </c>
      <c r="AI3149" s="14">
        <v>8503307</v>
      </c>
      <c r="AJ3149" s="12">
        <v>-6450</v>
      </c>
      <c r="AK3149" s="12">
        <v>0</v>
      </c>
      <c r="AL3149" s="12">
        <v>0</v>
      </c>
      <c r="AN3149">
        <v>8503307</v>
      </c>
      <c r="AO3149">
        <v>-6450</v>
      </c>
      <c r="AP3149">
        <v>0</v>
      </c>
      <c r="AQ3149">
        <v>0</v>
      </c>
      <c r="AR3149">
        <f t="shared" si="248"/>
        <v>0</v>
      </c>
      <c r="AV3149" s="4">
        <v>2954960</v>
      </c>
      <c r="AW3149" s="4">
        <v>8938469</v>
      </c>
      <c r="AX3149" s="4" t="s">
        <v>2715</v>
      </c>
      <c r="AY3149" s="4">
        <v>2000</v>
      </c>
      <c r="AZ3149" s="4">
        <v>2000</v>
      </c>
      <c r="BA3149" s="4">
        <v>3</v>
      </c>
      <c r="BB3149" s="7">
        <f>AZ3149+BA3149-AY3149</f>
        <v>3</v>
      </c>
      <c r="BC3149" s="4" t="s">
        <v>2716</v>
      </c>
      <c r="BD3149" s="4">
        <v>57000</v>
      </c>
      <c r="BE3149" s="4" t="s">
        <v>4</v>
      </c>
      <c r="BF3149" s="4" t="s">
        <v>13</v>
      </c>
      <c r="BG3149" s="4" t="s">
        <v>6</v>
      </c>
      <c r="BH3149" s="4" t="s">
        <v>24</v>
      </c>
      <c r="BI3149" t="str">
        <f t="shared" si="249"/>
        <v>B</v>
      </c>
    </row>
    <row r="3150" spans="1:61" ht="15.75" customHeight="1" x14ac:dyDescent="0.2">
      <c r="A3150" s="4">
        <v>2974217</v>
      </c>
      <c r="B3150" s="4">
        <v>8986972</v>
      </c>
      <c r="C3150" s="4" t="s">
        <v>2796</v>
      </c>
      <c r="D3150" s="4">
        <v>2000</v>
      </c>
      <c r="E3150" s="4">
        <v>2000</v>
      </c>
      <c r="F3150" s="4">
        <v>3</v>
      </c>
      <c r="G3150" s="7">
        <f>E3150+F3150-D3150</f>
        <v>3</v>
      </c>
      <c r="H3150" s="4" t="s">
        <v>883</v>
      </c>
      <c r="I3150" s="4">
        <v>14000</v>
      </c>
      <c r="J3150" s="4" t="s">
        <v>4</v>
      </c>
      <c r="K3150" s="4" t="s">
        <v>13</v>
      </c>
      <c r="L3150" s="4" t="s">
        <v>9</v>
      </c>
      <c r="M3150" s="4" t="s">
        <v>19</v>
      </c>
      <c r="O3150" s="4"/>
      <c r="P3150" s="14">
        <v>8504063</v>
      </c>
      <c r="Q3150" s="12">
        <v>2201.6999999999998</v>
      </c>
      <c r="S3150" s="14">
        <v>9137045</v>
      </c>
      <c r="T3150" s="12">
        <v>0.39999999999997726</v>
      </c>
      <c r="U3150">
        <f>SUM($T$2:T3150)</f>
        <v>3176052.8799999943</v>
      </c>
      <c r="W3150" s="16">
        <v>9137045</v>
      </c>
      <c r="X3150">
        <v>3176052.8799999943</v>
      </c>
      <c r="Y3150">
        <v>3149</v>
      </c>
      <c r="Z3150" s="18">
        <f t="shared" si="246"/>
        <v>7.6278352751246734</v>
      </c>
      <c r="AA3150" s="18">
        <f t="shared" si="247"/>
        <v>0.68996494303242772</v>
      </c>
      <c r="AB3150" t="str">
        <f t="shared" si="245"/>
        <v>B</v>
      </c>
      <c r="AI3150" s="14">
        <v>8504063</v>
      </c>
      <c r="AJ3150" s="12">
        <v>2201.6999999999998</v>
      </c>
      <c r="AK3150" s="12">
        <v>2201.6999999999998</v>
      </c>
      <c r="AL3150" s="12">
        <v>12050</v>
      </c>
      <c r="AN3150">
        <v>8504063</v>
      </c>
      <c r="AO3150">
        <v>2201.6999999999998</v>
      </c>
      <c r="AP3150">
        <v>2201.6999999999998</v>
      </c>
      <c r="AQ3150">
        <v>12050</v>
      </c>
      <c r="AR3150">
        <f t="shared" si="248"/>
        <v>0</v>
      </c>
      <c r="AV3150" s="4">
        <v>2974217</v>
      </c>
      <c r="AW3150" s="4">
        <v>8986972</v>
      </c>
      <c r="AX3150" s="4" t="s">
        <v>2796</v>
      </c>
      <c r="AY3150" s="4">
        <v>2000</v>
      </c>
      <c r="AZ3150" s="4">
        <v>2000</v>
      </c>
      <c r="BA3150" s="4">
        <v>3</v>
      </c>
      <c r="BB3150" s="7">
        <f>AZ3150+BA3150-AY3150</f>
        <v>3</v>
      </c>
      <c r="BC3150" s="4" t="s">
        <v>883</v>
      </c>
      <c r="BD3150" s="4">
        <v>14000</v>
      </c>
      <c r="BE3150" s="4" t="s">
        <v>4</v>
      </c>
      <c r="BF3150" s="4" t="s">
        <v>13</v>
      </c>
      <c r="BG3150" s="4" t="s">
        <v>9</v>
      </c>
      <c r="BH3150" s="4" t="s">
        <v>19</v>
      </c>
      <c r="BI3150" t="str">
        <f t="shared" si="249"/>
        <v>B</v>
      </c>
    </row>
    <row r="3151" spans="1:61" ht="15.75" customHeight="1" x14ac:dyDescent="0.2">
      <c r="A3151" s="4">
        <v>2970059</v>
      </c>
      <c r="B3151" s="4">
        <v>8979188</v>
      </c>
      <c r="C3151" s="4" t="s">
        <v>2804</v>
      </c>
      <c r="D3151" s="4">
        <v>2000</v>
      </c>
      <c r="E3151" s="4">
        <v>2000</v>
      </c>
      <c r="F3151" s="4">
        <v>3</v>
      </c>
      <c r="G3151" s="7">
        <f>E3151+F3151-D3151</f>
        <v>3</v>
      </c>
      <c r="H3151" s="4" t="s">
        <v>2805</v>
      </c>
      <c r="I3151" s="4">
        <v>300</v>
      </c>
      <c r="J3151" s="4" t="s">
        <v>4</v>
      </c>
      <c r="K3151" s="4" t="s">
        <v>13</v>
      </c>
      <c r="L3151" s="4" t="s">
        <v>6</v>
      </c>
      <c r="M3151" s="4" t="s">
        <v>25</v>
      </c>
      <c r="O3151" s="4"/>
      <c r="P3151" s="14">
        <v>8504154</v>
      </c>
      <c r="Q3151" s="12">
        <v>-1000</v>
      </c>
      <c r="S3151" s="14">
        <v>9188684</v>
      </c>
      <c r="T3151" s="12">
        <v>0.39999999999997726</v>
      </c>
      <c r="U3151">
        <f>SUM($T$2:T3151)</f>
        <v>3176053.2799999942</v>
      </c>
      <c r="W3151" s="16">
        <v>9188684</v>
      </c>
      <c r="X3151">
        <v>3176053.2799999942</v>
      </c>
      <c r="Y3151">
        <v>3150</v>
      </c>
      <c r="Z3151" s="18">
        <f t="shared" si="246"/>
        <v>7.6278362357932217</v>
      </c>
      <c r="AA3151" s="18">
        <f t="shared" si="247"/>
        <v>0.69018404907975461</v>
      </c>
      <c r="AB3151" t="str">
        <f t="shared" si="245"/>
        <v>B</v>
      </c>
      <c r="AI3151" s="14">
        <v>8504154</v>
      </c>
      <c r="AJ3151" s="12">
        <v>-1000</v>
      </c>
      <c r="AK3151" s="12">
        <v>0</v>
      </c>
      <c r="AL3151" s="12">
        <v>0</v>
      </c>
      <c r="AN3151">
        <v>8504154</v>
      </c>
      <c r="AO3151">
        <v>-1000</v>
      </c>
      <c r="AP3151">
        <v>0</v>
      </c>
      <c r="AQ3151">
        <v>0</v>
      </c>
      <c r="AR3151">
        <f t="shared" si="248"/>
        <v>0</v>
      </c>
      <c r="AV3151" s="4">
        <v>2970059</v>
      </c>
      <c r="AW3151" s="4">
        <v>8979188</v>
      </c>
      <c r="AX3151" s="4" t="s">
        <v>2804</v>
      </c>
      <c r="AY3151" s="4">
        <v>2000</v>
      </c>
      <c r="AZ3151" s="4">
        <v>2000</v>
      </c>
      <c r="BA3151" s="4">
        <v>3</v>
      </c>
      <c r="BB3151" s="7">
        <f>AZ3151+BA3151-AY3151</f>
        <v>3</v>
      </c>
      <c r="BC3151" s="4" t="s">
        <v>2805</v>
      </c>
      <c r="BD3151" s="4">
        <v>300</v>
      </c>
      <c r="BE3151" s="4" t="s">
        <v>4</v>
      </c>
      <c r="BF3151" s="4" t="s">
        <v>13</v>
      </c>
      <c r="BG3151" s="4" t="s">
        <v>6</v>
      </c>
      <c r="BH3151" s="4" t="s">
        <v>25</v>
      </c>
      <c r="BI3151" t="str">
        <f t="shared" si="249"/>
        <v>B</v>
      </c>
    </row>
    <row r="3152" spans="1:61" ht="15.75" customHeight="1" x14ac:dyDescent="0.2">
      <c r="A3152" s="4">
        <v>2976226</v>
      </c>
      <c r="B3152" s="4">
        <v>8278236</v>
      </c>
      <c r="C3152" s="4" t="s">
        <v>2967</v>
      </c>
      <c r="D3152" s="4">
        <v>2000</v>
      </c>
      <c r="E3152" s="4">
        <v>2000</v>
      </c>
      <c r="F3152" s="4">
        <v>3</v>
      </c>
      <c r="G3152" s="7">
        <f>E3152+F3152-D3152</f>
        <v>3</v>
      </c>
      <c r="H3152" s="4" t="s">
        <v>2968</v>
      </c>
      <c r="I3152" s="4">
        <v>30000</v>
      </c>
      <c r="J3152" s="4" t="s">
        <v>4</v>
      </c>
      <c r="K3152" s="4" t="s">
        <v>8</v>
      </c>
      <c r="L3152" s="4" t="s">
        <v>6</v>
      </c>
      <c r="M3152" s="4" t="s">
        <v>20</v>
      </c>
      <c r="O3152" s="4"/>
      <c r="P3152" s="14">
        <v>8504966</v>
      </c>
      <c r="Q3152" s="12">
        <v>-1500</v>
      </c>
      <c r="S3152" s="14">
        <v>9189489</v>
      </c>
      <c r="T3152" s="12">
        <v>0.39999999999997726</v>
      </c>
      <c r="U3152">
        <f>SUM($T$2:T3152)</f>
        <v>3176053.6799999941</v>
      </c>
      <c r="W3152" s="16">
        <v>9189489</v>
      </c>
      <c r="X3152">
        <v>3176053.6799999941</v>
      </c>
      <c r="Y3152">
        <v>3151</v>
      </c>
      <c r="Z3152" s="18">
        <f t="shared" si="246"/>
        <v>7.6278371964617699</v>
      </c>
      <c r="AA3152" s="18">
        <f t="shared" si="247"/>
        <v>0.6904031551270815</v>
      </c>
      <c r="AB3152" t="str">
        <f t="shared" si="245"/>
        <v>B</v>
      </c>
      <c r="AI3152" s="14">
        <v>8504966</v>
      </c>
      <c r="AJ3152" s="12">
        <v>-1500</v>
      </c>
      <c r="AK3152" s="12">
        <v>0</v>
      </c>
      <c r="AL3152" s="12">
        <v>0</v>
      </c>
      <c r="AN3152">
        <v>8504966</v>
      </c>
      <c r="AO3152">
        <v>-1500</v>
      </c>
      <c r="AP3152">
        <v>0</v>
      </c>
      <c r="AQ3152">
        <v>0</v>
      </c>
      <c r="AR3152">
        <f t="shared" si="248"/>
        <v>0</v>
      </c>
      <c r="AV3152" s="4">
        <v>2976226</v>
      </c>
      <c r="AW3152" s="4">
        <v>8278236</v>
      </c>
      <c r="AX3152" s="4" t="s">
        <v>2967</v>
      </c>
      <c r="AY3152" s="4">
        <v>2000</v>
      </c>
      <c r="AZ3152" s="4">
        <v>2000</v>
      </c>
      <c r="BA3152" s="4">
        <v>3</v>
      </c>
      <c r="BB3152" s="7">
        <f>AZ3152+BA3152-AY3152</f>
        <v>3</v>
      </c>
      <c r="BC3152" s="4" t="s">
        <v>2968</v>
      </c>
      <c r="BD3152" s="4">
        <v>30000</v>
      </c>
      <c r="BE3152" s="4" t="s">
        <v>4</v>
      </c>
      <c r="BF3152" s="4" t="s">
        <v>8</v>
      </c>
      <c r="BG3152" s="4" t="s">
        <v>6</v>
      </c>
      <c r="BH3152" s="4" t="s">
        <v>20</v>
      </c>
      <c r="BI3152" t="str">
        <f t="shared" si="249"/>
        <v>B</v>
      </c>
    </row>
    <row r="3153" spans="1:61" ht="15.75" customHeight="1" x14ac:dyDescent="0.2">
      <c r="A3153" s="4">
        <v>2976345</v>
      </c>
      <c r="B3153" s="4">
        <v>4679683</v>
      </c>
      <c r="C3153" s="4" t="s">
        <v>2976</v>
      </c>
      <c r="D3153" s="4">
        <v>2000</v>
      </c>
      <c r="E3153" s="4">
        <v>2000</v>
      </c>
      <c r="F3153" s="4">
        <v>3</v>
      </c>
      <c r="G3153" s="7">
        <f>E3153+F3153-D3153</f>
        <v>3</v>
      </c>
      <c r="H3153" s="4" t="s">
        <v>2977</v>
      </c>
      <c r="I3153" s="4">
        <v>20000</v>
      </c>
      <c r="J3153" s="4" t="s">
        <v>4</v>
      </c>
      <c r="K3153" s="4" t="s">
        <v>13</v>
      </c>
      <c r="L3153" s="4" t="s">
        <v>6</v>
      </c>
      <c r="M3153" s="4" t="s">
        <v>23</v>
      </c>
      <c r="O3153" s="4"/>
      <c r="P3153" s="14">
        <v>8505099</v>
      </c>
      <c r="Q3153" s="12">
        <v>-500</v>
      </c>
      <c r="S3153" s="14">
        <v>9191820</v>
      </c>
      <c r="T3153" s="12">
        <v>0.39999999999997726</v>
      </c>
      <c r="U3153">
        <f>SUM($T$2:T3153)</f>
        <v>3176054.079999994</v>
      </c>
      <c r="W3153" s="16">
        <v>9191820</v>
      </c>
      <c r="X3153">
        <v>3176054.079999994</v>
      </c>
      <c r="Y3153">
        <v>3152</v>
      </c>
      <c r="Z3153" s="18">
        <f t="shared" si="246"/>
        <v>7.6278381571303182</v>
      </c>
      <c r="AA3153" s="18">
        <f t="shared" si="247"/>
        <v>0.69062226117440839</v>
      </c>
      <c r="AB3153" t="str">
        <f t="shared" si="245"/>
        <v>B</v>
      </c>
      <c r="AI3153" s="14">
        <v>8505099</v>
      </c>
      <c r="AJ3153" s="12">
        <v>-500</v>
      </c>
      <c r="AK3153" s="12">
        <v>0</v>
      </c>
      <c r="AL3153" s="12">
        <v>0</v>
      </c>
      <c r="AN3153">
        <v>8505099</v>
      </c>
      <c r="AO3153">
        <v>-500</v>
      </c>
      <c r="AP3153">
        <v>0</v>
      </c>
      <c r="AQ3153">
        <v>0</v>
      </c>
      <c r="AR3153">
        <f t="shared" si="248"/>
        <v>0</v>
      </c>
      <c r="AV3153" s="4">
        <v>2976345</v>
      </c>
      <c r="AW3153" s="4">
        <v>4679683</v>
      </c>
      <c r="AX3153" s="4" t="s">
        <v>2976</v>
      </c>
      <c r="AY3153" s="4">
        <v>2000</v>
      </c>
      <c r="AZ3153" s="4">
        <v>2000</v>
      </c>
      <c r="BA3153" s="4">
        <v>3</v>
      </c>
      <c r="BB3153" s="7">
        <f>AZ3153+BA3153-AY3153</f>
        <v>3</v>
      </c>
      <c r="BC3153" s="4" t="s">
        <v>2977</v>
      </c>
      <c r="BD3153" s="4">
        <v>20000</v>
      </c>
      <c r="BE3153" s="4" t="s">
        <v>4</v>
      </c>
      <c r="BF3153" s="4" t="s">
        <v>13</v>
      </c>
      <c r="BG3153" s="4" t="s">
        <v>6</v>
      </c>
      <c r="BH3153" s="4" t="s">
        <v>23</v>
      </c>
      <c r="BI3153" t="str">
        <f t="shared" si="249"/>
        <v>B</v>
      </c>
    </row>
    <row r="3154" spans="1:61" ht="15.75" customHeight="1" x14ac:dyDescent="0.2">
      <c r="A3154" s="4">
        <v>2976709</v>
      </c>
      <c r="B3154" s="4">
        <v>4911376</v>
      </c>
      <c r="C3154" s="4" t="s">
        <v>3034</v>
      </c>
      <c r="D3154" s="4">
        <v>2000</v>
      </c>
      <c r="E3154" s="4">
        <v>2000</v>
      </c>
      <c r="F3154" s="4">
        <v>3</v>
      </c>
      <c r="G3154" s="7">
        <f>E3154+F3154-D3154</f>
        <v>3</v>
      </c>
      <c r="H3154" s="4" t="s">
        <v>3035</v>
      </c>
      <c r="I3154" s="4">
        <v>30000</v>
      </c>
      <c r="J3154" s="4" t="s">
        <v>32</v>
      </c>
      <c r="K3154" s="4" t="s">
        <v>22</v>
      </c>
      <c r="M3154" s="4" t="s">
        <v>20</v>
      </c>
      <c r="O3154" s="4"/>
      <c r="P3154" s="14">
        <v>8505771</v>
      </c>
      <c r="Q3154" s="12">
        <v>1.2000000000000455</v>
      </c>
      <c r="S3154" s="14">
        <v>8964649</v>
      </c>
      <c r="T3154" s="12">
        <v>0.36000000000001364</v>
      </c>
      <c r="U3154">
        <f>SUM($T$2:T3154)</f>
        <v>3176054.4399999939</v>
      </c>
      <c r="W3154" s="16">
        <v>8964649</v>
      </c>
      <c r="X3154">
        <v>3176054.4399999939</v>
      </c>
      <c r="Y3154">
        <v>3153</v>
      </c>
      <c r="Z3154" s="18">
        <f t="shared" si="246"/>
        <v>7.6278390217320116</v>
      </c>
      <c r="AA3154" s="18">
        <f t="shared" si="247"/>
        <v>0.69084136722173528</v>
      </c>
      <c r="AB3154" t="str">
        <f t="shared" si="245"/>
        <v>B</v>
      </c>
      <c r="AI3154" s="14">
        <v>8505771</v>
      </c>
      <c r="AJ3154" s="12">
        <v>1.2000000000000455</v>
      </c>
      <c r="AK3154" s="12">
        <v>1.2</v>
      </c>
      <c r="AL3154" s="12">
        <v>1000</v>
      </c>
      <c r="AN3154">
        <v>8505771</v>
      </c>
      <c r="AO3154">
        <v>1.2000000000000455</v>
      </c>
      <c r="AP3154">
        <v>1.2</v>
      </c>
      <c r="AQ3154">
        <v>1000</v>
      </c>
      <c r="AR3154">
        <f t="shared" si="248"/>
        <v>0</v>
      </c>
      <c r="AV3154" s="4">
        <v>2976709</v>
      </c>
      <c r="AW3154" s="4">
        <v>4911376</v>
      </c>
      <c r="AX3154" s="4" t="s">
        <v>3034</v>
      </c>
      <c r="AY3154" s="4">
        <v>2000</v>
      </c>
      <c r="AZ3154" s="4">
        <v>2000</v>
      </c>
      <c r="BA3154" s="4">
        <v>3</v>
      </c>
      <c r="BB3154" s="7">
        <f>AZ3154+BA3154-AY3154</f>
        <v>3</v>
      </c>
      <c r="BC3154" s="4" t="s">
        <v>3035</v>
      </c>
      <c r="BD3154" s="4">
        <v>30000</v>
      </c>
      <c r="BE3154" s="4" t="s">
        <v>32</v>
      </c>
      <c r="BF3154" s="4" t="s">
        <v>22</v>
      </c>
      <c r="BH3154" s="4" t="s">
        <v>20</v>
      </c>
      <c r="BI3154" t="str">
        <f t="shared" si="249"/>
        <v>B</v>
      </c>
    </row>
    <row r="3155" spans="1:61" ht="15.75" customHeight="1" x14ac:dyDescent="0.2">
      <c r="A3155" s="4">
        <v>2971375</v>
      </c>
      <c r="B3155" s="4">
        <v>8169134</v>
      </c>
      <c r="C3155" s="4" t="s">
        <v>3055</v>
      </c>
      <c r="D3155" s="4">
        <v>2000</v>
      </c>
      <c r="E3155" s="4">
        <v>2000</v>
      </c>
      <c r="F3155" s="4">
        <v>3</v>
      </c>
      <c r="G3155" s="7">
        <f>E3155+F3155-D3155</f>
        <v>3</v>
      </c>
      <c r="H3155" s="4" t="s">
        <v>3056</v>
      </c>
      <c r="I3155" s="4">
        <v>8000</v>
      </c>
      <c r="J3155" s="4" t="s">
        <v>4</v>
      </c>
      <c r="K3155" s="4" t="s">
        <v>8</v>
      </c>
      <c r="L3155" s="4" t="s">
        <v>6</v>
      </c>
      <c r="M3155" s="4" t="s">
        <v>17</v>
      </c>
      <c r="O3155" s="4"/>
      <c r="P3155" s="14">
        <v>8505848</v>
      </c>
      <c r="Q3155" s="12">
        <v>1083</v>
      </c>
      <c r="S3155" s="14">
        <v>8966168</v>
      </c>
      <c r="T3155" s="12">
        <v>0.36000000000001364</v>
      </c>
      <c r="U3155">
        <f>SUM($T$2:T3155)</f>
        <v>3176054.7999999938</v>
      </c>
      <c r="W3155" s="16">
        <v>8966168</v>
      </c>
      <c r="X3155">
        <v>3176054.7999999938</v>
      </c>
      <c r="Y3155">
        <v>3154</v>
      </c>
      <c r="Z3155" s="18">
        <f t="shared" si="246"/>
        <v>7.6278398863337049</v>
      </c>
      <c r="AA3155" s="18">
        <f t="shared" si="247"/>
        <v>0.69106047326906228</v>
      </c>
      <c r="AB3155" t="str">
        <f t="shared" si="245"/>
        <v>B</v>
      </c>
      <c r="AI3155" s="14">
        <v>8505848</v>
      </c>
      <c r="AJ3155" s="12">
        <v>1083</v>
      </c>
      <c r="AK3155" s="12">
        <v>1083</v>
      </c>
      <c r="AL3155" s="12">
        <v>2000</v>
      </c>
      <c r="AN3155">
        <v>8505848</v>
      </c>
      <c r="AO3155">
        <v>1083</v>
      </c>
      <c r="AP3155">
        <v>1083</v>
      </c>
      <c r="AQ3155">
        <v>2000</v>
      </c>
      <c r="AR3155">
        <f t="shared" si="248"/>
        <v>0</v>
      </c>
      <c r="AV3155" s="4">
        <v>2971375</v>
      </c>
      <c r="AW3155" s="4">
        <v>8169134</v>
      </c>
      <c r="AX3155" s="4" t="s">
        <v>3055</v>
      </c>
      <c r="AY3155" s="4">
        <v>2000</v>
      </c>
      <c r="AZ3155" s="4">
        <v>2000</v>
      </c>
      <c r="BA3155" s="4">
        <v>3</v>
      </c>
      <c r="BB3155" s="7">
        <f>AZ3155+BA3155-AY3155</f>
        <v>3</v>
      </c>
      <c r="BC3155" s="4" t="s">
        <v>3056</v>
      </c>
      <c r="BD3155" s="4">
        <v>8000</v>
      </c>
      <c r="BE3155" s="4" t="s">
        <v>4</v>
      </c>
      <c r="BF3155" s="4" t="s">
        <v>8</v>
      </c>
      <c r="BG3155" s="4" t="s">
        <v>6</v>
      </c>
      <c r="BH3155" s="4" t="s">
        <v>17</v>
      </c>
      <c r="BI3155" t="str">
        <f t="shared" si="249"/>
        <v>B</v>
      </c>
    </row>
    <row r="3156" spans="1:61" ht="15.75" customHeight="1" x14ac:dyDescent="0.2">
      <c r="A3156" s="4">
        <v>2978123</v>
      </c>
      <c r="B3156" s="4">
        <v>4651473</v>
      </c>
      <c r="C3156" s="4" t="s">
        <v>3162</v>
      </c>
      <c r="D3156" s="4">
        <v>2000</v>
      </c>
      <c r="E3156" s="4">
        <v>2000</v>
      </c>
      <c r="F3156" s="4">
        <v>3</v>
      </c>
      <c r="G3156" s="7">
        <f>E3156+F3156-D3156</f>
        <v>3</v>
      </c>
      <c r="H3156" s="4" t="s">
        <v>3163</v>
      </c>
      <c r="I3156" s="4">
        <v>10000</v>
      </c>
      <c r="J3156" s="4" t="s">
        <v>98</v>
      </c>
      <c r="K3156" s="4" t="s">
        <v>22</v>
      </c>
      <c r="M3156" s="4" t="s">
        <v>29</v>
      </c>
      <c r="O3156" s="4"/>
      <c r="P3156" s="14">
        <v>8506219</v>
      </c>
      <c r="Q3156" s="12">
        <v>-1500</v>
      </c>
      <c r="S3156" s="14">
        <v>9072099</v>
      </c>
      <c r="T3156" s="12">
        <v>0.36000000000001364</v>
      </c>
      <c r="U3156">
        <f>SUM($T$2:T3156)</f>
        <v>3176055.1599999936</v>
      </c>
      <c r="W3156" s="16">
        <v>9072099</v>
      </c>
      <c r="X3156">
        <v>3176055.1599999936</v>
      </c>
      <c r="Y3156">
        <v>3155</v>
      </c>
      <c r="Z3156" s="18">
        <f t="shared" si="246"/>
        <v>7.6278407509353983</v>
      </c>
      <c r="AA3156" s="18">
        <f t="shared" si="247"/>
        <v>0.69127957931638917</v>
      </c>
      <c r="AB3156" t="str">
        <f t="shared" ref="AB3156:AB3219" si="250">IF(T3156&gt;=0,"B","")</f>
        <v>B</v>
      </c>
      <c r="AI3156" s="14">
        <v>8506219</v>
      </c>
      <c r="AJ3156" s="12">
        <v>-1500</v>
      </c>
      <c r="AK3156" s="12">
        <v>0</v>
      </c>
      <c r="AL3156" s="12">
        <v>0</v>
      </c>
      <c r="AN3156">
        <v>8506219</v>
      </c>
      <c r="AO3156">
        <v>-1500</v>
      </c>
      <c r="AP3156">
        <v>0</v>
      </c>
      <c r="AQ3156">
        <v>0</v>
      </c>
      <c r="AR3156">
        <f t="shared" si="248"/>
        <v>0</v>
      </c>
      <c r="AV3156" s="4">
        <v>2978123</v>
      </c>
      <c r="AW3156" s="4">
        <v>4651473</v>
      </c>
      <c r="AX3156" s="4" t="s">
        <v>3162</v>
      </c>
      <c r="AY3156" s="4">
        <v>2000</v>
      </c>
      <c r="AZ3156" s="4">
        <v>2000</v>
      </c>
      <c r="BA3156" s="4">
        <v>3</v>
      </c>
      <c r="BB3156" s="7">
        <f>AZ3156+BA3156-AY3156</f>
        <v>3</v>
      </c>
      <c r="BC3156" s="4" t="s">
        <v>3163</v>
      </c>
      <c r="BD3156" s="4">
        <v>10000</v>
      </c>
      <c r="BE3156" s="4" t="s">
        <v>98</v>
      </c>
      <c r="BF3156" s="4" t="s">
        <v>22</v>
      </c>
      <c r="BH3156" s="4" t="s">
        <v>29</v>
      </c>
      <c r="BI3156" t="str">
        <f t="shared" si="249"/>
        <v>B</v>
      </c>
    </row>
    <row r="3157" spans="1:61" ht="15.75" customHeight="1" x14ac:dyDescent="0.2">
      <c r="A3157" s="4">
        <v>2978151</v>
      </c>
      <c r="B3157" s="4">
        <v>9000482</v>
      </c>
      <c r="C3157" s="4" t="s">
        <v>3166</v>
      </c>
      <c r="D3157" s="4">
        <v>2000</v>
      </c>
      <c r="E3157" s="4">
        <v>2000</v>
      </c>
      <c r="F3157" s="4">
        <v>3</v>
      </c>
      <c r="G3157" s="7">
        <f>E3157+F3157-D3157</f>
        <v>3</v>
      </c>
      <c r="H3157" s="4" t="s">
        <v>3167</v>
      </c>
      <c r="I3157" s="4">
        <v>13000</v>
      </c>
      <c r="J3157" s="4" t="s">
        <v>4</v>
      </c>
      <c r="K3157" s="4" t="s">
        <v>13</v>
      </c>
      <c r="L3157" s="4" t="s">
        <v>6</v>
      </c>
      <c r="M3157" s="4" t="s">
        <v>52</v>
      </c>
      <c r="O3157" s="4"/>
      <c r="P3157" s="14">
        <v>8506751</v>
      </c>
      <c r="Q3157" s="12">
        <v>-1500</v>
      </c>
      <c r="S3157" s="14">
        <v>2028426</v>
      </c>
      <c r="T3157" s="12">
        <v>0.35999999999989996</v>
      </c>
      <c r="U3157">
        <f>SUM($T$2:T3157)</f>
        <v>3176055.5199999935</v>
      </c>
      <c r="W3157" s="16">
        <v>2028426</v>
      </c>
      <c r="X3157">
        <v>3176055.5199999935</v>
      </c>
      <c r="Y3157">
        <v>3156</v>
      </c>
      <c r="Z3157" s="18">
        <f t="shared" si="246"/>
        <v>7.6278416155370907</v>
      </c>
      <c r="AA3157" s="18">
        <f t="shared" si="247"/>
        <v>0.69149868536371606</v>
      </c>
      <c r="AB3157" t="str">
        <f t="shared" si="250"/>
        <v>B</v>
      </c>
      <c r="AI3157" s="14">
        <v>8506751</v>
      </c>
      <c r="AJ3157" s="12">
        <v>-1500</v>
      </c>
      <c r="AK3157" s="12">
        <v>0</v>
      </c>
      <c r="AL3157" s="12">
        <v>0</v>
      </c>
      <c r="AN3157">
        <v>8506751</v>
      </c>
      <c r="AO3157">
        <v>-1500</v>
      </c>
      <c r="AP3157">
        <v>0</v>
      </c>
      <c r="AQ3157">
        <v>0</v>
      </c>
      <c r="AR3157">
        <f t="shared" si="248"/>
        <v>0</v>
      </c>
      <c r="AV3157" s="4">
        <v>2978151</v>
      </c>
      <c r="AW3157" s="4">
        <v>9000482</v>
      </c>
      <c r="AX3157" s="4" t="s">
        <v>3166</v>
      </c>
      <c r="AY3157" s="4">
        <v>2000</v>
      </c>
      <c r="AZ3157" s="4">
        <v>2000</v>
      </c>
      <c r="BA3157" s="4">
        <v>3</v>
      </c>
      <c r="BB3157" s="7">
        <f>AZ3157+BA3157-AY3157</f>
        <v>3</v>
      </c>
      <c r="BC3157" s="4" t="s">
        <v>3167</v>
      </c>
      <c r="BD3157" s="4">
        <v>13000</v>
      </c>
      <c r="BE3157" s="4" t="s">
        <v>4</v>
      </c>
      <c r="BF3157" s="4" t="s">
        <v>13</v>
      </c>
      <c r="BG3157" s="4" t="s">
        <v>6</v>
      </c>
      <c r="BH3157" s="4" t="s">
        <v>52</v>
      </c>
      <c r="BI3157" t="str">
        <f t="shared" si="249"/>
        <v>B</v>
      </c>
    </row>
    <row r="3158" spans="1:61" ht="15.75" customHeight="1" x14ac:dyDescent="0.2">
      <c r="A3158" s="4">
        <v>2980237</v>
      </c>
      <c r="B3158" s="4">
        <v>7292615</v>
      </c>
      <c r="C3158" s="4" t="s">
        <v>3344</v>
      </c>
      <c r="D3158" s="4">
        <v>2000</v>
      </c>
      <c r="E3158" s="4">
        <v>2000</v>
      </c>
      <c r="F3158" s="4">
        <v>3</v>
      </c>
      <c r="G3158" s="7">
        <f>E3158+F3158-D3158</f>
        <v>3</v>
      </c>
      <c r="H3158" s="4" t="s">
        <v>3345</v>
      </c>
      <c r="I3158" s="4">
        <v>5000</v>
      </c>
      <c r="J3158" s="4" t="s">
        <v>4</v>
      </c>
      <c r="K3158" s="4" t="s">
        <v>13</v>
      </c>
      <c r="L3158" s="4" t="s">
        <v>6</v>
      </c>
      <c r="M3158" s="4" t="s">
        <v>25</v>
      </c>
      <c r="O3158" s="4"/>
      <c r="P3158" s="14">
        <v>8509656</v>
      </c>
      <c r="Q3158" s="12">
        <v>409.63999999999976</v>
      </c>
      <c r="S3158" s="14">
        <v>610133</v>
      </c>
      <c r="T3158" s="12">
        <v>0.35000000000002274</v>
      </c>
      <c r="U3158">
        <f>SUM($T$2:T3158)</f>
        <v>3176055.8699999936</v>
      </c>
      <c r="W3158" s="16">
        <v>610133</v>
      </c>
      <c r="X3158">
        <v>3176055.8699999936</v>
      </c>
      <c r="Y3158">
        <v>3157</v>
      </c>
      <c r="Z3158" s="18">
        <f t="shared" si="246"/>
        <v>7.627842456122071</v>
      </c>
      <c r="AA3158" s="18">
        <f t="shared" si="247"/>
        <v>0.69171779141104295</v>
      </c>
      <c r="AB3158" t="str">
        <f t="shared" si="250"/>
        <v>B</v>
      </c>
      <c r="AI3158" s="14">
        <v>8509656</v>
      </c>
      <c r="AJ3158" s="12">
        <v>409.63999999999976</v>
      </c>
      <c r="AK3158" s="12">
        <v>409.64000000000004</v>
      </c>
      <c r="AL3158" s="12">
        <v>10000</v>
      </c>
      <c r="AN3158">
        <v>8509656</v>
      </c>
      <c r="AO3158">
        <v>409.63999999999976</v>
      </c>
      <c r="AP3158">
        <v>409.64000000000004</v>
      </c>
      <c r="AQ3158">
        <v>10000</v>
      </c>
      <c r="AR3158">
        <f t="shared" si="248"/>
        <v>0</v>
      </c>
      <c r="AV3158" s="4">
        <v>2980237</v>
      </c>
      <c r="AW3158" s="4">
        <v>7292615</v>
      </c>
      <c r="AX3158" s="4" t="s">
        <v>3344</v>
      </c>
      <c r="AY3158" s="4">
        <v>2000</v>
      </c>
      <c r="AZ3158" s="4">
        <v>2000</v>
      </c>
      <c r="BA3158" s="4">
        <v>3</v>
      </c>
      <c r="BB3158" s="7">
        <f>AZ3158+BA3158-AY3158</f>
        <v>3</v>
      </c>
      <c r="BC3158" s="4" t="s">
        <v>3345</v>
      </c>
      <c r="BD3158" s="4">
        <v>5000</v>
      </c>
      <c r="BE3158" s="4" t="s">
        <v>4</v>
      </c>
      <c r="BF3158" s="4" t="s">
        <v>13</v>
      </c>
      <c r="BG3158" s="4" t="s">
        <v>6</v>
      </c>
      <c r="BH3158" s="4" t="s">
        <v>25</v>
      </c>
      <c r="BI3158" t="str">
        <f t="shared" si="249"/>
        <v>B</v>
      </c>
    </row>
    <row r="3159" spans="1:61" ht="15.75" customHeight="1" x14ac:dyDescent="0.2">
      <c r="A3159" s="4">
        <v>2980244</v>
      </c>
      <c r="B3159" s="4">
        <v>9008784</v>
      </c>
      <c r="C3159" s="4" t="s">
        <v>3352</v>
      </c>
      <c r="D3159" s="4">
        <v>2000</v>
      </c>
      <c r="E3159" s="4">
        <v>2000</v>
      </c>
      <c r="F3159" s="4">
        <v>3</v>
      </c>
      <c r="G3159" s="7">
        <f>E3159+F3159-D3159</f>
        <v>3</v>
      </c>
      <c r="H3159" s="4" t="s">
        <v>3353</v>
      </c>
      <c r="I3159" s="4">
        <v>16000</v>
      </c>
      <c r="J3159" s="4" t="s">
        <v>4</v>
      </c>
      <c r="K3159" s="4" t="s">
        <v>13</v>
      </c>
      <c r="L3159" s="4" t="s">
        <v>14</v>
      </c>
      <c r="M3159" s="4" t="s">
        <v>7</v>
      </c>
      <c r="O3159" s="4"/>
      <c r="P3159" s="14">
        <v>8510027</v>
      </c>
      <c r="Q3159" s="12">
        <v>-4000</v>
      </c>
      <c r="S3159" s="14">
        <v>640542</v>
      </c>
      <c r="T3159" s="12">
        <v>0.35000000000002274</v>
      </c>
      <c r="U3159">
        <f>SUM($T$2:T3159)</f>
        <v>3176056.2199999937</v>
      </c>
      <c r="W3159" s="16">
        <v>640542</v>
      </c>
      <c r="X3159">
        <v>3176056.2199999937</v>
      </c>
      <c r="Y3159">
        <v>3158</v>
      </c>
      <c r="Z3159" s="18">
        <f t="shared" si="246"/>
        <v>7.6278432967070513</v>
      </c>
      <c r="AA3159" s="18">
        <f t="shared" si="247"/>
        <v>0.69193689745836984</v>
      </c>
      <c r="AB3159" t="str">
        <f t="shared" si="250"/>
        <v>B</v>
      </c>
      <c r="AI3159" s="14">
        <v>8510027</v>
      </c>
      <c r="AJ3159" s="12">
        <v>-4000</v>
      </c>
      <c r="AK3159" s="12">
        <v>0</v>
      </c>
      <c r="AL3159" s="12">
        <v>0</v>
      </c>
      <c r="AN3159">
        <v>8510027</v>
      </c>
      <c r="AO3159">
        <v>-4000</v>
      </c>
      <c r="AP3159">
        <v>0</v>
      </c>
      <c r="AQ3159">
        <v>0</v>
      </c>
      <c r="AR3159">
        <f t="shared" si="248"/>
        <v>0</v>
      </c>
      <c r="AV3159" s="4">
        <v>2980244</v>
      </c>
      <c r="AW3159" s="4">
        <v>9008784</v>
      </c>
      <c r="AX3159" s="4" t="s">
        <v>3352</v>
      </c>
      <c r="AY3159" s="4">
        <v>2000</v>
      </c>
      <c r="AZ3159" s="4">
        <v>2000</v>
      </c>
      <c r="BA3159" s="4">
        <v>3</v>
      </c>
      <c r="BB3159" s="7">
        <f>AZ3159+BA3159-AY3159</f>
        <v>3</v>
      </c>
      <c r="BC3159" s="4" t="s">
        <v>3353</v>
      </c>
      <c r="BD3159" s="4">
        <v>16000</v>
      </c>
      <c r="BE3159" s="4" t="s">
        <v>4</v>
      </c>
      <c r="BF3159" s="4" t="s">
        <v>13</v>
      </c>
      <c r="BG3159" s="4" t="s">
        <v>14</v>
      </c>
      <c r="BH3159" s="4" t="s">
        <v>7</v>
      </c>
      <c r="BI3159" t="str">
        <f t="shared" si="249"/>
        <v>B</v>
      </c>
    </row>
    <row r="3160" spans="1:61" ht="15.75" customHeight="1" x14ac:dyDescent="0.2">
      <c r="A3160" s="4">
        <v>2980916</v>
      </c>
      <c r="B3160" s="4">
        <v>2066863</v>
      </c>
      <c r="C3160" s="4" t="s">
        <v>3410</v>
      </c>
      <c r="D3160" s="4">
        <v>2000</v>
      </c>
      <c r="E3160" s="4">
        <v>2000</v>
      </c>
      <c r="F3160" s="4">
        <v>3</v>
      </c>
      <c r="G3160" s="7">
        <f>E3160+F3160-D3160</f>
        <v>3</v>
      </c>
      <c r="H3160" s="4" t="s">
        <v>3411</v>
      </c>
      <c r="I3160" s="4">
        <v>15000</v>
      </c>
      <c r="J3160" s="4" t="s">
        <v>72</v>
      </c>
      <c r="K3160" s="4" t="s">
        <v>13</v>
      </c>
      <c r="M3160" s="4" t="s">
        <v>12</v>
      </c>
      <c r="O3160" s="4"/>
      <c r="P3160" s="14">
        <v>8510055</v>
      </c>
      <c r="Q3160" s="12">
        <v>4.5</v>
      </c>
      <c r="S3160" s="14">
        <v>6073649</v>
      </c>
      <c r="T3160" s="12">
        <v>0.35000000000002274</v>
      </c>
      <c r="U3160">
        <f>SUM($T$2:T3160)</f>
        <v>3176056.5699999938</v>
      </c>
      <c r="W3160" s="16">
        <v>6073649</v>
      </c>
      <c r="X3160">
        <v>3176056.5699999938</v>
      </c>
      <c r="Y3160">
        <v>3159</v>
      </c>
      <c r="Z3160" s="18">
        <f t="shared" si="246"/>
        <v>7.6278441372920316</v>
      </c>
      <c r="AA3160" s="18">
        <f t="shared" si="247"/>
        <v>0.69215600350569673</v>
      </c>
      <c r="AB3160" t="str">
        <f t="shared" si="250"/>
        <v>B</v>
      </c>
      <c r="AI3160" s="14">
        <v>8510055</v>
      </c>
      <c r="AJ3160" s="12">
        <v>4.5</v>
      </c>
      <c r="AK3160" s="12">
        <v>4.5</v>
      </c>
      <c r="AL3160" s="12">
        <v>3000</v>
      </c>
      <c r="AN3160">
        <v>8510055</v>
      </c>
      <c r="AO3160">
        <v>4.5</v>
      </c>
      <c r="AP3160">
        <v>4.5</v>
      </c>
      <c r="AQ3160">
        <v>3000</v>
      </c>
      <c r="AR3160">
        <f t="shared" si="248"/>
        <v>0</v>
      </c>
      <c r="AV3160" s="4">
        <v>2980916</v>
      </c>
      <c r="AW3160" s="4">
        <v>2066863</v>
      </c>
      <c r="AX3160" s="4" t="s">
        <v>3410</v>
      </c>
      <c r="AY3160" s="4">
        <v>2000</v>
      </c>
      <c r="AZ3160" s="4">
        <v>2000</v>
      </c>
      <c r="BA3160" s="4">
        <v>3</v>
      </c>
      <c r="BB3160" s="7">
        <f>AZ3160+BA3160-AY3160</f>
        <v>3</v>
      </c>
      <c r="BC3160" s="4" t="s">
        <v>3411</v>
      </c>
      <c r="BD3160" s="4">
        <v>15000</v>
      </c>
      <c r="BE3160" s="4" t="s">
        <v>72</v>
      </c>
      <c r="BF3160" s="4" t="s">
        <v>13</v>
      </c>
      <c r="BH3160" s="4" t="s">
        <v>12</v>
      </c>
      <c r="BI3160" t="str">
        <f t="shared" si="249"/>
        <v>B</v>
      </c>
    </row>
    <row r="3161" spans="1:61" ht="15.75" customHeight="1" x14ac:dyDescent="0.2">
      <c r="A3161" s="4">
        <v>2981119</v>
      </c>
      <c r="B3161" s="4">
        <v>9010996</v>
      </c>
      <c r="C3161" s="4" t="s">
        <v>3431</v>
      </c>
      <c r="D3161" s="4">
        <v>2000</v>
      </c>
      <c r="E3161" s="4">
        <v>2000</v>
      </c>
      <c r="F3161" s="4">
        <v>3</v>
      </c>
      <c r="G3161" s="7">
        <f>E3161+F3161-D3161</f>
        <v>3</v>
      </c>
      <c r="H3161" s="4" t="s">
        <v>3432</v>
      </c>
      <c r="I3161" s="4">
        <v>14000</v>
      </c>
      <c r="J3161" s="4" t="s">
        <v>4</v>
      </c>
      <c r="K3161" s="4" t="s">
        <v>8</v>
      </c>
      <c r="L3161" s="4" t="s">
        <v>6</v>
      </c>
      <c r="M3161" s="4" t="s">
        <v>23</v>
      </c>
      <c r="O3161" s="4"/>
      <c r="P3161" s="14">
        <v>8512365</v>
      </c>
      <c r="Q3161" s="12">
        <v>48</v>
      </c>
      <c r="S3161" s="14">
        <v>6454862</v>
      </c>
      <c r="T3161" s="12">
        <v>0.35000000000002274</v>
      </c>
      <c r="U3161">
        <f>SUM($T$2:T3161)</f>
        <v>3176056.9199999939</v>
      </c>
      <c r="W3161" s="16">
        <v>6454862</v>
      </c>
      <c r="X3161">
        <v>3176056.9199999939</v>
      </c>
      <c r="Y3161">
        <v>3160</v>
      </c>
      <c r="Z3161" s="18">
        <f t="shared" si="246"/>
        <v>7.6278449778770119</v>
      </c>
      <c r="AA3161" s="18">
        <f t="shared" si="247"/>
        <v>0.69237510955302362</v>
      </c>
      <c r="AB3161" t="str">
        <f t="shared" si="250"/>
        <v>B</v>
      </c>
      <c r="AI3161" s="14">
        <v>8512365</v>
      </c>
      <c r="AJ3161" s="12">
        <v>48</v>
      </c>
      <c r="AK3161" s="12">
        <v>48</v>
      </c>
      <c r="AL3161" s="12">
        <v>1000</v>
      </c>
      <c r="AN3161">
        <v>8512365</v>
      </c>
      <c r="AO3161">
        <v>48</v>
      </c>
      <c r="AP3161">
        <v>48</v>
      </c>
      <c r="AQ3161">
        <v>1000</v>
      </c>
      <c r="AR3161">
        <f t="shared" si="248"/>
        <v>0</v>
      </c>
      <c r="AV3161" s="4">
        <v>2981119</v>
      </c>
      <c r="AW3161" s="4">
        <v>9010996</v>
      </c>
      <c r="AX3161" s="4" t="s">
        <v>3431</v>
      </c>
      <c r="AY3161" s="4">
        <v>2000</v>
      </c>
      <c r="AZ3161" s="4">
        <v>2000</v>
      </c>
      <c r="BA3161" s="4">
        <v>3</v>
      </c>
      <c r="BB3161" s="7">
        <f>AZ3161+BA3161-AY3161</f>
        <v>3</v>
      </c>
      <c r="BC3161" s="4" t="s">
        <v>3432</v>
      </c>
      <c r="BD3161" s="4">
        <v>14000</v>
      </c>
      <c r="BE3161" s="4" t="s">
        <v>4</v>
      </c>
      <c r="BF3161" s="4" t="s">
        <v>8</v>
      </c>
      <c r="BG3161" s="4" t="s">
        <v>6</v>
      </c>
      <c r="BH3161" s="4" t="s">
        <v>23</v>
      </c>
      <c r="BI3161" t="str">
        <f t="shared" si="249"/>
        <v>B</v>
      </c>
    </row>
    <row r="3162" spans="1:61" ht="15.75" customHeight="1" x14ac:dyDescent="0.2">
      <c r="A3162" s="4">
        <v>2981595</v>
      </c>
      <c r="B3162" s="4">
        <v>7390405</v>
      </c>
      <c r="C3162" s="4" t="s">
        <v>3463</v>
      </c>
      <c r="D3162" s="4">
        <v>2000</v>
      </c>
      <c r="E3162" s="4">
        <v>2000</v>
      </c>
      <c r="F3162" s="4">
        <v>3</v>
      </c>
      <c r="G3162" s="7">
        <f>E3162+F3162-D3162</f>
        <v>3</v>
      </c>
      <c r="H3162" s="4" t="s">
        <v>3464</v>
      </c>
      <c r="I3162" s="4">
        <v>1500</v>
      </c>
      <c r="J3162" s="4" t="s">
        <v>4</v>
      </c>
      <c r="K3162" s="4" t="s">
        <v>22</v>
      </c>
      <c r="L3162" s="4" t="s">
        <v>6</v>
      </c>
      <c r="M3162" s="4" t="s">
        <v>65</v>
      </c>
      <c r="O3162" s="4"/>
      <c r="P3162" s="14">
        <v>8513779</v>
      </c>
      <c r="Q3162" s="12">
        <v>813.92000000000007</v>
      </c>
      <c r="S3162" s="14">
        <v>9122779</v>
      </c>
      <c r="T3162" s="12">
        <v>0.35000000000002274</v>
      </c>
      <c r="U3162">
        <f>SUM($T$2:T3162)</f>
        <v>3176057.269999994</v>
      </c>
      <c r="W3162" s="16">
        <v>9122779</v>
      </c>
      <c r="X3162">
        <v>3176057.269999994</v>
      </c>
      <c r="Y3162">
        <v>3161</v>
      </c>
      <c r="Z3162" s="18">
        <f t="shared" si="246"/>
        <v>7.6278458184619922</v>
      </c>
      <c r="AA3162" s="18">
        <f t="shared" si="247"/>
        <v>0.69259421560035062</v>
      </c>
      <c r="AB3162" t="str">
        <f t="shared" si="250"/>
        <v>B</v>
      </c>
      <c r="AI3162" s="14">
        <v>8513779</v>
      </c>
      <c r="AJ3162" s="12">
        <v>813.92000000000007</v>
      </c>
      <c r="AK3162" s="12">
        <v>813.92000000000007</v>
      </c>
      <c r="AL3162" s="12">
        <v>10450</v>
      </c>
      <c r="AN3162">
        <v>8513779</v>
      </c>
      <c r="AO3162">
        <v>813.92000000000007</v>
      </c>
      <c r="AP3162">
        <v>813.92000000000007</v>
      </c>
      <c r="AQ3162">
        <v>10450</v>
      </c>
      <c r="AR3162">
        <f t="shared" si="248"/>
        <v>0</v>
      </c>
      <c r="AV3162" s="4">
        <v>2981595</v>
      </c>
      <c r="AW3162" s="4">
        <v>7390405</v>
      </c>
      <c r="AX3162" s="4" t="s">
        <v>3463</v>
      </c>
      <c r="AY3162" s="4">
        <v>2000</v>
      </c>
      <c r="AZ3162" s="4">
        <v>2000</v>
      </c>
      <c r="BA3162" s="4">
        <v>3</v>
      </c>
      <c r="BB3162" s="7">
        <f>AZ3162+BA3162-AY3162</f>
        <v>3</v>
      </c>
      <c r="BC3162" s="4" t="s">
        <v>3464</v>
      </c>
      <c r="BD3162" s="4">
        <v>1500</v>
      </c>
      <c r="BE3162" s="4" t="s">
        <v>4</v>
      </c>
      <c r="BF3162" s="4" t="s">
        <v>22</v>
      </c>
      <c r="BG3162" s="4" t="s">
        <v>6</v>
      </c>
      <c r="BH3162" s="4" t="s">
        <v>65</v>
      </c>
      <c r="BI3162" t="str">
        <f t="shared" si="249"/>
        <v>B</v>
      </c>
    </row>
    <row r="3163" spans="1:61" ht="15.75" customHeight="1" x14ac:dyDescent="0.2">
      <c r="A3163" s="4">
        <v>2981833</v>
      </c>
      <c r="B3163" s="4">
        <v>8080283</v>
      </c>
      <c r="C3163" s="4" t="s">
        <v>3479</v>
      </c>
      <c r="D3163" s="4">
        <v>2000</v>
      </c>
      <c r="E3163" s="4">
        <v>2000</v>
      </c>
      <c r="F3163" s="4">
        <v>3</v>
      </c>
      <c r="G3163" s="7">
        <f>E3163+F3163-D3163</f>
        <v>3</v>
      </c>
      <c r="H3163" s="4" t="s">
        <v>3480</v>
      </c>
      <c r="I3163" s="4">
        <v>18000</v>
      </c>
      <c r="J3163" s="4" t="s">
        <v>4</v>
      </c>
      <c r="K3163" s="4" t="s">
        <v>8</v>
      </c>
      <c r="L3163" s="4" t="s">
        <v>6</v>
      </c>
      <c r="M3163" s="4" t="s">
        <v>25</v>
      </c>
      <c r="O3163" s="4"/>
      <c r="P3163" s="14">
        <v>8514227</v>
      </c>
      <c r="Q3163" s="12">
        <v>2992</v>
      </c>
      <c r="S3163" s="14">
        <v>9152802</v>
      </c>
      <c r="T3163" s="12">
        <v>0.35000000000002274</v>
      </c>
      <c r="U3163">
        <f>SUM($T$2:T3163)</f>
        <v>3176057.6199999941</v>
      </c>
      <c r="W3163" s="16">
        <v>9152802</v>
      </c>
      <c r="X3163">
        <v>3176057.6199999941</v>
      </c>
      <c r="Y3163">
        <v>3162</v>
      </c>
      <c r="Z3163" s="18">
        <f t="shared" si="246"/>
        <v>7.6278466590469716</v>
      </c>
      <c r="AA3163" s="18">
        <f t="shared" si="247"/>
        <v>0.6928133216476775</v>
      </c>
      <c r="AB3163" t="str">
        <f t="shared" si="250"/>
        <v>B</v>
      </c>
      <c r="AI3163" s="14">
        <v>8514227</v>
      </c>
      <c r="AJ3163" s="12">
        <v>2992</v>
      </c>
      <c r="AK3163" s="12">
        <v>2992</v>
      </c>
      <c r="AL3163" s="12">
        <v>2000</v>
      </c>
      <c r="AN3163">
        <v>8514227</v>
      </c>
      <c r="AO3163">
        <v>2992</v>
      </c>
      <c r="AP3163">
        <v>2992</v>
      </c>
      <c r="AQ3163">
        <v>2000</v>
      </c>
      <c r="AR3163">
        <f t="shared" si="248"/>
        <v>0</v>
      </c>
      <c r="AV3163" s="4">
        <v>2981833</v>
      </c>
      <c r="AW3163" s="4">
        <v>8080283</v>
      </c>
      <c r="AX3163" s="4" t="s">
        <v>3479</v>
      </c>
      <c r="AY3163" s="4">
        <v>2000</v>
      </c>
      <c r="AZ3163" s="4">
        <v>2000</v>
      </c>
      <c r="BA3163" s="4">
        <v>3</v>
      </c>
      <c r="BB3163" s="7">
        <f>AZ3163+BA3163-AY3163</f>
        <v>3</v>
      </c>
      <c r="BC3163" s="4" t="s">
        <v>3480</v>
      </c>
      <c r="BD3163" s="4">
        <v>18000</v>
      </c>
      <c r="BE3163" s="4" t="s">
        <v>4</v>
      </c>
      <c r="BF3163" s="4" t="s">
        <v>8</v>
      </c>
      <c r="BG3163" s="4" t="s">
        <v>6</v>
      </c>
      <c r="BH3163" s="4" t="s">
        <v>25</v>
      </c>
      <c r="BI3163" t="str">
        <f t="shared" si="249"/>
        <v>B</v>
      </c>
    </row>
    <row r="3164" spans="1:61" ht="15.75" customHeight="1" x14ac:dyDescent="0.2">
      <c r="A3164" s="4">
        <v>2981525</v>
      </c>
      <c r="B3164" s="4">
        <v>8963676</v>
      </c>
      <c r="C3164" s="4" t="s">
        <v>3521</v>
      </c>
      <c r="D3164" s="4">
        <v>2000</v>
      </c>
      <c r="E3164" s="4">
        <v>2000</v>
      </c>
      <c r="F3164" s="4">
        <v>3</v>
      </c>
      <c r="G3164" s="7">
        <f>E3164+F3164-D3164</f>
        <v>3</v>
      </c>
      <c r="H3164" s="4" t="s">
        <v>3522</v>
      </c>
      <c r="I3164" s="4">
        <v>12500</v>
      </c>
      <c r="J3164" s="4" t="s">
        <v>4</v>
      </c>
      <c r="K3164" s="4" t="s">
        <v>8</v>
      </c>
      <c r="L3164" s="4" t="s">
        <v>6</v>
      </c>
      <c r="M3164" s="4" t="s">
        <v>7</v>
      </c>
      <c r="O3164" s="4"/>
      <c r="P3164" s="14">
        <v>8514668</v>
      </c>
      <c r="Q3164" s="12">
        <v>1.7999999999999545</v>
      </c>
      <c r="S3164" s="14">
        <v>9189293</v>
      </c>
      <c r="T3164" s="12">
        <v>0.35000000000002274</v>
      </c>
      <c r="U3164">
        <f>SUM($T$2:T3164)</f>
        <v>3176057.9699999942</v>
      </c>
      <c r="W3164" s="16">
        <v>9189293</v>
      </c>
      <c r="X3164">
        <v>3176057.9699999942</v>
      </c>
      <c r="Y3164">
        <v>3163</v>
      </c>
      <c r="Z3164" s="18">
        <f t="shared" si="246"/>
        <v>7.6278474996319519</v>
      </c>
      <c r="AA3164" s="18">
        <f t="shared" si="247"/>
        <v>0.69303242769500439</v>
      </c>
      <c r="AB3164" t="str">
        <f t="shared" si="250"/>
        <v>B</v>
      </c>
      <c r="AI3164" s="14">
        <v>8514668</v>
      </c>
      <c r="AJ3164" s="12">
        <v>1.7999999999999545</v>
      </c>
      <c r="AK3164" s="12">
        <v>1.8</v>
      </c>
      <c r="AL3164" s="12">
        <v>1500</v>
      </c>
      <c r="AN3164">
        <v>8514668</v>
      </c>
      <c r="AO3164">
        <v>1.7999999999999545</v>
      </c>
      <c r="AP3164">
        <v>1.8</v>
      </c>
      <c r="AQ3164">
        <v>1500</v>
      </c>
      <c r="AR3164">
        <f t="shared" si="248"/>
        <v>0</v>
      </c>
      <c r="AV3164" s="4">
        <v>2981525</v>
      </c>
      <c r="AW3164" s="4">
        <v>8963676</v>
      </c>
      <c r="AX3164" s="4" t="s">
        <v>3521</v>
      </c>
      <c r="AY3164" s="4">
        <v>2000</v>
      </c>
      <c r="AZ3164" s="4">
        <v>2000</v>
      </c>
      <c r="BA3164" s="4">
        <v>3</v>
      </c>
      <c r="BB3164" s="7">
        <f>AZ3164+BA3164-AY3164</f>
        <v>3</v>
      </c>
      <c r="BC3164" s="4" t="s">
        <v>3522</v>
      </c>
      <c r="BD3164" s="4">
        <v>12500</v>
      </c>
      <c r="BE3164" s="4" t="s">
        <v>4</v>
      </c>
      <c r="BF3164" s="4" t="s">
        <v>8</v>
      </c>
      <c r="BG3164" s="4" t="s">
        <v>6</v>
      </c>
      <c r="BH3164" s="4" t="s">
        <v>7</v>
      </c>
      <c r="BI3164" t="str">
        <f t="shared" si="249"/>
        <v>B</v>
      </c>
    </row>
    <row r="3165" spans="1:61" ht="15.75" customHeight="1" x14ac:dyDescent="0.2">
      <c r="A3165" s="4">
        <v>2982379</v>
      </c>
      <c r="B3165" s="4">
        <v>9014839</v>
      </c>
      <c r="C3165" s="4" t="s">
        <v>3546</v>
      </c>
      <c r="D3165" s="4">
        <v>2000</v>
      </c>
      <c r="E3165" s="4">
        <v>2000</v>
      </c>
      <c r="F3165" s="4">
        <v>3</v>
      </c>
      <c r="G3165" s="7">
        <f>E3165+F3165-D3165</f>
        <v>3</v>
      </c>
      <c r="H3165" s="4" t="s">
        <v>3547</v>
      </c>
      <c r="I3165" s="4">
        <v>15000</v>
      </c>
      <c r="J3165" s="4" t="s">
        <v>4</v>
      </c>
      <c r="K3165" s="4" t="s">
        <v>13</v>
      </c>
      <c r="L3165" s="4" t="s">
        <v>6</v>
      </c>
      <c r="M3165" s="4" t="s">
        <v>101</v>
      </c>
      <c r="O3165" s="4"/>
      <c r="P3165" s="14">
        <v>8516796</v>
      </c>
      <c r="Q3165" s="12">
        <v>0.45000000000004547</v>
      </c>
      <c r="S3165" s="14">
        <v>9222305</v>
      </c>
      <c r="T3165" s="12">
        <v>0.31999999999993634</v>
      </c>
      <c r="U3165">
        <f>SUM($T$2:T3165)</f>
        <v>3176058.289999994</v>
      </c>
      <c r="W3165" s="16">
        <v>9222305</v>
      </c>
      <c r="X3165">
        <v>3176058.289999994</v>
      </c>
      <c r="Y3165">
        <v>3164</v>
      </c>
      <c r="Z3165" s="18">
        <f t="shared" si="246"/>
        <v>7.6278482681667903</v>
      </c>
      <c r="AA3165" s="18">
        <f t="shared" si="247"/>
        <v>0.69325153374233128</v>
      </c>
      <c r="AB3165" t="str">
        <f t="shared" si="250"/>
        <v>B</v>
      </c>
      <c r="AI3165" s="14">
        <v>8516796</v>
      </c>
      <c r="AJ3165" s="12">
        <v>0.45000000000004547</v>
      </c>
      <c r="AK3165" s="12">
        <v>0.45</v>
      </c>
      <c r="AL3165" s="12">
        <v>1500</v>
      </c>
      <c r="AN3165">
        <v>8516796</v>
      </c>
      <c r="AO3165">
        <v>0.45000000000004547</v>
      </c>
      <c r="AP3165">
        <v>0.45</v>
      </c>
      <c r="AQ3165">
        <v>1500</v>
      </c>
      <c r="AR3165">
        <f t="shared" si="248"/>
        <v>0</v>
      </c>
      <c r="AV3165" s="4">
        <v>2982379</v>
      </c>
      <c r="AW3165" s="4">
        <v>9014839</v>
      </c>
      <c r="AX3165" s="4" t="s">
        <v>3546</v>
      </c>
      <c r="AY3165" s="4">
        <v>2000</v>
      </c>
      <c r="AZ3165" s="4">
        <v>2000</v>
      </c>
      <c r="BA3165" s="4">
        <v>3</v>
      </c>
      <c r="BB3165" s="7">
        <f>AZ3165+BA3165-AY3165</f>
        <v>3</v>
      </c>
      <c r="BC3165" s="4" t="s">
        <v>3547</v>
      </c>
      <c r="BD3165" s="4">
        <v>15000</v>
      </c>
      <c r="BE3165" s="4" t="s">
        <v>4</v>
      </c>
      <c r="BF3165" s="4" t="s">
        <v>13</v>
      </c>
      <c r="BG3165" s="4" t="s">
        <v>6</v>
      </c>
      <c r="BH3165" s="4" t="s">
        <v>101</v>
      </c>
      <c r="BI3165" t="str">
        <f t="shared" si="249"/>
        <v>B</v>
      </c>
    </row>
    <row r="3166" spans="1:61" ht="15.75" customHeight="1" x14ac:dyDescent="0.2">
      <c r="A3166" s="4">
        <v>2984829</v>
      </c>
      <c r="B3166" s="4">
        <v>7860924</v>
      </c>
      <c r="C3166" s="4" t="s">
        <v>3760</v>
      </c>
      <c r="D3166" s="4">
        <v>2000</v>
      </c>
      <c r="E3166" s="4">
        <v>2000</v>
      </c>
      <c r="F3166" s="4">
        <v>3</v>
      </c>
      <c r="G3166" s="7">
        <f>E3166+F3166-D3166</f>
        <v>3</v>
      </c>
      <c r="H3166" s="4" t="s">
        <v>3761</v>
      </c>
      <c r="I3166" s="4">
        <v>12500</v>
      </c>
      <c r="J3166" s="4" t="s">
        <v>4</v>
      </c>
      <c r="K3166" s="4" t="s">
        <v>22</v>
      </c>
      <c r="L3166" s="4" t="s">
        <v>6</v>
      </c>
      <c r="M3166" s="4" t="s">
        <v>29</v>
      </c>
      <c r="O3166" s="4"/>
      <c r="P3166" s="14">
        <v>8517041</v>
      </c>
      <c r="Q3166" s="12">
        <v>2850</v>
      </c>
      <c r="S3166" s="14">
        <v>1892731</v>
      </c>
      <c r="T3166" s="12">
        <v>0.3000000000001819</v>
      </c>
      <c r="U3166">
        <f>SUM($T$2:T3166)</f>
        <v>3176058.5899999938</v>
      </c>
      <c r="W3166" s="16">
        <v>1892731</v>
      </c>
      <c r="X3166">
        <v>3176058.5899999938</v>
      </c>
      <c r="Y3166">
        <v>3165</v>
      </c>
      <c r="Z3166" s="18">
        <f t="shared" si="246"/>
        <v>7.6278489886682008</v>
      </c>
      <c r="AA3166" s="18">
        <f t="shared" si="247"/>
        <v>0.69347063978965817</v>
      </c>
      <c r="AB3166" t="str">
        <f t="shared" si="250"/>
        <v>B</v>
      </c>
      <c r="AI3166" s="14">
        <v>8517041</v>
      </c>
      <c r="AJ3166" s="12">
        <v>2850</v>
      </c>
      <c r="AK3166" s="12">
        <v>2850</v>
      </c>
      <c r="AL3166" s="12">
        <v>5000</v>
      </c>
      <c r="AN3166">
        <v>8517041</v>
      </c>
      <c r="AO3166">
        <v>2850</v>
      </c>
      <c r="AP3166">
        <v>2850</v>
      </c>
      <c r="AQ3166">
        <v>5000</v>
      </c>
      <c r="AR3166">
        <f t="shared" si="248"/>
        <v>0</v>
      </c>
      <c r="AV3166" s="4">
        <v>2984829</v>
      </c>
      <c r="AW3166" s="4">
        <v>7860924</v>
      </c>
      <c r="AX3166" s="4" t="s">
        <v>3760</v>
      </c>
      <c r="AY3166" s="4">
        <v>2000</v>
      </c>
      <c r="AZ3166" s="4">
        <v>2000</v>
      </c>
      <c r="BA3166" s="4">
        <v>3</v>
      </c>
      <c r="BB3166" s="7">
        <f>AZ3166+BA3166-AY3166</f>
        <v>3</v>
      </c>
      <c r="BC3166" s="4" t="s">
        <v>3761</v>
      </c>
      <c r="BD3166" s="4">
        <v>12500</v>
      </c>
      <c r="BE3166" s="4" t="s">
        <v>4</v>
      </c>
      <c r="BF3166" s="4" t="s">
        <v>22</v>
      </c>
      <c r="BG3166" s="4" t="s">
        <v>6</v>
      </c>
      <c r="BH3166" s="4" t="s">
        <v>29</v>
      </c>
      <c r="BI3166" t="str">
        <f t="shared" si="249"/>
        <v>B</v>
      </c>
    </row>
    <row r="3167" spans="1:61" ht="15.75" customHeight="1" x14ac:dyDescent="0.2">
      <c r="A3167" s="4">
        <v>2965278</v>
      </c>
      <c r="B3167" s="4">
        <v>8406903</v>
      </c>
      <c r="C3167" s="4" t="s">
        <v>3850</v>
      </c>
      <c r="D3167" s="4">
        <v>2000</v>
      </c>
      <c r="E3167" s="4">
        <v>2000</v>
      </c>
      <c r="F3167" s="4">
        <v>3</v>
      </c>
      <c r="G3167" s="7">
        <f>E3167+F3167-D3167</f>
        <v>3</v>
      </c>
      <c r="H3167" s="4" t="s">
        <v>516</v>
      </c>
      <c r="I3167" s="4">
        <v>15000</v>
      </c>
      <c r="J3167" s="4" t="s">
        <v>4</v>
      </c>
      <c r="K3167" s="4" t="s">
        <v>8</v>
      </c>
      <c r="L3167" s="4" t="s">
        <v>6</v>
      </c>
      <c r="M3167" s="4" t="s">
        <v>20</v>
      </c>
      <c r="O3167" s="4"/>
      <c r="P3167" s="14">
        <v>8518434</v>
      </c>
      <c r="Q3167" s="12">
        <v>3</v>
      </c>
      <c r="S3167" s="14">
        <v>8921662</v>
      </c>
      <c r="T3167" s="12">
        <v>0.3000000000001819</v>
      </c>
      <c r="U3167">
        <f>SUM($T$2:T3167)</f>
        <v>3176058.8899999936</v>
      </c>
      <c r="W3167" s="16">
        <v>8921662</v>
      </c>
      <c r="X3167">
        <v>3176058.8899999936</v>
      </c>
      <c r="Y3167">
        <v>3166</v>
      </c>
      <c r="Z3167" s="18">
        <f t="shared" si="246"/>
        <v>7.6278497091696122</v>
      </c>
      <c r="AA3167" s="18">
        <f t="shared" si="247"/>
        <v>0.69368974583698506</v>
      </c>
      <c r="AB3167" t="str">
        <f t="shared" si="250"/>
        <v>B</v>
      </c>
      <c r="AI3167" s="14">
        <v>8518434</v>
      </c>
      <c r="AJ3167" s="12">
        <v>3</v>
      </c>
      <c r="AK3167" s="12">
        <v>3</v>
      </c>
      <c r="AL3167" s="12">
        <v>2000</v>
      </c>
      <c r="AN3167">
        <v>8518434</v>
      </c>
      <c r="AO3167">
        <v>3</v>
      </c>
      <c r="AP3167">
        <v>3</v>
      </c>
      <c r="AQ3167">
        <v>2000</v>
      </c>
      <c r="AR3167">
        <f t="shared" si="248"/>
        <v>0</v>
      </c>
      <c r="AV3167" s="4">
        <v>2965278</v>
      </c>
      <c r="AW3167" s="4">
        <v>8406903</v>
      </c>
      <c r="AX3167" s="4" t="s">
        <v>3850</v>
      </c>
      <c r="AY3167" s="4">
        <v>2000</v>
      </c>
      <c r="AZ3167" s="4">
        <v>2000</v>
      </c>
      <c r="BA3167" s="4">
        <v>3</v>
      </c>
      <c r="BB3167" s="7">
        <f>AZ3167+BA3167-AY3167</f>
        <v>3</v>
      </c>
      <c r="BC3167" s="4" t="s">
        <v>516</v>
      </c>
      <c r="BD3167" s="4">
        <v>15000</v>
      </c>
      <c r="BE3167" s="4" t="s">
        <v>4</v>
      </c>
      <c r="BF3167" s="4" t="s">
        <v>8</v>
      </c>
      <c r="BG3167" s="4" t="s">
        <v>6</v>
      </c>
      <c r="BH3167" s="4" t="s">
        <v>20</v>
      </c>
      <c r="BI3167" t="str">
        <f t="shared" si="249"/>
        <v>B</v>
      </c>
    </row>
    <row r="3168" spans="1:61" ht="15.75" customHeight="1" x14ac:dyDescent="0.2">
      <c r="A3168" s="4">
        <v>2985970</v>
      </c>
      <c r="B3168" s="4">
        <v>8817677</v>
      </c>
      <c r="C3168" s="4" t="s">
        <v>3882</v>
      </c>
      <c r="D3168" s="4">
        <v>2000</v>
      </c>
      <c r="E3168" s="4">
        <v>2000</v>
      </c>
      <c r="F3168" s="4">
        <v>3</v>
      </c>
      <c r="G3168" s="7">
        <f>E3168+F3168-D3168</f>
        <v>3</v>
      </c>
      <c r="H3168" s="4" t="s">
        <v>3883</v>
      </c>
      <c r="I3168" s="4">
        <v>15000</v>
      </c>
      <c r="J3168" s="4" t="s">
        <v>21</v>
      </c>
      <c r="K3168" s="4" t="s">
        <v>8</v>
      </c>
      <c r="M3168" s="4" t="s">
        <v>20</v>
      </c>
      <c r="O3168" s="4"/>
      <c r="P3168" s="14">
        <v>8520555</v>
      </c>
      <c r="Q3168" s="12">
        <v>5586</v>
      </c>
      <c r="S3168" s="14">
        <v>7181658</v>
      </c>
      <c r="T3168" s="12">
        <v>0.30000000000001137</v>
      </c>
      <c r="U3168">
        <f>SUM($T$2:T3168)</f>
        <v>3176059.1899999934</v>
      </c>
      <c r="W3168" s="16">
        <v>7181658</v>
      </c>
      <c r="X3168">
        <v>3176059.1899999934</v>
      </c>
      <c r="Y3168">
        <v>3167</v>
      </c>
      <c r="Z3168" s="18">
        <f t="shared" si="246"/>
        <v>7.6278504296710228</v>
      </c>
      <c r="AA3168" s="18">
        <f t="shared" si="247"/>
        <v>0.69390885188431206</v>
      </c>
      <c r="AB3168" t="str">
        <f t="shared" si="250"/>
        <v>B</v>
      </c>
      <c r="AI3168" s="14">
        <v>8520555</v>
      </c>
      <c r="AJ3168" s="12">
        <v>5586</v>
      </c>
      <c r="AK3168" s="12">
        <v>5586</v>
      </c>
      <c r="AL3168" s="12">
        <v>7000</v>
      </c>
      <c r="AN3168">
        <v>8520555</v>
      </c>
      <c r="AO3168">
        <v>5586</v>
      </c>
      <c r="AP3168">
        <v>5586</v>
      </c>
      <c r="AQ3168">
        <v>7000</v>
      </c>
      <c r="AR3168">
        <f t="shared" si="248"/>
        <v>0</v>
      </c>
      <c r="AV3168" s="4">
        <v>2985970</v>
      </c>
      <c r="AW3168" s="4">
        <v>8817677</v>
      </c>
      <c r="AX3168" s="4" t="s">
        <v>3882</v>
      </c>
      <c r="AY3168" s="4">
        <v>2000</v>
      </c>
      <c r="AZ3168" s="4">
        <v>2000</v>
      </c>
      <c r="BA3168" s="4">
        <v>3</v>
      </c>
      <c r="BB3168" s="7">
        <f>AZ3168+BA3168-AY3168</f>
        <v>3</v>
      </c>
      <c r="BC3168" s="4" t="s">
        <v>3883</v>
      </c>
      <c r="BD3168" s="4">
        <v>15000</v>
      </c>
      <c r="BE3168" s="4" t="s">
        <v>21</v>
      </c>
      <c r="BF3168" s="4" t="s">
        <v>8</v>
      </c>
      <c r="BH3168" s="4" t="s">
        <v>20</v>
      </c>
      <c r="BI3168" t="str">
        <f t="shared" si="249"/>
        <v>B</v>
      </c>
    </row>
    <row r="3169" spans="1:61" ht="15.75" customHeight="1" x14ac:dyDescent="0.2">
      <c r="A3169" s="4">
        <v>2986425</v>
      </c>
      <c r="B3169" s="4">
        <v>6453756</v>
      </c>
      <c r="C3169" s="4" t="s">
        <v>3918</v>
      </c>
      <c r="D3169" s="4">
        <v>2000</v>
      </c>
      <c r="E3169" s="4">
        <v>2000</v>
      </c>
      <c r="F3169" s="4">
        <v>3</v>
      </c>
      <c r="G3169" s="7">
        <f>E3169+F3169-D3169</f>
        <v>3</v>
      </c>
      <c r="H3169" s="4" t="s">
        <v>3919</v>
      </c>
      <c r="I3169" s="4">
        <v>15000</v>
      </c>
      <c r="J3169" s="4" t="s">
        <v>4</v>
      </c>
      <c r="K3169" s="4" t="s">
        <v>5</v>
      </c>
      <c r="L3169" s="4" t="s">
        <v>6</v>
      </c>
      <c r="M3169" s="4" t="s">
        <v>7</v>
      </c>
      <c r="O3169" s="4"/>
      <c r="P3169" s="14">
        <v>8520569</v>
      </c>
      <c r="Q3169" s="12">
        <v>30.75</v>
      </c>
      <c r="S3169" s="14">
        <v>8955675</v>
      </c>
      <c r="T3169" s="12">
        <v>0.30000000000001137</v>
      </c>
      <c r="U3169">
        <f>SUM($T$2:T3169)</f>
        <v>3176059.4899999932</v>
      </c>
      <c r="W3169" s="16">
        <v>8955675</v>
      </c>
      <c r="X3169">
        <v>3176059.4899999932</v>
      </c>
      <c r="Y3169">
        <v>3168</v>
      </c>
      <c r="Z3169" s="18">
        <f t="shared" si="246"/>
        <v>7.6278511501724342</v>
      </c>
      <c r="AA3169" s="18">
        <f t="shared" si="247"/>
        <v>0.69412795793163895</v>
      </c>
      <c r="AB3169" t="str">
        <f t="shared" si="250"/>
        <v>B</v>
      </c>
      <c r="AI3169" s="14">
        <v>8520569</v>
      </c>
      <c r="AJ3169" s="12">
        <v>30.75</v>
      </c>
      <c r="AK3169" s="12">
        <v>30.75</v>
      </c>
      <c r="AL3169" s="12">
        <v>1500</v>
      </c>
      <c r="AN3169">
        <v>8520569</v>
      </c>
      <c r="AO3169">
        <v>30.75</v>
      </c>
      <c r="AP3169">
        <v>30.75</v>
      </c>
      <c r="AQ3169">
        <v>1500</v>
      </c>
      <c r="AR3169">
        <f t="shared" si="248"/>
        <v>0</v>
      </c>
      <c r="AV3169" s="4">
        <v>2986425</v>
      </c>
      <c r="AW3169" s="4">
        <v>6453756</v>
      </c>
      <c r="AX3169" s="4" t="s">
        <v>3918</v>
      </c>
      <c r="AY3169" s="4">
        <v>2000</v>
      </c>
      <c r="AZ3169" s="4">
        <v>2000</v>
      </c>
      <c r="BA3169" s="4">
        <v>3</v>
      </c>
      <c r="BB3169" s="7">
        <f>AZ3169+BA3169-AY3169</f>
        <v>3</v>
      </c>
      <c r="BC3169" s="4" t="s">
        <v>3919</v>
      </c>
      <c r="BD3169" s="4">
        <v>15000</v>
      </c>
      <c r="BE3169" s="4" t="s">
        <v>4</v>
      </c>
      <c r="BF3169" s="4" t="s">
        <v>5</v>
      </c>
      <c r="BG3169" s="4" t="s">
        <v>6</v>
      </c>
      <c r="BH3169" s="4" t="s">
        <v>7</v>
      </c>
      <c r="BI3169" t="str">
        <f t="shared" si="249"/>
        <v>B</v>
      </c>
    </row>
    <row r="3170" spans="1:61" ht="15.75" customHeight="1" x14ac:dyDescent="0.2">
      <c r="A3170" s="4">
        <v>2986726</v>
      </c>
      <c r="B3170" s="4">
        <v>9026662</v>
      </c>
      <c r="C3170" s="4" t="s">
        <v>3949</v>
      </c>
      <c r="D3170" s="4">
        <v>2000</v>
      </c>
      <c r="E3170" s="4">
        <v>2000</v>
      </c>
      <c r="F3170" s="4">
        <v>3</v>
      </c>
      <c r="G3170" s="7">
        <f>E3170+F3170-D3170</f>
        <v>3</v>
      </c>
      <c r="H3170" s="4" t="s">
        <v>3950</v>
      </c>
      <c r="I3170" s="4">
        <v>18000</v>
      </c>
      <c r="J3170" s="4" t="s">
        <v>98</v>
      </c>
      <c r="K3170" s="4" t="s">
        <v>13</v>
      </c>
      <c r="M3170" s="4" t="s">
        <v>12</v>
      </c>
      <c r="O3170" s="4"/>
      <c r="P3170" s="14">
        <v>8520849</v>
      </c>
      <c r="Q3170" s="12">
        <v>-1986.5</v>
      </c>
      <c r="S3170" s="14">
        <v>317311</v>
      </c>
      <c r="T3170" s="12">
        <v>0.29999999999995453</v>
      </c>
      <c r="U3170">
        <f>SUM($T$2:T3170)</f>
        <v>3176059.7899999931</v>
      </c>
      <c r="W3170" s="16">
        <v>317311</v>
      </c>
      <c r="X3170">
        <v>3176059.7899999931</v>
      </c>
      <c r="Y3170">
        <v>3169</v>
      </c>
      <c r="Z3170" s="18">
        <f t="shared" si="246"/>
        <v>7.6278518706738447</v>
      </c>
      <c r="AA3170" s="18">
        <f t="shared" si="247"/>
        <v>0.69434706397896584</v>
      </c>
      <c r="AB3170" t="str">
        <f t="shared" si="250"/>
        <v>B</v>
      </c>
      <c r="AI3170" s="14">
        <v>8520849</v>
      </c>
      <c r="AJ3170" s="12">
        <v>-1986.5</v>
      </c>
      <c r="AK3170" s="12">
        <v>8013.5</v>
      </c>
      <c r="AL3170" s="12">
        <v>0</v>
      </c>
      <c r="AN3170">
        <v>8520849</v>
      </c>
      <c r="AO3170">
        <v>-1986.5</v>
      </c>
      <c r="AP3170">
        <v>8013.5</v>
      </c>
      <c r="AQ3170">
        <v>0</v>
      </c>
      <c r="AR3170">
        <f t="shared" si="248"/>
        <v>1</v>
      </c>
      <c r="AV3170" s="4">
        <v>2986726</v>
      </c>
      <c r="AW3170" s="4">
        <v>9026662</v>
      </c>
      <c r="AX3170" s="4" t="s">
        <v>3949</v>
      </c>
      <c r="AY3170" s="4">
        <v>2000</v>
      </c>
      <c r="AZ3170" s="4">
        <v>2000</v>
      </c>
      <c r="BA3170" s="4">
        <v>3</v>
      </c>
      <c r="BB3170" s="7">
        <f>AZ3170+BA3170-AY3170</f>
        <v>3</v>
      </c>
      <c r="BC3170" s="4" t="s">
        <v>3950</v>
      </c>
      <c r="BD3170" s="4">
        <v>18000</v>
      </c>
      <c r="BE3170" s="4" t="s">
        <v>98</v>
      </c>
      <c r="BF3170" s="4" t="s">
        <v>13</v>
      </c>
      <c r="BH3170" s="4" t="s">
        <v>12</v>
      </c>
      <c r="BI3170" t="str">
        <f t="shared" si="249"/>
        <v>B</v>
      </c>
    </row>
    <row r="3171" spans="1:61" ht="15.75" customHeight="1" x14ac:dyDescent="0.2">
      <c r="A3171" s="4">
        <v>2979208</v>
      </c>
      <c r="B3171" s="4">
        <v>9005837</v>
      </c>
      <c r="C3171" s="4" t="s">
        <v>4001</v>
      </c>
      <c r="D3171" s="4">
        <v>2000</v>
      </c>
      <c r="E3171" s="4">
        <v>2000</v>
      </c>
      <c r="F3171" s="4">
        <v>3</v>
      </c>
      <c r="G3171" s="7">
        <f>E3171+F3171-D3171</f>
        <v>3</v>
      </c>
      <c r="H3171" s="4" t="s">
        <v>4002</v>
      </c>
      <c r="I3171" s="4">
        <v>22000</v>
      </c>
      <c r="J3171" s="4" t="s">
        <v>32</v>
      </c>
      <c r="K3171" s="4" t="s">
        <v>8</v>
      </c>
      <c r="M3171" s="4" t="s">
        <v>25</v>
      </c>
      <c r="O3171" s="4"/>
      <c r="P3171" s="14">
        <v>8522137</v>
      </c>
      <c r="Q3171" s="12">
        <v>152</v>
      </c>
      <c r="S3171" s="14">
        <v>485939</v>
      </c>
      <c r="T3171" s="12">
        <v>0.29999999999995453</v>
      </c>
      <c r="U3171">
        <f>SUM($T$2:T3171)</f>
        <v>3176060.0899999929</v>
      </c>
      <c r="W3171" s="16">
        <v>485939</v>
      </c>
      <c r="X3171">
        <v>3176060.0899999929</v>
      </c>
      <c r="Y3171">
        <v>3170</v>
      </c>
      <c r="Z3171" s="18">
        <f t="shared" si="246"/>
        <v>7.6278525911752562</v>
      </c>
      <c r="AA3171" s="18">
        <f t="shared" si="247"/>
        <v>0.69456617002629273</v>
      </c>
      <c r="AB3171" t="str">
        <f t="shared" si="250"/>
        <v>B</v>
      </c>
      <c r="AI3171" s="14">
        <v>8522137</v>
      </c>
      <c r="AJ3171" s="12">
        <v>152</v>
      </c>
      <c r="AK3171" s="12">
        <v>152</v>
      </c>
      <c r="AL3171" s="12">
        <v>1000</v>
      </c>
      <c r="AN3171">
        <v>8522137</v>
      </c>
      <c r="AO3171">
        <v>152</v>
      </c>
      <c r="AP3171">
        <v>152</v>
      </c>
      <c r="AQ3171">
        <v>1000</v>
      </c>
      <c r="AR3171">
        <f t="shared" si="248"/>
        <v>0</v>
      </c>
      <c r="AV3171" s="4">
        <v>2979208</v>
      </c>
      <c r="AW3171" s="4">
        <v>9005837</v>
      </c>
      <c r="AX3171" s="4" t="s">
        <v>4001</v>
      </c>
      <c r="AY3171" s="4">
        <v>2000</v>
      </c>
      <c r="AZ3171" s="4">
        <v>2000</v>
      </c>
      <c r="BA3171" s="4">
        <v>3</v>
      </c>
      <c r="BB3171" s="7">
        <f>AZ3171+BA3171-AY3171</f>
        <v>3</v>
      </c>
      <c r="BC3171" s="4" t="s">
        <v>4002</v>
      </c>
      <c r="BD3171" s="4">
        <v>22000</v>
      </c>
      <c r="BE3171" s="4" t="s">
        <v>32</v>
      </c>
      <c r="BF3171" s="4" t="s">
        <v>8</v>
      </c>
      <c r="BH3171" s="4" t="s">
        <v>25</v>
      </c>
      <c r="BI3171" t="str">
        <f t="shared" si="249"/>
        <v>B</v>
      </c>
    </row>
    <row r="3172" spans="1:61" ht="15.75" customHeight="1" x14ac:dyDescent="0.2">
      <c r="A3172" s="4">
        <v>2988147</v>
      </c>
      <c r="B3172" s="4">
        <v>1850248</v>
      </c>
      <c r="C3172" s="4" t="s">
        <v>4073</v>
      </c>
      <c r="D3172" s="4">
        <v>2000</v>
      </c>
      <c r="E3172" s="4">
        <v>2000</v>
      </c>
      <c r="F3172" s="4">
        <v>3</v>
      </c>
      <c r="G3172" s="7">
        <f>E3172+F3172-D3172</f>
        <v>3</v>
      </c>
      <c r="H3172" s="4" t="s">
        <v>4074</v>
      </c>
      <c r="I3172" s="4">
        <v>12500</v>
      </c>
      <c r="J3172" s="4" t="s">
        <v>4</v>
      </c>
      <c r="K3172" s="4" t="s">
        <v>8</v>
      </c>
      <c r="L3172" s="4" t="s">
        <v>6</v>
      </c>
      <c r="M3172" s="4" t="s">
        <v>12</v>
      </c>
      <c r="O3172" s="4"/>
      <c r="P3172" s="14">
        <v>8522641</v>
      </c>
      <c r="Q3172" s="12">
        <v>1.1000000000000227</v>
      </c>
      <c r="S3172" s="14">
        <v>518503</v>
      </c>
      <c r="T3172" s="12">
        <v>0.29999999999995453</v>
      </c>
      <c r="U3172">
        <f>SUM($T$2:T3172)</f>
        <v>3176060.3899999927</v>
      </c>
      <c r="W3172" s="16">
        <v>518503</v>
      </c>
      <c r="X3172">
        <v>3176060.3899999927</v>
      </c>
      <c r="Y3172">
        <v>3171</v>
      </c>
      <c r="Z3172" s="18">
        <f t="shared" si="246"/>
        <v>7.6278533116766667</v>
      </c>
      <c r="AA3172" s="18">
        <f t="shared" si="247"/>
        <v>0.69478527607361962</v>
      </c>
      <c r="AB3172" t="str">
        <f t="shared" si="250"/>
        <v>B</v>
      </c>
      <c r="AI3172" s="14">
        <v>8522641</v>
      </c>
      <c r="AJ3172" s="12">
        <v>1.1000000000000227</v>
      </c>
      <c r="AK3172" s="12">
        <v>1.1000000000000001</v>
      </c>
      <c r="AL3172" s="12">
        <v>1000</v>
      </c>
      <c r="AN3172">
        <v>8522641</v>
      </c>
      <c r="AO3172">
        <v>1.1000000000000227</v>
      </c>
      <c r="AP3172">
        <v>1.1000000000000001</v>
      </c>
      <c r="AQ3172">
        <v>1000</v>
      </c>
      <c r="AR3172">
        <f t="shared" si="248"/>
        <v>0</v>
      </c>
      <c r="AV3172" s="4">
        <v>2988147</v>
      </c>
      <c r="AW3172" s="4">
        <v>1850248</v>
      </c>
      <c r="AX3172" s="4" t="s">
        <v>4073</v>
      </c>
      <c r="AY3172" s="4">
        <v>2000</v>
      </c>
      <c r="AZ3172" s="4">
        <v>2000</v>
      </c>
      <c r="BA3172" s="4">
        <v>3</v>
      </c>
      <c r="BB3172" s="7">
        <f>AZ3172+BA3172-AY3172</f>
        <v>3</v>
      </c>
      <c r="BC3172" s="4" t="s">
        <v>4074</v>
      </c>
      <c r="BD3172" s="4">
        <v>12500</v>
      </c>
      <c r="BE3172" s="4" t="s">
        <v>4</v>
      </c>
      <c r="BF3172" s="4" t="s">
        <v>8</v>
      </c>
      <c r="BG3172" s="4" t="s">
        <v>6</v>
      </c>
      <c r="BH3172" s="4" t="s">
        <v>12</v>
      </c>
      <c r="BI3172" t="str">
        <f t="shared" si="249"/>
        <v>B</v>
      </c>
    </row>
    <row r="3173" spans="1:61" ht="15.75" customHeight="1" x14ac:dyDescent="0.2">
      <c r="A3173" s="4">
        <v>2988784</v>
      </c>
      <c r="B3173" s="4">
        <v>394069</v>
      </c>
      <c r="C3173" s="4" t="s">
        <v>4126</v>
      </c>
      <c r="D3173" s="4">
        <v>2000</v>
      </c>
      <c r="E3173" s="4">
        <v>2000</v>
      </c>
      <c r="F3173" s="4">
        <v>3</v>
      </c>
      <c r="G3173" s="7">
        <f>E3173+F3173-D3173</f>
        <v>3</v>
      </c>
      <c r="H3173" s="4" t="s">
        <v>4127</v>
      </c>
      <c r="I3173" s="4">
        <v>15000</v>
      </c>
      <c r="J3173" s="4" t="s">
        <v>4</v>
      </c>
      <c r="K3173" s="4" t="s">
        <v>22</v>
      </c>
      <c r="L3173" s="4" t="s">
        <v>6</v>
      </c>
      <c r="M3173" s="4" t="s">
        <v>20</v>
      </c>
      <c r="O3173" s="4"/>
      <c r="P3173" s="14">
        <v>8523257</v>
      </c>
      <c r="Q3173" s="12">
        <v>136.80000000000018</v>
      </c>
      <c r="S3173" s="14">
        <v>8809760</v>
      </c>
      <c r="T3173" s="12">
        <v>0.29999999999995453</v>
      </c>
      <c r="U3173">
        <f>SUM($T$2:T3173)</f>
        <v>3176060.6899999925</v>
      </c>
      <c r="W3173" s="16">
        <v>8809760</v>
      </c>
      <c r="X3173">
        <v>3176060.6899999925</v>
      </c>
      <c r="Y3173">
        <v>3172</v>
      </c>
      <c r="Z3173" s="18">
        <f t="shared" si="246"/>
        <v>7.6278540321780772</v>
      </c>
      <c r="AA3173" s="18">
        <f t="shared" si="247"/>
        <v>0.69500438212094651</v>
      </c>
      <c r="AB3173" t="str">
        <f t="shared" si="250"/>
        <v>B</v>
      </c>
      <c r="AI3173" s="14">
        <v>8523257</v>
      </c>
      <c r="AJ3173" s="12">
        <v>136.80000000000018</v>
      </c>
      <c r="AK3173" s="12">
        <v>136.80000000000001</v>
      </c>
      <c r="AL3173" s="12">
        <v>2000</v>
      </c>
      <c r="AN3173">
        <v>8523257</v>
      </c>
      <c r="AO3173">
        <v>136.80000000000018</v>
      </c>
      <c r="AP3173">
        <v>136.80000000000001</v>
      </c>
      <c r="AQ3173">
        <v>2000</v>
      </c>
      <c r="AR3173">
        <f t="shared" si="248"/>
        <v>0</v>
      </c>
      <c r="AV3173" s="4">
        <v>2988784</v>
      </c>
      <c r="AW3173" s="4">
        <v>394069</v>
      </c>
      <c r="AX3173" s="4" t="s">
        <v>4126</v>
      </c>
      <c r="AY3173" s="4">
        <v>2000</v>
      </c>
      <c r="AZ3173" s="4">
        <v>2000</v>
      </c>
      <c r="BA3173" s="4">
        <v>3</v>
      </c>
      <c r="BB3173" s="7">
        <f>AZ3173+BA3173-AY3173</f>
        <v>3</v>
      </c>
      <c r="BC3173" s="4" t="s">
        <v>4127</v>
      </c>
      <c r="BD3173" s="4">
        <v>15000</v>
      </c>
      <c r="BE3173" s="4" t="s">
        <v>4</v>
      </c>
      <c r="BF3173" s="4" t="s">
        <v>22</v>
      </c>
      <c r="BG3173" s="4" t="s">
        <v>6</v>
      </c>
      <c r="BH3173" s="4" t="s">
        <v>20</v>
      </c>
      <c r="BI3173" t="str">
        <f t="shared" si="249"/>
        <v>B</v>
      </c>
    </row>
    <row r="3174" spans="1:61" ht="15.75" customHeight="1" x14ac:dyDescent="0.2">
      <c r="A3174" s="4">
        <v>2989148</v>
      </c>
      <c r="B3174" s="4">
        <v>7386408</v>
      </c>
      <c r="C3174" s="4" t="s">
        <v>4150</v>
      </c>
      <c r="D3174" s="4">
        <v>2000</v>
      </c>
      <c r="E3174" s="4">
        <v>2000</v>
      </c>
      <c r="F3174" s="4">
        <v>3</v>
      </c>
      <c r="G3174" s="7">
        <f>E3174+F3174-D3174</f>
        <v>3</v>
      </c>
      <c r="H3174" s="4" t="s">
        <v>4151</v>
      </c>
      <c r="I3174" s="4">
        <v>65000</v>
      </c>
      <c r="J3174" s="4" t="s">
        <v>32</v>
      </c>
      <c r="K3174" s="4" t="s">
        <v>5</v>
      </c>
      <c r="M3174" s="4" t="s">
        <v>25</v>
      </c>
      <c r="O3174" s="4"/>
      <c r="P3174" s="14">
        <v>8523425</v>
      </c>
      <c r="Q3174" s="12">
        <v>-500</v>
      </c>
      <c r="S3174" s="14">
        <v>9054305</v>
      </c>
      <c r="T3174" s="12">
        <v>0.29999999999995453</v>
      </c>
      <c r="U3174">
        <f>SUM($T$2:T3174)</f>
        <v>3176060.9899999923</v>
      </c>
      <c r="W3174" s="16">
        <v>9054305</v>
      </c>
      <c r="X3174">
        <v>3176060.9899999923</v>
      </c>
      <c r="Y3174">
        <v>3173</v>
      </c>
      <c r="Z3174" s="18">
        <f t="shared" si="246"/>
        <v>7.6278547526794886</v>
      </c>
      <c r="AA3174" s="18">
        <f t="shared" si="247"/>
        <v>0.6952234881682734</v>
      </c>
      <c r="AB3174" t="str">
        <f t="shared" si="250"/>
        <v>B</v>
      </c>
      <c r="AI3174" s="14">
        <v>8523425</v>
      </c>
      <c r="AJ3174" s="12">
        <v>-500</v>
      </c>
      <c r="AK3174" s="12">
        <v>0</v>
      </c>
      <c r="AL3174" s="12">
        <v>0</v>
      </c>
      <c r="AN3174">
        <v>8523425</v>
      </c>
      <c r="AO3174">
        <v>-500</v>
      </c>
      <c r="AP3174">
        <v>0</v>
      </c>
      <c r="AQ3174">
        <v>0</v>
      </c>
      <c r="AR3174">
        <f t="shared" si="248"/>
        <v>0</v>
      </c>
      <c r="AV3174" s="4">
        <v>2989148</v>
      </c>
      <c r="AW3174" s="4">
        <v>7386408</v>
      </c>
      <c r="AX3174" s="4" t="s">
        <v>4150</v>
      </c>
      <c r="AY3174" s="4">
        <v>2000</v>
      </c>
      <c r="AZ3174" s="4">
        <v>2000</v>
      </c>
      <c r="BA3174" s="4">
        <v>3</v>
      </c>
      <c r="BB3174" s="7">
        <f>AZ3174+BA3174-AY3174</f>
        <v>3</v>
      </c>
      <c r="BC3174" s="4" t="s">
        <v>4151</v>
      </c>
      <c r="BD3174" s="4">
        <v>65000</v>
      </c>
      <c r="BE3174" s="4" t="s">
        <v>32</v>
      </c>
      <c r="BF3174" s="4" t="s">
        <v>5</v>
      </c>
      <c r="BH3174" s="4" t="s">
        <v>25</v>
      </c>
      <c r="BI3174" t="str">
        <f t="shared" si="249"/>
        <v>B</v>
      </c>
    </row>
    <row r="3175" spans="1:61" ht="15.75" customHeight="1" x14ac:dyDescent="0.2">
      <c r="A3175" s="4">
        <v>2989295</v>
      </c>
      <c r="B3175" s="4">
        <v>9033592</v>
      </c>
      <c r="C3175" s="4" t="s">
        <v>4162</v>
      </c>
      <c r="D3175" s="4">
        <v>2000</v>
      </c>
      <c r="E3175" s="4">
        <v>2000</v>
      </c>
      <c r="F3175" s="4">
        <v>3</v>
      </c>
      <c r="G3175" s="7">
        <f>E3175+F3175-D3175</f>
        <v>3</v>
      </c>
      <c r="H3175" s="4" t="s">
        <v>4163</v>
      </c>
      <c r="I3175" s="4">
        <v>14000</v>
      </c>
      <c r="J3175" s="4" t="s">
        <v>4</v>
      </c>
      <c r="K3175" s="4" t="s">
        <v>13</v>
      </c>
      <c r="L3175" s="4" t="s">
        <v>6</v>
      </c>
      <c r="M3175" s="4" t="s">
        <v>7</v>
      </c>
      <c r="O3175" s="4"/>
      <c r="P3175" s="14">
        <v>8524643</v>
      </c>
      <c r="Q3175" s="12">
        <v>1710</v>
      </c>
      <c r="S3175" s="14">
        <v>9175153</v>
      </c>
      <c r="T3175" s="12">
        <v>0.29999999999995453</v>
      </c>
      <c r="U3175">
        <f>SUM($T$2:T3175)</f>
        <v>3176061.2899999921</v>
      </c>
      <c r="W3175" s="16">
        <v>9175153</v>
      </c>
      <c r="X3175">
        <v>3176061.2899999921</v>
      </c>
      <c r="Y3175">
        <v>3174</v>
      </c>
      <c r="Z3175" s="18">
        <f t="shared" si="246"/>
        <v>7.6278554731808992</v>
      </c>
      <c r="AA3175" s="18">
        <f t="shared" si="247"/>
        <v>0.6954425942156004</v>
      </c>
      <c r="AB3175" t="str">
        <f t="shared" si="250"/>
        <v>B</v>
      </c>
      <c r="AI3175" s="14">
        <v>8524643</v>
      </c>
      <c r="AJ3175" s="12">
        <v>1710</v>
      </c>
      <c r="AK3175" s="12">
        <v>1710</v>
      </c>
      <c r="AL3175" s="12">
        <v>3000</v>
      </c>
      <c r="AN3175">
        <v>8524643</v>
      </c>
      <c r="AO3175">
        <v>1710</v>
      </c>
      <c r="AP3175">
        <v>1710</v>
      </c>
      <c r="AQ3175">
        <v>3000</v>
      </c>
      <c r="AR3175">
        <f t="shared" si="248"/>
        <v>0</v>
      </c>
      <c r="AV3175" s="4">
        <v>2989295</v>
      </c>
      <c r="AW3175" s="4">
        <v>9033592</v>
      </c>
      <c r="AX3175" s="4" t="s">
        <v>4162</v>
      </c>
      <c r="AY3175" s="4">
        <v>2000</v>
      </c>
      <c r="AZ3175" s="4">
        <v>2000</v>
      </c>
      <c r="BA3175" s="4">
        <v>3</v>
      </c>
      <c r="BB3175" s="7">
        <f>AZ3175+BA3175-AY3175</f>
        <v>3</v>
      </c>
      <c r="BC3175" s="4" t="s">
        <v>4163</v>
      </c>
      <c r="BD3175" s="4">
        <v>14000</v>
      </c>
      <c r="BE3175" s="4" t="s">
        <v>4</v>
      </c>
      <c r="BF3175" s="4" t="s">
        <v>13</v>
      </c>
      <c r="BG3175" s="4" t="s">
        <v>6</v>
      </c>
      <c r="BH3175" s="4" t="s">
        <v>7</v>
      </c>
      <c r="BI3175" t="str">
        <f t="shared" si="249"/>
        <v>B</v>
      </c>
    </row>
    <row r="3176" spans="1:61" ht="15.75" customHeight="1" x14ac:dyDescent="0.2">
      <c r="A3176" s="4">
        <v>2892366</v>
      </c>
      <c r="B3176" s="4">
        <v>6390119</v>
      </c>
      <c r="C3176" s="4" t="s">
        <v>4170</v>
      </c>
      <c r="D3176" s="4">
        <v>2000</v>
      </c>
      <c r="E3176" s="4">
        <v>2000</v>
      </c>
      <c r="F3176" s="4">
        <v>3</v>
      </c>
      <c r="G3176" s="7">
        <f>E3176+F3176-D3176</f>
        <v>3</v>
      </c>
      <c r="H3176" s="4" t="s">
        <v>3980</v>
      </c>
      <c r="I3176" s="4">
        <v>18000</v>
      </c>
      <c r="J3176" s="4" t="s">
        <v>32</v>
      </c>
      <c r="K3176" s="4" t="s">
        <v>8</v>
      </c>
      <c r="M3176" s="4" t="s">
        <v>101</v>
      </c>
      <c r="O3176" s="4"/>
      <c r="P3176" s="14">
        <v>8525609</v>
      </c>
      <c r="Q3176" s="12">
        <v>2.5999999999999091</v>
      </c>
      <c r="S3176" s="14">
        <v>9202593</v>
      </c>
      <c r="T3176" s="12">
        <v>0.29999999999995453</v>
      </c>
      <c r="U3176">
        <f>SUM($T$2:T3176)</f>
        <v>3176061.5899999919</v>
      </c>
      <c r="W3176" s="16">
        <v>9202593</v>
      </c>
      <c r="X3176">
        <v>3176061.5899999919</v>
      </c>
      <c r="Y3176">
        <v>3175</v>
      </c>
      <c r="Z3176" s="18">
        <f t="shared" si="246"/>
        <v>7.6278561936823106</v>
      </c>
      <c r="AA3176" s="18">
        <f t="shared" si="247"/>
        <v>0.69566170026292729</v>
      </c>
      <c r="AB3176" t="str">
        <f t="shared" si="250"/>
        <v>B</v>
      </c>
      <c r="AI3176" s="14">
        <v>8525609</v>
      </c>
      <c r="AJ3176" s="12">
        <v>2.5999999999999091</v>
      </c>
      <c r="AK3176" s="12">
        <v>2.6</v>
      </c>
      <c r="AL3176" s="12">
        <v>2000</v>
      </c>
      <c r="AN3176">
        <v>8525609</v>
      </c>
      <c r="AO3176">
        <v>2.5999999999999091</v>
      </c>
      <c r="AP3176">
        <v>2.6</v>
      </c>
      <c r="AQ3176">
        <v>2000</v>
      </c>
      <c r="AR3176">
        <f t="shared" si="248"/>
        <v>0</v>
      </c>
      <c r="AV3176" s="4">
        <v>2892366</v>
      </c>
      <c r="AW3176" s="4">
        <v>6390119</v>
      </c>
      <c r="AX3176" s="4" t="s">
        <v>4170</v>
      </c>
      <c r="AY3176" s="4">
        <v>2000</v>
      </c>
      <c r="AZ3176" s="4">
        <v>2000</v>
      </c>
      <c r="BA3176" s="4">
        <v>3</v>
      </c>
      <c r="BB3176" s="7">
        <f>AZ3176+BA3176-AY3176</f>
        <v>3</v>
      </c>
      <c r="BC3176" s="4" t="s">
        <v>3980</v>
      </c>
      <c r="BD3176" s="4">
        <v>18000</v>
      </c>
      <c r="BE3176" s="4" t="s">
        <v>32</v>
      </c>
      <c r="BF3176" s="4" t="s">
        <v>8</v>
      </c>
      <c r="BH3176" s="4" t="s">
        <v>101</v>
      </c>
      <c r="BI3176" t="str">
        <f t="shared" si="249"/>
        <v>B</v>
      </c>
    </row>
    <row r="3177" spans="1:61" ht="15.75" customHeight="1" x14ac:dyDescent="0.2">
      <c r="A3177" s="4">
        <v>2989722</v>
      </c>
      <c r="B3177" s="4">
        <v>9028944</v>
      </c>
      <c r="C3177" s="4" t="s">
        <v>4197</v>
      </c>
      <c r="D3177" s="4">
        <v>2000</v>
      </c>
      <c r="E3177" s="4">
        <v>2000</v>
      </c>
      <c r="F3177" s="4">
        <v>3</v>
      </c>
      <c r="G3177" s="7">
        <f>E3177+F3177-D3177</f>
        <v>3</v>
      </c>
      <c r="H3177" s="4" t="s">
        <v>4198</v>
      </c>
      <c r="I3177" s="4">
        <v>20000</v>
      </c>
      <c r="J3177" s="4" t="s">
        <v>51</v>
      </c>
      <c r="K3177" s="4" t="s">
        <v>13</v>
      </c>
      <c r="M3177" s="4" t="s">
        <v>26</v>
      </c>
      <c r="O3177" s="4"/>
      <c r="P3177" s="14">
        <v>8525658</v>
      </c>
      <c r="Q3177" s="12">
        <v>-1495</v>
      </c>
      <c r="S3177" s="14">
        <v>7435604</v>
      </c>
      <c r="T3177" s="12">
        <v>0.27999999999997272</v>
      </c>
      <c r="U3177">
        <f>SUM($T$2:T3177)</f>
        <v>3176061.8699999917</v>
      </c>
      <c r="W3177" s="16">
        <v>7435604</v>
      </c>
      <c r="X3177">
        <v>3176061.8699999917</v>
      </c>
      <c r="Y3177">
        <v>3176</v>
      </c>
      <c r="Z3177" s="18">
        <f t="shared" si="246"/>
        <v>7.6278568661502932</v>
      </c>
      <c r="AA3177" s="18">
        <f t="shared" si="247"/>
        <v>0.69588080631025417</v>
      </c>
      <c r="AB3177" t="str">
        <f t="shared" si="250"/>
        <v>B</v>
      </c>
      <c r="AI3177" s="14">
        <v>8525658</v>
      </c>
      <c r="AJ3177" s="12">
        <v>-1495</v>
      </c>
      <c r="AK3177" s="12">
        <v>2.25</v>
      </c>
      <c r="AL3177" s="12">
        <v>2.75</v>
      </c>
      <c r="AN3177">
        <v>8525658</v>
      </c>
      <c r="AO3177">
        <v>-1495</v>
      </c>
      <c r="AP3177">
        <v>2.25</v>
      </c>
      <c r="AQ3177">
        <v>2.75</v>
      </c>
      <c r="AR3177">
        <f t="shared" si="248"/>
        <v>1</v>
      </c>
      <c r="AV3177" s="4">
        <v>2989722</v>
      </c>
      <c r="AW3177" s="4">
        <v>9028944</v>
      </c>
      <c r="AX3177" s="4" t="s">
        <v>4197</v>
      </c>
      <c r="AY3177" s="4">
        <v>2000</v>
      </c>
      <c r="AZ3177" s="4">
        <v>2000</v>
      </c>
      <c r="BA3177" s="4">
        <v>3</v>
      </c>
      <c r="BB3177" s="7">
        <f>AZ3177+BA3177-AY3177</f>
        <v>3</v>
      </c>
      <c r="BC3177" s="4" t="s">
        <v>4198</v>
      </c>
      <c r="BD3177" s="4">
        <v>20000</v>
      </c>
      <c r="BE3177" s="4" t="s">
        <v>51</v>
      </c>
      <c r="BF3177" s="4" t="s">
        <v>13</v>
      </c>
      <c r="BH3177" s="4" t="s">
        <v>26</v>
      </c>
      <c r="BI3177" t="str">
        <f t="shared" si="249"/>
        <v>B</v>
      </c>
    </row>
    <row r="3178" spans="1:61" ht="15.75" customHeight="1" x14ac:dyDescent="0.2">
      <c r="A3178" s="4">
        <v>2988308</v>
      </c>
      <c r="B3178" s="4">
        <v>7218464</v>
      </c>
      <c r="C3178" s="4" t="s">
        <v>4242</v>
      </c>
      <c r="D3178" s="4">
        <v>2000</v>
      </c>
      <c r="E3178" s="4">
        <v>2000</v>
      </c>
      <c r="F3178" s="4">
        <v>3</v>
      </c>
      <c r="G3178" s="7">
        <f>E3178+F3178-D3178</f>
        <v>3</v>
      </c>
      <c r="H3178" s="4" t="s">
        <v>4243</v>
      </c>
      <c r="I3178" s="4">
        <v>34000</v>
      </c>
      <c r="J3178" s="4" t="s">
        <v>32</v>
      </c>
      <c r="K3178" s="4" t="s">
        <v>5</v>
      </c>
      <c r="M3178" s="4" t="s">
        <v>12</v>
      </c>
      <c r="O3178" s="4"/>
      <c r="P3178" s="14">
        <v>8529963</v>
      </c>
      <c r="Q3178" s="12">
        <v>617.5</v>
      </c>
      <c r="S3178" s="14">
        <v>9001392</v>
      </c>
      <c r="T3178" s="12">
        <v>0.27999999999997272</v>
      </c>
      <c r="U3178">
        <f>SUM($T$2:T3178)</f>
        <v>3176062.1499999915</v>
      </c>
      <c r="W3178" s="16">
        <v>9001392</v>
      </c>
      <c r="X3178">
        <v>3176062.1499999915</v>
      </c>
      <c r="Y3178">
        <v>3177</v>
      </c>
      <c r="Z3178" s="18">
        <f t="shared" si="246"/>
        <v>7.6278575386182768</v>
      </c>
      <c r="AA3178" s="18">
        <f t="shared" si="247"/>
        <v>0.69609991235758106</v>
      </c>
      <c r="AB3178" t="str">
        <f t="shared" si="250"/>
        <v>B</v>
      </c>
      <c r="AI3178" s="14">
        <v>8529963</v>
      </c>
      <c r="AJ3178" s="12">
        <v>617.5</v>
      </c>
      <c r="AK3178" s="12">
        <v>617.5</v>
      </c>
      <c r="AL3178" s="12">
        <v>1250</v>
      </c>
      <c r="AN3178">
        <v>8529963</v>
      </c>
      <c r="AO3178">
        <v>617.5</v>
      </c>
      <c r="AP3178">
        <v>617.5</v>
      </c>
      <c r="AQ3178">
        <v>1250</v>
      </c>
      <c r="AR3178">
        <f t="shared" si="248"/>
        <v>0</v>
      </c>
      <c r="AV3178" s="4">
        <v>2988308</v>
      </c>
      <c r="AW3178" s="4">
        <v>7218464</v>
      </c>
      <c r="AX3178" s="4" t="s">
        <v>4242</v>
      </c>
      <c r="AY3178" s="4">
        <v>2000</v>
      </c>
      <c r="AZ3178" s="4">
        <v>2000</v>
      </c>
      <c r="BA3178" s="4">
        <v>3</v>
      </c>
      <c r="BB3178" s="7">
        <f>AZ3178+BA3178-AY3178</f>
        <v>3</v>
      </c>
      <c r="BC3178" s="4" t="s">
        <v>4243</v>
      </c>
      <c r="BD3178" s="4">
        <v>34000</v>
      </c>
      <c r="BE3178" s="4" t="s">
        <v>32</v>
      </c>
      <c r="BF3178" s="4" t="s">
        <v>5</v>
      </c>
      <c r="BH3178" s="4" t="s">
        <v>12</v>
      </c>
      <c r="BI3178" t="str">
        <f t="shared" si="249"/>
        <v>B</v>
      </c>
    </row>
    <row r="3179" spans="1:61" ht="15.75" customHeight="1" x14ac:dyDescent="0.2">
      <c r="A3179" s="4">
        <v>2990478</v>
      </c>
      <c r="B3179" s="4">
        <v>5292925</v>
      </c>
      <c r="C3179" s="4" t="s">
        <v>4266</v>
      </c>
      <c r="D3179" s="4">
        <v>2000</v>
      </c>
      <c r="E3179" s="4">
        <v>2000</v>
      </c>
      <c r="F3179" s="4">
        <v>3</v>
      </c>
      <c r="G3179" s="7">
        <f>E3179+F3179-D3179</f>
        <v>3</v>
      </c>
      <c r="H3179" s="4" t="s">
        <v>3145</v>
      </c>
      <c r="I3179" s="4">
        <v>15000</v>
      </c>
      <c r="J3179" s="4" t="s">
        <v>72</v>
      </c>
      <c r="K3179" s="4" t="s">
        <v>8</v>
      </c>
      <c r="M3179" s="4" t="s">
        <v>73</v>
      </c>
      <c r="O3179" s="4"/>
      <c r="P3179" s="14">
        <v>8531146</v>
      </c>
      <c r="Q3179" s="12">
        <v>2042.5</v>
      </c>
      <c r="S3179" s="14">
        <v>28945</v>
      </c>
      <c r="T3179" s="12">
        <v>0.25</v>
      </c>
      <c r="U3179">
        <f>SUM($T$2:T3179)</f>
        <v>3176062.3999999915</v>
      </c>
      <c r="W3179" s="16">
        <v>28945</v>
      </c>
      <c r="X3179">
        <v>3176062.3999999915</v>
      </c>
      <c r="Y3179">
        <v>3178</v>
      </c>
      <c r="Z3179" s="18">
        <f t="shared" si="246"/>
        <v>7.6278581390361202</v>
      </c>
      <c r="AA3179" s="18">
        <f t="shared" si="247"/>
        <v>0.69631901840490795</v>
      </c>
      <c r="AB3179" t="str">
        <f t="shared" si="250"/>
        <v>B</v>
      </c>
      <c r="AI3179" s="14">
        <v>8531146</v>
      </c>
      <c r="AJ3179" s="12">
        <v>2042.5</v>
      </c>
      <c r="AK3179" s="12">
        <v>2042.5</v>
      </c>
      <c r="AL3179" s="12">
        <v>2500</v>
      </c>
      <c r="AN3179">
        <v>8531146</v>
      </c>
      <c r="AO3179">
        <v>2042.5</v>
      </c>
      <c r="AP3179">
        <v>2042.5</v>
      </c>
      <c r="AQ3179">
        <v>2500</v>
      </c>
      <c r="AR3179">
        <f t="shared" si="248"/>
        <v>0</v>
      </c>
      <c r="AV3179" s="4">
        <v>2990478</v>
      </c>
      <c r="AW3179" s="4">
        <v>5292925</v>
      </c>
      <c r="AX3179" s="4" t="s">
        <v>4266</v>
      </c>
      <c r="AY3179" s="4">
        <v>2000</v>
      </c>
      <c r="AZ3179" s="4">
        <v>2000</v>
      </c>
      <c r="BA3179" s="4">
        <v>3</v>
      </c>
      <c r="BB3179" s="7">
        <f>AZ3179+BA3179-AY3179</f>
        <v>3</v>
      </c>
      <c r="BC3179" s="4" t="s">
        <v>3145</v>
      </c>
      <c r="BD3179" s="4">
        <v>15000</v>
      </c>
      <c r="BE3179" s="4" t="s">
        <v>72</v>
      </c>
      <c r="BF3179" s="4" t="s">
        <v>8</v>
      </c>
      <c r="BH3179" s="4" t="s">
        <v>73</v>
      </c>
      <c r="BI3179" t="str">
        <f t="shared" si="249"/>
        <v>B</v>
      </c>
    </row>
    <row r="3180" spans="1:61" ht="15.75" customHeight="1" x14ac:dyDescent="0.2">
      <c r="A3180" s="4">
        <v>2990786</v>
      </c>
      <c r="B3180" s="4">
        <v>9038884</v>
      </c>
      <c r="C3180" s="4" t="s">
        <v>4299</v>
      </c>
      <c r="D3180" s="4">
        <v>2000</v>
      </c>
      <c r="E3180" s="4">
        <v>2000</v>
      </c>
      <c r="F3180" s="4">
        <v>3</v>
      </c>
      <c r="G3180" s="7">
        <f>E3180+F3180-D3180</f>
        <v>3</v>
      </c>
      <c r="H3180" s="4" t="s">
        <v>4300</v>
      </c>
      <c r="I3180" s="4">
        <v>13000</v>
      </c>
      <c r="J3180" s="4" t="s">
        <v>4</v>
      </c>
      <c r="K3180" s="4" t="s">
        <v>13</v>
      </c>
      <c r="L3180" s="4" t="s">
        <v>6</v>
      </c>
      <c r="M3180" s="4" t="s">
        <v>12</v>
      </c>
      <c r="O3180" s="4"/>
      <c r="P3180" s="14">
        <v>8534051</v>
      </c>
      <c r="Q3180" s="12">
        <v>2934</v>
      </c>
      <c r="S3180" s="14">
        <v>37568</v>
      </c>
      <c r="T3180" s="12">
        <v>0.25</v>
      </c>
      <c r="U3180">
        <f>SUM($T$2:T3180)</f>
        <v>3176062.6499999915</v>
      </c>
      <c r="W3180" s="16">
        <v>37568</v>
      </c>
      <c r="X3180">
        <v>3176062.6499999915</v>
      </c>
      <c r="Y3180">
        <v>3179</v>
      </c>
      <c r="Z3180" s="18">
        <f t="shared" si="246"/>
        <v>7.6278587394539628</v>
      </c>
      <c r="AA3180" s="18">
        <f t="shared" si="247"/>
        <v>0.69653812445223484</v>
      </c>
      <c r="AB3180" t="str">
        <f t="shared" si="250"/>
        <v>B</v>
      </c>
      <c r="AI3180" s="14">
        <v>8534051</v>
      </c>
      <c r="AJ3180" s="12">
        <v>2934</v>
      </c>
      <c r="AK3180" s="12">
        <v>2934</v>
      </c>
      <c r="AL3180" s="12">
        <v>1500</v>
      </c>
      <c r="AN3180">
        <v>8534051</v>
      </c>
      <c r="AO3180">
        <v>2934</v>
      </c>
      <c r="AP3180">
        <v>2934</v>
      </c>
      <c r="AQ3180">
        <v>1500</v>
      </c>
      <c r="AR3180">
        <f t="shared" si="248"/>
        <v>0</v>
      </c>
      <c r="AV3180" s="4">
        <v>2990786</v>
      </c>
      <c r="AW3180" s="4">
        <v>9038884</v>
      </c>
      <c r="AX3180" s="4" t="s">
        <v>4299</v>
      </c>
      <c r="AY3180" s="4">
        <v>2000</v>
      </c>
      <c r="AZ3180" s="4">
        <v>2000</v>
      </c>
      <c r="BA3180" s="4">
        <v>3</v>
      </c>
      <c r="BB3180" s="7">
        <f>AZ3180+BA3180-AY3180</f>
        <v>3</v>
      </c>
      <c r="BC3180" s="4" t="s">
        <v>4300</v>
      </c>
      <c r="BD3180" s="4">
        <v>13000</v>
      </c>
      <c r="BE3180" s="4" t="s">
        <v>4</v>
      </c>
      <c r="BF3180" s="4" t="s">
        <v>13</v>
      </c>
      <c r="BG3180" s="4" t="s">
        <v>6</v>
      </c>
      <c r="BH3180" s="4" t="s">
        <v>12</v>
      </c>
      <c r="BI3180" t="str">
        <f t="shared" si="249"/>
        <v>B</v>
      </c>
    </row>
    <row r="3181" spans="1:61" ht="15.75" customHeight="1" x14ac:dyDescent="0.2">
      <c r="A3181" s="4">
        <v>2992963</v>
      </c>
      <c r="B3181" s="4">
        <v>1630571</v>
      </c>
      <c r="C3181" s="4" t="s">
        <v>4469</v>
      </c>
      <c r="D3181" s="4">
        <v>2000</v>
      </c>
      <c r="E3181" s="4">
        <v>2000</v>
      </c>
      <c r="F3181" s="4">
        <v>3</v>
      </c>
      <c r="G3181" s="7">
        <f>E3181+F3181-D3181</f>
        <v>3</v>
      </c>
      <c r="H3181" s="4" t="s">
        <v>4470</v>
      </c>
      <c r="I3181" s="4">
        <v>17000</v>
      </c>
      <c r="J3181" s="4" t="s">
        <v>4</v>
      </c>
      <c r="K3181" s="4" t="s">
        <v>8</v>
      </c>
      <c r="L3181" s="4" t="s">
        <v>9</v>
      </c>
      <c r="M3181" s="4" t="s">
        <v>76</v>
      </c>
      <c r="O3181" s="4"/>
      <c r="P3181" s="14">
        <v>8534555</v>
      </c>
      <c r="Q3181" s="12">
        <v>1607.4</v>
      </c>
      <c r="S3181" s="14">
        <v>271824</v>
      </c>
      <c r="T3181" s="12">
        <v>0.25</v>
      </c>
      <c r="U3181">
        <f>SUM($T$2:T3181)</f>
        <v>3176062.8999999915</v>
      </c>
      <c r="W3181" s="16">
        <v>271824</v>
      </c>
      <c r="X3181">
        <v>3176062.8999999915</v>
      </c>
      <c r="Y3181">
        <v>3180</v>
      </c>
      <c r="Z3181" s="18">
        <f t="shared" si="246"/>
        <v>7.6278593398718053</v>
      </c>
      <c r="AA3181" s="18">
        <f t="shared" si="247"/>
        <v>0.69675723049956184</v>
      </c>
      <c r="AB3181" t="str">
        <f t="shared" si="250"/>
        <v>B</v>
      </c>
      <c r="AI3181" s="14">
        <v>8534555</v>
      </c>
      <c r="AJ3181" s="12">
        <v>1607.4</v>
      </c>
      <c r="AK3181" s="12">
        <v>1607.4</v>
      </c>
      <c r="AL3181" s="12">
        <v>5000</v>
      </c>
      <c r="AN3181">
        <v>8534555</v>
      </c>
      <c r="AO3181">
        <v>1607.4</v>
      </c>
      <c r="AP3181">
        <v>1607.4</v>
      </c>
      <c r="AQ3181">
        <v>5000</v>
      </c>
      <c r="AR3181">
        <f t="shared" si="248"/>
        <v>0</v>
      </c>
      <c r="AV3181" s="4">
        <v>2992963</v>
      </c>
      <c r="AW3181" s="4">
        <v>1630571</v>
      </c>
      <c r="AX3181" s="4" t="s">
        <v>4469</v>
      </c>
      <c r="AY3181" s="4">
        <v>2000</v>
      </c>
      <c r="AZ3181" s="4">
        <v>2000</v>
      </c>
      <c r="BA3181" s="4">
        <v>3</v>
      </c>
      <c r="BB3181" s="7">
        <f>AZ3181+BA3181-AY3181</f>
        <v>3</v>
      </c>
      <c r="BC3181" s="4" t="s">
        <v>4470</v>
      </c>
      <c r="BD3181" s="4">
        <v>17000</v>
      </c>
      <c r="BE3181" s="4" t="s">
        <v>4</v>
      </c>
      <c r="BF3181" s="4" t="s">
        <v>8</v>
      </c>
      <c r="BG3181" s="4" t="s">
        <v>9</v>
      </c>
      <c r="BH3181" s="4" t="s">
        <v>76</v>
      </c>
      <c r="BI3181" t="str">
        <f t="shared" si="249"/>
        <v>B</v>
      </c>
    </row>
    <row r="3182" spans="1:61" ht="15.75" customHeight="1" x14ac:dyDescent="0.2">
      <c r="A3182" s="4">
        <v>2993096</v>
      </c>
      <c r="B3182" s="4">
        <v>8745689</v>
      </c>
      <c r="C3182" s="4" t="s">
        <v>4491</v>
      </c>
      <c r="D3182" s="4">
        <v>2000</v>
      </c>
      <c r="E3182" s="4">
        <v>2000</v>
      </c>
      <c r="F3182" s="4">
        <v>3</v>
      </c>
      <c r="G3182" s="7">
        <f>E3182+F3182-D3182</f>
        <v>3</v>
      </c>
      <c r="H3182" s="4" t="s">
        <v>4492</v>
      </c>
      <c r="I3182" s="4">
        <v>15000</v>
      </c>
      <c r="J3182" s="4" t="s">
        <v>4</v>
      </c>
      <c r="K3182" s="4" t="s">
        <v>22</v>
      </c>
      <c r="L3182" s="4" t="s">
        <v>6</v>
      </c>
      <c r="M3182" s="4" t="s">
        <v>35</v>
      </c>
      <c r="O3182" s="4"/>
      <c r="P3182" s="14">
        <v>8536263</v>
      </c>
      <c r="Q3182" s="12">
        <v>1634</v>
      </c>
      <c r="S3182" s="14">
        <v>557580</v>
      </c>
      <c r="T3182" s="12">
        <v>0.25</v>
      </c>
      <c r="U3182">
        <f>SUM($T$2:T3182)</f>
        <v>3176063.1499999915</v>
      </c>
      <c r="W3182" s="16">
        <v>557580</v>
      </c>
      <c r="X3182">
        <v>3176063.1499999915</v>
      </c>
      <c r="Y3182">
        <v>3181</v>
      </c>
      <c r="Z3182" s="18">
        <f t="shared" si="246"/>
        <v>7.6278599402896479</v>
      </c>
      <c r="AA3182" s="18">
        <f t="shared" si="247"/>
        <v>0.69697633654688873</v>
      </c>
      <c r="AB3182" t="str">
        <f t="shared" si="250"/>
        <v>B</v>
      </c>
      <c r="AI3182" s="14">
        <v>8536263</v>
      </c>
      <c r="AJ3182" s="12">
        <v>1634</v>
      </c>
      <c r="AK3182" s="12">
        <v>1634</v>
      </c>
      <c r="AL3182" s="12">
        <v>2000</v>
      </c>
      <c r="AN3182">
        <v>8536263</v>
      </c>
      <c r="AO3182">
        <v>1634</v>
      </c>
      <c r="AP3182">
        <v>1634</v>
      </c>
      <c r="AQ3182">
        <v>2000</v>
      </c>
      <c r="AR3182">
        <f t="shared" si="248"/>
        <v>0</v>
      </c>
      <c r="AV3182" s="4">
        <v>2993096</v>
      </c>
      <c r="AW3182" s="4">
        <v>8745689</v>
      </c>
      <c r="AX3182" s="4" t="s">
        <v>4491</v>
      </c>
      <c r="AY3182" s="4">
        <v>2000</v>
      </c>
      <c r="AZ3182" s="4">
        <v>2000</v>
      </c>
      <c r="BA3182" s="4">
        <v>3</v>
      </c>
      <c r="BB3182" s="7">
        <f>AZ3182+BA3182-AY3182</f>
        <v>3</v>
      </c>
      <c r="BC3182" s="4" t="s">
        <v>4492</v>
      </c>
      <c r="BD3182" s="4">
        <v>15000</v>
      </c>
      <c r="BE3182" s="4" t="s">
        <v>4</v>
      </c>
      <c r="BF3182" s="4" t="s">
        <v>22</v>
      </c>
      <c r="BG3182" s="4" t="s">
        <v>6</v>
      </c>
      <c r="BH3182" s="4" t="s">
        <v>35</v>
      </c>
      <c r="BI3182" t="str">
        <f t="shared" si="249"/>
        <v>B</v>
      </c>
    </row>
    <row r="3183" spans="1:61" ht="15.75" customHeight="1" x14ac:dyDescent="0.2">
      <c r="A3183" s="4">
        <v>2994146</v>
      </c>
      <c r="B3183" s="4">
        <v>9045695</v>
      </c>
      <c r="C3183" s="4" t="s">
        <v>4576</v>
      </c>
      <c r="D3183" s="4">
        <v>2000</v>
      </c>
      <c r="E3183" s="4">
        <v>2000</v>
      </c>
      <c r="F3183" s="4">
        <v>3</v>
      </c>
      <c r="G3183" s="7">
        <f>E3183+F3183-D3183</f>
        <v>3</v>
      </c>
      <c r="H3183" s="4" t="s">
        <v>4577</v>
      </c>
      <c r="I3183" s="4">
        <v>11000</v>
      </c>
      <c r="J3183" s="4" t="s">
        <v>4</v>
      </c>
      <c r="K3183" s="4" t="s">
        <v>13</v>
      </c>
      <c r="L3183" s="4" t="s">
        <v>6</v>
      </c>
      <c r="M3183" s="4" t="s">
        <v>25</v>
      </c>
      <c r="O3183" s="4"/>
      <c r="P3183" s="14">
        <v>8537103</v>
      </c>
      <c r="Q3183" s="12">
        <v>201.75</v>
      </c>
      <c r="S3183" s="14">
        <v>738632</v>
      </c>
      <c r="T3183" s="12">
        <v>0.25</v>
      </c>
      <c r="U3183">
        <f>SUM($T$2:T3183)</f>
        <v>3176063.3999999915</v>
      </c>
      <c r="W3183" s="16">
        <v>738632</v>
      </c>
      <c r="X3183">
        <v>3176063.3999999915</v>
      </c>
      <c r="Y3183">
        <v>3182</v>
      </c>
      <c r="Z3183" s="18">
        <f t="shared" si="246"/>
        <v>7.6278605407074913</v>
      </c>
      <c r="AA3183" s="18">
        <f t="shared" si="247"/>
        <v>0.69719544259421562</v>
      </c>
      <c r="AB3183" t="str">
        <f t="shared" si="250"/>
        <v>B</v>
      </c>
      <c r="AI3183" s="14">
        <v>8537103</v>
      </c>
      <c r="AJ3183" s="12">
        <v>201.75</v>
      </c>
      <c r="AK3183" s="12">
        <v>201.75</v>
      </c>
      <c r="AL3183" s="12">
        <v>1500</v>
      </c>
      <c r="AN3183">
        <v>8537103</v>
      </c>
      <c r="AO3183">
        <v>201.75</v>
      </c>
      <c r="AP3183">
        <v>201.75</v>
      </c>
      <c r="AQ3183">
        <v>1500</v>
      </c>
      <c r="AR3183">
        <f t="shared" si="248"/>
        <v>0</v>
      </c>
      <c r="AV3183" s="4">
        <v>2994146</v>
      </c>
      <c r="AW3183" s="4">
        <v>9045695</v>
      </c>
      <c r="AX3183" s="4" t="s">
        <v>4576</v>
      </c>
      <c r="AY3183" s="4">
        <v>2000</v>
      </c>
      <c r="AZ3183" s="4">
        <v>2000</v>
      </c>
      <c r="BA3183" s="4">
        <v>3</v>
      </c>
      <c r="BB3183" s="7">
        <f>AZ3183+BA3183-AY3183</f>
        <v>3</v>
      </c>
      <c r="BC3183" s="4" t="s">
        <v>4577</v>
      </c>
      <c r="BD3183" s="4">
        <v>11000</v>
      </c>
      <c r="BE3183" s="4" t="s">
        <v>4</v>
      </c>
      <c r="BF3183" s="4" t="s">
        <v>13</v>
      </c>
      <c r="BG3183" s="4" t="s">
        <v>6</v>
      </c>
      <c r="BH3183" s="4" t="s">
        <v>25</v>
      </c>
      <c r="BI3183" t="str">
        <f t="shared" si="249"/>
        <v>B</v>
      </c>
    </row>
    <row r="3184" spans="1:61" ht="15.75" customHeight="1" x14ac:dyDescent="0.2">
      <c r="A3184" s="4">
        <v>2994251</v>
      </c>
      <c r="B3184" s="4">
        <v>8921550</v>
      </c>
      <c r="C3184" s="4" t="s">
        <v>4261</v>
      </c>
      <c r="D3184" s="4">
        <v>2000</v>
      </c>
      <c r="E3184" s="4">
        <v>2000</v>
      </c>
      <c r="F3184" s="4">
        <v>3</v>
      </c>
      <c r="G3184" s="7">
        <f>E3184+F3184-D3184</f>
        <v>3</v>
      </c>
      <c r="H3184" s="4" t="s">
        <v>4588</v>
      </c>
      <c r="I3184" s="4">
        <v>4000</v>
      </c>
      <c r="J3184" s="4" t="s">
        <v>11</v>
      </c>
      <c r="K3184" s="4" t="s">
        <v>16</v>
      </c>
      <c r="M3184" s="4" t="s">
        <v>52</v>
      </c>
      <c r="O3184" s="4"/>
      <c r="P3184" s="14">
        <v>8537663</v>
      </c>
      <c r="Q3184" s="12">
        <v>-5500</v>
      </c>
      <c r="S3184" s="14">
        <v>4460072</v>
      </c>
      <c r="T3184" s="12">
        <v>0.25</v>
      </c>
      <c r="U3184">
        <f>SUM($T$2:T3184)</f>
        <v>3176063.6499999915</v>
      </c>
      <c r="W3184" s="16">
        <v>4460072</v>
      </c>
      <c r="X3184">
        <v>3176063.6499999915</v>
      </c>
      <c r="Y3184">
        <v>3183</v>
      </c>
      <c r="Z3184" s="18">
        <f t="shared" si="246"/>
        <v>7.6278611411253339</v>
      </c>
      <c r="AA3184" s="18">
        <f t="shared" si="247"/>
        <v>0.69741454864154251</v>
      </c>
      <c r="AB3184" t="str">
        <f t="shared" si="250"/>
        <v>B</v>
      </c>
      <c r="AI3184" s="14">
        <v>8537663</v>
      </c>
      <c r="AJ3184" s="12">
        <v>-5500</v>
      </c>
      <c r="AK3184" s="12">
        <v>0</v>
      </c>
      <c r="AL3184" s="12">
        <v>0</v>
      </c>
      <c r="AN3184">
        <v>8537663</v>
      </c>
      <c r="AO3184">
        <v>-5500</v>
      </c>
      <c r="AP3184">
        <v>0</v>
      </c>
      <c r="AQ3184">
        <v>0</v>
      </c>
      <c r="AR3184">
        <f t="shared" si="248"/>
        <v>0</v>
      </c>
      <c r="AV3184" s="4">
        <v>2994251</v>
      </c>
      <c r="AW3184" s="4">
        <v>8921550</v>
      </c>
      <c r="AX3184" s="4" t="s">
        <v>4261</v>
      </c>
      <c r="AY3184" s="4">
        <v>2000</v>
      </c>
      <c r="AZ3184" s="4">
        <v>2000</v>
      </c>
      <c r="BA3184" s="4">
        <v>3</v>
      </c>
      <c r="BB3184" s="7">
        <f>AZ3184+BA3184-AY3184</f>
        <v>3</v>
      </c>
      <c r="BC3184" s="4" t="s">
        <v>4588</v>
      </c>
      <c r="BD3184" s="4">
        <v>4000</v>
      </c>
      <c r="BE3184" s="4" t="s">
        <v>11</v>
      </c>
      <c r="BF3184" s="4" t="s">
        <v>16</v>
      </c>
      <c r="BH3184" s="4" t="s">
        <v>52</v>
      </c>
      <c r="BI3184" t="str">
        <f t="shared" si="249"/>
        <v>B</v>
      </c>
    </row>
    <row r="3185" spans="1:61" ht="15.75" customHeight="1" x14ac:dyDescent="0.2">
      <c r="A3185" s="4">
        <v>2995252</v>
      </c>
      <c r="B3185" s="4">
        <v>9047949</v>
      </c>
      <c r="C3185" s="4" t="s">
        <v>4664</v>
      </c>
      <c r="D3185" s="4">
        <v>2000</v>
      </c>
      <c r="E3185" s="4">
        <v>2000</v>
      </c>
      <c r="F3185" s="4">
        <v>3</v>
      </c>
      <c r="G3185" s="7">
        <f>E3185+F3185-D3185</f>
        <v>3</v>
      </c>
      <c r="H3185" s="4" t="s">
        <v>4665</v>
      </c>
      <c r="I3185" s="4">
        <v>20000</v>
      </c>
      <c r="J3185" s="4" t="s">
        <v>4</v>
      </c>
      <c r="K3185" s="4" t="s">
        <v>8</v>
      </c>
      <c r="L3185" s="4" t="s">
        <v>14</v>
      </c>
      <c r="M3185" s="4" t="s">
        <v>73</v>
      </c>
      <c r="O3185" s="4"/>
      <c r="P3185" s="14">
        <v>8537712</v>
      </c>
      <c r="Q3185" s="12">
        <v>-1465</v>
      </c>
      <c r="S3185" s="14">
        <v>6745992</v>
      </c>
      <c r="T3185" s="12">
        <v>0.25</v>
      </c>
      <c r="U3185">
        <f>SUM($T$2:T3185)</f>
        <v>3176063.8999999915</v>
      </c>
      <c r="W3185" s="16">
        <v>6745992</v>
      </c>
      <c r="X3185">
        <v>3176063.8999999915</v>
      </c>
      <c r="Y3185">
        <v>3184</v>
      </c>
      <c r="Z3185" s="18">
        <f t="shared" si="246"/>
        <v>7.6278617415431764</v>
      </c>
      <c r="AA3185" s="18">
        <f t="shared" si="247"/>
        <v>0.6976336546888694</v>
      </c>
      <c r="AB3185" t="str">
        <f t="shared" si="250"/>
        <v>B</v>
      </c>
      <c r="AI3185" s="14">
        <v>8537712</v>
      </c>
      <c r="AJ3185" s="12">
        <v>-1465</v>
      </c>
      <c r="AK3185" s="12">
        <v>1.5</v>
      </c>
      <c r="AL3185" s="12">
        <v>33.5</v>
      </c>
      <c r="AN3185">
        <v>8537712</v>
      </c>
      <c r="AO3185">
        <v>-1465</v>
      </c>
      <c r="AP3185">
        <v>1.5</v>
      </c>
      <c r="AQ3185">
        <v>33.5</v>
      </c>
      <c r="AR3185">
        <f t="shared" si="248"/>
        <v>1</v>
      </c>
      <c r="AV3185" s="4">
        <v>2995252</v>
      </c>
      <c r="AW3185" s="4">
        <v>9047949</v>
      </c>
      <c r="AX3185" s="4" t="s">
        <v>4664</v>
      </c>
      <c r="AY3185" s="4">
        <v>2000</v>
      </c>
      <c r="AZ3185" s="4">
        <v>2000</v>
      </c>
      <c r="BA3185" s="4">
        <v>3</v>
      </c>
      <c r="BB3185" s="7">
        <f>AZ3185+BA3185-AY3185</f>
        <v>3</v>
      </c>
      <c r="BC3185" s="4" t="s">
        <v>4665</v>
      </c>
      <c r="BD3185" s="4">
        <v>20000</v>
      </c>
      <c r="BE3185" s="4" t="s">
        <v>4</v>
      </c>
      <c r="BF3185" s="4" t="s">
        <v>8</v>
      </c>
      <c r="BG3185" s="4" t="s">
        <v>14</v>
      </c>
      <c r="BH3185" s="4" t="s">
        <v>73</v>
      </c>
      <c r="BI3185" t="str">
        <f t="shared" si="249"/>
        <v>B</v>
      </c>
    </row>
    <row r="3186" spans="1:61" ht="15.75" customHeight="1" x14ac:dyDescent="0.2">
      <c r="A3186" s="4">
        <v>2996148</v>
      </c>
      <c r="B3186" s="4">
        <v>556466</v>
      </c>
      <c r="C3186" s="4" t="s">
        <v>4738</v>
      </c>
      <c r="D3186" s="4">
        <v>2000</v>
      </c>
      <c r="E3186" s="4">
        <v>2000</v>
      </c>
      <c r="F3186" s="4">
        <v>3</v>
      </c>
      <c r="G3186" s="7">
        <f>E3186+F3186-D3186</f>
        <v>3</v>
      </c>
      <c r="H3186" s="4" t="s">
        <v>4739</v>
      </c>
      <c r="I3186" s="4">
        <v>16000</v>
      </c>
      <c r="J3186" s="4" t="s">
        <v>4</v>
      </c>
      <c r="K3186" s="4" t="s">
        <v>8</v>
      </c>
      <c r="M3186" s="4" t="s">
        <v>20</v>
      </c>
      <c r="O3186" s="4"/>
      <c r="P3186" s="14">
        <v>8542815</v>
      </c>
      <c r="Q3186" s="12">
        <v>957</v>
      </c>
      <c r="S3186" s="14">
        <v>7725747</v>
      </c>
      <c r="T3186" s="12">
        <v>0.25</v>
      </c>
      <c r="U3186">
        <f>SUM($T$2:T3186)</f>
        <v>3176064.1499999915</v>
      </c>
      <c r="W3186" s="16">
        <v>7725747</v>
      </c>
      <c r="X3186">
        <v>3176064.1499999915</v>
      </c>
      <c r="Y3186">
        <v>3185</v>
      </c>
      <c r="Z3186" s="18">
        <f t="shared" si="246"/>
        <v>7.627862341961019</v>
      </c>
      <c r="AA3186" s="18">
        <f t="shared" si="247"/>
        <v>0.69785276073619629</v>
      </c>
      <c r="AB3186" t="str">
        <f t="shared" si="250"/>
        <v>B</v>
      </c>
      <c r="AI3186" s="14">
        <v>8542815</v>
      </c>
      <c r="AJ3186" s="12">
        <v>957</v>
      </c>
      <c r="AK3186" s="12">
        <v>957</v>
      </c>
      <c r="AL3186" s="12">
        <v>2200</v>
      </c>
      <c r="AN3186">
        <v>8542815</v>
      </c>
      <c r="AO3186">
        <v>957</v>
      </c>
      <c r="AP3186">
        <v>957</v>
      </c>
      <c r="AQ3186">
        <v>2200</v>
      </c>
      <c r="AR3186">
        <f t="shared" si="248"/>
        <v>0</v>
      </c>
      <c r="AV3186" s="4">
        <v>2996148</v>
      </c>
      <c r="AW3186" s="4">
        <v>556466</v>
      </c>
      <c r="AX3186" s="4" t="s">
        <v>4738</v>
      </c>
      <c r="AY3186" s="4">
        <v>2000</v>
      </c>
      <c r="AZ3186" s="4">
        <v>2000</v>
      </c>
      <c r="BA3186" s="4">
        <v>3</v>
      </c>
      <c r="BB3186" s="7">
        <f>AZ3186+BA3186-AY3186</f>
        <v>3</v>
      </c>
      <c r="BC3186" s="4" t="s">
        <v>4739</v>
      </c>
      <c r="BD3186" s="4">
        <v>16000</v>
      </c>
      <c r="BE3186" s="4" t="s">
        <v>4</v>
      </c>
      <c r="BF3186" s="4" t="s">
        <v>8</v>
      </c>
      <c r="BH3186" s="4" t="s">
        <v>20</v>
      </c>
      <c r="BI3186" t="str">
        <f t="shared" si="249"/>
        <v>B</v>
      </c>
    </row>
    <row r="3187" spans="1:61" ht="15.75" customHeight="1" x14ac:dyDescent="0.2">
      <c r="A3187" s="4">
        <v>2996288</v>
      </c>
      <c r="B3187" s="4">
        <v>9053038</v>
      </c>
      <c r="C3187" s="4" t="s">
        <v>4752</v>
      </c>
      <c r="D3187" s="4">
        <v>2000</v>
      </c>
      <c r="E3187" s="4">
        <v>2000</v>
      </c>
      <c r="F3187" s="4">
        <v>3</v>
      </c>
      <c r="G3187" s="7">
        <f>E3187+F3187-D3187</f>
        <v>3</v>
      </c>
      <c r="H3187" s="4" t="s">
        <v>4753</v>
      </c>
      <c r="I3187" s="4">
        <v>15000</v>
      </c>
      <c r="J3187" s="4" t="s">
        <v>4</v>
      </c>
      <c r="K3187" s="4" t="s">
        <v>22</v>
      </c>
      <c r="L3187" s="4" t="s">
        <v>6</v>
      </c>
      <c r="M3187" s="4" t="s">
        <v>20</v>
      </c>
      <c r="O3187" s="4"/>
      <c r="P3187" s="14">
        <v>8542948</v>
      </c>
      <c r="Q3187" s="12">
        <v>6360</v>
      </c>
      <c r="S3187" s="14">
        <v>8758093</v>
      </c>
      <c r="T3187" s="12">
        <v>0.25</v>
      </c>
      <c r="U3187">
        <f>SUM($T$2:T3187)</f>
        <v>3176064.3999999915</v>
      </c>
      <c r="W3187" s="16">
        <v>8758093</v>
      </c>
      <c r="X3187">
        <v>3176064.3999999915</v>
      </c>
      <c r="Y3187">
        <v>3186</v>
      </c>
      <c r="Z3187" s="18">
        <f t="shared" si="246"/>
        <v>7.6278629423788624</v>
      </c>
      <c r="AA3187" s="18">
        <f t="shared" si="247"/>
        <v>0.69807186678352318</v>
      </c>
      <c r="AB3187" t="str">
        <f t="shared" si="250"/>
        <v>B</v>
      </c>
      <c r="AI3187" s="14">
        <v>8542948</v>
      </c>
      <c r="AJ3187" s="12">
        <v>6360</v>
      </c>
      <c r="AK3187" s="12">
        <v>6360</v>
      </c>
      <c r="AL3187" s="12">
        <v>5000</v>
      </c>
      <c r="AN3187">
        <v>8542948</v>
      </c>
      <c r="AO3187">
        <v>6360</v>
      </c>
      <c r="AP3187">
        <v>6360</v>
      </c>
      <c r="AQ3187">
        <v>5000</v>
      </c>
      <c r="AR3187">
        <f t="shared" si="248"/>
        <v>0</v>
      </c>
      <c r="AV3187" s="4">
        <v>2996288</v>
      </c>
      <c r="AW3187" s="4">
        <v>9053038</v>
      </c>
      <c r="AX3187" s="4" t="s">
        <v>4752</v>
      </c>
      <c r="AY3187" s="4">
        <v>2000</v>
      </c>
      <c r="AZ3187" s="4">
        <v>2000</v>
      </c>
      <c r="BA3187" s="4">
        <v>3</v>
      </c>
      <c r="BB3187" s="7">
        <f>AZ3187+BA3187-AY3187</f>
        <v>3</v>
      </c>
      <c r="BC3187" s="4" t="s">
        <v>4753</v>
      </c>
      <c r="BD3187" s="4">
        <v>15000</v>
      </c>
      <c r="BE3187" s="4" t="s">
        <v>4</v>
      </c>
      <c r="BF3187" s="4" t="s">
        <v>22</v>
      </c>
      <c r="BG3187" s="4" t="s">
        <v>6</v>
      </c>
      <c r="BH3187" s="4" t="s">
        <v>20</v>
      </c>
      <c r="BI3187" t="str">
        <f t="shared" si="249"/>
        <v>B</v>
      </c>
    </row>
    <row r="3188" spans="1:61" ht="15.75" customHeight="1" x14ac:dyDescent="0.2">
      <c r="A3188" s="4">
        <v>2996442</v>
      </c>
      <c r="B3188" s="4">
        <v>7630288</v>
      </c>
      <c r="C3188" s="4" t="s">
        <v>4773</v>
      </c>
      <c r="D3188" s="4">
        <v>2000</v>
      </c>
      <c r="E3188" s="4">
        <v>2000</v>
      </c>
      <c r="F3188" s="4">
        <v>3</v>
      </c>
      <c r="G3188" s="7">
        <f>E3188+F3188-D3188</f>
        <v>3</v>
      </c>
      <c r="H3188" s="4" t="s">
        <v>3253</v>
      </c>
      <c r="I3188" s="4">
        <v>18000</v>
      </c>
      <c r="J3188" s="4" t="s">
        <v>4</v>
      </c>
      <c r="K3188" s="4" t="s">
        <v>8</v>
      </c>
      <c r="L3188" s="4" t="s">
        <v>6</v>
      </c>
      <c r="M3188" s="4" t="s">
        <v>7</v>
      </c>
      <c r="O3188" s="4"/>
      <c r="P3188" s="14">
        <v>8543018</v>
      </c>
      <c r="Q3188" s="12">
        <v>1724.79</v>
      </c>
      <c r="S3188" s="14">
        <v>8957656</v>
      </c>
      <c r="T3188" s="12">
        <v>0.25</v>
      </c>
      <c r="U3188">
        <f>SUM($T$2:T3188)</f>
        <v>3176064.6499999915</v>
      </c>
      <c r="W3188" s="16">
        <v>8957656</v>
      </c>
      <c r="X3188">
        <v>3176064.6499999915</v>
      </c>
      <c r="Y3188">
        <v>3187</v>
      </c>
      <c r="Z3188" s="18">
        <f t="shared" si="246"/>
        <v>7.627863542796705</v>
      </c>
      <c r="AA3188" s="18">
        <f t="shared" si="247"/>
        <v>0.69829097283085018</v>
      </c>
      <c r="AB3188" t="str">
        <f t="shared" si="250"/>
        <v>B</v>
      </c>
      <c r="AI3188" s="14">
        <v>8543018</v>
      </c>
      <c r="AJ3188" s="12">
        <v>1724.79</v>
      </c>
      <c r="AK3188" s="12">
        <v>1724.79</v>
      </c>
      <c r="AL3188" s="12">
        <v>1950</v>
      </c>
      <c r="AN3188">
        <v>8543018</v>
      </c>
      <c r="AO3188">
        <v>1724.79</v>
      </c>
      <c r="AP3188">
        <v>1724.79</v>
      </c>
      <c r="AQ3188">
        <v>1950</v>
      </c>
      <c r="AR3188">
        <f t="shared" si="248"/>
        <v>0</v>
      </c>
      <c r="AV3188" s="4">
        <v>2996442</v>
      </c>
      <c r="AW3188" s="4">
        <v>7630288</v>
      </c>
      <c r="AX3188" s="4" t="s">
        <v>4773</v>
      </c>
      <c r="AY3188" s="4">
        <v>2000</v>
      </c>
      <c r="AZ3188" s="4">
        <v>2000</v>
      </c>
      <c r="BA3188" s="4">
        <v>3</v>
      </c>
      <c r="BB3188" s="7">
        <f>AZ3188+BA3188-AY3188</f>
        <v>3</v>
      </c>
      <c r="BC3188" s="4" t="s">
        <v>3253</v>
      </c>
      <c r="BD3188" s="4">
        <v>18000</v>
      </c>
      <c r="BE3188" s="4" t="s">
        <v>4</v>
      </c>
      <c r="BF3188" s="4" t="s">
        <v>8</v>
      </c>
      <c r="BG3188" s="4" t="s">
        <v>6</v>
      </c>
      <c r="BH3188" s="4" t="s">
        <v>7</v>
      </c>
      <c r="BI3188" t="str">
        <f t="shared" si="249"/>
        <v>B</v>
      </c>
    </row>
    <row r="3189" spans="1:61" ht="15.75" customHeight="1" x14ac:dyDescent="0.2">
      <c r="A3189" s="4">
        <v>2996554</v>
      </c>
      <c r="B3189" s="4">
        <v>8674261</v>
      </c>
      <c r="C3189" s="4" t="s">
        <v>4784</v>
      </c>
      <c r="D3189" s="4">
        <v>2000</v>
      </c>
      <c r="E3189" s="4">
        <v>2000</v>
      </c>
      <c r="F3189" s="4">
        <v>3</v>
      </c>
      <c r="G3189" s="7">
        <f>E3189+F3189-D3189</f>
        <v>3</v>
      </c>
      <c r="H3189" s="4" t="s">
        <v>4785</v>
      </c>
      <c r="I3189" s="4">
        <v>6000</v>
      </c>
      <c r="J3189" s="4" t="s">
        <v>4</v>
      </c>
      <c r="K3189" s="4" t="s">
        <v>8</v>
      </c>
      <c r="L3189" s="4" t="s">
        <v>6</v>
      </c>
      <c r="M3189" s="4" t="s">
        <v>47</v>
      </c>
      <c r="O3189" s="4"/>
      <c r="P3189" s="14">
        <v>8543158</v>
      </c>
      <c r="Q3189" s="12">
        <v>1344</v>
      </c>
      <c r="S3189" s="14">
        <v>8980490</v>
      </c>
      <c r="T3189" s="12">
        <v>0.25</v>
      </c>
      <c r="U3189">
        <f>SUM($T$2:T3189)</f>
        <v>3176064.8999999915</v>
      </c>
      <c r="W3189" s="16">
        <v>8980490</v>
      </c>
      <c r="X3189">
        <v>3176064.8999999915</v>
      </c>
      <c r="Y3189">
        <v>3188</v>
      </c>
      <c r="Z3189" s="18">
        <f t="shared" si="246"/>
        <v>7.6278641432145475</v>
      </c>
      <c r="AA3189" s="18">
        <f t="shared" si="247"/>
        <v>0.69851007887817707</v>
      </c>
      <c r="AB3189" t="str">
        <f t="shared" si="250"/>
        <v>B</v>
      </c>
      <c r="AI3189" s="14">
        <v>8543158</v>
      </c>
      <c r="AJ3189" s="12">
        <v>1344</v>
      </c>
      <c r="AK3189" s="12">
        <v>1344</v>
      </c>
      <c r="AL3189" s="12">
        <v>7000</v>
      </c>
      <c r="AN3189">
        <v>8543158</v>
      </c>
      <c r="AO3189">
        <v>1344</v>
      </c>
      <c r="AP3189">
        <v>1344</v>
      </c>
      <c r="AQ3189">
        <v>7000</v>
      </c>
      <c r="AR3189">
        <f t="shared" si="248"/>
        <v>0</v>
      </c>
      <c r="AV3189" s="4">
        <v>2996554</v>
      </c>
      <c r="AW3189" s="4">
        <v>8674261</v>
      </c>
      <c r="AX3189" s="4" t="s">
        <v>4784</v>
      </c>
      <c r="AY3189" s="4">
        <v>2000</v>
      </c>
      <c r="AZ3189" s="4">
        <v>2000</v>
      </c>
      <c r="BA3189" s="4">
        <v>3</v>
      </c>
      <c r="BB3189" s="7">
        <f>AZ3189+BA3189-AY3189</f>
        <v>3</v>
      </c>
      <c r="BC3189" s="4" t="s">
        <v>4785</v>
      </c>
      <c r="BD3189" s="4">
        <v>6000</v>
      </c>
      <c r="BE3189" s="4" t="s">
        <v>4</v>
      </c>
      <c r="BF3189" s="4" t="s">
        <v>8</v>
      </c>
      <c r="BG3189" s="4" t="s">
        <v>6</v>
      </c>
      <c r="BH3189" s="4" t="s">
        <v>47</v>
      </c>
      <c r="BI3189" t="str">
        <f t="shared" si="249"/>
        <v>B</v>
      </c>
    </row>
    <row r="3190" spans="1:61" ht="15.75" customHeight="1" x14ac:dyDescent="0.2">
      <c r="A3190" s="4">
        <v>2997254</v>
      </c>
      <c r="B3190" s="4">
        <v>8757750</v>
      </c>
      <c r="C3190" s="4" t="s">
        <v>4848</v>
      </c>
      <c r="D3190" s="4">
        <v>2000</v>
      </c>
      <c r="E3190" s="4">
        <v>2000</v>
      </c>
      <c r="F3190" s="4">
        <v>3</v>
      </c>
      <c r="G3190" s="7">
        <f>E3190+F3190-D3190</f>
        <v>3</v>
      </c>
      <c r="H3190" s="4" t="s">
        <v>1206</v>
      </c>
      <c r="I3190" s="4">
        <v>10000</v>
      </c>
      <c r="J3190" s="4" t="s">
        <v>4</v>
      </c>
      <c r="K3190" s="4" t="s">
        <v>13</v>
      </c>
      <c r="L3190" s="4" t="s">
        <v>6</v>
      </c>
      <c r="M3190" s="4" t="s">
        <v>17</v>
      </c>
      <c r="O3190" s="4"/>
      <c r="P3190" s="14">
        <v>8543788</v>
      </c>
      <c r="Q3190" s="12">
        <v>1895.3999999999996</v>
      </c>
      <c r="S3190" s="14">
        <v>9000531</v>
      </c>
      <c r="T3190" s="12">
        <v>0.25</v>
      </c>
      <c r="U3190">
        <f>SUM($T$2:T3190)</f>
        <v>3176065.1499999915</v>
      </c>
      <c r="W3190" s="16">
        <v>9000531</v>
      </c>
      <c r="X3190">
        <v>3176065.1499999915</v>
      </c>
      <c r="Y3190">
        <v>3189</v>
      </c>
      <c r="Z3190" s="18">
        <f t="shared" si="246"/>
        <v>7.6278647436323901</v>
      </c>
      <c r="AA3190" s="18">
        <f t="shared" si="247"/>
        <v>0.69872918492550395</v>
      </c>
      <c r="AB3190" t="str">
        <f t="shared" si="250"/>
        <v>B</v>
      </c>
      <c r="AI3190" s="14">
        <v>8543788</v>
      </c>
      <c r="AJ3190" s="12">
        <v>1895.3999999999996</v>
      </c>
      <c r="AK3190" s="12">
        <v>1895.4</v>
      </c>
      <c r="AL3190" s="12">
        <v>3500</v>
      </c>
      <c r="AN3190">
        <v>8543788</v>
      </c>
      <c r="AO3190">
        <v>1895.3999999999996</v>
      </c>
      <c r="AP3190">
        <v>1895.4</v>
      </c>
      <c r="AQ3190">
        <v>3500</v>
      </c>
      <c r="AR3190">
        <f t="shared" si="248"/>
        <v>0</v>
      </c>
      <c r="AV3190" s="4">
        <v>2997254</v>
      </c>
      <c r="AW3190" s="4">
        <v>8757750</v>
      </c>
      <c r="AX3190" s="4" t="s">
        <v>4848</v>
      </c>
      <c r="AY3190" s="4">
        <v>2000</v>
      </c>
      <c r="AZ3190" s="4">
        <v>2000</v>
      </c>
      <c r="BA3190" s="4">
        <v>3</v>
      </c>
      <c r="BB3190" s="7">
        <f>AZ3190+BA3190-AY3190</f>
        <v>3</v>
      </c>
      <c r="BC3190" s="4" t="s">
        <v>1206</v>
      </c>
      <c r="BD3190" s="4">
        <v>10000</v>
      </c>
      <c r="BE3190" s="4" t="s">
        <v>4</v>
      </c>
      <c r="BF3190" s="4" t="s">
        <v>13</v>
      </c>
      <c r="BG3190" s="4" t="s">
        <v>6</v>
      </c>
      <c r="BH3190" s="4" t="s">
        <v>17</v>
      </c>
      <c r="BI3190" t="str">
        <f t="shared" si="249"/>
        <v>B</v>
      </c>
    </row>
    <row r="3191" spans="1:61" ht="15.75" customHeight="1" x14ac:dyDescent="0.2">
      <c r="A3191" s="4">
        <v>2997471</v>
      </c>
      <c r="B3191" s="4">
        <v>689022</v>
      </c>
      <c r="C3191" s="4" t="s">
        <v>4872</v>
      </c>
      <c r="D3191" s="4">
        <v>2000</v>
      </c>
      <c r="E3191" s="4">
        <v>2000</v>
      </c>
      <c r="F3191" s="4">
        <v>3</v>
      </c>
      <c r="G3191" s="7">
        <f>E3191+F3191-D3191</f>
        <v>3</v>
      </c>
      <c r="H3191" s="4" t="s">
        <v>4873</v>
      </c>
      <c r="I3191" s="4">
        <v>11600</v>
      </c>
      <c r="J3191" s="4" t="s">
        <v>4</v>
      </c>
      <c r="K3191" s="4" t="s">
        <v>8</v>
      </c>
      <c r="L3191" s="4" t="s">
        <v>6</v>
      </c>
      <c r="M3191" s="4" t="s">
        <v>20</v>
      </c>
      <c r="O3191" s="4"/>
      <c r="P3191" s="14">
        <v>8544103</v>
      </c>
      <c r="Q3191" s="12">
        <v>2.25</v>
      </c>
      <c r="S3191" s="14">
        <v>9128400</v>
      </c>
      <c r="T3191" s="12">
        <v>0.25</v>
      </c>
      <c r="U3191">
        <f>SUM($T$2:T3191)</f>
        <v>3176065.3999999915</v>
      </c>
      <c r="W3191" s="16">
        <v>9128400</v>
      </c>
      <c r="X3191">
        <v>3176065.3999999915</v>
      </c>
      <c r="Y3191">
        <v>3190</v>
      </c>
      <c r="Z3191" s="18">
        <f t="shared" si="246"/>
        <v>7.6278653440502335</v>
      </c>
      <c r="AA3191" s="18">
        <f t="shared" si="247"/>
        <v>0.69894829097283084</v>
      </c>
      <c r="AB3191" t="str">
        <f t="shared" si="250"/>
        <v>B</v>
      </c>
      <c r="AI3191" s="14">
        <v>8544103</v>
      </c>
      <c r="AJ3191" s="12">
        <v>2.25</v>
      </c>
      <c r="AK3191" s="12">
        <v>2.25</v>
      </c>
      <c r="AL3191" s="12">
        <v>1500</v>
      </c>
      <c r="AN3191">
        <v>8544103</v>
      </c>
      <c r="AO3191">
        <v>2.25</v>
      </c>
      <c r="AP3191">
        <v>2.25</v>
      </c>
      <c r="AQ3191">
        <v>1500</v>
      </c>
      <c r="AR3191">
        <f t="shared" si="248"/>
        <v>0</v>
      </c>
      <c r="AV3191" s="4">
        <v>2997471</v>
      </c>
      <c r="AW3191" s="4">
        <v>689022</v>
      </c>
      <c r="AX3191" s="4" t="s">
        <v>4872</v>
      </c>
      <c r="AY3191" s="4">
        <v>2000</v>
      </c>
      <c r="AZ3191" s="4">
        <v>2000</v>
      </c>
      <c r="BA3191" s="4">
        <v>3</v>
      </c>
      <c r="BB3191" s="7">
        <f>AZ3191+BA3191-AY3191</f>
        <v>3</v>
      </c>
      <c r="BC3191" s="4" t="s">
        <v>4873</v>
      </c>
      <c r="BD3191" s="4">
        <v>11600</v>
      </c>
      <c r="BE3191" s="4" t="s">
        <v>4</v>
      </c>
      <c r="BF3191" s="4" t="s">
        <v>8</v>
      </c>
      <c r="BG3191" s="4" t="s">
        <v>6</v>
      </c>
      <c r="BH3191" s="4" t="s">
        <v>20</v>
      </c>
      <c r="BI3191" t="str">
        <f t="shared" si="249"/>
        <v>B</v>
      </c>
    </row>
    <row r="3192" spans="1:61" ht="15.75" customHeight="1" x14ac:dyDescent="0.2">
      <c r="A3192" s="4">
        <v>2997688</v>
      </c>
      <c r="B3192" s="4">
        <v>6633082</v>
      </c>
      <c r="C3192" s="4" t="s">
        <v>4896</v>
      </c>
      <c r="D3192" s="4">
        <v>2000</v>
      </c>
      <c r="E3192" s="4">
        <v>2000</v>
      </c>
      <c r="F3192" s="4">
        <v>3</v>
      </c>
      <c r="G3192" s="7">
        <f>E3192+F3192-D3192</f>
        <v>3</v>
      </c>
      <c r="H3192" s="4" t="s">
        <v>4897</v>
      </c>
      <c r="I3192" s="4">
        <v>12000</v>
      </c>
      <c r="J3192" s="4" t="s">
        <v>4</v>
      </c>
      <c r="K3192" s="4" t="s">
        <v>5</v>
      </c>
      <c r="L3192" s="4" t="s">
        <v>6</v>
      </c>
      <c r="M3192" s="4" t="s">
        <v>17</v>
      </c>
      <c r="O3192" s="4"/>
      <c r="P3192" s="14">
        <v>8546112</v>
      </c>
      <c r="Q3192" s="12">
        <v>-2000</v>
      </c>
      <c r="S3192" s="14">
        <v>9144521</v>
      </c>
      <c r="T3192" s="12">
        <v>0.25</v>
      </c>
      <c r="U3192">
        <f>SUM($T$2:T3192)</f>
        <v>3176065.6499999915</v>
      </c>
      <c r="W3192" s="16">
        <v>9144521</v>
      </c>
      <c r="X3192">
        <v>3176065.6499999915</v>
      </c>
      <c r="Y3192">
        <v>3191</v>
      </c>
      <c r="Z3192" s="18">
        <f t="shared" si="246"/>
        <v>7.6278659444680761</v>
      </c>
      <c r="AA3192" s="18">
        <f t="shared" si="247"/>
        <v>0.69916739702015773</v>
      </c>
      <c r="AB3192" t="str">
        <f t="shared" si="250"/>
        <v>B</v>
      </c>
      <c r="AI3192" s="14">
        <v>8546112</v>
      </c>
      <c r="AJ3192" s="12">
        <v>-2000</v>
      </c>
      <c r="AK3192" s="12">
        <v>0</v>
      </c>
      <c r="AL3192" s="12">
        <v>0</v>
      </c>
      <c r="AN3192">
        <v>8546112</v>
      </c>
      <c r="AO3192">
        <v>-2000</v>
      </c>
      <c r="AP3192">
        <v>0</v>
      </c>
      <c r="AQ3192">
        <v>0</v>
      </c>
      <c r="AR3192">
        <f t="shared" si="248"/>
        <v>0</v>
      </c>
      <c r="AV3192" s="4">
        <v>2997688</v>
      </c>
      <c r="AW3192" s="4">
        <v>6633082</v>
      </c>
      <c r="AX3192" s="4" t="s">
        <v>4896</v>
      </c>
      <c r="AY3192" s="4">
        <v>2000</v>
      </c>
      <c r="AZ3192" s="4">
        <v>2000</v>
      </c>
      <c r="BA3192" s="4">
        <v>3</v>
      </c>
      <c r="BB3192" s="7">
        <f>AZ3192+BA3192-AY3192</f>
        <v>3</v>
      </c>
      <c r="BC3192" s="4" t="s">
        <v>4897</v>
      </c>
      <c r="BD3192" s="4">
        <v>12000</v>
      </c>
      <c r="BE3192" s="4" t="s">
        <v>4</v>
      </c>
      <c r="BF3192" s="4" t="s">
        <v>5</v>
      </c>
      <c r="BG3192" s="4" t="s">
        <v>6</v>
      </c>
      <c r="BH3192" s="4" t="s">
        <v>17</v>
      </c>
      <c r="BI3192" t="str">
        <f t="shared" si="249"/>
        <v>B</v>
      </c>
    </row>
    <row r="3193" spans="1:61" ht="15.75" customHeight="1" x14ac:dyDescent="0.2">
      <c r="A3193" s="4">
        <v>2997765</v>
      </c>
      <c r="B3193" s="4">
        <v>9056986</v>
      </c>
      <c r="C3193" s="4" t="s">
        <v>4908</v>
      </c>
      <c r="D3193" s="4">
        <v>2000</v>
      </c>
      <c r="E3193" s="4">
        <v>2000</v>
      </c>
      <c r="F3193" s="4">
        <v>3</v>
      </c>
      <c r="G3193" s="7">
        <f>E3193+F3193-D3193</f>
        <v>3</v>
      </c>
      <c r="H3193" s="4" t="s">
        <v>1514</v>
      </c>
      <c r="I3193" s="4">
        <v>17000</v>
      </c>
      <c r="J3193" s="4" t="s">
        <v>4</v>
      </c>
      <c r="K3193" s="4" t="s">
        <v>8</v>
      </c>
      <c r="L3193" s="4" t="s">
        <v>6</v>
      </c>
      <c r="M3193" s="4" t="s">
        <v>65</v>
      </c>
      <c r="O3193" s="4"/>
      <c r="P3193" s="14">
        <v>8546273</v>
      </c>
      <c r="Q3193" s="12">
        <v>-1000</v>
      </c>
      <c r="S3193" s="14">
        <v>9203013</v>
      </c>
      <c r="T3193" s="12">
        <v>0.25</v>
      </c>
      <c r="U3193">
        <f>SUM($T$2:T3193)</f>
        <v>3176065.8999999915</v>
      </c>
      <c r="W3193" s="16">
        <v>9203013</v>
      </c>
      <c r="X3193">
        <v>3176065.8999999915</v>
      </c>
      <c r="Y3193">
        <v>3192</v>
      </c>
      <c r="Z3193" s="18">
        <f t="shared" si="246"/>
        <v>7.6278665448859186</v>
      </c>
      <c r="AA3193" s="18">
        <f t="shared" si="247"/>
        <v>0.69938650306748462</v>
      </c>
      <c r="AB3193" t="str">
        <f t="shared" si="250"/>
        <v>B</v>
      </c>
      <c r="AI3193" s="14">
        <v>8546273</v>
      </c>
      <c r="AJ3193" s="12">
        <v>-1000</v>
      </c>
      <c r="AK3193" s="12">
        <v>0</v>
      </c>
      <c r="AL3193" s="12">
        <v>0</v>
      </c>
      <c r="AN3193">
        <v>8546273</v>
      </c>
      <c r="AO3193">
        <v>-1000</v>
      </c>
      <c r="AP3193">
        <v>0</v>
      </c>
      <c r="AQ3193">
        <v>0</v>
      </c>
      <c r="AR3193">
        <f t="shared" si="248"/>
        <v>0</v>
      </c>
      <c r="AV3193" s="4">
        <v>2997765</v>
      </c>
      <c r="AW3193" s="4">
        <v>9056986</v>
      </c>
      <c r="AX3193" s="4" t="s">
        <v>4908</v>
      </c>
      <c r="AY3193" s="4">
        <v>2000</v>
      </c>
      <c r="AZ3193" s="4">
        <v>2000</v>
      </c>
      <c r="BA3193" s="4">
        <v>3</v>
      </c>
      <c r="BB3193" s="7">
        <f>AZ3193+BA3193-AY3193</f>
        <v>3</v>
      </c>
      <c r="BC3193" s="4" t="s">
        <v>1514</v>
      </c>
      <c r="BD3193" s="4">
        <v>17000</v>
      </c>
      <c r="BE3193" s="4" t="s">
        <v>4</v>
      </c>
      <c r="BF3193" s="4" t="s">
        <v>8</v>
      </c>
      <c r="BG3193" s="4" t="s">
        <v>6</v>
      </c>
      <c r="BH3193" s="4" t="s">
        <v>65</v>
      </c>
      <c r="BI3193" t="str">
        <f t="shared" si="249"/>
        <v>B</v>
      </c>
    </row>
    <row r="3194" spans="1:61" ht="15.75" customHeight="1" x14ac:dyDescent="0.2">
      <c r="A3194" s="4">
        <v>2997856</v>
      </c>
      <c r="B3194" s="4">
        <v>9057287</v>
      </c>
      <c r="C3194" s="4" t="s">
        <v>4913</v>
      </c>
      <c r="D3194" s="4">
        <v>2000</v>
      </c>
      <c r="E3194" s="4">
        <v>2000</v>
      </c>
      <c r="F3194" s="4">
        <v>3</v>
      </c>
      <c r="G3194" s="7">
        <f>E3194+F3194-D3194</f>
        <v>3</v>
      </c>
      <c r="H3194" s="4" t="s">
        <v>4914</v>
      </c>
      <c r="I3194" s="4">
        <v>15000</v>
      </c>
      <c r="J3194" s="4" t="s">
        <v>4</v>
      </c>
      <c r="K3194" s="4" t="s">
        <v>13</v>
      </c>
      <c r="M3194" s="4" t="s">
        <v>24</v>
      </c>
      <c r="O3194" s="4"/>
      <c r="P3194" s="14">
        <v>8547456</v>
      </c>
      <c r="Q3194" s="12">
        <v>608</v>
      </c>
      <c r="S3194" s="14">
        <v>8681282</v>
      </c>
      <c r="T3194" s="12">
        <v>0.24000000000000909</v>
      </c>
      <c r="U3194">
        <f>SUM($T$2:T3194)</f>
        <v>3176066.1399999917</v>
      </c>
      <c r="W3194" s="16">
        <v>8681282</v>
      </c>
      <c r="X3194">
        <v>3176066.1399999917</v>
      </c>
      <c r="Y3194">
        <v>3193</v>
      </c>
      <c r="Z3194" s="18">
        <f t="shared" si="246"/>
        <v>7.6278671212870481</v>
      </c>
      <c r="AA3194" s="18">
        <f t="shared" si="247"/>
        <v>0.69960560911481162</v>
      </c>
      <c r="AB3194" t="str">
        <f t="shared" si="250"/>
        <v>B</v>
      </c>
      <c r="AI3194" s="14">
        <v>8547456</v>
      </c>
      <c r="AJ3194" s="12">
        <v>608</v>
      </c>
      <c r="AK3194" s="12">
        <v>608</v>
      </c>
      <c r="AL3194" s="12">
        <v>2000</v>
      </c>
      <c r="AN3194">
        <v>8547456</v>
      </c>
      <c r="AO3194">
        <v>608</v>
      </c>
      <c r="AP3194">
        <v>608</v>
      </c>
      <c r="AQ3194">
        <v>2000</v>
      </c>
      <c r="AR3194">
        <f t="shared" si="248"/>
        <v>0</v>
      </c>
      <c r="AV3194" s="4">
        <v>2997856</v>
      </c>
      <c r="AW3194" s="4">
        <v>9057287</v>
      </c>
      <c r="AX3194" s="4" t="s">
        <v>4913</v>
      </c>
      <c r="AY3194" s="4">
        <v>2000</v>
      </c>
      <c r="AZ3194" s="4">
        <v>2000</v>
      </c>
      <c r="BA3194" s="4">
        <v>3</v>
      </c>
      <c r="BB3194" s="7">
        <f>AZ3194+BA3194-AY3194</f>
        <v>3</v>
      </c>
      <c r="BC3194" s="4" t="s">
        <v>4914</v>
      </c>
      <c r="BD3194" s="4">
        <v>15000</v>
      </c>
      <c r="BE3194" s="4" t="s">
        <v>4</v>
      </c>
      <c r="BF3194" s="4" t="s">
        <v>13</v>
      </c>
      <c r="BH3194" s="4" t="s">
        <v>24</v>
      </c>
      <c r="BI3194" t="str">
        <f t="shared" si="249"/>
        <v>B</v>
      </c>
    </row>
    <row r="3195" spans="1:61" ht="15.75" customHeight="1" x14ac:dyDescent="0.2">
      <c r="A3195" s="4">
        <v>2999669</v>
      </c>
      <c r="B3195" s="4">
        <v>7030619</v>
      </c>
      <c r="C3195" s="4" t="s">
        <v>5054</v>
      </c>
      <c r="D3195" s="4">
        <v>2000</v>
      </c>
      <c r="E3195" s="4">
        <v>2000</v>
      </c>
      <c r="F3195" s="4">
        <v>3</v>
      </c>
      <c r="G3195" s="7">
        <f>E3195+F3195-D3195</f>
        <v>3</v>
      </c>
      <c r="H3195" s="4" t="s">
        <v>5055</v>
      </c>
      <c r="I3195" s="4">
        <v>5000</v>
      </c>
      <c r="J3195" s="4" t="s">
        <v>4</v>
      </c>
      <c r="K3195" s="4" t="s">
        <v>8</v>
      </c>
      <c r="L3195" s="4" t="s">
        <v>6</v>
      </c>
      <c r="M3195" s="4" t="s">
        <v>24</v>
      </c>
      <c r="O3195" s="4"/>
      <c r="P3195" s="14">
        <v>8548912</v>
      </c>
      <c r="Q3195" s="12">
        <v>573</v>
      </c>
      <c r="S3195" s="14">
        <v>9129093</v>
      </c>
      <c r="T3195" s="12">
        <v>0.24000000000000909</v>
      </c>
      <c r="U3195">
        <f>SUM($T$2:T3195)</f>
        <v>3176066.379999992</v>
      </c>
      <c r="W3195" s="16">
        <v>9129093</v>
      </c>
      <c r="X3195">
        <v>3176066.379999992</v>
      </c>
      <c r="Y3195">
        <v>3194</v>
      </c>
      <c r="Z3195" s="18">
        <f t="shared" si="246"/>
        <v>7.6278676976881776</v>
      </c>
      <c r="AA3195" s="18">
        <f t="shared" si="247"/>
        <v>0.69982471516213851</v>
      </c>
      <c r="AB3195" t="str">
        <f t="shared" si="250"/>
        <v>B</v>
      </c>
      <c r="AI3195" s="14">
        <v>8548912</v>
      </c>
      <c r="AJ3195" s="12">
        <v>573</v>
      </c>
      <c r="AK3195" s="12">
        <v>573</v>
      </c>
      <c r="AL3195" s="12">
        <v>2000</v>
      </c>
      <c r="AN3195">
        <v>8548912</v>
      </c>
      <c r="AO3195">
        <v>573</v>
      </c>
      <c r="AP3195">
        <v>573</v>
      </c>
      <c r="AQ3195">
        <v>2000</v>
      </c>
      <c r="AR3195">
        <f t="shared" si="248"/>
        <v>0</v>
      </c>
      <c r="AV3195" s="4">
        <v>2999669</v>
      </c>
      <c r="AW3195" s="4">
        <v>7030619</v>
      </c>
      <c r="AX3195" s="4" t="s">
        <v>5054</v>
      </c>
      <c r="AY3195" s="4">
        <v>2000</v>
      </c>
      <c r="AZ3195" s="4">
        <v>2000</v>
      </c>
      <c r="BA3195" s="4">
        <v>3</v>
      </c>
      <c r="BB3195" s="7">
        <f>AZ3195+BA3195-AY3195</f>
        <v>3</v>
      </c>
      <c r="BC3195" s="4" t="s">
        <v>5055</v>
      </c>
      <c r="BD3195" s="4">
        <v>5000</v>
      </c>
      <c r="BE3195" s="4" t="s">
        <v>4</v>
      </c>
      <c r="BF3195" s="4" t="s">
        <v>8</v>
      </c>
      <c r="BG3195" s="4" t="s">
        <v>6</v>
      </c>
      <c r="BH3195" s="4" t="s">
        <v>24</v>
      </c>
      <c r="BI3195" t="str">
        <f t="shared" si="249"/>
        <v>B</v>
      </c>
    </row>
    <row r="3196" spans="1:61" ht="15.75" customHeight="1" x14ac:dyDescent="0.2">
      <c r="A3196" s="4">
        <v>2999823</v>
      </c>
      <c r="B3196" s="4">
        <v>8052024</v>
      </c>
      <c r="C3196" s="4" t="s">
        <v>5069</v>
      </c>
      <c r="D3196" s="4">
        <v>2000</v>
      </c>
      <c r="E3196" s="4">
        <v>2000</v>
      </c>
      <c r="F3196" s="4">
        <v>3</v>
      </c>
      <c r="G3196" s="7">
        <f>E3196+F3196-D3196</f>
        <v>3</v>
      </c>
      <c r="H3196" s="4" t="s">
        <v>5070</v>
      </c>
      <c r="I3196" s="4">
        <v>6000</v>
      </c>
      <c r="J3196" s="4" t="s">
        <v>4</v>
      </c>
      <c r="K3196" s="4" t="s">
        <v>8</v>
      </c>
      <c r="L3196" s="4" t="s">
        <v>6</v>
      </c>
      <c r="M3196" s="4" t="s">
        <v>12</v>
      </c>
      <c r="O3196" s="4"/>
      <c r="P3196" s="14">
        <v>8551635</v>
      </c>
      <c r="Q3196" s="12">
        <v>32409</v>
      </c>
      <c r="S3196" s="14">
        <v>9077853</v>
      </c>
      <c r="T3196" s="12">
        <v>0.22000000000002728</v>
      </c>
      <c r="U3196">
        <f>SUM($T$2:T3196)</f>
        <v>3176066.5999999922</v>
      </c>
      <c r="W3196" s="16">
        <v>9077853</v>
      </c>
      <c r="X3196">
        <v>3176066.5999999922</v>
      </c>
      <c r="Y3196">
        <v>3195</v>
      </c>
      <c r="Z3196" s="18">
        <f t="shared" si="246"/>
        <v>7.6278682260558801</v>
      </c>
      <c r="AA3196" s="18">
        <f t="shared" si="247"/>
        <v>0.7000438212094654</v>
      </c>
      <c r="AB3196" t="str">
        <f t="shared" si="250"/>
        <v>B</v>
      </c>
      <c r="AI3196" s="14">
        <v>8551635</v>
      </c>
      <c r="AJ3196" s="12">
        <v>32409</v>
      </c>
      <c r="AK3196" s="12">
        <v>32409</v>
      </c>
      <c r="AL3196" s="12">
        <v>10000</v>
      </c>
      <c r="AN3196">
        <v>8551635</v>
      </c>
      <c r="AO3196">
        <v>32409</v>
      </c>
      <c r="AP3196">
        <v>32409</v>
      </c>
      <c r="AQ3196">
        <v>10000</v>
      </c>
      <c r="AR3196">
        <f t="shared" si="248"/>
        <v>0</v>
      </c>
      <c r="AV3196" s="4">
        <v>2999823</v>
      </c>
      <c r="AW3196" s="4">
        <v>8052024</v>
      </c>
      <c r="AX3196" s="4" t="s">
        <v>5069</v>
      </c>
      <c r="AY3196" s="4">
        <v>2000</v>
      </c>
      <c r="AZ3196" s="4">
        <v>2000</v>
      </c>
      <c r="BA3196" s="4">
        <v>3</v>
      </c>
      <c r="BB3196" s="7">
        <f>AZ3196+BA3196-AY3196</f>
        <v>3</v>
      </c>
      <c r="BC3196" s="4" t="s">
        <v>5070</v>
      </c>
      <c r="BD3196" s="4">
        <v>6000</v>
      </c>
      <c r="BE3196" s="4" t="s">
        <v>4</v>
      </c>
      <c r="BF3196" s="4" t="s">
        <v>8</v>
      </c>
      <c r="BG3196" s="4" t="s">
        <v>6</v>
      </c>
      <c r="BH3196" s="4" t="s">
        <v>12</v>
      </c>
      <c r="BI3196" t="str">
        <f t="shared" si="249"/>
        <v>B</v>
      </c>
    </row>
    <row r="3197" spans="1:61" ht="15.75" customHeight="1" x14ac:dyDescent="0.2">
      <c r="A3197" s="4">
        <v>3000012</v>
      </c>
      <c r="B3197" s="4">
        <v>9061998</v>
      </c>
      <c r="C3197" s="4" t="s">
        <v>5080</v>
      </c>
      <c r="D3197" s="4">
        <v>2000</v>
      </c>
      <c r="E3197" s="4">
        <v>2000</v>
      </c>
      <c r="F3197" s="4">
        <v>3</v>
      </c>
      <c r="G3197" s="7">
        <f>E3197+F3197-D3197</f>
        <v>3</v>
      </c>
      <c r="H3197" s="4" t="s">
        <v>3780</v>
      </c>
      <c r="I3197" s="4">
        <v>25000</v>
      </c>
      <c r="J3197" s="4" t="s">
        <v>4</v>
      </c>
      <c r="K3197" s="4" t="s">
        <v>8</v>
      </c>
      <c r="L3197" s="4" t="s">
        <v>6</v>
      </c>
      <c r="M3197" s="4" t="s">
        <v>25</v>
      </c>
      <c r="O3197" s="4"/>
      <c r="P3197" s="14">
        <v>8552846</v>
      </c>
      <c r="Q3197" s="12">
        <v>4.1999999999998181</v>
      </c>
      <c r="S3197" s="14">
        <v>9210139</v>
      </c>
      <c r="T3197" s="12">
        <v>0.22000000000002728</v>
      </c>
      <c r="U3197">
        <f>SUM($T$2:T3197)</f>
        <v>3176066.8199999924</v>
      </c>
      <c r="W3197" s="16">
        <v>9210139</v>
      </c>
      <c r="X3197">
        <v>3176066.8199999924</v>
      </c>
      <c r="Y3197">
        <v>3196</v>
      </c>
      <c r="Z3197" s="18">
        <f t="shared" si="246"/>
        <v>7.6278687544235826</v>
      </c>
      <c r="AA3197" s="18">
        <f t="shared" si="247"/>
        <v>0.70026292725679229</v>
      </c>
      <c r="AB3197" t="str">
        <f t="shared" si="250"/>
        <v>B</v>
      </c>
      <c r="AI3197" s="14">
        <v>8552846</v>
      </c>
      <c r="AJ3197" s="12">
        <v>4.1999999999998181</v>
      </c>
      <c r="AK3197" s="12">
        <v>4.2</v>
      </c>
      <c r="AL3197" s="12">
        <v>3000</v>
      </c>
      <c r="AN3197">
        <v>8552846</v>
      </c>
      <c r="AO3197">
        <v>4.1999999999998181</v>
      </c>
      <c r="AP3197">
        <v>4.2</v>
      </c>
      <c r="AQ3197">
        <v>3000</v>
      </c>
      <c r="AR3197">
        <f t="shared" si="248"/>
        <v>0</v>
      </c>
      <c r="AV3197" s="4">
        <v>3000012</v>
      </c>
      <c r="AW3197" s="4">
        <v>9061998</v>
      </c>
      <c r="AX3197" s="4" t="s">
        <v>5080</v>
      </c>
      <c r="AY3197" s="4">
        <v>2000</v>
      </c>
      <c r="AZ3197" s="4">
        <v>2000</v>
      </c>
      <c r="BA3197" s="4">
        <v>3</v>
      </c>
      <c r="BB3197" s="7">
        <f>AZ3197+BA3197-AY3197</f>
        <v>3</v>
      </c>
      <c r="BC3197" s="4" t="s">
        <v>3780</v>
      </c>
      <c r="BD3197" s="4">
        <v>25000</v>
      </c>
      <c r="BE3197" s="4" t="s">
        <v>4</v>
      </c>
      <c r="BF3197" s="4" t="s">
        <v>8</v>
      </c>
      <c r="BG3197" s="4" t="s">
        <v>6</v>
      </c>
      <c r="BH3197" s="4" t="s">
        <v>25</v>
      </c>
      <c r="BI3197" t="str">
        <f t="shared" si="249"/>
        <v>B</v>
      </c>
    </row>
    <row r="3198" spans="1:61" ht="15.75" customHeight="1" x14ac:dyDescent="0.2">
      <c r="A3198" s="4">
        <v>2988336</v>
      </c>
      <c r="B3198" s="4">
        <v>7469757</v>
      </c>
      <c r="C3198" s="4" t="s">
        <v>5188</v>
      </c>
      <c r="D3198" s="4">
        <v>2000</v>
      </c>
      <c r="E3198" s="4">
        <v>2000</v>
      </c>
      <c r="F3198" s="4">
        <v>3</v>
      </c>
      <c r="G3198" s="7">
        <f>E3198+F3198-D3198</f>
        <v>3</v>
      </c>
      <c r="H3198" s="4" t="s">
        <v>5189</v>
      </c>
      <c r="I3198" s="4">
        <v>17000</v>
      </c>
      <c r="J3198" s="4" t="s">
        <v>4</v>
      </c>
      <c r="K3198" s="4" t="s">
        <v>8</v>
      </c>
      <c r="L3198" s="4" t="s">
        <v>6</v>
      </c>
      <c r="M3198" s="4" t="s">
        <v>47</v>
      </c>
      <c r="O3198" s="4"/>
      <c r="P3198" s="14">
        <v>8558068</v>
      </c>
      <c r="Q3198" s="12">
        <v>262.19999999999982</v>
      </c>
      <c r="S3198" s="14">
        <v>8927752</v>
      </c>
      <c r="T3198" s="12">
        <v>0.21000000000003638</v>
      </c>
      <c r="U3198">
        <f>SUM($T$2:T3198)</f>
        <v>3176067.0299999923</v>
      </c>
      <c r="W3198" s="16">
        <v>8927752</v>
      </c>
      <c r="X3198">
        <v>3176067.0299999923</v>
      </c>
      <c r="Y3198">
        <v>3197</v>
      </c>
      <c r="Z3198" s="18">
        <f t="shared" si="246"/>
        <v>7.6278692587745702</v>
      </c>
      <c r="AA3198" s="18">
        <f t="shared" si="247"/>
        <v>0.70048203330411918</v>
      </c>
      <c r="AB3198" t="str">
        <f t="shared" si="250"/>
        <v>B</v>
      </c>
      <c r="AI3198" s="14">
        <v>8558068</v>
      </c>
      <c r="AJ3198" s="12">
        <v>262.19999999999982</v>
      </c>
      <c r="AK3198" s="12">
        <v>262.2</v>
      </c>
      <c r="AL3198" s="12">
        <v>5000</v>
      </c>
      <c r="AN3198">
        <v>8558068</v>
      </c>
      <c r="AO3198">
        <v>262.19999999999982</v>
      </c>
      <c r="AP3198">
        <v>262.2</v>
      </c>
      <c r="AQ3198">
        <v>5000</v>
      </c>
      <c r="AR3198">
        <f t="shared" si="248"/>
        <v>0</v>
      </c>
      <c r="AV3198" s="4">
        <v>2988336</v>
      </c>
      <c r="AW3198" s="4">
        <v>7469757</v>
      </c>
      <c r="AX3198" s="4" t="s">
        <v>5188</v>
      </c>
      <c r="AY3198" s="4">
        <v>2000</v>
      </c>
      <c r="AZ3198" s="4">
        <v>2000</v>
      </c>
      <c r="BA3198" s="4">
        <v>3</v>
      </c>
      <c r="BB3198" s="7">
        <f>AZ3198+BA3198-AY3198</f>
        <v>3</v>
      </c>
      <c r="BC3198" s="4" t="s">
        <v>5189</v>
      </c>
      <c r="BD3198" s="4">
        <v>17000</v>
      </c>
      <c r="BE3198" s="4" t="s">
        <v>4</v>
      </c>
      <c r="BF3198" s="4" t="s">
        <v>8</v>
      </c>
      <c r="BG3198" s="4" t="s">
        <v>6</v>
      </c>
      <c r="BH3198" s="4" t="s">
        <v>47</v>
      </c>
      <c r="BI3198" t="str">
        <f t="shared" si="249"/>
        <v>B</v>
      </c>
    </row>
    <row r="3199" spans="1:61" ht="15.75" customHeight="1" x14ac:dyDescent="0.2">
      <c r="A3199" s="4">
        <v>3001755</v>
      </c>
      <c r="B3199" s="4">
        <v>8654339</v>
      </c>
      <c r="C3199" s="4" t="s">
        <v>5217</v>
      </c>
      <c r="D3199" s="4">
        <v>2000</v>
      </c>
      <c r="E3199" s="4">
        <v>2000</v>
      </c>
      <c r="F3199" s="4">
        <v>3</v>
      </c>
      <c r="G3199" s="7">
        <f>E3199+F3199-D3199</f>
        <v>3</v>
      </c>
      <c r="H3199" s="4" t="s">
        <v>5218</v>
      </c>
      <c r="I3199" s="4">
        <v>15000</v>
      </c>
      <c r="J3199" s="4" t="s">
        <v>4</v>
      </c>
      <c r="K3199" s="4" t="s">
        <v>5</v>
      </c>
      <c r="L3199" s="4" t="s">
        <v>6</v>
      </c>
      <c r="M3199" s="4" t="s">
        <v>7</v>
      </c>
      <c r="O3199" s="4"/>
      <c r="P3199" s="14">
        <v>8563920</v>
      </c>
      <c r="Q3199" s="12">
        <v>240</v>
      </c>
      <c r="S3199" s="14">
        <v>178143</v>
      </c>
      <c r="T3199" s="12">
        <v>0.20000000000004547</v>
      </c>
      <c r="U3199">
        <f>SUM($T$2:T3199)</f>
        <v>3176067.2299999925</v>
      </c>
      <c r="W3199" s="16">
        <v>178143</v>
      </c>
      <c r="X3199">
        <v>3176067.2299999925</v>
      </c>
      <c r="Y3199">
        <v>3198</v>
      </c>
      <c r="Z3199" s="18">
        <f t="shared" si="246"/>
        <v>7.6278697391088448</v>
      </c>
      <c r="AA3199" s="18">
        <f t="shared" si="247"/>
        <v>0.70070113935144607</v>
      </c>
      <c r="AB3199" t="str">
        <f t="shared" si="250"/>
        <v>B</v>
      </c>
      <c r="AI3199" s="14">
        <v>8563920</v>
      </c>
      <c r="AJ3199" s="12">
        <v>240</v>
      </c>
      <c r="AK3199" s="12">
        <v>240</v>
      </c>
      <c r="AL3199" s="12">
        <v>3000</v>
      </c>
      <c r="AN3199">
        <v>8563920</v>
      </c>
      <c r="AO3199">
        <v>240</v>
      </c>
      <c r="AP3199">
        <v>240</v>
      </c>
      <c r="AQ3199">
        <v>3000</v>
      </c>
      <c r="AR3199">
        <f t="shared" si="248"/>
        <v>0</v>
      </c>
      <c r="AV3199" s="4">
        <v>3001755</v>
      </c>
      <c r="AW3199" s="4">
        <v>8654339</v>
      </c>
      <c r="AX3199" s="4" t="s">
        <v>5217</v>
      </c>
      <c r="AY3199" s="4">
        <v>2000</v>
      </c>
      <c r="AZ3199" s="4">
        <v>2000</v>
      </c>
      <c r="BA3199" s="4">
        <v>3</v>
      </c>
      <c r="BB3199" s="7">
        <f>AZ3199+BA3199-AY3199</f>
        <v>3</v>
      </c>
      <c r="BC3199" s="4" t="s">
        <v>5218</v>
      </c>
      <c r="BD3199" s="4">
        <v>15000</v>
      </c>
      <c r="BE3199" s="4" t="s">
        <v>4</v>
      </c>
      <c r="BF3199" s="4" t="s">
        <v>5</v>
      </c>
      <c r="BG3199" s="4" t="s">
        <v>6</v>
      </c>
      <c r="BH3199" s="4" t="s">
        <v>7</v>
      </c>
      <c r="BI3199" t="str">
        <f t="shared" si="249"/>
        <v>B</v>
      </c>
    </row>
    <row r="3200" spans="1:61" ht="15.75" customHeight="1" x14ac:dyDescent="0.2">
      <c r="A3200" s="4">
        <v>3002245</v>
      </c>
      <c r="B3200" s="4">
        <v>7290151</v>
      </c>
      <c r="C3200" s="4" t="s">
        <v>5281</v>
      </c>
      <c r="D3200" s="4">
        <v>2000</v>
      </c>
      <c r="E3200" s="4">
        <v>2000</v>
      </c>
      <c r="F3200" s="4">
        <v>3</v>
      </c>
      <c r="G3200" s="7">
        <f>E3200+F3200-D3200</f>
        <v>3</v>
      </c>
      <c r="H3200" s="4" t="s">
        <v>5282</v>
      </c>
      <c r="I3200" s="4">
        <v>15000</v>
      </c>
      <c r="J3200" s="4" t="s">
        <v>32</v>
      </c>
      <c r="K3200" s="4" t="s">
        <v>13</v>
      </c>
      <c r="M3200" s="4" t="s">
        <v>47</v>
      </c>
      <c r="O3200" s="4"/>
      <c r="P3200" s="14">
        <v>8565110</v>
      </c>
      <c r="Q3200" s="12">
        <v>-1500</v>
      </c>
      <c r="S3200" s="14">
        <v>333438</v>
      </c>
      <c r="T3200" s="12">
        <v>0.20000000000004547</v>
      </c>
      <c r="U3200">
        <f>SUM($T$2:T3200)</f>
        <v>3176067.4299999927</v>
      </c>
      <c r="W3200" s="16">
        <v>333438</v>
      </c>
      <c r="X3200">
        <v>3176067.4299999927</v>
      </c>
      <c r="Y3200">
        <v>3199</v>
      </c>
      <c r="Z3200" s="18">
        <f t="shared" si="246"/>
        <v>7.6278702194431194</v>
      </c>
      <c r="AA3200" s="18">
        <f t="shared" si="247"/>
        <v>0.70092024539877296</v>
      </c>
      <c r="AB3200" t="str">
        <f t="shared" si="250"/>
        <v>B</v>
      </c>
      <c r="AI3200" s="14">
        <v>8565110</v>
      </c>
      <c r="AJ3200" s="12">
        <v>-1500</v>
      </c>
      <c r="AK3200" s="12">
        <v>0</v>
      </c>
      <c r="AL3200" s="12">
        <v>0</v>
      </c>
      <c r="AN3200">
        <v>8565110</v>
      </c>
      <c r="AO3200">
        <v>-1500</v>
      </c>
      <c r="AP3200">
        <v>0</v>
      </c>
      <c r="AQ3200">
        <v>0</v>
      </c>
      <c r="AR3200">
        <f t="shared" si="248"/>
        <v>0</v>
      </c>
      <c r="AV3200" s="4">
        <v>3002245</v>
      </c>
      <c r="AW3200" s="4">
        <v>7290151</v>
      </c>
      <c r="AX3200" s="4" t="s">
        <v>5281</v>
      </c>
      <c r="AY3200" s="4">
        <v>2000</v>
      </c>
      <c r="AZ3200" s="4">
        <v>2000</v>
      </c>
      <c r="BA3200" s="4">
        <v>3</v>
      </c>
      <c r="BB3200" s="7">
        <f>AZ3200+BA3200-AY3200</f>
        <v>3</v>
      </c>
      <c r="BC3200" s="4" t="s">
        <v>5282</v>
      </c>
      <c r="BD3200" s="4">
        <v>15000</v>
      </c>
      <c r="BE3200" s="4" t="s">
        <v>32</v>
      </c>
      <c r="BF3200" s="4" t="s">
        <v>13</v>
      </c>
      <c r="BH3200" s="4" t="s">
        <v>47</v>
      </c>
      <c r="BI3200" t="str">
        <f t="shared" si="249"/>
        <v>B</v>
      </c>
    </row>
    <row r="3201" spans="1:61" ht="15.75" customHeight="1" x14ac:dyDescent="0.2">
      <c r="A3201" s="4">
        <v>3001909</v>
      </c>
      <c r="B3201" s="4">
        <v>9068935</v>
      </c>
      <c r="C3201" s="4" t="s">
        <v>5288</v>
      </c>
      <c r="D3201" s="4">
        <v>2000</v>
      </c>
      <c r="E3201" s="4">
        <v>2000</v>
      </c>
      <c r="F3201" s="4">
        <v>3</v>
      </c>
      <c r="G3201" s="7">
        <f>E3201+F3201-D3201</f>
        <v>3</v>
      </c>
      <c r="H3201" s="4" t="s">
        <v>172</v>
      </c>
      <c r="I3201" s="4">
        <v>20000</v>
      </c>
      <c r="J3201" s="4" t="s">
        <v>32</v>
      </c>
      <c r="K3201" s="4" t="s">
        <v>13</v>
      </c>
      <c r="M3201" s="4" t="s">
        <v>35</v>
      </c>
      <c r="O3201" s="4"/>
      <c r="P3201" s="14">
        <v>8565810</v>
      </c>
      <c r="Q3201" s="12">
        <v>-1995</v>
      </c>
      <c r="S3201" s="14">
        <v>4280151</v>
      </c>
      <c r="T3201" s="12">
        <v>0.20000000000004547</v>
      </c>
      <c r="U3201">
        <f>SUM($T$2:T3201)</f>
        <v>3176067.6299999929</v>
      </c>
      <c r="W3201" s="16">
        <v>4280151</v>
      </c>
      <c r="X3201">
        <v>3176067.6299999929</v>
      </c>
      <c r="Y3201">
        <v>3200</v>
      </c>
      <c r="Z3201" s="18">
        <f t="shared" si="246"/>
        <v>7.627870699777394</v>
      </c>
      <c r="AA3201" s="18">
        <f t="shared" si="247"/>
        <v>0.70113935144609996</v>
      </c>
      <c r="AB3201" t="str">
        <f t="shared" si="250"/>
        <v>B</v>
      </c>
      <c r="AI3201" s="14">
        <v>8565810</v>
      </c>
      <c r="AJ3201" s="12">
        <v>-1995</v>
      </c>
      <c r="AK3201" s="12">
        <v>0.2</v>
      </c>
      <c r="AL3201" s="12">
        <v>4.8</v>
      </c>
      <c r="AN3201">
        <v>8565810</v>
      </c>
      <c r="AO3201">
        <v>-1995</v>
      </c>
      <c r="AP3201">
        <v>0.2</v>
      </c>
      <c r="AQ3201">
        <v>4.8</v>
      </c>
      <c r="AR3201">
        <f t="shared" si="248"/>
        <v>1</v>
      </c>
      <c r="AV3201" s="4">
        <v>3001909</v>
      </c>
      <c r="AW3201" s="4">
        <v>9068935</v>
      </c>
      <c r="AX3201" s="4" t="s">
        <v>5288</v>
      </c>
      <c r="AY3201" s="4">
        <v>2000</v>
      </c>
      <c r="AZ3201" s="4">
        <v>2000</v>
      </c>
      <c r="BA3201" s="4">
        <v>3</v>
      </c>
      <c r="BB3201" s="7">
        <f>AZ3201+BA3201-AY3201</f>
        <v>3</v>
      </c>
      <c r="BC3201" s="4" t="s">
        <v>172</v>
      </c>
      <c r="BD3201" s="4">
        <v>20000</v>
      </c>
      <c r="BE3201" s="4" t="s">
        <v>32</v>
      </c>
      <c r="BF3201" s="4" t="s">
        <v>13</v>
      </c>
      <c r="BH3201" s="4" t="s">
        <v>35</v>
      </c>
      <c r="BI3201" t="str">
        <f t="shared" si="249"/>
        <v>B</v>
      </c>
    </row>
    <row r="3202" spans="1:61" ht="15.75" customHeight="1" x14ac:dyDescent="0.2">
      <c r="A3202" s="4">
        <v>3003134</v>
      </c>
      <c r="B3202" s="4">
        <v>8890358</v>
      </c>
      <c r="C3202" s="4" t="s">
        <v>5373</v>
      </c>
      <c r="D3202" s="4">
        <v>2000</v>
      </c>
      <c r="E3202" s="4">
        <v>2000</v>
      </c>
      <c r="F3202" s="4">
        <v>3</v>
      </c>
      <c r="G3202" s="7">
        <f>E3202+F3202-D3202</f>
        <v>3</v>
      </c>
      <c r="H3202" s="4" t="s">
        <v>5374</v>
      </c>
      <c r="I3202" s="4">
        <v>12000</v>
      </c>
      <c r="J3202" s="4" t="s">
        <v>4</v>
      </c>
      <c r="K3202" s="4" t="s">
        <v>22</v>
      </c>
      <c r="L3202" s="4" t="s">
        <v>6</v>
      </c>
      <c r="M3202" s="4" t="s">
        <v>24</v>
      </c>
      <c r="O3202" s="4"/>
      <c r="P3202" s="14">
        <v>8566335</v>
      </c>
      <c r="Q3202" s="12">
        <v>5757</v>
      </c>
      <c r="S3202" s="14">
        <v>5477235</v>
      </c>
      <c r="T3202" s="12">
        <v>0.20000000000004547</v>
      </c>
      <c r="U3202">
        <f>SUM($T$2:T3202)</f>
        <v>3176067.8299999931</v>
      </c>
      <c r="W3202" s="16">
        <v>5477235</v>
      </c>
      <c r="X3202">
        <v>3176067.8299999931</v>
      </c>
      <c r="Y3202">
        <v>3201</v>
      </c>
      <c r="Z3202" s="18">
        <f t="shared" si="246"/>
        <v>7.6278711801116685</v>
      </c>
      <c r="AA3202" s="18">
        <f t="shared" si="247"/>
        <v>0.70135845749342685</v>
      </c>
      <c r="AB3202" t="str">
        <f t="shared" si="250"/>
        <v>B</v>
      </c>
      <c r="AI3202" s="14">
        <v>8566335</v>
      </c>
      <c r="AJ3202" s="12">
        <v>5757</v>
      </c>
      <c r="AK3202" s="12">
        <v>5757</v>
      </c>
      <c r="AL3202" s="12">
        <v>10000</v>
      </c>
      <c r="AN3202">
        <v>8566335</v>
      </c>
      <c r="AO3202">
        <v>5757</v>
      </c>
      <c r="AP3202">
        <v>5757</v>
      </c>
      <c r="AQ3202">
        <v>10000</v>
      </c>
      <c r="AR3202">
        <f t="shared" si="248"/>
        <v>0</v>
      </c>
      <c r="AV3202" s="4">
        <v>3003134</v>
      </c>
      <c r="AW3202" s="4">
        <v>8890358</v>
      </c>
      <c r="AX3202" s="4" t="s">
        <v>5373</v>
      </c>
      <c r="AY3202" s="4">
        <v>2000</v>
      </c>
      <c r="AZ3202" s="4">
        <v>2000</v>
      </c>
      <c r="BA3202" s="4">
        <v>3</v>
      </c>
      <c r="BB3202" s="7">
        <f>AZ3202+BA3202-AY3202</f>
        <v>3</v>
      </c>
      <c r="BC3202" s="4" t="s">
        <v>5374</v>
      </c>
      <c r="BD3202" s="4">
        <v>12000</v>
      </c>
      <c r="BE3202" s="4" t="s">
        <v>4</v>
      </c>
      <c r="BF3202" s="4" t="s">
        <v>22</v>
      </c>
      <c r="BG3202" s="4" t="s">
        <v>6</v>
      </c>
      <c r="BH3202" s="4" t="s">
        <v>24</v>
      </c>
      <c r="BI3202" t="str">
        <f t="shared" si="249"/>
        <v>B</v>
      </c>
    </row>
    <row r="3203" spans="1:61" ht="15.75" customHeight="1" x14ac:dyDescent="0.2">
      <c r="A3203" s="4">
        <v>3002791</v>
      </c>
      <c r="B3203" s="4">
        <v>8128779</v>
      </c>
      <c r="C3203" s="4" t="s">
        <v>5384</v>
      </c>
      <c r="D3203" s="4">
        <v>2000</v>
      </c>
      <c r="E3203" s="4">
        <v>2000</v>
      </c>
      <c r="F3203" s="4">
        <v>3</v>
      </c>
      <c r="G3203" s="7">
        <f>E3203+F3203-D3203</f>
        <v>3</v>
      </c>
      <c r="H3203" s="4" t="s">
        <v>5385</v>
      </c>
      <c r="I3203" s="4">
        <v>30000</v>
      </c>
      <c r="J3203" s="4" t="s">
        <v>51</v>
      </c>
      <c r="K3203" s="4" t="s">
        <v>8</v>
      </c>
      <c r="M3203" s="4" t="s">
        <v>76</v>
      </c>
      <c r="O3203" s="4"/>
      <c r="P3203" s="14">
        <v>8567329</v>
      </c>
      <c r="Q3203" s="12">
        <v>-215</v>
      </c>
      <c r="S3203" s="14">
        <v>5689230</v>
      </c>
      <c r="T3203" s="12">
        <v>0.20000000000004547</v>
      </c>
      <c r="U3203">
        <f>SUM($T$2:T3203)</f>
        <v>3176068.0299999933</v>
      </c>
      <c r="W3203" s="16">
        <v>5689230</v>
      </c>
      <c r="X3203">
        <v>3176068.0299999933</v>
      </c>
      <c r="Y3203">
        <v>3202</v>
      </c>
      <c r="Z3203" s="18">
        <f t="shared" ref="Z3203:Z3266" si="251">X3203/$T$4566</f>
        <v>7.627871660445944</v>
      </c>
      <c r="AA3203" s="18">
        <f t="shared" ref="AA3203:AA3266" si="252">Y3203/$Y$4566</f>
        <v>0.70157756354075373</v>
      </c>
      <c r="AB3203" t="str">
        <f t="shared" si="250"/>
        <v>B</v>
      </c>
      <c r="AI3203" s="14">
        <v>8567329</v>
      </c>
      <c r="AJ3203" s="12">
        <v>-215</v>
      </c>
      <c r="AK3203" s="12">
        <v>285</v>
      </c>
      <c r="AL3203" s="12">
        <v>0</v>
      </c>
      <c r="AN3203">
        <v>8567329</v>
      </c>
      <c r="AO3203">
        <v>-215</v>
      </c>
      <c r="AP3203">
        <v>285</v>
      </c>
      <c r="AQ3203">
        <v>0</v>
      </c>
      <c r="AR3203">
        <f t="shared" ref="AR3203:AR3266" si="253">IF(AND(AO3203&lt;0,OR(AP3203&gt;0,AQ3203&gt;0)),1,0)</f>
        <v>1</v>
      </c>
      <c r="AV3203" s="4">
        <v>3002791</v>
      </c>
      <c r="AW3203" s="4">
        <v>8128779</v>
      </c>
      <c r="AX3203" s="4" t="s">
        <v>5384</v>
      </c>
      <c r="AY3203" s="4">
        <v>2000</v>
      </c>
      <c r="AZ3203" s="4">
        <v>2000</v>
      </c>
      <c r="BA3203" s="4">
        <v>3</v>
      </c>
      <c r="BB3203" s="7">
        <f>AZ3203+BA3203-AY3203</f>
        <v>3</v>
      </c>
      <c r="BC3203" s="4" t="s">
        <v>5385</v>
      </c>
      <c r="BD3203" s="4">
        <v>30000</v>
      </c>
      <c r="BE3203" s="4" t="s">
        <v>51</v>
      </c>
      <c r="BF3203" s="4" t="s">
        <v>8</v>
      </c>
      <c r="BH3203" s="4" t="s">
        <v>76</v>
      </c>
      <c r="BI3203" t="str">
        <f t="shared" ref="BI3203:BI3266" si="254">VLOOKUP(AW3203,$W$1:$AB$4565,6,FALSE)</f>
        <v>B</v>
      </c>
    </row>
    <row r="3204" spans="1:61" ht="15.75" customHeight="1" x14ac:dyDescent="0.2">
      <c r="A3204" s="4">
        <v>3004807</v>
      </c>
      <c r="B3204" s="4">
        <v>9076572</v>
      </c>
      <c r="C3204" s="4" t="s">
        <v>5454</v>
      </c>
      <c r="D3204" s="4">
        <v>2000</v>
      </c>
      <c r="E3204" s="4">
        <v>2000</v>
      </c>
      <c r="F3204" s="4">
        <v>3</v>
      </c>
      <c r="G3204" s="7">
        <f>E3204+F3204-D3204</f>
        <v>3</v>
      </c>
      <c r="H3204" s="4" t="s">
        <v>371</v>
      </c>
      <c r="I3204" s="4">
        <v>18000</v>
      </c>
      <c r="J3204" s="4" t="s">
        <v>4</v>
      </c>
      <c r="K3204" s="4" t="s">
        <v>8</v>
      </c>
      <c r="L3204" s="4" t="s">
        <v>6</v>
      </c>
      <c r="M3204" s="4" t="s">
        <v>20</v>
      </c>
      <c r="O3204" s="4"/>
      <c r="P3204" s="14">
        <v>8568960</v>
      </c>
      <c r="Q3204" s="12">
        <v>-1900</v>
      </c>
      <c r="S3204" s="14">
        <v>6209715</v>
      </c>
      <c r="T3204" s="12">
        <v>0.20000000000004547</v>
      </c>
      <c r="U3204">
        <f>SUM($T$2:T3204)</f>
        <v>3176068.2299999935</v>
      </c>
      <c r="W3204" s="16">
        <v>6209715</v>
      </c>
      <c r="X3204">
        <v>3176068.2299999935</v>
      </c>
      <c r="Y3204">
        <v>3203</v>
      </c>
      <c r="Z3204" s="18">
        <f t="shared" si="251"/>
        <v>7.6278721407802186</v>
      </c>
      <c r="AA3204" s="18">
        <f t="shared" si="252"/>
        <v>0.70179666958808062</v>
      </c>
      <c r="AB3204" t="str">
        <f t="shared" si="250"/>
        <v>B</v>
      </c>
      <c r="AI3204" s="14">
        <v>8568960</v>
      </c>
      <c r="AJ3204" s="12">
        <v>-1900</v>
      </c>
      <c r="AK3204" s="12">
        <v>0</v>
      </c>
      <c r="AL3204" s="12">
        <v>0</v>
      </c>
      <c r="AN3204">
        <v>8568960</v>
      </c>
      <c r="AO3204">
        <v>-1900</v>
      </c>
      <c r="AP3204">
        <v>0</v>
      </c>
      <c r="AQ3204">
        <v>0</v>
      </c>
      <c r="AR3204">
        <f t="shared" si="253"/>
        <v>0</v>
      </c>
      <c r="AV3204" s="4">
        <v>3004807</v>
      </c>
      <c r="AW3204" s="4">
        <v>9076572</v>
      </c>
      <c r="AX3204" s="4" t="s">
        <v>5454</v>
      </c>
      <c r="AY3204" s="4">
        <v>2000</v>
      </c>
      <c r="AZ3204" s="4">
        <v>2000</v>
      </c>
      <c r="BA3204" s="4">
        <v>3</v>
      </c>
      <c r="BB3204" s="7">
        <f>AZ3204+BA3204-AY3204</f>
        <v>3</v>
      </c>
      <c r="BC3204" s="4" t="s">
        <v>371</v>
      </c>
      <c r="BD3204" s="4">
        <v>18000</v>
      </c>
      <c r="BE3204" s="4" t="s">
        <v>4</v>
      </c>
      <c r="BF3204" s="4" t="s">
        <v>8</v>
      </c>
      <c r="BG3204" s="4" t="s">
        <v>6</v>
      </c>
      <c r="BH3204" s="4" t="s">
        <v>20</v>
      </c>
      <c r="BI3204" t="str">
        <f t="shared" si="254"/>
        <v>B</v>
      </c>
    </row>
    <row r="3205" spans="1:61" ht="15.75" customHeight="1" x14ac:dyDescent="0.2">
      <c r="A3205" s="4">
        <v>3006641</v>
      </c>
      <c r="B3205" s="4">
        <v>5542860</v>
      </c>
      <c r="C3205" s="4" t="s">
        <v>5616</v>
      </c>
      <c r="D3205" s="4">
        <v>2000</v>
      </c>
      <c r="E3205" s="4">
        <v>2000</v>
      </c>
      <c r="F3205" s="4">
        <v>3</v>
      </c>
      <c r="G3205" s="7">
        <f>E3205+F3205-D3205</f>
        <v>3</v>
      </c>
      <c r="H3205" s="4" t="s">
        <v>3593</v>
      </c>
      <c r="I3205" s="4">
        <v>15000</v>
      </c>
      <c r="J3205" s="4" t="s">
        <v>4</v>
      </c>
      <c r="K3205" s="4" t="s">
        <v>13</v>
      </c>
      <c r="L3205" s="4" t="s">
        <v>6</v>
      </c>
      <c r="M3205" s="4" t="s">
        <v>65</v>
      </c>
      <c r="O3205" s="4"/>
      <c r="P3205" s="14">
        <v>8571914</v>
      </c>
      <c r="Q3205" s="12">
        <v>38</v>
      </c>
      <c r="S3205" s="14">
        <v>7251007</v>
      </c>
      <c r="T3205" s="12">
        <v>0.20000000000004547</v>
      </c>
      <c r="U3205">
        <f>SUM($T$2:T3205)</f>
        <v>3176068.4299999936</v>
      </c>
      <c r="W3205" s="16">
        <v>7251007</v>
      </c>
      <c r="X3205">
        <v>3176068.4299999936</v>
      </c>
      <c r="Y3205">
        <v>3204</v>
      </c>
      <c r="Z3205" s="18">
        <f t="shared" si="251"/>
        <v>7.6278726211144932</v>
      </c>
      <c r="AA3205" s="18">
        <f t="shared" si="252"/>
        <v>0.70201577563540751</v>
      </c>
      <c r="AB3205" t="str">
        <f t="shared" si="250"/>
        <v>B</v>
      </c>
      <c r="AI3205" s="14">
        <v>8571914</v>
      </c>
      <c r="AJ3205" s="12">
        <v>38</v>
      </c>
      <c r="AK3205" s="12">
        <v>38</v>
      </c>
      <c r="AL3205" s="12">
        <v>1000</v>
      </c>
      <c r="AN3205">
        <v>8571914</v>
      </c>
      <c r="AO3205">
        <v>38</v>
      </c>
      <c r="AP3205">
        <v>38</v>
      </c>
      <c r="AQ3205">
        <v>1000</v>
      </c>
      <c r="AR3205">
        <f t="shared" si="253"/>
        <v>0</v>
      </c>
      <c r="AV3205" s="4">
        <v>3006641</v>
      </c>
      <c r="AW3205" s="4">
        <v>5542860</v>
      </c>
      <c r="AX3205" s="4" t="s">
        <v>5616</v>
      </c>
      <c r="AY3205" s="4">
        <v>2000</v>
      </c>
      <c r="AZ3205" s="4">
        <v>2000</v>
      </c>
      <c r="BA3205" s="4">
        <v>3</v>
      </c>
      <c r="BB3205" s="7">
        <f>AZ3205+BA3205-AY3205</f>
        <v>3</v>
      </c>
      <c r="BC3205" s="4" t="s">
        <v>3593</v>
      </c>
      <c r="BD3205" s="4">
        <v>15000</v>
      </c>
      <c r="BE3205" s="4" t="s">
        <v>4</v>
      </c>
      <c r="BF3205" s="4" t="s">
        <v>13</v>
      </c>
      <c r="BG3205" s="4" t="s">
        <v>6</v>
      </c>
      <c r="BH3205" s="4" t="s">
        <v>65</v>
      </c>
      <c r="BI3205" t="str">
        <f t="shared" si="254"/>
        <v>B</v>
      </c>
    </row>
    <row r="3206" spans="1:61" ht="15.75" customHeight="1" x14ac:dyDescent="0.2">
      <c r="A3206" s="4">
        <v>3006935</v>
      </c>
      <c r="B3206" s="4">
        <v>8154672</v>
      </c>
      <c r="C3206" s="4" t="s">
        <v>5634</v>
      </c>
      <c r="D3206" s="4">
        <v>2000</v>
      </c>
      <c r="E3206" s="4">
        <v>2000</v>
      </c>
      <c r="F3206" s="4">
        <v>3</v>
      </c>
      <c r="G3206" s="7">
        <f>E3206+F3206-D3206</f>
        <v>3</v>
      </c>
      <c r="H3206" s="4" t="s">
        <v>3320</v>
      </c>
      <c r="I3206" s="4">
        <v>12000</v>
      </c>
      <c r="J3206" s="4" t="s">
        <v>4</v>
      </c>
      <c r="K3206" s="4" t="s">
        <v>13</v>
      </c>
      <c r="L3206" s="4" t="s">
        <v>6</v>
      </c>
      <c r="M3206" s="4" t="s">
        <v>47</v>
      </c>
      <c r="O3206" s="4"/>
      <c r="P3206" s="14">
        <v>8571942</v>
      </c>
      <c r="Q3206" s="12">
        <v>2</v>
      </c>
      <c r="S3206" s="14">
        <v>8752654</v>
      </c>
      <c r="T3206" s="12">
        <v>0.20000000000004547</v>
      </c>
      <c r="U3206">
        <f>SUM($T$2:T3206)</f>
        <v>3176068.6299999938</v>
      </c>
      <c r="W3206" s="16">
        <v>8752654</v>
      </c>
      <c r="X3206">
        <v>3176068.6299999938</v>
      </c>
      <c r="Y3206">
        <v>3205</v>
      </c>
      <c r="Z3206" s="18">
        <f t="shared" si="251"/>
        <v>7.6278731014487677</v>
      </c>
      <c r="AA3206" s="18">
        <f t="shared" si="252"/>
        <v>0.7022348816827344</v>
      </c>
      <c r="AB3206" t="str">
        <f t="shared" si="250"/>
        <v>B</v>
      </c>
      <c r="AI3206" s="14">
        <v>8571942</v>
      </c>
      <c r="AJ3206" s="12">
        <v>2</v>
      </c>
      <c r="AK3206" s="12">
        <v>2</v>
      </c>
      <c r="AL3206" s="12">
        <v>2000</v>
      </c>
      <c r="AN3206">
        <v>8571942</v>
      </c>
      <c r="AO3206">
        <v>2</v>
      </c>
      <c r="AP3206">
        <v>2</v>
      </c>
      <c r="AQ3206">
        <v>2000</v>
      </c>
      <c r="AR3206">
        <f t="shared" si="253"/>
        <v>0</v>
      </c>
      <c r="AV3206" s="4">
        <v>3006935</v>
      </c>
      <c r="AW3206" s="4">
        <v>8154672</v>
      </c>
      <c r="AX3206" s="4" t="s">
        <v>5634</v>
      </c>
      <c r="AY3206" s="4">
        <v>2000</v>
      </c>
      <c r="AZ3206" s="4">
        <v>2000</v>
      </c>
      <c r="BA3206" s="4">
        <v>3</v>
      </c>
      <c r="BB3206" s="7">
        <f>AZ3206+BA3206-AY3206</f>
        <v>3</v>
      </c>
      <c r="BC3206" s="4" t="s">
        <v>3320</v>
      </c>
      <c r="BD3206" s="4">
        <v>12000</v>
      </c>
      <c r="BE3206" s="4" t="s">
        <v>4</v>
      </c>
      <c r="BF3206" s="4" t="s">
        <v>13</v>
      </c>
      <c r="BG3206" s="4" t="s">
        <v>6</v>
      </c>
      <c r="BH3206" s="4" t="s">
        <v>47</v>
      </c>
      <c r="BI3206" t="str">
        <f t="shared" si="254"/>
        <v>B</v>
      </c>
    </row>
    <row r="3207" spans="1:61" ht="15.75" customHeight="1" x14ac:dyDescent="0.2">
      <c r="A3207" s="4">
        <v>3006970</v>
      </c>
      <c r="B3207" s="4">
        <v>9081633</v>
      </c>
      <c r="C3207" s="4" t="s">
        <v>5641</v>
      </c>
      <c r="D3207" s="4">
        <v>2000</v>
      </c>
      <c r="E3207" s="4">
        <v>2000</v>
      </c>
      <c r="F3207" s="4">
        <v>3</v>
      </c>
      <c r="G3207" s="7">
        <f>E3207+F3207-D3207</f>
        <v>3</v>
      </c>
      <c r="H3207" s="4" t="s">
        <v>5642</v>
      </c>
      <c r="I3207" s="4">
        <v>50000</v>
      </c>
      <c r="J3207" s="4" t="s">
        <v>4</v>
      </c>
      <c r="K3207" s="4" t="s">
        <v>8</v>
      </c>
      <c r="L3207" s="4" t="s">
        <v>6</v>
      </c>
      <c r="M3207" s="4" t="s">
        <v>12</v>
      </c>
      <c r="O3207" s="4"/>
      <c r="P3207" s="14">
        <v>8572355</v>
      </c>
      <c r="Q3207" s="12">
        <v>109.29999999999995</v>
      </c>
      <c r="S3207" s="14">
        <v>9001903</v>
      </c>
      <c r="T3207" s="12">
        <v>0.20000000000004547</v>
      </c>
      <c r="U3207">
        <f>SUM($T$2:T3207)</f>
        <v>3176068.829999994</v>
      </c>
      <c r="W3207" s="16">
        <v>9001903</v>
      </c>
      <c r="X3207">
        <v>3176068.829999994</v>
      </c>
      <c r="Y3207">
        <v>3206</v>
      </c>
      <c r="Z3207" s="18">
        <f t="shared" si="251"/>
        <v>7.6278735817830423</v>
      </c>
      <c r="AA3207" s="18">
        <f t="shared" si="252"/>
        <v>0.7024539877300614</v>
      </c>
      <c r="AB3207" t="str">
        <f t="shared" si="250"/>
        <v>B</v>
      </c>
      <c r="AI3207" s="14">
        <v>8572355</v>
      </c>
      <c r="AJ3207" s="12">
        <v>109.29999999999995</v>
      </c>
      <c r="AK3207" s="12">
        <v>109.3</v>
      </c>
      <c r="AL3207" s="12">
        <v>1500</v>
      </c>
      <c r="AN3207">
        <v>8572355</v>
      </c>
      <c r="AO3207">
        <v>109.29999999999995</v>
      </c>
      <c r="AP3207">
        <v>109.3</v>
      </c>
      <c r="AQ3207">
        <v>1500</v>
      </c>
      <c r="AR3207">
        <f t="shared" si="253"/>
        <v>0</v>
      </c>
      <c r="AV3207" s="4">
        <v>3006970</v>
      </c>
      <c r="AW3207" s="4">
        <v>9081633</v>
      </c>
      <c r="AX3207" s="4" t="s">
        <v>5641</v>
      </c>
      <c r="AY3207" s="4">
        <v>2000</v>
      </c>
      <c r="AZ3207" s="4">
        <v>2000</v>
      </c>
      <c r="BA3207" s="4">
        <v>3</v>
      </c>
      <c r="BB3207" s="7">
        <f>AZ3207+BA3207-AY3207</f>
        <v>3</v>
      </c>
      <c r="BC3207" s="4" t="s">
        <v>5642</v>
      </c>
      <c r="BD3207" s="4">
        <v>50000</v>
      </c>
      <c r="BE3207" s="4" t="s">
        <v>4</v>
      </c>
      <c r="BF3207" s="4" t="s">
        <v>8</v>
      </c>
      <c r="BG3207" s="4" t="s">
        <v>6</v>
      </c>
      <c r="BH3207" s="4" t="s">
        <v>12</v>
      </c>
      <c r="BI3207" t="str">
        <f t="shared" si="254"/>
        <v>B</v>
      </c>
    </row>
    <row r="3208" spans="1:61" ht="15.75" customHeight="1" x14ac:dyDescent="0.2">
      <c r="A3208" s="4">
        <v>3007474</v>
      </c>
      <c r="B3208" s="4">
        <v>9081913</v>
      </c>
      <c r="C3208" s="4" t="s">
        <v>5668</v>
      </c>
      <c r="D3208" s="4">
        <v>2000</v>
      </c>
      <c r="E3208" s="4">
        <v>2000</v>
      </c>
      <c r="F3208" s="4">
        <v>3</v>
      </c>
      <c r="G3208" s="7">
        <f>E3208+F3208-D3208</f>
        <v>3</v>
      </c>
      <c r="H3208" s="4" t="s">
        <v>5669</v>
      </c>
      <c r="I3208" s="4">
        <v>10000</v>
      </c>
      <c r="J3208" s="4" t="s">
        <v>4</v>
      </c>
      <c r="K3208" s="4" t="s">
        <v>8</v>
      </c>
      <c r="L3208" s="4" t="s">
        <v>6</v>
      </c>
      <c r="M3208" s="4" t="s">
        <v>52</v>
      </c>
      <c r="O3208" s="4"/>
      <c r="P3208" s="14">
        <v>8572418</v>
      </c>
      <c r="Q3208" s="12">
        <v>1883.8500000000004</v>
      </c>
      <c r="S3208" s="14">
        <v>9012375</v>
      </c>
      <c r="T3208" s="12">
        <v>0.20000000000004547</v>
      </c>
      <c r="U3208">
        <f>SUM($T$2:T3208)</f>
        <v>3176069.0299999942</v>
      </c>
      <c r="W3208" s="16">
        <v>9012375</v>
      </c>
      <c r="X3208">
        <v>3176069.0299999942</v>
      </c>
      <c r="Y3208">
        <v>3207</v>
      </c>
      <c r="Z3208" s="18">
        <f t="shared" si="251"/>
        <v>7.6278740621173169</v>
      </c>
      <c r="AA3208" s="18">
        <f t="shared" si="252"/>
        <v>0.70267309377738829</v>
      </c>
      <c r="AB3208" t="str">
        <f t="shared" si="250"/>
        <v>B</v>
      </c>
      <c r="AI3208" s="14">
        <v>8572418</v>
      </c>
      <c r="AJ3208" s="12">
        <v>1883.8500000000004</v>
      </c>
      <c r="AK3208" s="12">
        <v>1883.85</v>
      </c>
      <c r="AL3208" s="12">
        <v>3000</v>
      </c>
      <c r="AN3208">
        <v>8572418</v>
      </c>
      <c r="AO3208">
        <v>1883.8500000000004</v>
      </c>
      <c r="AP3208">
        <v>1883.85</v>
      </c>
      <c r="AQ3208">
        <v>3000</v>
      </c>
      <c r="AR3208">
        <f t="shared" si="253"/>
        <v>0</v>
      </c>
      <c r="AV3208" s="4">
        <v>3007474</v>
      </c>
      <c r="AW3208" s="4">
        <v>9081913</v>
      </c>
      <c r="AX3208" s="4" t="s">
        <v>5668</v>
      </c>
      <c r="AY3208" s="4">
        <v>2000</v>
      </c>
      <c r="AZ3208" s="4">
        <v>2000</v>
      </c>
      <c r="BA3208" s="4">
        <v>3</v>
      </c>
      <c r="BB3208" s="7">
        <f>AZ3208+BA3208-AY3208</f>
        <v>3</v>
      </c>
      <c r="BC3208" s="4" t="s">
        <v>5669</v>
      </c>
      <c r="BD3208" s="4">
        <v>10000</v>
      </c>
      <c r="BE3208" s="4" t="s">
        <v>4</v>
      </c>
      <c r="BF3208" s="4" t="s">
        <v>8</v>
      </c>
      <c r="BG3208" s="4" t="s">
        <v>6</v>
      </c>
      <c r="BH3208" s="4" t="s">
        <v>52</v>
      </c>
      <c r="BI3208" t="str">
        <f t="shared" si="254"/>
        <v>B</v>
      </c>
    </row>
    <row r="3209" spans="1:61" ht="15.75" customHeight="1" x14ac:dyDescent="0.2">
      <c r="A3209" s="4">
        <v>3008062</v>
      </c>
      <c r="B3209" s="4">
        <v>7607510</v>
      </c>
      <c r="C3209" s="4" t="s">
        <v>5743</v>
      </c>
      <c r="D3209" s="4">
        <v>2000</v>
      </c>
      <c r="E3209" s="4">
        <v>2000</v>
      </c>
      <c r="F3209" s="4">
        <v>3</v>
      </c>
      <c r="G3209" s="7">
        <f>E3209+F3209-D3209</f>
        <v>3</v>
      </c>
      <c r="H3209" s="4" t="s">
        <v>5744</v>
      </c>
      <c r="I3209" s="4">
        <v>15000</v>
      </c>
      <c r="J3209" s="4" t="s">
        <v>4</v>
      </c>
      <c r="K3209" s="4" t="s">
        <v>5</v>
      </c>
      <c r="L3209" s="4" t="s">
        <v>6</v>
      </c>
      <c r="M3209" s="4" t="s">
        <v>26</v>
      </c>
      <c r="O3209" s="4"/>
      <c r="P3209" s="14">
        <v>8573076</v>
      </c>
      <c r="Q3209" s="12">
        <v>361</v>
      </c>
      <c r="S3209" s="14">
        <v>9037715</v>
      </c>
      <c r="T3209" s="12">
        <v>0.20000000000004547</v>
      </c>
      <c r="U3209">
        <f>SUM($T$2:T3209)</f>
        <v>3176069.2299999944</v>
      </c>
      <c r="W3209" s="16">
        <v>9037715</v>
      </c>
      <c r="X3209">
        <v>3176069.2299999944</v>
      </c>
      <c r="Y3209">
        <v>3208</v>
      </c>
      <c r="Z3209" s="18">
        <f t="shared" si="251"/>
        <v>7.6278745424515915</v>
      </c>
      <c r="AA3209" s="18">
        <f t="shared" si="252"/>
        <v>0.70289219982471518</v>
      </c>
      <c r="AB3209" t="str">
        <f t="shared" si="250"/>
        <v>B</v>
      </c>
      <c r="AI3209" s="14">
        <v>8573076</v>
      </c>
      <c r="AJ3209" s="12">
        <v>361</v>
      </c>
      <c r="AK3209" s="12">
        <v>361</v>
      </c>
      <c r="AL3209" s="12">
        <v>1000</v>
      </c>
      <c r="AN3209">
        <v>8573076</v>
      </c>
      <c r="AO3209">
        <v>361</v>
      </c>
      <c r="AP3209">
        <v>361</v>
      </c>
      <c r="AQ3209">
        <v>1000</v>
      </c>
      <c r="AR3209">
        <f t="shared" si="253"/>
        <v>0</v>
      </c>
      <c r="AV3209" s="4">
        <v>3008062</v>
      </c>
      <c r="AW3209" s="4">
        <v>7607510</v>
      </c>
      <c r="AX3209" s="4" t="s">
        <v>5743</v>
      </c>
      <c r="AY3209" s="4">
        <v>2000</v>
      </c>
      <c r="AZ3209" s="4">
        <v>2000</v>
      </c>
      <c r="BA3209" s="4">
        <v>3</v>
      </c>
      <c r="BB3209" s="7">
        <f>AZ3209+BA3209-AY3209</f>
        <v>3</v>
      </c>
      <c r="BC3209" s="4" t="s">
        <v>5744</v>
      </c>
      <c r="BD3209" s="4">
        <v>15000</v>
      </c>
      <c r="BE3209" s="4" t="s">
        <v>4</v>
      </c>
      <c r="BF3209" s="4" t="s">
        <v>5</v>
      </c>
      <c r="BG3209" s="4" t="s">
        <v>6</v>
      </c>
      <c r="BH3209" s="4" t="s">
        <v>26</v>
      </c>
      <c r="BI3209" t="str">
        <f t="shared" si="254"/>
        <v>B</v>
      </c>
    </row>
    <row r="3210" spans="1:61" ht="15.75" customHeight="1" x14ac:dyDescent="0.2">
      <c r="A3210" s="4">
        <v>3008475</v>
      </c>
      <c r="B3210" s="4">
        <v>9086120</v>
      </c>
      <c r="C3210" s="4" t="s">
        <v>5765</v>
      </c>
      <c r="D3210" s="4">
        <v>2000</v>
      </c>
      <c r="E3210" s="4">
        <v>2000</v>
      </c>
      <c r="F3210" s="4">
        <v>3</v>
      </c>
      <c r="G3210" s="7">
        <f>E3210+F3210-D3210</f>
        <v>3</v>
      </c>
      <c r="H3210" s="4" t="s">
        <v>5331</v>
      </c>
      <c r="I3210" s="4">
        <v>15000</v>
      </c>
      <c r="J3210" s="4" t="s">
        <v>72</v>
      </c>
      <c r="K3210" s="4" t="s">
        <v>13</v>
      </c>
      <c r="M3210" s="4" t="s">
        <v>23</v>
      </c>
      <c r="O3210" s="4"/>
      <c r="P3210" s="14">
        <v>8575624</v>
      </c>
      <c r="Q3210" s="12">
        <v>-472.87</v>
      </c>
      <c r="S3210" s="14">
        <v>9038828</v>
      </c>
      <c r="T3210" s="12">
        <v>0.20000000000004547</v>
      </c>
      <c r="U3210">
        <f>SUM($T$2:T3210)</f>
        <v>3176069.4299999946</v>
      </c>
      <c r="W3210" s="16">
        <v>9038828</v>
      </c>
      <c r="X3210">
        <v>3176069.4299999946</v>
      </c>
      <c r="Y3210">
        <v>3209</v>
      </c>
      <c r="Z3210" s="18">
        <f t="shared" si="251"/>
        <v>7.627875022785866</v>
      </c>
      <c r="AA3210" s="18">
        <f t="shared" si="252"/>
        <v>0.70311130587204207</v>
      </c>
      <c r="AB3210" t="str">
        <f t="shared" si="250"/>
        <v>B</v>
      </c>
      <c r="AI3210" s="14">
        <v>8575624</v>
      </c>
      <c r="AJ3210" s="12">
        <v>-472.87</v>
      </c>
      <c r="AK3210" s="12">
        <v>27.130000000000003</v>
      </c>
      <c r="AL3210" s="12">
        <v>2000</v>
      </c>
      <c r="AN3210">
        <v>8575624</v>
      </c>
      <c r="AO3210">
        <v>-472.87</v>
      </c>
      <c r="AP3210">
        <v>27.130000000000003</v>
      </c>
      <c r="AQ3210">
        <v>2000</v>
      </c>
      <c r="AR3210">
        <f t="shared" si="253"/>
        <v>1</v>
      </c>
      <c r="AV3210" s="4">
        <v>3008475</v>
      </c>
      <c r="AW3210" s="4">
        <v>9086120</v>
      </c>
      <c r="AX3210" s="4" t="s">
        <v>5765</v>
      </c>
      <c r="AY3210" s="4">
        <v>2000</v>
      </c>
      <c r="AZ3210" s="4">
        <v>2000</v>
      </c>
      <c r="BA3210" s="4">
        <v>3</v>
      </c>
      <c r="BB3210" s="7">
        <f>AZ3210+BA3210-AY3210</f>
        <v>3</v>
      </c>
      <c r="BC3210" s="4" t="s">
        <v>5331</v>
      </c>
      <c r="BD3210" s="4">
        <v>15000</v>
      </c>
      <c r="BE3210" s="4" t="s">
        <v>72</v>
      </c>
      <c r="BF3210" s="4" t="s">
        <v>13</v>
      </c>
      <c r="BH3210" s="4" t="s">
        <v>23</v>
      </c>
      <c r="BI3210" t="str">
        <f t="shared" si="254"/>
        <v>B</v>
      </c>
    </row>
    <row r="3211" spans="1:61" ht="15.75" customHeight="1" x14ac:dyDescent="0.2">
      <c r="A3211" s="4">
        <v>3008839</v>
      </c>
      <c r="B3211" s="4">
        <v>9087611</v>
      </c>
      <c r="C3211" s="4" t="s">
        <v>5775</v>
      </c>
      <c r="D3211" s="4">
        <v>2000</v>
      </c>
      <c r="E3211" s="4">
        <v>2000</v>
      </c>
      <c r="F3211" s="4">
        <v>3</v>
      </c>
      <c r="G3211" s="7">
        <f>E3211+F3211-D3211</f>
        <v>3</v>
      </c>
      <c r="H3211" s="4" t="s">
        <v>5776</v>
      </c>
      <c r="I3211" s="4">
        <v>13000</v>
      </c>
      <c r="J3211" s="4" t="s">
        <v>4</v>
      </c>
      <c r="K3211" s="4" t="s">
        <v>13</v>
      </c>
      <c r="L3211" s="4" t="s">
        <v>6</v>
      </c>
      <c r="M3211" s="4" t="s">
        <v>20</v>
      </c>
      <c r="O3211" s="4"/>
      <c r="P3211" s="14">
        <v>8577731</v>
      </c>
      <c r="Q3211" s="12">
        <v>256.5</v>
      </c>
      <c r="S3211" s="14">
        <v>9113847</v>
      </c>
      <c r="T3211" s="12">
        <v>0.20000000000004547</v>
      </c>
      <c r="U3211">
        <f>SUM($T$2:T3211)</f>
        <v>3176069.6299999948</v>
      </c>
      <c r="W3211" s="16">
        <v>9113847</v>
      </c>
      <c r="X3211">
        <v>3176069.6299999948</v>
      </c>
      <c r="Y3211">
        <v>3210</v>
      </c>
      <c r="Z3211" s="18">
        <f t="shared" si="251"/>
        <v>7.6278755031201406</v>
      </c>
      <c r="AA3211" s="18">
        <f t="shared" si="252"/>
        <v>0.70333041191936896</v>
      </c>
      <c r="AB3211" t="str">
        <f t="shared" si="250"/>
        <v>B</v>
      </c>
      <c r="AI3211" s="14">
        <v>8577731</v>
      </c>
      <c r="AJ3211" s="12">
        <v>256.5</v>
      </c>
      <c r="AK3211" s="12">
        <v>256.5</v>
      </c>
      <c r="AL3211" s="12">
        <v>1350</v>
      </c>
      <c r="AN3211">
        <v>8577731</v>
      </c>
      <c r="AO3211">
        <v>256.5</v>
      </c>
      <c r="AP3211">
        <v>256.5</v>
      </c>
      <c r="AQ3211">
        <v>1350</v>
      </c>
      <c r="AR3211">
        <f t="shared" si="253"/>
        <v>0</v>
      </c>
      <c r="AV3211" s="4">
        <v>3008839</v>
      </c>
      <c r="AW3211" s="4">
        <v>9087611</v>
      </c>
      <c r="AX3211" s="4" t="s">
        <v>5775</v>
      </c>
      <c r="AY3211" s="4">
        <v>2000</v>
      </c>
      <c r="AZ3211" s="4">
        <v>2000</v>
      </c>
      <c r="BA3211" s="4">
        <v>3</v>
      </c>
      <c r="BB3211" s="7">
        <f>AZ3211+BA3211-AY3211</f>
        <v>3</v>
      </c>
      <c r="BC3211" s="4" t="s">
        <v>5776</v>
      </c>
      <c r="BD3211" s="4">
        <v>13000</v>
      </c>
      <c r="BE3211" s="4" t="s">
        <v>4</v>
      </c>
      <c r="BF3211" s="4" t="s">
        <v>13</v>
      </c>
      <c r="BG3211" s="4" t="s">
        <v>6</v>
      </c>
      <c r="BH3211" s="4" t="s">
        <v>20</v>
      </c>
      <c r="BI3211" t="str">
        <f t="shared" si="254"/>
        <v>B</v>
      </c>
    </row>
    <row r="3212" spans="1:61" ht="15.75" customHeight="1" x14ac:dyDescent="0.2">
      <c r="A3212" s="4">
        <v>3008118</v>
      </c>
      <c r="B3212" s="4">
        <v>9083327</v>
      </c>
      <c r="C3212" s="4" t="s">
        <v>5780</v>
      </c>
      <c r="D3212" s="4">
        <v>2000</v>
      </c>
      <c r="E3212" s="4">
        <v>2000</v>
      </c>
      <c r="F3212" s="4">
        <v>3</v>
      </c>
      <c r="G3212" s="7">
        <f>E3212+F3212-D3212</f>
        <v>3</v>
      </c>
      <c r="H3212" s="4" t="s">
        <v>5781</v>
      </c>
      <c r="I3212" s="4">
        <v>10000</v>
      </c>
      <c r="J3212" s="4" t="s">
        <v>4</v>
      </c>
      <c r="K3212" s="4" t="s">
        <v>5</v>
      </c>
      <c r="L3212" s="4" t="s">
        <v>14</v>
      </c>
      <c r="M3212" s="4" t="s">
        <v>23</v>
      </c>
      <c r="O3212" s="4"/>
      <c r="P3212" s="14">
        <v>8580881</v>
      </c>
      <c r="Q3212" s="12">
        <v>845.05000000000018</v>
      </c>
      <c r="S3212" s="14">
        <v>9142477</v>
      </c>
      <c r="T3212" s="12">
        <v>0.20000000000004547</v>
      </c>
      <c r="U3212">
        <f>SUM($T$2:T3212)</f>
        <v>3176069.829999995</v>
      </c>
      <c r="W3212" s="16">
        <v>9142477</v>
      </c>
      <c r="X3212">
        <v>3176069.829999995</v>
      </c>
      <c r="Y3212">
        <v>3211</v>
      </c>
      <c r="Z3212" s="18">
        <f t="shared" si="251"/>
        <v>7.6278759834544161</v>
      </c>
      <c r="AA3212" s="18">
        <f t="shared" si="252"/>
        <v>0.70354951796669585</v>
      </c>
      <c r="AB3212" t="str">
        <f t="shared" si="250"/>
        <v>B</v>
      </c>
      <c r="AI3212" s="14">
        <v>8580881</v>
      </c>
      <c r="AJ3212" s="12">
        <v>845.05000000000018</v>
      </c>
      <c r="AK3212" s="12">
        <v>845.05</v>
      </c>
      <c r="AL3212" s="12">
        <v>9050</v>
      </c>
      <c r="AN3212">
        <v>8580881</v>
      </c>
      <c r="AO3212">
        <v>845.05000000000018</v>
      </c>
      <c r="AP3212">
        <v>845.05</v>
      </c>
      <c r="AQ3212">
        <v>9050</v>
      </c>
      <c r="AR3212">
        <f t="shared" si="253"/>
        <v>0</v>
      </c>
      <c r="AV3212" s="4">
        <v>3008118</v>
      </c>
      <c r="AW3212" s="4">
        <v>9083327</v>
      </c>
      <c r="AX3212" s="4" t="s">
        <v>5780</v>
      </c>
      <c r="AY3212" s="4">
        <v>2000</v>
      </c>
      <c r="AZ3212" s="4">
        <v>2000</v>
      </c>
      <c r="BA3212" s="4">
        <v>3</v>
      </c>
      <c r="BB3212" s="7">
        <f>AZ3212+BA3212-AY3212</f>
        <v>3</v>
      </c>
      <c r="BC3212" s="4" t="s">
        <v>5781</v>
      </c>
      <c r="BD3212" s="4">
        <v>10000</v>
      </c>
      <c r="BE3212" s="4" t="s">
        <v>4</v>
      </c>
      <c r="BF3212" s="4" t="s">
        <v>5</v>
      </c>
      <c r="BG3212" s="4" t="s">
        <v>14</v>
      </c>
      <c r="BH3212" s="4" t="s">
        <v>23</v>
      </c>
      <c r="BI3212" t="str">
        <f t="shared" si="254"/>
        <v>B</v>
      </c>
    </row>
    <row r="3213" spans="1:61" ht="15.75" customHeight="1" x14ac:dyDescent="0.2">
      <c r="A3213" s="4">
        <v>3009756</v>
      </c>
      <c r="B3213" s="4">
        <v>7414772</v>
      </c>
      <c r="C3213" s="4" t="s">
        <v>5841</v>
      </c>
      <c r="D3213" s="4">
        <v>2000</v>
      </c>
      <c r="E3213" s="4">
        <v>2000</v>
      </c>
      <c r="F3213" s="4">
        <v>3</v>
      </c>
      <c r="G3213" s="7">
        <f>E3213+F3213-D3213</f>
        <v>3</v>
      </c>
      <c r="H3213" s="4" t="s">
        <v>3205</v>
      </c>
      <c r="I3213" s="4">
        <v>10000</v>
      </c>
      <c r="J3213" s="4" t="s">
        <v>4</v>
      </c>
      <c r="K3213" s="4" t="s">
        <v>8</v>
      </c>
      <c r="M3213" s="4" t="s">
        <v>101</v>
      </c>
      <c r="O3213" s="4"/>
      <c r="P3213" s="14">
        <v>8581518</v>
      </c>
      <c r="Q3213" s="12">
        <v>-572</v>
      </c>
      <c r="S3213" s="14">
        <v>9156078</v>
      </c>
      <c r="T3213" s="12">
        <v>0.20000000000004547</v>
      </c>
      <c r="U3213">
        <f>SUM($T$2:T3213)</f>
        <v>3176070.0299999951</v>
      </c>
      <c r="W3213" s="16">
        <v>9156078</v>
      </c>
      <c r="X3213">
        <v>3176070.0299999951</v>
      </c>
      <c r="Y3213">
        <v>3212</v>
      </c>
      <c r="Z3213" s="18">
        <f t="shared" si="251"/>
        <v>7.6278764637886907</v>
      </c>
      <c r="AA3213" s="18">
        <f t="shared" si="252"/>
        <v>0.70376862401402274</v>
      </c>
      <c r="AB3213" t="str">
        <f t="shared" si="250"/>
        <v>B</v>
      </c>
      <c r="AI3213" s="14">
        <v>8581518</v>
      </c>
      <c r="AJ3213" s="12">
        <v>-572</v>
      </c>
      <c r="AK3213" s="12">
        <v>228</v>
      </c>
      <c r="AL3213" s="12">
        <v>0</v>
      </c>
      <c r="AN3213">
        <v>8581518</v>
      </c>
      <c r="AO3213">
        <v>-572</v>
      </c>
      <c r="AP3213">
        <v>228</v>
      </c>
      <c r="AQ3213">
        <v>0</v>
      </c>
      <c r="AR3213">
        <f t="shared" si="253"/>
        <v>1</v>
      </c>
      <c r="AV3213" s="4">
        <v>3009756</v>
      </c>
      <c r="AW3213" s="4">
        <v>7414772</v>
      </c>
      <c r="AX3213" s="4" t="s">
        <v>5841</v>
      </c>
      <c r="AY3213" s="4">
        <v>2000</v>
      </c>
      <c r="AZ3213" s="4">
        <v>2000</v>
      </c>
      <c r="BA3213" s="4">
        <v>3</v>
      </c>
      <c r="BB3213" s="7">
        <f>AZ3213+BA3213-AY3213</f>
        <v>3</v>
      </c>
      <c r="BC3213" s="4" t="s">
        <v>3205</v>
      </c>
      <c r="BD3213" s="4">
        <v>10000</v>
      </c>
      <c r="BE3213" s="4" t="s">
        <v>4</v>
      </c>
      <c r="BF3213" s="4" t="s">
        <v>8</v>
      </c>
      <c r="BH3213" s="4" t="s">
        <v>101</v>
      </c>
      <c r="BI3213" t="str">
        <f t="shared" si="254"/>
        <v>B</v>
      </c>
    </row>
    <row r="3214" spans="1:61" ht="15.75" customHeight="1" x14ac:dyDescent="0.2">
      <c r="A3214" s="4">
        <v>3010610</v>
      </c>
      <c r="B3214" s="4">
        <v>9092322</v>
      </c>
      <c r="C3214" s="4" t="s">
        <v>5915</v>
      </c>
      <c r="D3214" s="4">
        <v>2000</v>
      </c>
      <c r="E3214" s="4">
        <v>2000</v>
      </c>
      <c r="F3214" s="4">
        <v>3</v>
      </c>
      <c r="G3214" s="7">
        <f>E3214+F3214-D3214</f>
        <v>3</v>
      </c>
      <c r="H3214" s="4" t="s">
        <v>5916</v>
      </c>
      <c r="I3214" s="4">
        <v>12000</v>
      </c>
      <c r="J3214" s="4" t="s">
        <v>4</v>
      </c>
      <c r="K3214" s="4" t="s">
        <v>5</v>
      </c>
      <c r="L3214" s="4" t="s">
        <v>6</v>
      </c>
      <c r="M3214" s="4" t="s">
        <v>47</v>
      </c>
      <c r="O3214" s="4"/>
      <c r="P3214" s="14">
        <v>8582729</v>
      </c>
      <c r="Q3214" s="12">
        <v>-1999.9</v>
      </c>
      <c r="S3214" s="14">
        <v>9189391</v>
      </c>
      <c r="T3214" s="12">
        <v>0.20000000000004547</v>
      </c>
      <c r="U3214">
        <f>SUM($T$2:T3214)</f>
        <v>3176070.2299999953</v>
      </c>
      <c r="W3214" s="16">
        <v>9189391</v>
      </c>
      <c r="X3214">
        <v>3176070.2299999953</v>
      </c>
      <c r="Y3214">
        <v>3213</v>
      </c>
      <c r="Z3214" s="18">
        <f t="shared" si="251"/>
        <v>7.6278769441229652</v>
      </c>
      <c r="AA3214" s="18">
        <f t="shared" si="252"/>
        <v>0.70398773006134974</v>
      </c>
      <c r="AB3214" t="str">
        <f t="shared" si="250"/>
        <v>B</v>
      </c>
      <c r="AI3214" s="14">
        <v>8582729</v>
      </c>
      <c r="AJ3214" s="12">
        <v>-1999.9</v>
      </c>
      <c r="AK3214" s="12">
        <v>0.1</v>
      </c>
      <c r="AL3214" s="12">
        <v>1000</v>
      </c>
      <c r="AN3214">
        <v>8582729</v>
      </c>
      <c r="AO3214">
        <v>-1999.9</v>
      </c>
      <c r="AP3214">
        <v>0.1</v>
      </c>
      <c r="AQ3214">
        <v>1000</v>
      </c>
      <c r="AR3214">
        <f t="shared" si="253"/>
        <v>1</v>
      </c>
      <c r="AV3214" s="4">
        <v>3010610</v>
      </c>
      <c r="AW3214" s="4">
        <v>9092322</v>
      </c>
      <c r="AX3214" s="4" t="s">
        <v>5915</v>
      </c>
      <c r="AY3214" s="4">
        <v>2000</v>
      </c>
      <c r="AZ3214" s="4">
        <v>2000</v>
      </c>
      <c r="BA3214" s="4">
        <v>3</v>
      </c>
      <c r="BB3214" s="7">
        <f>AZ3214+BA3214-AY3214</f>
        <v>3</v>
      </c>
      <c r="BC3214" s="4" t="s">
        <v>5916</v>
      </c>
      <c r="BD3214" s="4">
        <v>12000</v>
      </c>
      <c r="BE3214" s="4" t="s">
        <v>4</v>
      </c>
      <c r="BF3214" s="4" t="s">
        <v>5</v>
      </c>
      <c r="BG3214" s="4" t="s">
        <v>6</v>
      </c>
      <c r="BH3214" s="4" t="s">
        <v>47</v>
      </c>
      <c r="BI3214" t="str">
        <f t="shared" si="254"/>
        <v>B</v>
      </c>
    </row>
    <row r="3215" spans="1:61" ht="15.75" customHeight="1" x14ac:dyDescent="0.2">
      <c r="A3215" s="4">
        <v>3010701</v>
      </c>
      <c r="B3215" s="4">
        <v>9092518</v>
      </c>
      <c r="C3215" s="4" t="s">
        <v>5926</v>
      </c>
      <c r="D3215" s="4">
        <v>2000</v>
      </c>
      <c r="E3215" s="4">
        <v>2000</v>
      </c>
      <c r="F3215" s="4">
        <v>3</v>
      </c>
      <c r="G3215" s="7">
        <f>E3215+F3215-D3215</f>
        <v>3</v>
      </c>
      <c r="H3215" s="4" t="s">
        <v>5927</v>
      </c>
      <c r="I3215" s="4">
        <v>8000</v>
      </c>
      <c r="J3215" s="4" t="s">
        <v>4</v>
      </c>
      <c r="K3215" s="4" t="s">
        <v>8</v>
      </c>
      <c r="L3215" s="4" t="s">
        <v>9</v>
      </c>
      <c r="M3215" s="4" t="s">
        <v>7</v>
      </c>
      <c r="O3215" s="4"/>
      <c r="P3215" s="14">
        <v>8582995</v>
      </c>
      <c r="Q3215" s="12">
        <v>216.59999999999991</v>
      </c>
      <c r="S3215" s="14">
        <v>9217797</v>
      </c>
      <c r="T3215" s="12">
        <v>0.20000000000004547</v>
      </c>
      <c r="U3215">
        <f>SUM($T$2:T3215)</f>
        <v>3176070.4299999955</v>
      </c>
      <c r="W3215" s="16">
        <v>9217797</v>
      </c>
      <c r="X3215">
        <v>3176070.4299999955</v>
      </c>
      <c r="Y3215">
        <v>3214</v>
      </c>
      <c r="Z3215" s="18">
        <f t="shared" si="251"/>
        <v>7.6278774244572398</v>
      </c>
      <c r="AA3215" s="18">
        <f t="shared" si="252"/>
        <v>0.70420683610867663</v>
      </c>
      <c r="AB3215" t="str">
        <f t="shared" si="250"/>
        <v>B</v>
      </c>
      <c r="AI3215" s="14">
        <v>8582995</v>
      </c>
      <c r="AJ3215" s="12">
        <v>216.59999999999991</v>
      </c>
      <c r="AK3215" s="12">
        <v>216.6</v>
      </c>
      <c r="AL3215" s="12">
        <v>2000</v>
      </c>
      <c r="AN3215">
        <v>8582995</v>
      </c>
      <c r="AO3215">
        <v>216.59999999999991</v>
      </c>
      <c r="AP3215">
        <v>216.6</v>
      </c>
      <c r="AQ3215">
        <v>2000</v>
      </c>
      <c r="AR3215">
        <f t="shared" si="253"/>
        <v>0</v>
      </c>
      <c r="AV3215" s="4">
        <v>3010701</v>
      </c>
      <c r="AW3215" s="4">
        <v>9092518</v>
      </c>
      <c r="AX3215" s="4" t="s">
        <v>5926</v>
      </c>
      <c r="AY3215" s="4">
        <v>2000</v>
      </c>
      <c r="AZ3215" s="4">
        <v>2000</v>
      </c>
      <c r="BA3215" s="4">
        <v>3</v>
      </c>
      <c r="BB3215" s="7">
        <f>AZ3215+BA3215-AY3215</f>
        <v>3</v>
      </c>
      <c r="BC3215" s="4" t="s">
        <v>5927</v>
      </c>
      <c r="BD3215" s="4">
        <v>8000</v>
      </c>
      <c r="BE3215" s="4" t="s">
        <v>4</v>
      </c>
      <c r="BF3215" s="4" t="s">
        <v>8</v>
      </c>
      <c r="BG3215" s="4" t="s">
        <v>9</v>
      </c>
      <c r="BH3215" s="4" t="s">
        <v>7</v>
      </c>
      <c r="BI3215" t="str">
        <f t="shared" si="254"/>
        <v>B</v>
      </c>
    </row>
    <row r="3216" spans="1:61" ht="15.75" customHeight="1" x14ac:dyDescent="0.2">
      <c r="A3216" s="4">
        <v>3011541</v>
      </c>
      <c r="B3216" s="4">
        <v>9095045</v>
      </c>
      <c r="C3216" s="4" t="s">
        <v>5950</v>
      </c>
      <c r="D3216" s="4">
        <v>2000</v>
      </c>
      <c r="E3216" s="4">
        <v>2000</v>
      </c>
      <c r="F3216" s="4">
        <v>3</v>
      </c>
      <c r="G3216" s="7">
        <f>E3216+F3216-D3216</f>
        <v>3</v>
      </c>
      <c r="H3216" s="4" t="s">
        <v>5951</v>
      </c>
      <c r="I3216" s="4">
        <v>9000</v>
      </c>
      <c r="J3216" s="4" t="s">
        <v>51</v>
      </c>
      <c r="K3216" s="4" t="s">
        <v>13</v>
      </c>
      <c r="M3216" s="4" t="s">
        <v>12</v>
      </c>
      <c r="O3216" s="4"/>
      <c r="P3216" s="14">
        <v>8587888</v>
      </c>
      <c r="Q3216" s="12">
        <v>4912.5</v>
      </c>
      <c r="S3216" s="14">
        <v>1663769</v>
      </c>
      <c r="T3216" s="12">
        <v>0.19999999999998863</v>
      </c>
      <c r="U3216">
        <f>SUM($T$2:T3216)</f>
        <v>3176070.6299999957</v>
      </c>
      <c r="W3216" s="16">
        <v>1663769</v>
      </c>
      <c r="X3216">
        <v>3176070.6299999957</v>
      </c>
      <c r="Y3216">
        <v>3215</v>
      </c>
      <c r="Z3216" s="18">
        <f t="shared" si="251"/>
        <v>7.6278779047915144</v>
      </c>
      <c r="AA3216" s="18">
        <f t="shared" si="252"/>
        <v>0.70442594215600352</v>
      </c>
      <c r="AB3216" t="str">
        <f t="shared" si="250"/>
        <v>B</v>
      </c>
      <c r="AI3216" s="14">
        <v>8587888</v>
      </c>
      <c r="AJ3216" s="12">
        <v>4912.5</v>
      </c>
      <c r="AK3216" s="12">
        <v>4912.5</v>
      </c>
      <c r="AL3216" s="12">
        <v>2500</v>
      </c>
      <c r="AN3216">
        <v>8587888</v>
      </c>
      <c r="AO3216">
        <v>4912.5</v>
      </c>
      <c r="AP3216">
        <v>4912.5</v>
      </c>
      <c r="AQ3216">
        <v>2500</v>
      </c>
      <c r="AR3216">
        <f t="shared" si="253"/>
        <v>0</v>
      </c>
      <c r="AV3216" s="4">
        <v>3011541</v>
      </c>
      <c r="AW3216" s="4">
        <v>9095045</v>
      </c>
      <c r="AX3216" s="4" t="s">
        <v>5950</v>
      </c>
      <c r="AY3216" s="4">
        <v>2000</v>
      </c>
      <c r="AZ3216" s="4">
        <v>2000</v>
      </c>
      <c r="BA3216" s="4">
        <v>3</v>
      </c>
      <c r="BB3216" s="7">
        <f>AZ3216+BA3216-AY3216</f>
        <v>3</v>
      </c>
      <c r="BC3216" s="4" t="s">
        <v>5951</v>
      </c>
      <c r="BD3216" s="4">
        <v>9000</v>
      </c>
      <c r="BE3216" s="4" t="s">
        <v>51</v>
      </c>
      <c r="BF3216" s="4" t="s">
        <v>13</v>
      </c>
      <c r="BH3216" s="4" t="s">
        <v>12</v>
      </c>
      <c r="BI3216" t="str">
        <f t="shared" si="254"/>
        <v>B</v>
      </c>
    </row>
    <row r="3217" spans="1:61" ht="15.75" customHeight="1" x14ac:dyDescent="0.2">
      <c r="A3217" s="4">
        <v>3011639</v>
      </c>
      <c r="B3217" s="4">
        <v>8856352</v>
      </c>
      <c r="C3217" s="4" t="s">
        <v>5955</v>
      </c>
      <c r="D3217" s="4">
        <v>2000</v>
      </c>
      <c r="E3217" s="4">
        <v>2000</v>
      </c>
      <c r="F3217" s="4">
        <v>3</v>
      </c>
      <c r="G3217" s="7">
        <f>E3217+F3217-D3217</f>
        <v>3</v>
      </c>
      <c r="H3217" s="4" t="s">
        <v>5956</v>
      </c>
      <c r="I3217" s="4">
        <v>50000</v>
      </c>
      <c r="J3217" s="4" t="s">
        <v>4</v>
      </c>
      <c r="K3217" s="4" t="s">
        <v>8</v>
      </c>
      <c r="L3217" s="4" t="s">
        <v>6</v>
      </c>
      <c r="M3217" s="4" t="s">
        <v>25</v>
      </c>
      <c r="O3217" s="4"/>
      <c r="P3217" s="14">
        <v>8588567</v>
      </c>
      <c r="Q3217" s="12">
        <v>0.65999999999985448</v>
      </c>
      <c r="S3217" s="14">
        <v>1924609</v>
      </c>
      <c r="T3217" s="12">
        <v>0.19999999999998863</v>
      </c>
      <c r="U3217">
        <f>SUM($T$2:T3217)</f>
        <v>3176070.8299999959</v>
      </c>
      <c r="W3217" s="16">
        <v>1924609</v>
      </c>
      <c r="X3217">
        <v>3176070.8299999959</v>
      </c>
      <c r="Y3217">
        <v>3216</v>
      </c>
      <c r="Z3217" s="18">
        <f t="shared" si="251"/>
        <v>7.627878385125789</v>
      </c>
      <c r="AA3217" s="18">
        <f t="shared" si="252"/>
        <v>0.7046450482033304</v>
      </c>
      <c r="AB3217" t="str">
        <f t="shared" si="250"/>
        <v>B</v>
      </c>
      <c r="AI3217" s="14">
        <v>8588567</v>
      </c>
      <c r="AJ3217" s="12">
        <v>0.65999999999985448</v>
      </c>
      <c r="AK3217" s="12">
        <v>0.66</v>
      </c>
      <c r="AL3217" s="12">
        <v>2200</v>
      </c>
      <c r="AN3217">
        <v>8588567</v>
      </c>
      <c r="AO3217">
        <v>0.65999999999985448</v>
      </c>
      <c r="AP3217">
        <v>0.66</v>
      </c>
      <c r="AQ3217">
        <v>2200</v>
      </c>
      <c r="AR3217">
        <f t="shared" si="253"/>
        <v>0</v>
      </c>
      <c r="AV3217" s="4">
        <v>3011639</v>
      </c>
      <c r="AW3217" s="4">
        <v>8856352</v>
      </c>
      <c r="AX3217" s="4" t="s">
        <v>5955</v>
      </c>
      <c r="AY3217" s="4">
        <v>2000</v>
      </c>
      <c r="AZ3217" s="4">
        <v>2000</v>
      </c>
      <c r="BA3217" s="4">
        <v>3</v>
      </c>
      <c r="BB3217" s="7">
        <f>AZ3217+BA3217-AY3217</f>
        <v>3</v>
      </c>
      <c r="BC3217" s="4" t="s">
        <v>5956</v>
      </c>
      <c r="BD3217" s="4">
        <v>50000</v>
      </c>
      <c r="BE3217" s="4" t="s">
        <v>4</v>
      </c>
      <c r="BF3217" s="4" t="s">
        <v>8</v>
      </c>
      <c r="BG3217" s="4" t="s">
        <v>6</v>
      </c>
      <c r="BH3217" s="4" t="s">
        <v>25</v>
      </c>
      <c r="BI3217" t="str">
        <f t="shared" si="254"/>
        <v>B</v>
      </c>
    </row>
    <row r="3218" spans="1:61" ht="15.75" customHeight="1" x14ac:dyDescent="0.2">
      <c r="A3218" s="4">
        <v>3012465</v>
      </c>
      <c r="B3218" s="4">
        <v>7417523</v>
      </c>
      <c r="C3218" s="4" t="s">
        <v>6026</v>
      </c>
      <c r="D3218" s="4">
        <v>2000</v>
      </c>
      <c r="E3218" s="4">
        <v>2000</v>
      </c>
      <c r="F3218" s="4">
        <v>3</v>
      </c>
      <c r="G3218" s="7">
        <f>E3218+F3218-D3218</f>
        <v>3</v>
      </c>
      <c r="H3218" s="4" t="s">
        <v>230</v>
      </c>
      <c r="I3218" s="4">
        <v>9000</v>
      </c>
      <c r="J3218" s="4" t="s">
        <v>4</v>
      </c>
      <c r="K3218" s="4" t="s">
        <v>13</v>
      </c>
      <c r="L3218" s="4" t="s">
        <v>6</v>
      </c>
      <c r="M3218" s="4" t="s">
        <v>25</v>
      </c>
      <c r="O3218" s="4"/>
      <c r="P3218" s="14">
        <v>8589148</v>
      </c>
      <c r="Q3218" s="12">
        <v>836</v>
      </c>
      <c r="S3218" s="14">
        <v>4777711</v>
      </c>
      <c r="T3218" s="12">
        <v>0.19999999999998863</v>
      </c>
      <c r="U3218">
        <f>SUM($T$2:T3218)</f>
        <v>3176071.0299999961</v>
      </c>
      <c r="W3218" s="16">
        <v>4777711</v>
      </c>
      <c r="X3218">
        <v>3176071.0299999961</v>
      </c>
      <c r="Y3218">
        <v>3217</v>
      </c>
      <c r="Z3218" s="18">
        <f t="shared" si="251"/>
        <v>7.6278788654600636</v>
      </c>
      <c r="AA3218" s="18">
        <f t="shared" si="252"/>
        <v>0.70486415425065729</v>
      </c>
      <c r="AB3218" t="str">
        <f t="shared" si="250"/>
        <v>B</v>
      </c>
      <c r="AI3218" s="14">
        <v>8589148</v>
      </c>
      <c r="AJ3218" s="12">
        <v>836</v>
      </c>
      <c r="AK3218" s="12">
        <v>836</v>
      </c>
      <c r="AL3218" s="12">
        <v>2000</v>
      </c>
      <c r="AN3218">
        <v>8589148</v>
      </c>
      <c r="AO3218">
        <v>836</v>
      </c>
      <c r="AP3218">
        <v>836</v>
      </c>
      <c r="AQ3218">
        <v>2000</v>
      </c>
      <c r="AR3218">
        <f t="shared" si="253"/>
        <v>0</v>
      </c>
      <c r="AV3218" s="4">
        <v>3012465</v>
      </c>
      <c r="AW3218" s="4">
        <v>7417523</v>
      </c>
      <c r="AX3218" s="4" t="s">
        <v>6026</v>
      </c>
      <c r="AY3218" s="4">
        <v>2000</v>
      </c>
      <c r="AZ3218" s="4">
        <v>2000</v>
      </c>
      <c r="BA3218" s="4">
        <v>3</v>
      </c>
      <c r="BB3218" s="7">
        <f>AZ3218+BA3218-AY3218</f>
        <v>3</v>
      </c>
      <c r="BC3218" s="4" t="s">
        <v>230</v>
      </c>
      <c r="BD3218" s="4">
        <v>9000</v>
      </c>
      <c r="BE3218" s="4" t="s">
        <v>4</v>
      </c>
      <c r="BF3218" s="4" t="s">
        <v>13</v>
      </c>
      <c r="BG3218" s="4" t="s">
        <v>6</v>
      </c>
      <c r="BH3218" s="4" t="s">
        <v>25</v>
      </c>
      <c r="BI3218" t="str">
        <f t="shared" si="254"/>
        <v>B</v>
      </c>
    </row>
    <row r="3219" spans="1:61" ht="15.75" customHeight="1" x14ac:dyDescent="0.2">
      <c r="A3219" s="4">
        <v>3014012</v>
      </c>
      <c r="B3219" s="4">
        <v>590348</v>
      </c>
      <c r="C3219" s="4" t="s">
        <v>6148</v>
      </c>
      <c r="D3219" s="4">
        <v>2000</v>
      </c>
      <c r="E3219" s="4">
        <v>2000</v>
      </c>
      <c r="F3219" s="4">
        <v>3</v>
      </c>
      <c r="G3219" s="7">
        <f>E3219+F3219-D3219</f>
        <v>3</v>
      </c>
      <c r="H3219" s="4" t="s">
        <v>6149</v>
      </c>
      <c r="I3219" s="4">
        <v>12000</v>
      </c>
      <c r="J3219" s="4" t="s">
        <v>4</v>
      </c>
      <c r="K3219" s="4" t="s">
        <v>13</v>
      </c>
      <c r="L3219" s="4" t="s">
        <v>9</v>
      </c>
      <c r="M3219" s="4" t="s">
        <v>23</v>
      </c>
      <c r="O3219" s="4"/>
      <c r="P3219" s="14">
        <v>8590772</v>
      </c>
      <c r="Q3219" s="12">
        <v>751.5</v>
      </c>
      <c r="S3219" s="14">
        <v>5230359</v>
      </c>
      <c r="T3219" s="12">
        <v>0.19999999999998863</v>
      </c>
      <c r="U3219">
        <f>SUM($T$2:T3219)</f>
        <v>3176071.2299999963</v>
      </c>
      <c r="W3219" s="16">
        <v>5230359</v>
      </c>
      <c r="X3219">
        <v>3176071.2299999963</v>
      </c>
      <c r="Y3219">
        <v>3218</v>
      </c>
      <c r="Z3219" s="18">
        <f t="shared" si="251"/>
        <v>7.6278793457943381</v>
      </c>
      <c r="AA3219" s="18">
        <f t="shared" si="252"/>
        <v>0.70508326029798418</v>
      </c>
      <c r="AB3219" t="str">
        <f t="shared" si="250"/>
        <v>B</v>
      </c>
      <c r="AI3219" s="14">
        <v>8590772</v>
      </c>
      <c r="AJ3219" s="12">
        <v>751.5</v>
      </c>
      <c r="AK3219" s="12">
        <v>751.5</v>
      </c>
      <c r="AL3219" s="12">
        <v>4500</v>
      </c>
      <c r="AN3219">
        <v>8590772</v>
      </c>
      <c r="AO3219">
        <v>751.5</v>
      </c>
      <c r="AP3219">
        <v>751.5</v>
      </c>
      <c r="AQ3219">
        <v>4500</v>
      </c>
      <c r="AR3219">
        <f t="shared" si="253"/>
        <v>0</v>
      </c>
      <c r="AV3219" s="4">
        <v>3014012</v>
      </c>
      <c r="AW3219" s="4">
        <v>590348</v>
      </c>
      <c r="AX3219" s="4" t="s">
        <v>6148</v>
      </c>
      <c r="AY3219" s="4">
        <v>2000</v>
      </c>
      <c r="AZ3219" s="4">
        <v>2000</v>
      </c>
      <c r="BA3219" s="4">
        <v>3</v>
      </c>
      <c r="BB3219" s="7">
        <f>AZ3219+BA3219-AY3219</f>
        <v>3</v>
      </c>
      <c r="BC3219" s="4" t="s">
        <v>6149</v>
      </c>
      <c r="BD3219" s="4">
        <v>12000</v>
      </c>
      <c r="BE3219" s="4" t="s">
        <v>4</v>
      </c>
      <c r="BF3219" s="4" t="s">
        <v>13</v>
      </c>
      <c r="BG3219" s="4" t="s">
        <v>9</v>
      </c>
      <c r="BH3219" s="4" t="s">
        <v>23</v>
      </c>
      <c r="BI3219" t="str">
        <f t="shared" si="254"/>
        <v>B</v>
      </c>
    </row>
    <row r="3220" spans="1:61" ht="15.75" customHeight="1" x14ac:dyDescent="0.2">
      <c r="A3220" s="4">
        <v>3014138</v>
      </c>
      <c r="B3220" s="4">
        <v>9101933</v>
      </c>
      <c r="C3220" s="4" t="s">
        <v>6159</v>
      </c>
      <c r="D3220" s="4">
        <v>2000</v>
      </c>
      <c r="E3220" s="4">
        <v>2000</v>
      </c>
      <c r="F3220" s="4">
        <v>3</v>
      </c>
      <c r="G3220" s="7">
        <f>E3220+F3220-D3220</f>
        <v>3</v>
      </c>
      <c r="H3220" s="4" t="s">
        <v>6160</v>
      </c>
      <c r="I3220" s="4">
        <v>25000</v>
      </c>
      <c r="J3220" s="4" t="s">
        <v>4</v>
      </c>
      <c r="K3220" s="4" t="s">
        <v>13</v>
      </c>
      <c r="L3220" s="4" t="s">
        <v>6</v>
      </c>
      <c r="M3220" s="4" t="s">
        <v>20</v>
      </c>
      <c r="O3220" s="4"/>
      <c r="P3220" s="14">
        <v>8591626</v>
      </c>
      <c r="Q3220" s="12">
        <v>1154.25</v>
      </c>
      <c r="S3220" s="14">
        <v>7093444</v>
      </c>
      <c r="T3220" s="12">
        <v>0.19999999999998863</v>
      </c>
      <c r="U3220">
        <f>SUM($T$2:T3220)</f>
        <v>3176071.4299999964</v>
      </c>
      <c r="W3220" s="16">
        <v>7093444</v>
      </c>
      <c r="X3220">
        <v>3176071.4299999964</v>
      </c>
      <c r="Y3220">
        <v>3219</v>
      </c>
      <c r="Z3220" s="18">
        <f t="shared" si="251"/>
        <v>7.6278798261286127</v>
      </c>
      <c r="AA3220" s="18">
        <f t="shared" si="252"/>
        <v>0.70530236634531118</v>
      </c>
      <c r="AB3220" t="str">
        <f t="shared" ref="AB3220:AB3283" si="255">IF(T3220&gt;=0,"B","")</f>
        <v>B</v>
      </c>
      <c r="AI3220" s="14">
        <v>8591626</v>
      </c>
      <c r="AJ3220" s="12">
        <v>1154.25</v>
      </c>
      <c r="AK3220" s="12">
        <v>1154.25</v>
      </c>
      <c r="AL3220" s="12">
        <v>2500</v>
      </c>
      <c r="AN3220">
        <v>8591626</v>
      </c>
      <c r="AO3220">
        <v>1154.25</v>
      </c>
      <c r="AP3220">
        <v>1154.25</v>
      </c>
      <c r="AQ3220">
        <v>2500</v>
      </c>
      <c r="AR3220">
        <f t="shared" si="253"/>
        <v>0</v>
      </c>
      <c r="AV3220" s="4">
        <v>3014138</v>
      </c>
      <c r="AW3220" s="4">
        <v>9101933</v>
      </c>
      <c r="AX3220" s="4" t="s">
        <v>6159</v>
      </c>
      <c r="AY3220" s="4">
        <v>2000</v>
      </c>
      <c r="AZ3220" s="4">
        <v>2000</v>
      </c>
      <c r="BA3220" s="4">
        <v>3</v>
      </c>
      <c r="BB3220" s="7">
        <f>AZ3220+BA3220-AY3220</f>
        <v>3</v>
      </c>
      <c r="BC3220" s="4" t="s">
        <v>6160</v>
      </c>
      <c r="BD3220" s="4">
        <v>25000</v>
      </c>
      <c r="BE3220" s="4" t="s">
        <v>4</v>
      </c>
      <c r="BF3220" s="4" t="s">
        <v>13</v>
      </c>
      <c r="BG3220" s="4" t="s">
        <v>6</v>
      </c>
      <c r="BH3220" s="4" t="s">
        <v>20</v>
      </c>
      <c r="BI3220" t="str">
        <f t="shared" si="254"/>
        <v>B</v>
      </c>
    </row>
    <row r="3221" spans="1:61" ht="15.75" customHeight="1" x14ac:dyDescent="0.2">
      <c r="A3221" s="4">
        <v>3014306</v>
      </c>
      <c r="B3221" s="4">
        <v>9102017</v>
      </c>
      <c r="C3221" s="4" t="s">
        <v>6178</v>
      </c>
      <c r="D3221" s="4">
        <v>2000</v>
      </c>
      <c r="E3221" s="4">
        <v>2000</v>
      </c>
      <c r="F3221" s="4">
        <v>3</v>
      </c>
      <c r="G3221" s="7">
        <f>E3221+F3221-D3221</f>
        <v>3</v>
      </c>
      <c r="H3221" s="4" t="s">
        <v>6179</v>
      </c>
      <c r="I3221" s="4">
        <v>10000</v>
      </c>
      <c r="J3221" s="4" t="s">
        <v>4</v>
      </c>
      <c r="K3221" s="4" t="s">
        <v>8</v>
      </c>
      <c r="L3221" s="4" t="s">
        <v>6</v>
      </c>
      <c r="M3221" s="4" t="s">
        <v>20</v>
      </c>
      <c r="O3221" s="4"/>
      <c r="P3221" s="14">
        <v>8592102</v>
      </c>
      <c r="Q3221" s="12">
        <v>1.7999999999999545</v>
      </c>
      <c r="S3221" s="14">
        <v>9108422</v>
      </c>
      <c r="T3221" s="12">
        <v>0.19999999999998863</v>
      </c>
      <c r="U3221">
        <f>SUM($T$2:T3221)</f>
        <v>3176071.6299999966</v>
      </c>
      <c r="W3221" s="16">
        <v>9108422</v>
      </c>
      <c r="X3221">
        <v>3176071.6299999966</v>
      </c>
      <c r="Y3221">
        <v>3220</v>
      </c>
      <c r="Z3221" s="18">
        <f t="shared" si="251"/>
        <v>7.6278803064628873</v>
      </c>
      <c r="AA3221" s="18">
        <f t="shared" si="252"/>
        <v>0.70552147239263807</v>
      </c>
      <c r="AB3221" t="str">
        <f t="shared" si="255"/>
        <v>B</v>
      </c>
      <c r="AI3221" s="14">
        <v>8592102</v>
      </c>
      <c r="AJ3221" s="12">
        <v>1.7999999999999545</v>
      </c>
      <c r="AK3221" s="12">
        <v>1.8</v>
      </c>
      <c r="AL3221" s="12">
        <v>2000</v>
      </c>
      <c r="AN3221">
        <v>8592102</v>
      </c>
      <c r="AO3221">
        <v>1.7999999999999545</v>
      </c>
      <c r="AP3221">
        <v>1.8</v>
      </c>
      <c r="AQ3221">
        <v>2000</v>
      </c>
      <c r="AR3221">
        <f t="shared" si="253"/>
        <v>0</v>
      </c>
      <c r="AV3221" s="4">
        <v>3014306</v>
      </c>
      <c r="AW3221" s="4">
        <v>9102017</v>
      </c>
      <c r="AX3221" s="4" t="s">
        <v>6178</v>
      </c>
      <c r="AY3221" s="4">
        <v>2000</v>
      </c>
      <c r="AZ3221" s="4">
        <v>2000</v>
      </c>
      <c r="BA3221" s="4">
        <v>3</v>
      </c>
      <c r="BB3221" s="7">
        <f>AZ3221+BA3221-AY3221</f>
        <v>3</v>
      </c>
      <c r="BC3221" s="4" t="s">
        <v>6179</v>
      </c>
      <c r="BD3221" s="4">
        <v>10000</v>
      </c>
      <c r="BE3221" s="4" t="s">
        <v>4</v>
      </c>
      <c r="BF3221" s="4" t="s">
        <v>8</v>
      </c>
      <c r="BG3221" s="4" t="s">
        <v>6</v>
      </c>
      <c r="BH3221" s="4" t="s">
        <v>20</v>
      </c>
      <c r="BI3221" t="str">
        <f t="shared" si="254"/>
        <v>B</v>
      </c>
    </row>
    <row r="3222" spans="1:61" ht="15.75" customHeight="1" x14ac:dyDescent="0.2">
      <c r="A3222" s="4">
        <v>3015104</v>
      </c>
      <c r="B3222" s="4">
        <v>9103102</v>
      </c>
      <c r="C3222" s="4" t="s">
        <v>6231</v>
      </c>
      <c r="D3222" s="4">
        <v>2000</v>
      </c>
      <c r="E3222" s="4">
        <v>2000</v>
      </c>
      <c r="F3222" s="4">
        <v>3</v>
      </c>
      <c r="G3222" s="7">
        <f>E3222+F3222-D3222</f>
        <v>3</v>
      </c>
      <c r="H3222" s="4" t="s">
        <v>6232</v>
      </c>
      <c r="I3222" s="4">
        <v>2000</v>
      </c>
      <c r="J3222" s="4" t="s">
        <v>4</v>
      </c>
      <c r="K3222" s="4" t="s">
        <v>5</v>
      </c>
      <c r="L3222" s="4" t="s">
        <v>6</v>
      </c>
      <c r="M3222" s="4" t="s">
        <v>159</v>
      </c>
      <c r="O3222" s="4"/>
      <c r="P3222" s="14">
        <v>8594825</v>
      </c>
      <c r="Q3222" s="12">
        <v>229.51999999999975</v>
      </c>
      <c r="S3222" s="14">
        <v>9131011</v>
      </c>
      <c r="T3222" s="12">
        <v>0.17999999999994998</v>
      </c>
      <c r="U3222">
        <f>SUM($T$2:T3222)</f>
        <v>3176071.8099999968</v>
      </c>
      <c r="W3222" s="16">
        <v>9131011</v>
      </c>
      <c r="X3222">
        <v>3176071.8099999968</v>
      </c>
      <c r="Y3222">
        <v>3221</v>
      </c>
      <c r="Z3222" s="18">
        <f t="shared" si="251"/>
        <v>7.6278807387637348</v>
      </c>
      <c r="AA3222" s="18">
        <f t="shared" si="252"/>
        <v>0.70574057843996496</v>
      </c>
      <c r="AB3222" t="str">
        <f t="shared" si="255"/>
        <v>B</v>
      </c>
      <c r="AI3222" s="14">
        <v>8594825</v>
      </c>
      <c r="AJ3222" s="12">
        <v>229.51999999999975</v>
      </c>
      <c r="AK3222" s="12">
        <v>229.51999999999998</v>
      </c>
      <c r="AL3222" s="12">
        <v>8400</v>
      </c>
      <c r="AN3222">
        <v>8594825</v>
      </c>
      <c r="AO3222">
        <v>229.51999999999975</v>
      </c>
      <c r="AP3222">
        <v>229.51999999999998</v>
      </c>
      <c r="AQ3222">
        <v>8400</v>
      </c>
      <c r="AR3222">
        <f t="shared" si="253"/>
        <v>0</v>
      </c>
      <c r="AV3222" s="4">
        <v>3015104</v>
      </c>
      <c r="AW3222" s="4">
        <v>9103102</v>
      </c>
      <c r="AX3222" s="4" t="s">
        <v>6231</v>
      </c>
      <c r="AY3222" s="4">
        <v>2000</v>
      </c>
      <c r="AZ3222" s="4">
        <v>2000</v>
      </c>
      <c r="BA3222" s="4">
        <v>3</v>
      </c>
      <c r="BB3222" s="7">
        <f>AZ3222+BA3222-AY3222</f>
        <v>3</v>
      </c>
      <c r="BC3222" s="4" t="s">
        <v>6232</v>
      </c>
      <c r="BD3222" s="4">
        <v>2000</v>
      </c>
      <c r="BE3222" s="4" t="s">
        <v>4</v>
      </c>
      <c r="BF3222" s="4" t="s">
        <v>5</v>
      </c>
      <c r="BG3222" s="4" t="s">
        <v>6</v>
      </c>
      <c r="BH3222" s="4" t="s">
        <v>159</v>
      </c>
      <c r="BI3222" t="str">
        <f t="shared" si="254"/>
        <v>B</v>
      </c>
    </row>
    <row r="3223" spans="1:61" ht="15.75" customHeight="1" x14ac:dyDescent="0.2">
      <c r="A3223" s="4">
        <v>3016749</v>
      </c>
      <c r="B3223" s="4">
        <v>8690312</v>
      </c>
      <c r="C3223" s="4" t="s">
        <v>6331</v>
      </c>
      <c r="D3223" s="4">
        <v>2000</v>
      </c>
      <c r="E3223" s="4">
        <v>2000</v>
      </c>
      <c r="F3223" s="4">
        <v>3</v>
      </c>
      <c r="G3223" s="7">
        <f>E3223+F3223-D3223</f>
        <v>3</v>
      </c>
      <c r="H3223" s="4" t="s">
        <v>6332</v>
      </c>
      <c r="I3223" s="4">
        <v>17000</v>
      </c>
      <c r="J3223" s="4" t="s">
        <v>4</v>
      </c>
      <c r="K3223" s="4" t="s">
        <v>13</v>
      </c>
      <c r="L3223" s="4" t="s">
        <v>6</v>
      </c>
      <c r="M3223" s="4" t="s">
        <v>23</v>
      </c>
      <c r="O3223" s="4"/>
      <c r="P3223" s="14">
        <v>8595462</v>
      </c>
      <c r="Q3223" s="12">
        <v>812.25</v>
      </c>
      <c r="S3223" s="14">
        <v>9041845</v>
      </c>
      <c r="T3223" s="12">
        <v>0.16000000000008185</v>
      </c>
      <c r="U3223">
        <f>SUM($T$2:T3223)</f>
        <v>3176071.9699999969</v>
      </c>
      <c r="W3223" s="16">
        <v>9041845</v>
      </c>
      <c r="X3223">
        <v>3176071.9699999969</v>
      </c>
      <c r="Y3223">
        <v>3222</v>
      </c>
      <c r="Z3223" s="18">
        <f t="shared" si="251"/>
        <v>7.6278811230311545</v>
      </c>
      <c r="AA3223" s="18">
        <f t="shared" si="252"/>
        <v>0.70595968448729185</v>
      </c>
      <c r="AB3223" t="str">
        <f t="shared" si="255"/>
        <v>B</v>
      </c>
      <c r="AI3223" s="14">
        <v>8595462</v>
      </c>
      <c r="AJ3223" s="12">
        <v>812.25</v>
      </c>
      <c r="AK3223" s="12">
        <v>812.25</v>
      </c>
      <c r="AL3223" s="12">
        <v>2250</v>
      </c>
      <c r="AN3223">
        <v>8595462</v>
      </c>
      <c r="AO3223">
        <v>812.25</v>
      </c>
      <c r="AP3223">
        <v>812.25</v>
      </c>
      <c r="AQ3223">
        <v>2250</v>
      </c>
      <c r="AR3223">
        <f t="shared" si="253"/>
        <v>0</v>
      </c>
      <c r="AV3223" s="4">
        <v>3016749</v>
      </c>
      <c r="AW3223" s="4">
        <v>8690312</v>
      </c>
      <c r="AX3223" s="4" t="s">
        <v>6331</v>
      </c>
      <c r="AY3223" s="4">
        <v>2000</v>
      </c>
      <c r="AZ3223" s="4">
        <v>2000</v>
      </c>
      <c r="BA3223" s="4">
        <v>3</v>
      </c>
      <c r="BB3223" s="7">
        <f>AZ3223+BA3223-AY3223</f>
        <v>3</v>
      </c>
      <c r="BC3223" s="4" t="s">
        <v>6332</v>
      </c>
      <c r="BD3223" s="4">
        <v>17000</v>
      </c>
      <c r="BE3223" s="4" t="s">
        <v>4</v>
      </c>
      <c r="BF3223" s="4" t="s">
        <v>13</v>
      </c>
      <c r="BG3223" s="4" t="s">
        <v>6</v>
      </c>
      <c r="BH3223" s="4" t="s">
        <v>23</v>
      </c>
      <c r="BI3223" t="str">
        <f t="shared" si="254"/>
        <v>B</v>
      </c>
    </row>
    <row r="3224" spans="1:61" ht="15.75" customHeight="1" x14ac:dyDescent="0.2">
      <c r="A3224" s="4">
        <v>3017981</v>
      </c>
      <c r="B3224" s="4">
        <v>8655060</v>
      </c>
      <c r="C3224" s="4" t="s">
        <v>6412</v>
      </c>
      <c r="D3224" s="4">
        <v>2000</v>
      </c>
      <c r="E3224" s="4">
        <v>2000</v>
      </c>
      <c r="F3224" s="4">
        <v>3</v>
      </c>
      <c r="G3224" s="7">
        <f>E3224+F3224-D3224</f>
        <v>3</v>
      </c>
      <c r="H3224" s="4" t="s">
        <v>6413</v>
      </c>
      <c r="I3224" s="4">
        <v>10000</v>
      </c>
      <c r="J3224" s="4" t="s">
        <v>4</v>
      </c>
      <c r="K3224" s="4" t="s">
        <v>8</v>
      </c>
      <c r="L3224" s="4" t="s">
        <v>6</v>
      </c>
      <c r="M3224" s="4" t="s">
        <v>173</v>
      </c>
      <c r="O3224" s="4"/>
      <c r="P3224" s="14">
        <v>8596659</v>
      </c>
      <c r="Q3224" s="12">
        <v>-2000</v>
      </c>
      <c r="S3224" s="14">
        <v>8368</v>
      </c>
      <c r="T3224" s="12">
        <v>0.15999999999996817</v>
      </c>
      <c r="U3224">
        <f>SUM($T$2:T3224)</f>
        <v>3176072.1299999971</v>
      </c>
      <c r="W3224" s="16">
        <v>8368</v>
      </c>
      <c r="X3224">
        <v>3176072.1299999971</v>
      </c>
      <c r="Y3224">
        <v>3223</v>
      </c>
      <c r="Z3224" s="18">
        <f t="shared" si="251"/>
        <v>7.6278815072985742</v>
      </c>
      <c r="AA3224" s="18">
        <f t="shared" si="252"/>
        <v>0.70617879053461874</v>
      </c>
      <c r="AB3224" t="str">
        <f t="shared" si="255"/>
        <v>B</v>
      </c>
      <c r="AI3224" s="14">
        <v>8596659</v>
      </c>
      <c r="AJ3224" s="12">
        <v>-2000</v>
      </c>
      <c r="AK3224" s="12">
        <v>0</v>
      </c>
      <c r="AL3224" s="12">
        <v>0</v>
      </c>
      <c r="AN3224">
        <v>8596659</v>
      </c>
      <c r="AO3224">
        <v>-2000</v>
      </c>
      <c r="AP3224">
        <v>0</v>
      </c>
      <c r="AQ3224">
        <v>0</v>
      </c>
      <c r="AR3224">
        <f t="shared" si="253"/>
        <v>0</v>
      </c>
      <c r="AV3224" s="4">
        <v>3017981</v>
      </c>
      <c r="AW3224" s="4">
        <v>8655060</v>
      </c>
      <c r="AX3224" s="4" t="s">
        <v>6412</v>
      </c>
      <c r="AY3224" s="4">
        <v>2000</v>
      </c>
      <c r="AZ3224" s="4">
        <v>2000</v>
      </c>
      <c r="BA3224" s="4">
        <v>3</v>
      </c>
      <c r="BB3224" s="7">
        <f>AZ3224+BA3224-AY3224</f>
        <v>3</v>
      </c>
      <c r="BC3224" s="4" t="s">
        <v>6413</v>
      </c>
      <c r="BD3224" s="4">
        <v>10000</v>
      </c>
      <c r="BE3224" s="4" t="s">
        <v>4</v>
      </c>
      <c r="BF3224" s="4" t="s">
        <v>8</v>
      </c>
      <c r="BG3224" s="4" t="s">
        <v>6</v>
      </c>
      <c r="BH3224" s="4" t="s">
        <v>173</v>
      </c>
      <c r="BI3224" t="str">
        <f t="shared" si="254"/>
        <v>B</v>
      </c>
    </row>
    <row r="3225" spans="1:61" ht="15.75" customHeight="1" x14ac:dyDescent="0.2">
      <c r="A3225" s="4">
        <v>3018534</v>
      </c>
      <c r="B3225" s="4">
        <v>8416234</v>
      </c>
      <c r="C3225" s="4" t="s">
        <v>6448</v>
      </c>
      <c r="D3225" s="4">
        <v>2000</v>
      </c>
      <c r="E3225" s="4">
        <v>2000</v>
      </c>
      <c r="F3225" s="4">
        <v>3</v>
      </c>
      <c r="G3225" s="7">
        <f>E3225+F3225-D3225</f>
        <v>3</v>
      </c>
      <c r="H3225" s="4" t="s">
        <v>6449</v>
      </c>
      <c r="I3225" s="4">
        <v>70000</v>
      </c>
      <c r="J3225" s="4" t="s">
        <v>4</v>
      </c>
      <c r="K3225" s="4" t="s">
        <v>13</v>
      </c>
      <c r="L3225" s="4" t="s">
        <v>6</v>
      </c>
      <c r="M3225" s="4" t="s">
        <v>23</v>
      </c>
      <c r="O3225" s="4"/>
      <c r="P3225" s="14">
        <v>8597128</v>
      </c>
      <c r="Q3225" s="12">
        <v>-500</v>
      </c>
      <c r="S3225" s="14">
        <v>215999</v>
      </c>
      <c r="T3225" s="12">
        <v>0.15999999999996817</v>
      </c>
      <c r="U3225">
        <f>SUM($T$2:T3225)</f>
        <v>3176072.2899999972</v>
      </c>
      <c r="W3225" s="16">
        <v>215999</v>
      </c>
      <c r="X3225">
        <v>3176072.2899999972</v>
      </c>
      <c r="Y3225">
        <v>3224</v>
      </c>
      <c r="Z3225" s="18">
        <f t="shared" si="251"/>
        <v>7.6278818915659938</v>
      </c>
      <c r="AA3225" s="18">
        <f t="shared" si="252"/>
        <v>0.70639789658194563</v>
      </c>
      <c r="AB3225" t="str">
        <f t="shared" si="255"/>
        <v>B</v>
      </c>
      <c r="AI3225" s="14">
        <v>8597128</v>
      </c>
      <c r="AJ3225" s="12">
        <v>-500</v>
      </c>
      <c r="AK3225" s="12">
        <v>0</v>
      </c>
      <c r="AL3225" s="12">
        <v>0</v>
      </c>
      <c r="AN3225">
        <v>8597128</v>
      </c>
      <c r="AO3225">
        <v>-500</v>
      </c>
      <c r="AP3225">
        <v>0</v>
      </c>
      <c r="AQ3225">
        <v>0</v>
      </c>
      <c r="AR3225">
        <f t="shared" si="253"/>
        <v>0</v>
      </c>
      <c r="AV3225" s="4">
        <v>3018534</v>
      </c>
      <c r="AW3225" s="4">
        <v>8416234</v>
      </c>
      <c r="AX3225" s="4" t="s">
        <v>6448</v>
      </c>
      <c r="AY3225" s="4">
        <v>2000</v>
      </c>
      <c r="AZ3225" s="4">
        <v>2000</v>
      </c>
      <c r="BA3225" s="4">
        <v>3</v>
      </c>
      <c r="BB3225" s="7">
        <f>AZ3225+BA3225-AY3225</f>
        <v>3</v>
      </c>
      <c r="BC3225" s="4" t="s">
        <v>6449</v>
      </c>
      <c r="BD3225" s="4">
        <v>70000</v>
      </c>
      <c r="BE3225" s="4" t="s">
        <v>4</v>
      </c>
      <c r="BF3225" s="4" t="s">
        <v>13</v>
      </c>
      <c r="BG3225" s="4" t="s">
        <v>6</v>
      </c>
      <c r="BH3225" s="4" t="s">
        <v>23</v>
      </c>
      <c r="BI3225" t="str">
        <f t="shared" si="254"/>
        <v>B</v>
      </c>
    </row>
    <row r="3226" spans="1:61" ht="15.75" customHeight="1" x14ac:dyDescent="0.2">
      <c r="A3226" s="4">
        <v>3019997</v>
      </c>
      <c r="B3226" s="4">
        <v>9115702</v>
      </c>
      <c r="C3226" s="4" t="s">
        <v>6555</v>
      </c>
      <c r="D3226" s="4">
        <v>2000</v>
      </c>
      <c r="E3226" s="4">
        <v>2000</v>
      </c>
      <c r="F3226" s="4">
        <v>3</v>
      </c>
      <c r="G3226" s="7">
        <f>E3226+F3226-D3226</f>
        <v>3</v>
      </c>
      <c r="H3226" s="4" t="s">
        <v>6556</v>
      </c>
      <c r="I3226" s="4">
        <v>10000</v>
      </c>
      <c r="J3226" s="4" t="s">
        <v>4</v>
      </c>
      <c r="K3226" s="4" t="s">
        <v>8</v>
      </c>
      <c r="L3226" s="4" t="s">
        <v>6</v>
      </c>
      <c r="M3226" s="4" t="s">
        <v>73</v>
      </c>
      <c r="O3226" s="4"/>
      <c r="P3226" s="14">
        <v>8597135</v>
      </c>
      <c r="Q3226" s="12">
        <v>4.5</v>
      </c>
      <c r="S3226" s="14">
        <v>8979657</v>
      </c>
      <c r="T3226" s="12">
        <v>0.15999999999996817</v>
      </c>
      <c r="U3226">
        <f>SUM($T$2:T3226)</f>
        <v>3176072.4499999974</v>
      </c>
      <c r="W3226" s="16">
        <v>8979657</v>
      </c>
      <c r="X3226">
        <v>3176072.4499999974</v>
      </c>
      <c r="Y3226">
        <v>3225</v>
      </c>
      <c r="Z3226" s="18">
        <f t="shared" si="251"/>
        <v>7.6278822758334135</v>
      </c>
      <c r="AA3226" s="18">
        <f t="shared" si="252"/>
        <v>0.70661700262927252</v>
      </c>
      <c r="AB3226" t="str">
        <f t="shared" si="255"/>
        <v>B</v>
      </c>
      <c r="AI3226" s="14">
        <v>8597135</v>
      </c>
      <c r="AJ3226" s="12">
        <v>4.5</v>
      </c>
      <c r="AK3226" s="12">
        <v>4.5</v>
      </c>
      <c r="AL3226" s="12">
        <v>3000</v>
      </c>
      <c r="AN3226">
        <v>8597135</v>
      </c>
      <c r="AO3226">
        <v>4.5</v>
      </c>
      <c r="AP3226">
        <v>4.5</v>
      </c>
      <c r="AQ3226">
        <v>3000</v>
      </c>
      <c r="AR3226">
        <f t="shared" si="253"/>
        <v>0</v>
      </c>
      <c r="AV3226" s="4">
        <v>3019997</v>
      </c>
      <c r="AW3226" s="4">
        <v>9115702</v>
      </c>
      <c r="AX3226" s="4" t="s">
        <v>6555</v>
      </c>
      <c r="AY3226" s="4">
        <v>2000</v>
      </c>
      <c r="AZ3226" s="4">
        <v>2000</v>
      </c>
      <c r="BA3226" s="4">
        <v>3</v>
      </c>
      <c r="BB3226" s="7">
        <f>AZ3226+BA3226-AY3226</f>
        <v>3</v>
      </c>
      <c r="BC3226" s="4" t="s">
        <v>6556</v>
      </c>
      <c r="BD3226" s="4">
        <v>10000</v>
      </c>
      <c r="BE3226" s="4" t="s">
        <v>4</v>
      </c>
      <c r="BF3226" s="4" t="s">
        <v>8</v>
      </c>
      <c r="BG3226" s="4" t="s">
        <v>6</v>
      </c>
      <c r="BH3226" s="4" t="s">
        <v>73</v>
      </c>
      <c r="BI3226" t="str">
        <f t="shared" si="254"/>
        <v>B</v>
      </c>
    </row>
    <row r="3227" spans="1:61" ht="15.75" customHeight="1" x14ac:dyDescent="0.2">
      <c r="A3227" s="4">
        <v>3020865</v>
      </c>
      <c r="B3227" s="4">
        <v>547608</v>
      </c>
      <c r="C3227" s="4" t="s">
        <v>6630</v>
      </c>
      <c r="D3227" s="4">
        <v>2000</v>
      </c>
      <c r="E3227" s="4">
        <v>2000</v>
      </c>
      <c r="F3227" s="4">
        <v>3</v>
      </c>
      <c r="G3227" s="7">
        <f>E3227+F3227-D3227</f>
        <v>3</v>
      </c>
      <c r="H3227" s="4" t="s">
        <v>2129</v>
      </c>
      <c r="I3227" s="4">
        <v>22000</v>
      </c>
      <c r="J3227" s="4" t="s">
        <v>72</v>
      </c>
      <c r="K3227" s="4" t="s">
        <v>13</v>
      </c>
      <c r="M3227" s="4" t="s">
        <v>19</v>
      </c>
      <c r="O3227" s="4"/>
      <c r="P3227" s="14">
        <v>8599480</v>
      </c>
      <c r="Q3227" s="12">
        <v>190</v>
      </c>
      <c r="S3227" s="14">
        <v>8982681</v>
      </c>
      <c r="T3227" s="12">
        <v>0.15999999999996817</v>
      </c>
      <c r="U3227">
        <f>SUM($T$2:T3227)</f>
        <v>3176072.6099999975</v>
      </c>
      <c r="W3227" s="16">
        <v>8982681</v>
      </c>
      <c r="X3227">
        <v>3176072.6099999975</v>
      </c>
      <c r="Y3227">
        <v>3226</v>
      </c>
      <c r="Z3227" s="18">
        <f t="shared" si="251"/>
        <v>7.627882660100834</v>
      </c>
      <c r="AA3227" s="18">
        <f t="shared" si="252"/>
        <v>0.70683610867659952</v>
      </c>
      <c r="AB3227" t="str">
        <f t="shared" si="255"/>
        <v>B</v>
      </c>
      <c r="AI3227" s="14">
        <v>8599480</v>
      </c>
      <c r="AJ3227" s="12">
        <v>190</v>
      </c>
      <c r="AK3227" s="12">
        <v>190</v>
      </c>
      <c r="AL3227" s="12">
        <v>1000</v>
      </c>
      <c r="AN3227">
        <v>8599480</v>
      </c>
      <c r="AO3227">
        <v>190</v>
      </c>
      <c r="AP3227">
        <v>190</v>
      </c>
      <c r="AQ3227">
        <v>1000</v>
      </c>
      <c r="AR3227">
        <f t="shared" si="253"/>
        <v>0</v>
      </c>
      <c r="AV3227" s="4">
        <v>3020865</v>
      </c>
      <c r="AW3227" s="4">
        <v>547608</v>
      </c>
      <c r="AX3227" s="4" t="s">
        <v>6630</v>
      </c>
      <c r="AY3227" s="4">
        <v>2000</v>
      </c>
      <c r="AZ3227" s="4">
        <v>2000</v>
      </c>
      <c r="BA3227" s="4">
        <v>3</v>
      </c>
      <c r="BB3227" s="7">
        <f>AZ3227+BA3227-AY3227</f>
        <v>3</v>
      </c>
      <c r="BC3227" s="4" t="s">
        <v>2129</v>
      </c>
      <c r="BD3227" s="4">
        <v>22000</v>
      </c>
      <c r="BE3227" s="4" t="s">
        <v>72</v>
      </c>
      <c r="BF3227" s="4" t="s">
        <v>13</v>
      </c>
      <c r="BH3227" s="4" t="s">
        <v>19</v>
      </c>
      <c r="BI3227" t="str">
        <f t="shared" si="254"/>
        <v>B</v>
      </c>
    </row>
    <row r="3228" spans="1:61" ht="15.75" customHeight="1" x14ac:dyDescent="0.2">
      <c r="A3228" s="4">
        <v>3021257</v>
      </c>
      <c r="B3228" s="4">
        <v>9120854</v>
      </c>
      <c r="C3228" s="4" t="s">
        <v>6658</v>
      </c>
      <c r="D3228" s="4">
        <v>2000</v>
      </c>
      <c r="E3228" s="4">
        <v>2000</v>
      </c>
      <c r="F3228" s="4">
        <v>3</v>
      </c>
      <c r="G3228" s="7">
        <f>E3228+F3228-D3228</f>
        <v>3</v>
      </c>
      <c r="H3228" s="4" t="s">
        <v>787</v>
      </c>
      <c r="I3228" s="4">
        <v>13500</v>
      </c>
      <c r="J3228" s="4" t="s">
        <v>4</v>
      </c>
      <c r="K3228" s="4" t="s">
        <v>13</v>
      </c>
      <c r="L3228" s="4" t="s">
        <v>6</v>
      </c>
      <c r="M3228" s="4" t="s">
        <v>24</v>
      </c>
      <c r="O3228" s="4"/>
      <c r="P3228" s="14">
        <v>8599963</v>
      </c>
      <c r="Q3228" s="12">
        <v>3</v>
      </c>
      <c r="S3228" s="14">
        <v>9018815</v>
      </c>
      <c r="T3228" s="12">
        <v>0.15999999999996817</v>
      </c>
      <c r="U3228">
        <f>SUM($T$2:T3228)</f>
        <v>3176072.7699999977</v>
      </c>
      <c r="W3228" s="16">
        <v>9018815</v>
      </c>
      <c r="X3228">
        <v>3176072.7699999977</v>
      </c>
      <c r="Y3228">
        <v>3227</v>
      </c>
      <c r="Z3228" s="18">
        <f t="shared" si="251"/>
        <v>7.6278830443682537</v>
      </c>
      <c r="AA3228" s="18">
        <f t="shared" si="252"/>
        <v>0.70705521472392641</v>
      </c>
      <c r="AB3228" t="str">
        <f t="shared" si="255"/>
        <v>B</v>
      </c>
      <c r="AI3228" s="14">
        <v>8599963</v>
      </c>
      <c r="AJ3228" s="12">
        <v>3</v>
      </c>
      <c r="AK3228" s="12">
        <v>3</v>
      </c>
      <c r="AL3228" s="12">
        <v>2000</v>
      </c>
      <c r="AN3228">
        <v>8599963</v>
      </c>
      <c r="AO3228">
        <v>3</v>
      </c>
      <c r="AP3228">
        <v>3</v>
      </c>
      <c r="AQ3228">
        <v>2000</v>
      </c>
      <c r="AR3228">
        <f t="shared" si="253"/>
        <v>0</v>
      </c>
      <c r="AV3228" s="4">
        <v>3021257</v>
      </c>
      <c r="AW3228" s="4">
        <v>9120854</v>
      </c>
      <c r="AX3228" s="4" t="s">
        <v>6658</v>
      </c>
      <c r="AY3228" s="4">
        <v>2000</v>
      </c>
      <c r="AZ3228" s="4">
        <v>2000</v>
      </c>
      <c r="BA3228" s="4">
        <v>3</v>
      </c>
      <c r="BB3228" s="7">
        <f>AZ3228+BA3228-AY3228</f>
        <v>3</v>
      </c>
      <c r="BC3228" s="4" t="s">
        <v>787</v>
      </c>
      <c r="BD3228" s="4">
        <v>13500</v>
      </c>
      <c r="BE3228" s="4" t="s">
        <v>4</v>
      </c>
      <c r="BF3228" s="4" t="s">
        <v>13</v>
      </c>
      <c r="BG3228" s="4" t="s">
        <v>6</v>
      </c>
      <c r="BH3228" s="4" t="s">
        <v>24</v>
      </c>
      <c r="BI3228" t="str">
        <f t="shared" si="254"/>
        <v>B</v>
      </c>
    </row>
    <row r="3229" spans="1:61" ht="15.75" customHeight="1" x14ac:dyDescent="0.2">
      <c r="A3229" s="4">
        <v>3021271</v>
      </c>
      <c r="B3229" s="4">
        <v>1695248</v>
      </c>
      <c r="C3229" s="4" t="s">
        <v>6662</v>
      </c>
      <c r="D3229" s="4">
        <v>2000</v>
      </c>
      <c r="E3229" s="4">
        <v>2000</v>
      </c>
      <c r="F3229" s="4">
        <v>3</v>
      </c>
      <c r="G3229" s="7">
        <f>E3229+F3229-D3229</f>
        <v>3</v>
      </c>
      <c r="H3229" s="4" t="s">
        <v>6663</v>
      </c>
      <c r="I3229" s="4">
        <v>15000</v>
      </c>
      <c r="J3229" s="4" t="s">
        <v>4</v>
      </c>
      <c r="K3229" s="4" t="s">
        <v>13</v>
      </c>
      <c r="L3229" s="4" t="s">
        <v>6</v>
      </c>
      <c r="M3229" s="4" t="s">
        <v>20</v>
      </c>
      <c r="O3229" s="4"/>
      <c r="P3229" s="14">
        <v>8600944</v>
      </c>
      <c r="Q3229" s="12">
        <v>541.5</v>
      </c>
      <c r="S3229" s="14">
        <v>9019501</v>
      </c>
      <c r="T3229" s="12">
        <v>0.15999999999996817</v>
      </c>
      <c r="U3229">
        <f>SUM($T$2:T3229)</f>
        <v>3176072.9299999978</v>
      </c>
      <c r="W3229" s="16">
        <v>9019501</v>
      </c>
      <c r="X3229">
        <v>3176072.9299999978</v>
      </c>
      <c r="Y3229">
        <v>3228</v>
      </c>
      <c r="Z3229" s="18">
        <f t="shared" si="251"/>
        <v>7.6278834286356734</v>
      </c>
      <c r="AA3229" s="18">
        <f t="shared" si="252"/>
        <v>0.7072743207712533</v>
      </c>
      <c r="AB3229" t="str">
        <f t="shared" si="255"/>
        <v>B</v>
      </c>
      <c r="AI3229" s="14">
        <v>8600944</v>
      </c>
      <c r="AJ3229" s="12">
        <v>541.5</v>
      </c>
      <c r="AK3229" s="12">
        <v>541.5</v>
      </c>
      <c r="AL3229" s="12">
        <v>1500</v>
      </c>
      <c r="AN3229">
        <v>8600944</v>
      </c>
      <c r="AO3229">
        <v>541.5</v>
      </c>
      <c r="AP3229">
        <v>541.5</v>
      </c>
      <c r="AQ3229">
        <v>1500</v>
      </c>
      <c r="AR3229">
        <f t="shared" si="253"/>
        <v>0</v>
      </c>
      <c r="AV3229" s="4">
        <v>3021271</v>
      </c>
      <c r="AW3229" s="4">
        <v>1695248</v>
      </c>
      <c r="AX3229" s="4" t="s">
        <v>6662</v>
      </c>
      <c r="AY3229" s="4">
        <v>2000</v>
      </c>
      <c r="AZ3229" s="4">
        <v>2000</v>
      </c>
      <c r="BA3229" s="4">
        <v>3</v>
      </c>
      <c r="BB3229" s="7">
        <f>AZ3229+BA3229-AY3229</f>
        <v>3</v>
      </c>
      <c r="BC3229" s="4" t="s">
        <v>6663</v>
      </c>
      <c r="BD3229" s="4">
        <v>15000</v>
      </c>
      <c r="BE3229" s="4" t="s">
        <v>4</v>
      </c>
      <c r="BF3229" s="4" t="s">
        <v>13</v>
      </c>
      <c r="BG3229" s="4" t="s">
        <v>6</v>
      </c>
      <c r="BH3229" s="4" t="s">
        <v>20</v>
      </c>
      <c r="BI3229" t="str">
        <f t="shared" si="254"/>
        <v>B</v>
      </c>
    </row>
    <row r="3230" spans="1:61" ht="15.75" customHeight="1" x14ac:dyDescent="0.2">
      <c r="A3230" s="4">
        <v>3021558</v>
      </c>
      <c r="B3230" s="4">
        <v>6866833</v>
      </c>
      <c r="C3230" s="4" t="s">
        <v>6687</v>
      </c>
      <c r="D3230" s="4">
        <v>2000</v>
      </c>
      <c r="E3230" s="4">
        <v>2000</v>
      </c>
      <c r="F3230" s="4">
        <v>3</v>
      </c>
      <c r="G3230" s="7">
        <f>E3230+F3230-D3230</f>
        <v>3</v>
      </c>
      <c r="H3230" s="4" t="s">
        <v>6688</v>
      </c>
      <c r="I3230" s="4">
        <v>8000</v>
      </c>
      <c r="J3230" s="4" t="s">
        <v>4</v>
      </c>
      <c r="K3230" s="4" t="s">
        <v>8</v>
      </c>
      <c r="L3230" s="4" t="s">
        <v>6</v>
      </c>
      <c r="M3230" s="4" t="s">
        <v>23</v>
      </c>
      <c r="O3230" s="4"/>
      <c r="P3230" s="14">
        <v>8602546</v>
      </c>
      <c r="Q3230" s="12">
        <v>95</v>
      </c>
      <c r="S3230" s="14">
        <v>6287800</v>
      </c>
      <c r="T3230" s="12">
        <v>0.15000000000009095</v>
      </c>
      <c r="U3230">
        <f>SUM($T$2:T3230)</f>
        <v>3176073.0799999977</v>
      </c>
      <c r="W3230" s="16">
        <v>6287800</v>
      </c>
      <c r="X3230">
        <v>3176073.0799999977</v>
      </c>
      <c r="Y3230">
        <v>3229</v>
      </c>
      <c r="Z3230" s="18">
        <f t="shared" si="251"/>
        <v>7.6278837888863782</v>
      </c>
      <c r="AA3230" s="18">
        <f t="shared" si="252"/>
        <v>0.70749342681858018</v>
      </c>
      <c r="AB3230" t="str">
        <f t="shared" si="255"/>
        <v>B</v>
      </c>
      <c r="AI3230" s="14">
        <v>8602546</v>
      </c>
      <c r="AJ3230" s="12">
        <v>95</v>
      </c>
      <c r="AK3230" s="12">
        <v>95</v>
      </c>
      <c r="AL3230" s="12">
        <v>1000</v>
      </c>
      <c r="AN3230">
        <v>8602546</v>
      </c>
      <c r="AO3230">
        <v>95</v>
      </c>
      <c r="AP3230">
        <v>95</v>
      </c>
      <c r="AQ3230">
        <v>1000</v>
      </c>
      <c r="AR3230">
        <f t="shared" si="253"/>
        <v>0</v>
      </c>
      <c r="AV3230" s="4">
        <v>3021558</v>
      </c>
      <c r="AW3230" s="4">
        <v>6866833</v>
      </c>
      <c r="AX3230" s="4" t="s">
        <v>6687</v>
      </c>
      <c r="AY3230" s="4">
        <v>2000</v>
      </c>
      <c r="AZ3230" s="4">
        <v>2000</v>
      </c>
      <c r="BA3230" s="4">
        <v>3</v>
      </c>
      <c r="BB3230" s="7">
        <f>AZ3230+BA3230-AY3230</f>
        <v>3</v>
      </c>
      <c r="BC3230" s="4" t="s">
        <v>6688</v>
      </c>
      <c r="BD3230" s="4">
        <v>8000</v>
      </c>
      <c r="BE3230" s="4" t="s">
        <v>4</v>
      </c>
      <c r="BF3230" s="4" t="s">
        <v>8</v>
      </c>
      <c r="BG3230" s="4" t="s">
        <v>6</v>
      </c>
      <c r="BH3230" s="4" t="s">
        <v>23</v>
      </c>
      <c r="BI3230" t="str">
        <f t="shared" si="254"/>
        <v>B</v>
      </c>
    </row>
    <row r="3231" spans="1:61" ht="15.75" customHeight="1" x14ac:dyDescent="0.2">
      <c r="A3231" s="4">
        <v>3023567</v>
      </c>
      <c r="B3231" s="4">
        <v>9127371</v>
      </c>
      <c r="C3231" s="4" t="s">
        <v>6814</v>
      </c>
      <c r="D3231" s="4">
        <v>2000</v>
      </c>
      <c r="E3231" s="4">
        <v>2000</v>
      </c>
      <c r="F3231" s="4">
        <v>3</v>
      </c>
      <c r="G3231" s="7">
        <f>E3231+F3231-D3231</f>
        <v>3</v>
      </c>
      <c r="H3231" s="4" t="s">
        <v>6815</v>
      </c>
      <c r="I3231" s="4">
        <v>30000</v>
      </c>
      <c r="J3231" s="4" t="s">
        <v>4</v>
      </c>
      <c r="K3231" s="4" t="s">
        <v>13</v>
      </c>
      <c r="L3231" s="4" t="s">
        <v>6</v>
      </c>
      <c r="M3231" s="4" t="s">
        <v>25</v>
      </c>
      <c r="O3231" s="4"/>
      <c r="P3231" s="14">
        <v>8602567</v>
      </c>
      <c r="Q3231" s="12">
        <v>1253.4000000000001</v>
      </c>
      <c r="S3231" s="14">
        <v>8602924</v>
      </c>
      <c r="T3231" s="12">
        <v>0.15000000000009095</v>
      </c>
      <c r="U3231">
        <f>SUM($T$2:T3231)</f>
        <v>3176073.2299999977</v>
      </c>
      <c r="W3231" s="16">
        <v>8602924</v>
      </c>
      <c r="X3231">
        <v>3176073.2299999977</v>
      </c>
      <c r="Y3231">
        <v>3230</v>
      </c>
      <c r="Z3231" s="18">
        <f t="shared" si="251"/>
        <v>7.6278841491370839</v>
      </c>
      <c r="AA3231" s="18">
        <f t="shared" si="252"/>
        <v>0.70771253286590707</v>
      </c>
      <c r="AB3231" t="str">
        <f t="shared" si="255"/>
        <v>B</v>
      </c>
      <c r="AI3231" s="14">
        <v>8602567</v>
      </c>
      <c r="AJ3231" s="12">
        <v>1253.4000000000001</v>
      </c>
      <c r="AK3231" s="12">
        <v>1253.4000000000001</v>
      </c>
      <c r="AL3231" s="12">
        <v>2000</v>
      </c>
      <c r="AN3231">
        <v>8602567</v>
      </c>
      <c r="AO3231">
        <v>1253.4000000000001</v>
      </c>
      <c r="AP3231">
        <v>1253.4000000000001</v>
      </c>
      <c r="AQ3231">
        <v>2000</v>
      </c>
      <c r="AR3231">
        <f t="shared" si="253"/>
        <v>0</v>
      </c>
      <c r="AV3231" s="4">
        <v>3023567</v>
      </c>
      <c r="AW3231" s="4">
        <v>9127371</v>
      </c>
      <c r="AX3231" s="4" t="s">
        <v>6814</v>
      </c>
      <c r="AY3231" s="4">
        <v>2000</v>
      </c>
      <c r="AZ3231" s="4">
        <v>2000</v>
      </c>
      <c r="BA3231" s="4">
        <v>3</v>
      </c>
      <c r="BB3231" s="7">
        <f>AZ3231+BA3231-AY3231</f>
        <v>3</v>
      </c>
      <c r="BC3231" s="4" t="s">
        <v>6815</v>
      </c>
      <c r="BD3231" s="4">
        <v>30000</v>
      </c>
      <c r="BE3231" s="4" t="s">
        <v>4</v>
      </c>
      <c r="BF3231" s="4" t="s">
        <v>13</v>
      </c>
      <c r="BG3231" s="4" t="s">
        <v>6</v>
      </c>
      <c r="BH3231" s="4" t="s">
        <v>25</v>
      </c>
      <c r="BI3231" t="str">
        <f t="shared" si="254"/>
        <v>B</v>
      </c>
    </row>
    <row r="3232" spans="1:61" ht="15.75" customHeight="1" x14ac:dyDescent="0.2">
      <c r="A3232" s="4">
        <v>3024484</v>
      </c>
      <c r="B3232" s="4">
        <v>4884671</v>
      </c>
      <c r="C3232" s="4" t="s">
        <v>6892</v>
      </c>
      <c r="D3232" s="4">
        <v>2000</v>
      </c>
      <c r="E3232" s="4">
        <v>2000</v>
      </c>
      <c r="F3232" s="4">
        <v>3</v>
      </c>
      <c r="G3232" s="7">
        <f>E3232+F3232-D3232</f>
        <v>3</v>
      </c>
      <c r="H3232" s="4" t="s">
        <v>6893</v>
      </c>
      <c r="I3232" s="4">
        <v>10000</v>
      </c>
      <c r="J3232" s="4" t="s">
        <v>4</v>
      </c>
      <c r="K3232" s="4" t="s">
        <v>22</v>
      </c>
      <c r="L3232" s="4" t="s">
        <v>6</v>
      </c>
      <c r="M3232" s="4" t="s">
        <v>12</v>
      </c>
      <c r="O3232" s="4"/>
      <c r="P3232" s="14">
        <v>8602924</v>
      </c>
      <c r="Q3232" s="12">
        <v>0.15000000000009095</v>
      </c>
      <c r="S3232" s="14">
        <v>9019249</v>
      </c>
      <c r="T3232" s="12">
        <v>0.15000000000009095</v>
      </c>
      <c r="U3232">
        <f>SUM($T$2:T3232)</f>
        <v>3176073.3799999976</v>
      </c>
      <c r="W3232" s="16">
        <v>9019249</v>
      </c>
      <c r="X3232">
        <v>3176073.3799999976</v>
      </c>
      <c r="Y3232">
        <v>3231</v>
      </c>
      <c r="Z3232" s="18">
        <f t="shared" si="251"/>
        <v>7.6278845093877896</v>
      </c>
      <c r="AA3232" s="18">
        <f t="shared" si="252"/>
        <v>0.70793163891323396</v>
      </c>
      <c r="AB3232" t="str">
        <f t="shared" si="255"/>
        <v>B</v>
      </c>
      <c r="AI3232" s="14">
        <v>8602924</v>
      </c>
      <c r="AJ3232" s="12">
        <v>0.15000000000009095</v>
      </c>
      <c r="AK3232" s="12">
        <v>0.15</v>
      </c>
      <c r="AL3232" s="12">
        <v>1500</v>
      </c>
      <c r="AN3232">
        <v>8602924</v>
      </c>
      <c r="AO3232">
        <v>0.15000000000009095</v>
      </c>
      <c r="AP3232">
        <v>0.15</v>
      </c>
      <c r="AQ3232">
        <v>1500</v>
      </c>
      <c r="AR3232">
        <f t="shared" si="253"/>
        <v>0</v>
      </c>
      <c r="AV3232" s="4">
        <v>3024484</v>
      </c>
      <c r="AW3232" s="4">
        <v>4884671</v>
      </c>
      <c r="AX3232" s="4" t="s">
        <v>6892</v>
      </c>
      <c r="AY3232" s="4">
        <v>2000</v>
      </c>
      <c r="AZ3232" s="4">
        <v>2000</v>
      </c>
      <c r="BA3232" s="4">
        <v>3</v>
      </c>
      <c r="BB3232" s="7">
        <f>AZ3232+BA3232-AY3232</f>
        <v>3</v>
      </c>
      <c r="BC3232" s="4" t="s">
        <v>6893</v>
      </c>
      <c r="BD3232" s="4">
        <v>10000</v>
      </c>
      <c r="BE3232" s="4" t="s">
        <v>4</v>
      </c>
      <c r="BF3232" s="4" t="s">
        <v>22</v>
      </c>
      <c r="BG3232" s="4" t="s">
        <v>6</v>
      </c>
      <c r="BH3232" s="4" t="s">
        <v>12</v>
      </c>
      <c r="BI3232" t="str">
        <f t="shared" si="254"/>
        <v>B</v>
      </c>
    </row>
    <row r="3233" spans="1:61" ht="15.75" customHeight="1" x14ac:dyDescent="0.2">
      <c r="A3233" s="4">
        <v>3024701</v>
      </c>
      <c r="B3233" s="4">
        <v>8863002</v>
      </c>
      <c r="C3233" s="4" t="s">
        <v>6898</v>
      </c>
      <c r="D3233" s="4">
        <v>2000</v>
      </c>
      <c r="E3233" s="4">
        <v>2000</v>
      </c>
      <c r="F3233" s="4">
        <v>3</v>
      </c>
      <c r="G3233" s="7">
        <f>E3233+F3233-D3233</f>
        <v>3</v>
      </c>
      <c r="H3233" s="4" t="s">
        <v>6899</v>
      </c>
      <c r="I3233" s="4">
        <v>3000</v>
      </c>
      <c r="J3233" s="4" t="s">
        <v>4</v>
      </c>
      <c r="K3233" s="4" t="s">
        <v>8</v>
      </c>
      <c r="L3233" s="4" t="s">
        <v>6</v>
      </c>
      <c r="M3233" s="4" t="s">
        <v>7</v>
      </c>
      <c r="O3233" s="4"/>
      <c r="P3233" s="14">
        <v>8603365</v>
      </c>
      <c r="Q3233" s="12">
        <v>28.5</v>
      </c>
      <c r="S3233" s="14">
        <v>1629378</v>
      </c>
      <c r="T3233" s="12">
        <v>0.14999999999997726</v>
      </c>
      <c r="U3233">
        <f>SUM($T$2:T3233)</f>
        <v>3176073.5299999975</v>
      </c>
      <c r="W3233" s="16">
        <v>1629378</v>
      </c>
      <c r="X3233">
        <v>3176073.5299999975</v>
      </c>
      <c r="Y3233">
        <v>3232</v>
      </c>
      <c r="Z3233" s="18">
        <f t="shared" si="251"/>
        <v>7.6278848696384953</v>
      </c>
      <c r="AA3233" s="18">
        <f t="shared" si="252"/>
        <v>0.70815074496056096</v>
      </c>
      <c r="AB3233" t="str">
        <f t="shared" si="255"/>
        <v>B</v>
      </c>
      <c r="AI3233" s="14">
        <v>8603365</v>
      </c>
      <c r="AJ3233" s="12">
        <v>28.5</v>
      </c>
      <c r="AK3233" s="12">
        <v>28.5</v>
      </c>
      <c r="AL3233" s="12">
        <v>1500</v>
      </c>
      <c r="AN3233">
        <v>8603365</v>
      </c>
      <c r="AO3233">
        <v>28.5</v>
      </c>
      <c r="AP3233">
        <v>28.5</v>
      </c>
      <c r="AQ3233">
        <v>1500</v>
      </c>
      <c r="AR3233">
        <f t="shared" si="253"/>
        <v>0</v>
      </c>
      <c r="AV3233" s="4">
        <v>3024701</v>
      </c>
      <c r="AW3233" s="4">
        <v>8863002</v>
      </c>
      <c r="AX3233" s="4" t="s">
        <v>6898</v>
      </c>
      <c r="AY3233" s="4">
        <v>2000</v>
      </c>
      <c r="AZ3233" s="4">
        <v>2000</v>
      </c>
      <c r="BA3233" s="4">
        <v>3</v>
      </c>
      <c r="BB3233" s="7">
        <f>AZ3233+BA3233-AY3233</f>
        <v>3</v>
      </c>
      <c r="BC3233" s="4" t="s">
        <v>6899</v>
      </c>
      <c r="BD3233" s="4">
        <v>3000</v>
      </c>
      <c r="BE3233" s="4" t="s">
        <v>4</v>
      </c>
      <c r="BF3233" s="4" t="s">
        <v>8</v>
      </c>
      <c r="BG3233" s="4" t="s">
        <v>6</v>
      </c>
      <c r="BH3233" s="4" t="s">
        <v>7</v>
      </c>
      <c r="BI3233" t="str">
        <f t="shared" si="254"/>
        <v>B</v>
      </c>
    </row>
    <row r="3234" spans="1:61" ht="15.75" customHeight="1" x14ac:dyDescent="0.2">
      <c r="A3234" s="4">
        <v>3027270</v>
      </c>
      <c r="B3234" s="4">
        <v>9138004</v>
      </c>
      <c r="C3234" s="4" t="s">
        <v>7100</v>
      </c>
      <c r="D3234" s="4">
        <v>2000</v>
      </c>
      <c r="E3234" s="4">
        <v>2000</v>
      </c>
      <c r="F3234" s="4">
        <v>3</v>
      </c>
      <c r="G3234" s="7">
        <f>E3234+F3234-D3234</f>
        <v>3</v>
      </c>
      <c r="H3234" s="4" t="s">
        <v>7101</v>
      </c>
      <c r="I3234" s="4">
        <v>10000</v>
      </c>
      <c r="J3234" s="4" t="s">
        <v>4</v>
      </c>
      <c r="K3234" s="4" t="s">
        <v>13</v>
      </c>
      <c r="L3234" s="4" t="s">
        <v>6</v>
      </c>
      <c r="M3234" s="4" t="s">
        <v>52</v>
      </c>
      <c r="O3234" s="4"/>
      <c r="P3234" s="14">
        <v>8604464</v>
      </c>
      <c r="Q3234" s="12">
        <v>-4939.29</v>
      </c>
      <c r="S3234" s="14">
        <v>7426497</v>
      </c>
      <c r="T3234" s="12">
        <v>0.14999999999997726</v>
      </c>
      <c r="U3234">
        <f>SUM($T$2:T3234)</f>
        <v>3176073.6799999974</v>
      </c>
      <c r="W3234" s="16">
        <v>7426497</v>
      </c>
      <c r="X3234">
        <v>3176073.6799999974</v>
      </c>
      <c r="Y3234">
        <v>3233</v>
      </c>
      <c r="Z3234" s="18">
        <f t="shared" si="251"/>
        <v>7.6278852298892001</v>
      </c>
      <c r="AA3234" s="18">
        <f t="shared" si="252"/>
        <v>0.70836985100788785</v>
      </c>
      <c r="AB3234" t="str">
        <f t="shared" si="255"/>
        <v>B</v>
      </c>
      <c r="AI3234" s="14">
        <v>8604464</v>
      </c>
      <c r="AJ3234" s="12">
        <v>-4939.29</v>
      </c>
      <c r="AK3234" s="12">
        <v>60.71</v>
      </c>
      <c r="AL3234" s="12">
        <v>3550</v>
      </c>
      <c r="AN3234">
        <v>8604464</v>
      </c>
      <c r="AO3234">
        <v>-4939.29</v>
      </c>
      <c r="AP3234">
        <v>60.71</v>
      </c>
      <c r="AQ3234">
        <v>3550</v>
      </c>
      <c r="AR3234">
        <f t="shared" si="253"/>
        <v>1</v>
      </c>
      <c r="AV3234" s="4">
        <v>3027270</v>
      </c>
      <c r="AW3234" s="4">
        <v>9138004</v>
      </c>
      <c r="AX3234" s="4" t="s">
        <v>7100</v>
      </c>
      <c r="AY3234" s="4">
        <v>2000</v>
      </c>
      <c r="AZ3234" s="4">
        <v>2000</v>
      </c>
      <c r="BA3234" s="4">
        <v>3</v>
      </c>
      <c r="BB3234" s="7">
        <f>AZ3234+BA3234-AY3234</f>
        <v>3</v>
      </c>
      <c r="BC3234" s="4" t="s">
        <v>7101</v>
      </c>
      <c r="BD3234" s="4">
        <v>10000</v>
      </c>
      <c r="BE3234" s="4" t="s">
        <v>4</v>
      </c>
      <c r="BF3234" s="4" t="s">
        <v>13</v>
      </c>
      <c r="BG3234" s="4" t="s">
        <v>6</v>
      </c>
      <c r="BH3234" s="4" t="s">
        <v>52</v>
      </c>
      <c r="BI3234" t="str">
        <f t="shared" si="254"/>
        <v>B</v>
      </c>
    </row>
    <row r="3235" spans="1:61" ht="15.75" customHeight="1" x14ac:dyDescent="0.2">
      <c r="A3235" s="4">
        <v>3029258</v>
      </c>
      <c r="B3235" s="4">
        <v>8612640</v>
      </c>
      <c r="C3235" s="4" t="s">
        <v>7258</v>
      </c>
      <c r="D3235" s="4">
        <v>2000</v>
      </c>
      <c r="E3235" s="4">
        <v>2000</v>
      </c>
      <c r="F3235" s="4">
        <v>3</v>
      </c>
      <c r="G3235" s="7">
        <f>E3235+F3235-D3235</f>
        <v>3</v>
      </c>
      <c r="H3235" s="4" t="s">
        <v>7259</v>
      </c>
      <c r="I3235" s="4">
        <v>4000</v>
      </c>
      <c r="J3235" s="4" t="s">
        <v>4</v>
      </c>
      <c r="K3235" s="4" t="s">
        <v>8</v>
      </c>
      <c r="L3235" s="4" t="s">
        <v>9</v>
      </c>
      <c r="M3235" s="4" t="s">
        <v>23</v>
      </c>
      <c r="O3235" s="4"/>
      <c r="P3235" s="14">
        <v>8607418</v>
      </c>
      <c r="Q3235" s="12">
        <v>475</v>
      </c>
      <c r="S3235" s="14">
        <v>8947324</v>
      </c>
      <c r="T3235" s="12">
        <v>0.14999999999997726</v>
      </c>
      <c r="U3235">
        <f>SUM($T$2:T3235)</f>
        <v>3176073.8299999973</v>
      </c>
      <c r="W3235" s="16">
        <v>8947324</v>
      </c>
      <c r="X3235">
        <v>3176073.8299999973</v>
      </c>
      <c r="Y3235">
        <v>3234</v>
      </c>
      <c r="Z3235" s="18">
        <f t="shared" si="251"/>
        <v>7.6278855901399059</v>
      </c>
      <c r="AA3235" s="18">
        <f t="shared" si="252"/>
        <v>0.70858895705521474</v>
      </c>
      <c r="AB3235" t="str">
        <f t="shared" si="255"/>
        <v>B</v>
      </c>
      <c r="AI3235" s="14">
        <v>8607418</v>
      </c>
      <c r="AJ3235" s="12">
        <v>475</v>
      </c>
      <c r="AK3235" s="12">
        <v>475</v>
      </c>
      <c r="AL3235" s="12">
        <v>2500</v>
      </c>
      <c r="AN3235">
        <v>8607418</v>
      </c>
      <c r="AO3235">
        <v>475</v>
      </c>
      <c r="AP3235">
        <v>475</v>
      </c>
      <c r="AQ3235">
        <v>2500</v>
      </c>
      <c r="AR3235">
        <f t="shared" si="253"/>
        <v>0</v>
      </c>
      <c r="AV3235" s="4">
        <v>3029258</v>
      </c>
      <c r="AW3235" s="4">
        <v>8612640</v>
      </c>
      <c r="AX3235" s="4" t="s">
        <v>7258</v>
      </c>
      <c r="AY3235" s="4">
        <v>2000</v>
      </c>
      <c r="AZ3235" s="4">
        <v>2000</v>
      </c>
      <c r="BA3235" s="4">
        <v>3</v>
      </c>
      <c r="BB3235" s="7">
        <f>AZ3235+BA3235-AY3235</f>
        <v>3</v>
      </c>
      <c r="BC3235" s="4" t="s">
        <v>7259</v>
      </c>
      <c r="BD3235" s="4">
        <v>4000</v>
      </c>
      <c r="BE3235" s="4" t="s">
        <v>4</v>
      </c>
      <c r="BF3235" s="4" t="s">
        <v>8</v>
      </c>
      <c r="BG3235" s="4" t="s">
        <v>9</v>
      </c>
      <c r="BH3235" s="4" t="s">
        <v>23</v>
      </c>
      <c r="BI3235" t="str">
        <f t="shared" si="254"/>
        <v>B</v>
      </c>
    </row>
    <row r="3236" spans="1:61" ht="15.75" customHeight="1" x14ac:dyDescent="0.2">
      <c r="A3236" s="4">
        <v>3029468</v>
      </c>
      <c r="B3236" s="4">
        <v>9142526</v>
      </c>
      <c r="C3236" s="4" t="s">
        <v>7295</v>
      </c>
      <c r="D3236" s="4">
        <v>2000</v>
      </c>
      <c r="E3236" s="4">
        <v>2000</v>
      </c>
      <c r="F3236" s="4">
        <v>3</v>
      </c>
      <c r="G3236" s="7">
        <f>E3236+F3236-D3236</f>
        <v>3</v>
      </c>
      <c r="H3236" s="4" t="s">
        <v>7296</v>
      </c>
      <c r="I3236" s="4">
        <v>470</v>
      </c>
      <c r="J3236" s="4" t="s">
        <v>4</v>
      </c>
      <c r="K3236" s="4" t="s">
        <v>22</v>
      </c>
      <c r="L3236" s="4" t="s">
        <v>6</v>
      </c>
      <c r="M3236" s="4" t="s">
        <v>173</v>
      </c>
      <c r="O3236" s="4"/>
      <c r="P3236" s="14">
        <v>8608825</v>
      </c>
      <c r="Q3236" s="12">
        <v>3895</v>
      </c>
      <c r="S3236" s="14">
        <v>8983080</v>
      </c>
      <c r="T3236" s="12">
        <v>0.14999999999997726</v>
      </c>
      <c r="U3236">
        <f>SUM($T$2:T3236)</f>
        <v>3176073.9799999972</v>
      </c>
      <c r="W3236" s="16">
        <v>8983080</v>
      </c>
      <c r="X3236">
        <v>3176073.9799999972</v>
      </c>
      <c r="Y3236">
        <v>3235</v>
      </c>
      <c r="Z3236" s="18">
        <f t="shared" si="251"/>
        <v>7.6278859503906116</v>
      </c>
      <c r="AA3236" s="18">
        <f t="shared" si="252"/>
        <v>0.70880806310254163</v>
      </c>
      <c r="AB3236" t="str">
        <f t="shared" si="255"/>
        <v>B</v>
      </c>
      <c r="AI3236" s="14">
        <v>8608825</v>
      </c>
      <c r="AJ3236" s="12">
        <v>3895</v>
      </c>
      <c r="AK3236" s="12">
        <v>3895</v>
      </c>
      <c r="AL3236" s="12">
        <v>5000</v>
      </c>
      <c r="AN3236">
        <v>8608825</v>
      </c>
      <c r="AO3236">
        <v>3895</v>
      </c>
      <c r="AP3236">
        <v>3895</v>
      </c>
      <c r="AQ3236">
        <v>5000</v>
      </c>
      <c r="AR3236">
        <f t="shared" si="253"/>
        <v>0</v>
      </c>
      <c r="AV3236" s="4">
        <v>3029468</v>
      </c>
      <c r="AW3236" s="4">
        <v>9142526</v>
      </c>
      <c r="AX3236" s="4" t="s">
        <v>7295</v>
      </c>
      <c r="AY3236" s="4">
        <v>2000</v>
      </c>
      <c r="AZ3236" s="4">
        <v>2000</v>
      </c>
      <c r="BA3236" s="4">
        <v>3</v>
      </c>
      <c r="BB3236" s="7">
        <f>AZ3236+BA3236-AY3236</f>
        <v>3</v>
      </c>
      <c r="BC3236" s="4" t="s">
        <v>7296</v>
      </c>
      <c r="BD3236" s="4">
        <v>470</v>
      </c>
      <c r="BE3236" s="4" t="s">
        <v>4</v>
      </c>
      <c r="BF3236" s="4" t="s">
        <v>22</v>
      </c>
      <c r="BG3236" s="4" t="s">
        <v>6</v>
      </c>
      <c r="BH3236" s="4" t="s">
        <v>173</v>
      </c>
      <c r="BI3236" t="str">
        <f t="shared" si="254"/>
        <v>B</v>
      </c>
    </row>
    <row r="3237" spans="1:61" ht="15.75" customHeight="1" x14ac:dyDescent="0.2">
      <c r="A3237" s="4">
        <v>3029748</v>
      </c>
      <c r="B3237" s="4">
        <v>8129745</v>
      </c>
      <c r="C3237" s="4" t="s">
        <v>7303</v>
      </c>
      <c r="D3237" s="4">
        <v>2000</v>
      </c>
      <c r="E3237" s="4">
        <v>2000</v>
      </c>
      <c r="F3237" s="4">
        <v>3</v>
      </c>
      <c r="G3237" s="7">
        <f>E3237+F3237-D3237</f>
        <v>3</v>
      </c>
      <c r="H3237" s="4" t="s">
        <v>1333</v>
      </c>
      <c r="I3237" s="4">
        <v>45000</v>
      </c>
      <c r="J3237" s="4" t="s">
        <v>4</v>
      </c>
      <c r="K3237" s="4" t="s">
        <v>8</v>
      </c>
      <c r="L3237" s="4" t="s">
        <v>6</v>
      </c>
      <c r="M3237" s="4" t="s">
        <v>19</v>
      </c>
      <c r="O3237" s="4"/>
      <c r="P3237" s="14">
        <v>8609252</v>
      </c>
      <c r="Q3237" s="12">
        <v>-2150</v>
      </c>
      <c r="S3237" s="14">
        <v>9005830</v>
      </c>
      <c r="T3237" s="12">
        <v>0.14999999999997726</v>
      </c>
      <c r="U3237">
        <f>SUM($T$2:T3237)</f>
        <v>3176074.1299999971</v>
      </c>
      <c r="W3237" s="16">
        <v>9005830</v>
      </c>
      <c r="X3237">
        <v>3176074.1299999971</v>
      </c>
      <c r="Y3237">
        <v>3236</v>
      </c>
      <c r="Z3237" s="18">
        <f t="shared" si="251"/>
        <v>7.6278863106413164</v>
      </c>
      <c r="AA3237" s="18">
        <f t="shared" si="252"/>
        <v>0.70902716914986852</v>
      </c>
      <c r="AB3237" t="str">
        <f t="shared" si="255"/>
        <v>B</v>
      </c>
      <c r="AI3237" s="14">
        <v>8609252</v>
      </c>
      <c r="AJ3237" s="12">
        <v>-2150</v>
      </c>
      <c r="AK3237" s="12">
        <v>2850</v>
      </c>
      <c r="AL3237" s="12">
        <v>0</v>
      </c>
      <c r="AN3237">
        <v>8609252</v>
      </c>
      <c r="AO3237">
        <v>-2150</v>
      </c>
      <c r="AP3237">
        <v>2850</v>
      </c>
      <c r="AQ3237">
        <v>0</v>
      </c>
      <c r="AR3237">
        <f t="shared" si="253"/>
        <v>1</v>
      </c>
      <c r="AV3237" s="4">
        <v>3029748</v>
      </c>
      <c r="AW3237" s="4">
        <v>8129745</v>
      </c>
      <c r="AX3237" s="4" t="s">
        <v>7303</v>
      </c>
      <c r="AY3237" s="4">
        <v>2000</v>
      </c>
      <c r="AZ3237" s="4">
        <v>2000</v>
      </c>
      <c r="BA3237" s="4">
        <v>3</v>
      </c>
      <c r="BB3237" s="7">
        <f>AZ3237+BA3237-AY3237</f>
        <v>3</v>
      </c>
      <c r="BC3237" s="4" t="s">
        <v>1333</v>
      </c>
      <c r="BD3237" s="4">
        <v>45000</v>
      </c>
      <c r="BE3237" s="4" t="s">
        <v>4</v>
      </c>
      <c r="BF3237" s="4" t="s">
        <v>8</v>
      </c>
      <c r="BG3237" s="4" t="s">
        <v>6</v>
      </c>
      <c r="BH3237" s="4" t="s">
        <v>19</v>
      </c>
      <c r="BI3237" t="str">
        <f t="shared" si="254"/>
        <v>B</v>
      </c>
    </row>
    <row r="3238" spans="1:61" ht="15.75" customHeight="1" x14ac:dyDescent="0.2">
      <c r="A3238" s="4">
        <v>3029678</v>
      </c>
      <c r="B3238" s="4">
        <v>5780748</v>
      </c>
      <c r="C3238" s="4" t="s">
        <v>7304</v>
      </c>
      <c r="D3238" s="4">
        <v>3000</v>
      </c>
      <c r="E3238" s="4">
        <v>3000</v>
      </c>
      <c r="F3238" s="4">
        <v>3</v>
      </c>
      <c r="G3238" s="7">
        <f>E3238+F3238-D3238</f>
        <v>3</v>
      </c>
      <c r="H3238" s="4" t="s">
        <v>7305</v>
      </c>
      <c r="I3238" s="4">
        <v>20000</v>
      </c>
      <c r="J3238" s="4" t="s">
        <v>4</v>
      </c>
      <c r="K3238" s="4" t="s">
        <v>5</v>
      </c>
      <c r="L3238" s="4" t="s">
        <v>6</v>
      </c>
      <c r="M3238" s="4" t="s">
        <v>20</v>
      </c>
      <c r="O3238" s="4"/>
      <c r="P3238" s="14">
        <v>8611394</v>
      </c>
      <c r="Q3238" s="12">
        <v>1200</v>
      </c>
      <c r="S3238" s="14">
        <v>9095059</v>
      </c>
      <c r="T3238" s="12">
        <v>0.14999999999997726</v>
      </c>
      <c r="U3238">
        <f>SUM($T$2:T3238)</f>
        <v>3176074.279999997</v>
      </c>
      <c r="W3238" s="16">
        <v>9095059</v>
      </c>
      <c r="X3238">
        <v>3176074.279999997</v>
      </c>
      <c r="Y3238">
        <v>3237</v>
      </c>
      <c r="Z3238" s="18">
        <f t="shared" si="251"/>
        <v>7.6278866708920221</v>
      </c>
      <c r="AA3238" s="18">
        <f t="shared" si="252"/>
        <v>0.70924627519719541</v>
      </c>
      <c r="AB3238" t="str">
        <f t="shared" si="255"/>
        <v>B</v>
      </c>
      <c r="AI3238" s="14">
        <v>8611394</v>
      </c>
      <c r="AJ3238" s="12">
        <v>1200</v>
      </c>
      <c r="AK3238" s="12">
        <v>1200</v>
      </c>
      <c r="AL3238" s="12">
        <v>2500</v>
      </c>
      <c r="AN3238">
        <v>8611394</v>
      </c>
      <c r="AO3238">
        <v>1200</v>
      </c>
      <c r="AP3238">
        <v>1200</v>
      </c>
      <c r="AQ3238">
        <v>2500</v>
      </c>
      <c r="AR3238">
        <f t="shared" si="253"/>
        <v>0</v>
      </c>
      <c r="AV3238" s="4">
        <v>3029678</v>
      </c>
      <c r="AW3238" s="4">
        <v>5780748</v>
      </c>
      <c r="AX3238" s="4" t="s">
        <v>7304</v>
      </c>
      <c r="AY3238" s="4">
        <v>3000</v>
      </c>
      <c r="AZ3238" s="4">
        <v>3000</v>
      </c>
      <c r="BA3238" s="4">
        <v>3</v>
      </c>
      <c r="BB3238" s="7">
        <f>AZ3238+BA3238-AY3238</f>
        <v>3</v>
      </c>
      <c r="BC3238" s="4" t="s">
        <v>7305</v>
      </c>
      <c r="BD3238" s="4">
        <v>20000</v>
      </c>
      <c r="BE3238" s="4" t="s">
        <v>4</v>
      </c>
      <c r="BF3238" s="4" t="s">
        <v>5</v>
      </c>
      <c r="BG3238" s="4" t="s">
        <v>6</v>
      </c>
      <c r="BH3238" s="4" t="s">
        <v>20</v>
      </c>
      <c r="BI3238" t="str">
        <f t="shared" si="254"/>
        <v>B</v>
      </c>
    </row>
    <row r="3239" spans="1:61" ht="15.75" customHeight="1" x14ac:dyDescent="0.2">
      <c r="A3239" s="4">
        <v>3030126</v>
      </c>
      <c r="B3239" s="4">
        <v>6874239</v>
      </c>
      <c r="C3239" s="4" t="s">
        <v>7321</v>
      </c>
      <c r="D3239" s="4">
        <v>2000</v>
      </c>
      <c r="E3239" s="4">
        <v>2000</v>
      </c>
      <c r="F3239" s="4">
        <v>3</v>
      </c>
      <c r="G3239" s="7">
        <f>E3239+F3239-D3239</f>
        <v>3</v>
      </c>
      <c r="H3239" s="4" t="s">
        <v>7322</v>
      </c>
      <c r="I3239" s="4">
        <v>50000</v>
      </c>
      <c r="J3239" s="4" t="s">
        <v>4</v>
      </c>
      <c r="K3239" s="4" t="s">
        <v>13</v>
      </c>
      <c r="L3239" s="4" t="s">
        <v>6</v>
      </c>
      <c r="M3239" s="4" t="s">
        <v>7</v>
      </c>
      <c r="O3239" s="4"/>
      <c r="P3239" s="14">
        <v>8611576</v>
      </c>
      <c r="Q3239" s="12">
        <v>-242.5</v>
      </c>
      <c r="S3239" s="14">
        <v>9114974</v>
      </c>
      <c r="T3239" s="12">
        <v>0.14999999999997726</v>
      </c>
      <c r="U3239">
        <f>SUM($T$2:T3239)</f>
        <v>3176074.4299999969</v>
      </c>
      <c r="W3239" s="16">
        <v>9114974</v>
      </c>
      <c r="X3239">
        <v>3176074.4299999969</v>
      </c>
      <c r="Y3239">
        <v>3238</v>
      </c>
      <c r="Z3239" s="18">
        <f t="shared" si="251"/>
        <v>7.6278870311427278</v>
      </c>
      <c r="AA3239" s="18">
        <f t="shared" si="252"/>
        <v>0.7094653812445223</v>
      </c>
      <c r="AB3239" t="str">
        <f t="shared" si="255"/>
        <v>B</v>
      </c>
      <c r="AI3239" s="14">
        <v>8611576</v>
      </c>
      <c r="AJ3239" s="12">
        <v>-242.5</v>
      </c>
      <c r="AK3239" s="12">
        <v>1254.75</v>
      </c>
      <c r="AL3239" s="12">
        <v>2.75</v>
      </c>
      <c r="AN3239">
        <v>8611576</v>
      </c>
      <c r="AO3239">
        <v>-242.5</v>
      </c>
      <c r="AP3239">
        <v>1254.75</v>
      </c>
      <c r="AQ3239">
        <v>2.75</v>
      </c>
      <c r="AR3239">
        <f t="shared" si="253"/>
        <v>1</v>
      </c>
      <c r="AV3239" s="4">
        <v>3030126</v>
      </c>
      <c r="AW3239" s="4">
        <v>6874239</v>
      </c>
      <c r="AX3239" s="4" t="s">
        <v>7321</v>
      </c>
      <c r="AY3239" s="4">
        <v>2000</v>
      </c>
      <c r="AZ3239" s="4">
        <v>2000</v>
      </c>
      <c r="BA3239" s="4">
        <v>3</v>
      </c>
      <c r="BB3239" s="7">
        <f>AZ3239+BA3239-AY3239</f>
        <v>3</v>
      </c>
      <c r="BC3239" s="4" t="s">
        <v>7322</v>
      </c>
      <c r="BD3239" s="4">
        <v>50000</v>
      </c>
      <c r="BE3239" s="4" t="s">
        <v>4</v>
      </c>
      <c r="BF3239" s="4" t="s">
        <v>13</v>
      </c>
      <c r="BG3239" s="4" t="s">
        <v>6</v>
      </c>
      <c r="BH3239" s="4" t="s">
        <v>7</v>
      </c>
      <c r="BI3239" t="str">
        <f t="shared" si="254"/>
        <v>B</v>
      </c>
    </row>
    <row r="3240" spans="1:61" ht="15.75" customHeight="1" x14ac:dyDescent="0.2">
      <c r="A3240" s="4">
        <v>3030784</v>
      </c>
      <c r="B3240" s="4">
        <v>7409473</v>
      </c>
      <c r="C3240" s="4" t="s">
        <v>7362</v>
      </c>
      <c r="D3240" s="4">
        <v>3000</v>
      </c>
      <c r="E3240" s="4">
        <v>3000</v>
      </c>
      <c r="F3240" s="4">
        <v>3</v>
      </c>
      <c r="G3240" s="7">
        <f>E3240+F3240-D3240</f>
        <v>3</v>
      </c>
      <c r="H3240" s="4" t="s">
        <v>4871</v>
      </c>
      <c r="I3240" s="4">
        <v>6490</v>
      </c>
      <c r="J3240" s="4" t="s">
        <v>51</v>
      </c>
      <c r="K3240" s="4" t="s">
        <v>13</v>
      </c>
      <c r="M3240" s="4" t="s">
        <v>48</v>
      </c>
      <c r="O3240" s="4"/>
      <c r="P3240" s="14">
        <v>8611744</v>
      </c>
      <c r="Q3240" s="12">
        <v>1.5999999999999091</v>
      </c>
      <c r="S3240" s="14">
        <v>9145088</v>
      </c>
      <c r="T3240" s="12">
        <v>0.13999999999998636</v>
      </c>
      <c r="U3240">
        <f>SUM($T$2:T3240)</f>
        <v>3176074.569999997</v>
      </c>
      <c r="W3240" s="16">
        <v>9145088</v>
      </c>
      <c r="X3240">
        <v>3176074.569999997</v>
      </c>
      <c r="Y3240">
        <v>3239</v>
      </c>
      <c r="Z3240" s="18">
        <f t="shared" si="251"/>
        <v>7.6278873673767196</v>
      </c>
      <c r="AA3240" s="18">
        <f t="shared" si="252"/>
        <v>0.7096844872918493</v>
      </c>
      <c r="AB3240" t="str">
        <f t="shared" si="255"/>
        <v>B</v>
      </c>
      <c r="AI3240" s="14">
        <v>8611744</v>
      </c>
      <c r="AJ3240" s="12">
        <v>1.5999999999999091</v>
      </c>
      <c r="AK3240" s="12">
        <v>1.6</v>
      </c>
      <c r="AL3240" s="12">
        <v>2000</v>
      </c>
      <c r="AN3240">
        <v>8611744</v>
      </c>
      <c r="AO3240">
        <v>1.5999999999999091</v>
      </c>
      <c r="AP3240">
        <v>1.6</v>
      </c>
      <c r="AQ3240">
        <v>2000</v>
      </c>
      <c r="AR3240">
        <f t="shared" si="253"/>
        <v>0</v>
      </c>
      <c r="AV3240" s="4">
        <v>3030784</v>
      </c>
      <c r="AW3240" s="4">
        <v>7409473</v>
      </c>
      <c r="AX3240" s="4" t="s">
        <v>7362</v>
      </c>
      <c r="AY3240" s="4">
        <v>3000</v>
      </c>
      <c r="AZ3240" s="4">
        <v>3000</v>
      </c>
      <c r="BA3240" s="4">
        <v>3</v>
      </c>
      <c r="BB3240" s="7">
        <f>AZ3240+BA3240-AY3240</f>
        <v>3</v>
      </c>
      <c r="BC3240" s="4" t="s">
        <v>4871</v>
      </c>
      <c r="BD3240" s="4">
        <v>6490</v>
      </c>
      <c r="BE3240" s="4" t="s">
        <v>51</v>
      </c>
      <c r="BF3240" s="4" t="s">
        <v>13</v>
      </c>
      <c r="BH3240" s="4" t="s">
        <v>48</v>
      </c>
      <c r="BI3240" t="str">
        <f t="shared" si="254"/>
        <v>B</v>
      </c>
    </row>
    <row r="3241" spans="1:61" ht="15.75" customHeight="1" x14ac:dyDescent="0.2">
      <c r="A3241" s="4">
        <v>3031008</v>
      </c>
      <c r="B3241" s="4">
        <v>8077889</v>
      </c>
      <c r="C3241" s="4" t="s">
        <v>7387</v>
      </c>
      <c r="D3241" s="4">
        <v>2000</v>
      </c>
      <c r="E3241" s="4">
        <v>2000</v>
      </c>
      <c r="F3241" s="4">
        <v>3</v>
      </c>
      <c r="G3241" s="7">
        <f>E3241+F3241-D3241</f>
        <v>3</v>
      </c>
      <c r="H3241" s="4" t="s">
        <v>7388</v>
      </c>
      <c r="I3241" s="4">
        <v>20000</v>
      </c>
      <c r="J3241" s="4" t="s">
        <v>4</v>
      </c>
      <c r="K3241" s="4" t="s">
        <v>5</v>
      </c>
      <c r="L3241" s="4" t="s">
        <v>9</v>
      </c>
      <c r="M3241" s="4" t="s">
        <v>20</v>
      </c>
      <c r="O3241" s="4"/>
      <c r="P3241" s="14">
        <v>8612535</v>
      </c>
      <c r="Q3241" s="12">
        <v>337.25</v>
      </c>
      <c r="S3241" s="14">
        <v>9176182</v>
      </c>
      <c r="T3241" s="12">
        <v>0.13999999999998636</v>
      </c>
      <c r="U3241">
        <f>SUM($T$2:T3241)</f>
        <v>3176074.7099999972</v>
      </c>
      <c r="W3241" s="16">
        <v>9176182</v>
      </c>
      <c r="X3241">
        <v>3176074.7099999972</v>
      </c>
      <c r="Y3241">
        <v>3240</v>
      </c>
      <c r="Z3241" s="18">
        <f t="shared" si="251"/>
        <v>7.6278877036107122</v>
      </c>
      <c r="AA3241" s="18">
        <f t="shared" si="252"/>
        <v>0.70990359333917619</v>
      </c>
      <c r="AB3241" t="str">
        <f t="shared" si="255"/>
        <v>B</v>
      </c>
      <c r="AI3241" s="14">
        <v>8612535</v>
      </c>
      <c r="AJ3241" s="12">
        <v>337.25</v>
      </c>
      <c r="AK3241" s="12">
        <v>337.25</v>
      </c>
      <c r="AL3241" s="12">
        <v>3550</v>
      </c>
      <c r="AN3241">
        <v>8612535</v>
      </c>
      <c r="AO3241">
        <v>337.25</v>
      </c>
      <c r="AP3241">
        <v>337.25</v>
      </c>
      <c r="AQ3241">
        <v>3550</v>
      </c>
      <c r="AR3241">
        <f t="shared" si="253"/>
        <v>0</v>
      </c>
      <c r="AV3241" s="4">
        <v>3031008</v>
      </c>
      <c r="AW3241" s="4">
        <v>8077889</v>
      </c>
      <c r="AX3241" s="4" t="s">
        <v>7387</v>
      </c>
      <c r="AY3241" s="4">
        <v>2000</v>
      </c>
      <c r="AZ3241" s="4">
        <v>2000</v>
      </c>
      <c r="BA3241" s="4">
        <v>3</v>
      </c>
      <c r="BB3241" s="7">
        <f>AZ3241+BA3241-AY3241</f>
        <v>3</v>
      </c>
      <c r="BC3241" s="4" t="s">
        <v>7388</v>
      </c>
      <c r="BD3241" s="4">
        <v>20000</v>
      </c>
      <c r="BE3241" s="4" t="s">
        <v>4</v>
      </c>
      <c r="BF3241" s="4" t="s">
        <v>5</v>
      </c>
      <c r="BG3241" s="4" t="s">
        <v>9</v>
      </c>
      <c r="BH3241" s="4" t="s">
        <v>20</v>
      </c>
      <c r="BI3241" t="str">
        <f t="shared" si="254"/>
        <v>B</v>
      </c>
    </row>
    <row r="3242" spans="1:61" ht="15.75" customHeight="1" x14ac:dyDescent="0.2">
      <c r="A3242" s="4">
        <v>3031001</v>
      </c>
      <c r="B3242" s="4">
        <v>4930276</v>
      </c>
      <c r="C3242" s="4" t="s">
        <v>7397</v>
      </c>
      <c r="D3242" s="4">
        <v>2000</v>
      </c>
      <c r="E3242" s="4">
        <v>2000</v>
      </c>
      <c r="F3242" s="4">
        <v>3</v>
      </c>
      <c r="G3242" s="7">
        <f>E3242+F3242-D3242</f>
        <v>3</v>
      </c>
      <c r="H3242" s="4" t="s">
        <v>6032</v>
      </c>
      <c r="I3242" s="4">
        <v>18000</v>
      </c>
      <c r="J3242" s="4" t="s">
        <v>51</v>
      </c>
      <c r="K3242" s="4" t="s">
        <v>13</v>
      </c>
      <c r="M3242" s="4" t="s">
        <v>64</v>
      </c>
      <c r="O3242" s="4"/>
      <c r="P3242" s="14">
        <v>8612640</v>
      </c>
      <c r="Q3242" s="12">
        <v>3</v>
      </c>
      <c r="S3242" s="14">
        <v>9177358</v>
      </c>
      <c r="T3242" s="12">
        <v>0.13999999999998636</v>
      </c>
      <c r="U3242">
        <f>SUM($T$2:T3242)</f>
        <v>3176074.8499999973</v>
      </c>
      <c r="W3242" s="16">
        <v>9177358</v>
      </c>
      <c r="X3242">
        <v>3176074.8499999973</v>
      </c>
      <c r="Y3242">
        <v>3241</v>
      </c>
      <c r="Z3242" s="18">
        <f t="shared" si="251"/>
        <v>7.627888039844704</v>
      </c>
      <c r="AA3242" s="18">
        <f t="shared" si="252"/>
        <v>0.71012269938650308</v>
      </c>
      <c r="AB3242" t="str">
        <f t="shared" si="255"/>
        <v>B</v>
      </c>
      <c r="AI3242" s="14">
        <v>8612640</v>
      </c>
      <c r="AJ3242" s="12">
        <v>3</v>
      </c>
      <c r="AK3242" s="12">
        <v>3</v>
      </c>
      <c r="AL3242" s="12">
        <v>2000</v>
      </c>
      <c r="AN3242">
        <v>8612640</v>
      </c>
      <c r="AO3242">
        <v>3</v>
      </c>
      <c r="AP3242">
        <v>3</v>
      </c>
      <c r="AQ3242">
        <v>2000</v>
      </c>
      <c r="AR3242">
        <f t="shared" si="253"/>
        <v>0</v>
      </c>
      <c r="AV3242" s="4">
        <v>3031001</v>
      </c>
      <c r="AW3242" s="4">
        <v>4930276</v>
      </c>
      <c r="AX3242" s="4" t="s">
        <v>7397</v>
      </c>
      <c r="AY3242" s="4">
        <v>2000</v>
      </c>
      <c r="AZ3242" s="4">
        <v>2000</v>
      </c>
      <c r="BA3242" s="4">
        <v>3</v>
      </c>
      <c r="BB3242" s="7">
        <f>AZ3242+BA3242-AY3242</f>
        <v>3</v>
      </c>
      <c r="BC3242" s="4" t="s">
        <v>6032</v>
      </c>
      <c r="BD3242" s="4">
        <v>18000</v>
      </c>
      <c r="BE3242" s="4" t="s">
        <v>51</v>
      </c>
      <c r="BF3242" s="4" t="s">
        <v>13</v>
      </c>
      <c r="BH3242" s="4" t="s">
        <v>64</v>
      </c>
      <c r="BI3242" t="str">
        <f t="shared" si="254"/>
        <v>B</v>
      </c>
    </row>
    <row r="3243" spans="1:61" ht="15.75" customHeight="1" x14ac:dyDescent="0.2">
      <c r="A3243" s="4">
        <v>3029916</v>
      </c>
      <c r="B3243" s="4">
        <v>567633</v>
      </c>
      <c r="C3243" s="4" t="s">
        <v>7421</v>
      </c>
      <c r="D3243" s="4">
        <v>2000</v>
      </c>
      <c r="E3243" s="4">
        <v>2000</v>
      </c>
      <c r="F3243" s="4">
        <v>3</v>
      </c>
      <c r="G3243" s="7">
        <f>E3243+F3243-D3243</f>
        <v>3</v>
      </c>
      <c r="H3243" s="4" t="s">
        <v>7422</v>
      </c>
      <c r="I3243" s="4">
        <v>9000</v>
      </c>
      <c r="J3243" s="4" t="s">
        <v>4</v>
      </c>
      <c r="K3243" s="4" t="s">
        <v>8</v>
      </c>
      <c r="L3243" s="4" t="s">
        <v>6</v>
      </c>
      <c r="M3243" s="4" t="s">
        <v>65</v>
      </c>
      <c r="O3243" s="4"/>
      <c r="P3243" s="14">
        <v>8614194</v>
      </c>
      <c r="Q3243" s="12">
        <v>1309</v>
      </c>
      <c r="S3243" s="14">
        <v>9047781</v>
      </c>
      <c r="T3243" s="12">
        <v>0.13000000000010914</v>
      </c>
      <c r="U3243">
        <f>SUM($T$2:T3243)</f>
        <v>3176074.9799999972</v>
      </c>
      <c r="W3243" s="16">
        <v>9047781</v>
      </c>
      <c r="X3243">
        <v>3176074.9799999972</v>
      </c>
      <c r="Y3243">
        <v>3242</v>
      </c>
      <c r="Z3243" s="18">
        <f t="shared" si="251"/>
        <v>7.6278883520619827</v>
      </c>
      <c r="AA3243" s="18">
        <f t="shared" si="252"/>
        <v>0.71034180543382996</v>
      </c>
      <c r="AB3243" t="str">
        <f t="shared" si="255"/>
        <v>B</v>
      </c>
      <c r="AI3243" s="14">
        <v>8614194</v>
      </c>
      <c r="AJ3243" s="12">
        <v>1309</v>
      </c>
      <c r="AK3243" s="12">
        <v>1309</v>
      </c>
      <c r="AL3243" s="12">
        <v>1100</v>
      </c>
      <c r="AN3243">
        <v>8614194</v>
      </c>
      <c r="AO3243">
        <v>1309</v>
      </c>
      <c r="AP3243">
        <v>1309</v>
      </c>
      <c r="AQ3243">
        <v>1100</v>
      </c>
      <c r="AR3243">
        <f t="shared" si="253"/>
        <v>0</v>
      </c>
      <c r="AV3243" s="4">
        <v>3029916</v>
      </c>
      <c r="AW3243" s="4">
        <v>567633</v>
      </c>
      <c r="AX3243" s="4" t="s">
        <v>7421</v>
      </c>
      <c r="AY3243" s="4">
        <v>2000</v>
      </c>
      <c r="AZ3243" s="4">
        <v>2000</v>
      </c>
      <c r="BA3243" s="4">
        <v>3</v>
      </c>
      <c r="BB3243" s="7">
        <f>AZ3243+BA3243-AY3243</f>
        <v>3</v>
      </c>
      <c r="BC3243" s="4" t="s">
        <v>7422</v>
      </c>
      <c r="BD3243" s="4">
        <v>9000</v>
      </c>
      <c r="BE3243" s="4" t="s">
        <v>4</v>
      </c>
      <c r="BF3243" s="4" t="s">
        <v>8</v>
      </c>
      <c r="BG3243" s="4" t="s">
        <v>6</v>
      </c>
      <c r="BH3243" s="4" t="s">
        <v>65</v>
      </c>
      <c r="BI3243" t="str">
        <f t="shared" si="254"/>
        <v>B</v>
      </c>
    </row>
    <row r="3244" spans="1:61" ht="15.75" customHeight="1" x14ac:dyDescent="0.2">
      <c r="A3244" s="4">
        <v>3031351</v>
      </c>
      <c r="B3244" s="4">
        <v>283902</v>
      </c>
      <c r="C3244" s="4" t="s">
        <v>7425</v>
      </c>
      <c r="D3244" s="4">
        <v>2000</v>
      </c>
      <c r="E3244" s="4">
        <v>2000</v>
      </c>
      <c r="F3244" s="4">
        <v>3</v>
      </c>
      <c r="G3244" s="7">
        <f>E3244+F3244-D3244</f>
        <v>3</v>
      </c>
      <c r="H3244" s="4" t="s">
        <v>7426</v>
      </c>
      <c r="I3244" s="4">
        <v>15000</v>
      </c>
      <c r="J3244" s="4" t="s">
        <v>4</v>
      </c>
      <c r="K3244" s="4" t="s">
        <v>8</v>
      </c>
      <c r="L3244" s="4" t="s">
        <v>6</v>
      </c>
      <c r="M3244" s="4" t="s">
        <v>173</v>
      </c>
      <c r="O3244" s="4"/>
      <c r="P3244" s="14">
        <v>8621236</v>
      </c>
      <c r="Q3244" s="12">
        <v>2</v>
      </c>
      <c r="S3244" s="14">
        <v>8929495</v>
      </c>
      <c r="T3244" s="12">
        <v>0.12000000000000455</v>
      </c>
      <c r="U3244">
        <f>SUM($T$2:T3244)</f>
        <v>3176075.0999999973</v>
      </c>
      <c r="W3244" s="16">
        <v>8929495</v>
      </c>
      <c r="X3244">
        <v>3176075.0999999973</v>
      </c>
      <c r="Y3244">
        <v>3243</v>
      </c>
      <c r="Z3244" s="18">
        <f t="shared" si="251"/>
        <v>7.6278886402625474</v>
      </c>
      <c r="AA3244" s="18">
        <f t="shared" si="252"/>
        <v>0.71056091148115685</v>
      </c>
      <c r="AB3244" t="str">
        <f t="shared" si="255"/>
        <v>B</v>
      </c>
      <c r="AI3244" s="14">
        <v>8621236</v>
      </c>
      <c r="AJ3244" s="12">
        <v>2</v>
      </c>
      <c r="AK3244" s="12">
        <v>2</v>
      </c>
      <c r="AL3244" s="12">
        <v>2000</v>
      </c>
      <c r="AN3244">
        <v>8621236</v>
      </c>
      <c r="AO3244">
        <v>2</v>
      </c>
      <c r="AP3244">
        <v>2</v>
      </c>
      <c r="AQ3244">
        <v>2000</v>
      </c>
      <c r="AR3244">
        <f t="shared" si="253"/>
        <v>0</v>
      </c>
      <c r="AV3244" s="4">
        <v>3031351</v>
      </c>
      <c r="AW3244" s="4">
        <v>283902</v>
      </c>
      <c r="AX3244" s="4" t="s">
        <v>7425</v>
      </c>
      <c r="AY3244" s="4">
        <v>2000</v>
      </c>
      <c r="AZ3244" s="4">
        <v>2000</v>
      </c>
      <c r="BA3244" s="4">
        <v>3</v>
      </c>
      <c r="BB3244" s="7">
        <f>AZ3244+BA3244-AY3244</f>
        <v>3</v>
      </c>
      <c r="BC3244" s="4" t="s">
        <v>7426</v>
      </c>
      <c r="BD3244" s="4">
        <v>15000</v>
      </c>
      <c r="BE3244" s="4" t="s">
        <v>4</v>
      </c>
      <c r="BF3244" s="4" t="s">
        <v>8</v>
      </c>
      <c r="BG3244" s="4" t="s">
        <v>6</v>
      </c>
      <c r="BH3244" s="4" t="s">
        <v>173</v>
      </c>
      <c r="BI3244" t="str">
        <f t="shared" si="254"/>
        <v>B</v>
      </c>
    </row>
    <row r="3245" spans="1:61" ht="15.75" customHeight="1" x14ac:dyDescent="0.2">
      <c r="A3245" s="4">
        <v>3031960</v>
      </c>
      <c r="B3245" s="4">
        <v>8870149</v>
      </c>
      <c r="C3245" s="4" t="s">
        <v>7475</v>
      </c>
      <c r="D3245" s="4">
        <v>2000</v>
      </c>
      <c r="E3245" s="4">
        <v>2000</v>
      </c>
      <c r="F3245" s="4">
        <v>3</v>
      </c>
      <c r="G3245" s="7">
        <f>E3245+F3245-D3245</f>
        <v>3</v>
      </c>
      <c r="H3245" s="4" t="s">
        <v>2792</v>
      </c>
      <c r="I3245" s="4">
        <v>10000</v>
      </c>
      <c r="J3245" s="4" t="s">
        <v>4</v>
      </c>
      <c r="K3245" s="4" t="s">
        <v>22</v>
      </c>
      <c r="L3245" s="4" t="s">
        <v>6</v>
      </c>
      <c r="M3245" s="4" t="s">
        <v>25</v>
      </c>
      <c r="O3245" s="4"/>
      <c r="P3245" s="14">
        <v>8622188</v>
      </c>
      <c r="Q3245" s="12">
        <v>188.09999999999991</v>
      </c>
      <c r="S3245" s="14">
        <v>8975156</v>
      </c>
      <c r="T3245" s="12">
        <v>0.12000000000000455</v>
      </c>
      <c r="U3245">
        <f>SUM($T$2:T3245)</f>
        <v>3176075.2199999974</v>
      </c>
      <c r="W3245" s="16">
        <v>8975156</v>
      </c>
      <c r="X3245">
        <v>3176075.2199999974</v>
      </c>
      <c r="Y3245">
        <v>3244</v>
      </c>
      <c r="Z3245" s="18">
        <f t="shared" si="251"/>
        <v>7.6278889284631122</v>
      </c>
      <c r="AA3245" s="18">
        <f t="shared" si="252"/>
        <v>0.71078001752848374</v>
      </c>
      <c r="AB3245" t="str">
        <f t="shared" si="255"/>
        <v>B</v>
      </c>
      <c r="AI3245" s="14">
        <v>8622188</v>
      </c>
      <c r="AJ3245" s="12">
        <v>188.09999999999991</v>
      </c>
      <c r="AK3245" s="12">
        <v>188.1</v>
      </c>
      <c r="AL3245" s="12">
        <v>1100</v>
      </c>
      <c r="AN3245">
        <v>8622188</v>
      </c>
      <c r="AO3245">
        <v>188.09999999999991</v>
      </c>
      <c r="AP3245">
        <v>188.1</v>
      </c>
      <c r="AQ3245">
        <v>1100</v>
      </c>
      <c r="AR3245">
        <f t="shared" si="253"/>
        <v>0</v>
      </c>
      <c r="AV3245" s="4">
        <v>3031960</v>
      </c>
      <c r="AW3245" s="4">
        <v>8870149</v>
      </c>
      <c r="AX3245" s="4" t="s">
        <v>7475</v>
      </c>
      <c r="AY3245" s="4">
        <v>2000</v>
      </c>
      <c r="AZ3245" s="4">
        <v>2000</v>
      </c>
      <c r="BA3245" s="4">
        <v>3</v>
      </c>
      <c r="BB3245" s="7">
        <f>AZ3245+BA3245-AY3245</f>
        <v>3</v>
      </c>
      <c r="BC3245" s="4" t="s">
        <v>2792</v>
      </c>
      <c r="BD3245" s="4">
        <v>10000</v>
      </c>
      <c r="BE3245" s="4" t="s">
        <v>4</v>
      </c>
      <c r="BF3245" s="4" t="s">
        <v>22</v>
      </c>
      <c r="BG3245" s="4" t="s">
        <v>6</v>
      </c>
      <c r="BH3245" s="4" t="s">
        <v>25</v>
      </c>
      <c r="BI3245" t="str">
        <f t="shared" si="254"/>
        <v>B</v>
      </c>
    </row>
    <row r="3246" spans="1:61" ht="15.75" customHeight="1" x14ac:dyDescent="0.2">
      <c r="A3246" s="4">
        <v>3033192</v>
      </c>
      <c r="B3246" s="4">
        <v>5944275</v>
      </c>
      <c r="C3246" s="4" t="s">
        <v>7575</v>
      </c>
      <c r="D3246" s="4">
        <v>2000</v>
      </c>
      <c r="E3246" s="4">
        <v>2000</v>
      </c>
      <c r="F3246" s="4">
        <v>3</v>
      </c>
      <c r="G3246" s="7">
        <f>E3246+F3246-D3246</f>
        <v>3</v>
      </c>
      <c r="H3246" s="4" t="s">
        <v>7576</v>
      </c>
      <c r="I3246" s="4">
        <v>15000</v>
      </c>
      <c r="J3246" s="4" t="s">
        <v>4</v>
      </c>
      <c r="K3246" s="4" t="s">
        <v>22</v>
      </c>
      <c r="L3246" s="4" t="s">
        <v>6</v>
      </c>
      <c r="M3246" s="4" t="s">
        <v>111</v>
      </c>
      <c r="O3246" s="4"/>
      <c r="P3246" s="14">
        <v>8623896</v>
      </c>
      <c r="Q3246" s="12">
        <v>280</v>
      </c>
      <c r="S3246" s="14">
        <v>9028342</v>
      </c>
      <c r="T3246" s="12">
        <v>0.12000000000000455</v>
      </c>
      <c r="U3246">
        <f>SUM($T$2:T3246)</f>
        <v>3176075.3399999975</v>
      </c>
      <c r="W3246" s="16">
        <v>9028342</v>
      </c>
      <c r="X3246">
        <v>3176075.3399999975</v>
      </c>
      <c r="Y3246">
        <v>3245</v>
      </c>
      <c r="Z3246" s="18">
        <f t="shared" si="251"/>
        <v>7.6278892166636769</v>
      </c>
      <c r="AA3246" s="18">
        <f t="shared" si="252"/>
        <v>0.71099912357581074</v>
      </c>
      <c r="AB3246" t="str">
        <f t="shared" si="255"/>
        <v>B</v>
      </c>
      <c r="AI3246" s="14">
        <v>8623896</v>
      </c>
      <c r="AJ3246" s="12">
        <v>280</v>
      </c>
      <c r="AK3246" s="12">
        <v>280</v>
      </c>
      <c r="AL3246" s="12">
        <v>10000</v>
      </c>
      <c r="AN3246">
        <v>8623896</v>
      </c>
      <c r="AO3246">
        <v>280</v>
      </c>
      <c r="AP3246">
        <v>280</v>
      </c>
      <c r="AQ3246">
        <v>10000</v>
      </c>
      <c r="AR3246">
        <f t="shared" si="253"/>
        <v>0</v>
      </c>
      <c r="AV3246" s="4">
        <v>3033192</v>
      </c>
      <c r="AW3246" s="4">
        <v>5944275</v>
      </c>
      <c r="AX3246" s="4" t="s">
        <v>7575</v>
      </c>
      <c r="AY3246" s="4">
        <v>2000</v>
      </c>
      <c r="AZ3246" s="4">
        <v>2000</v>
      </c>
      <c r="BA3246" s="4">
        <v>3</v>
      </c>
      <c r="BB3246" s="7">
        <f>AZ3246+BA3246-AY3246</f>
        <v>3</v>
      </c>
      <c r="BC3246" s="4" t="s">
        <v>7576</v>
      </c>
      <c r="BD3246" s="4">
        <v>15000</v>
      </c>
      <c r="BE3246" s="4" t="s">
        <v>4</v>
      </c>
      <c r="BF3246" s="4" t="s">
        <v>22</v>
      </c>
      <c r="BG3246" s="4" t="s">
        <v>6</v>
      </c>
      <c r="BH3246" s="4" t="s">
        <v>111</v>
      </c>
      <c r="BI3246" t="str">
        <f t="shared" si="254"/>
        <v>B</v>
      </c>
    </row>
    <row r="3247" spans="1:61" ht="15.75" customHeight="1" x14ac:dyDescent="0.2">
      <c r="A3247" s="4">
        <v>3030063</v>
      </c>
      <c r="B3247" s="4">
        <v>7041609</v>
      </c>
      <c r="C3247" s="4" t="s">
        <v>7632</v>
      </c>
      <c r="D3247" s="4">
        <v>3000</v>
      </c>
      <c r="E3247" s="4">
        <v>3000</v>
      </c>
      <c r="F3247" s="4">
        <v>3</v>
      </c>
      <c r="G3247" s="7">
        <f>E3247+F3247-D3247</f>
        <v>3</v>
      </c>
      <c r="H3247" s="4" t="s">
        <v>7633</v>
      </c>
      <c r="I3247" s="4">
        <v>14000</v>
      </c>
      <c r="J3247" s="4" t="s">
        <v>4</v>
      </c>
      <c r="K3247" s="4" t="s">
        <v>8</v>
      </c>
      <c r="M3247" s="4" t="s">
        <v>12</v>
      </c>
      <c r="O3247" s="4"/>
      <c r="P3247" s="14">
        <v>8624302</v>
      </c>
      <c r="Q3247" s="12">
        <v>2137.5</v>
      </c>
      <c r="S3247" s="14">
        <v>9078028</v>
      </c>
      <c r="T3247" s="12">
        <v>0.12000000000000455</v>
      </c>
      <c r="U3247">
        <f>SUM($T$2:T3247)</f>
        <v>3176075.4599999976</v>
      </c>
      <c r="W3247" s="16">
        <v>9078028</v>
      </c>
      <c r="X3247">
        <v>3176075.4599999976</v>
      </c>
      <c r="Y3247">
        <v>3246</v>
      </c>
      <c r="Z3247" s="18">
        <f t="shared" si="251"/>
        <v>7.6278895048642417</v>
      </c>
      <c r="AA3247" s="18">
        <f t="shared" si="252"/>
        <v>0.71121822962313763</v>
      </c>
      <c r="AB3247" t="str">
        <f t="shared" si="255"/>
        <v>B</v>
      </c>
      <c r="AI3247" s="14">
        <v>8624302</v>
      </c>
      <c r="AJ3247" s="12">
        <v>2137.5</v>
      </c>
      <c r="AK3247" s="12">
        <v>2137.5</v>
      </c>
      <c r="AL3247" s="12">
        <v>4500</v>
      </c>
      <c r="AN3247">
        <v>8624302</v>
      </c>
      <c r="AO3247">
        <v>2137.5</v>
      </c>
      <c r="AP3247">
        <v>2137.5</v>
      </c>
      <c r="AQ3247">
        <v>4500</v>
      </c>
      <c r="AR3247">
        <f t="shared" si="253"/>
        <v>0</v>
      </c>
      <c r="AV3247" s="4">
        <v>3030063</v>
      </c>
      <c r="AW3247" s="4">
        <v>7041609</v>
      </c>
      <c r="AX3247" s="4" t="s">
        <v>7632</v>
      </c>
      <c r="AY3247" s="4">
        <v>3000</v>
      </c>
      <c r="AZ3247" s="4">
        <v>3000</v>
      </c>
      <c r="BA3247" s="4">
        <v>3</v>
      </c>
      <c r="BB3247" s="7">
        <f>AZ3247+BA3247-AY3247</f>
        <v>3</v>
      </c>
      <c r="BC3247" s="4" t="s">
        <v>7633</v>
      </c>
      <c r="BD3247" s="4">
        <v>14000</v>
      </c>
      <c r="BE3247" s="4" t="s">
        <v>4</v>
      </c>
      <c r="BF3247" s="4" t="s">
        <v>8</v>
      </c>
      <c r="BH3247" s="4" t="s">
        <v>12</v>
      </c>
      <c r="BI3247" t="str">
        <f t="shared" si="254"/>
        <v>B</v>
      </c>
    </row>
    <row r="3248" spans="1:61" ht="15.75" customHeight="1" x14ac:dyDescent="0.2">
      <c r="A3248" s="4">
        <v>3035089</v>
      </c>
      <c r="B3248" s="4">
        <v>9160887</v>
      </c>
      <c r="C3248" s="4" t="s">
        <v>7708</v>
      </c>
      <c r="D3248" s="4">
        <v>2000</v>
      </c>
      <c r="E3248" s="4">
        <v>2000</v>
      </c>
      <c r="F3248" s="4">
        <v>3</v>
      </c>
      <c r="G3248" s="7">
        <f>E3248+F3248-D3248</f>
        <v>3</v>
      </c>
      <c r="H3248" s="4" t="s">
        <v>3167</v>
      </c>
      <c r="I3248" s="4">
        <v>30000</v>
      </c>
      <c r="J3248" s="4" t="s">
        <v>4</v>
      </c>
      <c r="K3248" s="4" t="s">
        <v>13</v>
      </c>
      <c r="L3248" s="4" t="s">
        <v>6</v>
      </c>
      <c r="M3248" s="4" t="s">
        <v>64</v>
      </c>
      <c r="O3248" s="4"/>
      <c r="P3248" s="14">
        <v>8624722</v>
      </c>
      <c r="Q3248" s="12">
        <v>1254</v>
      </c>
      <c r="S3248" s="14">
        <v>9130185</v>
      </c>
      <c r="T3248" s="12">
        <v>0.12000000000000455</v>
      </c>
      <c r="U3248">
        <f>SUM($T$2:T3248)</f>
        <v>3176075.5799999977</v>
      </c>
      <c r="W3248" s="16">
        <v>9130185</v>
      </c>
      <c r="X3248">
        <v>3176075.5799999977</v>
      </c>
      <c r="Y3248">
        <v>3247</v>
      </c>
      <c r="Z3248" s="18">
        <f t="shared" si="251"/>
        <v>7.6278897930648064</v>
      </c>
      <c r="AA3248" s="18">
        <f t="shared" si="252"/>
        <v>0.71143733567046452</v>
      </c>
      <c r="AB3248" t="str">
        <f t="shared" si="255"/>
        <v>B</v>
      </c>
      <c r="AI3248" s="14">
        <v>8624722</v>
      </c>
      <c r="AJ3248" s="12">
        <v>1254</v>
      </c>
      <c r="AK3248" s="12">
        <v>1254</v>
      </c>
      <c r="AL3248" s="12">
        <v>3000</v>
      </c>
      <c r="AN3248">
        <v>8624722</v>
      </c>
      <c r="AO3248">
        <v>1254</v>
      </c>
      <c r="AP3248">
        <v>1254</v>
      </c>
      <c r="AQ3248">
        <v>3000</v>
      </c>
      <c r="AR3248">
        <f t="shared" si="253"/>
        <v>0</v>
      </c>
      <c r="AV3248" s="4">
        <v>3035089</v>
      </c>
      <c r="AW3248" s="4">
        <v>9160887</v>
      </c>
      <c r="AX3248" s="4" t="s">
        <v>7708</v>
      </c>
      <c r="AY3248" s="4">
        <v>2000</v>
      </c>
      <c r="AZ3248" s="4">
        <v>2000</v>
      </c>
      <c r="BA3248" s="4">
        <v>3</v>
      </c>
      <c r="BB3248" s="7">
        <f>AZ3248+BA3248-AY3248</f>
        <v>3</v>
      </c>
      <c r="BC3248" s="4" t="s">
        <v>3167</v>
      </c>
      <c r="BD3248" s="4">
        <v>30000</v>
      </c>
      <c r="BE3248" s="4" t="s">
        <v>4</v>
      </c>
      <c r="BF3248" s="4" t="s">
        <v>13</v>
      </c>
      <c r="BG3248" s="4" t="s">
        <v>6</v>
      </c>
      <c r="BH3248" s="4" t="s">
        <v>64</v>
      </c>
      <c r="BI3248" t="str">
        <f t="shared" si="254"/>
        <v>B</v>
      </c>
    </row>
    <row r="3249" spans="1:61" ht="15.75" customHeight="1" x14ac:dyDescent="0.2">
      <c r="A3249" s="4">
        <v>3035481</v>
      </c>
      <c r="B3249" s="4">
        <v>4932145</v>
      </c>
      <c r="C3249" s="4" t="s">
        <v>7740</v>
      </c>
      <c r="D3249" s="4">
        <v>2000</v>
      </c>
      <c r="E3249" s="4">
        <v>2000</v>
      </c>
      <c r="F3249" s="4">
        <v>3</v>
      </c>
      <c r="G3249" s="7">
        <f>E3249+F3249-D3249</f>
        <v>3</v>
      </c>
      <c r="H3249" s="4" t="s">
        <v>7741</v>
      </c>
      <c r="I3249" s="4">
        <v>10000</v>
      </c>
      <c r="J3249" s="4" t="s">
        <v>4</v>
      </c>
      <c r="K3249" s="4" t="s">
        <v>13</v>
      </c>
      <c r="L3249" s="4" t="s">
        <v>6</v>
      </c>
      <c r="M3249" s="4" t="s">
        <v>24</v>
      </c>
      <c r="O3249" s="4"/>
      <c r="P3249" s="14">
        <v>8627340</v>
      </c>
      <c r="Q3249" s="12">
        <v>751</v>
      </c>
      <c r="S3249" s="14">
        <v>9171016</v>
      </c>
      <c r="T3249" s="12">
        <v>0.12000000000000455</v>
      </c>
      <c r="U3249">
        <f>SUM($T$2:T3249)</f>
        <v>3176075.6999999979</v>
      </c>
      <c r="W3249" s="16">
        <v>9171016</v>
      </c>
      <c r="X3249">
        <v>3176075.6999999979</v>
      </c>
      <c r="Y3249">
        <v>3248</v>
      </c>
      <c r="Z3249" s="18">
        <f t="shared" si="251"/>
        <v>7.6278900812653712</v>
      </c>
      <c r="AA3249" s="18">
        <f t="shared" si="252"/>
        <v>0.71165644171779141</v>
      </c>
      <c r="AB3249" t="str">
        <f t="shared" si="255"/>
        <v>B</v>
      </c>
      <c r="AI3249" s="14">
        <v>8627340</v>
      </c>
      <c r="AJ3249" s="12">
        <v>751</v>
      </c>
      <c r="AK3249" s="12">
        <v>751</v>
      </c>
      <c r="AL3249" s="12">
        <v>4000</v>
      </c>
      <c r="AN3249">
        <v>8627340</v>
      </c>
      <c r="AO3249">
        <v>751</v>
      </c>
      <c r="AP3249">
        <v>751</v>
      </c>
      <c r="AQ3249">
        <v>4000</v>
      </c>
      <c r="AR3249">
        <f t="shared" si="253"/>
        <v>0</v>
      </c>
      <c r="AV3249" s="4">
        <v>3035481</v>
      </c>
      <c r="AW3249" s="4">
        <v>4932145</v>
      </c>
      <c r="AX3249" s="4" t="s">
        <v>7740</v>
      </c>
      <c r="AY3249" s="4">
        <v>2000</v>
      </c>
      <c r="AZ3249" s="4">
        <v>2000</v>
      </c>
      <c r="BA3249" s="4">
        <v>3</v>
      </c>
      <c r="BB3249" s="7">
        <f>AZ3249+BA3249-AY3249</f>
        <v>3</v>
      </c>
      <c r="BC3249" s="4" t="s">
        <v>7741</v>
      </c>
      <c r="BD3249" s="4">
        <v>10000</v>
      </c>
      <c r="BE3249" s="4" t="s">
        <v>4</v>
      </c>
      <c r="BF3249" s="4" t="s">
        <v>13</v>
      </c>
      <c r="BG3249" s="4" t="s">
        <v>6</v>
      </c>
      <c r="BH3249" s="4" t="s">
        <v>24</v>
      </c>
      <c r="BI3249" t="str">
        <f t="shared" si="254"/>
        <v>B</v>
      </c>
    </row>
    <row r="3250" spans="1:61" ht="15.75" customHeight="1" x14ac:dyDescent="0.2">
      <c r="A3250" s="4">
        <v>3037252</v>
      </c>
      <c r="B3250" s="4">
        <v>58583</v>
      </c>
      <c r="C3250" s="4" t="s">
        <v>7870</v>
      </c>
      <c r="D3250" s="4">
        <v>2000</v>
      </c>
      <c r="E3250" s="4">
        <v>2000</v>
      </c>
      <c r="F3250" s="4">
        <v>3</v>
      </c>
      <c r="G3250" s="7">
        <f>E3250+F3250-D3250</f>
        <v>3</v>
      </c>
      <c r="H3250" s="4" t="s">
        <v>7871</v>
      </c>
      <c r="I3250" s="4">
        <v>15000</v>
      </c>
      <c r="J3250" s="4" t="s">
        <v>4</v>
      </c>
      <c r="K3250" s="4" t="s">
        <v>13</v>
      </c>
      <c r="L3250" s="4" t="s">
        <v>6</v>
      </c>
      <c r="M3250" s="4" t="s">
        <v>47</v>
      </c>
      <c r="O3250" s="4"/>
      <c r="P3250" s="14">
        <v>8627641</v>
      </c>
      <c r="Q3250" s="12">
        <v>342</v>
      </c>
      <c r="S3250" s="14">
        <v>8914697</v>
      </c>
      <c r="T3250" s="12">
        <v>0.10999999999989996</v>
      </c>
      <c r="U3250">
        <f>SUM($T$2:T3250)</f>
        <v>3176075.8099999977</v>
      </c>
      <c r="W3250" s="16">
        <v>8914697</v>
      </c>
      <c r="X3250">
        <v>3176075.8099999977</v>
      </c>
      <c r="Y3250">
        <v>3249</v>
      </c>
      <c r="Z3250" s="18">
        <f t="shared" si="251"/>
        <v>7.627890345449222</v>
      </c>
      <c r="AA3250" s="18">
        <f t="shared" si="252"/>
        <v>0.7118755477651183</v>
      </c>
      <c r="AB3250" t="str">
        <f t="shared" si="255"/>
        <v>B</v>
      </c>
      <c r="AI3250" s="14">
        <v>8627641</v>
      </c>
      <c r="AJ3250" s="12">
        <v>342</v>
      </c>
      <c r="AK3250" s="12">
        <v>342</v>
      </c>
      <c r="AL3250" s="12">
        <v>2000</v>
      </c>
      <c r="AN3250">
        <v>8627641</v>
      </c>
      <c r="AO3250">
        <v>342</v>
      </c>
      <c r="AP3250">
        <v>342</v>
      </c>
      <c r="AQ3250">
        <v>2000</v>
      </c>
      <c r="AR3250">
        <f t="shared" si="253"/>
        <v>0</v>
      </c>
      <c r="AV3250" s="4">
        <v>3037252</v>
      </c>
      <c r="AW3250" s="4">
        <v>58583</v>
      </c>
      <c r="AX3250" s="4" t="s">
        <v>7870</v>
      </c>
      <c r="AY3250" s="4">
        <v>2000</v>
      </c>
      <c r="AZ3250" s="4">
        <v>2000</v>
      </c>
      <c r="BA3250" s="4">
        <v>3</v>
      </c>
      <c r="BB3250" s="7">
        <f>AZ3250+BA3250-AY3250</f>
        <v>3</v>
      </c>
      <c r="BC3250" s="4" t="s">
        <v>7871</v>
      </c>
      <c r="BD3250" s="4">
        <v>15000</v>
      </c>
      <c r="BE3250" s="4" t="s">
        <v>4</v>
      </c>
      <c r="BF3250" s="4" t="s">
        <v>13</v>
      </c>
      <c r="BG3250" s="4" t="s">
        <v>6</v>
      </c>
      <c r="BH3250" s="4" t="s">
        <v>47</v>
      </c>
      <c r="BI3250" t="str">
        <f t="shared" si="254"/>
        <v>B</v>
      </c>
    </row>
    <row r="3251" spans="1:61" ht="15.75" customHeight="1" x14ac:dyDescent="0.2">
      <c r="A3251" s="4">
        <v>3037693</v>
      </c>
      <c r="B3251" s="4">
        <v>7733867</v>
      </c>
      <c r="C3251" s="4" t="s">
        <v>7898</v>
      </c>
      <c r="D3251" s="4">
        <v>2000</v>
      </c>
      <c r="E3251" s="4">
        <v>2000</v>
      </c>
      <c r="F3251" s="4">
        <v>3</v>
      </c>
      <c r="G3251" s="7">
        <f>E3251+F3251-D3251</f>
        <v>3</v>
      </c>
      <c r="H3251" s="4" t="s">
        <v>7899</v>
      </c>
      <c r="I3251" s="4">
        <v>12400</v>
      </c>
      <c r="J3251" s="4" t="s">
        <v>4</v>
      </c>
      <c r="K3251" s="4" t="s">
        <v>8</v>
      </c>
      <c r="L3251" s="4" t="s">
        <v>6</v>
      </c>
      <c r="M3251" s="4" t="s">
        <v>23</v>
      </c>
      <c r="O3251" s="4"/>
      <c r="P3251" s="14">
        <v>8629286</v>
      </c>
      <c r="Q3251" s="12">
        <v>170.04999999999995</v>
      </c>
      <c r="S3251" s="14">
        <v>83801</v>
      </c>
      <c r="T3251" s="12">
        <v>0.10000000000002274</v>
      </c>
      <c r="U3251">
        <f>SUM($T$2:T3251)</f>
        <v>3176075.9099999978</v>
      </c>
      <c r="W3251" s="16">
        <v>83801</v>
      </c>
      <c r="X3251">
        <v>3176075.9099999978</v>
      </c>
      <c r="Y3251">
        <v>3250</v>
      </c>
      <c r="Z3251" s="18">
        <f t="shared" si="251"/>
        <v>7.6278905856163588</v>
      </c>
      <c r="AA3251" s="18">
        <f t="shared" si="252"/>
        <v>0.71209465381244519</v>
      </c>
      <c r="AB3251" t="str">
        <f t="shared" si="255"/>
        <v>B</v>
      </c>
      <c r="AI3251" s="14">
        <v>8629286</v>
      </c>
      <c r="AJ3251" s="12">
        <v>170.04999999999995</v>
      </c>
      <c r="AK3251" s="12">
        <v>170.04999999999998</v>
      </c>
      <c r="AL3251" s="12">
        <v>4050</v>
      </c>
      <c r="AN3251">
        <v>8629286</v>
      </c>
      <c r="AO3251">
        <v>170.04999999999995</v>
      </c>
      <c r="AP3251">
        <v>170.04999999999998</v>
      </c>
      <c r="AQ3251">
        <v>4050</v>
      </c>
      <c r="AR3251">
        <f t="shared" si="253"/>
        <v>0</v>
      </c>
      <c r="AV3251" s="4">
        <v>3037693</v>
      </c>
      <c r="AW3251" s="4">
        <v>7733867</v>
      </c>
      <c r="AX3251" s="4" t="s">
        <v>7898</v>
      </c>
      <c r="AY3251" s="4">
        <v>2000</v>
      </c>
      <c r="AZ3251" s="4">
        <v>2000</v>
      </c>
      <c r="BA3251" s="4">
        <v>3</v>
      </c>
      <c r="BB3251" s="7">
        <f>AZ3251+BA3251-AY3251</f>
        <v>3</v>
      </c>
      <c r="BC3251" s="4" t="s">
        <v>7899</v>
      </c>
      <c r="BD3251" s="4">
        <v>12400</v>
      </c>
      <c r="BE3251" s="4" t="s">
        <v>4</v>
      </c>
      <c r="BF3251" s="4" t="s">
        <v>8</v>
      </c>
      <c r="BG3251" s="4" t="s">
        <v>6</v>
      </c>
      <c r="BH3251" s="4" t="s">
        <v>23</v>
      </c>
      <c r="BI3251" t="str">
        <f t="shared" si="254"/>
        <v>B</v>
      </c>
    </row>
    <row r="3252" spans="1:61" ht="15.75" customHeight="1" x14ac:dyDescent="0.2">
      <c r="A3252" s="4">
        <v>3036888</v>
      </c>
      <c r="B3252" s="4">
        <v>8332283</v>
      </c>
      <c r="C3252" s="4" t="s">
        <v>7919</v>
      </c>
      <c r="D3252" s="4">
        <v>2000</v>
      </c>
      <c r="E3252" s="4">
        <v>2000</v>
      </c>
      <c r="F3252" s="4">
        <v>3</v>
      </c>
      <c r="G3252" s="7">
        <f>E3252+F3252-D3252</f>
        <v>3</v>
      </c>
      <c r="H3252" s="4" t="s">
        <v>7920</v>
      </c>
      <c r="I3252" s="4">
        <v>35000</v>
      </c>
      <c r="J3252" s="4" t="s">
        <v>4</v>
      </c>
      <c r="K3252" s="4" t="s">
        <v>13</v>
      </c>
      <c r="L3252" s="4" t="s">
        <v>6</v>
      </c>
      <c r="M3252" s="4" t="s">
        <v>101</v>
      </c>
      <c r="O3252" s="4"/>
      <c r="P3252" s="14">
        <v>8629650</v>
      </c>
      <c r="Q3252" s="12">
        <v>598.5</v>
      </c>
      <c r="S3252" s="14">
        <v>590560</v>
      </c>
      <c r="T3252" s="12">
        <v>0.10000000000002274</v>
      </c>
      <c r="U3252">
        <f>SUM($T$2:T3252)</f>
        <v>3176076.0099999979</v>
      </c>
      <c r="W3252" s="16">
        <v>590560</v>
      </c>
      <c r="X3252">
        <v>3176076.0099999979</v>
      </c>
      <c r="Y3252">
        <v>3251</v>
      </c>
      <c r="Z3252" s="18">
        <f t="shared" si="251"/>
        <v>7.6278908257834965</v>
      </c>
      <c r="AA3252" s="18">
        <f t="shared" si="252"/>
        <v>0.71231375985977208</v>
      </c>
      <c r="AB3252" t="str">
        <f t="shared" si="255"/>
        <v>B</v>
      </c>
      <c r="AI3252" s="14">
        <v>8629650</v>
      </c>
      <c r="AJ3252" s="12">
        <v>598.5</v>
      </c>
      <c r="AK3252" s="12">
        <v>598.5</v>
      </c>
      <c r="AL3252" s="12">
        <v>1500</v>
      </c>
      <c r="AN3252">
        <v>8629650</v>
      </c>
      <c r="AO3252">
        <v>598.5</v>
      </c>
      <c r="AP3252">
        <v>598.5</v>
      </c>
      <c r="AQ3252">
        <v>1500</v>
      </c>
      <c r="AR3252">
        <f t="shared" si="253"/>
        <v>0</v>
      </c>
      <c r="AV3252" s="4">
        <v>3036888</v>
      </c>
      <c r="AW3252" s="4">
        <v>8332283</v>
      </c>
      <c r="AX3252" s="4" t="s">
        <v>7919</v>
      </c>
      <c r="AY3252" s="4">
        <v>2000</v>
      </c>
      <c r="AZ3252" s="4">
        <v>2000</v>
      </c>
      <c r="BA3252" s="4">
        <v>3</v>
      </c>
      <c r="BB3252" s="7">
        <f>AZ3252+BA3252-AY3252</f>
        <v>3</v>
      </c>
      <c r="BC3252" s="4" t="s">
        <v>7920</v>
      </c>
      <c r="BD3252" s="4">
        <v>35000</v>
      </c>
      <c r="BE3252" s="4" t="s">
        <v>4</v>
      </c>
      <c r="BF3252" s="4" t="s">
        <v>13</v>
      </c>
      <c r="BG3252" s="4" t="s">
        <v>6</v>
      </c>
      <c r="BH3252" s="4" t="s">
        <v>101</v>
      </c>
      <c r="BI3252" t="str">
        <f t="shared" si="254"/>
        <v>B</v>
      </c>
    </row>
    <row r="3253" spans="1:61" ht="15.75" customHeight="1" x14ac:dyDescent="0.2">
      <c r="A3253" s="4">
        <v>3038036</v>
      </c>
      <c r="B3253" s="4">
        <v>1652782</v>
      </c>
      <c r="C3253" s="4" t="s">
        <v>7932</v>
      </c>
      <c r="D3253" s="4">
        <v>2000</v>
      </c>
      <c r="E3253" s="4">
        <v>2000</v>
      </c>
      <c r="F3253" s="4">
        <v>3</v>
      </c>
      <c r="G3253" s="7">
        <f>E3253+F3253-D3253</f>
        <v>3</v>
      </c>
      <c r="H3253" s="4" t="s">
        <v>7933</v>
      </c>
      <c r="I3253" s="4">
        <v>10000</v>
      </c>
      <c r="J3253" s="4" t="s">
        <v>4</v>
      </c>
      <c r="K3253" s="4" t="s">
        <v>13</v>
      </c>
      <c r="L3253" s="4" t="s">
        <v>6</v>
      </c>
      <c r="M3253" s="4" t="s">
        <v>48</v>
      </c>
      <c r="O3253" s="4"/>
      <c r="P3253" s="14">
        <v>8631645</v>
      </c>
      <c r="Q3253" s="12">
        <v>1624.5</v>
      </c>
      <c r="S3253" s="14">
        <v>1729278</v>
      </c>
      <c r="T3253" s="12">
        <v>0.10000000000002274</v>
      </c>
      <c r="U3253">
        <f>SUM($T$2:T3253)</f>
        <v>3176076.109999998</v>
      </c>
      <c r="W3253" s="16">
        <v>1729278</v>
      </c>
      <c r="X3253">
        <v>3176076.109999998</v>
      </c>
      <c r="Y3253">
        <v>3252</v>
      </c>
      <c r="Z3253" s="18">
        <f t="shared" si="251"/>
        <v>7.6278910659506334</v>
      </c>
      <c r="AA3253" s="18">
        <f t="shared" si="252"/>
        <v>0.71253286590709908</v>
      </c>
      <c r="AB3253" t="str">
        <f t="shared" si="255"/>
        <v>B</v>
      </c>
      <c r="AI3253" s="14">
        <v>8631645</v>
      </c>
      <c r="AJ3253" s="12">
        <v>1624.5</v>
      </c>
      <c r="AK3253" s="12">
        <v>1624.5</v>
      </c>
      <c r="AL3253" s="12">
        <v>3000</v>
      </c>
      <c r="AN3253">
        <v>8631645</v>
      </c>
      <c r="AO3253">
        <v>1624.5</v>
      </c>
      <c r="AP3253">
        <v>1624.5</v>
      </c>
      <c r="AQ3253">
        <v>3000</v>
      </c>
      <c r="AR3253">
        <f t="shared" si="253"/>
        <v>0</v>
      </c>
      <c r="AV3253" s="4">
        <v>3038036</v>
      </c>
      <c r="AW3253" s="4">
        <v>1652782</v>
      </c>
      <c r="AX3253" s="4" t="s">
        <v>7932</v>
      </c>
      <c r="AY3253" s="4">
        <v>2000</v>
      </c>
      <c r="AZ3253" s="4">
        <v>2000</v>
      </c>
      <c r="BA3253" s="4">
        <v>3</v>
      </c>
      <c r="BB3253" s="7">
        <f>AZ3253+BA3253-AY3253</f>
        <v>3</v>
      </c>
      <c r="BC3253" s="4" t="s">
        <v>7933</v>
      </c>
      <c r="BD3253" s="4">
        <v>10000</v>
      </c>
      <c r="BE3253" s="4" t="s">
        <v>4</v>
      </c>
      <c r="BF3253" s="4" t="s">
        <v>13</v>
      </c>
      <c r="BG3253" s="4" t="s">
        <v>6</v>
      </c>
      <c r="BH3253" s="4" t="s">
        <v>48</v>
      </c>
      <c r="BI3253" t="str">
        <f t="shared" si="254"/>
        <v>B</v>
      </c>
    </row>
    <row r="3254" spans="1:61" ht="15.75" customHeight="1" x14ac:dyDescent="0.2">
      <c r="A3254" s="4">
        <v>3038309</v>
      </c>
      <c r="B3254" s="4">
        <v>5724006</v>
      </c>
      <c r="C3254" s="4" t="s">
        <v>7934</v>
      </c>
      <c r="D3254" s="4">
        <v>2000</v>
      </c>
      <c r="E3254" s="4">
        <v>2000</v>
      </c>
      <c r="F3254" s="4">
        <v>3</v>
      </c>
      <c r="G3254" s="7">
        <f>E3254+F3254-D3254</f>
        <v>3</v>
      </c>
      <c r="H3254" s="4" t="s">
        <v>7935</v>
      </c>
      <c r="I3254" s="4">
        <v>13000</v>
      </c>
      <c r="J3254" s="4" t="s">
        <v>4</v>
      </c>
      <c r="K3254" s="4" t="s">
        <v>22</v>
      </c>
      <c r="L3254" s="4" t="s">
        <v>6</v>
      </c>
      <c r="M3254" s="4" t="s">
        <v>47</v>
      </c>
      <c r="O3254" s="4"/>
      <c r="P3254" s="14">
        <v>8634389</v>
      </c>
      <c r="Q3254" s="12">
        <v>-1680</v>
      </c>
      <c r="S3254" s="14">
        <v>1797900</v>
      </c>
      <c r="T3254" s="12">
        <v>0.10000000000002274</v>
      </c>
      <c r="U3254">
        <f>SUM($T$2:T3254)</f>
        <v>3176076.2099999981</v>
      </c>
      <c r="W3254" s="16">
        <v>1797900</v>
      </c>
      <c r="X3254">
        <v>3176076.2099999981</v>
      </c>
      <c r="Y3254">
        <v>3253</v>
      </c>
      <c r="Z3254" s="18">
        <f t="shared" si="251"/>
        <v>7.6278913061177711</v>
      </c>
      <c r="AA3254" s="18">
        <f t="shared" si="252"/>
        <v>0.71275197195442597</v>
      </c>
      <c r="AB3254" t="str">
        <f t="shared" si="255"/>
        <v>B</v>
      </c>
      <c r="AI3254" s="14">
        <v>8634389</v>
      </c>
      <c r="AJ3254" s="12">
        <v>-1680</v>
      </c>
      <c r="AK3254" s="12">
        <v>6320</v>
      </c>
      <c r="AL3254" s="12">
        <v>0</v>
      </c>
      <c r="AN3254">
        <v>8634389</v>
      </c>
      <c r="AO3254">
        <v>-1680</v>
      </c>
      <c r="AP3254">
        <v>6320</v>
      </c>
      <c r="AQ3254">
        <v>0</v>
      </c>
      <c r="AR3254">
        <f t="shared" si="253"/>
        <v>1</v>
      </c>
      <c r="AV3254" s="4">
        <v>3038309</v>
      </c>
      <c r="AW3254" s="4">
        <v>5724006</v>
      </c>
      <c r="AX3254" s="4" t="s">
        <v>7934</v>
      </c>
      <c r="AY3254" s="4">
        <v>2000</v>
      </c>
      <c r="AZ3254" s="4">
        <v>2000</v>
      </c>
      <c r="BA3254" s="4">
        <v>3</v>
      </c>
      <c r="BB3254" s="7">
        <f>AZ3254+BA3254-AY3254</f>
        <v>3</v>
      </c>
      <c r="BC3254" s="4" t="s">
        <v>7935</v>
      </c>
      <c r="BD3254" s="4">
        <v>13000</v>
      </c>
      <c r="BE3254" s="4" t="s">
        <v>4</v>
      </c>
      <c r="BF3254" s="4" t="s">
        <v>22</v>
      </c>
      <c r="BG3254" s="4" t="s">
        <v>6</v>
      </c>
      <c r="BH3254" s="4" t="s">
        <v>47</v>
      </c>
      <c r="BI3254" t="str">
        <f t="shared" si="254"/>
        <v>B</v>
      </c>
    </row>
    <row r="3255" spans="1:61" ht="15.75" customHeight="1" x14ac:dyDescent="0.2">
      <c r="A3255" s="4">
        <v>3038778</v>
      </c>
      <c r="B3255" s="4">
        <v>1633387</v>
      </c>
      <c r="C3255" s="4" t="s">
        <v>7971</v>
      </c>
      <c r="D3255" s="4">
        <v>2000</v>
      </c>
      <c r="E3255" s="4">
        <v>2000</v>
      </c>
      <c r="F3255" s="4">
        <v>3</v>
      </c>
      <c r="G3255" s="7">
        <f>E3255+F3255-D3255</f>
        <v>3</v>
      </c>
      <c r="H3255" s="4" t="s">
        <v>7972</v>
      </c>
      <c r="I3255" s="4">
        <v>12000</v>
      </c>
      <c r="J3255" s="4" t="s">
        <v>32</v>
      </c>
      <c r="K3255" s="4" t="s">
        <v>13</v>
      </c>
      <c r="M3255" s="4" t="s">
        <v>111</v>
      </c>
      <c r="O3255" s="4"/>
      <c r="P3255" s="14">
        <v>8637070</v>
      </c>
      <c r="Q3255" s="12">
        <v>-2500</v>
      </c>
      <c r="S3255" s="14">
        <v>2120406</v>
      </c>
      <c r="T3255" s="12">
        <v>0.10000000000002274</v>
      </c>
      <c r="U3255">
        <f>SUM($T$2:T3255)</f>
        <v>3176076.3099999982</v>
      </c>
      <c r="W3255" s="16">
        <v>2120406</v>
      </c>
      <c r="X3255">
        <v>3176076.3099999982</v>
      </c>
      <c r="Y3255">
        <v>3254</v>
      </c>
      <c r="Z3255" s="18">
        <f t="shared" si="251"/>
        <v>7.6278915462849088</v>
      </c>
      <c r="AA3255" s="18">
        <f t="shared" si="252"/>
        <v>0.71297107800175286</v>
      </c>
      <c r="AB3255" t="str">
        <f t="shared" si="255"/>
        <v>B</v>
      </c>
      <c r="AI3255" s="14">
        <v>8637070</v>
      </c>
      <c r="AJ3255" s="12">
        <v>-2500</v>
      </c>
      <c r="AK3255" s="12">
        <v>0</v>
      </c>
      <c r="AL3255" s="12">
        <v>0</v>
      </c>
      <c r="AN3255">
        <v>8637070</v>
      </c>
      <c r="AO3255">
        <v>-2500</v>
      </c>
      <c r="AP3255">
        <v>0</v>
      </c>
      <c r="AQ3255">
        <v>0</v>
      </c>
      <c r="AR3255">
        <f t="shared" si="253"/>
        <v>0</v>
      </c>
      <c r="AV3255" s="4">
        <v>3038778</v>
      </c>
      <c r="AW3255" s="4">
        <v>1633387</v>
      </c>
      <c r="AX3255" s="4" t="s">
        <v>7971</v>
      </c>
      <c r="AY3255" s="4">
        <v>2000</v>
      </c>
      <c r="AZ3255" s="4">
        <v>2000</v>
      </c>
      <c r="BA3255" s="4">
        <v>3</v>
      </c>
      <c r="BB3255" s="7">
        <f>AZ3255+BA3255-AY3255</f>
        <v>3</v>
      </c>
      <c r="BC3255" s="4" t="s">
        <v>7972</v>
      </c>
      <c r="BD3255" s="4">
        <v>12000</v>
      </c>
      <c r="BE3255" s="4" t="s">
        <v>32</v>
      </c>
      <c r="BF3255" s="4" t="s">
        <v>13</v>
      </c>
      <c r="BH3255" s="4" t="s">
        <v>111</v>
      </c>
      <c r="BI3255" t="str">
        <f t="shared" si="254"/>
        <v>B</v>
      </c>
    </row>
    <row r="3256" spans="1:61" ht="15.75" customHeight="1" x14ac:dyDescent="0.2">
      <c r="A3256" s="4">
        <v>3039072</v>
      </c>
      <c r="B3256" s="4">
        <v>4302992</v>
      </c>
      <c r="C3256" s="4" t="s">
        <v>7994</v>
      </c>
      <c r="D3256" s="4">
        <v>2000</v>
      </c>
      <c r="E3256" s="4">
        <v>2000</v>
      </c>
      <c r="F3256" s="4">
        <v>3</v>
      </c>
      <c r="G3256" s="7">
        <f>E3256+F3256-D3256</f>
        <v>3</v>
      </c>
      <c r="H3256" s="4" t="s">
        <v>7995</v>
      </c>
      <c r="I3256" s="4">
        <v>40000</v>
      </c>
      <c r="J3256" s="4" t="s">
        <v>4</v>
      </c>
      <c r="K3256" s="4" t="s">
        <v>8</v>
      </c>
      <c r="L3256" s="4" t="s">
        <v>6</v>
      </c>
      <c r="M3256" s="4" t="s">
        <v>25</v>
      </c>
      <c r="O3256" s="4"/>
      <c r="P3256" s="14">
        <v>8639247</v>
      </c>
      <c r="Q3256" s="12">
        <v>1.5</v>
      </c>
      <c r="S3256" s="14">
        <v>5141242</v>
      </c>
      <c r="T3256" s="12">
        <v>0.10000000000002274</v>
      </c>
      <c r="U3256">
        <f>SUM($T$2:T3256)</f>
        <v>3176076.4099999983</v>
      </c>
      <c r="W3256" s="16">
        <v>5141242</v>
      </c>
      <c r="X3256">
        <v>3176076.4099999983</v>
      </c>
      <c r="Y3256">
        <v>3255</v>
      </c>
      <c r="Z3256" s="18">
        <f t="shared" si="251"/>
        <v>7.6278917864520457</v>
      </c>
      <c r="AA3256" s="18">
        <f t="shared" si="252"/>
        <v>0.71319018404907975</v>
      </c>
      <c r="AB3256" t="str">
        <f t="shared" si="255"/>
        <v>B</v>
      </c>
      <c r="AI3256" s="14">
        <v>8639247</v>
      </c>
      <c r="AJ3256" s="12">
        <v>1.5</v>
      </c>
      <c r="AK3256" s="12">
        <v>1.5</v>
      </c>
      <c r="AL3256" s="12">
        <v>1500</v>
      </c>
      <c r="AN3256">
        <v>8639247</v>
      </c>
      <c r="AO3256">
        <v>1.5</v>
      </c>
      <c r="AP3256">
        <v>1.5</v>
      </c>
      <c r="AQ3256">
        <v>1500</v>
      </c>
      <c r="AR3256">
        <f t="shared" si="253"/>
        <v>0</v>
      </c>
      <c r="AV3256" s="4">
        <v>3039072</v>
      </c>
      <c r="AW3256" s="4">
        <v>4302992</v>
      </c>
      <c r="AX3256" s="4" t="s">
        <v>7994</v>
      </c>
      <c r="AY3256" s="4">
        <v>2000</v>
      </c>
      <c r="AZ3256" s="4">
        <v>2000</v>
      </c>
      <c r="BA3256" s="4">
        <v>3</v>
      </c>
      <c r="BB3256" s="7">
        <f>AZ3256+BA3256-AY3256</f>
        <v>3</v>
      </c>
      <c r="BC3256" s="4" t="s">
        <v>7995</v>
      </c>
      <c r="BD3256" s="4">
        <v>40000</v>
      </c>
      <c r="BE3256" s="4" t="s">
        <v>4</v>
      </c>
      <c r="BF3256" s="4" t="s">
        <v>8</v>
      </c>
      <c r="BG3256" s="4" t="s">
        <v>6</v>
      </c>
      <c r="BH3256" s="4" t="s">
        <v>25</v>
      </c>
      <c r="BI3256" t="str">
        <f t="shared" si="254"/>
        <v>B</v>
      </c>
    </row>
    <row r="3257" spans="1:61" ht="15.75" customHeight="1" x14ac:dyDescent="0.2">
      <c r="A3257" s="4">
        <v>3040367</v>
      </c>
      <c r="B3257" s="4">
        <v>9175083</v>
      </c>
      <c r="C3257" s="4" t="s">
        <v>8085</v>
      </c>
      <c r="D3257" s="4">
        <v>2000</v>
      </c>
      <c r="E3257" s="4">
        <v>2000</v>
      </c>
      <c r="F3257" s="4">
        <v>3</v>
      </c>
      <c r="G3257" s="7">
        <f>E3257+F3257-D3257</f>
        <v>3</v>
      </c>
      <c r="H3257" s="4" t="s">
        <v>8086</v>
      </c>
      <c r="I3257" s="4">
        <v>13000</v>
      </c>
      <c r="J3257" s="4" t="s">
        <v>4</v>
      </c>
      <c r="K3257" s="4" t="s">
        <v>8</v>
      </c>
      <c r="L3257" s="4" t="s">
        <v>9</v>
      </c>
      <c r="M3257" s="4" t="s">
        <v>23</v>
      </c>
      <c r="O3257" s="4"/>
      <c r="P3257" s="14">
        <v>8640584</v>
      </c>
      <c r="Q3257" s="12">
        <v>-733.94</v>
      </c>
      <c r="S3257" s="14">
        <v>6304740</v>
      </c>
      <c r="T3257" s="12">
        <v>0.10000000000002274</v>
      </c>
      <c r="U3257">
        <f>SUM($T$2:T3257)</f>
        <v>3176076.5099999984</v>
      </c>
      <c r="W3257" s="16">
        <v>6304740</v>
      </c>
      <c r="X3257">
        <v>3176076.5099999984</v>
      </c>
      <c r="Y3257">
        <v>3256</v>
      </c>
      <c r="Z3257" s="18">
        <f t="shared" si="251"/>
        <v>7.6278920266191834</v>
      </c>
      <c r="AA3257" s="18">
        <f t="shared" si="252"/>
        <v>0.71340929009640663</v>
      </c>
      <c r="AB3257" t="str">
        <f t="shared" si="255"/>
        <v>B</v>
      </c>
      <c r="AI3257" s="14">
        <v>8640584</v>
      </c>
      <c r="AJ3257" s="12">
        <v>-733.94</v>
      </c>
      <c r="AK3257" s="12">
        <v>266.06</v>
      </c>
      <c r="AL3257" s="12">
        <v>2600</v>
      </c>
      <c r="AN3257">
        <v>8640584</v>
      </c>
      <c r="AO3257">
        <v>-733.94</v>
      </c>
      <c r="AP3257">
        <v>266.06</v>
      </c>
      <c r="AQ3257">
        <v>2600</v>
      </c>
      <c r="AR3257">
        <f t="shared" si="253"/>
        <v>1</v>
      </c>
      <c r="AV3257" s="4">
        <v>3040367</v>
      </c>
      <c r="AW3257" s="4">
        <v>9175083</v>
      </c>
      <c r="AX3257" s="4" t="s">
        <v>8085</v>
      </c>
      <c r="AY3257" s="4">
        <v>2000</v>
      </c>
      <c r="AZ3257" s="4">
        <v>2000</v>
      </c>
      <c r="BA3257" s="4">
        <v>3</v>
      </c>
      <c r="BB3257" s="7">
        <f>AZ3257+BA3257-AY3257</f>
        <v>3</v>
      </c>
      <c r="BC3257" s="4" t="s">
        <v>8086</v>
      </c>
      <c r="BD3257" s="4">
        <v>13000</v>
      </c>
      <c r="BE3257" s="4" t="s">
        <v>4</v>
      </c>
      <c r="BF3257" s="4" t="s">
        <v>8</v>
      </c>
      <c r="BG3257" s="4" t="s">
        <v>9</v>
      </c>
      <c r="BH3257" s="4" t="s">
        <v>23</v>
      </c>
      <c r="BI3257" t="str">
        <f t="shared" si="254"/>
        <v>B</v>
      </c>
    </row>
    <row r="3258" spans="1:61" ht="15.75" customHeight="1" x14ac:dyDescent="0.2">
      <c r="A3258" s="4">
        <v>3040899</v>
      </c>
      <c r="B3258" s="4">
        <v>9000419</v>
      </c>
      <c r="C3258" s="4" t="s">
        <v>8126</v>
      </c>
      <c r="D3258" s="4">
        <v>2000</v>
      </c>
      <c r="E3258" s="4">
        <v>2000</v>
      </c>
      <c r="F3258" s="4">
        <v>3</v>
      </c>
      <c r="G3258" s="7">
        <f>E3258+F3258-D3258</f>
        <v>3</v>
      </c>
      <c r="H3258" s="4" t="s">
        <v>6230</v>
      </c>
      <c r="I3258" s="4">
        <v>10</v>
      </c>
      <c r="J3258" s="4" t="s">
        <v>4</v>
      </c>
      <c r="K3258" s="4" t="s">
        <v>5</v>
      </c>
      <c r="L3258" s="4" t="s">
        <v>6</v>
      </c>
      <c r="M3258" s="4" t="s">
        <v>12</v>
      </c>
      <c r="O3258" s="4"/>
      <c r="P3258" s="14">
        <v>8641550</v>
      </c>
      <c r="Q3258" s="12">
        <v>440.40000000000009</v>
      </c>
      <c r="S3258" s="14">
        <v>6780306</v>
      </c>
      <c r="T3258" s="12">
        <v>0.10000000000002274</v>
      </c>
      <c r="U3258">
        <f>SUM($T$2:T3258)</f>
        <v>3176076.6099999985</v>
      </c>
      <c r="W3258" s="16">
        <v>6780306</v>
      </c>
      <c r="X3258">
        <v>3176076.6099999985</v>
      </c>
      <c r="Y3258">
        <v>3257</v>
      </c>
      <c r="Z3258" s="18">
        <f t="shared" si="251"/>
        <v>7.6278922667863203</v>
      </c>
      <c r="AA3258" s="18">
        <f t="shared" si="252"/>
        <v>0.71362839614373352</v>
      </c>
      <c r="AB3258" t="str">
        <f t="shared" si="255"/>
        <v>B</v>
      </c>
      <c r="AI3258" s="14">
        <v>8641550</v>
      </c>
      <c r="AJ3258" s="12">
        <v>440.40000000000009</v>
      </c>
      <c r="AK3258" s="12">
        <v>440.4</v>
      </c>
      <c r="AL3258" s="12">
        <v>600</v>
      </c>
      <c r="AN3258">
        <v>8641550</v>
      </c>
      <c r="AO3258">
        <v>440.40000000000009</v>
      </c>
      <c r="AP3258">
        <v>440.4</v>
      </c>
      <c r="AQ3258">
        <v>600</v>
      </c>
      <c r="AR3258">
        <f t="shared" si="253"/>
        <v>0</v>
      </c>
      <c r="AV3258" s="4">
        <v>3040899</v>
      </c>
      <c r="AW3258" s="4">
        <v>9000419</v>
      </c>
      <c r="AX3258" s="4" t="s">
        <v>8126</v>
      </c>
      <c r="AY3258" s="4">
        <v>2000</v>
      </c>
      <c r="AZ3258" s="4">
        <v>2000</v>
      </c>
      <c r="BA3258" s="4">
        <v>3</v>
      </c>
      <c r="BB3258" s="7">
        <f>AZ3258+BA3258-AY3258</f>
        <v>3</v>
      </c>
      <c r="BC3258" s="4" t="s">
        <v>6230</v>
      </c>
      <c r="BD3258" s="4">
        <v>10</v>
      </c>
      <c r="BE3258" s="4" t="s">
        <v>4</v>
      </c>
      <c r="BF3258" s="4" t="s">
        <v>5</v>
      </c>
      <c r="BG3258" s="4" t="s">
        <v>6</v>
      </c>
      <c r="BH3258" s="4" t="s">
        <v>12</v>
      </c>
      <c r="BI3258" t="str">
        <f t="shared" si="254"/>
        <v>B</v>
      </c>
    </row>
    <row r="3259" spans="1:61" ht="15.75" customHeight="1" x14ac:dyDescent="0.2">
      <c r="A3259" s="4">
        <v>3041718</v>
      </c>
      <c r="B3259" s="4">
        <v>5311692</v>
      </c>
      <c r="C3259" s="4" t="s">
        <v>8197</v>
      </c>
      <c r="D3259" s="4">
        <v>2000</v>
      </c>
      <c r="E3259" s="4">
        <v>2000</v>
      </c>
      <c r="F3259" s="4">
        <v>3</v>
      </c>
      <c r="G3259" s="7">
        <f>E3259+F3259-D3259</f>
        <v>3</v>
      </c>
      <c r="H3259" s="4" t="s">
        <v>8198</v>
      </c>
      <c r="I3259" s="4">
        <v>20000</v>
      </c>
      <c r="J3259" s="4" t="s">
        <v>4</v>
      </c>
      <c r="K3259" s="4" t="s">
        <v>13</v>
      </c>
      <c r="L3259" s="4" t="s">
        <v>6</v>
      </c>
      <c r="M3259" s="4" t="s">
        <v>73</v>
      </c>
      <c r="O3259" s="4"/>
      <c r="P3259" s="14">
        <v>8641683</v>
      </c>
      <c r="Q3259" s="12">
        <v>0.10000000000002274</v>
      </c>
      <c r="S3259" s="14">
        <v>6837090</v>
      </c>
      <c r="T3259" s="12">
        <v>0.10000000000002274</v>
      </c>
      <c r="U3259">
        <f>SUM($T$2:T3259)</f>
        <v>3176076.7099999986</v>
      </c>
      <c r="W3259" s="16">
        <v>6837090</v>
      </c>
      <c r="X3259">
        <v>3176076.7099999986</v>
      </c>
      <c r="Y3259">
        <v>3258</v>
      </c>
      <c r="Z3259" s="18">
        <f t="shared" si="251"/>
        <v>7.627892506953458</v>
      </c>
      <c r="AA3259" s="18">
        <f t="shared" si="252"/>
        <v>0.71384750219106052</v>
      </c>
      <c r="AB3259" t="str">
        <f t="shared" si="255"/>
        <v>B</v>
      </c>
      <c r="AI3259" s="14">
        <v>8641683</v>
      </c>
      <c r="AJ3259" s="12">
        <v>0.10000000000002274</v>
      </c>
      <c r="AK3259" s="12">
        <v>0.1</v>
      </c>
      <c r="AL3259" s="12">
        <v>1000</v>
      </c>
      <c r="AN3259">
        <v>8641683</v>
      </c>
      <c r="AO3259">
        <v>0.10000000000002274</v>
      </c>
      <c r="AP3259">
        <v>0.1</v>
      </c>
      <c r="AQ3259">
        <v>1000</v>
      </c>
      <c r="AR3259">
        <f t="shared" si="253"/>
        <v>0</v>
      </c>
      <c r="AV3259" s="4">
        <v>3041718</v>
      </c>
      <c r="AW3259" s="4">
        <v>5311692</v>
      </c>
      <c r="AX3259" s="4" t="s">
        <v>8197</v>
      </c>
      <c r="AY3259" s="4">
        <v>2000</v>
      </c>
      <c r="AZ3259" s="4">
        <v>2000</v>
      </c>
      <c r="BA3259" s="4">
        <v>3</v>
      </c>
      <c r="BB3259" s="7">
        <f>AZ3259+BA3259-AY3259</f>
        <v>3</v>
      </c>
      <c r="BC3259" s="4" t="s">
        <v>8198</v>
      </c>
      <c r="BD3259" s="4">
        <v>20000</v>
      </c>
      <c r="BE3259" s="4" t="s">
        <v>4</v>
      </c>
      <c r="BF3259" s="4" t="s">
        <v>13</v>
      </c>
      <c r="BG3259" s="4" t="s">
        <v>6</v>
      </c>
      <c r="BH3259" s="4" t="s">
        <v>73</v>
      </c>
      <c r="BI3259" t="str">
        <f t="shared" si="254"/>
        <v>B</v>
      </c>
    </row>
    <row r="3260" spans="1:61" ht="15.75" customHeight="1" x14ac:dyDescent="0.2">
      <c r="A3260" s="4">
        <v>3037700</v>
      </c>
      <c r="B3260" s="4">
        <v>514658</v>
      </c>
      <c r="C3260" s="4" t="s">
        <v>8199</v>
      </c>
      <c r="D3260" s="4">
        <v>2000</v>
      </c>
      <c r="E3260" s="4">
        <v>2000</v>
      </c>
      <c r="F3260" s="4">
        <v>3</v>
      </c>
      <c r="G3260" s="7">
        <f>E3260+F3260-D3260</f>
        <v>3</v>
      </c>
      <c r="H3260" s="4" t="s">
        <v>8200</v>
      </c>
      <c r="I3260" s="4">
        <v>10000</v>
      </c>
      <c r="J3260" s="4" t="s">
        <v>32</v>
      </c>
      <c r="K3260" s="4" t="s">
        <v>8</v>
      </c>
      <c r="M3260" s="4" t="s">
        <v>40</v>
      </c>
      <c r="O3260" s="4"/>
      <c r="P3260" s="14">
        <v>8642607</v>
      </c>
      <c r="Q3260" s="12">
        <v>-1864.6</v>
      </c>
      <c r="S3260" s="14">
        <v>7854085</v>
      </c>
      <c r="T3260" s="12">
        <v>0.10000000000002274</v>
      </c>
      <c r="U3260">
        <f>SUM($T$2:T3260)</f>
        <v>3176076.8099999987</v>
      </c>
      <c r="W3260" s="16">
        <v>7854085</v>
      </c>
      <c r="X3260">
        <v>3176076.8099999987</v>
      </c>
      <c r="Y3260">
        <v>3259</v>
      </c>
      <c r="Z3260" s="18">
        <f t="shared" si="251"/>
        <v>7.6278927471205948</v>
      </c>
      <c r="AA3260" s="18">
        <f t="shared" si="252"/>
        <v>0.71406660823838741</v>
      </c>
      <c r="AB3260" t="str">
        <f t="shared" si="255"/>
        <v>B</v>
      </c>
      <c r="AI3260" s="14">
        <v>8642607</v>
      </c>
      <c r="AJ3260" s="12">
        <v>-1864.6</v>
      </c>
      <c r="AK3260" s="12">
        <v>135.4</v>
      </c>
      <c r="AL3260" s="12">
        <v>1500</v>
      </c>
      <c r="AN3260">
        <v>8642607</v>
      </c>
      <c r="AO3260">
        <v>-1864.6</v>
      </c>
      <c r="AP3260">
        <v>135.4</v>
      </c>
      <c r="AQ3260">
        <v>1500</v>
      </c>
      <c r="AR3260">
        <f t="shared" si="253"/>
        <v>1</v>
      </c>
      <c r="AV3260" s="4">
        <v>3037700</v>
      </c>
      <c r="AW3260" s="4">
        <v>514658</v>
      </c>
      <c r="AX3260" s="4" t="s">
        <v>8199</v>
      </c>
      <c r="AY3260" s="4">
        <v>2000</v>
      </c>
      <c r="AZ3260" s="4">
        <v>2000</v>
      </c>
      <c r="BA3260" s="4">
        <v>3</v>
      </c>
      <c r="BB3260" s="7">
        <f>AZ3260+BA3260-AY3260</f>
        <v>3</v>
      </c>
      <c r="BC3260" s="4" t="s">
        <v>8200</v>
      </c>
      <c r="BD3260" s="4">
        <v>10000</v>
      </c>
      <c r="BE3260" s="4" t="s">
        <v>32</v>
      </c>
      <c r="BF3260" s="4" t="s">
        <v>8</v>
      </c>
      <c r="BH3260" s="4" t="s">
        <v>40</v>
      </c>
      <c r="BI3260" t="str">
        <f t="shared" si="254"/>
        <v>B</v>
      </c>
    </row>
    <row r="3261" spans="1:61" ht="15.75" customHeight="1" x14ac:dyDescent="0.2">
      <c r="A3261" s="4">
        <v>3041095</v>
      </c>
      <c r="B3261" s="4">
        <v>6745761</v>
      </c>
      <c r="C3261" s="4" t="s">
        <v>8231</v>
      </c>
      <c r="D3261" s="4">
        <v>2000</v>
      </c>
      <c r="E3261" s="4">
        <v>2000</v>
      </c>
      <c r="F3261" s="4">
        <v>3</v>
      </c>
      <c r="G3261" s="7">
        <f>E3261+F3261-D3261</f>
        <v>3</v>
      </c>
      <c r="H3261" s="4" t="s">
        <v>8232</v>
      </c>
      <c r="I3261" s="4">
        <v>25000</v>
      </c>
      <c r="J3261" s="4" t="s">
        <v>4</v>
      </c>
      <c r="K3261" s="4" t="s">
        <v>22</v>
      </c>
      <c r="L3261" s="4" t="s">
        <v>14</v>
      </c>
      <c r="M3261" s="4" t="s">
        <v>17</v>
      </c>
      <c r="O3261" s="4"/>
      <c r="P3261" s="14">
        <v>8642670</v>
      </c>
      <c r="Q3261" s="12">
        <v>468</v>
      </c>
      <c r="S3261" s="14">
        <v>8641683</v>
      </c>
      <c r="T3261" s="12">
        <v>0.10000000000002274</v>
      </c>
      <c r="U3261">
        <f>SUM($T$2:T3261)</f>
        <v>3176076.9099999988</v>
      </c>
      <c r="W3261" s="16">
        <v>8641683</v>
      </c>
      <c r="X3261">
        <v>3176076.9099999988</v>
      </c>
      <c r="Y3261">
        <v>3260</v>
      </c>
      <c r="Z3261" s="18">
        <f t="shared" si="251"/>
        <v>7.6278929872877326</v>
      </c>
      <c r="AA3261" s="18">
        <f t="shared" si="252"/>
        <v>0.7142857142857143</v>
      </c>
      <c r="AB3261" t="str">
        <f t="shared" si="255"/>
        <v>B</v>
      </c>
      <c r="AI3261" s="14">
        <v>8642670</v>
      </c>
      <c r="AJ3261" s="12">
        <v>468</v>
      </c>
      <c r="AK3261" s="12">
        <v>468</v>
      </c>
      <c r="AL3261" s="12">
        <v>4000</v>
      </c>
      <c r="AN3261">
        <v>8642670</v>
      </c>
      <c r="AO3261">
        <v>468</v>
      </c>
      <c r="AP3261">
        <v>468</v>
      </c>
      <c r="AQ3261">
        <v>4000</v>
      </c>
      <c r="AR3261">
        <f t="shared" si="253"/>
        <v>0</v>
      </c>
      <c r="AV3261" s="4">
        <v>3041095</v>
      </c>
      <c r="AW3261" s="4">
        <v>6745761</v>
      </c>
      <c r="AX3261" s="4" t="s">
        <v>8231</v>
      </c>
      <c r="AY3261" s="4">
        <v>2000</v>
      </c>
      <c r="AZ3261" s="4">
        <v>2000</v>
      </c>
      <c r="BA3261" s="4">
        <v>3</v>
      </c>
      <c r="BB3261" s="7">
        <f>AZ3261+BA3261-AY3261</f>
        <v>3</v>
      </c>
      <c r="BC3261" s="4" t="s">
        <v>8232</v>
      </c>
      <c r="BD3261" s="4">
        <v>25000</v>
      </c>
      <c r="BE3261" s="4" t="s">
        <v>4</v>
      </c>
      <c r="BF3261" s="4" t="s">
        <v>22</v>
      </c>
      <c r="BG3261" s="4" t="s">
        <v>14</v>
      </c>
      <c r="BH3261" s="4" t="s">
        <v>17</v>
      </c>
      <c r="BI3261" t="str">
        <f t="shared" si="254"/>
        <v>B</v>
      </c>
    </row>
    <row r="3262" spans="1:61" ht="15.75" customHeight="1" x14ac:dyDescent="0.2">
      <c r="A3262" s="4">
        <v>3044952</v>
      </c>
      <c r="B3262" s="4">
        <v>9186920</v>
      </c>
      <c r="C3262" s="4" t="s">
        <v>8007</v>
      </c>
      <c r="D3262" s="4">
        <v>2000</v>
      </c>
      <c r="E3262" s="4">
        <v>2000</v>
      </c>
      <c r="F3262" s="4">
        <v>3</v>
      </c>
      <c r="G3262" s="7">
        <f>E3262+F3262-D3262</f>
        <v>3</v>
      </c>
      <c r="H3262" s="4" t="s">
        <v>8433</v>
      </c>
      <c r="I3262" s="4">
        <v>60000</v>
      </c>
      <c r="J3262" s="4" t="s">
        <v>32</v>
      </c>
      <c r="K3262" s="4" t="s">
        <v>8</v>
      </c>
      <c r="M3262" s="4" t="s">
        <v>12</v>
      </c>
      <c r="O3262" s="4"/>
      <c r="P3262" s="14">
        <v>8643475</v>
      </c>
      <c r="Q3262" s="12">
        <v>1.5</v>
      </c>
      <c r="S3262" s="14">
        <v>8767676</v>
      </c>
      <c r="T3262" s="12">
        <v>0.10000000000002274</v>
      </c>
      <c r="U3262">
        <f>SUM($T$2:T3262)</f>
        <v>3176077.0099999988</v>
      </c>
      <c r="W3262" s="16">
        <v>8767676</v>
      </c>
      <c r="X3262">
        <v>3176077.0099999988</v>
      </c>
      <c r="Y3262">
        <v>3261</v>
      </c>
      <c r="Z3262" s="18">
        <f t="shared" si="251"/>
        <v>7.6278932274548694</v>
      </c>
      <c r="AA3262" s="18">
        <f t="shared" si="252"/>
        <v>0.71450482033304119</v>
      </c>
      <c r="AB3262" t="str">
        <f t="shared" si="255"/>
        <v>B</v>
      </c>
      <c r="AI3262" s="14">
        <v>8643475</v>
      </c>
      <c r="AJ3262" s="12">
        <v>1.5</v>
      </c>
      <c r="AK3262" s="12">
        <v>1.5</v>
      </c>
      <c r="AL3262" s="12">
        <v>1000</v>
      </c>
      <c r="AN3262">
        <v>8643475</v>
      </c>
      <c r="AO3262">
        <v>1.5</v>
      </c>
      <c r="AP3262">
        <v>1.5</v>
      </c>
      <c r="AQ3262">
        <v>1000</v>
      </c>
      <c r="AR3262">
        <f t="shared" si="253"/>
        <v>0</v>
      </c>
      <c r="AV3262" s="4">
        <v>3044952</v>
      </c>
      <c r="AW3262" s="4">
        <v>9186920</v>
      </c>
      <c r="AX3262" s="4" t="s">
        <v>8007</v>
      </c>
      <c r="AY3262" s="4">
        <v>2000</v>
      </c>
      <c r="AZ3262" s="4">
        <v>2000</v>
      </c>
      <c r="BA3262" s="4">
        <v>3</v>
      </c>
      <c r="BB3262" s="7">
        <f>AZ3262+BA3262-AY3262</f>
        <v>3</v>
      </c>
      <c r="BC3262" s="4" t="s">
        <v>8433</v>
      </c>
      <c r="BD3262" s="4">
        <v>60000</v>
      </c>
      <c r="BE3262" s="4" t="s">
        <v>32</v>
      </c>
      <c r="BF3262" s="4" t="s">
        <v>8</v>
      </c>
      <c r="BH3262" s="4" t="s">
        <v>12</v>
      </c>
      <c r="BI3262" t="str">
        <f t="shared" si="254"/>
        <v>B</v>
      </c>
    </row>
    <row r="3263" spans="1:61" ht="15.75" customHeight="1" x14ac:dyDescent="0.2">
      <c r="A3263" s="4">
        <v>3047122</v>
      </c>
      <c r="B3263" s="4">
        <v>9191645</v>
      </c>
      <c r="C3263" s="4" t="s">
        <v>8538</v>
      </c>
      <c r="D3263" s="4">
        <v>2000</v>
      </c>
      <c r="E3263" s="4">
        <v>2000</v>
      </c>
      <c r="F3263" s="4">
        <v>3</v>
      </c>
      <c r="G3263" s="7">
        <f>E3263+F3263-D3263</f>
        <v>3</v>
      </c>
      <c r="H3263" s="4" t="s">
        <v>8539</v>
      </c>
      <c r="I3263" s="4">
        <v>12000</v>
      </c>
      <c r="J3263" s="4" t="s">
        <v>4</v>
      </c>
      <c r="K3263" s="4" t="s">
        <v>8</v>
      </c>
      <c r="L3263" s="4" t="s">
        <v>14</v>
      </c>
      <c r="M3263" s="4" t="s">
        <v>47</v>
      </c>
      <c r="O3263" s="4"/>
      <c r="P3263" s="14">
        <v>8645400</v>
      </c>
      <c r="Q3263" s="12">
        <v>10450</v>
      </c>
      <c r="S3263" s="14">
        <v>8916104</v>
      </c>
      <c r="T3263" s="12">
        <v>0.10000000000002274</v>
      </c>
      <c r="U3263">
        <f>SUM($T$2:T3263)</f>
        <v>3176077.1099999989</v>
      </c>
      <c r="W3263" s="16">
        <v>8916104</v>
      </c>
      <c r="X3263">
        <v>3176077.1099999989</v>
      </c>
      <c r="Y3263">
        <v>3262</v>
      </c>
      <c r="Z3263" s="18">
        <f t="shared" si="251"/>
        <v>7.6278934676220072</v>
      </c>
      <c r="AA3263" s="18">
        <f t="shared" si="252"/>
        <v>0.71472392638036808</v>
      </c>
      <c r="AB3263" t="str">
        <f t="shared" si="255"/>
        <v>B</v>
      </c>
      <c r="AI3263" s="14">
        <v>8645400</v>
      </c>
      <c r="AJ3263" s="12">
        <v>10450</v>
      </c>
      <c r="AK3263" s="12">
        <v>10450</v>
      </c>
      <c r="AL3263" s="12">
        <v>10000</v>
      </c>
      <c r="AN3263">
        <v>8645400</v>
      </c>
      <c r="AO3263">
        <v>10450</v>
      </c>
      <c r="AP3263">
        <v>10450</v>
      </c>
      <c r="AQ3263">
        <v>10000</v>
      </c>
      <c r="AR3263">
        <f t="shared" si="253"/>
        <v>0</v>
      </c>
      <c r="AV3263" s="4">
        <v>3047122</v>
      </c>
      <c r="AW3263" s="4">
        <v>9191645</v>
      </c>
      <c r="AX3263" s="4" t="s">
        <v>8538</v>
      </c>
      <c r="AY3263" s="4">
        <v>2000</v>
      </c>
      <c r="AZ3263" s="4">
        <v>2000</v>
      </c>
      <c r="BA3263" s="4">
        <v>3</v>
      </c>
      <c r="BB3263" s="7">
        <f>AZ3263+BA3263-AY3263</f>
        <v>3</v>
      </c>
      <c r="BC3263" s="4" t="s">
        <v>8539</v>
      </c>
      <c r="BD3263" s="4">
        <v>12000</v>
      </c>
      <c r="BE3263" s="4" t="s">
        <v>4</v>
      </c>
      <c r="BF3263" s="4" t="s">
        <v>8</v>
      </c>
      <c r="BG3263" s="4" t="s">
        <v>14</v>
      </c>
      <c r="BH3263" s="4" t="s">
        <v>47</v>
      </c>
      <c r="BI3263" t="str">
        <f t="shared" si="254"/>
        <v>B</v>
      </c>
    </row>
    <row r="3264" spans="1:61" ht="15.75" customHeight="1" x14ac:dyDescent="0.2">
      <c r="A3264" s="4">
        <v>3040871</v>
      </c>
      <c r="B3264" s="4">
        <v>8806162</v>
      </c>
      <c r="C3264" s="4" t="s">
        <v>8543</v>
      </c>
      <c r="D3264" s="4">
        <v>2000</v>
      </c>
      <c r="E3264" s="4">
        <v>2000</v>
      </c>
      <c r="F3264" s="4">
        <v>3</v>
      </c>
      <c r="G3264" s="7">
        <f>E3264+F3264-D3264</f>
        <v>3</v>
      </c>
      <c r="H3264" s="4" t="s">
        <v>2002</v>
      </c>
      <c r="I3264" s="4">
        <v>13000</v>
      </c>
      <c r="J3264" s="4" t="s">
        <v>4</v>
      </c>
      <c r="K3264" s="4" t="s">
        <v>5</v>
      </c>
      <c r="L3264" s="4" t="s">
        <v>6</v>
      </c>
      <c r="M3264" s="4" t="s">
        <v>52</v>
      </c>
      <c r="O3264" s="4"/>
      <c r="P3264" s="14">
        <v>8646415</v>
      </c>
      <c r="Q3264" s="12">
        <v>-10000</v>
      </c>
      <c r="S3264" s="14">
        <v>8934801</v>
      </c>
      <c r="T3264" s="12">
        <v>0.10000000000002274</v>
      </c>
      <c r="U3264">
        <f>SUM($T$2:T3264)</f>
        <v>3176077.209999999</v>
      </c>
      <c r="W3264" s="16">
        <v>8934801</v>
      </c>
      <c r="X3264">
        <v>3176077.209999999</v>
      </c>
      <c r="Y3264">
        <v>3263</v>
      </c>
      <c r="Z3264" s="18">
        <f t="shared" si="251"/>
        <v>7.6278937077891449</v>
      </c>
      <c r="AA3264" s="18">
        <f t="shared" si="252"/>
        <v>0.71494303242769497</v>
      </c>
      <c r="AB3264" t="str">
        <f t="shared" si="255"/>
        <v>B</v>
      </c>
      <c r="AI3264" s="14">
        <v>8646415</v>
      </c>
      <c r="AJ3264" s="12">
        <v>-10000</v>
      </c>
      <c r="AK3264" s="12">
        <v>0</v>
      </c>
      <c r="AL3264" s="12">
        <v>0</v>
      </c>
      <c r="AN3264">
        <v>8646415</v>
      </c>
      <c r="AO3264">
        <v>-10000</v>
      </c>
      <c r="AP3264">
        <v>0</v>
      </c>
      <c r="AQ3264">
        <v>0</v>
      </c>
      <c r="AR3264">
        <f t="shared" si="253"/>
        <v>0</v>
      </c>
      <c r="AV3264" s="4">
        <v>3040871</v>
      </c>
      <c r="AW3264" s="4">
        <v>8806162</v>
      </c>
      <c r="AX3264" s="4" t="s">
        <v>8543</v>
      </c>
      <c r="AY3264" s="4">
        <v>2000</v>
      </c>
      <c r="AZ3264" s="4">
        <v>2000</v>
      </c>
      <c r="BA3264" s="4">
        <v>3</v>
      </c>
      <c r="BB3264" s="7">
        <f>AZ3264+BA3264-AY3264</f>
        <v>3</v>
      </c>
      <c r="BC3264" s="4" t="s">
        <v>2002</v>
      </c>
      <c r="BD3264" s="4">
        <v>13000</v>
      </c>
      <c r="BE3264" s="4" t="s">
        <v>4</v>
      </c>
      <c r="BF3264" s="4" t="s">
        <v>5</v>
      </c>
      <c r="BG3264" s="4" t="s">
        <v>6</v>
      </c>
      <c r="BH3264" s="4" t="s">
        <v>52</v>
      </c>
      <c r="BI3264" t="str">
        <f t="shared" si="254"/>
        <v>B</v>
      </c>
    </row>
    <row r="3265" spans="1:61" ht="15.75" customHeight="1" x14ac:dyDescent="0.2">
      <c r="A3265" s="4">
        <v>3047248</v>
      </c>
      <c r="B3265" s="4">
        <v>1916664</v>
      </c>
      <c r="C3265" s="4" t="s">
        <v>8547</v>
      </c>
      <c r="D3265" s="4">
        <v>2000</v>
      </c>
      <c r="E3265" s="4">
        <v>2000</v>
      </c>
      <c r="F3265" s="4">
        <v>3</v>
      </c>
      <c r="G3265" s="7">
        <f>E3265+F3265-D3265</f>
        <v>3</v>
      </c>
      <c r="H3265" s="4" t="s">
        <v>8548</v>
      </c>
      <c r="I3265" s="4">
        <v>12000</v>
      </c>
      <c r="J3265" s="4" t="s">
        <v>4</v>
      </c>
      <c r="K3265" s="4" t="s">
        <v>22</v>
      </c>
      <c r="L3265" s="4" t="s">
        <v>6</v>
      </c>
      <c r="M3265" s="4" t="s">
        <v>23</v>
      </c>
      <c r="O3265" s="4"/>
      <c r="P3265" s="14">
        <v>8647073</v>
      </c>
      <c r="Q3265" s="12">
        <v>3</v>
      </c>
      <c r="S3265" s="14">
        <v>8936943</v>
      </c>
      <c r="T3265" s="12">
        <v>0.10000000000002274</v>
      </c>
      <c r="U3265">
        <f>SUM($T$2:T3265)</f>
        <v>3176077.3099999991</v>
      </c>
      <c r="W3265" s="16">
        <v>8936943</v>
      </c>
      <c r="X3265">
        <v>3176077.3099999991</v>
      </c>
      <c r="Y3265">
        <v>3264</v>
      </c>
      <c r="Z3265" s="18">
        <f t="shared" si="251"/>
        <v>7.6278939479562817</v>
      </c>
      <c r="AA3265" s="18">
        <f t="shared" si="252"/>
        <v>0.71516213847502186</v>
      </c>
      <c r="AB3265" t="str">
        <f t="shared" si="255"/>
        <v>B</v>
      </c>
      <c r="AI3265" s="14">
        <v>8647073</v>
      </c>
      <c r="AJ3265" s="12">
        <v>3</v>
      </c>
      <c r="AK3265" s="12">
        <v>3</v>
      </c>
      <c r="AL3265" s="12">
        <v>2000</v>
      </c>
      <c r="AN3265">
        <v>8647073</v>
      </c>
      <c r="AO3265">
        <v>3</v>
      </c>
      <c r="AP3265">
        <v>3</v>
      </c>
      <c r="AQ3265">
        <v>2000</v>
      </c>
      <c r="AR3265">
        <f t="shared" si="253"/>
        <v>0</v>
      </c>
      <c r="AV3265" s="4">
        <v>3047248</v>
      </c>
      <c r="AW3265" s="4">
        <v>1916664</v>
      </c>
      <c r="AX3265" s="4" t="s">
        <v>8547</v>
      </c>
      <c r="AY3265" s="4">
        <v>2000</v>
      </c>
      <c r="AZ3265" s="4">
        <v>2000</v>
      </c>
      <c r="BA3265" s="4">
        <v>3</v>
      </c>
      <c r="BB3265" s="7">
        <f>AZ3265+BA3265-AY3265</f>
        <v>3</v>
      </c>
      <c r="BC3265" s="4" t="s">
        <v>8548</v>
      </c>
      <c r="BD3265" s="4">
        <v>12000</v>
      </c>
      <c r="BE3265" s="4" t="s">
        <v>4</v>
      </c>
      <c r="BF3265" s="4" t="s">
        <v>22</v>
      </c>
      <c r="BG3265" s="4" t="s">
        <v>6</v>
      </c>
      <c r="BH3265" s="4" t="s">
        <v>23</v>
      </c>
      <c r="BI3265" t="str">
        <f t="shared" si="254"/>
        <v>B</v>
      </c>
    </row>
    <row r="3266" spans="1:61" ht="15.75" customHeight="1" x14ac:dyDescent="0.2">
      <c r="A3266" s="4">
        <v>3040934</v>
      </c>
      <c r="B3266" s="4">
        <v>308453</v>
      </c>
      <c r="C3266" s="4" t="s">
        <v>8616</v>
      </c>
      <c r="D3266" s="4">
        <v>2000</v>
      </c>
      <c r="E3266" s="4">
        <v>2000</v>
      </c>
      <c r="F3266" s="4">
        <v>3</v>
      </c>
      <c r="G3266" s="7">
        <f>E3266+F3266-D3266</f>
        <v>3</v>
      </c>
      <c r="H3266" s="4" t="s">
        <v>8617</v>
      </c>
      <c r="I3266" s="4">
        <v>30000</v>
      </c>
      <c r="J3266" s="4" t="s">
        <v>4</v>
      </c>
      <c r="K3266" s="4" t="s">
        <v>8</v>
      </c>
      <c r="L3266" s="4" t="s">
        <v>6</v>
      </c>
      <c r="M3266" s="4" t="s">
        <v>40</v>
      </c>
      <c r="O3266" s="4"/>
      <c r="P3266" s="14">
        <v>8647773</v>
      </c>
      <c r="Q3266" s="12">
        <v>333.44999999999982</v>
      </c>
      <c r="S3266" s="14">
        <v>8964796</v>
      </c>
      <c r="T3266" s="12">
        <v>0.10000000000002274</v>
      </c>
      <c r="U3266">
        <f>SUM($T$2:T3266)</f>
        <v>3176077.4099999992</v>
      </c>
      <c r="W3266" s="16">
        <v>8964796</v>
      </c>
      <c r="X3266">
        <v>3176077.4099999992</v>
      </c>
      <c r="Y3266">
        <v>3265</v>
      </c>
      <c r="Z3266" s="18">
        <f t="shared" si="251"/>
        <v>7.6278941881234195</v>
      </c>
      <c r="AA3266" s="18">
        <f t="shared" si="252"/>
        <v>0.71538124452234886</v>
      </c>
      <c r="AB3266" t="str">
        <f t="shared" si="255"/>
        <v>B</v>
      </c>
      <c r="AI3266" s="14">
        <v>8647773</v>
      </c>
      <c r="AJ3266" s="12">
        <v>333.44999999999982</v>
      </c>
      <c r="AK3266" s="12">
        <v>333.45</v>
      </c>
      <c r="AL3266" s="12">
        <v>1950</v>
      </c>
      <c r="AN3266">
        <v>8647773</v>
      </c>
      <c r="AO3266">
        <v>333.44999999999982</v>
      </c>
      <c r="AP3266">
        <v>333.45</v>
      </c>
      <c r="AQ3266">
        <v>1950</v>
      </c>
      <c r="AR3266">
        <f t="shared" si="253"/>
        <v>0</v>
      </c>
      <c r="AV3266" s="4">
        <v>3040934</v>
      </c>
      <c r="AW3266" s="4">
        <v>308453</v>
      </c>
      <c r="AX3266" s="4" t="s">
        <v>8616</v>
      </c>
      <c r="AY3266" s="4">
        <v>2000</v>
      </c>
      <c r="AZ3266" s="4">
        <v>2000</v>
      </c>
      <c r="BA3266" s="4">
        <v>3</v>
      </c>
      <c r="BB3266" s="7">
        <f>AZ3266+BA3266-AY3266</f>
        <v>3</v>
      </c>
      <c r="BC3266" s="4" t="s">
        <v>8617</v>
      </c>
      <c r="BD3266" s="4">
        <v>30000</v>
      </c>
      <c r="BE3266" s="4" t="s">
        <v>4</v>
      </c>
      <c r="BF3266" s="4" t="s">
        <v>8</v>
      </c>
      <c r="BG3266" s="4" t="s">
        <v>6</v>
      </c>
      <c r="BH3266" s="4" t="s">
        <v>40</v>
      </c>
      <c r="BI3266" t="str">
        <f t="shared" si="254"/>
        <v>B</v>
      </c>
    </row>
    <row r="3267" spans="1:61" ht="15.75" customHeight="1" x14ac:dyDescent="0.2">
      <c r="A3267" s="4">
        <v>3048550</v>
      </c>
      <c r="B3267" s="4">
        <v>9195285</v>
      </c>
      <c r="C3267" s="4" t="s">
        <v>8640</v>
      </c>
      <c r="D3267" s="4">
        <v>2000</v>
      </c>
      <c r="E3267" s="4">
        <v>2000</v>
      </c>
      <c r="F3267" s="4">
        <v>3</v>
      </c>
      <c r="G3267" s="7">
        <f>E3267+F3267-D3267</f>
        <v>3</v>
      </c>
      <c r="H3267" s="4" t="s">
        <v>8642</v>
      </c>
      <c r="I3267" s="4">
        <v>7000</v>
      </c>
      <c r="J3267" s="4" t="s">
        <v>4</v>
      </c>
      <c r="K3267" s="4" t="s">
        <v>13</v>
      </c>
      <c r="L3267" s="4" t="s">
        <v>9</v>
      </c>
      <c r="M3267" s="4" t="s">
        <v>64</v>
      </c>
      <c r="O3267" s="4"/>
      <c r="P3267" s="14">
        <v>8649502</v>
      </c>
      <c r="Q3267" s="12">
        <v>-1000</v>
      </c>
      <c r="S3267" s="14">
        <v>8969689</v>
      </c>
      <c r="T3267" s="12">
        <v>0.10000000000002274</v>
      </c>
      <c r="U3267">
        <f>SUM($T$2:T3267)</f>
        <v>3176077.5099999993</v>
      </c>
      <c r="W3267" s="16">
        <v>8969689</v>
      </c>
      <c r="X3267">
        <v>3176077.5099999993</v>
      </c>
      <c r="Y3267">
        <v>3266</v>
      </c>
      <c r="Z3267" s="18">
        <f t="shared" ref="Z3267:Z3330" si="256">X3267/$T$4566</f>
        <v>7.6278944282905563</v>
      </c>
      <c r="AA3267" s="18">
        <f t="shared" ref="AA3267:AA3330" si="257">Y3267/$Y$4566</f>
        <v>0.71560035056967575</v>
      </c>
      <c r="AB3267" t="str">
        <f t="shared" si="255"/>
        <v>B</v>
      </c>
      <c r="AI3267" s="14">
        <v>8649502</v>
      </c>
      <c r="AJ3267" s="12">
        <v>-1000</v>
      </c>
      <c r="AK3267" s="12">
        <v>0</v>
      </c>
      <c r="AL3267" s="12">
        <v>0</v>
      </c>
      <c r="AN3267">
        <v>8649502</v>
      </c>
      <c r="AO3267">
        <v>-1000</v>
      </c>
      <c r="AP3267">
        <v>0</v>
      </c>
      <c r="AQ3267">
        <v>0</v>
      </c>
      <c r="AR3267">
        <f t="shared" ref="AR3267:AR3330" si="258">IF(AND(AO3267&lt;0,OR(AP3267&gt;0,AQ3267&gt;0)),1,0)</f>
        <v>0</v>
      </c>
      <c r="AV3267" s="4">
        <v>3048550</v>
      </c>
      <c r="AW3267" s="4">
        <v>9195285</v>
      </c>
      <c r="AX3267" s="4" t="s">
        <v>8640</v>
      </c>
      <c r="AY3267" s="4">
        <v>2000</v>
      </c>
      <c r="AZ3267" s="4">
        <v>2000</v>
      </c>
      <c r="BA3267" s="4">
        <v>3</v>
      </c>
      <c r="BB3267" s="7">
        <f>AZ3267+BA3267-AY3267</f>
        <v>3</v>
      </c>
      <c r="BC3267" s="4" t="s">
        <v>8642</v>
      </c>
      <c r="BD3267" s="4">
        <v>7000</v>
      </c>
      <c r="BE3267" s="4" t="s">
        <v>4</v>
      </c>
      <c r="BF3267" s="4" t="s">
        <v>13</v>
      </c>
      <c r="BG3267" s="4" t="s">
        <v>9</v>
      </c>
      <c r="BH3267" s="4" t="s">
        <v>64</v>
      </c>
      <c r="BI3267" t="str">
        <f t="shared" ref="BI3267:BI3330" si="259">VLOOKUP(AW3267,$W$1:$AB$4565,6,FALSE)</f>
        <v>B</v>
      </c>
    </row>
    <row r="3268" spans="1:61" ht="15.75" customHeight="1" x14ac:dyDescent="0.2">
      <c r="A3268" s="4">
        <v>3048921</v>
      </c>
      <c r="B3268" s="4">
        <v>4445288</v>
      </c>
      <c r="C3268" s="4" t="s">
        <v>8666</v>
      </c>
      <c r="D3268" s="4">
        <v>2000</v>
      </c>
      <c r="E3268" s="4">
        <v>2000</v>
      </c>
      <c r="F3268" s="4">
        <v>3</v>
      </c>
      <c r="G3268" s="7">
        <f>E3268+F3268-D3268</f>
        <v>3</v>
      </c>
      <c r="H3268" s="4" t="s">
        <v>4876</v>
      </c>
      <c r="I3268" s="4">
        <v>11000</v>
      </c>
      <c r="J3268" s="4" t="s">
        <v>4</v>
      </c>
      <c r="K3268" s="4" t="s">
        <v>8</v>
      </c>
      <c r="L3268" s="4" t="s">
        <v>6</v>
      </c>
      <c r="M3268" s="4" t="s">
        <v>111</v>
      </c>
      <c r="O3268" s="4"/>
      <c r="P3268" s="14">
        <v>8649957</v>
      </c>
      <c r="Q3268" s="12">
        <v>606</v>
      </c>
      <c r="S3268" s="14">
        <v>8979916</v>
      </c>
      <c r="T3268" s="12">
        <v>0.10000000000002274</v>
      </c>
      <c r="U3268">
        <f>SUM($T$2:T3268)</f>
        <v>3176077.6099999994</v>
      </c>
      <c r="W3268" s="16">
        <v>8979916</v>
      </c>
      <c r="X3268">
        <v>3176077.6099999994</v>
      </c>
      <c r="Y3268">
        <v>3267</v>
      </c>
      <c r="Z3268" s="18">
        <f t="shared" si="256"/>
        <v>7.627894668457694</v>
      </c>
      <c r="AA3268" s="18">
        <f t="shared" si="257"/>
        <v>0.71581945661700264</v>
      </c>
      <c r="AB3268" t="str">
        <f t="shared" si="255"/>
        <v>B</v>
      </c>
      <c r="AI3268" s="14">
        <v>8649957</v>
      </c>
      <c r="AJ3268" s="12">
        <v>606</v>
      </c>
      <c r="AK3268" s="12">
        <v>606</v>
      </c>
      <c r="AL3268" s="12">
        <v>1000</v>
      </c>
      <c r="AN3268">
        <v>8649957</v>
      </c>
      <c r="AO3268">
        <v>606</v>
      </c>
      <c r="AP3268">
        <v>606</v>
      </c>
      <c r="AQ3268">
        <v>1000</v>
      </c>
      <c r="AR3268">
        <f t="shared" si="258"/>
        <v>0</v>
      </c>
      <c r="AV3268" s="4">
        <v>3048921</v>
      </c>
      <c r="AW3268" s="4">
        <v>4445288</v>
      </c>
      <c r="AX3268" s="4" t="s">
        <v>8666</v>
      </c>
      <c r="AY3268" s="4">
        <v>2000</v>
      </c>
      <c r="AZ3268" s="4">
        <v>2000</v>
      </c>
      <c r="BA3268" s="4">
        <v>3</v>
      </c>
      <c r="BB3268" s="7">
        <f>AZ3268+BA3268-AY3268</f>
        <v>3</v>
      </c>
      <c r="BC3268" s="4" t="s">
        <v>4876</v>
      </c>
      <c r="BD3268" s="4">
        <v>11000</v>
      </c>
      <c r="BE3268" s="4" t="s">
        <v>4</v>
      </c>
      <c r="BF3268" s="4" t="s">
        <v>8</v>
      </c>
      <c r="BG3268" s="4" t="s">
        <v>6</v>
      </c>
      <c r="BH3268" s="4" t="s">
        <v>111</v>
      </c>
      <c r="BI3268" t="str">
        <f t="shared" si="259"/>
        <v>B</v>
      </c>
    </row>
    <row r="3269" spans="1:61" ht="15.75" customHeight="1" x14ac:dyDescent="0.2">
      <c r="A3269" s="4">
        <v>3042985</v>
      </c>
      <c r="B3269" s="4">
        <v>8673246</v>
      </c>
      <c r="C3269" s="4" t="s">
        <v>8837</v>
      </c>
      <c r="D3269" s="4">
        <v>2000</v>
      </c>
      <c r="E3269" s="4">
        <v>2000</v>
      </c>
      <c r="F3269" s="4">
        <v>3</v>
      </c>
      <c r="G3269" s="7">
        <f>E3269+F3269-D3269</f>
        <v>3</v>
      </c>
      <c r="H3269" s="4" t="s">
        <v>7276</v>
      </c>
      <c r="I3269" s="4">
        <v>7000</v>
      </c>
      <c r="J3269" s="4" t="s">
        <v>4</v>
      </c>
      <c r="K3269" s="4" t="s">
        <v>8</v>
      </c>
      <c r="L3269" s="4" t="s">
        <v>9</v>
      </c>
      <c r="M3269" s="4" t="s">
        <v>23</v>
      </c>
      <c r="O3269" s="4"/>
      <c r="P3269" s="14">
        <v>8650195</v>
      </c>
      <c r="Q3269" s="12">
        <v>247</v>
      </c>
      <c r="S3269" s="14">
        <v>9028398</v>
      </c>
      <c r="T3269" s="12">
        <v>0.10000000000002274</v>
      </c>
      <c r="U3269">
        <f>SUM($T$2:T3269)</f>
        <v>3176077.7099999995</v>
      </c>
      <c r="W3269" s="16">
        <v>9028398</v>
      </c>
      <c r="X3269">
        <v>3176077.7099999995</v>
      </c>
      <c r="Y3269">
        <v>3268</v>
      </c>
      <c r="Z3269" s="18">
        <f t="shared" si="256"/>
        <v>7.6278949086248309</v>
      </c>
      <c r="AA3269" s="18">
        <f t="shared" si="257"/>
        <v>0.71603856266432953</v>
      </c>
      <c r="AB3269" t="str">
        <f t="shared" si="255"/>
        <v>B</v>
      </c>
      <c r="AI3269" s="14">
        <v>8650195</v>
      </c>
      <c r="AJ3269" s="12">
        <v>247</v>
      </c>
      <c r="AK3269" s="12">
        <v>247</v>
      </c>
      <c r="AL3269" s="12">
        <v>1000</v>
      </c>
      <c r="AN3269">
        <v>8650195</v>
      </c>
      <c r="AO3269">
        <v>247</v>
      </c>
      <c r="AP3269">
        <v>247</v>
      </c>
      <c r="AQ3269">
        <v>1000</v>
      </c>
      <c r="AR3269">
        <f t="shared" si="258"/>
        <v>0</v>
      </c>
      <c r="AV3269" s="4">
        <v>3042985</v>
      </c>
      <c r="AW3269" s="4">
        <v>8673246</v>
      </c>
      <c r="AX3269" s="4" t="s">
        <v>8837</v>
      </c>
      <c r="AY3269" s="4">
        <v>2000</v>
      </c>
      <c r="AZ3269" s="4">
        <v>2000</v>
      </c>
      <c r="BA3269" s="4">
        <v>3</v>
      </c>
      <c r="BB3269" s="7">
        <f>AZ3269+BA3269-AY3269</f>
        <v>3</v>
      </c>
      <c r="BC3269" s="4" t="s">
        <v>7276</v>
      </c>
      <c r="BD3269" s="4">
        <v>7000</v>
      </c>
      <c r="BE3269" s="4" t="s">
        <v>4</v>
      </c>
      <c r="BF3269" s="4" t="s">
        <v>8</v>
      </c>
      <c r="BG3269" s="4" t="s">
        <v>9</v>
      </c>
      <c r="BH3269" s="4" t="s">
        <v>23</v>
      </c>
      <c r="BI3269" t="str">
        <f t="shared" si="259"/>
        <v>B</v>
      </c>
    </row>
    <row r="3270" spans="1:61" ht="15.75" customHeight="1" x14ac:dyDescent="0.2">
      <c r="A3270" s="4">
        <v>3051714</v>
      </c>
      <c r="B3270" s="4">
        <v>336028</v>
      </c>
      <c r="C3270" s="4" t="s">
        <v>8862</v>
      </c>
      <c r="D3270" s="4">
        <v>2000</v>
      </c>
      <c r="E3270" s="4">
        <v>2000</v>
      </c>
      <c r="F3270" s="4">
        <v>3</v>
      </c>
      <c r="G3270" s="7">
        <f>E3270+F3270-D3270</f>
        <v>3</v>
      </c>
      <c r="H3270" s="4" t="s">
        <v>8863</v>
      </c>
      <c r="I3270" s="4">
        <v>12000</v>
      </c>
      <c r="J3270" s="4" t="s">
        <v>4</v>
      </c>
      <c r="K3270" s="4" t="s">
        <v>5</v>
      </c>
      <c r="L3270" s="4" t="s">
        <v>6</v>
      </c>
      <c r="M3270" s="4" t="s">
        <v>7</v>
      </c>
      <c r="O3270" s="4"/>
      <c r="P3270" s="14">
        <v>8650930</v>
      </c>
      <c r="Q3270" s="12">
        <v>-5500</v>
      </c>
      <c r="S3270" s="14">
        <v>9030281</v>
      </c>
      <c r="T3270" s="12">
        <v>0.10000000000002274</v>
      </c>
      <c r="U3270">
        <f>SUM($T$2:T3270)</f>
        <v>3176077.8099999996</v>
      </c>
      <c r="W3270" s="16">
        <v>9030281</v>
      </c>
      <c r="X3270">
        <v>3176077.8099999996</v>
      </c>
      <c r="Y3270">
        <v>3269</v>
      </c>
      <c r="Z3270" s="18">
        <f t="shared" si="256"/>
        <v>7.6278951487919686</v>
      </c>
      <c r="AA3270" s="18">
        <f t="shared" si="257"/>
        <v>0.71625766871165641</v>
      </c>
      <c r="AB3270" t="str">
        <f t="shared" si="255"/>
        <v>B</v>
      </c>
      <c r="AI3270" s="14">
        <v>8650930</v>
      </c>
      <c r="AJ3270" s="12">
        <v>-5500</v>
      </c>
      <c r="AK3270" s="12">
        <v>4500</v>
      </c>
      <c r="AL3270" s="12">
        <v>0</v>
      </c>
      <c r="AN3270">
        <v>8650930</v>
      </c>
      <c r="AO3270">
        <v>-5500</v>
      </c>
      <c r="AP3270">
        <v>4500</v>
      </c>
      <c r="AQ3270">
        <v>0</v>
      </c>
      <c r="AR3270">
        <f t="shared" si="258"/>
        <v>1</v>
      </c>
      <c r="AV3270" s="4">
        <v>3051714</v>
      </c>
      <c r="AW3270" s="4">
        <v>336028</v>
      </c>
      <c r="AX3270" s="4" t="s">
        <v>8862</v>
      </c>
      <c r="AY3270" s="4">
        <v>2000</v>
      </c>
      <c r="AZ3270" s="4">
        <v>2000</v>
      </c>
      <c r="BA3270" s="4">
        <v>3</v>
      </c>
      <c r="BB3270" s="7">
        <f>AZ3270+BA3270-AY3270</f>
        <v>3</v>
      </c>
      <c r="BC3270" s="4" t="s">
        <v>8863</v>
      </c>
      <c r="BD3270" s="4">
        <v>12000</v>
      </c>
      <c r="BE3270" s="4" t="s">
        <v>4</v>
      </c>
      <c r="BF3270" s="4" t="s">
        <v>5</v>
      </c>
      <c r="BG3270" s="4" t="s">
        <v>6</v>
      </c>
      <c r="BH3270" s="4" t="s">
        <v>7</v>
      </c>
      <c r="BI3270" t="str">
        <f t="shared" si="259"/>
        <v>B</v>
      </c>
    </row>
    <row r="3271" spans="1:61" ht="15.75" customHeight="1" x14ac:dyDescent="0.2">
      <c r="A3271" s="4">
        <v>3053835</v>
      </c>
      <c r="B3271" s="4">
        <v>8518434</v>
      </c>
      <c r="C3271" s="4" t="s">
        <v>8994</v>
      </c>
      <c r="D3271" s="4">
        <v>2000</v>
      </c>
      <c r="E3271" s="4">
        <v>2000</v>
      </c>
      <c r="F3271" s="4">
        <v>3</v>
      </c>
      <c r="G3271" s="7">
        <f>E3271+F3271-D3271</f>
        <v>3</v>
      </c>
      <c r="H3271" s="4" t="s">
        <v>8995</v>
      </c>
      <c r="I3271" s="4">
        <v>25000</v>
      </c>
      <c r="J3271" s="4" t="s">
        <v>4</v>
      </c>
      <c r="K3271" s="4" t="s">
        <v>5</v>
      </c>
      <c r="L3271" s="4" t="s">
        <v>6</v>
      </c>
      <c r="M3271" s="4" t="s">
        <v>17</v>
      </c>
      <c r="O3271" s="4"/>
      <c r="P3271" s="14">
        <v>8651147</v>
      </c>
      <c r="Q3271" s="12">
        <v>102.39999999999998</v>
      </c>
      <c r="S3271" s="14">
        <v>9037197</v>
      </c>
      <c r="T3271" s="12">
        <v>0.10000000000002274</v>
      </c>
      <c r="U3271">
        <f>SUM($T$2:T3271)</f>
        <v>3176077.9099999997</v>
      </c>
      <c r="W3271" s="16">
        <v>9037197</v>
      </c>
      <c r="X3271">
        <v>3176077.9099999997</v>
      </c>
      <c r="Y3271">
        <v>3270</v>
      </c>
      <c r="Z3271" s="18">
        <f t="shared" si="256"/>
        <v>7.6278953889591055</v>
      </c>
      <c r="AA3271" s="18">
        <f t="shared" si="257"/>
        <v>0.7164767747589833</v>
      </c>
      <c r="AB3271" t="str">
        <f t="shared" si="255"/>
        <v>B</v>
      </c>
      <c r="AI3271" s="14">
        <v>8651147</v>
      </c>
      <c r="AJ3271" s="12">
        <v>102.39999999999998</v>
      </c>
      <c r="AK3271" s="12">
        <v>102.4</v>
      </c>
      <c r="AL3271" s="12">
        <v>800</v>
      </c>
      <c r="AN3271">
        <v>8651147</v>
      </c>
      <c r="AO3271">
        <v>102.39999999999998</v>
      </c>
      <c r="AP3271">
        <v>102.4</v>
      </c>
      <c r="AQ3271">
        <v>800</v>
      </c>
      <c r="AR3271">
        <f t="shared" si="258"/>
        <v>0</v>
      </c>
      <c r="AV3271" s="4">
        <v>3053835</v>
      </c>
      <c r="AW3271" s="4">
        <v>8518434</v>
      </c>
      <c r="AX3271" s="4" t="s">
        <v>8994</v>
      </c>
      <c r="AY3271" s="4">
        <v>2000</v>
      </c>
      <c r="AZ3271" s="4">
        <v>2000</v>
      </c>
      <c r="BA3271" s="4">
        <v>3</v>
      </c>
      <c r="BB3271" s="7">
        <f>AZ3271+BA3271-AY3271</f>
        <v>3</v>
      </c>
      <c r="BC3271" s="4" t="s">
        <v>8995</v>
      </c>
      <c r="BD3271" s="4">
        <v>25000</v>
      </c>
      <c r="BE3271" s="4" t="s">
        <v>4</v>
      </c>
      <c r="BF3271" s="4" t="s">
        <v>5</v>
      </c>
      <c r="BG3271" s="4" t="s">
        <v>6</v>
      </c>
      <c r="BH3271" s="4" t="s">
        <v>17</v>
      </c>
      <c r="BI3271" t="str">
        <f t="shared" si="259"/>
        <v>B</v>
      </c>
    </row>
    <row r="3272" spans="1:61" ht="15.75" customHeight="1" x14ac:dyDescent="0.2">
      <c r="A3272" s="4">
        <v>3054556</v>
      </c>
      <c r="B3272" s="4">
        <v>8403347</v>
      </c>
      <c r="C3272" s="4" t="s">
        <v>9061</v>
      </c>
      <c r="D3272" s="4">
        <v>2000</v>
      </c>
      <c r="E3272" s="4">
        <v>2000</v>
      </c>
      <c r="F3272" s="4">
        <v>3</v>
      </c>
      <c r="G3272" s="7">
        <f>E3272+F3272-D3272</f>
        <v>3</v>
      </c>
      <c r="H3272" s="4" t="s">
        <v>2948</v>
      </c>
      <c r="I3272" s="4">
        <v>6000</v>
      </c>
      <c r="J3272" s="4" t="s">
        <v>4</v>
      </c>
      <c r="K3272" s="4" t="s">
        <v>22</v>
      </c>
      <c r="L3272" s="4" t="s">
        <v>9</v>
      </c>
      <c r="M3272" s="4" t="s">
        <v>111</v>
      </c>
      <c r="O3272" s="4"/>
      <c r="P3272" s="14">
        <v>8654339</v>
      </c>
      <c r="Q3272" s="12">
        <v>3</v>
      </c>
      <c r="S3272" s="14">
        <v>9037764</v>
      </c>
      <c r="T3272" s="12">
        <v>0.10000000000002274</v>
      </c>
      <c r="U3272">
        <f>SUM($T$2:T3272)</f>
        <v>3176078.01</v>
      </c>
      <c r="W3272" s="16">
        <v>9037764</v>
      </c>
      <c r="X3272">
        <v>3176078.01</v>
      </c>
      <c r="Y3272">
        <v>3271</v>
      </c>
      <c r="Z3272" s="18">
        <f t="shared" si="256"/>
        <v>7.6278956291262432</v>
      </c>
      <c r="AA3272" s="18">
        <f t="shared" si="257"/>
        <v>0.7166958808063103</v>
      </c>
      <c r="AB3272" t="str">
        <f t="shared" si="255"/>
        <v>B</v>
      </c>
      <c r="AI3272" s="14">
        <v>8654339</v>
      </c>
      <c r="AJ3272" s="12">
        <v>3</v>
      </c>
      <c r="AK3272" s="12">
        <v>3</v>
      </c>
      <c r="AL3272" s="12">
        <v>2000</v>
      </c>
      <c r="AN3272">
        <v>8654339</v>
      </c>
      <c r="AO3272">
        <v>3</v>
      </c>
      <c r="AP3272">
        <v>3</v>
      </c>
      <c r="AQ3272">
        <v>2000</v>
      </c>
      <c r="AR3272">
        <f t="shared" si="258"/>
        <v>0</v>
      </c>
      <c r="AV3272" s="4">
        <v>3054556</v>
      </c>
      <c r="AW3272" s="4">
        <v>8403347</v>
      </c>
      <c r="AX3272" s="4" t="s">
        <v>9061</v>
      </c>
      <c r="AY3272" s="4">
        <v>2000</v>
      </c>
      <c r="AZ3272" s="4">
        <v>2000</v>
      </c>
      <c r="BA3272" s="4">
        <v>3</v>
      </c>
      <c r="BB3272" s="7">
        <f>AZ3272+BA3272-AY3272</f>
        <v>3</v>
      </c>
      <c r="BC3272" s="4" t="s">
        <v>2948</v>
      </c>
      <c r="BD3272" s="4">
        <v>6000</v>
      </c>
      <c r="BE3272" s="4" t="s">
        <v>4</v>
      </c>
      <c r="BF3272" s="4" t="s">
        <v>22</v>
      </c>
      <c r="BG3272" s="4" t="s">
        <v>9</v>
      </c>
      <c r="BH3272" s="4" t="s">
        <v>111</v>
      </c>
      <c r="BI3272" t="str">
        <f t="shared" si="259"/>
        <v>B</v>
      </c>
    </row>
    <row r="3273" spans="1:61" ht="15.75" customHeight="1" x14ac:dyDescent="0.2">
      <c r="A3273" s="4">
        <v>2963031</v>
      </c>
      <c r="B3273" s="4">
        <v>8959469</v>
      </c>
      <c r="C3273" s="4" t="s">
        <v>9211</v>
      </c>
      <c r="D3273" s="4">
        <v>2000</v>
      </c>
      <c r="E3273" s="4">
        <v>2000</v>
      </c>
      <c r="F3273" s="4">
        <v>3</v>
      </c>
      <c r="G3273" s="7">
        <f>E3273+F3273-D3273</f>
        <v>3</v>
      </c>
      <c r="H3273" s="4" t="s">
        <v>9212</v>
      </c>
      <c r="I3273" s="4">
        <v>4600</v>
      </c>
      <c r="J3273" s="4" t="s">
        <v>4</v>
      </c>
      <c r="K3273" s="4" t="s">
        <v>8</v>
      </c>
      <c r="M3273" s="4" t="s">
        <v>10</v>
      </c>
      <c r="O3273" s="4"/>
      <c r="P3273" s="14">
        <v>8654976</v>
      </c>
      <c r="Q3273" s="12">
        <v>855</v>
      </c>
      <c r="S3273" s="14">
        <v>9071266</v>
      </c>
      <c r="T3273" s="12">
        <v>0.10000000000002274</v>
      </c>
      <c r="U3273">
        <f>SUM($T$2:T3273)</f>
        <v>3176078.11</v>
      </c>
      <c r="W3273" s="16">
        <v>9071266</v>
      </c>
      <c r="X3273">
        <v>3176078.11</v>
      </c>
      <c r="Y3273">
        <v>3272</v>
      </c>
      <c r="Z3273" s="18">
        <f t="shared" si="256"/>
        <v>7.6278958692933809</v>
      </c>
      <c r="AA3273" s="18">
        <f t="shared" si="257"/>
        <v>0.71691498685363719</v>
      </c>
      <c r="AB3273" t="str">
        <f t="shared" si="255"/>
        <v>B</v>
      </c>
      <c r="AI3273" s="14">
        <v>8654976</v>
      </c>
      <c r="AJ3273" s="12">
        <v>855</v>
      </c>
      <c r="AK3273" s="12">
        <v>855</v>
      </c>
      <c r="AL3273" s="12">
        <v>1500</v>
      </c>
      <c r="AN3273">
        <v>8654976</v>
      </c>
      <c r="AO3273">
        <v>855</v>
      </c>
      <c r="AP3273">
        <v>855</v>
      </c>
      <c r="AQ3273">
        <v>1500</v>
      </c>
      <c r="AR3273">
        <f t="shared" si="258"/>
        <v>0</v>
      </c>
      <c r="AV3273" s="4">
        <v>2963031</v>
      </c>
      <c r="AW3273" s="4">
        <v>8959469</v>
      </c>
      <c r="AX3273" s="4" t="s">
        <v>9211</v>
      </c>
      <c r="AY3273" s="4">
        <v>2000</v>
      </c>
      <c r="AZ3273" s="4">
        <v>2000</v>
      </c>
      <c r="BA3273" s="4">
        <v>3</v>
      </c>
      <c r="BB3273" s="7">
        <f>AZ3273+BA3273-AY3273</f>
        <v>3</v>
      </c>
      <c r="BC3273" s="4" t="s">
        <v>9212</v>
      </c>
      <c r="BD3273" s="4">
        <v>4600</v>
      </c>
      <c r="BE3273" s="4" t="s">
        <v>4</v>
      </c>
      <c r="BF3273" s="4" t="s">
        <v>8</v>
      </c>
      <c r="BH3273" s="4" t="s">
        <v>10</v>
      </c>
      <c r="BI3273" t="str">
        <f t="shared" si="259"/>
        <v>B</v>
      </c>
    </row>
    <row r="3274" spans="1:61" ht="15.75" customHeight="1" x14ac:dyDescent="0.2">
      <c r="A3274" s="4">
        <v>2988987</v>
      </c>
      <c r="B3274" s="4">
        <v>7270789</v>
      </c>
      <c r="C3274" s="4" t="s">
        <v>4137</v>
      </c>
      <c r="D3274" s="4">
        <v>1900</v>
      </c>
      <c r="E3274" s="4">
        <v>1900</v>
      </c>
      <c r="F3274" s="4">
        <v>2.85</v>
      </c>
      <c r="G3274" s="7">
        <f>E3274+F3274-D3274</f>
        <v>2.8499999999999091</v>
      </c>
      <c r="H3274" s="4" t="s">
        <v>4138</v>
      </c>
      <c r="I3274" s="4">
        <v>18000</v>
      </c>
      <c r="J3274" s="4" t="s">
        <v>4</v>
      </c>
      <c r="K3274" s="4" t="s">
        <v>13</v>
      </c>
      <c r="L3274" s="4" t="s">
        <v>6</v>
      </c>
      <c r="M3274" s="4" t="s">
        <v>173</v>
      </c>
      <c r="O3274" s="4"/>
      <c r="P3274" s="14">
        <v>8655060</v>
      </c>
      <c r="Q3274" s="12">
        <v>3</v>
      </c>
      <c r="S3274" s="14">
        <v>9073961</v>
      </c>
      <c r="T3274" s="12">
        <v>0.10000000000002274</v>
      </c>
      <c r="U3274">
        <f>SUM($T$2:T3274)</f>
        <v>3176078.21</v>
      </c>
      <c r="W3274" s="16">
        <v>9073961</v>
      </c>
      <c r="X3274">
        <v>3176078.21</v>
      </c>
      <c r="Y3274">
        <v>3273</v>
      </c>
      <c r="Z3274" s="18">
        <f t="shared" si="256"/>
        <v>7.6278961094605178</v>
      </c>
      <c r="AA3274" s="18">
        <f t="shared" si="257"/>
        <v>0.71713409290096408</v>
      </c>
      <c r="AB3274" t="str">
        <f t="shared" si="255"/>
        <v>B</v>
      </c>
      <c r="AI3274" s="14">
        <v>8655060</v>
      </c>
      <c r="AJ3274" s="12">
        <v>3</v>
      </c>
      <c r="AK3274" s="12">
        <v>3</v>
      </c>
      <c r="AL3274" s="12">
        <v>2000</v>
      </c>
      <c r="AN3274">
        <v>8655060</v>
      </c>
      <c r="AO3274">
        <v>3</v>
      </c>
      <c r="AP3274">
        <v>3</v>
      </c>
      <c r="AQ3274">
        <v>2000</v>
      </c>
      <c r="AR3274">
        <f t="shared" si="258"/>
        <v>0</v>
      </c>
      <c r="AV3274" s="4">
        <v>2988987</v>
      </c>
      <c r="AW3274" s="4">
        <v>7270789</v>
      </c>
      <c r="AX3274" s="4" t="s">
        <v>4137</v>
      </c>
      <c r="AY3274" s="4">
        <v>1900</v>
      </c>
      <c r="AZ3274" s="4">
        <v>1900</v>
      </c>
      <c r="BA3274" s="4">
        <v>2.85</v>
      </c>
      <c r="BB3274" s="7">
        <f>AZ3274+BA3274-AY3274</f>
        <v>2.8499999999999091</v>
      </c>
      <c r="BC3274" s="4" t="s">
        <v>4138</v>
      </c>
      <c r="BD3274" s="4">
        <v>18000</v>
      </c>
      <c r="BE3274" s="4" t="s">
        <v>4</v>
      </c>
      <c r="BF3274" s="4" t="s">
        <v>13</v>
      </c>
      <c r="BG3274" s="4" t="s">
        <v>6</v>
      </c>
      <c r="BH3274" s="4" t="s">
        <v>173</v>
      </c>
      <c r="BI3274" t="str">
        <f t="shared" si="259"/>
        <v>B</v>
      </c>
    </row>
    <row r="3275" spans="1:61" ht="15.75" customHeight="1" x14ac:dyDescent="0.2">
      <c r="A3275" s="4">
        <v>3013319</v>
      </c>
      <c r="B3275" s="4">
        <v>9100512</v>
      </c>
      <c r="C3275" s="4" t="s">
        <v>6103</v>
      </c>
      <c r="D3275" s="4">
        <v>2800</v>
      </c>
      <c r="E3275" s="4">
        <v>2800</v>
      </c>
      <c r="F3275" s="4">
        <v>2.8</v>
      </c>
      <c r="G3275" s="7">
        <f>E3275+F3275-D3275</f>
        <v>2.8000000000001819</v>
      </c>
      <c r="H3275" s="4" t="s">
        <v>6104</v>
      </c>
      <c r="I3275" s="4">
        <v>10000</v>
      </c>
      <c r="J3275" s="4" t="s">
        <v>4</v>
      </c>
      <c r="K3275" s="4" t="s">
        <v>13</v>
      </c>
      <c r="L3275" s="4" t="s">
        <v>6</v>
      </c>
      <c r="M3275" s="4" t="s">
        <v>17</v>
      </c>
      <c r="O3275" s="4"/>
      <c r="P3275" s="14">
        <v>8655571</v>
      </c>
      <c r="Q3275" s="12">
        <v>-2000</v>
      </c>
      <c r="S3275" s="14">
        <v>9096669</v>
      </c>
      <c r="T3275" s="12">
        <v>0.10000000000002274</v>
      </c>
      <c r="U3275">
        <f>SUM($T$2:T3275)</f>
        <v>3176078.31</v>
      </c>
      <c r="W3275" s="16">
        <v>9096669</v>
      </c>
      <c r="X3275">
        <v>3176078.31</v>
      </c>
      <c r="Y3275">
        <v>3274</v>
      </c>
      <c r="Z3275" s="18">
        <f t="shared" si="256"/>
        <v>7.6278963496276555</v>
      </c>
      <c r="AA3275" s="18">
        <f t="shared" si="257"/>
        <v>0.71735319894829097</v>
      </c>
      <c r="AB3275" t="str">
        <f t="shared" si="255"/>
        <v>B</v>
      </c>
      <c r="AI3275" s="14">
        <v>8655571</v>
      </c>
      <c r="AJ3275" s="12">
        <v>-2000</v>
      </c>
      <c r="AK3275" s="12">
        <v>0</v>
      </c>
      <c r="AL3275" s="12">
        <v>0</v>
      </c>
      <c r="AN3275">
        <v>8655571</v>
      </c>
      <c r="AO3275">
        <v>-2000</v>
      </c>
      <c r="AP3275">
        <v>0</v>
      </c>
      <c r="AQ3275">
        <v>0</v>
      </c>
      <c r="AR3275">
        <f t="shared" si="258"/>
        <v>0</v>
      </c>
      <c r="AV3275" s="4">
        <v>3013319</v>
      </c>
      <c r="AW3275" s="4">
        <v>9100512</v>
      </c>
      <c r="AX3275" s="4" t="s">
        <v>6103</v>
      </c>
      <c r="AY3275" s="4">
        <v>2800</v>
      </c>
      <c r="AZ3275" s="4">
        <v>2800</v>
      </c>
      <c r="BA3275" s="4">
        <v>2.8</v>
      </c>
      <c r="BB3275" s="7">
        <f>AZ3275+BA3275-AY3275</f>
        <v>2.8000000000001819</v>
      </c>
      <c r="BC3275" s="4" t="s">
        <v>6104</v>
      </c>
      <c r="BD3275" s="4">
        <v>10000</v>
      </c>
      <c r="BE3275" s="4" t="s">
        <v>4</v>
      </c>
      <c r="BF3275" s="4" t="s">
        <v>13</v>
      </c>
      <c r="BG3275" s="4" t="s">
        <v>6</v>
      </c>
      <c r="BH3275" s="4" t="s">
        <v>17</v>
      </c>
      <c r="BI3275" t="str">
        <f t="shared" si="259"/>
        <v>B</v>
      </c>
    </row>
    <row r="3276" spans="1:61" ht="15.75" customHeight="1" x14ac:dyDescent="0.2">
      <c r="A3276" s="4">
        <v>2941667</v>
      </c>
      <c r="B3276" s="4">
        <v>7209917</v>
      </c>
      <c r="C3276" s="4" t="s">
        <v>287</v>
      </c>
      <c r="D3276" s="4">
        <v>2000</v>
      </c>
      <c r="E3276" s="4">
        <v>2000</v>
      </c>
      <c r="F3276" s="4">
        <v>2.8</v>
      </c>
      <c r="G3276" s="7">
        <f>E3276+F3276-D3276</f>
        <v>2.7999999999999545</v>
      </c>
      <c r="H3276" s="4" t="s">
        <v>288</v>
      </c>
      <c r="I3276" s="4">
        <v>30000</v>
      </c>
      <c r="J3276" s="4" t="s">
        <v>32</v>
      </c>
      <c r="K3276" s="4" t="s">
        <v>8</v>
      </c>
      <c r="M3276" s="4" t="s">
        <v>10</v>
      </c>
      <c r="O3276" s="4"/>
      <c r="P3276" s="14">
        <v>8655886</v>
      </c>
      <c r="Q3276" s="12">
        <v>3900</v>
      </c>
      <c r="S3276" s="14">
        <v>9103536</v>
      </c>
      <c r="T3276" s="12">
        <v>0.10000000000002274</v>
      </c>
      <c r="U3276">
        <f>SUM($T$2:T3276)</f>
        <v>3176078.41</v>
      </c>
      <c r="W3276" s="16">
        <v>9103536</v>
      </c>
      <c r="X3276">
        <v>3176078.41</v>
      </c>
      <c r="Y3276">
        <v>3275</v>
      </c>
      <c r="Z3276" s="18">
        <f t="shared" si="256"/>
        <v>7.6278965897947923</v>
      </c>
      <c r="AA3276" s="18">
        <f t="shared" si="257"/>
        <v>0.71757230499561786</v>
      </c>
      <c r="AB3276" t="str">
        <f t="shared" si="255"/>
        <v>B</v>
      </c>
      <c r="AI3276" s="14">
        <v>8655886</v>
      </c>
      <c r="AJ3276" s="12">
        <v>3900</v>
      </c>
      <c r="AK3276" s="12">
        <v>3900</v>
      </c>
      <c r="AL3276" s="12">
        <v>10000</v>
      </c>
      <c r="AN3276">
        <v>8655886</v>
      </c>
      <c r="AO3276">
        <v>3900</v>
      </c>
      <c r="AP3276">
        <v>3900</v>
      </c>
      <c r="AQ3276">
        <v>10000</v>
      </c>
      <c r="AR3276">
        <f t="shared" si="258"/>
        <v>0</v>
      </c>
      <c r="AV3276" s="4">
        <v>2941667</v>
      </c>
      <c r="AW3276" s="4">
        <v>7209917</v>
      </c>
      <c r="AX3276" s="4" t="s">
        <v>287</v>
      </c>
      <c r="AY3276" s="4">
        <v>2000</v>
      </c>
      <c r="AZ3276" s="4">
        <v>2000</v>
      </c>
      <c r="BA3276" s="4">
        <v>2.8</v>
      </c>
      <c r="BB3276" s="7">
        <f>AZ3276+BA3276-AY3276</f>
        <v>2.7999999999999545</v>
      </c>
      <c r="BC3276" s="4" t="s">
        <v>288</v>
      </c>
      <c r="BD3276" s="4">
        <v>30000</v>
      </c>
      <c r="BE3276" s="4" t="s">
        <v>32</v>
      </c>
      <c r="BF3276" s="4" t="s">
        <v>8</v>
      </c>
      <c r="BH3276" s="4" t="s">
        <v>10</v>
      </c>
      <c r="BI3276" t="str">
        <f t="shared" si="259"/>
        <v>B</v>
      </c>
    </row>
    <row r="3277" spans="1:61" ht="15.75" customHeight="1" x14ac:dyDescent="0.2">
      <c r="A3277" s="4">
        <v>2956199</v>
      </c>
      <c r="B3277" s="4">
        <v>8942249</v>
      </c>
      <c r="C3277" s="4" t="s">
        <v>1199</v>
      </c>
      <c r="D3277" s="4">
        <v>2000</v>
      </c>
      <c r="E3277" s="4">
        <v>2000</v>
      </c>
      <c r="F3277" s="4">
        <v>2.8</v>
      </c>
      <c r="G3277" s="7">
        <f>E3277+F3277-D3277</f>
        <v>2.7999999999999545</v>
      </c>
      <c r="H3277" s="4" t="s">
        <v>1200</v>
      </c>
      <c r="I3277" s="4">
        <v>15000</v>
      </c>
      <c r="J3277" s="4" t="s">
        <v>4</v>
      </c>
      <c r="K3277" s="4" t="s">
        <v>22</v>
      </c>
      <c r="L3277" s="4" t="s">
        <v>6</v>
      </c>
      <c r="M3277" s="4" t="s">
        <v>25</v>
      </c>
      <c r="O3277" s="4"/>
      <c r="P3277" s="14">
        <v>8657608</v>
      </c>
      <c r="Q3277" s="12">
        <v>4.5</v>
      </c>
      <c r="S3277" s="14">
        <v>9112265</v>
      </c>
      <c r="T3277" s="12">
        <v>0.10000000000002274</v>
      </c>
      <c r="U3277">
        <f>SUM($T$2:T3277)</f>
        <v>3176078.5100000002</v>
      </c>
      <c r="W3277" s="16">
        <v>9112265</v>
      </c>
      <c r="X3277">
        <v>3176078.5100000002</v>
      </c>
      <c r="Y3277">
        <v>3276</v>
      </c>
      <c r="Z3277" s="18">
        <f t="shared" si="256"/>
        <v>7.6278968299619301</v>
      </c>
      <c r="AA3277" s="18">
        <f t="shared" si="257"/>
        <v>0.71779141104294475</v>
      </c>
      <c r="AB3277" t="str">
        <f t="shared" si="255"/>
        <v>B</v>
      </c>
      <c r="AI3277" s="14">
        <v>8657608</v>
      </c>
      <c r="AJ3277" s="12">
        <v>4.5</v>
      </c>
      <c r="AK3277" s="12">
        <v>4.5</v>
      </c>
      <c r="AL3277" s="12">
        <v>3000</v>
      </c>
      <c r="AN3277">
        <v>8657608</v>
      </c>
      <c r="AO3277">
        <v>4.5</v>
      </c>
      <c r="AP3277">
        <v>4.5</v>
      </c>
      <c r="AQ3277">
        <v>3000</v>
      </c>
      <c r="AR3277">
        <f t="shared" si="258"/>
        <v>0</v>
      </c>
      <c r="AV3277" s="4">
        <v>2956199</v>
      </c>
      <c r="AW3277" s="4">
        <v>8942249</v>
      </c>
      <c r="AX3277" s="4" t="s">
        <v>1199</v>
      </c>
      <c r="AY3277" s="4">
        <v>2000</v>
      </c>
      <c r="AZ3277" s="4">
        <v>2000</v>
      </c>
      <c r="BA3277" s="4">
        <v>2.8</v>
      </c>
      <c r="BB3277" s="7">
        <f>AZ3277+BA3277-AY3277</f>
        <v>2.7999999999999545</v>
      </c>
      <c r="BC3277" s="4" t="s">
        <v>1200</v>
      </c>
      <c r="BD3277" s="4">
        <v>15000</v>
      </c>
      <c r="BE3277" s="4" t="s">
        <v>4</v>
      </c>
      <c r="BF3277" s="4" t="s">
        <v>22</v>
      </c>
      <c r="BG3277" s="4" t="s">
        <v>6</v>
      </c>
      <c r="BH3277" s="4" t="s">
        <v>25</v>
      </c>
      <c r="BI3277" t="str">
        <f t="shared" si="259"/>
        <v>B</v>
      </c>
    </row>
    <row r="3278" spans="1:61" ht="15.75" customHeight="1" x14ac:dyDescent="0.2">
      <c r="A3278" s="4">
        <v>2956444</v>
      </c>
      <c r="B3278" s="4">
        <v>640648</v>
      </c>
      <c r="C3278" s="4" t="s">
        <v>1241</v>
      </c>
      <c r="D3278" s="4">
        <v>2000</v>
      </c>
      <c r="E3278" s="4">
        <v>2000</v>
      </c>
      <c r="F3278" s="4">
        <v>2.8</v>
      </c>
      <c r="G3278" s="7">
        <f>E3278+F3278-D3278</f>
        <v>2.7999999999999545</v>
      </c>
      <c r="H3278" s="4" t="s">
        <v>1242</v>
      </c>
      <c r="I3278" s="4">
        <v>25000</v>
      </c>
      <c r="J3278" s="4" t="s">
        <v>32</v>
      </c>
      <c r="K3278" s="4" t="s">
        <v>5</v>
      </c>
      <c r="M3278" s="4" t="s">
        <v>40</v>
      </c>
      <c r="O3278" s="4"/>
      <c r="P3278" s="14">
        <v>8658119</v>
      </c>
      <c r="Q3278" s="12">
        <v>-2000</v>
      </c>
      <c r="S3278" s="14">
        <v>9165087</v>
      </c>
      <c r="T3278" s="12">
        <v>0.10000000000002274</v>
      </c>
      <c r="U3278">
        <f>SUM($T$2:T3278)</f>
        <v>3176078.6100000003</v>
      </c>
      <c r="W3278" s="16">
        <v>9165087</v>
      </c>
      <c r="X3278">
        <v>3176078.6100000003</v>
      </c>
      <c r="Y3278">
        <v>3277</v>
      </c>
      <c r="Z3278" s="18">
        <f t="shared" si="256"/>
        <v>7.6278970701290669</v>
      </c>
      <c r="AA3278" s="18">
        <f t="shared" si="257"/>
        <v>0.71801051709027164</v>
      </c>
      <c r="AB3278" t="str">
        <f t="shared" si="255"/>
        <v>B</v>
      </c>
      <c r="AI3278" s="14">
        <v>8658119</v>
      </c>
      <c r="AJ3278" s="12">
        <v>-2000</v>
      </c>
      <c r="AK3278" s="12">
        <v>0</v>
      </c>
      <c r="AL3278" s="12">
        <v>0</v>
      </c>
      <c r="AN3278">
        <v>8658119</v>
      </c>
      <c r="AO3278">
        <v>-2000</v>
      </c>
      <c r="AP3278">
        <v>0</v>
      </c>
      <c r="AQ3278">
        <v>0</v>
      </c>
      <c r="AR3278">
        <f t="shared" si="258"/>
        <v>0</v>
      </c>
      <c r="AV3278" s="4">
        <v>2956444</v>
      </c>
      <c r="AW3278" s="4">
        <v>640648</v>
      </c>
      <c r="AX3278" s="4" t="s">
        <v>1241</v>
      </c>
      <c r="AY3278" s="4">
        <v>2000</v>
      </c>
      <c r="AZ3278" s="4">
        <v>2000</v>
      </c>
      <c r="BA3278" s="4">
        <v>2.8</v>
      </c>
      <c r="BB3278" s="7">
        <f>AZ3278+BA3278-AY3278</f>
        <v>2.7999999999999545</v>
      </c>
      <c r="BC3278" s="4" t="s">
        <v>1242</v>
      </c>
      <c r="BD3278" s="4">
        <v>25000</v>
      </c>
      <c r="BE3278" s="4" t="s">
        <v>32</v>
      </c>
      <c r="BF3278" s="4" t="s">
        <v>5</v>
      </c>
      <c r="BH3278" s="4" t="s">
        <v>40</v>
      </c>
      <c r="BI3278" t="str">
        <f t="shared" si="259"/>
        <v>B</v>
      </c>
    </row>
    <row r="3279" spans="1:61" ht="15.75" customHeight="1" x14ac:dyDescent="0.2">
      <c r="A3279" s="4">
        <v>2957235</v>
      </c>
      <c r="B3279" s="4">
        <v>4930612</v>
      </c>
      <c r="C3279" s="4" t="s">
        <v>1308</v>
      </c>
      <c r="D3279" s="4">
        <v>2000</v>
      </c>
      <c r="E3279" s="4">
        <v>2000</v>
      </c>
      <c r="F3279" s="4">
        <v>2.8</v>
      </c>
      <c r="G3279" s="7">
        <f>E3279+F3279-D3279</f>
        <v>2.7999999999999545</v>
      </c>
      <c r="H3279" s="4" t="s">
        <v>1309</v>
      </c>
      <c r="I3279" s="4">
        <v>10000</v>
      </c>
      <c r="J3279" s="4" t="s">
        <v>4</v>
      </c>
      <c r="K3279" s="4" t="s">
        <v>8</v>
      </c>
      <c r="L3279" s="4" t="s">
        <v>6</v>
      </c>
      <c r="M3279" s="4" t="s">
        <v>159</v>
      </c>
      <c r="O3279" s="4"/>
      <c r="P3279" s="14">
        <v>8661696</v>
      </c>
      <c r="Q3279" s="12">
        <v>950</v>
      </c>
      <c r="S3279" s="14">
        <v>9171786</v>
      </c>
      <c r="T3279" s="12">
        <v>0.10000000000002274</v>
      </c>
      <c r="U3279">
        <f>SUM($T$2:T3279)</f>
        <v>3176078.7100000004</v>
      </c>
      <c r="W3279" s="16">
        <v>9171786</v>
      </c>
      <c r="X3279">
        <v>3176078.7100000004</v>
      </c>
      <c r="Y3279">
        <v>3278</v>
      </c>
      <c r="Z3279" s="18">
        <f t="shared" si="256"/>
        <v>7.6278973102962047</v>
      </c>
      <c r="AA3279" s="18">
        <f t="shared" si="257"/>
        <v>0.71822962313759864</v>
      </c>
      <c r="AB3279" t="str">
        <f t="shared" si="255"/>
        <v>B</v>
      </c>
      <c r="AI3279" s="14">
        <v>8661696</v>
      </c>
      <c r="AJ3279" s="12">
        <v>950</v>
      </c>
      <c r="AK3279" s="12">
        <v>950</v>
      </c>
      <c r="AL3279" s="12">
        <v>5000</v>
      </c>
      <c r="AN3279">
        <v>8661696</v>
      </c>
      <c r="AO3279">
        <v>950</v>
      </c>
      <c r="AP3279">
        <v>950</v>
      </c>
      <c r="AQ3279">
        <v>5000</v>
      </c>
      <c r="AR3279">
        <f t="shared" si="258"/>
        <v>0</v>
      </c>
      <c r="AV3279" s="4">
        <v>2957235</v>
      </c>
      <c r="AW3279" s="4">
        <v>4930612</v>
      </c>
      <c r="AX3279" s="4" t="s">
        <v>1308</v>
      </c>
      <c r="AY3279" s="4">
        <v>2000</v>
      </c>
      <c r="AZ3279" s="4">
        <v>2000</v>
      </c>
      <c r="BA3279" s="4">
        <v>2.8</v>
      </c>
      <c r="BB3279" s="7">
        <f>AZ3279+BA3279-AY3279</f>
        <v>2.7999999999999545</v>
      </c>
      <c r="BC3279" s="4" t="s">
        <v>1309</v>
      </c>
      <c r="BD3279" s="4">
        <v>10000</v>
      </c>
      <c r="BE3279" s="4" t="s">
        <v>4</v>
      </c>
      <c r="BF3279" s="4" t="s">
        <v>8</v>
      </c>
      <c r="BG3279" s="4" t="s">
        <v>6</v>
      </c>
      <c r="BH3279" s="4" t="s">
        <v>159</v>
      </c>
      <c r="BI3279" t="str">
        <f t="shared" si="259"/>
        <v>B</v>
      </c>
    </row>
    <row r="3280" spans="1:61" ht="15.75" customHeight="1" x14ac:dyDescent="0.2">
      <c r="A3280" s="4">
        <v>2960693</v>
      </c>
      <c r="B3280" s="4">
        <v>4352755</v>
      </c>
      <c r="C3280" s="4" t="s">
        <v>1617</v>
      </c>
      <c r="D3280" s="4">
        <v>2000</v>
      </c>
      <c r="E3280" s="4">
        <v>2000</v>
      </c>
      <c r="F3280" s="4">
        <v>2.8</v>
      </c>
      <c r="G3280" s="7">
        <f>E3280+F3280-D3280</f>
        <v>2.7999999999999545</v>
      </c>
      <c r="H3280" s="4" t="s">
        <v>1618</v>
      </c>
      <c r="I3280" s="4">
        <v>16000</v>
      </c>
      <c r="J3280" s="4" t="s">
        <v>4</v>
      </c>
      <c r="K3280" s="4" t="s">
        <v>8</v>
      </c>
      <c r="L3280" s="4" t="s">
        <v>6</v>
      </c>
      <c r="M3280" s="4" t="s">
        <v>111</v>
      </c>
      <c r="O3280" s="4"/>
      <c r="P3280" s="14">
        <v>8664132</v>
      </c>
      <c r="Q3280" s="12">
        <v>-4000</v>
      </c>
      <c r="S3280" s="14">
        <v>9186808</v>
      </c>
      <c r="T3280" s="12">
        <v>0.10000000000002274</v>
      </c>
      <c r="U3280">
        <f>SUM($T$2:T3280)</f>
        <v>3176078.8100000005</v>
      </c>
      <c r="W3280" s="16">
        <v>9186808</v>
      </c>
      <c r="X3280">
        <v>3176078.8100000005</v>
      </c>
      <c r="Y3280">
        <v>3279</v>
      </c>
      <c r="Z3280" s="18">
        <f t="shared" si="256"/>
        <v>7.6278975504633415</v>
      </c>
      <c r="AA3280" s="18">
        <f t="shared" si="257"/>
        <v>0.71844872918492553</v>
      </c>
      <c r="AB3280" t="str">
        <f t="shared" si="255"/>
        <v>B</v>
      </c>
      <c r="AI3280" s="14">
        <v>8664132</v>
      </c>
      <c r="AJ3280" s="12">
        <v>-4000</v>
      </c>
      <c r="AK3280" s="12">
        <v>0</v>
      </c>
      <c r="AL3280" s="12">
        <v>0</v>
      </c>
      <c r="AN3280">
        <v>8664132</v>
      </c>
      <c r="AO3280">
        <v>-4000</v>
      </c>
      <c r="AP3280">
        <v>0</v>
      </c>
      <c r="AQ3280">
        <v>0</v>
      </c>
      <c r="AR3280">
        <f t="shared" si="258"/>
        <v>0</v>
      </c>
      <c r="AV3280" s="4">
        <v>2960693</v>
      </c>
      <c r="AW3280" s="4">
        <v>4352755</v>
      </c>
      <c r="AX3280" s="4" t="s">
        <v>1617</v>
      </c>
      <c r="AY3280" s="4">
        <v>2000</v>
      </c>
      <c r="AZ3280" s="4">
        <v>2000</v>
      </c>
      <c r="BA3280" s="4">
        <v>2.8</v>
      </c>
      <c r="BB3280" s="7">
        <f>AZ3280+BA3280-AY3280</f>
        <v>2.7999999999999545</v>
      </c>
      <c r="BC3280" s="4" t="s">
        <v>1618</v>
      </c>
      <c r="BD3280" s="4">
        <v>16000</v>
      </c>
      <c r="BE3280" s="4" t="s">
        <v>4</v>
      </c>
      <c r="BF3280" s="4" t="s">
        <v>8</v>
      </c>
      <c r="BG3280" s="4" t="s">
        <v>6</v>
      </c>
      <c r="BH3280" s="4" t="s">
        <v>111</v>
      </c>
      <c r="BI3280" t="str">
        <f t="shared" si="259"/>
        <v>B</v>
      </c>
    </row>
    <row r="3281" spans="1:61" ht="15.75" customHeight="1" x14ac:dyDescent="0.2">
      <c r="A3281" s="4">
        <v>2961575</v>
      </c>
      <c r="B3281" s="4">
        <v>8957495</v>
      </c>
      <c r="C3281" s="4" t="s">
        <v>1709</v>
      </c>
      <c r="D3281" s="4">
        <v>2000</v>
      </c>
      <c r="E3281" s="4">
        <v>2000</v>
      </c>
      <c r="F3281" s="4">
        <v>2.8</v>
      </c>
      <c r="G3281" s="7">
        <f>E3281+F3281-D3281</f>
        <v>2.7999999999999545</v>
      </c>
      <c r="H3281" s="4" t="s">
        <v>1710</v>
      </c>
      <c r="I3281" s="4">
        <v>20000</v>
      </c>
      <c r="J3281" s="4" t="s">
        <v>4</v>
      </c>
      <c r="K3281" s="4" t="s">
        <v>5</v>
      </c>
      <c r="L3281" s="4" t="s">
        <v>6</v>
      </c>
      <c r="M3281" s="4" t="s">
        <v>29</v>
      </c>
      <c r="O3281" s="4"/>
      <c r="P3281" s="14">
        <v>8664601</v>
      </c>
      <c r="Q3281" s="12">
        <v>380</v>
      </c>
      <c r="S3281" s="14">
        <v>8310898</v>
      </c>
      <c r="T3281" s="12">
        <v>9.0000000000031832E-2</v>
      </c>
      <c r="U3281">
        <f>SUM($T$2:T3281)</f>
        <v>3176078.9000000004</v>
      </c>
      <c r="W3281" s="16">
        <v>8310898</v>
      </c>
      <c r="X3281">
        <v>3176078.9000000004</v>
      </c>
      <c r="Y3281">
        <v>3280</v>
      </c>
      <c r="Z3281" s="18">
        <f t="shared" si="256"/>
        <v>7.6278977666137653</v>
      </c>
      <c r="AA3281" s="18">
        <f t="shared" si="257"/>
        <v>0.71866783523225242</v>
      </c>
      <c r="AB3281" t="str">
        <f t="shared" si="255"/>
        <v>B</v>
      </c>
      <c r="AI3281" s="14">
        <v>8664601</v>
      </c>
      <c r="AJ3281" s="12">
        <v>380</v>
      </c>
      <c r="AK3281" s="12">
        <v>380</v>
      </c>
      <c r="AL3281" s="12">
        <v>2000</v>
      </c>
      <c r="AN3281">
        <v>8664601</v>
      </c>
      <c r="AO3281">
        <v>380</v>
      </c>
      <c r="AP3281">
        <v>380</v>
      </c>
      <c r="AQ3281">
        <v>2000</v>
      </c>
      <c r="AR3281">
        <f t="shared" si="258"/>
        <v>0</v>
      </c>
      <c r="AV3281" s="4">
        <v>2961575</v>
      </c>
      <c r="AW3281" s="4">
        <v>8957495</v>
      </c>
      <c r="AX3281" s="4" t="s">
        <v>1709</v>
      </c>
      <c r="AY3281" s="4">
        <v>2000</v>
      </c>
      <c r="AZ3281" s="4">
        <v>2000</v>
      </c>
      <c r="BA3281" s="4">
        <v>2.8</v>
      </c>
      <c r="BB3281" s="7">
        <f>AZ3281+BA3281-AY3281</f>
        <v>2.7999999999999545</v>
      </c>
      <c r="BC3281" s="4" t="s">
        <v>1710</v>
      </c>
      <c r="BD3281" s="4">
        <v>20000</v>
      </c>
      <c r="BE3281" s="4" t="s">
        <v>4</v>
      </c>
      <c r="BF3281" s="4" t="s">
        <v>5</v>
      </c>
      <c r="BG3281" s="4" t="s">
        <v>6</v>
      </c>
      <c r="BH3281" s="4" t="s">
        <v>29</v>
      </c>
      <c r="BI3281" t="str">
        <f t="shared" si="259"/>
        <v>B</v>
      </c>
    </row>
    <row r="3282" spans="1:61" ht="15.75" customHeight="1" x14ac:dyDescent="0.2">
      <c r="A3282" s="4">
        <v>2964438</v>
      </c>
      <c r="B3282" s="4">
        <v>8963781</v>
      </c>
      <c r="C3282" s="4" t="s">
        <v>1984</v>
      </c>
      <c r="D3282" s="4">
        <v>2000</v>
      </c>
      <c r="E3282" s="4">
        <v>2000</v>
      </c>
      <c r="F3282" s="4">
        <v>2.8</v>
      </c>
      <c r="G3282" s="7">
        <f>E3282+F3282-D3282</f>
        <v>2.7999999999999545</v>
      </c>
      <c r="H3282" s="4" t="s">
        <v>1985</v>
      </c>
      <c r="I3282" s="4">
        <v>5000</v>
      </c>
      <c r="J3282" s="4" t="s">
        <v>4</v>
      </c>
      <c r="K3282" s="4" t="s">
        <v>5</v>
      </c>
      <c r="L3282" s="4" t="s">
        <v>6</v>
      </c>
      <c r="M3282" s="4" t="s">
        <v>20</v>
      </c>
      <c r="O3282" s="4"/>
      <c r="P3282" s="14">
        <v>8665147</v>
      </c>
      <c r="Q3282" s="12">
        <v>1406</v>
      </c>
      <c r="S3282" s="14">
        <v>5972030</v>
      </c>
      <c r="T3282" s="12">
        <v>7.0000000000050022E-2</v>
      </c>
      <c r="U3282">
        <f>SUM($T$2:T3282)</f>
        <v>3176078.97</v>
      </c>
      <c r="W3282" s="16">
        <v>5972030</v>
      </c>
      <c r="X3282">
        <v>3176078.97</v>
      </c>
      <c r="Y3282">
        <v>3281</v>
      </c>
      <c r="Z3282" s="18">
        <f t="shared" si="256"/>
        <v>7.6278979347307603</v>
      </c>
      <c r="AA3282" s="18">
        <f t="shared" si="257"/>
        <v>0.71888694127957931</v>
      </c>
      <c r="AB3282" t="str">
        <f t="shared" si="255"/>
        <v>B</v>
      </c>
      <c r="AI3282" s="14">
        <v>8665147</v>
      </c>
      <c r="AJ3282" s="12">
        <v>1406</v>
      </c>
      <c r="AK3282" s="12">
        <v>1406</v>
      </c>
      <c r="AL3282" s="12">
        <v>2000</v>
      </c>
      <c r="AN3282">
        <v>8665147</v>
      </c>
      <c r="AO3282">
        <v>1406</v>
      </c>
      <c r="AP3282">
        <v>1406</v>
      </c>
      <c r="AQ3282">
        <v>2000</v>
      </c>
      <c r="AR3282">
        <f t="shared" si="258"/>
        <v>0</v>
      </c>
      <c r="AV3282" s="4">
        <v>2964438</v>
      </c>
      <c r="AW3282" s="4">
        <v>8963781</v>
      </c>
      <c r="AX3282" s="4" t="s">
        <v>1984</v>
      </c>
      <c r="AY3282" s="4">
        <v>2000</v>
      </c>
      <c r="AZ3282" s="4">
        <v>2000</v>
      </c>
      <c r="BA3282" s="4">
        <v>2.8</v>
      </c>
      <c r="BB3282" s="7">
        <f>AZ3282+BA3282-AY3282</f>
        <v>2.7999999999999545</v>
      </c>
      <c r="BC3282" s="4" t="s">
        <v>1985</v>
      </c>
      <c r="BD3282" s="4">
        <v>5000</v>
      </c>
      <c r="BE3282" s="4" t="s">
        <v>4</v>
      </c>
      <c r="BF3282" s="4" t="s">
        <v>5</v>
      </c>
      <c r="BG3282" s="4" t="s">
        <v>6</v>
      </c>
      <c r="BH3282" s="4" t="s">
        <v>20</v>
      </c>
      <c r="BI3282" t="str">
        <f t="shared" si="259"/>
        <v>B</v>
      </c>
    </row>
    <row r="3283" spans="1:61" ht="15.75" customHeight="1" x14ac:dyDescent="0.2">
      <c r="A3283" s="4">
        <v>2964746</v>
      </c>
      <c r="B3283" s="4">
        <v>8964467</v>
      </c>
      <c r="C3283" s="4" t="s">
        <v>2004</v>
      </c>
      <c r="D3283" s="4">
        <v>2000</v>
      </c>
      <c r="E3283" s="4">
        <v>2000</v>
      </c>
      <c r="F3283" s="4">
        <v>2.8</v>
      </c>
      <c r="G3283" s="7">
        <f>E3283+F3283-D3283</f>
        <v>2.7999999999999545</v>
      </c>
      <c r="H3283" s="4" t="s">
        <v>2005</v>
      </c>
      <c r="I3283" s="4">
        <v>20000</v>
      </c>
      <c r="J3283" s="4" t="s">
        <v>21</v>
      </c>
      <c r="K3283" s="4" t="s">
        <v>22</v>
      </c>
      <c r="M3283" s="4" t="s">
        <v>12</v>
      </c>
      <c r="O3283" s="4"/>
      <c r="P3283" s="14">
        <v>8665707</v>
      </c>
      <c r="Q3283" s="12">
        <v>-2500</v>
      </c>
      <c r="S3283" s="14">
        <v>30397</v>
      </c>
      <c r="T3283" s="12">
        <v>5.999999999994543E-2</v>
      </c>
      <c r="U3283">
        <f>SUM($T$2:T3283)</f>
        <v>3176079.0300000003</v>
      </c>
      <c r="W3283" s="16">
        <v>30397</v>
      </c>
      <c r="X3283">
        <v>3176079.0300000003</v>
      </c>
      <c r="Y3283">
        <v>3282</v>
      </c>
      <c r="Z3283" s="18">
        <f t="shared" si="256"/>
        <v>7.6278980788310431</v>
      </c>
      <c r="AA3283" s="18">
        <f t="shared" si="257"/>
        <v>0.71910604732690619</v>
      </c>
      <c r="AB3283" t="str">
        <f t="shared" si="255"/>
        <v>B</v>
      </c>
      <c r="AI3283" s="14">
        <v>8665707</v>
      </c>
      <c r="AJ3283" s="12">
        <v>-2500</v>
      </c>
      <c r="AK3283" s="12">
        <v>0</v>
      </c>
      <c r="AL3283" s="12">
        <v>0</v>
      </c>
      <c r="AN3283">
        <v>8665707</v>
      </c>
      <c r="AO3283">
        <v>-2500</v>
      </c>
      <c r="AP3283">
        <v>0</v>
      </c>
      <c r="AQ3283">
        <v>0</v>
      </c>
      <c r="AR3283">
        <f t="shared" si="258"/>
        <v>0</v>
      </c>
      <c r="AV3283" s="4">
        <v>2964746</v>
      </c>
      <c r="AW3283" s="4">
        <v>8964467</v>
      </c>
      <c r="AX3283" s="4" t="s">
        <v>2004</v>
      </c>
      <c r="AY3283" s="4">
        <v>2000</v>
      </c>
      <c r="AZ3283" s="4">
        <v>2000</v>
      </c>
      <c r="BA3283" s="4">
        <v>2.8</v>
      </c>
      <c r="BB3283" s="7">
        <f>AZ3283+BA3283-AY3283</f>
        <v>2.7999999999999545</v>
      </c>
      <c r="BC3283" s="4" t="s">
        <v>2005</v>
      </c>
      <c r="BD3283" s="4">
        <v>20000</v>
      </c>
      <c r="BE3283" s="4" t="s">
        <v>21</v>
      </c>
      <c r="BF3283" s="4" t="s">
        <v>22</v>
      </c>
      <c r="BH3283" s="4" t="s">
        <v>12</v>
      </c>
      <c r="BI3283" t="str">
        <f t="shared" si="259"/>
        <v>B</v>
      </c>
    </row>
    <row r="3284" spans="1:61" ht="15.75" customHeight="1" x14ac:dyDescent="0.2">
      <c r="A3284" s="4">
        <v>2965026</v>
      </c>
      <c r="B3284" s="4">
        <v>7994330</v>
      </c>
      <c r="C3284" s="4" t="s">
        <v>2024</v>
      </c>
      <c r="D3284" s="4">
        <v>2000</v>
      </c>
      <c r="E3284" s="4">
        <v>2000</v>
      </c>
      <c r="F3284" s="4">
        <v>2.8</v>
      </c>
      <c r="G3284" s="7">
        <f>E3284+F3284-D3284</f>
        <v>2.7999999999999545</v>
      </c>
      <c r="H3284" s="4" t="s">
        <v>2025</v>
      </c>
      <c r="I3284" s="4">
        <v>15000</v>
      </c>
      <c r="J3284" s="4" t="s">
        <v>4</v>
      </c>
      <c r="K3284" s="4" t="s">
        <v>8</v>
      </c>
      <c r="L3284" s="4" t="s">
        <v>14</v>
      </c>
      <c r="M3284" s="4" t="s">
        <v>111</v>
      </c>
      <c r="O3284" s="4"/>
      <c r="P3284" s="14">
        <v>8668269</v>
      </c>
      <c r="Q3284" s="12">
        <v>1.4300000000000637</v>
      </c>
      <c r="S3284" s="14">
        <v>8919576</v>
      </c>
      <c r="T3284" s="12">
        <v>5.999999999994543E-2</v>
      </c>
      <c r="U3284">
        <f>SUM($T$2:T3284)</f>
        <v>3176079.0900000003</v>
      </c>
      <c r="W3284" s="16">
        <v>8919576</v>
      </c>
      <c r="X3284">
        <v>3176079.0900000003</v>
      </c>
      <c r="Y3284">
        <v>3283</v>
      </c>
      <c r="Z3284" s="18">
        <f t="shared" si="256"/>
        <v>7.627898222931325</v>
      </c>
      <c r="AA3284" s="18">
        <f t="shared" si="257"/>
        <v>0.71932515337423308</v>
      </c>
      <c r="AB3284" t="str">
        <f t="shared" ref="AB3284:AB3347" si="260">IF(T3284&gt;=0,"B","")</f>
        <v>B</v>
      </c>
      <c r="AI3284" s="14">
        <v>8668269</v>
      </c>
      <c r="AJ3284" s="12">
        <v>1.4300000000000637</v>
      </c>
      <c r="AK3284" s="12">
        <v>1.43</v>
      </c>
      <c r="AL3284" s="12">
        <v>1300</v>
      </c>
      <c r="AN3284">
        <v>8668269</v>
      </c>
      <c r="AO3284">
        <v>1.4300000000000637</v>
      </c>
      <c r="AP3284">
        <v>1.43</v>
      </c>
      <c r="AQ3284">
        <v>1300</v>
      </c>
      <c r="AR3284">
        <f t="shared" si="258"/>
        <v>0</v>
      </c>
      <c r="AV3284" s="4">
        <v>2965026</v>
      </c>
      <c r="AW3284" s="4">
        <v>7994330</v>
      </c>
      <c r="AX3284" s="4" t="s">
        <v>2024</v>
      </c>
      <c r="AY3284" s="4">
        <v>2000</v>
      </c>
      <c r="AZ3284" s="4">
        <v>2000</v>
      </c>
      <c r="BA3284" s="4">
        <v>2.8</v>
      </c>
      <c r="BB3284" s="7">
        <f>AZ3284+BA3284-AY3284</f>
        <v>2.7999999999999545</v>
      </c>
      <c r="BC3284" s="4" t="s">
        <v>2025</v>
      </c>
      <c r="BD3284" s="4">
        <v>15000</v>
      </c>
      <c r="BE3284" s="4" t="s">
        <v>4</v>
      </c>
      <c r="BF3284" s="4" t="s">
        <v>8</v>
      </c>
      <c r="BG3284" s="4" t="s">
        <v>14</v>
      </c>
      <c r="BH3284" s="4" t="s">
        <v>111</v>
      </c>
      <c r="BI3284" t="str">
        <f t="shared" si="259"/>
        <v>B</v>
      </c>
    </row>
    <row r="3285" spans="1:61" ht="15.75" customHeight="1" x14ac:dyDescent="0.2">
      <c r="A3285" s="4">
        <v>2965285</v>
      </c>
      <c r="B3285" s="4">
        <v>5622072</v>
      </c>
      <c r="C3285" s="4" t="s">
        <v>2049</v>
      </c>
      <c r="D3285" s="4">
        <v>2000</v>
      </c>
      <c r="E3285" s="4">
        <v>2000</v>
      </c>
      <c r="F3285" s="4">
        <v>2.8</v>
      </c>
      <c r="G3285" s="7">
        <f>E3285+F3285-D3285</f>
        <v>2.7999999999999545</v>
      </c>
      <c r="H3285" s="4" t="s">
        <v>2050</v>
      </c>
      <c r="I3285" s="4">
        <v>30000</v>
      </c>
      <c r="J3285" s="4" t="s">
        <v>32</v>
      </c>
      <c r="K3285" s="4" t="s">
        <v>13</v>
      </c>
      <c r="M3285" s="4" t="s">
        <v>48</v>
      </c>
      <c r="O3285" s="4"/>
      <c r="P3285" s="14">
        <v>8670026</v>
      </c>
      <c r="Q3285" s="12">
        <v>1844</v>
      </c>
      <c r="S3285" s="14">
        <v>8925484</v>
      </c>
      <c r="T3285" s="12">
        <v>5.999999999994543E-2</v>
      </c>
      <c r="U3285">
        <f>SUM($T$2:T3285)</f>
        <v>3176079.1500000004</v>
      </c>
      <c r="W3285" s="16">
        <v>8925484</v>
      </c>
      <c r="X3285">
        <v>3176079.1500000004</v>
      </c>
      <c r="Y3285">
        <v>3284</v>
      </c>
      <c r="Z3285" s="18">
        <f t="shared" si="256"/>
        <v>7.6278983670316078</v>
      </c>
      <c r="AA3285" s="18">
        <f t="shared" si="257"/>
        <v>0.71954425942156008</v>
      </c>
      <c r="AB3285" t="str">
        <f t="shared" si="260"/>
        <v>B</v>
      </c>
      <c r="AI3285" s="14">
        <v>8670026</v>
      </c>
      <c r="AJ3285" s="12">
        <v>1844</v>
      </c>
      <c r="AK3285" s="12">
        <v>2844</v>
      </c>
      <c r="AL3285" s="12">
        <v>0</v>
      </c>
      <c r="AN3285">
        <v>8670026</v>
      </c>
      <c r="AO3285">
        <v>1844</v>
      </c>
      <c r="AP3285">
        <v>2844</v>
      </c>
      <c r="AQ3285">
        <v>0</v>
      </c>
      <c r="AR3285">
        <f t="shared" si="258"/>
        <v>0</v>
      </c>
      <c r="AV3285" s="4">
        <v>2965285</v>
      </c>
      <c r="AW3285" s="4">
        <v>5622072</v>
      </c>
      <c r="AX3285" s="4" t="s">
        <v>2049</v>
      </c>
      <c r="AY3285" s="4">
        <v>2000</v>
      </c>
      <c r="AZ3285" s="4">
        <v>2000</v>
      </c>
      <c r="BA3285" s="4">
        <v>2.8</v>
      </c>
      <c r="BB3285" s="7">
        <f>AZ3285+BA3285-AY3285</f>
        <v>2.7999999999999545</v>
      </c>
      <c r="BC3285" s="4" t="s">
        <v>2050</v>
      </c>
      <c r="BD3285" s="4">
        <v>30000</v>
      </c>
      <c r="BE3285" s="4" t="s">
        <v>32</v>
      </c>
      <c r="BF3285" s="4" t="s">
        <v>13</v>
      </c>
      <c r="BH3285" s="4" t="s">
        <v>48</v>
      </c>
      <c r="BI3285" t="str">
        <f t="shared" si="259"/>
        <v>B</v>
      </c>
    </row>
    <row r="3286" spans="1:61" ht="15.75" customHeight="1" x14ac:dyDescent="0.2">
      <c r="A3286" s="4">
        <v>2965789</v>
      </c>
      <c r="B3286" s="4">
        <v>5870278</v>
      </c>
      <c r="C3286" s="4" t="s">
        <v>2081</v>
      </c>
      <c r="D3286" s="4">
        <v>2000</v>
      </c>
      <c r="E3286" s="4">
        <v>2000</v>
      </c>
      <c r="F3286" s="4">
        <v>2.8</v>
      </c>
      <c r="G3286" s="7">
        <f>E3286+F3286-D3286</f>
        <v>2.7999999999999545</v>
      </c>
      <c r="H3286" s="4" t="s">
        <v>2082</v>
      </c>
      <c r="I3286" s="4">
        <v>4000</v>
      </c>
      <c r="J3286" s="4" t="s">
        <v>11</v>
      </c>
      <c r="K3286" s="4" t="s">
        <v>5</v>
      </c>
      <c r="M3286" s="4" t="s">
        <v>47</v>
      </c>
      <c r="O3286" s="4"/>
      <c r="P3286" s="14">
        <v>8671895</v>
      </c>
      <c r="Q3286" s="12">
        <v>53.200000000000045</v>
      </c>
      <c r="S3286" s="14">
        <v>8942053</v>
      </c>
      <c r="T3286" s="12">
        <v>5.999999999994543E-2</v>
      </c>
      <c r="U3286">
        <f>SUM($T$2:T3286)</f>
        <v>3176079.2100000004</v>
      </c>
      <c r="W3286" s="16">
        <v>8942053</v>
      </c>
      <c r="X3286">
        <v>3176079.2100000004</v>
      </c>
      <c r="Y3286">
        <v>3285</v>
      </c>
      <c r="Z3286" s="18">
        <f t="shared" si="256"/>
        <v>7.6278985111318898</v>
      </c>
      <c r="AA3286" s="18">
        <f t="shared" si="257"/>
        <v>0.71976336546888697</v>
      </c>
      <c r="AB3286" t="str">
        <f t="shared" si="260"/>
        <v>B</v>
      </c>
      <c r="AI3286" s="14">
        <v>8671895</v>
      </c>
      <c r="AJ3286" s="12">
        <v>53.200000000000045</v>
      </c>
      <c r="AK3286" s="12">
        <v>53.2</v>
      </c>
      <c r="AL3286" s="12">
        <v>1400</v>
      </c>
      <c r="AN3286">
        <v>8671895</v>
      </c>
      <c r="AO3286">
        <v>53.200000000000045</v>
      </c>
      <c r="AP3286">
        <v>53.2</v>
      </c>
      <c r="AQ3286">
        <v>1400</v>
      </c>
      <c r="AR3286">
        <f t="shared" si="258"/>
        <v>0</v>
      </c>
      <c r="AV3286" s="4">
        <v>2965789</v>
      </c>
      <c r="AW3286" s="4">
        <v>5870278</v>
      </c>
      <c r="AX3286" s="4" t="s">
        <v>2081</v>
      </c>
      <c r="AY3286" s="4">
        <v>2000</v>
      </c>
      <c r="AZ3286" s="4">
        <v>2000</v>
      </c>
      <c r="BA3286" s="4">
        <v>2.8</v>
      </c>
      <c r="BB3286" s="7">
        <f>AZ3286+BA3286-AY3286</f>
        <v>2.7999999999999545</v>
      </c>
      <c r="BC3286" s="4" t="s">
        <v>2082</v>
      </c>
      <c r="BD3286" s="4">
        <v>4000</v>
      </c>
      <c r="BE3286" s="4" t="s">
        <v>11</v>
      </c>
      <c r="BF3286" s="4" t="s">
        <v>5</v>
      </c>
      <c r="BH3286" s="4" t="s">
        <v>47</v>
      </c>
      <c r="BI3286" t="str">
        <f t="shared" si="259"/>
        <v>B</v>
      </c>
    </row>
    <row r="3287" spans="1:61" ht="15.75" customHeight="1" x14ac:dyDescent="0.2">
      <c r="A3287" s="4">
        <v>2967560</v>
      </c>
      <c r="B3287" s="4">
        <v>8971796</v>
      </c>
      <c r="C3287" s="4" t="s">
        <v>2217</v>
      </c>
      <c r="D3287" s="4">
        <v>2000</v>
      </c>
      <c r="E3287" s="4">
        <v>2000</v>
      </c>
      <c r="F3287" s="4">
        <v>2.8</v>
      </c>
      <c r="G3287" s="7">
        <f>E3287+F3287-D3287</f>
        <v>2.7999999999999545</v>
      </c>
      <c r="H3287" s="4" t="s">
        <v>2218</v>
      </c>
      <c r="I3287" s="4">
        <v>600</v>
      </c>
      <c r="J3287" s="4" t="s">
        <v>4</v>
      </c>
      <c r="K3287" s="4" t="s">
        <v>13</v>
      </c>
      <c r="L3287" s="4" t="s">
        <v>14</v>
      </c>
      <c r="M3287" s="4" t="s">
        <v>25</v>
      </c>
      <c r="O3287" s="4"/>
      <c r="P3287" s="14">
        <v>8672651</v>
      </c>
      <c r="Q3287" s="12">
        <v>1000</v>
      </c>
      <c r="S3287" s="14">
        <v>9027775</v>
      </c>
      <c r="T3287" s="12">
        <v>5.999999999994543E-2</v>
      </c>
      <c r="U3287">
        <f>SUM($T$2:T3287)</f>
        <v>3176079.2700000005</v>
      </c>
      <c r="W3287" s="16">
        <v>9027775</v>
      </c>
      <c r="X3287">
        <v>3176079.2700000005</v>
      </c>
      <c r="Y3287">
        <v>3286</v>
      </c>
      <c r="Z3287" s="18">
        <f t="shared" si="256"/>
        <v>7.6278986552321726</v>
      </c>
      <c r="AA3287" s="18">
        <f t="shared" si="257"/>
        <v>0.71998247151621386</v>
      </c>
      <c r="AB3287" t="str">
        <f t="shared" si="260"/>
        <v>B</v>
      </c>
      <c r="AI3287" s="14">
        <v>8672651</v>
      </c>
      <c r="AJ3287" s="12">
        <v>1000</v>
      </c>
      <c r="AK3287" s="12">
        <v>1000</v>
      </c>
      <c r="AL3287" s="12">
        <v>2500</v>
      </c>
      <c r="AN3287">
        <v>8672651</v>
      </c>
      <c r="AO3287">
        <v>1000</v>
      </c>
      <c r="AP3287">
        <v>1000</v>
      </c>
      <c r="AQ3287">
        <v>2500</v>
      </c>
      <c r="AR3287">
        <f t="shared" si="258"/>
        <v>0</v>
      </c>
      <c r="AV3287" s="4">
        <v>2967560</v>
      </c>
      <c r="AW3287" s="4">
        <v>8971796</v>
      </c>
      <c r="AX3287" s="4" t="s">
        <v>2217</v>
      </c>
      <c r="AY3287" s="4">
        <v>2000</v>
      </c>
      <c r="AZ3287" s="4">
        <v>2000</v>
      </c>
      <c r="BA3287" s="4">
        <v>2.8</v>
      </c>
      <c r="BB3287" s="7">
        <f>AZ3287+BA3287-AY3287</f>
        <v>2.7999999999999545</v>
      </c>
      <c r="BC3287" s="4" t="s">
        <v>2218</v>
      </c>
      <c r="BD3287" s="4">
        <v>600</v>
      </c>
      <c r="BE3287" s="4" t="s">
        <v>4</v>
      </c>
      <c r="BF3287" s="4" t="s">
        <v>13</v>
      </c>
      <c r="BG3287" s="4" t="s">
        <v>14</v>
      </c>
      <c r="BH3287" s="4" t="s">
        <v>25</v>
      </c>
      <c r="BI3287" t="str">
        <f t="shared" si="259"/>
        <v>B</v>
      </c>
    </row>
    <row r="3288" spans="1:61" ht="15.75" customHeight="1" x14ac:dyDescent="0.2">
      <c r="A3288" s="4">
        <v>2968120</v>
      </c>
      <c r="B3288" s="4">
        <v>8973840</v>
      </c>
      <c r="C3288" s="4" t="s">
        <v>2272</v>
      </c>
      <c r="D3288" s="4">
        <v>2000</v>
      </c>
      <c r="E3288" s="4">
        <v>2000</v>
      </c>
      <c r="F3288" s="4">
        <v>2.8</v>
      </c>
      <c r="G3288" s="7">
        <f>E3288+F3288-D3288</f>
        <v>2.7999999999999545</v>
      </c>
      <c r="H3288" s="4" t="s">
        <v>2273</v>
      </c>
      <c r="I3288" s="4">
        <v>17000</v>
      </c>
      <c r="J3288" s="4" t="s">
        <v>4</v>
      </c>
      <c r="K3288" s="4" t="s">
        <v>22</v>
      </c>
      <c r="L3288" s="4" t="s">
        <v>6</v>
      </c>
      <c r="M3288" s="4" t="s">
        <v>26</v>
      </c>
      <c r="O3288" s="4"/>
      <c r="P3288" s="14">
        <v>8673246</v>
      </c>
      <c r="Q3288" s="12">
        <v>3</v>
      </c>
      <c r="S3288" s="14">
        <v>9044295</v>
      </c>
      <c r="T3288" s="12">
        <v>5.999999999994543E-2</v>
      </c>
      <c r="U3288">
        <f>SUM($T$2:T3288)</f>
        <v>3176079.3300000005</v>
      </c>
      <c r="W3288" s="16">
        <v>9044295</v>
      </c>
      <c r="X3288">
        <v>3176079.3300000005</v>
      </c>
      <c r="Y3288">
        <v>3287</v>
      </c>
      <c r="Z3288" s="18">
        <f t="shared" si="256"/>
        <v>7.6278987993324545</v>
      </c>
      <c r="AA3288" s="18">
        <f t="shared" si="257"/>
        <v>0.72020157756354075</v>
      </c>
      <c r="AB3288" t="str">
        <f t="shared" si="260"/>
        <v>B</v>
      </c>
      <c r="AI3288" s="14">
        <v>8673246</v>
      </c>
      <c r="AJ3288" s="12">
        <v>3</v>
      </c>
      <c r="AK3288" s="12">
        <v>3</v>
      </c>
      <c r="AL3288" s="12">
        <v>2000</v>
      </c>
      <c r="AN3288">
        <v>8673246</v>
      </c>
      <c r="AO3288">
        <v>3</v>
      </c>
      <c r="AP3288">
        <v>3</v>
      </c>
      <c r="AQ3288">
        <v>2000</v>
      </c>
      <c r="AR3288">
        <f t="shared" si="258"/>
        <v>0</v>
      </c>
      <c r="AV3288" s="4">
        <v>2968120</v>
      </c>
      <c r="AW3288" s="4">
        <v>8973840</v>
      </c>
      <c r="AX3288" s="4" t="s">
        <v>2272</v>
      </c>
      <c r="AY3288" s="4">
        <v>2000</v>
      </c>
      <c r="AZ3288" s="4">
        <v>2000</v>
      </c>
      <c r="BA3288" s="4">
        <v>2.8</v>
      </c>
      <c r="BB3288" s="7">
        <f>AZ3288+BA3288-AY3288</f>
        <v>2.7999999999999545</v>
      </c>
      <c r="BC3288" s="4" t="s">
        <v>2273</v>
      </c>
      <c r="BD3288" s="4">
        <v>17000</v>
      </c>
      <c r="BE3288" s="4" t="s">
        <v>4</v>
      </c>
      <c r="BF3288" s="4" t="s">
        <v>22</v>
      </c>
      <c r="BG3288" s="4" t="s">
        <v>6</v>
      </c>
      <c r="BH3288" s="4" t="s">
        <v>26</v>
      </c>
      <c r="BI3288" t="str">
        <f t="shared" si="259"/>
        <v>B</v>
      </c>
    </row>
    <row r="3289" spans="1:61" ht="15.75" customHeight="1" x14ac:dyDescent="0.2">
      <c r="A3289" s="4">
        <v>2970556</v>
      </c>
      <c r="B3289" s="4">
        <v>8972496</v>
      </c>
      <c r="C3289" s="4" t="s">
        <v>2496</v>
      </c>
      <c r="D3289" s="4">
        <v>2000</v>
      </c>
      <c r="E3289" s="4">
        <v>2000</v>
      </c>
      <c r="F3289" s="4">
        <v>2.8</v>
      </c>
      <c r="G3289" s="7">
        <f>E3289+F3289-D3289</f>
        <v>2.7999999999999545</v>
      </c>
      <c r="H3289" s="4" t="s">
        <v>2497</v>
      </c>
      <c r="I3289" s="4">
        <v>18000</v>
      </c>
      <c r="J3289" s="4" t="s">
        <v>4</v>
      </c>
      <c r="K3289" s="4" t="s">
        <v>22</v>
      </c>
      <c r="L3289" s="4" t="s">
        <v>6</v>
      </c>
      <c r="M3289" s="4" t="s">
        <v>24</v>
      </c>
      <c r="O3289" s="4"/>
      <c r="P3289" s="14">
        <v>8673260</v>
      </c>
      <c r="Q3289" s="12">
        <v>570</v>
      </c>
      <c r="S3289" s="14">
        <v>9062607</v>
      </c>
      <c r="T3289" s="12">
        <v>5.999999999994543E-2</v>
      </c>
      <c r="U3289">
        <f>SUM($T$2:T3289)</f>
        <v>3176079.3900000006</v>
      </c>
      <c r="W3289" s="16">
        <v>9062607</v>
      </c>
      <c r="X3289">
        <v>3176079.3900000006</v>
      </c>
      <c r="Y3289">
        <v>3288</v>
      </c>
      <c r="Z3289" s="18">
        <f t="shared" si="256"/>
        <v>7.6278989434327373</v>
      </c>
      <c r="AA3289" s="18">
        <f t="shared" si="257"/>
        <v>0.72042068361086764</v>
      </c>
      <c r="AB3289" t="str">
        <f t="shared" si="260"/>
        <v>B</v>
      </c>
      <c r="AI3289" s="14">
        <v>8673260</v>
      </c>
      <c r="AJ3289" s="12">
        <v>570</v>
      </c>
      <c r="AK3289" s="12">
        <v>570</v>
      </c>
      <c r="AL3289" s="12">
        <v>1000</v>
      </c>
      <c r="AN3289">
        <v>8673260</v>
      </c>
      <c r="AO3289">
        <v>570</v>
      </c>
      <c r="AP3289">
        <v>570</v>
      </c>
      <c r="AQ3289">
        <v>1000</v>
      </c>
      <c r="AR3289">
        <f t="shared" si="258"/>
        <v>0</v>
      </c>
      <c r="AV3289" s="4">
        <v>2970556</v>
      </c>
      <c r="AW3289" s="4">
        <v>8972496</v>
      </c>
      <c r="AX3289" s="4" t="s">
        <v>2496</v>
      </c>
      <c r="AY3289" s="4">
        <v>2000</v>
      </c>
      <c r="AZ3289" s="4">
        <v>2000</v>
      </c>
      <c r="BA3289" s="4">
        <v>2.8</v>
      </c>
      <c r="BB3289" s="7">
        <f>AZ3289+BA3289-AY3289</f>
        <v>2.7999999999999545</v>
      </c>
      <c r="BC3289" s="4" t="s">
        <v>2497</v>
      </c>
      <c r="BD3289" s="4">
        <v>18000</v>
      </c>
      <c r="BE3289" s="4" t="s">
        <v>4</v>
      </c>
      <c r="BF3289" s="4" t="s">
        <v>22</v>
      </c>
      <c r="BG3289" s="4" t="s">
        <v>6</v>
      </c>
      <c r="BH3289" s="4" t="s">
        <v>24</v>
      </c>
      <c r="BI3289" t="str">
        <f t="shared" si="259"/>
        <v>B</v>
      </c>
    </row>
    <row r="3290" spans="1:61" ht="15.75" customHeight="1" x14ac:dyDescent="0.2">
      <c r="A3290" s="4">
        <v>2981868</v>
      </c>
      <c r="B3290" s="4">
        <v>142764</v>
      </c>
      <c r="C3290" s="4" t="s">
        <v>3481</v>
      </c>
      <c r="D3290" s="4">
        <v>2000</v>
      </c>
      <c r="E3290" s="4">
        <v>2000</v>
      </c>
      <c r="F3290" s="4">
        <v>2.8</v>
      </c>
      <c r="G3290" s="7">
        <f>E3290+F3290-D3290</f>
        <v>2.7999999999999545</v>
      </c>
      <c r="H3290" s="4" t="s">
        <v>3482</v>
      </c>
      <c r="I3290" s="4">
        <v>10000</v>
      </c>
      <c r="J3290" s="4" t="s">
        <v>4</v>
      </c>
      <c r="K3290" s="4" t="s">
        <v>13</v>
      </c>
      <c r="L3290" s="4" t="s">
        <v>6</v>
      </c>
      <c r="M3290" s="4" t="s">
        <v>64</v>
      </c>
      <c r="O3290" s="4"/>
      <c r="P3290" s="14">
        <v>8674261</v>
      </c>
      <c r="Q3290" s="12">
        <v>3</v>
      </c>
      <c r="S3290" s="14">
        <v>9072890</v>
      </c>
      <c r="T3290" s="12">
        <v>5.999999999994543E-2</v>
      </c>
      <c r="U3290">
        <f>SUM($T$2:T3290)</f>
        <v>3176079.4500000007</v>
      </c>
      <c r="W3290" s="16">
        <v>9072890</v>
      </c>
      <c r="X3290">
        <v>3176079.4500000007</v>
      </c>
      <c r="Y3290">
        <v>3289</v>
      </c>
      <c r="Z3290" s="18">
        <f t="shared" si="256"/>
        <v>7.6278990875330202</v>
      </c>
      <c r="AA3290" s="18">
        <f t="shared" si="257"/>
        <v>0.72063978965819453</v>
      </c>
      <c r="AB3290" t="str">
        <f t="shared" si="260"/>
        <v>B</v>
      </c>
      <c r="AI3290" s="14">
        <v>8674261</v>
      </c>
      <c r="AJ3290" s="12">
        <v>3</v>
      </c>
      <c r="AK3290" s="12">
        <v>3</v>
      </c>
      <c r="AL3290" s="12">
        <v>2000</v>
      </c>
      <c r="AN3290">
        <v>8674261</v>
      </c>
      <c r="AO3290">
        <v>3</v>
      </c>
      <c r="AP3290">
        <v>3</v>
      </c>
      <c r="AQ3290">
        <v>2000</v>
      </c>
      <c r="AR3290">
        <f t="shared" si="258"/>
        <v>0</v>
      </c>
      <c r="AV3290" s="4">
        <v>2981868</v>
      </c>
      <c r="AW3290" s="4">
        <v>142764</v>
      </c>
      <c r="AX3290" s="4" t="s">
        <v>3481</v>
      </c>
      <c r="AY3290" s="4">
        <v>2000</v>
      </c>
      <c r="AZ3290" s="4">
        <v>2000</v>
      </c>
      <c r="BA3290" s="4">
        <v>2.8</v>
      </c>
      <c r="BB3290" s="7">
        <f>AZ3290+BA3290-AY3290</f>
        <v>2.7999999999999545</v>
      </c>
      <c r="BC3290" s="4" t="s">
        <v>3482</v>
      </c>
      <c r="BD3290" s="4">
        <v>10000</v>
      </c>
      <c r="BE3290" s="4" t="s">
        <v>4</v>
      </c>
      <c r="BF3290" s="4" t="s">
        <v>13</v>
      </c>
      <c r="BG3290" s="4" t="s">
        <v>6</v>
      </c>
      <c r="BH3290" s="4" t="s">
        <v>64</v>
      </c>
      <c r="BI3290" t="str">
        <f t="shared" si="259"/>
        <v>B</v>
      </c>
    </row>
    <row r="3291" spans="1:61" ht="15.75" customHeight="1" x14ac:dyDescent="0.2">
      <c r="A3291" s="4">
        <v>2983198</v>
      </c>
      <c r="B3291" s="4">
        <v>5510891</v>
      </c>
      <c r="C3291" s="4" t="s">
        <v>3602</v>
      </c>
      <c r="D3291" s="4">
        <v>2000</v>
      </c>
      <c r="E3291" s="4">
        <v>2000</v>
      </c>
      <c r="F3291" s="4">
        <v>2.8</v>
      </c>
      <c r="G3291" s="7">
        <f>E3291+F3291-D3291</f>
        <v>2.7999999999999545</v>
      </c>
      <c r="H3291" s="4" t="s">
        <v>3603</v>
      </c>
      <c r="I3291" s="4">
        <v>18000</v>
      </c>
      <c r="J3291" s="4" t="s">
        <v>4</v>
      </c>
      <c r="K3291" s="4" t="s">
        <v>5</v>
      </c>
      <c r="L3291" s="4" t="s">
        <v>9</v>
      </c>
      <c r="M3291" s="4" t="s">
        <v>19</v>
      </c>
      <c r="O3291" s="4"/>
      <c r="P3291" s="14">
        <v>8674562</v>
      </c>
      <c r="Q3291" s="12">
        <v>430</v>
      </c>
      <c r="S3291" s="14">
        <v>9156071</v>
      </c>
      <c r="T3291" s="12">
        <v>5.999999999994543E-2</v>
      </c>
      <c r="U3291">
        <f>SUM($T$2:T3291)</f>
        <v>3176079.5100000007</v>
      </c>
      <c r="W3291" s="16">
        <v>9156071</v>
      </c>
      <c r="X3291">
        <v>3176079.5100000007</v>
      </c>
      <c r="Y3291">
        <v>3290</v>
      </c>
      <c r="Z3291" s="18">
        <f t="shared" si="256"/>
        <v>7.6278992316333021</v>
      </c>
      <c r="AA3291" s="18">
        <f t="shared" si="257"/>
        <v>0.72085889570552142</v>
      </c>
      <c r="AB3291" t="str">
        <f t="shared" si="260"/>
        <v>B</v>
      </c>
      <c r="AI3291" s="14">
        <v>8674562</v>
      </c>
      <c r="AJ3291" s="12">
        <v>430</v>
      </c>
      <c r="AK3291" s="12">
        <v>430</v>
      </c>
      <c r="AL3291" s="12">
        <v>7000</v>
      </c>
      <c r="AN3291">
        <v>8674562</v>
      </c>
      <c r="AO3291">
        <v>430</v>
      </c>
      <c r="AP3291">
        <v>430</v>
      </c>
      <c r="AQ3291">
        <v>7000</v>
      </c>
      <c r="AR3291">
        <f t="shared" si="258"/>
        <v>0</v>
      </c>
      <c r="AV3291" s="4">
        <v>2983198</v>
      </c>
      <c r="AW3291" s="4">
        <v>5510891</v>
      </c>
      <c r="AX3291" s="4" t="s">
        <v>3602</v>
      </c>
      <c r="AY3291" s="4">
        <v>2000</v>
      </c>
      <c r="AZ3291" s="4">
        <v>2000</v>
      </c>
      <c r="BA3291" s="4">
        <v>2.8</v>
      </c>
      <c r="BB3291" s="7">
        <f>AZ3291+BA3291-AY3291</f>
        <v>2.7999999999999545</v>
      </c>
      <c r="BC3291" s="4" t="s">
        <v>3603</v>
      </c>
      <c r="BD3291" s="4">
        <v>18000</v>
      </c>
      <c r="BE3291" s="4" t="s">
        <v>4</v>
      </c>
      <c r="BF3291" s="4" t="s">
        <v>5</v>
      </c>
      <c r="BG3291" s="4" t="s">
        <v>9</v>
      </c>
      <c r="BH3291" s="4" t="s">
        <v>19</v>
      </c>
      <c r="BI3291" t="str">
        <f t="shared" si="259"/>
        <v>B</v>
      </c>
    </row>
    <row r="3292" spans="1:61" ht="15.75" customHeight="1" x14ac:dyDescent="0.2">
      <c r="A3292" s="4">
        <v>2982575</v>
      </c>
      <c r="B3292" s="4">
        <v>8858893</v>
      </c>
      <c r="C3292" s="4" t="s">
        <v>3802</v>
      </c>
      <c r="D3292" s="4">
        <v>2000</v>
      </c>
      <c r="E3292" s="4">
        <v>2000</v>
      </c>
      <c r="F3292" s="4">
        <v>2.8</v>
      </c>
      <c r="G3292" s="7">
        <f>E3292+F3292-D3292</f>
        <v>2.7999999999999545</v>
      </c>
      <c r="H3292" s="4" t="s">
        <v>3803</v>
      </c>
      <c r="I3292" s="4">
        <v>10000</v>
      </c>
      <c r="J3292" s="4" t="s">
        <v>11</v>
      </c>
      <c r="K3292" s="4" t="s">
        <v>5</v>
      </c>
      <c r="L3292" s="4" t="s">
        <v>6</v>
      </c>
      <c r="M3292" s="4" t="s">
        <v>186</v>
      </c>
      <c r="O3292" s="4"/>
      <c r="P3292" s="14">
        <v>8678496</v>
      </c>
      <c r="Q3292" s="12">
        <v>-2430.4499999999998</v>
      </c>
      <c r="S3292" s="14">
        <v>156313</v>
      </c>
      <c r="T3292" s="12">
        <v>5.0000000000011369E-2</v>
      </c>
      <c r="U3292">
        <f>SUM($T$2:T3292)</f>
        <v>3176079.5600000005</v>
      </c>
      <c r="W3292" s="16">
        <v>156313</v>
      </c>
      <c r="X3292">
        <v>3176079.5600000005</v>
      </c>
      <c r="Y3292">
        <v>3291</v>
      </c>
      <c r="Z3292" s="18">
        <f t="shared" si="256"/>
        <v>7.6278993517168701</v>
      </c>
      <c r="AA3292" s="18">
        <f t="shared" si="257"/>
        <v>0.72107800175284842</v>
      </c>
      <c r="AB3292" t="str">
        <f t="shared" si="260"/>
        <v>B</v>
      </c>
      <c r="AI3292" s="14">
        <v>8678496</v>
      </c>
      <c r="AJ3292" s="12">
        <v>-2430.4499999999998</v>
      </c>
      <c r="AK3292" s="12">
        <v>569.55000000000007</v>
      </c>
      <c r="AL3292" s="12">
        <v>8550</v>
      </c>
      <c r="AN3292">
        <v>8678496</v>
      </c>
      <c r="AO3292">
        <v>-2430.4499999999998</v>
      </c>
      <c r="AP3292">
        <v>569.55000000000007</v>
      </c>
      <c r="AQ3292">
        <v>8550</v>
      </c>
      <c r="AR3292">
        <f t="shared" si="258"/>
        <v>1</v>
      </c>
      <c r="AV3292" s="4">
        <v>2982575</v>
      </c>
      <c r="AW3292" s="4">
        <v>8858893</v>
      </c>
      <c r="AX3292" s="4" t="s">
        <v>3802</v>
      </c>
      <c r="AY3292" s="4">
        <v>2000</v>
      </c>
      <c r="AZ3292" s="4">
        <v>2000</v>
      </c>
      <c r="BA3292" s="4">
        <v>2.8</v>
      </c>
      <c r="BB3292" s="7">
        <f>AZ3292+BA3292-AY3292</f>
        <v>2.7999999999999545</v>
      </c>
      <c r="BC3292" s="4" t="s">
        <v>3803</v>
      </c>
      <c r="BD3292" s="4">
        <v>10000</v>
      </c>
      <c r="BE3292" s="4" t="s">
        <v>11</v>
      </c>
      <c r="BF3292" s="4" t="s">
        <v>5</v>
      </c>
      <c r="BG3292" s="4" t="s">
        <v>6</v>
      </c>
      <c r="BH3292" s="4" t="s">
        <v>186</v>
      </c>
      <c r="BI3292" t="str">
        <f t="shared" si="259"/>
        <v>B</v>
      </c>
    </row>
    <row r="3293" spans="1:61" ht="15.75" customHeight="1" x14ac:dyDescent="0.2">
      <c r="A3293" s="4">
        <v>2985760</v>
      </c>
      <c r="B3293" s="4">
        <v>9022840</v>
      </c>
      <c r="C3293" s="4" t="s">
        <v>3867</v>
      </c>
      <c r="D3293" s="4">
        <v>2000</v>
      </c>
      <c r="E3293" s="4">
        <v>2000</v>
      </c>
      <c r="F3293" s="4">
        <v>2.8</v>
      </c>
      <c r="G3293" s="7">
        <f>E3293+F3293-D3293</f>
        <v>2.7999999999999545</v>
      </c>
      <c r="H3293" s="4" t="s">
        <v>1811</v>
      </c>
      <c r="I3293" s="4">
        <v>8000</v>
      </c>
      <c r="J3293" s="4" t="s">
        <v>98</v>
      </c>
      <c r="K3293" s="4" t="s">
        <v>8</v>
      </c>
      <c r="M3293" s="4" t="s">
        <v>64</v>
      </c>
      <c r="O3293" s="4"/>
      <c r="P3293" s="14">
        <v>8678755</v>
      </c>
      <c r="Q3293" s="12">
        <v>133.14999999999998</v>
      </c>
      <c r="S3293" s="14">
        <v>4591525</v>
      </c>
      <c r="T3293" s="12">
        <v>5.0000000000011369E-2</v>
      </c>
      <c r="U3293">
        <f>SUM($T$2:T3293)</f>
        <v>3176079.6100000003</v>
      </c>
      <c r="W3293" s="16">
        <v>4591525</v>
      </c>
      <c r="X3293">
        <v>3176079.6100000003</v>
      </c>
      <c r="Y3293">
        <v>3292</v>
      </c>
      <c r="Z3293" s="18">
        <f t="shared" si="256"/>
        <v>7.627899471800438</v>
      </c>
      <c r="AA3293" s="18">
        <f t="shared" si="257"/>
        <v>0.72129710780017531</v>
      </c>
      <c r="AB3293" t="str">
        <f t="shared" si="260"/>
        <v>B</v>
      </c>
      <c r="AI3293" s="14">
        <v>8678755</v>
      </c>
      <c r="AJ3293" s="12">
        <v>133.14999999999998</v>
      </c>
      <c r="AK3293" s="12">
        <v>133.15</v>
      </c>
      <c r="AL3293" s="12">
        <v>1500</v>
      </c>
      <c r="AN3293">
        <v>8678755</v>
      </c>
      <c r="AO3293">
        <v>133.14999999999998</v>
      </c>
      <c r="AP3293">
        <v>133.15</v>
      </c>
      <c r="AQ3293">
        <v>1500</v>
      </c>
      <c r="AR3293">
        <f t="shared" si="258"/>
        <v>0</v>
      </c>
      <c r="AV3293" s="4">
        <v>2985760</v>
      </c>
      <c r="AW3293" s="4">
        <v>9022840</v>
      </c>
      <c r="AX3293" s="4" t="s">
        <v>3867</v>
      </c>
      <c r="AY3293" s="4">
        <v>2000</v>
      </c>
      <c r="AZ3293" s="4">
        <v>2000</v>
      </c>
      <c r="BA3293" s="4">
        <v>2.8</v>
      </c>
      <c r="BB3293" s="7">
        <f>AZ3293+BA3293-AY3293</f>
        <v>2.7999999999999545</v>
      </c>
      <c r="BC3293" s="4" t="s">
        <v>1811</v>
      </c>
      <c r="BD3293" s="4">
        <v>8000</v>
      </c>
      <c r="BE3293" s="4" t="s">
        <v>98</v>
      </c>
      <c r="BF3293" s="4" t="s">
        <v>8</v>
      </c>
      <c r="BH3293" s="4" t="s">
        <v>64</v>
      </c>
      <c r="BI3293" t="str">
        <f t="shared" si="259"/>
        <v>B</v>
      </c>
    </row>
    <row r="3294" spans="1:61" ht="15.75" customHeight="1" x14ac:dyDescent="0.2">
      <c r="A3294" s="4">
        <v>2977738</v>
      </c>
      <c r="B3294" s="4">
        <v>8999075</v>
      </c>
      <c r="C3294" s="4" t="s">
        <v>4100</v>
      </c>
      <c r="D3294" s="4">
        <v>2000</v>
      </c>
      <c r="E3294" s="4">
        <v>2000</v>
      </c>
      <c r="F3294" s="4">
        <v>2.8</v>
      </c>
      <c r="G3294" s="7">
        <f>E3294+F3294-D3294</f>
        <v>2.7999999999999545</v>
      </c>
      <c r="H3294" s="4" t="s">
        <v>1288</v>
      </c>
      <c r="I3294" s="4">
        <v>15000</v>
      </c>
      <c r="J3294" s="4" t="s">
        <v>4</v>
      </c>
      <c r="K3294" s="4" t="s">
        <v>13</v>
      </c>
      <c r="L3294" s="4" t="s">
        <v>6</v>
      </c>
      <c r="M3294" s="4" t="s">
        <v>29</v>
      </c>
      <c r="O3294" s="4"/>
      <c r="P3294" s="14">
        <v>8678888</v>
      </c>
      <c r="Q3294" s="12">
        <v>169.09999999999991</v>
      </c>
      <c r="S3294" s="14">
        <v>6308212</v>
      </c>
      <c r="T3294" s="12">
        <v>5.0000000000011369E-2</v>
      </c>
      <c r="U3294">
        <f>SUM($T$2:T3294)</f>
        <v>3176079.66</v>
      </c>
      <c r="W3294" s="16">
        <v>6308212</v>
      </c>
      <c r="X3294">
        <v>3176079.66</v>
      </c>
      <c r="Y3294">
        <v>3293</v>
      </c>
      <c r="Z3294" s="18">
        <f t="shared" si="256"/>
        <v>7.627899591884006</v>
      </c>
      <c r="AA3294" s="18">
        <f t="shared" si="257"/>
        <v>0.7215162138475022</v>
      </c>
      <c r="AB3294" t="str">
        <f t="shared" si="260"/>
        <v>B</v>
      </c>
      <c r="AI3294" s="14">
        <v>8678888</v>
      </c>
      <c r="AJ3294" s="12">
        <v>169.09999999999991</v>
      </c>
      <c r="AK3294" s="12">
        <v>169.1</v>
      </c>
      <c r="AL3294" s="12">
        <v>2000</v>
      </c>
      <c r="AN3294">
        <v>8678888</v>
      </c>
      <c r="AO3294">
        <v>169.09999999999991</v>
      </c>
      <c r="AP3294">
        <v>169.1</v>
      </c>
      <c r="AQ3294">
        <v>2000</v>
      </c>
      <c r="AR3294">
        <f t="shared" si="258"/>
        <v>0</v>
      </c>
      <c r="AV3294" s="4">
        <v>2977738</v>
      </c>
      <c r="AW3294" s="4">
        <v>8999075</v>
      </c>
      <c r="AX3294" s="4" t="s">
        <v>4100</v>
      </c>
      <c r="AY3294" s="4">
        <v>2000</v>
      </c>
      <c r="AZ3294" s="4">
        <v>2000</v>
      </c>
      <c r="BA3294" s="4">
        <v>2.8</v>
      </c>
      <c r="BB3294" s="7">
        <f>AZ3294+BA3294-AY3294</f>
        <v>2.7999999999999545</v>
      </c>
      <c r="BC3294" s="4" t="s">
        <v>1288</v>
      </c>
      <c r="BD3294" s="4">
        <v>15000</v>
      </c>
      <c r="BE3294" s="4" t="s">
        <v>4</v>
      </c>
      <c r="BF3294" s="4" t="s">
        <v>13</v>
      </c>
      <c r="BG3294" s="4" t="s">
        <v>6</v>
      </c>
      <c r="BH3294" s="4" t="s">
        <v>29</v>
      </c>
      <c r="BI3294" t="str">
        <f t="shared" si="259"/>
        <v>B</v>
      </c>
    </row>
    <row r="3295" spans="1:61" ht="15.75" customHeight="1" x14ac:dyDescent="0.2">
      <c r="A3295" s="4">
        <v>2998094</v>
      </c>
      <c r="B3295" s="4">
        <v>8741384</v>
      </c>
      <c r="C3295" s="4" t="s">
        <v>4932</v>
      </c>
      <c r="D3295" s="4">
        <v>2000</v>
      </c>
      <c r="E3295" s="4">
        <v>2000</v>
      </c>
      <c r="F3295" s="4">
        <v>2.8</v>
      </c>
      <c r="G3295" s="7">
        <f>E3295+F3295-D3295</f>
        <v>2.7999999999999545</v>
      </c>
      <c r="H3295" s="4" t="s">
        <v>4933</v>
      </c>
      <c r="I3295" s="4">
        <v>19000</v>
      </c>
      <c r="J3295" s="4" t="s">
        <v>4</v>
      </c>
      <c r="K3295" s="4" t="s">
        <v>13</v>
      </c>
      <c r="L3295" s="4" t="s">
        <v>9</v>
      </c>
      <c r="M3295" s="4" t="s">
        <v>47</v>
      </c>
      <c r="O3295" s="4"/>
      <c r="P3295" s="14">
        <v>8679455</v>
      </c>
      <c r="Q3295" s="12">
        <v>-2000</v>
      </c>
      <c r="S3295" s="14">
        <v>8727216</v>
      </c>
      <c r="T3295" s="12">
        <v>5.0000000000011369E-2</v>
      </c>
      <c r="U3295">
        <f>SUM($T$2:T3295)</f>
        <v>3176079.71</v>
      </c>
      <c r="W3295" s="16">
        <v>8727216</v>
      </c>
      <c r="X3295">
        <v>3176079.71</v>
      </c>
      <c r="Y3295">
        <v>3294</v>
      </c>
      <c r="Z3295" s="18">
        <f t="shared" si="256"/>
        <v>7.6278997119675749</v>
      </c>
      <c r="AA3295" s="18">
        <f t="shared" si="257"/>
        <v>0.72173531989482909</v>
      </c>
      <c r="AB3295" t="str">
        <f t="shared" si="260"/>
        <v>B</v>
      </c>
      <c r="AI3295" s="14">
        <v>8679455</v>
      </c>
      <c r="AJ3295" s="12">
        <v>-2000</v>
      </c>
      <c r="AK3295" s="12">
        <v>0</v>
      </c>
      <c r="AL3295" s="12">
        <v>0</v>
      </c>
      <c r="AN3295">
        <v>8679455</v>
      </c>
      <c r="AO3295">
        <v>-2000</v>
      </c>
      <c r="AP3295">
        <v>0</v>
      </c>
      <c r="AQ3295">
        <v>0</v>
      </c>
      <c r="AR3295">
        <f t="shared" si="258"/>
        <v>0</v>
      </c>
      <c r="AV3295" s="4">
        <v>2998094</v>
      </c>
      <c r="AW3295" s="4">
        <v>8741384</v>
      </c>
      <c r="AX3295" s="4" t="s">
        <v>4932</v>
      </c>
      <c r="AY3295" s="4">
        <v>2000</v>
      </c>
      <c r="AZ3295" s="4">
        <v>2000</v>
      </c>
      <c r="BA3295" s="4">
        <v>2.8</v>
      </c>
      <c r="BB3295" s="7">
        <f>AZ3295+BA3295-AY3295</f>
        <v>2.7999999999999545</v>
      </c>
      <c r="BC3295" s="4" t="s">
        <v>4933</v>
      </c>
      <c r="BD3295" s="4">
        <v>19000</v>
      </c>
      <c r="BE3295" s="4" t="s">
        <v>4</v>
      </c>
      <c r="BF3295" s="4" t="s">
        <v>13</v>
      </c>
      <c r="BG3295" s="4" t="s">
        <v>9</v>
      </c>
      <c r="BH3295" s="4" t="s">
        <v>47</v>
      </c>
      <c r="BI3295" t="str">
        <f t="shared" si="259"/>
        <v>B</v>
      </c>
    </row>
    <row r="3296" spans="1:61" ht="15.75" customHeight="1" x14ac:dyDescent="0.2">
      <c r="A3296" s="4">
        <v>3001398</v>
      </c>
      <c r="B3296" s="4">
        <v>167445</v>
      </c>
      <c r="C3296" s="4" t="s">
        <v>5194</v>
      </c>
      <c r="D3296" s="4">
        <v>2000</v>
      </c>
      <c r="E3296" s="4">
        <v>2000</v>
      </c>
      <c r="F3296" s="4">
        <v>2.8</v>
      </c>
      <c r="G3296" s="7">
        <f>E3296+F3296-D3296</f>
        <v>2.7999999999999545</v>
      </c>
      <c r="H3296" s="4" t="s">
        <v>4448</v>
      </c>
      <c r="I3296" s="4">
        <v>18000</v>
      </c>
      <c r="J3296" s="4" t="s">
        <v>32</v>
      </c>
      <c r="K3296" s="4" t="s">
        <v>13</v>
      </c>
      <c r="M3296" s="4" t="s">
        <v>173</v>
      </c>
      <c r="O3296" s="4"/>
      <c r="P3296" s="14">
        <v>8681282</v>
      </c>
      <c r="Q3296" s="12">
        <v>0.24000000000000909</v>
      </c>
      <c r="S3296" s="14">
        <v>8914151</v>
      </c>
      <c r="T3296" s="12">
        <v>5.0000000000011369E-2</v>
      </c>
      <c r="U3296">
        <f>SUM($T$2:T3296)</f>
        <v>3176079.76</v>
      </c>
      <c r="W3296" s="16">
        <v>8914151</v>
      </c>
      <c r="X3296">
        <v>3176079.76</v>
      </c>
      <c r="Y3296">
        <v>3295</v>
      </c>
      <c r="Z3296" s="18">
        <f t="shared" si="256"/>
        <v>7.6278998320511429</v>
      </c>
      <c r="AA3296" s="18">
        <f t="shared" si="257"/>
        <v>0.72195442594215598</v>
      </c>
      <c r="AB3296" t="str">
        <f t="shared" si="260"/>
        <v>B</v>
      </c>
      <c r="AI3296" s="14">
        <v>8681282</v>
      </c>
      <c r="AJ3296" s="12">
        <v>0.24000000000000909</v>
      </c>
      <c r="AK3296" s="12">
        <v>0.24</v>
      </c>
      <c r="AL3296" s="12">
        <v>800</v>
      </c>
      <c r="AN3296">
        <v>8681282</v>
      </c>
      <c r="AO3296">
        <v>0.24000000000000909</v>
      </c>
      <c r="AP3296">
        <v>0.24</v>
      </c>
      <c r="AQ3296">
        <v>800</v>
      </c>
      <c r="AR3296">
        <f t="shared" si="258"/>
        <v>0</v>
      </c>
      <c r="AV3296" s="4">
        <v>3001398</v>
      </c>
      <c r="AW3296" s="4">
        <v>167445</v>
      </c>
      <c r="AX3296" s="4" t="s">
        <v>5194</v>
      </c>
      <c r="AY3296" s="4">
        <v>2000</v>
      </c>
      <c r="AZ3296" s="4">
        <v>2000</v>
      </c>
      <c r="BA3296" s="4">
        <v>2.8</v>
      </c>
      <c r="BB3296" s="7">
        <f>AZ3296+BA3296-AY3296</f>
        <v>2.7999999999999545</v>
      </c>
      <c r="BC3296" s="4" t="s">
        <v>4448</v>
      </c>
      <c r="BD3296" s="4">
        <v>18000</v>
      </c>
      <c r="BE3296" s="4" t="s">
        <v>32</v>
      </c>
      <c r="BF3296" s="4" t="s">
        <v>13</v>
      </c>
      <c r="BH3296" s="4" t="s">
        <v>173</v>
      </c>
      <c r="BI3296" t="str">
        <f t="shared" si="259"/>
        <v>B</v>
      </c>
    </row>
    <row r="3297" spans="1:61" ht="15.75" customHeight="1" x14ac:dyDescent="0.2">
      <c r="A3297" s="4">
        <v>3001447</v>
      </c>
      <c r="B3297" s="4">
        <v>7770778</v>
      </c>
      <c r="C3297" s="4" t="s">
        <v>5197</v>
      </c>
      <c r="D3297" s="4">
        <v>2000</v>
      </c>
      <c r="E3297" s="4">
        <v>2000</v>
      </c>
      <c r="F3297" s="4">
        <v>2.8</v>
      </c>
      <c r="G3297" s="7">
        <f>E3297+F3297-D3297</f>
        <v>2.7999999999999545</v>
      </c>
      <c r="H3297" s="4" t="s">
        <v>5198</v>
      </c>
      <c r="I3297" s="4">
        <v>18000</v>
      </c>
      <c r="J3297" s="4" t="s">
        <v>4</v>
      </c>
      <c r="K3297" s="4" t="s">
        <v>8</v>
      </c>
      <c r="L3297" s="4" t="s">
        <v>6</v>
      </c>
      <c r="M3297" s="4" t="s">
        <v>12</v>
      </c>
      <c r="O3297" s="4"/>
      <c r="P3297" s="14">
        <v>8681576</v>
      </c>
      <c r="Q3297" s="12">
        <v>3623.3</v>
      </c>
      <c r="S3297" s="14">
        <v>8914627</v>
      </c>
      <c r="T3297" s="12">
        <v>5.0000000000011369E-2</v>
      </c>
      <c r="U3297">
        <f>SUM($T$2:T3297)</f>
        <v>3176079.8099999996</v>
      </c>
      <c r="W3297" s="16">
        <v>8914627</v>
      </c>
      <c r="X3297">
        <v>3176079.8099999996</v>
      </c>
      <c r="Y3297">
        <v>3296</v>
      </c>
      <c r="Z3297" s="18">
        <f t="shared" si="256"/>
        <v>7.6278999521347108</v>
      </c>
      <c r="AA3297" s="18">
        <f t="shared" si="257"/>
        <v>0.72217353198948286</v>
      </c>
      <c r="AB3297" t="str">
        <f t="shared" si="260"/>
        <v>B</v>
      </c>
      <c r="AI3297" s="14">
        <v>8681576</v>
      </c>
      <c r="AJ3297" s="12">
        <v>3623.3</v>
      </c>
      <c r="AK3297" s="12">
        <v>3623.3</v>
      </c>
      <c r="AL3297" s="12">
        <v>7100</v>
      </c>
      <c r="AN3297">
        <v>8681576</v>
      </c>
      <c r="AO3297">
        <v>3623.3</v>
      </c>
      <c r="AP3297">
        <v>3623.3</v>
      </c>
      <c r="AQ3297">
        <v>7100</v>
      </c>
      <c r="AR3297">
        <f t="shared" si="258"/>
        <v>0</v>
      </c>
      <c r="AV3297" s="4">
        <v>3001447</v>
      </c>
      <c r="AW3297" s="4">
        <v>7770778</v>
      </c>
      <c r="AX3297" s="4" t="s">
        <v>5197</v>
      </c>
      <c r="AY3297" s="4">
        <v>2000</v>
      </c>
      <c r="AZ3297" s="4">
        <v>2000</v>
      </c>
      <c r="BA3297" s="4">
        <v>2.8</v>
      </c>
      <c r="BB3297" s="7">
        <f>AZ3297+BA3297-AY3297</f>
        <v>2.7999999999999545</v>
      </c>
      <c r="BC3297" s="4" t="s">
        <v>5198</v>
      </c>
      <c r="BD3297" s="4">
        <v>18000</v>
      </c>
      <c r="BE3297" s="4" t="s">
        <v>4</v>
      </c>
      <c r="BF3297" s="4" t="s">
        <v>8</v>
      </c>
      <c r="BG3297" s="4" t="s">
        <v>6</v>
      </c>
      <c r="BH3297" s="4" t="s">
        <v>12</v>
      </c>
      <c r="BI3297" t="str">
        <f t="shared" si="259"/>
        <v>B</v>
      </c>
    </row>
    <row r="3298" spans="1:61" ht="15.75" customHeight="1" x14ac:dyDescent="0.2">
      <c r="A3298" s="4">
        <v>3001552</v>
      </c>
      <c r="B3298" s="4">
        <v>9068025</v>
      </c>
      <c r="C3298" s="4" t="s">
        <v>5214</v>
      </c>
      <c r="D3298" s="4">
        <v>2000</v>
      </c>
      <c r="E3298" s="4">
        <v>2000</v>
      </c>
      <c r="F3298" s="4">
        <v>2.8</v>
      </c>
      <c r="G3298" s="7">
        <f>E3298+F3298-D3298</f>
        <v>2.7999999999999545</v>
      </c>
      <c r="H3298" s="4" t="s">
        <v>5215</v>
      </c>
      <c r="I3298" s="4">
        <v>23000</v>
      </c>
      <c r="J3298" s="4" t="s">
        <v>4</v>
      </c>
      <c r="K3298" s="4" t="s">
        <v>8</v>
      </c>
      <c r="L3298" s="4" t="s">
        <v>6</v>
      </c>
      <c r="M3298" s="4" t="s">
        <v>25</v>
      </c>
      <c r="O3298" s="4"/>
      <c r="P3298" s="14">
        <v>8681716</v>
      </c>
      <c r="Q3298" s="12">
        <v>-2000</v>
      </c>
      <c r="S3298" s="14">
        <v>8916433</v>
      </c>
      <c r="T3298" s="12">
        <v>5.0000000000011369E-2</v>
      </c>
      <c r="U3298">
        <f>SUM($T$2:T3298)</f>
        <v>3176079.8599999994</v>
      </c>
      <c r="W3298" s="16">
        <v>8916433</v>
      </c>
      <c r="X3298">
        <v>3176079.8599999994</v>
      </c>
      <c r="Y3298">
        <v>3297</v>
      </c>
      <c r="Z3298" s="18">
        <f t="shared" si="256"/>
        <v>7.6279000722182788</v>
      </c>
      <c r="AA3298" s="18">
        <f t="shared" si="257"/>
        <v>0.72239263803680986</v>
      </c>
      <c r="AB3298" t="str">
        <f t="shared" si="260"/>
        <v>B</v>
      </c>
      <c r="AI3298" s="14">
        <v>8681716</v>
      </c>
      <c r="AJ3298" s="12">
        <v>-2000</v>
      </c>
      <c r="AK3298" s="12">
        <v>0</v>
      </c>
      <c r="AL3298" s="12">
        <v>0</v>
      </c>
      <c r="AN3298">
        <v>8681716</v>
      </c>
      <c r="AO3298">
        <v>-2000</v>
      </c>
      <c r="AP3298">
        <v>0</v>
      </c>
      <c r="AQ3298">
        <v>0</v>
      </c>
      <c r="AR3298">
        <f t="shared" si="258"/>
        <v>0</v>
      </c>
      <c r="AV3298" s="4">
        <v>3001552</v>
      </c>
      <c r="AW3298" s="4">
        <v>9068025</v>
      </c>
      <c r="AX3298" s="4" t="s">
        <v>5214</v>
      </c>
      <c r="AY3298" s="4">
        <v>2000</v>
      </c>
      <c r="AZ3298" s="4">
        <v>2000</v>
      </c>
      <c r="BA3298" s="4">
        <v>2.8</v>
      </c>
      <c r="BB3298" s="7">
        <f>AZ3298+BA3298-AY3298</f>
        <v>2.7999999999999545</v>
      </c>
      <c r="BC3298" s="4" t="s">
        <v>5215</v>
      </c>
      <c r="BD3298" s="4">
        <v>23000</v>
      </c>
      <c r="BE3298" s="4" t="s">
        <v>4</v>
      </c>
      <c r="BF3298" s="4" t="s">
        <v>8</v>
      </c>
      <c r="BG3298" s="4" t="s">
        <v>6</v>
      </c>
      <c r="BH3298" s="4" t="s">
        <v>25</v>
      </c>
      <c r="BI3298" t="str">
        <f t="shared" si="259"/>
        <v>B</v>
      </c>
    </row>
    <row r="3299" spans="1:61" ht="15.75" customHeight="1" x14ac:dyDescent="0.2">
      <c r="A3299" s="4">
        <v>3002224</v>
      </c>
      <c r="B3299" s="4">
        <v>8825188</v>
      </c>
      <c r="C3299" s="4" t="s">
        <v>5268</v>
      </c>
      <c r="D3299" s="4">
        <v>2000</v>
      </c>
      <c r="E3299" s="4">
        <v>2000</v>
      </c>
      <c r="F3299" s="4">
        <v>2.8</v>
      </c>
      <c r="G3299" s="7">
        <f>E3299+F3299-D3299</f>
        <v>2.7999999999999545</v>
      </c>
      <c r="H3299" s="4" t="s">
        <v>5269</v>
      </c>
      <c r="I3299" s="4">
        <v>10000</v>
      </c>
      <c r="J3299" s="4" t="s">
        <v>32</v>
      </c>
      <c r="K3299" s="4" t="s">
        <v>13</v>
      </c>
      <c r="L3299" s="4" t="s">
        <v>6</v>
      </c>
      <c r="M3299" s="4" t="s">
        <v>25</v>
      </c>
      <c r="O3299" s="4"/>
      <c r="P3299" s="14">
        <v>8683102</v>
      </c>
      <c r="Q3299" s="12">
        <v>532</v>
      </c>
      <c r="S3299" s="14">
        <v>8935228</v>
      </c>
      <c r="T3299" s="12">
        <v>5.0000000000011369E-2</v>
      </c>
      <c r="U3299">
        <f>SUM($T$2:T3299)</f>
        <v>3176079.9099999992</v>
      </c>
      <c r="W3299" s="16">
        <v>8935228</v>
      </c>
      <c r="X3299">
        <v>3176079.9099999992</v>
      </c>
      <c r="Y3299">
        <v>3298</v>
      </c>
      <c r="Z3299" s="18">
        <f t="shared" si="256"/>
        <v>7.6279001923018468</v>
      </c>
      <c r="AA3299" s="18">
        <f t="shared" si="257"/>
        <v>0.72261174408413675</v>
      </c>
      <c r="AB3299" t="str">
        <f t="shared" si="260"/>
        <v>B</v>
      </c>
      <c r="AI3299" s="14">
        <v>8683102</v>
      </c>
      <c r="AJ3299" s="12">
        <v>532</v>
      </c>
      <c r="AK3299" s="12">
        <v>532</v>
      </c>
      <c r="AL3299" s="12">
        <v>1400</v>
      </c>
      <c r="AN3299">
        <v>8683102</v>
      </c>
      <c r="AO3299">
        <v>532</v>
      </c>
      <c r="AP3299">
        <v>532</v>
      </c>
      <c r="AQ3299">
        <v>1400</v>
      </c>
      <c r="AR3299">
        <f t="shared" si="258"/>
        <v>0</v>
      </c>
      <c r="AV3299" s="4">
        <v>3002224</v>
      </c>
      <c r="AW3299" s="4">
        <v>8825188</v>
      </c>
      <c r="AX3299" s="4" t="s">
        <v>5268</v>
      </c>
      <c r="AY3299" s="4">
        <v>2000</v>
      </c>
      <c r="AZ3299" s="4">
        <v>2000</v>
      </c>
      <c r="BA3299" s="4">
        <v>2.8</v>
      </c>
      <c r="BB3299" s="7">
        <f>AZ3299+BA3299-AY3299</f>
        <v>2.7999999999999545</v>
      </c>
      <c r="BC3299" s="4" t="s">
        <v>5269</v>
      </c>
      <c r="BD3299" s="4">
        <v>10000</v>
      </c>
      <c r="BE3299" s="4" t="s">
        <v>32</v>
      </c>
      <c r="BF3299" s="4" t="s">
        <v>13</v>
      </c>
      <c r="BG3299" s="4" t="s">
        <v>6</v>
      </c>
      <c r="BH3299" s="4" t="s">
        <v>25</v>
      </c>
      <c r="BI3299" t="str">
        <f t="shared" si="259"/>
        <v>B</v>
      </c>
    </row>
    <row r="3300" spans="1:61" ht="15.75" customHeight="1" x14ac:dyDescent="0.2">
      <c r="A3300" s="4">
        <v>3002665</v>
      </c>
      <c r="B3300" s="4">
        <v>185738</v>
      </c>
      <c r="C3300" s="4" t="s">
        <v>5306</v>
      </c>
      <c r="D3300" s="4">
        <v>2000</v>
      </c>
      <c r="E3300" s="4">
        <v>2000</v>
      </c>
      <c r="F3300" s="4">
        <v>2.8</v>
      </c>
      <c r="G3300" s="7">
        <f>E3300+F3300-D3300</f>
        <v>2.7999999999999545</v>
      </c>
      <c r="H3300" s="4" t="s">
        <v>5307</v>
      </c>
      <c r="I3300" s="4">
        <v>14000</v>
      </c>
      <c r="J3300" s="4" t="s">
        <v>4</v>
      </c>
      <c r="K3300" s="4" t="s">
        <v>5</v>
      </c>
      <c r="L3300" s="4" t="s">
        <v>6</v>
      </c>
      <c r="M3300" s="4" t="s">
        <v>7</v>
      </c>
      <c r="O3300" s="4"/>
      <c r="P3300" s="14">
        <v>8684159</v>
      </c>
      <c r="Q3300" s="12">
        <v>1045</v>
      </c>
      <c r="S3300" s="14">
        <v>8939946</v>
      </c>
      <c r="T3300" s="12">
        <v>5.0000000000011369E-2</v>
      </c>
      <c r="U3300">
        <f>SUM($T$2:T3300)</f>
        <v>3176079.959999999</v>
      </c>
      <c r="W3300" s="16">
        <v>8939946</v>
      </c>
      <c r="X3300">
        <v>3176079.959999999</v>
      </c>
      <c r="Y3300">
        <v>3299</v>
      </c>
      <c r="Z3300" s="18">
        <f t="shared" si="256"/>
        <v>7.6279003123854148</v>
      </c>
      <c r="AA3300" s="18">
        <f t="shared" si="257"/>
        <v>0.72283085013146364</v>
      </c>
      <c r="AB3300" t="str">
        <f t="shared" si="260"/>
        <v>B</v>
      </c>
      <c r="AI3300" s="14">
        <v>8684159</v>
      </c>
      <c r="AJ3300" s="12">
        <v>1045</v>
      </c>
      <c r="AK3300" s="12">
        <v>1045</v>
      </c>
      <c r="AL3300" s="12">
        <v>1000</v>
      </c>
      <c r="AN3300">
        <v>8684159</v>
      </c>
      <c r="AO3300">
        <v>1045</v>
      </c>
      <c r="AP3300">
        <v>1045</v>
      </c>
      <c r="AQ3300">
        <v>1000</v>
      </c>
      <c r="AR3300">
        <f t="shared" si="258"/>
        <v>0</v>
      </c>
      <c r="AV3300" s="4">
        <v>3002665</v>
      </c>
      <c r="AW3300" s="4">
        <v>185738</v>
      </c>
      <c r="AX3300" s="4" t="s">
        <v>5306</v>
      </c>
      <c r="AY3300" s="4">
        <v>2000</v>
      </c>
      <c r="AZ3300" s="4">
        <v>2000</v>
      </c>
      <c r="BA3300" s="4">
        <v>2.8</v>
      </c>
      <c r="BB3300" s="7">
        <f>AZ3300+BA3300-AY3300</f>
        <v>2.7999999999999545</v>
      </c>
      <c r="BC3300" s="4" t="s">
        <v>5307</v>
      </c>
      <c r="BD3300" s="4">
        <v>14000</v>
      </c>
      <c r="BE3300" s="4" t="s">
        <v>4</v>
      </c>
      <c r="BF3300" s="4" t="s">
        <v>5</v>
      </c>
      <c r="BG3300" s="4" t="s">
        <v>6</v>
      </c>
      <c r="BH3300" s="4" t="s">
        <v>7</v>
      </c>
      <c r="BI3300" t="str">
        <f t="shared" si="259"/>
        <v>B</v>
      </c>
    </row>
    <row r="3301" spans="1:61" ht="15.75" customHeight="1" x14ac:dyDescent="0.2">
      <c r="A3301" s="4">
        <v>3002511</v>
      </c>
      <c r="B3301" s="4">
        <v>8930433</v>
      </c>
      <c r="C3301" s="4" t="s">
        <v>5308</v>
      </c>
      <c r="D3301" s="4">
        <v>2000</v>
      </c>
      <c r="E3301" s="4">
        <v>2000</v>
      </c>
      <c r="F3301" s="4">
        <v>2.8</v>
      </c>
      <c r="G3301" s="7">
        <f>E3301+F3301-D3301</f>
        <v>2.7999999999999545</v>
      </c>
      <c r="H3301" s="4" t="s">
        <v>5309</v>
      </c>
      <c r="I3301" s="4">
        <v>25000</v>
      </c>
      <c r="J3301" s="4" t="s">
        <v>4</v>
      </c>
      <c r="K3301" s="4" t="s">
        <v>5</v>
      </c>
      <c r="L3301" s="4" t="s">
        <v>6</v>
      </c>
      <c r="M3301" s="4" t="s">
        <v>25</v>
      </c>
      <c r="O3301" s="4"/>
      <c r="P3301" s="14">
        <v>8685727</v>
      </c>
      <c r="Q3301" s="12">
        <v>900</v>
      </c>
      <c r="S3301" s="14">
        <v>8978733</v>
      </c>
      <c r="T3301" s="12">
        <v>5.0000000000011369E-2</v>
      </c>
      <c r="U3301">
        <f>SUM($T$2:T3301)</f>
        <v>3176080.0099999988</v>
      </c>
      <c r="W3301" s="16">
        <v>8978733</v>
      </c>
      <c r="X3301">
        <v>3176080.0099999988</v>
      </c>
      <c r="Y3301">
        <v>3300</v>
      </c>
      <c r="Z3301" s="18">
        <f t="shared" si="256"/>
        <v>7.6279004324689836</v>
      </c>
      <c r="AA3301" s="18">
        <f t="shared" si="257"/>
        <v>0.72304995617879053</v>
      </c>
      <c r="AB3301" t="str">
        <f t="shared" si="260"/>
        <v>B</v>
      </c>
      <c r="AI3301" s="14">
        <v>8685727</v>
      </c>
      <c r="AJ3301" s="12">
        <v>900</v>
      </c>
      <c r="AK3301" s="12">
        <v>900</v>
      </c>
      <c r="AL3301" s="12">
        <v>10000</v>
      </c>
      <c r="AN3301">
        <v>8685727</v>
      </c>
      <c r="AO3301">
        <v>900</v>
      </c>
      <c r="AP3301">
        <v>900</v>
      </c>
      <c r="AQ3301">
        <v>10000</v>
      </c>
      <c r="AR3301">
        <f t="shared" si="258"/>
        <v>0</v>
      </c>
      <c r="AV3301" s="4">
        <v>3002511</v>
      </c>
      <c r="AW3301" s="4">
        <v>8930433</v>
      </c>
      <c r="AX3301" s="4" t="s">
        <v>5308</v>
      </c>
      <c r="AY3301" s="4">
        <v>2000</v>
      </c>
      <c r="AZ3301" s="4">
        <v>2000</v>
      </c>
      <c r="BA3301" s="4">
        <v>2.8</v>
      </c>
      <c r="BB3301" s="7">
        <f>AZ3301+BA3301-AY3301</f>
        <v>2.7999999999999545</v>
      </c>
      <c r="BC3301" s="4" t="s">
        <v>5309</v>
      </c>
      <c r="BD3301" s="4">
        <v>25000</v>
      </c>
      <c r="BE3301" s="4" t="s">
        <v>4</v>
      </c>
      <c r="BF3301" s="4" t="s">
        <v>5</v>
      </c>
      <c r="BG3301" s="4" t="s">
        <v>6</v>
      </c>
      <c r="BH3301" s="4" t="s">
        <v>25</v>
      </c>
      <c r="BI3301" t="str">
        <f t="shared" si="259"/>
        <v>B</v>
      </c>
    </row>
    <row r="3302" spans="1:61" ht="15.75" customHeight="1" x14ac:dyDescent="0.2">
      <c r="A3302" s="4">
        <v>3010337</v>
      </c>
      <c r="B3302" s="4">
        <v>7503959</v>
      </c>
      <c r="C3302" s="4" t="s">
        <v>5866</v>
      </c>
      <c r="D3302" s="4">
        <v>2000</v>
      </c>
      <c r="E3302" s="4">
        <v>2000</v>
      </c>
      <c r="F3302" s="4">
        <v>2.8</v>
      </c>
      <c r="G3302" s="7">
        <f>E3302+F3302-D3302</f>
        <v>2.7999999999999545</v>
      </c>
      <c r="H3302" s="4" t="s">
        <v>5273</v>
      </c>
      <c r="I3302" s="4">
        <v>20000</v>
      </c>
      <c r="J3302" s="4" t="s">
        <v>32</v>
      </c>
      <c r="K3302" s="4" t="s">
        <v>13</v>
      </c>
      <c r="M3302" s="4" t="s">
        <v>25</v>
      </c>
      <c r="O3302" s="4"/>
      <c r="P3302" s="14">
        <v>8685790</v>
      </c>
      <c r="Q3302" s="12">
        <v>205.63</v>
      </c>
      <c r="S3302" s="14">
        <v>9008693</v>
      </c>
      <c r="T3302" s="12">
        <v>5.0000000000011369E-2</v>
      </c>
      <c r="U3302">
        <f>SUM($T$2:T3302)</f>
        <v>3176080.0599999987</v>
      </c>
      <c r="W3302" s="16">
        <v>9008693</v>
      </c>
      <c r="X3302">
        <v>3176080.0599999987</v>
      </c>
      <c r="Y3302">
        <v>3301</v>
      </c>
      <c r="Z3302" s="18">
        <f t="shared" si="256"/>
        <v>7.6279005525525516</v>
      </c>
      <c r="AA3302" s="18">
        <f t="shared" si="257"/>
        <v>0.72326906222611742</v>
      </c>
      <c r="AB3302" t="str">
        <f t="shared" si="260"/>
        <v>B</v>
      </c>
      <c r="AI3302" s="14">
        <v>8685790</v>
      </c>
      <c r="AJ3302" s="12">
        <v>205.63</v>
      </c>
      <c r="AK3302" s="12">
        <v>205.63</v>
      </c>
      <c r="AL3302" s="12">
        <v>1000</v>
      </c>
      <c r="AN3302">
        <v>8685790</v>
      </c>
      <c r="AO3302">
        <v>205.63</v>
      </c>
      <c r="AP3302">
        <v>205.63</v>
      </c>
      <c r="AQ3302">
        <v>1000</v>
      </c>
      <c r="AR3302">
        <f t="shared" si="258"/>
        <v>0</v>
      </c>
      <c r="AV3302" s="4">
        <v>3010337</v>
      </c>
      <c r="AW3302" s="4">
        <v>7503959</v>
      </c>
      <c r="AX3302" s="4" t="s">
        <v>5866</v>
      </c>
      <c r="AY3302" s="4">
        <v>2000</v>
      </c>
      <c r="AZ3302" s="4">
        <v>2000</v>
      </c>
      <c r="BA3302" s="4">
        <v>2.8</v>
      </c>
      <c r="BB3302" s="7">
        <f>AZ3302+BA3302-AY3302</f>
        <v>2.7999999999999545</v>
      </c>
      <c r="BC3302" s="4" t="s">
        <v>5273</v>
      </c>
      <c r="BD3302" s="4">
        <v>20000</v>
      </c>
      <c r="BE3302" s="4" t="s">
        <v>32</v>
      </c>
      <c r="BF3302" s="4" t="s">
        <v>13</v>
      </c>
      <c r="BH3302" s="4" t="s">
        <v>25</v>
      </c>
      <c r="BI3302" t="str">
        <f t="shared" si="259"/>
        <v>B</v>
      </c>
    </row>
    <row r="3303" spans="1:61" ht="15.75" customHeight="1" x14ac:dyDescent="0.2">
      <c r="A3303" s="4">
        <v>3015167</v>
      </c>
      <c r="B3303" s="4">
        <v>4519761</v>
      </c>
      <c r="C3303" s="4" t="s">
        <v>6233</v>
      </c>
      <c r="D3303" s="4">
        <v>2000</v>
      </c>
      <c r="E3303" s="4">
        <v>2000</v>
      </c>
      <c r="F3303" s="4">
        <v>2.8</v>
      </c>
      <c r="G3303" s="7">
        <f>E3303+F3303-D3303</f>
        <v>2.7999999999999545</v>
      </c>
      <c r="H3303" s="4" t="s">
        <v>6234</v>
      </c>
      <c r="I3303" s="4">
        <v>5000</v>
      </c>
      <c r="J3303" s="4" t="s">
        <v>4</v>
      </c>
      <c r="K3303" s="4" t="s">
        <v>8</v>
      </c>
      <c r="L3303" s="4" t="s">
        <v>6</v>
      </c>
      <c r="M3303" s="4" t="s">
        <v>12</v>
      </c>
      <c r="O3303" s="4"/>
      <c r="P3303" s="14">
        <v>8686938</v>
      </c>
      <c r="Q3303" s="12">
        <v>570</v>
      </c>
      <c r="S3303" s="14">
        <v>9043763</v>
      </c>
      <c r="T3303" s="12">
        <v>5.0000000000011369E-2</v>
      </c>
      <c r="U3303">
        <f>SUM($T$2:T3303)</f>
        <v>3176080.1099999985</v>
      </c>
      <c r="W3303" s="16">
        <v>9043763</v>
      </c>
      <c r="X3303">
        <v>3176080.1099999985</v>
      </c>
      <c r="Y3303">
        <v>3302</v>
      </c>
      <c r="Z3303" s="18">
        <f t="shared" si="256"/>
        <v>7.6279006726361196</v>
      </c>
      <c r="AA3303" s="18">
        <f t="shared" si="257"/>
        <v>0.72348816827344431</v>
      </c>
      <c r="AB3303" t="str">
        <f t="shared" si="260"/>
        <v>B</v>
      </c>
      <c r="AI3303" s="14">
        <v>8686938</v>
      </c>
      <c r="AJ3303" s="12">
        <v>570</v>
      </c>
      <c r="AK3303" s="12">
        <v>570</v>
      </c>
      <c r="AL3303" s="12">
        <v>1000</v>
      </c>
      <c r="AN3303">
        <v>8686938</v>
      </c>
      <c r="AO3303">
        <v>570</v>
      </c>
      <c r="AP3303">
        <v>570</v>
      </c>
      <c r="AQ3303">
        <v>1000</v>
      </c>
      <c r="AR3303">
        <f t="shared" si="258"/>
        <v>0</v>
      </c>
      <c r="AV3303" s="4">
        <v>3015167</v>
      </c>
      <c r="AW3303" s="4">
        <v>4519761</v>
      </c>
      <c r="AX3303" s="4" t="s">
        <v>6233</v>
      </c>
      <c r="AY3303" s="4">
        <v>2000</v>
      </c>
      <c r="AZ3303" s="4">
        <v>2000</v>
      </c>
      <c r="BA3303" s="4">
        <v>2.8</v>
      </c>
      <c r="BB3303" s="7">
        <f>AZ3303+BA3303-AY3303</f>
        <v>2.7999999999999545</v>
      </c>
      <c r="BC3303" s="4" t="s">
        <v>6234</v>
      </c>
      <c r="BD3303" s="4">
        <v>5000</v>
      </c>
      <c r="BE3303" s="4" t="s">
        <v>4</v>
      </c>
      <c r="BF3303" s="4" t="s">
        <v>8</v>
      </c>
      <c r="BG3303" s="4" t="s">
        <v>6</v>
      </c>
      <c r="BH3303" s="4" t="s">
        <v>12</v>
      </c>
      <c r="BI3303" t="str">
        <f t="shared" si="259"/>
        <v>B</v>
      </c>
    </row>
    <row r="3304" spans="1:61" ht="15.75" customHeight="1" x14ac:dyDescent="0.2">
      <c r="A3304" s="4">
        <v>3016924</v>
      </c>
      <c r="B3304" s="4">
        <v>9107372</v>
      </c>
      <c r="C3304" s="4" t="s">
        <v>6351</v>
      </c>
      <c r="D3304" s="4">
        <v>2000</v>
      </c>
      <c r="E3304" s="4">
        <v>2000</v>
      </c>
      <c r="F3304" s="4">
        <v>2.8</v>
      </c>
      <c r="G3304" s="7">
        <f>E3304+F3304-D3304</f>
        <v>2.7999999999999545</v>
      </c>
      <c r="H3304" s="4" t="s">
        <v>6352</v>
      </c>
      <c r="I3304" s="4">
        <v>28000</v>
      </c>
      <c r="J3304" s="4" t="s">
        <v>4</v>
      </c>
      <c r="K3304" s="4" t="s">
        <v>13</v>
      </c>
      <c r="L3304" s="4" t="s">
        <v>6</v>
      </c>
      <c r="M3304" s="4" t="s">
        <v>7</v>
      </c>
      <c r="O3304" s="4"/>
      <c r="P3304" s="14">
        <v>8687071</v>
      </c>
      <c r="Q3304" s="12">
        <v>209</v>
      </c>
      <c r="S3304" s="14">
        <v>9064238</v>
      </c>
      <c r="T3304" s="12">
        <v>5.0000000000011369E-2</v>
      </c>
      <c r="U3304">
        <f>SUM($T$2:T3304)</f>
        <v>3176080.1599999983</v>
      </c>
      <c r="W3304" s="16">
        <v>9064238</v>
      </c>
      <c r="X3304">
        <v>3176080.1599999983</v>
      </c>
      <c r="Y3304">
        <v>3303</v>
      </c>
      <c r="Z3304" s="18">
        <f t="shared" si="256"/>
        <v>7.6279007927196876</v>
      </c>
      <c r="AA3304" s="18">
        <f t="shared" si="257"/>
        <v>0.7237072743207712</v>
      </c>
      <c r="AB3304" t="str">
        <f t="shared" si="260"/>
        <v>B</v>
      </c>
      <c r="AI3304" s="14">
        <v>8687071</v>
      </c>
      <c r="AJ3304" s="12">
        <v>209</v>
      </c>
      <c r="AK3304" s="12">
        <v>209</v>
      </c>
      <c r="AL3304" s="12">
        <v>1000</v>
      </c>
      <c r="AN3304">
        <v>8687071</v>
      </c>
      <c r="AO3304">
        <v>209</v>
      </c>
      <c r="AP3304">
        <v>209</v>
      </c>
      <c r="AQ3304">
        <v>1000</v>
      </c>
      <c r="AR3304">
        <f t="shared" si="258"/>
        <v>0</v>
      </c>
      <c r="AV3304" s="4">
        <v>3016924</v>
      </c>
      <c r="AW3304" s="4">
        <v>9107372</v>
      </c>
      <c r="AX3304" s="4" t="s">
        <v>6351</v>
      </c>
      <c r="AY3304" s="4">
        <v>2000</v>
      </c>
      <c r="AZ3304" s="4">
        <v>2000</v>
      </c>
      <c r="BA3304" s="4">
        <v>2.8</v>
      </c>
      <c r="BB3304" s="7">
        <f>AZ3304+BA3304-AY3304</f>
        <v>2.7999999999999545</v>
      </c>
      <c r="BC3304" s="4" t="s">
        <v>6352</v>
      </c>
      <c r="BD3304" s="4">
        <v>28000</v>
      </c>
      <c r="BE3304" s="4" t="s">
        <v>4</v>
      </c>
      <c r="BF3304" s="4" t="s">
        <v>13</v>
      </c>
      <c r="BG3304" s="4" t="s">
        <v>6</v>
      </c>
      <c r="BH3304" s="4" t="s">
        <v>7</v>
      </c>
      <c r="BI3304" t="str">
        <f t="shared" si="259"/>
        <v>B</v>
      </c>
    </row>
    <row r="3305" spans="1:61" ht="15.75" customHeight="1" x14ac:dyDescent="0.2">
      <c r="A3305" s="4">
        <v>3022153</v>
      </c>
      <c r="B3305" s="4">
        <v>9121302</v>
      </c>
      <c r="C3305" s="4" t="s">
        <v>6746</v>
      </c>
      <c r="D3305" s="4">
        <v>2000</v>
      </c>
      <c r="E3305" s="4">
        <v>2000</v>
      </c>
      <c r="F3305" s="4">
        <v>2.8</v>
      </c>
      <c r="G3305" s="7">
        <f>E3305+F3305-D3305</f>
        <v>2.7999999999999545</v>
      </c>
      <c r="H3305" s="4" t="s">
        <v>6747</v>
      </c>
      <c r="I3305" s="4">
        <v>10300</v>
      </c>
      <c r="J3305" s="4" t="s">
        <v>4</v>
      </c>
      <c r="K3305" s="4" t="s">
        <v>13</v>
      </c>
      <c r="L3305" s="4" t="s">
        <v>6</v>
      </c>
      <c r="M3305" s="4" t="s">
        <v>19</v>
      </c>
      <c r="O3305" s="4"/>
      <c r="P3305" s="14">
        <v>8688436</v>
      </c>
      <c r="Q3305" s="12">
        <v>91.200000000000045</v>
      </c>
      <c r="S3305" s="14">
        <v>9089081</v>
      </c>
      <c r="T3305" s="12">
        <v>5.0000000000011369E-2</v>
      </c>
      <c r="U3305">
        <f>SUM($T$2:T3305)</f>
        <v>3176080.2099999981</v>
      </c>
      <c r="W3305" s="16">
        <v>9089081</v>
      </c>
      <c r="X3305">
        <v>3176080.2099999981</v>
      </c>
      <c r="Y3305">
        <v>3304</v>
      </c>
      <c r="Z3305" s="18">
        <f t="shared" si="256"/>
        <v>7.6279009128032556</v>
      </c>
      <c r="AA3305" s="18">
        <f t="shared" si="257"/>
        <v>0.7239263803680982</v>
      </c>
      <c r="AB3305" t="str">
        <f t="shared" si="260"/>
        <v>B</v>
      </c>
      <c r="AI3305" s="14">
        <v>8688436</v>
      </c>
      <c r="AJ3305" s="12">
        <v>91.200000000000045</v>
      </c>
      <c r="AK3305" s="12">
        <v>91.2</v>
      </c>
      <c r="AL3305" s="12">
        <v>1600</v>
      </c>
      <c r="AN3305">
        <v>8688436</v>
      </c>
      <c r="AO3305">
        <v>91.200000000000045</v>
      </c>
      <c r="AP3305">
        <v>91.2</v>
      </c>
      <c r="AQ3305">
        <v>1600</v>
      </c>
      <c r="AR3305">
        <f t="shared" si="258"/>
        <v>0</v>
      </c>
      <c r="AV3305" s="4">
        <v>3022153</v>
      </c>
      <c r="AW3305" s="4">
        <v>9121302</v>
      </c>
      <c r="AX3305" s="4" t="s">
        <v>6746</v>
      </c>
      <c r="AY3305" s="4">
        <v>2000</v>
      </c>
      <c r="AZ3305" s="4">
        <v>2000</v>
      </c>
      <c r="BA3305" s="4">
        <v>2.8</v>
      </c>
      <c r="BB3305" s="7">
        <f>AZ3305+BA3305-AY3305</f>
        <v>2.7999999999999545</v>
      </c>
      <c r="BC3305" s="4" t="s">
        <v>6747</v>
      </c>
      <c r="BD3305" s="4">
        <v>10300</v>
      </c>
      <c r="BE3305" s="4" t="s">
        <v>4</v>
      </c>
      <c r="BF3305" s="4" t="s">
        <v>13</v>
      </c>
      <c r="BG3305" s="4" t="s">
        <v>6</v>
      </c>
      <c r="BH3305" s="4" t="s">
        <v>19</v>
      </c>
      <c r="BI3305" t="str">
        <f t="shared" si="259"/>
        <v>B</v>
      </c>
    </row>
    <row r="3306" spans="1:61" ht="15.75" customHeight="1" x14ac:dyDescent="0.2">
      <c r="A3306" s="4">
        <v>3028572</v>
      </c>
      <c r="B3306" s="4">
        <v>9054074</v>
      </c>
      <c r="C3306" s="4" t="s">
        <v>7205</v>
      </c>
      <c r="D3306" s="4">
        <v>2000</v>
      </c>
      <c r="E3306" s="4">
        <v>2000</v>
      </c>
      <c r="F3306" s="4">
        <v>2.8</v>
      </c>
      <c r="G3306" s="7">
        <f>E3306+F3306-D3306</f>
        <v>2.7999999999999545</v>
      </c>
      <c r="H3306" s="4" t="s">
        <v>348</v>
      </c>
      <c r="I3306" s="4">
        <v>30000</v>
      </c>
      <c r="J3306" s="4" t="s">
        <v>4</v>
      </c>
      <c r="K3306" s="4" t="s">
        <v>22</v>
      </c>
      <c r="L3306" s="4" t="s">
        <v>6</v>
      </c>
      <c r="M3306" s="4" t="s">
        <v>64</v>
      </c>
      <c r="O3306" s="4"/>
      <c r="P3306" s="14">
        <v>8688737</v>
      </c>
      <c r="Q3306" s="12">
        <v>-1500</v>
      </c>
      <c r="S3306" s="14">
        <v>9090845</v>
      </c>
      <c r="T3306" s="12">
        <v>5.0000000000011369E-2</v>
      </c>
      <c r="U3306">
        <f>SUM($T$2:T3306)</f>
        <v>3176080.2599999979</v>
      </c>
      <c r="W3306" s="16">
        <v>9090845</v>
      </c>
      <c r="X3306">
        <v>3176080.2599999979</v>
      </c>
      <c r="Y3306">
        <v>3305</v>
      </c>
      <c r="Z3306" s="18">
        <f t="shared" si="256"/>
        <v>7.6279010328868235</v>
      </c>
      <c r="AA3306" s="18">
        <f t="shared" si="257"/>
        <v>0.72414548641542509</v>
      </c>
      <c r="AB3306" t="str">
        <f t="shared" si="260"/>
        <v>B</v>
      </c>
      <c r="AI3306" s="14">
        <v>8688737</v>
      </c>
      <c r="AJ3306" s="12">
        <v>-1500</v>
      </c>
      <c r="AK3306" s="12">
        <v>0</v>
      </c>
      <c r="AL3306" s="12">
        <v>0</v>
      </c>
      <c r="AN3306">
        <v>8688737</v>
      </c>
      <c r="AO3306">
        <v>-1500</v>
      </c>
      <c r="AP3306">
        <v>0</v>
      </c>
      <c r="AQ3306">
        <v>0</v>
      </c>
      <c r="AR3306">
        <f t="shared" si="258"/>
        <v>0</v>
      </c>
      <c r="AV3306" s="4">
        <v>3028572</v>
      </c>
      <c r="AW3306" s="4">
        <v>9054074</v>
      </c>
      <c r="AX3306" s="4" t="s">
        <v>7205</v>
      </c>
      <c r="AY3306" s="4">
        <v>2000</v>
      </c>
      <c r="AZ3306" s="4">
        <v>2000</v>
      </c>
      <c r="BA3306" s="4">
        <v>2.8</v>
      </c>
      <c r="BB3306" s="7">
        <f>AZ3306+BA3306-AY3306</f>
        <v>2.7999999999999545</v>
      </c>
      <c r="BC3306" s="4" t="s">
        <v>348</v>
      </c>
      <c r="BD3306" s="4">
        <v>30000</v>
      </c>
      <c r="BE3306" s="4" t="s">
        <v>4</v>
      </c>
      <c r="BF3306" s="4" t="s">
        <v>22</v>
      </c>
      <c r="BG3306" s="4" t="s">
        <v>6</v>
      </c>
      <c r="BH3306" s="4" t="s">
        <v>64</v>
      </c>
      <c r="BI3306" t="str">
        <f t="shared" si="259"/>
        <v>B</v>
      </c>
    </row>
    <row r="3307" spans="1:61" ht="15.75" customHeight="1" x14ac:dyDescent="0.2">
      <c r="A3307" s="4">
        <v>3029244</v>
      </c>
      <c r="B3307" s="4">
        <v>7522264</v>
      </c>
      <c r="C3307" s="4" t="s">
        <v>7252</v>
      </c>
      <c r="D3307" s="4">
        <v>2000</v>
      </c>
      <c r="E3307" s="4">
        <v>2000</v>
      </c>
      <c r="F3307" s="4">
        <v>2.8</v>
      </c>
      <c r="G3307" s="7">
        <f>E3307+F3307-D3307</f>
        <v>2.7999999999999545</v>
      </c>
      <c r="H3307" s="4" t="s">
        <v>1123</v>
      </c>
      <c r="I3307" s="4">
        <v>15000</v>
      </c>
      <c r="J3307" s="4" t="s">
        <v>51</v>
      </c>
      <c r="K3307" s="4" t="s">
        <v>13</v>
      </c>
      <c r="M3307" s="4" t="s">
        <v>73</v>
      </c>
      <c r="O3307" s="4"/>
      <c r="P3307" s="14">
        <v>8689241</v>
      </c>
      <c r="Q3307" s="12">
        <v>2400</v>
      </c>
      <c r="S3307" s="14">
        <v>9116577</v>
      </c>
      <c r="T3307" s="12">
        <v>5.0000000000011369E-2</v>
      </c>
      <c r="U3307">
        <f>SUM($T$2:T3307)</f>
        <v>3176080.3099999977</v>
      </c>
      <c r="W3307" s="16">
        <v>9116577</v>
      </c>
      <c r="X3307">
        <v>3176080.3099999977</v>
      </c>
      <c r="Y3307">
        <v>3306</v>
      </c>
      <c r="Z3307" s="18">
        <f t="shared" si="256"/>
        <v>7.6279011529703915</v>
      </c>
      <c r="AA3307" s="18">
        <f t="shared" si="257"/>
        <v>0.72436459246275198</v>
      </c>
      <c r="AB3307" t="str">
        <f t="shared" si="260"/>
        <v>B</v>
      </c>
      <c r="AI3307" s="14">
        <v>8689241</v>
      </c>
      <c r="AJ3307" s="12">
        <v>2400</v>
      </c>
      <c r="AK3307" s="12">
        <v>2400</v>
      </c>
      <c r="AL3307" s="12">
        <v>10000</v>
      </c>
      <c r="AN3307">
        <v>8689241</v>
      </c>
      <c r="AO3307">
        <v>2400</v>
      </c>
      <c r="AP3307">
        <v>2400</v>
      </c>
      <c r="AQ3307">
        <v>10000</v>
      </c>
      <c r="AR3307">
        <f t="shared" si="258"/>
        <v>0</v>
      </c>
      <c r="AV3307" s="4">
        <v>3029244</v>
      </c>
      <c r="AW3307" s="4">
        <v>7522264</v>
      </c>
      <c r="AX3307" s="4" t="s">
        <v>7252</v>
      </c>
      <c r="AY3307" s="4">
        <v>2000</v>
      </c>
      <c r="AZ3307" s="4">
        <v>2000</v>
      </c>
      <c r="BA3307" s="4">
        <v>2.8</v>
      </c>
      <c r="BB3307" s="7">
        <f>AZ3307+BA3307-AY3307</f>
        <v>2.7999999999999545</v>
      </c>
      <c r="BC3307" s="4" t="s">
        <v>1123</v>
      </c>
      <c r="BD3307" s="4">
        <v>15000</v>
      </c>
      <c r="BE3307" s="4" t="s">
        <v>51</v>
      </c>
      <c r="BF3307" s="4" t="s">
        <v>13</v>
      </c>
      <c r="BH3307" s="4" t="s">
        <v>73</v>
      </c>
      <c r="BI3307" t="str">
        <f t="shared" si="259"/>
        <v>B</v>
      </c>
    </row>
    <row r="3308" spans="1:61" ht="15.75" customHeight="1" x14ac:dyDescent="0.2">
      <c r="A3308" s="4">
        <v>3036881</v>
      </c>
      <c r="B3308" s="4">
        <v>9163715</v>
      </c>
      <c r="C3308" s="4" t="s">
        <v>7839</v>
      </c>
      <c r="D3308" s="4">
        <v>2000</v>
      </c>
      <c r="E3308" s="4">
        <v>2000</v>
      </c>
      <c r="F3308" s="4">
        <v>2.8</v>
      </c>
      <c r="G3308" s="7">
        <f>E3308+F3308-D3308</f>
        <v>2.7999999999999545</v>
      </c>
      <c r="H3308" s="4" t="s">
        <v>2440</v>
      </c>
      <c r="I3308" s="4">
        <v>10000</v>
      </c>
      <c r="J3308" s="4" t="s">
        <v>4</v>
      </c>
      <c r="K3308" s="4" t="s">
        <v>13</v>
      </c>
      <c r="L3308" s="4" t="s">
        <v>9</v>
      </c>
      <c r="M3308" s="4" t="s">
        <v>26</v>
      </c>
      <c r="O3308" s="4"/>
      <c r="P3308" s="14">
        <v>8689878</v>
      </c>
      <c r="Q3308" s="12">
        <v>1365</v>
      </c>
      <c r="S3308" s="14">
        <v>9128666</v>
      </c>
      <c r="T3308" s="12">
        <v>5.0000000000011369E-2</v>
      </c>
      <c r="U3308">
        <f>SUM($T$2:T3308)</f>
        <v>3176080.3599999975</v>
      </c>
      <c r="W3308" s="16">
        <v>9128666</v>
      </c>
      <c r="X3308">
        <v>3176080.3599999975</v>
      </c>
      <c r="Y3308">
        <v>3307</v>
      </c>
      <c r="Z3308" s="18">
        <f t="shared" si="256"/>
        <v>7.6279012730539604</v>
      </c>
      <c r="AA3308" s="18">
        <f t="shared" si="257"/>
        <v>0.72458369851007887</v>
      </c>
      <c r="AB3308" t="str">
        <f t="shared" si="260"/>
        <v>B</v>
      </c>
      <c r="AI3308" s="14">
        <v>8689878</v>
      </c>
      <c r="AJ3308" s="12">
        <v>1365</v>
      </c>
      <c r="AK3308" s="12">
        <v>1365</v>
      </c>
      <c r="AL3308" s="12">
        <v>3500</v>
      </c>
      <c r="AN3308">
        <v>8689878</v>
      </c>
      <c r="AO3308">
        <v>1365</v>
      </c>
      <c r="AP3308">
        <v>1365</v>
      </c>
      <c r="AQ3308">
        <v>3500</v>
      </c>
      <c r="AR3308">
        <f t="shared" si="258"/>
        <v>0</v>
      </c>
      <c r="AV3308" s="4">
        <v>3036881</v>
      </c>
      <c r="AW3308" s="4">
        <v>9163715</v>
      </c>
      <c r="AX3308" s="4" t="s">
        <v>7839</v>
      </c>
      <c r="AY3308" s="4">
        <v>2000</v>
      </c>
      <c r="AZ3308" s="4">
        <v>2000</v>
      </c>
      <c r="BA3308" s="4">
        <v>2.8</v>
      </c>
      <c r="BB3308" s="7">
        <f>AZ3308+BA3308-AY3308</f>
        <v>2.7999999999999545</v>
      </c>
      <c r="BC3308" s="4" t="s">
        <v>2440</v>
      </c>
      <c r="BD3308" s="4">
        <v>10000</v>
      </c>
      <c r="BE3308" s="4" t="s">
        <v>4</v>
      </c>
      <c r="BF3308" s="4" t="s">
        <v>13</v>
      </c>
      <c r="BG3308" s="4" t="s">
        <v>9</v>
      </c>
      <c r="BH3308" s="4" t="s">
        <v>26</v>
      </c>
      <c r="BI3308" t="str">
        <f t="shared" si="259"/>
        <v>B</v>
      </c>
    </row>
    <row r="3309" spans="1:61" ht="15.75" customHeight="1" x14ac:dyDescent="0.2">
      <c r="A3309" s="4">
        <v>3038722</v>
      </c>
      <c r="B3309" s="4">
        <v>8748636</v>
      </c>
      <c r="C3309" s="4" t="s">
        <v>7964</v>
      </c>
      <c r="D3309" s="4">
        <v>2000</v>
      </c>
      <c r="E3309" s="4">
        <v>2000</v>
      </c>
      <c r="F3309" s="4">
        <v>2.8</v>
      </c>
      <c r="G3309" s="7">
        <f>E3309+F3309-D3309</f>
        <v>2.7999999999999545</v>
      </c>
      <c r="H3309" s="4" t="s">
        <v>7965</v>
      </c>
      <c r="I3309" s="4">
        <v>15000</v>
      </c>
      <c r="J3309" s="4" t="s">
        <v>32</v>
      </c>
      <c r="K3309" s="4" t="s">
        <v>13</v>
      </c>
      <c r="M3309" s="4" t="s">
        <v>7</v>
      </c>
      <c r="O3309" s="4"/>
      <c r="P3309" s="14">
        <v>8690312</v>
      </c>
      <c r="Q3309" s="12">
        <v>3</v>
      </c>
      <c r="S3309" s="14">
        <v>9129604</v>
      </c>
      <c r="T3309" s="12">
        <v>5.0000000000011369E-2</v>
      </c>
      <c r="U3309">
        <f>SUM($T$2:T3309)</f>
        <v>3176080.4099999974</v>
      </c>
      <c r="W3309" s="16">
        <v>9129604</v>
      </c>
      <c r="X3309">
        <v>3176080.4099999974</v>
      </c>
      <c r="Y3309">
        <v>3308</v>
      </c>
      <c r="Z3309" s="18">
        <f t="shared" si="256"/>
        <v>7.6279013931375284</v>
      </c>
      <c r="AA3309" s="18">
        <f t="shared" si="257"/>
        <v>0.72480280455740576</v>
      </c>
      <c r="AB3309" t="str">
        <f t="shared" si="260"/>
        <v>B</v>
      </c>
      <c r="AI3309" s="14">
        <v>8690312</v>
      </c>
      <c r="AJ3309" s="12">
        <v>3</v>
      </c>
      <c r="AK3309" s="12">
        <v>3</v>
      </c>
      <c r="AL3309" s="12">
        <v>2000</v>
      </c>
      <c r="AN3309">
        <v>8690312</v>
      </c>
      <c r="AO3309">
        <v>3</v>
      </c>
      <c r="AP3309">
        <v>3</v>
      </c>
      <c r="AQ3309">
        <v>2000</v>
      </c>
      <c r="AR3309">
        <f t="shared" si="258"/>
        <v>0</v>
      </c>
      <c r="AV3309" s="4">
        <v>3038722</v>
      </c>
      <c r="AW3309" s="4">
        <v>8748636</v>
      </c>
      <c r="AX3309" s="4" t="s">
        <v>7964</v>
      </c>
      <c r="AY3309" s="4">
        <v>2000</v>
      </c>
      <c r="AZ3309" s="4">
        <v>2000</v>
      </c>
      <c r="BA3309" s="4">
        <v>2.8</v>
      </c>
      <c r="BB3309" s="7">
        <f>AZ3309+BA3309-AY3309</f>
        <v>2.7999999999999545</v>
      </c>
      <c r="BC3309" s="4" t="s">
        <v>7965</v>
      </c>
      <c r="BD3309" s="4">
        <v>15000</v>
      </c>
      <c r="BE3309" s="4" t="s">
        <v>32</v>
      </c>
      <c r="BF3309" s="4" t="s">
        <v>13</v>
      </c>
      <c r="BH3309" s="4" t="s">
        <v>7</v>
      </c>
      <c r="BI3309" t="str">
        <f t="shared" si="259"/>
        <v>B</v>
      </c>
    </row>
    <row r="3310" spans="1:61" ht="15.75" customHeight="1" x14ac:dyDescent="0.2">
      <c r="A3310" s="4">
        <v>3038708</v>
      </c>
      <c r="B3310" s="4">
        <v>7113030</v>
      </c>
      <c r="C3310" s="4" t="s">
        <v>7966</v>
      </c>
      <c r="D3310" s="4">
        <v>2000</v>
      </c>
      <c r="E3310" s="4">
        <v>2000</v>
      </c>
      <c r="F3310" s="4">
        <v>2.8</v>
      </c>
      <c r="G3310" s="7">
        <f>E3310+F3310-D3310</f>
        <v>2.7999999999999545</v>
      </c>
      <c r="H3310" s="4" t="s">
        <v>1246</v>
      </c>
      <c r="I3310" s="4">
        <v>6500</v>
      </c>
      <c r="J3310" s="4" t="s">
        <v>4</v>
      </c>
      <c r="K3310" s="4" t="s">
        <v>8</v>
      </c>
      <c r="L3310" s="4" t="s">
        <v>6</v>
      </c>
      <c r="M3310" s="4" t="s">
        <v>64</v>
      </c>
      <c r="O3310" s="4"/>
      <c r="P3310" s="14">
        <v>8690781</v>
      </c>
      <c r="Q3310" s="12">
        <v>1176.0999999999999</v>
      </c>
      <c r="S3310" s="14">
        <v>9190392</v>
      </c>
      <c r="T3310" s="12">
        <v>5.0000000000011369E-2</v>
      </c>
      <c r="U3310">
        <f>SUM($T$2:T3310)</f>
        <v>3176080.4599999972</v>
      </c>
      <c r="W3310" s="16">
        <v>9190392</v>
      </c>
      <c r="X3310">
        <v>3176080.4599999972</v>
      </c>
      <c r="Y3310">
        <v>3309</v>
      </c>
      <c r="Z3310" s="18">
        <f t="shared" si="256"/>
        <v>7.6279015132210963</v>
      </c>
      <c r="AA3310" s="18">
        <f t="shared" si="257"/>
        <v>0.72502191060473264</v>
      </c>
      <c r="AB3310" t="str">
        <f t="shared" si="260"/>
        <v>B</v>
      </c>
      <c r="AI3310" s="14">
        <v>8690781</v>
      </c>
      <c r="AJ3310" s="12">
        <v>1176.0999999999999</v>
      </c>
      <c r="AK3310" s="12">
        <v>1176.0999999999999</v>
      </c>
      <c r="AL3310" s="12">
        <v>6000</v>
      </c>
      <c r="AN3310">
        <v>8690781</v>
      </c>
      <c r="AO3310">
        <v>1176.0999999999999</v>
      </c>
      <c r="AP3310">
        <v>1176.0999999999999</v>
      </c>
      <c r="AQ3310">
        <v>6000</v>
      </c>
      <c r="AR3310">
        <f t="shared" si="258"/>
        <v>0</v>
      </c>
      <c r="AV3310" s="4">
        <v>3038708</v>
      </c>
      <c r="AW3310" s="4">
        <v>7113030</v>
      </c>
      <c r="AX3310" s="4" t="s">
        <v>7966</v>
      </c>
      <c r="AY3310" s="4">
        <v>2000</v>
      </c>
      <c r="AZ3310" s="4">
        <v>2000</v>
      </c>
      <c r="BA3310" s="4">
        <v>2.8</v>
      </c>
      <c r="BB3310" s="7">
        <f>AZ3310+BA3310-AY3310</f>
        <v>2.7999999999999545</v>
      </c>
      <c r="BC3310" s="4" t="s">
        <v>1246</v>
      </c>
      <c r="BD3310" s="4">
        <v>6500</v>
      </c>
      <c r="BE3310" s="4" t="s">
        <v>4</v>
      </c>
      <c r="BF3310" s="4" t="s">
        <v>8</v>
      </c>
      <c r="BG3310" s="4" t="s">
        <v>6</v>
      </c>
      <c r="BH3310" s="4" t="s">
        <v>64</v>
      </c>
      <c r="BI3310" t="str">
        <f t="shared" si="259"/>
        <v>B</v>
      </c>
    </row>
    <row r="3311" spans="1:61" ht="15.75" customHeight="1" x14ac:dyDescent="0.2">
      <c r="A3311" s="4">
        <v>3042320</v>
      </c>
      <c r="B3311" s="4">
        <v>37033</v>
      </c>
      <c r="C3311" s="4" t="s">
        <v>8242</v>
      </c>
      <c r="D3311" s="4">
        <v>2000</v>
      </c>
      <c r="E3311" s="4">
        <v>2000</v>
      </c>
      <c r="F3311" s="4">
        <v>2.8</v>
      </c>
      <c r="G3311" s="7">
        <f>E3311+F3311-D3311</f>
        <v>2.7999999999999545</v>
      </c>
      <c r="H3311" s="4" t="s">
        <v>606</v>
      </c>
      <c r="I3311" s="4">
        <v>26000</v>
      </c>
      <c r="J3311" s="4" t="s">
        <v>72</v>
      </c>
      <c r="K3311" s="4" t="s">
        <v>8</v>
      </c>
      <c r="L3311" s="4" t="s">
        <v>9</v>
      </c>
      <c r="M3311" s="4" t="s">
        <v>12</v>
      </c>
      <c r="O3311" s="4"/>
      <c r="P3311" s="14">
        <v>8691411</v>
      </c>
      <c r="Q3311" s="12">
        <v>2.4000000000000909</v>
      </c>
      <c r="S3311" s="14">
        <v>1988666</v>
      </c>
      <c r="T3311" s="12">
        <v>0</v>
      </c>
      <c r="U3311">
        <f>SUM($T$2:T3311)</f>
        <v>3176080.4599999972</v>
      </c>
      <c r="W3311" s="16">
        <v>1988666</v>
      </c>
      <c r="X3311">
        <v>3176080.4599999972</v>
      </c>
      <c r="Y3311">
        <v>3310</v>
      </c>
      <c r="Z3311" s="18">
        <f t="shared" si="256"/>
        <v>7.6279015132210963</v>
      </c>
      <c r="AA3311" s="18">
        <f t="shared" si="257"/>
        <v>0.72524101665205964</v>
      </c>
      <c r="AB3311" t="str">
        <f t="shared" si="260"/>
        <v>B</v>
      </c>
      <c r="AI3311" s="14">
        <v>8691411</v>
      </c>
      <c r="AJ3311" s="12">
        <v>2.4000000000000909</v>
      </c>
      <c r="AK3311" s="12">
        <v>2.4</v>
      </c>
      <c r="AL3311" s="12">
        <v>2000</v>
      </c>
      <c r="AN3311">
        <v>8691411</v>
      </c>
      <c r="AO3311">
        <v>2.4000000000000909</v>
      </c>
      <c r="AP3311">
        <v>2.4</v>
      </c>
      <c r="AQ3311">
        <v>2000</v>
      </c>
      <c r="AR3311">
        <f t="shared" si="258"/>
        <v>0</v>
      </c>
      <c r="AV3311" s="4">
        <v>3042320</v>
      </c>
      <c r="AW3311" s="4">
        <v>37033</v>
      </c>
      <c r="AX3311" s="4" t="s">
        <v>8242</v>
      </c>
      <c r="AY3311" s="4">
        <v>2000</v>
      </c>
      <c r="AZ3311" s="4">
        <v>2000</v>
      </c>
      <c r="BA3311" s="4">
        <v>2.8</v>
      </c>
      <c r="BB3311" s="7">
        <f>AZ3311+BA3311-AY3311</f>
        <v>2.7999999999999545</v>
      </c>
      <c r="BC3311" s="4" t="s">
        <v>606</v>
      </c>
      <c r="BD3311" s="4">
        <v>26000</v>
      </c>
      <c r="BE3311" s="4" t="s">
        <v>72</v>
      </c>
      <c r="BF3311" s="4" t="s">
        <v>8</v>
      </c>
      <c r="BG3311" s="4" t="s">
        <v>9</v>
      </c>
      <c r="BH3311" s="4" t="s">
        <v>12</v>
      </c>
      <c r="BI3311" t="str">
        <f t="shared" si="259"/>
        <v>B</v>
      </c>
    </row>
    <row r="3312" spans="1:61" ht="15.75" customHeight="1" x14ac:dyDescent="0.2">
      <c r="A3312" s="4">
        <v>3048123</v>
      </c>
      <c r="B3312" s="4">
        <v>9194690</v>
      </c>
      <c r="C3312" s="4" t="s">
        <v>8620</v>
      </c>
      <c r="D3312" s="4">
        <v>2000</v>
      </c>
      <c r="E3312" s="4">
        <v>2000</v>
      </c>
      <c r="F3312" s="4">
        <v>2.8</v>
      </c>
      <c r="G3312" s="7">
        <f>E3312+F3312-D3312</f>
        <v>2.7999999999999545</v>
      </c>
      <c r="H3312" s="4" t="s">
        <v>8132</v>
      </c>
      <c r="I3312" s="4">
        <v>7000</v>
      </c>
      <c r="J3312" s="4" t="s">
        <v>4</v>
      </c>
      <c r="K3312" s="4" t="s">
        <v>5</v>
      </c>
      <c r="L3312" s="4" t="s">
        <v>6</v>
      </c>
      <c r="M3312" s="4" t="s">
        <v>52</v>
      </c>
      <c r="O3312" s="4"/>
      <c r="P3312" s="14">
        <v>8692776</v>
      </c>
      <c r="Q3312" s="12">
        <v>-2000</v>
      </c>
      <c r="S3312" s="14">
        <v>4224466</v>
      </c>
      <c r="T3312" s="12">
        <v>0</v>
      </c>
      <c r="U3312">
        <f>SUM($T$2:T3312)</f>
        <v>3176080.4599999972</v>
      </c>
      <c r="W3312" s="16">
        <v>4224466</v>
      </c>
      <c r="X3312">
        <v>3176080.4599999972</v>
      </c>
      <c r="Y3312">
        <v>3311</v>
      </c>
      <c r="Z3312" s="18">
        <f t="shared" si="256"/>
        <v>7.6279015132210963</v>
      </c>
      <c r="AA3312" s="18">
        <f t="shared" si="257"/>
        <v>0.72546012269938653</v>
      </c>
      <c r="AB3312" t="str">
        <f t="shared" si="260"/>
        <v>B</v>
      </c>
      <c r="AI3312" s="14">
        <v>8692776</v>
      </c>
      <c r="AJ3312" s="12">
        <v>-2000</v>
      </c>
      <c r="AK3312" s="12">
        <v>0</v>
      </c>
      <c r="AL3312" s="12">
        <v>0</v>
      </c>
      <c r="AN3312">
        <v>8692776</v>
      </c>
      <c r="AO3312">
        <v>-2000</v>
      </c>
      <c r="AP3312">
        <v>0</v>
      </c>
      <c r="AQ3312">
        <v>0</v>
      </c>
      <c r="AR3312">
        <f t="shared" si="258"/>
        <v>0</v>
      </c>
      <c r="AV3312" s="4">
        <v>3048123</v>
      </c>
      <c r="AW3312" s="4">
        <v>9194690</v>
      </c>
      <c r="AX3312" s="4" t="s">
        <v>8620</v>
      </c>
      <c r="AY3312" s="4">
        <v>2000</v>
      </c>
      <c r="AZ3312" s="4">
        <v>2000</v>
      </c>
      <c r="BA3312" s="4">
        <v>2.8</v>
      </c>
      <c r="BB3312" s="7">
        <f>AZ3312+BA3312-AY3312</f>
        <v>2.7999999999999545</v>
      </c>
      <c r="BC3312" s="4" t="s">
        <v>8132</v>
      </c>
      <c r="BD3312" s="4">
        <v>7000</v>
      </c>
      <c r="BE3312" s="4" t="s">
        <v>4</v>
      </c>
      <c r="BF3312" s="4" t="s">
        <v>5</v>
      </c>
      <c r="BG3312" s="4" t="s">
        <v>6</v>
      </c>
      <c r="BH3312" s="4" t="s">
        <v>52</v>
      </c>
      <c r="BI3312" t="str">
        <f t="shared" si="259"/>
        <v>B</v>
      </c>
    </row>
    <row r="3313" spans="1:61" ht="15.75" customHeight="1" x14ac:dyDescent="0.2">
      <c r="A3313" s="4">
        <v>3041242</v>
      </c>
      <c r="B3313" s="4">
        <v>4345538</v>
      </c>
      <c r="C3313" s="4" t="s">
        <v>8676</v>
      </c>
      <c r="D3313" s="4">
        <v>2000</v>
      </c>
      <c r="E3313" s="4">
        <v>2000</v>
      </c>
      <c r="F3313" s="4">
        <v>2.8</v>
      </c>
      <c r="G3313" s="7">
        <f>E3313+F3313-D3313</f>
        <v>2.7999999999999545</v>
      </c>
      <c r="H3313" s="4" t="s">
        <v>7906</v>
      </c>
      <c r="I3313" s="4">
        <v>27000</v>
      </c>
      <c r="J3313" s="4" t="s">
        <v>4</v>
      </c>
      <c r="K3313" s="4" t="s">
        <v>13</v>
      </c>
      <c r="L3313" s="4" t="s">
        <v>6</v>
      </c>
      <c r="M3313" s="4" t="s">
        <v>12</v>
      </c>
      <c r="O3313" s="4"/>
      <c r="P3313" s="14">
        <v>8692958</v>
      </c>
      <c r="Q3313" s="12">
        <v>-10000</v>
      </c>
      <c r="S3313" s="14">
        <v>8503202</v>
      </c>
      <c r="T3313" s="12">
        <v>0</v>
      </c>
      <c r="U3313">
        <f>SUM($T$2:T3313)</f>
        <v>3176080.4599999972</v>
      </c>
      <c r="W3313" s="16">
        <v>8503202</v>
      </c>
      <c r="X3313">
        <v>3176080.4599999972</v>
      </c>
      <c r="Y3313">
        <v>3312</v>
      </c>
      <c r="Z3313" s="18">
        <f t="shared" si="256"/>
        <v>7.6279015132210963</v>
      </c>
      <c r="AA3313" s="18">
        <f t="shared" si="257"/>
        <v>0.72567922874671342</v>
      </c>
      <c r="AB3313" t="str">
        <f t="shared" si="260"/>
        <v>B</v>
      </c>
      <c r="AI3313" s="14">
        <v>8692958</v>
      </c>
      <c r="AJ3313" s="12">
        <v>-10000</v>
      </c>
      <c r="AK3313" s="12">
        <v>0</v>
      </c>
      <c r="AL3313" s="12">
        <v>0</v>
      </c>
      <c r="AN3313">
        <v>8692958</v>
      </c>
      <c r="AO3313">
        <v>-10000</v>
      </c>
      <c r="AP3313">
        <v>0</v>
      </c>
      <c r="AQ3313">
        <v>0</v>
      </c>
      <c r="AR3313">
        <f t="shared" si="258"/>
        <v>0</v>
      </c>
      <c r="AV3313" s="4">
        <v>3041242</v>
      </c>
      <c r="AW3313" s="4">
        <v>4345538</v>
      </c>
      <c r="AX3313" s="4" t="s">
        <v>8676</v>
      </c>
      <c r="AY3313" s="4">
        <v>2000</v>
      </c>
      <c r="AZ3313" s="4">
        <v>2000</v>
      </c>
      <c r="BA3313" s="4">
        <v>2.8</v>
      </c>
      <c r="BB3313" s="7">
        <f>AZ3313+BA3313-AY3313</f>
        <v>2.7999999999999545</v>
      </c>
      <c r="BC3313" s="4" t="s">
        <v>7906</v>
      </c>
      <c r="BD3313" s="4">
        <v>27000</v>
      </c>
      <c r="BE3313" s="4" t="s">
        <v>4</v>
      </c>
      <c r="BF3313" s="4" t="s">
        <v>13</v>
      </c>
      <c r="BG3313" s="4" t="s">
        <v>6</v>
      </c>
      <c r="BH3313" s="4" t="s">
        <v>12</v>
      </c>
      <c r="BI3313" t="str">
        <f t="shared" si="259"/>
        <v>B</v>
      </c>
    </row>
    <row r="3314" spans="1:61" ht="15.75" customHeight="1" x14ac:dyDescent="0.2">
      <c r="A3314" s="4">
        <v>3047549</v>
      </c>
      <c r="B3314" s="4">
        <v>7784813</v>
      </c>
      <c r="C3314" s="4" t="s">
        <v>8700</v>
      </c>
      <c r="D3314" s="4">
        <v>2000</v>
      </c>
      <c r="E3314" s="4">
        <v>2000</v>
      </c>
      <c r="F3314" s="4">
        <v>2.8</v>
      </c>
      <c r="G3314" s="7">
        <f>E3314+F3314-D3314</f>
        <v>2.7999999999999545</v>
      </c>
      <c r="H3314" s="4" t="s">
        <v>8701</v>
      </c>
      <c r="I3314" s="4">
        <v>6300</v>
      </c>
      <c r="J3314" s="4" t="s">
        <v>72</v>
      </c>
      <c r="K3314" s="4" t="s">
        <v>8</v>
      </c>
      <c r="M3314" s="4" t="s">
        <v>48</v>
      </c>
      <c r="O3314" s="4"/>
      <c r="P3314" s="14">
        <v>8694757</v>
      </c>
      <c r="Q3314" s="12">
        <v>-2050</v>
      </c>
      <c r="S3314" s="14">
        <v>9078861</v>
      </c>
      <c r="T3314" s="12">
        <v>0</v>
      </c>
      <c r="U3314">
        <f>SUM($T$2:T3314)</f>
        <v>3176080.4599999972</v>
      </c>
      <c r="W3314" s="16">
        <v>9078861</v>
      </c>
      <c r="X3314">
        <v>3176080.4599999972</v>
      </c>
      <c r="Y3314">
        <v>3313</v>
      </c>
      <c r="Z3314" s="18">
        <f t="shared" si="256"/>
        <v>7.6279015132210963</v>
      </c>
      <c r="AA3314" s="18">
        <f t="shared" si="257"/>
        <v>0.72589833479404031</v>
      </c>
      <c r="AB3314" t="str">
        <f t="shared" si="260"/>
        <v>B</v>
      </c>
      <c r="AI3314" s="14">
        <v>8694757</v>
      </c>
      <c r="AJ3314" s="12">
        <v>-2050</v>
      </c>
      <c r="AK3314" s="12">
        <v>0</v>
      </c>
      <c r="AL3314" s="12">
        <v>0</v>
      </c>
      <c r="AN3314">
        <v>8694757</v>
      </c>
      <c r="AO3314">
        <v>-2050</v>
      </c>
      <c r="AP3314">
        <v>0</v>
      </c>
      <c r="AQ3314">
        <v>0</v>
      </c>
      <c r="AR3314">
        <f t="shared" si="258"/>
        <v>0</v>
      </c>
      <c r="AV3314" s="4">
        <v>3047549</v>
      </c>
      <c r="AW3314" s="4">
        <v>7784813</v>
      </c>
      <c r="AX3314" s="4" t="s">
        <v>8700</v>
      </c>
      <c r="AY3314" s="4">
        <v>2000</v>
      </c>
      <c r="AZ3314" s="4">
        <v>2000</v>
      </c>
      <c r="BA3314" s="4">
        <v>2.8</v>
      </c>
      <c r="BB3314" s="7">
        <f>AZ3314+BA3314-AY3314</f>
        <v>2.7999999999999545</v>
      </c>
      <c r="BC3314" s="4" t="s">
        <v>8701</v>
      </c>
      <c r="BD3314" s="4">
        <v>6300</v>
      </c>
      <c r="BE3314" s="4" t="s">
        <v>72</v>
      </c>
      <c r="BF3314" s="4" t="s">
        <v>8</v>
      </c>
      <c r="BH3314" s="4" t="s">
        <v>48</v>
      </c>
      <c r="BI3314" t="str">
        <f t="shared" si="259"/>
        <v>B</v>
      </c>
    </row>
    <row r="3315" spans="1:61" ht="15.75" customHeight="1" x14ac:dyDescent="0.2">
      <c r="A3315" s="4">
        <v>3050076</v>
      </c>
      <c r="B3315" s="4">
        <v>9196937</v>
      </c>
      <c r="C3315" s="4" t="s">
        <v>8753</v>
      </c>
      <c r="D3315" s="4">
        <v>2000</v>
      </c>
      <c r="E3315" s="4">
        <v>2000</v>
      </c>
      <c r="F3315" s="4">
        <v>2.8</v>
      </c>
      <c r="G3315" s="7">
        <f>E3315+F3315-D3315</f>
        <v>2.7999999999999545</v>
      </c>
      <c r="H3315" s="4" t="s">
        <v>6137</v>
      </c>
      <c r="I3315" s="4">
        <v>7000</v>
      </c>
      <c r="J3315" s="4" t="s">
        <v>4</v>
      </c>
      <c r="K3315" s="4" t="s">
        <v>8</v>
      </c>
      <c r="L3315" s="4" t="s">
        <v>14</v>
      </c>
      <c r="M3315" s="4" t="s">
        <v>64</v>
      </c>
      <c r="O3315" s="4"/>
      <c r="P3315" s="14">
        <v>8694862</v>
      </c>
      <c r="Q3315" s="12">
        <v>504</v>
      </c>
      <c r="S3315" s="14">
        <v>9127868</v>
      </c>
      <c r="T3315" s="12">
        <v>0</v>
      </c>
      <c r="U3315">
        <f>SUM($T$2:T3315)</f>
        <v>3176080.4599999972</v>
      </c>
      <c r="W3315" s="16">
        <v>9127868</v>
      </c>
      <c r="X3315">
        <v>3176080.4599999972</v>
      </c>
      <c r="Y3315">
        <v>3314</v>
      </c>
      <c r="Z3315" s="18">
        <f t="shared" si="256"/>
        <v>7.6279015132210963</v>
      </c>
      <c r="AA3315" s="18">
        <f t="shared" si="257"/>
        <v>0.7261174408413672</v>
      </c>
      <c r="AB3315" t="str">
        <f t="shared" si="260"/>
        <v>B</v>
      </c>
      <c r="AI3315" s="14">
        <v>8694862</v>
      </c>
      <c r="AJ3315" s="12">
        <v>504</v>
      </c>
      <c r="AK3315" s="12">
        <v>504</v>
      </c>
      <c r="AL3315" s="12">
        <v>2100</v>
      </c>
      <c r="AN3315">
        <v>8694862</v>
      </c>
      <c r="AO3315">
        <v>504</v>
      </c>
      <c r="AP3315">
        <v>504</v>
      </c>
      <c r="AQ3315">
        <v>2100</v>
      </c>
      <c r="AR3315">
        <f t="shared" si="258"/>
        <v>0</v>
      </c>
      <c r="AV3315" s="4">
        <v>3050076</v>
      </c>
      <c r="AW3315" s="4">
        <v>9196937</v>
      </c>
      <c r="AX3315" s="4" t="s">
        <v>8753</v>
      </c>
      <c r="AY3315" s="4">
        <v>2000</v>
      </c>
      <c r="AZ3315" s="4">
        <v>2000</v>
      </c>
      <c r="BA3315" s="4">
        <v>2.8</v>
      </c>
      <c r="BB3315" s="7">
        <f>AZ3315+BA3315-AY3315</f>
        <v>2.7999999999999545</v>
      </c>
      <c r="BC3315" s="4" t="s">
        <v>6137</v>
      </c>
      <c r="BD3315" s="4">
        <v>7000</v>
      </c>
      <c r="BE3315" s="4" t="s">
        <v>4</v>
      </c>
      <c r="BF3315" s="4" t="s">
        <v>8</v>
      </c>
      <c r="BG3315" s="4" t="s">
        <v>14</v>
      </c>
      <c r="BH3315" s="4" t="s">
        <v>64</v>
      </c>
      <c r="BI3315" t="str">
        <f t="shared" si="259"/>
        <v>B</v>
      </c>
    </row>
    <row r="3316" spans="1:61" ht="15.75" customHeight="1" x14ac:dyDescent="0.2">
      <c r="A3316" s="4">
        <v>3053100</v>
      </c>
      <c r="B3316" s="4">
        <v>159516</v>
      </c>
      <c r="C3316" s="4" t="s">
        <v>8954</v>
      </c>
      <c r="D3316" s="4">
        <v>2000</v>
      </c>
      <c r="E3316" s="4">
        <v>2000</v>
      </c>
      <c r="F3316" s="4">
        <v>2.8</v>
      </c>
      <c r="G3316" s="7">
        <f>E3316+F3316-D3316</f>
        <v>2.7999999999999545</v>
      </c>
      <c r="H3316" s="4" t="s">
        <v>8955</v>
      </c>
      <c r="I3316" s="4">
        <v>28500</v>
      </c>
      <c r="J3316" s="4" t="s">
        <v>32</v>
      </c>
      <c r="K3316" s="4" t="s">
        <v>8</v>
      </c>
      <c r="M3316" s="4" t="s">
        <v>23</v>
      </c>
      <c r="O3316" s="4"/>
      <c r="P3316" s="14">
        <v>8696997</v>
      </c>
      <c r="Q3316" s="12">
        <v>-5049.1000000000004</v>
      </c>
      <c r="S3316" s="14">
        <v>7448827</v>
      </c>
      <c r="T3316" s="12">
        <v>-3</v>
      </c>
      <c r="U3316">
        <f>SUM($T$2:T3316)</f>
        <v>3176077.4599999972</v>
      </c>
      <c r="W3316" s="16">
        <v>7448827</v>
      </c>
      <c r="X3316">
        <v>3176077.4599999972</v>
      </c>
      <c r="Y3316">
        <v>3315</v>
      </c>
      <c r="Z3316" s="18">
        <f t="shared" si="256"/>
        <v>7.627894308206983</v>
      </c>
      <c r="AA3316" s="18">
        <f t="shared" si="257"/>
        <v>0.72633654688869409</v>
      </c>
      <c r="AB3316" t="str">
        <f>IF(VLOOKUP(W3316,$AN$1:$AR$4565,5,FALSE)=1,"C","D")</f>
        <v>C</v>
      </c>
      <c r="AI3316" s="14">
        <v>8696997</v>
      </c>
      <c r="AJ3316" s="12">
        <v>-5049.1000000000004</v>
      </c>
      <c r="AK3316" s="12">
        <v>0.9</v>
      </c>
      <c r="AL3316" s="12">
        <v>1500</v>
      </c>
      <c r="AN3316">
        <v>8696997</v>
      </c>
      <c r="AO3316">
        <v>-5049.1000000000004</v>
      </c>
      <c r="AP3316">
        <v>0.9</v>
      </c>
      <c r="AQ3316">
        <v>1500</v>
      </c>
      <c r="AR3316">
        <f t="shared" si="258"/>
        <v>1</v>
      </c>
      <c r="AV3316" s="4">
        <v>3053100</v>
      </c>
      <c r="AW3316" s="4">
        <v>159516</v>
      </c>
      <c r="AX3316" s="4" t="s">
        <v>8954</v>
      </c>
      <c r="AY3316" s="4">
        <v>2000</v>
      </c>
      <c r="AZ3316" s="4">
        <v>2000</v>
      </c>
      <c r="BA3316" s="4">
        <v>2.8</v>
      </c>
      <c r="BB3316" s="7">
        <f>AZ3316+BA3316-AY3316</f>
        <v>2.7999999999999545</v>
      </c>
      <c r="BC3316" s="4" t="s">
        <v>8955</v>
      </c>
      <c r="BD3316" s="4">
        <v>28500</v>
      </c>
      <c r="BE3316" s="4" t="s">
        <v>32</v>
      </c>
      <c r="BF3316" s="4" t="s">
        <v>8</v>
      </c>
      <c r="BH3316" s="4" t="s">
        <v>23</v>
      </c>
      <c r="BI3316" t="str">
        <f t="shared" si="259"/>
        <v>B</v>
      </c>
    </row>
    <row r="3317" spans="1:61" ht="15.75" customHeight="1" x14ac:dyDescent="0.2">
      <c r="A3317" s="4">
        <v>3057258</v>
      </c>
      <c r="B3317" s="4">
        <v>6719112</v>
      </c>
      <c r="C3317" s="4" t="s">
        <v>9257</v>
      </c>
      <c r="D3317" s="4">
        <v>2000</v>
      </c>
      <c r="E3317" s="4">
        <v>2000</v>
      </c>
      <c r="F3317" s="4">
        <v>2.8</v>
      </c>
      <c r="G3317" s="7">
        <f>E3317+F3317-D3317</f>
        <v>2.7999999999999545</v>
      </c>
      <c r="H3317" s="4" t="s">
        <v>9258</v>
      </c>
      <c r="I3317" s="4">
        <v>15000</v>
      </c>
      <c r="J3317" s="4" t="s">
        <v>4</v>
      </c>
      <c r="K3317" s="4" t="s">
        <v>8</v>
      </c>
      <c r="M3317" s="4" t="s">
        <v>111</v>
      </c>
      <c r="O3317" s="4"/>
      <c r="P3317" s="14">
        <v>8697494</v>
      </c>
      <c r="Q3317" s="12">
        <v>-2800</v>
      </c>
      <c r="S3317" s="14">
        <v>4773910</v>
      </c>
      <c r="T3317" s="12">
        <v>-16.400000000000091</v>
      </c>
      <c r="U3317">
        <f>SUM($T$2:T3317)</f>
        <v>3176061.0599999973</v>
      </c>
      <c r="W3317" s="16">
        <v>4773910</v>
      </c>
      <c r="X3317">
        <v>3176061.0599999973</v>
      </c>
      <c r="Y3317">
        <v>3316</v>
      </c>
      <c r="Z3317" s="18">
        <f t="shared" si="256"/>
        <v>7.6278549207964961</v>
      </c>
      <c r="AA3317" s="18">
        <f t="shared" si="257"/>
        <v>0.72655565293602098</v>
      </c>
      <c r="AB3317" t="str">
        <f t="shared" ref="AB3317:AB3380" si="261">IF(VLOOKUP(W3317,$AN$1:$AR$4565,5,FALSE)=1,"C","D")</f>
        <v>C</v>
      </c>
      <c r="AI3317" s="14">
        <v>8697494</v>
      </c>
      <c r="AJ3317" s="12">
        <v>-2800</v>
      </c>
      <c r="AK3317" s="12">
        <v>0</v>
      </c>
      <c r="AL3317" s="12">
        <v>0</v>
      </c>
      <c r="AN3317">
        <v>8697494</v>
      </c>
      <c r="AO3317">
        <v>-2800</v>
      </c>
      <c r="AP3317">
        <v>0</v>
      </c>
      <c r="AQ3317">
        <v>0</v>
      </c>
      <c r="AR3317">
        <f t="shared" si="258"/>
        <v>0</v>
      </c>
      <c r="AV3317" s="4">
        <v>3057258</v>
      </c>
      <c r="AW3317" s="4">
        <v>6719112</v>
      </c>
      <c r="AX3317" s="4" t="s">
        <v>9257</v>
      </c>
      <c r="AY3317" s="4">
        <v>2000</v>
      </c>
      <c r="AZ3317" s="4">
        <v>2000</v>
      </c>
      <c r="BA3317" s="4">
        <v>2.8</v>
      </c>
      <c r="BB3317" s="7">
        <f>AZ3317+BA3317-AY3317</f>
        <v>2.7999999999999545</v>
      </c>
      <c r="BC3317" s="4" t="s">
        <v>9258</v>
      </c>
      <c r="BD3317" s="4">
        <v>15000</v>
      </c>
      <c r="BE3317" s="4" t="s">
        <v>4</v>
      </c>
      <c r="BF3317" s="4" t="s">
        <v>8</v>
      </c>
      <c r="BH3317" s="4" t="s">
        <v>111</v>
      </c>
      <c r="BI3317" t="str">
        <f t="shared" si="259"/>
        <v>B</v>
      </c>
    </row>
    <row r="3318" spans="1:61" ht="15.75" customHeight="1" x14ac:dyDescent="0.2">
      <c r="A3318" s="4">
        <v>3058497</v>
      </c>
      <c r="B3318" s="4">
        <v>7963404</v>
      </c>
      <c r="C3318" s="4" t="s">
        <v>9280</v>
      </c>
      <c r="D3318" s="4">
        <v>2000</v>
      </c>
      <c r="E3318" s="4">
        <v>2000</v>
      </c>
      <c r="F3318" s="4">
        <v>2.8</v>
      </c>
      <c r="G3318" s="7">
        <f>E3318+F3318-D3318</f>
        <v>2.7999999999999545</v>
      </c>
      <c r="H3318" s="4" t="s">
        <v>2968</v>
      </c>
      <c r="I3318" s="4">
        <v>33000</v>
      </c>
      <c r="J3318" s="4" t="s">
        <v>4</v>
      </c>
      <c r="K3318" s="4" t="s">
        <v>5</v>
      </c>
      <c r="L3318" s="4" t="s">
        <v>6</v>
      </c>
      <c r="M3318" s="4" t="s">
        <v>101</v>
      </c>
      <c r="O3318" s="4"/>
      <c r="P3318" s="14">
        <v>8697620</v>
      </c>
      <c r="Q3318" s="12">
        <v>372.59999999999991</v>
      </c>
      <c r="S3318" s="14">
        <v>7070897</v>
      </c>
      <c r="T3318" s="12">
        <v>-42.259999999999991</v>
      </c>
      <c r="U3318">
        <f>SUM($T$2:T3318)</f>
        <v>3176018.7999999975</v>
      </c>
      <c r="W3318" s="16">
        <v>7070897</v>
      </c>
      <c r="X3318">
        <v>3176018.7999999975</v>
      </c>
      <c r="Y3318">
        <v>3317</v>
      </c>
      <c r="Z3318" s="18">
        <f t="shared" si="256"/>
        <v>7.627753426164352</v>
      </c>
      <c r="AA3318" s="18">
        <f t="shared" si="257"/>
        <v>0.72677475898334798</v>
      </c>
      <c r="AB3318" t="str">
        <f t="shared" si="261"/>
        <v>C</v>
      </c>
      <c r="AI3318" s="14">
        <v>8697620</v>
      </c>
      <c r="AJ3318" s="12">
        <v>372.59999999999991</v>
      </c>
      <c r="AK3318" s="12">
        <v>372.6</v>
      </c>
      <c r="AL3318" s="12">
        <v>1500</v>
      </c>
      <c r="AN3318">
        <v>8697620</v>
      </c>
      <c r="AO3318">
        <v>372.59999999999991</v>
      </c>
      <c r="AP3318">
        <v>372.6</v>
      </c>
      <c r="AQ3318">
        <v>1500</v>
      </c>
      <c r="AR3318">
        <f t="shared" si="258"/>
        <v>0</v>
      </c>
      <c r="AV3318" s="4">
        <v>3058497</v>
      </c>
      <c r="AW3318" s="4">
        <v>7963404</v>
      </c>
      <c r="AX3318" s="4" t="s">
        <v>9280</v>
      </c>
      <c r="AY3318" s="4">
        <v>2000</v>
      </c>
      <c r="AZ3318" s="4">
        <v>2000</v>
      </c>
      <c r="BA3318" s="4">
        <v>2.8</v>
      </c>
      <c r="BB3318" s="7">
        <f>AZ3318+BA3318-AY3318</f>
        <v>2.7999999999999545</v>
      </c>
      <c r="BC3318" s="4" t="s">
        <v>2968</v>
      </c>
      <c r="BD3318" s="4">
        <v>33000</v>
      </c>
      <c r="BE3318" s="4" t="s">
        <v>4</v>
      </c>
      <c r="BF3318" s="4" t="s">
        <v>5</v>
      </c>
      <c r="BG3318" s="4" t="s">
        <v>6</v>
      </c>
      <c r="BH3318" s="4" t="s">
        <v>101</v>
      </c>
      <c r="BI3318" t="str">
        <f t="shared" si="259"/>
        <v>B</v>
      </c>
    </row>
    <row r="3319" spans="1:61" ht="15.75" customHeight="1" x14ac:dyDescent="0.2">
      <c r="A3319" s="4">
        <v>2976156</v>
      </c>
      <c r="B3319" s="4">
        <v>8995351</v>
      </c>
      <c r="C3319" s="4" t="s">
        <v>2961</v>
      </c>
      <c r="D3319" s="4">
        <v>1800</v>
      </c>
      <c r="E3319" s="4">
        <v>1800</v>
      </c>
      <c r="F3319" s="4">
        <v>2.7</v>
      </c>
      <c r="G3319" s="7">
        <f>E3319+F3319-D3319</f>
        <v>2.7000000000000455</v>
      </c>
      <c r="H3319" s="4" t="s">
        <v>2962</v>
      </c>
      <c r="I3319" s="4">
        <v>10000</v>
      </c>
      <c r="J3319" s="4" t="s">
        <v>4</v>
      </c>
      <c r="K3319" s="4" t="s">
        <v>8</v>
      </c>
      <c r="L3319" s="4" t="s">
        <v>6</v>
      </c>
      <c r="M3319" s="4" t="s">
        <v>65</v>
      </c>
      <c r="O3319" s="4"/>
      <c r="P3319" s="14">
        <v>8698453</v>
      </c>
      <c r="Q3319" s="12">
        <v>9.5</v>
      </c>
      <c r="S3319" s="14">
        <v>314600</v>
      </c>
      <c r="T3319" s="12">
        <v>-55.759999999999991</v>
      </c>
      <c r="U3319">
        <f>SUM($T$2:T3319)</f>
        <v>3175963.0399999977</v>
      </c>
      <c r="W3319" s="16">
        <v>314600</v>
      </c>
      <c r="X3319">
        <v>3175963.0399999977</v>
      </c>
      <c r="Y3319">
        <v>3318</v>
      </c>
      <c r="Z3319" s="18">
        <f t="shared" si="256"/>
        <v>7.6276195089686984</v>
      </c>
      <c r="AA3319" s="18">
        <f t="shared" si="257"/>
        <v>0.72699386503067487</v>
      </c>
      <c r="AB3319" t="str">
        <f t="shared" si="261"/>
        <v>C</v>
      </c>
      <c r="AI3319" s="14">
        <v>8698453</v>
      </c>
      <c r="AJ3319" s="12">
        <v>9.5</v>
      </c>
      <c r="AK3319" s="12">
        <v>9.5</v>
      </c>
      <c r="AL3319" s="12">
        <v>500</v>
      </c>
      <c r="AN3319">
        <v>8698453</v>
      </c>
      <c r="AO3319">
        <v>9.5</v>
      </c>
      <c r="AP3319">
        <v>9.5</v>
      </c>
      <c r="AQ3319">
        <v>500</v>
      </c>
      <c r="AR3319">
        <f t="shared" si="258"/>
        <v>0</v>
      </c>
      <c r="AV3319" s="4">
        <v>2976156</v>
      </c>
      <c r="AW3319" s="4">
        <v>8995351</v>
      </c>
      <c r="AX3319" s="4" t="s">
        <v>2961</v>
      </c>
      <c r="AY3319" s="4">
        <v>1800</v>
      </c>
      <c r="AZ3319" s="4">
        <v>1800</v>
      </c>
      <c r="BA3319" s="4">
        <v>2.7</v>
      </c>
      <c r="BB3319" s="7">
        <f>AZ3319+BA3319-AY3319</f>
        <v>2.7000000000000455</v>
      </c>
      <c r="BC3319" s="4" t="s">
        <v>2962</v>
      </c>
      <c r="BD3319" s="4">
        <v>10000</v>
      </c>
      <c r="BE3319" s="4" t="s">
        <v>4</v>
      </c>
      <c r="BF3319" s="4" t="s">
        <v>8</v>
      </c>
      <c r="BG3319" s="4" t="s">
        <v>6</v>
      </c>
      <c r="BH3319" s="4" t="s">
        <v>65</v>
      </c>
      <c r="BI3319" t="str">
        <f t="shared" si="259"/>
        <v>B</v>
      </c>
    </row>
    <row r="3320" spans="1:61" ht="15.75" customHeight="1" x14ac:dyDescent="0.2">
      <c r="A3320" s="4">
        <v>2979467</v>
      </c>
      <c r="B3320" s="4">
        <v>6861898</v>
      </c>
      <c r="C3320" s="4" t="s">
        <v>3291</v>
      </c>
      <c r="D3320" s="4">
        <v>3000</v>
      </c>
      <c r="E3320" s="4">
        <v>3000</v>
      </c>
      <c r="F3320" s="4">
        <v>2.7</v>
      </c>
      <c r="G3320" s="7">
        <f>E3320+F3320-D3320</f>
        <v>2.6999999999998181</v>
      </c>
      <c r="H3320" s="4" t="s">
        <v>3292</v>
      </c>
      <c r="I3320" s="4">
        <v>30000</v>
      </c>
      <c r="J3320" s="4" t="s">
        <v>4</v>
      </c>
      <c r="K3320" s="4" t="s">
        <v>8</v>
      </c>
      <c r="L3320" s="4" t="s">
        <v>6</v>
      </c>
      <c r="M3320" s="4" t="s">
        <v>64</v>
      </c>
      <c r="O3320" s="4"/>
      <c r="P3320" s="14">
        <v>8700798</v>
      </c>
      <c r="Q3320" s="12">
        <v>431.20000000000005</v>
      </c>
      <c r="S3320" s="14">
        <v>343502</v>
      </c>
      <c r="T3320" s="12">
        <v>-128.44999999999999</v>
      </c>
      <c r="U3320">
        <f>SUM($T$2:T3320)</f>
        <v>3175834.5899999975</v>
      </c>
      <c r="W3320" s="16">
        <v>343502</v>
      </c>
      <c r="X3320">
        <v>3175834.5899999975</v>
      </c>
      <c r="Y3320">
        <v>3319</v>
      </c>
      <c r="Z3320" s="18">
        <f t="shared" si="256"/>
        <v>7.6273110142810747</v>
      </c>
      <c r="AA3320" s="18">
        <f t="shared" si="257"/>
        <v>0.72721297107800176</v>
      </c>
      <c r="AB3320" t="str">
        <f t="shared" si="261"/>
        <v>C</v>
      </c>
      <c r="AI3320" s="14">
        <v>8700798</v>
      </c>
      <c r="AJ3320" s="12">
        <v>431.20000000000005</v>
      </c>
      <c r="AK3320" s="12">
        <v>431.2</v>
      </c>
      <c r="AL3320" s="12">
        <v>1100</v>
      </c>
      <c r="AN3320">
        <v>8700798</v>
      </c>
      <c r="AO3320">
        <v>431.20000000000005</v>
      </c>
      <c r="AP3320">
        <v>431.2</v>
      </c>
      <c r="AQ3320">
        <v>1100</v>
      </c>
      <c r="AR3320">
        <f t="shared" si="258"/>
        <v>0</v>
      </c>
      <c r="AV3320" s="4">
        <v>2979467</v>
      </c>
      <c r="AW3320" s="4">
        <v>6861898</v>
      </c>
      <c r="AX3320" s="4" t="s">
        <v>3291</v>
      </c>
      <c r="AY3320" s="4">
        <v>3000</v>
      </c>
      <c r="AZ3320" s="4">
        <v>3000</v>
      </c>
      <c r="BA3320" s="4">
        <v>2.7</v>
      </c>
      <c r="BB3320" s="7">
        <f>AZ3320+BA3320-AY3320</f>
        <v>2.6999999999998181</v>
      </c>
      <c r="BC3320" s="4" t="s">
        <v>3292</v>
      </c>
      <c r="BD3320" s="4">
        <v>30000</v>
      </c>
      <c r="BE3320" s="4" t="s">
        <v>4</v>
      </c>
      <c r="BF3320" s="4" t="s">
        <v>8</v>
      </c>
      <c r="BG3320" s="4" t="s">
        <v>6</v>
      </c>
      <c r="BH3320" s="4" t="s">
        <v>64</v>
      </c>
      <c r="BI3320" t="str">
        <f t="shared" si="259"/>
        <v>B</v>
      </c>
    </row>
    <row r="3321" spans="1:61" ht="15.75" customHeight="1" x14ac:dyDescent="0.2">
      <c r="A3321" s="4">
        <v>3008419</v>
      </c>
      <c r="B3321" s="4">
        <v>9086183</v>
      </c>
      <c r="C3321" s="4" t="s">
        <v>5729</v>
      </c>
      <c r="D3321" s="4">
        <v>3000</v>
      </c>
      <c r="E3321" s="4">
        <v>3000</v>
      </c>
      <c r="F3321" s="4">
        <v>2.7</v>
      </c>
      <c r="G3321" s="7">
        <f>E3321+F3321-D3321</f>
        <v>2.6999999999998181</v>
      </c>
      <c r="H3321" s="4" t="s">
        <v>5730</v>
      </c>
      <c r="I3321" s="4">
        <v>10000</v>
      </c>
      <c r="J3321" s="4" t="s">
        <v>98</v>
      </c>
      <c r="K3321" s="4" t="s">
        <v>13</v>
      </c>
      <c r="M3321" s="4" t="s">
        <v>20</v>
      </c>
      <c r="O3321" s="4"/>
      <c r="P3321" s="14">
        <v>8700980</v>
      </c>
      <c r="Q3321" s="12">
        <v>-1271</v>
      </c>
      <c r="S3321" s="14">
        <v>8276248</v>
      </c>
      <c r="T3321" s="12">
        <v>-140</v>
      </c>
      <c r="U3321">
        <f>SUM($T$2:T3321)</f>
        <v>3175694.5899999975</v>
      </c>
      <c r="W3321" s="16">
        <v>8276248</v>
      </c>
      <c r="X3321">
        <v>3175694.5899999975</v>
      </c>
      <c r="Y3321">
        <v>3320</v>
      </c>
      <c r="Z3321" s="18">
        <f t="shared" si="256"/>
        <v>7.6269747802891148</v>
      </c>
      <c r="AA3321" s="18">
        <f t="shared" si="257"/>
        <v>0.72743207712532865</v>
      </c>
      <c r="AB3321" t="str">
        <f t="shared" si="261"/>
        <v>C</v>
      </c>
      <c r="AI3321" s="14">
        <v>8700980</v>
      </c>
      <c r="AJ3321" s="12">
        <v>-1271</v>
      </c>
      <c r="AK3321" s="12">
        <v>1729</v>
      </c>
      <c r="AL3321" s="12">
        <v>10000</v>
      </c>
      <c r="AN3321">
        <v>8700980</v>
      </c>
      <c r="AO3321">
        <v>-1271</v>
      </c>
      <c r="AP3321">
        <v>1729</v>
      </c>
      <c r="AQ3321">
        <v>10000</v>
      </c>
      <c r="AR3321">
        <f t="shared" si="258"/>
        <v>1</v>
      </c>
      <c r="AV3321" s="4">
        <v>3008419</v>
      </c>
      <c r="AW3321" s="4">
        <v>9086183</v>
      </c>
      <c r="AX3321" s="4" t="s">
        <v>5729</v>
      </c>
      <c r="AY3321" s="4">
        <v>3000</v>
      </c>
      <c r="AZ3321" s="4">
        <v>3000</v>
      </c>
      <c r="BA3321" s="4">
        <v>2.7</v>
      </c>
      <c r="BB3321" s="7">
        <f>AZ3321+BA3321-AY3321</f>
        <v>2.6999999999998181</v>
      </c>
      <c r="BC3321" s="4" t="s">
        <v>5730</v>
      </c>
      <c r="BD3321" s="4">
        <v>10000</v>
      </c>
      <c r="BE3321" s="4" t="s">
        <v>98</v>
      </c>
      <c r="BF3321" s="4" t="s">
        <v>13</v>
      </c>
      <c r="BH3321" s="4" t="s">
        <v>20</v>
      </c>
      <c r="BI3321" t="str">
        <f t="shared" si="259"/>
        <v>B</v>
      </c>
    </row>
    <row r="3322" spans="1:61" ht="15.75" customHeight="1" x14ac:dyDescent="0.2">
      <c r="A3322" s="4">
        <v>3009378</v>
      </c>
      <c r="B3322" s="4">
        <v>8023632</v>
      </c>
      <c r="C3322" s="4" t="s">
        <v>5820</v>
      </c>
      <c r="D3322" s="4">
        <v>3000</v>
      </c>
      <c r="E3322" s="4">
        <v>3000</v>
      </c>
      <c r="F3322" s="4">
        <v>2.7</v>
      </c>
      <c r="G3322" s="7">
        <f>E3322+F3322-D3322</f>
        <v>2.6999999999998181</v>
      </c>
      <c r="H3322" s="4" t="s">
        <v>5821</v>
      </c>
      <c r="I3322" s="4">
        <v>10000</v>
      </c>
      <c r="J3322" s="4" t="s">
        <v>4</v>
      </c>
      <c r="K3322" s="4" t="s">
        <v>8</v>
      </c>
      <c r="L3322" s="4" t="s">
        <v>14</v>
      </c>
      <c r="M3322" s="4" t="s">
        <v>7</v>
      </c>
      <c r="O3322" s="4"/>
      <c r="P3322" s="14">
        <v>8702156</v>
      </c>
      <c r="Q3322" s="12">
        <v>1.5999999999999091</v>
      </c>
      <c r="S3322" s="14">
        <v>18694</v>
      </c>
      <c r="T3322" s="12">
        <v>-148.80000000000018</v>
      </c>
      <c r="U3322">
        <f>SUM($T$2:T3322)</f>
        <v>3175545.7899999977</v>
      </c>
      <c r="W3322" s="16">
        <v>18694</v>
      </c>
      <c r="X3322">
        <v>3175545.7899999977</v>
      </c>
      <c r="Y3322">
        <v>3321</v>
      </c>
      <c r="Z3322" s="18">
        <f t="shared" si="256"/>
        <v>7.6266174115890895</v>
      </c>
      <c r="AA3322" s="18">
        <f t="shared" si="257"/>
        <v>0.72765118317265554</v>
      </c>
      <c r="AB3322" t="str">
        <f t="shared" si="261"/>
        <v>C</v>
      </c>
      <c r="AI3322" s="14">
        <v>8702156</v>
      </c>
      <c r="AJ3322" s="12">
        <v>1.5999999999999091</v>
      </c>
      <c r="AK3322" s="12">
        <v>1.6</v>
      </c>
      <c r="AL3322" s="12">
        <v>2000</v>
      </c>
      <c r="AN3322">
        <v>8702156</v>
      </c>
      <c r="AO3322">
        <v>1.5999999999999091</v>
      </c>
      <c r="AP3322">
        <v>1.6</v>
      </c>
      <c r="AQ3322">
        <v>2000</v>
      </c>
      <c r="AR3322">
        <f t="shared" si="258"/>
        <v>0</v>
      </c>
      <c r="AV3322" s="4">
        <v>3009378</v>
      </c>
      <c r="AW3322" s="4">
        <v>8023632</v>
      </c>
      <c r="AX3322" s="4" t="s">
        <v>5820</v>
      </c>
      <c r="AY3322" s="4">
        <v>3000</v>
      </c>
      <c r="AZ3322" s="4">
        <v>3000</v>
      </c>
      <c r="BA3322" s="4">
        <v>2.7</v>
      </c>
      <c r="BB3322" s="7">
        <f>AZ3322+BA3322-AY3322</f>
        <v>2.6999999999998181</v>
      </c>
      <c r="BC3322" s="4" t="s">
        <v>5821</v>
      </c>
      <c r="BD3322" s="4">
        <v>10000</v>
      </c>
      <c r="BE3322" s="4" t="s">
        <v>4</v>
      </c>
      <c r="BF3322" s="4" t="s">
        <v>8</v>
      </c>
      <c r="BG3322" s="4" t="s">
        <v>14</v>
      </c>
      <c r="BH3322" s="4" t="s">
        <v>7</v>
      </c>
      <c r="BI3322" t="str">
        <f t="shared" si="259"/>
        <v>B</v>
      </c>
    </row>
    <row r="3323" spans="1:61" ht="15.75" customHeight="1" x14ac:dyDescent="0.2">
      <c r="A3323" s="4">
        <v>3021887</v>
      </c>
      <c r="B3323" s="4">
        <v>604719</v>
      </c>
      <c r="C3323" s="4" t="s">
        <v>6725</v>
      </c>
      <c r="D3323" s="4">
        <v>3000</v>
      </c>
      <c r="E3323" s="4">
        <v>3000</v>
      </c>
      <c r="F3323" s="4">
        <v>2.7</v>
      </c>
      <c r="G3323" s="7">
        <f>E3323+F3323-D3323</f>
        <v>2.6999999999998181</v>
      </c>
      <c r="H3323" s="4" t="s">
        <v>6726</v>
      </c>
      <c r="I3323" s="4">
        <v>8000</v>
      </c>
      <c r="J3323" s="4" t="s">
        <v>4</v>
      </c>
      <c r="K3323" s="4" t="s">
        <v>22</v>
      </c>
      <c r="L3323" s="4" t="s">
        <v>14</v>
      </c>
      <c r="M3323" s="4" t="s">
        <v>48</v>
      </c>
      <c r="O3323" s="4"/>
      <c r="P3323" s="14">
        <v>8704410</v>
      </c>
      <c r="Q3323" s="12">
        <v>-8000</v>
      </c>
      <c r="S3323" s="14">
        <v>8997591</v>
      </c>
      <c r="T3323" s="12">
        <v>-153.64999999999998</v>
      </c>
      <c r="U3323">
        <f>SUM($T$2:T3323)</f>
        <v>3175392.1399999978</v>
      </c>
      <c r="W3323" s="16">
        <v>8997591</v>
      </c>
      <c r="X3323">
        <v>3175392.1399999978</v>
      </c>
      <c r="Y3323">
        <v>3322</v>
      </c>
      <c r="Z3323" s="18">
        <f t="shared" si="256"/>
        <v>7.6262483947829143</v>
      </c>
      <c r="AA3323" s="18">
        <f t="shared" si="257"/>
        <v>0.72787028921998242</v>
      </c>
      <c r="AB3323" t="str">
        <f t="shared" si="261"/>
        <v>C</v>
      </c>
      <c r="AI3323" s="14">
        <v>8704410</v>
      </c>
      <c r="AJ3323" s="12">
        <v>-8000</v>
      </c>
      <c r="AK3323" s="12">
        <v>0</v>
      </c>
      <c r="AL3323" s="12">
        <v>0</v>
      </c>
      <c r="AN3323">
        <v>8704410</v>
      </c>
      <c r="AO3323">
        <v>-8000</v>
      </c>
      <c r="AP3323">
        <v>0</v>
      </c>
      <c r="AQ3323">
        <v>0</v>
      </c>
      <c r="AR3323">
        <f t="shared" si="258"/>
        <v>0</v>
      </c>
      <c r="AV3323" s="4">
        <v>3021887</v>
      </c>
      <c r="AW3323" s="4">
        <v>604719</v>
      </c>
      <c r="AX3323" s="4" t="s">
        <v>6725</v>
      </c>
      <c r="AY3323" s="4">
        <v>3000</v>
      </c>
      <c r="AZ3323" s="4">
        <v>3000</v>
      </c>
      <c r="BA3323" s="4">
        <v>2.7</v>
      </c>
      <c r="BB3323" s="7">
        <f>AZ3323+BA3323-AY3323</f>
        <v>2.6999999999998181</v>
      </c>
      <c r="BC3323" s="4" t="s">
        <v>6726</v>
      </c>
      <c r="BD3323" s="4">
        <v>8000</v>
      </c>
      <c r="BE3323" s="4" t="s">
        <v>4</v>
      </c>
      <c r="BF3323" s="4" t="s">
        <v>22</v>
      </c>
      <c r="BG3323" s="4" t="s">
        <v>14</v>
      </c>
      <c r="BH3323" s="4" t="s">
        <v>48</v>
      </c>
      <c r="BI3323" t="str">
        <f t="shared" si="259"/>
        <v>B</v>
      </c>
    </row>
    <row r="3324" spans="1:61" ht="15.75" customHeight="1" x14ac:dyDescent="0.2">
      <c r="A3324" s="4">
        <v>3029447</v>
      </c>
      <c r="B3324" s="4">
        <v>7087207</v>
      </c>
      <c r="C3324" s="4" t="s">
        <v>7269</v>
      </c>
      <c r="D3324" s="4">
        <v>3000</v>
      </c>
      <c r="E3324" s="4">
        <v>3000</v>
      </c>
      <c r="F3324" s="4">
        <v>2.7</v>
      </c>
      <c r="G3324" s="7">
        <f>E3324+F3324-D3324</f>
        <v>2.6999999999998181</v>
      </c>
      <c r="H3324" s="4" t="s">
        <v>7270</v>
      </c>
      <c r="I3324" s="4">
        <v>10000</v>
      </c>
      <c r="J3324" s="4" t="s">
        <v>72</v>
      </c>
      <c r="K3324" s="4" t="s">
        <v>8</v>
      </c>
      <c r="M3324" s="4" t="s">
        <v>64</v>
      </c>
      <c r="O3324" s="4"/>
      <c r="P3324" s="14">
        <v>8706125</v>
      </c>
      <c r="Q3324" s="12">
        <v>104.5</v>
      </c>
      <c r="S3324" s="14">
        <v>6249447</v>
      </c>
      <c r="T3324" s="12">
        <v>-175</v>
      </c>
      <c r="U3324">
        <f>SUM($T$2:T3324)</f>
        <v>3175217.1399999978</v>
      </c>
      <c r="W3324" s="16">
        <v>6249447</v>
      </c>
      <c r="X3324">
        <v>3175217.1399999978</v>
      </c>
      <c r="Y3324">
        <v>3323</v>
      </c>
      <c r="Z3324" s="18">
        <f t="shared" si="256"/>
        <v>7.6258281022929646</v>
      </c>
      <c r="AA3324" s="18">
        <f t="shared" si="257"/>
        <v>0.72808939526730942</v>
      </c>
      <c r="AB3324" t="str">
        <f t="shared" si="261"/>
        <v>C</v>
      </c>
      <c r="AI3324" s="14">
        <v>8706125</v>
      </c>
      <c r="AJ3324" s="12">
        <v>104.5</v>
      </c>
      <c r="AK3324" s="12">
        <v>104.5</v>
      </c>
      <c r="AL3324" s="12">
        <v>500</v>
      </c>
      <c r="AN3324">
        <v>8706125</v>
      </c>
      <c r="AO3324">
        <v>104.5</v>
      </c>
      <c r="AP3324">
        <v>104.5</v>
      </c>
      <c r="AQ3324">
        <v>500</v>
      </c>
      <c r="AR3324">
        <f t="shared" si="258"/>
        <v>0</v>
      </c>
      <c r="AV3324" s="4">
        <v>3029447</v>
      </c>
      <c r="AW3324" s="4">
        <v>7087207</v>
      </c>
      <c r="AX3324" s="4" t="s">
        <v>7269</v>
      </c>
      <c r="AY3324" s="4">
        <v>3000</v>
      </c>
      <c r="AZ3324" s="4">
        <v>3000</v>
      </c>
      <c r="BA3324" s="4">
        <v>2.7</v>
      </c>
      <c r="BB3324" s="7">
        <f>AZ3324+BA3324-AY3324</f>
        <v>2.6999999999998181</v>
      </c>
      <c r="BC3324" s="4" t="s">
        <v>7270</v>
      </c>
      <c r="BD3324" s="4">
        <v>10000</v>
      </c>
      <c r="BE3324" s="4" t="s">
        <v>72</v>
      </c>
      <c r="BF3324" s="4" t="s">
        <v>8</v>
      </c>
      <c r="BH3324" s="4" t="s">
        <v>64</v>
      </c>
      <c r="BI3324" t="str">
        <f t="shared" si="259"/>
        <v>B</v>
      </c>
    </row>
    <row r="3325" spans="1:61" ht="15.75" customHeight="1" x14ac:dyDescent="0.2">
      <c r="A3325" s="4">
        <v>3034004</v>
      </c>
      <c r="B3325" s="4">
        <v>5174828</v>
      </c>
      <c r="C3325" s="4" t="s">
        <v>7630</v>
      </c>
      <c r="D3325" s="4">
        <v>3000</v>
      </c>
      <c r="E3325" s="4">
        <v>3000</v>
      </c>
      <c r="F3325" s="4">
        <v>2.7</v>
      </c>
      <c r="G3325" s="7">
        <f>E3325+F3325-D3325</f>
        <v>2.6999999999998181</v>
      </c>
      <c r="H3325" s="4" t="s">
        <v>7631</v>
      </c>
      <c r="I3325" s="4">
        <v>10000</v>
      </c>
      <c r="J3325" s="4" t="s">
        <v>72</v>
      </c>
      <c r="K3325" s="4" t="s">
        <v>16</v>
      </c>
      <c r="M3325" s="4" t="s">
        <v>47</v>
      </c>
      <c r="O3325" s="4"/>
      <c r="P3325" s="14">
        <v>8707315</v>
      </c>
      <c r="Q3325" s="12">
        <v>-1000</v>
      </c>
      <c r="S3325" s="14">
        <v>8867965</v>
      </c>
      <c r="T3325" s="12">
        <v>-200</v>
      </c>
      <c r="U3325">
        <f>SUM($T$2:T3325)</f>
        <v>3175017.1399999978</v>
      </c>
      <c r="W3325" s="16">
        <v>8867965</v>
      </c>
      <c r="X3325">
        <v>3175017.1399999978</v>
      </c>
      <c r="Y3325">
        <v>3324</v>
      </c>
      <c r="Z3325" s="18">
        <f t="shared" si="256"/>
        <v>7.6253477680187363</v>
      </c>
      <c r="AA3325" s="18">
        <f t="shared" si="257"/>
        <v>0.72830850131463631</v>
      </c>
      <c r="AB3325" t="str">
        <f t="shared" si="261"/>
        <v>C</v>
      </c>
      <c r="AI3325" s="14">
        <v>8707315</v>
      </c>
      <c r="AJ3325" s="12">
        <v>-1000</v>
      </c>
      <c r="AK3325" s="12">
        <v>0</v>
      </c>
      <c r="AL3325" s="12">
        <v>0</v>
      </c>
      <c r="AN3325">
        <v>8707315</v>
      </c>
      <c r="AO3325">
        <v>-1000</v>
      </c>
      <c r="AP3325">
        <v>0</v>
      </c>
      <c r="AQ3325">
        <v>0</v>
      </c>
      <c r="AR3325">
        <f t="shared" si="258"/>
        <v>0</v>
      </c>
      <c r="AV3325" s="4">
        <v>3034004</v>
      </c>
      <c r="AW3325" s="4">
        <v>5174828</v>
      </c>
      <c r="AX3325" s="4" t="s">
        <v>7630</v>
      </c>
      <c r="AY3325" s="4">
        <v>3000</v>
      </c>
      <c r="AZ3325" s="4">
        <v>3000</v>
      </c>
      <c r="BA3325" s="4">
        <v>2.7</v>
      </c>
      <c r="BB3325" s="7">
        <f>AZ3325+BA3325-AY3325</f>
        <v>2.6999999999998181</v>
      </c>
      <c r="BC3325" s="4" t="s">
        <v>7631</v>
      </c>
      <c r="BD3325" s="4">
        <v>10000</v>
      </c>
      <c r="BE3325" s="4" t="s">
        <v>72</v>
      </c>
      <c r="BF3325" s="4" t="s">
        <v>16</v>
      </c>
      <c r="BH3325" s="4" t="s">
        <v>47</v>
      </c>
      <c r="BI3325" t="str">
        <f t="shared" si="259"/>
        <v>B</v>
      </c>
    </row>
    <row r="3326" spans="1:61" ht="15.75" customHeight="1" x14ac:dyDescent="0.2">
      <c r="A3326" s="4">
        <v>3038414</v>
      </c>
      <c r="B3326" s="4">
        <v>9169385</v>
      </c>
      <c r="C3326" s="4" t="s">
        <v>7992</v>
      </c>
      <c r="D3326" s="4">
        <v>3000</v>
      </c>
      <c r="E3326" s="4">
        <v>3000</v>
      </c>
      <c r="F3326" s="4">
        <v>2.7</v>
      </c>
      <c r="G3326" s="7">
        <f>E3326+F3326-D3326</f>
        <v>2.6999999999998181</v>
      </c>
      <c r="H3326" s="4" t="s">
        <v>7993</v>
      </c>
      <c r="I3326" s="4">
        <v>18000</v>
      </c>
      <c r="J3326" s="4" t="s">
        <v>32</v>
      </c>
      <c r="K3326" s="4" t="s">
        <v>8</v>
      </c>
      <c r="M3326" s="4" t="s">
        <v>173</v>
      </c>
      <c r="O3326" s="4"/>
      <c r="P3326" s="14">
        <v>8711382</v>
      </c>
      <c r="Q3326" s="12">
        <v>-7000</v>
      </c>
      <c r="S3326" s="14">
        <v>8933709</v>
      </c>
      <c r="T3326" s="12">
        <v>-200</v>
      </c>
      <c r="U3326">
        <f>SUM($T$2:T3326)</f>
        <v>3174817.1399999978</v>
      </c>
      <c r="W3326" s="16">
        <v>8933709</v>
      </c>
      <c r="X3326">
        <v>3174817.1399999978</v>
      </c>
      <c r="Y3326">
        <v>3325</v>
      </c>
      <c r="Z3326" s="18">
        <f t="shared" si="256"/>
        <v>7.6248674337445079</v>
      </c>
      <c r="AA3326" s="18">
        <f t="shared" si="257"/>
        <v>0.7285276073619632</v>
      </c>
      <c r="AB3326" t="str">
        <f t="shared" si="261"/>
        <v>C</v>
      </c>
      <c r="AI3326" s="14">
        <v>8711382</v>
      </c>
      <c r="AJ3326" s="12">
        <v>-7000</v>
      </c>
      <c r="AK3326" s="12">
        <v>0</v>
      </c>
      <c r="AL3326" s="12">
        <v>0</v>
      </c>
      <c r="AN3326">
        <v>8711382</v>
      </c>
      <c r="AO3326">
        <v>-7000</v>
      </c>
      <c r="AP3326">
        <v>0</v>
      </c>
      <c r="AQ3326">
        <v>0</v>
      </c>
      <c r="AR3326">
        <f t="shared" si="258"/>
        <v>0</v>
      </c>
      <c r="AV3326" s="4">
        <v>3038414</v>
      </c>
      <c r="AW3326" s="4">
        <v>9169385</v>
      </c>
      <c r="AX3326" s="4" t="s">
        <v>7992</v>
      </c>
      <c r="AY3326" s="4">
        <v>3000</v>
      </c>
      <c r="AZ3326" s="4">
        <v>3000</v>
      </c>
      <c r="BA3326" s="4">
        <v>2.7</v>
      </c>
      <c r="BB3326" s="7">
        <f>AZ3326+BA3326-AY3326</f>
        <v>2.6999999999998181</v>
      </c>
      <c r="BC3326" s="4" t="s">
        <v>7993</v>
      </c>
      <c r="BD3326" s="4">
        <v>18000</v>
      </c>
      <c r="BE3326" s="4" t="s">
        <v>32</v>
      </c>
      <c r="BF3326" s="4" t="s">
        <v>8</v>
      </c>
      <c r="BH3326" s="4" t="s">
        <v>173</v>
      </c>
      <c r="BI3326" t="str">
        <f t="shared" si="259"/>
        <v>B</v>
      </c>
    </row>
    <row r="3327" spans="1:61" ht="15.75" customHeight="1" x14ac:dyDescent="0.2">
      <c r="A3327" s="4">
        <v>2979621</v>
      </c>
      <c r="B3327" s="4">
        <v>9007013</v>
      </c>
      <c r="C3327" s="4" t="s">
        <v>3298</v>
      </c>
      <c r="D3327" s="4">
        <v>2200</v>
      </c>
      <c r="E3327" s="4">
        <v>2200</v>
      </c>
      <c r="F3327" s="4">
        <v>2.64</v>
      </c>
      <c r="G3327" s="7">
        <f>E3327+F3327-D3327</f>
        <v>2.6399999999998727</v>
      </c>
      <c r="H3327" s="4" t="s">
        <v>3299</v>
      </c>
      <c r="I3327" s="4">
        <v>10000</v>
      </c>
      <c r="J3327" s="4" t="s">
        <v>4</v>
      </c>
      <c r="K3327" s="4" t="s">
        <v>13</v>
      </c>
      <c r="L3327" s="4" t="s">
        <v>6</v>
      </c>
      <c r="M3327" s="4" t="s">
        <v>23</v>
      </c>
      <c r="O3327" s="4"/>
      <c r="P3327" s="14">
        <v>8713090</v>
      </c>
      <c r="Q3327" s="12">
        <v>600</v>
      </c>
      <c r="S3327" s="14">
        <v>434387</v>
      </c>
      <c r="T3327" s="12">
        <v>-213.39999999999998</v>
      </c>
      <c r="U3327">
        <f>SUM($T$2:T3327)</f>
        <v>3174603.7399999979</v>
      </c>
      <c r="W3327" s="16">
        <v>434387</v>
      </c>
      <c r="X3327">
        <v>3174603.7399999979</v>
      </c>
      <c r="Y3327">
        <v>3326</v>
      </c>
      <c r="Z3327" s="18">
        <f t="shared" si="256"/>
        <v>7.6243549170739069</v>
      </c>
      <c r="AA3327" s="18">
        <f t="shared" si="257"/>
        <v>0.72874671340929009</v>
      </c>
      <c r="AB3327" t="str">
        <f t="shared" si="261"/>
        <v>C</v>
      </c>
      <c r="AI3327" s="14">
        <v>8713090</v>
      </c>
      <c r="AJ3327" s="12">
        <v>600</v>
      </c>
      <c r="AK3327" s="12">
        <v>600</v>
      </c>
      <c r="AL3327" s="12">
        <v>1500</v>
      </c>
      <c r="AN3327">
        <v>8713090</v>
      </c>
      <c r="AO3327">
        <v>600</v>
      </c>
      <c r="AP3327">
        <v>600</v>
      </c>
      <c r="AQ3327">
        <v>1500</v>
      </c>
      <c r="AR3327">
        <f t="shared" si="258"/>
        <v>0</v>
      </c>
      <c r="AV3327" s="4">
        <v>2979621</v>
      </c>
      <c r="AW3327" s="4">
        <v>9007013</v>
      </c>
      <c r="AX3327" s="4" t="s">
        <v>3298</v>
      </c>
      <c r="AY3327" s="4">
        <v>2200</v>
      </c>
      <c r="AZ3327" s="4">
        <v>2200</v>
      </c>
      <c r="BA3327" s="4">
        <v>2.64</v>
      </c>
      <c r="BB3327" s="7">
        <f>AZ3327+BA3327-AY3327</f>
        <v>2.6399999999998727</v>
      </c>
      <c r="BC3327" s="4" t="s">
        <v>3299</v>
      </c>
      <c r="BD3327" s="4">
        <v>10000</v>
      </c>
      <c r="BE3327" s="4" t="s">
        <v>4</v>
      </c>
      <c r="BF3327" s="4" t="s">
        <v>13</v>
      </c>
      <c r="BG3327" s="4" t="s">
        <v>6</v>
      </c>
      <c r="BH3327" s="4" t="s">
        <v>23</v>
      </c>
      <c r="BI3327" t="str">
        <f t="shared" si="259"/>
        <v>B</v>
      </c>
    </row>
    <row r="3328" spans="1:61" ht="15.75" customHeight="1" x14ac:dyDescent="0.2">
      <c r="A3328" s="4">
        <v>3053387</v>
      </c>
      <c r="B3328" s="4">
        <v>9208410</v>
      </c>
      <c r="C3328" s="4" t="s">
        <v>8972</v>
      </c>
      <c r="D3328" s="4">
        <v>2900</v>
      </c>
      <c r="E3328" s="4">
        <v>2900</v>
      </c>
      <c r="F3328" s="4">
        <v>2.61</v>
      </c>
      <c r="G3328" s="7">
        <f>E3328+F3328-D3328</f>
        <v>2.6100000000001273</v>
      </c>
      <c r="H3328" s="4" t="s">
        <v>8973</v>
      </c>
      <c r="I3328" s="4">
        <v>10000</v>
      </c>
      <c r="J3328" s="4" t="s">
        <v>4</v>
      </c>
      <c r="K3328" s="4" t="s">
        <v>13</v>
      </c>
      <c r="L3328" s="4" t="s">
        <v>6</v>
      </c>
      <c r="M3328" s="4" t="s">
        <v>23</v>
      </c>
      <c r="O3328" s="4"/>
      <c r="P3328" s="14">
        <v>8714735</v>
      </c>
      <c r="Q3328" s="12">
        <v>-6050</v>
      </c>
      <c r="S3328" s="14">
        <v>8567329</v>
      </c>
      <c r="T3328" s="12">
        <v>-215</v>
      </c>
      <c r="U3328">
        <f>SUM($T$2:T3328)</f>
        <v>3174388.7399999979</v>
      </c>
      <c r="W3328" s="16">
        <v>8567329</v>
      </c>
      <c r="X3328">
        <v>3174388.7399999979</v>
      </c>
      <c r="Y3328">
        <v>3327</v>
      </c>
      <c r="Z3328" s="18">
        <f t="shared" si="256"/>
        <v>7.6238385577291119</v>
      </c>
      <c r="AA3328" s="18">
        <f t="shared" si="257"/>
        <v>0.72896581945661698</v>
      </c>
      <c r="AB3328" t="str">
        <f t="shared" si="261"/>
        <v>C</v>
      </c>
      <c r="AI3328" s="14">
        <v>8714735</v>
      </c>
      <c r="AJ3328" s="12">
        <v>-6050</v>
      </c>
      <c r="AK3328" s="12">
        <v>0</v>
      </c>
      <c r="AL3328" s="12">
        <v>0</v>
      </c>
      <c r="AN3328">
        <v>8714735</v>
      </c>
      <c r="AO3328">
        <v>-6050</v>
      </c>
      <c r="AP3328">
        <v>0</v>
      </c>
      <c r="AQ3328">
        <v>0</v>
      </c>
      <c r="AR3328">
        <f t="shared" si="258"/>
        <v>0</v>
      </c>
      <c r="AV3328" s="4">
        <v>3053387</v>
      </c>
      <c r="AW3328" s="4">
        <v>9208410</v>
      </c>
      <c r="AX3328" s="4" t="s">
        <v>8972</v>
      </c>
      <c r="AY3328" s="4">
        <v>2900</v>
      </c>
      <c r="AZ3328" s="4">
        <v>2900</v>
      </c>
      <c r="BA3328" s="4">
        <v>2.61</v>
      </c>
      <c r="BB3328" s="7">
        <f>AZ3328+BA3328-AY3328</f>
        <v>2.6100000000001273</v>
      </c>
      <c r="BC3328" s="4" t="s">
        <v>8973</v>
      </c>
      <c r="BD3328" s="4">
        <v>10000</v>
      </c>
      <c r="BE3328" s="4" t="s">
        <v>4</v>
      </c>
      <c r="BF3328" s="4" t="s">
        <v>13</v>
      </c>
      <c r="BG3328" s="4" t="s">
        <v>6</v>
      </c>
      <c r="BH3328" s="4" t="s">
        <v>23</v>
      </c>
      <c r="BI3328" t="str">
        <f t="shared" si="259"/>
        <v>B</v>
      </c>
    </row>
    <row r="3329" spans="1:61" ht="15.75" customHeight="1" x14ac:dyDescent="0.2">
      <c r="A3329" s="4">
        <v>2943172</v>
      </c>
      <c r="B3329" s="4">
        <v>528371</v>
      </c>
      <c r="C3329" s="4" t="s">
        <v>207</v>
      </c>
      <c r="D3329" s="4">
        <v>2000</v>
      </c>
      <c r="E3329" s="4">
        <v>2000</v>
      </c>
      <c r="F3329" s="4">
        <v>2.6</v>
      </c>
      <c r="G3329" s="7">
        <f>E3329+F3329-D3329</f>
        <v>2.5999999999999091</v>
      </c>
      <c r="H3329" s="4" t="s">
        <v>208</v>
      </c>
      <c r="I3329" s="4">
        <v>9000</v>
      </c>
      <c r="J3329" s="4" t="s">
        <v>4</v>
      </c>
      <c r="K3329" s="4" t="s">
        <v>8</v>
      </c>
      <c r="L3329" s="4" t="s">
        <v>6</v>
      </c>
      <c r="M3329" s="4" t="s">
        <v>64</v>
      </c>
      <c r="O3329" s="4"/>
      <c r="P3329" s="14">
        <v>8716191</v>
      </c>
      <c r="Q3329" s="12">
        <v>2401.6</v>
      </c>
      <c r="S3329" s="14">
        <v>8611576</v>
      </c>
      <c r="T3329" s="12">
        <v>-242.5</v>
      </c>
      <c r="U3329">
        <f>SUM($T$2:T3329)</f>
        <v>3174146.2399999979</v>
      </c>
      <c r="W3329" s="16">
        <v>8611576</v>
      </c>
      <c r="X3329">
        <v>3174146.2399999979</v>
      </c>
      <c r="Y3329">
        <v>3328</v>
      </c>
      <c r="Z3329" s="18">
        <f t="shared" si="256"/>
        <v>7.62325615242161</v>
      </c>
      <c r="AA3329" s="18">
        <f t="shared" si="257"/>
        <v>0.72918492550394387</v>
      </c>
      <c r="AB3329" t="str">
        <f t="shared" si="261"/>
        <v>C</v>
      </c>
      <c r="AI3329" s="14">
        <v>8716191</v>
      </c>
      <c r="AJ3329" s="12">
        <v>2401.6</v>
      </c>
      <c r="AK3329" s="12">
        <v>2401.6</v>
      </c>
      <c r="AL3329" s="12">
        <v>1600</v>
      </c>
      <c r="AN3329">
        <v>8716191</v>
      </c>
      <c r="AO3329">
        <v>2401.6</v>
      </c>
      <c r="AP3329">
        <v>2401.6</v>
      </c>
      <c r="AQ3329">
        <v>1600</v>
      </c>
      <c r="AR3329">
        <f t="shared" si="258"/>
        <v>0</v>
      </c>
      <c r="AV3329" s="4">
        <v>2943172</v>
      </c>
      <c r="AW3329" s="4">
        <v>528371</v>
      </c>
      <c r="AX3329" s="4" t="s">
        <v>207</v>
      </c>
      <c r="AY3329" s="4">
        <v>2000</v>
      </c>
      <c r="AZ3329" s="4">
        <v>2000</v>
      </c>
      <c r="BA3329" s="4">
        <v>2.6</v>
      </c>
      <c r="BB3329" s="7">
        <f>AZ3329+BA3329-AY3329</f>
        <v>2.5999999999999091</v>
      </c>
      <c r="BC3329" s="4" t="s">
        <v>208</v>
      </c>
      <c r="BD3329" s="4">
        <v>9000</v>
      </c>
      <c r="BE3329" s="4" t="s">
        <v>4</v>
      </c>
      <c r="BF3329" s="4" t="s">
        <v>8</v>
      </c>
      <c r="BG3329" s="4" t="s">
        <v>6</v>
      </c>
      <c r="BH3329" s="4" t="s">
        <v>64</v>
      </c>
      <c r="BI3329" t="str">
        <f t="shared" si="259"/>
        <v>B</v>
      </c>
    </row>
    <row r="3330" spans="1:61" ht="15.75" customHeight="1" x14ac:dyDescent="0.2">
      <c r="A3330" s="4">
        <v>2958656</v>
      </c>
      <c r="B3330" s="4">
        <v>1660899</v>
      </c>
      <c r="C3330" s="4" t="s">
        <v>1413</v>
      </c>
      <c r="D3330" s="4">
        <v>2000</v>
      </c>
      <c r="E3330" s="4">
        <v>2000</v>
      </c>
      <c r="F3330" s="4">
        <v>2.6</v>
      </c>
      <c r="G3330" s="7">
        <f>E3330+F3330-D3330</f>
        <v>2.5999999999999091</v>
      </c>
      <c r="H3330" s="4" t="s">
        <v>1414</v>
      </c>
      <c r="I3330" s="4">
        <v>21000</v>
      </c>
      <c r="J3330" s="4" t="s">
        <v>4</v>
      </c>
      <c r="K3330" s="4" t="s">
        <v>8</v>
      </c>
      <c r="L3330" s="4" t="s">
        <v>6</v>
      </c>
      <c r="M3330" s="4" t="s">
        <v>64</v>
      </c>
      <c r="O3330" s="4"/>
      <c r="P3330" s="14">
        <v>8719901</v>
      </c>
      <c r="Q3330" s="12">
        <v>285</v>
      </c>
      <c r="S3330" s="14">
        <v>9170337</v>
      </c>
      <c r="T3330" s="12">
        <v>-245</v>
      </c>
      <c r="U3330">
        <f>SUM($T$2:T3330)</f>
        <v>3173901.2399999979</v>
      </c>
      <c r="W3330" s="16">
        <v>9170337</v>
      </c>
      <c r="X3330">
        <v>3173901.2399999979</v>
      </c>
      <c r="Y3330">
        <v>3329</v>
      </c>
      <c r="Z3330" s="18">
        <f t="shared" si="256"/>
        <v>7.6226677429356808</v>
      </c>
      <c r="AA3330" s="18">
        <f t="shared" si="257"/>
        <v>0.72940403155127087</v>
      </c>
      <c r="AB3330" t="str">
        <f t="shared" si="261"/>
        <v>C</v>
      </c>
      <c r="AI3330" s="14">
        <v>8719901</v>
      </c>
      <c r="AJ3330" s="12">
        <v>285</v>
      </c>
      <c r="AK3330" s="12">
        <v>285</v>
      </c>
      <c r="AL3330" s="12">
        <v>1000</v>
      </c>
      <c r="AN3330">
        <v>8719901</v>
      </c>
      <c r="AO3330">
        <v>285</v>
      </c>
      <c r="AP3330">
        <v>285</v>
      </c>
      <c r="AQ3330">
        <v>1000</v>
      </c>
      <c r="AR3330">
        <f t="shared" si="258"/>
        <v>0</v>
      </c>
      <c r="AV3330" s="4">
        <v>2958656</v>
      </c>
      <c r="AW3330" s="4">
        <v>1660899</v>
      </c>
      <c r="AX3330" s="4" t="s">
        <v>1413</v>
      </c>
      <c r="AY3330" s="4">
        <v>2000</v>
      </c>
      <c r="AZ3330" s="4">
        <v>2000</v>
      </c>
      <c r="BA3330" s="4">
        <v>2.6</v>
      </c>
      <c r="BB3330" s="7">
        <f>AZ3330+BA3330-AY3330</f>
        <v>2.5999999999999091</v>
      </c>
      <c r="BC3330" s="4" t="s">
        <v>1414</v>
      </c>
      <c r="BD3330" s="4">
        <v>21000</v>
      </c>
      <c r="BE3330" s="4" t="s">
        <v>4</v>
      </c>
      <c r="BF3330" s="4" t="s">
        <v>8</v>
      </c>
      <c r="BG3330" s="4" t="s">
        <v>6</v>
      </c>
      <c r="BH3330" s="4" t="s">
        <v>64</v>
      </c>
      <c r="BI3330" t="str">
        <f t="shared" si="259"/>
        <v>B</v>
      </c>
    </row>
    <row r="3331" spans="1:61" ht="15.75" customHeight="1" x14ac:dyDescent="0.2">
      <c r="A3331" s="4">
        <v>2965481</v>
      </c>
      <c r="B3331" s="4">
        <v>8966287</v>
      </c>
      <c r="C3331" s="4" t="s">
        <v>2055</v>
      </c>
      <c r="D3331" s="4">
        <v>2000</v>
      </c>
      <c r="E3331" s="4">
        <v>2000</v>
      </c>
      <c r="F3331" s="4">
        <v>2.6</v>
      </c>
      <c r="G3331" s="7">
        <f>E3331+F3331-D3331</f>
        <v>2.5999999999999091</v>
      </c>
      <c r="H3331" s="4" t="s">
        <v>2056</v>
      </c>
      <c r="I3331" s="4">
        <v>16000</v>
      </c>
      <c r="J3331" s="4" t="s">
        <v>4</v>
      </c>
      <c r="K3331" s="4" t="s">
        <v>8</v>
      </c>
      <c r="L3331" s="4" t="s">
        <v>6</v>
      </c>
      <c r="M3331" s="4" t="s">
        <v>20</v>
      </c>
      <c r="O3331" s="4"/>
      <c r="P3331" s="14">
        <v>8720608</v>
      </c>
      <c r="Q3331" s="12">
        <v>57.599999999999909</v>
      </c>
      <c r="S3331" s="14">
        <v>9068221</v>
      </c>
      <c r="T3331" s="12">
        <v>-252</v>
      </c>
      <c r="U3331">
        <f>SUM($T$2:T3331)</f>
        <v>3173649.2399999979</v>
      </c>
      <c r="W3331" s="16">
        <v>9068221</v>
      </c>
      <c r="X3331">
        <v>3173649.2399999979</v>
      </c>
      <c r="Y3331">
        <v>3330</v>
      </c>
      <c r="Z3331" s="18">
        <f t="shared" ref="Z3331:Z3394" si="262">X3331/$T$4566</f>
        <v>7.6220625217501539</v>
      </c>
      <c r="AA3331" s="18">
        <f t="shared" ref="AA3331:AA3394" si="263">Y3331/$Y$4566</f>
        <v>0.72962313759859776</v>
      </c>
      <c r="AB3331" t="str">
        <f t="shared" si="261"/>
        <v>C</v>
      </c>
      <c r="AI3331" s="14">
        <v>8720608</v>
      </c>
      <c r="AJ3331" s="12">
        <v>57.599999999999909</v>
      </c>
      <c r="AK3331" s="12">
        <v>57.6</v>
      </c>
      <c r="AL3331" s="12">
        <v>5000</v>
      </c>
      <c r="AN3331">
        <v>8720608</v>
      </c>
      <c r="AO3331">
        <v>57.599999999999909</v>
      </c>
      <c r="AP3331">
        <v>57.6</v>
      </c>
      <c r="AQ3331">
        <v>5000</v>
      </c>
      <c r="AR3331">
        <f t="shared" ref="AR3331:AR3394" si="264">IF(AND(AO3331&lt;0,OR(AP3331&gt;0,AQ3331&gt;0)),1,0)</f>
        <v>0</v>
      </c>
      <c r="AV3331" s="4">
        <v>2965481</v>
      </c>
      <c r="AW3331" s="4">
        <v>8966287</v>
      </c>
      <c r="AX3331" s="4" t="s">
        <v>2055</v>
      </c>
      <c r="AY3331" s="4">
        <v>2000</v>
      </c>
      <c r="AZ3331" s="4">
        <v>2000</v>
      </c>
      <c r="BA3331" s="4">
        <v>2.6</v>
      </c>
      <c r="BB3331" s="7">
        <f>AZ3331+BA3331-AY3331</f>
        <v>2.5999999999999091</v>
      </c>
      <c r="BC3331" s="4" t="s">
        <v>2056</v>
      </c>
      <c r="BD3331" s="4">
        <v>16000</v>
      </c>
      <c r="BE3331" s="4" t="s">
        <v>4</v>
      </c>
      <c r="BF3331" s="4" t="s">
        <v>8</v>
      </c>
      <c r="BG3331" s="4" t="s">
        <v>6</v>
      </c>
      <c r="BH3331" s="4" t="s">
        <v>20</v>
      </c>
      <c r="BI3331" t="str">
        <f t="shared" ref="BI3331:BI3394" si="265">VLOOKUP(AW3331,$W$1:$AB$4565,6,FALSE)</f>
        <v>B</v>
      </c>
    </row>
    <row r="3332" spans="1:61" ht="15.75" customHeight="1" x14ac:dyDescent="0.2">
      <c r="A3332" s="4">
        <v>2970311</v>
      </c>
      <c r="B3332" s="4">
        <v>8525609</v>
      </c>
      <c r="C3332" s="4" t="s">
        <v>2469</v>
      </c>
      <c r="D3332" s="4">
        <v>2000</v>
      </c>
      <c r="E3332" s="4">
        <v>2000</v>
      </c>
      <c r="F3332" s="4">
        <v>2.6</v>
      </c>
      <c r="G3332" s="7">
        <f>E3332+F3332-D3332</f>
        <v>2.5999999999999091</v>
      </c>
      <c r="H3332" s="4" t="s">
        <v>2470</v>
      </c>
      <c r="I3332" s="4">
        <v>35000</v>
      </c>
      <c r="J3332" s="4" t="s">
        <v>32</v>
      </c>
      <c r="K3332" s="4" t="s">
        <v>8</v>
      </c>
      <c r="M3332" s="4" t="s">
        <v>12</v>
      </c>
      <c r="O3332" s="4"/>
      <c r="P3332" s="14">
        <v>8723198</v>
      </c>
      <c r="Q3332" s="12">
        <v>0.5</v>
      </c>
      <c r="S3332" s="14">
        <v>8341628</v>
      </c>
      <c r="T3332" s="12">
        <v>-260</v>
      </c>
      <c r="U3332">
        <f>SUM($T$2:T3332)</f>
        <v>3173389.2399999979</v>
      </c>
      <c r="W3332" s="16">
        <v>8341628</v>
      </c>
      <c r="X3332">
        <v>3173389.2399999979</v>
      </c>
      <c r="Y3332">
        <v>3331</v>
      </c>
      <c r="Z3332" s="18">
        <f t="shared" si="262"/>
        <v>7.6214380871936571</v>
      </c>
      <c r="AA3332" s="18">
        <f t="shared" si="263"/>
        <v>0.72984224364592465</v>
      </c>
      <c r="AB3332" t="str">
        <f t="shared" si="261"/>
        <v>C</v>
      </c>
      <c r="AI3332" s="14">
        <v>8723198</v>
      </c>
      <c r="AJ3332" s="12">
        <v>0.5</v>
      </c>
      <c r="AK3332" s="12">
        <v>0.5</v>
      </c>
      <c r="AL3332" s="12">
        <v>500</v>
      </c>
      <c r="AN3332">
        <v>8723198</v>
      </c>
      <c r="AO3332">
        <v>0.5</v>
      </c>
      <c r="AP3332">
        <v>0.5</v>
      </c>
      <c r="AQ3332">
        <v>500</v>
      </c>
      <c r="AR3332">
        <f t="shared" si="264"/>
        <v>0</v>
      </c>
      <c r="AV3332" s="4">
        <v>2970311</v>
      </c>
      <c r="AW3332" s="4">
        <v>8525609</v>
      </c>
      <c r="AX3332" s="4" t="s">
        <v>2469</v>
      </c>
      <c r="AY3332" s="4">
        <v>2000</v>
      </c>
      <c r="AZ3332" s="4">
        <v>2000</v>
      </c>
      <c r="BA3332" s="4">
        <v>2.6</v>
      </c>
      <c r="BB3332" s="7">
        <f>AZ3332+BA3332-AY3332</f>
        <v>2.5999999999999091</v>
      </c>
      <c r="BC3332" s="4" t="s">
        <v>2470</v>
      </c>
      <c r="BD3332" s="4">
        <v>35000</v>
      </c>
      <c r="BE3332" s="4" t="s">
        <v>32</v>
      </c>
      <c r="BF3332" s="4" t="s">
        <v>8</v>
      </c>
      <c r="BH3332" s="4" t="s">
        <v>12</v>
      </c>
      <c r="BI3332" t="str">
        <f t="shared" si="265"/>
        <v>B</v>
      </c>
    </row>
    <row r="3333" spans="1:61" ht="15.75" customHeight="1" x14ac:dyDescent="0.2">
      <c r="A3333" s="4">
        <v>2989309</v>
      </c>
      <c r="B3333" s="4">
        <v>9033564</v>
      </c>
      <c r="C3333" s="4" t="s">
        <v>4171</v>
      </c>
      <c r="D3333" s="4">
        <v>2000</v>
      </c>
      <c r="E3333" s="4">
        <v>2000</v>
      </c>
      <c r="F3333" s="4">
        <v>2.6</v>
      </c>
      <c r="G3333" s="7">
        <f>E3333+F3333-D3333</f>
        <v>2.5999999999999091</v>
      </c>
      <c r="H3333" s="4" t="s">
        <v>4172</v>
      </c>
      <c r="I3333" s="4">
        <v>2000</v>
      </c>
      <c r="J3333" s="4" t="s">
        <v>4</v>
      </c>
      <c r="K3333" s="4" t="s">
        <v>13</v>
      </c>
      <c r="L3333" s="4" t="s">
        <v>201</v>
      </c>
      <c r="M3333" s="4" t="s">
        <v>17</v>
      </c>
      <c r="O3333" s="4"/>
      <c r="P3333" s="14">
        <v>8723352</v>
      </c>
      <c r="Q3333" s="12">
        <v>2420</v>
      </c>
      <c r="S3333" s="14">
        <v>7452285</v>
      </c>
      <c r="T3333" s="12">
        <v>-276</v>
      </c>
      <c r="U3333">
        <f>SUM($T$2:T3333)</f>
        <v>3173113.2399999979</v>
      </c>
      <c r="W3333" s="16">
        <v>7452285</v>
      </c>
      <c r="X3333">
        <v>3173113.2399999979</v>
      </c>
      <c r="Y3333">
        <v>3332</v>
      </c>
      <c r="Z3333" s="18">
        <f t="shared" si="262"/>
        <v>7.6207752258952217</v>
      </c>
      <c r="AA3333" s="18">
        <f t="shared" si="263"/>
        <v>0.73006134969325154</v>
      </c>
      <c r="AB3333" t="str">
        <f t="shared" si="261"/>
        <v>C</v>
      </c>
      <c r="AI3333" s="14">
        <v>8723352</v>
      </c>
      <c r="AJ3333" s="12">
        <v>2420</v>
      </c>
      <c r="AK3333" s="12">
        <v>2420</v>
      </c>
      <c r="AL3333" s="12">
        <v>17000</v>
      </c>
      <c r="AN3333">
        <v>8723352</v>
      </c>
      <c r="AO3333">
        <v>2420</v>
      </c>
      <c r="AP3333">
        <v>2420</v>
      </c>
      <c r="AQ3333">
        <v>17000</v>
      </c>
      <c r="AR3333">
        <f t="shared" si="264"/>
        <v>0</v>
      </c>
      <c r="AV3333" s="4">
        <v>2989309</v>
      </c>
      <c r="AW3333" s="4">
        <v>9033564</v>
      </c>
      <c r="AX3333" s="4" t="s">
        <v>4171</v>
      </c>
      <c r="AY3333" s="4">
        <v>2000</v>
      </c>
      <c r="AZ3333" s="4">
        <v>2000</v>
      </c>
      <c r="BA3333" s="4">
        <v>2.6</v>
      </c>
      <c r="BB3333" s="7">
        <f>AZ3333+BA3333-AY3333</f>
        <v>2.5999999999999091</v>
      </c>
      <c r="BC3333" s="4" t="s">
        <v>4172</v>
      </c>
      <c r="BD3333" s="4">
        <v>2000</v>
      </c>
      <c r="BE3333" s="4" t="s">
        <v>4</v>
      </c>
      <c r="BF3333" s="4" t="s">
        <v>13</v>
      </c>
      <c r="BG3333" s="4" t="s">
        <v>201</v>
      </c>
      <c r="BH3333" s="4" t="s">
        <v>17</v>
      </c>
      <c r="BI3333" t="str">
        <f t="shared" si="265"/>
        <v>B</v>
      </c>
    </row>
    <row r="3334" spans="1:61" ht="15.75" customHeight="1" x14ac:dyDescent="0.2">
      <c r="A3334" s="4">
        <v>2995098</v>
      </c>
      <c r="B3334" s="4">
        <v>5827816</v>
      </c>
      <c r="C3334" s="4" t="s">
        <v>4647</v>
      </c>
      <c r="D3334" s="4">
        <v>2000</v>
      </c>
      <c r="E3334" s="4">
        <v>2000</v>
      </c>
      <c r="F3334" s="4">
        <v>2.6</v>
      </c>
      <c r="G3334" s="7">
        <f>E3334+F3334-D3334</f>
        <v>2.5999999999999091</v>
      </c>
      <c r="H3334" s="4" t="s">
        <v>4648</v>
      </c>
      <c r="I3334" s="4">
        <v>17000</v>
      </c>
      <c r="J3334" s="4" t="s">
        <v>32</v>
      </c>
      <c r="K3334" s="4" t="s">
        <v>13</v>
      </c>
      <c r="L3334" s="4" t="s">
        <v>6</v>
      </c>
      <c r="M3334" s="4" t="s">
        <v>12</v>
      </c>
      <c r="O3334" s="4"/>
      <c r="P3334" s="14">
        <v>8727216</v>
      </c>
      <c r="Q3334" s="12">
        <v>5.0000000000011369E-2</v>
      </c>
      <c r="S3334" s="14">
        <v>7074873</v>
      </c>
      <c r="T3334" s="12">
        <v>-279</v>
      </c>
      <c r="U3334">
        <f>SUM($T$2:T3334)</f>
        <v>3172834.2399999979</v>
      </c>
      <c r="W3334" s="16">
        <v>7074873</v>
      </c>
      <c r="X3334">
        <v>3172834.2399999979</v>
      </c>
      <c r="Y3334">
        <v>3333</v>
      </c>
      <c r="Z3334" s="18">
        <f t="shared" si="262"/>
        <v>7.6201051595826739</v>
      </c>
      <c r="AA3334" s="18">
        <f t="shared" si="263"/>
        <v>0.73028045574057843</v>
      </c>
      <c r="AB3334" t="str">
        <f t="shared" si="261"/>
        <v>C</v>
      </c>
      <c r="AI3334" s="14">
        <v>8727216</v>
      </c>
      <c r="AJ3334" s="12">
        <v>5.0000000000011369E-2</v>
      </c>
      <c r="AK3334" s="12">
        <v>0.05</v>
      </c>
      <c r="AL3334" s="12">
        <v>500</v>
      </c>
      <c r="AN3334">
        <v>8727216</v>
      </c>
      <c r="AO3334">
        <v>5.0000000000011369E-2</v>
      </c>
      <c r="AP3334">
        <v>0.05</v>
      </c>
      <c r="AQ3334">
        <v>500</v>
      </c>
      <c r="AR3334">
        <f t="shared" si="264"/>
        <v>0</v>
      </c>
      <c r="AV3334" s="4">
        <v>2995098</v>
      </c>
      <c r="AW3334" s="4">
        <v>5827816</v>
      </c>
      <c r="AX3334" s="4" t="s">
        <v>4647</v>
      </c>
      <c r="AY3334" s="4">
        <v>2000</v>
      </c>
      <c r="AZ3334" s="4">
        <v>2000</v>
      </c>
      <c r="BA3334" s="4">
        <v>2.6</v>
      </c>
      <c r="BB3334" s="7">
        <f>AZ3334+BA3334-AY3334</f>
        <v>2.5999999999999091</v>
      </c>
      <c r="BC3334" s="4" t="s">
        <v>4648</v>
      </c>
      <c r="BD3334" s="4">
        <v>17000</v>
      </c>
      <c r="BE3334" s="4" t="s">
        <v>32</v>
      </c>
      <c r="BF3334" s="4" t="s">
        <v>13</v>
      </c>
      <c r="BG3334" s="4" t="s">
        <v>6</v>
      </c>
      <c r="BH3334" s="4" t="s">
        <v>12</v>
      </c>
      <c r="BI3334" t="str">
        <f t="shared" si="265"/>
        <v>B</v>
      </c>
    </row>
    <row r="3335" spans="1:61" ht="15.75" customHeight="1" x14ac:dyDescent="0.2">
      <c r="A3335" s="4">
        <v>2990212</v>
      </c>
      <c r="B3335" s="4">
        <v>9036679</v>
      </c>
      <c r="C3335" s="4" t="s">
        <v>4920</v>
      </c>
      <c r="D3335" s="4">
        <v>2000</v>
      </c>
      <c r="E3335" s="4">
        <v>2000</v>
      </c>
      <c r="F3335" s="4">
        <v>2.6</v>
      </c>
      <c r="G3335" s="7">
        <f>E3335+F3335-D3335</f>
        <v>2.5999999999999091</v>
      </c>
      <c r="H3335" s="4" t="s">
        <v>4921</v>
      </c>
      <c r="I3335" s="4">
        <v>8500</v>
      </c>
      <c r="J3335" s="4" t="s">
        <v>4</v>
      </c>
      <c r="K3335" s="4" t="s">
        <v>13</v>
      </c>
      <c r="L3335" s="4" t="s">
        <v>6</v>
      </c>
      <c r="M3335" s="4" t="s">
        <v>101</v>
      </c>
      <c r="O3335" s="4"/>
      <c r="P3335" s="14">
        <v>8727937</v>
      </c>
      <c r="Q3335" s="12">
        <v>-1500</v>
      </c>
      <c r="S3335" s="14">
        <v>632774</v>
      </c>
      <c r="T3335" s="12">
        <v>-285.31999999999971</v>
      </c>
      <c r="U3335">
        <f>SUM($T$2:T3335)</f>
        <v>3172548.9199999981</v>
      </c>
      <c r="W3335" s="16">
        <v>632774</v>
      </c>
      <c r="X3335">
        <v>3172548.9199999981</v>
      </c>
      <c r="Y3335">
        <v>3334</v>
      </c>
      <c r="Z3335" s="18">
        <f t="shared" si="262"/>
        <v>7.61941991470706</v>
      </c>
      <c r="AA3335" s="18">
        <f t="shared" si="263"/>
        <v>0.73049956178790532</v>
      </c>
      <c r="AB3335" t="str">
        <f t="shared" si="261"/>
        <v>C</v>
      </c>
      <c r="AI3335" s="14">
        <v>8727937</v>
      </c>
      <c r="AJ3335" s="12">
        <v>-1500</v>
      </c>
      <c r="AK3335" s="12">
        <v>0</v>
      </c>
      <c r="AL3335" s="12">
        <v>0</v>
      </c>
      <c r="AN3335">
        <v>8727937</v>
      </c>
      <c r="AO3335">
        <v>-1500</v>
      </c>
      <c r="AP3335">
        <v>0</v>
      </c>
      <c r="AQ3335">
        <v>0</v>
      </c>
      <c r="AR3335">
        <f t="shared" si="264"/>
        <v>0</v>
      </c>
      <c r="AV3335" s="4">
        <v>2990212</v>
      </c>
      <c r="AW3335" s="4">
        <v>9036679</v>
      </c>
      <c r="AX3335" s="4" t="s">
        <v>4920</v>
      </c>
      <c r="AY3335" s="4">
        <v>2000</v>
      </c>
      <c r="AZ3335" s="4">
        <v>2000</v>
      </c>
      <c r="BA3335" s="4">
        <v>2.6</v>
      </c>
      <c r="BB3335" s="7">
        <f>AZ3335+BA3335-AY3335</f>
        <v>2.5999999999999091</v>
      </c>
      <c r="BC3335" s="4" t="s">
        <v>4921</v>
      </c>
      <c r="BD3335" s="4">
        <v>8500</v>
      </c>
      <c r="BE3335" s="4" t="s">
        <v>4</v>
      </c>
      <c r="BF3335" s="4" t="s">
        <v>13</v>
      </c>
      <c r="BG3335" s="4" t="s">
        <v>6</v>
      </c>
      <c r="BH3335" s="4" t="s">
        <v>101</v>
      </c>
      <c r="BI3335" t="str">
        <f t="shared" si="265"/>
        <v>B</v>
      </c>
    </row>
    <row r="3336" spans="1:61" ht="15.75" customHeight="1" x14ac:dyDescent="0.2">
      <c r="A3336" s="4">
        <v>2998108</v>
      </c>
      <c r="B3336" s="4">
        <v>4760183</v>
      </c>
      <c r="C3336" s="4" t="s">
        <v>4940</v>
      </c>
      <c r="D3336" s="4">
        <v>2000</v>
      </c>
      <c r="E3336" s="4">
        <v>2000</v>
      </c>
      <c r="F3336" s="4">
        <v>2.6</v>
      </c>
      <c r="G3336" s="7">
        <f>E3336+F3336-D3336</f>
        <v>2.5999999999999091</v>
      </c>
      <c r="H3336" s="4" t="s">
        <v>4941</v>
      </c>
      <c r="I3336" s="4">
        <v>3000</v>
      </c>
      <c r="J3336" s="4" t="s">
        <v>98</v>
      </c>
      <c r="K3336" s="4" t="s">
        <v>8</v>
      </c>
      <c r="M3336" s="4" t="s">
        <v>111</v>
      </c>
      <c r="O3336" s="4"/>
      <c r="P3336" s="14">
        <v>8728518</v>
      </c>
      <c r="Q3336" s="12">
        <v>-600</v>
      </c>
      <c r="S3336" s="14">
        <v>6334945</v>
      </c>
      <c r="T3336" s="12">
        <v>-298.89999999999998</v>
      </c>
      <c r="U3336">
        <f>SUM($T$2:T3336)</f>
        <v>3172250.0199999982</v>
      </c>
      <c r="W3336" s="16">
        <v>6334945</v>
      </c>
      <c r="X3336">
        <v>3172250.0199999982</v>
      </c>
      <c r="Y3336">
        <v>3335</v>
      </c>
      <c r="Z3336" s="18">
        <f t="shared" si="262"/>
        <v>7.6187020551342268</v>
      </c>
      <c r="AA3336" s="18">
        <f t="shared" si="263"/>
        <v>0.73071866783523221</v>
      </c>
      <c r="AB3336" t="str">
        <f t="shared" si="261"/>
        <v>C</v>
      </c>
      <c r="AI3336" s="14">
        <v>8728518</v>
      </c>
      <c r="AJ3336" s="12">
        <v>-600</v>
      </c>
      <c r="AK3336" s="12">
        <v>0</v>
      </c>
      <c r="AL3336" s="12">
        <v>0</v>
      </c>
      <c r="AN3336">
        <v>8728518</v>
      </c>
      <c r="AO3336">
        <v>-600</v>
      </c>
      <c r="AP3336">
        <v>0</v>
      </c>
      <c r="AQ3336">
        <v>0</v>
      </c>
      <c r="AR3336">
        <f t="shared" si="264"/>
        <v>0</v>
      </c>
      <c r="AV3336" s="4">
        <v>2998108</v>
      </c>
      <c r="AW3336" s="4">
        <v>4760183</v>
      </c>
      <c r="AX3336" s="4" t="s">
        <v>4940</v>
      </c>
      <c r="AY3336" s="4">
        <v>2000</v>
      </c>
      <c r="AZ3336" s="4">
        <v>2000</v>
      </c>
      <c r="BA3336" s="4">
        <v>2.6</v>
      </c>
      <c r="BB3336" s="7">
        <f>AZ3336+BA3336-AY3336</f>
        <v>2.5999999999999091</v>
      </c>
      <c r="BC3336" s="4" t="s">
        <v>4941</v>
      </c>
      <c r="BD3336" s="4">
        <v>3000</v>
      </c>
      <c r="BE3336" s="4" t="s">
        <v>98</v>
      </c>
      <c r="BF3336" s="4" t="s">
        <v>8</v>
      </c>
      <c r="BH3336" s="4" t="s">
        <v>111</v>
      </c>
      <c r="BI3336" t="str">
        <f t="shared" si="265"/>
        <v>B</v>
      </c>
    </row>
    <row r="3337" spans="1:61" ht="15.75" customHeight="1" x14ac:dyDescent="0.2">
      <c r="A3337" s="4">
        <v>3001790</v>
      </c>
      <c r="B3337" s="4">
        <v>7884157</v>
      </c>
      <c r="C3337" s="4" t="s">
        <v>5219</v>
      </c>
      <c r="D3337" s="4">
        <v>2000</v>
      </c>
      <c r="E3337" s="4">
        <v>2000</v>
      </c>
      <c r="F3337" s="4">
        <v>2.6</v>
      </c>
      <c r="G3337" s="7">
        <f>E3337+F3337-D3337</f>
        <v>2.5999999999999091</v>
      </c>
      <c r="H3337" s="4" t="s">
        <v>5220</v>
      </c>
      <c r="I3337" s="4">
        <v>20000</v>
      </c>
      <c r="J3337" s="4" t="s">
        <v>4</v>
      </c>
      <c r="K3337" s="4" t="s">
        <v>8</v>
      </c>
      <c r="L3337" s="4" t="s">
        <v>6</v>
      </c>
      <c r="M3337" s="4" t="s">
        <v>25</v>
      </c>
      <c r="O3337" s="4"/>
      <c r="P3337" s="14">
        <v>8728644</v>
      </c>
      <c r="Q3337" s="12">
        <v>1343.3000000000002</v>
      </c>
      <c r="S3337" s="14">
        <v>631550</v>
      </c>
      <c r="T3337" s="12">
        <v>-299.44</v>
      </c>
      <c r="U3337">
        <f>SUM($T$2:T3337)</f>
        <v>3171950.5799999982</v>
      </c>
      <c r="W3337" s="16">
        <v>631550</v>
      </c>
      <c r="X3337">
        <v>3171950.5799999982</v>
      </c>
      <c r="Y3337">
        <v>3336</v>
      </c>
      <c r="Z3337" s="18">
        <f t="shared" si="262"/>
        <v>7.6179828986588527</v>
      </c>
      <c r="AA3337" s="18">
        <f t="shared" si="263"/>
        <v>0.73093777388255921</v>
      </c>
      <c r="AB3337" t="str">
        <f t="shared" si="261"/>
        <v>C</v>
      </c>
      <c r="AI3337" s="14">
        <v>8728644</v>
      </c>
      <c r="AJ3337" s="12">
        <v>1343.3000000000002</v>
      </c>
      <c r="AK3337" s="12">
        <v>1343.3</v>
      </c>
      <c r="AL3337" s="12">
        <v>5050</v>
      </c>
      <c r="AN3337">
        <v>8728644</v>
      </c>
      <c r="AO3337">
        <v>1343.3000000000002</v>
      </c>
      <c r="AP3337">
        <v>1343.3</v>
      </c>
      <c r="AQ3337">
        <v>5050</v>
      </c>
      <c r="AR3337">
        <f t="shared" si="264"/>
        <v>0</v>
      </c>
      <c r="AV3337" s="4">
        <v>3001790</v>
      </c>
      <c r="AW3337" s="4">
        <v>7884157</v>
      </c>
      <c r="AX3337" s="4" t="s">
        <v>5219</v>
      </c>
      <c r="AY3337" s="4">
        <v>2000</v>
      </c>
      <c r="AZ3337" s="4">
        <v>2000</v>
      </c>
      <c r="BA3337" s="4">
        <v>2.6</v>
      </c>
      <c r="BB3337" s="7">
        <f>AZ3337+BA3337-AY3337</f>
        <v>2.5999999999999091</v>
      </c>
      <c r="BC3337" s="4" t="s">
        <v>5220</v>
      </c>
      <c r="BD3337" s="4">
        <v>20000</v>
      </c>
      <c r="BE3337" s="4" t="s">
        <v>4</v>
      </c>
      <c r="BF3337" s="4" t="s">
        <v>8</v>
      </c>
      <c r="BG3337" s="4" t="s">
        <v>6</v>
      </c>
      <c r="BH3337" s="4" t="s">
        <v>25</v>
      </c>
      <c r="BI3337" t="str">
        <f t="shared" si="265"/>
        <v>B</v>
      </c>
    </row>
    <row r="3338" spans="1:61" ht="15.75" customHeight="1" x14ac:dyDescent="0.2">
      <c r="A3338" s="4">
        <v>3002819</v>
      </c>
      <c r="B3338" s="4">
        <v>9071406</v>
      </c>
      <c r="C3338" s="4" t="s">
        <v>5323</v>
      </c>
      <c r="D3338" s="4">
        <v>2000</v>
      </c>
      <c r="E3338" s="4">
        <v>2000</v>
      </c>
      <c r="F3338" s="4">
        <v>2.6</v>
      </c>
      <c r="G3338" s="7">
        <f>E3338+F3338-D3338</f>
        <v>2.5999999999999091</v>
      </c>
      <c r="H3338" s="4" t="s">
        <v>5324</v>
      </c>
      <c r="I3338" s="4">
        <v>10000</v>
      </c>
      <c r="J3338" s="4" t="s">
        <v>4</v>
      </c>
      <c r="K3338" s="4" t="s">
        <v>8</v>
      </c>
      <c r="L3338" s="4" t="s">
        <v>6</v>
      </c>
      <c r="M3338" s="4" t="s">
        <v>24</v>
      </c>
      <c r="O3338" s="4"/>
      <c r="P3338" s="14">
        <v>8728714</v>
      </c>
      <c r="Q3338" s="12">
        <v>-7784.35</v>
      </c>
      <c r="S3338" s="14">
        <v>7970719</v>
      </c>
      <c r="T3338" s="12">
        <v>-300</v>
      </c>
      <c r="U3338">
        <f>SUM($T$2:T3338)</f>
        <v>3171650.5799999982</v>
      </c>
      <c r="W3338" s="16">
        <v>7970719</v>
      </c>
      <c r="X3338">
        <v>3171650.5799999982</v>
      </c>
      <c r="Y3338">
        <v>3337</v>
      </c>
      <c r="Z3338" s="18">
        <f t="shared" si="262"/>
        <v>7.6172623972475106</v>
      </c>
      <c r="AA3338" s="18">
        <f t="shared" si="263"/>
        <v>0.73115687992988609</v>
      </c>
      <c r="AB3338" t="str">
        <f t="shared" si="261"/>
        <v>C</v>
      </c>
      <c r="AI3338" s="14">
        <v>8728714</v>
      </c>
      <c r="AJ3338" s="12">
        <v>-7784.35</v>
      </c>
      <c r="AK3338" s="12">
        <v>215.65</v>
      </c>
      <c r="AL3338" s="12">
        <v>12500</v>
      </c>
      <c r="AN3338">
        <v>8728714</v>
      </c>
      <c r="AO3338">
        <v>-7784.35</v>
      </c>
      <c r="AP3338">
        <v>215.65</v>
      </c>
      <c r="AQ3338">
        <v>12500</v>
      </c>
      <c r="AR3338">
        <f t="shared" si="264"/>
        <v>1</v>
      </c>
      <c r="AV3338" s="4">
        <v>3002819</v>
      </c>
      <c r="AW3338" s="4">
        <v>9071406</v>
      </c>
      <c r="AX3338" s="4" t="s">
        <v>5323</v>
      </c>
      <c r="AY3338" s="4">
        <v>2000</v>
      </c>
      <c r="AZ3338" s="4">
        <v>2000</v>
      </c>
      <c r="BA3338" s="4">
        <v>2.6</v>
      </c>
      <c r="BB3338" s="7">
        <f>AZ3338+BA3338-AY3338</f>
        <v>2.5999999999999091</v>
      </c>
      <c r="BC3338" s="4" t="s">
        <v>5324</v>
      </c>
      <c r="BD3338" s="4">
        <v>10000</v>
      </c>
      <c r="BE3338" s="4" t="s">
        <v>4</v>
      </c>
      <c r="BF3338" s="4" t="s">
        <v>8</v>
      </c>
      <c r="BG3338" s="4" t="s">
        <v>6</v>
      </c>
      <c r="BH3338" s="4" t="s">
        <v>24</v>
      </c>
      <c r="BI3338" t="str">
        <f t="shared" si="265"/>
        <v>B</v>
      </c>
    </row>
    <row r="3339" spans="1:61" ht="15.75" customHeight="1" x14ac:dyDescent="0.2">
      <c r="A3339" s="4">
        <v>3008692</v>
      </c>
      <c r="B3339" s="4">
        <v>9087009</v>
      </c>
      <c r="C3339" s="4" t="s">
        <v>5762</v>
      </c>
      <c r="D3339" s="4">
        <v>2000</v>
      </c>
      <c r="E3339" s="4">
        <v>2000</v>
      </c>
      <c r="F3339" s="4">
        <v>2.6</v>
      </c>
      <c r="G3339" s="7">
        <f>E3339+F3339-D3339</f>
        <v>2.5999999999999091</v>
      </c>
      <c r="H3339" s="4" t="s">
        <v>2349</v>
      </c>
      <c r="I3339" s="4">
        <v>10000</v>
      </c>
      <c r="J3339" s="4" t="s">
        <v>4</v>
      </c>
      <c r="K3339" s="4" t="s">
        <v>13</v>
      </c>
      <c r="L3339" s="4" t="s">
        <v>6</v>
      </c>
      <c r="M3339" s="4" t="s">
        <v>25</v>
      </c>
      <c r="O3339" s="4"/>
      <c r="P3339" s="14">
        <v>8729015</v>
      </c>
      <c r="Q3339" s="12">
        <v>1282.5</v>
      </c>
      <c r="S3339" s="14">
        <v>9069040</v>
      </c>
      <c r="T3339" s="12">
        <v>-301.5</v>
      </c>
      <c r="U3339">
        <f>SUM($T$2:T3339)</f>
        <v>3171349.0799999982</v>
      </c>
      <c r="W3339" s="16">
        <v>9069040</v>
      </c>
      <c r="X3339">
        <v>3171349.0799999982</v>
      </c>
      <c r="Y3339">
        <v>3338</v>
      </c>
      <c r="Z3339" s="18">
        <f t="shared" si="262"/>
        <v>7.6165382933291115</v>
      </c>
      <c r="AA3339" s="18">
        <f t="shared" si="263"/>
        <v>0.73137598597721298</v>
      </c>
      <c r="AB3339" t="str">
        <f t="shared" si="261"/>
        <v>C</v>
      </c>
      <c r="AI3339" s="14">
        <v>8729015</v>
      </c>
      <c r="AJ3339" s="12">
        <v>1282.5</v>
      </c>
      <c r="AK3339" s="12">
        <v>1282.5</v>
      </c>
      <c r="AL3339" s="12">
        <v>2500</v>
      </c>
      <c r="AN3339">
        <v>8729015</v>
      </c>
      <c r="AO3339">
        <v>1282.5</v>
      </c>
      <c r="AP3339">
        <v>1282.5</v>
      </c>
      <c r="AQ3339">
        <v>2500</v>
      </c>
      <c r="AR3339">
        <f t="shared" si="264"/>
        <v>0</v>
      </c>
      <c r="AV3339" s="4">
        <v>3008692</v>
      </c>
      <c r="AW3339" s="4">
        <v>9087009</v>
      </c>
      <c r="AX3339" s="4" t="s">
        <v>5762</v>
      </c>
      <c r="AY3339" s="4">
        <v>2000</v>
      </c>
      <c r="AZ3339" s="4">
        <v>2000</v>
      </c>
      <c r="BA3339" s="4">
        <v>2.6</v>
      </c>
      <c r="BB3339" s="7">
        <f>AZ3339+BA3339-AY3339</f>
        <v>2.5999999999999091</v>
      </c>
      <c r="BC3339" s="4" t="s">
        <v>2349</v>
      </c>
      <c r="BD3339" s="4">
        <v>10000</v>
      </c>
      <c r="BE3339" s="4" t="s">
        <v>4</v>
      </c>
      <c r="BF3339" s="4" t="s">
        <v>13</v>
      </c>
      <c r="BG3339" s="4" t="s">
        <v>6</v>
      </c>
      <c r="BH3339" s="4" t="s">
        <v>25</v>
      </c>
      <c r="BI3339" t="str">
        <f t="shared" si="265"/>
        <v>B</v>
      </c>
    </row>
    <row r="3340" spans="1:61" ht="15.75" customHeight="1" x14ac:dyDescent="0.2">
      <c r="A3340" s="4">
        <v>2995287</v>
      </c>
      <c r="B3340" s="4">
        <v>9047942</v>
      </c>
      <c r="C3340" s="4" t="s">
        <v>5932</v>
      </c>
      <c r="D3340" s="4">
        <v>2000</v>
      </c>
      <c r="E3340" s="4">
        <v>2000</v>
      </c>
      <c r="F3340" s="4">
        <v>2.6</v>
      </c>
      <c r="G3340" s="7">
        <f>E3340+F3340-D3340</f>
        <v>2.5999999999999091</v>
      </c>
      <c r="H3340" s="4" t="s">
        <v>5933</v>
      </c>
      <c r="I3340" s="4">
        <v>30000</v>
      </c>
      <c r="J3340" s="4" t="s">
        <v>4</v>
      </c>
      <c r="K3340" s="4" t="s">
        <v>8</v>
      </c>
      <c r="L3340" s="4" t="s">
        <v>6</v>
      </c>
      <c r="M3340" s="4" t="s">
        <v>48</v>
      </c>
      <c r="O3340" s="4"/>
      <c r="P3340" s="14">
        <v>8729988</v>
      </c>
      <c r="Q3340" s="12">
        <v>3754.3999999999996</v>
      </c>
      <c r="S3340" s="14">
        <v>6198046</v>
      </c>
      <c r="T3340" s="12">
        <v>-305</v>
      </c>
      <c r="U3340">
        <f>SUM($T$2:T3340)</f>
        <v>3171044.0799999982</v>
      </c>
      <c r="W3340" s="16">
        <v>6198046</v>
      </c>
      <c r="X3340">
        <v>3171044.0799999982</v>
      </c>
      <c r="Y3340">
        <v>3339</v>
      </c>
      <c r="Z3340" s="18">
        <f t="shared" si="262"/>
        <v>7.6158057835609139</v>
      </c>
      <c r="AA3340" s="18">
        <f t="shared" si="263"/>
        <v>0.73159509202453987</v>
      </c>
      <c r="AB3340" t="str">
        <f t="shared" si="261"/>
        <v>C</v>
      </c>
      <c r="AI3340" s="14">
        <v>8729988</v>
      </c>
      <c r="AJ3340" s="12">
        <v>3754.3999999999996</v>
      </c>
      <c r="AK3340" s="12">
        <v>4007.1</v>
      </c>
      <c r="AL3340" s="12">
        <v>1747.3</v>
      </c>
      <c r="AN3340">
        <v>8729988</v>
      </c>
      <c r="AO3340">
        <v>3754.3999999999996</v>
      </c>
      <c r="AP3340">
        <v>4007.1</v>
      </c>
      <c r="AQ3340">
        <v>1747.3</v>
      </c>
      <c r="AR3340">
        <f t="shared" si="264"/>
        <v>0</v>
      </c>
      <c r="AV3340" s="4">
        <v>2995287</v>
      </c>
      <c r="AW3340" s="4">
        <v>9047942</v>
      </c>
      <c r="AX3340" s="4" t="s">
        <v>5932</v>
      </c>
      <c r="AY3340" s="4">
        <v>2000</v>
      </c>
      <c r="AZ3340" s="4">
        <v>2000</v>
      </c>
      <c r="BA3340" s="4">
        <v>2.6</v>
      </c>
      <c r="BB3340" s="7">
        <f>AZ3340+BA3340-AY3340</f>
        <v>2.5999999999999091</v>
      </c>
      <c r="BC3340" s="4" t="s">
        <v>5933</v>
      </c>
      <c r="BD3340" s="4">
        <v>30000</v>
      </c>
      <c r="BE3340" s="4" t="s">
        <v>4</v>
      </c>
      <c r="BF3340" s="4" t="s">
        <v>8</v>
      </c>
      <c r="BG3340" s="4" t="s">
        <v>6</v>
      </c>
      <c r="BH3340" s="4" t="s">
        <v>48</v>
      </c>
      <c r="BI3340" t="str">
        <f t="shared" si="265"/>
        <v>B</v>
      </c>
    </row>
    <row r="3341" spans="1:61" ht="15.75" customHeight="1" x14ac:dyDescent="0.2">
      <c r="A3341" s="4">
        <v>3011828</v>
      </c>
      <c r="B3341" s="4">
        <v>9095696</v>
      </c>
      <c r="C3341" s="4" t="s">
        <v>6008</v>
      </c>
      <c r="D3341" s="4">
        <v>2000</v>
      </c>
      <c r="E3341" s="4">
        <v>2000</v>
      </c>
      <c r="F3341" s="4">
        <v>2.6</v>
      </c>
      <c r="G3341" s="7">
        <f>E3341+F3341-D3341</f>
        <v>2.5999999999999091</v>
      </c>
      <c r="H3341" s="4" t="s">
        <v>6009</v>
      </c>
      <c r="I3341" s="4">
        <v>9000</v>
      </c>
      <c r="J3341" s="4" t="s">
        <v>4</v>
      </c>
      <c r="K3341" s="4" t="s">
        <v>13</v>
      </c>
      <c r="L3341" s="4" t="s">
        <v>9</v>
      </c>
      <c r="M3341" s="4" t="s">
        <v>19</v>
      </c>
      <c r="O3341" s="4"/>
      <c r="P3341" s="14">
        <v>8730884</v>
      </c>
      <c r="Q3341" s="12">
        <v>3</v>
      </c>
      <c r="S3341" s="14">
        <v>7051108</v>
      </c>
      <c r="T3341" s="12">
        <v>-310</v>
      </c>
      <c r="U3341">
        <f>SUM($T$2:T3341)</f>
        <v>3170734.0799999982</v>
      </c>
      <c r="W3341" s="16">
        <v>7051108</v>
      </c>
      <c r="X3341">
        <v>3170734.0799999982</v>
      </c>
      <c r="Y3341">
        <v>3340</v>
      </c>
      <c r="Z3341" s="18">
        <f t="shared" si="262"/>
        <v>7.6150612654358598</v>
      </c>
      <c r="AA3341" s="18">
        <f t="shared" si="263"/>
        <v>0.73181419807186676</v>
      </c>
      <c r="AB3341" t="str">
        <f t="shared" si="261"/>
        <v>C</v>
      </c>
      <c r="AI3341" s="14">
        <v>8730884</v>
      </c>
      <c r="AJ3341" s="12">
        <v>3</v>
      </c>
      <c r="AK3341" s="12">
        <v>3</v>
      </c>
      <c r="AL3341" s="12">
        <v>2000</v>
      </c>
      <c r="AN3341">
        <v>8730884</v>
      </c>
      <c r="AO3341">
        <v>3</v>
      </c>
      <c r="AP3341">
        <v>3</v>
      </c>
      <c r="AQ3341">
        <v>2000</v>
      </c>
      <c r="AR3341">
        <f t="shared" si="264"/>
        <v>0</v>
      </c>
      <c r="AV3341" s="4">
        <v>3011828</v>
      </c>
      <c r="AW3341" s="4">
        <v>9095696</v>
      </c>
      <c r="AX3341" s="4" t="s">
        <v>6008</v>
      </c>
      <c r="AY3341" s="4">
        <v>2000</v>
      </c>
      <c r="AZ3341" s="4">
        <v>2000</v>
      </c>
      <c r="BA3341" s="4">
        <v>2.6</v>
      </c>
      <c r="BB3341" s="7">
        <f>AZ3341+BA3341-AY3341</f>
        <v>2.5999999999999091</v>
      </c>
      <c r="BC3341" s="4" t="s">
        <v>6009</v>
      </c>
      <c r="BD3341" s="4">
        <v>9000</v>
      </c>
      <c r="BE3341" s="4" t="s">
        <v>4</v>
      </c>
      <c r="BF3341" s="4" t="s">
        <v>13</v>
      </c>
      <c r="BG3341" s="4" t="s">
        <v>9</v>
      </c>
      <c r="BH3341" s="4" t="s">
        <v>19</v>
      </c>
      <c r="BI3341" t="str">
        <f t="shared" si="265"/>
        <v>B</v>
      </c>
    </row>
    <row r="3342" spans="1:61" ht="15.75" customHeight="1" x14ac:dyDescent="0.2">
      <c r="A3342" s="4">
        <v>3012766</v>
      </c>
      <c r="B3342" s="4">
        <v>9098937</v>
      </c>
      <c r="C3342" s="4" t="s">
        <v>6058</v>
      </c>
      <c r="D3342" s="4">
        <v>2000</v>
      </c>
      <c r="E3342" s="4">
        <v>2000</v>
      </c>
      <c r="F3342" s="4">
        <v>2.6</v>
      </c>
      <c r="G3342" s="7">
        <f>E3342+F3342-D3342</f>
        <v>2.5999999999999091</v>
      </c>
      <c r="H3342" s="4" t="s">
        <v>6059</v>
      </c>
      <c r="I3342" s="4">
        <v>12860</v>
      </c>
      <c r="J3342" s="4" t="s">
        <v>4</v>
      </c>
      <c r="K3342" s="4" t="s">
        <v>8</v>
      </c>
      <c r="L3342" s="4" t="s">
        <v>6</v>
      </c>
      <c r="M3342" s="4" t="s">
        <v>7</v>
      </c>
      <c r="O3342" s="4"/>
      <c r="P3342" s="14">
        <v>8730905</v>
      </c>
      <c r="Q3342" s="12">
        <v>0.5</v>
      </c>
      <c r="S3342" s="14">
        <v>554170</v>
      </c>
      <c r="T3342" s="12">
        <v>-314.10000000000002</v>
      </c>
      <c r="U3342">
        <f>SUM($T$2:T3342)</f>
        <v>3170419.9799999981</v>
      </c>
      <c r="W3342" s="16">
        <v>554170</v>
      </c>
      <c r="X3342">
        <v>3170419.9799999981</v>
      </c>
      <c r="Y3342">
        <v>3341</v>
      </c>
      <c r="Z3342" s="18">
        <f t="shared" si="262"/>
        <v>7.6143069004581845</v>
      </c>
      <c r="AA3342" s="18">
        <f t="shared" si="263"/>
        <v>0.73203330411919365</v>
      </c>
      <c r="AB3342" t="str">
        <f t="shared" si="261"/>
        <v>C</v>
      </c>
      <c r="AI3342" s="14">
        <v>8730905</v>
      </c>
      <c r="AJ3342" s="12">
        <v>0.5</v>
      </c>
      <c r="AK3342" s="12">
        <v>0.5</v>
      </c>
      <c r="AL3342" s="12">
        <v>500</v>
      </c>
      <c r="AN3342">
        <v>8730905</v>
      </c>
      <c r="AO3342">
        <v>0.5</v>
      </c>
      <c r="AP3342">
        <v>0.5</v>
      </c>
      <c r="AQ3342">
        <v>500</v>
      </c>
      <c r="AR3342">
        <f t="shared" si="264"/>
        <v>0</v>
      </c>
      <c r="AV3342" s="4">
        <v>3012766</v>
      </c>
      <c r="AW3342" s="4">
        <v>9098937</v>
      </c>
      <c r="AX3342" s="4" t="s">
        <v>6058</v>
      </c>
      <c r="AY3342" s="4">
        <v>2000</v>
      </c>
      <c r="AZ3342" s="4">
        <v>2000</v>
      </c>
      <c r="BA3342" s="4">
        <v>2.6</v>
      </c>
      <c r="BB3342" s="7">
        <f>AZ3342+BA3342-AY3342</f>
        <v>2.5999999999999091</v>
      </c>
      <c r="BC3342" s="4" t="s">
        <v>6059</v>
      </c>
      <c r="BD3342" s="4">
        <v>12860</v>
      </c>
      <c r="BE3342" s="4" t="s">
        <v>4</v>
      </c>
      <c r="BF3342" s="4" t="s">
        <v>8</v>
      </c>
      <c r="BG3342" s="4" t="s">
        <v>6</v>
      </c>
      <c r="BH3342" s="4" t="s">
        <v>7</v>
      </c>
      <c r="BI3342" t="str">
        <f t="shared" si="265"/>
        <v>B</v>
      </c>
    </row>
    <row r="3343" spans="1:61" ht="15.75" customHeight="1" x14ac:dyDescent="0.2">
      <c r="A3343" s="4">
        <v>3017484</v>
      </c>
      <c r="B3343" s="4">
        <v>9109031</v>
      </c>
      <c r="C3343" s="4" t="s">
        <v>6376</v>
      </c>
      <c r="D3343" s="4">
        <v>2000</v>
      </c>
      <c r="E3343" s="4">
        <v>2000</v>
      </c>
      <c r="F3343" s="4">
        <v>2.6</v>
      </c>
      <c r="G3343" s="7">
        <f>E3343+F3343-D3343</f>
        <v>2.5999999999999091</v>
      </c>
      <c r="H3343" s="4" t="s">
        <v>727</v>
      </c>
      <c r="I3343" s="4">
        <v>17000</v>
      </c>
      <c r="J3343" s="4" t="s">
        <v>4</v>
      </c>
      <c r="K3343" s="4" t="s">
        <v>8</v>
      </c>
      <c r="L3343" s="4" t="s">
        <v>201</v>
      </c>
      <c r="M3343" s="4" t="s">
        <v>173</v>
      </c>
      <c r="O3343" s="4"/>
      <c r="P3343" s="14">
        <v>8731227</v>
      </c>
      <c r="Q3343" s="12">
        <v>-1500</v>
      </c>
      <c r="S3343" s="14">
        <v>9036168</v>
      </c>
      <c r="T3343" s="12">
        <v>-330</v>
      </c>
      <c r="U3343">
        <f>SUM($T$2:T3343)</f>
        <v>3170089.9799999981</v>
      </c>
      <c r="W3343" s="16">
        <v>9036168</v>
      </c>
      <c r="X3343">
        <v>3170089.9799999981</v>
      </c>
      <c r="Y3343">
        <v>3342</v>
      </c>
      <c r="Z3343" s="18">
        <f t="shared" si="262"/>
        <v>7.6135143489057082</v>
      </c>
      <c r="AA3343" s="18">
        <f t="shared" si="263"/>
        <v>0.73225241016652065</v>
      </c>
      <c r="AB3343" t="str">
        <f t="shared" si="261"/>
        <v>C</v>
      </c>
      <c r="AI3343" s="14">
        <v>8731227</v>
      </c>
      <c r="AJ3343" s="12">
        <v>-1500</v>
      </c>
      <c r="AK3343" s="12">
        <v>0</v>
      </c>
      <c r="AL3343" s="12">
        <v>0</v>
      </c>
      <c r="AN3343">
        <v>8731227</v>
      </c>
      <c r="AO3343">
        <v>-1500</v>
      </c>
      <c r="AP3343">
        <v>0</v>
      </c>
      <c r="AQ3343">
        <v>0</v>
      </c>
      <c r="AR3343">
        <f t="shared" si="264"/>
        <v>0</v>
      </c>
      <c r="AV3343" s="4">
        <v>3017484</v>
      </c>
      <c r="AW3343" s="4">
        <v>9109031</v>
      </c>
      <c r="AX3343" s="4" t="s">
        <v>6376</v>
      </c>
      <c r="AY3343" s="4">
        <v>2000</v>
      </c>
      <c r="AZ3343" s="4">
        <v>2000</v>
      </c>
      <c r="BA3343" s="4">
        <v>2.6</v>
      </c>
      <c r="BB3343" s="7">
        <f>AZ3343+BA3343-AY3343</f>
        <v>2.5999999999999091</v>
      </c>
      <c r="BC3343" s="4" t="s">
        <v>727</v>
      </c>
      <c r="BD3343" s="4">
        <v>17000</v>
      </c>
      <c r="BE3343" s="4" t="s">
        <v>4</v>
      </c>
      <c r="BF3343" s="4" t="s">
        <v>8</v>
      </c>
      <c r="BG3343" s="4" t="s">
        <v>201</v>
      </c>
      <c r="BH3343" s="4" t="s">
        <v>173</v>
      </c>
      <c r="BI3343" t="str">
        <f t="shared" si="265"/>
        <v>B</v>
      </c>
    </row>
    <row r="3344" spans="1:61" ht="15.75" customHeight="1" x14ac:dyDescent="0.2">
      <c r="A3344" s="4">
        <v>3026997</v>
      </c>
      <c r="B3344" s="4">
        <v>7740671</v>
      </c>
      <c r="C3344" s="4" t="s">
        <v>7223</v>
      </c>
      <c r="D3344" s="4">
        <v>2000</v>
      </c>
      <c r="E3344" s="4">
        <v>2000</v>
      </c>
      <c r="F3344" s="4">
        <v>2.6</v>
      </c>
      <c r="G3344" s="7">
        <f>E3344+F3344-D3344</f>
        <v>2.5999999999999091</v>
      </c>
      <c r="H3344" s="4" t="s">
        <v>7224</v>
      </c>
      <c r="I3344" s="4">
        <v>500</v>
      </c>
      <c r="J3344" s="4" t="s">
        <v>4</v>
      </c>
      <c r="K3344" s="4" t="s">
        <v>5</v>
      </c>
      <c r="L3344" s="4" t="s">
        <v>6</v>
      </c>
      <c r="M3344" s="4" t="s">
        <v>48</v>
      </c>
      <c r="O3344" s="4"/>
      <c r="P3344" s="14">
        <v>8734202</v>
      </c>
      <c r="Q3344" s="12">
        <v>459</v>
      </c>
      <c r="S3344" s="14">
        <v>9022140</v>
      </c>
      <c r="T3344" s="12">
        <v>-343</v>
      </c>
      <c r="U3344">
        <f>SUM($T$2:T3344)</f>
        <v>3169746.9799999981</v>
      </c>
      <c r="W3344" s="16">
        <v>9022140</v>
      </c>
      <c r="X3344">
        <v>3169746.9799999981</v>
      </c>
      <c r="Y3344">
        <v>3343</v>
      </c>
      <c r="Z3344" s="18">
        <f t="shared" si="262"/>
        <v>7.6126905756254066</v>
      </c>
      <c r="AA3344" s="18">
        <f t="shared" si="263"/>
        <v>0.73247151621384754</v>
      </c>
      <c r="AB3344" t="str">
        <f t="shared" si="261"/>
        <v>C</v>
      </c>
      <c r="AI3344" s="14">
        <v>8734202</v>
      </c>
      <c r="AJ3344" s="12">
        <v>459</v>
      </c>
      <c r="AK3344" s="12">
        <v>459</v>
      </c>
      <c r="AL3344" s="12">
        <v>2000</v>
      </c>
      <c r="AN3344">
        <v>8734202</v>
      </c>
      <c r="AO3344">
        <v>459</v>
      </c>
      <c r="AP3344">
        <v>459</v>
      </c>
      <c r="AQ3344">
        <v>2000</v>
      </c>
      <c r="AR3344">
        <f t="shared" si="264"/>
        <v>0</v>
      </c>
      <c r="AV3344" s="4">
        <v>3026997</v>
      </c>
      <c r="AW3344" s="4">
        <v>7740671</v>
      </c>
      <c r="AX3344" s="4" t="s">
        <v>7223</v>
      </c>
      <c r="AY3344" s="4">
        <v>2000</v>
      </c>
      <c r="AZ3344" s="4">
        <v>2000</v>
      </c>
      <c r="BA3344" s="4">
        <v>2.6</v>
      </c>
      <c r="BB3344" s="7">
        <f>AZ3344+BA3344-AY3344</f>
        <v>2.5999999999999091</v>
      </c>
      <c r="BC3344" s="4" t="s">
        <v>7224</v>
      </c>
      <c r="BD3344" s="4">
        <v>500</v>
      </c>
      <c r="BE3344" s="4" t="s">
        <v>4</v>
      </c>
      <c r="BF3344" s="4" t="s">
        <v>5</v>
      </c>
      <c r="BG3344" s="4" t="s">
        <v>6</v>
      </c>
      <c r="BH3344" s="4" t="s">
        <v>48</v>
      </c>
      <c r="BI3344" t="str">
        <f t="shared" si="265"/>
        <v>B</v>
      </c>
    </row>
    <row r="3345" spans="1:61" ht="15.75" customHeight="1" x14ac:dyDescent="0.2">
      <c r="A3345" s="4">
        <v>3039212</v>
      </c>
      <c r="B3345" s="4">
        <v>6742947</v>
      </c>
      <c r="C3345" s="4" t="s">
        <v>8030</v>
      </c>
      <c r="D3345" s="4">
        <v>2000</v>
      </c>
      <c r="E3345" s="4">
        <v>2000</v>
      </c>
      <c r="F3345" s="4">
        <v>2.6</v>
      </c>
      <c r="G3345" s="7">
        <f>E3345+F3345-D3345</f>
        <v>2.5999999999999091</v>
      </c>
      <c r="H3345" s="4" t="s">
        <v>6188</v>
      </c>
      <c r="I3345" s="4">
        <v>9000</v>
      </c>
      <c r="J3345" s="4" t="s">
        <v>98</v>
      </c>
      <c r="K3345" s="4" t="s">
        <v>8</v>
      </c>
      <c r="M3345" s="4" t="s">
        <v>26</v>
      </c>
      <c r="O3345" s="4"/>
      <c r="P3345" s="14">
        <v>8734601</v>
      </c>
      <c r="Q3345" s="12">
        <v>733</v>
      </c>
      <c r="S3345" s="14">
        <v>98249</v>
      </c>
      <c r="T3345" s="12">
        <v>-345</v>
      </c>
      <c r="U3345">
        <f>SUM($T$2:T3345)</f>
        <v>3169401.9799999981</v>
      </c>
      <c r="W3345" s="16">
        <v>98249</v>
      </c>
      <c r="X3345">
        <v>3169401.9799999981</v>
      </c>
      <c r="Y3345">
        <v>3344</v>
      </c>
      <c r="Z3345" s="18">
        <f t="shared" si="262"/>
        <v>7.6118619990023637</v>
      </c>
      <c r="AA3345" s="18">
        <f t="shared" si="263"/>
        <v>0.73269062226117443</v>
      </c>
      <c r="AB3345" t="str">
        <f t="shared" si="261"/>
        <v>C</v>
      </c>
      <c r="AI3345" s="14">
        <v>8734601</v>
      </c>
      <c r="AJ3345" s="12">
        <v>733</v>
      </c>
      <c r="AK3345" s="12">
        <v>2733</v>
      </c>
      <c r="AL3345" s="12">
        <v>0</v>
      </c>
      <c r="AN3345">
        <v>8734601</v>
      </c>
      <c r="AO3345">
        <v>733</v>
      </c>
      <c r="AP3345">
        <v>2733</v>
      </c>
      <c r="AQ3345">
        <v>0</v>
      </c>
      <c r="AR3345">
        <f t="shared" si="264"/>
        <v>0</v>
      </c>
      <c r="AV3345" s="4">
        <v>3039212</v>
      </c>
      <c r="AW3345" s="4">
        <v>6742947</v>
      </c>
      <c r="AX3345" s="4" t="s">
        <v>8030</v>
      </c>
      <c r="AY3345" s="4">
        <v>2000</v>
      </c>
      <c r="AZ3345" s="4">
        <v>2000</v>
      </c>
      <c r="BA3345" s="4">
        <v>2.6</v>
      </c>
      <c r="BB3345" s="7">
        <f>AZ3345+BA3345-AY3345</f>
        <v>2.5999999999999091</v>
      </c>
      <c r="BC3345" s="4" t="s">
        <v>6188</v>
      </c>
      <c r="BD3345" s="4">
        <v>9000</v>
      </c>
      <c r="BE3345" s="4" t="s">
        <v>98</v>
      </c>
      <c r="BF3345" s="4" t="s">
        <v>8</v>
      </c>
      <c r="BH3345" s="4" t="s">
        <v>26</v>
      </c>
      <c r="BI3345" t="str">
        <f t="shared" si="265"/>
        <v>B</v>
      </c>
    </row>
    <row r="3346" spans="1:61" ht="15.75" customHeight="1" x14ac:dyDescent="0.2">
      <c r="A3346" s="4">
        <v>3055564</v>
      </c>
      <c r="B3346" s="4">
        <v>8461370</v>
      </c>
      <c r="C3346" s="4" t="s">
        <v>9100</v>
      </c>
      <c r="D3346" s="4">
        <v>2000</v>
      </c>
      <c r="E3346" s="4">
        <v>2000</v>
      </c>
      <c r="F3346" s="4">
        <v>2.6</v>
      </c>
      <c r="G3346" s="7">
        <f>E3346+F3346-D3346</f>
        <v>2.5999999999999091</v>
      </c>
      <c r="H3346" s="4" t="s">
        <v>9101</v>
      </c>
      <c r="I3346" s="4">
        <v>18000</v>
      </c>
      <c r="J3346" s="4" t="s">
        <v>4</v>
      </c>
      <c r="K3346" s="4" t="s">
        <v>13</v>
      </c>
      <c r="L3346" s="4" t="s">
        <v>201</v>
      </c>
      <c r="M3346" s="4" t="s">
        <v>23</v>
      </c>
      <c r="O3346" s="4"/>
      <c r="P3346" s="14">
        <v>8735658</v>
      </c>
      <c r="Q3346" s="12">
        <v>372.75</v>
      </c>
      <c r="S3346" s="14">
        <v>4756207</v>
      </c>
      <c r="T3346" s="12">
        <v>-345</v>
      </c>
      <c r="U3346">
        <f>SUM($T$2:T3346)</f>
        <v>3169056.9799999981</v>
      </c>
      <c r="W3346" s="16">
        <v>4756207</v>
      </c>
      <c r="X3346">
        <v>3169056.9799999981</v>
      </c>
      <c r="Y3346">
        <v>3345</v>
      </c>
      <c r="Z3346" s="18">
        <f t="shared" si="262"/>
        <v>7.6110334223793199</v>
      </c>
      <c r="AA3346" s="18">
        <f t="shared" si="263"/>
        <v>0.73290972830850132</v>
      </c>
      <c r="AB3346" t="str">
        <f t="shared" si="261"/>
        <v>C</v>
      </c>
      <c r="AI3346" s="14">
        <v>8735658</v>
      </c>
      <c r="AJ3346" s="12">
        <v>372.75</v>
      </c>
      <c r="AK3346" s="12">
        <v>372.75</v>
      </c>
      <c r="AL3346" s="12">
        <v>1500</v>
      </c>
      <c r="AN3346">
        <v>8735658</v>
      </c>
      <c r="AO3346">
        <v>372.75</v>
      </c>
      <c r="AP3346">
        <v>372.75</v>
      </c>
      <c r="AQ3346">
        <v>1500</v>
      </c>
      <c r="AR3346">
        <f t="shared" si="264"/>
        <v>0</v>
      </c>
      <c r="AV3346" s="4">
        <v>3055564</v>
      </c>
      <c r="AW3346" s="4">
        <v>8461370</v>
      </c>
      <c r="AX3346" s="4" t="s">
        <v>9100</v>
      </c>
      <c r="AY3346" s="4">
        <v>2000</v>
      </c>
      <c r="AZ3346" s="4">
        <v>2000</v>
      </c>
      <c r="BA3346" s="4">
        <v>2.6</v>
      </c>
      <c r="BB3346" s="7">
        <f>AZ3346+BA3346-AY3346</f>
        <v>2.5999999999999091</v>
      </c>
      <c r="BC3346" s="4" t="s">
        <v>9101</v>
      </c>
      <c r="BD3346" s="4">
        <v>18000</v>
      </c>
      <c r="BE3346" s="4" t="s">
        <v>4</v>
      </c>
      <c r="BF3346" s="4" t="s">
        <v>13</v>
      </c>
      <c r="BG3346" s="4" t="s">
        <v>201</v>
      </c>
      <c r="BH3346" s="4" t="s">
        <v>23</v>
      </c>
      <c r="BI3346" t="str">
        <f t="shared" si="265"/>
        <v>B</v>
      </c>
    </row>
    <row r="3347" spans="1:61" ht="15.75" customHeight="1" x14ac:dyDescent="0.2">
      <c r="A3347" s="4">
        <v>3004919</v>
      </c>
      <c r="B3347" s="4">
        <v>9076782</v>
      </c>
      <c r="C3347" s="4" t="s">
        <v>5467</v>
      </c>
      <c r="D3347" s="4">
        <v>1700</v>
      </c>
      <c r="E3347" s="4">
        <v>1700</v>
      </c>
      <c r="F3347" s="4">
        <v>2.5499999999999998</v>
      </c>
      <c r="G3347" s="7">
        <f>E3347+F3347-D3347</f>
        <v>2.5499999999999545</v>
      </c>
      <c r="H3347" s="4" t="s">
        <v>5468</v>
      </c>
      <c r="I3347" s="4">
        <v>2000</v>
      </c>
      <c r="J3347" s="4" t="s">
        <v>98</v>
      </c>
      <c r="K3347" s="4" t="s">
        <v>8</v>
      </c>
      <c r="M3347" s="4" t="s">
        <v>20</v>
      </c>
      <c r="O3347" s="4"/>
      <c r="P3347" s="14">
        <v>8738164</v>
      </c>
      <c r="Q3347" s="12">
        <v>2.4000000000000909</v>
      </c>
      <c r="S3347" s="14">
        <v>8391909</v>
      </c>
      <c r="T3347" s="12">
        <v>-347</v>
      </c>
      <c r="U3347">
        <f>SUM($T$2:T3347)</f>
        <v>3168709.9799999981</v>
      </c>
      <c r="W3347" s="16">
        <v>8391909</v>
      </c>
      <c r="X3347">
        <v>3168709.9799999981</v>
      </c>
      <c r="Y3347">
        <v>3346</v>
      </c>
      <c r="Z3347" s="18">
        <f t="shared" si="262"/>
        <v>7.6102000424135339</v>
      </c>
      <c r="AA3347" s="18">
        <f t="shared" si="263"/>
        <v>0.73312883435582821</v>
      </c>
      <c r="AB3347" t="str">
        <f t="shared" si="261"/>
        <v>C</v>
      </c>
      <c r="AI3347" s="14">
        <v>8738164</v>
      </c>
      <c r="AJ3347" s="12">
        <v>2.4000000000000909</v>
      </c>
      <c r="AK3347" s="12">
        <v>2.4</v>
      </c>
      <c r="AL3347" s="12">
        <v>2000</v>
      </c>
      <c r="AN3347">
        <v>8738164</v>
      </c>
      <c r="AO3347">
        <v>2.4000000000000909</v>
      </c>
      <c r="AP3347">
        <v>2.4</v>
      </c>
      <c r="AQ3347">
        <v>2000</v>
      </c>
      <c r="AR3347">
        <f t="shared" si="264"/>
        <v>0</v>
      </c>
      <c r="AV3347" s="4">
        <v>3004919</v>
      </c>
      <c r="AW3347" s="4">
        <v>9076782</v>
      </c>
      <c r="AX3347" s="4" t="s">
        <v>5467</v>
      </c>
      <c r="AY3347" s="4">
        <v>1700</v>
      </c>
      <c r="AZ3347" s="4">
        <v>1700</v>
      </c>
      <c r="BA3347" s="4">
        <v>2.5499999999999998</v>
      </c>
      <c r="BB3347" s="7">
        <f>AZ3347+BA3347-AY3347</f>
        <v>2.5499999999999545</v>
      </c>
      <c r="BC3347" s="4" t="s">
        <v>5468</v>
      </c>
      <c r="BD3347" s="4">
        <v>2000</v>
      </c>
      <c r="BE3347" s="4" t="s">
        <v>98</v>
      </c>
      <c r="BF3347" s="4" t="s">
        <v>8</v>
      </c>
      <c r="BH3347" s="4" t="s">
        <v>20</v>
      </c>
      <c r="BI3347" t="str">
        <f t="shared" si="265"/>
        <v>B</v>
      </c>
    </row>
    <row r="3348" spans="1:61" ht="15.75" customHeight="1" x14ac:dyDescent="0.2">
      <c r="A3348" s="4">
        <v>3032331</v>
      </c>
      <c r="B3348" s="4">
        <v>9025857</v>
      </c>
      <c r="C3348" s="4" t="s">
        <v>7499</v>
      </c>
      <c r="D3348" s="4">
        <v>1700</v>
      </c>
      <c r="E3348" s="4">
        <v>1700</v>
      </c>
      <c r="F3348" s="4">
        <v>2.5499999999999998</v>
      </c>
      <c r="G3348" s="7">
        <f>E3348+F3348-D3348</f>
        <v>2.5499999999999545</v>
      </c>
      <c r="H3348" s="4" t="s">
        <v>1996</v>
      </c>
      <c r="I3348" s="4">
        <v>38000</v>
      </c>
      <c r="J3348" s="4" t="s">
        <v>4</v>
      </c>
      <c r="K3348" s="4" t="s">
        <v>8</v>
      </c>
      <c r="L3348" s="4" t="s">
        <v>6</v>
      </c>
      <c r="M3348" s="4" t="s">
        <v>12</v>
      </c>
      <c r="O3348" s="4"/>
      <c r="P3348" s="14">
        <v>8739732</v>
      </c>
      <c r="Q3348" s="12">
        <v>3990</v>
      </c>
      <c r="S3348" s="14">
        <v>5689762</v>
      </c>
      <c r="T3348" s="12">
        <v>-356</v>
      </c>
      <c r="U3348">
        <f>SUM($T$2:T3348)</f>
        <v>3168353.9799999981</v>
      </c>
      <c r="W3348" s="16">
        <v>5689762</v>
      </c>
      <c r="X3348">
        <v>3168353.9799999981</v>
      </c>
      <c r="Y3348">
        <v>3347</v>
      </c>
      <c r="Z3348" s="18">
        <f t="shared" si="262"/>
        <v>7.6093450474054078</v>
      </c>
      <c r="AA3348" s="18">
        <f t="shared" si="263"/>
        <v>0.7333479404031551</v>
      </c>
      <c r="AB3348" t="str">
        <f t="shared" si="261"/>
        <v>C</v>
      </c>
      <c r="AI3348" s="14">
        <v>8739732</v>
      </c>
      <c r="AJ3348" s="12">
        <v>3990</v>
      </c>
      <c r="AK3348" s="12">
        <v>3990</v>
      </c>
      <c r="AL3348" s="12">
        <v>10000</v>
      </c>
      <c r="AN3348">
        <v>8739732</v>
      </c>
      <c r="AO3348">
        <v>3990</v>
      </c>
      <c r="AP3348">
        <v>3990</v>
      </c>
      <c r="AQ3348">
        <v>10000</v>
      </c>
      <c r="AR3348">
        <f t="shared" si="264"/>
        <v>0</v>
      </c>
      <c r="AV3348" s="4">
        <v>3032331</v>
      </c>
      <c r="AW3348" s="4">
        <v>9025857</v>
      </c>
      <c r="AX3348" s="4" t="s">
        <v>7499</v>
      </c>
      <c r="AY3348" s="4">
        <v>1700</v>
      </c>
      <c r="AZ3348" s="4">
        <v>1700</v>
      </c>
      <c r="BA3348" s="4">
        <v>2.5499999999999998</v>
      </c>
      <c r="BB3348" s="7">
        <f>AZ3348+BA3348-AY3348</f>
        <v>2.5499999999999545</v>
      </c>
      <c r="BC3348" s="4" t="s">
        <v>1996</v>
      </c>
      <c r="BD3348" s="4">
        <v>38000</v>
      </c>
      <c r="BE3348" s="4" t="s">
        <v>4</v>
      </c>
      <c r="BF3348" s="4" t="s">
        <v>8</v>
      </c>
      <c r="BG3348" s="4" t="s">
        <v>6</v>
      </c>
      <c r="BH3348" s="4" t="s">
        <v>12</v>
      </c>
      <c r="BI3348" t="str">
        <f t="shared" si="265"/>
        <v>B</v>
      </c>
    </row>
    <row r="3349" spans="1:61" ht="15.75" customHeight="1" x14ac:dyDescent="0.2">
      <c r="A3349" s="4">
        <v>3031729</v>
      </c>
      <c r="B3349" s="4">
        <v>9150282</v>
      </c>
      <c r="C3349" s="4" t="s">
        <v>7459</v>
      </c>
      <c r="D3349" s="4">
        <v>2300</v>
      </c>
      <c r="E3349" s="4">
        <v>2300</v>
      </c>
      <c r="F3349" s="4">
        <v>2.5299999999999998</v>
      </c>
      <c r="G3349" s="7">
        <f>E3349+F3349-D3349</f>
        <v>2.5300000000002001</v>
      </c>
      <c r="H3349" s="4" t="s">
        <v>7460</v>
      </c>
      <c r="I3349" s="4">
        <v>10000</v>
      </c>
      <c r="J3349" s="4" t="s">
        <v>4</v>
      </c>
      <c r="K3349" s="4" t="s">
        <v>13</v>
      </c>
      <c r="L3349" s="4" t="s">
        <v>6</v>
      </c>
      <c r="M3349" s="4" t="s">
        <v>35</v>
      </c>
      <c r="O3349" s="4"/>
      <c r="P3349" s="14">
        <v>8741384</v>
      </c>
      <c r="Q3349" s="12">
        <v>2.7999999999999545</v>
      </c>
      <c r="S3349" s="14">
        <v>142968</v>
      </c>
      <c r="T3349" s="12">
        <v>-360</v>
      </c>
      <c r="U3349">
        <f>SUM($T$2:T3349)</f>
        <v>3167993.9799999981</v>
      </c>
      <c r="W3349" s="16">
        <v>142968</v>
      </c>
      <c r="X3349">
        <v>3167993.9799999981</v>
      </c>
      <c r="Y3349">
        <v>3348</v>
      </c>
      <c r="Z3349" s="18">
        <f t="shared" si="262"/>
        <v>7.6084804457117974</v>
      </c>
      <c r="AA3349" s="18">
        <f t="shared" si="263"/>
        <v>0.73356704645048199</v>
      </c>
      <c r="AB3349" t="str">
        <f t="shared" si="261"/>
        <v>C</v>
      </c>
      <c r="AI3349" s="14">
        <v>8741384</v>
      </c>
      <c r="AJ3349" s="12">
        <v>2.7999999999999545</v>
      </c>
      <c r="AK3349" s="12">
        <v>2.8</v>
      </c>
      <c r="AL3349" s="12">
        <v>2000</v>
      </c>
      <c r="AN3349">
        <v>8741384</v>
      </c>
      <c r="AO3349">
        <v>2.7999999999999545</v>
      </c>
      <c r="AP3349">
        <v>2.8</v>
      </c>
      <c r="AQ3349">
        <v>2000</v>
      </c>
      <c r="AR3349">
        <f t="shared" si="264"/>
        <v>0</v>
      </c>
      <c r="AV3349" s="4">
        <v>3031729</v>
      </c>
      <c r="AW3349" s="4">
        <v>9150282</v>
      </c>
      <c r="AX3349" s="4" t="s">
        <v>7459</v>
      </c>
      <c r="AY3349" s="4">
        <v>2300</v>
      </c>
      <c r="AZ3349" s="4">
        <v>2300</v>
      </c>
      <c r="BA3349" s="4">
        <v>2.5299999999999998</v>
      </c>
      <c r="BB3349" s="7">
        <f>AZ3349+BA3349-AY3349</f>
        <v>2.5300000000002001</v>
      </c>
      <c r="BC3349" s="4" t="s">
        <v>7460</v>
      </c>
      <c r="BD3349" s="4">
        <v>10000</v>
      </c>
      <c r="BE3349" s="4" t="s">
        <v>4</v>
      </c>
      <c r="BF3349" s="4" t="s">
        <v>13</v>
      </c>
      <c r="BG3349" s="4" t="s">
        <v>6</v>
      </c>
      <c r="BH3349" s="4" t="s">
        <v>35</v>
      </c>
      <c r="BI3349" t="str">
        <f t="shared" si="265"/>
        <v>B</v>
      </c>
    </row>
    <row r="3350" spans="1:61" ht="15.75" customHeight="1" x14ac:dyDescent="0.2">
      <c r="A3350" s="4">
        <v>2972558</v>
      </c>
      <c r="B3350" s="4">
        <v>261381</v>
      </c>
      <c r="C3350" s="4" t="s">
        <v>2665</v>
      </c>
      <c r="D3350" s="4">
        <v>2100</v>
      </c>
      <c r="E3350" s="4">
        <v>2100</v>
      </c>
      <c r="F3350" s="4">
        <v>2.52</v>
      </c>
      <c r="G3350" s="7">
        <f>E3350+F3350-D3350</f>
        <v>2.5199999999999818</v>
      </c>
      <c r="H3350" s="4" t="s">
        <v>2666</v>
      </c>
      <c r="I3350" s="4">
        <v>13000</v>
      </c>
      <c r="J3350" s="4" t="s">
        <v>32</v>
      </c>
      <c r="K3350" s="4" t="s">
        <v>13</v>
      </c>
      <c r="M3350" s="4" t="s">
        <v>64</v>
      </c>
      <c r="O3350" s="4"/>
      <c r="P3350" s="14">
        <v>8742994</v>
      </c>
      <c r="Q3350" s="12">
        <v>2.2000000000000455</v>
      </c>
      <c r="S3350" s="14">
        <v>6352088</v>
      </c>
      <c r="T3350" s="12">
        <v>-360</v>
      </c>
      <c r="U3350">
        <f>SUM($T$2:T3350)</f>
        <v>3167633.9799999981</v>
      </c>
      <c r="W3350" s="16">
        <v>6352088</v>
      </c>
      <c r="X3350">
        <v>3167633.9799999981</v>
      </c>
      <c r="Y3350">
        <v>3349</v>
      </c>
      <c r="Z3350" s="18">
        <f t="shared" si="262"/>
        <v>7.6076158440181869</v>
      </c>
      <c r="AA3350" s="18">
        <f t="shared" si="263"/>
        <v>0.73378615249780899</v>
      </c>
      <c r="AB3350" t="str">
        <f t="shared" si="261"/>
        <v>C</v>
      </c>
      <c r="AI3350" s="14">
        <v>8742994</v>
      </c>
      <c r="AJ3350" s="12">
        <v>2.2000000000000455</v>
      </c>
      <c r="AK3350" s="12">
        <v>2.2000000000000002</v>
      </c>
      <c r="AL3350" s="12">
        <v>2000</v>
      </c>
      <c r="AN3350">
        <v>8742994</v>
      </c>
      <c r="AO3350">
        <v>2.2000000000000455</v>
      </c>
      <c r="AP3350">
        <v>2.2000000000000002</v>
      </c>
      <c r="AQ3350">
        <v>2000</v>
      </c>
      <c r="AR3350">
        <f t="shared" si="264"/>
        <v>0</v>
      </c>
      <c r="AV3350" s="4">
        <v>2972558</v>
      </c>
      <c r="AW3350" s="4">
        <v>261381</v>
      </c>
      <c r="AX3350" s="4" t="s">
        <v>2665</v>
      </c>
      <c r="AY3350" s="4">
        <v>2100</v>
      </c>
      <c r="AZ3350" s="4">
        <v>2100</v>
      </c>
      <c r="BA3350" s="4">
        <v>2.52</v>
      </c>
      <c r="BB3350" s="7">
        <f>AZ3350+BA3350-AY3350</f>
        <v>2.5199999999999818</v>
      </c>
      <c r="BC3350" s="4" t="s">
        <v>2666</v>
      </c>
      <c r="BD3350" s="4">
        <v>13000</v>
      </c>
      <c r="BE3350" s="4" t="s">
        <v>32</v>
      </c>
      <c r="BF3350" s="4" t="s">
        <v>13</v>
      </c>
      <c r="BH3350" s="4" t="s">
        <v>64</v>
      </c>
      <c r="BI3350" t="str">
        <f t="shared" si="265"/>
        <v>B</v>
      </c>
    </row>
    <row r="3351" spans="1:61" ht="15.75" customHeight="1" x14ac:dyDescent="0.2">
      <c r="A3351" s="4">
        <v>3036524</v>
      </c>
      <c r="B3351" s="4">
        <v>9162616</v>
      </c>
      <c r="C3351" s="4" t="s">
        <v>7813</v>
      </c>
      <c r="D3351" s="4">
        <v>1900</v>
      </c>
      <c r="E3351" s="4">
        <v>1900</v>
      </c>
      <c r="F3351" s="4">
        <v>2.4700000000000002</v>
      </c>
      <c r="G3351" s="7">
        <f>E3351+F3351-D3351</f>
        <v>2.4700000000000273</v>
      </c>
      <c r="H3351" s="4" t="s">
        <v>7814</v>
      </c>
      <c r="I3351" s="4">
        <v>7000</v>
      </c>
      <c r="J3351" s="4" t="s">
        <v>4</v>
      </c>
      <c r="K3351" s="4" t="s">
        <v>13</v>
      </c>
      <c r="L3351" s="4" t="s">
        <v>6</v>
      </c>
      <c r="M3351" s="4" t="s">
        <v>111</v>
      </c>
      <c r="O3351" s="4"/>
      <c r="P3351" s="14">
        <v>8744499</v>
      </c>
      <c r="Q3351" s="12">
        <v>-500</v>
      </c>
      <c r="S3351" s="14">
        <v>6617213</v>
      </c>
      <c r="T3351" s="12">
        <v>-364.25</v>
      </c>
      <c r="U3351">
        <f>SUM($T$2:T3351)</f>
        <v>3167269.7299999981</v>
      </c>
      <c r="W3351" s="16">
        <v>6617213</v>
      </c>
      <c r="X3351">
        <v>3167269.7299999981</v>
      </c>
      <c r="Y3351">
        <v>3350</v>
      </c>
      <c r="Z3351" s="18">
        <f t="shared" si="262"/>
        <v>7.6067410352212486</v>
      </c>
      <c r="AA3351" s="18">
        <f t="shared" si="263"/>
        <v>0.73400525854513587</v>
      </c>
      <c r="AB3351" t="str">
        <f t="shared" si="261"/>
        <v>C</v>
      </c>
      <c r="AI3351" s="14">
        <v>8744499</v>
      </c>
      <c r="AJ3351" s="12">
        <v>-500</v>
      </c>
      <c r="AK3351" s="12">
        <v>0</v>
      </c>
      <c r="AL3351" s="12">
        <v>0</v>
      </c>
      <c r="AN3351">
        <v>8744499</v>
      </c>
      <c r="AO3351">
        <v>-500</v>
      </c>
      <c r="AP3351">
        <v>0</v>
      </c>
      <c r="AQ3351">
        <v>0</v>
      </c>
      <c r="AR3351">
        <f t="shared" si="264"/>
        <v>0</v>
      </c>
      <c r="AV3351" s="4">
        <v>3036524</v>
      </c>
      <c r="AW3351" s="4">
        <v>9162616</v>
      </c>
      <c r="AX3351" s="4" t="s">
        <v>7813</v>
      </c>
      <c r="AY3351" s="4">
        <v>1900</v>
      </c>
      <c r="AZ3351" s="4">
        <v>1900</v>
      </c>
      <c r="BA3351" s="4">
        <v>2.4700000000000002</v>
      </c>
      <c r="BB3351" s="7">
        <f>AZ3351+BA3351-AY3351</f>
        <v>2.4700000000000273</v>
      </c>
      <c r="BC3351" s="4" t="s">
        <v>7814</v>
      </c>
      <c r="BD3351" s="4">
        <v>7000</v>
      </c>
      <c r="BE3351" s="4" t="s">
        <v>4</v>
      </c>
      <c r="BF3351" s="4" t="s">
        <v>13</v>
      </c>
      <c r="BG3351" s="4" t="s">
        <v>6</v>
      </c>
      <c r="BH3351" s="4" t="s">
        <v>111</v>
      </c>
      <c r="BI3351" t="str">
        <f t="shared" si="265"/>
        <v>B</v>
      </c>
    </row>
    <row r="3352" spans="1:61" ht="15.75" customHeight="1" x14ac:dyDescent="0.2">
      <c r="A3352" s="4">
        <v>3056488</v>
      </c>
      <c r="B3352" s="4">
        <v>5939235</v>
      </c>
      <c r="C3352" s="4" t="s">
        <v>9154</v>
      </c>
      <c r="D3352" s="4">
        <v>2200</v>
      </c>
      <c r="E3352" s="4">
        <v>2200</v>
      </c>
      <c r="F3352" s="4">
        <v>2.42</v>
      </c>
      <c r="G3352" s="7">
        <f>E3352+F3352-D3352</f>
        <v>2.4200000000000728</v>
      </c>
      <c r="H3352" s="4" t="s">
        <v>146</v>
      </c>
      <c r="I3352" s="4">
        <v>6000</v>
      </c>
      <c r="J3352" s="4" t="s">
        <v>4</v>
      </c>
      <c r="K3352" s="4" t="s">
        <v>13</v>
      </c>
      <c r="L3352" s="4" t="s">
        <v>6</v>
      </c>
      <c r="M3352" s="4" t="s">
        <v>173</v>
      </c>
      <c r="O3352" s="4"/>
      <c r="P3352" s="14">
        <v>8744604</v>
      </c>
      <c r="Q3352" s="12">
        <v>1152</v>
      </c>
      <c r="S3352" s="14">
        <v>5724174</v>
      </c>
      <c r="T3352" s="12">
        <v>-367</v>
      </c>
      <c r="U3352">
        <f>SUM($T$2:T3352)</f>
        <v>3166902.7299999981</v>
      </c>
      <c r="W3352" s="16">
        <v>5724174</v>
      </c>
      <c r="X3352">
        <v>3166902.7299999981</v>
      </c>
      <c r="Y3352">
        <v>3351</v>
      </c>
      <c r="Z3352" s="18">
        <f t="shared" si="262"/>
        <v>7.6058596218280403</v>
      </c>
      <c r="AA3352" s="18">
        <f t="shared" si="263"/>
        <v>0.73422436459246276</v>
      </c>
      <c r="AB3352" t="str">
        <f t="shared" si="261"/>
        <v>C</v>
      </c>
      <c r="AI3352" s="14">
        <v>8744604</v>
      </c>
      <c r="AJ3352" s="12">
        <v>1152</v>
      </c>
      <c r="AK3352" s="12">
        <v>1152</v>
      </c>
      <c r="AL3352" s="12">
        <v>8000</v>
      </c>
      <c r="AN3352">
        <v>8744604</v>
      </c>
      <c r="AO3352">
        <v>1152</v>
      </c>
      <c r="AP3352">
        <v>1152</v>
      </c>
      <c r="AQ3352">
        <v>8000</v>
      </c>
      <c r="AR3352">
        <f t="shared" si="264"/>
        <v>0</v>
      </c>
      <c r="AV3352" s="4">
        <v>3056488</v>
      </c>
      <c r="AW3352" s="4">
        <v>5939235</v>
      </c>
      <c r="AX3352" s="4" t="s">
        <v>9154</v>
      </c>
      <c r="AY3352" s="4">
        <v>2200</v>
      </c>
      <c r="AZ3352" s="4">
        <v>2200</v>
      </c>
      <c r="BA3352" s="4">
        <v>2.42</v>
      </c>
      <c r="BB3352" s="7">
        <f>AZ3352+BA3352-AY3352</f>
        <v>2.4200000000000728</v>
      </c>
      <c r="BC3352" s="4" t="s">
        <v>146</v>
      </c>
      <c r="BD3352" s="4">
        <v>6000</v>
      </c>
      <c r="BE3352" s="4" t="s">
        <v>4</v>
      </c>
      <c r="BF3352" s="4" t="s">
        <v>13</v>
      </c>
      <c r="BG3352" s="4" t="s">
        <v>6</v>
      </c>
      <c r="BH3352" s="4" t="s">
        <v>173</v>
      </c>
      <c r="BI3352" t="str">
        <f t="shared" si="265"/>
        <v>B</v>
      </c>
    </row>
    <row r="3353" spans="1:61" ht="15.75" customHeight="1" x14ac:dyDescent="0.2">
      <c r="A3353" s="4">
        <v>2949514</v>
      </c>
      <c r="B3353" s="4">
        <v>8837753</v>
      </c>
      <c r="C3353" s="4" t="s">
        <v>537</v>
      </c>
      <c r="D3353" s="4">
        <v>2000</v>
      </c>
      <c r="E3353" s="4">
        <v>2000</v>
      </c>
      <c r="F3353" s="4">
        <v>2.4</v>
      </c>
      <c r="G3353" s="7">
        <f>E3353+F3353-D3353</f>
        <v>2.4000000000000909</v>
      </c>
      <c r="H3353" s="4" t="s">
        <v>538</v>
      </c>
      <c r="I3353" s="4">
        <v>15000</v>
      </c>
      <c r="J3353" s="4" t="s">
        <v>4</v>
      </c>
      <c r="K3353" s="4" t="s">
        <v>13</v>
      </c>
      <c r="L3353" s="4" t="s">
        <v>6</v>
      </c>
      <c r="M3353" s="4" t="s">
        <v>35</v>
      </c>
      <c r="O3353" s="4"/>
      <c r="P3353" s="14">
        <v>8745003</v>
      </c>
      <c r="Q3353" s="12">
        <v>-5104.75</v>
      </c>
      <c r="S3353" s="14">
        <v>9154132</v>
      </c>
      <c r="T3353" s="12">
        <v>-370.4</v>
      </c>
      <c r="U3353">
        <f>SUM($T$2:T3353)</f>
        <v>3166532.3299999982</v>
      </c>
      <c r="W3353" s="16">
        <v>9154132</v>
      </c>
      <c r="X3353">
        <v>3166532.3299999982</v>
      </c>
      <c r="Y3353">
        <v>3352</v>
      </c>
      <c r="Z3353" s="18">
        <f t="shared" si="262"/>
        <v>7.6049700427521696</v>
      </c>
      <c r="AA3353" s="18">
        <f t="shared" si="263"/>
        <v>0.73444347063978965</v>
      </c>
      <c r="AB3353" t="str">
        <f t="shared" si="261"/>
        <v>C</v>
      </c>
      <c r="AI3353" s="14">
        <v>8745003</v>
      </c>
      <c r="AJ3353" s="12">
        <v>-5104.75</v>
      </c>
      <c r="AK3353" s="12">
        <v>1895.25</v>
      </c>
      <c r="AL3353" s="12">
        <v>0</v>
      </c>
      <c r="AN3353">
        <v>8745003</v>
      </c>
      <c r="AO3353">
        <v>-5104.75</v>
      </c>
      <c r="AP3353">
        <v>1895.25</v>
      </c>
      <c r="AQ3353">
        <v>0</v>
      </c>
      <c r="AR3353">
        <f t="shared" si="264"/>
        <v>1</v>
      </c>
      <c r="AV3353" s="4">
        <v>2949514</v>
      </c>
      <c r="AW3353" s="4">
        <v>8837753</v>
      </c>
      <c r="AX3353" s="4" t="s">
        <v>537</v>
      </c>
      <c r="AY3353" s="4">
        <v>2000</v>
      </c>
      <c r="AZ3353" s="4">
        <v>2000</v>
      </c>
      <c r="BA3353" s="4">
        <v>2.4</v>
      </c>
      <c r="BB3353" s="7">
        <f>AZ3353+BA3353-AY3353</f>
        <v>2.4000000000000909</v>
      </c>
      <c r="BC3353" s="4" t="s">
        <v>538</v>
      </c>
      <c r="BD3353" s="4">
        <v>15000</v>
      </c>
      <c r="BE3353" s="4" t="s">
        <v>4</v>
      </c>
      <c r="BF3353" s="4" t="s">
        <v>13</v>
      </c>
      <c r="BG3353" s="4" t="s">
        <v>6</v>
      </c>
      <c r="BH3353" s="4" t="s">
        <v>35</v>
      </c>
      <c r="BI3353" t="str">
        <f t="shared" si="265"/>
        <v>B</v>
      </c>
    </row>
    <row r="3354" spans="1:61" ht="15.75" customHeight="1" x14ac:dyDescent="0.2">
      <c r="A3354" s="4">
        <v>2948996</v>
      </c>
      <c r="B3354" s="4">
        <v>8922390</v>
      </c>
      <c r="C3354" s="4" t="s">
        <v>747</v>
      </c>
      <c r="D3354" s="4">
        <v>2000</v>
      </c>
      <c r="E3354" s="4">
        <v>2000</v>
      </c>
      <c r="F3354" s="4">
        <v>2.4</v>
      </c>
      <c r="G3354" s="7">
        <f>E3354+F3354-D3354</f>
        <v>2.4000000000000909</v>
      </c>
      <c r="H3354" s="4" t="s">
        <v>748</v>
      </c>
      <c r="I3354" s="4">
        <v>20000</v>
      </c>
      <c r="J3354" s="4" t="s">
        <v>4</v>
      </c>
      <c r="K3354" s="4" t="s">
        <v>8</v>
      </c>
      <c r="L3354" s="4" t="s">
        <v>6</v>
      </c>
      <c r="M3354" s="4" t="s">
        <v>48</v>
      </c>
      <c r="O3354" s="4"/>
      <c r="P3354" s="14">
        <v>8745024</v>
      </c>
      <c r="Q3354" s="12">
        <v>-2000</v>
      </c>
      <c r="S3354" s="14">
        <v>9090110</v>
      </c>
      <c r="T3354" s="12">
        <v>-373</v>
      </c>
      <c r="U3354">
        <f>SUM($T$2:T3354)</f>
        <v>3166159.3299999982</v>
      </c>
      <c r="W3354" s="16">
        <v>9090110</v>
      </c>
      <c r="X3354">
        <v>3166159.3299999982</v>
      </c>
      <c r="Y3354">
        <v>3353</v>
      </c>
      <c r="Z3354" s="18">
        <f t="shared" si="262"/>
        <v>7.6040742193307347</v>
      </c>
      <c r="AA3354" s="18">
        <f t="shared" si="263"/>
        <v>0.73466257668711654</v>
      </c>
      <c r="AB3354" t="str">
        <f t="shared" si="261"/>
        <v>C</v>
      </c>
      <c r="AI3354" s="14">
        <v>8745024</v>
      </c>
      <c r="AJ3354" s="12">
        <v>-2000</v>
      </c>
      <c r="AK3354" s="12">
        <v>0</v>
      </c>
      <c r="AL3354" s="12">
        <v>0</v>
      </c>
      <c r="AN3354">
        <v>8745024</v>
      </c>
      <c r="AO3354">
        <v>-2000</v>
      </c>
      <c r="AP3354">
        <v>0</v>
      </c>
      <c r="AQ3354">
        <v>0</v>
      </c>
      <c r="AR3354">
        <f t="shared" si="264"/>
        <v>0</v>
      </c>
      <c r="AV3354" s="4">
        <v>2948996</v>
      </c>
      <c r="AW3354" s="4">
        <v>8922390</v>
      </c>
      <c r="AX3354" s="4" t="s">
        <v>747</v>
      </c>
      <c r="AY3354" s="4">
        <v>2000</v>
      </c>
      <c r="AZ3354" s="4">
        <v>2000</v>
      </c>
      <c r="BA3354" s="4">
        <v>2.4</v>
      </c>
      <c r="BB3354" s="7">
        <f>AZ3354+BA3354-AY3354</f>
        <v>2.4000000000000909</v>
      </c>
      <c r="BC3354" s="4" t="s">
        <v>748</v>
      </c>
      <c r="BD3354" s="4">
        <v>20000</v>
      </c>
      <c r="BE3354" s="4" t="s">
        <v>4</v>
      </c>
      <c r="BF3354" s="4" t="s">
        <v>8</v>
      </c>
      <c r="BG3354" s="4" t="s">
        <v>6</v>
      </c>
      <c r="BH3354" s="4" t="s">
        <v>48</v>
      </c>
      <c r="BI3354" t="str">
        <f t="shared" si="265"/>
        <v>B</v>
      </c>
    </row>
    <row r="3355" spans="1:61" ht="15.75" customHeight="1" x14ac:dyDescent="0.2">
      <c r="A3355" s="4">
        <v>2953203</v>
      </c>
      <c r="B3355" s="4">
        <v>5058852</v>
      </c>
      <c r="C3355" s="4" t="s">
        <v>910</v>
      </c>
      <c r="D3355" s="4">
        <v>2000</v>
      </c>
      <c r="E3355" s="4">
        <v>2000</v>
      </c>
      <c r="F3355" s="4">
        <v>2.4</v>
      </c>
      <c r="G3355" s="7">
        <f>E3355+F3355-D3355</f>
        <v>2.4000000000000909</v>
      </c>
      <c r="H3355" s="4" t="s">
        <v>911</v>
      </c>
      <c r="I3355" s="4">
        <v>14000</v>
      </c>
      <c r="J3355" s="4" t="s">
        <v>4</v>
      </c>
      <c r="K3355" s="4" t="s">
        <v>13</v>
      </c>
      <c r="L3355" s="4" t="s">
        <v>9</v>
      </c>
      <c r="M3355" s="4" t="s">
        <v>65</v>
      </c>
      <c r="O3355" s="4"/>
      <c r="P3355" s="14">
        <v>8745689</v>
      </c>
      <c r="Q3355" s="12">
        <v>3</v>
      </c>
      <c r="S3355" s="14">
        <v>7421576</v>
      </c>
      <c r="T3355" s="12">
        <v>-395.5</v>
      </c>
      <c r="U3355">
        <f>SUM($T$2:T3355)</f>
        <v>3165763.8299999982</v>
      </c>
      <c r="W3355" s="16">
        <v>7421576</v>
      </c>
      <c r="X3355">
        <v>3165763.8299999982</v>
      </c>
      <c r="Y3355">
        <v>3354</v>
      </c>
      <c r="Z3355" s="18">
        <f t="shared" si="262"/>
        <v>7.6031243583034485</v>
      </c>
      <c r="AA3355" s="18">
        <f t="shared" si="263"/>
        <v>0.73488168273444343</v>
      </c>
      <c r="AB3355" t="str">
        <f t="shared" si="261"/>
        <v>C</v>
      </c>
      <c r="AI3355" s="14">
        <v>8745689</v>
      </c>
      <c r="AJ3355" s="12">
        <v>3</v>
      </c>
      <c r="AK3355" s="12">
        <v>3</v>
      </c>
      <c r="AL3355" s="12">
        <v>2000</v>
      </c>
      <c r="AN3355">
        <v>8745689</v>
      </c>
      <c r="AO3355">
        <v>3</v>
      </c>
      <c r="AP3355">
        <v>3</v>
      </c>
      <c r="AQ3355">
        <v>2000</v>
      </c>
      <c r="AR3355">
        <f t="shared" si="264"/>
        <v>0</v>
      </c>
      <c r="AV3355" s="4">
        <v>2953203</v>
      </c>
      <c r="AW3355" s="4">
        <v>5058852</v>
      </c>
      <c r="AX3355" s="4" t="s">
        <v>910</v>
      </c>
      <c r="AY3355" s="4">
        <v>2000</v>
      </c>
      <c r="AZ3355" s="4">
        <v>2000</v>
      </c>
      <c r="BA3355" s="4">
        <v>2.4</v>
      </c>
      <c r="BB3355" s="7">
        <f>AZ3355+BA3355-AY3355</f>
        <v>2.4000000000000909</v>
      </c>
      <c r="BC3355" s="4" t="s">
        <v>911</v>
      </c>
      <c r="BD3355" s="4">
        <v>14000</v>
      </c>
      <c r="BE3355" s="4" t="s">
        <v>4</v>
      </c>
      <c r="BF3355" s="4" t="s">
        <v>13</v>
      </c>
      <c r="BG3355" s="4" t="s">
        <v>9</v>
      </c>
      <c r="BH3355" s="4" t="s">
        <v>65</v>
      </c>
      <c r="BI3355" t="str">
        <f t="shared" si="265"/>
        <v>B</v>
      </c>
    </row>
    <row r="3356" spans="1:61" ht="15.75" customHeight="1" x14ac:dyDescent="0.2">
      <c r="A3356" s="4">
        <v>2953700</v>
      </c>
      <c r="B3356" s="4">
        <v>339445</v>
      </c>
      <c r="C3356" s="4" t="s">
        <v>955</v>
      </c>
      <c r="D3356" s="4">
        <v>2000</v>
      </c>
      <c r="E3356" s="4">
        <v>2000</v>
      </c>
      <c r="F3356" s="4">
        <v>2.4</v>
      </c>
      <c r="G3356" s="7">
        <f>E3356+F3356-D3356</f>
        <v>2.4000000000000909</v>
      </c>
      <c r="H3356" s="4" t="s">
        <v>956</v>
      </c>
      <c r="I3356" s="4">
        <v>9000</v>
      </c>
      <c r="J3356" s="4" t="s">
        <v>4</v>
      </c>
      <c r="K3356" s="4" t="s">
        <v>5</v>
      </c>
      <c r="L3356" s="4" t="s">
        <v>6</v>
      </c>
      <c r="M3356" s="4" t="s">
        <v>111</v>
      </c>
      <c r="O3356" s="4"/>
      <c r="P3356" s="14">
        <v>8745864</v>
      </c>
      <c r="Q3356" s="12">
        <v>678.45000000000016</v>
      </c>
      <c r="S3356" s="14">
        <v>6474868</v>
      </c>
      <c r="T3356" s="12">
        <v>-404</v>
      </c>
      <c r="U3356">
        <f>SUM($T$2:T3356)</f>
        <v>3165359.8299999982</v>
      </c>
      <c r="W3356" s="16">
        <v>6474868</v>
      </c>
      <c r="X3356">
        <v>3165359.8299999982</v>
      </c>
      <c r="Y3356">
        <v>3355</v>
      </c>
      <c r="Z3356" s="18">
        <f t="shared" si="262"/>
        <v>7.6021540830695074</v>
      </c>
      <c r="AA3356" s="18">
        <f t="shared" si="263"/>
        <v>0.73510078878177043</v>
      </c>
      <c r="AB3356" t="str">
        <f t="shared" si="261"/>
        <v>C</v>
      </c>
      <c r="AI3356" s="14">
        <v>8745864</v>
      </c>
      <c r="AJ3356" s="12">
        <v>678.45000000000016</v>
      </c>
      <c r="AK3356" s="12">
        <v>678.44999999999993</v>
      </c>
      <c r="AL3356" s="12">
        <v>3050</v>
      </c>
      <c r="AN3356">
        <v>8745864</v>
      </c>
      <c r="AO3356">
        <v>678.45000000000016</v>
      </c>
      <c r="AP3356">
        <v>678.44999999999993</v>
      </c>
      <c r="AQ3356">
        <v>3050</v>
      </c>
      <c r="AR3356">
        <f t="shared" si="264"/>
        <v>0</v>
      </c>
      <c r="AV3356" s="4">
        <v>2953700</v>
      </c>
      <c r="AW3356" s="4">
        <v>339445</v>
      </c>
      <c r="AX3356" s="4" t="s">
        <v>955</v>
      </c>
      <c r="AY3356" s="4">
        <v>2000</v>
      </c>
      <c r="AZ3356" s="4">
        <v>2000</v>
      </c>
      <c r="BA3356" s="4">
        <v>2.4</v>
      </c>
      <c r="BB3356" s="7">
        <f>AZ3356+BA3356-AY3356</f>
        <v>2.4000000000000909</v>
      </c>
      <c r="BC3356" s="4" t="s">
        <v>956</v>
      </c>
      <c r="BD3356" s="4">
        <v>9000</v>
      </c>
      <c r="BE3356" s="4" t="s">
        <v>4</v>
      </c>
      <c r="BF3356" s="4" t="s">
        <v>5</v>
      </c>
      <c r="BG3356" s="4" t="s">
        <v>6</v>
      </c>
      <c r="BH3356" s="4" t="s">
        <v>111</v>
      </c>
      <c r="BI3356" t="str">
        <f t="shared" si="265"/>
        <v>B</v>
      </c>
    </row>
    <row r="3357" spans="1:61" ht="15.75" customHeight="1" x14ac:dyDescent="0.2">
      <c r="A3357" s="4">
        <v>2956395</v>
      </c>
      <c r="B3357" s="4">
        <v>6575696</v>
      </c>
      <c r="C3357" s="4" t="s">
        <v>1220</v>
      </c>
      <c r="D3357" s="4">
        <v>2000</v>
      </c>
      <c r="E3357" s="4">
        <v>2000</v>
      </c>
      <c r="F3357" s="4">
        <v>2.4</v>
      </c>
      <c r="G3357" s="7">
        <f>E3357+F3357-D3357</f>
        <v>2.4000000000000909</v>
      </c>
      <c r="H3357" s="4" t="s">
        <v>1221</v>
      </c>
      <c r="I3357" s="4">
        <v>12000</v>
      </c>
      <c r="J3357" s="4" t="s">
        <v>72</v>
      </c>
      <c r="K3357" s="4" t="s">
        <v>13</v>
      </c>
      <c r="M3357" s="4" t="s">
        <v>64</v>
      </c>
      <c r="O3357" s="4"/>
      <c r="P3357" s="14">
        <v>8747082</v>
      </c>
      <c r="Q3357" s="12">
        <v>1453.5</v>
      </c>
      <c r="S3357" s="14">
        <v>8895566</v>
      </c>
      <c r="T3357" s="12">
        <v>-404</v>
      </c>
      <c r="U3357">
        <f>SUM($T$2:T3357)</f>
        <v>3164955.8299999982</v>
      </c>
      <c r="W3357" s="16">
        <v>8895566</v>
      </c>
      <c r="X3357">
        <v>3164955.8299999982</v>
      </c>
      <c r="Y3357">
        <v>3356</v>
      </c>
      <c r="Z3357" s="18">
        <f t="shared" si="262"/>
        <v>7.6011838078355671</v>
      </c>
      <c r="AA3357" s="18">
        <f t="shared" si="263"/>
        <v>0.73531989482909732</v>
      </c>
      <c r="AB3357" t="str">
        <f t="shared" si="261"/>
        <v>C</v>
      </c>
      <c r="AI3357" s="14">
        <v>8747082</v>
      </c>
      <c r="AJ3357" s="12">
        <v>1453.5</v>
      </c>
      <c r="AK3357" s="12">
        <v>1453.5</v>
      </c>
      <c r="AL3357" s="12">
        <v>5100</v>
      </c>
      <c r="AN3357">
        <v>8747082</v>
      </c>
      <c r="AO3357">
        <v>1453.5</v>
      </c>
      <c r="AP3357">
        <v>1453.5</v>
      </c>
      <c r="AQ3357">
        <v>5100</v>
      </c>
      <c r="AR3357">
        <f t="shared" si="264"/>
        <v>0</v>
      </c>
      <c r="AV3357" s="4">
        <v>2956395</v>
      </c>
      <c r="AW3357" s="4">
        <v>6575696</v>
      </c>
      <c r="AX3357" s="4" t="s">
        <v>1220</v>
      </c>
      <c r="AY3357" s="4">
        <v>2000</v>
      </c>
      <c r="AZ3357" s="4">
        <v>2000</v>
      </c>
      <c r="BA3357" s="4">
        <v>2.4</v>
      </c>
      <c r="BB3357" s="7">
        <f>AZ3357+BA3357-AY3357</f>
        <v>2.4000000000000909</v>
      </c>
      <c r="BC3357" s="4" t="s">
        <v>1221</v>
      </c>
      <c r="BD3357" s="4">
        <v>12000</v>
      </c>
      <c r="BE3357" s="4" t="s">
        <v>72</v>
      </c>
      <c r="BF3357" s="4" t="s">
        <v>13</v>
      </c>
      <c r="BH3357" s="4" t="s">
        <v>64</v>
      </c>
      <c r="BI3357" t="str">
        <f t="shared" si="265"/>
        <v>B</v>
      </c>
    </row>
    <row r="3358" spans="1:61" ht="15.75" customHeight="1" x14ac:dyDescent="0.2">
      <c r="A3358" s="4">
        <v>2963934</v>
      </c>
      <c r="B3358" s="4">
        <v>8691411</v>
      </c>
      <c r="C3358" s="4" t="s">
        <v>1929</v>
      </c>
      <c r="D3358" s="4">
        <v>2000</v>
      </c>
      <c r="E3358" s="4">
        <v>2000</v>
      </c>
      <c r="F3358" s="4">
        <v>2.4</v>
      </c>
      <c r="G3358" s="7">
        <f>E3358+F3358-D3358</f>
        <v>2.4000000000000909</v>
      </c>
      <c r="H3358" s="4" t="s">
        <v>1930</v>
      </c>
      <c r="I3358" s="4">
        <v>11500</v>
      </c>
      <c r="J3358" s="4" t="s">
        <v>51</v>
      </c>
      <c r="K3358" s="4" t="s">
        <v>13</v>
      </c>
      <c r="M3358" s="4" t="s">
        <v>64</v>
      </c>
      <c r="O3358" s="4"/>
      <c r="P3358" s="14">
        <v>8747222</v>
      </c>
      <c r="Q3358" s="12">
        <v>535.80000000000018</v>
      </c>
      <c r="S3358" s="14">
        <v>8886375</v>
      </c>
      <c r="T3358" s="12">
        <v>-429.55</v>
      </c>
      <c r="U3358">
        <f>SUM($T$2:T3358)</f>
        <v>3164526.2799999984</v>
      </c>
      <c r="W3358" s="16">
        <v>8886375</v>
      </c>
      <c r="X3358">
        <v>3164526.2799999984</v>
      </c>
      <c r="Y3358">
        <v>3357</v>
      </c>
      <c r="Z3358" s="18">
        <f t="shared" si="262"/>
        <v>7.6001521698980934</v>
      </c>
      <c r="AA3358" s="18">
        <f t="shared" si="263"/>
        <v>0.73553900087642421</v>
      </c>
      <c r="AB3358" t="str">
        <f t="shared" si="261"/>
        <v>C</v>
      </c>
      <c r="AI3358" s="14">
        <v>8747222</v>
      </c>
      <c r="AJ3358" s="12">
        <v>535.80000000000018</v>
      </c>
      <c r="AK3358" s="12">
        <v>535.79999999999995</v>
      </c>
      <c r="AL3358" s="12">
        <v>5500</v>
      </c>
      <c r="AN3358">
        <v>8747222</v>
      </c>
      <c r="AO3358">
        <v>535.80000000000018</v>
      </c>
      <c r="AP3358">
        <v>535.79999999999995</v>
      </c>
      <c r="AQ3358">
        <v>5500</v>
      </c>
      <c r="AR3358">
        <f t="shared" si="264"/>
        <v>0</v>
      </c>
      <c r="AV3358" s="4">
        <v>2963934</v>
      </c>
      <c r="AW3358" s="4">
        <v>8691411</v>
      </c>
      <c r="AX3358" s="4" t="s">
        <v>1929</v>
      </c>
      <c r="AY3358" s="4">
        <v>2000</v>
      </c>
      <c r="AZ3358" s="4">
        <v>2000</v>
      </c>
      <c r="BA3358" s="4">
        <v>2.4</v>
      </c>
      <c r="BB3358" s="7">
        <f>AZ3358+BA3358-AY3358</f>
        <v>2.4000000000000909</v>
      </c>
      <c r="BC3358" s="4" t="s">
        <v>1930</v>
      </c>
      <c r="BD3358" s="4">
        <v>11500</v>
      </c>
      <c r="BE3358" s="4" t="s">
        <v>51</v>
      </c>
      <c r="BF3358" s="4" t="s">
        <v>13</v>
      </c>
      <c r="BH3358" s="4" t="s">
        <v>64</v>
      </c>
      <c r="BI3358" t="str">
        <f t="shared" si="265"/>
        <v>B</v>
      </c>
    </row>
    <row r="3359" spans="1:61" ht="15.75" customHeight="1" x14ac:dyDescent="0.2">
      <c r="A3359" s="4">
        <v>2970080</v>
      </c>
      <c r="B3359" s="4">
        <v>7857459</v>
      </c>
      <c r="C3359" s="4" t="s">
        <v>2438</v>
      </c>
      <c r="D3359" s="4">
        <v>2000</v>
      </c>
      <c r="E3359" s="4">
        <v>2000</v>
      </c>
      <c r="F3359" s="4">
        <v>2.4</v>
      </c>
      <c r="G3359" s="7">
        <f>E3359+F3359-D3359</f>
        <v>2.4000000000000909</v>
      </c>
      <c r="H3359" s="4" t="s">
        <v>2439</v>
      </c>
      <c r="I3359" s="4">
        <v>15000</v>
      </c>
      <c r="J3359" s="4" t="s">
        <v>4</v>
      </c>
      <c r="K3359" s="4" t="s">
        <v>13</v>
      </c>
      <c r="L3359" s="4" t="s">
        <v>9</v>
      </c>
      <c r="M3359" s="4" t="s">
        <v>12</v>
      </c>
      <c r="O3359" s="4"/>
      <c r="P3359" s="14">
        <v>8748314</v>
      </c>
      <c r="Q3359" s="12">
        <v>-1310</v>
      </c>
      <c r="S3359" s="14">
        <v>322850</v>
      </c>
      <c r="T3359" s="12">
        <v>-430</v>
      </c>
      <c r="U3359">
        <f>SUM($T$2:T3359)</f>
        <v>3164096.2799999984</v>
      </c>
      <c r="W3359" s="16">
        <v>322850</v>
      </c>
      <c r="X3359">
        <v>3164096.2799999984</v>
      </c>
      <c r="Y3359">
        <v>3358</v>
      </c>
      <c r="Z3359" s="18">
        <f t="shared" si="262"/>
        <v>7.5991194512085034</v>
      </c>
      <c r="AA3359" s="18">
        <f t="shared" si="263"/>
        <v>0.7357581069237511</v>
      </c>
      <c r="AB3359" t="str">
        <f t="shared" si="261"/>
        <v>C</v>
      </c>
      <c r="AI3359" s="14">
        <v>8748314</v>
      </c>
      <c r="AJ3359" s="12">
        <v>-1310</v>
      </c>
      <c r="AK3359" s="12">
        <v>190</v>
      </c>
      <c r="AL3359" s="12">
        <v>2000</v>
      </c>
      <c r="AN3359">
        <v>8748314</v>
      </c>
      <c r="AO3359">
        <v>-1310</v>
      </c>
      <c r="AP3359">
        <v>190</v>
      </c>
      <c r="AQ3359">
        <v>2000</v>
      </c>
      <c r="AR3359">
        <f t="shared" si="264"/>
        <v>1</v>
      </c>
      <c r="AV3359" s="4">
        <v>2970080</v>
      </c>
      <c r="AW3359" s="4">
        <v>7857459</v>
      </c>
      <c r="AX3359" s="4" t="s">
        <v>2438</v>
      </c>
      <c r="AY3359" s="4">
        <v>2000</v>
      </c>
      <c r="AZ3359" s="4">
        <v>2000</v>
      </c>
      <c r="BA3359" s="4">
        <v>2.4</v>
      </c>
      <c r="BB3359" s="7">
        <f>AZ3359+BA3359-AY3359</f>
        <v>2.4000000000000909</v>
      </c>
      <c r="BC3359" s="4" t="s">
        <v>2439</v>
      </c>
      <c r="BD3359" s="4">
        <v>15000</v>
      </c>
      <c r="BE3359" s="4" t="s">
        <v>4</v>
      </c>
      <c r="BF3359" s="4" t="s">
        <v>13</v>
      </c>
      <c r="BG3359" s="4" t="s">
        <v>9</v>
      </c>
      <c r="BH3359" s="4" t="s">
        <v>12</v>
      </c>
      <c r="BI3359" t="str">
        <f t="shared" si="265"/>
        <v>B</v>
      </c>
    </row>
    <row r="3360" spans="1:61" ht="15.75" customHeight="1" x14ac:dyDescent="0.2">
      <c r="A3360" s="4">
        <v>2971865</v>
      </c>
      <c r="B3360" s="4">
        <v>7648516</v>
      </c>
      <c r="C3360" s="4" t="s">
        <v>2592</v>
      </c>
      <c r="D3360" s="4">
        <v>2000</v>
      </c>
      <c r="E3360" s="4">
        <v>2000</v>
      </c>
      <c r="F3360" s="4">
        <v>2.4</v>
      </c>
      <c r="G3360" s="7">
        <f>E3360+F3360-D3360</f>
        <v>2.4000000000000909</v>
      </c>
      <c r="H3360" s="4" t="s">
        <v>2593</v>
      </c>
      <c r="I3360" s="4">
        <v>20000</v>
      </c>
      <c r="J3360" s="4" t="s">
        <v>72</v>
      </c>
      <c r="K3360" s="4" t="s">
        <v>13</v>
      </c>
      <c r="M3360" s="4" t="s">
        <v>24</v>
      </c>
      <c r="O3360" s="4"/>
      <c r="P3360" s="14">
        <v>8748636</v>
      </c>
      <c r="Q3360" s="12">
        <v>2.7999999999999545</v>
      </c>
      <c r="S3360" s="14">
        <v>558109</v>
      </c>
      <c r="T3360" s="12">
        <v>-430</v>
      </c>
      <c r="U3360">
        <f>SUM($T$2:T3360)</f>
        <v>3163666.2799999984</v>
      </c>
      <c r="W3360" s="16">
        <v>558109</v>
      </c>
      <c r="X3360">
        <v>3163666.2799999984</v>
      </c>
      <c r="Y3360">
        <v>3359</v>
      </c>
      <c r="Z3360" s="18">
        <f t="shared" si="262"/>
        <v>7.5980867325189125</v>
      </c>
      <c r="AA3360" s="18">
        <f t="shared" si="263"/>
        <v>0.73597721297107799</v>
      </c>
      <c r="AB3360" t="str">
        <f t="shared" si="261"/>
        <v>C</v>
      </c>
      <c r="AI3360" s="14">
        <v>8748636</v>
      </c>
      <c r="AJ3360" s="12">
        <v>2.7999999999999545</v>
      </c>
      <c r="AK3360" s="12">
        <v>2.8</v>
      </c>
      <c r="AL3360" s="12">
        <v>2000</v>
      </c>
      <c r="AN3360">
        <v>8748636</v>
      </c>
      <c r="AO3360">
        <v>2.7999999999999545</v>
      </c>
      <c r="AP3360">
        <v>2.8</v>
      </c>
      <c r="AQ3360">
        <v>2000</v>
      </c>
      <c r="AR3360">
        <f t="shared" si="264"/>
        <v>0</v>
      </c>
      <c r="AV3360" s="4">
        <v>2971865</v>
      </c>
      <c r="AW3360" s="4">
        <v>7648516</v>
      </c>
      <c r="AX3360" s="4" t="s">
        <v>2592</v>
      </c>
      <c r="AY3360" s="4">
        <v>2000</v>
      </c>
      <c r="AZ3360" s="4">
        <v>2000</v>
      </c>
      <c r="BA3360" s="4">
        <v>2.4</v>
      </c>
      <c r="BB3360" s="7">
        <f>AZ3360+BA3360-AY3360</f>
        <v>2.4000000000000909</v>
      </c>
      <c r="BC3360" s="4" t="s">
        <v>2593</v>
      </c>
      <c r="BD3360" s="4">
        <v>20000</v>
      </c>
      <c r="BE3360" s="4" t="s">
        <v>72</v>
      </c>
      <c r="BF3360" s="4" t="s">
        <v>13</v>
      </c>
      <c r="BH3360" s="4" t="s">
        <v>24</v>
      </c>
      <c r="BI3360" t="str">
        <f t="shared" si="265"/>
        <v>B</v>
      </c>
    </row>
    <row r="3361" spans="1:61" ht="15.75" customHeight="1" x14ac:dyDescent="0.2">
      <c r="A3361" s="4">
        <v>2972635</v>
      </c>
      <c r="B3361" s="4">
        <v>1819693</v>
      </c>
      <c r="C3361" s="4" t="s">
        <v>2663</v>
      </c>
      <c r="D3361" s="4">
        <v>3000</v>
      </c>
      <c r="E3361" s="4">
        <v>3000</v>
      </c>
      <c r="F3361" s="4">
        <v>2.4</v>
      </c>
      <c r="G3361" s="7">
        <f>E3361+F3361-D3361</f>
        <v>2.4000000000000909</v>
      </c>
      <c r="H3361" s="4" t="s">
        <v>2664</v>
      </c>
      <c r="I3361" s="4">
        <v>40000</v>
      </c>
      <c r="J3361" s="4" t="s">
        <v>4</v>
      </c>
      <c r="K3361" s="4" t="s">
        <v>8</v>
      </c>
      <c r="L3361" s="4" t="s">
        <v>6</v>
      </c>
      <c r="M3361" s="4" t="s">
        <v>40</v>
      </c>
      <c r="O3361" s="4"/>
      <c r="P3361" s="14">
        <v>8748832</v>
      </c>
      <c r="Q3361" s="12">
        <v>4.5</v>
      </c>
      <c r="S3361" s="14">
        <v>2195509</v>
      </c>
      <c r="T3361" s="12">
        <v>-432</v>
      </c>
      <c r="U3361">
        <f>SUM($T$2:T3361)</f>
        <v>3163234.2799999984</v>
      </c>
      <c r="W3361" s="16">
        <v>2195509</v>
      </c>
      <c r="X3361">
        <v>3163234.2799999984</v>
      </c>
      <c r="Y3361">
        <v>3360</v>
      </c>
      <c r="Z3361" s="18">
        <f t="shared" si="262"/>
        <v>7.5970492104865803</v>
      </c>
      <c r="AA3361" s="18">
        <f t="shared" si="263"/>
        <v>0.73619631901840488</v>
      </c>
      <c r="AB3361" t="str">
        <f t="shared" si="261"/>
        <v>C</v>
      </c>
      <c r="AI3361" s="14">
        <v>8748832</v>
      </c>
      <c r="AJ3361" s="12">
        <v>4.5</v>
      </c>
      <c r="AK3361" s="12">
        <v>4.5</v>
      </c>
      <c r="AL3361" s="12">
        <v>3000</v>
      </c>
      <c r="AN3361">
        <v>8748832</v>
      </c>
      <c r="AO3361">
        <v>4.5</v>
      </c>
      <c r="AP3361">
        <v>4.5</v>
      </c>
      <c r="AQ3361">
        <v>3000</v>
      </c>
      <c r="AR3361">
        <f t="shared" si="264"/>
        <v>0</v>
      </c>
      <c r="AV3361" s="4">
        <v>2972635</v>
      </c>
      <c r="AW3361" s="4">
        <v>1819693</v>
      </c>
      <c r="AX3361" s="4" t="s">
        <v>2663</v>
      </c>
      <c r="AY3361" s="4">
        <v>3000</v>
      </c>
      <c r="AZ3361" s="4">
        <v>3000</v>
      </c>
      <c r="BA3361" s="4">
        <v>2.4</v>
      </c>
      <c r="BB3361" s="7">
        <f>AZ3361+BA3361-AY3361</f>
        <v>2.4000000000000909</v>
      </c>
      <c r="BC3361" s="4" t="s">
        <v>2664</v>
      </c>
      <c r="BD3361" s="4">
        <v>40000</v>
      </c>
      <c r="BE3361" s="4" t="s">
        <v>4</v>
      </c>
      <c r="BF3361" s="4" t="s">
        <v>8</v>
      </c>
      <c r="BG3361" s="4" t="s">
        <v>6</v>
      </c>
      <c r="BH3361" s="4" t="s">
        <v>40</v>
      </c>
      <c r="BI3361" t="str">
        <f t="shared" si="265"/>
        <v>A</v>
      </c>
    </row>
    <row r="3362" spans="1:61" ht="15.75" customHeight="1" x14ac:dyDescent="0.2">
      <c r="A3362" s="4">
        <v>2987657</v>
      </c>
      <c r="B3362" s="4">
        <v>4447976</v>
      </c>
      <c r="C3362" s="4" t="s">
        <v>4033</v>
      </c>
      <c r="D3362" s="4">
        <v>3000</v>
      </c>
      <c r="E3362" s="4">
        <v>3000</v>
      </c>
      <c r="F3362" s="4">
        <v>2.4</v>
      </c>
      <c r="G3362" s="7">
        <f>E3362+F3362-D3362</f>
        <v>2.4000000000000909</v>
      </c>
      <c r="H3362" s="4" t="s">
        <v>4034</v>
      </c>
      <c r="I3362" s="4">
        <v>10000</v>
      </c>
      <c r="J3362" s="4" t="s">
        <v>4</v>
      </c>
      <c r="K3362" s="4" t="s">
        <v>13</v>
      </c>
      <c r="L3362" s="4" t="s">
        <v>6</v>
      </c>
      <c r="M3362" s="4" t="s">
        <v>7</v>
      </c>
      <c r="O3362" s="4"/>
      <c r="P3362" s="14">
        <v>8749175</v>
      </c>
      <c r="Q3362" s="12">
        <v>4.5</v>
      </c>
      <c r="S3362" s="14">
        <v>7644750</v>
      </c>
      <c r="T3362" s="12">
        <v>-432</v>
      </c>
      <c r="U3362">
        <f>SUM($T$2:T3362)</f>
        <v>3162802.2799999984</v>
      </c>
      <c r="W3362" s="16">
        <v>7644750</v>
      </c>
      <c r="X3362">
        <v>3162802.2799999984</v>
      </c>
      <c r="Y3362">
        <v>3361</v>
      </c>
      <c r="Z3362" s="18">
        <f t="shared" si="262"/>
        <v>7.5960116884542472</v>
      </c>
      <c r="AA3362" s="18">
        <f t="shared" si="263"/>
        <v>0.73641542506573177</v>
      </c>
      <c r="AB3362" t="str">
        <f t="shared" si="261"/>
        <v>C</v>
      </c>
      <c r="AI3362" s="14">
        <v>8749175</v>
      </c>
      <c r="AJ3362" s="12">
        <v>4.5</v>
      </c>
      <c r="AK3362" s="12">
        <v>4.5</v>
      </c>
      <c r="AL3362" s="12">
        <v>3000</v>
      </c>
      <c r="AN3362">
        <v>8749175</v>
      </c>
      <c r="AO3362">
        <v>4.5</v>
      </c>
      <c r="AP3362">
        <v>4.5</v>
      </c>
      <c r="AQ3362">
        <v>3000</v>
      </c>
      <c r="AR3362">
        <f t="shared" si="264"/>
        <v>0</v>
      </c>
      <c r="AV3362" s="4">
        <v>2987657</v>
      </c>
      <c r="AW3362" s="4">
        <v>4447976</v>
      </c>
      <c r="AX3362" s="4" t="s">
        <v>4033</v>
      </c>
      <c r="AY3362" s="4">
        <v>3000</v>
      </c>
      <c r="AZ3362" s="4">
        <v>3000</v>
      </c>
      <c r="BA3362" s="4">
        <v>2.4</v>
      </c>
      <c r="BB3362" s="7">
        <f>AZ3362+BA3362-AY3362</f>
        <v>2.4000000000000909</v>
      </c>
      <c r="BC3362" s="4" t="s">
        <v>4034</v>
      </c>
      <c r="BD3362" s="4">
        <v>10000</v>
      </c>
      <c r="BE3362" s="4" t="s">
        <v>4</v>
      </c>
      <c r="BF3362" s="4" t="s">
        <v>13</v>
      </c>
      <c r="BG3362" s="4" t="s">
        <v>6</v>
      </c>
      <c r="BH3362" s="4" t="s">
        <v>7</v>
      </c>
      <c r="BI3362" t="str">
        <f t="shared" si="265"/>
        <v>B</v>
      </c>
    </row>
    <row r="3363" spans="1:61" ht="15.75" customHeight="1" x14ac:dyDescent="0.2">
      <c r="A3363" s="4">
        <v>2988763</v>
      </c>
      <c r="B3363" s="4">
        <v>8167475</v>
      </c>
      <c r="C3363" s="4" t="s">
        <v>4122</v>
      </c>
      <c r="D3363" s="4">
        <v>3000</v>
      </c>
      <c r="E3363" s="4">
        <v>3000</v>
      </c>
      <c r="F3363" s="4">
        <v>2.4</v>
      </c>
      <c r="G3363" s="7">
        <f>E3363+F3363-D3363</f>
        <v>2.4000000000000909</v>
      </c>
      <c r="H3363" s="4" t="s">
        <v>3955</v>
      </c>
      <c r="I3363" s="4">
        <v>13000</v>
      </c>
      <c r="J3363" s="4" t="s">
        <v>4</v>
      </c>
      <c r="K3363" s="4" t="s">
        <v>13</v>
      </c>
      <c r="L3363" s="4" t="s">
        <v>6</v>
      </c>
      <c r="M3363" s="4" t="s">
        <v>26</v>
      </c>
      <c r="O3363" s="4"/>
      <c r="P3363" s="14">
        <v>8749189</v>
      </c>
      <c r="Q3363" s="12">
        <v>301.99999999999977</v>
      </c>
      <c r="S3363" s="14">
        <v>8951531</v>
      </c>
      <c r="T3363" s="12">
        <v>-433.35</v>
      </c>
      <c r="U3363">
        <f>SUM($T$2:T3363)</f>
        <v>3162368.9299999983</v>
      </c>
      <c r="W3363" s="16">
        <v>8951531</v>
      </c>
      <c r="X3363">
        <v>3162368.9299999983</v>
      </c>
      <c r="Y3363">
        <v>3362</v>
      </c>
      <c r="Z3363" s="18">
        <f t="shared" si="262"/>
        <v>7.5949709241655636</v>
      </c>
      <c r="AA3363" s="18">
        <f t="shared" si="263"/>
        <v>0.73663453111305877</v>
      </c>
      <c r="AB3363" t="str">
        <f t="shared" si="261"/>
        <v>C</v>
      </c>
      <c r="AI3363" s="14">
        <v>8749189</v>
      </c>
      <c r="AJ3363" s="12">
        <v>301.99999999999977</v>
      </c>
      <c r="AK3363" s="12">
        <v>302</v>
      </c>
      <c r="AL3363" s="12">
        <v>5950</v>
      </c>
      <c r="AN3363">
        <v>8749189</v>
      </c>
      <c r="AO3363">
        <v>301.99999999999977</v>
      </c>
      <c r="AP3363">
        <v>302</v>
      </c>
      <c r="AQ3363">
        <v>5950</v>
      </c>
      <c r="AR3363">
        <f t="shared" si="264"/>
        <v>0</v>
      </c>
      <c r="AV3363" s="4">
        <v>2988763</v>
      </c>
      <c r="AW3363" s="4">
        <v>8167475</v>
      </c>
      <c r="AX3363" s="4" t="s">
        <v>4122</v>
      </c>
      <c r="AY3363" s="4">
        <v>3000</v>
      </c>
      <c r="AZ3363" s="4">
        <v>3000</v>
      </c>
      <c r="BA3363" s="4">
        <v>2.4</v>
      </c>
      <c r="BB3363" s="7">
        <f>AZ3363+BA3363-AY3363</f>
        <v>2.4000000000000909</v>
      </c>
      <c r="BC3363" s="4" t="s">
        <v>3955</v>
      </c>
      <c r="BD3363" s="4">
        <v>13000</v>
      </c>
      <c r="BE3363" s="4" t="s">
        <v>4</v>
      </c>
      <c r="BF3363" s="4" t="s">
        <v>13</v>
      </c>
      <c r="BG3363" s="4" t="s">
        <v>6</v>
      </c>
      <c r="BH3363" s="4" t="s">
        <v>26</v>
      </c>
      <c r="BI3363" t="str">
        <f t="shared" si="265"/>
        <v>B</v>
      </c>
    </row>
    <row r="3364" spans="1:61" ht="15.75" customHeight="1" x14ac:dyDescent="0.2">
      <c r="A3364" s="4">
        <v>2989834</v>
      </c>
      <c r="B3364" s="4">
        <v>7990424</v>
      </c>
      <c r="C3364" s="4" t="s">
        <v>4207</v>
      </c>
      <c r="D3364" s="4">
        <v>3000</v>
      </c>
      <c r="E3364" s="4">
        <v>3000</v>
      </c>
      <c r="F3364" s="4">
        <v>2.4</v>
      </c>
      <c r="G3364" s="7">
        <f>E3364+F3364-D3364</f>
        <v>2.4000000000000909</v>
      </c>
      <c r="H3364" s="4" t="s">
        <v>304</v>
      </c>
      <c r="I3364" s="4">
        <v>7000</v>
      </c>
      <c r="J3364" s="4" t="s">
        <v>4</v>
      </c>
      <c r="K3364" s="4" t="s">
        <v>5</v>
      </c>
      <c r="L3364" s="4" t="s">
        <v>6</v>
      </c>
      <c r="M3364" s="4" t="s">
        <v>64</v>
      </c>
      <c r="O3364" s="4"/>
      <c r="P3364" s="14">
        <v>8749315</v>
      </c>
      <c r="Q3364" s="12">
        <v>1396.5</v>
      </c>
      <c r="S3364" s="14">
        <v>5254222</v>
      </c>
      <c r="T3364" s="12">
        <v>-446</v>
      </c>
      <c r="U3364">
        <f>SUM($T$2:T3364)</f>
        <v>3161922.9299999983</v>
      </c>
      <c r="W3364" s="16">
        <v>5254222</v>
      </c>
      <c r="X3364">
        <v>3161922.9299999983</v>
      </c>
      <c r="Y3364">
        <v>3363</v>
      </c>
      <c r="Z3364" s="18">
        <f t="shared" si="262"/>
        <v>7.593899778734035</v>
      </c>
      <c r="AA3364" s="18">
        <f t="shared" si="263"/>
        <v>0.73685363716038565</v>
      </c>
      <c r="AB3364" t="str">
        <f t="shared" si="261"/>
        <v>C</v>
      </c>
      <c r="AI3364" s="14">
        <v>8749315</v>
      </c>
      <c r="AJ3364" s="12">
        <v>1396.5</v>
      </c>
      <c r="AK3364" s="12">
        <v>1396.5</v>
      </c>
      <c r="AL3364" s="12">
        <v>1500</v>
      </c>
      <c r="AN3364">
        <v>8749315</v>
      </c>
      <c r="AO3364">
        <v>1396.5</v>
      </c>
      <c r="AP3364">
        <v>1396.5</v>
      </c>
      <c r="AQ3364">
        <v>1500</v>
      </c>
      <c r="AR3364">
        <f t="shared" si="264"/>
        <v>0</v>
      </c>
      <c r="AV3364" s="4">
        <v>2989834</v>
      </c>
      <c r="AW3364" s="4">
        <v>7990424</v>
      </c>
      <c r="AX3364" s="4" t="s">
        <v>4207</v>
      </c>
      <c r="AY3364" s="4">
        <v>3000</v>
      </c>
      <c r="AZ3364" s="4">
        <v>3000</v>
      </c>
      <c r="BA3364" s="4">
        <v>2.4</v>
      </c>
      <c r="BB3364" s="7">
        <f>AZ3364+BA3364-AY3364</f>
        <v>2.4000000000000909</v>
      </c>
      <c r="BC3364" s="4" t="s">
        <v>304</v>
      </c>
      <c r="BD3364" s="4">
        <v>7000</v>
      </c>
      <c r="BE3364" s="4" t="s">
        <v>4</v>
      </c>
      <c r="BF3364" s="4" t="s">
        <v>5</v>
      </c>
      <c r="BG3364" s="4" t="s">
        <v>6</v>
      </c>
      <c r="BH3364" s="4" t="s">
        <v>64</v>
      </c>
      <c r="BI3364" t="str">
        <f t="shared" si="265"/>
        <v>A</v>
      </c>
    </row>
    <row r="3365" spans="1:61" ht="15.75" customHeight="1" x14ac:dyDescent="0.2">
      <c r="A3365" s="4">
        <v>2996428</v>
      </c>
      <c r="B3365" s="4">
        <v>4483704</v>
      </c>
      <c r="C3365" s="4" t="s">
        <v>4768</v>
      </c>
      <c r="D3365" s="4">
        <v>2000</v>
      </c>
      <c r="E3365" s="4">
        <v>2000</v>
      </c>
      <c r="F3365" s="4">
        <v>2.4</v>
      </c>
      <c r="G3365" s="7">
        <f>E3365+F3365-D3365</f>
        <v>2.4000000000000909</v>
      </c>
      <c r="H3365" s="4" t="s">
        <v>4769</v>
      </c>
      <c r="I3365" s="4">
        <v>6000</v>
      </c>
      <c r="J3365" s="4" t="s">
        <v>4</v>
      </c>
      <c r="K3365" s="4" t="s">
        <v>13</v>
      </c>
      <c r="L3365" s="4" t="s">
        <v>6</v>
      </c>
      <c r="M3365" s="4" t="s">
        <v>47</v>
      </c>
      <c r="O3365" s="4"/>
      <c r="P3365" s="14">
        <v>8749805</v>
      </c>
      <c r="Q3365" s="12">
        <v>5765</v>
      </c>
      <c r="S3365" s="14">
        <v>4475976</v>
      </c>
      <c r="T3365" s="12">
        <v>-450</v>
      </c>
      <c r="U3365">
        <f>SUM($T$2:T3365)</f>
        <v>3161472.9299999983</v>
      </c>
      <c r="W3365" s="16">
        <v>4475976</v>
      </c>
      <c r="X3365">
        <v>3161472.9299999983</v>
      </c>
      <c r="Y3365">
        <v>3364</v>
      </c>
      <c r="Z3365" s="18">
        <f t="shared" si="262"/>
        <v>7.592819026617021</v>
      </c>
      <c r="AA3365" s="18">
        <f t="shared" si="263"/>
        <v>0.73707274320771254</v>
      </c>
      <c r="AB3365" t="str">
        <f t="shared" si="261"/>
        <v>C</v>
      </c>
      <c r="AI3365" s="14">
        <v>8749805</v>
      </c>
      <c r="AJ3365" s="12">
        <v>5765</v>
      </c>
      <c r="AK3365" s="12">
        <v>7584</v>
      </c>
      <c r="AL3365" s="12">
        <v>1181</v>
      </c>
      <c r="AN3365">
        <v>8749805</v>
      </c>
      <c r="AO3365">
        <v>5765</v>
      </c>
      <c r="AP3365">
        <v>7584</v>
      </c>
      <c r="AQ3365">
        <v>1181</v>
      </c>
      <c r="AR3365">
        <f t="shared" si="264"/>
        <v>0</v>
      </c>
      <c r="AV3365" s="4">
        <v>2996428</v>
      </c>
      <c r="AW3365" s="4">
        <v>4483704</v>
      </c>
      <c r="AX3365" s="4" t="s">
        <v>4768</v>
      </c>
      <c r="AY3365" s="4">
        <v>2000</v>
      </c>
      <c r="AZ3365" s="4">
        <v>2000</v>
      </c>
      <c r="BA3365" s="4">
        <v>2.4</v>
      </c>
      <c r="BB3365" s="7">
        <f>AZ3365+BA3365-AY3365</f>
        <v>2.4000000000000909</v>
      </c>
      <c r="BC3365" s="4" t="s">
        <v>4769</v>
      </c>
      <c r="BD3365" s="4">
        <v>6000</v>
      </c>
      <c r="BE3365" s="4" t="s">
        <v>4</v>
      </c>
      <c r="BF3365" s="4" t="s">
        <v>13</v>
      </c>
      <c r="BG3365" s="4" t="s">
        <v>6</v>
      </c>
      <c r="BH3365" s="4" t="s">
        <v>47</v>
      </c>
      <c r="BI3365" t="str">
        <f t="shared" si="265"/>
        <v>B</v>
      </c>
    </row>
    <row r="3366" spans="1:61" ht="15.75" customHeight="1" x14ac:dyDescent="0.2">
      <c r="A3366" s="4">
        <v>3009126</v>
      </c>
      <c r="B3366" s="4">
        <v>7296199</v>
      </c>
      <c r="C3366" s="4" t="s">
        <v>5795</v>
      </c>
      <c r="D3366" s="4">
        <v>2000</v>
      </c>
      <c r="E3366" s="4">
        <v>2000</v>
      </c>
      <c r="F3366" s="4">
        <v>2.4</v>
      </c>
      <c r="G3366" s="7">
        <f>E3366+F3366-D3366</f>
        <v>2.4000000000000909</v>
      </c>
      <c r="H3366" s="4" t="s">
        <v>5796</v>
      </c>
      <c r="I3366" s="4">
        <v>20580</v>
      </c>
      <c r="J3366" s="4" t="s">
        <v>32</v>
      </c>
      <c r="K3366" s="4" t="s">
        <v>8</v>
      </c>
      <c r="M3366" s="4" t="s">
        <v>48</v>
      </c>
      <c r="O3366" s="4"/>
      <c r="P3366" s="14">
        <v>8750232</v>
      </c>
      <c r="Q3366" s="12">
        <v>497</v>
      </c>
      <c r="S3366" s="14">
        <v>298578</v>
      </c>
      <c r="T3366" s="12">
        <v>-462</v>
      </c>
      <c r="U3366">
        <f>SUM($T$2:T3366)</f>
        <v>3161010.9299999983</v>
      </c>
      <c r="W3366" s="16">
        <v>298578</v>
      </c>
      <c r="X3366">
        <v>3161010.9299999983</v>
      </c>
      <c r="Y3366">
        <v>3365</v>
      </c>
      <c r="Z3366" s="18">
        <f t="shared" si="262"/>
        <v>7.5917094544435546</v>
      </c>
      <c r="AA3366" s="18">
        <f t="shared" si="263"/>
        <v>0.73729184925503943</v>
      </c>
      <c r="AB3366" t="str">
        <f t="shared" si="261"/>
        <v>C</v>
      </c>
      <c r="AI3366" s="14">
        <v>8750232</v>
      </c>
      <c r="AJ3366" s="12">
        <v>497</v>
      </c>
      <c r="AK3366" s="12">
        <v>497</v>
      </c>
      <c r="AL3366" s="12">
        <v>2000</v>
      </c>
      <c r="AN3366">
        <v>8750232</v>
      </c>
      <c r="AO3366">
        <v>497</v>
      </c>
      <c r="AP3366">
        <v>497</v>
      </c>
      <c r="AQ3366">
        <v>2000</v>
      </c>
      <c r="AR3366">
        <f t="shared" si="264"/>
        <v>0</v>
      </c>
      <c r="AV3366" s="4">
        <v>3009126</v>
      </c>
      <c r="AW3366" s="4">
        <v>7296199</v>
      </c>
      <c r="AX3366" s="4" t="s">
        <v>5795</v>
      </c>
      <c r="AY3366" s="4">
        <v>2000</v>
      </c>
      <c r="AZ3366" s="4">
        <v>2000</v>
      </c>
      <c r="BA3366" s="4">
        <v>2.4</v>
      </c>
      <c r="BB3366" s="7">
        <f>AZ3366+BA3366-AY3366</f>
        <v>2.4000000000000909</v>
      </c>
      <c r="BC3366" s="4" t="s">
        <v>5796</v>
      </c>
      <c r="BD3366" s="4">
        <v>20580</v>
      </c>
      <c r="BE3366" s="4" t="s">
        <v>32</v>
      </c>
      <c r="BF3366" s="4" t="s">
        <v>8</v>
      </c>
      <c r="BH3366" s="4" t="s">
        <v>48</v>
      </c>
      <c r="BI3366" t="str">
        <f t="shared" si="265"/>
        <v>B</v>
      </c>
    </row>
    <row r="3367" spans="1:61" ht="15.75" customHeight="1" x14ac:dyDescent="0.2">
      <c r="A3367" s="4">
        <v>3015902</v>
      </c>
      <c r="B3367" s="4">
        <v>9105083</v>
      </c>
      <c r="C3367" s="4" t="s">
        <v>6283</v>
      </c>
      <c r="D3367" s="4">
        <v>2000</v>
      </c>
      <c r="E3367" s="4">
        <v>2000</v>
      </c>
      <c r="F3367" s="4">
        <v>2.4</v>
      </c>
      <c r="G3367" s="7">
        <f>E3367+F3367-D3367</f>
        <v>2.4000000000000909</v>
      </c>
      <c r="H3367" s="4" t="s">
        <v>2824</v>
      </c>
      <c r="I3367" s="4">
        <v>5000</v>
      </c>
      <c r="J3367" s="4" t="s">
        <v>4</v>
      </c>
      <c r="K3367" s="4" t="s">
        <v>13</v>
      </c>
      <c r="L3367" s="4" t="s">
        <v>6</v>
      </c>
      <c r="M3367" s="4" t="s">
        <v>24</v>
      </c>
      <c r="O3367" s="4"/>
      <c r="P3367" s="14">
        <v>8751163</v>
      </c>
      <c r="Q3367" s="12">
        <v>928</v>
      </c>
      <c r="S3367" s="14">
        <v>4920252</v>
      </c>
      <c r="T3367" s="12">
        <v>-462.76000000000022</v>
      </c>
      <c r="U3367">
        <f>SUM($T$2:T3367)</f>
        <v>3160548.1699999985</v>
      </c>
      <c r="W3367" s="16">
        <v>4920252</v>
      </c>
      <c r="X3367">
        <v>3160548.1699999985</v>
      </c>
      <c r="Y3367">
        <v>3366</v>
      </c>
      <c r="Z3367" s="18">
        <f t="shared" si="262"/>
        <v>7.5905980569998457</v>
      </c>
      <c r="AA3367" s="18">
        <f t="shared" si="263"/>
        <v>0.73751095530236632</v>
      </c>
      <c r="AB3367" t="str">
        <f t="shared" si="261"/>
        <v>C</v>
      </c>
      <c r="AI3367" s="14">
        <v>8751163</v>
      </c>
      <c r="AJ3367" s="12">
        <v>928</v>
      </c>
      <c r="AK3367" s="12">
        <v>928</v>
      </c>
      <c r="AL3367" s="12">
        <v>2000</v>
      </c>
      <c r="AN3367">
        <v>8751163</v>
      </c>
      <c r="AO3367">
        <v>928</v>
      </c>
      <c r="AP3367">
        <v>928</v>
      </c>
      <c r="AQ3367">
        <v>2000</v>
      </c>
      <c r="AR3367">
        <f t="shared" si="264"/>
        <v>0</v>
      </c>
      <c r="AV3367" s="4">
        <v>3015902</v>
      </c>
      <c r="AW3367" s="4">
        <v>9105083</v>
      </c>
      <c r="AX3367" s="4" t="s">
        <v>6283</v>
      </c>
      <c r="AY3367" s="4">
        <v>2000</v>
      </c>
      <c r="AZ3367" s="4">
        <v>2000</v>
      </c>
      <c r="BA3367" s="4">
        <v>2.4</v>
      </c>
      <c r="BB3367" s="7">
        <f>AZ3367+BA3367-AY3367</f>
        <v>2.4000000000000909</v>
      </c>
      <c r="BC3367" s="4" t="s">
        <v>2824</v>
      </c>
      <c r="BD3367" s="4">
        <v>5000</v>
      </c>
      <c r="BE3367" s="4" t="s">
        <v>4</v>
      </c>
      <c r="BF3367" s="4" t="s">
        <v>13</v>
      </c>
      <c r="BG3367" s="4" t="s">
        <v>6</v>
      </c>
      <c r="BH3367" s="4" t="s">
        <v>24</v>
      </c>
      <c r="BI3367" t="str">
        <f t="shared" si="265"/>
        <v>B</v>
      </c>
    </row>
    <row r="3368" spans="1:61" ht="15.75" customHeight="1" x14ac:dyDescent="0.2">
      <c r="A3368" s="4">
        <v>2992221</v>
      </c>
      <c r="B3368" s="4">
        <v>8738164</v>
      </c>
      <c r="C3368" s="4" t="s">
        <v>6386</v>
      </c>
      <c r="D3368" s="4">
        <v>2000</v>
      </c>
      <c r="E3368" s="4">
        <v>2000</v>
      </c>
      <c r="F3368" s="4">
        <v>2.4</v>
      </c>
      <c r="G3368" s="7">
        <f>E3368+F3368-D3368</f>
        <v>2.4000000000000909</v>
      </c>
      <c r="H3368" s="4" t="s">
        <v>5642</v>
      </c>
      <c r="I3368" s="4">
        <v>12000</v>
      </c>
      <c r="J3368" s="4" t="s">
        <v>4</v>
      </c>
      <c r="K3368" s="4" t="s">
        <v>13</v>
      </c>
      <c r="L3368" s="4" t="s">
        <v>6</v>
      </c>
      <c r="M3368" s="4" t="s">
        <v>12</v>
      </c>
      <c r="O3368" s="4"/>
      <c r="P3368" s="14">
        <v>8752654</v>
      </c>
      <c r="Q3368" s="12">
        <v>0.20000000000004547</v>
      </c>
      <c r="S3368" s="14">
        <v>8945098</v>
      </c>
      <c r="T3368" s="12">
        <v>-468</v>
      </c>
      <c r="U3368">
        <f>SUM($T$2:T3368)</f>
        <v>3160080.1699999985</v>
      </c>
      <c r="W3368" s="16">
        <v>8945098</v>
      </c>
      <c r="X3368">
        <v>3160080.1699999985</v>
      </c>
      <c r="Y3368">
        <v>3367</v>
      </c>
      <c r="Z3368" s="18">
        <f t="shared" si="262"/>
        <v>7.5894740747981517</v>
      </c>
      <c r="AA3368" s="18">
        <f t="shared" si="263"/>
        <v>0.73773006134969321</v>
      </c>
      <c r="AB3368" t="str">
        <f t="shared" si="261"/>
        <v>C</v>
      </c>
      <c r="AI3368" s="14">
        <v>8752654</v>
      </c>
      <c r="AJ3368" s="12">
        <v>0.20000000000004547</v>
      </c>
      <c r="AK3368" s="12">
        <v>0.2</v>
      </c>
      <c r="AL3368" s="12">
        <v>2000</v>
      </c>
      <c r="AN3368">
        <v>8752654</v>
      </c>
      <c r="AO3368">
        <v>0.20000000000004547</v>
      </c>
      <c r="AP3368">
        <v>0.2</v>
      </c>
      <c r="AQ3368">
        <v>2000</v>
      </c>
      <c r="AR3368">
        <f t="shared" si="264"/>
        <v>0</v>
      </c>
      <c r="AV3368" s="4">
        <v>2992221</v>
      </c>
      <c r="AW3368" s="4">
        <v>8738164</v>
      </c>
      <c r="AX3368" s="4" t="s">
        <v>6386</v>
      </c>
      <c r="AY3368" s="4">
        <v>2000</v>
      </c>
      <c r="AZ3368" s="4">
        <v>2000</v>
      </c>
      <c r="BA3368" s="4">
        <v>2.4</v>
      </c>
      <c r="BB3368" s="7">
        <f>AZ3368+BA3368-AY3368</f>
        <v>2.4000000000000909</v>
      </c>
      <c r="BC3368" s="4" t="s">
        <v>5642</v>
      </c>
      <c r="BD3368" s="4">
        <v>12000</v>
      </c>
      <c r="BE3368" s="4" t="s">
        <v>4</v>
      </c>
      <c r="BF3368" s="4" t="s">
        <v>13</v>
      </c>
      <c r="BG3368" s="4" t="s">
        <v>6</v>
      </c>
      <c r="BH3368" s="4" t="s">
        <v>12</v>
      </c>
      <c r="BI3368" t="str">
        <f t="shared" si="265"/>
        <v>B</v>
      </c>
    </row>
    <row r="3369" spans="1:61" ht="15.75" customHeight="1" x14ac:dyDescent="0.2">
      <c r="A3369" s="4">
        <v>3024897</v>
      </c>
      <c r="B3369" s="4">
        <v>161810</v>
      </c>
      <c r="C3369" s="4" t="s">
        <v>6920</v>
      </c>
      <c r="D3369" s="4">
        <v>2000</v>
      </c>
      <c r="E3369" s="4">
        <v>2000</v>
      </c>
      <c r="F3369" s="4">
        <v>2.4</v>
      </c>
      <c r="G3369" s="7">
        <f>E3369+F3369-D3369</f>
        <v>2.4000000000000909</v>
      </c>
      <c r="H3369" s="4" t="s">
        <v>6921</v>
      </c>
      <c r="I3369" s="4">
        <v>610</v>
      </c>
      <c r="J3369" s="4" t="s">
        <v>4</v>
      </c>
      <c r="K3369" s="4" t="s">
        <v>8</v>
      </c>
      <c r="L3369" s="4" t="s">
        <v>6</v>
      </c>
      <c r="M3369" s="4" t="s">
        <v>25</v>
      </c>
      <c r="O3369" s="4"/>
      <c r="P3369" s="14">
        <v>8752731</v>
      </c>
      <c r="Q3369" s="12">
        <v>155.79999999999995</v>
      </c>
      <c r="S3369" s="14">
        <v>8132531</v>
      </c>
      <c r="T3369" s="12">
        <v>-468.5</v>
      </c>
      <c r="U3369">
        <f>SUM($T$2:T3369)</f>
        <v>3159611.6699999985</v>
      </c>
      <c r="W3369" s="16">
        <v>8132531</v>
      </c>
      <c r="X3369">
        <v>3159611.6699999985</v>
      </c>
      <c r="Y3369">
        <v>3368</v>
      </c>
      <c r="Z3369" s="18">
        <f t="shared" si="262"/>
        <v>7.5883488917607727</v>
      </c>
      <c r="AA3369" s="18">
        <f t="shared" si="263"/>
        <v>0.73794916739702021</v>
      </c>
      <c r="AB3369" t="str">
        <f t="shared" si="261"/>
        <v>C</v>
      </c>
      <c r="AI3369" s="14">
        <v>8752731</v>
      </c>
      <c r="AJ3369" s="12">
        <v>155.79999999999995</v>
      </c>
      <c r="AK3369" s="12">
        <v>155.80000000000001</v>
      </c>
      <c r="AL3369" s="12">
        <v>4100</v>
      </c>
      <c r="AN3369">
        <v>8752731</v>
      </c>
      <c r="AO3369">
        <v>155.79999999999995</v>
      </c>
      <c r="AP3369">
        <v>155.80000000000001</v>
      </c>
      <c r="AQ3369">
        <v>4100</v>
      </c>
      <c r="AR3369">
        <f t="shared" si="264"/>
        <v>0</v>
      </c>
      <c r="AV3369" s="4">
        <v>3024897</v>
      </c>
      <c r="AW3369" s="4">
        <v>161810</v>
      </c>
      <c r="AX3369" s="4" t="s">
        <v>6920</v>
      </c>
      <c r="AY3369" s="4">
        <v>2000</v>
      </c>
      <c r="AZ3369" s="4">
        <v>2000</v>
      </c>
      <c r="BA3369" s="4">
        <v>2.4</v>
      </c>
      <c r="BB3369" s="7">
        <f>AZ3369+BA3369-AY3369</f>
        <v>2.4000000000000909</v>
      </c>
      <c r="BC3369" s="4" t="s">
        <v>6921</v>
      </c>
      <c r="BD3369" s="4">
        <v>610</v>
      </c>
      <c r="BE3369" s="4" t="s">
        <v>4</v>
      </c>
      <c r="BF3369" s="4" t="s">
        <v>8</v>
      </c>
      <c r="BG3369" s="4" t="s">
        <v>6</v>
      </c>
      <c r="BH3369" s="4" t="s">
        <v>25</v>
      </c>
      <c r="BI3369" t="str">
        <f t="shared" si="265"/>
        <v>B</v>
      </c>
    </row>
    <row r="3370" spans="1:61" ht="15.75" customHeight="1" x14ac:dyDescent="0.2">
      <c r="A3370" s="4">
        <v>3026318</v>
      </c>
      <c r="B3370" s="4">
        <v>7944896</v>
      </c>
      <c r="C3370" s="4" t="s">
        <v>7035</v>
      </c>
      <c r="D3370" s="4">
        <v>3000</v>
      </c>
      <c r="E3370" s="4">
        <v>3000</v>
      </c>
      <c r="F3370" s="4">
        <v>2.4</v>
      </c>
      <c r="G3370" s="7">
        <f>E3370+F3370-D3370</f>
        <v>2.4000000000000909</v>
      </c>
      <c r="H3370" s="4" t="s">
        <v>7036</v>
      </c>
      <c r="I3370" s="4">
        <v>25000</v>
      </c>
      <c r="J3370" s="4" t="s">
        <v>4</v>
      </c>
      <c r="K3370" s="4" t="s">
        <v>8</v>
      </c>
      <c r="L3370" s="4" t="s">
        <v>6</v>
      </c>
      <c r="M3370" s="4" t="s">
        <v>20</v>
      </c>
      <c r="O3370" s="4"/>
      <c r="P3370" s="14">
        <v>8757750</v>
      </c>
      <c r="Q3370" s="12">
        <v>3</v>
      </c>
      <c r="S3370" s="14">
        <v>7907467</v>
      </c>
      <c r="T3370" s="12">
        <v>-470</v>
      </c>
      <c r="U3370">
        <f>SUM($T$2:T3370)</f>
        <v>3159141.6699999985</v>
      </c>
      <c r="W3370" s="16">
        <v>7907467</v>
      </c>
      <c r="X3370">
        <v>3159141.6699999985</v>
      </c>
      <c r="Y3370">
        <v>3369</v>
      </c>
      <c r="Z3370" s="18">
        <f t="shared" si="262"/>
        <v>7.5872201062163365</v>
      </c>
      <c r="AA3370" s="18">
        <f t="shared" si="263"/>
        <v>0.7381682734443471</v>
      </c>
      <c r="AB3370" t="str">
        <f t="shared" si="261"/>
        <v>C</v>
      </c>
      <c r="AI3370" s="14">
        <v>8757750</v>
      </c>
      <c r="AJ3370" s="12">
        <v>3</v>
      </c>
      <c r="AK3370" s="12">
        <v>3</v>
      </c>
      <c r="AL3370" s="12">
        <v>2000</v>
      </c>
      <c r="AN3370">
        <v>8757750</v>
      </c>
      <c r="AO3370">
        <v>3</v>
      </c>
      <c r="AP3370">
        <v>3</v>
      </c>
      <c r="AQ3370">
        <v>2000</v>
      </c>
      <c r="AR3370">
        <f t="shared" si="264"/>
        <v>0</v>
      </c>
      <c r="AV3370" s="4">
        <v>3026318</v>
      </c>
      <c r="AW3370" s="4">
        <v>7944896</v>
      </c>
      <c r="AX3370" s="4" t="s">
        <v>7035</v>
      </c>
      <c r="AY3370" s="4">
        <v>3000</v>
      </c>
      <c r="AZ3370" s="4">
        <v>3000</v>
      </c>
      <c r="BA3370" s="4">
        <v>2.4</v>
      </c>
      <c r="BB3370" s="7">
        <f>AZ3370+BA3370-AY3370</f>
        <v>2.4000000000000909</v>
      </c>
      <c r="BC3370" s="4" t="s">
        <v>7036</v>
      </c>
      <c r="BD3370" s="4">
        <v>25000</v>
      </c>
      <c r="BE3370" s="4" t="s">
        <v>4</v>
      </c>
      <c r="BF3370" s="4" t="s">
        <v>8</v>
      </c>
      <c r="BG3370" s="4" t="s">
        <v>6</v>
      </c>
      <c r="BH3370" s="4" t="s">
        <v>20</v>
      </c>
      <c r="BI3370" t="str">
        <f t="shared" si="265"/>
        <v>B</v>
      </c>
    </row>
    <row r="3371" spans="1:61" ht="15.75" customHeight="1" x14ac:dyDescent="0.2">
      <c r="A3371" s="4">
        <v>3027305</v>
      </c>
      <c r="B3371" s="4">
        <v>9138130</v>
      </c>
      <c r="C3371" s="4" t="s">
        <v>7104</v>
      </c>
      <c r="D3371" s="4">
        <v>2000</v>
      </c>
      <c r="E3371" s="4">
        <v>2000</v>
      </c>
      <c r="F3371" s="4">
        <v>2.4</v>
      </c>
      <c r="G3371" s="7">
        <f>E3371+F3371-D3371</f>
        <v>2.4000000000000909</v>
      </c>
      <c r="H3371" s="4" t="s">
        <v>7105</v>
      </c>
      <c r="I3371" s="4">
        <v>25000</v>
      </c>
      <c r="J3371" s="4" t="s">
        <v>4</v>
      </c>
      <c r="K3371" s="4" t="s">
        <v>13</v>
      </c>
      <c r="L3371" s="4" t="s">
        <v>6</v>
      </c>
      <c r="M3371" s="4" t="s">
        <v>73</v>
      </c>
      <c r="O3371" s="4"/>
      <c r="P3371" s="14">
        <v>8757834</v>
      </c>
      <c r="Q3371" s="12">
        <v>85</v>
      </c>
      <c r="S3371" s="14">
        <v>8575624</v>
      </c>
      <c r="T3371" s="12">
        <v>-472.87</v>
      </c>
      <c r="U3371">
        <f>SUM($T$2:T3371)</f>
        <v>3158668.7999999984</v>
      </c>
      <c r="W3371" s="16">
        <v>8575624</v>
      </c>
      <c r="X3371">
        <v>3158668.7999999984</v>
      </c>
      <c r="Y3371">
        <v>3370</v>
      </c>
      <c r="Z3371" s="18">
        <f t="shared" si="262"/>
        <v>7.5860844278750648</v>
      </c>
      <c r="AA3371" s="18">
        <f t="shared" si="263"/>
        <v>0.73838737949167399</v>
      </c>
      <c r="AB3371" t="str">
        <f t="shared" si="261"/>
        <v>C</v>
      </c>
      <c r="AI3371" s="14">
        <v>8757834</v>
      </c>
      <c r="AJ3371" s="12">
        <v>85</v>
      </c>
      <c r="AK3371" s="12">
        <v>85</v>
      </c>
      <c r="AL3371" s="12">
        <v>500</v>
      </c>
      <c r="AN3371">
        <v>8757834</v>
      </c>
      <c r="AO3371">
        <v>85</v>
      </c>
      <c r="AP3371">
        <v>85</v>
      </c>
      <c r="AQ3371">
        <v>500</v>
      </c>
      <c r="AR3371">
        <f t="shared" si="264"/>
        <v>0</v>
      </c>
      <c r="AV3371" s="4">
        <v>3027305</v>
      </c>
      <c r="AW3371" s="4">
        <v>9138130</v>
      </c>
      <c r="AX3371" s="4" t="s">
        <v>7104</v>
      </c>
      <c r="AY3371" s="4">
        <v>2000</v>
      </c>
      <c r="AZ3371" s="4">
        <v>2000</v>
      </c>
      <c r="BA3371" s="4">
        <v>2.4</v>
      </c>
      <c r="BB3371" s="7">
        <f>AZ3371+BA3371-AY3371</f>
        <v>2.4000000000000909</v>
      </c>
      <c r="BC3371" s="4" t="s">
        <v>7105</v>
      </c>
      <c r="BD3371" s="4">
        <v>25000</v>
      </c>
      <c r="BE3371" s="4" t="s">
        <v>4</v>
      </c>
      <c r="BF3371" s="4" t="s">
        <v>13</v>
      </c>
      <c r="BG3371" s="4" t="s">
        <v>6</v>
      </c>
      <c r="BH3371" s="4" t="s">
        <v>73</v>
      </c>
      <c r="BI3371" t="str">
        <f t="shared" si="265"/>
        <v>B</v>
      </c>
    </row>
    <row r="3372" spans="1:61" ht="15.75" customHeight="1" x14ac:dyDescent="0.2">
      <c r="A3372" s="4">
        <v>3041018</v>
      </c>
      <c r="B3372" s="4">
        <v>8394212</v>
      </c>
      <c r="C3372" s="4" t="s">
        <v>8135</v>
      </c>
      <c r="D3372" s="4">
        <v>3000</v>
      </c>
      <c r="E3372" s="4">
        <v>3000</v>
      </c>
      <c r="F3372" s="4">
        <v>2.4</v>
      </c>
      <c r="G3372" s="7">
        <f>E3372+F3372-D3372</f>
        <v>2.4000000000000909</v>
      </c>
      <c r="H3372" s="4" t="s">
        <v>8136</v>
      </c>
      <c r="I3372" s="4">
        <v>30000</v>
      </c>
      <c r="J3372" s="4" t="s">
        <v>32</v>
      </c>
      <c r="K3372" s="4" t="s">
        <v>13</v>
      </c>
      <c r="M3372" s="4" t="s">
        <v>47</v>
      </c>
      <c r="O3372" s="4"/>
      <c r="P3372" s="14">
        <v>8758093</v>
      </c>
      <c r="Q3372" s="12">
        <v>0.25</v>
      </c>
      <c r="S3372" s="14">
        <v>449679</v>
      </c>
      <c r="T3372" s="12">
        <v>-480</v>
      </c>
      <c r="U3372">
        <f>SUM($T$2:T3372)</f>
        <v>3158188.7999999984</v>
      </c>
      <c r="W3372" s="16">
        <v>449679</v>
      </c>
      <c r="X3372">
        <v>3158188.7999999984</v>
      </c>
      <c r="Y3372">
        <v>3371</v>
      </c>
      <c r="Z3372" s="18">
        <f t="shared" si="262"/>
        <v>7.5849316256169175</v>
      </c>
      <c r="AA3372" s="18">
        <f t="shared" si="263"/>
        <v>0.73860648553900088</v>
      </c>
      <c r="AB3372" t="str">
        <f t="shared" si="261"/>
        <v>C</v>
      </c>
      <c r="AI3372" s="14">
        <v>8758093</v>
      </c>
      <c r="AJ3372" s="12">
        <v>0.25</v>
      </c>
      <c r="AK3372" s="12">
        <v>0.25</v>
      </c>
      <c r="AL3372" s="12">
        <v>500</v>
      </c>
      <c r="AN3372">
        <v>8758093</v>
      </c>
      <c r="AO3372">
        <v>0.25</v>
      </c>
      <c r="AP3372">
        <v>0.25</v>
      </c>
      <c r="AQ3372">
        <v>500</v>
      </c>
      <c r="AR3372">
        <f t="shared" si="264"/>
        <v>0</v>
      </c>
      <c r="AV3372" s="4">
        <v>3041018</v>
      </c>
      <c r="AW3372" s="4">
        <v>8394212</v>
      </c>
      <c r="AX3372" s="4" t="s">
        <v>8135</v>
      </c>
      <c r="AY3372" s="4">
        <v>3000</v>
      </c>
      <c r="AZ3372" s="4">
        <v>3000</v>
      </c>
      <c r="BA3372" s="4">
        <v>2.4</v>
      </c>
      <c r="BB3372" s="7">
        <f>AZ3372+BA3372-AY3372</f>
        <v>2.4000000000000909</v>
      </c>
      <c r="BC3372" s="4" t="s">
        <v>8136</v>
      </c>
      <c r="BD3372" s="4">
        <v>30000</v>
      </c>
      <c r="BE3372" s="4" t="s">
        <v>32</v>
      </c>
      <c r="BF3372" s="4" t="s">
        <v>13</v>
      </c>
      <c r="BH3372" s="4" t="s">
        <v>47</v>
      </c>
      <c r="BI3372" t="str">
        <f t="shared" si="265"/>
        <v>B</v>
      </c>
    </row>
    <row r="3373" spans="1:61" ht="15.75" customHeight="1" x14ac:dyDescent="0.2">
      <c r="A3373" s="4">
        <v>3043524</v>
      </c>
      <c r="B3373" s="4">
        <v>9181754</v>
      </c>
      <c r="C3373" s="4" t="s">
        <v>8322</v>
      </c>
      <c r="D3373" s="4">
        <v>3000</v>
      </c>
      <c r="E3373" s="4">
        <v>3000</v>
      </c>
      <c r="F3373" s="4">
        <v>2.4</v>
      </c>
      <c r="G3373" s="7">
        <f>E3373+F3373-D3373</f>
        <v>2.4000000000000909</v>
      </c>
      <c r="H3373" s="4" t="s">
        <v>8323</v>
      </c>
      <c r="I3373" s="4">
        <v>8000</v>
      </c>
      <c r="J3373" s="4" t="s">
        <v>98</v>
      </c>
      <c r="K3373" s="4" t="s">
        <v>22</v>
      </c>
      <c r="M3373" s="4" t="s">
        <v>26</v>
      </c>
      <c r="O3373" s="4"/>
      <c r="P3373" s="14">
        <v>8762034</v>
      </c>
      <c r="Q3373" s="12">
        <v>-1000</v>
      </c>
      <c r="S3373" s="14">
        <v>6244358</v>
      </c>
      <c r="T3373" s="12">
        <v>-488</v>
      </c>
      <c r="U3373">
        <f>SUM($T$2:T3373)</f>
        <v>3157700.7999999984</v>
      </c>
      <c r="W3373" s="16">
        <v>6244358</v>
      </c>
      <c r="X3373">
        <v>3157700.7999999984</v>
      </c>
      <c r="Y3373">
        <v>3372</v>
      </c>
      <c r="Z3373" s="18">
        <f t="shared" si="262"/>
        <v>7.5837596099878013</v>
      </c>
      <c r="AA3373" s="18">
        <f t="shared" si="263"/>
        <v>0.73882559158632777</v>
      </c>
      <c r="AB3373" t="str">
        <f t="shared" si="261"/>
        <v>C</v>
      </c>
      <c r="AI3373" s="14">
        <v>8762034</v>
      </c>
      <c r="AJ3373" s="12">
        <v>-1000</v>
      </c>
      <c r="AK3373" s="12">
        <v>0</v>
      </c>
      <c r="AL3373" s="12">
        <v>0</v>
      </c>
      <c r="AN3373">
        <v>8762034</v>
      </c>
      <c r="AO3373">
        <v>-1000</v>
      </c>
      <c r="AP3373">
        <v>0</v>
      </c>
      <c r="AQ3373">
        <v>0</v>
      </c>
      <c r="AR3373">
        <f t="shared" si="264"/>
        <v>0</v>
      </c>
      <c r="AV3373" s="4">
        <v>3043524</v>
      </c>
      <c r="AW3373" s="4">
        <v>9181754</v>
      </c>
      <c r="AX3373" s="4" t="s">
        <v>8322</v>
      </c>
      <c r="AY3373" s="4">
        <v>3000</v>
      </c>
      <c r="AZ3373" s="4">
        <v>3000</v>
      </c>
      <c r="BA3373" s="4">
        <v>2.4</v>
      </c>
      <c r="BB3373" s="7">
        <f>AZ3373+BA3373-AY3373</f>
        <v>2.4000000000000909</v>
      </c>
      <c r="BC3373" s="4" t="s">
        <v>8323</v>
      </c>
      <c r="BD3373" s="4">
        <v>8000</v>
      </c>
      <c r="BE3373" s="4" t="s">
        <v>98</v>
      </c>
      <c r="BF3373" s="4" t="s">
        <v>22</v>
      </c>
      <c r="BH3373" s="4" t="s">
        <v>26</v>
      </c>
      <c r="BI3373" t="str">
        <f t="shared" si="265"/>
        <v>B</v>
      </c>
    </row>
    <row r="3374" spans="1:61" ht="15.75" customHeight="1" x14ac:dyDescent="0.2">
      <c r="A3374" s="4">
        <v>3049964</v>
      </c>
      <c r="B3374" s="4">
        <v>9200220</v>
      </c>
      <c r="C3374" s="4" t="s">
        <v>8725</v>
      </c>
      <c r="D3374" s="4">
        <v>2000</v>
      </c>
      <c r="E3374" s="4">
        <v>2000</v>
      </c>
      <c r="F3374" s="4">
        <v>2.4</v>
      </c>
      <c r="G3374" s="7">
        <f>E3374+F3374-D3374</f>
        <v>2.4000000000000909</v>
      </c>
      <c r="H3374" s="4" t="s">
        <v>8726</v>
      </c>
      <c r="I3374" s="4">
        <v>21000</v>
      </c>
      <c r="J3374" s="4" t="s">
        <v>4</v>
      </c>
      <c r="K3374" s="4" t="s">
        <v>13</v>
      </c>
      <c r="L3374" s="4" t="s">
        <v>6</v>
      </c>
      <c r="M3374" s="4" t="s">
        <v>20</v>
      </c>
      <c r="O3374" s="4"/>
      <c r="P3374" s="14">
        <v>8764043</v>
      </c>
      <c r="Q3374" s="12">
        <v>3878.75</v>
      </c>
      <c r="S3374" s="14">
        <v>3389</v>
      </c>
      <c r="T3374" s="12">
        <v>-495</v>
      </c>
      <c r="U3374">
        <f>SUM($T$2:T3374)</f>
        <v>3157205.7999999984</v>
      </c>
      <c r="W3374" s="16">
        <v>3389</v>
      </c>
      <c r="X3374">
        <v>3157205.7999999984</v>
      </c>
      <c r="Y3374">
        <v>3373</v>
      </c>
      <c r="Z3374" s="18">
        <f t="shared" si="262"/>
        <v>7.5825707826590865</v>
      </c>
      <c r="AA3374" s="18">
        <f t="shared" si="263"/>
        <v>0.73904469763365466</v>
      </c>
      <c r="AB3374" t="str">
        <f t="shared" si="261"/>
        <v>C</v>
      </c>
      <c r="AI3374" s="14">
        <v>8764043</v>
      </c>
      <c r="AJ3374" s="12">
        <v>3878.75</v>
      </c>
      <c r="AK3374" s="12">
        <v>3878.75</v>
      </c>
      <c r="AL3374" s="12">
        <v>5350</v>
      </c>
      <c r="AN3374">
        <v>8764043</v>
      </c>
      <c r="AO3374">
        <v>3878.75</v>
      </c>
      <c r="AP3374">
        <v>3878.75</v>
      </c>
      <c r="AQ3374">
        <v>5350</v>
      </c>
      <c r="AR3374">
        <f t="shared" si="264"/>
        <v>0</v>
      </c>
      <c r="AV3374" s="4">
        <v>3049964</v>
      </c>
      <c r="AW3374" s="4">
        <v>9200220</v>
      </c>
      <c r="AX3374" s="4" t="s">
        <v>8725</v>
      </c>
      <c r="AY3374" s="4">
        <v>2000</v>
      </c>
      <c r="AZ3374" s="4">
        <v>2000</v>
      </c>
      <c r="BA3374" s="4">
        <v>2.4</v>
      </c>
      <c r="BB3374" s="7">
        <f>AZ3374+BA3374-AY3374</f>
        <v>2.4000000000000909</v>
      </c>
      <c r="BC3374" s="4" t="s">
        <v>8726</v>
      </c>
      <c r="BD3374" s="4">
        <v>21000</v>
      </c>
      <c r="BE3374" s="4" t="s">
        <v>4</v>
      </c>
      <c r="BF3374" s="4" t="s">
        <v>13</v>
      </c>
      <c r="BG3374" s="4" t="s">
        <v>6</v>
      </c>
      <c r="BH3374" s="4" t="s">
        <v>20</v>
      </c>
      <c r="BI3374" t="str">
        <f t="shared" si="265"/>
        <v>B</v>
      </c>
    </row>
    <row r="3375" spans="1:61" ht="15.75" customHeight="1" x14ac:dyDescent="0.2">
      <c r="A3375" s="4">
        <v>3055130</v>
      </c>
      <c r="B3375" s="4">
        <v>9213058</v>
      </c>
      <c r="C3375" s="4" t="s">
        <v>9073</v>
      </c>
      <c r="D3375" s="4">
        <v>2000</v>
      </c>
      <c r="E3375" s="4">
        <v>2000</v>
      </c>
      <c r="F3375" s="4">
        <v>2.4</v>
      </c>
      <c r="G3375" s="7">
        <f>E3375+F3375-D3375</f>
        <v>2.4000000000000909</v>
      </c>
      <c r="H3375" s="4" t="s">
        <v>8271</v>
      </c>
      <c r="I3375" s="4">
        <v>8000</v>
      </c>
      <c r="J3375" s="4" t="s">
        <v>4</v>
      </c>
      <c r="K3375" s="4" t="s">
        <v>8</v>
      </c>
      <c r="M3375" s="4" t="s">
        <v>186</v>
      </c>
      <c r="O3375" s="4"/>
      <c r="P3375" s="14">
        <v>8764876</v>
      </c>
      <c r="Q3375" s="12">
        <v>-3000</v>
      </c>
      <c r="S3375" s="14">
        <v>52179</v>
      </c>
      <c r="T3375" s="12">
        <v>-495</v>
      </c>
      <c r="U3375">
        <f>SUM($T$2:T3375)</f>
        <v>3156710.7999999984</v>
      </c>
      <c r="W3375" s="16">
        <v>52179</v>
      </c>
      <c r="X3375">
        <v>3156710.7999999984</v>
      </c>
      <c r="Y3375">
        <v>3374</v>
      </c>
      <c r="Z3375" s="18">
        <f t="shared" si="262"/>
        <v>7.5813819553303716</v>
      </c>
      <c r="AA3375" s="18">
        <f t="shared" si="263"/>
        <v>0.73926380368098155</v>
      </c>
      <c r="AB3375" t="str">
        <f t="shared" si="261"/>
        <v>C</v>
      </c>
      <c r="AI3375" s="14">
        <v>8764876</v>
      </c>
      <c r="AJ3375" s="12">
        <v>-3000</v>
      </c>
      <c r="AK3375" s="12">
        <v>0</v>
      </c>
      <c r="AL3375" s="12">
        <v>0</v>
      </c>
      <c r="AN3375">
        <v>8764876</v>
      </c>
      <c r="AO3375">
        <v>-3000</v>
      </c>
      <c r="AP3375">
        <v>0</v>
      </c>
      <c r="AQ3375">
        <v>0</v>
      </c>
      <c r="AR3375">
        <f t="shared" si="264"/>
        <v>0</v>
      </c>
      <c r="AV3375" s="4">
        <v>3055130</v>
      </c>
      <c r="AW3375" s="4">
        <v>9213058</v>
      </c>
      <c r="AX3375" s="4" t="s">
        <v>9073</v>
      </c>
      <c r="AY3375" s="4">
        <v>2000</v>
      </c>
      <c r="AZ3375" s="4">
        <v>2000</v>
      </c>
      <c r="BA3375" s="4">
        <v>2.4</v>
      </c>
      <c r="BB3375" s="7">
        <f>AZ3375+BA3375-AY3375</f>
        <v>2.4000000000000909</v>
      </c>
      <c r="BC3375" s="4" t="s">
        <v>8271</v>
      </c>
      <c r="BD3375" s="4">
        <v>8000</v>
      </c>
      <c r="BE3375" s="4" t="s">
        <v>4</v>
      </c>
      <c r="BF3375" s="4" t="s">
        <v>8</v>
      </c>
      <c r="BH3375" s="4" t="s">
        <v>186</v>
      </c>
      <c r="BI3375" t="str">
        <f t="shared" si="265"/>
        <v>B</v>
      </c>
    </row>
    <row r="3376" spans="1:61" ht="15.75" customHeight="1" x14ac:dyDescent="0.2">
      <c r="A3376" s="4">
        <v>3057671</v>
      </c>
      <c r="B3376" s="4">
        <v>9217818</v>
      </c>
      <c r="C3376" s="4" t="s">
        <v>9227</v>
      </c>
      <c r="D3376" s="4">
        <v>2000</v>
      </c>
      <c r="E3376" s="4">
        <v>2000</v>
      </c>
      <c r="F3376" s="4">
        <v>2.4</v>
      </c>
      <c r="G3376" s="7">
        <f>E3376+F3376-D3376</f>
        <v>2.4000000000000909</v>
      </c>
      <c r="H3376" s="4" t="s">
        <v>6729</v>
      </c>
      <c r="I3376" s="4">
        <v>13500</v>
      </c>
      <c r="J3376" s="4" t="s">
        <v>4</v>
      </c>
      <c r="K3376" s="4" t="s">
        <v>13</v>
      </c>
      <c r="L3376" s="4" t="s">
        <v>14</v>
      </c>
      <c r="M3376" s="4" t="s">
        <v>12</v>
      </c>
      <c r="O3376" s="4"/>
      <c r="P3376" s="14">
        <v>8766591</v>
      </c>
      <c r="Q3376" s="12">
        <v>-1500</v>
      </c>
      <c r="S3376" s="14">
        <v>72876</v>
      </c>
      <c r="T3376" s="12">
        <v>-495</v>
      </c>
      <c r="U3376">
        <f>SUM($T$2:T3376)</f>
        <v>3156215.7999999984</v>
      </c>
      <c r="W3376" s="16">
        <v>72876</v>
      </c>
      <c r="X3376">
        <v>3156215.7999999984</v>
      </c>
      <c r="Y3376">
        <v>3375</v>
      </c>
      <c r="Z3376" s="18">
        <f t="shared" si="262"/>
        <v>7.5801931280016568</v>
      </c>
      <c r="AA3376" s="18">
        <f t="shared" si="263"/>
        <v>0.73948290972830855</v>
      </c>
      <c r="AB3376" t="str">
        <f t="shared" si="261"/>
        <v>C</v>
      </c>
      <c r="AI3376" s="14">
        <v>8766591</v>
      </c>
      <c r="AJ3376" s="12">
        <v>-1500</v>
      </c>
      <c r="AK3376" s="12">
        <v>0</v>
      </c>
      <c r="AL3376" s="12">
        <v>0</v>
      </c>
      <c r="AN3376">
        <v>8766591</v>
      </c>
      <c r="AO3376">
        <v>-1500</v>
      </c>
      <c r="AP3376">
        <v>0</v>
      </c>
      <c r="AQ3376">
        <v>0</v>
      </c>
      <c r="AR3376">
        <f t="shared" si="264"/>
        <v>0</v>
      </c>
      <c r="AV3376" s="4">
        <v>3057671</v>
      </c>
      <c r="AW3376" s="4">
        <v>9217818</v>
      </c>
      <c r="AX3376" s="4" t="s">
        <v>9227</v>
      </c>
      <c r="AY3376" s="4">
        <v>2000</v>
      </c>
      <c r="AZ3376" s="4">
        <v>2000</v>
      </c>
      <c r="BA3376" s="4">
        <v>2.4</v>
      </c>
      <c r="BB3376" s="7">
        <f>AZ3376+BA3376-AY3376</f>
        <v>2.4000000000000909</v>
      </c>
      <c r="BC3376" s="4" t="s">
        <v>6729</v>
      </c>
      <c r="BD3376" s="4">
        <v>13500</v>
      </c>
      <c r="BE3376" s="4" t="s">
        <v>4</v>
      </c>
      <c r="BF3376" s="4" t="s">
        <v>13</v>
      </c>
      <c r="BG3376" s="4" t="s">
        <v>14</v>
      </c>
      <c r="BH3376" s="4" t="s">
        <v>12</v>
      </c>
      <c r="BI3376" t="str">
        <f t="shared" si="265"/>
        <v>B</v>
      </c>
    </row>
    <row r="3377" spans="1:61" ht="15.75" customHeight="1" x14ac:dyDescent="0.2">
      <c r="A3377" s="4">
        <v>2945678</v>
      </c>
      <c r="B3377" s="4">
        <v>8037093</v>
      </c>
      <c r="C3377" s="4" t="s">
        <v>169</v>
      </c>
      <c r="D3377" s="4">
        <v>1500</v>
      </c>
      <c r="E3377" s="4">
        <v>1500</v>
      </c>
      <c r="F3377" s="4">
        <v>2.25</v>
      </c>
      <c r="G3377" s="7">
        <f>E3377+F3377-D3377</f>
        <v>2.25</v>
      </c>
      <c r="H3377" s="4" t="s">
        <v>170</v>
      </c>
      <c r="I3377" s="4">
        <v>10000</v>
      </c>
      <c r="J3377" s="4" t="s">
        <v>98</v>
      </c>
      <c r="K3377" s="4" t="s">
        <v>8</v>
      </c>
      <c r="M3377" s="4" t="s">
        <v>111</v>
      </c>
      <c r="O3377" s="4"/>
      <c r="P3377" s="14">
        <v>8767242</v>
      </c>
      <c r="Q3377" s="12">
        <v>-2000</v>
      </c>
      <c r="S3377" s="14">
        <v>528045</v>
      </c>
      <c r="T3377" s="12">
        <v>-495</v>
      </c>
      <c r="U3377">
        <f>SUM($T$2:T3377)</f>
        <v>3155720.7999999984</v>
      </c>
      <c r="W3377" s="16">
        <v>528045</v>
      </c>
      <c r="X3377">
        <v>3155720.7999999984</v>
      </c>
      <c r="Y3377">
        <v>3376</v>
      </c>
      <c r="Z3377" s="18">
        <f t="shared" si="262"/>
        <v>7.5790043006729428</v>
      </c>
      <c r="AA3377" s="18">
        <f t="shared" si="263"/>
        <v>0.73970201577563544</v>
      </c>
      <c r="AB3377" t="str">
        <f t="shared" si="261"/>
        <v>C</v>
      </c>
      <c r="AI3377" s="14">
        <v>8767242</v>
      </c>
      <c r="AJ3377" s="12">
        <v>-2000</v>
      </c>
      <c r="AK3377" s="12">
        <v>0</v>
      </c>
      <c r="AL3377" s="12">
        <v>0</v>
      </c>
      <c r="AN3377">
        <v>8767242</v>
      </c>
      <c r="AO3377">
        <v>-2000</v>
      </c>
      <c r="AP3377">
        <v>0</v>
      </c>
      <c r="AQ3377">
        <v>0</v>
      </c>
      <c r="AR3377">
        <f t="shared" si="264"/>
        <v>0</v>
      </c>
      <c r="AV3377" s="4">
        <v>2945678</v>
      </c>
      <c r="AW3377" s="4">
        <v>8037093</v>
      </c>
      <c r="AX3377" s="4" t="s">
        <v>169</v>
      </c>
      <c r="AY3377" s="4">
        <v>1500</v>
      </c>
      <c r="AZ3377" s="4">
        <v>1500</v>
      </c>
      <c r="BA3377" s="4">
        <v>2.25</v>
      </c>
      <c r="BB3377" s="7">
        <f>AZ3377+BA3377-AY3377</f>
        <v>2.25</v>
      </c>
      <c r="BC3377" s="4" t="s">
        <v>170</v>
      </c>
      <c r="BD3377" s="4">
        <v>10000</v>
      </c>
      <c r="BE3377" s="4" t="s">
        <v>98</v>
      </c>
      <c r="BF3377" s="4" t="s">
        <v>8</v>
      </c>
      <c r="BH3377" s="4" t="s">
        <v>111</v>
      </c>
      <c r="BI3377" t="str">
        <f t="shared" si="265"/>
        <v>B</v>
      </c>
    </row>
    <row r="3378" spans="1:61" ht="15.75" customHeight="1" x14ac:dyDescent="0.2">
      <c r="A3378" s="4">
        <v>2946245</v>
      </c>
      <c r="B3378" s="4">
        <v>7995947</v>
      </c>
      <c r="C3378" s="4" t="s">
        <v>239</v>
      </c>
      <c r="D3378" s="4">
        <v>1500</v>
      </c>
      <c r="E3378" s="4">
        <v>1500</v>
      </c>
      <c r="F3378" s="4">
        <v>2.25</v>
      </c>
      <c r="G3378" s="7">
        <f>E3378+F3378-D3378</f>
        <v>2.25</v>
      </c>
      <c r="H3378" s="4" t="s">
        <v>240</v>
      </c>
      <c r="I3378" s="4">
        <v>35000</v>
      </c>
      <c r="J3378" s="4" t="s">
        <v>4</v>
      </c>
      <c r="K3378" s="4" t="s">
        <v>8</v>
      </c>
      <c r="L3378" s="4" t="s">
        <v>14</v>
      </c>
      <c r="M3378" s="4" t="s">
        <v>25</v>
      </c>
      <c r="O3378" s="4"/>
      <c r="P3378" s="14">
        <v>8767676</v>
      </c>
      <c r="Q3378" s="12">
        <v>0.10000000000002274</v>
      </c>
      <c r="S3378" s="14">
        <v>7299769</v>
      </c>
      <c r="T3378" s="12">
        <v>-495</v>
      </c>
      <c r="U3378">
        <f>SUM($T$2:T3378)</f>
        <v>3155225.7999999984</v>
      </c>
      <c r="W3378" s="16">
        <v>7299769</v>
      </c>
      <c r="X3378">
        <v>3155225.7999999984</v>
      </c>
      <c r="Y3378">
        <v>3377</v>
      </c>
      <c r="Z3378" s="18">
        <f t="shared" si="262"/>
        <v>7.577815473344228</v>
      </c>
      <c r="AA3378" s="18">
        <f t="shared" si="263"/>
        <v>0.73992112182296232</v>
      </c>
      <c r="AB3378" t="str">
        <f t="shared" si="261"/>
        <v>C</v>
      </c>
      <c r="AI3378" s="14">
        <v>8767676</v>
      </c>
      <c r="AJ3378" s="12">
        <v>0.10000000000002274</v>
      </c>
      <c r="AK3378" s="12">
        <v>0.1</v>
      </c>
      <c r="AL3378" s="12">
        <v>1000</v>
      </c>
      <c r="AN3378">
        <v>8767676</v>
      </c>
      <c r="AO3378">
        <v>0.10000000000002274</v>
      </c>
      <c r="AP3378">
        <v>0.1</v>
      </c>
      <c r="AQ3378">
        <v>1000</v>
      </c>
      <c r="AR3378">
        <f t="shared" si="264"/>
        <v>0</v>
      </c>
      <c r="AV3378" s="4">
        <v>2946245</v>
      </c>
      <c r="AW3378" s="4">
        <v>7995947</v>
      </c>
      <c r="AX3378" s="4" t="s">
        <v>239</v>
      </c>
      <c r="AY3378" s="4">
        <v>1500</v>
      </c>
      <c r="AZ3378" s="4">
        <v>1500</v>
      </c>
      <c r="BA3378" s="4">
        <v>2.25</v>
      </c>
      <c r="BB3378" s="7">
        <f>AZ3378+BA3378-AY3378</f>
        <v>2.25</v>
      </c>
      <c r="BC3378" s="4" t="s">
        <v>240</v>
      </c>
      <c r="BD3378" s="4">
        <v>35000</v>
      </c>
      <c r="BE3378" s="4" t="s">
        <v>4</v>
      </c>
      <c r="BF3378" s="4" t="s">
        <v>8</v>
      </c>
      <c r="BG3378" s="4" t="s">
        <v>14</v>
      </c>
      <c r="BH3378" s="4" t="s">
        <v>25</v>
      </c>
      <c r="BI3378" t="str">
        <f t="shared" si="265"/>
        <v>B</v>
      </c>
    </row>
    <row r="3379" spans="1:61" ht="15.75" customHeight="1" x14ac:dyDescent="0.2">
      <c r="A3379" s="4">
        <v>2947736</v>
      </c>
      <c r="B3379" s="4">
        <v>8204358</v>
      </c>
      <c r="C3379" s="4" t="s">
        <v>367</v>
      </c>
      <c r="D3379" s="4">
        <v>1500</v>
      </c>
      <c r="E3379" s="4">
        <v>1500</v>
      </c>
      <c r="F3379" s="4">
        <v>2.25</v>
      </c>
      <c r="G3379" s="7">
        <f>E3379+F3379-D3379</f>
        <v>2.25</v>
      </c>
      <c r="H3379" s="4" t="s">
        <v>368</v>
      </c>
      <c r="I3379" s="4">
        <v>25000</v>
      </c>
      <c r="J3379" s="4" t="s">
        <v>4</v>
      </c>
      <c r="K3379" s="4" t="s">
        <v>5</v>
      </c>
      <c r="L3379" s="4" t="s">
        <v>6</v>
      </c>
      <c r="M3379" s="4" t="s">
        <v>7</v>
      </c>
      <c r="O3379" s="4"/>
      <c r="P3379" s="14">
        <v>8769902</v>
      </c>
      <c r="Q3379" s="12">
        <v>8</v>
      </c>
      <c r="S3379" s="14">
        <v>8999411</v>
      </c>
      <c r="T3379" s="12">
        <v>-495</v>
      </c>
      <c r="U3379">
        <f>SUM($T$2:T3379)</f>
        <v>3154730.7999999984</v>
      </c>
      <c r="W3379" s="16">
        <v>8999411</v>
      </c>
      <c r="X3379">
        <v>3154730.7999999984</v>
      </c>
      <c r="Y3379">
        <v>3378</v>
      </c>
      <c r="Z3379" s="18">
        <f t="shared" si="262"/>
        <v>7.5766266460155132</v>
      </c>
      <c r="AA3379" s="18">
        <f t="shared" si="263"/>
        <v>0.74014022787028921</v>
      </c>
      <c r="AB3379" t="str">
        <f t="shared" si="261"/>
        <v>C</v>
      </c>
      <c r="AI3379" s="14">
        <v>8769902</v>
      </c>
      <c r="AJ3379" s="12">
        <v>8</v>
      </c>
      <c r="AK3379" s="12">
        <v>8</v>
      </c>
      <c r="AL3379" s="12">
        <v>500</v>
      </c>
      <c r="AN3379">
        <v>8769902</v>
      </c>
      <c r="AO3379">
        <v>8</v>
      </c>
      <c r="AP3379">
        <v>8</v>
      </c>
      <c r="AQ3379">
        <v>500</v>
      </c>
      <c r="AR3379">
        <f t="shared" si="264"/>
        <v>0</v>
      </c>
      <c r="AV3379" s="4">
        <v>2947736</v>
      </c>
      <c r="AW3379" s="4">
        <v>8204358</v>
      </c>
      <c r="AX3379" s="4" t="s">
        <v>367</v>
      </c>
      <c r="AY3379" s="4">
        <v>1500</v>
      </c>
      <c r="AZ3379" s="4">
        <v>1500</v>
      </c>
      <c r="BA3379" s="4">
        <v>2.25</v>
      </c>
      <c r="BB3379" s="7">
        <f>AZ3379+BA3379-AY3379</f>
        <v>2.25</v>
      </c>
      <c r="BC3379" s="4" t="s">
        <v>368</v>
      </c>
      <c r="BD3379" s="4">
        <v>25000</v>
      </c>
      <c r="BE3379" s="4" t="s">
        <v>4</v>
      </c>
      <c r="BF3379" s="4" t="s">
        <v>5</v>
      </c>
      <c r="BG3379" s="4" t="s">
        <v>6</v>
      </c>
      <c r="BH3379" s="4" t="s">
        <v>7</v>
      </c>
      <c r="BI3379" t="str">
        <f t="shared" si="265"/>
        <v>B</v>
      </c>
    </row>
    <row r="3380" spans="1:61" ht="15.75" customHeight="1" x14ac:dyDescent="0.2">
      <c r="A3380" s="4">
        <v>2948051</v>
      </c>
      <c r="B3380" s="4">
        <v>205908</v>
      </c>
      <c r="C3380" s="4" t="s">
        <v>401</v>
      </c>
      <c r="D3380" s="4">
        <v>1500</v>
      </c>
      <c r="E3380" s="4">
        <v>1500</v>
      </c>
      <c r="F3380" s="4">
        <v>2.25</v>
      </c>
      <c r="G3380" s="7">
        <f>E3380+F3380-D3380</f>
        <v>2.25</v>
      </c>
      <c r="H3380" s="4" t="s">
        <v>402</v>
      </c>
      <c r="I3380" s="4">
        <v>12000</v>
      </c>
      <c r="J3380" s="4" t="s">
        <v>4</v>
      </c>
      <c r="K3380" s="4" t="s">
        <v>16</v>
      </c>
      <c r="L3380" s="4" t="s">
        <v>6</v>
      </c>
      <c r="M3380" s="4" t="s">
        <v>65</v>
      </c>
      <c r="O3380" s="4"/>
      <c r="P3380" s="14">
        <v>8772086</v>
      </c>
      <c r="Q3380" s="12">
        <v>-1400</v>
      </c>
      <c r="S3380" s="14">
        <v>9046584</v>
      </c>
      <c r="T3380" s="12">
        <v>-495</v>
      </c>
      <c r="U3380">
        <f>SUM($T$2:T3380)</f>
        <v>3154235.7999999984</v>
      </c>
      <c r="W3380" s="16">
        <v>9046584</v>
      </c>
      <c r="X3380">
        <v>3154235.7999999984</v>
      </c>
      <c r="Y3380">
        <v>3379</v>
      </c>
      <c r="Z3380" s="18">
        <f t="shared" si="262"/>
        <v>7.5754378186867983</v>
      </c>
      <c r="AA3380" s="18">
        <f t="shared" si="263"/>
        <v>0.7403593339176161</v>
      </c>
      <c r="AB3380" t="str">
        <f t="shared" si="261"/>
        <v>C</v>
      </c>
      <c r="AI3380" s="14">
        <v>8772086</v>
      </c>
      <c r="AJ3380" s="12">
        <v>-1400</v>
      </c>
      <c r="AK3380" s="12">
        <v>0</v>
      </c>
      <c r="AL3380" s="12">
        <v>0</v>
      </c>
      <c r="AN3380">
        <v>8772086</v>
      </c>
      <c r="AO3380">
        <v>-1400</v>
      </c>
      <c r="AP3380">
        <v>0</v>
      </c>
      <c r="AQ3380">
        <v>0</v>
      </c>
      <c r="AR3380">
        <f t="shared" si="264"/>
        <v>0</v>
      </c>
      <c r="AV3380" s="4">
        <v>2948051</v>
      </c>
      <c r="AW3380" s="4">
        <v>205908</v>
      </c>
      <c r="AX3380" s="4" t="s">
        <v>401</v>
      </c>
      <c r="AY3380" s="4">
        <v>1500</v>
      </c>
      <c r="AZ3380" s="4">
        <v>1500</v>
      </c>
      <c r="BA3380" s="4">
        <v>2.25</v>
      </c>
      <c r="BB3380" s="7">
        <f>AZ3380+BA3380-AY3380</f>
        <v>2.25</v>
      </c>
      <c r="BC3380" s="4" t="s">
        <v>402</v>
      </c>
      <c r="BD3380" s="4">
        <v>12000</v>
      </c>
      <c r="BE3380" s="4" t="s">
        <v>4</v>
      </c>
      <c r="BF3380" s="4" t="s">
        <v>16</v>
      </c>
      <c r="BG3380" s="4" t="s">
        <v>6</v>
      </c>
      <c r="BH3380" s="4" t="s">
        <v>65</v>
      </c>
      <c r="BI3380" t="str">
        <f t="shared" si="265"/>
        <v>B</v>
      </c>
    </row>
    <row r="3381" spans="1:61" ht="15.75" customHeight="1" x14ac:dyDescent="0.2">
      <c r="A3381" s="4">
        <v>2949682</v>
      </c>
      <c r="B3381" s="4">
        <v>7080060</v>
      </c>
      <c r="C3381" s="4" t="s">
        <v>556</v>
      </c>
      <c r="D3381" s="4">
        <v>1500</v>
      </c>
      <c r="E3381" s="4">
        <v>1500</v>
      </c>
      <c r="F3381" s="4">
        <v>2.25</v>
      </c>
      <c r="G3381" s="7">
        <f>E3381+F3381-D3381</f>
        <v>2.25</v>
      </c>
      <c r="H3381" s="4" t="s">
        <v>557</v>
      </c>
      <c r="I3381" s="4">
        <v>8900</v>
      </c>
      <c r="J3381" s="4" t="s">
        <v>4</v>
      </c>
      <c r="K3381" s="4" t="s">
        <v>8</v>
      </c>
      <c r="L3381" s="4" t="s">
        <v>6</v>
      </c>
      <c r="M3381" s="4" t="s">
        <v>17</v>
      </c>
      <c r="O3381" s="4"/>
      <c r="P3381" s="14">
        <v>8773983</v>
      </c>
      <c r="Q3381" s="12">
        <v>1710</v>
      </c>
      <c r="S3381" s="14">
        <v>689865</v>
      </c>
      <c r="T3381" s="12">
        <v>-498.5</v>
      </c>
      <c r="U3381">
        <f>SUM($T$2:T3381)</f>
        <v>3153737.2999999984</v>
      </c>
      <c r="W3381" s="16">
        <v>689865</v>
      </c>
      <c r="X3381">
        <v>3153737.2999999984</v>
      </c>
      <c r="Y3381">
        <v>3380</v>
      </c>
      <c r="Z3381" s="18">
        <f t="shared" si="262"/>
        <v>7.5742405855082851</v>
      </c>
      <c r="AA3381" s="18">
        <f t="shared" si="263"/>
        <v>0.74057843996494299</v>
      </c>
      <c r="AB3381" t="str">
        <f t="shared" ref="AB3381:AB3444" si="266">IF(VLOOKUP(W3381,$AN$1:$AR$4565,5,FALSE)=1,"C","D")</f>
        <v>C</v>
      </c>
      <c r="AI3381" s="14">
        <v>8773983</v>
      </c>
      <c r="AJ3381" s="12">
        <v>1710</v>
      </c>
      <c r="AK3381" s="12">
        <v>1710</v>
      </c>
      <c r="AL3381" s="12">
        <v>3000</v>
      </c>
      <c r="AN3381">
        <v>8773983</v>
      </c>
      <c r="AO3381">
        <v>1710</v>
      </c>
      <c r="AP3381">
        <v>1710</v>
      </c>
      <c r="AQ3381">
        <v>3000</v>
      </c>
      <c r="AR3381">
        <f t="shared" si="264"/>
        <v>0</v>
      </c>
      <c r="AV3381" s="4">
        <v>2949682</v>
      </c>
      <c r="AW3381" s="4">
        <v>7080060</v>
      </c>
      <c r="AX3381" s="4" t="s">
        <v>556</v>
      </c>
      <c r="AY3381" s="4">
        <v>1500</v>
      </c>
      <c r="AZ3381" s="4">
        <v>1500</v>
      </c>
      <c r="BA3381" s="4">
        <v>2.25</v>
      </c>
      <c r="BB3381" s="7">
        <f>AZ3381+BA3381-AY3381</f>
        <v>2.25</v>
      </c>
      <c r="BC3381" s="4" t="s">
        <v>557</v>
      </c>
      <c r="BD3381" s="4">
        <v>8900</v>
      </c>
      <c r="BE3381" s="4" t="s">
        <v>4</v>
      </c>
      <c r="BF3381" s="4" t="s">
        <v>8</v>
      </c>
      <c r="BG3381" s="4" t="s">
        <v>6</v>
      </c>
      <c r="BH3381" s="4" t="s">
        <v>17</v>
      </c>
      <c r="BI3381" t="str">
        <f t="shared" si="265"/>
        <v>B</v>
      </c>
    </row>
    <row r="3382" spans="1:61" ht="15.75" customHeight="1" x14ac:dyDescent="0.2">
      <c r="A3382" s="4">
        <v>2950284</v>
      </c>
      <c r="B3382" s="4">
        <v>8926156</v>
      </c>
      <c r="C3382" s="4" t="s">
        <v>629</v>
      </c>
      <c r="D3382" s="4">
        <v>1500</v>
      </c>
      <c r="E3382" s="4">
        <v>1500</v>
      </c>
      <c r="F3382" s="4">
        <v>2.25</v>
      </c>
      <c r="G3382" s="7">
        <f>E3382+F3382-D3382</f>
        <v>2.25</v>
      </c>
      <c r="H3382" s="4" t="s">
        <v>630</v>
      </c>
      <c r="I3382" s="4">
        <v>15000</v>
      </c>
      <c r="J3382" s="4" t="s">
        <v>4</v>
      </c>
      <c r="K3382" s="4" t="s">
        <v>13</v>
      </c>
      <c r="L3382" s="4" t="s">
        <v>6</v>
      </c>
      <c r="M3382" s="4" t="s">
        <v>26</v>
      </c>
      <c r="O3382" s="4"/>
      <c r="P3382" s="14">
        <v>8774879</v>
      </c>
      <c r="Q3382" s="12">
        <v>4.1999999999998181</v>
      </c>
      <c r="S3382" s="14">
        <v>138653</v>
      </c>
      <c r="T3382" s="12">
        <v>-499.25</v>
      </c>
      <c r="U3382">
        <f>SUM($T$2:T3382)</f>
        <v>3153238.0499999984</v>
      </c>
      <c r="W3382" s="16">
        <v>138653</v>
      </c>
      <c r="X3382">
        <v>3153238.0499999984</v>
      </c>
      <c r="Y3382">
        <v>3381</v>
      </c>
      <c r="Z3382" s="18">
        <f t="shared" si="262"/>
        <v>7.5730415510762432</v>
      </c>
      <c r="AA3382" s="18">
        <f t="shared" si="263"/>
        <v>0.74079754601226999</v>
      </c>
      <c r="AB3382" t="str">
        <f t="shared" si="266"/>
        <v>C</v>
      </c>
      <c r="AI3382" s="14">
        <v>8774879</v>
      </c>
      <c r="AJ3382" s="12">
        <v>4.1999999999998181</v>
      </c>
      <c r="AK3382" s="12">
        <v>4.2</v>
      </c>
      <c r="AL3382" s="12">
        <v>3000</v>
      </c>
      <c r="AN3382">
        <v>8774879</v>
      </c>
      <c r="AO3382">
        <v>4.1999999999998181</v>
      </c>
      <c r="AP3382">
        <v>4.2</v>
      </c>
      <c r="AQ3382">
        <v>3000</v>
      </c>
      <c r="AR3382">
        <f t="shared" si="264"/>
        <v>0</v>
      </c>
      <c r="AV3382" s="4">
        <v>2950284</v>
      </c>
      <c r="AW3382" s="4">
        <v>8926156</v>
      </c>
      <c r="AX3382" s="4" t="s">
        <v>629</v>
      </c>
      <c r="AY3382" s="4">
        <v>1500</v>
      </c>
      <c r="AZ3382" s="4">
        <v>1500</v>
      </c>
      <c r="BA3382" s="4">
        <v>2.25</v>
      </c>
      <c r="BB3382" s="7">
        <f>AZ3382+BA3382-AY3382</f>
        <v>2.25</v>
      </c>
      <c r="BC3382" s="4" t="s">
        <v>630</v>
      </c>
      <c r="BD3382" s="4">
        <v>15000</v>
      </c>
      <c r="BE3382" s="4" t="s">
        <v>4</v>
      </c>
      <c r="BF3382" s="4" t="s">
        <v>13</v>
      </c>
      <c r="BG3382" s="4" t="s">
        <v>6</v>
      </c>
      <c r="BH3382" s="4" t="s">
        <v>26</v>
      </c>
      <c r="BI3382" t="str">
        <f t="shared" si="265"/>
        <v>B</v>
      </c>
    </row>
    <row r="3383" spans="1:61" ht="15.75" customHeight="1" x14ac:dyDescent="0.2">
      <c r="A3383" s="4">
        <v>2950291</v>
      </c>
      <c r="B3383" s="4">
        <v>8926212</v>
      </c>
      <c r="C3383" s="4" t="s">
        <v>642</v>
      </c>
      <c r="D3383" s="4">
        <v>1500</v>
      </c>
      <c r="E3383" s="4">
        <v>1500</v>
      </c>
      <c r="F3383" s="4">
        <v>2.25</v>
      </c>
      <c r="G3383" s="7">
        <f>E3383+F3383-D3383</f>
        <v>2.25</v>
      </c>
      <c r="H3383" s="4" t="s">
        <v>643</v>
      </c>
      <c r="I3383" s="4">
        <v>18000</v>
      </c>
      <c r="J3383" s="4" t="s">
        <v>4</v>
      </c>
      <c r="K3383" s="4" t="s">
        <v>8</v>
      </c>
      <c r="M3383" s="4" t="s">
        <v>20</v>
      </c>
      <c r="O3383" s="4"/>
      <c r="P3383" s="14">
        <v>8776048</v>
      </c>
      <c r="Q3383" s="12">
        <v>-1500</v>
      </c>
      <c r="S3383" s="14">
        <v>236006</v>
      </c>
      <c r="T3383" s="12">
        <v>-499.25</v>
      </c>
      <c r="U3383">
        <f>SUM($T$2:T3383)</f>
        <v>3152738.7999999984</v>
      </c>
      <c r="W3383" s="16">
        <v>236006</v>
      </c>
      <c r="X3383">
        <v>3152738.7999999984</v>
      </c>
      <c r="Y3383">
        <v>3382</v>
      </c>
      <c r="Z3383" s="18">
        <f t="shared" si="262"/>
        <v>7.5718425166442014</v>
      </c>
      <c r="AA3383" s="18">
        <f t="shared" si="263"/>
        <v>0.74101665205959688</v>
      </c>
      <c r="AB3383" t="str">
        <f t="shared" si="266"/>
        <v>C</v>
      </c>
      <c r="AI3383" s="14">
        <v>8776048</v>
      </c>
      <c r="AJ3383" s="12">
        <v>-1500</v>
      </c>
      <c r="AK3383" s="12">
        <v>0</v>
      </c>
      <c r="AL3383" s="12">
        <v>0</v>
      </c>
      <c r="AN3383">
        <v>8776048</v>
      </c>
      <c r="AO3383">
        <v>-1500</v>
      </c>
      <c r="AP3383">
        <v>0</v>
      </c>
      <c r="AQ3383">
        <v>0</v>
      </c>
      <c r="AR3383">
        <f t="shared" si="264"/>
        <v>0</v>
      </c>
      <c r="AV3383" s="4">
        <v>2950291</v>
      </c>
      <c r="AW3383" s="4">
        <v>8926212</v>
      </c>
      <c r="AX3383" s="4" t="s">
        <v>642</v>
      </c>
      <c r="AY3383" s="4">
        <v>1500</v>
      </c>
      <c r="AZ3383" s="4">
        <v>1500</v>
      </c>
      <c r="BA3383" s="4">
        <v>2.25</v>
      </c>
      <c r="BB3383" s="7">
        <f>AZ3383+BA3383-AY3383</f>
        <v>2.25</v>
      </c>
      <c r="BC3383" s="4" t="s">
        <v>643</v>
      </c>
      <c r="BD3383" s="4">
        <v>18000</v>
      </c>
      <c r="BE3383" s="4" t="s">
        <v>4</v>
      </c>
      <c r="BF3383" s="4" t="s">
        <v>8</v>
      </c>
      <c r="BH3383" s="4" t="s">
        <v>20</v>
      </c>
      <c r="BI3383" t="str">
        <f t="shared" si="265"/>
        <v>B</v>
      </c>
    </row>
    <row r="3384" spans="1:61" ht="15.75" customHeight="1" x14ac:dyDescent="0.2">
      <c r="A3384" s="4">
        <v>2949780</v>
      </c>
      <c r="B3384" s="4">
        <v>8924665</v>
      </c>
      <c r="C3384" s="4" t="s">
        <v>654</v>
      </c>
      <c r="D3384" s="4">
        <v>1500</v>
      </c>
      <c r="E3384" s="4">
        <v>1500</v>
      </c>
      <c r="F3384" s="4">
        <v>2.25</v>
      </c>
      <c r="G3384" s="7">
        <f>E3384+F3384-D3384</f>
        <v>2.25</v>
      </c>
      <c r="H3384" s="4" t="s">
        <v>655</v>
      </c>
      <c r="I3384" s="4">
        <v>12000</v>
      </c>
      <c r="J3384" s="4" t="s">
        <v>4</v>
      </c>
      <c r="K3384" s="4" t="s">
        <v>13</v>
      </c>
      <c r="L3384" s="4" t="s">
        <v>6</v>
      </c>
      <c r="M3384" s="4" t="s">
        <v>17</v>
      </c>
      <c r="O3384" s="4"/>
      <c r="P3384" s="14">
        <v>8776937</v>
      </c>
      <c r="Q3384" s="12">
        <v>-1000</v>
      </c>
      <c r="S3384" s="14">
        <v>258284</v>
      </c>
      <c r="T3384" s="12">
        <v>-499.25</v>
      </c>
      <c r="U3384">
        <f>SUM($T$2:T3384)</f>
        <v>3152239.5499999984</v>
      </c>
      <c r="W3384" s="16">
        <v>258284</v>
      </c>
      <c r="X3384">
        <v>3152239.5499999984</v>
      </c>
      <c r="Y3384">
        <v>3383</v>
      </c>
      <c r="Z3384" s="18">
        <f t="shared" si="262"/>
        <v>7.5706434822121595</v>
      </c>
      <c r="AA3384" s="18">
        <f t="shared" si="263"/>
        <v>0.74123575810692377</v>
      </c>
      <c r="AB3384" t="str">
        <f t="shared" si="266"/>
        <v>C</v>
      </c>
      <c r="AI3384" s="14">
        <v>8776937</v>
      </c>
      <c r="AJ3384" s="12">
        <v>-1000</v>
      </c>
      <c r="AK3384" s="12">
        <v>0</v>
      </c>
      <c r="AL3384" s="12">
        <v>0</v>
      </c>
      <c r="AN3384">
        <v>8776937</v>
      </c>
      <c r="AO3384">
        <v>-1000</v>
      </c>
      <c r="AP3384">
        <v>0</v>
      </c>
      <c r="AQ3384">
        <v>0</v>
      </c>
      <c r="AR3384">
        <f t="shared" si="264"/>
        <v>0</v>
      </c>
      <c r="AV3384" s="4">
        <v>2949780</v>
      </c>
      <c r="AW3384" s="4">
        <v>8924665</v>
      </c>
      <c r="AX3384" s="4" t="s">
        <v>654</v>
      </c>
      <c r="AY3384" s="4">
        <v>1500</v>
      </c>
      <c r="AZ3384" s="4">
        <v>1500</v>
      </c>
      <c r="BA3384" s="4">
        <v>2.25</v>
      </c>
      <c r="BB3384" s="7">
        <f>AZ3384+BA3384-AY3384</f>
        <v>2.25</v>
      </c>
      <c r="BC3384" s="4" t="s">
        <v>655</v>
      </c>
      <c r="BD3384" s="4">
        <v>12000</v>
      </c>
      <c r="BE3384" s="4" t="s">
        <v>4</v>
      </c>
      <c r="BF3384" s="4" t="s">
        <v>13</v>
      </c>
      <c r="BG3384" s="4" t="s">
        <v>6</v>
      </c>
      <c r="BH3384" s="4" t="s">
        <v>17</v>
      </c>
      <c r="BI3384" t="str">
        <f t="shared" si="265"/>
        <v>B</v>
      </c>
    </row>
    <row r="3385" spans="1:61" ht="15.75" customHeight="1" x14ac:dyDescent="0.2">
      <c r="A3385" s="4">
        <v>2951131</v>
      </c>
      <c r="B3385" s="4">
        <v>8929019</v>
      </c>
      <c r="C3385" s="4" t="s">
        <v>724</v>
      </c>
      <c r="D3385" s="4">
        <v>1500</v>
      </c>
      <c r="E3385" s="4">
        <v>1500</v>
      </c>
      <c r="F3385" s="4">
        <v>2.25</v>
      </c>
      <c r="G3385" s="7">
        <f>E3385+F3385-D3385</f>
        <v>2.25</v>
      </c>
      <c r="H3385" s="4" t="s">
        <v>725</v>
      </c>
      <c r="I3385" s="4">
        <v>15000</v>
      </c>
      <c r="J3385" s="4" t="s">
        <v>72</v>
      </c>
      <c r="K3385" s="4" t="s">
        <v>13</v>
      </c>
      <c r="M3385" s="4" t="s">
        <v>64</v>
      </c>
      <c r="O3385" s="4"/>
      <c r="P3385" s="14">
        <v>8781865</v>
      </c>
      <c r="Q3385" s="12">
        <v>-1532.4</v>
      </c>
      <c r="S3385" s="14">
        <v>1641094</v>
      </c>
      <c r="T3385" s="12">
        <v>-499.55</v>
      </c>
      <c r="U3385">
        <f>SUM($T$2:T3385)</f>
        <v>3151739.9999999986</v>
      </c>
      <c r="W3385" s="16">
        <v>1641094</v>
      </c>
      <c r="X3385">
        <v>3151739.9999999986</v>
      </c>
      <c r="Y3385">
        <v>3384</v>
      </c>
      <c r="Z3385" s="18">
        <f t="shared" si="262"/>
        <v>7.5694437272787063</v>
      </c>
      <c r="AA3385" s="18">
        <f t="shared" si="263"/>
        <v>0.74145486415425066</v>
      </c>
      <c r="AB3385" t="str">
        <f t="shared" si="266"/>
        <v>C</v>
      </c>
      <c r="AI3385" s="14">
        <v>8781865</v>
      </c>
      <c r="AJ3385" s="12">
        <v>-1532.4</v>
      </c>
      <c r="AK3385" s="12">
        <v>17.600000000000001</v>
      </c>
      <c r="AL3385" s="12">
        <v>1100</v>
      </c>
      <c r="AN3385">
        <v>8781865</v>
      </c>
      <c r="AO3385">
        <v>-1532.4</v>
      </c>
      <c r="AP3385">
        <v>17.600000000000001</v>
      </c>
      <c r="AQ3385">
        <v>1100</v>
      </c>
      <c r="AR3385">
        <f t="shared" si="264"/>
        <v>1</v>
      </c>
      <c r="AV3385" s="4">
        <v>2951131</v>
      </c>
      <c r="AW3385" s="4">
        <v>8929019</v>
      </c>
      <c r="AX3385" s="4" t="s">
        <v>724</v>
      </c>
      <c r="AY3385" s="4">
        <v>1500</v>
      </c>
      <c r="AZ3385" s="4">
        <v>1500</v>
      </c>
      <c r="BA3385" s="4">
        <v>2.25</v>
      </c>
      <c r="BB3385" s="7">
        <f>AZ3385+BA3385-AY3385</f>
        <v>2.25</v>
      </c>
      <c r="BC3385" s="4" t="s">
        <v>725</v>
      </c>
      <c r="BD3385" s="4">
        <v>15000</v>
      </c>
      <c r="BE3385" s="4" t="s">
        <v>72</v>
      </c>
      <c r="BF3385" s="4" t="s">
        <v>13</v>
      </c>
      <c r="BH3385" s="4" t="s">
        <v>64</v>
      </c>
      <c r="BI3385" t="str">
        <f t="shared" si="265"/>
        <v>B</v>
      </c>
    </row>
    <row r="3386" spans="1:61" ht="15.75" customHeight="1" x14ac:dyDescent="0.2">
      <c r="A3386" s="4">
        <v>2950795</v>
      </c>
      <c r="B3386" s="4">
        <v>8846251</v>
      </c>
      <c r="C3386" s="4" t="s">
        <v>930</v>
      </c>
      <c r="D3386" s="4">
        <v>1500</v>
      </c>
      <c r="E3386" s="4">
        <v>1500</v>
      </c>
      <c r="F3386" s="4">
        <v>2.25</v>
      </c>
      <c r="G3386" s="7">
        <f>E3386+F3386-D3386</f>
        <v>2.25</v>
      </c>
      <c r="H3386" s="4" t="s">
        <v>931</v>
      </c>
      <c r="I3386" s="4">
        <v>2000</v>
      </c>
      <c r="J3386" s="4" t="s">
        <v>4</v>
      </c>
      <c r="K3386" s="4" t="s">
        <v>13</v>
      </c>
      <c r="L3386" s="4" t="s">
        <v>6</v>
      </c>
      <c r="M3386" s="4" t="s">
        <v>25</v>
      </c>
      <c r="O3386" s="4"/>
      <c r="P3386" s="14">
        <v>8781886</v>
      </c>
      <c r="Q3386" s="12">
        <v>39</v>
      </c>
      <c r="S3386" s="14">
        <v>9200612</v>
      </c>
      <c r="T3386" s="12">
        <v>-499.75</v>
      </c>
      <c r="U3386">
        <f>SUM($T$2:T3386)</f>
        <v>3151240.2499999986</v>
      </c>
      <c r="W3386" s="16">
        <v>9200612</v>
      </c>
      <c r="X3386">
        <v>3151240.2499999986</v>
      </c>
      <c r="Y3386">
        <v>3385</v>
      </c>
      <c r="Z3386" s="18">
        <f t="shared" si="262"/>
        <v>7.5682434920109793</v>
      </c>
      <c r="AA3386" s="18">
        <f t="shared" si="263"/>
        <v>0.74167397020157755</v>
      </c>
      <c r="AB3386" t="str">
        <f t="shared" si="266"/>
        <v>C</v>
      </c>
      <c r="AI3386" s="14">
        <v>8781886</v>
      </c>
      <c r="AJ3386" s="12">
        <v>39</v>
      </c>
      <c r="AK3386" s="12">
        <v>39</v>
      </c>
      <c r="AL3386" s="12">
        <v>2000</v>
      </c>
      <c r="AN3386">
        <v>8781886</v>
      </c>
      <c r="AO3386">
        <v>39</v>
      </c>
      <c r="AP3386">
        <v>39</v>
      </c>
      <c r="AQ3386">
        <v>2000</v>
      </c>
      <c r="AR3386">
        <f t="shared" si="264"/>
        <v>0</v>
      </c>
      <c r="AV3386" s="4">
        <v>2950795</v>
      </c>
      <c r="AW3386" s="4">
        <v>8846251</v>
      </c>
      <c r="AX3386" s="4" t="s">
        <v>930</v>
      </c>
      <c r="AY3386" s="4">
        <v>1500</v>
      </c>
      <c r="AZ3386" s="4">
        <v>1500</v>
      </c>
      <c r="BA3386" s="4">
        <v>2.25</v>
      </c>
      <c r="BB3386" s="7">
        <f>AZ3386+BA3386-AY3386</f>
        <v>2.25</v>
      </c>
      <c r="BC3386" s="4" t="s">
        <v>931</v>
      </c>
      <c r="BD3386" s="4">
        <v>2000</v>
      </c>
      <c r="BE3386" s="4" t="s">
        <v>4</v>
      </c>
      <c r="BF3386" s="4" t="s">
        <v>13</v>
      </c>
      <c r="BG3386" s="4" t="s">
        <v>6</v>
      </c>
      <c r="BH3386" s="4" t="s">
        <v>25</v>
      </c>
      <c r="BI3386" t="str">
        <f t="shared" si="265"/>
        <v>B</v>
      </c>
    </row>
    <row r="3387" spans="1:61" ht="15.75" customHeight="1" x14ac:dyDescent="0.2">
      <c r="A3387" s="4">
        <v>2958117</v>
      </c>
      <c r="B3387" s="4">
        <v>8947226</v>
      </c>
      <c r="C3387" s="4" t="s">
        <v>1371</v>
      </c>
      <c r="D3387" s="4">
        <v>1500</v>
      </c>
      <c r="E3387" s="4">
        <v>1500</v>
      </c>
      <c r="F3387" s="4">
        <v>2.25</v>
      </c>
      <c r="G3387" s="7">
        <f>E3387+F3387-D3387</f>
        <v>2.25</v>
      </c>
      <c r="H3387" s="4" t="s">
        <v>1372</v>
      </c>
      <c r="I3387" s="4">
        <v>5000</v>
      </c>
      <c r="J3387" s="4" t="s">
        <v>4</v>
      </c>
      <c r="K3387" s="4" t="s">
        <v>13</v>
      </c>
      <c r="L3387" s="4" t="s">
        <v>14</v>
      </c>
      <c r="M3387" s="4" t="s">
        <v>25</v>
      </c>
      <c r="O3387" s="4"/>
      <c r="P3387" s="14">
        <v>8784952</v>
      </c>
      <c r="Q3387" s="12">
        <v>4.5</v>
      </c>
      <c r="S3387" s="14">
        <v>7044276</v>
      </c>
      <c r="T3387" s="12">
        <v>-499.95</v>
      </c>
      <c r="U3387">
        <f>SUM($T$2:T3387)</f>
        <v>3150740.2999999984</v>
      </c>
      <c r="W3387" s="16">
        <v>7044276</v>
      </c>
      <c r="X3387">
        <v>3150740.2999999984</v>
      </c>
      <c r="Y3387">
        <v>3386</v>
      </c>
      <c r="Z3387" s="18">
        <f t="shared" si="262"/>
        <v>7.5670427764089769</v>
      </c>
      <c r="AA3387" s="18">
        <f t="shared" si="263"/>
        <v>0.74189307624890444</v>
      </c>
      <c r="AB3387" t="str">
        <f t="shared" si="266"/>
        <v>C</v>
      </c>
      <c r="AI3387" s="14">
        <v>8784952</v>
      </c>
      <c r="AJ3387" s="12">
        <v>4.5</v>
      </c>
      <c r="AK3387" s="12">
        <v>4.5</v>
      </c>
      <c r="AL3387" s="12">
        <v>3000</v>
      </c>
      <c r="AN3387">
        <v>8784952</v>
      </c>
      <c r="AO3387">
        <v>4.5</v>
      </c>
      <c r="AP3387">
        <v>4.5</v>
      </c>
      <c r="AQ3387">
        <v>3000</v>
      </c>
      <c r="AR3387">
        <f t="shared" si="264"/>
        <v>0</v>
      </c>
      <c r="AV3387" s="4">
        <v>2958117</v>
      </c>
      <c r="AW3387" s="4">
        <v>8947226</v>
      </c>
      <c r="AX3387" s="4" t="s">
        <v>1371</v>
      </c>
      <c r="AY3387" s="4">
        <v>1500</v>
      </c>
      <c r="AZ3387" s="4">
        <v>1500</v>
      </c>
      <c r="BA3387" s="4">
        <v>2.25</v>
      </c>
      <c r="BB3387" s="7">
        <f>AZ3387+BA3387-AY3387</f>
        <v>2.25</v>
      </c>
      <c r="BC3387" s="4" t="s">
        <v>1372</v>
      </c>
      <c r="BD3387" s="4">
        <v>5000</v>
      </c>
      <c r="BE3387" s="4" t="s">
        <v>4</v>
      </c>
      <c r="BF3387" s="4" t="s">
        <v>13</v>
      </c>
      <c r="BG3387" s="4" t="s">
        <v>14</v>
      </c>
      <c r="BH3387" s="4" t="s">
        <v>25</v>
      </c>
      <c r="BI3387" t="str">
        <f t="shared" si="265"/>
        <v>B</v>
      </c>
    </row>
    <row r="3388" spans="1:61" ht="15.75" customHeight="1" x14ac:dyDescent="0.2">
      <c r="A3388" s="4">
        <v>2958810</v>
      </c>
      <c r="B3388" s="4">
        <v>644320</v>
      </c>
      <c r="C3388" s="4" t="s">
        <v>1433</v>
      </c>
      <c r="D3388" s="4">
        <v>1500</v>
      </c>
      <c r="E3388" s="4">
        <v>1500</v>
      </c>
      <c r="F3388" s="4">
        <v>2.25</v>
      </c>
      <c r="G3388" s="7">
        <f>E3388+F3388-D3388</f>
        <v>2.25</v>
      </c>
      <c r="H3388" s="4" t="s">
        <v>1434</v>
      </c>
      <c r="I3388" s="4">
        <v>14500</v>
      </c>
      <c r="J3388" s="4" t="s">
        <v>4</v>
      </c>
      <c r="K3388" s="4" t="s">
        <v>13</v>
      </c>
      <c r="L3388" s="4" t="s">
        <v>6</v>
      </c>
      <c r="M3388" s="4" t="s">
        <v>186</v>
      </c>
      <c r="O3388" s="4"/>
      <c r="P3388" s="14">
        <v>8785547</v>
      </c>
      <c r="Q3388" s="12">
        <v>-6000</v>
      </c>
      <c r="S3388" s="14">
        <v>118</v>
      </c>
      <c r="T3388" s="12">
        <v>-500</v>
      </c>
      <c r="U3388">
        <f>SUM($T$2:T3388)</f>
        <v>3150240.2999999984</v>
      </c>
      <c r="W3388" s="16">
        <v>118</v>
      </c>
      <c r="X3388">
        <v>3150240.2999999984</v>
      </c>
      <c r="Y3388">
        <v>3387</v>
      </c>
      <c r="Z3388" s="18">
        <f t="shared" si="262"/>
        <v>7.5658419407234065</v>
      </c>
      <c r="AA3388" s="18">
        <f t="shared" si="263"/>
        <v>0.74211218229623133</v>
      </c>
      <c r="AB3388" t="str">
        <f t="shared" si="266"/>
        <v>D</v>
      </c>
      <c r="AI3388" s="14">
        <v>8785547</v>
      </c>
      <c r="AJ3388" s="12">
        <v>-6000</v>
      </c>
      <c r="AK3388" s="12">
        <v>0</v>
      </c>
      <c r="AL3388" s="12">
        <v>0</v>
      </c>
      <c r="AN3388">
        <v>8785547</v>
      </c>
      <c r="AO3388">
        <v>-6000</v>
      </c>
      <c r="AP3388">
        <v>0</v>
      </c>
      <c r="AQ3388">
        <v>0</v>
      </c>
      <c r="AR3388">
        <f t="shared" si="264"/>
        <v>0</v>
      </c>
      <c r="AV3388" s="4">
        <v>2958810</v>
      </c>
      <c r="AW3388" s="4">
        <v>644320</v>
      </c>
      <c r="AX3388" s="4" t="s">
        <v>1433</v>
      </c>
      <c r="AY3388" s="4">
        <v>1500</v>
      </c>
      <c r="AZ3388" s="4">
        <v>1500</v>
      </c>
      <c r="BA3388" s="4">
        <v>2.25</v>
      </c>
      <c r="BB3388" s="7">
        <f>AZ3388+BA3388-AY3388</f>
        <v>2.25</v>
      </c>
      <c r="BC3388" s="4" t="s">
        <v>1434</v>
      </c>
      <c r="BD3388" s="4">
        <v>14500</v>
      </c>
      <c r="BE3388" s="4" t="s">
        <v>4</v>
      </c>
      <c r="BF3388" s="4" t="s">
        <v>13</v>
      </c>
      <c r="BG3388" s="4" t="s">
        <v>6</v>
      </c>
      <c r="BH3388" s="4" t="s">
        <v>186</v>
      </c>
      <c r="BI3388" t="str">
        <f t="shared" si="265"/>
        <v>B</v>
      </c>
    </row>
    <row r="3389" spans="1:61" ht="15.75" customHeight="1" x14ac:dyDescent="0.2">
      <c r="A3389" s="4">
        <v>2959202</v>
      </c>
      <c r="B3389" s="4">
        <v>618708</v>
      </c>
      <c r="C3389" s="4" t="s">
        <v>1456</v>
      </c>
      <c r="D3389" s="4">
        <v>1500</v>
      </c>
      <c r="E3389" s="4">
        <v>1500</v>
      </c>
      <c r="F3389" s="4">
        <v>2.25</v>
      </c>
      <c r="G3389" s="7">
        <f>E3389+F3389-D3389</f>
        <v>2.25</v>
      </c>
      <c r="H3389" s="4" t="s">
        <v>1457</v>
      </c>
      <c r="I3389" s="4">
        <v>15000</v>
      </c>
      <c r="J3389" s="4" t="s">
        <v>32</v>
      </c>
      <c r="K3389" s="4" t="s">
        <v>13</v>
      </c>
      <c r="M3389" s="4" t="s">
        <v>19</v>
      </c>
      <c r="O3389" s="4"/>
      <c r="P3389" s="14">
        <v>8785561</v>
      </c>
      <c r="Q3389" s="12">
        <v>313.5</v>
      </c>
      <c r="S3389" s="14">
        <v>423</v>
      </c>
      <c r="T3389" s="12">
        <v>-500</v>
      </c>
      <c r="U3389">
        <f>SUM($T$2:T3389)</f>
        <v>3149740.2999999984</v>
      </c>
      <c r="W3389" s="16">
        <v>423</v>
      </c>
      <c r="X3389">
        <v>3149740.2999999984</v>
      </c>
      <c r="Y3389">
        <v>3388</v>
      </c>
      <c r="Z3389" s="18">
        <f t="shared" si="262"/>
        <v>7.5646411050378362</v>
      </c>
      <c r="AA3389" s="18">
        <f t="shared" si="263"/>
        <v>0.74233128834355833</v>
      </c>
      <c r="AB3389" t="str">
        <f t="shared" si="266"/>
        <v>D</v>
      </c>
      <c r="AI3389" s="14">
        <v>8785561</v>
      </c>
      <c r="AJ3389" s="12">
        <v>313.5</v>
      </c>
      <c r="AK3389" s="12">
        <v>313.5</v>
      </c>
      <c r="AL3389" s="12">
        <v>1500</v>
      </c>
      <c r="AN3389">
        <v>8785561</v>
      </c>
      <c r="AO3389">
        <v>313.5</v>
      </c>
      <c r="AP3389">
        <v>313.5</v>
      </c>
      <c r="AQ3389">
        <v>1500</v>
      </c>
      <c r="AR3389">
        <f t="shared" si="264"/>
        <v>0</v>
      </c>
      <c r="AV3389" s="4">
        <v>2959202</v>
      </c>
      <c r="AW3389" s="4">
        <v>618708</v>
      </c>
      <c r="AX3389" s="4" t="s">
        <v>1456</v>
      </c>
      <c r="AY3389" s="4">
        <v>1500</v>
      </c>
      <c r="AZ3389" s="4">
        <v>1500</v>
      </c>
      <c r="BA3389" s="4">
        <v>2.25</v>
      </c>
      <c r="BB3389" s="7">
        <f>AZ3389+BA3389-AY3389</f>
        <v>2.25</v>
      </c>
      <c r="BC3389" s="4" t="s">
        <v>1457</v>
      </c>
      <c r="BD3389" s="4">
        <v>15000</v>
      </c>
      <c r="BE3389" s="4" t="s">
        <v>32</v>
      </c>
      <c r="BF3389" s="4" t="s">
        <v>13</v>
      </c>
      <c r="BH3389" s="4" t="s">
        <v>19</v>
      </c>
      <c r="BI3389" t="str">
        <f t="shared" si="265"/>
        <v>B</v>
      </c>
    </row>
    <row r="3390" spans="1:61" ht="15.75" customHeight="1" x14ac:dyDescent="0.2">
      <c r="A3390" s="4">
        <v>2961456</v>
      </c>
      <c r="B3390" s="4">
        <v>8957145</v>
      </c>
      <c r="C3390" s="4" t="s">
        <v>1692</v>
      </c>
      <c r="D3390" s="4">
        <v>1500</v>
      </c>
      <c r="E3390" s="4">
        <v>1500</v>
      </c>
      <c r="F3390" s="4">
        <v>2.25</v>
      </c>
      <c r="G3390" s="7">
        <f>E3390+F3390-D3390</f>
        <v>2.25</v>
      </c>
      <c r="H3390" s="4" t="s">
        <v>463</v>
      </c>
      <c r="I3390" s="4">
        <v>10000</v>
      </c>
      <c r="J3390" s="4" t="s">
        <v>4</v>
      </c>
      <c r="K3390" s="4" t="s">
        <v>13</v>
      </c>
      <c r="L3390" s="4" t="s">
        <v>6</v>
      </c>
      <c r="M3390" s="4" t="s">
        <v>35</v>
      </c>
      <c r="O3390" s="4"/>
      <c r="P3390" s="14">
        <v>8786016</v>
      </c>
      <c r="Q3390" s="12">
        <v>371.95000000000005</v>
      </c>
      <c r="S3390" s="14">
        <v>5078</v>
      </c>
      <c r="T3390" s="12">
        <v>-500</v>
      </c>
      <c r="U3390">
        <f>SUM($T$2:T3390)</f>
        <v>3149240.2999999984</v>
      </c>
      <c r="W3390" s="16">
        <v>5078</v>
      </c>
      <c r="X3390">
        <v>3149240.2999999984</v>
      </c>
      <c r="Y3390">
        <v>3389</v>
      </c>
      <c r="Z3390" s="18">
        <f t="shared" si="262"/>
        <v>7.5634402693522658</v>
      </c>
      <c r="AA3390" s="18">
        <f t="shared" si="263"/>
        <v>0.74255039439088522</v>
      </c>
      <c r="AB3390" t="str">
        <f t="shared" si="266"/>
        <v>D</v>
      </c>
      <c r="AI3390" s="14">
        <v>8786016</v>
      </c>
      <c r="AJ3390" s="12">
        <v>371.95000000000005</v>
      </c>
      <c r="AK3390" s="12">
        <v>371.95</v>
      </c>
      <c r="AL3390" s="12">
        <v>6000</v>
      </c>
      <c r="AN3390">
        <v>8786016</v>
      </c>
      <c r="AO3390">
        <v>371.95000000000005</v>
      </c>
      <c r="AP3390">
        <v>371.95</v>
      </c>
      <c r="AQ3390">
        <v>6000</v>
      </c>
      <c r="AR3390">
        <f t="shared" si="264"/>
        <v>0</v>
      </c>
      <c r="AV3390" s="4">
        <v>2961456</v>
      </c>
      <c r="AW3390" s="4">
        <v>8957145</v>
      </c>
      <c r="AX3390" s="4" t="s">
        <v>1692</v>
      </c>
      <c r="AY3390" s="4">
        <v>1500</v>
      </c>
      <c r="AZ3390" s="4">
        <v>1500</v>
      </c>
      <c r="BA3390" s="4">
        <v>2.25</v>
      </c>
      <c r="BB3390" s="7">
        <f>AZ3390+BA3390-AY3390</f>
        <v>2.25</v>
      </c>
      <c r="BC3390" s="4" t="s">
        <v>463</v>
      </c>
      <c r="BD3390" s="4">
        <v>10000</v>
      </c>
      <c r="BE3390" s="4" t="s">
        <v>4</v>
      </c>
      <c r="BF3390" s="4" t="s">
        <v>13</v>
      </c>
      <c r="BG3390" s="4" t="s">
        <v>6</v>
      </c>
      <c r="BH3390" s="4" t="s">
        <v>35</v>
      </c>
      <c r="BI3390" t="str">
        <f t="shared" si="265"/>
        <v>B</v>
      </c>
    </row>
    <row r="3391" spans="1:61" ht="15.75" customHeight="1" x14ac:dyDescent="0.2">
      <c r="A3391" s="4">
        <v>2967294</v>
      </c>
      <c r="B3391" s="4">
        <v>8823403</v>
      </c>
      <c r="C3391" s="4" t="s">
        <v>2189</v>
      </c>
      <c r="D3391" s="4">
        <v>1500</v>
      </c>
      <c r="E3391" s="4">
        <v>1500</v>
      </c>
      <c r="F3391" s="4">
        <v>2.25</v>
      </c>
      <c r="G3391" s="7">
        <f>E3391+F3391-D3391</f>
        <v>2.25</v>
      </c>
      <c r="H3391" s="4" t="s">
        <v>2190</v>
      </c>
      <c r="I3391" s="4">
        <v>12000</v>
      </c>
      <c r="J3391" s="4" t="s">
        <v>4</v>
      </c>
      <c r="K3391" s="4" t="s">
        <v>13</v>
      </c>
      <c r="L3391" s="4" t="s">
        <v>6</v>
      </c>
      <c r="M3391" s="4" t="s">
        <v>24</v>
      </c>
      <c r="O3391" s="4"/>
      <c r="P3391" s="14">
        <v>8787794</v>
      </c>
      <c r="Q3391" s="12">
        <v>149.91000000000008</v>
      </c>
      <c r="S3391" s="14">
        <v>21649</v>
      </c>
      <c r="T3391" s="12">
        <v>-500</v>
      </c>
      <c r="U3391">
        <f>SUM($T$2:T3391)</f>
        <v>3148740.2999999984</v>
      </c>
      <c r="W3391" s="16">
        <v>21649</v>
      </c>
      <c r="X3391">
        <v>3148740.2999999984</v>
      </c>
      <c r="Y3391">
        <v>3390</v>
      </c>
      <c r="Z3391" s="18">
        <f t="shared" si="262"/>
        <v>7.5622394336666954</v>
      </c>
      <c r="AA3391" s="18">
        <f t="shared" si="263"/>
        <v>0.7427695004382121</v>
      </c>
      <c r="AB3391" t="str">
        <f t="shared" si="266"/>
        <v>D</v>
      </c>
      <c r="AI3391" s="14">
        <v>8787794</v>
      </c>
      <c r="AJ3391" s="12">
        <v>149.91000000000008</v>
      </c>
      <c r="AK3391" s="12">
        <v>149.91000000000003</v>
      </c>
      <c r="AL3391" s="12">
        <v>4200</v>
      </c>
      <c r="AN3391">
        <v>8787794</v>
      </c>
      <c r="AO3391">
        <v>149.91000000000008</v>
      </c>
      <c r="AP3391">
        <v>149.91000000000003</v>
      </c>
      <c r="AQ3391">
        <v>4200</v>
      </c>
      <c r="AR3391">
        <f t="shared" si="264"/>
        <v>0</v>
      </c>
      <c r="AV3391" s="4">
        <v>2967294</v>
      </c>
      <c r="AW3391" s="4">
        <v>8823403</v>
      </c>
      <c r="AX3391" s="4" t="s">
        <v>2189</v>
      </c>
      <c r="AY3391" s="4">
        <v>1500</v>
      </c>
      <c r="AZ3391" s="4">
        <v>1500</v>
      </c>
      <c r="BA3391" s="4">
        <v>2.25</v>
      </c>
      <c r="BB3391" s="7">
        <f>AZ3391+BA3391-AY3391</f>
        <v>2.25</v>
      </c>
      <c r="BC3391" s="4" t="s">
        <v>2190</v>
      </c>
      <c r="BD3391" s="4">
        <v>12000</v>
      </c>
      <c r="BE3391" s="4" t="s">
        <v>4</v>
      </c>
      <c r="BF3391" s="4" t="s">
        <v>13</v>
      </c>
      <c r="BG3391" s="4" t="s">
        <v>6</v>
      </c>
      <c r="BH3391" s="4" t="s">
        <v>24</v>
      </c>
      <c r="BI3391" t="str">
        <f t="shared" si="265"/>
        <v>B</v>
      </c>
    </row>
    <row r="3392" spans="1:61" ht="15.75" customHeight="1" x14ac:dyDescent="0.2">
      <c r="A3392" s="4">
        <v>2967476</v>
      </c>
      <c r="B3392" s="4">
        <v>6869493</v>
      </c>
      <c r="C3392" s="4" t="s">
        <v>2283</v>
      </c>
      <c r="D3392" s="4">
        <v>1500</v>
      </c>
      <c r="E3392" s="4">
        <v>1500</v>
      </c>
      <c r="F3392" s="4">
        <v>2.25</v>
      </c>
      <c r="G3392" s="7">
        <f>E3392+F3392-D3392</f>
        <v>2.25</v>
      </c>
      <c r="H3392" s="4" t="s">
        <v>2284</v>
      </c>
      <c r="I3392" s="4">
        <v>40000</v>
      </c>
      <c r="J3392" s="4" t="s">
        <v>4</v>
      </c>
      <c r="K3392" s="4" t="s">
        <v>13</v>
      </c>
      <c r="L3392" s="4" t="s">
        <v>6</v>
      </c>
      <c r="M3392" s="4" t="s">
        <v>64</v>
      </c>
      <c r="O3392" s="4"/>
      <c r="P3392" s="14">
        <v>8788697</v>
      </c>
      <c r="Q3392" s="12">
        <v>1440</v>
      </c>
      <c r="S3392" s="14">
        <v>43438</v>
      </c>
      <c r="T3392" s="12">
        <v>-500</v>
      </c>
      <c r="U3392">
        <f>SUM($T$2:T3392)</f>
        <v>3148240.2999999984</v>
      </c>
      <c r="W3392" s="16">
        <v>43438</v>
      </c>
      <c r="X3392">
        <v>3148240.2999999984</v>
      </c>
      <c r="Y3392">
        <v>3391</v>
      </c>
      <c r="Z3392" s="18">
        <f t="shared" si="262"/>
        <v>7.561038597981125</v>
      </c>
      <c r="AA3392" s="18">
        <f t="shared" si="263"/>
        <v>0.74298860648553899</v>
      </c>
      <c r="AB3392" t="str">
        <f t="shared" si="266"/>
        <v>D</v>
      </c>
      <c r="AI3392" s="14">
        <v>8788697</v>
      </c>
      <c r="AJ3392" s="12">
        <v>1440</v>
      </c>
      <c r="AK3392" s="12">
        <v>1440</v>
      </c>
      <c r="AL3392" s="12">
        <v>3000</v>
      </c>
      <c r="AN3392">
        <v>8788697</v>
      </c>
      <c r="AO3392">
        <v>1440</v>
      </c>
      <c r="AP3392">
        <v>1440</v>
      </c>
      <c r="AQ3392">
        <v>3000</v>
      </c>
      <c r="AR3392">
        <f t="shared" si="264"/>
        <v>0</v>
      </c>
      <c r="AV3392" s="4">
        <v>2967476</v>
      </c>
      <c r="AW3392" s="4">
        <v>6869493</v>
      </c>
      <c r="AX3392" s="4" t="s">
        <v>2283</v>
      </c>
      <c r="AY3392" s="4">
        <v>1500</v>
      </c>
      <c r="AZ3392" s="4">
        <v>1500</v>
      </c>
      <c r="BA3392" s="4">
        <v>2.25</v>
      </c>
      <c r="BB3392" s="7">
        <f>AZ3392+BA3392-AY3392</f>
        <v>2.25</v>
      </c>
      <c r="BC3392" s="4" t="s">
        <v>2284</v>
      </c>
      <c r="BD3392" s="4">
        <v>40000</v>
      </c>
      <c r="BE3392" s="4" t="s">
        <v>4</v>
      </c>
      <c r="BF3392" s="4" t="s">
        <v>13</v>
      </c>
      <c r="BG3392" s="4" t="s">
        <v>6</v>
      </c>
      <c r="BH3392" s="4" t="s">
        <v>64</v>
      </c>
      <c r="BI3392" t="str">
        <f t="shared" si="265"/>
        <v>B</v>
      </c>
    </row>
    <row r="3393" spans="1:61" ht="15.75" customHeight="1" x14ac:dyDescent="0.2">
      <c r="A3393" s="4">
        <v>2968687</v>
      </c>
      <c r="B3393" s="4">
        <v>8502923</v>
      </c>
      <c r="C3393" s="4" t="s">
        <v>2314</v>
      </c>
      <c r="D3393" s="4">
        <v>1500</v>
      </c>
      <c r="E3393" s="4">
        <v>1500</v>
      </c>
      <c r="F3393" s="4">
        <v>2.25</v>
      </c>
      <c r="G3393" s="7">
        <f>E3393+F3393-D3393</f>
        <v>2.25</v>
      </c>
      <c r="H3393" s="4" t="s">
        <v>2315</v>
      </c>
      <c r="I3393" s="4">
        <v>20000</v>
      </c>
      <c r="J3393" s="4" t="s">
        <v>4</v>
      </c>
      <c r="K3393" s="4" t="s">
        <v>8</v>
      </c>
      <c r="L3393" s="4" t="s">
        <v>6</v>
      </c>
      <c r="M3393" s="4" t="s">
        <v>64</v>
      </c>
      <c r="O3393" s="4"/>
      <c r="P3393" s="14">
        <v>8793492</v>
      </c>
      <c r="Q3393" s="12">
        <v>-1520.1</v>
      </c>
      <c r="S3393" s="14">
        <v>77475</v>
      </c>
      <c r="T3393" s="12">
        <v>-500</v>
      </c>
      <c r="U3393">
        <f>SUM($T$2:T3393)</f>
        <v>3147740.2999999984</v>
      </c>
      <c r="W3393" s="16">
        <v>77475</v>
      </c>
      <c r="X3393">
        <v>3147740.2999999984</v>
      </c>
      <c r="Y3393">
        <v>3392</v>
      </c>
      <c r="Z3393" s="18">
        <f t="shared" si="262"/>
        <v>7.5598377622955546</v>
      </c>
      <c r="AA3393" s="18">
        <f t="shared" si="263"/>
        <v>0.74320771253286588</v>
      </c>
      <c r="AB3393" t="str">
        <f t="shared" si="266"/>
        <v>D</v>
      </c>
      <c r="AI3393" s="14">
        <v>8793492</v>
      </c>
      <c r="AJ3393" s="12">
        <v>-1520.1</v>
      </c>
      <c r="AK3393" s="12">
        <v>1179.9000000000001</v>
      </c>
      <c r="AL3393" s="12">
        <v>0</v>
      </c>
      <c r="AN3393">
        <v>8793492</v>
      </c>
      <c r="AO3393">
        <v>-1520.1</v>
      </c>
      <c r="AP3393">
        <v>1179.9000000000001</v>
      </c>
      <c r="AQ3393">
        <v>0</v>
      </c>
      <c r="AR3393">
        <f t="shared" si="264"/>
        <v>1</v>
      </c>
      <c r="AV3393" s="4">
        <v>2968687</v>
      </c>
      <c r="AW3393" s="4">
        <v>8502923</v>
      </c>
      <c r="AX3393" s="4" t="s">
        <v>2314</v>
      </c>
      <c r="AY3393" s="4">
        <v>1500</v>
      </c>
      <c r="AZ3393" s="4">
        <v>1500</v>
      </c>
      <c r="BA3393" s="4">
        <v>2.25</v>
      </c>
      <c r="BB3393" s="7">
        <f>AZ3393+BA3393-AY3393</f>
        <v>2.25</v>
      </c>
      <c r="BC3393" s="4" t="s">
        <v>2315</v>
      </c>
      <c r="BD3393" s="4">
        <v>20000</v>
      </c>
      <c r="BE3393" s="4" t="s">
        <v>4</v>
      </c>
      <c r="BF3393" s="4" t="s">
        <v>8</v>
      </c>
      <c r="BG3393" s="4" t="s">
        <v>6</v>
      </c>
      <c r="BH3393" s="4" t="s">
        <v>64</v>
      </c>
      <c r="BI3393" t="str">
        <f t="shared" si="265"/>
        <v>B</v>
      </c>
    </row>
    <row r="3394" spans="1:61" ht="15.75" customHeight="1" x14ac:dyDescent="0.2">
      <c r="A3394" s="4">
        <v>2971711</v>
      </c>
      <c r="B3394" s="4">
        <v>8381087</v>
      </c>
      <c r="C3394" s="4" t="s">
        <v>2594</v>
      </c>
      <c r="D3394" s="4">
        <v>1500</v>
      </c>
      <c r="E3394" s="4">
        <v>1500</v>
      </c>
      <c r="F3394" s="4">
        <v>2.25</v>
      </c>
      <c r="G3394" s="7">
        <f>E3394+F3394-D3394</f>
        <v>2.25</v>
      </c>
      <c r="H3394" s="4" t="s">
        <v>2595</v>
      </c>
      <c r="I3394" s="4">
        <v>20000</v>
      </c>
      <c r="J3394" s="4" t="s">
        <v>32</v>
      </c>
      <c r="K3394" s="4" t="s">
        <v>5</v>
      </c>
      <c r="M3394" s="4" t="s">
        <v>7</v>
      </c>
      <c r="O3394" s="4"/>
      <c r="P3394" s="14">
        <v>8794157</v>
      </c>
      <c r="Q3394" s="12">
        <v>19.5</v>
      </c>
      <c r="S3394" s="14">
        <v>89212</v>
      </c>
      <c r="T3394" s="12">
        <v>-500</v>
      </c>
      <c r="U3394">
        <f>SUM($T$2:T3394)</f>
        <v>3147240.2999999984</v>
      </c>
      <c r="W3394" s="16">
        <v>89212</v>
      </c>
      <c r="X3394">
        <v>3147240.2999999984</v>
      </c>
      <c r="Y3394">
        <v>3393</v>
      </c>
      <c r="Z3394" s="18">
        <f t="shared" si="262"/>
        <v>7.5586369266099842</v>
      </c>
      <c r="AA3394" s="18">
        <f t="shared" si="263"/>
        <v>0.74342681858019277</v>
      </c>
      <c r="AB3394" t="str">
        <f t="shared" si="266"/>
        <v>D</v>
      </c>
      <c r="AI3394" s="14">
        <v>8794157</v>
      </c>
      <c r="AJ3394" s="12">
        <v>19.5</v>
      </c>
      <c r="AK3394" s="12">
        <v>19.5</v>
      </c>
      <c r="AL3394" s="12">
        <v>500</v>
      </c>
      <c r="AN3394">
        <v>8794157</v>
      </c>
      <c r="AO3394">
        <v>19.5</v>
      </c>
      <c r="AP3394">
        <v>19.5</v>
      </c>
      <c r="AQ3394">
        <v>500</v>
      </c>
      <c r="AR3394">
        <f t="shared" si="264"/>
        <v>0</v>
      </c>
      <c r="AV3394" s="4">
        <v>2971711</v>
      </c>
      <c r="AW3394" s="4">
        <v>8381087</v>
      </c>
      <c r="AX3394" s="4" t="s">
        <v>2594</v>
      </c>
      <c r="AY3394" s="4">
        <v>1500</v>
      </c>
      <c r="AZ3394" s="4">
        <v>1500</v>
      </c>
      <c r="BA3394" s="4">
        <v>2.25</v>
      </c>
      <c r="BB3394" s="7">
        <f>AZ3394+BA3394-AY3394</f>
        <v>2.25</v>
      </c>
      <c r="BC3394" s="4" t="s">
        <v>2595</v>
      </c>
      <c r="BD3394" s="4">
        <v>20000</v>
      </c>
      <c r="BE3394" s="4" t="s">
        <v>32</v>
      </c>
      <c r="BF3394" s="4" t="s">
        <v>5</v>
      </c>
      <c r="BH3394" s="4" t="s">
        <v>7</v>
      </c>
      <c r="BI3394" t="str">
        <f t="shared" si="265"/>
        <v>B</v>
      </c>
    </row>
    <row r="3395" spans="1:61" ht="15.75" customHeight="1" x14ac:dyDescent="0.2">
      <c r="A3395" s="4">
        <v>2973265</v>
      </c>
      <c r="B3395" s="4">
        <v>107127</v>
      </c>
      <c r="C3395" s="4" t="s">
        <v>2718</v>
      </c>
      <c r="D3395" s="4">
        <v>1500</v>
      </c>
      <c r="E3395" s="4">
        <v>1500</v>
      </c>
      <c r="F3395" s="4">
        <v>2.25</v>
      </c>
      <c r="G3395" s="7">
        <f>E3395+F3395-D3395</f>
        <v>2.25</v>
      </c>
      <c r="H3395" s="4" t="s">
        <v>2719</v>
      </c>
      <c r="I3395" s="4">
        <v>8000</v>
      </c>
      <c r="J3395" s="4" t="s">
        <v>72</v>
      </c>
      <c r="K3395" s="4" t="s">
        <v>13</v>
      </c>
      <c r="M3395" s="4" t="s">
        <v>17</v>
      </c>
      <c r="O3395" s="4"/>
      <c r="P3395" s="14">
        <v>8796586</v>
      </c>
      <c r="Q3395" s="12">
        <v>-1000</v>
      </c>
      <c r="S3395" s="14">
        <v>104748</v>
      </c>
      <c r="T3395" s="12">
        <v>-500</v>
      </c>
      <c r="U3395">
        <f>SUM($T$2:T3395)</f>
        <v>3146740.2999999984</v>
      </c>
      <c r="W3395" s="16">
        <v>104748</v>
      </c>
      <c r="X3395">
        <v>3146740.2999999984</v>
      </c>
      <c r="Y3395">
        <v>3394</v>
      </c>
      <c r="Z3395" s="18">
        <f t="shared" ref="Z3395:Z3458" si="267">X3395/$T$4566</f>
        <v>7.5574360909244147</v>
      </c>
      <c r="AA3395" s="18">
        <f t="shared" ref="AA3395:AA3458" si="268">Y3395/$Y$4566</f>
        <v>0.74364592462751977</v>
      </c>
      <c r="AB3395" t="str">
        <f t="shared" si="266"/>
        <v>D</v>
      </c>
      <c r="AI3395" s="14">
        <v>8796586</v>
      </c>
      <c r="AJ3395" s="12">
        <v>-1000</v>
      </c>
      <c r="AK3395" s="12">
        <v>0</v>
      </c>
      <c r="AL3395" s="12">
        <v>0</v>
      </c>
      <c r="AN3395">
        <v>8796586</v>
      </c>
      <c r="AO3395">
        <v>-1000</v>
      </c>
      <c r="AP3395">
        <v>0</v>
      </c>
      <c r="AQ3395">
        <v>0</v>
      </c>
      <c r="AR3395">
        <f t="shared" ref="AR3395:AR3458" si="269">IF(AND(AO3395&lt;0,OR(AP3395&gt;0,AQ3395&gt;0)),1,0)</f>
        <v>0</v>
      </c>
      <c r="AV3395" s="4">
        <v>2973265</v>
      </c>
      <c r="AW3395" s="4">
        <v>107127</v>
      </c>
      <c r="AX3395" s="4" t="s">
        <v>2718</v>
      </c>
      <c r="AY3395" s="4">
        <v>1500</v>
      </c>
      <c r="AZ3395" s="4">
        <v>1500</v>
      </c>
      <c r="BA3395" s="4">
        <v>2.25</v>
      </c>
      <c r="BB3395" s="7">
        <f>AZ3395+BA3395-AY3395</f>
        <v>2.25</v>
      </c>
      <c r="BC3395" s="4" t="s">
        <v>2719</v>
      </c>
      <c r="BD3395" s="4">
        <v>8000</v>
      </c>
      <c r="BE3395" s="4" t="s">
        <v>72</v>
      </c>
      <c r="BF3395" s="4" t="s">
        <v>13</v>
      </c>
      <c r="BH3395" s="4" t="s">
        <v>17</v>
      </c>
      <c r="BI3395" t="str">
        <f t="shared" ref="BI3395:BI3458" si="270">VLOOKUP(AW3395,$W$1:$AB$4565,6,FALSE)</f>
        <v>B</v>
      </c>
    </row>
    <row r="3396" spans="1:61" ht="15.75" customHeight="1" x14ac:dyDescent="0.2">
      <c r="A3396" s="4">
        <v>2973769</v>
      </c>
      <c r="B3396" s="4">
        <v>8146083</v>
      </c>
      <c r="C3396" s="4" t="s">
        <v>2767</v>
      </c>
      <c r="D3396" s="4">
        <v>1500</v>
      </c>
      <c r="E3396" s="4">
        <v>1500</v>
      </c>
      <c r="F3396" s="4">
        <v>2.25</v>
      </c>
      <c r="G3396" s="7">
        <f>E3396+F3396-D3396</f>
        <v>2.25</v>
      </c>
      <c r="H3396" s="4" t="s">
        <v>2768</v>
      </c>
      <c r="I3396" s="4">
        <v>20000</v>
      </c>
      <c r="J3396" s="4" t="s">
        <v>4</v>
      </c>
      <c r="K3396" s="4" t="s">
        <v>13</v>
      </c>
      <c r="L3396" s="4" t="s">
        <v>6</v>
      </c>
      <c r="M3396" s="4" t="s">
        <v>17</v>
      </c>
      <c r="O3396" s="4"/>
      <c r="P3396" s="14">
        <v>8797097</v>
      </c>
      <c r="Q3396" s="12">
        <v>-1500</v>
      </c>
      <c r="S3396" s="14">
        <v>170910</v>
      </c>
      <c r="T3396" s="12">
        <v>-500</v>
      </c>
      <c r="U3396">
        <f>SUM($T$2:T3396)</f>
        <v>3146240.2999999984</v>
      </c>
      <c r="W3396" s="16">
        <v>170910</v>
      </c>
      <c r="X3396">
        <v>3146240.2999999984</v>
      </c>
      <c r="Y3396">
        <v>3395</v>
      </c>
      <c r="Z3396" s="18">
        <f t="shared" si="267"/>
        <v>7.5562352552388443</v>
      </c>
      <c r="AA3396" s="18">
        <f t="shared" si="268"/>
        <v>0.74386503067484666</v>
      </c>
      <c r="AB3396" t="str">
        <f t="shared" si="266"/>
        <v>D</v>
      </c>
      <c r="AI3396" s="14">
        <v>8797097</v>
      </c>
      <c r="AJ3396" s="12">
        <v>-1500</v>
      </c>
      <c r="AK3396" s="12">
        <v>0</v>
      </c>
      <c r="AL3396" s="12">
        <v>0</v>
      </c>
      <c r="AN3396">
        <v>8797097</v>
      </c>
      <c r="AO3396">
        <v>-1500</v>
      </c>
      <c r="AP3396">
        <v>0</v>
      </c>
      <c r="AQ3396">
        <v>0</v>
      </c>
      <c r="AR3396">
        <f t="shared" si="269"/>
        <v>0</v>
      </c>
      <c r="AV3396" s="4">
        <v>2973769</v>
      </c>
      <c r="AW3396" s="4">
        <v>8146083</v>
      </c>
      <c r="AX3396" s="4" t="s">
        <v>2767</v>
      </c>
      <c r="AY3396" s="4">
        <v>1500</v>
      </c>
      <c r="AZ3396" s="4">
        <v>1500</v>
      </c>
      <c r="BA3396" s="4">
        <v>2.25</v>
      </c>
      <c r="BB3396" s="7">
        <f>AZ3396+BA3396-AY3396</f>
        <v>2.25</v>
      </c>
      <c r="BC3396" s="4" t="s">
        <v>2768</v>
      </c>
      <c r="BD3396" s="4">
        <v>20000</v>
      </c>
      <c r="BE3396" s="4" t="s">
        <v>4</v>
      </c>
      <c r="BF3396" s="4" t="s">
        <v>13</v>
      </c>
      <c r="BG3396" s="4" t="s">
        <v>6</v>
      </c>
      <c r="BH3396" s="4" t="s">
        <v>17</v>
      </c>
      <c r="BI3396" t="str">
        <f t="shared" si="270"/>
        <v>B</v>
      </c>
    </row>
    <row r="3397" spans="1:61" ht="15.75" customHeight="1" x14ac:dyDescent="0.2">
      <c r="A3397" s="4">
        <v>2973916</v>
      </c>
      <c r="B3397" s="4">
        <v>8496097</v>
      </c>
      <c r="C3397" s="4" t="s">
        <v>2778</v>
      </c>
      <c r="D3397" s="4">
        <v>1500</v>
      </c>
      <c r="E3397" s="4">
        <v>1500</v>
      </c>
      <c r="F3397" s="4">
        <v>2.25</v>
      </c>
      <c r="G3397" s="7">
        <f>E3397+F3397-D3397</f>
        <v>2.25</v>
      </c>
      <c r="H3397" s="4" t="s">
        <v>2779</v>
      </c>
      <c r="I3397" s="4">
        <v>25000</v>
      </c>
      <c r="J3397" s="4" t="s">
        <v>4</v>
      </c>
      <c r="K3397" s="4" t="s">
        <v>13</v>
      </c>
      <c r="L3397" s="4" t="s">
        <v>6</v>
      </c>
      <c r="M3397" s="4" t="s">
        <v>76</v>
      </c>
      <c r="O3397" s="4"/>
      <c r="P3397" s="14">
        <v>8798308</v>
      </c>
      <c r="Q3397" s="12">
        <v>1761.3000000000002</v>
      </c>
      <c r="S3397" s="14">
        <v>258903</v>
      </c>
      <c r="T3397" s="12">
        <v>-500</v>
      </c>
      <c r="U3397">
        <f>SUM($T$2:T3397)</f>
        <v>3145740.2999999984</v>
      </c>
      <c r="W3397" s="16">
        <v>258903</v>
      </c>
      <c r="X3397">
        <v>3145740.2999999984</v>
      </c>
      <c r="Y3397">
        <v>3396</v>
      </c>
      <c r="Z3397" s="18">
        <f t="shared" si="267"/>
        <v>7.5550344195532739</v>
      </c>
      <c r="AA3397" s="18">
        <f t="shared" si="268"/>
        <v>0.74408413672217355</v>
      </c>
      <c r="AB3397" t="str">
        <f t="shared" si="266"/>
        <v>D</v>
      </c>
      <c r="AI3397" s="14">
        <v>8798308</v>
      </c>
      <c r="AJ3397" s="12">
        <v>1761.3000000000002</v>
      </c>
      <c r="AK3397" s="12">
        <v>1761.3</v>
      </c>
      <c r="AL3397" s="12">
        <v>5150</v>
      </c>
      <c r="AN3397">
        <v>8798308</v>
      </c>
      <c r="AO3397">
        <v>1761.3000000000002</v>
      </c>
      <c r="AP3397">
        <v>1761.3</v>
      </c>
      <c r="AQ3397">
        <v>5150</v>
      </c>
      <c r="AR3397">
        <f t="shared" si="269"/>
        <v>0</v>
      </c>
      <c r="AV3397" s="4">
        <v>2973916</v>
      </c>
      <c r="AW3397" s="4">
        <v>8496097</v>
      </c>
      <c r="AX3397" s="4" t="s">
        <v>2778</v>
      </c>
      <c r="AY3397" s="4">
        <v>1500</v>
      </c>
      <c r="AZ3397" s="4">
        <v>1500</v>
      </c>
      <c r="BA3397" s="4">
        <v>2.25</v>
      </c>
      <c r="BB3397" s="7">
        <f>AZ3397+BA3397-AY3397</f>
        <v>2.25</v>
      </c>
      <c r="BC3397" s="4" t="s">
        <v>2779</v>
      </c>
      <c r="BD3397" s="4">
        <v>25000</v>
      </c>
      <c r="BE3397" s="4" t="s">
        <v>4</v>
      </c>
      <c r="BF3397" s="4" t="s">
        <v>13</v>
      </c>
      <c r="BG3397" s="4" t="s">
        <v>6</v>
      </c>
      <c r="BH3397" s="4" t="s">
        <v>76</v>
      </c>
      <c r="BI3397" t="str">
        <f t="shared" si="270"/>
        <v>B</v>
      </c>
    </row>
    <row r="3398" spans="1:61" ht="15.75" customHeight="1" x14ac:dyDescent="0.2">
      <c r="A3398" s="4">
        <v>2976205</v>
      </c>
      <c r="B3398" s="4">
        <v>8991151</v>
      </c>
      <c r="C3398" s="4" t="s">
        <v>3047</v>
      </c>
      <c r="D3398" s="4">
        <v>1500</v>
      </c>
      <c r="E3398" s="4">
        <v>1500</v>
      </c>
      <c r="F3398" s="4">
        <v>2.25</v>
      </c>
      <c r="G3398" s="7">
        <f>E3398+F3398-D3398</f>
        <v>2.25</v>
      </c>
      <c r="H3398" s="4" t="s">
        <v>3048</v>
      </c>
      <c r="I3398" s="4">
        <v>21000</v>
      </c>
      <c r="J3398" s="4" t="s">
        <v>4</v>
      </c>
      <c r="K3398" s="4" t="s">
        <v>5</v>
      </c>
      <c r="L3398" s="4" t="s">
        <v>6</v>
      </c>
      <c r="M3398" s="4" t="s">
        <v>7</v>
      </c>
      <c r="O3398" s="4"/>
      <c r="P3398" s="14">
        <v>8798707</v>
      </c>
      <c r="Q3398" s="12">
        <v>-1370</v>
      </c>
      <c r="S3398" s="14">
        <v>270141</v>
      </c>
      <c r="T3398" s="12">
        <v>-500</v>
      </c>
      <c r="U3398">
        <f>SUM($T$2:T3398)</f>
        <v>3145240.2999999984</v>
      </c>
      <c r="W3398" s="16">
        <v>270141</v>
      </c>
      <c r="X3398">
        <v>3145240.2999999984</v>
      </c>
      <c r="Y3398">
        <v>3397</v>
      </c>
      <c r="Z3398" s="18">
        <f t="shared" si="267"/>
        <v>7.5538335838677035</v>
      </c>
      <c r="AA3398" s="18">
        <f t="shared" si="268"/>
        <v>0.74430324276950044</v>
      </c>
      <c r="AB3398" t="str">
        <f t="shared" si="266"/>
        <v>D</v>
      </c>
      <c r="AI3398" s="14">
        <v>8798707</v>
      </c>
      <c r="AJ3398" s="12">
        <v>-1370</v>
      </c>
      <c r="AK3398" s="12">
        <v>0</v>
      </c>
      <c r="AL3398" s="12">
        <v>0</v>
      </c>
      <c r="AN3398">
        <v>8798707</v>
      </c>
      <c r="AO3398">
        <v>-1370</v>
      </c>
      <c r="AP3398">
        <v>0</v>
      </c>
      <c r="AQ3398">
        <v>0</v>
      </c>
      <c r="AR3398">
        <f t="shared" si="269"/>
        <v>0</v>
      </c>
      <c r="AV3398" s="4">
        <v>2976205</v>
      </c>
      <c r="AW3398" s="4">
        <v>8991151</v>
      </c>
      <c r="AX3398" s="4" t="s">
        <v>3047</v>
      </c>
      <c r="AY3398" s="4">
        <v>1500</v>
      </c>
      <c r="AZ3398" s="4">
        <v>1500</v>
      </c>
      <c r="BA3398" s="4">
        <v>2.25</v>
      </c>
      <c r="BB3398" s="7">
        <f>AZ3398+BA3398-AY3398</f>
        <v>2.25</v>
      </c>
      <c r="BC3398" s="4" t="s">
        <v>3048</v>
      </c>
      <c r="BD3398" s="4">
        <v>21000</v>
      </c>
      <c r="BE3398" s="4" t="s">
        <v>4</v>
      </c>
      <c r="BF3398" s="4" t="s">
        <v>5</v>
      </c>
      <c r="BG3398" s="4" t="s">
        <v>6</v>
      </c>
      <c r="BH3398" s="4" t="s">
        <v>7</v>
      </c>
      <c r="BI3398" t="str">
        <f t="shared" si="270"/>
        <v>B</v>
      </c>
    </row>
    <row r="3399" spans="1:61" ht="15.75" customHeight="1" x14ac:dyDescent="0.2">
      <c r="A3399" s="4">
        <v>2976821</v>
      </c>
      <c r="B3399" s="4">
        <v>5157013</v>
      </c>
      <c r="C3399" s="4" t="s">
        <v>3051</v>
      </c>
      <c r="D3399" s="4">
        <v>1500</v>
      </c>
      <c r="E3399" s="4">
        <v>1500</v>
      </c>
      <c r="F3399" s="4">
        <v>2.25</v>
      </c>
      <c r="G3399" s="7">
        <f>E3399+F3399-D3399</f>
        <v>2.25</v>
      </c>
      <c r="H3399" s="4" t="s">
        <v>3052</v>
      </c>
      <c r="I3399" s="4">
        <v>30000</v>
      </c>
      <c r="J3399" s="4" t="s">
        <v>32</v>
      </c>
      <c r="K3399" s="4" t="s">
        <v>13</v>
      </c>
      <c r="L3399" s="4" t="s">
        <v>6</v>
      </c>
      <c r="M3399" s="4" t="s">
        <v>25</v>
      </c>
      <c r="O3399" s="4"/>
      <c r="P3399" s="14">
        <v>8798868</v>
      </c>
      <c r="Q3399" s="12">
        <v>3.9000000000000909</v>
      </c>
      <c r="S3399" s="14">
        <v>285883</v>
      </c>
      <c r="T3399" s="12">
        <v>-500</v>
      </c>
      <c r="U3399">
        <f>SUM($T$2:T3399)</f>
        <v>3144740.2999999984</v>
      </c>
      <c r="W3399" s="16">
        <v>285883</v>
      </c>
      <c r="X3399">
        <v>3144740.2999999984</v>
      </c>
      <c r="Y3399">
        <v>3398</v>
      </c>
      <c r="Z3399" s="18">
        <f t="shared" si="267"/>
        <v>7.5526327481821331</v>
      </c>
      <c r="AA3399" s="18">
        <f t="shared" si="268"/>
        <v>0.74452234881682733</v>
      </c>
      <c r="AB3399" t="str">
        <f t="shared" si="266"/>
        <v>D</v>
      </c>
      <c r="AI3399" s="14">
        <v>8798868</v>
      </c>
      <c r="AJ3399" s="12">
        <v>3.9000000000000909</v>
      </c>
      <c r="AK3399" s="12">
        <v>3.9</v>
      </c>
      <c r="AL3399" s="12">
        <v>3000</v>
      </c>
      <c r="AN3399">
        <v>8798868</v>
      </c>
      <c r="AO3399">
        <v>3.9000000000000909</v>
      </c>
      <c r="AP3399">
        <v>3.9</v>
      </c>
      <c r="AQ3399">
        <v>3000</v>
      </c>
      <c r="AR3399">
        <f t="shared" si="269"/>
        <v>0</v>
      </c>
      <c r="AV3399" s="4">
        <v>2976821</v>
      </c>
      <c r="AW3399" s="4">
        <v>5157013</v>
      </c>
      <c r="AX3399" s="4" t="s">
        <v>3051</v>
      </c>
      <c r="AY3399" s="4">
        <v>1500</v>
      </c>
      <c r="AZ3399" s="4">
        <v>1500</v>
      </c>
      <c r="BA3399" s="4">
        <v>2.25</v>
      </c>
      <c r="BB3399" s="7">
        <f>AZ3399+BA3399-AY3399</f>
        <v>2.25</v>
      </c>
      <c r="BC3399" s="4" t="s">
        <v>3052</v>
      </c>
      <c r="BD3399" s="4">
        <v>30000</v>
      </c>
      <c r="BE3399" s="4" t="s">
        <v>32</v>
      </c>
      <c r="BF3399" s="4" t="s">
        <v>13</v>
      </c>
      <c r="BG3399" s="4" t="s">
        <v>6</v>
      </c>
      <c r="BH3399" s="4" t="s">
        <v>25</v>
      </c>
      <c r="BI3399" t="str">
        <f t="shared" si="270"/>
        <v>B</v>
      </c>
    </row>
    <row r="3400" spans="1:61" ht="15.75" customHeight="1" x14ac:dyDescent="0.2">
      <c r="A3400" s="4">
        <v>2976877</v>
      </c>
      <c r="B3400" s="4">
        <v>8810474</v>
      </c>
      <c r="C3400" s="4" t="s">
        <v>3058</v>
      </c>
      <c r="D3400" s="4">
        <v>1500</v>
      </c>
      <c r="E3400" s="4">
        <v>1500</v>
      </c>
      <c r="F3400" s="4">
        <v>2.25</v>
      </c>
      <c r="G3400" s="7">
        <f>E3400+F3400-D3400</f>
        <v>2.25</v>
      </c>
      <c r="H3400" s="4" t="s">
        <v>3059</v>
      </c>
      <c r="I3400" s="4">
        <v>15000</v>
      </c>
      <c r="J3400" s="4" t="s">
        <v>4</v>
      </c>
      <c r="K3400" s="4" t="s">
        <v>13</v>
      </c>
      <c r="L3400" s="4" t="s">
        <v>6</v>
      </c>
      <c r="M3400" s="4" t="s">
        <v>186</v>
      </c>
      <c r="O3400" s="4"/>
      <c r="P3400" s="14">
        <v>8799148</v>
      </c>
      <c r="Q3400" s="12">
        <v>456</v>
      </c>
      <c r="S3400" s="14">
        <v>288290</v>
      </c>
      <c r="T3400" s="12">
        <v>-500</v>
      </c>
      <c r="U3400">
        <f>SUM($T$2:T3400)</f>
        <v>3144240.2999999984</v>
      </c>
      <c r="W3400" s="16">
        <v>288290</v>
      </c>
      <c r="X3400">
        <v>3144240.2999999984</v>
      </c>
      <c r="Y3400">
        <v>3399</v>
      </c>
      <c r="Z3400" s="18">
        <f t="shared" si="267"/>
        <v>7.5514319124965628</v>
      </c>
      <c r="AA3400" s="18">
        <f t="shared" si="268"/>
        <v>0.74474145486415422</v>
      </c>
      <c r="AB3400" t="str">
        <f t="shared" si="266"/>
        <v>D</v>
      </c>
      <c r="AI3400" s="14">
        <v>8799148</v>
      </c>
      <c r="AJ3400" s="12">
        <v>456</v>
      </c>
      <c r="AK3400" s="12">
        <v>456</v>
      </c>
      <c r="AL3400" s="12">
        <v>1000</v>
      </c>
      <c r="AN3400">
        <v>8799148</v>
      </c>
      <c r="AO3400">
        <v>456</v>
      </c>
      <c r="AP3400">
        <v>456</v>
      </c>
      <c r="AQ3400">
        <v>1000</v>
      </c>
      <c r="AR3400">
        <f t="shared" si="269"/>
        <v>0</v>
      </c>
      <c r="AV3400" s="4">
        <v>2976877</v>
      </c>
      <c r="AW3400" s="4">
        <v>8810474</v>
      </c>
      <c r="AX3400" s="4" t="s">
        <v>3058</v>
      </c>
      <c r="AY3400" s="4">
        <v>1500</v>
      </c>
      <c r="AZ3400" s="4">
        <v>1500</v>
      </c>
      <c r="BA3400" s="4">
        <v>2.25</v>
      </c>
      <c r="BB3400" s="7">
        <f>AZ3400+BA3400-AY3400</f>
        <v>2.25</v>
      </c>
      <c r="BC3400" s="4" t="s">
        <v>3059</v>
      </c>
      <c r="BD3400" s="4">
        <v>15000</v>
      </c>
      <c r="BE3400" s="4" t="s">
        <v>4</v>
      </c>
      <c r="BF3400" s="4" t="s">
        <v>13</v>
      </c>
      <c r="BG3400" s="4" t="s">
        <v>6</v>
      </c>
      <c r="BH3400" s="4" t="s">
        <v>186</v>
      </c>
      <c r="BI3400" t="str">
        <f t="shared" si="270"/>
        <v>B</v>
      </c>
    </row>
    <row r="3401" spans="1:61" ht="15.75" customHeight="1" x14ac:dyDescent="0.2">
      <c r="A3401" s="4">
        <v>2977101</v>
      </c>
      <c r="B3401" s="4">
        <v>5932970</v>
      </c>
      <c r="C3401" s="4" t="s">
        <v>3067</v>
      </c>
      <c r="D3401" s="4">
        <v>1500</v>
      </c>
      <c r="E3401" s="4">
        <v>1500</v>
      </c>
      <c r="F3401" s="4">
        <v>2.25</v>
      </c>
      <c r="G3401" s="7">
        <f>E3401+F3401-D3401</f>
        <v>2.25</v>
      </c>
      <c r="H3401" s="4" t="s">
        <v>3068</v>
      </c>
      <c r="I3401" s="4">
        <v>40000</v>
      </c>
      <c r="J3401" s="4" t="s">
        <v>4</v>
      </c>
      <c r="K3401" s="4" t="s">
        <v>13</v>
      </c>
      <c r="L3401" s="4" t="s">
        <v>6</v>
      </c>
      <c r="M3401" s="4" t="s">
        <v>25</v>
      </c>
      <c r="O3401" s="4"/>
      <c r="P3401" s="14">
        <v>8801157</v>
      </c>
      <c r="Q3401" s="12">
        <v>-2000</v>
      </c>
      <c r="S3401" s="14">
        <v>329581</v>
      </c>
      <c r="T3401" s="12">
        <v>-500</v>
      </c>
      <c r="U3401">
        <f>SUM($T$2:T3401)</f>
        <v>3143740.2999999984</v>
      </c>
      <c r="W3401" s="16">
        <v>329581</v>
      </c>
      <c r="X3401">
        <v>3143740.2999999984</v>
      </c>
      <c r="Y3401">
        <v>3400</v>
      </c>
      <c r="Z3401" s="18">
        <f t="shared" si="267"/>
        <v>7.5502310768109924</v>
      </c>
      <c r="AA3401" s="18">
        <f t="shared" si="268"/>
        <v>0.74496056091148111</v>
      </c>
      <c r="AB3401" t="str">
        <f t="shared" si="266"/>
        <v>D</v>
      </c>
      <c r="AI3401" s="14">
        <v>8801157</v>
      </c>
      <c r="AJ3401" s="12">
        <v>-2000</v>
      </c>
      <c r="AK3401" s="12">
        <v>0</v>
      </c>
      <c r="AL3401" s="12">
        <v>0</v>
      </c>
      <c r="AN3401">
        <v>8801157</v>
      </c>
      <c r="AO3401">
        <v>-2000</v>
      </c>
      <c r="AP3401">
        <v>0</v>
      </c>
      <c r="AQ3401">
        <v>0</v>
      </c>
      <c r="AR3401">
        <f t="shared" si="269"/>
        <v>0</v>
      </c>
      <c r="AV3401" s="4">
        <v>2977101</v>
      </c>
      <c r="AW3401" s="4">
        <v>5932970</v>
      </c>
      <c r="AX3401" s="4" t="s">
        <v>3067</v>
      </c>
      <c r="AY3401" s="4">
        <v>1500</v>
      </c>
      <c r="AZ3401" s="4">
        <v>1500</v>
      </c>
      <c r="BA3401" s="4">
        <v>2.25</v>
      </c>
      <c r="BB3401" s="7">
        <f>AZ3401+BA3401-AY3401</f>
        <v>2.25</v>
      </c>
      <c r="BC3401" s="4" t="s">
        <v>3068</v>
      </c>
      <c r="BD3401" s="4">
        <v>40000</v>
      </c>
      <c r="BE3401" s="4" t="s">
        <v>4</v>
      </c>
      <c r="BF3401" s="4" t="s">
        <v>13</v>
      </c>
      <c r="BG3401" s="4" t="s">
        <v>6</v>
      </c>
      <c r="BH3401" s="4" t="s">
        <v>25</v>
      </c>
      <c r="BI3401" t="str">
        <f t="shared" si="270"/>
        <v>B</v>
      </c>
    </row>
    <row r="3402" spans="1:61" ht="15.75" customHeight="1" x14ac:dyDescent="0.2">
      <c r="A3402" s="4">
        <v>2977129</v>
      </c>
      <c r="B3402" s="4">
        <v>8999089</v>
      </c>
      <c r="C3402" s="4" t="s">
        <v>3078</v>
      </c>
      <c r="D3402" s="4">
        <v>1500</v>
      </c>
      <c r="E3402" s="4">
        <v>1500</v>
      </c>
      <c r="F3402" s="4">
        <v>2.25</v>
      </c>
      <c r="G3402" s="7">
        <f>E3402+F3402-D3402</f>
        <v>2.25</v>
      </c>
      <c r="H3402" s="4" t="s">
        <v>2968</v>
      </c>
      <c r="I3402" s="4">
        <v>30000</v>
      </c>
      <c r="J3402" s="4" t="s">
        <v>4</v>
      </c>
      <c r="K3402" s="4" t="s">
        <v>22</v>
      </c>
      <c r="L3402" s="4" t="s">
        <v>6</v>
      </c>
      <c r="M3402" s="4" t="s">
        <v>24</v>
      </c>
      <c r="O3402" s="4"/>
      <c r="P3402" s="14">
        <v>8801948</v>
      </c>
      <c r="Q3402" s="12">
        <v>1.4000000000000909</v>
      </c>
      <c r="S3402" s="14">
        <v>376990</v>
      </c>
      <c r="T3402" s="12">
        <v>-500</v>
      </c>
      <c r="U3402">
        <f>SUM($T$2:T3402)</f>
        <v>3143240.2999999984</v>
      </c>
      <c r="W3402" s="16">
        <v>376990</v>
      </c>
      <c r="X3402">
        <v>3143240.2999999984</v>
      </c>
      <c r="Y3402">
        <v>3401</v>
      </c>
      <c r="Z3402" s="18">
        <f t="shared" si="267"/>
        <v>7.549030241125422</v>
      </c>
      <c r="AA3402" s="18">
        <f t="shared" si="268"/>
        <v>0.74517966695880811</v>
      </c>
      <c r="AB3402" t="str">
        <f t="shared" si="266"/>
        <v>D</v>
      </c>
      <c r="AI3402" s="14">
        <v>8801948</v>
      </c>
      <c r="AJ3402" s="12">
        <v>1.4000000000000909</v>
      </c>
      <c r="AK3402" s="12">
        <v>1.4</v>
      </c>
      <c r="AL3402" s="12">
        <v>2000</v>
      </c>
      <c r="AN3402">
        <v>8801948</v>
      </c>
      <c r="AO3402">
        <v>1.4000000000000909</v>
      </c>
      <c r="AP3402">
        <v>1.4</v>
      </c>
      <c r="AQ3402">
        <v>2000</v>
      </c>
      <c r="AR3402">
        <f t="shared" si="269"/>
        <v>0</v>
      </c>
      <c r="AV3402" s="4">
        <v>2977129</v>
      </c>
      <c r="AW3402" s="4">
        <v>8999089</v>
      </c>
      <c r="AX3402" s="4" t="s">
        <v>3078</v>
      </c>
      <c r="AY3402" s="4">
        <v>1500</v>
      </c>
      <c r="AZ3402" s="4">
        <v>1500</v>
      </c>
      <c r="BA3402" s="4">
        <v>2.25</v>
      </c>
      <c r="BB3402" s="7">
        <f>AZ3402+BA3402-AY3402</f>
        <v>2.25</v>
      </c>
      <c r="BC3402" s="4" t="s">
        <v>2968</v>
      </c>
      <c r="BD3402" s="4">
        <v>30000</v>
      </c>
      <c r="BE3402" s="4" t="s">
        <v>4</v>
      </c>
      <c r="BF3402" s="4" t="s">
        <v>22</v>
      </c>
      <c r="BG3402" s="4" t="s">
        <v>6</v>
      </c>
      <c r="BH3402" s="4" t="s">
        <v>24</v>
      </c>
      <c r="BI3402" t="str">
        <f t="shared" si="270"/>
        <v>B</v>
      </c>
    </row>
    <row r="3403" spans="1:61" ht="15.75" customHeight="1" x14ac:dyDescent="0.2">
      <c r="A3403" s="4">
        <v>2943760</v>
      </c>
      <c r="B3403" s="4">
        <v>8908964</v>
      </c>
      <c r="C3403" s="4" t="s">
        <v>3245</v>
      </c>
      <c r="D3403" s="4">
        <v>1500</v>
      </c>
      <c r="E3403" s="4">
        <v>1500</v>
      </c>
      <c r="F3403" s="4">
        <v>2.25</v>
      </c>
      <c r="G3403" s="7">
        <f>E3403+F3403-D3403</f>
        <v>2.25</v>
      </c>
      <c r="H3403" s="4" t="s">
        <v>3246</v>
      </c>
      <c r="I3403" s="4">
        <v>8000</v>
      </c>
      <c r="J3403" s="4" t="s">
        <v>32</v>
      </c>
      <c r="K3403" s="4" t="s">
        <v>22</v>
      </c>
      <c r="M3403" s="4" t="s">
        <v>65</v>
      </c>
      <c r="O3403" s="4"/>
      <c r="P3403" s="14">
        <v>8805350</v>
      </c>
      <c r="Q3403" s="12">
        <v>560.5</v>
      </c>
      <c r="S3403" s="14">
        <v>381291</v>
      </c>
      <c r="T3403" s="12">
        <v>-500</v>
      </c>
      <c r="U3403">
        <f>SUM($T$2:T3403)</f>
        <v>3142740.2999999984</v>
      </c>
      <c r="W3403" s="16">
        <v>381291</v>
      </c>
      <c r="X3403">
        <v>3142740.2999999984</v>
      </c>
      <c r="Y3403">
        <v>3402</v>
      </c>
      <c r="Z3403" s="18">
        <f t="shared" si="267"/>
        <v>7.5478294054398516</v>
      </c>
      <c r="AA3403" s="18">
        <f t="shared" si="268"/>
        <v>0.745398773006135</v>
      </c>
      <c r="AB3403" t="str">
        <f t="shared" si="266"/>
        <v>D</v>
      </c>
      <c r="AI3403" s="14">
        <v>8805350</v>
      </c>
      <c r="AJ3403" s="12">
        <v>560.5</v>
      </c>
      <c r="AK3403" s="12">
        <v>560.5</v>
      </c>
      <c r="AL3403" s="12">
        <v>2000</v>
      </c>
      <c r="AN3403">
        <v>8805350</v>
      </c>
      <c r="AO3403">
        <v>560.5</v>
      </c>
      <c r="AP3403">
        <v>560.5</v>
      </c>
      <c r="AQ3403">
        <v>2000</v>
      </c>
      <c r="AR3403">
        <f t="shared" si="269"/>
        <v>0</v>
      </c>
      <c r="AV3403" s="4">
        <v>2943760</v>
      </c>
      <c r="AW3403" s="4">
        <v>8908964</v>
      </c>
      <c r="AX3403" s="4" t="s">
        <v>3245</v>
      </c>
      <c r="AY3403" s="4">
        <v>1500</v>
      </c>
      <c r="AZ3403" s="4">
        <v>1500</v>
      </c>
      <c r="BA3403" s="4">
        <v>2.25</v>
      </c>
      <c r="BB3403" s="7">
        <f>AZ3403+BA3403-AY3403</f>
        <v>2.25</v>
      </c>
      <c r="BC3403" s="4" t="s">
        <v>3246</v>
      </c>
      <c r="BD3403" s="4">
        <v>8000</v>
      </c>
      <c r="BE3403" s="4" t="s">
        <v>32</v>
      </c>
      <c r="BF3403" s="4" t="s">
        <v>22</v>
      </c>
      <c r="BH3403" s="4" t="s">
        <v>65</v>
      </c>
      <c r="BI3403" t="str">
        <f t="shared" si="270"/>
        <v>B</v>
      </c>
    </row>
    <row r="3404" spans="1:61" ht="15.75" customHeight="1" x14ac:dyDescent="0.2">
      <c r="A3404" s="4">
        <v>2978725</v>
      </c>
      <c r="B3404" s="4">
        <v>7067334</v>
      </c>
      <c r="C3404" s="4" t="s">
        <v>3258</v>
      </c>
      <c r="D3404" s="4">
        <v>1500</v>
      </c>
      <c r="E3404" s="4">
        <v>1500</v>
      </c>
      <c r="F3404" s="4">
        <v>2.25</v>
      </c>
      <c r="G3404" s="7">
        <f>E3404+F3404-D3404</f>
        <v>2.25</v>
      </c>
      <c r="H3404" s="4" t="s">
        <v>3259</v>
      </c>
      <c r="I3404" s="4">
        <v>10000</v>
      </c>
      <c r="J3404" s="4" t="s">
        <v>11</v>
      </c>
      <c r="K3404" s="4" t="s">
        <v>5</v>
      </c>
      <c r="M3404" s="4" t="s">
        <v>17</v>
      </c>
      <c r="O3404" s="4"/>
      <c r="P3404" s="14">
        <v>8806162</v>
      </c>
      <c r="Q3404" s="12">
        <v>3</v>
      </c>
      <c r="S3404" s="14">
        <v>424586</v>
      </c>
      <c r="T3404" s="12">
        <v>-500</v>
      </c>
      <c r="U3404">
        <f>SUM($T$2:T3404)</f>
        <v>3142240.2999999984</v>
      </c>
      <c r="W3404" s="16">
        <v>424586</v>
      </c>
      <c r="X3404">
        <v>3142240.2999999984</v>
      </c>
      <c r="Y3404">
        <v>3403</v>
      </c>
      <c r="Z3404" s="18">
        <f t="shared" si="267"/>
        <v>7.5466285697542812</v>
      </c>
      <c r="AA3404" s="18">
        <f t="shared" si="268"/>
        <v>0.74561787905346188</v>
      </c>
      <c r="AB3404" t="str">
        <f t="shared" si="266"/>
        <v>D</v>
      </c>
      <c r="AI3404" s="14">
        <v>8806162</v>
      </c>
      <c r="AJ3404" s="12">
        <v>3</v>
      </c>
      <c r="AK3404" s="12">
        <v>3</v>
      </c>
      <c r="AL3404" s="12">
        <v>2000</v>
      </c>
      <c r="AN3404">
        <v>8806162</v>
      </c>
      <c r="AO3404">
        <v>3</v>
      </c>
      <c r="AP3404">
        <v>3</v>
      </c>
      <c r="AQ3404">
        <v>2000</v>
      </c>
      <c r="AR3404">
        <f t="shared" si="269"/>
        <v>0</v>
      </c>
      <c r="AV3404" s="4">
        <v>2978725</v>
      </c>
      <c r="AW3404" s="4">
        <v>7067334</v>
      </c>
      <c r="AX3404" s="4" t="s">
        <v>3258</v>
      </c>
      <c r="AY3404" s="4">
        <v>1500</v>
      </c>
      <c r="AZ3404" s="4">
        <v>1500</v>
      </c>
      <c r="BA3404" s="4">
        <v>2.25</v>
      </c>
      <c r="BB3404" s="7">
        <f>AZ3404+BA3404-AY3404</f>
        <v>2.25</v>
      </c>
      <c r="BC3404" s="4" t="s">
        <v>3259</v>
      </c>
      <c r="BD3404" s="4">
        <v>10000</v>
      </c>
      <c r="BE3404" s="4" t="s">
        <v>11</v>
      </c>
      <c r="BF3404" s="4" t="s">
        <v>5</v>
      </c>
      <c r="BH3404" s="4" t="s">
        <v>17</v>
      </c>
      <c r="BI3404" t="str">
        <f t="shared" si="270"/>
        <v>B</v>
      </c>
    </row>
    <row r="3405" spans="1:61" ht="15.75" customHeight="1" x14ac:dyDescent="0.2">
      <c r="A3405" s="4">
        <v>2981728</v>
      </c>
      <c r="B3405" s="4">
        <v>9013292</v>
      </c>
      <c r="C3405" s="4" t="s">
        <v>3471</v>
      </c>
      <c r="D3405" s="4">
        <v>1500</v>
      </c>
      <c r="E3405" s="4">
        <v>1500</v>
      </c>
      <c r="F3405" s="4">
        <v>2.25</v>
      </c>
      <c r="G3405" s="7">
        <f>E3405+F3405-D3405</f>
        <v>2.25</v>
      </c>
      <c r="H3405" s="4" t="s">
        <v>3472</v>
      </c>
      <c r="I3405" s="4">
        <v>10000</v>
      </c>
      <c r="J3405" s="4" t="s">
        <v>4</v>
      </c>
      <c r="K3405" s="4" t="s">
        <v>8</v>
      </c>
      <c r="L3405" s="4" t="s">
        <v>6</v>
      </c>
      <c r="M3405" s="4" t="s">
        <v>24</v>
      </c>
      <c r="O3405" s="4"/>
      <c r="P3405" s="14">
        <v>8807926</v>
      </c>
      <c r="Q3405" s="12">
        <v>-800</v>
      </c>
      <c r="S3405" s="14">
        <v>434191</v>
      </c>
      <c r="T3405" s="12">
        <v>-500</v>
      </c>
      <c r="U3405">
        <f>SUM($T$2:T3405)</f>
        <v>3141740.2999999984</v>
      </c>
      <c r="W3405" s="16">
        <v>434191</v>
      </c>
      <c r="X3405">
        <v>3141740.2999999984</v>
      </c>
      <c r="Y3405">
        <v>3404</v>
      </c>
      <c r="Z3405" s="18">
        <f t="shared" si="267"/>
        <v>7.5454277340687108</v>
      </c>
      <c r="AA3405" s="18">
        <f t="shared" si="268"/>
        <v>0.74583698510078877</v>
      </c>
      <c r="AB3405" t="str">
        <f t="shared" si="266"/>
        <v>D</v>
      </c>
      <c r="AI3405" s="14">
        <v>8807926</v>
      </c>
      <c r="AJ3405" s="12">
        <v>-800</v>
      </c>
      <c r="AK3405" s="12">
        <v>0</v>
      </c>
      <c r="AL3405" s="12">
        <v>0</v>
      </c>
      <c r="AN3405">
        <v>8807926</v>
      </c>
      <c r="AO3405">
        <v>-800</v>
      </c>
      <c r="AP3405">
        <v>0</v>
      </c>
      <c r="AQ3405">
        <v>0</v>
      </c>
      <c r="AR3405">
        <f t="shared" si="269"/>
        <v>0</v>
      </c>
      <c r="AV3405" s="4">
        <v>2981728</v>
      </c>
      <c r="AW3405" s="4">
        <v>9013292</v>
      </c>
      <c r="AX3405" s="4" t="s">
        <v>3471</v>
      </c>
      <c r="AY3405" s="4">
        <v>1500</v>
      </c>
      <c r="AZ3405" s="4">
        <v>1500</v>
      </c>
      <c r="BA3405" s="4">
        <v>2.25</v>
      </c>
      <c r="BB3405" s="7">
        <f>AZ3405+BA3405-AY3405</f>
        <v>2.25</v>
      </c>
      <c r="BC3405" s="4" t="s">
        <v>3472</v>
      </c>
      <c r="BD3405" s="4">
        <v>10000</v>
      </c>
      <c r="BE3405" s="4" t="s">
        <v>4</v>
      </c>
      <c r="BF3405" s="4" t="s">
        <v>8</v>
      </c>
      <c r="BG3405" s="4" t="s">
        <v>6</v>
      </c>
      <c r="BH3405" s="4" t="s">
        <v>24</v>
      </c>
      <c r="BI3405" t="str">
        <f t="shared" si="270"/>
        <v>B</v>
      </c>
    </row>
    <row r="3406" spans="1:61" ht="15.75" customHeight="1" x14ac:dyDescent="0.2">
      <c r="A3406" s="4">
        <v>2986614</v>
      </c>
      <c r="B3406" s="4">
        <v>9026396</v>
      </c>
      <c r="C3406" s="4" t="s">
        <v>3953</v>
      </c>
      <c r="D3406" s="4">
        <v>1500</v>
      </c>
      <c r="E3406" s="4">
        <v>1500</v>
      </c>
      <c r="F3406" s="4">
        <v>2.25</v>
      </c>
      <c r="G3406" s="7">
        <f>E3406+F3406-D3406</f>
        <v>2.25</v>
      </c>
      <c r="H3406" s="4" t="s">
        <v>2872</v>
      </c>
      <c r="I3406" s="4">
        <v>4000</v>
      </c>
      <c r="J3406" s="4" t="s">
        <v>11</v>
      </c>
      <c r="K3406" s="4" t="s">
        <v>13</v>
      </c>
      <c r="M3406" s="4" t="s">
        <v>20</v>
      </c>
      <c r="O3406" s="4"/>
      <c r="P3406" s="14">
        <v>8808115</v>
      </c>
      <c r="Q3406" s="12">
        <v>6163.62</v>
      </c>
      <c r="S3406" s="14">
        <v>436386</v>
      </c>
      <c r="T3406" s="12">
        <v>-500</v>
      </c>
      <c r="U3406">
        <f>SUM($T$2:T3406)</f>
        <v>3141240.2999999984</v>
      </c>
      <c r="W3406" s="16">
        <v>436386</v>
      </c>
      <c r="X3406">
        <v>3141240.2999999984</v>
      </c>
      <c r="Y3406">
        <v>3405</v>
      </c>
      <c r="Z3406" s="18">
        <f t="shared" si="267"/>
        <v>7.5442268983831413</v>
      </c>
      <c r="AA3406" s="18">
        <f t="shared" si="268"/>
        <v>0.74605609114811566</v>
      </c>
      <c r="AB3406" t="str">
        <f t="shared" si="266"/>
        <v>D</v>
      </c>
      <c r="AI3406" s="14">
        <v>8808115</v>
      </c>
      <c r="AJ3406" s="12">
        <v>6163.62</v>
      </c>
      <c r="AK3406" s="12">
        <v>6163.62</v>
      </c>
      <c r="AL3406" s="12">
        <v>2750</v>
      </c>
      <c r="AN3406">
        <v>8808115</v>
      </c>
      <c r="AO3406">
        <v>6163.62</v>
      </c>
      <c r="AP3406">
        <v>6163.62</v>
      </c>
      <c r="AQ3406">
        <v>2750</v>
      </c>
      <c r="AR3406">
        <f t="shared" si="269"/>
        <v>0</v>
      </c>
      <c r="AV3406" s="4">
        <v>2986614</v>
      </c>
      <c r="AW3406" s="4">
        <v>9026396</v>
      </c>
      <c r="AX3406" s="4" t="s">
        <v>3953</v>
      </c>
      <c r="AY3406" s="4">
        <v>1500</v>
      </c>
      <c r="AZ3406" s="4">
        <v>1500</v>
      </c>
      <c r="BA3406" s="4">
        <v>2.25</v>
      </c>
      <c r="BB3406" s="7">
        <f>AZ3406+BA3406-AY3406</f>
        <v>2.25</v>
      </c>
      <c r="BC3406" s="4" t="s">
        <v>2872</v>
      </c>
      <c r="BD3406" s="4">
        <v>4000</v>
      </c>
      <c r="BE3406" s="4" t="s">
        <v>11</v>
      </c>
      <c r="BF3406" s="4" t="s">
        <v>13</v>
      </c>
      <c r="BH3406" s="4" t="s">
        <v>20</v>
      </c>
      <c r="BI3406" t="str">
        <f t="shared" si="270"/>
        <v>B</v>
      </c>
    </row>
    <row r="3407" spans="1:61" ht="15.75" customHeight="1" x14ac:dyDescent="0.2">
      <c r="A3407" s="4">
        <v>2986509</v>
      </c>
      <c r="B3407" s="4">
        <v>8347907</v>
      </c>
      <c r="C3407" s="4" t="s">
        <v>3963</v>
      </c>
      <c r="D3407" s="4">
        <v>1500</v>
      </c>
      <c r="E3407" s="4">
        <v>1500</v>
      </c>
      <c r="F3407" s="4">
        <v>2.25</v>
      </c>
      <c r="G3407" s="7">
        <f>E3407+F3407-D3407</f>
        <v>2.25</v>
      </c>
      <c r="H3407" s="4" t="s">
        <v>2956</v>
      </c>
      <c r="I3407" s="4">
        <v>6000</v>
      </c>
      <c r="J3407" s="4" t="s">
        <v>4</v>
      </c>
      <c r="K3407" s="4" t="s">
        <v>13</v>
      </c>
      <c r="M3407" s="4" t="s">
        <v>23</v>
      </c>
      <c r="O3407" s="4"/>
      <c r="P3407" s="14">
        <v>8809095</v>
      </c>
      <c r="Q3407" s="12">
        <v>1799</v>
      </c>
      <c r="S3407" s="14">
        <v>495183</v>
      </c>
      <c r="T3407" s="12">
        <v>-500</v>
      </c>
      <c r="U3407">
        <f>SUM($T$2:T3407)</f>
        <v>3140740.2999999984</v>
      </c>
      <c r="W3407" s="16">
        <v>495183</v>
      </c>
      <c r="X3407">
        <v>3140740.2999999984</v>
      </c>
      <c r="Y3407">
        <v>3406</v>
      </c>
      <c r="Z3407" s="18">
        <f t="shared" si="267"/>
        <v>7.5430260626975709</v>
      </c>
      <c r="AA3407" s="18">
        <f t="shared" si="268"/>
        <v>0.74627519719544255</v>
      </c>
      <c r="AB3407" t="str">
        <f t="shared" si="266"/>
        <v>D</v>
      </c>
      <c r="AI3407" s="14">
        <v>8809095</v>
      </c>
      <c r="AJ3407" s="12">
        <v>1799</v>
      </c>
      <c r="AK3407" s="12">
        <v>1799</v>
      </c>
      <c r="AL3407" s="12">
        <v>3500</v>
      </c>
      <c r="AN3407">
        <v>8809095</v>
      </c>
      <c r="AO3407">
        <v>1799</v>
      </c>
      <c r="AP3407">
        <v>1799</v>
      </c>
      <c r="AQ3407">
        <v>3500</v>
      </c>
      <c r="AR3407">
        <f t="shared" si="269"/>
        <v>0</v>
      </c>
      <c r="AV3407" s="4">
        <v>2986509</v>
      </c>
      <c r="AW3407" s="4">
        <v>8347907</v>
      </c>
      <c r="AX3407" s="4" t="s">
        <v>3963</v>
      </c>
      <c r="AY3407" s="4">
        <v>1500</v>
      </c>
      <c r="AZ3407" s="4">
        <v>1500</v>
      </c>
      <c r="BA3407" s="4">
        <v>2.25</v>
      </c>
      <c r="BB3407" s="7">
        <f>AZ3407+BA3407-AY3407</f>
        <v>2.25</v>
      </c>
      <c r="BC3407" s="4" t="s">
        <v>2956</v>
      </c>
      <c r="BD3407" s="4">
        <v>6000</v>
      </c>
      <c r="BE3407" s="4" t="s">
        <v>4</v>
      </c>
      <c r="BF3407" s="4" t="s">
        <v>13</v>
      </c>
      <c r="BH3407" s="4" t="s">
        <v>23</v>
      </c>
      <c r="BI3407" t="str">
        <f t="shared" si="270"/>
        <v>B</v>
      </c>
    </row>
    <row r="3408" spans="1:61" ht="15.75" customHeight="1" x14ac:dyDescent="0.2">
      <c r="A3408" s="4">
        <v>2991178</v>
      </c>
      <c r="B3408" s="4">
        <v>9039717</v>
      </c>
      <c r="C3408" s="4" t="s">
        <v>4409</v>
      </c>
      <c r="D3408" s="4">
        <v>1500</v>
      </c>
      <c r="E3408" s="4">
        <v>1500</v>
      </c>
      <c r="F3408" s="4">
        <v>2.25</v>
      </c>
      <c r="G3408" s="7">
        <f>E3408+F3408-D3408</f>
        <v>2.25</v>
      </c>
      <c r="H3408" s="4" t="s">
        <v>4410</v>
      </c>
      <c r="I3408" s="4">
        <v>15000</v>
      </c>
      <c r="J3408" s="4" t="s">
        <v>4</v>
      </c>
      <c r="K3408" s="4" t="s">
        <v>8</v>
      </c>
      <c r="L3408" s="4" t="s">
        <v>6</v>
      </c>
      <c r="M3408" s="4" t="s">
        <v>35</v>
      </c>
      <c r="O3408" s="4"/>
      <c r="P3408" s="14">
        <v>8809410</v>
      </c>
      <c r="Q3408" s="12">
        <v>380</v>
      </c>
      <c r="S3408" s="14">
        <v>515032</v>
      </c>
      <c r="T3408" s="12">
        <v>-500</v>
      </c>
      <c r="U3408">
        <f>SUM($T$2:T3408)</f>
        <v>3140240.2999999984</v>
      </c>
      <c r="W3408" s="16">
        <v>515032</v>
      </c>
      <c r="X3408">
        <v>3140240.2999999984</v>
      </c>
      <c r="Y3408">
        <v>3407</v>
      </c>
      <c r="Z3408" s="18">
        <f t="shared" si="267"/>
        <v>7.5418252270120005</v>
      </c>
      <c r="AA3408" s="18">
        <f t="shared" si="268"/>
        <v>0.74649430324276955</v>
      </c>
      <c r="AB3408" t="str">
        <f t="shared" si="266"/>
        <v>D</v>
      </c>
      <c r="AI3408" s="14">
        <v>8809410</v>
      </c>
      <c r="AJ3408" s="12">
        <v>380</v>
      </c>
      <c r="AK3408" s="12">
        <v>380</v>
      </c>
      <c r="AL3408" s="12">
        <v>2000</v>
      </c>
      <c r="AN3408">
        <v>8809410</v>
      </c>
      <c r="AO3408">
        <v>380</v>
      </c>
      <c r="AP3408">
        <v>380</v>
      </c>
      <c r="AQ3408">
        <v>2000</v>
      </c>
      <c r="AR3408">
        <f t="shared" si="269"/>
        <v>0</v>
      </c>
      <c r="AV3408" s="4">
        <v>2991178</v>
      </c>
      <c r="AW3408" s="4">
        <v>9039717</v>
      </c>
      <c r="AX3408" s="4" t="s">
        <v>4409</v>
      </c>
      <c r="AY3408" s="4">
        <v>1500</v>
      </c>
      <c r="AZ3408" s="4">
        <v>1500</v>
      </c>
      <c r="BA3408" s="4">
        <v>2.25</v>
      </c>
      <c r="BB3408" s="7">
        <f>AZ3408+BA3408-AY3408</f>
        <v>2.25</v>
      </c>
      <c r="BC3408" s="4" t="s">
        <v>4410</v>
      </c>
      <c r="BD3408" s="4">
        <v>15000</v>
      </c>
      <c r="BE3408" s="4" t="s">
        <v>4</v>
      </c>
      <c r="BF3408" s="4" t="s">
        <v>8</v>
      </c>
      <c r="BG3408" s="4" t="s">
        <v>6</v>
      </c>
      <c r="BH3408" s="4" t="s">
        <v>35</v>
      </c>
      <c r="BI3408" t="str">
        <f t="shared" si="270"/>
        <v>B</v>
      </c>
    </row>
    <row r="3409" spans="1:61" ht="15.75" customHeight="1" x14ac:dyDescent="0.2">
      <c r="A3409" s="4">
        <v>2992186</v>
      </c>
      <c r="B3409" s="4">
        <v>6061798</v>
      </c>
      <c r="C3409" s="4" t="s">
        <v>4417</v>
      </c>
      <c r="D3409" s="4">
        <v>1500</v>
      </c>
      <c r="E3409" s="4">
        <v>1500</v>
      </c>
      <c r="F3409" s="4">
        <v>2.25</v>
      </c>
      <c r="G3409" s="7">
        <f>E3409+F3409-D3409</f>
        <v>2.25</v>
      </c>
      <c r="H3409" s="4" t="s">
        <v>2852</v>
      </c>
      <c r="I3409" s="4">
        <v>8000</v>
      </c>
      <c r="J3409" s="4" t="s">
        <v>98</v>
      </c>
      <c r="K3409" s="4" t="s">
        <v>13</v>
      </c>
      <c r="M3409" s="4" t="s">
        <v>23</v>
      </c>
      <c r="O3409" s="4"/>
      <c r="P3409" s="14">
        <v>8809438</v>
      </c>
      <c r="Q3409" s="12">
        <v>-2500</v>
      </c>
      <c r="S3409" s="14">
        <v>521721</v>
      </c>
      <c r="T3409" s="12">
        <v>-500</v>
      </c>
      <c r="U3409">
        <f>SUM($T$2:T3409)</f>
        <v>3139740.2999999984</v>
      </c>
      <c r="W3409" s="16">
        <v>521721</v>
      </c>
      <c r="X3409">
        <v>3139740.2999999984</v>
      </c>
      <c r="Y3409">
        <v>3408</v>
      </c>
      <c r="Z3409" s="18">
        <f t="shared" si="267"/>
        <v>7.5406243913264301</v>
      </c>
      <c r="AA3409" s="18">
        <f t="shared" si="268"/>
        <v>0.74671340929009644</v>
      </c>
      <c r="AB3409" t="str">
        <f t="shared" si="266"/>
        <v>D</v>
      </c>
      <c r="AI3409" s="14">
        <v>8809438</v>
      </c>
      <c r="AJ3409" s="12">
        <v>-2500</v>
      </c>
      <c r="AK3409" s="12">
        <v>0</v>
      </c>
      <c r="AL3409" s="12">
        <v>0</v>
      </c>
      <c r="AN3409">
        <v>8809438</v>
      </c>
      <c r="AO3409">
        <v>-2500</v>
      </c>
      <c r="AP3409">
        <v>0</v>
      </c>
      <c r="AQ3409">
        <v>0</v>
      </c>
      <c r="AR3409">
        <f t="shared" si="269"/>
        <v>0</v>
      </c>
      <c r="AV3409" s="4">
        <v>2992186</v>
      </c>
      <c r="AW3409" s="4">
        <v>6061798</v>
      </c>
      <c r="AX3409" s="4" t="s">
        <v>4417</v>
      </c>
      <c r="AY3409" s="4">
        <v>1500</v>
      </c>
      <c r="AZ3409" s="4">
        <v>1500</v>
      </c>
      <c r="BA3409" s="4">
        <v>2.25</v>
      </c>
      <c r="BB3409" s="7">
        <f>AZ3409+BA3409-AY3409</f>
        <v>2.25</v>
      </c>
      <c r="BC3409" s="4" t="s">
        <v>2852</v>
      </c>
      <c r="BD3409" s="4">
        <v>8000</v>
      </c>
      <c r="BE3409" s="4" t="s">
        <v>98</v>
      </c>
      <c r="BF3409" s="4" t="s">
        <v>13</v>
      </c>
      <c r="BH3409" s="4" t="s">
        <v>23</v>
      </c>
      <c r="BI3409" t="str">
        <f t="shared" si="270"/>
        <v>B</v>
      </c>
    </row>
    <row r="3410" spans="1:61" ht="15.75" customHeight="1" x14ac:dyDescent="0.2">
      <c r="A3410" s="4">
        <v>2993040</v>
      </c>
      <c r="B3410" s="4">
        <v>8896182</v>
      </c>
      <c r="C3410" s="4" t="s">
        <v>4505</v>
      </c>
      <c r="D3410" s="4">
        <v>1500</v>
      </c>
      <c r="E3410" s="4">
        <v>1500</v>
      </c>
      <c r="F3410" s="4">
        <v>2.25</v>
      </c>
      <c r="G3410" s="7">
        <f>E3410+F3410-D3410</f>
        <v>2.25</v>
      </c>
      <c r="H3410" s="4" t="s">
        <v>4506</v>
      </c>
      <c r="I3410" s="4">
        <v>15000</v>
      </c>
      <c r="J3410" s="4" t="s">
        <v>4</v>
      </c>
      <c r="K3410" s="4" t="s">
        <v>8</v>
      </c>
      <c r="L3410" s="4" t="s">
        <v>6</v>
      </c>
      <c r="M3410" s="4" t="s">
        <v>173</v>
      </c>
      <c r="O3410" s="4"/>
      <c r="P3410" s="14">
        <v>8809662</v>
      </c>
      <c r="Q3410" s="12">
        <v>-1650</v>
      </c>
      <c r="S3410" s="14">
        <v>591288</v>
      </c>
      <c r="T3410" s="12">
        <v>-500</v>
      </c>
      <c r="U3410">
        <f>SUM($T$2:T3410)</f>
        <v>3139240.2999999984</v>
      </c>
      <c r="W3410" s="16">
        <v>591288</v>
      </c>
      <c r="X3410">
        <v>3139240.2999999984</v>
      </c>
      <c r="Y3410">
        <v>3409</v>
      </c>
      <c r="Z3410" s="18">
        <f t="shared" si="267"/>
        <v>7.5394235556408598</v>
      </c>
      <c r="AA3410" s="18">
        <f t="shared" si="268"/>
        <v>0.74693251533742333</v>
      </c>
      <c r="AB3410" t="str">
        <f t="shared" si="266"/>
        <v>D</v>
      </c>
      <c r="AI3410" s="14">
        <v>8809662</v>
      </c>
      <c r="AJ3410" s="12">
        <v>-1650</v>
      </c>
      <c r="AK3410" s="12">
        <v>0</v>
      </c>
      <c r="AL3410" s="12">
        <v>0</v>
      </c>
      <c r="AN3410">
        <v>8809662</v>
      </c>
      <c r="AO3410">
        <v>-1650</v>
      </c>
      <c r="AP3410">
        <v>0</v>
      </c>
      <c r="AQ3410">
        <v>0</v>
      </c>
      <c r="AR3410">
        <f t="shared" si="269"/>
        <v>0</v>
      </c>
      <c r="AV3410" s="4">
        <v>2993040</v>
      </c>
      <c r="AW3410" s="4">
        <v>8896182</v>
      </c>
      <c r="AX3410" s="4" t="s">
        <v>4505</v>
      </c>
      <c r="AY3410" s="4">
        <v>1500</v>
      </c>
      <c r="AZ3410" s="4">
        <v>1500</v>
      </c>
      <c r="BA3410" s="4">
        <v>2.25</v>
      </c>
      <c r="BB3410" s="7">
        <f>AZ3410+BA3410-AY3410</f>
        <v>2.25</v>
      </c>
      <c r="BC3410" s="4" t="s">
        <v>4506</v>
      </c>
      <c r="BD3410" s="4">
        <v>15000</v>
      </c>
      <c r="BE3410" s="4" t="s">
        <v>4</v>
      </c>
      <c r="BF3410" s="4" t="s">
        <v>8</v>
      </c>
      <c r="BG3410" s="4" t="s">
        <v>6</v>
      </c>
      <c r="BH3410" s="4" t="s">
        <v>173</v>
      </c>
      <c r="BI3410" t="str">
        <f t="shared" si="270"/>
        <v>B</v>
      </c>
    </row>
    <row r="3411" spans="1:61" ht="15.75" customHeight="1" x14ac:dyDescent="0.2">
      <c r="A3411" s="4">
        <v>2995602</v>
      </c>
      <c r="B3411" s="4">
        <v>9048831</v>
      </c>
      <c r="C3411" s="4" t="s">
        <v>4698</v>
      </c>
      <c r="D3411" s="4">
        <v>1500</v>
      </c>
      <c r="E3411" s="4">
        <v>1500</v>
      </c>
      <c r="F3411" s="4">
        <v>2.25</v>
      </c>
      <c r="G3411" s="7">
        <f>E3411+F3411-D3411</f>
        <v>2.25</v>
      </c>
      <c r="H3411" s="4" t="s">
        <v>4699</v>
      </c>
      <c r="I3411" s="4">
        <v>8500</v>
      </c>
      <c r="J3411" s="4" t="s">
        <v>4</v>
      </c>
      <c r="K3411" s="4" t="s">
        <v>13</v>
      </c>
      <c r="L3411" s="4" t="s">
        <v>6</v>
      </c>
      <c r="M3411" s="4" t="s">
        <v>35</v>
      </c>
      <c r="O3411" s="4"/>
      <c r="P3411" s="14">
        <v>8809760</v>
      </c>
      <c r="Q3411" s="12">
        <v>0.29999999999995453</v>
      </c>
      <c r="S3411" s="14">
        <v>645376</v>
      </c>
      <c r="T3411" s="12">
        <v>-500</v>
      </c>
      <c r="U3411">
        <f>SUM($T$2:T3411)</f>
        <v>3138740.2999999984</v>
      </c>
      <c r="W3411" s="16">
        <v>645376</v>
      </c>
      <c r="X3411">
        <v>3138740.2999999984</v>
      </c>
      <c r="Y3411">
        <v>3410</v>
      </c>
      <c r="Z3411" s="18">
        <f t="shared" si="267"/>
        <v>7.5382227199552894</v>
      </c>
      <c r="AA3411" s="18">
        <f t="shared" si="268"/>
        <v>0.74715162138475022</v>
      </c>
      <c r="AB3411" t="str">
        <f t="shared" si="266"/>
        <v>D</v>
      </c>
      <c r="AI3411" s="14">
        <v>8809760</v>
      </c>
      <c r="AJ3411" s="12">
        <v>0.29999999999995453</v>
      </c>
      <c r="AK3411" s="12">
        <v>0.3</v>
      </c>
      <c r="AL3411" s="12">
        <v>1000</v>
      </c>
      <c r="AN3411">
        <v>8809760</v>
      </c>
      <c r="AO3411">
        <v>0.29999999999995453</v>
      </c>
      <c r="AP3411">
        <v>0.3</v>
      </c>
      <c r="AQ3411">
        <v>1000</v>
      </c>
      <c r="AR3411">
        <f t="shared" si="269"/>
        <v>0</v>
      </c>
      <c r="AV3411" s="4">
        <v>2995602</v>
      </c>
      <c r="AW3411" s="4">
        <v>9048831</v>
      </c>
      <c r="AX3411" s="4" t="s">
        <v>4698</v>
      </c>
      <c r="AY3411" s="4">
        <v>1500</v>
      </c>
      <c r="AZ3411" s="4">
        <v>1500</v>
      </c>
      <c r="BA3411" s="4">
        <v>2.25</v>
      </c>
      <c r="BB3411" s="7">
        <f>AZ3411+BA3411-AY3411</f>
        <v>2.25</v>
      </c>
      <c r="BC3411" s="4" t="s">
        <v>4699</v>
      </c>
      <c r="BD3411" s="4">
        <v>8500</v>
      </c>
      <c r="BE3411" s="4" t="s">
        <v>4</v>
      </c>
      <c r="BF3411" s="4" t="s">
        <v>13</v>
      </c>
      <c r="BG3411" s="4" t="s">
        <v>6</v>
      </c>
      <c r="BH3411" s="4" t="s">
        <v>35</v>
      </c>
      <c r="BI3411" t="str">
        <f t="shared" si="270"/>
        <v>B</v>
      </c>
    </row>
    <row r="3412" spans="1:61" ht="15.75" customHeight="1" x14ac:dyDescent="0.2">
      <c r="A3412" s="4">
        <v>2997611</v>
      </c>
      <c r="B3412" s="4">
        <v>2212813</v>
      </c>
      <c r="C3412" s="4" t="s">
        <v>4962</v>
      </c>
      <c r="D3412" s="4">
        <v>1500</v>
      </c>
      <c r="E3412" s="4">
        <v>1500</v>
      </c>
      <c r="F3412" s="4">
        <v>2.25</v>
      </c>
      <c r="G3412" s="7">
        <f>E3412+F3412-D3412</f>
        <v>2.25</v>
      </c>
      <c r="H3412" s="4" t="s">
        <v>4963</v>
      </c>
      <c r="I3412" s="4">
        <v>13000</v>
      </c>
      <c r="J3412" s="4" t="s">
        <v>4</v>
      </c>
      <c r="K3412" s="4" t="s">
        <v>16</v>
      </c>
      <c r="L3412" s="4" t="s">
        <v>6</v>
      </c>
      <c r="M3412" s="4" t="s">
        <v>26</v>
      </c>
      <c r="O3412" s="4"/>
      <c r="P3412" s="14">
        <v>8809865</v>
      </c>
      <c r="Q3412" s="12">
        <v>1.5999999999999091</v>
      </c>
      <c r="S3412" s="14">
        <v>650453</v>
      </c>
      <c r="T3412" s="12">
        <v>-500</v>
      </c>
      <c r="U3412">
        <f>SUM($T$2:T3412)</f>
        <v>3138240.2999999984</v>
      </c>
      <c r="W3412" s="16">
        <v>650453</v>
      </c>
      <c r="X3412">
        <v>3138240.2999999984</v>
      </c>
      <c r="Y3412">
        <v>3411</v>
      </c>
      <c r="Z3412" s="18">
        <f t="shared" si="267"/>
        <v>7.537021884269719</v>
      </c>
      <c r="AA3412" s="18">
        <f t="shared" si="268"/>
        <v>0.74737072743207711</v>
      </c>
      <c r="AB3412" t="str">
        <f t="shared" si="266"/>
        <v>D</v>
      </c>
      <c r="AI3412" s="14">
        <v>8809865</v>
      </c>
      <c r="AJ3412" s="12">
        <v>1.5999999999999091</v>
      </c>
      <c r="AK3412" s="12">
        <v>1.6</v>
      </c>
      <c r="AL3412" s="12">
        <v>2000</v>
      </c>
      <c r="AN3412">
        <v>8809865</v>
      </c>
      <c r="AO3412">
        <v>1.5999999999999091</v>
      </c>
      <c r="AP3412">
        <v>1.6</v>
      </c>
      <c r="AQ3412">
        <v>2000</v>
      </c>
      <c r="AR3412">
        <f t="shared" si="269"/>
        <v>0</v>
      </c>
      <c r="AV3412" s="4">
        <v>2997611</v>
      </c>
      <c r="AW3412" s="4">
        <v>2212813</v>
      </c>
      <c r="AX3412" s="4" t="s">
        <v>4962</v>
      </c>
      <c r="AY3412" s="4">
        <v>1500</v>
      </c>
      <c r="AZ3412" s="4">
        <v>1500</v>
      </c>
      <c r="BA3412" s="4">
        <v>2.25</v>
      </c>
      <c r="BB3412" s="7">
        <f>AZ3412+BA3412-AY3412</f>
        <v>2.25</v>
      </c>
      <c r="BC3412" s="4" t="s">
        <v>4963</v>
      </c>
      <c r="BD3412" s="4">
        <v>13000</v>
      </c>
      <c r="BE3412" s="4" t="s">
        <v>4</v>
      </c>
      <c r="BF3412" s="4" t="s">
        <v>16</v>
      </c>
      <c r="BG3412" s="4" t="s">
        <v>6</v>
      </c>
      <c r="BH3412" s="4" t="s">
        <v>26</v>
      </c>
      <c r="BI3412" t="str">
        <f t="shared" si="270"/>
        <v>B</v>
      </c>
    </row>
    <row r="3413" spans="1:61" ht="15.75" customHeight="1" x14ac:dyDescent="0.2">
      <c r="A3413" s="4">
        <v>3001643</v>
      </c>
      <c r="B3413" s="4">
        <v>9068347</v>
      </c>
      <c r="C3413" s="4" t="s">
        <v>5226</v>
      </c>
      <c r="D3413" s="4">
        <v>1500</v>
      </c>
      <c r="E3413" s="4">
        <v>1500</v>
      </c>
      <c r="F3413" s="4">
        <v>2.25</v>
      </c>
      <c r="G3413" s="7">
        <f>E3413+F3413-D3413</f>
        <v>2.25</v>
      </c>
      <c r="H3413" s="4" t="s">
        <v>5227</v>
      </c>
      <c r="I3413" s="4">
        <v>20000</v>
      </c>
      <c r="J3413" s="4" t="s">
        <v>4</v>
      </c>
      <c r="K3413" s="4" t="s">
        <v>5</v>
      </c>
      <c r="L3413" s="4" t="s">
        <v>6</v>
      </c>
      <c r="M3413" s="4" t="s">
        <v>47</v>
      </c>
      <c r="O3413" s="4"/>
      <c r="P3413" s="14">
        <v>8809956</v>
      </c>
      <c r="Q3413" s="12">
        <v>-2000</v>
      </c>
      <c r="S3413" s="14">
        <v>651746</v>
      </c>
      <c r="T3413" s="12">
        <v>-500</v>
      </c>
      <c r="U3413">
        <f>SUM($T$2:T3413)</f>
        <v>3137740.2999999984</v>
      </c>
      <c r="W3413" s="16">
        <v>651746</v>
      </c>
      <c r="X3413">
        <v>3137740.2999999984</v>
      </c>
      <c r="Y3413">
        <v>3412</v>
      </c>
      <c r="Z3413" s="18">
        <f t="shared" si="267"/>
        <v>7.5358210485841486</v>
      </c>
      <c r="AA3413" s="18">
        <f t="shared" si="268"/>
        <v>0.747589833479404</v>
      </c>
      <c r="AB3413" t="str">
        <f t="shared" si="266"/>
        <v>D</v>
      </c>
      <c r="AI3413" s="14">
        <v>8809956</v>
      </c>
      <c r="AJ3413" s="12">
        <v>-2000</v>
      </c>
      <c r="AK3413" s="12">
        <v>0</v>
      </c>
      <c r="AL3413" s="12">
        <v>0</v>
      </c>
      <c r="AN3413">
        <v>8809956</v>
      </c>
      <c r="AO3413">
        <v>-2000</v>
      </c>
      <c r="AP3413">
        <v>0</v>
      </c>
      <c r="AQ3413">
        <v>0</v>
      </c>
      <c r="AR3413">
        <f t="shared" si="269"/>
        <v>0</v>
      </c>
      <c r="AV3413" s="4">
        <v>3001643</v>
      </c>
      <c r="AW3413" s="4">
        <v>9068347</v>
      </c>
      <c r="AX3413" s="4" t="s">
        <v>5226</v>
      </c>
      <c r="AY3413" s="4">
        <v>1500</v>
      </c>
      <c r="AZ3413" s="4">
        <v>1500</v>
      </c>
      <c r="BA3413" s="4">
        <v>2.25</v>
      </c>
      <c r="BB3413" s="7">
        <f>AZ3413+BA3413-AY3413</f>
        <v>2.25</v>
      </c>
      <c r="BC3413" s="4" t="s">
        <v>5227</v>
      </c>
      <c r="BD3413" s="4">
        <v>20000</v>
      </c>
      <c r="BE3413" s="4" t="s">
        <v>4</v>
      </c>
      <c r="BF3413" s="4" t="s">
        <v>5</v>
      </c>
      <c r="BG3413" s="4" t="s">
        <v>6</v>
      </c>
      <c r="BH3413" s="4" t="s">
        <v>47</v>
      </c>
      <c r="BI3413" t="str">
        <f t="shared" si="270"/>
        <v>B</v>
      </c>
    </row>
    <row r="3414" spans="1:61" ht="15.75" customHeight="1" x14ac:dyDescent="0.2">
      <c r="A3414" s="4">
        <v>3004226</v>
      </c>
      <c r="B3414" s="4">
        <v>8004046</v>
      </c>
      <c r="C3414" s="4" t="s">
        <v>5430</v>
      </c>
      <c r="D3414" s="4">
        <v>1500</v>
      </c>
      <c r="E3414" s="4">
        <v>1500</v>
      </c>
      <c r="F3414" s="4">
        <v>2.25</v>
      </c>
      <c r="G3414" s="7">
        <f>E3414+F3414-D3414</f>
        <v>2.25</v>
      </c>
      <c r="H3414" s="4" t="s">
        <v>1566</v>
      </c>
      <c r="I3414" s="4">
        <v>17000</v>
      </c>
      <c r="J3414" s="4" t="s">
        <v>4</v>
      </c>
      <c r="K3414" s="4" t="s">
        <v>13</v>
      </c>
      <c r="L3414" s="4" t="s">
        <v>9</v>
      </c>
      <c r="M3414" s="4" t="s">
        <v>25</v>
      </c>
      <c r="O3414" s="4"/>
      <c r="P3414" s="14">
        <v>8810236</v>
      </c>
      <c r="Q3414" s="12">
        <v>2090</v>
      </c>
      <c r="S3414" s="14">
        <v>907380</v>
      </c>
      <c r="T3414" s="12">
        <v>-500</v>
      </c>
      <c r="U3414">
        <f>SUM($T$2:T3414)</f>
        <v>3137240.2999999984</v>
      </c>
      <c r="W3414" s="16">
        <v>907380</v>
      </c>
      <c r="X3414">
        <v>3137240.2999999984</v>
      </c>
      <c r="Y3414">
        <v>3413</v>
      </c>
      <c r="Z3414" s="18">
        <f t="shared" si="267"/>
        <v>7.5346202128985782</v>
      </c>
      <c r="AA3414" s="18">
        <f t="shared" si="268"/>
        <v>0.74780893952673089</v>
      </c>
      <c r="AB3414" t="str">
        <f t="shared" si="266"/>
        <v>D</v>
      </c>
      <c r="AI3414" s="14">
        <v>8810236</v>
      </c>
      <c r="AJ3414" s="12">
        <v>2090</v>
      </c>
      <c r="AK3414" s="12">
        <v>2090</v>
      </c>
      <c r="AL3414" s="12">
        <v>10000</v>
      </c>
      <c r="AN3414">
        <v>8810236</v>
      </c>
      <c r="AO3414">
        <v>2090</v>
      </c>
      <c r="AP3414">
        <v>2090</v>
      </c>
      <c r="AQ3414">
        <v>10000</v>
      </c>
      <c r="AR3414">
        <f t="shared" si="269"/>
        <v>0</v>
      </c>
      <c r="AV3414" s="4">
        <v>3004226</v>
      </c>
      <c r="AW3414" s="4">
        <v>8004046</v>
      </c>
      <c r="AX3414" s="4" t="s">
        <v>5430</v>
      </c>
      <c r="AY3414" s="4">
        <v>1500</v>
      </c>
      <c r="AZ3414" s="4">
        <v>1500</v>
      </c>
      <c r="BA3414" s="4">
        <v>2.25</v>
      </c>
      <c r="BB3414" s="7">
        <f>AZ3414+BA3414-AY3414</f>
        <v>2.25</v>
      </c>
      <c r="BC3414" s="4" t="s">
        <v>1566</v>
      </c>
      <c r="BD3414" s="4">
        <v>17000</v>
      </c>
      <c r="BE3414" s="4" t="s">
        <v>4</v>
      </c>
      <c r="BF3414" s="4" t="s">
        <v>13</v>
      </c>
      <c r="BG3414" s="4" t="s">
        <v>9</v>
      </c>
      <c r="BH3414" s="4" t="s">
        <v>25</v>
      </c>
      <c r="BI3414" t="str">
        <f t="shared" si="270"/>
        <v>B</v>
      </c>
    </row>
    <row r="3415" spans="1:61" ht="15.75" customHeight="1" x14ac:dyDescent="0.2">
      <c r="A3415" s="4">
        <v>3006172</v>
      </c>
      <c r="B3415" s="4">
        <v>9080394</v>
      </c>
      <c r="C3415" s="4" t="s">
        <v>5579</v>
      </c>
      <c r="D3415" s="4">
        <v>1500</v>
      </c>
      <c r="E3415" s="4">
        <v>1500</v>
      </c>
      <c r="F3415" s="4">
        <v>2.25</v>
      </c>
      <c r="G3415" s="7">
        <f>E3415+F3415-D3415</f>
        <v>2.25</v>
      </c>
      <c r="H3415" s="4" t="s">
        <v>5580</v>
      </c>
      <c r="I3415" s="4">
        <v>20000</v>
      </c>
      <c r="J3415" s="4" t="s">
        <v>4</v>
      </c>
      <c r="K3415" s="4" t="s">
        <v>13</v>
      </c>
      <c r="L3415" s="4" t="s">
        <v>6</v>
      </c>
      <c r="M3415" s="4" t="s">
        <v>29</v>
      </c>
      <c r="O3415" s="4"/>
      <c r="P3415" s="14">
        <v>8810474</v>
      </c>
      <c r="Q3415" s="12">
        <v>2.25</v>
      </c>
      <c r="S3415" s="14">
        <v>1319704</v>
      </c>
      <c r="T3415" s="12">
        <v>-500</v>
      </c>
      <c r="U3415">
        <f>SUM($T$2:T3415)</f>
        <v>3136740.2999999984</v>
      </c>
      <c r="W3415" s="16">
        <v>1319704</v>
      </c>
      <c r="X3415">
        <v>3136740.2999999984</v>
      </c>
      <c r="Y3415">
        <v>3414</v>
      </c>
      <c r="Z3415" s="18">
        <f t="shared" si="267"/>
        <v>7.5334193772130078</v>
      </c>
      <c r="AA3415" s="18">
        <f t="shared" si="268"/>
        <v>0.74802804557405789</v>
      </c>
      <c r="AB3415" t="str">
        <f t="shared" si="266"/>
        <v>D</v>
      </c>
      <c r="AI3415" s="14">
        <v>8810474</v>
      </c>
      <c r="AJ3415" s="12">
        <v>2.25</v>
      </c>
      <c r="AK3415" s="12">
        <v>2.25</v>
      </c>
      <c r="AL3415" s="12">
        <v>1500</v>
      </c>
      <c r="AN3415">
        <v>8810474</v>
      </c>
      <c r="AO3415">
        <v>2.25</v>
      </c>
      <c r="AP3415">
        <v>2.25</v>
      </c>
      <c r="AQ3415">
        <v>1500</v>
      </c>
      <c r="AR3415">
        <f t="shared" si="269"/>
        <v>0</v>
      </c>
      <c r="AV3415" s="4">
        <v>3006172</v>
      </c>
      <c r="AW3415" s="4">
        <v>9080394</v>
      </c>
      <c r="AX3415" s="4" t="s">
        <v>5579</v>
      </c>
      <c r="AY3415" s="4">
        <v>1500</v>
      </c>
      <c r="AZ3415" s="4">
        <v>1500</v>
      </c>
      <c r="BA3415" s="4">
        <v>2.25</v>
      </c>
      <c r="BB3415" s="7">
        <f>AZ3415+BA3415-AY3415</f>
        <v>2.25</v>
      </c>
      <c r="BC3415" s="4" t="s">
        <v>5580</v>
      </c>
      <c r="BD3415" s="4">
        <v>20000</v>
      </c>
      <c r="BE3415" s="4" t="s">
        <v>4</v>
      </c>
      <c r="BF3415" s="4" t="s">
        <v>13</v>
      </c>
      <c r="BG3415" s="4" t="s">
        <v>6</v>
      </c>
      <c r="BH3415" s="4" t="s">
        <v>29</v>
      </c>
      <c r="BI3415" t="str">
        <f t="shared" si="270"/>
        <v>B</v>
      </c>
    </row>
    <row r="3416" spans="1:61" ht="15.75" customHeight="1" x14ac:dyDescent="0.2">
      <c r="A3416" s="4">
        <v>3007222</v>
      </c>
      <c r="B3416" s="4">
        <v>9081794</v>
      </c>
      <c r="C3416" s="4" t="s">
        <v>5656</v>
      </c>
      <c r="D3416" s="4">
        <v>1500</v>
      </c>
      <c r="E3416" s="4">
        <v>1500</v>
      </c>
      <c r="F3416" s="4">
        <v>2.25</v>
      </c>
      <c r="G3416" s="7">
        <f>E3416+F3416-D3416</f>
        <v>2.25</v>
      </c>
      <c r="H3416" s="4" t="s">
        <v>3103</v>
      </c>
      <c r="I3416" s="4">
        <v>20000</v>
      </c>
      <c r="J3416" s="4" t="s">
        <v>4</v>
      </c>
      <c r="K3416" s="4" t="s">
        <v>5</v>
      </c>
      <c r="L3416" s="4" t="s">
        <v>6</v>
      </c>
      <c r="M3416" s="4" t="s">
        <v>186</v>
      </c>
      <c r="O3416" s="4"/>
      <c r="P3416" s="14">
        <v>8814380</v>
      </c>
      <c r="Q3416" s="12">
        <v>-1100</v>
      </c>
      <c r="S3416" s="14">
        <v>1641689</v>
      </c>
      <c r="T3416" s="12">
        <v>-500</v>
      </c>
      <c r="U3416">
        <f>SUM($T$2:T3416)</f>
        <v>3136240.2999999984</v>
      </c>
      <c r="W3416" s="16">
        <v>1641689</v>
      </c>
      <c r="X3416">
        <v>3136240.2999999984</v>
      </c>
      <c r="Y3416">
        <v>3415</v>
      </c>
      <c r="Z3416" s="18">
        <f t="shared" si="267"/>
        <v>7.5322185415274383</v>
      </c>
      <c r="AA3416" s="18">
        <f t="shared" si="268"/>
        <v>0.74824715162138478</v>
      </c>
      <c r="AB3416" t="str">
        <f t="shared" si="266"/>
        <v>D</v>
      </c>
      <c r="AI3416" s="14">
        <v>8814380</v>
      </c>
      <c r="AJ3416" s="12">
        <v>-1100</v>
      </c>
      <c r="AK3416" s="12">
        <v>0</v>
      </c>
      <c r="AL3416" s="12">
        <v>0</v>
      </c>
      <c r="AN3416">
        <v>8814380</v>
      </c>
      <c r="AO3416">
        <v>-1100</v>
      </c>
      <c r="AP3416">
        <v>0</v>
      </c>
      <c r="AQ3416">
        <v>0</v>
      </c>
      <c r="AR3416">
        <f t="shared" si="269"/>
        <v>0</v>
      </c>
      <c r="AV3416" s="4">
        <v>3007222</v>
      </c>
      <c r="AW3416" s="4">
        <v>9081794</v>
      </c>
      <c r="AX3416" s="4" t="s">
        <v>5656</v>
      </c>
      <c r="AY3416" s="4">
        <v>1500</v>
      </c>
      <c r="AZ3416" s="4">
        <v>1500</v>
      </c>
      <c r="BA3416" s="4">
        <v>2.25</v>
      </c>
      <c r="BB3416" s="7">
        <f>AZ3416+BA3416-AY3416</f>
        <v>2.25</v>
      </c>
      <c r="BC3416" s="4" t="s">
        <v>3103</v>
      </c>
      <c r="BD3416" s="4">
        <v>20000</v>
      </c>
      <c r="BE3416" s="4" t="s">
        <v>4</v>
      </c>
      <c r="BF3416" s="4" t="s">
        <v>5</v>
      </c>
      <c r="BG3416" s="4" t="s">
        <v>6</v>
      </c>
      <c r="BH3416" s="4" t="s">
        <v>186</v>
      </c>
      <c r="BI3416" t="str">
        <f t="shared" si="270"/>
        <v>B</v>
      </c>
    </row>
    <row r="3417" spans="1:61" ht="15.75" customHeight="1" x14ac:dyDescent="0.2">
      <c r="A3417" s="4">
        <v>3008258</v>
      </c>
      <c r="B3417" s="4">
        <v>9084993</v>
      </c>
      <c r="C3417" s="4" t="s">
        <v>5721</v>
      </c>
      <c r="D3417" s="4">
        <v>1500</v>
      </c>
      <c r="E3417" s="4">
        <v>1500</v>
      </c>
      <c r="F3417" s="4">
        <v>2.25</v>
      </c>
      <c r="G3417" s="7">
        <f>E3417+F3417-D3417</f>
        <v>2.25</v>
      </c>
      <c r="H3417" s="4" t="s">
        <v>5722</v>
      </c>
      <c r="I3417" s="4">
        <v>12000</v>
      </c>
      <c r="J3417" s="4" t="s">
        <v>51</v>
      </c>
      <c r="K3417" s="4" t="s">
        <v>13</v>
      </c>
      <c r="M3417" s="4" t="s">
        <v>47</v>
      </c>
      <c r="O3417" s="4"/>
      <c r="P3417" s="14">
        <v>8814793</v>
      </c>
      <c r="Q3417" s="12">
        <v>45.600000000000023</v>
      </c>
      <c r="S3417" s="14">
        <v>1825566</v>
      </c>
      <c r="T3417" s="12">
        <v>-500</v>
      </c>
      <c r="U3417">
        <f>SUM($T$2:T3417)</f>
        <v>3135740.2999999984</v>
      </c>
      <c r="W3417" s="16">
        <v>1825566</v>
      </c>
      <c r="X3417">
        <v>3135740.2999999984</v>
      </c>
      <c r="Y3417">
        <v>3416</v>
      </c>
      <c r="Z3417" s="18">
        <f t="shared" si="267"/>
        <v>7.5310177058418679</v>
      </c>
      <c r="AA3417" s="18">
        <f t="shared" si="268"/>
        <v>0.74846625766871167</v>
      </c>
      <c r="AB3417" t="str">
        <f t="shared" si="266"/>
        <v>D</v>
      </c>
      <c r="AI3417" s="14">
        <v>8814793</v>
      </c>
      <c r="AJ3417" s="12">
        <v>45.600000000000023</v>
      </c>
      <c r="AK3417" s="12">
        <v>45.6</v>
      </c>
      <c r="AL3417" s="12">
        <v>600</v>
      </c>
      <c r="AN3417">
        <v>8814793</v>
      </c>
      <c r="AO3417">
        <v>45.600000000000023</v>
      </c>
      <c r="AP3417">
        <v>45.6</v>
      </c>
      <c r="AQ3417">
        <v>600</v>
      </c>
      <c r="AR3417">
        <f t="shared" si="269"/>
        <v>0</v>
      </c>
      <c r="AV3417" s="4">
        <v>3008258</v>
      </c>
      <c r="AW3417" s="4">
        <v>9084993</v>
      </c>
      <c r="AX3417" s="4" t="s">
        <v>5721</v>
      </c>
      <c r="AY3417" s="4">
        <v>1500</v>
      </c>
      <c r="AZ3417" s="4">
        <v>1500</v>
      </c>
      <c r="BA3417" s="4">
        <v>2.25</v>
      </c>
      <c r="BB3417" s="7">
        <f>AZ3417+BA3417-AY3417</f>
        <v>2.25</v>
      </c>
      <c r="BC3417" s="4" t="s">
        <v>5722</v>
      </c>
      <c r="BD3417" s="4">
        <v>12000</v>
      </c>
      <c r="BE3417" s="4" t="s">
        <v>51</v>
      </c>
      <c r="BF3417" s="4" t="s">
        <v>13</v>
      </c>
      <c r="BH3417" s="4" t="s">
        <v>47</v>
      </c>
      <c r="BI3417" t="str">
        <f t="shared" si="270"/>
        <v>B</v>
      </c>
    </row>
    <row r="3418" spans="1:61" ht="15.75" customHeight="1" x14ac:dyDescent="0.2">
      <c r="A3418" s="4">
        <v>3009959</v>
      </c>
      <c r="B3418" s="4">
        <v>8222348</v>
      </c>
      <c r="C3418" s="4" t="s">
        <v>5853</v>
      </c>
      <c r="D3418" s="4">
        <v>1500</v>
      </c>
      <c r="E3418" s="4">
        <v>1500</v>
      </c>
      <c r="F3418" s="4">
        <v>2.25</v>
      </c>
      <c r="G3418" s="7">
        <f>E3418+F3418-D3418</f>
        <v>2.25</v>
      </c>
      <c r="H3418" s="4" t="s">
        <v>5854</v>
      </c>
      <c r="I3418" s="4">
        <v>10000</v>
      </c>
      <c r="J3418" s="4" t="s">
        <v>98</v>
      </c>
      <c r="K3418" s="4" t="s">
        <v>16</v>
      </c>
      <c r="M3418" s="4" t="s">
        <v>20</v>
      </c>
      <c r="O3418" s="4"/>
      <c r="P3418" s="14">
        <v>8815325</v>
      </c>
      <c r="Q3418" s="12">
        <v>-1405</v>
      </c>
      <c r="S3418" s="14">
        <v>1889847</v>
      </c>
      <c r="T3418" s="12">
        <v>-500</v>
      </c>
      <c r="U3418">
        <f>SUM($T$2:T3418)</f>
        <v>3135240.2999999984</v>
      </c>
      <c r="W3418" s="16">
        <v>1889847</v>
      </c>
      <c r="X3418">
        <v>3135240.2999999984</v>
      </c>
      <c r="Y3418">
        <v>3417</v>
      </c>
      <c r="Z3418" s="18">
        <f t="shared" si="267"/>
        <v>7.5298168701562975</v>
      </c>
      <c r="AA3418" s="18">
        <f t="shared" si="268"/>
        <v>0.74868536371603855</v>
      </c>
      <c r="AB3418" t="str">
        <f t="shared" si="266"/>
        <v>D</v>
      </c>
      <c r="AI3418" s="14">
        <v>8815325</v>
      </c>
      <c r="AJ3418" s="12">
        <v>-1405</v>
      </c>
      <c r="AK3418" s="12">
        <v>95</v>
      </c>
      <c r="AL3418" s="12">
        <v>1000</v>
      </c>
      <c r="AN3418">
        <v>8815325</v>
      </c>
      <c r="AO3418">
        <v>-1405</v>
      </c>
      <c r="AP3418">
        <v>95</v>
      </c>
      <c r="AQ3418">
        <v>1000</v>
      </c>
      <c r="AR3418">
        <f t="shared" si="269"/>
        <v>1</v>
      </c>
      <c r="AV3418" s="4">
        <v>3009959</v>
      </c>
      <c r="AW3418" s="4">
        <v>8222348</v>
      </c>
      <c r="AX3418" s="4" t="s">
        <v>5853</v>
      </c>
      <c r="AY3418" s="4">
        <v>1500</v>
      </c>
      <c r="AZ3418" s="4">
        <v>1500</v>
      </c>
      <c r="BA3418" s="4">
        <v>2.25</v>
      </c>
      <c r="BB3418" s="7">
        <f>AZ3418+BA3418-AY3418</f>
        <v>2.25</v>
      </c>
      <c r="BC3418" s="4" t="s">
        <v>5854</v>
      </c>
      <c r="BD3418" s="4">
        <v>10000</v>
      </c>
      <c r="BE3418" s="4" t="s">
        <v>98</v>
      </c>
      <c r="BF3418" s="4" t="s">
        <v>16</v>
      </c>
      <c r="BH3418" s="4" t="s">
        <v>20</v>
      </c>
      <c r="BI3418" t="str">
        <f t="shared" si="270"/>
        <v>B</v>
      </c>
    </row>
    <row r="3419" spans="1:61" ht="15.75" customHeight="1" x14ac:dyDescent="0.2">
      <c r="A3419" s="4">
        <v>3010407</v>
      </c>
      <c r="B3419" s="4">
        <v>8544103</v>
      </c>
      <c r="C3419" s="4" t="s">
        <v>5898</v>
      </c>
      <c r="D3419" s="4">
        <v>1500</v>
      </c>
      <c r="E3419" s="4">
        <v>1500</v>
      </c>
      <c r="F3419" s="4">
        <v>2.25</v>
      </c>
      <c r="G3419" s="7">
        <f>E3419+F3419-D3419</f>
        <v>2.25</v>
      </c>
      <c r="H3419" s="4" t="s">
        <v>170</v>
      </c>
      <c r="I3419" s="4">
        <v>14000</v>
      </c>
      <c r="J3419" s="4" t="s">
        <v>4</v>
      </c>
      <c r="K3419" s="4" t="s">
        <v>5</v>
      </c>
      <c r="M3419" s="4" t="s">
        <v>26</v>
      </c>
      <c r="O3419" s="4"/>
      <c r="P3419" s="14">
        <v>8815815</v>
      </c>
      <c r="Q3419" s="12">
        <v>-800</v>
      </c>
      <c r="S3419" s="14">
        <v>1999768</v>
      </c>
      <c r="T3419" s="12">
        <v>-500</v>
      </c>
      <c r="U3419">
        <f>SUM($T$2:T3419)</f>
        <v>3134740.2999999984</v>
      </c>
      <c r="W3419" s="16">
        <v>1999768</v>
      </c>
      <c r="X3419">
        <v>3134740.2999999984</v>
      </c>
      <c r="Y3419">
        <v>3418</v>
      </c>
      <c r="Z3419" s="18">
        <f t="shared" si="267"/>
        <v>7.5286160344707271</v>
      </c>
      <c r="AA3419" s="18">
        <f t="shared" si="268"/>
        <v>0.74890446976336544</v>
      </c>
      <c r="AB3419" t="str">
        <f t="shared" si="266"/>
        <v>D</v>
      </c>
      <c r="AI3419" s="14">
        <v>8815815</v>
      </c>
      <c r="AJ3419" s="12">
        <v>-800</v>
      </c>
      <c r="AK3419" s="12">
        <v>0</v>
      </c>
      <c r="AL3419" s="12">
        <v>0</v>
      </c>
      <c r="AN3419">
        <v>8815815</v>
      </c>
      <c r="AO3419">
        <v>-800</v>
      </c>
      <c r="AP3419">
        <v>0</v>
      </c>
      <c r="AQ3419">
        <v>0</v>
      </c>
      <c r="AR3419">
        <f t="shared" si="269"/>
        <v>0</v>
      </c>
      <c r="AV3419" s="4">
        <v>3010407</v>
      </c>
      <c r="AW3419" s="4">
        <v>8544103</v>
      </c>
      <c r="AX3419" s="4" t="s">
        <v>5898</v>
      </c>
      <c r="AY3419" s="4">
        <v>1500</v>
      </c>
      <c r="AZ3419" s="4">
        <v>1500</v>
      </c>
      <c r="BA3419" s="4">
        <v>2.25</v>
      </c>
      <c r="BB3419" s="7">
        <f>AZ3419+BA3419-AY3419</f>
        <v>2.25</v>
      </c>
      <c r="BC3419" s="4" t="s">
        <v>170</v>
      </c>
      <c r="BD3419" s="4">
        <v>14000</v>
      </c>
      <c r="BE3419" s="4" t="s">
        <v>4</v>
      </c>
      <c r="BF3419" s="4" t="s">
        <v>5</v>
      </c>
      <c r="BH3419" s="4" t="s">
        <v>26</v>
      </c>
      <c r="BI3419" t="str">
        <f t="shared" si="270"/>
        <v>B</v>
      </c>
    </row>
    <row r="3420" spans="1:61" ht="15.75" customHeight="1" x14ac:dyDescent="0.2">
      <c r="A3420" s="4">
        <v>3012535</v>
      </c>
      <c r="B3420" s="4">
        <v>4520076</v>
      </c>
      <c r="C3420" s="4" t="s">
        <v>6037</v>
      </c>
      <c r="D3420" s="4">
        <v>1500</v>
      </c>
      <c r="E3420" s="4">
        <v>1500</v>
      </c>
      <c r="F3420" s="4">
        <v>2.25</v>
      </c>
      <c r="G3420" s="7">
        <f>E3420+F3420-D3420</f>
        <v>2.25</v>
      </c>
      <c r="H3420" s="4" t="s">
        <v>6038</v>
      </c>
      <c r="I3420" s="4">
        <v>3000</v>
      </c>
      <c r="J3420" s="4" t="s">
        <v>4</v>
      </c>
      <c r="K3420" s="4" t="s">
        <v>13</v>
      </c>
      <c r="L3420" s="4" t="s">
        <v>6</v>
      </c>
      <c r="M3420" s="4" t="s">
        <v>73</v>
      </c>
      <c r="O3420" s="4"/>
      <c r="P3420" s="14">
        <v>8816347</v>
      </c>
      <c r="Q3420" s="12">
        <v>758.1099999999999</v>
      </c>
      <c r="S3420" s="14">
        <v>2130822</v>
      </c>
      <c r="T3420" s="12">
        <v>-500</v>
      </c>
      <c r="U3420">
        <f>SUM($T$2:T3420)</f>
        <v>3134240.2999999984</v>
      </c>
      <c r="W3420" s="16">
        <v>2130822</v>
      </c>
      <c r="X3420">
        <v>3134240.2999999984</v>
      </c>
      <c r="Y3420">
        <v>3419</v>
      </c>
      <c r="Z3420" s="18">
        <f t="shared" si="267"/>
        <v>7.5274151987851567</v>
      </c>
      <c r="AA3420" s="18">
        <f t="shared" si="268"/>
        <v>0.74912357581069233</v>
      </c>
      <c r="AB3420" t="str">
        <f t="shared" si="266"/>
        <v>D</v>
      </c>
      <c r="AI3420" s="14">
        <v>8816347</v>
      </c>
      <c r="AJ3420" s="12">
        <v>758.1099999999999</v>
      </c>
      <c r="AK3420" s="12">
        <v>758.11</v>
      </c>
      <c r="AL3420" s="12">
        <v>4500</v>
      </c>
      <c r="AN3420">
        <v>8816347</v>
      </c>
      <c r="AO3420">
        <v>758.1099999999999</v>
      </c>
      <c r="AP3420">
        <v>758.11</v>
      </c>
      <c r="AQ3420">
        <v>4500</v>
      </c>
      <c r="AR3420">
        <f t="shared" si="269"/>
        <v>0</v>
      </c>
      <c r="AV3420" s="4">
        <v>3012535</v>
      </c>
      <c r="AW3420" s="4">
        <v>4520076</v>
      </c>
      <c r="AX3420" s="4" t="s">
        <v>6037</v>
      </c>
      <c r="AY3420" s="4">
        <v>1500</v>
      </c>
      <c r="AZ3420" s="4">
        <v>1500</v>
      </c>
      <c r="BA3420" s="4">
        <v>2.25</v>
      </c>
      <c r="BB3420" s="7">
        <f>AZ3420+BA3420-AY3420</f>
        <v>2.25</v>
      </c>
      <c r="BC3420" s="4" t="s">
        <v>6038</v>
      </c>
      <c r="BD3420" s="4">
        <v>3000</v>
      </c>
      <c r="BE3420" s="4" t="s">
        <v>4</v>
      </c>
      <c r="BF3420" s="4" t="s">
        <v>13</v>
      </c>
      <c r="BG3420" s="4" t="s">
        <v>6</v>
      </c>
      <c r="BH3420" s="4" t="s">
        <v>73</v>
      </c>
      <c r="BI3420" t="str">
        <f t="shared" si="270"/>
        <v>B</v>
      </c>
    </row>
    <row r="3421" spans="1:61" ht="15.75" customHeight="1" x14ac:dyDescent="0.2">
      <c r="A3421" s="4">
        <v>3012969</v>
      </c>
      <c r="B3421" s="4">
        <v>6896968</v>
      </c>
      <c r="C3421" s="4" t="s">
        <v>6077</v>
      </c>
      <c r="D3421" s="4">
        <v>1500</v>
      </c>
      <c r="E3421" s="4">
        <v>1500</v>
      </c>
      <c r="F3421" s="4">
        <v>2.25</v>
      </c>
      <c r="G3421" s="7">
        <f>E3421+F3421-D3421</f>
        <v>2.25</v>
      </c>
      <c r="H3421" s="4" t="s">
        <v>240</v>
      </c>
      <c r="I3421" s="4">
        <v>6500</v>
      </c>
      <c r="J3421" s="4" t="s">
        <v>21</v>
      </c>
      <c r="K3421" s="4" t="s">
        <v>8</v>
      </c>
      <c r="M3421" s="4" t="s">
        <v>26</v>
      </c>
      <c r="O3421" s="4"/>
      <c r="P3421" s="14">
        <v>8817677</v>
      </c>
      <c r="Q3421" s="12">
        <v>3</v>
      </c>
      <c r="S3421" s="14">
        <v>2214486</v>
      </c>
      <c r="T3421" s="12">
        <v>-500</v>
      </c>
      <c r="U3421">
        <f>SUM($T$2:T3421)</f>
        <v>3133740.2999999984</v>
      </c>
      <c r="W3421" s="16">
        <v>2214486</v>
      </c>
      <c r="X3421">
        <v>3133740.2999999984</v>
      </c>
      <c r="Y3421">
        <v>3420</v>
      </c>
      <c r="Z3421" s="18">
        <f t="shared" si="267"/>
        <v>7.5262143630995864</v>
      </c>
      <c r="AA3421" s="18">
        <f t="shared" si="268"/>
        <v>0.74934268185801933</v>
      </c>
      <c r="AB3421" t="str">
        <f t="shared" si="266"/>
        <v>D</v>
      </c>
      <c r="AI3421" s="14">
        <v>8817677</v>
      </c>
      <c r="AJ3421" s="12">
        <v>3</v>
      </c>
      <c r="AK3421" s="12">
        <v>3</v>
      </c>
      <c r="AL3421" s="12">
        <v>2000</v>
      </c>
      <c r="AN3421">
        <v>8817677</v>
      </c>
      <c r="AO3421">
        <v>3</v>
      </c>
      <c r="AP3421">
        <v>3</v>
      </c>
      <c r="AQ3421">
        <v>2000</v>
      </c>
      <c r="AR3421">
        <f t="shared" si="269"/>
        <v>0</v>
      </c>
      <c r="AV3421" s="4">
        <v>3012969</v>
      </c>
      <c r="AW3421" s="4">
        <v>6896968</v>
      </c>
      <c r="AX3421" s="4" t="s">
        <v>6077</v>
      </c>
      <c r="AY3421" s="4">
        <v>1500</v>
      </c>
      <c r="AZ3421" s="4">
        <v>1500</v>
      </c>
      <c r="BA3421" s="4">
        <v>2.25</v>
      </c>
      <c r="BB3421" s="7">
        <f>AZ3421+BA3421-AY3421</f>
        <v>2.25</v>
      </c>
      <c r="BC3421" s="4" t="s">
        <v>240</v>
      </c>
      <c r="BD3421" s="4">
        <v>6500</v>
      </c>
      <c r="BE3421" s="4" t="s">
        <v>21</v>
      </c>
      <c r="BF3421" s="4" t="s">
        <v>8</v>
      </c>
      <c r="BH3421" s="4" t="s">
        <v>26</v>
      </c>
      <c r="BI3421" t="str">
        <f t="shared" si="270"/>
        <v>B</v>
      </c>
    </row>
    <row r="3422" spans="1:61" ht="15.75" customHeight="1" x14ac:dyDescent="0.2">
      <c r="A3422" s="4">
        <v>3017834</v>
      </c>
      <c r="B3422" s="4">
        <v>9110025</v>
      </c>
      <c r="C3422" s="4" t="s">
        <v>6391</v>
      </c>
      <c r="D3422" s="4">
        <v>1500</v>
      </c>
      <c r="E3422" s="4">
        <v>1500</v>
      </c>
      <c r="F3422" s="4">
        <v>2.25</v>
      </c>
      <c r="G3422" s="7">
        <f>E3422+F3422-D3422</f>
        <v>2.25</v>
      </c>
      <c r="H3422" s="4" t="s">
        <v>1796</v>
      </c>
      <c r="I3422" s="4">
        <v>12000</v>
      </c>
      <c r="J3422" s="4" t="s">
        <v>4</v>
      </c>
      <c r="K3422" s="4" t="s">
        <v>13</v>
      </c>
      <c r="L3422" s="4" t="s">
        <v>6</v>
      </c>
      <c r="M3422" s="4" t="s">
        <v>25</v>
      </c>
      <c r="O3422" s="4"/>
      <c r="P3422" s="14">
        <v>8819350</v>
      </c>
      <c r="Q3422" s="12">
        <v>1284.3499999999999</v>
      </c>
      <c r="S3422" s="14">
        <v>4253047</v>
      </c>
      <c r="T3422" s="12">
        <v>-500</v>
      </c>
      <c r="U3422">
        <f>SUM($T$2:T3422)</f>
        <v>3133240.2999999984</v>
      </c>
      <c r="W3422" s="16">
        <v>4253047</v>
      </c>
      <c r="X3422">
        <v>3133240.2999999984</v>
      </c>
      <c r="Y3422">
        <v>3421</v>
      </c>
      <c r="Z3422" s="18">
        <f t="shared" si="267"/>
        <v>7.525013527414016</v>
      </c>
      <c r="AA3422" s="18">
        <f t="shared" si="268"/>
        <v>0.74956178790534622</v>
      </c>
      <c r="AB3422" t="str">
        <f t="shared" si="266"/>
        <v>D</v>
      </c>
      <c r="AI3422" s="14">
        <v>8819350</v>
      </c>
      <c r="AJ3422" s="12">
        <v>1284.3499999999999</v>
      </c>
      <c r="AK3422" s="12">
        <v>1284.3499999999999</v>
      </c>
      <c r="AL3422" s="12">
        <v>2000</v>
      </c>
      <c r="AN3422">
        <v>8819350</v>
      </c>
      <c r="AO3422">
        <v>1284.3499999999999</v>
      </c>
      <c r="AP3422">
        <v>1284.3499999999999</v>
      </c>
      <c r="AQ3422">
        <v>2000</v>
      </c>
      <c r="AR3422">
        <f t="shared" si="269"/>
        <v>0</v>
      </c>
      <c r="AV3422" s="4">
        <v>3017834</v>
      </c>
      <c r="AW3422" s="4">
        <v>9110025</v>
      </c>
      <c r="AX3422" s="4" t="s">
        <v>6391</v>
      </c>
      <c r="AY3422" s="4">
        <v>1500</v>
      </c>
      <c r="AZ3422" s="4">
        <v>1500</v>
      </c>
      <c r="BA3422" s="4">
        <v>2.25</v>
      </c>
      <c r="BB3422" s="7">
        <f>AZ3422+BA3422-AY3422</f>
        <v>2.25</v>
      </c>
      <c r="BC3422" s="4" t="s">
        <v>1796</v>
      </c>
      <c r="BD3422" s="4">
        <v>12000</v>
      </c>
      <c r="BE3422" s="4" t="s">
        <v>4</v>
      </c>
      <c r="BF3422" s="4" t="s">
        <v>13</v>
      </c>
      <c r="BG3422" s="4" t="s">
        <v>6</v>
      </c>
      <c r="BH3422" s="4" t="s">
        <v>25</v>
      </c>
      <c r="BI3422" t="str">
        <f t="shared" si="270"/>
        <v>B</v>
      </c>
    </row>
    <row r="3423" spans="1:61" ht="15.75" customHeight="1" x14ac:dyDescent="0.2">
      <c r="A3423" s="4">
        <v>3015307</v>
      </c>
      <c r="B3423" s="4">
        <v>9103466</v>
      </c>
      <c r="C3423" s="4" t="s">
        <v>6430</v>
      </c>
      <c r="D3423" s="4">
        <v>1500</v>
      </c>
      <c r="E3423" s="4">
        <v>1500</v>
      </c>
      <c r="F3423" s="4">
        <v>2.25</v>
      </c>
      <c r="G3423" s="7">
        <f>E3423+F3423-D3423</f>
        <v>2.25</v>
      </c>
      <c r="H3423" s="4" t="s">
        <v>6431</v>
      </c>
      <c r="I3423" s="4">
        <v>9000</v>
      </c>
      <c r="J3423" s="4" t="s">
        <v>4</v>
      </c>
      <c r="K3423" s="4" t="s">
        <v>8</v>
      </c>
      <c r="L3423" s="4" t="s">
        <v>6</v>
      </c>
      <c r="M3423" s="4" t="s">
        <v>7</v>
      </c>
      <c r="O3423" s="4"/>
      <c r="P3423" s="14">
        <v>8819574</v>
      </c>
      <c r="Q3423" s="12">
        <v>48</v>
      </c>
      <c r="S3423" s="14">
        <v>4564407</v>
      </c>
      <c r="T3423" s="12">
        <v>-500</v>
      </c>
      <c r="U3423">
        <f>SUM($T$2:T3423)</f>
        <v>3132740.2999999984</v>
      </c>
      <c r="W3423" s="16">
        <v>4564407</v>
      </c>
      <c r="X3423">
        <v>3132740.2999999984</v>
      </c>
      <c r="Y3423">
        <v>3422</v>
      </c>
      <c r="Z3423" s="18">
        <f t="shared" si="267"/>
        <v>7.5238126917284456</v>
      </c>
      <c r="AA3423" s="18">
        <f t="shared" si="268"/>
        <v>0.74978089395267311</v>
      </c>
      <c r="AB3423" t="str">
        <f t="shared" si="266"/>
        <v>D</v>
      </c>
      <c r="AI3423" s="14">
        <v>8819574</v>
      </c>
      <c r="AJ3423" s="12">
        <v>48</v>
      </c>
      <c r="AK3423" s="12">
        <v>48</v>
      </c>
      <c r="AL3423" s="12">
        <v>500</v>
      </c>
      <c r="AN3423">
        <v>8819574</v>
      </c>
      <c r="AO3423">
        <v>48</v>
      </c>
      <c r="AP3423">
        <v>48</v>
      </c>
      <c r="AQ3423">
        <v>500</v>
      </c>
      <c r="AR3423">
        <f t="shared" si="269"/>
        <v>0</v>
      </c>
      <c r="AV3423" s="4">
        <v>3015307</v>
      </c>
      <c r="AW3423" s="4">
        <v>9103466</v>
      </c>
      <c r="AX3423" s="4" t="s">
        <v>6430</v>
      </c>
      <c r="AY3423" s="4">
        <v>1500</v>
      </c>
      <c r="AZ3423" s="4">
        <v>1500</v>
      </c>
      <c r="BA3423" s="4">
        <v>2.25</v>
      </c>
      <c r="BB3423" s="7">
        <f>AZ3423+BA3423-AY3423</f>
        <v>2.25</v>
      </c>
      <c r="BC3423" s="4" t="s">
        <v>6431</v>
      </c>
      <c r="BD3423" s="4">
        <v>9000</v>
      </c>
      <c r="BE3423" s="4" t="s">
        <v>4</v>
      </c>
      <c r="BF3423" s="4" t="s">
        <v>8</v>
      </c>
      <c r="BG3423" s="4" t="s">
        <v>6</v>
      </c>
      <c r="BH3423" s="4" t="s">
        <v>7</v>
      </c>
      <c r="BI3423" t="str">
        <f t="shared" si="270"/>
        <v>B</v>
      </c>
    </row>
    <row r="3424" spans="1:61" ht="15.75" customHeight="1" x14ac:dyDescent="0.2">
      <c r="A3424" s="4">
        <v>3019864</v>
      </c>
      <c r="B3424" s="4">
        <v>6979722</v>
      </c>
      <c r="C3424" s="4" t="s">
        <v>6538</v>
      </c>
      <c r="D3424" s="4">
        <v>1500</v>
      </c>
      <c r="E3424" s="4">
        <v>1500</v>
      </c>
      <c r="F3424" s="4">
        <v>2.25</v>
      </c>
      <c r="G3424" s="7">
        <f>E3424+F3424-D3424</f>
        <v>2.25</v>
      </c>
      <c r="H3424" s="4" t="s">
        <v>6539</v>
      </c>
      <c r="I3424" s="4">
        <v>5000</v>
      </c>
      <c r="J3424" s="4" t="s">
        <v>4</v>
      </c>
      <c r="K3424" s="4" t="s">
        <v>8</v>
      </c>
      <c r="L3424" s="4" t="s">
        <v>6</v>
      </c>
      <c r="M3424" s="4" t="s">
        <v>40</v>
      </c>
      <c r="O3424" s="4"/>
      <c r="P3424" s="14">
        <v>8823102</v>
      </c>
      <c r="Q3424" s="12">
        <v>-1500</v>
      </c>
      <c r="S3424" s="14">
        <v>4702622</v>
      </c>
      <c r="T3424" s="12">
        <v>-500</v>
      </c>
      <c r="U3424">
        <f>SUM($T$2:T3424)</f>
        <v>3132240.2999999984</v>
      </c>
      <c r="W3424" s="16">
        <v>4702622</v>
      </c>
      <c r="X3424">
        <v>3132240.2999999984</v>
      </c>
      <c r="Y3424">
        <v>3423</v>
      </c>
      <c r="Z3424" s="18">
        <f t="shared" si="267"/>
        <v>7.5226118560428752</v>
      </c>
      <c r="AA3424" s="18">
        <f t="shared" si="268"/>
        <v>0.75</v>
      </c>
      <c r="AB3424" t="str">
        <f t="shared" si="266"/>
        <v>D</v>
      </c>
      <c r="AI3424" s="14">
        <v>8823102</v>
      </c>
      <c r="AJ3424" s="12">
        <v>-1500</v>
      </c>
      <c r="AK3424" s="12">
        <v>0</v>
      </c>
      <c r="AL3424" s="12">
        <v>0</v>
      </c>
      <c r="AN3424">
        <v>8823102</v>
      </c>
      <c r="AO3424">
        <v>-1500</v>
      </c>
      <c r="AP3424">
        <v>0</v>
      </c>
      <c r="AQ3424">
        <v>0</v>
      </c>
      <c r="AR3424">
        <f t="shared" si="269"/>
        <v>0</v>
      </c>
      <c r="AV3424" s="4">
        <v>3019864</v>
      </c>
      <c r="AW3424" s="4">
        <v>6979722</v>
      </c>
      <c r="AX3424" s="4" t="s">
        <v>6538</v>
      </c>
      <c r="AY3424" s="4">
        <v>1500</v>
      </c>
      <c r="AZ3424" s="4">
        <v>1500</v>
      </c>
      <c r="BA3424" s="4">
        <v>2.25</v>
      </c>
      <c r="BB3424" s="7">
        <f>AZ3424+BA3424-AY3424</f>
        <v>2.25</v>
      </c>
      <c r="BC3424" s="4" t="s">
        <v>6539</v>
      </c>
      <c r="BD3424" s="4">
        <v>5000</v>
      </c>
      <c r="BE3424" s="4" t="s">
        <v>4</v>
      </c>
      <c r="BF3424" s="4" t="s">
        <v>8</v>
      </c>
      <c r="BG3424" s="4" t="s">
        <v>6</v>
      </c>
      <c r="BH3424" s="4" t="s">
        <v>40</v>
      </c>
      <c r="BI3424" t="str">
        <f t="shared" si="270"/>
        <v>B</v>
      </c>
    </row>
    <row r="3425" spans="1:61" ht="15.75" customHeight="1" x14ac:dyDescent="0.2">
      <c r="A3425" s="4">
        <v>3021628</v>
      </c>
      <c r="B3425" s="4">
        <v>1619530</v>
      </c>
      <c r="C3425" s="4" t="s">
        <v>6700</v>
      </c>
      <c r="D3425" s="4">
        <v>1500</v>
      </c>
      <c r="E3425" s="4">
        <v>1500</v>
      </c>
      <c r="F3425" s="4">
        <v>2.25</v>
      </c>
      <c r="G3425" s="7">
        <f>E3425+F3425-D3425</f>
        <v>2.25</v>
      </c>
      <c r="H3425" s="4" t="s">
        <v>6701</v>
      </c>
      <c r="I3425" s="4">
        <v>30000</v>
      </c>
      <c r="J3425" s="4" t="s">
        <v>4</v>
      </c>
      <c r="K3425" s="4" t="s">
        <v>5</v>
      </c>
      <c r="L3425" s="4" t="s">
        <v>6</v>
      </c>
      <c r="M3425" s="4" t="s">
        <v>12</v>
      </c>
      <c r="O3425" s="4"/>
      <c r="P3425" s="14">
        <v>8823403</v>
      </c>
      <c r="Q3425" s="12">
        <v>2.25</v>
      </c>
      <c r="S3425" s="14">
        <v>4798263</v>
      </c>
      <c r="T3425" s="12">
        <v>-500</v>
      </c>
      <c r="U3425">
        <f>SUM($T$2:T3425)</f>
        <v>3131740.2999999984</v>
      </c>
      <c r="W3425" s="16">
        <v>4798263</v>
      </c>
      <c r="X3425">
        <v>3131740.2999999984</v>
      </c>
      <c r="Y3425">
        <v>3424</v>
      </c>
      <c r="Z3425" s="18">
        <f t="shared" si="267"/>
        <v>7.5214110203573048</v>
      </c>
      <c r="AA3425" s="18">
        <f t="shared" si="268"/>
        <v>0.75021910604732689</v>
      </c>
      <c r="AB3425" t="str">
        <f t="shared" si="266"/>
        <v>D</v>
      </c>
      <c r="AI3425" s="14">
        <v>8823403</v>
      </c>
      <c r="AJ3425" s="12">
        <v>2.25</v>
      </c>
      <c r="AK3425" s="12">
        <v>2.25</v>
      </c>
      <c r="AL3425" s="12">
        <v>1500</v>
      </c>
      <c r="AN3425">
        <v>8823403</v>
      </c>
      <c r="AO3425">
        <v>2.25</v>
      </c>
      <c r="AP3425">
        <v>2.25</v>
      </c>
      <c r="AQ3425">
        <v>1500</v>
      </c>
      <c r="AR3425">
        <f t="shared" si="269"/>
        <v>0</v>
      </c>
      <c r="AV3425" s="4">
        <v>3021628</v>
      </c>
      <c r="AW3425" s="4">
        <v>1619530</v>
      </c>
      <c r="AX3425" s="4" t="s">
        <v>6700</v>
      </c>
      <c r="AY3425" s="4">
        <v>1500</v>
      </c>
      <c r="AZ3425" s="4">
        <v>1500</v>
      </c>
      <c r="BA3425" s="4">
        <v>2.25</v>
      </c>
      <c r="BB3425" s="7">
        <f>AZ3425+BA3425-AY3425</f>
        <v>2.25</v>
      </c>
      <c r="BC3425" s="4" t="s">
        <v>6701</v>
      </c>
      <c r="BD3425" s="4">
        <v>30000</v>
      </c>
      <c r="BE3425" s="4" t="s">
        <v>4</v>
      </c>
      <c r="BF3425" s="4" t="s">
        <v>5</v>
      </c>
      <c r="BG3425" s="4" t="s">
        <v>6</v>
      </c>
      <c r="BH3425" s="4" t="s">
        <v>12</v>
      </c>
      <c r="BI3425" t="str">
        <f t="shared" si="270"/>
        <v>B</v>
      </c>
    </row>
    <row r="3426" spans="1:61" ht="15.75" customHeight="1" x14ac:dyDescent="0.2">
      <c r="A3426" s="4">
        <v>3023756</v>
      </c>
      <c r="B3426" s="4">
        <v>9127777</v>
      </c>
      <c r="C3426" s="4" t="s">
        <v>6824</v>
      </c>
      <c r="D3426" s="4">
        <v>1500</v>
      </c>
      <c r="E3426" s="4">
        <v>1500</v>
      </c>
      <c r="F3426" s="4">
        <v>2.25</v>
      </c>
      <c r="G3426" s="7">
        <f>E3426+F3426-D3426</f>
        <v>2.25</v>
      </c>
      <c r="H3426" s="4" t="s">
        <v>6825</v>
      </c>
      <c r="I3426" s="4">
        <v>4500</v>
      </c>
      <c r="J3426" s="4" t="s">
        <v>98</v>
      </c>
      <c r="K3426" s="4" t="s">
        <v>13</v>
      </c>
      <c r="M3426" s="4" t="s">
        <v>12</v>
      </c>
      <c r="O3426" s="4"/>
      <c r="P3426" s="14">
        <v>8823620</v>
      </c>
      <c r="Q3426" s="12">
        <v>200</v>
      </c>
      <c r="S3426" s="14">
        <v>5225704</v>
      </c>
      <c r="T3426" s="12">
        <v>-500</v>
      </c>
      <c r="U3426">
        <f>SUM($T$2:T3426)</f>
        <v>3131240.2999999984</v>
      </c>
      <c r="W3426" s="16">
        <v>5225704</v>
      </c>
      <c r="X3426">
        <v>3131240.2999999984</v>
      </c>
      <c r="Y3426">
        <v>3425</v>
      </c>
      <c r="Z3426" s="18">
        <f t="shared" si="267"/>
        <v>7.5202101846717344</v>
      </c>
      <c r="AA3426" s="18">
        <f t="shared" si="268"/>
        <v>0.75043821209465378</v>
      </c>
      <c r="AB3426" t="str">
        <f t="shared" si="266"/>
        <v>D</v>
      </c>
      <c r="AI3426" s="14">
        <v>8823620</v>
      </c>
      <c r="AJ3426" s="12">
        <v>200</v>
      </c>
      <c r="AK3426" s="12">
        <v>200</v>
      </c>
      <c r="AL3426" s="12">
        <v>500</v>
      </c>
      <c r="AN3426">
        <v>8823620</v>
      </c>
      <c r="AO3426">
        <v>200</v>
      </c>
      <c r="AP3426">
        <v>200</v>
      </c>
      <c r="AQ3426">
        <v>500</v>
      </c>
      <c r="AR3426">
        <f t="shared" si="269"/>
        <v>0</v>
      </c>
      <c r="AV3426" s="4">
        <v>3023756</v>
      </c>
      <c r="AW3426" s="4">
        <v>9127777</v>
      </c>
      <c r="AX3426" s="4" t="s">
        <v>6824</v>
      </c>
      <c r="AY3426" s="4">
        <v>1500</v>
      </c>
      <c r="AZ3426" s="4">
        <v>1500</v>
      </c>
      <c r="BA3426" s="4">
        <v>2.25</v>
      </c>
      <c r="BB3426" s="7">
        <f>AZ3426+BA3426-AY3426</f>
        <v>2.25</v>
      </c>
      <c r="BC3426" s="4" t="s">
        <v>6825</v>
      </c>
      <c r="BD3426" s="4">
        <v>4500</v>
      </c>
      <c r="BE3426" s="4" t="s">
        <v>98</v>
      </c>
      <c r="BF3426" s="4" t="s">
        <v>13</v>
      </c>
      <c r="BH3426" s="4" t="s">
        <v>12</v>
      </c>
      <c r="BI3426" t="str">
        <f t="shared" si="270"/>
        <v>B</v>
      </c>
    </row>
    <row r="3427" spans="1:61" ht="15.75" customHeight="1" x14ac:dyDescent="0.2">
      <c r="A3427" s="4">
        <v>3028208</v>
      </c>
      <c r="B3427" s="4">
        <v>9095262</v>
      </c>
      <c r="C3427" s="4" t="s">
        <v>7170</v>
      </c>
      <c r="D3427" s="4">
        <v>1500</v>
      </c>
      <c r="E3427" s="4">
        <v>1500</v>
      </c>
      <c r="F3427" s="4">
        <v>2.25</v>
      </c>
      <c r="G3427" s="7">
        <f>E3427+F3427-D3427</f>
        <v>2.25</v>
      </c>
      <c r="H3427" s="4" t="s">
        <v>7171</v>
      </c>
      <c r="I3427" s="4">
        <v>6000</v>
      </c>
      <c r="J3427" s="4" t="s">
        <v>4</v>
      </c>
      <c r="K3427" s="4" t="s">
        <v>8</v>
      </c>
      <c r="L3427" s="4" t="s">
        <v>6</v>
      </c>
      <c r="M3427" s="4" t="s">
        <v>12</v>
      </c>
      <c r="O3427" s="4"/>
      <c r="P3427" s="14">
        <v>8823788</v>
      </c>
      <c r="Q3427" s="12">
        <v>-1000</v>
      </c>
      <c r="S3427" s="14">
        <v>5360076</v>
      </c>
      <c r="T3427" s="12">
        <v>-500</v>
      </c>
      <c r="U3427">
        <f>SUM($T$2:T3427)</f>
        <v>3130740.2999999984</v>
      </c>
      <c r="W3427" s="16">
        <v>5360076</v>
      </c>
      <c r="X3427">
        <v>3130740.2999999984</v>
      </c>
      <c r="Y3427">
        <v>3426</v>
      </c>
      <c r="Z3427" s="18">
        <f t="shared" si="267"/>
        <v>7.5190093489861649</v>
      </c>
      <c r="AA3427" s="18">
        <f t="shared" si="268"/>
        <v>0.75065731814198067</v>
      </c>
      <c r="AB3427" t="str">
        <f t="shared" si="266"/>
        <v>D</v>
      </c>
      <c r="AI3427" s="14">
        <v>8823788</v>
      </c>
      <c r="AJ3427" s="12">
        <v>-1000</v>
      </c>
      <c r="AK3427" s="12">
        <v>0</v>
      </c>
      <c r="AL3427" s="12">
        <v>0</v>
      </c>
      <c r="AN3427">
        <v>8823788</v>
      </c>
      <c r="AO3427">
        <v>-1000</v>
      </c>
      <c r="AP3427">
        <v>0</v>
      </c>
      <c r="AQ3427">
        <v>0</v>
      </c>
      <c r="AR3427">
        <f t="shared" si="269"/>
        <v>0</v>
      </c>
      <c r="AV3427" s="4">
        <v>3028208</v>
      </c>
      <c r="AW3427" s="4">
        <v>9095262</v>
      </c>
      <c r="AX3427" s="4" t="s">
        <v>7170</v>
      </c>
      <c r="AY3427" s="4">
        <v>1500</v>
      </c>
      <c r="AZ3427" s="4">
        <v>1500</v>
      </c>
      <c r="BA3427" s="4">
        <v>2.25</v>
      </c>
      <c r="BB3427" s="7">
        <f>AZ3427+BA3427-AY3427</f>
        <v>2.25</v>
      </c>
      <c r="BC3427" s="4" t="s">
        <v>7171</v>
      </c>
      <c r="BD3427" s="4">
        <v>6000</v>
      </c>
      <c r="BE3427" s="4" t="s">
        <v>4</v>
      </c>
      <c r="BF3427" s="4" t="s">
        <v>8</v>
      </c>
      <c r="BG3427" s="4" t="s">
        <v>6</v>
      </c>
      <c r="BH3427" s="4" t="s">
        <v>12</v>
      </c>
      <c r="BI3427" t="str">
        <f t="shared" si="270"/>
        <v>B</v>
      </c>
    </row>
    <row r="3428" spans="1:61" ht="15.75" customHeight="1" x14ac:dyDescent="0.2">
      <c r="A3428" s="4">
        <v>3028495</v>
      </c>
      <c r="B3428" s="4">
        <v>9140118</v>
      </c>
      <c r="C3428" s="4" t="s">
        <v>7316</v>
      </c>
      <c r="D3428" s="4">
        <v>1500</v>
      </c>
      <c r="E3428" s="4">
        <v>1500</v>
      </c>
      <c r="F3428" s="4">
        <v>2.25</v>
      </c>
      <c r="G3428" s="7">
        <f>E3428+F3428-D3428</f>
        <v>2.25</v>
      </c>
      <c r="H3428" s="4" t="s">
        <v>2446</v>
      </c>
      <c r="I3428" s="4">
        <v>10000</v>
      </c>
      <c r="J3428" s="4" t="s">
        <v>4</v>
      </c>
      <c r="K3428" s="4" t="s">
        <v>8</v>
      </c>
      <c r="L3428" s="4" t="s">
        <v>6</v>
      </c>
      <c r="M3428" s="4" t="s">
        <v>19</v>
      </c>
      <c r="O3428" s="4"/>
      <c r="P3428" s="14">
        <v>8824306</v>
      </c>
      <c r="Q3428" s="12">
        <v>-800</v>
      </c>
      <c r="S3428" s="14">
        <v>5602955</v>
      </c>
      <c r="T3428" s="12">
        <v>-500</v>
      </c>
      <c r="U3428">
        <f>SUM($T$2:T3428)</f>
        <v>3130240.2999999984</v>
      </c>
      <c r="W3428" s="16">
        <v>5602955</v>
      </c>
      <c r="X3428">
        <v>3130240.2999999984</v>
      </c>
      <c r="Y3428">
        <v>3427</v>
      </c>
      <c r="Z3428" s="18">
        <f t="shared" si="267"/>
        <v>7.5178085133005945</v>
      </c>
      <c r="AA3428" s="18">
        <f t="shared" si="268"/>
        <v>0.75087642418930767</v>
      </c>
      <c r="AB3428" t="str">
        <f t="shared" si="266"/>
        <v>D</v>
      </c>
      <c r="AI3428" s="14">
        <v>8824306</v>
      </c>
      <c r="AJ3428" s="12">
        <v>-800</v>
      </c>
      <c r="AK3428" s="12">
        <v>0</v>
      </c>
      <c r="AL3428" s="12">
        <v>0</v>
      </c>
      <c r="AN3428">
        <v>8824306</v>
      </c>
      <c r="AO3428">
        <v>-800</v>
      </c>
      <c r="AP3428">
        <v>0</v>
      </c>
      <c r="AQ3428">
        <v>0</v>
      </c>
      <c r="AR3428">
        <f t="shared" si="269"/>
        <v>0</v>
      </c>
      <c r="AV3428" s="4">
        <v>3028495</v>
      </c>
      <c r="AW3428" s="4">
        <v>9140118</v>
      </c>
      <c r="AX3428" s="4" t="s">
        <v>7316</v>
      </c>
      <c r="AY3428" s="4">
        <v>1500</v>
      </c>
      <c r="AZ3428" s="4">
        <v>1500</v>
      </c>
      <c r="BA3428" s="4">
        <v>2.25</v>
      </c>
      <c r="BB3428" s="7">
        <f>AZ3428+BA3428-AY3428</f>
        <v>2.25</v>
      </c>
      <c r="BC3428" s="4" t="s">
        <v>2446</v>
      </c>
      <c r="BD3428" s="4">
        <v>10000</v>
      </c>
      <c r="BE3428" s="4" t="s">
        <v>4</v>
      </c>
      <c r="BF3428" s="4" t="s">
        <v>8</v>
      </c>
      <c r="BG3428" s="4" t="s">
        <v>6</v>
      </c>
      <c r="BH3428" s="4" t="s">
        <v>19</v>
      </c>
      <c r="BI3428" t="str">
        <f t="shared" si="270"/>
        <v>B</v>
      </c>
    </row>
    <row r="3429" spans="1:61" ht="15.75" customHeight="1" x14ac:dyDescent="0.2">
      <c r="A3429" s="4">
        <v>3029965</v>
      </c>
      <c r="B3429" s="4">
        <v>8948220</v>
      </c>
      <c r="C3429" s="4" t="s">
        <v>7328</v>
      </c>
      <c r="D3429" s="4">
        <v>1500</v>
      </c>
      <c r="E3429" s="4">
        <v>1500</v>
      </c>
      <c r="F3429" s="4">
        <v>2.25</v>
      </c>
      <c r="G3429" s="7">
        <f>E3429+F3429-D3429</f>
        <v>2.25</v>
      </c>
      <c r="H3429" s="4" t="s">
        <v>7329</v>
      </c>
      <c r="I3429" s="4">
        <v>1000</v>
      </c>
      <c r="J3429" s="4" t="s">
        <v>32</v>
      </c>
      <c r="K3429" s="4" t="s">
        <v>8</v>
      </c>
      <c r="M3429" s="4" t="s">
        <v>20</v>
      </c>
      <c r="O3429" s="4"/>
      <c r="P3429" s="14">
        <v>8824432</v>
      </c>
      <c r="Q3429" s="12">
        <v>573</v>
      </c>
      <c r="S3429" s="14">
        <v>5629275</v>
      </c>
      <c r="T3429" s="12">
        <v>-500</v>
      </c>
      <c r="U3429">
        <f>SUM($T$2:T3429)</f>
        <v>3129740.2999999984</v>
      </c>
      <c r="W3429" s="16">
        <v>5629275</v>
      </c>
      <c r="X3429">
        <v>3129740.2999999984</v>
      </c>
      <c r="Y3429">
        <v>3428</v>
      </c>
      <c r="Z3429" s="18">
        <f t="shared" si="267"/>
        <v>7.5166076776150241</v>
      </c>
      <c r="AA3429" s="18">
        <f t="shared" si="268"/>
        <v>0.75109553023663456</v>
      </c>
      <c r="AB3429" t="str">
        <f t="shared" si="266"/>
        <v>D</v>
      </c>
      <c r="AI3429" s="14">
        <v>8824432</v>
      </c>
      <c r="AJ3429" s="12">
        <v>573</v>
      </c>
      <c r="AK3429" s="12">
        <v>573</v>
      </c>
      <c r="AL3429" s="12">
        <v>2000</v>
      </c>
      <c r="AN3429">
        <v>8824432</v>
      </c>
      <c r="AO3429">
        <v>573</v>
      </c>
      <c r="AP3429">
        <v>573</v>
      </c>
      <c r="AQ3429">
        <v>2000</v>
      </c>
      <c r="AR3429">
        <f t="shared" si="269"/>
        <v>0</v>
      </c>
      <c r="AV3429" s="4">
        <v>3029965</v>
      </c>
      <c r="AW3429" s="4">
        <v>8948220</v>
      </c>
      <c r="AX3429" s="4" t="s">
        <v>7328</v>
      </c>
      <c r="AY3429" s="4">
        <v>1500</v>
      </c>
      <c r="AZ3429" s="4">
        <v>1500</v>
      </c>
      <c r="BA3429" s="4">
        <v>2.25</v>
      </c>
      <c r="BB3429" s="7">
        <f>AZ3429+BA3429-AY3429</f>
        <v>2.25</v>
      </c>
      <c r="BC3429" s="4" t="s">
        <v>7329</v>
      </c>
      <c r="BD3429" s="4">
        <v>1000</v>
      </c>
      <c r="BE3429" s="4" t="s">
        <v>32</v>
      </c>
      <c r="BF3429" s="4" t="s">
        <v>8</v>
      </c>
      <c r="BH3429" s="4" t="s">
        <v>20</v>
      </c>
      <c r="BI3429" t="str">
        <f t="shared" si="270"/>
        <v>B</v>
      </c>
    </row>
    <row r="3430" spans="1:61" ht="15.75" customHeight="1" x14ac:dyDescent="0.2">
      <c r="A3430" s="4">
        <v>3030119</v>
      </c>
      <c r="B3430" s="4">
        <v>9144339</v>
      </c>
      <c r="C3430" s="4" t="s">
        <v>7338</v>
      </c>
      <c r="D3430" s="4">
        <v>1500</v>
      </c>
      <c r="E3430" s="4">
        <v>1500</v>
      </c>
      <c r="F3430" s="4">
        <v>2.25</v>
      </c>
      <c r="G3430" s="7">
        <f>E3430+F3430-D3430</f>
        <v>2.25</v>
      </c>
      <c r="H3430" s="4" t="s">
        <v>1059</v>
      </c>
      <c r="I3430" s="4">
        <v>12000</v>
      </c>
      <c r="J3430" s="4" t="s">
        <v>98</v>
      </c>
      <c r="K3430" s="4" t="s">
        <v>22</v>
      </c>
      <c r="M3430" s="4" t="s">
        <v>52</v>
      </c>
      <c r="O3430" s="4"/>
      <c r="P3430" s="14">
        <v>8824985</v>
      </c>
      <c r="Q3430" s="12">
        <v>2</v>
      </c>
      <c r="S3430" s="14">
        <v>5714031</v>
      </c>
      <c r="T3430" s="12">
        <v>-500</v>
      </c>
      <c r="U3430">
        <f>SUM($T$2:T3430)</f>
        <v>3129240.2999999984</v>
      </c>
      <c r="W3430" s="16">
        <v>5714031</v>
      </c>
      <c r="X3430">
        <v>3129240.2999999984</v>
      </c>
      <c r="Y3430">
        <v>3429</v>
      </c>
      <c r="Z3430" s="18">
        <f t="shared" si="267"/>
        <v>7.5154068419294537</v>
      </c>
      <c r="AA3430" s="18">
        <f t="shared" si="268"/>
        <v>0.75131463628396145</v>
      </c>
      <c r="AB3430" t="str">
        <f t="shared" si="266"/>
        <v>D</v>
      </c>
      <c r="AI3430" s="14">
        <v>8824985</v>
      </c>
      <c r="AJ3430" s="12">
        <v>2</v>
      </c>
      <c r="AK3430" s="12">
        <v>2</v>
      </c>
      <c r="AL3430" s="12">
        <v>2000</v>
      </c>
      <c r="AN3430">
        <v>8824985</v>
      </c>
      <c r="AO3430">
        <v>2</v>
      </c>
      <c r="AP3430">
        <v>2</v>
      </c>
      <c r="AQ3430">
        <v>2000</v>
      </c>
      <c r="AR3430">
        <f t="shared" si="269"/>
        <v>0</v>
      </c>
      <c r="AV3430" s="4">
        <v>3030119</v>
      </c>
      <c r="AW3430" s="4">
        <v>9144339</v>
      </c>
      <c r="AX3430" s="4" t="s">
        <v>7338</v>
      </c>
      <c r="AY3430" s="4">
        <v>1500</v>
      </c>
      <c r="AZ3430" s="4">
        <v>1500</v>
      </c>
      <c r="BA3430" s="4">
        <v>2.25</v>
      </c>
      <c r="BB3430" s="7">
        <f>AZ3430+BA3430-AY3430</f>
        <v>2.25</v>
      </c>
      <c r="BC3430" s="4" t="s">
        <v>1059</v>
      </c>
      <c r="BD3430" s="4">
        <v>12000</v>
      </c>
      <c r="BE3430" s="4" t="s">
        <v>98</v>
      </c>
      <c r="BF3430" s="4" t="s">
        <v>22</v>
      </c>
      <c r="BH3430" s="4" t="s">
        <v>52</v>
      </c>
      <c r="BI3430" t="str">
        <f t="shared" si="270"/>
        <v>B</v>
      </c>
    </row>
    <row r="3431" spans="1:61" ht="15.75" customHeight="1" x14ac:dyDescent="0.2">
      <c r="A3431" s="4">
        <v>3030392</v>
      </c>
      <c r="B3431" s="4">
        <v>5648651</v>
      </c>
      <c r="C3431" s="4" t="s">
        <v>7385</v>
      </c>
      <c r="D3431" s="4">
        <v>1500</v>
      </c>
      <c r="E3431" s="4">
        <v>1500</v>
      </c>
      <c r="F3431" s="4">
        <v>2.25</v>
      </c>
      <c r="G3431" s="7">
        <f>E3431+F3431-D3431</f>
        <v>2.25</v>
      </c>
      <c r="H3431" s="4" t="s">
        <v>7386</v>
      </c>
      <c r="I3431" s="4">
        <v>10000</v>
      </c>
      <c r="J3431" s="4" t="s">
        <v>21</v>
      </c>
      <c r="K3431" s="4" t="s">
        <v>13</v>
      </c>
      <c r="M3431" s="4" t="s">
        <v>65</v>
      </c>
      <c r="O3431" s="4"/>
      <c r="P3431" s="14">
        <v>8825188</v>
      </c>
      <c r="Q3431" s="12">
        <v>2.7999999999999545</v>
      </c>
      <c r="S3431" s="14">
        <v>5727513</v>
      </c>
      <c r="T3431" s="12">
        <v>-500</v>
      </c>
      <c r="U3431">
        <f>SUM($T$2:T3431)</f>
        <v>3128740.2999999984</v>
      </c>
      <c r="W3431" s="16">
        <v>5727513</v>
      </c>
      <c r="X3431">
        <v>3128740.2999999984</v>
      </c>
      <c r="Y3431">
        <v>3430</v>
      </c>
      <c r="Z3431" s="18">
        <f t="shared" si="267"/>
        <v>7.5142060062438834</v>
      </c>
      <c r="AA3431" s="18">
        <f t="shared" si="268"/>
        <v>0.75153374233128833</v>
      </c>
      <c r="AB3431" t="str">
        <f t="shared" si="266"/>
        <v>D</v>
      </c>
      <c r="AI3431" s="14">
        <v>8825188</v>
      </c>
      <c r="AJ3431" s="12">
        <v>2.7999999999999545</v>
      </c>
      <c r="AK3431" s="12">
        <v>2.8</v>
      </c>
      <c r="AL3431" s="12">
        <v>2000</v>
      </c>
      <c r="AN3431">
        <v>8825188</v>
      </c>
      <c r="AO3431">
        <v>2.7999999999999545</v>
      </c>
      <c r="AP3431">
        <v>2.8</v>
      </c>
      <c r="AQ3431">
        <v>2000</v>
      </c>
      <c r="AR3431">
        <f t="shared" si="269"/>
        <v>0</v>
      </c>
      <c r="AV3431" s="4">
        <v>3030392</v>
      </c>
      <c r="AW3431" s="4">
        <v>5648651</v>
      </c>
      <c r="AX3431" s="4" t="s">
        <v>7385</v>
      </c>
      <c r="AY3431" s="4">
        <v>1500</v>
      </c>
      <c r="AZ3431" s="4">
        <v>1500</v>
      </c>
      <c r="BA3431" s="4">
        <v>2.25</v>
      </c>
      <c r="BB3431" s="7">
        <f>AZ3431+BA3431-AY3431</f>
        <v>2.25</v>
      </c>
      <c r="BC3431" s="4" t="s">
        <v>7386</v>
      </c>
      <c r="BD3431" s="4">
        <v>10000</v>
      </c>
      <c r="BE3431" s="4" t="s">
        <v>21</v>
      </c>
      <c r="BF3431" s="4" t="s">
        <v>13</v>
      </c>
      <c r="BH3431" s="4" t="s">
        <v>65</v>
      </c>
      <c r="BI3431" t="str">
        <f t="shared" si="270"/>
        <v>B</v>
      </c>
    </row>
    <row r="3432" spans="1:61" ht="15.75" customHeight="1" x14ac:dyDescent="0.2">
      <c r="A3432" s="4">
        <v>3031652</v>
      </c>
      <c r="B3432" s="4">
        <v>9150044</v>
      </c>
      <c r="C3432" s="4" t="s">
        <v>7492</v>
      </c>
      <c r="D3432" s="4">
        <v>1500</v>
      </c>
      <c r="E3432" s="4">
        <v>1500</v>
      </c>
      <c r="F3432" s="4">
        <v>2.25</v>
      </c>
      <c r="G3432" s="7">
        <f>E3432+F3432-D3432</f>
        <v>2.25</v>
      </c>
      <c r="H3432" s="4" t="s">
        <v>7493</v>
      </c>
      <c r="I3432" s="4">
        <v>18000</v>
      </c>
      <c r="J3432" s="4" t="s">
        <v>32</v>
      </c>
      <c r="K3432" s="4" t="s">
        <v>22</v>
      </c>
      <c r="M3432" s="4" t="s">
        <v>17</v>
      </c>
      <c r="O3432" s="4"/>
      <c r="P3432" s="14">
        <v>8825580</v>
      </c>
      <c r="Q3432" s="12">
        <v>2101.2999999999993</v>
      </c>
      <c r="S3432" s="14">
        <v>5756997</v>
      </c>
      <c r="T3432" s="12">
        <v>-500</v>
      </c>
      <c r="U3432">
        <f>SUM($T$2:T3432)</f>
        <v>3128240.2999999984</v>
      </c>
      <c r="W3432" s="16">
        <v>5756997</v>
      </c>
      <c r="X3432">
        <v>3128240.2999999984</v>
      </c>
      <c r="Y3432">
        <v>3431</v>
      </c>
      <c r="Z3432" s="18">
        <f t="shared" si="267"/>
        <v>7.513005170558313</v>
      </c>
      <c r="AA3432" s="18">
        <f t="shared" si="268"/>
        <v>0.75175284837861522</v>
      </c>
      <c r="AB3432" t="str">
        <f t="shared" si="266"/>
        <v>D</v>
      </c>
      <c r="AI3432" s="14">
        <v>8825580</v>
      </c>
      <c r="AJ3432" s="12">
        <v>2101.2999999999993</v>
      </c>
      <c r="AK3432" s="12">
        <v>2101.3000000000002</v>
      </c>
      <c r="AL3432" s="12">
        <v>10450</v>
      </c>
      <c r="AN3432">
        <v>8825580</v>
      </c>
      <c r="AO3432">
        <v>2101.2999999999993</v>
      </c>
      <c r="AP3432">
        <v>2101.3000000000002</v>
      </c>
      <c r="AQ3432">
        <v>10450</v>
      </c>
      <c r="AR3432">
        <f t="shared" si="269"/>
        <v>0</v>
      </c>
      <c r="AV3432" s="4">
        <v>3031652</v>
      </c>
      <c r="AW3432" s="4">
        <v>9150044</v>
      </c>
      <c r="AX3432" s="4" t="s">
        <v>7492</v>
      </c>
      <c r="AY3432" s="4">
        <v>1500</v>
      </c>
      <c r="AZ3432" s="4">
        <v>1500</v>
      </c>
      <c r="BA3432" s="4">
        <v>2.25</v>
      </c>
      <c r="BB3432" s="7">
        <f>AZ3432+BA3432-AY3432</f>
        <v>2.25</v>
      </c>
      <c r="BC3432" s="4" t="s">
        <v>7493</v>
      </c>
      <c r="BD3432" s="4">
        <v>18000</v>
      </c>
      <c r="BE3432" s="4" t="s">
        <v>32</v>
      </c>
      <c r="BF3432" s="4" t="s">
        <v>22</v>
      </c>
      <c r="BH3432" s="4" t="s">
        <v>17</v>
      </c>
      <c r="BI3432" t="str">
        <f t="shared" si="270"/>
        <v>B</v>
      </c>
    </row>
    <row r="3433" spans="1:61" ht="15.75" customHeight="1" x14ac:dyDescent="0.2">
      <c r="A3433" s="4">
        <v>3034172</v>
      </c>
      <c r="B3433" s="4">
        <v>5600778</v>
      </c>
      <c r="C3433" s="4" t="s">
        <v>7672</v>
      </c>
      <c r="D3433" s="4">
        <v>1500</v>
      </c>
      <c r="E3433" s="4">
        <v>1500</v>
      </c>
      <c r="F3433" s="4">
        <v>2.25</v>
      </c>
      <c r="G3433" s="7">
        <f>E3433+F3433-D3433</f>
        <v>2.25</v>
      </c>
      <c r="H3433" s="4" t="s">
        <v>7673</v>
      </c>
      <c r="I3433" s="4">
        <v>15000</v>
      </c>
      <c r="J3433" s="4" t="s">
        <v>4</v>
      </c>
      <c r="K3433" s="4" t="s">
        <v>13</v>
      </c>
      <c r="L3433" s="4" t="s">
        <v>6</v>
      </c>
      <c r="M3433" s="4" t="s">
        <v>65</v>
      </c>
      <c r="O3433" s="4"/>
      <c r="P3433" s="14">
        <v>8825748</v>
      </c>
      <c r="Q3433" s="12">
        <v>336</v>
      </c>
      <c r="S3433" s="14">
        <v>5877908</v>
      </c>
      <c r="T3433" s="12">
        <v>-500</v>
      </c>
      <c r="U3433">
        <f>SUM($T$2:T3433)</f>
        <v>3127740.2999999984</v>
      </c>
      <c r="W3433" s="16">
        <v>5877908</v>
      </c>
      <c r="X3433">
        <v>3127740.2999999984</v>
      </c>
      <c r="Y3433">
        <v>3432</v>
      </c>
      <c r="Z3433" s="18">
        <f t="shared" si="267"/>
        <v>7.5118043348727426</v>
      </c>
      <c r="AA3433" s="18">
        <f t="shared" si="268"/>
        <v>0.75197195442594211</v>
      </c>
      <c r="AB3433" t="str">
        <f t="shared" si="266"/>
        <v>D</v>
      </c>
      <c r="AI3433" s="14">
        <v>8825748</v>
      </c>
      <c r="AJ3433" s="12">
        <v>336</v>
      </c>
      <c r="AK3433" s="12">
        <v>336</v>
      </c>
      <c r="AL3433" s="12">
        <v>1500</v>
      </c>
      <c r="AN3433">
        <v>8825748</v>
      </c>
      <c r="AO3433">
        <v>336</v>
      </c>
      <c r="AP3433">
        <v>336</v>
      </c>
      <c r="AQ3433">
        <v>1500</v>
      </c>
      <c r="AR3433">
        <f t="shared" si="269"/>
        <v>0</v>
      </c>
      <c r="AV3433" s="4">
        <v>3034172</v>
      </c>
      <c r="AW3433" s="4">
        <v>5600778</v>
      </c>
      <c r="AX3433" s="4" t="s">
        <v>7672</v>
      </c>
      <c r="AY3433" s="4">
        <v>1500</v>
      </c>
      <c r="AZ3433" s="4">
        <v>1500</v>
      </c>
      <c r="BA3433" s="4">
        <v>2.25</v>
      </c>
      <c r="BB3433" s="7">
        <f>AZ3433+BA3433-AY3433</f>
        <v>2.25</v>
      </c>
      <c r="BC3433" s="4" t="s">
        <v>7673</v>
      </c>
      <c r="BD3433" s="4">
        <v>15000</v>
      </c>
      <c r="BE3433" s="4" t="s">
        <v>4</v>
      </c>
      <c r="BF3433" s="4" t="s">
        <v>13</v>
      </c>
      <c r="BG3433" s="4" t="s">
        <v>6</v>
      </c>
      <c r="BH3433" s="4" t="s">
        <v>65</v>
      </c>
      <c r="BI3433" t="str">
        <f t="shared" si="270"/>
        <v>B</v>
      </c>
    </row>
    <row r="3434" spans="1:61" ht="15.75" customHeight="1" x14ac:dyDescent="0.2">
      <c r="A3434" s="4">
        <v>3035677</v>
      </c>
      <c r="B3434" s="4">
        <v>9161314</v>
      </c>
      <c r="C3434" s="4" t="s">
        <v>7878</v>
      </c>
      <c r="D3434" s="4">
        <v>1500</v>
      </c>
      <c r="E3434" s="4">
        <v>1500</v>
      </c>
      <c r="F3434" s="4">
        <v>2.25</v>
      </c>
      <c r="G3434" s="7">
        <f>E3434+F3434-D3434</f>
        <v>2.25</v>
      </c>
      <c r="H3434" s="4" t="s">
        <v>7879</v>
      </c>
      <c r="I3434" s="4">
        <v>15000</v>
      </c>
      <c r="J3434" s="4" t="s">
        <v>4</v>
      </c>
      <c r="K3434" s="4" t="s">
        <v>8</v>
      </c>
      <c r="L3434" s="4" t="s">
        <v>6</v>
      </c>
      <c r="M3434" s="4" t="s">
        <v>48</v>
      </c>
      <c r="O3434" s="4"/>
      <c r="P3434" s="14">
        <v>8827155</v>
      </c>
      <c r="Q3434" s="12">
        <v>4.5</v>
      </c>
      <c r="S3434" s="14">
        <v>5918333</v>
      </c>
      <c r="T3434" s="12">
        <v>-500</v>
      </c>
      <c r="U3434">
        <f>SUM($T$2:T3434)</f>
        <v>3127240.2999999984</v>
      </c>
      <c r="W3434" s="16">
        <v>5918333</v>
      </c>
      <c r="X3434">
        <v>3127240.2999999984</v>
      </c>
      <c r="Y3434">
        <v>3433</v>
      </c>
      <c r="Z3434" s="18">
        <f t="shared" si="267"/>
        <v>7.5106034991871722</v>
      </c>
      <c r="AA3434" s="18">
        <f t="shared" si="268"/>
        <v>0.75219106047326911</v>
      </c>
      <c r="AB3434" t="str">
        <f t="shared" si="266"/>
        <v>D</v>
      </c>
      <c r="AI3434" s="14">
        <v>8827155</v>
      </c>
      <c r="AJ3434" s="12">
        <v>4.5</v>
      </c>
      <c r="AK3434" s="12">
        <v>4.5</v>
      </c>
      <c r="AL3434" s="12">
        <v>3000</v>
      </c>
      <c r="AN3434">
        <v>8827155</v>
      </c>
      <c r="AO3434">
        <v>4.5</v>
      </c>
      <c r="AP3434">
        <v>4.5</v>
      </c>
      <c r="AQ3434">
        <v>3000</v>
      </c>
      <c r="AR3434">
        <f t="shared" si="269"/>
        <v>0</v>
      </c>
      <c r="AV3434" s="4">
        <v>3035677</v>
      </c>
      <c r="AW3434" s="4">
        <v>9161314</v>
      </c>
      <c r="AX3434" s="4" t="s">
        <v>7878</v>
      </c>
      <c r="AY3434" s="4">
        <v>1500</v>
      </c>
      <c r="AZ3434" s="4">
        <v>1500</v>
      </c>
      <c r="BA3434" s="4">
        <v>2.25</v>
      </c>
      <c r="BB3434" s="7">
        <f>AZ3434+BA3434-AY3434</f>
        <v>2.25</v>
      </c>
      <c r="BC3434" s="4" t="s">
        <v>7879</v>
      </c>
      <c r="BD3434" s="4">
        <v>15000</v>
      </c>
      <c r="BE3434" s="4" t="s">
        <v>4</v>
      </c>
      <c r="BF3434" s="4" t="s">
        <v>8</v>
      </c>
      <c r="BG3434" s="4" t="s">
        <v>6</v>
      </c>
      <c r="BH3434" s="4" t="s">
        <v>48</v>
      </c>
      <c r="BI3434" t="str">
        <f t="shared" si="270"/>
        <v>B</v>
      </c>
    </row>
    <row r="3435" spans="1:61" ht="15.75" customHeight="1" x14ac:dyDescent="0.2">
      <c r="A3435" s="4">
        <v>3038204</v>
      </c>
      <c r="B3435" s="4">
        <v>7422535</v>
      </c>
      <c r="C3435" s="4" t="s">
        <v>7942</v>
      </c>
      <c r="D3435" s="4">
        <v>1500</v>
      </c>
      <c r="E3435" s="4">
        <v>1500</v>
      </c>
      <c r="F3435" s="4">
        <v>2.25</v>
      </c>
      <c r="G3435" s="7">
        <f>E3435+F3435-D3435</f>
        <v>2.25</v>
      </c>
      <c r="H3435" s="4" t="s">
        <v>7943</v>
      </c>
      <c r="I3435" s="4">
        <v>3500</v>
      </c>
      <c r="J3435" s="4" t="s">
        <v>4</v>
      </c>
      <c r="K3435" s="4" t="s">
        <v>5</v>
      </c>
      <c r="L3435" s="4" t="s">
        <v>6</v>
      </c>
      <c r="M3435" s="4" t="s">
        <v>23</v>
      </c>
      <c r="O3435" s="4"/>
      <c r="P3435" s="14">
        <v>8827820</v>
      </c>
      <c r="Q3435" s="12">
        <v>-3891.4</v>
      </c>
      <c r="S3435" s="14">
        <v>5922582</v>
      </c>
      <c r="T3435" s="12">
        <v>-500</v>
      </c>
      <c r="U3435">
        <f>SUM($T$2:T3435)</f>
        <v>3126740.2999999984</v>
      </c>
      <c r="W3435" s="16">
        <v>5922582</v>
      </c>
      <c r="X3435">
        <v>3126740.2999999984</v>
      </c>
      <c r="Y3435">
        <v>3434</v>
      </c>
      <c r="Z3435" s="18">
        <f t="shared" si="267"/>
        <v>7.5094026635016018</v>
      </c>
      <c r="AA3435" s="18">
        <f t="shared" si="268"/>
        <v>0.752410166520596</v>
      </c>
      <c r="AB3435" t="str">
        <f t="shared" si="266"/>
        <v>D</v>
      </c>
      <c r="AI3435" s="14">
        <v>8827820</v>
      </c>
      <c r="AJ3435" s="12">
        <v>-3891.4</v>
      </c>
      <c r="AK3435" s="12">
        <v>108.6</v>
      </c>
      <c r="AL3435" s="12">
        <v>1200</v>
      </c>
      <c r="AN3435">
        <v>8827820</v>
      </c>
      <c r="AO3435">
        <v>-3891.4</v>
      </c>
      <c r="AP3435">
        <v>108.6</v>
      </c>
      <c r="AQ3435">
        <v>1200</v>
      </c>
      <c r="AR3435">
        <f t="shared" si="269"/>
        <v>1</v>
      </c>
      <c r="AV3435" s="4">
        <v>3038204</v>
      </c>
      <c r="AW3435" s="4">
        <v>7422535</v>
      </c>
      <c r="AX3435" s="4" t="s">
        <v>7942</v>
      </c>
      <c r="AY3435" s="4">
        <v>1500</v>
      </c>
      <c r="AZ3435" s="4">
        <v>1500</v>
      </c>
      <c r="BA3435" s="4">
        <v>2.25</v>
      </c>
      <c r="BB3435" s="7">
        <f>AZ3435+BA3435-AY3435</f>
        <v>2.25</v>
      </c>
      <c r="BC3435" s="4" t="s">
        <v>7943</v>
      </c>
      <c r="BD3435" s="4">
        <v>3500</v>
      </c>
      <c r="BE3435" s="4" t="s">
        <v>4</v>
      </c>
      <c r="BF3435" s="4" t="s">
        <v>5</v>
      </c>
      <c r="BG3435" s="4" t="s">
        <v>6</v>
      </c>
      <c r="BH3435" s="4" t="s">
        <v>23</v>
      </c>
      <c r="BI3435" t="str">
        <f t="shared" si="270"/>
        <v>B</v>
      </c>
    </row>
    <row r="3436" spans="1:61" ht="15.75" customHeight="1" x14ac:dyDescent="0.2">
      <c r="A3436" s="4">
        <v>3040171</v>
      </c>
      <c r="B3436" s="4">
        <v>9174691</v>
      </c>
      <c r="C3436" s="4" t="s">
        <v>8109</v>
      </c>
      <c r="D3436" s="4">
        <v>1500</v>
      </c>
      <c r="E3436" s="4">
        <v>1500</v>
      </c>
      <c r="F3436" s="4">
        <v>2.25</v>
      </c>
      <c r="G3436" s="7">
        <f>E3436+F3436-D3436</f>
        <v>2.25</v>
      </c>
      <c r="H3436" s="4" t="s">
        <v>8110</v>
      </c>
      <c r="I3436" s="4">
        <v>12000</v>
      </c>
      <c r="J3436" s="4" t="s">
        <v>21</v>
      </c>
      <c r="K3436" s="4" t="s">
        <v>22</v>
      </c>
      <c r="M3436" s="4" t="s">
        <v>17</v>
      </c>
      <c r="O3436" s="4"/>
      <c r="P3436" s="14">
        <v>8827834</v>
      </c>
      <c r="Q3436" s="12">
        <v>532</v>
      </c>
      <c r="S3436" s="14">
        <v>6069491</v>
      </c>
      <c r="T3436" s="12">
        <v>-500</v>
      </c>
      <c r="U3436">
        <f>SUM($T$2:T3436)</f>
        <v>3126240.2999999984</v>
      </c>
      <c r="W3436" s="16">
        <v>6069491</v>
      </c>
      <c r="X3436">
        <v>3126240.2999999984</v>
      </c>
      <c r="Y3436">
        <v>3435</v>
      </c>
      <c r="Z3436" s="18">
        <f t="shared" si="267"/>
        <v>7.5082018278160314</v>
      </c>
      <c r="AA3436" s="18">
        <f t="shared" si="268"/>
        <v>0.75262927256792289</v>
      </c>
      <c r="AB3436" t="str">
        <f t="shared" si="266"/>
        <v>D</v>
      </c>
      <c r="AI3436" s="14">
        <v>8827834</v>
      </c>
      <c r="AJ3436" s="12">
        <v>532</v>
      </c>
      <c r="AK3436" s="12">
        <v>532</v>
      </c>
      <c r="AL3436" s="12">
        <v>1000</v>
      </c>
      <c r="AN3436">
        <v>8827834</v>
      </c>
      <c r="AO3436">
        <v>532</v>
      </c>
      <c r="AP3436">
        <v>532</v>
      </c>
      <c r="AQ3436">
        <v>1000</v>
      </c>
      <c r="AR3436">
        <f t="shared" si="269"/>
        <v>0</v>
      </c>
      <c r="AV3436" s="4">
        <v>3040171</v>
      </c>
      <c r="AW3436" s="4">
        <v>9174691</v>
      </c>
      <c r="AX3436" s="4" t="s">
        <v>8109</v>
      </c>
      <c r="AY3436" s="4">
        <v>1500</v>
      </c>
      <c r="AZ3436" s="4">
        <v>1500</v>
      </c>
      <c r="BA3436" s="4">
        <v>2.25</v>
      </c>
      <c r="BB3436" s="7">
        <f>AZ3436+BA3436-AY3436</f>
        <v>2.25</v>
      </c>
      <c r="BC3436" s="4" t="s">
        <v>8110</v>
      </c>
      <c r="BD3436" s="4">
        <v>12000</v>
      </c>
      <c r="BE3436" s="4" t="s">
        <v>21</v>
      </c>
      <c r="BF3436" s="4" t="s">
        <v>22</v>
      </c>
      <c r="BH3436" s="4" t="s">
        <v>17</v>
      </c>
      <c r="BI3436" t="str">
        <f t="shared" si="270"/>
        <v>B</v>
      </c>
    </row>
    <row r="3437" spans="1:61" ht="15.75" customHeight="1" x14ac:dyDescent="0.2">
      <c r="A3437" s="4">
        <v>3041949</v>
      </c>
      <c r="B3437" s="4">
        <v>9179276</v>
      </c>
      <c r="C3437" s="4" t="s">
        <v>8216</v>
      </c>
      <c r="D3437" s="4">
        <v>1500</v>
      </c>
      <c r="E3437" s="4">
        <v>1500</v>
      </c>
      <c r="F3437" s="4">
        <v>2.25</v>
      </c>
      <c r="G3437" s="7">
        <f>E3437+F3437-D3437</f>
        <v>2.25</v>
      </c>
      <c r="H3437" s="4" t="s">
        <v>4891</v>
      </c>
      <c r="I3437" s="4">
        <v>8000</v>
      </c>
      <c r="J3437" s="4" t="s">
        <v>4</v>
      </c>
      <c r="K3437" s="4" t="s">
        <v>13</v>
      </c>
      <c r="L3437" s="4" t="s">
        <v>6</v>
      </c>
      <c r="M3437" s="4" t="s">
        <v>26</v>
      </c>
      <c r="O3437" s="4"/>
      <c r="P3437" s="14">
        <v>8828058</v>
      </c>
      <c r="Q3437" s="12">
        <v>665</v>
      </c>
      <c r="S3437" s="14">
        <v>6408067</v>
      </c>
      <c r="T3437" s="12">
        <v>-500</v>
      </c>
      <c r="U3437">
        <f>SUM($T$2:T3437)</f>
        <v>3125740.2999999984</v>
      </c>
      <c r="W3437" s="16">
        <v>6408067</v>
      </c>
      <c r="X3437">
        <v>3125740.2999999984</v>
      </c>
      <c r="Y3437">
        <v>3436</v>
      </c>
      <c r="Z3437" s="18">
        <f t="shared" si="267"/>
        <v>7.507000992130461</v>
      </c>
      <c r="AA3437" s="18">
        <f t="shared" si="268"/>
        <v>0.75284837861524978</v>
      </c>
      <c r="AB3437" t="str">
        <f t="shared" si="266"/>
        <v>D</v>
      </c>
      <c r="AI3437" s="14">
        <v>8828058</v>
      </c>
      <c r="AJ3437" s="12">
        <v>665</v>
      </c>
      <c r="AK3437" s="12">
        <v>665</v>
      </c>
      <c r="AL3437" s="12">
        <v>1000</v>
      </c>
      <c r="AN3437">
        <v>8828058</v>
      </c>
      <c r="AO3437">
        <v>665</v>
      </c>
      <c r="AP3437">
        <v>665</v>
      </c>
      <c r="AQ3437">
        <v>1000</v>
      </c>
      <c r="AR3437">
        <f t="shared" si="269"/>
        <v>0</v>
      </c>
      <c r="AV3437" s="4">
        <v>3041949</v>
      </c>
      <c r="AW3437" s="4">
        <v>9179276</v>
      </c>
      <c r="AX3437" s="4" t="s">
        <v>8216</v>
      </c>
      <c r="AY3437" s="4">
        <v>1500</v>
      </c>
      <c r="AZ3437" s="4">
        <v>1500</v>
      </c>
      <c r="BA3437" s="4">
        <v>2.25</v>
      </c>
      <c r="BB3437" s="7">
        <f>AZ3437+BA3437-AY3437</f>
        <v>2.25</v>
      </c>
      <c r="BC3437" s="4" t="s">
        <v>4891</v>
      </c>
      <c r="BD3437" s="4">
        <v>8000</v>
      </c>
      <c r="BE3437" s="4" t="s">
        <v>4</v>
      </c>
      <c r="BF3437" s="4" t="s">
        <v>13</v>
      </c>
      <c r="BG3437" s="4" t="s">
        <v>6</v>
      </c>
      <c r="BH3437" s="4" t="s">
        <v>26</v>
      </c>
      <c r="BI3437" t="str">
        <f t="shared" si="270"/>
        <v>B</v>
      </c>
    </row>
    <row r="3438" spans="1:61" ht="15.75" customHeight="1" x14ac:dyDescent="0.2">
      <c r="A3438" s="4">
        <v>3044959</v>
      </c>
      <c r="B3438" s="4">
        <v>8337701</v>
      </c>
      <c r="C3438" s="4" t="s">
        <v>8429</v>
      </c>
      <c r="D3438" s="4">
        <v>1500</v>
      </c>
      <c r="E3438" s="4">
        <v>1500</v>
      </c>
      <c r="F3438" s="4">
        <v>2.25</v>
      </c>
      <c r="G3438" s="7">
        <f>E3438+F3438-D3438</f>
        <v>2.25</v>
      </c>
      <c r="H3438" s="4" t="s">
        <v>8430</v>
      </c>
      <c r="I3438" s="4">
        <v>10000</v>
      </c>
      <c r="J3438" s="4" t="s">
        <v>4</v>
      </c>
      <c r="K3438" s="4" t="s">
        <v>8</v>
      </c>
      <c r="L3438" s="4" t="s">
        <v>14</v>
      </c>
      <c r="M3438" s="4" t="s">
        <v>47</v>
      </c>
      <c r="O3438" s="4"/>
      <c r="P3438" s="14">
        <v>8828107</v>
      </c>
      <c r="Q3438" s="12">
        <v>624</v>
      </c>
      <c r="S3438" s="14">
        <v>6660949</v>
      </c>
      <c r="T3438" s="12">
        <v>-500</v>
      </c>
      <c r="U3438">
        <f>SUM($T$2:T3438)</f>
        <v>3125240.2999999984</v>
      </c>
      <c r="W3438" s="16">
        <v>6660949</v>
      </c>
      <c r="X3438">
        <v>3125240.2999999984</v>
      </c>
      <c r="Y3438">
        <v>3437</v>
      </c>
      <c r="Z3438" s="18">
        <f t="shared" si="267"/>
        <v>7.5058001564448915</v>
      </c>
      <c r="AA3438" s="18">
        <f t="shared" si="268"/>
        <v>0.75306748466257667</v>
      </c>
      <c r="AB3438" t="str">
        <f t="shared" si="266"/>
        <v>D</v>
      </c>
      <c r="AI3438" s="14">
        <v>8828107</v>
      </c>
      <c r="AJ3438" s="12">
        <v>624</v>
      </c>
      <c r="AK3438" s="12">
        <v>624</v>
      </c>
      <c r="AL3438" s="12">
        <v>1500</v>
      </c>
      <c r="AN3438">
        <v>8828107</v>
      </c>
      <c r="AO3438">
        <v>624</v>
      </c>
      <c r="AP3438">
        <v>624</v>
      </c>
      <c r="AQ3438">
        <v>1500</v>
      </c>
      <c r="AR3438">
        <f t="shared" si="269"/>
        <v>0</v>
      </c>
      <c r="AV3438" s="4">
        <v>3044959</v>
      </c>
      <c r="AW3438" s="4">
        <v>8337701</v>
      </c>
      <c r="AX3438" s="4" t="s">
        <v>8429</v>
      </c>
      <c r="AY3438" s="4">
        <v>1500</v>
      </c>
      <c r="AZ3438" s="4">
        <v>1500</v>
      </c>
      <c r="BA3438" s="4">
        <v>2.25</v>
      </c>
      <c r="BB3438" s="7">
        <f>AZ3438+BA3438-AY3438</f>
        <v>2.25</v>
      </c>
      <c r="BC3438" s="4" t="s">
        <v>8430</v>
      </c>
      <c r="BD3438" s="4">
        <v>10000</v>
      </c>
      <c r="BE3438" s="4" t="s">
        <v>4</v>
      </c>
      <c r="BF3438" s="4" t="s">
        <v>8</v>
      </c>
      <c r="BG3438" s="4" t="s">
        <v>14</v>
      </c>
      <c r="BH3438" s="4" t="s">
        <v>47</v>
      </c>
      <c r="BI3438" t="str">
        <f t="shared" si="270"/>
        <v>B</v>
      </c>
    </row>
    <row r="3439" spans="1:61" ht="15.75" customHeight="1" x14ac:dyDescent="0.2">
      <c r="A3439" s="4">
        <v>3046051</v>
      </c>
      <c r="B3439" s="4">
        <v>1897162</v>
      </c>
      <c r="C3439" s="4" t="s">
        <v>8473</v>
      </c>
      <c r="D3439" s="4">
        <v>1500</v>
      </c>
      <c r="E3439" s="4">
        <v>1500</v>
      </c>
      <c r="F3439" s="4">
        <v>2.25</v>
      </c>
      <c r="G3439" s="7">
        <f>E3439+F3439-D3439</f>
        <v>2.25</v>
      </c>
      <c r="H3439" s="4" t="s">
        <v>8474</v>
      </c>
      <c r="I3439" s="4">
        <v>18000</v>
      </c>
      <c r="J3439" s="4" t="s">
        <v>4</v>
      </c>
      <c r="K3439" s="4" t="s">
        <v>8</v>
      </c>
      <c r="L3439" s="4" t="s">
        <v>6</v>
      </c>
      <c r="M3439" s="4" t="s">
        <v>19</v>
      </c>
      <c r="O3439" s="4"/>
      <c r="P3439" s="14">
        <v>8828338</v>
      </c>
      <c r="Q3439" s="12">
        <v>1064</v>
      </c>
      <c r="S3439" s="14">
        <v>6668642</v>
      </c>
      <c r="T3439" s="12">
        <v>-500</v>
      </c>
      <c r="U3439">
        <f>SUM($T$2:T3439)</f>
        <v>3124740.2999999984</v>
      </c>
      <c r="W3439" s="16">
        <v>6668642</v>
      </c>
      <c r="X3439">
        <v>3124740.2999999984</v>
      </c>
      <c r="Y3439">
        <v>3438</v>
      </c>
      <c r="Z3439" s="18">
        <f t="shared" si="267"/>
        <v>7.5045993207593211</v>
      </c>
      <c r="AA3439" s="18">
        <f t="shared" si="268"/>
        <v>0.75328659070990356</v>
      </c>
      <c r="AB3439" t="str">
        <f t="shared" si="266"/>
        <v>D</v>
      </c>
      <c r="AI3439" s="14">
        <v>8828338</v>
      </c>
      <c r="AJ3439" s="12">
        <v>1064</v>
      </c>
      <c r="AK3439" s="12">
        <v>1064</v>
      </c>
      <c r="AL3439" s="12">
        <v>4000</v>
      </c>
      <c r="AN3439">
        <v>8828338</v>
      </c>
      <c r="AO3439">
        <v>1064</v>
      </c>
      <c r="AP3439">
        <v>1064</v>
      </c>
      <c r="AQ3439">
        <v>4000</v>
      </c>
      <c r="AR3439">
        <f t="shared" si="269"/>
        <v>0</v>
      </c>
      <c r="AV3439" s="4">
        <v>3046051</v>
      </c>
      <c r="AW3439" s="4">
        <v>1897162</v>
      </c>
      <c r="AX3439" s="4" t="s">
        <v>8473</v>
      </c>
      <c r="AY3439" s="4">
        <v>1500</v>
      </c>
      <c r="AZ3439" s="4">
        <v>1500</v>
      </c>
      <c r="BA3439" s="4">
        <v>2.25</v>
      </c>
      <c r="BB3439" s="7">
        <f>AZ3439+BA3439-AY3439</f>
        <v>2.25</v>
      </c>
      <c r="BC3439" s="4" t="s">
        <v>8474</v>
      </c>
      <c r="BD3439" s="4">
        <v>18000</v>
      </c>
      <c r="BE3439" s="4" t="s">
        <v>4</v>
      </c>
      <c r="BF3439" s="4" t="s">
        <v>8</v>
      </c>
      <c r="BG3439" s="4" t="s">
        <v>6</v>
      </c>
      <c r="BH3439" s="4" t="s">
        <v>19</v>
      </c>
      <c r="BI3439" t="str">
        <f t="shared" si="270"/>
        <v>B</v>
      </c>
    </row>
    <row r="3440" spans="1:61" ht="15.75" customHeight="1" x14ac:dyDescent="0.2">
      <c r="A3440" s="4">
        <v>3049089</v>
      </c>
      <c r="B3440" s="4">
        <v>4243772</v>
      </c>
      <c r="C3440" s="4" t="s">
        <v>8684</v>
      </c>
      <c r="D3440" s="4">
        <v>1500</v>
      </c>
      <c r="E3440" s="4">
        <v>1500</v>
      </c>
      <c r="F3440" s="4">
        <v>2.25</v>
      </c>
      <c r="G3440" s="7">
        <f>E3440+F3440-D3440</f>
        <v>2.25</v>
      </c>
      <c r="H3440" s="4" t="s">
        <v>8685</v>
      </c>
      <c r="I3440" s="4">
        <v>24000</v>
      </c>
      <c r="J3440" s="4" t="s">
        <v>32</v>
      </c>
      <c r="K3440" s="4" t="s">
        <v>13</v>
      </c>
      <c r="M3440" s="4" t="s">
        <v>73</v>
      </c>
      <c r="O3440" s="4"/>
      <c r="P3440" s="14">
        <v>8830536</v>
      </c>
      <c r="Q3440" s="12">
        <v>2.2000000000000455</v>
      </c>
      <c r="S3440" s="14">
        <v>6816937</v>
      </c>
      <c r="T3440" s="12">
        <v>-500</v>
      </c>
      <c r="U3440">
        <f>SUM($T$2:T3440)</f>
        <v>3124240.2999999984</v>
      </c>
      <c r="W3440" s="16">
        <v>6816937</v>
      </c>
      <c r="X3440">
        <v>3124240.2999999984</v>
      </c>
      <c r="Y3440">
        <v>3439</v>
      </c>
      <c r="Z3440" s="18">
        <f t="shared" si="267"/>
        <v>7.5033984850737507</v>
      </c>
      <c r="AA3440" s="18">
        <f t="shared" si="268"/>
        <v>0.75350569675723045</v>
      </c>
      <c r="AB3440" t="str">
        <f t="shared" si="266"/>
        <v>D</v>
      </c>
      <c r="AI3440" s="14">
        <v>8830536</v>
      </c>
      <c r="AJ3440" s="12">
        <v>2.2000000000000455</v>
      </c>
      <c r="AK3440" s="12">
        <v>2.2000000000000002</v>
      </c>
      <c r="AL3440" s="12">
        <v>2000</v>
      </c>
      <c r="AN3440">
        <v>8830536</v>
      </c>
      <c r="AO3440">
        <v>2.2000000000000455</v>
      </c>
      <c r="AP3440">
        <v>2.2000000000000002</v>
      </c>
      <c r="AQ3440">
        <v>2000</v>
      </c>
      <c r="AR3440">
        <f t="shared" si="269"/>
        <v>0</v>
      </c>
      <c r="AV3440" s="4">
        <v>3049089</v>
      </c>
      <c r="AW3440" s="4">
        <v>4243772</v>
      </c>
      <c r="AX3440" s="4" t="s">
        <v>8684</v>
      </c>
      <c r="AY3440" s="4">
        <v>1500</v>
      </c>
      <c r="AZ3440" s="4">
        <v>1500</v>
      </c>
      <c r="BA3440" s="4">
        <v>2.25</v>
      </c>
      <c r="BB3440" s="7">
        <f>AZ3440+BA3440-AY3440</f>
        <v>2.25</v>
      </c>
      <c r="BC3440" s="4" t="s">
        <v>8685</v>
      </c>
      <c r="BD3440" s="4">
        <v>24000</v>
      </c>
      <c r="BE3440" s="4" t="s">
        <v>32</v>
      </c>
      <c r="BF3440" s="4" t="s">
        <v>13</v>
      </c>
      <c r="BH3440" s="4" t="s">
        <v>73</v>
      </c>
      <c r="BI3440" t="str">
        <f t="shared" si="270"/>
        <v>B</v>
      </c>
    </row>
    <row r="3441" spans="1:61" ht="15.75" customHeight="1" x14ac:dyDescent="0.2">
      <c r="A3441" s="4">
        <v>3051343</v>
      </c>
      <c r="B3441" s="4">
        <v>9202971</v>
      </c>
      <c r="C3441" s="4" t="s">
        <v>8846</v>
      </c>
      <c r="D3441" s="4">
        <v>1500</v>
      </c>
      <c r="E3441" s="4">
        <v>1500</v>
      </c>
      <c r="F3441" s="4">
        <v>2.25</v>
      </c>
      <c r="G3441" s="7">
        <f>E3441+F3441-D3441</f>
        <v>2.25</v>
      </c>
      <c r="H3441" s="4" t="s">
        <v>3424</v>
      </c>
      <c r="I3441" s="4">
        <v>12000</v>
      </c>
      <c r="J3441" s="4" t="s">
        <v>72</v>
      </c>
      <c r="K3441" s="4" t="s">
        <v>22</v>
      </c>
      <c r="M3441" s="4" t="s">
        <v>64</v>
      </c>
      <c r="O3441" s="4"/>
      <c r="P3441" s="14">
        <v>8832328</v>
      </c>
      <c r="Q3441" s="12">
        <v>201.50000000000011</v>
      </c>
      <c r="S3441" s="14">
        <v>6876255</v>
      </c>
      <c r="T3441" s="12">
        <v>-500</v>
      </c>
      <c r="U3441">
        <f>SUM($T$2:T3441)</f>
        <v>3123740.2999999984</v>
      </c>
      <c r="W3441" s="16">
        <v>6876255</v>
      </c>
      <c r="X3441">
        <v>3123740.2999999984</v>
      </c>
      <c r="Y3441">
        <v>3440</v>
      </c>
      <c r="Z3441" s="18">
        <f t="shared" si="267"/>
        <v>7.5021976493881803</v>
      </c>
      <c r="AA3441" s="18">
        <f t="shared" si="268"/>
        <v>0.75372480280455745</v>
      </c>
      <c r="AB3441" t="str">
        <f t="shared" si="266"/>
        <v>D</v>
      </c>
      <c r="AI3441" s="14">
        <v>8832328</v>
      </c>
      <c r="AJ3441" s="12">
        <v>201.50000000000011</v>
      </c>
      <c r="AK3441" s="12">
        <v>201.5</v>
      </c>
      <c r="AL3441" s="12">
        <v>2500</v>
      </c>
      <c r="AN3441">
        <v>8832328</v>
      </c>
      <c r="AO3441">
        <v>201.50000000000011</v>
      </c>
      <c r="AP3441">
        <v>201.5</v>
      </c>
      <c r="AQ3441">
        <v>2500</v>
      </c>
      <c r="AR3441">
        <f t="shared" si="269"/>
        <v>0</v>
      </c>
      <c r="AV3441" s="4">
        <v>3051343</v>
      </c>
      <c r="AW3441" s="4">
        <v>9202971</v>
      </c>
      <c r="AX3441" s="4" t="s">
        <v>8846</v>
      </c>
      <c r="AY3441" s="4">
        <v>1500</v>
      </c>
      <c r="AZ3441" s="4">
        <v>1500</v>
      </c>
      <c r="BA3441" s="4">
        <v>2.25</v>
      </c>
      <c r="BB3441" s="7">
        <f>AZ3441+BA3441-AY3441</f>
        <v>2.25</v>
      </c>
      <c r="BC3441" s="4" t="s">
        <v>3424</v>
      </c>
      <c r="BD3441" s="4">
        <v>12000</v>
      </c>
      <c r="BE3441" s="4" t="s">
        <v>72</v>
      </c>
      <c r="BF3441" s="4" t="s">
        <v>22</v>
      </c>
      <c r="BH3441" s="4" t="s">
        <v>64</v>
      </c>
      <c r="BI3441" t="str">
        <f t="shared" si="270"/>
        <v>B</v>
      </c>
    </row>
    <row r="3442" spans="1:61" ht="15.75" customHeight="1" x14ac:dyDescent="0.2">
      <c r="A3442" s="4">
        <v>3057804</v>
      </c>
      <c r="B3442" s="4">
        <v>8409528</v>
      </c>
      <c r="C3442" s="4" t="s">
        <v>9241</v>
      </c>
      <c r="D3442" s="4">
        <v>1500</v>
      </c>
      <c r="E3442" s="4">
        <v>1500</v>
      </c>
      <c r="F3442" s="4">
        <v>2.25</v>
      </c>
      <c r="G3442" s="7">
        <f>E3442+F3442-D3442</f>
        <v>2.25</v>
      </c>
      <c r="H3442" s="4" t="s">
        <v>9242</v>
      </c>
      <c r="I3442" s="4">
        <v>20000</v>
      </c>
      <c r="J3442" s="4" t="s">
        <v>4</v>
      </c>
      <c r="K3442" s="4" t="s">
        <v>8</v>
      </c>
      <c r="L3442" s="4" t="s">
        <v>6</v>
      </c>
      <c r="M3442" s="4" t="s">
        <v>12</v>
      </c>
      <c r="O3442" s="4"/>
      <c r="P3442" s="14">
        <v>8832601</v>
      </c>
      <c r="Q3442" s="12">
        <v>672</v>
      </c>
      <c r="S3442" s="14">
        <v>6913362</v>
      </c>
      <c r="T3442" s="12">
        <v>-500</v>
      </c>
      <c r="U3442">
        <f>SUM($T$2:T3442)</f>
        <v>3123240.2999999984</v>
      </c>
      <c r="W3442" s="16">
        <v>6913362</v>
      </c>
      <c r="X3442">
        <v>3123240.2999999984</v>
      </c>
      <c r="Y3442">
        <v>3441</v>
      </c>
      <c r="Z3442" s="18">
        <f t="shared" si="267"/>
        <v>7.50099681370261</v>
      </c>
      <c r="AA3442" s="18">
        <f t="shared" si="268"/>
        <v>0.75394390885188434</v>
      </c>
      <c r="AB3442" t="str">
        <f t="shared" si="266"/>
        <v>D</v>
      </c>
      <c r="AI3442" s="14">
        <v>8832601</v>
      </c>
      <c r="AJ3442" s="12">
        <v>672</v>
      </c>
      <c r="AK3442" s="12">
        <v>672</v>
      </c>
      <c r="AL3442" s="12">
        <v>1750</v>
      </c>
      <c r="AN3442">
        <v>8832601</v>
      </c>
      <c r="AO3442">
        <v>672</v>
      </c>
      <c r="AP3442">
        <v>672</v>
      </c>
      <c r="AQ3442">
        <v>1750</v>
      </c>
      <c r="AR3442">
        <f t="shared" si="269"/>
        <v>0</v>
      </c>
      <c r="AV3442" s="4">
        <v>3057804</v>
      </c>
      <c r="AW3442" s="4">
        <v>8409528</v>
      </c>
      <c r="AX3442" s="4" t="s">
        <v>9241</v>
      </c>
      <c r="AY3442" s="4">
        <v>1500</v>
      </c>
      <c r="AZ3442" s="4">
        <v>1500</v>
      </c>
      <c r="BA3442" s="4">
        <v>2.25</v>
      </c>
      <c r="BB3442" s="7">
        <f>AZ3442+BA3442-AY3442</f>
        <v>2.25</v>
      </c>
      <c r="BC3442" s="4" t="s">
        <v>9242</v>
      </c>
      <c r="BD3442" s="4">
        <v>20000</v>
      </c>
      <c r="BE3442" s="4" t="s">
        <v>4</v>
      </c>
      <c r="BF3442" s="4" t="s">
        <v>8</v>
      </c>
      <c r="BG3442" s="4" t="s">
        <v>6</v>
      </c>
      <c r="BH3442" s="4" t="s">
        <v>12</v>
      </c>
      <c r="BI3442" t="str">
        <f t="shared" si="270"/>
        <v>B</v>
      </c>
    </row>
    <row r="3443" spans="1:61" ht="15.75" customHeight="1" x14ac:dyDescent="0.2">
      <c r="A3443" s="4">
        <v>2963087</v>
      </c>
      <c r="B3443" s="4">
        <v>8959539</v>
      </c>
      <c r="C3443" s="4" t="s">
        <v>1895</v>
      </c>
      <c r="D3443" s="4">
        <v>2000</v>
      </c>
      <c r="E3443" s="4">
        <v>2000</v>
      </c>
      <c r="F3443" s="4">
        <v>2.2000000000000002</v>
      </c>
      <c r="G3443" s="7">
        <f>E3443+F3443-D3443</f>
        <v>2.2000000000000455</v>
      </c>
      <c r="H3443" s="4" t="s">
        <v>1896</v>
      </c>
      <c r="I3443" s="4">
        <v>15000</v>
      </c>
      <c r="J3443" s="4" t="s">
        <v>4</v>
      </c>
      <c r="K3443" s="4" t="s">
        <v>13</v>
      </c>
      <c r="L3443" s="4" t="s">
        <v>6</v>
      </c>
      <c r="M3443" s="4" t="s">
        <v>64</v>
      </c>
      <c r="O3443" s="4"/>
      <c r="P3443" s="14">
        <v>8834036</v>
      </c>
      <c r="Q3443" s="12">
        <v>144.75</v>
      </c>
      <c r="S3443" s="14">
        <v>7047636</v>
      </c>
      <c r="T3443" s="12">
        <v>-500</v>
      </c>
      <c r="U3443">
        <f>SUM($T$2:T3443)</f>
        <v>3122740.2999999984</v>
      </c>
      <c r="W3443" s="16">
        <v>7047636</v>
      </c>
      <c r="X3443">
        <v>3122740.2999999984</v>
      </c>
      <c r="Y3443">
        <v>3442</v>
      </c>
      <c r="Z3443" s="18">
        <f t="shared" si="267"/>
        <v>7.4997959780170396</v>
      </c>
      <c r="AA3443" s="18">
        <f t="shared" si="268"/>
        <v>0.75416301489921123</v>
      </c>
      <c r="AB3443" t="str">
        <f t="shared" si="266"/>
        <v>D</v>
      </c>
      <c r="AI3443" s="14">
        <v>8834036</v>
      </c>
      <c r="AJ3443" s="12">
        <v>144.75</v>
      </c>
      <c r="AK3443" s="12">
        <v>144.75</v>
      </c>
      <c r="AL3443" s="12">
        <v>1500</v>
      </c>
      <c r="AN3443">
        <v>8834036</v>
      </c>
      <c r="AO3443">
        <v>144.75</v>
      </c>
      <c r="AP3443">
        <v>144.75</v>
      </c>
      <c r="AQ3443">
        <v>1500</v>
      </c>
      <c r="AR3443">
        <f t="shared" si="269"/>
        <v>0</v>
      </c>
      <c r="AV3443" s="4">
        <v>2963087</v>
      </c>
      <c r="AW3443" s="4">
        <v>8959539</v>
      </c>
      <c r="AX3443" s="4" t="s">
        <v>1895</v>
      </c>
      <c r="AY3443" s="4">
        <v>2000</v>
      </c>
      <c r="AZ3443" s="4">
        <v>2000</v>
      </c>
      <c r="BA3443" s="4">
        <v>2.2000000000000002</v>
      </c>
      <c r="BB3443" s="7">
        <f>AZ3443+BA3443-AY3443</f>
        <v>2.2000000000000455</v>
      </c>
      <c r="BC3443" s="4" t="s">
        <v>1896</v>
      </c>
      <c r="BD3443" s="4">
        <v>15000</v>
      </c>
      <c r="BE3443" s="4" t="s">
        <v>4</v>
      </c>
      <c r="BF3443" s="4" t="s">
        <v>13</v>
      </c>
      <c r="BG3443" s="4" t="s">
        <v>6</v>
      </c>
      <c r="BH3443" s="4" t="s">
        <v>64</v>
      </c>
      <c r="BI3443" t="str">
        <f t="shared" si="270"/>
        <v>B</v>
      </c>
    </row>
    <row r="3444" spans="1:61" ht="15.75" customHeight="1" x14ac:dyDescent="0.2">
      <c r="A3444" s="4">
        <v>2971354</v>
      </c>
      <c r="B3444" s="4">
        <v>7379002</v>
      </c>
      <c r="C3444" s="4" t="s">
        <v>2548</v>
      </c>
      <c r="D3444" s="4">
        <v>2000</v>
      </c>
      <c r="E3444" s="4">
        <v>2000</v>
      </c>
      <c r="F3444" s="4">
        <v>2.2000000000000002</v>
      </c>
      <c r="G3444" s="7">
        <f>E3444+F3444-D3444</f>
        <v>2.2000000000000455</v>
      </c>
      <c r="H3444" s="4" t="s">
        <v>2549</v>
      </c>
      <c r="I3444" s="4">
        <v>10200</v>
      </c>
      <c r="J3444" s="4" t="s">
        <v>4</v>
      </c>
      <c r="K3444" s="4" t="s">
        <v>13</v>
      </c>
      <c r="L3444" s="4" t="s">
        <v>6</v>
      </c>
      <c r="M3444" s="4" t="s">
        <v>47</v>
      </c>
      <c r="O3444" s="4"/>
      <c r="P3444" s="14">
        <v>8834519</v>
      </c>
      <c r="Q3444" s="12">
        <v>-800</v>
      </c>
      <c r="S3444" s="14">
        <v>7181847</v>
      </c>
      <c r="T3444" s="12">
        <v>-500</v>
      </c>
      <c r="U3444">
        <f>SUM($T$2:T3444)</f>
        <v>3122240.2999999984</v>
      </c>
      <c r="W3444" s="16">
        <v>7181847</v>
      </c>
      <c r="X3444">
        <v>3122240.2999999984</v>
      </c>
      <c r="Y3444">
        <v>3443</v>
      </c>
      <c r="Z3444" s="18">
        <f t="shared" si="267"/>
        <v>7.4985951423314692</v>
      </c>
      <c r="AA3444" s="18">
        <f t="shared" si="268"/>
        <v>0.75438212094653812</v>
      </c>
      <c r="AB3444" t="str">
        <f t="shared" si="266"/>
        <v>D</v>
      </c>
      <c r="AI3444" s="14">
        <v>8834519</v>
      </c>
      <c r="AJ3444" s="12">
        <v>-800</v>
      </c>
      <c r="AK3444" s="12">
        <v>0</v>
      </c>
      <c r="AL3444" s="12">
        <v>0</v>
      </c>
      <c r="AN3444">
        <v>8834519</v>
      </c>
      <c r="AO3444">
        <v>-800</v>
      </c>
      <c r="AP3444">
        <v>0</v>
      </c>
      <c r="AQ3444">
        <v>0</v>
      </c>
      <c r="AR3444">
        <f t="shared" si="269"/>
        <v>0</v>
      </c>
      <c r="AV3444" s="4">
        <v>2971354</v>
      </c>
      <c r="AW3444" s="4">
        <v>7379002</v>
      </c>
      <c r="AX3444" s="4" t="s">
        <v>2548</v>
      </c>
      <c r="AY3444" s="4">
        <v>2000</v>
      </c>
      <c r="AZ3444" s="4">
        <v>2000</v>
      </c>
      <c r="BA3444" s="4">
        <v>2.2000000000000002</v>
      </c>
      <c r="BB3444" s="7">
        <f>AZ3444+BA3444-AY3444</f>
        <v>2.2000000000000455</v>
      </c>
      <c r="BC3444" s="4" t="s">
        <v>2549</v>
      </c>
      <c r="BD3444" s="4">
        <v>10200</v>
      </c>
      <c r="BE3444" s="4" t="s">
        <v>4</v>
      </c>
      <c r="BF3444" s="4" t="s">
        <v>13</v>
      </c>
      <c r="BG3444" s="4" t="s">
        <v>6</v>
      </c>
      <c r="BH3444" s="4" t="s">
        <v>47</v>
      </c>
      <c r="BI3444" t="str">
        <f t="shared" si="270"/>
        <v>B</v>
      </c>
    </row>
    <row r="3445" spans="1:61" ht="15.75" customHeight="1" x14ac:dyDescent="0.2">
      <c r="A3445" s="4">
        <v>2974770</v>
      </c>
      <c r="B3445" s="4">
        <v>2054165</v>
      </c>
      <c r="C3445" s="4" t="s">
        <v>2833</v>
      </c>
      <c r="D3445" s="4">
        <v>2000</v>
      </c>
      <c r="E3445" s="4">
        <v>2000</v>
      </c>
      <c r="F3445" s="4">
        <v>2.2000000000000002</v>
      </c>
      <c r="G3445" s="7">
        <f>E3445+F3445-D3445</f>
        <v>2.2000000000000455</v>
      </c>
      <c r="H3445" s="4" t="s">
        <v>2834</v>
      </c>
      <c r="I3445" s="4">
        <v>20000</v>
      </c>
      <c r="J3445" s="4" t="s">
        <v>4</v>
      </c>
      <c r="K3445" s="4" t="s">
        <v>13</v>
      </c>
      <c r="L3445" s="4" t="s">
        <v>6</v>
      </c>
      <c r="M3445" s="4" t="s">
        <v>12</v>
      </c>
      <c r="O3445" s="4"/>
      <c r="P3445" s="14">
        <v>8835142</v>
      </c>
      <c r="Q3445" s="12">
        <v>-995</v>
      </c>
      <c r="S3445" s="14">
        <v>7216434</v>
      </c>
      <c r="T3445" s="12">
        <v>-500</v>
      </c>
      <c r="U3445">
        <f>SUM($T$2:T3445)</f>
        <v>3121740.2999999984</v>
      </c>
      <c r="W3445" s="16">
        <v>7216434</v>
      </c>
      <c r="X3445">
        <v>3121740.2999999984</v>
      </c>
      <c r="Y3445">
        <v>3444</v>
      </c>
      <c r="Z3445" s="18">
        <f t="shared" si="267"/>
        <v>7.4973943066458988</v>
      </c>
      <c r="AA3445" s="18">
        <f t="shared" si="268"/>
        <v>0.754601226993865</v>
      </c>
      <c r="AB3445" t="str">
        <f t="shared" ref="AB3445:AB3508" si="271">IF(VLOOKUP(W3445,$AN$1:$AR$4565,5,FALSE)=1,"C","D")</f>
        <v>D</v>
      </c>
      <c r="AI3445" s="14">
        <v>8835142</v>
      </c>
      <c r="AJ3445" s="12">
        <v>-995</v>
      </c>
      <c r="AK3445" s="12">
        <v>1.5</v>
      </c>
      <c r="AL3445" s="12">
        <v>3.5</v>
      </c>
      <c r="AN3445">
        <v>8835142</v>
      </c>
      <c r="AO3445">
        <v>-995</v>
      </c>
      <c r="AP3445">
        <v>1.5</v>
      </c>
      <c r="AQ3445">
        <v>3.5</v>
      </c>
      <c r="AR3445">
        <f t="shared" si="269"/>
        <v>1</v>
      </c>
      <c r="AV3445" s="4">
        <v>2974770</v>
      </c>
      <c r="AW3445" s="4">
        <v>2054165</v>
      </c>
      <c r="AX3445" s="4" t="s">
        <v>2833</v>
      </c>
      <c r="AY3445" s="4">
        <v>2000</v>
      </c>
      <c r="AZ3445" s="4">
        <v>2000</v>
      </c>
      <c r="BA3445" s="4">
        <v>2.2000000000000002</v>
      </c>
      <c r="BB3445" s="7">
        <f>AZ3445+BA3445-AY3445</f>
        <v>2.2000000000000455</v>
      </c>
      <c r="BC3445" s="4" t="s">
        <v>2834</v>
      </c>
      <c r="BD3445" s="4">
        <v>20000</v>
      </c>
      <c r="BE3445" s="4" t="s">
        <v>4</v>
      </c>
      <c r="BF3445" s="4" t="s">
        <v>13</v>
      </c>
      <c r="BG3445" s="4" t="s">
        <v>6</v>
      </c>
      <c r="BH3445" s="4" t="s">
        <v>12</v>
      </c>
      <c r="BI3445" t="str">
        <f t="shared" si="270"/>
        <v>B</v>
      </c>
    </row>
    <row r="3446" spans="1:61" ht="15.75" customHeight="1" x14ac:dyDescent="0.2">
      <c r="A3446" s="4">
        <v>2994188</v>
      </c>
      <c r="B3446" s="4">
        <v>8742994</v>
      </c>
      <c r="C3446" s="4" t="s">
        <v>4572</v>
      </c>
      <c r="D3446" s="4">
        <v>2000</v>
      </c>
      <c r="E3446" s="4">
        <v>2000</v>
      </c>
      <c r="F3446" s="4">
        <v>2.2000000000000002</v>
      </c>
      <c r="G3446" s="7">
        <f>E3446+F3446-D3446</f>
        <v>2.2000000000000455</v>
      </c>
      <c r="H3446" s="4" t="s">
        <v>4573</v>
      </c>
      <c r="I3446" s="4">
        <v>5000</v>
      </c>
      <c r="J3446" s="4" t="s">
        <v>4</v>
      </c>
      <c r="K3446" s="4" t="s">
        <v>8</v>
      </c>
      <c r="L3446" s="4" t="s">
        <v>6</v>
      </c>
      <c r="M3446" s="4" t="s">
        <v>111</v>
      </c>
      <c r="O3446" s="4"/>
      <c r="P3446" s="14">
        <v>8835786</v>
      </c>
      <c r="Q3446" s="12">
        <v>-500</v>
      </c>
      <c r="S3446" s="14">
        <v>7246968</v>
      </c>
      <c r="T3446" s="12">
        <v>-500</v>
      </c>
      <c r="U3446">
        <f>SUM($T$2:T3446)</f>
        <v>3121240.2999999984</v>
      </c>
      <c r="W3446" s="16">
        <v>7246968</v>
      </c>
      <c r="X3446">
        <v>3121240.2999999984</v>
      </c>
      <c r="Y3446">
        <v>3445</v>
      </c>
      <c r="Z3446" s="18">
        <f t="shared" si="267"/>
        <v>7.4961934709603284</v>
      </c>
      <c r="AA3446" s="18">
        <f t="shared" si="268"/>
        <v>0.75482033304119189</v>
      </c>
      <c r="AB3446" t="str">
        <f t="shared" si="271"/>
        <v>D</v>
      </c>
      <c r="AI3446" s="14">
        <v>8835786</v>
      </c>
      <c r="AJ3446" s="12">
        <v>-500</v>
      </c>
      <c r="AK3446" s="12">
        <v>0</v>
      </c>
      <c r="AL3446" s="12">
        <v>0</v>
      </c>
      <c r="AN3446">
        <v>8835786</v>
      </c>
      <c r="AO3446">
        <v>-500</v>
      </c>
      <c r="AP3446">
        <v>0</v>
      </c>
      <c r="AQ3446">
        <v>0</v>
      </c>
      <c r="AR3446">
        <f t="shared" si="269"/>
        <v>0</v>
      </c>
      <c r="AV3446" s="4">
        <v>2994188</v>
      </c>
      <c r="AW3446" s="4">
        <v>8742994</v>
      </c>
      <c r="AX3446" s="4" t="s">
        <v>4572</v>
      </c>
      <c r="AY3446" s="4">
        <v>2000</v>
      </c>
      <c r="AZ3446" s="4">
        <v>2000</v>
      </c>
      <c r="BA3446" s="4">
        <v>2.2000000000000002</v>
      </c>
      <c r="BB3446" s="7">
        <f>AZ3446+BA3446-AY3446</f>
        <v>2.2000000000000455</v>
      </c>
      <c r="BC3446" s="4" t="s">
        <v>4573</v>
      </c>
      <c r="BD3446" s="4">
        <v>5000</v>
      </c>
      <c r="BE3446" s="4" t="s">
        <v>4</v>
      </c>
      <c r="BF3446" s="4" t="s">
        <v>8</v>
      </c>
      <c r="BG3446" s="4" t="s">
        <v>6</v>
      </c>
      <c r="BH3446" s="4" t="s">
        <v>111</v>
      </c>
      <c r="BI3446" t="str">
        <f t="shared" si="270"/>
        <v>B</v>
      </c>
    </row>
    <row r="3447" spans="1:61" ht="15.75" customHeight="1" x14ac:dyDescent="0.2">
      <c r="A3447" s="4">
        <v>3009315</v>
      </c>
      <c r="B3447" s="4">
        <v>7834226</v>
      </c>
      <c r="C3447" s="4" t="s">
        <v>5817</v>
      </c>
      <c r="D3447" s="4">
        <v>2000</v>
      </c>
      <c r="E3447" s="4">
        <v>2000</v>
      </c>
      <c r="F3447" s="4">
        <v>2.2000000000000002</v>
      </c>
      <c r="G3447" s="7">
        <f>E3447+F3447-D3447</f>
        <v>2.2000000000000455</v>
      </c>
      <c r="H3447" s="4" t="s">
        <v>4131</v>
      </c>
      <c r="I3447" s="4">
        <v>15000</v>
      </c>
      <c r="J3447" s="4" t="s">
        <v>4</v>
      </c>
      <c r="K3447" s="4" t="s">
        <v>13</v>
      </c>
      <c r="L3447" s="4" t="s">
        <v>6</v>
      </c>
      <c r="M3447" s="4" t="s">
        <v>48</v>
      </c>
      <c r="O3447" s="4"/>
      <c r="P3447" s="14">
        <v>8836752</v>
      </c>
      <c r="Q3447" s="12">
        <v>609</v>
      </c>
      <c r="S3447" s="14">
        <v>7296892</v>
      </c>
      <c r="T3447" s="12">
        <v>-500</v>
      </c>
      <c r="U3447">
        <f>SUM($T$2:T3447)</f>
        <v>3120740.2999999984</v>
      </c>
      <c r="W3447" s="16">
        <v>7296892</v>
      </c>
      <c r="X3447">
        <v>3120740.2999999984</v>
      </c>
      <c r="Y3447">
        <v>3446</v>
      </c>
      <c r="Z3447" s="18">
        <f t="shared" si="267"/>
        <v>7.494992635274758</v>
      </c>
      <c r="AA3447" s="18">
        <f t="shared" si="268"/>
        <v>0.75503943908851889</v>
      </c>
      <c r="AB3447" t="str">
        <f t="shared" si="271"/>
        <v>D</v>
      </c>
      <c r="AI3447" s="14">
        <v>8836752</v>
      </c>
      <c r="AJ3447" s="12">
        <v>609</v>
      </c>
      <c r="AK3447" s="12">
        <v>609</v>
      </c>
      <c r="AL3447" s="12">
        <v>2000</v>
      </c>
      <c r="AN3447">
        <v>8836752</v>
      </c>
      <c r="AO3447">
        <v>609</v>
      </c>
      <c r="AP3447">
        <v>609</v>
      </c>
      <c r="AQ3447">
        <v>2000</v>
      </c>
      <c r="AR3447">
        <f t="shared" si="269"/>
        <v>0</v>
      </c>
      <c r="AV3447" s="4">
        <v>3009315</v>
      </c>
      <c r="AW3447" s="4">
        <v>7834226</v>
      </c>
      <c r="AX3447" s="4" t="s">
        <v>5817</v>
      </c>
      <c r="AY3447" s="4">
        <v>2000</v>
      </c>
      <c r="AZ3447" s="4">
        <v>2000</v>
      </c>
      <c r="BA3447" s="4">
        <v>2.2000000000000002</v>
      </c>
      <c r="BB3447" s="7">
        <f>AZ3447+BA3447-AY3447</f>
        <v>2.2000000000000455</v>
      </c>
      <c r="BC3447" s="4" t="s">
        <v>4131</v>
      </c>
      <c r="BD3447" s="4">
        <v>15000</v>
      </c>
      <c r="BE3447" s="4" t="s">
        <v>4</v>
      </c>
      <c r="BF3447" s="4" t="s">
        <v>13</v>
      </c>
      <c r="BG3447" s="4" t="s">
        <v>6</v>
      </c>
      <c r="BH3447" s="4" t="s">
        <v>48</v>
      </c>
      <c r="BI3447" t="str">
        <f t="shared" si="270"/>
        <v>B</v>
      </c>
    </row>
    <row r="3448" spans="1:61" ht="15.75" customHeight="1" x14ac:dyDescent="0.2">
      <c r="A3448" s="4">
        <v>3015020</v>
      </c>
      <c r="B3448" s="4">
        <v>4455942</v>
      </c>
      <c r="C3448" s="4" t="s">
        <v>6225</v>
      </c>
      <c r="D3448" s="4">
        <v>2000</v>
      </c>
      <c r="E3448" s="4">
        <v>2000</v>
      </c>
      <c r="F3448" s="4">
        <v>2.2000000000000002</v>
      </c>
      <c r="G3448" s="7">
        <f>E3448+F3448-D3448</f>
        <v>2.2000000000000455</v>
      </c>
      <c r="H3448" s="4" t="s">
        <v>6226</v>
      </c>
      <c r="I3448" s="4">
        <v>10000</v>
      </c>
      <c r="J3448" s="4" t="s">
        <v>4</v>
      </c>
      <c r="K3448" s="4" t="s">
        <v>8</v>
      </c>
      <c r="L3448" s="4" t="s">
        <v>6</v>
      </c>
      <c r="M3448" s="4" t="s">
        <v>7</v>
      </c>
      <c r="O3448" s="4"/>
      <c r="P3448" s="14">
        <v>8837753</v>
      </c>
      <c r="Q3448" s="12">
        <v>2.4000000000000909</v>
      </c>
      <c r="S3448" s="14">
        <v>7822200</v>
      </c>
      <c r="T3448" s="12">
        <v>-500</v>
      </c>
      <c r="U3448">
        <f>SUM($T$2:T3448)</f>
        <v>3120240.2999999984</v>
      </c>
      <c r="W3448" s="16">
        <v>7822200</v>
      </c>
      <c r="X3448">
        <v>3120240.2999999984</v>
      </c>
      <c r="Y3448">
        <v>3447</v>
      </c>
      <c r="Z3448" s="18">
        <f t="shared" si="267"/>
        <v>7.4937917995891885</v>
      </c>
      <c r="AA3448" s="18">
        <f t="shared" si="268"/>
        <v>0.75525854513584578</v>
      </c>
      <c r="AB3448" t="str">
        <f t="shared" si="271"/>
        <v>D</v>
      </c>
      <c r="AI3448" s="14">
        <v>8837753</v>
      </c>
      <c r="AJ3448" s="12">
        <v>2.4000000000000909</v>
      </c>
      <c r="AK3448" s="12">
        <v>2.4</v>
      </c>
      <c r="AL3448" s="12">
        <v>2000</v>
      </c>
      <c r="AN3448">
        <v>8837753</v>
      </c>
      <c r="AO3448">
        <v>2.4000000000000909</v>
      </c>
      <c r="AP3448">
        <v>2.4</v>
      </c>
      <c r="AQ3448">
        <v>2000</v>
      </c>
      <c r="AR3448">
        <f t="shared" si="269"/>
        <v>0</v>
      </c>
      <c r="AV3448" s="4">
        <v>3015020</v>
      </c>
      <c r="AW3448" s="4">
        <v>4455942</v>
      </c>
      <c r="AX3448" s="4" t="s">
        <v>6225</v>
      </c>
      <c r="AY3448" s="4">
        <v>2000</v>
      </c>
      <c r="AZ3448" s="4">
        <v>2000</v>
      </c>
      <c r="BA3448" s="4">
        <v>2.2000000000000002</v>
      </c>
      <c r="BB3448" s="7">
        <f>AZ3448+BA3448-AY3448</f>
        <v>2.2000000000000455</v>
      </c>
      <c r="BC3448" s="4" t="s">
        <v>6226</v>
      </c>
      <c r="BD3448" s="4">
        <v>10000</v>
      </c>
      <c r="BE3448" s="4" t="s">
        <v>4</v>
      </c>
      <c r="BF3448" s="4" t="s">
        <v>8</v>
      </c>
      <c r="BG3448" s="4" t="s">
        <v>6</v>
      </c>
      <c r="BH3448" s="4" t="s">
        <v>7</v>
      </c>
      <c r="BI3448" t="str">
        <f t="shared" si="270"/>
        <v>B</v>
      </c>
    </row>
    <row r="3449" spans="1:61" ht="15.75" customHeight="1" x14ac:dyDescent="0.2">
      <c r="A3449" s="4">
        <v>3018877</v>
      </c>
      <c r="B3449" s="4">
        <v>9112524</v>
      </c>
      <c r="C3449" s="4" t="s">
        <v>6483</v>
      </c>
      <c r="D3449" s="4">
        <v>2000</v>
      </c>
      <c r="E3449" s="4">
        <v>2000</v>
      </c>
      <c r="F3449" s="4">
        <v>2.2000000000000002</v>
      </c>
      <c r="G3449" s="7">
        <f>E3449+F3449-D3449</f>
        <v>2.2000000000000455</v>
      </c>
      <c r="H3449" s="4" t="s">
        <v>6484</v>
      </c>
      <c r="I3449" s="4">
        <v>2000</v>
      </c>
      <c r="J3449" s="4" t="s">
        <v>4</v>
      </c>
      <c r="K3449" s="4" t="s">
        <v>22</v>
      </c>
      <c r="L3449" s="4" t="s">
        <v>6</v>
      </c>
      <c r="M3449" s="4" t="s">
        <v>23</v>
      </c>
      <c r="O3449" s="4"/>
      <c r="P3449" s="14">
        <v>8837760</v>
      </c>
      <c r="Q3449" s="12">
        <v>-1000</v>
      </c>
      <c r="S3449" s="14">
        <v>8062965</v>
      </c>
      <c r="T3449" s="12">
        <v>-500</v>
      </c>
      <c r="U3449">
        <f>SUM($T$2:T3449)</f>
        <v>3119740.2999999984</v>
      </c>
      <c r="W3449" s="16">
        <v>8062965</v>
      </c>
      <c r="X3449">
        <v>3119740.2999999984</v>
      </c>
      <c r="Y3449">
        <v>3448</v>
      </c>
      <c r="Z3449" s="18">
        <f t="shared" si="267"/>
        <v>7.4925909639036181</v>
      </c>
      <c r="AA3449" s="18">
        <f t="shared" si="268"/>
        <v>0.75547765118317267</v>
      </c>
      <c r="AB3449" t="str">
        <f t="shared" si="271"/>
        <v>D</v>
      </c>
      <c r="AI3449" s="14">
        <v>8837760</v>
      </c>
      <c r="AJ3449" s="12">
        <v>-1000</v>
      </c>
      <c r="AK3449" s="12">
        <v>0</v>
      </c>
      <c r="AL3449" s="12">
        <v>0</v>
      </c>
      <c r="AN3449">
        <v>8837760</v>
      </c>
      <c r="AO3449">
        <v>-1000</v>
      </c>
      <c r="AP3449">
        <v>0</v>
      </c>
      <c r="AQ3449">
        <v>0</v>
      </c>
      <c r="AR3449">
        <f t="shared" si="269"/>
        <v>0</v>
      </c>
      <c r="AV3449" s="4">
        <v>3018877</v>
      </c>
      <c r="AW3449" s="4">
        <v>9112524</v>
      </c>
      <c r="AX3449" s="4" t="s">
        <v>6483</v>
      </c>
      <c r="AY3449" s="4">
        <v>2000</v>
      </c>
      <c r="AZ3449" s="4">
        <v>2000</v>
      </c>
      <c r="BA3449" s="4">
        <v>2.2000000000000002</v>
      </c>
      <c r="BB3449" s="7">
        <f>AZ3449+BA3449-AY3449</f>
        <v>2.2000000000000455</v>
      </c>
      <c r="BC3449" s="4" t="s">
        <v>6484</v>
      </c>
      <c r="BD3449" s="4">
        <v>2000</v>
      </c>
      <c r="BE3449" s="4" t="s">
        <v>4</v>
      </c>
      <c r="BF3449" s="4" t="s">
        <v>22</v>
      </c>
      <c r="BG3449" s="4" t="s">
        <v>6</v>
      </c>
      <c r="BH3449" s="4" t="s">
        <v>23</v>
      </c>
      <c r="BI3449" t="str">
        <f t="shared" si="270"/>
        <v>B</v>
      </c>
    </row>
    <row r="3450" spans="1:61" ht="15.75" customHeight="1" x14ac:dyDescent="0.2">
      <c r="A3450" s="4">
        <v>3029727</v>
      </c>
      <c r="B3450" s="4">
        <v>9143191</v>
      </c>
      <c r="C3450" s="4" t="s">
        <v>7307</v>
      </c>
      <c r="D3450" s="4">
        <v>2000</v>
      </c>
      <c r="E3450" s="4">
        <v>2000</v>
      </c>
      <c r="F3450" s="4">
        <v>2.2000000000000002</v>
      </c>
      <c r="G3450" s="7">
        <f>E3450+F3450-D3450</f>
        <v>2.2000000000000455</v>
      </c>
      <c r="H3450" s="4" t="s">
        <v>7308</v>
      </c>
      <c r="I3450" s="4">
        <v>10000</v>
      </c>
      <c r="J3450" s="4" t="s">
        <v>4</v>
      </c>
      <c r="K3450" s="4" t="s">
        <v>13</v>
      </c>
      <c r="L3450" s="4" t="s">
        <v>6</v>
      </c>
      <c r="M3450" s="4" t="s">
        <v>76</v>
      </c>
      <c r="O3450" s="4"/>
      <c r="P3450" s="14">
        <v>8841379</v>
      </c>
      <c r="Q3450" s="12">
        <v>-1500</v>
      </c>
      <c r="S3450" s="14">
        <v>8141099</v>
      </c>
      <c r="T3450" s="12">
        <v>-500</v>
      </c>
      <c r="U3450">
        <f>SUM($T$2:T3450)</f>
        <v>3119240.2999999984</v>
      </c>
      <c r="W3450" s="16">
        <v>8141099</v>
      </c>
      <c r="X3450">
        <v>3119240.2999999984</v>
      </c>
      <c r="Y3450">
        <v>3449</v>
      </c>
      <c r="Z3450" s="18">
        <f t="shared" si="267"/>
        <v>7.4913901282180477</v>
      </c>
      <c r="AA3450" s="18">
        <f t="shared" si="268"/>
        <v>0.75569675723049956</v>
      </c>
      <c r="AB3450" t="str">
        <f t="shared" si="271"/>
        <v>D</v>
      </c>
      <c r="AI3450" s="14">
        <v>8841379</v>
      </c>
      <c r="AJ3450" s="12">
        <v>-1500</v>
      </c>
      <c r="AK3450" s="12">
        <v>0</v>
      </c>
      <c r="AL3450" s="12">
        <v>0</v>
      </c>
      <c r="AN3450">
        <v>8841379</v>
      </c>
      <c r="AO3450">
        <v>-1500</v>
      </c>
      <c r="AP3450">
        <v>0</v>
      </c>
      <c r="AQ3450">
        <v>0</v>
      </c>
      <c r="AR3450">
        <f t="shared" si="269"/>
        <v>0</v>
      </c>
      <c r="AV3450" s="4">
        <v>3029727</v>
      </c>
      <c r="AW3450" s="4">
        <v>9143191</v>
      </c>
      <c r="AX3450" s="4" t="s">
        <v>7307</v>
      </c>
      <c r="AY3450" s="4">
        <v>2000</v>
      </c>
      <c r="AZ3450" s="4">
        <v>2000</v>
      </c>
      <c r="BA3450" s="4">
        <v>2.2000000000000002</v>
      </c>
      <c r="BB3450" s="7">
        <f>AZ3450+BA3450-AY3450</f>
        <v>2.2000000000000455</v>
      </c>
      <c r="BC3450" s="4" t="s">
        <v>7308</v>
      </c>
      <c r="BD3450" s="4">
        <v>10000</v>
      </c>
      <c r="BE3450" s="4" t="s">
        <v>4</v>
      </c>
      <c r="BF3450" s="4" t="s">
        <v>13</v>
      </c>
      <c r="BG3450" s="4" t="s">
        <v>6</v>
      </c>
      <c r="BH3450" s="4" t="s">
        <v>76</v>
      </c>
      <c r="BI3450" t="str">
        <f t="shared" si="270"/>
        <v>B</v>
      </c>
    </row>
    <row r="3451" spans="1:61" ht="15.75" customHeight="1" x14ac:dyDescent="0.2">
      <c r="A3451" s="4">
        <v>3026689</v>
      </c>
      <c r="B3451" s="4">
        <v>9136506</v>
      </c>
      <c r="C3451" s="4" t="s">
        <v>8290</v>
      </c>
      <c r="D3451" s="4">
        <v>2000</v>
      </c>
      <c r="E3451" s="4">
        <v>2000</v>
      </c>
      <c r="F3451" s="4">
        <v>2.2000000000000002</v>
      </c>
      <c r="G3451" s="7">
        <f>E3451+F3451-D3451</f>
        <v>2.2000000000000455</v>
      </c>
      <c r="H3451" s="4" t="s">
        <v>8292</v>
      </c>
      <c r="I3451" s="4">
        <v>300</v>
      </c>
      <c r="J3451" s="4" t="s">
        <v>72</v>
      </c>
      <c r="K3451" s="4" t="s">
        <v>5</v>
      </c>
      <c r="M3451" s="4" t="s">
        <v>29</v>
      </c>
      <c r="O3451" s="4"/>
      <c r="P3451" s="14">
        <v>8841792</v>
      </c>
      <c r="Q3451" s="12">
        <v>649.80000000000018</v>
      </c>
      <c r="S3451" s="14">
        <v>8323400</v>
      </c>
      <c r="T3451" s="12">
        <v>-500</v>
      </c>
      <c r="U3451">
        <f>SUM($T$2:T3451)</f>
        <v>3118740.2999999984</v>
      </c>
      <c r="W3451" s="16">
        <v>8323400</v>
      </c>
      <c r="X3451">
        <v>3118740.2999999984</v>
      </c>
      <c r="Y3451">
        <v>3450</v>
      </c>
      <c r="Z3451" s="18">
        <f t="shared" si="267"/>
        <v>7.4901892925324773</v>
      </c>
      <c r="AA3451" s="18">
        <f t="shared" si="268"/>
        <v>0.75591586327782645</v>
      </c>
      <c r="AB3451" t="str">
        <f t="shared" si="271"/>
        <v>D</v>
      </c>
      <c r="AI3451" s="14">
        <v>8841792</v>
      </c>
      <c r="AJ3451" s="12">
        <v>649.80000000000018</v>
      </c>
      <c r="AK3451" s="12">
        <v>649.79999999999995</v>
      </c>
      <c r="AL3451" s="12">
        <v>1900</v>
      </c>
      <c r="AN3451">
        <v>8841792</v>
      </c>
      <c r="AO3451">
        <v>649.80000000000018</v>
      </c>
      <c r="AP3451">
        <v>649.79999999999995</v>
      </c>
      <c r="AQ3451">
        <v>1900</v>
      </c>
      <c r="AR3451">
        <f t="shared" si="269"/>
        <v>0</v>
      </c>
      <c r="AV3451" s="4">
        <v>3026689</v>
      </c>
      <c r="AW3451" s="4">
        <v>9136506</v>
      </c>
      <c r="AX3451" s="4" t="s">
        <v>8290</v>
      </c>
      <c r="AY3451" s="4">
        <v>2000</v>
      </c>
      <c r="AZ3451" s="4">
        <v>2000</v>
      </c>
      <c r="BA3451" s="4">
        <v>2.2000000000000002</v>
      </c>
      <c r="BB3451" s="7">
        <f>AZ3451+BA3451-AY3451</f>
        <v>2.2000000000000455</v>
      </c>
      <c r="BC3451" s="4" t="s">
        <v>8292</v>
      </c>
      <c r="BD3451" s="4">
        <v>300</v>
      </c>
      <c r="BE3451" s="4" t="s">
        <v>72</v>
      </c>
      <c r="BF3451" s="4" t="s">
        <v>5</v>
      </c>
      <c r="BH3451" s="4" t="s">
        <v>29</v>
      </c>
      <c r="BI3451" t="str">
        <f t="shared" si="270"/>
        <v>B</v>
      </c>
    </row>
    <row r="3452" spans="1:61" ht="15.75" customHeight="1" x14ac:dyDescent="0.2">
      <c r="A3452" s="4">
        <v>3051021</v>
      </c>
      <c r="B3452" s="4">
        <v>8830536</v>
      </c>
      <c r="C3452" s="4" t="s">
        <v>8833</v>
      </c>
      <c r="D3452" s="4">
        <v>2000</v>
      </c>
      <c r="E3452" s="4">
        <v>2000</v>
      </c>
      <c r="F3452" s="4">
        <v>2.2000000000000002</v>
      </c>
      <c r="G3452" s="7">
        <f>E3452+F3452-D3452</f>
        <v>2.2000000000000455</v>
      </c>
      <c r="H3452" s="4" t="s">
        <v>428</v>
      </c>
      <c r="I3452" s="4">
        <v>16000</v>
      </c>
      <c r="J3452" s="4" t="s">
        <v>4</v>
      </c>
      <c r="K3452" s="4" t="s">
        <v>8</v>
      </c>
      <c r="L3452" s="4" t="s">
        <v>6</v>
      </c>
      <c r="M3452" s="4" t="s">
        <v>19</v>
      </c>
      <c r="O3452" s="4"/>
      <c r="P3452" s="14">
        <v>8843066</v>
      </c>
      <c r="Q3452" s="12">
        <v>272.73000000000013</v>
      </c>
      <c r="S3452" s="14">
        <v>8336168</v>
      </c>
      <c r="T3452" s="12">
        <v>-500</v>
      </c>
      <c r="U3452">
        <f>SUM($T$2:T3452)</f>
        <v>3118240.2999999984</v>
      </c>
      <c r="W3452" s="16">
        <v>8336168</v>
      </c>
      <c r="X3452">
        <v>3118240.2999999984</v>
      </c>
      <c r="Y3452">
        <v>3451</v>
      </c>
      <c r="Z3452" s="18">
        <f t="shared" si="267"/>
        <v>7.4889884568469069</v>
      </c>
      <c r="AA3452" s="18">
        <f t="shared" si="268"/>
        <v>0.75613496932515334</v>
      </c>
      <c r="AB3452" t="str">
        <f t="shared" si="271"/>
        <v>D</v>
      </c>
      <c r="AI3452" s="14">
        <v>8843066</v>
      </c>
      <c r="AJ3452" s="12">
        <v>272.73000000000013</v>
      </c>
      <c r="AK3452" s="12">
        <v>272.72999999999996</v>
      </c>
      <c r="AL3452" s="12">
        <v>2800</v>
      </c>
      <c r="AN3452">
        <v>8843066</v>
      </c>
      <c r="AO3452">
        <v>272.73000000000013</v>
      </c>
      <c r="AP3452">
        <v>272.72999999999996</v>
      </c>
      <c r="AQ3452">
        <v>2800</v>
      </c>
      <c r="AR3452">
        <f t="shared" si="269"/>
        <v>0</v>
      </c>
      <c r="AV3452" s="4">
        <v>3051021</v>
      </c>
      <c r="AW3452" s="4">
        <v>8830536</v>
      </c>
      <c r="AX3452" s="4" t="s">
        <v>8833</v>
      </c>
      <c r="AY3452" s="4">
        <v>2000</v>
      </c>
      <c r="AZ3452" s="4">
        <v>2000</v>
      </c>
      <c r="BA3452" s="4">
        <v>2.2000000000000002</v>
      </c>
      <c r="BB3452" s="7">
        <f>AZ3452+BA3452-AY3452</f>
        <v>2.2000000000000455</v>
      </c>
      <c r="BC3452" s="4" t="s">
        <v>428</v>
      </c>
      <c r="BD3452" s="4">
        <v>16000</v>
      </c>
      <c r="BE3452" s="4" t="s">
        <v>4</v>
      </c>
      <c r="BF3452" s="4" t="s">
        <v>8</v>
      </c>
      <c r="BG3452" s="4" t="s">
        <v>6</v>
      </c>
      <c r="BH3452" s="4" t="s">
        <v>19</v>
      </c>
      <c r="BI3452" t="str">
        <f t="shared" si="270"/>
        <v>B</v>
      </c>
    </row>
    <row r="3453" spans="1:61" ht="15.75" customHeight="1" x14ac:dyDescent="0.2">
      <c r="A3453" s="4">
        <v>3052316</v>
      </c>
      <c r="B3453" s="4">
        <v>6505955</v>
      </c>
      <c r="C3453" s="4" t="s">
        <v>8906</v>
      </c>
      <c r="D3453" s="4">
        <v>2000</v>
      </c>
      <c r="E3453" s="4">
        <v>2000</v>
      </c>
      <c r="F3453" s="4">
        <v>2.2000000000000002</v>
      </c>
      <c r="G3453" s="7">
        <f>E3453+F3453-D3453</f>
        <v>2.2000000000000455</v>
      </c>
      <c r="H3453" s="4" t="s">
        <v>8907</v>
      </c>
      <c r="I3453" s="4">
        <v>15000</v>
      </c>
      <c r="J3453" s="4" t="s">
        <v>4</v>
      </c>
      <c r="K3453" s="4" t="s">
        <v>5</v>
      </c>
      <c r="L3453" s="4" t="s">
        <v>6</v>
      </c>
      <c r="M3453" s="4" t="s">
        <v>20</v>
      </c>
      <c r="O3453" s="4"/>
      <c r="P3453" s="14">
        <v>8843241</v>
      </c>
      <c r="Q3453" s="12">
        <v>-3000</v>
      </c>
      <c r="S3453" s="14">
        <v>8341103</v>
      </c>
      <c r="T3453" s="12">
        <v>-500</v>
      </c>
      <c r="U3453">
        <f>SUM($T$2:T3453)</f>
        <v>3117740.2999999984</v>
      </c>
      <c r="W3453" s="16">
        <v>8341103</v>
      </c>
      <c r="X3453">
        <v>3117740.2999999984</v>
      </c>
      <c r="Y3453">
        <v>3452</v>
      </c>
      <c r="Z3453" s="18">
        <f t="shared" si="267"/>
        <v>7.4877876211613366</v>
      </c>
      <c r="AA3453" s="18">
        <f t="shared" si="268"/>
        <v>0.75635407537248023</v>
      </c>
      <c r="AB3453" t="str">
        <f t="shared" si="271"/>
        <v>D</v>
      </c>
      <c r="AI3453" s="14">
        <v>8843241</v>
      </c>
      <c r="AJ3453" s="12">
        <v>-3000</v>
      </c>
      <c r="AK3453" s="12">
        <v>0</v>
      </c>
      <c r="AL3453" s="12">
        <v>0</v>
      </c>
      <c r="AN3453">
        <v>8843241</v>
      </c>
      <c r="AO3453">
        <v>-3000</v>
      </c>
      <c r="AP3453">
        <v>0</v>
      </c>
      <c r="AQ3453">
        <v>0</v>
      </c>
      <c r="AR3453">
        <f t="shared" si="269"/>
        <v>0</v>
      </c>
      <c r="AV3453" s="4">
        <v>3052316</v>
      </c>
      <c r="AW3453" s="4">
        <v>6505955</v>
      </c>
      <c r="AX3453" s="4" t="s">
        <v>8906</v>
      </c>
      <c r="AY3453" s="4">
        <v>2000</v>
      </c>
      <c r="AZ3453" s="4">
        <v>2000</v>
      </c>
      <c r="BA3453" s="4">
        <v>2.2000000000000002</v>
      </c>
      <c r="BB3453" s="7">
        <f>AZ3453+BA3453-AY3453</f>
        <v>2.2000000000000455</v>
      </c>
      <c r="BC3453" s="4" t="s">
        <v>8907</v>
      </c>
      <c r="BD3453" s="4">
        <v>15000</v>
      </c>
      <c r="BE3453" s="4" t="s">
        <v>4</v>
      </c>
      <c r="BF3453" s="4" t="s">
        <v>5</v>
      </c>
      <c r="BG3453" s="4" t="s">
        <v>6</v>
      </c>
      <c r="BH3453" s="4" t="s">
        <v>20</v>
      </c>
      <c r="BI3453" t="str">
        <f t="shared" si="270"/>
        <v>B</v>
      </c>
    </row>
    <row r="3454" spans="1:61" ht="15.75" customHeight="1" x14ac:dyDescent="0.2">
      <c r="A3454" s="4">
        <v>2949969</v>
      </c>
      <c r="B3454" s="4">
        <v>8925323</v>
      </c>
      <c r="C3454" s="4" t="s">
        <v>587</v>
      </c>
      <c r="D3454" s="4">
        <v>1500</v>
      </c>
      <c r="E3454" s="4">
        <v>1500</v>
      </c>
      <c r="F3454" s="4">
        <v>2.1</v>
      </c>
      <c r="G3454" s="7">
        <f>E3454+F3454-D3454</f>
        <v>2.0999999999999091</v>
      </c>
      <c r="H3454" s="4" t="s">
        <v>588</v>
      </c>
      <c r="I3454" s="4">
        <v>18000</v>
      </c>
      <c r="J3454" s="4" t="s">
        <v>4</v>
      </c>
      <c r="K3454" s="4" t="s">
        <v>8</v>
      </c>
      <c r="L3454" s="4" t="s">
        <v>14</v>
      </c>
      <c r="M3454" s="4" t="s">
        <v>64</v>
      </c>
      <c r="O3454" s="4"/>
      <c r="P3454" s="14">
        <v>8845201</v>
      </c>
      <c r="Q3454" s="12">
        <v>3723.1899999999996</v>
      </c>
      <c r="S3454" s="14">
        <v>8367990</v>
      </c>
      <c r="T3454" s="12">
        <v>-500</v>
      </c>
      <c r="U3454">
        <f>SUM($T$2:T3454)</f>
        <v>3117240.2999999984</v>
      </c>
      <c r="W3454" s="16">
        <v>8367990</v>
      </c>
      <c r="X3454">
        <v>3117240.2999999984</v>
      </c>
      <c r="Y3454">
        <v>3453</v>
      </c>
      <c r="Z3454" s="18">
        <f t="shared" si="267"/>
        <v>7.4865867854757662</v>
      </c>
      <c r="AA3454" s="18">
        <f t="shared" si="268"/>
        <v>0.75657318141980723</v>
      </c>
      <c r="AB3454" t="str">
        <f t="shared" si="271"/>
        <v>D</v>
      </c>
      <c r="AI3454" s="14">
        <v>8845201</v>
      </c>
      <c r="AJ3454" s="12">
        <v>3723.1899999999996</v>
      </c>
      <c r="AK3454" s="12">
        <v>3723.1899999999996</v>
      </c>
      <c r="AL3454" s="12">
        <v>10550</v>
      </c>
      <c r="AN3454">
        <v>8845201</v>
      </c>
      <c r="AO3454">
        <v>3723.1899999999996</v>
      </c>
      <c r="AP3454">
        <v>3723.1899999999996</v>
      </c>
      <c r="AQ3454">
        <v>10550</v>
      </c>
      <c r="AR3454">
        <f t="shared" si="269"/>
        <v>0</v>
      </c>
      <c r="AV3454" s="4">
        <v>2949969</v>
      </c>
      <c r="AW3454" s="4">
        <v>8925323</v>
      </c>
      <c r="AX3454" s="4" t="s">
        <v>587</v>
      </c>
      <c r="AY3454" s="4">
        <v>1500</v>
      </c>
      <c r="AZ3454" s="4">
        <v>1500</v>
      </c>
      <c r="BA3454" s="4">
        <v>2.1</v>
      </c>
      <c r="BB3454" s="7">
        <f>AZ3454+BA3454-AY3454</f>
        <v>2.0999999999999091</v>
      </c>
      <c r="BC3454" s="4" t="s">
        <v>588</v>
      </c>
      <c r="BD3454" s="4">
        <v>18000</v>
      </c>
      <c r="BE3454" s="4" t="s">
        <v>4</v>
      </c>
      <c r="BF3454" s="4" t="s">
        <v>8</v>
      </c>
      <c r="BG3454" s="4" t="s">
        <v>14</v>
      </c>
      <c r="BH3454" s="4" t="s">
        <v>64</v>
      </c>
      <c r="BI3454" t="str">
        <f t="shared" si="270"/>
        <v>A</v>
      </c>
    </row>
    <row r="3455" spans="1:61" ht="15.75" customHeight="1" x14ac:dyDescent="0.2">
      <c r="A3455" s="4">
        <v>2946945</v>
      </c>
      <c r="B3455" s="4">
        <v>8274218</v>
      </c>
      <c r="C3455" s="4" t="s">
        <v>1189</v>
      </c>
      <c r="D3455" s="4">
        <v>1500</v>
      </c>
      <c r="E3455" s="4">
        <v>1500</v>
      </c>
      <c r="F3455" s="4">
        <v>2.1</v>
      </c>
      <c r="G3455" s="7">
        <f>E3455+F3455-D3455</f>
        <v>2.0999999999999091</v>
      </c>
      <c r="H3455" s="4" t="s">
        <v>1190</v>
      </c>
      <c r="I3455" s="4">
        <v>9200</v>
      </c>
      <c r="J3455" s="4" t="s">
        <v>4</v>
      </c>
      <c r="K3455" s="4" t="s">
        <v>8</v>
      </c>
      <c r="L3455" s="4" t="s">
        <v>9</v>
      </c>
      <c r="M3455" s="4" t="s">
        <v>12</v>
      </c>
      <c r="O3455" s="4"/>
      <c r="P3455" s="14">
        <v>8845943</v>
      </c>
      <c r="Q3455" s="12">
        <v>1585</v>
      </c>
      <c r="S3455" s="14">
        <v>8505099</v>
      </c>
      <c r="T3455" s="12">
        <v>-500</v>
      </c>
      <c r="U3455">
        <f>SUM($T$2:T3455)</f>
        <v>3116740.2999999984</v>
      </c>
      <c r="W3455" s="16">
        <v>8505099</v>
      </c>
      <c r="X3455">
        <v>3116740.2999999984</v>
      </c>
      <c r="Y3455">
        <v>3454</v>
      </c>
      <c r="Z3455" s="18">
        <f t="shared" si="267"/>
        <v>7.4853859497901958</v>
      </c>
      <c r="AA3455" s="18">
        <f t="shared" si="268"/>
        <v>0.75679228746713412</v>
      </c>
      <c r="AB3455" t="str">
        <f t="shared" si="271"/>
        <v>D</v>
      </c>
      <c r="AI3455" s="14">
        <v>8845943</v>
      </c>
      <c r="AJ3455" s="12">
        <v>1585</v>
      </c>
      <c r="AK3455" s="12">
        <v>1585</v>
      </c>
      <c r="AL3455" s="12">
        <v>1000</v>
      </c>
      <c r="AN3455">
        <v>8845943</v>
      </c>
      <c r="AO3455">
        <v>1585</v>
      </c>
      <c r="AP3455">
        <v>1585</v>
      </c>
      <c r="AQ3455">
        <v>1000</v>
      </c>
      <c r="AR3455">
        <f t="shared" si="269"/>
        <v>0</v>
      </c>
      <c r="AV3455" s="4">
        <v>2946945</v>
      </c>
      <c r="AW3455" s="4">
        <v>8274218</v>
      </c>
      <c r="AX3455" s="4" t="s">
        <v>1189</v>
      </c>
      <c r="AY3455" s="4">
        <v>1500</v>
      </c>
      <c r="AZ3455" s="4">
        <v>1500</v>
      </c>
      <c r="BA3455" s="4">
        <v>2.1</v>
      </c>
      <c r="BB3455" s="7">
        <f>AZ3455+BA3455-AY3455</f>
        <v>2.0999999999999091</v>
      </c>
      <c r="BC3455" s="4" t="s">
        <v>1190</v>
      </c>
      <c r="BD3455" s="4">
        <v>9200</v>
      </c>
      <c r="BE3455" s="4" t="s">
        <v>4</v>
      </c>
      <c r="BF3455" s="4" t="s">
        <v>8</v>
      </c>
      <c r="BG3455" s="4" t="s">
        <v>9</v>
      </c>
      <c r="BH3455" s="4" t="s">
        <v>12</v>
      </c>
      <c r="BI3455" t="str">
        <f t="shared" si="270"/>
        <v>B</v>
      </c>
    </row>
    <row r="3456" spans="1:61" ht="15.75" customHeight="1" x14ac:dyDescent="0.2">
      <c r="A3456" s="4">
        <v>2953196</v>
      </c>
      <c r="B3456" s="4">
        <v>7710788</v>
      </c>
      <c r="C3456" s="4" t="s">
        <v>1367</v>
      </c>
      <c r="D3456" s="4">
        <v>3000</v>
      </c>
      <c r="E3456" s="4">
        <v>3000</v>
      </c>
      <c r="F3456" s="4">
        <v>2.1</v>
      </c>
      <c r="G3456" s="7">
        <f>E3456+F3456-D3456</f>
        <v>2.0999999999999091</v>
      </c>
      <c r="H3456" s="4" t="s">
        <v>1368</v>
      </c>
      <c r="I3456" s="4">
        <v>25000</v>
      </c>
      <c r="J3456" s="4" t="s">
        <v>4</v>
      </c>
      <c r="K3456" s="4" t="s">
        <v>8</v>
      </c>
      <c r="L3456" s="4" t="s">
        <v>6</v>
      </c>
      <c r="M3456" s="4" t="s">
        <v>23</v>
      </c>
      <c r="O3456" s="4"/>
      <c r="P3456" s="14">
        <v>8846251</v>
      </c>
      <c r="Q3456" s="12">
        <v>2.25</v>
      </c>
      <c r="S3456" s="14">
        <v>8523425</v>
      </c>
      <c r="T3456" s="12">
        <v>-500</v>
      </c>
      <c r="U3456">
        <f>SUM($T$2:T3456)</f>
        <v>3116240.2999999984</v>
      </c>
      <c r="W3456" s="16">
        <v>8523425</v>
      </c>
      <c r="X3456">
        <v>3116240.2999999984</v>
      </c>
      <c r="Y3456">
        <v>3455</v>
      </c>
      <c r="Z3456" s="18">
        <f t="shared" si="267"/>
        <v>7.4841851141046254</v>
      </c>
      <c r="AA3456" s="18">
        <f t="shared" si="268"/>
        <v>0.75701139351446101</v>
      </c>
      <c r="AB3456" t="str">
        <f t="shared" si="271"/>
        <v>D</v>
      </c>
      <c r="AI3456" s="14">
        <v>8846251</v>
      </c>
      <c r="AJ3456" s="12">
        <v>2.25</v>
      </c>
      <c r="AK3456" s="12">
        <v>2.25</v>
      </c>
      <c r="AL3456" s="12">
        <v>1500</v>
      </c>
      <c r="AN3456">
        <v>8846251</v>
      </c>
      <c r="AO3456">
        <v>2.25</v>
      </c>
      <c r="AP3456">
        <v>2.25</v>
      </c>
      <c r="AQ3456">
        <v>1500</v>
      </c>
      <c r="AR3456">
        <f t="shared" si="269"/>
        <v>0</v>
      </c>
      <c r="AV3456" s="4">
        <v>2953196</v>
      </c>
      <c r="AW3456" s="4">
        <v>7710788</v>
      </c>
      <c r="AX3456" s="4" t="s">
        <v>1367</v>
      </c>
      <c r="AY3456" s="4">
        <v>3000</v>
      </c>
      <c r="AZ3456" s="4">
        <v>3000</v>
      </c>
      <c r="BA3456" s="4">
        <v>2.1</v>
      </c>
      <c r="BB3456" s="7">
        <f>AZ3456+BA3456-AY3456</f>
        <v>2.0999999999999091</v>
      </c>
      <c r="BC3456" s="4" t="s">
        <v>1368</v>
      </c>
      <c r="BD3456" s="4">
        <v>25000</v>
      </c>
      <c r="BE3456" s="4" t="s">
        <v>4</v>
      </c>
      <c r="BF3456" s="4" t="s">
        <v>8</v>
      </c>
      <c r="BG3456" s="4" t="s">
        <v>6</v>
      </c>
      <c r="BH3456" s="4" t="s">
        <v>23</v>
      </c>
      <c r="BI3456" t="str">
        <f t="shared" si="270"/>
        <v>B</v>
      </c>
    </row>
    <row r="3457" spans="1:61" ht="15.75" customHeight="1" x14ac:dyDescent="0.2">
      <c r="A3457" s="4">
        <v>2953595</v>
      </c>
      <c r="B3457" s="4">
        <v>205094</v>
      </c>
      <c r="C3457" s="4" t="s">
        <v>1750</v>
      </c>
      <c r="D3457" s="4">
        <v>1500</v>
      </c>
      <c r="E3457" s="4">
        <v>1500</v>
      </c>
      <c r="F3457" s="4">
        <v>2.1</v>
      </c>
      <c r="G3457" s="7">
        <f>E3457+F3457-D3457</f>
        <v>2.0999999999999091</v>
      </c>
      <c r="H3457" s="4" t="s">
        <v>1751</v>
      </c>
      <c r="I3457" s="4">
        <v>16000</v>
      </c>
      <c r="J3457" s="4" t="s">
        <v>4</v>
      </c>
      <c r="K3457" s="4" t="s">
        <v>13</v>
      </c>
      <c r="L3457" s="4" t="s">
        <v>6</v>
      </c>
      <c r="M3457" s="4" t="s">
        <v>35</v>
      </c>
      <c r="O3457" s="4"/>
      <c r="P3457" s="14">
        <v>8846559</v>
      </c>
      <c r="Q3457" s="12">
        <v>-9999.7999999999993</v>
      </c>
      <c r="S3457" s="14">
        <v>8597128</v>
      </c>
      <c r="T3457" s="12">
        <v>-500</v>
      </c>
      <c r="U3457">
        <f>SUM($T$2:T3457)</f>
        <v>3115740.2999999984</v>
      </c>
      <c r="W3457" s="16">
        <v>8597128</v>
      </c>
      <c r="X3457">
        <v>3115740.2999999984</v>
      </c>
      <c r="Y3457">
        <v>3456</v>
      </c>
      <c r="Z3457" s="18">
        <f t="shared" si="267"/>
        <v>7.482984278419055</v>
      </c>
      <c r="AA3457" s="18">
        <f t="shared" si="268"/>
        <v>0.7572304995617879</v>
      </c>
      <c r="AB3457" t="str">
        <f t="shared" si="271"/>
        <v>D</v>
      </c>
      <c r="AI3457" s="14">
        <v>8846559</v>
      </c>
      <c r="AJ3457" s="12">
        <v>-9999.7999999999993</v>
      </c>
      <c r="AK3457" s="12">
        <v>0.2</v>
      </c>
      <c r="AL3457" s="12">
        <v>2000</v>
      </c>
      <c r="AN3457">
        <v>8846559</v>
      </c>
      <c r="AO3457">
        <v>-9999.7999999999993</v>
      </c>
      <c r="AP3457">
        <v>0.2</v>
      </c>
      <c r="AQ3457">
        <v>2000</v>
      </c>
      <c r="AR3457">
        <f t="shared" si="269"/>
        <v>1</v>
      </c>
      <c r="AV3457" s="4">
        <v>2953595</v>
      </c>
      <c r="AW3457" s="4">
        <v>205094</v>
      </c>
      <c r="AX3457" s="4" t="s">
        <v>1750</v>
      </c>
      <c r="AY3457" s="4">
        <v>1500</v>
      </c>
      <c r="AZ3457" s="4">
        <v>1500</v>
      </c>
      <c r="BA3457" s="4">
        <v>2.1</v>
      </c>
      <c r="BB3457" s="7">
        <f>AZ3457+BA3457-AY3457</f>
        <v>2.0999999999999091</v>
      </c>
      <c r="BC3457" s="4" t="s">
        <v>1751</v>
      </c>
      <c r="BD3457" s="4">
        <v>16000</v>
      </c>
      <c r="BE3457" s="4" t="s">
        <v>4</v>
      </c>
      <c r="BF3457" s="4" t="s">
        <v>13</v>
      </c>
      <c r="BG3457" s="4" t="s">
        <v>6</v>
      </c>
      <c r="BH3457" s="4" t="s">
        <v>35</v>
      </c>
      <c r="BI3457" t="str">
        <f t="shared" si="270"/>
        <v>B</v>
      </c>
    </row>
    <row r="3458" spans="1:61" ht="15.75" customHeight="1" x14ac:dyDescent="0.2">
      <c r="A3458" s="4">
        <v>2967518</v>
      </c>
      <c r="B3458" s="4">
        <v>8971789</v>
      </c>
      <c r="C3458" s="4" t="s">
        <v>2234</v>
      </c>
      <c r="D3458" s="4">
        <v>1500</v>
      </c>
      <c r="E3458" s="4">
        <v>1500</v>
      </c>
      <c r="F3458" s="4">
        <v>2.1</v>
      </c>
      <c r="G3458" s="7">
        <f>E3458+F3458-D3458</f>
        <v>2.0999999999999091</v>
      </c>
      <c r="H3458" s="4" t="s">
        <v>2235</v>
      </c>
      <c r="I3458" s="4">
        <v>7000</v>
      </c>
      <c r="J3458" s="4" t="s">
        <v>11</v>
      </c>
      <c r="K3458" s="4" t="s">
        <v>8</v>
      </c>
      <c r="M3458" s="4" t="s">
        <v>76</v>
      </c>
      <c r="O3458" s="4"/>
      <c r="P3458" s="14">
        <v>8847245</v>
      </c>
      <c r="Q3458" s="12">
        <v>771.44</v>
      </c>
      <c r="S3458" s="14">
        <v>8744499</v>
      </c>
      <c r="T3458" s="12">
        <v>-500</v>
      </c>
      <c r="U3458">
        <f>SUM($T$2:T3458)</f>
        <v>3115240.2999999984</v>
      </c>
      <c r="W3458" s="16">
        <v>8744499</v>
      </c>
      <c r="X3458">
        <v>3115240.2999999984</v>
      </c>
      <c r="Y3458">
        <v>3457</v>
      </c>
      <c r="Z3458" s="18">
        <f t="shared" si="267"/>
        <v>7.4817834427334846</v>
      </c>
      <c r="AA3458" s="18">
        <f t="shared" si="268"/>
        <v>0.75744960560911478</v>
      </c>
      <c r="AB3458" t="str">
        <f t="shared" si="271"/>
        <v>D</v>
      </c>
      <c r="AI3458" s="14">
        <v>8847245</v>
      </c>
      <c r="AJ3458" s="12">
        <v>771.44</v>
      </c>
      <c r="AK3458" s="12">
        <v>771.44</v>
      </c>
      <c r="AL3458" s="12">
        <v>5500</v>
      </c>
      <c r="AN3458">
        <v>8847245</v>
      </c>
      <c r="AO3458">
        <v>771.44</v>
      </c>
      <c r="AP3458">
        <v>771.44</v>
      </c>
      <c r="AQ3458">
        <v>5500</v>
      </c>
      <c r="AR3458">
        <f t="shared" si="269"/>
        <v>0</v>
      </c>
      <c r="AV3458" s="4">
        <v>2967518</v>
      </c>
      <c r="AW3458" s="4">
        <v>8971789</v>
      </c>
      <c r="AX3458" s="4" t="s">
        <v>2234</v>
      </c>
      <c r="AY3458" s="4">
        <v>1500</v>
      </c>
      <c r="AZ3458" s="4">
        <v>1500</v>
      </c>
      <c r="BA3458" s="4">
        <v>2.1</v>
      </c>
      <c r="BB3458" s="7">
        <f>AZ3458+BA3458-AY3458</f>
        <v>2.0999999999999091</v>
      </c>
      <c r="BC3458" s="4" t="s">
        <v>2235</v>
      </c>
      <c r="BD3458" s="4">
        <v>7000</v>
      </c>
      <c r="BE3458" s="4" t="s">
        <v>11</v>
      </c>
      <c r="BF3458" s="4" t="s">
        <v>8</v>
      </c>
      <c r="BH3458" s="4" t="s">
        <v>76</v>
      </c>
      <c r="BI3458" t="str">
        <f t="shared" si="270"/>
        <v>B</v>
      </c>
    </row>
    <row r="3459" spans="1:61" ht="15.75" customHeight="1" x14ac:dyDescent="0.2">
      <c r="A3459" s="4">
        <v>2970213</v>
      </c>
      <c r="B3459" s="4">
        <v>395378</v>
      </c>
      <c r="C3459" s="4" t="s">
        <v>2461</v>
      </c>
      <c r="D3459" s="4">
        <v>1500</v>
      </c>
      <c r="E3459" s="4">
        <v>1500</v>
      </c>
      <c r="F3459" s="4">
        <v>2.1</v>
      </c>
      <c r="G3459" s="7">
        <f>E3459+F3459-D3459</f>
        <v>2.0999999999999091</v>
      </c>
      <c r="H3459" s="4" t="s">
        <v>2462</v>
      </c>
      <c r="I3459" s="4">
        <v>12000</v>
      </c>
      <c r="J3459" s="4" t="s">
        <v>4</v>
      </c>
      <c r="K3459" s="4" t="s">
        <v>13</v>
      </c>
      <c r="L3459" s="4" t="s">
        <v>6</v>
      </c>
      <c r="M3459" s="4" t="s">
        <v>24</v>
      </c>
      <c r="O3459" s="4"/>
      <c r="P3459" s="14">
        <v>8847378</v>
      </c>
      <c r="Q3459" s="12">
        <v>2509</v>
      </c>
      <c r="S3459" s="14">
        <v>8835786</v>
      </c>
      <c r="T3459" s="12">
        <v>-500</v>
      </c>
      <c r="U3459">
        <f>SUM($T$2:T3459)</f>
        <v>3114740.2999999984</v>
      </c>
      <c r="W3459" s="16">
        <v>8835786</v>
      </c>
      <c r="X3459">
        <v>3114740.2999999984</v>
      </c>
      <c r="Y3459">
        <v>3458</v>
      </c>
      <c r="Z3459" s="18">
        <f t="shared" ref="Z3459:Z3522" si="272">X3459/$T$4566</f>
        <v>7.4805826070479151</v>
      </c>
      <c r="AA3459" s="18">
        <f t="shared" ref="AA3459:AA3522" si="273">Y3459/$Y$4566</f>
        <v>0.75766871165644167</v>
      </c>
      <c r="AB3459" t="str">
        <f t="shared" si="271"/>
        <v>D</v>
      </c>
      <c r="AI3459" s="14">
        <v>8847378</v>
      </c>
      <c r="AJ3459" s="12">
        <v>2509</v>
      </c>
      <c r="AK3459" s="12">
        <v>2509</v>
      </c>
      <c r="AL3459" s="12">
        <v>7500</v>
      </c>
      <c r="AN3459">
        <v>8847378</v>
      </c>
      <c r="AO3459">
        <v>2509</v>
      </c>
      <c r="AP3459">
        <v>2509</v>
      </c>
      <c r="AQ3459">
        <v>7500</v>
      </c>
      <c r="AR3459">
        <f t="shared" ref="AR3459:AR3522" si="274">IF(AND(AO3459&lt;0,OR(AP3459&gt;0,AQ3459&gt;0)),1,0)</f>
        <v>0</v>
      </c>
      <c r="AV3459" s="4">
        <v>2970213</v>
      </c>
      <c r="AW3459" s="4">
        <v>395378</v>
      </c>
      <c r="AX3459" s="4" t="s">
        <v>2461</v>
      </c>
      <c r="AY3459" s="4">
        <v>1500</v>
      </c>
      <c r="AZ3459" s="4">
        <v>1500</v>
      </c>
      <c r="BA3459" s="4">
        <v>2.1</v>
      </c>
      <c r="BB3459" s="7">
        <f>AZ3459+BA3459-AY3459</f>
        <v>2.0999999999999091</v>
      </c>
      <c r="BC3459" s="4" t="s">
        <v>2462</v>
      </c>
      <c r="BD3459" s="4">
        <v>12000</v>
      </c>
      <c r="BE3459" s="4" t="s">
        <v>4</v>
      </c>
      <c r="BF3459" s="4" t="s">
        <v>13</v>
      </c>
      <c r="BG3459" s="4" t="s">
        <v>6</v>
      </c>
      <c r="BH3459" s="4" t="s">
        <v>24</v>
      </c>
      <c r="BI3459" t="str">
        <f t="shared" ref="BI3459:BI3522" si="275">VLOOKUP(AW3459,$W$1:$AB$4565,6,FALSE)</f>
        <v>B</v>
      </c>
    </row>
    <row r="3460" spans="1:61" ht="15.75" customHeight="1" x14ac:dyDescent="0.2">
      <c r="A3460" s="4">
        <v>2976506</v>
      </c>
      <c r="B3460" s="4">
        <v>8986587</v>
      </c>
      <c r="C3460" s="4" t="s">
        <v>3015</v>
      </c>
      <c r="D3460" s="4">
        <v>1500</v>
      </c>
      <c r="E3460" s="4">
        <v>1500</v>
      </c>
      <c r="F3460" s="4">
        <v>2.1</v>
      </c>
      <c r="G3460" s="7">
        <f>E3460+F3460-D3460</f>
        <v>2.0999999999999091</v>
      </c>
      <c r="H3460" s="4" t="s">
        <v>3016</v>
      </c>
      <c r="I3460" s="4">
        <v>50000</v>
      </c>
      <c r="J3460" s="4" t="s">
        <v>32</v>
      </c>
      <c r="K3460" s="4" t="s">
        <v>5</v>
      </c>
      <c r="M3460" s="4" t="s">
        <v>25</v>
      </c>
      <c r="O3460" s="4"/>
      <c r="P3460" s="14">
        <v>8847833</v>
      </c>
      <c r="Q3460" s="12">
        <v>0.40000000000009095</v>
      </c>
      <c r="S3460" s="14">
        <v>8868742</v>
      </c>
      <c r="T3460" s="12">
        <v>-500</v>
      </c>
      <c r="U3460">
        <f>SUM($T$2:T3460)</f>
        <v>3114240.2999999984</v>
      </c>
      <c r="W3460" s="16">
        <v>8868742</v>
      </c>
      <c r="X3460">
        <v>3114240.2999999984</v>
      </c>
      <c r="Y3460">
        <v>3459</v>
      </c>
      <c r="Z3460" s="18">
        <f t="shared" si="272"/>
        <v>7.4793817713623447</v>
      </c>
      <c r="AA3460" s="18">
        <f t="shared" si="273"/>
        <v>0.75788781770376867</v>
      </c>
      <c r="AB3460" t="str">
        <f t="shared" si="271"/>
        <v>D</v>
      </c>
      <c r="AI3460" s="14">
        <v>8847833</v>
      </c>
      <c r="AJ3460" s="12">
        <v>0.40000000000009095</v>
      </c>
      <c r="AK3460" s="12">
        <v>0.4</v>
      </c>
      <c r="AL3460" s="12">
        <v>2000</v>
      </c>
      <c r="AN3460">
        <v>8847833</v>
      </c>
      <c r="AO3460">
        <v>0.40000000000009095</v>
      </c>
      <c r="AP3460">
        <v>0.4</v>
      </c>
      <c r="AQ3460">
        <v>2000</v>
      </c>
      <c r="AR3460">
        <f t="shared" si="274"/>
        <v>0</v>
      </c>
      <c r="AV3460" s="4">
        <v>2976506</v>
      </c>
      <c r="AW3460" s="4">
        <v>8986587</v>
      </c>
      <c r="AX3460" s="4" t="s">
        <v>3015</v>
      </c>
      <c r="AY3460" s="4">
        <v>1500</v>
      </c>
      <c r="AZ3460" s="4">
        <v>1500</v>
      </c>
      <c r="BA3460" s="4">
        <v>2.1</v>
      </c>
      <c r="BB3460" s="7">
        <f>AZ3460+BA3460-AY3460</f>
        <v>2.0999999999999091</v>
      </c>
      <c r="BC3460" s="4" t="s">
        <v>3016</v>
      </c>
      <c r="BD3460" s="4">
        <v>50000</v>
      </c>
      <c r="BE3460" s="4" t="s">
        <v>32</v>
      </c>
      <c r="BF3460" s="4" t="s">
        <v>5</v>
      </c>
      <c r="BH3460" s="4" t="s">
        <v>25</v>
      </c>
      <c r="BI3460" t="str">
        <f t="shared" si="275"/>
        <v>B</v>
      </c>
    </row>
    <row r="3461" spans="1:61" ht="15.75" customHeight="1" x14ac:dyDescent="0.2">
      <c r="A3461" s="4">
        <v>2976786</v>
      </c>
      <c r="B3461" s="4">
        <v>8220759</v>
      </c>
      <c r="C3461" s="4" t="s">
        <v>3049</v>
      </c>
      <c r="D3461" s="4">
        <v>1500</v>
      </c>
      <c r="E3461" s="4">
        <v>1500</v>
      </c>
      <c r="F3461" s="4">
        <v>2.1</v>
      </c>
      <c r="G3461" s="7">
        <f>E3461+F3461-D3461</f>
        <v>2.0999999999999091</v>
      </c>
      <c r="H3461" s="4" t="s">
        <v>3050</v>
      </c>
      <c r="I3461" s="4">
        <v>18000</v>
      </c>
      <c r="J3461" s="4" t="s">
        <v>4</v>
      </c>
      <c r="K3461" s="4" t="s">
        <v>8</v>
      </c>
      <c r="L3461" s="4" t="s">
        <v>6</v>
      </c>
      <c r="M3461" s="4" t="s">
        <v>23</v>
      </c>
      <c r="O3461" s="4"/>
      <c r="P3461" s="14">
        <v>8851200</v>
      </c>
      <c r="Q3461" s="12">
        <v>-7347.55</v>
      </c>
      <c r="S3461" s="14">
        <v>8916216</v>
      </c>
      <c r="T3461" s="12">
        <v>-500</v>
      </c>
      <c r="U3461">
        <f>SUM($T$2:T3461)</f>
        <v>3113740.2999999984</v>
      </c>
      <c r="W3461" s="16">
        <v>8916216</v>
      </c>
      <c r="X3461">
        <v>3113740.2999999984</v>
      </c>
      <c r="Y3461">
        <v>3460</v>
      </c>
      <c r="Z3461" s="18">
        <f t="shared" si="272"/>
        <v>7.4781809356767743</v>
      </c>
      <c r="AA3461" s="18">
        <f t="shared" si="273"/>
        <v>0.75810692375109556</v>
      </c>
      <c r="AB3461" t="str">
        <f t="shared" si="271"/>
        <v>D</v>
      </c>
      <c r="AI3461" s="14">
        <v>8851200</v>
      </c>
      <c r="AJ3461" s="12">
        <v>-7347.55</v>
      </c>
      <c r="AK3461" s="12">
        <v>152.44999999999999</v>
      </c>
      <c r="AL3461" s="12">
        <v>3500</v>
      </c>
      <c r="AN3461">
        <v>8851200</v>
      </c>
      <c r="AO3461">
        <v>-7347.55</v>
      </c>
      <c r="AP3461">
        <v>152.44999999999999</v>
      </c>
      <c r="AQ3461">
        <v>3500</v>
      </c>
      <c r="AR3461">
        <f t="shared" si="274"/>
        <v>1</v>
      </c>
      <c r="AV3461" s="4">
        <v>2976786</v>
      </c>
      <c r="AW3461" s="4">
        <v>8220759</v>
      </c>
      <c r="AX3461" s="4" t="s">
        <v>3049</v>
      </c>
      <c r="AY3461" s="4">
        <v>1500</v>
      </c>
      <c r="AZ3461" s="4">
        <v>1500</v>
      </c>
      <c r="BA3461" s="4">
        <v>2.1</v>
      </c>
      <c r="BB3461" s="7">
        <f>AZ3461+BA3461-AY3461</f>
        <v>2.0999999999999091</v>
      </c>
      <c r="BC3461" s="4" t="s">
        <v>3050</v>
      </c>
      <c r="BD3461" s="4">
        <v>18000</v>
      </c>
      <c r="BE3461" s="4" t="s">
        <v>4</v>
      </c>
      <c r="BF3461" s="4" t="s">
        <v>8</v>
      </c>
      <c r="BG3461" s="4" t="s">
        <v>6</v>
      </c>
      <c r="BH3461" s="4" t="s">
        <v>23</v>
      </c>
      <c r="BI3461" t="str">
        <f t="shared" si="275"/>
        <v>B</v>
      </c>
    </row>
    <row r="3462" spans="1:61" ht="15.75" customHeight="1" x14ac:dyDescent="0.2">
      <c r="A3462" s="4">
        <v>2986635</v>
      </c>
      <c r="B3462" s="4">
        <v>5730425</v>
      </c>
      <c r="C3462" s="4" t="s">
        <v>4064</v>
      </c>
      <c r="D3462" s="4">
        <v>1500</v>
      </c>
      <c r="E3462" s="4">
        <v>1500</v>
      </c>
      <c r="F3462" s="4">
        <v>2.1</v>
      </c>
      <c r="G3462" s="7">
        <f>E3462+F3462-D3462</f>
        <v>2.0999999999999091</v>
      </c>
      <c r="H3462" s="4" t="s">
        <v>456</v>
      </c>
      <c r="I3462" s="4">
        <v>7000</v>
      </c>
      <c r="J3462" s="4" t="s">
        <v>4</v>
      </c>
      <c r="K3462" s="4" t="s">
        <v>8</v>
      </c>
      <c r="L3462" s="4" t="s">
        <v>6</v>
      </c>
      <c r="M3462" s="4" t="s">
        <v>17</v>
      </c>
      <c r="O3462" s="4"/>
      <c r="P3462" s="14">
        <v>8851263</v>
      </c>
      <c r="Q3462" s="12">
        <v>1083</v>
      </c>
      <c r="S3462" s="14">
        <v>8919002</v>
      </c>
      <c r="T3462" s="12">
        <v>-500</v>
      </c>
      <c r="U3462">
        <f>SUM($T$2:T3462)</f>
        <v>3113240.2999999984</v>
      </c>
      <c r="W3462" s="16">
        <v>8919002</v>
      </c>
      <c r="X3462">
        <v>3113240.2999999984</v>
      </c>
      <c r="Y3462">
        <v>3461</v>
      </c>
      <c r="Z3462" s="18">
        <f t="shared" si="272"/>
        <v>7.4769800999912039</v>
      </c>
      <c r="AA3462" s="18">
        <f t="shared" si="273"/>
        <v>0.75832602979842245</v>
      </c>
      <c r="AB3462" t="str">
        <f t="shared" si="271"/>
        <v>D</v>
      </c>
      <c r="AI3462" s="14">
        <v>8851263</v>
      </c>
      <c r="AJ3462" s="12">
        <v>1083</v>
      </c>
      <c r="AK3462" s="12">
        <v>1083</v>
      </c>
      <c r="AL3462" s="12">
        <v>3000</v>
      </c>
      <c r="AN3462">
        <v>8851263</v>
      </c>
      <c r="AO3462">
        <v>1083</v>
      </c>
      <c r="AP3462">
        <v>1083</v>
      </c>
      <c r="AQ3462">
        <v>3000</v>
      </c>
      <c r="AR3462">
        <f t="shared" si="274"/>
        <v>0</v>
      </c>
      <c r="AV3462" s="4">
        <v>2986635</v>
      </c>
      <c r="AW3462" s="4">
        <v>5730425</v>
      </c>
      <c r="AX3462" s="4" t="s">
        <v>4064</v>
      </c>
      <c r="AY3462" s="4">
        <v>1500</v>
      </c>
      <c r="AZ3462" s="4">
        <v>1500</v>
      </c>
      <c r="BA3462" s="4">
        <v>2.1</v>
      </c>
      <c r="BB3462" s="7">
        <f>AZ3462+BA3462-AY3462</f>
        <v>2.0999999999999091</v>
      </c>
      <c r="BC3462" s="4" t="s">
        <v>456</v>
      </c>
      <c r="BD3462" s="4">
        <v>7000</v>
      </c>
      <c r="BE3462" s="4" t="s">
        <v>4</v>
      </c>
      <c r="BF3462" s="4" t="s">
        <v>8</v>
      </c>
      <c r="BG3462" s="4" t="s">
        <v>6</v>
      </c>
      <c r="BH3462" s="4" t="s">
        <v>17</v>
      </c>
      <c r="BI3462" t="str">
        <f t="shared" si="275"/>
        <v>B</v>
      </c>
    </row>
    <row r="3463" spans="1:61" ht="15.75" customHeight="1" x14ac:dyDescent="0.2">
      <c r="A3463" s="4">
        <v>2989071</v>
      </c>
      <c r="B3463" s="4">
        <v>9033123</v>
      </c>
      <c r="C3463" s="4" t="s">
        <v>4164</v>
      </c>
      <c r="D3463" s="4">
        <v>1500</v>
      </c>
      <c r="E3463" s="4">
        <v>1500</v>
      </c>
      <c r="F3463" s="4">
        <v>2.1</v>
      </c>
      <c r="G3463" s="7">
        <f>E3463+F3463-D3463</f>
        <v>2.0999999999999091</v>
      </c>
      <c r="H3463" s="4" t="s">
        <v>4165</v>
      </c>
      <c r="I3463" s="4">
        <v>12000</v>
      </c>
      <c r="J3463" s="4" t="s">
        <v>4</v>
      </c>
      <c r="K3463" s="4" t="s">
        <v>22</v>
      </c>
      <c r="L3463" s="4" t="s">
        <v>9</v>
      </c>
      <c r="M3463" s="4" t="s">
        <v>12</v>
      </c>
      <c r="O3463" s="4"/>
      <c r="P3463" s="14">
        <v>8856352</v>
      </c>
      <c r="Q3463" s="12">
        <v>3</v>
      </c>
      <c r="S3463" s="14">
        <v>8919968</v>
      </c>
      <c r="T3463" s="12">
        <v>-500</v>
      </c>
      <c r="U3463">
        <f>SUM($T$2:T3463)</f>
        <v>3112740.2999999984</v>
      </c>
      <c r="W3463" s="16">
        <v>8919968</v>
      </c>
      <c r="X3463">
        <v>3112740.2999999984</v>
      </c>
      <c r="Y3463">
        <v>3462</v>
      </c>
      <c r="Z3463" s="18">
        <f t="shared" si="272"/>
        <v>7.4757792643056336</v>
      </c>
      <c r="AA3463" s="18">
        <f t="shared" si="273"/>
        <v>0.75854513584574934</v>
      </c>
      <c r="AB3463" t="str">
        <f t="shared" si="271"/>
        <v>D</v>
      </c>
      <c r="AI3463" s="14">
        <v>8856352</v>
      </c>
      <c r="AJ3463" s="12">
        <v>3</v>
      </c>
      <c r="AK3463" s="12">
        <v>3</v>
      </c>
      <c r="AL3463" s="12">
        <v>2000</v>
      </c>
      <c r="AN3463">
        <v>8856352</v>
      </c>
      <c r="AO3463">
        <v>3</v>
      </c>
      <c r="AP3463">
        <v>3</v>
      </c>
      <c r="AQ3463">
        <v>2000</v>
      </c>
      <c r="AR3463">
        <f t="shared" si="274"/>
        <v>0</v>
      </c>
      <c r="AV3463" s="4">
        <v>2989071</v>
      </c>
      <c r="AW3463" s="4">
        <v>9033123</v>
      </c>
      <c r="AX3463" s="4" t="s">
        <v>4164</v>
      </c>
      <c r="AY3463" s="4">
        <v>1500</v>
      </c>
      <c r="AZ3463" s="4">
        <v>1500</v>
      </c>
      <c r="BA3463" s="4">
        <v>2.1</v>
      </c>
      <c r="BB3463" s="7">
        <f>AZ3463+BA3463-AY3463</f>
        <v>2.0999999999999091</v>
      </c>
      <c r="BC3463" s="4" t="s">
        <v>4165</v>
      </c>
      <c r="BD3463" s="4">
        <v>12000</v>
      </c>
      <c r="BE3463" s="4" t="s">
        <v>4</v>
      </c>
      <c r="BF3463" s="4" t="s">
        <v>22</v>
      </c>
      <c r="BG3463" s="4" t="s">
        <v>9</v>
      </c>
      <c r="BH3463" s="4" t="s">
        <v>12</v>
      </c>
      <c r="BI3463" t="str">
        <f t="shared" si="275"/>
        <v>B</v>
      </c>
    </row>
    <row r="3464" spans="1:61" ht="15.75" customHeight="1" x14ac:dyDescent="0.2">
      <c r="A3464" s="4">
        <v>2989155</v>
      </c>
      <c r="B3464" s="4">
        <v>8230923</v>
      </c>
      <c r="C3464" s="4" t="s">
        <v>4173</v>
      </c>
      <c r="D3464" s="4">
        <v>1500</v>
      </c>
      <c r="E3464" s="4">
        <v>1500</v>
      </c>
      <c r="F3464" s="4">
        <v>2.1</v>
      </c>
      <c r="G3464" s="7">
        <f>E3464+F3464-D3464</f>
        <v>2.0999999999999091</v>
      </c>
      <c r="H3464" s="4" t="s">
        <v>4174</v>
      </c>
      <c r="I3464" s="4">
        <v>23000</v>
      </c>
      <c r="J3464" s="4" t="s">
        <v>4</v>
      </c>
      <c r="K3464" s="4" t="s">
        <v>8</v>
      </c>
      <c r="L3464" s="4" t="s">
        <v>9</v>
      </c>
      <c r="M3464" s="4" t="s">
        <v>186</v>
      </c>
      <c r="O3464" s="4"/>
      <c r="P3464" s="14">
        <v>8856933</v>
      </c>
      <c r="Q3464" s="12">
        <v>1052.1499999999996</v>
      </c>
      <c r="S3464" s="14">
        <v>8922593</v>
      </c>
      <c r="T3464" s="12">
        <v>-500</v>
      </c>
      <c r="U3464">
        <f>SUM($T$2:T3464)</f>
        <v>3112240.2999999984</v>
      </c>
      <c r="W3464" s="16">
        <v>8922593</v>
      </c>
      <c r="X3464">
        <v>3112240.2999999984</v>
      </c>
      <c r="Y3464">
        <v>3463</v>
      </c>
      <c r="Z3464" s="18">
        <f t="shared" si="272"/>
        <v>7.4745784286200632</v>
      </c>
      <c r="AA3464" s="18">
        <f t="shared" si="273"/>
        <v>0.75876424189307623</v>
      </c>
      <c r="AB3464" t="str">
        <f t="shared" si="271"/>
        <v>D</v>
      </c>
      <c r="AI3464" s="14">
        <v>8856933</v>
      </c>
      <c r="AJ3464" s="12">
        <v>1052.1499999999996</v>
      </c>
      <c r="AK3464" s="12">
        <v>11052.15</v>
      </c>
      <c r="AL3464" s="12">
        <v>13200</v>
      </c>
      <c r="AN3464">
        <v>8856933</v>
      </c>
      <c r="AO3464">
        <v>1052.1499999999996</v>
      </c>
      <c r="AP3464">
        <v>11052.15</v>
      </c>
      <c r="AQ3464">
        <v>13200</v>
      </c>
      <c r="AR3464">
        <f t="shared" si="274"/>
        <v>0</v>
      </c>
      <c r="AV3464" s="4">
        <v>2989155</v>
      </c>
      <c r="AW3464" s="4">
        <v>8230923</v>
      </c>
      <c r="AX3464" s="4" t="s">
        <v>4173</v>
      </c>
      <c r="AY3464" s="4">
        <v>1500</v>
      </c>
      <c r="AZ3464" s="4">
        <v>1500</v>
      </c>
      <c r="BA3464" s="4">
        <v>2.1</v>
      </c>
      <c r="BB3464" s="7">
        <f>AZ3464+BA3464-AY3464</f>
        <v>2.0999999999999091</v>
      </c>
      <c r="BC3464" s="4" t="s">
        <v>4174</v>
      </c>
      <c r="BD3464" s="4">
        <v>23000</v>
      </c>
      <c r="BE3464" s="4" t="s">
        <v>4</v>
      </c>
      <c r="BF3464" s="4" t="s">
        <v>8</v>
      </c>
      <c r="BG3464" s="4" t="s">
        <v>9</v>
      </c>
      <c r="BH3464" s="4" t="s">
        <v>186</v>
      </c>
      <c r="BI3464" t="str">
        <f t="shared" si="275"/>
        <v>B</v>
      </c>
    </row>
    <row r="3465" spans="1:61" ht="15.75" customHeight="1" x14ac:dyDescent="0.2">
      <c r="A3465" s="4">
        <v>2990121</v>
      </c>
      <c r="B3465" s="4">
        <v>8070784</v>
      </c>
      <c r="C3465" s="4" t="s">
        <v>4237</v>
      </c>
      <c r="D3465" s="4">
        <v>3000</v>
      </c>
      <c r="E3465" s="4">
        <v>3000</v>
      </c>
      <c r="F3465" s="4">
        <v>2.1</v>
      </c>
      <c r="G3465" s="7">
        <f>E3465+F3465-D3465</f>
        <v>2.0999999999999091</v>
      </c>
      <c r="H3465" s="4" t="s">
        <v>4238</v>
      </c>
      <c r="I3465" s="4">
        <v>5000</v>
      </c>
      <c r="J3465" s="4" t="s">
        <v>32</v>
      </c>
      <c r="K3465" s="4" t="s">
        <v>13</v>
      </c>
      <c r="M3465" s="4" t="s">
        <v>20</v>
      </c>
      <c r="O3465" s="4"/>
      <c r="P3465" s="14">
        <v>8857619</v>
      </c>
      <c r="Q3465" s="12">
        <v>-600</v>
      </c>
      <c r="S3465" s="14">
        <v>8927773</v>
      </c>
      <c r="T3465" s="12">
        <v>-500</v>
      </c>
      <c r="U3465">
        <f>SUM($T$2:T3465)</f>
        <v>3111740.2999999984</v>
      </c>
      <c r="W3465" s="16">
        <v>8927773</v>
      </c>
      <c r="X3465">
        <v>3111740.2999999984</v>
      </c>
      <c r="Y3465">
        <v>3464</v>
      </c>
      <c r="Z3465" s="18">
        <f t="shared" si="272"/>
        <v>7.4733775929344928</v>
      </c>
      <c r="AA3465" s="18">
        <f t="shared" si="273"/>
        <v>0.75898334794040312</v>
      </c>
      <c r="AB3465" t="str">
        <f t="shared" si="271"/>
        <v>D</v>
      </c>
      <c r="AI3465" s="14">
        <v>8857619</v>
      </c>
      <c r="AJ3465" s="12">
        <v>-600</v>
      </c>
      <c r="AK3465" s="12">
        <v>0</v>
      </c>
      <c r="AL3465" s="12">
        <v>0</v>
      </c>
      <c r="AN3465">
        <v>8857619</v>
      </c>
      <c r="AO3465">
        <v>-600</v>
      </c>
      <c r="AP3465">
        <v>0</v>
      </c>
      <c r="AQ3465">
        <v>0</v>
      </c>
      <c r="AR3465">
        <f t="shared" si="274"/>
        <v>0</v>
      </c>
      <c r="AV3465" s="4">
        <v>2990121</v>
      </c>
      <c r="AW3465" s="4">
        <v>8070784</v>
      </c>
      <c r="AX3465" s="4" t="s">
        <v>4237</v>
      </c>
      <c r="AY3465" s="4">
        <v>3000</v>
      </c>
      <c r="AZ3465" s="4">
        <v>3000</v>
      </c>
      <c r="BA3465" s="4">
        <v>2.1</v>
      </c>
      <c r="BB3465" s="7">
        <f>AZ3465+BA3465-AY3465</f>
        <v>2.0999999999999091</v>
      </c>
      <c r="BC3465" s="4" t="s">
        <v>4238</v>
      </c>
      <c r="BD3465" s="4">
        <v>5000</v>
      </c>
      <c r="BE3465" s="4" t="s">
        <v>32</v>
      </c>
      <c r="BF3465" s="4" t="s">
        <v>13</v>
      </c>
      <c r="BH3465" s="4" t="s">
        <v>20</v>
      </c>
      <c r="BI3465" t="str">
        <f t="shared" si="275"/>
        <v>B</v>
      </c>
    </row>
    <row r="3466" spans="1:61" ht="15.75" customHeight="1" x14ac:dyDescent="0.2">
      <c r="A3466" s="4">
        <v>2986859</v>
      </c>
      <c r="B3466" s="4">
        <v>9027019</v>
      </c>
      <c r="C3466" s="4" t="s">
        <v>4613</v>
      </c>
      <c r="D3466" s="4">
        <v>3000</v>
      </c>
      <c r="E3466" s="4">
        <v>3000</v>
      </c>
      <c r="F3466" s="4">
        <v>2.1</v>
      </c>
      <c r="G3466" s="7">
        <f>E3466+F3466-D3466</f>
        <v>2.0999999999999091</v>
      </c>
      <c r="H3466" s="4" t="s">
        <v>4614</v>
      </c>
      <c r="I3466" s="4">
        <v>14000</v>
      </c>
      <c r="J3466" s="4" t="s">
        <v>4</v>
      </c>
      <c r="K3466" s="4" t="s">
        <v>5</v>
      </c>
      <c r="L3466" s="4" t="s">
        <v>6</v>
      </c>
      <c r="M3466" s="4" t="s">
        <v>12</v>
      </c>
      <c r="O3466" s="4"/>
      <c r="P3466" s="14">
        <v>8858858</v>
      </c>
      <c r="Q3466" s="12">
        <v>-1997.2</v>
      </c>
      <c r="S3466" s="14">
        <v>8934073</v>
      </c>
      <c r="T3466" s="12">
        <v>-500</v>
      </c>
      <c r="U3466">
        <f>SUM($T$2:T3466)</f>
        <v>3111240.2999999984</v>
      </c>
      <c r="W3466" s="16">
        <v>8934073</v>
      </c>
      <c r="X3466">
        <v>3111240.2999999984</v>
      </c>
      <c r="Y3466">
        <v>3465</v>
      </c>
      <c r="Z3466" s="18">
        <f t="shared" si="272"/>
        <v>7.4721767572489224</v>
      </c>
      <c r="AA3466" s="18">
        <f t="shared" si="273"/>
        <v>0.75920245398773001</v>
      </c>
      <c r="AB3466" t="str">
        <f t="shared" si="271"/>
        <v>D</v>
      </c>
      <c r="AI3466" s="14">
        <v>8858858</v>
      </c>
      <c r="AJ3466" s="12">
        <v>-1997.2</v>
      </c>
      <c r="AK3466" s="12">
        <v>2.8</v>
      </c>
      <c r="AL3466" s="12">
        <v>0</v>
      </c>
      <c r="AN3466">
        <v>8858858</v>
      </c>
      <c r="AO3466">
        <v>-1997.2</v>
      </c>
      <c r="AP3466">
        <v>2.8</v>
      </c>
      <c r="AQ3466">
        <v>0</v>
      </c>
      <c r="AR3466">
        <f t="shared" si="274"/>
        <v>1</v>
      </c>
      <c r="AV3466" s="4">
        <v>2986859</v>
      </c>
      <c r="AW3466" s="4">
        <v>9027019</v>
      </c>
      <c r="AX3466" s="4" t="s">
        <v>4613</v>
      </c>
      <c r="AY3466" s="4">
        <v>3000</v>
      </c>
      <c r="AZ3466" s="4">
        <v>3000</v>
      </c>
      <c r="BA3466" s="4">
        <v>2.1</v>
      </c>
      <c r="BB3466" s="7">
        <f>AZ3466+BA3466-AY3466</f>
        <v>2.0999999999999091</v>
      </c>
      <c r="BC3466" s="4" t="s">
        <v>4614</v>
      </c>
      <c r="BD3466" s="4">
        <v>14000</v>
      </c>
      <c r="BE3466" s="4" t="s">
        <v>4</v>
      </c>
      <c r="BF3466" s="4" t="s">
        <v>5</v>
      </c>
      <c r="BG3466" s="4" t="s">
        <v>6</v>
      </c>
      <c r="BH3466" s="4" t="s">
        <v>12</v>
      </c>
      <c r="BI3466" t="str">
        <f t="shared" si="275"/>
        <v>B</v>
      </c>
    </row>
    <row r="3467" spans="1:61" ht="15.75" customHeight="1" x14ac:dyDescent="0.2">
      <c r="A3467" s="4">
        <v>2995462</v>
      </c>
      <c r="B3467" s="4">
        <v>5386137</v>
      </c>
      <c r="C3467" s="4" t="s">
        <v>4681</v>
      </c>
      <c r="D3467" s="4">
        <v>3000</v>
      </c>
      <c r="E3467" s="4">
        <v>3000</v>
      </c>
      <c r="F3467" s="4">
        <v>2.1</v>
      </c>
      <c r="G3467" s="7">
        <f>E3467+F3467-D3467</f>
        <v>2.0999999999999091</v>
      </c>
      <c r="H3467" s="4" t="s">
        <v>103</v>
      </c>
      <c r="I3467" s="4">
        <v>3000</v>
      </c>
      <c r="J3467" s="4" t="s">
        <v>4</v>
      </c>
      <c r="K3467" s="4" t="s">
        <v>5</v>
      </c>
      <c r="L3467" s="4" t="s">
        <v>6</v>
      </c>
      <c r="M3467" s="4" t="s">
        <v>76</v>
      </c>
      <c r="O3467" s="4"/>
      <c r="P3467" s="14">
        <v>8858893</v>
      </c>
      <c r="Q3467" s="12">
        <v>2.7999999999999545</v>
      </c>
      <c r="S3467" s="14">
        <v>8937517</v>
      </c>
      <c r="T3467" s="12">
        <v>-500</v>
      </c>
      <c r="U3467">
        <f>SUM($T$2:T3467)</f>
        <v>3110740.2999999984</v>
      </c>
      <c r="W3467" s="16">
        <v>8937517</v>
      </c>
      <c r="X3467">
        <v>3110740.2999999984</v>
      </c>
      <c r="Y3467">
        <v>3466</v>
      </c>
      <c r="Z3467" s="18">
        <f t="shared" si="272"/>
        <v>7.470975921563352</v>
      </c>
      <c r="AA3467" s="18">
        <f t="shared" si="273"/>
        <v>0.75942156003505701</v>
      </c>
      <c r="AB3467" t="str">
        <f t="shared" si="271"/>
        <v>D</v>
      </c>
      <c r="AI3467" s="14">
        <v>8858893</v>
      </c>
      <c r="AJ3467" s="12">
        <v>2.7999999999999545</v>
      </c>
      <c r="AK3467" s="12">
        <v>2.8</v>
      </c>
      <c r="AL3467" s="12">
        <v>2000</v>
      </c>
      <c r="AN3467">
        <v>8858893</v>
      </c>
      <c r="AO3467">
        <v>2.7999999999999545</v>
      </c>
      <c r="AP3467">
        <v>2.8</v>
      </c>
      <c r="AQ3467">
        <v>2000</v>
      </c>
      <c r="AR3467">
        <f t="shared" si="274"/>
        <v>0</v>
      </c>
      <c r="AV3467" s="4">
        <v>2995462</v>
      </c>
      <c r="AW3467" s="4">
        <v>5386137</v>
      </c>
      <c r="AX3467" s="4" t="s">
        <v>4681</v>
      </c>
      <c r="AY3467" s="4">
        <v>3000</v>
      </c>
      <c r="AZ3467" s="4">
        <v>3000</v>
      </c>
      <c r="BA3467" s="4">
        <v>2.1</v>
      </c>
      <c r="BB3467" s="7">
        <f>AZ3467+BA3467-AY3467</f>
        <v>2.0999999999999091</v>
      </c>
      <c r="BC3467" s="4" t="s">
        <v>103</v>
      </c>
      <c r="BD3467" s="4">
        <v>3000</v>
      </c>
      <c r="BE3467" s="4" t="s">
        <v>4</v>
      </c>
      <c r="BF3467" s="4" t="s">
        <v>5</v>
      </c>
      <c r="BG3467" s="4" t="s">
        <v>6</v>
      </c>
      <c r="BH3467" s="4" t="s">
        <v>76</v>
      </c>
      <c r="BI3467" t="str">
        <f t="shared" si="275"/>
        <v>B</v>
      </c>
    </row>
    <row r="3468" spans="1:61" ht="15.75" customHeight="1" x14ac:dyDescent="0.2">
      <c r="A3468" s="4">
        <v>2996701</v>
      </c>
      <c r="B3468" s="4">
        <v>8320425</v>
      </c>
      <c r="C3468" s="4" t="s">
        <v>4800</v>
      </c>
      <c r="D3468" s="4">
        <v>1500</v>
      </c>
      <c r="E3468" s="4">
        <v>1500</v>
      </c>
      <c r="F3468" s="4">
        <v>2.1</v>
      </c>
      <c r="G3468" s="7">
        <f>E3468+F3468-D3468</f>
        <v>2.0999999999999091</v>
      </c>
      <c r="H3468" s="4" t="s">
        <v>4801</v>
      </c>
      <c r="I3468" s="4">
        <v>25000</v>
      </c>
      <c r="J3468" s="4" t="s">
        <v>4</v>
      </c>
      <c r="K3468" s="4" t="s">
        <v>8</v>
      </c>
      <c r="L3468" s="4" t="s">
        <v>201</v>
      </c>
      <c r="M3468" s="4" t="s">
        <v>76</v>
      </c>
      <c r="O3468" s="4"/>
      <c r="P3468" s="14">
        <v>8860566</v>
      </c>
      <c r="Q3468" s="12">
        <v>380</v>
      </c>
      <c r="S3468" s="14">
        <v>8938693</v>
      </c>
      <c r="T3468" s="12">
        <v>-500</v>
      </c>
      <c r="U3468">
        <f>SUM($T$2:T3468)</f>
        <v>3110240.2999999984</v>
      </c>
      <c r="W3468" s="16">
        <v>8938693</v>
      </c>
      <c r="X3468">
        <v>3110240.2999999984</v>
      </c>
      <c r="Y3468">
        <v>3467</v>
      </c>
      <c r="Z3468" s="18">
        <f t="shared" si="272"/>
        <v>7.4697750858777816</v>
      </c>
      <c r="AA3468" s="18">
        <f t="shared" si="273"/>
        <v>0.7596406660823839</v>
      </c>
      <c r="AB3468" t="str">
        <f t="shared" si="271"/>
        <v>D</v>
      </c>
      <c r="AI3468" s="14">
        <v>8860566</v>
      </c>
      <c r="AJ3468" s="12">
        <v>380</v>
      </c>
      <c r="AK3468" s="12">
        <v>380</v>
      </c>
      <c r="AL3468" s="12">
        <v>1000</v>
      </c>
      <c r="AN3468">
        <v>8860566</v>
      </c>
      <c r="AO3468">
        <v>380</v>
      </c>
      <c r="AP3468">
        <v>380</v>
      </c>
      <c r="AQ3468">
        <v>1000</v>
      </c>
      <c r="AR3468">
        <f t="shared" si="274"/>
        <v>0</v>
      </c>
      <c r="AV3468" s="4">
        <v>2996701</v>
      </c>
      <c r="AW3468" s="4">
        <v>8320425</v>
      </c>
      <c r="AX3468" s="4" t="s">
        <v>4800</v>
      </c>
      <c r="AY3468" s="4">
        <v>1500</v>
      </c>
      <c r="AZ3468" s="4">
        <v>1500</v>
      </c>
      <c r="BA3468" s="4">
        <v>2.1</v>
      </c>
      <c r="BB3468" s="7">
        <f>AZ3468+BA3468-AY3468</f>
        <v>2.0999999999999091</v>
      </c>
      <c r="BC3468" s="4" t="s">
        <v>4801</v>
      </c>
      <c r="BD3468" s="4">
        <v>25000</v>
      </c>
      <c r="BE3468" s="4" t="s">
        <v>4</v>
      </c>
      <c r="BF3468" s="4" t="s">
        <v>8</v>
      </c>
      <c r="BG3468" s="4" t="s">
        <v>201</v>
      </c>
      <c r="BH3468" s="4" t="s">
        <v>76</v>
      </c>
      <c r="BI3468" t="str">
        <f t="shared" si="275"/>
        <v>B</v>
      </c>
    </row>
    <row r="3469" spans="1:61" ht="15.75" customHeight="1" x14ac:dyDescent="0.2">
      <c r="A3469" s="4">
        <v>2986838</v>
      </c>
      <c r="B3469" s="4">
        <v>1662476</v>
      </c>
      <c r="C3469" s="4" t="s">
        <v>4807</v>
      </c>
      <c r="D3469" s="4">
        <v>3000</v>
      </c>
      <c r="E3469" s="4">
        <v>3000</v>
      </c>
      <c r="F3469" s="4">
        <v>2.1</v>
      </c>
      <c r="G3469" s="7">
        <f>E3469+F3469-D3469</f>
        <v>2.0999999999999091</v>
      </c>
      <c r="H3469" s="4" t="s">
        <v>4808</v>
      </c>
      <c r="I3469" s="4">
        <v>25000</v>
      </c>
      <c r="J3469" s="4" t="s">
        <v>32</v>
      </c>
      <c r="K3469" s="4" t="s">
        <v>5</v>
      </c>
      <c r="M3469" s="4" t="s">
        <v>25</v>
      </c>
      <c r="O3469" s="4"/>
      <c r="P3469" s="14">
        <v>8862862</v>
      </c>
      <c r="Q3469" s="12">
        <v>-1070.25</v>
      </c>
      <c r="S3469" s="14">
        <v>8939225</v>
      </c>
      <c r="T3469" s="12">
        <v>-500</v>
      </c>
      <c r="U3469">
        <f>SUM($T$2:T3469)</f>
        <v>3109740.2999999984</v>
      </c>
      <c r="W3469" s="16">
        <v>8939225</v>
      </c>
      <c r="X3469">
        <v>3109740.2999999984</v>
      </c>
      <c r="Y3469">
        <v>3468</v>
      </c>
      <c r="Z3469" s="18">
        <f t="shared" si="272"/>
        <v>7.4685742501922121</v>
      </c>
      <c r="AA3469" s="18">
        <f t="shared" si="273"/>
        <v>0.75985977212971079</v>
      </c>
      <c r="AB3469" t="str">
        <f t="shared" si="271"/>
        <v>D</v>
      </c>
      <c r="AI3469" s="14">
        <v>8862862</v>
      </c>
      <c r="AJ3469" s="12">
        <v>-1070.25</v>
      </c>
      <c r="AK3469" s="12">
        <v>429.75</v>
      </c>
      <c r="AL3469" s="12">
        <v>0</v>
      </c>
      <c r="AN3469">
        <v>8862862</v>
      </c>
      <c r="AO3469">
        <v>-1070.25</v>
      </c>
      <c r="AP3469">
        <v>429.75</v>
      </c>
      <c r="AQ3469">
        <v>0</v>
      </c>
      <c r="AR3469">
        <f t="shared" si="274"/>
        <v>1</v>
      </c>
      <c r="AV3469" s="4">
        <v>2986838</v>
      </c>
      <c r="AW3469" s="4">
        <v>1662476</v>
      </c>
      <c r="AX3469" s="4" t="s">
        <v>4807</v>
      </c>
      <c r="AY3469" s="4">
        <v>3000</v>
      </c>
      <c r="AZ3469" s="4">
        <v>3000</v>
      </c>
      <c r="BA3469" s="4">
        <v>2.1</v>
      </c>
      <c r="BB3469" s="7">
        <f>AZ3469+BA3469-AY3469</f>
        <v>2.0999999999999091</v>
      </c>
      <c r="BC3469" s="4" t="s">
        <v>4808</v>
      </c>
      <c r="BD3469" s="4">
        <v>25000</v>
      </c>
      <c r="BE3469" s="4" t="s">
        <v>32</v>
      </c>
      <c r="BF3469" s="4" t="s">
        <v>5</v>
      </c>
      <c r="BH3469" s="4" t="s">
        <v>25</v>
      </c>
      <c r="BI3469" t="str">
        <f t="shared" si="275"/>
        <v>B</v>
      </c>
    </row>
    <row r="3470" spans="1:61" ht="15.75" customHeight="1" x14ac:dyDescent="0.2">
      <c r="A3470" s="4">
        <v>3014593</v>
      </c>
      <c r="B3470" s="4">
        <v>292717</v>
      </c>
      <c r="C3470" s="4" t="s">
        <v>6191</v>
      </c>
      <c r="D3470" s="4">
        <v>3000</v>
      </c>
      <c r="E3470" s="4">
        <v>3000</v>
      </c>
      <c r="F3470" s="4">
        <v>2.1</v>
      </c>
      <c r="G3470" s="7">
        <f>E3470+F3470-D3470</f>
        <v>2.0999999999999091</v>
      </c>
      <c r="H3470" s="4" t="s">
        <v>3524</v>
      </c>
      <c r="I3470" s="4">
        <v>15000</v>
      </c>
      <c r="J3470" s="4" t="s">
        <v>4</v>
      </c>
      <c r="K3470" s="4" t="s">
        <v>8</v>
      </c>
      <c r="L3470" s="4" t="s">
        <v>14</v>
      </c>
      <c r="M3470" s="4" t="s">
        <v>23</v>
      </c>
      <c r="O3470" s="4"/>
      <c r="P3470" s="14">
        <v>8863002</v>
      </c>
      <c r="Q3470" s="12">
        <v>3</v>
      </c>
      <c r="S3470" s="14">
        <v>8957586</v>
      </c>
      <c r="T3470" s="12">
        <v>-500</v>
      </c>
      <c r="U3470">
        <f>SUM($T$2:T3470)</f>
        <v>3109240.2999999984</v>
      </c>
      <c r="W3470" s="16">
        <v>8957586</v>
      </c>
      <c r="X3470">
        <v>3109240.2999999984</v>
      </c>
      <c r="Y3470">
        <v>3469</v>
      </c>
      <c r="Z3470" s="18">
        <f t="shared" si="272"/>
        <v>7.4673734145066417</v>
      </c>
      <c r="AA3470" s="18">
        <f t="shared" si="273"/>
        <v>0.76007887817703768</v>
      </c>
      <c r="AB3470" t="str">
        <f t="shared" si="271"/>
        <v>D</v>
      </c>
      <c r="AI3470" s="14">
        <v>8863002</v>
      </c>
      <c r="AJ3470" s="12">
        <v>3</v>
      </c>
      <c r="AK3470" s="12">
        <v>3</v>
      </c>
      <c r="AL3470" s="12">
        <v>2000</v>
      </c>
      <c r="AN3470">
        <v>8863002</v>
      </c>
      <c r="AO3470">
        <v>3</v>
      </c>
      <c r="AP3470">
        <v>3</v>
      </c>
      <c r="AQ3470">
        <v>2000</v>
      </c>
      <c r="AR3470">
        <f t="shared" si="274"/>
        <v>0</v>
      </c>
      <c r="AV3470" s="4">
        <v>3014593</v>
      </c>
      <c r="AW3470" s="4">
        <v>292717</v>
      </c>
      <c r="AX3470" s="4" t="s">
        <v>6191</v>
      </c>
      <c r="AY3470" s="4">
        <v>3000</v>
      </c>
      <c r="AZ3470" s="4">
        <v>3000</v>
      </c>
      <c r="BA3470" s="4">
        <v>2.1</v>
      </c>
      <c r="BB3470" s="7">
        <f>AZ3470+BA3470-AY3470</f>
        <v>2.0999999999999091</v>
      </c>
      <c r="BC3470" s="4" t="s">
        <v>3524</v>
      </c>
      <c r="BD3470" s="4">
        <v>15000</v>
      </c>
      <c r="BE3470" s="4" t="s">
        <v>4</v>
      </c>
      <c r="BF3470" s="4" t="s">
        <v>8</v>
      </c>
      <c r="BG3470" s="4" t="s">
        <v>14</v>
      </c>
      <c r="BH3470" s="4" t="s">
        <v>23</v>
      </c>
      <c r="BI3470" t="str">
        <f t="shared" si="275"/>
        <v>B</v>
      </c>
    </row>
    <row r="3471" spans="1:61" ht="15.75" customHeight="1" x14ac:dyDescent="0.2">
      <c r="A3471" s="4">
        <v>3018016</v>
      </c>
      <c r="B3471" s="4">
        <v>9110207</v>
      </c>
      <c r="C3471" s="4" t="s">
        <v>6508</v>
      </c>
      <c r="D3471" s="4">
        <v>1500</v>
      </c>
      <c r="E3471" s="4">
        <v>1500</v>
      </c>
      <c r="F3471" s="4">
        <v>2.1</v>
      </c>
      <c r="G3471" s="7">
        <f>E3471+F3471-D3471</f>
        <v>2.0999999999999091</v>
      </c>
      <c r="H3471" s="4" t="s">
        <v>6509</v>
      </c>
      <c r="I3471" s="4">
        <v>15000</v>
      </c>
      <c r="J3471" s="4" t="s">
        <v>4</v>
      </c>
      <c r="K3471" s="4" t="s">
        <v>8</v>
      </c>
      <c r="L3471" s="4" t="s">
        <v>6</v>
      </c>
      <c r="M3471" s="4" t="s">
        <v>29</v>
      </c>
      <c r="O3471" s="4"/>
      <c r="P3471" s="14">
        <v>8863324</v>
      </c>
      <c r="Q3471" s="12">
        <v>4948.24</v>
      </c>
      <c r="S3471" s="14">
        <v>8958293</v>
      </c>
      <c r="T3471" s="12">
        <v>-500</v>
      </c>
      <c r="U3471">
        <f>SUM($T$2:T3471)</f>
        <v>3108740.2999999984</v>
      </c>
      <c r="W3471" s="16">
        <v>8958293</v>
      </c>
      <c r="X3471">
        <v>3108740.2999999984</v>
      </c>
      <c r="Y3471">
        <v>3470</v>
      </c>
      <c r="Z3471" s="18">
        <f t="shared" si="272"/>
        <v>7.4661725788210713</v>
      </c>
      <c r="AA3471" s="18">
        <f t="shared" si="273"/>
        <v>0.76029798422436456</v>
      </c>
      <c r="AB3471" t="str">
        <f t="shared" si="271"/>
        <v>D</v>
      </c>
      <c r="AI3471" s="14">
        <v>8863324</v>
      </c>
      <c r="AJ3471" s="12">
        <v>4948.24</v>
      </c>
      <c r="AK3471" s="12">
        <v>4948.24</v>
      </c>
      <c r="AL3471" s="12">
        <v>13500</v>
      </c>
      <c r="AN3471">
        <v>8863324</v>
      </c>
      <c r="AO3471">
        <v>4948.24</v>
      </c>
      <c r="AP3471">
        <v>4948.24</v>
      </c>
      <c r="AQ3471">
        <v>13500</v>
      </c>
      <c r="AR3471">
        <f t="shared" si="274"/>
        <v>0</v>
      </c>
      <c r="AV3471" s="4">
        <v>3018016</v>
      </c>
      <c r="AW3471" s="4">
        <v>9110207</v>
      </c>
      <c r="AX3471" s="4" t="s">
        <v>6508</v>
      </c>
      <c r="AY3471" s="4">
        <v>1500</v>
      </c>
      <c r="AZ3471" s="4">
        <v>1500</v>
      </c>
      <c r="BA3471" s="4">
        <v>2.1</v>
      </c>
      <c r="BB3471" s="7">
        <f>AZ3471+BA3471-AY3471</f>
        <v>2.0999999999999091</v>
      </c>
      <c r="BC3471" s="4" t="s">
        <v>6509</v>
      </c>
      <c r="BD3471" s="4">
        <v>15000</v>
      </c>
      <c r="BE3471" s="4" t="s">
        <v>4</v>
      </c>
      <c r="BF3471" s="4" t="s">
        <v>8</v>
      </c>
      <c r="BG3471" s="4" t="s">
        <v>6</v>
      </c>
      <c r="BH3471" s="4" t="s">
        <v>29</v>
      </c>
      <c r="BI3471" t="str">
        <f t="shared" si="275"/>
        <v>B</v>
      </c>
    </row>
    <row r="3472" spans="1:61" ht="15.75" customHeight="1" x14ac:dyDescent="0.2">
      <c r="A3472" s="4">
        <v>3027522</v>
      </c>
      <c r="B3472" s="4">
        <v>9139005</v>
      </c>
      <c r="C3472" s="4" t="s">
        <v>7125</v>
      </c>
      <c r="D3472" s="4">
        <v>3000</v>
      </c>
      <c r="E3472" s="4">
        <v>3000</v>
      </c>
      <c r="F3472" s="4">
        <v>2.1</v>
      </c>
      <c r="G3472" s="7">
        <f>E3472+F3472-D3472</f>
        <v>2.0999999999999091</v>
      </c>
      <c r="H3472" s="4" t="s">
        <v>18</v>
      </c>
      <c r="I3472" s="4">
        <v>6000</v>
      </c>
      <c r="J3472" s="4" t="s">
        <v>4</v>
      </c>
      <c r="K3472" s="4" t="s">
        <v>13</v>
      </c>
      <c r="L3472" s="4" t="s">
        <v>6</v>
      </c>
      <c r="M3472" s="4" t="s">
        <v>101</v>
      </c>
      <c r="O3472" s="4"/>
      <c r="P3472" s="14">
        <v>8864654</v>
      </c>
      <c r="Q3472" s="12">
        <v>-2500</v>
      </c>
      <c r="S3472" s="14">
        <v>8958727</v>
      </c>
      <c r="T3472" s="12">
        <v>-500</v>
      </c>
      <c r="U3472">
        <f>SUM($T$2:T3472)</f>
        <v>3108240.2999999984</v>
      </c>
      <c r="W3472" s="16">
        <v>8958727</v>
      </c>
      <c r="X3472">
        <v>3108240.2999999984</v>
      </c>
      <c r="Y3472">
        <v>3471</v>
      </c>
      <c r="Z3472" s="18">
        <f t="shared" si="272"/>
        <v>7.4649717431355009</v>
      </c>
      <c r="AA3472" s="18">
        <f t="shared" si="273"/>
        <v>0.76051709027169145</v>
      </c>
      <c r="AB3472" t="str">
        <f t="shared" si="271"/>
        <v>D</v>
      </c>
      <c r="AI3472" s="14">
        <v>8864654</v>
      </c>
      <c r="AJ3472" s="12">
        <v>-2500</v>
      </c>
      <c r="AK3472" s="12">
        <v>0</v>
      </c>
      <c r="AL3472" s="12">
        <v>0</v>
      </c>
      <c r="AN3472">
        <v>8864654</v>
      </c>
      <c r="AO3472">
        <v>-2500</v>
      </c>
      <c r="AP3472">
        <v>0</v>
      </c>
      <c r="AQ3472">
        <v>0</v>
      </c>
      <c r="AR3472">
        <f t="shared" si="274"/>
        <v>0</v>
      </c>
      <c r="AV3472" s="4">
        <v>3027522</v>
      </c>
      <c r="AW3472" s="4">
        <v>9139005</v>
      </c>
      <c r="AX3472" s="4" t="s">
        <v>7125</v>
      </c>
      <c r="AY3472" s="4">
        <v>3000</v>
      </c>
      <c r="AZ3472" s="4">
        <v>3000</v>
      </c>
      <c r="BA3472" s="4">
        <v>2.1</v>
      </c>
      <c r="BB3472" s="7">
        <f>AZ3472+BA3472-AY3472</f>
        <v>2.0999999999999091</v>
      </c>
      <c r="BC3472" s="4" t="s">
        <v>18</v>
      </c>
      <c r="BD3472" s="4">
        <v>6000</v>
      </c>
      <c r="BE3472" s="4" t="s">
        <v>4</v>
      </c>
      <c r="BF3472" s="4" t="s">
        <v>13</v>
      </c>
      <c r="BG3472" s="4" t="s">
        <v>6</v>
      </c>
      <c r="BH3472" s="4" t="s">
        <v>101</v>
      </c>
      <c r="BI3472" t="str">
        <f t="shared" si="275"/>
        <v>B</v>
      </c>
    </row>
    <row r="3473" spans="1:61" ht="15.75" customHeight="1" x14ac:dyDescent="0.2">
      <c r="A3473" s="4">
        <v>3032457</v>
      </c>
      <c r="B3473" s="4">
        <v>7337625</v>
      </c>
      <c r="C3473" s="4" t="s">
        <v>7534</v>
      </c>
      <c r="D3473" s="4">
        <v>1500</v>
      </c>
      <c r="E3473" s="4">
        <v>1500</v>
      </c>
      <c r="F3473" s="4">
        <v>2.1</v>
      </c>
      <c r="G3473" s="7">
        <f>E3473+F3473-D3473</f>
        <v>2.0999999999999091</v>
      </c>
      <c r="H3473" s="4" t="s">
        <v>7535</v>
      </c>
      <c r="I3473" s="4">
        <v>15000</v>
      </c>
      <c r="J3473" s="4" t="s">
        <v>4</v>
      </c>
      <c r="K3473" s="4" t="s">
        <v>22</v>
      </c>
      <c r="L3473" s="4" t="s">
        <v>9</v>
      </c>
      <c r="M3473" s="4" t="s">
        <v>23</v>
      </c>
      <c r="O3473" s="4"/>
      <c r="P3473" s="14">
        <v>8865466</v>
      </c>
      <c r="Q3473" s="12">
        <v>351.5</v>
      </c>
      <c r="S3473" s="14">
        <v>8962976</v>
      </c>
      <c r="T3473" s="12">
        <v>-500</v>
      </c>
      <c r="U3473">
        <f>SUM($T$2:T3473)</f>
        <v>3107740.2999999984</v>
      </c>
      <c r="W3473" s="16">
        <v>8962976</v>
      </c>
      <c r="X3473">
        <v>3107740.2999999984</v>
      </c>
      <c r="Y3473">
        <v>3472</v>
      </c>
      <c r="Z3473" s="18">
        <f t="shared" si="272"/>
        <v>7.4637709074499305</v>
      </c>
      <c r="AA3473" s="18">
        <f t="shared" si="273"/>
        <v>0.76073619631901845</v>
      </c>
      <c r="AB3473" t="str">
        <f t="shared" si="271"/>
        <v>D</v>
      </c>
      <c r="AI3473" s="14">
        <v>8865466</v>
      </c>
      <c r="AJ3473" s="12">
        <v>351.5</v>
      </c>
      <c r="AK3473" s="12">
        <v>351.5</v>
      </c>
      <c r="AL3473" s="12">
        <v>500</v>
      </c>
      <c r="AN3473">
        <v>8865466</v>
      </c>
      <c r="AO3473">
        <v>351.5</v>
      </c>
      <c r="AP3473">
        <v>351.5</v>
      </c>
      <c r="AQ3473">
        <v>500</v>
      </c>
      <c r="AR3473">
        <f t="shared" si="274"/>
        <v>0</v>
      </c>
      <c r="AV3473" s="4">
        <v>3032457</v>
      </c>
      <c r="AW3473" s="4">
        <v>7337625</v>
      </c>
      <c r="AX3473" s="4" t="s">
        <v>7534</v>
      </c>
      <c r="AY3473" s="4">
        <v>1500</v>
      </c>
      <c r="AZ3473" s="4">
        <v>1500</v>
      </c>
      <c r="BA3473" s="4">
        <v>2.1</v>
      </c>
      <c r="BB3473" s="7">
        <f>AZ3473+BA3473-AY3473</f>
        <v>2.0999999999999091</v>
      </c>
      <c r="BC3473" s="4" t="s">
        <v>7535</v>
      </c>
      <c r="BD3473" s="4">
        <v>15000</v>
      </c>
      <c r="BE3473" s="4" t="s">
        <v>4</v>
      </c>
      <c r="BF3473" s="4" t="s">
        <v>22</v>
      </c>
      <c r="BG3473" s="4" t="s">
        <v>9</v>
      </c>
      <c r="BH3473" s="4" t="s">
        <v>23</v>
      </c>
      <c r="BI3473" t="str">
        <f t="shared" si="275"/>
        <v>B</v>
      </c>
    </row>
    <row r="3474" spans="1:61" ht="15.75" customHeight="1" x14ac:dyDescent="0.2">
      <c r="A3474" s="4">
        <v>3037455</v>
      </c>
      <c r="B3474" s="4">
        <v>6224954</v>
      </c>
      <c r="C3474" s="4" t="s">
        <v>7890</v>
      </c>
      <c r="D3474" s="4">
        <v>1500</v>
      </c>
      <c r="E3474" s="4">
        <v>1500</v>
      </c>
      <c r="F3474" s="4">
        <v>2.1</v>
      </c>
      <c r="G3474" s="7">
        <f>E3474+F3474-D3474</f>
        <v>2.0999999999999091</v>
      </c>
      <c r="H3474" s="4" t="s">
        <v>7891</v>
      </c>
      <c r="I3474" s="4">
        <v>17000</v>
      </c>
      <c r="J3474" s="4" t="s">
        <v>4</v>
      </c>
      <c r="K3474" s="4" t="s">
        <v>13</v>
      </c>
      <c r="L3474" s="4" t="s">
        <v>6</v>
      </c>
      <c r="M3474" s="4" t="s">
        <v>25</v>
      </c>
      <c r="O3474" s="4"/>
      <c r="P3474" s="14">
        <v>8867125</v>
      </c>
      <c r="Q3474" s="12">
        <v>-800</v>
      </c>
      <c r="S3474" s="14">
        <v>8963074</v>
      </c>
      <c r="T3474" s="12">
        <v>-500</v>
      </c>
      <c r="U3474">
        <f>SUM($T$2:T3474)</f>
        <v>3107240.2999999984</v>
      </c>
      <c r="W3474" s="16">
        <v>8963074</v>
      </c>
      <c r="X3474">
        <v>3107240.2999999984</v>
      </c>
      <c r="Y3474">
        <v>3473</v>
      </c>
      <c r="Z3474" s="18">
        <f t="shared" si="272"/>
        <v>7.4625700717643602</v>
      </c>
      <c r="AA3474" s="18">
        <f t="shared" si="273"/>
        <v>0.76095530236634534</v>
      </c>
      <c r="AB3474" t="str">
        <f t="shared" si="271"/>
        <v>D</v>
      </c>
      <c r="AI3474" s="14">
        <v>8867125</v>
      </c>
      <c r="AJ3474" s="12">
        <v>-800</v>
      </c>
      <c r="AK3474" s="12">
        <v>0</v>
      </c>
      <c r="AL3474" s="12">
        <v>0</v>
      </c>
      <c r="AN3474">
        <v>8867125</v>
      </c>
      <c r="AO3474">
        <v>-800</v>
      </c>
      <c r="AP3474">
        <v>0</v>
      </c>
      <c r="AQ3474">
        <v>0</v>
      </c>
      <c r="AR3474">
        <f t="shared" si="274"/>
        <v>0</v>
      </c>
      <c r="AV3474" s="4">
        <v>3037455</v>
      </c>
      <c r="AW3474" s="4">
        <v>6224954</v>
      </c>
      <c r="AX3474" s="4" t="s">
        <v>7890</v>
      </c>
      <c r="AY3474" s="4">
        <v>1500</v>
      </c>
      <c r="AZ3474" s="4">
        <v>1500</v>
      </c>
      <c r="BA3474" s="4">
        <v>2.1</v>
      </c>
      <c r="BB3474" s="7">
        <f>AZ3474+BA3474-AY3474</f>
        <v>2.0999999999999091</v>
      </c>
      <c r="BC3474" s="4" t="s">
        <v>7891</v>
      </c>
      <c r="BD3474" s="4">
        <v>17000</v>
      </c>
      <c r="BE3474" s="4" t="s">
        <v>4</v>
      </c>
      <c r="BF3474" s="4" t="s">
        <v>13</v>
      </c>
      <c r="BG3474" s="4" t="s">
        <v>6</v>
      </c>
      <c r="BH3474" s="4" t="s">
        <v>25</v>
      </c>
      <c r="BI3474" t="str">
        <f t="shared" si="275"/>
        <v>B</v>
      </c>
    </row>
    <row r="3475" spans="1:61" ht="15.75" customHeight="1" x14ac:dyDescent="0.2">
      <c r="A3475" s="4">
        <v>3042222</v>
      </c>
      <c r="B3475" s="4">
        <v>9180081</v>
      </c>
      <c r="C3475" s="4" t="s">
        <v>8239</v>
      </c>
      <c r="D3475" s="4">
        <v>1500</v>
      </c>
      <c r="E3475" s="4">
        <v>1500</v>
      </c>
      <c r="F3475" s="4">
        <v>2.1</v>
      </c>
      <c r="G3475" s="7">
        <f>E3475+F3475-D3475</f>
        <v>2.0999999999999091</v>
      </c>
      <c r="H3475" s="4" t="s">
        <v>8240</v>
      </c>
      <c r="I3475" s="4">
        <v>50000</v>
      </c>
      <c r="J3475" s="4" t="s">
        <v>4</v>
      </c>
      <c r="K3475" s="4" t="s">
        <v>8</v>
      </c>
      <c r="L3475" s="4" t="s">
        <v>6</v>
      </c>
      <c r="M3475" s="4" t="s">
        <v>73</v>
      </c>
      <c r="O3475" s="4"/>
      <c r="P3475" s="14">
        <v>8867965</v>
      </c>
      <c r="Q3475" s="12">
        <v>-200</v>
      </c>
      <c r="S3475" s="14">
        <v>8964278</v>
      </c>
      <c r="T3475" s="12">
        <v>-500</v>
      </c>
      <c r="U3475">
        <f>SUM($T$2:T3475)</f>
        <v>3106740.2999999984</v>
      </c>
      <c r="W3475" s="16">
        <v>8964278</v>
      </c>
      <c r="X3475">
        <v>3106740.2999999984</v>
      </c>
      <c r="Y3475">
        <v>3474</v>
      </c>
      <c r="Z3475" s="18">
        <f t="shared" si="272"/>
        <v>7.4613692360787898</v>
      </c>
      <c r="AA3475" s="18">
        <f t="shared" si="273"/>
        <v>0.76117440841367223</v>
      </c>
      <c r="AB3475" t="str">
        <f t="shared" si="271"/>
        <v>D</v>
      </c>
      <c r="AI3475" s="14">
        <v>8867965</v>
      </c>
      <c r="AJ3475" s="12">
        <v>-200</v>
      </c>
      <c r="AK3475" s="12">
        <v>1464.55</v>
      </c>
      <c r="AL3475" s="12">
        <v>335.45</v>
      </c>
      <c r="AN3475">
        <v>8867965</v>
      </c>
      <c r="AO3475">
        <v>-200</v>
      </c>
      <c r="AP3475">
        <v>1464.55</v>
      </c>
      <c r="AQ3475">
        <v>335.45</v>
      </c>
      <c r="AR3475">
        <f t="shared" si="274"/>
        <v>1</v>
      </c>
      <c r="AV3475" s="4">
        <v>3042222</v>
      </c>
      <c r="AW3475" s="4">
        <v>9180081</v>
      </c>
      <c r="AX3475" s="4" t="s">
        <v>8239</v>
      </c>
      <c r="AY3475" s="4">
        <v>1500</v>
      </c>
      <c r="AZ3475" s="4">
        <v>1500</v>
      </c>
      <c r="BA3475" s="4">
        <v>2.1</v>
      </c>
      <c r="BB3475" s="7">
        <f>AZ3475+BA3475-AY3475</f>
        <v>2.0999999999999091</v>
      </c>
      <c r="BC3475" s="4" t="s">
        <v>8240</v>
      </c>
      <c r="BD3475" s="4">
        <v>50000</v>
      </c>
      <c r="BE3475" s="4" t="s">
        <v>4</v>
      </c>
      <c r="BF3475" s="4" t="s">
        <v>8</v>
      </c>
      <c r="BG3475" s="4" t="s">
        <v>6</v>
      </c>
      <c r="BH3475" s="4" t="s">
        <v>73</v>
      </c>
      <c r="BI3475" t="str">
        <f t="shared" si="275"/>
        <v>B</v>
      </c>
    </row>
    <row r="3476" spans="1:61" ht="15.75" customHeight="1" x14ac:dyDescent="0.2">
      <c r="A3476" s="4">
        <v>3042390</v>
      </c>
      <c r="B3476" s="4">
        <v>9180389</v>
      </c>
      <c r="C3476" s="4" t="s">
        <v>8252</v>
      </c>
      <c r="D3476" s="4">
        <v>3000</v>
      </c>
      <c r="E3476" s="4">
        <v>3000</v>
      </c>
      <c r="F3476" s="4">
        <v>2.1</v>
      </c>
      <c r="G3476" s="7">
        <f>E3476+F3476-D3476</f>
        <v>2.0999999999999091</v>
      </c>
      <c r="H3476" s="4" t="s">
        <v>4032</v>
      </c>
      <c r="I3476" s="4">
        <v>120000</v>
      </c>
      <c r="J3476" s="4" t="s">
        <v>4</v>
      </c>
      <c r="K3476" s="4" t="s">
        <v>13</v>
      </c>
      <c r="L3476" s="4" t="s">
        <v>6</v>
      </c>
      <c r="M3476" s="4" t="s">
        <v>25</v>
      </c>
      <c r="O3476" s="4"/>
      <c r="P3476" s="14">
        <v>8868448</v>
      </c>
      <c r="Q3476" s="12">
        <v>-1959</v>
      </c>
      <c r="S3476" s="14">
        <v>8964439</v>
      </c>
      <c r="T3476" s="12">
        <v>-500</v>
      </c>
      <c r="U3476">
        <f>SUM($T$2:T3476)</f>
        <v>3106240.2999999984</v>
      </c>
      <c r="W3476" s="16">
        <v>8964439</v>
      </c>
      <c r="X3476">
        <v>3106240.2999999984</v>
      </c>
      <c r="Y3476">
        <v>3475</v>
      </c>
      <c r="Z3476" s="18">
        <f t="shared" si="272"/>
        <v>7.4601684003932194</v>
      </c>
      <c r="AA3476" s="18">
        <f t="shared" si="273"/>
        <v>0.76139351446099912</v>
      </c>
      <c r="AB3476" t="str">
        <f t="shared" si="271"/>
        <v>D</v>
      </c>
      <c r="AI3476" s="14">
        <v>8868448</v>
      </c>
      <c r="AJ3476" s="12">
        <v>-1959</v>
      </c>
      <c r="AK3476" s="12">
        <v>41</v>
      </c>
      <c r="AL3476" s="12">
        <v>0</v>
      </c>
      <c r="AN3476">
        <v>8868448</v>
      </c>
      <c r="AO3476">
        <v>-1959</v>
      </c>
      <c r="AP3476">
        <v>41</v>
      </c>
      <c r="AQ3476">
        <v>0</v>
      </c>
      <c r="AR3476">
        <f t="shared" si="274"/>
        <v>1</v>
      </c>
      <c r="AV3476" s="4">
        <v>3042390</v>
      </c>
      <c r="AW3476" s="4">
        <v>9180389</v>
      </c>
      <c r="AX3476" s="4" t="s">
        <v>8252</v>
      </c>
      <c r="AY3476" s="4">
        <v>3000</v>
      </c>
      <c r="AZ3476" s="4">
        <v>3000</v>
      </c>
      <c r="BA3476" s="4">
        <v>2.1</v>
      </c>
      <c r="BB3476" s="7">
        <f>AZ3476+BA3476-AY3476</f>
        <v>2.0999999999999091</v>
      </c>
      <c r="BC3476" s="4" t="s">
        <v>4032</v>
      </c>
      <c r="BD3476" s="4">
        <v>120000</v>
      </c>
      <c r="BE3476" s="4" t="s">
        <v>4</v>
      </c>
      <c r="BF3476" s="4" t="s">
        <v>13</v>
      </c>
      <c r="BG3476" s="4" t="s">
        <v>6</v>
      </c>
      <c r="BH3476" s="4" t="s">
        <v>25</v>
      </c>
      <c r="BI3476" t="str">
        <f t="shared" si="275"/>
        <v>B</v>
      </c>
    </row>
    <row r="3477" spans="1:61" ht="15.75" customHeight="1" x14ac:dyDescent="0.2">
      <c r="A3477" s="4">
        <v>3048872</v>
      </c>
      <c r="B3477" s="4">
        <v>9197224</v>
      </c>
      <c r="C3477" s="4" t="s">
        <v>8669</v>
      </c>
      <c r="D3477" s="4">
        <v>1500</v>
      </c>
      <c r="E3477" s="4">
        <v>1500</v>
      </c>
      <c r="F3477" s="4">
        <v>2.1</v>
      </c>
      <c r="G3477" s="7">
        <f>E3477+F3477-D3477</f>
        <v>2.0999999999999091</v>
      </c>
      <c r="H3477" s="4" t="s">
        <v>8670</v>
      </c>
      <c r="I3477" s="4">
        <v>10000</v>
      </c>
      <c r="J3477" s="4" t="s">
        <v>4</v>
      </c>
      <c r="K3477" s="4" t="s">
        <v>13</v>
      </c>
      <c r="L3477" s="4" t="s">
        <v>6</v>
      </c>
      <c r="M3477" s="4" t="s">
        <v>20</v>
      </c>
      <c r="O3477" s="4"/>
      <c r="P3477" s="14">
        <v>8868742</v>
      </c>
      <c r="Q3477" s="12">
        <v>-500</v>
      </c>
      <c r="S3477" s="14">
        <v>8964670</v>
      </c>
      <c r="T3477" s="12">
        <v>-500</v>
      </c>
      <c r="U3477">
        <f>SUM($T$2:T3477)</f>
        <v>3105740.2999999984</v>
      </c>
      <c r="W3477" s="16">
        <v>8964670</v>
      </c>
      <c r="X3477">
        <v>3105740.2999999984</v>
      </c>
      <c r="Y3477">
        <v>3476</v>
      </c>
      <c r="Z3477" s="18">
        <f t="shared" si="272"/>
        <v>7.458967564707649</v>
      </c>
      <c r="AA3477" s="18">
        <f t="shared" si="273"/>
        <v>0.76161262050832601</v>
      </c>
      <c r="AB3477" t="str">
        <f t="shared" si="271"/>
        <v>D</v>
      </c>
      <c r="AI3477" s="14">
        <v>8868742</v>
      </c>
      <c r="AJ3477" s="12">
        <v>-500</v>
      </c>
      <c r="AK3477" s="12">
        <v>0</v>
      </c>
      <c r="AL3477" s="12">
        <v>0</v>
      </c>
      <c r="AN3477">
        <v>8868742</v>
      </c>
      <c r="AO3477">
        <v>-500</v>
      </c>
      <c r="AP3477">
        <v>0</v>
      </c>
      <c r="AQ3477">
        <v>0</v>
      </c>
      <c r="AR3477">
        <f t="shared" si="274"/>
        <v>0</v>
      </c>
      <c r="AV3477" s="4">
        <v>3048872</v>
      </c>
      <c r="AW3477" s="4">
        <v>9197224</v>
      </c>
      <c r="AX3477" s="4" t="s">
        <v>8669</v>
      </c>
      <c r="AY3477" s="4">
        <v>1500</v>
      </c>
      <c r="AZ3477" s="4">
        <v>1500</v>
      </c>
      <c r="BA3477" s="4">
        <v>2.1</v>
      </c>
      <c r="BB3477" s="7">
        <f>AZ3477+BA3477-AY3477</f>
        <v>2.0999999999999091</v>
      </c>
      <c r="BC3477" s="4" t="s">
        <v>8670</v>
      </c>
      <c r="BD3477" s="4">
        <v>10000</v>
      </c>
      <c r="BE3477" s="4" t="s">
        <v>4</v>
      </c>
      <c r="BF3477" s="4" t="s">
        <v>13</v>
      </c>
      <c r="BG3477" s="4" t="s">
        <v>6</v>
      </c>
      <c r="BH3477" s="4" t="s">
        <v>20</v>
      </c>
      <c r="BI3477" t="str">
        <f t="shared" si="275"/>
        <v>B</v>
      </c>
    </row>
    <row r="3478" spans="1:61" ht="15.75" customHeight="1" x14ac:dyDescent="0.2">
      <c r="A3478" s="4">
        <v>3048809</v>
      </c>
      <c r="B3478" s="4">
        <v>591646</v>
      </c>
      <c r="C3478" s="4" t="s">
        <v>8693</v>
      </c>
      <c r="D3478" s="4">
        <v>1500</v>
      </c>
      <c r="E3478" s="4">
        <v>1500</v>
      </c>
      <c r="F3478" s="4">
        <v>2.1</v>
      </c>
      <c r="G3478" s="7">
        <f>E3478+F3478-D3478</f>
        <v>2.0999999999999091</v>
      </c>
      <c r="H3478" s="4" t="s">
        <v>8694</v>
      </c>
      <c r="I3478" s="4">
        <v>12000</v>
      </c>
      <c r="J3478" s="4" t="s">
        <v>4</v>
      </c>
      <c r="K3478" s="4" t="s">
        <v>5</v>
      </c>
      <c r="L3478" s="4" t="s">
        <v>6</v>
      </c>
      <c r="M3478" s="4" t="s">
        <v>7</v>
      </c>
      <c r="O3478" s="4"/>
      <c r="P3478" s="14">
        <v>8868840</v>
      </c>
      <c r="Q3478" s="12">
        <v>1026</v>
      </c>
      <c r="S3478" s="14">
        <v>8975800</v>
      </c>
      <c r="T3478" s="12">
        <v>-500</v>
      </c>
      <c r="U3478">
        <f>SUM($T$2:T3478)</f>
        <v>3105240.2999999984</v>
      </c>
      <c r="W3478" s="16">
        <v>8975800</v>
      </c>
      <c r="X3478">
        <v>3105240.2999999984</v>
      </c>
      <c r="Y3478">
        <v>3477</v>
      </c>
      <c r="Z3478" s="18">
        <f t="shared" si="272"/>
        <v>7.4577667290220786</v>
      </c>
      <c r="AA3478" s="18">
        <f t="shared" si="273"/>
        <v>0.7618317265556529</v>
      </c>
      <c r="AB3478" t="str">
        <f t="shared" si="271"/>
        <v>D</v>
      </c>
      <c r="AI3478" s="14">
        <v>8868840</v>
      </c>
      <c r="AJ3478" s="12">
        <v>1026</v>
      </c>
      <c r="AK3478" s="12">
        <v>1026</v>
      </c>
      <c r="AL3478" s="12">
        <v>1500</v>
      </c>
      <c r="AN3478">
        <v>8868840</v>
      </c>
      <c r="AO3478">
        <v>1026</v>
      </c>
      <c r="AP3478">
        <v>1026</v>
      </c>
      <c r="AQ3478">
        <v>1500</v>
      </c>
      <c r="AR3478">
        <f t="shared" si="274"/>
        <v>0</v>
      </c>
      <c r="AV3478" s="4">
        <v>3048809</v>
      </c>
      <c r="AW3478" s="4">
        <v>591646</v>
      </c>
      <c r="AX3478" s="4" t="s">
        <v>8693</v>
      </c>
      <c r="AY3478" s="4">
        <v>1500</v>
      </c>
      <c r="AZ3478" s="4">
        <v>1500</v>
      </c>
      <c r="BA3478" s="4">
        <v>2.1</v>
      </c>
      <c r="BB3478" s="7">
        <f>AZ3478+BA3478-AY3478</f>
        <v>2.0999999999999091</v>
      </c>
      <c r="BC3478" s="4" t="s">
        <v>8694</v>
      </c>
      <c r="BD3478" s="4">
        <v>12000</v>
      </c>
      <c r="BE3478" s="4" t="s">
        <v>4</v>
      </c>
      <c r="BF3478" s="4" t="s">
        <v>5</v>
      </c>
      <c r="BG3478" s="4" t="s">
        <v>6</v>
      </c>
      <c r="BH3478" s="4" t="s">
        <v>7</v>
      </c>
      <c r="BI3478" t="str">
        <f t="shared" si="275"/>
        <v>B</v>
      </c>
    </row>
    <row r="3479" spans="1:61" ht="15.75" customHeight="1" x14ac:dyDescent="0.2">
      <c r="A3479" s="4">
        <v>3053786</v>
      </c>
      <c r="B3479" s="4">
        <v>7219787</v>
      </c>
      <c r="C3479" s="4" t="s">
        <v>8988</v>
      </c>
      <c r="D3479" s="4">
        <v>1500</v>
      </c>
      <c r="E3479" s="4">
        <v>1500</v>
      </c>
      <c r="F3479" s="4">
        <v>2.1</v>
      </c>
      <c r="G3479" s="7">
        <f>E3479+F3479-D3479</f>
        <v>2.0999999999999091</v>
      </c>
      <c r="H3479" s="4" t="s">
        <v>2312</v>
      </c>
      <c r="I3479" s="4">
        <v>7000</v>
      </c>
      <c r="J3479" s="4" t="s">
        <v>4</v>
      </c>
      <c r="K3479" s="4" t="s">
        <v>13</v>
      </c>
      <c r="L3479" s="4" t="s">
        <v>6</v>
      </c>
      <c r="M3479" s="4" t="s">
        <v>26</v>
      </c>
      <c r="O3479" s="4"/>
      <c r="P3479" s="14">
        <v>8869043</v>
      </c>
      <c r="Q3479" s="12">
        <v>-550</v>
      </c>
      <c r="S3479" s="14">
        <v>8979055</v>
      </c>
      <c r="T3479" s="12">
        <v>-500</v>
      </c>
      <c r="U3479">
        <f>SUM($T$2:T3479)</f>
        <v>3104740.2999999984</v>
      </c>
      <c r="W3479" s="16">
        <v>8979055</v>
      </c>
      <c r="X3479">
        <v>3104740.2999999984</v>
      </c>
      <c r="Y3479">
        <v>3478</v>
      </c>
      <c r="Z3479" s="18">
        <f t="shared" si="272"/>
        <v>7.4565658933365082</v>
      </c>
      <c r="AA3479" s="18">
        <f t="shared" si="273"/>
        <v>0.76205083260297979</v>
      </c>
      <c r="AB3479" t="str">
        <f t="shared" si="271"/>
        <v>D</v>
      </c>
      <c r="AI3479" s="14">
        <v>8869043</v>
      </c>
      <c r="AJ3479" s="12">
        <v>-550</v>
      </c>
      <c r="AK3479" s="12">
        <v>1444</v>
      </c>
      <c r="AL3479" s="12">
        <v>6</v>
      </c>
      <c r="AN3479">
        <v>8869043</v>
      </c>
      <c r="AO3479">
        <v>-550</v>
      </c>
      <c r="AP3479">
        <v>1444</v>
      </c>
      <c r="AQ3479">
        <v>6</v>
      </c>
      <c r="AR3479">
        <f t="shared" si="274"/>
        <v>1</v>
      </c>
      <c r="AV3479" s="4">
        <v>3053786</v>
      </c>
      <c r="AW3479" s="4">
        <v>7219787</v>
      </c>
      <c r="AX3479" s="4" t="s">
        <v>8988</v>
      </c>
      <c r="AY3479" s="4">
        <v>1500</v>
      </c>
      <c r="AZ3479" s="4">
        <v>1500</v>
      </c>
      <c r="BA3479" s="4">
        <v>2.1</v>
      </c>
      <c r="BB3479" s="7">
        <f>AZ3479+BA3479-AY3479</f>
        <v>2.0999999999999091</v>
      </c>
      <c r="BC3479" s="4" t="s">
        <v>2312</v>
      </c>
      <c r="BD3479" s="4">
        <v>7000</v>
      </c>
      <c r="BE3479" s="4" t="s">
        <v>4</v>
      </c>
      <c r="BF3479" s="4" t="s">
        <v>13</v>
      </c>
      <c r="BG3479" s="4" t="s">
        <v>6</v>
      </c>
      <c r="BH3479" s="4" t="s">
        <v>26</v>
      </c>
      <c r="BI3479" t="str">
        <f t="shared" si="275"/>
        <v>B</v>
      </c>
    </row>
    <row r="3480" spans="1:61" ht="15.75" customHeight="1" x14ac:dyDescent="0.2">
      <c r="A3480" s="4">
        <v>3055669</v>
      </c>
      <c r="B3480" s="4">
        <v>7867693</v>
      </c>
      <c r="C3480" s="4" t="s">
        <v>9110</v>
      </c>
      <c r="D3480" s="4">
        <v>1500</v>
      </c>
      <c r="E3480" s="4">
        <v>1500</v>
      </c>
      <c r="F3480" s="4">
        <v>2.1</v>
      </c>
      <c r="G3480" s="7">
        <f>E3480+F3480-D3480</f>
        <v>2.0999999999999091</v>
      </c>
      <c r="H3480" s="4" t="s">
        <v>9111</v>
      </c>
      <c r="I3480" s="4">
        <v>10000</v>
      </c>
      <c r="J3480" s="4" t="s">
        <v>4</v>
      </c>
      <c r="K3480" s="4" t="s">
        <v>8</v>
      </c>
      <c r="L3480" s="4" t="s">
        <v>6</v>
      </c>
      <c r="M3480" s="4" t="s">
        <v>64</v>
      </c>
      <c r="O3480" s="4"/>
      <c r="P3480" s="14">
        <v>8869148</v>
      </c>
      <c r="Q3480" s="12">
        <v>-3000</v>
      </c>
      <c r="S3480" s="14">
        <v>8985530</v>
      </c>
      <c r="T3480" s="12">
        <v>-500</v>
      </c>
      <c r="U3480">
        <f>SUM($T$2:T3480)</f>
        <v>3104240.2999999984</v>
      </c>
      <c r="W3480" s="16">
        <v>8985530</v>
      </c>
      <c r="X3480">
        <v>3104240.2999999984</v>
      </c>
      <c r="Y3480">
        <v>3479</v>
      </c>
      <c r="Z3480" s="18">
        <f t="shared" si="272"/>
        <v>7.4553650576509387</v>
      </c>
      <c r="AA3480" s="18">
        <f t="shared" si="273"/>
        <v>0.76226993865030679</v>
      </c>
      <c r="AB3480" t="str">
        <f t="shared" si="271"/>
        <v>D</v>
      </c>
      <c r="AI3480" s="14">
        <v>8869148</v>
      </c>
      <c r="AJ3480" s="12">
        <v>-3000</v>
      </c>
      <c r="AK3480" s="12">
        <v>0</v>
      </c>
      <c r="AL3480" s="12">
        <v>0</v>
      </c>
      <c r="AN3480">
        <v>8869148</v>
      </c>
      <c r="AO3480">
        <v>-3000</v>
      </c>
      <c r="AP3480">
        <v>0</v>
      </c>
      <c r="AQ3480">
        <v>0</v>
      </c>
      <c r="AR3480">
        <f t="shared" si="274"/>
        <v>0</v>
      </c>
      <c r="AV3480" s="4">
        <v>3055669</v>
      </c>
      <c r="AW3480" s="4">
        <v>7867693</v>
      </c>
      <c r="AX3480" s="4" t="s">
        <v>9110</v>
      </c>
      <c r="AY3480" s="4">
        <v>1500</v>
      </c>
      <c r="AZ3480" s="4">
        <v>1500</v>
      </c>
      <c r="BA3480" s="4">
        <v>2.1</v>
      </c>
      <c r="BB3480" s="7">
        <f>AZ3480+BA3480-AY3480</f>
        <v>2.0999999999999091</v>
      </c>
      <c r="BC3480" s="4" t="s">
        <v>9111</v>
      </c>
      <c r="BD3480" s="4">
        <v>10000</v>
      </c>
      <c r="BE3480" s="4" t="s">
        <v>4</v>
      </c>
      <c r="BF3480" s="4" t="s">
        <v>8</v>
      </c>
      <c r="BG3480" s="4" t="s">
        <v>6</v>
      </c>
      <c r="BH3480" s="4" t="s">
        <v>64</v>
      </c>
      <c r="BI3480" t="str">
        <f t="shared" si="275"/>
        <v>B</v>
      </c>
    </row>
    <row r="3481" spans="1:61" ht="15.75" customHeight="1" x14ac:dyDescent="0.2">
      <c r="A3481" s="4">
        <v>2981924</v>
      </c>
      <c r="B3481" s="4">
        <v>7922237</v>
      </c>
      <c r="C3481" s="4" t="s">
        <v>3483</v>
      </c>
      <c r="D3481" s="4">
        <v>1600</v>
      </c>
      <c r="E3481" s="4">
        <v>1600</v>
      </c>
      <c r="F3481" s="4">
        <v>2.08</v>
      </c>
      <c r="G3481" s="7">
        <f>E3481+F3481-D3481</f>
        <v>2.0799999999999272</v>
      </c>
      <c r="H3481" s="4" t="s">
        <v>3484</v>
      </c>
      <c r="I3481" s="4">
        <v>8000</v>
      </c>
      <c r="J3481" s="4" t="s">
        <v>4</v>
      </c>
      <c r="K3481" s="4" t="s">
        <v>13</v>
      </c>
      <c r="L3481" s="4" t="s">
        <v>6</v>
      </c>
      <c r="M3481" s="4" t="s">
        <v>47</v>
      </c>
      <c r="O3481" s="4"/>
      <c r="P3481" s="14">
        <v>8869176</v>
      </c>
      <c r="Q3481" s="12">
        <v>294.25</v>
      </c>
      <c r="S3481" s="14">
        <v>8987301</v>
      </c>
      <c r="T3481" s="12">
        <v>-500</v>
      </c>
      <c r="U3481">
        <f>SUM($T$2:T3481)</f>
        <v>3103740.2999999984</v>
      </c>
      <c r="W3481" s="16">
        <v>8987301</v>
      </c>
      <c r="X3481">
        <v>3103740.2999999984</v>
      </c>
      <c r="Y3481">
        <v>3480</v>
      </c>
      <c r="Z3481" s="18">
        <f t="shared" si="272"/>
        <v>7.4541642219653683</v>
      </c>
      <c r="AA3481" s="18">
        <f t="shared" si="273"/>
        <v>0.76248904469763368</v>
      </c>
      <c r="AB3481" t="str">
        <f t="shared" si="271"/>
        <v>D</v>
      </c>
      <c r="AI3481" s="14">
        <v>8869176</v>
      </c>
      <c r="AJ3481" s="12">
        <v>294.25</v>
      </c>
      <c r="AK3481" s="12">
        <v>294.25</v>
      </c>
      <c r="AL3481" s="12">
        <v>1100</v>
      </c>
      <c r="AN3481">
        <v>8869176</v>
      </c>
      <c r="AO3481">
        <v>294.25</v>
      </c>
      <c r="AP3481">
        <v>294.25</v>
      </c>
      <c r="AQ3481">
        <v>1100</v>
      </c>
      <c r="AR3481">
        <f t="shared" si="274"/>
        <v>0</v>
      </c>
      <c r="AV3481" s="4">
        <v>2981924</v>
      </c>
      <c r="AW3481" s="4">
        <v>7922237</v>
      </c>
      <c r="AX3481" s="4" t="s">
        <v>3483</v>
      </c>
      <c r="AY3481" s="4">
        <v>1600</v>
      </c>
      <c r="AZ3481" s="4">
        <v>1600</v>
      </c>
      <c r="BA3481" s="4">
        <v>2.08</v>
      </c>
      <c r="BB3481" s="7">
        <f>AZ3481+BA3481-AY3481</f>
        <v>2.0799999999999272</v>
      </c>
      <c r="BC3481" s="4" t="s">
        <v>3484</v>
      </c>
      <c r="BD3481" s="4">
        <v>8000</v>
      </c>
      <c r="BE3481" s="4" t="s">
        <v>4</v>
      </c>
      <c r="BF3481" s="4" t="s">
        <v>13</v>
      </c>
      <c r="BG3481" s="4" t="s">
        <v>6</v>
      </c>
      <c r="BH3481" s="4" t="s">
        <v>47</v>
      </c>
      <c r="BI3481" t="str">
        <f t="shared" si="275"/>
        <v>B</v>
      </c>
    </row>
    <row r="3482" spans="1:61" ht="15.75" customHeight="1" x14ac:dyDescent="0.2">
      <c r="A3482" s="4">
        <v>2996932</v>
      </c>
      <c r="B3482" s="4">
        <v>9054536</v>
      </c>
      <c r="C3482" s="4" t="s">
        <v>4819</v>
      </c>
      <c r="D3482" s="4">
        <v>1600</v>
      </c>
      <c r="E3482" s="4">
        <v>1600</v>
      </c>
      <c r="F3482" s="4">
        <v>2.08</v>
      </c>
      <c r="G3482" s="7">
        <f>E3482+F3482-D3482</f>
        <v>2.0799999999999272</v>
      </c>
      <c r="H3482" s="4" t="s">
        <v>4820</v>
      </c>
      <c r="I3482" s="4">
        <v>10000</v>
      </c>
      <c r="J3482" s="4" t="s">
        <v>72</v>
      </c>
      <c r="K3482" s="4" t="s">
        <v>8</v>
      </c>
      <c r="M3482" s="4" t="s">
        <v>10</v>
      </c>
      <c r="O3482" s="4"/>
      <c r="P3482" s="14">
        <v>8869890</v>
      </c>
      <c r="Q3482" s="12">
        <v>-3262</v>
      </c>
      <c r="S3482" s="14">
        <v>9008735</v>
      </c>
      <c r="T3482" s="12">
        <v>-500</v>
      </c>
      <c r="U3482">
        <f>SUM($T$2:T3482)</f>
        <v>3103240.2999999984</v>
      </c>
      <c r="W3482" s="16">
        <v>9008735</v>
      </c>
      <c r="X3482">
        <v>3103240.2999999984</v>
      </c>
      <c r="Y3482">
        <v>3481</v>
      </c>
      <c r="Z3482" s="18">
        <f t="shared" si="272"/>
        <v>7.4529633862797979</v>
      </c>
      <c r="AA3482" s="18">
        <f t="shared" si="273"/>
        <v>0.76270815074496057</v>
      </c>
      <c r="AB3482" t="str">
        <f t="shared" si="271"/>
        <v>D</v>
      </c>
      <c r="AI3482" s="14">
        <v>8869890</v>
      </c>
      <c r="AJ3482" s="12">
        <v>-3262</v>
      </c>
      <c r="AK3482" s="12">
        <v>38</v>
      </c>
      <c r="AL3482" s="12">
        <v>2000</v>
      </c>
      <c r="AN3482">
        <v>8869890</v>
      </c>
      <c r="AO3482">
        <v>-3262</v>
      </c>
      <c r="AP3482">
        <v>38</v>
      </c>
      <c r="AQ3482">
        <v>2000</v>
      </c>
      <c r="AR3482">
        <f t="shared" si="274"/>
        <v>1</v>
      </c>
      <c r="AV3482" s="4">
        <v>2996932</v>
      </c>
      <c r="AW3482" s="4">
        <v>9054536</v>
      </c>
      <c r="AX3482" s="4" t="s">
        <v>4819</v>
      </c>
      <c r="AY3482" s="4">
        <v>1600</v>
      </c>
      <c r="AZ3482" s="4">
        <v>1600</v>
      </c>
      <c r="BA3482" s="4">
        <v>2.08</v>
      </c>
      <c r="BB3482" s="7">
        <f>AZ3482+BA3482-AY3482</f>
        <v>2.0799999999999272</v>
      </c>
      <c r="BC3482" s="4" t="s">
        <v>4820</v>
      </c>
      <c r="BD3482" s="4">
        <v>10000</v>
      </c>
      <c r="BE3482" s="4" t="s">
        <v>72</v>
      </c>
      <c r="BF3482" s="4" t="s">
        <v>8</v>
      </c>
      <c r="BH3482" s="4" t="s">
        <v>10</v>
      </c>
      <c r="BI3482" t="str">
        <f t="shared" si="275"/>
        <v>B</v>
      </c>
    </row>
    <row r="3483" spans="1:61" ht="15.75" customHeight="1" x14ac:dyDescent="0.2">
      <c r="A3483" s="4">
        <v>2990779</v>
      </c>
      <c r="B3483" s="4">
        <v>9038842</v>
      </c>
      <c r="C3483" s="4" t="s">
        <v>4289</v>
      </c>
      <c r="D3483" s="4">
        <v>1700</v>
      </c>
      <c r="E3483" s="4">
        <v>1700</v>
      </c>
      <c r="F3483" s="4">
        <v>2.04</v>
      </c>
      <c r="G3483" s="7">
        <f>E3483+F3483-D3483</f>
        <v>2.0399999999999636</v>
      </c>
      <c r="H3483" s="4" t="s">
        <v>4290</v>
      </c>
      <c r="I3483" s="4">
        <v>13500</v>
      </c>
      <c r="J3483" s="4" t="s">
        <v>4</v>
      </c>
      <c r="K3483" s="4" t="s">
        <v>13</v>
      </c>
      <c r="L3483" s="4" t="s">
        <v>6</v>
      </c>
      <c r="M3483" s="4" t="s">
        <v>19</v>
      </c>
      <c r="O3483" s="4"/>
      <c r="P3483" s="14">
        <v>8869981</v>
      </c>
      <c r="Q3483" s="12">
        <v>-5089.22</v>
      </c>
      <c r="S3483" s="14">
        <v>9015924</v>
      </c>
      <c r="T3483" s="12">
        <v>-500</v>
      </c>
      <c r="U3483">
        <f>SUM($T$2:T3483)</f>
        <v>3102740.2999999984</v>
      </c>
      <c r="W3483" s="16">
        <v>9015924</v>
      </c>
      <c r="X3483">
        <v>3102740.2999999984</v>
      </c>
      <c r="Y3483">
        <v>3482</v>
      </c>
      <c r="Z3483" s="18">
        <f t="shared" si="272"/>
        <v>7.4517625505942275</v>
      </c>
      <c r="AA3483" s="18">
        <f t="shared" si="273"/>
        <v>0.76292725679228746</v>
      </c>
      <c r="AB3483" t="str">
        <f t="shared" si="271"/>
        <v>D</v>
      </c>
      <c r="AI3483" s="14">
        <v>8869981</v>
      </c>
      <c r="AJ3483" s="12">
        <v>-5089.22</v>
      </c>
      <c r="AK3483" s="12">
        <v>410.78</v>
      </c>
      <c r="AL3483" s="12">
        <v>9100</v>
      </c>
      <c r="AN3483">
        <v>8869981</v>
      </c>
      <c r="AO3483">
        <v>-5089.22</v>
      </c>
      <c r="AP3483">
        <v>410.78</v>
      </c>
      <c r="AQ3483">
        <v>9100</v>
      </c>
      <c r="AR3483">
        <f t="shared" si="274"/>
        <v>1</v>
      </c>
      <c r="AV3483" s="4">
        <v>2990779</v>
      </c>
      <c r="AW3483" s="4">
        <v>9038842</v>
      </c>
      <c r="AX3483" s="4" t="s">
        <v>4289</v>
      </c>
      <c r="AY3483" s="4">
        <v>1700</v>
      </c>
      <c r="AZ3483" s="4">
        <v>1700</v>
      </c>
      <c r="BA3483" s="4">
        <v>2.04</v>
      </c>
      <c r="BB3483" s="7">
        <f>AZ3483+BA3483-AY3483</f>
        <v>2.0399999999999636</v>
      </c>
      <c r="BC3483" s="4" t="s">
        <v>4290</v>
      </c>
      <c r="BD3483" s="4">
        <v>13500</v>
      </c>
      <c r="BE3483" s="4" t="s">
        <v>4</v>
      </c>
      <c r="BF3483" s="4" t="s">
        <v>13</v>
      </c>
      <c r="BG3483" s="4" t="s">
        <v>6</v>
      </c>
      <c r="BH3483" s="4" t="s">
        <v>19</v>
      </c>
      <c r="BI3483" t="str">
        <f t="shared" si="275"/>
        <v>B</v>
      </c>
    </row>
    <row r="3484" spans="1:61" ht="15.75" customHeight="1" x14ac:dyDescent="0.2">
      <c r="A3484" s="4">
        <v>2965355</v>
      </c>
      <c r="B3484" s="4">
        <v>8019873</v>
      </c>
      <c r="C3484" s="4" t="s">
        <v>2044</v>
      </c>
      <c r="D3484" s="4">
        <v>2000</v>
      </c>
      <c r="E3484" s="4">
        <v>2000</v>
      </c>
      <c r="F3484" s="4">
        <v>2</v>
      </c>
      <c r="G3484" s="7">
        <f>E3484+F3484-D3484</f>
        <v>2</v>
      </c>
      <c r="H3484" s="4" t="s">
        <v>1475</v>
      </c>
      <c r="I3484" s="4">
        <v>15000</v>
      </c>
      <c r="J3484" s="4" t="s">
        <v>4</v>
      </c>
      <c r="K3484" s="4" t="s">
        <v>8</v>
      </c>
      <c r="L3484" s="4" t="s">
        <v>6</v>
      </c>
      <c r="M3484" s="4" t="s">
        <v>40</v>
      </c>
      <c r="O3484" s="4"/>
      <c r="P3484" s="14">
        <v>8870149</v>
      </c>
      <c r="Q3484" s="12">
        <v>3</v>
      </c>
      <c r="S3484" s="14">
        <v>9031149</v>
      </c>
      <c r="T3484" s="12">
        <v>-500</v>
      </c>
      <c r="U3484">
        <f>SUM($T$2:T3484)</f>
        <v>3102240.2999999984</v>
      </c>
      <c r="W3484" s="16">
        <v>9031149</v>
      </c>
      <c r="X3484">
        <v>3102240.2999999984</v>
      </c>
      <c r="Y3484">
        <v>3483</v>
      </c>
      <c r="Z3484" s="18">
        <f t="shared" si="272"/>
        <v>7.4505617149086572</v>
      </c>
      <c r="AA3484" s="18">
        <f t="shared" si="273"/>
        <v>0.76314636283961435</v>
      </c>
      <c r="AB3484" t="str">
        <f t="shared" si="271"/>
        <v>D</v>
      </c>
      <c r="AI3484" s="14">
        <v>8870149</v>
      </c>
      <c r="AJ3484" s="12">
        <v>3</v>
      </c>
      <c r="AK3484" s="12">
        <v>3</v>
      </c>
      <c r="AL3484" s="12">
        <v>2000</v>
      </c>
      <c r="AN3484">
        <v>8870149</v>
      </c>
      <c r="AO3484">
        <v>3</v>
      </c>
      <c r="AP3484">
        <v>3</v>
      </c>
      <c r="AQ3484">
        <v>2000</v>
      </c>
      <c r="AR3484">
        <f t="shared" si="274"/>
        <v>0</v>
      </c>
      <c r="AV3484" s="4">
        <v>2965355</v>
      </c>
      <c r="AW3484" s="4">
        <v>8019873</v>
      </c>
      <c r="AX3484" s="4" t="s">
        <v>2044</v>
      </c>
      <c r="AY3484" s="4">
        <v>2000</v>
      </c>
      <c r="AZ3484" s="4">
        <v>2000</v>
      </c>
      <c r="BA3484" s="4">
        <v>2</v>
      </c>
      <c r="BB3484" s="7">
        <f>AZ3484+BA3484-AY3484</f>
        <v>2</v>
      </c>
      <c r="BC3484" s="4" t="s">
        <v>1475</v>
      </c>
      <c r="BD3484" s="4">
        <v>15000</v>
      </c>
      <c r="BE3484" s="4" t="s">
        <v>4</v>
      </c>
      <c r="BF3484" s="4" t="s">
        <v>8</v>
      </c>
      <c r="BG3484" s="4" t="s">
        <v>6</v>
      </c>
      <c r="BH3484" s="4" t="s">
        <v>40</v>
      </c>
      <c r="BI3484" t="str">
        <f t="shared" si="275"/>
        <v>B</v>
      </c>
    </row>
    <row r="3485" spans="1:61" ht="15.75" customHeight="1" x14ac:dyDescent="0.2">
      <c r="A3485" s="4">
        <v>2980755</v>
      </c>
      <c r="B3485" s="4">
        <v>5849467</v>
      </c>
      <c r="C3485" s="4" t="s">
        <v>3400</v>
      </c>
      <c r="D3485" s="4">
        <v>2000</v>
      </c>
      <c r="E3485" s="4">
        <v>2000</v>
      </c>
      <c r="F3485" s="4">
        <v>2</v>
      </c>
      <c r="G3485" s="7">
        <f>E3485+F3485-D3485</f>
        <v>2</v>
      </c>
      <c r="H3485" s="4" t="s">
        <v>3401</v>
      </c>
      <c r="I3485" s="4">
        <v>9000</v>
      </c>
      <c r="J3485" s="4" t="s">
        <v>4</v>
      </c>
      <c r="K3485" s="4" t="s">
        <v>13</v>
      </c>
      <c r="L3485" s="4" t="s">
        <v>6</v>
      </c>
      <c r="M3485" s="4" t="s">
        <v>25</v>
      </c>
      <c r="O3485" s="4"/>
      <c r="P3485" s="14">
        <v>8873040</v>
      </c>
      <c r="Q3485" s="12">
        <v>775.5</v>
      </c>
      <c r="S3485" s="14">
        <v>9055257</v>
      </c>
      <c r="T3485" s="12">
        <v>-500</v>
      </c>
      <c r="U3485">
        <f>SUM($T$2:T3485)</f>
        <v>3101740.2999999984</v>
      </c>
      <c r="W3485" s="16">
        <v>9055257</v>
      </c>
      <c r="X3485">
        <v>3101740.2999999984</v>
      </c>
      <c r="Y3485">
        <v>3484</v>
      </c>
      <c r="Z3485" s="18">
        <f t="shared" si="272"/>
        <v>7.4493608792230868</v>
      </c>
      <c r="AA3485" s="18">
        <f t="shared" si="273"/>
        <v>0.76336546888694123</v>
      </c>
      <c r="AB3485" t="str">
        <f t="shared" si="271"/>
        <v>D</v>
      </c>
      <c r="AI3485" s="14">
        <v>8873040</v>
      </c>
      <c r="AJ3485" s="12">
        <v>775.5</v>
      </c>
      <c r="AK3485" s="12">
        <v>775.5</v>
      </c>
      <c r="AL3485" s="12">
        <v>1000</v>
      </c>
      <c r="AN3485">
        <v>8873040</v>
      </c>
      <c r="AO3485">
        <v>775.5</v>
      </c>
      <c r="AP3485">
        <v>775.5</v>
      </c>
      <c r="AQ3485">
        <v>1000</v>
      </c>
      <c r="AR3485">
        <f t="shared" si="274"/>
        <v>0</v>
      </c>
      <c r="AV3485" s="4">
        <v>2980755</v>
      </c>
      <c r="AW3485" s="4">
        <v>5849467</v>
      </c>
      <c r="AX3485" s="4" t="s">
        <v>3400</v>
      </c>
      <c r="AY3485" s="4">
        <v>2000</v>
      </c>
      <c r="AZ3485" s="4">
        <v>2000</v>
      </c>
      <c r="BA3485" s="4">
        <v>2</v>
      </c>
      <c r="BB3485" s="7">
        <f>AZ3485+BA3485-AY3485</f>
        <v>2</v>
      </c>
      <c r="BC3485" s="4" t="s">
        <v>3401</v>
      </c>
      <c r="BD3485" s="4">
        <v>9000</v>
      </c>
      <c r="BE3485" s="4" t="s">
        <v>4</v>
      </c>
      <c r="BF3485" s="4" t="s">
        <v>13</v>
      </c>
      <c r="BG3485" s="4" t="s">
        <v>6</v>
      </c>
      <c r="BH3485" s="4" t="s">
        <v>25</v>
      </c>
      <c r="BI3485" t="str">
        <f t="shared" si="275"/>
        <v>B</v>
      </c>
    </row>
    <row r="3486" spans="1:61" ht="15.75" customHeight="1" x14ac:dyDescent="0.2">
      <c r="A3486" s="4">
        <v>2990093</v>
      </c>
      <c r="B3486" s="4">
        <v>5064452</v>
      </c>
      <c r="C3486" s="4" t="s">
        <v>4232</v>
      </c>
      <c r="D3486" s="4">
        <v>2000</v>
      </c>
      <c r="E3486" s="4">
        <v>2000</v>
      </c>
      <c r="F3486" s="4">
        <v>2</v>
      </c>
      <c r="G3486" s="7">
        <f>E3486+F3486-D3486</f>
        <v>2</v>
      </c>
      <c r="H3486" s="4" t="s">
        <v>4233</v>
      </c>
      <c r="I3486" s="4">
        <v>28000</v>
      </c>
      <c r="J3486" s="4" t="s">
        <v>32</v>
      </c>
      <c r="K3486" s="4" t="s">
        <v>22</v>
      </c>
      <c r="M3486" s="4" t="s">
        <v>23</v>
      </c>
      <c r="O3486" s="4"/>
      <c r="P3486" s="14">
        <v>8874055</v>
      </c>
      <c r="Q3486" s="12">
        <v>2128</v>
      </c>
      <c r="S3486" s="14">
        <v>9069299</v>
      </c>
      <c r="T3486" s="12">
        <v>-500</v>
      </c>
      <c r="U3486">
        <f>SUM($T$2:T3486)</f>
        <v>3101240.2999999984</v>
      </c>
      <c r="W3486" s="16">
        <v>9069299</v>
      </c>
      <c r="X3486">
        <v>3101240.2999999984</v>
      </c>
      <c r="Y3486">
        <v>3485</v>
      </c>
      <c r="Z3486" s="18">
        <f t="shared" si="272"/>
        <v>7.4481600435375164</v>
      </c>
      <c r="AA3486" s="18">
        <f t="shared" si="273"/>
        <v>0.76358457493426823</v>
      </c>
      <c r="AB3486" t="str">
        <f t="shared" si="271"/>
        <v>D</v>
      </c>
      <c r="AI3486" s="14">
        <v>8874055</v>
      </c>
      <c r="AJ3486" s="12">
        <v>2128</v>
      </c>
      <c r="AK3486" s="12">
        <v>2128</v>
      </c>
      <c r="AL3486" s="12">
        <v>2000</v>
      </c>
      <c r="AN3486">
        <v>8874055</v>
      </c>
      <c r="AO3486">
        <v>2128</v>
      </c>
      <c r="AP3486">
        <v>2128</v>
      </c>
      <c r="AQ3486">
        <v>2000</v>
      </c>
      <c r="AR3486">
        <f t="shared" si="274"/>
        <v>0</v>
      </c>
      <c r="AV3486" s="4">
        <v>2990093</v>
      </c>
      <c r="AW3486" s="4">
        <v>5064452</v>
      </c>
      <c r="AX3486" s="4" t="s">
        <v>4232</v>
      </c>
      <c r="AY3486" s="4">
        <v>2000</v>
      </c>
      <c r="AZ3486" s="4">
        <v>2000</v>
      </c>
      <c r="BA3486" s="4">
        <v>2</v>
      </c>
      <c r="BB3486" s="7">
        <f>AZ3486+BA3486-AY3486</f>
        <v>2</v>
      </c>
      <c r="BC3486" s="4" t="s">
        <v>4233</v>
      </c>
      <c r="BD3486" s="4">
        <v>28000</v>
      </c>
      <c r="BE3486" s="4" t="s">
        <v>32</v>
      </c>
      <c r="BF3486" s="4" t="s">
        <v>22</v>
      </c>
      <c r="BH3486" s="4" t="s">
        <v>23</v>
      </c>
      <c r="BI3486" t="str">
        <f t="shared" si="275"/>
        <v>B</v>
      </c>
    </row>
    <row r="3487" spans="1:61" ht="15.75" customHeight="1" x14ac:dyDescent="0.2">
      <c r="A3487" s="4">
        <v>2993880</v>
      </c>
      <c r="B3487" s="4">
        <v>8137613</v>
      </c>
      <c r="C3487" s="4" t="s">
        <v>4558</v>
      </c>
      <c r="D3487" s="4">
        <v>2000</v>
      </c>
      <c r="E3487" s="4">
        <v>2000</v>
      </c>
      <c r="F3487" s="4">
        <v>2</v>
      </c>
      <c r="G3487" s="7">
        <f>E3487+F3487-D3487</f>
        <v>2</v>
      </c>
      <c r="H3487" s="4" t="s">
        <v>4559</v>
      </c>
      <c r="I3487" s="4">
        <v>50000</v>
      </c>
      <c r="J3487" s="4" t="s">
        <v>32</v>
      </c>
      <c r="K3487" s="4" t="s">
        <v>8</v>
      </c>
      <c r="M3487" s="4" t="s">
        <v>65</v>
      </c>
      <c r="O3487" s="4"/>
      <c r="P3487" s="14">
        <v>8876351</v>
      </c>
      <c r="Q3487" s="12">
        <v>3</v>
      </c>
      <c r="S3487" s="14">
        <v>9076369</v>
      </c>
      <c r="T3487" s="12">
        <v>-500</v>
      </c>
      <c r="U3487">
        <f>SUM($T$2:T3487)</f>
        <v>3100740.2999999984</v>
      </c>
      <c r="W3487" s="16">
        <v>9076369</v>
      </c>
      <c r="X3487">
        <v>3100740.2999999984</v>
      </c>
      <c r="Y3487">
        <v>3486</v>
      </c>
      <c r="Z3487" s="18">
        <f t="shared" si="272"/>
        <v>7.446959207851946</v>
      </c>
      <c r="AA3487" s="18">
        <f t="shared" si="273"/>
        <v>0.76380368098159512</v>
      </c>
      <c r="AB3487" t="str">
        <f t="shared" si="271"/>
        <v>D</v>
      </c>
      <c r="AI3487" s="14">
        <v>8876351</v>
      </c>
      <c r="AJ3487" s="12">
        <v>3</v>
      </c>
      <c r="AK3487" s="12">
        <v>3</v>
      </c>
      <c r="AL3487" s="12">
        <v>2000</v>
      </c>
      <c r="AN3487">
        <v>8876351</v>
      </c>
      <c r="AO3487">
        <v>3</v>
      </c>
      <c r="AP3487">
        <v>3</v>
      </c>
      <c r="AQ3487">
        <v>2000</v>
      </c>
      <c r="AR3487">
        <f t="shared" si="274"/>
        <v>0</v>
      </c>
      <c r="AV3487" s="4">
        <v>2993880</v>
      </c>
      <c r="AW3487" s="4">
        <v>8137613</v>
      </c>
      <c r="AX3487" s="4" t="s">
        <v>4558</v>
      </c>
      <c r="AY3487" s="4">
        <v>2000</v>
      </c>
      <c r="AZ3487" s="4">
        <v>2000</v>
      </c>
      <c r="BA3487" s="4">
        <v>2</v>
      </c>
      <c r="BB3487" s="7">
        <f>AZ3487+BA3487-AY3487</f>
        <v>2</v>
      </c>
      <c r="BC3487" s="4" t="s">
        <v>4559</v>
      </c>
      <c r="BD3487" s="4">
        <v>50000</v>
      </c>
      <c r="BE3487" s="4" t="s">
        <v>32</v>
      </c>
      <c r="BF3487" s="4" t="s">
        <v>8</v>
      </c>
      <c r="BH3487" s="4" t="s">
        <v>65</v>
      </c>
      <c r="BI3487" t="str">
        <f t="shared" si="275"/>
        <v>B</v>
      </c>
    </row>
    <row r="3488" spans="1:61" ht="15.75" customHeight="1" x14ac:dyDescent="0.2">
      <c r="A3488" s="4">
        <v>3014691</v>
      </c>
      <c r="B3488" s="4">
        <v>8824985</v>
      </c>
      <c r="C3488" s="4" t="s">
        <v>6199</v>
      </c>
      <c r="D3488" s="4">
        <v>2000</v>
      </c>
      <c r="E3488" s="4">
        <v>2000</v>
      </c>
      <c r="F3488" s="4">
        <v>2</v>
      </c>
      <c r="G3488" s="7">
        <f>E3488+F3488-D3488</f>
        <v>2</v>
      </c>
      <c r="H3488" s="4" t="s">
        <v>6200</v>
      </c>
      <c r="I3488" s="4">
        <v>12000</v>
      </c>
      <c r="J3488" s="4" t="s">
        <v>4</v>
      </c>
      <c r="K3488" s="4" t="s">
        <v>13</v>
      </c>
      <c r="L3488" s="4" t="s">
        <v>6</v>
      </c>
      <c r="M3488" s="4" t="s">
        <v>52</v>
      </c>
      <c r="O3488" s="4"/>
      <c r="P3488" s="14">
        <v>8878752</v>
      </c>
      <c r="Q3488" s="12">
        <v>-847.8</v>
      </c>
      <c r="S3488" s="14">
        <v>9077615</v>
      </c>
      <c r="T3488" s="12">
        <v>-500</v>
      </c>
      <c r="U3488">
        <f>SUM($T$2:T3488)</f>
        <v>3100240.2999999984</v>
      </c>
      <c r="W3488" s="16">
        <v>9077615</v>
      </c>
      <c r="X3488">
        <v>3100240.2999999984</v>
      </c>
      <c r="Y3488">
        <v>3487</v>
      </c>
      <c r="Z3488" s="18">
        <f t="shared" si="272"/>
        <v>7.4457583721663756</v>
      </c>
      <c r="AA3488" s="18">
        <f t="shared" si="273"/>
        <v>0.76402278702892201</v>
      </c>
      <c r="AB3488" t="str">
        <f t="shared" si="271"/>
        <v>D</v>
      </c>
      <c r="AI3488" s="14">
        <v>8878752</v>
      </c>
      <c r="AJ3488" s="12">
        <v>-847.8</v>
      </c>
      <c r="AK3488" s="12">
        <v>152.19999999999999</v>
      </c>
      <c r="AL3488" s="12">
        <v>2000</v>
      </c>
      <c r="AN3488">
        <v>8878752</v>
      </c>
      <c r="AO3488">
        <v>-847.8</v>
      </c>
      <c r="AP3488">
        <v>152.19999999999999</v>
      </c>
      <c r="AQ3488">
        <v>2000</v>
      </c>
      <c r="AR3488">
        <f t="shared" si="274"/>
        <v>1</v>
      </c>
      <c r="AV3488" s="4">
        <v>3014691</v>
      </c>
      <c r="AW3488" s="4">
        <v>8824985</v>
      </c>
      <c r="AX3488" s="4" t="s">
        <v>6199</v>
      </c>
      <c r="AY3488" s="4">
        <v>2000</v>
      </c>
      <c r="AZ3488" s="4">
        <v>2000</v>
      </c>
      <c r="BA3488" s="4">
        <v>2</v>
      </c>
      <c r="BB3488" s="7">
        <f>AZ3488+BA3488-AY3488</f>
        <v>2</v>
      </c>
      <c r="BC3488" s="4" t="s">
        <v>6200</v>
      </c>
      <c r="BD3488" s="4">
        <v>12000</v>
      </c>
      <c r="BE3488" s="4" t="s">
        <v>4</v>
      </c>
      <c r="BF3488" s="4" t="s">
        <v>13</v>
      </c>
      <c r="BG3488" s="4" t="s">
        <v>6</v>
      </c>
      <c r="BH3488" s="4" t="s">
        <v>52</v>
      </c>
      <c r="BI3488" t="str">
        <f t="shared" si="275"/>
        <v>B</v>
      </c>
    </row>
    <row r="3489" spans="1:61" ht="15.75" customHeight="1" x14ac:dyDescent="0.2">
      <c r="A3489" s="4">
        <v>3015111</v>
      </c>
      <c r="B3489" s="4">
        <v>8571942</v>
      </c>
      <c r="C3489" s="4" t="s">
        <v>6235</v>
      </c>
      <c r="D3489" s="4">
        <v>2000</v>
      </c>
      <c r="E3489" s="4">
        <v>2000</v>
      </c>
      <c r="F3489" s="4">
        <v>2</v>
      </c>
      <c r="G3489" s="7">
        <f>E3489+F3489-D3489</f>
        <v>2</v>
      </c>
      <c r="H3489" s="4" t="s">
        <v>3061</v>
      </c>
      <c r="I3489" s="4">
        <v>18000</v>
      </c>
      <c r="J3489" s="4" t="s">
        <v>4</v>
      </c>
      <c r="K3489" s="4" t="s">
        <v>8</v>
      </c>
      <c r="L3489" s="4" t="s">
        <v>6</v>
      </c>
      <c r="M3489" s="4" t="s">
        <v>40</v>
      </c>
      <c r="O3489" s="4"/>
      <c r="P3489" s="14">
        <v>8879900</v>
      </c>
      <c r="Q3489" s="12">
        <v>627</v>
      </c>
      <c r="S3489" s="14">
        <v>9102185</v>
      </c>
      <c r="T3489" s="12">
        <v>-500</v>
      </c>
      <c r="U3489">
        <f>SUM($T$2:T3489)</f>
        <v>3099740.2999999984</v>
      </c>
      <c r="W3489" s="16">
        <v>9102185</v>
      </c>
      <c r="X3489">
        <v>3099740.2999999984</v>
      </c>
      <c r="Y3489">
        <v>3488</v>
      </c>
      <c r="Z3489" s="18">
        <f t="shared" si="272"/>
        <v>7.4445575364808052</v>
      </c>
      <c r="AA3489" s="18">
        <f t="shared" si="273"/>
        <v>0.7642418930762489</v>
      </c>
      <c r="AB3489" t="str">
        <f t="shared" si="271"/>
        <v>D</v>
      </c>
      <c r="AI3489" s="14">
        <v>8879900</v>
      </c>
      <c r="AJ3489" s="12">
        <v>627</v>
      </c>
      <c r="AK3489" s="12">
        <v>627</v>
      </c>
      <c r="AL3489" s="12">
        <v>1500</v>
      </c>
      <c r="AN3489">
        <v>8879900</v>
      </c>
      <c r="AO3489">
        <v>627</v>
      </c>
      <c r="AP3489">
        <v>627</v>
      </c>
      <c r="AQ3489">
        <v>1500</v>
      </c>
      <c r="AR3489">
        <f t="shared" si="274"/>
        <v>0</v>
      </c>
      <c r="AV3489" s="4">
        <v>3015111</v>
      </c>
      <c r="AW3489" s="4">
        <v>8571942</v>
      </c>
      <c r="AX3489" s="4" t="s">
        <v>6235</v>
      </c>
      <c r="AY3489" s="4">
        <v>2000</v>
      </c>
      <c r="AZ3489" s="4">
        <v>2000</v>
      </c>
      <c r="BA3489" s="4">
        <v>2</v>
      </c>
      <c r="BB3489" s="7">
        <f>AZ3489+BA3489-AY3489</f>
        <v>2</v>
      </c>
      <c r="BC3489" s="4" t="s">
        <v>3061</v>
      </c>
      <c r="BD3489" s="4">
        <v>18000</v>
      </c>
      <c r="BE3489" s="4" t="s">
        <v>4</v>
      </c>
      <c r="BF3489" s="4" t="s">
        <v>8</v>
      </c>
      <c r="BG3489" s="4" t="s">
        <v>6</v>
      </c>
      <c r="BH3489" s="4" t="s">
        <v>40</v>
      </c>
      <c r="BI3489" t="str">
        <f t="shared" si="275"/>
        <v>B</v>
      </c>
    </row>
    <row r="3490" spans="1:61" ht="15.75" customHeight="1" x14ac:dyDescent="0.2">
      <c r="A3490" s="4">
        <v>3025247</v>
      </c>
      <c r="B3490" s="4">
        <v>633203</v>
      </c>
      <c r="C3490" s="4" t="s">
        <v>6968</v>
      </c>
      <c r="D3490" s="4">
        <v>2000</v>
      </c>
      <c r="E3490" s="4">
        <v>2000</v>
      </c>
      <c r="F3490" s="4">
        <v>2</v>
      </c>
      <c r="G3490" s="7">
        <f>E3490+F3490-D3490</f>
        <v>2</v>
      </c>
      <c r="H3490" s="4" t="s">
        <v>6969</v>
      </c>
      <c r="I3490" s="4">
        <v>6000</v>
      </c>
      <c r="J3490" s="4" t="s">
        <v>32</v>
      </c>
      <c r="K3490" s="4" t="s">
        <v>5</v>
      </c>
      <c r="M3490" s="4" t="s">
        <v>47</v>
      </c>
      <c r="O3490" s="4"/>
      <c r="P3490" s="14">
        <v>8880047</v>
      </c>
      <c r="Q3490" s="12">
        <v>39</v>
      </c>
      <c r="S3490" s="14">
        <v>9105986</v>
      </c>
      <c r="T3490" s="12">
        <v>-500</v>
      </c>
      <c r="U3490">
        <f>SUM($T$2:T3490)</f>
        <v>3099240.2999999984</v>
      </c>
      <c r="W3490" s="16">
        <v>9105986</v>
      </c>
      <c r="X3490">
        <v>3099240.2999999984</v>
      </c>
      <c r="Y3490">
        <v>3489</v>
      </c>
      <c r="Z3490" s="18">
        <f t="shared" si="272"/>
        <v>7.4433567007952348</v>
      </c>
      <c r="AA3490" s="18">
        <f t="shared" si="273"/>
        <v>0.76446099912357579</v>
      </c>
      <c r="AB3490" t="str">
        <f t="shared" si="271"/>
        <v>D</v>
      </c>
      <c r="AI3490" s="14">
        <v>8880047</v>
      </c>
      <c r="AJ3490" s="12">
        <v>39</v>
      </c>
      <c r="AK3490" s="12">
        <v>39</v>
      </c>
      <c r="AL3490" s="12">
        <v>2000</v>
      </c>
      <c r="AN3490">
        <v>8880047</v>
      </c>
      <c r="AO3490">
        <v>39</v>
      </c>
      <c r="AP3490">
        <v>39</v>
      </c>
      <c r="AQ3490">
        <v>2000</v>
      </c>
      <c r="AR3490">
        <f t="shared" si="274"/>
        <v>0</v>
      </c>
      <c r="AV3490" s="4">
        <v>3025247</v>
      </c>
      <c r="AW3490" s="4">
        <v>633203</v>
      </c>
      <c r="AX3490" s="4" t="s">
        <v>6968</v>
      </c>
      <c r="AY3490" s="4">
        <v>2000</v>
      </c>
      <c r="AZ3490" s="4">
        <v>2000</v>
      </c>
      <c r="BA3490" s="4">
        <v>2</v>
      </c>
      <c r="BB3490" s="7">
        <f>AZ3490+BA3490-AY3490</f>
        <v>2</v>
      </c>
      <c r="BC3490" s="4" t="s">
        <v>6969</v>
      </c>
      <c r="BD3490" s="4">
        <v>6000</v>
      </c>
      <c r="BE3490" s="4" t="s">
        <v>32</v>
      </c>
      <c r="BF3490" s="4" t="s">
        <v>5</v>
      </c>
      <c r="BH3490" s="4" t="s">
        <v>47</v>
      </c>
      <c r="BI3490" t="str">
        <f t="shared" si="275"/>
        <v>B</v>
      </c>
    </row>
    <row r="3491" spans="1:61" ht="15.75" customHeight="1" x14ac:dyDescent="0.2">
      <c r="A3491" s="4">
        <v>3025702</v>
      </c>
      <c r="B3491" s="4">
        <v>9133041</v>
      </c>
      <c r="C3491" s="4" t="s">
        <v>6994</v>
      </c>
      <c r="D3491" s="4">
        <v>2000</v>
      </c>
      <c r="E3491" s="4">
        <v>2000</v>
      </c>
      <c r="F3491" s="4">
        <v>2</v>
      </c>
      <c r="G3491" s="7">
        <f>E3491+F3491-D3491</f>
        <v>2</v>
      </c>
      <c r="H3491" s="4" t="s">
        <v>5650</v>
      </c>
      <c r="I3491" s="4">
        <v>6000</v>
      </c>
      <c r="J3491" s="4" t="s">
        <v>4</v>
      </c>
      <c r="K3491" s="4" t="s">
        <v>13</v>
      </c>
      <c r="L3491" s="4" t="s">
        <v>6</v>
      </c>
      <c r="M3491" s="4" t="s">
        <v>186</v>
      </c>
      <c r="O3491" s="4"/>
      <c r="P3491" s="14">
        <v>8882630</v>
      </c>
      <c r="Q3491" s="12">
        <v>324.90000000000009</v>
      </c>
      <c r="S3491" s="14">
        <v>9108996</v>
      </c>
      <c r="T3491" s="12">
        <v>-500</v>
      </c>
      <c r="U3491">
        <f>SUM($T$2:T3491)</f>
        <v>3098740.2999999984</v>
      </c>
      <c r="W3491" s="16">
        <v>9108996</v>
      </c>
      <c r="X3491">
        <v>3098740.2999999984</v>
      </c>
      <c r="Y3491">
        <v>3490</v>
      </c>
      <c r="Z3491" s="18">
        <f t="shared" si="272"/>
        <v>7.4421558651096653</v>
      </c>
      <c r="AA3491" s="18">
        <f t="shared" si="273"/>
        <v>0.76468010517090268</v>
      </c>
      <c r="AB3491" t="str">
        <f t="shared" si="271"/>
        <v>D</v>
      </c>
      <c r="AI3491" s="14">
        <v>8882630</v>
      </c>
      <c r="AJ3491" s="12">
        <v>324.90000000000009</v>
      </c>
      <c r="AK3491" s="12">
        <v>324.89999999999998</v>
      </c>
      <c r="AL3491" s="12">
        <v>1000</v>
      </c>
      <c r="AN3491">
        <v>8882630</v>
      </c>
      <c r="AO3491">
        <v>324.90000000000009</v>
      </c>
      <c r="AP3491">
        <v>324.89999999999998</v>
      </c>
      <c r="AQ3491">
        <v>1000</v>
      </c>
      <c r="AR3491">
        <f t="shared" si="274"/>
        <v>0</v>
      </c>
      <c r="AV3491" s="4">
        <v>3025702</v>
      </c>
      <c r="AW3491" s="4">
        <v>9133041</v>
      </c>
      <c r="AX3491" s="4" t="s">
        <v>6994</v>
      </c>
      <c r="AY3491" s="4">
        <v>2000</v>
      </c>
      <c r="AZ3491" s="4">
        <v>2000</v>
      </c>
      <c r="BA3491" s="4">
        <v>2</v>
      </c>
      <c r="BB3491" s="7">
        <f>AZ3491+BA3491-AY3491</f>
        <v>2</v>
      </c>
      <c r="BC3491" s="4" t="s">
        <v>5650</v>
      </c>
      <c r="BD3491" s="4">
        <v>6000</v>
      </c>
      <c r="BE3491" s="4" t="s">
        <v>4</v>
      </c>
      <c r="BF3491" s="4" t="s">
        <v>13</v>
      </c>
      <c r="BG3491" s="4" t="s">
        <v>6</v>
      </c>
      <c r="BH3491" s="4" t="s">
        <v>186</v>
      </c>
      <c r="BI3491" t="str">
        <f t="shared" si="275"/>
        <v>B</v>
      </c>
    </row>
    <row r="3492" spans="1:61" ht="15.75" customHeight="1" x14ac:dyDescent="0.2">
      <c r="A3492" s="4">
        <v>3028852</v>
      </c>
      <c r="B3492" s="4">
        <v>8621236</v>
      </c>
      <c r="C3492" s="4" t="s">
        <v>7228</v>
      </c>
      <c r="D3492" s="4">
        <v>2000</v>
      </c>
      <c r="E3492" s="4">
        <v>2000</v>
      </c>
      <c r="F3492" s="4">
        <v>2</v>
      </c>
      <c r="G3492" s="7">
        <f>E3492+F3492-D3492</f>
        <v>2</v>
      </c>
      <c r="H3492" s="4" t="s">
        <v>7229</v>
      </c>
      <c r="I3492" s="4">
        <v>6000</v>
      </c>
      <c r="J3492" s="4" t="s">
        <v>4</v>
      </c>
      <c r="K3492" s="4" t="s">
        <v>13</v>
      </c>
      <c r="L3492" s="4" t="s">
        <v>6</v>
      </c>
      <c r="M3492" s="4" t="s">
        <v>20</v>
      </c>
      <c r="O3492" s="4"/>
      <c r="P3492" s="14">
        <v>8883162</v>
      </c>
      <c r="Q3492" s="12">
        <v>-2000</v>
      </c>
      <c r="S3492" s="14">
        <v>9111257</v>
      </c>
      <c r="T3492" s="12">
        <v>-500</v>
      </c>
      <c r="U3492">
        <f>SUM($T$2:T3492)</f>
        <v>3098240.2999999984</v>
      </c>
      <c r="W3492" s="16">
        <v>9111257</v>
      </c>
      <c r="X3492">
        <v>3098240.2999999984</v>
      </c>
      <c r="Y3492">
        <v>3491</v>
      </c>
      <c r="Z3492" s="18">
        <f t="shared" si="272"/>
        <v>7.4409550294240949</v>
      </c>
      <c r="AA3492" s="18">
        <f t="shared" si="273"/>
        <v>0.76489921121822957</v>
      </c>
      <c r="AB3492" t="str">
        <f t="shared" si="271"/>
        <v>D</v>
      </c>
      <c r="AI3492" s="14">
        <v>8883162</v>
      </c>
      <c r="AJ3492" s="12">
        <v>-2000</v>
      </c>
      <c r="AK3492" s="12">
        <v>0</v>
      </c>
      <c r="AL3492" s="12">
        <v>0</v>
      </c>
      <c r="AN3492">
        <v>8883162</v>
      </c>
      <c r="AO3492">
        <v>-2000</v>
      </c>
      <c r="AP3492">
        <v>0</v>
      </c>
      <c r="AQ3492">
        <v>0</v>
      </c>
      <c r="AR3492">
        <f t="shared" si="274"/>
        <v>0</v>
      </c>
      <c r="AV3492" s="4">
        <v>3028852</v>
      </c>
      <c r="AW3492" s="4">
        <v>8621236</v>
      </c>
      <c r="AX3492" s="4" t="s">
        <v>7228</v>
      </c>
      <c r="AY3492" s="4">
        <v>2000</v>
      </c>
      <c r="AZ3492" s="4">
        <v>2000</v>
      </c>
      <c r="BA3492" s="4">
        <v>2</v>
      </c>
      <c r="BB3492" s="7">
        <f>AZ3492+BA3492-AY3492</f>
        <v>2</v>
      </c>
      <c r="BC3492" s="4" t="s">
        <v>7229</v>
      </c>
      <c r="BD3492" s="4">
        <v>6000</v>
      </c>
      <c r="BE3492" s="4" t="s">
        <v>4</v>
      </c>
      <c r="BF3492" s="4" t="s">
        <v>13</v>
      </c>
      <c r="BG3492" s="4" t="s">
        <v>6</v>
      </c>
      <c r="BH3492" s="4" t="s">
        <v>20</v>
      </c>
      <c r="BI3492" t="str">
        <f t="shared" si="275"/>
        <v>B</v>
      </c>
    </row>
    <row r="3493" spans="1:61" ht="15.75" customHeight="1" x14ac:dyDescent="0.2">
      <c r="A3493" s="4">
        <v>3034557</v>
      </c>
      <c r="B3493" s="4">
        <v>9159522</v>
      </c>
      <c r="C3493" s="4" t="s">
        <v>7665</v>
      </c>
      <c r="D3493" s="4">
        <v>2000</v>
      </c>
      <c r="E3493" s="4">
        <v>2000</v>
      </c>
      <c r="F3493" s="4">
        <v>2</v>
      </c>
      <c r="G3493" s="7">
        <f>E3493+F3493-D3493</f>
        <v>2</v>
      </c>
      <c r="H3493" s="4" t="s">
        <v>7666</v>
      </c>
      <c r="I3493" s="4">
        <v>12000</v>
      </c>
      <c r="J3493" s="4" t="s">
        <v>98</v>
      </c>
      <c r="K3493" s="4" t="s">
        <v>8</v>
      </c>
      <c r="M3493" s="4" t="s">
        <v>76</v>
      </c>
      <c r="O3493" s="4"/>
      <c r="P3493" s="14">
        <v>8883449</v>
      </c>
      <c r="Q3493" s="12">
        <v>1.5999999999999091</v>
      </c>
      <c r="S3493" s="14">
        <v>9120630</v>
      </c>
      <c r="T3493" s="12">
        <v>-500</v>
      </c>
      <c r="U3493">
        <f>SUM($T$2:T3493)</f>
        <v>3097740.2999999984</v>
      </c>
      <c r="W3493" s="16">
        <v>9120630</v>
      </c>
      <c r="X3493">
        <v>3097740.2999999984</v>
      </c>
      <c r="Y3493">
        <v>3492</v>
      </c>
      <c r="Z3493" s="18">
        <f t="shared" si="272"/>
        <v>7.4397541937385245</v>
      </c>
      <c r="AA3493" s="18">
        <f t="shared" si="273"/>
        <v>0.76511831726555657</v>
      </c>
      <c r="AB3493" t="str">
        <f t="shared" si="271"/>
        <v>D</v>
      </c>
      <c r="AI3493" s="14">
        <v>8883449</v>
      </c>
      <c r="AJ3493" s="12">
        <v>1.5999999999999091</v>
      </c>
      <c r="AK3493" s="12">
        <v>1.6</v>
      </c>
      <c r="AL3493" s="12">
        <v>1600</v>
      </c>
      <c r="AN3493">
        <v>8883449</v>
      </c>
      <c r="AO3493">
        <v>1.5999999999999091</v>
      </c>
      <c r="AP3493">
        <v>1.6</v>
      </c>
      <c r="AQ3493">
        <v>1600</v>
      </c>
      <c r="AR3493">
        <f t="shared" si="274"/>
        <v>0</v>
      </c>
      <c r="AV3493" s="4">
        <v>3034557</v>
      </c>
      <c r="AW3493" s="4">
        <v>9159522</v>
      </c>
      <c r="AX3493" s="4" t="s">
        <v>7665</v>
      </c>
      <c r="AY3493" s="4">
        <v>2000</v>
      </c>
      <c r="AZ3493" s="4">
        <v>2000</v>
      </c>
      <c r="BA3493" s="4">
        <v>2</v>
      </c>
      <c r="BB3493" s="7">
        <f>AZ3493+BA3493-AY3493</f>
        <v>2</v>
      </c>
      <c r="BC3493" s="4" t="s">
        <v>7666</v>
      </c>
      <c r="BD3493" s="4">
        <v>12000</v>
      </c>
      <c r="BE3493" s="4" t="s">
        <v>98</v>
      </c>
      <c r="BF3493" s="4" t="s">
        <v>8</v>
      </c>
      <c r="BH3493" s="4" t="s">
        <v>76</v>
      </c>
      <c r="BI3493" t="str">
        <f t="shared" si="275"/>
        <v>B</v>
      </c>
    </row>
    <row r="3494" spans="1:61" ht="15.75" customHeight="1" x14ac:dyDescent="0.2">
      <c r="A3494" s="4">
        <v>3038652</v>
      </c>
      <c r="B3494" s="4">
        <v>4342822</v>
      </c>
      <c r="C3494" s="4" t="s">
        <v>7959</v>
      </c>
      <c r="D3494" s="4">
        <v>1000</v>
      </c>
      <c r="E3494" s="4">
        <v>1000</v>
      </c>
      <c r="F3494" s="4">
        <v>2</v>
      </c>
      <c r="G3494" s="7">
        <f>E3494+F3494-D3494</f>
        <v>2</v>
      </c>
      <c r="H3494" s="4" t="s">
        <v>3368</v>
      </c>
      <c r="I3494" s="4">
        <v>8700</v>
      </c>
      <c r="J3494" s="4" t="s">
        <v>4</v>
      </c>
      <c r="K3494" s="4" t="s">
        <v>13</v>
      </c>
      <c r="L3494" s="4" t="s">
        <v>6</v>
      </c>
      <c r="M3494" s="4" t="s">
        <v>186</v>
      </c>
      <c r="O3494" s="4"/>
      <c r="P3494" s="14">
        <v>8884856</v>
      </c>
      <c r="Q3494" s="12">
        <v>6116.6</v>
      </c>
      <c r="S3494" s="14">
        <v>9122387</v>
      </c>
      <c r="T3494" s="12">
        <v>-500</v>
      </c>
      <c r="U3494">
        <f>SUM($T$2:T3494)</f>
        <v>3097240.2999999984</v>
      </c>
      <c r="W3494" s="16">
        <v>9122387</v>
      </c>
      <c r="X3494">
        <v>3097240.2999999984</v>
      </c>
      <c r="Y3494">
        <v>3493</v>
      </c>
      <c r="Z3494" s="18">
        <f t="shared" si="272"/>
        <v>7.4385533580529541</v>
      </c>
      <c r="AA3494" s="18">
        <f t="shared" si="273"/>
        <v>0.76533742331288346</v>
      </c>
      <c r="AB3494" t="str">
        <f t="shared" si="271"/>
        <v>D</v>
      </c>
      <c r="AI3494" s="14">
        <v>8884856</v>
      </c>
      <c r="AJ3494" s="12">
        <v>6116.6</v>
      </c>
      <c r="AK3494" s="12">
        <v>6116.6</v>
      </c>
      <c r="AL3494" s="12">
        <v>6500</v>
      </c>
      <c r="AN3494">
        <v>8884856</v>
      </c>
      <c r="AO3494">
        <v>6116.6</v>
      </c>
      <c r="AP3494">
        <v>6116.6</v>
      </c>
      <c r="AQ3494">
        <v>6500</v>
      </c>
      <c r="AR3494">
        <f t="shared" si="274"/>
        <v>0</v>
      </c>
      <c r="AV3494" s="4">
        <v>3038652</v>
      </c>
      <c r="AW3494" s="4">
        <v>4342822</v>
      </c>
      <c r="AX3494" s="4" t="s">
        <v>7959</v>
      </c>
      <c r="AY3494" s="4">
        <v>1000</v>
      </c>
      <c r="AZ3494" s="4">
        <v>1000</v>
      </c>
      <c r="BA3494" s="4">
        <v>2</v>
      </c>
      <c r="BB3494" s="7">
        <f>AZ3494+BA3494-AY3494</f>
        <v>2</v>
      </c>
      <c r="BC3494" s="4" t="s">
        <v>3368</v>
      </c>
      <c r="BD3494" s="4">
        <v>8700</v>
      </c>
      <c r="BE3494" s="4" t="s">
        <v>4</v>
      </c>
      <c r="BF3494" s="4" t="s">
        <v>13</v>
      </c>
      <c r="BG3494" s="4" t="s">
        <v>6</v>
      </c>
      <c r="BH3494" s="4" t="s">
        <v>186</v>
      </c>
      <c r="BI3494" t="str">
        <f t="shared" si="275"/>
        <v>B</v>
      </c>
    </row>
    <row r="3495" spans="1:61" ht="15.75" customHeight="1" x14ac:dyDescent="0.2">
      <c r="A3495" s="4">
        <v>3043370</v>
      </c>
      <c r="B3495" s="4">
        <v>9179815</v>
      </c>
      <c r="C3495" s="4" t="s">
        <v>8304</v>
      </c>
      <c r="D3495" s="4">
        <v>2000</v>
      </c>
      <c r="E3495" s="4">
        <v>2000</v>
      </c>
      <c r="F3495" s="4">
        <v>2</v>
      </c>
      <c r="G3495" s="7">
        <f>E3495+F3495-D3495</f>
        <v>2</v>
      </c>
      <c r="H3495" s="4" t="s">
        <v>2408</v>
      </c>
      <c r="I3495" s="4">
        <v>20000</v>
      </c>
      <c r="J3495" s="4" t="s">
        <v>4</v>
      </c>
      <c r="K3495" s="4" t="s">
        <v>13</v>
      </c>
      <c r="L3495" s="4" t="s">
        <v>6</v>
      </c>
      <c r="M3495" s="4" t="s">
        <v>65</v>
      </c>
      <c r="O3495" s="4"/>
      <c r="P3495" s="14">
        <v>8886375</v>
      </c>
      <c r="Q3495" s="12">
        <v>-429.55</v>
      </c>
      <c r="S3495" s="14">
        <v>9152942</v>
      </c>
      <c r="T3495" s="12">
        <v>-500</v>
      </c>
      <c r="U3495">
        <f>SUM($T$2:T3495)</f>
        <v>3096740.2999999984</v>
      </c>
      <c r="W3495" s="16">
        <v>9152942</v>
      </c>
      <c r="X3495">
        <v>3096740.2999999984</v>
      </c>
      <c r="Y3495">
        <v>3494</v>
      </c>
      <c r="Z3495" s="18">
        <f t="shared" si="272"/>
        <v>7.4373525223673838</v>
      </c>
      <c r="AA3495" s="18">
        <f t="shared" si="273"/>
        <v>0.76555652936021035</v>
      </c>
      <c r="AB3495" t="str">
        <f t="shared" si="271"/>
        <v>D</v>
      </c>
      <c r="AI3495" s="14">
        <v>8886375</v>
      </c>
      <c r="AJ3495" s="12">
        <v>-429.55</v>
      </c>
      <c r="AK3495" s="12">
        <v>570.45000000000005</v>
      </c>
      <c r="AL3495" s="12">
        <v>500</v>
      </c>
      <c r="AN3495">
        <v>8886375</v>
      </c>
      <c r="AO3495">
        <v>-429.55</v>
      </c>
      <c r="AP3495">
        <v>570.45000000000005</v>
      </c>
      <c r="AQ3495">
        <v>500</v>
      </c>
      <c r="AR3495">
        <f t="shared" si="274"/>
        <v>1</v>
      </c>
      <c r="AV3495" s="4">
        <v>3043370</v>
      </c>
      <c r="AW3495" s="4">
        <v>9179815</v>
      </c>
      <c r="AX3495" s="4" t="s">
        <v>8304</v>
      </c>
      <c r="AY3495" s="4">
        <v>2000</v>
      </c>
      <c r="AZ3495" s="4">
        <v>2000</v>
      </c>
      <c r="BA3495" s="4">
        <v>2</v>
      </c>
      <c r="BB3495" s="7">
        <f>AZ3495+BA3495-AY3495</f>
        <v>2</v>
      </c>
      <c r="BC3495" s="4" t="s">
        <v>2408</v>
      </c>
      <c r="BD3495" s="4">
        <v>20000</v>
      </c>
      <c r="BE3495" s="4" t="s">
        <v>4</v>
      </c>
      <c r="BF3495" s="4" t="s">
        <v>13</v>
      </c>
      <c r="BG3495" s="4" t="s">
        <v>6</v>
      </c>
      <c r="BH3495" s="4" t="s">
        <v>65</v>
      </c>
      <c r="BI3495" t="str">
        <f t="shared" si="275"/>
        <v>B</v>
      </c>
    </row>
    <row r="3496" spans="1:61" ht="15.75" customHeight="1" x14ac:dyDescent="0.2">
      <c r="A3496" s="4">
        <v>3044623</v>
      </c>
      <c r="B3496" s="4">
        <v>8290591</v>
      </c>
      <c r="C3496" s="4" t="s">
        <v>8387</v>
      </c>
      <c r="D3496" s="4">
        <v>2000</v>
      </c>
      <c r="E3496" s="4">
        <v>2000</v>
      </c>
      <c r="F3496" s="4">
        <v>2</v>
      </c>
      <c r="G3496" s="7">
        <f>E3496+F3496-D3496</f>
        <v>2</v>
      </c>
      <c r="H3496" s="4" t="s">
        <v>8388</v>
      </c>
      <c r="I3496" s="4">
        <v>19000</v>
      </c>
      <c r="J3496" s="4" t="s">
        <v>4</v>
      </c>
      <c r="K3496" s="4" t="s">
        <v>13</v>
      </c>
      <c r="L3496" s="4" t="s">
        <v>6</v>
      </c>
      <c r="M3496" s="4" t="s">
        <v>7</v>
      </c>
      <c r="O3496" s="4"/>
      <c r="P3496" s="14">
        <v>8886578</v>
      </c>
      <c r="Q3496" s="12">
        <v>520.46</v>
      </c>
      <c r="S3496" s="14">
        <v>9156792</v>
      </c>
      <c r="T3496" s="12">
        <v>-500</v>
      </c>
      <c r="U3496">
        <f>SUM($T$2:T3496)</f>
        <v>3096240.2999999984</v>
      </c>
      <c r="W3496" s="16">
        <v>9156792</v>
      </c>
      <c r="X3496">
        <v>3096240.2999999984</v>
      </c>
      <c r="Y3496">
        <v>3495</v>
      </c>
      <c r="Z3496" s="18">
        <f t="shared" si="272"/>
        <v>7.4361516866818134</v>
      </c>
      <c r="AA3496" s="18">
        <f t="shared" si="273"/>
        <v>0.76577563540753724</v>
      </c>
      <c r="AB3496" t="str">
        <f t="shared" si="271"/>
        <v>D</v>
      </c>
      <c r="AI3496" s="14">
        <v>8886578</v>
      </c>
      <c r="AJ3496" s="12">
        <v>520.46</v>
      </c>
      <c r="AK3496" s="12">
        <v>520.46</v>
      </c>
      <c r="AL3496" s="12">
        <v>5700</v>
      </c>
      <c r="AN3496">
        <v>8886578</v>
      </c>
      <c r="AO3496">
        <v>520.46</v>
      </c>
      <c r="AP3496">
        <v>520.46</v>
      </c>
      <c r="AQ3496">
        <v>5700</v>
      </c>
      <c r="AR3496">
        <f t="shared" si="274"/>
        <v>0</v>
      </c>
      <c r="AV3496" s="4">
        <v>3044623</v>
      </c>
      <c r="AW3496" s="4">
        <v>8290591</v>
      </c>
      <c r="AX3496" s="4" t="s">
        <v>8387</v>
      </c>
      <c r="AY3496" s="4">
        <v>2000</v>
      </c>
      <c r="AZ3496" s="4">
        <v>2000</v>
      </c>
      <c r="BA3496" s="4">
        <v>2</v>
      </c>
      <c r="BB3496" s="7">
        <f>AZ3496+BA3496-AY3496</f>
        <v>2</v>
      </c>
      <c r="BC3496" s="4" t="s">
        <v>8388</v>
      </c>
      <c r="BD3496" s="4">
        <v>19000</v>
      </c>
      <c r="BE3496" s="4" t="s">
        <v>4</v>
      </c>
      <c r="BF3496" s="4" t="s">
        <v>13</v>
      </c>
      <c r="BG3496" s="4" t="s">
        <v>6</v>
      </c>
      <c r="BH3496" s="4" t="s">
        <v>7</v>
      </c>
      <c r="BI3496" t="str">
        <f t="shared" si="275"/>
        <v>B</v>
      </c>
    </row>
    <row r="3497" spans="1:61" ht="15.75" customHeight="1" x14ac:dyDescent="0.2">
      <c r="A3497" s="4">
        <v>3048333</v>
      </c>
      <c r="B3497" s="4">
        <v>1683303</v>
      </c>
      <c r="C3497" s="4" t="s">
        <v>8630</v>
      </c>
      <c r="D3497" s="4">
        <v>2000</v>
      </c>
      <c r="E3497" s="4">
        <v>2000</v>
      </c>
      <c r="F3497" s="4">
        <v>2</v>
      </c>
      <c r="G3497" s="7">
        <f>E3497+F3497-D3497</f>
        <v>2</v>
      </c>
      <c r="H3497" s="4" t="s">
        <v>8631</v>
      </c>
      <c r="I3497" s="4">
        <v>10000</v>
      </c>
      <c r="J3497" s="4" t="s">
        <v>32</v>
      </c>
      <c r="K3497" s="4" t="s">
        <v>5</v>
      </c>
      <c r="M3497" s="4" t="s">
        <v>186</v>
      </c>
      <c r="O3497" s="4"/>
      <c r="P3497" s="14">
        <v>8887908</v>
      </c>
      <c r="Q3497" s="12">
        <v>1646</v>
      </c>
      <c r="S3497" s="14">
        <v>9166277</v>
      </c>
      <c r="T3497" s="12">
        <v>-500</v>
      </c>
      <c r="U3497">
        <f>SUM($T$2:T3497)</f>
        <v>3095740.2999999984</v>
      </c>
      <c r="W3497" s="16">
        <v>9166277</v>
      </c>
      <c r="X3497">
        <v>3095740.2999999984</v>
      </c>
      <c r="Y3497">
        <v>3496</v>
      </c>
      <c r="Z3497" s="18">
        <f t="shared" si="272"/>
        <v>7.434950850996243</v>
      </c>
      <c r="AA3497" s="18">
        <f t="shared" si="273"/>
        <v>0.76599474145486413</v>
      </c>
      <c r="AB3497" t="str">
        <f t="shared" si="271"/>
        <v>D</v>
      </c>
      <c r="AI3497" s="14">
        <v>8887908</v>
      </c>
      <c r="AJ3497" s="12">
        <v>1646</v>
      </c>
      <c r="AK3497" s="12">
        <v>1646</v>
      </c>
      <c r="AL3497" s="12">
        <v>2000</v>
      </c>
      <c r="AN3497">
        <v>8887908</v>
      </c>
      <c r="AO3497">
        <v>1646</v>
      </c>
      <c r="AP3497">
        <v>1646</v>
      </c>
      <c r="AQ3497">
        <v>2000</v>
      </c>
      <c r="AR3497">
        <f t="shared" si="274"/>
        <v>0</v>
      </c>
      <c r="AV3497" s="4">
        <v>3048333</v>
      </c>
      <c r="AW3497" s="4">
        <v>1683303</v>
      </c>
      <c r="AX3497" s="4" t="s">
        <v>8630</v>
      </c>
      <c r="AY3497" s="4">
        <v>2000</v>
      </c>
      <c r="AZ3497" s="4">
        <v>2000</v>
      </c>
      <c r="BA3497" s="4">
        <v>2</v>
      </c>
      <c r="BB3497" s="7">
        <f>AZ3497+BA3497-AY3497</f>
        <v>2</v>
      </c>
      <c r="BC3497" s="4" t="s">
        <v>8631</v>
      </c>
      <c r="BD3497" s="4">
        <v>10000</v>
      </c>
      <c r="BE3497" s="4" t="s">
        <v>32</v>
      </c>
      <c r="BF3497" s="4" t="s">
        <v>5</v>
      </c>
      <c r="BH3497" s="4" t="s">
        <v>186</v>
      </c>
      <c r="BI3497" t="str">
        <f t="shared" si="275"/>
        <v>B</v>
      </c>
    </row>
    <row r="3498" spans="1:61" ht="15.75" customHeight="1" x14ac:dyDescent="0.2">
      <c r="A3498" s="4">
        <v>2955170</v>
      </c>
      <c r="B3498" s="4">
        <v>8939008</v>
      </c>
      <c r="C3498" s="4" t="s">
        <v>1097</v>
      </c>
      <c r="D3498" s="4">
        <v>1300</v>
      </c>
      <c r="E3498" s="4">
        <v>1300</v>
      </c>
      <c r="F3498" s="4">
        <v>1.95</v>
      </c>
      <c r="G3498" s="7">
        <f>E3498+F3498-D3498</f>
        <v>1.9500000000000455</v>
      </c>
      <c r="H3498" s="4" t="s">
        <v>1098</v>
      </c>
      <c r="I3498" s="4">
        <v>15000</v>
      </c>
      <c r="J3498" s="4" t="s">
        <v>72</v>
      </c>
      <c r="K3498" s="4" t="s">
        <v>8</v>
      </c>
      <c r="M3498" s="4" t="s">
        <v>47</v>
      </c>
      <c r="O3498" s="4"/>
      <c r="P3498" s="14">
        <v>8889714</v>
      </c>
      <c r="Q3498" s="12">
        <v>188.54999999999995</v>
      </c>
      <c r="S3498" s="14">
        <v>9176245</v>
      </c>
      <c r="T3498" s="12">
        <v>-500</v>
      </c>
      <c r="U3498">
        <f>SUM($T$2:T3498)</f>
        <v>3095240.2999999984</v>
      </c>
      <c r="W3498" s="16">
        <v>9176245</v>
      </c>
      <c r="X3498">
        <v>3095240.2999999984</v>
      </c>
      <c r="Y3498">
        <v>3497</v>
      </c>
      <c r="Z3498" s="18">
        <f t="shared" si="272"/>
        <v>7.4337500153106726</v>
      </c>
      <c r="AA3498" s="18">
        <f t="shared" si="273"/>
        <v>0.76621384750219101</v>
      </c>
      <c r="AB3498" t="str">
        <f t="shared" si="271"/>
        <v>D</v>
      </c>
      <c r="AI3498" s="14">
        <v>8889714</v>
      </c>
      <c r="AJ3498" s="12">
        <v>188.54999999999995</v>
      </c>
      <c r="AK3498" s="12">
        <v>188.54999999999998</v>
      </c>
      <c r="AL3498" s="12">
        <v>2400</v>
      </c>
      <c r="AN3498">
        <v>8889714</v>
      </c>
      <c r="AO3498">
        <v>188.54999999999995</v>
      </c>
      <c r="AP3498">
        <v>188.54999999999998</v>
      </c>
      <c r="AQ3498">
        <v>2400</v>
      </c>
      <c r="AR3498">
        <f t="shared" si="274"/>
        <v>0</v>
      </c>
      <c r="AV3498" s="4">
        <v>2955170</v>
      </c>
      <c r="AW3498" s="4">
        <v>8939008</v>
      </c>
      <c r="AX3498" s="4" t="s">
        <v>1097</v>
      </c>
      <c r="AY3498" s="4">
        <v>1300</v>
      </c>
      <c r="AZ3498" s="4">
        <v>1300</v>
      </c>
      <c r="BA3498" s="4">
        <v>1.95</v>
      </c>
      <c r="BB3498" s="7">
        <f>AZ3498+BA3498-AY3498</f>
        <v>1.9500000000000455</v>
      </c>
      <c r="BC3498" s="4" t="s">
        <v>1098</v>
      </c>
      <c r="BD3498" s="4">
        <v>15000</v>
      </c>
      <c r="BE3498" s="4" t="s">
        <v>72</v>
      </c>
      <c r="BF3498" s="4" t="s">
        <v>8</v>
      </c>
      <c r="BH3498" s="4" t="s">
        <v>47</v>
      </c>
      <c r="BI3498" t="str">
        <f t="shared" si="275"/>
        <v>B</v>
      </c>
    </row>
    <row r="3499" spans="1:61" ht="15.75" customHeight="1" x14ac:dyDescent="0.2">
      <c r="A3499" s="4">
        <v>3028670</v>
      </c>
      <c r="B3499" s="4">
        <v>6028709</v>
      </c>
      <c r="C3499" s="4" t="s">
        <v>7209</v>
      </c>
      <c r="D3499" s="4">
        <v>1500</v>
      </c>
      <c r="E3499" s="4">
        <v>1500</v>
      </c>
      <c r="F3499" s="4">
        <v>1.95</v>
      </c>
      <c r="G3499" s="7">
        <f>E3499+F3499-D3499</f>
        <v>1.9500000000000455</v>
      </c>
      <c r="H3499" s="4" t="s">
        <v>7210</v>
      </c>
      <c r="I3499" s="4">
        <v>5000</v>
      </c>
      <c r="J3499" s="4" t="s">
        <v>4</v>
      </c>
      <c r="K3499" s="4" t="s">
        <v>13</v>
      </c>
      <c r="L3499" s="4" t="s">
        <v>6</v>
      </c>
      <c r="M3499" s="4" t="s">
        <v>23</v>
      </c>
      <c r="O3499" s="4"/>
      <c r="P3499" s="14">
        <v>8890211</v>
      </c>
      <c r="Q3499" s="12">
        <v>-2000</v>
      </c>
      <c r="S3499" s="14">
        <v>9181453</v>
      </c>
      <c r="T3499" s="12">
        <v>-500</v>
      </c>
      <c r="U3499">
        <f>SUM($T$2:T3499)</f>
        <v>3094740.2999999984</v>
      </c>
      <c r="W3499" s="16">
        <v>9181453</v>
      </c>
      <c r="X3499">
        <v>3094740.2999999984</v>
      </c>
      <c r="Y3499">
        <v>3498</v>
      </c>
      <c r="Z3499" s="18">
        <f t="shared" si="272"/>
        <v>7.4325491796251022</v>
      </c>
      <c r="AA3499" s="18">
        <f t="shared" si="273"/>
        <v>0.76643295354951801</v>
      </c>
      <c r="AB3499" t="str">
        <f t="shared" si="271"/>
        <v>D</v>
      </c>
      <c r="AI3499" s="14">
        <v>8890211</v>
      </c>
      <c r="AJ3499" s="12">
        <v>-2000</v>
      </c>
      <c r="AK3499" s="12">
        <v>0</v>
      </c>
      <c r="AL3499" s="12">
        <v>0</v>
      </c>
      <c r="AN3499">
        <v>8890211</v>
      </c>
      <c r="AO3499">
        <v>-2000</v>
      </c>
      <c r="AP3499">
        <v>0</v>
      </c>
      <c r="AQ3499">
        <v>0</v>
      </c>
      <c r="AR3499">
        <f t="shared" si="274"/>
        <v>0</v>
      </c>
      <c r="AV3499" s="4">
        <v>3028670</v>
      </c>
      <c r="AW3499" s="4">
        <v>6028709</v>
      </c>
      <c r="AX3499" s="4" t="s">
        <v>7209</v>
      </c>
      <c r="AY3499" s="4">
        <v>1500</v>
      </c>
      <c r="AZ3499" s="4">
        <v>1500</v>
      </c>
      <c r="BA3499" s="4">
        <v>1.95</v>
      </c>
      <c r="BB3499" s="7">
        <f>AZ3499+BA3499-AY3499</f>
        <v>1.9500000000000455</v>
      </c>
      <c r="BC3499" s="4" t="s">
        <v>7210</v>
      </c>
      <c r="BD3499" s="4">
        <v>5000</v>
      </c>
      <c r="BE3499" s="4" t="s">
        <v>4</v>
      </c>
      <c r="BF3499" s="4" t="s">
        <v>13</v>
      </c>
      <c r="BG3499" s="4" t="s">
        <v>6</v>
      </c>
      <c r="BH3499" s="4" t="s">
        <v>23</v>
      </c>
      <c r="BI3499" t="str">
        <f t="shared" si="275"/>
        <v>B</v>
      </c>
    </row>
    <row r="3500" spans="1:61" ht="15.75" customHeight="1" x14ac:dyDescent="0.2">
      <c r="A3500" s="4">
        <v>3039618</v>
      </c>
      <c r="B3500" s="4">
        <v>1774054</v>
      </c>
      <c r="C3500" s="4" t="s">
        <v>8036</v>
      </c>
      <c r="D3500" s="4">
        <v>1500</v>
      </c>
      <c r="E3500" s="4">
        <v>1500</v>
      </c>
      <c r="F3500" s="4">
        <v>1.95</v>
      </c>
      <c r="G3500" s="7">
        <f>E3500+F3500-D3500</f>
        <v>1.9500000000000455</v>
      </c>
      <c r="H3500" s="4" t="s">
        <v>3332</v>
      </c>
      <c r="I3500" s="4">
        <v>10000</v>
      </c>
      <c r="J3500" s="4" t="s">
        <v>4</v>
      </c>
      <c r="K3500" s="4" t="s">
        <v>8</v>
      </c>
      <c r="L3500" s="4" t="s">
        <v>9</v>
      </c>
      <c r="M3500" s="4" t="s">
        <v>29</v>
      </c>
      <c r="O3500" s="4"/>
      <c r="P3500" s="14">
        <v>8890358</v>
      </c>
      <c r="Q3500" s="12">
        <v>3</v>
      </c>
      <c r="S3500" s="14">
        <v>9196265</v>
      </c>
      <c r="T3500" s="12">
        <v>-500</v>
      </c>
      <c r="U3500">
        <f>SUM($T$2:T3500)</f>
        <v>3094240.2999999984</v>
      </c>
      <c r="W3500" s="16">
        <v>9196265</v>
      </c>
      <c r="X3500">
        <v>3094240.2999999984</v>
      </c>
      <c r="Y3500">
        <v>3499</v>
      </c>
      <c r="Z3500" s="18">
        <f t="shared" si="272"/>
        <v>7.4313483439395318</v>
      </c>
      <c r="AA3500" s="18">
        <f t="shared" si="273"/>
        <v>0.7666520595968449</v>
      </c>
      <c r="AB3500" t="str">
        <f t="shared" si="271"/>
        <v>D</v>
      </c>
      <c r="AI3500" s="14">
        <v>8890358</v>
      </c>
      <c r="AJ3500" s="12">
        <v>3</v>
      </c>
      <c r="AK3500" s="12">
        <v>3</v>
      </c>
      <c r="AL3500" s="12">
        <v>2000</v>
      </c>
      <c r="AN3500">
        <v>8890358</v>
      </c>
      <c r="AO3500">
        <v>3</v>
      </c>
      <c r="AP3500">
        <v>3</v>
      </c>
      <c r="AQ3500">
        <v>2000</v>
      </c>
      <c r="AR3500">
        <f t="shared" si="274"/>
        <v>0</v>
      </c>
      <c r="AV3500" s="4">
        <v>3039618</v>
      </c>
      <c r="AW3500" s="4">
        <v>1774054</v>
      </c>
      <c r="AX3500" s="4" t="s">
        <v>8036</v>
      </c>
      <c r="AY3500" s="4">
        <v>1500</v>
      </c>
      <c r="AZ3500" s="4">
        <v>1500</v>
      </c>
      <c r="BA3500" s="4">
        <v>1.95</v>
      </c>
      <c r="BB3500" s="7">
        <f>AZ3500+BA3500-AY3500</f>
        <v>1.9500000000000455</v>
      </c>
      <c r="BC3500" s="4" t="s">
        <v>3332</v>
      </c>
      <c r="BD3500" s="4">
        <v>10000</v>
      </c>
      <c r="BE3500" s="4" t="s">
        <v>4</v>
      </c>
      <c r="BF3500" s="4" t="s">
        <v>8</v>
      </c>
      <c r="BG3500" s="4" t="s">
        <v>9</v>
      </c>
      <c r="BH3500" s="4" t="s">
        <v>29</v>
      </c>
      <c r="BI3500" t="str">
        <f t="shared" si="275"/>
        <v>B</v>
      </c>
    </row>
    <row r="3501" spans="1:61" ht="15.75" customHeight="1" x14ac:dyDescent="0.2">
      <c r="A3501" s="4">
        <v>2974973</v>
      </c>
      <c r="B3501" s="4">
        <v>8989520</v>
      </c>
      <c r="C3501" s="4" t="s">
        <v>2853</v>
      </c>
      <c r="D3501" s="4">
        <v>1400</v>
      </c>
      <c r="E3501" s="4">
        <v>1400</v>
      </c>
      <c r="F3501" s="4">
        <v>1.82</v>
      </c>
      <c r="G3501" s="7">
        <f>E3501+F3501-D3501</f>
        <v>1.8199999999999363</v>
      </c>
      <c r="H3501" s="4" t="s">
        <v>2854</v>
      </c>
      <c r="I3501" s="4">
        <v>19000</v>
      </c>
      <c r="J3501" s="4" t="s">
        <v>4</v>
      </c>
      <c r="K3501" s="4" t="s">
        <v>13</v>
      </c>
      <c r="L3501" s="4" t="s">
        <v>6</v>
      </c>
      <c r="M3501" s="4" t="s">
        <v>76</v>
      </c>
      <c r="O3501" s="4"/>
      <c r="P3501" s="14">
        <v>8890519</v>
      </c>
      <c r="Q3501" s="12">
        <v>724</v>
      </c>
      <c r="S3501" s="14">
        <v>9202033</v>
      </c>
      <c r="T3501" s="12">
        <v>-500</v>
      </c>
      <c r="U3501">
        <f>SUM($T$2:T3501)</f>
        <v>3093740.2999999984</v>
      </c>
      <c r="W3501" s="16">
        <v>9202033</v>
      </c>
      <c r="X3501">
        <v>3093740.2999999984</v>
      </c>
      <c r="Y3501">
        <v>3500</v>
      </c>
      <c r="Z3501" s="18">
        <f t="shared" si="272"/>
        <v>7.4301475082539623</v>
      </c>
      <c r="AA3501" s="18">
        <f t="shared" si="273"/>
        <v>0.76687116564417179</v>
      </c>
      <c r="AB3501" t="str">
        <f t="shared" si="271"/>
        <v>D</v>
      </c>
      <c r="AI3501" s="14">
        <v>8890519</v>
      </c>
      <c r="AJ3501" s="12">
        <v>724</v>
      </c>
      <c r="AK3501" s="12">
        <v>724</v>
      </c>
      <c r="AL3501" s="12">
        <v>500</v>
      </c>
      <c r="AN3501">
        <v>8890519</v>
      </c>
      <c r="AO3501">
        <v>724</v>
      </c>
      <c r="AP3501">
        <v>724</v>
      </c>
      <c r="AQ3501">
        <v>500</v>
      </c>
      <c r="AR3501">
        <f t="shared" si="274"/>
        <v>0</v>
      </c>
      <c r="AV3501" s="4">
        <v>2974973</v>
      </c>
      <c r="AW3501" s="4">
        <v>8989520</v>
      </c>
      <c r="AX3501" s="4" t="s">
        <v>2853</v>
      </c>
      <c r="AY3501" s="4">
        <v>1400</v>
      </c>
      <c r="AZ3501" s="4">
        <v>1400</v>
      </c>
      <c r="BA3501" s="4">
        <v>1.82</v>
      </c>
      <c r="BB3501" s="7">
        <f>AZ3501+BA3501-AY3501</f>
        <v>1.8199999999999363</v>
      </c>
      <c r="BC3501" s="4" t="s">
        <v>2854</v>
      </c>
      <c r="BD3501" s="4">
        <v>19000</v>
      </c>
      <c r="BE3501" s="4" t="s">
        <v>4</v>
      </c>
      <c r="BF3501" s="4" t="s">
        <v>13</v>
      </c>
      <c r="BG3501" s="4" t="s">
        <v>6</v>
      </c>
      <c r="BH3501" s="4" t="s">
        <v>76</v>
      </c>
      <c r="BI3501" t="str">
        <f t="shared" si="275"/>
        <v>B</v>
      </c>
    </row>
    <row r="3502" spans="1:61" ht="15.75" customHeight="1" x14ac:dyDescent="0.2">
      <c r="A3502" s="4">
        <v>3040920</v>
      </c>
      <c r="B3502" s="4">
        <v>8451850</v>
      </c>
      <c r="C3502" s="4" t="s">
        <v>8130</v>
      </c>
      <c r="D3502" s="4">
        <v>1300</v>
      </c>
      <c r="E3502" s="4">
        <v>1300</v>
      </c>
      <c r="F3502" s="4">
        <v>1.82</v>
      </c>
      <c r="G3502" s="7">
        <f>E3502+F3502-D3502</f>
        <v>1.8199999999999363</v>
      </c>
      <c r="H3502" s="4" t="s">
        <v>3251</v>
      </c>
      <c r="I3502" s="4">
        <v>8000</v>
      </c>
      <c r="J3502" s="4" t="s">
        <v>4</v>
      </c>
      <c r="K3502" s="4" t="s">
        <v>13</v>
      </c>
      <c r="L3502" s="4" t="s">
        <v>6</v>
      </c>
      <c r="M3502" s="4" t="s">
        <v>17</v>
      </c>
      <c r="O3502" s="4"/>
      <c r="P3502" s="14">
        <v>8891009</v>
      </c>
      <c r="Q3502" s="12">
        <v>-1000</v>
      </c>
      <c r="S3502" s="14">
        <v>9220548</v>
      </c>
      <c r="T3502" s="12">
        <v>-500</v>
      </c>
      <c r="U3502">
        <f>SUM($T$2:T3502)</f>
        <v>3093240.2999999984</v>
      </c>
      <c r="W3502" s="16">
        <v>9220548</v>
      </c>
      <c r="X3502">
        <v>3093240.2999999984</v>
      </c>
      <c r="Y3502">
        <v>3501</v>
      </c>
      <c r="Z3502" s="18">
        <f t="shared" si="272"/>
        <v>7.4289466725683919</v>
      </c>
      <c r="AA3502" s="18">
        <f t="shared" si="273"/>
        <v>0.76709027169149868</v>
      </c>
      <c r="AB3502" t="str">
        <f t="shared" si="271"/>
        <v>D</v>
      </c>
      <c r="AI3502" s="14">
        <v>8891009</v>
      </c>
      <c r="AJ3502" s="12">
        <v>-1000</v>
      </c>
      <c r="AK3502" s="12">
        <v>0</v>
      </c>
      <c r="AL3502" s="12">
        <v>0</v>
      </c>
      <c r="AN3502">
        <v>8891009</v>
      </c>
      <c r="AO3502">
        <v>-1000</v>
      </c>
      <c r="AP3502">
        <v>0</v>
      </c>
      <c r="AQ3502">
        <v>0</v>
      </c>
      <c r="AR3502">
        <f t="shared" si="274"/>
        <v>0</v>
      </c>
      <c r="AV3502" s="4">
        <v>3040920</v>
      </c>
      <c r="AW3502" s="4">
        <v>8451850</v>
      </c>
      <c r="AX3502" s="4" t="s">
        <v>8130</v>
      </c>
      <c r="AY3502" s="4">
        <v>1300</v>
      </c>
      <c r="AZ3502" s="4">
        <v>1300</v>
      </c>
      <c r="BA3502" s="4">
        <v>1.82</v>
      </c>
      <c r="BB3502" s="7">
        <f>AZ3502+BA3502-AY3502</f>
        <v>1.8199999999999363</v>
      </c>
      <c r="BC3502" s="4" t="s">
        <v>3251</v>
      </c>
      <c r="BD3502" s="4">
        <v>8000</v>
      </c>
      <c r="BE3502" s="4" t="s">
        <v>4</v>
      </c>
      <c r="BF3502" s="4" t="s">
        <v>13</v>
      </c>
      <c r="BG3502" s="4" t="s">
        <v>6</v>
      </c>
      <c r="BH3502" s="4" t="s">
        <v>17</v>
      </c>
      <c r="BI3502" t="str">
        <f t="shared" si="275"/>
        <v>B</v>
      </c>
    </row>
    <row r="3503" spans="1:61" ht="15.75" customHeight="1" x14ac:dyDescent="0.2">
      <c r="A3503" s="4">
        <v>2955520</v>
      </c>
      <c r="B3503" s="4">
        <v>8940128</v>
      </c>
      <c r="C3503" s="4" t="s">
        <v>1141</v>
      </c>
      <c r="D3503" s="4">
        <v>3000</v>
      </c>
      <c r="E3503" s="4">
        <v>3000</v>
      </c>
      <c r="F3503" s="4">
        <v>1.8</v>
      </c>
      <c r="G3503" s="7">
        <f>E3503+F3503-D3503</f>
        <v>1.8000000000001819</v>
      </c>
      <c r="H3503" s="4" t="s">
        <v>440</v>
      </c>
      <c r="I3503" s="4">
        <v>2500</v>
      </c>
      <c r="J3503" s="4" t="s">
        <v>32</v>
      </c>
      <c r="K3503" s="4" t="s">
        <v>5</v>
      </c>
      <c r="M3503" s="4" t="s">
        <v>111</v>
      </c>
      <c r="O3503" s="4"/>
      <c r="P3503" s="14">
        <v>8891702</v>
      </c>
      <c r="Q3503" s="12">
        <v>-3609.6</v>
      </c>
      <c r="S3503" s="14">
        <v>8981036</v>
      </c>
      <c r="T3503" s="12">
        <v>-522</v>
      </c>
      <c r="U3503">
        <f>SUM($T$2:T3503)</f>
        <v>3092718.2999999984</v>
      </c>
      <c r="W3503" s="16">
        <v>8981036</v>
      </c>
      <c r="X3503">
        <v>3092718.2999999984</v>
      </c>
      <c r="Y3503">
        <v>3502</v>
      </c>
      <c r="Z3503" s="18">
        <f t="shared" si="272"/>
        <v>7.4276930001126562</v>
      </c>
      <c r="AA3503" s="18">
        <f t="shared" si="273"/>
        <v>0.76730937773882557</v>
      </c>
      <c r="AB3503" t="str">
        <f t="shared" si="271"/>
        <v>C</v>
      </c>
      <c r="AI3503" s="14">
        <v>8891702</v>
      </c>
      <c r="AJ3503" s="12">
        <v>-3609.6</v>
      </c>
      <c r="AK3503" s="12">
        <v>390.4</v>
      </c>
      <c r="AL3503" s="12">
        <v>3050</v>
      </c>
      <c r="AN3503">
        <v>8891702</v>
      </c>
      <c r="AO3503">
        <v>-3609.6</v>
      </c>
      <c r="AP3503">
        <v>390.4</v>
      </c>
      <c r="AQ3503">
        <v>3050</v>
      </c>
      <c r="AR3503">
        <f t="shared" si="274"/>
        <v>1</v>
      </c>
      <c r="AV3503" s="4">
        <v>2955520</v>
      </c>
      <c r="AW3503" s="4">
        <v>8940128</v>
      </c>
      <c r="AX3503" s="4" t="s">
        <v>1141</v>
      </c>
      <c r="AY3503" s="4">
        <v>3000</v>
      </c>
      <c r="AZ3503" s="4">
        <v>3000</v>
      </c>
      <c r="BA3503" s="4">
        <v>1.8</v>
      </c>
      <c r="BB3503" s="7">
        <f>AZ3503+BA3503-AY3503</f>
        <v>1.8000000000001819</v>
      </c>
      <c r="BC3503" s="4" t="s">
        <v>440</v>
      </c>
      <c r="BD3503" s="4">
        <v>2500</v>
      </c>
      <c r="BE3503" s="4" t="s">
        <v>32</v>
      </c>
      <c r="BF3503" s="4" t="s">
        <v>5</v>
      </c>
      <c r="BH3503" s="4" t="s">
        <v>111</v>
      </c>
      <c r="BI3503" t="str">
        <f t="shared" si="275"/>
        <v>B</v>
      </c>
    </row>
    <row r="3504" spans="1:61" ht="15.75" customHeight="1" x14ac:dyDescent="0.2">
      <c r="A3504" s="4">
        <v>2956234</v>
      </c>
      <c r="B3504" s="4">
        <v>8942634</v>
      </c>
      <c r="C3504" s="4" t="s">
        <v>1205</v>
      </c>
      <c r="D3504" s="4">
        <v>3000</v>
      </c>
      <c r="E3504" s="4">
        <v>3000</v>
      </c>
      <c r="F3504" s="4">
        <v>1.8</v>
      </c>
      <c r="G3504" s="7">
        <f>E3504+F3504-D3504</f>
        <v>1.8000000000001819</v>
      </c>
      <c r="H3504" s="4" t="s">
        <v>1206</v>
      </c>
      <c r="I3504" s="4">
        <v>15000</v>
      </c>
      <c r="J3504" s="4" t="s">
        <v>4</v>
      </c>
      <c r="K3504" s="4" t="s">
        <v>8</v>
      </c>
      <c r="L3504" s="4" t="s">
        <v>6</v>
      </c>
      <c r="M3504" s="4" t="s">
        <v>64</v>
      </c>
      <c r="O3504" s="4"/>
      <c r="P3504" s="14">
        <v>8891891</v>
      </c>
      <c r="Q3504" s="12">
        <v>3.3000000000001819</v>
      </c>
      <c r="S3504" s="14">
        <v>350936</v>
      </c>
      <c r="T3504" s="12">
        <v>-548.65000000000009</v>
      </c>
      <c r="U3504">
        <f>SUM($T$2:T3504)</f>
        <v>3092169.6499999985</v>
      </c>
      <c r="W3504" s="16">
        <v>350936</v>
      </c>
      <c r="X3504">
        <v>3092169.6499999985</v>
      </c>
      <c r="Y3504">
        <v>3503</v>
      </c>
      <c r="Z3504" s="18">
        <f t="shared" si="272"/>
        <v>7.4263753231148799</v>
      </c>
      <c r="AA3504" s="18">
        <f t="shared" si="273"/>
        <v>0.76752848378615246</v>
      </c>
      <c r="AB3504" t="str">
        <f t="shared" si="271"/>
        <v>C</v>
      </c>
      <c r="AI3504" s="14">
        <v>8891891</v>
      </c>
      <c r="AJ3504" s="12">
        <v>3.3000000000001819</v>
      </c>
      <c r="AK3504" s="12">
        <v>3.3</v>
      </c>
      <c r="AL3504" s="12">
        <v>3000</v>
      </c>
      <c r="AN3504">
        <v>8891891</v>
      </c>
      <c r="AO3504">
        <v>3.3000000000001819</v>
      </c>
      <c r="AP3504">
        <v>3.3</v>
      </c>
      <c r="AQ3504">
        <v>3000</v>
      </c>
      <c r="AR3504">
        <f t="shared" si="274"/>
        <v>0</v>
      </c>
      <c r="AV3504" s="4">
        <v>2956234</v>
      </c>
      <c r="AW3504" s="4">
        <v>8942634</v>
      </c>
      <c r="AX3504" s="4" t="s">
        <v>1205</v>
      </c>
      <c r="AY3504" s="4">
        <v>3000</v>
      </c>
      <c r="AZ3504" s="4">
        <v>3000</v>
      </c>
      <c r="BA3504" s="4">
        <v>1.8</v>
      </c>
      <c r="BB3504" s="7">
        <f>AZ3504+BA3504-AY3504</f>
        <v>1.8000000000001819</v>
      </c>
      <c r="BC3504" s="4" t="s">
        <v>1206</v>
      </c>
      <c r="BD3504" s="4">
        <v>15000</v>
      </c>
      <c r="BE3504" s="4" t="s">
        <v>4</v>
      </c>
      <c r="BF3504" s="4" t="s">
        <v>8</v>
      </c>
      <c r="BG3504" s="4" t="s">
        <v>6</v>
      </c>
      <c r="BH3504" s="4" t="s">
        <v>64</v>
      </c>
      <c r="BI3504" t="str">
        <f t="shared" si="275"/>
        <v>B</v>
      </c>
    </row>
    <row r="3505" spans="1:61" ht="15.75" customHeight="1" x14ac:dyDescent="0.2">
      <c r="A3505" s="4">
        <v>2962492</v>
      </c>
      <c r="B3505" s="4">
        <v>4492342</v>
      </c>
      <c r="C3505" s="4" t="s">
        <v>1805</v>
      </c>
      <c r="D3505" s="4">
        <v>3000</v>
      </c>
      <c r="E3505" s="4">
        <v>3000</v>
      </c>
      <c r="F3505" s="4">
        <v>1.8</v>
      </c>
      <c r="G3505" s="7">
        <f>E3505+F3505-D3505</f>
        <v>1.8000000000001819</v>
      </c>
      <c r="H3505" s="4" t="s">
        <v>1806</v>
      </c>
      <c r="I3505" s="4">
        <v>15000</v>
      </c>
      <c r="J3505" s="4" t="s">
        <v>4</v>
      </c>
      <c r="K3505" s="4" t="s">
        <v>13</v>
      </c>
      <c r="L3505" s="4" t="s">
        <v>6</v>
      </c>
      <c r="M3505" s="4" t="s">
        <v>52</v>
      </c>
      <c r="O3505" s="4"/>
      <c r="P3505" s="14">
        <v>8893116</v>
      </c>
      <c r="Q3505" s="12">
        <v>-2000</v>
      </c>
      <c r="S3505" s="14">
        <v>8869043</v>
      </c>
      <c r="T3505" s="12">
        <v>-550</v>
      </c>
      <c r="U3505">
        <f>SUM($T$2:T3505)</f>
        <v>3091619.6499999985</v>
      </c>
      <c r="W3505" s="16">
        <v>8869043</v>
      </c>
      <c r="X3505">
        <v>3091619.6499999985</v>
      </c>
      <c r="Y3505">
        <v>3504</v>
      </c>
      <c r="Z3505" s="18">
        <f t="shared" si="272"/>
        <v>7.4250544038607531</v>
      </c>
      <c r="AA3505" s="18">
        <f t="shared" si="273"/>
        <v>0.76774758983347935</v>
      </c>
      <c r="AB3505" t="str">
        <f t="shared" si="271"/>
        <v>C</v>
      </c>
      <c r="AI3505" s="14">
        <v>8893116</v>
      </c>
      <c r="AJ3505" s="12">
        <v>-2000</v>
      </c>
      <c r="AK3505" s="12">
        <v>0</v>
      </c>
      <c r="AL3505" s="12">
        <v>0</v>
      </c>
      <c r="AN3505">
        <v>8893116</v>
      </c>
      <c r="AO3505">
        <v>-2000</v>
      </c>
      <c r="AP3505">
        <v>0</v>
      </c>
      <c r="AQ3505">
        <v>0</v>
      </c>
      <c r="AR3505">
        <f t="shared" si="274"/>
        <v>0</v>
      </c>
      <c r="AV3505" s="4">
        <v>2962492</v>
      </c>
      <c r="AW3505" s="4">
        <v>4492342</v>
      </c>
      <c r="AX3505" s="4" t="s">
        <v>1805</v>
      </c>
      <c r="AY3505" s="4">
        <v>3000</v>
      </c>
      <c r="AZ3505" s="4">
        <v>3000</v>
      </c>
      <c r="BA3505" s="4">
        <v>1.8</v>
      </c>
      <c r="BB3505" s="7">
        <f>AZ3505+BA3505-AY3505</f>
        <v>1.8000000000001819</v>
      </c>
      <c r="BC3505" s="4" t="s">
        <v>1806</v>
      </c>
      <c r="BD3505" s="4">
        <v>15000</v>
      </c>
      <c r="BE3505" s="4" t="s">
        <v>4</v>
      </c>
      <c r="BF3505" s="4" t="s">
        <v>13</v>
      </c>
      <c r="BG3505" s="4" t="s">
        <v>6</v>
      </c>
      <c r="BH3505" s="4" t="s">
        <v>52</v>
      </c>
      <c r="BI3505" t="str">
        <f t="shared" si="275"/>
        <v>B</v>
      </c>
    </row>
    <row r="3506" spans="1:61" ht="15.75" customHeight="1" x14ac:dyDescent="0.2">
      <c r="A3506" s="4">
        <v>2969058</v>
      </c>
      <c r="B3506" s="4">
        <v>8975912</v>
      </c>
      <c r="C3506" s="4" t="s">
        <v>2353</v>
      </c>
      <c r="D3506" s="4">
        <v>3000</v>
      </c>
      <c r="E3506" s="4">
        <v>3000</v>
      </c>
      <c r="F3506" s="4">
        <v>1.8</v>
      </c>
      <c r="G3506" s="7">
        <f>E3506+F3506-D3506</f>
        <v>1.8000000000001819</v>
      </c>
      <c r="H3506" s="4" t="s">
        <v>2354</v>
      </c>
      <c r="I3506" s="4">
        <v>50000</v>
      </c>
      <c r="J3506" s="4" t="s">
        <v>4</v>
      </c>
      <c r="K3506" s="4" t="s">
        <v>8</v>
      </c>
      <c r="L3506" s="4" t="s">
        <v>6</v>
      </c>
      <c r="M3506" s="4" t="s">
        <v>7</v>
      </c>
      <c r="O3506" s="4"/>
      <c r="P3506" s="14">
        <v>8893123</v>
      </c>
      <c r="Q3506" s="12">
        <v>147</v>
      </c>
      <c r="S3506" s="14">
        <v>7904884</v>
      </c>
      <c r="T3506" s="12">
        <v>-559</v>
      </c>
      <c r="U3506">
        <f>SUM($T$2:T3506)</f>
        <v>3091060.6499999985</v>
      </c>
      <c r="W3506" s="16">
        <v>7904884</v>
      </c>
      <c r="X3506">
        <v>3091060.6499999985</v>
      </c>
      <c r="Y3506">
        <v>3505</v>
      </c>
      <c r="Z3506" s="18">
        <f t="shared" si="272"/>
        <v>7.4237118695642854</v>
      </c>
      <c r="AA3506" s="18">
        <f t="shared" si="273"/>
        <v>0.76796669588080635</v>
      </c>
      <c r="AB3506" t="str">
        <f t="shared" si="271"/>
        <v>C</v>
      </c>
      <c r="AI3506" s="14">
        <v>8893123</v>
      </c>
      <c r="AJ3506" s="12">
        <v>147</v>
      </c>
      <c r="AK3506" s="12">
        <v>147</v>
      </c>
      <c r="AL3506" s="12">
        <v>2000</v>
      </c>
      <c r="AN3506">
        <v>8893123</v>
      </c>
      <c r="AO3506">
        <v>147</v>
      </c>
      <c r="AP3506">
        <v>147</v>
      </c>
      <c r="AQ3506">
        <v>2000</v>
      </c>
      <c r="AR3506">
        <f t="shared" si="274"/>
        <v>0</v>
      </c>
      <c r="AV3506" s="4">
        <v>2969058</v>
      </c>
      <c r="AW3506" s="4">
        <v>8975912</v>
      </c>
      <c r="AX3506" s="4" t="s">
        <v>2353</v>
      </c>
      <c r="AY3506" s="4">
        <v>3000</v>
      </c>
      <c r="AZ3506" s="4">
        <v>3000</v>
      </c>
      <c r="BA3506" s="4">
        <v>1.8</v>
      </c>
      <c r="BB3506" s="7">
        <f>AZ3506+BA3506-AY3506</f>
        <v>1.8000000000001819</v>
      </c>
      <c r="BC3506" s="4" t="s">
        <v>2354</v>
      </c>
      <c r="BD3506" s="4">
        <v>50000</v>
      </c>
      <c r="BE3506" s="4" t="s">
        <v>4</v>
      </c>
      <c r="BF3506" s="4" t="s">
        <v>8</v>
      </c>
      <c r="BG3506" s="4" t="s">
        <v>6</v>
      </c>
      <c r="BH3506" s="4" t="s">
        <v>7</v>
      </c>
      <c r="BI3506" t="str">
        <f t="shared" si="275"/>
        <v>B</v>
      </c>
    </row>
    <row r="3507" spans="1:61" ht="15.75" customHeight="1" x14ac:dyDescent="0.2">
      <c r="A3507" s="4">
        <v>2973083</v>
      </c>
      <c r="B3507" s="4">
        <v>8984242</v>
      </c>
      <c r="C3507" s="4" t="s">
        <v>2711</v>
      </c>
      <c r="D3507" s="4">
        <v>3000</v>
      </c>
      <c r="E3507" s="4">
        <v>3000</v>
      </c>
      <c r="F3507" s="4">
        <v>1.8</v>
      </c>
      <c r="G3507" s="7">
        <f>E3507+F3507-D3507</f>
        <v>1.8000000000001819</v>
      </c>
      <c r="H3507" s="4" t="s">
        <v>2712</v>
      </c>
      <c r="I3507" s="4">
        <v>12000</v>
      </c>
      <c r="J3507" s="4" t="s">
        <v>72</v>
      </c>
      <c r="K3507" s="4" t="s">
        <v>13</v>
      </c>
      <c r="M3507" s="4" t="s">
        <v>47</v>
      </c>
      <c r="O3507" s="4"/>
      <c r="P3507" s="14">
        <v>8893354</v>
      </c>
      <c r="Q3507" s="12">
        <v>0.55000000000001137</v>
      </c>
      <c r="S3507" s="14">
        <v>445662</v>
      </c>
      <c r="T3507" s="12">
        <v>-560</v>
      </c>
      <c r="U3507">
        <f>SUM($T$2:T3507)</f>
        <v>3090500.6499999985</v>
      </c>
      <c r="W3507" s="16">
        <v>445662</v>
      </c>
      <c r="X3507">
        <v>3090500.6499999985</v>
      </c>
      <c r="Y3507">
        <v>3506</v>
      </c>
      <c r="Z3507" s="18">
        <f t="shared" si="272"/>
        <v>7.4223669335964466</v>
      </c>
      <c r="AA3507" s="18">
        <f t="shared" si="273"/>
        <v>0.76818580192813324</v>
      </c>
      <c r="AB3507" t="str">
        <f t="shared" si="271"/>
        <v>C</v>
      </c>
      <c r="AI3507" s="14">
        <v>8893354</v>
      </c>
      <c r="AJ3507" s="12">
        <v>0.55000000000001137</v>
      </c>
      <c r="AK3507" s="12">
        <v>0.55000000000000004</v>
      </c>
      <c r="AL3507" s="12">
        <v>500</v>
      </c>
      <c r="AN3507">
        <v>8893354</v>
      </c>
      <c r="AO3507">
        <v>0.55000000000001137</v>
      </c>
      <c r="AP3507">
        <v>0.55000000000000004</v>
      </c>
      <c r="AQ3507">
        <v>500</v>
      </c>
      <c r="AR3507">
        <f t="shared" si="274"/>
        <v>0</v>
      </c>
      <c r="AV3507" s="4">
        <v>2973083</v>
      </c>
      <c r="AW3507" s="4">
        <v>8984242</v>
      </c>
      <c r="AX3507" s="4" t="s">
        <v>2711</v>
      </c>
      <c r="AY3507" s="4">
        <v>3000</v>
      </c>
      <c r="AZ3507" s="4">
        <v>3000</v>
      </c>
      <c r="BA3507" s="4">
        <v>1.8</v>
      </c>
      <c r="BB3507" s="7">
        <f>AZ3507+BA3507-AY3507</f>
        <v>1.8000000000001819</v>
      </c>
      <c r="BC3507" s="4" t="s">
        <v>2712</v>
      </c>
      <c r="BD3507" s="4">
        <v>12000</v>
      </c>
      <c r="BE3507" s="4" t="s">
        <v>72</v>
      </c>
      <c r="BF3507" s="4" t="s">
        <v>13</v>
      </c>
      <c r="BH3507" s="4" t="s">
        <v>47</v>
      </c>
      <c r="BI3507" t="str">
        <f t="shared" si="275"/>
        <v>B</v>
      </c>
    </row>
    <row r="3508" spans="1:61" ht="15.75" customHeight="1" x14ac:dyDescent="0.2">
      <c r="A3508" s="4">
        <v>2947855</v>
      </c>
      <c r="B3508" s="4">
        <v>8349643</v>
      </c>
      <c r="C3508" s="4" t="s">
        <v>391</v>
      </c>
      <c r="D3508" s="4">
        <v>2000</v>
      </c>
      <c r="E3508" s="4">
        <v>2000</v>
      </c>
      <c r="F3508" s="4">
        <v>1.8</v>
      </c>
      <c r="G3508" s="7">
        <f>E3508+F3508-D3508</f>
        <v>1.7999999999999545</v>
      </c>
      <c r="H3508" s="4" t="s">
        <v>392</v>
      </c>
      <c r="I3508" s="4">
        <v>11000</v>
      </c>
      <c r="J3508" s="4" t="s">
        <v>4</v>
      </c>
      <c r="K3508" s="4" t="s">
        <v>8</v>
      </c>
      <c r="L3508" s="4" t="s">
        <v>6</v>
      </c>
      <c r="M3508" s="4" t="s">
        <v>19</v>
      </c>
      <c r="O3508" s="4"/>
      <c r="P3508" s="14">
        <v>8893683</v>
      </c>
      <c r="Q3508" s="12">
        <v>104.5</v>
      </c>
      <c r="S3508" s="14">
        <v>8581518</v>
      </c>
      <c r="T3508" s="12">
        <v>-572</v>
      </c>
      <c r="U3508">
        <f>SUM($T$2:T3508)</f>
        <v>3089928.6499999985</v>
      </c>
      <c r="W3508" s="16">
        <v>8581518</v>
      </c>
      <c r="X3508">
        <v>3089928.6499999985</v>
      </c>
      <c r="Y3508">
        <v>3507</v>
      </c>
      <c r="Z3508" s="18">
        <f t="shared" si="272"/>
        <v>7.4209931775721536</v>
      </c>
      <c r="AA3508" s="18">
        <f t="shared" si="273"/>
        <v>0.76840490797546013</v>
      </c>
      <c r="AB3508" t="str">
        <f t="shared" si="271"/>
        <v>C</v>
      </c>
      <c r="AI3508" s="14">
        <v>8893683</v>
      </c>
      <c r="AJ3508" s="12">
        <v>104.5</v>
      </c>
      <c r="AK3508" s="12">
        <v>104.5</v>
      </c>
      <c r="AL3508" s="12">
        <v>500</v>
      </c>
      <c r="AN3508">
        <v>8893683</v>
      </c>
      <c r="AO3508">
        <v>104.5</v>
      </c>
      <c r="AP3508">
        <v>104.5</v>
      </c>
      <c r="AQ3508">
        <v>500</v>
      </c>
      <c r="AR3508">
        <f t="shared" si="274"/>
        <v>0</v>
      </c>
      <c r="AV3508" s="4">
        <v>2947855</v>
      </c>
      <c r="AW3508" s="4">
        <v>8349643</v>
      </c>
      <c r="AX3508" s="4" t="s">
        <v>391</v>
      </c>
      <c r="AY3508" s="4">
        <v>2000</v>
      </c>
      <c r="AZ3508" s="4">
        <v>2000</v>
      </c>
      <c r="BA3508" s="4">
        <v>1.8</v>
      </c>
      <c r="BB3508" s="7">
        <f>AZ3508+BA3508-AY3508</f>
        <v>1.7999999999999545</v>
      </c>
      <c r="BC3508" s="4" t="s">
        <v>392</v>
      </c>
      <c r="BD3508" s="4">
        <v>11000</v>
      </c>
      <c r="BE3508" s="4" t="s">
        <v>4</v>
      </c>
      <c r="BF3508" s="4" t="s">
        <v>8</v>
      </c>
      <c r="BG3508" s="4" t="s">
        <v>6</v>
      </c>
      <c r="BH3508" s="4" t="s">
        <v>19</v>
      </c>
      <c r="BI3508" t="str">
        <f t="shared" si="275"/>
        <v>B</v>
      </c>
    </row>
    <row r="3509" spans="1:61" ht="15.75" customHeight="1" x14ac:dyDescent="0.2">
      <c r="A3509" s="4">
        <v>2951474</v>
      </c>
      <c r="B3509" s="4">
        <v>8930132</v>
      </c>
      <c r="C3509" s="4" t="s">
        <v>750</v>
      </c>
      <c r="D3509" s="4">
        <v>1200</v>
      </c>
      <c r="E3509" s="4">
        <v>1200</v>
      </c>
      <c r="F3509" s="4">
        <v>1.8</v>
      </c>
      <c r="G3509" s="7">
        <f>E3509+F3509-D3509</f>
        <v>1.7999999999999545</v>
      </c>
      <c r="H3509" s="4" t="s">
        <v>751</v>
      </c>
      <c r="I3509" s="4">
        <v>7000</v>
      </c>
      <c r="J3509" s="4" t="s">
        <v>4</v>
      </c>
      <c r="K3509" s="4" t="s">
        <v>8</v>
      </c>
      <c r="L3509" s="4" t="s">
        <v>6</v>
      </c>
      <c r="M3509" s="4" t="s">
        <v>23</v>
      </c>
      <c r="O3509" s="4"/>
      <c r="P3509" s="14">
        <v>8893753</v>
      </c>
      <c r="Q3509" s="12">
        <v>346.5</v>
      </c>
      <c r="S3509" s="14">
        <v>8128940</v>
      </c>
      <c r="T3509" s="12">
        <v>-574.5</v>
      </c>
      <c r="U3509">
        <f>SUM($T$2:T3509)</f>
        <v>3089354.1499999985</v>
      </c>
      <c r="W3509" s="16">
        <v>8128940</v>
      </c>
      <c r="X3509">
        <v>3089354.1499999985</v>
      </c>
      <c r="Y3509">
        <v>3508</v>
      </c>
      <c r="Z3509" s="18">
        <f t="shared" si="272"/>
        <v>7.4196134173694341</v>
      </c>
      <c r="AA3509" s="18">
        <f t="shared" si="273"/>
        <v>0.76862401402278702</v>
      </c>
      <c r="AB3509" t="str">
        <f t="shared" ref="AB3509:AB3572" si="276">IF(VLOOKUP(W3509,$AN$1:$AR$4565,5,FALSE)=1,"C","D")</f>
        <v>C</v>
      </c>
      <c r="AI3509" s="14">
        <v>8893753</v>
      </c>
      <c r="AJ3509" s="12">
        <v>346.5</v>
      </c>
      <c r="AK3509" s="12">
        <v>346.5</v>
      </c>
      <c r="AL3509" s="12">
        <v>3000</v>
      </c>
      <c r="AN3509">
        <v>8893753</v>
      </c>
      <c r="AO3509">
        <v>346.5</v>
      </c>
      <c r="AP3509">
        <v>346.5</v>
      </c>
      <c r="AQ3509">
        <v>3000</v>
      </c>
      <c r="AR3509">
        <f t="shared" si="274"/>
        <v>0</v>
      </c>
      <c r="AV3509" s="4">
        <v>2951474</v>
      </c>
      <c r="AW3509" s="4">
        <v>8930132</v>
      </c>
      <c r="AX3509" s="4" t="s">
        <v>750</v>
      </c>
      <c r="AY3509" s="4">
        <v>1200</v>
      </c>
      <c r="AZ3509" s="4">
        <v>1200</v>
      </c>
      <c r="BA3509" s="4">
        <v>1.8</v>
      </c>
      <c r="BB3509" s="7">
        <f>AZ3509+BA3509-AY3509</f>
        <v>1.7999999999999545</v>
      </c>
      <c r="BC3509" s="4" t="s">
        <v>751</v>
      </c>
      <c r="BD3509" s="4">
        <v>7000</v>
      </c>
      <c r="BE3509" s="4" t="s">
        <v>4</v>
      </c>
      <c r="BF3509" s="4" t="s">
        <v>8</v>
      </c>
      <c r="BG3509" s="4" t="s">
        <v>6</v>
      </c>
      <c r="BH3509" s="4" t="s">
        <v>23</v>
      </c>
      <c r="BI3509" t="str">
        <f t="shared" si="275"/>
        <v>B</v>
      </c>
    </row>
    <row r="3510" spans="1:61" ht="15.75" customHeight="1" x14ac:dyDescent="0.2">
      <c r="A3510" s="4">
        <v>2952937</v>
      </c>
      <c r="B3510" s="4">
        <v>8156583</v>
      </c>
      <c r="C3510" s="4" t="s">
        <v>879</v>
      </c>
      <c r="D3510" s="4">
        <v>2000</v>
      </c>
      <c r="E3510" s="4">
        <v>2000</v>
      </c>
      <c r="F3510" s="4">
        <v>1.8</v>
      </c>
      <c r="G3510" s="7">
        <f>E3510+F3510-D3510</f>
        <v>1.7999999999999545</v>
      </c>
      <c r="H3510" s="4" t="s">
        <v>69</v>
      </c>
      <c r="I3510" s="4">
        <v>8000</v>
      </c>
      <c r="J3510" s="4" t="s">
        <v>4</v>
      </c>
      <c r="K3510" s="4" t="s">
        <v>22</v>
      </c>
      <c r="L3510" s="4" t="s">
        <v>6</v>
      </c>
      <c r="M3510" s="4" t="s">
        <v>111</v>
      </c>
      <c r="O3510" s="4"/>
      <c r="P3510" s="14">
        <v>8893914</v>
      </c>
      <c r="Q3510" s="12">
        <v>-3499.2</v>
      </c>
      <c r="S3510" s="14">
        <v>7998754</v>
      </c>
      <c r="T3510" s="12">
        <v>-580</v>
      </c>
      <c r="U3510">
        <f>SUM($T$2:T3510)</f>
        <v>3088774.1499999985</v>
      </c>
      <c r="W3510" s="16">
        <v>7998754</v>
      </c>
      <c r="X3510">
        <v>3088774.1499999985</v>
      </c>
      <c r="Y3510">
        <v>3509</v>
      </c>
      <c r="Z3510" s="18">
        <f t="shared" si="272"/>
        <v>7.4182204479741722</v>
      </c>
      <c r="AA3510" s="18">
        <f t="shared" si="273"/>
        <v>0.76884312007011391</v>
      </c>
      <c r="AB3510" t="str">
        <f t="shared" si="276"/>
        <v>C</v>
      </c>
      <c r="AI3510" s="14">
        <v>8893914</v>
      </c>
      <c r="AJ3510" s="12">
        <v>-3499.2</v>
      </c>
      <c r="AK3510" s="12">
        <v>0.8</v>
      </c>
      <c r="AL3510" s="12">
        <v>2000</v>
      </c>
      <c r="AN3510">
        <v>8893914</v>
      </c>
      <c r="AO3510">
        <v>-3499.2</v>
      </c>
      <c r="AP3510">
        <v>0.8</v>
      </c>
      <c r="AQ3510">
        <v>2000</v>
      </c>
      <c r="AR3510">
        <f t="shared" si="274"/>
        <v>1</v>
      </c>
      <c r="AV3510" s="4">
        <v>2952937</v>
      </c>
      <c r="AW3510" s="4">
        <v>8156583</v>
      </c>
      <c r="AX3510" s="4" t="s">
        <v>879</v>
      </c>
      <c r="AY3510" s="4">
        <v>2000</v>
      </c>
      <c r="AZ3510" s="4">
        <v>2000</v>
      </c>
      <c r="BA3510" s="4">
        <v>1.8</v>
      </c>
      <c r="BB3510" s="7">
        <f>AZ3510+BA3510-AY3510</f>
        <v>1.7999999999999545</v>
      </c>
      <c r="BC3510" s="4" t="s">
        <v>69</v>
      </c>
      <c r="BD3510" s="4">
        <v>8000</v>
      </c>
      <c r="BE3510" s="4" t="s">
        <v>4</v>
      </c>
      <c r="BF3510" s="4" t="s">
        <v>22</v>
      </c>
      <c r="BG3510" s="4" t="s">
        <v>6</v>
      </c>
      <c r="BH3510" s="4" t="s">
        <v>111</v>
      </c>
      <c r="BI3510" t="str">
        <f t="shared" si="275"/>
        <v>B</v>
      </c>
    </row>
    <row r="3511" spans="1:61" ht="15.75" customHeight="1" x14ac:dyDescent="0.2">
      <c r="A3511" s="4">
        <v>2954897</v>
      </c>
      <c r="B3511" s="4">
        <v>7574225</v>
      </c>
      <c r="C3511" s="4" t="s">
        <v>1067</v>
      </c>
      <c r="D3511" s="4">
        <v>2000</v>
      </c>
      <c r="E3511" s="4">
        <v>2000</v>
      </c>
      <c r="F3511" s="4">
        <v>1.8</v>
      </c>
      <c r="G3511" s="7">
        <f>E3511+F3511-D3511</f>
        <v>1.7999999999999545</v>
      </c>
      <c r="H3511" s="4" t="s">
        <v>1068</v>
      </c>
      <c r="I3511" s="4">
        <v>15000</v>
      </c>
      <c r="J3511" s="4" t="s">
        <v>4</v>
      </c>
      <c r="K3511" s="4" t="s">
        <v>8</v>
      </c>
      <c r="L3511" s="4" t="s">
        <v>6</v>
      </c>
      <c r="M3511" s="4" t="s">
        <v>159</v>
      </c>
      <c r="O3511" s="4"/>
      <c r="P3511" s="14">
        <v>8894166</v>
      </c>
      <c r="Q3511" s="12">
        <v>11220</v>
      </c>
      <c r="S3511" s="14">
        <v>393945</v>
      </c>
      <c r="T3511" s="12">
        <v>-581.75</v>
      </c>
      <c r="U3511">
        <f>SUM($T$2:T3511)</f>
        <v>3088192.3999999985</v>
      </c>
      <c r="W3511" s="16">
        <v>393945</v>
      </c>
      <c r="X3511">
        <v>3088192.3999999985</v>
      </c>
      <c r="Y3511">
        <v>3510</v>
      </c>
      <c r="Z3511" s="18">
        <f t="shared" si="272"/>
        <v>7.4168232756540107</v>
      </c>
      <c r="AA3511" s="18">
        <f t="shared" si="273"/>
        <v>0.76906222611744079</v>
      </c>
      <c r="AB3511" t="str">
        <f t="shared" si="276"/>
        <v>C</v>
      </c>
      <c r="AI3511" s="14">
        <v>8894166</v>
      </c>
      <c r="AJ3511" s="12">
        <v>11220</v>
      </c>
      <c r="AK3511" s="12">
        <v>15220</v>
      </c>
      <c r="AL3511" s="12">
        <v>0</v>
      </c>
      <c r="AN3511">
        <v>8894166</v>
      </c>
      <c r="AO3511">
        <v>11220</v>
      </c>
      <c r="AP3511">
        <v>15220</v>
      </c>
      <c r="AQ3511">
        <v>0</v>
      </c>
      <c r="AR3511">
        <f t="shared" si="274"/>
        <v>0</v>
      </c>
      <c r="AV3511" s="4">
        <v>2954897</v>
      </c>
      <c r="AW3511" s="4">
        <v>7574225</v>
      </c>
      <c r="AX3511" s="4" t="s">
        <v>1067</v>
      </c>
      <c r="AY3511" s="4">
        <v>2000</v>
      </c>
      <c r="AZ3511" s="4">
        <v>2000</v>
      </c>
      <c r="BA3511" s="4">
        <v>1.8</v>
      </c>
      <c r="BB3511" s="7">
        <f>AZ3511+BA3511-AY3511</f>
        <v>1.7999999999999545</v>
      </c>
      <c r="BC3511" s="4" t="s">
        <v>1068</v>
      </c>
      <c r="BD3511" s="4">
        <v>15000</v>
      </c>
      <c r="BE3511" s="4" t="s">
        <v>4</v>
      </c>
      <c r="BF3511" s="4" t="s">
        <v>8</v>
      </c>
      <c r="BG3511" s="4" t="s">
        <v>6</v>
      </c>
      <c r="BH3511" s="4" t="s">
        <v>159</v>
      </c>
      <c r="BI3511" t="str">
        <f t="shared" si="275"/>
        <v>A</v>
      </c>
    </row>
    <row r="3512" spans="1:61" ht="15.75" customHeight="1" x14ac:dyDescent="0.2">
      <c r="A3512" s="4">
        <v>2960525</v>
      </c>
      <c r="B3512" s="4">
        <v>8954506</v>
      </c>
      <c r="C3512" s="4" t="s">
        <v>1603</v>
      </c>
      <c r="D3512" s="4">
        <v>1500</v>
      </c>
      <c r="E3512" s="4">
        <v>1500</v>
      </c>
      <c r="F3512" s="4">
        <v>1.8</v>
      </c>
      <c r="G3512" s="7">
        <f>E3512+F3512-D3512</f>
        <v>1.7999999999999545</v>
      </c>
      <c r="H3512" s="4" t="s">
        <v>1604</v>
      </c>
      <c r="I3512" s="4">
        <v>7500</v>
      </c>
      <c r="J3512" s="4" t="s">
        <v>4</v>
      </c>
      <c r="K3512" s="4" t="s">
        <v>13</v>
      </c>
      <c r="L3512" s="4" t="s">
        <v>6</v>
      </c>
      <c r="M3512" s="4" t="s">
        <v>64</v>
      </c>
      <c r="O3512" s="4"/>
      <c r="P3512" s="14">
        <v>8895566</v>
      </c>
      <c r="Q3512" s="12">
        <v>-404</v>
      </c>
      <c r="S3512" s="14">
        <v>9021328</v>
      </c>
      <c r="T3512" s="12">
        <v>-590</v>
      </c>
      <c r="U3512">
        <f>SUM($T$2:T3512)</f>
        <v>3087602.3999999985</v>
      </c>
      <c r="W3512" s="16">
        <v>9021328</v>
      </c>
      <c r="X3512">
        <v>3087602.3999999985</v>
      </c>
      <c r="Y3512">
        <v>3511</v>
      </c>
      <c r="Z3512" s="18">
        <f t="shared" si="272"/>
        <v>7.4154062895450386</v>
      </c>
      <c r="AA3512" s="18">
        <f t="shared" si="273"/>
        <v>0.76928133216476779</v>
      </c>
      <c r="AB3512" t="str">
        <f t="shared" si="276"/>
        <v>C</v>
      </c>
      <c r="AI3512" s="14">
        <v>8895566</v>
      </c>
      <c r="AJ3512" s="12">
        <v>-404</v>
      </c>
      <c r="AK3512" s="12">
        <v>1596</v>
      </c>
      <c r="AL3512" s="12">
        <v>0</v>
      </c>
      <c r="AN3512">
        <v>8895566</v>
      </c>
      <c r="AO3512">
        <v>-404</v>
      </c>
      <c r="AP3512">
        <v>1596</v>
      </c>
      <c r="AQ3512">
        <v>0</v>
      </c>
      <c r="AR3512">
        <f t="shared" si="274"/>
        <v>1</v>
      </c>
      <c r="AV3512" s="4">
        <v>2960525</v>
      </c>
      <c r="AW3512" s="4">
        <v>8954506</v>
      </c>
      <c r="AX3512" s="4" t="s">
        <v>1603</v>
      </c>
      <c r="AY3512" s="4">
        <v>1500</v>
      </c>
      <c r="AZ3512" s="4">
        <v>1500</v>
      </c>
      <c r="BA3512" s="4">
        <v>1.8</v>
      </c>
      <c r="BB3512" s="7">
        <f>AZ3512+BA3512-AY3512</f>
        <v>1.7999999999999545</v>
      </c>
      <c r="BC3512" s="4" t="s">
        <v>1604</v>
      </c>
      <c r="BD3512" s="4">
        <v>7500</v>
      </c>
      <c r="BE3512" s="4" t="s">
        <v>4</v>
      </c>
      <c r="BF3512" s="4" t="s">
        <v>13</v>
      </c>
      <c r="BG3512" s="4" t="s">
        <v>6</v>
      </c>
      <c r="BH3512" s="4" t="s">
        <v>64</v>
      </c>
      <c r="BI3512" t="str">
        <f t="shared" si="275"/>
        <v>B</v>
      </c>
    </row>
    <row r="3513" spans="1:61" ht="15.75" customHeight="1" x14ac:dyDescent="0.2">
      <c r="A3513" s="4">
        <v>2961988</v>
      </c>
      <c r="B3513" s="4">
        <v>6938954</v>
      </c>
      <c r="C3513" s="4" t="s">
        <v>1752</v>
      </c>
      <c r="D3513" s="4">
        <v>2000</v>
      </c>
      <c r="E3513" s="4">
        <v>2000</v>
      </c>
      <c r="F3513" s="4">
        <v>1.8</v>
      </c>
      <c r="G3513" s="7">
        <f>E3513+F3513-D3513</f>
        <v>1.7999999999999545</v>
      </c>
      <c r="H3513" s="4" t="s">
        <v>1753</v>
      </c>
      <c r="I3513" s="4">
        <v>32000</v>
      </c>
      <c r="J3513" s="4" t="s">
        <v>4</v>
      </c>
      <c r="K3513" s="4" t="s">
        <v>13</v>
      </c>
      <c r="L3513" s="4" t="s">
        <v>6</v>
      </c>
      <c r="M3513" s="4" t="s">
        <v>52</v>
      </c>
      <c r="O3513" s="4"/>
      <c r="P3513" s="14">
        <v>8895664</v>
      </c>
      <c r="Q3513" s="12">
        <v>-890</v>
      </c>
      <c r="S3513" s="14">
        <v>2146971</v>
      </c>
      <c r="T3513" s="12">
        <v>-595</v>
      </c>
      <c r="U3513">
        <f>SUM($T$2:T3513)</f>
        <v>3087007.3999999985</v>
      </c>
      <c r="W3513" s="16">
        <v>2146971</v>
      </c>
      <c r="X3513">
        <v>3087007.3999999985</v>
      </c>
      <c r="Y3513">
        <v>3512</v>
      </c>
      <c r="Z3513" s="18">
        <f t="shared" si="272"/>
        <v>7.4139772950792091</v>
      </c>
      <c r="AA3513" s="18">
        <f t="shared" si="273"/>
        <v>0.76950043821209468</v>
      </c>
      <c r="AB3513" t="str">
        <f t="shared" si="276"/>
        <v>C</v>
      </c>
      <c r="AI3513" s="14">
        <v>8895664</v>
      </c>
      <c r="AJ3513" s="12">
        <v>-890</v>
      </c>
      <c r="AK3513" s="12">
        <v>1.35</v>
      </c>
      <c r="AL3513" s="12">
        <v>8.65</v>
      </c>
      <c r="AN3513">
        <v>8895664</v>
      </c>
      <c r="AO3513">
        <v>-890</v>
      </c>
      <c r="AP3513">
        <v>1.35</v>
      </c>
      <c r="AQ3513">
        <v>8.65</v>
      </c>
      <c r="AR3513">
        <f t="shared" si="274"/>
        <v>1</v>
      </c>
      <c r="AV3513" s="4">
        <v>2961988</v>
      </c>
      <c r="AW3513" s="4">
        <v>6938954</v>
      </c>
      <c r="AX3513" s="4" t="s">
        <v>1752</v>
      </c>
      <c r="AY3513" s="4">
        <v>2000</v>
      </c>
      <c r="AZ3513" s="4">
        <v>2000</v>
      </c>
      <c r="BA3513" s="4">
        <v>1.8</v>
      </c>
      <c r="BB3513" s="7">
        <f>AZ3513+BA3513-AY3513</f>
        <v>1.7999999999999545</v>
      </c>
      <c r="BC3513" s="4" t="s">
        <v>1753</v>
      </c>
      <c r="BD3513" s="4">
        <v>32000</v>
      </c>
      <c r="BE3513" s="4" t="s">
        <v>4</v>
      </c>
      <c r="BF3513" s="4" t="s">
        <v>13</v>
      </c>
      <c r="BG3513" s="4" t="s">
        <v>6</v>
      </c>
      <c r="BH3513" s="4" t="s">
        <v>52</v>
      </c>
      <c r="BI3513" t="str">
        <f t="shared" si="275"/>
        <v>B</v>
      </c>
    </row>
    <row r="3514" spans="1:61" ht="15.75" customHeight="1" x14ac:dyDescent="0.2">
      <c r="A3514" s="4">
        <v>2967336</v>
      </c>
      <c r="B3514" s="4">
        <v>1949067</v>
      </c>
      <c r="C3514" s="4" t="s">
        <v>2198</v>
      </c>
      <c r="D3514" s="4">
        <v>1500</v>
      </c>
      <c r="E3514" s="4">
        <v>1500</v>
      </c>
      <c r="F3514" s="4">
        <v>1.8</v>
      </c>
      <c r="G3514" s="7">
        <f>E3514+F3514-D3514</f>
        <v>1.7999999999999545</v>
      </c>
      <c r="H3514" s="4" t="s">
        <v>2199</v>
      </c>
      <c r="I3514" s="4">
        <v>11000</v>
      </c>
      <c r="J3514" s="4" t="s">
        <v>4</v>
      </c>
      <c r="K3514" s="4" t="s">
        <v>5</v>
      </c>
      <c r="L3514" s="4" t="s">
        <v>6</v>
      </c>
      <c r="M3514" s="4" t="s">
        <v>64</v>
      </c>
      <c r="O3514" s="4"/>
      <c r="P3514" s="14">
        <v>8896182</v>
      </c>
      <c r="Q3514" s="12">
        <v>2.25</v>
      </c>
      <c r="S3514" s="14">
        <v>1637302</v>
      </c>
      <c r="T3514" s="12">
        <v>-598</v>
      </c>
      <c r="U3514">
        <f>SUM($T$2:T3514)</f>
        <v>3086409.3999999985</v>
      </c>
      <c r="W3514" s="16">
        <v>1637302</v>
      </c>
      <c r="X3514">
        <v>3086409.3999999985</v>
      </c>
      <c r="Y3514">
        <v>3513</v>
      </c>
      <c r="Z3514" s="18">
        <f t="shared" si="272"/>
        <v>7.4125410955992672</v>
      </c>
      <c r="AA3514" s="18">
        <f t="shared" si="273"/>
        <v>0.76971954425942157</v>
      </c>
      <c r="AB3514" t="str">
        <f t="shared" si="276"/>
        <v>C</v>
      </c>
      <c r="AI3514" s="14">
        <v>8896182</v>
      </c>
      <c r="AJ3514" s="12">
        <v>2.25</v>
      </c>
      <c r="AK3514" s="12">
        <v>2.25</v>
      </c>
      <c r="AL3514" s="12">
        <v>1500</v>
      </c>
      <c r="AN3514">
        <v>8896182</v>
      </c>
      <c r="AO3514">
        <v>2.25</v>
      </c>
      <c r="AP3514">
        <v>2.25</v>
      </c>
      <c r="AQ3514">
        <v>1500</v>
      </c>
      <c r="AR3514">
        <f t="shared" si="274"/>
        <v>0</v>
      </c>
      <c r="AV3514" s="4">
        <v>2967336</v>
      </c>
      <c r="AW3514" s="4">
        <v>1949067</v>
      </c>
      <c r="AX3514" s="4" t="s">
        <v>2198</v>
      </c>
      <c r="AY3514" s="4">
        <v>1500</v>
      </c>
      <c r="AZ3514" s="4">
        <v>1500</v>
      </c>
      <c r="BA3514" s="4">
        <v>1.8</v>
      </c>
      <c r="BB3514" s="7">
        <f>AZ3514+BA3514-AY3514</f>
        <v>1.7999999999999545</v>
      </c>
      <c r="BC3514" s="4" t="s">
        <v>2199</v>
      </c>
      <c r="BD3514" s="4">
        <v>11000</v>
      </c>
      <c r="BE3514" s="4" t="s">
        <v>4</v>
      </c>
      <c r="BF3514" s="4" t="s">
        <v>5</v>
      </c>
      <c r="BG3514" s="4" t="s">
        <v>6</v>
      </c>
      <c r="BH3514" s="4" t="s">
        <v>64</v>
      </c>
      <c r="BI3514" t="str">
        <f t="shared" si="275"/>
        <v>C</v>
      </c>
    </row>
    <row r="3515" spans="1:61" ht="15.75" customHeight="1" x14ac:dyDescent="0.2">
      <c r="A3515" s="4">
        <v>2976275</v>
      </c>
      <c r="B3515" s="4">
        <v>8996037</v>
      </c>
      <c r="C3515" s="4" t="s">
        <v>2978</v>
      </c>
      <c r="D3515" s="4">
        <v>1500</v>
      </c>
      <c r="E3515" s="4">
        <v>1500</v>
      </c>
      <c r="F3515" s="4">
        <v>1.8</v>
      </c>
      <c r="G3515" s="7">
        <f>E3515+F3515-D3515</f>
        <v>1.7999999999999545</v>
      </c>
      <c r="H3515" s="4" t="s">
        <v>2979</v>
      </c>
      <c r="I3515" s="4">
        <v>10000</v>
      </c>
      <c r="J3515" s="4" t="s">
        <v>4</v>
      </c>
      <c r="K3515" s="4" t="s">
        <v>8</v>
      </c>
      <c r="L3515" s="4" t="s">
        <v>6</v>
      </c>
      <c r="M3515" s="4" t="s">
        <v>7</v>
      </c>
      <c r="O3515" s="4"/>
      <c r="P3515" s="14">
        <v>8899206</v>
      </c>
      <c r="Q3515" s="12">
        <v>152</v>
      </c>
      <c r="S3515" s="14">
        <v>21388</v>
      </c>
      <c r="T3515" s="12">
        <v>-600</v>
      </c>
      <c r="U3515">
        <f>SUM($T$2:T3515)</f>
        <v>3085809.3999999985</v>
      </c>
      <c r="W3515" s="16">
        <v>21388</v>
      </c>
      <c r="X3515">
        <v>3085809.3999999985</v>
      </c>
      <c r="Y3515">
        <v>3514</v>
      </c>
      <c r="Z3515" s="18">
        <f t="shared" si="272"/>
        <v>7.4111000927765831</v>
      </c>
      <c r="AA3515" s="18">
        <f t="shared" si="273"/>
        <v>0.76993865030674846</v>
      </c>
      <c r="AB3515" t="str">
        <f t="shared" si="276"/>
        <v>D</v>
      </c>
      <c r="AI3515" s="14">
        <v>8899206</v>
      </c>
      <c r="AJ3515" s="12">
        <v>152</v>
      </c>
      <c r="AK3515" s="12">
        <v>152</v>
      </c>
      <c r="AL3515" s="12">
        <v>2000</v>
      </c>
      <c r="AN3515">
        <v>8899206</v>
      </c>
      <c r="AO3515">
        <v>152</v>
      </c>
      <c r="AP3515">
        <v>152</v>
      </c>
      <c r="AQ3515">
        <v>2000</v>
      </c>
      <c r="AR3515">
        <f t="shared" si="274"/>
        <v>0</v>
      </c>
      <c r="AV3515" s="4">
        <v>2976275</v>
      </c>
      <c r="AW3515" s="4">
        <v>8996037</v>
      </c>
      <c r="AX3515" s="4" t="s">
        <v>2978</v>
      </c>
      <c r="AY3515" s="4">
        <v>1500</v>
      </c>
      <c r="AZ3515" s="4">
        <v>1500</v>
      </c>
      <c r="BA3515" s="4">
        <v>1.8</v>
      </c>
      <c r="BB3515" s="7">
        <f>AZ3515+BA3515-AY3515</f>
        <v>1.7999999999999545</v>
      </c>
      <c r="BC3515" s="4" t="s">
        <v>2979</v>
      </c>
      <c r="BD3515" s="4">
        <v>10000</v>
      </c>
      <c r="BE3515" s="4" t="s">
        <v>4</v>
      </c>
      <c r="BF3515" s="4" t="s">
        <v>8</v>
      </c>
      <c r="BG3515" s="4" t="s">
        <v>6</v>
      </c>
      <c r="BH3515" s="4" t="s">
        <v>7</v>
      </c>
      <c r="BI3515" t="str">
        <f t="shared" si="275"/>
        <v>B</v>
      </c>
    </row>
    <row r="3516" spans="1:61" ht="15.75" customHeight="1" x14ac:dyDescent="0.2">
      <c r="A3516" s="4">
        <v>2976401</v>
      </c>
      <c r="B3516" s="4">
        <v>5879567</v>
      </c>
      <c r="C3516" s="4" t="s">
        <v>3011</v>
      </c>
      <c r="D3516" s="4">
        <v>1500</v>
      </c>
      <c r="E3516" s="4">
        <v>1500</v>
      </c>
      <c r="F3516" s="4">
        <v>1.8</v>
      </c>
      <c r="G3516" s="7">
        <f>E3516+F3516-D3516</f>
        <v>1.7999999999999545</v>
      </c>
      <c r="H3516" s="4" t="s">
        <v>3012</v>
      </c>
      <c r="I3516" s="4">
        <v>160000</v>
      </c>
      <c r="J3516" s="4" t="s">
        <v>32</v>
      </c>
      <c r="K3516" s="4" t="s">
        <v>5</v>
      </c>
      <c r="M3516" s="4" t="s">
        <v>47</v>
      </c>
      <c r="O3516" s="4"/>
      <c r="P3516" s="14">
        <v>8899395</v>
      </c>
      <c r="Q3516" s="12">
        <v>171</v>
      </c>
      <c r="S3516" s="14">
        <v>141234</v>
      </c>
      <c r="T3516" s="12">
        <v>-600</v>
      </c>
      <c r="U3516">
        <f>SUM($T$2:T3516)</f>
        <v>3085209.3999999985</v>
      </c>
      <c r="W3516" s="16">
        <v>141234</v>
      </c>
      <c r="X3516">
        <v>3085209.3999999985</v>
      </c>
      <c r="Y3516">
        <v>3515</v>
      </c>
      <c r="Z3516" s="18">
        <f t="shared" si="272"/>
        <v>7.409659089953899</v>
      </c>
      <c r="AA3516" s="18">
        <f t="shared" si="273"/>
        <v>0.77015775635407535</v>
      </c>
      <c r="AB3516" t="str">
        <f t="shared" si="276"/>
        <v>D</v>
      </c>
      <c r="AI3516" s="14">
        <v>8899395</v>
      </c>
      <c r="AJ3516" s="12">
        <v>171</v>
      </c>
      <c r="AK3516" s="12">
        <v>171</v>
      </c>
      <c r="AL3516" s="12">
        <v>1000</v>
      </c>
      <c r="AN3516">
        <v>8899395</v>
      </c>
      <c r="AO3516">
        <v>171</v>
      </c>
      <c r="AP3516">
        <v>171</v>
      </c>
      <c r="AQ3516">
        <v>1000</v>
      </c>
      <c r="AR3516">
        <f t="shared" si="274"/>
        <v>0</v>
      </c>
      <c r="AV3516" s="4">
        <v>2976401</v>
      </c>
      <c r="AW3516" s="4">
        <v>5879567</v>
      </c>
      <c r="AX3516" s="4" t="s">
        <v>3011</v>
      </c>
      <c r="AY3516" s="4">
        <v>1500</v>
      </c>
      <c r="AZ3516" s="4">
        <v>1500</v>
      </c>
      <c r="BA3516" s="4">
        <v>1.8</v>
      </c>
      <c r="BB3516" s="7">
        <f>AZ3516+BA3516-AY3516</f>
        <v>1.7999999999999545</v>
      </c>
      <c r="BC3516" s="4" t="s">
        <v>3012</v>
      </c>
      <c r="BD3516" s="4">
        <v>160000</v>
      </c>
      <c r="BE3516" s="4" t="s">
        <v>32</v>
      </c>
      <c r="BF3516" s="4" t="s">
        <v>5</v>
      </c>
      <c r="BH3516" s="4" t="s">
        <v>47</v>
      </c>
      <c r="BI3516" t="str">
        <f t="shared" si="275"/>
        <v>B</v>
      </c>
    </row>
    <row r="3517" spans="1:61" ht="15.75" customHeight="1" x14ac:dyDescent="0.2">
      <c r="A3517" s="4">
        <v>2977437</v>
      </c>
      <c r="B3517" s="4">
        <v>207432</v>
      </c>
      <c r="C3517" s="4" t="s">
        <v>3094</v>
      </c>
      <c r="D3517" s="4">
        <v>1500</v>
      </c>
      <c r="E3517" s="4">
        <v>1500</v>
      </c>
      <c r="F3517" s="4">
        <v>1.8</v>
      </c>
      <c r="G3517" s="7">
        <f>E3517+F3517-D3517</f>
        <v>1.7999999999999545</v>
      </c>
      <c r="H3517" s="4" t="s">
        <v>3095</v>
      </c>
      <c r="I3517" s="4">
        <v>19000</v>
      </c>
      <c r="J3517" s="4" t="s">
        <v>4</v>
      </c>
      <c r="K3517" s="4" t="s">
        <v>13</v>
      </c>
      <c r="L3517" s="4" t="s">
        <v>6</v>
      </c>
      <c r="M3517" s="4" t="s">
        <v>25</v>
      </c>
      <c r="O3517" s="4"/>
      <c r="P3517" s="14">
        <v>8904715</v>
      </c>
      <c r="Q3517" s="12">
        <v>429.75</v>
      </c>
      <c r="S3517" s="14">
        <v>241983</v>
      </c>
      <c r="T3517" s="12">
        <v>-600</v>
      </c>
      <c r="U3517">
        <f>SUM($T$2:T3517)</f>
        <v>3084609.3999999985</v>
      </c>
      <c r="W3517" s="16">
        <v>241983</v>
      </c>
      <c r="X3517">
        <v>3084609.3999999985</v>
      </c>
      <c r="Y3517">
        <v>3516</v>
      </c>
      <c r="Z3517" s="18">
        <f t="shared" si="272"/>
        <v>7.408218087131214</v>
      </c>
      <c r="AA3517" s="18">
        <f t="shared" si="273"/>
        <v>0.77037686240140224</v>
      </c>
      <c r="AB3517" t="str">
        <f t="shared" si="276"/>
        <v>D</v>
      </c>
      <c r="AI3517" s="14">
        <v>8904715</v>
      </c>
      <c r="AJ3517" s="12">
        <v>429.75</v>
      </c>
      <c r="AK3517" s="12">
        <v>429.75</v>
      </c>
      <c r="AL3517" s="12">
        <v>1500</v>
      </c>
      <c r="AN3517">
        <v>8904715</v>
      </c>
      <c r="AO3517">
        <v>429.75</v>
      </c>
      <c r="AP3517">
        <v>429.75</v>
      </c>
      <c r="AQ3517">
        <v>1500</v>
      </c>
      <c r="AR3517">
        <f t="shared" si="274"/>
        <v>0</v>
      </c>
      <c r="AV3517" s="4">
        <v>2977437</v>
      </c>
      <c r="AW3517" s="4">
        <v>207432</v>
      </c>
      <c r="AX3517" s="4" t="s">
        <v>3094</v>
      </c>
      <c r="AY3517" s="4">
        <v>1500</v>
      </c>
      <c r="AZ3517" s="4">
        <v>1500</v>
      </c>
      <c r="BA3517" s="4">
        <v>1.8</v>
      </c>
      <c r="BB3517" s="7">
        <f>AZ3517+BA3517-AY3517</f>
        <v>1.7999999999999545</v>
      </c>
      <c r="BC3517" s="4" t="s">
        <v>3095</v>
      </c>
      <c r="BD3517" s="4">
        <v>19000</v>
      </c>
      <c r="BE3517" s="4" t="s">
        <v>4</v>
      </c>
      <c r="BF3517" s="4" t="s">
        <v>13</v>
      </c>
      <c r="BG3517" s="4" t="s">
        <v>6</v>
      </c>
      <c r="BH3517" s="4" t="s">
        <v>25</v>
      </c>
      <c r="BI3517" t="str">
        <f t="shared" si="275"/>
        <v>B</v>
      </c>
    </row>
    <row r="3518" spans="1:61" ht="15.75" customHeight="1" x14ac:dyDescent="0.2">
      <c r="A3518" s="4">
        <v>2988560</v>
      </c>
      <c r="B3518" s="4">
        <v>8749189</v>
      </c>
      <c r="C3518" s="4" t="s">
        <v>4110</v>
      </c>
      <c r="D3518" s="4">
        <v>2000</v>
      </c>
      <c r="E3518" s="4">
        <v>2000</v>
      </c>
      <c r="F3518" s="4">
        <v>1.8</v>
      </c>
      <c r="G3518" s="7">
        <f>E3518+F3518-D3518</f>
        <v>1.7999999999999545</v>
      </c>
      <c r="H3518" s="4" t="s">
        <v>729</v>
      </c>
      <c r="I3518" s="4">
        <v>9000</v>
      </c>
      <c r="J3518" s="4" t="s">
        <v>4</v>
      </c>
      <c r="K3518" s="4" t="s">
        <v>22</v>
      </c>
      <c r="L3518" s="4" t="s">
        <v>6</v>
      </c>
      <c r="M3518" s="4" t="s">
        <v>47</v>
      </c>
      <c r="O3518" s="4"/>
      <c r="P3518" s="14">
        <v>8905849</v>
      </c>
      <c r="Q3518" s="12">
        <v>287.25</v>
      </c>
      <c r="S3518" s="14">
        <v>382075</v>
      </c>
      <c r="T3518" s="12">
        <v>-600</v>
      </c>
      <c r="U3518">
        <f>SUM($T$2:T3518)</f>
        <v>3084009.3999999985</v>
      </c>
      <c r="W3518" s="16">
        <v>382075</v>
      </c>
      <c r="X3518">
        <v>3084009.3999999985</v>
      </c>
      <c r="Y3518">
        <v>3517</v>
      </c>
      <c r="Z3518" s="18">
        <f t="shared" si="272"/>
        <v>7.4067770843085299</v>
      </c>
      <c r="AA3518" s="18">
        <f t="shared" si="273"/>
        <v>0.77059596844872913</v>
      </c>
      <c r="AB3518" t="str">
        <f t="shared" si="276"/>
        <v>D</v>
      </c>
      <c r="AI3518" s="14">
        <v>8905849</v>
      </c>
      <c r="AJ3518" s="12">
        <v>287.25</v>
      </c>
      <c r="AK3518" s="12">
        <v>287.25</v>
      </c>
      <c r="AL3518" s="12">
        <v>1500</v>
      </c>
      <c r="AN3518">
        <v>8905849</v>
      </c>
      <c r="AO3518">
        <v>287.25</v>
      </c>
      <c r="AP3518">
        <v>287.25</v>
      </c>
      <c r="AQ3518">
        <v>1500</v>
      </c>
      <c r="AR3518">
        <f t="shared" si="274"/>
        <v>0</v>
      </c>
      <c r="AV3518" s="4">
        <v>2988560</v>
      </c>
      <c r="AW3518" s="4">
        <v>8749189</v>
      </c>
      <c r="AX3518" s="4" t="s">
        <v>4110</v>
      </c>
      <c r="AY3518" s="4">
        <v>2000</v>
      </c>
      <c r="AZ3518" s="4">
        <v>2000</v>
      </c>
      <c r="BA3518" s="4">
        <v>1.8</v>
      </c>
      <c r="BB3518" s="7">
        <f>AZ3518+BA3518-AY3518</f>
        <v>1.7999999999999545</v>
      </c>
      <c r="BC3518" s="4" t="s">
        <v>729</v>
      </c>
      <c r="BD3518" s="4">
        <v>9000</v>
      </c>
      <c r="BE3518" s="4" t="s">
        <v>4</v>
      </c>
      <c r="BF3518" s="4" t="s">
        <v>22</v>
      </c>
      <c r="BG3518" s="4" t="s">
        <v>6</v>
      </c>
      <c r="BH3518" s="4" t="s">
        <v>47</v>
      </c>
      <c r="BI3518" t="str">
        <f t="shared" si="275"/>
        <v>B</v>
      </c>
    </row>
    <row r="3519" spans="1:61" ht="15.75" customHeight="1" x14ac:dyDescent="0.2">
      <c r="A3519" s="4">
        <v>2986579</v>
      </c>
      <c r="B3519" s="4">
        <v>8514668</v>
      </c>
      <c r="C3519" s="4" t="s">
        <v>4132</v>
      </c>
      <c r="D3519" s="4">
        <v>1500</v>
      </c>
      <c r="E3519" s="4">
        <v>1500</v>
      </c>
      <c r="F3519" s="4">
        <v>1.8</v>
      </c>
      <c r="G3519" s="7">
        <f>E3519+F3519-D3519</f>
        <v>1.7999999999999545</v>
      </c>
      <c r="H3519" s="4" t="s">
        <v>4133</v>
      </c>
      <c r="I3519" s="4">
        <v>20000</v>
      </c>
      <c r="J3519" s="4" t="s">
        <v>32</v>
      </c>
      <c r="K3519" s="4" t="s">
        <v>5</v>
      </c>
      <c r="M3519" s="4" t="s">
        <v>20</v>
      </c>
      <c r="O3519" s="4"/>
      <c r="P3519" s="14">
        <v>8907970</v>
      </c>
      <c r="Q3519" s="12">
        <v>-1070.25</v>
      </c>
      <c r="S3519" s="14">
        <v>412754</v>
      </c>
      <c r="T3519" s="12">
        <v>-600</v>
      </c>
      <c r="U3519">
        <f>SUM($T$2:T3519)</f>
        <v>3083409.3999999985</v>
      </c>
      <c r="W3519" s="16">
        <v>412754</v>
      </c>
      <c r="X3519">
        <v>3083409.3999999985</v>
      </c>
      <c r="Y3519">
        <v>3518</v>
      </c>
      <c r="Z3519" s="18">
        <f t="shared" si="272"/>
        <v>7.4053360814858458</v>
      </c>
      <c r="AA3519" s="18">
        <f t="shared" si="273"/>
        <v>0.77081507449605613</v>
      </c>
      <c r="AB3519" t="str">
        <f t="shared" si="276"/>
        <v>D</v>
      </c>
      <c r="AI3519" s="14">
        <v>8907970</v>
      </c>
      <c r="AJ3519" s="12">
        <v>-1070.25</v>
      </c>
      <c r="AK3519" s="12">
        <v>429.75</v>
      </c>
      <c r="AL3519" s="12">
        <v>0</v>
      </c>
      <c r="AN3519">
        <v>8907970</v>
      </c>
      <c r="AO3519">
        <v>-1070.25</v>
      </c>
      <c r="AP3519">
        <v>429.75</v>
      </c>
      <c r="AQ3519">
        <v>0</v>
      </c>
      <c r="AR3519">
        <f t="shared" si="274"/>
        <v>1</v>
      </c>
      <c r="AV3519" s="4">
        <v>2986579</v>
      </c>
      <c r="AW3519" s="4">
        <v>8514668</v>
      </c>
      <c r="AX3519" s="4" t="s">
        <v>4132</v>
      </c>
      <c r="AY3519" s="4">
        <v>1500</v>
      </c>
      <c r="AZ3519" s="4">
        <v>1500</v>
      </c>
      <c r="BA3519" s="4">
        <v>1.8</v>
      </c>
      <c r="BB3519" s="7">
        <f>AZ3519+BA3519-AY3519</f>
        <v>1.7999999999999545</v>
      </c>
      <c r="BC3519" s="4" t="s">
        <v>4133</v>
      </c>
      <c r="BD3519" s="4">
        <v>20000</v>
      </c>
      <c r="BE3519" s="4" t="s">
        <v>32</v>
      </c>
      <c r="BF3519" s="4" t="s">
        <v>5</v>
      </c>
      <c r="BH3519" s="4" t="s">
        <v>20</v>
      </c>
      <c r="BI3519" t="str">
        <f t="shared" si="275"/>
        <v>B</v>
      </c>
    </row>
    <row r="3520" spans="1:61" ht="15.75" customHeight="1" x14ac:dyDescent="0.2">
      <c r="A3520" s="4">
        <v>2989232</v>
      </c>
      <c r="B3520" s="4">
        <v>9033424</v>
      </c>
      <c r="C3520" s="4" t="s">
        <v>4156</v>
      </c>
      <c r="D3520" s="4">
        <v>1200</v>
      </c>
      <c r="E3520" s="4">
        <v>1200</v>
      </c>
      <c r="F3520" s="4">
        <v>1.8</v>
      </c>
      <c r="G3520" s="7">
        <f>E3520+F3520-D3520</f>
        <v>1.7999999999999545</v>
      </c>
      <c r="H3520" s="4" t="s">
        <v>4157</v>
      </c>
      <c r="I3520" s="4">
        <v>13000</v>
      </c>
      <c r="J3520" s="4" t="s">
        <v>4</v>
      </c>
      <c r="K3520" s="4" t="s">
        <v>13</v>
      </c>
      <c r="L3520" s="4" t="s">
        <v>6</v>
      </c>
      <c r="M3520" s="4" t="s">
        <v>26</v>
      </c>
      <c r="O3520" s="4"/>
      <c r="P3520" s="14">
        <v>8908411</v>
      </c>
      <c r="Q3520" s="12">
        <v>19</v>
      </c>
      <c r="S3520" s="14">
        <v>660082</v>
      </c>
      <c r="T3520" s="12">
        <v>-600</v>
      </c>
      <c r="U3520">
        <f>SUM($T$2:T3520)</f>
        <v>3082809.3999999985</v>
      </c>
      <c r="W3520" s="16">
        <v>660082</v>
      </c>
      <c r="X3520">
        <v>3082809.3999999985</v>
      </c>
      <c r="Y3520">
        <v>3519</v>
      </c>
      <c r="Z3520" s="18">
        <f t="shared" si="272"/>
        <v>7.4038950786631608</v>
      </c>
      <c r="AA3520" s="18">
        <f t="shared" si="273"/>
        <v>0.77103418054338302</v>
      </c>
      <c r="AB3520" t="str">
        <f t="shared" si="276"/>
        <v>D</v>
      </c>
      <c r="AI3520" s="14">
        <v>8908411</v>
      </c>
      <c r="AJ3520" s="12">
        <v>19</v>
      </c>
      <c r="AK3520" s="12">
        <v>19</v>
      </c>
      <c r="AL3520" s="12">
        <v>1000</v>
      </c>
      <c r="AN3520">
        <v>8908411</v>
      </c>
      <c r="AO3520">
        <v>19</v>
      </c>
      <c r="AP3520">
        <v>19</v>
      </c>
      <c r="AQ3520">
        <v>1000</v>
      </c>
      <c r="AR3520">
        <f t="shared" si="274"/>
        <v>0</v>
      </c>
      <c r="AV3520" s="4">
        <v>2989232</v>
      </c>
      <c r="AW3520" s="4">
        <v>9033424</v>
      </c>
      <c r="AX3520" s="4" t="s">
        <v>4156</v>
      </c>
      <c r="AY3520" s="4">
        <v>1200</v>
      </c>
      <c r="AZ3520" s="4">
        <v>1200</v>
      </c>
      <c r="BA3520" s="4">
        <v>1.8</v>
      </c>
      <c r="BB3520" s="7">
        <f>AZ3520+BA3520-AY3520</f>
        <v>1.7999999999999545</v>
      </c>
      <c r="BC3520" s="4" t="s">
        <v>4157</v>
      </c>
      <c r="BD3520" s="4">
        <v>13000</v>
      </c>
      <c r="BE3520" s="4" t="s">
        <v>4</v>
      </c>
      <c r="BF3520" s="4" t="s">
        <v>13</v>
      </c>
      <c r="BG3520" s="4" t="s">
        <v>6</v>
      </c>
      <c r="BH3520" s="4" t="s">
        <v>26</v>
      </c>
      <c r="BI3520" t="str">
        <f t="shared" si="275"/>
        <v>B</v>
      </c>
    </row>
    <row r="3521" spans="1:61" ht="15.75" customHeight="1" x14ac:dyDescent="0.2">
      <c r="A3521" s="4">
        <v>2993684</v>
      </c>
      <c r="B3521" s="4">
        <v>9012032</v>
      </c>
      <c r="C3521" s="4" t="s">
        <v>4530</v>
      </c>
      <c r="D3521" s="4">
        <v>1500</v>
      </c>
      <c r="E3521" s="4">
        <v>1500</v>
      </c>
      <c r="F3521" s="4">
        <v>1.8</v>
      </c>
      <c r="G3521" s="7">
        <f>E3521+F3521-D3521</f>
        <v>1.7999999999999545</v>
      </c>
      <c r="H3521" s="4" t="s">
        <v>4531</v>
      </c>
      <c r="I3521" s="4">
        <v>5000</v>
      </c>
      <c r="J3521" s="4" t="s">
        <v>51</v>
      </c>
      <c r="K3521" s="4" t="s">
        <v>13</v>
      </c>
      <c r="M3521" s="4" t="s">
        <v>19</v>
      </c>
      <c r="O3521" s="4"/>
      <c r="P3521" s="14">
        <v>8908964</v>
      </c>
      <c r="Q3521" s="12">
        <v>2.25</v>
      </c>
      <c r="S3521" s="14">
        <v>1625317</v>
      </c>
      <c r="T3521" s="12">
        <v>-600</v>
      </c>
      <c r="U3521">
        <f>SUM($T$2:T3521)</f>
        <v>3082209.3999999985</v>
      </c>
      <c r="W3521" s="16">
        <v>1625317</v>
      </c>
      <c r="X3521">
        <v>3082209.3999999985</v>
      </c>
      <c r="Y3521">
        <v>3520</v>
      </c>
      <c r="Z3521" s="18">
        <f t="shared" si="272"/>
        <v>7.4024540758404767</v>
      </c>
      <c r="AA3521" s="18">
        <f t="shared" si="273"/>
        <v>0.77125328659070991</v>
      </c>
      <c r="AB3521" t="str">
        <f t="shared" si="276"/>
        <v>D</v>
      </c>
      <c r="AI3521" s="14">
        <v>8908964</v>
      </c>
      <c r="AJ3521" s="12">
        <v>2.25</v>
      </c>
      <c r="AK3521" s="12">
        <v>2.25</v>
      </c>
      <c r="AL3521" s="12">
        <v>1500</v>
      </c>
      <c r="AN3521">
        <v>8908964</v>
      </c>
      <c r="AO3521">
        <v>2.25</v>
      </c>
      <c r="AP3521">
        <v>2.25</v>
      </c>
      <c r="AQ3521">
        <v>1500</v>
      </c>
      <c r="AR3521">
        <f t="shared" si="274"/>
        <v>0</v>
      </c>
      <c r="AV3521" s="4">
        <v>2993684</v>
      </c>
      <c r="AW3521" s="4">
        <v>9012032</v>
      </c>
      <c r="AX3521" s="4" t="s">
        <v>4530</v>
      </c>
      <c r="AY3521" s="4">
        <v>1500</v>
      </c>
      <c r="AZ3521" s="4">
        <v>1500</v>
      </c>
      <c r="BA3521" s="4">
        <v>1.8</v>
      </c>
      <c r="BB3521" s="7">
        <f>AZ3521+BA3521-AY3521</f>
        <v>1.7999999999999545</v>
      </c>
      <c r="BC3521" s="4" t="s">
        <v>4531</v>
      </c>
      <c r="BD3521" s="4">
        <v>5000</v>
      </c>
      <c r="BE3521" s="4" t="s">
        <v>51</v>
      </c>
      <c r="BF3521" s="4" t="s">
        <v>13</v>
      </c>
      <c r="BH3521" s="4" t="s">
        <v>19</v>
      </c>
      <c r="BI3521" t="str">
        <f t="shared" si="275"/>
        <v>B</v>
      </c>
    </row>
    <row r="3522" spans="1:61" ht="15.75" customHeight="1" x14ac:dyDescent="0.2">
      <c r="A3522" s="4">
        <v>2994461</v>
      </c>
      <c r="B3522" s="4">
        <v>8482132</v>
      </c>
      <c r="C3522" s="4" t="s">
        <v>4600</v>
      </c>
      <c r="D3522" s="4">
        <v>2000</v>
      </c>
      <c r="E3522" s="4">
        <v>2000</v>
      </c>
      <c r="F3522" s="4">
        <v>1.8</v>
      </c>
      <c r="G3522" s="7">
        <f>E3522+F3522-D3522</f>
        <v>1.7999999999999545</v>
      </c>
      <c r="H3522" s="4" t="s">
        <v>4601</v>
      </c>
      <c r="I3522" s="4">
        <v>20000</v>
      </c>
      <c r="J3522" s="4" t="s">
        <v>4</v>
      </c>
      <c r="K3522" s="4" t="s">
        <v>22</v>
      </c>
      <c r="L3522" s="4" t="s">
        <v>6</v>
      </c>
      <c r="M3522" s="4" t="s">
        <v>25</v>
      </c>
      <c r="O3522" s="4"/>
      <c r="P3522" s="14">
        <v>8909573</v>
      </c>
      <c r="Q3522" s="12">
        <v>-2000</v>
      </c>
      <c r="S3522" s="14">
        <v>4940048</v>
      </c>
      <c r="T3522" s="12">
        <v>-600</v>
      </c>
      <c r="U3522">
        <f>SUM($T$2:T3522)</f>
        <v>3081609.3999999985</v>
      </c>
      <c r="W3522" s="16">
        <v>4940048</v>
      </c>
      <c r="X3522">
        <v>3081609.3999999985</v>
      </c>
      <c r="Y3522">
        <v>3521</v>
      </c>
      <c r="Z3522" s="18">
        <f t="shared" si="272"/>
        <v>7.4010130730177925</v>
      </c>
      <c r="AA3522" s="18">
        <f t="shared" si="273"/>
        <v>0.7714723926380368</v>
      </c>
      <c r="AB3522" t="str">
        <f t="shared" si="276"/>
        <v>D</v>
      </c>
      <c r="AI3522" s="14">
        <v>8909573</v>
      </c>
      <c r="AJ3522" s="12">
        <v>-2000</v>
      </c>
      <c r="AK3522" s="12">
        <v>0</v>
      </c>
      <c r="AL3522" s="12">
        <v>0</v>
      </c>
      <c r="AN3522">
        <v>8909573</v>
      </c>
      <c r="AO3522">
        <v>-2000</v>
      </c>
      <c r="AP3522">
        <v>0</v>
      </c>
      <c r="AQ3522">
        <v>0</v>
      </c>
      <c r="AR3522">
        <f t="shared" si="274"/>
        <v>0</v>
      </c>
      <c r="AV3522" s="4">
        <v>2994461</v>
      </c>
      <c r="AW3522" s="4">
        <v>8482132</v>
      </c>
      <c r="AX3522" s="4" t="s">
        <v>4600</v>
      </c>
      <c r="AY3522" s="4">
        <v>2000</v>
      </c>
      <c r="AZ3522" s="4">
        <v>2000</v>
      </c>
      <c r="BA3522" s="4">
        <v>1.8</v>
      </c>
      <c r="BB3522" s="7">
        <f>AZ3522+BA3522-AY3522</f>
        <v>1.7999999999999545</v>
      </c>
      <c r="BC3522" s="4" t="s">
        <v>4601</v>
      </c>
      <c r="BD3522" s="4">
        <v>20000</v>
      </c>
      <c r="BE3522" s="4" t="s">
        <v>4</v>
      </c>
      <c r="BF3522" s="4" t="s">
        <v>22</v>
      </c>
      <c r="BG3522" s="4" t="s">
        <v>6</v>
      </c>
      <c r="BH3522" s="4" t="s">
        <v>25</v>
      </c>
      <c r="BI3522" t="str">
        <f t="shared" si="275"/>
        <v>B</v>
      </c>
    </row>
    <row r="3523" spans="1:61" ht="15.75" customHeight="1" x14ac:dyDescent="0.2">
      <c r="A3523" s="4">
        <v>3006746</v>
      </c>
      <c r="B3523" s="4">
        <v>8092036</v>
      </c>
      <c r="C3523" s="4" t="s">
        <v>5622</v>
      </c>
      <c r="D3523" s="4">
        <v>1500</v>
      </c>
      <c r="E3523" s="4">
        <v>1500</v>
      </c>
      <c r="F3523" s="4">
        <v>1.8</v>
      </c>
      <c r="G3523" s="7">
        <f>E3523+F3523-D3523</f>
        <v>1.7999999999999545</v>
      </c>
      <c r="H3523" s="4" t="s">
        <v>5623</v>
      </c>
      <c r="I3523" s="4">
        <v>10000</v>
      </c>
      <c r="J3523" s="4" t="s">
        <v>4</v>
      </c>
      <c r="K3523" s="4" t="s">
        <v>13</v>
      </c>
      <c r="L3523" s="4" t="s">
        <v>14</v>
      </c>
      <c r="M3523" s="4" t="s">
        <v>17</v>
      </c>
      <c r="O3523" s="4"/>
      <c r="P3523" s="14">
        <v>8910203</v>
      </c>
      <c r="Q3523" s="12">
        <v>6134</v>
      </c>
      <c r="S3523" s="14">
        <v>5209891</v>
      </c>
      <c r="T3523" s="12">
        <v>-600</v>
      </c>
      <c r="U3523">
        <f>SUM($T$2:T3523)</f>
        <v>3081009.3999999985</v>
      </c>
      <c r="W3523" s="16">
        <v>5209891</v>
      </c>
      <c r="X3523">
        <v>3081009.3999999985</v>
      </c>
      <c r="Y3523">
        <v>3522</v>
      </c>
      <c r="Z3523" s="18">
        <f t="shared" ref="Z3523:Z3586" si="277">X3523/$T$4566</f>
        <v>7.3995720701951084</v>
      </c>
      <c r="AA3523" s="18">
        <f t="shared" ref="AA3523:AA3586" si="278">Y3523/$Y$4566</f>
        <v>0.77169149868536369</v>
      </c>
      <c r="AB3523" t="str">
        <f t="shared" si="276"/>
        <v>D</v>
      </c>
      <c r="AI3523" s="14">
        <v>8910203</v>
      </c>
      <c r="AJ3523" s="12">
        <v>6134</v>
      </c>
      <c r="AK3523" s="12">
        <v>8134</v>
      </c>
      <c r="AL3523" s="12">
        <v>0</v>
      </c>
      <c r="AN3523">
        <v>8910203</v>
      </c>
      <c r="AO3523">
        <v>6134</v>
      </c>
      <c r="AP3523">
        <v>8134</v>
      </c>
      <c r="AQ3523">
        <v>0</v>
      </c>
      <c r="AR3523">
        <f t="shared" ref="AR3523:AR3586" si="279">IF(AND(AO3523&lt;0,OR(AP3523&gt;0,AQ3523&gt;0)),1,0)</f>
        <v>0</v>
      </c>
      <c r="AV3523" s="4">
        <v>3006746</v>
      </c>
      <c r="AW3523" s="4">
        <v>8092036</v>
      </c>
      <c r="AX3523" s="4" t="s">
        <v>5622</v>
      </c>
      <c r="AY3523" s="4">
        <v>1500</v>
      </c>
      <c r="AZ3523" s="4">
        <v>1500</v>
      </c>
      <c r="BA3523" s="4">
        <v>1.8</v>
      </c>
      <c r="BB3523" s="7">
        <f>AZ3523+BA3523-AY3523</f>
        <v>1.7999999999999545</v>
      </c>
      <c r="BC3523" s="4" t="s">
        <v>5623</v>
      </c>
      <c r="BD3523" s="4">
        <v>10000</v>
      </c>
      <c r="BE3523" s="4" t="s">
        <v>4</v>
      </c>
      <c r="BF3523" s="4" t="s">
        <v>13</v>
      </c>
      <c r="BG3523" s="4" t="s">
        <v>14</v>
      </c>
      <c r="BH3523" s="4" t="s">
        <v>17</v>
      </c>
      <c r="BI3523" t="str">
        <f t="shared" ref="BI3523:BI3586" si="280">VLOOKUP(AW3523,$W$1:$AB$4565,6,FALSE)</f>
        <v>B</v>
      </c>
    </row>
    <row r="3524" spans="1:61" ht="15.75" customHeight="1" x14ac:dyDescent="0.2">
      <c r="A3524" s="4">
        <v>3008237</v>
      </c>
      <c r="B3524" s="4">
        <v>9084965</v>
      </c>
      <c r="C3524" s="4" t="s">
        <v>5718</v>
      </c>
      <c r="D3524" s="4">
        <v>2000</v>
      </c>
      <c r="E3524" s="4">
        <v>2000</v>
      </c>
      <c r="F3524" s="4">
        <v>1.8</v>
      </c>
      <c r="G3524" s="7">
        <f>E3524+F3524-D3524</f>
        <v>1.7999999999999545</v>
      </c>
      <c r="H3524" s="4" t="s">
        <v>5719</v>
      </c>
      <c r="I3524" s="4">
        <v>18000</v>
      </c>
      <c r="J3524" s="4" t="s">
        <v>4</v>
      </c>
      <c r="K3524" s="4" t="s">
        <v>13</v>
      </c>
      <c r="L3524" s="4" t="s">
        <v>6</v>
      </c>
      <c r="M3524" s="4" t="s">
        <v>159</v>
      </c>
      <c r="O3524" s="4"/>
      <c r="P3524" s="14">
        <v>8912702</v>
      </c>
      <c r="Q3524" s="12">
        <v>1763.1999999999998</v>
      </c>
      <c r="S3524" s="14">
        <v>6162430</v>
      </c>
      <c r="T3524" s="12">
        <v>-600</v>
      </c>
      <c r="U3524">
        <f>SUM($T$2:T3524)</f>
        <v>3080409.3999999985</v>
      </c>
      <c r="W3524" s="16">
        <v>6162430</v>
      </c>
      <c r="X3524">
        <v>3080409.3999999985</v>
      </c>
      <c r="Y3524">
        <v>3523</v>
      </c>
      <c r="Z3524" s="18">
        <f t="shared" si="277"/>
        <v>7.3981310673724234</v>
      </c>
      <c r="AA3524" s="18">
        <f t="shared" si="278"/>
        <v>0.77191060473269058</v>
      </c>
      <c r="AB3524" t="str">
        <f t="shared" si="276"/>
        <v>D</v>
      </c>
      <c r="AI3524" s="14">
        <v>8912702</v>
      </c>
      <c r="AJ3524" s="12">
        <v>1763.1999999999998</v>
      </c>
      <c r="AK3524" s="12">
        <v>1763.2</v>
      </c>
      <c r="AL3524" s="12">
        <v>3200</v>
      </c>
      <c r="AN3524">
        <v>8912702</v>
      </c>
      <c r="AO3524">
        <v>1763.1999999999998</v>
      </c>
      <c r="AP3524">
        <v>1763.2</v>
      </c>
      <c r="AQ3524">
        <v>3200</v>
      </c>
      <c r="AR3524">
        <f t="shared" si="279"/>
        <v>0</v>
      </c>
      <c r="AV3524" s="4">
        <v>3008237</v>
      </c>
      <c r="AW3524" s="4">
        <v>9084965</v>
      </c>
      <c r="AX3524" s="4" t="s">
        <v>5718</v>
      </c>
      <c r="AY3524" s="4">
        <v>2000</v>
      </c>
      <c r="AZ3524" s="4">
        <v>2000</v>
      </c>
      <c r="BA3524" s="4">
        <v>1.8</v>
      </c>
      <c r="BB3524" s="7">
        <f>AZ3524+BA3524-AY3524</f>
        <v>1.7999999999999545</v>
      </c>
      <c r="BC3524" s="4" t="s">
        <v>5719</v>
      </c>
      <c r="BD3524" s="4">
        <v>18000</v>
      </c>
      <c r="BE3524" s="4" t="s">
        <v>4</v>
      </c>
      <c r="BF3524" s="4" t="s">
        <v>13</v>
      </c>
      <c r="BG3524" s="4" t="s">
        <v>6</v>
      </c>
      <c r="BH3524" s="4" t="s">
        <v>159</v>
      </c>
      <c r="BI3524" t="str">
        <f t="shared" si="280"/>
        <v>B</v>
      </c>
    </row>
    <row r="3525" spans="1:61" ht="15.75" customHeight="1" x14ac:dyDescent="0.2">
      <c r="A3525" s="4">
        <v>3013417</v>
      </c>
      <c r="B3525" s="4">
        <v>8592102</v>
      </c>
      <c r="C3525" s="4" t="s">
        <v>6110</v>
      </c>
      <c r="D3525" s="4">
        <v>2000</v>
      </c>
      <c r="E3525" s="4">
        <v>2000</v>
      </c>
      <c r="F3525" s="4">
        <v>1.8</v>
      </c>
      <c r="G3525" s="7">
        <f>E3525+F3525-D3525</f>
        <v>1.7999999999999545</v>
      </c>
      <c r="H3525" s="4" t="s">
        <v>6111</v>
      </c>
      <c r="I3525" s="4">
        <v>20000</v>
      </c>
      <c r="J3525" s="4" t="s">
        <v>32</v>
      </c>
      <c r="K3525" s="4" t="s">
        <v>8</v>
      </c>
      <c r="M3525" s="4" t="s">
        <v>73</v>
      </c>
      <c r="O3525" s="4"/>
      <c r="P3525" s="14">
        <v>8912877</v>
      </c>
      <c r="Q3525" s="12">
        <v>-658</v>
      </c>
      <c r="S3525" s="14">
        <v>6607700</v>
      </c>
      <c r="T3525" s="12">
        <v>-600</v>
      </c>
      <c r="U3525">
        <f>SUM($T$2:T3525)</f>
        <v>3079809.3999999985</v>
      </c>
      <c r="W3525" s="16">
        <v>6607700</v>
      </c>
      <c r="X3525">
        <v>3079809.3999999985</v>
      </c>
      <c r="Y3525">
        <v>3524</v>
      </c>
      <c r="Z3525" s="18">
        <f t="shared" si="277"/>
        <v>7.3966900645497393</v>
      </c>
      <c r="AA3525" s="18">
        <f t="shared" si="278"/>
        <v>0.77212971078001758</v>
      </c>
      <c r="AB3525" t="str">
        <f t="shared" si="276"/>
        <v>D</v>
      </c>
      <c r="AI3525" s="14">
        <v>8912877</v>
      </c>
      <c r="AJ3525" s="12">
        <v>-658</v>
      </c>
      <c r="AK3525" s="12">
        <v>342</v>
      </c>
      <c r="AL3525" s="12">
        <v>0</v>
      </c>
      <c r="AN3525">
        <v>8912877</v>
      </c>
      <c r="AO3525">
        <v>-658</v>
      </c>
      <c r="AP3525">
        <v>342</v>
      </c>
      <c r="AQ3525">
        <v>0</v>
      </c>
      <c r="AR3525">
        <f t="shared" si="279"/>
        <v>1</v>
      </c>
      <c r="AV3525" s="4">
        <v>3013417</v>
      </c>
      <c r="AW3525" s="4">
        <v>8592102</v>
      </c>
      <c r="AX3525" s="4" t="s">
        <v>6110</v>
      </c>
      <c r="AY3525" s="4">
        <v>2000</v>
      </c>
      <c r="AZ3525" s="4">
        <v>2000</v>
      </c>
      <c r="BA3525" s="4">
        <v>1.8</v>
      </c>
      <c r="BB3525" s="7">
        <f>AZ3525+BA3525-AY3525</f>
        <v>1.7999999999999545</v>
      </c>
      <c r="BC3525" s="4" t="s">
        <v>6111</v>
      </c>
      <c r="BD3525" s="4">
        <v>20000</v>
      </c>
      <c r="BE3525" s="4" t="s">
        <v>32</v>
      </c>
      <c r="BF3525" s="4" t="s">
        <v>8</v>
      </c>
      <c r="BH3525" s="4" t="s">
        <v>73</v>
      </c>
      <c r="BI3525" t="str">
        <f t="shared" si="280"/>
        <v>B</v>
      </c>
    </row>
    <row r="3526" spans="1:61" ht="15.75" customHeight="1" x14ac:dyDescent="0.2">
      <c r="A3526" s="4">
        <v>3018975</v>
      </c>
      <c r="B3526" s="4">
        <v>9112783</v>
      </c>
      <c r="C3526" s="4" t="s">
        <v>6481</v>
      </c>
      <c r="D3526" s="4">
        <v>2000</v>
      </c>
      <c r="E3526" s="4">
        <v>2000</v>
      </c>
      <c r="F3526" s="4">
        <v>1.8</v>
      </c>
      <c r="G3526" s="7">
        <f>E3526+F3526-D3526</f>
        <v>1.7999999999999545</v>
      </c>
      <c r="H3526" s="4" t="s">
        <v>6482</v>
      </c>
      <c r="I3526" s="4">
        <v>13000</v>
      </c>
      <c r="J3526" s="4" t="s">
        <v>4</v>
      </c>
      <c r="K3526" s="4" t="s">
        <v>13</v>
      </c>
      <c r="L3526" s="4" t="s">
        <v>6</v>
      </c>
      <c r="M3526" s="4" t="s">
        <v>101</v>
      </c>
      <c r="O3526" s="4"/>
      <c r="P3526" s="14">
        <v>8913619</v>
      </c>
      <c r="Q3526" s="12">
        <v>1.1699999999999591</v>
      </c>
      <c r="S3526" s="14">
        <v>8728518</v>
      </c>
      <c r="T3526" s="12">
        <v>-600</v>
      </c>
      <c r="U3526">
        <f>SUM($T$2:T3526)</f>
        <v>3079209.3999999985</v>
      </c>
      <c r="W3526" s="16">
        <v>8728518</v>
      </c>
      <c r="X3526">
        <v>3079209.3999999985</v>
      </c>
      <c r="Y3526">
        <v>3525</v>
      </c>
      <c r="Z3526" s="18">
        <f t="shared" si="277"/>
        <v>7.3952490617270552</v>
      </c>
      <c r="AA3526" s="18">
        <f t="shared" si="278"/>
        <v>0.77234881682734446</v>
      </c>
      <c r="AB3526" t="str">
        <f t="shared" si="276"/>
        <v>D</v>
      </c>
      <c r="AI3526" s="14">
        <v>8913619</v>
      </c>
      <c r="AJ3526" s="12">
        <v>1.1699999999999591</v>
      </c>
      <c r="AK3526" s="12">
        <v>1.17</v>
      </c>
      <c r="AL3526" s="12">
        <v>900</v>
      </c>
      <c r="AN3526">
        <v>8913619</v>
      </c>
      <c r="AO3526">
        <v>1.1699999999999591</v>
      </c>
      <c r="AP3526">
        <v>1.17</v>
      </c>
      <c r="AQ3526">
        <v>900</v>
      </c>
      <c r="AR3526">
        <f t="shared" si="279"/>
        <v>0</v>
      </c>
      <c r="AV3526" s="4">
        <v>3018975</v>
      </c>
      <c r="AW3526" s="4">
        <v>9112783</v>
      </c>
      <c r="AX3526" s="4" t="s">
        <v>6481</v>
      </c>
      <c r="AY3526" s="4">
        <v>2000</v>
      </c>
      <c r="AZ3526" s="4">
        <v>2000</v>
      </c>
      <c r="BA3526" s="4">
        <v>1.8</v>
      </c>
      <c r="BB3526" s="7">
        <f>AZ3526+BA3526-AY3526</f>
        <v>1.7999999999999545</v>
      </c>
      <c r="BC3526" s="4" t="s">
        <v>6482</v>
      </c>
      <c r="BD3526" s="4">
        <v>13000</v>
      </c>
      <c r="BE3526" s="4" t="s">
        <v>4</v>
      </c>
      <c r="BF3526" s="4" t="s">
        <v>13</v>
      </c>
      <c r="BG3526" s="4" t="s">
        <v>6</v>
      </c>
      <c r="BH3526" s="4" t="s">
        <v>101</v>
      </c>
      <c r="BI3526" t="str">
        <f t="shared" si="280"/>
        <v>B</v>
      </c>
    </row>
    <row r="3527" spans="1:61" ht="15.75" customHeight="1" x14ac:dyDescent="0.2">
      <c r="A3527" s="4">
        <v>3029993</v>
      </c>
      <c r="B3527" s="4">
        <v>7511603</v>
      </c>
      <c r="C3527" s="4" t="s">
        <v>7345</v>
      </c>
      <c r="D3527" s="4">
        <v>1500</v>
      </c>
      <c r="E3527" s="4">
        <v>1500</v>
      </c>
      <c r="F3527" s="4">
        <v>1.8</v>
      </c>
      <c r="G3527" s="7">
        <f>E3527+F3527-D3527</f>
        <v>1.7999999999999545</v>
      </c>
      <c r="H3527" s="4" t="s">
        <v>6265</v>
      </c>
      <c r="I3527" s="4">
        <v>7000</v>
      </c>
      <c r="J3527" s="4" t="s">
        <v>4</v>
      </c>
      <c r="K3527" s="4" t="s">
        <v>13</v>
      </c>
      <c r="L3527" s="4" t="s">
        <v>14</v>
      </c>
      <c r="M3527" s="4" t="s">
        <v>76</v>
      </c>
      <c r="O3527" s="4"/>
      <c r="P3527" s="14">
        <v>8913969</v>
      </c>
      <c r="Q3527" s="12">
        <v>1.1699999999999591</v>
      </c>
      <c r="S3527" s="14">
        <v>8857619</v>
      </c>
      <c r="T3527" s="12">
        <v>-600</v>
      </c>
      <c r="U3527">
        <f>SUM($T$2:T3527)</f>
        <v>3078609.3999999985</v>
      </c>
      <c r="W3527" s="16">
        <v>8857619</v>
      </c>
      <c r="X3527">
        <v>3078609.3999999985</v>
      </c>
      <c r="Y3527">
        <v>3526</v>
      </c>
      <c r="Z3527" s="18">
        <f t="shared" si="277"/>
        <v>7.3938080589043702</v>
      </c>
      <c r="AA3527" s="18">
        <f t="shared" si="278"/>
        <v>0.77256792287467135</v>
      </c>
      <c r="AB3527" t="str">
        <f t="shared" si="276"/>
        <v>D</v>
      </c>
      <c r="AI3527" s="14">
        <v>8913969</v>
      </c>
      <c r="AJ3527" s="12">
        <v>1.1699999999999591</v>
      </c>
      <c r="AK3527" s="12">
        <v>1.17</v>
      </c>
      <c r="AL3527" s="12">
        <v>900</v>
      </c>
      <c r="AN3527">
        <v>8913969</v>
      </c>
      <c r="AO3527">
        <v>1.1699999999999591</v>
      </c>
      <c r="AP3527">
        <v>1.17</v>
      </c>
      <c r="AQ3527">
        <v>900</v>
      </c>
      <c r="AR3527">
        <f t="shared" si="279"/>
        <v>0</v>
      </c>
      <c r="AV3527" s="4">
        <v>3029993</v>
      </c>
      <c r="AW3527" s="4">
        <v>7511603</v>
      </c>
      <c r="AX3527" s="4" t="s">
        <v>7345</v>
      </c>
      <c r="AY3527" s="4">
        <v>1500</v>
      </c>
      <c r="AZ3527" s="4">
        <v>1500</v>
      </c>
      <c r="BA3527" s="4">
        <v>1.8</v>
      </c>
      <c r="BB3527" s="7">
        <f>AZ3527+BA3527-AY3527</f>
        <v>1.7999999999999545</v>
      </c>
      <c r="BC3527" s="4" t="s">
        <v>6265</v>
      </c>
      <c r="BD3527" s="4">
        <v>7000</v>
      </c>
      <c r="BE3527" s="4" t="s">
        <v>4</v>
      </c>
      <c r="BF3527" s="4" t="s">
        <v>13</v>
      </c>
      <c r="BG3527" s="4" t="s">
        <v>14</v>
      </c>
      <c r="BH3527" s="4" t="s">
        <v>76</v>
      </c>
      <c r="BI3527" t="str">
        <f t="shared" si="280"/>
        <v>B</v>
      </c>
    </row>
    <row r="3528" spans="1:61" ht="15.75" customHeight="1" x14ac:dyDescent="0.2">
      <c r="A3528" s="4">
        <v>3034235</v>
      </c>
      <c r="B3528" s="4">
        <v>9158633</v>
      </c>
      <c r="C3528" s="4" t="s">
        <v>7645</v>
      </c>
      <c r="D3528" s="4">
        <v>1200</v>
      </c>
      <c r="E3528" s="4">
        <v>1200</v>
      </c>
      <c r="F3528" s="4">
        <v>1.8</v>
      </c>
      <c r="G3528" s="7">
        <f>E3528+F3528-D3528</f>
        <v>1.7999999999999545</v>
      </c>
      <c r="H3528" s="4" t="s">
        <v>7646</v>
      </c>
      <c r="I3528" s="4">
        <v>30000</v>
      </c>
      <c r="J3528" s="4" t="s">
        <v>4</v>
      </c>
      <c r="K3528" s="4" t="s">
        <v>13</v>
      </c>
      <c r="L3528" s="4" t="s">
        <v>6</v>
      </c>
      <c r="M3528" s="4" t="s">
        <v>20</v>
      </c>
      <c r="O3528" s="4"/>
      <c r="P3528" s="14">
        <v>8914151</v>
      </c>
      <c r="Q3528" s="12">
        <v>5.0000000000011369E-2</v>
      </c>
      <c r="S3528" s="14">
        <v>8916468</v>
      </c>
      <c r="T3528" s="12">
        <v>-600</v>
      </c>
      <c r="U3528">
        <f>SUM($T$2:T3528)</f>
        <v>3078009.3999999985</v>
      </c>
      <c r="W3528" s="16">
        <v>8916468</v>
      </c>
      <c r="X3528">
        <v>3078009.3999999985</v>
      </c>
      <c r="Y3528">
        <v>3527</v>
      </c>
      <c r="Z3528" s="18">
        <f t="shared" si="277"/>
        <v>7.3923670560816861</v>
      </c>
      <c r="AA3528" s="18">
        <f t="shared" si="278"/>
        <v>0.77278702892199824</v>
      </c>
      <c r="AB3528" t="str">
        <f t="shared" si="276"/>
        <v>D</v>
      </c>
      <c r="AI3528" s="14">
        <v>8914151</v>
      </c>
      <c r="AJ3528" s="12">
        <v>5.0000000000011369E-2</v>
      </c>
      <c r="AK3528" s="12">
        <v>0.05</v>
      </c>
      <c r="AL3528" s="12">
        <v>500</v>
      </c>
      <c r="AN3528">
        <v>8914151</v>
      </c>
      <c r="AO3528">
        <v>5.0000000000011369E-2</v>
      </c>
      <c r="AP3528">
        <v>0.05</v>
      </c>
      <c r="AQ3528">
        <v>500</v>
      </c>
      <c r="AR3528">
        <f t="shared" si="279"/>
        <v>0</v>
      </c>
      <c r="AV3528" s="4">
        <v>3034235</v>
      </c>
      <c r="AW3528" s="4">
        <v>9158633</v>
      </c>
      <c r="AX3528" s="4" t="s">
        <v>7645</v>
      </c>
      <c r="AY3528" s="4">
        <v>1200</v>
      </c>
      <c r="AZ3528" s="4">
        <v>1200</v>
      </c>
      <c r="BA3528" s="4">
        <v>1.8</v>
      </c>
      <c r="BB3528" s="7">
        <f>AZ3528+BA3528-AY3528</f>
        <v>1.7999999999999545</v>
      </c>
      <c r="BC3528" s="4" t="s">
        <v>7646</v>
      </c>
      <c r="BD3528" s="4">
        <v>30000</v>
      </c>
      <c r="BE3528" s="4" t="s">
        <v>4</v>
      </c>
      <c r="BF3528" s="4" t="s">
        <v>13</v>
      </c>
      <c r="BG3528" s="4" t="s">
        <v>6</v>
      </c>
      <c r="BH3528" s="4" t="s">
        <v>20</v>
      </c>
      <c r="BI3528" t="str">
        <f t="shared" si="280"/>
        <v>B</v>
      </c>
    </row>
    <row r="3529" spans="1:61" ht="15.75" customHeight="1" x14ac:dyDescent="0.2">
      <c r="A3529" s="4">
        <v>3040843</v>
      </c>
      <c r="B3529" s="4">
        <v>9176476</v>
      </c>
      <c r="C3529" s="4" t="s">
        <v>8117</v>
      </c>
      <c r="D3529" s="4">
        <v>1800</v>
      </c>
      <c r="E3529" s="4">
        <v>1800</v>
      </c>
      <c r="F3529" s="4">
        <v>1.8</v>
      </c>
      <c r="G3529" s="7">
        <f>E3529+F3529-D3529</f>
        <v>1.7999999999999545</v>
      </c>
      <c r="H3529" s="4" t="s">
        <v>8118</v>
      </c>
      <c r="I3529" s="4">
        <v>8200</v>
      </c>
      <c r="J3529" s="4" t="s">
        <v>4</v>
      </c>
      <c r="K3529" s="4" t="s">
        <v>13</v>
      </c>
      <c r="L3529" s="4" t="s">
        <v>6</v>
      </c>
      <c r="M3529" s="4" t="s">
        <v>17</v>
      </c>
      <c r="O3529" s="4"/>
      <c r="P3529" s="14">
        <v>8914396</v>
      </c>
      <c r="Q3529" s="12">
        <v>-2000</v>
      </c>
      <c r="S3529" s="14">
        <v>8920969</v>
      </c>
      <c r="T3529" s="12">
        <v>-600</v>
      </c>
      <c r="U3529">
        <f>SUM($T$2:T3529)</f>
        <v>3077409.3999999985</v>
      </c>
      <c r="W3529" s="16">
        <v>8920969</v>
      </c>
      <c r="X3529">
        <v>3077409.3999999985</v>
      </c>
      <c r="Y3529">
        <v>3528</v>
      </c>
      <c r="Z3529" s="18">
        <f t="shared" si="277"/>
        <v>7.390926053259002</v>
      </c>
      <c r="AA3529" s="18">
        <f t="shared" si="278"/>
        <v>0.77300613496932513</v>
      </c>
      <c r="AB3529" t="str">
        <f t="shared" si="276"/>
        <v>D</v>
      </c>
      <c r="AI3529" s="14">
        <v>8914396</v>
      </c>
      <c r="AJ3529" s="12">
        <v>-2000</v>
      </c>
      <c r="AK3529" s="12">
        <v>0</v>
      </c>
      <c r="AL3529" s="12">
        <v>0</v>
      </c>
      <c r="AN3529">
        <v>8914396</v>
      </c>
      <c r="AO3529">
        <v>-2000</v>
      </c>
      <c r="AP3529">
        <v>0</v>
      </c>
      <c r="AQ3529">
        <v>0</v>
      </c>
      <c r="AR3529">
        <f t="shared" si="279"/>
        <v>0</v>
      </c>
      <c r="AV3529" s="4">
        <v>3040843</v>
      </c>
      <c r="AW3529" s="4">
        <v>9176476</v>
      </c>
      <c r="AX3529" s="4" t="s">
        <v>8117</v>
      </c>
      <c r="AY3529" s="4">
        <v>1800</v>
      </c>
      <c r="AZ3529" s="4">
        <v>1800</v>
      </c>
      <c r="BA3529" s="4">
        <v>1.8</v>
      </c>
      <c r="BB3529" s="7">
        <f>AZ3529+BA3529-AY3529</f>
        <v>1.7999999999999545</v>
      </c>
      <c r="BC3529" s="4" t="s">
        <v>8118</v>
      </c>
      <c r="BD3529" s="4">
        <v>8200</v>
      </c>
      <c r="BE3529" s="4" t="s">
        <v>4</v>
      </c>
      <c r="BF3529" s="4" t="s">
        <v>13</v>
      </c>
      <c r="BG3529" s="4" t="s">
        <v>6</v>
      </c>
      <c r="BH3529" s="4" t="s">
        <v>17</v>
      </c>
      <c r="BI3529" t="str">
        <f t="shared" si="280"/>
        <v>B</v>
      </c>
    </row>
    <row r="3530" spans="1:61" ht="15.75" customHeight="1" x14ac:dyDescent="0.2">
      <c r="A3530" s="4">
        <v>3046919</v>
      </c>
      <c r="B3530" s="4">
        <v>119177</v>
      </c>
      <c r="C3530" s="4" t="s">
        <v>8528</v>
      </c>
      <c r="D3530" s="4">
        <v>2000</v>
      </c>
      <c r="E3530" s="4">
        <v>2000</v>
      </c>
      <c r="F3530" s="4">
        <v>1.8</v>
      </c>
      <c r="G3530" s="7">
        <f>E3530+F3530-D3530</f>
        <v>1.7999999999999545</v>
      </c>
      <c r="H3530" s="4" t="s">
        <v>8529</v>
      </c>
      <c r="I3530" s="4">
        <v>3000</v>
      </c>
      <c r="J3530" s="4" t="s">
        <v>32</v>
      </c>
      <c r="K3530" s="4" t="s">
        <v>22</v>
      </c>
      <c r="L3530" s="4" t="s">
        <v>6</v>
      </c>
      <c r="M3530" s="4" t="s">
        <v>25</v>
      </c>
      <c r="O3530" s="4"/>
      <c r="P3530" s="14">
        <v>8914410</v>
      </c>
      <c r="Q3530" s="12">
        <v>-1095</v>
      </c>
      <c r="S3530" s="14">
        <v>8920997</v>
      </c>
      <c r="T3530" s="12">
        <v>-600</v>
      </c>
      <c r="U3530">
        <f>SUM($T$2:T3530)</f>
        <v>3076809.3999999985</v>
      </c>
      <c r="W3530" s="16">
        <v>8920997</v>
      </c>
      <c r="X3530">
        <v>3076809.3999999985</v>
      </c>
      <c r="Y3530">
        <v>3529</v>
      </c>
      <c r="Z3530" s="18">
        <f t="shared" si="277"/>
        <v>7.3894850504363179</v>
      </c>
      <c r="AA3530" s="18">
        <f t="shared" si="278"/>
        <v>0.77322524101665202</v>
      </c>
      <c r="AB3530" t="str">
        <f t="shared" si="276"/>
        <v>D</v>
      </c>
      <c r="AI3530" s="14">
        <v>8914410</v>
      </c>
      <c r="AJ3530" s="12">
        <v>-1095</v>
      </c>
      <c r="AK3530" s="12">
        <v>0.55000000000000004</v>
      </c>
      <c r="AL3530" s="12">
        <v>4.45</v>
      </c>
      <c r="AN3530">
        <v>8914410</v>
      </c>
      <c r="AO3530">
        <v>-1095</v>
      </c>
      <c r="AP3530">
        <v>0.55000000000000004</v>
      </c>
      <c r="AQ3530">
        <v>4.45</v>
      </c>
      <c r="AR3530">
        <f t="shared" si="279"/>
        <v>1</v>
      </c>
      <c r="AV3530" s="4">
        <v>3046919</v>
      </c>
      <c r="AW3530" s="4">
        <v>119177</v>
      </c>
      <c r="AX3530" s="4" t="s">
        <v>8528</v>
      </c>
      <c r="AY3530" s="4">
        <v>2000</v>
      </c>
      <c r="AZ3530" s="4">
        <v>2000</v>
      </c>
      <c r="BA3530" s="4">
        <v>1.8</v>
      </c>
      <c r="BB3530" s="7">
        <f>AZ3530+BA3530-AY3530</f>
        <v>1.7999999999999545</v>
      </c>
      <c r="BC3530" s="4" t="s">
        <v>8529</v>
      </c>
      <c r="BD3530" s="4">
        <v>3000</v>
      </c>
      <c r="BE3530" s="4" t="s">
        <v>32</v>
      </c>
      <c r="BF3530" s="4" t="s">
        <v>22</v>
      </c>
      <c r="BG3530" s="4" t="s">
        <v>6</v>
      </c>
      <c r="BH3530" s="4" t="s">
        <v>25</v>
      </c>
      <c r="BI3530" t="str">
        <f t="shared" si="280"/>
        <v>B</v>
      </c>
    </row>
    <row r="3531" spans="1:61" ht="15.75" customHeight="1" x14ac:dyDescent="0.2">
      <c r="A3531" s="4">
        <v>3052498</v>
      </c>
      <c r="B3531" s="4">
        <v>9204252</v>
      </c>
      <c r="C3531" s="4" t="s">
        <v>8922</v>
      </c>
      <c r="D3531" s="4">
        <v>2000</v>
      </c>
      <c r="E3531" s="4">
        <v>2000</v>
      </c>
      <c r="F3531" s="4">
        <v>1.8</v>
      </c>
      <c r="G3531" s="7">
        <f>E3531+F3531-D3531</f>
        <v>1.7999999999999545</v>
      </c>
      <c r="H3531" s="4" t="s">
        <v>7249</v>
      </c>
      <c r="I3531" s="4">
        <v>10000</v>
      </c>
      <c r="J3531" s="4" t="s">
        <v>4</v>
      </c>
      <c r="K3531" s="4" t="s">
        <v>16</v>
      </c>
      <c r="L3531" s="4" t="s">
        <v>6</v>
      </c>
      <c r="M3531" s="4" t="s">
        <v>17</v>
      </c>
      <c r="O3531" s="4"/>
      <c r="P3531" s="14">
        <v>8914452</v>
      </c>
      <c r="Q3531" s="12">
        <v>-995</v>
      </c>
      <c r="S3531" s="14">
        <v>9009253</v>
      </c>
      <c r="T3531" s="12">
        <v>-600</v>
      </c>
      <c r="U3531">
        <f>SUM($T$2:T3531)</f>
        <v>3076209.3999999985</v>
      </c>
      <c r="W3531" s="16">
        <v>9009253</v>
      </c>
      <c r="X3531">
        <v>3076209.3999999985</v>
      </c>
      <c r="Y3531">
        <v>3530</v>
      </c>
      <c r="Z3531" s="18">
        <f t="shared" si="277"/>
        <v>7.3880440476136329</v>
      </c>
      <c r="AA3531" s="18">
        <f t="shared" si="278"/>
        <v>0.77344434706397902</v>
      </c>
      <c r="AB3531" t="str">
        <f t="shared" si="276"/>
        <v>D</v>
      </c>
      <c r="AI3531" s="14">
        <v>8914452</v>
      </c>
      <c r="AJ3531" s="12">
        <v>-995</v>
      </c>
      <c r="AK3531" s="12">
        <v>1.5</v>
      </c>
      <c r="AL3531" s="12">
        <v>3.5</v>
      </c>
      <c r="AN3531">
        <v>8914452</v>
      </c>
      <c r="AO3531">
        <v>-995</v>
      </c>
      <c r="AP3531">
        <v>1.5</v>
      </c>
      <c r="AQ3531">
        <v>3.5</v>
      </c>
      <c r="AR3531">
        <f t="shared" si="279"/>
        <v>1</v>
      </c>
      <c r="AV3531" s="4">
        <v>3052498</v>
      </c>
      <c r="AW3531" s="4">
        <v>9204252</v>
      </c>
      <c r="AX3531" s="4" t="s">
        <v>8922</v>
      </c>
      <c r="AY3531" s="4">
        <v>2000</v>
      </c>
      <c r="AZ3531" s="4">
        <v>2000</v>
      </c>
      <c r="BA3531" s="4">
        <v>1.8</v>
      </c>
      <c r="BB3531" s="7">
        <f>AZ3531+BA3531-AY3531</f>
        <v>1.7999999999999545</v>
      </c>
      <c r="BC3531" s="4" t="s">
        <v>7249</v>
      </c>
      <c r="BD3531" s="4">
        <v>10000</v>
      </c>
      <c r="BE3531" s="4" t="s">
        <v>4</v>
      </c>
      <c r="BF3531" s="4" t="s">
        <v>16</v>
      </c>
      <c r="BG3531" s="4" t="s">
        <v>6</v>
      </c>
      <c r="BH3531" s="4" t="s">
        <v>17</v>
      </c>
      <c r="BI3531" t="str">
        <f t="shared" si="280"/>
        <v>B</v>
      </c>
    </row>
    <row r="3532" spans="1:61" ht="15.75" customHeight="1" x14ac:dyDescent="0.2">
      <c r="A3532" s="4">
        <v>3057524</v>
      </c>
      <c r="B3532" s="4">
        <v>9217573</v>
      </c>
      <c r="C3532" s="4" t="s">
        <v>9220</v>
      </c>
      <c r="D3532" s="4">
        <v>2000</v>
      </c>
      <c r="E3532" s="4">
        <v>2000</v>
      </c>
      <c r="F3532" s="4">
        <v>1.8</v>
      </c>
      <c r="G3532" s="7">
        <f>E3532+F3532-D3532</f>
        <v>1.7999999999999545</v>
      </c>
      <c r="H3532" s="4" t="s">
        <v>9221</v>
      </c>
      <c r="I3532" s="4">
        <v>860</v>
      </c>
      <c r="J3532" s="4" t="s">
        <v>98</v>
      </c>
      <c r="K3532" s="4" t="s">
        <v>8</v>
      </c>
      <c r="M3532" s="4" t="s">
        <v>17</v>
      </c>
      <c r="O3532" s="4"/>
      <c r="P3532" s="14">
        <v>8914627</v>
      </c>
      <c r="Q3532" s="12">
        <v>5.0000000000011369E-2</v>
      </c>
      <c r="S3532" s="14">
        <v>9014881</v>
      </c>
      <c r="T3532" s="12">
        <v>-600</v>
      </c>
      <c r="U3532">
        <f>SUM($T$2:T3532)</f>
        <v>3075609.3999999985</v>
      </c>
      <c r="W3532" s="16">
        <v>9014881</v>
      </c>
      <c r="X3532">
        <v>3075609.3999999985</v>
      </c>
      <c r="Y3532">
        <v>3531</v>
      </c>
      <c r="Z3532" s="18">
        <f t="shared" si="277"/>
        <v>7.3866030447909488</v>
      </c>
      <c r="AA3532" s="18">
        <f t="shared" si="278"/>
        <v>0.77366345311130591</v>
      </c>
      <c r="AB3532" t="str">
        <f t="shared" si="276"/>
        <v>D</v>
      </c>
      <c r="AI3532" s="14">
        <v>8914627</v>
      </c>
      <c r="AJ3532" s="12">
        <v>5.0000000000011369E-2</v>
      </c>
      <c r="AK3532" s="12">
        <v>0.05</v>
      </c>
      <c r="AL3532" s="12">
        <v>500</v>
      </c>
      <c r="AN3532">
        <v>8914627</v>
      </c>
      <c r="AO3532">
        <v>5.0000000000011369E-2</v>
      </c>
      <c r="AP3532">
        <v>0.05</v>
      </c>
      <c r="AQ3532">
        <v>500</v>
      </c>
      <c r="AR3532">
        <f t="shared" si="279"/>
        <v>0</v>
      </c>
      <c r="AV3532" s="4">
        <v>3057524</v>
      </c>
      <c r="AW3532" s="4">
        <v>9217573</v>
      </c>
      <c r="AX3532" s="4" t="s">
        <v>9220</v>
      </c>
      <c r="AY3532" s="4">
        <v>2000</v>
      </c>
      <c r="AZ3532" s="4">
        <v>2000</v>
      </c>
      <c r="BA3532" s="4">
        <v>1.8</v>
      </c>
      <c r="BB3532" s="7">
        <f>AZ3532+BA3532-AY3532</f>
        <v>1.7999999999999545</v>
      </c>
      <c r="BC3532" s="4" t="s">
        <v>9221</v>
      </c>
      <c r="BD3532" s="4">
        <v>860</v>
      </c>
      <c r="BE3532" s="4" t="s">
        <v>98</v>
      </c>
      <c r="BF3532" s="4" t="s">
        <v>8</v>
      </c>
      <c r="BH3532" s="4" t="s">
        <v>17</v>
      </c>
      <c r="BI3532" t="str">
        <f t="shared" si="280"/>
        <v>B</v>
      </c>
    </row>
    <row r="3533" spans="1:61" ht="15.75" customHeight="1" x14ac:dyDescent="0.2">
      <c r="A3533" s="4">
        <v>2963990</v>
      </c>
      <c r="B3533" s="4">
        <v>6768441</v>
      </c>
      <c r="C3533" s="4" t="s">
        <v>1933</v>
      </c>
      <c r="D3533" s="4">
        <v>2200</v>
      </c>
      <c r="E3533" s="4">
        <v>2200</v>
      </c>
      <c r="F3533" s="4">
        <v>1.76</v>
      </c>
      <c r="G3533" s="7">
        <f>E3533+F3533-D3533</f>
        <v>1.7600000000002183</v>
      </c>
      <c r="H3533" s="4" t="s">
        <v>1934</v>
      </c>
      <c r="I3533" s="4">
        <v>15000</v>
      </c>
      <c r="J3533" s="4" t="s">
        <v>4</v>
      </c>
      <c r="K3533" s="4" t="s">
        <v>8</v>
      </c>
      <c r="L3533" s="4" t="s">
        <v>6</v>
      </c>
      <c r="M3533" s="4" t="s">
        <v>25</v>
      </c>
      <c r="O3533" s="4"/>
      <c r="P3533" s="14">
        <v>8914697</v>
      </c>
      <c r="Q3533" s="12">
        <v>0.10999999999989996</v>
      </c>
      <c r="S3533" s="14">
        <v>9101660</v>
      </c>
      <c r="T3533" s="12">
        <v>-600</v>
      </c>
      <c r="U3533">
        <f>SUM($T$2:T3533)</f>
        <v>3075009.3999999985</v>
      </c>
      <c r="W3533" s="16">
        <v>9101660</v>
      </c>
      <c r="X3533">
        <v>3075009.3999999985</v>
      </c>
      <c r="Y3533">
        <v>3532</v>
      </c>
      <c r="Z3533" s="18">
        <f t="shared" si="277"/>
        <v>7.3851620419682646</v>
      </c>
      <c r="AA3533" s="18">
        <f t="shared" si="278"/>
        <v>0.7738825591586328</v>
      </c>
      <c r="AB3533" t="str">
        <f t="shared" si="276"/>
        <v>D</v>
      </c>
      <c r="AI3533" s="14">
        <v>8914697</v>
      </c>
      <c r="AJ3533" s="12">
        <v>0.10999999999989996</v>
      </c>
      <c r="AK3533" s="12">
        <v>0.11</v>
      </c>
      <c r="AL3533" s="12">
        <v>1080</v>
      </c>
      <c r="AN3533">
        <v>8914697</v>
      </c>
      <c r="AO3533">
        <v>0.10999999999989996</v>
      </c>
      <c r="AP3533">
        <v>0.11</v>
      </c>
      <c r="AQ3533">
        <v>1080</v>
      </c>
      <c r="AR3533">
        <f t="shared" si="279"/>
        <v>0</v>
      </c>
      <c r="AV3533" s="4">
        <v>2963990</v>
      </c>
      <c r="AW3533" s="4">
        <v>6768441</v>
      </c>
      <c r="AX3533" s="4" t="s">
        <v>1933</v>
      </c>
      <c r="AY3533" s="4">
        <v>2200</v>
      </c>
      <c r="AZ3533" s="4">
        <v>2200</v>
      </c>
      <c r="BA3533" s="4">
        <v>1.76</v>
      </c>
      <c r="BB3533" s="7">
        <f>AZ3533+BA3533-AY3533</f>
        <v>1.7600000000002183</v>
      </c>
      <c r="BC3533" s="4" t="s">
        <v>1934</v>
      </c>
      <c r="BD3533" s="4">
        <v>15000</v>
      </c>
      <c r="BE3533" s="4" t="s">
        <v>4</v>
      </c>
      <c r="BF3533" s="4" t="s">
        <v>8</v>
      </c>
      <c r="BG3533" s="4" t="s">
        <v>6</v>
      </c>
      <c r="BH3533" s="4" t="s">
        <v>25</v>
      </c>
      <c r="BI3533" t="str">
        <f t="shared" si="280"/>
        <v>B</v>
      </c>
    </row>
    <row r="3534" spans="1:61" ht="15.75" customHeight="1" x14ac:dyDescent="0.2">
      <c r="A3534" s="4">
        <v>2951278</v>
      </c>
      <c r="B3534" s="4">
        <v>8929397</v>
      </c>
      <c r="C3534" s="4" t="s">
        <v>733</v>
      </c>
      <c r="D3534" s="4">
        <v>1500</v>
      </c>
      <c r="E3534" s="4">
        <v>1500</v>
      </c>
      <c r="F3534" s="4">
        <v>1.65</v>
      </c>
      <c r="G3534" s="7">
        <f>E3534+F3534-D3534</f>
        <v>1.6500000000000909</v>
      </c>
      <c r="H3534" s="4" t="s">
        <v>734</v>
      </c>
      <c r="I3534" s="4">
        <v>30000</v>
      </c>
      <c r="J3534" s="4" t="s">
        <v>4</v>
      </c>
      <c r="K3534" s="4" t="s">
        <v>22</v>
      </c>
      <c r="L3534" s="4" t="s">
        <v>6</v>
      </c>
      <c r="M3534" s="4" t="s">
        <v>10</v>
      </c>
      <c r="O3534" s="4"/>
      <c r="P3534" s="14">
        <v>8914851</v>
      </c>
      <c r="Q3534" s="12">
        <v>-2000</v>
      </c>
      <c r="S3534" s="14">
        <v>1835296</v>
      </c>
      <c r="T3534" s="12">
        <v>-602.58000000000004</v>
      </c>
      <c r="U3534">
        <f>SUM($T$2:T3534)</f>
        <v>3074406.8199999984</v>
      </c>
      <c r="W3534" s="16">
        <v>1835296</v>
      </c>
      <c r="X3534">
        <v>3074406.8199999984</v>
      </c>
      <c r="Y3534">
        <v>3533</v>
      </c>
      <c r="Z3534" s="18">
        <f t="shared" si="277"/>
        <v>7.3837148428334425</v>
      </c>
      <c r="AA3534" s="18">
        <f t="shared" si="278"/>
        <v>0.77410166520595969</v>
      </c>
      <c r="AB3534" t="str">
        <f t="shared" si="276"/>
        <v>C</v>
      </c>
      <c r="AI3534" s="14">
        <v>8914851</v>
      </c>
      <c r="AJ3534" s="12">
        <v>-2000</v>
      </c>
      <c r="AK3534" s="12">
        <v>0</v>
      </c>
      <c r="AL3534" s="12">
        <v>0</v>
      </c>
      <c r="AN3534">
        <v>8914851</v>
      </c>
      <c r="AO3534">
        <v>-2000</v>
      </c>
      <c r="AP3534">
        <v>0</v>
      </c>
      <c r="AQ3534">
        <v>0</v>
      </c>
      <c r="AR3534">
        <f t="shared" si="279"/>
        <v>0</v>
      </c>
      <c r="AV3534" s="4">
        <v>2951278</v>
      </c>
      <c r="AW3534" s="4">
        <v>8929397</v>
      </c>
      <c r="AX3534" s="4" t="s">
        <v>733</v>
      </c>
      <c r="AY3534" s="4">
        <v>1500</v>
      </c>
      <c r="AZ3534" s="4">
        <v>1500</v>
      </c>
      <c r="BA3534" s="4">
        <v>1.65</v>
      </c>
      <c r="BB3534" s="7">
        <f>AZ3534+BA3534-AY3534</f>
        <v>1.6500000000000909</v>
      </c>
      <c r="BC3534" s="4" t="s">
        <v>734</v>
      </c>
      <c r="BD3534" s="4">
        <v>30000</v>
      </c>
      <c r="BE3534" s="4" t="s">
        <v>4</v>
      </c>
      <c r="BF3534" s="4" t="s">
        <v>22</v>
      </c>
      <c r="BG3534" s="4" t="s">
        <v>6</v>
      </c>
      <c r="BH3534" s="4" t="s">
        <v>10</v>
      </c>
      <c r="BI3534" t="str">
        <f t="shared" si="280"/>
        <v>B</v>
      </c>
    </row>
    <row r="3535" spans="1:61" ht="15.75" customHeight="1" x14ac:dyDescent="0.2">
      <c r="A3535" s="4">
        <v>2977192</v>
      </c>
      <c r="B3535" s="4">
        <v>5137700</v>
      </c>
      <c r="C3535" s="4" t="s">
        <v>3076</v>
      </c>
      <c r="D3535" s="4">
        <v>1500</v>
      </c>
      <c r="E3535" s="4">
        <v>1500</v>
      </c>
      <c r="F3535" s="4">
        <v>1.65</v>
      </c>
      <c r="G3535" s="7">
        <f>E3535+F3535-D3535</f>
        <v>1.6500000000000909</v>
      </c>
      <c r="H3535" s="4" t="s">
        <v>3077</v>
      </c>
      <c r="I3535" s="4">
        <v>20000</v>
      </c>
      <c r="J3535" s="4" t="s">
        <v>4</v>
      </c>
      <c r="K3535" s="4" t="s">
        <v>13</v>
      </c>
      <c r="L3535" s="4" t="s">
        <v>6</v>
      </c>
      <c r="M3535" s="4" t="s">
        <v>52</v>
      </c>
      <c r="O3535" s="4"/>
      <c r="P3535" s="14">
        <v>8915082</v>
      </c>
      <c r="Q3535" s="12">
        <v>-1499.6</v>
      </c>
      <c r="S3535" s="14">
        <v>44846</v>
      </c>
      <c r="T3535" s="12">
        <v>-613.65000000000009</v>
      </c>
      <c r="U3535">
        <f>SUM($T$2:T3535)</f>
        <v>3073793.1699999985</v>
      </c>
      <c r="W3535" s="16">
        <v>44846</v>
      </c>
      <c r="X3535">
        <v>3073793.1699999985</v>
      </c>
      <c r="Y3535">
        <v>3534</v>
      </c>
      <c r="Z3535" s="18">
        <f t="shared" si="277"/>
        <v>7.3822410571965422</v>
      </c>
      <c r="AA3535" s="18">
        <f t="shared" si="278"/>
        <v>0.77432077125328658</v>
      </c>
      <c r="AB3535" t="str">
        <f t="shared" si="276"/>
        <v>C</v>
      </c>
      <c r="AI3535" s="14">
        <v>8915082</v>
      </c>
      <c r="AJ3535" s="12">
        <v>-1499.6</v>
      </c>
      <c r="AK3535" s="12">
        <v>0.4</v>
      </c>
      <c r="AL3535" s="12">
        <v>1000</v>
      </c>
      <c r="AN3535">
        <v>8915082</v>
      </c>
      <c r="AO3535">
        <v>-1499.6</v>
      </c>
      <c r="AP3535">
        <v>0.4</v>
      </c>
      <c r="AQ3535">
        <v>1000</v>
      </c>
      <c r="AR3535">
        <f t="shared" si="279"/>
        <v>1</v>
      </c>
      <c r="AV3535" s="4">
        <v>2977192</v>
      </c>
      <c r="AW3535" s="4">
        <v>5137700</v>
      </c>
      <c r="AX3535" s="4" t="s">
        <v>3076</v>
      </c>
      <c r="AY3535" s="4">
        <v>1500</v>
      </c>
      <c r="AZ3535" s="4">
        <v>1500</v>
      </c>
      <c r="BA3535" s="4">
        <v>1.65</v>
      </c>
      <c r="BB3535" s="7">
        <f>AZ3535+BA3535-AY3535</f>
        <v>1.6500000000000909</v>
      </c>
      <c r="BC3535" s="4" t="s">
        <v>3077</v>
      </c>
      <c r="BD3535" s="4">
        <v>20000</v>
      </c>
      <c r="BE3535" s="4" t="s">
        <v>4</v>
      </c>
      <c r="BF3535" s="4" t="s">
        <v>13</v>
      </c>
      <c r="BG3535" s="4" t="s">
        <v>6</v>
      </c>
      <c r="BH3535" s="4" t="s">
        <v>52</v>
      </c>
      <c r="BI3535" t="str">
        <f t="shared" si="280"/>
        <v>B</v>
      </c>
    </row>
    <row r="3536" spans="1:61" ht="15.75" customHeight="1" x14ac:dyDescent="0.2">
      <c r="A3536" s="4">
        <v>3033416</v>
      </c>
      <c r="B3536" s="4">
        <v>9155840</v>
      </c>
      <c r="C3536" s="4" t="s">
        <v>7589</v>
      </c>
      <c r="D3536" s="4">
        <v>1500</v>
      </c>
      <c r="E3536" s="4">
        <v>1500</v>
      </c>
      <c r="F3536" s="4">
        <v>1.65</v>
      </c>
      <c r="G3536" s="7">
        <f>E3536+F3536-D3536</f>
        <v>1.6500000000000909</v>
      </c>
      <c r="H3536" s="4" t="s">
        <v>7590</v>
      </c>
      <c r="I3536" s="4">
        <v>6000</v>
      </c>
      <c r="J3536" s="4" t="s">
        <v>4</v>
      </c>
      <c r="K3536" s="4" t="s">
        <v>8</v>
      </c>
      <c r="L3536" s="4" t="s">
        <v>6</v>
      </c>
      <c r="M3536" s="4" t="s">
        <v>26</v>
      </c>
      <c r="O3536" s="4"/>
      <c r="P3536" s="14">
        <v>8915201</v>
      </c>
      <c r="Q3536" s="12">
        <v>-999.8</v>
      </c>
      <c r="S3536" s="14">
        <v>160041</v>
      </c>
      <c r="T3536" s="12">
        <v>-629.76</v>
      </c>
      <c r="U3536">
        <f>SUM($T$2:T3536)</f>
        <v>3073163.4099999988</v>
      </c>
      <c r="W3536" s="16">
        <v>160041</v>
      </c>
      <c r="X3536">
        <v>3073163.4099999988</v>
      </c>
      <c r="Y3536">
        <v>3535</v>
      </c>
      <c r="Z3536" s="18">
        <f t="shared" si="277"/>
        <v>7.3807285806338534</v>
      </c>
      <c r="AA3536" s="18">
        <f t="shared" si="278"/>
        <v>0.77453987730061347</v>
      </c>
      <c r="AB3536" t="str">
        <f t="shared" si="276"/>
        <v>C</v>
      </c>
      <c r="AI3536" s="14">
        <v>8915201</v>
      </c>
      <c r="AJ3536" s="12">
        <v>-999.8</v>
      </c>
      <c r="AK3536" s="12">
        <v>0.2</v>
      </c>
      <c r="AL3536" s="12">
        <v>1000</v>
      </c>
      <c r="AN3536">
        <v>8915201</v>
      </c>
      <c r="AO3536">
        <v>-999.8</v>
      </c>
      <c r="AP3536">
        <v>0.2</v>
      </c>
      <c r="AQ3536">
        <v>1000</v>
      </c>
      <c r="AR3536">
        <f t="shared" si="279"/>
        <v>1</v>
      </c>
      <c r="AV3536" s="4">
        <v>3033416</v>
      </c>
      <c r="AW3536" s="4">
        <v>9155840</v>
      </c>
      <c r="AX3536" s="4" t="s">
        <v>7589</v>
      </c>
      <c r="AY3536" s="4">
        <v>1500</v>
      </c>
      <c r="AZ3536" s="4">
        <v>1500</v>
      </c>
      <c r="BA3536" s="4">
        <v>1.65</v>
      </c>
      <c r="BB3536" s="7">
        <f>AZ3536+BA3536-AY3536</f>
        <v>1.6500000000000909</v>
      </c>
      <c r="BC3536" s="4" t="s">
        <v>7590</v>
      </c>
      <c r="BD3536" s="4">
        <v>6000</v>
      </c>
      <c r="BE3536" s="4" t="s">
        <v>4</v>
      </c>
      <c r="BF3536" s="4" t="s">
        <v>8</v>
      </c>
      <c r="BG3536" s="4" t="s">
        <v>6</v>
      </c>
      <c r="BH3536" s="4" t="s">
        <v>26</v>
      </c>
      <c r="BI3536" t="str">
        <f t="shared" si="280"/>
        <v>B</v>
      </c>
    </row>
    <row r="3537" spans="1:61" ht="15.75" customHeight="1" x14ac:dyDescent="0.2">
      <c r="A3537" s="4">
        <v>3041193</v>
      </c>
      <c r="B3537" s="4">
        <v>6989179</v>
      </c>
      <c r="C3537" s="4" t="s">
        <v>8207</v>
      </c>
      <c r="D3537" s="4">
        <v>1500</v>
      </c>
      <c r="E3537" s="4">
        <v>1500</v>
      </c>
      <c r="F3537" s="4">
        <v>1.65</v>
      </c>
      <c r="G3537" s="7">
        <f>E3537+F3537-D3537</f>
        <v>1.6500000000000909</v>
      </c>
      <c r="H3537" s="4" t="s">
        <v>8208</v>
      </c>
      <c r="I3537" s="4">
        <v>15000</v>
      </c>
      <c r="J3537" s="4" t="s">
        <v>21</v>
      </c>
      <c r="K3537" s="4" t="s">
        <v>8</v>
      </c>
      <c r="M3537" s="4" t="s">
        <v>25</v>
      </c>
      <c r="O3537" s="4"/>
      <c r="P3537" s="14">
        <v>8915215</v>
      </c>
      <c r="Q3537" s="12">
        <v>-1500</v>
      </c>
      <c r="S3537" s="14">
        <v>4820376</v>
      </c>
      <c r="T3537" s="12">
        <v>-635.6</v>
      </c>
      <c r="U3537">
        <f>SUM($T$2:T3537)</f>
        <v>3072527.8099999987</v>
      </c>
      <c r="W3537" s="16">
        <v>4820376</v>
      </c>
      <c r="X3537">
        <v>3072527.8099999987</v>
      </c>
      <c r="Y3537">
        <v>3536</v>
      </c>
      <c r="Z3537" s="18">
        <f t="shared" si="277"/>
        <v>7.3792020783103558</v>
      </c>
      <c r="AA3537" s="18">
        <f t="shared" si="278"/>
        <v>0.77475898334794036</v>
      </c>
      <c r="AB3537" t="str">
        <f t="shared" si="276"/>
        <v>C</v>
      </c>
      <c r="AI3537" s="14">
        <v>8915215</v>
      </c>
      <c r="AJ3537" s="12">
        <v>-1500</v>
      </c>
      <c r="AK3537" s="12">
        <v>0</v>
      </c>
      <c r="AL3537" s="12">
        <v>0</v>
      </c>
      <c r="AN3537">
        <v>8915215</v>
      </c>
      <c r="AO3537">
        <v>-1500</v>
      </c>
      <c r="AP3537">
        <v>0</v>
      </c>
      <c r="AQ3537">
        <v>0</v>
      </c>
      <c r="AR3537">
        <f t="shared" si="279"/>
        <v>0</v>
      </c>
      <c r="AV3537" s="4">
        <v>3041193</v>
      </c>
      <c r="AW3537" s="4">
        <v>6989179</v>
      </c>
      <c r="AX3537" s="4" t="s">
        <v>8207</v>
      </c>
      <c r="AY3537" s="4">
        <v>1500</v>
      </c>
      <c r="AZ3537" s="4">
        <v>1500</v>
      </c>
      <c r="BA3537" s="4">
        <v>1.65</v>
      </c>
      <c r="BB3537" s="7">
        <f>AZ3537+BA3537-AY3537</f>
        <v>1.6500000000000909</v>
      </c>
      <c r="BC3537" s="4" t="s">
        <v>8208</v>
      </c>
      <c r="BD3537" s="4">
        <v>15000</v>
      </c>
      <c r="BE3537" s="4" t="s">
        <v>21</v>
      </c>
      <c r="BF3537" s="4" t="s">
        <v>8</v>
      </c>
      <c r="BH3537" s="4" t="s">
        <v>25</v>
      </c>
      <c r="BI3537" t="str">
        <f t="shared" si="280"/>
        <v>B</v>
      </c>
    </row>
    <row r="3538" spans="1:61" ht="15.75" customHeight="1" x14ac:dyDescent="0.2">
      <c r="A3538" s="4">
        <v>3046261</v>
      </c>
      <c r="B3538" s="4">
        <v>9189706</v>
      </c>
      <c r="C3538" s="4" t="s">
        <v>1940</v>
      </c>
      <c r="D3538" s="4">
        <v>1500</v>
      </c>
      <c r="E3538" s="4">
        <v>1500</v>
      </c>
      <c r="F3538" s="4">
        <v>1.65</v>
      </c>
      <c r="G3538" s="7">
        <f>E3538+F3538-D3538</f>
        <v>1.6500000000000909</v>
      </c>
      <c r="H3538" s="4" t="s">
        <v>8499</v>
      </c>
      <c r="I3538" s="4">
        <v>8000</v>
      </c>
      <c r="J3538" s="4" t="s">
        <v>51</v>
      </c>
      <c r="K3538" s="4" t="s">
        <v>13</v>
      </c>
      <c r="M3538" s="4" t="s">
        <v>76</v>
      </c>
      <c r="O3538" s="4"/>
      <c r="P3538" s="14">
        <v>8915334</v>
      </c>
      <c r="Q3538" s="12">
        <v>-999.8</v>
      </c>
      <c r="S3538" s="14">
        <v>8912877</v>
      </c>
      <c r="T3538" s="12">
        <v>-658</v>
      </c>
      <c r="U3538">
        <f>SUM($T$2:T3538)</f>
        <v>3071869.8099999987</v>
      </c>
      <c r="W3538" s="16">
        <v>8912877</v>
      </c>
      <c r="X3538">
        <v>3071869.8099999987</v>
      </c>
      <c r="Y3538">
        <v>3537</v>
      </c>
      <c r="Z3538" s="18">
        <f t="shared" si="277"/>
        <v>7.3776217785481455</v>
      </c>
      <c r="AA3538" s="18">
        <f t="shared" si="278"/>
        <v>0.77497808939526736</v>
      </c>
      <c r="AB3538" t="str">
        <f t="shared" si="276"/>
        <v>C</v>
      </c>
      <c r="AI3538" s="14">
        <v>8915334</v>
      </c>
      <c r="AJ3538" s="12">
        <v>-999.8</v>
      </c>
      <c r="AK3538" s="12">
        <v>0.2</v>
      </c>
      <c r="AL3538" s="12">
        <v>2000</v>
      </c>
      <c r="AN3538">
        <v>8915334</v>
      </c>
      <c r="AO3538">
        <v>-999.8</v>
      </c>
      <c r="AP3538">
        <v>0.2</v>
      </c>
      <c r="AQ3538">
        <v>2000</v>
      </c>
      <c r="AR3538">
        <f t="shared" si="279"/>
        <v>1</v>
      </c>
      <c r="AV3538" s="4">
        <v>3046261</v>
      </c>
      <c r="AW3538" s="4">
        <v>9189706</v>
      </c>
      <c r="AX3538" s="4" t="s">
        <v>1940</v>
      </c>
      <c r="AY3538" s="4">
        <v>1500</v>
      </c>
      <c r="AZ3538" s="4">
        <v>1500</v>
      </c>
      <c r="BA3538" s="4">
        <v>1.65</v>
      </c>
      <c r="BB3538" s="7">
        <f>AZ3538+BA3538-AY3538</f>
        <v>1.6500000000000909</v>
      </c>
      <c r="BC3538" s="4" t="s">
        <v>8499</v>
      </c>
      <c r="BD3538" s="4">
        <v>8000</v>
      </c>
      <c r="BE3538" s="4" t="s">
        <v>51</v>
      </c>
      <c r="BF3538" s="4" t="s">
        <v>13</v>
      </c>
      <c r="BH3538" s="4" t="s">
        <v>76</v>
      </c>
      <c r="BI3538" t="str">
        <f t="shared" si="280"/>
        <v>B</v>
      </c>
    </row>
    <row r="3539" spans="1:61" ht="15.75" customHeight="1" x14ac:dyDescent="0.2">
      <c r="A3539" s="4">
        <v>2949150</v>
      </c>
      <c r="B3539" s="4">
        <v>8373765</v>
      </c>
      <c r="C3539" s="4" t="s">
        <v>498</v>
      </c>
      <c r="D3539" s="4">
        <v>2000</v>
      </c>
      <c r="E3539" s="4">
        <v>2000</v>
      </c>
      <c r="F3539" s="4">
        <v>1.6</v>
      </c>
      <c r="G3539" s="7">
        <f>E3539+F3539-D3539</f>
        <v>1.5999999999999091</v>
      </c>
      <c r="H3539" s="4" t="s">
        <v>499</v>
      </c>
      <c r="I3539" s="4">
        <v>16000</v>
      </c>
      <c r="J3539" s="4" t="s">
        <v>4</v>
      </c>
      <c r="K3539" s="4" t="s">
        <v>13</v>
      </c>
      <c r="L3539" s="4" t="s">
        <v>6</v>
      </c>
      <c r="M3539" s="4" t="s">
        <v>159</v>
      </c>
      <c r="O3539" s="4"/>
      <c r="P3539" s="14">
        <v>8915495</v>
      </c>
      <c r="Q3539" s="12">
        <v>-900</v>
      </c>
      <c r="S3539" s="14">
        <v>6894294</v>
      </c>
      <c r="T3539" s="12">
        <v>-664.3</v>
      </c>
      <c r="U3539">
        <f>SUM($T$2:T3539)</f>
        <v>3071205.5099999988</v>
      </c>
      <c r="W3539" s="16">
        <v>6894294</v>
      </c>
      <c r="X3539">
        <v>3071205.5099999988</v>
      </c>
      <c r="Y3539">
        <v>3538</v>
      </c>
      <c r="Z3539" s="18">
        <f t="shared" si="277"/>
        <v>7.3760263482562971</v>
      </c>
      <c r="AA3539" s="18">
        <f t="shared" si="278"/>
        <v>0.77519719544259424</v>
      </c>
      <c r="AB3539" t="str">
        <f t="shared" si="276"/>
        <v>C</v>
      </c>
      <c r="AI3539" s="14">
        <v>8915495</v>
      </c>
      <c r="AJ3539" s="12">
        <v>-900</v>
      </c>
      <c r="AK3539" s="12">
        <v>0</v>
      </c>
      <c r="AL3539" s="12">
        <v>0</v>
      </c>
      <c r="AN3539">
        <v>8915495</v>
      </c>
      <c r="AO3539">
        <v>-900</v>
      </c>
      <c r="AP3539">
        <v>0</v>
      </c>
      <c r="AQ3539">
        <v>0</v>
      </c>
      <c r="AR3539">
        <f t="shared" si="279"/>
        <v>0</v>
      </c>
      <c r="AV3539" s="4">
        <v>2949150</v>
      </c>
      <c r="AW3539" s="4">
        <v>8373765</v>
      </c>
      <c r="AX3539" s="4" t="s">
        <v>498</v>
      </c>
      <c r="AY3539" s="4">
        <v>2000</v>
      </c>
      <c r="AZ3539" s="4">
        <v>2000</v>
      </c>
      <c r="BA3539" s="4">
        <v>1.6</v>
      </c>
      <c r="BB3539" s="7">
        <f>AZ3539+BA3539-AY3539</f>
        <v>1.5999999999999091</v>
      </c>
      <c r="BC3539" s="4" t="s">
        <v>499</v>
      </c>
      <c r="BD3539" s="4">
        <v>16000</v>
      </c>
      <c r="BE3539" s="4" t="s">
        <v>4</v>
      </c>
      <c r="BF3539" s="4" t="s">
        <v>13</v>
      </c>
      <c r="BG3539" s="4" t="s">
        <v>6</v>
      </c>
      <c r="BH3539" s="4" t="s">
        <v>159</v>
      </c>
      <c r="BI3539" t="str">
        <f t="shared" si="280"/>
        <v>B</v>
      </c>
    </row>
    <row r="3540" spans="1:61" ht="15.75" customHeight="1" x14ac:dyDescent="0.2">
      <c r="A3540" s="4">
        <v>2993586</v>
      </c>
      <c r="B3540" s="4">
        <v>8916349</v>
      </c>
      <c r="C3540" s="4" t="s">
        <v>4523</v>
      </c>
      <c r="D3540" s="4">
        <v>2000</v>
      </c>
      <c r="E3540" s="4">
        <v>2000</v>
      </c>
      <c r="F3540" s="4">
        <v>1.6</v>
      </c>
      <c r="G3540" s="7">
        <f>E3540+F3540-D3540</f>
        <v>1.5999999999999091</v>
      </c>
      <c r="H3540" s="4" t="s">
        <v>4524</v>
      </c>
      <c r="I3540" s="4">
        <v>15000</v>
      </c>
      <c r="J3540" s="4" t="s">
        <v>4</v>
      </c>
      <c r="K3540" s="4" t="s">
        <v>13</v>
      </c>
      <c r="L3540" s="4" t="s">
        <v>6</v>
      </c>
      <c r="M3540" s="4" t="s">
        <v>35</v>
      </c>
      <c r="O3540" s="4"/>
      <c r="P3540" s="14">
        <v>8915579</v>
      </c>
      <c r="Q3540" s="12">
        <v>4.1999999999998181</v>
      </c>
      <c r="S3540" s="14">
        <v>7802838</v>
      </c>
      <c r="T3540" s="12">
        <v>-665.5</v>
      </c>
      <c r="U3540">
        <f>SUM($T$2:T3540)</f>
        <v>3070540.0099999988</v>
      </c>
      <c r="W3540" s="16">
        <v>7802838</v>
      </c>
      <c r="X3540">
        <v>3070540.0099999988</v>
      </c>
      <c r="Y3540">
        <v>3539</v>
      </c>
      <c r="Z3540" s="18">
        <f t="shared" si="277"/>
        <v>7.374428035958803</v>
      </c>
      <c r="AA3540" s="18">
        <f t="shared" si="278"/>
        <v>0.77541630148992113</v>
      </c>
      <c r="AB3540" t="str">
        <f t="shared" si="276"/>
        <v>C</v>
      </c>
      <c r="AI3540" s="14">
        <v>8915579</v>
      </c>
      <c r="AJ3540" s="12">
        <v>4.1999999999998181</v>
      </c>
      <c r="AK3540" s="12">
        <v>4.2</v>
      </c>
      <c r="AL3540" s="12">
        <v>3000</v>
      </c>
      <c r="AN3540">
        <v>8915579</v>
      </c>
      <c r="AO3540">
        <v>4.1999999999998181</v>
      </c>
      <c r="AP3540">
        <v>4.2</v>
      </c>
      <c r="AQ3540">
        <v>3000</v>
      </c>
      <c r="AR3540">
        <f t="shared" si="279"/>
        <v>0</v>
      </c>
      <c r="AV3540" s="4">
        <v>2993586</v>
      </c>
      <c r="AW3540" s="4">
        <v>8916349</v>
      </c>
      <c r="AX3540" s="4" t="s">
        <v>4523</v>
      </c>
      <c r="AY3540" s="4">
        <v>2000</v>
      </c>
      <c r="AZ3540" s="4">
        <v>2000</v>
      </c>
      <c r="BA3540" s="4">
        <v>1.6</v>
      </c>
      <c r="BB3540" s="7">
        <f>AZ3540+BA3540-AY3540</f>
        <v>1.5999999999999091</v>
      </c>
      <c r="BC3540" s="4" t="s">
        <v>4524</v>
      </c>
      <c r="BD3540" s="4">
        <v>15000</v>
      </c>
      <c r="BE3540" s="4" t="s">
        <v>4</v>
      </c>
      <c r="BF3540" s="4" t="s">
        <v>13</v>
      </c>
      <c r="BG3540" s="4" t="s">
        <v>6</v>
      </c>
      <c r="BH3540" s="4" t="s">
        <v>35</v>
      </c>
      <c r="BI3540" t="str">
        <f t="shared" si="280"/>
        <v>B</v>
      </c>
    </row>
    <row r="3541" spans="1:61" ht="15.75" customHeight="1" x14ac:dyDescent="0.2">
      <c r="A3541" s="4">
        <v>3028040</v>
      </c>
      <c r="B3541" s="4">
        <v>8883449</v>
      </c>
      <c r="C3541" s="4" t="s">
        <v>7157</v>
      </c>
      <c r="D3541" s="4">
        <v>1600</v>
      </c>
      <c r="E3541" s="4">
        <v>1600</v>
      </c>
      <c r="F3541" s="4">
        <v>1.6</v>
      </c>
      <c r="G3541" s="7">
        <f>E3541+F3541-D3541</f>
        <v>1.5999999999999091</v>
      </c>
      <c r="H3541" s="4" t="s">
        <v>7158</v>
      </c>
      <c r="I3541" s="4">
        <v>3000</v>
      </c>
      <c r="J3541" s="4" t="s">
        <v>4</v>
      </c>
      <c r="K3541" s="4" t="s">
        <v>13</v>
      </c>
      <c r="L3541" s="4" t="s">
        <v>6</v>
      </c>
      <c r="M3541" s="4" t="s">
        <v>35</v>
      </c>
      <c r="O3541" s="4"/>
      <c r="P3541" s="14">
        <v>8915656</v>
      </c>
      <c r="Q3541" s="12">
        <v>0.60000000000002274</v>
      </c>
      <c r="S3541" s="14">
        <v>7182239</v>
      </c>
      <c r="T3541" s="12">
        <v>-687.6</v>
      </c>
      <c r="U3541">
        <f>SUM($T$2:T3541)</f>
        <v>3069852.4099999988</v>
      </c>
      <c r="W3541" s="16">
        <v>7182239</v>
      </c>
      <c r="X3541">
        <v>3069852.4099999988</v>
      </c>
      <c r="Y3541">
        <v>3540</v>
      </c>
      <c r="Z3541" s="18">
        <f t="shared" si="277"/>
        <v>7.3727766467240068</v>
      </c>
      <c r="AA3541" s="18">
        <f t="shared" si="278"/>
        <v>0.77563540753724802</v>
      </c>
      <c r="AB3541" t="str">
        <f t="shared" si="276"/>
        <v>C</v>
      </c>
      <c r="AI3541" s="14">
        <v>8915656</v>
      </c>
      <c r="AJ3541" s="12">
        <v>0.60000000000002274</v>
      </c>
      <c r="AK3541" s="12">
        <v>0.6</v>
      </c>
      <c r="AL3541" s="12">
        <v>1000</v>
      </c>
      <c r="AN3541">
        <v>8915656</v>
      </c>
      <c r="AO3541">
        <v>0.60000000000002274</v>
      </c>
      <c r="AP3541">
        <v>0.6</v>
      </c>
      <c r="AQ3541">
        <v>1000</v>
      </c>
      <c r="AR3541">
        <f t="shared" si="279"/>
        <v>0</v>
      </c>
      <c r="AV3541" s="4">
        <v>3028040</v>
      </c>
      <c r="AW3541" s="4">
        <v>8883449</v>
      </c>
      <c r="AX3541" s="4" t="s">
        <v>7157</v>
      </c>
      <c r="AY3541" s="4">
        <v>1600</v>
      </c>
      <c r="AZ3541" s="4">
        <v>1600</v>
      </c>
      <c r="BA3541" s="4">
        <v>1.6</v>
      </c>
      <c r="BB3541" s="7">
        <f>AZ3541+BA3541-AY3541</f>
        <v>1.5999999999999091</v>
      </c>
      <c r="BC3541" s="4" t="s">
        <v>7158</v>
      </c>
      <c r="BD3541" s="4">
        <v>3000</v>
      </c>
      <c r="BE3541" s="4" t="s">
        <v>4</v>
      </c>
      <c r="BF3541" s="4" t="s">
        <v>13</v>
      </c>
      <c r="BG3541" s="4" t="s">
        <v>6</v>
      </c>
      <c r="BH3541" s="4" t="s">
        <v>35</v>
      </c>
      <c r="BI3541" t="str">
        <f t="shared" si="280"/>
        <v>B</v>
      </c>
    </row>
    <row r="3542" spans="1:61" ht="15.75" customHeight="1" x14ac:dyDescent="0.2">
      <c r="A3542" s="4">
        <v>3032954</v>
      </c>
      <c r="B3542" s="4">
        <v>9154419</v>
      </c>
      <c r="C3542" s="4" t="s">
        <v>7551</v>
      </c>
      <c r="D3542" s="4">
        <v>2000</v>
      </c>
      <c r="E3542" s="4">
        <v>2000</v>
      </c>
      <c r="F3542" s="4">
        <v>1.6</v>
      </c>
      <c r="G3542" s="7">
        <f>E3542+F3542-D3542</f>
        <v>1.5999999999999091</v>
      </c>
      <c r="H3542" s="4" t="s">
        <v>7552</v>
      </c>
      <c r="I3542" s="4">
        <v>30000</v>
      </c>
      <c r="J3542" s="4" t="s">
        <v>72</v>
      </c>
      <c r="K3542" s="4" t="s">
        <v>13</v>
      </c>
      <c r="M3542" s="4" t="s">
        <v>35</v>
      </c>
      <c r="O3542" s="4"/>
      <c r="P3542" s="14">
        <v>8915740</v>
      </c>
      <c r="Q3542" s="12">
        <v>0.75</v>
      </c>
      <c r="S3542" s="14">
        <v>9210384</v>
      </c>
      <c r="T3542" s="12">
        <v>-699.09</v>
      </c>
      <c r="U3542">
        <f>SUM($T$2:T3542)</f>
        <v>3069153.3199999989</v>
      </c>
      <c r="W3542" s="16">
        <v>9210384</v>
      </c>
      <c r="X3542">
        <v>3069153.3199999989</v>
      </c>
      <c r="Y3542">
        <v>3541</v>
      </c>
      <c r="Z3542" s="18">
        <f t="shared" si="277"/>
        <v>7.3710976622851563</v>
      </c>
      <c r="AA3542" s="18">
        <f t="shared" si="278"/>
        <v>0.77585451358457491</v>
      </c>
      <c r="AB3542" t="str">
        <f t="shared" si="276"/>
        <v>C</v>
      </c>
      <c r="AI3542" s="14">
        <v>8915740</v>
      </c>
      <c r="AJ3542" s="12">
        <v>0.75</v>
      </c>
      <c r="AK3542" s="12">
        <v>0.75</v>
      </c>
      <c r="AL3542" s="12">
        <v>500</v>
      </c>
      <c r="AN3542">
        <v>8915740</v>
      </c>
      <c r="AO3542">
        <v>0.75</v>
      </c>
      <c r="AP3542">
        <v>0.75</v>
      </c>
      <c r="AQ3542">
        <v>500</v>
      </c>
      <c r="AR3542">
        <f t="shared" si="279"/>
        <v>0</v>
      </c>
      <c r="AV3542" s="4">
        <v>3032954</v>
      </c>
      <c r="AW3542" s="4">
        <v>9154419</v>
      </c>
      <c r="AX3542" s="4" t="s">
        <v>7551</v>
      </c>
      <c r="AY3542" s="4">
        <v>2000</v>
      </c>
      <c r="AZ3542" s="4">
        <v>2000</v>
      </c>
      <c r="BA3542" s="4">
        <v>1.6</v>
      </c>
      <c r="BB3542" s="7">
        <f>AZ3542+BA3542-AY3542</f>
        <v>1.5999999999999091</v>
      </c>
      <c r="BC3542" s="4" t="s">
        <v>7552</v>
      </c>
      <c r="BD3542" s="4">
        <v>30000</v>
      </c>
      <c r="BE3542" s="4" t="s">
        <v>72</v>
      </c>
      <c r="BF3542" s="4" t="s">
        <v>13</v>
      </c>
      <c r="BH3542" s="4" t="s">
        <v>35</v>
      </c>
      <c r="BI3542" t="str">
        <f t="shared" si="280"/>
        <v>B</v>
      </c>
    </row>
    <row r="3543" spans="1:61" ht="15.75" customHeight="1" x14ac:dyDescent="0.2">
      <c r="A3543" s="4">
        <v>3035292</v>
      </c>
      <c r="B3543" s="4">
        <v>299201</v>
      </c>
      <c r="C3543" s="4" t="s">
        <v>7723</v>
      </c>
      <c r="D3543" s="4">
        <v>2000</v>
      </c>
      <c r="E3543" s="4">
        <v>2000</v>
      </c>
      <c r="F3543" s="4">
        <v>1.6</v>
      </c>
      <c r="G3543" s="7">
        <f>E3543+F3543-D3543</f>
        <v>1.5999999999999091</v>
      </c>
      <c r="H3543" s="4" t="s">
        <v>7724</v>
      </c>
      <c r="I3543" s="4">
        <v>15000</v>
      </c>
      <c r="J3543" s="4" t="s">
        <v>4</v>
      </c>
      <c r="K3543" s="4" t="s">
        <v>22</v>
      </c>
      <c r="L3543" s="4" t="s">
        <v>9</v>
      </c>
      <c r="M3543" s="4" t="s">
        <v>29</v>
      </c>
      <c r="O3543" s="4"/>
      <c r="P3543" s="14">
        <v>8915950</v>
      </c>
      <c r="Q3543" s="12">
        <v>-1290</v>
      </c>
      <c r="S3543" s="14">
        <v>190660</v>
      </c>
      <c r="T3543" s="12">
        <v>-700</v>
      </c>
      <c r="U3543">
        <f>SUM($T$2:T3543)</f>
        <v>3068453.3199999989</v>
      </c>
      <c r="W3543" s="16">
        <v>190660</v>
      </c>
      <c r="X3543">
        <v>3068453.3199999989</v>
      </c>
      <c r="Y3543">
        <v>3542</v>
      </c>
      <c r="Z3543" s="18">
        <f t="shared" si="277"/>
        <v>7.3694164923253576</v>
      </c>
      <c r="AA3543" s="18">
        <f t="shared" si="278"/>
        <v>0.7760736196319018</v>
      </c>
      <c r="AB3543" t="str">
        <f t="shared" si="276"/>
        <v>D</v>
      </c>
      <c r="AI3543" s="14">
        <v>8915950</v>
      </c>
      <c r="AJ3543" s="12">
        <v>-1290</v>
      </c>
      <c r="AK3543" s="12">
        <v>1.95</v>
      </c>
      <c r="AL3543" s="12">
        <v>8.0500000000000007</v>
      </c>
      <c r="AN3543">
        <v>8915950</v>
      </c>
      <c r="AO3543">
        <v>-1290</v>
      </c>
      <c r="AP3543">
        <v>1.95</v>
      </c>
      <c r="AQ3543">
        <v>8.0500000000000007</v>
      </c>
      <c r="AR3543">
        <f t="shared" si="279"/>
        <v>1</v>
      </c>
      <c r="AV3543" s="4">
        <v>3035292</v>
      </c>
      <c r="AW3543" s="4">
        <v>299201</v>
      </c>
      <c r="AX3543" s="4" t="s">
        <v>7723</v>
      </c>
      <c r="AY3543" s="4">
        <v>2000</v>
      </c>
      <c r="AZ3543" s="4">
        <v>2000</v>
      </c>
      <c r="BA3543" s="4">
        <v>1.6</v>
      </c>
      <c r="BB3543" s="7">
        <f>AZ3543+BA3543-AY3543</f>
        <v>1.5999999999999091</v>
      </c>
      <c r="BC3543" s="4" t="s">
        <v>7724</v>
      </c>
      <c r="BD3543" s="4">
        <v>15000</v>
      </c>
      <c r="BE3543" s="4" t="s">
        <v>4</v>
      </c>
      <c r="BF3543" s="4" t="s">
        <v>22</v>
      </c>
      <c r="BG3543" s="4" t="s">
        <v>9</v>
      </c>
      <c r="BH3543" s="4" t="s">
        <v>29</v>
      </c>
      <c r="BI3543" t="str">
        <f t="shared" si="280"/>
        <v>B</v>
      </c>
    </row>
    <row r="3544" spans="1:61" ht="15.75" customHeight="1" x14ac:dyDescent="0.2">
      <c r="A3544" s="4">
        <v>3037105</v>
      </c>
      <c r="B3544" s="4">
        <v>8611744</v>
      </c>
      <c r="C3544" s="4" t="s">
        <v>7856</v>
      </c>
      <c r="D3544" s="4">
        <v>2000</v>
      </c>
      <c r="E3544" s="4">
        <v>2000</v>
      </c>
      <c r="F3544" s="4">
        <v>1.6</v>
      </c>
      <c r="G3544" s="7">
        <f>E3544+F3544-D3544</f>
        <v>1.5999999999999091</v>
      </c>
      <c r="H3544" s="4" t="s">
        <v>7101</v>
      </c>
      <c r="I3544" s="4">
        <v>15000</v>
      </c>
      <c r="J3544" s="4" t="s">
        <v>4</v>
      </c>
      <c r="K3544" s="4" t="s">
        <v>8</v>
      </c>
      <c r="L3544" s="4" t="s">
        <v>6</v>
      </c>
      <c r="M3544" s="4" t="s">
        <v>17</v>
      </c>
      <c r="O3544" s="4"/>
      <c r="P3544" s="14">
        <v>8916104</v>
      </c>
      <c r="Q3544" s="12">
        <v>0.10000000000002274</v>
      </c>
      <c r="S3544" s="14">
        <v>277265</v>
      </c>
      <c r="T3544" s="12">
        <v>-700</v>
      </c>
      <c r="U3544">
        <f>SUM($T$2:T3544)</f>
        <v>3067753.3199999989</v>
      </c>
      <c r="W3544" s="16">
        <v>277265</v>
      </c>
      <c r="X3544">
        <v>3067753.3199999989</v>
      </c>
      <c r="Y3544">
        <v>3543</v>
      </c>
      <c r="Z3544" s="18">
        <f t="shared" si="277"/>
        <v>7.3677353223655597</v>
      </c>
      <c r="AA3544" s="18">
        <f t="shared" si="278"/>
        <v>0.7762927256792288</v>
      </c>
      <c r="AB3544" t="str">
        <f t="shared" si="276"/>
        <v>D</v>
      </c>
      <c r="AI3544" s="14">
        <v>8916104</v>
      </c>
      <c r="AJ3544" s="12">
        <v>0.10000000000002274</v>
      </c>
      <c r="AK3544" s="12">
        <v>0.1</v>
      </c>
      <c r="AL3544" s="12">
        <v>500</v>
      </c>
      <c r="AN3544">
        <v>8916104</v>
      </c>
      <c r="AO3544">
        <v>0.10000000000002274</v>
      </c>
      <c r="AP3544">
        <v>0.1</v>
      </c>
      <c r="AQ3544">
        <v>500</v>
      </c>
      <c r="AR3544">
        <f t="shared" si="279"/>
        <v>0</v>
      </c>
      <c r="AV3544" s="4">
        <v>3037105</v>
      </c>
      <c r="AW3544" s="4">
        <v>8611744</v>
      </c>
      <c r="AX3544" s="4" t="s">
        <v>7856</v>
      </c>
      <c r="AY3544" s="4">
        <v>2000</v>
      </c>
      <c r="AZ3544" s="4">
        <v>2000</v>
      </c>
      <c r="BA3544" s="4">
        <v>1.6</v>
      </c>
      <c r="BB3544" s="7">
        <f>AZ3544+BA3544-AY3544</f>
        <v>1.5999999999999091</v>
      </c>
      <c r="BC3544" s="4" t="s">
        <v>7101</v>
      </c>
      <c r="BD3544" s="4">
        <v>15000</v>
      </c>
      <c r="BE3544" s="4" t="s">
        <v>4</v>
      </c>
      <c r="BF3544" s="4" t="s">
        <v>8</v>
      </c>
      <c r="BG3544" s="4" t="s">
        <v>6</v>
      </c>
      <c r="BH3544" s="4" t="s">
        <v>17</v>
      </c>
      <c r="BI3544" t="str">
        <f t="shared" si="280"/>
        <v>B</v>
      </c>
    </row>
    <row r="3545" spans="1:61" ht="15.75" customHeight="1" x14ac:dyDescent="0.2">
      <c r="A3545" s="4">
        <v>3041487</v>
      </c>
      <c r="B3545" s="4">
        <v>8702156</v>
      </c>
      <c r="C3545" s="4" t="s">
        <v>8181</v>
      </c>
      <c r="D3545" s="4">
        <v>2000</v>
      </c>
      <c r="E3545" s="4">
        <v>2000</v>
      </c>
      <c r="F3545" s="4">
        <v>1.6</v>
      </c>
      <c r="G3545" s="7">
        <f>E3545+F3545-D3545</f>
        <v>1.5999999999999091</v>
      </c>
      <c r="H3545" s="4" t="s">
        <v>8182</v>
      </c>
      <c r="I3545" s="4">
        <v>15000</v>
      </c>
      <c r="J3545" s="4" t="s">
        <v>4</v>
      </c>
      <c r="K3545" s="4" t="s">
        <v>8</v>
      </c>
      <c r="L3545" s="4" t="s">
        <v>6</v>
      </c>
      <c r="M3545" s="4" t="s">
        <v>65</v>
      </c>
      <c r="O3545" s="4"/>
      <c r="P3545" s="14">
        <v>8916216</v>
      </c>
      <c r="Q3545" s="12">
        <v>-500</v>
      </c>
      <c r="S3545" s="14">
        <v>289417</v>
      </c>
      <c r="T3545" s="12">
        <v>-700</v>
      </c>
      <c r="U3545">
        <f>SUM($T$2:T3545)</f>
        <v>3067053.3199999989</v>
      </c>
      <c r="W3545" s="16">
        <v>289417</v>
      </c>
      <c r="X3545">
        <v>3067053.3199999989</v>
      </c>
      <c r="Y3545">
        <v>3544</v>
      </c>
      <c r="Z3545" s="18">
        <f t="shared" si="277"/>
        <v>7.366054152405761</v>
      </c>
      <c r="AA3545" s="18">
        <f t="shared" si="278"/>
        <v>0.77651183172655569</v>
      </c>
      <c r="AB3545" t="str">
        <f t="shared" si="276"/>
        <v>D</v>
      </c>
      <c r="AI3545" s="14">
        <v>8916216</v>
      </c>
      <c r="AJ3545" s="12">
        <v>-500</v>
      </c>
      <c r="AK3545" s="12">
        <v>0</v>
      </c>
      <c r="AL3545" s="12">
        <v>0</v>
      </c>
      <c r="AN3545">
        <v>8916216</v>
      </c>
      <c r="AO3545">
        <v>-500</v>
      </c>
      <c r="AP3545">
        <v>0</v>
      </c>
      <c r="AQ3545">
        <v>0</v>
      </c>
      <c r="AR3545">
        <f t="shared" si="279"/>
        <v>0</v>
      </c>
      <c r="AV3545" s="4">
        <v>3041487</v>
      </c>
      <c r="AW3545" s="4">
        <v>8702156</v>
      </c>
      <c r="AX3545" s="4" t="s">
        <v>8181</v>
      </c>
      <c r="AY3545" s="4">
        <v>2000</v>
      </c>
      <c r="AZ3545" s="4">
        <v>2000</v>
      </c>
      <c r="BA3545" s="4">
        <v>1.6</v>
      </c>
      <c r="BB3545" s="7">
        <f>AZ3545+BA3545-AY3545</f>
        <v>1.5999999999999091</v>
      </c>
      <c r="BC3545" s="4" t="s">
        <v>8182</v>
      </c>
      <c r="BD3545" s="4">
        <v>15000</v>
      </c>
      <c r="BE3545" s="4" t="s">
        <v>4</v>
      </c>
      <c r="BF3545" s="4" t="s">
        <v>8</v>
      </c>
      <c r="BG3545" s="4" t="s">
        <v>6</v>
      </c>
      <c r="BH3545" s="4" t="s">
        <v>65</v>
      </c>
      <c r="BI3545" t="str">
        <f t="shared" si="280"/>
        <v>B</v>
      </c>
    </row>
    <row r="3546" spans="1:61" ht="15.75" customHeight="1" x14ac:dyDescent="0.2">
      <c r="A3546" s="4">
        <v>3042208</v>
      </c>
      <c r="B3546" s="4">
        <v>9179164</v>
      </c>
      <c r="C3546" s="4" t="s">
        <v>8247</v>
      </c>
      <c r="D3546" s="4">
        <v>2000</v>
      </c>
      <c r="E3546" s="4">
        <v>2000</v>
      </c>
      <c r="F3546" s="4">
        <v>1.6</v>
      </c>
      <c r="G3546" s="7">
        <f>E3546+F3546-D3546</f>
        <v>1.5999999999999091</v>
      </c>
      <c r="H3546" s="4" t="s">
        <v>8248</v>
      </c>
      <c r="I3546" s="4">
        <v>8000</v>
      </c>
      <c r="J3546" s="4" t="s">
        <v>4</v>
      </c>
      <c r="K3546" s="4" t="s">
        <v>13</v>
      </c>
      <c r="L3546" s="4" t="s">
        <v>6</v>
      </c>
      <c r="M3546" s="4" t="s">
        <v>23</v>
      </c>
      <c r="O3546" s="4"/>
      <c r="P3546" s="14">
        <v>8916272</v>
      </c>
      <c r="Q3546" s="12">
        <v>-2997</v>
      </c>
      <c r="S3546" s="14">
        <v>506992</v>
      </c>
      <c r="T3546" s="12">
        <v>-700</v>
      </c>
      <c r="U3546">
        <f>SUM($T$2:T3546)</f>
        <v>3066353.3199999989</v>
      </c>
      <c r="W3546" s="16">
        <v>506992</v>
      </c>
      <c r="X3546">
        <v>3066353.3199999989</v>
      </c>
      <c r="Y3546">
        <v>3545</v>
      </c>
      <c r="Z3546" s="18">
        <f t="shared" si="277"/>
        <v>7.3643729824459623</v>
      </c>
      <c r="AA3546" s="18">
        <f t="shared" si="278"/>
        <v>0.77673093777388258</v>
      </c>
      <c r="AB3546" t="str">
        <f t="shared" si="276"/>
        <v>D</v>
      </c>
      <c r="AI3546" s="14">
        <v>8916272</v>
      </c>
      <c r="AJ3546" s="12">
        <v>-2997</v>
      </c>
      <c r="AK3546" s="12">
        <v>3</v>
      </c>
      <c r="AL3546" s="12">
        <v>0</v>
      </c>
      <c r="AN3546">
        <v>8916272</v>
      </c>
      <c r="AO3546">
        <v>-2997</v>
      </c>
      <c r="AP3546">
        <v>3</v>
      </c>
      <c r="AQ3546">
        <v>0</v>
      </c>
      <c r="AR3546">
        <f t="shared" si="279"/>
        <v>1</v>
      </c>
      <c r="AV3546" s="4">
        <v>3042208</v>
      </c>
      <c r="AW3546" s="4">
        <v>9179164</v>
      </c>
      <c r="AX3546" s="4" t="s">
        <v>8247</v>
      </c>
      <c r="AY3546" s="4">
        <v>2000</v>
      </c>
      <c r="AZ3546" s="4">
        <v>2000</v>
      </c>
      <c r="BA3546" s="4">
        <v>1.6</v>
      </c>
      <c r="BB3546" s="7">
        <f>AZ3546+BA3546-AY3546</f>
        <v>1.5999999999999091</v>
      </c>
      <c r="BC3546" s="4" t="s">
        <v>8248</v>
      </c>
      <c r="BD3546" s="4">
        <v>8000</v>
      </c>
      <c r="BE3546" s="4" t="s">
        <v>4</v>
      </c>
      <c r="BF3546" s="4" t="s">
        <v>13</v>
      </c>
      <c r="BG3546" s="4" t="s">
        <v>6</v>
      </c>
      <c r="BH3546" s="4" t="s">
        <v>23</v>
      </c>
      <c r="BI3546" t="str">
        <f t="shared" si="280"/>
        <v>B</v>
      </c>
    </row>
    <row r="3547" spans="1:61" ht="15.75" customHeight="1" x14ac:dyDescent="0.2">
      <c r="A3547" s="4">
        <v>3048074</v>
      </c>
      <c r="B3547" s="4">
        <v>9194459</v>
      </c>
      <c r="C3547" s="4" t="s">
        <v>8610</v>
      </c>
      <c r="D3547" s="4">
        <v>2000</v>
      </c>
      <c r="E3547" s="4">
        <v>2000</v>
      </c>
      <c r="F3547" s="4">
        <v>1.6</v>
      </c>
      <c r="G3547" s="7">
        <f>E3547+F3547-D3547</f>
        <v>1.5999999999999091</v>
      </c>
      <c r="H3547" s="4" t="s">
        <v>8611</v>
      </c>
      <c r="I3547" s="4">
        <v>4500</v>
      </c>
      <c r="J3547" s="4" t="s">
        <v>4</v>
      </c>
      <c r="K3547" s="4" t="s">
        <v>13</v>
      </c>
      <c r="L3547" s="4" t="s">
        <v>6</v>
      </c>
      <c r="M3547" s="4" t="s">
        <v>12</v>
      </c>
      <c r="O3547" s="4"/>
      <c r="P3547" s="14">
        <v>8916349</v>
      </c>
      <c r="Q3547" s="12">
        <v>134.59999999999991</v>
      </c>
      <c r="S3547" s="14">
        <v>4353357</v>
      </c>
      <c r="T3547" s="12">
        <v>-700</v>
      </c>
      <c r="U3547">
        <f>SUM($T$2:T3547)</f>
        <v>3065653.3199999989</v>
      </c>
      <c r="W3547" s="16">
        <v>4353357</v>
      </c>
      <c r="X3547">
        <v>3065653.3199999989</v>
      </c>
      <c r="Y3547">
        <v>3546</v>
      </c>
      <c r="Z3547" s="18">
        <f t="shared" si="277"/>
        <v>7.3626918124861644</v>
      </c>
      <c r="AA3547" s="18">
        <f t="shared" si="278"/>
        <v>0.77695004382120947</v>
      </c>
      <c r="AB3547" t="str">
        <f t="shared" si="276"/>
        <v>D</v>
      </c>
      <c r="AI3547" s="14">
        <v>8916349</v>
      </c>
      <c r="AJ3547" s="12">
        <v>134.59999999999991</v>
      </c>
      <c r="AK3547" s="12">
        <v>134.6</v>
      </c>
      <c r="AL3547" s="12">
        <v>3000</v>
      </c>
      <c r="AN3547">
        <v>8916349</v>
      </c>
      <c r="AO3547">
        <v>134.59999999999991</v>
      </c>
      <c r="AP3547">
        <v>134.6</v>
      </c>
      <c r="AQ3547">
        <v>3000</v>
      </c>
      <c r="AR3547">
        <f t="shared" si="279"/>
        <v>0</v>
      </c>
      <c r="AV3547" s="4">
        <v>3048074</v>
      </c>
      <c r="AW3547" s="4">
        <v>9194459</v>
      </c>
      <c r="AX3547" s="4" t="s">
        <v>8610</v>
      </c>
      <c r="AY3547" s="4">
        <v>2000</v>
      </c>
      <c r="AZ3547" s="4">
        <v>2000</v>
      </c>
      <c r="BA3547" s="4">
        <v>1.6</v>
      </c>
      <c r="BB3547" s="7">
        <f>AZ3547+BA3547-AY3547</f>
        <v>1.5999999999999091</v>
      </c>
      <c r="BC3547" s="4" t="s">
        <v>8611</v>
      </c>
      <c r="BD3547" s="4">
        <v>4500</v>
      </c>
      <c r="BE3547" s="4" t="s">
        <v>4</v>
      </c>
      <c r="BF3547" s="4" t="s">
        <v>13</v>
      </c>
      <c r="BG3547" s="4" t="s">
        <v>6</v>
      </c>
      <c r="BH3547" s="4" t="s">
        <v>12</v>
      </c>
      <c r="BI3547" t="str">
        <f t="shared" si="280"/>
        <v>B</v>
      </c>
    </row>
    <row r="3548" spans="1:61" ht="15.75" customHeight="1" x14ac:dyDescent="0.2">
      <c r="A3548" s="4">
        <v>3052274</v>
      </c>
      <c r="B3548" s="4">
        <v>8809865</v>
      </c>
      <c r="C3548" s="4" t="s">
        <v>8902</v>
      </c>
      <c r="D3548" s="4">
        <v>2000</v>
      </c>
      <c r="E3548" s="4">
        <v>2000</v>
      </c>
      <c r="F3548" s="4">
        <v>1.6</v>
      </c>
      <c r="G3548" s="7">
        <f>E3548+F3548-D3548</f>
        <v>1.5999999999999091</v>
      </c>
      <c r="H3548" s="4" t="s">
        <v>8903</v>
      </c>
      <c r="I3548" s="4">
        <v>14000</v>
      </c>
      <c r="J3548" s="4" t="s">
        <v>4</v>
      </c>
      <c r="K3548" s="4" t="s">
        <v>13</v>
      </c>
      <c r="L3548" s="4" t="s">
        <v>9</v>
      </c>
      <c r="M3548" s="4" t="s">
        <v>20</v>
      </c>
      <c r="O3548" s="4"/>
      <c r="P3548" s="14">
        <v>8916433</v>
      </c>
      <c r="Q3548" s="12">
        <v>5.0000000000011369E-2</v>
      </c>
      <c r="S3548" s="14">
        <v>4504431</v>
      </c>
      <c r="T3548" s="12">
        <v>-700</v>
      </c>
      <c r="U3548">
        <f>SUM($T$2:T3548)</f>
        <v>3064953.3199999989</v>
      </c>
      <c r="W3548" s="16">
        <v>4504431</v>
      </c>
      <c r="X3548">
        <v>3064953.3199999989</v>
      </c>
      <c r="Y3548">
        <v>3547</v>
      </c>
      <c r="Z3548" s="18">
        <f t="shared" si="277"/>
        <v>7.3610106425263657</v>
      </c>
      <c r="AA3548" s="18">
        <f t="shared" si="278"/>
        <v>0.77716914986853636</v>
      </c>
      <c r="AB3548" t="str">
        <f t="shared" si="276"/>
        <v>D</v>
      </c>
      <c r="AI3548" s="14">
        <v>8916433</v>
      </c>
      <c r="AJ3548" s="12">
        <v>5.0000000000011369E-2</v>
      </c>
      <c r="AK3548" s="12">
        <v>0.05</v>
      </c>
      <c r="AL3548" s="12">
        <v>500</v>
      </c>
      <c r="AN3548">
        <v>8916433</v>
      </c>
      <c r="AO3548">
        <v>5.0000000000011369E-2</v>
      </c>
      <c r="AP3548">
        <v>0.05</v>
      </c>
      <c r="AQ3548">
        <v>500</v>
      </c>
      <c r="AR3548">
        <f t="shared" si="279"/>
        <v>0</v>
      </c>
      <c r="AV3548" s="4">
        <v>3052274</v>
      </c>
      <c r="AW3548" s="4">
        <v>8809865</v>
      </c>
      <c r="AX3548" s="4" t="s">
        <v>8902</v>
      </c>
      <c r="AY3548" s="4">
        <v>2000</v>
      </c>
      <c r="AZ3548" s="4">
        <v>2000</v>
      </c>
      <c r="BA3548" s="4">
        <v>1.6</v>
      </c>
      <c r="BB3548" s="7">
        <f>AZ3548+BA3548-AY3548</f>
        <v>1.5999999999999091</v>
      </c>
      <c r="BC3548" s="4" t="s">
        <v>8903</v>
      </c>
      <c r="BD3548" s="4">
        <v>14000</v>
      </c>
      <c r="BE3548" s="4" t="s">
        <v>4</v>
      </c>
      <c r="BF3548" s="4" t="s">
        <v>13</v>
      </c>
      <c r="BG3548" s="4" t="s">
        <v>9</v>
      </c>
      <c r="BH3548" s="4" t="s">
        <v>20</v>
      </c>
      <c r="BI3548" t="str">
        <f t="shared" si="280"/>
        <v>B</v>
      </c>
    </row>
    <row r="3549" spans="1:61" ht="15.75" customHeight="1" x14ac:dyDescent="0.2">
      <c r="A3549" s="4">
        <v>3056131</v>
      </c>
      <c r="B3549" s="4">
        <v>9215249</v>
      </c>
      <c r="C3549" s="4" t="s">
        <v>9138</v>
      </c>
      <c r="D3549" s="4">
        <v>2000</v>
      </c>
      <c r="E3549" s="4">
        <v>2000</v>
      </c>
      <c r="F3549" s="4">
        <v>1.6</v>
      </c>
      <c r="G3549" s="7">
        <f>E3549+F3549-D3549</f>
        <v>1.5999999999999091</v>
      </c>
      <c r="H3549" s="4" t="s">
        <v>6939</v>
      </c>
      <c r="I3549" s="4">
        <v>30000</v>
      </c>
      <c r="J3549" s="4" t="s">
        <v>4</v>
      </c>
      <c r="K3549" s="4" t="s">
        <v>8</v>
      </c>
      <c r="L3549" s="4" t="s">
        <v>6</v>
      </c>
      <c r="M3549" s="4" t="s">
        <v>65</v>
      </c>
      <c r="O3549" s="4"/>
      <c r="P3549" s="14">
        <v>8916468</v>
      </c>
      <c r="Q3549" s="12">
        <v>-600</v>
      </c>
      <c r="S3549" s="14">
        <v>4549441</v>
      </c>
      <c r="T3549" s="12">
        <v>-700</v>
      </c>
      <c r="U3549">
        <f>SUM($T$2:T3549)</f>
        <v>3064253.3199999989</v>
      </c>
      <c r="W3549" s="16">
        <v>4549441</v>
      </c>
      <c r="X3549">
        <v>3064253.3199999989</v>
      </c>
      <c r="Y3549">
        <v>3548</v>
      </c>
      <c r="Z3549" s="18">
        <f t="shared" si="277"/>
        <v>7.359329472566567</v>
      </c>
      <c r="AA3549" s="18">
        <f t="shared" si="278"/>
        <v>0.77738825591586325</v>
      </c>
      <c r="AB3549" t="str">
        <f t="shared" si="276"/>
        <v>D</v>
      </c>
      <c r="AI3549" s="14">
        <v>8916468</v>
      </c>
      <c r="AJ3549" s="12">
        <v>-600</v>
      </c>
      <c r="AK3549" s="12">
        <v>0</v>
      </c>
      <c r="AL3549" s="12">
        <v>0</v>
      </c>
      <c r="AN3549">
        <v>8916468</v>
      </c>
      <c r="AO3549">
        <v>-600</v>
      </c>
      <c r="AP3549">
        <v>0</v>
      </c>
      <c r="AQ3549">
        <v>0</v>
      </c>
      <c r="AR3549">
        <f t="shared" si="279"/>
        <v>0</v>
      </c>
      <c r="AV3549" s="4">
        <v>3056131</v>
      </c>
      <c r="AW3549" s="4">
        <v>9215249</v>
      </c>
      <c r="AX3549" s="4" t="s">
        <v>9138</v>
      </c>
      <c r="AY3549" s="4">
        <v>2000</v>
      </c>
      <c r="AZ3549" s="4">
        <v>2000</v>
      </c>
      <c r="BA3549" s="4">
        <v>1.6</v>
      </c>
      <c r="BB3549" s="7">
        <f>AZ3549+BA3549-AY3549</f>
        <v>1.5999999999999091</v>
      </c>
      <c r="BC3549" s="4" t="s">
        <v>6939</v>
      </c>
      <c r="BD3549" s="4">
        <v>30000</v>
      </c>
      <c r="BE3549" s="4" t="s">
        <v>4</v>
      </c>
      <c r="BF3549" s="4" t="s">
        <v>8</v>
      </c>
      <c r="BG3549" s="4" t="s">
        <v>6</v>
      </c>
      <c r="BH3549" s="4" t="s">
        <v>65</v>
      </c>
      <c r="BI3549" t="str">
        <f t="shared" si="280"/>
        <v>B</v>
      </c>
    </row>
    <row r="3550" spans="1:61" ht="15.75" customHeight="1" x14ac:dyDescent="0.2">
      <c r="A3550" s="4">
        <v>3024617</v>
      </c>
      <c r="B3550" s="4">
        <v>2226701</v>
      </c>
      <c r="C3550" s="4" t="s">
        <v>6887</v>
      </c>
      <c r="D3550" s="4">
        <v>1200</v>
      </c>
      <c r="E3550" s="4">
        <v>1200</v>
      </c>
      <c r="F3550" s="4">
        <v>1.56</v>
      </c>
      <c r="G3550" s="7">
        <f>E3550+F3550-D3550</f>
        <v>1.5599999999999454</v>
      </c>
      <c r="H3550" s="4" t="s">
        <v>6888</v>
      </c>
      <c r="I3550" s="4">
        <v>6500</v>
      </c>
      <c r="J3550" s="4" t="s">
        <v>11</v>
      </c>
      <c r="K3550" s="4" t="s">
        <v>8</v>
      </c>
      <c r="M3550" s="4" t="s">
        <v>47</v>
      </c>
      <c r="O3550" s="4"/>
      <c r="P3550" s="14">
        <v>8918505</v>
      </c>
      <c r="Q3550" s="12">
        <v>-2000</v>
      </c>
      <c r="S3550" s="14">
        <v>5287836</v>
      </c>
      <c r="T3550" s="12">
        <v>-700</v>
      </c>
      <c r="U3550">
        <f>SUM($T$2:T3550)</f>
        <v>3063553.3199999989</v>
      </c>
      <c r="W3550" s="16">
        <v>5287836</v>
      </c>
      <c r="X3550">
        <v>3063553.3199999989</v>
      </c>
      <c r="Y3550">
        <v>3549</v>
      </c>
      <c r="Z3550" s="18">
        <f t="shared" si="277"/>
        <v>7.3576483026067692</v>
      </c>
      <c r="AA3550" s="18">
        <f t="shared" si="278"/>
        <v>0.77760736196319014</v>
      </c>
      <c r="AB3550" t="str">
        <f t="shared" si="276"/>
        <v>D</v>
      </c>
      <c r="AI3550" s="14">
        <v>8918505</v>
      </c>
      <c r="AJ3550" s="12">
        <v>-2000</v>
      </c>
      <c r="AK3550" s="12">
        <v>0</v>
      </c>
      <c r="AL3550" s="12">
        <v>0</v>
      </c>
      <c r="AN3550">
        <v>8918505</v>
      </c>
      <c r="AO3550">
        <v>-2000</v>
      </c>
      <c r="AP3550">
        <v>0</v>
      </c>
      <c r="AQ3550">
        <v>0</v>
      </c>
      <c r="AR3550">
        <f t="shared" si="279"/>
        <v>0</v>
      </c>
      <c r="AV3550" s="4">
        <v>3024617</v>
      </c>
      <c r="AW3550" s="4">
        <v>2226701</v>
      </c>
      <c r="AX3550" s="4" t="s">
        <v>6887</v>
      </c>
      <c r="AY3550" s="4">
        <v>1200</v>
      </c>
      <c r="AZ3550" s="4">
        <v>1200</v>
      </c>
      <c r="BA3550" s="4">
        <v>1.56</v>
      </c>
      <c r="BB3550" s="7">
        <f>AZ3550+BA3550-AY3550</f>
        <v>1.5599999999999454</v>
      </c>
      <c r="BC3550" s="4" t="s">
        <v>6888</v>
      </c>
      <c r="BD3550" s="4">
        <v>6500</v>
      </c>
      <c r="BE3550" s="4" t="s">
        <v>11</v>
      </c>
      <c r="BF3550" s="4" t="s">
        <v>8</v>
      </c>
      <c r="BH3550" s="4" t="s">
        <v>47</v>
      </c>
      <c r="BI3550" t="str">
        <f t="shared" si="280"/>
        <v>B</v>
      </c>
    </row>
    <row r="3551" spans="1:61" ht="15.75" customHeight="1" x14ac:dyDescent="0.2">
      <c r="A3551" s="4">
        <v>2993992</v>
      </c>
      <c r="B3551" s="4">
        <v>9045177</v>
      </c>
      <c r="C3551" s="4" t="s">
        <v>4570</v>
      </c>
      <c r="D3551" s="4">
        <v>1100</v>
      </c>
      <c r="E3551" s="4">
        <v>1100</v>
      </c>
      <c r="F3551" s="4">
        <v>1.54</v>
      </c>
      <c r="G3551" s="7">
        <f>E3551+F3551-D3551</f>
        <v>1.5399999999999636</v>
      </c>
      <c r="H3551" s="4" t="s">
        <v>4571</v>
      </c>
      <c r="I3551" s="4">
        <v>3200</v>
      </c>
      <c r="J3551" s="4" t="s">
        <v>11</v>
      </c>
      <c r="K3551" s="4" t="s">
        <v>8</v>
      </c>
      <c r="M3551" s="4" t="s">
        <v>17</v>
      </c>
      <c r="O3551" s="4"/>
      <c r="P3551" s="14">
        <v>8918666</v>
      </c>
      <c r="Q3551" s="12">
        <v>201.75</v>
      </c>
      <c r="S3551" s="14">
        <v>5600211</v>
      </c>
      <c r="T3551" s="12">
        <v>-700</v>
      </c>
      <c r="U3551">
        <f>SUM($T$2:T3551)</f>
        <v>3062853.3199999989</v>
      </c>
      <c r="W3551" s="16">
        <v>5600211</v>
      </c>
      <c r="X3551">
        <v>3062853.3199999989</v>
      </c>
      <c r="Y3551">
        <v>3550</v>
      </c>
      <c r="Z3551" s="18">
        <f t="shared" si="277"/>
        <v>7.3559671326469704</v>
      </c>
      <c r="AA3551" s="18">
        <f t="shared" si="278"/>
        <v>0.77782646801051714</v>
      </c>
      <c r="AB3551" t="str">
        <f t="shared" si="276"/>
        <v>D</v>
      </c>
      <c r="AI3551" s="14">
        <v>8918666</v>
      </c>
      <c r="AJ3551" s="12">
        <v>201.75</v>
      </c>
      <c r="AK3551" s="12">
        <v>201.75</v>
      </c>
      <c r="AL3551" s="12">
        <v>1500</v>
      </c>
      <c r="AN3551">
        <v>8918666</v>
      </c>
      <c r="AO3551">
        <v>201.75</v>
      </c>
      <c r="AP3551">
        <v>201.75</v>
      </c>
      <c r="AQ3551">
        <v>1500</v>
      </c>
      <c r="AR3551">
        <f t="shared" si="279"/>
        <v>0</v>
      </c>
      <c r="AV3551" s="4">
        <v>2993992</v>
      </c>
      <c r="AW3551" s="4">
        <v>9045177</v>
      </c>
      <c r="AX3551" s="4" t="s">
        <v>4570</v>
      </c>
      <c r="AY3551" s="4">
        <v>1100</v>
      </c>
      <c r="AZ3551" s="4">
        <v>1100</v>
      </c>
      <c r="BA3551" s="4">
        <v>1.54</v>
      </c>
      <c r="BB3551" s="7">
        <f>AZ3551+BA3551-AY3551</f>
        <v>1.5399999999999636</v>
      </c>
      <c r="BC3551" s="4" t="s">
        <v>4571</v>
      </c>
      <c r="BD3551" s="4">
        <v>3200</v>
      </c>
      <c r="BE3551" s="4" t="s">
        <v>11</v>
      </c>
      <c r="BF3551" s="4" t="s">
        <v>8</v>
      </c>
      <c r="BH3551" s="4" t="s">
        <v>17</v>
      </c>
      <c r="BI3551" t="str">
        <f t="shared" si="280"/>
        <v>B</v>
      </c>
    </row>
    <row r="3552" spans="1:61" ht="15.75" customHeight="1" x14ac:dyDescent="0.2">
      <c r="A3552" s="4">
        <v>3057111</v>
      </c>
      <c r="B3552" s="4">
        <v>9217020</v>
      </c>
      <c r="C3552" s="4" t="s">
        <v>9209</v>
      </c>
      <c r="D3552" s="4">
        <v>1100</v>
      </c>
      <c r="E3552" s="4">
        <v>1100</v>
      </c>
      <c r="F3552" s="4">
        <v>1.54</v>
      </c>
      <c r="G3552" s="7">
        <f>E3552+F3552-D3552</f>
        <v>1.5399999999999636</v>
      </c>
      <c r="H3552" s="4" t="s">
        <v>9210</v>
      </c>
      <c r="I3552" s="4">
        <v>8000</v>
      </c>
      <c r="J3552" s="4" t="s">
        <v>4</v>
      </c>
      <c r="K3552" s="4" t="s">
        <v>8</v>
      </c>
      <c r="L3552" s="4" t="s">
        <v>6</v>
      </c>
      <c r="M3552" s="4" t="s">
        <v>17</v>
      </c>
      <c r="O3552" s="4"/>
      <c r="P3552" s="14">
        <v>8918855</v>
      </c>
      <c r="Q3552" s="12">
        <v>3</v>
      </c>
      <c r="S3552" s="14">
        <v>6571860</v>
      </c>
      <c r="T3552" s="12">
        <v>-700</v>
      </c>
      <c r="U3552">
        <f>SUM($T$2:T3552)</f>
        <v>3062153.3199999989</v>
      </c>
      <c r="W3552" s="16">
        <v>6571860</v>
      </c>
      <c r="X3552">
        <v>3062153.3199999989</v>
      </c>
      <c r="Y3552">
        <v>3551</v>
      </c>
      <c r="Z3552" s="18">
        <f t="shared" si="277"/>
        <v>7.3542859626871717</v>
      </c>
      <c r="AA3552" s="18">
        <f t="shared" si="278"/>
        <v>0.77804557405784402</v>
      </c>
      <c r="AB3552" t="str">
        <f t="shared" si="276"/>
        <v>D</v>
      </c>
      <c r="AI3552" s="14">
        <v>8918855</v>
      </c>
      <c r="AJ3552" s="12">
        <v>3</v>
      </c>
      <c r="AK3552" s="12">
        <v>3</v>
      </c>
      <c r="AL3552" s="12">
        <v>2000</v>
      </c>
      <c r="AN3552">
        <v>8918855</v>
      </c>
      <c r="AO3552">
        <v>3</v>
      </c>
      <c r="AP3552">
        <v>3</v>
      </c>
      <c r="AQ3552">
        <v>2000</v>
      </c>
      <c r="AR3552">
        <f t="shared" si="279"/>
        <v>0</v>
      </c>
      <c r="AV3552" s="4">
        <v>3057111</v>
      </c>
      <c r="AW3552" s="4">
        <v>9217020</v>
      </c>
      <c r="AX3552" s="4" t="s">
        <v>9209</v>
      </c>
      <c r="AY3552" s="4">
        <v>1100</v>
      </c>
      <c r="AZ3552" s="4">
        <v>1100</v>
      </c>
      <c r="BA3552" s="4">
        <v>1.54</v>
      </c>
      <c r="BB3552" s="7">
        <f>AZ3552+BA3552-AY3552</f>
        <v>1.5399999999999636</v>
      </c>
      <c r="BC3552" s="4" t="s">
        <v>9210</v>
      </c>
      <c r="BD3552" s="4">
        <v>8000</v>
      </c>
      <c r="BE3552" s="4" t="s">
        <v>4</v>
      </c>
      <c r="BF3552" s="4" t="s">
        <v>8</v>
      </c>
      <c r="BG3552" s="4" t="s">
        <v>6</v>
      </c>
      <c r="BH3552" s="4" t="s">
        <v>17</v>
      </c>
      <c r="BI3552" t="str">
        <f t="shared" si="280"/>
        <v>B</v>
      </c>
    </row>
    <row r="3553" spans="1:61" ht="15.75" customHeight="1" x14ac:dyDescent="0.2">
      <c r="A3553" s="4">
        <v>2949689</v>
      </c>
      <c r="B3553" s="4">
        <v>8923916</v>
      </c>
      <c r="C3553" s="4" t="s">
        <v>569</v>
      </c>
      <c r="D3553" s="4">
        <v>1000</v>
      </c>
      <c r="E3553" s="4">
        <v>1000</v>
      </c>
      <c r="F3553" s="4">
        <v>1.5</v>
      </c>
      <c r="G3553" s="7">
        <f>E3553+F3553-D3553</f>
        <v>1.5</v>
      </c>
      <c r="H3553" s="4" t="s">
        <v>570</v>
      </c>
      <c r="I3553" s="4">
        <v>11000</v>
      </c>
      <c r="J3553" s="4" t="s">
        <v>4</v>
      </c>
      <c r="K3553" s="4" t="s">
        <v>8</v>
      </c>
      <c r="L3553" s="4" t="s">
        <v>6</v>
      </c>
      <c r="M3553" s="4" t="s">
        <v>20</v>
      </c>
      <c r="O3553" s="4"/>
      <c r="P3553" s="14">
        <v>8919002</v>
      </c>
      <c r="Q3553" s="12">
        <v>-500</v>
      </c>
      <c r="S3553" s="14">
        <v>6638570</v>
      </c>
      <c r="T3553" s="12">
        <v>-700</v>
      </c>
      <c r="U3553">
        <f>SUM($T$2:T3553)</f>
        <v>3061453.3199999989</v>
      </c>
      <c r="W3553" s="16">
        <v>6638570</v>
      </c>
      <c r="X3553">
        <v>3061453.3199999989</v>
      </c>
      <c r="Y3553">
        <v>3552</v>
      </c>
      <c r="Z3553" s="18">
        <f t="shared" si="277"/>
        <v>7.3526047927273739</v>
      </c>
      <c r="AA3553" s="18">
        <f t="shared" si="278"/>
        <v>0.77826468010517091</v>
      </c>
      <c r="AB3553" t="str">
        <f t="shared" si="276"/>
        <v>D</v>
      </c>
      <c r="AI3553" s="14">
        <v>8919002</v>
      </c>
      <c r="AJ3553" s="12">
        <v>-500</v>
      </c>
      <c r="AK3553" s="12">
        <v>0</v>
      </c>
      <c r="AL3553" s="12">
        <v>0</v>
      </c>
      <c r="AN3553">
        <v>8919002</v>
      </c>
      <c r="AO3553">
        <v>-500</v>
      </c>
      <c r="AP3553">
        <v>0</v>
      </c>
      <c r="AQ3553">
        <v>0</v>
      </c>
      <c r="AR3553">
        <f t="shared" si="279"/>
        <v>0</v>
      </c>
      <c r="AV3553" s="4">
        <v>2949689</v>
      </c>
      <c r="AW3553" s="4">
        <v>8923916</v>
      </c>
      <c r="AX3553" s="4" t="s">
        <v>569</v>
      </c>
      <c r="AY3553" s="4">
        <v>1000</v>
      </c>
      <c r="AZ3553" s="4">
        <v>1000</v>
      </c>
      <c r="BA3553" s="4">
        <v>1.5</v>
      </c>
      <c r="BB3553" s="7">
        <f>AZ3553+BA3553-AY3553</f>
        <v>1.5</v>
      </c>
      <c r="BC3553" s="4" t="s">
        <v>570</v>
      </c>
      <c r="BD3553" s="4">
        <v>11000</v>
      </c>
      <c r="BE3553" s="4" t="s">
        <v>4</v>
      </c>
      <c r="BF3553" s="4" t="s">
        <v>8</v>
      </c>
      <c r="BG3553" s="4" t="s">
        <v>6</v>
      </c>
      <c r="BH3553" s="4" t="s">
        <v>20</v>
      </c>
      <c r="BI3553" t="str">
        <f t="shared" si="280"/>
        <v>B</v>
      </c>
    </row>
    <row r="3554" spans="1:61" ht="15.75" customHeight="1" x14ac:dyDescent="0.2">
      <c r="A3554" s="4">
        <v>2949878</v>
      </c>
      <c r="B3554" s="4">
        <v>8924819</v>
      </c>
      <c r="C3554" s="4" t="s">
        <v>582</v>
      </c>
      <c r="D3554" s="4">
        <v>1000</v>
      </c>
      <c r="E3554" s="4">
        <v>1000</v>
      </c>
      <c r="F3554" s="4">
        <v>1.5</v>
      </c>
      <c r="G3554" s="7">
        <f>E3554+F3554-D3554</f>
        <v>1.5</v>
      </c>
      <c r="H3554" s="4" t="s">
        <v>63</v>
      </c>
      <c r="I3554" s="4">
        <v>9000</v>
      </c>
      <c r="J3554" s="4" t="s">
        <v>4</v>
      </c>
      <c r="K3554" s="4" t="s">
        <v>22</v>
      </c>
      <c r="L3554" s="4" t="s">
        <v>6</v>
      </c>
      <c r="M3554" s="4" t="s">
        <v>48</v>
      </c>
      <c r="O3554" s="4"/>
      <c r="P3554" s="14">
        <v>8919114</v>
      </c>
      <c r="Q3554" s="12">
        <v>-2000</v>
      </c>
      <c r="S3554" s="14">
        <v>9019431</v>
      </c>
      <c r="T3554" s="12">
        <v>-700</v>
      </c>
      <c r="U3554">
        <f>SUM($T$2:T3554)</f>
        <v>3060753.3199999989</v>
      </c>
      <c r="W3554" s="16">
        <v>9019431</v>
      </c>
      <c r="X3554">
        <v>3060753.3199999989</v>
      </c>
      <c r="Y3554">
        <v>3553</v>
      </c>
      <c r="Z3554" s="18">
        <f t="shared" si="277"/>
        <v>7.3509236227675752</v>
      </c>
      <c r="AA3554" s="18">
        <f t="shared" si="278"/>
        <v>0.7784837861524978</v>
      </c>
      <c r="AB3554" t="str">
        <f t="shared" si="276"/>
        <v>C</v>
      </c>
      <c r="AI3554" s="14">
        <v>8919114</v>
      </c>
      <c r="AJ3554" s="12">
        <v>-2000</v>
      </c>
      <c r="AK3554" s="12">
        <v>0</v>
      </c>
      <c r="AL3554" s="12">
        <v>0</v>
      </c>
      <c r="AN3554">
        <v>8919114</v>
      </c>
      <c r="AO3554">
        <v>-2000</v>
      </c>
      <c r="AP3554">
        <v>0</v>
      </c>
      <c r="AQ3554">
        <v>0</v>
      </c>
      <c r="AR3554">
        <f t="shared" si="279"/>
        <v>0</v>
      </c>
      <c r="AV3554" s="4">
        <v>2949878</v>
      </c>
      <c r="AW3554" s="4">
        <v>8924819</v>
      </c>
      <c r="AX3554" s="4" t="s">
        <v>582</v>
      </c>
      <c r="AY3554" s="4">
        <v>1000</v>
      </c>
      <c r="AZ3554" s="4">
        <v>1000</v>
      </c>
      <c r="BA3554" s="4">
        <v>1.5</v>
      </c>
      <c r="BB3554" s="7">
        <f>AZ3554+BA3554-AY3554</f>
        <v>1.5</v>
      </c>
      <c r="BC3554" s="4" t="s">
        <v>63</v>
      </c>
      <c r="BD3554" s="4">
        <v>9000</v>
      </c>
      <c r="BE3554" s="4" t="s">
        <v>4</v>
      </c>
      <c r="BF3554" s="4" t="s">
        <v>22</v>
      </c>
      <c r="BG3554" s="4" t="s">
        <v>6</v>
      </c>
      <c r="BH3554" s="4" t="s">
        <v>48</v>
      </c>
      <c r="BI3554" t="str">
        <f t="shared" si="280"/>
        <v>B</v>
      </c>
    </row>
    <row r="3555" spans="1:61" ht="15.75" customHeight="1" x14ac:dyDescent="0.2">
      <c r="A3555" s="4">
        <v>2950431</v>
      </c>
      <c r="B3555" s="4">
        <v>8132874</v>
      </c>
      <c r="C3555" s="4" t="s">
        <v>662</v>
      </c>
      <c r="D3555" s="4">
        <v>1500</v>
      </c>
      <c r="E3555" s="4">
        <v>1500</v>
      </c>
      <c r="F3555" s="4">
        <v>1.5</v>
      </c>
      <c r="G3555" s="7">
        <f>E3555+F3555-D3555</f>
        <v>1.5</v>
      </c>
      <c r="H3555" s="4" t="s">
        <v>663</v>
      </c>
      <c r="I3555" s="4">
        <v>7000</v>
      </c>
      <c r="J3555" s="4" t="s">
        <v>4</v>
      </c>
      <c r="K3555" s="4" t="s">
        <v>22</v>
      </c>
      <c r="L3555" s="4" t="s">
        <v>6</v>
      </c>
      <c r="M3555" s="4" t="s">
        <v>65</v>
      </c>
      <c r="O3555" s="4"/>
      <c r="P3555" s="14">
        <v>8919527</v>
      </c>
      <c r="Q3555" s="12">
        <v>231</v>
      </c>
      <c r="S3555" s="14">
        <v>9088626</v>
      </c>
      <c r="T3555" s="12">
        <v>-700</v>
      </c>
      <c r="U3555">
        <f>SUM($T$2:T3555)</f>
        <v>3060053.3199999989</v>
      </c>
      <c r="W3555" s="16">
        <v>9088626</v>
      </c>
      <c r="X3555">
        <v>3060053.3199999989</v>
      </c>
      <c r="Y3555">
        <v>3554</v>
      </c>
      <c r="Z3555" s="18">
        <f t="shared" si="277"/>
        <v>7.3492424528077764</v>
      </c>
      <c r="AA3555" s="18">
        <f t="shared" si="278"/>
        <v>0.77870289219982469</v>
      </c>
      <c r="AB3555" t="str">
        <f t="shared" si="276"/>
        <v>D</v>
      </c>
      <c r="AI3555" s="14">
        <v>8919527</v>
      </c>
      <c r="AJ3555" s="12">
        <v>231</v>
      </c>
      <c r="AK3555" s="12">
        <v>231</v>
      </c>
      <c r="AL3555" s="12">
        <v>2000</v>
      </c>
      <c r="AN3555">
        <v>8919527</v>
      </c>
      <c r="AO3555">
        <v>231</v>
      </c>
      <c r="AP3555">
        <v>231</v>
      </c>
      <c r="AQ3555">
        <v>2000</v>
      </c>
      <c r="AR3555">
        <f t="shared" si="279"/>
        <v>0</v>
      </c>
      <c r="AV3555" s="4">
        <v>2950431</v>
      </c>
      <c r="AW3555" s="4">
        <v>8132874</v>
      </c>
      <c r="AX3555" s="4" t="s">
        <v>662</v>
      </c>
      <c r="AY3555" s="4">
        <v>1500</v>
      </c>
      <c r="AZ3555" s="4">
        <v>1500</v>
      </c>
      <c r="BA3555" s="4">
        <v>1.5</v>
      </c>
      <c r="BB3555" s="7">
        <f>AZ3555+BA3555-AY3555</f>
        <v>1.5</v>
      </c>
      <c r="BC3555" s="4" t="s">
        <v>663</v>
      </c>
      <c r="BD3555" s="4">
        <v>7000</v>
      </c>
      <c r="BE3555" s="4" t="s">
        <v>4</v>
      </c>
      <c r="BF3555" s="4" t="s">
        <v>22</v>
      </c>
      <c r="BG3555" s="4" t="s">
        <v>6</v>
      </c>
      <c r="BH3555" s="4" t="s">
        <v>65</v>
      </c>
      <c r="BI3555" t="str">
        <f t="shared" si="280"/>
        <v>B</v>
      </c>
    </row>
    <row r="3556" spans="1:61" ht="15.75" customHeight="1" x14ac:dyDescent="0.2">
      <c r="A3556" s="4">
        <v>2966370</v>
      </c>
      <c r="B3556" s="4">
        <v>7049162</v>
      </c>
      <c r="C3556" s="4" t="s">
        <v>2155</v>
      </c>
      <c r="D3556" s="4">
        <v>1000</v>
      </c>
      <c r="E3556" s="4">
        <v>1000</v>
      </c>
      <c r="F3556" s="4">
        <v>1.5</v>
      </c>
      <c r="G3556" s="7">
        <f>E3556+F3556-D3556</f>
        <v>1.5</v>
      </c>
      <c r="H3556" s="4" t="s">
        <v>2156</v>
      </c>
      <c r="I3556" s="4">
        <v>15000</v>
      </c>
      <c r="J3556" s="4" t="s">
        <v>4</v>
      </c>
      <c r="K3556" s="4" t="s">
        <v>8</v>
      </c>
      <c r="L3556" s="4" t="s">
        <v>6</v>
      </c>
      <c r="M3556" s="4" t="s">
        <v>20</v>
      </c>
      <c r="O3556" s="4"/>
      <c r="P3556" s="14">
        <v>8919548</v>
      </c>
      <c r="Q3556" s="12">
        <v>193</v>
      </c>
      <c r="S3556" s="14">
        <v>9121155</v>
      </c>
      <c r="T3556" s="12">
        <v>-700</v>
      </c>
      <c r="U3556">
        <f>SUM($T$2:T3556)</f>
        <v>3059353.3199999989</v>
      </c>
      <c r="W3556" s="16">
        <v>9121155</v>
      </c>
      <c r="X3556">
        <v>3059353.3199999989</v>
      </c>
      <c r="Y3556">
        <v>3555</v>
      </c>
      <c r="Z3556" s="18">
        <f t="shared" si="277"/>
        <v>7.3475612828479786</v>
      </c>
      <c r="AA3556" s="18">
        <f t="shared" si="278"/>
        <v>0.77892199824715158</v>
      </c>
      <c r="AB3556" t="str">
        <f t="shared" si="276"/>
        <v>D</v>
      </c>
      <c r="AI3556" s="14">
        <v>8919548</v>
      </c>
      <c r="AJ3556" s="12">
        <v>193</v>
      </c>
      <c r="AK3556" s="12">
        <v>193</v>
      </c>
      <c r="AL3556" s="12">
        <v>2000</v>
      </c>
      <c r="AN3556">
        <v>8919548</v>
      </c>
      <c r="AO3556">
        <v>193</v>
      </c>
      <c r="AP3556">
        <v>193</v>
      </c>
      <c r="AQ3556">
        <v>2000</v>
      </c>
      <c r="AR3556">
        <f t="shared" si="279"/>
        <v>0</v>
      </c>
      <c r="AV3556" s="4">
        <v>2966370</v>
      </c>
      <c r="AW3556" s="4">
        <v>7049162</v>
      </c>
      <c r="AX3556" s="4" t="s">
        <v>2155</v>
      </c>
      <c r="AY3556" s="4">
        <v>1000</v>
      </c>
      <c r="AZ3556" s="4">
        <v>1000</v>
      </c>
      <c r="BA3556" s="4">
        <v>1.5</v>
      </c>
      <c r="BB3556" s="7">
        <f>AZ3556+BA3556-AY3556</f>
        <v>1.5</v>
      </c>
      <c r="BC3556" s="4" t="s">
        <v>2156</v>
      </c>
      <c r="BD3556" s="4">
        <v>15000</v>
      </c>
      <c r="BE3556" s="4" t="s">
        <v>4</v>
      </c>
      <c r="BF3556" s="4" t="s">
        <v>8</v>
      </c>
      <c r="BG3556" s="4" t="s">
        <v>6</v>
      </c>
      <c r="BH3556" s="4" t="s">
        <v>20</v>
      </c>
      <c r="BI3556" t="str">
        <f t="shared" si="280"/>
        <v>B</v>
      </c>
    </row>
    <row r="3557" spans="1:61" ht="15.75" customHeight="1" x14ac:dyDescent="0.2">
      <c r="A3557" s="4">
        <v>2964312</v>
      </c>
      <c r="B3557" s="4">
        <v>7015016</v>
      </c>
      <c r="C3557" s="4" t="s">
        <v>2203</v>
      </c>
      <c r="D3557" s="4">
        <v>1000</v>
      </c>
      <c r="E3557" s="4">
        <v>1000</v>
      </c>
      <c r="F3557" s="4">
        <v>1.5</v>
      </c>
      <c r="G3557" s="7">
        <f>E3557+F3557-D3557</f>
        <v>1.5</v>
      </c>
      <c r="H3557" s="4" t="s">
        <v>2204</v>
      </c>
      <c r="I3557" s="4">
        <v>12000</v>
      </c>
      <c r="J3557" s="4" t="s">
        <v>4</v>
      </c>
      <c r="K3557" s="4" t="s">
        <v>13</v>
      </c>
      <c r="L3557" s="4" t="s">
        <v>6</v>
      </c>
      <c r="M3557" s="4" t="s">
        <v>29</v>
      </c>
      <c r="O3557" s="4"/>
      <c r="P3557" s="14">
        <v>8919576</v>
      </c>
      <c r="Q3557" s="12">
        <v>5.999999999994543E-2</v>
      </c>
      <c r="S3557" s="14">
        <v>9177351</v>
      </c>
      <c r="T3557" s="12">
        <v>-700</v>
      </c>
      <c r="U3557">
        <f>SUM($T$2:T3557)</f>
        <v>3058653.3199999989</v>
      </c>
      <c r="W3557" s="16">
        <v>9177351</v>
      </c>
      <c r="X3557">
        <v>3058653.3199999989</v>
      </c>
      <c r="Y3557">
        <v>3556</v>
      </c>
      <c r="Z3557" s="18">
        <f t="shared" si="277"/>
        <v>7.3458801128881799</v>
      </c>
      <c r="AA3557" s="18">
        <f t="shared" si="278"/>
        <v>0.77914110429447858</v>
      </c>
      <c r="AB3557" t="str">
        <f t="shared" si="276"/>
        <v>D</v>
      </c>
      <c r="AI3557" s="14">
        <v>8919576</v>
      </c>
      <c r="AJ3557" s="12">
        <v>5.999999999994543E-2</v>
      </c>
      <c r="AK3557" s="12">
        <v>0.06</v>
      </c>
      <c r="AL3557" s="12">
        <v>600</v>
      </c>
      <c r="AN3557">
        <v>8919576</v>
      </c>
      <c r="AO3557">
        <v>5.999999999994543E-2</v>
      </c>
      <c r="AP3557">
        <v>0.06</v>
      </c>
      <c r="AQ3557">
        <v>600</v>
      </c>
      <c r="AR3557">
        <f t="shared" si="279"/>
        <v>0</v>
      </c>
      <c r="AV3557" s="4">
        <v>2964312</v>
      </c>
      <c r="AW3557" s="4">
        <v>7015016</v>
      </c>
      <c r="AX3557" s="4" t="s">
        <v>2203</v>
      </c>
      <c r="AY3557" s="4">
        <v>1000</v>
      </c>
      <c r="AZ3557" s="4">
        <v>1000</v>
      </c>
      <c r="BA3557" s="4">
        <v>1.5</v>
      </c>
      <c r="BB3557" s="7">
        <f>AZ3557+BA3557-AY3557</f>
        <v>1.5</v>
      </c>
      <c r="BC3557" s="4" t="s">
        <v>2204</v>
      </c>
      <c r="BD3557" s="4">
        <v>12000</v>
      </c>
      <c r="BE3557" s="4" t="s">
        <v>4</v>
      </c>
      <c r="BF3557" s="4" t="s">
        <v>13</v>
      </c>
      <c r="BG3557" s="4" t="s">
        <v>6</v>
      </c>
      <c r="BH3557" s="4" t="s">
        <v>29</v>
      </c>
      <c r="BI3557" t="str">
        <f t="shared" si="280"/>
        <v>B</v>
      </c>
    </row>
    <row r="3558" spans="1:61" ht="15.75" customHeight="1" x14ac:dyDescent="0.2">
      <c r="A3558" s="4">
        <v>2971151</v>
      </c>
      <c r="B3558" s="4">
        <v>8479346</v>
      </c>
      <c r="C3558" s="4" t="s">
        <v>2539</v>
      </c>
      <c r="D3558" s="4">
        <v>1000</v>
      </c>
      <c r="E3558" s="4">
        <v>1000</v>
      </c>
      <c r="F3558" s="4">
        <v>1.5</v>
      </c>
      <c r="G3558" s="7">
        <f>E3558+F3558-D3558</f>
        <v>1.5</v>
      </c>
      <c r="H3558" s="4" t="s">
        <v>2540</v>
      </c>
      <c r="I3558" s="4">
        <v>15000</v>
      </c>
      <c r="J3558" s="4" t="s">
        <v>4</v>
      </c>
      <c r="K3558" s="4" t="s">
        <v>13</v>
      </c>
      <c r="L3558" s="4" t="s">
        <v>6</v>
      </c>
      <c r="M3558" s="4" t="s">
        <v>25</v>
      </c>
      <c r="O3558" s="4"/>
      <c r="P3558" s="14">
        <v>8919632</v>
      </c>
      <c r="Q3558" s="12">
        <v>988</v>
      </c>
      <c r="S3558" s="14">
        <v>441486</v>
      </c>
      <c r="T3558" s="12">
        <v>-713.5</v>
      </c>
      <c r="U3558">
        <f>SUM($T$2:T3558)</f>
        <v>3057939.8199999989</v>
      </c>
      <c r="W3558" s="16">
        <v>441486</v>
      </c>
      <c r="X3558">
        <v>3057939.8199999989</v>
      </c>
      <c r="Y3558">
        <v>3557</v>
      </c>
      <c r="Z3558" s="18">
        <f t="shared" si="277"/>
        <v>7.3441665203648707</v>
      </c>
      <c r="AA3558" s="18">
        <f t="shared" si="278"/>
        <v>0.77936021034180547</v>
      </c>
      <c r="AB3558" t="str">
        <f t="shared" si="276"/>
        <v>C</v>
      </c>
      <c r="AI3558" s="14">
        <v>8919632</v>
      </c>
      <c r="AJ3558" s="12">
        <v>988</v>
      </c>
      <c r="AK3558" s="12">
        <v>988</v>
      </c>
      <c r="AL3558" s="12">
        <v>2000</v>
      </c>
      <c r="AN3558">
        <v>8919632</v>
      </c>
      <c r="AO3558">
        <v>988</v>
      </c>
      <c r="AP3558">
        <v>988</v>
      </c>
      <c r="AQ3558">
        <v>2000</v>
      </c>
      <c r="AR3558">
        <f t="shared" si="279"/>
        <v>0</v>
      </c>
      <c r="AV3558" s="4">
        <v>2971151</v>
      </c>
      <c r="AW3558" s="4">
        <v>8479346</v>
      </c>
      <c r="AX3558" s="4" t="s">
        <v>2539</v>
      </c>
      <c r="AY3558" s="4">
        <v>1000</v>
      </c>
      <c r="AZ3558" s="4">
        <v>1000</v>
      </c>
      <c r="BA3558" s="4">
        <v>1.5</v>
      </c>
      <c r="BB3558" s="7">
        <f>AZ3558+BA3558-AY3558</f>
        <v>1.5</v>
      </c>
      <c r="BC3558" s="4" t="s">
        <v>2540</v>
      </c>
      <c r="BD3558" s="4">
        <v>15000</v>
      </c>
      <c r="BE3558" s="4" t="s">
        <v>4</v>
      </c>
      <c r="BF3558" s="4" t="s">
        <v>13</v>
      </c>
      <c r="BG3558" s="4" t="s">
        <v>6</v>
      </c>
      <c r="BH3558" s="4" t="s">
        <v>25</v>
      </c>
      <c r="BI3558" t="str">
        <f t="shared" si="280"/>
        <v>B</v>
      </c>
    </row>
    <row r="3559" spans="1:61" ht="15.75" customHeight="1" x14ac:dyDescent="0.2">
      <c r="A3559" s="4">
        <v>2972250</v>
      </c>
      <c r="B3559" s="4">
        <v>7741679</v>
      </c>
      <c r="C3559" s="4" t="s">
        <v>2640</v>
      </c>
      <c r="D3559" s="4">
        <v>1000</v>
      </c>
      <c r="E3559" s="4">
        <v>1000</v>
      </c>
      <c r="F3559" s="4">
        <v>1.5</v>
      </c>
      <c r="G3559" s="7">
        <f>E3559+F3559-D3559</f>
        <v>1.5</v>
      </c>
      <c r="H3559" s="4" t="s">
        <v>2641</v>
      </c>
      <c r="I3559" s="4">
        <v>25000</v>
      </c>
      <c r="J3559" s="4" t="s">
        <v>4</v>
      </c>
      <c r="K3559" s="4" t="s">
        <v>13</v>
      </c>
      <c r="L3559" s="4" t="s">
        <v>6</v>
      </c>
      <c r="M3559" s="4" t="s">
        <v>20</v>
      </c>
      <c r="O3559" s="4"/>
      <c r="P3559" s="14">
        <v>8919968</v>
      </c>
      <c r="Q3559" s="12">
        <v>-500</v>
      </c>
      <c r="S3559" s="14">
        <v>724558</v>
      </c>
      <c r="T3559" s="12">
        <v>-714.75</v>
      </c>
      <c r="U3559">
        <f>SUM($T$2:T3559)</f>
        <v>3057225.0699999989</v>
      </c>
      <c r="W3559" s="16">
        <v>724558</v>
      </c>
      <c r="X3559">
        <v>3057225.0699999989</v>
      </c>
      <c r="Y3559">
        <v>3558</v>
      </c>
      <c r="Z3559" s="18">
        <f t="shared" si="277"/>
        <v>7.3424499257523479</v>
      </c>
      <c r="AA3559" s="18">
        <f t="shared" si="278"/>
        <v>0.77957931638913236</v>
      </c>
      <c r="AB3559" t="str">
        <f t="shared" si="276"/>
        <v>C</v>
      </c>
      <c r="AI3559" s="14">
        <v>8919968</v>
      </c>
      <c r="AJ3559" s="12">
        <v>-500</v>
      </c>
      <c r="AK3559" s="12">
        <v>0</v>
      </c>
      <c r="AL3559" s="12">
        <v>0</v>
      </c>
      <c r="AN3559">
        <v>8919968</v>
      </c>
      <c r="AO3559">
        <v>-500</v>
      </c>
      <c r="AP3559">
        <v>0</v>
      </c>
      <c r="AQ3559">
        <v>0</v>
      </c>
      <c r="AR3559">
        <f t="shared" si="279"/>
        <v>0</v>
      </c>
      <c r="AV3559" s="4">
        <v>2972250</v>
      </c>
      <c r="AW3559" s="4">
        <v>7741679</v>
      </c>
      <c r="AX3559" s="4" t="s">
        <v>2640</v>
      </c>
      <c r="AY3559" s="4">
        <v>1000</v>
      </c>
      <c r="AZ3559" s="4">
        <v>1000</v>
      </c>
      <c r="BA3559" s="4">
        <v>1.5</v>
      </c>
      <c r="BB3559" s="7">
        <f>AZ3559+BA3559-AY3559</f>
        <v>1.5</v>
      </c>
      <c r="BC3559" s="4" t="s">
        <v>2641</v>
      </c>
      <c r="BD3559" s="4">
        <v>25000</v>
      </c>
      <c r="BE3559" s="4" t="s">
        <v>4</v>
      </c>
      <c r="BF3559" s="4" t="s">
        <v>13</v>
      </c>
      <c r="BG3559" s="4" t="s">
        <v>6</v>
      </c>
      <c r="BH3559" s="4" t="s">
        <v>20</v>
      </c>
      <c r="BI3559" t="str">
        <f t="shared" si="280"/>
        <v>B</v>
      </c>
    </row>
    <row r="3560" spans="1:61" ht="15.75" customHeight="1" x14ac:dyDescent="0.2">
      <c r="A3560" s="4">
        <v>2974455</v>
      </c>
      <c r="B3560" s="4">
        <v>8987826</v>
      </c>
      <c r="C3560" s="4" t="s">
        <v>2845</v>
      </c>
      <c r="D3560" s="4">
        <v>1000</v>
      </c>
      <c r="E3560" s="4">
        <v>1000</v>
      </c>
      <c r="F3560" s="4">
        <v>1.5</v>
      </c>
      <c r="G3560" s="7">
        <f>E3560+F3560-D3560</f>
        <v>1.5</v>
      </c>
      <c r="H3560" s="4" t="s">
        <v>2846</v>
      </c>
      <c r="I3560" s="4">
        <v>20000</v>
      </c>
      <c r="J3560" s="4" t="s">
        <v>11</v>
      </c>
      <c r="K3560" s="4" t="s">
        <v>5</v>
      </c>
      <c r="M3560" s="4" t="s">
        <v>20</v>
      </c>
      <c r="O3560" s="4"/>
      <c r="P3560" s="14">
        <v>8920374</v>
      </c>
      <c r="Q3560" s="12">
        <v>-1500</v>
      </c>
      <c r="S3560" s="14">
        <v>1672454</v>
      </c>
      <c r="T3560" s="12">
        <v>-717.09999999999991</v>
      </c>
      <c r="U3560">
        <f>SUM($T$2:T3560)</f>
        <v>3056507.9699999988</v>
      </c>
      <c r="W3560" s="16">
        <v>1672454</v>
      </c>
      <c r="X3560">
        <v>3056507.9699999988</v>
      </c>
      <c r="Y3560">
        <v>3559</v>
      </c>
      <c r="Z3560" s="18">
        <f t="shared" si="277"/>
        <v>7.3407276872121034</v>
      </c>
      <c r="AA3560" s="18">
        <f t="shared" si="278"/>
        <v>0.77979842243645925</v>
      </c>
      <c r="AB3560" t="str">
        <f t="shared" si="276"/>
        <v>C</v>
      </c>
      <c r="AI3560" s="14">
        <v>8920374</v>
      </c>
      <c r="AJ3560" s="12">
        <v>-1500</v>
      </c>
      <c r="AK3560" s="12">
        <v>0</v>
      </c>
      <c r="AL3560" s="12">
        <v>0</v>
      </c>
      <c r="AN3560">
        <v>8920374</v>
      </c>
      <c r="AO3560">
        <v>-1500</v>
      </c>
      <c r="AP3560">
        <v>0</v>
      </c>
      <c r="AQ3560">
        <v>0</v>
      </c>
      <c r="AR3560">
        <f t="shared" si="279"/>
        <v>0</v>
      </c>
      <c r="AV3560" s="4">
        <v>2974455</v>
      </c>
      <c r="AW3560" s="4">
        <v>8987826</v>
      </c>
      <c r="AX3560" s="4" t="s">
        <v>2845</v>
      </c>
      <c r="AY3560" s="4">
        <v>1000</v>
      </c>
      <c r="AZ3560" s="4">
        <v>1000</v>
      </c>
      <c r="BA3560" s="4">
        <v>1.5</v>
      </c>
      <c r="BB3560" s="7">
        <f>AZ3560+BA3560-AY3560</f>
        <v>1.5</v>
      </c>
      <c r="BC3560" s="4" t="s">
        <v>2846</v>
      </c>
      <c r="BD3560" s="4">
        <v>20000</v>
      </c>
      <c r="BE3560" s="4" t="s">
        <v>11</v>
      </c>
      <c r="BF3560" s="4" t="s">
        <v>5</v>
      </c>
      <c r="BH3560" s="4" t="s">
        <v>20</v>
      </c>
      <c r="BI3560" t="str">
        <f t="shared" si="280"/>
        <v>B</v>
      </c>
    </row>
    <row r="3561" spans="1:61" ht="15.75" customHeight="1" x14ac:dyDescent="0.2">
      <c r="A3561" s="4">
        <v>2994713</v>
      </c>
      <c r="B3561" s="4">
        <v>8639247</v>
      </c>
      <c r="C3561" s="4" t="s">
        <v>4618</v>
      </c>
      <c r="D3561" s="4">
        <v>1500</v>
      </c>
      <c r="E3561" s="4">
        <v>1500</v>
      </c>
      <c r="F3561" s="4">
        <v>1.5</v>
      </c>
      <c r="G3561" s="7">
        <f>E3561+F3561-D3561</f>
        <v>1.5</v>
      </c>
      <c r="H3561" s="4" t="s">
        <v>4619</v>
      </c>
      <c r="I3561" s="4">
        <v>3000</v>
      </c>
      <c r="J3561" s="4" t="s">
        <v>4</v>
      </c>
      <c r="K3561" s="4" t="s">
        <v>13</v>
      </c>
      <c r="L3561" s="4" t="s">
        <v>9</v>
      </c>
      <c r="M3561" s="4" t="s">
        <v>48</v>
      </c>
      <c r="O3561" s="4"/>
      <c r="P3561" s="14">
        <v>8920507</v>
      </c>
      <c r="Q3561" s="12">
        <v>456</v>
      </c>
      <c r="S3561" s="14">
        <v>2090334</v>
      </c>
      <c r="T3561" s="12">
        <v>-717.77</v>
      </c>
      <c r="U3561">
        <f>SUM($T$2:T3561)</f>
        <v>3055790.1999999988</v>
      </c>
      <c r="W3561" s="16">
        <v>2090334</v>
      </c>
      <c r="X3561">
        <v>3055790.1999999988</v>
      </c>
      <c r="Y3561">
        <v>3560</v>
      </c>
      <c r="Z3561" s="18">
        <f t="shared" si="277"/>
        <v>7.3390038395520394</v>
      </c>
      <c r="AA3561" s="18">
        <f t="shared" si="278"/>
        <v>0.78001752848378614</v>
      </c>
      <c r="AB3561" t="str">
        <f t="shared" si="276"/>
        <v>C</v>
      </c>
      <c r="AI3561" s="14">
        <v>8920507</v>
      </c>
      <c r="AJ3561" s="12">
        <v>456</v>
      </c>
      <c r="AK3561" s="12">
        <v>456</v>
      </c>
      <c r="AL3561" s="12">
        <v>500</v>
      </c>
      <c r="AN3561">
        <v>8920507</v>
      </c>
      <c r="AO3561">
        <v>456</v>
      </c>
      <c r="AP3561">
        <v>456</v>
      </c>
      <c r="AQ3561">
        <v>500</v>
      </c>
      <c r="AR3561">
        <f t="shared" si="279"/>
        <v>0</v>
      </c>
      <c r="AV3561" s="4">
        <v>2994713</v>
      </c>
      <c r="AW3561" s="4">
        <v>8639247</v>
      </c>
      <c r="AX3561" s="4" t="s">
        <v>4618</v>
      </c>
      <c r="AY3561" s="4">
        <v>1500</v>
      </c>
      <c r="AZ3561" s="4">
        <v>1500</v>
      </c>
      <c r="BA3561" s="4">
        <v>1.5</v>
      </c>
      <c r="BB3561" s="7">
        <f>AZ3561+BA3561-AY3561</f>
        <v>1.5</v>
      </c>
      <c r="BC3561" s="4" t="s">
        <v>4619</v>
      </c>
      <c r="BD3561" s="4">
        <v>3000</v>
      </c>
      <c r="BE3561" s="4" t="s">
        <v>4</v>
      </c>
      <c r="BF3561" s="4" t="s">
        <v>13</v>
      </c>
      <c r="BG3561" s="4" t="s">
        <v>9</v>
      </c>
      <c r="BH3561" s="4" t="s">
        <v>48</v>
      </c>
      <c r="BI3561" t="str">
        <f t="shared" si="280"/>
        <v>B</v>
      </c>
    </row>
    <row r="3562" spans="1:61" ht="15.75" customHeight="1" x14ac:dyDescent="0.2">
      <c r="A3562" s="4">
        <v>3001041</v>
      </c>
      <c r="B3562" s="4">
        <v>1689266</v>
      </c>
      <c r="C3562" s="4" t="s">
        <v>5216</v>
      </c>
      <c r="D3562" s="4">
        <v>3000</v>
      </c>
      <c r="E3562" s="4">
        <v>3000</v>
      </c>
      <c r="F3562" s="4">
        <v>1.5</v>
      </c>
      <c r="G3562" s="7">
        <f>E3562+F3562-D3562</f>
        <v>1.5</v>
      </c>
      <c r="H3562" s="4" t="s">
        <v>3560</v>
      </c>
      <c r="I3562" s="4">
        <v>20000</v>
      </c>
      <c r="J3562" s="4" t="s">
        <v>72</v>
      </c>
      <c r="K3562" s="4" t="s">
        <v>8</v>
      </c>
      <c r="M3562" s="4" t="s">
        <v>35</v>
      </c>
      <c r="O3562" s="4"/>
      <c r="P3562" s="14">
        <v>8920682</v>
      </c>
      <c r="Q3562" s="12">
        <v>-5649.2</v>
      </c>
      <c r="S3562" s="14">
        <v>8302183</v>
      </c>
      <c r="T3562" s="12">
        <v>-729</v>
      </c>
      <c r="U3562">
        <f>SUM($T$2:T3562)</f>
        <v>3055061.1999999988</v>
      </c>
      <c r="W3562" s="16">
        <v>8302183</v>
      </c>
      <c r="X3562">
        <v>3055061.1999999988</v>
      </c>
      <c r="Y3562">
        <v>3561</v>
      </c>
      <c r="Z3562" s="18">
        <f t="shared" si="277"/>
        <v>7.3372530211224776</v>
      </c>
      <c r="AA3562" s="18">
        <f t="shared" si="278"/>
        <v>0.78023663453111303</v>
      </c>
      <c r="AB3562" t="str">
        <f t="shared" si="276"/>
        <v>C</v>
      </c>
      <c r="AI3562" s="14">
        <v>8920682</v>
      </c>
      <c r="AJ3562" s="12">
        <v>-5649.2</v>
      </c>
      <c r="AK3562" s="12">
        <v>0.8</v>
      </c>
      <c r="AL3562" s="12">
        <v>2000</v>
      </c>
      <c r="AN3562">
        <v>8920682</v>
      </c>
      <c r="AO3562">
        <v>-5649.2</v>
      </c>
      <c r="AP3562">
        <v>0.8</v>
      </c>
      <c r="AQ3562">
        <v>2000</v>
      </c>
      <c r="AR3562">
        <f t="shared" si="279"/>
        <v>1</v>
      </c>
      <c r="AV3562" s="4">
        <v>3001041</v>
      </c>
      <c r="AW3562" s="4">
        <v>1689266</v>
      </c>
      <c r="AX3562" s="4" t="s">
        <v>5216</v>
      </c>
      <c r="AY3562" s="4">
        <v>3000</v>
      </c>
      <c r="AZ3562" s="4">
        <v>3000</v>
      </c>
      <c r="BA3562" s="4">
        <v>1.5</v>
      </c>
      <c r="BB3562" s="7">
        <f>AZ3562+BA3562-AY3562</f>
        <v>1.5</v>
      </c>
      <c r="BC3562" s="4" t="s">
        <v>3560</v>
      </c>
      <c r="BD3562" s="4">
        <v>20000</v>
      </c>
      <c r="BE3562" s="4" t="s">
        <v>72</v>
      </c>
      <c r="BF3562" s="4" t="s">
        <v>8</v>
      </c>
      <c r="BH3562" s="4" t="s">
        <v>35</v>
      </c>
      <c r="BI3562" t="str">
        <f t="shared" si="280"/>
        <v>A</v>
      </c>
    </row>
    <row r="3563" spans="1:61" ht="15.75" customHeight="1" x14ac:dyDescent="0.2">
      <c r="A3563" s="4">
        <v>3005752</v>
      </c>
      <c r="B3563" s="4">
        <v>7737836</v>
      </c>
      <c r="C3563" s="4" t="s">
        <v>5555</v>
      </c>
      <c r="D3563" s="4">
        <v>1500</v>
      </c>
      <c r="E3563" s="4">
        <v>1500</v>
      </c>
      <c r="F3563" s="4">
        <v>1.5</v>
      </c>
      <c r="G3563" s="7">
        <f>E3563+F3563-D3563</f>
        <v>1.5</v>
      </c>
      <c r="H3563" s="4" t="s">
        <v>5556</v>
      </c>
      <c r="I3563" s="4">
        <v>8000</v>
      </c>
      <c r="J3563" s="4" t="s">
        <v>4</v>
      </c>
      <c r="K3563" s="4" t="s">
        <v>13</v>
      </c>
      <c r="L3563" s="4" t="s">
        <v>9</v>
      </c>
      <c r="M3563" s="4" t="s">
        <v>26</v>
      </c>
      <c r="O3563" s="4"/>
      <c r="P3563" s="14">
        <v>8920969</v>
      </c>
      <c r="Q3563" s="12">
        <v>-600</v>
      </c>
      <c r="S3563" s="14">
        <v>8640584</v>
      </c>
      <c r="T3563" s="12">
        <v>-733.94</v>
      </c>
      <c r="U3563">
        <f>SUM($T$2:T3563)</f>
        <v>3054327.2599999988</v>
      </c>
      <c r="W3563" s="16">
        <v>8640584</v>
      </c>
      <c r="X3563">
        <v>3054327.2599999988</v>
      </c>
      <c r="Y3563">
        <v>3562</v>
      </c>
      <c r="Z3563" s="18">
        <f t="shared" si="277"/>
        <v>7.335490338436343</v>
      </c>
      <c r="AA3563" s="18">
        <f t="shared" si="278"/>
        <v>0.78045574057843992</v>
      </c>
      <c r="AB3563" t="str">
        <f t="shared" si="276"/>
        <v>C</v>
      </c>
      <c r="AI3563" s="14">
        <v>8920969</v>
      </c>
      <c r="AJ3563" s="12">
        <v>-600</v>
      </c>
      <c r="AK3563" s="12">
        <v>0</v>
      </c>
      <c r="AL3563" s="12">
        <v>0</v>
      </c>
      <c r="AN3563">
        <v>8920969</v>
      </c>
      <c r="AO3563">
        <v>-600</v>
      </c>
      <c r="AP3563">
        <v>0</v>
      </c>
      <c r="AQ3563">
        <v>0</v>
      </c>
      <c r="AR3563">
        <f t="shared" si="279"/>
        <v>0</v>
      </c>
      <c r="AV3563" s="4">
        <v>3005752</v>
      </c>
      <c r="AW3563" s="4">
        <v>7737836</v>
      </c>
      <c r="AX3563" s="4" t="s">
        <v>5555</v>
      </c>
      <c r="AY3563" s="4">
        <v>1500</v>
      </c>
      <c r="AZ3563" s="4">
        <v>1500</v>
      </c>
      <c r="BA3563" s="4">
        <v>1.5</v>
      </c>
      <c r="BB3563" s="7">
        <f>AZ3563+BA3563-AY3563</f>
        <v>1.5</v>
      </c>
      <c r="BC3563" s="4" t="s">
        <v>5556</v>
      </c>
      <c r="BD3563" s="4">
        <v>8000</v>
      </c>
      <c r="BE3563" s="4" t="s">
        <v>4</v>
      </c>
      <c r="BF3563" s="4" t="s">
        <v>13</v>
      </c>
      <c r="BG3563" s="4" t="s">
        <v>9</v>
      </c>
      <c r="BH3563" s="4" t="s">
        <v>26</v>
      </c>
      <c r="BI3563" t="str">
        <f t="shared" si="280"/>
        <v>B</v>
      </c>
    </row>
    <row r="3564" spans="1:61" ht="15.75" customHeight="1" x14ac:dyDescent="0.2">
      <c r="A3564" s="4">
        <v>3007712</v>
      </c>
      <c r="B3564" s="4">
        <v>7363854</v>
      </c>
      <c r="C3564" s="4" t="s">
        <v>5685</v>
      </c>
      <c r="D3564" s="4">
        <v>1000</v>
      </c>
      <c r="E3564" s="4">
        <v>1000</v>
      </c>
      <c r="F3564" s="4">
        <v>1.5</v>
      </c>
      <c r="G3564" s="7">
        <f>E3564+F3564-D3564</f>
        <v>1.5</v>
      </c>
      <c r="H3564" s="4" t="s">
        <v>5686</v>
      </c>
      <c r="I3564" s="4">
        <v>13000</v>
      </c>
      <c r="J3564" s="4" t="s">
        <v>4</v>
      </c>
      <c r="K3564" s="4" t="s">
        <v>8</v>
      </c>
      <c r="L3564" s="4" t="s">
        <v>6</v>
      </c>
      <c r="M3564" s="4" t="s">
        <v>65</v>
      </c>
      <c r="O3564" s="4"/>
      <c r="P3564" s="14">
        <v>8920997</v>
      </c>
      <c r="Q3564" s="12">
        <v>-600</v>
      </c>
      <c r="S3564" s="14">
        <v>87983</v>
      </c>
      <c r="T3564" s="12">
        <v>-750</v>
      </c>
      <c r="U3564">
        <f>SUM($T$2:T3564)</f>
        <v>3053577.2599999988</v>
      </c>
      <c r="W3564" s="16">
        <v>87983</v>
      </c>
      <c r="X3564">
        <v>3053577.2599999988</v>
      </c>
      <c r="Y3564">
        <v>3563</v>
      </c>
      <c r="Z3564" s="18">
        <f t="shared" si="277"/>
        <v>7.3336890849079879</v>
      </c>
      <c r="AA3564" s="18">
        <f t="shared" si="278"/>
        <v>0.78067484662576692</v>
      </c>
      <c r="AB3564" t="str">
        <f t="shared" si="276"/>
        <v>D</v>
      </c>
      <c r="AI3564" s="14">
        <v>8920997</v>
      </c>
      <c r="AJ3564" s="12">
        <v>-600</v>
      </c>
      <c r="AK3564" s="12">
        <v>0</v>
      </c>
      <c r="AL3564" s="12">
        <v>0</v>
      </c>
      <c r="AN3564">
        <v>8920997</v>
      </c>
      <c r="AO3564">
        <v>-600</v>
      </c>
      <c r="AP3564">
        <v>0</v>
      </c>
      <c r="AQ3564">
        <v>0</v>
      </c>
      <c r="AR3564">
        <f t="shared" si="279"/>
        <v>0</v>
      </c>
      <c r="AV3564" s="4">
        <v>3007712</v>
      </c>
      <c r="AW3564" s="4">
        <v>7363854</v>
      </c>
      <c r="AX3564" s="4" t="s">
        <v>5685</v>
      </c>
      <c r="AY3564" s="4">
        <v>1000</v>
      </c>
      <c r="AZ3564" s="4">
        <v>1000</v>
      </c>
      <c r="BA3564" s="4">
        <v>1.5</v>
      </c>
      <c r="BB3564" s="7">
        <f>AZ3564+BA3564-AY3564</f>
        <v>1.5</v>
      </c>
      <c r="BC3564" s="4" t="s">
        <v>5686</v>
      </c>
      <c r="BD3564" s="4">
        <v>13000</v>
      </c>
      <c r="BE3564" s="4" t="s">
        <v>4</v>
      </c>
      <c r="BF3564" s="4" t="s">
        <v>8</v>
      </c>
      <c r="BG3564" s="4" t="s">
        <v>6</v>
      </c>
      <c r="BH3564" s="4" t="s">
        <v>65</v>
      </c>
      <c r="BI3564" t="str">
        <f t="shared" si="280"/>
        <v>B</v>
      </c>
    </row>
    <row r="3565" spans="1:61" ht="15.75" customHeight="1" x14ac:dyDescent="0.2">
      <c r="A3565" s="4">
        <v>3008349</v>
      </c>
      <c r="B3565" s="4">
        <v>7697089</v>
      </c>
      <c r="C3565" s="4" t="s">
        <v>5741</v>
      </c>
      <c r="D3565" s="4">
        <v>1500</v>
      </c>
      <c r="E3565" s="4">
        <v>1500</v>
      </c>
      <c r="F3565" s="4">
        <v>1.5</v>
      </c>
      <c r="G3565" s="7">
        <f>E3565+F3565-D3565</f>
        <v>1.5</v>
      </c>
      <c r="H3565" s="4" t="s">
        <v>5742</v>
      </c>
      <c r="I3565" s="4">
        <v>8000</v>
      </c>
      <c r="J3565" s="4" t="s">
        <v>4</v>
      </c>
      <c r="K3565" s="4" t="s">
        <v>22</v>
      </c>
      <c r="L3565" s="4" t="s">
        <v>6</v>
      </c>
      <c r="M3565" s="4" t="s">
        <v>20</v>
      </c>
      <c r="O3565" s="4"/>
      <c r="P3565" s="14">
        <v>8921263</v>
      </c>
      <c r="Q3565" s="12">
        <v>0.65000000000009095</v>
      </c>
      <c r="S3565" s="14">
        <v>7246947</v>
      </c>
      <c r="T3565" s="12">
        <v>-750</v>
      </c>
      <c r="U3565">
        <f>SUM($T$2:T3565)</f>
        <v>3052827.2599999988</v>
      </c>
      <c r="W3565" s="16">
        <v>7246947</v>
      </c>
      <c r="X3565">
        <v>3052827.2599999988</v>
      </c>
      <c r="Y3565">
        <v>3564</v>
      </c>
      <c r="Z3565" s="18">
        <f t="shared" si="277"/>
        <v>7.3318878313796318</v>
      </c>
      <c r="AA3565" s="18">
        <f t="shared" si="278"/>
        <v>0.78089395267309381</v>
      </c>
      <c r="AB3565" t="str">
        <f t="shared" si="276"/>
        <v>D</v>
      </c>
      <c r="AI3565" s="14">
        <v>8921263</v>
      </c>
      <c r="AJ3565" s="12">
        <v>0.65000000000009095</v>
      </c>
      <c r="AK3565" s="12">
        <v>0.65</v>
      </c>
      <c r="AL3565" s="12">
        <v>1300</v>
      </c>
      <c r="AN3565">
        <v>8921263</v>
      </c>
      <c r="AO3565">
        <v>0.65000000000009095</v>
      </c>
      <c r="AP3565">
        <v>0.65</v>
      </c>
      <c r="AQ3565">
        <v>1300</v>
      </c>
      <c r="AR3565">
        <f t="shared" si="279"/>
        <v>0</v>
      </c>
      <c r="AV3565" s="4">
        <v>3008349</v>
      </c>
      <c r="AW3565" s="4">
        <v>7697089</v>
      </c>
      <c r="AX3565" s="4" t="s">
        <v>5741</v>
      </c>
      <c r="AY3565" s="4">
        <v>1500</v>
      </c>
      <c r="AZ3565" s="4">
        <v>1500</v>
      </c>
      <c r="BA3565" s="4">
        <v>1.5</v>
      </c>
      <c r="BB3565" s="7">
        <f>AZ3565+BA3565-AY3565</f>
        <v>1.5</v>
      </c>
      <c r="BC3565" s="4" t="s">
        <v>5742</v>
      </c>
      <c r="BD3565" s="4">
        <v>8000</v>
      </c>
      <c r="BE3565" s="4" t="s">
        <v>4</v>
      </c>
      <c r="BF3565" s="4" t="s">
        <v>22</v>
      </c>
      <c r="BG3565" s="4" t="s">
        <v>6</v>
      </c>
      <c r="BH3565" s="4" t="s">
        <v>20</v>
      </c>
      <c r="BI3565" t="str">
        <f t="shared" si="280"/>
        <v>B</v>
      </c>
    </row>
    <row r="3566" spans="1:61" ht="15.75" customHeight="1" x14ac:dyDescent="0.2">
      <c r="A3566" s="4">
        <v>3011562</v>
      </c>
      <c r="B3566" s="4">
        <v>9095094</v>
      </c>
      <c r="C3566" s="4" t="s">
        <v>5952</v>
      </c>
      <c r="D3566" s="4">
        <v>1000</v>
      </c>
      <c r="E3566" s="4">
        <v>1000</v>
      </c>
      <c r="F3566" s="4">
        <v>1.5</v>
      </c>
      <c r="G3566" s="7">
        <f>E3566+F3566-D3566</f>
        <v>1.5</v>
      </c>
      <c r="H3566" s="4" t="s">
        <v>5953</v>
      </c>
      <c r="I3566" s="4">
        <v>10000</v>
      </c>
      <c r="J3566" s="4" t="s">
        <v>4</v>
      </c>
      <c r="K3566" s="4" t="s">
        <v>8</v>
      </c>
      <c r="L3566" s="4" t="s">
        <v>6</v>
      </c>
      <c r="M3566" s="4" t="s">
        <v>10</v>
      </c>
      <c r="O3566" s="4"/>
      <c r="P3566" s="14">
        <v>8921550</v>
      </c>
      <c r="Q3566" s="12">
        <v>3</v>
      </c>
      <c r="S3566" s="14">
        <v>6727253</v>
      </c>
      <c r="T3566" s="12">
        <v>-750.75</v>
      </c>
      <c r="U3566">
        <f>SUM($T$2:T3566)</f>
        <v>3052076.5099999988</v>
      </c>
      <c r="W3566" s="16">
        <v>6727253</v>
      </c>
      <c r="X3566">
        <v>3052076.5099999988</v>
      </c>
      <c r="Y3566">
        <v>3565</v>
      </c>
      <c r="Z3566" s="18">
        <f t="shared" si="277"/>
        <v>7.3300847765977482</v>
      </c>
      <c r="AA3566" s="18">
        <f t="shared" si="278"/>
        <v>0.78111305872042069</v>
      </c>
      <c r="AB3566" t="str">
        <f t="shared" si="276"/>
        <v>C</v>
      </c>
      <c r="AI3566" s="14">
        <v>8921550</v>
      </c>
      <c r="AJ3566" s="12">
        <v>3</v>
      </c>
      <c r="AK3566" s="12">
        <v>3</v>
      </c>
      <c r="AL3566" s="12">
        <v>2000</v>
      </c>
      <c r="AN3566">
        <v>8921550</v>
      </c>
      <c r="AO3566">
        <v>3</v>
      </c>
      <c r="AP3566">
        <v>3</v>
      </c>
      <c r="AQ3566">
        <v>2000</v>
      </c>
      <c r="AR3566">
        <f t="shared" si="279"/>
        <v>0</v>
      </c>
      <c r="AV3566" s="4">
        <v>3011562</v>
      </c>
      <c r="AW3566" s="4">
        <v>9095094</v>
      </c>
      <c r="AX3566" s="4" t="s">
        <v>5952</v>
      </c>
      <c r="AY3566" s="4">
        <v>1000</v>
      </c>
      <c r="AZ3566" s="4">
        <v>1000</v>
      </c>
      <c r="BA3566" s="4">
        <v>1.5</v>
      </c>
      <c r="BB3566" s="7">
        <f>AZ3566+BA3566-AY3566</f>
        <v>1.5</v>
      </c>
      <c r="BC3566" s="4" t="s">
        <v>5953</v>
      </c>
      <c r="BD3566" s="4">
        <v>10000</v>
      </c>
      <c r="BE3566" s="4" t="s">
        <v>4</v>
      </c>
      <c r="BF3566" s="4" t="s">
        <v>8</v>
      </c>
      <c r="BG3566" s="4" t="s">
        <v>6</v>
      </c>
      <c r="BH3566" s="4" t="s">
        <v>10</v>
      </c>
      <c r="BI3566" t="str">
        <f t="shared" si="280"/>
        <v>B</v>
      </c>
    </row>
    <row r="3567" spans="1:61" ht="15.75" customHeight="1" x14ac:dyDescent="0.2">
      <c r="A3567" s="4">
        <v>3017274</v>
      </c>
      <c r="B3567" s="4">
        <v>9108058</v>
      </c>
      <c r="C3567" s="4" t="s">
        <v>6371</v>
      </c>
      <c r="D3567" s="4">
        <v>1000</v>
      </c>
      <c r="E3567" s="4">
        <v>1000</v>
      </c>
      <c r="F3567" s="4">
        <v>1.5</v>
      </c>
      <c r="G3567" s="7">
        <f>E3567+F3567-D3567</f>
        <v>1.5</v>
      </c>
      <c r="H3567" s="4" t="s">
        <v>6372</v>
      </c>
      <c r="I3567" s="4">
        <v>7000</v>
      </c>
      <c r="J3567" s="4" t="s">
        <v>32</v>
      </c>
      <c r="K3567" s="4" t="s">
        <v>22</v>
      </c>
      <c r="M3567" s="4" t="s">
        <v>101</v>
      </c>
      <c r="O3567" s="4"/>
      <c r="P3567" s="14">
        <v>8921662</v>
      </c>
      <c r="Q3567" s="12">
        <v>0.3000000000001819</v>
      </c>
      <c r="S3567" s="14">
        <v>653520</v>
      </c>
      <c r="T3567" s="12">
        <v>-768.8</v>
      </c>
      <c r="U3567">
        <f>SUM($T$2:T3567)</f>
        <v>3051307.709999999</v>
      </c>
      <c r="W3567" s="16">
        <v>653520</v>
      </c>
      <c r="X3567">
        <v>3051307.709999999</v>
      </c>
      <c r="Y3567">
        <v>3566</v>
      </c>
      <c r="Z3567" s="18">
        <f t="shared" si="277"/>
        <v>7.3282383716476156</v>
      </c>
      <c r="AA3567" s="18">
        <f t="shared" si="278"/>
        <v>0.78133216476774758</v>
      </c>
      <c r="AB3567" t="str">
        <f t="shared" si="276"/>
        <v>C</v>
      </c>
      <c r="AI3567" s="14">
        <v>8921662</v>
      </c>
      <c r="AJ3567" s="12">
        <v>0.3000000000001819</v>
      </c>
      <c r="AK3567" s="12">
        <v>0.3</v>
      </c>
      <c r="AL3567" s="12">
        <v>3000</v>
      </c>
      <c r="AN3567">
        <v>8921662</v>
      </c>
      <c r="AO3567">
        <v>0.3000000000001819</v>
      </c>
      <c r="AP3567">
        <v>0.3</v>
      </c>
      <c r="AQ3567">
        <v>3000</v>
      </c>
      <c r="AR3567">
        <f t="shared" si="279"/>
        <v>0</v>
      </c>
      <c r="AV3567" s="4">
        <v>3017274</v>
      </c>
      <c r="AW3567" s="4">
        <v>9108058</v>
      </c>
      <c r="AX3567" s="4" t="s">
        <v>6371</v>
      </c>
      <c r="AY3567" s="4">
        <v>1000</v>
      </c>
      <c r="AZ3567" s="4">
        <v>1000</v>
      </c>
      <c r="BA3567" s="4">
        <v>1.5</v>
      </c>
      <c r="BB3567" s="7">
        <f>AZ3567+BA3567-AY3567</f>
        <v>1.5</v>
      </c>
      <c r="BC3567" s="4" t="s">
        <v>6372</v>
      </c>
      <c r="BD3567" s="4">
        <v>7000</v>
      </c>
      <c r="BE3567" s="4" t="s">
        <v>32</v>
      </c>
      <c r="BF3567" s="4" t="s">
        <v>22</v>
      </c>
      <c r="BH3567" s="4" t="s">
        <v>101</v>
      </c>
      <c r="BI3567" t="str">
        <f t="shared" si="280"/>
        <v>B</v>
      </c>
    </row>
    <row r="3568" spans="1:61" ht="15.75" customHeight="1" x14ac:dyDescent="0.2">
      <c r="A3568" s="4">
        <v>3018422</v>
      </c>
      <c r="B3568" s="4">
        <v>9111376</v>
      </c>
      <c r="C3568" s="4" t="s">
        <v>6444</v>
      </c>
      <c r="D3568" s="4">
        <v>1500</v>
      </c>
      <c r="E3568" s="4">
        <v>1500</v>
      </c>
      <c r="F3568" s="4">
        <v>1.5</v>
      </c>
      <c r="G3568" s="7">
        <f>E3568+F3568-D3568</f>
        <v>1.5</v>
      </c>
      <c r="H3568" s="4" t="s">
        <v>6445</v>
      </c>
      <c r="I3568" s="4">
        <v>14000</v>
      </c>
      <c r="J3568" s="4" t="s">
        <v>4</v>
      </c>
      <c r="K3568" s="4" t="s">
        <v>13</v>
      </c>
      <c r="L3568" s="4" t="s">
        <v>6</v>
      </c>
      <c r="M3568" s="4" t="s">
        <v>23</v>
      </c>
      <c r="O3568" s="4"/>
      <c r="P3568" s="14">
        <v>8922082</v>
      </c>
      <c r="Q3568" s="12">
        <v>-2799.9</v>
      </c>
      <c r="S3568" s="14">
        <v>8963396</v>
      </c>
      <c r="T3568" s="12">
        <v>-784.85</v>
      </c>
      <c r="U3568">
        <f>SUM($T$2:T3568)</f>
        <v>3050522.8599999989</v>
      </c>
      <c r="W3568" s="16">
        <v>8963396</v>
      </c>
      <c r="X3568">
        <v>3050522.8599999989</v>
      </c>
      <c r="Y3568">
        <v>3567</v>
      </c>
      <c r="Z3568" s="18">
        <f t="shared" si="277"/>
        <v>7.3263534198719764</v>
      </c>
      <c r="AA3568" s="18">
        <f t="shared" si="278"/>
        <v>0.78155127081507447</v>
      </c>
      <c r="AB3568" t="str">
        <f t="shared" si="276"/>
        <v>C</v>
      </c>
      <c r="AI3568" s="14">
        <v>8922082</v>
      </c>
      <c r="AJ3568" s="12">
        <v>-2799.9</v>
      </c>
      <c r="AK3568" s="12">
        <v>0.1</v>
      </c>
      <c r="AL3568" s="12">
        <v>1000</v>
      </c>
      <c r="AN3568">
        <v>8922082</v>
      </c>
      <c r="AO3568">
        <v>-2799.9</v>
      </c>
      <c r="AP3568">
        <v>0.1</v>
      </c>
      <c r="AQ3568">
        <v>1000</v>
      </c>
      <c r="AR3568">
        <f t="shared" si="279"/>
        <v>1</v>
      </c>
      <c r="AV3568" s="4">
        <v>3018422</v>
      </c>
      <c r="AW3568" s="4">
        <v>9111376</v>
      </c>
      <c r="AX3568" s="4" t="s">
        <v>6444</v>
      </c>
      <c r="AY3568" s="4">
        <v>1500</v>
      </c>
      <c r="AZ3568" s="4">
        <v>1500</v>
      </c>
      <c r="BA3568" s="4">
        <v>1.5</v>
      </c>
      <c r="BB3568" s="7">
        <f>AZ3568+BA3568-AY3568</f>
        <v>1.5</v>
      </c>
      <c r="BC3568" s="4" t="s">
        <v>6445</v>
      </c>
      <c r="BD3568" s="4">
        <v>14000</v>
      </c>
      <c r="BE3568" s="4" t="s">
        <v>4</v>
      </c>
      <c r="BF3568" s="4" t="s">
        <v>13</v>
      </c>
      <c r="BG3568" s="4" t="s">
        <v>6</v>
      </c>
      <c r="BH3568" s="4" t="s">
        <v>23</v>
      </c>
      <c r="BI3568" t="str">
        <f t="shared" si="280"/>
        <v>B</v>
      </c>
    </row>
    <row r="3569" spans="1:61" ht="15.75" customHeight="1" x14ac:dyDescent="0.2">
      <c r="A3569" s="4">
        <v>3021670</v>
      </c>
      <c r="B3569" s="4">
        <v>7757261</v>
      </c>
      <c r="C3569" s="4" t="s">
        <v>6698</v>
      </c>
      <c r="D3569" s="4">
        <v>1500</v>
      </c>
      <c r="E3569" s="4">
        <v>1500</v>
      </c>
      <c r="F3569" s="4">
        <v>1.5</v>
      </c>
      <c r="G3569" s="7">
        <f>E3569+F3569-D3569</f>
        <v>1.5</v>
      </c>
      <c r="H3569" s="4" t="s">
        <v>6699</v>
      </c>
      <c r="I3569" s="4">
        <v>20000</v>
      </c>
      <c r="J3569" s="4" t="s">
        <v>4</v>
      </c>
      <c r="K3569" s="4" t="s">
        <v>13</v>
      </c>
      <c r="L3569" s="4" t="s">
        <v>9</v>
      </c>
      <c r="M3569" s="4" t="s">
        <v>29</v>
      </c>
      <c r="O3569" s="4"/>
      <c r="P3569" s="14">
        <v>8922390</v>
      </c>
      <c r="Q3569" s="12">
        <v>2.4000000000000909</v>
      </c>
      <c r="S3569" s="14">
        <v>5828866</v>
      </c>
      <c r="T3569" s="12">
        <v>-799.2</v>
      </c>
      <c r="U3569">
        <f>SUM($T$2:T3569)</f>
        <v>3049723.6599999988</v>
      </c>
      <c r="W3569" s="16">
        <v>5828866</v>
      </c>
      <c r="X3569">
        <v>3049723.6599999988</v>
      </c>
      <c r="Y3569">
        <v>3568</v>
      </c>
      <c r="Z3569" s="18">
        <f t="shared" si="277"/>
        <v>7.3244340041121596</v>
      </c>
      <c r="AA3569" s="18">
        <f t="shared" si="278"/>
        <v>0.78177037686240136</v>
      </c>
      <c r="AB3569" t="str">
        <f t="shared" si="276"/>
        <v>C</v>
      </c>
      <c r="AI3569" s="14">
        <v>8922390</v>
      </c>
      <c r="AJ3569" s="12">
        <v>2.4000000000000909</v>
      </c>
      <c r="AK3569" s="12">
        <v>2.4</v>
      </c>
      <c r="AL3569" s="12">
        <v>2000</v>
      </c>
      <c r="AN3569">
        <v>8922390</v>
      </c>
      <c r="AO3569">
        <v>2.4000000000000909</v>
      </c>
      <c r="AP3569">
        <v>2.4</v>
      </c>
      <c r="AQ3569">
        <v>2000</v>
      </c>
      <c r="AR3569">
        <f t="shared" si="279"/>
        <v>0</v>
      </c>
      <c r="AV3569" s="4">
        <v>3021670</v>
      </c>
      <c r="AW3569" s="4">
        <v>7757261</v>
      </c>
      <c r="AX3569" s="4" t="s">
        <v>6698</v>
      </c>
      <c r="AY3569" s="4">
        <v>1500</v>
      </c>
      <c r="AZ3569" s="4">
        <v>1500</v>
      </c>
      <c r="BA3569" s="4">
        <v>1.5</v>
      </c>
      <c r="BB3569" s="7">
        <f>AZ3569+BA3569-AY3569</f>
        <v>1.5</v>
      </c>
      <c r="BC3569" s="4" t="s">
        <v>6699</v>
      </c>
      <c r="BD3569" s="4">
        <v>20000</v>
      </c>
      <c r="BE3569" s="4" t="s">
        <v>4</v>
      </c>
      <c r="BF3569" s="4" t="s">
        <v>13</v>
      </c>
      <c r="BG3569" s="4" t="s">
        <v>9</v>
      </c>
      <c r="BH3569" s="4" t="s">
        <v>29</v>
      </c>
      <c r="BI3569" t="str">
        <f t="shared" si="280"/>
        <v>B</v>
      </c>
    </row>
    <row r="3570" spans="1:61" ht="15.75" customHeight="1" x14ac:dyDescent="0.2">
      <c r="A3570" s="4">
        <v>3022748</v>
      </c>
      <c r="B3570" s="4">
        <v>9122702</v>
      </c>
      <c r="C3570" s="4" t="s">
        <v>6776</v>
      </c>
      <c r="D3570" s="4">
        <v>1000</v>
      </c>
      <c r="E3570" s="4">
        <v>1000</v>
      </c>
      <c r="F3570" s="4">
        <v>1.5</v>
      </c>
      <c r="G3570" s="7">
        <f>E3570+F3570-D3570</f>
        <v>1.5</v>
      </c>
      <c r="H3570" s="4" t="s">
        <v>6777</v>
      </c>
      <c r="I3570" s="4">
        <v>12000</v>
      </c>
      <c r="J3570" s="4" t="s">
        <v>4</v>
      </c>
      <c r="K3570" s="4" t="s">
        <v>13</v>
      </c>
      <c r="L3570" s="4" t="s">
        <v>9</v>
      </c>
      <c r="M3570" s="4" t="s">
        <v>12</v>
      </c>
      <c r="O3570" s="4"/>
      <c r="P3570" s="14">
        <v>8922411</v>
      </c>
      <c r="Q3570" s="12">
        <v>3040.6</v>
      </c>
      <c r="S3570" s="14">
        <v>204702</v>
      </c>
      <c r="T3570" s="12">
        <v>-800</v>
      </c>
      <c r="U3570">
        <f>SUM($T$2:T3570)</f>
        <v>3048923.6599999988</v>
      </c>
      <c r="W3570" s="16">
        <v>204702</v>
      </c>
      <c r="X3570">
        <v>3048923.6599999988</v>
      </c>
      <c r="Y3570">
        <v>3569</v>
      </c>
      <c r="Z3570" s="18">
        <f t="shared" si="277"/>
        <v>7.3225126670152472</v>
      </c>
      <c r="AA3570" s="18">
        <f t="shared" si="278"/>
        <v>0.78198948290972836</v>
      </c>
      <c r="AB3570" t="str">
        <f t="shared" si="276"/>
        <v>D</v>
      </c>
      <c r="AI3570" s="14">
        <v>8922411</v>
      </c>
      <c r="AJ3570" s="12">
        <v>3040.6</v>
      </c>
      <c r="AK3570" s="12">
        <v>3040.6</v>
      </c>
      <c r="AL3570" s="12">
        <v>6000</v>
      </c>
      <c r="AN3570">
        <v>8922411</v>
      </c>
      <c r="AO3570">
        <v>3040.6</v>
      </c>
      <c r="AP3570">
        <v>3040.6</v>
      </c>
      <c r="AQ3570">
        <v>6000</v>
      </c>
      <c r="AR3570">
        <f t="shared" si="279"/>
        <v>0</v>
      </c>
      <c r="AV3570" s="4">
        <v>3022748</v>
      </c>
      <c r="AW3570" s="4">
        <v>9122702</v>
      </c>
      <c r="AX3570" s="4" t="s">
        <v>6776</v>
      </c>
      <c r="AY3570" s="4">
        <v>1000</v>
      </c>
      <c r="AZ3570" s="4">
        <v>1000</v>
      </c>
      <c r="BA3570" s="4">
        <v>1.5</v>
      </c>
      <c r="BB3570" s="7">
        <f>AZ3570+BA3570-AY3570</f>
        <v>1.5</v>
      </c>
      <c r="BC3570" s="4" t="s">
        <v>6777</v>
      </c>
      <c r="BD3570" s="4">
        <v>12000</v>
      </c>
      <c r="BE3570" s="4" t="s">
        <v>4</v>
      </c>
      <c r="BF3570" s="4" t="s">
        <v>13</v>
      </c>
      <c r="BG3570" s="4" t="s">
        <v>9</v>
      </c>
      <c r="BH3570" s="4" t="s">
        <v>12</v>
      </c>
      <c r="BI3570" t="str">
        <f t="shared" si="280"/>
        <v>B</v>
      </c>
    </row>
    <row r="3571" spans="1:61" ht="15.75" customHeight="1" x14ac:dyDescent="0.2">
      <c r="A3571" s="4">
        <v>3024925</v>
      </c>
      <c r="B3571" s="4">
        <v>4262553</v>
      </c>
      <c r="C3571" s="4" t="s">
        <v>6923</v>
      </c>
      <c r="D3571" s="4">
        <v>1000</v>
      </c>
      <c r="E3571" s="4">
        <v>1000</v>
      </c>
      <c r="F3571" s="4">
        <v>1.5</v>
      </c>
      <c r="G3571" s="7">
        <f>E3571+F3571-D3571</f>
        <v>1.5</v>
      </c>
      <c r="H3571" s="4" t="s">
        <v>6924</v>
      </c>
      <c r="I3571" s="4">
        <v>10000</v>
      </c>
      <c r="J3571" s="4" t="s">
        <v>98</v>
      </c>
      <c r="K3571" s="4" t="s">
        <v>22</v>
      </c>
      <c r="M3571" s="4" t="s">
        <v>173</v>
      </c>
      <c r="O3571" s="4"/>
      <c r="P3571" s="14">
        <v>8922530</v>
      </c>
      <c r="Q3571" s="12">
        <v>220.5</v>
      </c>
      <c r="S3571" s="14">
        <v>6653466</v>
      </c>
      <c r="T3571" s="12">
        <v>-800</v>
      </c>
      <c r="U3571">
        <f>SUM($T$2:T3571)</f>
        <v>3048123.6599999988</v>
      </c>
      <c r="W3571" s="16">
        <v>6653466</v>
      </c>
      <c r="X3571">
        <v>3048123.6599999988</v>
      </c>
      <c r="Y3571">
        <v>3570</v>
      </c>
      <c r="Z3571" s="18">
        <f t="shared" si="277"/>
        <v>7.3205913299183347</v>
      </c>
      <c r="AA3571" s="18">
        <f t="shared" si="278"/>
        <v>0.78220858895705525</v>
      </c>
      <c r="AB3571" t="str">
        <f t="shared" si="276"/>
        <v>D</v>
      </c>
      <c r="AI3571" s="14">
        <v>8922530</v>
      </c>
      <c r="AJ3571" s="12">
        <v>220.5</v>
      </c>
      <c r="AK3571" s="12">
        <v>220.5</v>
      </c>
      <c r="AL3571" s="12">
        <v>3000</v>
      </c>
      <c r="AN3571">
        <v>8922530</v>
      </c>
      <c r="AO3571">
        <v>220.5</v>
      </c>
      <c r="AP3571">
        <v>220.5</v>
      </c>
      <c r="AQ3571">
        <v>3000</v>
      </c>
      <c r="AR3571">
        <f t="shared" si="279"/>
        <v>0</v>
      </c>
      <c r="AV3571" s="4">
        <v>3024925</v>
      </c>
      <c r="AW3571" s="4">
        <v>4262553</v>
      </c>
      <c r="AX3571" s="4" t="s">
        <v>6923</v>
      </c>
      <c r="AY3571" s="4">
        <v>1000</v>
      </c>
      <c r="AZ3571" s="4">
        <v>1000</v>
      </c>
      <c r="BA3571" s="4">
        <v>1.5</v>
      </c>
      <c r="BB3571" s="7">
        <f>AZ3571+BA3571-AY3571</f>
        <v>1.5</v>
      </c>
      <c r="BC3571" s="4" t="s">
        <v>6924</v>
      </c>
      <c r="BD3571" s="4">
        <v>10000</v>
      </c>
      <c r="BE3571" s="4" t="s">
        <v>98</v>
      </c>
      <c r="BF3571" s="4" t="s">
        <v>22</v>
      </c>
      <c r="BH3571" s="4" t="s">
        <v>173</v>
      </c>
      <c r="BI3571" t="str">
        <f t="shared" si="280"/>
        <v>B</v>
      </c>
    </row>
    <row r="3572" spans="1:61" ht="15.75" customHeight="1" x14ac:dyDescent="0.2">
      <c r="A3572" s="4">
        <v>3029895</v>
      </c>
      <c r="B3572" s="4">
        <v>9143576</v>
      </c>
      <c r="C3572" s="4" t="s">
        <v>7311</v>
      </c>
      <c r="D3572" s="4">
        <v>1000</v>
      </c>
      <c r="E3572" s="4">
        <v>1000</v>
      </c>
      <c r="F3572" s="4">
        <v>1.5</v>
      </c>
      <c r="G3572" s="7">
        <f>E3572+F3572-D3572</f>
        <v>1.5</v>
      </c>
      <c r="H3572" s="4" t="s">
        <v>2534</v>
      </c>
      <c r="I3572" s="4">
        <v>8500</v>
      </c>
      <c r="J3572" s="4" t="s">
        <v>4</v>
      </c>
      <c r="K3572" s="4" t="s">
        <v>8</v>
      </c>
      <c r="L3572" s="4" t="s">
        <v>6</v>
      </c>
      <c r="M3572" s="4" t="s">
        <v>17</v>
      </c>
      <c r="O3572" s="4"/>
      <c r="P3572" s="14">
        <v>8922593</v>
      </c>
      <c r="Q3572" s="12">
        <v>-500</v>
      </c>
      <c r="S3572" s="14">
        <v>6838525</v>
      </c>
      <c r="T3572" s="12">
        <v>-800</v>
      </c>
      <c r="U3572">
        <f>SUM($T$2:T3572)</f>
        <v>3047323.6599999988</v>
      </c>
      <c r="W3572" s="16">
        <v>6838525</v>
      </c>
      <c r="X3572">
        <v>3047323.6599999988</v>
      </c>
      <c r="Y3572">
        <v>3571</v>
      </c>
      <c r="Z3572" s="18">
        <f t="shared" si="277"/>
        <v>7.3186699928214223</v>
      </c>
      <c r="AA3572" s="18">
        <f t="shared" si="278"/>
        <v>0.78242769500438214</v>
      </c>
      <c r="AB3572" t="str">
        <f t="shared" si="276"/>
        <v>D</v>
      </c>
      <c r="AI3572" s="14">
        <v>8922593</v>
      </c>
      <c r="AJ3572" s="12">
        <v>-500</v>
      </c>
      <c r="AK3572" s="12">
        <v>0</v>
      </c>
      <c r="AL3572" s="12">
        <v>0</v>
      </c>
      <c r="AN3572">
        <v>8922593</v>
      </c>
      <c r="AO3572">
        <v>-500</v>
      </c>
      <c r="AP3572">
        <v>0</v>
      </c>
      <c r="AQ3572">
        <v>0</v>
      </c>
      <c r="AR3572">
        <f t="shared" si="279"/>
        <v>0</v>
      </c>
      <c r="AV3572" s="4">
        <v>3029895</v>
      </c>
      <c r="AW3572" s="4">
        <v>9143576</v>
      </c>
      <c r="AX3572" s="4" t="s">
        <v>7311</v>
      </c>
      <c r="AY3572" s="4">
        <v>1000</v>
      </c>
      <c r="AZ3572" s="4">
        <v>1000</v>
      </c>
      <c r="BA3572" s="4">
        <v>1.5</v>
      </c>
      <c r="BB3572" s="7">
        <f>AZ3572+BA3572-AY3572</f>
        <v>1.5</v>
      </c>
      <c r="BC3572" s="4" t="s">
        <v>2534</v>
      </c>
      <c r="BD3572" s="4">
        <v>8500</v>
      </c>
      <c r="BE3572" s="4" t="s">
        <v>4</v>
      </c>
      <c r="BF3572" s="4" t="s">
        <v>8</v>
      </c>
      <c r="BG3572" s="4" t="s">
        <v>6</v>
      </c>
      <c r="BH3572" s="4" t="s">
        <v>17</v>
      </c>
      <c r="BI3572" t="str">
        <f t="shared" si="280"/>
        <v>B</v>
      </c>
    </row>
    <row r="3573" spans="1:61" ht="15.75" customHeight="1" x14ac:dyDescent="0.2">
      <c r="A3573" s="4">
        <v>3032485</v>
      </c>
      <c r="B3573" s="4">
        <v>9152823</v>
      </c>
      <c r="C3573" s="4" t="s">
        <v>7507</v>
      </c>
      <c r="D3573" s="4">
        <v>1000</v>
      </c>
      <c r="E3573" s="4">
        <v>1000</v>
      </c>
      <c r="F3573" s="4">
        <v>1.5</v>
      </c>
      <c r="G3573" s="7">
        <f>E3573+F3573-D3573</f>
        <v>1.5</v>
      </c>
      <c r="H3573" s="4" t="s">
        <v>5584</v>
      </c>
      <c r="I3573" s="4">
        <v>5000</v>
      </c>
      <c r="J3573" s="4" t="s">
        <v>4</v>
      </c>
      <c r="K3573" s="4" t="s">
        <v>8</v>
      </c>
      <c r="L3573" s="4" t="s">
        <v>6</v>
      </c>
      <c r="M3573" s="4" t="s">
        <v>47</v>
      </c>
      <c r="O3573" s="4"/>
      <c r="P3573" s="14">
        <v>8922607</v>
      </c>
      <c r="Q3573" s="12">
        <v>1</v>
      </c>
      <c r="S3573" s="14">
        <v>6958596</v>
      </c>
      <c r="T3573" s="12">
        <v>-800</v>
      </c>
      <c r="U3573">
        <f>SUM($T$2:T3573)</f>
        <v>3046523.6599999988</v>
      </c>
      <c r="W3573" s="16">
        <v>6958596</v>
      </c>
      <c r="X3573">
        <v>3046523.6599999988</v>
      </c>
      <c r="Y3573">
        <v>3572</v>
      </c>
      <c r="Z3573" s="18">
        <f t="shared" si="277"/>
        <v>7.3167486557245098</v>
      </c>
      <c r="AA3573" s="18">
        <f t="shared" si="278"/>
        <v>0.78264680105170903</v>
      </c>
      <c r="AB3573" t="str">
        <f t="shared" ref="AB3573:AB3636" si="281">IF(VLOOKUP(W3573,$AN$1:$AR$4565,5,FALSE)=1,"C","D")</f>
        <v>D</v>
      </c>
      <c r="AI3573" s="14">
        <v>8922607</v>
      </c>
      <c r="AJ3573" s="12">
        <v>1</v>
      </c>
      <c r="AK3573" s="12">
        <v>1</v>
      </c>
      <c r="AL3573" s="12">
        <v>2000</v>
      </c>
      <c r="AN3573">
        <v>8922607</v>
      </c>
      <c r="AO3573">
        <v>1</v>
      </c>
      <c r="AP3573">
        <v>1</v>
      </c>
      <c r="AQ3573">
        <v>2000</v>
      </c>
      <c r="AR3573">
        <f t="shared" si="279"/>
        <v>0</v>
      </c>
      <c r="AV3573" s="4">
        <v>3032485</v>
      </c>
      <c r="AW3573" s="4">
        <v>9152823</v>
      </c>
      <c r="AX3573" s="4" t="s">
        <v>7507</v>
      </c>
      <c r="AY3573" s="4">
        <v>1000</v>
      </c>
      <c r="AZ3573" s="4">
        <v>1000</v>
      </c>
      <c r="BA3573" s="4">
        <v>1.5</v>
      </c>
      <c r="BB3573" s="7">
        <f>AZ3573+BA3573-AY3573</f>
        <v>1.5</v>
      </c>
      <c r="BC3573" s="4" t="s">
        <v>5584</v>
      </c>
      <c r="BD3573" s="4">
        <v>5000</v>
      </c>
      <c r="BE3573" s="4" t="s">
        <v>4</v>
      </c>
      <c r="BF3573" s="4" t="s">
        <v>8</v>
      </c>
      <c r="BG3573" s="4" t="s">
        <v>6</v>
      </c>
      <c r="BH3573" s="4" t="s">
        <v>47</v>
      </c>
      <c r="BI3573" t="str">
        <f t="shared" si="280"/>
        <v>B</v>
      </c>
    </row>
    <row r="3574" spans="1:61" ht="15.75" customHeight="1" x14ac:dyDescent="0.2">
      <c r="A3574" s="4">
        <v>3035866</v>
      </c>
      <c r="B3574" s="4">
        <v>8643475</v>
      </c>
      <c r="C3574" s="4" t="s">
        <v>7771</v>
      </c>
      <c r="D3574" s="4">
        <v>1000</v>
      </c>
      <c r="E3574" s="4">
        <v>1000</v>
      </c>
      <c r="F3574" s="4">
        <v>1.5</v>
      </c>
      <c r="G3574" s="7">
        <f>E3574+F3574-D3574</f>
        <v>1.5</v>
      </c>
      <c r="H3574" s="4" t="s">
        <v>7772</v>
      </c>
      <c r="I3574" s="4">
        <v>6000</v>
      </c>
      <c r="J3574" s="4" t="s">
        <v>4</v>
      </c>
      <c r="K3574" s="4" t="s">
        <v>13</v>
      </c>
      <c r="L3574" s="4" t="s">
        <v>6</v>
      </c>
      <c r="M3574" s="4" t="s">
        <v>76</v>
      </c>
      <c r="O3574" s="4"/>
      <c r="P3574" s="14">
        <v>8922761</v>
      </c>
      <c r="Q3574" s="12">
        <v>-1500</v>
      </c>
      <c r="S3574" s="14">
        <v>7039012</v>
      </c>
      <c r="T3574" s="12">
        <v>-800</v>
      </c>
      <c r="U3574">
        <f>SUM($T$2:T3574)</f>
        <v>3045723.6599999988</v>
      </c>
      <c r="W3574" s="16">
        <v>7039012</v>
      </c>
      <c r="X3574">
        <v>3045723.6599999988</v>
      </c>
      <c r="Y3574">
        <v>3573</v>
      </c>
      <c r="Z3574" s="18">
        <f t="shared" si="277"/>
        <v>7.3148273186275974</v>
      </c>
      <c r="AA3574" s="18">
        <f t="shared" si="278"/>
        <v>0.78286590709903592</v>
      </c>
      <c r="AB3574" t="str">
        <f t="shared" si="281"/>
        <v>D</v>
      </c>
      <c r="AI3574" s="14">
        <v>8922761</v>
      </c>
      <c r="AJ3574" s="12">
        <v>-1500</v>
      </c>
      <c r="AK3574" s="12">
        <v>0</v>
      </c>
      <c r="AL3574" s="12">
        <v>0</v>
      </c>
      <c r="AN3574">
        <v>8922761</v>
      </c>
      <c r="AO3574">
        <v>-1500</v>
      </c>
      <c r="AP3574">
        <v>0</v>
      </c>
      <c r="AQ3574">
        <v>0</v>
      </c>
      <c r="AR3574">
        <f t="shared" si="279"/>
        <v>0</v>
      </c>
      <c r="AV3574" s="4">
        <v>3035866</v>
      </c>
      <c r="AW3574" s="4">
        <v>8643475</v>
      </c>
      <c r="AX3574" s="4" t="s">
        <v>7771</v>
      </c>
      <c r="AY3574" s="4">
        <v>1000</v>
      </c>
      <c r="AZ3574" s="4">
        <v>1000</v>
      </c>
      <c r="BA3574" s="4">
        <v>1.5</v>
      </c>
      <c r="BB3574" s="7">
        <f>AZ3574+BA3574-AY3574</f>
        <v>1.5</v>
      </c>
      <c r="BC3574" s="4" t="s">
        <v>7772</v>
      </c>
      <c r="BD3574" s="4">
        <v>6000</v>
      </c>
      <c r="BE3574" s="4" t="s">
        <v>4</v>
      </c>
      <c r="BF3574" s="4" t="s">
        <v>13</v>
      </c>
      <c r="BG3574" s="4" t="s">
        <v>6</v>
      </c>
      <c r="BH3574" s="4" t="s">
        <v>76</v>
      </c>
      <c r="BI3574" t="str">
        <f t="shared" si="280"/>
        <v>B</v>
      </c>
    </row>
    <row r="3575" spans="1:61" ht="15.75" customHeight="1" x14ac:dyDescent="0.2">
      <c r="A3575" s="4">
        <v>3039373</v>
      </c>
      <c r="B3575" s="4">
        <v>4982272</v>
      </c>
      <c r="C3575" s="4" t="s">
        <v>8020</v>
      </c>
      <c r="D3575" s="4">
        <v>1000</v>
      </c>
      <c r="E3575" s="4">
        <v>1000</v>
      </c>
      <c r="F3575" s="4">
        <v>1.5</v>
      </c>
      <c r="G3575" s="7">
        <f>E3575+F3575-D3575</f>
        <v>1.5</v>
      </c>
      <c r="H3575" s="4" t="s">
        <v>8021</v>
      </c>
      <c r="I3575" s="4">
        <v>2000</v>
      </c>
      <c r="J3575" s="4" t="s">
        <v>4</v>
      </c>
      <c r="K3575" s="4" t="s">
        <v>8</v>
      </c>
      <c r="L3575" s="4" t="s">
        <v>6</v>
      </c>
      <c r="M3575" s="4" t="s">
        <v>52</v>
      </c>
      <c r="O3575" s="4"/>
      <c r="P3575" s="14">
        <v>8923412</v>
      </c>
      <c r="Q3575" s="12">
        <v>-1000</v>
      </c>
      <c r="S3575" s="14">
        <v>7220865</v>
      </c>
      <c r="T3575" s="12">
        <v>-800</v>
      </c>
      <c r="U3575">
        <f>SUM($T$2:T3575)</f>
        <v>3044923.6599999988</v>
      </c>
      <c r="W3575" s="16">
        <v>7220865</v>
      </c>
      <c r="X3575">
        <v>3044923.6599999988</v>
      </c>
      <c r="Y3575">
        <v>3574</v>
      </c>
      <c r="Z3575" s="18">
        <f t="shared" si="277"/>
        <v>7.3129059815306849</v>
      </c>
      <c r="AA3575" s="18">
        <f t="shared" si="278"/>
        <v>0.78308501314636281</v>
      </c>
      <c r="AB3575" t="str">
        <f t="shared" si="281"/>
        <v>D</v>
      </c>
      <c r="AI3575" s="14">
        <v>8923412</v>
      </c>
      <c r="AJ3575" s="12">
        <v>-1000</v>
      </c>
      <c r="AK3575" s="12">
        <v>0</v>
      </c>
      <c r="AL3575" s="12">
        <v>0</v>
      </c>
      <c r="AN3575">
        <v>8923412</v>
      </c>
      <c r="AO3575">
        <v>-1000</v>
      </c>
      <c r="AP3575">
        <v>0</v>
      </c>
      <c r="AQ3575">
        <v>0</v>
      </c>
      <c r="AR3575">
        <f t="shared" si="279"/>
        <v>0</v>
      </c>
      <c r="AV3575" s="4">
        <v>3039373</v>
      </c>
      <c r="AW3575" s="4">
        <v>4982272</v>
      </c>
      <c r="AX3575" s="4" t="s">
        <v>8020</v>
      </c>
      <c r="AY3575" s="4">
        <v>1000</v>
      </c>
      <c r="AZ3575" s="4">
        <v>1000</v>
      </c>
      <c r="BA3575" s="4">
        <v>1.5</v>
      </c>
      <c r="BB3575" s="7">
        <f>AZ3575+BA3575-AY3575</f>
        <v>1.5</v>
      </c>
      <c r="BC3575" s="4" t="s">
        <v>8021</v>
      </c>
      <c r="BD3575" s="4">
        <v>2000</v>
      </c>
      <c r="BE3575" s="4" t="s">
        <v>4</v>
      </c>
      <c r="BF3575" s="4" t="s">
        <v>8</v>
      </c>
      <c r="BG3575" s="4" t="s">
        <v>6</v>
      </c>
      <c r="BH3575" s="4" t="s">
        <v>52</v>
      </c>
      <c r="BI3575" t="str">
        <f t="shared" si="280"/>
        <v>B</v>
      </c>
    </row>
    <row r="3576" spans="1:61" ht="15.75" customHeight="1" x14ac:dyDescent="0.2">
      <c r="A3576" s="4">
        <v>3039996</v>
      </c>
      <c r="B3576" s="4">
        <v>9162497</v>
      </c>
      <c r="C3576" s="4" t="s">
        <v>8065</v>
      </c>
      <c r="D3576" s="4">
        <v>3000</v>
      </c>
      <c r="E3576" s="4">
        <v>3000</v>
      </c>
      <c r="F3576" s="4">
        <v>1.5</v>
      </c>
      <c r="G3576" s="7">
        <f>E3576+F3576-D3576</f>
        <v>1.5</v>
      </c>
      <c r="H3576" s="4" t="s">
        <v>8066</v>
      </c>
      <c r="I3576" s="4">
        <v>10000</v>
      </c>
      <c r="J3576" s="4" t="s">
        <v>98</v>
      </c>
      <c r="K3576" s="4" t="s">
        <v>8</v>
      </c>
      <c r="M3576" s="4" t="s">
        <v>20</v>
      </c>
      <c r="O3576" s="4"/>
      <c r="P3576" s="14">
        <v>8923797</v>
      </c>
      <c r="Q3576" s="12">
        <v>76.159999999999968</v>
      </c>
      <c r="S3576" s="14">
        <v>8807926</v>
      </c>
      <c r="T3576" s="12">
        <v>-800</v>
      </c>
      <c r="U3576">
        <f>SUM($T$2:T3576)</f>
        <v>3044123.6599999988</v>
      </c>
      <c r="W3576" s="16">
        <v>8807926</v>
      </c>
      <c r="X3576">
        <v>3044123.6599999988</v>
      </c>
      <c r="Y3576">
        <v>3575</v>
      </c>
      <c r="Z3576" s="18">
        <f t="shared" si="277"/>
        <v>7.3109846444337725</v>
      </c>
      <c r="AA3576" s="18">
        <f t="shared" si="278"/>
        <v>0.7833041191936897</v>
      </c>
      <c r="AB3576" t="str">
        <f t="shared" si="281"/>
        <v>D</v>
      </c>
      <c r="AI3576" s="14">
        <v>8923797</v>
      </c>
      <c r="AJ3576" s="12">
        <v>76.159999999999968</v>
      </c>
      <c r="AK3576" s="12">
        <v>76.16</v>
      </c>
      <c r="AL3576" s="12">
        <v>2800</v>
      </c>
      <c r="AN3576">
        <v>8923797</v>
      </c>
      <c r="AO3576">
        <v>76.159999999999968</v>
      </c>
      <c r="AP3576">
        <v>76.16</v>
      </c>
      <c r="AQ3576">
        <v>2800</v>
      </c>
      <c r="AR3576">
        <f t="shared" si="279"/>
        <v>0</v>
      </c>
      <c r="AV3576" s="4">
        <v>3039996</v>
      </c>
      <c r="AW3576" s="4">
        <v>9162497</v>
      </c>
      <c r="AX3576" s="4" t="s">
        <v>8065</v>
      </c>
      <c r="AY3576" s="4">
        <v>3000</v>
      </c>
      <c r="AZ3576" s="4">
        <v>3000</v>
      </c>
      <c r="BA3576" s="4">
        <v>1.5</v>
      </c>
      <c r="BB3576" s="7">
        <f>AZ3576+BA3576-AY3576</f>
        <v>1.5</v>
      </c>
      <c r="BC3576" s="4" t="s">
        <v>8066</v>
      </c>
      <c r="BD3576" s="4">
        <v>10000</v>
      </c>
      <c r="BE3576" s="4" t="s">
        <v>98</v>
      </c>
      <c r="BF3576" s="4" t="s">
        <v>8</v>
      </c>
      <c r="BH3576" s="4" t="s">
        <v>20</v>
      </c>
      <c r="BI3576" t="str">
        <f t="shared" si="280"/>
        <v>B</v>
      </c>
    </row>
    <row r="3577" spans="1:61" ht="15.75" customHeight="1" x14ac:dyDescent="0.2">
      <c r="A3577" s="4">
        <v>3040514</v>
      </c>
      <c r="B3577" s="4">
        <v>8471366</v>
      </c>
      <c r="C3577" s="4" t="s">
        <v>8090</v>
      </c>
      <c r="D3577" s="4">
        <v>2500</v>
      </c>
      <c r="E3577" s="4">
        <v>2500</v>
      </c>
      <c r="F3577" s="4">
        <v>1.5</v>
      </c>
      <c r="G3577" s="7">
        <f>E3577+F3577-D3577</f>
        <v>1.5</v>
      </c>
      <c r="H3577" s="4" t="s">
        <v>2590</v>
      </c>
      <c r="I3577" s="4">
        <v>12000</v>
      </c>
      <c r="J3577" s="4" t="s">
        <v>4</v>
      </c>
      <c r="K3577" s="4" t="s">
        <v>13</v>
      </c>
      <c r="M3577" s="4" t="s">
        <v>65</v>
      </c>
      <c r="O3577" s="4"/>
      <c r="P3577" s="14">
        <v>8923839</v>
      </c>
      <c r="Q3577" s="12">
        <v>-1500</v>
      </c>
      <c r="S3577" s="14">
        <v>8815815</v>
      </c>
      <c r="T3577" s="12">
        <v>-800</v>
      </c>
      <c r="U3577">
        <f>SUM($T$2:T3577)</f>
        <v>3043323.6599999988</v>
      </c>
      <c r="W3577" s="16">
        <v>8815815</v>
      </c>
      <c r="X3577">
        <v>3043323.6599999988</v>
      </c>
      <c r="Y3577">
        <v>3576</v>
      </c>
      <c r="Z3577" s="18">
        <f t="shared" si="277"/>
        <v>7.30906330733686</v>
      </c>
      <c r="AA3577" s="18">
        <f t="shared" si="278"/>
        <v>0.7835232252410167</v>
      </c>
      <c r="AB3577" t="str">
        <f t="shared" si="281"/>
        <v>D</v>
      </c>
      <c r="AI3577" s="14">
        <v>8923839</v>
      </c>
      <c r="AJ3577" s="12">
        <v>-1500</v>
      </c>
      <c r="AK3577" s="12">
        <v>0</v>
      </c>
      <c r="AL3577" s="12">
        <v>0</v>
      </c>
      <c r="AN3577">
        <v>8923839</v>
      </c>
      <c r="AO3577">
        <v>-1500</v>
      </c>
      <c r="AP3577">
        <v>0</v>
      </c>
      <c r="AQ3577">
        <v>0</v>
      </c>
      <c r="AR3577">
        <f t="shared" si="279"/>
        <v>0</v>
      </c>
      <c r="AV3577" s="4">
        <v>3040514</v>
      </c>
      <c r="AW3577" s="4">
        <v>8471366</v>
      </c>
      <c r="AX3577" s="4" t="s">
        <v>8090</v>
      </c>
      <c r="AY3577" s="4">
        <v>2500</v>
      </c>
      <c r="AZ3577" s="4">
        <v>2500</v>
      </c>
      <c r="BA3577" s="4">
        <v>1.5</v>
      </c>
      <c r="BB3577" s="7">
        <f>AZ3577+BA3577-AY3577</f>
        <v>1.5</v>
      </c>
      <c r="BC3577" s="4" t="s">
        <v>2590</v>
      </c>
      <c r="BD3577" s="4">
        <v>12000</v>
      </c>
      <c r="BE3577" s="4" t="s">
        <v>4</v>
      </c>
      <c r="BF3577" s="4" t="s">
        <v>13</v>
      </c>
      <c r="BH3577" s="4" t="s">
        <v>65</v>
      </c>
      <c r="BI3577" t="str">
        <f t="shared" si="280"/>
        <v>B</v>
      </c>
    </row>
    <row r="3578" spans="1:61" ht="15.75" customHeight="1" x14ac:dyDescent="0.2">
      <c r="A3578" s="4">
        <v>3042334</v>
      </c>
      <c r="B3578" s="4">
        <v>4969350</v>
      </c>
      <c r="C3578" s="4" t="s">
        <v>8243</v>
      </c>
      <c r="D3578" s="4">
        <v>1000</v>
      </c>
      <c r="E3578" s="4">
        <v>1000</v>
      </c>
      <c r="F3578" s="4">
        <v>1.5</v>
      </c>
      <c r="G3578" s="7">
        <f>E3578+F3578-D3578</f>
        <v>1.5</v>
      </c>
      <c r="H3578" s="4" t="s">
        <v>8244</v>
      </c>
      <c r="I3578" s="4">
        <v>7000</v>
      </c>
      <c r="J3578" s="4" t="s">
        <v>4</v>
      </c>
      <c r="K3578" s="4" t="s">
        <v>13</v>
      </c>
      <c r="L3578" s="4" t="s">
        <v>6</v>
      </c>
      <c r="M3578" s="4" t="s">
        <v>101</v>
      </c>
      <c r="O3578" s="4"/>
      <c r="P3578" s="14">
        <v>8923874</v>
      </c>
      <c r="Q3578" s="12">
        <v>-1400</v>
      </c>
      <c r="S3578" s="14">
        <v>8824306</v>
      </c>
      <c r="T3578" s="12">
        <v>-800</v>
      </c>
      <c r="U3578">
        <f>SUM($T$2:T3578)</f>
        <v>3042523.6599999988</v>
      </c>
      <c r="W3578" s="16">
        <v>8824306</v>
      </c>
      <c r="X3578">
        <v>3042523.6599999988</v>
      </c>
      <c r="Y3578">
        <v>3577</v>
      </c>
      <c r="Z3578" s="18">
        <f t="shared" si="277"/>
        <v>7.3071419702399476</v>
      </c>
      <c r="AA3578" s="18">
        <f t="shared" si="278"/>
        <v>0.78374233128834359</v>
      </c>
      <c r="AB3578" t="str">
        <f t="shared" si="281"/>
        <v>D</v>
      </c>
      <c r="AI3578" s="14">
        <v>8923874</v>
      </c>
      <c r="AJ3578" s="12">
        <v>-1400</v>
      </c>
      <c r="AK3578" s="12">
        <v>0</v>
      </c>
      <c r="AL3578" s="12">
        <v>0</v>
      </c>
      <c r="AN3578">
        <v>8923874</v>
      </c>
      <c r="AO3578">
        <v>-1400</v>
      </c>
      <c r="AP3578">
        <v>0</v>
      </c>
      <c r="AQ3578">
        <v>0</v>
      </c>
      <c r="AR3578">
        <f t="shared" si="279"/>
        <v>0</v>
      </c>
      <c r="AV3578" s="4">
        <v>3042334</v>
      </c>
      <c r="AW3578" s="4">
        <v>4969350</v>
      </c>
      <c r="AX3578" s="4" t="s">
        <v>8243</v>
      </c>
      <c r="AY3578" s="4">
        <v>1000</v>
      </c>
      <c r="AZ3578" s="4">
        <v>1000</v>
      </c>
      <c r="BA3578" s="4">
        <v>1.5</v>
      </c>
      <c r="BB3578" s="7">
        <f>AZ3578+BA3578-AY3578</f>
        <v>1.5</v>
      </c>
      <c r="BC3578" s="4" t="s">
        <v>8244</v>
      </c>
      <c r="BD3578" s="4">
        <v>7000</v>
      </c>
      <c r="BE3578" s="4" t="s">
        <v>4</v>
      </c>
      <c r="BF3578" s="4" t="s">
        <v>13</v>
      </c>
      <c r="BG3578" s="4" t="s">
        <v>6</v>
      </c>
      <c r="BH3578" s="4" t="s">
        <v>101</v>
      </c>
      <c r="BI3578" t="str">
        <f t="shared" si="280"/>
        <v>B</v>
      </c>
    </row>
    <row r="3579" spans="1:61" ht="15.75" customHeight="1" x14ac:dyDescent="0.2">
      <c r="A3579" s="4">
        <v>3046114</v>
      </c>
      <c r="B3579" s="4">
        <v>9189510</v>
      </c>
      <c r="C3579" s="4" t="s">
        <v>8514</v>
      </c>
      <c r="D3579" s="4">
        <v>1500</v>
      </c>
      <c r="E3579" s="4">
        <v>1500</v>
      </c>
      <c r="F3579" s="4">
        <v>1.5</v>
      </c>
      <c r="G3579" s="7">
        <f>E3579+F3579-D3579</f>
        <v>1.5</v>
      </c>
      <c r="H3579" s="4" t="s">
        <v>8125</v>
      </c>
      <c r="I3579" s="4">
        <v>6000</v>
      </c>
      <c r="J3579" s="4" t="s">
        <v>21</v>
      </c>
      <c r="K3579" s="4" t="s">
        <v>8</v>
      </c>
      <c r="M3579" s="4" t="s">
        <v>20</v>
      </c>
      <c r="O3579" s="4"/>
      <c r="P3579" s="14">
        <v>8923888</v>
      </c>
      <c r="Q3579" s="12">
        <v>-1500</v>
      </c>
      <c r="S3579" s="14">
        <v>8834519</v>
      </c>
      <c r="T3579" s="12">
        <v>-800</v>
      </c>
      <c r="U3579">
        <f>SUM($T$2:T3579)</f>
        <v>3041723.6599999988</v>
      </c>
      <c r="W3579" s="16">
        <v>8834519</v>
      </c>
      <c r="X3579">
        <v>3041723.6599999988</v>
      </c>
      <c r="Y3579">
        <v>3578</v>
      </c>
      <c r="Z3579" s="18">
        <f t="shared" si="277"/>
        <v>7.3052206331430352</v>
      </c>
      <c r="AA3579" s="18">
        <f t="shared" si="278"/>
        <v>0.78396143733567047</v>
      </c>
      <c r="AB3579" t="str">
        <f t="shared" si="281"/>
        <v>D</v>
      </c>
      <c r="AI3579" s="14">
        <v>8923888</v>
      </c>
      <c r="AJ3579" s="12">
        <v>-1500</v>
      </c>
      <c r="AK3579" s="12">
        <v>0</v>
      </c>
      <c r="AL3579" s="12">
        <v>0</v>
      </c>
      <c r="AN3579">
        <v>8923888</v>
      </c>
      <c r="AO3579">
        <v>-1500</v>
      </c>
      <c r="AP3579">
        <v>0</v>
      </c>
      <c r="AQ3579">
        <v>0</v>
      </c>
      <c r="AR3579">
        <f t="shared" si="279"/>
        <v>0</v>
      </c>
      <c r="AV3579" s="4">
        <v>3046114</v>
      </c>
      <c r="AW3579" s="4">
        <v>9189510</v>
      </c>
      <c r="AX3579" s="4" t="s">
        <v>8514</v>
      </c>
      <c r="AY3579" s="4">
        <v>1500</v>
      </c>
      <c r="AZ3579" s="4">
        <v>1500</v>
      </c>
      <c r="BA3579" s="4">
        <v>1.5</v>
      </c>
      <c r="BB3579" s="7">
        <f>AZ3579+BA3579-AY3579</f>
        <v>1.5</v>
      </c>
      <c r="BC3579" s="4" t="s">
        <v>8125</v>
      </c>
      <c r="BD3579" s="4">
        <v>6000</v>
      </c>
      <c r="BE3579" s="4" t="s">
        <v>21</v>
      </c>
      <c r="BF3579" s="4" t="s">
        <v>8</v>
      </c>
      <c r="BH3579" s="4" t="s">
        <v>20</v>
      </c>
      <c r="BI3579" t="str">
        <f t="shared" si="280"/>
        <v>B</v>
      </c>
    </row>
    <row r="3580" spans="1:61" ht="15.75" customHeight="1" x14ac:dyDescent="0.2">
      <c r="A3580" s="4">
        <v>3047143</v>
      </c>
      <c r="B3580" s="4">
        <v>5363205</v>
      </c>
      <c r="C3580" s="4" t="s">
        <v>8559</v>
      </c>
      <c r="D3580" s="4">
        <v>1500</v>
      </c>
      <c r="E3580" s="4">
        <v>1500</v>
      </c>
      <c r="F3580" s="4">
        <v>1.5</v>
      </c>
      <c r="G3580" s="7">
        <f>E3580+F3580-D3580</f>
        <v>1.5</v>
      </c>
      <c r="H3580" s="4" t="s">
        <v>1636</v>
      </c>
      <c r="I3580" s="4">
        <v>10000</v>
      </c>
      <c r="J3580" s="4" t="s">
        <v>4</v>
      </c>
      <c r="K3580" s="4" t="s">
        <v>8</v>
      </c>
      <c r="L3580" s="4" t="s">
        <v>14</v>
      </c>
      <c r="M3580" s="4" t="s">
        <v>23</v>
      </c>
      <c r="O3580" s="4"/>
      <c r="P3580" s="14">
        <v>8923916</v>
      </c>
      <c r="Q3580" s="12">
        <v>1.5</v>
      </c>
      <c r="S3580" s="14">
        <v>8867125</v>
      </c>
      <c r="T3580" s="12">
        <v>-800</v>
      </c>
      <c r="U3580">
        <f>SUM($T$2:T3580)</f>
        <v>3040923.6599999988</v>
      </c>
      <c r="W3580" s="16">
        <v>8867125</v>
      </c>
      <c r="X3580">
        <v>3040923.6599999988</v>
      </c>
      <c r="Y3580">
        <v>3579</v>
      </c>
      <c r="Z3580" s="18">
        <f t="shared" si="277"/>
        <v>7.3032992960461227</v>
      </c>
      <c r="AA3580" s="18">
        <f t="shared" si="278"/>
        <v>0.78418054338299736</v>
      </c>
      <c r="AB3580" t="str">
        <f t="shared" si="281"/>
        <v>D</v>
      </c>
      <c r="AI3580" s="14">
        <v>8923916</v>
      </c>
      <c r="AJ3580" s="12">
        <v>1.5</v>
      </c>
      <c r="AK3580" s="12">
        <v>1.5</v>
      </c>
      <c r="AL3580" s="12">
        <v>1000</v>
      </c>
      <c r="AN3580">
        <v>8923916</v>
      </c>
      <c r="AO3580">
        <v>1.5</v>
      </c>
      <c r="AP3580">
        <v>1.5</v>
      </c>
      <c r="AQ3580">
        <v>1000</v>
      </c>
      <c r="AR3580">
        <f t="shared" si="279"/>
        <v>0</v>
      </c>
      <c r="AV3580" s="4">
        <v>3047143</v>
      </c>
      <c r="AW3580" s="4">
        <v>5363205</v>
      </c>
      <c r="AX3580" s="4" t="s">
        <v>8559</v>
      </c>
      <c r="AY3580" s="4">
        <v>1500</v>
      </c>
      <c r="AZ3580" s="4">
        <v>1500</v>
      </c>
      <c r="BA3580" s="4">
        <v>1.5</v>
      </c>
      <c r="BB3580" s="7">
        <f>AZ3580+BA3580-AY3580</f>
        <v>1.5</v>
      </c>
      <c r="BC3580" s="4" t="s">
        <v>1636</v>
      </c>
      <c r="BD3580" s="4">
        <v>10000</v>
      </c>
      <c r="BE3580" s="4" t="s">
        <v>4</v>
      </c>
      <c r="BF3580" s="4" t="s">
        <v>8</v>
      </c>
      <c r="BG3580" s="4" t="s">
        <v>14</v>
      </c>
      <c r="BH3580" s="4" t="s">
        <v>23</v>
      </c>
      <c r="BI3580" t="str">
        <f t="shared" si="280"/>
        <v>B</v>
      </c>
    </row>
    <row r="3581" spans="1:61" ht="15.75" customHeight="1" x14ac:dyDescent="0.2">
      <c r="A3581" s="4">
        <v>3051497</v>
      </c>
      <c r="B3581" s="4">
        <v>6268046</v>
      </c>
      <c r="C3581" s="4" t="s">
        <v>8845</v>
      </c>
      <c r="D3581" s="4">
        <v>3000</v>
      </c>
      <c r="E3581" s="4">
        <v>3000</v>
      </c>
      <c r="F3581" s="4">
        <v>1.5</v>
      </c>
      <c r="G3581" s="7">
        <f>E3581+F3581-D3581</f>
        <v>1.5</v>
      </c>
      <c r="H3581" s="4" t="s">
        <v>2748</v>
      </c>
      <c r="I3581" s="4">
        <v>2000</v>
      </c>
      <c r="J3581" s="4" t="s">
        <v>4</v>
      </c>
      <c r="K3581" s="4" t="s">
        <v>8</v>
      </c>
      <c r="L3581" s="4" t="s">
        <v>6</v>
      </c>
      <c r="M3581" s="4" t="s">
        <v>65</v>
      </c>
      <c r="O3581" s="4"/>
      <c r="P3581" s="14">
        <v>8924049</v>
      </c>
      <c r="Q3581" s="12">
        <v>3</v>
      </c>
      <c r="S3581" s="14">
        <v>8930874</v>
      </c>
      <c r="T3581" s="12">
        <v>-800</v>
      </c>
      <c r="U3581">
        <f>SUM($T$2:T3581)</f>
        <v>3040123.6599999988</v>
      </c>
      <c r="W3581" s="16">
        <v>8930874</v>
      </c>
      <c r="X3581">
        <v>3040123.6599999988</v>
      </c>
      <c r="Y3581">
        <v>3580</v>
      </c>
      <c r="Z3581" s="18">
        <f t="shared" si="277"/>
        <v>7.3013779589492103</v>
      </c>
      <c r="AA3581" s="18">
        <f t="shared" si="278"/>
        <v>0.78439964943032425</v>
      </c>
      <c r="AB3581" t="str">
        <f t="shared" si="281"/>
        <v>D</v>
      </c>
      <c r="AI3581" s="14">
        <v>8924049</v>
      </c>
      <c r="AJ3581" s="12">
        <v>3</v>
      </c>
      <c r="AK3581" s="12">
        <v>3</v>
      </c>
      <c r="AL3581" s="12">
        <v>2000</v>
      </c>
      <c r="AN3581">
        <v>8924049</v>
      </c>
      <c r="AO3581">
        <v>3</v>
      </c>
      <c r="AP3581">
        <v>3</v>
      </c>
      <c r="AQ3581">
        <v>2000</v>
      </c>
      <c r="AR3581">
        <f t="shared" si="279"/>
        <v>0</v>
      </c>
      <c r="AV3581" s="4">
        <v>3051497</v>
      </c>
      <c r="AW3581" s="4">
        <v>6268046</v>
      </c>
      <c r="AX3581" s="4" t="s">
        <v>8845</v>
      </c>
      <c r="AY3581" s="4">
        <v>3000</v>
      </c>
      <c r="AZ3581" s="4">
        <v>3000</v>
      </c>
      <c r="BA3581" s="4">
        <v>1.5</v>
      </c>
      <c r="BB3581" s="7">
        <f>AZ3581+BA3581-AY3581</f>
        <v>1.5</v>
      </c>
      <c r="BC3581" s="4" t="s">
        <v>2748</v>
      </c>
      <c r="BD3581" s="4">
        <v>2000</v>
      </c>
      <c r="BE3581" s="4" t="s">
        <v>4</v>
      </c>
      <c r="BF3581" s="4" t="s">
        <v>8</v>
      </c>
      <c r="BG3581" s="4" t="s">
        <v>6</v>
      </c>
      <c r="BH3581" s="4" t="s">
        <v>65</v>
      </c>
      <c r="BI3581" t="str">
        <f t="shared" si="280"/>
        <v>B</v>
      </c>
    </row>
    <row r="3582" spans="1:61" ht="15.75" customHeight="1" x14ac:dyDescent="0.2">
      <c r="A3582" s="4">
        <v>2964025</v>
      </c>
      <c r="B3582" s="4">
        <v>50469</v>
      </c>
      <c r="C3582" s="4" t="s">
        <v>1939</v>
      </c>
      <c r="D3582" s="4">
        <v>1200</v>
      </c>
      <c r="E3582" s="4">
        <v>1200</v>
      </c>
      <c r="F3582" s="4">
        <v>1.44</v>
      </c>
      <c r="G3582" s="7">
        <f>E3582+F3582-D3582</f>
        <v>1.4400000000000546</v>
      </c>
      <c r="H3582" s="4" t="s">
        <v>1941</v>
      </c>
      <c r="I3582" s="4">
        <v>12500</v>
      </c>
      <c r="J3582" s="4" t="s">
        <v>4</v>
      </c>
      <c r="K3582" s="4" t="s">
        <v>5</v>
      </c>
      <c r="L3582" s="4" t="s">
        <v>6</v>
      </c>
      <c r="M3582" s="4" t="s">
        <v>40</v>
      </c>
      <c r="O3582" s="4"/>
      <c r="P3582" s="14">
        <v>8924119</v>
      </c>
      <c r="Q3582" s="12">
        <v>-1800</v>
      </c>
      <c r="S3582" s="14">
        <v>8933149</v>
      </c>
      <c r="T3582" s="12">
        <v>-800</v>
      </c>
      <c r="U3582">
        <f>SUM($T$2:T3582)</f>
        <v>3039323.6599999988</v>
      </c>
      <c r="W3582" s="16">
        <v>8933149</v>
      </c>
      <c r="X3582">
        <v>3039323.6599999988</v>
      </c>
      <c r="Y3582">
        <v>3581</v>
      </c>
      <c r="Z3582" s="18">
        <f t="shared" si="277"/>
        <v>7.2994566218522978</v>
      </c>
      <c r="AA3582" s="18">
        <f t="shared" si="278"/>
        <v>0.78461875547765114</v>
      </c>
      <c r="AB3582" t="str">
        <f t="shared" si="281"/>
        <v>D</v>
      </c>
      <c r="AI3582" s="14">
        <v>8924119</v>
      </c>
      <c r="AJ3582" s="12">
        <v>-1800</v>
      </c>
      <c r="AK3582" s="12">
        <v>0</v>
      </c>
      <c r="AL3582" s="12">
        <v>0</v>
      </c>
      <c r="AN3582">
        <v>8924119</v>
      </c>
      <c r="AO3582">
        <v>-1800</v>
      </c>
      <c r="AP3582">
        <v>0</v>
      </c>
      <c r="AQ3582">
        <v>0</v>
      </c>
      <c r="AR3582">
        <f t="shared" si="279"/>
        <v>0</v>
      </c>
      <c r="AV3582" s="4">
        <v>2964025</v>
      </c>
      <c r="AW3582" s="4">
        <v>50469</v>
      </c>
      <c r="AX3582" s="4" t="s">
        <v>1939</v>
      </c>
      <c r="AY3582" s="4">
        <v>1200</v>
      </c>
      <c r="AZ3582" s="4">
        <v>1200</v>
      </c>
      <c r="BA3582" s="4">
        <v>1.44</v>
      </c>
      <c r="BB3582" s="7">
        <f>AZ3582+BA3582-AY3582</f>
        <v>1.4400000000000546</v>
      </c>
      <c r="BC3582" s="4" t="s">
        <v>1941</v>
      </c>
      <c r="BD3582" s="4">
        <v>12500</v>
      </c>
      <c r="BE3582" s="4" t="s">
        <v>4</v>
      </c>
      <c r="BF3582" s="4" t="s">
        <v>5</v>
      </c>
      <c r="BG3582" s="4" t="s">
        <v>6</v>
      </c>
      <c r="BH3582" s="4" t="s">
        <v>40</v>
      </c>
      <c r="BI3582" t="str">
        <f t="shared" si="280"/>
        <v>B</v>
      </c>
    </row>
    <row r="3583" spans="1:61" ht="15.75" customHeight="1" x14ac:dyDescent="0.2">
      <c r="A3583" s="4">
        <v>2975239</v>
      </c>
      <c r="B3583" s="4">
        <v>8990073</v>
      </c>
      <c r="C3583" s="4" t="s">
        <v>2885</v>
      </c>
      <c r="D3583" s="4">
        <v>1600</v>
      </c>
      <c r="E3583" s="4">
        <v>1600</v>
      </c>
      <c r="F3583" s="4">
        <v>1.44</v>
      </c>
      <c r="G3583" s="7">
        <f>E3583+F3583-D3583</f>
        <v>1.4400000000000546</v>
      </c>
      <c r="H3583" s="4" t="s">
        <v>2886</v>
      </c>
      <c r="I3583" s="4">
        <v>25000</v>
      </c>
      <c r="J3583" s="4" t="s">
        <v>4</v>
      </c>
      <c r="K3583" s="4" t="s">
        <v>13</v>
      </c>
      <c r="L3583" s="4" t="s">
        <v>6</v>
      </c>
      <c r="M3583" s="4" t="s">
        <v>25</v>
      </c>
      <c r="O3583" s="4"/>
      <c r="P3583" s="14">
        <v>8924133</v>
      </c>
      <c r="Q3583" s="12">
        <v>155</v>
      </c>
      <c r="S3583" s="14">
        <v>8936614</v>
      </c>
      <c r="T3583" s="12">
        <v>-800</v>
      </c>
      <c r="U3583">
        <f>SUM($T$2:T3583)</f>
        <v>3038523.6599999988</v>
      </c>
      <c r="W3583" s="16">
        <v>8936614</v>
      </c>
      <c r="X3583">
        <v>3038523.6599999988</v>
      </c>
      <c r="Y3583">
        <v>3582</v>
      </c>
      <c r="Z3583" s="18">
        <f t="shared" si="277"/>
        <v>7.2975352847553854</v>
      </c>
      <c r="AA3583" s="18">
        <f t="shared" si="278"/>
        <v>0.78483786152497814</v>
      </c>
      <c r="AB3583" t="str">
        <f t="shared" si="281"/>
        <v>D</v>
      </c>
      <c r="AI3583" s="14">
        <v>8924133</v>
      </c>
      <c r="AJ3583" s="12">
        <v>155</v>
      </c>
      <c r="AK3583" s="12">
        <v>155</v>
      </c>
      <c r="AL3583" s="12">
        <v>2000</v>
      </c>
      <c r="AN3583">
        <v>8924133</v>
      </c>
      <c r="AO3583">
        <v>155</v>
      </c>
      <c r="AP3583">
        <v>155</v>
      </c>
      <c r="AQ3583">
        <v>2000</v>
      </c>
      <c r="AR3583">
        <f t="shared" si="279"/>
        <v>0</v>
      </c>
      <c r="AV3583" s="4">
        <v>2975239</v>
      </c>
      <c r="AW3583" s="4">
        <v>8990073</v>
      </c>
      <c r="AX3583" s="4" t="s">
        <v>2885</v>
      </c>
      <c r="AY3583" s="4">
        <v>1600</v>
      </c>
      <c r="AZ3583" s="4">
        <v>1600</v>
      </c>
      <c r="BA3583" s="4">
        <v>1.44</v>
      </c>
      <c r="BB3583" s="7">
        <f>AZ3583+BA3583-AY3583</f>
        <v>1.4400000000000546</v>
      </c>
      <c r="BC3583" s="4" t="s">
        <v>2886</v>
      </c>
      <c r="BD3583" s="4">
        <v>25000</v>
      </c>
      <c r="BE3583" s="4" t="s">
        <v>4</v>
      </c>
      <c r="BF3583" s="4" t="s">
        <v>13</v>
      </c>
      <c r="BG3583" s="4" t="s">
        <v>6</v>
      </c>
      <c r="BH3583" s="4" t="s">
        <v>25</v>
      </c>
      <c r="BI3583" t="str">
        <f t="shared" si="280"/>
        <v>B</v>
      </c>
    </row>
    <row r="3584" spans="1:61" ht="15.75" customHeight="1" x14ac:dyDescent="0.2">
      <c r="A3584" s="4">
        <v>3024869</v>
      </c>
      <c r="B3584" s="4">
        <v>9130661</v>
      </c>
      <c r="C3584" s="4" t="s">
        <v>6915</v>
      </c>
      <c r="D3584" s="4">
        <v>1800</v>
      </c>
      <c r="E3584" s="4">
        <v>1800</v>
      </c>
      <c r="F3584" s="4">
        <v>1.44</v>
      </c>
      <c r="G3584" s="7">
        <f>E3584+F3584-D3584</f>
        <v>1.4400000000000546</v>
      </c>
      <c r="H3584" s="4" t="s">
        <v>6916</v>
      </c>
      <c r="I3584" s="4">
        <v>8000</v>
      </c>
      <c r="J3584" s="4" t="s">
        <v>4</v>
      </c>
      <c r="K3584" s="4" t="s">
        <v>13</v>
      </c>
      <c r="L3584" s="4" t="s">
        <v>6</v>
      </c>
      <c r="M3584" s="4" t="s">
        <v>17</v>
      </c>
      <c r="O3584" s="4"/>
      <c r="P3584" s="14">
        <v>8924231</v>
      </c>
      <c r="Q3584" s="12">
        <v>1.4000000000000909</v>
      </c>
      <c r="S3584" s="14">
        <v>8937762</v>
      </c>
      <c r="T3584" s="12">
        <v>-800</v>
      </c>
      <c r="U3584">
        <f>SUM($T$2:T3584)</f>
        <v>3037723.6599999988</v>
      </c>
      <c r="W3584" s="16">
        <v>8937762</v>
      </c>
      <c r="X3584">
        <v>3037723.6599999988</v>
      </c>
      <c r="Y3584">
        <v>3583</v>
      </c>
      <c r="Z3584" s="18">
        <f t="shared" si="277"/>
        <v>7.2956139476584729</v>
      </c>
      <c r="AA3584" s="18">
        <f t="shared" si="278"/>
        <v>0.78505696757230503</v>
      </c>
      <c r="AB3584" t="str">
        <f t="shared" si="281"/>
        <v>D</v>
      </c>
      <c r="AI3584" s="14">
        <v>8924231</v>
      </c>
      <c r="AJ3584" s="12">
        <v>1.4000000000000909</v>
      </c>
      <c r="AK3584" s="12">
        <v>1.4</v>
      </c>
      <c r="AL3584" s="12">
        <v>2000</v>
      </c>
      <c r="AN3584">
        <v>8924231</v>
      </c>
      <c r="AO3584">
        <v>1.4000000000000909</v>
      </c>
      <c r="AP3584">
        <v>1.4</v>
      </c>
      <c r="AQ3584">
        <v>2000</v>
      </c>
      <c r="AR3584">
        <f t="shared" si="279"/>
        <v>0</v>
      </c>
      <c r="AV3584" s="4">
        <v>3024869</v>
      </c>
      <c r="AW3584" s="4">
        <v>9130661</v>
      </c>
      <c r="AX3584" s="4" t="s">
        <v>6915</v>
      </c>
      <c r="AY3584" s="4">
        <v>1800</v>
      </c>
      <c r="AZ3584" s="4">
        <v>1800</v>
      </c>
      <c r="BA3584" s="4">
        <v>1.44</v>
      </c>
      <c r="BB3584" s="7">
        <f>AZ3584+BA3584-AY3584</f>
        <v>1.4400000000000546</v>
      </c>
      <c r="BC3584" s="4" t="s">
        <v>6916</v>
      </c>
      <c r="BD3584" s="4">
        <v>8000</v>
      </c>
      <c r="BE3584" s="4" t="s">
        <v>4</v>
      </c>
      <c r="BF3584" s="4" t="s">
        <v>13</v>
      </c>
      <c r="BG3584" s="4" t="s">
        <v>6</v>
      </c>
      <c r="BH3584" s="4" t="s">
        <v>17</v>
      </c>
      <c r="BI3584" t="str">
        <f t="shared" si="280"/>
        <v>B</v>
      </c>
    </row>
    <row r="3585" spans="1:61" ht="15.75" customHeight="1" x14ac:dyDescent="0.2">
      <c r="A3585" s="4">
        <v>3013718</v>
      </c>
      <c r="B3585" s="4">
        <v>442009</v>
      </c>
      <c r="C3585" s="4" t="s">
        <v>6141</v>
      </c>
      <c r="D3585" s="4">
        <v>1100</v>
      </c>
      <c r="E3585" s="4">
        <v>1100</v>
      </c>
      <c r="F3585" s="4">
        <v>1.43</v>
      </c>
      <c r="G3585" s="7">
        <f>E3585+F3585-D3585</f>
        <v>1.4300000000000637</v>
      </c>
      <c r="H3585" s="4" t="s">
        <v>6142</v>
      </c>
      <c r="I3585" s="4">
        <v>16000</v>
      </c>
      <c r="J3585" s="4" t="s">
        <v>4</v>
      </c>
      <c r="K3585" s="4" t="s">
        <v>13</v>
      </c>
      <c r="L3585" s="4" t="s">
        <v>6</v>
      </c>
      <c r="M3585" s="4" t="s">
        <v>101</v>
      </c>
      <c r="O3585" s="4"/>
      <c r="P3585" s="14">
        <v>8924616</v>
      </c>
      <c r="Q3585" s="12">
        <v>218.5</v>
      </c>
      <c r="S3585" s="14">
        <v>8943320</v>
      </c>
      <c r="T3585" s="12">
        <v>-800</v>
      </c>
      <c r="U3585">
        <f>SUM($T$2:T3585)</f>
        <v>3036923.6599999988</v>
      </c>
      <c r="W3585" s="16">
        <v>8943320</v>
      </c>
      <c r="X3585">
        <v>3036923.6599999988</v>
      </c>
      <c r="Y3585">
        <v>3584</v>
      </c>
      <c r="Z3585" s="18">
        <f t="shared" si="277"/>
        <v>7.2936926105615605</v>
      </c>
      <c r="AA3585" s="18">
        <f t="shared" si="278"/>
        <v>0.78527607361963192</v>
      </c>
      <c r="AB3585" t="str">
        <f t="shared" si="281"/>
        <v>D</v>
      </c>
      <c r="AI3585" s="14">
        <v>8924616</v>
      </c>
      <c r="AJ3585" s="12">
        <v>218.5</v>
      </c>
      <c r="AK3585" s="12">
        <v>218.5</v>
      </c>
      <c r="AL3585" s="12">
        <v>500</v>
      </c>
      <c r="AN3585">
        <v>8924616</v>
      </c>
      <c r="AO3585">
        <v>218.5</v>
      </c>
      <c r="AP3585">
        <v>218.5</v>
      </c>
      <c r="AQ3585">
        <v>500</v>
      </c>
      <c r="AR3585">
        <f t="shared" si="279"/>
        <v>0</v>
      </c>
      <c r="AV3585" s="4">
        <v>3013718</v>
      </c>
      <c r="AW3585" s="4">
        <v>442009</v>
      </c>
      <c r="AX3585" s="4" t="s">
        <v>6141</v>
      </c>
      <c r="AY3585" s="4">
        <v>1100</v>
      </c>
      <c r="AZ3585" s="4">
        <v>1100</v>
      </c>
      <c r="BA3585" s="4">
        <v>1.43</v>
      </c>
      <c r="BB3585" s="7">
        <f>AZ3585+BA3585-AY3585</f>
        <v>1.4300000000000637</v>
      </c>
      <c r="BC3585" s="4" t="s">
        <v>6142</v>
      </c>
      <c r="BD3585" s="4">
        <v>16000</v>
      </c>
      <c r="BE3585" s="4" t="s">
        <v>4</v>
      </c>
      <c r="BF3585" s="4" t="s">
        <v>13</v>
      </c>
      <c r="BG3585" s="4" t="s">
        <v>6</v>
      </c>
      <c r="BH3585" s="4" t="s">
        <v>101</v>
      </c>
      <c r="BI3585" t="str">
        <f t="shared" si="280"/>
        <v>B</v>
      </c>
    </row>
    <row r="3586" spans="1:61" ht="15.75" customHeight="1" x14ac:dyDescent="0.2">
      <c r="A3586" s="4">
        <v>3024610</v>
      </c>
      <c r="B3586" s="4">
        <v>8668269</v>
      </c>
      <c r="C3586" s="4" t="s">
        <v>6881</v>
      </c>
      <c r="D3586" s="4">
        <v>1300</v>
      </c>
      <c r="E3586" s="4">
        <v>1300</v>
      </c>
      <c r="F3586" s="4">
        <v>1.43</v>
      </c>
      <c r="G3586" s="7">
        <f>E3586+F3586-D3586</f>
        <v>1.4300000000000637</v>
      </c>
      <c r="H3586" s="4" t="s">
        <v>6882</v>
      </c>
      <c r="I3586" s="4">
        <v>12000</v>
      </c>
      <c r="J3586" s="4" t="s">
        <v>4</v>
      </c>
      <c r="K3586" s="4" t="s">
        <v>5</v>
      </c>
      <c r="L3586" s="4" t="s">
        <v>6</v>
      </c>
      <c r="M3586" s="4" t="s">
        <v>23</v>
      </c>
      <c r="O3586" s="4"/>
      <c r="P3586" s="14">
        <v>8924665</v>
      </c>
      <c r="Q3586" s="12">
        <v>2.25</v>
      </c>
      <c r="S3586" s="14">
        <v>8987021</v>
      </c>
      <c r="T3586" s="12">
        <v>-800</v>
      </c>
      <c r="U3586">
        <f>SUM($T$2:T3586)</f>
        <v>3036123.6599999988</v>
      </c>
      <c r="W3586" s="16">
        <v>8987021</v>
      </c>
      <c r="X3586">
        <v>3036123.6599999988</v>
      </c>
      <c r="Y3586">
        <v>3585</v>
      </c>
      <c r="Z3586" s="18">
        <f t="shared" si="277"/>
        <v>7.291771273464648</v>
      </c>
      <c r="AA3586" s="18">
        <f t="shared" si="278"/>
        <v>0.78549517966695881</v>
      </c>
      <c r="AB3586" t="str">
        <f t="shared" si="281"/>
        <v>D</v>
      </c>
      <c r="AI3586" s="14">
        <v>8924665</v>
      </c>
      <c r="AJ3586" s="12">
        <v>2.25</v>
      </c>
      <c r="AK3586" s="12">
        <v>2.25</v>
      </c>
      <c r="AL3586" s="12">
        <v>1500</v>
      </c>
      <c r="AN3586">
        <v>8924665</v>
      </c>
      <c r="AO3586">
        <v>2.25</v>
      </c>
      <c r="AP3586">
        <v>2.25</v>
      </c>
      <c r="AQ3586">
        <v>1500</v>
      </c>
      <c r="AR3586">
        <f t="shared" si="279"/>
        <v>0</v>
      </c>
      <c r="AV3586" s="4">
        <v>3024610</v>
      </c>
      <c r="AW3586" s="4">
        <v>8668269</v>
      </c>
      <c r="AX3586" s="4" t="s">
        <v>6881</v>
      </c>
      <c r="AY3586" s="4">
        <v>1300</v>
      </c>
      <c r="AZ3586" s="4">
        <v>1300</v>
      </c>
      <c r="BA3586" s="4">
        <v>1.43</v>
      </c>
      <c r="BB3586" s="7">
        <f>AZ3586+BA3586-AY3586</f>
        <v>1.4300000000000637</v>
      </c>
      <c r="BC3586" s="4" t="s">
        <v>6882</v>
      </c>
      <c r="BD3586" s="4">
        <v>12000</v>
      </c>
      <c r="BE3586" s="4" t="s">
        <v>4</v>
      </c>
      <c r="BF3586" s="4" t="s">
        <v>5</v>
      </c>
      <c r="BG3586" s="4" t="s">
        <v>6</v>
      </c>
      <c r="BH3586" s="4" t="s">
        <v>23</v>
      </c>
      <c r="BI3586" t="str">
        <f t="shared" si="280"/>
        <v>B</v>
      </c>
    </row>
    <row r="3587" spans="1:61" ht="15.75" customHeight="1" x14ac:dyDescent="0.2">
      <c r="A3587" s="4">
        <v>2950557</v>
      </c>
      <c r="B3587" s="4">
        <v>8924231</v>
      </c>
      <c r="C3587" s="4" t="s">
        <v>656</v>
      </c>
      <c r="D3587" s="4">
        <v>2000</v>
      </c>
      <c r="E3587" s="4">
        <v>2000</v>
      </c>
      <c r="F3587" s="4">
        <v>1.4</v>
      </c>
      <c r="G3587" s="7">
        <f>E3587+F3587-D3587</f>
        <v>1.4000000000000909</v>
      </c>
      <c r="H3587" s="4" t="s">
        <v>657</v>
      </c>
      <c r="I3587" s="4">
        <v>18000</v>
      </c>
      <c r="J3587" s="4" t="s">
        <v>98</v>
      </c>
      <c r="K3587" s="4" t="s">
        <v>22</v>
      </c>
      <c r="M3587" s="4" t="s">
        <v>20</v>
      </c>
      <c r="O3587" s="4"/>
      <c r="P3587" s="14">
        <v>8924819</v>
      </c>
      <c r="Q3587" s="12">
        <v>1.5</v>
      </c>
      <c r="S3587" s="14">
        <v>9047200</v>
      </c>
      <c r="T3587" s="12">
        <v>-800</v>
      </c>
      <c r="U3587">
        <f>SUM($T$2:T3587)</f>
        <v>3035323.6599999988</v>
      </c>
      <c r="W3587" s="16">
        <v>9047200</v>
      </c>
      <c r="X3587">
        <v>3035323.6599999988</v>
      </c>
      <c r="Y3587">
        <v>3586</v>
      </c>
      <c r="Z3587" s="18">
        <f t="shared" ref="Z3587:Z3650" si="282">X3587/$T$4566</f>
        <v>7.2898499363677356</v>
      </c>
      <c r="AA3587" s="18">
        <f t="shared" ref="AA3587:AA3650" si="283">Y3587/$Y$4566</f>
        <v>0.7857142857142857</v>
      </c>
      <c r="AB3587" t="str">
        <f t="shared" si="281"/>
        <v>D</v>
      </c>
      <c r="AI3587" s="14">
        <v>8924819</v>
      </c>
      <c r="AJ3587" s="12">
        <v>1.5</v>
      </c>
      <c r="AK3587" s="12">
        <v>1.5</v>
      </c>
      <c r="AL3587" s="12">
        <v>1000</v>
      </c>
      <c r="AN3587">
        <v>8924819</v>
      </c>
      <c r="AO3587">
        <v>1.5</v>
      </c>
      <c r="AP3587">
        <v>1.5</v>
      </c>
      <c r="AQ3587">
        <v>1000</v>
      </c>
      <c r="AR3587">
        <f t="shared" ref="AR3587:AR3650" si="284">IF(AND(AO3587&lt;0,OR(AP3587&gt;0,AQ3587&gt;0)),1,0)</f>
        <v>0</v>
      </c>
      <c r="AV3587" s="4">
        <v>2950557</v>
      </c>
      <c r="AW3587" s="4">
        <v>8924231</v>
      </c>
      <c r="AX3587" s="4" t="s">
        <v>656</v>
      </c>
      <c r="AY3587" s="4">
        <v>2000</v>
      </c>
      <c r="AZ3587" s="4">
        <v>2000</v>
      </c>
      <c r="BA3587" s="4">
        <v>1.4</v>
      </c>
      <c r="BB3587" s="7">
        <f>AZ3587+BA3587-AY3587</f>
        <v>1.4000000000000909</v>
      </c>
      <c r="BC3587" s="4" t="s">
        <v>657</v>
      </c>
      <c r="BD3587" s="4">
        <v>18000</v>
      </c>
      <c r="BE3587" s="4" t="s">
        <v>98</v>
      </c>
      <c r="BF3587" s="4" t="s">
        <v>22</v>
      </c>
      <c r="BH3587" s="4" t="s">
        <v>20</v>
      </c>
      <c r="BI3587" t="str">
        <f t="shared" ref="BI3587:BI3650" si="285">VLOOKUP(AW3587,$W$1:$AB$4565,6,FALSE)</f>
        <v>B</v>
      </c>
    </row>
    <row r="3588" spans="1:61" ht="15.75" customHeight="1" x14ac:dyDescent="0.2">
      <c r="A3588" s="4">
        <v>2952412</v>
      </c>
      <c r="B3588" s="4">
        <v>8932890</v>
      </c>
      <c r="C3588" s="4" t="s">
        <v>857</v>
      </c>
      <c r="D3588" s="4">
        <v>2000</v>
      </c>
      <c r="E3588" s="4">
        <v>2000</v>
      </c>
      <c r="F3588" s="4">
        <v>1.4</v>
      </c>
      <c r="G3588" s="7">
        <f>E3588+F3588-D3588</f>
        <v>1.4000000000000909</v>
      </c>
      <c r="H3588" s="4" t="s">
        <v>858</v>
      </c>
      <c r="I3588" s="4">
        <v>34000</v>
      </c>
      <c r="J3588" s="4" t="s">
        <v>4</v>
      </c>
      <c r="K3588" s="4" t="s">
        <v>8</v>
      </c>
      <c r="L3588" s="4" t="s">
        <v>6</v>
      </c>
      <c r="M3588" s="4" t="s">
        <v>7</v>
      </c>
      <c r="O3588" s="4"/>
      <c r="P3588" s="14">
        <v>8925029</v>
      </c>
      <c r="Q3588" s="12">
        <v>761.34999999999991</v>
      </c>
      <c r="S3588" s="14">
        <v>9177883</v>
      </c>
      <c r="T3588" s="12">
        <v>-800</v>
      </c>
      <c r="U3588">
        <f>SUM($T$2:T3588)</f>
        <v>3034523.6599999988</v>
      </c>
      <c r="W3588" s="16">
        <v>9177883</v>
      </c>
      <c r="X3588">
        <v>3034523.6599999988</v>
      </c>
      <c r="Y3588">
        <v>3587</v>
      </c>
      <c r="Z3588" s="18">
        <f t="shared" si="282"/>
        <v>7.2879285992708231</v>
      </c>
      <c r="AA3588" s="18">
        <f t="shared" si="283"/>
        <v>0.78593339176161259</v>
      </c>
      <c r="AB3588" t="str">
        <f t="shared" si="281"/>
        <v>D</v>
      </c>
      <c r="AI3588" s="14">
        <v>8925029</v>
      </c>
      <c r="AJ3588" s="12">
        <v>761.34999999999991</v>
      </c>
      <c r="AK3588" s="12">
        <v>761.35</v>
      </c>
      <c r="AL3588" s="12">
        <v>3500</v>
      </c>
      <c r="AN3588">
        <v>8925029</v>
      </c>
      <c r="AO3588">
        <v>761.34999999999991</v>
      </c>
      <c r="AP3588">
        <v>761.35</v>
      </c>
      <c r="AQ3588">
        <v>3500</v>
      </c>
      <c r="AR3588">
        <f t="shared" si="284"/>
        <v>0</v>
      </c>
      <c r="AV3588" s="4">
        <v>2952412</v>
      </c>
      <c r="AW3588" s="4">
        <v>8932890</v>
      </c>
      <c r="AX3588" s="4" t="s">
        <v>857</v>
      </c>
      <c r="AY3588" s="4">
        <v>2000</v>
      </c>
      <c r="AZ3588" s="4">
        <v>2000</v>
      </c>
      <c r="BA3588" s="4">
        <v>1.4</v>
      </c>
      <c r="BB3588" s="7">
        <f>AZ3588+BA3588-AY3588</f>
        <v>1.4000000000000909</v>
      </c>
      <c r="BC3588" s="4" t="s">
        <v>858</v>
      </c>
      <c r="BD3588" s="4">
        <v>34000</v>
      </c>
      <c r="BE3588" s="4" t="s">
        <v>4</v>
      </c>
      <c r="BF3588" s="4" t="s">
        <v>8</v>
      </c>
      <c r="BG3588" s="4" t="s">
        <v>6</v>
      </c>
      <c r="BH3588" s="4" t="s">
        <v>7</v>
      </c>
      <c r="BI3588" t="str">
        <f t="shared" si="285"/>
        <v>B</v>
      </c>
    </row>
    <row r="3589" spans="1:61" ht="15.75" customHeight="1" x14ac:dyDescent="0.2">
      <c r="A3589" s="4">
        <v>2952538</v>
      </c>
      <c r="B3589" s="4">
        <v>2175916</v>
      </c>
      <c r="C3589" s="4" t="s">
        <v>859</v>
      </c>
      <c r="D3589" s="4">
        <v>2000</v>
      </c>
      <c r="E3589" s="4">
        <v>2000</v>
      </c>
      <c r="F3589" s="4">
        <v>1.4</v>
      </c>
      <c r="G3589" s="7">
        <f>E3589+F3589-D3589</f>
        <v>1.4000000000000909</v>
      </c>
      <c r="H3589" s="4" t="s">
        <v>860</v>
      </c>
      <c r="I3589" s="4">
        <v>16000</v>
      </c>
      <c r="J3589" s="4" t="s">
        <v>4</v>
      </c>
      <c r="K3589" s="4" t="s">
        <v>8</v>
      </c>
      <c r="L3589" s="4" t="s">
        <v>9</v>
      </c>
      <c r="M3589" s="4" t="s">
        <v>17</v>
      </c>
      <c r="O3589" s="4"/>
      <c r="P3589" s="14">
        <v>8925071</v>
      </c>
      <c r="Q3589" s="12">
        <v>4.5</v>
      </c>
      <c r="S3589" s="14">
        <v>9202264</v>
      </c>
      <c r="T3589" s="12">
        <v>-800</v>
      </c>
      <c r="U3589">
        <f>SUM($T$2:T3589)</f>
        <v>3033723.6599999988</v>
      </c>
      <c r="W3589" s="16">
        <v>9202264</v>
      </c>
      <c r="X3589">
        <v>3033723.6599999988</v>
      </c>
      <c r="Y3589">
        <v>3588</v>
      </c>
      <c r="Z3589" s="18">
        <f t="shared" si="282"/>
        <v>7.2860072621739098</v>
      </c>
      <c r="AA3589" s="18">
        <f t="shared" si="283"/>
        <v>0.78615249780893948</v>
      </c>
      <c r="AB3589" t="str">
        <f t="shared" si="281"/>
        <v>D</v>
      </c>
      <c r="AI3589" s="14">
        <v>8925071</v>
      </c>
      <c r="AJ3589" s="12">
        <v>4.5</v>
      </c>
      <c r="AK3589" s="12">
        <v>4.5</v>
      </c>
      <c r="AL3589" s="12">
        <v>3000</v>
      </c>
      <c r="AN3589">
        <v>8925071</v>
      </c>
      <c r="AO3589">
        <v>4.5</v>
      </c>
      <c r="AP3589">
        <v>4.5</v>
      </c>
      <c r="AQ3589">
        <v>3000</v>
      </c>
      <c r="AR3589">
        <f t="shared" si="284"/>
        <v>0</v>
      </c>
      <c r="AV3589" s="4">
        <v>2952538</v>
      </c>
      <c r="AW3589" s="4">
        <v>2175916</v>
      </c>
      <c r="AX3589" s="4" t="s">
        <v>859</v>
      </c>
      <c r="AY3589" s="4">
        <v>2000</v>
      </c>
      <c r="AZ3589" s="4">
        <v>2000</v>
      </c>
      <c r="BA3589" s="4">
        <v>1.4</v>
      </c>
      <c r="BB3589" s="7">
        <f>AZ3589+BA3589-AY3589</f>
        <v>1.4000000000000909</v>
      </c>
      <c r="BC3589" s="4" t="s">
        <v>860</v>
      </c>
      <c r="BD3589" s="4">
        <v>16000</v>
      </c>
      <c r="BE3589" s="4" t="s">
        <v>4</v>
      </c>
      <c r="BF3589" s="4" t="s">
        <v>8</v>
      </c>
      <c r="BG3589" s="4" t="s">
        <v>9</v>
      </c>
      <c r="BH3589" s="4" t="s">
        <v>17</v>
      </c>
      <c r="BI3589" t="str">
        <f t="shared" si="285"/>
        <v>C</v>
      </c>
    </row>
    <row r="3590" spans="1:61" ht="15.75" customHeight="1" x14ac:dyDescent="0.2">
      <c r="A3590" s="4">
        <v>2956493</v>
      </c>
      <c r="B3590" s="4">
        <v>4787742</v>
      </c>
      <c r="C3590" s="4" t="s">
        <v>1233</v>
      </c>
      <c r="D3590" s="4">
        <v>2000</v>
      </c>
      <c r="E3590" s="4">
        <v>2000</v>
      </c>
      <c r="F3590" s="4">
        <v>1.4</v>
      </c>
      <c r="G3590" s="7">
        <f>E3590+F3590-D3590</f>
        <v>1.4000000000000909</v>
      </c>
      <c r="H3590" s="4" t="s">
        <v>1234</v>
      </c>
      <c r="I3590" s="4">
        <v>15000</v>
      </c>
      <c r="J3590" s="4" t="s">
        <v>4</v>
      </c>
      <c r="K3590" s="4" t="s">
        <v>5</v>
      </c>
      <c r="L3590" s="4" t="s">
        <v>14</v>
      </c>
      <c r="M3590" s="4" t="s">
        <v>48</v>
      </c>
      <c r="O3590" s="4"/>
      <c r="P3590" s="14">
        <v>8925197</v>
      </c>
      <c r="Q3590" s="12">
        <v>598.5</v>
      </c>
      <c r="S3590" s="14">
        <v>558344</v>
      </c>
      <c r="T3590" s="12">
        <v>-836.16000000000008</v>
      </c>
      <c r="U3590">
        <f>SUM($T$2:T3590)</f>
        <v>3032887.4999999986</v>
      </c>
      <c r="W3590" s="16">
        <v>558344</v>
      </c>
      <c r="X3590">
        <v>3032887.4999999986</v>
      </c>
      <c r="Y3590">
        <v>3589</v>
      </c>
      <c r="Z3590" s="18">
        <f t="shared" si="282"/>
        <v>7.2839990806402168</v>
      </c>
      <c r="AA3590" s="18">
        <f t="shared" si="283"/>
        <v>0.78637160385626648</v>
      </c>
      <c r="AB3590" t="str">
        <f t="shared" si="281"/>
        <v>C</v>
      </c>
      <c r="AI3590" s="14">
        <v>8925197</v>
      </c>
      <c r="AJ3590" s="12">
        <v>598.5</v>
      </c>
      <c r="AK3590" s="12">
        <v>598.5</v>
      </c>
      <c r="AL3590" s="12">
        <v>1500</v>
      </c>
      <c r="AN3590">
        <v>8925197</v>
      </c>
      <c r="AO3590">
        <v>598.5</v>
      </c>
      <c r="AP3590">
        <v>598.5</v>
      </c>
      <c r="AQ3590">
        <v>1500</v>
      </c>
      <c r="AR3590">
        <f t="shared" si="284"/>
        <v>0</v>
      </c>
      <c r="AV3590" s="4">
        <v>2956493</v>
      </c>
      <c r="AW3590" s="4">
        <v>4787742</v>
      </c>
      <c r="AX3590" s="4" t="s">
        <v>1233</v>
      </c>
      <c r="AY3590" s="4">
        <v>2000</v>
      </c>
      <c r="AZ3590" s="4">
        <v>2000</v>
      </c>
      <c r="BA3590" s="4">
        <v>1.4</v>
      </c>
      <c r="BB3590" s="7">
        <f>AZ3590+BA3590-AY3590</f>
        <v>1.4000000000000909</v>
      </c>
      <c r="BC3590" s="4" t="s">
        <v>1234</v>
      </c>
      <c r="BD3590" s="4">
        <v>15000</v>
      </c>
      <c r="BE3590" s="4" t="s">
        <v>4</v>
      </c>
      <c r="BF3590" s="4" t="s">
        <v>5</v>
      </c>
      <c r="BG3590" s="4" t="s">
        <v>14</v>
      </c>
      <c r="BH3590" s="4" t="s">
        <v>48</v>
      </c>
      <c r="BI3590" t="str">
        <f t="shared" si="285"/>
        <v>B</v>
      </c>
    </row>
    <row r="3591" spans="1:61" ht="15.75" customHeight="1" x14ac:dyDescent="0.2">
      <c r="A3591" s="4">
        <v>2965348</v>
      </c>
      <c r="B3591" s="4">
        <v>8966021</v>
      </c>
      <c r="C3591" s="4" t="s">
        <v>2047</v>
      </c>
      <c r="D3591" s="4">
        <v>2000</v>
      </c>
      <c r="E3591" s="4">
        <v>2000</v>
      </c>
      <c r="F3591" s="4">
        <v>1.4</v>
      </c>
      <c r="G3591" s="7">
        <f>E3591+F3591-D3591</f>
        <v>1.4000000000000909</v>
      </c>
      <c r="H3591" s="4" t="s">
        <v>2048</v>
      </c>
      <c r="I3591" s="4">
        <v>5000</v>
      </c>
      <c r="J3591" s="4" t="s">
        <v>4</v>
      </c>
      <c r="K3591" s="4" t="s">
        <v>13</v>
      </c>
      <c r="L3591" s="4" t="s">
        <v>14</v>
      </c>
      <c r="M3591" s="4" t="s">
        <v>186</v>
      </c>
      <c r="O3591" s="4"/>
      <c r="P3591" s="14">
        <v>8925309</v>
      </c>
      <c r="Q3591" s="12">
        <v>-1000</v>
      </c>
      <c r="S3591" s="14">
        <v>8878752</v>
      </c>
      <c r="T3591" s="12">
        <v>-847.8</v>
      </c>
      <c r="U3591">
        <f>SUM($T$2:T3591)</f>
        <v>3032039.6999999988</v>
      </c>
      <c r="W3591" s="16">
        <v>8878752</v>
      </c>
      <c r="X3591">
        <v>3032039.6999999988</v>
      </c>
      <c r="Y3591">
        <v>3590</v>
      </c>
      <c r="Z3591" s="18">
        <f t="shared" si="282"/>
        <v>7.2819629436517648</v>
      </c>
      <c r="AA3591" s="18">
        <f t="shared" si="283"/>
        <v>0.78659070990359337</v>
      </c>
      <c r="AB3591" t="str">
        <f t="shared" si="281"/>
        <v>C</v>
      </c>
      <c r="AI3591" s="14">
        <v>8925309</v>
      </c>
      <c r="AJ3591" s="12">
        <v>-1000</v>
      </c>
      <c r="AK3591" s="12">
        <v>0</v>
      </c>
      <c r="AL3591" s="12">
        <v>0</v>
      </c>
      <c r="AN3591">
        <v>8925309</v>
      </c>
      <c r="AO3591">
        <v>-1000</v>
      </c>
      <c r="AP3591">
        <v>0</v>
      </c>
      <c r="AQ3591">
        <v>0</v>
      </c>
      <c r="AR3591">
        <f t="shared" si="284"/>
        <v>0</v>
      </c>
      <c r="AV3591" s="4">
        <v>2965348</v>
      </c>
      <c r="AW3591" s="4">
        <v>8966021</v>
      </c>
      <c r="AX3591" s="4" t="s">
        <v>2047</v>
      </c>
      <c r="AY3591" s="4">
        <v>2000</v>
      </c>
      <c r="AZ3591" s="4">
        <v>2000</v>
      </c>
      <c r="BA3591" s="4">
        <v>1.4</v>
      </c>
      <c r="BB3591" s="7">
        <f>AZ3591+BA3591-AY3591</f>
        <v>1.4000000000000909</v>
      </c>
      <c r="BC3591" s="4" t="s">
        <v>2048</v>
      </c>
      <c r="BD3591" s="4">
        <v>5000</v>
      </c>
      <c r="BE3591" s="4" t="s">
        <v>4</v>
      </c>
      <c r="BF3591" s="4" t="s">
        <v>13</v>
      </c>
      <c r="BG3591" s="4" t="s">
        <v>14</v>
      </c>
      <c r="BH3591" s="4" t="s">
        <v>186</v>
      </c>
      <c r="BI3591" t="str">
        <f t="shared" si="285"/>
        <v>B</v>
      </c>
    </row>
    <row r="3592" spans="1:61" ht="15.75" customHeight="1" x14ac:dyDescent="0.2">
      <c r="A3592" s="4">
        <v>2968064</v>
      </c>
      <c r="B3592" s="4">
        <v>1636662</v>
      </c>
      <c r="C3592" s="4" t="s">
        <v>2269</v>
      </c>
      <c r="D3592" s="4">
        <v>2000</v>
      </c>
      <c r="E3592" s="4">
        <v>2000</v>
      </c>
      <c r="F3592" s="4">
        <v>1.4</v>
      </c>
      <c r="G3592" s="7">
        <f>E3592+F3592-D3592</f>
        <v>1.4000000000000909</v>
      </c>
      <c r="H3592" s="4" t="s">
        <v>2270</v>
      </c>
      <c r="I3592" s="4">
        <v>18000</v>
      </c>
      <c r="J3592" s="4" t="s">
        <v>32</v>
      </c>
      <c r="K3592" s="4" t="s">
        <v>8</v>
      </c>
      <c r="M3592" s="4" t="s">
        <v>73</v>
      </c>
      <c r="O3592" s="4"/>
      <c r="P3592" s="14">
        <v>8925323</v>
      </c>
      <c r="Q3592" s="12">
        <v>952.09999999999991</v>
      </c>
      <c r="S3592" s="14">
        <v>2076348</v>
      </c>
      <c r="T3592" s="12">
        <v>-860</v>
      </c>
      <c r="U3592">
        <f>SUM($T$2:T3592)</f>
        <v>3031179.6999999988</v>
      </c>
      <c r="W3592" s="16">
        <v>2076348</v>
      </c>
      <c r="X3592">
        <v>3031179.6999999988</v>
      </c>
      <c r="Y3592">
        <v>3591</v>
      </c>
      <c r="Z3592" s="18">
        <f t="shared" si="282"/>
        <v>7.279897506272583</v>
      </c>
      <c r="AA3592" s="18">
        <f t="shared" si="283"/>
        <v>0.78680981595092025</v>
      </c>
      <c r="AB3592" t="str">
        <f t="shared" si="281"/>
        <v>C</v>
      </c>
      <c r="AI3592" s="14">
        <v>8925323</v>
      </c>
      <c r="AJ3592" s="12">
        <v>952.09999999999991</v>
      </c>
      <c r="AK3592" s="12">
        <v>952.1</v>
      </c>
      <c r="AL3592" s="12">
        <v>11500</v>
      </c>
      <c r="AN3592">
        <v>8925323</v>
      </c>
      <c r="AO3592">
        <v>952.09999999999991</v>
      </c>
      <c r="AP3592">
        <v>952.1</v>
      </c>
      <c r="AQ3592">
        <v>11500</v>
      </c>
      <c r="AR3592">
        <f t="shared" si="284"/>
        <v>0</v>
      </c>
      <c r="AV3592" s="4">
        <v>2968064</v>
      </c>
      <c r="AW3592" s="4">
        <v>1636662</v>
      </c>
      <c r="AX3592" s="4" t="s">
        <v>2269</v>
      </c>
      <c r="AY3592" s="4">
        <v>2000</v>
      </c>
      <c r="AZ3592" s="4">
        <v>2000</v>
      </c>
      <c r="BA3592" s="4">
        <v>1.4</v>
      </c>
      <c r="BB3592" s="7">
        <f>AZ3592+BA3592-AY3592</f>
        <v>1.4000000000000909</v>
      </c>
      <c r="BC3592" s="4" t="s">
        <v>2270</v>
      </c>
      <c r="BD3592" s="4">
        <v>18000</v>
      </c>
      <c r="BE3592" s="4" t="s">
        <v>32</v>
      </c>
      <c r="BF3592" s="4" t="s">
        <v>8</v>
      </c>
      <c r="BH3592" s="4" t="s">
        <v>73</v>
      </c>
      <c r="BI3592" t="str">
        <f t="shared" si="285"/>
        <v>B</v>
      </c>
    </row>
    <row r="3593" spans="1:61" ht="15.75" customHeight="1" x14ac:dyDescent="0.2">
      <c r="A3593" s="4">
        <v>2968421</v>
      </c>
      <c r="B3593" s="4">
        <v>8960267</v>
      </c>
      <c r="C3593" s="4" t="s">
        <v>2294</v>
      </c>
      <c r="D3593" s="4">
        <v>2000</v>
      </c>
      <c r="E3593" s="4">
        <v>2000</v>
      </c>
      <c r="F3593" s="4">
        <v>1.4</v>
      </c>
      <c r="G3593" s="7">
        <f>E3593+F3593-D3593</f>
        <v>1.4000000000000909</v>
      </c>
      <c r="H3593" s="4" t="s">
        <v>2295</v>
      </c>
      <c r="I3593" s="4">
        <v>5000</v>
      </c>
      <c r="J3593" s="4" t="s">
        <v>4</v>
      </c>
      <c r="K3593" s="4" t="s">
        <v>5</v>
      </c>
      <c r="L3593" s="4" t="s">
        <v>6</v>
      </c>
      <c r="M3593" s="4" t="s">
        <v>40</v>
      </c>
      <c r="O3593" s="4"/>
      <c r="P3593" s="14">
        <v>8925484</v>
      </c>
      <c r="Q3593" s="12">
        <v>5.999999999994543E-2</v>
      </c>
      <c r="S3593" s="14">
        <v>8165382</v>
      </c>
      <c r="T3593" s="12">
        <v>-866.7</v>
      </c>
      <c r="U3593">
        <f>SUM($T$2:T3593)</f>
        <v>3030312.9999999986</v>
      </c>
      <c r="W3593" s="16">
        <v>8165382</v>
      </c>
      <c r="X3593">
        <v>3030312.9999999986</v>
      </c>
      <c r="Y3593">
        <v>3592</v>
      </c>
      <c r="Z3593" s="18">
        <f t="shared" si="282"/>
        <v>7.2778159776952158</v>
      </c>
      <c r="AA3593" s="18">
        <f t="shared" si="283"/>
        <v>0.78702892199824714</v>
      </c>
      <c r="AB3593" t="str">
        <f t="shared" si="281"/>
        <v>C</v>
      </c>
      <c r="AI3593" s="14">
        <v>8925484</v>
      </c>
      <c r="AJ3593" s="12">
        <v>5.999999999994543E-2</v>
      </c>
      <c r="AK3593" s="12">
        <v>0.06</v>
      </c>
      <c r="AL3593" s="12">
        <v>600</v>
      </c>
      <c r="AN3593">
        <v>8925484</v>
      </c>
      <c r="AO3593">
        <v>5.999999999994543E-2</v>
      </c>
      <c r="AP3593">
        <v>0.06</v>
      </c>
      <c r="AQ3593">
        <v>600</v>
      </c>
      <c r="AR3593">
        <f t="shared" si="284"/>
        <v>0</v>
      </c>
      <c r="AV3593" s="4">
        <v>2968421</v>
      </c>
      <c r="AW3593" s="4">
        <v>8960267</v>
      </c>
      <c r="AX3593" s="4" t="s">
        <v>2294</v>
      </c>
      <c r="AY3593" s="4">
        <v>2000</v>
      </c>
      <c r="AZ3593" s="4">
        <v>2000</v>
      </c>
      <c r="BA3593" s="4">
        <v>1.4</v>
      </c>
      <c r="BB3593" s="7">
        <f>AZ3593+BA3593-AY3593</f>
        <v>1.4000000000000909</v>
      </c>
      <c r="BC3593" s="4" t="s">
        <v>2295</v>
      </c>
      <c r="BD3593" s="4">
        <v>5000</v>
      </c>
      <c r="BE3593" s="4" t="s">
        <v>4</v>
      </c>
      <c r="BF3593" s="4" t="s">
        <v>5</v>
      </c>
      <c r="BG3593" s="4" t="s">
        <v>6</v>
      </c>
      <c r="BH3593" s="4" t="s">
        <v>40</v>
      </c>
      <c r="BI3593" t="str">
        <f t="shared" si="285"/>
        <v>B</v>
      </c>
    </row>
    <row r="3594" spans="1:61" ht="15.75" customHeight="1" x14ac:dyDescent="0.2">
      <c r="A3594" s="4">
        <v>2976660</v>
      </c>
      <c r="B3594" s="4">
        <v>6912445</v>
      </c>
      <c r="C3594" s="4" t="s">
        <v>3026</v>
      </c>
      <c r="D3594" s="4">
        <v>2000</v>
      </c>
      <c r="E3594" s="4">
        <v>2000</v>
      </c>
      <c r="F3594" s="4">
        <v>1.4</v>
      </c>
      <c r="G3594" s="7">
        <f>E3594+F3594-D3594</f>
        <v>1.4000000000000909</v>
      </c>
      <c r="H3594" s="4" t="s">
        <v>3010</v>
      </c>
      <c r="I3594" s="4">
        <v>15000</v>
      </c>
      <c r="J3594" s="4" t="s">
        <v>4</v>
      </c>
      <c r="K3594" s="4" t="s">
        <v>8</v>
      </c>
      <c r="L3594" s="4" t="s">
        <v>6</v>
      </c>
      <c r="M3594" s="4" t="s">
        <v>25</v>
      </c>
      <c r="O3594" s="4"/>
      <c r="P3594" s="14">
        <v>8925939</v>
      </c>
      <c r="Q3594" s="12">
        <v>-1495</v>
      </c>
      <c r="S3594" s="14">
        <v>6958085</v>
      </c>
      <c r="T3594" s="12">
        <v>-868</v>
      </c>
      <c r="U3594">
        <f>SUM($T$2:T3594)</f>
        <v>3029444.9999999986</v>
      </c>
      <c r="W3594" s="16">
        <v>6958085</v>
      </c>
      <c r="X3594">
        <v>3029444.9999999986</v>
      </c>
      <c r="Y3594">
        <v>3593</v>
      </c>
      <c r="Z3594" s="18">
        <f t="shared" si="282"/>
        <v>7.2757313269450652</v>
      </c>
      <c r="AA3594" s="18">
        <f t="shared" si="283"/>
        <v>0.78724802804557403</v>
      </c>
      <c r="AB3594" t="str">
        <f t="shared" si="281"/>
        <v>C</v>
      </c>
      <c r="AI3594" s="14">
        <v>8925939</v>
      </c>
      <c r="AJ3594" s="12">
        <v>-1495</v>
      </c>
      <c r="AK3594" s="12">
        <v>2.25</v>
      </c>
      <c r="AL3594" s="12">
        <v>2.75</v>
      </c>
      <c r="AN3594">
        <v>8925939</v>
      </c>
      <c r="AO3594">
        <v>-1495</v>
      </c>
      <c r="AP3594">
        <v>2.25</v>
      </c>
      <c r="AQ3594">
        <v>2.75</v>
      </c>
      <c r="AR3594">
        <f t="shared" si="284"/>
        <v>1</v>
      </c>
      <c r="AV3594" s="4">
        <v>2976660</v>
      </c>
      <c r="AW3594" s="4">
        <v>6912445</v>
      </c>
      <c r="AX3594" s="4" t="s">
        <v>3026</v>
      </c>
      <c r="AY3594" s="4">
        <v>2000</v>
      </c>
      <c r="AZ3594" s="4">
        <v>2000</v>
      </c>
      <c r="BA3594" s="4">
        <v>1.4</v>
      </c>
      <c r="BB3594" s="7">
        <f>AZ3594+BA3594-AY3594</f>
        <v>1.4000000000000909</v>
      </c>
      <c r="BC3594" s="4" t="s">
        <v>3010</v>
      </c>
      <c r="BD3594" s="4">
        <v>15000</v>
      </c>
      <c r="BE3594" s="4" t="s">
        <v>4</v>
      </c>
      <c r="BF3594" s="4" t="s">
        <v>8</v>
      </c>
      <c r="BG3594" s="4" t="s">
        <v>6</v>
      </c>
      <c r="BH3594" s="4" t="s">
        <v>25</v>
      </c>
      <c r="BI3594" t="str">
        <f t="shared" si="285"/>
        <v>B</v>
      </c>
    </row>
    <row r="3595" spans="1:61" ht="15.75" customHeight="1" x14ac:dyDescent="0.2">
      <c r="A3595" s="4">
        <v>2976359</v>
      </c>
      <c r="B3595" s="4">
        <v>8996387</v>
      </c>
      <c r="C3595" s="4" t="s">
        <v>3029</v>
      </c>
      <c r="D3595" s="4">
        <v>1400</v>
      </c>
      <c r="E3595" s="4">
        <v>1400</v>
      </c>
      <c r="F3595" s="4">
        <v>1.4</v>
      </c>
      <c r="G3595" s="7">
        <f>E3595+F3595-D3595</f>
        <v>1.4000000000000909</v>
      </c>
      <c r="H3595" s="4" t="s">
        <v>2775</v>
      </c>
      <c r="I3595" s="4">
        <v>8500</v>
      </c>
      <c r="J3595" s="4" t="s">
        <v>4</v>
      </c>
      <c r="K3595" s="4" t="s">
        <v>13</v>
      </c>
      <c r="L3595" s="4" t="s">
        <v>6</v>
      </c>
      <c r="M3595" s="4" t="s">
        <v>26</v>
      </c>
      <c r="O3595" s="4"/>
      <c r="P3595" s="14">
        <v>8926128</v>
      </c>
      <c r="Q3595" s="12">
        <v>-2000</v>
      </c>
      <c r="S3595" s="14">
        <v>318283</v>
      </c>
      <c r="T3595" s="12">
        <v>-882</v>
      </c>
      <c r="U3595">
        <f>SUM($T$2:T3595)</f>
        <v>3028562.9999999986</v>
      </c>
      <c r="W3595" s="16">
        <v>318283</v>
      </c>
      <c r="X3595">
        <v>3028562.9999999986</v>
      </c>
      <c r="Y3595">
        <v>3594</v>
      </c>
      <c r="Z3595" s="18">
        <f t="shared" si="282"/>
        <v>7.273613052795719</v>
      </c>
      <c r="AA3595" s="18">
        <f t="shared" si="283"/>
        <v>0.78746713409290092</v>
      </c>
      <c r="AB3595" t="str">
        <f t="shared" si="281"/>
        <v>C</v>
      </c>
      <c r="AI3595" s="14">
        <v>8926128</v>
      </c>
      <c r="AJ3595" s="12">
        <v>-2000</v>
      </c>
      <c r="AK3595" s="12">
        <v>0</v>
      </c>
      <c r="AL3595" s="12">
        <v>0</v>
      </c>
      <c r="AN3595">
        <v>8926128</v>
      </c>
      <c r="AO3595">
        <v>-2000</v>
      </c>
      <c r="AP3595">
        <v>0</v>
      </c>
      <c r="AQ3595">
        <v>0</v>
      </c>
      <c r="AR3595">
        <f t="shared" si="284"/>
        <v>0</v>
      </c>
      <c r="AV3595" s="4">
        <v>2976359</v>
      </c>
      <c r="AW3595" s="4">
        <v>8996387</v>
      </c>
      <c r="AX3595" s="4" t="s">
        <v>3029</v>
      </c>
      <c r="AY3595" s="4">
        <v>1400</v>
      </c>
      <c r="AZ3595" s="4">
        <v>1400</v>
      </c>
      <c r="BA3595" s="4">
        <v>1.4</v>
      </c>
      <c r="BB3595" s="7">
        <f>AZ3595+BA3595-AY3595</f>
        <v>1.4000000000000909</v>
      </c>
      <c r="BC3595" s="4" t="s">
        <v>2775</v>
      </c>
      <c r="BD3595" s="4">
        <v>8500</v>
      </c>
      <c r="BE3595" s="4" t="s">
        <v>4</v>
      </c>
      <c r="BF3595" s="4" t="s">
        <v>13</v>
      </c>
      <c r="BG3595" s="4" t="s">
        <v>6</v>
      </c>
      <c r="BH3595" s="4" t="s">
        <v>26</v>
      </c>
      <c r="BI3595" t="str">
        <f t="shared" si="285"/>
        <v>B</v>
      </c>
    </row>
    <row r="3596" spans="1:61" ht="15.75" customHeight="1" x14ac:dyDescent="0.2">
      <c r="A3596" s="4">
        <v>2983695</v>
      </c>
      <c r="B3596" s="4">
        <v>9019032</v>
      </c>
      <c r="C3596" s="4" t="s">
        <v>3649</v>
      </c>
      <c r="D3596" s="4">
        <v>2000</v>
      </c>
      <c r="E3596" s="4">
        <v>2000</v>
      </c>
      <c r="F3596" s="4">
        <v>1.4</v>
      </c>
      <c r="G3596" s="7">
        <f>E3596+F3596-D3596</f>
        <v>1.4000000000000909</v>
      </c>
      <c r="H3596" s="4" t="s">
        <v>3650</v>
      </c>
      <c r="I3596" s="4">
        <v>15000</v>
      </c>
      <c r="J3596" s="4" t="s">
        <v>4</v>
      </c>
      <c r="K3596" s="4" t="s">
        <v>13</v>
      </c>
      <c r="L3596" s="4" t="s">
        <v>6</v>
      </c>
      <c r="M3596" s="4" t="s">
        <v>7</v>
      </c>
      <c r="O3596" s="4"/>
      <c r="P3596" s="14">
        <v>8926156</v>
      </c>
      <c r="Q3596" s="12">
        <v>2.25</v>
      </c>
      <c r="S3596" s="14">
        <v>5898110</v>
      </c>
      <c r="T3596" s="12">
        <v>-885</v>
      </c>
      <c r="U3596">
        <f>SUM($T$2:T3596)</f>
        <v>3027677.9999999986</v>
      </c>
      <c r="W3596" s="16">
        <v>5898110</v>
      </c>
      <c r="X3596">
        <v>3027677.9999999986</v>
      </c>
      <c r="Y3596">
        <v>3595</v>
      </c>
      <c r="Z3596" s="18">
        <f t="shared" si="282"/>
        <v>7.2714875736322595</v>
      </c>
      <c r="AA3596" s="18">
        <f t="shared" si="283"/>
        <v>0.78768624014022792</v>
      </c>
      <c r="AB3596" t="str">
        <f t="shared" si="281"/>
        <v>C</v>
      </c>
      <c r="AI3596" s="14">
        <v>8926156</v>
      </c>
      <c r="AJ3596" s="12">
        <v>2.25</v>
      </c>
      <c r="AK3596" s="12">
        <v>2.25</v>
      </c>
      <c r="AL3596" s="12">
        <v>1500</v>
      </c>
      <c r="AN3596">
        <v>8926156</v>
      </c>
      <c r="AO3596">
        <v>2.25</v>
      </c>
      <c r="AP3596">
        <v>2.25</v>
      </c>
      <c r="AQ3596">
        <v>1500</v>
      </c>
      <c r="AR3596">
        <f t="shared" si="284"/>
        <v>0</v>
      </c>
      <c r="AV3596" s="4">
        <v>2983695</v>
      </c>
      <c r="AW3596" s="4">
        <v>9019032</v>
      </c>
      <c r="AX3596" s="4" t="s">
        <v>3649</v>
      </c>
      <c r="AY3596" s="4">
        <v>2000</v>
      </c>
      <c r="AZ3596" s="4">
        <v>2000</v>
      </c>
      <c r="BA3596" s="4">
        <v>1.4</v>
      </c>
      <c r="BB3596" s="7">
        <f>AZ3596+BA3596-AY3596</f>
        <v>1.4000000000000909</v>
      </c>
      <c r="BC3596" s="4" t="s">
        <v>3650</v>
      </c>
      <c r="BD3596" s="4">
        <v>15000</v>
      </c>
      <c r="BE3596" s="4" t="s">
        <v>4</v>
      </c>
      <c r="BF3596" s="4" t="s">
        <v>13</v>
      </c>
      <c r="BG3596" s="4" t="s">
        <v>6</v>
      </c>
      <c r="BH3596" s="4" t="s">
        <v>7</v>
      </c>
      <c r="BI3596" t="str">
        <f t="shared" si="285"/>
        <v>A</v>
      </c>
    </row>
    <row r="3597" spans="1:61" ht="15.75" customHeight="1" x14ac:dyDescent="0.2">
      <c r="A3597" s="4">
        <v>2993131</v>
      </c>
      <c r="B3597" s="4">
        <v>9042790</v>
      </c>
      <c r="C3597" s="4" t="s">
        <v>4495</v>
      </c>
      <c r="D3597" s="4">
        <v>2000</v>
      </c>
      <c r="E3597" s="4">
        <v>2000</v>
      </c>
      <c r="F3597" s="4">
        <v>1.4</v>
      </c>
      <c r="G3597" s="7">
        <f>E3597+F3597-D3597</f>
        <v>1.4000000000000909</v>
      </c>
      <c r="H3597" s="4" t="s">
        <v>4496</v>
      </c>
      <c r="I3597" s="4">
        <v>9000</v>
      </c>
      <c r="J3597" s="4" t="s">
        <v>4</v>
      </c>
      <c r="K3597" s="4" t="s">
        <v>16</v>
      </c>
      <c r="L3597" s="4" t="s">
        <v>6</v>
      </c>
      <c r="M3597" s="4" t="s">
        <v>20</v>
      </c>
      <c r="O3597" s="4"/>
      <c r="P3597" s="14">
        <v>8926212</v>
      </c>
      <c r="Q3597" s="12">
        <v>2.25</v>
      </c>
      <c r="S3597" s="14">
        <v>8895664</v>
      </c>
      <c r="T3597" s="12">
        <v>-890</v>
      </c>
      <c r="U3597">
        <f>SUM($T$2:T3597)</f>
        <v>3026787.9999999986</v>
      </c>
      <c r="W3597" s="16">
        <v>8895664</v>
      </c>
      <c r="X3597">
        <v>3026787.9999999986</v>
      </c>
      <c r="Y3597">
        <v>3596</v>
      </c>
      <c r="Z3597" s="18">
        <f t="shared" si="282"/>
        <v>7.2693500861119444</v>
      </c>
      <c r="AA3597" s="18">
        <f t="shared" si="283"/>
        <v>0.78790534618755481</v>
      </c>
      <c r="AB3597" t="str">
        <f t="shared" si="281"/>
        <v>C</v>
      </c>
      <c r="AI3597" s="14">
        <v>8926212</v>
      </c>
      <c r="AJ3597" s="12">
        <v>2.25</v>
      </c>
      <c r="AK3597" s="12">
        <v>2.25</v>
      </c>
      <c r="AL3597" s="12">
        <v>1500</v>
      </c>
      <c r="AN3597">
        <v>8926212</v>
      </c>
      <c r="AO3597">
        <v>2.25</v>
      </c>
      <c r="AP3597">
        <v>2.25</v>
      </c>
      <c r="AQ3597">
        <v>1500</v>
      </c>
      <c r="AR3597">
        <f t="shared" si="284"/>
        <v>0</v>
      </c>
      <c r="AV3597" s="4">
        <v>2993131</v>
      </c>
      <c r="AW3597" s="4">
        <v>9042790</v>
      </c>
      <c r="AX3597" s="4" t="s">
        <v>4495</v>
      </c>
      <c r="AY3597" s="4">
        <v>2000</v>
      </c>
      <c r="AZ3597" s="4">
        <v>2000</v>
      </c>
      <c r="BA3597" s="4">
        <v>1.4</v>
      </c>
      <c r="BB3597" s="7">
        <f>AZ3597+BA3597-AY3597</f>
        <v>1.4000000000000909</v>
      </c>
      <c r="BC3597" s="4" t="s">
        <v>4496</v>
      </c>
      <c r="BD3597" s="4">
        <v>9000</v>
      </c>
      <c r="BE3597" s="4" t="s">
        <v>4</v>
      </c>
      <c r="BF3597" s="4" t="s">
        <v>16</v>
      </c>
      <c r="BG3597" s="4" t="s">
        <v>6</v>
      </c>
      <c r="BH3597" s="4" t="s">
        <v>20</v>
      </c>
      <c r="BI3597" t="str">
        <f t="shared" si="285"/>
        <v>C</v>
      </c>
    </row>
    <row r="3598" spans="1:61" ht="15.75" customHeight="1" x14ac:dyDescent="0.2">
      <c r="A3598" s="4">
        <v>3001923</v>
      </c>
      <c r="B3598" s="4">
        <v>8996310</v>
      </c>
      <c r="C3598" s="4" t="s">
        <v>5240</v>
      </c>
      <c r="D3598" s="4">
        <v>2000</v>
      </c>
      <c r="E3598" s="4">
        <v>2000</v>
      </c>
      <c r="F3598" s="4">
        <v>1.4</v>
      </c>
      <c r="G3598" s="7">
        <f>E3598+F3598-D3598</f>
        <v>1.4000000000000909</v>
      </c>
      <c r="H3598" s="4" t="s">
        <v>5241</v>
      </c>
      <c r="I3598" s="4">
        <v>5000</v>
      </c>
      <c r="J3598" s="4" t="s">
        <v>4</v>
      </c>
      <c r="K3598" s="4" t="s">
        <v>5</v>
      </c>
      <c r="L3598" s="4" t="s">
        <v>9</v>
      </c>
      <c r="M3598" s="4" t="s">
        <v>65</v>
      </c>
      <c r="O3598" s="4"/>
      <c r="P3598" s="14">
        <v>8926709</v>
      </c>
      <c r="Q3598" s="12">
        <v>1033.5999999999999</v>
      </c>
      <c r="S3598" s="14">
        <v>7491324</v>
      </c>
      <c r="T3598" s="12">
        <v>-891.69999999999982</v>
      </c>
      <c r="U3598">
        <f>SUM($T$2:T3598)</f>
        <v>3025896.2999999984</v>
      </c>
      <c r="W3598" s="16">
        <v>7491324</v>
      </c>
      <c r="X3598">
        <v>3025896.2999999984</v>
      </c>
      <c r="Y3598">
        <v>3597</v>
      </c>
      <c r="Z3598" s="18">
        <f t="shared" si="282"/>
        <v>7.2672085157502986</v>
      </c>
      <c r="AA3598" s="18">
        <f t="shared" si="283"/>
        <v>0.7881244522348817</v>
      </c>
      <c r="AB3598" t="str">
        <f t="shared" si="281"/>
        <v>C</v>
      </c>
      <c r="AI3598" s="14">
        <v>8926709</v>
      </c>
      <c r="AJ3598" s="12">
        <v>1033.5999999999999</v>
      </c>
      <c r="AK3598" s="12">
        <v>1033.5999999999999</v>
      </c>
      <c r="AL3598" s="12">
        <v>1600</v>
      </c>
      <c r="AN3598">
        <v>8926709</v>
      </c>
      <c r="AO3598">
        <v>1033.5999999999999</v>
      </c>
      <c r="AP3598">
        <v>1033.5999999999999</v>
      </c>
      <c r="AQ3598">
        <v>1600</v>
      </c>
      <c r="AR3598">
        <f t="shared" si="284"/>
        <v>0</v>
      </c>
      <c r="AV3598" s="4">
        <v>3001923</v>
      </c>
      <c r="AW3598" s="4">
        <v>8996310</v>
      </c>
      <c r="AX3598" s="4" t="s">
        <v>5240</v>
      </c>
      <c r="AY3598" s="4">
        <v>2000</v>
      </c>
      <c r="AZ3598" s="4">
        <v>2000</v>
      </c>
      <c r="BA3598" s="4">
        <v>1.4</v>
      </c>
      <c r="BB3598" s="7">
        <f>AZ3598+BA3598-AY3598</f>
        <v>1.4000000000000909</v>
      </c>
      <c r="BC3598" s="4" t="s">
        <v>5241</v>
      </c>
      <c r="BD3598" s="4">
        <v>5000</v>
      </c>
      <c r="BE3598" s="4" t="s">
        <v>4</v>
      </c>
      <c r="BF3598" s="4" t="s">
        <v>5</v>
      </c>
      <c r="BG3598" s="4" t="s">
        <v>9</v>
      </c>
      <c r="BH3598" s="4" t="s">
        <v>65</v>
      </c>
      <c r="BI3598" t="str">
        <f t="shared" si="285"/>
        <v>A</v>
      </c>
    </row>
    <row r="3599" spans="1:61" ht="15.75" customHeight="1" x14ac:dyDescent="0.2">
      <c r="A3599" s="4">
        <v>3005556</v>
      </c>
      <c r="B3599" s="4">
        <v>9078945</v>
      </c>
      <c r="C3599" s="4" t="s">
        <v>5525</v>
      </c>
      <c r="D3599" s="4">
        <v>1400</v>
      </c>
      <c r="E3599" s="4">
        <v>1400</v>
      </c>
      <c r="F3599" s="4">
        <v>1.4</v>
      </c>
      <c r="G3599" s="7">
        <f>E3599+F3599-D3599</f>
        <v>1.4000000000000909</v>
      </c>
      <c r="H3599" s="4" t="s">
        <v>5526</v>
      </c>
      <c r="I3599" s="4">
        <v>7500</v>
      </c>
      <c r="J3599" s="4" t="s">
        <v>4</v>
      </c>
      <c r="K3599" s="4" t="s">
        <v>13</v>
      </c>
      <c r="L3599" s="4" t="s">
        <v>9</v>
      </c>
      <c r="M3599" s="4" t="s">
        <v>7</v>
      </c>
      <c r="O3599" s="4"/>
      <c r="P3599" s="14">
        <v>8926961</v>
      </c>
      <c r="Q3599" s="12">
        <v>429.75</v>
      </c>
      <c r="S3599" s="14">
        <v>1621393</v>
      </c>
      <c r="T3599" s="12">
        <v>-900</v>
      </c>
      <c r="U3599">
        <f>SUM($T$2:T3599)</f>
        <v>3024996.2999999984</v>
      </c>
      <c r="W3599" s="16">
        <v>1621393</v>
      </c>
      <c r="X3599">
        <v>3024996.2999999984</v>
      </c>
      <c r="Y3599">
        <v>3598</v>
      </c>
      <c r="Z3599" s="18">
        <f t="shared" si="282"/>
        <v>7.2650470115162715</v>
      </c>
      <c r="AA3599" s="18">
        <f t="shared" si="283"/>
        <v>0.78834355828220859</v>
      </c>
      <c r="AB3599" t="str">
        <f t="shared" si="281"/>
        <v>C</v>
      </c>
      <c r="AI3599" s="14">
        <v>8926961</v>
      </c>
      <c r="AJ3599" s="12">
        <v>429.75</v>
      </c>
      <c r="AK3599" s="12">
        <v>429.75</v>
      </c>
      <c r="AL3599" s="12">
        <v>1500</v>
      </c>
      <c r="AN3599">
        <v>8926961</v>
      </c>
      <c r="AO3599">
        <v>429.75</v>
      </c>
      <c r="AP3599">
        <v>429.75</v>
      </c>
      <c r="AQ3599">
        <v>1500</v>
      </c>
      <c r="AR3599">
        <f t="shared" si="284"/>
        <v>0</v>
      </c>
      <c r="AV3599" s="4">
        <v>3005556</v>
      </c>
      <c r="AW3599" s="4">
        <v>9078945</v>
      </c>
      <c r="AX3599" s="4" t="s">
        <v>5525</v>
      </c>
      <c r="AY3599" s="4">
        <v>1400</v>
      </c>
      <c r="AZ3599" s="4">
        <v>1400</v>
      </c>
      <c r="BA3599" s="4">
        <v>1.4</v>
      </c>
      <c r="BB3599" s="7">
        <f>AZ3599+BA3599-AY3599</f>
        <v>1.4000000000000909</v>
      </c>
      <c r="BC3599" s="4" t="s">
        <v>5526</v>
      </c>
      <c r="BD3599" s="4">
        <v>7500</v>
      </c>
      <c r="BE3599" s="4" t="s">
        <v>4</v>
      </c>
      <c r="BF3599" s="4" t="s">
        <v>13</v>
      </c>
      <c r="BG3599" s="4" t="s">
        <v>9</v>
      </c>
      <c r="BH3599" s="4" t="s">
        <v>7</v>
      </c>
      <c r="BI3599" t="str">
        <f t="shared" si="285"/>
        <v>B</v>
      </c>
    </row>
    <row r="3600" spans="1:61" ht="15.75" customHeight="1" x14ac:dyDescent="0.2">
      <c r="A3600" s="4">
        <v>3037301</v>
      </c>
      <c r="B3600" s="4">
        <v>283285</v>
      </c>
      <c r="C3600" s="4" t="s">
        <v>7868</v>
      </c>
      <c r="D3600" s="4">
        <v>2000</v>
      </c>
      <c r="E3600" s="4">
        <v>2000</v>
      </c>
      <c r="F3600" s="4">
        <v>1.4</v>
      </c>
      <c r="G3600" s="7">
        <f>E3600+F3600-D3600</f>
        <v>1.4000000000000909</v>
      </c>
      <c r="H3600" s="4" t="s">
        <v>7869</v>
      </c>
      <c r="I3600" s="4">
        <v>11000</v>
      </c>
      <c r="J3600" s="4" t="s">
        <v>32</v>
      </c>
      <c r="K3600" s="4" t="s">
        <v>13</v>
      </c>
      <c r="M3600" s="4" t="s">
        <v>48</v>
      </c>
      <c r="O3600" s="4"/>
      <c r="P3600" s="14">
        <v>8927661</v>
      </c>
      <c r="Q3600" s="12">
        <v>541.5</v>
      </c>
      <c r="S3600" s="14">
        <v>4620925</v>
      </c>
      <c r="T3600" s="12">
        <v>-900</v>
      </c>
      <c r="U3600">
        <f>SUM($T$2:T3600)</f>
        <v>3024096.2999999984</v>
      </c>
      <c r="W3600" s="16">
        <v>4620925</v>
      </c>
      <c r="X3600">
        <v>3024096.2999999984</v>
      </c>
      <c r="Y3600">
        <v>3599</v>
      </c>
      <c r="Z3600" s="18">
        <f t="shared" si="282"/>
        <v>7.2628855072822454</v>
      </c>
      <c r="AA3600" s="18">
        <f t="shared" si="283"/>
        <v>0.78856266432953548</v>
      </c>
      <c r="AB3600" t="str">
        <f t="shared" si="281"/>
        <v>D</v>
      </c>
      <c r="AI3600" s="14">
        <v>8927661</v>
      </c>
      <c r="AJ3600" s="12">
        <v>541.5</v>
      </c>
      <c r="AK3600" s="12">
        <v>541.5</v>
      </c>
      <c r="AL3600" s="12">
        <v>1500</v>
      </c>
      <c r="AN3600">
        <v>8927661</v>
      </c>
      <c r="AO3600">
        <v>541.5</v>
      </c>
      <c r="AP3600">
        <v>541.5</v>
      </c>
      <c r="AQ3600">
        <v>1500</v>
      </c>
      <c r="AR3600">
        <f t="shared" si="284"/>
        <v>0</v>
      </c>
      <c r="AV3600" s="4">
        <v>3037301</v>
      </c>
      <c r="AW3600" s="4">
        <v>283285</v>
      </c>
      <c r="AX3600" s="4" t="s">
        <v>7868</v>
      </c>
      <c r="AY3600" s="4">
        <v>2000</v>
      </c>
      <c r="AZ3600" s="4">
        <v>2000</v>
      </c>
      <c r="BA3600" s="4">
        <v>1.4</v>
      </c>
      <c r="BB3600" s="7">
        <f>AZ3600+BA3600-AY3600</f>
        <v>1.4000000000000909</v>
      </c>
      <c r="BC3600" s="4" t="s">
        <v>7869</v>
      </c>
      <c r="BD3600" s="4">
        <v>11000</v>
      </c>
      <c r="BE3600" s="4" t="s">
        <v>32</v>
      </c>
      <c r="BF3600" s="4" t="s">
        <v>13</v>
      </c>
      <c r="BH3600" s="4" t="s">
        <v>48</v>
      </c>
      <c r="BI3600" t="str">
        <f t="shared" si="285"/>
        <v>B</v>
      </c>
    </row>
    <row r="3601" spans="1:61" ht="15.75" customHeight="1" x14ac:dyDescent="0.2">
      <c r="A3601" s="4">
        <v>3038323</v>
      </c>
      <c r="B3601" s="4">
        <v>9168587</v>
      </c>
      <c r="C3601" s="4" t="s">
        <v>7939</v>
      </c>
      <c r="D3601" s="4">
        <v>2000</v>
      </c>
      <c r="E3601" s="4">
        <v>2000</v>
      </c>
      <c r="F3601" s="4">
        <v>1.4</v>
      </c>
      <c r="G3601" s="7">
        <f>E3601+F3601-D3601</f>
        <v>1.4000000000000909</v>
      </c>
      <c r="H3601" s="4" t="s">
        <v>1706</v>
      </c>
      <c r="I3601" s="4">
        <v>13000</v>
      </c>
      <c r="J3601" s="4" t="s">
        <v>4</v>
      </c>
      <c r="K3601" s="4" t="s">
        <v>5</v>
      </c>
      <c r="L3601" s="4" t="s">
        <v>6</v>
      </c>
      <c r="M3601" s="4" t="s">
        <v>26</v>
      </c>
      <c r="O3601" s="4"/>
      <c r="P3601" s="14">
        <v>8927752</v>
      </c>
      <c r="Q3601" s="12">
        <v>0.21000000000003638</v>
      </c>
      <c r="S3601" s="14">
        <v>7721897</v>
      </c>
      <c r="T3601" s="12">
        <v>-900</v>
      </c>
      <c r="U3601">
        <f>SUM($T$2:T3601)</f>
        <v>3023196.2999999984</v>
      </c>
      <c r="W3601" s="16">
        <v>7721897</v>
      </c>
      <c r="X3601">
        <v>3023196.2999999984</v>
      </c>
      <c r="Y3601">
        <v>3600</v>
      </c>
      <c r="Z3601" s="18">
        <f t="shared" si="282"/>
        <v>7.2607240030482183</v>
      </c>
      <c r="AA3601" s="18">
        <f t="shared" si="283"/>
        <v>0.78878177037686237</v>
      </c>
      <c r="AB3601" t="str">
        <f t="shared" si="281"/>
        <v>D</v>
      </c>
      <c r="AI3601" s="14">
        <v>8927752</v>
      </c>
      <c r="AJ3601" s="12">
        <v>0.21000000000003638</v>
      </c>
      <c r="AK3601" s="12">
        <v>0.21</v>
      </c>
      <c r="AL3601" s="12">
        <v>2100</v>
      </c>
      <c r="AN3601">
        <v>8927752</v>
      </c>
      <c r="AO3601">
        <v>0.21000000000003638</v>
      </c>
      <c r="AP3601">
        <v>0.21</v>
      </c>
      <c r="AQ3601">
        <v>2100</v>
      </c>
      <c r="AR3601">
        <f t="shared" si="284"/>
        <v>0</v>
      </c>
      <c r="AV3601" s="4">
        <v>3038323</v>
      </c>
      <c r="AW3601" s="4">
        <v>9168587</v>
      </c>
      <c r="AX3601" s="4" t="s">
        <v>7939</v>
      </c>
      <c r="AY3601" s="4">
        <v>2000</v>
      </c>
      <c r="AZ3601" s="4">
        <v>2000</v>
      </c>
      <c r="BA3601" s="4">
        <v>1.4</v>
      </c>
      <c r="BB3601" s="7">
        <f>AZ3601+BA3601-AY3601</f>
        <v>1.4000000000000909</v>
      </c>
      <c r="BC3601" s="4" t="s">
        <v>1706</v>
      </c>
      <c r="BD3601" s="4">
        <v>13000</v>
      </c>
      <c r="BE3601" s="4" t="s">
        <v>4</v>
      </c>
      <c r="BF3601" s="4" t="s">
        <v>5</v>
      </c>
      <c r="BG3601" s="4" t="s">
        <v>6</v>
      </c>
      <c r="BH3601" s="4" t="s">
        <v>26</v>
      </c>
      <c r="BI3601" t="str">
        <f t="shared" si="285"/>
        <v>B</v>
      </c>
    </row>
    <row r="3602" spans="1:61" ht="15.75" customHeight="1" x14ac:dyDescent="0.2">
      <c r="A3602" s="4">
        <v>3031869</v>
      </c>
      <c r="B3602" s="4">
        <v>8801948</v>
      </c>
      <c r="C3602" s="4" t="s">
        <v>8041</v>
      </c>
      <c r="D3602" s="4">
        <v>2000</v>
      </c>
      <c r="E3602" s="4">
        <v>2000</v>
      </c>
      <c r="F3602" s="4">
        <v>1.4</v>
      </c>
      <c r="G3602" s="7">
        <f>E3602+F3602-D3602</f>
        <v>1.4000000000000909</v>
      </c>
      <c r="H3602" s="4" t="s">
        <v>6396</v>
      </c>
      <c r="I3602" s="4">
        <v>1000</v>
      </c>
      <c r="J3602" s="4" t="s">
        <v>72</v>
      </c>
      <c r="K3602" s="4" t="s">
        <v>22</v>
      </c>
      <c r="M3602" s="4" t="s">
        <v>48</v>
      </c>
      <c r="O3602" s="4"/>
      <c r="P3602" s="14">
        <v>8927773</v>
      </c>
      <c r="Q3602" s="12">
        <v>-500</v>
      </c>
      <c r="S3602" s="14">
        <v>8915495</v>
      </c>
      <c r="T3602" s="12">
        <v>-900</v>
      </c>
      <c r="U3602">
        <f>SUM($T$2:T3602)</f>
        <v>3022296.2999999984</v>
      </c>
      <c r="W3602" s="16">
        <v>8915495</v>
      </c>
      <c r="X3602">
        <v>3022296.2999999984</v>
      </c>
      <c r="Y3602">
        <v>3601</v>
      </c>
      <c r="Z3602" s="18">
        <f t="shared" si="282"/>
        <v>7.2585624988141921</v>
      </c>
      <c r="AA3602" s="18">
        <f t="shared" si="283"/>
        <v>0.78900087642418926</v>
      </c>
      <c r="AB3602" t="str">
        <f t="shared" si="281"/>
        <v>D</v>
      </c>
      <c r="AI3602" s="14">
        <v>8927773</v>
      </c>
      <c r="AJ3602" s="12">
        <v>-500</v>
      </c>
      <c r="AK3602" s="12">
        <v>0</v>
      </c>
      <c r="AL3602" s="12">
        <v>0</v>
      </c>
      <c r="AN3602">
        <v>8927773</v>
      </c>
      <c r="AO3602">
        <v>-500</v>
      </c>
      <c r="AP3602">
        <v>0</v>
      </c>
      <c r="AQ3602">
        <v>0</v>
      </c>
      <c r="AR3602">
        <f t="shared" si="284"/>
        <v>0</v>
      </c>
      <c r="AV3602" s="4">
        <v>3031869</v>
      </c>
      <c r="AW3602" s="4">
        <v>8801948</v>
      </c>
      <c r="AX3602" s="4" t="s">
        <v>8041</v>
      </c>
      <c r="AY3602" s="4">
        <v>2000</v>
      </c>
      <c r="AZ3602" s="4">
        <v>2000</v>
      </c>
      <c r="BA3602" s="4">
        <v>1.4</v>
      </c>
      <c r="BB3602" s="7">
        <f>AZ3602+BA3602-AY3602</f>
        <v>1.4000000000000909</v>
      </c>
      <c r="BC3602" s="4" t="s">
        <v>6396</v>
      </c>
      <c r="BD3602" s="4">
        <v>1000</v>
      </c>
      <c r="BE3602" s="4" t="s">
        <v>72</v>
      </c>
      <c r="BF3602" s="4" t="s">
        <v>22</v>
      </c>
      <c r="BH3602" s="4" t="s">
        <v>48</v>
      </c>
      <c r="BI3602" t="str">
        <f t="shared" si="285"/>
        <v>B</v>
      </c>
    </row>
    <row r="3603" spans="1:61" ht="15.75" customHeight="1" x14ac:dyDescent="0.2">
      <c r="A3603" s="4">
        <v>3041270</v>
      </c>
      <c r="B3603" s="4">
        <v>5219817</v>
      </c>
      <c r="C3603" s="4" t="s">
        <v>8162</v>
      </c>
      <c r="D3603" s="4">
        <v>2000</v>
      </c>
      <c r="E3603" s="4">
        <v>2000</v>
      </c>
      <c r="F3603" s="4">
        <v>1.4</v>
      </c>
      <c r="G3603" s="7">
        <f>E3603+F3603-D3603</f>
        <v>1.4000000000000909</v>
      </c>
      <c r="H3603" s="4" t="s">
        <v>8163</v>
      </c>
      <c r="I3603" s="4">
        <v>10000</v>
      </c>
      <c r="J3603" s="4" t="s">
        <v>4</v>
      </c>
      <c r="K3603" s="4" t="s">
        <v>22</v>
      </c>
      <c r="L3603" s="4" t="s">
        <v>9</v>
      </c>
      <c r="M3603" s="4" t="s">
        <v>23</v>
      </c>
      <c r="O3603" s="4"/>
      <c r="P3603" s="14">
        <v>8928795</v>
      </c>
      <c r="Q3603" s="12">
        <v>909.15000000000009</v>
      </c>
      <c r="S3603" s="14">
        <v>8950712</v>
      </c>
      <c r="T3603" s="12">
        <v>-900</v>
      </c>
      <c r="U3603">
        <f>SUM($T$2:T3603)</f>
        <v>3021396.2999999984</v>
      </c>
      <c r="W3603" s="16">
        <v>8950712</v>
      </c>
      <c r="X3603">
        <v>3021396.2999999984</v>
      </c>
      <c r="Y3603">
        <v>3602</v>
      </c>
      <c r="Z3603" s="18">
        <f t="shared" si="282"/>
        <v>7.2564009945801651</v>
      </c>
      <c r="AA3603" s="18">
        <f t="shared" si="283"/>
        <v>0.78921998247151626</v>
      </c>
      <c r="AB3603" t="str">
        <f t="shared" si="281"/>
        <v>D</v>
      </c>
      <c r="AI3603" s="14">
        <v>8928795</v>
      </c>
      <c r="AJ3603" s="12">
        <v>909.15000000000009</v>
      </c>
      <c r="AK3603" s="12">
        <v>909.15</v>
      </c>
      <c r="AL3603" s="12">
        <v>1100</v>
      </c>
      <c r="AN3603">
        <v>8928795</v>
      </c>
      <c r="AO3603">
        <v>909.15000000000009</v>
      </c>
      <c r="AP3603">
        <v>909.15</v>
      </c>
      <c r="AQ3603">
        <v>1100</v>
      </c>
      <c r="AR3603">
        <f t="shared" si="284"/>
        <v>0</v>
      </c>
      <c r="AV3603" s="4">
        <v>3041270</v>
      </c>
      <c r="AW3603" s="4">
        <v>5219817</v>
      </c>
      <c r="AX3603" s="4" t="s">
        <v>8162</v>
      </c>
      <c r="AY3603" s="4">
        <v>2000</v>
      </c>
      <c r="AZ3603" s="4">
        <v>2000</v>
      </c>
      <c r="BA3603" s="4">
        <v>1.4</v>
      </c>
      <c r="BB3603" s="7">
        <f>AZ3603+BA3603-AY3603</f>
        <v>1.4000000000000909</v>
      </c>
      <c r="BC3603" s="4" t="s">
        <v>8163</v>
      </c>
      <c r="BD3603" s="4">
        <v>10000</v>
      </c>
      <c r="BE3603" s="4" t="s">
        <v>4</v>
      </c>
      <c r="BF3603" s="4" t="s">
        <v>22</v>
      </c>
      <c r="BG3603" s="4" t="s">
        <v>9</v>
      </c>
      <c r="BH3603" s="4" t="s">
        <v>23</v>
      </c>
      <c r="BI3603" t="str">
        <f t="shared" si="285"/>
        <v>B</v>
      </c>
    </row>
    <row r="3604" spans="1:61" ht="15.75" customHeight="1" x14ac:dyDescent="0.2">
      <c r="A3604" s="4">
        <v>2961967</v>
      </c>
      <c r="B3604" s="4">
        <v>5281627</v>
      </c>
      <c r="C3604" s="4" t="s">
        <v>1754</v>
      </c>
      <c r="D3604" s="4">
        <v>1000</v>
      </c>
      <c r="E3604" s="4">
        <v>1000</v>
      </c>
      <c r="F3604" s="4">
        <v>1.4</v>
      </c>
      <c r="G3604" s="7">
        <f>E3604+F3604-D3604</f>
        <v>1.3999999999999773</v>
      </c>
      <c r="H3604" s="4" t="s">
        <v>1755</v>
      </c>
      <c r="I3604" s="4">
        <v>18000</v>
      </c>
      <c r="J3604" s="4" t="s">
        <v>32</v>
      </c>
      <c r="K3604" s="4" t="s">
        <v>13</v>
      </c>
      <c r="M3604" s="4" t="s">
        <v>186</v>
      </c>
      <c r="O3604" s="4"/>
      <c r="P3604" s="14">
        <v>8928823</v>
      </c>
      <c r="Q3604" s="12">
        <v>-2000</v>
      </c>
      <c r="S3604" s="14">
        <v>9068879</v>
      </c>
      <c r="T3604" s="12">
        <v>-900</v>
      </c>
      <c r="U3604">
        <f>SUM($T$2:T3604)</f>
        <v>3020496.2999999984</v>
      </c>
      <c r="W3604" s="16">
        <v>9068879</v>
      </c>
      <c r="X3604">
        <v>3020496.2999999984</v>
      </c>
      <c r="Y3604">
        <v>3603</v>
      </c>
      <c r="Z3604" s="18">
        <f t="shared" si="282"/>
        <v>7.2542394903461389</v>
      </c>
      <c r="AA3604" s="18">
        <f t="shared" si="283"/>
        <v>0.78943908851884315</v>
      </c>
      <c r="AB3604" t="str">
        <f t="shared" si="281"/>
        <v>D</v>
      </c>
      <c r="AI3604" s="14">
        <v>8928823</v>
      </c>
      <c r="AJ3604" s="12">
        <v>-2000</v>
      </c>
      <c r="AK3604" s="12">
        <v>0</v>
      </c>
      <c r="AL3604" s="12">
        <v>0</v>
      </c>
      <c r="AN3604">
        <v>8928823</v>
      </c>
      <c r="AO3604">
        <v>-2000</v>
      </c>
      <c r="AP3604">
        <v>0</v>
      </c>
      <c r="AQ3604">
        <v>0</v>
      </c>
      <c r="AR3604">
        <f t="shared" si="284"/>
        <v>0</v>
      </c>
      <c r="AV3604" s="4">
        <v>2961967</v>
      </c>
      <c r="AW3604" s="4">
        <v>5281627</v>
      </c>
      <c r="AX3604" s="4" t="s">
        <v>1754</v>
      </c>
      <c r="AY3604" s="4">
        <v>1000</v>
      </c>
      <c r="AZ3604" s="4">
        <v>1000</v>
      </c>
      <c r="BA3604" s="4">
        <v>1.4</v>
      </c>
      <c r="BB3604" s="7">
        <f>AZ3604+BA3604-AY3604</f>
        <v>1.3999999999999773</v>
      </c>
      <c r="BC3604" s="4" t="s">
        <v>1755</v>
      </c>
      <c r="BD3604" s="4">
        <v>18000</v>
      </c>
      <c r="BE3604" s="4" t="s">
        <v>32</v>
      </c>
      <c r="BF3604" s="4" t="s">
        <v>13</v>
      </c>
      <c r="BH3604" s="4" t="s">
        <v>186</v>
      </c>
      <c r="BI3604" t="str">
        <f t="shared" si="285"/>
        <v>B</v>
      </c>
    </row>
    <row r="3605" spans="1:61" ht="15.75" customHeight="1" x14ac:dyDescent="0.2">
      <c r="A3605" s="4">
        <v>2967287</v>
      </c>
      <c r="B3605" s="4">
        <v>8971285</v>
      </c>
      <c r="C3605" s="4" t="s">
        <v>2191</v>
      </c>
      <c r="D3605" s="4">
        <v>1000</v>
      </c>
      <c r="E3605" s="4">
        <v>1000</v>
      </c>
      <c r="F3605" s="4">
        <v>1.4</v>
      </c>
      <c r="G3605" s="7">
        <f>E3605+F3605-D3605</f>
        <v>1.3999999999999773</v>
      </c>
      <c r="H3605" s="4" t="s">
        <v>2192</v>
      </c>
      <c r="I3605" s="4">
        <v>18000</v>
      </c>
      <c r="J3605" s="4" t="s">
        <v>4</v>
      </c>
      <c r="K3605" s="4" t="s">
        <v>8</v>
      </c>
      <c r="L3605" s="4" t="s">
        <v>6</v>
      </c>
      <c r="M3605" s="4" t="s">
        <v>76</v>
      </c>
      <c r="O3605" s="4"/>
      <c r="P3605" s="14">
        <v>8929019</v>
      </c>
      <c r="Q3605" s="12">
        <v>2.25</v>
      </c>
      <c r="S3605" s="14">
        <v>9189902</v>
      </c>
      <c r="T3605" s="12">
        <v>-900</v>
      </c>
      <c r="U3605">
        <f>SUM($T$2:T3605)</f>
        <v>3019596.2999999984</v>
      </c>
      <c r="W3605" s="16">
        <v>9189902</v>
      </c>
      <c r="X3605">
        <v>3019596.2999999984</v>
      </c>
      <c r="Y3605">
        <v>3604</v>
      </c>
      <c r="Z3605" s="18">
        <f t="shared" si="282"/>
        <v>7.2520779861121127</v>
      </c>
      <c r="AA3605" s="18">
        <f t="shared" si="283"/>
        <v>0.78965819456617004</v>
      </c>
      <c r="AB3605" t="str">
        <f t="shared" si="281"/>
        <v>D</v>
      </c>
      <c r="AI3605" s="14">
        <v>8929019</v>
      </c>
      <c r="AJ3605" s="12">
        <v>2.25</v>
      </c>
      <c r="AK3605" s="12">
        <v>2.25</v>
      </c>
      <c r="AL3605" s="12">
        <v>1500</v>
      </c>
      <c r="AN3605">
        <v>8929019</v>
      </c>
      <c r="AO3605">
        <v>2.25</v>
      </c>
      <c r="AP3605">
        <v>2.25</v>
      </c>
      <c r="AQ3605">
        <v>1500</v>
      </c>
      <c r="AR3605">
        <f t="shared" si="284"/>
        <v>0</v>
      </c>
      <c r="AV3605" s="4">
        <v>2967287</v>
      </c>
      <c r="AW3605" s="4">
        <v>8971285</v>
      </c>
      <c r="AX3605" s="4" t="s">
        <v>2191</v>
      </c>
      <c r="AY3605" s="4">
        <v>1000</v>
      </c>
      <c r="AZ3605" s="4">
        <v>1000</v>
      </c>
      <c r="BA3605" s="4">
        <v>1.4</v>
      </c>
      <c r="BB3605" s="7">
        <f>AZ3605+BA3605-AY3605</f>
        <v>1.3999999999999773</v>
      </c>
      <c r="BC3605" s="4" t="s">
        <v>2192</v>
      </c>
      <c r="BD3605" s="4">
        <v>18000</v>
      </c>
      <c r="BE3605" s="4" t="s">
        <v>4</v>
      </c>
      <c r="BF3605" s="4" t="s">
        <v>8</v>
      </c>
      <c r="BG3605" s="4" t="s">
        <v>6</v>
      </c>
      <c r="BH3605" s="4" t="s">
        <v>76</v>
      </c>
      <c r="BI3605" t="str">
        <f t="shared" si="285"/>
        <v>B</v>
      </c>
    </row>
    <row r="3606" spans="1:61" ht="15.75" customHeight="1" x14ac:dyDescent="0.2">
      <c r="A3606" s="4">
        <v>2969072</v>
      </c>
      <c r="B3606" s="4">
        <v>4417820</v>
      </c>
      <c r="C3606" s="4" t="s">
        <v>2453</v>
      </c>
      <c r="D3606" s="4">
        <v>1000</v>
      </c>
      <c r="E3606" s="4">
        <v>1000</v>
      </c>
      <c r="F3606" s="4">
        <v>1.4</v>
      </c>
      <c r="G3606" s="7">
        <f>E3606+F3606-D3606</f>
        <v>1.3999999999999773</v>
      </c>
      <c r="H3606" s="4" t="s">
        <v>2454</v>
      </c>
      <c r="I3606" s="4">
        <v>8000</v>
      </c>
      <c r="J3606" s="4" t="s">
        <v>4</v>
      </c>
      <c r="K3606" s="4" t="s">
        <v>22</v>
      </c>
      <c r="L3606" s="4" t="s">
        <v>6</v>
      </c>
      <c r="M3606" s="4" t="s">
        <v>173</v>
      </c>
      <c r="O3606" s="4"/>
      <c r="P3606" s="14">
        <v>8929131</v>
      </c>
      <c r="Q3606" s="12">
        <v>0.59999999999990905</v>
      </c>
      <c r="S3606" s="14">
        <v>5993520</v>
      </c>
      <c r="T3606" s="12">
        <v>-917</v>
      </c>
      <c r="U3606">
        <f>SUM($T$2:T3606)</f>
        <v>3018679.2999999984</v>
      </c>
      <c r="W3606" s="16">
        <v>5993520</v>
      </c>
      <c r="X3606">
        <v>3018679.2999999984</v>
      </c>
      <c r="Y3606">
        <v>3605</v>
      </c>
      <c r="Z3606" s="18">
        <f t="shared" si="282"/>
        <v>7.2498756534647768</v>
      </c>
      <c r="AA3606" s="18">
        <f t="shared" si="283"/>
        <v>0.78987730061349692</v>
      </c>
      <c r="AB3606" t="str">
        <f t="shared" si="281"/>
        <v>C</v>
      </c>
      <c r="AI3606" s="14">
        <v>8929131</v>
      </c>
      <c r="AJ3606" s="12">
        <v>0.59999999999990905</v>
      </c>
      <c r="AK3606" s="12">
        <v>0.6</v>
      </c>
      <c r="AL3606" s="12">
        <v>2000</v>
      </c>
      <c r="AN3606">
        <v>8929131</v>
      </c>
      <c r="AO3606">
        <v>0.59999999999990905</v>
      </c>
      <c r="AP3606">
        <v>0.6</v>
      </c>
      <c r="AQ3606">
        <v>2000</v>
      </c>
      <c r="AR3606">
        <f t="shared" si="284"/>
        <v>0</v>
      </c>
      <c r="AV3606" s="4">
        <v>2969072</v>
      </c>
      <c r="AW3606" s="4">
        <v>4417820</v>
      </c>
      <c r="AX3606" s="4" t="s">
        <v>2453</v>
      </c>
      <c r="AY3606" s="4">
        <v>1000</v>
      </c>
      <c r="AZ3606" s="4">
        <v>1000</v>
      </c>
      <c r="BA3606" s="4">
        <v>1.4</v>
      </c>
      <c r="BB3606" s="7">
        <f>AZ3606+BA3606-AY3606</f>
        <v>1.3999999999999773</v>
      </c>
      <c r="BC3606" s="4" t="s">
        <v>2454</v>
      </c>
      <c r="BD3606" s="4">
        <v>8000</v>
      </c>
      <c r="BE3606" s="4" t="s">
        <v>4</v>
      </c>
      <c r="BF3606" s="4" t="s">
        <v>22</v>
      </c>
      <c r="BG3606" s="4" t="s">
        <v>6</v>
      </c>
      <c r="BH3606" s="4" t="s">
        <v>173</v>
      </c>
      <c r="BI3606" t="str">
        <f t="shared" si="285"/>
        <v>B</v>
      </c>
    </row>
    <row r="3607" spans="1:61" ht="15.75" customHeight="1" x14ac:dyDescent="0.2">
      <c r="A3607" s="4">
        <v>3008433</v>
      </c>
      <c r="B3607" s="4">
        <v>1749925</v>
      </c>
      <c r="C3607" s="4" t="s">
        <v>5766</v>
      </c>
      <c r="D3607" s="4">
        <v>1000</v>
      </c>
      <c r="E3607" s="4">
        <v>1000</v>
      </c>
      <c r="F3607" s="4">
        <v>1.4</v>
      </c>
      <c r="G3607" s="7">
        <f>E3607+F3607-D3607</f>
        <v>1.3999999999999773</v>
      </c>
      <c r="H3607" s="4" t="s">
        <v>5767</v>
      </c>
      <c r="I3607" s="4">
        <v>4000</v>
      </c>
      <c r="J3607" s="4" t="s">
        <v>11</v>
      </c>
      <c r="K3607" s="4" t="s">
        <v>5</v>
      </c>
      <c r="M3607" s="4" t="s">
        <v>25</v>
      </c>
      <c r="O3607" s="4"/>
      <c r="P3607" s="14">
        <v>8929397</v>
      </c>
      <c r="Q3607" s="12">
        <v>1.6500000000000909</v>
      </c>
      <c r="S3607" s="14">
        <v>377845</v>
      </c>
      <c r="T3607" s="12">
        <v>-950</v>
      </c>
      <c r="U3607">
        <f>SUM($T$2:T3607)</f>
        <v>3017729.2999999984</v>
      </c>
      <c r="W3607" s="16">
        <v>377845</v>
      </c>
      <c r="X3607">
        <v>3017729.2999999984</v>
      </c>
      <c r="Y3607">
        <v>3606</v>
      </c>
      <c r="Z3607" s="18">
        <f t="shared" si="282"/>
        <v>7.2475940656621933</v>
      </c>
      <c r="AA3607" s="18">
        <f t="shared" si="283"/>
        <v>0.79009640666082381</v>
      </c>
      <c r="AB3607" t="str">
        <f t="shared" si="281"/>
        <v>C</v>
      </c>
      <c r="AI3607" s="14">
        <v>8929397</v>
      </c>
      <c r="AJ3607" s="12">
        <v>1.6500000000000909</v>
      </c>
      <c r="AK3607" s="12">
        <v>1.65</v>
      </c>
      <c r="AL3607" s="12">
        <v>1500</v>
      </c>
      <c r="AN3607">
        <v>8929397</v>
      </c>
      <c r="AO3607">
        <v>1.6500000000000909</v>
      </c>
      <c r="AP3607">
        <v>1.65</v>
      </c>
      <c r="AQ3607">
        <v>1500</v>
      </c>
      <c r="AR3607">
        <f t="shared" si="284"/>
        <v>0</v>
      </c>
      <c r="AV3607" s="4">
        <v>3008433</v>
      </c>
      <c r="AW3607" s="4">
        <v>1749925</v>
      </c>
      <c r="AX3607" s="4" t="s">
        <v>5766</v>
      </c>
      <c r="AY3607" s="4">
        <v>1000</v>
      </c>
      <c r="AZ3607" s="4">
        <v>1000</v>
      </c>
      <c r="BA3607" s="4">
        <v>1.4</v>
      </c>
      <c r="BB3607" s="7">
        <f>AZ3607+BA3607-AY3607</f>
        <v>1.3999999999999773</v>
      </c>
      <c r="BC3607" s="4" t="s">
        <v>5767</v>
      </c>
      <c r="BD3607" s="4">
        <v>4000</v>
      </c>
      <c r="BE3607" s="4" t="s">
        <v>11</v>
      </c>
      <c r="BF3607" s="4" t="s">
        <v>5</v>
      </c>
      <c r="BH3607" s="4" t="s">
        <v>25</v>
      </c>
      <c r="BI3607" t="str">
        <f t="shared" si="285"/>
        <v>B</v>
      </c>
    </row>
    <row r="3608" spans="1:61" ht="15.75" customHeight="1" x14ac:dyDescent="0.2">
      <c r="A3608" s="4">
        <v>3016497</v>
      </c>
      <c r="B3608" s="4">
        <v>7075034</v>
      </c>
      <c r="C3608" s="4" t="s">
        <v>6312</v>
      </c>
      <c r="D3608" s="4">
        <v>1000</v>
      </c>
      <c r="E3608" s="4">
        <v>1000</v>
      </c>
      <c r="F3608" s="4">
        <v>1.4</v>
      </c>
      <c r="G3608" s="7">
        <f>E3608+F3608-D3608</f>
        <v>1.3999999999999773</v>
      </c>
      <c r="H3608" s="4" t="s">
        <v>6313</v>
      </c>
      <c r="I3608" s="4">
        <v>8500</v>
      </c>
      <c r="J3608" s="4" t="s">
        <v>4</v>
      </c>
      <c r="K3608" s="4" t="s">
        <v>22</v>
      </c>
      <c r="L3608" s="4" t="s">
        <v>6</v>
      </c>
      <c r="M3608" s="4" t="s">
        <v>17</v>
      </c>
      <c r="O3608" s="4"/>
      <c r="P3608" s="14">
        <v>8929495</v>
      </c>
      <c r="Q3608" s="12">
        <v>0.12000000000000455</v>
      </c>
      <c r="S3608" s="14">
        <v>4684569</v>
      </c>
      <c r="T3608" s="12">
        <v>-980.74</v>
      </c>
      <c r="U3608">
        <f>SUM($T$2:T3608)</f>
        <v>3016748.5599999982</v>
      </c>
      <c r="W3608" s="16">
        <v>4684569</v>
      </c>
      <c r="X3608">
        <v>3016748.5599999982</v>
      </c>
      <c r="Y3608">
        <v>3607</v>
      </c>
      <c r="Z3608" s="18">
        <f t="shared" si="282"/>
        <v>7.2452386504816602</v>
      </c>
      <c r="AA3608" s="18">
        <f t="shared" si="283"/>
        <v>0.7903155127081507</v>
      </c>
      <c r="AB3608" t="str">
        <f t="shared" si="281"/>
        <v>C</v>
      </c>
      <c r="AI3608" s="14">
        <v>8929495</v>
      </c>
      <c r="AJ3608" s="12">
        <v>0.12000000000000455</v>
      </c>
      <c r="AK3608" s="12">
        <v>0.12</v>
      </c>
      <c r="AL3608" s="12">
        <v>600</v>
      </c>
      <c r="AN3608">
        <v>8929495</v>
      </c>
      <c r="AO3608">
        <v>0.12000000000000455</v>
      </c>
      <c r="AP3608">
        <v>0.12</v>
      </c>
      <c r="AQ3608">
        <v>600</v>
      </c>
      <c r="AR3608">
        <f t="shared" si="284"/>
        <v>0</v>
      </c>
      <c r="AV3608" s="4">
        <v>3016497</v>
      </c>
      <c r="AW3608" s="4">
        <v>7075034</v>
      </c>
      <c r="AX3608" s="4" t="s">
        <v>6312</v>
      </c>
      <c r="AY3608" s="4">
        <v>1000</v>
      </c>
      <c r="AZ3608" s="4">
        <v>1000</v>
      </c>
      <c r="BA3608" s="4">
        <v>1.4</v>
      </c>
      <c r="BB3608" s="7">
        <f>AZ3608+BA3608-AY3608</f>
        <v>1.3999999999999773</v>
      </c>
      <c r="BC3608" s="4" t="s">
        <v>6313</v>
      </c>
      <c r="BD3608" s="4">
        <v>8500</v>
      </c>
      <c r="BE3608" s="4" t="s">
        <v>4</v>
      </c>
      <c r="BF3608" s="4" t="s">
        <v>22</v>
      </c>
      <c r="BG3608" s="4" t="s">
        <v>6</v>
      </c>
      <c r="BH3608" s="4" t="s">
        <v>17</v>
      </c>
      <c r="BI3608" t="str">
        <f t="shared" si="285"/>
        <v>B</v>
      </c>
    </row>
    <row r="3609" spans="1:61" ht="15.75" customHeight="1" x14ac:dyDescent="0.2">
      <c r="A3609" s="4">
        <v>3016623</v>
      </c>
      <c r="B3609" s="4">
        <v>9106756</v>
      </c>
      <c r="C3609" s="4" t="s">
        <v>6336</v>
      </c>
      <c r="D3609" s="4">
        <v>1000</v>
      </c>
      <c r="E3609" s="4">
        <v>1000</v>
      </c>
      <c r="F3609" s="4">
        <v>1.4</v>
      </c>
      <c r="G3609" s="7">
        <f>E3609+F3609-D3609</f>
        <v>1.3999999999999773</v>
      </c>
      <c r="H3609" s="4" t="s">
        <v>6338</v>
      </c>
      <c r="I3609" s="4">
        <v>9000</v>
      </c>
      <c r="J3609" s="4" t="s">
        <v>4</v>
      </c>
      <c r="K3609" s="4" t="s">
        <v>8</v>
      </c>
      <c r="L3609" s="4" t="s">
        <v>14</v>
      </c>
      <c r="M3609" s="4" t="s">
        <v>111</v>
      </c>
      <c r="O3609" s="4"/>
      <c r="P3609" s="14">
        <v>8929719</v>
      </c>
      <c r="Q3609" s="12">
        <v>3</v>
      </c>
      <c r="S3609" s="14">
        <v>1807401</v>
      </c>
      <c r="T3609" s="12">
        <v>-982.9</v>
      </c>
      <c r="U3609">
        <f>SUM($T$2:T3609)</f>
        <v>3015765.6599999983</v>
      </c>
      <c r="W3609" s="16">
        <v>1807401</v>
      </c>
      <c r="X3609">
        <v>3015765.6599999983</v>
      </c>
      <c r="Y3609">
        <v>3608</v>
      </c>
      <c r="Z3609" s="18">
        <f t="shared" si="282"/>
        <v>7.242878047690966</v>
      </c>
      <c r="AA3609" s="18">
        <f t="shared" si="283"/>
        <v>0.7905346187554777</v>
      </c>
      <c r="AB3609" t="str">
        <f t="shared" si="281"/>
        <v>C</v>
      </c>
      <c r="AI3609" s="14">
        <v>8929719</v>
      </c>
      <c r="AJ3609" s="12">
        <v>3</v>
      </c>
      <c r="AK3609" s="12">
        <v>3</v>
      </c>
      <c r="AL3609" s="12">
        <v>2000</v>
      </c>
      <c r="AN3609">
        <v>8929719</v>
      </c>
      <c r="AO3609">
        <v>3</v>
      </c>
      <c r="AP3609">
        <v>3</v>
      </c>
      <c r="AQ3609">
        <v>2000</v>
      </c>
      <c r="AR3609">
        <f t="shared" si="284"/>
        <v>0</v>
      </c>
      <c r="AV3609" s="4">
        <v>3016623</v>
      </c>
      <c r="AW3609" s="4">
        <v>9106756</v>
      </c>
      <c r="AX3609" s="4" t="s">
        <v>6336</v>
      </c>
      <c r="AY3609" s="4">
        <v>1000</v>
      </c>
      <c r="AZ3609" s="4">
        <v>1000</v>
      </c>
      <c r="BA3609" s="4">
        <v>1.4</v>
      </c>
      <c r="BB3609" s="7">
        <f>AZ3609+BA3609-AY3609</f>
        <v>1.3999999999999773</v>
      </c>
      <c r="BC3609" s="4" t="s">
        <v>6338</v>
      </c>
      <c r="BD3609" s="4">
        <v>9000</v>
      </c>
      <c r="BE3609" s="4" t="s">
        <v>4</v>
      </c>
      <c r="BF3609" s="4" t="s">
        <v>8</v>
      </c>
      <c r="BG3609" s="4" t="s">
        <v>14</v>
      </c>
      <c r="BH3609" s="4" t="s">
        <v>111</v>
      </c>
      <c r="BI3609" t="str">
        <f t="shared" si="285"/>
        <v>B</v>
      </c>
    </row>
    <row r="3610" spans="1:61" ht="15.75" customHeight="1" x14ac:dyDescent="0.2">
      <c r="A3610" s="4">
        <v>3011023</v>
      </c>
      <c r="B3610" s="4">
        <v>6658618</v>
      </c>
      <c r="C3610" s="4" t="s">
        <v>5917</v>
      </c>
      <c r="D3610" s="4">
        <v>900</v>
      </c>
      <c r="E3610" s="4">
        <v>900</v>
      </c>
      <c r="F3610" s="4">
        <v>1.35</v>
      </c>
      <c r="G3610" s="7">
        <f>E3610+F3610-D3610</f>
        <v>1.3500000000000227</v>
      </c>
      <c r="H3610" s="4" t="s">
        <v>870</v>
      </c>
      <c r="I3610" s="4">
        <v>17000</v>
      </c>
      <c r="J3610" s="4" t="s">
        <v>4</v>
      </c>
      <c r="K3610" s="4" t="s">
        <v>22</v>
      </c>
      <c r="L3610" s="4" t="s">
        <v>6</v>
      </c>
      <c r="M3610" s="4" t="s">
        <v>25</v>
      </c>
      <c r="O3610" s="4"/>
      <c r="P3610" s="14">
        <v>8930132</v>
      </c>
      <c r="Q3610" s="12">
        <v>1.7999999999999545</v>
      </c>
      <c r="S3610" s="14">
        <v>8495285</v>
      </c>
      <c r="T3610" s="12">
        <v>-990.97</v>
      </c>
      <c r="U3610">
        <f>SUM($T$2:T3610)</f>
        <v>3014774.6899999981</v>
      </c>
      <c r="W3610" s="16">
        <v>8495285</v>
      </c>
      <c r="X3610">
        <v>3014774.6899999981</v>
      </c>
      <c r="Y3610">
        <v>3609</v>
      </c>
      <c r="Z3610" s="18">
        <f t="shared" si="282"/>
        <v>7.2404980634123062</v>
      </c>
      <c r="AA3610" s="18">
        <f t="shared" si="283"/>
        <v>0.79075372480280459</v>
      </c>
      <c r="AB3610" t="str">
        <f t="shared" si="281"/>
        <v>C</v>
      </c>
      <c r="AI3610" s="14">
        <v>8930132</v>
      </c>
      <c r="AJ3610" s="12">
        <v>1.7999999999999545</v>
      </c>
      <c r="AK3610" s="12">
        <v>1.8</v>
      </c>
      <c r="AL3610" s="12">
        <v>1200</v>
      </c>
      <c r="AN3610">
        <v>8930132</v>
      </c>
      <c r="AO3610">
        <v>1.7999999999999545</v>
      </c>
      <c r="AP3610">
        <v>1.8</v>
      </c>
      <c r="AQ3610">
        <v>1200</v>
      </c>
      <c r="AR3610">
        <f t="shared" si="284"/>
        <v>0</v>
      </c>
      <c r="AV3610" s="4">
        <v>3011023</v>
      </c>
      <c r="AW3610" s="4">
        <v>6658618</v>
      </c>
      <c r="AX3610" s="4" t="s">
        <v>5917</v>
      </c>
      <c r="AY3610" s="4">
        <v>900</v>
      </c>
      <c r="AZ3610" s="4">
        <v>900</v>
      </c>
      <c r="BA3610" s="4">
        <v>1.35</v>
      </c>
      <c r="BB3610" s="7">
        <f>AZ3610+BA3610-AY3610</f>
        <v>1.3500000000000227</v>
      </c>
      <c r="BC3610" s="4" t="s">
        <v>870</v>
      </c>
      <c r="BD3610" s="4">
        <v>17000</v>
      </c>
      <c r="BE3610" s="4" t="s">
        <v>4</v>
      </c>
      <c r="BF3610" s="4" t="s">
        <v>22</v>
      </c>
      <c r="BG3610" s="4" t="s">
        <v>6</v>
      </c>
      <c r="BH3610" s="4" t="s">
        <v>25</v>
      </c>
      <c r="BI3610" t="str">
        <f t="shared" si="285"/>
        <v>B</v>
      </c>
    </row>
    <row r="3611" spans="1:61" ht="15.75" customHeight="1" x14ac:dyDescent="0.2">
      <c r="A3611" s="4">
        <v>3016679</v>
      </c>
      <c r="B3611" s="4">
        <v>8275611</v>
      </c>
      <c r="C3611" s="4" t="s">
        <v>6328</v>
      </c>
      <c r="D3611" s="4">
        <v>900</v>
      </c>
      <c r="E3611" s="4">
        <v>900</v>
      </c>
      <c r="F3611" s="4">
        <v>1.35</v>
      </c>
      <c r="G3611" s="7">
        <f>E3611+F3611-D3611</f>
        <v>1.3500000000000227</v>
      </c>
      <c r="H3611" s="4" t="s">
        <v>6329</v>
      </c>
      <c r="I3611" s="4">
        <v>13000</v>
      </c>
      <c r="J3611" s="4" t="s">
        <v>4</v>
      </c>
      <c r="K3611" s="4" t="s">
        <v>5</v>
      </c>
      <c r="L3611" s="4" t="s">
        <v>6</v>
      </c>
      <c r="M3611" s="4" t="s">
        <v>35</v>
      </c>
      <c r="O3611" s="4"/>
      <c r="P3611" s="14">
        <v>8930433</v>
      </c>
      <c r="Q3611" s="12">
        <v>2.7999999999999545</v>
      </c>
      <c r="S3611" s="14">
        <v>8835142</v>
      </c>
      <c r="T3611" s="12">
        <v>-995</v>
      </c>
      <c r="U3611">
        <f>SUM($T$2:T3611)</f>
        <v>3013779.6899999981</v>
      </c>
      <c r="W3611" s="16">
        <v>8835142</v>
      </c>
      <c r="X3611">
        <v>3013779.6899999981</v>
      </c>
      <c r="Y3611">
        <v>3610</v>
      </c>
      <c r="Z3611" s="18">
        <f t="shared" si="282"/>
        <v>7.2381084003980218</v>
      </c>
      <c r="AA3611" s="18">
        <f t="shared" si="283"/>
        <v>0.79097283085013148</v>
      </c>
      <c r="AB3611" t="str">
        <f t="shared" si="281"/>
        <v>C</v>
      </c>
      <c r="AI3611" s="14">
        <v>8930433</v>
      </c>
      <c r="AJ3611" s="12">
        <v>2.7999999999999545</v>
      </c>
      <c r="AK3611" s="12">
        <v>2.8</v>
      </c>
      <c r="AL3611" s="12">
        <v>2000</v>
      </c>
      <c r="AN3611">
        <v>8930433</v>
      </c>
      <c r="AO3611">
        <v>2.7999999999999545</v>
      </c>
      <c r="AP3611">
        <v>2.8</v>
      </c>
      <c r="AQ3611">
        <v>2000</v>
      </c>
      <c r="AR3611">
        <f t="shared" si="284"/>
        <v>0</v>
      </c>
      <c r="AV3611" s="4">
        <v>3016679</v>
      </c>
      <c r="AW3611" s="4">
        <v>8275611</v>
      </c>
      <c r="AX3611" s="4" t="s">
        <v>6328</v>
      </c>
      <c r="AY3611" s="4">
        <v>900</v>
      </c>
      <c r="AZ3611" s="4">
        <v>900</v>
      </c>
      <c r="BA3611" s="4">
        <v>1.35</v>
      </c>
      <c r="BB3611" s="7">
        <f>AZ3611+BA3611-AY3611</f>
        <v>1.3500000000000227</v>
      </c>
      <c r="BC3611" s="4" t="s">
        <v>6329</v>
      </c>
      <c r="BD3611" s="4">
        <v>13000</v>
      </c>
      <c r="BE3611" s="4" t="s">
        <v>4</v>
      </c>
      <c r="BF3611" s="4" t="s">
        <v>5</v>
      </c>
      <c r="BG3611" s="4" t="s">
        <v>6</v>
      </c>
      <c r="BH3611" s="4" t="s">
        <v>35</v>
      </c>
      <c r="BI3611" t="str">
        <f t="shared" si="285"/>
        <v>B</v>
      </c>
    </row>
    <row r="3612" spans="1:61" ht="15.75" customHeight="1" x14ac:dyDescent="0.2">
      <c r="A3612" s="4">
        <v>2950116</v>
      </c>
      <c r="B3612" s="4">
        <v>8925029</v>
      </c>
      <c r="C3612" s="4" t="s">
        <v>623</v>
      </c>
      <c r="D3612" s="4">
        <v>1500</v>
      </c>
      <c r="E3612" s="4">
        <v>1500</v>
      </c>
      <c r="F3612" s="4">
        <v>1.35</v>
      </c>
      <c r="G3612" s="7">
        <f>E3612+F3612-D3612</f>
        <v>1.3499999999999091</v>
      </c>
      <c r="H3612" s="4" t="s">
        <v>624</v>
      </c>
      <c r="I3612" s="4">
        <v>30000</v>
      </c>
      <c r="J3612" s="4" t="s">
        <v>4</v>
      </c>
      <c r="K3612" s="4" t="s">
        <v>13</v>
      </c>
      <c r="L3612" s="4" t="s">
        <v>6</v>
      </c>
      <c r="M3612" s="4" t="s">
        <v>25</v>
      </c>
      <c r="O3612" s="4"/>
      <c r="P3612" s="14">
        <v>8930657</v>
      </c>
      <c r="Q3612" s="12">
        <v>-1500</v>
      </c>
      <c r="S3612" s="14">
        <v>8914452</v>
      </c>
      <c r="T3612" s="12">
        <v>-995</v>
      </c>
      <c r="U3612">
        <f>SUM($T$2:T3612)</f>
        <v>3012784.6899999981</v>
      </c>
      <c r="W3612" s="16">
        <v>8914452</v>
      </c>
      <c r="X3612">
        <v>3012784.6899999981</v>
      </c>
      <c r="Y3612">
        <v>3611</v>
      </c>
      <c r="Z3612" s="18">
        <f t="shared" si="282"/>
        <v>7.2357187373837366</v>
      </c>
      <c r="AA3612" s="18">
        <f t="shared" si="283"/>
        <v>0.79119193689745837</v>
      </c>
      <c r="AB3612" t="str">
        <f t="shared" si="281"/>
        <v>C</v>
      </c>
      <c r="AI3612" s="14">
        <v>8930657</v>
      </c>
      <c r="AJ3612" s="12">
        <v>-1500</v>
      </c>
      <c r="AK3612" s="12">
        <v>0</v>
      </c>
      <c r="AL3612" s="12">
        <v>0</v>
      </c>
      <c r="AN3612">
        <v>8930657</v>
      </c>
      <c r="AO3612">
        <v>-1500</v>
      </c>
      <c r="AP3612">
        <v>0</v>
      </c>
      <c r="AQ3612">
        <v>0</v>
      </c>
      <c r="AR3612">
        <f t="shared" si="284"/>
        <v>0</v>
      </c>
      <c r="AV3612" s="4">
        <v>2950116</v>
      </c>
      <c r="AW3612" s="4">
        <v>8925029</v>
      </c>
      <c r="AX3612" s="4" t="s">
        <v>623</v>
      </c>
      <c r="AY3612" s="4">
        <v>1500</v>
      </c>
      <c r="AZ3612" s="4">
        <v>1500</v>
      </c>
      <c r="BA3612" s="4">
        <v>1.35</v>
      </c>
      <c r="BB3612" s="7">
        <f>AZ3612+BA3612-AY3612</f>
        <v>1.3499999999999091</v>
      </c>
      <c r="BC3612" s="4" t="s">
        <v>624</v>
      </c>
      <c r="BD3612" s="4">
        <v>30000</v>
      </c>
      <c r="BE3612" s="4" t="s">
        <v>4</v>
      </c>
      <c r="BF3612" s="4" t="s">
        <v>13</v>
      </c>
      <c r="BG3612" s="4" t="s">
        <v>6</v>
      </c>
      <c r="BH3612" s="4" t="s">
        <v>25</v>
      </c>
      <c r="BI3612" t="str">
        <f t="shared" si="285"/>
        <v>B</v>
      </c>
    </row>
    <row r="3613" spans="1:61" ht="15.75" customHeight="1" x14ac:dyDescent="0.2">
      <c r="A3613" s="4">
        <v>2973314</v>
      </c>
      <c r="B3613" s="4">
        <v>6607119</v>
      </c>
      <c r="C3613" s="4" t="s">
        <v>2741</v>
      </c>
      <c r="D3613" s="4">
        <v>1500</v>
      </c>
      <c r="E3613" s="4">
        <v>1500</v>
      </c>
      <c r="F3613" s="4">
        <v>1.35</v>
      </c>
      <c r="G3613" s="7">
        <f>E3613+F3613-D3613</f>
        <v>1.3499999999999091</v>
      </c>
      <c r="H3613" s="4" t="s">
        <v>2742</v>
      </c>
      <c r="I3613" s="4">
        <v>9000</v>
      </c>
      <c r="J3613" s="4" t="s">
        <v>4</v>
      </c>
      <c r="K3613" s="4" t="s">
        <v>5</v>
      </c>
      <c r="L3613" s="4" t="s">
        <v>14</v>
      </c>
      <c r="M3613" s="4" t="s">
        <v>111</v>
      </c>
      <c r="O3613" s="4"/>
      <c r="P3613" s="14">
        <v>8930874</v>
      </c>
      <c r="Q3613" s="12">
        <v>-800</v>
      </c>
      <c r="S3613" s="14">
        <v>9091832</v>
      </c>
      <c r="T3613" s="12">
        <v>-995</v>
      </c>
      <c r="U3613">
        <f>SUM($T$2:T3613)</f>
        <v>3011789.6899999981</v>
      </c>
      <c r="W3613" s="16">
        <v>9091832</v>
      </c>
      <c r="X3613">
        <v>3011789.6899999981</v>
      </c>
      <c r="Y3613">
        <v>3612</v>
      </c>
      <c r="Z3613" s="18">
        <f t="shared" si="282"/>
        <v>7.2333290743694514</v>
      </c>
      <c r="AA3613" s="18">
        <f t="shared" si="283"/>
        <v>0.79141104294478526</v>
      </c>
      <c r="AB3613" t="str">
        <f t="shared" si="281"/>
        <v>C</v>
      </c>
      <c r="AI3613" s="14">
        <v>8930874</v>
      </c>
      <c r="AJ3613" s="12">
        <v>-800</v>
      </c>
      <c r="AK3613" s="12">
        <v>0</v>
      </c>
      <c r="AL3613" s="12">
        <v>0</v>
      </c>
      <c r="AN3613">
        <v>8930874</v>
      </c>
      <c r="AO3613">
        <v>-800</v>
      </c>
      <c r="AP3613">
        <v>0</v>
      </c>
      <c r="AQ3613">
        <v>0</v>
      </c>
      <c r="AR3613">
        <f t="shared" si="284"/>
        <v>0</v>
      </c>
      <c r="AV3613" s="4">
        <v>2973314</v>
      </c>
      <c r="AW3613" s="4">
        <v>6607119</v>
      </c>
      <c r="AX3613" s="4" t="s">
        <v>2741</v>
      </c>
      <c r="AY3613" s="4">
        <v>1500</v>
      </c>
      <c r="AZ3613" s="4">
        <v>1500</v>
      </c>
      <c r="BA3613" s="4">
        <v>1.35</v>
      </c>
      <c r="BB3613" s="7">
        <f>AZ3613+BA3613-AY3613</f>
        <v>1.3499999999999091</v>
      </c>
      <c r="BC3613" s="4" t="s">
        <v>2742</v>
      </c>
      <c r="BD3613" s="4">
        <v>9000</v>
      </c>
      <c r="BE3613" s="4" t="s">
        <v>4</v>
      </c>
      <c r="BF3613" s="4" t="s">
        <v>5</v>
      </c>
      <c r="BG3613" s="4" t="s">
        <v>14</v>
      </c>
      <c r="BH3613" s="4" t="s">
        <v>111</v>
      </c>
      <c r="BI3613" t="str">
        <f t="shared" si="285"/>
        <v>B</v>
      </c>
    </row>
    <row r="3614" spans="1:61" ht="15.75" customHeight="1" x14ac:dyDescent="0.2">
      <c r="A3614" s="4">
        <v>2983611</v>
      </c>
      <c r="B3614" s="4">
        <v>9018766</v>
      </c>
      <c r="C3614" s="4" t="s">
        <v>3641</v>
      </c>
      <c r="D3614" s="4">
        <v>1500</v>
      </c>
      <c r="E3614" s="4">
        <v>1500</v>
      </c>
      <c r="F3614" s="4">
        <v>1.35</v>
      </c>
      <c r="G3614" s="7">
        <f>E3614+F3614-D3614</f>
        <v>1.3499999999999091</v>
      </c>
      <c r="H3614" s="4" t="s">
        <v>3642</v>
      </c>
      <c r="I3614" s="4">
        <v>6000</v>
      </c>
      <c r="J3614" s="4" t="s">
        <v>4</v>
      </c>
      <c r="K3614" s="4" t="s">
        <v>13</v>
      </c>
      <c r="L3614" s="4" t="s">
        <v>6</v>
      </c>
      <c r="M3614" s="4" t="s">
        <v>64</v>
      </c>
      <c r="O3614" s="4"/>
      <c r="P3614" s="14">
        <v>8931168</v>
      </c>
      <c r="Q3614" s="12">
        <v>2594.1</v>
      </c>
      <c r="S3614" s="14">
        <v>29342</v>
      </c>
      <c r="T3614" s="12">
        <v>-998.5</v>
      </c>
      <c r="U3614">
        <f>SUM($T$2:T3614)</f>
        <v>3010791.1899999981</v>
      </c>
      <c r="W3614" s="16">
        <v>29342</v>
      </c>
      <c r="X3614">
        <v>3010791.1899999981</v>
      </c>
      <c r="Y3614">
        <v>3613</v>
      </c>
      <c r="Z3614" s="18">
        <f t="shared" si="282"/>
        <v>7.2309310055053677</v>
      </c>
      <c r="AA3614" s="18">
        <f t="shared" si="283"/>
        <v>0.79163014899211215</v>
      </c>
      <c r="AB3614" t="str">
        <f t="shared" si="281"/>
        <v>C</v>
      </c>
      <c r="AI3614" s="14">
        <v>8931168</v>
      </c>
      <c r="AJ3614" s="12">
        <v>2594.1</v>
      </c>
      <c r="AK3614" s="12">
        <v>2594.1</v>
      </c>
      <c r="AL3614" s="12">
        <v>1500</v>
      </c>
      <c r="AN3614">
        <v>8931168</v>
      </c>
      <c r="AO3614">
        <v>2594.1</v>
      </c>
      <c r="AP3614">
        <v>2594.1</v>
      </c>
      <c r="AQ3614">
        <v>1500</v>
      </c>
      <c r="AR3614">
        <f t="shared" si="284"/>
        <v>0</v>
      </c>
      <c r="AV3614" s="4">
        <v>2983611</v>
      </c>
      <c r="AW3614" s="4">
        <v>9018766</v>
      </c>
      <c r="AX3614" s="4" t="s">
        <v>3641</v>
      </c>
      <c r="AY3614" s="4">
        <v>1500</v>
      </c>
      <c r="AZ3614" s="4">
        <v>1500</v>
      </c>
      <c r="BA3614" s="4">
        <v>1.35</v>
      </c>
      <c r="BB3614" s="7">
        <f>AZ3614+BA3614-AY3614</f>
        <v>1.3499999999999091</v>
      </c>
      <c r="BC3614" s="4" t="s">
        <v>3642</v>
      </c>
      <c r="BD3614" s="4">
        <v>6000</v>
      </c>
      <c r="BE3614" s="4" t="s">
        <v>4</v>
      </c>
      <c r="BF3614" s="4" t="s">
        <v>13</v>
      </c>
      <c r="BG3614" s="4" t="s">
        <v>6</v>
      </c>
      <c r="BH3614" s="4" t="s">
        <v>64</v>
      </c>
      <c r="BI3614" t="str">
        <f t="shared" si="285"/>
        <v>B</v>
      </c>
    </row>
    <row r="3615" spans="1:61" ht="15.75" customHeight="1" x14ac:dyDescent="0.2">
      <c r="A3615" s="4">
        <v>2988133</v>
      </c>
      <c r="B3615" s="4">
        <v>8952315</v>
      </c>
      <c r="C3615" s="4" t="s">
        <v>4092</v>
      </c>
      <c r="D3615" s="4">
        <v>1500</v>
      </c>
      <c r="E3615" s="4">
        <v>1500</v>
      </c>
      <c r="F3615" s="4">
        <v>1.35</v>
      </c>
      <c r="G3615" s="7">
        <f>E3615+F3615-D3615</f>
        <v>1.3499999999999091</v>
      </c>
      <c r="H3615" s="4" t="s">
        <v>4093</v>
      </c>
      <c r="I3615" s="4">
        <v>23000</v>
      </c>
      <c r="J3615" s="4" t="s">
        <v>4</v>
      </c>
      <c r="K3615" s="4" t="s">
        <v>13</v>
      </c>
      <c r="L3615" s="4" t="s">
        <v>6</v>
      </c>
      <c r="M3615" s="4" t="s">
        <v>10</v>
      </c>
      <c r="O3615" s="4"/>
      <c r="P3615" s="14">
        <v>8931749</v>
      </c>
      <c r="Q3615" s="12">
        <v>91.490000000000009</v>
      </c>
      <c r="S3615" s="14">
        <v>5110246</v>
      </c>
      <c r="T3615" s="12">
        <v>-998.5</v>
      </c>
      <c r="U3615">
        <f>SUM($T$2:T3615)</f>
        <v>3009792.6899999981</v>
      </c>
      <c r="W3615" s="16">
        <v>5110246</v>
      </c>
      <c r="X3615">
        <v>3009792.6899999981</v>
      </c>
      <c r="Y3615">
        <v>3614</v>
      </c>
      <c r="Z3615" s="18">
        <f t="shared" si="282"/>
        <v>7.228532936641284</v>
      </c>
      <c r="AA3615" s="18">
        <f t="shared" si="283"/>
        <v>0.79184925503943904</v>
      </c>
      <c r="AB3615" t="str">
        <f t="shared" si="281"/>
        <v>C</v>
      </c>
      <c r="AI3615" s="14">
        <v>8931749</v>
      </c>
      <c r="AJ3615" s="12">
        <v>91.490000000000009</v>
      </c>
      <c r="AK3615" s="12">
        <v>91.49</v>
      </c>
      <c r="AL3615" s="12">
        <v>1500</v>
      </c>
      <c r="AN3615">
        <v>8931749</v>
      </c>
      <c r="AO3615">
        <v>91.490000000000009</v>
      </c>
      <c r="AP3615">
        <v>91.49</v>
      </c>
      <c r="AQ3615">
        <v>1500</v>
      </c>
      <c r="AR3615">
        <f t="shared" si="284"/>
        <v>0</v>
      </c>
      <c r="AV3615" s="4">
        <v>2988133</v>
      </c>
      <c r="AW3615" s="4">
        <v>8952315</v>
      </c>
      <c r="AX3615" s="4" t="s">
        <v>4092</v>
      </c>
      <c r="AY3615" s="4">
        <v>1500</v>
      </c>
      <c r="AZ3615" s="4">
        <v>1500</v>
      </c>
      <c r="BA3615" s="4">
        <v>1.35</v>
      </c>
      <c r="BB3615" s="7">
        <f>AZ3615+BA3615-AY3615</f>
        <v>1.3499999999999091</v>
      </c>
      <c r="BC3615" s="4" t="s">
        <v>4093</v>
      </c>
      <c r="BD3615" s="4">
        <v>23000</v>
      </c>
      <c r="BE3615" s="4" t="s">
        <v>4</v>
      </c>
      <c r="BF3615" s="4" t="s">
        <v>13</v>
      </c>
      <c r="BG3615" s="4" t="s">
        <v>6</v>
      </c>
      <c r="BH3615" s="4" t="s">
        <v>10</v>
      </c>
      <c r="BI3615" t="str">
        <f t="shared" si="285"/>
        <v>B</v>
      </c>
    </row>
    <row r="3616" spans="1:61" ht="15.75" customHeight="1" x14ac:dyDescent="0.2">
      <c r="A3616" s="4">
        <v>2991402</v>
      </c>
      <c r="B3616" s="4">
        <v>4543260</v>
      </c>
      <c r="C3616" s="4" t="s">
        <v>4352</v>
      </c>
      <c r="D3616" s="4">
        <v>1500</v>
      </c>
      <c r="E3616" s="4">
        <v>1500</v>
      </c>
      <c r="F3616" s="4">
        <v>1.35</v>
      </c>
      <c r="G3616" s="7">
        <f>E3616+F3616-D3616</f>
        <v>1.3499999999999091</v>
      </c>
      <c r="H3616" s="4" t="s">
        <v>4353</v>
      </c>
      <c r="I3616" s="4">
        <v>15000</v>
      </c>
      <c r="J3616" s="4" t="s">
        <v>4</v>
      </c>
      <c r="K3616" s="4" t="s">
        <v>8</v>
      </c>
      <c r="L3616" s="4" t="s">
        <v>6</v>
      </c>
      <c r="M3616" s="4" t="s">
        <v>47</v>
      </c>
      <c r="O3616" s="4"/>
      <c r="P3616" s="14">
        <v>8931889</v>
      </c>
      <c r="Q3616" s="12">
        <v>-1500</v>
      </c>
      <c r="S3616" s="14">
        <v>7240416</v>
      </c>
      <c r="T3616" s="12">
        <v>-998.5</v>
      </c>
      <c r="U3616">
        <f>SUM($T$2:T3616)</f>
        <v>3008794.1899999981</v>
      </c>
      <c r="W3616" s="16">
        <v>7240416</v>
      </c>
      <c r="X3616">
        <v>3008794.1899999981</v>
      </c>
      <c r="Y3616">
        <v>3615</v>
      </c>
      <c r="Z3616" s="18">
        <f t="shared" si="282"/>
        <v>7.2261348677771995</v>
      </c>
      <c r="AA3616" s="18">
        <f t="shared" si="283"/>
        <v>0.79206836108676604</v>
      </c>
      <c r="AB3616" t="str">
        <f t="shared" si="281"/>
        <v>C</v>
      </c>
      <c r="AI3616" s="14">
        <v>8931889</v>
      </c>
      <c r="AJ3616" s="12">
        <v>-1500</v>
      </c>
      <c r="AK3616" s="12">
        <v>0</v>
      </c>
      <c r="AL3616" s="12">
        <v>0</v>
      </c>
      <c r="AN3616">
        <v>8931889</v>
      </c>
      <c r="AO3616">
        <v>-1500</v>
      </c>
      <c r="AP3616">
        <v>0</v>
      </c>
      <c r="AQ3616">
        <v>0</v>
      </c>
      <c r="AR3616">
        <f t="shared" si="284"/>
        <v>0</v>
      </c>
      <c r="AV3616" s="4">
        <v>2991402</v>
      </c>
      <c r="AW3616" s="4">
        <v>4543260</v>
      </c>
      <c r="AX3616" s="4" t="s">
        <v>4352</v>
      </c>
      <c r="AY3616" s="4">
        <v>1500</v>
      </c>
      <c r="AZ3616" s="4">
        <v>1500</v>
      </c>
      <c r="BA3616" s="4">
        <v>1.35</v>
      </c>
      <c r="BB3616" s="7">
        <f>AZ3616+BA3616-AY3616</f>
        <v>1.3499999999999091</v>
      </c>
      <c r="BC3616" s="4" t="s">
        <v>4353</v>
      </c>
      <c r="BD3616" s="4">
        <v>15000</v>
      </c>
      <c r="BE3616" s="4" t="s">
        <v>4</v>
      </c>
      <c r="BF3616" s="4" t="s">
        <v>8</v>
      </c>
      <c r="BG3616" s="4" t="s">
        <v>6</v>
      </c>
      <c r="BH3616" s="4" t="s">
        <v>47</v>
      </c>
      <c r="BI3616" t="str">
        <f t="shared" si="285"/>
        <v>B</v>
      </c>
    </row>
    <row r="3617" spans="1:61" ht="15.75" customHeight="1" x14ac:dyDescent="0.2">
      <c r="A3617" s="4">
        <v>3019836</v>
      </c>
      <c r="B3617" s="4">
        <v>9115765</v>
      </c>
      <c r="C3617" s="4" t="s">
        <v>6717</v>
      </c>
      <c r="D3617" s="4">
        <v>1500</v>
      </c>
      <c r="E3617" s="4">
        <v>1500</v>
      </c>
      <c r="F3617" s="4">
        <v>1.35</v>
      </c>
      <c r="G3617" s="7">
        <f>E3617+F3617-D3617</f>
        <v>1.3499999999999091</v>
      </c>
      <c r="H3617" s="4" t="s">
        <v>6718</v>
      </c>
      <c r="I3617" s="4">
        <v>8000</v>
      </c>
      <c r="J3617" s="4" t="s">
        <v>21</v>
      </c>
      <c r="K3617" s="4" t="s">
        <v>8</v>
      </c>
      <c r="M3617" s="4" t="s">
        <v>20</v>
      </c>
      <c r="O3617" s="4"/>
      <c r="P3617" s="14">
        <v>8932890</v>
      </c>
      <c r="Q3617" s="12">
        <v>1.4000000000000909</v>
      </c>
      <c r="S3617" s="14">
        <v>5614953</v>
      </c>
      <c r="T3617" s="12">
        <v>-998.8</v>
      </c>
      <c r="U3617">
        <f>SUM($T$2:T3617)</f>
        <v>3007795.3899999983</v>
      </c>
      <c r="W3617" s="16">
        <v>5614953</v>
      </c>
      <c r="X3617">
        <v>3007795.3899999983</v>
      </c>
      <c r="Y3617">
        <v>3616</v>
      </c>
      <c r="Z3617" s="18">
        <f t="shared" si="282"/>
        <v>7.2237360784117053</v>
      </c>
      <c r="AA3617" s="18">
        <f t="shared" si="283"/>
        <v>0.79228746713409293</v>
      </c>
      <c r="AB3617" t="str">
        <f t="shared" si="281"/>
        <v>C</v>
      </c>
      <c r="AI3617" s="14">
        <v>8932890</v>
      </c>
      <c r="AJ3617" s="12">
        <v>1.4000000000000909</v>
      </c>
      <c r="AK3617" s="12">
        <v>1.4</v>
      </c>
      <c r="AL3617" s="12">
        <v>2000</v>
      </c>
      <c r="AN3617">
        <v>8932890</v>
      </c>
      <c r="AO3617">
        <v>1.4000000000000909</v>
      </c>
      <c r="AP3617">
        <v>1.4</v>
      </c>
      <c r="AQ3617">
        <v>2000</v>
      </c>
      <c r="AR3617">
        <f t="shared" si="284"/>
        <v>0</v>
      </c>
      <c r="AV3617" s="4">
        <v>3019836</v>
      </c>
      <c r="AW3617" s="4">
        <v>9115765</v>
      </c>
      <c r="AX3617" s="4" t="s">
        <v>6717</v>
      </c>
      <c r="AY3617" s="4">
        <v>1500</v>
      </c>
      <c r="AZ3617" s="4">
        <v>1500</v>
      </c>
      <c r="BA3617" s="4">
        <v>1.35</v>
      </c>
      <c r="BB3617" s="7">
        <f>AZ3617+BA3617-AY3617</f>
        <v>1.3499999999999091</v>
      </c>
      <c r="BC3617" s="4" t="s">
        <v>6718</v>
      </c>
      <c r="BD3617" s="4">
        <v>8000</v>
      </c>
      <c r="BE3617" s="4" t="s">
        <v>21</v>
      </c>
      <c r="BF3617" s="4" t="s">
        <v>8</v>
      </c>
      <c r="BH3617" s="4" t="s">
        <v>20</v>
      </c>
      <c r="BI3617" t="str">
        <f t="shared" si="285"/>
        <v>B</v>
      </c>
    </row>
    <row r="3618" spans="1:61" ht="15.75" customHeight="1" x14ac:dyDescent="0.2">
      <c r="A3618" s="4">
        <v>3036874</v>
      </c>
      <c r="B3618" s="4">
        <v>9163701</v>
      </c>
      <c r="C3618" s="4" t="s">
        <v>7851</v>
      </c>
      <c r="D3618" s="4">
        <v>1500</v>
      </c>
      <c r="E3618" s="4">
        <v>1500</v>
      </c>
      <c r="F3618" s="4">
        <v>1.35</v>
      </c>
      <c r="G3618" s="7">
        <f>E3618+F3618-D3618</f>
        <v>1.3499999999999091</v>
      </c>
      <c r="H3618" s="4" t="s">
        <v>7852</v>
      </c>
      <c r="I3618" s="4">
        <v>11200</v>
      </c>
      <c r="J3618" s="4" t="s">
        <v>4</v>
      </c>
      <c r="K3618" s="4" t="s">
        <v>13</v>
      </c>
      <c r="L3618" s="4" t="s">
        <v>6</v>
      </c>
      <c r="M3618" s="4" t="s">
        <v>111</v>
      </c>
      <c r="O3618" s="4"/>
      <c r="P3618" s="14">
        <v>8933072</v>
      </c>
      <c r="Q3618" s="12">
        <v>1565.25</v>
      </c>
      <c r="S3618" s="14">
        <v>7096713</v>
      </c>
      <c r="T3618" s="12">
        <v>-999.40000000000009</v>
      </c>
      <c r="U3618">
        <f>SUM($T$2:T3618)</f>
        <v>3006795.9899999984</v>
      </c>
      <c r="W3618" s="16">
        <v>7096713</v>
      </c>
      <c r="X3618">
        <v>3006795.9899999984</v>
      </c>
      <c r="Y3618">
        <v>3617</v>
      </c>
      <c r="Z3618" s="18">
        <f t="shared" si="282"/>
        <v>7.2213358480433874</v>
      </c>
      <c r="AA3618" s="18">
        <f t="shared" si="283"/>
        <v>0.79250657318141982</v>
      </c>
      <c r="AB3618" t="str">
        <f t="shared" si="281"/>
        <v>C</v>
      </c>
      <c r="AI3618" s="14">
        <v>8933072</v>
      </c>
      <c r="AJ3618" s="12">
        <v>1565.25</v>
      </c>
      <c r="AK3618" s="12">
        <v>1565.25</v>
      </c>
      <c r="AL3618" s="12">
        <v>1500</v>
      </c>
      <c r="AN3618">
        <v>8933072</v>
      </c>
      <c r="AO3618">
        <v>1565.25</v>
      </c>
      <c r="AP3618">
        <v>1565.25</v>
      </c>
      <c r="AQ3618">
        <v>1500</v>
      </c>
      <c r="AR3618">
        <f t="shared" si="284"/>
        <v>0</v>
      </c>
      <c r="AV3618" s="4">
        <v>3036874</v>
      </c>
      <c r="AW3618" s="4">
        <v>9163701</v>
      </c>
      <c r="AX3618" s="4" t="s">
        <v>7851</v>
      </c>
      <c r="AY3618" s="4">
        <v>1500</v>
      </c>
      <c r="AZ3618" s="4">
        <v>1500</v>
      </c>
      <c r="BA3618" s="4">
        <v>1.35</v>
      </c>
      <c r="BB3618" s="7">
        <f>AZ3618+BA3618-AY3618</f>
        <v>1.3499999999999091</v>
      </c>
      <c r="BC3618" s="4" t="s">
        <v>7852</v>
      </c>
      <c r="BD3618" s="4">
        <v>11200</v>
      </c>
      <c r="BE3618" s="4" t="s">
        <v>4</v>
      </c>
      <c r="BF3618" s="4" t="s">
        <v>13</v>
      </c>
      <c r="BG3618" s="4" t="s">
        <v>6</v>
      </c>
      <c r="BH3618" s="4" t="s">
        <v>111</v>
      </c>
      <c r="BI3618" t="str">
        <f t="shared" si="285"/>
        <v>B</v>
      </c>
    </row>
    <row r="3619" spans="1:61" ht="15.75" customHeight="1" x14ac:dyDescent="0.2">
      <c r="A3619" s="4">
        <v>2954134</v>
      </c>
      <c r="B3619" s="4">
        <v>8034293</v>
      </c>
      <c r="C3619" s="4" t="s">
        <v>1001</v>
      </c>
      <c r="D3619" s="4">
        <v>1200</v>
      </c>
      <c r="E3619" s="4">
        <v>1200</v>
      </c>
      <c r="F3619" s="4">
        <v>1.32</v>
      </c>
      <c r="G3619" s="7">
        <f>E3619+F3619-D3619</f>
        <v>1.3199999999999363</v>
      </c>
      <c r="H3619" s="4" t="s">
        <v>1002</v>
      </c>
      <c r="I3619" s="4">
        <v>25000</v>
      </c>
      <c r="J3619" s="4" t="s">
        <v>4</v>
      </c>
      <c r="K3619" s="4" t="s">
        <v>5</v>
      </c>
      <c r="L3619" s="4" t="s">
        <v>6</v>
      </c>
      <c r="M3619" s="4" t="s">
        <v>25</v>
      </c>
      <c r="O3619" s="4"/>
      <c r="P3619" s="14">
        <v>8933149</v>
      </c>
      <c r="Q3619" s="12">
        <v>-800</v>
      </c>
      <c r="S3619" s="14">
        <v>5076562</v>
      </c>
      <c r="T3619" s="12">
        <v>-999.48</v>
      </c>
      <c r="U3619">
        <f>SUM($T$2:T3619)</f>
        <v>3005796.5099999984</v>
      </c>
      <c r="W3619" s="16">
        <v>5076562</v>
      </c>
      <c r="X3619">
        <v>3005796.5099999984</v>
      </c>
      <c r="Y3619">
        <v>3618</v>
      </c>
      <c r="Z3619" s="18">
        <f t="shared" si="282"/>
        <v>7.2189354255413596</v>
      </c>
      <c r="AA3619" s="18">
        <f t="shared" si="283"/>
        <v>0.7927256792287467</v>
      </c>
      <c r="AB3619" t="str">
        <f t="shared" si="281"/>
        <v>C</v>
      </c>
      <c r="AI3619" s="14">
        <v>8933149</v>
      </c>
      <c r="AJ3619" s="12">
        <v>-800</v>
      </c>
      <c r="AK3619" s="12">
        <v>0</v>
      </c>
      <c r="AL3619" s="12">
        <v>0</v>
      </c>
      <c r="AN3619">
        <v>8933149</v>
      </c>
      <c r="AO3619">
        <v>-800</v>
      </c>
      <c r="AP3619">
        <v>0</v>
      </c>
      <c r="AQ3619">
        <v>0</v>
      </c>
      <c r="AR3619">
        <f t="shared" si="284"/>
        <v>0</v>
      </c>
      <c r="AV3619" s="4">
        <v>2954134</v>
      </c>
      <c r="AW3619" s="4">
        <v>8034293</v>
      </c>
      <c r="AX3619" s="4" t="s">
        <v>1001</v>
      </c>
      <c r="AY3619" s="4">
        <v>1200</v>
      </c>
      <c r="AZ3619" s="4">
        <v>1200</v>
      </c>
      <c r="BA3619" s="4">
        <v>1.32</v>
      </c>
      <c r="BB3619" s="7">
        <f>AZ3619+BA3619-AY3619</f>
        <v>1.3199999999999363</v>
      </c>
      <c r="BC3619" s="4" t="s">
        <v>1002</v>
      </c>
      <c r="BD3619" s="4">
        <v>25000</v>
      </c>
      <c r="BE3619" s="4" t="s">
        <v>4</v>
      </c>
      <c r="BF3619" s="4" t="s">
        <v>5</v>
      </c>
      <c r="BG3619" s="4" t="s">
        <v>6</v>
      </c>
      <c r="BH3619" s="4" t="s">
        <v>25</v>
      </c>
      <c r="BI3619" t="str">
        <f t="shared" si="285"/>
        <v>B</v>
      </c>
    </row>
    <row r="3620" spans="1:61" ht="15.75" customHeight="1" x14ac:dyDescent="0.2">
      <c r="A3620" s="4">
        <v>2964305</v>
      </c>
      <c r="B3620" s="4">
        <v>4644102</v>
      </c>
      <c r="C3620" s="4" t="s">
        <v>1993</v>
      </c>
      <c r="D3620" s="4">
        <v>1000</v>
      </c>
      <c r="E3620" s="4">
        <v>1000</v>
      </c>
      <c r="F3620" s="4">
        <v>1.3</v>
      </c>
      <c r="G3620" s="7">
        <f>E3620+F3620-D3620</f>
        <v>1.2999999999999545</v>
      </c>
      <c r="H3620" s="4" t="s">
        <v>1994</v>
      </c>
      <c r="I3620" s="4">
        <v>10000</v>
      </c>
      <c r="J3620" s="4" t="s">
        <v>4</v>
      </c>
      <c r="K3620" s="4" t="s">
        <v>13</v>
      </c>
      <c r="L3620" s="4" t="s">
        <v>6</v>
      </c>
      <c r="M3620" s="4" t="s">
        <v>17</v>
      </c>
      <c r="O3620" s="4"/>
      <c r="P3620" s="14">
        <v>8933394</v>
      </c>
      <c r="Q3620" s="12">
        <v>9.6200000000000045</v>
      </c>
      <c r="S3620" s="14">
        <v>444584</v>
      </c>
      <c r="T3620" s="12">
        <v>-999.6</v>
      </c>
      <c r="U3620">
        <f>SUM($T$2:T3620)</f>
        <v>3004796.9099999983</v>
      </c>
      <c r="W3620" s="16">
        <v>444584</v>
      </c>
      <c r="X3620">
        <v>3004796.9099999983</v>
      </c>
      <c r="Y3620">
        <v>3619</v>
      </c>
      <c r="Z3620" s="18">
        <f t="shared" si="282"/>
        <v>7.2165347148387671</v>
      </c>
      <c r="AA3620" s="18">
        <f t="shared" si="283"/>
        <v>0.79294478527607359</v>
      </c>
      <c r="AB3620" t="str">
        <f t="shared" si="281"/>
        <v>C</v>
      </c>
      <c r="AI3620" s="14">
        <v>8933394</v>
      </c>
      <c r="AJ3620" s="12">
        <v>9.6200000000000045</v>
      </c>
      <c r="AK3620" s="12">
        <v>9.6199999999999992</v>
      </c>
      <c r="AL3620" s="12">
        <v>1100</v>
      </c>
      <c r="AN3620">
        <v>8933394</v>
      </c>
      <c r="AO3620">
        <v>9.6200000000000045</v>
      </c>
      <c r="AP3620">
        <v>9.6199999999999992</v>
      </c>
      <c r="AQ3620">
        <v>1100</v>
      </c>
      <c r="AR3620">
        <f t="shared" si="284"/>
        <v>0</v>
      </c>
      <c r="AV3620" s="4">
        <v>2964305</v>
      </c>
      <c r="AW3620" s="4">
        <v>4644102</v>
      </c>
      <c r="AX3620" s="4" t="s">
        <v>1993</v>
      </c>
      <c r="AY3620" s="4">
        <v>1000</v>
      </c>
      <c r="AZ3620" s="4">
        <v>1000</v>
      </c>
      <c r="BA3620" s="4">
        <v>1.3</v>
      </c>
      <c r="BB3620" s="7">
        <f>AZ3620+BA3620-AY3620</f>
        <v>1.2999999999999545</v>
      </c>
      <c r="BC3620" s="4" t="s">
        <v>1994</v>
      </c>
      <c r="BD3620" s="4">
        <v>10000</v>
      </c>
      <c r="BE3620" s="4" t="s">
        <v>4</v>
      </c>
      <c r="BF3620" s="4" t="s">
        <v>13</v>
      </c>
      <c r="BG3620" s="4" t="s">
        <v>6</v>
      </c>
      <c r="BH3620" s="4" t="s">
        <v>17</v>
      </c>
      <c r="BI3620" t="str">
        <f t="shared" si="285"/>
        <v>B</v>
      </c>
    </row>
    <row r="3621" spans="1:61" ht="15.75" customHeight="1" x14ac:dyDescent="0.2">
      <c r="A3621" s="4">
        <v>2984640</v>
      </c>
      <c r="B3621" s="4">
        <v>6392688</v>
      </c>
      <c r="C3621" s="4" t="s">
        <v>3725</v>
      </c>
      <c r="D3621" s="4">
        <v>1000</v>
      </c>
      <c r="E3621" s="4">
        <v>1000</v>
      </c>
      <c r="F3621" s="4">
        <v>1.3</v>
      </c>
      <c r="G3621" s="7">
        <f>E3621+F3621-D3621</f>
        <v>1.2999999999999545</v>
      </c>
      <c r="H3621" s="4" t="s">
        <v>3726</v>
      </c>
      <c r="I3621" s="4">
        <v>7000</v>
      </c>
      <c r="J3621" s="4" t="s">
        <v>4</v>
      </c>
      <c r="K3621" s="4" t="s">
        <v>8</v>
      </c>
      <c r="L3621" s="4" t="s">
        <v>6</v>
      </c>
      <c r="M3621" s="4" t="s">
        <v>23</v>
      </c>
      <c r="O3621" s="4"/>
      <c r="P3621" s="14">
        <v>8933450</v>
      </c>
      <c r="Q3621" s="12">
        <v>3.0799999999999272</v>
      </c>
      <c r="S3621" s="14">
        <v>8160041</v>
      </c>
      <c r="T3621" s="12">
        <v>-999.64</v>
      </c>
      <c r="U3621">
        <f>SUM($T$2:T3621)</f>
        <v>3003797.2699999982</v>
      </c>
      <c r="W3621" s="16">
        <v>8160041</v>
      </c>
      <c r="X3621">
        <v>3003797.2699999982</v>
      </c>
      <c r="Y3621">
        <v>3620</v>
      </c>
      <c r="Z3621" s="18">
        <f t="shared" si="282"/>
        <v>7.2141339080693205</v>
      </c>
      <c r="AA3621" s="18">
        <f t="shared" si="283"/>
        <v>0.79316389132340048</v>
      </c>
      <c r="AB3621" t="str">
        <f t="shared" si="281"/>
        <v>C</v>
      </c>
      <c r="AI3621" s="14">
        <v>8933450</v>
      </c>
      <c r="AJ3621" s="12">
        <v>3.0799999999999272</v>
      </c>
      <c r="AK3621" s="12">
        <v>3.08</v>
      </c>
      <c r="AL3621" s="12">
        <v>2200</v>
      </c>
      <c r="AN3621">
        <v>8933450</v>
      </c>
      <c r="AO3621">
        <v>3.0799999999999272</v>
      </c>
      <c r="AP3621">
        <v>3.08</v>
      </c>
      <c r="AQ3621">
        <v>2200</v>
      </c>
      <c r="AR3621">
        <f t="shared" si="284"/>
        <v>0</v>
      </c>
      <c r="AV3621" s="4">
        <v>2984640</v>
      </c>
      <c r="AW3621" s="4">
        <v>6392688</v>
      </c>
      <c r="AX3621" s="4" t="s">
        <v>3725</v>
      </c>
      <c r="AY3621" s="4">
        <v>1000</v>
      </c>
      <c r="AZ3621" s="4">
        <v>1000</v>
      </c>
      <c r="BA3621" s="4">
        <v>1.3</v>
      </c>
      <c r="BB3621" s="7">
        <f>AZ3621+BA3621-AY3621</f>
        <v>1.2999999999999545</v>
      </c>
      <c r="BC3621" s="4" t="s">
        <v>3726</v>
      </c>
      <c r="BD3621" s="4">
        <v>7000</v>
      </c>
      <c r="BE3621" s="4" t="s">
        <v>4</v>
      </c>
      <c r="BF3621" s="4" t="s">
        <v>8</v>
      </c>
      <c r="BG3621" s="4" t="s">
        <v>6</v>
      </c>
      <c r="BH3621" s="4" t="s">
        <v>23</v>
      </c>
      <c r="BI3621" t="str">
        <f t="shared" si="285"/>
        <v>B</v>
      </c>
    </row>
    <row r="3622" spans="1:61" ht="15.75" customHeight="1" x14ac:dyDescent="0.2">
      <c r="A3622" s="4">
        <v>3024099</v>
      </c>
      <c r="B3622" s="4">
        <v>7364414</v>
      </c>
      <c r="C3622" s="4" t="s">
        <v>6855</v>
      </c>
      <c r="D3622" s="4">
        <v>1000</v>
      </c>
      <c r="E3622" s="4">
        <v>1000</v>
      </c>
      <c r="F3622" s="4">
        <v>1.3</v>
      </c>
      <c r="G3622" s="7">
        <f>E3622+F3622-D3622</f>
        <v>1.2999999999999545</v>
      </c>
      <c r="H3622" s="4" t="s">
        <v>6856</v>
      </c>
      <c r="I3622" s="4">
        <v>11000</v>
      </c>
      <c r="J3622" s="4" t="s">
        <v>4</v>
      </c>
      <c r="K3622" s="4" t="s">
        <v>5</v>
      </c>
      <c r="L3622" s="4" t="s">
        <v>6</v>
      </c>
      <c r="M3622" s="4" t="s">
        <v>111</v>
      </c>
      <c r="O3622" s="4"/>
      <c r="P3622" s="14">
        <v>8933457</v>
      </c>
      <c r="Q3622" s="12">
        <v>251.87000000000018</v>
      </c>
      <c r="S3622" s="14">
        <v>8989702</v>
      </c>
      <c r="T3622" s="12">
        <v>-999.7</v>
      </c>
      <c r="U3622">
        <f>SUM($T$2:T3622)</f>
        <v>3002797.569999998</v>
      </c>
      <c r="W3622" s="16">
        <v>8989702</v>
      </c>
      <c r="X3622">
        <v>3002797.569999998</v>
      </c>
      <c r="Y3622">
        <v>3621</v>
      </c>
      <c r="Z3622" s="18">
        <f t="shared" si="282"/>
        <v>7.2117329571995903</v>
      </c>
      <c r="AA3622" s="18">
        <f t="shared" si="283"/>
        <v>0.79338299737072748</v>
      </c>
      <c r="AB3622" t="str">
        <f t="shared" si="281"/>
        <v>C</v>
      </c>
      <c r="AI3622" s="14">
        <v>8933457</v>
      </c>
      <c r="AJ3622" s="12">
        <v>251.87000000000018</v>
      </c>
      <c r="AK3622" s="12">
        <v>251.87</v>
      </c>
      <c r="AL3622" s="12">
        <v>5600</v>
      </c>
      <c r="AN3622">
        <v>8933457</v>
      </c>
      <c r="AO3622">
        <v>251.87000000000018</v>
      </c>
      <c r="AP3622">
        <v>251.87</v>
      </c>
      <c r="AQ3622">
        <v>5600</v>
      </c>
      <c r="AR3622">
        <f t="shared" si="284"/>
        <v>0</v>
      </c>
      <c r="AV3622" s="4">
        <v>3024099</v>
      </c>
      <c r="AW3622" s="4">
        <v>7364414</v>
      </c>
      <c r="AX3622" s="4" t="s">
        <v>6855</v>
      </c>
      <c r="AY3622" s="4">
        <v>1000</v>
      </c>
      <c r="AZ3622" s="4">
        <v>1000</v>
      </c>
      <c r="BA3622" s="4">
        <v>1.3</v>
      </c>
      <c r="BB3622" s="7">
        <f>AZ3622+BA3622-AY3622</f>
        <v>1.2999999999999545</v>
      </c>
      <c r="BC3622" s="4" t="s">
        <v>6856</v>
      </c>
      <c r="BD3622" s="4">
        <v>11000</v>
      </c>
      <c r="BE3622" s="4" t="s">
        <v>4</v>
      </c>
      <c r="BF3622" s="4" t="s">
        <v>5</v>
      </c>
      <c r="BG3622" s="4" t="s">
        <v>6</v>
      </c>
      <c r="BH3622" s="4" t="s">
        <v>111</v>
      </c>
      <c r="BI3622" t="str">
        <f t="shared" si="285"/>
        <v>B</v>
      </c>
    </row>
    <row r="3623" spans="1:61" ht="15.75" customHeight="1" x14ac:dyDescent="0.2">
      <c r="A3623" s="4">
        <v>3042460</v>
      </c>
      <c r="B3623" s="4">
        <v>9180543</v>
      </c>
      <c r="C3623" s="4" t="s">
        <v>8256</v>
      </c>
      <c r="D3623" s="4">
        <v>1000</v>
      </c>
      <c r="E3623" s="4">
        <v>1000</v>
      </c>
      <c r="F3623" s="4">
        <v>1.3</v>
      </c>
      <c r="G3623" s="7">
        <f>E3623+F3623-D3623</f>
        <v>1.2999999999999545</v>
      </c>
      <c r="H3623" s="4" t="s">
        <v>8257</v>
      </c>
      <c r="I3623" s="4">
        <v>7000</v>
      </c>
      <c r="J3623" s="4" t="s">
        <v>51</v>
      </c>
      <c r="K3623" s="4" t="s">
        <v>13</v>
      </c>
      <c r="M3623" s="4" t="s">
        <v>64</v>
      </c>
      <c r="O3623" s="4"/>
      <c r="P3623" s="14">
        <v>8933611</v>
      </c>
      <c r="Q3623" s="12">
        <v>-2000</v>
      </c>
      <c r="S3623" s="14">
        <v>8915201</v>
      </c>
      <c r="T3623" s="12">
        <v>-999.8</v>
      </c>
      <c r="U3623">
        <f>SUM($T$2:T3623)</f>
        <v>3001797.7699999982</v>
      </c>
      <c r="W3623" s="16">
        <v>8915201</v>
      </c>
      <c r="X3623">
        <v>3001797.7699999982</v>
      </c>
      <c r="Y3623">
        <v>3622</v>
      </c>
      <c r="Z3623" s="18">
        <f t="shared" si="282"/>
        <v>7.2093317661627241</v>
      </c>
      <c r="AA3623" s="18">
        <f t="shared" si="283"/>
        <v>0.79360210341805437</v>
      </c>
      <c r="AB3623" t="str">
        <f t="shared" si="281"/>
        <v>C</v>
      </c>
      <c r="AI3623" s="14">
        <v>8933611</v>
      </c>
      <c r="AJ3623" s="12">
        <v>-2000</v>
      </c>
      <c r="AK3623" s="12">
        <v>0</v>
      </c>
      <c r="AL3623" s="12">
        <v>0</v>
      </c>
      <c r="AN3623">
        <v>8933611</v>
      </c>
      <c r="AO3623">
        <v>-2000</v>
      </c>
      <c r="AP3623">
        <v>0</v>
      </c>
      <c r="AQ3623">
        <v>0</v>
      </c>
      <c r="AR3623">
        <f t="shared" si="284"/>
        <v>0</v>
      </c>
      <c r="AV3623" s="4">
        <v>3042460</v>
      </c>
      <c r="AW3623" s="4">
        <v>9180543</v>
      </c>
      <c r="AX3623" s="4" t="s">
        <v>8256</v>
      </c>
      <c r="AY3623" s="4">
        <v>1000</v>
      </c>
      <c r="AZ3623" s="4">
        <v>1000</v>
      </c>
      <c r="BA3623" s="4">
        <v>1.3</v>
      </c>
      <c r="BB3623" s="7">
        <f>AZ3623+BA3623-AY3623</f>
        <v>1.2999999999999545</v>
      </c>
      <c r="BC3623" s="4" t="s">
        <v>8257</v>
      </c>
      <c r="BD3623" s="4">
        <v>7000</v>
      </c>
      <c r="BE3623" s="4" t="s">
        <v>51</v>
      </c>
      <c r="BF3623" s="4" t="s">
        <v>13</v>
      </c>
      <c r="BH3623" s="4" t="s">
        <v>64</v>
      </c>
      <c r="BI3623" t="str">
        <f t="shared" si="285"/>
        <v>B</v>
      </c>
    </row>
    <row r="3624" spans="1:61" ht="15.75" customHeight="1" x14ac:dyDescent="0.2">
      <c r="A3624" s="4">
        <v>2983226</v>
      </c>
      <c r="B3624" s="4">
        <v>9017436</v>
      </c>
      <c r="C3624" s="4" t="s">
        <v>3607</v>
      </c>
      <c r="D3624" s="4">
        <v>1400</v>
      </c>
      <c r="E3624" s="4">
        <v>1400</v>
      </c>
      <c r="F3624" s="4">
        <v>1.26</v>
      </c>
      <c r="G3624" s="7">
        <f>E3624+F3624-D3624</f>
        <v>1.2599999999999909</v>
      </c>
      <c r="H3624" s="4" t="s">
        <v>1689</v>
      </c>
      <c r="I3624" s="4">
        <v>9000</v>
      </c>
      <c r="J3624" s="4" t="s">
        <v>4</v>
      </c>
      <c r="K3624" s="4" t="s">
        <v>16</v>
      </c>
      <c r="L3624" s="4" t="s">
        <v>6</v>
      </c>
      <c r="M3624" s="4" t="s">
        <v>17</v>
      </c>
      <c r="O3624" s="4"/>
      <c r="P3624" s="14">
        <v>8933709</v>
      </c>
      <c r="Q3624" s="12">
        <v>-200</v>
      </c>
      <c r="S3624" s="14">
        <v>8915334</v>
      </c>
      <c r="T3624" s="12">
        <v>-999.8</v>
      </c>
      <c r="U3624">
        <f>SUM($T$2:T3624)</f>
        <v>3000797.9699999983</v>
      </c>
      <c r="W3624" s="16">
        <v>8915334</v>
      </c>
      <c r="X3624">
        <v>3000797.9699999983</v>
      </c>
      <c r="Y3624">
        <v>3623</v>
      </c>
      <c r="Z3624" s="18">
        <f t="shared" si="282"/>
        <v>7.2069305751258588</v>
      </c>
      <c r="AA3624" s="18">
        <f t="shared" si="283"/>
        <v>0.79382120946538126</v>
      </c>
      <c r="AB3624" t="str">
        <f t="shared" si="281"/>
        <v>C</v>
      </c>
      <c r="AI3624" s="14">
        <v>8933709</v>
      </c>
      <c r="AJ3624" s="12">
        <v>-200</v>
      </c>
      <c r="AK3624" s="12">
        <v>0.45</v>
      </c>
      <c r="AL3624" s="12">
        <v>299.55</v>
      </c>
      <c r="AN3624">
        <v>8933709</v>
      </c>
      <c r="AO3624">
        <v>-200</v>
      </c>
      <c r="AP3624">
        <v>0.45</v>
      </c>
      <c r="AQ3624">
        <v>299.55</v>
      </c>
      <c r="AR3624">
        <f t="shared" si="284"/>
        <v>1</v>
      </c>
      <c r="AV3624" s="4">
        <v>2983226</v>
      </c>
      <c r="AW3624" s="4">
        <v>9017436</v>
      </c>
      <c r="AX3624" s="4" t="s">
        <v>3607</v>
      </c>
      <c r="AY3624" s="4">
        <v>1400</v>
      </c>
      <c r="AZ3624" s="4">
        <v>1400</v>
      </c>
      <c r="BA3624" s="4">
        <v>1.26</v>
      </c>
      <c r="BB3624" s="7">
        <f>AZ3624+BA3624-AY3624</f>
        <v>1.2599999999999909</v>
      </c>
      <c r="BC3624" s="4" t="s">
        <v>1689</v>
      </c>
      <c r="BD3624" s="4">
        <v>9000</v>
      </c>
      <c r="BE3624" s="4" t="s">
        <v>4</v>
      </c>
      <c r="BF3624" s="4" t="s">
        <v>16</v>
      </c>
      <c r="BG3624" s="4" t="s">
        <v>6</v>
      </c>
      <c r="BH3624" s="4" t="s">
        <v>17</v>
      </c>
      <c r="BI3624" t="str">
        <f t="shared" si="285"/>
        <v>B</v>
      </c>
    </row>
    <row r="3625" spans="1:61" ht="15.75" customHeight="1" x14ac:dyDescent="0.2">
      <c r="A3625" s="4">
        <v>2988840</v>
      </c>
      <c r="B3625" s="4">
        <v>9031975</v>
      </c>
      <c r="C3625" s="4" t="s">
        <v>4221</v>
      </c>
      <c r="D3625" s="4">
        <v>900</v>
      </c>
      <c r="E3625" s="4">
        <v>900</v>
      </c>
      <c r="F3625" s="4">
        <v>1.26</v>
      </c>
      <c r="G3625" s="7">
        <f>E3625+F3625-D3625</f>
        <v>1.2599999999999909</v>
      </c>
      <c r="H3625" s="4" t="s">
        <v>3994</v>
      </c>
      <c r="I3625" s="4">
        <v>8000</v>
      </c>
      <c r="J3625" s="4" t="s">
        <v>4</v>
      </c>
      <c r="K3625" s="4" t="s">
        <v>13</v>
      </c>
      <c r="L3625" s="4" t="s">
        <v>9</v>
      </c>
      <c r="M3625" s="4" t="s">
        <v>65</v>
      </c>
      <c r="O3625" s="4"/>
      <c r="P3625" s="14">
        <v>8934073</v>
      </c>
      <c r="Q3625" s="12">
        <v>-500</v>
      </c>
      <c r="S3625" s="14">
        <v>9191967</v>
      </c>
      <c r="T3625" s="12">
        <v>-999.8</v>
      </c>
      <c r="U3625">
        <f>SUM($T$2:T3625)</f>
        <v>2999798.1699999985</v>
      </c>
      <c r="W3625" s="16">
        <v>9191967</v>
      </c>
      <c r="X3625">
        <v>2999798.1699999985</v>
      </c>
      <c r="Y3625">
        <v>3624</v>
      </c>
      <c r="Z3625" s="18">
        <f t="shared" si="282"/>
        <v>7.2045293840889926</v>
      </c>
      <c r="AA3625" s="18">
        <f t="shared" si="283"/>
        <v>0.79404031551270815</v>
      </c>
      <c r="AB3625" t="str">
        <f t="shared" si="281"/>
        <v>C</v>
      </c>
      <c r="AI3625" s="14">
        <v>8934073</v>
      </c>
      <c r="AJ3625" s="12">
        <v>-500</v>
      </c>
      <c r="AK3625" s="12">
        <v>0</v>
      </c>
      <c r="AL3625" s="12">
        <v>0</v>
      </c>
      <c r="AN3625">
        <v>8934073</v>
      </c>
      <c r="AO3625">
        <v>-500</v>
      </c>
      <c r="AP3625">
        <v>0</v>
      </c>
      <c r="AQ3625">
        <v>0</v>
      </c>
      <c r="AR3625">
        <f t="shared" si="284"/>
        <v>0</v>
      </c>
      <c r="AV3625" s="4">
        <v>2988840</v>
      </c>
      <c r="AW3625" s="4">
        <v>9031975</v>
      </c>
      <c r="AX3625" s="4" t="s">
        <v>4221</v>
      </c>
      <c r="AY3625" s="4">
        <v>900</v>
      </c>
      <c r="AZ3625" s="4">
        <v>900</v>
      </c>
      <c r="BA3625" s="4">
        <v>1.26</v>
      </c>
      <c r="BB3625" s="7">
        <f>AZ3625+BA3625-AY3625</f>
        <v>1.2599999999999909</v>
      </c>
      <c r="BC3625" s="4" t="s">
        <v>3994</v>
      </c>
      <c r="BD3625" s="4">
        <v>8000</v>
      </c>
      <c r="BE3625" s="4" t="s">
        <v>4</v>
      </c>
      <c r="BF3625" s="4" t="s">
        <v>13</v>
      </c>
      <c r="BG3625" s="4" t="s">
        <v>9</v>
      </c>
      <c r="BH3625" s="4" t="s">
        <v>65</v>
      </c>
      <c r="BI3625" t="str">
        <f t="shared" si="285"/>
        <v>B</v>
      </c>
    </row>
    <row r="3626" spans="1:61" ht="15.75" customHeight="1" x14ac:dyDescent="0.2">
      <c r="A3626" s="4">
        <v>2996162</v>
      </c>
      <c r="B3626" s="4">
        <v>2032437</v>
      </c>
      <c r="C3626" s="4" t="s">
        <v>4742</v>
      </c>
      <c r="D3626" s="4">
        <v>900</v>
      </c>
      <c r="E3626" s="4">
        <v>900</v>
      </c>
      <c r="F3626" s="4">
        <v>1.26</v>
      </c>
      <c r="G3626" s="7">
        <f>E3626+F3626-D3626</f>
        <v>1.2599999999999909</v>
      </c>
      <c r="H3626" s="4" t="s">
        <v>4743</v>
      </c>
      <c r="I3626" s="4">
        <v>9000</v>
      </c>
      <c r="J3626" s="4" t="s">
        <v>98</v>
      </c>
      <c r="K3626" s="4" t="s">
        <v>22</v>
      </c>
      <c r="M3626" s="4" t="s">
        <v>65</v>
      </c>
      <c r="O3626" s="4"/>
      <c r="P3626" s="14">
        <v>8934185</v>
      </c>
      <c r="Q3626" s="12">
        <v>180.5</v>
      </c>
      <c r="S3626" s="14">
        <v>32954</v>
      </c>
      <c r="T3626" s="12">
        <v>-1000</v>
      </c>
      <c r="U3626">
        <f>SUM($T$2:T3626)</f>
        <v>2998798.1699999985</v>
      </c>
      <c r="W3626" s="16">
        <v>32954</v>
      </c>
      <c r="X3626">
        <v>2998798.1699999985</v>
      </c>
      <c r="Y3626">
        <v>3625</v>
      </c>
      <c r="Z3626" s="18">
        <f t="shared" si="282"/>
        <v>7.2021277127178518</v>
      </c>
      <c r="AA3626" s="18">
        <f t="shared" si="283"/>
        <v>0.79425942156003504</v>
      </c>
      <c r="AB3626" t="str">
        <f t="shared" si="281"/>
        <v>D</v>
      </c>
      <c r="AI3626" s="14">
        <v>8934185</v>
      </c>
      <c r="AJ3626" s="12">
        <v>180.5</v>
      </c>
      <c r="AK3626" s="12">
        <v>180.5</v>
      </c>
      <c r="AL3626" s="12">
        <v>500</v>
      </c>
      <c r="AN3626">
        <v>8934185</v>
      </c>
      <c r="AO3626">
        <v>180.5</v>
      </c>
      <c r="AP3626">
        <v>180.5</v>
      </c>
      <c r="AQ3626">
        <v>500</v>
      </c>
      <c r="AR3626">
        <f t="shared" si="284"/>
        <v>0</v>
      </c>
      <c r="AV3626" s="4">
        <v>2996162</v>
      </c>
      <c r="AW3626" s="4">
        <v>2032437</v>
      </c>
      <c r="AX3626" s="4" t="s">
        <v>4742</v>
      </c>
      <c r="AY3626" s="4">
        <v>900</v>
      </c>
      <c r="AZ3626" s="4">
        <v>900</v>
      </c>
      <c r="BA3626" s="4">
        <v>1.26</v>
      </c>
      <c r="BB3626" s="7">
        <f>AZ3626+BA3626-AY3626</f>
        <v>1.2599999999999909</v>
      </c>
      <c r="BC3626" s="4" t="s">
        <v>4743</v>
      </c>
      <c r="BD3626" s="4">
        <v>9000</v>
      </c>
      <c r="BE3626" s="4" t="s">
        <v>98</v>
      </c>
      <c r="BF3626" s="4" t="s">
        <v>22</v>
      </c>
      <c r="BH3626" s="4" t="s">
        <v>65</v>
      </c>
      <c r="BI3626" t="str">
        <f t="shared" si="285"/>
        <v>B</v>
      </c>
    </row>
    <row r="3627" spans="1:61" ht="15.75" customHeight="1" x14ac:dyDescent="0.2">
      <c r="A3627" s="4">
        <v>3002105</v>
      </c>
      <c r="B3627" s="4">
        <v>9069348</v>
      </c>
      <c r="C3627" s="4" t="s">
        <v>5252</v>
      </c>
      <c r="D3627" s="4">
        <v>1400</v>
      </c>
      <c r="E3627" s="4">
        <v>1400</v>
      </c>
      <c r="F3627" s="4">
        <v>1.26</v>
      </c>
      <c r="G3627" s="7">
        <f>E3627+F3627-D3627</f>
        <v>1.2599999999999909</v>
      </c>
      <c r="H3627" s="4" t="s">
        <v>5253</v>
      </c>
      <c r="I3627" s="4">
        <v>12000</v>
      </c>
      <c r="J3627" s="4" t="s">
        <v>4</v>
      </c>
      <c r="K3627" s="4" t="s">
        <v>8</v>
      </c>
      <c r="L3627" s="4" t="s">
        <v>6</v>
      </c>
      <c r="M3627" s="4" t="s">
        <v>12</v>
      </c>
      <c r="O3627" s="4"/>
      <c r="P3627" s="14">
        <v>8934290</v>
      </c>
      <c r="Q3627" s="12">
        <v>3.5999999999999091</v>
      </c>
      <c r="S3627" s="14">
        <v>68849</v>
      </c>
      <c r="T3627" s="12">
        <v>-1000</v>
      </c>
      <c r="U3627">
        <f>SUM($T$2:T3627)</f>
        <v>2997798.1699999985</v>
      </c>
      <c r="W3627" s="16">
        <v>68849</v>
      </c>
      <c r="X3627">
        <v>2997798.1699999985</v>
      </c>
      <c r="Y3627">
        <v>3626</v>
      </c>
      <c r="Z3627" s="18">
        <f t="shared" si="282"/>
        <v>7.199726041346711</v>
      </c>
      <c r="AA3627" s="18">
        <f t="shared" si="283"/>
        <v>0.79447852760736193</v>
      </c>
      <c r="AB3627" t="str">
        <f t="shared" si="281"/>
        <v>D</v>
      </c>
      <c r="AI3627" s="14">
        <v>8934290</v>
      </c>
      <c r="AJ3627" s="12">
        <v>3.5999999999999091</v>
      </c>
      <c r="AK3627" s="12">
        <v>3.6</v>
      </c>
      <c r="AL3627" s="12">
        <v>3000</v>
      </c>
      <c r="AN3627">
        <v>8934290</v>
      </c>
      <c r="AO3627">
        <v>3.5999999999999091</v>
      </c>
      <c r="AP3627">
        <v>3.6</v>
      </c>
      <c r="AQ3627">
        <v>3000</v>
      </c>
      <c r="AR3627">
        <f t="shared" si="284"/>
        <v>0</v>
      </c>
      <c r="AV3627" s="4">
        <v>3002105</v>
      </c>
      <c r="AW3627" s="4">
        <v>9069348</v>
      </c>
      <c r="AX3627" s="4" t="s">
        <v>5252</v>
      </c>
      <c r="AY3627" s="4">
        <v>1400</v>
      </c>
      <c r="AZ3627" s="4">
        <v>1400</v>
      </c>
      <c r="BA3627" s="4">
        <v>1.26</v>
      </c>
      <c r="BB3627" s="7">
        <f>AZ3627+BA3627-AY3627</f>
        <v>1.2599999999999909</v>
      </c>
      <c r="BC3627" s="4" t="s">
        <v>5253</v>
      </c>
      <c r="BD3627" s="4">
        <v>12000</v>
      </c>
      <c r="BE3627" s="4" t="s">
        <v>4</v>
      </c>
      <c r="BF3627" s="4" t="s">
        <v>8</v>
      </c>
      <c r="BG3627" s="4" t="s">
        <v>6</v>
      </c>
      <c r="BH3627" s="4" t="s">
        <v>12</v>
      </c>
      <c r="BI3627" t="str">
        <f t="shared" si="285"/>
        <v>B</v>
      </c>
    </row>
    <row r="3628" spans="1:61" ht="15.75" customHeight="1" x14ac:dyDescent="0.2">
      <c r="A3628" s="4">
        <v>2965551</v>
      </c>
      <c r="B3628" s="4">
        <v>8966399</v>
      </c>
      <c r="C3628" s="4" t="s">
        <v>2064</v>
      </c>
      <c r="D3628" s="4">
        <v>2500</v>
      </c>
      <c r="E3628" s="4">
        <v>2500</v>
      </c>
      <c r="F3628" s="4">
        <v>1.25</v>
      </c>
      <c r="G3628" s="7">
        <f>E3628+F3628-D3628</f>
        <v>1.25</v>
      </c>
      <c r="H3628" s="4" t="s">
        <v>2065</v>
      </c>
      <c r="I3628" s="4">
        <v>20000</v>
      </c>
      <c r="J3628" s="4" t="s">
        <v>98</v>
      </c>
      <c r="K3628" s="4" t="s">
        <v>8</v>
      </c>
      <c r="M3628" s="4" t="s">
        <v>25</v>
      </c>
      <c r="O3628" s="4"/>
      <c r="P3628" s="14">
        <v>8934801</v>
      </c>
      <c r="Q3628" s="12">
        <v>0.10000000000002274</v>
      </c>
      <c r="S3628" s="14">
        <v>82333</v>
      </c>
      <c r="T3628" s="12">
        <v>-1000</v>
      </c>
      <c r="U3628">
        <f>SUM($T$2:T3628)</f>
        <v>2996798.1699999985</v>
      </c>
      <c r="W3628" s="16">
        <v>82333</v>
      </c>
      <c r="X3628">
        <v>2996798.1699999985</v>
      </c>
      <c r="Y3628">
        <v>3627</v>
      </c>
      <c r="Z3628" s="18">
        <f t="shared" si="282"/>
        <v>7.1973243699755711</v>
      </c>
      <c r="AA3628" s="18">
        <f t="shared" si="283"/>
        <v>0.79469763365468882</v>
      </c>
      <c r="AB3628" t="str">
        <f t="shared" si="281"/>
        <v>D</v>
      </c>
      <c r="AI3628" s="14">
        <v>8934801</v>
      </c>
      <c r="AJ3628" s="12">
        <v>0.10000000000002274</v>
      </c>
      <c r="AK3628" s="12">
        <v>0.1</v>
      </c>
      <c r="AL3628" s="12">
        <v>500</v>
      </c>
      <c r="AN3628">
        <v>8934801</v>
      </c>
      <c r="AO3628">
        <v>0.10000000000002274</v>
      </c>
      <c r="AP3628">
        <v>0.1</v>
      </c>
      <c r="AQ3628">
        <v>500</v>
      </c>
      <c r="AR3628">
        <f t="shared" si="284"/>
        <v>0</v>
      </c>
      <c r="AV3628" s="4">
        <v>2965551</v>
      </c>
      <c r="AW3628" s="4">
        <v>8966399</v>
      </c>
      <c r="AX3628" s="4" t="s">
        <v>2064</v>
      </c>
      <c r="AY3628" s="4">
        <v>2500</v>
      </c>
      <c r="AZ3628" s="4">
        <v>2500</v>
      </c>
      <c r="BA3628" s="4">
        <v>1.25</v>
      </c>
      <c r="BB3628" s="7">
        <f>AZ3628+BA3628-AY3628</f>
        <v>1.25</v>
      </c>
      <c r="BC3628" s="4" t="s">
        <v>2065</v>
      </c>
      <c r="BD3628" s="4">
        <v>20000</v>
      </c>
      <c r="BE3628" s="4" t="s">
        <v>98</v>
      </c>
      <c r="BF3628" s="4" t="s">
        <v>8</v>
      </c>
      <c r="BH3628" s="4" t="s">
        <v>25</v>
      </c>
      <c r="BI3628" t="str">
        <f t="shared" si="285"/>
        <v>B</v>
      </c>
    </row>
    <row r="3629" spans="1:61" ht="15.75" customHeight="1" x14ac:dyDescent="0.2">
      <c r="A3629" s="4">
        <v>2945797</v>
      </c>
      <c r="B3629" s="4">
        <v>7305852</v>
      </c>
      <c r="C3629" s="4" t="s">
        <v>176</v>
      </c>
      <c r="D3629" s="4">
        <v>2000</v>
      </c>
      <c r="E3629" s="4">
        <v>2000</v>
      </c>
      <c r="F3629" s="4">
        <v>1.2</v>
      </c>
      <c r="G3629" s="7">
        <f>E3629+F3629-D3629</f>
        <v>1.2000000000000455</v>
      </c>
      <c r="H3629" s="4" t="s">
        <v>177</v>
      </c>
      <c r="I3629" s="4">
        <v>7000</v>
      </c>
      <c r="J3629" s="4" t="s">
        <v>4</v>
      </c>
      <c r="K3629" s="4" t="s">
        <v>16</v>
      </c>
      <c r="L3629" s="4" t="s">
        <v>6</v>
      </c>
      <c r="M3629" s="4" t="s">
        <v>76</v>
      </c>
      <c r="O3629" s="4"/>
      <c r="P3629" s="14">
        <v>8935228</v>
      </c>
      <c r="Q3629" s="12">
        <v>5.0000000000011369E-2</v>
      </c>
      <c r="S3629" s="14">
        <v>83006</v>
      </c>
      <c r="T3629" s="12">
        <v>-1000</v>
      </c>
      <c r="U3629">
        <f>SUM($T$2:T3629)</f>
        <v>2995798.1699999985</v>
      </c>
      <c r="W3629" s="16">
        <v>83006</v>
      </c>
      <c r="X3629">
        <v>2995798.1699999985</v>
      </c>
      <c r="Y3629">
        <v>3628</v>
      </c>
      <c r="Z3629" s="18">
        <f t="shared" si="282"/>
        <v>7.1949226986044303</v>
      </c>
      <c r="AA3629" s="18">
        <f t="shared" si="283"/>
        <v>0.79491673970201582</v>
      </c>
      <c r="AB3629" t="str">
        <f t="shared" si="281"/>
        <v>D</v>
      </c>
      <c r="AI3629" s="14">
        <v>8935228</v>
      </c>
      <c r="AJ3629" s="12">
        <v>5.0000000000011369E-2</v>
      </c>
      <c r="AK3629" s="12">
        <v>0.05</v>
      </c>
      <c r="AL3629" s="12">
        <v>500</v>
      </c>
      <c r="AN3629">
        <v>8935228</v>
      </c>
      <c r="AO3629">
        <v>5.0000000000011369E-2</v>
      </c>
      <c r="AP3629">
        <v>0.05</v>
      </c>
      <c r="AQ3629">
        <v>500</v>
      </c>
      <c r="AR3629">
        <f t="shared" si="284"/>
        <v>0</v>
      </c>
      <c r="AV3629" s="4">
        <v>2945797</v>
      </c>
      <c r="AW3629" s="4">
        <v>7305852</v>
      </c>
      <c r="AX3629" s="4" t="s">
        <v>176</v>
      </c>
      <c r="AY3629" s="4">
        <v>2000</v>
      </c>
      <c r="AZ3629" s="4">
        <v>2000</v>
      </c>
      <c r="BA3629" s="4">
        <v>1.2</v>
      </c>
      <c r="BB3629" s="7">
        <f>AZ3629+BA3629-AY3629</f>
        <v>1.2000000000000455</v>
      </c>
      <c r="BC3629" s="4" t="s">
        <v>177</v>
      </c>
      <c r="BD3629" s="4">
        <v>7000</v>
      </c>
      <c r="BE3629" s="4" t="s">
        <v>4</v>
      </c>
      <c r="BF3629" s="4" t="s">
        <v>16</v>
      </c>
      <c r="BG3629" s="4" t="s">
        <v>6</v>
      </c>
      <c r="BH3629" s="4" t="s">
        <v>76</v>
      </c>
      <c r="BI3629" t="str">
        <f t="shared" si="285"/>
        <v>C</v>
      </c>
    </row>
    <row r="3630" spans="1:61" ht="15.75" customHeight="1" x14ac:dyDescent="0.2">
      <c r="A3630" s="4">
        <v>2955429</v>
      </c>
      <c r="B3630" s="4">
        <v>5614953</v>
      </c>
      <c r="C3630" s="4" t="s">
        <v>1128</v>
      </c>
      <c r="D3630" s="4">
        <v>2000</v>
      </c>
      <c r="E3630" s="4">
        <v>2000</v>
      </c>
      <c r="F3630" s="4">
        <v>1.2</v>
      </c>
      <c r="G3630" s="7">
        <f>E3630+F3630-D3630</f>
        <v>1.2000000000000455</v>
      </c>
      <c r="H3630" s="4" t="s">
        <v>1129</v>
      </c>
      <c r="I3630" s="4">
        <v>8000</v>
      </c>
      <c r="J3630" s="4" t="s">
        <v>4</v>
      </c>
      <c r="K3630" s="4" t="s">
        <v>22</v>
      </c>
      <c r="L3630" s="4" t="s">
        <v>6</v>
      </c>
      <c r="M3630" s="4" t="s">
        <v>173</v>
      </c>
      <c r="O3630" s="4"/>
      <c r="P3630" s="14">
        <v>8935494</v>
      </c>
      <c r="Q3630" s="12">
        <v>1991.25</v>
      </c>
      <c r="S3630" s="14">
        <v>89334</v>
      </c>
      <c r="T3630" s="12">
        <v>-1000</v>
      </c>
      <c r="U3630">
        <f>SUM($T$2:T3630)</f>
        <v>2994798.1699999985</v>
      </c>
      <c r="W3630" s="16">
        <v>89334</v>
      </c>
      <c r="X3630">
        <v>2994798.1699999985</v>
      </c>
      <c r="Y3630">
        <v>3629</v>
      </c>
      <c r="Z3630" s="18">
        <f t="shared" si="282"/>
        <v>7.1925210272332896</v>
      </c>
      <c r="AA3630" s="18">
        <f t="shared" si="283"/>
        <v>0.79513584574934271</v>
      </c>
      <c r="AB3630" t="str">
        <f t="shared" si="281"/>
        <v>D</v>
      </c>
      <c r="AI3630" s="14">
        <v>8935494</v>
      </c>
      <c r="AJ3630" s="12">
        <v>1991.25</v>
      </c>
      <c r="AK3630" s="12">
        <v>1991.25</v>
      </c>
      <c r="AL3630" s="12">
        <v>1500</v>
      </c>
      <c r="AN3630">
        <v>8935494</v>
      </c>
      <c r="AO3630">
        <v>1991.25</v>
      </c>
      <c r="AP3630">
        <v>1991.25</v>
      </c>
      <c r="AQ3630">
        <v>1500</v>
      </c>
      <c r="AR3630">
        <f t="shared" si="284"/>
        <v>0</v>
      </c>
      <c r="AV3630" s="4">
        <v>2955429</v>
      </c>
      <c r="AW3630" s="4">
        <v>5614953</v>
      </c>
      <c r="AX3630" s="4" t="s">
        <v>1128</v>
      </c>
      <c r="AY3630" s="4">
        <v>2000</v>
      </c>
      <c r="AZ3630" s="4">
        <v>2000</v>
      </c>
      <c r="BA3630" s="4">
        <v>1.2</v>
      </c>
      <c r="BB3630" s="7">
        <f>AZ3630+BA3630-AY3630</f>
        <v>1.2000000000000455</v>
      </c>
      <c r="BC3630" s="4" t="s">
        <v>1129</v>
      </c>
      <c r="BD3630" s="4">
        <v>8000</v>
      </c>
      <c r="BE3630" s="4" t="s">
        <v>4</v>
      </c>
      <c r="BF3630" s="4" t="s">
        <v>22</v>
      </c>
      <c r="BG3630" s="4" t="s">
        <v>6</v>
      </c>
      <c r="BH3630" s="4" t="s">
        <v>173</v>
      </c>
      <c r="BI3630" t="str">
        <f t="shared" si="285"/>
        <v>C</v>
      </c>
    </row>
    <row r="3631" spans="1:61" ht="15.75" customHeight="1" x14ac:dyDescent="0.2">
      <c r="A3631" s="4">
        <v>2956409</v>
      </c>
      <c r="B3631" s="4">
        <v>1808542</v>
      </c>
      <c r="C3631" s="4" t="s">
        <v>1215</v>
      </c>
      <c r="D3631" s="4">
        <v>800</v>
      </c>
      <c r="E3631" s="4">
        <v>800</v>
      </c>
      <c r="F3631" s="4">
        <v>1.2</v>
      </c>
      <c r="G3631" s="7">
        <f>E3631+F3631-D3631</f>
        <v>1.2000000000000455</v>
      </c>
      <c r="H3631" s="4" t="s">
        <v>1216</v>
      </c>
      <c r="I3631" s="4">
        <v>23000</v>
      </c>
      <c r="J3631" s="4" t="s">
        <v>4</v>
      </c>
      <c r="K3631" s="4" t="s">
        <v>22</v>
      </c>
      <c r="L3631" s="4" t="s">
        <v>6</v>
      </c>
      <c r="M3631" s="4" t="s">
        <v>20</v>
      </c>
      <c r="O3631" s="4"/>
      <c r="P3631" s="14">
        <v>8935536</v>
      </c>
      <c r="Q3631" s="12">
        <v>-3000</v>
      </c>
      <c r="S3631" s="14">
        <v>161977</v>
      </c>
      <c r="T3631" s="12">
        <v>-1000</v>
      </c>
      <c r="U3631">
        <f>SUM($T$2:T3631)</f>
        <v>2993798.1699999985</v>
      </c>
      <c r="W3631" s="16">
        <v>161977</v>
      </c>
      <c r="X3631">
        <v>2993798.1699999985</v>
      </c>
      <c r="Y3631">
        <v>3630</v>
      </c>
      <c r="Z3631" s="18">
        <f t="shared" si="282"/>
        <v>7.1901193558621488</v>
      </c>
      <c r="AA3631" s="18">
        <f t="shared" si="283"/>
        <v>0.7953549517966696</v>
      </c>
      <c r="AB3631" t="str">
        <f t="shared" si="281"/>
        <v>D</v>
      </c>
      <c r="AI3631" s="14">
        <v>8935536</v>
      </c>
      <c r="AJ3631" s="12">
        <v>-3000</v>
      </c>
      <c r="AK3631" s="12">
        <v>0</v>
      </c>
      <c r="AL3631" s="12">
        <v>0</v>
      </c>
      <c r="AN3631">
        <v>8935536</v>
      </c>
      <c r="AO3631">
        <v>-3000</v>
      </c>
      <c r="AP3631">
        <v>0</v>
      </c>
      <c r="AQ3631">
        <v>0</v>
      </c>
      <c r="AR3631">
        <f t="shared" si="284"/>
        <v>0</v>
      </c>
      <c r="AV3631" s="4">
        <v>2956409</v>
      </c>
      <c r="AW3631" s="4">
        <v>1808542</v>
      </c>
      <c r="AX3631" s="4" t="s">
        <v>1215</v>
      </c>
      <c r="AY3631" s="4">
        <v>800</v>
      </c>
      <c r="AZ3631" s="4">
        <v>800</v>
      </c>
      <c r="BA3631" s="4">
        <v>1.2</v>
      </c>
      <c r="BB3631" s="7">
        <f>AZ3631+BA3631-AY3631</f>
        <v>1.2000000000000455</v>
      </c>
      <c r="BC3631" s="4" t="s">
        <v>1216</v>
      </c>
      <c r="BD3631" s="4">
        <v>23000</v>
      </c>
      <c r="BE3631" s="4" t="s">
        <v>4</v>
      </c>
      <c r="BF3631" s="4" t="s">
        <v>22</v>
      </c>
      <c r="BG3631" s="4" t="s">
        <v>6</v>
      </c>
      <c r="BH3631" s="4" t="s">
        <v>20</v>
      </c>
      <c r="BI3631" t="str">
        <f t="shared" si="285"/>
        <v>B</v>
      </c>
    </row>
    <row r="3632" spans="1:61" ht="15.75" customHeight="1" x14ac:dyDescent="0.2">
      <c r="A3632" s="4">
        <v>2963150</v>
      </c>
      <c r="B3632" s="4">
        <v>5903332</v>
      </c>
      <c r="C3632" s="4" t="s">
        <v>1870</v>
      </c>
      <c r="D3632" s="4">
        <v>1000</v>
      </c>
      <c r="E3632" s="4">
        <v>1000</v>
      </c>
      <c r="F3632" s="4">
        <v>1.2</v>
      </c>
      <c r="G3632" s="7">
        <f>E3632+F3632-D3632</f>
        <v>1.2000000000000455</v>
      </c>
      <c r="H3632" s="4" t="s">
        <v>1871</v>
      </c>
      <c r="I3632" s="4">
        <v>7000</v>
      </c>
      <c r="J3632" s="4" t="s">
        <v>4</v>
      </c>
      <c r="K3632" s="4" t="s">
        <v>13</v>
      </c>
      <c r="L3632" s="4" t="s">
        <v>6</v>
      </c>
      <c r="M3632" s="4" t="s">
        <v>25</v>
      </c>
      <c r="O3632" s="4"/>
      <c r="P3632" s="14">
        <v>8935627</v>
      </c>
      <c r="Q3632" s="12">
        <v>-2000</v>
      </c>
      <c r="S3632" s="14">
        <v>178594</v>
      </c>
      <c r="T3632" s="12">
        <v>-1000</v>
      </c>
      <c r="U3632">
        <f>SUM($T$2:T3632)</f>
        <v>2992798.1699999985</v>
      </c>
      <c r="W3632" s="16">
        <v>178594</v>
      </c>
      <c r="X3632">
        <v>2992798.1699999985</v>
      </c>
      <c r="Y3632">
        <v>3631</v>
      </c>
      <c r="Z3632" s="18">
        <f t="shared" si="282"/>
        <v>7.187717684491008</v>
      </c>
      <c r="AA3632" s="18">
        <f t="shared" si="283"/>
        <v>0.79557405784399648</v>
      </c>
      <c r="AB3632" t="str">
        <f t="shared" si="281"/>
        <v>D</v>
      </c>
      <c r="AI3632" s="14">
        <v>8935627</v>
      </c>
      <c r="AJ3632" s="12">
        <v>-2000</v>
      </c>
      <c r="AK3632" s="12">
        <v>0</v>
      </c>
      <c r="AL3632" s="12">
        <v>0</v>
      </c>
      <c r="AN3632">
        <v>8935627</v>
      </c>
      <c r="AO3632">
        <v>-2000</v>
      </c>
      <c r="AP3632">
        <v>0</v>
      </c>
      <c r="AQ3632">
        <v>0</v>
      </c>
      <c r="AR3632">
        <f t="shared" si="284"/>
        <v>0</v>
      </c>
      <c r="AV3632" s="4">
        <v>2963150</v>
      </c>
      <c r="AW3632" s="4">
        <v>5903332</v>
      </c>
      <c r="AX3632" s="4" t="s">
        <v>1870</v>
      </c>
      <c r="AY3632" s="4">
        <v>1000</v>
      </c>
      <c r="AZ3632" s="4">
        <v>1000</v>
      </c>
      <c r="BA3632" s="4">
        <v>1.2</v>
      </c>
      <c r="BB3632" s="7">
        <f>AZ3632+BA3632-AY3632</f>
        <v>1.2000000000000455</v>
      </c>
      <c r="BC3632" s="4" t="s">
        <v>1871</v>
      </c>
      <c r="BD3632" s="4">
        <v>7000</v>
      </c>
      <c r="BE3632" s="4" t="s">
        <v>4</v>
      </c>
      <c r="BF3632" s="4" t="s">
        <v>13</v>
      </c>
      <c r="BG3632" s="4" t="s">
        <v>6</v>
      </c>
      <c r="BH3632" s="4" t="s">
        <v>25</v>
      </c>
      <c r="BI3632" t="str">
        <f t="shared" si="285"/>
        <v>B</v>
      </c>
    </row>
    <row r="3633" spans="1:61" ht="15.75" customHeight="1" x14ac:dyDescent="0.2">
      <c r="A3633" s="4">
        <v>2976380</v>
      </c>
      <c r="B3633" s="4">
        <v>4291708</v>
      </c>
      <c r="C3633" s="4" t="s">
        <v>3009</v>
      </c>
      <c r="D3633" s="4">
        <v>1500</v>
      </c>
      <c r="E3633" s="4">
        <v>1500</v>
      </c>
      <c r="F3633" s="4">
        <v>1.2</v>
      </c>
      <c r="G3633" s="7">
        <f>E3633+F3633-D3633</f>
        <v>1.2000000000000455</v>
      </c>
      <c r="H3633" s="4" t="s">
        <v>3010</v>
      </c>
      <c r="I3633" s="4">
        <v>5900</v>
      </c>
      <c r="J3633" s="4" t="s">
        <v>4</v>
      </c>
      <c r="K3633" s="4" t="s">
        <v>13</v>
      </c>
      <c r="L3633" s="4" t="s">
        <v>9</v>
      </c>
      <c r="M3633" s="4" t="s">
        <v>48</v>
      </c>
      <c r="O3633" s="4"/>
      <c r="P3633" s="14">
        <v>8935662</v>
      </c>
      <c r="Q3633" s="12">
        <v>998.5</v>
      </c>
      <c r="S3633" s="14">
        <v>187147</v>
      </c>
      <c r="T3633" s="12">
        <v>-1000</v>
      </c>
      <c r="U3633">
        <f>SUM($T$2:T3633)</f>
        <v>2991798.1699999985</v>
      </c>
      <c r="W3633" s="16">
        <v>187147</v>
      </c>
      <c r="X3633">
        <v>2991798.1699999985</v>
      </c>
      <c r="Y3633">
        <v>3632</v>
      </c>
      <c r="Z3633" s="18">
        <f t="shared" si="282"/>
        <v>7.1853160131198681</v>
      </c>
      <c r="AA3633" s="18">
        <f t="shared" si="283"/>
        <v>0.79579316389132337</v>
      </c>
      <c r="AB3633" t="str">
        <f t="shared" si="281"/>
        <v>D</v>
      </c>
      <c r="AI3633" s="14">
        <v>8935662</v>
      </c>
      <c r="AJ3633" s="12">
        <v>998.5</v>
      </c>
      <c r="AK3633" s="12">
        <v>998.5</v>
      </c>
      <c r="AL3633" s="12">
        <v>2500</v>
      </c>
      <c r="AN3633">
        <v>8935662</v>
      </c>
      <c r="AO3633">
        <v>998.5</v>
      </c>
      <c r="AP3633">
        <v>998.5</v>
      </c>
      <c r="AQ3633">
        <v>2500</v>
      </c>
      <c r="AR3633">
        <f t="shared" si="284"/>
        <v>0</v>
      </c>
      <c r="AV3633" s="4">
        <v>2976380</v>
      </c>
      <c r="AW3633" s="4">
        <v>4291708</v>
      </c>
      <c r="AX3633" s="4" t="s">
        <v>3009</v>
      </c>
      <c r="AY3633" s="4">
        <v>1500</v>
      </c>
      <c r="AZ3633" s="4">
        <v>1500</v>
      </c>
      <c r="BA3633" s="4">
        <v>1.2</v>
      </c>
      <c r="BB3633" s="7">
        <f>AZ3633+BA3633-AY3633</f>
        <v>1.2000000000000455</v>
      </c>
      <c r="BC3633" s="4" t="s">
        <v>3010</v>
      </c>
      <c r="BD3633" s="4">
        <v>5900</v>
      </c>
      <c r="BE3633" s="4" t="s">
        <v>4</v>
      </c>
      <c r="BF3633" s="4" t="s">
        <v>13</v>
      </c>
      <c r="BG3633" s="4" t="s">
        <v>9</v>
      </c>
      <c r="BH3633" s="4" t="s">
        <v>48</v>
      </c>
      <c r="BI3633" t="str">
        <f t="shared" si="285"/>
        <v>A</v>
      </c>
    </row>
    <row r="3634" spans="1:61" ht="15.75" customHeight="1" x14ac:dyDescent="0.2">
      <c r="A3634" s="4">
        <v>2981399</v>
      </c>
      <c r="B3634" s="4">
        <v>8324604</v>
      </c>
      <c r="C3634" s="4" t="s">
        <v>3445</v>
      </c>
      <c r="D3634" s="4">
        <v>800</v>
      </c>
      <c r="E3634" s="4">
        <v>800</v>
      </c>
      <c r="F3634" s="4">
        <v>1.2</v>
      </c>
      <c r="G3634" s="7">
        <f>E3634+F3634-D3634</f>
        <v>1.2000000000000455</v>
      </c>
      <c r="H3634" s="4" t="s">
        <v>3446</v>
      </c>
      <c r="I3634" s="4">
        <v>12000</v>
      </c>
      <c r="J3634" s="4" t="s">
        <v>4</v>
      </c>
      <c r="K3634" s="4" t="s">
        <v>13</v>
      </c>
      <c r="L3634" s="4" t="s">
        <v>6</v>
      </c>
      <c r="M3634" s="4" t="s">
        <v>25</v>
      </c>
      <c r="O3634" s="4"/>
      <c r="P3634" s="14">
        <v>8936257</v>
      </c>
      <c r="Q3634" s="12">
        <v>401.25</v>
      </c>
      <c r="S3634" s="14">
        <v>199375</v>
      </c>
      <c r="T3634" s="12">
        <v>-1000</v>
      </c>
      <c r="U3634">
        <f>SUM($T$2:T3634)</f>
        <v>2990798.1699999985</v>
      </c>
      <c r="W3634" s="16">
        <v>199375</v>
      </c>
      <c r="X3634">
        <v>2990798.1699999985</v>
      </c>
      <c r="Y3634">
        <v>3633</v>
      </c>
      <c r="Z3634" s="18">
        <f t="shared" si="282"/>
        <v>7.1829143417487273</v>
      </c>
      <c r="AA3634" s="18">
        <f t="shared" si="283"/>
        <v>0.79601226993865026</v>
      </c>
      <c r="AB3634" t="str">
        <f t="shared" si="281"/>
        <v>D</v>
      </c>
      <c r="AI3634" s="14">
        <v>8936257</v>
      </c>
      <c r="AJ3634" s="12">
        <v>401.25</v>
      </c>
      <c r="AK3634" s="12">
        <v>401.25</v>
      </c>
      <c r="AL3634" s="12">
        <v>1500</v>
      </c>
      <c r="AN3634">
        <v>8936257</v>
      </c>
      <c r="AO3634">
        <v>401.25</v>
      </c>
      <c r="AP3634">
        <v>401.25</v>
      </c>
      <c r="AQ3634">
        <v>1500</v>
      </c>
      <c r="AR3634">
        <f t="shared" si="284"/>
        <v>0</v>
      </c>
      <c r="AV3634" s="4">
        <v>2981399</v>
      </c>
      <c r="AW3634" s="4">
        <v>8324604</v>
      </c>
      <c r="AX3634" s="4" t="s">
        <v>3445</v>
      </c>
      <c r="AY3634" s="4">
        <v>800</v>
      </c>
      <c r="AZ3634" s="4">
        <v>800</v>
      </c>
      <c r="BA3634" s="4">
        <v>1.2</v>
      </c>
      <c r="BB3634" s="7">
        <f>AZ3634+BA3634-AY3634</f>
        <v>1.2000000000000455</v>
      </c>
      <c r="BC3634" s="4" t="s">
        <v>3446</v>
      </c>
      <c r="BD3634" s="4">
        <v>12000</v>
      </c>
      <c r="BE3634" s="4" t="s">
        <v>4</v>
      </c>
      <c r="BF3634" s="4" t="s">
        <v>13</v>
      </c>
      <c r="BG3634" s="4" t="s">
        <v>6</v>
      </c>
      <c r="BH3634" s="4" t="s">
        <v>25</v>
      </c>
      <c r="BI3634" t="str">
        <f t="shared" si="285"/>
        <v>B</v>
      </c>
    </row>
    <row r="3635" spans="1:61" ht="15.75" customHeight="1" x14ac:dyDescent="0.2">
      <c r="A3635" s="4">
        <v>2981749</v>
      </c>
      <c r="B3635" s="4">
        <v>9013341</v>
      </c>
      <c r="C3635" s="4" t="s">
        <v>3476</v>
      </c>
      <c r="D3635" s="4">
        <v>2000</v>
      </c>
      <c r="E3635" s="4">
        <v>2000</v>
      </c>
      <c r="F3635" s="4">
        <v>1.2</v>
      </c>
      <c r="G3635" s="7">
        <f>E3635+F3635-D3635</f>
        <v>1.2000000000000455</v>
      </c>
      <c r="H3635" s="4" t="s">
        <v>3477</v>
      </c>
      <c r="I3635" s="4">
        <v>40000</v>
      </c>
      <c r="J3635" s="4" t="s">
        <v>4</v>
      </c>
      <c r="K3635" s="4" t="s">
        <v>13</v>
      </c>
      <c r="L3635" s="4" t="s">
        <v>6</v>
      </c>
      <c r="M3635" s="4" t="s">
        <v>23</v>
      </c>
      <c r="O3635" s="4"/>
      <c r="P3635" s="14">
        <v>8936418</v>
      </c>
      <c r="Q3635" s="12">
        <v>-1500</v>
      </c>
      <c r="S3635" s="14">
        <v>226425</v>
      </c>
      <c r="T3635" s="12">
        <v>-1000</v>
      </c>
      <c r="U3635">
        <f>SUM($T$2:T3635)</f>
        <v>2989798.1699999985</v>
      </c>
      <c r="W3635" s="16">
        <v>226425</v>
      </c>
      <c r="X3635">
        <v>2989798.1699999985</v>
      </c>
      <c r="Y3635">
        <v>3634</v>
      </c>
      <c r="Z3635" s="18">
        <f t="shared" si="282"/>
        <v>7.1805126703775866</v>
      </c>
      <c r="AA3635" s="18">
        <f t="shared" si="283"/>
        <v>0.79623137598597726</v>
      </c>
      <c r="AB3635" t="str">
        <f t="shared" si="281"/>
        <v>D</v>
      </c>
      <c r="AI3635" s="14">
        <v>8936418</v>
      </c>
      <c r="AJ3635" s="12">
        <v>-1500</v>
      </c>
      <c r="AK3635" s="12">
        <v>0</v>
      </c>
      <c r="AL3635" s="12">
        <v>0</v>
      </c>
      <c r="AN3635">
        <v>8936418</v>
      </c>
      <c r="AO3635">
        <v>-1500</v>
      </c>
      <c r="AP3635">
        <v>0</v>
      </c>
      <c r="AQ3635">
        <v>0</v>
      </c>
      <c r="AR3635">
        <f t="shared" si="284"/>
        <v>0</v>
      </c>
      <c r="AV3635" s="4">
        <v>2981749</v>
      </c>
      <c r="AW3635" s="4">
        <v>9013341</v>
      </c>
      <c r="AX3635" s="4" t="s">
        <v>3476</v>
      </c>
      <c r="AY3635" s="4">
        <v>2000</v>
      </c>
      <c r="AZ3635" s="4">
        <v>2000</v>
      </c>
      <c r="BA3635" s="4">
        <v>1.2</v>
      </c>
      <c r="BB3635" s="7">
        <f>AZ3635+BA3635-AY3635</f>
        <v>1.2000000000000455</v>
      </c>
      <c r="BC3635" s="4" t="s">
        <v>3477</v>
      </c>
      <c r="BD3635" s="4">
        <v>40000</v>
      </c>
      <c r="BE3635" s="4" t="s">
        <v>4</v>
      </c>
      <c r="BF3635" s="4" t="s">
        <v>13</v>
      </c>
      <c r="BG3635" s="4" t="s">
        <v>6</v>
      </c>
      <c r="BH3635" s="4" t="s">
        <v>23</v>
      </c>
      <c r="BI3635" t="str">
        <f t="shared" si="285"/>
        <v>C</v>
      </c>
    </row>
    <row r="3636" spans="1:61" ht="15.75" customHeight="1" x14ac:dyDescent="0.2">
      <c r="A3636" s="4">
        <v>2984444</v>
      </c>
      <c r="B3636" s="4">
        <v>8505771</v>
      </c>
      <c r="C3636" s="4" t="s">
        <v>3710</v>
      </c>
      <c r="D3636" s="4">
        <v>1000</v>
      </c>
      <c r="E3636" s="4">
        <v>1000</v>
      </c>
      <c r="F3636" s="4">
        <v>1.2</v>
      </c>
      <c r="G3636" s="7">
        <f>E3636+F3636-D3636</f>
        <v>1.2000000000000455</v>
      </c>
      <c r="H3636" s="4" t="s">
        <v>3711</v>
      </c>
      <c r="I3636" s="4">
        <v>15000</v>
      </c>
      <c r="J3636" s="4" t="s">
        <v>4</v>
      </c>
      <c r="K3636" s="4" t="s">
        <v>8</v>
      </c>
      <c r="L3636" s="4" t="s">
        <v>6</v>
      </c>
      <c r="M3636" s="4" t="s">
        <v>25</v>
      </c>
      <c r="O3636" s="4"/>
      <c r="P3636" s="14">
        <v>8936614</v>
      </c>
      <c r="Q3636" s="12">
        <v>-800</v>
      </c>
      <c r="S3636" s="14">
        <v>238089</v>
      </c>
      <c r="T3636" s="12">
        <v>-1000</v>
      </c>
      <c r="U3636">
        <f>SUM($T$2:T3636)</f>
        <v>2988798.1699999985</v>
      </c>
      <c r="W3636" s="16">
        <v>238089</v>
      </c>
      <c r="X3636">
        <v>2988798.1699999985</v>
      </c>
      <c r="Y3636">
        <v>3635</v>
      </c>
      <c r="Z3636" s="18">
        <f t="shared" si="282"/>
        <v>7.1781109990064458</v>
      </c>
      <c r="AA3636" s="18">
        <f t="shared" si="283"/>
        <v>0.79645048203330415</v>
      </c>
      <c r="AB3636" t="str">
        <f t="shared" si="281"/>
        <v>D</v>
      </c>
      <c r="AI3636" s="14">
        <v>8936614</v>
      </c>
      <c r="AJ3636" s="12">
        <v>-800</v>
      </c>
      <c r="AK3636" s="12">
        <v>0</v>
      </c>
      <c r="AL3636" s="12">
        <v>0</v>
      </c>
      <c r="AN3636">
        <v>8936614</v>
      </c>
      <c r="AO3636">
        <v>-800</v>
      </c>
      <c r="AP3636">
        <v>0</v>
      </c>
      <c r="AQ3636">
        <v>0</v>
      </c>
      <c r="AR3636">
        <f t="shared" si="284"/>
        <v>0</v>
      </c>
      <c r="AV3636" s="4">
        <v>2984444</v>
      </c>
      <c r="AW3636" s="4">
        <v>8505771</v>
      </c>
      <c r="AX3636" s="4" t="s">
        <v>3710</v>
      </c>
      <c r="AY3636" s="4">
        <v>1000</v>
      </c>
      <c r="AZ3636" s="4">
        <v>1000</v>
      </c>
      <c r="BA3636" s="4">
        <v>1.2</v>
      </c>
      <c r="BB3636" s="7">
        <f>AZ3636+BA3636-AY3636</f>
        <v>1.2000000000000455</v>
      </c>
      <c r="BC3636" s="4" t="s">
        <v>3711</v>
      </c>
      <c r="BD3636" s="4">
        <v>15000</v>
      </c>
      <c r="BE3636" s="4" t="s">
        <v>4</v>
      </c>
      <c r="BF3636" s="4" t="s">
        <v>8</v>
      </c>
      <c r="BG3636" s="4" t="s">
        <v>6</v>
      </c>
      <c r="BH3636" s="4" t="s">
        <v>25</v>
      </c>
      <c r="BI3636" t="str">
        <f t="shared" si="285"/>
        <v>B</v>
      </c>
    </row>
    <row r="3637" spans="1:61" ht="15.75" customHeight="1" x14ac:dyDescent="0.2">
      <c r="A3637" s="4">
        <v>2984325</v>
      </c>
      <c r="B3637" s="4">
        <v>7355643</v>
      </c>
      <c r="C3637" s="4" t="s">
        <v>3806</v>
      </c>
      <c r="D3637" s="4">
        <v>1500</v>
      </c>
      <c r="E3637" s="4">
        <v>1500</v>
      </c>
      <c r="F3637" s="4">
        <v>1.2</v>
      </c>
      <c r="G3637" s="7">
        <f>E3637+F3637-D3637</f>
        <v>1.2000000000000455</v>
      </c>
      <c r="H3637" s="4" t="s">
        <v>3807</v>
      </c>
      <c r="I3637" s="4">
        <v>7000</v>
      </c>
      <c r="J3637" s="4" t="s">
        <v>4</v>
      </c>
      <c r="K3637" s="4" t="s">
        <v>13</v>
      </c>
      <c r="L3637" s="4" t="s">
        <v>6</v>
      </c>
      <c r="M3637" s="4" t="s">
        <v>159</v>
      </c>
      <c r="O3637" s="4"/>
      <c r="P3637" s="14">
        <v>8936698</v>
      </c>
      <c r="Q3637" s="12">
        <v>0.59999999999990905</v>
      </c>
      <c r="S3637" s="14">
        <v>251644</v>
      </c>
      <c r="T3637" s="12">
        <v>-1000</v>
      </c>
      <c r="U3637">
        <f>SUM($T$2:T3637)</f>
        <v>2987798.1699999985</v>
      </c>
      <c r="W3637" s="16">
        <v>251644</v>
      </c>
      <c r="X3637">
        <v>2987798.1699999985</v>
      </c>
      <c r="Y3637">
        <v>3636</v>
      </c>
      <c r="Z3637" s="18">
        <f t="shared" si="282"/>
        <v>7.175709327635305</v>
      </c>
      <c r="AA3637" s="18">
        <f t="shared" si="283"/>
        <v>0.79666958808063104</v>
      </c>
      <c r="AB3637" t="str">
        <f t="shared" ref="AB3637:AB3700" si="286">IF(VLOOKUP(W3637,$AN$1:$AR$4565,5,FALSE)=1,"C","D")</f>
        <v>D</v>
      </c>
      <c r="AI3637" s="14">
        <v>8936698</v>
      </c>
      <c r="AJ3637" s="12">
        <v>0.59999999999990905</v>
      </c>
      <c r="AK3637" s="12">
        <v>0.6</v>
      </c>
      <c r="AL3637" s="12">
        <v>1500</v>
      </c>
      <c r="AN3637">
        <v>8936698</v>
      </c>
      <c r="AO3637">
        <v>0.59999999999990905</v>
      </c>
      <c r="AP3637">
        <v>0.6</v>
      </c>
      <c r="AQ3637">
        <v>1500</v>
      </c>
      <c r="AR3637">
        <f t="shared" si="284"/>
        <v>0</v>
      </c>
      <c r="AV3637" s="4">
        <v>2984325</v>
      </c>
      <c r="AW3637" s="4">
        <v>7355643</v>
      </c>
      <c r="AX3637" s="4" t="s">
        <v>3806</v>
      </c>
      <c r="AY3637" s="4">
        <v>1500</v>
      </c>
      <c r="AZ3637" s="4">
        <v>1500</v>
      </c>
      <c r="BA3637" s="4">
        <v>1.2</v>
      </c>
      <c r="BB3637" s="7">
        <f>AZ3637+BA3637-AY3637</f>
        <v>1.2000000000000455</v>
      </c>
      <c r="BC3637" s="4" t="s">
        <v>3807</v>
      </c>
      <c r="BD3637" s="4">
        <v>7000</v>
      </c>
      <c r="BE3637" s="4" t="s">
        <v>4</v>
      </c>
      <c r="BF3637" s="4" t="s">
        <v>13</v>
      </c>
      <c r="BG3637" s="4" t="s">
        <v>6</v>
      </c>
      <c r="BH3637" s="4" t="s">
        <v>159</v>
      </c>
      <c r="BI3637" t="str">
        <f t="shared" si="285"/>
        <v>C</v>
      </c>
    </row>
    <row r="3638" spans="1:61" ht="15.75" customHeight="1" x14ac:dyDescent="0.2">
      <c r="A3638" s="4">
        <v>2987174</v>
      </c>
      <c r="B3638" s="4">
        <v>7203631</v>
      </c>
      <c r="C3638" s="4" t="s">
        <v>3971</v>
      </c>
      <c r="D3638" s="4">
        <v>2000</v>
      </c>
      <c r="E3638" s="4">
        <v>2000</v>
      </c>
      <c r="F3638" s="4">
        <v>1.2</v>
      </c>
      <c r="G3638" s="7">
        <f>E3638+F3638-D3638</f>
        <v>1.2000000000000455</v>
      </c>
      <c r="H3638" s="4" t="s">
        <v>3994</v>
      </c>
      <c r="I3638" s="4">
        <v>10000</v>
      </c>
      <c r="J3638" s="4" t="s">
        <v>4</v>
      </c>
      <c r="K3638" s="4" t="s">
        <v>8</v>
      </c>
      <c r="L3638" s="4" t="s">
        <v>6</v>
      </c>
      <c r="M3638" s="4" t="s">
        <v>65</v>
      </c>
      <c r="O3638" s="4"/>
      <c r="P3638" s="14">
        <v>8936705</v>
      </c>
      <c r="Q3638" s="12">
        <v>4.5</v>
      </c>
      <c r="S3638" s="14">
        <v>284905</v>
      </c>
      <c r="T3638" s="12">
        <v>-1000</v>
      </c>
      <c r="U3638">
        <f>SUM($T$2:T3638)</f>
        <v>2986798.1699999985</v>
      </c>
      <c r="W3638" s="16">
        <v>284905</v>
      </c>
      <c r="X3638">
        <v>2986798.1699999985</v>
      </c>
      <c r="Y3638">
        <v>3637</v>
      </c>
      <c r="Z3638" s="18">
        <f t="shared" si="282"/>
        <v>7.1733076562641651</v>
      </c>
      <c r="AA3638" s="18">
        <f t="shared" si="283"/>
        <v>0.79688869412795793</v>
      </c>
      <c r="AB3638" t="str">
        <f t="shared" si="286"/>
        <v>D</v>
      </c>
      <c r="AI3638" s="14">
        <v>8936705</v>
      </c>
      <c r="AJ3638" s="12">
        <v>4.5</v>
      </c>
      <c r="AK3638" s="12">
        <v>4.5</v>
      </c>
      <c r="AL3638" s="12">
        <v>3000</v>
      </c>
      <c r="AN3638">
        <v>8936705</v>
      </c>
      <c r="AO3638">
        <v>4.5</v>
      </c>
      <c r="AP3638">
        <v>4.5</v>
      </c>
      <c r="AQ3638">
        <v>3000</v>
      </c>
      <c r="AR3638">
        <f t="shared" si="284"/>
        <v>0</v>
      </c>
      <c r="AV3638" s="4">
        <v>2987174</v>
      </c>
      <c r="AW3638" s="4">
        <v>7203631</v>
      </c>
      <c r="AX3638" s="4" t="s">
        <v>3971</v>
      </c>
      <c r="AY3638" s="4">
        <v>2000</v>
      </c>
      <c r="AZ3638" s="4">
        <v>2000</v>
      </c>
      <c r="BA3638" s="4">
        <v>1.2</v>
      </c>
      <c r="BB3638" s="7">
        <f>AZ3638+BA3638-AY3638</f>
        <v>1.2000000000000455</v>
      </c>
      <c r="BC3638" s="4" t="s">
        <v>3994</v>
      </c>
      <c r="BD3638" s="4">
        <v>10000</v>
      </c>
      <c r="BE3638" s="4" t="s">
        <v>4</v>
      </c>
      <c r="BF3638" s="4" t="s">
        <v>8</v>
      </c>
      <c r="BG3638" s="4" t="s">
        <v>6</v>
      </c>
      <c r="BH3638" s="4" t="s">
        <v>65</v>
      </c>
      <c r="BI3638" t="str">
        <f t="shared" si="285"/>
        <v>B</v>
      </c>
    </row>
    <row r="3639" spans="1:61" ht="15.75" customHeight="1" x14ac:dyDescent="0.2">
      <c r="A3639" s="4">
        <v>2993194</v>
      </c>
      <c r="B3639" s="4">
        <v>6153960</v>
      </c>
      <c r="C3639" s="4" t="s">
        <v>4488</v>
      </c>
      <c r="D3639" s="4">
        <v>2000</v>
      </c>
      <c r="E3639" s="4">
        <v>2000</v>
      </c>
      <c r="F3639" s="4">
        <v>1.2</v>
      </c>
      <c r="G3639" s="7">
        <f>E3639+F3639-D3639</f>
        <v>1.2000000000000455</v>
      </c>
      <c r="H3639" s="4" t="s">
        <v>4489</v>
      </c>
      <c r="I3639" s="4">
        <v>8000</v>
      </c>
      <c r="J3639" s="4" t="s">
        <v>98</v>
      </c>
      <c r="K3639" s="4" t="s">
        <v>8</v>
      </c>
      <c r="M3639" s="4" t="s">
        <v>35</v>
      </c>
      <c r="O3639" s="4"/>
      <c r="P3639" s="14">
        <v>8936866</v>
      </c>
      <c r="Q3639" s="12">
        <v>-1000</v>
      </c>
      <c r="S3639" s="14">
        <v>289164</v>
      </c>
      <c r="T3639" s="12">
        <v>-1000</v>
      </c>
      <c r="U3639">
        <f>SUM($T$2:T3639)</f>
        <v>2985798.1699999985</v>
      </c>
      <c r="W3639" s="16">
        <v>289164</v>
      </c>
      <c r="X3639">
        <v>2985798.1699999985</v>
      </c>
      <c r="Y3639">
        <v>3638</v>
      </c>
      <c r="Z3639" s="18">
        <f t="shared" si="282"/>
        <v>7.1709059848930243</v>
      </c>
      <c r="AA3639" s="18">
        <f t="shared" si="283"/>
        <v>0.79710780017528482</v>
      </c>
      <c r="AB3639" t="str">
        <f t="shared" si="286"/>
        <v>D</v>
      </c>
      <c r="AI3639" s="14">
        <v>8936866</v>
      </c>
      <c r="AJ3639" s="12">
        <v>-1000</v>
      </c>
      <c r="AK3639" s="12">
        <v>0</v>
      </c>
      <c r="AL3639" s="12">
        <v>0</v>
      </c>
      <c r="AN3639">
        <v>8936866</v>
      </c>
      <c r="AO3639">
        <v>-1000</v>
      </c>
      <c r="AP3639">
        <v>0</v>
      </c>
      <c r="AQ3639">
        <v>0</v>
      </c>
      <c r="AR3639">
        <f t="shared" si="284"/>
        <v>0</v>
      </c>
      <c r="AV3639" s="4">
        <v>2993194</v>
      </c>
      <c r="AW3639" s="4">
        <v>6153960</v>
      </c>
      <c r="AX3639" s="4" t="s">
        <v>4488</v>
      </c>
      <c r="AY3639" s="4">
        <v>2000</v>
      </c>
      <c r="AZ3639" s="4">
        <v>2000</v>
      </c>
      <c r="BA3639" s="4">
        <v>1.2</v>
      </c>
      <c r="BB3639" s="7">
        <f>AZ3639+BA3639-AY3639</f>
        <v>1.2000000000000455</v>
      </c>
      <c r="BC3639" s="4" t="s">
        <v>4489</v>
      </c>
      <c r="BD3639" s="4">
        <v>8000</v>
      </c>
      <c r="BE3639" s="4" t="s">
        <v>98</v>
      </c>
      <c r="BF3639" s="4" t="s">
        <v>8</v>
      </c>
      <c r="BH3639" s="4" t="s">
        <v>35</v>
      </c>
      <c r="BI3639" t="str">
        <f t="shared" si="285"/>
        <v>B</v>
      </c>
    </row>
    <row r="3640" spans="1:61" ht="15.75" customHeight="1" x14ac:dyDescent="0.2">
      <c r="A3640" s="4">
        <v>2993929</v>
      </c>
      <c r="B3640" s="4">
        <v>7657371</v>
      </c>
      <c r="C3640" s="4" t="s">
        <v>4561</v>
      </c>
      <c r="D3640" s="4">
        <v>1500</v>
      </c>
      <c r="E3640" s="4">
        <v>1500</v>
      </c>
      <c r="F3640" s="4">
        <v>1.2</v>
      </c>
      <c r="G3640" s="7">
        <f>E3640+F3640-D3640</f>
        <v>1.2000000000000455</v>
      </c>
      <c r="H3640" s="4" t="s">
        <v>4562</v>
      </c>
      <c r="I3640" s="4">
        <v>11000</v>
      </c>
      <c r="J3640" s="4" t="s">
        <v>4</v>
      </c>
      <c r="K3640" s="4" t="s">
        <v>22</v>
      </c>
      <c r="L3640" s="4" t="s">
        <v>6</v>
      </c>
      <c r="M3640" s="4" t="s">
        <v>19</v>
      </c>
      <c r="O3640" s="4"/>
      <c r="P3640" s="14">
        <v>8936873</v>
      </c>
      <c r="Q3640" s="12">
        <v>-1495</v>
      </c>
      <c r="S3640" s="14">
        <v>320262</v>
      </c>
      <c r="T3640" s="12">
        <v>-1000</v>
      </c>
      <c r="U3640">
        <f>SUM($T$2:T3640)</f>
        <v>2984798.1699999985</v>
      </c>
      <c r="W3640" s="16">
        <v>320262</v>
      </c>
      <c r="X3640">
        <v>2984798.1699999985</v>
      </c>
      <c r="Y3640">
        <v>3639</v>
      </c>
      <c r="Z3640" s="18">
        <f t="shared" si="282"/>
        <v>7.1685043135218836</v>
      </c>
      <c r="AA3640" s="18">
        <f t="shared" si="283"/>
        <v>0.79732690622261171</v>
      </c>
      <c r="AB3640" t="str">
        <f t="shared" si="286"/>
        <v>D</v>
      </c>
      <c r="AI3640" s="14">
        <v>8936873</v>
      </c>
      <c r="AJ3640" s="12">
        <v>-1495</v>
      </c>
      <c r="AK3640" s="12">
        <v>2.25</v>
      </c>
      <c r="AL3640" s="12">
        <v>2.75</v>
      </c>
      <c r="AN3640">
        <v>8936873</v>
      </c>
      <c r="AO3640">
        <v>-1495</v>
      </c>
      <c r="AP3640">
        <v>2.25</v>
      </c>
      <c r="AQ3640">
        <v>2.75</v>
      </c>
      <c r="AR3640">
        <f t="shared" si="284"/>
        <v>1</v>
      </c>
      <c r="AV3640" s="4">
        <v>2993929</v>
      </c>
      <c r="AW3640" s="4">
        <v>7657371</v>
      </c>
      <c r="AX3640" s="4" t="s">
        <v>4561</v>
      </c>
      <c r="AY3640" s="4">
        <v>1500</v>
      </c>
      <c r="AZ3640" s="4">
        <v>1500</v>
      </c>
      <c r="BA3640" s="4">
        <v>1.2</v>
      </c>
      <c r="BB3640" s="7">
        <f>AZ3640+BA3640-AY3640</f>
        <v>1.2000000000000455</v>
      </c>
      <c r="BC3640" s="4" t="s">
        <v>4562</v>
      </c>
      <c r="BD3640" s="4">
        <v>11000</v>
      </c>
      <c r="BE3640" s="4" t="s">
        <v>4</v>
      </c>
      <c r="BF3640" s="4" t="s">
        <v>22</v>
      </c>
      <c r="BG3640" s="4" t="s">
        <v>6</v>
      </c>
      <c r="BH3640" s="4" t="s">
        <v>19</v>
      </c>
      <c r="BI3640" t="str">
        <f t="shared" si="285"/>
        <v>B</v>
      </c>
    </row>
    <row r="3641" spans="1:61" ht="15.75" customHeight="1" x14ac:dyDescent="0.2">
      <c r="A3641" s="4">
        <v>2998577</v>
      </c>
      <c r="B3641" s="4">
        <v>5486629</v>
      </c>
      <c r="C3641" s="4" t="s">
        <v>4992</v>
      </c>
      <c r="D3641" s="4">
        <v>2000</v>
      </c>
      <c r="E3641" s="4">
        <v>2000</v>
      </c>
      <c r="F3641" s="4">
        <v>1.2</v>
      </c>
      <c r="G3641" s="7">
        <f>E3641+F3641-D3641</f>
        <v>1.2000000000000455</v>
      </c>
      <c r="H3641" s="4" t="s">
        <v>4993</v>
      </c>
      <c r="I3641" s="4">
        <v>13000</v>
      </c>
      <c r="J3641" s="4" t="s">
        <v>4</v>
      </c>
      <c r="K3641" s="4" t="s">
        <v>8</v>
      </c>
      <c r="L3641" s="4" t="s">
        <v>9</v>
      </c>
      <c r="M3641" s="4" t="s">
        <v>64</v>
      </c>
      <c r="O3641" s="4"/>
      <c r="P3641" s="14">
        <v>8936943</v>
      </c>
      <c r="Q3641" s="12">
        <v>0.10000000000002274</v>
      </c>
      <c r="S3641" s="14">
        <v>330129</v>
      </c>
      <c r="T3641" s="12">
        <v>-1000</v>
      </c>
      <c r="U3641">
        <f>SUM($T$2:T3641)</f>
        <v>2983798.1699999985</v>
      </c>
      <c r="W3641" s="16">
        <v>330129</v>
      </c>
      <c r="X3641">
        <v>2983798.1699999985</v>
      </c>
      <c r="Y3641">
        <v>3640</v>
      </c>
      <c r="Z3641" s="18">
        <f t="shared" si="282"/>
        <v>7.1661026421507428</v>
      </c>
      <c r="AA3641" s="18">
        <f t="shared" si="283"/>
        <v>0.7975460122699386</v>
      </c>
      <c r="AB3641" t="str">
        <f t="shared" si="286"/>
        <v>D</v>
      </c>
      <c r="AI3641" s="14">
        <v>8936943</v>
      </c>
      <c r="AJ3641" s="12">
        <v>0.10000000000002274</v>
      </c>
      <c r="AK3641" s="12">
        <v>0.1</v>
      </c>
      <c r="AL3641" s="12">
        <v>500</v>
      </c>
      <c r="AN3641">
        <v>8936943</v>
      </c>
      <c r="AO3641">
        <v>0.10000000000002274</v>
      </c>
      <c r="AP3641">
        <v>0.1</v>
      </c>
      <c r="AQ3641">
        <v>500</v>
      </c>
      <c r="AR3641">
        <f t="shared" si="284"/>
        <v>0</v>
      </c>
      <c r="AV3641" s="4">
        <v>2998577</v>
      </c>
      <c r="AW3641" s="4">
        <v>5486629</v>
      </c>
      <c r="AX3641" s="4" t="s">
        <v>4992</v>
      </c>
      <c r="AY3641" s="4">
        <v>2000</v>
      </c>
      <c r="AZ3641" s="4">
        <v>2000</v>
      </c>
      <c r="BA3641" s="4">
        <v>1.2</v>
      </c>
      <c r="BB3641" s="7">
        <f>AZ3641+BA3641-AY3641</f>
        <v>1.2000000000000455</v>
      </c>
      <c r="BC3641" s="4" t="s">
        <v>4993</v>
      </c>
      <c r="BD3641" s="4">
        <v>13000</v>
      </c>
      <c r="BE3641" s="4" t="s">
        <v>4</v>
      </c>
      <c r="BF3641" s="4" t="s">
        <v>8</v>
      </c>
      <c r="BG3641" s="4" t="s">
        <v>9</v>
      </c>
      <c r="BH3641" s="4" t="s">
        <v>64</v>
      </c>
      <c r="BI3641" t="str">
        <f t="shared" si="285"/>
        <v>C</v>
      </c>
    </row>
    <row r="3642" spans="1:61" ht="15.75" customHeight="1" x14ac:dyDescent="0.2">
      <c r="A3642" s="4">
        <v>3003617</v>
      </c>
      <c r="B3642" s="4">
        <v>7185704</v>
      </c>
      <c r="C3642" s="4" t="s">
        <v>5469</v>
      </c>
      <c r="D3642" s="4">
        <v>1000</v>
      </c>
      <c r="E3642" s="4">
        <v>1000</v>
      </c>
      <c r="F3642" s="4">
        <v>1.2</v>
      </c>
      <c r="G3642" s="7">
        <f>E3642+F3642-D3642</f>
        <v>1.2000000000000455</v>
      </c>
      <c r="H3642" s="4" t="s">
        <v>5470</v>
      </c>
      <c r="I3642" s="4">
        <v>10000</v>
      </c>
      <c r="J3642" s="4" t="s">
        <v>4</v>
      </c>
      <c r="K3642" s="4" t="s">
        <v>13</v>
      </c>
      <c r="L3642" s="4" t="s">
        <v>6</v>
      </c>
      <c r="M3642" s="4" t="s">
        <v>7</v>
      </c>
      <c r="O3642" s="4"/>
      <c r="P3642" s="14">
        <v>8936957</v>
      </c>
      <c r="Q3642" s="12">
        <v>1282.9000000000001</v>
      </c>
      <c r="S3642" s="14">
        <v>343989</v>
      </c>
      <c r="T3642" s="12">
        <v>-1000</v>
      </c>
      <c r="U3642">
        <f>SUM($T$2:T3642)</f>
        <v>2982798.1699999985</v>
      </c>
      <c r="W3642" s="16">
        <v>343989</v>
      </c>
      <c r="X3642">
        <v>2982798.1699999985</v>
      </c>
      <c r="Y3642">
        <v>3641</v>
      </c>
      <c r="Z3642" s="18">
        <f t="shared" si="282"/>
        <v>7.163700970779602</v>
      </c>
      <c r="AA3642" s="18">
        <f t="shared" si="283"/>
        <v>0.7977651183172656</v>
      </c>
      <c r="AB3642" t="str">
        <f t="shared" si="286"/>
        <v>D</v>
      </c>
      <c r="AI3642" s="14">
        <v>8936957</v>
      </c>
      <c r="AJ3642" s="12">
        <v>1282.9000000000001</v>
      </c>
      <c r="AK3642" s="12">
        <v>1282.9000000000001</v>
      </c>
      <c r="AL3642" s="12">
        <v>5000</v>
      </c>
      <c r="AN3642">
        <v>8936957</v>
      </c>
      <c r="AO3642">
        <v>1282.9000000000001</v>
      </c>
      <c r="AP3642">
        <v>1282.9000000000001</v>
      </c>
      <c r="AQ3642">
        <v>5000</v>
      </c>
      <c r="AR3642">
        <f t="shared" si="284"/>
        <v>0</v>
      </c>
      <c r="AV3642" s="4">
        <v>3003617</v>
      </c>
      <c r="AW3642" s="4">
        <v>7185704</v>
      </c>
      <c r="AX3642" s="4" t="s">
        <v>5469</v>
      </c>
      <c r="AY3642" s="4">
        <v>1000</v>
      </c>
      <c r="AZ3642" s="4">
        <v>1000</v>
      </c>
      <c r="BA3642" s="4">
        <v>1.2</v>
      </c>
      <c r="BB3642" s="7">
        <f>AZ3642+BA3642-AY3642</f>
        <v>1.2000000000000455</v>
      </c>
      <c r="BC3642" s="4" t="s">
        <v>5470</v>
      </c>
      <c r="BD3642" s="4">
        <v>10000</v>
      </c>
      <c r="BE3642" s="4" t="s">
        <v>4</v>
      </c>
      <c r="BF3642" s="4" t="s">
        <v>13</v>
      </c>
      <c r="BG3642" s="4" t="s">
        <v>6</v>
      </c>
      <c r="BH3642" s="4" t="s">
        <v>7</v>
      </c>
      <c r="BI3642" t="str">
        <f t="shared" si="285"/>
        <v>B</v>
      </c>
    </row>
    <row r="3643" spans="1:61" ht="15.75" customHeight="1" x14ac:dyDescent="0.2">
      <c r="A3643" s="4">
        <v>3006767</v>
      </c>
      <c r="B3643" s="4">
        <v>9081444</v>
      </c>
      <c r="C3643" s="4" t="s">
        <v>5617</v>
      </c>
      <c r="D3643" s="4">
        <v>1000</v>
      </c>
      <c r="E3643" s="4">
        <v>1000</v>
      </c>
      <c r="F3643" s="4">
        <v>1.2</v>
      </c>
      <c r="G3643" s="7">
        <f>E3643+F3643-D3643</f>
        <v>1.2000000000000455</v>
      </c>
      <c r="H3643" s="4" t="s">
        <v>5618</v>
      </c>
      <c r="I3643" s="4">
        <v>15000</v>
      </c>
      <c r="J3643" s="4" t="s">
        <v>72</v>
      </c>
      <c r="K3643" s="4" t="s">
        <v>13</v>
      </c>
      <c r="M3643" s="4" t="s">
        <v>35</v>
      </c>
      <c r="O3643" s="4"/>
      <c r="P3643" s="14">
        <v>8937020</v>
      </c>
      <c r="Q3643" s="12">
        <v>0.75</v>
      </c>
      <c r="S3643" s="14">
        <v>371431</v>
      </c>
      <c r="T3643" s="12">
        <v>-1000</v>
      </c>
      <c r="U3643">
        <f>SUM($T$2:T3643)</f>
        <v>2981798.1699999985</v>
      </c>
      <c r="W3643" s="16">
        <v>371431</v>
      </c>
      <c r="X3643">
        <v>2981798.1699999985</v>
      </c>
      <c r="Y3643">
        <v>3642</v>
      </c>
      <c r="Z3643" s="18">
        <f t="shared" si="282"/>
        <v>7.1612992994084612</v>
      </c>
      <c r="AA3643" s="18">
        <f t="shared" si="283"/>
        <v>0.79798422436459249</v>
      </c>
      <c r="AB3643" t="str">
        <f t="shared" si="286"/>
        <v>D</v>
      </c>
      <c r="AI3643" s="14">
        <v>8937020</v>
      </c>
      <c r="AJ3643" s="12">
        <v>0.75</v>
      </c>
      <c r="AK3643" s="12">
        <v>0.75</v>
      </c>
      <c r="AL3643" s="12">
        <v>1500</v>
      </c>
      <c r="AN3643">
        <v>8937020</v>
      </c>
      <c r="AO3643">
        <v>0.75</v>
      </c>
      <c r="AP3643">
        <v>0.75</v>
      </c>
      <c r="AQ3643">
        <v>1500</v>
      </c>
      <c r="AR3643">
        <f t="shared" si="284"/>
        <v>0</v>
      </c>
      <c r="AV3643" s="4">
        <v>3006767</v>
      </c>
      <c r="AW3643" s="4">
        <v>9081444</v>
      </c>
      <c r="AX3643" s="4" t="s">
        <v>5617</v>
      </c>
      <c r="AY3643" s="4">
        <v>1000</v>
      </c>
      <c r="AZ3643" s="4">
        <v>1000</v>
      </c>
      <c r="BA3643" s="4">
        <v>1.2</v>
      </c>
      <c r="BB3643" s="7">
        <f>AZ3643+BA3643-AY3643</f>
        <v>1.2000000000000455</v>
      </c>
      <c r="BC3643" s="4" t="s">
        <v>5618</v>
      </c>
      <c r="BD3643" s="4">
        <v>15000</v>
      </c>
      <c r="BE3643" s="4" t="s">
        <v>72</v>
      </c>
      <c r="BF3643" s="4" t="s">
        <v>13</v>
      </c>
      <c r="BH3643" s="4" t="s">
        <v>35</v>
      </c>
      <c r="BI3643" t="str">
        <f t="shared" si="285"/>
        <v>B</v>
      </c>
    </row>
    <row r="3644" spans="1:61" ht="15.75" customHeight="1" x14ac:dyDescent="0.2">
      <c r="A3644" s="4">
        <v>3009308</v>
      </c>
      <c r="B3644" s="4">
        <v>8003073</v>
      </c>
      <c r="C3644" s="4" t="s">
        <v>5828</v>
      </c>
      <c r="D3644" s="4">
        <v>2000</v>
      </c>
      <c r="E3644" s="4">
        <v>2000</v>
      </c>
      <c r="F3644" s="4">
        <v>1.2</v>
      </c>
      <c r="G3644" s="7">
        <f>E3644+F3644-D3644</f>
        <v>1.2000000000000455</v>
      </c>
      <c r="H3644" s="4" t="s">
        <v>5829</v>
      </c>
      <c r="I3644" s="4">
        <v>1500</v>
      </c>
      <c r="J3644" s="4" t="s">
        <v>4</v>
      </c>
      <c r="K3644" s="4" t="s">
        <v>13</v>
      </c>
      <c r="L3644" s="4" t="s">
        <v>6</v>
      </c>
      <c r="M3644" s="4" t="s">
        <v>20</v>
      </c>
      <c r="O3644" s="4"/>
      <c r="P3644" s="14">
        <v>8937174</v>
      </c>
      <c r="Q3644" s="12">
        <v>-1500</v>
      </c>
      <c r="S3644" s="14">
        <v>372281</v>
      </c>
      <c r="T3644" s="12">
        <v>-1000</v>
      </c>
      <c r="U3644">
        <f>SUM($T$2:T3644)</f>
        <v>2980798.1699999985</v>
      </c>
      <c r="W3644" s="16">
        <v>372281</v>
      </c>
      <c r="X3644">
        <v>2980798.1699999985</v>
      </c>
      <c r="Y3644">
        <v>3643</v>
      </c>
      <c r="Z3644" s="18">
        <f t="shared" si="282"/>
        <v>7.1588976280373213</v>
      </c>
      <c r="AA3644" s="18">
        <f t="shared" si="283"/>
        <v>0.79820333041191938</v>
      </c>
      <c r="AB3644" t="str">
        <f t="shared" si="286"/>
        <v>D</v>
      </c>
      <c r="AI3644" s="14">
        <v>8937174</v>
      </c>
      <c r="AJ3644" s="12">
        <v>-1500</v>
      </c>
      <c r="AK3644" s="12">
        <v>0</v>
      </c>
      <c r="AL3644" s="12">
        <v>0</v>
      </c>
      <c r="AN3644">
        <v>8937174</v>
      </c>
      <c r="AO3644">
        <v>-1500</v>
      </c>
      <c r="AP3644">
        <v>0</v>
      </c>
      <c r="AQ3644">
        <v>0</v>
      </c>
      <c r="AR3644">
        <f t="shared" si="284"/>
        <v>0</v>
      </c>
      <c r="AV3644" s="4">
        <v>3009308</v>
      </c>
      <c r="AW3644" s="4">
        <v>8003073</v>
      </c>
      <c r="AX3644" s="4" t="s">
        <v>5828</v>
      </c>
      <c r="AY3644" s="4">
        <v>2000</v>
      </c>
      <c r="AZ3644" s="4">
        <v>2000</v>
      </c>
      <c r="BA3644" s="4">
        <v>1.2</v>
      </c>
      <c r="BB3644" s="7">
        <f>AZ3644+BA3644-AY3644</f>
        <v>1.2000000000000455</v>
      </c>
      <c r="BC3644" s="4" t="s">
        <v>5829</v>
      </c>
      <c r="BD3644" s="4">
        <v>1500</v>
      </c>
      <c r="BE3644" s="4" t="s">
        <v>4</v>
      </c>
      <c r="BF3644" s="4" t="s">
        <v>13</v>
      </c>
      <c r="BG3644" s="4" t="s">
        <v>6</v>
      </c>
      <c r="BH3644" s="4" t="s">
        <v>20</v>
      </c>
      <c r="BI3644" t="str">
        <f t="shared" si="285"/>
        <v>B</v>
      </c>
    </row>
    <row r="3645" spans="1:61" ht="15.75" customHeight="1" x14ac:dyDescent="0.2">
      <c r="A3645" s="4">
        <v>3014866</v>
      </c>
      <c r="B3645" s="4">
        <v>257891</v>
      </c>
      <c r="C3645" s="4" t="s">
        <v>6208</v>
      </c>
      <c r="D3645" s="4">
        <v>1000</v>
      </c>
      <c r="E3645" s="4">
        <v>1000</v>
      </c>
      <c r="F3645" s="4">
        <v>1.2</v>
      </c>
      <c r="G3645" s="7">
        <f>E3645+F3645-D3645</f>
        <v>1.2000000000000455</v>
      </c>
      <c r="H3645" s="4" t="s">
        <v>2372</v>
      </c>
      <c r="I3645" s="4">
        <v>15000</v>
      </c>
      <c r="J3645" s="4" t="s">
        <v>4</v>
      </c>
      <c r="K3645" s="4" t="s">
        <v>13</v>
      </c>
      <c r="L3645" s="4" t="s">
        <v>6</v>
      </c>
      <c r="M3645" s="4" t="s">
        <v>7</v>
      </c>
      <c r="O3645" s="4"/>
      <c r="P3645" s="14">
        <v>8937412</v>
      </c>
      <c r="Q3645" s="12">
        <v>-1000</v>
      </c>
      <c r="S3645" s="14">
        <v>395435</v>
      </c>
      <c r="T3645" s="12">
        <v>-1000</v>
      </c>
      <c r="U3645">
        <f>SUM($T$2:T3645)</f>
        <v>2979798.1699999985</v>
      </c>
      <c r="W3645" s="16">
        <v>395435</v>
      </c>
      <c r="X3645">
        <v>2979798.1699999985</v>
      </c>
      <c r="Y3645">
        <v>3644</v>
      </c>
      <c r="Z3645" s="18">
        <f t="shared" si="282"/>
        <v>7.1564959566661805</v>
      </c>
      <c r="AA3645" s="18">
        <f t="shared" si="283"/>
        <v>0.79842243645924627</v>
      </c>
      <c r="AB3645" t="str">
        <f t="shared" si="286"/>
        <v>D</v>
      </c>
      <c r="AI3645" s="14">
        <v>8937412</v>
      </c>
      <c r="AJ3645" s="12">
        <v>-1000</v>
      </c>
      <c r="AK3645" s="12">
        <v>0</v>
      </c>
      <c r="AL3645" s="12">
        <v>0</v>
      </c>
      <c r="AN3645">
        <v>8937412</v>
      </c>
      <c r="AO3645">
        <v>-1000</v>
      </c>
      <c r="AP3645">
        <v>0</v>
      </c>
      <c r="AQ3645">
        <v>0</v>
      </c>
      <c r="AR3645">
        <f t="shared" si="284"/>
        <v>0</v>
      </c>
      <c r="AV3645" s="4">
        <v>3014866</v>
      </c>
      <c r="AW3645" s="4">
        <v>257891</v>
      </c>
      <c r="AX3645" s="4" t="s">
        <v>6208</v>
      </c>
      <c r="AY3645" s="4">
        <v>1000</v>
      </c>
      <c r="AZ3645" s="4">
        <v>1000</v>
      </c>
      <c r="BA3645" s="4">
        <v>1.2</v>
      </c>
      <c r="BB3645" s="7">
        <f>AZ3645+BA3645-AY3645</f>
        <v>1.2000000000000455</v>
      </c>
      <c r="BC3645" s="4" t="s">
        <v>2372</v>
      </c>
      <c r="BD3645" s="4">
        <v>15000</v>
      </c>
      <c r="BE3645" s="4" t="s">
        <v>4</v>
      </c>
      <c r="BF3645" s="4" t="s">
        <v>13</v>
      </c>
      <c r="BG3645" s="4" t="s">
        <v>6</v>
      </c>
      <c r="BH3645" s="4" t="s">
        <v>7</v>
      </c>
      <c r="BI3645" t="str">
        <f t="shared" si="285"/>
        <v>B</v>
      </c>
    </row>
    <row r="3646" spans="1:61" ht="15.75" customHeight="1" x14ac:dyDescent="0.2">
      <c r="A3646" s="4">
        <v>3017533</v>
      </c>
      <c r="B3646" s="4">
        <v>9109094</v>
      </c>
      <c r="C3646" s="4" t="s">
        <v>6426</v>
      </c>
      <c r="D3646" s="4">
        <v>1000</v>
      </c>
      <c r="E3646" s="4">
        <v>1000</v>
      </c>
      <c r="F3646" s="4">
        <v>1.2</v>
      </c>
      <c r="G3646" s="7">
        <f>E3646+F3646-D3646</f>
        <v>1.2000000000000455</v>
      </c>
      <c r="H3646" s="4" t="s">
        <v>6428</v>
      </c>
      <c r="I3646" s="4">
        <v>2800</v>
      </c>
      <c r="J3646" s="4" t="s">
        <v>98</v>
      </c>
      <c r="K3646" s="4" t="s">
        <v>8</v>
      </c>
      <c r="M3646" s="4" t="s">
        <v>40</v>
      </c>
      <c r="O3646" s="4"/>
      <c r="P3646" s="14">
        <v>8937517</v>
      </c>
      <c r="Q3646" s="12">
        <v>-500</v>
      </c>
      <c r="S3646" s="14">
        <v>399618</v>
      </c>
      <c r="T3646" s="12">
        <v>-1000</v>
      </c>
      <c r="U3646">
        <f>SUM($T$2:T3646)</f>
        <v>2978798.1699999985</v>
      </c>
      <c r="W3646" s="16">
        <v>399618</v>
      </c>
      <c r="X3646">
        <v>2978798.1699999985</v>
      </c>
      <c r="Y3646">
        <v>3645</v>
      </c>
      <c r="Z3646" s="18">
        <f t="shared" si="282"/>
        <v>7.1540942852950398</v>
      </c>
      <c r="AA3646" s="18">
        <f t="shared" si="283"/>
        <v>0.79864154250657315</v>
      </c>
      <c r="AB3646" t="str">
        <f t="shared" si="286"/>
        <v>D</v>
      </c>
      <c r="AI3646" s="14">
        <v>8937517</v>
      </c>
      <c r="AJ3646" s="12">
        <v>-500</v>
      </c>
      <c r="AK3646" s="12">
        <v>0</v>
      </c>
      <c r="AL3646" s="12">
        <v>0</v>
      </c>
      <c r="AN3646">
        <v>8937517</v>
      </c>
      <c r="AO3646">
        <v>-500</v>
      </c>
      <c r="AP3646">
        <v>0</v>
      </c>
      <c r="AQ3646">
        <v>0</v>
      </c>
      <c r="AR3646">
        <f t="shared" si="284"/>
        <v>0</v>
      </c>
      <c r="AV3646" s="4">
        <v>3017533</v>
      </c>
      <c r="AW3646" s="4">
        <v>9109094</v>
      </c>
      <c r="AX3646" s="4" t="s">
        <v>6426</v>
      </c>
      <c r="AY3646" s="4">
        <v>1000</v>
      </c>
      <c r="AZ3646" s="4">
        <v>1000</v>
      </c>
      <c r="BA3646" s="4">
        <v>1.2</v>
      </c>
      <c r="BB3646" s="7">
        <f>AZ3646+BA3646-AY3646</f>
        <v>1.2000000000000455</v>
      </c>
      <c r="BC3646" s="4" t="s">
        <v>6428</v>
      </c>
      <c r="BD3646" s="4">
        <v>2800</v>
      </c>
      <c r="BE3646" s="4" t="s">
        <v>98</v>
      </c>
      <c r="BF3646" s="4" t="s">
        <v>8</v>
      </c>
      <c r="BH3646" s="4" t="s">
        <v>40</v>
      </c>
      <c r="BI3646" t="str">
        <f t="shared" si="285"/>
        <v>B</v>
      </c>
    </row>
    <row r="3647" spans="1:61" ht="15.75" customHeight="1" x14ac:dyDescent="0.2">
      <c r="A3647" s="4">
        <v>3018233</v>
      </c>
      <c r="B3647" s="4">
        <v>9110921</v>
      </c>
      <c r="C3647" s="4" t="s">
        <v>6434</v>
      </c>
      <c r="D3647" s="4">
        <v>1000</v>
      </c>
      <c r="E3647" s="4">
        <v>1000</v>
      </c>
      <c r="F3647" s="4">
        <v>1.2</v>
      </c>
      <c r="G3647" s="7">
        <f>E3647+F3647-D3647</f>
        <v>1.2000000000000455</v>
      </c>
      <c r="H3647" s="4" t="s">
        <v>1430</v>
      </c>
      <c r="I3647" s="4">
        <v>8000</v>
      </c>
      <c r="J3647" s="4" t="s">
        <v>4</v>
      </c>
      <c r="K3647" s="4" t="s">
        <v>13</v>
      </c>
      <c r="L3647" s="4" t="s">
        <v>6</v>
      </c>
      <c r="M3647" s="4" t="s">
        <v>19</v>
      </c>
      <c r="O3647" s="4"/>
      <c r="P3647" s="14">
        <v>8937762</v>
      </c>
      <c r="Q3647" s="12">
        <v>-800</v>
      </c>
      <c r="S3647" s="14">
        <v>425727</v>
      </c>
      <c r="T3647" s="12">
        <v>-1000</v>
      </c>
      <c r="U3647">
        <f>SUM($T$2:T3647)</f>
        <v>2977798.1699999985</v>
      </c>
      <c r="W3647" s="16">
        <v>425727</v>
      </c>
      <c r="X3647">
        <v>2977798.1699999985</v>
      </c>
      <c r="Y3647">
        <v>3646</v>
      </c>
      <c r="Z3647" s="18">
        <f t="shared" si="282"/>
        <v>7.151692613923899</v>
      </c>
      <c r="AA3647" s="18">
        <f t="shared" si="283"/>
        <v>0.79886064855390004</v>
      </c>
      <c r="AB3647" t="str">
        <f t="shared" si="286"/>
        <v>D</v>
      </c>
      <c r="AI3647" s="14">
        <v>8937762</v>
      </c>
      <c r="AJ3647" s="12">
        <v>-800</v>
      </c>
      <c r="AK3647" s="12">
        <v>0</v>
      </c>
      <c r="AL3647" s="12">
        <v>0</v>
      </c>
      <c r="AN3647">
        <v>8937762</v>
      </c>
      <c r="AO3647">
        <v>-800</v>
      </c>
      <c r="AP3647">
        <v>0</v>
      </c>
      <c r="AQ3647">
        <v>0</v>
      </c>
      <c r="AR3647">
        <f t="shared" si="284"/>
        <v>0</v>
      </c>
      <c r="AV3647" s="4">
        <v>3018233</v>
      </c>
      <c r="AW3647" s="4">
        <v>9110921</v>
      </c>
      <c r="AX3647" s="4" t="s">
        <v>6434</v>
      </c>
      <c r="AY3647" s="4">
        <v>1000</v>
      </c>
      <c r="AZ3647" s="4">
        <v>1000</v>
      </c>
      <c r="BA3647" s="4">
        <v>1.2</v>
      </c>
      <c r="BB3647" s="7">
        <f>AZ3647+BA3647-AY3647</f>
        <v>1.2000000000000455</v>
      </c>
      <c r="BC3647" s="4" t="s">
        <v>1430</v>
      </c>
      <c r="BD3647" s="4">
        <v>8000</v>
      </c>
      <c r="BE3647" s="4" t="s">
        <v>4</v>
      </c>
      <c r="BF3647" s="4" t="s">
        <v>13</v>
      </c>
      <c r="BG3647" s="4" t="s">
        <v>6</v>
      </c>
      <c r="BH3647" s="4" t="s">
        <v>19</v>
      </c>
      <c r="BI3647" t="str">
        <f t="shared" si="285"/>
        <v>B</v>
      </c>
    </row>
    <row r="3648" spans="1:61" ht="15.75" customHeight="1" x14ac:dyDescent="0.2">
      <c r="A3648" s="4">
        <v>3019948</v>
      </c>
      <c r="B3648" s="4">
        <v>6290397</v>
      </c>
      <c r="C3648" s="4" t="s">
        <v>6547</v>
      </c>
      <c r="D3648" s="4">
        <v>2000</v>
      </c>
      <c r="E3648" s="4">
        <v>2000</v>
      </c>
      <c r="F3648" s="4">
        <v>1.2</v>
      </c>
      <c r="G3648" s="7">
        <f>E3648+F3648-D3648</f>
        <v>1.2000000000000455</v>
      </c>
      <c r="H3648" s="4" t="s">
        <v>6548</v>
      </c>
      <c r="I3648" s="4">
        <v>15000</v>
      </c>
      <c r="J3648" s="4" t="s">
        <v>4</v>
      </c>
      <c r="K3648" s="4" t="s">
        <v>8</v>
      </c>
      <c r="L3648" s="4" t="s">
        <v>6</v>
      </c>
      <c r="M3648" s="4" t="s">
        <v>26</v>
      </c>
      <c r="O3648" s="4"/>
      <c r="P3648" s="14">
        <v>8938007</v>
      </c>
      <c r="Q3648" s="12">
        <v>183</v>
      </c>
      <c r="S3648" s="14">
        <v>427523</v>
      </c>
      <c r="T3648" s="12">
        <v>-1000</v>
      </c>
      <c r="U3648">
        <f>SUM($T$2:T3648)</f>
        <v>2976798.1699999985</v>
      </c>
      <c r="W3648" s="16">
        <v>427523</v>
      </c>
      <c r="X3648">
        <v>2976798.1699999985</v>
      </c>
      <c r="Y3648">
        <v>3647</v>
      </c>
      <c r="Z3648" s="18">
        <f t="shared" si="282"/>
        <v>7.1492909425527582</v>
      </c>
      <c r="AA3648" s="18">
        <f t="shared" si="283"/>
        <v>0.79907975460122704</v>
      </c>
      <c r="AB3648" t="str">
        <f t="shared" si="286"/>
        <v>D</v>
      </c>
      <c r="AI3648" s="14">
        <v>8938007</v>
      </c>
      <c r="AJ3648" s="12">
        <v>183</v>
      </c>
      <c r="AK3648" s="12">
        <v>183</v>
      </c>
      <c r="AL3648" s="12">
        <v>2000</v>
      </c>
      <c r="AN3648">
        <v>8938007</v>
      </c>
      <c r="AO3648">
        <v>183</v>
      </c>
      <c r="AP3648">
        <v>183</v>
      </c>
      <c r="AQ3648">
        <v>2000</v>
      </c>
      <c r="AR3648">
        <f t="shared" si="284"/>
        <v>0</v>
      </c>
      <c r="AV3648" s="4">
        <v>3019948</v>
      </c>
      <c r="AW3648" s="4">
        <v>6290397</v>
      </c>
      <c r="AX3648" s="4" t="s">
        <v>6547</v>
      </c>
      <c r="AY3648" s="4">
        <v>2000</v>
      </c>
      <c r="AZ3648" s="4">
        <v>2000</v>
      </c>
      <c r="BA3648" s="4">
        <v>1.2</v>
      </c>
      <c r="BB3648" s="7">
        <f>AZ3648+BA3648-AY3648</f>
        <v>1.2000000000000455</v>
      </c>
      <c r="BC3648" s="4" t="s">
        <v>6548</v>
      </c>
      <c r="BD3648" s="4">
        <v>15000</v>
      </c>
      <c r="BE3648" s="4" t="s">
        <v>4</v>
      </c>
      <c r="BF3648" s="4" t="s">
        <v>8</v>
      </c>
      <c r="BG3648" s="4" t="s">
        <v>6</v>
      </c>
      <c r="BH3648" s="4" t="s">
        <v>26</v>
      </c>
      <c r="BI3648" t="str">
        <f t="shared" si="285"/>
        <v>B</v>
      </c>
    </row>
    <row r="3649" spans="1:61" ht="15.75" customHeight="1" x14ac:dyDescent="0.2">
      <c r="A3649" s="4">
        <v>3020711</v>
      </c>
      <c r="B3649" s="4">
        <v>9120028</v>
      </c>
      <c r="C3649" s="4" t="s">
        <v>6619</v>
      </c>
      <c r="D3649" s="4">
        <v>1000</v>
      </c>
      <c r="E3649" s="4">
        <v>1000</v>
      </c>
      <c r="F3649" s="4">
        <v>1.2</v>
      </c>
      <c r="G3649" s="7">
        <f>E3649+F3649-D3649</f>
        <v>1.2000000000000455</v>
      </c>
      <c r="H3649" s="4" t="s">
        <v>6359</v>
      </c>
      <c r="I3649" s="4">
        <v>8500</v>
      </c>
      <c r="J3649" s="4" t="s">
        <v>51</v>
      </c>
      <c r="K3649" s="4" t="s">
        <v>13</v>
      </c>
      <c r="M3649" s="4" t="s">
        <v>73</v>
      </c>
      <c r="O3649" s="4"/>
      <c r="P3649" s="14">
        <v>8938336</v>
      </c>
      <c r="Q3649" s="12">
        <v>1146.2999999999997</v>
      </c>
      <c r="S3649" s="14">
        <v>446825</v>
      </c>
      <c r="T3649" s="12">
        <v>-1000</v>
      </c>
      <c r="U3649">
        <f>SUM($T$2:T3649)</f>
        <v>2975798.1699999985</v>
      </c>
      <c r="W3649" s="16">
        <v>446825</v>
      </c>
      <c r="X3649">
        <v>2975798.1699999985</v>
      </c>
      <c r="Y3649">
        <v>3648</v>
      </c>
      <c r="Z3649" s="18">
        <f t="shared" si="282"/>
        <v>7.1468892711816183</v>
      </c>
      <c r="AA3649" s="18">
        <f t="shared" si="283"/>
        <v>0.79929886064855393</v>
      </c>
      <c r="AB3649" t="str">
        <f t="shared" si="286"/>
        <v>D</v>
      </c>
      <c r="AI3649" s="14">
        <v>8938336</v>
      </c>
      <c r="AJ3649" s="12">
        <v>1146.2999999999997</v>
      </c>
      <c r="AK3649" s="12">
        <v>1146.3</v>
      </c>
      <c r="AL3649" s="12">
        <v>8000</v>
      </c>
      <c r="AN3649">
        <v>8938336</v>
      </c>
      <c r="AO3649">
        <v>1146.2999999999997</v>
      </c>
      <c r="AP3649">
        <v>1146.3</v>
      </c>
      <c r="AQ3649">
        <v>8000</v>
      </c>
      <c r="AR3649">
        <f t="shared" si="284"/>
        <v>0</v>
      </c>
      <c r="AV3649" s="4">
        <v>3020711</v>
      </c>
      <c r="AW3649" s="4">
        <v>9120028</v>
      </c>
      <c r="AX3649" s="4" t="s">
        <v>6619</v>
      </c>
      <c r="AY3649" s="4">
        <v>1000</v>
      </c>
      <c r="AZ3649" s="4">
        <v>1000</v>
      </c>
      <c r="BA3649" s="4">
        <v>1.2</v>
      </c>
      <c r="BB3649" s="7">
        <f>AZ3649+BA3649-AY3649</f>
        <v>1.2000000000000455</v>
      </c>
      <c r="BC3649" s="4" t="s">
        <v>6359</v>
      </c>
      <c r="BD3649" s="4">
        <v>8500</v>
      </c>
      <c r="BE3649" s="4" t="s">
        <v>51</v>
      </c>
      <c r="BF3649" s="4" t="s">
        <v>13</v>
      </c>
      <c r="BH3649" s="4" t="s">
        <v>73</v>
      </c>
      <c r="BI3649" t="str">
        <f t="shared" si="285"/>
        <v>B</v>
      </c>
    </row>
    <row r="3650" spans="1:61" ht="15.75" customHeight="1" x14ac:dyDescent="0.2">
      <c r="A3650" s="4">
        <v>3028901</v>
      </c>
      <c r="B3650" s="4">
        <v>9140797</v>
      </c>
      <c r="C3650" s="4" t="s">
        <v>7246</v>
      </c>
      <c r="D3650" s="4">
        <v>1500</v>
      </c>
      <c r="E3650" s="4">
        <v>1500</v>
      </c>
      <c r="F3650" s="4">
        <v>1.2</v>
      </c>
      <c r="G3650" s="7">
        <f>E3650+F3650-D3650</f>
        <v>1.2000000000000455</v>
      </c>
      <c r="H3650" s="4" t="s">
        <v>7247</v>
      </c>
      <c r="I3650" s="4">
        <v>10000</v>
      </c>
      <c r="J3650" s="4" t="s">
        <v>21</v>
      </c>
      <c r="K3650" s="4" t="s">
        <v>22</v>
      </c>
      <c r="M3650" s="4" t="s">
        <v>52</v>
      </c>
      <c r="O3650" s="4"/>
      <c r="P3650" s="14">
        <v>8938371</v>
      </c>
      <c r="Q3650" s="12">
        <v>3725.1000000000004</v>
      </c>
      <c r="S3650" s="14">
        <v>540730</v>
      </c>
      <c r="T3650" s="12">
        <v>-1000</v>
      </c>
      <c r="U3650">
        <f>SUM($T$2:T3650)</f>
        <v>2974798.1699999985</v>
      </c>
      <c r="W3650" s="16">
        <v>540730</v>
      </c>
      <c r="X3650">
        <v>2974798.1699999985</v>
      </c>
      <c r="Y3650">
        <v>3649</v>
      </c>
      <c r="Z3650" s="18">
        <f t="shared" si="282"/>
        <v>7.1444875998104775</v>
      </c>
      <c r="AA3650" s="18">
        <f t="shared" si="283"/>
        <v>0.79951796669588082</v>
      </c>
      <c r="AB3650" t="str">
        <f t="shared" si="286"/>
        <v>D</v>
      </c>
      <c r="AI3650" s="14">
        <v>8938371</v>
      </c>
      <c r="AJ3650" s="12">
        <v>3725.1000000000004</v>
      </c>
      <c r="AK3650" s="12">
        <v>3725.1</v>
      </c>
      <c r="AL3650" s="12">
        <v>1500</v>
      </c>
      <c r="AN3650">
        <v>8938371</v>
      </c>
      <c r="AO3650">
        <v>3725.1000000000004</v>
      </c>
      <c r="AP3650">
        <v>3725.1</v>
      </c>
      <c r="AQ3650">
        <v>1500</v>
      </c>
      <c r="AR3650">
        <f t="shared" si="284"/>
        <v>0</v>
      </c>
      <c r="AV3650" s="4">
        <v>3028901</v>
      </c>
      <c r="AW3650" s="4">
        <v>9140797</v>
      </c>
      <c r="AX3650" s="4" t="s">
        <v>7246</v>
      </c>
      <c r="AY3650" s="4">
        <v>1500</v>
      </c>
      <c r="AZ3650" s="4">
        <v>1500</v>
      </c>
      <c r="BA3650" s="4">
        <v>1.2</v>
      </c>
      <c r="BB3650" s="7">
        <f>AZ3650+BA3650-AY3650</f>
        <v>1.2000000000000455</v>
      </c>
      <c r="BC3650" s="4" t="s">
        <v>7247</v>
      </c>
      <c r="BD3650" s="4">
        <v>10000</v>
      </c>
      <c r="BE3650" s="4" t="s">
        <v>21</v>
      </c>
      <c r="BF3650" s="4" t="s">
        <v>22</v>
      </c>
      <c r="BH3650" s="4" t="s">
        <v>52</v>
      </c>
      <c r="BI3650" t="str">
        <f t="shared" si="285"/>
        <v>B</v>
      </c>
    </row>
    <row r="3651" spans="1:61" ht="15.75" customHeight="1" x14ac:dyDescent="0.2">
      <c r="A3651" s="4">
        <v>3031085</v>
      </c>
      <c r="B3651" s="4">
        <v>7497953</v>
      </c>
      <c r="C3651" s="4" t="s">
        <v>7389</v>
      </c>
      <c r="D3651" s="4">
        <v>2000</v>
      </c>
      <c r="E3651" s="4">
        <v>2000</v>
      </c>
      <c r="F3651" s="4">
        <v>1.2</v>
      </c>
      <c r="G3651" s="7">
        <f>E3651+F3651-D3651</f>
        <v>1.2000000000000455</v>
      </c>
      <c r="H3651" s="4" t="s">
        <v>3869</v>
      </c>
      <c r="I3651" s="4">
        <v>28000</v>
      </c>
      <c r="J3651" s="4" t="s">
        <v>4</v>
      </c>
      <c r="K3651" s="4" t="s">
        <v>22</v>
      </c>
      <c r="L3651" s="4" t="s">
        <v>6</v>
      </c>
      <c r="M3651" s="4" t="s">
        <v>65</v>
      </c>
      <c r="O3651" s="4"/>
      <c r="P3651" s="14">
        <v>8938378</v>
      </c>
      <c r="Q3651" s="12">
        <v>570.79999999999995</v>
      </c>
      <c r="S3651" s="14">
        <v>568598</v>
      </c>
      <c r="T3651" s="12">
        <v>-1000</v>
      </c>
      <c r="U3651">
        <f>SUM($T$2:T3651)</f>
        <v>2973798.1699999985</v>
      </c>
      <c r="W3651" s="16">
        <v>568598</v>
      </c>
      <c r="X3651">
        <v>2973798.1699999985</v>
      </c>
      <c r="Y3651">
        <v>3650</v>
      </c>
      <c r="Z3651" s="18">
        <f t="shared" ref="Z3651:Z3714" si="287">X3651/$T$4566</f>
        <v>7.1420859284393368</v>
      </c>
      <c r="AA3651" s="18">
        <f t="shared" ref="AA3651:AA3714" si="288">Y3651/$Y$4566</f>
        <v>0.79973707274320771</v>
      </c>
      <c r="AB3651" t="str">
        <f t="shared" si="286"/>
        <v>D</v>
      </c>
      <c r="AI3651" s="14">
        <v>8938378</v>
      </c>
      <c r="AJ3651" s="12">
        <v>570.79999999999995</v>
      </c>
      <c r="AK3651" s="12">
        <v>570.79999999999995</v>
      </c>
      <c r="AL3651" s="12">
        <v>7000</v>
      </c>
      <c r="AN3651">
        <v>8938378</v>
      </c>
      <c r="AO3651">
        <v>570.79999999999995</v>
      </c>
      <c r="AP3651">
        <v>570.79999999999995</v>
      </c>
      <c r="AQ3651">
        <v>7000</v>
      </c>
      <c r="AR3651">
        <f t="shared" ref="AR3651:AR3714" si="289">IF(AND(AO3651&lt;0,OR(AP3651&gt;0,AQ3651&gt;0)),1,0)</f>
        <v>0</v>
      </c>
      <c r="AV3651" s="4">
        <v>3031085</v>
      </c>
      <c r="AW3651" s="4">
        <v>7497953</v>
      </c>
      <c r="AX3651" s="4" t="s">
        <v>7389</v>
      </c>
      <c r="AY3651" s="4">
        <v>2000</v>
      </c>
      <c r="AZ3651" s="4">
        <v>2000</v>
      </c>
      <c r="BA3651" s="4">
        <v>1.2</v>
      </c>
      <c r="BB3651" s="7">
        <f>AZ3651+BA3651-AY3651</f>
        <v>1.2000000000000455</v>
      </c>
      <c r="BC3651" s="4" t="s">
        <v>3869</v>
      </c>
      <c r="BD3651" s="4">
        <v>28000</v>
      </c>
      <c r="BE3651" s="4" t="s">
        <v>4</v>
      </c>
      <c r="BF3651" s="4" t="s">
        <v>22</v>
      </c>
      <c r="BG3651" s="4" t="s">
        <v>6</v>
      </c>
      <c r="BH3651" s="4" t="s">
        <v>65</v>
      </c>
      <c r="BI3651" t="str">
        <f t="shared" ref="BI3651:BI3714" si="290">VLOOKUP(AW3651,$W$1:$AB$4565,6,FALSE)</f>
        <v>B</v>
      </c>
    </row>
    <row r="3652" spans="1:61" ht="15.75" customHeight="1" x14ac:dyDescent="0.2">
      <c r="A3652" s="4">
        <v>3030266</v>
      </c>
      <c r="B3652" s="4">
        <v>226496</v>
      </c>
      <c r="C3652" s="4" t="s">
        <v>7411</v>
      </c>
      <c r="D3652" s="4">
        <v>800</v>
      </c>
      <c r="E3652" s="4">
        <v>800</v>
      </c>
      <c r="F3652" s="4">
        <v>1.2</v>
      </c>
      <c r="G3652" s="7">
        <f>E3652+F3652-D3652</f>
        <v>1.2000000000000455</v>
      </c>
      <c r="H3652" s="4" t="s">
        <v>7412</v>
      </c>
      <c r="I3652" s="4">
        <v>7000</v>
      </c>
      <c r="J3652" s="4" t="s">
        <v>4</v>
      </c>
      <c r="K3652" s="4" t="s">
        <v>22</v>
      </c>
      <c r="L3652" s="4" t="s">
        <v>6</v>
      </c>
      <c r="M3652" s="4" t="s">
        <v>20</v>
      </c>
      <c r="O3652" s="4"/>
      <c r="P3652" s="14">
        <v>8938469</v>
      </c>
      <c r="Q3652" s="12">
        <v>3</v>
      </c>
      <c r="S3652" s="14">
        <v>576396</v>
      </c>
      <c r="T3652" s="12">
        <v>-1000</v>
      </c>
      <c r="U3652">
        <f>SUM($T$2:T3652)</f>
        <v>2972798.1699999985</v>
      </c>
      <c r="W3652" s="16">
        <v>576396</v>
      </c>
      <c r="X3652">
        <v>2972798.1699999985</v>
      </c>
      <c r="Y3652">
        <v>3651</v>
      </c>
      <c r="Z3652" s="18">
        <f t="shared" si="287"/>
        <v>7.139684257068196</v>
      </c>
      <c r="AA3652" s="18">
        <f t="shared" si="288"/>
        <v>0.7999561787905346</v>
      </c>
      <c r="AB3652" t="str">
        <f t="shared" si="286"/>
        <v>D</v>
      </c>
      <c r="AI3652" s="14">
        <v>8938469</v>
      </c>
      <c r="AJ3652" s="12">
        <v>3</v>
      </c>
      <c r="AK3652" s="12">
        <v>3</v>
      </c>
      <c r="AL3652" s="12">
        <v>2000</v>
      </c>
      <c r="AN3652">
        <v>8938469</v>
      </c>
      <c r="AO3652">
        <v>3</v>
      </c>
      <c r="AP3652">
        <v>3</v>
      </c>
      <c r="AQ3652">
        <v>2000</v>
      </c>
      <c r="AR3652">
        <f t="shared" si="289"/>
        <v>0</v>
      </c>
      <c r="AV3652" s="4">
        <v>3030266</v>
      </c>
      <c r="AW3652" s="4">
        <v>226496</v>
      </c>
      <c r="AX3652" s="4" t="s">
        <v>7411</v>
      </c>
      <c r="AY3652" s="4">
        <v>800</v>
      </c>
      <c r="AZ3652" s="4">
        <v>800</v>
      </c>
      <c r="BA3652" s="4">
        <v>1.2</v>
      </c>
      <c r="BB3652" s="7">
        <f>AZ3652+BA3652-AY3652</f>
        <v>1.2000000000000455</v>
      </c>
      <c r="BC3652" s="4" t="s">
        <v>7412</v>
      </c>
      <c r="BD3652" s="4">
        <v>7000</v>
      </c>
      <c r="BE3652" s="4" t="s">
        <v>4</v>
      </c>
      <c r="BF3652" s="4" t="s">
        <v>22</v>
      </c>
      <c r="BG3652" s="4" t="s">
        <v>6</v>
      </c>
      <c r="BH3652" s="4" t="s">
        <v>20</v>
      </c>
      <c r="BI3652" t="str">
        <f t="shared" si="290"/>
        <v>B</v>
      </c>
    </row>
    <row r="3653" spans="1:61" ht="15.75" customHeight="1" x14ac:dyDescent="0.2">
      <c r="A3653" s="4">
        <v>3038239</v>
      </c>
      <c r="B3653" s="4">
        <v>8984116</v>
      </c>
      <c r="C3653" s="4" t="s">
        <v>7929</v>
      </c>
      <c r="D3653" s="4">
        <v>2000</v>
      </c>
      <c r="E3653" s="4">
        <v>2000</v>
      </c>
      <c r="F3653" s="4">
        <v>1.2</v>
      </c>
      <c r="G3653" s="7">
        <f>E3653+F3653-D3653</f>
        <v>1.2000000000000455</v>
      </c>
      <c r="H3653" s="4" t="s">
        <v>307</v>
      </c>
      <c r="I3653" s="4">
        <v>6000</v>
      </c>
      <c r="J3653" s="4" t="s">
        <v>98</v>
      </c>
      <c r="K3653" s="4" t="s">
        <v>8</v>
      </c>
      <c r="M3653" s="4" t="s">
        <v>111</v>
      </c>
      <c r="O3653" s="4"/>
      <c r="P3653" s="14">
        <v>8938679</v>
      </c>
      <c r="Q3653" s="12">
        <v>993</v>
      </c>
      <c r="S3653" s="14">
        <v>584828</v>
      </c>
      <c r="T3653" s="12">
        <v>-1000</v>
      </c>
      <c r="U3653">
        <f>SUM($T$2:T3653)</f>
        <v>2971798.1699999985</v>
      </c>
      <c r="W3653" s="16">
        <v>584828</v>
      </c>
      <c r="X3653">
        <v>2971798.1699999985</v>
      </c>
      <c r="Y3653">
        <v>3652</v>
      </c>
      <c r="Z3653" s="18">
        <f t="shared" si="287"/>
        <v>7.1372825856970552</v>
      </c>
      <c r="AA3653" s="18">
        <f t="shared" si="288"/>
        <v>0.80017528483786149</v>
      </c>
      <c r="AB3653" t="str">
        <f t="shared" si="286"/>
        <v>D</v>
      </c>
      <c r="AI3653" s="14">
        <v>8938679</v>
      </c>
      <c r="AJ3653" s="12">
        <v>993</v>
      </c>
      <c r="AK3653" s="12">
        <v>993</v>
      </c>
      <c r="AL3653" s="12">
        <v>1000</v>
      </c>
      <c r="AN3653">
        <v>8938679</v>
      </c>
      <c r="AO3653">
        <v>993</v>
      </c>
      <c r="AP3653">
        <v>993</v>
      </c>
      <c r="AQ3653">
        <v>1000</v>
      </c>
      <c r="AR3653">
        <f t="shared" si="289"/>
        <v>0</v>
      </c>
      <c r="AV3653" s="4">
        <v>3038239</v>
      </c>
      <c r="AW3653" s="4">
        <v>8984116</v>
      </c>
      <c r="AX3653" s="4" t="s">
        <v>7929</v>
      </c>
      <c r="AY3653" s="4">
        <v>2000</v>
      </c>
      <c r="AZ3653" s="4">
        <v>2000</v>
      </c>
      <c r="BA3653" s="4">
        <v>1.2</v>
      </c>
      <c r="BB3653" s="7">
        <f>AZ3653+BA3653-AY3653</f>
        <v>1.2000000000000455</v>
      </c>
      <c r="BC3653" s="4" t="s">
        <v>307</v>
      </c>
      <c r="BD3653" s="4">
        <v>6000</v>
      </c>
      <c r="BE3653" s="4" t="s">
        <v>98</v>
      </c>
      <c r="BF3653" s="4" t="s">
        <v>8</v>
      </c>
      <c r="BH3653" s="4" t="s">
        <v>111</v>
      </c>
      <c r="BI3653" t="str">
        <f t="shared" si="290"/>
        <v>B</v>
      </c>
    </row>
    <row r="3654" spans="1:61" ht="15.75" customHeight="1" x14ac:dyDescent="0.2">
      <c r="A3654" s="4">
        <v>3048060</v>
      </c>
      <c r="B3654" s="4">
        <v>395291</v>
      </c>
      <c r="C3654" s="4" t="s">
        <v>8599</v>
      </c>
      <c r="D3654" s="4">
        <v>2000</v>
      </c>
      <c r="E3654" s="4">
        <v>2000</v>
      </c>
      <c r="F3654" s="4">
        <v>1.2</v>
      </c>
      <c r="G3654" s="7">
        <f>E3654+F3654-D3654</f>
        <v>1.2000000000000455</v>
      </c>
      <c r="H3654" s="4" t="s">
        <v>8600</v>
      </c>
      <c r="I3654" s="4">
        <v>15000</v>
      </c>
      <c r="J3654" s="4" t="s">
        <v>4</v>
      </c>
      <c r="K3654" s="4" t="s">
        <v>5</v>
      </c>
      <c r="L3654" s="4" t="s">
        <v>6</v>
      </c>
      <c r="M3654" s="4" t="s">
        <v>47</v>
      </c>
      <c r="O3654" s="4"/>
      <c r="P3654" s="14">
        <v>8938693</v>
      </c>
      <c r="Q3654" s="12">
        <v>-500</v>
      </c>
      <c r="S3654" s="14">
        <v>595205</v>
      </c>
      <c r="T3654" s="12">
        <v>-1000</v>
      </c>
      <c r="U3654">
        <f>SUM($T$2:T3654)</f>
        <v>2970798.1699999985</v>
      </c>
      <c r="W3654" s="16">
        <v>595205</v>
      </c>
      <c r="X3654">
        <v>2970798.1699999985</v>
      </c>
      <c r="Y3654">
        <v>3653</v>
      </c>
      <c r="Z3654" s="18">
        <f t="shared" si="287"/>
        <v>7.1348809143259153</v>
      </c>
      <c r="AA3654" s="18">
        <f t="shared" si="288"/>
        <v>0.80039439088518838</v>
      </c>
      <c r="AB3654" t="str">
        <f t="shared" si="286"/>
        <v>D</v>
      </c>
      <c r="AI3654" s="14">
        <v>8938693</v>
      </c>
      <c r="AJ3654" s="12">
        <v>-500</v>
      </c>
      <c r="AK3654" s="12">
        <v>0</v>
      </c>
      <c r="AL3654" s="12">
        <v>0</v>
      </c>
      <c r="AN3654">
        <v>8938693</v>
      </c>
      <c r="AO3654">
        <v>-500</v>
      </c>
      <c r="AP3654">
        <v>0</v>
      </c>
      <c r="AQ3654">
        <v>0</v>
      </c>
      <c r="AR3654">
        <f t="shared" si="289"/>
        <v>0</v>
      </c>
      <c r="AV3654" s="4">
        <v>3048060</v>
      </c>
      <c r="AW3654" s="4">
        <v>395291</v>
      </c>
      <c r="AX3654" s="4" t="s">
        <v>8599</v>
      </c>
      <c r="AY3654" s="4">
        <v>2000</v>
      </c>
      <c r="AZ3654" s="4">
        <v>2000</v>
      </c>
      <c r="BA3654" s="4">
        <v>1.2</v>
      </c>
      <c r="BB3654" s="7">
        <f>AZ3654+BA3654-AY3654</f>
        <v>1.2000000000000455</v>
      </c>
      <c r="BC3654" s="4" t="s">
        <v>8600</v>
      </c>
      <c r="BD3654" s="4">
        <v>15000</v>
      </c>
      <c r="BE3654" s="4" t="s">
        <v>4</v>
      </c>
      <c r="BF3654" s="4" t="s">
        <v>5</v>
      </c>
      <c r="BG3654" s="4" t="s">
        <v>6</v>
      </c>
      <c r="BH3654" s="4" t="s">
        <v>47</v>
      </c>
      <c r="BI3654" t="str">
        <f t="shared" si="290"/>
        <v>B</v>
      </c>
    </row>
    <row r="3655" spans="1:61" ht="15.75" customHeight="1" x14ac:dyDescent="0.2">
      <c r="A3655" s="4">
        <v>3052414</v>
      </c>
      <c r="B3655" s="4">
        <v>38402</v>
      </c>
      <c r="C3655" s="4" t="s">
        <v>8912</v>
      </c>
      <c r="D3655" s="4">
        <v>1000</v>
      </c>
      <c r="E3655" s="4">
        <v>1000</v>
      </c>
      <c r="F3655" s="4">
        <v>1.2</v>
      </c>
      <c r="G3655" s="7">
        <f>E3655+F3655-D3655</f>
        <v>1.2000000000000455</v>
      </c>
      <c r="H3655" s="4" t="s">
        <v>8913</v>
      </c>
      <c r="I3655" s="4">
        <v>8000</v>
      </c>
      <c r="J3655" s="4" t="s">
        <v>4</v>
      </c>
      <c r="K3655" s="4" t="s">
        <v>22</v>
      </c>
      <c r="L3655" s="4" t="s">
        <v>6</v>
      </c>
      <c r="M3655" s="4" t="s">
        <v>26</v>
      </c>
      <c r="O3655" s="4"/>
      <c r="P3655" s="14">
        <v>8938917</v>
      </c>
      <c r="Q3655" s="12">
        <v>0.39999999999997726</v>
      </c>
      <c r="S3655" s="14">
        <v>603390</v>
      </c>
      <c r="T3655" s="12">
        <v>-1000</v>
      </c>
      <c r="U3655">
        <f>SUM($T$2:T3655)</f>
        <v>2969798.1699999985</v>
      </c>
      <c r="W3655" s="16">
        <v>603390</v>
      </c>
      <c r="X3655">
        <v>2969798.1699999985</v>
      </c>
      <c r="Y3655">
        <v>3654</v>
      </c>
      <c r="Z3655" s="18">
        <f t="shared" si="287"/>
        <v>7.1324792429547745</v>
      </c>
      <c r="AA3655" s="18">
        <f t="shared" si="288"/>
        <v>0.80061349693251538</v>
      </c>
      <c r="AB3655" t="str">
        <f t="shared" si="286"/>
        <v>D</v>
      </c>
      <c r="AI3655" s="14">
        <v>8938917</v>
      </c>
      <c r="AJ3655" s="12">
        <v>0.39999999999997726</v>
      </c>
      <c r="AK3655" s="12">
        <v>0.4</v>
      </c>
      <c r="AL3655" s="12">
        <v>500</v>
      </c>
      <c r="AN3655">
        <v>8938917</v>
      </c>
      <c r="AO3655">
        <v>0.39999999999997726</v>
      </c>
      <c r="AP3655">
        <v>0.4</v>
      </c>
      <c r="AQ3655">
        <v>500</v>
      </c>
      <c r="AR3655">
        <f t="shared" si="289"/>
        <v>0</v>
      </c>
      <c r="AV3655" s="4">
        <v>3052414</v>
      </c>
      <c r="AW3655" s="4">
        <v>38402</v>
      </c>
      <c r="AX3655" s="4" t="s">
        <v>8912</v>
      </c>
      <c r="AY3655" s="4">
        <v>1000</v>
      </c>
      <c r="AZ3655" s="4">
        <v>1000</v>
      </c>
      <c r="BA3655" s="4">
        <v>1.2</v>
      </c>
      <c r="BB3655" s="7">
        <f>AZ3655+BA3655-AY3655</f>
        <v>1.2000000000000455</v>
      </c>
      <c r="BC3655" s="4" t="s">
        <v>8913</v>
      </c>
      <c r="BD3655" s="4">
        <v>8000</v>
      </c>
      <c r="BE3655" s="4" t="s">
        <v>4</v>
      </c>
      <c r="BF3655" s="4" t="s">
        <v>22</v>
      </c>
      <c r="BG3655" s="4" t="s">
        <v>6</v>
      </c>
      <c r="BH3655" s="4" t="s">
        <v>26</v>
      </c>
      <c r="BI3655" t="str">
        <f t="shared" si="290"/>
        <v>B</v>
      </c>
    </row>
    <row r="3656" spans="1:61" ht="15.75" customHeight="1" x14ac:dyDescent="0.2">
      <c r="A3656" s="4">
        <v>3050272</v>
      </c>
      <c r="B3656" s="4">
        <v>9200997</v>
      </c>
      <c r="C3656" s="4" t="s">
        <v>8939</v>
      </c>
      <c r="D3656" s="4">
        <v>1200</v>
      </c>
      <c r="E3656" s="4">
        <v>1200</v>
      </c>
      <c r="F3656" s="4">
        <v>1.2</v>
      </c>
      <c r="G3656" s="7">
        <f>E3656+F3656-D3656</f>
        <v>1.2000000000000455</v>
      </c>
      <c r="H3656" s="4" t="s">
        <v>5951</v>
      </c>
      <c r="I3656" s="4">
        <v>8000</v>
      </c>
      <c r="J3656" s="4" t="s">
        <v>4</v>
      </c>
      <c r="K3656" s="4" t="s">
        <v>13</v>
      </c>
      <c r="L3656" s="4" t="s">
        <v>6</v>
      </c>
      <c r="M3656" s="4" t="s">
        <v>35</v>
      </c>
      <c r="O3656" s="4"/>
      <c r="P3656" s="14">
        <v>8938952</v>
      </c>
      <c r="Q3656" s="12">
        <v>2219.4</v>
      </c>
      <c r="S3656" s="14">
        <v>607311</v>
      </c>
      <c r="T3656" s="12">
        <v>-1000</v>
      </c>
      <c r="U3656">
        <f>SUM($T$2:T3656)</f>
        <v>2968798.1699999985</v>
      </c>
      <c r="W3656" s="16">
        <v>607311</v>
      </c>
      <c r="X3656">
        <v>2968798.1699999985</v>
      </c>
      <c r="Y3656">
        <v>3655</v>
      </c>
      <c r="Z3656" s="18">
        <f t="shared" si="287"/>
        <v>7.1300775715836338</v>
      </c>
      <c r="AA3656" s="18">
        <f t="shared" si="288"/>
        <v>0.80083260297984227</v>
      </c>
      <c r="AB3656" t="str">
        <f t="shared" si="286"/>
        <v>D</v>
      </c>
      <c r="AI3656" s="14">
        <v>8938952</v>
      </c>
      <c r="AJ3656" s="12">
        <v>2219.4</v>
      </c>
      <c r="AK3656" s="12">
        <v>2219.4</v>
      </c>
      <c r="AL3656" s="12">
        <v>1500</v>
      </c>
      <c r="AN3656">
        <v>8938952</v>
      </c>
      <c r="AO3656">
        <v>2219.4</v>
      </c>
      <c r="AP3656">
        <v>2219.4</v>
      </c>
      <c r="AQ3656">
        <v>1500</v>
      </c>
      <c r="AR3656">
        <f t="shared" si="289"/>
        <v>0</v>
      </c>
      <c r="AV3656" s="4">
        <v>3050272</v>
      </c>
      <c r="AW3656" s="4">
        <v>9200997</v>
      </c>
      <c r="AX3656" s="4" t="s">
        <v>8939</v>
      </c>
      <c r="AY3656" s="4">
        <v>1200</v>
      </c>
      <c r="AZ3656" s="4">
        <v>1200</v>
      </c>
      <c r="BA3656" s="4">
        <v>1.2</v>
      </c>
      <c r="BB3656" s="7">
        <f>AZ3656+BA3656-AY3656</f>
        <v>1.2000000000000455</v>
      </c>
      <c r="BC3656" s="4" t="s">
        <v>5951</v>
      </c>
      <c r="BD3656" s="4">
        <v>8000</v>
      </c>
      <c r="BE3656" s="4" t="s">
        <v>4</v>
      </c>
      <c r="BF3656" s="4" t="s">
        <v>13</v>
      </c>
      <c r="BG3656" s="4" t="s">
        <v>6</v>
      </c>
      <c r="BH3656" s="4" t="s">
        <v>35</v>
      </c>
      <c r="BI3656" t="str">
        <f t="shared" si="290"/>
        <v>B</v>
      </c>
    </row>
    <row r="3657" spans="1:61" ht="15.75" customHeight="1" x14ac:dyDescent="0.2">
      <c r="A3657" s="4">
        <v>3054500</v>
      </c>
      <c r="B3657" s="4">
        <v>9211483</v>
      </c>
      <c r="C3657" s="4" t="s">
        <v>9034</v>
      </c>
      <c r="D3657" s="4">
        <v>1000</v>
      </c>
      <c r="E3657" s="4">
        <v>1000</v>
      </c>
      <c r="F3657" s="4">
        <v>1.2</v>
      </c>
      <c r="G3657" s="7">
        <f>E3657+F3657-D3657</f>
        <v>1.2000000000000455</v>
      </c>
      <c r="H3657" s="4" t="s">
        <v>9035</v>
      </c>
      <c r="I3657" s="4">
        <v>8500</v>
      </c>
      <c r="J3657" s="4" t="s">
        <v>4</v>
      </c>
      <c r="K3657" s="4" t="s">
        <v>5</v>
      </c>
      <c r="L3657" s="4" t="s">
        <v>6</v>
      </c>
      <c r="M3657" s="4" t="s">
        <v>17</v>
      </c>
      <c r="O3657" s="4"/>
      <c r="P3657" s="14">
        <v>8939008</v>
      </c>
      <c r="Q3657" s="12">
        <v>1.9500000000000455</v>
      </c>
      <c r="S3657" s="14">
        <v>700911</v>
      </c>
      <c r="T3657" s="12">
        <v>-1000</v>
      </c>
      <c r="U3657">
        <f>SUM($T$2:T3657)</f>
        <v>2967798.1699999985</v>
      </c>
      <c r="W3657" s="16">
        <v>700911</v>
      </c>
      <c r="X3657">
        <v>2967798.1699999985</v>
      </c>
      <c r="Y3657">
        <v>3656</v>
      </c>
      <c r="Z3657" s="18">
        <f t="shared" si="287"/>
        <v>7.127675900212493</v>
      </c>
      <c r="AA3657" s="18">
        <f t="shared" si="288"/>
        <v>0.80105170902716916</v>
      </c>
      <c r="AB3657" t="str">
        <f t="shared" si="286"/>
        <v>D</v>
      </c>
      <c r="AI3657" s="14">
        <v>8939008</v>
      </c>
      <c r="AJ3657" s="12">
        <v>1.9500000000000455</v>
      </c>
      <c r="AK3657" s="12">
        <v>1.95</v>
      </c>
      <c r="AL3657" s="12">
        <v>1300</v>
      </c>
      <c r="AN3657">
        <v>8939008</v>
      </c>
      <c r="AO3657">
        <v>1.9500000000000455</v>
      </c>
      <c r="AP3657">
        <v>1.95</v>
      </c>
      <c r="AQ3657">
        <v>1300</v>
      </c>
      <c r="AR3657">
        <f t="shared" si="289"/>
        <v>0</v>
      </c>
      <c r="AV3657" s="4">
        <v>3054500</v>
      </c>
      <c r="AW3657" s="4">
        <v>9211483</v>
      </c>
      <c r="AX3657" s="4" t="s">
        <v>9034</v>
      </c>
      <c r="AY3657" s="4">
        <v>1000</v>
      </c>
      <c r="AZ3657" s="4">
        <v>1000</v>
      </c>
      <c r="BA3657" s="4">
        <v>1.2</v>
      </c>
      <c r="BB3657" s="7">
        <f>AZ3657+BA3657-AY3657</f>
        <v>1.2000000000000455</v>
      </c>
      <c r="BC3657" s="4" t="s">
        <v>9035</v>
      </c>
      <c r="BD3657" s="4">
        <v>8500</v>
      </c>
      <c r="BE3657" s="4" t="s">
        <v>4</v>
      </c>
      <c r="BF3657" s="4" t="s">
        <v>5</v>
      </c>
      <c r="BG3657" s="4" t="s">
        <v>6</v>
      </c>
      <c r="BH3657" s="4" t="s">
        <v>17</v>
      </c>
      <c r="BI3657" t="str">
        <f t="shared" si="290"/>
        <v>B</v>
      </c>
    </row>
    <row r="3658" spans="1:61" ht="15.75" customHeight="1" x14ac:dyDescent="0.2">
      <c r="A3658" s="4">
        <v>2979656</v>
      </c>
      <c r="B3658" s="4">
        <v>9007104</v>
      </c>
      <c r="C3658" s="4" t="s">
        <v>3301</v>
      </c>
      <c r="D3658" s="4">
        <v>3000</v>
      </c>
      <c r="E3658" s="4">
        <v>3000</v>
      </c>
      <c r="F3658" s="4">
        <v>1.2</v>
      </c>
      <c r="G3658" s="7">
        <f>E3658+F3658-D3658</f>
        <v>1.1999999999998181</v>
      </c>
      <c r="H3658" s="4" t="s">
        <v>3302</v>
      </c>
      <c r="I3658" s="4">
        <v>12000</v>
      </c>
      <c r="J3658" s="4" t="s">
        <v>4</v>
      </c>
      <c r="K3658" s="4" t="s">
        <v>5</v>
      </c>
      <c r="L3658" s="4" t="s">
        <v>6</v>
      </c>
      <c r="M3658" s="4" t="s">
        <v>173</v>
      </c>
      <c r="O3658" s="4"/>
      <c r="P3658" s="14">
        <v>8939225</v>
      </c>
      <c r="Q3658" s="12">
        <v>-500</v>
      </c>
      <c r="S3658" s="14">
        <v>1625640</v>
      </c>
      <c r="T3658" s="12">
        <v>-1000</v>
      </c>
      <c r="U3658">
        <f>SUM($T$2:T3658)</f>
        <v>2966798.1699999985</v>
      </c>
      <c r="W3658" s="16">
        <v>1625640</v>
      </c>
      <c r="X3658">
        <v>2966798.1699999985</v>
      </c>
      <c r="Y3658">
        <v>3657</v>
      </c>
      <c r="Z3658" s="18">
        <f t="shared" si="287"/>
        <v>7.1252742288413522</v>
      </c>
      <c r="AA3658" s="18">
        <f t="shared" si="288"/>
        <v>0.80127081507449605</v>
      </c>
      <c r="AB3658" t="str">
        <f t="shared" si="286"/>
        <v>D</v>
      </c>
      <c r="AI3658" s="14">
        <v>8939225</v>
      </c>
      <c r="AJ3658" s="12">
        <v>-500</v>
      </c>
      <c r="AK3658" s="12">
        <v>0</v>
      </c>
      <c r="AL3658" s="12">
        <v>0</v>
      </c>
      <c r="AN3658">
        <v>8939225</v>
      </c>
      <c r="AO3658">
        <v>-500</v>
      </c>
      <c r="AP3658">
        <v>0</v>
      </c>
      <c r="AQ3658">
        <v>0</v>
      </c>
      <c r="AR3658">
        <f t="shared" si="289"/>
        <v>0</v>
      </c>
      <c r="AV3658" s="4">
        <v>2979656</v>
      </c>
      <c r="AW3658" s="4">
        <v>9007104</v>
      </c>
      <c r="AX3658" s="4" t="s">
        <v>3301</v>
      </c>
      <c r="AY3658" s="4">
        <v>3000</v>
      </c>
      <c r="AZ3658" s="4">
        <v>3000</v>
      </c>
      <c r="BA3658" s="4">
        <v>1.2</v>
      </c>
      <c r="BB3658" s="7">
        <f>AZ3658+BA3658-AY3658</f>
        <v>1.1999999999998181</v>
      </c>
      <c r="BC3658" s="4" t="s">
        <v>3302</v>
      </c>
      <c r="BD3658" s="4">
        <v>12000</v>
      </c>
      <c r="BE3658" s="4" t="s">
        <v>4</v>
      </c>
      <c r="BF3658" s="4" t="s">
        <v>5</v>
      </c>
      <c r="BG3658" s="4" t="s">
        <v>6</v>
      </c>
      <c r="BH3658" s="4" t="s">
        <v>173</v>
      </c>
      <c r="BI3658" t="str">
        <f t="shared" si="290"/>
        <v>B</v>
      </c>
    </row>
    <row r="3659" spans="1:61" ht="15.75" customHeight="1" x14ac:dyDescent="0.2">
      <c r="A3659" s="4">
        <v>2985060</v>
      </c>
      <c r="B3659" s="4">
        <v>9021426</v>
      </c>
      <c r="C3659" s="4" t="s">
        <v>3786</v>
      </c>
      <c r="D3659" s="4">
        <v>3000</v>
      </c>
      <c r="E3659" s="4">
        <v>3000</v>
      </c>
      <c r="F3659" s="4">
        <v>1.2</v>
      </c>
      <c r="G3659" s="7">
        <f>E3659+F3659-D3659</f>
        <v>1.1999999999998181</v>
      </c>
      <c r="H3659" s="4" t="s">
        <v>3787</v>
      </c>
      <c r="I3659" s="4">
        <v>12000</v>
      </c>
      <c r="J3659" s="4" t="s">
        <v>4</v>
      </c>
      <c r="K3659" s="4" t="s">
        <v>8</v>
      </c>
      <c r="L3659" s="4" t="s">
        <v>6</v>
      </c>
      <c r="M3659" s="4" t="s">
        <v>111</v>
      </c>
      <c r="O3659" s="4"/>
      <c r="P3659" s="14">
        <v>8939288</v>
      </c>
      <c r="Q3659" s="12">
        <v>-1990</v>
      </c>
      <c r="S3659" s="14">
        <v>1633884</v>
      </c>
      <c r="T3659" s="12">
        <v>-1000</v>
      </c>
      <c r="U3659">
        <f>SUM($T$2:T3659)</f>
        <v>2965798.1699999985</v>
      </c>
      <c r="W3659" s="16">
        <v>1633884</v>
      </c>
      <c r="X3659">
        <v>2965798.1699999985</v>
      </c>
      <c r="Y3659">
        <v>3658</v>
      </c>
      <c r="Z3659" s="18">
        <f t="shared" si="287"/>
        <v>7.1228725574702114</v>
      </c>
      <c r="AA3659" s="18">
        <f t="shared" si="288"/>
        <v>0.80148992112182293</v>
      </c>
      <c r="AB3659" t="str">
        <f t="shared" si="286"/>
        <v>D</v>
      </c>
      <c r="AI3659" s="14">
        <v>8939288</v>
      </c>
      <c r="AJ3659" s="12">
        <v>-1990</v>
      </c>
      <c r="AK3659" s="12">
        <v>3</v>
      </c>
      <c r="AL3659" s="12">
        <v>7</v>
      </c>
      <c r="AN3659">
        <v>8939288</v>
      </c>
      <c r="AO3659">
        <v>-1990</v>
      </c>
      <c r="AP3659">
        <v>3</v>
      </c>
      <c r="AQ3659">
        <v>7</v>
      </c>
      <c r="AR3659">
        <f t="shared" si="289"/>
        <v>1</v>
      </c>
      <c r="AV3659" s="4">
        <v>2985060</v>
      </c>
      <c r="AW3659" s="4">
        <v>9021426</v>
      </c>
      <c r="AX3659" s="4" t="s">
        <v>3786</v>
      </c>
      <c r="AY3659" s="4">
        <v>3000</v>
      </c>
      <c r="AZ3659" s="4">
        <v>3000</v>
      </c>
      <c r="BA3659" s="4">
        <v>1.2</v>
      </c>
      <c r="BB3659" s="7">
        <f>AZ3659+BA3659-AY3659</f>
        <v>1.1999999999998181</v>
      </c>
      <c r="BC3659" s="4" t="s">
        <v>3787</v>
      </c>
      <c r="BD3659" s="4">
        <v>12000</v>
      </c>
      <c r="BE3659" s="4" t="s">
        <v>4</v>
      </c>
      <c r="BF3659" s="4" t="s">
        <v>8</v>
      </c>
      <c r="BG3659" s="4" t="s">
        <v>6</v>
      </c>
      <c r="BH3659" s="4" t="s">
        <v>111</v>
      </c>
      <c r="BI3659" t="str">
        <f t="shared" si="290"/>
        <v>B</v>
      </c>
    </row>
    <row r="3660" spans="1:61" ht="15.75" customHeight="1" x14ac:dyDescent="0.2">
      <c r="A3660" s="4">
        <v>2990520</v>
      </c>
      <c r="B3660" s="4">
        <v>8988932</v>
      </c>
      <c r="C3660" s="4" t="s">
        <v>4271</v>
      </c>
      <c r="D3660" s="4">
        <v>3000</v>
      </c>
      <c r="E3660" s="4">
        <v>3000</v>
      </c>
      <c r="F3660" s="4">
        <v>1.2</v>
      </c>
      <c r="G3660" s="7">
        <f>E3660+F3660-D3660</f>
        <v>1.1999999999998181</v>
      </c>
      <c r="H3660" s="4" t="s">
        <v>4272</v>
      </c>
      <c r="I3660" s="4">
        <v>25000</v>
      </c>
      <c r="J3660" s="4" t="s">
        <v>4</v>
      </c>
      <c r="K3660" s="4" t="s">
        <v>22</v>
      </c>
      <c r="L3660" s="4" t="s">
        <v>6</v>
      </c>
      <c r="M3660" s="4" t="s">
        <v>101</v>
      </c>
      <c r="O3660" s="4"/>
      <c r="P3660" s="14">
        <v>8939946</v>
      </c>
      <c r="Q3660" s="12">
        <v>5.0000000000011369E-2</v>
      </c>
      <c r="S3660" s="14">
        <v>1653602</v>
      </c>
      <c r="T3660" s="12">
        <v>-1000</v>
      </c>
      <c r="U3660">
        <f>SUM($T$2:T3660)</f>
        <v>2964798.1699999985</v>
      </c>
      <c r="W3660" s="16">
        <v>1653602</v>
      </c>
      <c r="X3660">
        <v>2964798.1699999985</v>
      </c>
      <c r="Y3660">
        <v>3659</v>
      </c>
      <c r="Z3660" s="18">
        <f t="shared" si="287"/>
        <v>7.1204708860990715</v>
      </c>
      <c r="AA3660" s="18">
        <f t="shared" si="288"/>
        <v>0.80170902716914982</v>
      </c>
      <c r="AB3660" t="str">
        <f t="shared" si="286"/>
        <v>D</v>
      </c>
      <c r="AI3660" s="14">
        <v>8939946</v>
      </c>
      <c r="AJ3660" s="12">
        <v>5.0000000000011369E-2</v>
      </c>
      <c r="AK3660" s="12">
        <v>0.05</v>
      </c>
      <c r="AL3660" s="12">
        <v>500</v>
      </c>
      <c r="AN3660">
        <v>8939946</v>
      </c>
      <c r="AO3660">
        <v>5.0000000000011369E-2</v>
      </c>
      <c r="AP3660">
        <v>0.05</v>
      </c>
      <c r="AQ3660">
        <v>500</v>
      </c>
      <c r="AR3660">
        <f t="shared" si="289"/>
        <v>0</v>
      </c>
      <c r="AV3660" s="4">
        <v>2990520</v>
      </c>
      <c r="AW3660" s="4">
        <v>8988932</v>
      </c>
      <c r="AX3660" s="4" t="s">
        <v>4271</v>
      </c>
      <c r="AY3660" s="4">
        <v>3000</v>
      </c>
      <c r="AZ3660" s="4">
        <v>3000</v>
      </c>
      <c r="BA3660" s="4">
        <v>1.2</v>
      </c>
      <c r="BB3660" s="7">
        <f>AZ3660+BA3660-AY3660</f>
        <v>1.1999999999998181</v>
      </c>
      <c r="BC3660" s="4" t="s">
        <v>4272</v>
      </c>
      <c r="BD3660" s="4">
        <v>25000</v>
      </c>
      <c r="BE3660" s="4" t="s">
        <v>4</v>
      </c>
      <c r="BF3660" s="4" t="s">
        <v>22</v>
      </c>
      <c r="BG3660" s="4" t="s">
        <v>6</v>
      </c>
      <c r="BH3660" s="4" t="s">
        <v>101</v>
      </c>
      <c r="BI3660" t="str">
        <f t="shared" si="290"/>
        <v>B</v>
      </c>
    </row>
    <row r="3661" spans="1:61" ht="15.75" customHeight="1" x14ac:dyDescent="0.2">
      <c r="A3661" s="4">
        <v>3009245</v>
      </c>
      <c r="B3661" s="4">
        <v>442374</v>
      </c>
      <c r="C3661" s="4" t="s">
        <v>5808</v>
      </c>
      <c r="D3661" s="4">
        <v>3000</v>
      </c>
      <c r="E3661" s="4">
        <v>3000</v>
      </c>
      <c r="F3661" s="4">
        <v>1.2</v>
      </c>
      <c r="G3661" s="7">
        <f>E3661+F3661-D3661</f>
        <v>1.1999999999998181</v>
      </c>
      <c r="H3661" s="4" t="s">
        <v>5809</v>
      </c>
      <c r="I3661" s="4">
        <v>10000</v>
      </c>
      <c r="J3661" s="4" t="s">
        <v>4</v>
      </c>
      <c r="K3661" s="4" t="s">
        <v>8</v>
      </c>
      <c r="L3661" s="4" t="s">
        <v>6</v>
      </c>
      <c r="M3661" s="4" t="s">
        <v>25</v>
      </c>
      <c r="O3661" s="4"/>
      <c r="P3661" s="14">
        <v>8940079</v>
      </c>
      <c r="Q3661" s="12">
        <v>323</v>
      </c>
      <c r="S3661" s="14">
        <v>1682007</v>
      </c>
      <c r="T3661" s="12">
        <v>-1000</v>
      </c>
      <c r="U3661">
        <f>SUM($T$2:T3661)</f>
        <v>2963798.1699999985</v>
      </c>
      <c r="W3661" s="16">
        <v>1682007</v>
      </c>
      <c r="X3661">
        <v>2963798.1699999985</v>
      </c>
      <c r="Y3661">
        <v>3660</v>
      </c>
      <c r="Z3661" s="18">
        <f t="shared" si="287"/>
        <v>7.1180692147279307</v>
      </c>
      <c r="AA3661" s="18">
        <f t="shared" si="288"/>
        <v>0.80192813321647682</v>
      </c>
      <c r="AB3661" t="str">
        <f t="shared" si="286"/>
        <v>D</v>
      </c>
      <c r="AI3661" s="14">
        <v>8940079</v>
      </c>
      <c r="AJ3661" s="12">
        <v>323</v>
      </c>
      <c r="AK3661" s="12">
        <v>323</v>
      </c>
      <c r="AL3661" s="12">
        <v>500</v>
      </c>
      <c r="AN3661">
        <v>8940079</v>
      </c>
      <c r="AO3661">
        <v>323</v>
      </c>
      <c r="AP3661">
        <v>323</v>
      </c>
      <c r="AQ3661">
        <v>500</v>
      </c>
      <c r="AR3661">
        <f t="shared" si="289"/>
        <v>0</v>
      </c>
      <c r="AV3661" s="4">
        <v>3009245</v>
      </c>
      <c r="AW3661" s="4">
        <v>442374</v>
      </c>
      <c r="AX3661" s="4" t="s">
        <v>5808</v>
      </c>
      <c r="AY3661" s="4">
        <v>3000</v>
      </c>
      <c r="AZ3661" s="4">
        <v>3000</v>
      </c>
      <c r="BA3661" s="4">
        <v>1.2</v>
      </c>
      <c r="BB3661" s="7">
        <f>AZ3661+BA3661-AY3661</f>
        <v>1.1999999999998181</v>
      </c>
      <c r="BC3661" s="4" t="s">
        <v>5809</v>
      </c>
      <c r="BD3661" s="4">
        <v>10000</v>
      </c>
      <c r="BE3661" s="4" t="s">
        <v>4</v>
      </c>
      <c r="BF3661" s="4" t="s">
        <v>8</v>
      </c>
      <c r="BG3661" s="4" t="s">
        <v>6</v>
      </c>
      <c r="BH3661" s="4" t="s">
        <v>25</v>
      </c>
      <c r="BI3661" t="str">
        <f t="shared" si="290"/>
        <v>B</v>
      </c>
    </row>
    <row r="3662" spans="1:61" ht="15.75" customHeight="1" x14ac:dyDescent="0.2">
      <c r="A3662" s="4">
        <v>3023833</v>
      </c>
      <c r="B3662" s="4">
        <v>9128008</v>
      </c>
      <c r="C3662" s="4" t="s">
        <v>6840</v>
      </c>
      <c r="D3662" s="4">
        <v>3000</v>
      </c>
      <c r="E3662" s="4">
        <v>3000</v>
      </c>
      <c r="F3662" s="4">
        <v>1.2</v>
      </c>
      <c r="G3662" s="7">
        <f>E3662+F3662-D3662</f>
        <v>1.1999999999998181</v>
      </c>
      <c r="H3662" s="4" t="s">
        <v>6841</v>
      </c>
      <c r="I3662" s="4">
        <v>27000</v>
      </c>
      <c r="J3662" s="4" t="s">
        <v>32</v>
      </c>
      <c r="K3662" s="4" t="s">
        <v>8</v>
      </c>
      <c r="M3662" s="4" t="s">
        <v>17</v>
      </c>
      <c r="O3662" s="4"/>
      <c r="P3662" s="14">
        <v>8940128</v>
      </c>
      <c r="Q3662" s="12">
        <v>1.8000000000001819</v>
      </c>
      <c r="S3662" s="14">
        <v>1748263</v>
      </c>
      <c r="T3662" s="12">
        <v>-1000</v>
      </c>
      <c r="U3662">
        <f>SUM($T$2:T3662)</f>
        <v>2962798.1699999985</v>
      </c>
      <c r="W3662" s="16">
        <v>1748263</v>
      </c>
      <c r="X3662">
        <v>2962798.1699999985</v>
      </c>
      <c r="Y3662">
        <v>3661</v>
      </c>
      <c r="Z3662" s="18">
        <f t="shared" si="287"/>
        <v>7.11566754335679</v>
      </c>
      <c r="AA3662" s="18">
        <f t="shared" si="288"/>
        <v>0.80214723926380371</v>
      </c>
      <c r="AB3662" t="str">
        <f t="shared" si="286"/>
        <v>D</v>
      </c>
      <c r="AI3662" s="14">
        <v>8940128</v>
      </c>
      <c r="AJ3662" s="12">
        <v>1.8000000000001819</v>
      </c>
      <c r="AK3662" s="12">
        <v>1.8</v>
      </c>
      <c r="AL3662" s="12">
        <v>3000</v>
      </c>
      <c r="AN3662">
        <v>8940128</v>
      </c>
      <c r="AO3662">
        <v>1.8000000000001819</v>
      </c>
      <c r="AP3662">
        <v>1.8</v>
      </c>
      <c r="AQ3662">
        <v>3000</v>
      </c>
      <c r="AR3662">
        <f t="shared" si="289"/>
        <v>0</v>
      </c>
      <c r="AV3662" s="4">
        <v>3023833</v>
      </c>
      <c r="AW3662" s="4">
        <v>9128008</v>
      </c>
      <c r="AX3662" s="4" t="s">
        <v>6840</v>
      </c>
      <c r="AY3662" s="4">
        <v>3000</v>
      </c>
      <c r="AZ3662" s="4">
        <v>3000</v>
      </c>
      <c r="BA3662" s="4">
        <v>1.2</v>
      </c>
      <c r="BB3662" s="7">
        <f>AZ3662+BA3662-AY3662</f>
        <v>1.1999999999998181</v>
      </c>
      <c r="BC3662" s="4" t="s">
        <v>6841</v>
      </c>
      <c r="BD3662" s="4">
        <v>27000</v>
      </c>
      <c r="BE3662" s="4" t="s">
        <v>32</v>
      </c>
      <c r="BF3662" s="4" t="s">
        <v>8</v>
      </c>
      <c r="BH3662" s="4" t="s">
        <v>17</v>
      </c>
      <c r="BI3662" t="str">
        <f t="shared" si="290"/>
        <v>B</v>
      </c>
    </row>
    <row r="3663" spans="1:61" ht="15.75" customHeight="1" x14ac:dyDescent="0.2">
      <c r="A3663" s="4">
        <v>2944719</v>
      </c>
      <c r="B3663" s="4">
        <v>8913619</v>
      </c>
      <c r="C3663" s="4" t="s">
        <v>84</v>
      </c>
      <c r="D3663" s="4">
        <v>900</v>
      </c>
      <c r="E3663" s="4">
        <v>900</v>
      </c>
      <c r="F3663" s="4">
        <v>1.17</v>
      </c>
      <c r="G3663" s="7">
        <f>E3663+F3663-D3663</f>
        <v>1.1699999999999591</v>
      </c>
      <c r="H3663" s="4" t="s">
        <v>85</v>
      </c>
      <c r="I3663" s="4">
        <v>12000</v>
      </c>
      <c r="J3663" s="4" t="s">
        <v>51</v>
      </c>
      <c r="K3663" s="4" t="s">
        <v>13</v>
      </c>
      <c r="M3663" s="4" t="s">
        <v>19</v>
      </c>
      <c r="O3663" s="4"/>
      <c r="P3663" s="14">
        <v>8940793</v>
      </c>
      <c r="Q3663" s="12">
        <v>0.44000000000005457</v>
      </c>
      <c r="S3663" s="14">
        <v>1752579</v>
      </c>
      <c r="T3663" s="12">
        <v>-1000</v>
      </c>
      <c r="U3663">
        <f>SUM($T$2:T3663)</f>
        <v>2961798.1699999985</v>
      </c>
      <c r="W3663" s="16">
        <v>1752579</v>
      </c>
      <c r="X3663">
        <v>2961798.1699999985</v>
      </c>
      <c r="Y3663">
        <v>3662</v>
      </c>
      <c r="Z3663" s="18">
        <f t="shared" si="287"/>
        <v>7.1132658719856492</v>
      </c>
      <c r="AA3663" s="18">
        <f t="shared" si="288"/>
        <v>0.8023663453111306</v>
      </c>
      <c r="AB3663" t="str">
        <f t="shared" si="286"/>
        <v>D</v>
      </c>
      <c r="AI3663" s="14">
        <v>8940793</v>
      </c>
      <c r="AJ3663" s="12">
        <v>0.44000000000005457</v>
      </c>
      <c r="AK3663" s="12">
        <v>0.44</v>
      </c>
      <c r="AL3663" s="12">
        <v>1100</v>
      </c>
      <c r="AN3663">
        <v>8940793</v>
      </c>
      <c r="AO3663">
        <v>0.44000000000005457</v>
      </c>
      <c r="AP3663">
        <v>0.44</v>
      </c>
      <c r="AQ3663">
        <v>1100</v>
      </c>
      <c r="AR3663">
        <f t="shared" si="289"/>
        <v>0</v>
      </c>
      <c r="AV3663" s="4">
        <v>2944719</v>
      </c>
      <c r="AW3663" s="4">
        <v>8913619</v>
      </c>
      <c r="AX3663" s="4" t="s">
        <v>84</v>
      </c>
      <c r="AY3663" s="4">
        <v>900</v>
      </c>
      <c r="AZ3663" s="4">
        <v>900</v>
      </c>
      <c r="BA3663" s="4">
        <v>1.17</v>
      </c>
      <c r="BB3663" s="7">
        <f>AZ3663+BA3663-AY3663</f>
        <v>1.1699999999999591</v>
      </c>
      <c r="BC3663" s="4" t="s">
        <v>85</v>
      </c>
      <c r="BD3663" s="4">
        <v>12000</v>
      </c>
      <c r="BE3663" s="4" t="s">
        <v>51</v>
      </c>
      <c r="BF3663" s="4" t="s">
        <v>13</v>
      </c>
      <c r="BH3663" s="4" t="s">
        <v>19</v>
      </c>
      <c r="BI3663" t="str">
        <f t="shared" si="290"/>
        <v>B</v>
      </c>
    </row>
    <row r="3664" spans="1:61" ht="15.75" customHeight="1" x14ac:dyDescent="0.2">
      <c r="A3664" s="4">
        <v>2944859</v>
      </c>
      <c r="B3664" s="4">
        <v>8913969</v>
      </c>
      <c r="C3664" s="4" t="s">
        <v>86</v>
      </c>
      <c r="D3664" s="4">
        <v>900</v>
      </c>
      <c r="E3664" s="4">
        <v>900</v>
      </c>
      <c r="F3664" s="4">
        <v>1.17</v>
      </c>
      <c r="G3664" s="7">
        <f>E3664+F3664-D3664</f>
        <v>1.1699999999999591</v>
      </c>
      <c r="H3664" s="4" t="s">
        <v>87</v>
      </c>
      <c r="I3664" s="4">
        <v>15000</v>
      </c>
      <c r="J3664" s="4" t="s">
        <v>32</v>
      </c>
      <c r="K3664" s="4" t="s">
        <v>13</v>
      </c>
      <c r="M3664" s="4" t="s">
        <v>20</v>
      </c>
      <c r="O3664" s="4"/>
      <c r="P3664" s="14">
        <v>8942053</v>
      </c>
      <c r="Q3664" s="12">
        <v>5.999999999994543E-2</v>
      </c>
      <c r="S3664" s="14">
        <v>1756838</v>
      </c>
      <c r="T3664" s="12">
        <v>-1000</v>
      </c>
      <c r="U3664">
        <f>SUM($T$2:T3664)</f>
        <v>2960798.1699999985</v>
      </c>
      <c r="W3664" s="16">
        <v>1756838</v>
      </c>
      <c r="X3664">
        <v>2960798.1699999985</v>
      </c>
      <c r="Y3664">
        <v>3663</v>
      </c>
      <c r="Z3664" s="18">
        <f t="shared" si="287"/>
        <v>7.1108642006145084</v>
      </c>
      <c r="AA3664" s="18">
        <f t="shared" si="288"/>
        <v>0.80258545135845749</v>
      </c>
      <c r="AB3664" t="str">
        <f t="shared" si="286"/>
        <v>D</v>
      </c>
      <c r="AI3664" s="14">
        <v>8942053</v>
      </c>
      <c r="AJ3664" s="12">
        <v>5.999999999994543E-2</v>
      </c>
      <c r="AK3664" s="12">
        <v>0.06</v>
      </c>
      <c r="AL3664" s="12">
        <v>600</v>
      </c>
      <c r="AN3664">
        <v>8942053</v>
      </c>
      <c r="AO3664">
        <v>5.999999999994543E-2</v>
      </c>
      <c r="AP3664">
        <v>0.06</v>
      </c>
      <c r="AQ3664">
        <v>600</v>
      </c>
      <c r="AR3664">
        <f t="shared" si="289"/>
        <v>0</v>
      </c>
      <c r="AV3664" s="4">
        <v>2944859</v>
      </c>
      <c r="AW3664" s="4">
        <v>8913969</v>
      </c>
      <c r="AX3664" s="4" t="s">
        <v>86</v>
      </c>
      <c r="AY3664" s="4">
        <v>900</v>
      </c>
      <c r="AZ3664" s="4">
        <v>900</v>
      </c>
      <c r="BA3664" s="4">
        <v>1.17</v>
      </c>
      <c r="BB3664" s="7">
        <f>AZ3664+BA3664-AY3664</f>
        <v>1.1699999999999591</v>
      </c>
      <c r="BC3664" s="4" t="s">
        <v>87</v>
      </c>
      <c r="BD3664" s="4">
        <v>15000</v>
      </c>
      <c r="BE3664" s="4" t="s">
        <v>32</v>
      </c>
      <c r="BF3664" s="4" t="s">
        <v>13</v>
      </c>
      <c r="BH3664" s="4" t="s">
        <v>20</v>
      </c>
      <c r="BI3664" t="str">
        <f t="shared" si="290"/>
        <v>B</v>
      </c>
    </row>
    <row r="3665" spans="1:61" ht="15.75" customHeight="1" x14ac:dyDescent="0.2">
      <c r="A3665" s="4">
        <v>3018044</v>
      </c>
      <c r="B3665" s="4">
        <v>6900230</v>
      </c>
      <c r="C3665" s="4" t="s">
        <v>6402</v>
      </c>
      <c r="D3665" s="4">
        <v>900</v>
      </c>
      <c r="E3665" s="4">
        <v>900</v>
      </c>
      <c r="F3665" s="4">
        <v>1.17</v>
      </c>
      <c r="G3665" s="7">
        <f>E3665+F3665-D3665</f>
        <v>1.1699999999999591</v>
      </c>
      <c r="H3665" s="4" t="s">
        <v>6093</v>
      </c>
      <c r="I3665" s="4">
        <v>7200</v>
      </c>
      <c r="J3665" s="4" t="s">
        <v>4</v>
      </c>
      <c r="K3665" s="4" t="s">
        <v>13</v>
      </c>
      <c r="L3665" s="4" t="s">
        <v>6</v>
      </c>
      <c r="M3665" s="4" t="s">
        <v>65</v>
      </c>
      <c r="O3665" s="4"/>
      <c r="P3665" s="14">
        <v>8942123</v>
      </c>
      <c r="Q3665" s="12">
        <v>155</v>
      </c>
      <c r="S3665" s="14">
        <v>1964411</v>
      </c>
      <c r="T3665" s="12">
        <v>-1000</v>
      </c>
      <c r="U3665">
        <f>SUM($T$2:T3665)</f>
        <v>2959798.1699999985</v>
      </c>
      <c r="W3665" s="16">
        <v>1964411</v>
      </c>
      <c r="X3665">
        <v>2959798.1699999985</v>
      </c>
      <c r="Y3665">
        <v>3664</v>
      </c>
      <c r="Z3665" s="18">
        <f t="shared" si="287"/>
        <v>7.1084625292433685</v>
      </c>
      <c r="AA3665" s="18">
        <f t="shared" si="288"/>
        <v>0.80280455740578438</v>
      </c>
      <c r="AB3665" t="str">
        <f t="shared" si="286"/>
        <v>D</v>
      </c>
      <c r="AI3665" s="14">
        <v>8942123</v>
      </c>
      <c r="AJ3665" s="12">
        <v>155</v>
      </c>
      <c r="AK3665" s="12">
        <v>155</v>
      </c>
      <c r="AL3665" s="12">
        <v>2000</v>
      </c>
      <c r="AN3665">
        <v>8942123</v>
      </c>
      <c r="AO3665">
        <v>155</v>
      </c>
      <c r="AP3665">
        <v>155</v>
      </c>
      <c r="AQ3665">
        <v>2000</v>
      </c>
      <c r="AR3665">
        <f t="shared" si="289"/>
        <v>0</v>
      </c>
      <c r="AV3665" s="4">
        <v>3018044</v>
      </c>
      <c r="AW3665" s="4">
        <v>6900230</v>
      </c>
      <c r="AX3665" s="4" t="s">
        <v>6402</v>
      </c>
      <c r="AY3665" s="4">
        <v>900</v>
      </c>
      <c r="AZ3665" s="4">
        <v>900</v>
      </c>
      <c r="BA3665" s="4">
        <v>1.17</v>
      </c>
      <c r="BB3665" s="7">
        <f>AZ3665+BA3665-AY3665</f>
        <v>1.1699999999999591</v>
      </c>
      <c r="BC3665" s="4" t="s">
        <v>6093</v>
      </c>
      <c r="BD3665" s="4">
        <v>7200</v>
      </c>
      <c r="BE3665" s="4" t="s">
        <v>4</v>
      </c>
      <c r="BF3665" s="4" t="s">
        <v>13</v>
      </c>
      <c r="BG3665" s="4" t="s">
        <v>6</v>
      </c>
      <c r="BH3665" s="4" t="s">
        <v>65</v>
      </c>
      <c r="BI3665" t="str">
        <f t="shared" si="290"/>
        <v>B</v>
      </c>
    </row>
    <row r="3666" spans="1:61" ht="15.75" customHeight="1" x14ac:dyDescent="0.2">
      <c r="A3666" s="4">
        <v>3041214</v>
      </c>
      <c r="B3666" s="4">
        <v>9177547</v>
      </c>
      <c r="C3666" s="4" t="s">
        <v>8150</v>
      </c>
      <c r="D3666" s="4">
        <v>1400</v>
      </c>
      <c r="E3666" s="4">
        <v>1400</v>
      </c>
      <c r="F3666" s="4">
        <v>1.1200000000000001</v>
      </c>
      <c r="G3666" s="7">
        <f>E3666+F3666-D3666</f>
        <v>1.1199999999998909</v>
      </c>
      <c r="H3666" s="4" t="s">
        <v>6001</v>
      </c>
      <c r="I3666" s="4">
        <v>7500</v>
      </c>
      <c r="J3666" s="4" t="s">
        <v>4</v>
      </c>
      <c r="K3666" s="4" t="s">
        <v>13</v>
      </c>
      <c r="L3666" s="4" t="s">
        <v>6</v>
      </c>
      <c r="M3666" s="4" t="s">
        <v>17</v>
      </c>
      <c r="O3666" s="4"/>
      <c r="P3666" s="14">
        <v>8942172</v>
      </c>
      <c r="Q3666" s="12">
        <v>-2935</v>
      </c>
      <c r="S3666" s="14">
        <v>1972510</v>
      </c>
      <c r="T3666" s="12">
        <v>-1000</v>
      </c>
      <c r="U3666">
        <f>SUM($T$2:T3666)</f>
        <v>2958798.1699999985</v>
      </c>
      <c r="W3666" s="16">
        <v>1972510</v>
      </c>
      <c r="X3666">
        <v>2958798.1699999985</v>
      </c>
      <c r="Y3666">
        <v>3665</v>
      </c>
      <c r="Z3666" s="18">
        <f t="shared" si="287"/>
        <v>7.1060608578722277</v>
      </c>
      <c r="AA3666" s="18">
        <f t="shared" si="288"/>
        <v>0.80302366345311127</v>
      </c>
      <c r="AB3666" t="str">
        <f t="shared" si="286"/>
        <v>D</v>
      </c>
      <c r="AI3666" s="14">
        <v>8942172</v>
      </c>
      <c r="AJ3666" s="12">
        <v>-2935</v>
      </c>
      <c r="AK3666" s="12">
        <v>4.5</v>
      </c>
      <c r="AL3666" s="12">
        <v>60.5</v>
      </c>
      <c r="AN3666">
        <v>8942172</v>
      </c>
      <c r="AO3666">
        <v>-2935</v>
      </c>
      <c r="AP3666">
        <v>4.5</v>
      </c>
      <c r="AQ3666">
        <v>60.5</v>
      </c>
      <c r="AR3666">
        <f t="shared" si="289"/>
        <v>1</v>
      </c>
      <c r="AV3666" s="4">
        <v>3041214</v>
      </c>
      <c r="AW3666" s="4">
        <v>9177547</v>
      </c>
      <c r="AX3666" s="4" t="s">
        <v>8150</v>
      </c>
      <c r="AY3666" s="4">
        <v>1400</v>
      </c>
      <c r="AZ3666" s="4">
        <v>1400</v>
      </c>
      <c r="BA3666" s="4">
        <v>1.1200000000000001</v>
      </c>
      <c r="BB3666" s="7">
        <f>AZ3666+BA3666-AY3666</f>
        <v>1.1199999999998909</v>
      </c>
      <c r="BC3666" s="4" t="s">
        <v>6001</v>
      </c>
      <c r="BD3666" s="4">
        <v>7500</v>
      </c>
      <c r="BE3666" s="4" t="s">
        <v>4</v>
      </c>
      <c r="BF3666" s="4" t="s">
        <v>13</v>
      </c>
      <c r="BG3666" s="4" t="s">
        <v>6</v>
      </c>
      <c r="BH3666" s="4" t="s">
        <v>17</v>
      </c>
      <c r="BI3666" t="str">
        <f t="shared" si="290"/>
        <v>B</v>
      </c>
    </row>
    <row r="3667" spans="1:61" ht="15.75" customHeight="1" x14ac:dyDescent="0.2">
      <c r="A3667" s="4">
        <v>3056026</v>
      </c>
      <c r="B3667" s="4">
        <v>1621271</v>
      </c>
      <c r="C3667" s="4" t="s">
        <v>9127</v>
      </c>
      <c r="D3667" s="4">
        <v>1400</v>
      </c>
      <c r="E3667" s="4">
        <v>1400</v>
      </c>
      <c r="F3667" s="4">
        <v>1.1200000000000001</v>
      </c>
      <c r="G3667" s="7">
        <f>E3667+F3667-D3667</f>
        <v>1.1199999999998909</v>
      </c>
      <c r="H3667" s="4" t="s">
        <v>418</v>
      </c>
      <c r="I3667" s="4">
        <v>11000</v>
      </c>
      <c r="J3667" s="4" t="s">
        <v>4</v>
      </c>
      <c r="K3667" s="4" t="s">
        <v>8</v>
      </c>
      <c r="L3667" s="4" t="s">
        <v>6</v>
      </c>
      <c r="M3667" s="4" t="s">
        <v>173</v>
      </c>
      <c r="O3667" s="4"/>
      <c r="P3667" s="14">
        <v>8942249</v>
      </c>
      <c r="Q3667" s="12">
        <v>2.7999999999999545</v>
      </c>
      <c r="S3667" s="14">
        <v>2191099</v>
      </c>
      <c r="T3667" s="12">
        <v>-1000</v>
      </c>
      <c r="U3667">
        <f>SUM($T$2:T3667)</f>
        <v>2957798.1699999985</v>
      </c>
      <c r="W3667" s="16">
        <v>2191099</v>
      </c>
      <c r="X3667">
        <v>2957798.1699999985</v>
      </c>
      <c r="Y3667">
        <v>3666</v>
      </c>
      <c r="Z3667" s="18">
        <f t="shared" si="287"/>
        <v>7.103659186501087</v>
      </c>
      <c r="AA3667" s="18">
        <f t="shared" si="288"/>
        <v>0.80324276950043816</v>
      </c>
      <c r="AB3667" t="str">
        <f t="shared" si="286"/>
        <v>D</v>
      </c>
      <c r="AI3667" s="14">
        <v>8942249</v>
      </c>
      <c r="AJ3667" s="12">
        <v>2.7999999999999545</v>
      </c>
      <c r="AK3667" s="12">
        <v>2.8</v>
      </c>
      <c r="AL3667" s="12">
        <v>2000</v>
      </c>
      <c r="AN3667">
        <v>8942249</v>
      </c>
      <c r="AO3667">
        <v>2.7999999999999545</v>
      </c>
      <c r="AP3667">
        <v>2.8</v>
      </c>
      <c r="AQ3667">
        <v>2000</v>
      </c>
      <c r="AR3667">
        <f t="shared" si="289"/>
        <v>0</v>
      </c>
      <c r="AV3667" s="4">
        <v>3056026</v>
      </c>
      <c r="AW3667" s="4">
        <v>1621271</v>
      </c>
      <c r="AX3667" s="4" t="s">
        <v>9127</v>
      </c>
      <c r="AY3667" s="4">
        <v>1400</v>
      </c>
      <c r="AZ3667" s="4">
        <v>1400</v>
      </c>
      <c r="BA3667" s="4">
        <v>1.1200000000000001</v>
      </c>
      <c r="BB3667" s="7">
        <f>AZ3667+BA3667-AY3667</f>
        <v>1.1199999999998909</v>
      </c>
      <c r="BC3667" s="4" t="s">
        <v>418</v>
      </c>
      <c r="BD3667" s="4">
        <v>11000</v>
      </c>
      <c r="BE3667" s="4" t="s">
        <v>4</v>
      </c>
      <c r="BF3667" s="4" t="s">
        <v>8</v>
      </c>
      <c r="BG3667" s="4" t="s">
        <v>6</v>
      </c>
      <c r="BH3667" s="4" t="s">
        <v>173</v>
      </c>
      <c r="BI3667" t="str">
        <f t="shared" si="290"/>
        <v>B</v>
      </c>
    </row>
    <row r="3668" spans="1:61" ht="15.75" customHeight="1" x14ac:dyDescent="0.2">
      <c r="A3668" s="4">
        <v>2964886</v>
      </c>
      <c r="B3668" s="4">
        <v>8522641</v>
      </c>
      <c r="C3668" s="4" t="s">
        <v>2031</v>
      </c>
      <c r="D3668" s="4">
        <v>1000</v>
      </c>
      <c r="E3668" s="4">
        <v>1000</v>
      </c>
      <c r="F3668" s="4">
        <v>1.1000000000000001</v>
      </c>
      <c r="G3668" s="7">
        <f>E3668+F3668-D3668</f>
        <v>1.1000000000000227</v>
      </c>
      <c r="H3668" s="4" t="s">
        <v>2032</v>
      </c>
      <c r="I3668" s="4">
        <v>10000</v>
      </c>
      <c r="J3668" s="4" t="s">
        <v>21</v>
      </c>
      <c r="K3668" s="4" t="s">
        <v>8</v>
      </c>
      <c r="M3668" s="4" t="s">
        <v>48</v>
      </c>
      <c r="O3668" s="4"/>
      <c r="P3668" s="14">
        <v>8942634</v>
      </c>
      <c r="Q3668" s="12">
        <v>1.8000000000001819</v>
      </c>
      <c r="S3668" s="14">
        <v>4701495</v>
      </c>
      <c r="T3668" s="12">
        <v>-1000</v>
      </c>
      <c r="U3668">
        <f>SUM($T$2:T3668)</f>
        <v>2956798.1699999985</v>
      </c>
      <c r="W3668" s="16">
        <v>4701495</v>
      </c>
      <c r="X3668">
        <v>2956798.1699999985</v>
      </c>
      <c r="Y3668">
        <v>3667</v>
      </c>
      <c r="Z3668" s="18">
        <f t="shared" si="287"/>
        <v>7.1012575151299462</v>
      </c>
      <c r="AA3668" s="18">
        <f t="shared" si="288"/>
        <v>0.80346187554776516</v>
      </c>
      <c r="AB3668" t="str">
        <f t="shared" si="286"/>
        <v>D</v>
      </c>
      <c r="AI3668" s="14">
        <v>8942634</v>
      </c>
      <c r="AJ3668" s="12">
        <v>1.8000000000001819</v>
      </c>
      <c r="AK3668" s="12">
        <v>1.8</v>
      </c>
      <c r="AL3668" s="12">
        <v>3000</v>
      </c>
      <c r="AN3668">
        <v>8942634</v>
      </c>
      <c r="AO3668">
        <v>1.8000000000001819</v>
      </c>
      <c r="AP3668">
        <v>1.8</v>
      </c>
      <c r="AQ3668">
        <v>3000</v>
      </c>
      <c r="AR3668">
        <f t="shared" si="289"/>
        <v>0</v>
      </c>
      <c r="AV3668" s="4">
        <v>2964886</v>
      </c>
      <c r="AW3668" s="4">
        <v>8522641</v>
      </c>
      <c r="AX3668" s="4" t="s">
        <v>2031</v>
      </c>
      <c r="AY3668" s="4">
        <v>1000</v>
      </c>
      <c r="AZ3668" s="4">
        <v>1000</v>
      </c>
      <c r="BA3668" s="4">
        <v>1.1000000000000001</v>
      </c>
      <c r="BB3668" s="7">
        <f>AZ3668+BA3668-AY3668</f>
        <v>1.1000000000000227</v>
      </c>
      <c r="BC3668" s="4" t="s">
        <v>2032</v>
      </c>
      <c r="BD3668" s="4">
        <v>10000</v>
      </c>
      <c r="BE3668" s="4" t="s">
        <v>21</v>
      </c>
      <c r="BF3668" s="4" t="s">
        <v>8</v>
      </c>
      <c r="BH3668" s="4" t="s">
        <v>48</v>
      </c>
      <c r="BI3668" t="str">
        <f t="shared" si="290"/>
        <v>B</v>
      </c>
    </row>
    <row r="3669" spans="1:61" ht="15.75" customHeight="1" x14ac:dyDescent="0.2">
      <c r="A3669" s="4">
        <v>2980699</v>
      </c>
      <c r="B3669" s="4">
        <v>7729772</v>
      </c>
      <c r="C3669" s="4" t="s">
        <v>3453</v>
      </c>
      <c r="D3669" s="4">
        <v>1000</v>
      </c>
      <c r="E3669" s="4">
        <v>1000</v>
      </c>
      <c r="F3669" s="4">
        <v>1.1000000000000001</v>
      </c>
      <c r="G3669" s="7">
        <f>E3669+F3669-D3669</f>
        <v>1.1000000000000227</v>
      </c>
      <c r="H3669" s="4" t="s">
        <v>3454</v>
      </c>
      <c r="I3669" s="4">
        <v>12000</v>
      </c>
      <c r="J3669" s="4" t="s">
        <v>4</v>
      </c>
      <c r="K3669" s="4" t="s">
        <v>8</v>
      </c>
      <c r="L3669" s="4" t="s">
        <v>6</v>
      </c>
      <c r="M3669" s="4" t="s">
        <v>20</v>
      </c>
      <c r="O3669" s="4"/>
      <c r="P3669" s="14">
        <v>8942837</v>
      </c>
      <c r="Q3669" s="12">
        <v>3</v>
      </c>
      <c r="S3669" s="14">
        <v>4913665</v>
      </c>
      <c r="T3669" s="12">
        <v>-1000</v>
      </c>
      <c r="U3669">
        <f>SUM($T$2:T3669)</f>
        <v>2955798.1699999985</v>
      </c>
      <c r="W3669" s="16">
        <v>4913665</v>
      </c>
      <c r="X3669">
        <v>2955798.1699999985</v>
      </c>
      <c r="Y3669">
        <v>3668</v>
      </c>
      <c r="Z3669" s="18">
        <f t="shared" si="287"/>
        <v>7.0988558437588054</v>
      </c>
      <c r="AA3669" s="18">
        <f t="shared" si="288"/>
        <v>0.80368098159509205</v>
      </c>
      <c r="AB3669" t="str">
        <f t="shared" si="286"/>
        <v>D</v>
      </c>
      <c r="AI3669" s="14">
        <v>8942837</v>
      </c>
      <c r="AJ3669" s="12">
        <v>3</v>
      </c>
      <c r="AK3669" s="12">
        <v>3</v>
      </c>
      <c r="AL3669" s="12">
        <v>2000</v>
      </c>
      <c r="AN3669">
        <v>8942837</v>
      </c>
      <c r="AO3669">
        <v>3</v>
      </c>
      <c r="AP3669">
        <v>3</v>
      </c>
      <c r="AQ3669">
        <v>2000</v>
      </c>
      <c r="AR3669">
        <f t="shared" si="289"/>
        <v>0</v>
      </c>
      <c r="AV3669" s="4">
        <v>2980699</v>
      </c>
      <c r="AW3669" s="4">
        <v>7729772</v>
      </c>
      <c r="AX3669" s="4" t="s">
        <v>3453</v>
      </c>
      <c r="AY3669" s="4">
        <v>1000</v>
      </c>
      <c r="AZ3669" s="4">
        <v>1000</v>
      </c>
      <c r="BA3669" s="4">
        <v>1.1000000000000001</v>
      </c>
      <c r="BB3669" s="7">
        <f>AZ3669+BA3669-AY3669</f>
        <v>1.1000000000000227</v>
      </c>
      <c r="BC3669" s="4" t="s">
        <v>3454</v>
      </c>
      <c r="BD3669" s="4">
        <v>12000</v>
      </c>
      <c r="BE3669" s="4" t="s">
        <v>4</v>
      </c>
      <c r="BF3669" s="4" t="s">
        <v>8</v>
      </c>
      <c r="BG3669" s="4" t="s">
        <v>6</v>
      </c>
      <c r="BH3669" s="4" t="s">
        <v>20</v>
      </c>
      <c r="BI3669" t="str">
        <f t="shared" si="290"/>
        <v>B</v>
      </c>
    </row>
    <row r="3670" spans="1:61" ht="15.75" customHeight="1" x14ac:dyDescent="0.2">
      <c r="A3670" s="4">
        <v>3022923</v>
      </c>
      <c r="B3670" s="4">
        <v>9125537</v>
      </c>
      <c r="C3670" s="4" t="s">
        <v>6792</v>
      </c>
      <c r="D3670" s="4">
        <v>1000</v>
      </c>
      <c r="E3670" s="4">
        <v>1000</v>
      </c>
      <c r="F3670" s="4">
        <v>1.1000000000000001</v>
      </c>
      <c r="G3670" s="7">
        <f>E3670+F3670-D3670</f>
        <v>1.1000000000000227</v>
      </c>
      <c r="H3670" s="4" t="s">
        <v>2418</v>
      </c>
      <c r="I3670" s="4">
        <v>6000</v>
      </c>
      <c r="J3670" s="4" t="s">
        <v>4</v>
      </c>
      <c r="K3670" s="4" t="s">
        <v>13</v>
      </c>
      <c r="L3670" s="4" t="s">
        <v>6</v>
      </c>
      <c r="M3670" s="4" t="s">
        <v>20</v>
      </c>
      <c r="O3670" s="4"/>
      <c r="P3670" s="14">
        <v>8942858</v>
      </c>
      <c r="Q3670" s="12">
        <v>3</v>
      </c>
      <c r="S3670" s="14">
        <v>4914687</v>
      </c>
      <c r="T3670" s="12">
        <v>-1000</v>
      </c>
      <c r="U3670">
        <f>SUM($T$2:T3670)</f>
        <v>2954798.1699999985</v>
      </c>
      <c r="W3670" s="16">
        <v>4914687</v>
      </c>
      <c r="X3670">
        <v>2954798.1699999985</v>
      </c>
      <c r="Y3670">
        <v>3669</v>
      </c>
      <c r="Z3670" s="18">
        <f t="shared" si="287"/>
        <v>7.0964541723876655</v>
      </c>
      <c r="AA3670" s="18">
        <f t="shared" si="288"/>
        <v>0.80390008764241894</v>
      </c>
      <c r="AB3670" t="str">
        <f t="shared" si="286"/>
        <v>D</v>
      </c>
      <c r="AI3670" s="14">
        <v>8942858</v>
      </c>
      <c r="AJ3670" s="12">
        <v>3</v>
      </c>
      <c r="AK3670" s="12">
        <v>3</v>
      </c>
      <c r="AL3670" s="12">
        <v>2000</v>
      </c>
      <c r="AN3670">
        <v>8942858</v>
      </c>
      <c r="AO3670">
        <v>3</v>
      </c>
      <c r="AP3670">
        <v>3</v>
      </c>
      <c r="AQ3670">
        <v>2000</v>
      </c>
      <c r="AR3670">
        <f t="shared" si="289"/>
        <v>0</v>
      </c>
      <c r="AV3670" s="4">
        <v>3022923</v>
      </c>
      <c r="AW3670" s="4">
        <v>9125537</v>
      </c>
      <c r="AX3670" s="4" t="s">
        <v>6792</v>
      </c>
      <c r="AY3670" s="4">
        <v>1000</v>
      </c>
      <c r="AZ3670" s="4">
        <v>1000</v>
      </c>
      <c r="BA3670" s="4">
        <v>1.1000000000000001</v>
      </c>
      <c r="BB3670" s="7">
        <f>AZ3670+BA3670-AY3670</f>
        <v>1.1000000000000227</v>
      </c>
      <c r="BC3670" s="4" t="s">
        <v>2418</v>
      </c>
      <c r="BD3670" s="4">
        <v>6000</v>
      </c>
      <c r="BE3670" s="4" t="s">
        <v>4</v>
      </c>
      <c r="BF3670" s="4" t="s">
        <v>13</v>
      </c>
      <c r="BG3670" s="4" t="s">
        <v>6</v>
      </c>
      <c r="BH3670" s="4" t="s">
        <v>20</v>
      </c>
      <c r="BI3670" t="str">
        <f t="shared" si="290"/>
        <v>B</v>
      </c>
    </row>
    <row r="3671" spans="1:61" ht="15.75" customHeight="1" x14ac:dyDescent="0.2">
      <c r="A3671" s="4">
        <v>2987440</v>
      </c>
      <c r="B3671" s="4">
        <v>6672660</v>
      </c>
      <c r="C3671" s="4" t="s">
        <v>4049</v>
      </c>
      <c r="D3671" s="4">
        <v>1500</v>
      </c>
      <c r="E3671" s="4">
        <v>1500</v>
      </c>
      <c r="F3671" s="4">
        <v>1.05</v>
      </c>
      <c r="G3671" s="7">
        <f>E3671+F3671-D3671</f>
        <v>1.0499999999999545</v>
      </c>
      <c r="H3671" s="4" t="s">
        <v>4050</v>
      </c>
      <c r="I3671" s="4">
        <v>38000</v>
      </c>
      <c r="J3671" s="4" t="s">
        <v>4</v>
      </c>
      <c r="K3671" s="4" t="s">
        <v>8</v>
      </c>
      <c r="L3671" s="4" t="s">
        <v>6</v>
      </c>
      <c r="M3671" s="4" t="s">
        <v>7</v>
      </c>
      <c r="O3671" s="4"/>
      <c r="P3671" s="14">
        <v>8943320</v>
      </c>
      <c r="Q3671" s="12">
        <v>-800</v>
      </c>
      <c r="S3671" s="14">
        <v>5393683</v>
      </c>
      <c r="T3671" s="12">
        <v>-1000</v>
      </c>
      <c r="U3671">
        <f>SUM($T$2:T3671)</f>
        <v>2953798.1699999985</v>
      </c>
      <c r="W3671" s="16">
        <v>5393683</v>
      </c>
      <c r="X3671">
        <v>2953798.1699999985</v>
      </c>
      <c r="Y3671">
        <v>3670</v>
      </c>
      <c r="Z3671" s="18">
        <f t="shared" si="287"/>
        <v>7.0940525010165247</v>
      </c>
      <c r="AA3671" s="18">
        <f t="shared" si="288"/>
        <v>0.80411919368974583</v>
      </c>
      <c r="AB3671" t="str">
        <f t="shared" si="286"/>
        <v>D</v>
      </c>
      <c r="AI3671" s="14">
        <v>8943320</v>
      </c>
      <c r="AJ3671" s="12">
        <v>-800</v>
      </c>
      <c r="AK3671" s="12">
        <v>0</v>
      </c>
      <c r="AL3671" s="12">
        <v>0</v>
      </c>
      <c r="AN3671">
        <v>8943320</v>
      </c>
      <c r="AO3671">
        <v>-800</v>
      </c>
      <c r="AP3671">
        <v>0</v>
      </c>
      <c r="AQ3671">
        <v>0</v>
      </c>
      <c r="AR3671">
        <f t="shared" si="289"/>
        <v>0</v>
      </c>
      <c r="AV3671" s="4">
        <v>2987440</v>
      </c>
      <c r="AW3671" s="4">
        <v>6672660</v>
      </c>
      <c r="AX3671" s="4" t="s">
        <v>4049</v>
      </c>
      <c r="AY3671" s="4">
        <v>1500</v>
      </c>
      <c r="AZ3671" s="4">
        <v>1500</v>
      </c>
      <c r="BA3671" s="4">
        <v>1.05</v>
      </c>
      <c r="BB3671" s="7">
        <f>AZ3671+BA3671-AY3671</f>
        <v>1.0499999999999545</v>
      </c>
      <c r="BC3671" s="4" t="s">
        <v>4050</v>
      </c>
      <c r="BD3671" s="4">
        <v>38000</v>
      </c>
      <c r="BE3671" s="4" t="s">
        <v>4</v>
      </c>
      <c r="BF3671" s="4" t="s">
        <v>8</v>
      </c>
      <c r="BG3671" s="4" t="s">
        <v>6</v>
      </c>
      <c r="BH3671" s="4" t="s">
        <v>7</v>
      </c>
      <c r="BI3671" t="str">
        <f t="shared" si="290"/>
        <v>B</v>
      </c>
    </row>
    <row r="3672" spans="1:61" ht="15.75" customHeight="1" x14ac:dyDescent="0.2">
      <c r="A3672" s="4">
        <v>3000229</v>
      </c>
      <c r="B3672" s="4">
        <v>165173</v>
      </c>
      <c r="C3672" s="4" t="s">
        <v>5094</v>
      </c>
      <c r="D3672" s="4">
        <v>700</v>
      </c>
      <c r="E3672" s="4">
        <v>700</v>
      </c>
      <c r="F3672" s="4">
        <v>1.05</v>
      </c>
      <c r="G3672" s="7">
        <f>E3672+F3672-D3672</f>
        <v>1.0499999999999545</v>
      </c>
      <c r="H3672" s="4" t="s">
        <v>902</v>
      </c>
      <c r="I3672" s="4">
        <v>9300</v>
      </c>
      <c r="J3672" s="4" t="s">
        <v>4</v>
      </c>
      <c r="K3672" s="4" t="s">
        <v>5</v>
      </c>
      <c r="L3672" s="4" t="s">
        <v>6</v>
      </c>
      <c r="M3672" s="4" t="s">
        <v>26</v>
      </c>
      <c r="O3672" s="4"/>
      <c r="P3672" s="14">
        <v>8943628</v>
      </c>
      <c r="Q3672" s="12">
        <v>3887.3999999999996</v>
      </c>
      <c r="S3672" s="14">
        <v>5488953</v>
      </c>
      <c r="T3672" s="12">
        <v>-1000</v>
      </c>
      <c r="U3672">
        <f>SUM($T$2:T3672)</f>
        <v>2952798.1699999985</v>
      </c>
      <c r="W3672" s="16">
        <v>5488953</v>
      </c>
      <c r="X3672">
        <v>2952798.1699999985</v>
      </c>
      <c r="Y3672">
        <v>3671</v>
      </c>
      <c r="Z3672" s="18">
        <f t="shared" si="287"/>
        <v>7.091650829645384</v>
      </c>
      <c r="AA3672" s="18">
        <f t="shared" si="288"/>
        <v>0.80433829973707271</v>
      </c>
      <c r="AB3672" t="str">
        <f t="shared" si="286"/>
        <v>D</v>
      </c>
      <c r="AI3672" s="14">
        <v>8943628</v>
      </c>
      <c r="AJ3672" s="12">
        <v>3887.3999999999996</v>
      </c>
      <c r="AK3672" s="12">
        <v>3887.4</v>
      </c>
      <c r="AL3672" s="12">
        <v>2000</v>
      </c>
      <c r="AN3672">
        <v>8943628</v>
      </c>
      <c r="AO3672">
        <v>3887.3999999999996</v>
      </c>
      <c r="AP3672">
        <v>3887.4</v>
      </c>
      <c r="AQ3672">
        <v>2000</v>
      </c>
      <c r="AR3672">
        <f t="shared" si="289"/>
        <v>0</v>
      </c>
      <c r="AV3672" s="4">
        <v>3000229</v>
      </c>
      <c r="AW3672" s="4">
        <v>165173</v>
      </c>
      <c r="AX3672" s="4" t="s">
        <v>5094</v>
      </c>
      <c r="AY3672" s="4">
        <v>700</v>
      </c>
      <c r="AZ3672" s="4">
        <v>700</v>
      </c>
      <c r="BA3672" s="4">
        <v>1.05</v>
      </c>
      <c r="BB3672" s="7">
        <f>AZ3672+BA3672-AY3672</f>
        <v>1.0499999999999545</v>
      </c>
      <c r="BC3672" s="4" t="s">
        <v>902</v>
      </c>
      <c r="BD3672" s="4">
        <v>9300</v>
      </c>
      <c r="BE3672" s="4" t="s">
        <v>4</v>
      </c>
      <c r="BF3672" s="4" t="s">
        <v>5</v>
      </c>
      <c r="BG3672" s="4" t="s">
        <v>6</v>
      </c>
      <c r="BH3672" s="4" t="s">
        <v>26</v>
      </c>
      <c r="BI3672" t="str">
        <f t="shared" si="290"/>
        <v>B</v>
      </c>
    </row>
    <row r="3673" spans="1:61" ht="15.75" customHeight="1" x14ac:dyDescent="0.2">
      <c r="A3673" s="4">
        <v>3000845</v>
      </c>
      <c r="B3673" s="4">
        <v>8075411</v>
      </c>
      <c r="C3673" s="4" t="s">
        <v>5182</v>
      </c>
      <c r="D3673" s="4">
        <v>1500</v>
      </c>
      <c r="E3673" s="4">
        <v>1500</v>
      </c>
      <c r="F3673" s="4">
        <v>1.05</v>
      </c>
      <c r="G3673" s="7">
        <f>E3673+F3673-D3673</f>
        <v>1.0499999999999545</v>
      </c>
      <c r="H3673" s="4" t="s">
        <v>5183</v>
      </c>
      <c r="I3673" s="4">
        <v>2400</v>
      </c>
      <c r="J3673" s="4" t="s">
        <v>21</v>
      </c>
      <c r="K3673" s="4" t="s">
        <v>5</v>
      </c>
      <c r="M3673" s="4" t="s">
        <v>47</v>
      </c>
      <c r="O3673" s="4"/>
      <c r="P3673" s="14">
        <v>8944559</v>
      </c>
      <c r="Q3673" s="12">
        <v>-1355.25</v>
      </c>
      <c r="S3673" s="14">
        <v>5889514</v>
      </c>
      <c r="T3673" s="12">
        <v>-1000</v>
      </c>
      <c r="U3673">
        <f>SUM($T$2:T3673)</f>
        <v>2951798.1699999985</v>
      </c>
      <c r="W3673" s="16">
        <v>5889514</v>
      </c>
      <c r="X3673">
        <v>2951798.1699999985</v>
      </c>
      <c r="Y3673">
        <v>3672</v>
      </c>
      <c r="Z3673" s="18">
        <f t="shared" si="287"/>
        <v>7.0892491582742432</v>
      </c>
      <c r="AA3673" s="18">
        <f t="shared" si="288"/>
        <v>0.8045574057843996</v>
      </c>
      <c r="AB3673" t="str">
        <f t="shared" si="286"/>
        <v>D</v>
      </c>
      <c r="AI3673" s="14">
        <v>8944559</v>
      </c>
      <c r="AJ3673" s="12">
        <v>-1355.25</v>
      </c>
      <c r="AK3673" s="12">
        <v>144.75</v>
      </c>
      <c r="AL3673" s="12">
        <v>0</v>
      </c>
      <c r="AN3673">
        <v>8944559</v>
      </c>
      <c r="AO3673">
        <v>-1355.25</v>
      </c>
      <c r="AP3673">
        <v>144.75</v>
      </c>
      <c r="AQ3673">
        <v>0</v>
      </c>
      <c r="AR3673">
        <f t="shared" si="289"/>
        <v>1</v>
      </c>
      <c r="AV3673" s="4">
        <v>3000845</v>
      </c>
      <c r="AW3673" s="4">
        <v>8075411</v>
      </c>
      <c r="AX3673" s="4" t="s">
        <v>5182</v>
      </c>
      <c r="AY3673" s="4">
        <v>1500</v>
      </c>
      <c r="AZ3673" s="4">
        <v>1500</v>
      </c>
      <c r="BA3673" s="4">
        <v>1.05</v>
      </c>
      <c r="BB3673" s="7">
        <f>AZ3673+BA3673-AY3673</f>
        <v>1.0499999999999545</v>
      </c>
      <c r="BC3673" s="4" t="s">
        <v>5183</v>
      </c>
      <c r="BD3673" s="4">
        <v>2400</v>
      </c>
      <c r="BE3673" s="4" t="s">
        <v>21</v>
      </c>
      <c r="BF3673" s="4" t="s">
        <v>5</v>
      </c>
      <c r="BH3673" s="4" t="s">
        <v>47</v>
      </c>
      <c r="BI3673" t="str">
        <f t="shared" si="290"/>
        <v>B</v>
      </c>
    </row>
    <row r="3674" spans="1:61" ht="15.75" customHeight="1" x14ac:dyDescent="0.2">
      <c r="A3674" s="4">
        <v>3037119</v>
      </c>
      <c r="B3674" s="4">
        <v>9164149</v>
      </c>
      <c r="C3674" s="4" t="s">
        <v>7900</v>
      </c>
      <c r="D3674" s="4">
        <v>1500</v>
      </c>
      <c r="E3674" s="4">
        <v>1500</v>
      </c>
      <c r="F3674" s="4">
        <v>1.05</v>
      </c>
      <c r="G3674" s="7">
        <f>E3674+F3674-D3674</f>
        <v>1.0499999999999545</v>
      </c>
      <c r="H3674" s="4" t="s">
        <v>7901</v>
      </c>
      <c r="I3674" s="4">
        <v>20000</v>
      </c>
      <c r="J3674" s="4" t="s">
        <v>4</v>
      </c>
      <c r="K3674" s="4" t="s">
        <v>8</v>
      </c>
      <c r="L3674" s="4" t="s">
        <v>6</v>
      </c>
      <c r="M3674" s="4" t="s">
        <v>12</v>
      </c>
      <c r="O3674" s="4"/>
      <c r="P3674" s="14">
        <v>8945098</v>
      </c>
      <c r="Q3674" s="12">
        <v>-468</v>
      </c>
      <c r="S3674" s="14">
        <v>6283565</v>
      </c>
      <c r="T3674" s="12">
        <v>-1000</v>
      </c>
      <c r="U3674">
        <f>SUM($T$2:T3674)</f>
        <v>2950798.1699999985</v>
      </c>
      <c r="W3674" s="16">
        <v>6283565</v>
      </c>
      <c r="X3674">
        <v>2950798.1699999985</v>
      </c>
      <c r="Y3674">
        <v>3673</v>
      </c>
      <c r="Z3674" s="18">
        <f t="shared" si="287"/>
        <v>7.0868474869031024</v>
      </c>
      <c r="AA3674" s="18">
        <f t="shared" si="288"/>
        <v>0.8047765118317266</v>
      </c>
      <c r="AB3674" t="str">
        <f t="shared" si="286"/>
        <v>D</v>
      </c>
      <c r="AI3674" s="14">
        <v>8945098</v>
      </c>
      <c r="AJ3674" s="12">
        <v>-468</v>
      </c>
      <c r="AK3674" s="12">
        <v>1023.75</v>
      </c>
      <c r="AL3674" s="12">
        <v>8.25</v>
      </c>
      <c r="AN3674">
        <v>8945098</v>
      </c>
      <c r="AO3674">
        <v>-468</v>
      </c>
      <c r="AP3674">
        <v>1023.75</v>
      </c>
      <c r="AQ3674">
        <v>8.25</v>
      </c>
      <c r="AR3674">
        <f t="shared" si="289"/>
        <v>1</v>
      </c>
      <c r="AV3674" s="4">
        <v>3037119</v>
      </c>
      <c r="AW3674" s="4">
        <v>9164149</v>
      </c>
      <c r="AX3674" s="4" t="s">
        <v>7900</v>
      </c>
      <c r="AY3674" s="4">
        <v>1500</v>
      </c>
      <c r="AZ3674" s="4">
        <v>1500</v>
      </c>
      <c r="BA3674" s="4">
        <v>1.05</v>
      </c>
      <c r="BB3674" s="7">
        <f>AZ3674+BA3674-AY3674</f>
        <v>1.0499999999999545</v>
      </c>
      <c r="BC3674" s="4" t="s">
        <v>7901</v>
      </c>
      <c r="BD3674" s="4">
        <v>20000</v>
      </c>
      <c r="BE3674" s="4" t="s">
        <v>4</v>
      </c>
      <c r="BF3674" s="4" t="s">
        <v>8</v>
      </c>
      <c r="BG3674" s="4" t="s">
        <v>6</v>
      </c>
      <c r="BH3674" s="4" t="s">
        <v>12</v>
      </c>
      <c r="BI3674" t="str">
        <f t="shared" si="290"/>
        <v>B</v>
      </c>
    </row>
    <row r="3675" spans="1:61" ht="15.75" customHeight="1" x14ac:dyDescent="0.2">
      <c r="A3675" s="4">
        <v>3039352</v>
      </c>
      <c r="B3675" s="4">
        <v>7304228</v>
      </c>
      <c r="C3675" s="4" t="s">
        <v>8016</v>
      </c>
      <c r="D3675" s="4">
        <v>1500</v>
      </c>
      <c r="E3675" s="4">
        <v>1500</v>
      </c>
      <c r="F3675" s="4">
        <v>1.05</v>
      </c>
      <c r="G3675" s="7">
        <f>E3675+F3675-D3675</f>
        <v>1.0499999999999545</v>
      </c>
      <c r="H3675" s="4" t="s">
        <v>8017</v>
      </c>
      <c r="I3675" s="4">
        <v>4500</v>
      </c>
      <c r="J3675" s="4" t="s">
        <v>4</v>
      </c>
      <c r="K3675" s="4" t="s">
        <v>13</v>
      </c>
      <c r="L3675" s="4" t="s">
        <v>6</v>
      </c>
      <c r="M3675" s="4" t="s">
        <v>47</v>
      </c>
      <c r="O3675" s="4"/>
      <c r="P3675" s="14">
        <v>8945175</v>
      </c>
      <c r="Q3675" s="12">
        <v>922.15000000000009</v>
      </c>
      <c r="S3675" s="14">
        <v>6347545</v>
      </c>
      <c r="T3675" s="12">
        <v>-1000</v>
      </c>
      <c r="U3675">
        <f>SUM($T$2:T3675)</f>
        <v>2949798.1699999985</v>
      </c>
      <c r="W3675" s="16">
        <v>6347545</v>
      </c>
      <c r="X3675">
        <v>2949798.1699999985</v>
      </c>
      <c r="Y3675">
        <v>3674</v>
      </c>
      <c r="Z3675" s="18">
        <f t="shared" si="287"/>
        <v>7.0844458155319616</v>
      </c>
      <c r="AA3675" s="18">
        <f t="shared" si="288"/>
        <v>0.80499561787905349</v>
      </c>
      <c r="AB3675" t="str">
        <f t="shared" si="286"/>
        <v>D</v>
      </c>
      <c r="AI3675" s="14">
        <v>8945175</v>
      </c>
      <c r="AJ3675" s="12">
        <v>922.15000000000009</v>
      </c>
      <c r="AK3675" s="12">
        <v>922.15</v>
      </c>
      <c r="AL3675" s="12">
        <v>19500</v>
      </c>
      <c r="AN3675">
        <v>8945175</v>
      </c>
      <c r="AO3675">
        <v>922.15000000000009</v>
      </c>
      <c r="AP3675">
        <v>922.15</v>
      </c>
      <c r="AQ3675">
        <v>19500</v>
      </c>
      <c r="AR3675">
        <f t="shared" si="289"/>
        <v>0</v>
      </c>
      <c r="AV3675" s="4">
        <v>3039352</v>
      </c>
      <c r="AW3675" s="4">
        <v>7304228</v>
      </c>
      <c r="AX3675" s="4" t="s">
        <v>8016</v>
      </c>
      <c r="AY3675" s="4">
        <v>1500</v>
      </c>
      <c r="AZ3675" s="4">
        <v>1500</v>
      </c>
      <c r="BA3675" s="4">
        <v>1.05</v>
      </c>
      <c r="BB3675" s="7">
        <f>AZ3675+BA3675-AY3675</f>
        <v>1.0499999999999545</v>
      </c>
      <c r="BC3675" s="4" t="s">
        <v>8017</v>
      </c>
      <c r="BD3675" s="4">
        <v>4500</v>
      </c>
      <c r="BE3675" s="4" t="s">
        <v>4</v>
      </c>
      <c r="BF3675" s="4" t="s">
        <v>13</v>
      </c>
      <c r="BG3675" s="4" t="s">
        <v>6</v>
      </c>
      <c r="BH3675" s="4" t="s">
        <v>47</v>
      </c>
      <c r="BI3675" t="str">
        <f t="shared" si="290"/>
        <v>B</v>
      </c>
    </row>
    <row r="3676" spans="1:61" ht="15.75" customHeight="1" x14ac:dyDescent="0.2">
      <c r="A3676" s="4">
        <v>3037994</v>
      </c>
      <c r="B3676" s="4">
        <v>9129149</v>
      </c>
      <c r="C3676" s="4" t="s">
        <v>8177</v>
      </c>
      <c r="D3676" s="4">
        <v>1500</v>
      </c>
      <c r="E3676" s="4">
        <v>1500</v>
      </c>
      <c r="F3676" s="4">
        <v>1.05</v>
      </c>
      <c r="G3676" s="7">
        <f>E3676+F3676-D3676</f>
        <v>1.0499999999999545</v>
      </c>
      <c r="H3676" s="4" t="s">
        <v>8178</v>
      </c>
      <c r="I3676" s="4">
        <v>17000</v>
      </c>
      <c r="J3676" s="4" t="s">
        <v>4</v>
      </c>
      <c r="K3676" s="4" t="s">
        <v>13</v>
      </c>
      <c r="L3676" s="4" t="s">
        <v>6</v>
      </c>
      <c r="M3676" s="4" t="s">
        <v>26</v>
      </c>
      <c r="O3676" s="4"/>
      <c r="P3676" s="14">
        <v>8945560</v>
      </c>
      <c r="Q3676" s="12">
        <v>-1550</v>
      </c>
      <c r="S3676" s="14">
        <v>6371646</v>
      </c>
      <c r="T3676" s="12">
        <v>-1000</v>
      </c>
      <c r="U3676">
        <f>SUM($T$2:T3676)</f>
        <v>2948798.1699999985</v>
      </c>
      <c r="W3676" s="16">
        <v>6371646</v>
      </c>
      <c r="X3676">
        <v>2948798.1699999985</v>
      </c>
      <c r="Y3676">
        <v>3675</v>
      </c>
      <c r="Z3676" s="18">
        <f t="shared" si="287"/>
        <v>7.0820441441608217</v>
      </c>
      <c r="AA3676" s="18">
        <f t="shared" si="288"/>
        <v>0.80521472392638038</v>
      </c>
      <c r="AB3676" t="str">
        <f t="shared" si="286"/>
        <v>D</v>
      </c>
      <c r="AI3676" s="14">
        <v>8945560</v>
      </c>
      <c r="AJ3676" s="12">
        <v>-1550</v>
      </c>
      <c r="AK3676" s="12">
        <v>448</v>
      </c>
      <c r="AL3676" s="12">
        <v>2</v>
      </c>
      <c r="AN3676">
        <v>8945560</v>
      </c>
      <c r="AO3676">
        <v>-1550</v>
      </c>
      <c r="AP3676">
        <v>448</v>
      </c>
      <c r="AQ3676">
        <v>2</v>
      </c>
      <c r="AR3676">
        <f t="shared" si="289"/>
        <v>1</v>
      </c>
      <c r="AV3676" s="4">
        <v>3037994</v>
      </c>
      <c r="AW3676" s="4">
        <v>9129149</v>
      </c>
      <c r="AX3676" s="4" t="s">
        <v>8177</v>
      </c>
      <c r="AY3676" s="4">
        <v>1500</v>
      </c>
      <c r="AZ3676" s="4">
        <v>1500</v>
      </c>
      <c r="BA3676" s="4">
        <v>1.05</v>
      </c>
      <c r="BB3676" s="7">
        <f>AZ3676+BA3676-AY3676</f>
        <v>1.0499999999999545</v>
      </c>
      <c r="BC3676" s="4" t="s">
        <v>8178</v>
      </c>
      <c r="BD3676" s="4">
        <v>17000</v>
      </c>
      <c r="BE3676" s="4" t="s">
        <v>4</v>
      </c>
      <c r="BF3676" s="4" t="s">
        <v>13</v>
      </c>
      <c r="BG3676" s="4" t="s">
        <v>6</v>
      </c>
      <c r="BH3676" s="4" t="s">
        <v>26</v>
      </c>
      <c r="BI3676" t="str">
        <f t="shared" si="290"/>
        <v>B</v>
      </c>
    </row>
    <row r="3677" spans="1:61" ht="15.75" customHeight="1" x14ac:dyDescent="0.2">
      <c r="A3677" s="4">
        <v>3053975</v>
      </c>
      <c r="B3677" s="4">
        <v>9210209</v>
      </c>
      <c r="C3677" s="4" t="s">
        <v>9008</v>
      </c>
      <c r="D3677" s="4">
        <v>1500</v>
      </c>
      <c r="E3677" s="4">
        <v>1500</v>
      </c>
      <c r="F3677" s="4">
        <v>1.05</v>
      </c>
      <c r="G3677" s="7">
        <f>E3677+F3677-D3677</f>
        <v>1.0499999999999545</v>
      </c>
      <c r="H3677" s="4" t="s">
        <v>9009</v>
      </c>
      <c r="I3677" s="4">
        <v>15000</v>
      </c>
      <c r="J3677" s="4" t="s">
        <v>4</v>
      </c>
      <c r="K3677" s="4" t="s">
        <v>22</v>
      </c>
      <c r="L3677" s="4" t="s">
        <v>6</v>
      </c>
      <c r="M3677" s="4" t="s">
        <v>19</v>
      </c>
      <c r="O3677" s="4"/>
      <c r="P3677" s="14">
        <v>8945665</v>
      </c>
      <c r="Q3677" s="12">
        <v>646</v>
      </c>
      <c r="S3677" s="14">
        <v>6391029</v>
      </c>
      <c r="T3677" s="12">
        <v>-1000</v>
      </c>
      <c r="U3677">
        <f>SUM($T$2:T3677)</f>
        <v>2947798.1699999985</v>
      </c>
      <c r="W3677" s="16">
        <v>6391029</v>
      </c>
      <c r="X3677">
        <v>2947798.1699999985</v>
      </c>
      <c r="Y3677">
        <v>3676</v>
      </c>
      <c r="Z3677" s="18">
        <f t="shared" si="287"/>
        <v>7.079642472789681</v>
      </c>
      <c r="AA3677" s="18">
        <f t="shared" si="288"/>
        <v>0.80543382997370727</v>
      </c>
      <c r="AB3677" t="str">
        <f t="shared" si="286"/>
        <v>D</v>
      </c>
      <c r="AI3677" s="14">
        <v>8945665</v>
      </c>
      <c r="AJ3677" s="12">
        <v>646</v>
      </c>
      <c r="AK3677" s="12">
        <v>646</v>
      </c>
      <c r="AL3677" s="12">
        <v>1000</v>
      </c>
      <c r="AN3677">
        <v>8945665</v>
      </c>
      <c r="AO3677">
        <v>646</v>
      </c>
      <c r="AP3677">
        <v>646</v>
      </c>
      <c r="AQ3677">
        <v>1000</v>
      </c>
      <c r="AR3677">
        <f t="shared" si="289"/>
        <v>0</v>
      </c>
      <c r="AV3677" s="4">
        <v>3053975</v>
      </c>
      <c r="AW3677" s="4">
        <v>9210209</v>
      </c>
      <c r="AX3677" s="4" t="s">
        <v>9008</v>
      </c>
      <c r="AY3677" s="4">
        <v>1500</v>
      </c>
      <c r="AZ3677" s="4">
        <v>1500</v>
      </c>
      <c r="BA3677" s="4">
        <v>1.05</v>
      </c>
      <c r="BB3677" s="7">
        <f>AZ3677+BA3677-AY3677</f>
        <v>1.0499999999999545</v>
      </c>
      <c r="BC3677" s="4" t="s">
        <v>9009</v>
      </c>
      <c r="BD3677" s="4">
        <v>15000</v>
      </c>
      <c r="BE3677" s="4" t="s">
        <v>4</v>
      </c>
      <c r="BF3677" s="4" t="s">
        <v>22</v>
      </c>
      <c r="BG3677" s="4" t="s">
        <v>6</v>
      </c>
      <c r="BH3677" s="4" t="s">
        <v>19</v>
      </c>
      <c r="BI3677" t="str">
        <f t="shared" si="290"/>
        <v>B</v>
      </c>
    </row>
    <row r="3678" spans="1:61" ht="15.75" customHeight="1" x14ac:dyDescent="0.2">
      <c r="A3678" s="4">
        <v>3033479</v>
      </c>
      <c r="B3678" s="4">
        <v>8990073</v>
      </c>
      <c r="C3678" s="4" t="s">
        <v>7587</v>
      </c>
      <c r="D3678" s="4">
        <v>5100</v>
      </c>
      <c r="E3678" s="4">
        <v>5100</v>
      </c>
      <c r="F3678" s="4">
        <v>1.02</v>
      </c>
      <c r="G3678" s="7">
        <f>E3678+F3678-D3678</f>
        <v>1.0200000000004366</v>
      </c>
      <c r="H3678" s="4" t="s">
        <v>2886</v>
      </c>
      <c r="I3678" s="4">
        <v>25000</v>
      </c>
      <c r="J3678" s="4" t="s">
        <v>4</v>
      </c>
      <c r="K3678" s="4" t="s">
        <v>13</v>
      </c>
      <c r="L3678" s="4" t="s">
        <v>6</v>
      </c>
      <c r="M3678" s="4" t="s">
        <v>25</v>
      </c>
      <c r="O3678" s="4"/>
      <c r="P3678" s="14">
        <v>8945700</v>
      </c>
      <c r="Q3678" s="12">
        <v>532.59999999999991</v>
      </c>
      <c r="S3678" s="14">
        <v>6559239</v>
      </c>
      <c r="T3678" s="12">
        <v>-1000</v>
      </c>
      <c r="U3678">
        <f>SUM($T$2:T3678)</f>
        <v>2946798.1699999985</v>
      </c>
      <c r="W3678" s="16">
        <v>6559239</v>
      </c>
      <c r="X3678">
        <v>2946798.1699999985</v>
      </c>
      <c r="Y3678">
        <v>3677</v>
      </c>
      <c r="Z3678" s="18">
        <f t="shared" si="287"/>
        <v>7.0772408014185402</v>
      </c>
      <c r="AA3678" s="18">
        <f t="shared" si="288"/>
        <v>0.80565293602103416</v>
      </c>
      <c r="AB3678" t="str">
        <f t="shared" si="286"/>
        <v>D</v>
      </c>
      <c r="AI3678" s="14">
        <v>8945700</v>
      </c>
      <c r="AJ3678" s="12">
        <v>532.59999999999991</v>
      </c>
      <c r="AK3678" s="12">
        <v>532.6</v>
      </c>
      <c r="AL3678" s="12">
        <v>4000</v>
      </c>
      <c r="AN3678">
        <v>8945700</v>
      </c>
      <c r="AO3678">
        <v>532.59999999999991</v>
      </c>
      <c r="AP3678">
        <v>532.6</v>
      </c>
      <c r="AQ3678">
        <v>4000</v>
      </c>
      <c r="AR3678">
        <f t="shared" si="289"/>
        <v>0</v>
      </c>
      <c r="AV3678" s="4">
        <v>3033479</v>
      </c>
      <c r="AW3678" s="4">
        <v>8990073</v>
      </c>
      <c r="AX3678" s="4" t="s">
        <v>7587</v>
      </c>
      <c r="AY3678" s="4">
        <v>5100</v>
      </c>
      <c r="AZ3678" s="4">
        <v>5100</v>
      </c>
      <c r="BA3678" s="4">
        <v>1.02</v>
      </c>
      <c r="BB3678" s="7">
        <f>AZ3678+BA3678-AY3678</f>
        <v>1.0200000000004366</v>
      </c>
      <c r="BC3678" s="4" t="s">
        <v>2886</v>
      </c>
      <c r="BD3678" s="4">
        <v>25000</v>
      </c>
      <c r="BE3678" s="4" t="s">
        <v>4</v>
      </c>
      <c r="BF3678" s="4" t="s">
        <v>13</v>
      </c>
      <c r="BG3678" s="4" t="s">
        <v>6</v>
      </c>
      <c r="BH3678" s="4" t="s">
        <v>25</v>
      </c>
      <c r="BI3678" t="str">
        <f t="shared" si="290"/>
        <v>B</v>
      </c>
    </row>
    <row r="3679" spans="1:61" ht="15.75" customHeight="1" x14ac:dyDescent="0.2">
      <c r="A3679" s="4">
        <v>2949122</v>
      </c>
      <c r="B3679" s="4">
        <v>8922607</v>
      </c>
      <c r="C3679" s="4" t="s">
        <v>492</v>
      </c>
      <c r="D3679" s="4">
        <v>2000</v>
      </c>
      <c r="E3679" s="4">
        <v>2000</v>
      </c>
      <c r="F3679" s="4">
        <v>1</v>
      </c>
      <c r="G3679" s="7">
        <f>E3679+F3679-D3679</f>
        <v>1</v>
      </c>
      <c r="H3679" s="4" t="s">
        <v>493</v>
      </c>
      <c r="I3679" s="4">
        <v>11500</v>
      </c>
      <c r="J3679" s="4" t="s">
        <v>51</v>
      </c>
      <c r="K3679" s="4" t="s">
        <v>13</v>
      </c>
      <c r="M3679" s="4" t="s">
        <v>25</v>
      </c>
      <c r="O3679" s="4"/>
      <c r="P3679" s="14">
        <v>8945819</v>
      </c>
      <c r="Q3679" s="12">
        <v>-2000</v>
      </c>
      <c r="S3679" s="14">
        <v>6591824</v>
      </c>
      <c r="T3679" s="12">
        <v>-1000</v>
      </c>
      <c r="U3679">
        <f>SUM($T$2:T3679)</f>
        <v>2945798.1699999985</v>
      </c>
      <c r="W3679" s="16">
        <v>6591824</v>
      </c>
      <c r="X3679">
        <v>2945798.1699999985</v>
      </c>
      <c r="Y3679">
        <v>3678</v>
      </c>
      <c r="Z3679" s="18">
        <f t="shared" si="287"/>
        <v>7.0748391300473994</v>
      </c>
      <c r="AA3679" s="18">
        <f t="shared" si="288"/>
        <v>0.80587204206836105</v>
      </c>
      <c r="AB3679" t="str">
        <f t="shared" si="286"/>
        <v>D</v>
      </c>
      <c r="AI3679" s="14">
        <v>8945819</v>
      </c>
      <c r="AJ3679" s="12">
        <v>-2000</v>
      </c>
      <c r="AK3679" s="12">
        <v>0</v>
      </c>
      <c r="AL3679" s="12">
        <v>0</v>
      </c>
      <c r="AN3679">
        <v>8945819</v>
      </c>
      <c r="AO3679">
        <v>-2000</v>
      </c>
      <c r="AP3679">
        <v>0</v>
      </c>
      <c r="AQ3679">
        <v>0</v>
      </c>
      <c r="AR3679">
        <f t="shared" si="289"/>
        <v>0</v>
      </c>
      <c r="AV3679" s="4">
        <v>2949122</v>
      </c>
      <c r="AW3679" s="4">
        <v>8922607</v>
      </c>
      <c r="AX3679" s="4" t="s">
        <v>492</v>
      </c>
      <c r="AY3679" s="4">
        <v>2000</v>
      </c>
      <c r="AZ3679" s="4">
        <v>2000</v>
      </c>
      <c r="BA3679" s="4">
        <v>1</v>
      </c>
      <c r="BB3679" s="7">
        <f>AZ3679+BA3679-AY3679</f>
        <v>1</v>
      </c>
      <c r="BC3679" s="4" t="s">
        <v>493</v>
      </c>
      <c r="BD3679" s="4">
        <v>11500</v>
      </c>
      <c r="BE3679" s="4" t="s">
        <v>51</v>
      </c>
      <c r="BF3679" s="4" t="s">
        <v>13</v>
      </c>
      <c r="BH3679" s="4" t="s">
        <v>25</v>
      </c>
      <c r="BI3679" t="str">
        <f t="shared" si="290"/>
        <v>B</v>
      </c>
    </row>
    <row r="3680" spans="1:61" ht="15.75" customHeight="1" x14ac:dyDescent="0.2">
      <c r="A3680" s="4">
        <v>2935402</v>
      </c>
      <c r="B3680" s="4">
        <v>8886578</v>
      </c>
      <c r="C3680" s="4" t="s">
        <v>603</v>
      </c>
      <c r="D3680" s="4">
        <v>2000</v>
      </c>
      <c r="E3680" s="4">
        <v>2000</v>
      </c>
      <c r="F3680" s="4">
        <v>1</v>
      </c>
      <c r="G3680" s="7">
        <f>E3680+F3680-D3680</f>
        <v>1</v>
      </c>
      <c r="H3680" s="4" t="s">
        <v>604</v>
      </c>
      <c r="I3680" s="4">
        <v>1</v>
      </c>
      <c r="J3680" s="4" t="s">
        <v>4</v>
      </c>
      <c r="K3680" s="4" t="s">
        <v>13</v>
      </c>
      <c r="L3680" s="4" t="s">
        <v>201</v>
      </c>
      <c r="M3680" s="4" t="s">
        <v>19</v>
      </c>
      <c r="O3680" s="4"/>
      <c r="P3680" s="14">
        <v>8946645</v>
      </c>
      <c r="Q3680" s="12">
        <v>526.35000000000036</v>
      </c>
      <c r="S3680" s="14">
        <v>6662678</v>
      </c>
      <c r="T3680" s="12">
        <v>-1000</v>
      </c>
      <c r="U3680">
        <f>SUM($T$2:T3680)</f>
        <v>2944798.1699999985</v>
      </c>
      <c r="W3680" s="16">
        <v>6662678</v>
      </c>
      <c r="X3680">
        <v>2944798.1699999985</v>
      </c>
      <c r="Y3680">
        <v>3679</v>
      </c>
      <c r="Z3680" s="18">
        <f t="shared" si="287"/>
        <v>7.0724374586762586</v>
      </c>
      <c r="AA3680" s="18">
        <f t="shared" si="288"/>
        <v>0.80609114811568794</v>
      </c>
      <c r="AB3680" t="str">
        <f t="shared" si="286"/>
        <v>D</v>
      </c>
      <c r="AI3680" s="14">
        <v>8946645</v>
      </c>
      <c r="AJ3680" s="12">
        <v>526.35000000000036</v>
      </c>
      <c r="AK3680" s="12">
        <v>526.35</v>
      </c>
      <c r="AL3680" s="12">
        <v>10000</v>
      </c>
      <c r="AN3680">
        <v>8946645</v>
      </c>
      <c r="AO3680">
        <v>526.35000000000036</v>
      </c>
      <c r="AP3680">
        <v>526.35</v>
      </c>
      <c r="AQ3680">
        <v>10000</v>
      </c>
      <c r="AR3680">
        <f t="shared" si="289"/>
        <v>0</v>
      </c>
      <c r="AV3680" s="4">
        <v>2935402</v>
      </c>
      <c r="AW3680" s="4">
        <v>8886578</v>
      </c>
      <c r="AX3680" s="4" t="s">
        <v>603</v>
      </c>
      <c r="AY3680" s="4">
        <v>2000</v>
      </c>
      <c r="AZ3680" s="4">
        <v>2000</v>
      </c>
      <c r="BA3680" s="4">
        <v>1</v>
      </c>
      <c r="BB3680" s="7">
        <f>AZ3680+BA3680-AY3680</f>
        <v>1</v>
      </c>
      <c r="BC3680" s="4" t="s">
        <v>604</v>
      </c>
      <c r="BD3680" s="4">
        <v>1</v>
      </c>
      <c r="BE3680" s="4" t="s">
        <v>4</v>
      </c>
      <c r="BF3680" s="4" t="s">
        <v>13</v>
      </c>
      <c r="BG3680" s="4" t="s">
        <v>201</v>
      </c>
      <c r="BH3680" s="4" t="s">
        <v>19</v>
      </c>
      <c r="BI3680" t="str">
        <f t="shared" si="290"/>
        <v>B</v>
      </c>
    </row>
    <row r="3681" spans="1:61" ht="15.75" customHeight="1" x14ac:dyDescent="0.2">
      <c r="A3681" s="4">
        <v>2942402</v>
      </c>
      <c r="B3681" s="4">
        <v>8847378</v>
      </c>
      <c r="C3681" s="4" t="s">
        <v>1845</v>
      </c>
      <c r="D3681" s="4">
        <v>2000</v>
      </c>
      <c r="E3681" s="4">
        <v>2000</v>
      </c>
      <c r="F3681" s="4">
        <v>1</v>
      </c>
      <c r="G3681" s="7">
        <f>E3681+F3681-D3681</f>
        <v>1</v>
      </c>
      <c r="H3681" s="4" t="s">
        <v>1846</v>
      </c>
      <c r="I3681" s="4">
        <v>35000</v>
      </c>
      <c r="J3681" s="4" t="s">
        <v>4</v>
      </c>
      <c r="K3681" s="4" t="s">
        <v>8</v>
      </c>
      <c r="L3681" s="4" t="s">
        <v>6</v>
      </c>
      <c r="M3681" s="4" t="s">
        <v>25</v>
      </c>
      <c r="O3681" s="4"/>
      <c r="P3681" s="14">
        <v>8947226</v>
      </c>
      <c r="Q3681" s="12">
        <v>2.25</v>
      </c>
      <c r="S3681" s="14">
        <v>6670098</v>
      </c>
      <c r="T3681" s="12">
        <v>-1000</v>
      </c>
      <c r="U3681">
        <f>SUM($T$2:T3681)</f>
        <v>2943798.1699999985</v>
      </c>
      <c r="W3681" s="16">
        <v>6670098</v>
      </c>
      <c r="X3681">
        <v>2943798.1699999985</v>
      </c>
      <c r="Y3681">
        <v>3680</v>
      </c>
      <c r="Z3681" s="18">
        <f t="shared" si="287"/>
        <v>7.0700357873051187</v>
      </c>
      <c r="AA3681" s="18">
        <f t="shared" si="288"/>
        <v>0.80631025416301494</v>
      </c>
      <c r="AB3681" t="str">
        <f t="shared" si="286"/>
        <v>D</v>
      </c>
      <c r="AI3681" s="14">
        <v>8947226</v>
      </c>
      <c r="AJ3681" s="12">
        <v>2.25</v>
      </c>
      <c r="AK3681" s="12">
        <v>2.25</v>
      </c>
      <c r="AL3681" s="12">
        <v>1500</v>
      </c>
      <c r="AN3681">
        <v>8947226</v>
      </c>
      <c r="AO3681">
        <v>2.25</v>
      </c>
      <c r="AP3681">
        <v>2.25</v>
      </c>
      <c r="AQ3681">
        <v>1500</v>
      </c>
      <c r="AR3681">
        <f t="shared" si="289"/>
        <v>0</v>
      </c>
      <c r="AV3681" s="4">
        <v>2942402</v>
      </c>
      <c r="AW3681" s="4">
        <v>8847378</v>
      </c>
      <c r="AX3681" s="4" t="s">
        <v>1845</v>
      </c>
      <c r="AY3681" s="4">
        <v>2000</v>
      </c>
      <c r="AZ3681" s="4">
        <v>2000</v>
      </c>
      <c r="BA3681" s="4">
        <v>1</v>
      </c>
      <c r="BB3681" s="7">
        <f>AZ3681+BA3681-AY3681</f>
        <v>1</v>
      </c>
      <c r="BC3681" s="4" t="s">
        <v>1846</v>
      </c>
      <c r="BD3681" s="4">
        <v>35000</v>
      </c>
      <c r="BE3681" s="4" t="s">
        <v>4</v>
      </c>
      <c r="BF3681" s="4" t="s">
        <v>8</v>
      </c>
      <c r="BG3681" s="4" t="s">
        <v>6</v>
      </c>
      <c r="BH3681" s="4" t="s">
        <v>25</v>
      </c>
      <c r="BI3681" t="str">
        <f t="shared" si="290"/>
        <v>A</v>
      </c>
    </row>
    <row r="3682" spans="1:61" ht="15.75" customHeight="1" x14ac:dyDescent="0.2">
      <c r="A3682" s="4">
        <v>2969590</v>
      </c>
      <c r="B3682" s="4">
        <v>8978663</v>
      </c>
      <c r="C3682" s="4" t="s">
        <v>2399</v>
      </c>
      <c r="D3682" s="4">
        <v>1000</v>
      </c>
      <c r="E3682" s="4">
        <v>1000</v>
      </c>
      <c r="F3682" s="4">
        <v>1</v>
      </c>
      <c r="G3682" s="7">
        <f>E3682+F3682-D3682</f>
        <v>1</v>
      </c>
      <c r="H3682" s="4" t="s">
        <v>2400</v>
      </c>
      <c r="I3682" s="4">
        <v>18000</v>
      </c>
      <c r="J3682" s="4" t="s">
        <v>51</v>
      </c>
      <c r="K3682" s="4" t="s">
        <v>22</v>
      </c>
      <c r="M3682" s="4" t="s">
        <v>25</v>
      </c>
      <c r="O3682" s="4"/>
      <c r="P3682" s="14">
        <v>8947282</v>
      </c>
      <c r="Q3682" s="12">
        <v>-1900</v>
      </c>
      <c r="S3682" s="14">
        <v>6725566</v>
      </c>
      <c r="T3682" s="12">
        <v>-1000</v>
      </c>
      <c r="U3682">
        <f>SUM($T$2:T3682)</f>
        <v>2942798.1699999985</v>
      </c>
      <c r="W3682" s="16">
        <v>6725566</v>
      </c>
      <c r="X3682">
        <v>2942798.1699999985</v>
      </c>
      <c r="Y3682">
        <v>3681</v>
      </c>
      <c r="Z3682" s="18">
        <f t="shared" si="287"/>
        <v>7.0676341159339779</v>
      </c>
      <c r="AA3682" s="18">
        <f t="shared" si="288"/>
        <v>0.80652936021034183</v>
      </c>
      <c r="AB3682" t="str">
        <f t="shared" si="286"/>
        <v>D</v>
      </c>
      <c r="AI3682" s="14">
        <v>8947282</v>
      </c>
      <c r="AJ3682" s="12">
        <v>-1900</v>
      </c>
      <c r="AK3682" s="12">
        <v>0.4</v>
      </c>
      <c r="AL3682" s="12">
        <v>99.6</v>
      </c>
      <c r="AN3682">
        <v>8947282</v>
      </c>
      <c r="AO3682">
        <v>-1900</v>
      </c>
      <c r="AP3682">
        <v>0.4</v>
      </c>
      <c r="AQ3682">
        <v>99.6</v>
      </c>
      <c r="AR3682">
        <f t="shared" si="289"/>
        <v>1</v>
      </c>
      <c r="AV3682" s="4">
        <v>2969590</v>
      </c>
      <c r="AW3682" s="4">
        <v>8978663</v>
      </c>
      <c r="AX3682" s="4" t="s">
        <v>2399</v>
      </c>
      <c r="AY3682" s="4">
        <v>1000</v>
      </c>
      <c r="AZ3682" s="4">
        <v>1000</v>
      </c>
      <c r="BA3682" s="4">
        <v>1</v>
      </c>
      <c r="BB3682" s="7">
        <f>AZ3682+BA3682-AY3682</f>
        <v>1</v>
      </c>
      <c r="BC3682" s="4" t="s">
        <v>2400</v>
      </c>
      <c r="BD3682" s="4">
        <v>18000</v>
      </c>
      <c r="BE3682" s="4" t="s">
        <v>51</v>
      </c>
      <c r="BF3682" s="4" t="s">
        <v>22</v>
      </c>
      <c r="BH3682" s="4" t="s">
        <v>25</v>
      </c>
      <c r="BI3682" t="str">
        <f t="shared" si="290"/>
        <v>B</v>
      </c>
    </row>
    <row r="3683" spans="1:61" ht="15.75" customHeight="1" x14ac:dyDescent="0.2">
      <c r="A3683" s="4">
        <v>2971676</v>
      </c>
      <c r="B3683" s="4">
        <v>2222431</v>
      </c>
      <c r="C3683" s="4" t="s">
        <v>2585</v>
      </c>
      <c r="D3683" s="4">
        <v>1000</v>
      </c>
      <c r="E3683" s="4">
        <v>1000</v>
      </c>
      <c r="F3683" s="4">
        <v>1</v>
      </c>
      <c r="G3683" s="7">
        <f>E3683+F3683-D3683</f>
        <v>1</v>
      </c>
      <c r="H3683" s="4" t="s">
        <v>2586</v>
      </c>
      <c r="I3683" s="4">
        <v>15000</v>
      </c>
      <c r="J3683" s="4" t="s">
        <v>4</v>
      </c>
      <c r="K3683" s="4" t="s">
        <v>8</v>
      </c>
      <c r="L3683" s="4" t="s">
        <v>6</v>
      </c>
      <c r="M3683" s="4" t="s">
        <v>40</v>
      </c>
      <c r="O3683" s="4"/>
      <c r="P3683" s="14">
        <v>8947296</v>
      </c>
      <c r="Q3683" s="12">
        <v>-1000</v>
      </c>
      <c r="S3683" s="14">
        <v>6743878</v>
      </c>
      <c r="T3683" s="12">
        <v>-1000</v>
      </c>
      <c r="U3683">
        <f>SUM($T$2:T3683)</f>
        <v>2941798.1699999985</v>
      </c>
      <c r="W3683" s="16">
        <v>6743878</v>
      </c>
      <c r="X3683">
        <v>2941798.1699999985</v>
      </c>
      <c r="Y3683">
        <v>3682</v>
      </c>
      <c r="Z3683" s="18">
        <f t="shared" si="287"/>
        <v>7.0652324445628372</v>
      </c>
      <c r="AA3683" s="18">
        <f t="shared" si="288"/>
        <v>0.80674846625766872</v>
      </c>
      <c r="AB3683" t="str">
        <f t="shared" si="286"/>
        <v>D</v>
      </c>
      <c r="AI3683" s="14">
        <v>8947296</v>
      </c>
      <c r="AJ3683" s="12">
        <v>-1000</v>
      </c>
      <c r="AK3683" s="12">
        <v>0</v>
      </c>
      <c r="AL3683" s="12">
        <v>0</v>
      </c>
      <c r="AN3683">
        <v>8947296</v>
      </c>
      <c r="AO3683">
        <v>-1000</v>
      </c>
      <c r="AP3683">
        <v>0</v>
      </c>
      <c r="AQ3683">
        <v>0</v>
      </c>
      <c r="AR3683">
        <f t="shared" si="289"/>
        <v>0</v>
      </c>
      <c r="AV3683" s="4">
        <v>2971676</v>
      </c>
      <c r="AW3683" s="4">
        <v>2222431</v>
      </c>
      <c r="AX3683" s="4" t="s">
        <v>2585</v>
      </c>
      <c r="AY3683" s="4">
        <v>1000</v>
      </c>
      <c r="AZ3683" s="4">
        <v>1000</v>
      </c>
      <c r="BA3683" s="4">
        <v>1</v>
      </c>
      <c r="BB3683" s="7">
        <f>AZ3683+BA3683-AY3683</f>
        <v>1</v>
      </c>
      <c r="BC3683" s="4" t="s">
        <v>2586</v>
      </c>
      <c r="BD3683" s="4">
        <v>15000</v>
      </c>
      <c r="BE3683" s="4" t="s">
        <v>4</v>
      </c>
      <c r="BF3683" s="4" t="s">
        <v>8</v>
      </c>
      <c r="BG3683" s="4" t="s">
        <v>6</v>
      </c>
      <c r="BH3683" s="4" t="s">
        <v>40</v>
      </c>
      <c r="BI3683" t="str">
        <f t="shared" si="290"/>
        <v>A</v>
      </c>
    </row>
    <row r="3684" spans="1:61" ht="15.75" customHeight="1" x14ac:dyDescent="0.2">
      <c r="A3684" s="4">
        <v>2976422</v>
      </c>
      <c r="B3684" s="4">
        <v>8383187</v>
      </c>
      <c r="C3684" s="4" t="s">
        <v>2981</v>
      </c>
      <c r="D3684" s="4">
        <v>2000</v>
      </c>
      <c r="E3684" s="4">
        <v>2000</v>
      </c>
      <c r="F3684" s="4">
        <v>1</v>
      </c>
      <c r="G3684" s="7">
        <f>E3684+F3684-D3684</f>
        <v>1</v>
      </c>
      <c r="H3684" s="4" t="s">
        <v>2982</v>
      </c>
      <c r="I3684" s="4">
        <v>15000</v>
      </c>
      <c r="J3684" s="4" t="s">
        <v>4</v>
      </c>
      <c r="K3684" s="4" t="s">
        <v>8</v>
      </c>
      <c r="L3684" s="4" t="s">
        <v>6</v>
      </c>
      <c r="M3684" s="4" t="s">
        <v>47</v>
      </c>
      <c r="O3684" s="4"/>
      <c r="P3684" s="14">
        <v>8947324</v>
      </c>
      <c r="Q3684" s="12">
        <v>0.14999999999997726</v>
      </c>
      <c r="S3684" s="14">
        <v>7057051</v>
      </c>
      <c r="T3684" s="12">
        <v>-1000</v>
      </c>
      <c r="U3684">
        <f>SUM($T$2:T3684)</f>
        <v>2940798.1699999985</v>
      </c>
      <c r="W3684" s="16">
        <v>7057051</v>
      </c>
      <c r="X3684">
        <v>2940798.1699999985</v>
      </c>
      <c r="Y3684">
        <v>3683</v>
      </c>
      <c r="Z3684" s="18">
        <f t="shared" si="287"/>
        <v>7.0628307731916964</v>
      </c>
      <c r="AA3684" s="18">
        <f t="shared" si="288"/>
        <v>0.80696757230499561</v>
      </c>
      <c r="AB3684" t="str">
        <f t="shared" si="286"/>
        <v>D</v>
      </c>
      <c r="AI3684" s="14">
        <v>8947324</v>
      </c>
      <c r="AJ3684" s="12">
        <v>0.14999999999997726</v>
      </c>
      <c r="AK3684" s="12">
        <v>0.15</v>
      </c>
      <c r="AL3684" s="12">
        <v>500</v>
      </c>
      <c r="AN3684">
        <v>8947324</v>
      </c>
      <c r="AO3684">
        <v>0.14999999999997726</v>
      </c>
      <c r="AP3684">
        <v>0.15</v>
      </c>
      <c r="AQ3684">
        <v>500</v>
      </c>
      <c r="AR3684">
        <f t="shared" si="289"/>
        <v>0</v>
      </c>
      <c r="AV3684" s="4">
        <v>2976422</v>
      </c>
      <c r="AW3684" s="4">
        <v>8383187</v>
      </c>
      <c r="AX3684" s="4" t="s">
        <v>2981</v>
      </c>
      <c r="AY3684" s="4">
        <v>2000</v>
      </c>
      <c r="AZ3684" s="4">
        <v>2000</v>
      </c>
      <c r="BA3684" s="4">
        <v>1</v>
      </c>
      <c r="BB3684" s="7">
        <f>AZ3684+BA3684-AY3684</f>
        <v>1</v>
      </c>
      <c r="BC3684" s="4" t="s">
        <v>2982</v>
      </c>
      <c r="BD3684" s="4">
        <v>15000</v>
      </c>
      <c r="BE3684" s="4" t="s">
        <v>4</v>
      </c>
      <c r="BF3684" s="4" t="s">
        <v>8</v>
      </c>
      <c r="BG3684" s="4" t="s">
        <v>6</v>
      </c>
      <c r="BH3684" s="4" t="s">
        <v>47</v>
      </c>
      <c r="BI3684" t="str">
        <f t="shared" si="290"/>
        <v>A</v>
      </c>
    </row>
    <row r="3685" spans="1:61" ht="15.75" customHeight="1" x14ac:dyDescent="0.2">
      <c r="A3685" s="4">
        <v>2979159</v>
      </c>
      <c r="B3685" s="4">
        <v>9005732</v>
      </c>
      <c r="C3685" s="4" t="s">
        <v>3275</v>
      </c>
      <c r="D3685" s="4">
        <v>2000</v>
      </c>
      <c r="E3685" s="4">
        <v>2000</v>
      </c>
      <c r="F3685" s="4">
        <v>1</v>
      </c>
      <c r="G3685" s="7">
        <f>E3685+F3685-D3685</f>
        <v>1</v>
      </c>
      <c r="H3685" s="4" t="s">
        <v>3276</v>
      </c>
      <c r="I3685" s="4">
        <v>8000</v>
      </c>
      <c r="J3685" s="4" t="s">
        <v>4</v>
      </c>
      <c r="K3685" s="4" t="s">
        <v>13</v>
      </c>
      <c r="L3685" s="4" t="s">
        <v>6</v>
      </c>
      <c r="M3685" s="4" t="s">
        <v>64</v>
      </c>
      <c r="O3685" s="4"/>
      <c r="P3685" s="14">
        <v>8947408</v>
      </c>
      <c r="Q3685" s="12">
        <v>0.60000000000002274</v>
      </c>
      <c r="S3685" s="14">
        <v>7162429</v>
      </c>
      <c r="T3685" s="12">
        <v>-1000</v>
      </c>
      <c r="U3685">
        <f>SUM($T$2:T3685)</f>
        <v>2939798.1699999985</v>
      </c>
      <c r="W3685" s="16">
        <v>7162429</v>
      </c>
      <c r="X3685">
        <v>2939798.1699999985</v>
      </c>
      <c r="Y3685">
        <v>3684</v>
      </c>
      <c r="Z3685" s="18">
        <f t="shared" si="287"/>
        <v>7.0604291018205556</v>
      </c>
      <c r="AA3685" s="18">
        <f t="shared" si="288"/>
        <v>0.8071866783523225</v>
      </c>
      <c r="AB3685" t="str">
        <f t="shared" si="286"/>
        <v>D</v>
      </c>
      <c r="AI3685" s="14">
        <v>8947408</v>
      </c>
      <c r="AJ3685" s="12">
        <v>0.60000000000002274</v>
      </c>
      <c r="AK3685" s="12">
        <v>0.6</v>
      </c>
      <c r="AL3685" s="12">
        <v>500</v>
      </c>
      <c r="AN3685">
        <v>8947408</v>
      </c>
      <c r="AO3685">
        <v>0.60000000000002274</v>
      </c>
      <c r="AP3685">
        <v>0.6</v>
      </c>
      <c r="AQ3685">
        <v>500</v>
      </c>
      <c r="AR3685">
        <f t="shared" si="289"/>
        <v>0</v>
      </c>
      <c r="AV3685" s="4">
        <v>2979159</v>
      </c>
      <c r="AW3685" s="4">
        <v>9005732</v>
      </c>
      <c r="AX3685" s="4" t="s">
        <v>3275</v>
      </c>
      <c r="AY3685" s="4">
        <v>2000</v>
      </c>
      <c r="AZ3685" s="4">
        <v>2000</v>
      </c>
      <c r="BA3685" s="4">
        <v>1</v>
      </c>
      <c r="BB3685" s="7">
        <f>AZ3685+BA3685-AY3685</f>
        <v>1</v>
      </c>
      <c r="BC3685" s="4" t="s">
        <v>3276</v>
      </c>
      <c r="BD3685" s="4">
        <v>8000</v>
      </c>
      <c r="BE3685" s="4" t="s">
        <v>4</v>
      </c>
      <c r="BF3685" s="4" t="s">
        <v>13</v>
      </c>
      <c r="BG3685" s="4" t="s">
        <v>6</v>
      </c>
      <c r="BH3685" s="4" t="s">
        <v>64</v>
      </c>
      <c r="BI3685" t="str">
        <f t="shared" si="290"/>
        <v>B</v>
      </c>
    </row>
    <row r="3686" spans="1:61" ht="15.75" customHeight="1" x14ac:dyDescent="0.2">
      <c r="A3686" s="4">
        <v>2980741</v>
      </c>
      <c r="B3686" s="4">
        <v>8935662</v>
      </c>
      <c r="C3686" s="4" t="s">
        <v>3416</v>
      </c>
      <c r="D3686" s="4">
        <v>1000</v>
      </c>
      <c r="E3686" s="4">
        <v>1000</v>
      </c>
      <c r="F3686" s="4">
        <v>1</v>
      </c>
      <c r="G3686" s="7">
        <f>E3686+F3686-D3686</f>
        <v>1</v>
      </c>
      <c r="H3686" s="4" t="s">
        <v>3417</v>
      </c>
      <c r="I3686" s="4">
        <v>15000</v>
      </c>
      <c r="J3686" s="4" t="s">
        <v>4</v>
      </c>
      <c r="K3686" s="4" t="s">
        <v>8</v>
      </c>
      <c r="L3686" s="4" t="s">
        <v>6</v>
      </c>
      <c r="M3686" s="4" t="s">
        <v>40</v>
      </c>
      <c r="O3686" s="4"/>
      <c r="P3686" s="14">
        <v>8947436</v>
      </c>
      <c r="Q3686" s="12">
        <v>3</v>
      </c>
      <c r="S3686" s="14">
        <v>7197450</v>
      </c>
      <c r="T3686" s="12">
        <v>-1000</v>
      </c>
      <c r="U3686">
        <f>SUM($T$2:T3686)</f>
        <v>2938798.1699999985</v>
      </c>
      <c r="W3686" s="16">
        <v>7197450</v>
      </c>
      <c r="X3686">
        <v>2938798.1699999985</v>
      </c>
      <c r="Y3686">
        <v>3685</v>
      </c>
      <c r="Z3686" s="18">
        <f t="shared" si="287"/>
        <v>7.0580274304494157</v>
      </c>
      <c r="AA3686" s="18">
        <f t="shared" si="288"/>
        <v>0.80740578439964938</v>
      </c>
      <c r="AB3686" t="str">
        <f t="shared" si="286"/>
        <v>D</v>
      </c>
      <c r="AI3686" s="14">
        <v>8947436</v>
      </c>
      <c r="AJ3686" s="12">
        <v>3</v>
      </c>
      <c r="AK3686" s="12">
        <v>3</v>
      </c>
      <c r="AL3686" s="12">
        <v>2000</v>
      </c>
      <c r="AN3686">
        <v>8947436</v>
      </c>
      <c r="AO3686">
        <v>3</v>
      </c>
      <c r="AP3686">
        <v>3</v>
      </c>
      <c r="AQ3686">
        <v>2000</v>
      </c>
      <c r="AR3686">
        <f t="shared" si="289"/>
        <v>0</v>
      </c>
      <c r="AV3686" s="4">
        <v>2980741</v>
      </c>
      <c r="AW3686" s="4">
        <v>8935662</v>
      </c>
      <c r="AX3686" s="4" t="s">
        <v>3416</v>
      </c>
      <c r="AY3686" s="4">
        <v>1000</v>
      </c>
      <c r="AZ3686" s="4">
        <v>1000</v>
      </c>
      <c r="BA3686" s="4">
        <v>1</v>
      </c>
      <c r="BB3686" s="7">
        <f>AZ3686+BA3686-AY3686</f>
        <v>1</v>
      </c>
      <c r="BC3686" s="4" t="s">
        <v>3417</v>
      </c>
      <c r="BD3686" s="4">
        <v>15000</v>
      </c>
      <c r="BE3686" s="4" t="s">
        <v>4</v>
      </c>
      <c r="BF3686" s="4" t="s">
        <v>8</v>
      </c>
      <c r="BG3686" s="4" t="s">
        <v>6</v>
      </c>
      <c r="BH3686" s="4" t="s">
        <v>40</v>
      </c>
      <c r="BI3686" t="str">
        <f t="shared" si="290"/>
        <v>A</v>
      </c>
    </row>
    <row r="3687" spans="1:61" ht="15.75" customHeight="1" x14ac:dyDescent="0.2">
      <c r="A3687" s="4">
        <v>2988140</v>
      </c>
      <c r="B3687" s="4">
        <v>7017109</v>
      </c>
      <c r="C3687" s="4" t="s">
        <v>4069</v>
      </c>
      <c r="D3687" s="4">
        <v>1000</v>
      </c>
      <c r="E3687" s="4">
        <v>1000</v>
      </c>
      <c r="F3687" s="4">
        <v>1</v>
      </c>
      <c r="G3687" s="7">
        <f>E3687+F3687-D3687</f>
        <v>1</v>
      </c>
      <c r="H3687" s="4" t="s">
        <v>4070</v>
      </c>
      <c r="I3687" s="4">
        <v>10000</v>
      </c>
      <c r="J3687" s="4" t="s">
        <v>4</v>
      </c>
      <c r="K3687" s="4" t="s">
        <v>13</v>
      </c>
      <c r="L3687" s="4" t="s">
        <v>201</v>
      </c>
      <c r="M3687" s="4" t="s">
        <v>64</v>
      </c>
      <c r="O3687" s="4"/>
      <c r="P3687" s="14">
        <v>8947450</v>
      </c>
      <c r="Q3687" s="12">
        <v>-1000</v>
      </c>
      <c r="S3687" s="14">
        <v>7316023</v>
      </c>
      <c r="T3687" s="12">
        <v>-1000</v>
      </c>
      <c r="U3687">
        <f>SUM($T$2:T3687)</f>
        <v>2937798.1699999985</v>
      </c>
      <c r="W3687" s="16">
        <v>7316023</v>
      </c>
      <c r="X3687">
        <v>2937798.1699999985</v>
      </c>
      <c r="Y3687">
        <v>3686</v>
      </c>
      <c r="Z3687" s="18">
        <f t="shared" si="287"/>
        <v>7.0556257590782749</v>
      </c>
      <c r="AA3687" s="18">
        <f t="shared" si="288"/>
        <v>0.80762489044697638</v>
      </c>
      <c r="AB3687" t="str">
        <f t="shared" si="286"/>
        <v>D</v>
      </c>
      <c r="AI3687" s="14">
        <v>8947450</v>
      </c>
      <c r="AJ3687" s="12">
        <v>-1000</v>
      </c>
      <c r="AK3687" s="12">
        <v>0</v>
      </c>
      <c r="AL3687" s="12">
        <v>0</v>
      </c>
      <c r="AN3687">
        <v>8947450</v>
      </c>
      <c r="AO3687">
        <v>-1000</v>
      </c>
      <c r="AP3687">
        <v>0</v>
      </c>
      <c r="AQ3687">
        <v>0</v>
      </c>
      <c r="AR3687">
        <f t="shared" si="289"/>
        <v>0</v>
      </c>
      <c r="AV3687" s="4">
        <v>2988140</v>
      </c>
      <c r="AW3687" s="4">
        <v>7017109</v>
      </c>
      <c r="AX3687" s="4" t="s">
        <v>4069</v>
      </c>
      <c r="AY3687" s="4">
        <v>1000</v>
      </c>
      <c r="AZ3687" s="4">
        <v>1000</v>
      </c>
      <c r="BA3687" s="4">
        <v>1</v>
      </c>
      <c r="BB3687" s="7">
        <f>AZ3687+BA3687-AY3687</f>
        <v>1</v>
      </c>
      <c r="BC3687" s="4" t="s">
        <v>4070</v>
      </c>
      <c r="BD3687" s="4">
        <v>10000</v>
      </c>
      <c r="BE3687" s="4" t="s">
        <v>4</v>
      </c>
      <c r="BF3687" s="4" t="s">
        <v>13</v>
      </c>
      <c r="BG3687" s="4" t="s">
        <v>201</v>
      </c>
      <c r="BH3687" s="4" t="s">
        <v>64</v>
      </c>
      <c r="BI3687" t="str">
        <f t="shared" si="290"/>
        <v>B</v>
      </c>
    </row>
    <row r="3688" spans="1:61" ht="15.75" customHeight="1" x14ac:dyDescent="0.2">
      <c r="A3688" s="4">
        <v>2990807</v>
      </c>
      <c r="B3688" s="4">
        <v>9038919</v>
      </c>
      <c r="C3688" s="4" t="s">
        <v>4293</v>
      </c>
      <c r="D3688" s="4">
        <v>2000</v>
      </c>
      <c r="E3688" s="4">
        <v>2000</v>
      </c>
      <c r="F3688" s="4">
        <v>1</v>
      </c>
      <c r="G3688" s="7">
        <f>E3688+F3688-D3688</f>
        <v>1</v>
      </c>
      <c r="H3688" s="4" t="s">
        <v>4111</v>
      </c>
      <c r="I3688" s="4">
        <v>10000</v>
      </c>
      <c r="J3688" s="4" t="s">
        <v>4</v>
      </c>
      <c r="K3688" s="4" t="s">
        <v>8</v>
      </c>
      <c r="L3688" s="4" t="s">
        <v>6</v>
      </c>
      <c r="M3688" s="4" t="s">
        <v>73</v>
      </c>
      <c r="O3688" s="4"/>
      <c r="P3688" s="14">
        <v>8947513</v>
      </c>
      <c r="Q3688" s="12">
        <v>-1500</v>
      </c>
      <c r="S3688" s="14">
        <v>7435954</v>
      </c>
      <c r="T3688" s="12">
        <v>-1000</v>
      </c>
      <c r="U3688">
        <f>SUM($T$2:T3688)</f>
        <v>2936798.1699999985</v>
      </c>
      <c r="W3688" s="16">
        <v>7435954</v>
      </c>
      <c r="X3688">
        <v>2936798.1699999985</v>
      </c>
      <c r="Y3688">
        <v>3687</v>
      </c>
      <c r="Z3688" s="18">
        <f t="shared" si="287"/>
        <v>7.0532240877071342</v>
      </c>
      <c r="AA3688" s="18">
        <f t="shared" si="288"/>
        <v>0.80784399649430327</v>
      </c>
      <c r="AB3688" t="str">
        <f t="shared" si="286"/>
        <v>D</v>
      </c>
      <c r="AI3688" s="14">
        <v>8947513</v>
      </c>
      <c r="AJ3688" s="12">
        <v>-1500</v>
      </c>
      <c r="AK3688" s="12">
        <v>0</v>
      </c>
      <c r="AL3688" s="12">
        <v>0</v>
      </c>
      <c r="AN3688">
        <v>8947513</v>
      </c>
      <c r="AO3688">
        <v>-1500</v>
      </c>
      <c r="AP3688">
        <v>0</v>
      </c>
      <c r="AQ3688">
        <v>0</v>
      </c>
      <c r="AR3688">
        <f t="shared" si="289"/>
        <v>0</v>
      </c>
      <c r="AV3688" s="4">
        <v>2990807</v>
      </c>
      <c r="AW3688" s="4">
        <v>9038919</v>
      </c>
      <c r="AX3688" s="4" t="s">
        <v>4293</v>
      </c>
      <c r="AY3688" s="4">
        <v>2000</v>
      </c>
      <c r="AZ3688" s="4">
        <v>2000</v>
      </c>
      <c r="BA3688" s="4">
        <v>1</v>
      </c>
      <c r="BB3688" s="7">
        <f>AZ3688+BA3688-AY3688</f>
        <v>1</v>
      </c>
      <c r="BC3688" s="4" t="s">
        <v>4111</v>
      </c>
      <c r="BD3688" s="4">
        <v>10000</v>
      </c>
      <c r="BE3688" s="4" t="s">
        <v>4</v>
      </c>
      <c r="BF3688" s="4" t="s">
        <v>8</v>
      </c>
      <c r="BG3688" s="4" t="s">
        <v>6</v>
      </c>
      <c r="BH3688" s="4" t="s">
        <v>73</v>
      </c>
      <c r="BI3688" t="str">
        <f t="shared" si="290"/>
        <v>B</v>
      </c>
    </row>
    <row r="3689" spans="1:61" ht="15.75" customHeight="1" x14ac:dyDescent="0.2">
      <c r="A3689" s="4">
        <v>3000572</v>
      </c>
      <c r="B3689" s="4">
        <v>9063111</v>
      </c>
      <c r="C3689" s="4" t="s">
        <v>5130</v>
      </c>
      <c r="D3689" s="4">
        <v>2000</v>
      </c>
      <c r="E3689" s="4">
        <v>2000</v>
      </c>
      <c r="F3689" s="4">
        <v>1</v>
      </c>
      <c r="G3689" s="7">
        <f>E3689+F3689-D3689</f>
        <v>1</v>
      </c>
      <c r="H3689" s="4" t="s">
        <v>5131</v>
      </c>
      <c r="I3689" s="4">
        <v>8300</v>
      </c>
      <c r="J3689" s="4" t="s">
        <v>4</v>
      </c>
      <c r="K3689" s="4" t="s">
        <v>8</v>
      </c>
      <c r="L3689" s="4" t="s">
        <v>6</v>
      </c>
      <c r="M3689" s="4" t="s">
        <v>52</v>
      </c>
      <c r="O3689" s="4"/>
      <c r="P3689" s="14">
        <v>8947583</v>
      </c>
      <c r="Q3689" s="12">
        <v>-2109.8999999999996</v>
      </c>
      <c r="S3689" s="14">
        <v>7491534</v>
      </c>
      <c r="T3689" s="12">
        <v>-1000</v>
      </c>
      <c r="U3689">
        <f>SUM($T$2:T3689)</f>
        <v>2935798.1699999985</v>
      </c>
      <c r="W3689" s="16">
        <v>7491534</v>
      </c>
      <c r="X3689">
        <v>2935798.1699999985</v>
      </c>
      <c r="Y3689">
        <v>3688</v>
      </c>
      <c r="Z3689" s="18">
        <f t="shared" si="287"/>
        <v>7.0508224163359934</v>
      </c>
      <c r="AA3689" s="18">
        <f t="shared" si="288"/>
        <v>0.80806310254163016</v>
      </c>
      <c r="AB3689" t="str">
        <f t="shared" si="286"/>
        <v>D</v>
      </c>
      <c r="AI3689" s="14">
        <v>8947583</v>
      </c>
      <c r="AJ3689" s="12">
        <v>-2109.8999999999996</v>
      </c>
      <c r="AK3689" s="12">
        <v>40.1</v>
      </c>
      <c r="AL3689" s="12">
        <v>4100</v>
      </c>
      <c r="AN3689">
        <v>8947583</v>
      </c>
      <c r="AO3689">
        <v>-2109.8999999999996</v>
      </c>
      <c r="AP3689">
        <v>40.1</v>
      </c>
      <c r="AQ3689">
        <v>4100</v>
      </c>
      <c r="AR3689">
        <f t="shared" si="289"/>
        <v>1</v>
      </c>
      <c r="AV3689" s="4">
        <v>3000572</v>
      </c>
      <c r="AW3689" s="4">
        <v>9063111</v>
      </c>
      <c r="AX3689" s="4" t="s">
        <v>5130</v>
      </c>
      <c r="AY3689" s="4">
        <v>2000</v>
      </c>
      <c r="AZ3689" s="4">
        <v>2000</v>
      </c>
      <c r="BA3689" s="4">
        <v>1</v>
      </c>
      <c r="BB3689" s="7">
        <f>AZ3689+BA3689-AY3689</f>
        <v>1</v>
      </c>
      <c r="BC3689" s="4" t="s">
        <v>5131</v>
      </c>
      <c r="BD3689" s="4">
        <v>8300</v>
      </c>
      <c r="BE3689" s="4" t="s">
        <v>4</v>
      </c>
      <c r="BF3689" s="4" t="s">
        <v>8</v>
      </c>
      <c r="BG3689" s="4" t="s">
        <v>6</v>
      </c>
      <c r="BH3689" s="4" t="s">
        <v>52</v>
      </c>
      <c r="BI3689" t="str">
        <f t="shared" si="290"/>
        <v>A</v>
      </c>
    </row>
    <row r="3690" spans="1:61" ht="15.75" customHeight="1" x14ac:dyDescent="0.2">
      <c r="A3690" s="4">
        <v>3002763</v>
      </c>
      <c r="B3690" s="4">
        <v>125731</v>
      </c>
      <c r="C3690" s="4" t="s">
        <v>5319</v>
      </c>
      <c r="D3690" s="4">
        <v>2000</v>
      </c>
      <c r="E3690" s="4">
        <v>2000</v>
      </c>
      <c r="F3690" s="4">
        <v>1</v>
      </c>
      <c r="G3690" s="7">
        <f>E3690+F3690-D3690</f>
        <v>1</v>
      </c>
      <c r="H3690" s="4" t="s">
        <v>5320</v>
      </c>
      <c r="I3690" s="4">
        <v>20000</v>
      </c>
      <c r="J3690" s="4" t="s">
        <v>4</v>
      </c>
      <c r="K3690" s="4" t="s">
        <v>5</v>
      </c>
      <c r="L3690" s="4" t="s">
        <v>6</v>
      </c>
      <c r="M3690" s="4" t="s">
        <v>7</v>
      </c>
      <c r="O3690" s="4"/>
      <c r="P3690" s="14">
        <v>8948220</v>
      </c>
      <c r="Q3690" s="12">
        <v>2.25</v>
      </c>
      <c r="S3690" s="14">
        <v>7526114</v>
      </c>
      <c r="T3690" s="12">
        <v>-1000</v>
      </c>
      <c r="U3690">
        <f>SUM($T$2:T3690)</f>
        <v>2934798.1699999985</v>
      </c>
      <c r="W3690" s="16">
        <v>7526114</v>
      </c>
      <c r="X3690">
        <v>2934798.1699999985</v>
      </c>
      <c r="Y3690">
        <v>3689</v>
      </c>
      <c r="Z3690" s="18">
        <f t="shared" si="287"/>
        <v>7.0484207449648526</v>
      </c>
      <c r="AA3690" s="18">
        <f t="shared" si="288"/>
        <v>0.80828220858895705</v>
      </c>
      <c r="AB3690" t="str">
        <f t="shared" si="286"/>
        <v>D</v>
      </c>
      <c r="AI3690" s="14">
        <v>8948220</v>
      </c>
      <c r="AJ3690" s="12">
        <v>2.25</v>
      </c>
      <c r="AK3690" s="12">
        <v>2.25</v>
      </c>
      <c r="AL3690" s="12">
        <v>1500</v>
      </c>
      <c r="AN3690">
        <v>8948220</v>
      </c>
      <c r="AO3690">
        <v>2.25</v>
      </c>
      <c r="AP3690">
        <v>2.25</v>
      </c>
      <c r="AQ3690">
        <v>1500</v>
      </c>
      <c r="AR3690">
        <f t="shared" si="289"/>
        <v>0</v>
      </c>
      <c r="AV3690" s="4">
        <v>3002763</v>
      </c>
      <c r="AW3690" s="4">
        <v>125731</v>
      </c>
      <c r="AX3690" s="4" t="s">
        <v>5319</v>
      </c>
      <c r="AY3690" s="4">
        <v>2000</v>
      </c>
      <c r="AZ3690" s="4">
        <v>2000</v>
      </c>
      <c r="BA3690" s="4">
        <v>1</v>
      </c>
      <c r="BB3690" s="7">
        <f>AZ3690+BA3690-AY3690</f>
        <v>1</v>
      </c>
      <c r="BC3690" s="4" t="s">
        <v>5320</v>
      </c>
      <c r="BD3690" s="4">
        <v>20000</v>
      </c>
      <c r="BE3690" s="4" t="s">
        <v>4</v>
      </c>
      <c r="BF3690" s="4" t="s">
        <v>5</v>
      </c>
      <c r="BG3690" s="4" t="s">
        <v>6</v>
      </c>
      <c r="BH3690" s="4" t="s">
        <v>7</v>
      </c>
      <c r="BI3690" t="str">
        <f t="shared" si="290"/>
        <v>B</v>
      </c>
    </row>
    <row r="3691" spans="1:61" ht="15.75" customHeight="1" x14ac:dyDescent="0.2">
      <c r="A3691" s="4">
        <v>3019766</v>
      </c>
      <c r="B3691" s="4">
        <v>6017880</v>
      </c>
      <c r="C3691" s="4" t="s">
        <v>6532</v>
      </c>
      <c r="D3691" s="4">
        <v>1000</v>
      </c>
      <c r="E3691" s="4">
        <v>1000</v>
      </c>
      <c r="F3691" s="4">
        <v>1</v>
      </c>
      <c r="G3691" s="7">
        <f>E3691+F3691-D3691</f>
        <v>1</v>
      </c>
      <c r="H3691" s="4" t="s">
        <v>6533</v>
      </c>
      <c r="I3691" s="4">
        <v>0</v>
      </c>
      <c r="J3691" s="4" t="s">
        <v>5870</v>
      </c>
      <c r="K3691" s="4" t="s">
        <v>8</v>
      </c>
      <c r="L3691" s="4" t="s">
        <v>6</v>
      </c>
      <c r="M3691" s="4" t="s">
        <v>12</v>
      </c>
      <c r="O3691" s="4"/>
      <c r="P3691" s="14">
        <v>8948500</v>
      </c>
      <c r="Q3691" s="12">
        <v>0.53999999999996362</v>
      </c>
      <c r="S3691" s="14">
        <v>7621552</v>
      </c>
      <c r="T3691" s="12">
        <v>-1000</v>
      </c>
      <c r="U3691">
        <f>SUM($T$2:T3691)</f>
        <v>2933798.1699999985</v>
      </c>
      <c r="W3691" s="16">
        <v>7621552</v>
      </c>
      <c r="X3691">
        <v>2933798.1699999985</v>
      </c>
      <c r="Y3691">
        <v>3690</v>
      </c>
      <c r="Z3691" s="18">
        <f t="shared" si="287"/>
        <v>7.0460190735937127</v>
      </c>
      <c r="AA3691" s="18">
        <f t="shared" si="288"/>
        <v>0.80850131463628394</v>
      </c>
      <c r="AB3691" t="str">
        <f t="shared" si="286"/>
        <v>D</v>
      </c>
      <c r="AI3691" s="14">
        <v>8948500</v>
      </c>
      <c r="AJ3691" s="12">
        <v>0.53999999999996362</v>
      </c>
      <c r="AK3691" s="12">
        <v>0.54</v>
      </c>
      <c r="AL3691" s="12">
        <v>600</v>
      </c>
      <c r="AN3691">
        <v>8948500</v>
      </c>
      <c r="AO3691">
        <v>0.53999999999996362</v>
      </c>
      <c r="AP3691">
        <v>0.54</v>
      </c>
      <c r="AQ3691">
        <v>600</v>
      </c>
      <c r="AR3691">
        <f t="shared" si="289"/>
        <v>0</v>
      </c>
      <c r="AV3691" s="4">
        <v>3019766</v>
      </c>
      <c r="AW3691" s="4">
        <v>6017880</v>
      </c>
      <c r="AX3691" s="4" t="s">
        <v>6532</v>
      </c>
      <c r="AY3691" s="4">
        <v>1000</v>
      </c>
      <c r="AZ3691" s="4">
        <v>1000</v>
      </c>
      <c r="BA3691" s="4">
        <v>1</v>
      </c>
      <c r="BB3691" s="7">
        <f>AZ3691+BA3691-AY3691</f>
        <v>1</v>
      </c>
      <c r="BC3691" s="4" t="s">
        <v>6533</v>
      </c>
      <c r="BD3691" s="4">
        <v>0</v>
      </c>
      <c r="BE3691" s="4" t="s">
        <v>5870</v>
      </c>
      <c r="BF3691" s="4" t="s">
        <v>8</v>
      </c>
      <c r="BG3691" s="4" t="s">
        <v>6</v>
      </c>
      <c r="BH3691" s="4" t="s">
        <v>12</v>
      </c>
      <c r="BI3691" t="str">
        <f t="shared" si="290"/>
        <v>B</v>
      </c>
    </row>
    <row r="3692" spans="1:61" ht="15.75" customHeight="1" x14ac:dyDescent="0.2">
      <c r="A3692" s="4">
        <v>3024190</v>
      </c>
      <c r="B3692" s="4">
        <v>7608511</v>
      </c>
      <c r="C3692" s="4" t="s">
        <v>6873</v>
      </c>
      <c r="D3692" s="4">
        <v>1000</v>
      </c>
      <c r="E3692" s="4">
        <v>1000</v>
      </c>
      <c r="F3692" s="4">
        <v>1</v>
      </c>
      <c r="G3692" s="7">
        <f>E3692+F3692-D3692</f>
        <v>1</v>
      </c>
      <c r="H3692" s="4" t="s">
        <v>6874</v>
      </c>
      <c r="I3692" s="4">
        <v>20000</v>
      </c>
      <c r="J3692" s="4" t="s">
        <v>32</v>
      </c>
      <c r="K3692" s="4" t="s">
        <v>5</v>
      </c>
      <c r="M3692" s="4" t="s">
        <v>47</v>
      </c>
      <c r="O3692" s="4"/>
      <c r="P3692" s="14">
        <v>8948773</v>
      </c>
      <c r="Q3692" s="12">
        <v>1062.0999999999999</v>
      </c>
      <c r="S3692" s="14">
        <v>7689375</v>
      </c>
      <c r="T3692" s="12">
        <v>-1000</v>
      </c>
      <c r="U3692">
        <f>SUM($T$2:T3692)</f>
        <v>2932798.1699999985</v>
      </c>
      <c r="W3692" s="16">
        <v>7689375</v>
      </c>
      <c r="X3692">
        <v>2932798.1699999985</v>
      </c>
      <c r="Y3692">
        <v>3691</v>
      </c>
      <c r="Z3692" s="18">
        <f t="shared" si="287"/>
        <v>7.0436174022225719</v>
      </c>
      <c r="AA3692" s="18">
        <f t="shared" si="288"/>
        <v>0.80872042068361083</v>
      </c>
      <c r="AB3692" t="str">
        <f t="shared" si="286"/>
        <v>D</v>
      </c>
      <c r="AI3692" s="14">
        <v>8948773</v>
      </c>
      <c r="AJ3692" s="12">
        <v>1062.0999999999999</v>
      </c>
      <c r="AK3692" s="12">
        <v>1062.0999999999999</v>
      </c>
      <c r="AL3692" s="12">
        <v>1300</v>
      </c>
      <c r="AN3692">
        <v>8948773</v>
      </c>
      <c r="AO3692">
        <v>1062.0999999999999</v>
      </c>
      <c r="AP3692">
        <v>1062.0999999999999</v>
      </c>
      <c r="AQ3692">
        <v>1300</v>
      </c>
      <c r="AR3692">
        <f t="shared" si="289"/>
        <v>0</v>
      </c>
      <c r="AV3692" s="4">
        <v>3024190</v>
      </c>
      <c r="AW3692" s="4">
        <v>7608511</v>
      </c>
      <c r="AX3692" s="4" t="s">
        <v>6873</v>
      </c>
      <c r="AY3692" s="4">
        <v>1000</v>
      </c>
      <c r="AZ3692" s="4">
        <v>1000</v>
      </c>
      <c r="BA3692" s="4">
        <v>1</v>
      </c>
      <c r="BB3692" s="7">
        <f>AZ3692+BA3692-AY3692</f>
        <v>1</v>
      </c>
      <c r="BC3692" s="4" t="s">
        <v>6874</v>
      </c>
      <c r="BD3692" s="4">
        <v>20000</v>
      </c>
      <c r="BE3692" s="4" t="s">
        <v>32</v>
      </c>
      <c r="BF3692" s="4" t="s">
        <v>5</v>
      </c>
      <c r="BH3692" s="4" t="s">
        <v>47</v>
      </c>
      <c r="BI3692" t="str">
        <f t="shared" si="290"/>
        <v>B</v>
      </c>
    </row>
    <row r="3693" spans="1:61" ht="15.75" customHeight="1" x14ac:dyDescent="0.2">
      <c r="A3693" s="4">
        <v>3014460</v>
      </c>
      <c r="B3693" s="4">
        <v>9102101</v>
      </c>
      <c r="C3693" s="4" t="s">
        <v>6913</v>
      </c>
      <c r="D3693" s="4">
        <v>1000</v>
      </c>
      <c r="E3693" s="4">
        <v>1000</v>
      </c>
      <c r="F3693" s="4">
        <v>1</v>
      </c>
      <c r="G3693" s="7">
        <f>E3693+F3693-D3693</f>
        <v>1</v>
      </c>
      <c r="H3693" s="4" t="s">
        <v>6914</v>
      </c>
      <c r="I3693" s="4">
        <v>5000</v>
      </c>
      <c r="J3693" s="4" t="s">
        <v>98</v>
      </c>
      <c r="K3693" s="4" t="s">
        <v>13</v>
      </c>
      <c r="M3693" s="4" t="s">
        <v>20</v>
      </c>
      <c r="O3693" s="4"/>
      <c r="P3693" s="14">
        <v>8949655</v>
      </c>
      <c r="Q3693" s="12">
        <v>1083</v>
      </c>
      <c r="S3693" s="14">
        <v>7727791</v>
      </c>
      <c r="T3693" s="12">
        <v>-1000</v>
      </c>
      <c r="U3693">
        <f>SUM($T$2:T3693)</f>
        <v>2931798.1699999985</v>
      </c>
      <c r="W3693" s="16">
        <v>7727791</v>
      </c>
      <c r="X3693">
        <v>2931798.1699999985</v>
      </c>
      <c r="Y3693">
        <v>3692</v>
      </c>
      <c r="Z3693" s="18">
        <f t="shared" si="287"/>
        <v>7.0412157308514312</v>
      </c>
      <c r="AA3693" s="18">
        <f t="shared" si="288"/>
        <v>0.80893952673093772</v>
      </c>
      <c r="AB3693" t="str">
        <f t="shared" si="286"/>
        <v>D</v>
      </c>
      <c r="AI3693" s="14">
        <v>8949655</v>
      </c>
      <c r="AJ3693" s="12">
        <v>1083</v>
      </c>
      <c r="AK3693" s="12">
        <v>1083</v>
      </c>
      <c r="AL3693" s="12">
        <v>2000</v>
      </c>
      <c r="AN3693">
        <v>8949655</v>
      </c>
      <c r="AO3693">
        <v>1083</v>
      </c>
      <c r="AP3693">
        <v>1083</v>
      </c>
      <c r="AQ3693">
        <v>2000</v>
      </c>
      <c r="AR3693">
        <f t="shared" si="289"/>
        <v>0</v>
      </c>
      <c r="AV3693" s="4">
        <v>3014460</v>
      </c>
      <c r="AW3693" s="4">
        <v>9102101</v>
      </c>
      <c r="AX3693" s="4" t="s">
        <v>6913</v>
      </c>
      <c r="AY3693" s="4">
        <v>1000</v>
      </c>
      <c r="AZ3693" s="4">
        <v>1000</v>
      </c>
      <c r="BA3693" s="4">
        <v>1</v>
      </c>
      <c r="BB3693" s="7">
        <f>AZ3693+BA3693-AY3693</f>
        <v>1</v>
      </c>
      <c r="BC3693" s="4" t="s">
        <v>6914</v>
      </c>
      <c r="BD3693" s="4">
        <v>5000</v>
      </c>
      <c r="BE3693" s="4" t="s">
        <v>98</v>
      </c>
      <c r="BF3693" s="4" t="s">
        <v>13</v>
      </c>
      <c r="BH3693" s="4" t="s">
        <v>20</v>
      </c>
      <c r="BI3693" t="str">
        <f t="shared" si="290"/>
        <v>B</v>
      </c>
    </row>
    <row r="3694" spans="1:61" ht="15.75" customHeight="1" x14ac:dyDescent="0.2">
      <c r="A3694" s="4">
        <v>3030518</v>
      </c>
      <c r="B3694" s="4">
        <v>4982167</v>
      </c>
      <c r="C3694" s="4" t="s">
        <v>7348</v>
      </c>
      <c r="D3694" s="4">
        <v>1000</v>
      </c>
      <c r="E3694" s="4">
        <v>1000</v>
      </c>
      <c r="F3694" s="4">
        <v>1</v>
      </c>
      <c r="G3694" s="7">
        <f>E3694+F3694-D3694</f>
        <v>1</v>
      </c>
      <c r="H3694" s="4" t="s">
        <v>7349</v>
      </c>
      <c r="I3694" s="4">
        <v>12000</v>
      </c>
      <c r="J3694" s="4" t="s">
        <v>4</v>
      </c>
      <c r="K3694" s="4" t="s">
        <v>13</v>
      </c>
      <c r="L3694" s="4" t="s">
        <v>9</v>
      </c>
      <c r="M3694" s="4" t="s">
        <v>20</v>
      </c>
      <c r="O3694" s="4"/>
      <c r="P3694" s="14">
        <v>8949935</v>
      </c>
      <c r="Q3694" s="12">
        <v>421</v>
      </c>
      <c r="S3694" s="14">
        <v>7731725</v>
      </c>
      <c r="T3694" s="12">
        <v>-1000</v>
      </c>
      <c r="U3694">
        <f>SUM($T$2:T3694)</f>
        <v>2930798.1699999985</v>
      </c>
      <c r="W3694" s="16">
        <v>7731725</v>
      </c>
      <c r="X3694">
        <v>2930798.1699999985</v>
      </c>
      <c r="Y3694">
        <v>3693</v>
      </c>
      <c r="Z3694" s="18">
        <f t="shared" si="287"/>
        <v>7.0388140594802904</v>
      </c>
      <c r="AA3694" s="18">
        <f t="shared" si="288"/>
        <v>0.80915863277826472</v>
      </c>
      <c r="AB3694" t="str">
        <f t="shared" si="286"/>
        <v>D</v>
      </c>
      <c r="AI3694" s="14">
        <v>8949935</v>
      </c>
      <c r="AJ3694" s="12">
        <v>421</v>
      </c>
      <c r="AK3694" s="12">
        <v>421</v>
      </c>
      <c r="AL3694" s="12">
        <v>2000</v>
      </c>
      <c r="AN3694">
        <v>8949935</v>
      </c>
      <c r="AO3694">
        <v>421</v>
      </c>
      <c r="AP3694">
        <v>421</v>
      </c>
      <c r="AQ3694">
        <v>2000</v>
      </c>
      <c r="AR3694">
        <f t="shared" si="289"/>
        <v>0</v>
      </c>
      <c r="AV3694" s="4">
        <v>3030518</v>
      </c>
      <c r="AW3694" s="4">
        <v>4982167</v>
      </c>
      <c r="AX3694" s="4" t="s">
        <v>7348</v>
      </c>
      <c r="AY3694" s="4">
        <v>1000</v>
      </c>
      <c r="AZ3694" s="4">
        <v>1000</v>
      </c>
      <c r="BA3694" s="4">
        <v>1</v>
      </c>
      <c r="BB3694" s="7">
        <f>AZ3694+BA3694-AY3694</f>
        <v>1</v>
      </c>
      <c r="BC3694" s="4" t="s">
        <v>7349</v>
      </c>
      <c r="BD3694" s="4">
        <v>12000</v>
      </c>
      <c r="BE3694" s="4" t="s">
        <v>4</v>
      </c>
      <c r="BF3694" s="4" t="s">
        <v>13</v>
      </c>
      <c r="BG3694" s="4" t="s">
        <v>9</v>
      </c>
      <c r="BH3694" s="4" t="s">
        <v>20</v>
      </c>
      <c r="BI3694" t="str">
        <f t="shared" si="290"/>
        <v>B</v>
      </c>
    </row>
    <row r="3695" spans="1:61" ht="15.75" customHeight="1" x14ac:dyDescent="0.2">
      <c r="A3695" s="4">
        <v>3030987</v>
      </c>
      <c r="B3695" s="4">
        <v>7949075</v>
      </c>
      <c r="C3695" s="4" t="s">
        <v>7423</v>
      </c>
      <c r="D3695" s="4">
        <v>2000</v>
      </c>
      <c r="E3695" s="4">
        <v>2000</v>
      </c>
      <c r="F3695" s="4">
        <v>1</v>
      </c>
      <c r="G3695" s="7">
        <f>E3695+F3695-D3695</f>
        <v>1</v>
      </c>
      <c r="H3695" s="4" t="s">
        <v>7424</v>
      </c>
      <c r="I3695" s="4">
        <v>9000</v>
      </c>
      <c r="J3695" s="4" t="s">
        <v>4</v>
      </c>
      <c r="K3695" s="4" t="s">
        <v>5</v>
      </c>
      <c r="L3695" s="4" t="s">
        <v>6</v>
      </c>
      <c r="M3695" s="4" t="s">
        <v>23</v>
      </c>
      <c r="O3695" s="4"/>
      <c r="P3695" s="14">
        <v>8950502</v>
      </c>
      <c r="Q3695" s="12">
        <v>3.9000000000000909</v>
      </c>
      <c r="S3695" s="14">
        <v>7743835</v>
      </c>
      <c r="T3695" s="12">
        <v>-1000</v>
      </c>
      <c r="U3695">
        <f>SUM($T$2:T3695)</f>
        <v>2929798.1699999985</v>
      </c>
      <c r="W3695" s="16">
        <v>7743835</v>
      </c>
      <c r="X3695">
        <v>2929798.1699999985</v>
      </c>
      <c r="Y3695">
        <v>3694</v>
      </c>
      <c r="Z3695" s="18">
        <f t="shared" si="287"/>
        <v>7.0364123881091496</v>
      </c>
      <c r="AA3695" s="18">
        <f t="shared" si="288"/>
        <v>0.80937773882559161</v>
      </c>
      <c r="AB3695" t="str">
        <f t="shared" si="286"/>
        <v>D</v>
      </c>
      <c r="AI3695" s="14">
        <v>8950502</v>
      </c>
      <c r="AJ3695" s="12">
        <v>3.9000000000000909</v>
      </c>
      <c r="AK3695" s="12">
        <v>3.9</v>
      </c>
      <c r="AL3695" s="12">
        <v>3000</v>
      </c>
      <c r="AN3695">
        <v>8950502</v>
      </c>
      <c r="AO3695">
        <v>3.9000000000000909</v>
      </c>
      <c r="AP3695">
        <v>3.9</v>
      </c>
      <c r="AQ3695">
        <v>3000</v>
      </c>
      <c r="AR3695">
        <f t="shared" si="289"/>
        <v>0</v>
      </c>
      <c r="AV3695" s="4">
        <v>3030987</v>
      </c>
      <c r="AW3695" s="4">
        <v>7949075</v>
      </c>
      <c r="AX3695" s="4" t="s">
        <v>7423</v>
      </c>
      <c r="AY3695" s="4">
        <v>2000</v>
      </c>
      <c r="AZ3695" s="4">
        <v>2000</v>
      </c>
      <c r="BA3695" s="4">
        <v>1</v>
      </c>
      <c r="BB3695" s="7">
        <f>AZ3695+BA3695-AY3695</f>
        <v>1</v>
      </c>
      <c r="BC3695" s="4" t="s">
        <v>7424</v>
      </c>
      <c r="BD3695" s="4">
        <v>9000</v>
      </c>
      <c r="BE3695" s="4" t="s">
        <v>4</v>
      </c>
      <c r="BF3695" s="4" t="s">
        <v>5</v>
      </c>
      <c r="BG3695" s="4" t="s">
        <v>6</v>
      </c>
      <c r="BH3695" s="4" t="s">
        <v>23</v>
      </c>
      <c r="BI3695" t="str">
        <f t="shared" si="290"/>
        <v>B</v>
      </c>
    </row>
    <row r="3696" spans="1:61" ht="15.75" customHeight="1" x14ac:dyDescent="0.2">
      <c r="A3696" s="4">
        <v>3020060</v>
      </c>
      <c r="B3696" s="4">
        <v>9116213</v>
      </c>
      <c r="C3696" s="4" t="s">
        <v>8213</v>
      </c>
      <c r="D3696" s="4">
        <v>2500</v>
      </c>
      <c r="E3696" s="4">
        <v>2500</v>
      </c>
      <c r="F3696" s="4">
        <v>1</v>
      </c>
      <c r="G3696" s="7">
        <f>E3696+F3696-D3696</f>
        <v>1</v>
      </c>
      <c r="H3696" s="4" t="s">
        <v>8214</v>
      </c>
      <c r="I3696" s="4">
        <v>5000</v>
      </c>
      <c r="J3696" s="4" t="s">
        <v>72</v>
      </c>
      <c r="K3696" s="4" t="s">
        <v>8</v>
      </c>
      <c r="M3696" s="4" t="s">
        <v>111</v>
      </c>
      <c r="O3696" s="4"/>
      <c r="P3696" s="14">
        <v>8950712</v>
      </c>
      <c r="Q3696" s="12">
        <v>-900</v>
      </c>
      <c r="S3696" s="14">
        <v>7769252</v>
      </c>
      <c r="T3696" s="12">
        <v>-1000</v>
      </c>
      <c r="U3696">
        <f>SUM($T$2:T3696)</f>
        <v>2928798.1699999985</v>
      </c>
      <c r="W3696" s="16">
        <v>7769252</v>
      </c>
      <c r="X3696">
        <v>2928798.1699999985</v>
      </c>
      <c r="Y3696">
        <v>3695</v>
      </c>
      <c r="Z3696" s="18">
        <f t="shared" si="287"/>
        <v>7.0340107167380088</v>
      </c>
      <c r="AA3696" s="18">
        <f t="shared" si="288"/>
        <v>0.8095968448729185</v>
      </c>
      <c r="AB3696" t="str">
        <f t="shared" si="286"/>
        <v>D</v>
      </c>
      <c r="AI3696" s="14">
        <v>8950712</v>
      </c>
      <c r="AJ3696" s="12">
        <v>-900</v>
      </c>
      <c r="AK3696" s="12">
        <v>0</v>
      </c>
      <c r="AL3696" s="12">
        <v>0</v>
      </c>
      <c r="AN3696">
        <v>8950712</v>
      </c>
      <c r="AO3696">
        <v>-900</v>
      </c>
      <c r="AP3696">
        <v>0</v>
      </c>
      <c r="AQ3696">
        <v>0</v>
      </c>
      <c r="AR3696">
        <f t="shared" si="289"/>
        <v>0</v>
      </c>
      <c r="AV3696" s="4">
        <v>3020060</v>
      </c>
      <c r="AW3696" s="4">
        <v>9116213</v>
      </c>
      <c r="AX3696" s="4" t="s">
        <v>8213</v>
      </c>
      <c r="AY3696" s="4">
        <v>2500</v>
      </c>
      <c r="AZ3696" s="4">
        <v>2500</v>
      </c>
      <c r="BA3696" s="4">
        <v>1</v>
      </c>
      <c r="BB3696" s="7">
        <f>AZ3696+BA3696-AY3696</f>
        <v>1</v>
      </c>
      <c r="BC3696" s="4" t="s">
        <v>8214</v>
      </c>
      <c r="BD3696" s="4">
        <v>5000</v>
      </c>
      <c r="BE3696" s="4" t="s">
        <v>72</v>
      </c>
      <c r="BF3696" s="4" t="s">
        <v>8</v>
      </c>
      <c r="BH3696" s="4" t="s">
        <v>111</v>
      </c>
      <c r="BI3696" t="str">
        <f t="shared" si="290"/>
        <v>B</v>
      </c>
    </row>
    <row r="3697" spans="1:61" ht="15.75" customHeight="1" x14ac:dyDescent="0.2">
      <c r="A3697" s="4">
        <v>3047262</v>
      </c>
      <c r="B3697" s="4">
        <v>8981855</v>
      </c>
      <c r="C3697" s="4" t="s">
        <v>8557</v>
      </c>
      <c r="D3697" s="4">
        <v>2000</v>
      </c>
      <c r="E3697" s="4">
        <v>2000</v>
      </c>
      <c r="F3697" s="4">
        <v>1</v>
      </c>
      <c r="G3697" s="7">
        <f>E3697+F3697-D3697</f>
        <v>1</v>
      </c>
      <c r="H3697" s="4" t="s">
        <v>2584</v>
      </c>
      <c r="I3697" s="4">
        <v>2000</v>
      </c>
      <c r="J3697" s="4" t="s">
        <v>51</v>
      </c>
      <c r="K3697" s="4" t="s">
        <v>22</v>
      </c>
      <c r="M3697" s="4" t="s">
        <v>20</v>
      </c>
      <c r="O3697" s="4"/>
      <c r="P3697" s="14">
        <v>8951531</v>
      </c>
      <c r="Q3697" s="12">
        <v>-433.35</v>
      </c>
      <c r="S3697" s="14">
        <v>7795915</v>
      </c>
      <c r="T3697" s="12">
        <v>-1000</v>
      </c>
      <c r="U3697">
        <f>SUM($T$2:T3697)</f>
        <v>2927798.1699999985</v>
      </c>
      <c r="W3697" s="16">
        <v>7795915</v>
      </c>
      <c r="X3697">
        <v>2927798.1699999985</v>
      </c>
      <c r="Y3697">
        <v>3696</v>
      </c>
      <c r="Z3697" s="18">
        <f t="shared" si="287"/>
        <v>7.0316090453668689</v>
      </c>
      <c r="AA3697" s="18">
        <f t="shared" si="288"/>
        <v>0.80981595092024539</v>
      </c>
      <c r="AB3697" t="str">
        <f t="shared" si="286"/>
        <v>D</v>
      </c>
      <c r="AI3697" s="14">
        <v>8951531</v>
      </c>
      <c r="AJ3697" s="12">
        <v>-433.35</v>
      </c>
      <c r="AK3697" s="12">
        <v>66.650000000000006</v>
      </c>
      <c r="AL3697" s="12">
        <v>1000</v>
      </c>
      <c r="AN3697">
        <v>8951531</v>
      </c>
      <c r="AO3697">
        <v>-433.35</v>
      </c>
      <c r="AP3697">
        <v>66.650000000000006</v>
      </c>
      <c r="AQ3697">
        <v>1000</v>
      </c>
      <c r="AR3697">
        <f t="shared" si="289"/>
        <v>1</v>
      </c>
      <c r="AV3697" s="4">
        <v>3047262</v>
      </c>
      <c r="AW3697" s="4">
        <v>8981855</v>
      </c>
      <c r="AX3697" s="4" t="s">
        <v>8557</v>
      </c>
      <c r="AY3697" s="4">
        <v>2000</v>
      </c>
      <c r="AZ3697" s="4">
        <v>2000</v>
      </c>
      <c r="BA3697" s="4">
        <v>1</v>
      </c>
      <c r="BB3697" s="7">
        <f>AZ3697+BA3697-AY3697</f>
        <v>1</v>
      </c>
      <c r="BC3697" s="4" t="s">
        <v>2584</v>
      </c>
      <c r="BD3697" s="4">
        <v>2000</v>
      </c>
      <c r="BE3697" s="4" t="s">
        <v>51</v>
      </c>
      <c r="BF3697" s="4" t="s">
        <v>22</v>
      </c>
      <c r="BH3697" s="4" t="s">
        <v>20</v>
      </c>
      <c r="BI3697" t="str">
        <f t="shared" si="290"/>
        <v>B</v>
      </c>
    </row>
    <row r="3698" spans="1:61" ht="15.75" customHeight="1" x14ac:dyDescent="0.2">
      <c r="A3698" s="4">
        <v>3047486</v>
      </c>
      <c r="B3698" s="4">
        <v>437961</v>
      </c>
      <c r="C3698" s="4" t="s">
        <v>8571</v>
      </c>
      <c r="D3698" s="4">
        <v>500</v>
      </c>
      <c r="E3698" s="4">
        <v>500</v>
      </c>
      <c r="F3698" s="4">
        <v>1</v>
      </c>
      <c r="G3698" s="7">
        <f>E3698+F3698-D3698</f>
        <v>1</v>
      </c>
      <c r="H3698" s="4" t="s">
        <v>8572</v>
      </c>
      <c r="I3698" s="4">
        <v>4800</v>
      </c>
      <c r="J3698" s="4" t="s">
        <v>4</v>
      </c>
      <c r="K3698" s="4" t="s">
        <v>13</v>
      </c>
      <c r="L3698" s="4" t="s">
        <v>6</v>
      </c>
      <c r="M3698" s="4" t="s">
        <v>25</v>
      </c>
      <c r="O3698" s="4"/>
      <c r="P3698" s="14">
        <v>8951783</v>
      </c>
      <c r="Q3698" s="12">
        <v>230.25</v>
      </c>
      <c r="S3698" s="14">
        <v>7828381</v>
      </c>
      <c r="T3698" s="12">
        <v>-1000</v>
      </c>
      <c r="U3698">
        <f>SUM($T$2:T3698)</f>
        <v>2926798.1699999985</v>
      </c>
      <c r="W3698" s="16">
        <v>7828381</v>
      </c>
      <c r="X3698">
        <v>2926798.1699999985</v>
      </c>
      <c r="Y3698">
        <v>3697</v>
      </c>
      <c r="Z3698" s="18">
        <f t="shared" si="287"/>
        <v>7.0292073739957281</v>
      </c>
      <c r="AA3698" s="18">
        <f t="shared" si="288"/>
        <v>0.81003505696757228</v>
      </c>
      <c r="AB3698" t="str">
        <f t="shared" si="286"/>
        <v>D</v>
      </c>
      <c r="AI3698" s="14">
        <v>8951783</v>
      </c>
      <c r="AJ3698" s="12">
        <v>230.25</v>
      </c>
      <c r="AK3698" s="12">
        <v>230.25</v>
      </c>
      <c r="AL3698" s="12">
        <v>1500</v>
      </c>
      <c r="AN3698">
        <v>8951783</v>
      </c>
      <c r="AO3698">
        <v>230.25</v>
      </c>
      <c r="AP3698">
        <v>230.25</v>
      </c>
      <c r="AQ3698">
        <v>1500</v>
      </c>
      <c r="AR3698">
        <f t="shared" si="289"/>
        <v>0</v>
      </c>
      <c r="AV3698" s="4">
        <v>3047486</v>
      </c>
      <c r="AW3698" s="4">
        <v>437961</v>
      </c>
      <c r="AX3698" s="4" t="s">
        <v>8571</v>
      </c>
      <c r="AY3698" s="4">
        <v>500</v>
      </c>
      <c r="AZ3698" s="4">
        <v>500</v>
      </c>
      <c r="BA3698" s="4">
        <v>1</v>
      </c>
      <c r="BB3698" s="7">
        <f>AZ3698+BA3698-AY3698</f>
        <v>1</v>
      </c>
      <c r="BC3698" s="4" t="s">
        <v>8572</v>
      </c>
      <c r="BD3698" s="4">
        <v>4800</v>
      </c>
      <c r="BE3698" s="4" t="s">
        <v>4</v>
      </c>
      <c r="BF3698" s="4" t="s">
        <v>13</v>
      </c>
      <c r="BG3698" s="4" t="s">
        <v>6</v>
      </c>
      <c r="BH3698" s="4" t="s">
        <v>25</v>
      </c>
      <c r="BI3698" t="str">
        <f t="shared" si="290"/>
        <v>B</v>
      </c>
    </row>
    <row r="3699" spans="1:61" ht="15.75" customHeight="1" x14ac:dyDescent="0.2">
      <c r="A3699" s="4">
        <v>2990765</v>
      </c>
      <c r="B3699" s="4">
        <v>9038863</v>
      </c>
      <c r="C3699" s="4" t="s">
        <v>4286</v>
      </c>
      <c r="D3699" s="4">
        <v>1100</v>
      </c>
      <c r="E3699" s="4">
        <v>1100</v>
      </c>
      <c r="F3699" s="4">
        <v>0.99</v>
      </c>
      <c r="G3699" s="7">
        <f>E3699+F3699-D3699</f>
        <v>0.99000000000000909</v>
      </c>
      <c r="H3699" s="4" t="s">
        <v>2087</v>
      </c>
      <c r="I3699" s="4">
        <v>12000</v>
      </c>
      <c r="J3699" s="4" t="s">
        <v>4</v>
      </c>
      <c r="K3699" s="4" t="s">
        <v>8</v>
      </c>
      <c r="L3699" s="4" t="s">
        <v>6</v>
      </c>
      <c r="M3699" s="4" t="s">
        <v>24</v>
      </c>
      <c r="O3699" s="4"/>
      <c r="P3699" s="14">
        <v>8951902</v>
      </c>
      <c r="Q3699" s="12">
        <v>41</v>
      </c>
      <c r="S3699" s="14">
        <v>7909560</v>
      </c>
      <c r="T3699" s="12">
        <v>-1000</v>
      </c>
      <c r="U3699">
        <f>SUM($T$2:T3699)</f>
        <v>2925798.1699999985</v>
      </c>
      <c r="W3699" s="16">
        <v>7909560</v>
      </c>
      <c r="X3699">
        <v>2925798.1699999985</v>
      </c>
      <c r="Y3699">
        <v>3698</v>
      </c>
      <c r="Z3699" s="18">
        <f t="shared" si="287"/>
        <v>7.0268057026245874</v>
      </c>
      <c r="AA3699" s="18">
        <f t="shared" si="288"/>
        <v>0.81025416301489916</v>
      </c>
      <c r="AB3699" t="str">
        <f t="shared" si="286"/>
        <v>C</v>
      </c>
      <c r="AI3699" s="14">
        <v>8951902</v>
      </c>
      <c r="AJ3699" s="12">
        <v>41</v>
      </c>
      <c r="AK3699" s="12">
        <v>41</v>
      </c>
      <c r="AL3699" s="12">
        <v>2000</v>
      </c>
      <c r="AN3699">
        <v>8951902</v>
      </c>
      <c r="AO3699">
        <v>41</v>
      </c>
      <c r="AP3699">
        <v>41</v>
      </c>
      <c r="AQ3699">
        <v>2000</v>
      </c>
      <c r="AR3699">
        <f t="shared" si="289"/>
        <v>0</v>
      </c>
      <c r="AV3699" s="4">
        <v>2990765</v>
      </c>
      <c r="AW3699" s="4">
        <v>9038863</v>
      </c>
      <c r="AX3699" s="4" t="s">
        <v>4286</v>
      </c>
      <c r="AY3699" s="4">
        <v>1100</v>
      </c>
      <c r="AZ3699" s="4">
        <v>1100</v>
      </c>
      <c r="BA3699" s="4">
        <v>0.99</v>
      </c>
      <c r="BB3699" s="7">
        <f>AZ3699+BA3699-AY3699</f>
        <v>0.99000000000000909</v>
      </c>
      <c r="BC3699" s="4" t="s">
        <v>2087</v>
      </c>
      <c r="BD3699" s="4">
        <v>12000</v>
      </c>
      <c r="BE3699" s="4" t="s">
        <v>4</v>
      </c>
      <c r="BF3699" s="4" t="s">
        <v>8</v>
      </c>
      <c r="BG3699" s="4" t="s">
        <v>6</v>
      </c>
      <c r="BH3699" s="4" t="s">
        <v>24</v>
      </c>
      <c r="BI3699" t="str">
        <f t="shared" si="290"/>
        <v>B</v>
      </c>
    </row>
    <row r="3700" spans="1:61" ht="15.75" customHeight="1" x14ac:dyDescent="0.2">
      <c r="A3700" s="4">
        <v>2994769</v>
      </c>
      <c r="B3700" s="4">
        <v>8438522</v>
      </c>
      <c r="C3700" s="4" t="s">
        <v>4628</v>
      </c>
      <c r="D3700" s="4">
        <v>1100</v>
      </c>
      <c r="E3700" s="4">
        <v>1100</v>
      </c>
      <c r="F3700" s="4">
        <v>0.99</v>
      </c>
      <c r="G3700" s="7">
        <f>E3700+F3700-D3700</f>
        <v>0.99000000000000909</v>
      </c>
      <c r="H3700" s="4" t="s">
        <v>1432</v>
      </c>
      <c r="I3700" s="4">
        <v>25000</v>
      </c>
      <c r="J3700" s="4" t="s">
        <v>4</v>
      </c>
      <c r="K3700" s="4" t="s">
        <v>13</v>
      </c>
      <c r="L3700" s="4" t="s">
        <v>6</v>
      </c>
      <c r="M3700" s="4" t="s">
        <v>111</v>
      </c>
      <c r="O3700" s="4"/>
      <c r="P3700" s="14">
        <v>8952070</v>
      </c>
      <c r="Q3700" s="12">
        <v>-1200</v>
      </c>
      <c r="S3700" s="14">
        <v>7968402</v>
      </c>
      <c r="T3700" s="12">
        <v>-1000</v>
      </c>
      <c r="U3700">
        <f>SUM($T$2:T3700)</f>
        <v>2924798.1699999985</v>
      </c>
      <c r="W3700" s="16">
        <v>7968402</v>
      </c>
      <c r="X3700">
        <v>2924798.1699999985</v>
      </c>
      <c r="Y3700">
        <v>3699</v>
      </c>
      <c r="Z3700" s="18">
        <f t="shared" si="287"/>
        <v>7.0244040312534466</v>
      </c>
      <c r="AA3700" s="18">
        <f t="shared" si="288"/>
        <v>0.81047326906222616</v>
      </c>
      <c r="AB3700" t="str">
        <f t="shared" si="286"/>
        <v>D</v>
      </c>
      <c r="AI3700" s="14">
        <v>8952070</v>
      </c>
      <c r="AJ3700" s="12">
        <v>-1200</v>
      </c>
      <c r="AK3700" s="12">
        <v>0</v>
      </c>
      <c r="AL3700" s="12">
        <v>0</v>
      </c>
      <c r="AN3700">
        <v>8952070</v>
      </c>
      <c r="AO3700">
        <v>-1200</v>
      </c>
      <c r="AP3700">
        <v>0</v>
      </c>
      <c r="AQ3700">
        <v>0</v>
      </c>
      <c r="AR3700">
        <f t="shared" si="289"/>
        <v>0</v>
      </c>
      <c r="AV3700" s="4">
        <v>2994769</v>
      </c>
      <c r="AW3700" s="4">
        <v>8438522</v>
      </c>
      <c r="AX3700" s="4" t="s">
        <v>4628</v>
      </c>
      <c r="AY3700" s="4">
        <v>1100</v>
      </c>
      <c r="AZ3700" s="4">
        <v>1100</v>
      </c>
      <c r="BA3700" s="4">
        <v>0.99</v>
      </c>
      <c r="BB3700" s="7">
        <f>AZ3700+BA3700-AY3700</f>
        <v>0.99000000000000909</v>
      </c>
      <c r="BC3700" s="4" t="s">
        <v>1432</v>
      </c>
      <c r="BD3700" s="4">
        <v>25000</v>
      </c>
      <c r="BE3700" s="4" t="s">
        <v>4</v>
      </c>
      <c r="BF3700" s="4" t="s">
        <v>13</v>
      </c>
      <c r="BG3700" s="4" t="s">
        <v>6</v>
      </c>
      <c r="BH3700" s="4" t="s">
        <v>111</v>
      </c>
      <c r="BI3700" t="str">
        <f t="shared" si="290"/>
        <v>B</v>
      </c>
    </row>
    <row r="3701" spans="1:61" ht="15.75" customHeight="1" x14ac:dyDescent="0.2">
      <c r="A3701" s="4">
        <v>2997464</v>
      </c>
      <c r="B3701" s="4">
        <v>9055880</v>
      </c>
      <c r="C3701" s="4" t="s">
        <v>4870</v>
      </c>
      <c r="D3701" s="4">
        <v>1100</v>
      </c>
      <c r="E3701" s="4">
        <v>1100</v>
      </c>
      <c r="F3701" s="4">
        <v>0.99</v>
      </c>
      <c r="G3701" s="7">
        <f>E3701+F3701-D3701</f>
        <v>0.99000000000000909</v>
      </c>
      <c r="H3701" s="4" t="s">
        <v>4871</v>
      </c>
      <c r="I3701" s="4">
        <v>10000</v>
      </c>
      <c r="J3701" s="4" t="s">
        <v>4</v>
      </c>
      <c r="K3701" s="4" t="s">
        <v>13</v>
      </c>
      <c r="L3701" s="4" t="s">
        <v>6</v>
      </c>
      <c r="M3701" s="4" t="s">
        <v>48</v>
      </c>
      <c r="O3701" s="4"/>
      <c r="P3701" s="14">
        <v>8952315</v>
      </c>
      <c r="Q3701" s="12">
        <v>609.34999999999991</v>
      </c>
      <c r="S3701" s="14">
        <v>8026922</v>
      </c>
      <c r="T3701" s="12">
        <v>-1000</v>
      </c>
      <c r="U3701">
        <f>SUM($T$2:T3701)</f>
        <v>2923798.1699999985</v>
      </c>
      <c r="W3701" s="16">
        <v>8026922</v>
      </c>
      <c r="X3701">
        <v>2923798.1699999985</v>
      </c>
      <c r="Y3701">
        <v>3700</v>
      </c>
      <c r="Z3701" s="18">
        <f t="shared" si="287"/>
        <v>7.0220023598823058</v>
      </c>
      <c r="AA3701" s="18">
        <f t="shared" si="288"/>
        <v>0.81069237510955305</v>
      </c>
      <c r="AB3701" t="str">
        <f t="shared" ref="AB3701:AB3764" si="291">IF(VLOOKUP(W3701,$AN$1:$AR$4565,5,FALSE)=1,"C","D")</f>
        <v>D</v>
      </c>
      <c r="AI3701" s="14">
        <v>8952315</v>
      </c>
      <c r="AJ3701" s="12">
        <v>609.34999999999991</v>
      </c>
      <c r="AK3701" s="12">
        <v>609.35</v>
      </c>
      <c r="AL3701" s="12">
        <v>3500</v>
      </c>
      <c r="AN3701">
        <v>8952315</v>
      </c>
      <c r="AO3701">
        <v>609.34999999999991</v>
      </c>
      <c r="AP3701">
        <v>609.35</v>
      </c>
      <c r="AQ3701">
        <v>3500</v>
      </c>
      <c r="AR3701">
        <f t="shared" si="289"/>
        <v>0</v>
      </c>
      <c r="AV3701" s="4">
        <v>2997464</v>
      </c>
      <c r="AW3701" s="4">
        <v>9055880</v>
      </c>
      <c r="AX3701" s="4" t="s">
        <v>4870</v>
      </c>
      <c r="AY3701" s="4">
        <v>1100</v>
      </c>
      <c r="AZ3701" s="4">
        <v>1100</v>
      </c>
      <c r="BA3701" s="4">
        <v>0.99</v>
      </c>
      <c r="BB3701" s="7">
        <f>AZ3701+BA3701-AY3701</f>
        <v>0.99000000000000909</v>
      </c>
      <c r="BC3701" s="4" t="s">
        <v>4871</v>
      </c>
      <c r="BD3701" s="4">
        <v>10000</v>
      </c>
      <c r="BE3701" s="4" t="s">
        <v>4</v>
      </c>
      <c r="BF3701" s="4" t="s">
        <v>13</v>
      </c>
      <c r="BG3701" s="4" t="s">
        <v>6</v>
      </c>
      <c r="BH3701" s="4" t="s">
        <v>48</v>
      </c>
      <c r="BI3701" t="str">
        <f t="shared" si="290"/>
        <v>B</v>
      </c>
    </row>
    <row r="3702" spans="1:61" ht="15.75" customHeight="1" x14ac:dyDescent="0.2">
      <c r="A3702" s="4">
        <v>3017911</v>
      </c>
      <c r="B3702" s="4">
        <v>6249342</v>
      </c>
      <c r="C3702" s="4" t="s">
        <v>6461</v>
      </c>
      <c r="D3702" s="4">
        <v>1600</v>
      </c>
      <c r="E3702" s="4">
        <v>1600</v>
      </c>
      <c r="F3702" s="4">
        <v>0.96</v>
      </c>
      <c r="G3702" s="7">
        <f>E3702+F3702-D3702</f>
        <v>0.96000000000003638</v>
      </c>
      <c r="H3702" s="4" t="s">
        <v>6462</v>
      </c>
      <c r="I3702" s="4">
        <v>4000</v>
      </c>
      <c r="J3702" s="4" t="s">
        <v>21</v>
      </c>
      <c r="K3702" s="4" t="s">
        <v>22</v>
      </c>
      <c r="M3702" s="4" t="s">
        <v>7</v>
      </c>
      <c r="O3702" s="4"/>
      <c r="P3702" s="14">
        <v>8952378</v>
      </c>
      <c r="Q3702" s="12">
        <v>0.5</v>
      </c>
      <c r="S3702" s="14">
        <v>8102900</v>
      </c>
      <c r="T3702" s="12">
        <v>-1000</v>
      </c>
      <c r="U3702">
        <f>SUM($T$2:T3702)</f>
        <v>2922798.1699999985</v>
      </c>
      <c r="W3702" s="16">
        <v>8102900</v>
      </c>
      <c r="X3702">
        <v>2922798.1699999985</v>
      </c>
      <c r="Y3702">
        <v>3701</v>
      </c>
      <c r="Z3702" s="18">
        <f t="shared" si="287"/>
        <v>7.0196006885111659</v>
      </c>
      <c r="AA3702" s="18">
        <f t="shared" si="288"/>
        <v>0.81091148115687994</v>
      </c>
      <c r="AB3702" t="str">
        <f t="shared" si="291"/>
        <v>D</v>
      </c>
      <c r="AI3702" s="14">
        <v>8952378</v>
      </c>
      <c r="AJ3702" s="12">
        <v>0.5</v>
      </c>
      <c r="AK3702" s="12">
        <v>0.5</v>
      </c>
      <c r="AL3702" s="12">
        <v>1000</v>
      </c>
      <c r="AN3702">
        <v>8952378</v>
      </c>
      <c r="AO3702">
        <v>0.5</v>
      </c>
      <c r="AP3702">
        <v>0.5</v>
      </c>
      <c r="AQ3702">
        <v>1000</v>
      </c>
      <c r="AR3702">
        <f t="shared" si="289"/>
        <v>0</v>
      </c>
      <c r="AV3702" s="4">
        <v>3017911</v>
      </c>
      <c r="AW3702" s="4">
        <v>6249342</v>
      </c>
      <c r="AX3702" s="4" t="s">
        <v>6461</v>
      </c>
      <c r="AY3702" s="4">
        <v>1600</v>
      </c>
      <c r="AZ3702" s="4">
        <v>1600</v>
      </c>
      <c r="BA3702" s="4">
        <v>0.96</v>
      </c>
      <c r="BB3702" s="7">
        <f>AZ3702+BA3702-AY3702</f>
        <v>0.96000000000003638</v>
      </c>
      <c r="BC3702" s="4" t="s">
        <v>6462</v>
      </c>
      <c r="BD3702" s="4">
        <v>4000</v>
      </c>
      <c r="BE3702" s="4" t="s">
        <v>21</v>
      </c>
      <c r="BF3702" s="4" t="s">
        <v>22</v>
      </c>
      <c r="BH3702" s="4" t="s">
        <v>7</v>
      </c>
      <c r="BI3702" t="str">
        <f t="shared" si="290"/>
        <v>B</v>
      </c>
    </row>
    <row r="3703" spans="1:61" ht="15.75" customHeight="1" x14ac:dyDescent="0.2">
      <c r="A3703" s="4">
        <v>3025681</v>
      </c>
      <c r="B3703" s="4">
        <v>7688724</v>
      </c>
      <c r="C3703" s="4" t="s">
        <v>6981</v>
      </c>
      <c r="D3703" s="4">
        <v>700</v>
      </c>
      <c r="E3703" s="4">
        <v>700</v>
      </c>
      <c r="F3703" s="4">
        <v>0.91</v>
      </c>
      <c r="G3703" s="7">
        <f>E3703+F3703-D3703</f>
        <v>0.90999999999996817</v>
      </c>
      <c r="H3703" s="4" t="s">
        <v>6982</v>
      </c>
      <c r="I3703" s="4">
        <v>13000</v>
      </c>
      <c r="J3703" s="4" t="s">
        <v>4</v>
      </c>
      <c r="K3703" s="4" t="s">
        <v>8</v>
      </c>
      <c r="L3703" s="4" t="s">
        <v>6</v>
      </c>
      <c r="M3703" s="4" t="s">
        <v>7</v>
      </c>
      <c r="O3703" s="4"/>
      <c r="P3703" s="14">
        <v>8953099</v>
      </c>
      <c r="Q3703" s="12">
        <v>114.55000000000001</v>
      </c>
      <c r="S3703" s="14">
        <v>8168672</v>
      </c>
      <c r="T3703" s="12">
        <v>-1000</v>
      </c>
      <c r="U3703">
        <f>SUM($T$2:T3703)</f>
        <v>2921798.1699999985</v>
      </c>
      <c r="W3703" s="16">
        <v>8168672</v>
      </c>
      <c r="X3703">
        <v>2921798.1699999985</v>
      </c>
      <c r="Y3703">
        <v>3702</v>
      </c>
      <c r="Z3703" s="18">
        <f t="shared" si="287"/>
        <v>7.0171990171400251</v>
      </c>
      <c r="AA3703" s="18">
        <f t="shared" si="288"/>
        <v>0.81113058720420683</v>
      </c>
      <c r="AB3703" t="str">
        <f t="shared" si="291"/>
        <v>D</v>
      </c>
      <c r="AI3703" s="14">
        <v>8953099</v>
      </c>
      <c r="AJ3703" s="12">
        <v>114.55000000000001</v>
      </c>
      <c r="AK3703" s="12">
        <v>114.55</v>
      </c>
      <c r="AL3703" s="12">
        <v>1500</v>
      </c>
      <c r="AN3703">
        <v>8953099</v>
      </c>
      <c r="AO3703">
        <v>114.55000000000001</v>
      </c>
      <c r="AP3703">
        <v>114.55</v>
      </c>
      <c r="AQ3703">
        <v>1500</v>
      </c>
      <c r="AR3703">
        <f t="shared" si="289"/>
        <v>0</v>
      </c>
      <c r="AV3703" s="4">
        <v>3025681</v>
      </c>
      <c r="AW3703" s="4">
        <v>7688724</v>
      </c>
      <c r="AX3703" s="4" t="s">
        <v>6981</v>
      </c>
      <c r="AY3703" s="4">
        <v>700</v>
      </c>
      <c r="AZ3703" s="4">
        <v>700</v>
      </c>
      <c r="BA3703" s="4">
        <v>0.91</v>
      </c>
      <c r="BB3703" s="7">
        <f>AZ3703+BA3703-AY3703</f>
        <v>0.90999999999996817</v>
      </c>
      <c r="BC3703" s="4" t="s">
        <v>6982</v>
      </c>
      <c r="BD3703" s="4">
        <v>13000</v>
      </c>
      <c r="BE3703" s="4" t="s">
        <v>4</v>
      </c>
      <c r="BF3703" s="4" t="s">
        <v>8</v>
      </c>
      <c r="BG3703" s="4" t="s">
        <v>6</v>
      </c>
      <c r="BH3703" s="4" t="s">
        <v>7</v>
      </c>
      <c r="BI3703" t="str">
        <f t="shared" si="290"/>
        <v>B</v>
      </c>
    </row>
    <row r="3704" spans="1:61" ht="15.75" customHeight="1" x14ac:dyDescent="0.2">
      <c r="A3704" s="4">
        <v>2943249</v>
      </c>
      <c r="B3704" s="4">
        <v>7775461</v>
      </c>
      <c r="C3704" s="4" t="s">
        <v>30</v>
      </c>
      <c r="D3704" s="4">
        <v>1500</v>
      </c>
      <c r="E3704" s="4">
        <v>1500</v>
      </c>
      <c r="F3704" s="4">
        <v>0.9</v>
      </c>
      <c r="G3704" s="7">
        <f>E3704+F3704-D3704</f>
        <v>0.90000000000009095</v>
      </c>
      <c r="H3704" s="4" t="s">
        <v>31</v>
      </c>
      <c r="I3704" s="4">
        <v>35000</v>
      </c>
      <c r="J3704" s="4" t="s">
        <v>32</v>
      </c>
      <c r="K3704" s="4" t="s">
        <v>22</v>
      </c>
      <c r="M3704" s="4" t="s">
        <v>23</v>
      </c>
      <c r="O3704" s="4"/>
      <c r="P3704" s="14">
        <v>8953407</v>
      </c>
      <c r="Q3704" s="12">
        <v>3</v>
      </c>
      <c r="S3704" s="14">
        <v>8189658</v>
      </c>
      <c r="T3704" s="12">
        <v>-1000</v>
      </c>
      <c r="U3704">
        <f>SUM($T$2:T3704)</f>
        <v>2920798.1699999985</v>
      </c>
      <c r="W3704" s="16">
        <v>8189658</v>
      </c>
      <c r="X3704">
        <v>2920798.1699999985</v>
      </c>
      <c r="Y3704">
        <v>3703</v>
      </c>
      <c r="Z3704" s="18">
        <f t="shared" si="287"/>
        <v>7.0147973457688844</v>
      </c>
      <c r="AA3704" s="18">
        <f t="shared" si="288"/>
        <v>0.81134969325153372</v>
      </c>
      <c r="AB3704" t="str">
        <f t="shared" si="291"/>
        <v>C</v>
      </c>
      <c r="AI3704" s="14">
        <v>8953407</v>
      </c>
      <c r="AJ3704" s="12">
        <v>3</v>
      </c>
      <c r="AK3704" s="12">
        <v>3</v>
      </c>
      <c r="AL3704" s="12">
        <v>2000</v>
      </c>
      <c r="AN3704">
        <v>8953407</v>
      </c>
      <c r="AO3704">
        <v>3</v>
      </c>
      <c r="AP3704">
        <v>3</v>
      </c>
      <c r="AQ3704">
        <v>2000</v>
      </c>
      <c r="AR3704">
        <f t="shared" si="289"/>
        <v>0</v>
      </c>
      <c r="AV3704" s="4">
        <v>2943249</v>
      </c>
      <c r="AW3704" s="4">
        <v>7775461</v>
      </c>
      <c r="AX3704" s="4" t="s">
        <v>30</v>
      </c>
      <c r="AY3704" s="4">
        <v>1500</v>
      </c>
      <c r="AZ3704" s="4">
        <v>1500</v>
      </c>
      <c r="BA3704" s="4">
        <v>0.9</v>
      </c>
      <c r="BB3704" s="7">
        <f>AZ3704+BA3704-AY3704</f>
        <v>0.90000000000009095</v>
      </c>
      <c r="BC3704" s="4" t="s">
        <v>31</v>
      </c>
      <c r="BD3704" s="4">
        <v>35000</v>
      </c>
      <c r="BE3704" s="4" t="s">
        <v>32</v>
      </c>
      <c r="BF3704" s="4" t="s">
        <v>22</v>
      </c>
      <c r="BH3704" s="4" t="s">
        <v>23</v>
      </c>
      <c r="BI3704" t="str">
        <f t="shared" si="290"/>
        <v>B</v>
      </c>
    </row>
    <row r="3705" spans="1:61" ht="15.75" customHeight="1" x14ac:dyDescent="0.2">
      <c r="A3705" s="4">
        <v>2959286</v>
      </c>
      <c r="B3705" s="4">
        <v>7279378</v>
      </c>
      <c r="C3705" s="4" t="s">
        <v>1467</v>
      </c>
      <c r="D3705" s="4">
        <v>1500</v>
      </c>
      <c r="E3705" s="4">
        <v>1500</v>
      </c>
      <c r="F3705" s="4">
        <v>0.9</v>
      </c>
      <c r="G3705" s="7">
        <f>E3705+F3705-D3705</f>
        <v>0.90000000000009095</v>
      </c>
      <c r="H3705" s="4" t="s">
        <v>1468</v>
      </c>
      <c r="I3705" s="4">
        <v>17800</v>
      </c>
      <c r="J3705" s="4" t="s">
        <v>4</v>
      </c>
      <c r="K3705" s="4" t="s">
        <v>22</v>
      </c>
      <c r="L3705" s="4" t="s">
        <v>6</v>
      </c>
      <c r="M3705" s="4" t="s">
        <v>20</v>
      </c>
      <c r="O3705" s="4"/>
      <c r="P3705" s="14">
        <v>8954037</v>
      </c>
      <c r="Q3705" s="12">
        <v>0.69999999999998863</v>
      </c>
      <c r="S3705" s="14">
        <v>8288260</v>
      </c>
      <c r="T3705" s="12">
        <v>-1000</v>
      </c>
      <c r="U3705">
        <f>SUM($T$2:T3705)</f>
        <v>2919798.1699999985</v>
      </c>
      <c r="W3705" s="16">
        <v>8288260</v>
      </c>
      <c r="X3705">
        <v>2919798.1699999985</v>
      </c>
      <c r="Y3705">
        <v>3704</v>
      </c>
      <c r="Z3705" s="18">
        <f t="shared" si="287"/>
        <v>7.0123956743977436</v>
      </c>
      <c r="AA3705" s="18">
        <f t="shared" si="288"/>
        <v>0.81156879929886061</v>
      </c>
      <c r="AB3705" t="str">
        <f t="shared" si="291"/>
        <v>D</v>
      </c>
      <c r="AI3705" s="14">
        <v>8954037</v>
      </c>
      <c r="AJ3705" s="12">
        <v>0.69999999999998863</v>
      </c>
      <c r="AK3705" s="12">
        <v>0.7</v>
      </c>
      <c r="AL3705" s="12">
        <v>500</v>
      </c>
      <c r="AN3705">
        <v>8954037</v>
      </c>
      <c r="AO3705">
        <v>0.69999999999998863</v>
      </c>
      <c r="AP3705">
        <v>0.7</v>
      </c>
      <c r="AQ3705">
        <v>500</v>
      </c>
      <c r="AR3705">
        <f t="shared" si="289"/>
        <v>0</v>
      </c>
      <c r="AV3705" s="4">
        <v>2959286</v>
      </c>
      <c r="AW3705" s="4">
        <v>7279378</v>
      </c>
      <c r="AX3705" s="4" t="s">
        <v>1467</v>
      </c>
      <c r="AY3705" s="4">
        <v>1500</v>
      </c>
      <c r="AZ3705" s="4">
        <v>1500</v>
      </c>
      <c r="BA3705" s="4">
        <v>0.9</v>
      </c>
      <c r="BB3705" s="7">
        <f>AZ3705+BA3705-AY3705</f>
        <v>0.90000000000009095</v>
      </c>
      <c r="BC3705" s="4" t="s">
        <v>1468</v>
      </c>
      <c r="BD3705" s="4">
        <v>17800</v>
      </c>
      <c r="BE3705" s="4" t="s">
        <v>4</v>
      </c>
      <c r="BF3705" s="4" t="s">
        <v>22</v>
      </c>
      <c r="BG3705" s="4" t="s">
        <v>6</v>
      </c>
      <c r="BH3705" s="4" t="s">
        <v>20</v>
      </c>
      <c r="BI3705" t="str">
        <f t="shared" si="290"/>
        <v>B</v>
      </c>
    </row>
    <row r="3706" spans="1:61" ht="15.75" customHeight="1" x14ac:dyDescent="0.2">
      <c r="A3706" s="4">
        <v>2971774</v>
      </c>
      <c r="B3706" s="4">
        <v>8981673</v>
      </c>
      <c r="C3706" s="4" t="s">
        <v>2591</v>
      </c>
      <c r="D3706" s="4">
        <v>1500</v>
      </c>
      <c r="E3706" s="4">
        <v>1500</v>
      </c>
      <c r="F3706" s="4">
        <v>0.9</v>
      </c>
      <c r="G3706" s="7">
        <f>E3706+F3706-D3706</f>
        <v>0.90000000000009095</v>
      </c>
      <c r="H3706" s="4" t="s">
        <v>1120</v>
      </c>
      <c r="I3706" s="4">
        <v>9500</v>
      </c>
      <c r="J3706" s="4" t="s">
        <v>4</v>
      </c>
      <c r="K3706" s="4" t="s">
        <v>13</v>
      </c>
      <c r="L3706" s="4" t="s">
        <v>6</v>
      </c>
      <c r="M3706" s="4" t="s">
        <v>7</v>
      </c>
      <c r="O3706" s="4"/>
      <c r="P3706" s="14">
        <v>8954464</v>
      </c>
      <c r="Q3706" s="12">
        <v>2420</v>
      </c>
      <c r="S3706" s="14">
        <v>8322014</v>
      </c>
      <c r="T3706" s="12">
        <v>-1000</v>
      </c>
      <c r="U3706">
        <f>SUM($T$2:T3706)</f>
        <v>2918798.1699999985</v>
      </c>
      <c r="W3706" s="16">
        <v>8322014</v>
      </c>
      <c r="X3706">
        <v>2918798.1699999985</v>
      </c>
      <c r="Y3706">
        <v>3705</v>
      </c>
      <c r="Z3706" s="18">
        <f t="shared" si="287"/>
        <v>7.0099940030266028</v>
      </c>
      <c r="AA3706" s="18">
        <f t="shared" si="288"/>
        <v>0.8117879053461875</v>
      </c>
      <c r="AB3706" t="str">
        <f t="shared" si="291"/>
        <v>D</v>
      </c>
      <c r="AI3706" s="14">
        <v>8954464</v>
      </c>
      <c r="AJ3706" s="12">
        <v>2420</v>
      </c>
      <c r="AK3706" s="12">
        <v>2420</v>
      </c>
      <c r="AL3706" s="12">
        <v>2000</v>
      </c>
      <c r="AN3706">
        <v>8954464</v>
      </c>
      <c r="AO3706">
        <v>2420</v>
      </c>
      <c r="AP3706">
        <v>2420</v>
      </c>
      <c r="AQ3706">
        <v>2000</v>
      </c>
      <c r="AR3706">
        <f t="shared" si="289"/>
        <v>0</v>
      </c>
      <c r="AV3706" s="4">
        <v>2971774</v>
      </c>
      <c r="AW3706" s="4">
        <v>8981673</v>
      </c>
      <c r="AX3706" s="4" t="s">
        <v>2591</v>
      </c>
      <c r="AY3706" s="4">
        <v>1500</v>
      </c>
      <c r="AZ3706" s="4">
        <v>1500</v>
      </c>
      <c r="BA3706" s="4">
        <v>0.9</v>
      </c>
      <c r="BB3706" s="7">
        <f>AZ3706+BA3706-AY3706</f>
        <v>0.90000000000009095</v>
      </c>
      <c r="BC3706" s="4" t="s">
        <v>1120</v>
      </c>
      <c r="BD3706" s="4">
        <v>9500</v>
      </c>
      <c r="BE3706" s="4" t="s">
        <v>4</v>
      </c>
      <c r="BF3706" s="4" t="s">
        <v>13</v>
      </c>
      <c r="BG3706" s="4" t="s">
        <v>6</v>
      </c>
      <c r="BH3706" s="4" t="s">
        <v>7</v>
      </c>
      <c r="BI3706" t="str">
        <f t="shared" si="290"/>
        <v>C</v>
      </c>
    </row>
    <row r="3707" spans="1:61" ht="15.75" customHeight="1" x14ac:dyDescent="0.2">
      <c r="A3707" s="4">
        <v>2975015</v>
      </c>
      <c r="B3707" s="4">
        <v>8989443</v>
      </c>
      <c r="C3707" s="4" t="s">
        <v>2855</v>
      </c>
      <c r="D3707" s="4">
        <v>1500</v>
      </c>
      <c r="E3707" s="4">
        <v>1500</v>
      </c>
      <c r="F3707" s="4">
        <v>0.9</v>
      </c>
      <c r="G3707" s="7">
        <f>E3707+F3707-D3707</f>
        <v>0.90000000000009095</v>
      </c>
      <c r="H3707" s="4" t="s">
        <v>2856</v>
      </c>
      <c r="I3707" s="4">
        <v>6000</v>
      </c>
      <c r="J3707" s="4" t="s">
        <v>4</v>
      </c>
      <c r="K3707" s="4" t="s">
        <v>13</v>
      </c>
      <c r="L3707" s="4" t="s">
        <v>14</v>
      </c>
      <c r="M3707" s="4" t="s">
        <v>173</v>
      </c>
      <c r="O3707" s="4"/>
      <c r="P3707" s="14">
        <v>8954506</v>
      </c>
      <c r="Q3707" s="12">
        <v>1.7999999999999545</v>
      </c>
      <c r="S3707" s="14">
        <v>8357896</v>
      </c>
      <c r="T3707" s="12">
        <v>-1000</v>
      </c>
      <c r="U3707">
        <f>SUM($T$2:T3707)</f>
        <v>2917798.1699999985</v>
      </c>
      <c r="W3707" s="16">
        <v>8357896</v>
      </c>
      <c r="X3707">
        <v>2917798.1699999985</v>
      </c>
      <c r="Y3707">
        <v>3706</v>
      </c>
      <c r="Z3707" s="18">
        <f t="shared" si="287"/>
        <v>7.0075923316554629</v>
      </c>
      <c r="AA3707" s="18">
        <f t="shared" si="288"/>
        <v>0.8120070113935145</v>
      </c>
      <c r="AB3707" t="str">
        <f t="shared" si="291"/>
        <v>D</v>
      </c>
      <c r="AI3707" s="14">
        <v>8954506</v>
      </c>
      <c r="AJ3707" s="12">
        <v>1.7999999999999545</v>
      </c>
      <c r="AK3707" s="12">
        <v>1.8</v>
      </c>
      <c r="AL3707" s="12">
        <v>1500</v>
      </c>
      <c r="AN3707">
        <v>8954506</v>
      </c>
      <c r="AO3707">
        <v>1.7999999999999545</v>
      </c>
      <c r="AP3707">
        <v>1.8</v>
      </c>
      <c r="AQ3707">
        <v>1500</v>
      </c>
      <c r="AR3707">
        <f t="shared" si="289"/>
        <v>0</v>
      </c>
      <c r="AV3707" s="4">
        <v>2975015</v>
      </c>
      <c r="AW3707" s="4">
        <v>8989443</v>
      </c>
      <c r="AX3707" s="4" t="s">
        <v>2855</v>
      </c>
      <c r="AY3707" s="4">
        <v>1500</v>
      </c>
      <c r="AZ3707" s="4">
        <v>1500</v>
      </c>
      <c r="BA3707" s="4">
        <v>0.9</v>
      </c>
      <c r="BB3707" s="7">
        <f>AZ3707+BA3707-AY3707</f>
        <v>0.90000000000009095</v>
      </c>
      <c r="BC3707" s="4" t="s">
        <v>2856</v>
      </c>
      <c r="BD3707" s="4">
        <v>6000</v>
      </c>
      <c r="BE3707" s="4" t="s">
        <v>4</v>
      </c>
      <c r="BF3707" s="4" t="s">
        <v>13</v>
      </c>
      <c r="BG3707" s="4" t="s">
        <v>14</v>
      </c>
      <c r="BH3707" s="4" t="s">
        <v>173</v>
      </c>
      <c r="BI3707" t="str">
        <f t="shared" si="290"/>
        <v>B</v>
      </c>
    </row>
    <row r="3708" spans="1:61" ht="15.75" customHeight="1" x14ac:dyDescent="0.2">
      <c r="A3708" s="4">
        <v>2991787</v>
      </c>
      <c r="B3708" s="4">
        <v>8360997</v>
      </c>
      <c r="C3708" s="4" t="s">
        <v>4787</v>
      </c>
      <c r="D3708" s="4">
        <v>3000</v>
      </c>
      <c r="E3708" s="4">
        <v>3000</v>
      </c>
      <c r="F3708" s="4">
        <v>0.9</v>
      </c>
      <c r="G3708" s="7">
        <f>E3708+F3708-D3708</f>
        <v>0.90000000000009095</v>
      </c>
      <c r="H3708" s="4" t="s">
        <v>4788</v>
      </c>
      <c r="I3708" s="4">
        <v>10000</v>
      </c>
      <c r="J3708" s="4" t="s">
        <v>4</v>
      </c>
      <c r="K3708" s="4" t="s">
        <v>16</v>
      </c>
      <c r="L3708" s="4" t="s">
        <v>6</v>
      </c>
      <c r="M3708" s="4" t="s">
        <v>19</v>
      </c>
      <c r="O3708" s="4"/>
      <c r="P3708" s="14">
        <v>8954982</v>
      </c>
      <c r="Q3708" s="12">
        <v>-1500</v>
      </c>
      <c r="S3708" s="14">
        <v>8371308</v>
      </c>
      <c r="T3708" s="12">
        <v>-1000</v>
      </c>
      <c r="U3708">
        <f>SUM($T$2:T3708)</f>
        <v>2916798.1699999985</v>
      </c>
      <c r="W3708" s="16">
        <v>8371308</v>
      </c>
      <c r="X3708">
        <v>2916798.1699999985</v>
      </c>
      <c r="Y3708">
        <v>3707</v>
      </c>
      <c r="Z3708" s="18">
        <f t="shared" si="287"/>
        <v>7.0051906602843221</v>
      </c>
      <c r="AA3708" s="18">
        <f t="shared" si="288"/>
        <v>0.81222611744084139</v>
      </c>
      <c r="AB3708" t="str">
        <f t="shared" si="291"/>
        <v>D</v>
      </c>
      <c r="AI3708" s="14">
        <v>8954982</v>
      </c>
      <c r="AJ3708" s="12">
        <v>-1500</v>
      </c>
      <c r="AK3708" s="12">
        <v>0</v>
      </c>
      <c r="AL3708" s="12">
        <v>0</v>
      </c>
      <c r="AN3708">
        <v>8954982</v>
      </c>
      <c r="AO3708">
        <v>-1500</v>
      </c>
      <c r="AP3708">
        <v>0</v>
      </c>
      <c r="AQ3708">
        <v>0</v>
      </c>
      <c r="AR3708">
        <f t="shared" si="289"/>
        <v>0</v>
      </c>
      <c r="AV3708" s="4">
        <v>2991787</v>
      </c>
      <c r="AW3708" s="4">
        <v>8360997</v>
      </c>
      <c r="AX3708" s="4" t="s">
        <v>4787</v>
      </c>
      <c r="AY3708" s="4">
        <v>3000</v>
      </c>
      <c r="AZ3708" s="4">
        <v>3000</v>
      </c>
      <c r="BA3708" s="4">
        <v>0.9</v>
      </c>
      <c r="BB3708" s="7">
        <f>AZ3708+BA3708-AY3708</f>
        <v>0.90000000000009095</v>
      </c>
      <c r="BC3708" s="4" t="s">
        <v>4788</v>
      </c>
      <c r="BD3708" s="4">
        <v>10000</v>
      </c>
      <c r="BE3708" s="4" t="s">
        <v>4</v>
      </c>
      <c r="BF3708" s="4" t="s">
        <v>16</v>
      </c>
      <c r="BG3708" s="4" t="s">
        <v>6</v>
      </c>
      <c r="BH3708" s="4" t="s">
        <v>19</v>
      </c>
      <c r="BI3708" t="str">
        <f t="shared" si="290"/>
        <v>B</v>
      </c>
    </row>
    <row r="3709" spans="1:61" ht="15.75" customHeight="1" x14ac:dyDescent="0.2">
      <c r="A3709" s="4">
        <v>3013830</v>
      </c>
      <c r="B3709" s="4">
        <v>8696997</v>
      </c>
      <c r="C3709" s="4" t="s">
        <v>6139</v>
      </c>
      <c r="D3709" s="4">
        <v>1500</v>
      </c>
      <c r="E3709" s="4">
        <v>1500</v>
      </c>
      <c r="F3709" s="4">
        <v>0.9</v>
      </c>
      <c r="G3709" s="7">
        <f>E3709+F3709-D3709</f>
        <v>0.90000000000009095</v>
      </c>
      <c r="H3709" s="4" t="s">
        <v>6140</v>
      </c>
      <c r="I3709" s="4">
        <v>1000</v>
      </c>
      <c r="J3709" s="4" t="s">
        <v>4</v>
      </c>
      <c r="K3709" s="4" t="s">
        <v>13</v>
      </c>
      <c r="L3709" s="4" t="s">
        <v>6</v>
      </c>
      <c r="M3709" s="4" t="s">
        <v>65</v>
      </c>
      <c r="O3709" s="4"/>
      <c r="P3709" s="14">
        <v>8955675</v>
      </c>
      <c r="Q3709" s="12">
        <v>0.30000000000001137</v>
      </c>
      <c r="S3709" s="14">
        <v>8419132</v>
      </c>
      <c r="T3709" s="12">
        <v>-1000</v>
      </c>
      <c r="U3709">
        <f>SUM($T$2:T3709)</f>
        <v>2915798.1699999985</v>
      </c>
      <c r="W3709" s="16">
        <v>8419132</v>
      </c>
      <c r="X3709">
        <v>2915798.1699999985</v>
      </c>
      <c r="Y3709">
        <v>3708</v>
      </c>
      <c r="Z3709" s="18">
        <f t="shared" si="287"/>
        <v>7.0027889889131814</v>
      </c>
      <c r="AA3709" s="18">
        <f t="shared" si="288"/>
        <v>0.81244522348816828</v>
      </c>
      <c r="AB3709" t="str">
        <f t="shared" si="291"/>
        <v>C</v>
      </c>
      <c r="AI3709" s="14">
        <v>8955675</v>
      </c>
      <c r="AJ3709" s="12">
        <v>0.30000000000001137</v>
      </c>
      <c r="AK3709" s="12">
        <v>0.3</v>
      </c>
      <c r="AL3709" s="12">
        <v>500</v>
      </c>
      <c r="AN3709">
        <v>8955675</v>
      </c>
      <c r="AO3709">
        <v>0.30000000000001137</v>
      </c>
      <c r="AP3709">
        <v>0.3</v>
      </c>
      <c r="AQ3709">
        <v>500</v>
      </c>
      <c r="AR3709">
        <f t="shared" si="289"/>
        <v>0</v>
      </c>
      <c r="AV3709" s="4">
        <v>3013830</v>
      </c>
      <c r="AW3709" s="4">
        <v>8696997</v>
      </c>
      <c r="AX3709" s="4" t="s">
        <v>6139</v>
      </c>
      <c r="AY3709" s="4">
        <v>1500</v>
      </c>
      <c r="AZ3709" s="4">
        <v>1500</v>
      </c>
      <c r="BA3709" s="4">
        <v>0.9</v>
      </c>
      <c r="BB3709" s="7">
        <f>AZ3709+BA3709-AY3709</f>
        <v>0.90000000000009095</v>
      </c>
      <c r="BC3709" s="4" t="s">
        <v>6140</v>
      </c>
      <c r="BD3709" s="4">
        <v>1000</v>
      </c>
      <c r="BE3709" s="4" t="s">
        <v>4</v>
      </c>
      <c r="BF3709" s="4" t="s">
        <v>13</v>
      </c>
      <c r="BG3709" s="4" t="s">
        <v>6</v>
      </c>
      <c r="BH3709" s="4" t="s">
        <v>65</v>
      </c>
      <c r="BI3709" t="str">
        <f t="shared" si="290"/>
        <v>C</v>
      </c>
    </row>
    <row r="3710" spans="1:61" ht="15.75" customHeight="1" x14ac:dyDescent="0.2">
      <c r="A3710" s="4">
        <v>3019962</v>
      </c>
      <c r="B3710" s="4">
        <v>5013247</v>
      </c>
      <c r="C3710" s="4" t="s">
        <v>6552</v>
      </c>
      <c r="D3710" s="4">
        <v>1500</v>
      </c>
      <c r="E3710" s="4">
        <v>1500</v>
      </c>
      <c r="F3710" s="4">
        <v>0.9</v>
      </c>
      <c r="G3710" s="7">
        <f>E3710+F3710-D3710</f>
        <v>0.90000000000009095</v>
      </c>
      <c r="H3710" s="4" t="s">
        <v>4885</v>
      </c>
      <c r="I3710" s="4">
        <v>12000</v>
      </c>
      <c r="J3710" s="4" t="s">
        <v>4</v>
      </c>
      <c r="K3710" s="4" t="s">
        <v>8</v>
      </c>
      <c r="L3710" s="4" t="s">
        <v>6</v>
      </c>
      <c r="M3710" s="4" t="s">
        <v>26</v>
      </c>
      <c r="O3710" s="4"/>
      <c r="P3710" s="14">
        <v>8955682</v>
      </c>
      <c r="Q3710" s="12">
        <v>4.5</v>
      </c>
      <c r="S3710" s="14">
        <v>8504154</v>
      </c>
      <c r="T3710" s="12">
        <v>-1000</v>
      </c>
      <c r="U3710">
        <f>SUM($T$2:T3710)</f>
        <v>2914798.1699999985</v>
      </c>
      <c r="W3710" s="16">
        <v>8504154</v>
      </c>
      <c r="X3710">
        <v>2914798.1699999985</v>
      </c>
      <c r="Y3710">
        <v>3709</v>
      </c>
      <c r="Z3710" s="18">
        <f t="shared" si="287"/>
        <v>7.0003873175420406</v>
      </c>
      <c r="AA3710" s="18">
        <f t="shared" si="288"/>
        <v>0.81266432953549517</v>
      </c>
      <c r="AB3710" t="str">
        <f t="shared" si="291"/>
        <v>D</v>
      </c>
      <c r="AI3710" s="14">
        <v>8955682</v>
      </c>
      <c r="AJ3710" s="12">
        <v>4.5</v>
      </c>
      <c r="AK3710" s="12">
        <v>4.5</v>
      </c>
      <c r="AL3710" s="12">
        <v>3000</v>
      </c>
      <c r="AN3710">
        <v>8955682</v>
      </c>
      <c r="AO3710">
        <v>4.5</v>
      </c>
      <c r="AP3710">
        <v>4.5</v>
      </c>
      <c r="AQ3710">
        <v>3000</v>
      </c>
      <c r="AR3710">
        <f t="shared" si="289"/>
        <v>0</v>
      </c>
      <c r="AV3710" s="4">
        <v>3019962</v>
      </c>
      <c r="AW3710" s="4">
        <v>5013247</v>
      </c>
      <c r="AX3710" s="4" t="s">
        <v>6552</v>
      </c>
      <c r="AY3710" s="4">
        <v>1500</v>
      </c>
      <c r="AZ3710" s="4">
        <v>1500</v>
      </c>
      <c r="BA3710" s="4">
        <v>0.9</v>
      </c>
      <c r="BB3710" s="7">
        <f>AZ3710+BA3710-AY3710</f>
        <v>0.90000000000009095</v>
      </c>
      <c r="BC3710" s="4" t="s">
        <v>4885</v>
      </c>
      <c r="BD3710" s="4">
        <v>12000</v>
      </c>
      <c r="BE3710" s="4" t="s">
        <v>4</v>
      </c>
      <c r="BF3710" s="4" t="s">
        <v>8</v>
      </c>
      <c r="BG3710" s="4" t="s">
        <v>6</v>
      </c>
      <c r="BH3710" s="4" t="s">
        <v>26</v>
      </c>
      <c r="BI3710" t="str">
        <f t="shared" si="290"/>
        <v>C</v>
      </c>
    </row>
    <row r="3711" spans="1:61" ht="15.75" customHeight="1" x14ac:dyDescent="0.2">
      <c r="A3711" s="4">
        <v>3021250</v>
      </c>
      <c r="B3711" s="4">
        <v>8486367</v>
      </c>
      <c r="C3711" s="4" t="s">
        <v>6659</v>
      </c>
      <c r="D3711" s="4">
        <v>1500</v>
      </c>
      <c r="E3711" s="4">
        <v>1500</v>
      </c>
      <c r="F3711" s="4">
        <v>0.9</v>
      </c>
      <c r="G3711" s="7">
        <f>E3711+F3711-D3711</f>
        <v>0.90000000000009095</v>
      </c>
      <c r="H3711" s="4" t="s">
        <v>2214</v>
      </c>
      <c r="I3711" s="4">
        <v>13000</v>
      </c>
      <c r="J3711" s="4" t="s">
        <v>4</v>
      </c>
      <c r="K3711" s="4" t="s">
        <v>8</v>
      </c>
      <c r="L3711" s="4" t="s">
        <v>6</v>
      </c>
      <c r="M3711" s="4" t="s">
        <v>76</v>
      </c>
      <c r="O3711" s="4"/>
      <c r="P3711" s="14">
        <v>8955689</v>
      </c>
      <c r="Q3711" s="12">
        <v>3702.3</v>
      </c>
      <c r="S3711" s="14">
        <v>8546273</v>
      </c>
      <c r="T3711" s="12">
        <v>-1000</v>
      </c>
      <c r="U3711">
        <f>SUM($T$2:T3711)</f>
        <v>2913798.1699999985</v>
      </c>
      <c r="W3711" s="16">
        <v>8546273</v>
      </c>
      <c r="X3711">
        <v>2913798.1699999985</v>
      </c>
      <c r="Y3711">
        <v>3710</v>
      </c>
      <c r="Z3711" s="18">
        <f t="shared" si="287"/>
        <v>6.9979856461708998</v>
      </c>
      <c r="AA3711" s="18">
        <f t="shared" si="288"/>
        <v>0.81288343558282206</v>
      </c>
      <c r="AB3711" t="str">
        <f t="shared" si="291"/>
        <v>D</v>
      </c>
      <c r="AI3711" s="14">
        <v>8955689</v>
      </c>
      <c r="AJ3711" s="12">
        <v>3702.3</v>
      </c>
      <c r="AK3711" s="12">
        <v>3702.3</v>
      </c>
      <c r="AL3711" s="12">
        <v>3000</v>
      </c>
      <c r="AN3711">
        <v>8955689</v>
      </c>
      <c r="AO3711">
        <v>3702.3</v>
      </c>
      <c r="AP3711">
        <v>3702.3</v>
      </c>
      <c r="AQ3711">
        <v>3000</v>
      </c>
      <c r="AR3711">
        <f t="shared" si="289"/>
        <v>0</v>
      </c>
      <c r="AV3711" s="4">
        <v>3021250</v>
      </c>
      <c r="AW3711" s="4">
        <v>8486367</v>
      </c>
      <c r="AX3711" s="4" t="s">
        <v>6659</v>
      </c>
      <c r="AY3711" s="4">
        <v>1500</v>
      </c>
      <c r="AZ3711" s="4">
        <v>1500</v>
      </c>
      <c r="BA3711" s="4">
        <v>0.9</v>
      </c>
      <c r="BB3711" s="7">
        <f>AZ3711+BA3711-AY3711</f>
        <v>0.90000000000009095</v>
      </c>
      <c r="BC3711" s="4" t="s">
        <v>2214</v>
      </c>
      <c r="BD3711" s="4">
        <v>13000</v>
      </c>
      <c r="BE3711" s="4" t="s">
        <v>4</v>
      </c>
      <c r="BF3711" s="4" t="s">
        <v>8</v>
      </c>
      <c r="BG3711" s="4" t="s">
        <v>6</v>
      </c>
      <c r="BH3711" s="4" t="s">
        <v>76</v>
      </c>
      <c r="BI3711" t="str">
        <f t="shared" si="290"/>
        <v>B</v>
      </c>
    </row>
    <row r="3712" spans="1:61" ht="15.75" customHeight="1" x14ac:dyDescent="0.2">
      <c r="A3712" s="4">
        <v>3021600</v>
      </c>
      <c r="B3712" s="4">
        <v>9121162</v>
      </c>
      <c r="C3712" s="4" t="s">
        <v>6697</v>
      </c>
      <c r="D3712" s="4">
        <v>1500</v>
      </c>
      <c r="E3712" s="4">
        <v>1500</v>
      </c>
      <c r="F3712" s="4">
        <v>0.9</v>
      </c>
      <c r="G3712" s="7">
        <f>E3712+F3712-D3712</f>
        <v>0.90000000000009095</v>
      </c>
      <c r="H3712" s="4" t="s">
        <v>1614</v>
      </c>
      <c r="I3712" s="4">
        <v>16000</v>
      </c>
      <c r="J3712" s="4" t="s">
        <v>4</v>
      </c>
      <c r="K3712" s="4" t="s">
        <v>8</v>
      </c>
      <c r="L3712" s="4" t="s">
        <v>6</v>
      </c>
      <c r="M3712" s="4" t="s">
        <v>64</v>
      </c>
      <c r="O3712" s="4"/>
      <c r="P3712" s="14">
        <v>8955892</v>
      </c>
      <c r="Q3712" s="12">
        <v>507</v>
      </c>
      <c r="S3712" s="14">
        <v>8649502</v>
      </c>
      <c r="T3712" s="12">
        <v>-1000</v>
      </c>
      <c r="U3712">
        <f>SUM($T$2:T3712)</f>
        <v>2912798.1699999985</v>
      </c>
      <c r="W3712" s="16">
        <v>8649502</v>
      </c>
      <c r="X3712">
        <v>2912798.1699999985</v>
      </c>
      <c r="Y3712">
        <v>3711</v>
      </c>
      <c r="Z3712" s="18">
        <f t="shared" si="287"/>
        <v>6.995583974799759</v>
      </c>
      <c r="AA3712" s="18">
        <f t="shared" si="288"/>
        <v>0.81310254163014895</v>
      </c>
      <c r="AB3712" t="str">
        <f t="shared" si="291"/>
        <v>D</v>
      </c>
      <c r="AI3712" s="14">
        <v>8955892</v>
      </c>
      <c r="AJ3712" s="12">
        <v>507</v>
      </c>
      <c r="AK3712" s="12">
        <v>507</v>
      </c>
      <c r="AL3712" s="12">
        <v>2000</v>
      </c>
      <c r="AN3712">
        <v>8955892</v>
      </c>
      <c r="AO3712">
        <v>507</v>
      </c>
      <c r="AP3712">
        <v>507</v>
      </c>
      <c r="AQ3712">
        <v>2000</v>
      </c>
      <c r="AR3712">
        <f t="shared" si="289"/>
        <v>0</v>
      </c>
      <c r="AV3712" s="4">
        <v>3021600</v>
      </c>
      <c r="AW3712" s="4">
        <v>9121162</v>
      </c>
      <c r="AX3712" s="4" t="s">
        <v>6697</v>
      </c>
      <c r="AY3712" s="4">
        <v>1500</v>
      </c>
      <c r="AZ3712" s="4">
        <v>1500</v>
      </c>
      <c r="BA3712" s="4">
        <v>0.9</v>
      </c>
      <c r="BB3712" s="7">
        <f>AZ3712+BA3712-AY3712</f>
        <v>0.90000000000009095</v>
      </c>
      <c r="BC3712" s="4" t="s">
        <v>1614</v>
      </c>
      <c r="BD3712" s="4">
        <v>16000</v>
      </c>
      <c r="BE3712" s="4" t="s">
        <v>4</v>
      </c>
      <c r="BF3712" s="4" t="s">
        <v>8</v>
      </c>
      <c r="BG3712" s="4" t="s">
        <v>6</v>
      </c>
      <c r="BH3712" s="4" t="s">
        <v>64</v>
      </c>
      <c r="BI3712" t="str">
        <f t="shared" si="290"/>
        <v>B</v>
      </c>
    </row>
    <row r="3713" spans="1:61" ht="15.75" customHeight="1" x14ac:dyDescent="0.2">
      <c r="A3713" s="4">
        <v>3031659</v>
      </c>
      <c r="B3713" s="4">
        <v>9149932</v>
      </c>
      <c r="C3713" s="4" t="s">
        <v>7456</v>
      </c>
      <c r="D3713" s="4">
        <v>3000</v>
      </c>
      <c r="E3713" s="4">
        <v>3000</v>
      </c>
      <c r="F3713" s="4">
        <v>0.9</v>
      </c>
      <c r="G3713" s="7">
        <f>E3713+F3713-D3713</f>
        <v>0.90000000000009095</v>
      </c>
      <c r="H3713" s="4" t="s">
        <v>1890</v>
      </c>
      <c r="I3713" s="4">
        <v>22000</v>
      </c>
      <c r="J3713" s="4" t="s">
        <v>4</v>
      </c>
      <c r="K3713" s="4" t="s">
        <v>13</v>
      </c>
      <c r="L3713" s="4" t="s">
        <v>6</v>
      </c>
      <c r="M3713" s="4" t="s">
        <v>76</v>
      </c>
      <c r="O3713" s="4"/>
      <c r="P3713" s="14">
        <v>8956914</v>
      </c>
      <c r="Q3713" s="12">
        <v>1624.5</v>
      </c>
      <c r="S3713" s="14">
        <v>8707315</v>
      </c>
      <c r="T3713" s="12">
        <v>-1000</v>
      </c>
      <c r="U3713">
        <f>SUM($T$2:T3713)</f>
        <v>2911798.1699999985</v>
      </c>
      <c r="W3713" s="16">
        <v>8707315</v>
      </c>
      <c r="X3713">
        <v>2911798.1699999985</v>
      </c>
      <c r="Y3713">
        <v>3712</v>
      </c>
      <c r="Z3713" s="18">
        <f t="shared" si="287"/>
        <v>6.9931823034286191</v>
      </c>
      <c r="AA3713" s="18">
        <f t="shared" si="288"/>
        <v>0.81332164767747595</v>
      </c>
      <c r="AB3713" t="str">
        <f t="shared" si="291"/>
        <v>D</v>
      </c>
      <c r="AI3713" s="14">
        <v>8956914</v>
      </c>
      <c r="AJ3713" s="12">
        <v>1624.5</v>
      </c>
      <c r="AK3713" s="12">
        <v>1624.5</v>
      </c>
      <c r="AL3713" s="12">
        <v>3000</v>
      </c>
      <c r="AN3713">
        <v>8956914</v>
      </c>
      <c r="AO3713">
        <v>1624.5</v>
      </c>
      <c r="AP3713">
        <v>1624.5</v>
      </c>
      <c r="AQ3713">
        <v>3000</v>
      </c>
      <c r="AR3713">
        <f t="shared" si="289"/>
        <v>0</v>
      </c>
      <c r="AV3713" s="4">
        <v>3031659</v>
      </c>
      <c r="AW3713" s="4">
        <v>9149932</v>
      </c>
      <c r="AX3713" s="4" t="s">
        <v>7456</v>
      </c>
      <c r="AY3713" s="4">
        <v>3000</v>
      </c>
      <c r="AZ3713" s="4">
        <v>3000</v>
      </c>
      <c r="BA3713" s="4">
        <v>0.9</v>
      </c>
      <c r="BB3713" s="7">
        <f>AZ3713+BA3713-AY3713</f>
        <v>0.90000000000009095</v>
      </c>
      <c r="BC3713" s="4" t="s">
        <v>1890</v>
      </c>
      <c r="BD3713" s="4">
        <v>22000</v>
      </c>
      <c r="BE3713" s="4" t="s">
        <v>4</v>
      </c>
      <c r="BF3713" s="4" t="s">
        <v>13</v>
      </c>
      <c r="BG3713" s="4" t="s">
        <v>6</v>
      </c>
      <c r="BH3713" s="4" t="s">
        <v>76</v>
      </c>
      <c r="BI3713" t="str">
        <f t="shared" si="290"/>
        <v>B</v>
      </c>
    </row>
    <row r="3714" spans="1:61" ht="15.75" customHeight="1" x14ac:dyDescent="0.2">
      <c r="A3714" s="4">
        <v>3035068</v>
      </c>
      <c r="B3714" s="4">
        <v>9160845</v>
      </c>
      <c r="C3714" s="4" t="s">
        <v>7705</v>
      </c>
      <c r="D3714" s="4">
        <v>3000</v>
      </c>
      <c r="E3714" s="4">
        <v>3000</v>
      </c>
      <c r="F3714" s="4">
        <v>0.9</v>
      </c>
      <c r="G3714" s="7">
        <f>E3714+F3714-D3714</f>
        <v>0.90000000000009095</v>
      </c>
      <c r="H3714" s="4" t="s">
        <v>5891</v>
      </c>
      <c r="I3714" s="4">
        <v>20000</v>
      </c>
      <c r="J3714" s="4" t="s">
        <v>32</v>
      </c>
      <c r="K3714" s="4" t="s">
        <v>8</v>
      </c>
      <c r="L3714" s="4" t="s">
        <v>6</v>
      </c>
      <c r="M3714" s="4" t="s">
        <v>186</v>
      </c>
      <c r="O3714" s="4"/>
      <c r="P3714" s="14">
        <v>8957145</v>
      </c>
      <c r="Q3714" s="12">
        <v>2.25</v>
      </c>
      <c r="S3714" s="14">
        <v>8762034</v>
      </c>
      <c r="T3714" s="12">
        <v>-1000</v>
      </c>
      <c r="U3714">
        <f>SUM($T$2:T3714)</f>
        <v>2910798.1699999985</v>
      </c>
      <c r="W3714" s="16">
        <v>8762034</v>
      </c>
      <c r="X3714">
        <v>2910798.1699999985</v>
      </c>
      <c r="Y3714">
        <v>3713</v>
      </c>
      <c r="Z3714" s="18">
        <f t="shared" si="287"/>
        <v>6.9907806320574783</v>
      </c>
      <c r="AA3714" s="18">
        <f t="shared" si="288"/>
        <v>0.81354075372480283</v>
      </c>
      <c r="AB3714" t="str">
        <f t="shared" si="291"/>
        <v>D</v>
      </c>
      <c r="AI3714" s="14">
        <v>8957145</v>
      </c>
      <c r="AJ3714" s="12">
        <v>2.25</v>
      </c>
      <c r="AK3714" s="12">
        <v>2.25</v>
      </c>
      <c r="AL3714" s="12">
        <v>1500</v>
      </c>
      <c r="AN3714">
        <v>8957145</v>
      </c>
      <c r="AO3714">
        <v>2.25</v>
      </c>
      <c r="AP3714">
        <v>2.25</v>
      </c>
      <c r="AQ3714">
        <v>1500</v>
      </c>
      <c r="AR3714">
        <f t="shared" si="289"/>
        <v>0</v>
      </c>
      <c r="AV3714" s="4">
        <v>3035068</v>
      </c>
      <c r="AW3714" s="4">
        <v>9160845</v>
      </c>
      <c r="AX3714" s="4" t="s">
        <v>7705</v>
      </c>
      <c r="AY3714" s="4">
        <v>3000</v>
      </c>
      <c r="AZ3714" s="4">
        <v>3000</v>
      </c>
      <c r="BA3714" s="4">
        <v>0.9</v>
      </c>
      <c r="BB3714" s="7">
        <f>AZ3714+BA3714-AY3714</f>
        <v>0.90000000000009095</v>
      </c>
      <c r="BC3714" s="4" t="s">
        <v>5891</v>
      </c>
      <c r="BD3714" s="4">
        <v>20000</v>
      </c>
      <c r="BE3714" s="4" t="s">
        <v>32</v>
      </c>
      <c r="BF3714" s="4" t="s">
        <v>8</v>
      </c>
      <c r="BG3714" s="4" t="s">
        <v>6</v>
      </c>
      <c r="BH3714" s="4" t="s">
        <v>186</v>
      </c>
      <c r="BI3714" t="str">
        <f t="shared" si="290"/>
        <v>B</v>
      </c>
    </row>
    <row r="3715" spans="1:61" ht="15.75" customHeight="1" x14ac:dyDescent="0.2">
      <c r="A3715" s="4">
        <v>2949703</v>
      </c>
      <c r="B3715" s="4">
        <v>4703007</v>
      </c>
      <c r="C3715" s="4" t="s">
        <v>558</v>
      </c>
      <c r="D3715" s="4">
        <v>1000</v>
      </c>
      <c r="E3715" s="4">
        <v>1000</v>
      </c>
      <c r="F3715" s="4">
        <v>0.9</v>
      </c>
      <c r="G3715" s="7">
        <f>E3715+F3715-D3715</f>
        <v>0.89999999999997726</v>
      </c>
      <c r="H3715" s="4" t="s">
        <v>559</v>
      </c>
      <c r="I3715" s="4">
        <v>7000</v>
      </c>
      <c r="J3715" s="4" t="s">
        <v>4</v>
      </c>
      <c r="K3715" s="4" t="s">
        <v>13</v>
      </c>
      <c r="L3715" s="4" t="s">
        <v>6</v>
      </c>
      <c r="M3715" s="4" t="s">
        <v>64</v>
      </c>
      <c r="O3715" s="4"/>
      <c r="P3715" s="14">
        <v>8957495</v>
      </c>
      <c r="Q3715" s="12">
        <v>2.7999999999999545</v>
      </c>
      <c r="S3715" s="14">
        <v>8776937</v>
      </c>
      <c r="T3715" s="12">
        <v>-1000</v>
      </c>
      <c r="U3715">
        <f>SUM($T$2:T3715)</f>
        <v>2909798.1699999985</v>
      </c>
      <c r="W3715" s="16">
        <v>8776937</v>
      </c>
      <c r="X3715">
        <v>2909798.1699999985</v>
      </c>
      <c r="Y3715">
        <v>3714</v>
      </c>
      <c r="Z3715" s="18">
        <f t="shared" ref="Z3715:Z3778" si="292">X3715/$T$4566</f>
        <v>6.9883789606863376</v>
      </c>
      <c r="AA3715" s="18">
        <f t="shared" ref="AA3715:AA3778" si="293">Y3715/$Y$4566</f>
        <v>0.81375985977212972</v>
      </c>
      <c r="AB3715" t="str">
        <f t="shared" si="291"/>
        <v>D</v>
      </c>
      <c r="AI3715" s="14">
        <v>8957495</v>
      </c>
      <c r="AJ3715" s="12">
        <v>2.7999999999999545</v>
      </c>
      <c r="AK3715" s="12">
        <v>2.8</v>
      </c>
      <c r="AL3715" s="12">
        <v>2000</v>
      </c>
      <c r="AN3715">
        <v>8957495</v>
      </c>
      <c r="AO3715">
        <v>2.7999999999999545</v>
      </c>
      <c r="AP3715">
        <v>2.8</v>
      </c>
      <c r="AQ3715">
        <v>2000</v>
      </c>
      <c r="AR3715">
        <f t="shared" ref="AR3715:AR3778" si="294">IF(AND(AO3715&lt;0,OR(AP3715&gt;0,AQ3715&gt;0)),1,0)</f>
        <v>0</v>
      </c>
      <c r="AV3715" s="4">
        <v>2949703</v>
      </c>
      <c r="AW3715" s="4">
        <v>4703007</v>
      </c>
      <c r="AX3715" s="4" t="s">
        <v>558</v>
      </c>
      <c r="AY3715" s="4">
        <v>1000</v>
      </c>
      <c r="AZ3715" s="4">
        <v>1000</v>
      </c>
      <c r="BA3715" s="4">
        <v>0.9</v>
      </c>
      <c r="BB3715" s="7">
        <f>AZ3715+BA3715-AY3715</f>
        <v>0.89999999999997726</v>
      </c>
      <c r="BC3715" s="4" t="s">
        <v>559</v>
      </c>
      <c r="BD3715" s="4">
        <v>7000</v>
      </c>
      <c r="BE3715" s="4" t="s">
        <v>4</v>
      </c>
      <c r="BF3715" s="4" t="s">
        <v>13</v>
      </c>
      <c r="BG3715" s="4" t="s">
        <v>6</v>
      </c>
      <c r="BH3715" s="4" t="s">
        <v>64</v>
      </c>
      <c r="BI3715" t="str">
        <f t="shared" ref="BI3715:BI3778" si="295">VLOOKUP(AW3715,$W$1:$AB$4565,6,FALSE)</f>
        <v>B</v>
      </c>
    </row>
    <row r="3716" spans="1:61" ht="15.75" customHeight="1" x14ac:dyDescent="0.2">
      <c r="A3716" s="4">
        <v>2962975</v>
      </c>
      <c r="B3716" s="4">
        <v>189046</v>
      </c>
      <c r="C3716" s="4" t="s">
        <v>1858</v>
      </c>
      <c r="D3716" s="4">
        <v>1000</v>
      </c>
      <c r="E3716" s="4">
        <v>1000</v>
      </c>
      <c r="F3716" s="4">
        <v>0.9</v>
      </c>
      <c r="G3716" s="7">
        <f>E3716+F3716-D3716</f>
        <v>0.89999999999997726</v>
      </c>
      <c r="H3716" s="4" t="s">
        <v>1859</v>
      </c>
      <c r="I3716" s="4">
        <v>25000</v>
      </c>
      <c r="J3716" s="4" t="s">
        <v>4</v>
      </c>
      <c r="K3716" s="4" t="s">
        <v>13</v>
      </c>
      <c r="L3716" s="4" t="s">
        <v>6</v>
      </c>
      <c r="M3716" s="4" t="s">
        <v>12</v>
      </c>
      <c r="O3716" s="4"/>
      <c r="P3716" s="14">
        <v>8957586</v>
      </c>
      <c r="Q3716" s="12">
        <v>-500</v>
      </c>
      <c r="S3716" s="14">
        <v>8796586</v>
      </c>
      <c r="T3716" s="12">
        <v>-1000</v>
      </c>
      <c r="U3716">
        <f>SUM($T$2:T3716)</f>
        <v>2908798.1699999985</v>
      </c>
      <c r="W3716" s="16">
        <v>8796586</v>
      </c>
      <c r="X3716">
        <v>2908798.1699999985</v>
      </c>
      <c r="Y3716">
        <v>3715</v>
      </c>
      <c r="Z3716" s="18">
        <f t="shared" si="292"/>
        <v>6.9859772893151968</v>
      </c>
      <c r="AA3716" s="18">
        <f t="shared" si="293"/>
        <v>0.81397896581945661</v>
      </c>
      <c r="AB3716" t="str">
        <f t="shared" si="291"/>
        <v>D</v>
      </c>
      <c r="AI3716" s="14">
        <v>8957586</v>
      </c>
      <c r="AJ3716" s="12">
        <v>-500</v>
      </c>
      <c r="AK3716" s="12">
        <v>0</v>
      </c>
      <c r="AL3716" s="12">
        <v>0</v>
      </c>
      <c r="AN3716">
        <v>8957586</v>
      </c>
      <c r="AO3716">
        <v>-500</v>
      </c>
      <c r="AP3716">
        <v>0</v>
      </c>
      <c r="AQ3716">
        <v>0</v>
      </c>
      <c r="AR3716">
        <f t="shared" si="294"/>
        <v>0</v>
      </c>
      <c r="AV3716" s="4">
        <v>2962975</v>
      </c>
      <c r="AW3716" s="4">
        <v>189046</v>
      </c>
      <c r="AX3716" s="4" t="s">
        <v>1858</v>
      </c>
      <c r="AY3716" s="4">
        <v>1000</v>
      </c>
      <c r="AZ3716" s="4">
        <v>1000</v>
      </c>
      <c r="BA3716" s="4">
        <v>0.9</v>
      </c>
      <c r="BB3716" s="7">
        <f>AZ3716+BA3716-AY3716</f>
        <v>0.89999999999997726</v>
      </c>
      <c r="BC3716" s="4" t="s">
        <v>1859</v>
      </c>
      <c r="BD3716" s="4">
        <v>25000</v>
      </c>
      <c r="BE3716" s="4" t="s">
        <v>4</v>
      </c>
      <c r="BF3716" s="4" t="s">
        <v>13</v>
      </c>
      <c r="BG3716" s="4" t="s">
        <v>6</v>
      </c>
      <c r="BH3716" s="4" t="s">
        <v>12</v>
      </c>
      <c r="BI3716" t="str">
        <f t="shared" si="295"/>
        <v>A</v>
      </c>
    </row>
    <row r="3717" spans="1:61" ht="15.75" customHeight="1" x14ac:dyDescent="0.2">
      <c r="A3717" s="4">
        <v>3013424</v>
      </c>
      <c r="B3717" s="4">
        <v>9100743</v>
      </c>
      <c r="C3717" s="4" t="s">
        <v>6119</v>
      </c>
      <c r="D3717" s="4">
        <v>1000</v>
      </c>
      <c r="E3717" s="4">
        <v>1000</v>
      </c>
      <c r="F3717" s="4">
        <v>0.9</v>
      </c>
      <c r="G3717" s="7">
        <f>E3717+F3717-D3717</f>
        <v>0.89999999999997726</v>
      </c>
      <c r="H3717" s="4" t="s">
        <v>6120</v>
      </c>
      <c r="I3717" s="4">
        <v>8000</v>
      </c>
      <c r="J3717" s="4" t="s">
        <v>4</v>
      </c>
      <c r="K3717" s="4" t="s">
        <v>13</v>
      </c>
      <c r="L3717" s="4" t="s">
        <v>6</v>
      </c>
      <c r="M3717" s="4" t="s">
        <v>47</v>
      </c>
      <c r="O3717" s="4"/>
      <c r="P3717" s="14">
        <v>8957656</v>
      </c>
      <c r="Q3717" s="12">
        <v>0.25</v>
      </c>
      <c r="S3717" s="14">
        <v>8823788</v>
      </c>
      <c r="T3717" s="12">
        <v>-1000</v>
      </c>
      <c r="U3717">
        <f>SUM($T$2:T3717)</f>
        <v>2907798.1699999985</v>
      </c>
      <c r="W3717" s="16">
        <v>8823788</v>
      </c>
      <c r="X3717">
        <v>2907798.1699999985</v>
      </c>
      <c r="Y3717">
        <v>3716</v>
      </c>
      <c r="Z3717" s="18">
        <f t="shared" si="292"/>
        <v>6.983575617944056</v>
      </c>
      <c r="AA3717" s="18">
        <f t="shared" si="293"/>
        <v>0.8141980718667835</v>
      </c>
      <c r="AB3717" t="str">
        <f t="shared" si="291"/>
        <v>D</v>
      </c>
      <c r="AI3717" s="14">
        <v>8957656</v>
      </c>
      <c r="AJ3717" s="12">
        <v>0.25</v>
      </c>
      <c r="AK3717" s="12">
        <v>0.25</v>
      </c>
      <c r="AL3717" s="12">
        <v>500</v>
      </c>
      <c r="AN3717">
        <v>8957656</v>
      </c>
      <c r="AO3717">
        <v>0.25</v>
      </c>
      <c r="AP3717">
        <v>0.25</v>
      </c>
      <c r="AQ3717">
        <v>500</v>
      </c>
      <c r="AR3717">
        <f t="shared" si="294"/>
        <v>0</v>
      </c>
      <c r="AV3717" s="4">
        <v>3013424</v>
      </c>
      <c r="AW3717" s="4">
        <v>9100743</v>
      </c>
      <c r="AX3717" s="4" t="s">
        <v>6119</v>
      </c>
      <c r="AY3717" s="4">
        <v>1000</v>
      </c>
      <c r="AZ3717" s="4">
        <v>1000</v>
      </c>
      <c r="BA3717" s="4">
        <v>0.9</v>
      </c>
      <c r="BB3717" s="7">
        <f>AZ3717+BA3717-AY3717</f>
        <v>0.89999999999997726</v>
      </c>
      <c r="BC3717" s="4" t="s">
        <v>6120</v>
      </c>
      <c r="BD3717" s="4">
        <v>8000</v>
      </c>
      <c r="BE3717" s="4" t="s">
        <v>4</v>
      </c>
      <c r="BF3717" s="4" t="s">
        <v>13</v>
      </c>
      <c r="BG3717" s="4" t="s">
        <v>6</v>
      </c>
      <c r="BH3717" s="4" t="s">
        <v>47</v>
      </c>
      <c r="BI3717" t="str">
        <f t="shared" si="295"/>
        <v>B</v>
      </c>
    </row>
    <row r="3718" spans="1:61" ht="15.75" customHeight="1" x14ac:dyDescent="0.2">
      <c r="A3718" s="4">
        <v>3020284</v>
      </c>
      <c r="B3718" s="4">
        <v>5336696</v>
      </c>
      <c r="C3718" s="4" t="s">
        <v>6583</v>
      </c>
      <c r="D3718" s="4">
        <v>600</v>
      </c>
      <c r="E3718" s="4">
        <v>600</v>
      </c>
      <c r="F3718" s="4">
        <v>0.9</v>
      </c>
      <c r="G3718" s="7">
        <f>E3718+F3718-D3718</f>
        <v>0.89999999999997726</v>
      </c>
      <c r="H3718" s="4" t="s">
        <v>6584</v>
      </c>
      <c r="I3718" s="4">
        <v>17000</v>
      </c>
      <c r="J3718" s="4" t="s">
        <v>4</v>
      </c>
      <c r="K3718" s="4" t="s">
        <v>22</v>
      </c>
      <c r="L3718" s="4" t="s">
        <v>6</v>
      </c>
      <c r="M3718" s="4" t="s">
        <v>25</v>
      </c>
      <c r="O3718" s="4"/>
      <c r="P3718" s="14">
        <v>8957824</v>
      </c>
      <c r="Q3718" s="12">
        <v>853.65000000000009</v>
      </c>
      <c r="S3718" s="14">
        <v>8837760</v>
      </c>
      <c r="T3718" s="12">
        <v>-1000</v>
      </c>
      <c r="U3718">
        <f>SUM($T$2:T3718)</f>
        <v>2906798.1699999985</v>
      </c>
      <c r="W3718" s="16">
        <v>8837760</v>
      </c>
      <c r="X3718">
        <v>2906798.1699999985</v>
      </c>
      <c r="Y3718">
        <v>3717</v>
      </c>
      <c r="Z3718" s="18">
        <f t="shared" si="292"/>
        <v>6.9811739465729161</v>
      </c>
      <c r="AA3718" s="18">
        <f t="shared" si="293"/>
        <v>0.81441717791411039</v>
      </c>
      <c r="AB3718" t="str">
        <f t="shared" si="291"/>
        <v>D</v>
      </c>
      <c r="AI3718" s="14">
        <v>8957824</v>
      </c>
      <c r="AJ3718" s="12">
        <v>853.65000000000009</v>
      </c>
      <c r="AK3718" s="12">
        <v>853.65</v>
      </c>
      <c r="AL3718" s="12">
        <v>1500</v>
      </c>
      <c r="AN3718">
        <v>8957824</v>
      </c>
      <c r="AO3718">
        <v>853.65000000000009</v>
      </c>
      <c r="AP3718">
        <v>853.65</v>
      </c>
      <c r="AQ3718">
        <v>1500</v>
      </c>
      <c r="AR3718">
        <f t="shared" si="294"/>
        <v>0</v>
      </c>
      <c r="AV3718" s="4">
        <v>3020284</v>
      </c>
      <c r="AW3718" s="4">
        <v>5336696</v>
      </c>
      <c r="AX3718" s="4" t="s">
        <v>6583</v>
      </c>
      <c r="AY3718" s="4">
        <v>600</v>
      </c>
      <c r="AZ3718" s="4">
        <v>600</v>
      </c>
      <c r="BA3718" s="4">
        <v>0.9</v>
      </c>
      <c r="BB3718" s="7">
        <f>AZ3718+BA3718-AY3718</f>
        <v>0.89999999999997726</v>
      </c>
      <c r="BC3718" s="4" t="s">
        <v>6584</v>
      </c>
      <c r="BD3718" s="4">
        <v>17000</v>
      </c>
      <c r="BE3718" s="4" t="s">
        <v>4</v>
      </c>
      <c r="BF3718" s="4" t="s">
        <v>22</v>
      </c>
      <c r="BG3718" s="4" t="s">
        <v>6</v>
      </c>
      <c r="BH3718" s="4" t="s">
        <v>25</v>
      </c>
      <c r="BI3718" t="str">
        <f t="shared" si="295"/>
        <v>B</v>
      </c>
    </row>
    <row r="3719" spans="1:61" ht="15.75" customHeight="1" x14ac:dyDescent="0.2">
      <c r="A3719" s="4">
        <v>3035593</v>
      </c>
      <c r="B3719" s="4">
        <v>5146926</v>
      </c>
      <c r="C3719" s="4" t="s">
        <v>7755</v>
      </c>
      <c r="D3719" s="4">
        <v>900</v>
      </c>
      <c r="E3719" s="4">
        <v>900</v>
      </c>
      <c r="F3719" s="4">
        <v>0.9</v>
      </c>
      <c r="G3719" s="7">
        <f>E3719+F3719-D3719</f>
        <v>0.89999999999997726</v>
      </c>
      <c r="H3719" s="4" t="s">
        <v>6364</v>
      </c>
      <c r="I3719" s="4">
        <v>13000</v>
      </c>
      <c r="J3719" s="4" t="s">
        <v>4</v>
      </c>
      <c r="K3719" s="4" t="s">
        <v>5</v>
      </c>
      <c r="L3719" s="4" t="s">
        <v>6</v>
      </c>
      <c r="M3719" s="4" t="s">
        <v>47</v>
      </c>
      <c r="O3719" s="4"/>
      <c r="P3719" s="14">
        <v>8957887</v>
      </c>
      <c r="Q3719" s="12">
        <v>4.1999999999998181</v>
      </c>
      <c r="S3719" s="14">
        <v>8891009</v>
      </c>
      <c r="T3719" s="12">
        <v>-1000</v>
      </c>
      <c r="U3719">
        <f>SUM($T$2:T3719)</f>
        <v>2905798.1699999985</v>
      </c>
      <c r="W3719" s="16">
        <v>8891009</v>
      </c>
      <c r="X3719">
        <v>2905798.1699999985</v>
      </c>
      <c r="Y3719">
        <v>3718</v>
      </c>
      <c r="Z3719" s="18">
        <f t="shared" si="292"/>
        <v>6.9787722752017753</v>
      </c>
      <c r="AA3719" s="18">
        <f t="shared" si="293"/>
        <v>0.81463628396143739</v>
      </c>
      <c r="AB3719" t="str">
        <f t="shared" si="291"/>
        <v>D</v>
      </c>
      <c r="AI3719" s="14">
        <v>8957887</v>
      </c>
      <c r="AJ3719" s="12">
        <v>4.1999999999998181</v>
      </c>
      <c r="AK3719" s="12">
        <v>4.2</v>
      </c>
      <c r="AL3719" s="12">
        <v>3000</v>
      </c>
      <c r="AN3719">
        <v>8957887</v>
      </c>
      <c r="AO3719">
        <v>4.1999999999998181</v>
      </c>
      <c r="AP3719">
        <v>4.2</v>
      </c>
      <c r="AQ3719">
        <v>3000</v>
      </c>
      <c r="AR3719">
        <f t="shared" si="294"/>
        <v>0</v>
      </c>
      <c r="AV3719" s="4">
        <v>3035593</v>
      </c>
      <c r="AW3719" s="4">
        <v>5146926</v>
      </c>
      <c r="AX3719" s="4" t="s">
        <v>7755</v>
      </c>
      <c r="AY3719" s="4">
        <v>900</v>
      </c>
      <c r="AZ3719" s="4">
        <v>900</v>
      </c>
      <c r="BA3719" s="4">
        <v>0.9</v>
      </c>
      <c r="BB3719" s="7">
        <f>AZ3719+BA3719-AY3719</f>
        <v>0.89999999999997726</v>
      </c>
      <c r="BC3719" s="4" t="s">
        <v>6364</v>
      </c>
      <c r="BD3719" s="4">
        <v>13000</v>
      </c>
      <c r="BE3719" s="4" t="s">
        <v>4</v>
      </c>
      <c r="BF3719" s="4" t="s">
        <v>5</v>
      </c>
      <c r="BG3719" s="4" t="s">
        <v>6</v>
      </c>
      <c r="BH3719" s="4" t="s">
        <v>47</v>
      </c>
      <c r="BI3719" t="str">
        <f t="shared" si="295"/>
        <v>B</v>
      </c>
    </row>
    <row r="3720" spans="1:61" ht="15.75" customHeight="1" x14ac:dyDescent="0.2">
      <c r="A3720" s="4">
        <v>3024722</v>
      </c>
      <c r="B3720" s="4">
        <v>9130304</v>
      </c>
      <c r="C3720" s="4" t="s">
        <v>6907</v>
      </c>
      <c r="D3720" s="4">
        <v>600</v>
      </c>
      <c r="E3720" s="4">
        <v>600</v>
      </c>
      <c r="F3720" s="4">
        <v>0.84</v>
      </c>
      <c r="G3720" s="7">
        <f>E3720+F3720-D3720</f>
        <v>0.84000000000003183</v>
      </c>
      <c r="H3720" s="4" t="s">
        <v>6908</v>
      </c>
      <c r="I3720" s="4">
        <v>8000</v>
      </c>
      <c r="J3720" s="4" t="s">
        <v>4</v>
      </c>
      <c r="K3720" s="4" t="s">
        <v>13</v>
      </c>
      <c r="L3720" s="4" t="s">
        <v>6</v>
      </c>
      <c r="M3720" s="4" t="s">
        <v>73</v>
      </c>
      <c r="O3720" s="4"/>
      <c r="P3720" s="14">
        <v>8958062</v>
      </c>
      <c r="Q3720" s="12">
        <v>114.79999999999995</v>
      </c>
      <c r="S3720" s="14">
        <v>8923412</v>
      </c>
      <c r="T3720" s="12">
        <v>-1000</v>
      </c>
      <c r="U3720">
        <f>SUM($T$2:T3720)</f>
        <v>2904798.1699999985</v>
      </c>
      <c r="W3720" s="16">
        <v>8923412</v>
      </c>
      <c r="X3720">
        <v>2904798.1699999985</v>
      </c>
      <c r="Y3720">
        <v>3719</v>
      </c>
      <c r="Z3720" s="18">
        <f t="shared" si="292"/>
        <v>6.9763706038306346</v>
      </c>
      <c r="AA3720" s="18">
        <f t="shared" si="293"/>
        <v>0.81485539000876428</v>
      </c>
      <c r="AB3720" t="str">
        <f t="shared" si="291"/>
        <v>D</v>
      </c>
      <c r="AI3720" s="14">
        <v>8958062</v>
      </c>
      <c r="AJ3720" s="12">
        <v>114.79999999999995</v>
      </c>
      <c r="AK3720" s="12">
        <v>114.8</v>
      </c>
      <c r="AL3720" s="12">
        <v>3000</v>
      </c>
      <c r="AN3720">
        <v>8958062</v>
      </c>
      <c r="AO3720">
        <v>114.79999999999995</v>
      </c>
      <c r="AP3720">
        <v>114.8</v>
      </c>
      <c r="AQ3720">
        <v>3000</v>
      </c>
      <c r="AR3720">
        <f t="shared" si="294"/>
        <v>0</v>
      </c>
      <c r="AV3720" s="4">
        <v>3024722</v>
      </c>
      <c r="AW3720" s="4">
        <v>9130304</v>
      </c>
      <c r="AX3720" s="4" t="s">
        <v>6907</v>
      </c>
      <c r="AY3720" s="4">
        <v>600</v>
      </c>
      <c r="AZ3720" s="4">
        <v>600</v>
      </c>
      <c r="BA3720" s="4">
        <v>0.84</v>
      </c>
      <c r="BB3720" s="7">
        <f>AZ3720+BA3720-AY3720</f>
        <v>0.84000000000003183</v>
      </c>
      <c r="BC3720" s="4" t="s">
        <v>6908</v>
      </c>
      <c r="BD3720" s="4">
        <v>8000</v>
      </c>
      <c r="BE3720" s="4" t="s">
        <v>4</v>
      </c>
      <c r="BF3720" s="4" t="s">
        <v>13</v>
      </c>
      <c r="BG3720" s="4" t="s">
        <v>6</v>
      </c>
      <c r="BH3720" s="4" t="s">
        <v>73</v>
      </c>
      <c r="BI3720" t="str">
        <f t="shared" si="295"/>
        <v>B</v>
      </c>
    </row>
    <row r="3721" spans="1:61" ht="15.75" customHeight="1" x14ac:dyDescent="0.2">
      <c r="A3721" s="4">
        <v>3050328</v>
      </c>
      <c r="B3721" s="4">
        <v>9200654</v>
      </c>
      <c r="C3721" s="4" t="s">
        <v>8768</v>
      </c>
      <c r="D3721" s="4">
        <v>1200</v>
      </c>
      <c r="E3721" s="4">
        <v>1200</v>
      </c>
      <c r="F3721" s="4">
        <v>0.84</v>
      </c>
      <c r="G3721" s="7">
        <f>E3721+F3721-D3721</f>
        <v>0.83999999999991815</v>
      </c>
      <c r="H3721" s="4" t="s">
        <v>4589</v>
      </c>
      <c r="I3721" s="4">
        <v>13000</v>
      </c>
      <c r="J3721" s="4" t="s">
        <v>4</v>
      </c>
      <c r="K3721" s="4" t="s">
        <v>13</v>
      </c>
      <c r="L3721" s="4" t="s">
        <v>6</v>
      </c>
      <c r="M3721" s="4" t="s">
        <v>173</v>
      </c>
      <c r="O3721" s="4"/>
      <c r="P3721" s="14">
        <v>8958132</v>
      </c>
      <c r="Q3721" s="12">
        <v>143.25</v>
      </c>
      <c r="S3721" s="14">
        <v>8925309</v>
      </c>
      <c r="T3721" s="12">
        <v>-1000</v>
      </c>
      <c r="U3721">
        <f>SUM($T$2:T3721)</f>
        <v>2903798.1699999985</v>
      </c>
      <c r="W3721" s="16">
        <v>8925309</v>
      </c>
      <c r="X3721">
        <v>2903798.1699999985</v>
      </c>
      <c r="Y3721">
        <v>3720</v>
      </c>
      <c r="Z3721" s="18">
        <f t="shared" si="292"/>
        <v>6.9739689324594938</v>
      </c>
      <c r="AA3721" s="18">
        <f t="shared" si="293"/>
        <v>0.81507449605609117</v>
      </c>
      <c r="AB3721" t="str">
        <f t="shared" si="291"/>
        <v>D</v>
      </c>
      <c r="AI3721" s="14">
        <v>8958132</v>
      </c>
      <c r="AJ3721" s="12">
        <v>143.25</v>
      </c>
      <c r="AK3721" s="12">
        <v>143.25</v>
      </c>
      <c r="AL3721" s="12">
        <v>500</v>
      </c>
      <c r="AN3721">
        <v>8958132</v>
      </c>
      <c r="AO3721">
        <v>143.25</v>
      </c>
      <c r="AP3721">
        <v>143.25</v>
      </c>
      <c r="AQ3721">
        <v>500</v>
      </c>
      <c r="AR3721">
        <f t="shared" si="294"/>
        <v>0</v>
      </c>
      <c r="AV3721" s="4">
        <v>3050328</v>
      </c>
      <c r="AW3721" s="4">
        <v>9200654</v>
      </c>
      <c r="AX3721" s="4" t="s">
        <v>8768</v>
      </c>
      <c r="AY3721" s="4">
        <v>1200</v>
      </c>
      <c r="AZ3721" s="4">
        <v>1200</v>
      </c>
      <c r="BA3721" s="4">
        <v>0.84</v>
      </c>
      <c r="BB3721" s="7">
        <f>AZ3721+BA3721-AY3721</f>
        <v>0.83999999999991815</v>
      </c>
      <c r="BC3721" s="4" t="s">
        <v>4589</v>
      </c>
      <c r="BD3721" s="4">
        <v>13000</v>
      </c>
      <c r="BE3721" s="4" t="s">
        <v>4</v>
      </c>
      <c r="BF3721" s="4" t="s">
        <v>13</v>
      </c>
      <c r="BG3721" s="4" t="s">
        <v>6</v>
      </c>
      <c r="BH3721" s="4" t="s">
        <v>173</v>
      </c>
      <c r="BI3721" t="str">
        <f t="shared" si="295"/>
        <v>B</v>
      </c>
    </row>
    <row r="3722" spans="1:61" ht="15.75" customHeight="1" x14ac:dyDescent="0.2">
      <c r="A3722" s="4">
        <v>2945958</v>
      </c>
      <c r="B3722" s="4">
        <v>8893914</v>
      </c>
      <c r="C3722" s="4" t="s">
        <v>197</v>
      </c>
      <c r="D3722" s="4">
        <v>2000</v>
      </c>
      <c r="E3722" s="4">
        <v>2000</v>
      </c>
      <c r="F3722" s="4">
        <v>0.8</v>
      </c>
      <c r="G3722" s="7">
        <f>E3722+F3722-D3722</f>
        <v>0.79999999999995453</v>
      </c>
      <c r="H3722" s="4" t="s">
        <v>198</v>
      </c>
      <c r="I3722" s="4">
        <v>15000</v>
      </c>
      <c r="J3722" s="4" t="s">
        <v>4</v>
      </c>
      <c r="K3722" s="4" t="s">
        <v>13</v>
      </c>
      <c r="L3722" s="4" t="s">
        <v>6</v>
      </c>
      <c r="M3722" s="4" t="s">
        <v>48</v>
      </c>
      <c r="O3722" s="4"/>
      <c r="P3722" s="14">
        <v>8958174</v>
      </c>
      <c r="Q3722" s="12">
        <v>63.700000000000045</v>
      </c>
      <c r="S3722" s="14">
        <v>8936866</v>
      </c>
      <c r="T3722" s="12">
        <v>-1000</v>
      </c>
      <c r="U3722">
        <f>SUM($T$2:T3722)</f>
        <v>2902798.1699999985</v>
      </c>
      <c r="W3722" s="16">
        <v>8936866</v>
      </c>
      <c r="X3722">
        <v>2902798.1699999985</v>
      </c>
      <c r="Y3722">
        <v>3721</v>
      </c>
      <c r="Z3722" s="18">
        <f t="shared" si="292"/>
        <v>6.971567261088353</v>
      </c>
      <c r="AA3722" s="18">
        <f t="shared" si="293"/>
        <v>0.81529360210341806</v>
      </c>
      <c r="AB3722" t="str">
        <f t="shared" si="291"/>
        <v>D</v>
      </c>
      <c r="AI3722" s="14">
        <v>8958174</v>
      </c>
      <c r="AJ3722" s="12">
        <v>63.700000000000045</v>
      </c>
      <c r="AK3722" s="12">
        <v>63.7</v>
      </c>
      <c r="AL3722" s="12">
        <v>500</v>
      </c>
      <c r="AN3722">
        <v>8958174</v>
      </c>
      <c r="AO3722">
        <v>63.700000000000045</v>
      </c>
      <c r="AP3722">
        <v>63.7</v>
      </c>
      <c r="AQ3722">
        <v>500</v>
      </c>
      <c r="AR3722">
        <f t="shared" si="294"/>
        <v>0</v>
      </c>
      <c r="AV3722" s="4">
        <v>2945958</v>
      </c>
      <c r="AW3722" s="4">
        <v>8893914</v>
      </c>
      <c r="AX3722" s="4" t="s">
        <v>197</v>
      </c>
      <c r="AY3722" s="4">
        <v>2000</v>
      </c>
      <c r="AZ3722" s="4">
        <v>2000</v>
      </c>
      <c r="BA3722" s="4">
        <v>0.8</v>
      </c>
      <c r="BB3722" s="7">
        <f>AZ3722+BA3722-AY3722</f>
        <v>0.79999999999995453</v>
      </c>
      <c r="BC3722" s="4" t="s">
        <v>198</v>
      </c>
      <c r="BD3722" s="4">
        <v>15000</v>
      </c>
      <c r="BE3722" s="4" t="s">
        <v>4</v>
      </c>
      <c r="BF3722" s="4" t="s">
        <v>13</v>
      </c>
      <c r="BG3722" s="4" t="s">
        <v>6</v>
      </c>
      <c r="BH3722" s="4" t="s">
        <v>48</v>
      </c>
      <c r="BI3722" t="str">
        <f t="shared" si="295"/>
        <v>C</v>
      </c>
    </row>
    <row r="3723" spans="1:61" ht="15.75" customHeight="1" x14ac:dyDescent="0.2">
      <c r="A3723" s="4">
        <v>2948177</v>
      </c>
      <c r="B3723" s="4">
        <v>8920682</v>
      </c>
      <c r="C3723" s="4" t="s">
        <v>409</v>
      </c>
      <c r="D3723" s="4">
        <v>2000</v>
      </c>
      <c r="E3723" s="4">
        <v>2000</v>
      </c>
      <c r="F3723" s="4">
        <v>0.8</v>
      </c>
      <c r="G3723" s="7">
        <f>E3723+F3723-D3723</f>
        <v>0.79999999999995453</v>
      </c>
      <c r="H3723" s="4" t="s">
        <v>410</v>
      </c>
      <c r="I3723" s="4">
        <v>14500</v>
      </c>
      <c r="J3723" s="4" t="s">
        <v>4</v>
      </c>
      <c r="K3723" s="4" t="s">
        <v>13</v>
      </c>
      <c r="L3723" s="4" t="s">
        <v>6</v>
      </c>
      <c r="M3723" s="4" t="s">
        <v>26</v>
      </c>
      <c r="O3723" s="4"/>
      <c r="P3723" s="14">
        <v>8958181</v>
      </c>
      <c r="Q3723" s="12">
        <v>-8786.75</v>
      </c>
      <c r="S3723" s="14">
        <v>8937412</v>
      </c>
      <c r="T3723" s="12">
        <v>-1000</v>
      </c>
      <c r="U3723">
        <f>SUM($T$2:T3723)</f>
        <v>2901798.1699999985</v>
      </c>
      <c r="W3723" s="16">
        <v>8937412</v>
      </c>
      <c r="X3723">
        <v>2901798.1699999985</v>
      </c>
      <c r="Y3723">
        <v>3722</v>
      </c>
      <c r="Z3723" s="18">
        <f t="shared" si="292"/>
        <v>6.9691655897172131</v>
      </c>
      <c r="AA3723" s="18">
        <f t="shared" si="293"/>
        <v>0.81551270815074495</v>
      </c>
      <c r="AB3723" t="str">
        <f t="shared" si="291"/>
        <v>D</v>
      </c>
      <c r="AI3723" s="14">
        <v>8958181</v>
      </c>
      <c r="AJ3723" s="12">
        <v>-8786.75</v>
      </c>
      <c r="AK3723" s="12">
        <v>113.25</v>
      </c>
      <c r="AL3723" s="12">
        <v>8000</v>
      </c>
      <c r="AN3723">
        <v>8958181</v>
      </c>
      <c r="AO3723">
        <v>-8786.75</v>
      </c>
      <c r="AP3723">
        <v>113.25</v>
      </c>
      <c r="AQ3723">
        <v>8000</v>
      </c>
      <c r="AR3723">
        <f t="shared" si="294"/>
        <v>1</v>
      </c>
      <c r="AV3723" s="4">
        <v>2948177</v>
      </c>
      <c r="AW3723" s="4">
        <v>8920682</v>
      </c>
      <c r="AX3723" s="4" t="s">
        <v>409</v>
      </c>
      <c r="AY3723" s="4">
        <v>2000</v>
      </c>
      <c r="AZ3723" s="4">
        <v>2000</v>
      </c>
      <c r="BA3723" s="4">
        <v>0.8</v>
      </c>
      <c r="BB3723" s="7">
        <f>AZ3723+BA3723-AY3723</f>
        <v>0.79999999999995453</v>
      </c>
      <c r="BC3723" s="4" t="s">
        <v>410</v>
      </c>
      <c r="BD3723" s="4">
        <v>14500</v>
      </c>
      <c r="BE3723" s="4" t="s">
        <v>4</v>
      </c>
      <c r="BF3723" s="4" t="s">
        <v>13</v>
      </c>
      <c r="BG3723" s="4" t="s">
        <v>6</v>
      </c>
      <c r="BH3723" s="4" t="s">
        <v>26</v>
      </c>
      <c r="BI3723" t="str">
        <f t="shared" si="295"/>
        <v>C</v>
      </c>
    </row>
    <row r="3724" spans="1:61" ht="15.75" customHeight="1" x14ac:dyDescent="0.2">
      <c r="A3724" s="4">
        <v>2953343</v>
      </c>
      <c r="B3724" s="4">
        <v>1756683</v>
      </c>
      <c r="C3724" s="4" t="s">
        <v>920</v>
      </c>
      <c r="D3724" s="4">
        <v>2000</v>
      </c>
      <c r="E3724" s="4">
        <v>2000</v>
      </c>
      <c r="F3724" s="4">
        <v>0.8</v>
      </c>
      <c r="G3724" s="7">
        <f>E3724+F3724-D3724</f>
        <v>0.79999999999995453</v>
      </c>
      <c r="H3724" s="4" t="s">
        <v>921</v>
      </c>
      <c r="I3724" s="4">
        <v>1250</v>
      </c>
      <c r="J3724" s="4" t="s">
        <v>4</v>
      </c>
      <c r="K3724" s="4" t="s">
        <v>8</v>
      </c>
      <c r="L3724" s="4" t="s">
        <v>6</v>
      </c>
      <c r="M3724" s="4" t="s">
        <v>24</v>
      </c>
      <c r="O3724" s="4"/>
      <c r="P3724" s="14">
        <v>8958202</v>
      </c>
      <c r="Q3724" s="12">
        <v>124.05000000000001</v>
      </c>
      <c r="S3724" s="14">
        <v>8947296</v>
      </c>
      <c r="T3724" s="12">
        <v>-1000</v>
      </c>
      <c r="U3724">
        <f>SUM($T$2:T3724)</f>
        <v>2900798.1699999985</v>
      </c>
      <c r="W3724" s="16">
        <v>8947296</v>
      </c>
      <c r="X3724">
        <v>2900798.1699999985</v>
      </c>
      <c r="Y3724">
        <v>3723</v>
      </c>
      <c r="Z3724" s="18">
        <f t="shared" si="292"/>
        <v>6.9667639183460723</v>
      </c>
      <c r="AA3724" s="18">
        <f t="shared" si="293"/>
        <v>0.81573181419807184</v>
      </c>
      <c r="AB3724" t="str">
        <f t="shared" si="291"/>
        <v>D</v>
      </c>
      <c r="AI3724" s="14">
        <v>8958202</v>
      </c>
      <c r="AJ3724" s="12">
        <v>124.05000000000001</v>
      </c>
      <c r="AK3724" s="12">
        <v>124.05</v>
      </c>
      <c r="AL3724" s="12">
        <v>1000</v>
      </c>
      <c r="AN3724">
        <v>8958202</v>
      </c>
      <c r="AO3724">
        <v>124.05000000000001</v>
      </c>
      <c r="AP3724">
        <v>124.05</v>
      </c>
      <c r="AQ3724">
        <v>1000</v>
      </c>
      <c r="AR3724">
        <f t="shared" si="294"/>
        <v>0</v>
      </c>
      <c r="AV3724" s="4">
        <v>2953343</v>
      </c>
      <c r="AW3724" s="4">
        <v>1756683</v>
      </c>
      <c r="AX3724" s="4" t="s">
        <v>920</v>
      </c>
      <c r="AY3724" s="4">
        <v>2000</v>
      </c>
      <c r="AZ3724" s="4">
        <v>2000</v>
      </c>
      <c r="BA3724" s="4">
        <v>0.8</v>
      </c>
      <c r="BB3724" s="7">
        <f>AZ3724+BA3724-AY3724</f>
        <v>0.79999999999995453</v>
      </c>
      <c r="BC3724" s="4" t="s">
        <v>921</v>
      </c>
      <c r="BD3724" s="4">
        <v>1250</v>
      </c>
      <c r="BE3724" s="4" t="s">
        <v>4</v>
      </c>
      <c r="BF3724" s="4" t="s">
        <v>8</v>
      </c>
      <c r="BG3724" s="4" t="s">
        <v>6</v>
      </c>
      <c r="BH3724" s="4" t="s">
        <v>24</v>
      </c>
      <c r="BI3724" t="str">
        <f t="shared" si="295"/>
        <v>B</v>
      </c>
    </row>
    <row r="3725" spans="1:61" ht="15.75" customHeight="1" x14ac:dyDescent="0.2">
      <c r="A3725" s="4">
        <v>2954939</v>
      </c>
      <c r="B3725" s="4">
        <v>8938378</v>
      </c>
      <c r="C3725" s="4" t="s">
        <v>1075</v>
      </c>
      <c r="D3725" s="4">
        <v>2000</v>
      </c>
      <c r="E3725" s="4">
        <v>2000</v>
      </c>
      <c r="F3725" s="4">
        <v>0.8</v>
      </c>
      <c r="G3725" s="7">
        <f>E3725+F3725-D3725</f>
        <v>0.79999999999995453</v>
      </c>
      <c r="H3725" s="4" t="s">
        <v>1076</v>
      </c>
      <c r="I3725" s="4">
        <v>1000</v>
      </c>
      <c r="J3725" s="4" t="s">
        <v>21</v>
      </c>
      <c r="K3725" s="4" t="s">
        <v>5</v>
      </c>
      <c r="M3725" s="4" t="s">
        <v>10</v>
      </c>
      <c r="O3725" s="4"/>
      <c r="P3725" s="14">
        <v>8958293</v>
      </c>
      <c r="Q3725" s="12">
        <v>-500</v>
      </c>
      <c r="S3725" s="14">
        <v>8947450</v>
      </c>
      <c r="T3725" s="12">
        <v>-1000</v>
      </c>
      <c r="U3725">
        <f>SUM($T$2:T3725)</f>
        <v>2899798.1699999985</v>
      </c>
      <c r="W3725" s="16">
        <v>8947450</v>
      </c>
      <c r="X3725">
        <v>2899798.1699999985</v>
      </c>
      <c r="Y3725">
        <v>3724</v>
      </c>
      <c r="Z3725" s="18">
        <f t="shared" si="292"/>
        <v>6.9643622469749316</v>
      </c>
      <c r="AA3725" s="18">
        <f t="shared" si="293"/>
        <v>0.81595092024539873</v>
      </c>
      <c r="AB3725" t="str">
        <f t="shared" si="291"/>
        <v>D</v>
      </c>
      <c r="AI3725" s="14">
        <v>8958293</v>
      </c>
      <c r="AJ3725" s="12">
        <v>-500</v>
      </c>
      <c r="AK3725" s="12">
        <v>0</v>
      </c>
      <c r="AL3725" s="12">
        <v>0</v>
      </c>
      <c r="AN3725">
        <v>8958293</v>
      </c>
      <c r="AO3725">
        <v>-500</v>
      </c>
      <c r="AP3725">
        <v>0</v>
      </c>
      <c r="AQ3725">
        <v>0</v>
      </c>
      <c r="AR3725">
        <f t="shared" si="294"/>
        <v>0</v>
      </c>
      <c r="AV3725" s="4">
        <v>2954939</v>
      </c>
      <c r="AW3725" s="4">
        <v>8938378</v>
      </c>
      <c r="AX3725" s="4" t="s">
        <v>1075</v>
      </c>
      <c r="AY3725" s="4">
        <v>2000</v>
      </c>
      <c r="AZ3725" s="4">
        <v>2000</v>
      </c>
      <c r="BA3725" s="4">
        <v>0.8</v>
      </c>
      <c r="BB3725" s="7">
        <f>AZ3725+BA3725-AY3725</f>
        <v>0.79999999999995453</v>
      </c>
      <c r="BC3725" s="4" t="s">
        <v>1076</v>
      </c>
      <c r="BD3725" s="4">
        <v>1000</v>
      </c>
      <c r="BE3725" s="4" t="s">
        <v>21</v>
      </c>
      <c r="BF3725" s="4" t="s">
        <v>5</v>
      </c>
      <c r="BH3725" s="4" t="s">
        <v>10</v>
      </c>
      <c r="BI3725" t="str">
        <f t="shared" si="295"/>
        <v>B</v>
      </c>
    </row>
    <row r="3726" spans="1:61" ht="15.75" customHeight="1" x14ac:dyDescent="0.2">
      <c r="A3726" s="4">
        <v>2966321</v>
      </c>
      <c r="B3726" s="4">
        <v>8968681</v>
      </c>
      <c r="C3726" s="4" t="s">
        <v>2138</v>
      </c>
      <c r="D3726" s="4">
        <v>1000</v>
      </c>
      <c r="E3726" s="4">
        <v>1000</v>
      </c>
      <c r="F3726" s="4">
        <v>0.8</v>
      </c>
      <c r="G3726" s="7">
        <f>E3726+F3726-D3726</f>
        <v>0.79999999999995453</v>
      </c>
      <c r="H3726" s="4" t="s">
        <v>2139</v>
      </c>
      <c r="I3726" s="4">
        <v>15000</v>
      </c>
      <c r="J3726" s="4" t="s">
        <v>4</v>
      </c>
      <c r="K3726" s="4" t="s">
        <v>16</v>
      </c>
      <c r="L3726" s="4" t="s">
        <v>6</v>
      </c>
      <c r="M3726" s="4" t="s">
        <v>64</v>
      </c>
      <c r="O3726" s="4"/>
      <c r="P3726" s="14">
        <v>8958328</v>
      </c>
      <c r="Q3726" s="12">
        <v>-3499.49</v>
      </c>
      <c r="S3726" s="14">
        <v>8964432</v>
      </c>
      <c r="T3726" s="12">
        <v>-1000</v>
      </c>
      <c r="U3726">
        <f>SUM($T$2:T3726)</f>
        <v>2898798.1699999985</v>
      </c>
      <c r="W3726" s="16">
        <v>8964432</v>
      </c>
      <c r="X3726">
        <v>2898798.1699999985</v>
      </c>
      <c r="Y3726">
        <v>3725</v>
      </c>
      <c r="Z3726" s="18">
        <f t="shared" si="292"/>
        <v>6.9619605756037908</v>
      </c>
      <c r="AA3726" s="18">
        <f t="shared" si="293"/>
        <v>0.81617002629272573</v>
      </c>
      <c r="AB3726" t="str">
        <f t="shared" si="291"/>
        <v>D</v>
      </c>
      <c r="AI3726" s="14">
        <v>8958328</v>
      </c>
      <c r="AJ3726" s="12">
        <v>-3499.49</v>
      </c>
      <c r="AK3726" s="12">
        <v>0.51</v>
      </c>
      <c r="AL3726" s="12">
        <v>1670</v>
      </c>
      <c r="AN3726">
        <v>8958328</v>
      </c>
      <c r="AO3726">
        <v>-3499.49</v>
      </c>
      <c r="AP3726">
        <v>0.51</v>
      </c>
      <c r="AQ3726">
        <v>1670</v>
      </c>
      <c r="AR3726">
        <f t="shared" si="294"/>
        <v>1</v>
      </c>
      <c r="AV3726" s="4">
        <v>2966321</v>
      </c>
      <c r="AW3726" s="4">
        <v>8968681</v>
      </c>
      <c r="AX3726" s="4" t="s">
        <v>2138</v>
      </c>
      <c r="AY3726" s="4">
        <v>1000</v>
      </c>
      <c r="AZ3726" s="4">
        <v>1000</v>
      </c>
      <c r="BA3726" s="4">
        <v>0.8</v>
      </c>
      <c r="BB3726" s="7">
        <f>AZ3726+BA3726-AY3726</f>
        <v>0.79999999999995453</v>
      </c>
      <c r="BC3726" s="4" t="s">
        <v>2139</v>
      </c>
      <c r="BD3726" s="4">
        <v>15000</v>
      </c>
      <c r="BE3726" s="4" t="s">
        <v>4</v>
      </c>
      <c r="BF3726" s="4" t="s">
        <v>16</v>
      </c>
      <c r="BG3726" s="4" t="s">
        <v>6</v>
      </c>
      <c r="BH3726" s="4" t="s">
        <v>64</v>
      </c>
      <c r="BI3726" t="str">
        <f t="shared" si="295"/>
        <v>A</v>
      </c>
    </row>
    <row r="3727" spans="1:61" ht="15.75" customHeight="1" x14ac:dyDescent="0.2">
      <c r="A3727" s="4">
        <v>2967007</v>
      </c>
      <c r="B3727" s="4">
        <v>4512264</v>
      </c>
      <c r="C3727" s="4" t="s">
        <v>2176</v>
      </c>
      <c r="D3727" s="4">
        <v>1000</v>
      </c>
      <c r="E3727" s="4">
        <v>1000</v>
      </c>
      <c r="F3727" s="4">
        <v>0.8</v>
      </c>
      <c r="G3727" s="7">
        <f>E3727+F3727-D3727</f>
        <v>0.79999999999995453</v>
      </c>
      <c r="H3727" s="4" t="s">
        <v>2177</v>
      </c>
      <c r="I3727" s="4">
        <v>29700</v>
      </c>
      <c r="J3727" s="4" t="s">
        <v>32</v>
      </c>
      <c r="K3727" s="4" t="s">
        <v>8</v>
      </c>
      <c r="M3727" s="4" t="s">
        <v>23</v>
      </c>
      <c r="O3727" s="4"/>
      <c r="P3727" s="14">
        <v>8958433</v>
      </c>
      <c r="Q3727" s="12">
        <v>4.5</v>
      </c>
      <c r="S3727" s="14">
        <v>8964481</v>
      </c>
      <c r="T3727" s="12">
        <v>-1000</v>
      </c>
      <c r="U3727">
        <f>SUM($T$2:T3727)</f>
        <v>2897798.1699999985</v>
      </c>
      <c r="W3727" s="16">
        <v>8964481</v>
      </c>
      <c r="X3727">
        <v>2897798.1699999985</v>
      </c>
      <c r="Y3727">
        <v>3726</v>
      </c>
      <c r="Z3727" s="18">
        <f t="shared" si="292"/>
        <v>6.95955890423265</v>
      </c>
      <c r="AA3727" s="18">
        <f t="shared" si="293"/>
        <v>0.81638913234005261</v>
      </c>
      <c r="AB3727" t="str">
        <f t="shared" si="291"/>
        <v>D</v>
      </c>
      <c r="AI3727" s="14">
        <v>8958433</v>
      </c>
      <c r="AJ3727" s="12">
        <v>4.5</v>
      </c>
      <c r="AK3727" s="12">
        <v>4.5</v>
      </c>
      <c r="AL3727" s="12">
        <v>3000</v>
      </c>
      <c r="AN3727">
        <v>8958433</v>
      </c>
      <c r="AO3727">
        <v>4.5</v>
      </c>
      <c r="AP3727">
        <v>4.5</v>
      </c>
      <c r="AQ3727">
        <v>3000</v>
      </c>
      <c r="AR3727">
        <f t="shared" si="294"/>
        <v>0</v>
      </c>
      <c r="AV3727" s="4">
        <v>2967007</v>
      </c>
      <c r="AW3727" s="4">
        <v>4512264</v>
      </c>
      <c r="AX3727" s="4" t="s">
        <v>2176</v>
      </c>
      <c r="AY3727" s="4">
        <v>1000</v>
      </c>
      <c r="AZ3727" s="4">
        <v>1000</v>
      </c>
      <c r="BA3727" s="4">
        <v>0.8</v>
      </c>
      <c r="BB3727" s="7">
        <f>AZ3727+BA3727-AY3727</f>
        <v>0.79999999999995453</v>
      </c>
      <c r="BC3727" s="4" t="s">
        <v>2177</v>
      </c>
      <c r="BD3727" s="4">
        <v>29700</v>
      </c>
      <c r="BE3727" s="4" t="s">
        <v>32</v>
      </c>
      <c r="BF3727" s="4" t="s">
        <v>8</v>
      </c>
      <c r="BH3727" s="4" t="s">
        <v>23</v>
      </c>
      <c r="BI3727" t="str">
        <f t="shared" si="295"/>
        <v>A</v>
      </c>
    </row>
    <row r="3728" spans="1:61" ht="15.75" customHeight="1" x14ac:dyDescent="0.2">
      <c r="A3728" s="4">
        <v>2968799</v>
      </c>
      <c r="B3728" s="4">
        <v>530239</v>
      </c>
      <c r="C3728" s="4" t="s">
        <v>2328</v>
      </c>
      <c r="D3728" s="4">
        <v>2000</v>
      </c>
      <c r="E3728" s="4">
        <v>2000</v>
      </c>
      <c r="F3728" s="4">
        <v>0.8</v>
      </c>
      <c r="G3728" s="7">
        <f>E3728+F3728-D3728</f>
        <v>0.79999999999995453</v>
      </c>
      <c r="H3728" s="4" t="s">
        <v>2329</v>
      </c>
      <c r="I3728" s="4">
        <v>16000</v>
      </c>
      <c r="J3728" s="4" t="s">
        <v>4</v>
      </c>
      <c r="K3728" s="4" t="s">
        <v>8</v>
      </c>
      <c r="L3728" s="4" t="s">
        <v>6</v>
      </c>
      <c r="M3728" s="4" t="s">
        <v>52</v>
      </c>
      <c r="O3728" s="4"/>
      <c r="P3728" s="14">
        <v>8958566</v>
      </c>
      <c r="Q3728" s="12">
        <v>41</v>
      </c>
      <c r="S3728" s="14">
        <v>8964845</v>
      </c>
      <c r="T3728" s="12">
        <v>-1000</v>
      </c>
      <c r="U3728">
        <f>SUM($T$2:T3728)</f>
        <v>2896798.1699999985</v>
      </c>
      <c r="W3728" s="16">
        <v>8964845</v>
      </c>
      <c r="X3728">
        <v>2896798.1699999985</v>
      </c>
      <c r="Y3728">
        <v>3727</v>
      </c>
      <c r="Z3728" s="18">
        <f t="shared" si="292"/>
        <v>6.9571572328615101</v>
      </c>
      <c r="AA3728" s="18">
        <f t="shared" si="293"/>
        <v>0.8166082383873795</v>
      </c>
      <c r="AB3728" t="str">
        <f t="shared" si="291"/>
        <v>D</v>
      </c>
      <c r="AI3728" s="14">
        <v>8958566</v>
      </c>
      <c r="AJ3728" s="12">
        <v>41</v>
      </c>
      <c r="AK3728" s="12">
        <v>41</v>
      </c>
      <c r="AL3728" s="12">
        <v>2000</v>
      </c>
      <c r="AN3728">
        <v>8958566</v>
      </c>
      <c r="AO3728">
        <v>41</v>
      </c>
      <c r="AP3728">
        <v>41</v>
      </c>
      <c r="AQ3728">
        <v>2000</v>
      </c>
      <c r="AR3728">
        <f t="shared" si="294"/>
        <v>0</v>
      </c>
      <c r="AV3728" s="4">
        <v>2968799</v>
      </c>
      <c r="AW3728" s="4">
        <v>530239</v>
      </c>
      <c r="AX3728" s="4" t="s">
        <v>2328</v>
      </c>
      <c r="AY3728" s="4">
        <v>2000</v>
      </c>
      <c r="AZ3728" s="4">
        <v>2000</v>
      </c>
      <c r="BA3728" s="4">
        <v>0.8</v>
      </c>
      <c r="BB3728" s="7">
        <f>AZ3728+BA3728-AY3728</f>
        <v>0.79999999999995453</v>
      </c>
      <c r="BC3728" s="4" t="s">
        <v>2329</v>
      </c>
      <c r="BD3728" s="4">
        <v>16000</v>
      </c>
      <c r="BE3728" s="4" t="s">
        <v>4</v>
      </c>
      <c r="BF3728" s="4" t="s">
        <v>8</v>
      </c>
      <c r="BG3728" s="4" t="s">
        <v>6</v>
      </c>
      <c r="BH3728" s="4" t="s">
        <v>52</v>
      </c>
      <c r="BI3728" t="str">
        <f t="shared" si="295"/>
        <v>B</v>
      </c>
    </row>
    <row r="3729" spans="1:61" ht="15.75" customHeight="1" x14ac:dyDescent="0.2">
      <c r="A3729" s="4">
        <v>2977808</v>
      </c>
      <c r="B3729" s="4">
        <v>5594527</v>
      </c>
      <c r="C3729" s="4" t="s">
        <v>3130</v>
      </c>
      <c r="D3729" s="4">
        <v>1000</v>
      </c>
      <c r="E3729" s="4">
        <v>1000</v>
      </c>
      <c r="F3729" s="4">
        <v>0.8</v>
      </c>
      <c r="G3729" s="7">
        <f>E3729+F3729-D3729</f>
        <v>0.79999999999995453</v>
      </c>
      <c r="H3729" s="4" t="s">
        <v>3131</v>
      </c>
      <c r="I3729" s="4">
        <v>25000</v>
      </c>
      <c r="J3729" s="4" t="s">
        <v>4</v>
      </c>
      <c r="K3729" s="4" t="s">
        <v>8</v>
      </c>
      <c r="L3729" s="4" t="s">
        <v>6</v>
      </c>
      <c r="M3729" s="4" t="s">
        <v>20</v>
      </c>
      <c r="O3729" s="4"/>
      <c r="P3729" s="14">
        <v>8958608</v>
      </c>
      <c r="Q3729" s="12">
        <v>2166</v>
      </c>
      <c r="S3729" s="14">
        <v>8978572</v>
      </c>
      <c r="T3729" s="12">
        <v>-1000</v>
      </c>
      <c r="U3729">
        <f>SUM($T$2:T3729)</f>
        <v>2895798.1699999985</v>
      </c>
      <c r="W3729" s="16">
        <v>8978572</v>
      </c>
      <c r="X3729">
        <v>2895798.1699999985</v>
      </c>
      <c r="Y3729">
        <v>3728</v>
      </c>
      <c r="Z3729" s="18">
        <f t="shared" si="292"/>
        <v>6.9547555614903693</v>
      </c>
      <c r="AA3729" s="18">
        <f t="shared" si="293"/>
        <v>0.81682734443470639</v>
      </c>
      <c r="AB3729" t="str">
        <f t="shared" si="291"/>
        <v>D</v>
      </c>
      <c r="AI3729" s="14">
        <v>8958608</v>
      </c>
      <c r="AJ3729" s="12">
        <v>2166</v>
      </c>
      <c r="AK3729" s="12">
        <v>2166</v>
      </c>
      <c r="AL3729" s="12">
        <v>3000</v>
      </c>
      <c r="AN3729">
        <v>8958608</v>
      </c>
      <c r="AO3729">
        <v>2166</v>
      </c>
      <c r="AP3729">
        <v>2166</v>
      </c>
      <c r="AQ3729">
        <v>3000</v>
      </c>
      <c r="AR3729">
        <f t="shared" si="294"/>
        <v>0</v>
      </c>
      <c r="AV3729" s="4">
        <v>2977808</v>
      </c>
      <c r="AW3729" s="4">
        <v>5594527</v>
      </c>
      <c r="AX3729" s="4" t="s">
        <v>3130</v>
      </c>
      <c r="AY3729" s="4">
        <v>1000</v>
      </c>
      <c r="AZ3729" s="4">
        <v>1000</v>
      </c>
      <c r="BA3729" s="4">
        <v>0.8</v>
      </c>
      <c r="BB3729" s="7">
        <f>AZ3729+BA3729-AY3729</f>
        <v>0.79999999999995453</v>
      </c>
      <c r="BC3729" s="4" t="s">
        <v>3131</v>
      </c>
      <c r="BD3729" s="4">
        <v>25000</v>
      </c>
      <c r="BE3729" s="4" t="s">
        <v>4</v>
      </c>
      <c r="BF3729" s="4" t="s">
        <v>8</v>
      </c>
      <c r="BG3729" s="4" t="s">
        <v>6</v>
      </c>
      <c r="BH3729" s="4" t="s">
        <v>20</v>
      </c>
      <c r="BI3729" t="str">
        <f t="shared" si="295"/>
        <v>B</v>
      </c>
    </row>
    <row r="3730" spans="1:61" ht="15.75" customHeight="1" x14ac:dyDescent="0.2">
      <c r="A3730" s="4">
        <v>2984850</v>
      </c>
      <c r="B3730" s="4">
        <v>8198275</v>
      </c>
      <c r="C3730" s="4" t="s">
        <v>3754</v>
      </c>
      <c r="D3730" s="4">
        <v>2000</v>
      </c>
      <c r="E3730" s="4">
        <v>2000</v>
      </c>
      <c r="F3730" s="4">
        <v>0.8</v>
      </c>
      <c r="G3730" s="7">
        <f>E3730+F3730-D3730</f>
        <v>0.79999999999995453</v>
      </c>
      <c r="H3730" s="4" t="s">
        <v>3755</v>
      </c>
      <c r="I3730" s="4">
        <v>15000</v>
      </c>
      <c r="J3730" s="4" t="s">
        <v>4</v>
      </c>
      <c r="K3730" s="4" t="s">
        <v>13</v>
      </c>
      <c r="L3730" s="4" t="s">
        <v>6</v>
      </c>
      <c r="M3730" s="4" t="s">
        <v>20</v>
      </c>
      <c r="O3730" s="4"/>
      <c r="P3730" s="14">
        <v>8958727</v>
      </c>
      <c r="Q3730" s="12">
        <v>-500</v>
      </c>
      <c r="S3730" s="14">
        <v>8986734</v>
      </c>
      <c r="T3730" s="12">
        <v>-1000</v>
      </c>
      <c r="U3730">
        <f>SUM($T$2:T3730)</f>
        <v>2894798.1699999985</v>
      </c>
      <c r="W3730" s="16">
        <v>8986734</v>
      </c>
      <c r="X3730">
        <v>2894798.1699999985</v>
      </c>
      <c r="Y3730">
        <v>3729</v>
      </c>
      <c r="Z3730" s="18">
        <f t="shared" si="292"/>
        <v>6.9523538901192286</v>
      </c>
      <c r="AA3730" s="18">
        <f t="shared" si="293"/>
        <v>0.81704645048203328</v>
      </c>
      <c r="AB3730" t="str">
        <f t="shared" si="291"/>
        <v>D</v>
      </c>
      <c r="AI3730" s="14">
        <v>8958727</v>
      </c>
      <c r="AJ3730" s="12">
        <v>-500</v>
      </c>
      <c r="AK3730" s="12">
        <v>0</v>
      </c>
      <c r="AL3730" s="12">
        <v>0</v>
      </c>
      <c r="AN3730">
        <v>8958727</v>
      </c>
      <c r="AO3730">
        <v>-500</v>
      </c>
      <c r="AP3730">
        <v>0</v>
      </c>
      <c r="AQ3730">
        <v>0</v>
      </c>
      <c r="AR3730">
        <f t="shared" si="294"/>
        <v>0</v>
      </c>
      <c r="AV3730" s="4">
        <v>2984850</v>
      </c>
      <c r="AW3730" s="4">
        <v>8198275</v>
      </c>
      <c r="AX3730" s="4" t="s">
        <v>3754</v>
      </c>
      <c r="AY3730" s="4">
        <v>2000</v>
      </c>
      <c r="AZ3730" s="4">
        <v>2000</v>
      </c>
      <c r="BA3730" s="4">
        <v>0.8</v>
      </c>
      <c r="BB3730" s="7">
        <f>AZ3730+BA3730-AY3730</f>
        <v>0.79999999999995453</v>
      </c>
      <c r="BC3730" s="4" t="s">
        <v>3755</v>
      </c>
      <c r="BD3730" s="4">
        <v>15000</v>
      </c>
      <c r="BE3730" s="4" t="s">
        <v>4</v>
      </c>
      <c r="BF3730" s="4" t="s">
        <v>13</v>
      </c>
      <c r="BG3730" s="4" t="s">
        <v>6</v>
      </c>
      <c r="BH3730" s="4" t="s">
        <v>20</v>
      </c>
      <c r="BI3730" t="str">
        <f t="shared" si="295"/>
        <v>B</v>
      </c>
    </row>
    <row r="3731" spans="1:61" ht="15.75" customHeight="1" x14ac:dyDescent="0.2">
      <c r="A3731" s="4">
        <v>2985648</v>
      </c>
      <c r="B3731" s="4">
        <v>6891788</v>
      </c>
      <c r="C3731" s="4" t="s">
        <v>3844</v>
      </c>
      <c r="D3731" s="4">
        <v>1000</v>
      </c>
      <c r="E3731" s="4">
        <v>1000</v>
      </c>
      <c r="F3731" s="4">
        <v>0.8</v>
      </c>
      <c r="G3731" s="7">
        <f>E3731+F3731-D3731</f>
        <v>0.79999999999995453</v>
      </c>
      <c r="H3731" s="4" t="s">
        <v>3845</v>
      </c>
      <c r="I3731" s="4">
        <v>3000</v>
      </c>
      <c r="J3731" s="4" t="s">
        <v>51</v>
      </c>
      <c r="K3731" s="4" t="s">
        <v>13</v>
      </c>
      <c r="M3731" s="4" t="s">
        <v>17</v>
      </c>
      <c r="O3731" s="4"/>
      <c r="P3731" s="14">
        <v>8958881</v>
      </c>
      <c r="Q3731" s="12">
        <v>2977.8</v>
      </c>
      <c r="S3731" s="14">
        <v>8989814</v>
      </c>
      <c r="T3731" s="12">
        <v>-1000</v>
      </c>
      <c r="U3731">
        <f>SUM($T$2:T3731)</f>
        <v>2893798.1699999985</v>
      </c>
      <c r="W3731" s="16">
        <v>8989814</v>
      </c>
      <c r="X3731">
        <v>2893798.1699999985</v>
      </c>
      <c r="Y3731">
        <v>3730</v>
      </c>
      <c r="Z3731" s="18">
        <f t="shared" si="292"/>
        <v>6.9499522187480878</v>
      </c>
      <c r="AA3731" s="18">
        <f t="shared" si="293"/>
        <v>0.81726555652936017</v>
      </c>
      <c r="AB3731" t="str">
        <f t="shared" si="291"/>
        <v>D</v>
      </c>
      <c r="AI3731" s="14">
        <v>8958881</v>
      </c>
      <c r="AJ3731" s="12">
        <v>2977.8</v>
      </c>
      <c r="AK3731" s="12">
        <v>2977.8</v>
      </c>
      <c r="AL3731" s="12">
        <v>2800</v>
      </c>
      <c r="AN3731">
        <v>8958881</v>
      </c>
      <c r="AO3731">
        <v>2977.8</v>
      </c>
      <c r="AP3731">
        <v>2977.8</v>
      </c>
      <c r="AQ3731">
        <v>2800</v>
      </c>
      <c r="AR3731">
        <f t="shared" si="294"/>
        <v>0</v>
      </c>
      <c r="AV3731" s="4">
        <v>2985648</v>
      </c>
      <c r="AW3731" s="4">
        <v>6891788</v>
      </c>
      <c r="AX3731" s="4" t="s">
        <v>3844</v>
      </c>
      <c r="AY3731" s="4">
        <v>1000</v>
      </c>
      <c r="AZ3731" s="4">
        <v>1000</v>
      </c>
      <c r="BA3731" s="4">
        <v>0.8</v>
      </c>
      <c r="BB3731" s="7">
        <f>AZ3731+BA3731-AY3731</f>
        <v>0.79999999999995453</v>
      </c>
      <c r="BC3731" s="4" t="s">
        <v>3845</v>
      </c>
      <c r="BD3731" s="4">
        <v>3000</v>
      </c>
      <c r="BE3731" s="4" t="s">
        <v>51</v>
      </c>
      <c r="BF3731" s="4" t="s">
        <v>13</v>
      </c>
      <c r="BH3731" s="4" t="s">
        <v>17</v>
      </c>
      <c r="BI3731" t="str">
        <f t="shared" si="295"/>
        <v>B</v>
      </c>
    </row>
    <row r="3732" spans="1:61" ht="15.75" customHeight="1" x14ac:dyDescent="0.2">
      <c r="A3732" s="4">
        <v>3000313</v>
      </c>
      <c r="B3732" s="4">
        <v>9062579</v>
      </c>
      <c r="C3732" s="4" t="s">
        <v>5108</v>
      </c>
      <c r="D3732" s="4">
        <v>2000</v>
      </c>
      <c r="E3732" s="4">
        <v>2000</v>
      </c>
      <c r="F3732" s="4">
        <v>0.8</v>
      </c>
      <c r="G3732" s="7">
        <f>E3732+F3732-D3732</f>
        <v>0.79999999999995453</v>
      </c>
      <c r="H3732" s="4" t="s">
        <v>5109</v>
      </c>
      <c r="I3732" s="4">
        <v>5000</v>
      </c>
      <c r="J3732" s="4" t="s">
        <v>4</v>
      </c>
      <c r="K3732" s="4" t="s">
        <v>8</v>
      </c>
      <c r="L3732" s="4" t="s">
        <v>6</v>
      </c>
      <c r="M3732" s="4" t="s">
        <v>65</v>
      </c>
      <c r="O3732" s="4"/>
      <c r="P3732" s="14">
        <v>8958958</v>
      </c>
      <c r="Q3732" s="12">
        <v>19.75</v>
      </c>
      <c r="S3732" s="14">
        <v>9010212</v>
      </c>
      <c r="T3732" s="12">
        <v>-1000</v>
      </c>
      <c r="U3732">
        <f>SUM($T$2:T3732)</f>
        <v>2892798.1699999985</v>
      </c>
      <c r="W3732" s="16">
        <v>9010212</v>
      </c>
      <c r="X3732">
        <v>2892798.1699999985</v>
      </c>
      <c r="Y3732">
        <v>3731</v>
      </c>
      <c r="Z3732" s="18">
        <f t="shared" si="292"/>
        <v>6.947550547376947</v>
      </c>
      <c r="AA3732" s="18">
        <f t="shared" si="293"/>
        <v>0.81748466257668717</v>
      </c>
      <c r="AB3732" t="str">
        <f t="shared" si="291"/>
        <v>D</v>
      </c>
      <c r="AI3732" s="14">
        <v>8958958</v>
      </c>
      <c r="AJ3732" s="12">
        <v>19.75</v>
      </c>
      <c r="AK3732" s="12">
        <v>19.75</v>
      </c>
      <c r="AL3732" s="12">
        <v>500</v>
      </c>
      <c r="AN3732">
        <v>8958958</v>
      </c>
      <c r="AO3732">
        <v>19.75</v>
      </c>
      <c r="AP3732">
        <v>19.75</v>
      </c>
      <c r="AQ3732">
        <v>500</v>
      </c>
      <c r="AR3732">
        <f t="shared" si="294"/>
        <v>0</v>
      </c>
      <c r="AV3732" s="4">
        <v>3000313</v>
      </c>
      <c r="AW3732" s="4">
        <v>9062579</v>
      </c>
      <c r="AX3732" s="4" t="s">
        <v>5108</v>
      </c>
      <c r="AY3732" s="4">
        <v>2000</v>
      </c>
      <c r="AZ3732" s="4">
        <v>2000</v>
      </c>
      <c r="BA3732" s="4">
        <v>0.8</v>
      </c>
      <c r="BB3732" s="7">
        <f>AZ3732+BA3732-AY3732</f>
        <v>0.79999999999995453</v>
      </c>
      <c r="BC3732" s="4" t="s">
        <v>5109</v>
      </c>
      <c r="BD3732" s="4">
        <v>5000</v>
      </c>
      <c r="BE3732" s="4" t="s">
        <v>4</v>
      </c>
      <c r="BF3732" s="4" t="s">
        <v>8</v>
      </c>
      <c r="BG3732" s="4" t="s">
        <v>6</v>
      </c>
      <c r="BH3732" s="4" t="s">
        <v>65</v>
      </c>
      <c r="BI3732" t="str">
        <f t="shared" si="295"/>
        <v>B</v>
      </c>
    </row>
    <row r="3733" spans="1:61" ht="15.75" customHeight="1" x14ac:dyDescent="0.2">
      <c r="A3733" s="4">
        <v>2961827</v>
      </c>
      <c r="B3733" s="4">
        <v>8958062</v>
      </c>
      <c r="C3733" s="4" t="s">
        <v>5651</v>
      </c>
      <c r="D3733" s="4">
        <v>2000</v>
      </c>
      <c r="E3733" s="4">
        <v>2000</v>
      </c>
      <c r="F3733" s="4">
        <v>0.8</v>
      </c>
      <c r="G3733" s="7">
        <f>E3733+F3733-D3733</f>
        <v>0.79999999999995453</v>
      </c>
      <c r="H3733" s="4" t="s">
        <v>3426</v>
      </c>
      <c r="I3733" s="4">
        <v>20000</v>
      </c>
      <c r="J3733" s="4" t="s">
        <v>4</v>
      </c>
      <c r="K3733" s="4" t="s">
        <v>13</v>
      </c>
      <c r="L3733" s="4" t="s">
        <v>6</v>
      </c>
      <c r="M3733" s="4" t="s">
        <v>17</v>
      </c>
      <c r="O3733" s="4"/>
      <c r="P3733" s="14">
        <v>8959133</v>
      </c>
      <c r="Q3733" s="12">
        <v>0.75</v>
      </c>
      <c r="S3733" s="14">
        <v>9011899</v>
      </c>
      <c r="T3733" s="12">
        <v>-1000</v>
      </c>
      <c r="U3733">
        <f>SUM($T$2:T3733)</f>
        <v>2891798.1699999985</v>
      </c>
      <c r="W3733" s="16">
        <v>9011899</v>
      </c>
      <c r="X3733">
        <v>2891798.1699999985</v>
      </c>
      <c r="Y3733">
        <v>3732</v>
      </c>
      <c r="Z3733" s="18">
        <f t="shared" si="292"/>
        <v>6.9451488760058062</v>
      </c>
      <c r="AA3733" s="18">
        <f t="shared" si="293"/>
        <v>0.81770376862401406</v>
      </c>
      <c r="AB3733" t="str">
        <f t="shared" si="291"/>
        <v>D</v>
      </c>
      <c r="AI3733" s="14">
        <v>8959133</v>
      </c>
      <c r="AJ3733" s="12">
        <v>0.75</v>
      </c>
      <c r="AK3733" s="12">
        <v>0.75</v>
      </c>
      <c r="AL3733" s="12">
        <v>500</v>
      </c>
      <c r="AN3733">
        <v>8959133</v>
      </c>
      <c r="AO3733">
        <v>0.75</v>
      </c>
      <c r="AP3733">
        <v>0.75</v>
      </c>
      <c r="AQ3733">
        <v>500</v>
      </c>
      <c r="AR3733">
        <f t="shared" si="294"/>
        <v>0</v>
      </c>
      <c r="AV3733" s="4">
        <v>2961827</v>
      </c>
      <c r="AW3733" s="4">
        <v>8958062</v>
      </c>
      <c r="AX3733" s="4" t="s">
        <v>5651</v>
      </c>
      <c r="AY3733" s="4">
        <v>2000</v>
      </c>
      <c r="AZ3733" s="4">
        <v>2000</v>
      </c>
      <c r="BA3733" s="4">
        <v>0.8</v>
      </c>
      <c r="BB3733" s="7">
        <f>AZ3733+BA3733-AY3733</f>
        <v>0.79999999999995453</v>
      </c>
      <c r="BC3733" s="4" t="s">
        <v>3426</v>
      </c>
      <c r="BD3733" s="4">
        <v>20000</v>
      </c>
      <c r="BE3733" s="4" t="s">
        <v>4</v>
      </c>
      <c r="BF3733" s="4" t="s">
        <v>13</v>
      </c>
      <c r="BG3733" s="4" t="s">
        <v>6</v>
      </c>
      <c r="BH3733" s="4" t="s">
        <v>17</v>
      </c>
      <c r="BI3733" t="str">
        <f t="shared" si="295"/>
        <v>B</v>
      </c>
    </row>
    <row r="3734" spans="1:61" ht="15.75" customHeight="1" x14ac:dyDescent="0.2">
      <c r="A3734" s="4">
        <v>3005486</v>
      </c>
      <c r="B3734" s="4">
        <v>5236554</v>
      </c>
      <c r="C3734" s="4" t="s">
        <v>5886</v>
      </c>
      <c r="D3734" s="4">
        <v>1000</v>
      </c>
      <c r="E3734" s="4">
        <v>1000</v>
      </c>
      <c r="F3734" s="4">
        <v>0.8</v>
      </c>
      <c r="G3734" s="7">
        <f>E3734+F3734-D3734</f>
        <v>0.79999999999995453</v>
      </c>
      <c r="H3734" s="4" t="s">
        <v>5887</v>
      </c>
      <c r="I3734" s="4">
        <v>12000</v>
      </c>
      <c r="J3734" s="4" t="s">
        <v>32</v>
      </c>
      <c r="K3734" s="4" t="s">
        <v>8</v>
      </c>
      <c r="M3734" s="4" t="s">
        <v>47</v>
      </c>
      <c r="O3734" s="4"/>
      <c r="P3734" s="14">
        <v>8959469</v>
      </c>
      <c r="Q3734" s="12">
        <v>3</v>
      </c>
      <c r="S3734" s="14">
        <v>9026564</v>
      </c>
      <c r="T3734" s="12">
        <v>-1000</v>
      </c>
      <c r="U3734">
        <f>SUM($T$2:T3734)</f>
        <v>2890798.1699999985</v>
      </c>
      <c r="W3734" s="16">
        <v>9026564</v>
      </c>
      <c r="X3734">
        <v>2890798.1699999985</v>
      </c>
      <c r="Y3734">
        <v>3733</v>
      </c>
      <c r="Z3734" s="18">
        <f t="shared" si="292"/>
        <v>6.9427472046346663</v>
      </c>
      <c r="AA3734" s="18">
        <f t="shared" si="293"/>
        <v>0.81792287467134095</v>
      </c>
      <c r="AB3734" t="str">
        <f t="shared" si="291"/>
        <v>D</v>
      </c>
      <c r="AI3734" s="14">
        <v>8959469</v>
      </c>
      <c r="AJ3734" s="12">
        <v>3</v>
      </c>
      <c r="AK3734" s="12">
        <v>3</v>
      </c>
      <c r="AL3734" s="12">
        <v>2000</v>
      </c>
      <c r="AN3734">
        <v>8959469</v>
      </c>
      <c r="AO3734">
        <v>3</v>
      </c>
      <c r="AP3734">
        <v>3</v>
      </c>
      <c r="AQ3734">
        <v>2000</v>
      </c>
      <c r="AR3734">
        <f t="shared" si="294"/>
        <v>0</v>
      </c>
      <c r="AV3734" s="4">
        <v>3005486</v>
      </c>
      <c r="AW3734" s="4">
        <v>5236554</v>
      </c>
      <c r="AX3734" s="4" t="s">
        <v>5886</v>
      </c>
      <c r="AY3734" s="4">
        <v>1000</v>
      </c>
      <c r="AZ3734" s="4">
        <v>1000</v>
      </c>
      <c r="BA3734" s="4">
        <v>0.8</v>
      </c>
      <c r="BB3734" s="7">
        <f>AZ3734+BA3734-AY3734</f>
        <v>0.79999999999995453</v>
      </c>
      <c r="BC3734" s="4" t="s">
        <v>5887</v>
      </c>
      <c r="BD3734" s="4">
        <v>12000</v>
      </c>
      <c r="BE3734" s="4" t="s">
        <v>32</v>
      </c>
      <c r="BF3734" s="4" t="s">
        <v>8</v>
      </c>
      <c r="BH3734" s="4" t="s">
        <v>47</v>
      </c>
      <c r="BI3734" t="str">
        <f t="shared" si="295"/>
        <v>B</v>
      </c>
    </row>
    <row r="3735" spans="1:61" ht="15.75" customHeight="1" x14ac:dyDescent="0.2">
      <c r="A3735" s="4">
        <v>3013389</v>
      </c>
      <c r="B3735" s="4">
        <v>5660439</v>
      </c>
      <c r="C3735" s="4" t="s">
        <v>6105</v>
      </c>
      <c r="D3735" s="4">
        <v>2000</v>
      </c>
      <c r="E3735" s="4">
        <v>2000</v>
      </c>
      <c r="F3735" s="4">
        <v>0.8</v>
      </c>
      <c r="G3735" s="7">
        <f>E3735+F3735-D3735</f>
        <v>0.79999999999995453</v>
      </c>
      <c r="H3735" s="4" t="s">
        <v>6106</v>
      </c>
      <c r="I3735" s="4">
        <v>9000</v>
      </c>
      <c r="J3735" s="4" t="s">
        <v>4</v>
      </c>
      <c r="K3735" s="4" t="s">
        <v>13</v>
      </c>
      <c r="L3735" s="4" t="s">
        <v>9</v>
      </c>
      <c r="M3735" s="4" t="s">
        <v>186</v>
      </c>
      <c r="O3735" s="4"/>
      <c r="P3735" s="14">
        <v>8959539</v>
      </c>
      <c r="Q3735" s="12">
        <v>2.2000000000000455</v>
      </c>
      <c r="S3735" s="14">
        <v>9026893</v>
      </c>
      <c r="T3735" s="12">
        <v>-1000</v>
      </c>
      <c r="U3735">
        <f>SUM($T$2:T3735)</f>
        <v>2889798.1699999985</v>
      </c>
      <c r="W3735" s="16">
        <v>9026893</v>
      </c>
      <c r="X3735">
        <v>2889798.1699999985</v>
      </c>
      <c r="Y3735">
        <v>3734</v>
      </c>
      <c r="Z3735" s="18">
        <f t="shared" si="292"/>
        <v>6.9403455332635255</v>
      </c>
      <c r="AA3735" s="18">
        <f t="shared" si="293"/>
        <v>0.81814198071866784</v>
      </c>
      <c r="AB3735" t="str">
        <f t="shared" si="291"/>
        <v>D</v>
      </c>
      <c r="AI3735" s="14">
        <v>8959539</v>
      </c>
      <c r="AJ3735" s="12">
        <v>2.2000000000000455</v>
      </c>
      <c r="AK3735" s="12">
        <v>2.2000000000000002</v>
      </c>
      <c r="AL3735" s="12">
        <v>2000</v>
      </c>
      <c r="AN3735">
        <v>8959539</v>
      </c>
      <c r="AO3735">
        <v>2.2000000000000455</v>
      </c>
      <c r="AP3735">
        <v>2.2000000000000002</v>
      </c>
      <c r="AQ3735">
        <v>2000</v>
      </c>
      <c r="AR3735">
        <f t="shared" si="294"/>
        <v>0</v>
      </c>
      <c r="AV3735" s="4">
        <v>3013389</v>
      </c>
      <c r="AW3735" s="4">
        <v>5660439</v>
      </c>
      <c r="AX3735" s="4" t="s">
        <v>6105</v>
      </c>
      <c r="AY3735" s="4">
        <v>2000</v>
      </c>
      <c r="AZ3735" s="4">
        <v>2000</v>
      </c>
      <c r="BA3735" s="4">
        <v>0.8</v>
      </c>
      <c r="BB3735" s="7">
        <f>AZ3735+BA3735-AY3735</f>
        <v>0.79999999999995453</v>
      </c>
      <c r="BC3735" s="4" t="s">
        <v>6106</v>
      </c>
      <c r="BD3735" s="4">
        <v>9000</v>
      </c>
      <c r="BE3735" s="4" t="s">
        <v>4</v>
      </c>
      <c r="BF3735" s="4" t="s">
        <v>13</v>
      </c>
      <c r="BG3735" s="4" t="s">
        <v>9</v>
      </c>
      <c r="BH3735" s="4" t="s">
        <v>186</v>
      </c>
      <c r="BI3735" t="str">
        <f t="shared" si="295"/>
        <v>B</v>
      </c>
    </row>
    <row r="3736" spans="1:61" ht="15.75" customHeight="1" x14ac:dyDescent="0.2">
      <c r="A3736" s="4">
        <v>3026738</v>
      </c>
      <c r="B3736" s="4">
        <v>4542231</v>
      </c>
      <c r="C3736" s="4" t="s">
        <v>7069</v>
      </c>
      <c r="D3736" s="4">
        <v>1000</v>
      </c>
      <c r="E3736" s="4">
        <v>1000</v>
      </c>
      <c r="F3736" s="4">
        <v>0.8</v>
      </c>
      <c r="G3736" s="7">
        <f>E3736+F3736-D3736</f>
        <v>0.79999999999995453</v>
      </c>
      <c r="H3736" s="4" t="s">
        <v>224</v>
      </c>
      <c r="I3736" s="4">
        <v>10000</v>
      </c>
      <c r="J3736" s="4" t="s">
        <v>4</v>
      </c>
      <c r="K3736" s="4" t="s">
        <v>13</v>
      </c>
      <c r="L3736" s="4" t="s">
        <v>6</v>
      </c>
      <c r="M3736" s="4" t="s">
        <v>65</v>
      </c>
      <c r="O3736" s="4"/>
      <c r="P3736" s="14">
        <v>8959847</v>
      </c>
      <c r="Q3736" s="12">
        <v>286.5</v>
      </c>
      <c r="S3736" s="14">
        <v>9031919</v>
      </c>
      <c r="T3736" s="12">
        <v>-1000</v>
      </c>
      <c r="U3736">
        <f>SUM($T$2:T3736)</f>
        <v>2888798.1699999985</v>
      </c>
      <c r="W3736" s="16">
        <v>9031919</v>
      </c>
      <c r="X3736">
        <v>2888798.1699999985</v>
      </c>
      <c r="Y3736">
        <v>3735</v>
      </c>
      <c r="Z3736" s="18">
        <f t="shared" si="292"/>
        <v>6.9379438618923848</v>
      </c>
      <c r="AA3736" s="18">
        <f t="shared" si="293"/>
        <v>0.81836108676599473</v>
      </c>
      <c r="AB3736" t="str">
        <f t="shared" si="291"/>
        <v>D</v>
      </c>
      <c r="AI3736" s="14">
        <v>8959847</v>
      </c>
      <c r="AJ3736" s="12">
        <v>286.5</v>
      </c>
      <c r="AK3736" s="12">
        <v>286.5</v>
      </c>
      <c r="AL3736" s="12">
        <v>1000</v>
      </c>
      <c r="AN3736">
        <v>8959847</v>
      </c>
      <c r="AO3736">
        <v>286.5</v>
      </c>
      <c r="AP3736">
        <v>286.5</v>
      </c>
      <c r="AQ3736">
        <v>1000</v>
      </c>
      <c r="AR3736">
        <f t="shared" si="294"/>
        <v>0</v>
      </c>
      <c r="AV3736" s="4">
        <v>3026738</v>
      </c>
      <c r="AW3736" s="4">
        <v>4542231</v>
      </c>
      <c r="AX3736" s="4" t="s">
        <v>7069</v>
      </c>
      <c r="AY3736" s="4">
        <v>1000</v>
      </c>
      <c r="AZ3736" s="4">
        <v>1000</v>
      </c>
      <c r="BA3736" s="4">
        <v>0.8</v>
      </c>
      <c r="BB3736" s="7">
        <f>AZ3736+BA3736-AY3736</f>
        <v>0.79999999999995453</v>
      </c>
      <c r="BC3736" s="4" t="s">
        <v>224</v>
      </c>
      <c r="BD3736" s="4">
        <v>10000</v>
      </c>
      <c r="BE3736" s="4" t="s">
        <v>4</v>
      </c>
      <c r="BF3736" s="4" t="s">
        <v>13</v>
      </c>
      <c r="BG3736" s="4" t="s">
        <v>6</v>
      </c>
      <c r="BH3736" s="4" t="s">
        <v>65</v>
      </c>
      <c r="BI3736" t="str">
        <f t="shared" si="295"/>
        <v>B</v>
      </c>
    </row>
    <row r="3737" spans="1:61" ht="15.75" customHeight="1" x14ac:dyDescent="0.2">
      <c r="A3737" s="4">
        <v>3026178</v>
      </c>
      <c r="B3737" s="4">
        <v>9134574</v>
      </c>
      <c r="C3737" s="4" t="s">
        <v>7264</v>
      </c>
      <c r="D3737" s="4">
        <v>2000</v>
      </c>
      <c r="E3737" s="4">
        <v>2000</v>
      </c>
      <c r="F3737" s="4">
        <v>0.8</v>
      </c>
      <c r="G3737" s="7">
        <f>E3737+F3737-D3737</f>
        <v>0.79999999999995453</v>
      </c>
      <c r="H3737" s="4" t="s">
        <v>1614</v>
      </c>
      <c r="I3737" s="4">
        <v>30000</v>
      </c>
      <c r="J3737" s="4" t="s">
        <v>4</v>
      </c>
      <c r="K3737" s="4" t="s">
        <v>13</v>
      </c>
      <c r="L3737" s="4" t="s">
        <v>6</v>
      </c>
      <c r="M3737" s="4" t="s">
        <v>64</v>
      </c>
      <c r="O3737" s="4"/>
      <c r="P3737" s="14">
        <v>8960218</v>
      </c>
      <c r="Q3737" s="12">
        <v>814.5</v>
      </c>
      <c r="S3737" s="14">
        <v>9049055</v>
      </c>
      <c r="T3737" s="12">
        <v>-1000</v>
      </c>
      <c r="U3737">
        <f>SUM($T$2:T3737)</f>
        <v>2887798.1699999985</v>
      </c>
      <c r="W3737" s="16">
        <v>9049055</v>
      </c>
      <c r="X3737">
        <v>2887798.1699999985</v>
      </c>
      <c r="Y3737">
        <v>3736</v>
      </c>
      <c r="Z3737" s="18">
        <f t="shared" si="292"/>
        <v>6.935542190521244</v>
      </c>
      <c r="AA3737" s="18">
        <f t="shared" si="293"/>
        <v>0.81858019281332162</v>
      </c>
      <c r="AB3737" t="str">
        <f t="shared" si="291"/>
        <v>D</v>
      </c>
      <c r="AI3737" s="14">
        <v>8960218</v>
      </c>
      <c r="AJ3737" s="12">
        <v>814.5</v>
      </c>
      <c r="AK3737" s="12">
        <v>814.5</v>
      </c>
      <c r="AL3737" s="12">
        <v>3000</v>
      </c>
      <c r="AN3737">
        <v>8960218</v>
      </c>
      <c r="AO3737">
        <v>814.5</v>
      </c>
      <c r="AP3737">
        <v>814.5</v>
      </c>
      <c r="AQ3737">
        <v>3000</v>
      </c>
      <c r="AR3737">
        <f t="shared" si="294"/>
        <v>0</v>
      </c>
      <c r="AV3737" s="4">
        <v>3026178</v>
      </c>
      <c r="AW3737" s="4">
        <v>9134574</v>
      </c>
      <c r="AX3737" s="4" t="s">
        <v>7264</v>
      </c>
      <c r="AY3737" s="4">
        <v>2000</v>
      </c>
      <c r="AZ3737" s="4">
        <v>2000</v>
      </c>
      <c r="BA3737" s="4">
        <v>0.8</v>
      </c>
      <c r="BB3737" s="7">
        <f>AZ3737+BA3737-AY3737</f>
        <v>0.79999999999995453</v>
      </c>
      <c r="BC3737" s="4" t="s">
        <v>1614</v>
      </c>
      <c r="BD3737" s="4">
        <v>30000</v>
      </c>
      <c r="BE3737" s="4" t="s">
        <v>4</v>
      </c>
      <c r="BF3737" s="4" t="s">
        <v>13</v>
      </c>
      <c r="BG3737" s="4" t="s">
        <v>6</v>
      </c>
      <c r="BH3737" s="4" t="s">
        <v>64</v>
      </c>
      <c r="BI3737" t="str">
        <f t="shared" si="295"/>
        <v>B</v>
      </c>
    </row>
    <row r="3738" spans="1:61" ht="15.75" customHeight="1" x14ac:dyDescent="0.2">
      <c r="A3738" s="4">
        <v>3029363</v>
      </c>
      <c r="B3738" s="4">
        <v>9142281</v>
      </c>
      <c r="C3738" s="4" t="s">
        <v>7277</v>
      </c>
      <c r="D3738" s="4">
        <v>2000</v>
      </c>
      <c r="E3738" s="4">
        <v>2000</v>
      </c>
      <c r="F3738" s="4">
        <v>0.8</v>
      </c>
      <c r="G3738" s="7">
        <f>E3738+F3738-D3738</f>
        <v>0.79999999999995453</v>
      </c>
      <c r="H3738" s="4" t="s">
        <v>2840</v>
      </c>
      <c r="I3738" s="4">
        <v>15000</v>
      </c>
      <c r="J3738" s="4" t="s">
        <v>4</v>
      </c>
      <c r="K3738" s="4" t="s">
        <v>8</v>
      </c>
      <c r="L3738" s="4" t="s">
        <v>6</v>
      </c>
      <c r="M3738" s="4" t="s">
        <v>24</v>
      </c>
      <c r="O3738" s="4"/>
      <c r="P3738" s="14">
        <v>8960267</v>
      </c>
      <c r="Q3738" s="12">
        <v>1.4000000000000909</v>
      </c>
      <c r="S3738" s="14">
        <v>9049881</v>
      </c>
      <c r="T3738" s="12">
        <v>-1000</v>
      </c>
      <c r="U3738">
        <f>SUM($T$2:T3738)</f>
        <v>2886798.1699999985</v>
      </c>
      <c r="W3738" s="16">
        <v>9049881</v>
      </c>
      <c r="X3738">
        <v>2886798.1699999985</v>
      </c>
      <c r="Y3738">
        <v>3737</v>
      </c>
      <c r="Z3738" s="18">
        <f t="shared" si="292"/>
        <v>6.9331405191501032</v>
      </c>
      <c r="AA3738" s="18">
        <f t="shared" si="293"/>
        <v>0.81879929886064851</v>
      </c>
      <c r="AB3738" t="str">
        <f t="shared" si="291"/>
        <v>D</v>
      </c>
      <c r="AI3738" s="14">
        <v>8960267</v>
      </c>
      <c r="AJ3738" s="12">
        <v>1.4000000000000909</v>
      </c>
      <c r="AK3738" s="12">
        <v>1.4</v>
      </c>
      <c r="AL3738" s="12">
        <v>2000</v>
      </c>
      <c r="AN3738">
        <v>8960267</v>
      </c>
      <c r="AO3738">
        <v>1.4000000000000909</v>
      </c>
      <c r="AP3738">
        <v>1.4</v>
      </c>
      <c r="AQ3738">
        <v>2000</v>
      </c>
      <c r="AR3738">
        <f t="shared" si="294"/>
        <v>0</v>
      </c>
      <c r="AV3738" s="4">
        <v>3029363</v>
      </c>
      <c r="AW3738" s="4">
        <v>9142281</v>
      </c>
      <c r="AX3738" s="4" t="s">
        <v>7277</v>
      </c>
      <c r="AY3738" s="4">
        <v>2000</v>
      </c>
      <c r="AZ3738" s="4">
        <v>2000</v>
      </c>
      <c r="BA3738" s="4">
        <v>0.8</v>
      </c>
      <c r="BB3738" s="7">
        <f>AZ3738+BA3738-AY3738</f>
        <v>0.79999999999995453</v>
      </c>
      <c r="BC3738" s="4" t="s">
        <v>2840</v>
      </c>
      <c r="BD3738" s="4">
        <v>15000</v>
      </c>
      <c r="BE3738" s="4" t="s">
        <v>4</v>
      </c>
      <c r="BF3738" s="4" t="s">
        <v>8</v>
      </c>
      <c r="BG3738" s="4" t="s">
        <v>6</v>
      </c>
      <c r="BH3738" s="4" t="s">
        <v>24</v>
      </c>
      <c r="BI3738" t="str">
        <f t="shared" si="295"/>
        <v>B</v>
      </c>
    </row>
    <row r="3739" spans="1:61" ht="15.75" customHeight="1" x14ac:dyDescent="0.2">
      <c r="A3739" s="4">
        <v>3041396</v>
      </c>
      <c r="B3739" s="4">
        <v>9177834</v>
      </c>
      <c r="C3739" s="4" t="s">
        <v>8169</v>
      </c>
      <c r="D3739" s="4">
        <v>2000</v>
      </c>
      <c r="E3739" s="4">
        <v>2000</v>
      </c>
      <c r="F3739" s="4">
        <v>0.8</v>
      </c>
      <c r="G3739" s="7">
        <f>E3739+F3739-D3739</f>
        <v>0.79999999999995453</v>
      </c>
      <c r="H3739" s="4" t="s">
        <v>8170</v>
      </c>
      <c r="I3739" s="4">
        <v>10000</v>
      </c>
      <c r="J3739" s="4" t="s">
        <v>4</v>
      </c>
      <c r="K3739" s="4" t="s">
        <v>5</v>
      </c>
      <c r="L3739" s="4" t="s">
        <v>6</v>
      </c>
      <c r="M3739" s="4" t="s">
        <v>25</v>
      </c>
      <c r="O3739" s="4"/>
      <c r="P3739" s="14">
        <v>8962486</v>
      </c>
      <c r="Q3739" s="12">
        <v>566.25</v>
      </c>
      <c r="S3739" s="14">
        <v>9056685</v>
      </c>
      <c r="T3739" s="12">
        <v>-1000</v>
      </c>
      <c r="U3739">
        <f>SUM($T$2:T3739)</f>
        <v>2885798.1699999985</v>
      </c>
      <c r="W3739" s="16">
        <v>9056685</v>
      </c>
      <c r="X3739">
        <v>2885798.1699999985</v>
      </c>
      <c r="Y3739">
        <v>3738</v>
      </c>
      <c r="Z3739" s="18">
        <f t="shared" si="292"/>
        <v>6.9307388477789633</v>
      </c>
      <c r="AA3739" s="18">
        <f t="shared" si="293"/>
        <v>0.81901840490797551</v>
      </c>
      <c r="AB3739" t="str">
        <f t="shared" si="291"/>
        <v>D</v>
      </c>
      <c r="AI3739" s="14">
        <v>8962486</v>
      </c>
      <c r="AJ3739" s="12">
        <v>566.25</v>
      </c>
      <c r="AK3739" s="12">
        <v>566.25</v>
      </c>
      <c r="AL3739" s="12">
        <v>500</v>
      </c>
      <c r="AN3739">
        <v>8962486</v>
      </c>
      <c r="AO3739">
        <v>566.25</v>
      </c>
      <c r="AP3739">
        <v>566.25</v>
      </c>
      <c r="AQ3739">
        <v>500</v>
      </c>
      <c r="AR3739">
        <f t="shared" si="294"/>
        <v>0</v>
      </c>
      <c r="AV3739" s="4">
        <v>3041396</v>
      </c>
      <c r="AW3739" s="4">
        <v>9177834</v>
      </c>
      <c r="AX3739" s="4" t="s">
        <v>8169</v>
      </c>
      <c r="AY3739" s="4">
        <v>2000</v>
      </c>
      <c r="AZ3739" s="4">
        <v>2000</v>
      </c>
      <c r="BA3739" s="4">
        <v>0.8</v>
      </c>
      <c r="BB3739" s="7">
        <f>AZ3739+BA3739-AY3739</f>
        <v>0.79999999999995453</v>
      </c>
      <c r="BC3739" s="4" t="s">
        <v>8170</v>
      </c>
      <c r="BD3739" s="4">
        <v>10000</v>
      </c>
      <c r="BE3739" s="4" t="s">
        <v>4</v>
      </c>
      <c r="BF3739" s="4" t="s">
        <v>5</v>
      </c>
      <c r="BG3739" s="4" t="s">
        <v>6</v>
      </c>
      <c r="BH3739" s="4" t="s">
        <v>25</v>
      </c>
      <c r="BI3739" t="str">
        <f t="shared" si="295"/>
        <v>B</v>
      </c>
    </row>
    <row r="3740" spans="1:61" ht="15.75" customHeight="1" x14ac:dyDescent="0.2">
      <c r="A3740" s="4">
        <v>3042173</v>
      </c>
      <c r="B3740" s="4">
        <v>7455722</v>
      </c>
      <c r="C3740" s="4" t="s">
        <v>8229</v>
      </c>
      <c r="D3740" s="4">
        <v>2000</v>
      </c>
      <c r="E3740" s="4">
        <v>2000</v>
      </c>
      <c r="F3740" s="4">
        <v>0.8</v>
      </c>
      <c r="G3740" s="7">
        <f>E3740+F3740-D3740</f>
        <v>0.79999999999995453</v>
      </c>
      <c r="H3740" s="4" t="s">
        <v>3428</v>
      </c>
      <c r="I3740" s="4">
        <v>15000</v>
      </c>
      <c r="J3740" s="4" t="s">
        <v>4</v>
      </c>
      <c r="K3740" s="4" t="s">
        <v>13</v>
      </c>
      <c r="L3740" s="4" t="s">
        <v>6</v>
      </c>
      <c r="M3740" s="4" t="s">
        <v>20</v>
      </c>
      <c r="O3740" s="4"/>
      <c r="P3740" s="14">
        <v>8962976</v>
      </c>
      <c r="Q3740" s="12">
        <v>-500</v>
      </c>
      <c r="S3740" s="14">
        <v>9079379</v>
      </c>
      <c r="T3740" s="12">
        <v>-1000</v>
      </c>
      <c r="U3740">
        <f>SUM($T$2:T3740)</f>
        <v>2884798.1699999985</v>
      </c>
      <c r="W3740" s="16">
        <v>9079379</v>
      </c>
      <c r="X3740">
        <v>2884798.1699999985</v>
      </c>
      <c r="Y3740">
        <v>3739</v>
      </c>
      <c r="Z3740" s="18">
        <f t="shared" si="292"/>
        <v>6.9283371764078225</v>
      </c>
      <c r="AA3740" s="18">
        <f t="shared" si="293"/>
        <v>0.81923751095530239</v>
      </c>
      <c r="AB3740" t="str">
        <f t="shared" si="291"/>
        <v>D</v>
      </c>
      <c r="AI3740" s="14">
        <v>8962976</v>
      </c>
      <c r="AJ3740" s="12">
        <v>-500</v>
      </c>
      <c r="AK3740" s="12">
        <v>0</v>
      </c>
      <c r="AL3740" s="12">
        <v>0</v>
      </c>
      <c r="AN3740">
        <v>8962976</v>
      </c>
      <c r="AO3740">
        <v>-500</v>
      </c>
      <c r="AP3740">
        <v>0</v>
      </c>
      <c r="AQ3740">
        <v>0</v>
      </c>
      <c r="AR3740">
        <f t="shared" si="294"/>
        <v>0</v>
      </c>
      <c r="AV3740" s="4">
        <v>3042173</v>
      </c>
      <c r="AW3740" s="4">
        <v>7455722</v>
      </c>
      <c r="AX3740" s="4" t="s">
        <v>8229</v>
      </c>
      <c r="AY3740" s="4">
        <v>2000</v>
      </c>
      <c r="AZ3740" s="4">
        <v>2000</v>
      </c>
      <c r="BA3740" s="4">
        <v>0.8</v>
      </c>
      <c r="BB3740" s="7">
        <f>AZ3740+BA3740-AY3740</f>
        <v>0.79999999999995453</v>
      </c>
      <c r="BC3740" s="4" t="s">
        <v>3428</v>
      </c>
      <c r="BD3740" s="4">
        <v>15000</v>
      </c>
      <c r="BE3740" s="4" t="s">
        <v>4</v>
      </c>
      <c r="BF3740" s="4" t="s">
        <v>13</v>
      </c>
      <c r="BG3740" s="4" t="s">
        <v>6</v>
      </c>
      <c r="BH3740" s="4" t="s">
        <v>20</v>
      </c>
      <c r="BI3740" t="str">
        <f t="shared" si="295"/>
        <v>B</v>
      </c>
    </row>
    <row r="3741" spans="1:61" ht="15.75" customHeight="1" x14ac:dyDescent="0.2">
      <c r="A3741" s="4">
        <v>3043230</v>
      </c>
      <c r="B3741" s="4">
        <v>7155261</v>
      </c>
      <c r="C3741" s="4" t="s">
        <v>8296</v>
      </c>
      <c r="D3741" s="4">
        <v>2000</v>
      </c>
      <c r="E3741" s="4">
        <v>2000</v>
      </c>
      <c r="F3741" s="4">
        <v>0.8</v>
      </c>
      <c r="G3741" s="7">
        <f>E3741+F3741-D3741</f>
        <v>0.79999999999995453</v>
      </c>
      <c r="H3741" s="4" t="s">
        <v>39</v>
      </c>
      <c r="I3741" s="4">
        <v>7000</v>
      </c>
      <c r="J3741" s="4" t="s">
        <v>21</v>
      </c>
      <c r="K3741" s="4" t="s">
        <v>8</v>
      </c>
      <c r="M3741" s="4" t="s">
        <v>173</v>
      </c>
      <c r="O3741" s="4"/>
      <c r="P3741" s="14">
        <v>8963074</v>
      </c>
      <c r="Q3741" s="12">
        <v>-500</v>
      </c>
      <c r="S3741" s="14">
        <v>9081759</v>
      </c>
      <c r="T3741" s="12">
        <v>-1000</v>
      </c>
      <c r="U3741">
        <f>SUM($T$2:T3741)</f>
        <v>2883798.1699999985</v>
      </c>
      <c r="W3741" s="16">
        <v>9081759</v>
      </c>
      <c r="X3741">
        <v>2883798.1699999985</v>
      </c>
      <c r="Y3741">
        <v>3740</v>
      </c>
      <c r="Z3741" s="18">
        <f t="shared" si="292"/>
        <v>6.9259355050366818</v>
      </c>
      <c r="AA3741" s="18">
        <f t="shared" si="293"/>
        <v>0.81945661700262928</v>
      </c>
      <c r="AB3741" t="str">
        <f t="shared" si="291"/>
        <v>D</v>
      </c>
      <c r="AI3741" s="14">
        <v>8963074</v>
      </c>
      <c r="AJ3741" s="12">
        <v>-500</v>
      </c>
      <c r="AK3741" s="12">
        <v>0</v>
      </c>
      <c r="AL3741" s="12">
        <v>0</v>
      </c>
      <c r="AN3741">
        <v>8963074</v>
      </c>
      <c r="AO3741">
        <v>-500</v>
      </c>
      <c r="AP3741">
        <v>0</v>
      </c>
      <c r="AQ3741">
        <v>0</v>
      </c>
      <c r="AR3741">
        <f t="shared" si="294"/>
        <v>0</v>
      </c>
      <c r="AV3741" s="4">
        <v>3043230</v>
      </c>
      <c r="AW3741" s="4">
        <v>7155261</v>
      </c>
      <c r="AX3741" s="4" t="s">
        <v>8296</v>
      </c>
      <c r="AY3741" s="4">
        <v>2000</v>
      </c>
      <c r="AZ3741" s="4">
        <v>2000</v>
      </c>
      <c r="BA3741" s="4">
        <v>0.8</v>
      </c>
      <c r="BB3741" s="7">
        <f>AZ3741+BA3741-AY3741</f>
        <v>0.79999999999995453</v>
      </c>
      <c r="BC3741" s="4" t="s">
        <v>39</v>
      </c>
      <c r="BD3741" s="4">
        <v>7000</v>
      </c>
      <c r="BE3741" s="4" t="s">
        <v>21</v>
      </c>
      <c r="BF3741" s="4" t="s">
        <v>8</v>
      </c>
      <c r="BH3741" s="4" t="s">
        <v>173</v>
      </c>
      <c r="BI3741" t="str">
        <f t="shared" si="295"/>
        <v>B</v>
      </c>
    </row>
    <row r="3742" spans="1:61" ht="15.75" customHeight="1" x14ac:dyDescent="0.2">
      <c r="A3742" s="4">
        <v>3049054</v>
      </c>
      <c r="B3742" s="4">
        <v>6243294</v>
      </c>
      <c r="C3742" s="4" t="s">
        <v>8677</v>
      </c>
      <c r="D3742" s="4">
        <v>2000</v>
      </c>
      <c r="E3742" s="4">
        <v>2000</v>
      </c>
      <c r="F3742" s="4">
        <v>0.8</v>
      </c>
      <c r="G3742" s="7">
        <f>E3742+F3742-D3742</f>
        <v>0.79999999999995453</v>
      </c>
      <c r="H3742" s="4" t="s">
        <v>8678</v>
      </c>
      <c r="I3742" s="4">
        <v>10000</v>
      </c>
      <c r="J3742" s="4" t="s">
        <v>4</v>
      </c>
      <c r="K3742" s="4" t="s">
        <v>13</v>
      </c>
      <c r="L3742" s="4" t="s">
        <v>6</v>
      </c>
      <c r="M3742" s="4" t="s">
        <v>23</v>
      </c>
      <c r="O3742" s="4"/>
      <c r="P3742" s="14">
        <v>8963137</v>
      </c>
      <c r="Q3742" s="12">
        <v>1425</v>
      </c>
      <c r="S3742" s="14">
        <v>9099980</v>
      </c>
      <c r="T3742" s="12">
        <v>-1000</v>
      </c>
      <c r="U3742">
        <f>SUM($T$2:T3742)</f>
        <v>2882798.1699999985</v>
      </c>
      <c r="W3742" s="16">
        <v>9099980</v>
      </c>
      <c r="X3742">
        <v>2882798.1699999985</v>
      </c>
      <c r="Y3742">
        <v>3741</v>
      </c>
      <c r="Z3742" s="18">
        <f t="shared" si="292"/>
        <v>6.923533833665541</v>
      </c>
      <c r="AA3742" s="18">
        <f t="shared" si="293"/>
        <v>0.81967572304995617</v>
      </c>
      <c r="AB3742" t="str">
        <f t="shared" si="291"/>
        <v>D</v>
      </c>
      <c r="AI3742" s="14">
        <v>8963137</v>
      </c>
      <c r="AJ3742" s="12">
        <v>1425</v>
      </c>
      <c r="AK3742" s="12">
        <v>1425</v>
      </c>
      <c r="AL3742" s="12">
        <v>1000</v>
      </c>
      <c r="AN3742">
        <v>8963137</v>
      </c>
      <c r="AO3742">
        <v>1425</v>
      </c>
      <c r="AP3742">
        <v>1425</v>
      </c>
      <c r="AQ3742">
        <v>1000</v>
      </c>
      <c r="AR3742">
        <f t="shared" si="294"/>
        <v>0</v>
      </c>
      <c r="AV3742" s="4">
        <v>3049054</v>
      </c>
      <c r="AW3742" s="4">
        <v>6243294</v>
      </c>
      <c r="AX3742" s="4" t="s">
        <v>8677</v>
      </c>
      <c r="AY3742" s="4">
        <v>2000</v>
      </c>
      <c r="AZ3742" s="4">
        <v>2000</v>
      </c>
      <c r="BA3742" s="4">
        <v>0.8</v>
      </c>
      <c r="BB3742" s="7">
        <f>AZ3742+BA3742-AY3742</f>
        <v>0.79999999999995453</v>
      </c>
      <c r="BC3742" s="4" t="s">
        <v>8678</v>
      </c>
      <c r="BD3742" s="4">
        <v>10000</v>
      </c>
      <c r="BE3742" s="4" t="s">
        <v>4</v>
      </c>
      <c r="BF3742" s="4" t="s">
        <v>13</v>
      </c>
      <c r="BG3742" s="4" t="s">
        <v>6</v>
      </c>
      <c r="BH3742" s="4" t="s">
        <v>23</v>
      </c>
      <c r="BI3742" t="str">
        <f t="shared" si="295"/>
        <v>B</v>
      </c>
    </row>
    <row r="3743" spans="1:61" ht="15.75" customHeight="1" x14ac:dyDescent="0.2">
      <c r="A3743" s="4">
        <v>3052946</v>
      </c>
      <c r="B3743" s="4">
        <v>7048154</v>
      </c>
      <c r="C3743" s="4" t="s">
        <v>8966</v>
      </c>
      <c r="D3743" s="4">
        <v>1000</v>
      </c>
      <c r="E3743" s="4">
        <v>1000</v>
      </c>
      <c r="F3743" s="4">
        <v>0.8</v>
      </c>
      <c r="G3743" s="7">
        <f>E3743+F3743-D3743</f>
        <v>0.79999999999995453</v>
      </c>
      <c r="H3743" s="4" t="s">
        <v>8967</v>
      </c>
      <c r="I3743" s="4">
        <v>10000</v>
      </c>
      <c r="J3743" s="4" t="s">
        <v>4</v>
      </c>
      <c r="K3743" s="4" t="s">
        <v>13</v>
      </c>
      <c r="L3743" s="4" t="s">
        <v>14</v>
      </c>
      <c r="M3743" s="4" t="s">
        <v>20</v>
      </c>
      <c r="O3743" s="4"/>
      <c r="P3743" s="14">
        <v>8963396</v>
      </c>
      <c r="Q3743" s="12">
        <v>-784.85</v>
      </c>
      <c r="S3743" s="14">
        <v>9101912</v>
      </c>
      <c r="T3743" s="12">
        <v>-1000</v>
      </c>
      <c r="U3743">
        <f>SUM($T$2:T3743)</f>
        <v>2881798.1699999985</v>
      </c>
      <c r="W3743" s="16">
        <v>9101912</v>
      </c>
      <c r="X3743">
        <v>2881798.1699999985</v>
      </c>
      <c r="Y3743">
        <v>3742</v>
      </c>
      <c r="Z3743" s="18">
        <f t="shared" si="292"/>
        <v>6.9211321622944002</v>
      </c>
      <c r="AA3743" s="18">
        <f t="shared" si="293"/>
        <v>0.81989482909728306</v>
      </c>
      <c r="AB3743" t="str">
        <f t="shared" si="291"/>
        <v>D</v>
      </c>
      <c r="AI3743" s="14">
        <v>8963396</v>
      </c>
      <c r="AJ3743" s="12">
        <v>-784.85</v>
      </c>
      <c r="AK3743" s="12">
        <v>315.14999999999998</v>
      </c>
      <c r="AL3743" s="12">
        <v>0</v>
      </c>
      <c r="AN3743">
        <v>8963396</v>
      </c>
      <c r="AO3743">
        <v>-784.85</v>
      </c>
      <c r="AP3743">
        <v>315.14999999999998</v>
      </c>
      <c r="AQ3743">
        <v>0</v>
      </c>
      <c r="AR3743">
        <f t="shared" si="294"/>
        <v>1</v>
      </c>
      <c r="AV3743" s="4">
        <v>3052946</v>
      </c>
      <c r="AW3743" s="4">
        <v>7048154</v>
      </c>
      <c r="AX3743" s="4" t="s">
        <v>8966</v>
      </c>
      <c r="AY3743" s="4">
        <v>1000</v>
      </c>
      <c r="AZ3743" s="4">
        <v>1000</v>
      </c>
      <c r="BA3743" s="4">
        <v>0.8</v>
      </c>
      <c r="BB3743" s="7">
        <f>AZ3743+BA3743-AY3743</f>
        <v>0.79999999999995453</v>
      </c>
      <c r="BC3743" s="4" t="s">
        <v>8967</v>
      </c>
      <c r="BD3743" s="4">
        <v>10000</v>
      </c>
      <c r="BE3743" s="4" t="s">
        <v>4</v>
      </c>
      <c r="BF3743" s="4" t="s">
        <v>13</v>
      </c>
      <c r="BG3743" s="4" t="s">
        <v>14</v>
      </c>
      <c r="BH3743" s="4" t="s">
        <v>20</v>
      </c>
      <c r="BI3743" t="str">
        <f t="shared" si="295"/>
        <v>B</v>
      </c>
    </row>
    <row r="3744" spans="1:61" ht="15.75" customHeight="1" x14ac:dyDescent="0.2">
      <c r="A3744" s="4">
        <v>3053079</v>
      </c>
      <c r="B3744" s="4">
        <v>7823796</v>
      </c>
      <c r="C3744" s="4" t="s">
        <v>8978</v>
      </c>
      <c r="D3744" s="4">
        <v>1000</v>
      </c>
      <c r="E3744" s="4">
        <v>1000</v>
      </c>
      <c r="F3744" s="4">
        <v>0.8</v>
      </c>
      <c r="G3744" s="7">
        <f>E3744+F3744-D3744</f>
        <v>0.79999999999995453</v>
      </c>
      <c r="H3744" s="4" t="s">
        <v>8979</v>
      </c>
      <c r="I3744" s="4">
        <v>14000</v>
      </c>
      <c r="J3744" s="4" t="s">
        <v>4</v>
      </c>
      <c r="K3744" s="4" t="s">
        <v>8</v>
      </c>
      <c r="L3744" s="4" t="s">
        <v>6</v>
      </c>
      <c r="M3744" s="4" t="s">
        <v>7</v>
      </c>
      <c r="O3744" s="4"/>
      <c r="P3744" s="14">
        <v>8963648</v>
      </c>
      <c r="Q3744" s="12">
        <v>-2000</v>
      </c>
      <c r="S3744" s="14">
        <v>9103165</v>
      </c>
      <c r="T3744" s="12">
        <v>-1000</v>
      </c>
      <c r="U3744">
        <f>SUM($T$2:T3744)</f>
        <v>2880798.1699999985</v>
      </c>
      <c r="W3744" s="16">
        <v>9103165</v>
      </c>
      <c r="X3744">
        <v>2880798.1699999985</v>
      </c>
      <c r="Y3744">
        <v>3743</v>
      </c>
      <c r="Z3744" s="18">
        <f t="shared" si="292"/>
        <v>6.9187304909232603</v>
      </c>
      <c r="AA3744" s="18">
        <f t="shared" si="293"/>
        <v>0.82011393514460995</v>
      </c>
      <c r="AB3744" t="str">
        <f t="shared" si="291"/>
        <v>D</v>
      </c>
      <c r="AI3744" s="14">
        <v>8963648</v>
      </c>
      <c r="AJ3744" s="12">
        <v>-2000</v>
      </c>
      <c r="AK3744" s="12">
        <v>0</v>
      </c>
      <c r="AL3744" s="12">
        <v>0</v>
      </c>
      <c r="AN3744">
        <v>8963648</v>
      </c>
      <c r="AO3744">
        <v>-2000</v>
      </c>
      <c r="AP3744">
        <v>0</v>
      </c>
      <c r="AQ3744">
        <v>0</v>
      </c>
      <c r="AR3744">
        <f t="shared" si="294"/>
        <v>0</v>
      </c>
      <c r="AV3744" s="4">
        <v>3053079</v>
      </c>
      <c r="AW3744" s="4">
        <v>7823796</v>
      </c>
      <c r="AX3744" s="4" t="s">
        <v>8978</v>
      </c>
      <c r="AY3744" s="4">
        <v>1000</v>
      </c>
      <c r="AZ3744" s="4">
        <v>1000</v>
      </c>
      <c r="BA3744" s="4">
        <v>0.8</v>
      </c>
      <c r="BB3744" s="7">
        <f>AZ3744+BA3744-AY3744</f>
        <v>0.79999999999995453</v>
      </c>
      <c r="BC3744" s="4" t="s">
        <v>8979</v>
      </c>
      <c r="BD3744" s="4">
        <v>14000</v>
      </c>
      <c r="BE3744" s="4" t="s">
        <v>4</v>
      </c>
      <c r="BF3744" s="4" t="s">
        <v>8</v>
      </c>
      <c r="BG3744" s="4" t="s">
        <v>6</v>
      </c>
      <c r="BH3744" s="4" t="s">
        <v>7</v>
      </c>
      <c r="BI3744" t="str">
        <f t="shared" si="295"/>
        <v>B</v>
      </c>
    </row>
    <row r="3745" spans="1:61" ht="15.75" customHeight="1" x14ac:dyDescent="0.2">
      <c r="A3745" s="4">
        <v>3058777</v>
      </c>
      <c r="B3745" s="4">
        <v>8296345</v>
      </c>
      <c r="C3745" s="4" t="s">
        <v>9302</v>
      </c>
      <c r="D3745" s="4">
        <v>2000</v>
      </c>
      <c r="E3745" s="4">
        <v>2000</v>
      </c>
      <c r="F3745" s="4">
        <v>0.8</v>
      </c>
      <c r="G3745" s="7">
        <f>E3745+F3745-D3745</f>
        <v>0.79999999999995453</v>
      </c>
      <c r="H3745" s="4" t="s">
        <v>9303</v>
      </c>
      <c r="I3745" s="4">
        <v>9000</v>
      </c>
      <c r="J3745" s="4" t="s">
        <v>4</v>
      </c>
      <c r="K3745" s="4" t="s">
        <v>13</v>
      </c>
      <c r="L3745" s="4" t="s">
        <v>9</v>
      </c>
      <c r="M3745" s="4" t="s">
        <v>48</v>
      </c>
      <c r="O3745" s="4"/>
      <c r="P3745" s="14">
        <v>8963676</v>
      </c>
      <c r="Q3745" s="12">
        <v>3</v>
      </c>
      <c r="S3745" s="14">
        <v>9104936</v>
      </c>
      <c r="T3745" s="12">
        <v>-1000</v>
      </c>
      <c r="U3745">
        <f>SUM($T$2:T3745)</f>
        <v>2879798.1699999985</v>
      </c>
      <c r="W3745" s="16">
        <v>9104936</v>
      </c>
      <c r="X3745">
        <v>2879798.1699999985</v>
      </c>
      <c r="Y3745">
        <v>3744</v>
      </c>
      <c r="Z3745" s="18">
        <f t="shared" si="292"/>
        <v>6.9163288195521195</v>
      </c>
      <c r="AA3745" s="18">
        <f t="shared" si="293"/>
        <v>0.82033304119193695</v>
      </c>
      <c r="AB3745" t="str">
        <f t="shared" si="291"/>
        <v>D</v>
      </c>
      <c r="AI3745" s="14">
        <v>8963676</v>
      </c>
      <c r="AJ3745" s="12">
        <v>3</v>
      </c>
      <c r="AK3745" s="12">
        <v>3</v>
      </c>
      <c r="AL3745" s="12">
        <v>2000</v>
      </c>
      <c r="AN3745">
        <v>8963676</v>
      </c>
      <c r="AO3745">
        <v>3</v>
      </c>
      <c r="AP3745">
        <v>3</v>
      </c>
      <c r="AQ3745">
        <v>2000</v>
      </c>
      <c r="AR3745">
        <f t="shared" si="294"/>
        <v>0</v>
      </c>
      <c r="AV3745" s="4">
        <v>3058777</v>
      </c>
      <c r="AW3745" s="4">
        <v>8296345</v>
      </c>
      <c r="AX3745" s="4" t="s">
        <v>9302</v>
      </c>
      <c r="AY3745" s="4">
        <v>2000</v>
      </c>
      <c r="AZ3745" s="4">
        <v>2000</v>
      </c>
      <c r="BA3745" s="4">
        <v>0.8</v>
      </c>
      <c r="BB3745" s="7">
        <f>AZ3745+BA3745-AY3745</f>
        <v>0.79999999999995453</v>
      </c>
      <c r="BC3745" s="4" t="s">
        <v>9303</v>
      </c>
      <c r="BD3745" s="4">
        <v>9000</v>
      </c>
      <c r="BE3745" s="4" t="s">
        <v>4</v>
      </c>
      <c r="BF3745" s="4" t="s">
        <v>13</v>
      </c>
      <c r="BG3745" s="4" t="s">
        <v>9</v>
      </c>
      <c r="BH3745" s="4" t="s">
        <v>48</v>
      </c>
      <c r="BI3745" t="str">
        <f t="shared" si="295"/>
        <v>B</v>
      </c>
    </row>
    <row r="3746" spans="1:61" ht="15.75" customHeight="1" x14ac:dyDescent="0.2">
      <c r="A3746" s="4">
        <v>3015223</v>
      </c>
      <c r="B3746" s="4">
        <v>5526606</v>
      </c>
      <c r="C3746" s="4" t="s">
        <v>6239</v>
      </c>
      <c r="D3746" s="4">
        <v>1300</v>
      </c>
      <c r="E3746" s="4">
        <v>1300</v>
      </c>
      <c r="F3746" s="4">
        <v>0.78</v>
      </c>
      <c r="G3746" s="7">
        <f>E3746+F3746-D3746</f>
        <v>0.77999999999997272</v>
      </c>
      <c r="H3746" s="4" t="s">
        <v>6240</v>
      </c>
      <c r="I3746" s="4">
        <v>7000</v>
      </c>
      <c r="J3746" s="4" t="s">
        <v>4</v>
      </c>
      <c r="K3746" s="4" t="s">
        <v>13</v>
      </c>
      <c r="L3746" s="4" t="s">
        <v>6</v>
      </c>
      <c r="M3746" s="4" t="s">
        <v>173</v>
      </c>
      <c r="O3746" s="4"/>
      <c r="P3746" s="14">
        <v>8963781</v>
      </c>
      <c r="Q3746" s="12">
        <v>2.7999999999999545</v>
      </c>
      <c r="S3746" s="14">
        <v>9109346</v>
      </c>
      <c r="T3746" s="12">
        <v>-1000</v>
      </c>
      <c r="U3746">
        <f>SUM($T$2:T3746)</f>
        <v>2878798.1699999985</v>
      </c>
      <c r="W3746" s="16">
        <v>9109346</v>
      </c>
      <c r="X3746">
        <v>2878798.1699999985</v>
      </c>
      <c r="Y3746">
        <v>3745</v>
      </c>
      <c r="Z3746" s="18">
        <f t="shared" si="292"/>
        <v>6.9139271481809788</v>
      </c>
      <c r="AA3746" s="18">
        <f t="shared" si="293"/>
        <v>0.82055214723926384</v>
      </c>
      <c r="AB3746" t="str">
        <f t="shared" si="291"/>
        <v>D</v>
      </c>
      <c r="AI3746" s="14">
        <v>8963781</v>
      </c>
      <c r="AJ3746" s="12">
        <v>2.7999999999999545</v>
      </c>
      <c r="AK3746" s="12">
        <v>2.8</v>
      </c>
      <c r="AL3746" s="12">
        <v>2000</v>
      </c>
      <c r="AN3746">
        <v>8963781</v>
      </c>
      <c r="AO3746">
        <v>2.7999999999999545</v>
      </c>
      <c r="AP3746">
        <v>2.8</v>
      </c>
      <c r="AQ3746">
        <v>2000</v>
      </c>
      <c r="AR3746">
        <f t="shared" si="294"/>
        <v>0</v>
      </c>
      <c r="AV3746" s="4">
        <v>3015223</v>
      </c>
      <c r="AW3746" s="4">
        <v>5526606</v>
      </c>
      <c r="AX3746" s="4" t="s">
        <v>6239</v>
      </c>
      <c r="AY3746" s="4">
        <v>1300</v>
      </c>
      <c r="AZ3746" s="4">
        <v>1300</v>
      </c>
      <c r="BA3746" s="4">
        <v>0.78</v>
      </c>
      <c r="BB3746" s="7">
        <f>AZ3746+BA3746-AY3746</f>
        <v>0.77999999999997272</v>
      </c>
      <c r="BC3746" s="4" t="s">
        <v>6240</v>
      </c>
      <c r="BD3746" s="4">
        <v>7000</v>
      </c>
      <c r="BE3746" s="4" t="s">
        <v>4</v>
      </c>
      <c r="BF3746" s="4" t="s">
        <v>13</v>
      </c>
      <c r="BG3746" s="4" t="s">
        <v>6</v>
      </c>
      <c r="BH3746" s="4" t="s">
        <v>173</v>
      </c>
      <c r="BI3746" t="str">
        <f t="shared" si="295"/>
        <v>B</v>
      </c>
    </row>
    <row r="3747" spans="1:61" ht="15.75" customHeight="1" x14ac:dyDescent="0.2">
      <c r="A3747" s="4">
        <v>2957284</v>
      </c>
      <c r="B3747" s="4">
        <v>7238372</v>
      </c>
      <c r="C3747" s="4" t="s">
        <v>1302</v>
      </c>
      <c r="D3747" s="4">
        <v>700</v>
      </c>
      <c r="E3747" s="4">
        <v>700</v>
      </c>
      <c r="F3747" s="4">
        <v>0.77</v>
      </c>
      <c r="G3747" s="7">
        <f>E3747+F3747-D3747</f>
        <v>0.76999999999998181</v>
      </c>
      <c r="H3747" s="4" t="s">
        <v>1303</v>
      </c>
      <c r="I3747" s="4">
        <v>7500</v>
      </c>
      <c r="J3747" s="4" t="s">
        <v>4</v>
      </c>
      <c r="K3747" s="4" t="s">
        <v>8</v>
      </c>
      <c r="L3747" s="4" t="s">
        <v>6</v>
      </c>
      <c r="M3747" s="4" t="s">
        <v>111</v>
      </c>
      <c r="O3747" s="4"/>
      <c r="P3747" s="14">
        <v>8964089</v>
      </c>
      <c r="Q3747" s="12">
        <v>429.75</v>
      </c>
      <c r="S3747" s="14">
        <v>9109920</v>
      </c>
      <c r="T3747" s="12">
        <v>-1000</v>
      </c>
      <c r="U3747">
        <f>SUM($T$2:T3747)</f>
        <v>2877798.1699999985</v>
      </c>
      <c r="W3747" s="16">
        <v>9109920</v>
      </c>
      <c r="X3747">
        <v>2877798.1699999985</v>
      </c>
      <c r="Y3747">
        <v>3746</v>
      </c>
      <c r="Z3747" s="18">
        <f t="shared" si="292"/>
        <v>6.911525476809838</v>
      </c>
      <c r="AA3747" s="18">
        <f t="shared" si="293"/>
        <v>0.82077125328659073</v>
      </c>
      <c r="AB3747" t="str">
        <f t="shared" si="291"/>
        <v>D</v>
      </c>
      <c r="AI3747" s="14">
        <v>8964089</v>
      </c>
      <c r="AJ3747" s="12">
        <v>429.75</v>
      </c>
      <c r="AK3747" s="12">
        <v>429.75</v>
      </c>
      <c r="AL3747" s="12">
        <v>1500</v>
      </c>
      <c r="AN3747">
        <v>8964089</v>
      </c>
      <c r="AO3747">
        <v>429.75</v>
      </c>
      <c r="AP3747">
        <v>429.75</v>
      </c>
      <c r="AQ3747">
        <v>1500</v>
      </c>
      <c r="AR3747">
        <f t="shared" si="294"/>
        <v>0</v>
      </c>
      <c r="AV3747" s="4">
        <v>2957284</v>
      </c>
      <c r="AW3747" s="4">
        <v>7238372</v>
      </c>
      <c r="AX3747" s="4" t="s">
        <v>1302</v>
      </c>
      <c r="AY3747" s="4">
        <v>700</v>
      </c>
      <c r="AZ3747" s="4">
        <v>700</v>
      </c>
      <c r="BA3747" s="4">
        <v>0.77</v>
      </c>
      <c r="BB3747" s="7">
        <f>AZ3747+BA3747-AY3747</f>
        <v>0.76999999999998181</v>
      </c>
      <c r="BC3747" s="4" t="s">
        <v>1303</v>
      </c>
      <c r="BD3747" s="4">
        <v>7500</v>
      </c>
      <c r="BE3747" s="4" t="s">
        <v>4</v>
      </c>
      <c r="BF3747" s="4" t="s">
        <v>8</v>
      </c>
      <c r="BG3747" s="4" t="s">
        <v>6</v>
      </c>
      <c r="BH3747" s="4" t="s">
        <v>111</v>
      </c>
      <c r="BI3747" t="str">
        <f t="shared" si="295"/>
        <v>B</v>
      </c>
    </row>
    <row r="3748" spans="1:61" ht="15.75" customHeight="1" x14ac:dyDescent="0.2">
      <c r="A3748" s="4">
        <v>3039506</v>
      </c>
      <c r="B3748" s="4">
        <v>9172451</v>
      </c>
      <c r="C3748" s="4" t="s">
        <v>8042</v>
      </c>
      <c r="D3748" s="4">
        <v>1100</v>
      </c>
      <c r="E3748" s="4">
        <v>1100</v>
      </c>
      <c r="F3748" s="4">
        <v>0.77</v>
      </c>
      <c r="G3748" s="7">
        <f>E3748+F3748-D3748</f>
        <v>0.76999999999998181</v>
      </c>
      <c r="H3748" s="4" t="s">
        <v>8043</v>
      </c>
      <c r="I3748" s="4">
        <v>7000</v>
      </c>
      <c r="J3748" s="4" t="s">
        <v>4</v>
      </c>
      <c r="K3748" s="4" t="s">
        <v>22</v>
      </c>
      <c r="L3748" s="4" t="s">
        <v>201</v>
      </c>
      <c r="M3748" s="4" t="s">
        <v>26</v>
      </c>
      <c r="O3748" s="4"/>
      <c r="P3748" s="14">
        <v>8964278</v>
      </c>
      <c r="Q3748" s="12">
        <v>-500</v>
      </c>
      <c r="S3748" s="14">
        <v>9142428</v>
      </c>
      <c r="T3748" s="12">
        <v>-1000</v>
      </c>
      <c r="U3748">
        <f>SUM($T$2:T3748)</f>
        <v>2876798.1699999985</v>
      </c>
      <c r="W3748" s="16">
        <v>9142428</v>
      </c>
      <c r="X3748">
        <v>2876798.1699999985</v>
      </c>
      <c r="Y3748">
        <v>3747</v>
      </c>
      <c r="Z3748" s="18">
        <f t="shared" si="292"/>
        <v>6.9091238054386972</v>
      </c>
      <c r="AA3748" s="18">
        <f t="shared" si="293"/>
        <v>0.82099035933391762</v>
      </c>
      <c r="AB3748" t="str">
        <f t="shared" si="291"/>
        <v>D</v>
      </c>
      <c r="AI3748" s="14">
        <v>8964278</v>
      </c>
      <c r="AJ3748" s="12">
        <v>-500</v>
      </c>
      <c r="AK3748" s="12">
        <v>0</v>
      </c>
      <c r="AL3748" s="12">
        <v>0</v>
      </c>
      <c r="AN3748">
        <v>8964278</v>
      </c>
      <c r="AO3748">
        <v>-500</v>
      </c>
      <c r="AP3748">
        <v>0</v>
      </c>
      <c r="AQ3748">
        <v>0</v>
      </c>
      <c r="AR3748">
        <f t="shared" si="294"/>
        <v>0</v>
      </c>
      <c r="AV3748" s="4">
        <v>3039506</v>
      </c>
      <c r="AW3748" s="4">
        <v>9172451</v>
      </c>
      <c r="AX3748" s="4" t="s">
        <v>8042</v>
      </c>
      <c r="AY3748" s="4">
        <v>1100</v>
      </c>
      <c r="AZ3748" s="4">
        <v>1100</v>
      </c>
      <c r="BA3748" s="4">
        <v>0.77</v>
      </c>
      <c r="BB3748" s="7">
        <f>AZ3748+BA3748-AY3748</f>
        <v>0.76999999999998181</v>
      </c>
      <c r="BC3748" s="4" t="s">
        <v>8043</v>
      </c>
      <c r="BD3748" s="4">
        <v>7000</v>
      </c>
      <c r="BE3748" s="4" t="s">
        <v>4</v>
      </c>
      <c r="BF3748" s="4" t="s">
        <v>22</v>
      </c>
      <c r="BG3748" s="4" t="s">
        <v>201</v>
      </c>
      <c r="BH3748" s="4" t="s">
        <v>26</v>
      </c>
      <c r="BI3748" t="str">
        <f t="shared" si="295"/>
        <v>B</v>
      </c>
    </row>
    <row r="3749" spans="1:61" ht="15.75" customHeight="1" x14ac:dyDescent="0.2">
      <c r="A3749" s="4">
        <v>2946175</v>
      </c>
      <c r="B3749" s="4">
        <v>8915740</v>
      </c>
      <c r="C3749" s="4" t="s">
        <v>221</v>
      </c>
      <c r="D3749" s="4">
        <v>500</v>
      </c>
      <c r="E3749" s="4">
        <v>500</v>
      </c>
      <c r="F3749" s="4">
        <v>0.75</v>
      </c>
      <c r="G3749" s="7">
        <f>E3749+F3749-D3749</f>
        <v>0.75</v>
      </c>
      <c r="H3749" s="4" t="s">
        <v>222</v>
      </c>
      <c r="I3749" s="4">
        <v>11000</v>
      </c>
      <c r="J3749" s="4" t="s">
        <v>32</v>
      </c>
      <c r="K3749" s="4" t="s">
        <v>8</v>
      </c>
      <c r="M3749" s="4" t="s">
        <v>173</v>
      </c>
      <c r="O3749" s="4"/>
      <c r="P3749" s="14">
        <v>8964376</v>
      </c>
      <c r="Q3749" s="12">
        <v>0.54999999999995453</v>
      </c>
      <c r="S3749" s="14">
        <v>9174859</v>
      </c>
      <c r="T3749" s="12">
        <v>-1000</v>
      </c>
      <c r="U3749">
        <f>SUM($T$2:T3749)</f>
        <v>2875798.1699999985</v>
      </c>
      <c r="W3749" s="16">
        <v>9174859</v>
      </c>
      <c r="X3749">
        <v>2875798.1699999985</v>
      </c>
      <c r="Y3749">
        <v>3748</v>
      </c>
      <c r="Z3749" s="18">
        <f t="shared" si="292"/>
        <v>6.9067221340675564</v>
      </c>
      <c r="AA3749" s="18">
        <f t="shared" si="293"/>
        <v>0.82120946538124451</v>
      </c>
      <c r="AB3749" t="str">
        <f t="shared" si="291"/>
        <v>D</v>
      </c>
      <c r="AI3749" s="14">
        <v>8964376</v>
      </c>
      <c r="AJ3749" s="12">
        <v>0.54999999999995453</v>
      </c>
      <c r="AK3749" s="12">
        <v>0.55000000000000004</v>
      </c>
      <c r="AL3749" s="12">
        <v>1100</v>
      </c>
      <c r="AN3749">
        <v>8964376</v>
      </c>
      <c r="AO3749">
        <v>0.54999999999995453</v>
      </c>
      <c r="AP3749">
        <v>0.55000000000000004</v>
      </c>
      <c r="AQ3749">
        <v>1100</v>
      </c>
      <c r="AR3749">
        <f t="shared" si="294"/>
        <v>0</v>
      </c>
      <c r="AV3749" s="4">
        <v>2946175</v>
      </c>
      <c r="AW3749" s="4">
        <v>8915740</v>
      </c>
      <c r="AX3749" s="4" t="s">
        <v>221</v>
      </c>
      <c r="AY3749" s="4">
        <v>500</v>
      </c>
      <c r="AZ3749" s="4">
        <v>500</v>
      </c>
      <c r="BA3749" s="4">
        <v>0.75</v>
      </c>
      <c r="BB3749" s="7">
        <f>AZ3749+BA3749-AY3749</f>
        <v>0.75</v>
      </c>
      <c r="BC3749" s="4" t="s">
        <v>222</v>
      </c>
      <c r="BD3749" s="4">
        <v>11000</v>
      </c>
      <c r="BE3749" s="4" t="s">
        <v>32</v>
      </c>
      <c r="BF3749" s="4" t="s">
        <v>8</v>
      </c>
      <c r="BH3749" s="4" t="s">
        <v>173</v>
      </c>
      <c r="BI3749" t="str">
        <f t="shared" si="295"/>
        <v>B</v>
      </c>
    </row>
    <row r="3750" spans="1:61" ht="15.75" customHeight="1" x14ac:dyDescent="0.2">
      <c r="A3750" s="4">
        <v>2943095</v>
      </c>
      <c r="B3750" s="4">
        <v>6890346</v>
      </c>
      <c r="C3750" s="4" t="s">
        <v>372</v>
      </c>
      <c r="D3750" s="4">
        <v>1500</v>
      </c>
      <c r="E3750" s="4">
        <v>1500</v>
      </c>
      <c r="F3750" s="4">
        <v>0.75</v>
      </c>
      <c r="G3750" s="7">
        <f>E3750+F3750-D3750</f>
        <v>0.75</v>
      </c>
      <c r="H3750" s="4" t="s">
        <v>373</v>
      </c>
      <c r="I3750" s="4">
        <v>7000</v>
      </c>
      <c r="J3750" s="4" t="s">
        <v>51</v>
      </c>
      <c r="K3750" s="4" t="s">
        <v>13</v>
      </c>
      <c r="M3750" s="4" t="s">
        <v>64</v>
      </c>
      <c r="O3750" s="4"/>
      <c r="P3750" s="14">
        <v>8964432</v>
      </c>
      <c r="Q3750" s="12">
        <v>-1000</v>
      </c>
      <c r="S3750" s="14">
        <v>9202383</v>
      </c>
      <c r="T3750" s="12">
        <v>-1000</v>
      </c>
      <c r="U3750">
        <f>SUM($T$2:T3750)</f>
        <v>2874798.1699999985</v>
      </c>
      <c r="W3750" s="16">
        <v>9202383</v>
      </c>
      <c r="X3750">
        <v>2874798.1699999985</v>
      </c>
      <c r="Y3750">
        <v>3749</v>
      </c>
      <c r="Z3750" s="18">
        <f t="shared" si="292"/>
        <v>6.9043204626964165</v>
      </c>
      <c r="AA3750" s="18">
        <f t="shared" si="293"/>
        <v>0.8214285714285714</v>
      </c>
      <c r="AB3750" t="str">
        <f t="shared" si="291"/>
        <v>D</v>
      </c>
      <c r="AI3750" s="14">
        <v>8964432</v>
      </c>
      <c r="AJ3750" s="12">
        <v>-1000</v>
      </c>
      <c r="AK3750" s="12">
        <v>0</v>
      </c>
      <c r="AL3750" s="12">
        <v>0</v>
      </c>
      <c r="AN3750">
        <v>8964432</v>
      </c>
      <c r="AO3750">
        <v>-1000</v>
      </c>
      <c r="AP3750">
        <v>0</v>
      </c>
      <c r="AQ3750">
        <v>0</v>
      </c>
      <c r="AR3750">
        <f t="shared" si="294"/>
        <v>0</v>
      </c>
      <c r="AV3750" s="4">
        <v>2943095</v>
      </c>
      <c r="AW3750" s="4">
        <v>6890346</v>
      </c>
      <c r="AX3750" s="4" t="s">
        <v>372</v>
      </c>
      <c r="AY3750" s="4">
        <v>1500</v>
      </c>
      <c r="AZ3750" s="4">
        <v>1500</v>
      </c>
      <c r="BA3750" s="4">
        <v>0.75</v>
      </c>
      <c r="BB3750" s="7">
        <f>AZ3750+BA3750-AY3750</f>
        <v>0.75</v>
      </c>
      <c r="BC3750" s="4" t="s">
        <v>373</v>
      </c>
      <c r="BD3750" s="4">
        <v>7000</v>
      </c>
      <c r="BE3750" s="4" t="s">
        <v>51</v>
      </c>
      <c r="BF3750" s="4" t="s">
        <v>13</v>
      </c>
      <c r="BH3750" s="4" t="s">
        <v>64</v>
      </c>
      <c r="BI3750" t="str">
        <f t="shared" si="295"/>
        <v>B</v>
      </c>
    </row>
    <row r="3751" spans="1:61" ht="15.75" customHeight="1" x14ac:dyDescent="0.2">
      <c r="A3751" s="4">
        <v>2954197</v>
      </c>
      <c r="B3751" s="4">
        <v>8937020</v>
      </c>
      <c r="C3751" s="4" t="s">
        <v>1009</v>
      </c>
      <c r="D3751" s="4">
        <v>1500</v>
      </c>
      <c r="E3751" s="4">
        <v>1500</v>
      </c>
      <c r="F3751" s="4">
        <v>0.75</v>
      </c>
      <c r="G3751" s="7">
        <f>E3751+F3751-D3751</f>
        <v>0.75</v>
      </c>
      <c r="H3751" s="4" t="s">
        <v>1010</v>
      </c>
      <c r="I3751" s="4">
        <v>4000</v>
      </c>
      <c r="J3751" s="4" t="s">
        <v>4</v>
      </c>
      <c r="K3751" s="4" t="s">
        <v>13</v>
      </c>
      <c r="L3751" s="4" t="s">
        <v>6</v>
      </c>
      <c r="M3751" s="4" t="s">
        <v>73</v>
      </c>
      <c r="O3751" s="4"/>
      <c r="P3751" s="14">
        <v>8964439</v>
      </c>
      <c r="Q3751" s="12">
        <v>-500</v>
      </c>
      <c r="S3751" s="14">
        <v>9204049</v>
      </c>
      <c r="T3751" s="12">
        <v>-1000</v>
      </c>
      <c r="U3751">
        <f>SUM($T$2:T3751)</f>
        <v>2873798.1699999985</v>
      </c>
      <c r="W3751" s="16">
        <v>9204049</v>
      </c>
      <c r="X3751">
        <v>2873798.1699999985</v>
      </c>
      <c r="Y3751">
        <v>3750</v>
      </c>
      <c r="Z3751" s="18">
        <f t="shared" si="292"/>
        <v>6.9019187913252757</v>
      </c>
      <c r="AA3751" s="18">
        <f t="shared" si="293"/>
        <v>0.82164767747589829</v>
      </c>
      <c r="AB3751" t="str">
        <f t="shared" si="291"/>
        <v>D</v>
      </c>
      <c r="AI3751" s="14">
        <v>8964439</v>
      </c>
      <c r="AJ3751" s="12">
        <v>-500</v>
      </c>
      <c r="AK3751" s="12">
        <v>0</v>
      </c>
      <c r="AL3751" s="12">
        <v>0</v>
      </c>
      <c r="AN3751">
        <v>8964439</v>
      </c>
      <c r="AO3751">
        <v>-500</v>
      </c>
      <c r="AP3751">
        <v>0</v>
      </c>
      <c r="AQ3751">
        <v>0</v>
      </c>
      <c r="AR3751">
        <f t="shared" si="294"/>
        <v>0</v>
      </c>
      <c r="AV3751" s="4">
        <v>2954197</v>
      </c>
      <c r="AW3751" s="4">
        <v>8937020</v>
      </c>
      <c r="AX3751" s="4" t="s">
        <v>1009</v>
      </c>
      <c r="AY3751" s="4">
        <v>1500</v>
      </c>
      <c r="AZ3751" s="4">
        <v>1500</v>
      </c>
      <c r="BA3751" s="4">
        <v>0.75</v>
      </c>
      <c r="BB3751" s="7">
        <f>AZ3751+BA3751-AY3751</f>
        <v>0.75</v>
      </c>
      <c r="BC3751" s="4" t="s">
        <v>1010</v>
      </c>
      <c r="BD3751" s="4">
        <v>4000</v>
      </c>
      <c r="BE3751" s="4" t="s">
        <v>4</v>
      </c>
      <c r="BF3751" s="4" t="s">
        <v>13</v>
      </c>
      <c r="BG3751" s="4" t="s">
        <v>6</v>
      </c>
      <c r="BH3751" s="4" t="s">
        <v>73</v>
      </c>
      <c r="BI3751" t="str">
        <f t="shared" si="295"/>
        <v>B</v>
      </c>
    </row>
    <row r="3752" spans="1:61" ht="15.75" customHeight="1" x14ac:dyDescent="0.2">
      <c r="A3752" s="4">
        <v>2954337</v>
      </c>
      <c r="B3752" s="4">
        <v>6429137</v>
      </c>
      <c r="C3752" s="4" t="s">
        <v>1018</v>
      </c>
      <c r="D3752" s="4">
        <v>500</v>
      </c>
      <c r="E3752" s="4">
        <v>500</v>
      </c>
      <c r="F3752" s="4">
        <v>0.75</v>
      </c>
      <c r="G3752" s="7">
        <f>E3752+F3752-D3752</f>
        <v>0.75</v>
      </c>
      <c r="H3752" s="4" t="s">
        <v>1019</v>
      </c>
      <c r="I3752" s="4">
        <v>12600</v>
      </c>
      <c r="J3752" s="4" t="s">
        <v>98</v>
      </c>
      <c r="K3752" s="4" t="s">
        <v>8</v>
      </c>
      <c r="M3752" s="4" t="s">
        <v>10</v>
      </c>
      <c r="O3752" s="4"/>
      <c r="P3752" s="14">
        <v>8964467</v>
      </c>
      <c r="Q3752" s="12">
        <v>2.7999999999999545</v>
      </c>
      <c r="S3752" s="14">
        <v>7453097</v>
      </c>
      <c r="T3752" s="12">
        <v>-1030</v>
      </c>
      <c r="U3752">
        <f>SUM($T$2:T3752)</f>
        <v>2872768.1699999985</v>
      </c>
      <c r="W3752" s="16">
        <v>7453097</v>
      </c>
      <c r="X3752">
        <v>2872768.1699999985</v>
      </c>
      <c r="Y3752">
        <v>3751</v>
      </c>
      <c r="Z3752" s="18">
        <f t="shared" si="292"/>
        <v>6.8994450698130008</v>
      </c>
      <c r="AA3752" s="18">
        <f t="shared" si="293"/>
        <v>0.82186678352322529</v>
      </c>
      <c r="AB3752" t="str">
        <f t="shared" si="291"/>
        <v>C</v>
      </c>
      <c r="AI3752" s="14">
        <v>8964467</v>
      </c>
      <c r="AJ3752" s="12">
        <v>2.7999999999999545</v>
      </c>
      <c r="AK3752" s="12">
        <v>2.8</v>
      </c>
      <c r="AL3752" s="12">
        <v>2000</v>
      </c>
      <c r="AN3752">
        <v>8964467</v>
      </c>
      <c r="AO3752">
        <v>2.7999999999999545</v>
      </c>
      <c r="AP3752">
        <v>2.8</v>
      </c>
      <c r="AQ3752">
        <v>2000</v>
      </c>
      <c r="AR3752">
        <f t="shared" si="294"/>
        <v>0</v>
      </c>
      <c r="AV3752" s="4">
        <v>2954337</v>
      </c>
      <c r="AW3752" s="4">
        <v>6429137</v>
      </c>
      <c r="AX3752" s="4" t="s">
        <v>1018</v>
      </c>
      <c r="AY3752" s="4">
        <v>500</v>
      </c>
      <c r="AZ3752" s="4">
        <v>500</v>
      </c>
      <c r="BA3752" s="4">
        <v>0.75</v>
      </c>
      <c r="BB3752" s="7">
        <f>AZ3752+BA3752-AY3752</f>
        <v>0.75</v>
      </c>
      <c r="BC3752" s="4" t="s">
        <v>1019</v>
      </c>
      <c r="BD3752" s="4">
        <v>12600</v>
      </c>
      <c r="BE3752" s="4" t="s">
        <v>98</v>
      </c>
      <c r="BF3752" s="4" t="s">
        <v>8</v>
      </c>
      <c r="BH3752" s="4" t="s">
        <v>10</v>
      </c>
      <c r="BI3752" t="str">
        <f t="shared" si="295"/>
        <v>B</v>
      </c>
    </row>
    <row r="3753" spans="1:61" ht="15.75" customHeight="1" x14ac:dyDescent="0.2">
      <c r="A3753" s="4">
        <v>2962471</v>
      </c>
      <c r="B3753" s="4">
        <v>1658023</v>
      </c>
      <c r="C3753" s="4" t="s">
        <v>1807</v>
      </c>
      <c r="D3753" s="4">
        <v>1500</v>
      </c>
      <c r="E3753" s="4">
        <v>1500</v>
      </c>
      <c r="F3753" s="4">
        <v>0.75</v>
      </c>
      <c r="G3753" s="7">
        <f>E3753+F3753-D3753</f>
        <v>0.75</v>
      </c>
      <c r="H3753" s="4" t="s">
        <v>1808</v>
      </c>
      <c r="I3753" s="4">
        <v>17000</v>
      </c>
      <c r="J3753" s="4" t="s">
        <v>4</v>
      </c>
      <c r="K3753" s="4" t="s">
        <v>5</v>
      </c>
      <c r="L3753" s="4" t="s">
        <v>6</v>
      </c>
      <c r="M3753" s="4" t="s">
        <v>17</v>
      </c>
      <c r="O3753" s="4"/>
      <c r="P3753" s="14">
        <v>8964481</v>
      </c>
      <c r="Q3753" s="12">
        <v>-1000</v>
      </c>
      <c r="S3753" s="14">
        <v>8975366</v>
      </c>
      <c r="T3753" s="12">
        <v>-1030</v>
      </c>
      <c r="U3753">
        <f>SUM($T$2:T3753)</f>
        <v>2871738.1699999985</v>
      </c>
      <c r="W3753" s="16">
        <v>8975366</v>
      </c>
      <c r="X3753">
        <v>2871738.1699999985</v>
      </c>
      <c r="Y3753">
        <v>3752</v>
      </c>
      <c r="Z3753" s="18">
        <f t="shared" si="292"/>
        <v>6.8969713483007258</v>
      </c>
      <c r="AA3753" s="18">
        <f t="shared" si="293"/>
        <v>0.82208588957055218</v>
      </c>
      <c r="AB3753" t="str">
        <f t="shared" si="291"/>
        <v>D</v>
      </c>
      <c r="AI3753" s="14">
        <v>8964481</v>
      </c>
      <c r="AJ3753" s="12">
        <v>-1000</v>
      </c>
      <c r="AK3753" s="12">
        <v>0</v>
      </c>
      <c r="AL3753" s="12">
        <v>0</v>
      </c>
      <c r="AN3753">
        <v>8964481</v>
      </c>
      <c r="AO3753">
        <v>-1000</v>
      </c>
      <c r="AP3753">
        <v>0</v>
      </c>
      <c r="AQ3753">
        <v>0</v>
      </c>
      <c r="AR3753">
        <f t="shared" si="294"/>
        <v>0</v>
      </c>
      <c r="AV3753" s="4">
        <v>2962471</v>
      </c>
      <c r="AW3753" s="4">
        <v>1658023</v>
      </c>
      <c r="AX3753" s="4" t="s">
        <v>1807</v>
      </c>
      <c r="AY3753" s="4">
        <v>1500</v>
      </c>
      <c r="AZ3753" s="4">
        <v>1500</v>
      </c>
      <c r="BA3753" s="4">
        <v>0.75</v>
      </c>
      <c r="BB3753" s="7">
        <f>AZ3753+BA3753-AY3753</f>
        <v>0.75</v>
      </c>
      <c r="BC3753" s="4" t="s">
        <v>1808</v>
      </c>
      <c r="BD3753" s="4">
        <v>17000</v>
      </c>
      <c r="BE3753" s="4" t="s">
        <v>4</v>
      </c>
      <c r="BF3753" s="4" t="s">
        <v>5</v>
      </c>
      <c r="BG3753" s="4" t="s">
        <v>6</v>
      </c>
      <c r="BH3753" s="4" t="s">
        <v>17</v>
      </c>
      <c r="BI3753" t="str">
        <f t="shared" si="295"/>
        <v>B</v>
      </c>
    </row>
    <row r="3754" spans="1:61" ht="15.75" customHeight="1" x14ac:dyDescent="0.2">
      <c r="A3754" s="4">
        <v>2962779</v>
      </c>
      <c r="B3754" s="4">
        <v>8959133</v>
      </c>
      <c r="C3754" s="4" t="s">
        <v>1831</v>
      </c>
      <c r="D3754" s="4">
        <v>500</v>
      </c>
      <c r="E3754" s="4">
        <v>500</v>
      </c>
      <c r="F3754" s="4">
        <v>0.75</v>
      </c>
      <c r="G3754" s="7">
        <f>E3754+F3754-D3754</f>
        <v>0.75</v>
      </c>
      <c r="H3754" s="4" t="s">
        <v>1832</v>
      </c>
      <c r="I3754" s="4">
        <v>8000</v>
      </c>
      <c r="J3754" s="4" t="s">
        <v>4</v>
      </c>
      <c r="K3754" s="4" t="s">
        <v>13</v>
      </c>
      <c r="L3754" s="4" t="s">
        <v>6</v>
      </c>
      <c r="M3754" s="4" t="s">
        <v>48</v>
      </c>
      <c r="O3754" s="4"/>
      <c r="P3754" s="14">
        <v>8964649</v>
      </c>
      <c r="Q3754" s="12">
        <v>0.36000000000001364</v>
      </c>
      <c r="S3754" s="14">
        <v>311929</v>
      </c>
      <c r="T3754" s="12">
        <v>-1032</v>
      </c>
      <c r="U3754">
        <f>SUM($T$2:T3754)</f>
        <v>2870706.1699999985</v>
      </c>
      <c r="W3754" s="16">
        <v>311929</v>
      </c>
      <c r="X3754">
        <v>2870706.1699999985</v>
      </c>
      <c r="Y3754">
        <v>3753</v>
      </c>
      <c r="Z3754" s="18">
        <f t="shared" si="292"/>
        <v>6.8944928234457086</v>
      </c>
      <c r="AA3754" s="18">
        <f t="shared" si="293"/>
        <v>0.82230499561787906</v>
      </c>
      <c r="AB3754" t="str">
        <f t="shared" si="291"/>
        <v>C</v>
      </c>
      <c r="AI3754" s="14">
        <v>8964649</v>
      </c>
      <c r="AJ3754" s="12">
        <v>0.36000000000001364</v>
      </c>
      <c r="AK3754" s="12">
        <v>0.36</v>
      </c>
      <c r="AL3754" s="12">
        <v>900</v>
      </c>
      <c r="AN3754">
        <v>8964649</v>
      </c>
      <c r="AO3754">
        <v>0.36000000000001364</v>
      </c>
      <c r="AP3754">
        <v>0.36</v>
      </c>
      <c r="AQ3754">
        <v>900</v>
      </c>
      <c r="AR3754">
        <f t="shared" si="294"/>
        <v>0</v>
      </c>
      <c r="AV3754" s="4">
        <v>2962779</v>
      </c>
      <c r="AW3754" s="4">
        <v>8959133</v>
      </c>
      <c r="AX3754" s="4" t="s">
        <v>1831</v>
      </c>
      <c r="AY3754" s="4">
        <v>500</v>
      </c>
      <c r="AZ3754" s="4">
        <v>500</v>
      </c>
      <c r="BA3754" s="4">
        <v>0.75</v>
      </c>
      <c r="BB3754" s="7">
        <f>AZ3754+BA3754-AY3754</f>
        <v>0.75</v>
      </c>
      <c r="BC3754" s="4" t="s">
        <v>1832</v>
      </c>
      <c r="BD3754" s="4">
        <v>8000</v>
      </c>
      <c r="BE3754" s="4" t="s">
        <v>4</v>
      </c>
      <c r="BF3754" s="4" t="s">
        <v>13</v>
      </c>
      <c r="BG3754" s="4" t="s">
        <v>6</v>
      </c>
      <c r="BH3754" s="4" t="s">
        <v>48</v>
      </c>
      <c r="BI3754" t="str">
        <f t="shared" si="295"/>
        <v>B</v>
      </c>
    </row>
    <row r="3755" spans="1:61" ht="15.75" customHeight="1" x14ac:dyDescent="0.2">
      <c r="A3755" s="4">
        <v>2974126</v>
      </c>
      <c r="B3755" s="4">
        <v>8986783</v>
      </c>
      <c r="C3755" s="4" t="s">
        <v>2793</v>
      </c>
      <c r="D3755" s="4">
        <v>500</v>
      </c>
      <c r="E3755" s="4">
        <v>500</v>
      </c>
      <c r="F3755" s="4">
        <v>0.75</v>
      </c>
      <c r="G3755" s="7">
        <f>E3755+F3755-D3755</f>
        <v>0.75</v>
      </c>
      <c r="H3755" s="4" t="s">
        <v>2794</v>
      </c>
      <c r="I3755" s="4">
        <v>5000</v>
      </c>
      <c r="J3755" s="4" t="s">
        <v>4</v>
      </c>
      <c r="K3755" s="4" t="s">
        <v>8</v>
      </c>
      <c r="L3755" s="4" t="s">
        <v>14</v>
      </c>
      <c r="M3755" s="4" t="s">
        <v>65</v>
      </c>
      <c r="O3755" s="4"/>
      <c r="P3755" s="14">
        <v>8964670</v>
      </c>
      <c r="Q3755" s="12">
        <v>-500</v>
      </c>
      <c r="S3755" s="14">
        <v>9036602</v>
      </c>
      <c r="T3755" s="12">
        <v>-1038.5999999999999</v>
      </c>
      <c r="U3755">
        <f>SUM($T$2:T3755)</f>
        <v>2869667.5699999984</v>
      </c>
      <c r="W3755" s="16">
        <v>9036602</v>
      </c>
      <c r="X3755">
        <v>2869667.5699999984</v>
      </c>
      <c r="Y3755">
        <v>3754</v>
      </c>
      <c r="Z3755" s="18">
        <f t="shared" si="292"/>
        <v>6.8919984475596419</v>
      </c>
      <c r="AA3755" s="18">
        <f t="shared" si="293"/>
        <v>0.82252410166520595</v>
      </c>
      <c r="AB3755" t="str">
        <f t="shared" si="291"/>
        <v>C</v>
      </c>
      <c r="AI3755" s="14">
        <v>8964670</v>
      </c>
      <c r="AJ3755" s="12">
        <v>-500</v>
      </c>
      <c r="AK3755" s="12">
        <v>0</v>
      </c>
      <c r="AL3755" s="12">
        <v>0</v>
      </c>
      <c r="AN3755">
        <v>8964670</v>
      </c>
      <c r="AO3755">
        <v>-500</v>
      </c>
      <c r="AP3755">
        <v>0</v>
      </c>
      <c r="AQ3755">
        <v>0</v>
      </c>
      <c r="AR3755">
        <f t="shared" si="294"/>
        <v>0</v>
      </c>
      <c r="AV3755" s="4">
        <v>2974126</v>
      </c>
      <c r="AW3755" s="4">
        <v>8986783</v>
      </c>
      <c r="AX3755" s="4" t="s">
        <v>2793</v>
      </c>
      <c r="AY3755" s="4">
        <v>500</v>
      </c>
      <c r="AZ3755" s="4">
        <v>500</v>
      </c>
      <c r="BA3755" s="4">
        <v>0.75</v>
      </c>
      <c r="BB3755" s="7">
        <f>AZ3755+BA3755-AY3755</f>
        <v>0.75</v>
      </c>
      <c r="BC3755" s="4" t="s">
        <v>2794</v>
      </c>
      <c r="BD3755" s="4">
        <v>5000</v>
      </c>
      <c r="BE3755" s="4" t="s">
        <v>4</v>
      </c>
      <c r="BF3755" s="4" t="s">
        <v>8</v>
      </c>
      <c r="BG3755" s="4" t="s">
        <v>14</v>
      </c>
      <c r="BH3755" s="4" t="s">
        <v>65</v>
      </c>
      <c r="BI3755" t="str">
        <f t="shared" si="295"/>
        <v>B</v>
      </c>
    </row>
    <row r="3756" spans="1:61" ht="15.75" customHeight="1" x14ac:dyDescent="0.2">
      <c r="A3756" s="4">
        <v>2976415</v>
      </c>
      <c r="B3756" s="4">
        <v>551486</v>
      </c>
      <c r="C3756" s="4" t="s">
        <v>2983</v>
      </c>
      <c r="D3756" s="4">
        <v>1500</v>
      </c>
      <c r="E3756" s="4">
        <v>1500</v>
      </c>
      <c r="F3756" s="4">
        <v>0.75</v>
      </c>
      <c r="G3756" s="7">
        <f>E3756+F3756-D3756</f>
        <v>0.75</v>
      </c>
      <c r="H3756" s="4" t="s">
        <v>2102</v>
      </c>
      <c r="I3756" s="4">
        <v>19000</v>
      </c>
      <c r="J3756" s="4" t="s">
        <v>4</v>
      </c>
      <c r="K3756" s="4" t="s">
        <v>5</v>
      </c>
      <c r="L3756" s="4" t="s">
        <v>6</v>
      </c>
      <c r="M3756" s="4" t="s">
        <v>7</v>
      </c>
      <c r="O3756" s="4"/>
      <c r="P3756" s="14">
        <v>8964796</v>
      </c>
      <c r="Q3756" s="12">
        <v>0.10000000000002274</v>
      </c>
      <c r="S3756" s="14">
        <v>9150772</v>
      </c>
      <c r="T3756" s="12">
        <v>-1049.95</v>
      </c>
      <c r="U3756">
        <f>SUM($T$2:T3756)</f>
        <v>2868617.6199999982</v>
      </c>
      <c r="W3756" s="16">
        <v>9150772</v>
      </c>
      <c r="X3756">
        <v>2868617.6199999982</v>
      </c>
      <c r="Y3756">
        <v>3755</v>
      </c>
      <c r="Z3756" s="18">
        <f t="shared" si="292"/>
        <v>6.8894768127035126</v>
      </c>
      <c r="AA3756" s="18">
        <f t="shared" si="293"/>
        <v>0.82274320771253284</v>
      </c>
      <c r="AB3756" t="str">
        <f t="shared" si="291"/>
        <v>C</v>
      </c>
      <c r="AI3756" s="14">
        <v>8964796</v>
      </c>
      <c r="AJ3756" s="12">
        <v>0.10000000000002274</v>
      </c>
      <c r="AK3756" s="12">
        <v>0.1</v>
      </c>
      <c r="AL3756" s="12">
        <v>1000</v>
      </c>
      <c r="AN3756">
        <v>8964796</v>
      </c>
      <c r="AO3756">
        <v>0.10000000000002274</v>
      </c>
      <c r="AP3756">
        <v>0.1</v>
      </c>
      <c r="AQ3756">
        <v>1000</v>
      </c>
      <c r="AR3756">
        <f t="shared" si="294"/>
        <v>0</v>
      </c>
      <c r="AV3756" s="4">
        <v>2976415</v>
      </c>
      <c r="AW3756" s="4">
        <v>551486</v>
      </c>
      <c r="AX3756" s="4" t="s">
        <v>2983</v>
      </c>
      <c r="AY3756" s="4">
        <v>1500</v>
      </c>
      <c r="AZ3756" s="4">
        <v>1500</v>
      </c>
      <c r="BA3756" s="4">
        <v>0.75</v>
      </c>
      <c r="BB3756" s="7">
        <f>AZ3756+BA3756-AY3756</f>
        <v>0.75</v>
      </c>
      <c r="BC3756" s="4" t="s">
        <v>2102</v>
      </c>
      <c r="BD3756" s="4">
        <v>19000</v>
      </c>
      <c r="BE3756" s="4" t="s">
        <v>4</v>
      </c>
      <c r="BF3756" s="4" t="s">
        <v>5</v>
      </c>
      <c r="BG3756" s="4" t="s">
        <v>6</v>
      </c>
      <c r="BH3756" s="4" t="s">
        <v>7</v>
      </c>
      <c r="BI3756" t="str">
        <f t="shared" si="295"/>
        <v>A</v>
      </c>
    </row>
    <row r="3757" spans="1:61" ht="15.75" customHeight="1" x14ac:dyDescent="0.2">
      <c r="A3757" s="4">
        <v>2978116</v>
      </c>
      <c r="B3757" s="4">
        <v>9000447</v>
      </c>
      <c r="C3757" s="4" t="s">
        <v>3171</v>
      </c>
      <c r="D3757" s="4">
        <v>500</v>
      </c>
      <c r="E3757" s="4">
        <v>500</v>
      </c>
      <c r="F3757" s="4">
        <v>0.75</v>
      </c>
      <c r="G3757" s="7">
        <f>E3757+F3757-D3757</f>
        <v>0.75</v>
      </c>
      <c r="H3757" s="4" t="s">
        <v>3172</v>
      </c>
      <c r="I3757" s="4">
        <v>4000</v>
      </c>
      <c r="J3757" s="4" t="s">
        <v>4</v>
      </c>
      <c r="K3757" s="4" t="s">
        <v>13</v>
      </c>
      <c r="L3757" s="4" t="s">
        <v>6</v>
      </c>
      <c r="M3757" s="4" t="s">
        <v>111</v>
      </c>
      <c r="O3757" s="4"/>
      <c r="P3757" s="14">
        <v>8964803</v>
      </c>
      <c r="Q3757" s="12">
        <v>3458</v>
      </c>
      <c r="S3757" s="14">
        <v>6610241</v>
      </c>
      <c r="T3757" s="12">
        <v>-1050</v>
      </c>
      <c r="U3757">
        <f>SUM($T$2:T3757)</f>
        <v>2867567.6199999982</v>
      </c>
      <c r="W3757" s="16">
        <v>6610241</v>
      </c>
      <c r="X3757">
        <v>2867567.6199999982</v>
      </c>
      <c r="Y3757">
        <v>3756</v>
      </c>
      <c r="Z3757" s="18">
        <f t="shared" si="292"/>
        <v>6.8869550577638146</v>
      </c>
      <c r="AA3757" s="18">
        <f t="shared" si="293"/>
        <v>0.82296231375985973</v>
      </c>
      <c r="AB3757" t="str">
        <f t="shared" si="291"/>
        <v>D</v>
      </c>
      <c r="AI3757" s="14">
        <v>8964803</v>
      </c>
      <c r="AJ3757" s="12">
        <v>3458</v>
      </c>
      <c r="AK3757" s="12">
        <v>3458</v>
      </c>
      <c r="AL3757" s="12">
        <v>2000</v>
      </c>
      <c r="AN3757">
        <v>8964803</v>
      </c>
      <c r="AO3757">
        <v>3458</v>
      </c>
      <c r="AP3757">
        <v>3458</v>
      </c>
      <c r="AQ3757">
        <v>2000</v>
      </c>
      <c r="AR3757">
        <f t="shared" si="294"/>
        <v>0</v>
      </c>
      <c r="AV3757" s="4">
        <v>2978116</v>
      </c>
      <c r="AW3757" s="4">
        <v>9000447</v>
      </c>
      <c r="AX3757" s="4" t="s">
        <v>3171</v>
      </c>
      <c r="AY3757" s="4">
        <v>500</v>
      </c>
      <c r="AZ3757" s="4">
        <v>500</v>
      </c>
      <c r="BA3757" s="4">
        <v>0.75</v>
      </c>
      <c r="BB3757" s="7">
        <f>AZ3757+BA3757-AY3757</f>
        <v>0.75</v>
      </c>
      <c r="BC3757" s="4" t="s">
        <v>3172</v>
      </c>
      <c r="BD3757" s="4">
        <v>4000</v>
      </c>
      <c r="BE3757" s="4" t="s">
        <v>4</v>
      </c>
      <c r="BF3757" s="4" t="s">
        <v>13</v>
      </c>
      <c r="BG3757" s="4" t="s">
        <v>6</v>
      </c>
      <c r="BH3757" s="4" t="s">
        <v>111</v>
      </c>
      <c r="BI3757" t="str">
        <f t="shared" si="295"/>
        <v>B</v>
      </c>
    </row>
    <row r="3758" spans="1:61" ht="15.75" customHeight="1" x14ac:dyDescent="0.2">
      <c r="A3758" s="4">
        <v>2979978</v>
      </c>
      <c r="B3758" s="4">
        <v>6675761</v>
      </c>
      <c r="C3758" s="4" t="s">
        <v>3367</v>
      </c>
      <c r="D3758" s="4">
        <v>500</v>
      </c>
      <c r="E3758" s="4">
        <v>500</v>
      </c>
      <c r="F3758" s="4">
        <v>0.75</v>
      </c>
      <c r="G3758" s="7">
        <f>E3758+F3758-D3758</f>
        <v>0.75</v>
      </c>
      <c r="H3758" s="4" t="s">
        <v>3368</v>
      </c>
      <c r="I3758" s="4">
        <v>3000</v>
      </c>
      <c r="J3758" s="4" t="s">
        <v>4</v>
      </c>
      <c r="K3758" s="4" t="s">
        <v>13</v>
      </c>
      <c r="L3758" s="4" t="s">
        <v>6</v>
      </c>
      <c r="M3758" s="4" t="s">
        <v>25</v>
      </c>
      <c r="O3758" s="4"/>
      <c r="P3758" s="14">
        <v>8964845</v>
      </c>
      <c r="Q3758" s="12">
        <v>-1000</v>
      </c>
      <c r="S3758" s="14">
        <v>9061508</v>
      </c>
      <c r="T3758" s="12">
        <v>-1050</v>
      </c>
      <c r="U3758">
        <f>SUM($T$2:T3758)</f>
        <v>2866517.6199999982</v>
      </c>
      <c r="W3758" s="16">
        <v>9061508</v>
      </c>
      <c r="X3758">
        <v>2866517.6199999982</v>
      </c>
      <c r="Y3758">
        <v>3757</v>
      </c>
      <c r="Z3758" s="18">
        <f t="shared" si="292"/>
        <v>6.8844333028241174</v>
      </c>
      <c r="AA3758" s="18">
        <f t="shared" si="293"/>
        <v>0.82318141980718673</v>
      </c>
      <c r="AB3758" t="str">
        <f t="shared" si="291"/>
        <v>C</v>
      </c>
      <c r="AI3758" s="14">
        <v>8964845</v>
      </c>
      <c r="AJ3758" s="12">
        <v>-1000</v>
      </c>
      <c r="AK3758" s="12">
        <v>0</v>
      </c>
      <c r="AL3758" s="12">
        <v>0</v>
      </c>
      <c r="AN3758">
        <v>8964845</v>
      </c>
      <c r="AO3758">
        <v>-1000</v>
      </c>
      <c r="AP3758">
        <v>0</v>
      </c>
      <c r="AQ3758">
        <v>0</v>
      </c>
      <c r="AR3758">
        <f t="shared" si="294"/>
        <v>0</v>
      </c>
      <c r="AV3758" s="4">
        <v>2979978</v>
      </c>
      <c r="AW3758" s="4">
        <v>6675761</v>
      </c>
      <c r="AX3758" s="4" t="s">
        <v>3367</v>
      </c>
      <c r="AY3758" s="4">
        <v>500</v>
      </c>
      <c r="AZ3758" s="4">
        <v>500</v>
      </c>
      <c r="BA3758" s="4">
        <v>0.75</v>
      </c>
      <c r="BB3758" s="7">
        <f>AZ3758+BA3758-AY3758</f>
        <v>0.75</v>
      </c>
      <c r="BC3758" s="4" t="s">
        <v>3368</v>
      </c>
      <c r="BD3758" s="4">
        <v>3000</v>
      </c>
      <c r="BE3758" s="4" t="s">
        <v>4</v>
      </c>
      <c r="BF3758" s="4" t="s">
        <v>13</v>
      </c>
      <c r="BG3758" s="4" t="s">
        <v>6</v>
      </c>
      <c r="BH3758" s="4" t="s">
        <v>25</v>
      </c>
      <c r="BI3758" t="str">
        <f t="shared" si="295"/>
        <v>B</v>
      </c>
    </row>
    <row r="3759" spans="1:61" ht="15.75" customHeight="1" x14ac:dyDescent="0.2">
      <c r="A3759" s="4">
        <v>2985389</v>
      </c>
      <c r="B3759" s="4">
        <v>9022056</v>
      </c>
      <c r="C3759" s="4" t="s">
        <v>3824</v>
      </c>
      <c r="D3759" s="4">
        <v>500</v>
      </c>
      <c r="E3759" s="4">
        <v>500</v>
      </c>
      <c r="F3759" s="4">
        <v>0.75</v>
      </c>
      <c r="G3759" s="7">
        <f>E3759+F3759-D3759</f>
        <v>0.75</v>
      </c>
      <c r="H3759" s="4" t="s">
        <v>3825</v>
      </c>
      <c r="I3759" s="4">
        <v>10000</v>
      </c>
      <c r="J3759" s="4" t="s">
        <v>72</v>
      </c>
      <c r="K3759" s="4" t="s">
        <v>13</v>
      </c>
      <c r="M3759" s="4" t="s">
        <v>17</v>
      </c>
      <c r="O3759" s="4"/>
      <c r="P3759" s="14">
        <v>8965076</v>
      </c>
      <c r="Q3759" s="12">
        <v>3</v>
      </c>
      <c r="S3759" s="14">
        <v>6155976</v>
      </c>
      <c r="T3759" s="12">
        <v>-1070.25</v>
      </c>
      <c r="U3759">
        <f>SUM($T$2:T3759)</f>
        <v>2865447.3699999982</v>
      </c>
      <c r="W3759" s="16">
        <v>6155976</v>
      </c>
      <c r="X3759">
        <v>2865447.3699999982</v>
      </c>
      <c r="Y3759">
        <v>3758</v>
      </c>
      <c r="Z3759" s="18">
        <f t="shared" si="292"/>
        <v>6.8818629140391536</v>
      </c>
      <c r="AA3759" s="18">
        <f t="shared" si="293"/>
        <v>0.82340052585451362</v>
      </c>
      <c r="AB3759" t="str">
        <f t="shared" si="291"/>
        <v>C</v>
      </c>
      <c r="AI3759" s="14">
        <v>8965076</v>
      </c>
      <c r="AJ3759" s="12">
        <v>3</v>
      </c>
      <c r="AK3759" s="12">
        <v>3</v>
      </c>
      <c r="AL3759" s="12">
        <v>2000</v>
      </c>
      <c r="AN3759">
        <v>8965076</v>
      </c>
      <c r="AO3759">
        <v>3</v>
      </c>
      <c r="AP3759">
        <v>3</v>
      </c>
      <c r="AQ3759">
        <v>2000</v>
      </c>
      <c r="AR3759">
        <f t="shared" si="294"/>
        <v>0</v>
      </c>
      <c r="AV3759" s="4">
        <v>2985389</v>
      </c>
      <c r="AW3759" s="4">
        <v>9022056</v>
      </c>
      <c r="AX3759" s="4" t="s">
        <v>3824</v>
      </c>
      <c r="AY3759" s="4">
        <v>500</v>
      </c>
      <c r="AZ3759" s="4">
        <v>500</v>
      </c>
      <c r="BA3759" s="4">
        <v>0.75</v>
      </c>
      <c r="BB3759" s="7">
        <f>AZ3759+BA3759-AY3759</f>
        <v>0.75</v>
      </c>
      <c r="BC3759" s="4" t="s">
        <v>3825</v>
      </c>
      <c r="BD3759" s="4">
        <v>10000</v>
      </c>
      <c r="BE3759" s="4" t="s">
        <v>72</v>
      </c>
      <c r="BF3759" s="4" t="s">
        <v>13</v>
      </c>
      <c r="BH3759" s="4" t="s">
        <v>17</v>
      </c>
      <c r="BI3759" t="str">
        <f t="shared" si="295"/>
        <v>B</v>
      </c>
    </row>
    <row r="3760" spans="1:61" ht="15.75" customHeight="1" x14ac:dyDescent="0.2">
      <c r="A3760" s="4">
        <v>2988035</v>
      </c>
      <c r="B3760" s="4">
        <v>7475833</v>
      </c>
      <c r="C3760" s="4" t="s">
        <v>4067</v>
      </c>
      <c r="D3760" s="4">
        <v>500</v>
      </c>
      <c r="E3760" s="4">
        <v>500</v>
      </c>
      <c r="F3760" s="4">
        <v>0.75</v>
      </c>
      <c r="G3760" s="7">
        <f>E3760+F3760-D3760</f>
        <v>0.75</v>
      </c>
      <c r="H3760" s="4" t="s">
        <v>4068</v>
      </c>
      <c r="I3760" s="4">
        <v>15000</v>
      </c>
      <c r="J3760" s="4" t="s">
        <v>4</v>
      </c>
      <c r="K3760" s="4" t="s">
        <v>13</v>
      </c>
      <c r="L3760" s="4" t="s">
        <v>6</v>
      </c>
      <c r="M3760" s="4" t="s">
        <v>76</v>
      </c>
      <c r="O3760" s="4"/>
      <c r="P3760" s="14">
        <v>8965286</v>
      </c>
      <c r="Q3760" s="12">
        <v>3.9000000000000909</v>
      </c>
      <c r="S3760" s="14">
        <v>7401339</v>
      </c>
      <c r="T3760" s="12">
        <v>-1070.25</v>
      </c>
      <c r="U3760">
        <f>SUM($T$2:T3760)</f>
        <v>2864377.1199999982</v>
      </c>
      <c r="W3760" s="16">
        <v>7401339</v>
      </c>
      <c r="X3760">
        <v>2864377.1199999982</v>
      </c>
      <c r="Y3760">
        <v>3759</v>
      </c>
      <c r="Z3760" s="18">
        <f t="shared" si="292"/>
        <v>6.8792925252541908</v>
      </c>
      <c r="AA3760" s="18">
        <f t="shared" si="293"/>
        <v>0.82361963190184051</v>
      </c>
      <c r="AB3760" t="str">
        <f t="shared" si="291"/>
        <v>C</v>
      </c>
      <c r="AI3760" s="14">
        <v>8965286</v>
      </c>
      <c r="AJ3760" s="12">
        <v>3.9000000000000909</v>
      </c>
      <c r="AK3760" s="12">
        <v>3.9</v>
      </c>
      <c r="AL3760" s="12">
        <v>3000</v>
      </c>
      <c r="AN3760">
        <v>8965286</v>
      </c>
      <c r="AO3760">
        <v>3.9000000000000909</v>
      </c>
      <c r="AP3760">
        <v>3.9</v>
      </c>
      <c r="AQ3760">
        <v>3000</v>
      </c>
      <c r="AR3760">
        <f t="shared" si="294"/>
        <v>0</v>
      </c>
      <c r="AV3760" s="4">
        <v>2988035</v>
      </c>
      <c r="AW3760" s="4">
        <v>7475833</v>
      </c>
      <c r="AX3760" s="4" t="s">
        <v>4067</v>
      </c>
      <c r="AY3760" s="4">
        <v>500</v>
      </c>
      <c r="AZ3760" s="4">
        <v>500</v>
      </c>
      <c r="BA3760" s="4">
        <v>0.75</v>
      </c>
      <c r="BB3760" s="7">
        <f>AZ3760+BA3760-AY3760</f>
        <v>0.75</v>
      </c>
      <c r="BC3760" s="4" t="s">
        <v>4068</v>
      </c>
      <c r="BD3760" s="4">
        <v>15000</v>
      </c>
      <c r="BE3760" s="4" t="s">
        <v>4</v>
      </c>
      <c r="BF3760" s="4" t="s">
        <v>13</v>
      </c>
      <c r="BG3760" s="4" t="s">
        <v>6</v>
      </c>
      <c r="BH3760" s="4" t="s">
        <v>76</v>
      </c>
      <c r="BI3760" t="str">
        <f t="shared" si="295"/>
        <v>B</v>
      </c>
    </row>
    <row r="3761" spans="1:61" ht="15.75" customHeight="1" x14ac:dyDescent="0.2">
      <c r="A3761" s="4">
        <v>2995343</v>
      </c>
      <c r="B3761" s="4">
        <v>9048012</v>
      </c>
      <c r="C3761" s="4" t="s">
        <v>4674</v>
      </c>
      <c r="D3761" s="4">
        <v>500</v>
      </c>
      <c r="E3761" s="4">
        <v>500</v>
      </c>
      <c r="F3761" s="4">
        <v>0.75</v>
      </c>
      <c r="G3761" s="7">
        <f>E3761+F3761-D3761</f>
        <v>0.75</v>
      </c>
      <c r="H3761" s="4" t="s">
        <v>4675</v>
      </c>
      <c r="I3761" s="4">
        <v>9500</v>
      </c>
      <c r="J3761" s="4" t="s">
        <v>11</v>
      </c>
      <c r="K3761" s="4" t="s">
        <v>5</v>
      </c>
      <c r="M3761" s="4" t="s">
        <v>20</v>
      </c>
      <c r="O3761" s="4"/>
      <c r="P3761" s="14">
        <v>8965601</v>
      </c>
      <c r="Q3761" s="12">
        <v>3</v>
      </c>
      <c r="S3761" s="14">
        <v>8862862</v>
      </c>
      <c r="T3761" s="12">
        <v>-1070.25</v>
      </c>
      <c r="U3761">
        <f>SUM($T$2:T3761)</f>
        <v>2863306.8699999982</v>
      </c>
      <c r="W3761" s="16">
        <v>8862862</v>
      </c>
      <c r="X3761">
        <v>2863306.8699999982</v>
      </c>
      <c r="Y3761">
        <v>3760</v>
      </c>
      <c r="Z3761" s="18">
        <f t="shared" si="292"/>
        <v>6.876722136469227</v>
      </c>
      <c r="AA3761" s="18">
        <f t="shared" si="293"/>
        <v>0.8238387379491674</v>
      </c>
      <c r="AB3761" t="str">
        <f t="shared" si="291"/>
        <v>C</v>
      </c>
      <c r="AI3761" s="14">
        <v>8965601</v>
      </c>
      <c r="AJ3761" s="12">
        <v>3</v>
      </c>
      <c r="AK3761" s="12">
        <v>3</v>
      </c>
      <c r="AL3761" s="12">
        <v>2000</v>
      </c>
      <c r="AN3761">
        <v>8965601</v>
      </c>
      <c r="AO3761">
        <v>3</v>
      </c>
      <c r="AP3761">
        <v>3</v>
      </c>
      <c r="AQ3761">
        <v>2000</v>
      </c>
      <c r="AR3761">
        <f t="shared" si="294"/>
        <v>0</v>
      </c>
      <c r="AV3761" s="4">
        <v>2995343</v>
      </c>
      <c r="AW3761" s="4">
        <v>9048012</v>
      </c>
      <c r="AX3761" s="4" t="s">
        <v>4674</v>
      </c>
      <c r="AY3761" s="4">
        <v>500</v>
      </c>
      <c r="AZ3761" s="4">
        <v>500</v>
      </c>
      <c r="BA3761" s="4">
        <v>0.75</v>
      </c>
      <c r="BB3761" s="7">
        <f>AZ3761+BA3761-AY3761</f>
        <v>0.75</v>
      </c>
      <c r="BC3761" s="4" t="s">
        <v>4675</v>
      </c>
      <c r="BD3761" s="4">
        <v>9500</v>
      </c>
      <c r="BE3761" s="4" t="s">
        <v>11</v>
      </c>
      <c r="BF3761" s="4" t="s">
        <v>5</v>
      </c>
      <c r="BH3761" s="4" t="s">
        <v>20</v>
      </c>
      <c r="BI3761" t="str">
        <f t="shared" si="295"/>
        <v>B</v>
      </c>
    </row>
    <row r="3762" spans="1:61" ht="15.75" customHeight="1" x14ac:dyDescent="0.2">
      <c r="A3762" s="4">
        <v>2991962</v>
      </c>
      <c r="B3762" s="4">
        <v>466457</v>
      </c>
      <c r="C3762" s="4" t="s">
        <v>4676</v>
      </c>
      <c r="D3762" s="4">
        <v>500</v>
      </c>
      <c r="E3762" s="4">
        <v>500</v>
      </c>
      <c r="F3762" s="4">
        <v>0.75</v>
      </c>
      <c r="G3762" s="7">
        <f>E3762+F3762-D3762</f>
        <v>0.75</v>
      </c>
      <c r="H3762" s="4" t="s">
        <v>4677</v>
      </c>
      <c r="I3762" s="4">
        <v>5500</v>
      </c>
      <c r="J3762" s="4" t="s">
        <v>4</v>
      </c>
      <c r="K3762" s="4" t="s">
        <v>16</v>
      </c>
      <c r="L3762" s="4" t="s">
        <v>6</v>
      </c>
      <c r="M3762" s="4" t="s">
        <v>25</v>
      </c>
      <c r="O3762" s="4"/>
      <c r="P3762" s="14">
        <v>8966021</v>
      </c>
      <c r="Q3762" s="12">
        <v>1.4000000000000909</v>
      </c>
      <c r="S3762" s="14">
        <v>8907970</v>
      </c>
      <c r="T3762" s="12">
        <v>-1070.25</v>
      </c>
      <c r="U3762">
        <f>SUM($T$2:T3762)</f>
        <v>2862236.6199999982</v>
      </c>
      <c r="W3762" s="16">
        <v>8907970</v>
      </c>
      <c r="X3762">
        <v>2862236.6199999982</v>
      </c>
      <c r="Y3762">
        <v>3761</v>
      </c>
      <c r="Z3762" s="18">
        <f t="shared" si="292"/>
        <v>6.8741517476842642</v>
      </c>
      <c r="AA3762" s="18">
        <f t="shared" si="293"/>
        <v>0.82405784399649429</v>
      </c>
      <c r="AB3762" t="str">
        <f t="shared" si="291"/>
        <v>C</v>
      </c>
      <c r="AI3762" s="14">
        <v>8966021</v>
      </c>
      <c r="AJ3762" s="12">
        <v>1.4000000000000909</v>
      </c>
      <c r="AK3762" s="12">
        <v>1.4</v>
      </c>
      <c r="AL3762" s="12">
        <v>2000</v>
      </c>
      <c r="AN3762">
        <v>8966021</v>
      </c>
      <c r="AO3762">
        <v>1.4000000000000909</v>
      </c>
      <c r="AP3762">
        <v>1.4</v>
      </c>
      <c r="AQ3762">
        <v>2000</v>
      </c>
      <c r="AR3762">
        <f t="shared" si="294"/>
        <v>0</v>
      </c>
      <c r="AV3762" s="4">
        <v>2991962</v>
      </c>
      <c r="AW3762" s="4">
        <v>466457</v>
      </c>
      <c r="AX3762" s="4" t="s">
        <v>4676</v>
      </c>
      <c r="AY3762" s="4">
        <v>500</v>
      </c>
      <c r="AZ3762" s="4">
        <v>500</v>
      </c>
      <c r="BA3762" s="4">
        <v>0.75</v>
      </c>
      <c r="BB3762" s="7">
        <f>AZ3762+BA3762-AY3762</f>
        <v>0.75</v>
      </c>
      <c r="BC3762" s="4" t="s">
        <v>4677</v>
      </c>
      <c r="BD3762" s="4">
        <v>5500</v>
      </c>
      <c r="BE3762" s="4" t="s">
        <v>4</v>
      </c>
      <c r="BF3762" s="4" t="s">
        <v>16</v>
      </c>
      <c r="BG3762" s="4" t="s">
        <v>6</v>
      </c>
      <c r="BH3762" s="4" t="s">
        <v>25</v>
      </c>
      <c r="BI3762" t="str">
        <f t="shared" si="295"/>
        <v>B</v>
      </c>
    </row>
    <row r="3763" spans="1:61" ht="15.75" customHeight="1" x14ac:dyDescent="0.2">
      <c r="A3763" s="4">
        <v>3005150</v>
      </c>
      <c r="B3763" s="4">
        <v>6765004</v>
      </c>
      <c r="C3763" s="4" t="s">
        <v>5496</v>
      </c>
      <c r="D3763" s="4">
        <v>1500</v>
      </c>
      <c r="E3763" s="4">
        <v>1500</v>
      </c>
      <c r="F3763" s="4">
        <v>0.75</v>
      </c>
      <c r="G3763" s="7">
        <f>E3763+F3763-D3763</f>
        <v>0.75</v>
      </c>
      <c r="H3763" s="4" t="s">
        <v>5162</v>
      </c>
      <c r="I3763" s="4">
        <v>12000</v>
      </c>
      <c r="J3763" s="4" t="s">
        <v>4</v>
      </c>
      <c r="K3763" s="4" t="s">
        <v>5</v>
      </c>
      <c r="L3763" s="4" t="s">
        <v>9</v>
      </c>
      <c r="M3763" s="4" t="s">
        <v>10</v>
      </c>
      <c r="O3763" s="4"/>
      <c r="P3763" s="14">
        <v>8966168</v>
      </c>
      <c r="Q3763" s="12">
        <v>0.36000000000001364</v>
      </c>
      <c r="S3763" s="14">
        <v>9034747</v>
      </c>
      <c r="T3763" s="12">
        <v>-1070.25</v>
      </c>
      <c r="U3763">
        <f>SUM($T$2:T3763)</f>
        <v>2861166.3699999982</v>
      </c>
      <c r="W3763" s="16">
        <v>9034747</v>
      </c>
      <c r="X3763">
        <v>2861166.3699999982</v>
      </c>
      <c r="Y3763">
        <v>3762</v>
      </c>
      <c r="Z3763" s="18">
        <f t="shared" si="292"/>
        <v>6.8715813588993013</v>
      </c>
      <c r="AA3763" s="18">
        <f t="shared" si="293"/>
        <v>0.82427695004382118</v>
      </c>
      <c r="AB3763" t="str">
        <f t="shared" si="291"/>
        <v>C</v>
      </c>
      <c r="AI3763" s="14">
        <v>8966168</v>
      </c>
      <c r="AJ3763" s="12">
        <v>0.36000000000001364</v>
      </c>
      <c r="AK3763" s="12">
        <v>0.36</v>
      </c>
      <c r="AL3763" s="12">
        <v>600</v>
      </c>
      <c r="AN3763">
        <v>8966168</v>
      </c>
      <c r="AO3763">
        <v>0.36000000000001364</v>
      </c>
      <c r="AP3763">
        <v>0.36</v>
      </c>
      <c r="AQ3763">
        <v>600</v>
      </c>
      <c r="AR3763">
        <f t="shared" si="294"/>
        <v>0</v>
      </c>
      <c r="AV3763" s="4">
        <v>3005150</v>
      </c>
      <c r="AW3763" s="4">
        <v>6765004</v>
      </c>
      <c r="AX3763" s="4" t="s">
        <v>5496</v>
      </c>
      <c r="AY3763" s="4">
        <v>1500</v>
      </c>
      <c r="AZ3763" s="4">
        <v>1500</v>
      </c>
      <c r="BA3763" s="4">
        <v>0.75</v>
      </c>
      <c r="BB3763" s="7">
        <f>AZ3763+BA3763-AY3763</f>
        <v>0.75</v>
      </c>
      <c r="BC3763" s="4" t="s">
        <v>5162</v>
      </c>
      <c r="BD3763" s="4">
        <v>12000</v>
      </c>
      <c r="BE3763" s="4" t="s">
        <v>4</v>
      </c>
      <c r="BF3763" s="4" t="s">
        <v>5</v>
      </c>
      <c r="BG3763" s="4" t="s">
        <v>9</v>
      </c>
      <c r="BH3763" s="4" t="s">
        <v>10</v>
      </c>
      <c r="BI3763" t="str">
        <f t="shared" si="295"/>
        <v>C</v>
      </c>
    </row>
    <row r="3764" spans="1:61" ht="15.75" customHeight="1" x14ac:dyDescent="0.2">
      <c r="A3764" s="4">
        <v>3020767</v>
      </c>
      <c r="B3764" s="4">
        <v>9120112</v>
      </c>
      <c r="C3764" s="4" t="s">
        <v>6652</v>
      </c>
      <c r="D3764" s="4">
        <v>500</v>
      </c>
      <c r="E3764" s="4">
        <v>500</v>
      </c>
      <c r="F3764" s="4">
        <v>0.75</v>
      </c>
      <c r="G3764" s="7">
        <f>E3764+F3764-D3764</f>
        <v>0.75</v>
      </c>
      <c r="H3764" s="4" t="s">
        <v>6653</v>
      </c>
      <c r="I3764" s="4">
        <v>14200</v>
      </c>
      <c r="J3764" s="4" t="s">
        <v>4</v>
      </c>
      <c r="K3764" s="4" t="s">
        <v>13</v>
      </c>
      <c r="L3764" s="4" t="s">
        <v>6</v>
      </c>
      <c r="M3764" s="4" t="s">
        <v>20</v>
      </c>
      <c r="O3764" s="4"/>
      <c r="P3764" s="14">
        <v>8966287</v>
      </c>
      <c r="Q3764" s="12">
        <v>2.5999999999999091</v>
      </c>
      <c r="S3764" s="14">
        <v>9102080</v>
      </c>
      <c r="T3764" s="12">
        <v>-1070.25</v>
      </c>
      <c r="U3764">
        <f>SUM($T$2:T3764)</f>
        <v>2860096.1199999982</v>
      </c>
      <c r="W3764" s="16">
        <v>9102080</v>
      </c>
      <c r="X3764">
        <v>2860096.1199999982</v>
      </c>
      <c r="Y3764">
        <v>3763</v>
      </c>
      <c r="Z3764" s="18">
        <f t="shared" si="292"/>
        <v>6.8690109701143376</v>
      </c>
      <c r="AA3764" s="18">
        <f t="shared" si="293"/>
        <v>0.82449605609114807</v>
      </c>
      <c r="AB3764" t="str">
        <f t="shared" si="291"/>
        <v>C</v>
      </c>
      <c r="AI3764" s="14">
        <v>8966287</v>
      </c>
      <c r="AJ3764" s="12">
        <v>2.5999999999999091</v>
      </c>
      <c r="AK3764" s="12">
        <v>2.6</v>
      </c>
      <c r="AL3764" s="12">
        <v>2000</v>
      </c>
      <c r="AN3764">
        <v>8966287</v>
      </c>
      <c r="AO3764">
        <v>2.5999999999999091</v>
      </c>
      <c r="AP3764">
        <v>2.6</v>
      </c>
      <c r="AQ3764">
        <v>2000</v>
      </c>
      <c r="AR3764">
        <f t="shared" si="294"/>
        <v>0</v>
      </c>
      <c r="AV3764" s="4">
        <v>3020767</v>
      </c>
      <c r="AW3764" s="4">
        <v>9120112</v>
      </c>
      <c r="AX3764" s="4" t="s">
        <v>6652</v>
      </c>
      <c r="AY3764" s="4">
        <v>500</v>
      </c>
      <c r="AZ3764" s="4">
        <v>500</v>
      </c>
      <c r="BA3764" s="4">
        <v>0.75</v>
      </c>
      <c r="BB3764" s="7">
        <f>AZ3764+BA3764-AY3764</f>
        <v>0.75</v>
      </c>
      <c r="BC3764" s="4" t="s">
        <v>6653</v>
      </c>
      <c r="BD3764" s="4">
        <v>14200</v>
      </c>
      <c r="BE3764" s="4" t="s">
        <v>4</v>
      </c>
      <c r="BF3764" s="4" t="s">
        <v>13</v>
      </c>
      <c r="BG3764" s="4" t="s">
        <v>6</v>
      </c>
      <c r="BH3764" s="4" t="s">
        <v>20</v>
      </c>
      <c r="BI3764" t="str">
        <f t="shared" si="295"/>
        <v>B</v>
      </c>
    </row>
    <row r="3765" spans="1:61" ht="15.75" customHeight="1" x14ac:dyDescent="0.2">
      <c r="A3765" s="4">
        <v>3024491</v>
      </c>
      <c r="B3765" s="4">
        <v>9129429</v>
      </c>
      <c r="C3765" s="4" t="s">
        <v>6933</v>
      </c>
      <c r="D3765" s="4">
        <v>500</v>
      </c>
      <c r="E3765" s="4">
        <v>500</v>
      </c>
      <c r="F3765" s="4">
        <v>0.75</v>
      </c>
      <c r="G3765" s="7">
        <f>E3765+F3765-D3765</f>
        <v>0.75</v>
      </c>
      <c r="H3765" s="4" t="s">
        <v>6934</v>
      </c>
      <c r="I3765" s="4">
        <v>6700</v>
      </c>
      <c r="J3765" s="4" t="s">
        <v>4</v>
      </c>
      <c r="K3765" s="4" t="s">
        <v>22</v>
      </c>
      <c r="L3765" s="4" t="s">
        <v>6</v>
      </c>
      <c r="M3765" s="4" t="s">
        <v>10</v>
      </c>
      <c r="O3765" s="4"/>
      <c r="P3765" s="14">
        <v>8966399</v>
      </c>
      <c r="Q3765" s="12">
        <v>187.32999999999993</v>
      </c>
      <c r="S3765" s="14">
        <v>32115</v>
      </c>
      <c r="T3765" s="12">
        <v>-1072.5</v>
      </c>
      <c r="U3765">
        <f>SUM($T$2:T3765)</f>
        <v>2859023.6199999982</v>
      </c>
      <c r="W3765" s="16">
        <v>32115</v>
      </c>
      <c r="X3765">
        <v>2859023.6199999982</v>
      </c>
      <c r="Y3765">
        <v>3764</v>
      </c>
      <c r="Z3765" s="18">
        <f t="shared" si="292"/>
        <v>6.8664351775687891</v>
      </c>
      <c r="AA3765" s="18">
        <f t="shared" si="293"/>
        <v>0.82471516213847507</v>
      </c>
      <c r="AB3765" t="str">
        <f t="shared" ref="AB3765:AB3828" si="296">IF(VLOOKUP(W3765,$AN$1:$AR$4565,5,FALSE)=1,"C","D")</f>
        <v>C</v>
      </c>
      <c r="AI3765" s="14">
        <v>8966399</v>
      </c>
      <c r="AJ3765" s="12">
        <v>187.32999999999993</v>
      </c>
      <c r="AK3765" s="12">
        <v>187.32999999999998</v>
      </c>
      <c r="AL3765" s="12">
        <v>7500</v>
      </c>
      <c r="AN3765">
        <v>8966399</v>
      </c>
      <c r="AO3765">
        <v>187.32999999999993</v>
      </c>
      <c r="AP3765">
        <v>187.32999999999998</v>
      </c>
      <c r="AQ3765">
        <v>7500</v>
      </c>
      <c r="AR3765">
        <f t="shared" si="294"/>
        <v>0</v>
      </c>
      <c r="AV3765" s="4">
        <v>3024491</v>
      </c>
      <c r="AW3765" s="4">
        <v>9129429</v>
      </c>
      <c r="AX3765" s="4" t="s">
        <v>6933</v>
      </c>
      <c r="AY3765" s="4">
        <v>500</v>
      </c>
      <c r="AZ3765" s="4">
        <v>500</v>
      </c>
      <c r="BA3765" s="4">
        <v>0.75</v>
      </c>
      <c r="BB3765" s="7">
        <f>AZ3765+BA3765-AY3765</f>
        <v>0.75</v>
      </c>
      <c r="BC3765" s="4" t="s">
        <v>6934</v>
      </c>
      <c r="BD3765" s="4">
        <v>6700</v>
      </c>
      <c r="BE3765" s="4" t="s">
        <v>4</v>
      </c>
      <c r="BF3765" s="4" t="s">
        <v>22</v>
      </c>
      <c r="BG3765" s="4" t="s">
        <v>6</v>
      </c>
      <c r="BH3765" s="4" t="s">
        <v>10</v>
      </c>
      <c r="BI3765" t="str">
        <f t="shared" si="295"/>
        <v>B</v>
      </c>
    </row>
    <row r="3766" spans="1:61" ht="15.75" customHeight="1" x14ac:dyDescent="0.2">
      <c r="A3766" s="4">
        <v>3026619</v>
      </c>
      <c r="B3766" s="4">
        <v>7136459</v>
      </c>
      <c r="C3766" s="4" t="s">
        <v>7058</v>
      </c>
      <c r="D3766" s="4">
        <v>500</v>
      </c>
      <c r="E3766" s="4">
        <v>500</v>
      </c>
      <c r="F3766" s="4">
        <v>0.75</v>
      </c>
      <c r="G3766" s="7">
        <f>E3766+F3766-D3766</f>
        <v>0.75</v>
      </c>
      <c r="H3766" s="4" t="s">
        <v>7059</v>
      </c>
      <c r="I3766" s="4">
        <v>20000</v>
      </c>
      <c r="J3766" s="4" t="s">
        <v>4</v>
      </c>
      <c r="K3766" s="4" t="s">
        <v>8</v>
      </c>
      <c r="L3766" s="4" t="s">
        <v>6</v>
      </c>
      <c r="M3766" s="4" t="s">
        <v>25</v>
      </c>
      <c r="O3766" s="4"/>
      <c r="P3766" s="14">
        <v>8967435</v>
      </c>
      <c r="Q3766" s="12">
        <v>802.5</v>
      </c>
      <c r="S3766" s="14">
        <v>8464422</v>
      </c>
      <c r="T3766" s="12">
        <v>-1073</v>
      </c>
      <c r="U3766">
        <f>SUM($T$2:T3766)</f>
        <v>2857950.6199999982</v>
      </c>
      <c r="W3766" s="16">
        <v>8464422</v>
      </c>
      <c r="X3766">
        <v>2857950.6199999982</v>
      </c>
      <c r="Y3766">
        <v>3765</v>
      </c>
      <c r="Z3766" s="18">
        <f t="shared" si="292"/>
        <v>6.8638581841875554</v>
      </c>
      <c r="AA3766" s="18">
        <f t="shared" si="293"/>
        <v>0.82493426818580196</v>
      </c>
      <c r="AB3766" t="str">
        <f t="shared" si="296"/>
        <v>C</v>
      </c>
      <c r="AI3766" s="14">
        <v>8967435</v>
      </c>
      <c r="AJ3766" s="12">
        <v>802.5</v>
      </c>
      <c r="AK3766" s="12">
        <v>802.5</v>
      </c>
      <c r="AL3766" s="12">
        <v>3000</v>
      </c>
      <c r="AN3766">
        <v>8967435</v>
      </c>
      <c r="AO3766">
        <v>802.5</v>
      </c>
      <c r="AP3766">
        <v>802.5</v>
      </c>
      <c r="AQ3766">
        <v>3000</v>
      </c>
      <c r="AR3766">
        <f t="shared" si="294"/>
        <v>0</v>
      </c>
      <c r="AV3766" s="4">
        <v>3026619</v>
      </c>
      <c r="AW3766" s="4">
        <v>7136459</v>
      </c>
      <c r="AX3766" s="4" t="s">
        <v>7058</v>
      </c>
      <c r="AY3766" s="4">
        <v>500</v>
      </c>
      <c r="AZ3766" s="4">
        <v>500</v>
      </c>
      <c r="BA3766" s="4">
        <v>0.75</v>
      </c>
      <c r="BB3766" s="7">
        <f>AZ3766+BA3766-AY3766</f>
        <v>0.75</v>
      </c>
      <c r="BC3766" s="4" t="s">
        <v>7059</v>
      </c>
      <c r="BD3766" s="4">
        <v>20000</v>
      </c>
      <c r="BE3766" s="4" t="s">
        <v>4</v>
      </c>
      <c r="BF3766" s="4" t="s">
        <v>8</v>
      </c>
      <c r="BG3766" s="4" t="s">
        <v>6</v>
      </c>
      <c r="BH3766" s="4" t="s">
        <v>25</v>
      </c>
      <c r="BI3766" t="str">
        <f t="shared" si="295"/>
        <v>B</v>
      </c>
    </row>
    <row r="3767" spans="1:61" ht="15.75" customHeight="1" x14ac:dyDescent="0.2">
      <c r="A3767" s="4">
        <v>3030707</v>
      </c>
      <c r="B3767" s="4">
        <v>4824191</v>
      </c>
      <c r="C3767" s="4" t="s">
        <v>7363</v>
      </c>
      <c r="D3767" s="4">
        <v>1500</v>
      </c>
      <c r="E3767" s="4">
        <v>1500</v>
      </c>
      <c r="F3767" s="4">
        <v>0.75</v>
      </c>
      <c r="G3767" s="7">
        <f>E3767+F3767-D3767</f>
        <v>0.75</v>
      </c>
      <c r="H3767" s="4" t="s">
        <v>7364</v>
      </c>
      <c r="I3767" s="4">
        <v>21500</v>
      </c>
      <c r="J3767" s="4" t="s">
        <v>4</v>
      </c>
      <c r="K3767" s="4" t="s">
        <v>13</v>
      </c>
      <c r="L3767" s="4" t="s">
        <v>6</v>
      </c>
      <c r="M3767" s="4" t="s">
        <v>23</v>
      </c>
      <c r="O3767" s="4"/>
      <c r="P3767" s="14">
        <v>8968681</v>
      </c>
      <c r="Q3767" s="12">
        <v>2394.8000000000002</v>
      </c>
      <c r="S3767" s="14">
        <v>8914410</v>
      </c>
      <c r="T3767" s="12">
        <v>-1095</v>
      </c>
      <c r="U3767">
        <f>SUM($T$2:T3767)</f>
        <v>2856855.6199999982</v>
      </c>
      <c r="W3767" s="16">
        <v>8914410</v>
      </c>
      <c r="X3767">
        <v>2856855.6199999982</v>
      </c>
      <c r="Y3767">
        <v>3766</v>
      </c>
      <c r="Z3767" s="18">
        <f t="shared" si="292"/>
        <v>6.8612283540361565</v>
      </c>
      <c r="AA3767" s="18">
        <f t="shared" si="293"/>
        <v>0.82515337423312884</v>
      </c>
      <c r="AB3767" t="str">
        <f t="shared" si="296"/>
        <v>C</v>
      </c>
      <c r="AI3767" s="14">
        <v>8968681</v>
      </c>
      <c r="AJ3767" s="12">
        <v>2394.8000000000002</v>
      </c>
      <c r="AK3767" s="12">
        <v>2394.8000000000002</v>
      </c>
      <c r="AL3767" s="12">
        <v>3000</v>
      </c>
      <c r="AN3767">
        <v>8968681</v>
      </c>
      <c r="AO3767">
        <v>2394.8000000000002</v>
      </c>
      <c r="AP3767">
        <v>2394.8000000000002</v>
      </c>
      <c r="AQ3767">
        <v>3000</v>
      </c>
      <c r="AR3767">
        <f t="shared" si="294"/>
        <v>0</v>
      </c>
      <c r="AV3767" s="4">
        <v>3030707</v>
      </c>
      <c r="AW3767" s="4">
        <v>4824191</v>
      </c>
      <c r="AX3767" s="4" t="s">
        <v>7363</v>
      </c>
      <c r="AY3767" s="4">
        <v>1500</v>
      </c>
      <c r="AZ3767" s="4">
        <v>1500</v>
      </c>
      <c r="BA3767" s="4">
        <v>0.75</v>
      </c>
      <c r="BB3767" s="7">
        <f>AZ3767+BA3767-AY3767</f>
        <v>0.75</v>
      </c>
      <c r="BC3767" s="4" t="s">
        <v>7364</v>
      </c>
      <c r="BD3767" s="4">
        <v>21500</v>
      </c>
      <c r="BE3767" s="4" t="s">
        <v>4</v>
      </c>
      <c r="BF3767" s="4" t="s">
        <v>13</v>
      </c>
      <c r="BG3767" s="4" t="s">
        <v>6</v>
      </c>
      <c r="BH3767" s="4" t="s">
        <v>23</v>
      </c>
      <c r="BI3767" t="str">
        <f t="shared" si="295"/>
        <v>B</v>
      </c>
    </row>
    <row r="3768" spans="1:61" ht="15.75" customHeight="1" x14ac:dyDescent="0.2">
      <c r="A3768" s="4">
        <v>3032002</v>
      </c>
      <c r="B3768" s="4">
        <v>9151206</v>
      </c>
      <c r="C3768" s="4" t="s">
        <v>7481</v>
      </c>
      <c r="D3768" s="4">
        <v>500</v>
      </c>
      <c r="E3768" s="4">
        <v>500</v>
      </c>
      <c r="F3768" s="4">
        <v>0.75</v>
      </c>
      <c r="G3768" s="7">
        <f>E3768+F3768-D3768</f>
        <v>0.75</v>
      </c>
      <c r="H3768" s="4" t="s">
        <v>1188</v>
      </c>
      <c r="I3768" s="4">
        <v>10000</v>
      </c>
      <c r="J3768" s="4" t="s">
        <v>4</v>
      </c>
      <c r="K3768" s="4" t="s">
        <v>13</v>
      </c>
      <c r="L3768" s="4" t="s">
        <v>6</v>
      </c>
      <c r="M3768" s="4" t="s">
        <v>20</v>
      </c>
      <c r="O3768" s="4"/>
      <c r="P3768" s="14">
        <v>8969689</v>
      </c>
      <c r="Q3768" s="12">
        <v>0.10000000000002274</v>
      </c>
      <c r="S3768" s="14">
        <v>550445</v>
      </c>
      <c r="T3768" s="12">
        <v>-1095.52</v>
      </c>
      <c r="U3768">
        <f>SUM($T$2:T3768)</f>
        <v>2855760.0999999982</v>
      </c>
      <c r="W3768" s="16">
        <v>550445</v>
      </c>
      <c r="X3768">
        <v>2855760.0999999982</v>
      </c>
      <c r="Y3768">
        <v>3767</v>
      </c>
      <c r="Z3768" s="18">
        <f t="shared" si="292"/>
        <v>6.8585972750156445</v>
      </c>
      <c r="AA3768" s="18">
        <f t="shared" si="293"/>
        <v>0.82537248028045573</v>
      </c>
      <c r="AB3768" t="str">
        <f t="shared" si="296"/>
        <v>C</v>
      </c>
      <c r="AI3768" s="14">
        <v>8969689</v>
      </c>
      <c r="AJ3768" s="12">
        <v>0.10000000000002274</v>
      </c>
      <c r="AK3768" s="12">
        <v>0.1</v>
      </c>
      <c r="AL3768" s="12">
        <v>500</v>
      </c>
      <c r="AN3768">
        <v>8969689</v>
      </c>
      <c r="AO3768">
        <v>0.10000000000002274</v>
      </c>
      <c r="AP3768">
        <v>0.1</v>
      </c>
      <c r="AQ3768">
        <v>500</v>
      </c>
      <c r="AR3768">
        <f t="shared" si="294"/>
        <v>0</v>
      </c>
      <c r="AV3768" s="4">
        <v>3032002</v>
      </c>
      <c r="AW3768" s="4">
        <v>9151206</v>
      </c>
      <c r="AX3768" s="4" t="s">
        <v>7481</v>
      </c>
      <c r="AY3768" s="4">
        <v>500</v>
      </c>
      <c r="AZ3768" s="4">
        <v>500</v>
      </c>
      <c r="BA3768" s="4">
        <v>0.75</v>
      </c>
      <c r="BB3768" s="7">
        <f>AZ3768+BA3768-AY3768</f>
        <v>0.75</v>
      </c>
      <c r="BC3768" s="4" t="s">
        <v>1188</v>
      </c>
      <c r="BD3768" s="4">
        <v>10000</v>
      </c>
      <c r="BE3768" s="4" t="s">
        <v>4</v>
      </c>
      <c r="BF3768" s="4" t="s">
        <v>13</v>
      </c>
      <c r="BG3768" s="4" t="s">
        <v>6</v>
      </c>
      <c r="BH3768" s="4" t="s">
        <v>20</v>
      </c>
      <c r="BI3768" t="str">
        <f t="shared" si="295"/>
        <v>B</v>
      </c>
    </row>
    <row r="3769" spans="1:61" ht="15.75" customHeight="1" x14ac:dyDescent="0.2">
      <c r="A3769" s="4">
        <v>3034144</v>
      </c>
      <c r="B3769" s="4">
        <v>61467</v>
      </c>
      <c r="C3769" s="4" t="s">
        <v>7648</v>
      </c>
      <c r="D3769" s="4">
        <v>500</v>
      </c>
      <c r="E3769" s="4">
        <v>500</v>
      </c>
      <c r="F3769" s="4">
        <v>0.75</v>
      </c>
      <c r="G3769" s="7">
        <f>E3769+F3769-D3769</f>
        <v>0.75</v>
      </c>
      <c r="H3769" s="4" t="s">
        <v>7649</v>
      </c>
      <c r="I3769" s="4">
        <v>12000</v>
      </c>
      <c r="J3769" s="4" t="s">
        <v>4</v>
      </c>
      <c r="K3769" s="4" t="s">
        <v>8</v>
      </c>
      <c r="L3769" s="4" t="s">
        <v>6</v>
      </c>
      <c r="M3769" s="4" t="s">
        <v>40</v>
      </c>
      <c r="O3769" s="4"/>
      <c r="P3769" s="14">
        <v>8969703</v>
      </c>
      <c r="Q3769" s="12">
        <v>4.1999999999998181</v>
      </c>
      <c r="S3769" s="14">
        <v>5409</v>
      </c>
      <c r="T3769" s="12">
        <v>-1100</v>
      </c>
      <c r="U3769">
        <f>SUM($T$2:T3769)</f>
        <v>2854660.0999999982</v>
      </c>
      <c r="W3769" s="16">
        <v>5409</v>
      </c>
      <c r="X3769">
        <v>2854660.0999999982</v>
      </c>
      <c r="Y3769">
        <v>3768</v>
      </c>
      <c r="Z3769" s="18">
        <f t="shared" si="292"/>
        <v>6.85595543650739</v>
      </c>
      <c r="AA3769" s="18">
        <f t="shared" si="293"/>
        <v>0.82559158632778262</v>
      </c>
      <c r="AB3769" t="str">
        <f t="shared" si="296"/>
        <v>D</v>
      </c>
      <c r="AI3769" s="14">
        <v>8969703</v>
      </c>
      <c r="AJ3769" s="12">
        <v>4.1999999999998181</v>
      </c>
      <c r="AK3769" s="12">
        <v>4.2</v>
      </c>
      <c r="AL3769" s="12">
        <v>3000</v>
      </c>
      <c r="AN3769">
        <v>8969703</v>
      </c>
      <c r="AO3769">
        <v>4.1999999999998181</v>
      </c>
      <c r="AP3769">
        <v>4.2</v>
      </c>
      <c r="AQ3769">
        <v>3000</v>
      </c>
      <c r="AR3769">
        <f t="shared" si="294"/>
        <v>0</v>
      </c>
      <c r="AV3769" s="4">
        <v>3034144</v>
      </c>
      <c r="AW3769" s="4">
        <v>61467</v>
      </c>
      <c r="AX3769" s="4" t="s">
        <v>7648</v>
      </c>
      <c r="AY3769" s="4">
        <v>500</v>
      </c>
      <c r="AZ3769" s="4">
        <v>500</v>
      </c>
      <c r="BA3769" s="4">
        <v>0.75</v>
      </c>
      <c r="BB3769" s="7">
        <f>AZ3769+BA3769-AY3769</f>
        <v>0.75</v>
      </c>
      <c r="BC3769" s="4" t="s">
        <v>7649</v>
      </c>
      <c r="BD3769" s="4">
        <v>12000</v>
      </c>
      <c r="BE3769" s="4" t="s">
        <v>4</v>
      </c>
      <c r="BF3769" s="4" t="s">
        <v>8</v>
      </c>
      <c r="BG3769" s="4" t="s">
        <v>6</v>
      </c>
      <c r="BH3769" s="4" t="s">
        <v>40</v>
      </c>
      <c r="BI3769" t="str">
        <f t="shared" si="295"/>
        <v>B</v>
      </c>
    </row>
    <row r="3770" spans="1:61" ht="15.75" customHeight="1" x14ac:dyDescent="0.2">
      <c r="A3770" s="4">
        <v>3033906</v>
      </c>
      <c r="B3770" s="4">
        <v>476426</v>
      </c>
      <c r="C3770" s="4" t="s">
        <v>7661</v>
      </c>
      <c r="D3770" s="4">
        <v>1500</v>
      </c>
      <c r="E3770" s="4">
        <v>1500</v>
      </c>
      <c r="F3770" s="4">
        <v>0.75</v>
      </c>
      <c r="G3770" s="7">
        <f>E3770+F3770-D3770</f>
        <v>0.75</v>
      </c>
      <c r="H3770" s="4" t="s">
        <v>7662</v>
      </c>
      <c r="I3770" s="4">
        <v>15000</v>
      </c>
      <c r="J3770" s="4" t="s">
        <v>4</v>
      </c>
      <c r="K3770" s="4" t="s">
        <v>8</v>
      </c>
      <c r="L3770" s="4" t="s">
        <v>6</v>
      </c>
      <c r="M3770" s="4" t="s">
        <v>12</v>
      </c>
      <c r="O3770" s="4"/>
      <c r="P3770" s="14">
        <v>8970445</v>
      </c>
      <c r="Q3770" s="12">
        <v>4.5</v>
      </c>
      <c r="S3770" s="14">
        <v>306482</v>
      </c>
      <c r="T3770" s="12">
        <v>-1100</v>
      </c>
      <c r="U3770">
        <f>SUM($T$2:T3770)</f>
        <v>2853560.0999999982</v>
      </c>
      <c r="W3770" s="16">
        <v>306482</v>
      </c>
      <c r="X3770">
        <v>2853560.0999999982</v>
      </c>
      <c r="Y3770">
        <v>3769</v>
      </c>
      <c r="Z3770" s="18">
        <f t="shared" si="292"/>
        <v>6.8533135979991355</v>
      </c>
      <c r="AA3770" s="18">
        <f t="shared" si="293"/>
        <v>0.82581069237510951</v>
      </c>
      <c r="AB3770" t="str">
        <f t="shared" si="296"/>
        <v>D</v>
      </c>
      <c r="AI3770" s="14">
        <v>8970445</v>
      </c>
      <c r="AJ3770" s="12">
        <v>4.5</v>
      </c>
      <c r="AK3770" s="12">
        <v>4.5</v>
      </c>
      <c r="AL3770" s="12">
        <v>3000</v>
      </c>
      <c r="AN3770">
        <v>8970445</v>
      </c>
      <c r="AO3770">
        <v>4.5</v>
      </c>
      <c r="AP3770">
        <v>4.5</v>
      </c>
      <c r="AQ3770">
        <v>3000</v>
      </c>
      <c r="AR3770">
        <f t="shared" si="294"/>
        <v>0</v>
      </c>
      <c r="AV3770" s="4">
        <v>3033906</v>
      </c>
      <c r="AW3770" s="4">
        <v>476426</v>
      </c>
      <c r="AX3770" s="4" t="s">
        <v>7661</v>
      </c>
      <c r="AY3770" s="4">
        <v>1500</v>
      </c>
      <c r="AZ3770" s="4">
        <v>1500</v>
      </c>
      <c r="BA3770" s="4">
        <v>0.75</v>
      </c>
      <c r="BB3770" s="7">
        <f>AZ3770+BA3770-AY3770</f>
        <v>0.75</v>
      </c>
      <c r="BC3770" s="4" t="s">
        <v>7662</v>
      </c>
      <c r="BD3770" s="4">
        <v>15000</v>
      </c>
      <c r="BE3770" s="4" t="s">
        <v>4</v>
      </c>
      <c r="BF3770" s="4" t="s">
        <v>8</v>
      </c>
      <c r="BG3770" s="4" t="s">
        <v>6</v>
      </c>
      <c r="BH3770" s="4" t="s">
        <v>12</v>
      </c>
      <c r="BI3770" t="str">
        <f t="shared" si="295"/>
        <v>B</v>
      </c>
    </row>
    <row r="3771" spans="1:61" ht="15.75" customHeight="1" x14ac:dyDescent="0.2">
      <c r="A3771" s="4">
        <v>3038680</v>
      </c>
      <c r="B3771" s="4">
        <v>5885027</v>
      </c>
      <c r="C3771" s="4" t="s">
        <v>8002</v>
      </c>
      <c r="D3771" s="4">
        <v>1500</v>
      </c>
      <c r="E3771" s="4">
        <v>1500</v>
      </c>
      <c r="F3771" s="4">
        <v>0.75</v>
      </c>
      <c r="G3771" s="7">
        <f>E3771+F3771-D3771</f>
        <v>0.75</v>
      </c>
      <c r="H3771" s="4" t="s">
        <v>1817</v>
      </c>
      <c r="I3771" s="4">
        <v>25000</v>
      </c>
      <c r="J3771" s="4" t="s">
        <v>4</v>
      </c>
      <c r="K3771" s="4" t="s">
        <v>13</v>
      </c>
      <c r="L3771" s="4" t="s">
        <v>6</v>
      </c>
      <c r="M3771" s="4" t="s">
        <v>25</v>
      </c>
      <c r="O3771" s="4"/>
      <c r="P3771" s="14">
        <v>8971187</v>
      </c>
      <c r="Q3771" s="12">
        <v>-1500</v>
      </c>
      <c r="S3771" s="14">
        <v>2662507</v>
      </c>
      <c r="T3771" s="12">
        <v>-1100</v>
      </c>
      <c r="U3771">
        <f>SUM($T$2:T3771)</f>
        <v>2852460.0999999982</v>
      </c>
      <c r="W3771" s="16">
        <v>2662507</v>
      </c>
      <c r="X3771">
        <v>2852460.0999999982</v>
      </c>
      <c r="Y3771">
        <v>3770</v>
      </c>
      <c r="Z3771" s="18">
        <f t="shared" si="292"/>
        <v>6.8506717594908801</v>
      </c>
      <c r="AA3771" s="18">
        <f t="shared" si="293"/>
        <v>0.82602979842243651</v>
      </c>
      <c r="AB3771" t="str">
        <f t="shared" si="296"/>
        <v>C</v>
      </c>
      <c r="AI3771" s="14">
        <v>8971187</v>
      </c>
      <c r="AJ3771" s="12">
        <v>-1500</v>
      </c>
      <c r="AK3771" s="12">
        <v>0</v>
      </c>
      <c r="AL3771" s="12">
        <v>0</v>
      </c>
      <c r="AN3771">
        <v>8971187</v>
      </c>
      <c r="AO3771">
        <v>-1500</v>
      </c>
      <c r="AP3771">
        <v>0</v>
      </c>
      <c r="AQ3771">
        <v>0</v>
      </c>
      <c r="AR3771">
        <f t="shared" si="294"/>
        <v>0</v>
      </c>
      <c r="AV3771" s="4">
        <v>3038680</v>
      </c>
      <c r="AW3771" s="4">
        <v>5885027</v>
      </c>
      <c r="AX3771" s="4" t="s">
        <v>8002</v>
      </c>
      <c r="AY3771" s="4">
        <v>1500</v>
      </c>
      <c r="AZ3771" s="4">
        <v>1500</v>
      </c>
      <c r="BA3771" s="4">
        <v>0.75</v>
      </c>
      <c r="BB3771" s="7">
        <f>AZ3771+BA3771-AY3771</f>
        <v>0.75</v>
      </c>
      <c r="BC3771" s="4" t="s">
        <v>1817</v>
      </c>
      <c r="BD3771" s="4">
        <v>25000</v>
      </c>
      <c r="BE3771" s="4" t="s">
        <v>4</v>
      </c>
      <c r="BF3771" s="4" t="s">
        <v>13</v>
      </c>
      <c r="BG3771" s="4" t="s">
        <v>6</v>
      </c>
      <c r="BH3771" s="4" t="s">
        <v>25</v>
      </c>
      <c r="BI3771" t="str">
        <f t="shared" si="295"/>
        <v>B</v>
      </c>
    </row>
    <row r="3772" spans="1:61" ht="15.75" customHeight="1" x14ac:dyDescent="0.2">
      <c r="A3772" s="4">
        <v>3039205</v>
      </c>
      <c r="B3772" s="4">
        <v>5946473</v>
      </c>
      <c r="C3772" s="4" t="s">
        <v>8010</v>
      </c>
      <c r="D3772" s="4">
        <v>500</v>
      </c>
      <c r="E3772" s="4">
        <v>500</v>
      </c>
      <c r="F3772" s="4">
        <v>0.75</v>
      </c>
      <c r="G3772" s="7">
        <f>E3772+F3772-D3772</f>
        <v>0.75</v>
      </c>
      <c r="H3772" s="4" t="s">
        <v>8011</v>
      </c>
      <c r="I3772" s="4">
        <v>15000</v>
      </c>
      <c r="J3772" s="4" t="s">
        <v>4</v>
      </c>
      <c r="K3772" s="4" t="s">
        <v>8</v>
      </c>
      <c r="L3772" s="4" t="s">
        <v>6</v>
      </c>
      <c r="M3772" s="4" t="s">
        <v>173</v>
      </c>
      <c r="O3772" s="4"/>
      <c r="P3772" s="14">
        <v>8971285</v>
      </c>
      <c r="Q3772" s="12">
        <v>1.3999999999999773</v>
      </c>
      <c r="S3772" s="14">
        <v>5543140</v>
      </c>
      <c r="T3772" s="12">
        <v>-1100</v>
      </c>
      <c r="U3772">
        <f>SUM($T$2:T3772)</f>
        <v>2851360.0999999982</v>
      </c>
      <c r="W3772" s="16">
        <v>5543140</v>
      </c>
      <c r="X3772">
        <v>2851360.0999999982</v>
      </c>
      <c r="Y3772">
        <v>3771</v>
      </c>
      <c r="Z3772" s="18">
        <f t="shared" si="292"/>
        <v>6.8480299209826256</v>
      </c>
      <c r="AA3772" s="18">
        <f t="shared" si="293"/>
        <v>0.8262489044697634</v>
      </c>
      <c r="AB3772" t="str">
        <f t="shared" si="296"/>
        <v>D</v>
      </c>
      <c r="AI3772" s="14">
        <v>8971285</v>
      </c>
      <c r="AJ3772" s="12">
        <v>1.3999999999999773</v>
      </c>
      <c r="AK3772" s="12">
        <v>1.4</v>
      </c>
      <c r="AL3772" s="12">
        <v>1000</v>
      </c>
      <c r="AN3772">
        <v>8971285</v>
      </c>
      <c r="AO3772">
        <v>1.3999999999999773</v>
      </c>
      <c r="AP3772">
        <v>1.4</v>
      </c>
      <c r="AQ3772">
        <v>1000</v>
      </c>
      <c r="AR3772">
        <f t="shared" si="294"/>
        <v>0</v>
      </c>
      <c r="AV3772" s="4">
        <v>3039205</v>
      </c>
      <c r="AW3772" s="4">
        <v>5946473</v>
      </c>
      <c r="AX3772" s="4" t="s">
        <v>8010</v>
      </c>
      <c r="AY3772" s="4">
        <v>500</v>
      </c>
      <c r="AZ3772" s="4">
        <v>500</v>
      </c>
      <c r="BA3772" s="4">
        <v>0.75</v>
      </c>
      <c r="BB3772" s="7">
        <f>AZ3772+BA3772-AY3772</f>
        <v>0.75</v>
      </c>
      <c r="BC3772" s="4" t="s">
        <v>8011</v>
      </c>
      <c r="BD3772" s="4">
        <v>15000</v>
      </c>
      <c r="BE3772" s="4" t="s">
        <v>4</v>
      </c>
      <c r="BF3772" s="4" t="s">
        <v>8</v>
      </c>
      <c r="BG3772" s="4" t="s">
        <v>6</v>
      </c>
      <c r="BH3772" s="4" t="s">
        <v>173</v>
      </c>
      <c r="BI3772" t="str">
        <f t="shared" si="295"/>
        <v>B</v>
      </c>
    </row>
    <row r="3773" spans="1:61" ht="15.75" customHeight="1" x14ac:dyDescent="0.2">
      <c r="A3773" s="4">
        <v>3042418</v>
      </c>
      <c r="B3773" s="4">
        <v>7138482</v>
      </c>
      <c r="C3773" s="4" t="s">
        <v>8250</v>
      </c>
      <c r="D3773" s="4">
        <v>500</v>
      </c>
      <c r="E3773" s="4">
        <v>500</v>
      </c>
      <c r="F3773" s="4">
        <v>0.75</v>
      </c>
      <c r="G3773" s="7">
        <f>E3773+F3773-D3773</f>
        <v>0.75</v>
      </c>
      <c r="H3773" s="4" t="s">
        <v>8251</v>
      </c>
      <c r="I3773" s="4">
        <v>15000</v>
      </c>
      <c r="J3773" s="4" t="s">
        <v>4</v>
      </c>
      <c r="K3773" s="4" t="s">
        <v>13</v>
      </c>
      <c r="L3773" s="4" t="s">
        <v>6</v>
      </c>
      <c r="M3773" s="4" t="s">
        <v>101</v>
      </c>
      <c r="O3773" s="4"/>
      <c r="P3773" s="14">
        <v>8971327</v>
      </c>
      <c r="Q3773" s="12">
        <v>82.949999999999818</v>
      </c>
      <c r="S3773" s="14">
        <v>7938883</v>
      </c>
      <c r="T3773" s="12">
        <v>-1100</v>
      </c>
      <c r="U3773">
        <f>SUM($T$2:T3773)</f>
        <v>2850260.0999999982</v>
      </c>
      <c r="W3773" s="16">
        <v>7938883</v>
      </c>
      <c r="X3773">
        <v>2850260.0999999982</v>
      </c>
      <c r="Y3773">
        <v>3772</v>
      </c>
      <c r="Z3773" s="18">
        <f t="shared" si="292"/>
        <v>6.8453880824743711</v>
      </c>
      <c r="AA3773" s="18">
        <f t="shared" si="293"/>
        <v>0.82646801051709029</v>
      </c>
      <c r="AB3773" t="str">
        <f t="shared" si="296"/>
        <v>D</v>
      </c>
      <c r="AI3773" s="14">
        <v>8971327</v>
      </c>
      <c r="AJ3773" s="12">
        <v>82.949999999999818</v>
      </c>
      <c r="AK3773" s="12">
        <v>82.95</v>
      </c>
      <c r="AL3773" s="12">
        <v>2100</v>
      </c>
      <c r="AN3773">
        <v>8971327</v>
      </c>
      <c r="AO3773">
        <v>82.949999999999818</v>
      </c>
      <c r="AP3773">
        <v>82.95</v>
      </c>
      <c r="AQ3773">
        <v>2100</v>
      </c>
      <c r="AR3773">
        <f t="shared" si="294"/>
        <v>0</v>
      </c>
      <c r="AV3773" s="4">
        <v>3042418</v>
      </c>
      <c r="AW3773" s="4">
        <v>7138482</v>
      </c>
      <c r="AX3773" s="4" t="s">
        <v>8250</v>
      </c>
      <c r="AY3773" s="4">
        <v>500</v>
      </c>
      <c r="AZ3773" s="4">
        <v>500</v>
      </c>
      <c r="BA3773" s="4">
        <v>0.75</v>
      </c>
      <c r="BB3773" s="7">
        <f>AZ3773+BA3773-AY3773</f>
        <v>0.75</v>
      </c>
      <c r="BC3773" s="4" t="s">
        <v>8251</v>
      </c>
      <c r="BD3773" s="4">
        <v>15000</v>
      </c>
      <c r="BE3773" s="4" t="s">
        <v>4</v>
      </c>
      <c r="BF3773" s="4" t="s">
        <v>13</v>
      </c>
      <c r="BG3773" s="4" t="s">
        <v>6</v>
      </c>
      <c r="BH3773" s="4" t="s">
        <v>101</v>
      </c>
      <c r="BI3773" t="str">
        <f t="shared" si="295"/>
        <v>B</v>
      </c>
    </row>
    <row r="3774" spans="1:61" ht="15.75" customHeight="1" x14ac:dyDescent="0.2">
      <c r="A3774" s="4">
        <v>3046464</v>
      </c>
      <c r="B3774" s="4">
        <v>624989</v>
      </c>
      <c r="C3774" s="4" t="s">
        <v>8495</v>
      </c>
      <c r="D3774" s="4">
        <v>500</v>
      </c>
      <c r="E3774" s="4">
        <v>500</v>
      </c>
      <c r="F3774" s="4">
        <v>0.75</v>
      </c>
      <c r="G3774" s="7">
        <f>E3774+F3774-D3774</f>
        <v>0.75</v>
      </c>
      <c r="H3774" s="4" t="s">
        <v>8496</v>
      </c>
      <c r="I3774" s="4">
        <v>45000</v>
      </c>
      <c r="J3774" s="4" t="s">
        <v>4</v>
      </c>
      <c r="K3774" s="4" t="s">
        <v>22</v>
      </c>
      <c r="L3774" s="4" t="s">
        <v>6</v>
      </c>
      <c r="M3774" s="4" t="s">
        <v>173</v>
      </c>
      <c r="O3774" s="4"/>
      <c r="P3774" s="14">
        <v>8971425</v>
      </c>
      <c r="Q3774" s="12">
        <v>30.75</v>
      </c>
      <c r="S3774" s="14">
        <v>8814380</v>
      </c>
      <c r="T3774" s="12">
        <v>-1100</v>
      </c>
      <c r="U3774">
        <f>SUM($T$2:T3774)</f>
        <v>2849160.0999999982</v>
      </c>
      <c r="W3774" s="16">
        <v>8814380</v>
      </c>
      <c r="X3774">
        <v>2849160.0999999982</v>
      </c>
      <c r="Y3774">
        <v>3773</v>
      </c>
      <c r="Z3774" s="18">
        <f t="shared" si="292"/>
        <v>6.8427462439661166</v>
      </c>
      <c r="AA3774" s="18">
        <f t="shared" si="293"/>
        <v>0.82668711656441718</v>
      </c>
      <c r="AB3774" t="str">
        <f t="shared" si="296"/>
        <v>D</v>
      </c>
      <c r="AI3774" s="14">
        <v>8971425</v>
      </c>
      <c r="AJ3774" s="12">
        <v>30.75</v>
      </c>
      <c r="AK3774" s="12">
        <v>30.75</v>
      </c>
      <c r="AL3774" s="12">
        <v>1500</v>
      </c>
      <c r="AN3774">
        <v>8971425</v>
      </c>
      <c r="AO3774">
        <v>30.75</v>
      </c>
      <c r="AP3774">
        <v>30.75</v>
      </c>
      <c r="AQ3774">
        <v>1500</v>
      </c>
      <c r="AR3774">
        <f t="shared" si="294"/>
        <v>0</v>
      </c>
      <c r="AV3774" s="4">
        <v>3046464</v>
      </c>
      <c r="AW3774" s="4">
        <v>624989</v>
      </c>
      <c r="AX3774" s="4" t="s">
        <v>8495</v>
      </c>
      <c r="AY3774" s="4">
        <v>500</v>
      </c>
      <c r="AZ3774" s="4">
        <v>500</v>
      </c>
      <c r="BA3774" s="4">
        <v>0.75</v>
      </c>
      <c r="BB3774" s="7">
        <f>AZ3774+BA3774-AY3774</f>
        <v>0.75</v>
      </c>
      <c r="BC3774" s="4" t="s">
        <v>8496</v>
      </c>
      <c r="BD3774" s="4">
        <v>45000</v>
      </c>
      <c r="BE3774" s="4" t="s">
        <v>4</v>
      </c>
      <c r="BF3774" s="4" t="s">
        <v>22</v>
      </c>
      <c r="BG3774" s="4" t="s">
        <v>6</v>
      </c>
      <c r="BH3774" s="4" t="s">
        <v>173</v>
      </c>
      <c r="BI3774" t="str">
        <f t="shared" si="295"/>
        <v>B</v>
      </c>
    </row>
    <row r="3775" spans="1:61" ht="15.75" customHeight="1" x14ac:dyDescent="0.2">
      <c r="A3775" s="4">
        <v>3047346</v>
      </c>
      <c r="B3775" s="4">
        <v>9192135</v>
      </c>
      <c r="C3775" s="4" t="s">
        <v>8558</v>
      </c>
      <c r="D3775" s="4">
        <v>500</v>
      </c>
      <c r="E3775" s="4">
        <v>500</v>
      </c>
      <c r="F3775" s="4">
        <v>0.75</v>
      </c>
      <c r="G3775" s="7">
        <f>E3775+F3775-D3775</f>
        <v>0.75</v>
      </c>
      <c r="H3775" s="4" t="s">
        <v>106</v>
      </c>
      <c r="I3775" s="4">
        <v>15000</v>
      </c>
      <c r="J3775" s="4" t="s">
        <v>51</v>
      </c>
      <c r="K3775" s="4" t="s">
        <v>8</v>
      </c>
      <c r="M3775" s="4" t="s">
        <v>12</v>
      </c>
      <c r="O3775" s="4"/>
      <c r="P3775" s="14">
        <v>8971432</v>
      </c>
      <c r="Q3775" s="12">
        <v>0.70000000000004547</v>
      </c>
      <c r="S3775" s="14">
        <v>9021209</v>
      </c>
      <c r="T3775" s="12">
        <v>-1100</v>
      </c>
      <c r="U3775">
        <f>SUM($T$2:T3775)</f>
        <v>2848060.0999999982</v>
      </c>
      <c r="W3775" s="16">
        <v>9021209</v>
      </c>
      <c r="X3775">
        <v>2848060.0999999982</v>
      </c>
      <c r="Y3775">
        <v>3774</v>
      </c>
      <c r="Z3775" s="18">
        <f t="shared" si="292"/>
        <v>6.8401044054578621</v>
      </c>
      <c r="AA3775" s="18">
        <f t="shared" si="293"/>
        <v>0.82690622261174407</v>
      </c>
      <c r="AB3775" t="str">
        <f t="shared" si="296"/>
        <v>D</v>
      </c>
      <c r="AI3775" s="14">
        <v>8971432</v>
      </c>
      <c r="AJ3775" s="12">
        <v>0.70000000000004547</v>
      </c>
      <c r="AK3775" s="12">
        <v>0.7</v>
      </c>
      <c r="AL3775" s="12">
        <v>1400</v>
      </c>
      <c r="AN3775">
        <v>8971432</v>
      </c>
      <c r="AO3775">
        <v>0.70000000000004547</v>
      </c>
      <c r="AP3775">
        <v>0.7</v>
      </c>
      <c r="AQ3775">
        <v>1400</v>
      </c>
      <c r="AR3775">
        <f t="shared" si="294"/>
        <v>0</v>
      </c>
      <c r="AV3775" s="4">
        <v>3047346</v>
      </c>
      <c r="AW3775" s="4">
        <v>9192135</v>
      </c>
      <c r="AX3775" s="4" t="s">
        <v>8558</v>
      </c>
      <c r="AY3775" s="4">
        <v>500</v>
      </c>
      <c r="AZ3775" s="4">
        <v>500</v>
      </c>
      <c r="BA3775" s="4">
        <v>0.75</v>
      </c>
      <c r="BB3775" s="7">
        <f>AZ3775+BA3775-AY3775</f>
        <v>0.75</v>
      </c>
      <c r="BC3775" s="4" t="s">
        <v>106</v>
      </c>
      <c r="BD3775" s="4">
        <v>15000</v>
      </c>
      <c r="BE3775" s="4" t="s">
        <v>51</v>
      </c>
      <c r="BF3775" s="4" t="s">
        <v>8</v>
      </c>
      <c r="BH3775" s="4" t="s">
        <v>12</v>
      </c>
      <c r="BI3775" t="str">
        <f t="shared" si="295"/>
        <v>B</v>
      </c>
    </row>
    <row r="3776" spans="1:61" ht="15.75" customHeight="1" x14ac:dyDescent="0.2">
      <c r="A3776" s="4">
        <v>3058525</v>
      </c>
      <c r="B3776" s="4">
        <v>8999726</v>
      </c>
      <c r="C3776" s="4" t="s">
        <v>9278</v>
      </c>
      <c r="D3776" s="4">
        <v>2500</v>
      </c>
      <c r="E3776" s="4">
        <v>2500</v>
      </c>
      <c r="F3776" s="4">
        <v>0.75</v>
      </c>
      <c r="G3776" s="7">
        <f>E3776+F3776-D3776</f>
        <v>0.75</v>
      </c>
      <c r="H3776" s="4" t="s">
        <v>8463</v>
      </c>
      <c r="I3776" s="4">
        <v>2000</v>
      </c>
      <c r="J3776" s="4" t="s">
        <v>4</v>
      </c>
      <c r="K3776" s="4" t="s">
        <v>13</v>
      </c>
      <c r="L3776" s="4" t="s">
        <v>6</v>
      </c>
      <c r="M3776" s="4" t="s">
        <v>26</v>
      </c>
      <c r="O3776" s="4"/>
      <c r="P3776" s="14">
        <v>8971586</v>
      </c>
      <c r="Q3776" s="12">
        <v>-1500</v>
      </c>
      <c r="S3776" s="14">
        <v>9043707</v>
      </c>
      <c r="T3776" s="12">
        <v>-1100</v>
      </c>
      <c r="U3776">
        <f>SUM($T$2:T3776)</f>
        <v>2846960.0999999982</v>
      </c>
      <c r="W3776" s="16">
        <v>9043707</v>
      </c>
      <c r="X3776">
        <v>2846960.0999999982</v>
      </c>
      <c r="Y3776">
        <v>3775</v>
      </c>
      <c r="Z3776" s="18">
        <f t="shared" si="292"/>
        <v>6.8374625669496076</v>
      </c>
      <c r="AA3776" s="18">
        <f t="shared" si="293"/>
        <v>0.82712532865907096</v>
      </c>
      <c r="AB3776" t="str">
        <f t="shared" si="296"/>
        <v>D</v>
      </c>
      <c r="AI3776" s="14">
        <v>8971586</v>
      </c>
      <c r="AJ3776" s="12">
        <v>-1500</v>
      </c>
      <c r="AK3776" s="12">
        <v>0</v>
      </c>
      <c r="AL3776" s="12">
        <v>0</v>
      </c>
      <c r="AN3776">
        <v>8971586</v>
      </c>
      <c r="AO3776">
        <v>-1500</v>
      </c>
      <c r="AP3776">
        <v>0</v>
      </c>
      <c r="AQ3776">
        <v>0</v>
      </c>
      <c r="AR3776">
        <f t="shared" si="294"/>
        <v>0</v>
      </c>
      <c r="AV3776" s="4">
        <v>3058525</v>
      </c>
      <c r="AW3776" s="4">
        <v>8999726</v>
      </c>
      <c r="AX3776" s="4" t="s">
        <v>9278</v>
      </c>
      <c r="AY3776" s="4">
        <v>2500</v>
      </c>
      <c r="AZ3776" s="4">
        <v>2500</v>
      </c>
      <c r="BA3776" s="4">
        <v>0.75</v>
      </c>
      <c r="BB3776" s="7">
        <f>AZ3776+BA3776-AY3776</f>
        <v>0.75</v>
      </c>
      <c r="BC3776" s="4" t="s">
        <v>8463</v>
      </c>
      <c r="BD3776" s="4">
        <v>2000</v>
      </c>
      <c r="BE3776" s="4" t="s">
        <v>4</v>
      </c>
      <c r="BF3776" s="4" t="s">
        <v>13</v>
      </c>
      <c r="BG3776" s="4" t="s">
        <v>6</v>
      </c>
      <c r="BH3776" s="4" t="s">
        <v>26</v>
      </c>
      <c r="BI3776" t="str">
        <f t="shared" si="295"/>
        <v>B</v>
      </c>
    </row>
    <row r="3777" spans="1:61" ht="15.75" customHeight="1" x14ac:dyDescent="0.2">
      <c r="A3777" s="4">
        <v>2979089</v>
      </c>
      <c r="B3777" s="4">
        <v>6138735</v>
      </c>
      <c r="C3777" s="4" t="s">
        <v>3267</v>
      </c>
      <c r="D3777" s="4">
        <v>1800</v>
      </c>
      <c r="E3777" s="4">
        <v>1800</v>
      </c>
      <c r="F3777" s="4">
        <v>0.72</v>
      </c>
      <c r="G3777" s="7">
        <f>E3777+F3777-D3777</f>
        <v>0.72000000000002728</v>
      </c>
      <c r="H3777" s="4" t="s">
        <v>246</v>
      </c>
      <c r="I3777" s="4">
        <v>15000</v>
      </c>
      <c r="J3777" s="4" t="s">
        <v>4</v>
      </c>
      <c r="K3777" s="4" t="s">
        <v>13</v>
      </c>
      <c r="L3777" s="4" t="s">
        <v>9</v>
      </c>
      <c r="M3777" s="4" t="s">
        <v>20</v>
      </c>
      <c r="O3777" s="4"/>
      <c r="P3777" s="14">
        <v>8971789</v>
      </c>
      <c r="Q3777" s="12">
        <v>2.0999999999999091</v>
      </c>
      <c r="S3777" s="14">
        <v>9163001</v>
      </c>
      <c r="T3777" s="12">
        <v>-1100</v>
      </c>
      <c r="U3777">
        <f>SUM($T$2:T3777)</f>
        <v>2845860.0999999982</v>
      </c>
      <c r="W3777" s="16">
        <v>9163001</v>
      </c>
      <c r="X3777">
        <v>2845860.0999999982</v>
      </c>
      <c r="Y3777">
        <v>3776</v>
      </c>
      <c r="Z3777" s="18">
        <f t="shared" si="292"/>
        <v>6.8348207284413522</v>
      </c>
      <c r="AA3777" s="18">
        <f t="shared" si="293"/>
        <v>0.82734443470639785</v>
      </c>
      <c r="AB3777" t="str">
        <f t="shared" si="296"/>
        <v>D</v>
      </c>
      <c r="AI3777" s="14">
        <v>8971789</v>
      </c>
      <c r="AJ3777" s="12">
        <v>2.0999999999999091</v>
      </c>
      <c r="AK3777" s="12">
        <v>2.1</v>
      </c>
      <c r="AL3777" s="12">
        <v>1500</v>
      </c>
      <c r="AN3777">
        <v>8971789</v>
      </c>
      <c r="AO3777">
        <v>2.0999999999999091</v>
      </c>
      <c r="AP3777">
        <v>2.1</v>
      </c>
      <c r="AQ3777">
        <v>1500</v>
      </c>
      <c r="AR3777">
        <f t="shared" si="294"/>
        <v>0</v>
      </c>
      <c r="AV3777" s="4">
        <v>2979089</v>
      </c>
      <c r="AW3777" s="4">
        <v>6138735</v>
      </c>
      <c r="AX3777" s="4" t="s">
        <v>3267</v>
      </c>
      <c r="AY3777" s="4">
        <v>1800</v>
      </c>
      <c r="AZ3777" s="4">
        <v>1800</v>
      </c>
      <c r="BA3777" s="4">
        <v>0.72</v>
      </c>
      <c r="BB3777" s="7">
        <f>AZ3777+BA3777-AY3777</f>
        <v>0.72000000000002728</v>
      </c>
      <c r="BC3777" s="4" t="s">
        <v>246</v>
      </c>
      <c r="BD3777" s="4">
        <v>15000</v>
      </c>
      <c r="BE3777" s="4" t="s">
        <v>4</v>
      </c>
      <c r="BF3777" s="4" t="s">
        <v>13</v>
      </c>
      <c r="BG3777" s="4" t="s">
        <v>9</v>
      </c>
      <c r="BH3777" s="4" t="s">
        <v>20</v>
      </c>
      <c r="BI3777" t="str">
        <f t="shared" si="295"/>
        <v>C</v>
      </c>
    </row>
    <row r="3778" spans="1:61" ht="15.75" customHeight="1" x14ac:dyDescent="0.2">
      <c r="A3778" s="4">
        <v>3025121</v>
      </c>
      <c r="B3778" s="4">
        <v>423910</v>
      </c>
      <c r="C3778" s="4" t="s">
        <v>6938</v>
      </c>
      <c r="D3778" s="4">
        <v>800</v>
      </c>
      <c r="E3778" s="4">
        <v>800</v>
      </c>
      <c r="F3778" s="4">
        <v>0.72</v>
      </c>
      <c r="G3778" s="7">
        <f>E3778+F3778-D3778</f>
        <v>0.72000000000002728</v>
      </c>
      <c r="H3778" s="4" t="s">
        <v>6939</v>
      </c>
      <c r="I3778" s="4">
        <v>13000</v>
      </c>
      <c r="J3778" s="4" t="s">
        <v>4</v>
      </c>
      <c r="K3778" s="4" t="s">
        <v>8</v>
      </c>
      <c r="L3778" s="4" t="s">
        <v>6</v>
      </c>
      <c r="M3778" s="4" t="s">
        <v>7</v>
      </c>
      <c r="O3778" s="4"/>
      <c r="P3778" s="14">
        <v>8971796</v>
      </c>
      <c r="Q3778" s="12">
        <v>2.7999999999999545</v>
      </c>
      <c r="S3778" s="14">
        <v>9151437</v>
      </c>
      <c r="T3778" s="12">
        <v>-1119.75</v>
      </c>
      <c r="U3778">
        <f>SUM($T$2:T3778)</f>
        <v>2844740.3499999982</v>
      </c>
      <c r="W3778" s="16">
        <v>9151437</v>
      </c>
      <c r="X3778">
        <v>2844740.3499999982</v>
      </c>
      <c r="Y3778">
        <v>3777</v>
      </c>
      <c r="Z3778" s="18">
        <f t="shared" si="292"/>
        <v>6.8321314569235181</v>
      </c>
      <c r="AA3778" s="18">
        <f t="shared" si="293"/>
        <v>0.82756354075372485</v>
      </c>
      <c r="AB3778" t="str">
        <f t="shared" si="296"/>
        <v>C</v>
      </c>
      <c r="AI3778" s="14">
        <v>8971796</v>
      </c>
      <c r="AJ3778" s="12">
        <v>2.7999999999999545</v>
      </c>
      <c r="AK3778" s="12">
        <v>2.8</v>
      </c>
      <c r="AL3778" s="12">
        <v>2000</v>
      </c>
      <c r="AN3778">
        <v>8971796</v>
      </c>
      <c r="AO3778">
        <v>2.7999999999999545</v>
      </c>
      <c r="AP3778">
        <v>2.8</v>
      </c>
      <c r="AQ3778">
        <v>2000</v>
      </c>
      <c r="AR3778">
        <f t="shared" si="294"/>
        <v>0</v>
      </c>
      <c r="AV3778" s="4">
        <v>3025121</v>
      </c>
      <c r="AW3778" s="4">
        <v>423910</v>
      </c>
      <c r="AX3778" s="4" t="s">
        <v>6938</v>
      </c>
      <c r="AY3778" s="4">
        <v>800</v>
      </c>
      <c r="AZ3778" s="4">
        <v>800</v>
      </c>
      <c r="BA3778" s="4">
        <v>0.72</v>
      </c>
      <c r="BB3778" s="7">
        <f>AZ3778+BA3778-AY3778</f>
        <v>0.72000000000002728</v>
      </c>
      <c r="BC3778" s="4" t="s">
        <v>6939</v>
      </c>
      <c r="BD3778" s="4">
        <v>13000</v>
      </c>
      <c r="BE3778" s="4" t="s">
        <v>4</v>
      </c>
      <c r="BF3778" s="4" t="s">
        <v>8</v>
      </c>
      <c r="BG3778" s="4" t="s">
        <v>6</v>
      </c>
      <c r="BH3778" s="4" t="s">
        <v>7</v>
      </c>
      <c r="BI3778" t="str">
        <f t="shared" si="295"/>
        <v>B</v>
      </c>
    </row>
    <row r="3779" spans="1:61" ht="15.75" customHeight="1" x14ac:dyDescent="0.2">
      <c r="A3779" s="4">
        <v>2950781</v>
      </c>
      <c r="B3779" s="4">
        <v>560743</v>
      </c>
      <c r="C3779" s="4" t="s">
        <v>675</v>
      </c>
      <c r="D3779" s="4">
        <v>1000</v>
      </c>
      <c r="E3779" s="4">
        <v>1000</v>
      </c>
      <c r="F3779" s="4">
        <v>0.7</v>
      </c>
      <c r="G3779" s="7">
        <f>E3779+F3779-D3779</f>
        <v>0.70000000000004547</v>
      </c>
      <c r="H3779" s="4" t="s">
        <v>676</v>
      </c>
      <c r="I3779" s="4">
        <v>8000</v>
      </c>
      <c r="J3779" s="4" t="s">
        <v>4</v>
      </c>
      <c r="K3779" s="4" t="s">
        <v>13</v>
      </c>
      <c r="L3779" s="4" t="s">
        <v>6</v>
      </c>
      <c r="M3779" s="4" t="s">
        <v>47</v>
      </c>
      <c r="O3779" s="4"/>
      <c r="P3779" s="14">
        <v>8972496</v>
      </c>
      <c r="Q3779" s="12">
        <v>2.7999999999999545</v>
      </c>
      <c r="S3779" s="14">
        <v>7824664</v>
      </c>
      <c r="T3779" s="12">
        <v>-1120.8800000000001</v>
      </c>
      <c r="U3779">
        <f>SUM($T$2:T3779)</f>
        <v>2843619.4699999983</v>
      </c>
      <c r="W3779" s="16">
        <v>7824664</v>
      </c>
      <c r="X3779">
        <v>2843619.4699999983</v>
      </c>
      <c r="Y3779">
        <v>3778</v>
      </c>
      <c r="Z3779" s="18">
        <f t="shared" ref="Z3779:Z3842" si="297">X3779/$T$4566</f>
        <v>6.8294394715170341</v>
      </c>
      <c r="AA3779" s="18">
        <f t="shared" ref="AA3779:AA3842" si="298">Y3779/$Y$4566</f>
        <v>0.82778264680105174</v>
      </c>
      <c r="AB3779" t="str">
        <f t="shared" si="296"/>
        <v>C</v>
      </c>
      <c r="AI3779" s="14">
        <v>8972496</v>
      </c>
      <c r="AJ3779" s="12">
        <v>2.7999999999999545</v>
      </c>
      <c r="AK3779" s="12">
        <v>2.8</v>
      </c>
      <c r="AL3779" s="12">
        <v>2000</v>
      </c>
      <c r="AN3779">
        <v>8972496</v>
      </c>
      <c r="AO3779">
        <v>2.7999999999999545</v>
      </c>
      <c r="AP3779">
        <v>2.8</v>
      </c>
      <c r="AQ3779">
        <v>2000</v>
      </c>
      <c r="AR3779">
        <f t="shared" ref="AR3779:AR3842" si="299">IF(AND(AO3779&lt;0,OR(AP3779&gt;0,AQ3779&gt;0)),1,0)</f>
        <v>0</v>
      </c>
      <c r="AV3779" s="4">
        <v>2950781</v>
      </c>
      <c r="AW3779" s="4">
        <v>560743</v>
      </c>
      <c r="AX3779" s="4" t="s">
        <v>675</v>
      </c>
      <c r="AY3779" s="4">
        <v>1000</v>
      </c>
      <c r="AZ3779" s="4">
        <v>1000</v>
      </c>
      <c r="BA3779" s="4">
        <v>0.7</v>
      </c>
      <c r="BB3779" s="7">
        <f>AZ3779+BA3779-AY3779</f>
        <v>0.70000000000004547</v>
      </c>
      <c r="BC3779" s="4" t="s">
        <v>676</v>
      </c>
      <c r="BD3779" s="4">
        <v>8000</v>
      </c>
      <c r="BE3779" s="4" t="s">
        <v>4</v>
      </c>
      <c r="BF3779" s="4" t="s">
        <v>13</v>
      </c>
      <c r="BG3779" s="4" t="s">
        <v>6</v>
      </c>
      <c r="BH3779" s="4" t="s">
        <v>47</v>
      </c>
      <c r="BI3779" t="str">
        <f t="shared" ref="BI3779:BI3842" si="300">VLOOKUP(AW3779,$W$1:$AB$4565,6,FALSE)</f>
        <v>B</v>
      </c>
    </row>
    <row r="3780" spans="1:61" ht="15.75" customHeight="1" x14ac:dyDescent="0.2">
      <c r="A3780" s="4">
        <v>2961729</v>
      </c>
      <c r="B3780" s="4">
        <v>5601142</v>
      </c>
      <c r="C3780" s="4" t="s">
        <v>1722</v>
      </c>
      <c r="D3780" s="4">
        <v>1000</v>
      </c>
      <c r="E3780" s="4">
        <v>1000</v>
      </c>
      <c r="F3780" s="4">
        <v>0.7</v>
      </c>
      <c r="G3780" s="7">
        <f>E3780+F3780-D3780</f>
        <v>0.70000000000004547</v>
      </c>
      <c r="H3780" s="4" t="s">
        <v>1723</v>
      </c>
      <c r="I3780" s="4">
        <v>18000</v>
      </c>
      <c r="J3780" s="4" t="s">
        <v>4</v>
      </c>
      <c r="K3780" s="4" t="s">
        <v>13</v>
      </c>
      <c r="L3780" s="4" t="s">
        <v>6</v>
      </c>
      <c r="M3780" s="4" t="s">
        <v>20</v>
      </c>
      <c r="O3780" s="4"/>
      <c r="P3780" s="14">
        <v>8972958</v>
      </c>
      <c r="Q3780" s="12">
        <v>3</v>
      </c>
      <c r="S3780" s="14">
        <v>442707</v>
      </c>
      <c r="T3780" s="12">
        <v>-1127</v>
      </c>
      <c r="U3780">
        <f>SUM($T$2:T3780)</f>
        <v>2842492.4699999983</v>
      </c>
      <c r="W3780" s="16">
        <v>442707</v>
      </c>
      <c r="X3780">
        <v>2842492.4699999983</v>
      </c>
      <c r="Y3780">
        <v>3779</v>
      </c>
      <c r="Z3780" s="18">
        <f t="shared" si="297"/>
        <v>6.8267327878817587</v>
      </c>
      <c r="AA3780" s="18">
        <f t="shared" si="298"/>
        <v>0.82800175284837862</v>
      </c>
      <c r="AB3780" t="str">
        <f t="shared" si="296"/>
        <v>C</v>
      </c>
      <c r="AI3780" s="14">
        <v>8972958</v>
      </c>
      <c r="AJ3780" s="12">
        <v>3</v>
      </c>
      <c r="AK3780" s="12">
        <v>3</v>
      </c>
      <c r="AL3780" s="12">
        <v>3000</v>
      </c>
      <c r="AN3780">
        <v>8972958</v>
      </c>
      <c r="AO3780">
        <v>3</v>
      </c>
      <c r="AP3780">
        <v>3</v>
      </c>
      <c r="AQ3780">
        <v>3000</v>
      </c>
      <c r="AR3780">
        <f t="shared" si="299"/>
        <v>0</v>
      </c>
      <c r="AV3780" s="4">
        <v>2961729</v>
      </c>
      <c r="AW3780" s="4">
        <v>5601142</v>
      </c>
      <c r="AX3780" s="4" t="s">
        <v>1722</v>
      </c>
      <c r="AY3780" s="4">
        <v>1000</v>
      </c>
      <c r="AZ3780" s="4">
        <v>1000</v>
      </c>
      <c r="BA3780" s="4">
        <v>0.7</v>
      </c>
      <c r="BB3780" s="7">
        <f>AZ3780+BA3780-AY3780</f>
        <v>0.70000000000004547</v>
      </c>
      <c r="BC3780" s="4" t="s">
        <v>1723</v>
      </c>
      <c r="BD3780" s="4">
        <v>18000</v>
      </c>
      <c r="BE3780" s="4" t="s">
        <v>4</v>
      </c>
      <c r="BF3780" s="4" t="s">
        <v>13</v>
      </c>
      <c r="BG3780" s="4" t="s">
        <v>6</v>
      </c>
      <c r="BH3780" s="4" t="s">
        <v>20</v>
      </c>
      <c r="BI3780" t="str">
        <f t="shared" si="300"/>
        <v>B</v>
      </c>
    </row>
    <row r="3781" spans="1:61" ht="15.75" customHeight="1" x14ac:dyDescent="0.2">
      <c r="A3781" s="4">
        <v>2967385</v>
      </c>
      <c r="B3781" s="4">
        <v>8971432</v>
      </c>
      <c r="C3781" s="4" t="s">
        <v>2200</v>
      </c>
      <c r="D3781" s="4">
        <v>1400</v>
      </c>
      <c r="E3781" s="4">
        <v>1400</v>
      </c>
      <c r="F3781" s="4">
        <v>0.7</v>
      </c>
      <c r="G3781" s="7">
        <f>E3781+F3781-D3781</f>
        <v>0.70000000000004547</v>
      </c>
      <c r="H3781" s="4" t="s">
        <v>2148</v>
      </c>
      <c r="I3781" s="4">
        <v>1000</v>
      </c>
      <c r="J3781" s="4" t="s">
        <v>51</v>
      </c>
      <c r="K3781" s="4" t="s">
        <v>13</v>
      </c>
      <c r="M3781" s="4" t="s">
        <v>101</v>
      </c>
      <c r="O3781" s="4"/>
      <c r="P3781" s="14">
        <v>8973042</v>
      </c>
      <c r="Q3781" s="12">
        <v>57.899999999999977</v>
      </c>
      <c r="S3781" s="14">
        <v>8091840</v>
      </c>
      <c r="T3781" s="12">
        <v>-1127.25</v>
      </c>
      <c r="U3781">
        <f>SUM($T$2:T3781)</f>
        <v>2841365.2199999983</v>
      </c>
      <c r="W3781" s="16">
        <v>8091840</v>
      </c>
      <c r="X3781">
        <v>2841365.2199999983</v>
      </c>
      <c r="Y3781">
        <v>3780</v>
      </c>
      <c r="Z3781" s="18">
        <f t="shared" si="297"/>
        <v>6.8240255038286399</v>
      </c>
      <c r="AA3781" s="18">
        <f t="shared" si="298"/>
        <v>0.82822085889570551</v>
      </c>
      <c r="AB3781" t="str">
        <f t="shared" si="296"/>
        <v>C</v>
      </c>
      <c r="AI3781" s="14">
        <v>8973042</v>
      </c>
      <c r="AJ3781" s="12">
        <v>57.899999999999977</v>
      </c>
      <c r="AK3781" s="12">
        <v>57.9</v>
      </c>
      <c r="AL3781" s="12">
        <v>600</v>
      </c>
      <c r="AN3781">
        <v>8973042</v>
      </c>
      <c r="AO3781">
        <v>57.899999999999977</v>
      </c>
      <c r="AP3781">
        <v>57.9</v>
      </c>
      <c r="AQ3781">
        <v>600</v>
      </c>
      <c r="AR3781">
        <f t="shared" si="299"/>
        <v>0</v>
      </c>
      <c r="AV3781" s="4">
        <v>2967385</v>
      </c>
      <c r="AW3781" s="4">
        <v>8971432</v>
      </c>
      <c r="AX3781" s="4" t="s">
        <v>2200</v>
      </c>
      <c r="AY3781" s="4">
        <v>1400</v>
      </c>
      <c r="AZ3781" s="4">
        <v>1400</v>
      </c>
      <c r="BA3781" s="4">
        <v>0.7</v>
      </c>
      <c r="BB3781" s="7">
        <f>AZ3781+BA3781-AY3781</f>
        <v>0.70000000000004547</v>
      </c>
      <c r="BC3781" s="4" t="s">
        <v>2148</v>
      </c>
      <c r="BD3781" s="4">
        <v>1000</v>
      </c>
      <c r="BE3781" s="4" t="s">
        <v>51</v>
      </c>
      <c r="BF3781" s="4" t="s">
        <v>13</v>
      </c>
      <c r="BH3781" s="4" t="s">
        <v>101</v>
      </c>
      <c r="BI3781" t="str">
        <f t="shared" si="300"/>
        <v>B</v>
      </c>
    </row>
    <row r="3782" spans="1:61" ht="15.75" customHeight="1" x14ac:dyDescent="0.2">
      <c r="A3782" s="4">
        <v>2984402</v>
      </c>
      <c r="B3782" s="4">
        <v>8406616</v>
      </c>
      <c r="C3782" s="4" t="s">
        <v>3712</v>
      </c>
      <c r="D3782" s="4">
        <v>1000</v>
      </c>
      <c r="E3782" s="4">
        <v>1000</v>
      </c>
      <c r="F3782" s="4">
        <v>0.7</v>
      </c>
      <c r="G3782" s="7">
        <f>E3782+F3782-D3782</f>
        <v>0.70000000000004547</v>
      </c>
      <c r="H3782" s="4" t="s">
        <v>3713</v>
      </c>
      <c r="I3782" s="4">
        <v>18700</v>
      </c>
      <c r="J3782" s="4" t="s">
        <v>4</v>
      </c>
      <c r="K3782" s="4" t="s">
        <v>5</v>
      </c>
      <c r="L3782" s="4" t="s">
        <v>6</v>
      </c>
      <c r="M3782" s="4" t="s">
        <v>76</v>
      </c>
      <c r="O3782" s="4"/>
      <c r="P3782" s="14">
        <v>8973840</v>
      </c>
      <c r="Q3782" s="12">
        <v>2.7999999999999545</v>
      </c>
      <c r="S3782" s="14">
        <v>5243484</v>
      </c>
      <c r="T3782" s="12">
        <v>-1144</v>
      </c>
      <c r="U3782">
        <f>SUM($T$2:T3782)</f>
        <v>2840221.2199999983</v>
      </c>
      <c r="W3782" s="16">
        <v>5243484</v>
      </c>
      <c r="X3782">
        <v>2840221.2199999983</v>
      </c>
      <c r="Y3782">
        <v>3781</v>
      </c>
      <c r="Z3782" s="18">
        <f t="shared" si="297"/>
        <v>6.8212779917800557</v>
      </c>
      <c r="AA3782" s="18">
        <f t="shared" si="298"/>
        <v>0.8284399649430324</v>
      </c>
      <c r="AB3782" t="str">
        <f t="shared" si="296"/>
        <v>C</v>
      </c>
      <c r="AI3782" s="14">
        <v>8973840</v>
      </c>
      <c r="AJ3782" s="12">
        <v>2.7999999999999545</v>
      </c>
      <c r="AK3782" s="12">
        <v>2.8</v>
      </c>
      <c r="AL3782" s="12">
        <v>2000</v>
      </c>
      <c r="AN3782">
        <v>8973840</v>
      </c>
      <c r="AO3782">
        <v>2.7999999999999545</v>
      </c>
      <c r="AP3782">
        <v>2.8</v>
      </c>
      <c r="AQ3782">
        <v>2000</v>
      </c>
      <c r="AR3782">
        <f t="shared" si="299"/>
        <v>0</v>
      </c>
      <c r="AV3782" s="4">
        <v>2984402</v>
      </c>
      <c r="AW3782" s="4">
        <v>8406616</v>
      </c>
      <c r="AX3782" s="4" t="s">
        <v>3712</v>
      </c>
      <c r="AY3782" s="4">
        <v>1000</v>
      </c>
      <c r="AZ3782" s="4">
        <v>1000</v>
      </c>
      <c r="BA3782" s="4">
        <v>0.7</v>
      </c>
      <c r="BB3782" s="7">
        <f>AZ3782+BA3782-AY3782</f>
        <v>0.70000000000004547</v>
      </c>
      <c r="BC3782" s="4" t="s">
        <v>3713</v>
      </c>
      <c r="BD3782" s="4">
        <v>18700</v>
      </c>
      <c r="BE3782" s="4" t="s">
        <v>4</v>
      </c>
      <c r="BF3782" s="4" t="s">
        <v>5</v>
      </c>
      <c r="BG3782" s="4" t="s">
        <v>6</v>
      </c>
      <c r="BH3782" s="4" t="s">
        <v>76</v>
      </c>
      <c r="BI3782" t="str">
        <f t="shared" si="300"/>
        <v>C</v>
      </c>
    </row>
    <row r="3783" spans="1:61" ht="15.75" customHeight="1" x14ac:dyDescent="0.2">
      <c r="A3783" s="4">
        <v>2998794</v>
      </c>
      <c r="B3783" s="4">
        <v>9059947</v>
      </c>
      <c r="C3783" s="4" t="s">
        <v>4999</v>
      </c>
      <c r="D3783" s="4">
        <v>1000</v>
      </c>
      <c r="E3783" s="4">
        <v>1000</v>
      </c>
      <c r="F3783" s="4">
        <v>0.7</v>
      </c>
      <c r="G3783" s="7">
        <f>E3783+F3783-D3783</f>
        <v>0.70000000000004547</v>
      </c>
      <c r="H3783" s="4" t="s">
        <v>4198</v>
      </c>
      <c r="I3783" s="4">
        <v>14000</v>
      </c>
      <c r="J3783" s="4" t="s">
        <v>51</v>
      </c>
      <c r="K3783" s="4" t="s">
        <v>13</v>
      </c>
      <c r="M3783" s="4" t="s">
        <v>35</v>
      </c>
      <c r="O3783" s="4"/>
      <c r="P3783" s="14">
        <v>8975107</v>
      </c>
      <c r="Q3783" s="12">
        <v>0.44999999999998863</v>
      </c>
      <c r="S3783" s="14">
        <v>1633777</v>
      </c>
      <c r="T3783" s="12">
        <v>-1149.7</v>
      </c>
      <c r="U3783">
        <f>SUM($T$2:T3783)</f>
        <v>2839071.5199999982</v>
      </c>
      <c r="W3783" s="16">
        <v>1633777</v>
      </c>
      <c r="X3783">
        <v>2839071.5199999982</v>
      </c>
      <c r="Y3783">
        <v>3782</v>
      </c>
      <c r="Z3783" s="18">
        <f t="shared" si="297"/>
        <v>6.8185167902046544</v>
      </c>
      <c r="AA3783" s="18">
        <f t="shared" si="298"/>
        <v>0.82865907099035929</v>
      </c>
      <c r="AB3783" t="str">
        <f t="shared" si="296"/>
        <v>C</v>
      </c>
      <c r="AI3783" s="14">
        <v>8975107</v>
      </c>
      <c r="AJ3783" s="12">
        <v>0.44999999999998863</v>
      </c>
      <c r="AK3783" s="12">
        <v>0.45</v>
      </c>
      <c r="AL3783" s="12">
        <v>500</v>
      </c>
      <c r="AN3783">
        <v>8975107</v>
      </c>
      <c r="AO3783">
        <v>0.44999999999998863</v>
      </c>
      <c r="AP3783">
        <v>0.45</v>
      </c>
      <c r="AQ3783">
        <v>500</v>
      </c>
      <c r="AR3783">
        <f t="shared" si="299"/>
        <v>0</v>
      </c>
      <c r="AV3783" s="4">
        <v>2998794</v>
      </c>
      <c r="AW3783" s="4">
        <v>9059947</v>
      </c>
      <c r="AX3783" s="4" t="s">
        <v>4999</v>
      </c>
      <c r="AY3783" s="4">
        <v>1000</v>
      </c>
      <c r="AZ3783" s="4">
        <v>1000</v>
      </c>
      <c r="BA3783" s="4">
        <v>0.7</v>
      </c>
      <c r="BB3783" s="7">
        <f>AZ3783+BA3783-AY3783</f>
        <v>0.70000000000004547</v>
      </c>
      <c r="BC3783" s="4" t="s">
        <v>4198</v>
      </c>
      <c r="BD3783" s="4">
        <v>14000</v>
      </c>
      <c r="BE3783" s="4" t="s">
        <v>51</v>
      </c>
      <c r="BF3783" s="4" t="s">
        <v>13</v>
      </c>
      <c r="BH3783" s="4" t="s">
        <v>35</v>
      </c>
      <c r="BI3783" t="str">
        <f t="shared" si="300"/>
        <v>A</v>
      </c>
    </row>
    <row r="3784" spans="1:61" ht="15.75" customHeight="1" x14ac:dyDescent="0.2">
      <c r="A3784" s="4">
        <v>3024533</v>
      </c>
      <c r="B3784" s="4">
        <v>9129856</v>
      </c>
      <c r="C3784" s="4" t="s">
        <v>7003</v>
      </c>
      <c r="D3784" s="4">
        <v>1000</v>
      </c>
      <c r="E3784" s="4">
        <v>1000</v>
      </c>
      <c r="F3784" s="4">
        <v>0.7</v>
      </c>
      <c r="G3784" s="7">
        <f>E3784+F3784-D3784</f>
        <v>0.70000000000004547</v>
      </c>
      <c r="H3784" s="4" t="s">
        <v>7004</v>
      </c>
      <c r="I3784" s="4">
        <v>19000</v>
      </c>
      <c r="J3784" s="4" t="s">
        <v>32</v>
      </c>
      <c r="K3784" s="4" t="s">
        <v>5</v>
      </c>
      <c r="M3784" s="4" t="s">
        <v>65</v>
      </c>
      <c r="O3784" s="4"/>
      <c r="P3784" s="14">
        <v>8975156</v>
      </c>
      <c r="Q3784" s="12">
        <v>0.12000000000000455</v>
      </c>
      <c r="S3784" s="14">
        <v>237749</v>
      </c>
      <c r="T3784" s="12">
        <v>-1150</v>
      </c>
      <c r="U3784">
        <f>SUM($T$2:T3784)</f>
        <v>2837921.5199999982</v>
      </c>
      <c r="W3784" s="16">
        <v>237749</v>
      </c>
      <c r="X3784">
        <v>2837921.5199999982</v>
      </c>
      <c r="Y3784">
        <v>3783</v>
      </c>
      <c r="Z3784" s="18">
        <f t="shared" si="297"/>
        <v>6.8157548681278426</v>
      </c>
      <c r="AA3784" s="18">
        <f t="shared" si="298"/>
        <v>0.82887817703768629</v>
      </c>
      <c r="AB3784" t="str">
        <f t="shared" si="296"/>
        <v>D</v>
      </c>
      <c r="AI3784" s="14">
        <v>8975156</v>
      </c>
      <c r="AJ3784" s="12">
        <v>0.12000000000000455</v>
      </c>
      <c r="AK3784" s="12">
        <v>0.12</v>
      </c>
      <c r="AL3784" s="12">
        <v>600</v>
      </c>
      <c r="AN3784">
        <v>8975156</v>
      </c>
      <c r="AO3784">
        <v>0.12000000000000455</v>
      </c>
      <c r="AP3784">
        <v>0.12</v>
      </c>
      <c r="AQ3784">
        <v>600</v>
      </c>
      <c r="AR3784">
        <f t="shared" si="299"/>
        <v>0</v>
      </c>
      <c r="AV3784" s="4">
        <v>3024533</v>
      </c>
      <c r="AW3784" s="4">
        <v>9129856</v>
      </c>
      <c r="AX3784" s="4" t="s">
        <v>7003</v>
      </c>
      <c r="AY3784" s="4">
        <v>1000</v>
      </c>
      <c r="AZ3784" s="4">
        <v>1000</v>
      </c>
      <c r="BA3784" s="4">
        <v>0.7</v>
      </c>
      <c r="BB3784" s="7">
        <f>AZ3784+BA3784-AY3784</f>
        <v>0.70000000000004547</v>
      </c>
      <c r="BC3784" s="4" t="s">
        <v>7004</v>
      </c>
      <c r="BD3784" s="4">
        <v>19000</v>
      </c>
      <c r="BE3784" s="4" t="s">
        <v>32</v>
      </c>
      <c r="BF3784" s="4" t="s">
        <v>5</v>
      </c>
      <c r="BH3784" s="4" t="s">
        <v>65</v>
      </c>
      <c r="BI3784" t="str">
        <f t="shared" si="300"/>
        <v>B</v>
      </c>
    </row>
    <row r="3785" spans="1:61" ht="15.75" customHeight="1" x14ac:dyDescent="0.2">
      <c r="A3785" s="4">
        <v>3029216</v>
      </c>
      <c r="B3785" s="4">
        <v>9141868</v>
      </c>
      <c r="C3785" s="4" t="s">
        <v>7248</v>
      </c>
      <c r="D3785" s="4">
        <v>1000</v>
      </c>
      <c r="E3785" s="4">
        <v>1000</v>
      </c>
      <c r="F3785" s="4">
        <v>0.7</v>
      </c>
      <c r="G3785" s="7">
        <f>E3785+F3785-D3785</f>
        <v>0.70000000000004547</v>
      </c>
      <c r="H3785" s="4" t="s">
        <v>7249</v>
      </c>
      <c r="I3785" s="4">
        <v>5000</v>
      </c>
      <c r="J3785" s="4" t="s">
        <v>51</v>
      </c>
      <c r="K3785" s="4" t="s">
        <v>13</v>
      </c>
      <c r="M3785" s="4" t="s">
        <v>17</v>
      </c>
      <c r="O3785" s="4"/>
      <c r="P3785" s="14">
        <v>8975366</v>
      </c>
      <c r="Q3785" s="12">
        <v>-1030</v>
      </c>
      <c r="S3785" s="14">
        <v>332189</v>
      </c>
      <c r="T3785" s="12">
        <v>-1150</v>
      </c>
      <c r="U3785">
        <f>SUM($T$2:T3785)</f>
        <v>2836771.5199999982</v>
      </c>
      <c r="W3785" s="16">
        <v>332189</v>
      </c>
      <c r="X3785">
        <v>2836771.5199999982</v>
      </c>
      <c r="Y3785">
        <v>3784</v>
      </c>
      <c r="Z3785" s="18">
        <f t="shared" si="297"/>
        <v>6.8129929460510308</v>
      </c>
      <c r="AA3785" s="18">
        <f t="shared" si="298"/>
        <v>0.82909728308501318</v>
      </c>
      <c r="AB3785" t="str">
        <f t="shared" si="296"/>
        <v>D</v>
      </c>
      <c r="AI3785" s="14">
        <v>8975366</v>
      </c>
      <c r="AJ3785" s="12">
        <v>-1030</v>
      </c>
      <c r="AK3785" s="12">
        <v>0</v>
      </c>
      <c r="AL3785" s="12">
        <v>0</v>
      </c>
      <c r="AN3785">
        <v>8975366</v>
      </c>
      <c r="AO3785">
        <v>-1030</v>
      </c>
      <c r="AP3785">
        <v>0</v>
      </c>
      <c r="AQ3785">
        <v>0</v>
      </c>
      <c r="AR3785">
        <f t="shared" si="299"/>
        <v>0</v>
      </c>
      <c r="AV3785" s="4">
        <v>3029216</v>
      </c>
      <c r="AW3785" s="4">
        <v>9141868</v>
      </c>
      <c r="AX3785" s="4" t="s">
        <v>7248</v>
      </c>
      <c r="AY3785" s="4">
        <v>1000</v>
      </c>
      <c r="AZ3785" s="4">
        <v>1000</v>
      </c>
      <c r="BA3785" s="4">
        <v>0.7</v>
      </c>
      <c r="BB3785" s="7">
        <f>AZ3785+BA3785-AY3785</f>
        <v>0.70000000000004547</v>
      </c>
      <c r="BC3785" s="4" t="s">
        <v>7249</v>
      </c>
      <c r="BD3785" s="4">
        <v>5000</v>
      </c>
      <c r="BE3785" s="4" t="s">
        <v>51</v>
      </c>
      <c r="BF3785" s="4" t="s">
        <v>13</v>
      </c>
      <c r="BH3785" s="4" t="s">
        <v>17</v>
      </c>
      <c r="BI3785" t="str">
        <f t="shared" si="300"/>
        <v>B</v>
      </c>
    </row>
    <row r="3786" spans="1:61" ht="15.75" customHeight="1" x14ac:dyDescent="0.2">
      <c r="A3786" s="4">
        <v>2960336</v>
      </c>
      <c r="B3786" s="4">
        <v>8954037</v>
      </c>
      <c r="C3786" s="4" t="s">
        <v>1592</v>
      </c>
      <c r="D3786" s="4">
        <v>500</v>
      </c>
      <c r="E3786" s="4">
        <v>500</v>
      </c>
      <c r="F3786" s="4">
        <v>0.7</v>
      </c>
      <c r="G3786" s="7">
        <f>E3786+F3786-D3786</f>
        <v>0.69999999999998863</v>
      </c>
      <c r="H3786" s="4" t="s">
        <v>1593</v>
      </c>
      <c r="I3786" s="4">
        <v>6500</v>
      </c>
      <c r="J3786" s="4" t="s">
        <v>51</v>
      </c>
      <c r="K3786" s="4" t="s">
        <v>13</v>
      </c>
      <c r="M3786" s="4" t="s">
        <v>20</v>
      </c>
      <c r="O3786" s="4"/>
      <c r="P3786" s="14">
        <v>8975443</v>
      </c>
      <c r="Q3786" s="12">
        <v>-1500</v>
      </c>
      <c r="S3786" s="14">
        <v>7698440</v>
      </c>
      <c r="T3786" s="12">
        <v>-1150</v>
      </c>
      <c r="U3786">
        <f>SUM($T$2:T3786)</f>
        <v>2835621.5199999982</v>
      </c>
      <c r="W3786" s="16">
        <v>7698440</v>
      </c>
      <c r="X3786">
        <v>2835621.5199999982</v>
      </c>
      <c r="Y3786">
        <v>3785</v>
      </c>
      <c r="Z3786" s="18">
        <f t="shared" si="297"/>
        <v>6.8102310239742199</v>
      </c>
      <c r="AA3786" s="18">
        <f t="shared" si="298"/>
        <v>0.82931638913234007</v>
      </c>
      <c r="AB3786" t="str">
        <f t="shared" si="296"/>
        <v>C</v>
      </c>
      <c r="AI3786" s="14">
        <v>8975443</v>
      </c>
      <c r="AJ3786" s="12">
        <v>-1500</v>
      </c>
      <c r="AK3786" s="12">
        <v>0</v>
      </c>
      <c r="AL3786" s="12">
        <v>0</v>
      </c>
      <c r="AN3786">
        <v>8975443</v>
      </c>
      <c r="AO3786">
        <v>-1500</v>
      </c>
      <c r="AP3786">
        <v>0</v>
      </c>
      <c r="AQ3786">
        <v>0</v>
      </c>
      <c r="AR3786">
        <f t="shared" si="299"/>
        <v>0</v>
      </c>
      <c r="AV3786" s="4">
        <v>2960336</v>
      </c>
      <c r="AW3786" s="4">
        <v>8954037</v>
      </c>
      <c r="AX3786" s="4" t="s">
        <v>1592</v>
      </c>
      <c r="AY3786" s="4">
        <v>500</v>
      </c>
      <c r="AZ3786" s="4">
        <v>500</v>
      </c>
      <c r="BA3786" s="4">
        <v>0.7</v>
      </c>
      <c r="BB3786" s="7">
        <f>AZ3786+BA3786-AY3786</f>
        <v>0.69999999999998863</v>
      </c>
      <c r="BC3786" s="4" t="s">
        <v>1593</v>
      </c>
      <c r="BD3786" s="4">
        <v>6500</v>
      </c>
      <c r="BE3786" s="4" t="s">
        <v>51</v>
      </c>
      <c r="BF3786" s="4" t="s">
        <v>13</v>
      </c>
      <c r="BH3786" s="4" t="s">
        <v>20</v>
      </c>
      <c r="BI3786" t="str">
        <f t="shared" si="300"/>
        <v>B</v>
      </c>
    </row>
    <row r="3787" spans="1:61" ht="15.75" customHeight="1" x14ac:dyDescent="0.2">
      <c r="A3787" s="4">
        <v>2989561</v>
      </c>
      <c r="B3787" s="4">
        <v>5630318</v>
      </c>
      <c r="C3787" s="4" t="s">
        <v>4924</v>
      </c>
      <c r="D3787" s="4">
        <v>500</v>
      </c>
      <c r="E3787" s="4">
        <v>500</v>
      </c>
      <c r="F3787" s="4">
        <v>0.7</v>
      </c>
      <c r="G3787" s="7">
        <f>E3787+F3787-D3787</f>
        <v>0.69999999999998863</v>
      </c>
      <c r="H3787" s="4" t="s">
        <v>2701</v>
      </c>
      <c r="I3787" s="4">
        <v>12000</v>
      </c>
      <c r="J3787" s="4" t="s">
        <v>4</v>
      </c>
      <c r="K3787" s="4" t="s">
        <v>22</v>
      </c>
      <c r="L3787" s="4" t="s">
        <v>6</v>
      </c>
      <c r="M3787" s="4" t="s">
        <v>20</v>
      </c>
      <c r="O3787" s="4"/>
      <c r="P3787" s="14">
        <v>8975751</v>
      </c>
      <c r="Q3787" s="12">
        <v>-2000</v>
      </c>
      <c r="S3787" s="14">
        <v>1764061</v>
      </c>
      <c r="T3787" s="12">
        <v>-1153.2</v>
      </c>
      <c r="U3787">
        <f>SUM($T$2:T3787)</f>
        <v>2834468.319999998</v>
      </c>
      <c r="W3787" s="16">
        <v>1764061</v>
      </c>
      <c r="X3787">
        <v>2834468.319999998</v>
      </c>
      <c r="Y3787">
        <v>3786</v>
      </c>
      <c r="Z3787" s="18">
        <f t="shared" si="297"/>
        <v>6.8074614165490193</v>
      </c>
      <c r="AA3787" s="18">
        <f t="shared" si="298"/>
        <v>0.82953549517966696</v>
      </c>
      <c r="AB3787" t="str">
        <f t="shared" si="296"/>
        <v>C</v>
      </c>
      <c r="AI3787" s="14">
        <v>8975751</v>
      </c>
      <c r="AJ3787" s="12">
        <v>-2000</v>
      </c>
      <c r="AK3787" s="12">
        <v>0</v>
      </c>
      <c r="AL3787" s="12">
        <v>0</v>
      </c>
      <c r="AN3787">
        <v>8975751</v>
      </c>
      <c r="AO3787">
        <v>-2000</v>
      </c>
      <c r="AP3787">
        <v>0</v>
      </c>
      <c r="AQ3787">
        <v>0</v>
      </c>
      <c r="AR3787">
        <f t="shared" si="299"/>
        <v>0</v>
      </c>
      <c r="AV3787" s="4">
        <v>2989561</v>
      </c>
      <c r="AW3787" s="4">
        <v>5630318</v>
      </c>
      <c r="AX3787" s="4" t="s">
        <v>4924</v>
      </c>
      <c r="AY3787" s="4">
        <v>500</v>
      </c>
      <c r="AZ3787" s="4">
        <v>500</v>
      </c>
      <c r="BA3787" s="4">
        <v>0.7</v>
      </c>
      <c r="BB3787" s="7">
        <f>AZ3787+BA3787-AY3787</f>
        <v>0.69999999999998863</v>
      </c>
      <c r="BC3787" s="4" t="s">
        <v>2701</v>
      </c>
      <c r="BD3787" s="4">
        <v>12000</v>
      </c>
      <c r="BE3787" s="4" t="s">
        <v>4</v>
      </c>
      <c r="BF3787" s="4" t="s">
        <v>22</v>
      </c>
      <c r="BG3787" s="4" t="s">
        <v>6</v>
      </c>
      <c r="BH3787" s="4" t="s">
        <v>20</v>
      </c>
      <c r="BI3787" t="str">
        <f t="shared" si="300"/>
        <v>B</v>
      </c>
    </row>
    <row r="3788" spans="1:61" ht="15.75" customHeight="1" x14ac:dyDescent="0.2">
      <c r="A3788" s="4">
        <v>2999466</v>
      </c>
      <c r="B3788" s="4">
        <v>4466281</v>
      </c>
      <c r="C3788" s="4" t="s">
        <v>5040</v>
      </c>
      <c r="D3788" s="4">
        <v>500</v>
      </c>
      <c r="E3788" s="4">
        <v>500</v>
      </c>
      <c r="F3788" s="4">
        <v>0.7</v>
      </c>
      <c r="G3788" s="7">
        <f>E3788+F3788-D3788</f>
        <v>0.69999999999998863</v>
      </c>
      <c r="H3788" s="4" t="s">
        <v>5041</v>
      </c>
      <c r="I3788" s="4">
        <v>14000</v>
      </c>
      <c r="J3788" s="4" t="s">
        <v>4</v>
      </c>
      <c r="K3788" s="4" t="s">
        <v>8</v>
      </c>
      <c r="L3788" s="4" t="s">
        <v>6</v>
      </c>
      <c r="M3788" s="4" t="s">
        <v>20</v>
      </c>
      <c r="O3788" s="4"/>
      <c r="P3788" s="14">
        <v>8975800</v>
      </c>
      <c r="Q3788" s="12">
        <v>-500</v>
      </c>
      <c r="S3788" s="14">
        <v>5404106</v>
      </c>
      <c r="T3788" s="12">
        <v>-1157</v>
      </c>
      <c r="U3788">
        <f>SUM($T$2:T3788)</f>
        <v>2833311.319999998</v>
      </c>
      <c r="W3788" s="16">
        <v>5404106</v>
      </c>
      <c r="X3788">
        <v>2833311.319999998</v>
      </c>
      <c r="Y3788">
        <v>3787</v>
      </c>
      <c r="Z3788" s="18">
        <f t="shared" si="297"/>
        <v>6.8046826827726097</v>
      </c>
      <c r="AA3788" s="18">
        <f t="shared" si="298"/>
        <v>0.82975460122699385</v>
      </c>
      <c r="AB3788" t="str">
        <f t="shared" si="296"/>
        <v>C</v>
      </c>
      <c r="AI3788" s="14">
        <v>8975800</v>
      </c>
      <c r="AJ3788" s="12">
        <v>-500</v>
      </c>
      <c r="AK3788" s="12">
        <v>0</v>
      </c>
      <c r="AL3788" s="12">
        <v>0</v>
      </c>
      <c r="AN3788">
        <v>8975800</v>
      </c>
      <c r="AO3788">
        <v>-500</v>
      </c>
      <c r="AP3788">
        <v>0</v>
      </c>
      <c r="AQ3788">
        <v>0</v>
      </c>
      <c r="AR3788">
        <f t="shared" si="299"/>
        <v>0</v>
      </c>
      <c r="AV3788" s="4">
        <v>2999466</v>
      </c>
      <c r="AW3788" s="4">
        <v>4466281</v>
      </c>
      <c r="AX3788" s="4" t="s">
        <v>5040</v>
      </c>
      <c r="AY3788" s="4">
        <v>500</v>
      </c>
      <c r="AZ3788" s="4">
        <v>500</v>
      </c>
      <c r="BA3788" s="4">
        <v>0.7</v>
      </c>
      <c r="BB3788" s="7">
        <f>AZ3788+BA3788-AY3788</f>
        <v>0.69999999999998863</v>
      </c>
      <c r="BC3788" s="4" t="s">
        <v>5041</v>
      </c>
      <c r="BD3788" s="4">
        <v>14000</v>
      </c>
      <c r="BE3788" s="4" t="s">
        <v>4</v>
      </c>
      <c r="BF3788" s="4" t="s">
        <v>8</v>
      </c>
      <c r="BG3788" s="4" t="s">
        <v>6</v>
      </c>
      <c r="BH3788" s="4" t="s">
        <v>20</v>
      </c>
      <c r="BI3788" t="str">
        <f t="shared" si="300"/>
        <v>B</v>
      </c>
    </row>
    <row r="3789" spans="1:61" ht="15.75" customHeight="1" x14ac:dyDescent="0.2">
      <c r="A3789" s="4">
        <v>3036755</v>
      </c>
      <c r="B3789" s="4">
        <v>9163232</v>
      </c>
      <c r="C3789" s="4" t="s">
        <v>7825</v>
      </c>
      <c r="D3789" s="4">
        <v>500</v>
      </c>
      <c r="E3789" s="4">
        <v>500</v>
      </c>
      <c r="F3789" s="4">
        <v>0.7</v>
      </c>
      <c r="G3789" s="7">
        <f>E3789+F3789-D3789</f>
        <v>0.69999999999998863</v>
      </c>
      <c r="H3789" s="4" t="s">
        <v>7249</v>
      </c>
      <c r="I3789" s="4">
        <v>8000</v>
      </c>
      <c r="J3789" s="4" t="s">
        <v>51</v>
      </c>
      <c r="K3789" s="4" t="s">
        <v>13</v>
      </c>
      <c r="M3789" s="4" t="s">
        <v>25</v>
      </c>
      <c r="O3789" s="4"/>
      <c r="P3789" s="14">
        <v>8975912</v>
      </c>
      <c r="Q3789" s="12">
        <v>1.8000000000001819</v>
      </c>
      <c r="S3789" s="14">
        <v>1669014</v>
      </c>
      <c r="T3789" s="12">
        <v>-1160.5999999999999</v>
      </c>
      <c r="U3789">
        <f>SUM($T$2:T3789)</f>
        <v>2832150.7199999979</v>
      </c>
      <c r="W3789" s="16">
        <v>1669014</v>
      </c>
      <c r="X3789">
        <v>2832150.7199999979</v>
      </c>
      <c r="Y3789">
        <v>3788</v>
      </c>
      <c r="Z3789" s="18">
        <f t="shared" si="297"/>
        <v>6.8018953029792639</v>
      </c>
      <c r="AA3789" s="18">
        <f t="shared" si="298"/>
        <v>0.82997370727432074</v>
      </c>
      <c r="AB3789" t="str">
        <f t="shared" si="296"/>
        <v>C</v>
      </c>
      <c r="AI3789" s="14">
        <v>8975912</v>
      </c>
      <c r="AJ3789" s="12">
        <v>1.8000000000001819</v>
      </c>
      <c r="AK3789" s="12">
        <v>1.8</v>
      </c>
      <c r="AL3789" s="12">
        <v>3000</v>
      </c>
      <c r="AN3789">
        <v>8975912</v>
      </c>
      <c r="AO3789">
        <v>1.8000000000001819</v>
      </c>
      <c r="AP3789">
        <v>1.8</v>
      </c>
      <c r="AQ3789">
        <v>3000</v>
      </c>
      <c r="AR3789">
        <f t="shared" si="299"/>
        <v>0</v>
      </c>
      <c r="AV3789" s="4">
        <v>3036755</v>
      </c>
      <c r="AW3789" s="4">
        <v>9163232</v>
      </c>
      <c r="AX3789" s="4" t="s">
        <v>7825</v>
      </c>
      <c r="AY3789" s="4">
        <v>500</v>
      </c>
      <c r="AZ3789" s="4">
        <v>500</v>
      </c>
      <c r="BA3789" s="4">
        <v>0.7</v>
      </c>
      <c r="BB3789" s="7">
        <f>AZ3789+BA3789-AY3789</f>
        <v>0.69999999999998863</v>
      </c>
      <c r="BC3789" s="4" t="s">
        <v>7249</v>
      </c>
      <c r="BD3789" s="4">
        <v>8000</v>
      </c>
      <c r="BE3789" s="4" t="s">
        <v>51</v>
      </c>
      <c r="BF3789" s="4" t="s">
        <v>13</v>
      </c>
      <c r="BH3789" s="4" t="s">
        <v>25</v>
      </c>
      <c r="BI3789" t="str">
        <f t="shared" si="300"/>
        <v>B</v>
      </c>
    </row>
    <row r="3790" spans="1:61" ht="15.75" customHeight="1" x14ac:dyDescent="0.2">
      <c r="A3790" s="4">
        <v>3013900</v>
      </c>
      <c r="B3790" s="4">
        <v>431734</v>
      </c>
      <c r="C3790" s="4" t="s">
        <v>6143</v>
      </c>
      <c r="D3790" s="4">
        <v>2300</v>
      </c>
      <c r="E3790" s="4">
        <v>2300</v>
      </c>
      <c r="F3790" s="4">
        <v>0.69</v>
      </c>
      <c r="G3790" s="7">
        <f>E3790+F3790-D3790</f>
        <v>0.69000000000005457</v>
      </c>
      <c r="H3790" s="4" t="s">
        <v>1919</v>
      </c>
      <c r="I3790" s="4">
        <v>6500</v>
      </c>
      <c r="J3790" s="4" t="s">
        <v>4</v>
      </c>
      <c r="K3790" s="4" t="s">
        <v>13</v>
      </c>
      <c r="L3790" s="4" t="s">
        <v>6</v>
      </c>
      <c r="M3790" s="4" t="s">
        <v>20</v>
      </c>
      <c r="O3790" s="4"/>
      <c r="P3790" s="14">
        <v>8978089</v>
      </c>
      <c r="Q3790" s="12">
        <v>-2000</v>
      </c>
      <c r="S3790" s="14">
        <v>1673857</v>
      </c>
      <c r="T3790" s="12">
        <v>-1190</v>
      </c>
      <c r="U3790">
        <f>SUM($T$2:T3790)</f>
        <v>2830960.7199999979</v>
      </c>
      <c r="W3790" s="16">
        <v>1673857</v>
      </c>
      <c r="X3790">
        <v>2830960.7199999979</v>
      </c>
      <c r="Y3790">
        <v>3789</v>
      </c>
      <c r="Z3790" s="18">
        <f t="shared" si="297"/>
        <v>6.7990373140476068</v>
      </c>
      <c r="AA3790" s="18">
        <f t="shared" si="298"/>
        <v>0.83019281332164763</v>
      </c>
      <c r="AB3790" t="str">
        <f t="shared" si="296"/>
        <v>C</v>
      </c>
      <c r="AI3790" s="14">
        <v>8978089</v>
      </c>
      <c r="AJ3790" s="12">
        <v>-2000</v>
      </c>
      <c r="AK3790" s="12">
        <v>0</v>
      </c>
      <c r="AL3790" s="12">
        <v>0</v>
      </c>
      <c r="AN3790">
        <v>8978089</v>
      </c>
      <c r="AO3790">
        <v>-2000</v>
      </c>
      <c r="AP3790">
        <v>0</v>
      </c>
      <c r="AQ3790">
        <v>0</v>
      </c>
      <c r="AR3790">
        <f t="shared" si="299"/>
        <v>0</v>
      </c>
      <c r="AV3790" s="4">
        <v>3013900</v>
      </c>
      <c r="AW3790" s="4">
        <v>431734</v>
      </c>
      <c r="AX3790" s="4" t="s">
        <v>6143</v>
      </c>
      <c r="AY3790" s="4">
        <v>2300</v>
      </c>
      <c r="AZ3790" s="4">
        <v>2300</v>
      </c>
      <c r="BA3790" s="4">
        <v>0.69</v>
      </c>
      <c r="BB3790" s="7">
        <f>AZ3790+BA3790-AY3790</f>
        <v>0.69000000000005457</v>
      </c>
      <c r="BC3790" s="4" t="s">
        <v>1919</v>
      </c>
      <c r="BD3790" s="4">
        <v>6500</v>
      </c>
      <c r="BE3790" s="4" t="s">
        <v>4</v>
      </c>
      <c r="BF3790" s="4" t="s">
        <v>13</v>
      </c>
      <c r="BG3790" s="4" t="s">
        <v>6</v>
      </c>
      <c r="BH3790" s="4" t="s">
        <v>20</v>
      </c>
      <c r="BI3790" t="str">
        <f t="shared" si="300"/>
        <v>B</v>
      </c>
    </row>
    <row r="3791" spans="1:61" ht="15.75" customHeight="1" x14ac:dyDescent="0.2">
      <c r="A3791" s="4">
        <v>2951068</v>
      </c>
      <c r="B3791" s="4">
        <v>8588567</v>
      </c>
      <c r="C3791" s="4" t="s">
        <v>703</v>
      </c>
      <c r="D3791" s="4">
        <v>2200</v>
      </c>
      <c r="E3791" s="4">
        <v>2200</v>
      </c>
      <c r="F3791" s="4">
        <v>0.66</v>
      </c>
      <c r="G3791" s="7">
        <f>E3791+F3791-D3791</f>
        <v>0.65999999999985448</v>
      </c>
      <c r="H3791" s="4" t="s">
        <v>704</v>
      </c>
      <c r="I3791" s="4">
        <v>9000</v>
      </c>
      <c r="J3791" s="4" t="s">
        <v>4</v>
      </c>
      <c r="K3791" s="4" t="s">
        <v>13</v>
      </c>
      <c r="L3791" s="4" t="s">
        <v>6</v>
      </c>
      <c r="M3791" s="4" t="s">
        <v>47</v>
      </c>
      <c r="O3791" s="4"/>
      <c r="P3791" s="14">
        <v>8978236</v>
      </c>
      <c r="Q3791" s="12">
        <v>0.5</v>
      </c>
      <c r="S3791" s="14">
        <v>53353</v>
      </c>
      <c r="T3791" s="12">
        <v>-1200</v>
      </c>
      <c r="U3791">
        <f>SUM($T$2:T3791)</f>
        <v>2829760.7199999979</v>
      </c>
      <c r="W3791" s="16">
        <v>53353</v>
      </c>
      <c r="X3791">
        <v>2829760.7199999979</v>
      </c>
      <c r="Y3791">
        <v>3790</v>
      </c>
      <c r="Z3791" s="18">
        <f t="shared" si="297"/>
        <v>6.7961553084022377</v>
      </c>
      <c r="AA3791" s="18">
        <f t="shared" si="298"/>
        <v>0.83041191936897463</v>
      </c>
      <c r="AB3791" t="str">
        <f t="shared" si="296"/>
        <v>D</v>
      </c>
      <c r="AI3791" s="14">
        <v>8978236</v>
      </c>
      <c r="AJ3791" s="12">
        <v>0.5</v>
      </c>
      <c r="AK3791" s="12">
        <v>0.5</v>
      </c>
      <c r="AL3791" s="12">
        <v>500</v>
      </c>
      <c r="AN3791">
        <v>8978236</v>
      </c>
      <c r="AO3791">
        <v>0.5</v>
      </c>
      <c r="AP3791">
        <v>0.5</v>
      </c>
      <c r="AQ3791">
        <v>500</v>
      </c>
      <c r="AR3791">
        <f t="shared" si="299"/>
        <v>0</v>
      </c>
      <c r="AV3791" s="4">
        <v>2951068</v>
      </c>
      <c r="AW3791" s="4">
        <v>8588567</v>
      </c>
      <c r="AX3791" s="4" t="s">
        <v>703</v>
      </c>
      <c r="AY3791" s="4">
        <v>2200</v>
      </c>
      <c r="AZ3791" s="4">
        <v>2200</v>
      </c>
      <c r="BA3791" s="4">
        <v>0.66</v>
      </c>
      <c r="BB3791" s="7">
        <f>AZ3791+BA3791-AY3791</f>
        <v>0.65999999999985448</v>
      </c>
      <c r="BC3791" s="4" t="s">
        <v>704</v>
      </c>
      <c r="BD3791" s="4">
        <v>9000</v>
      </c>
      <c r="BE3791" s="4" t="s">
        <v>4</v>
      </c>
      <c r="BF3791" s="4" t="s">
        <v>13</v>
      </c>
      <c r="BG3791" s="4" t="s">
        <v>6</v>
      </c>
      <c r="BH3791" s="4" t="s">
        <v>47</v>
      </c>
      <c r="BI3791" t="str">
        <f t="shared" si="300"/>
        <v>B</v>
      </c>
    </row>
    <row r="3792" spans="1:61" ht="15.75" customHeight="1" x14ac:dyDescent="0.2">
      <c r="A3792" s="4">
        <v>2948611</v>
      </c>
      <c r="B3792" s="4">
        <v>8921263</v>
      </c>
      <c r="C3792" s="4" t="s">
        <v>450</v>
      </c>
      <c r="D3792" s="4">
        <v>1300</v>
      </c>
      <c r="E3792" s="4">
        <v>1300</v>
      </c>
      <c r="F3792" s="4">
        <v>0.65</v>
      </c>
      <c r="G3792" s="7">
        <f>E3792+F3792-D3792</f>
        <v>0.65000000000009095</v>
      </c>
      <c r="H3792" s="4" t="s">
        <v>451</v>
      </c>
      <c r="I3792" s="4">
        <v>12000</v>
      </c>
      <c r="J3792" s="4" t="s">
        <v>4</v>
      </c>
      <c r="K3792" s="4" t="s">
        <v>13</v>
      </c>
      <c r="L3792" s="4" t="s">
        <v>6</v>
      </c>
      <c r="M3792" s="4" t="s">
        <v>29</v>
      </c>
      <c r="O3792" s="4"/>
      <c r="P3792" s="14">
        <v>8978348</v>
      </c>
      <c r="Q3792" s="12">
        <v>-2000</v>
      </c>
      <c r="S3792" s="14">
        <v>400341</v>
      </c>
      <c r="T3792" s="12">
        <v>-1200</v>
      </c>
      <c r="U3792">
        <f>SUM($T$2:T3792)</f>
        <v>2828560.7199999979</v>
      </c>
      <c r="W3792" s="16">
        <v>400341</v>
      </c>
      <c r="X3792">
        <v>2828560.7199999979</v>
      </c>
      <c r="Y3792">
        <v>3791</v>
      </c>
      <c r="Z3792" s="18">
        <f t="shared" si="297"/>
        <v>6.7932733027568695</v>
      </c>
      <c r="AA3792" s="18">
        <f t="shared" si="298"/>
        <v>0.83063102541630152</v>
      </c>
      <c r="AB3792" t="str">
        <f t="shared" si="296"/>
        <v>D</v>
      </c>
      <c r="AI3792" s="14">
        <v>8978348</v>
      </c>
      <c r="AJ3792" s="12">
        <v>-2000</v>
      </c>
      <c r="AK3792" s="12">
        <v>0</v>
      </c>
      <c r="AL3792" s="12">
        <v>0</v>
      </c>
      <c r="AN3792">
        <v>8978348</v>
      </c>
      <c r="AO3792">
        <v>-2000</v>
      </c>
      <c r="AP3792">
        <v>0</v>
      </c>
      <c r="AQ3792">
        <v>0</v>
      </c>
      <c r="AR3792">
        <f t="shared" si="299"/>
        <v>0</v>
      </c>
      <c r="AV3792" s="4">
        <v>2948611</v>
      </c>
      <c r="AW3792" s="4">
        <v>8921263</v>
      </c>
      <c r="AX3792" s="4" t="s">
        <v>450</v>
      </c>
      <c r="AY3792" s="4">
        <v>1300</v>
      </c>
      <c r="AZ3792" s="4">
        <v>1300</v>
      </c>
      <c r="BA3792" s="4">
        <v>0.65</v>
      </c>
      <c r="BB3792" s="7">
        <f>AZ3792+BA3792-AY3792</f>
        <v>0.65000000000009095</v>
      </c>
      <c r="BC3792" s="4" t="s">
        <v>451</v>
      </c>
      <c r="BD3792" s="4">
        <v>12000</v>
      </c>
      <c r="BE3792" s="4" t="s">
        <v>4</v>
      </c>
      <c r="BF3792" s="4" t="s">
        <v>13</v>
      </c>
      <c r="BG3792" s="4" t="s">
        <v>6</v>
      </c>
      <c r="BH3792" s="4" t="s">
        <v>29</v>
      </c>
      <c r="BI3792" t="str">
        <f t="shared" si="300"/>
        <v>B</v>
      </c>
    </row>
    <row r="3793" spans="1:61" ht="15.75" customHeight="1" x14ac:dyDescent="0.2">
      <c r="A3793" s="4">
        <v>2976436</v>
      </c>
      <c r="B3793" s="4">
        <v>301668</v>
      </c>
      <c r="C3793" s="4" t="s">
        <v>2987</v>
      </c>
      <c r="D3793" s="4">
        <v>1300</v>
      </c>
      <c r="E3793" s="4">
        <v>1300</v>
      </c>
      <c r="F3793" s="4">
        <v>0.65</v>
      </c>
      <c r="G3793" s="7">
        <f>E3793+F3793-D3793</f>
        <v>0.65000000000009095</v>
      </c>
      <c r="H3793" s="4" t="s">
        <v>2988</v>
      </c>
      <c r="I3793" s="4">
        <v>25000</v>
      </c>
      <c r="J3793" s="4" t="s">
        <v>4</v>
      </c>
      <c r="K3793" s="4" t="s">
        <v>8</v>
      </c>
      <c r="L3793" s="4" t="s">
        <v>6</v>
      </c>
      <c r="M3793" s="4" t="s">
        <v>101</v>
      </c>
      <c r="O3793" s="4"/>
      <c r="P3793" s="14">
        <v>8978523</v>
      </c>
      <c r="Q3793" s="12">
        <v>4.1999999999998181</v>
      </c>
      <c r="S3793" s="14">
        <v>566791</v>
      </c>
      <c r="T3793" s="12">
        <v>-1200</v>
      </c>
      <c r="U3793">
        <f>SUM($T$2:T3793)</f>
        <v>2827360.7199999979</v>
      </c>
      <c r="W3793" s="16">
        <v>566791</v>
      </c>
      <c r="X3793">
        <v>2827360.7199999979</v>
      </c>
      <c r="Y3793">
        <v>3792</v>
      </c>
      <c r="Z3793" s="18">
        <f t="shared" si="297"/>
        <v>6.7903912971115004</v>
      </c>
      <c r="AA3793" s="18">
        <f t="shared" si="298"/>
        <v>0.83085013146362841</v>
      </c>
      <c r="AB3793" t="str">
        <f t="shared" si="296"/>
        <v>D</v>
      </c>
      <c r="AI3793" s="14">
        <v>8978523</v>
      </c>
      <c r="AJ3793" s="12">
        <v>4.1999999999998181</v>
      </c>
      <c r="AK3793" s="12">
        <v>4.2</v>
      </c>
      <c r="AL3793" s="12">
        <v>3000</v>
      </c>
      <c r="AN3793">
        <v>8978523</v>
      </c>
      <c r="AO3793">
        <v>4.1999999999998181</v>
      </c>
      <c r="AP3793">
        <v>4.2</v>
      </c>
      <c r="AQ3793">
        <v>3000</v>
      </c>
      <c r="AR3793">
        <f t="shared" si="299"/>
        <v>0</v>
      </c>
      <c r="AV3793" s="4">
        <v>2976436</v>
      </c>
      <c r="AW3793" s="4">
        <v>301668</v>
      </c>
      <c r="AX3793" s="4" t="s">
        <v>2987</v>
      </c>
      <c r="AY3793" s="4">
        <v>1300</v>
      </c>
      <c r="AZ3793" s="4">
        <v>1300</v>
      </c>
      <c r="BA3793" s="4">
        <v>0.65</v>
      </c>
      <c r="BB3793" s="7">
        <f>AZ3793+BA3793-AY3793</f>
        <v>0.65000000000009095</v>
      </c>
      <c r="BC3793" s="4" t="s">
        <v>2988</v>
      </c>
      <c r="BD3793" s="4">
        <v>25000</v>
      </c>
      <c r="BE3793" s="4" t="s">
        <v>4</v>
      </c>
      <c r="BF3793" s="4" t="s">
        <v>8</v>
      </c>
      <c r="BG3793" s="4" t="s">
        <v>6</v>
      </c>
      <c r="BH3793" s="4" t="s">
        <v>101</v>
      </c>
      <c r="BI3793" t="str">
        <f t="shared" si="300"/>
        <v>B</v>
      </c>
    </row>
    <row r="3794" spans="1:61" ht="15.75" customHeight="1" x14ac:dyDescent="0.2">
      <c r="A3794" s="4">
        <v>2978445</v>
      </c>
      <c r="B3794" s="4">
        <v>9001021</v>
      </c>
      <c r="C3794" s="4" t="s">
        <v>3198</v>
      </c>
      <c r="D3794" s="4">
        <v>500</v>
      </c>
      <c r="E3794" s="4">
        <v>500</v>
      </c>
      <c r="F3794" s="4">
        <v>0.65</v>
      </c>
      <c r="G3794" s="7">
        <f>E3794+F3794-D3794</f>
        <v>0.64999999999997726</v>
      </c>
      <c r="H3794" s="4" t="s">
        <v>2236</v>
      </c>
      <c r="I3794" s="4">
        <v>10000</v>
      </c>
      <c r="J3794" s="4" t="s">
        <v>4</v>
      </c>
      <c r="K3794" s="4" t="s">
        <v>13</v>
      </c>
      <c r="L3794" s="4" t="s">
        <v>9</v>
      </c>
      <c r="M3794" s="4" t="s">
        <v>101</v>
      </c>
      <c r="O3794" s="4"/>
      <c r="P3794" s="14">
        <v>8978572</v>
      </c>
      <c r="Q3794" s="12">
        <v>-1000</v>
      </c>
      <c r="S3794" s="14">
        <v>4976154</v>
      </c>
      <c r="T3794" s="12">
        <v>-1200</v>
      </c>
      <c r="U3794">
        <f>SUM($T$2:T3794)</f>
        <v>2826160.7199999979</v>
      </c>
      <c r="W3794" s="16">
        <v>4976154</v>
      </c>
      <c r="X3794">
        <v>2826160.7199999979</v>
      </c>
      <c r="Y3794">
        <v>3793</v>
      </c>
      <c r="Z3794" s="18">
        <f t="shared" si="297"/>
        <v>6.7875092914661321</v>
      </c>
      <c r="AA3794" s="18">
        <f t="shared" si="298"/>
        <v>0.83106923751095529</v>
      </c>
      <c r="AB3794" t="str">
        <f t="shared" si="296"/>
        <v>D</v>
      </c>
      <c r="AI3794" s="14">
        <v>8978572</v>
      </c>
      <c r="AJ3794" s="12">
        <v>-1000</v>
      </c>
      <c r="AK3794" s="12">
        <v>0</v>
      </c>
      <c r="AL3794" s="12">
        <v>0</v>
      </c>
      <c r="AN3794">
        <v>8978572</v>
      </c>
      <c r="AO3794">
        <v>-1000</v>
      </c>
      <c r="AP3794">
        <v>0</v>
      </c>
      <c r="AQ3794">
        <v>0</v>
      </c>
      <c r="AR3794">
        <f t="shared" si="299"/>
        <v>0</v>
      </c>
      <c r="AV3794" s="4">
        <v>2978445</v>
      </c>
      <c r="AW3794" s="4">
        <v>9001021</v>
      </c>
      <c r="AX3794" s="4" t="s">
        <v>3198</v>
      </c>
      <c r="AY3794" s="4">
        <v>500</v>
      </c>
      <c r="AZ3794" s="4">
        <v>500</v>
      </c>
      <c r="BA3794" s="4">
        <v>0.65</v>
      </c>
      <c r="BB3794" s="7">
        <f>AZ3794+BA3794-AY3794</f>
        <v>0.64999999999997726</v>
      </c>
      <c r="BC3794" s="4" t="s">
        <v>2236</v>
      </c>
      <c r="BD3794" s="4">
        <v>10000</v>
      </c>
      <c r="BE3794" s="4" t="s">
        <v>4</v>
      </c>
      <c r="BF3794" s="4" t="s">
        <v>13</v>
      </c>
      <c r="BG3794" s="4" t="s">
        <v>9</v>
      </c>
      <c r="BH3794" s="4" t="s">
        <v>101</v>
      </c>
      <c r="BI3794" t="str">
        <f t="shared" si="300"/>
        <v>B</v>
      </c>
    </row>
    <row r="3795" spans="1:61" ht="15.75" customHeight="1" x14ac:dyDescent="0.2">
      <c r="A3795" s="4">
        <v>2985690</v>
      </c>
      <c r="B3795" s="4">
        <v>9022770</v>
      </c>
      <c r="C3795" s="4" t="s">
        <v>3851</v>
      </c>
      <c r="D3795" s="4">
        <v>500</v>
      </c>
      <c r="E3795" s="4">
        <v>500</v>
      </c>
      <c r="F3795" s="4">
        <v>0.65</v>
      </c>
      <c r="G3795" s="7">
        <f>E3795+F3795-D3795</f>
        <v>0.64999999999997726</v>
      </c>
      <c r="H3795" s="4" t="s">
        <v>3852</v>
      </c>
      <c r="I3795" s="4">
        <v>9000</v>
      </c>
      <c r="J3795" s="4" t="s">
        <v>4</v>
      </c>
      <c r="K3795" s="4" t="s">
        <v>13</v>
      </c>
      <c r="L3795" s="4" t="s">
        <v>6</v>
      </c>
      <c r="M3795" s="4" t="s">
        <v>12</v>
      </c>
      <c r="O3795" s="4"/>
      <c r="P3795" s="14">
        <v>8978663</v>
      </c>
      <c r="Q3795" s="12">
        <v>1</v>
      </c>
      <c r="S3795" s="14">
        <v>8952070</v>
      </c>
      <c r="T3795" s="12">
        <v>-1200</v>
      </c>
      <c r="U3795">
        <f>SUM($T$2:T3795)</f>
        <v>2824960.7199999979</v>
      </c>
      <c r="W3795" s="16">
        <v>8952070</v>
      </c>
      <c r="X3795">
        <v>2824960.7199999979</v>
      </c>
      <c r="Y3795">
        <v>3794</v>
      </c>
      <c r="Z3795" s="18">
        <f t="shared" si="297"/>
        <v>6.784627285820763</v>
      </c>
      <c r="AA3795" s="18">
        <f t="shared" si="298"/>
        <v>0.83128834355828218</v>
      </c>
      <c r="AB3795" t="str">
        <f t="shared" si="296"/>
        <v>D</v>
      </c>
      <c r="AI3795" s="14">
        <v>8978663</v>
      </c>
      <c r="AJ3795" s="12">
        <v>1</v>
      </c>
      <c r="AK3795" s="12">
        <v>1</v>
      </c>
      <c r="AL3795" s="12">
        <v>1000</v>
      </c>
      <c r="AN3795">
        <v>8978663</v>
      </c>
      <c r="AO3795">
        <v>1</v>
      </c>
      <c r="AP3795">
        <v>1</v>
      </c>
      <c r="AQ3795">
        <v>1000</v>
      </c>
      <c r="AR3795">
        <f t="shared" si="299"/>
        <v>0</v>
      </c>
      <c r="AV3795" s="4">
        <v>2985690</v>
      </c>
      <c r="AW3795" s="4">
        <v>9022770</v>
      </c>
      <c r="AX3795" s="4" t="s">
        <v>3851</v>
      </c>
      <c r="AY3795" s="4">
        <v>500</v>
      </c>
      <c r="AZ3795" s="4">
        <v>500</v>
      </c>
      <c r="BA3795" s="4">
        <v>0.65</v>
      </c>
      <c r="BB3795" s="7">
        <f>AZ3795+BA3795-AY3795</f>
        <v>0.64999999999997726</v>
      </c>
      <c r="BC3795" s="4" t="s">
        <v>3852</v>
      </c>
      <c r="BD3795" s="4">
        <v>9000</v>
      </c>
      <c r="BE3795" s="4" t="s">
        <v>4</v>
      </c>
      <c r="BF3795" s="4" t="s">
        <v>13</v>
      </c>
      <c r="BG3795" s="4" t="s">
        <v>6</v>
      </c>
      <c r="BH3795" s="4" t="s">
        <v>12</v>
      </c>
      <c r="BI3795" t="str">
        <f t="shared" si="300"/>
        <v>B</v>
      </c>
    </row>
    <row r="3796" spans="1:61" ht="15.75" customHeight="1" x14ac:dyDescent="0.2">
      <c r="A3796" s="4">
        <v>3020382</v>
      </c>
      <c r="B3796" s="4">
        <v>9118565</v>
      </c>
      <c r="C3796" s="4" t="s">
        <v>6589</v>
      </c>
      <c r="D3796" s="4">
        <v>500</v>
      </c>
      <c r="E3796" s="4">
        <v>500</v>
      </c>
      <c r="F3796" s="4">
        <v>0.65</v>
      </c>
      <c r="G3796" s="7">
        <f>E3796+F3796-D3796</f>
        <v>0.64999999999997726</v>
      </c>
      <c r="H3796" s="4" t="s">
        <v>5498</v>
      </c>
      <c r="I3796" s="4">
        <v>15000</v>
      </c>
      <c r="J3796" s="4" t="s">
        <v>4</v>
      </c>
      <c r="K3796" s="4" t="s">
        <v>13</v>
      </c>
      <c r="M3796" s="4" t="s">
        <v>23</v>
      </c>
      <c r="O3796" s="4"/>
      <c r="P3796" s="14">
        <v>8978733</v>
      </c>
      <c r="Q3796" s="12">
        <v>5.0000000000011369E-2</v>
      </c>
      <c r="S3796" s="14">
        <v>9171072</v>
      </c>
      <c r="T3796" s="12">
        <v>-1200</v>
      </c>
      <c r="U3796">
        <f>SUM($T$2:T3796)</f>
        <v>2823760.7199999979</v>
      </c>
      <c r="W3796" s="16">
        <v>9171072</v>
      </c>
      <c r="X3796">
        <v>2823760.7199999979</v>
      </c>
      <c r="Y3796">
        <v>3795</v>
      </c>
      <c r="Z3796" s="18">
        <f t="shared" si="297"/>
        <v>6.7817452801753939</v>
      </c>
      <c r="AA3796" s="18">
        <f t="shared" si="298"/>
        <v>0.83150744960560907</v>
      </c>
      <c r="AB3796" t="str">
        <f t="shared" si="296"/>
        <v>D</v>
      </c>
      <c r="AI3796" s="14">
        <v>8978733</v>
      </c>
      <c r="AJ3796" s="12">
        <v>5.0000000000011369E-2</v>
      </c>
      <c r="AK3796" s="12">
        <v>0.05</v>
      </c>
      <c r="AL3796" s="12">
        <v>500</v>
      </c>
      <c r="AN3796">
        <v>8978733</v>
      </c>
      <c r="AO3796">
        <v>5.0000000000011369E-2</v>
      </c>
      <c r="AP3796">
        <v>0.05</v>
      </c>
      <c r="AQ3796">
        <v>500</v>
      </c>
      <c r="AR3796">
        <f t="shared" si="299"/>
        <v>0</v>
      </c>
      <c r="AV3796" s="4">
        <v>3020382</v>
      </c>
      <c r="AW3796" s="4">
        <v>9118565</v>
      </c>
      <c r="AX3796" s="4" t="s">
        <v>6589</v>
      </c>
      <c r="AY3796" s="4">
        <v>500</v>
      </c>
      <c r="AZ3796" s="4">
        <v>500</v>
      </c>
      <c r="BA3796" s="4">
        <v>0.65</v>
      </c>
      <c r="BB3796" s="7">
        <f>AZ3796+BA3796-AY3796</f>
        <v>0.64999999999997726</v>
      </c>
      <c r="BC3796" s="4" t="s">
        <v>5498</v>
      </c>
      <c r="BD3796" s="4">
        <v>15000</v>
      </c>
      <c r="BE3796" s="4" t="s">
        <v>4</v>
      </c>
      <c r="BF3796" s="4" t="s">
        <v>13</v>
      </c>
      <c r="BH3796" s="4" t="s">
        <v>23</v>
      </c>
      <c r="BI3796" t="str">
        <f t="shared" si="300"/>
        <v>B</v>
      </c>
    </row>
    <row r="3797" spans="1:61" ht="15.75" customHeight="1" x14ac:dyDescent="0.2">
      <c r="A3797" s="4">
        <v>3057580</v>
      </c>
      <c r="B3797" s="4">
        <v>181887</v>
      </c>
      <c r="C3797" s="4" t="s">
        <v>9225</v>
      </c>
      <c r="D3797" s="4">
        <v>500</v>
      </c>
      <c r="E3797" s="4">
        <v>500</v>
      </c>
      <c r="F3797" s="4">
        <v>0.65</v>
      </c>
      <c r="G3797" s="7">
        <f>E3797+F3797-D3797</f>
        <v>0.64999999999997726</v>
      </c>
      <c r="H3797" s="4" t="s">
        <v>6594</v>
      </c>
      <c r="I3797" s="4">
        <v>12000</v>
      </c>
      <c r="J3797" s="4" t="s">
        <v>4</v>
      </c>
      <c r="K3797" s="4" t="s">
        <v>5</v>
      </c>
      <c r="L3797" s="4" t="s">
        <v>6</v>
      </c>
      <c r="M3797" s="4" t="s">
        <v>64</v>
      </c>
      <c r="O3797" s="4"/>
      <c r="P3797" s="14">
        <v>8979055</v>
      </c>
      <c r="Q3797" s="12">
        <v>-500</v>
      </c>
      <c r="S3797" s="14">
        <v>9188278</v>
      </c>
      <c r="T3797" s="12">
        <v>-1200</v>
      </c>
      <c r="U3797">
        <f>SUM($T$2:T3797)</f>
        <v>2822560.7199999979</v>
      </c>
      <c r="W3797" s="16">
        <v>9188278</v>
      </c>
      <c r="X3797">
        <v>2822560.7199999979</v>
      </c>
      <c r="Y3797">
        <v>3796</v>
      </c>
      <c r="Z3797" s="18">
        <f t="shared" si="297"/>
        <v>6.7788632745300257</v>
      </c>
      <c r="AA3797" s="18">
        <f t="shared" si="298"/>
        <v>0.83172655565293607</v>
      </c>
      <c r="AB3797" t="str">
        <f t="shared" si="296"/>
        <v>D</v>
      </c>
      <c r="AI3797" s="14">
        <v>8979055</v>
      </c>
      <c r="AJ3797" s="12">
        <v>-500</v>
      </c>
      <c r="AK3797" s="12">
        <v>0</v>
      </c>
      <c r="AL3797" s="12">
        <v>0</v>
      </c>
      <c r="AN3797">
        <v>8979055</v>
      </c>
      <c r="AO3797">
        <v>-500</v>
      </c>
      <c r="AP3797">
        <v>0</v>
      </c>
      <c r="AQ3797">
        <v>0</v>
      </c>
      <c r="AR3797">
        <f t="shared" si="299"/>
        <v>0</v>
      </c>
      <c r="AV3797" s="4">
        <v>3057580</v>
      </c>
      <c r="AW3797" s="4">
        <v>181887</v>
      </c>
      <c r="AX3797" s="4" t="s">
        <v>9225</v>
      </c>
      <c r="AY3797" s="4">
        <v>500</v>
      </c>
      <c r="AZ3797" s="4">
        <v>500</v>
      </c>
      <c r="BA3797" s="4">
        <v>0.65</v>
      </c>
      <c r="BB3797" s="7">
        <f>AZ3797+BA3797-AY3797</f>
        <v>0.64999999999997726</v>
      </c>
      <c r="BC3797" s="4" t="s">
        <v>6594</v>
      </c>
      <c r="BD3797" s="4">
        <v>12000</v>
      </c>
      <c r="BE3797" s="4" t="s">
        <v>4</v>
      </c>
      <c r="BF3797" s="4" t="s">
        <v>5</v>
      </c>
      <c r="BG3797" s="4" t="s">
        <v>6</v>
      </c>
      <c r="BH3797" s="4" t="s">
        <v>64</v>
      </c>
      <c r="BI3797" t="str">
        <f t="shared" si="300"/>
        <v>B</v>
      </c>
    </row>
    <row r="3798" spans="1:61" ht="15.75" customHeight="1" x14ac:dyDescent="0.2">
      <c r="A3798" s="4">
        <v>2949017</v>
      </c>
      <c r="B3798" s="4">
        <v>229719</v>
      </c>
      <c r="C3798" s="4" t="s">
        <v>507</v>
      </c>
      <c r="D3798" s="4">
        <v>800</v>
      </c>
      <c r="E3798" s="4">
        <v>800</v>
      </c>
      <c r="F3798" s="4">
        <v>0.64</v>
      </c>
      <c r="G3798" s="7">
        <f>E3798+F3798-D3798</f>
        <v>0.63999999999998636</v>
      </c>
      <c r="H3798" s="4" t="s">
        <v>508</v>
      </c>
      <c r="I3798" s="4">
        <v>14500</v>
      </c>
      <c r="J3798" s="4" t="s">
        <v>4</v>
      </c>
      <c r="K3798" s="4" t="s">
        <v>13</v>
      </c>
      <c r="L3798" s="4" t="s">
        <v>6</v>
      </c>
      <c r="M3798" s="4" t="s">
        <v>52</v>
      </c>
      <c r="O3798" s="4"/>
      <c r="P3798" s="14">
        <v>8979188</v>
      </c>
      <c r="Q3798" s="12">
        <v>3</v>
      </c>
      <c r="S3798" s="14">
        <v>707339</v>
      </c>
      <c r="T3798" s="12">
        <v>-1213.05</v>
      </c>
      <c r="U3798">
        <f>SUM($T$2:T3798)</f>
        <v>2821347.6699999981</v>
      </c>
      <c r="W3798" s="16">
        <v>707339</v>
      </c>
      <c r="X3798">
        <v>2821347.6699999981</v>
      </c>
      <c r="Y3798">
        <v>3797</v>
      </c>
      <c r="Z3798" s="18">
        <f t="shared" si="297"/>
        <v>6.7759499270732642</v>
      </c>
      <c r="AA3798" s="18">
        <f t="shared" si="298"/>
        <v>0.83194566170026296</v>
      </c>
      <c r="AB3798" t="str">
        <f t="shared" si="296"/>
        <v>C</v>
      </c>
      <c r="AI3798" s="14">
        <v>8979188</v>
      </c>
      <c r="AJ3798" s="12">
        <v>3</v>
      </c>
      <c r="AK3798" s="12">
        <v>3</v>
      </c>
      <c r="AL3798" s="12">
        <v>2000</v>
      </c>
      <c r="AN3798">
        <v>8979188</v>
      </c>
      <c r="AO3798">
        <v>3</v>
      </c>
      <c r="AP3798">
        <v>3</v>
      </c>
      <c r="AQ3798">
        <v>2000</v>
      </c>
      <c r="AR3798">
        <f t="shared" si="299"/>
        <v>0</v>
      </c>
      <c r="AV3798" s="4">
        <v>2949017</v>
      </c>
      <c r="AW3798" s="4">
        <v>229719</v>
      </c>
      <c r="AX3798" s="4" t="s">
        <v>507</v>
      </c>
      <c r="AY3798" s="4">
        <v>800</v>
      </c>
      <c r="AZ3798" s="4">
        <v>800</v>
      </c>
      <c r="BA3798" s="4">
        <v>0.64</v>
      </c>
      <c r="BB3798" s="7">
        <f>AZ3798+BA3798-AY3798</f>
        <v>0.63999999999998636</v>
      </c>
      <c r="BC3798" s="4" t="s">
        <v>508</v>
      </c>
      <c r="BD3798" s="4">
        <v>14500</v>
      </c>
      <c r="BE3798" s="4" t="s">
        <v>4</v>
      </c>
      <c r="BF3798" s="4" t="s">
        <v>13</v>
      </c>
      <c r="BG3798" s="4" t="s">
        <v>6</v>
      </c>
      <c r="BH3798" s="4" t="s">
        <v>52</v>
      </c>
      <c r="BI3798" t="str">
        <f t="shared" si="300"/>
        <v>B</v>
      </c>
    </row>
    <row r="3799" spans="1:61" ht="15.75" customHeight="1" x14ac:dyDescent="0.2">
      <c r="A3799" s="4">
        <v>2969387</v>
      </c>
      <c r="B3799" s="4">
        <v>7911408</v>
      </c>
      <c r="C3799" s="4" t="s">
        <v>2373</v>
      </c>
      <c r="D3799" s="4">
        <v>800</v>
      </c>
      <c r="E3799" s="4">
        <v>800</v>
      </c>
      <c r="F3799" s="4">
        <v>0.64</v>
      </c>
      <c r="G3799" s="7">
        <f>E3799+F3799-D3799</f>
        <v>0.63999999999998636</v>
      </c>
      <c r="H3799" s="4" t="s">
        <v>2374</v>
      </c>
      <c r="I3799" s="4">
        <v>2000</v>
      </c>
      <c r="J3799" s="4" t="s">
        <v>4</v>
      </c>
      <c r="K3799" s="4" t="s">
        <v>8</v>
      </c>
      <c r="L3799" s="4" t="s">
        <v>6</v>
      </c>
      <c r="M3799" s="4" t="s">
        <v>7</v>
      </c>
      <c r="O3799" s="4"/>
      <c r="P3799" s="14">
        <v>8979307</v>
      </c>
      <c r="Q3799" s="12">
        <v>79</v>
      </c>
      <c r="S3799" s="14">
        <v>8414246</v>
      </c>
      <c r="T3799" s="12">
        <v>-1241.9000000000001</v>
      </c>
      <c r="U3799">
        <f>SUM($T$2:T3799)</f>
        <v>2820105.7699999982</v>
      </c>
      <c r="W3799" s="16">
        <v>8414246</v>
      </c>
      <c r="X3799">
        <v>2820105.7699999982</v>
      </c>
      <c r="Y3799">
        <v>3798</v>
      </c>
      <c r="Z3799" s="18">
        <f t="shared" si="297"/>
        <v>6.7729672913974444</v>
      </c>
      <c r="AA3799" s="18">
        <f t="shared" si="298"/>
        <v>0.83216476774758985</v>
      </c>
      <c r="AB3799" t="str">
        <f t="shared" si="296"/>
        <v>C</v>
      </c>
      <c r="AI3799" s="14">
        <v>8979307</v>
      </c>
      <c r="AJ3799" s="12">
        <v>79</v>
      </c>
      <c r="AK3799" s="12">
        <v>79</v>
      </c>
      <c r="AL3799" s="12">
        <v>2000</v>
      </c>
      <c r="AN3799">
        <v>8979307</v>
      </c>
      <c r="AO3799">
        <v>79</v>
      </c>
      <c r="AP3799">
        <v>79</v>
      </c>
      <c r="AQ3799">
        <v>2000</v>
      </c>
      <c r="AR3799">
        <f t="shared" si="299"/>
        <v>0</v>
      </c>
      <c r="AV3799" s="4">
        <v>2969387</v>
      </c>
      <c r="AW3799" s="4">
        <v>7911408</v>
      </c>
      <c r="AX3799" s="4" t="s">
        <v>2373</v>
      </c>
      <c r="AY3799" s="4">
        <v>800</v>
      </c>
      <c r="AZ3799" s="4">
        <v>800</v>
      </c>
      <c r="BA3799" s="4">
        <v>0.64</v>
      </c>
      <c r="BB3799" s="7">
        <f>AZ3799+BA3799-AY3799</f>
        <v>0.63999999999998636</v>
      </c>
      <c r="BC3799" s="4" t="s">
        <v>2374</v>
      </c>
      <c r="BD3799" s="4">
        <v>2000</v>
      </c>
      <c r="BE3799" s="4" t="s">
        <v>4</v>
      </c>
      <c r="BF3799" s="4" t="s">
        <v>8</v>
      </c>
      <c r="BG3799" s="4" t="s">
        <v>6</v>
      </c>
      <c r="BH3799" s="4" t="s">
        <v>7</v>
      </c>
      <c r="BI3799" t="str">
        <f t="shared" si="300"/>
        <v>B</v>
      </c>
    </row>
    <row r="3800" spans="1:61" ht="15.75" customHeight="1" x14ac:dyDescent="0.2">
      <c r="A3800" s="4">
        <v>2971536</v>
      </c>
      <c r="B3800" s="4">
        <v>5909030</v>
      </c>
      <c r="C3800" s="4" t="s">
        <v>2561</v>
      </c>
      <c r="D3800" s="4">
        <v>800</v>
      </c>
      <c r="E3800" s="4">
        <v>800</v>
      </c>
      <c r="F3800" s="4">
        <v>0.64</v>
      </c>
      <c r="G3800" s="7">
        <f>E3800+F3800-D3800</f>
        <v>0.63999999999998636</v>
      </c>
      <c r="H3800" s="4" t="s">
        <v>2562</v>
      </c>
      <c r="I3800" s="4">
        <v>2000</v>
      </c>
      <c r="J3800" s="4" t="s">
        <v>4</v>
      </c>
      <c r="K3800" s="4" t="s">
        <v>13</v>
      </c>
      <c r="L3800" s="4" t="s">
        <v>6</v>
      </c>
      <c r="M3800" s="4" t="s">
        <v>26</v>
      </c>
      <c r="O3800" s="4"/>
      <c r="P3800" s="14">
        <v>8979440</v>
      </c>
      <c r="Q3800" s="12">
        <v>3</v>
      </c>
      <c r="S3800" s="14">
        <v>320568</v>
      </c>
      <c r="T3800" s="12">
        <v>-1249.94</v>
      </c>
      <c r="U3800">
        <f>SUM($T$2:T3800)</f>
        <v>2818855.8299999982</v>
      </c>
      <c r="W3800" s="16">
        <v>320568</v>
      </c>
      <c r="X3800">
        <v>2818855.8299999982</v>
      </c>
      <c r="Y3800">
        <v>3799</v>
      </c>
      <c r="Z3800" s="18">
        <f t="shared" si="297"/>
        <v>6.7699653462838016</v>
      </c>
      <c r="AA3800" s="18">
        <f t="shared" si="298"/>
        <v>0.83238387379491674</v>
      </c>
      <c r="AB3800" t="str">
        <f t="shared" si="296"/>
        <v>C</v>
      </c>
      <c r="AI3800" s="14">
        <v>8979440</v>
      </c>
      <c r="AJ3800" s="12">
        <v>3</v>
      </c>
      <c r="AK3800" s="12">
        <v>3</v>
      </c>
      <c r="AL3800" s="12">
        <v>2000</v>
      </c>
      <c r="AN3800">
        <v>8979440</v>
      </c>
      <c r="AO3800">
        <v>3</v>
      </c>
      <c r="AP3800">
        <v>3</v>
      </c>
      <c r="AQ3800">
        <v>2000</v>
      </c>
      <c r="AR3800">
        <f t="shared" si="299"/>
        <v>0</v>
      </c>
      <c r="AV3800" s="4">
        <v>2971536</v>
      </c>
      <c r="AW3800" s="4">
        <v>5909030</v>
      </c>
      <c r="AX3800" s="4" t="s">
        <v>2561</v>
      </c>
      <c r="AY3800" s="4">
        <v>800</v>
      </c>
      <c r="AZ3800" s="4">
        <v>800</v>
      </c>
      <c r="BA3800" s="4">
        <v>0.64</v>
      </c>
      <c r="BB3800" s="7">
        <f>AZ3800+BA3800-AY3800</f>
        <v>0.63999999999998636</v>
      </c>
      <c r="BC3800" s="4" t="s">
        <v>2562</v>
      </c>
      <c r="BD3800" s="4">
        <v>2000</v>
      </c>
      <c r="BE3800" s="4" t="s">
        <v>4</v>
      </c>
      <c r="BF3800" s="4" t="s">
        <v>13</v>
      </c>
      <c r="BG3800" s="4" t="s">
        <v>6</v>
      </c>
      <c r="BH3800" s="4" t="s">
        <v>26</v>
      </c>
      <c r="BI3800" t="str">
        <f t="shared" si="300"/>
        <v>B</v>
      </c>
    </row>
    <row r="3801" spans="1:61" ht="15.75" customHeight="1" x14ac:dyDescent="0.2">
      <c r="A3801" s="4">
        <v>2984528</v>
      </c>
      <c r="B3801" s="4">
        <v>2090334</v>
      </c>
      <c r="C3801" s="4" t="s">
        <v>3721</v>
      </c>
      <c r="D3801" s="4">
        <v>700</v>
      </c>
      <c r="E3801" s="4">
        <v>700</v>
      </c>
      <c r="F3801" s="4">
        <v>0.63</v>
      </c>
      <c r="G3801" s="7">
        <f>E3801+F3801-D3801</f>
        <v>0.62999999999999545</v>
      </c>
      <c r="H3801" s="4" t="s">
        <v>3722</v>
      </c>
      <c r="I3801" s="4">
        <v>10000</v>
      </c>
      <c r="J3801" s="4" t="s">
        <v>4</v>
      </c>
      <c r="K3801" s="4" t="s">
        <v>13</v>
      </c>
      <c r="L3801" s="4" t="s">
        <v>9</v>
      </c>
      <c r="M3801" s="4" t="s">
        <v>7</v>
      </c>
      <c r="O3801" s="4"/>
      <c r="P3801" s="14">
        <v>8979447</v>
      </c>
      <c r="Q3801" s="12">
        <v>-1491</v>
      </c>
      <c r="S3801" s="14">
        <v>8065534</v>
      </c>
      <c r="T3801" s="12">
        <v>-1251.7</v>
      </c>
      <c r="U3801">
        <f>SUM($T$2:T3801)</f>
        <v>2817604.129999998</v>
      </c>
      <c r="W3801" s="16">
        <v>8065534</v>
      </c>
      <c r="X3801">
        <v>2817604.129999998</v>
      </c>
      <c r="Y3801">
        <v>3800</v>
      </c>
      <c r="Z3801" s="18">
        <f t="shared" si="297"/>
        <v>6.7669591742285444</v>
      </c>
      <c r="AA3801" s="18">
        <f t="shared" si="298"/>
        <v>0.83260297984224363</v>
      </c>
      <c r="AB3801" t="str">
        <f t="shared" si="296"/>
        <v>C</v>
      </c>
      <c r="AI3801" s="14">
        <v>8979447</v>
      </c>
      <c r="AJ3801" s="12">
        <v>-1491</v>
      </c>
      <c r="AK3801" s="12">
        <v>507</v>
      </c>
      <c r="AL3801" s="12">
        <v>2</v>
      </c>
      <c r="AN3801">
        <v>8979447</v>
      </c>
      <c r="AO3801">
        <v>-1491</v>
      </c>
      <c r="AP3801">
        <v>507</v>
      </c>
      <c r="AQ3801">
        <v>2</v>
      </c>
      <c r="AR3801">
        <f t="shared" si="299"/>
        <v>1</v>
      </c>
      <c r="AV3801" s="4">
        <v>2984528</v>
      </c>
      <c r="AW3801" s="4">
        <v>2090334</v>
      </c>
      <c r="AX3801" s="4" t="s">
        <v>3721</v>
      </c>
      <c r="AY3801" s="4">
        <v>700</v>
      </c>
      <c r="AZ3801" s="4">
        <v>700</v>
      </c>
      <c r="BA3801" s="4">
        <v>0.63</v>
      </c>
      <c r="BB3801" s="7">
        <f>AZ3801+BA3801-AY3801</f>
        <v>0.62999999999999545</v>
      </c>
      <c r="BC3801" s="4" t="s">
        <v>3722</v>
      </c>
      <c r="BD3801" s="4">
        <v>10000</v>
      </c>
      <c r="BE3801" s="4" t="s">
        <v>4</v>
      </c>
      <c r="BF3801" s="4" t="s">
        <v>13</v>
      </c>
      <c r="BG3801" s="4" t="s">
        <v>9</v>
      </c>
      <c r="BH3801" s="4" t="s">
        <v>7</v>
      </c>
      <c r="BI3801" t="str">
        <f t="shared" si="300"/>
        <v>C</v>
      </c>
    </row>
    <row r="3802" spans="1:61" ht="15.75" customHeight="1" x14ac:dyDescent="0.2">
      <c r="A3802" s="4">
        <v>3005941</v>
      </c>
      <c r="B3802" s="4">
        <v>431437</v>
      </c>
      <c r="C3802" s="4" t="s">
        <v>5558</v>
      </c>
      <c r="D3802" s="4">
        <v>700</v>
      </c>
      <c r="E3802" s="4">
        <v>700</v>
      </c>
      <c r="F3802" s="4">
        <v>0.63</v>
      </c>
      <c r="G3802" s="7">
        <f>E3802+F3802-D3802</f>
        <v>0.62999999999999545</v>
      </c>
      <c r="H3802" s="4" t="s">
        <v>5559</v>
      </c>
      <c r="I3802" s="4">
        <v>13000</v>
      </c>
      <c r="J3802" s="4" t="s">
        <v>4</v>
      </c>
      <c r="K3802" s="4" t="s">
        <v>8</v>
      </c>
      <c r="L3802" s="4" t="s">
        <v>6</v>
      </c>
      <c r="M3802" s="4" t="s">
        <v>23</v>
      </c>
      <c r="O3802" s="4"/>
      <c r="P3802" s="14">
        <v>8979545</v>
      </c>
      <c r="Q3802" s="12">
        <v>57.399999999999977</v>
      </c>
      <c r="S3802" s="14">
        <v>8700980</v>
      </c>
      <c r="T3802" s="12">
        <v>-1271</v>
      </c>
      <c r="U3802">
        <f>SUM($T$2:T3802)</f>
        <v>2816333.129999998</v>
      </c>
      <c r="W3802" s="16">
        <v>8700980</v>
      </c>
      <c r="X3802">
        <v>2816333.129999998</v>
      </c>
      <c r="Y3802">
        <v>3801</v>
      </c>
      <c r="Z3802" s="18">
        <f t="shared" si="297"/>
        <v>6.7639066499158247</v>
      </c>
      <c r="AA3802" s="18">
        <f t="shared" si="298"/>
        <v>0.83282208588957052</v>
      </c>
      <c r="AB3802" t="str">
        <f t="shared" si="296"/>
        <v>C</v>
      </c>
      <c r="AI3802" s="14">
        <v>8979545</v>
      </c>
      <c r="AJ3802" s="12">
        <v>57.399999999999977</v>
      </c>
      <c r="AK3802" s="12">
        <v>57.4</v>
      </c>
      <c r="AL3802" s="12">
        <v>1000</v>
      </c>
      <c r="AN3802">
        <v>8979545</v>
      </c>
      <c r="AO3802">
        <v>57.399999999999977</v>
      </c>
      <c r="AP3802">
        <v>57.4</v>
      </c>
      <c r="AQ3802">
        <v>1000</v>
      </c>
      <c r="AR3802">
        <f t="shared" si="299"/>
        <v>0</v>
      </c>
      <c r="AV3802" s="4">
        <v>3005941</v>
      </c>
      <c r="AW3802" s="4">
        <v>431437</v>
      </c>
      <c r="AX3802" s="4" t="s">
        <v>5558</v>
      </c>
      <c r="AY3802" s="4">
        <v>700</v>
      </c>
      <c r="AZ3802" s="4">
        <v>700</v>
      </c>
      <c r="BA3802" s="4">
        <v>0.63</v>
      </c>
      <c r="BB3802" s="7">
        <f>AZ3802+BA3802-AY3802</f>
        <v>0.62999999999999545</v>
      </c>
      <c r="BC3802" s="4" t="s">
        <v>5559</v>
      </c>
      <c r="BD3802" s="4">
        <v>13000</v>
      </c>
      <c r="BE3802" s="4" t="s">
        <v>4</v>
      </c>
      <c r="BF3802" s="4" t="s">
        <v>8</v>
      </c>
      <c r="BG3802" s="4" t="s">
        <v>6</v>
      </c>
      <c r="BH3802" s="4" t="s">
        <v>23</v>
      </c>
      <c r="BI3802" t="str">
        <f t="shared" si="300"/>
        <v>B</v>
      </c>
    </row>
    <row r="3803" spans="1:61" ht="15.75" customHeight="1" x14ac:dyDescent="0.2">
      <c r="A3803" s="4">
        <v>3056768</v>
      </c>
      <c r="B3803" s="4">
        <v>374001</v>
      </c>
      <c r="C3803" s="4" t="s">
        <v>9207</v>
      </c>
      <c r="D3803" s="4">
        <v>900</v>
      </c>
      <c r="E3803" s="4">
        <v>900</v>
      </c>
      <c r="F3803" s="4">
        <v>0.63</v>
      </c>
      <c r="G3803" s="7">
        <f>E3803+F3803-D3803</f>
        <v>0.62999999999999545</v>
      </c>
      <c r="H3803" s="4" t="s">
        <v>9208</v>
      </c>
      <c r="I3803" s="4">
        <v>11000</v>
      </c>
      <c r="J3803" s="4" t="s">
        <v>4</v>
      </c>
      <c r="K3803" s="4" t="s">
        <v>8</v>
      </c>
      <c r="L3803" s="4" t="s">
        <v>6</v>
      </c>
      <c r="M3803" s="4" t="s">
        <v>35</v>
      </c>
      <c r="O3803" s="4"/>
      <c r="P3803" s="14">
        <v>8979636</v>
      </c>
      <c r="Q3803" s="12">
        <v>-1427</v>
      </c>
      <c r="S3803" s="14">
        <v>8915950</v>
      </c>
      <c r="T3803" s="12">
        <v>-1290</v>
      </c>
      <c r="U3803">
        <f>SUM($T$2:T3803)</f>
        <v>2815043.129999998</v>
      </c>
      <c r="W3803" s="16">
        <v>8915950</v>
      </c>
      <c r="X3803">
        <v>2815043.129999998</v>
      </c>
      <c r="Y3803">
        <v>3802</v>
      </c>
      <c r="Z3803" s="18">
        <f t="shared" si="297"/>
        <v>6.760808493847053</v>
      </c>
      <c r="AA3803" s="18">
        <f t="shared" si="298"/>
        <v>0.83304119193689741</v>
      </c>
      <c r="AB3803" t="str">
        <f t="shared" si="296"/>
        <v>C</v>
      </c>
      <c r="AI3803" s="14">
        <v>8979636</v>
      </c>
      <c r="AJ3803" s="12">
        <v>-1427</v>
      </c>
      <c r="AK3803" s="12">
        <v>573</v>
      </c>
      <c r="AL3803" s="12">
        <v>0</v>
      </c>
      <c r="AN3803">
        <v>8979636</v>
      </c>
      <c r="AO3803">
        <v>-1427</v>
      </c>
      <c r="AP3803">
        <v>573</v>
      </c>
      <c r="AQ3803">
        <v>0</v>
      </c>
      <c r="AR3803">
        <f t="shared" si="299"/>
        <v>1</v>
      </c>
      <c r="AV3803" s="4">
        <v>3056768</v>
      </c>
      <c r="AW3803" s="4">
        <v>374001</v>
      </c>
      <c r="AX3803" s="4" t="s">
        <v>9207</v>
      </c>
      <c r="AY3803" s="4">
        <v>900</v>
      </c>
      <c r="AZ3803" s="4">
        <v>900</v>
      </c>
      <c r="BA3803" s="4">
        <v>0.63</v>
      </c>
      <c r="BB3803" s="7">
        <f>AZ3803+BA3803-AY3803</f>
        <v>0.62999999999999545</v>
      </c>
      <c r="BC3803" s="4" t="s">
        <v>9208</v>
      </c>
      <c r="BD3803" s="4">
        <v>11000</v>
      </c>
      <c r="BE3803" s="4" t="s">
        <v>4</v>
      </c>
      <c r="BF3803" s="4" t="s">
        <v>8</v>
      </c>
      <c r="BG3803" s="4" t="s">
        <v>6</v>
      </c>
      <c r="BH3803" s="4" t="s">
        <v>35</v>
      </c>
      <c r="BI3803" t="str">
        <f t="shared" si="300"/>
        <v>B</v>
      </c>
    </row>
    <row r="3804" spans="1:61" ht="15.75" customHeight="1" x14ac:dyDescent="0.2">
      <c r="A3804" s="4">
        <v>2953840</v>
      </c>
      <c r="B3804" s="4">
        <v>7578089</v>
      </c>
      <c r="C3804" s="4" t="s">
        <v>971</v>
      </c>
      <c r="D3804" s="4">
        <v>1000</v>
      </c>
      <c r="E3804" s="4">
        <v>1000</v>
      </c>
      <c r="F3804" s="4">
        <v>0.6</v>
      </c>
      <c r="G3804" s="7">
        <f>E3804+F3804-D3804</f>
        <v>0.60000000000002274</v>
      </c>
      <c r="H3804" s="4" t="s">
        <v>972</v>
      </c>
      <c r="I3804" s="4">
        <v>15000</v>
      </c>
      <c r="J3804" s="4" t="s">
        <v>4</v>
      </c>
      <c r="K3804" s="4" t="s">
        <v>13</v>
      </c>
      <c r="L3804" s="4" t="s">
        <v>9</v>
      </c>
      <c r="M3804" s="4" t="s">
        <v>20</v>
      </c>
      <c r="O3804" s="4"/>
      <c r="P3804" s="14">
        <v>8979657</v>
      </c>
      <c r="Q3804" s="12">
        <v>0.15999999999996817</v>
      </c>
      <c r="S3804" s="14">
        <v>136421</v>
      </c>
      <c r="T3804" s="12">
        <v>-1300</v>
      </c>
      <c r="U3804">
        <f>SUM($T$2:T3804)</f>
        <v>2813743.129999998</v>
      </c>
      <c r="W3804" s="16">
        <v>136421</v>
      </c>
      <c r="X3804">
        <v>2813743.129999998</v>
      </c>
      <c r="Y3804">
        <v>3803</v>
      </c>
      <c r="Z3804" s="18">
        <f t="shared" si="297"/>
        <v>6.7576863210645701</v>
      </c>
      <c r="AA3804" s="18">
        <f t="shared" si="298"/>
        <v>0.83326029798422441</v>
      </c>
      <c r="AB3804" t="str">
        <f t="shared" si="296"/>
        <v>C</v>
      </c>
      <c r="AI3804" s="14">
        <v>8979657</v>
      </c>
      <c r="AJ3804" s="12">
        <v>0.15999999999996817</v>
      </c>
      <c r="AK3804" s="12">
        <v>0.16</v>
      </c>
      <c r="AL3804" s="12">
        <v>800</v>
      </c>
      <c r="AN3804">
        <v>8979657</v>
      </c>
      <c r="AO3804">
        <v>0.15999999999996817</v>
      </c>
      <c r="AP3804">
        <v>0.16</v>
      </c>
      <c r="AQ3804">
        <v>800</v>
      </c>
      <c r="AR3804">
        <f t="shared" si="299"/>
        <v>0</v>
      </c>
      <c r="AV3804" s="4">
        <v>2953840</v>
      </c>
      <c r="AW3804" s="4">
        <v>7578089</v>
      </c>
      <c r="AX3804" s="4" t="s">
        <v>971</v>
      </c>
      <c r="AY3804" s="4">
        <v>1000</v>
      </c>
      <c r="AZ3804" s="4">
        <v>1000</v>
      </c>
      <c r="BA3804" s="4">
        <v>0.6</v>
      </c>
      <c r="BB3804" s="7">
        <f>AZ3804+BA3804-AY3804</f>
        <v>0.60000000000002274</v>
      </c>
      <c r="BC3804" s="4" t="s">
        <v>972</v>
      </c>
      <c r="BD3804" s="4">
        <v>15000</v>
      </c>
      <c r="BE3804" s="4" t="s">
        <v>4</v>
      </c>
      <c r="BF3804" s="4" t="s">
        <v>13</v>
      </c>
      <c r="BG3804" s="4" t="s">
        <v>9</v>
      </c>
      <c r="BH3804" s="4" t="s">
        <v>20</v>
      </c>
      <c r="BI3804" t="str">
        <f t="shared" si="300"/>
        <v>B</v>
      </c>
    </row>
    <row r="3805" spans="1:61" ht="15.75" customHeight="1" x14ac:dyDescent="0.2">
      <c r="A3805" s="4">
        <v>2958236</v>
      </c>
      <c r="B3805" s="4">
        <v>8947408</v>
      </c>
      <c r="C3805" s="4" t="s">
        <v>1388</v>
      </c>
      <c r="D3805" s="4">
        <v>500</v>
      </c>
      <c r="E3805" s="4">
        <v>500</v>
      </c>
      <c r="F3805" s="4">
        <v>0.6</v>
      </c>
      <c r="G3805" s="7">
        <f>E3805+F3805-D3805</f>
        <v>0.60000000000002274</v>
      </c>
      <c r="H3805" s="4" t="s">
        <v>1389</v>
      </c>
      <c r="I3805" s="4">
        <v>20000</v>
      </c>
      <c r="J3805" s="4" t="s">
        <v>51</v>
      </c>
      <c r="K3805" s="4" t="s">
        <v>13</v>
      </c>
      <c r="M3805" s="4" t="s">
        <v>20</v>
      </c>
      <c r="O3805" s="4"/>
      <c r="P3805" s="14">
        <v>8979916</v>
      </c>
      <c r="Q3805" s="12">
        <v>0.10000000000002274</v>
      </c>
      <c r="S3805" s="14">
        <v>199910</v>
      </c>
      <c r="T3805" s="12">
        <v>-1300</v>
      </c>
      <c r="U3805">
        <f>SUM($T$2:T3805)</f>
        <v>2812443.129999998</v>
      </c>
      <c r="W3805" s="16">
        <v>199910</v>
      </c>
      <c r="X3805">
        <v>2812443.129999998</v>
      </c>
      <c r="Y3805">
        <v>3804</v>
      </c>
      <c r="Z3805" s="18">
        <f t="shared" si="297"/>
        <v>6.7545641482820873</v>
      </c>
      <c r="AA3805" s="18">
        <f t="shared" si="298"/>
        <v>0.8334794040315513</v>
      </c>
      <c r="AB3805" t="str">
        <f t="shared" si="296"/>
        <v>D</v>
      </c>
      <c r="AI3805" s="14">
        <v>8979916</v>
      </c>
      <c r="AJ3805" s="12">
        <v>0.10000000000002274</v>
      </c>
      <c r="AK3805" s="12">
        <v>0.1</v>
      </c>
      <c r="AL3805" s="12">
        <v>1000</v>
      </c>
      <c r="AN3805">
        <v>8979916</v>
      </c>
      <c r="AO3805">
        <v>0.10000000000002274</v>
      </c>
      <c r="AP3805">
        <v>0.1</v>
      </c>
      <c r="AQ3805">
        <v>1000</v>
      </c>
      <c r="AR3805">
        <f t="shared" si="299"/>
        <v>0</v>
      </c>
      <c r="AV3805" s="4">
        <v>2958236</v>
      </c>
      <c r="AW3805" s="4">
        <v>8947408</v>
      </c>
      <c r="AX3805" s="4" t="s">
        <v>1388</v>
      </c>
      <c r="AY3805" s="4">
        <v>500</v>
      </c>
      <c r="AZ3805" s="4">
        <v>500</v>
      </c>
      <c r="BA3805" s="4">
        <v>0.6</v>
      </c>
      <c r="BB3805" s="7">
        <f>AZ3805+BA3805-AY3805</f>
        <v>0.60000000000002274</v>
      </c>
      <c r="BC3805" s="4" t="s">
        <v>1389</v>
      </c>
      <c r="BD3805" s="4">
        <v>20000</v>
      </c>
      <c r="BE3805" s="4" t="s">
        <v>51</v>
      </c>
      <c r="BF3805" s="4" t="s">
        <v>13</v>
      </c>
      <c r="BH3805" s="4" t="s">
        <v>20</v>
      </c>
      <c r="BI3805" t="str">
        <f t="shared" si="300"/>
        <v>B</v>
      </c>
    </row>
    <row r="3806" spans="1:61" ht="15.75" customHeight="1" x14ac:dyDescent="0.2">
      <c r="A3806" s="4">
        <v>2962198</v>
      </c>
      <c r="B3806" s="4">
        <v>523558</v>
      </c>
      <c r="C3806" s="4" t="s">
        <v>1780</v>
      </c>
      <c r="D3806" s="4">
        <v>500</v>
      </c>
      <c r="E3806" s="4">
        <v>500</v>
      </c>
      <c r="F3806" s="4">
        <v>0.6</v>
      </c>
      <c r="G3806" s="7">
        <f>E3806+F3806-D3806</f>
        <v>0.60000000000002274</v>
      </c>
      <c r="H3806" s="4" t="s">
        <v>1781</v>
      </c>
      <c r="I3806" s="4">
        <v>22000</v>
      </c>
      <c r="J3806" s="4" t="s">
        <v>4</v>
      </c>
      <c r="K3806" s="4" t="s">
        <v>5</v>
      </c>
      <c r="L3806" s="4" t="s">
        <v>6</v>
      </c>
      <c r="M3806" s="4" t="s">
        <v>65</v>
      </c>
      <c r="O3806" s="4"/>
      <c r="P3806" s="14">
        <v>8979937</v>
      </c>
      <c r="Q3806" s="12">
        <v>3</v>
      </c>
      <c r="S3806" s="14">
        <v>6568528</v>
      </c>
      <c r="T3806" s="12">
        <v>-1300</v>
      </c>
      <c r="U3806">
        <f>SUM($T$2:T3806)</f>
        <v>2811143.129999998</v>
      </c>
      <c r="W3806" s="16">
        <v>6568528</v>
      </c>
      <c r="X3806">
        <v>2811143.129999998</v>
      </c>
      <c r="Y3806">
        <v>3805</v>
      </c>
      <c r="Z3806" s="18">
        <f t="shared" si="297"/>
        <v>6.7514419754996045</v>
      </c>
      <c r="AA3806" s="18">
        <f t="shared" si="298"/>
        <v>0.83369851007887819</v>
      </c>
      <c r="AB3806" t="str">
        <f t="shared" si="296"/>
        <v>D</v>
      </c>
      <c r="AI3806" s="14">
        <v>8979937</v>
      </c>
      <c r="AJ3806" s="12">
        <v>3</v>
      </c>
      <c r="AK3806" s="12">
        <v>3</v>
      </c>
      <c r="AL3806" s="12">
        <v>2000</v>
      </c>
      <c r="AN3806">
        <v>8979937</v>
      </c>
      <c r="AO3806">
        <v>3</v>
      </c>
      <c r="AP3806">
        <v>3</v>
      </c>
      <c r="AQ3806">
        <v>2000</v>
      </c>
      <c r="AR3806">
        <f t="shared" si="299"/>
        <v>0</v>
      </c>
      <c r="AV3806" s="4">
        <v>2962198</v>
      </c>
      <c r="AW3806" s="4">
        <v>523558</v>
      </c>
      <c r="AX3806" s="4" t="s">
        <v>1780</v>
      </c>
      <c r="AY3806" s="4">
        <v>500</v>
      </c>
      <c r="AZ3806" s="4">
        <v>500</v>
      </c>
      <c r="BA3806" s="4">
        <v>0.6</v>
      </c>
      <c r="BB3806" s="7">
        <f>AZ3806+BA3806-AY3806</f>
        <v>0.60000000000002274</v>
      </c>
      <c r="BC3806" s="4" t="s">
        <v>1781</v>
      </c>
      <c r="BD3806" s="4">
        <v>22000</v>
      </c>
      <c r="BE3806" s="4" t="s">
        <v>4</v>
      </c>
      <c r="BF3806" s="4" t="s">
        <v>5</v>
      </c>
      <c r="BG3806" s="4" t="s">
        <v>6</v>
      </c>
      <c r="BH3806" s="4" t="s">
        <v>65</v>
      </c>
      <c r="BI3806" t="str">
        <f t="shared" si="300"/>
        <v>B</v>
      </c>
    </row>
    <row r="3807" spans="1:61" ht="15.75" customHeight="1" x14ac:dyDescent="0.2">
      <c r="A3807" s="4">
        <v>2968183</v>
      </c>
      <c r="B3807" s="4">
        <v>722442</v>
      </c>
      <c r="C3807" s="4" t="s">
        <v>2285</v>
      </c>
      <c r="D3807" s="4">
        <v>500</v>
      </c>
      <c r="E3807" s="4">
        <v>500</v>
      </c>
      <c r="F3807" s="4">
        <v>0.6</v>
      </c>
      <c r="G3807" s="7">
        <f>E3807+F3807-D3807</f>
        <v>0.60000000000002274</v>
      </c>
      <c r="H3807" s="4" t="s">
        <v>2286</v>
      </c>
      <c r="I3807" s="4">
        <v>6000</v>
      </c>
      <c r="J3807" s="4" t="s">
        <v>4</v>
      </c>
      <c r="K3807" s="4" t="s">
        <v>13</v>
      </c>
      <c r="L3807" s="4" t="s">
        <v>9</v>
      </c>
      <c r="M3807" s="4" t="s">
        <v>24</v>
      </c>
      <c r="O3807" s="4"/>
      <c r="P3807" s="14">
        <v>8980056</v>
      </c>
      <c r="Q3807" s="12">
        <v>2832.75</v>
      </c>
      <c r="S3807" s="14">
        <v>8395059</v>
      </c>
      <c r="T3807" s="12">
        <v>-1300</v>
      </c>
      <c r="U3807">
        <f>SUM($T$2:T3807)</f>
        <v>2809843.129999998</v>
      </c>
      <c r="W3807" s="16">
        <v>8395059</v>
      </c>
      <c r="X3807">
        <v>2809843.129999998</v>
      </c>
      <c r="Y3807">
        <v>3806</v>
      </c>
      <c r="Z3807" s="18">
        <f t="shared" si="297"/>
        <v>6.7483198027171216</v>
      </c>
      <c r="AA3807" s="18">
        <f t="shared" si="298"/>
        <v>0.83391761612620507</v>
      </c>
      <c r="AB3807" t="str">
        <f t="shared" si="296"/>
        <v>D</v>
      </c>
      <c r="AI3807" s="14">
        <v>8980056</v>
      </c>
      <c r="AJ3807" s="12">
        <v>2832.75</v>
      </c>
      <c r="AK3807" s="12">
        <v>2832.75</v>
      </c>
      <c r="AL3807" s="12">
        <v>1500</v>
      </c>
      <c r="AN3807">
        <v>8980056</v>
      </c>
      <c r="AO3807">
        <v>2832.75</v>
      </c>
      <c r="AP3807">
        <v>2832.75</v>
      </c>
      <c r="AQ3807">
        <v>1500</v>
      </c>
      <c r="AR3807">
        <f t="shared" si="299"/>
        <v>0</v>
      </c>
      <c r="AV3807" s="4">
        <v>2968183</v>
      </c>
      <c r="AW3807" s="4">
        <v>722442</v>
      </c>
      <c r="AX3807" s="4" t="s">
        <v>2285</v>
      </c>
      <c r="AY3807" s="4">
        <v>500</v>
      </c>
      <c r="AZ3807" s="4">
        <v>500</v>
      </c>
      <c r="BA3807" s="4">
        <v>0.6</v>
      </c>
      <c r="BB3807" s="7">
        <f>AZ3807+BA3807-AY3807</f>
        <v>0.60000000000002274</v>
      </c>
      <c r="BC3807" s="4" t="s">
        <v>2286</v>
      </c>
      <c r="BD3807" s="4">
        <v>6000</v>
      </c>
      <c r="BE3807" s="4" t="s">
        <v>4</v>
      </c>
      <c r="BF3807" s="4" t="s">
        <v>13</v>
      </c>
      <c r="BG3807" s="4" t="s">
        <v>9</v>
      </c>
      <c r="BH3807" s="4" t="s">
        <v>24</v>
      </c>
      <c r="BI3807" t="str">
        <f t="shared" si="300"/>
        <v>B</v>
      </c>
    </row>
    <row r="3808" spans="1:61" ht="15.75" customHeight="1" x14ac:dyDescent="0.2">
      <c r="A3808" s="4">
        <v>2974196</v>
      </c>
      <c r="B3808" s="4">
        <v>8454265</v>
      </c>
      <c r="C3808" s="4" t="s">
        <v>2832</v>
      </c>
      <c r="D3808" s="4">
        <v>1000</v>
      </c>
      <c r="E3808" s="4">
        <v>1000</v>
      </c>
      <c r="F3808" s="4">
        <v>0.6</v>
      </c>
      <c r="G3808" s="7">
        <f>E3808+F3808-D3808</f>
        <v>0.60000000000002274</v>
      </c>
      <c r="H3808" s="4" t="s">
        <v>818</v>
      </c>
      <c r="I3808" s="4">
        <v>12000</v>
      </c>
      <c r="J3808" s="4" t="s">
        <v>4</v>
      </c>
      <c r="K3808" s="4" t="s">
        <v>13</v>
      </c>
      <c r="L3808" s="4" t="s">
        <v>9</v>
      </c>
      <c r="M3808" s="4" t="s">
        <v>24</v>
      </c>
      <c r="O3808" s="4"/>
      <c r="P3808" s="14">
        <v>8980140</v>
      </c>
      <c r="Q3808" s="12">
        <v>4.5</v>
      </c>
      <c r="S3808" s="14">
        <v>8748314</v>
      </c>
      <c r="T3808" s="12">
        <v>-1310</v>
      </c>
      <c r="U3808">
        <f>SUM($T$2:T3808)</f>
        <v>2808533.129999998</v>
      </c>
      <c r="W3808" s="16">
        <v>8748314</v>
      </c>
      <c r="X3808">
        <v>2808533.129999998</v>
      </c>
      <c r="Y3808">
        <v>3807</v>
      </c>
      <c r="Z3808" s="18">
        <f t="shared" si="297"/>
        <v>6.7451736132209277</v>
      </c>
      <c r="AA3808" s="18">
        <f t="shared" si="298"/>
        <v>0.83413672217353196</v>
      </c>
      <c r="AB3808" t="str">
        <f t="shared" si="296"/>
        <v>C</v>
      </c>
      <c r="AI3808" s="14">
        <v>8980140</v>
      </c>
      <c r="AJ3808" s="12">
        <v>4.5</v>
      </c>
      <c r="AK3808" s="12">
        <v>4.5</v>
      </c>
      <c r="AL3808" s="12">
        <v>3000</v>
      </c>
      <c r="AN3808">
        <v>8980140</v>
      </c>
      <c r="AO3808">
        <v>4.5</v>
      </c>
      <c r="AP3808">
        <v>4.5</v>
      </c>
      <c r="AQ3808">
        <v>3000</v>
      </c>
      <c r="AR3808">
        <f t="shared" si="299"/>
        <v>0</v>
      </c>
      <c r="AV3808" s="4">
        <v>2974196</v>
      </c>
      <c r="AW3808" s="4">
        <v>8454265</v>
      </c>
      <c r="AX3808" s="4" t="s">
        <v>2832</v>
      </c>
      <c r="AY3808" s="4">
        <v>1000</v>
      </c>
      <c r="AZ3808" s="4">
        <v>1000</v>
      </c>
      <c r="BA3808" s="4">
        <v>0.6</v>
      </c>
      <c r="BB3808" s="7">
        <f>AZ3808+BA3808-AY3808</f>
        <v>0.60000000000002274</v>
      </c>
      <c r="BC3808" s="4" t="s">
        <v>818</v>
      </c>
      <c r="BD3808" s="4">
        <v>12000</v>
      </c>
      <c r="BE3808" s="4" t="s">
        <v>4</v>
      </c>
      <c r="BF3808" s="4" t="s">
        <v>13</v>
      </c>
      <c r="BG3808" s="4" t="s">
        <v>9</v>
      </c>
      <c r="BH3808" s="4" t="s">
        <v>24</v>
      </c>
      <c r="BI3808" t="str">
        <f t="shared" si="300"/>
        <v>B</v>
      </c>
    </row>
    <row r="3809" spans="1:61" ht="15.75" customHeight="1" x14ac:dyDescent="0.2">
      <c r="A3809" s="4">
        <v>2975519</v>
      </c>
      <c r="B3809" s="4">
        <v>491357</v>
      </c>
      <c r="C3809" s="4" t="s">
        <v>2899</v>
      </c>
      <c r="D3809" s="4">
        <v>500</v>
      </c>
      <c r="E3809" s="4">
        <v>500</v>
      </c>
      <c r="F3809" s="4">
        <v>0.6</v>
      </c>
      <c r="G3809" s="7">
        <f>E3809+F3809-D3809</f>
        <v>0.60000000000002274</v>
      </c>
      <c r="H3809" s="4" t="s">
        <v>2900</v>
      </c>
      <c r="I3809" s="4">
        <v>10200</v>
      </c>
      <c r="J3809" s="4" t="s">
        <v>4</v>
      </c>
      <c r="K3809" s="4" t="s">
        <v>8</v>
      </c>
      <c r="L3809" s="4" t="s">
        <v>6</v>
      </c>
      <c r="M3809" s="4" t="s">
        <v>111</v>
      </c>
      <c r="O3809" s="4"/>
      <c r="P3809" s="14">
        <v>8980357</v>
      </c>
      <c r="Q3809" s="12">
        <v>4.5</v>
      </c>
      <c r="S3809" s="14">
        <v>7914040</v>
      </c>
      <c r="T3809" s="12">
        <v>-1310.44</v>
      </c>
      <c r="U3809">
        <f>SUM($T$2:T3809)</f>
        <v>2807222.6899999981</v>
      </c>
      <c r="W3809" s="16">
        <v>7914040</v>
      </c>
      <c r="X3809">
        <v>2807222.6899999981</v>
      </c>
      <c r="Y3809">
        <v>3808</v>
      </c>
      <c r="Z3809" s="18">
        <f t="shared" si="297"/>
        <v>6.7420263669893306</v>
      </c>
      <c r="AA3809" s="18">
        <f t="shared" si="298"/>
        <v>0.83435582822085885</v>
      </c>
      <c r="AB3809" t="str">
        <f t="shared" si="296"/>
        <v>C</v>
      </c>
      <c r="AI3809" s="14">
        <v>8980357</v>
      </c>
      <c r="AJ3809" s="12">
        <v>4.5</v>
      </c>
      <c r="AK3809" s="12">
        <v>4.5</v>
      </c>
      <c r="AL3809" s="12">
        <v>3000</v>
      </c>
      <c r="AN3809">
        <v>8980357</v>
      </c>
      <c r="AO3809">
        <v>4.5</v>
      </c>
      <c r="AP3809">
        <v>4.5</v>
      </c>
      <c r="AQ3809">
        <v>3000</v>
      </c>
      <c r="AR3809">
        <f t="shared" si="299"/>
        <v>0</v>
      </c>
      <c r="AV3809" s="4">
        <v>2975519</v>
      </c>
      <c r="AW3809" s="4">
        <v>491357</v>
      </c>
      <c r="AX3809" s="4" t="s">
        <v>2899</v>
      </c>
      <c r="AY3809" s="4">
        <v>500</v>
      </c>
      <c r="AZ3809" s="4">
        <v>500</v>
      </c>
      <c r="BA3809" s="4">
        <v>0.6</v>
      </c>
      <c r="BB3809" s="7">
        <f>AZ3809+BA3809-AY3809</f>
        <v>0.60000000000002274</v>
      </c>
      <c r="BC3809" s="4" t="s">
        <v>2900</v>
      </c>
      <c r="BD3809" s="4">
        <v>10200</v>
      </c>
      <c r="BE3809" s="4" t="s">
        <v>4</v>
      </c>
      <c r="BF3809" s="4" t="s">
        <v>8</v>
      </c>
      <c r="BG3809" s="4" t="s">
        <v>6</v>
      </c>
      <c r="BH3809" s="4" t="s">
        <v>111</v>
      </c>
      <c r="BI3809" t="str">
        <f t="shared" si="300"/>
        <v>B</v>
      </c>
    </row>
    <row r="3810" spans="1:61" ht="15.75" customHeight="1" x14ac:dyDescent="0.2">
      <c r="A3810" s="4">
        <v>3018989</v>
      </c>
      <c r="B3810" s="4">
        <v>9101548</v>
      </c>
      <c r="C3810" s="4" t="s">
        <v>6479</v>
      </c>
      <c r="D3810" s="4">
        <v>500</v>
      </c>
      <c r="E3810" s="4">
        <v>500</v>
      </c>
      <c r="F3810" s="4">
        <v>0.6</v>
      </c>
      <c r="G3810" s="7">
        <f>E3810+F3810-D3810</f>
        <v>0.60000000000002274</v>
      </c>
      <c r="H3810" s="4" t="s">
        <v>1370</v>
      </c>
      <c r="I3810" s="4">
        <v>7000</v>
      </c>
      <c r="J3810" s="4" t="s">
        <v>51</v>
      </c>
      <c r="K3810" s="4" t="s">
        <v>13</v>
      </c>
      <c r="M3810" s="4" t="s">
        <v>64</v>
      </c>
      <c r="O3810" s="4"/>
      <c r="P3810" s="14">
        <v>8980399</v>
      </c>
      <c r="Q3810" s="12">
        <v>2700</v>
      </c>
      <c r="S3810" s="14">
        <v>389156</v>
      </c>
      <c r="T3810" s="12">
        <v>-1313.3</v>
      </c>
      <c r="U3810">
        <f>SUM($T$2:T3810)</f>
        <v>2805909.3899999983</v>
      </c>
      <c r="W3810" s="16">
        <v>389156</v>
      </c>
      <c r="X3810">
        <v>2805909.3899999983</v>
      </c>
      <c r="Y3810">
        <v>3809</v>
      </c>
      <c r="Z3810" s="18">
        <f t="shared" si="297"/>
        <v>6.7388722519776119</v>
      </c>
      <c r="AA3810" s="18">
        <f t="shared" si="298"/>
        <v>0.83457493426818585</v>
      </c>
      <c r="AB3810" t="str">
        <f t="shared" si="296"/>
        <v>C</v>
      </c>
      <c r="AI3810" s="14">
        <v>8980399</v>
      </c>
      <c r="AJ3810" s="12">
        <v>2700</v>
      </c>
      <c r="AK3810" s="12">
        <v>2736</v>
      </c>
      <c r="AL3810" s="12">
        <v>1964</v>
      </c>
      <c r="AN3810">
        <v>8980399</v>
      </c>
      <c r="AO3810">
        <v>2700</v>
      </c>
      <c r="AP3810">
        <v>2736</v>
      </c>
      <c r="AQ3810">
        <v>1964</v>
      </c>
      <c r="AR3810">
        <f t="shared" si="299"/>
        <v>0</v>
      </c>
      <c r="AV3810" s="4">
        <v>3018989</v>
      </c>
      <c r="AW3810" s="4">
        <v>9101548</v>
      </c>
      <c r="AX3810" s="4" t="s">
        <v>6479</v>
      </c>
      <c r="AY3810" s="4">
        <v>500</v>
      </c>
      <c r="AZ3810" s="4">
        <v>500</v>
      </c>
      <c r="BA3810" s="4">
        <v>0.6</v>
      </c>
      <c r="BB3810" s="7">
        <f>AZ3810+BA3810-AY3810</f>
        <v>0.60000000000002274</v>
      </c>
      <c r="BC3810" s="4" t="s">
        <v>1370</v>
      </c>
      <c r="BD3810" s="4">
        <v>7000</v>
      </c>
      <c r="BE3810" s="4" t="s">
        <v>51</v>
      </c>
      <c r="BF3810" s="4" t="s">
        <v>13</v>
      </c>
      <c r="BH3810" s="4" t="s">
        <v>64</v>
      </c>
      <c r="BI3810" t="str">
        <f t="shared" si="300"/>
        <v>B</v>
      </c>
    </row>
    <row r="3811" spans="1:61" ht="15.75" customHeight="1" x14ac:dyDescent="0.2">
      <c r="A3811" s="4">
        <v>3022244</v>
      </c>
      <c r="B3811" s="4">
        <v>5720303</v>
      </c>
      <c r="C3811" s="4" t="s">
        <v>6749</v>
      </c>
      <c r="D3811" s="4">
        <v>600</v>
      </c>
      <c r="E3811" s="4">
        <v>600</v>
      </c>
      <c r="F3811" s="4">
        <v>0.6</v>
      </c>
      <c r="G3811" s="7">
        <f>E3811+F3811-D3811</f>
        <v>0.60000000000002274</v>
      </c>
      <c r="H3811" s="4" t="s">
        <v>6750</v>
      </c>
      <c r="I3811" s="4">
        <v>10000</v>
      </c>
      <c r="J3811" s="4" t="s">
        <v>4</v>
      </c>
      <c r="K3811" s="4" t="s">
        <v>13</v>
      </c>
      <c r="L3811" s="4" t="s">
        <v>6</v>
      </c>
      <c r="M3811" s="4" t="s">
        <v>48</v>
      </c>
      <c r="O3811" s="4"/>
      <c r="P3811" s="14">
        <v>8980490</v>
      </c>
      <c r="Q3811" s="12">
        <v>0.25</v>
      </c>
      <c r="S3811" s="14">
        <v>1630113</v>
      </c>
      <c r="T3811" s="12">
        <v>-1329</v>
      </c>
      <c r="U3811">
        <f>SUM($T$2:T3811)</f>
        <v>2804580.3899999983</v>
      </c>
      <c r="W3811" s="16">
        <v>1630113</v>
      </c>
      <c r="X3811">
        <v>2804580.3899999983</v>
      </c>
      <c r="Y3811">
        <v>3810</v>
      </c>
      <c r="Z3811" s="18">
        <f t="shared" si="297"/>
        <v>6.7356804307253659</v>
      </c>
      <c r="AA3811" s="18">
        <f t="shared" si="298"/>
        <v>0.83479404031551274</v>
      </c>
      <c r="AB3811" t="str">
        <f t="shared" si="296"/>
        <v>C</v>
      </c>
      <c r="AI3811" s="14">
        <v>8980490</v>
      </c>
      <c r="AJ3811" s="12">
        <v>0.25</v>
      </c>
      <c r="AK3811" s="12">
        <v>0.25</v>
      </c>
      <c r="AL3811" s="12">
        <v>500</v>
      </c>
      <c r="AN3811">
        <v>8980490</v>
      </c>
      <c r="AO3811">
        <v>0.25</v>
      </c>
      <c r="AP3811">
        <v>0.25</v>
      </c>
      <c r="AQ3811">
        <v>500</v>
      </c>
      <c r="AR3811">
        <f t="shared" si="299"/>
        <v>0</v>
      </c>
      <c r="AV3811" s="4">
        <v>3022244</v>
      </c>
      <c r="AW3811" s="4">
        <v>5720303</v>
      </c>
      <c r="AX3811" s="4" t="s">
        <v>6749</v>
      </c>
      <c r="AY3811" s="4">
        <v>600</v>
      </c>
      <c r="AZ3811" s="4">
        <v>600</v>
      </c>
      <c r="BA3811" s="4">
        <v>0.6</v>
      </c>
      <c r="BB3811" s="7">
        <f>AZ3811+BA3811-AY3811</f>
        <v>0.60000000000002274</v>
      </c>
      <c r="BC3811" s="4" t="s">
        <v>6750</v>
      </c>
      <c r="BD3811" s="4">
        <v>10000</v>
      </c>
      <c r="BE3811" s="4" t="s">
        <v>4</v>
      </c>
      <c r="BF3811" s="4" t="s">
        <v>13</v>
      </c>
      <c r="BG3811" s="4" t="s">
        <v>6</v>
      </c>
      <c r="BH3811" s="4" t="s">
        <v>48</v>
      </c>
      <c r="BI3811" t="str">
        <f t="shared" si="300"/>
        <v>B</v>
      </c>
    </row>
    <row r="3812" spans="1:61" ht="15.75" customHeight="1" x14ac:dyDescent="0.2">
      <c r="A3812" s="4">
        <v>2946056</v>
      </c>
      <c r="B3812" s="4">
        <v>8915656</v>
      </c>
      <c r="C3812" s="4" t="s">
        <v>6793</v>
      </c>
      <c r="D3812" s="4">
        <v>1000</v>
      </c>
      <c r="E3812" s="4">
        <v>1000</v>
      </c>
      <c r="F3812" s="4">
        <v>0.6</v>
      </c>
      <c r="G3812" s="7">
        <f>E3812+F3812-D3812</f>
        <v>0.60000000000002274</v>
      </c>
      <c r="H3812" s="4" t="s">
        <v>6794</v>
      </c>
      <c r="I3812" s="4">
        <v>10000</v>
      </c>
      <c r="J3812" s="4" t="s">
        <v>32</v>
      </c>
      <c r="K3812" s="4" t="s">
        <v>13</v>
      </c>
      <c r="M3812" s="4" t="s">
        <v>111</v>
      </c>
      <c r="O3812" s="4"/>
      <c r="P3812" s="14">
        <v>8980588</v>
      </c>
      <c r="Q3812" s="12">
        <v>3</v>
      </c>
      <c r="S3812" s="14">
        <v>7940871</v>
      </c>
      <c r="T3812" s="12">
        <v>-1350</v>
      </c>
      <c r="U3812">
        <f>SUM($T$2:T3812)</f>
        <v>2803230.3899999983</v>
      </c>
      <c r="W3812" s="16">
        <v>7940871</v>
      </c>
      <c r="X3812">
        <v>2803230.3899999983</v>
      </c>
      <c r="Y3812">
        <v>3811</v>
      </c>
      <c r="Z3812" s="18">
        <f t="shared" si="297"/>
        <v>6.7324381743743258</v>
      </c>
      <c r="AA3812" s="18">
        <f t="shared" si="298"/>
        <v>0.83501314636283963</v>
      </c>
      <c r="AB3812" t="str">
        <f t="shared" si="296"/>
        <v>C</v>
      </c>
      <c r="AI3812" s="14">
        <v>8980588</v>
      </c>
      <c r="AJ3812" s="12">
        <v>3</v>
      </c>
      <c r="AK3812" s="12">
        <v>3</v>
      </c>
      <c r="AL3812" s="12">
        <v>2000</v>
      </c>
      <c r="AN3812">
        <v>8980588</v>
      </c>
      <c r="AO3812">
        <v>3</v>
      </c>
      <c r="AP3812">
        <v>3</v>
      </c>
      <c r="AQ3812">
        <v>2000</v>
      </c>
      <c r="AR3812">
        <f t="shared" si="299"/>
        <v>0</v>
      </c>
      <c r="AV3812" s="4">
        <v>2946056</v>
      </c>
      <c r="AW3812" s="4">
        <v>8915656</v>
      </c>
      <c r="AX3812" s="4" t="s">
        <v>6793</v>
      </c>
      <c r="AY3812" s="4">
        <v>1000</v>
      </c>
      <c r="AZ3812" s="4">
        <v>1000</v>
      </c>
      <c r="BA3812" s="4">
        <v>0.6</v>
      </c>
      <c r="BB3812" s="7">
        <f>AZ3812+BA3812-AY3812</f>
        <v>0.60000000000002274</v>
      </c>
      <c r="BC3812" s="4" t="s">
        <v>6794</v>
      </c>
      <c r="BD3812" s="4">
        <v>10000</v>
      </c>
      <c r="BE3812" s="4" t="s">
        <v>32</v>
      </c>
      <c r="BF3812" s="4" t="s">
        <v>13</v>
      </c>
      <c r="BH3812" s="4" t="s">
        <v>111</v>
      </c>
      <c r="BI3812" t="str">
        <f t="shared" si="300"/>
        <v>B</v>
      </c>
    </row>
    <row r="3813" spans="1:61" ht="15.75" customHeight="1" x14ac:dyDescent="0.2">
      <c r="A3813" s="4">
        <v>3053611</v>
      </c>
      <c r="B3813" s="4">
        <v>9209019</v>
      </c>
      <c r="C3813" s="4" t="s">
        <v>8985</v>
      </c>
      <c r="D3813" s="4">
        <v>1000</v>
      </c>
      <c r="E3813" s="4">
        <v>1000</v>
      </c>
      <c r="F3813" s="4">
        <v>0.6</v>
      </c>
      <c r="G3813" s="7">
        <f>E3813+F3813-D3813</f>
        <v>0.60000000000002274</v>
      </c>
      <c r="H3813" s="4" t="s">
        <v>8986</v>
      </c>
      <c r="I3813" s="4">
        <v>7000</v>
      </c>
      <c r="J3813" s="4" t="s">
        <v>51</v>
      </c>
      <c r="K3813" s="4" t="s">
        <v>13</v>
      </c>
      <c r="M3813" s="4" t="s">
        <v>47</v>
      </c>
      <c r="O3813" s="4"/>
      <c r="P3813" s="14">
        <v>8980798</v>
      </c>
      <c r="Q3813" s="12">
        <v>3.5999999999999091</v>
      </c>
      <c r="S3813" s="14">
        <v>8336350</v>
      </c>
      <c r="T3813" s="12">
        <v>-1350</v>
      </c>
      <c r="U3813">
        <f>SUM($T$2:T3813)</f>
        <v>2801880.3899999983</v>
      </c>
      <c r="W3813" s="16">
        <v>8336350</v>
      </c>
      <c r="X3813">
        <v>2801880.3899999983</v>
      </c>
      <c r="Y3813">
        <v>3812</v>
      </c>
      <c r="Z3813" s="18">
        <f t="shared" si="297"/>
        <v>6.7291959180232865</v>
      </c>
      <c r="AA3813" s="18">
        <f t="shared" si="298"/>
        <v>0.83523225241016652</v>
      </c>
      <c r="AB3813" t="str">
        <f t="shared" si="296"/>
        <v>D</v>
      </c>
      <c r="AI3813" s="14">
        <v>8980798</v>
      </c>
      <c r="AJ3813" s="12">
        <v>3.5999999999999091</v>
      </c>
      <c r="AK3813" s="12">
        <v>3.6</v>
      </c>
      <c r="AL3813" s="12">
        <v>3000</v>
      </c>
      <c r="AN3813">
        <v>8980798</v>
      </c>
      <c r="AO3813">
        <v>3.5999999999999091</v>
      </c>
      <c r="AP3813">
        <v>3.6</v>
      </c>
      <c r="AQ3813">
        <v>3000</v>
      </c>
      <c r="AR3813">
        <f t="shared" si="299"/>
        <v>0</v>
      </c>
      <c r="AV3813" s="4">
        <v>3053611</v>
      </c>
      <c r="AW3813" s="4">
        <v>9209019</v>
      </c>
      <c r="AX3813" s="4" t="s">
        <v>8985</v>
      </c>
      <c r="AY3813" s="4">
        <v>1000</v>
      </c>
      <c r="AZ3813" s="4">
        <v>1000</v>
      </c>
      <c r="BA3813" s="4">
        <v>0.6</v>
      </c>
      <c r="BB3813" s="7">
        <f>AZ3813+BA3813-AY3813</f>
        <v>0.60000000000002274</v>
      </c>
      <c r="BC3813" s="4" t="s">
        <v>8986</v>
      </c>
      <c r="BD3813" s="4">
        <v>7000</v>
      </c>
      <c r="BE3813" s="4" t="s">
        <v>51</v>
      </c>
      <c r="BF3813" s="4" t="s">
        <v>13</v>
      </c>
      <c r="BH3813" s="4" t="s">
        <v>47</v>
      </c>
      <c r="BI3813" t="str">
        <f t="shared" si="300"/>
        <v>B</v>
      </c>
    </row>
    <row r="3814" spans="1:61" ht="15.75" customHeight="1" x14ac:dyDescent="0.2">
      <c r="A3814" s="4">
        <v>3051735</v>
      </c>
      <c r="B3814" s="4">
        <v>9203181</v>
      </c>
      <c r="C3814" s="4" t="s">
        <v>9028</v>
      </c>
      <c r="D3814" s="4">
        <v>500</v>
      </c>
      <c r="E3814" s="4">
        <v>500</v>
      </c>
      <c r="F3814" s="4">
        <v>0.6</v>
      </c>
      <c r="G3814" s="7">
        <f>E3814+F3814-D3814</f>
        <v>0.60000000000002274</v>
      </c>
      <c r="H3814" s="4" t="s">
        <v>9029</v>
      </c>
      <c r="I3814" s="4">
        <v>9000</v>
      </c>
      <c r="J3814" s="4" t="s">
        <v>4</v>
      </c>
      <c r="K3814" s="4" t="s">
        <v>22</v>
      </c>
      <c r="L3814" s="4" t="s">
        <v>6</v>
      </c>
      <c r="M3814" s="4" t="s">
        <v>23</v>
      </c>
      <c r="O3814" s="4"/>
      <c r="P3814" s="14">
        <v>8981036</v>
      </c>
      <c r="Q3814" s="12">
        <v>-522</v>
      </c>
      <c r="S3814" s="14">
        <v>8944559</v>
      </c>
      <c r="T3814" s="12">
        <v>-1355.25</v>
      </c>
      <c r="U3814">
        <f>SUM($T$2:T3814)</f>
        <v>2800525.1399999983</v>
      </c>
      <c r="W3814" s="16">
        <v>8944559</v>
      </c>
      <c r="X3814">
        <v>2800525.1399999983</v>
      </c>
      <c r="Y3814">
        <v>3813</v>
      </c>
      <c r="Z3814" s="18">
        <f t="shared" si="297"/>
        <v>6.7259410528975483</v>
      </c>
      <c r="AA3814" s="18">
        <f t="shared" si="298"/>
        <v>0.83545135845749341</v>
      </c>
      <c r="AB3814" t="str">
        <f t="shared" si="296"/>
        <v>C</v>
      </c>
      <c r="AI3814" s="14">
        <v>8981036</v>
      </c>
      <c r="AJ3814" s="12">
        <v>-522</v>
      </c>
      <c r="AK3814" s="12">
        <v>1478</v>
      </c>
      <c r="AL3814" s="12">
        <v>0</v>
      </c>
      <c r="AN3814">
        <v>8981036</v>
      </c>
      <c r="AO3814">
        <v>-522</v>
      </c>
      <c r="AP3814">
        <v>1478</v>
      </c>
      <c r="AQ3814">
        <v>0</v>
      </c>
      <c r="AR3814">
        <f t="shared" si="299"/>
        <v>1</v>
      </c>
      <c r="AV3814" s="4">
        <v>3051735</v>
      </c>
      <c r="AW3814" s="4">
        <v>9203181</v>
      </c>
      <c r="AX3814" s="4" t="s">
        <v>9028</v>
      </c>
      <c r="AY3814" s="4">
        <v>500</v>
      </c>
      <c r="AZ3814" s="4">
        <v>500</v>
      </c>
      <c r="BA3814" s="4">
        <v>0.6</v>
      </c>
      <c r="BB3814" s="7">
        <f>AZ3814+BA3814-AY3814</f>
        <v>0.60000000000002274</v>
      </c>
      <c r="BC3814" s="4" t="s">
        <v>9029</v>
      </c>
      <c r="BD3814" s="4">
        <v>9000</v>
      </c>
      <c r="BE3814" s="4" t="s">
        <v>4</v>
      </c>
      <c r="BF3814" s="4" t="s">
        <v>22</v>
      </c>
      <c r="BG3814" s="4" t="s">
        <v>6</v>
      </c>
      <c r="BH3814" s="4" t="s">
        <v>23</v>
      </c>
      <c r="BI3814" t="str">
        <f t="shared" si="300"/>
        <v>B</v>
      </c>
    </row>
    <row r="3815" spans="1:61" ht="15.75" customHeight="1" x14ac:dyDescent="0.2">
      <c r="A3815" s="4">
        <v>3054668</v>
      </c>
      <c r="B3815" s="4">
        <v>287605</v>
      </c>
      <c r="C3815" s="4" t="s">
        <v>9054</v>
      </c>
      <c r="D3815" s="4">
        <v>1000</v>
      </c>
      <c r="E3815" s="4">
        <v>1000</v>
      </c>
      <c r="F3815" s="4">
        <v>0.6</v>
      </c>
      <c r="G3815" s="7">
        <f>E3815+F3815-D3815</f>
        <v>0.60000000000002274</v>
      </c>
      <c r="H3815" s="4" t="s">
        <v>5644</v>
      </c>
      <c r="I3815" s="4">
        <v>4000</v>
      </c>
      <c r="J3815" s="4" t="s">
        <v>4</v>
      </c>
      <c r="K3815" s="4" t="s">
        <v>13</v>
      </c>
      <c r="L3815" s="4" t="s">
        <v>6</v>
      </c>
      <c r="M3815" s="4" t="s">
        <v>64</v>
      </c>
      <c r="O3815" s="4"/>
      <c r="P3815" s="14">
        <v>8981113</v>
      </c>
      <c r="Q3815" s="12">
        <v>-2000</v>
      </c>
      <c r="S3815" s="14">
        <v>8997535</v>
      </c>
      <c r="T3815" s="12">
        <v>-1355.25</v>
      </c>
      <c r="U3815">
        <f>SUM($T$2:T3815)</f>
        <v>2799169.8899999983</v>
      </c>
      <c r="W3815" s="16">
        <v>8997535</v>
      </c>
      <c r="X3815">
        <v>2799169.8899999983</v>
      </c>
      <c r="Y3815">
        <v>3814</v>
      </c>
      <c r="Z3815" s="18">
        <f t="shared" si="297"/>
        <v>6.7226861877718092</v>
      </c>
      <c r="AA3815" s="18">
        <f t="shared" si="298"/>
        <v>0.8356704645048203</v>
      </c>
      <c r="AB3815" t="str">
        <f t="shared" si="296"/>
        <v>C</v>
      </c>
      <c r="AI3815" s="14">
        <v>8981113</v>
      </c>
      <c r="AJ3815" s="12">
        <v>-2000</v>
      </c>
      <c r="AK3815" s="12">
        <v>0</v>
      </c>
      <c r="AL3815" s="12">
        <v>0</v>
      </c>
      <c r="AN3815">
        <v>8981113</v>
      </c>
      <c r="AO3815">
        <v>-2000</v>
      </c>
      <c r="AP3815">
        <v>0</v>
      </c>
      <c r="AQ3815">
        <v>0</v>
      </c>
      <c r="AR3815">
        <f t="shared" si="299"/>
        <v>0</v>
      </c>
      <c r="AV3815" s="4">
        <v>3054668</v>
      </c>
      <c r="AW3815" s="4">
        <v>287605</v>
      </c>
      <c r="AX3815" s="4" t="s">
        <v>9054</v>
      </c>
      <c r="AY3815" s="4">
        <v>1000</v>
      </c>
      <c r="AZ3815" s="4">
        <v>1000</v>
      </c>
      <c r="BA3815" s="4">
        <v>0.6</v>
      </c>
      <c r="BB3815" s="7">
        <f>AZ3815+BA3815-AY3815</f>
        <v>0.60000000000002274</v>
      </c>
      <c r="BC3815" s="4" t="s">
        <v>5644</v>
      </c>
      <c r="BD3815" s="4">
        <v>4000</v>
      </c>
      <c r="BE3815" s="4" t="s">
        <v>4</v>
      </c>
      <c r="BF3815" s="4" t="s">
        <v>13</v>
      </c>
      <c r="BG3815" s="4" t="s">
        <v>6</v>
      </c>
      <c r="BH3815" s="4" t="s">
        <v>64</v>
      </c>
      <c r="BI3815" t="str">
        <f t="shared" si="300"/>
        <v>B</v>
      </c>
    </row>
    <row r="3816" spans="1:61" ht="15.75" customHeight="1" x14ac:dyDescent="0.2">
      <c r="A3816" s="4">
        <v>2946042</v>
      </c>
      <c r="B3816" s="4">
        <v>7961535</v>
      </c>
      <c r="C3816" s="4" t="s">
        <v>217</v>
      </c>
      <c r="D3816" s="4">
        <v>1500</v>
      </c>
      <c r="E3816" s="4">
        <v>1500</v>
      </c>
      <c r="F3816" s="4">
        <v>0.6</v>
      </c>
      <c r="G3816" s="7">
        <f>E3816+F3816-D3816</f>
        <v>0.59999999999990905</v>
      </c>
      <c r="H3816" s="4" t="s">
        <v>218</v>
      </c>
      <c r="I3816" s="4">
        <v>10000</v>
      </c>
      <c r="J3816" s="4" t="s">
        <v>4</v>
      </c>
      <c r="K3816" s="4" t="s">
        <v>5</v>
      </c>
      <c r="L3816" s="4" t="s">
        <v>14</v>
      </c>
      <c r="M3816" s="4" t="s">
        <v>20</v>
      </c>
      <c r="O3816" s="4"/>
      <c r="P3816" s="14">
        <v>8981617</v>
      </c>
      <c r="Q3816" s="12">
        <v>3</v>
      </c>
      <c r="S3816" s="14">
        <v>8798707</v>
      </c>
      <c r="T3816" s="12">
        <v>-1370</v>
      </c>
      <c r="U3816">
        <f>SUM($T$2:T3816)</f>
        <v>2797799.8899999983</v>
      </c>
      <c r="W3816" s="16">
        <v>8798707</v>
      </c>
      <c r="X3816">
        <v>2797799.8899999983</v>
      </c>
      <c r="Y3816">
        <v>3815</v>
      </c>
      <c r="Z3816" s="18">
        <f t="shared" si="297"/>
        <v>6.7193958979933468</v>
      </c>
      <c r="AA3816" s="18">
        <f t="shared" si="298"/>
        <v>0.83588957055214719</v>
      </c>
      <c r="AB3816" t="str">
        <f t="shared" si="296"/>
        <v>D</v>
      </c>
      <c r="AI3816" s="14">
        <v>8981617</v>
      </c>
      <c r="AJ3816" s="12">
        <v>3</v>
      </c>
      <c r="AK3816" s="12">
        <v>3</v>
      </c>
      <c r="AL3816" s="12">
        <v>2000</v>
      </c>
      <c r="AN3816">
        <v>8981617</v>
      </c>
      <c r="AO3816">
        <v>3</v>
      </c>
      <c r="AP3816">
        <v>3</v>
      </c>
      <c r="AQ3816">
        <v>2000</v>
      </c>
      <c r="AR3816">
        <f t="shared" si="299"/>
        <v>0</v>
      </c>
      <c r="AV3816" s="4">
        <v>2946042</v>
      </c>
      <c r="AW3816" s="4">
        <v>7961535</v>
      </c>
      <c r="AX3816" s="4" t="s">
        <v>217</v>
      </c>
      <c r="AY3816" s="4">
        <v>1500</v>
      </c>
      <c r="AZ3816" s="4">
        <v>1500</v>
      </c>
      <c r="BA3816" s="4">
        <v>0.6</v>
      </c>
      <c r="BB3816" s="7">
        <f>AZ3816+BA3816-AY3816</f>
        <v>0.59999999999990905</v>
      </c>
      <c r="BC3816" s="4" t="s">
        <v>218</v>
      </c>
      <c r="BD3816" s="4">
        <v>10000</v>
      </c>
      <c r="BE3816" s="4" t="s">
        <v>4</v>
      </c>
      <c r="BF3816" s="4" t="s">
        <v>5</v>
      </c>
      <c r="BG3816" s="4" t="s">
        <v>14</v>
      </c>
      <c r="BH3816" s="4" t="s">
        <v>20</v>
      </c>
      <c r="BI3816" t="str">
        <f t="shared" si="300"/>
        <v>C</v>
      </c>
    </row>
    <row r="3817" spans="1:61" ht="15.75" customHeight="1" x14ac:dyDescent="0.2">
      <c r="A3817" s="4">
        <v>2948751</v>
      </c>
      <c r="B3817" s="4">
        <v>5894778</v>
      </c>
      <c r="C3817" s="4" t="s">
        <v>501</v>
      </c>
      <c r="D3817" s="4">
        <v>1500</v>
      </c>
      <c r="E3817" s="4">
        <v>1500</v>
      </c>
      <c r="F3817" s="4">
        <v>0.6</v>
      </c>
      <c r="G3817" s="7">
        <f>E3817+F3817-D3817</f>
        <v>0.59999999999990905</v>
      </c>
      <c r="H3817" s="4" t="s">
        <v>502</v>
      </c>
      <c r="I3817" s="4">
        <v>20000</v>
      </c>
      <c r="J3817" s="4" t="s">
        <v>4</v>
      </c>
      <c r="K3817" s="4" t="s">
        <v>13</v>
      </c>
      <c r="L3817" s="4" t="s">
        <v>6</v>
      </c>
      <c r="M3817" s="4" t="s">
        <v>25</v>
      </c>
      <c r="O3817" s="4"/>
      <c r="P3817" s="14">
        <v>8981624</v>
      </c>
      <c r="Q3817" s="12">
        <v>-2000</v>
      </c>
      <c r="S3817" s="14">
        <v>400492</v>
      </c>
      <c r="T3817" s="12">
        <v>-1375.5</v>
      </c>
      <c r="U3817">
        <f>SUM($T$2:T3817)</f>
        <v>2796424.3899999983</v>
      </c>
      <c r="W3817" s="16">
        <v>400492</v>
      </c>
      <c r="X3817">
        <v>2796424.3899999983</v>
      </c>
      <c r="Y3817">
        <v>3816</v>
      </c>
      <c r="Z3817" s="18">
        <f t="shared" si="297"/>
        <v>6.7160923990223429</v>
      </c>
      <c r="AA3817" s="18">
        <f t="shared" si="298"/>
        <v>0.83610867659947419</v>
      </c>
      <c r="AB3817" t="str">
        <f t="shared" si="296"/>
        <v>C</v>
      </c>
      <c r="AI3817" s="14">
        <v>8981624</v>
      </c>
      <c r="AJ3817" s="12">
        <v>-2000</v>
      </c>
      <c r="AK3817" s="12">
        <v>0</v>
      </c>
      <c r="AL3817" s="12">
        <v>0</v>
      </c>
      <c r="AN3817">
        <v>8981624</v>
      </c>
      <c r="AO3817">
        <v>-2000</v>
      </c>
      <c r="AP3817">
        <v>0</v>
      </c>
      <c r="AQ3817">
        <v>0</v>
      </c>
      <c r="AR3817">
        <f t="shared" si="299"/>
        <v>0</v>
      </c>
      <c r="AV3817" s="4">
        <v>2948751</v>
      </c>
      <c r="AW3817" s="4">
        <v>5894778</v>
      </c>
      <c r="AX3817" s="4" t="s">
        <v>501</v>
      </c>
      <c r="AY3817" s="4">
        <v>1500</v>
      </c>
      <c r="AZ3817" s="4">
        <v>1500</v>
      </c>
      <c r="BA3817" s="4">
        <v>0.6</v>
      </c>
      <c r="BB3817" s="7">
        <f>AZ3817+BA3817-AY3817</f>
        <v>0.59999999999990905</v>
      </c>
      <c r="BC3817" s="4" t="s">
        <v>502</v>
      </c>
      <c r="BD3817" s="4">
        <v>20000</v>
      </c>
      <c r="BE3817" s="4" t="s">
        <v>4</v>
      </c>
      <c r="BF3817" s="4" t="s">
        <v>13</v>
      </c>
      <c r="BG3817" s="4" t="s">
        <v>6</v>
      </c>
      <c r="BH3817" s="4" t="s">
        <v>25</v>
      </c>
      <c r="BI3817" t="str">
        <f t="shared" si="300"/>
        <v>A</v>
      </c>
    </row>
    <row r="3818" spans="1:61" ht="15.75" customHeight="1" x14ac:dyDescent="0.2">
      <c r="A3818" s="4">
        <v>2951208</v>
      </c>
      <c r="B3818" s="4">
        <v>8929131</v>
      </c>
      <c r="C3818" s="4" t="s">
        <v>722</v>
      </c>
      <c r="D3818" s="4">
        <v>2000</v>
      </c>
      <c r="E3818" s="4">
        <v>2000</v>
      </c>
      <c r="F3818" s="4">
        <v>0.6</v>
      </c>
      <c r="G3818" s="7">
        <f>E3818+F3818-D3818</f>
        <v>0.59999999999990905</v>
      </c>
      <c r="H3818" s="4" t="s">
        <v>723</v>
      </c>
      <c r="I3818" s="4">
        <v>7000</v>
      </c>
      <c r="J3818" s="4" t="s">
        <v>51</v>
      </c>
      <c r="K3818" s="4" t="s">
        <v>5</v>
      </c>
      <c r="M3818" s="4" t="s">
        <v>20</v>
      </c>
      <c r="O3818" s="4"/>
      <c r="P3818" s="14">
        <v>8981673</v>
      </c>
      <c r="Q3818" s="12">
        <v>-3499.1</v>
      </c>
      <c r="S3818" s="14">
        <v>5334743</v>
      </c>
      <c r="T3818" s="12">
        <v>-1375.5</v>
      </c>
      <c r="U3818">
        <f>SUM($T$2:T3818)</f>
        <v>2795048.8899999983</v>
      </c>
      <c r="W3818" s="16">
        <v>5334743</v>
      </c>
      <c r="X3818">
        <v>2795048.8899999983</v>
      </c>
      <c r="Y3818">
        <v>3817</v>
      </c>
      <c r="Z3818" s="18">
        <f t="shared" si="297"/>
        <v>6.712788900051339</v>
      </c>
      <c r="AA3818" s="18">
        <f t="shared" si="298"/>
        <v>0.83632778264680108</v>
      </c>
      <c r="AB3818" t="str">
        <f t="shared" si="296"/>
        <v>C</v>
      </c>
      <c r="AI3818" s="14">
        <v>8981673</v>
      </c>
      <c r="AJ3818" s="12">
        <v>-3499.1</v>
      </c>
      <c r="AK3818" s="12">
        <v>0.9</v>
      </c>
      <c r="AL3818" s="12">
        <v>1500</v>
      </c>
      <c r="AN3818">
        <v>8981673</v>
      </c>
      <c r="AO3818">
        <v>-3499.1</v>
      </c>
      <c r="AP3818">
        <v>0.9</v>
      </c>
      <c r="AQ3818">
        <v>1500</v>
      </c>
      <c r="AR3818">
        <f t="shared" si="299"/>
        <v>1</v>
      </c>
      <c r="AV3818" s="4">
        <v>2951208</v>
      </c>
      <c r="AW3818" s="4">
        <v>8929131</v>
      </c>
      <c r="AX3818" s="4" t="s">
        <v>722</v>
      </c>
      <c r="AY3818" s="4">
        <v>2000</v>
      </c>
      <c r="AZ3818" s="4">
        <v>2000</v>
      </c>
      <c r="BA3818" s="4">
        <v>0.6</v>
      </c>
      <c r="BB3818" s="7">
        <f>AZ3818+BA3818-AY3818</f>
        <v>0.59999999999990905</v>
      </c>
      <c r="BC3818" s="4" t="s">
        <v>723</v>
      </c>
      <c r="BD3818" s="4">
        <v>7000</v>
      </c>
      <c r="BE3818" s="4" t="s">
        <v>51</v>
      </c>
      <c r="BF3818" s="4" t="s">
        <v>5</v>
      </c>
      <c r="BH3818" s="4" t="s">
        <v>20</v>
      </c>
      <c r="BI3818" t="str">
        <f t="shared" si="300"/>
        <v>B</v>
      </c>
    </row>
    <row r="3819" spans="1:61" ht="15.75" customHeight="1" x14ac:dyDescent="0.2">
      <c r="A3819" s="4">
        <v>2952272</v>
      </c>
      <c r="B3819" s="4">
        <v>8922411</v>
      </c>
      <c r="C3819" s="4" t="s">
        <v>815</v>
      </c>
      <c r="D3819" s="4">
        <v>2000</v>
      </c>
      <c r="E3819" s="4">
        <v>2000</v>
      </c>
      <c r="F3819" s="4">
        <v>0.6</v>
      </c>
      <c r="G3819" s="7">
        <f>E3819+F3819-D3819</f>
        <v>0.59999999999990905</v>
      </c>
      <c r="H3819" s="4" t="s">
        <v>816</v>
      </c>
      <c r="I3819" s="4">
        <v>20000</v>
      </c>
      <c r="J3819" s="4" t="s">
        <v>4</v>
      </c>
      <c r="K3819" s="4" t="s">
        <v>13</v>
      </c>
      <c r="L3819" s="4" t="s">
        <v>6</v>
      </c>
      <c r="M3819" s="4" t="s">
        <v>25</v>
      </c>
      <c r="O3819" s="4"/>
      <c r="P3819" s="14">
        <v>8981722</v>
      </c>
      <c r="Q3819" s="12">
        <v>1062.5</v>
      </c>
      <c r="S3819" s="14">
        <v>9151766</v>
      </c>
      <c r="T3819" s="12">
        <v>-1383</v>
      </c>
      <c r="U3819">
        <f>SUM($T$2:T3819)</f>
        <v>2793665.8899999983</v>
      </c>
      <c r="W3819" s="16">
        <v>9151766</v>
      </c>
      <c r="X3819">
        <v>2793665.8899999983</v>
      </c>
      <c r="Y3819">
        <v>3818</v>
      </c>
      <c r="Z3819" s="18">
        <f t="shared" si="297"/>
        <v>6.7094673885450513</v>
      </c>
      <c r="AA3819" s="18">
        <f t="shared" si="298"/>
        <v>0.83654688869412797</v>
      </c>
      <c r="AB3819" t="str">
        <f t="shared" si="296"/>
        <v>C</v>
      </c>
      <c r="AI3819" s="14">
        <v>8981722</v>
      </c>
      <c r="AJ3819" s="12">
        <v>1062.5</v>
      </c>
      <c r="AK3819" s="12">
        <v>1062.5</v>
      </c>
      <c r="AL3819" s="12">
        <v>500</v>
      </c>
      <c r="AN3819">
        <v>8981722</v>
      </c>
      <c r="AO3819">
        <v>1062.5</v>
      </c>
      <c r="AP3819">
        <v>1062.5</v>
      </c>
      <c r="AQ3819">
        <v>500</v>
      </c>
      <c r="AR3819">
        <f t="shared" si="299"/>
        <v>0</v>
      </c>
      <c r="AV3819" s="4">
        <v>2952272</v>
      </c>
      <c r="AW3819" s="4">
        <v>8922411</v>
      </c>
      <c r="AX3819" s="4" t="s">
        <v>815</v>
      </c>
      <c r="AY3819" s="4">
        <v>2000</v>
      </c>
      <c r="AZ3819" s="4">
        <v>2000</v>
      </c>
      <c r="BA3819" s="4">
        <v>0.6</v>
      </c>
      <c r="BB3819" s="7">
        <f>AZ3819+BA3819-AY3819</f>
        <v>0.59999999999990905</v>
      </c>
      <c r="BC3819" s="4" t="s">
        <v>816</v>
      </c>
      <c r="BD3819" s="4">
        <v>20000</v>
      </c>
      <c r="BE3819" s="4" t="s">
        <v>4</v>
      </c>
      <c r="BF3819" s="4" t="s">
        <v>13</v>
      </c>
      <c r="BG3819" s="4" t="s">
        <v>6</v>
      </c>
      <c r="BH3819" s="4" t="s">
        <v>25</v>
      </c>
      <c r="BI3819" t="str">
        <f t="shared" si="300"/>
        <v>A</v>
      </c>
    </row>
    <row r="3820" spans="1:61" ht="15.75" customHeight="1" x14ac:dyDescent="0.2">
      <c r="A3820" s="4">
        <v>2953847</v>
      </c>
      <c r="B3820" s="4">
        <v>8936698</v>
      </c>
      <c r="C3820" s="4" t="s">
        <v>977</v>
      </c>
      <c r="D3820" s="4">
        <v>1500</v>
      </c>
      <c r="E3820" s="4">
        <v>1500</v>
      </c>
      <c r="F3820" s="4">
        <v>0.6</v>
      </c>
      <c r="G3820" s="7">
        <f>E3820+F3820-D3820</f>
        <v>0.59999999999990905</v>
      </c>
      <c r="H3820" s="4" t="s">
        <v>978</v>
      </c>
      <c r="I3820" s="4">
        <v>9000</v>
      </c>
      <c r="J3820" s="4" t="s">
        <v>4</v>
      </c>
      <c r="K3820" s="4" t="s">
        <v>8</v>
      </c>
      <c r="L3820" s="4" t="s">
        <v>6</v>
      </c>
      <c r="M3820" s="4" t="s">
        <v>20</v>
      </c>
      <c r="O3820" s="4"/>
      <c r="P3820" s="14">
        <v>8981855</v>
      </c>
      <c r="Q3820" s="12">
        <v>1</v>
      </c>
      <c r="S3820" s="14">
        <v>65805</v>
      </c>
      <c r="T3820" s="12">
        <v>-1400</v>
      </c>
      <c r="U3820">
        <f>SUM($T$2:T3820)</f>
        <v>2792265.8899999983</v>
      </c>
      <c r="W3820" s="16">
        <v>65805</v>
      </c>
      <c r="X3820">
        <v>2792265.8899999983</v>
      </c>
      <c r="Y3820">
        <v>3819</v>
      </c>
      <c r="Z3820" s="18">
        <f t="shared" si="297"/>
        <v>6.7061050486254548</v>
      </c>
      <c r="AA3820" s="18">
        <f t="shared" si="298"/>
        <v>0.83676599474145485</v>
      </c>
      <c r="AB3820" t="str">
        <f t="shared" si="296"/>
        <v>D</v>
      </c>
      <c r="AI3820" s="14">
        <v>8981855</v>
      </c>
      <c r="AJ3820" s="12">
        <v>1</v>
      </c>
      <c r="AK3820" s="12">
        <v>1</v>
      </c>
      <c r="AL3820" s="12">
        <v>2000</v>
      </c>
      <c r="AN3820">
        <v>8981855</v>
      </c>
      <c r="AO3820">
        <v>1</v>
      </c>
      <c r="AP3820">
        <v>1</v>
      </c>
      <c r="AQ3820">
        <v>2000</v>
      </c>
      <c r="AR3820">
        <f t="shared" si="299"/>
        <v>0</v>
      </c>
      <c r="AV3820" s="4">
        <v>2953847</v>
      </c>
      <c r="AW3820" s="4">
        <v>8936698</v>
      </c>
      <c r="AX3820" s="4" t="s">
        <v>977</v>
      </c>
      <c r="AY3820" s="4">
        <v>1500</v>
      </c>
      <c r="AZ3820" s="4">
        <v>1500</v>
      </c>
      <c r="BA3820" s="4">
        <v>0.6</v>
      </c>
      <c r="BB3820" s="7">
        <f>AZ3820+BA3820-AY3820</f>
        <v>0.59999999999990905</v>
      </c>
      <c r="BC3820" s="4" t="s">
        <v>978</v>
      </c>
      <c r="BD3820" s="4">
        <v>9000</v>
      </c>
      <c r="BE3820" s="4" t="s">
        <v>4</v>
      </c>
      <c r="BF3820" s="4" t="s">
        <v>8</v>
      </c>
      <c r="BG3820" s="4" t="s">
        <v>6</v>
      </c>
      <c r="BH3820" s="4" t="s">
        <v>20</v>
      </c>
      <c r="BI3820" t="str">
        <f t="shared" si="300"/>
        <v>B</v>
      </c>
    </row>
    <row r="3821" spans="1:61" ht="15.75" customHeight="1" x14ac:dyDescent="0.2">
      <c r="A3821" s="4">
        <v>2954904</v>
      </c>
      <c r="B3821" s="4">
        <v>8938336</v>
      </c>
      <c r="C3821" s="4" t="s">
        <v>1079</v>
      </c>
      <c r="D3821" s="4">
        <v>2000</v>
      </c>
      <c r="E3821" s="4">
        <v>2000</v>
      </c>
      <c r="F3821" s="4">
        <v>0.6</v>
      </c>
      <c r="G3821" s="7">
        <f>E3821+F3821-D3821</f>
        <v>0.59999999999990905</v>
      </c>
      <c r="H3821" s="4" t="s">
        <v>1080</v>
      </c>
      <c r="I3821" s="4">
        <v>18000</v>
      </c>
      <c r="J3821" s="4" t="s">
        <v>32</v>
      </c>
      <c r="K3821" s="4" t="s">
        <v>5</v>
      </c>
      <c r="M3821" s="4" t="s">
        <v>25</v>
      </c>
      <c r="O3821" s="4"/>
      <c r="P3821" s="14">
        <v>8981960</v>
      </c>
      <c r="Q3821" s="12">
        <v>0.59999999999990905</v>
      </c>
      <c r="S3821" s="14">
        <v>340881</v>
      </c>
      <c r="T3821" s="12">
        <v>-1400</v>
      </c>
      <c r="U3821">
        <f>SUM($T$2:T3821)</f>
        <v>2790865.8899999983</v>
      </c>
      <c r="W3821" s="16">
        <v>340881</v>
      </c>
      <c r="X3821">
        <v>2790865.8899999983</v>
      </c>
      <c r="Y3821">
        <v>3820</v>
      </c>
      <c r="Z3821" s="18">
        <f t="shared" si="297"/>
        <v>6.7027427087058582</v>
      </c>
      <c r="AA3821" s="18">
        <f t="shared" si="298"/>
        <v>0.83698510078878174</v>
      </c>
      <c r="AB3821" t="str">
        <f t="shared" si="296"/>
        <v>C</v>
      </c>
      <c r="AI3821" s="14">
        <v>8981960</v>
      </c>
      <c r="AJ3821" s="12">
        <v>0.59999999999990905</v>
      </c>
      <c r="AK3821" s="12">
        <v>0.6</v>
      </c>
      <c r="AL3821" s="12">
        <v>1500</v>
      </c>
      <c r="AN3821">
        <v>8981960</v>
      </c>
      <c r="AO3821">
        <v>0.59999999999990905</v>
      </c>
      <c r="AP3821">
        <v>0.6</v>
      </c>
      <c r="AQ3821">
        <v>1500</v>
      </c>
      <c r="AR3821">
        <f t="shared" si="299"/>
        <v>0</v>
      </c>
      <c r="AV3821" s="4">
        <v>2954904</v>
      </c>
      <c r="AW3821" s="4">
        <v>8938336</v>
      </c>
      <c r="AX3821" s="4" t="s">
        <v>1079</v>
      </c>
      <c r="AY3821" s="4">
        <v>2000</v>
      </c>
      <c r="AZ3821" s="4">
        <v>2000</v>
      </c>
      <c r="BA3821" s="4">
        <v>0.6</v>
      </c>
      <c r="BB3821" s="7">
        <f>AZ3821+BA3821-AY3821</f>
        <v>0.59999999999990905</v>
      </c>
      <c r="BC3821" s="4" t="s">
        <v>1080</v>
      </c>
      <c r="BD3821" s="4">
        <v>18000</v>
      </c>
      <c r="BE3821" s="4" t="s">
        <v>32</v>
      </c>
      <c r="BF3821" s="4" t="s">
        <v>5</v>
      </c>
      <c r="BH3821" s="4" t="s">
        <v>25</v>
      </c>
      <c r="BI3821" t="str">
        <f t="shared" si="300"/>
        <v>A</v>
      </c>
    </row>
    <row r="3822" spans="1:61" ht="15.75" customHeight="1" x14ac:dyDescent="0.2">
      <c r="A3822" s="4">
        <v>2957739</v>
      </c>
      <c r="B3822" s="4">
        <v>8945700</v>
      </c>
      <c r="C3822" s="4" t="s">
        <v>1339</v>
      </c>
      <c r="D3822" s="4">
        <v>2000</v>
      </c>
      <c r="E3822" s="4">
        <v>2000</v>
      </c>
      <c r="F3822" s="4">
        <v>0.6</v>
      </c>
      <c r="G3822" s="7">
        <f>E3822+F3822-D3822</f>
        <v>0.59999999999990905</v>
      </c>
      <c r="H3822" s="4" t="s">
        <v>1340</v>
      </c>
      <c r="I3822" s="4">
        <v>8500</v>
      </c>
      <c r="J3822" s="4" t="s">
        <v>4</v>
      </c>
      <c r="K3822" s="4" t="s">
        <v>8</v>
      </c>
      <c r="L3822" s="4" t="s">
        <v>6</v>
      </c>
      <c r="M3822" s="4" t="s">
        <v>65</v>
      </c>
      <c r="O3822" s="4"/>
      <c r="P3822" s="14">
        <v>8982681</v>
      </c>
      <c r="Q3822" s="12">
        <v>0.15999999999996817</v>
      </c>
      <c r="S3822" s="14">
        <v>6301485</v>
      </c>
      <c r="T3822" s="12">
        <v>-1400</v>
      </c>
      <c r="U3822">
        <f>SUM($T$2:T3822)</f>
        <v>2789465.8899999983</v>
      </c>
      <c r="W3822" s="16">
        <v>6301485</v>
      </c>
      <c r="X3822">
        <v>2789465.8899999983</v>
      </c>
      <c r="Y3822">
        <v>3821</v>
      </c>
      <c r="Z3822" s="18">
        <f t="shared" si="297"/>
        <v>6.6993803687862608</v>
      </c>
      <c r="AA3822" s="18">
        <f t="shared" si="298"/>
        <v>0.83720420683610863</v>
      </c>
      <c r="AB3822" t="str">
        <f t="shared" si="296"/>
        <v>D</v>
      </c>
      <c r="AI3822" s="14">
        <v>8982681</v>
      </c>
      <c r="AJ3822" s="12">
        <v>0.15999999999996817</v>
      </c>
      <c r="AK3822" s="12">
        <v>0.16</v>
      </c>
      <c r="AL3822" s="12">
        <v>800</v>
      </c>
      <c r="AN3822">
        <v>8982681</v>
      </c>
      <c r="AO3822">
        <v>0.15999999999996817</v>
      </c>
      <c r="AP3822">
        <v>0.16</v>
      </c>
      <c r="AQ3822">
        <v>800</v>
      </c>
      <c r="AR3822">
        <f t="shared" si="299"/>
        <v>0</v>
      </c>
      <c r="AV3822" s="4">
        <v>2957739</v>
      </c>
      <c r="AW3822" s="4">
        <v>8945700</v>
      </c>
      <c r="AX3822" s="4" t="s">
        <v>1339</v>
      </c>
      <c r="AY3822" s="4">
        <v>2000</v>
      </c>
      <c r="AZ3822" s="4">
        <v>2000</v>
      </c>
      <c r="BA3822" s="4">
        <v>0.6</v>
      </c>
      <c r="BB3822" s="7">
        <f>AZ3822+BA3822-AY3822</f>
        <v>0.59999999999990905</v>
      </c>
      <c r="BC3822" s="4" t="s">
        <v>1340</v>
      </c>
      <c r="BD3822" s="4">
        <v>8500</v>
      </c>
      <c r="BE3822" s="4" t="s">
        <v>4</v>
      </c>
      <c r="BF3822" s="4" t="s">
        <v>8</v>
      </c>
      <c r="BG3822" s="4" t="s">
        <v>6</v>
      </c>
      <c r="BH3822" s="4" t="s">
        <v>65</v>
      </c>
      <c r="BI3822" t="str">
        <f t="shared" si="300"/>
        <v>B</v>
      </c>
    </row>
    <row r="3823" spans="1:61" ht="15.75" customHeight="1" x14ac:dyDescent="0.2">
      <c r="A3823" s="4">
        <v>2966027</v>
      </c>
      <c r="B3823" s="4">
        <v>40849</v>
      </c>
      <c r="C3823" s="4" t="s">
        <v>2094</v>
      </c>
      <c r="D3823" s="4">
        <v>1500</v>
      </c>
      <c r="E3823" s="4">
        <v>1500</v>
      </c>
      <c r="F3823" s="4">
        <v>0.6</v>
      </c>
      <c r="G3823" s="7">
        <f>E3823+F3823-D3823</f>
        <v>0.59999999999990905</v>
      </c>
      <c r="H3823" s="4" t="s">
        <v>1875</v>
      </c>
      <c r="I3823" s="4">
        <v>15000</v>
      </c>
      <c r="J3823" s="4" t="s">
        <v>4</v>
      </c>
      <c r="K3823" s="4" t="s">
        <v>13</v>
      </c>
      <c r="L3823" s="4" t="s">
        <v>6</v>
      </c>
      <c r="M3823" s="4" t="s">
        <v>12</v>
      </c>
      <c r="O3823" s="4"/>
      <c r="P3823" s="14">
        <v>8982912</v>
      </c>
      <c r="Q3823" s="12">
        <v>523.5</v>
      </c>
      <c r="S3823" s="14">
        <v>8102109</v>
      </c>
      <c r="T3823" s="12">
        <v>-1400</v>
      </c>
      <c r="U3823">
        <f>SUM($T$2:T3823)</f>
        <v>2788065.8899999983</v>
      </c>
      <c r="W3823" s="16">
        <v>8102109</v>
      </c>
      <c r="X3823">
        <v>2788065.8899999983</v>
      </c>
      <c r="Y3823">
        <v>3822</v>
      </c>
      <c r="Z3823" s="18">
        <f t="shared" si="297"/>
        <v>6.6960180288666642</v>
      </c>
      <c r="AA3823" s="18">
        <f t="shared" si="298"/>
        <v>0.83742331288343563</v>
      </c>
      <c r="AB3823" t="str">
        <f t="shared" si="296"/>
        <v>D</v>
      </c>
      <c r="AI3823" s="14">
        <v>8982912</v>
      </c>
      <c r="AJ3823" s="12">
        <v>523.5</v>
      </c>
      <c r="AK3823" s="12">
        <v>523.5</v>
      </c>
      <c r="AL3823" s="12">
        <v>1000</v>
      </c>
      <c r="AN3823">
        <v>8982912</v>
      </c>
      <c r="AO3823">
        <v>523.5</v>
      </c>
      <c r="AP3823">
        <v>523.5</v>
      </c>
      <c r="AQ3823">
        <v>1000</v>
      </c>
      <c r="AR3823">
        <f t="shared" si="299"/>
        <v>0</v>
      </c>
      <c r="AV3823" s="4">
        <v>2966027</v>
      </c>
      <c r="AW3823" s="4">
        <v>40849</v>
      </c>
      <c r="AX3823" s="4" t="s">
        <v>2094</v>
      </c>
      <c r="AY3823" s="4">
        <v>1500</v>
      </c>
      <c r="AZ3823" s="4">
        <v>1500</v>
      </c>
      <c r="BA3823" s="4">
        <v>0.6</v>
      </c>
      <c r="BB3823" s="7">
        <f>AZ3823+BA3823-AY3823</f>
        <v>0.59999999999990905</v>
      </c>
      <c r="BC3823" s="4" t="s">
        <v>1875</v>
      </c>
      <c r="BD3823" s="4">
        <v>15000</v>
      </c>
      <c r="BE3823" s="4" t="s">
        <v>4</v>
      </c>
      <c r="BF3823" s="4" t="s">
        <v>13</v>
      </c>
      <c r="BG3823" s="4" t="s">
        <v>6</v>
      </c>
      <c r="BH3823" s="4" t="s">
        <v>12</v>
      </c>
      <c r="BI3823" t="str">
        <f t="shared" si="300"/>
        <v>C</v>
      </c>
    </row>
    <row r="3824" spans="1:61" ht="15.75" customHeight="1" x14ac:dyDescent="0.2">
      <c r="A3824" s="4">
        <v>2972019</v>
      </c>
      <c r="B3824" s="4">
        <v>8981960</v>
      </c>
      <c r="C3824" s="4" t="s">
        <v>2621</v>
      </c>
      <c r="D3824" s="4">
        <v>1500</v>
      </c>
      <c r="E3824" s="4">
        <v>1500</v>
      </c>
      <c r="F3824" s="4">
        <v>0.6</v>
      </c>
      <c r="G3824" s="7">
        <f>E3824+F3824-D3824</f>
        <v>0.59999999999990905</v>
      </c>
      <c r="H3824" s="4" t="s">
        <v>2622</v>
      </c>
      <c r="I3824" s="4">
        <v>22000</v>
      </c>
      <c r="J3824" s="4" t="s">
        <v>4</v>
      </c>
      <c r="K3824" s="4" t="s">
        <v>8</v>
      </c>
      <c r="L3824" s="4" t="s">
        <v>6</v>
      </c>
      <c r="M3824" s="4" t="s">
        <v>20</v>
      </c>
      <c r="O3824" s="4"/>
      <c r="P3824" s="14">
        <v>8983080</v>
      </c>
      <c r="Q3824" s="12">
        <v>0.14999999999997726</v>
      </c>
      <c r="S3824" s="14">
        <v>8772086</v>
      </c>
      <c r="T3824" s="12">
        <v>-1400</v>
      </c>
      <c r="U3824">
        <f>SUM($T$2:T3824)</f>
        <v>2786665.8899999983</v>
      </c>
      <c r="W3824" s="16">
        <v>8772086</v>
      </c>
      <c r="X3824">
        <v>2786665.8899999983</v>
      </c>
      <c r="Y3824">
        <v>3823</v>
      </c>
      <c r="Z3824" s="18">
        <f t="shared" si="297"/>
        <v>6.6926556889470676</v>
      </c>
      <c r="AA3824" s="18">
        <f t="shared" si="298"/>
        <v>0.83764241893076252</v>
      </c>
      <c r="AB3824" t="str">
        <f t="shared" si="296"/>
        <v>D</v>
      </c>
      <c r="AI3824" s="14">
        <v>8983080</v>
      </c>
      <c r="AJ3824" s="12">
        <v>0.14999999999997726</v>
      </c>
      <c r="AK3824" s="12">
        <v>0.15</v>
      </c>
      <c r="AL3824" s="12">
        <v>500</v>
      </c>
      <c r="AN3824">
        <v>8983080</v>
      </c>
      <c r="AO3824">
        <v>0.14999999999997726</v>
      </c>
      <c r="AP3824">
        <v>0.15</v>
      </c>
      <c r="AQ3824">
        <v>500</v>
      </c>
      <c r="AR3824">
        <f t="shared" si="299"/>
        <v>0</v>
      </c>
      <c r="AV3824" s="4">
        <v>2972019</v>
      </c>
      <c r="AW3824" s="4">
        <v>8981960</v>
      </c>
      <c r="AX3824" s="4" t="s">
        <v>2621</v>
      </c>
      <c r="AY3824" s="4">
        <v>1500</v>
      </c>
      <c r="AZ3824" s="4">
        <v>1500</v>
      </c>
      <c r="BA3824" s="4">
        <v>0.6</v>
      </c>
      <c r="BB3824" s="7">
        <f>AZ3824+BA3824-AY3824</f>
        <v>0.59999999999990905</v>
      </c>
      <c r="BC3824" s="4" t="s">
        <v>2622</v>
      </c>
      <c r="BD3824" s="4">
        <v>22000</v>
      </c>
      <c r="BE3824" s="4" t="s">
        <v>4</v>
      </c>
      <c r="BF3824" s="4" t="s">
        <v>8</v>
      </c>
      <c r="BG3824" s="4" t="s">
        <v>6</v>
      </c>
      <c r="BH3824" s="4" t="s">
        <v>20</v>
      </c>
      <c r="BI3824" t="str">
        <f t="shared" si="300"/>
        <v>B</v>
      </c>
    </row>
    <row r="3825" spans="1:61" ht="15.75" customHeight="1" x14ac:dyDescent="0.2">
      <c r="A3825" s="4">
        <v>2978074</v>
      </c>
      <c r="B3825" s="4">
        <v>7166363</v>
      </c>
      <c r="C3825" s="4" t="s">
        <v>3156</v>
      </c>
      <c r="D3825" s="4">
        <v>2000</v>
      </c>
      <c r="E3825" s="4">
        <v>2000</v>
      </c>
      <c r="F3825" s="4">
        <v>0.6</v>
      </c>
      <c r="G3825" s="7">
        <f>E3825+F3825-D3825</f>
        <v>0.59999999999990905</v>
      </c>
      <c r="H3825" s="4" t="s">
        <v>3157</v>
      </c>
      <c r="I3825" s="4">
        <v>7000</v>
      </c>
      <c r="J3825" s="4" t="s">
        <v>4</v>
      </c>
      <c r="K3825" s="4" t="s">
        <v>13</v>
      </c>
      <c r="L3825" s="4" t="s">
        <v>6</v>
      </c>
      <c r="M3825" s="4" t="s">
        <v>10</v>
      </c>
      <c r="O3825" s="4"/>
      <c r="P3825" s="14">
        <v>8983374</v>
      </c>
      <c r="Q3825" s="12">
        <v>4.5</v>
      </c>
      <c r="S3825" s="14">
        <v>8923874</v>
      </c>
      <c r="T3825" s="12">
        <v>-1400</v>
      </c>
      <c r="U3825">
        <f>SUM($T$2:T3825)</f>
        <v>2785265.8899999983</v>
      </c>
      <c r="W3825" s="16">
        <v>8923874</v>
      </c>
      <c r="X3825">
        <v>2785265.8899999983</v>
      </c>
      <c r="Y3825">
        <v>3824</v>
      </c>
      <c r="Z3825" s="18">
        <f t="shared" si="297"/>
        <v>6.6892933490274702</v>
      </c>
      <c r="AA3825" s="18">
        <f t="shared" si="298"/>
        <v>0.83786152497808941</v>
      </c>
      <c r="AB3825" t="str">
        <f t="shared" si="296"/>
        <v>D</v>
      </c>
      <c r="AI3825" s="14">
        <v>8983374</v>
      </c>
      <c r="AJ3825" s="12">
        <v>4.5</v>
      </c>
      <c r="AK3825" s="12">
        <v>4.5</v>
      </c>
      <c r="AL3825" s="12">
        <v>3000</v>
      </c>
      <c r="AN3825">
        <v>8983374</v>
      </c>
      <c r="AO3825">
        <v>4.5</v>
      </c>
      <c r="AP3825">
        <v>4.5</v>
      </c>
      <c r="AQ3825">
        <v>3000</v>
      </c>
      <c r="AR3825">
        <f t="shared" si="299"/>
        <v>0</v>
      </c>
      <c r="AV3825" s="4">
        <v>2978074</v>
      </c>
      <c r="AW3825" s="4">
        <v>7166363</v>
      </c>
      <c r="AX3825" s="4" t="s">
        <v>3156</v>
      </c>
      <c r="AY3825" s="4">
        <v>2000</v>
      </c>
      <c r="AZ3825" s="4">
        <v>2000</v>
      </c>
      <c r="BA3825" s="4">
        <v>0.6</v>
      </c>
      <c r="BB3825" s="7">
        <f>AZ3825+BA3825-AY3825</f>
        <v>0.59999999999990905</v>
      </c>
      <c r="BC3825" s="4" t="s">
        <v>3157</v>
      </c>
      <c r="BD3825" s="4">
        <v>7000</v>
      </c>
      <c r="BE3825" s="4" t="s">
        <v>4</v>
      </c>
      <c r="BF3825" s="4" t="s">
        <v>13</v>
      </c>
      <c r="BG3825" s="4" t="s">
        <v>6</v>
      </c>
      <c r="BH3825" s="4" t="s">
        <v>10</v>
      </c>
      <c r="BI3825" t="str">
        <f t="shared" si="300"/>
        <v>B</v>
      </c>
    </row>
    <row r="3826" spans="1:61" ht="15.75" customHeight="1" x14ac:dyDescent="0.2">
      <c r="A3826" s="4">
        <v>2981154</v>
      </c>
      <c r="B3826" s="4">
        <v>9011101</v>
      </c>
      <c r="C3826" s="4" t="s">
        <v>3427</v>
      </c>
      <c r="D3826" s="4">
        <v>1500</v>
      </c>
      <c r="E3826" s="4">
        <v>1500</v>
      </c>
      <c r="F3826" s="4">
        <v>0.6</v>
      </c>
      <c r="G3826" s="7">
        <f>E3826+F3826-D3826</f>
        <v>0.59999999999990905</v>
      </c>
      <c r="H3826" s="4" t="s">
        <v>3428</v>
      </c>
      <c r="I3826" s="4">
        <v>15000</v>
      </c>
      <c r="J3826" s="4" t="s">
        <v>98</v>
      </c>
      <c r="K3826" s="4" t="s">
        <v>13</v>
      </c>
      <c r="M3826" s="4" t="s">
        <v>47</v>
      </c>
      <c r="O3826" s="4"/>
      <c r="P3826" s="14">
        <v>8983388</v>
      </c>
      <c r="Q3826" s="12">
        <v>651</v>
      </c>
      <c r="S3826" s="14">
        <v>9146327</v>
      </c>
      <c r="T3826" s="12">
        <v>-1400</v>
      </c>
      <c r="U3826">
        <f>SUM($T$2:T3826)</f>
        <v>2783865.8899999983</v>
      </c>
      <c r="W3826" s="16">
        <v>9146327</v>
      </c>
      <c r="X3826">
        <v>2783865.8899999983</v>
      </c>
      <c r="Y3826">
        <v>3825</v>
      </c>
      <c r="Z3826" s="18">
        <f t="shared" si="297"/>
        <v>6.6859310091078736</v>
      </c>
      <c r="AA3826" s="18">
        <f t="shared" si="298"/>
        <v>0.8380806310254163</v>
      </c>
      <c r="AB3826" t="str">
        <f t="shared" si="296"/>
        <v>D</v>
      </c>
      <c r="AI3826" s="14">
        <v>8983388</v>
      </c>
      <c r="AJ3826" s="12">
        <v>651</v>
      </c>
      <c r="AK3826" s="12">
        <v>651</v>
      </c>
      <c r="AL3826" s="12">
        <v>2000</v>
      </c>
      <c r="AN3826">
        <v>8983388</v>
      </c>
      <c r="AO3826">
        <v>651</v>
      </c>
      <c r="AP3826">
        <v>651</v>
      </c>
      <c r="AQ3826">
        <v>2000</v>
      </c>
      <c r="AR3826">
        <f t="shared" si="299"/>
        <v>0</v>
      </c>
      <c r="AV3826" s="4">
        <v>2981154</v>
      </c>
      <c r="AW3826" s="4">
        <v>9011101</v>
      </c>
      <c r="AX3826" s="4" t="s">
        <v>3427</v>
      </c>
      <c r="AY3826" s="4">
        <v>1500</v>
      </c>
      <c r="AZ3826" s="4">
        <v>1500</v>
      </c>
      <c r="BA3826" s="4">
        <v>0.6</v>
      </c>
      <c r="BB3826" s="7">
        <f>AZ3826+BA3826-AY3826</f>
        <v>0.59999999999990905</v>
      </c>
      <c r="BC3826" s="4" t="s">
        <v>3428</v>
      </c>
      <c r="BD3826" s="4">
        <v>15000</v>
      </c>
      <c r="BE3826" s="4" t="s">
        <v>98</v>
      </c>
      <c r="BF3826" s="4" t="s">
        <v>13</v>
      </c>
      <c r="BH3826" s="4" t="s">
        <v>47</v>
      </c>
      <c r="BI3826" t="str">
        <f t="shared" si="300"/>
        <v>B</v>
      </c>
    </row>
    <row r="3827" spans="1:61" ht="15.75" customHeight="1" x14ac:dyDescent="0.2">
      <c r="A3827" s="4">
        <v>2984514</v>
      </c>
      <c r="B3827" s="4">
        <v>9020957</v>
      </c>
      <c r="C3827" s="4" t="s">
        <v>3717</v>
      </c>
      <c r="D3827" s="4">
        <v>3000</v>
      </c>
      <c r="E3827" s="4">
        <v>3000</v>
      </c>
      <c r="F3827" s="4">
        <v>0.6</v>
      </c>
      <c r="G3827" s="7">
        <f>E3827+F3827-D3827</f>
        <v>0.59999999999990905</v>
      </c>
      <c r="H3827" s="4" t="s">
        <v>3718</v>
      </c>
      <c r="I3827" s="4">
        <v>1</v>
      </c>
      <c r="J3827" s="4" t="s">
        <v>4</v>
      </c>
      <c r="K3827" s="4" t="s">
        <v>8</v>
      </c>
      <c r="L3827" s="4" t="s">
        <v>6</v>
      </c>
      <c r="M3827" s="4" t="s">
        <v>7</v>
      </c>
      <c r="O3827" s="4"/>
      <c r="P3827" s="14">
        <v>8983577</v>
      </c>
      <c r="Q3827" s="12">
        <v>4.1999999999998181</v>
      </c>
      <c r="S3827" s="14">
        <v>8815325</v>
      </c>
      <c r="T3827" s="12">
        <v>-1405</v>
      </c>
      <c r="U3827">
        <f>SUM($T$2:T3827)</f>
        <v>2782460.8899999983</v>
      </c>
      <c r="W3827" s="16">
        <v>8815325</v>
      </c>
      <c r="X3827">
        <v>2782460.8899999983</v>
      </c>
      <c r="Y3827">
        <v>3826</v>
      </c>
      <c r="Z3827" s="18">
        <f t="shared" si="297"/>
        <v>6.6825566608314206</v>
      </c>
      <c r="AA3827" s="18">
        <f t="shared" si="298"/>
        <v>0.83829973707274319</v>
      </c>
      <c r="AB3827" t="str">
        <f t="shared" si="296"/>
        <v>C</v>
      </c>
      <c r="AI3827" s="14">
        <v>8983577</v>
      </c>
      <c r="AJ3827" s="12">
        <v>4.1999999999998181</v>
      </c>
      <c r="AK3827" s="12">
        <v>4.2</v>
      </c>
      <c r="AL3827" s="12">
        <v>2800</v>
      </c>
      <c r="AN3827">
        <v>8983577</v>
      </c>
      <c r="AO3827">
        <v>4.1999999999998181</v>
      </c>
      <c r="AP3827">
        <v>4.2</v>
      </c>
      <c r="AQ3827">
        <v>2800</v>
      </c>
      <c r="AR3827">
        <f t="shared" si="299"/>
        <v>0</v>
      </c>
      <c r="AV3827" s="4">
        <v>2984514</v>
      </c>
      <c r="AW3827" s="4">
        <v>9020957</v>
      </c>
      <c r="AX3827" s="4" t="s">
        <v>3717</v>
      </c>
      <c r="AY3827" s="4">
        <v>3000</v>
      </c>
      <c r="AZ3827" s="4">
        <v>3000</v>
      </c>
      <c r="BA3827" s="4">
        <v>0.6</v>
      </c>
      <c r="BB3827" s="7">
        <f>AZ3827+BA3827-AY3827</f>
        <v>0.59999999999990905</v>
      </c>
      <c r="BC3827" s="4" t="s">
        <v>3718</v>
      </c>
      <c r="BD3827" s="4">
        <v>1</v>
      </c>
      <c r="BE3827" s="4" t="s">
        <v>4</v>
      </c>
      <c r="BF3827" s="4" t="s">
        <v>8</v>
      </c>
      <c r="BG3827" s="4" t="s">
        <v>6</v>
      </c>
      <c r="BH3827" s="4" t="s">
        <v>7</v>
      </c>
      <c r="BI3827" t="str">
        <f t="shared" si="300"/>
        <v>B</v>
      </c>
    </row>
    <row r="3828" spans="1:61" ht="15.75" customHeight="1" x14ac:dyDescent="0.2">
      <c r="A3828" s="4">
        <v>2987748</v>
      </c>
      <c r="B3828" s="4">
        <v>9028902</v>
      </c>
      <c r="C3828" s="4" t="s">
        <v>4053</v>
      </c>
      <c r="D3828" s="4">
        <v>1500</v>
      </c>
      <c r="E3828" s="4">
        <v>1500</v>
      </c>
      <c r="F3828" s="4">
        <v>0.6</v>
      </c>
      <c r="G3828" s="7">
        <f>E3828+F3828-D3828</f>
        <v>0.59999999999990905</v>
      </c>
      <c r="H3828" s="4" t="s">
        <v>4054</v>
      </c>
      <c r="I3828" s="4">
        <v>12000</v>
      </c>
      <c r="J3828" s="4" t="s">
        <v>4</v>
      </c>
      <c r="K3828" s="4" t="s">
        <v>13</v>
      </c>
      <c r="L3828" s="4" t="s">
        <v>201</v>
      </c>
      <c r="M3828" s="4" t="s">
        <v>173</v>
      </c>
      <c r="O3828" s="4"/>
      <c r="P3828" s="14">
        <v>8983605</v>
      </c>
      <c r="Q3828" s="12">
        <v>1257</v>
      </c>
      <c r="S3828" s="14">
        <v>710917</v>
      </c>
      <c r="T3828" s="12">
        <v>-1416.9</v>
      </c>
      <c r="U3828">
        <f>SUM($T$2:T3828)</f>
        <v>2781043.9899999984</v>
      </c>
      <c r="W3828" s="16">
        <v>710917</v>
      </c>
      <c r="X3828">
        <v>2781043.9899999984</v>
      </c>
      <c r="Y3828">
        <v>3827</v>
      </c>
      <c r="Z3828" s="18">
        <f t="shared" si="297"/>
        <v>6.679153732665652</v>
      </c>
      <c r="AA3828" s="18">
        <f t="shared" si="298"/>
        <v>0.83851884312007008</v>
      </c>
      <c r="AB3828" t="str">
        <f t="shared" si="296"/>
        <v>C</v>
      </c>
      <c r="AI3828" s="14">
        <v>8983605</v>
      </c>
      <c r="AJ3828" s="12">
        <v>1257</v>
      </c>
      <c r="AK3828" s="12">
        <v>1257</v>
      </c>
      <c r="AL3828" s="12">
        <v>2000</v>
      </c>
      <c r="AN3828">
        <v>8983605</v>
      </c>
      <c r="AO3828">
        <v>1257</v>
      </c>
      <c r="AP3828">
        <v>1257</v>
      </c>
      <c r="AQ3828">
        <v>2000</v>
      </c>
      <c r="AR3828">
        <f t="shared" si="299"/>
        <v>0</v>
      </c>
      <c r="AV3828" s="4">
        <v>2987748</v>
      </c>
      <c r="AW3828" s="4">
        <v>9028902</v>
      </c>
      <c r="AX3828" s="4" t="s">
        <v>4053</v>
      </c>
      <c r="AY3828" s="4">
        <v>1500</v>
      </c>
      <c r="AZ3828" s="4">
        <v>1500</v>
      </c>
      <c r="BA3828" s="4">
        <v>0.6</v>
      </c>
      <c r="BB3828" s="7">
        <f>AZ3828+BA3828-AY3828</f>
        <v>0.59999999999990905</v>
      </c>
      <c r="BC3828" s="4" t="s">
        <v>4054</v>
      </c>
      <c r="BD3828" s="4">
        <v>12000</v>
      </c>
      <c r="BE3828" s="4" t="s">
        <v>4</v>
      </c>
      <c r="BF3828" s="4" t="s">
        <v>13</v>
      </c>
      <c r="BG3828" s="4" t="s">
        <v>201</v>
      </c>
      <c r="BH3828" s="4" t="s">
        <v>173</v>
      </c>
      <c r="BI3828" t="str">
        <f t="shared" si="300"/>
        <v>B</v>
      </c>
    </row>
    <row r="3829" spans="1:61" ht="15.75" customHeight="1" x14ac:dyDescent="0.2">
      <c r="A3829" s="4">
        <v>2988042</v>
      </c>
      <c r="B3829" s="4">
        <v>5052881</v>
      </c>
      <c r="C3829" s="4" t="s">
        <v>4065</v>
      </c>
      <c r="D3829" s="4">
        <v>2000</v>
      </c>
      <c r="E3829" s="4">
        <v>2000</v>
      </c>
      <c r="F3829" s="4">
        <v>0.6</v>
      </c>
      <c r="G3829" s="7">
        <f>E3829+F3829-D3829</f>
        <v>0.59999999999990905</v>
      </c>
      <c r="H3829" s="4" t="s">
        <v>4066</v>
      </c>
      <c r="I3829" s="4">
        <v>12000</v>
      </c>
      <c r="J3829" s="4" t="s">
        <v>4</v>
      </c>
      <c r="K3829" s="4" t="s">
        <v>13</v>
      </c>
      <c r="L3829" s="4" t="s">
        <v>6</v>
      </c>
      <c r="M3829" s="4" t="s">
        <v>12</v>
      </c>
      <c r="O3829" s="4"/>
      <c r="P3829" s="14">
        <v>8984116</v>
      </c>
      <c r="Q3829" s="12">
        <v>1.2000000000000455</v>
      </c>
      <c r="S3829" s="14">
        <v>4317041</v>
      </c>
      <c r="T3829" s="12">
        <v>-1417.1899999999998</v>
      </c>
      <c r="U3829">
        <f>SUM($T$2:T3829)</f>
        <v>2779626.7999999984</v>
      </c>
      <c r="W3829" s="16">
        <v>4317041</v>
      </c>
      <c r="X3829">
        <v>2779626.7999999984</v>
      </c>
      <c r="Y3829">
        <v>3828</v>
      </c>
      <c r="Z3829" s="18">
        <f t="shared" si="297"/>
        <v>6.6757501080151851</v>
      </c>
      <c r="AA3829" s="18">
        <f t="shared" si="298"/>
        <v>0.83873794916739697</v>
      </c>
      <c r="AB3829" t="str">
        <f t="shared" ref="AB3829:AB3892" si="301">IF(VLOOKUP(W3829,$AN$1:$AR$4565,5,FALSE)=1,"C","D")</f>
        <v>C</v>
      </c>
      <c r="AI3829" s="14">
        <v>8984116</v>
      </c>
      <c r="AJ3829" s="12">
        <v>1.2000000000000455</v>
      </c>
      <c r="AK3829" s="12">
        <v>1.2</v>
      </c>
      <c r="AL3829" s="12">
        <v>2000</v>
      </c>
      <c r="AN3829">
        <v>8984116</v>
      </c>
      <c r="AO3829">
        <v>1.2000000000000455</v>
      </c>
      <c r="AP3829">
        <v>1.2</v>
      </c>
      <c r="AQ3829">
        <v>2000</v>
      </c>
      <c r="AR3829">
        <f t="shared" si="299"/>
        <v>0</v>
      </c>
      <c r="AV3829" s="4">
        <v>2988042</v>
      </c>
      <c r="AW3829" s="4">
        <v>5052881</v>
      </c>
      <c r="AX3829" s="4" t="s">
        <v>4065</v>
      </c>
      <c r="AY3829" s="4">
        <v>2000</v>
      </c>
      <c r="AZ3829" s="4">
        <v>2000</v>
      </c>
      <c r="BA3829" s="4">
        <v>0.6</v>
      </c>
      <c r="BB3829" s="7">
        <f>AZ3829+BA3829-AY3829</f>
        <v>0.59999999999990905</v>
      </c>
      <c r="BC3829" s="4" t="s">
        <v>4066</v>
      </c>
      <c r="BD3829" s="4">
        <v>12000</v>
      </c>
      <c r="BE3829" s="4" t="s">
        <v>4</v>
      </c>
      <c r="BF3829" s="4" t="s">
        <v>13</v>
      </c>
      <c r="BG3829" s="4" t="s">
        <v>6</v>
      </c>
      <c r="BH3829" s="4" t="s">
        <v>12</v>
      </c>
      <c r="BI3829" t="str">
        <f t="shared" si="300"/>
        <v>B</v>
      </c>
    </row>
    <row r="3830" spans="1:61" ht="15.75" customHeight="1" x14ac:dyDescent="0.2">
      <c r="A3830" s="4">
        <v>2990898</v>
      </c>
      <c r="B3830" s="4">
        <v>8720608</v>
      </c>
      <c r="C3830" s="4" t="s">
        <v>4308</v>
      </c>
      <c r="D3830" s="4">
        <v>2000</v>
      </c>
      <c r="E3830" s="4">
        <v>2000</v>
      </c>
      <c r="F3830" s="4">
        <v>0.6</v>
      </c>
      <c r="G3830" s="7">
        <f>E3830+F3830-D3830</f>
        <v>0.59999999999990905</v>
      </c>
      <c r="H3830" s="4" t="s">
        <v>4309</v>
      </c>
      <c r="I3830" s="4">
        <v>14000</v>
      </c>
      <c r="J3830" s="4" t="s">
        <v>32</v>
      </c>
      <c r="K3830" s="4" t="s">
        <v>8</v>
      </c>
      <c r="M3830" s="4" t="s">
        <v>26</v>
      </c>
      <c r="O3830" s="4"/>
      <c r="P3830" s="14">
        <v>8984137</v>
      </c>
      <c r="Q3830" s="12">
        <v>-1499.75</v>
      </c>
      <c r="S3830" s="14">
        <v>9152592</v>
      </c>
      <c r="T3830" s="12">
        <v>-1418</v>
      </c>
      <c r="U3830">
        <f>SUM($T$2:T3830)</f>
        <v>2778208.7999999984</v>
      </c>
      <c r="W3830" s="16">
        <v>9152592</v>
      </c>
      <c r="X3830">
        <v>2778208.7999999984</v>
      </c>
      <c r="Y3830">
        <v>3829</v>
      </c>
      <c r="Z3830" s="18">
        <f t="shared" si="297"/>
        <v>6.6723445380109085</v>
      </c>
      <c r="AA3830" s="18">
        <f t="shared" si="298"/>
        <v>0.83895705521472397</v>
      </c>
      <c r="AB3830" t="str">
        <f t="shared" si="301"/>
        <v>C</v>
      </c>
      <c r="AI3830" s="14">
        <v>8984137</v>
      </c>
      <c r="AJ3830" s="12">
        <v>-1499.75</v>
      </c>
      <c r="AK3830" s="12">
        <v>0.25</v>
      </c>
      <c r="AL3830" s="12">
        <v>500</v>
      </c>
      <c r="AN3830">
        <v>8984137</v>
      </c>
      <c r="AO3830">
        <v>-1499.75</v>
      </c>
      <c r="AP3830">
        <v>0.25</v>
      </c>
      <c r="AQ3830">
        <v>500</v>
      </c>
      <c r="AR3830">
        <f t="shared" si="299"/>
        <v>1</v>
      </c>
      <c r="AV3830" s="4">
        <v>2990898</v>
      </c>
      <c r="AW3830" s="4">
        <v>8720608</v>
      </c>
      <c r="AX3830" s="4" t="s">
        <v>4308</v>
      </c>
      <c r="AY3830" s="4">
        <v>2000</v>
      </c>
      <c r="AZ3830" s="4">
        <v>2000</v>
      </c>
      <c r="BA3830" s="4">
        <v>0.6</v>
      </c>
      <c r="BB3830" s="7">
        <f>AZ3830+BA3830-AY3830</f>
        <v>0.59999999999990905</v>
      </c>
      <c r="BC3830" s="4" t="s">
        <v>4309</v>
      </c>
      <c r="BD3830" s="4">
        <v>14000</v>
      </c>
      <c r="BE3830" s="4" t="s">
        <v>32</v>
      </c>
      <c r="BF3830" s="4" t="s">
        <v>8</v>
      </c>
      <c r="BH3830" s="4" t="s">
        <v>26</v>
      </c>
      <c r="BI3830" t="str">
        <f t="shared" si="300"/>
        <v>B</v>
      </c>
    </row>
    <row r="3831" spans="1:61" ht="15.75" customHeight="1" x14ac:dyDescent="0.2">
      <c r="A3831" s="4">
        <v>2992641</v>
      </c>
      <c r="B3831" s="4">
        <v>9042076</v>
      </c>
      <c r="C3831" s="4" t="s">
        <v>4457</v>
      </c>
      <c r="D3831" s="4">
        <v>1500</v>
      </c>
      <c r="E3831" s="4">
        <v>1500</v>
      </c>
      <c r="F3831" s="4">
        <v>0.6</v>
      </c>
      <c r="G3831" s="7">
        <f>E3831+F3831-D3831</f>
        <v>0.59999999999990905</v>
      </c>
      <c r="H3831" s="4" t="s">
        <v>4458</v>
      </c>
      <c r="I3831" s="4">
        <v>10000</v>
      </c>
      <c r="J3831" s="4" t="s">
        <v>4</v>
      </c>
      <c r="K3831" s="4" t="s">
        <v>5</v>
      </c>
      <c r="L3831" s="4" t="s">
        <v>6</v>
      </c>
      <c r="M3831" s="4" t="s">
        <v>101</v>
      </c>
      <c r="O3831" s="4"/>
      <c r="P3831" s="14">
        <v>8984242</v>
      </c>
      <c r="Q3831" s="12">
        <v>1.8000000000001819</v>
      </c>
      <c r="S3831" s="14">
        <v>549176</v>
      </c>
      <c r="T3831" s="12">
        <v>-1424</v>
      </c>
      <c r="U3831">
        <f>SUM($T$2:T3831)</f>
        <v>2776784.7999999984</v>
      </c>
      <c r="W3831" s="16">
        <v>549176</v>
      </c>
      <c r="X3831">
        <v>2776784.7999999984</v>
      </c>
      <c r="Y3831">
        <v>3830</v>
      </c>
      <c r="Z3831" s="18">
        <f t="shared" si="297"/>
        <v>6.6689245579784036</v>
      </c>
      <c r="AA3831" s="18">
        <f t="shared" si="298"/>
        <v>0.83917616126205086</v>
      </c>
      <c r="AB3831" t="str">
        <f t="shared" si="301"/>
        <v>C</v>
      </c>
      <c r="AI3831" s="14">
        <v>8984242</v>
      </c>
      <c r="AJ3831" s="12">
        <v>1.8000000000001819</v>
      </c>
      <c r="AK3831" s="12">
        <v>1.8</v>
      </c>
      <c r="AL3831" s="12">
        <v>3000</v>
      </c>
      <c r="AN3831">
        <v>8984242</v>
      </c>
      <c r="AO3831">
        <v>1.8000000000001819</v>
      </c>
      <c r="AP3831">
        <v>1.8</v>
      </c>
      <c r="AQ3831">
        <v>3000</v>
      </c>
      <c r="AR3831">
        <f t="shared" si="299"/>
        <v>0</v>
      </c>
      <c r="AV3831" s="4">
        <v>2992641</v>
      </c>
      <c r="AW3831" s="4">
        <v>9042076</v>
      </c>
      <c r="AX3831" s="4" t="s">
        <v>4457</v>
      </c>
      <c r="AY3831" s="4">
        <v>1500</v>
      </c>
      <c r="AZ3831" s="4">
        <v>1500</v>
      </c>
      <c r="BA3831" s="4">
        <v>0.6</v>
      </c>
      <c r="BB3831" s="7">
        <f>AZ3831+BA3831-AY3831</f>
        <v>0.59999999999990905</v>
      </c>
      <c r="BC3831" s="4" t="s">
        <v>4458</v>
      </c>
      <c r="BD3831" s="4">
        <v>10000</v>
      </c>
      <c r="BE3831" s="4" t="s">
        <v>4</v>
      </c>
      <c r="BF3831" s="4" t="s">
        <v>5</v>
      </c>
      <c r="BG3831" s="4" t="s">
        <v>6</v>
      </c>
      <c r="BH3831" s="4" t="s">
        <v>101</v>
      </c>
      <c r="BI3831" t="str">
        <f t="shared" si="300"/>
        <v>B</v>
      </c>
    </row>
    <row r="3832" spans="1:61" ht="15.75" customHeight="1" x14ac:dyDescent="0.2">
      <c r="A3832" s="4">
        <v>2995000</v>
      </c>
      <c r="B3832" s="4">
        <v>7096713</v>
      </c>
      <c r="C3832" s="4" t="s">
        <v>4690</v>
      </c>
      <c r="D3832" s="4">
        <v>1500</v>
      </c>
      <c r="E3832" s="4">
        <v>1500</v>
      </c>
      <c r="F3832" s="4">
        <v>0.6</v>
      </c>
      <c r="G3832" s="7">
        <f>E3832+F3832-D3832</f>
        <v>0.59999999999990905</v>
      </c>
      <c r="H3832" s="4" t="s">
        <v>4691</v>
      </c>
      <c r="I3832" s="4">
        <v>12000</v>
      </c>
      <c r="J3832" s="4" t="s">
        <v>4</v>
      </c>
      <c r="K3832" s="4" t="s">
        <v>13</v>
      </c>
      <c r="L3832" s="4" t="s">
        <v>6</v>
      </c>
      <c r="M3832" s="4" t="s">
        <v>7</v>
      </c>
      <c r="O3832" s="4"/>
      <c r="P3832" s="14">
        <v>8984592</v>
      </c>
      <c r="Q3832" s="12">
        <v>289.5</v>
      </c>
      <c r="S3832" s="14">
        <v>76844</v>
      </c>
      <c r="T3832" s="12">
        <v>-1427</v>
      </c>
      <c r="U3832">
        <f>SUM($T$2:T3832)</f>
        <v>2775357.7999999984</v>
      </c>
      <c r="W3832" s="16">
        <v>76844</v>
      </c>
      <c r="X3832">
        <v>2775357.7999999984</v>
      </c>
      <c r="Y3832">
        <v>3831</v>
      </c>
      <c r="Z3832" s="18">
        <f t="shared" si="297"/>
        <v>6.6654973729317861</v>
      </c>
      <c r="AA3832" s="18">
        <f t="shared" si="298"/>
        <v>0.83939526730937775</v>
      </c>
      <c r="AB3832" t="str">
        <f t="shared" si="301"/>
        <v>C</v>
      </c>
      <c r="AI3832" s="14">
        <v>8984592</v>
      </c>
      <c r="AJ3832" s="12">
        <v>289.5</v>
      </c>
      <c r="AK3832" s="12">
        <v>289.5</v>
      </c>
      <c r="AL3832" s="12">
        <v>3000</v>
      </c>
      <c r="AN3832">
        <v>8984592</v>
      </c>
      <c r="AO3832">
        <v>289.5</v>
      </c>
      <c r="AP3832">
        <v>289.5</v>
      </c>
      <c r="AQ3832">
        <v>3000</v>
      </c>
      <c r="AR3832">
        <f t="shared" si="299"/>
        <v>0</v>
      </c>
      <c r="AV3832" s="4">
        <v>2995000</v>
      </c>
      <c r="AW3832" s="4">
        <v>7096713</v>
      </c>
      <c r="AX3832" s="4" t="s">
        <v>4690</v>
      </c>
      <c r="AY3832" s="4">
        <v>1500</v>
      </c>
      <c r="AZ3832" s="4">
        <v>1500</v>
      </c>
      <c r="BA3832" s="4">
        <v>0.6</v>
      </c>
      <c r="BB3832" s="7">
        <f>AZ3832+BA3832-AY3832</f>
        <v>0.59999999999990905</v>
      </c>
      <c r="BC3832" s="4" t="s">
        <v>4691</v>
      </c>
      <c r="BD3832" s="4">
        <v>12000</v>
      </c>
      <c r="BE3832" s="4" t="s">
        <v>4</v>
      </c>
      <c r="BF3832" s="4" t="s">
        <v>13</v>
      </c>
      <c r="BG3832" s="4" t="s">
        <v>6</v>
      </c>
      <c r="BH3832" s="4" t="s">
        <v>7</v>
      </c>
      <c r="BI3832" t="str">
        <f t="shared" si="300"/>
        <v>C</v>
      </c>
    </row>
    <row r="3833" spans="1:61" ht="15.75" customHeight="1" x14ac:dyDescent="0.2">
      <c r="A3833" s="4">
        <v>2998052</v>
      </c>
      <c r="B3833" s="4">
        <v>9057966</v>
      </c>
      <c r="C3833" s="4" t="s">
        <v>4934</v>
      </c>
      <c r="D3833" s="4">
        <v>3000</v>
      </c>
      <c r="E3833" s="4">
        <v>3000</v>
      </c>
      <c r="F3833" s="4">
        <v>0.6</v>
      </c>
      <c r="G3833" s="7">
        <f>E3833+F3833-D3833</f>
        <v>0.59999999999990905</v>
      </c>
      <c r="H3833" s="4" t="s">
        <v>4935</v>
      </c>
      <c r="I3833" s="4">
        <v>10000</v>
      </c>
      <c r="J3833" s="4" t="s">
        <v>51</v>
      </c>
      <c r="K3833" s="4" t="s">
        <v>13</v>
      </c>
      <c r="M3833" s="4" t="s">
        <v>64</v>
      </c>
      <c r="O3833" s="4"/>
      <c r="P3833" s="14">
        <v>8984830</v>
      </c>
      <c r="Q3833" s="12">
        <v>0.44999999999998863</v>
      </c>
      <c r="S3833" s="14">
        <v>8979636</v>
      </c>
      <c r="T3833" s="12">
        <v>-1427</v>
      </c>
      <c r="U3833">
        <f>SUM($T$2:T3833)</f>
        <v>2773930.7999999984</v>
      </c>
      <c r="W3833" s="16">
        <v>8979636</v>
      </c>
      <c r="X3833">
        <v>2773930.7999999984</v>
      </c>
      <c r="Y3833">
        <v>3832</v>
      </c>
      <c r="Z3833" s="18">
        <f t="shared" si="297"/>
        <v>6.6620701878851687</v>
      </c>
      <c r="AA3833" s="18">
        <f t="shared" si="298"/>
        <v>0.83961437335670464</v>
      </c>
      <c r="AB3833" t="str">
        <f t="shared" si="301"/>
        <v>C</v>
      </c>
      <c r="AI3833" s="14">
        <v>8984830</v>
      </c>
      <c r="AJ3833" s="12">
        <v>0.44999999999998863</v>
      </c>
      <c r="AK3833" s="12">
        <v>0.45</v>
      </c>
      <c r="AL3833" s="12">
        <v>500</v>
      </c>
      <c r="AN3833">
        <v>8984830</v>
      </c>
      <c r="AO3833">
        <v>0.44999999999998863</v>
      </c>
      <c r="AP3833">
        <v>0.45</v>
      </c>
      <c r="AQ3833">
        <v>500</v>
      </c>
      <c r="AR3833">
        <f t="shared" si="299"/>
        <v>0</v>
      </c>
      <c r="AV3833" s="4">
        <v>2998052</v>
      </c>
      <c r="AW3833" s="4">
        <v>9057966</v>
      </c>
      <c r="AX3833" s="4" t="s">
        <v>4934</v>
      </c>
      <c r="AY3833" s="4">
        <v>3000</v>
      </c>
      <c r="AZ3833" s="4">
        <v>3000</v>
      </c>
      <c r="BA3833" s="4">
        <v>0.6</v>
      </c>
      <c r="BB3833" s="7">
        <f>AZ3833+BA3833-AY3833</f>
        <v>0.59999999999990905</v>
      </c>
      <c r="BC3833" s="4" t="s">
        <v>4935</v>
      </c>
      <c r="BD3833" s="4">
        <v>10000</v>
      </c>
      <c r="BE3833" s="4" t="s">
        <v>51</v>
      </c>
      <c r="BF3833" s="4" t="s">
        <v>13</v>
      </c>
      <c r="BH3833" s="4" t="s">
        <v>64</v>
      </c>
      <c r="BI3833" t="str">
        <f t="shared" si="300"/>
        <v>A</v>
      </c>
    </row>
    <row r="3834" spans="1:61" ht="15.75" customHeight="1" x14ac:dyDescent="0.2">
      <c r="A3834" s="4">
        <v>3001832</v>
      </c>
      <c r="B3834" s="4">
        <v>9068718</v>
      </c>
      <c r="C3834" s="4" t="s">
        <v>5228</v>
      </c>
      <c r="D3834" s="4">
        <v>2000</v>
      </c>
      <c r="E3834" s="4">
        <v>2000</v>
      </c>
      <c r="F3834" s="4">
        <v>0.6</v>
      </c>
      <c r="G3834" s="7">
        <f>E3834+F3834-D3834</f>
        <v>0.59999999999990905</v>
      </c>
      <c r="H3834" s="4" t="s">
        <v>5229</v>
      </c>
      <c r="I3834" s="4">
        <v>12000</v>
      </c>
      <c r="J3834" s="4" t="s">
        <v>4</v>
      </c>
      <c r="K3834" s="4" t="s">
        <v>13</v>
      </c>
      <c r="L3834" s="4" t="s">
        <v>6</v>
      </c>
      <c r="M3834" s="4" t="s">
        <v>111</v>
      </c>
      <c r="O3834" s="4"/>
      <c r="P3834" s="14">
        <v>8985117</v>
      </c>
      <c r="Q3834" s="12">
        <v>681</v>
      </c>
      <c r="S3834" s="14">
        <v>8416395</v>
      </c>
      <c r="T3834" s="12">
        <v>-1440.5</v>
      </c>
      <c r="U3834">
        <f>SUM($T$2:T3834)</f>
        <v>2772490.2999999984</v>
      </c>
      <c r="W3834" s="16">
        <v>8416395</v>
      </c>
      <c r="X3834">
        <v>2772490.2999999984</v>
      </c>
      <c r="Y3834">
        <v>3833</v>
      </c>
      <c r="Z3834" s="18">
        <f t="shared" si="297"/>
        <v>6.6586105802750408</v>
      </c>
      <c r="AA3834" s="18">
        <f t="shared" si="298"/>
        <v>0.83983347940403152</v>
      </c>
      <c r="AB3834" t="str">
        <f t="shared" si="301"/>
        <v>C</v>
      </c>
      <c r="AI3834" s="14">
        <v>8985117</v>
      </c>
      <c r="AJ3834" s="12">
        <v>681</v>
      </c>
      <c r="AK3834" s="12">
        <v>681</v>
      </c>
      <c r="AL3834" s="12">
        <v>2000</v>
      </c>
      <c r="AN3834">
        <v>8985117</v>
      </c>
      <c r="AO3834">
        <v>681</v>
      </c>
      <c r="AP3834">
        <v>681</v>
      </c>
      <c r="AQ3834">
        <v>2000</v>
      </c>
      <c r="AR3834">
        <f t="shared" si="299"/>
        <v>0</v>
      </c>
      <c r="AV3834" s="4">
        <v>3001832</v>
      </c>
      <c r="AW3834" s="4">
        <v>9068718</v>
      </c>
      <c r="AX3834" s="4" t="s">
        <v>5228</v>
      </c>
      <c r="AY3834" s="4">
        <v>2000</v>
      </c>
      <c r="AZ3834" s="4">
        <v>2000</v>
      </c>
      <c r="BA3834" s="4">
        <v>0.6</v>
      </c>
      <c r="BB3834" s="7">
        <f>AZ3834+BA3834-AY3834</f>
        <v>0.59999999999990905</v>
      </c>
      <c r="BC3834" s="4" t="s">
        <v>5229</v>
      </c>
      <c r="BD3834" s="4">
        <v>12000</v>
      </c>
      <c r="BE3834" s="4" t="s">
        <v>4</v>
      </c>
      <c r="BF3834" s="4" t="s">
        <v>13</v>
      </c>
      <c r="BG3834" s="4" t="s">
        <v>6</v>
      </c>
      <c r="BH3834" s="4" t="s">
        <v>111</v>
      </c>
      <c r="BI3834" t="str">
        <f t="shared" si="300"/>
        <v>C</v>
      </c>
    </row>
    <row r="3835" spans="1:61" ht="15.75" customHeight="1" x14ac:dyDescent="0.2">
      <c r="A3835" s="4">
        <v>3018856</v>
      </c>
      <c r="B3835" s="4">
        <v>631156</v>
      </c>
      <c r="C3835" s="4" t="s">
        <v>6473</v>
      </c>
      <c r="D3835" s="4">
        <v>2000</v>
      </c>
      <c r="E3835" s="4">
        <v>2000</v>
      </c>
      <c r="F3835" s="4">
        <v>0.6</v>
      </c>
      <c r="G3835" s="7">
        <f>E3835+F3835-D3835</f>
        <v>0.59999999999990905</v>
      </c>
      <c r="H3835" s="4" t="s">
        <v>738</v>
      </c>
      <c r="I3835" s="4">
        <v>15000</v>
      </c>
      <c r="J3835" s="4" t="s">
        <v>4</v>
      </c>
      <c r="K3835" s="4" t="s">
        <v>13</v>
      </c>
      <c r="L3835" s="4" t="s">
        <v>14</v>
      </c>
      <c r="M3835" s="4" t="s">
        <v>25</v>
      </c>
      <c r="O3835" s="4"/>
      <c r="P3835" s="14">
        <v>8985530</v>
      </c>
      <c r="Q3835" s="12">
        <v>-500</v>
      </c>
      <c r="S3835" s="14">
        <v>417253</v>
      </c>
      <c r="T3835" s="12">
        <v>-1440.8</v>
      </c>
      <c r="U3835">
        <f>SUM($T$2:T3835)</f>
        <v>2771049.4999999986</v>
      </c>
      <c r="W3835" s="16">
        <v>417253</v>
      </c>
      <c r="X3835">
        <v>2771049.4999999986</v>
      </c>
      <c r="Y3835">
        <v>3834</v>
      </c>
      <c r="Z3835" s="18">
        <f t="shared" si="297"/>
        <v>6.6551502521635015</v>
      </c>
      <c r="AA3835" s="18">
        <f t="shared" si="298"/>
        <v>0.84005258545135841</v>
      </c>
      <c r="AB3835" t="str">
        <f t="shared" si="301"/>
        <v>C</v>
      </c>
      <c r="AI3835" s="14">
        <v>8985530</v>
      </c>
      <c r="AJ3835" s="12">
        <v>-500</v>
      </c>
      <c r="AK3835" s="12">
        <v>0</v>
      </c>
      <c r="AL3835" s="12">
        <v>0</v>
      </c>
      <c r="AN3835">
        <v>8985530</v>
      </c>
      <c r="AO3835">
        <v>-500</v>
      </c>
      <c r="AP3835">
        <v>0</v>
      </c>
      <c r="AQ3835">
        <v>0</v>
      </c>
      <c r="AR3835">
        <f t="shared" si="299"/>
        <v>0</v>
      </c>
      <c r="AV3835" s="4">
        <v>3018856</v>
      </c>
      <c r="AW3835" s="4">
        <v>631156</v>
      </c>
      <c r="AX3835" s="4" t="s">
        <v>6473</v>
      </c>
      <c r="AY3835" s="4">
        <v>2000</v>
      </c>
      <c r="AZ3835" s="4">
        <v>2000</v>
      </c>
      <c r="BA3835" s="4">
        <v>0.6</v>
      </c>
      <c r="BB3835" s="7">
        <f>AZ3835+BA3835-AY3835</f>
        <v>0.59999999999990905</v>
      </c>
      <c r="BC3835" s="4" t="s">
        <v>738</v>
      </c>
      <c r="BD3835" s="4">
        <v>15000</v>
      </c>
      <c r="BE3835" s="4" t="s">
        <v>4</v>
      </c>
      <c r="BF3835" s="4" t="s">
        <v>13</v>
      </c>
      <c r="BG3835" s="4" t="s">
        <v>14</v>
      </c>
      <c r="BH3835" s="4" t="s">
        <v>25</v>
      </c>
      <c r="BI3835" t="str">
        <f t="shared" si="300"/>
        <v>B</v>
      </c>
    </row>
    <row r="3836" spans="1:61" ht="15.75" customHeight="1" x14ac:dyDescent="0.2">
      <c r="A3836" s="4">
        <v>3023483</v>
      </c>
      <c r="B3836" s="4">
        <v>442532</v>
      </c>
      <c r="C3836" s="4" t="s">
        <v>6810</v>
      </c>
      <c r="D3836" s="4">
        <v>2000</v>
      </c>
      <c r="E3836" s="4">
        <v>2000</v>
      </c>
      <c r="F3836" s="4">
        <v>0.6</v>
      </c>
      <c r="G3836" s="7">
        <f>E3836+F3836-D3836</f>
        <v>0.59999999999990905</v>
      </c>
      <c r="H3836" s="4" t="s">
        <v>6811</v>
      </c>
      <c r="I3836" s="4">
        <v>9500</v>
      </c>
      <c r="J3836" s="4" t="s">
        <v>4</v>
      </c>
      <c r="K3836" s="4" t="s">
        <v>5</v>
      </c>
      <c r="L3836" s="4" t="s">
        <v>6</v>
      </c>
      <c r="M3836" s="4" t="s">
        <v>20</v>
      </c>
      <c r="O3836" s="4"/>
      <c r="P3836" s="14">
        <v>8985824</v>
      </c>
      <c r="Q3836" s="12">
        <v>201.75</v>
      </c>
      <c r="S3836" s="14">
        <v>5631487</v>
      </c>
      <c r="T3836" s="12">
        <v>-1442</v>
      </c>
      <c r="U3836">
        <f>SUM($T$2:T3836)</f>
        <v>2769607.4999999986</v>
      </c>
      <c r="W3836" s="16">
        <v>5631487</v>
      </c>
      <c r="X3836">
        <v>2769607.4999999986</v>
      </c>
      <c r="Y3836">
        <v>3835</v>
      </c>
      <c r="Z3836" s="18">
        <f t="shared" si="297"/>
        <v>6.6516870420463166</v>
      </c>
      <c r="AA3836" s="18">
        <f t="shared" si="298"/>
        <v>0.84027169149868541</v>
      </c>
      <c r="AB3836" t="str">
        <f t="shared" si="301"/>
        <v>C</v>
      </c>
      <c r="AI3836" s="14">
        <v>8985824</v>
      </c>
      <c r="AJ3836" s="12">
        <v>201.75</v>
      </c>
      <c r="AK3836" s="12">
        <v>201.75</v>
      </c>
      <c r="AL3836" s="12">
        <v>1500</v>
      </c>
      <c r="AN3836">
        <v>8985824</v>
      </c>
      <c r="AO3836">
        <v>201.75</v>
      </c>
      <c r="AP3836">
        <v>201.75</v>
      </c>
      <c r="AQ3836">
        <v>1500</v>
      </c>
      <c r="AR3836">
        <f t="shared" si="299"/>
        <v>0</v>
      </c>
      <c r="AV3836" s="4">
        <v>3023483</v>
      </c>
      <c r="AW3836" s="4">
        <v>442532</v>
      </c>
      <c r="AX3836" s="4" t="s">
        <v>6810</v>
      </c>
      <c r="AY3836" s="4">
        <v>2000</v>
      </c>
      <c r="AZ3836" s="4">
        <v>2000</v>
      </c>
      <c r="BA3836" s="4">
        <v>0.6</v>
      </c>
      <c r="BB3836" s="7">
        <f>AZ3836+BA3836-AY3836</f>
        <v>0.59999999999990905</v>
      </c>
      <c r="BC3836" s="4" t="s">
        <v>6811</v>
      </c>
      <c r="BD3836" s="4">
        <v>9500</v>
      </c>
      <c r="BE3836" s="4" t="s">
        <v>4</v>
      </c>
      <c r="BF3836" s="4" t="s">
        <v>5</v>
      </c>
      <c r="BG3836" s="4" t="s">
        <v>6</v>
      </c>
      <c r="BH3836" s="4" t="s">
        <v>20</v>
      </c>
      <c r="BI3836" t="str">
        <f t="shared" si="300"/>
        <v>B</v>
      </c>
    </row>
    <row r="3837" spans="1:61" ht="15.75" customHeight="1" x14ac:dyDescent="0.2">
      <c r="A3837" s="4">
        <v>3029048</v>
      </c>
      <c r="B3837" s="4">
        <v>9071868</v>
      </c>
      <c r="C3837" s="4" t="s">
        <v>7253</v>
      </c>
      <c r="D3837" s="4">
        <v>1500</v>
      </c>
      <c r="E3837" s="4">
        <v>1500</v>
      </c>
      <c r="F3837" s="4">
        <v>0.6</v>
      </c>
      <c r="G3837" s="7">
        <f>E3837+F3837-D3837</f>
        <v>0.59999999999990905</v>
      </c>
      <c r="H3837" s="4" t="s">
        <v>3328</v>
      </c>
      <c r="I3837" s="4">
        <v>10000</v>
      </c>
      <c r="J3837" s="4" t="s">
        <v>51</v>
      </c>
      <c r="K3837" s="4" t="s">
        <v>13</v>
      </c>
      <c r="M3837" s="4" t="s">
        <v>65</v>
      </c>
      <c r="O3837" s="4"/>
      <c r="P3837" s="14">
        <v>8986496</v>
      </c>
      <c r="Q3837" s="12">
        <v>0.39999999999997726</v>
      </c>
      <c r="S3837" s="14">
        <v>5297832</v>
      </c>
      <c r="T3837" s="12">
        <v>-1445.75</v>
      </c>
      <c r="U3837">
        <f>SUM($T$2:T3837)</f>
        <v>2768161.7499999986</v>
      </c>
      <c r="W3837" s="16">
        <v>5297832</v>
      </c>
      <c r="X3837">
        <v>2768161.7499999986</v>
      </c>
      <c r="Y3837">
        <v>3836</v>
      </c>
      <c r="Z3837" s="18">
        <f t="shared" si="297"/>
        <v>6.6482148256614906</v>
      </c>
      <c r="AA3837" s="18">
        <f t="shared" si="298"/>
        <v>0.8404907975460123</v>
      </c>
      <c r="AB3837" t="str">
        <f t="shared" si="301"/>
        <v>C</v>
      </c>
      <c r="AI3837" s="14">
        <v>8986496</v>
      </c>
      <c r="AJ3837" s="12">
        <v>0.39999999999997726</v>
      </c>
      <c r="AK3837" s="12">
        <v>0.4</v>
      </c>
      <c r="AL3837" s="12">
        <v>1000</v>
      </c>
      <c r="AN3837">
        <v>8986496</v>
      </c>
      <c r="AO3837">
        <v>0.39999999999997726</v>
      </c>
      <c r="AP3837">
        <v>0.4</v>
      </c>
      <c r="AQ3837">
        <v>1000</v>
      </c>
      <c r="AR3837">
        <f t="shared" si="299"/>
        <v>0</v>
      </c>
      <c r="AV3837" s="4">
        <v>3029048</v>
      </c>
      <c r="AW3837" s="4">
        <v>9071868</v>
      </c>
      <c r="AX3837" s="4" t="s">
        <v>7253</v>
      </c>
      <c r="AY3837" s="4">
        <v>1500</v>
      </c>
      <c r="AZ3837" s="4">
        <v>1500</v>
      </c>
      <c r="BA3837" s="4">
        <v>0.6</v>
      </c>
      <c r="BB3837" s="7">
        <f>AZ3837+BA3837-AY3837</f>
        <v>0.59999999999990905</v>
      </c>
      <c r="BC3837" s="4" t="s">
        <v>3328</v>
      </c>
      <c r="BD3837" s="4">
        <v>10000</v>
      </c>
      <c r="BE3837" s="4" t="s">
        <v>51</v>
      </c>
      <c r="BF3837" s="4" t="s">
        <v>13</v>
      </c>
      <c r="BH3837" s="4" t="s">
        <v>65</v>
      </c>
      <c r="BI3837" t="str">
        <f t="shared" si="300"/>
        <v>B</v>
      </c>
    </row>
    <row r="3838" spans="1:61" ht="15.75" customHeight="1" x14ac:dyDescent="0.2">
      <c r="A3838" s="4">
        <v>3049733</v>
      </c>
      <c r="B3838" s="4">
        <v>7217281</v>
      </c>
      <c r="C3838" s="4" t="s">
        <v>8716</v>
      </c>
      <c r="D3838" s="4">
        <v>2000</v>
      </c>
      <c r="E3838" s="4">
        <v>2000</v>
      </c>
      <c r="F3838" s="4">
        <v>0.6</v>
      </c>
      <c r="G3838" s="7">
        <f>E3838+F3838-D3838</f>
        <v>0.59999999999990905</v>
      </c>
      <c r="H3838" s="4" t="s">
        <v>1973</v>
      </c>
      <c r="I3838" s="4">
        <v>20000</v>
      </c>
      <c r="J3838" s="4" t="s">
        <v>32</v>
      </c>
      <c r="K3838" s="4" t="s">
        <v>22</v>
      </c>
      <c r="M3838" s="4" t="s">
        <v>73</v>
      </c>
      <c r="O3838" s="4"/>
      <c r="P3838" s="14">
        <v>8986587</v>
      </c>
      <c r="Q3838" s="12">
        <v>2.0999999999999091</v>
      </c>
      <c r="S3838" s="14">
        <v>1745300</v>
      </c>
      <c r="T3838" s="12">
        <v>-1454.4</v>
      </c>
      <c r="U3838">
        <f>SUM($T$2:T3838)</f>
        <v>2766707.3499999987</v>
      </c>
      <c r="W3838" s="16">
        <v>1745300</v>
      </c>
      <c r="X3838">
        <v>2766707.3499999987</v>
      </c>
      <c r="Y3838">
        <v>3837</v>
      </c>
      <c r="Z3838" s="18">
        <f t="shared" si="297"/>
        <v>6.644721834819304</v>
      </c>
      <c r="AA3838" s="18">
        <f t="shared" si="298"/>
        <v>0.84070990359333919</v>
      </c>
      <c r="AB3838" t="str">
        <f t="shared" si="301"/>
        <v>C</v>
      </c>
      <c r="AI3838" s="14">
        <v>8986587</v>
      </c>
      <c r="AJ3838" s="12">
        <v>2.0999999999999091</v>
      </c>
      <c r="AK3838" s="12">
        <v>2.1</v>
      </c>
      <c r="AL3838" s="12">
        <v>1500</v>
      </c>
      <c r="AN3838">
        <v>8986587</v>
      </c>
      <c r="AO3838">
        <v>2.0999999999999091</v>
      </c>
      <c r="AP3838">
        <v>2.1</v>
      </c>
      <c r="AQ3838">
        <v>1500</v>
      </c>
      <c r="AR3838">
        <f t="shared" si="299"/>
        <v>0</v>
      </c>
      <c r="AV3838" s="4">
        <v>3049733</v>
      </c>
      <c r="AW3838" s="4">
        <v>7217281</v>
      </c>
      <c r="AX3838" s="4" t="s">
        <v>8716</v>
      </c>
      <c r="AY3838" s="4">
        <v>2000</v>
      </c>
      <c r="AZ3838" s="4">
        <v>2000</v>
      </c>
      <c r="BA3838" s="4">
        <v>0.6</v>
      </c>
      <c r="BB3838" s="7">
        <f>AZ3838+BA3838-AY3838</f>
        <v>0.59999999999990905</v>
      </c>
      <c r="BC3838" s="4" t="s">
        <v>1973</v>
      </c>
      <c r="BD3838" s="4">
        <v>20000</v>
      </c>
      <c r="BE3838" s="4" t="s">
        <v>32</v>
      </c>
      <c r="BF3838" s="4" t="s">
        <v>22</v>
      </c>
      <c r="BH3838" s="4" t="s">
        <v>73</v>
      </c>
      <c r="BI3838" t="str">
        <f t="shared" si="300"/>
        <v>B</v>
      </c>
    </row>
    <row r="3839" spans="1:61" ht="15.75" customHeight="1" x14ac:dyDescent="0.2">
      <c r="A3839" s="4">
        <v>3019920</v>
      </c>
      <c r="B3839" s="4">
        <v>9115961</v>
      </c>
      <c r="C3839" s="4" t="s">
        <v>8826</v>
      </c>
      <c r="D3839" s="4">
        <v>3000</v>
      </c>
      <c r="E3839" s="4">
        <v>3000</v>
      </c>
      <c r="F3839" s="4">
        <v>0.6</v>
      </c>
      <c r="G3839" s="7">
        <f>E3839+F3839-D3839</f>
        <v>0.59999999999990905</v>
      </c>
      <c r="H3839" s="4" t="s">
        <v>8827</v>
      </c>
      <c r="I3839" s="4">
        <v>15000</v>
      </c>
      <c r="J3839" s="4" t="s">
        <v>4</v>
      </c>
      <c r="K3839" s="4" t="s">
        <v>5</v>
      </c>
      <c r="L3839" s="4" t="s">
        <v>6</v>
      </c>
      <c r="M3839" s="4" t="s">
        <v>12</v>
      </c>
      <c r="O3839" s="4"/>
      <c r="P3839" s="14">
        <v>8986734</v>
      </c>
      <c r="Q3839" s="12">
        <v>-1000</v>
      </c>
      <c r="S3839" s="14">
        <v>8125734</v>
      </c>
      <c r="T3839" s="12">
        <v>-1455</v>
      </c>
      <c r="U3839">
        <f>SUM($T$2:T3839)</f>
        <v>2765252.3499999987</v>
      </c>
      <c r="W3839" s="16">
        <v>8125734</v>
      </c>
      <c r="X3839">
        <v>2765252.3499999987</v>
      </c>
      <c r="Y3839">
        <v>3838</v>
      </c>
      <c r="Z3839" s="18">
        <f t="shared" si="297"/>
        <v>6.6412274029742937</v>
      </c>
      <c r="AA3839" s="18">
        <f t="shared" si="298"/>
        <v>0.84092900964066608</v>
      </c>
      <c r="AB3839" t="str">
        <f t="shared" si="301"/>
        <v>C</v>
      </c>
      <c r="AI3839" s="14">
        <v>8986734</v>
      </c>
      <c r="AJ3839" s="12">
        <v>-1000</v>
      </c>
      <c r="AK3839" s="12">
        <v>0</v>
      </c>
      <c r="AL3839" s="12">
        <v>0</v>
      </c>
      <c r="AN3839">
        <v>8986734</v>
      </c>
      <c r="AO3839">
        <v>-1000</v>
      </c>
      <c r="AP3839">
        <v>0</v>
      </c>
      <c r="AQ3839">
        <v>0</v>
      </c>
      <c r="AR3839">
        <f t="shared" si="299"/>
        <v>0</v>
      </c>
      <c r="AV3839" s="4">
        <v>3019920</v>
      </c>
      <c r="AW3839" s="4">
        <v>9115961</v>
      </c>
      <c r="AX3839" s="4" t="s">
        <v>8826</v>
      </c>
      <c r="AY3839" s="4">
        <v>3000</v>
      </c>
      <c r="AZ3839" s="4">
        <v>3000</v>
      </c>
      <c r="BA3839" s="4">
        <v>0.6</v>
      </c>
      <c r="BB3839" s="7">
        <f>AZ3839+BA3839-AY3839</f>
        <v>0.59999999999990905</v>
      </c>
      <c r="BC3839" s="4" t="s">
        <v>8827</v>
      </c>
      <c r="BD3839" s="4">
        <v>15000</v>
      </c>
      <c r="BE3839" s="4" t="s">
        <v>4</v>
      </c>
      <c r="BF3839" s="4" t="s">
        <v>5</v>
      </c>
      <c r="BG3839" s="4" t="s">
        <v>6</v>
      </c>
      <c r="BH3839" s="4" t="s">
        <v>12</v>
      </c>
      <c r="BI3839" t="str">
        <f t="shared" si="300"/>
        <v>B</v>
      </c>
    </row>
    <row r="3840" spans="1:61" ht="15.75" customHeight="1" x14ac:dyDescent="0.2">
      <c r="A3840" s="4">
        <v>3057370</v>
      </c>
      <c r="B3840" s="4">
        <v>7898129</v>
      </c>
      <c r="C3840" s="4" t="s">
        <v>9200</v>
      </c>
      <c r="D3840" s="4">
        <v>3000</v>
      </c>
      <c r="E3840" s="4">
        <v>3000</v>
      </c>
      <c r="F3840" s="4">
        <v>0.6</v>
      </c>
      <c r="G3840" s="7">
        <f>E3840+F3840-D3840</f>
        <v>0.59999999999990905</v>
      </c>
      <c r="H3840" s="4" t="s">
        <v>2934</v>
      </c>
      <c r="I3840" s="4">
        <v>6900</v>
      </c>
      <c r="J3840" s="4" t="s">
        <v>4</v>
      </c>
      <c r="K3840" s="4" t="s">
        <v>13</v>
      </c>
      <c r="L3840" s="4" t="s">
        <v>6</v>
      </c>
      <c r="M3840" s="4" t="s">
        <v>65</v>
      </c>
      <c r="O3840" s="4"/>
      <c r="P3840" s="14">
        <v>8986783</v>
      </c>
      <c r="Q3840" s="12">
        <v>0.75</v>
      </c>
      <c r="S3840" s="14">
        <v>8537712</v>
      </c>
      <c r="T3840" s="12">
        <v>-1465</v>
      </c>
      <c r="U3840">
        <f>SUM($T$2:T3840)</f>
        <v>2763787.3499999987</v>
      </c>
      <c r="W3840" s="16">
        <v>8537712</v>
      </c>
      <c r="X3840">
        <v>2763787.3499999987</v>
      </c>
      <c r="Y3840">
        <v>3839</v>
      </c>
      <c r="Z3840" s="18">
        <f t="shared" si="297"/>
        <v>6.6377089544155732</v>
      </c>
      <c r="AA3840" s="18">
        <f t="shared" si="298"/>
        <v>0.84114811568799297</v>
      </c>
      <c r="AB3840" t="str">
        <f t="shared" si="301"/>
        <v>C</v>
      </c>
      <c r="AI3840" s="14">
        <v>8986783</v>
      </c>
      <c r="AJ3840" s="12">
        <v>0.75</v>
      </c>
      <c r="AK3840" s="12">
        <v>0.75</v>
      </c>
      <c r="AL3840" s="12">
        <v>500</v>
      </c>
      <c r="AN3840">
        <v>8986783</v>
      </c>
      <c r="AO3840">
        <v>0.75</v>
      </c>
      <c r="AP3840">
        <v>0.75</v>
      </c>
      <c r="AQ3840">
        <v>500</v>
      </c>
      <c r="AR3840">
        <f t="shared" si="299"/>
        <v>0</v>
      </c>
      <c r="AV3840" s="4">
        <v>3057370</v>
      </c>
      <c r="AW3840" s="4">
        <v>7898129</v>
      </c>
      <c r="AX3840" s="4" t="s">
        <v>9200</v>
      </c>
      <c r="AY3840" s="4">
        <v>3000</v>
      </c>
      <c r="AZ3840" s="4">
        <v>3000</v>
      </c>
      <c r="BA3840" s="4">
        <v>0.6</v>
      </c>
      <c r="BB3840" s="7">
        <f>AZ3840+BA3840-AY3840</f>
        <v>0.59999999999990905</v>
      </c>
      <c r="BC3840" s="4" t="s">
        <v>2934</v>
      </c>
      <c r="BD3840" s="4">
        <v>6900</v>
      </c>
      <c r="BE3840" s="4" t="s">
        <v>4</v>
      </c>
      <c r="BF3840" s="4" t="s">
        <v>13</v>
      </c>
      <c r="BG3840" s="4" t="s">
        <v>6</v>
      </c>
      <c r="BH3840" s="4" t="s">
        <v>65</v>
      </c>
      <c r="BI3840" t="str">
        <f t="shared" si="300"/>
        <v>B</v>
      </c>
    </row>
    <row r="3841" spans="1:61" ht="15.75" customHeight="1" x14ac:dyDescent="0.2">
      <c r="A3841" s="4">
        <v>2984598</v>
      </c>
      <c r="B3841" s="4">
        <v>444441</v>
      </c>
      <c r="C3841" s="4" t="s">
        <v>3742</v>
      </c>
      <c r="D3841" s="4">
        <v>700</v>
      </c>
      <c r="E3841" s="4">
        <v>700</v>
      </c>
      <c r="F3841" s="4">
        <v>0.56000000000000005</v>
      </c>
      <c r="G3841" s="7">
        <f>E3841+F3841-D3841</f>
        <v>0.55999999999994543</v>
      </c>
      <c r="H3841" s="4" t="s">
        <v>3743</v>
      </c>
      <c r="I3841" s="4">
        <v>11000</v>
      </c>
      <c r="J3841" s="4" t="s">
        <v>4</v>
      </c>
      <c r="K3841" s="4" t="s">
        <v>13</v>
      </c>
      <c r="L3841" s="4" t="s">
        <v>14</v>
      </c>
      <c r="M3841" s="4" t="s">
        <v>159</v>
      </c>
      <c r="O3841" s="4"/>
      <c r="P3841" s="14">
        <v>8986972</v>
      </c>
      <c r="Q3841" s="12">
        <v>3</v>
      </c>
      <c r="S3841" s="14">
        <v>2151094</v>
      </c>
      <c r="T3841" s="12">
        <v>-1470</v>
      </c>
      <c r="U3841">
        <f>SUM($T$2:T3841)</f>
        <v>2762317.3499999987</v>
      </c>
      <c r="W3841" s="16">
        <v>2151094</v>
      </c>
      <c r="X3841">
        <v>2762317.3499999987</v>
      </c>
      <c r="Y3841">
        <v>3840</v>
      </c>
      <c r="Z3841" s="18">
        <f t="shared" si="297"/>
        <v>6.6341784974999962</v>
      </c>
      <c r="AA3841" s="18">
        <f t="shared" si="298"/>
        <v>0.84136722173531986</v>
      </c>
      <c r="AB3841" t="str">
        <f t="shared" si="301"/>
        <v>C</v>
      </c>
      <c r="AI3841" s="14">
        <v>8986972</v>
      </c>
      <c r="AJ3841" s="12">
        <v>3</v>
      </c>
      <c r="AK3841" s="12">
        <v>3</v>
      </c>
      <c r="AL3841" s="12">
        <v>2000</v>
      </c>
      <c r="AN3841">
        <v>8986972</v>
      </c>
      <c r="AO3841">
        <v>3</v>
      </c>
      <c r="AP3841">
        <v>3</v>
      </c>
      <c r="AQ3841">
        <v>2000</v>
      </c>
      <c r="AR3841">
        <f t="shared" si="299"/>
        <v>0</v>
      </c>
      <c r="AV3841" s="4">
        <v>2984598</v>
      </c>
      <c r="AW3841" s="4">
        <v>444441</v>
      </c>
      <c r="AX3841" s="4" t="s">
        <v>3742</v>
      </c>
      <c r="AY3841" s="4">
        <v>700</v>
      </c>
      <c r="AZ3841" s="4">
        <v>700</v>
      </c>
      <c r="BA3841" s="4">
        <v>0.56000000000000005</v>
      </c>
      <c r="BB3841" s="7">
        <f>AZ3841+BA3841-AY3841</f>
        <v>0.55999999999994543</v>
      </c>
      <c r="BC3841" s="4" t="s">
        <v>3743</v>
      </c>
      <c r="BD3841" s="4">
        <v>11000</v>
      </c>
      <c r="BE3841" s="4" t="s">
        <v>4</v>
      </c>
      <c r="BF3841" s="4" t="s">
        <v>13</v>
      </c>
      <c r="BG3841" s="4" t="s">
        <v>14</v>
      </c>
      <c r="BH3841" s="4" t="s">
        <v>159</v>
      </c>
      <c r="BI3841" t="str">
        <f t="shared" si="300"/>
        <v>B</v>
      </c>
    </row>
    <row r="3842" spans="1:61" ht="15.75" customHeight="1" x14ac:dyDescent="0.2">
      <c r="A3842" s="4">
        <v>3029286</v>
      </c>
      <c r="B3842" s="4">
        <v>9142064</v>
      </c>
      <c r="C3842" s="4" t="s">
        <v>7265</v>
      </c>
      <c r="D3842" s="4">
        <v>800</v>
      </c>
      <c r="E3842" s="4">
        <v>800</v>
      </c>
      <c r="F3842" s="4">
        <v>0.56000000000000005</v>
      </c>
      <c r="G3842" s="7">
        <f>E3842+F3842-D3842</f>
        <v>0.55999999999994543</v>
      </c>
      <c r="H3842" s="4" t="s">
        <v>7266</v>
      </c>
      <c r="I3842" s="4">
        <v>30000</v>
      </c>
      <c r="J3842" s="4" t="s">
        <v>4</v>
      </c>
      <c r="K3842" s="4" t="s">
        <v>22</v>
      </c>
      <c r="L3842" s="4" t="s">
        <v>6</v>
      </c>
      <c r="M3842" s="4" t="s">
        <v>186</v>
      </c>
      <c r="O3842" s="4"/>
      <c r="P3842" s="14">
        <v>8986979</v>
      </c>
      <c r="Q3842" s="12">
        <v>3117</v>
      </c>
      <c r="S3842" s="14">
        <v>7161022</v>
      </c>
      <c r="T3842" s="12">
        <v>-1484</v>
      </c>
      <c r="U3842">
        <f>SUM($T$2:T3842)</f>
        <v>2760833.3499999987</v>
      </c>
      <c r="W3842" s="16">
        <v>7161022</v>
      </c>
      <c r="X3842">
        <v>2760833.3499999987</v>
      </c>
      <c r="Y3842">
        <v>3841</v>
      </c>
      <c r="Z3842" s="18">
        <f t="shared" si="297"/>
        <v>6.6306144171852237</v>
      </c>
      <c r="AA3842" s="18">
        <f t="shared" si="298"/>
        <v>0.84158632778264675</v>
      </c>
      <c r="AB3842" t="str">
        <f t="shared" si="301"/>
        <v>C</v>
      </c>
      <c r="AI3842" s="14">
        <v>8986979</v>
      </c>
      <c r="AJ3842" s="12">
        <v>3117</v>
      </c>
      <c r="AK3842" s="12">
        <v>3117</v>
      </c>
      <c r="AL3842" s="12">
        <v>3000</v>
      </c>
      <c r="AN3842">
        <v>8986979</v>
      </c>
      <c r="AO3842">
        <v>3117</v>
      </c>
      <c r="AP3842">
        <v>3117</v>
      </c>
      <c r="AQ3842">
        <v>3000</v>
      </c>
      <c r="AR3842">
        <f t="shared" si="299"/>
        <v>0</v>
      </c>
      <c r="AV3842" s="4">
        <v>3029286</v>
      </c>
      <c r="AW3842" s="4">
        <v>9142064</v>
      </c>
      <c r="AX3842" s="4" t="s">
        <v>7265</v>
      </c>
      <c r="AY3842" s="4">
        <v>800</v>
      </c>
      <c r="AZ3842" s="4">
        <v>800</v>
      </c>
      <c r="BA3842" s="4">
        <v>0.56000000000000005</v>
      </c>
      <c r="BB3842" s="7">
        <f>AZ3842+BA3842-AY3842</f>
        <v>0.55999999999994543</v>
      </c>
      <c r="BC3842" s="4" t="s">
        <v>7266</v>
      </c>
      <c r="BD3842" s="4">
        <v>30000</v>
      </c>
      <c r="BE3842" s="4" t="s">
        <v>4</v>
      </c>
      <c r="BF3842" s="4" t="s">
        <v>22</v>
      </c>
      <c r="BG3842" s="4" t="s">
        <v>6</v>
      </c>
      <c r="BH3842" s="4" t="s">
        <v>186</v>
      </c>
      <c r="BI3842" t="str">
        <f t="shared" si="300"/>
        <v>B</v>
      </c>
    </row>
    <row r="3843" spans="1:61" ht="15.75" customHeight="1" x14ac:dyDescent="0.2">
      <c r="A3843" s="4">
        <v>3029307</v>
      </c>
      <c r="B3843" s="4">
        <v>9142071</v>
      </c>
      <c r="C3843" s="4" t="s">
        <v>7267</v>
      </c>
      <c r="D3843" s="4">
        <v>800</v>
      </c>
      <c r="E3843" s="4">
        <v>800</v>
      </c>
      <c r="F3843" s="4">
        <v>0.56000000000000005</v>
      </c>
      <c r="G3843" s="7">
        <f>E3843+F3843-D3843</f>
        <v>0.55999999999994543</v>
      </c>
      <c r="H3843" s="4" t="s">
        <v>2374</v>
      </c>
      <c r="I3843" s="4">
        <v>15000</v>
      </c>
      <c r="J3843" s="4" t="s">
        <v>72</v>
      </c>
      <c r="K3843" s="4" t="s">
        <v>8</v>
      </c>
      <c r="M3843" s="4" t="s">
        <v>25</v>
      </c>
      <c r="O3843" s="4"/>
      <c r="P3843" s="14">
        <v>8987021</v>
      </c>
      <c r="Q3843" s="12">
        <v>-800</v>
      </c>
      <c r="S3843" s="14">
        <v>8979447</v>
      </c>
      <c r="T3843" s="12">
        <v>-1491</v>
      </c>
      <c r="U3843">
        <f>SUM($T$2:T3843)</f>
        <v>2759342.3499999987</v>
      </c>
      <c r="W3843" s="16">
        <v>8979447</v>
      </c>
      <c r="X3843">
        <v>2759342.3499999987</v>
      </c>
      <c r="Y3843">
        <v>3842</v>
      </c>
      <c r="Z3843" s="18">
        <f t="shared" ref="Z3843:Z3906" si="302">X3843/$T$4566</f>
        <v>6.6270335251708534</v>
      </c>
      <c r="AA3843" s="18">
        <f t="shared" ref="AA3843:AA3906" si="303">Y3843/$Y$4566</f>
        <v>0.84180543382997375</v>
      </c>
      <c r="AB3843" t="str">
        <f t="shared" si="301"/>
        <v>C</v>
      </c>
      <c r="AI3843" s="14">
        <v>8987021</v>
      </c>
      <c r="AJ3843" s="12">
        <v>-800</v>
      </c>
      <c r="AK3843" s="12">
        <v>0</v>
      </c>
      <c r="AL3843" s="12">
        <v>0</v>
      </c>
      <c r="AN3843">
        <v>8987021</v>
      </c>
      <c r="AO3843">
        <v>-800</v>
      </c>
      <c r="AP3843">
        <v>0</v>
      </c>
      <c r="AQ3843">
        <v>0</v>
      </c>
      <c r="AR3843">
        <f t="shared" ref="AR3843:AR3906" si="304">IF(AND(AO3843&lt;0,OR(AP3843&gt;0,AQ3843&gt;0)),1,0)</f>
        <v>0</v>
      </c>
      <c r="AV3843" s="4">
        <v>3029307</v>
      </c>
      <c r="AW3843" s="4">
        <v>9142071</v>
      </c>
      <c r="AX3843" s="4" t="s">
        <v>7267</v>
      </c>
      <c r="AY3843" s="4">
        <v>800</v>
      </c>
      <c r="AZ3843" s="4">
        <v>800</v>
      </c>
      <c r="BA3843" s="4">
        <v>0.56000000000000005</v>
      </c>
      <c r="BB3843" s="7">
        <f>AZ3843+BA3843-AY3843</f>
        <v>0.55999999999994543</v>
      </c>
      <c r="BC3843" s="4" t="s">
        <v>2374</v>
      </c>
      <c r="BD3843" s="4">
        <v>15000</v>
      </c>
      <c r="BE3843" s="4" t="s">
        <v>72</v>
      </c>
      <c r="BF3843" s="4" t="s">
        <v>8</v>
      </c>
      <c r="BH3843" s="4" t="s">
        <v>25</v>
      </c>
      <c r="BI3843" t="str">
        <f t="shared" ref="BI3843:BI3906" si="305">VLOOKUP(AW3843,$W$1:$AB$4565,6,FALSE)</f>
        <v>B</v>
      </c>
    </row>
    <row r="3844" spans="1:61" ht="15.75" customHeight="1" x14ac:dyDescent="0.2">
      <c r="A3844" s="4">
        <v>2946539</v>
      </c>
      <c r="B3844" s="4">
        <v>8893354</v>
      </c>
      <c r="C3844" s="4" t="s">
        <v>279</v>
      </c>
      <c r="D3844" s="4">
        <v>500</v>
      </c>
      <c r="E3844" s="4">
        <v>500</v>
      </c>
      <c r="F3844" s="4">
        <v>0.55000000000000004</v>
      </c>
      <c r="G3844" s="7">
        <f>E3844+F3844-D3844</f>
        <v>0.55000000000001137</v>
      </c>
      <c r="H3844" s="4" t="s">
        <v>280</v>
      </c>
      <c r="I3844" s="4">
        <v>15000</v>
      </c>
      <c r="J3844" s="4" t="s">
        <v>4</v>
      </c>
      <c r="K3844" s="4" t="s">
        <v>13</v>
      </c>
      <c r="L3844" s="4" t="s">
        <v>9</v>
      </c>
      <c r="M3844" s="4" t="s">
        <v>20</v>
      </c>
      <c r="O3844" s="4"/>
      <c r="P3844" s="14">
        <v>8987301</v>
      </c>
      <c r="Q3844" s="12">
        <v>-500</v>
      </c>
      <c r="S3844" s="14">
        <v>8437066</v>
      </c>
      <c r="T3844" s="12">
        <v>-1493</v>
      </c>
      <c r="U3844">
        <f>SUM($T$2:T3844)</f>
        <v>2757849.3499999987</v>
      </c>
      <c r="W3844" s="16">
        <v>8437066</v>
      </c>
      <c r="X3844">
        <v>2757849.3499999987</v>
      </c>
      <c r="Y3844">
        <v>3843</v>
      </c>
      <c r="Z3844" s="18">
        <f t="shared" si="302"/>
        <v>6.62344782981374</v>
      </c>
      <c r="AA3844" s="18">
        <f t="shared" si="303"/>
        <v>0.84202453987730064</v>
      </c>
      <c r="AB3844" t="str">
        <f t="shared" si="301"/>
        <v>C</v>
      </c>
      <c r="AI3844" s="14">
        <v>8987301</v>
      </c>
      <c r="AJ3844" s="12">
        <v>-500</v>
      </c>
      <c r="AK3844" s="12">
        <v>0</v>
      </c>
      <c r="AL3844" s="12">
        <v>0</v>
      </c>
      <c r="AN3844">
        <v>8987301</v>
      </c>
      <c r="AO3844">
        <v>-500</v>
      </c>
      <c r="AP3844">
        <v>0</v>
      </c>
      <c r="AQ3844">
        <v>0</v>
      </c>
      <c r="AR3844">
        <f t="shared" si="304"/>
        <v>0</v>
      </c>
      <c r="AV3844" s="4">
        <v>2946539</v>
      </c>
      <c r="AW3844" s="4">
        <v>8893354</v>
      </c>
      <c r="AX3844" s="4" t="s">
        <v>279</v>
      </c>
      <c r="AY3844" s="4">
        <v>500</v>
      </c>
      <c r="AZ3844" s="4">
        <v>500</v>
      </c>
      <c r="BA3844" s="4">
        <v>0.55000000000000004</v>
      </c>
      <c r="BB3844" s="7">
        <f>AZ3844+BA3844-AY3844</f>
        <v>0.55000000000001137</v>
      </c>
      <c r="BC3844" s="4" t="s">
        <v>280</v>
      </c>
      <c r="BD3844" s="4">
        <v>15000</v>
      </c>
      <c r="BE3844" s="4" t="s">
        <v>4</v>
      </c>
      <c r="BF3844" s="4" t="s">
        <v>13</v>
      </c>
      <c r="BG3844" s="4" t="s">
        <v>9</v>
      </c>
      <c r="BH3844" s="4" t="s">
        <v>20</v>
      </c>
      <c r="BI3844" t="str">
        <f t="shared" si="305"/>
        <v>B</v>
      </c>
    </row>
    <row r="3845" spans="1:61" ht="15.75" customHeight="1" x14ac:dyDescent="0.2">
      <c r="A3845" s="4">
        <v>2960105</v>
      </c>
      <c r="B3845" s="4">
        <v>8953099</v>
      </c>
      <c r="C3845" s="4" t="s">
        <v>1577</v>
      </c>
      <c r="D3845" s="4">
        <v>500</v>
      </c>
      <c r="E3845" s="4">
        <v>500</v>
      </c>
      <c r="F3845" s="4">
        <v>0.55000000000000004</v>
      </c>
      <c r="G3845" s="7">
        <f>E3845+F3845-D3845</f>
        <v>0.55000000000001137</v>
      </c>
      <c r="H3845" s="4" t="s">
        <v>1578</v>
      </c>
      <c r="I3845" s="4">
        <v>20000</v>
      </c>
      <c r="J3845" s="4" t="s">
        <v>4</v>
      </c>
      <c r="K3845" s="4" t="s">
        <v>13</v>
      </c>
      <c r="L3845" s="4" t="s">
        <v>6</v>
      </c>
      <c r="M3845" s="4" t="s">
        <v>52</v>
      </c>
      <c r="O3845" s="4"/>
      <c r="P3845" s="14">
        <v>8987826</v>
      </c>
      <c r="Q3845" s="12">
        <v>1.5</v>
      </c>
      <c r="S3845" s="14">
        <v>31726</v>
      </c>
      <c r="T3845" s="12">
        <v>-1495</v>
      </c>
      <c r="U3845">
        <f>SUM($T$2:T3845)</f>
        <v>2756354.3499999987</v>
      </c>
      <c r="W3845" s="16">
        <v>31726</v>
      </c>
      <c r="X3845">
        <v>2756354.3499999987</v>
      </c>
      <c r="Y3845">
        <v>3844</v>
      </c>
      <c r="Z3845" s="18">
        <f t="shared" si="302"/>
        <v>6.6198573311138853</v>
      </c>
      <c r="AA3845" s="18">
        <f t="shared" si="303"/>
        <v>0.84224364592462753</v>
      </c>
      <c r="AB3845" t="str">
        <f t="shared" si="301"/>
        <v>C</v>
      </c>
      <c r="AI3845" s="14">
        <v>8987826</v>
      </c>
      <c r="AJ3845" s="12">
        <v>1.5</v>
      </c>
      <c r="AK3845" s="12">
        <v>1.5</v>
      </c>
      <c r="AL3845" s="12">
        <v>1000</v>
      </c>
      <c r="AN3845">
        <v>8987826</v>
      </c>
      <c r="AO3845">
        <v>1.5</v>
      </c>
      <c r="AP3845">
        <v>1.5</v>
      </c>
      <c r="AQ3845">
        <v>1000</v>
      </c>
      <c r="AR3845">
        <f t="shared" si="304"/>
        <v>0</v>
      </c>
      <c r="AV3845" s="4">
        <v>2960105</v>
      </c>
      <c r="AW3845" s="4">
        <v>8953099</v>
      </c>
      <c r="AX3845" s="4" t="s">
        <v>1577</v>
      </c>
      <c r="AY3845" s="4">
        <v>500</v>
      </c>
      <c r="AZ3845" s="4">
        <v>500</v>
      </c>
      <c r="BA3845" s="4">
        <v>0.55000000000000004</v>
      </c>
      <c r="BB3845" s="7">
        <f>AZ3845+BA3845-AY3845</f>
        <v>0.55000000000001137</v>
      </c>
      <c r="BC3845" s="4" t="s">
        <v>1578</v>
      </c>
      <c r="BD3845" s="4">
        <v>20000</v>
      </c>
      <c r="BE3845" s="4" t="s">
        <v>4</v>
      </c>
      <c r="BF3845" s="4" t="s">
        <v>13</v>
      </c>
      <c r="BG3845" s="4" t="s">
        <v>6</v>
      </c>
      <c r="BH3845" s="4" t="s">
        <v>52</v>
      </c>
      <c r="BI3845" t="str">
        <f t="shared" si="305"/>
        <v>B</v>
      </c>
    </row>
    <row r="3846" spans="1:61" ht="15.75" customHeight="1" x14ac:dyDescent="0.2">
      <c r="A3846" s="4">
        <v>2961904</v>
      </c>
      <c r="B3846" s="4">
        <v>8958202</v>
      </c>
      <c r="C3846" s="4" t="s">
        <v>1746</v>
      </c>
      <c r="D3846" s="4">
        <v>500</v>
      </c>
      <c r="E3846" s="4">
        <v>500</v>
      </c>
      <c r="F3846" s="4">
        <v>0.55000000000000004</v>
      </c>
      <c r="G3846" s="7">
        <f>E3846+F3846-D3846</f>
        <v>0.55000000000001137</v>
      </c>
      <c r="H3846" s="4" t="s">
        <v>1747</v>
      </c>
      <c r="I3846" s="4">
        <v>13000</v>
      </c>
      <c r="J3846" s="4" t="s">
        <v>4</v>
      </c>
      <c r="K3846" s="4" t="s">
        <v>13</v>
      </c>
      <c r="L3846" s="4" t="s">
        <v>6</v>
      </c>
      <c r="M3846" s="4" t="s">
        <v>101</v>
      </c>
      <c r="O3846" s="4"/>
      <c r="P3846" s="14">
        <v>8987931</v>
      </c>
      <c r="Q3846" s="12">
        <v>-1500</v>
      </c>
      <c r="S3846" s="14">
        <v>8525658</v>
      </c>
      <c r="T3846" s="12">
        <v>-1495</v>
      </c>
      <c r="U3846">
        <f>SUM($T$2:T3846)</f>
        <v>2754859.3499999987</v>
      </c>
      <c r="W3846" s="16">
        <v>8525658</v>
      </c>
      <c r="X3846">
        <v>2754859.3499999987</v>
      </c>
      <c r="Y3846">
        <v>3845</v>
      </c>
      <c r="Z3846" s="18">
        <f t="shared" si="302"/>
        <v>6.6162668324140297</v>
      </c>
      <c r="AA3846" s="18">
        <f t="shared" si="303"/>
        <v>0.84246275197195442</v>
      </c>
      <c r="AB3846" t="str">
        <f t="shared" si="301"/>
        <v>C</v>
      </c>
      <c r="AI3846" s="14">
        <v>8987931</v>
      </c>
      <c r="AJ3846" s="12">
        <v>-1500</v>
      </c>
      <c r="AK3846" s="12">
        <v>0</v>
      </c>
      <c r="AL3846" s="12">
        <v>0</v>
      </c>
      <c r="AN3846">
        <v>8987931</v>
      </c>
      <c r="AO3846">
        <v>-1500</v>
      </c>
      <c r="AP3846">
        <v>0</v>
      </c>
      <c r="AQ3846">
        <v>0</v>
      </c>
      <c r="AR3846">
        <f t="shared" si="304"/>
        <v>0</v>
      </c>
      <c r="AV3846" s="4">
        <v>2961904</v>
      </c>
      <c r="AW3846" s="4">
        <v>8958202</v>
      </c>
      <c r="AX3846" s="4" t="s">
        <v>1746</v>
      </c>
      <c r="AY3846" s="4">
        <v>500</v>
      </c>
      <c r="AZ3846" s="4">
        <v>500</v>
      </c>
      <c r="BA3846" s="4">
        <v>0.55000000000000004</v>
      </c>
      <c r="BB3846" s="7">
        <f>AZ3846+BA3846-AY3846</f>
        <v>0.55000000000001137</v>
      </c>
      <c r="BC3846" s="4" t="s">
        <v>1747</v>
      </c>
      <c r="BD3846" s="4">
        <v>13000</v>
      </c>
      <c r="BE3846" s="4" t="s">
        <v>4</v>
      </c>
      <c r="BF3846" s="4" t="s">
        <v>13</v>
      </c>
      <c r="BG3846" s="4" t="s">
        <v>6</v>
      </c>
      <c r="BH3846" s="4" t="s">
        <v>101</v>
      </c>
      <c r="BI3846" t="str">
        <f t="shared" si="305"/>
        <v>B</v>
      </c>
    </row>
    <row r="3847" spans="1:61" ht="15.75" customHeight="1" x14ac:dyDescent="0.2">
      <c r="A3847" s="4">
        <v>2985137</v>
      </c>
      <c r="B3847" s="4">
        <v>177182</v>
      </c>
      <c r="C3847" s="4" t="s">
        <v>3792</v>
      </c>
      <c r="D3847" s="4">
        <v>500</v>
      </c>
      <c r="E3847" s="4">
        <v>500</v>
      </c>
      <c r="F3847" s="4">
        <v>0.55000000000000004</v>
      </c>
      <c r="G3847" s="7">
        <f>E3847+F3847-D3847</f>
        <v>0.55000000000001137</v>
      </c>
      <c r="H3847" s="4" t="s">
        <v>3793</v>
      </c>
      <c r="I3847" s="4">
        <v>7000</v>
      </c>
      <c r="J3847" s="4" t="s">
        <v>98</v>
      </c>
      <c r="K3847" s="4" t="s">
        <v>22</v>
      </c>
      <c r="L3847" s="4" t="s">
        <v>6</v>
      </c>
      <c r="M3847" s="4" t="s">
        <v>29</v>
      </c>
      <c r="O3847" s="4"/>
      <c r="P3847" s="14">
        <v>8988554</v>
      </c>
      <c r="Q3847" s="12">
        <v>-1700</v>
      </c>
      <c r="S3847" s="14">
        <v>8925939</v>
      </c>
      <c r="T3847" s="12">
        <v>-1495</v>
      </c>
      <c r="U3847">
        <f>SUM($T$2:T3847)</f>
        <v>2753364.3499999987</v>
      </c>
      <c r="W3847" s="16">
        <v>8925939</v>
      </c>
      <c r="X3847">
        <v>2753364.3499999987</v>
      </c>
      <c r="Y3847">
        <v>3846</v>
      </c>
      <c r="Z3847" s="18">
        <f t="shared" si="302"/>
        <v>6.6126763337141741</v>
      </c>
      <c r="AA3847" s="18">
        <f t="shared" si="303"/>
        <v>0.8426818580192813</v>
      </c>
      <c r="AB3847" t="str">
        <f t="shared" si="301"/>
        <v>C</v>
      </c>
      <c r="AI3847" s="14">
        <v>8988554</v>
      </c>
      <c r="AJ3847" s="12">
        <v>-1700</v>
      </c>
      <c r="AK3847" s="12">
        <v>0</v>
      </c>
      <c r="AL3847" s="12">
        <v>0</v>
      </c>
      <c r="AN3847">
        <v>8988554</v>
      </c>
      <c r="AO3847">
        <v>-1700</v>
      </c>
      <c r="AP3847">
        <v>0</v>
      </c>
      <c r="AQ3847">
        <v>0</v>
      </c>
      <c r="AR3847">
        <f t="shared" si="304"/>
        <v>0</v>
      </c>
      <c r="AV3847" s="4">
        <v>2985137</v>
      </c>
      <c r="AW3847" s="4">
        <v>177182</v>
      </c>
      <c r="AX3847" s="4" t="s">
        <v>3792</v>
      </c>
      <c r="AY3847" s="4">
        <v>500</v>
      </c>
      <c r="AZ3847" s="4">
        <v>500</v>
      </c>
      <c r="BA3847" s="4">
        <v>0.55000000000000004</v>
      </c>
      <c r="BB3847" s="7">
        <f>AZ3847+BA3847-AY3847</f>
        <v>0.55000000000001137</v>
      </c>
      <c r="BC3847" s="4" t="s">
        <v>3793</v>
      </c>
      <c r="BD3847" s="4">
        <v>7000</v>
      </c>
      <c r="BE3847" s="4" t="s">
        <v>98</v>
      </c>
      <c r="BF3847" s="4" t="s">
        <v>22</v>
      </c>
      <c r="BG3847" s="4" t="s">
        <v>6</v>
      </c>
      <c r="BH3847" s="4" t="s">
        <v>29</v>
      </c>
      <c r="BI3847" t="str">
        <f t="shared" si="305"/>
        <v>B</v>
      </c>
    </row>
    <row r="3848" spans="1:61" ht="15.75" customHeight="1" x14ac:dyDescent="0.2">
      <c r="A3848" s="4">
        <v>3029888</v>
      </c>
      <c r="B3848" s="4">
        <v>9143541</v>
      </c>
      <c r="C3848" s="4" t="s">
        <v>7309</v>
      </c>
      <c r="D3848" s="4">
        <v>500</v>
      </c>
      <c r="E3848" s="4">
        <v>500</v>
      </c>
      <c r="F3848" s="4">
        <v>0.55000000000000004</v>
      </c>
      <c r="G3848" s="7">
        <f>E3848+F3848-D3848</f>
        <v>0.55000000000001137</v>
      </c>
      <c r="H3848" s="4" t="s">
        <v>7310</v>
      </c>
      <c r="I3848" s="4">
        <v>20000</v>
      </c>
      <c r="J3848" s="4" t="s">
        <v>51</v>
      </c>
      <c r="K3848" s="4" t="s">
        <v>13</v>
      </c>
      <c r="M3848" s="4" t="s">
        <v>186</v>
      </c>
      <c r="O3848" s="4"/>
      <c r="P3848" s="14">
        <v>8988932</v>
      </c>
      <c r="Q3848" s="12">
        <v>1.1999999999998181</v>
      </c>
      <c r="S3848" s="14">
        <v>8936873</v>
      </c>
      <c r="T3848" s="12">
        <v>-1495</v>
      </c>
      <c r="U3848">
        <f>SUM($T$2:T3848)</f>
        <v>2751869.3499999987</v>
      </c>
      <c r="W3848" s="16">
        <v>8936873</v>
      </c>
      <c r="X3848">
        <v>2751869.3499999987</v>
      </c>
      <c r="Y3848">
        <v>3847</v>
      </c>
      <c r="Z3848" s="18">
        <f t="shared" si="302"/>
        <v>6.6090858350143193</v>
      </c>
      <c r="AA3848" s="18">
        <f t="shared" si="303"/>
        <v>0.84290096406660819</v>
      </c>
      <c r="AB3848" t="str">
        <f t="shared" si="301"/>
        <v>C</v>
      </c>
      <c r="AI3848" s="14">
        <v>8988932</v>
      </c>
      <c r="AJ3848" s="12">
        <v>1.1999999999998181</v>
      </c>
      <c r="AK3848" s="12">
        <v>1.2</v>
      </c>
      <c r="AL3848" s="12">
        <v>3000</v>
      </c>
      <c r="AN3848">
        <v>8988932</v>
      </c>
      <c r="AO3848">
        <v>1.1999999999998181</v>
      </c>
      <c r="AP3848">
        <v>1.2</v>
      </c>
      <c r="AQ3848">
        <v>3000</v>
      </c>
      <c r="AR3848">
        <f t="shared" si="304"/>
        <v>0</v>
      </c>
      <c r="AV3848" s="4">
        <v>3029888</v>
      </c>
      <c r="AW3848" s="4">
        <v>9143541</v>
      </c>
      <c r="AX3848" s="4" t="s">
        <v>7309</v>
      </c>
      <c r="AY3848" s="4">
        <v>500</v>
      </c>
      <c r="AZ3848" s="4">
        <v>500</v>
      </c>
      <c r="BA3848" s="4">
        <v>0.55000000000000004</v>
      </c>
      <c r="BB3848" s="7">
        <f>AZ3848+BA3848-AY3848</f>
        <v>0.55000000000001137</v>
      </c>
      <c r="BC3848" s="4" t="s">
        <v>7310</v>
      </c>
      <c r="BD3848" s="4">
        <v>20000</v>
      </c>
      <c r="BE3848" s="4" t="s">
        <v>51</v>
      </c>
      <c r="BF3848" s="4" t="s">
        <v>13</v>
      </c>
      <c r="BH3848" s="4" t="s">
        <v>186</v>
      </c>
      <c r="BI3848" t="str">
        <f t="shared" si="305"/>
        <v>B</v>
      </c>
    </row>
    <row r="3849" spans="1:61" ht="15.75" customHeight="1" x14ac:dyDescent="0.2">
      <c r="A3849" s="4">
        <v>2964781</v>
      </c>
      <c r="B3849" s="4">
        <v>8964376</v>
      </c>
      <c r="C3849" s="4" t="s">
        <v>2010</v>
      </c>
      <c r="D3849" s="4">
        <v>1100</v>
      </c>
      <c r="E3849" s="4">
        <v>1100</v>
      </c>
      <c r="F3849" s="4">
        <v>0.55000000000000004</v>
      </c>
      <c r="G3849" s="7">
        <f>E3849+F3849-D3849</f>
        <v>0.54999999999995453</v>
      </c>
      <c r="H3849" s="4" t="s">
        <v>2011</v>
      </c>
      <c r="I3849" s="4">
        <v>8800</v>
      </c>
      <c r="J3849" s="4" t="s">
        <v>4</v>
      </c>
      <c r="K3849" s="4" t="s">
        <v>8</v>
      </c>
      <c r="L3849" s="4" t="s">
        <v>9</v>
      </c>
      <c r="M3849" s="4" t="s">
        <v>65</v>
      </c>
      <c r="O3849" s="4"/>
      <c r="P3849" s="14">
        <v>8989443</v>
      </c>
      <c r="Q3849" s="12">
        <v>0.90000000000009095</v>
      </c>
      <c r="S3849" s="14">
        <v>7340831</v>
      </c>
      <c r="T3849" s="12">
        <v>-1497.75</v>
      </c>
      <c r="U3849">
        <f>SUM($T$2:T3849)</f>
        <v>2750371.5999999987</v>
      </c>
      <c r="W3849" s="16">
        <v>7340831</v>
      </c>
      <c r="X3849">
        <v>2750371.5999999987</v>
      </c>
      <c r="Y3849">
        <v>3848</v>
      </c>
      <c r="Z3849" s="18">
        <f t="shared" si="302"/>
        <v>6.605488731718193</v>
      </c>
      <c r="AA3849" s="18">
        <f t="shared" si="303"/>
        <v>0.84312007011393519</v>
      </c>
      <c r="AB3849" t="str">
        <f t="shared" si="301"/>
        <v>C</v>
      </c>
      <c r="AI3849" s="14">
        <v>8989443</v>
      </c>
      <c r="AJ3849" s="12">
        <v>0.90000000000009095</v>
      </c>
      <c r="AK3849" s="12">
        <v>0.9</v>
      </c>
      <c r="AL3849" s="12">
        <v>1500</v>
      </c>
      <c r="AN3849">
        <v>8989443</v>
      </c>
      <c r="AO3849">
        <v>0.90000000000009095</v>
      </c>
      <c r="AP3849">
        <v>0.9</v>
      </c>
      <c r="AQ3849">
        <v>1500</v>
      </c>
      <c r="AR3849">
        <f t="shared" si="304"/>
        <v>0</v>
      </c>
      <c r="AV3849" s="4">
        <v>2964781</v>
      </c>
      <c r="AW3849" s="4">
        <v>8964376</v>
      </c>
      <c r="AX3849" s="4" t="s">
        <v>2010</v>
      </c>
      <c r="AY3849" s="4">
        <v>1100</v>
      </c>
      <c r="AZ3849" s="4">
        <v>1100</v>
      </c>
      <c r="BA3849" s="4">
        <v>0.55000000000000004</v>
      </c>
      <c r="BB3849" s="7">
        <f>AZ3849+BA3849-AY3849</f>
        <v>0.54999999999995453</v>
      </c>
      <c r="BC3849" s="4" t="s">
        <v>2011</v>
      </c>
      <c r="BD3849" s="4">
        <v>8800</v>
      </c>
      <c r="BE3849" s="4" t="s">
        <v>4</v>
      </c>
      <c r="BF3849" s="4" t="s">
        <v>8</v>
      </c>
      <c r="BG3849" s="4" t="s">
        <v>9</v>
      </c>
      <c r="BH3849" s="4" t="s">
        <v>65</v>
      </c>
      <c r="BI3849" t="str">
        <f t="shared" si="305"/>
        <v>B</v>
      </c>
    </row>
    <row r="3850" spans="1:61" ht="15.75" customHeight="1" x14ac:dyDescent="0.2">
      <c r="A3850" s="4">
        <v>2958523</v>
      </c>
      <c r="B3850" s="4">
        <v>8948500</v>
      </c>
      <c r="C3850" s="4" t="s">
        <v>1403</v>
      </c>
      <c r="D3850" s="4">
        <v>600</v>
      </c>
      <c r="E3850" s="4">
        <v>600</v>
      </c>
      <c r="F3850" s="4">
        <v>0.54</v>
      </c>
      <c r="G3850" s="7">
        <f>E3850+F3850-D3850</f>
        <v>0.53999999999996362</v>
      </c>
      <c r="H3850" s="4" t="s">
        <v>639</v>
      </c>
      <c r="I3850" s="4">
        <v>13000</v>
      </c>
      <c r="J3850" s="4" t="s">
        <v>4</v>
      </c>
      <c r="K3850" s="4" t="s">
        <v>22</v>
      </c>
      <c r="L3850" s="4" t="s">
        <v>6</v>
      </c>
      <c r="M3850" s="4" t="s">
        <v>64</v>
      </c>
      <c r="O3850" s="4"/>
      <c r="P3850" s="14">
        <v>8989520</v>
      </c>
      <c r="Q3850" s="12">
        <v>1.8199999999999363</v>
      </c>
      <c r="S3850" s="14">
        <v>5891145</v>
      </c>
      <c r="T3850" s="12">
        <v>-1498.65</v>
      </c>
      <c r="U3850">
        <f>SUM($T$2:T3850)</f>
        <v>2748872.9499999988</v>
      </c>
      <c r="W3850" s="16">
        <v>5891145</v>
      </c>
      <c r="X3850">
        <v>2748872.9499999988</v>
      </c>
      <c r="Y3850">
        <v>3849</v>
      </c>
      <c r="Z3850" s="18">
        <f t="shared" si="302"/>
        <v>6.6018894669178341</v>
      </c>
      <c r="AA3850" s="18">
        <f t="shared" si="303"/>
        <v>0.84333917616126208</v>
      </c>
      <c r="AB3850" t="str">
        <f t="shared" si="301"/>
        <v>C</v>
      </c>
      <c r="AI3850" s="14">
        <v>8989520</v>
      </c>
      <c r="AJ3850" s="12">
        <v>1.8199999999999363</v>
      </c>
      <c r="AK3850" s="12">
        <v>1.82</v>
      </c>
      <c r="AL3850" s="12">
        <v>1400</v>
      </c>
      <c r="AN3850">
        <v>8989520</v>
      </c>
      <c r="AO3850">
        <v>1.8199999999999363</v>
      </c>
      <c r="AP3850">
        <v>1.82</v>
      </c>
      <c r="AQ3850">
        <v>1400</v>
      </c>
      <c r="AR3850">
        <f t="shared" si="304"/>
        <v>0</v>
      </c>
      <c r="AV3850" s="4">
        <v>2958523</v>
      </c>
      <c r="AW3850" s="4">
        <v>8948500</v>
      </c>
      <c r="AX3850" s="4" t="s">
        <v>1403</v>
      </c>
      <c r="AY3850" s="4">
        <v>600</v>
      </c>
      <c r="AZ3850" s="4">
        <v>600</v>
      </c>
      <c r="BA3850" s="4">
        <v>0.54</v>
      </c>
      <c r="BB3850" s="7">
        <f>AZ3850+BA3850-AY3850</f>
        <v>0.53999999999996362</v>
      </c>
      <c r="BC3850" s="4" t="s">
        <v>639</v>
      </c>
      <c r="BD3850" s="4">
        <v>13000</v>
      </c>
      <c r="BE3850" s="4" t="s">
        <v>4</v>
      </c>
      <c r="BF3850" s="4" t="s">
        <v>22</v>
      </c>
      <c r="BG3850" s="4" t="s">
        <v>6</v>
      </c>
      <c r="BH3850" s="4" t="s">
        <v>64</v>
      </c>
      <c r="BI3850" t="str">
        <f t="shared" si="305"/>
        <v>B</v>
      </c>
    </row>
    <row r="3851" spans="1:61" ht="15.75" customHeight="1" x14ac:dyDescent="0.2">
      <c r="A3851" s="4">
        <v>2992102</v>
      </c>
      <c r="B3851" s="4">
        <v>4722145</v>
      </c>
      <c r="C3851" s="4" t="s">
        <v>4397</v>
      </c>
      <c r="D3851" s="4">
        <v>600</v>
      </c>
      <c r="E3851" s="4">
        <v>600</v>
      </c>
      <c r="F3851" s="4">
        <v>0.54</v>
      </c>
      <c r="G3851" s="7">
        <f>E3851+F3851-D3851</f>
        <v>0.53999999999996362</v>
      </c>
      <c r="H3851" s="4" t="s">
        <v>483</v>
      </c>
      <c r="I3851" s="4">
        <v>10200</v>
      </c>
      <c r="J3851" s="4" t="s">
        <v>4</v>
      </c>
      <c r="K3851" s="4" t="s">
        <v>13</v>
      </c>
      <c r="L3851" s="4" t="s">
        <v>6</v>
      </c>
      <c r="M3851" s="4" t="s">
        <v>24</v>
      </c>
      <c r="O3851" s="4"/>
      <c r="P3851" s="14">
        <v>8989702</v>
      </c>
      <c r="Q3851" s="12">
        <v>-999.7</v>
      </c>
      <c r="S3851" s="14">
        <v>5444685</v>
      </c>
      <c r="T3851" s="12">
        <v>-1499.55</v>
      </c>
      <c r="U3851">
        <f>SUM($T$2:T3851)</f>
        <v>2747373.399999999</v>
      </c>
      <c r="W3851" s="16">
        <v>5444685</v>
      </c>
      <c r="X3851">
        <v>2747373.399999999</v>
      </c>
      <c r="Y3851">
        <v>3850</v>
      </c>
      <c r="Z3851" s="18">
        <f t="shared" si="302"/>
        <v>6.59828804061324</v>
      </c>
      <c r="AA3851" s="18">
        <f t="shared" si="303"/>
        <v>0.84355828220858897</v>
      </c>
      <c r="AB3851" t="str">
        <f t="shared" si="301"/>
        <v>C</v>
      </c>
      <c r="AI3851" s="14">
        <v>8989702</v>
      </c>
      <c r="AJ3851" s="12">
        <v>-999.7</v>
      </c>
      <c r="AK3851" s="12">
        <v>0.3</v>
      </c>
      <c r="AL3851" s="12">
        <v>600</v>
      </c>
      <c r="AN3851">
        <v>8989702</v>
      </c>
      <c r="AO3851">
        <v>-999.7</v>
      </c>
      <c r="AP3851">
        <v>0.3</v>
      </c>
      <c r="AQ3851">
        <v>600</v>
      </c>
      <c r="AR3851">
        <f t="shared" si="304"/>
        <v>1</v>
      </c>
      <c r="AV3851" s="4">
        <v>2992102</v>
      </c>
      <c r="AW3851" s="4">
        <v>4722145</v>
      </c>
      <c r="AX3851" s="4" t="s">
        <v>4397</v>
      </c>
      <c r="AY3851" s="4">
        <v>600</v>
      </c>
      <c r="AZ3851" s="4">
        <v>600</v>
      </c>
      <c r="BA3851" s="4">
        <v>0.54</v>
      </c>
      <c r="BB3851" s="7">
        <f>AZ3851+BA3851-AY3851</f>
        <v>0.53999999999996362</v>
      </c>
      <c r="BC3851" s="4" t="s">
        <v>483</v>
      </c>
      <c r="BD3851" s="4">
        <v>10200</v>
      </c>
      <c r="BE3851" s="4" t="s">
        <v>4</v>
      </c>
      <c r="BF3851" s="4" t="s">
        <v>13</v>
      </c>
      <c r="BG3851" s="4" t="s">
        <v>6</v>
      </c>
      <c r="BH3851" s="4" t="s">
        <v>24</v>
      </c>
      <c r="BI3851" t="str">
        <f t="shared" si="305"/>
        <v>B</v>
      </c>
    </row>
    <row r="3852" spans="1:61" ht="15.75" customHeight="1" x14ac:dyDescent="0.2">
      <c r="A3852" s="4">
        <v>3020410</v>
      </c>
      <c r="B3852" s="4">
        <v>8027006</v>
      </c>
      <c r="C3852" s="4" t="s">
        <v>6590</v>
      </c>
      <c r="D3852" s="4">
        <v>2700</v>
      </c>
      <c r="E3852" s="4">
        <v>2700</v>
      </c>
      <c r="F3852" s="4">
        <v>0.54</v>
      </c>
      <c r="G3852" s="7">
        <f>E3852+F3852-D3852</f>
        <v>0.53999999999996362</v>
      </c>
      <c r="H3852" s="4" t="s">
        <v>6591</v>
      </c>
      <c r="I3852" s="4">
        <v>10000</v>
      </c>
      <c r="J3852" s="4" t="s">
        <v>4</v>
      </c>
      <c r="K3852" s="4" t="s">
        <v>22</v>
      </c>
      <c r="L3852" s="4" t="s">
        <v>6</v>
      </c>
      <c r="M3852" s="4" t="s">
        <v>25</v>
      </c>
      <c r="O3852" s="4"/>
      <c r="P3852" s="14">
        <v>8989814</v>
      </c>
      <c r="Q3852" s="12">
        <v>-1000</v>
      </c>
      <c r="S3852" s="14">
        <v>7762854</v>
      </c>
      <c r="T3852" s="12">
        <v>-1499.55</v>
      </c>
      <c r="U3852">
        <f>SUM($T$2:T3852)</f>
        <v>2745873.8499999992</v>
      </c>
      <c r="W3852" s="16">
        <v>7762854</v>
      </c>
      <c r="X3852">
        <v>2745873.8499999992</v>
      </c>
      <c r="Y3852">
        <v>3851</v>
      </c>
      <c r="Z3852" s="18">
        <f t="shared" si="302"/>
        <v>6.5946866143086469</v>
      </c>
      <c r="AA3852" s="18">
        <f t="shared" si="303"/>
        <v>0.84377738825591586</v>
      </c>
      <c r="AB3852" t="str">
        <f t="shared" si="301"/>
        <v>C</v>
      </c>
      <c r="AI3852" s="14">
        <v>8989814</v>
      </c>
      <c r="AJ3852" s="12">
        <v>-1000</v>
      </c>
      <c r="AK3852" s="12">
        <v>0</v>
      </c>
      <c r="AL3852" s="12">
        <v>0</v>
      </c>
      <c r="AN3852">
        <v>8989814</v>
      </c>
      <c r="AO3852">
        <v>-1000</v>
      </c>
      <c r="AP3852">
        <v>0</v>
      </c>
      <c r="AQ3852">
        <v>0</v>
      </c>
      <c r="AR3852">
        <f t="shared" si="304"/>
        <v>0</v>
      </c>
      <c r="AV3852" s="4">
        <v>3020410</v>
      </c>
      <c r="AW3852" s="4">
        <v>8027006</v>
      </c>
      <c r="AX3852" s="4" t="s">
        <v>6590</v>
      </c>
      <c r="AY3852" s="4">
        <v>2700</v>
      </c>
      <c r="AZ3852" s="4">
        <v>2700</v>
      </c>
      <c r="BA3852" s="4">
        <v>0.54</v>
      </c>
      <c r="BB3852" s="7">
        <f>AZ3852+BA3852-AY3852</f>
        <v>0.53999999999996362</v>
      </c>
      <c r="BC3852" s="4" t="s">
        <v>6591</v>
      </c>
      <c r="BD3852" s="4">
        <v>10000</v>
      </c>
      <c r="BE3852" s="4" t="s">
        <v>4</v>
      </c>
      <c r="BF3852" s="4" t="s">
        <v>22</v>
      </c>
      <c r="BG3852" s="4" t="s">
        <v>6</v>
      </c>
      <c r="BH3852" s="4" t="s">
        <v>25</v>
      </c>
      <c r="BI3852" t="str">
        <f t="shared" si="305"/>
        <v>B</v>
      </c>
    </row>
    <row r="3853" spans="1:61" ht="15.75" customHeight="1" x14ac:dyDescent="0.2">
      <c r="A3853" s="4">
        <v>3027858</v>
      </c>
      <c r="B3853" s="4">
        <v>5076562</v>
      </c>
      <c r="C3853" s="4" t="s">
        <v>7141</v>
      </c>
      <c r="D3853" s="4">
        <v>1300</v>
      </c>
      <c r="E3853" s="4">
        <v>1300</v>
      </c>
      <c r="F3853" s="4">
        <v>0.52</v>
      </c>
      <c r="G3853" s="7">
        <f>E3853+F3853-D3853</f>
        <v>0.51999999999998181</v>
      </c>
      <c r="H3853" s="4" t="s">
        <v>4483</v>
      </c>
      <c r="I3853" s="4">
        <v>15000</v>
      </c>
      <c r="J3853" s="4" t="s">
        <v>4</v>
      </c>
      <c r="K3853" s="4" t="s">
        <v>8</v>
      </c>
      <c r="L3853" s="4" t="s">
        <v>9</v>
      </c>
      <c r="M3853" s="4" t="s">
        <v>52</v>
      </c>
      <c r="O3853" s="4"/>
      <c r="P3853" s="14">
        <v>8990003</v>
      </c>
      <c r="Q3853" s="12">
        <v>4447.55</v>
      </c>
      <c r="S3853" s="14">
        <v>8915082</v>
      </c>
      <c r="T3853" s="12">
        <v>-1499.6</v>
      </c>
      <c r="U3853">
        <f>SUM($T$2:T3853)</f>
        <v>2744374.2499999991</v>
      </c>
      <c r="W3853" s="16">
        <v>8915082</v>
      </c>
      <c r="X3853">
        <v>2744374.2499999991</v>
      </c>
      <c r="Y3853">
        <v>3852</v>
      </c>
      <c r="Z3853" s="18">
        <f t="shared" si="302"/>
        <v>6.591085067920484</v>
      </c>
      <c r="AA3853" s="18">
        <f t="shared" si="303"/>
        <v>0.84399649430324275</v>
      </c>
      <c r="AB3853" t="str">
        <f t="shared" si="301"/>
        <v>C</v>
      </c>
      <c r="AI3853" s="14">
        <v>8990003</v>
      </c>
      <c r="AJ3853" s="12">
        <v>4447.55</v>
      </c>
      <c r="AK3853" s="12">
        <v>4447.55</v>
      </c>
      <c r="AL3853" s="12">
        <v>2000</v>
      </c>
      <c r="AN3853">
        <v>8990003</v>
      </c>
      <c r="AO3853">
        <v>4447.55</v>
      </c>
      <c r="AP3853">
        <v>4447.55</v>
      </c>
      <c r="AQ3853">
        <v>2000</v>
      </c>
      <c r="AR3853">
        <f t="shared" si="304"/>
        <v>0</v>
      </c>
      <c r="AV3853" s="4">
        <v>3027858</v>
      </c>
      <c r="AW3853" s="4">
        <v>5076562</v>
      </c>
      <c r="AX3853" s="4" t="s">
        <v>7141</v>
      </c>
      <c r="AY3853" s="4">
        <v>1300</v>
      </c>
      <c r="AZ3853" s="4">
        <v>1300</v>
      </c>
      <c r="BA3853" s="4">
        <v>0.52</v>
      </c>
      <c r="BB3853" s="7">
        <f>AZ3853+BA3853-AY3853</f>
        <v>0.51999999999998181</v>
      </c>
      <c r="BC3853" s="4" t="s">
        <v>4483</v>
      </c>
      <c r="BD3853" s="4">
        <v>15000</v>
      </c>
      <c r="BE3853" s="4" t="s">
        <v>4</v>
      </c>
      <c r="BF3853" s="4" t="s">
        <v>8</v>
      </c>
      <c r="BG3853" s="4" t="s">
        <v>9</v>
      </c>
      <c r="BH3853" s="4" t="s">
        <v>52</v>
      </c>
      <c r="BI3853" t="str">
        <f t="shared" si="305"/>
        <v>C</v>
      </c>
    </row>
    <row r="3854" spans="1:61" ht="15.75" customHeight="1" x14ac:dyDescent="0.2">
      <c r="A3854" s="4">
        <v>2962044</v>
      </c>
      <c r="B3854" s="4">
        <v>8958328</v>
      </c>
      <c r="C3854" s="4" t="s">
        <v>1762</v>
      </c>
      <c r="D3854" s="4">
        <v>1670</v>
      </c>
      <c r="E3854" s="4">
        <v>1670</v>
      </c>
      <c r="F3854" s="4">
        <v>0.51</v>
      </c>
      <c r="G3854" s="7">
        <f>E3854+F3854-D3854</f>
        <v>0.50999999999999091</v>
      </c>
      <c r="H3854" s="4" t="s">
        <v>1763</v>
      </c>
      <c r="I3854" s="4">
        <v>12000</v>
      </c>
      <c r="J3854" s="4" t="s">
        <v>4</v>
      </c>
      <c r="K3854" s="4" t="s">
        <v>13</v>
      </c>
      <c r="L3854" s="4" t="s">
        <v>6</v>
      </c>
      <c r="M3854" s="4" t="s">
        <v>29</v>
      </c>
      <c r="O3854" s="4"/>
      <c r="P3854" s="14">
        <v>8990073</v>
      </c>
      <c r="Q3854" s="12">
        <v>137.91000000000054</v>
      </c>
      <c r="S3854" s="14">
        <v>9061137</v>
      </c>
      <c r="T3854" s="12">
        <v>-1499.74</v>
      </c>
      <c r="U3854">
        <f>SUM($T$2:T3854)</f>
        <v>2742874.5099999988</v>
      </c>
      <c r="W3854" s="16">
        <v>9061137</v>
      </c>
      <c r="X3854">
        <v>2742874.5099999988</v>
      </c>
      <c r="Y3854">
        <v>3853</v>
      </c>
      <c r="Z3854" s="18">
        <f t="shared" si="302"/>
        <v>6.5874831852983293</v>
      </c>
      <c r="AA3854" s="18">
        <f t="shared" si="303"/>
        <v>0.84421560035056964</v>
      </c>
      <c r="AB3854" t="str">
        <f t="shared" si="301"/>
        <v>C</v>
      </c>
      <c r="AI3854" s="14">
        <v>8990073</v>
      </c>
      <c r="AJ3854" s="12">
        <v>137.91000000000054</v>
      </c>
      <c r="AK3854" s="12">
        <v>137.91</v>
      </c>
      <c r="AL3854" s="12">
        <v>7200</v>
      </c>
      <c r="AN3854">
        <v>8990073</v>
      </c>
      <c r="AO3854">
        <v>137.91000000000054</v>
      </c>
      <c r="AP3854">
        <v>137.91</v>
      </c>
      <c r="AQ3854">
        <v>7200</v>
      </c>
      <c r="AR3854">
        <f t="shared" si="304"/>
        <v>0</v>
      </c>
      <c r="AV3854" s="4">
        <v>2962044</v>
      </c>
      <c r="AW3854" s="4">
        <v>8958328</v>
      </c>
      <c r="AX3854" s="4" t="s">
        <v>1762</v>
      </c>
      <c r="AY3854" s="4">
        <v>1670</v>
      </c>
      <c r="AZ3854" s="4">
        <v>1670</v>
      </c>
      <c r="BA3854" s="4">
        <v>0.51</v>
      </c>
      <c r="BB3854" s="7">
        <f>AZ3854+BA3854-AY3854</f>
        <v>0.50999999999999091</v>
      </c>
      <c r="BC3854" s="4" t="s">
        <v>1763</v>
      </c>
      <c r="BD3854" s="4">
        <v>12000</v>
      </c>
      <c r="BE3854" s="4" t="s">
        <v>4</v>
      </c>
      <c r="BF3854" s="4" t="s">
        <v>13</v>
      </c>
      <c r="BG3854" s="4" t="s">
        <v>6</v>
      </c>
      <c r="BH3854" s="4" t="s">
        <v>29</v>
      </c>
      <c r="BI3854" t="str">
        <f t="shared" si="305"/>
        <v>C</v>
      </c>
    </row>
    <row r="3855" spans="1:61" ht="15.75" customHeight="1" x14ac:dyDescent="0.2">
      <c r="A3855" s="4">
        <v>2947533</v>
      </c>
      <c r="B3855" s="4">
        <v>8297115</v>
      </c>
      <c r="C3855" s="4" t="s">
        <v>347</v>
      </c>
      <c r="D3855" s="4">
        <v>1000</v>
      </c>
      <c r="E3855" s="4">
        <v>1000</v>
      </c>
      <c r="F3855" s="4">
        <v>0.5</v>
      </c>
      <c r="G3855" s="7">
        <f>E3855+F3855-D3855</f>
        <v>0.5</v>
      </c>
      <c r="H3855" s="4" t="s">
        <v>348</v>
      </c>
      <c r="I3855" s="4">
        <v>15000</v>
      </c>
      <c r="J3855" s="4" t="s">
        <v>4</v>
      </c>
      <c r="K3855" s="4" t="s">
        <v>13</v>
      </c>
      <c r="L3855" s="4" t="s">
        <v>6</v>
      </c>
      <c r="M3855" s="4" t="s">
        <v>7</v>
      </c>
      <c r="O3855" s="4"/>
      <c r="P3855" s="14">
        <v>8990101</v>
      </c>
      <c r="Q3855" s="12">
        <v>1442</v>
      </c>
      <c r="S3855" s="14">
        <v>8984137</v>
      </c>
      <c r="T3855" s="12">
        <v>-1499.75</v>
      </c>
      <c r="U3855">
        <f>SUM($T$2:T3855)</f>
        <v>2741374.7599999988</v>
      </c>
      <c r="W3855" s="16">
        <v>8984137</v>
      </c>
      <c r="X3855">
        <v>2741374.7599999988</v>
      </c>
      <c r="Y3855">
        <v>3854</v>
      </c>
      <c r="Z3855" s="18">
        <f t="shared" si="302"/>
        <v>6.5838812786594607</v>
      </c>
      <c r="AA3855" s="18">
        <f t="shared" si="303"/>
        <v>0.84443470639789653</v>
      </c>
      <c r="AB3855" t="str">
        <f t="shared" si="301"/>
        <v>C</v>
      </c>
      <c r="AI3855" s="14">
        <v>8990101</v>
      </c>
      <c r="AJ3855" s="12">
        <v>1442</v>
      </c>
      <c r="AK3855" s="12">
        <v>1442</v>
      </c>
      <c r="AL3855" s="12">
        <v>2000</v>
      </c>
      <c r="AN3855">
        <v>8990101</v>
      </c>
      <c r="AO3855">
        <v>1442</v>
      </c>
      <c r="AP3855">
        <v>1442</v>
      </c>
      <c r="AQ3855">
        <v>2000</v>
      </c>
      <c r="AR3855">
        <f t="shared" si="304"/>
        <v>0</v>
      </c>
      <c r="AV3855" s="4">
        <v>2947533</v>
      </c>
      <c r="AW3855" s="4">
        <v>8297115</v>
      </c>
      <c r="AX3855" s="4" t="s">
        <v>347</v>
      </c>
      <c r="AY3855" s="4">
        <v>1000</v>
      </c>
      <c r="AZ3855" s="4">
        <v>1000</v>
      </c>
      <c r="BA3855" s="4">
        <v>0.5</v>
      </c>
      <c r="BB3855" s="7">
        <f>AZ3855+BA3855-AY3855</f>
        <v>0.5</v>
      </c>
      <c r="BC3855" s="4" t="s">
        <v>348</v>
      </c>
      <c r="BD3855" s="4">
        <v>15000</v>
      </c>
      <c r="BE3855" s="4" t="s">
        <v>4</v>
      </c>
      <c r="BF3855" s="4" t="s">
        <v>13</v>
      </c>
      <c r="BG3855" s="4" t="s">
        <v>6</v>
      </c>
      <c r="BH3855" s="4" t="s">
        <v>7</v>
      </c>
      <c r="BI3855" t="str">
        <f t="shared" si="305"/>
        <v>B</v>
      </c>
    </row>
    <row r="3856" spans="1:61" ht="15.75" customHeight="1" x14ac:dyDescent="0.2">
      <c r="A3856" s="4">
        <v>2952090</v>
      </c>
      <c r="B3856" s="4">
        <v>8730905</v>
      </c>
      <c r="C3856" s="4" t="s">
        <v>798</v>
      </c>
      <c r="D3856" s="4">
        <v>500</v>
      </c>
      <c r="E3856" s="4">
        <v>500</v>
      </c>
      <c r="F3856" s="4">
        <v>0.5</v>
      </c>
      <c r="G3856" s="7">
        <f>E3856+F3856-D3856</f>
        <v>0.5</v>
      </c>
      <c r="H3856" s="4" t="s">
        <v>799</v>
      </c>
      <c r="I3856" s="4">
        <v>6000</v>
      </c>
      <c r="J3856" s="4" t="s">
        <v>4</v>
      </c>
      <c r="K3856" s="4" t="s">
        <v>5</v>
      </c>
      <c r="L3856" s="4" t="s">
        <v>6</v>
      </c>
      <c r="M3856" s="4" t="s">
        <v>65</v>
      </c>
      <c r="O3856" s="4"/>
      <c r="P3856" s="14">
        <v>8991018</v>
      </c>
      <c r="Q3856" s="12">
        <v>1710</v>
      </c>
      <c r="S3856" s="14">
        <v>23745</v>
      </c>
      <c r="T3856" s="12">
        <v>-1500</v>
      </c>
      <c r="U3856">
        <f>SUM($T$2:T3856)</f>
        <v>2739874.7599999988</v>
      </c>
      <c r="W3856" s="16">
        <v>23745</v>
      </c>
      <c r="X3856">
        <v>2739874.7599999988</v>
      </c>
      <c r="Y3856">
        <v>3855</v>
      </c>
      <c r="Z3856" s="18">
        <f t="shared" si="302"/>
        <v>6.5802787716027504</v>
      </c>
      <c r="AA3856" s="18">
        <f t="shared" si="303"/>
        <v>0.84465381244522353</v>
      </c>
      <c r="AB3856" t="str">
        <f t="shared" si="301"/>
        <v>D</v>
      </c>
      <c r="AI3856" s="14">
        <v>8991018</v>
      </c>
      <c r="AJ3856" s="12">
        <v>1710</v>
      </c>
      <c r="AK3856" s="12">
        <v>1710</v>
      </c>
      <c r="AL3856" s="12">
        <v>1500</v>
      </c>
      <c r="AN3856">
        <v>8991018</v>
      </c>
      <c r="AO3856">
        <v>1710</v>
      </c>
      <c r="AP3856">
        <v>1710</v>
      </c>
      <c r="AQ3856">
        <v>1500</v>
      </c>
      <c r="AR3856">
        <f t="shared" si="304"/>
        <v>0</v>
      </c>
      <c r="AV3856" s="4">
        <v>2952090</v>
      </c>
      <c r="AW3856" s="4">
        <v>8730905</v>
      </c>
      <c r="AX3856" s="4" t="s">
        <v>798</v>
      </c>
      <c r="AY3856" s="4">
        <v>500</v>
      </c>
      <c r="AZ3856" s="4">
        <v>500</v>
      </c>
      <c r="BA3856" s="4">
        <v>0.5</v>
      </c>
      <c r="BB3856" s="7">
        <f>AZ3856+BA3856-AY3856</f>
        <v>0.5</v>
      </c>
      <c r="BC3856" s="4" t="s">
        <v>799</v>
      </c>
      <c r="BD3856" s="4">
        <v>6000</v>
      </c>
      <c r="BE3856" s="4" t="s">
        <v>4</v>
      </c>
      <c r="BF3856" s="4" t="s">
        <v>5</v>
      </c>
      <c r="BG3856" s="4" t="s">
        <v>6</v>
      </c>
      <c r="BH3856" s="4" t="s">
        <v>65</v>
      </c>
      <c r="BI3856" t="str">
        <f t="shared" si="305"/>
        <v>B</v>
      </c>
    </row>
    <row r="3857" spans="1:61" ht="15.75" customHeight="1" x14ac:dyDescent="0.2">
      <c r="A3857" s="4">
        <v>2959867</v>
      </c>
      <c r="B3857" s="4">
        <v>8952378</v>
      </c>
      <c r="C3857" s="4" t="s">
        <v>1540</v>
      </c>
      <c r="D3857" s="4">
        <v>1000</v>
      </c>
      <c r="E3857" s="4">
        <v>1000</v>
      </c>
      <c r="F3857" s="4">
        <v>0.5</v>
      </c>
      <c r="G3857" s="7">
        <f>E3857+F3857-D3857</f>
        <v>0.5</v>
      </c>
      <c r="H3857" s="4" t="s">
        <v>1541</v>
      </c>
      <c r="I3857" s="4">
        <v>12300</v>
      </c>
      <c r="J3857" s="4" t="s">
        <v>4</v>
      </c>
      <c r="K3857" s="4" t="s">
        <v>13</v>
      </c>
      <c r="L3857" s="4" t="s">
        <v>9</v>
      </c>
      <c r="M3857" s="4" t="s">
        <v>7</v>
      </c>
      <c r="O3857" s="4"/>
      <c r="P3857" s="14">
        <v>8991151</v>
      </c>
      <c r="Q3857" s="12">
        <v>2.25</v>
      </c>
      <c r="S3857" s="14">
        <v>95284</v>
      </c>
      <c r="T3857" s="12">
        <v>-1500</v>
      </c>
      <c r="U3857">
        <f>SUM($T$2:T3857)</f>
        <v>2738374.7599999988</v>
      </c>
      <c r="W3857" s="16">
        <v>95284</v>
      </c>
      <c r="X3857">
        <v>2738374.7599999988</v>
      </c>
      <c r="Y3857">
        <v>3856</v>
      </c>
      <c r="Z3857" s="18">
        <f t="shared" si="302"/>
        <v>6.5766762645460393</v>
      </c>
      <c r="AA3857" s="18">
        <f t="shared" si="303"/>
        <v>0.84487291849255042</v>
      </c>
      <c r="AB3857" t="str">
        <f t="shared" si="301"/>
        <v>D</v>
      </c>
      <c r="AI3857" s="14">
        <v>8991151</v>
      </c>
      <c r="AJ3857" s="12">
        <v>2.25</v>
      </c>
      <c r="AK3857" s="12">
        <v>2.25</v>
      </c>
      <c r="AL3857" s="12">
        <v>1500</v>
      </c>
      <c r="AN3857">
        <v>8991151</v>
      </c>
      <c r="AO3857">
        <v>2.25</v>
      </c>
      <c r="AP3857">
        <v>2.25</v>
      </c>
      <c r="AQ3857">
        <v>1500</v>
      </c>
      <c r="AR3857">
        <f t="shared" si="304"/>
        <v>0</v>
      </c>
      <c r="AV3857" s="4">
        <v>2959867</v>
      </c>
      <c r="AW3857" s="4">
        <v>8952378</v>
      </c>
      <c r="AX3857" s="4" t="s">
        <v>1540</v>
      </c>
      <c r="AY3857" s="4">
        <v>1000</v>
      </c>
      <c r="AZ3857" s="4">
        <v>1000</v>
      </c>
      <c r="BA3857" s="4">
        <v>0.5</v>
      </c>
      <c r="BB3857" s="7">
        <f>AZ3857+BA3857-AY3857</f>
        <v>0.5</v>
      </c>
      <c r="BC3857" s="4" t="s">
        <v>1541</v>
      </c>
      <c r="BD3857" s="4">
        <v>12300</v>
      </c>
      <c r="BE3857" s="4" t="s">
        <v>4</v>
      </c>
      <c r="BF3857" s="4" t="s">
        <v>13</v>
      </c>
      <c r="BG3857" s="4" t="s">
        <v>9</v>
      </c>
      <c r="BH3857" s="4" t="s">
        <v>7</v>
      </c>
      <c r="BI3857" t="str">
        <f t="shared" si="305"/>
        <v>B</v>
      </c>
    </row>
    <row r="3858" spans="1:61" ht="15.75" customHeight="1" x14ac:dyDescent="0.2">
      <c r="A3858" s="4">
        <v>2962954</v>
      </c>
      <c r="B3858" s="4">
        <v>8723198</v>
      </c>
      <c r="C3858" s="4" t="s">
        <v>1847</v>
      </c>
      <c r="D3858" s="4">
        <v>500</v>
      </c>
      <c r="E3858" s="4">
        <v>500</v>
      </c>
      <c r="F3858" s="4">
        <v>0.5</v>
      </c>
      <c r="G3858" s="7">
        <f>E3858+F3858-D3858</f>
        <v>0.5</v>
      </c>
      <c r="H3858" s="4" t="s">
        <v>1848</v>
      </c>
      <c r="I3858" s="4">
        <v>18000</v>
      </c>
      <c r="J3858" s="4" t="s">
        <v>32</v>
      </c>
      <c r="K3858" s="4" t="s">
        <v>22</v>
      </c>
      <c r="M3858" s="4" t="s">
        <v>65</v>
      </c>
      <c r="O3858" s="4"/>
      <c r="P3858" s="14">
        <v>8991396</v>
      </c>
      <c r="Q3858" s="12">
        <v>438.90000000000009</v>
      </c>
      <c r="S3858" s="14">
        <v>156119</v>
      </c>
      <c r="T3858" s="12">
        <v>-1500</v>
      </c>
      <c r="U3858">
        <f>SUM($T$2:T3858)</f>
        <v>2736874.7599999988</v>
      </c>
      <c r="W3858" s="16">
        <v>156119</v>
      </c>
      <c r="X3858">
        <v>2736874.7599999988</v>
      </c>
      <c r="Y3858">
        <v>3857</v>
      </c>
      <c r="Z3858" s="18">
        <f t="shared" si="302"/>
        <v>6.5730737574893281</v>
      </c>
      <c r="AA3858" s="18">
        <f t="shared" si="303"/>
        <v>0.84509202453987731</v>
      </c>
      <c r="AB3858" t="str">
        <f t="shared" si="301"/>
        <v>D</v>
      </c>
      <c r="AI3858" s="14">
        <v>8991396</v>
      </c>
      <c r="AJ3858" s="12">
        <v>438.90000000000009</v>
      </c>
      <c r="AK3858" s="12">
        <v>438.9</v>
      </c>
      <c r="AL3858" s="12">
        <v>700</v>
      </c>
      <c r="AN3858">
        <v>8991396</v>
      </c>
      <c r="AO3858">
        <v>438.90000000000009</v>
      </c>
      <c r="AP3858">
        <v>438.9</v>
      </c>
      <c r="AQ3858">
        <v>700</v>
      </c>
      <c r="AR3858">
        <f t="shared" si="304"/>
        <v>0</v>
      </c>
      <c r="AV3858" s="4">
        <v>2962954</v>
      </c>
      <c r="AW3858" s="4">
        <v>8723198</v>
      </c>
      <c r="AX3858" s="4" t="s">
        <v>1847</v>
      </c>
      <c r="AY3858" s="4">
        <v>500</v>
      </c>
      <c r="AZ3858" s="4">
        <v>500</v>
      </c>
      <c r="BA3858" s="4">
        <v>0.5</v>
      </c>
      <c r="BB3858" s="7">
        <f>AZ3858+BA3858-AY3858</f>
        <v>0.5</v>
      </c>
      <c r="BC3858" s="4" t="s">
        <v>1848</v>
      </c>
      <c r="BD3858" s="4">
        <v>18000</v>
      </c>
      <c r="BE3858" s="4" t="s">
        <v>32</v>
      </c>
      <c r="BF3858" s="4" t="s">
        <v>22</v>
      </c>
      <c r="BH3858" s="4" t="s">
        <v>65</v>
      </c>
      <c r="BI3858" t="str">
        <f t="shared" si="305"/>
        <v>B</v>
      </c>
    </row>
    <row r="3859" spans="1:61" ht="15.75" customHeight="1" x14ac:dyDescent="0.2">
      <c r="A3859" s="4">
        <v>2969366</v>
      </c>
      <c r="B3859" s="4">
        <v>8978236</v>
      </c>
      <c r="C3859" s="4" t="s">
        <v>2371</v>
      </c>
      <c r="D3859" s="4">
        <v>500</v>
      </c>
      <c r="E3859" s="4">
        <v>500</v>
      </c>
      <c r="F3859" s="4">
        <v>0.5</v>
      </c>
      <c r="G3859" s="7">
        <f>E3859+F3859-D3859</f>
        <v>0.5</v>
      </c>
      <c r="H3859" s="4" t="s">
        <v>2372</v>
      </c>
      <c r="I3859" s="4">
        <v>10000</v>
      </c>
      <c r="J3859" s="4" t="s">
        <v>21</v>
      </c>
      <c r="K3859" s="4" t="s">
        <v>13</v>
      </c>
      <c r="M3859" s="4" t="s">
        <v>17</v>
      </c>
      <c r="O3859" s="4"/>
      <c r="P3859" s="14">
        <v>8991438</v>
      </c>
      <c r="Q3859" s="12">
        <v>1369.6999999999998</v>
      </c>
      <c r="S3859" s="14">
        <v>158621</v>
      </c>
      <c r="T3859" s="12">
        <v>-1500</v>
      </c>
      <c r="U3859">
        <f>SUM($T$2:T3859)</f>
        <v>2735374.7599999988</v>
      </c>
      <c r="W3859" s="16">
        <v>158621</v>
      </c>
      <c r="X3859">
        <v>2735374.7599999988</v>
      </c>
      <c r="Y3859">
        <v>3858</v>
      </c>
      <c r="Z3859" s="18">
        <f t="shared" si="302"/>
        <v>6.5694712504326178</v>
      </c>
      <c r="AA3859" s="18">
        <f t="shared" si="303"/>
        <v>0.8453111305872042</v>
      </c>
      <c r="AB3859" t="str">
        <f t="shared" si="301"/>
        <v>D</v>
      </c>
      <c r="AI3859" s="14">
        <v>8991438</v>
      </c>
      <c r="AJ3859" s="12">
        <v>1369.6999999999998</v>
      </c>
      <c r="AK3859" s="12">
        <v>1369.6999999999998</v>
      </c>
      <c r="AL3859" s="12">
        <v>4900</v>
      </c>
      <c r="AN3859">
        <v>8991438</v>
      </c>
      <c r="AO3859">
        <v>1369.6999999999998</v>
      </c>
      <c r="AP3859">
        <v>1369.6999999999998</v>
      </c>
      <c r="AQ3859">
        <v>4900</v>
      </c>
      <c r="AR3859">
        <f t="shared" si="304"/>
        <v>0</v>
      </c>
      <c r="AV3859" s="4">
        <v>2969366</v>
      </c>
      <c r="AW3859" s="4">
        <v>8978236</v>
      </c>
      <c r="AX3859" s="4" t="s">
        <v>2371</v>
      </c>
      <c r="AY3859" s="4">
        <v>500</v>
      </c>
      <c r="AZ3859" s="4">
        <v>500</v>
      </c>
      <c r="BA3859" s="4">
        <v>0.5</v>
      </c>
      <c r="BB3859" s="7">
        <f>AZ3859+BA3859-AY3859</f>
        <v>0.5</v>
      </c>
      <c r="BC3859" s="4" t="s">
        <v>2372</v>
      </c>
      <c r="BD3859" s="4">
        <v>10000</v>
      </c>
      <c r="BE3859" s="4" t="s">
        <v>21</v>
      </c>
      <c r="BF3859" s="4" t="s">
        <v>13</v>
      </c>
      <c r="BH3859" s="4" t="s">
        <v>17</v>
      </c>
      <c r="BI3859" t="str">
        <f t="shared" si="305"/>
        <v>B</v>
      </c>
    </row>
    <row r="3860" spans="1:61" ht="15.75" customHeight="1" x14ac:dyDescent="0.2">
      <c r="A3860" s="4">
        <v>2973573</v>
      </c>
      <c r="B3860" s="4">
        <v>7186061</v>
      </c>
      <c r="C3860" s="4" t="s">
        <v>2749</v>
      </c>
      <c r="D3860" s="4">
        <v>1000</v>
      </c>
      <c r="E3860" s="4">
        <v>1000</v>
      </c>
      <c r="F3860" s="4">
        <v>0.5</v>
      </c>
      <c r="G3860" s="7">
        <f>E3860+F3860-D3860</f>
        <v>0.5</v>
      </c>
      <c r="H3860" s="4" t="s">
        <v>390</v>
      </c>
      <c r="I3860" s="4">
        <v>10000</v>
      </c>
      <c r="J3860" s="4" t="s">
        <v>4</v>
      </c>
      <c r="K3860" s="4" t="s">
        <v>8</v>
      </c>
      <c r="L3860" s="4" t="s">
        <v>6</v>
      </c>
      <c r="M3860" s="4" t="s">
        <v>47</v>
      </c>
      <c r="O3860" s="4"/>
      <c r="P3860" s="14">
        <v>8994000</v>
      </c>
      <c r="Q3860" s="12">
        <v>0.39999999999997726</v>
      </c>
      <c r="S3860" s="14">
        <v>183908</v>
      </c>
      <c r="T3860" s="12">
        <v>-1500</v>
      </c>
      <c r="U3860">
        <f>SUM($T$2:T3860)</f>
        <v>2733874.7599999988</v>
      </c>
      <c r="W3860" s="16">
        <v>183908</v>
      </c>
      <c r="X3860">
        <v>2733874.7599999988</v>
      </c>
      <c r="Y3860">
        <v>3859</v>
      </c>
      <c r="Z3860" s="18">
        <f t="shared" si="302"/>
        <v>6.5658687433759066</v>
      </c>
      <c r="AA3860" s="18">
        <f t="shared" si="303"/>
        <v>0.84553023663453108</v>
      </c>
      <c r="AB3860" t="str">
        <f t="shared" si="301"/>
        <v>D</v>
      </c>
      <c r="AI3860" s="14">
        <v>8994000</v>
      </c>
      <c r="AJ3860" s="12">
        <v>0.39999999999997726</v>
      </c>
      <c r="AK3860" s="12">
        <v>0.4</v>
      </c>
      <c r="AL3860" s="12">
        <v>1000</v>
      </c>
      <c r="AN3860">
        <v>8994000</v>
      </c>
      <c r="AO3860">
        <v>0.39999999999997726</v>
      </c>
      <c r="AP3860">
        <v>0.4</v>
      </c>
      <c r="AQ3860">
        <v>1000</v>
      </c>
      <c r="AR3860">
        <f t="shared" si="304"/>
        <v>0</v>
      </c>
      <c r="AV3860" s="4">
        <v>2973573</v>
      </c>
      <c r="AW3860" s="4">
        <v>7186061</v>
      </c>
      <c r="AX3860" s="4" t="s">
        <v>2749</v>
      </c>
      <c r="AY3860" s="4">
        <v>1000</v>
      </c>
      <c r="AZ3860" s="4">
        <v>1000</v>
      </c>
      <c r="BA3860" s="4">
        <v>0.5</v>
      </c>
      <c r="BB3860" s="7">
        <f>AZ3860+BA3860-AY3860</f>
        <v>0.5</v>
      </c>
      <c r="BC3860" s="4" t="s">
        <v>390</v>
      </c>
      <c r="BD3860" s="4">
        <v>10000</v>
      </c>
      <c r="BE3860" s="4" t="s">
        <v>4</v>
      </c>
      <c r="BF3860" s="4" t="s">
        <v>8</v>
      </c>
      <c r="BG3860" s="4" t="s">
        <v>6</v>
      </c>
      <c r="BH3860" s="4" t="s">
        <v>47</v>
      </c>
      <c r="BI3860" t="str">
        <f t="shared" si="305"/>
        <v>B</v>
      </c>
    </row>
    <row r="3861" spans="1:61" ht="15.75" customHeight="1" x14ac:dyDescent="0.2">
      <c r="A3861" s="4">
        <v>2982092</v>
      </c>
      <c r="B3861" s="4">
        <v>7290410</v>
      </c>
      <c r="C3861" s="4" t="s">
        <v>3501</v>
      </c>
      <c r="D3861" s="4">
        <v>1000</v>
      </c>
      <c r="E3861" s="4">
        <v>1000</v>
      </c>
      <c r="F3861" s="4">
        <v>0.5</v>
      </c>
      <c r="G3861" s="7">
        <f>E3861+F3861-D3861</f>
        <v>0.5</v>
      </c>
      <c r="H3861" s="4" t="s">
        <v>3502</v>
      </c>
      <c r="I3861" s="4">
        <v>14000</v>
      </c>
      <c r="J3861" s="4" t="s">
        <v>4</v>
      </c>
      <c r="K3861" s="4" t="s">
        <v>8</v>
      </c>
      <c r="L3861" s="4" t="s">
        <v>9</v>
      </c>
      <c r="M3861" s="4" t="s">
        <v>40</v>
      </c>
      <c r="O3861" s="4"/>
      <c r="P3861" s="14">
        <v>8994448</v>
      </c>
      <c r="Q3861" s="12">
        <v>4.5</v>
      </c>
      <c r="S3861" s="14">
        <v>425701</v>
      </c>
      <c r="T3861" s="12">
        <v>-1500</v>
      </c>
      <c r="U3861">
        <f>SUM($T$2:T3861)</f>
        <v>2732374.7599999988</v>
      </c>
      <c r="W3861" s="16">
        <v>425701</v>
      </c>
      <c r="X3861">
        <v>2732374.7599999988</v>
      </c>
      <c r="Y3861">
        <v>3860</v>
      </c>
      <c r="Z3861" s="18">
        <f t="shared" si="302"/>
        <v>6.5622662363191955</v>
      </c>
      <c r="AA3861" s="18">
        <f t="shared" si="303"/>
        <v>0.84574934268185797</v>
      </c>
      <c r="AB3861" t="str">
        <f t="shared" si="301"/>
        <v>D</v>
      </c>
      <c r="AI3861" s="14">
        <v>8994448</v>
      </c>
      <c r="AJ3861" s="12">
        <v>4.5</v>
      </c>
      <c r="AK3861" s="12">
        <v>4.5</v>
      </c>
      <c r="AL3861" s="12">
        <v>3000</v>
      </c>
      <c r="AN3861">
        <v>8994448</v>
      </c>
      <c r="AO3861">
        <v>4.5</v>
      </c>
      <c r="AP3861">
        <v>4.5</v>
      </c>
      <c r="AQ3861">
        <v>3000</v>
      </c>
      <c r="AR3861">
        <f t="shared" si="304"/>
        <v>0</v>
      </c>
      <c r="AV3861" s="4">
        <v>2982092</v>
      </c>
      <c r="AW3861" s="4">
        <v>7290410</v>
      </c>
      <c r="AX3861" s="4" t="s">
        <v>3501</v>
      </c>
      <c r="AY3861" s="4">
        <v>1000</v>
      </c>
      <c r="AZ3861" s="4">
        <v>1000</v>
      </c>
      <c r="BA3861" s="4">
        <v>0.5</v>
      </c>
      <c r="BB3861" s="7">
        <f>AZ3861+BA3861-AY3861</f>
        <v>0.5</v>
      </c>
      <c r="BC3861" s="4" t="s">
        <v>3502</v>
      </c>
      <c r="BD3861" s="4">
        <v>14000</v>
      </c>
      <c r="BE3861" s="4" t="s">
        <v>4</v>
      </c>
      <c r="BF3861" s="4" t="s">
        <v>8</v>
      </c>
      <c r="BG3861" s="4" t="s">
        <v>9</v>
      </c>
      <c r="BH3861" s="4" t="s">
        <v>40</v>
      </c>
      <c r="BI3861" t="str">
        <f t="shared" si="305"/>
        <v>B</v>
      </c>
    </row>
    <row r="3862" spans="1:61" ht="15.75" customHeight="1" x14ac:dyDescent="0.2">
      <c r="A3862" s="4">
        <v>3009091</v>
      </c>
      <c r="B3862" s="4">
        <v>9087954</v>
      </c>
      <c r="C3862" s="4" t="s">
        <v>5801</v>
      </c>
      <c r="D3862" s="4">
        <v>1000</v>
      </c>
      <c r="E3862" s="4">
        <v>1000</v>
      </c>
      <c r="F3862" s="4">
        <v>0.5</v>
      </c>
      <c r="G3862" s="7">
        <f>E3862+F3862-D3862</f>
        <v>0.5</v>
      </c>
      <c r="H3862" s="4" t="s">
        <v>5802</v>
      </c>
      <c r="I3862" s="4">
        <v>16000</v>
      </c>
      <c r="J3862" s="4" t="s">
        <v>4</v>
      </c>
      <c r="K3862" s="4" t="s">
        <v>8</v>
      </c>
      <c r="L3862" s="4" t="s">
        <v>6</v>
      </c>
      <c r="M3862" s="4" t="s">
        <v>10</v>
      </c>
      <c r="O3862" s="4"/>
      <c r="P3862" s="14">
        <v>8995309</v>
      </c>
      <c r="Q3862" s="12">
        <v>-2000</v>
      </c>
      <c r="S3862" s="14">
        <v>466387</v>
      </c>
      <c r="T3862" s="12">
        <v>-1500</v>
      </c>
      <c r="U3862">
        <f>SUM($T$2:T3862)</f>
        <v>2730874.7599999988</v>
      </c>
      <c r="W3862" s="16">
        <v>466387</v>
      </c>
      <c r="X3862">
        <v>2730874.7599999988</v>
      </c>
      <c r="Y3862">
        <v>3861</v>
      </c>
      <c r="Z3862" s="18">
        <f t="shared" si="302"/>
        <v>6.5586637292624843</v>
      </c>
      <c r="AA3862" s="18">
        <f t="shared" si="303"/>
        <v>0.84596844872918497</v>
      </c>
      <c r="AB3862" t="str">
        <f t="shared" si="301"/>
        <v>D</v>
      </c>
      <c r="AI3862" s="14">
        <v>8995309</v>
      </c>
      <c r="AJ3862" s="12">
        <v>-2000</v>
      </c>
      <c r="AK3862" s="12">
        <v>0</v>
      </c>
      <c r="AL3862" s="12">
        <v>0</v>
      </c>
      <c r="AN3862">
        <v>8995309</v>
      </c>
      <c r="AO3862">
        <v>-2000</v>
      </c>
      <c r="AP3862">
        <v>0</v>
      </c>
      <c r="AQ3862">
        <v>0</v>
      </c>
      <c r="AR3862">
        <f t="shared" si="304"/>
        <v>0</v>
      </c>
      <c r="AV3862" s="4">
        <v>3009091</v>
      </c>
      <c r="AW3862" s="4">
        <v>9087954</v>
      </c>
      <c r="AX3862" s="4" t="s">
        <v>5801</v>
      </c>
      <c r="AY3862" s="4">
        <v>1000</v>
      </c>
      <c r="AZ3862" s="4">
        <v>1000</v>
      </c>
      <c r="BA3862" s="4">
        <v>0.5</v>
      </c>
      <c r="BB3862" s="7">
        <f>AZ3862+BA3862-AY3862</f>
        <v>0.5</v>
      </c>
      <c r="BC3862" s="4" t="s">
        <v>5802</v>
      </c>
      <c r="BD3862" s="4">
        <v>16000</v>
      </c>
      <c r="BE3862" s="4" t="s">
        <v>4</v>
      </c>
      <c r="BF3862" s="4" t="s">
        <v>8</v>
      </c>
      <c r="BG3862" s="4" t="s">
        <v>6</v>
      </c>
      <c r="BH3862" s="4" t="s">
        <v>10</v>
      </c>
      <c r="BI3862" t="str">
        <f t="shared" si="305"/>
        <v>B</v>
      </c>
    </row>
    <row r="3863" spans="1:61" ht="15.75" customHeight="1" x14ac:dyDescent="0.2">
      <c r="A3863" s="4">
        <v>3009833</v>
      </c>
      <c r="B3863" s="4">
        <v>9089956</v>
      </c>
      <c r="C3863" s="4" t="s">
        <v>5852</v>
      </c>
      <c r="D3863" s="4">
        <v>1000</v>
      </c>
      <c r="E3863" s="4">
        <v>1000</v>
      </c>
      <c r="F3863" s="4">
        <v>0.5</v>
      </c>
      <c r="G3863" s="7">
        <f>E3863+F3863-D3863</f>
        <v>0.5</v>
      </c>
      <c r="H3863" s="4" t="s">
        <v>1627</v>
      </c>
      <c r="I3863" s="4">
        <v>10000</v>
      </c>
      <c r="J3863" s="4" t="s">
        <v>4</v>
      </c>
      <c r="K3863" s="4" t="s">
        <v>13</v>
      </c>
      <c r="L3863" s="4" t="s">
        <v>6</v>
      </c>
      <c r="M3863" s="4" t="s">
        <v>173</v>
      </c>
      <c r="O3863" s="4"/>
      <c r="P3863" s="14">
        <v>8995351</v>
      </c>
      <c r="Q3863" s="12">
        <v>2.7000000000000455</v>
      </c>
      <c r="S3863" s="14">
        <v>480810</v>
      </c>
      <c r="T3863" s="12">
        <v>-1500</v>
      </c>
      <c r="U3863">
        <f>SUM($T$2:T3863)</f>
        <v>2729374.7599999988</v>
      </c>
      <c r="W3863" s="16">
        <v>480810</v>
      </c>
      <c r="X3863">
        <v>2729374.7599999988</v>
      </c>
      <c r="Y3863">
        <v>3862</v>
      </c>
      <c r="Z3863" s="18">
        <f t="shared" si="302"/>
        <v>6.555061222205774</v>
      </c>
      <c r="AA3863" s="18">
        <f t="shared" si="303"/>
        <v>0.84618755477651186</v>
      </c>
      <c r="AB3863" t="str">
        <f t="shared" si="301"/>
        <v>D</v>
      </c>
      <c r="AI3863" s="14">
        <v>8995351</v>
      </c>
      <c r="AJ3863" s="12">
        <v>2.7000000000000455</v>
      </c>
      <c r="AK3863" s="12">
        <v>2.7</v>
      </c>
      <c r="AL3863" s="12">
        <v>1800</v>
      </c>
      <c r="AN3863">
        <v>8995351</v>
      </c>
      <c r="AO3863">
        <v>2.7000000000000455</v>
      </c>
      <c r="AP3863">
        <v>2.7</v>
      </c>
      <c r="AQ3863">
        <v>1800</v>
      </c>
      <c r="AR3863">
        <f t="shared" si="304"/>
        <v>0</v>
      </c>
      <c r="AV3863" s="4">
        <v>3009833</v>
      </c>
      <c r="AW3863" s="4">
        <v>9089956</v>
      </c>
      <c r="AX3863" s="4" t="s">
        <v>5852</v>
      </c>
      <c r="AY3863" s="4">
        <v>1000</v>
      </c>
      <c r="AZ3863" s="4">
        <v>1000</v>
      </c>
      <c r="BA3863" s="4">
        <v>0.5</v>
      </c>
      <c r="BB3863" s="7">
        <f>AZ3863+BA3863-AY3863</f>
        <v>0.5</v>
      </c>
      <c r="BC3863" s="4" t="s">
        <v>1627</v>
      </c>
      <c r="BD3863" s="4">
        <v>10000</v>
      </c>
      <c r="BE3863" s="4" t="s">
        <v>4</v>
      </c>
      <c r="BF3863" s="4" t="s">
        <v>13</v>
      </c>
      <c r="BG3863" s="4" t="s">
        <v>6</v>
      </c>
      <c r="BH3863" s="4" t="s">
        <v>173</v>
      </c>
      <c r="BI3863" t="str">
        <f t="shared" si="305"/>
        <v>B</v>
      </c>
    </row>
    <row r="3864" spans="1:61" ht="15.75" customHeight="1" x14ac:dyDescent="0.2">
      <c r="A3864" s="4">
        <v>3031225</v>
      </c>
      <c r="B3864" s="4">
        <v>1719997</v>
      </c>
      <c r="C3864" s="4" t="s">
        <v>7399</v>
      </c>
      <c r="D3864" s="4">
        <v>500</v>
      </c>
      <c r="E3864" s="4">
        <v>500</v>
      </c>
      <c r="F3864" s="4">
        <v>0.5</v>
      </c>
      <c r="G3864" s="7">
        <f>E3864+F3864-D3864</f>
        <v>0.5</v>
      </c>
      <c r="H3864" s="4" t="s">
        <v>7400</v>
      </c>
      <c r="I3864" s="4">
        <v>15000</v>
      </c>
      <c r="J3864" s="4" t="s">
        <v>4</v>
      </c>
      <c r="K3864" s="4" t="s">
        <v>8</v>
      </c>
      <c r="L3864" s="4" t="s">
        <v>6</v>
      </c>
      <c r="M3864" s="4" t="s">
        <v>40</v>
      </c>
      <c r="O3864" s="4"/>
      <c r="P3864" s="14">
        <v>8996037</v>
      </c>
      <c r="Q3864" s="12">
        <v>1.7999999999999545</v>
      </c>
      <c r="S3864" s="14">
        <v>521424</v>
      </c>
      <c r="T3864" s="12">
        <v>-1500</v>
      </c>
      <c r="U3864">
        <f>SUM($T$2:T3864)</f>
        <v>2727874.7599999988</v>
      </c>
      <c r="W3864" s="16">
        <v>521424</v>
      </c>
      <c r="X3864">
        <v>2727874.7599999988</v>
      </c>
      <c r="Y3864">
        <v>3863</v>
      </c>
      <c r="Z3864" s="18">
        <f t="shared" si="302"/>
        <v>6.5514587151490629</v>
      </c>
      <c r="AA3864" s="18">
        <f t="shared" si="303"/>
        <v>0.84640666082383875</v>
      </c>
      <c r="AB3864" t="str">
        <f t="shared" si="301"/>
        <v>D</v>
      </c>
      <c r="AI3864" s="14">
        <v>8996037</v>
      </c>
      <c r="AJ3864" s="12">
        <v>1.7999999999999545</v>
      </c>
      <c r="AK3864" s="12">
        <v>1.8</v>
      </c>
      <c r="AL3864" s="12">
        <v>1500</v>
      </c>
      <c r="AN3864">
        <v>8996037</v>
      </c>
      <c r="AO3864">
        <v>1.7999999999999545</v>
      </c>
      <c r="AP3864">
        <v>1.8</v>
      </c>
      <c r="AQ3864">
        <v>1500</v>
      </c>
      <c r="AR3864">
        <f t="shared" si="304"/>
        <v>0</v>
      </c>
      <c r="AV3864" s="4">
        <v>3031225</v>
      </c>
      <c r="AW3864" s="4">
        <v>1719997</v>
      </c>
      <c r="AX3864" s="4" t="s">
        <v>7399</v>
      </c>
      <c r="AY3864" s="4">
        <v>500</v>
      </c>
      <c r="AZ3864" s="4">
        <v>500</v>
      </c>
      <c r="BA3864" s="4">
        <v>0.5</v>
      </c>
      <c r="BB3864" s="7">
        <f>AZ3864+BA3864-AY3864</f>
        <v>0.5</v>
      </c>
      <c r="BC3864" s="4" t="s">
        <v>7400</v>
      </c>
      <c r="BD3864" s="4">
        <v>15000</v>
      </c>
      <c r="BE3864" s="4" t="s">
        <v>4</v>
      </c>
      <c r="BF3864" s="4" t="s">
        <v>8</v>
      </c>
      <c r="BG3864" s="4" t="s">
        <v>6</v>
      </c>
      <c r="BH3864" s="4" t="s">
        <v>40</v>
      </c>
      <c r="BI3864" t="str">
        <f t="shared" si="305"/>
        <v>B</v>
      </c>
    </row>
    <row r="3865" spans="1:61" ht="15.75" customHeight="1" x14ac:dyDescent="0.2">
      <c r="A3865" s="4">
        <v>3043860</v>
      </c>
      <c r="B3865" s="4">
        <v>9182335</v>
      </c>
      <c r="C3865" s="4" t="s">
        <v>8340</v>
      </c>
      <c r="D3865" s="4">
        <v>1000</v>
      </c>
      <c r="E3865" s="4">
        <v>1000</v>
      </c>
      <c r="F3865" s="4">
        <v>0.5</v>
      </c>
      <c r="G3865" s="7">
        <f>E3865+F3865-D3865</f>
        <v>0.5</v>
      </c>
      <c r="H3865" s="4" t="s">
        <v>6098</v>
      </c>
      <c r="I3865" s="4">
        <v>1</v>
      </c>
      <c r="J3865" s="4" t="s">
        <v>51</v>
      </c>
      <c r="K3865" s="4" t="s">
        <v>13</v>
      </c>
      <c r="M3865" s="4" t="s">
        <v>47</v>
      </c>
      <c r="O3865" s="4"/>
      <c r="P3865" s="14">
        <v>8996247</v>
      </c>
      <c r="Q3865" s="12">
        <v>1992</v>
      </c>
      <c r="S3865" s="14">
        <v>611504</v>
      </c>
      <c r="T3865" s="12">
        <v>-1500</v>
      </c>
      <c r="U3865">
        <f>SUM($T$2:T3865)</f>
        <v>2726374.7599999988</v>
      </c>
      <c r="W3865" s="16">
        <v>611504</v>
      </c>
      <c r="X3865">
        <v>2726374.7599999988</v>
      </c>
      <c r="Y3865">
        <v>3864</v>
      </c>
      <c r="Z3865" s="18">
        <f t="shared" si="302"/>
        <v>6.5478562080923517</v>
      </c>
      <c r="AA3865" s="18">
        <f t="shared" si="303"/>
        <v>0.84662576687116564</v>
      </c>
      <c r="AB3865" t="str">
        <f t="shared" si="301"/>
        <v>D</v>
      </c>
      <c r="AI3865" s="14">
        <v>8996247</v>
      </c>
      <c r="AJ3865" s="12">
        <v>1992</v>
      </c>
      <c r="AK3865" s="12">
        <v>1992</v>
      </c>
      <c r="AL3865" s="12">
        <v>1000</v>
      </c>
      <c r="AN3865">
        <v>8996247</v>
      </c>
      <c r="AO3865">
        <v>1992</v>
      </c>
      <c r="AP3865">
        <v>1992</v>
      </c>
      <c r="AQ3865">
        <v>1000</v>
      </c>
      <c r="AR3865">
        <f t="shared" si="304"/>
        <v>0</v>
      </c>
      <c r="AV3865" s="4">
        <v>3043860</v>
      </c>
      <c r="AW3865" s="4">
        <v>9182335</v>
      </c>
      <c r="AX3865" s="4" t="s">
        <v>8340</v>
      </c>
      <c r="AY3865" s="4">
        <v>1000</v>
      </c>
      <c r="AZ3865" s="4">
        <v>1000</v>
      </c>
      <c r="BA3865" s="4">
        <v>0.5</v>
      </c>
      <c r="BB3865" s="7">
        <f>AZ3865+BA3865-AY3865</f>
        <v>0.5</v>
      </c>
      <c r="BC3865" s="4" t="s">
        <v>6098</v>
      </c>
      <c r="BD3865" s="4">
        <v>1</v>
      </c>
      <c r="BE3865" s="4" t="s">
        <v>51</v>
      </c>
      <c r="BF3865" s="4" t="s">
        <v>13</v>
      </c>
      <c r="BH3865" s="4" t="s">
        <v>47</v>
      </c>
      <c r="BI3865" t="str">
        <f t="shared" si="305"/>
        <v>B</v>
      </c>
    </row>
    <row r="3866" spans="1:61" ht="15.75" customHeight="1" x14ac:dyDescent="0.2">
      <c r="A3866" s="4">
        <v>3028292</v>
      </c>
      <c r="B3866" s="4">
        <v>9139985</v>
      </c>
      <c r="C3866" s="4" t="s">
        <v>7179</v>
      </c>
      <c r="D3866" s="4">
        <v>600</v>
      </c>
      <c r="E3866" s="4">
        <v>600</v>
      </c>
      <c r="F3866" s="4">
        <v>0.48</v>
      </c>
      <c r="G3866" s="7">
        <f>E3866+F3866-D3866</f>
        <v>0.48000000000001819</v>
      </c>
      <c r="H3866" s="4" t="s">
        <v>7180</v>
      </c>
      <c r="I3866" s="4">
        <v>2300</v>
      </c>
      <c r="J3866" s="4" t="s">
        <v>51</v>
      </c>
      <c r="K3866" s="4" t="s">
        <v>13</v>
      </c>
      <c r="M3866" s="4" t="s">
        <v>10</v>
      </c>
      <c r="O3866" s="4"/>
      <c r="P3866" s="14">
        <v>8996310</v>
      </c>
      <c r="Q3866" s="12">
        <v>5550.1999999999989</v>
      </c>
      <c r="S3866" s="14">
        <v>665308</v>
      </c>
      <c r="T3866" s="12">
        <v>-1500</v>
      </c>
      <c r="U3866">
        <f>SUM($T$2:T3866)</f>
        <v>2724874.7599999988</v>
      </c>
      <c r="W3866" s="16">
        <v>665308</v>
      </c>
      <c r="X3866">
        <v>2724874.7599999988</v>
      </c>
      <c r="Y3866">
        <v>3865</v>
      </c>
      <c r="Z3866" s="18">
        <f t="shared" si="302"/>
        <v>6.5442537010356405</v>
      </c>
      <c r="AA3866" s="18">
        <f t="shared" si="303"/>
        <v>0.84684487291849253</v>
      </c>
      <c r="AB3866" t="str">
        <f t="shared" si="301"/>
        <v>D</v>
      </c>
      <c r="AI3866" s="14">
        <v>8996310</v>
      </c>
      <c r="AJ3866" s="12">
        <v>5550.1999999999989</v>
      </c>
      <c r="AK3866" s="12">
        <v>5550.2</v>
      </c>
      <c r="AL3866" s="12">
        <v>5400</v>
      </c>
      <c r="AN3866">
        <v>8996310</v>
      </c>
      <c r="AO3866">
        <v>5550.1999999999989</v>
      </c>
      <c r="AP3866">
        <v>5550.2</v>
      </c>
      <c r="AQ3866">
        <v>5400</v>
      </c>
      <c r="AR3866">
        <f t="shared" si="304"/>
        <v>0</v>
      </c>
      <c r="AV3866" s="4">
        <v>3028292</v>
      </c>
      <c r="AW3866" s="4">
        <v>9139985</v>
      </c>
      <c r="AX3866" s="4" t="s">
        <v>7179</v>
      </c>
      <c r="AY3866" s="4">
        <v>600</v>
      </c>
      <c r="AZ3866" s="4">
        <v>600</v>
      </c>
      <c r="BA3866" s="4">
        <v>0.48</v>
      </c>
      <c r="BB3866" s="7">
        <f>AZ3866+BA3866-AY3866</f>
        <v>0.48000000000001819</v>
      </c>
      <c r="BC3866" s="4" t="s">
        <v>7180</v>
      </c>
      <c r="BD3866" s="4">
        <v>2300</v>
      </c>
      <c r="BE3866" s="4" t="s">
        <v>51</v>
      </c>
      <c r="BF3866" s="4" t="s">
        <v>13</v>
      </c>
      <c r="BH3866" s="4" t="s">
        <v>10</v>
      </c>
      <c r="BI3866" t="str">
        <f t="shared" si="305"/>
        <v>B</v>
      </c>
    </row>
    <row r="3867" spans="1:61" ht="15.75" customHeight="1" x14ac:dyDescent="0.2">
      <c r="A3867" s="4">
        <v>3039002</v>
      </c>
      <c r="B3867" s="4">
        <v>220095</v>
      </c>
      <c r="C3867" s="4" t="s">
        <v>7996</v>
      </c>
      <c r="D3867" s="4">
        <v>1200</v>
      </c>
      <c r="E3867" s="4">
        <v>1200</v>
      </c>
      <c r="F3867" s="4">
        <v>0.48</v>
      </c>
      <c r="G3867" s="7">
        <f>E3867+F3867-D3867</f>
        <v>0.48000000000001819</v>
      </c>
      <c r="H3867" s="4" t="s">
        <v>7997</v>
      </c>
      <c r="I3867" s="4">
        <v>14000</v>
      </c>
      <c r="J3867" s="4" t="s">
        <v>4</v>
      </c>
      <c r="K3867" s="4" t="s">
        <v>13</v>
      </c>
      <c r="L3867" s="4" t="s">
        <v>9</v>
      </c>
      <c r="M3867" s="4" t="s">
        <v>65</v>
      </c>
      <c r="O3867" s="4"/>
      <c r="P3867" s="14">
        <v>8996387</v>
      </c>
      <c r="Q3867" s="12">
        <v>1.4000000000000909</v>
      </c>
      <c r="S3867" s="14">
        <v>1696971</v>
      </c>
      <c r="T3867" s="12">
        <v>-1500</v>
      </c>
      <c r="U3867">
        <f>SUM($T$2:T3867)</f>
        <v>2723374.7599999988</v>
      </c>
      <c r="W3867" s="16">
        <v>1696971</v>
      </c>
      <c r="X3867">
        <v>2723374.7599999988</v>
      </c>
      <c r="Y3867">
        <v>3866</v>
      </c>
      <c r="Z3867" s="18">
        <f t="shared" si="302"/>
        <v>6.5406511939789302</v>
      </c>
      <c r="AA3867" s="18">
        <f t="shared" si="303"/>
        <v>0.84706397896581942</v>
      </c>
      <c r="AB3867" t="str">
        <f t="shared" si="301"/>
        <v>D</v>
      </c>
      <c r="AI3867" s="14">
        <v>8996387</v>
      </c>
      <c r="AJ3867" s="12">
        <v>1.4000000000000909</v>
      </c>
      <c r="AK3867" s="12">
        <v>1.4</v>
      </c>
      <c r="AL3867" s="12">
        <v>1400</v>
      </c>
      <c r="AN3867">
        <v>8996387</v>
      </c>
      <c r="AO3867">
        <v>1.4000000000000909</v>
      </c>
      <c r="AP3867">
        <v>1.4</v>
      </c>
      <c r="AQ3867">
        <v>1400</v>
      </c>
      <c r="AR3867">
        <f t="shared" si="304"/>
        <v>0</v>
      </c>
      <c r="AV3867" s="4">
        <v>3039002</v>
      </c>
      <c r="AW3867" s="4">
        <v>220095</v>
      </c>
      <c r="AX3867" s="4" t="s">
        <v>7996</v>
      </c>
      <c r="AY3867" s="4">
        <v>1200</v>
      </c>
      <c r="AZ3867" s="4">
        <v>1200</v>
      </c>
      <c r="BA3867" s="4">
        <v>0.48</v>
      </c>
      <c r="BB3867" s="7">
        <f>AZ3867+BA3867-AY3867</f>
        <v>0.48000000000001819</v>
      </c>
      <c r="BC3867" s="4" t="s">
        <v>7997</v>
      </c>
      <c r="BD3867" s="4">
        <v>14000</v>
      </c>
      <c r="BE3867" s="4" t="s">
        <v>4</v>
      </c>
      <c r="BF3867" s="4" t="s">
        <v>13</v>
      </c>
      <c r="BG3867" s="4" t="s">
        <v>9</v>
      </c>
      <c r="BH3867" s="4" t="s">
        <v>65</v>
      </c>
      <c r="BI3867" t="str">
        <f t="shared" si="305"/>
        <v>B</v>
      </c>
    </row>
    <row r="3868" spans="1:61" ht="15.75" customHeight="1" x14ac:dyDescent="0.2">
      <c r="A3868" s="4">
        <v>2936473</v>
      </c>
      <c r="B3868" s="4">
        <v>8889714</v>
      </c>
      <c r="C3868" s="4" t="s">
        <v>383</v>
      </c>
      <c r="D3868" s="4">
        <v>1500</v>
      </c>
      <c r="E3868" s="4">
        <v>1500</v>
      </c>
      <c r="F3868" s="4">
        <v>0.45</v>
      </c>
      <c r="G3868" s="7">
        <f>E3868+F3868-D3868</f>
        <v>0.45000000000004547</v>
      </c>
      <c r="H3868" s="4" t="s">
        <v>384</v>
      </c>
      <c r="I3868" s="4">
        <v>10500</v>
      </c>
      <c r="J3868" s="4" t="s">
        <v>4</v>
      </c>
      <c r="K3868" s="4" t="s">
        <v>5</v>
      </c>
      <c r="L3868" s="4" t="s">
        <v>6</v>
      </c>
      <c r="M3868" s="4" t="s">
        <v>20</v>
      </c>
      <c r="O3868" s="4"/>
      <c r="P3868" s="14">
        <v>8996422</v>
      </c>
      <c r="Q3868" s="12">
        <v>2280.4</v>
      </c>
      <c r="S3868" s="14">
        <v>1712649</v>
      </c>
      <c r="T3868" s="12">
        <v>-1500</v>
      </c>
      <c r="U3868">
        <f>SUM($T$2:T3868)</f>
        <v>2721874.7599999988</v>
      </c>
      <c r="W3868" s="16">
        <v>1712649</v>
      </c>
      <c r="X3868">
        <v>2721874.7599999988</v>
      </c>
      <c r="Y3868">
        <v>3867</v>
      </c>
      <c r="Z3868" s="18">
        <f t="shared" si="302"/>
        <v>6.5370486869222191</v>
      </c>
      <c r="AA3868" s="18">
        <f t="shared" si="303"/>
        <v>0.84728308501314631</v>
      </c>
      <c r="AB3868" t="str">
        <f t="shared" si="301"/>
        <v>D</v>
      </c>
      <c r="AI3868" s="14">
        <v>8996422</v>
      </c>
      <c r="AJ3868" s="12">
        <v>2280.4</v>
      </c>
      <c r="AK3868" s="12">
        <v>2280.4</v>
      </c>
      <c r="AL3868" s="12">
        <v>12000</v>
      </c>
      <c r="AN3868">
        <v>8996422</v>
      </c>
      <c r="AO3868">
        <v>2280.4</v>
      </c>
      <c r="AP3868">
        <v>2280.4</v>
      </c>
      <c r="AQ3868">
        <v>12000</v>
      </c>
      <c r="AR3868">
        <f t="shared" si="304"/>
        <v>0</v>
      </c>
      <c r="AV3868" s="4">
        <v>2936473</v>
      </c>
      <c r="AW3868" s="4">
        <v>8889714</v>
      </c>
      <c r="AX3868" s="4" t="s">
        <v>383</v>
      </c>
      <c r="AY3868" s="4">
        <v>1500</v>
      </c>
      <c r="AZ3868" s="4">
        <v>1500</v>
      </c>
      <c r="BA3868" s="4">
        <v>0.45</v>
      </c>
      <c r="BB3868" s="7">
        <f>AZ3868+BA3868-AY3868</f>
        <v>0.45000000000004547</v>
      </c>
      <c r="BC3868" s="4" t="s">
        <v>384</v>
      </c>
      <c r="BD3868" s="4">
        <v>10500</v>
      </c>
      <c r="BE3868" s="4" t="s">
        <v>4</v>
      </c>
      <c r="BF3868" s="4" t="s">
        <v>5</v>
      </c>
      <c r="BG3868" s="4" t="s">
        <v>6</v>
      </c>
      <c r="BH3868" s="4" t="s">
        <v>20</v>
      </c>
      <c r="BI3868" t="str">
        <f t="shared" si="305"/>
        <v>B</v>
      </c>
    </row>
    <row r="3869" spans="1:61" ht="15.75" customHeight="1" x14ac:dyDescent="0.2">
      <c r="A3869" s="4">
        <v>2959636</v>
      </c>
      <c r="B3869" s="4">
        <v>7965539</v>
      </c>
      <c r="C3869" s="4" t="s">
        <v>1509</v>
      </c>
      <c r="D3869" s="4">
        <v>1500</v>
      </c>
      <c r="E3869" s="4">
        <v>1500</v>
      </c>
      <c r="F3869" s="4">
        <v>0.45</v>
      </c>
      <c r="G3869" s="7">
        <f>E3869+F3869-D3869</f>
        <v>0.45000000000004547</v>
      </c>
      <c r="H3869" s="4" t="s">
        <v>1510</v>
      </c>
      <c r="I3869" s="4">
        <v>15000</v>
      </c>
      <c r="J3869" s="4" t="s">
        <v>72</v>
      </c>
      <c r="K3869" s="4" t="s">
        <v>13</v>
      </c>
      <c r="M3869" s="4" t="s">
        <v>101</v>
      </c>
      <c r="O3869" s="4"/>
      <c r="P3869" s="14">
        <v>8996905</v>
      </c>
      <c r="Q3869" s="12">
        <v>84.110000000000014</v>
      </c>
      <c r="S3869" s="14">
        <v>1786383</v>
      </c>
      <c r="T3869" s="12">
        <v>-1500</v>
      </c>
      <c r="U3869">
        <f>SUM($T$2:T3869)</f>
        <v>2720374.7599999988</v>
      </c>
      <c r="W3869" s="16">
        <v>1786383</v>
      </c>
      <c r="X3869">
        <v>2720374.7599999988</v>
      </c>
      <c r="Y3869">
        <v>3868</v>
      </c>
      <c r="Z3869" s="18">
        <f t="shared" si="302"/>
        <v>6.5334461798655079</v>
      </c>
      <c r="AA3869" s="18">
        <f t="shared" si="303"/>
        <v>0.84750219106047331</v>
      </c>
      <c r="AB3869" t="str">
        <f t="shared" si="301"/>
        <v>D</v>
      </c>
      <c r="AI3869" s="14">
        <v>8996905</v>
      </c>
      <c r="AJ3869" s="12">
        <v>84.110000000000014</v>
      </c>
      <c r="AK3869" s="12">
        <v>84.11</v>
      </c>
      <c r="AL3869" s="12">
        <v>2200</v>
      </c>
      <c r="AN3869">
        <v>8996905</v>
      </c>
      <c r="AO3869">
        <v>84.110000000000014</v>
      </c>
      <c r="AP3869">
        <v>84.11</v>
      </c>
      <c r="AQ3869">
        <v>2200</v>
      </c>
      <c r="AR3869">
        <f t="shared" si="304"/>
        <v>0</v>
      </c>
      <c r="AV3869" s="4">
        <v>2959636</v>
      </c>
      <c r="AW3869" s="4">
        <v>7965539</v>
      </c>
      <c r="AX3869" s="4" t="s">
        <v>1509</v>
      </c>
      <c r="AY3869" s="4">
        <v>1500</v>
      </c>
      <c r="AZ3869" s="4">
        <v>1500</v>
      </c>
      <c r="BA3869" s="4">
        <v>0.45</v>
      </c>
      <c r="BB3869" s="7">
        <f>AZ3869+BA3869-AY3869</f>
        <v>0.45000000000004547</v>
      </c>
      <c r="BC3869" s="4" t="s">
        <v>1510</v>
      </c>
      <c r="BD3869" s="4">
        <v>15000</v>
      </c>
      <c r="BE3869" s="4" t="s">
        <v>72</v>
      </c>
      <c r="BF3869" s="4" t="s">
        <v>13</v>
      </c>
      <c r="BH3869" s="4" t="s">
        <v>101</v>
      </c>
      <c r="BI3869" t="str">
        <f t="shared" si="305"/>
        <v>C</v>
      </c>
    </row>
    <row r="3870" spans="1:61" ht="15.75" customHeight="1" x14ac:dyDescent="0.2">
      <c r="A3870" s="4">
        <v>2973650</v>
      </c>
      <c r="B3870" s="4">
        <v>400395</v>
      </c>
      <c r="C3870" s="4" t="s">
        <v>2754</v>
      </c>
      <c r="D3870" s="4">
        <v>1500</v>
      </c>
      <c r="E3870" s="4">
        <v>1500</v>
      </c>
      <c r="F3870" s="4">
        <v>0.45</v>
      </c>
      <c r="G3870" s="7">
        <f>E3870+F3870-D3870</f>
        <v>0.45000000000004547</v>
      </c>
      <c r="H3870" s="4" t="s">
        <v>2755</v>
      </c>
      <c r="I3870" s="4">
        <v>10000</v>
      </c>
      <c r="J3870" s="4" t="s">
        <v>4</v>
      </c>
      <c r="K3870" s="4" t="s">
        <v>8</v>
      </c>
      <c r="L3870" s="4" t="s">
        <v>6</v>
      </c>
      <c r="M3870" s="4" t="s">
        <v>20</v>
      </c>
      <c r="O3870" s="4"/>
      <c r="P3870" s="14">
        <v>8997535</v>
      </c>
      <c r="Q3870" s="12">
        <v>-1355.25</v>
      </c>
      <c r="S3870" s="14">
        <v>1974589</v>
      </c>
      <c r="T3870" s="12">
        <v>-1500</v>
      </c>
      <c r="U3870">
        <f>SUM($T$2:T3870)</f>
        <v>2718874.7599999988</v>
      </c>
      <c r="W3870" s="16">
        <v>1974589</v>
      </c>
      <c r="X3870">
        <v>2718874.7599999988</v>
      </c>
      <c r="Y3870">
        <v>3869</v>
      </c>
      <c r="Z3870" s="18">
        <f t="shared" si="302"/>
        <v>6.5298436728087976</v>
      </c>
      <c r="AA3870" s="18">
        <f t="shared" si="303"/>
        <v>0.8477212971078002</v>
      </c>
      <c r="AB3870" t="str">
        <f t="shared" si="301"/>
        <v>D</v>
      </c>
      <c r="AI3870" s="14">
        <v>8997535</v>
      </c>
      <c r="AJ3870" s="12">
        <v>-1355.25</v>
      </c>
      <c r="AK3870" s="12">
        <v>144.75</v>
      </c>
      <c r="AL3870" s="12">
        <v>0</v>
      </c>
      <c r="AN3870">
        <v>8997535</v>
      </c>
      <c r="AO3870">
        <v>-1355.25</v>
      </c>
      <c r="AP3870">
        <v>144.75</v>
      </c>
      <c r="AQ3870">
        <v>0</v>
      </c>
      <c r="AR3870">
        <f t="shared" si="304"/>
        <v>1</v>
      </c>
      <c r="AV3870" s="4">
        <v>2973650</v>
      </c>
      <c r="AW3870" s="4">
        <v>400395</v>
      </c>
      <c r="AX3870" s="4" t="s">
        <v>2754</v>
      </c>
      <c r="AY3870" s="4">
        <v>1500</v>
      </c>
      <c r="AZ3870" s="4">
        <v>1500</v>
      </c>
      <c r="BA3870" s="4">
        <v>0.45</v>
      </c>
      <c r="BB3870" s="7">
        <f>AZ3870+BA3870-AY3870</f>
        <v>0.45000000000004547</v>
      </c>
      <c r="BC3870" s="4" t="s">
        <v>2755</v>
      </c>
      <c r="BD3870" s="4">
        <v>10000</v>
      </c>
      <c r="BE3870" s="4" t="s">
        <v>4</v>
      </c>
      <c r="BF3870" s="4" t="s">
        <v>8</v>
      </c>
      <c r="BG3870" s="4" t="s">
        <v>6</v>
      </c>
      <c r="BH3870" s="4" t="s">
        <v>20</v>
      </c>
      <c r="BI3870" t="str">
        <f t="shared" si="305"/>
        <v>B</v>
      </c>
    </row>
    <row r="3871" spans="1:61" ht="15.75" customHeight="1" x14ac:dyDescent="0.2">
      <c r="A3871" s="4">
        <v>2987160</v>
      </c>
      <c r="B3871" s="4">
        <v>654320</v>
      </c>
      <c r="C3871" s="4" t="s">
        <v>4256</v>
      </c>
      <c r="D3871" s="4">
        <v>1500</v>
      </c>
      <c r="E3871" s="4">
        <v>1500</v>
      </c>
      <c r="F3871" s="4">
        <v>0.45</v>
      </c>
      <c r="G3871" s="7">
        <f>E3871+F3871-D3871</f>
        <v>0.45000000000004547</v>
      </c>
      <c r="H3871" s="4" t="s">
        <v>4257</v>
      </c>
      <c r="I3871" s="4">
        <v>15000</v>
      </c>
      <c r="J3871" s="4" t="s">
        <v>4</v>
      </c>
      <c r="K3871" s="4" t="s">
        <v>5</v>
      </c>
      <c r="L3871" s="4" t="s">
        <v>9</v>
      </c>
      <c r="M3871" s="4" t="s">
        <v>20</v>
      </c>
      <c r="O3871" s="4"/>
      <c r="P3871" s="14">
        <v>8997591</v>
      </c>
      <c r="Q3871" s="12">
        <v>-153.64999999999998</v>
      </c>
      <c r="S3871" s="14">
        <v>3995321</v>
      </c>
      <c r="T3871" s="12">
        <v>-1500</v>
      </c>
      <c r="U3871">
        <f>SUM($T$2:T3871)</f>
        <v>2717374.7599999988</v>
      </c>
      <c r="W3871" s="16">
        <v>3995321</v>
      </c>
      <c r="X3871">
        <v>2717374.7599999988</v>
      </c>
      <c r="Y3871">
        <v>3870</v>
      </c>
      <c r="Z3871" s="18">
        <f t="shared" si="302"/>
        <v>6.5262411657520865</v>
      </c>
      <c r="AA3871" s="18">
        <f t="shared" si="303"/>
        <v>0.84794040315512709</v>
      </c>
      <c r="AB3871" t="str">
        <f t="shared" si="301"/>
        <v>D</v>
      </c>
      <c r="AI3871" s="14">
        <v>8997591</v>
      </c>
      <c r="AJ3871" s="12">
        <v>-153.64999999999998</v>
      </c>
      <c r="AK3871" s="12">
        <v>327.10000000000002</v>
      </c>
      <c r="AL3871" s="12">
        <v>19.25</v>
      </c>
      <c r="AN3871">
        <v>8997591</v>
      </c>
      <c r="AO3871">
        <v>-153.64999999999998</v>
      </c>
      <c r="AP3871">
        <v>327.10000000000002</v>
      </c>
      <c r="AQ3871">
        <v>19.25</v>
      </c>
      <c r="AR3871">
        <f t="shared" si="304"/>
        <v>1</v>
      </c>
      <c r="AV3871" s="4">
        <v>2987160</v>
      </c>
      <c r="AW3871" s="4">
        <v>654320</v>
      </c>
      <c r="AX3871" s="4" t="s">
        <v>4256</v>
      </c>
      <c r="AY3871" s="4">
        <v>1500</v>
      </c>
      <c r="AZ3871" s="4">
        <v>1500</v>
      </c>
      <c r="BA3871" s="4">
        <v>0.45</v>
      </c>
      <c r="BB3871" s="7">
        <f>AZ3871+BA3871-AY3871</f>
        <v>0.45000000000004547</v>
      </c>
      <c r="BC3871" s="4" t="s">
        <v>4257</v>
      </c>
      <c r="BD3871" s="4">
        <v>15000</v>
      </c>
      <c r="BE3871" s="4" t="s">
        <v>4</v>
      </c>
      <c r="BF3871" s="4" t="s">
        <v>5</v>
      </c>
      <c r="BG3871" s="4" t="s">
        <v>9</v>
      </c>
      <c r="BH3871" s="4" t="s">
        <v>20</v>
      </c>
      <c r="BI3871" t="str">
        <f t="shared" si="305"/>
        <v>A</v>
      </c>
    </row>
    <row r="3872" spans="1:61" ht="15.75" customHeight="1" x14ac:dyDescent="0.2">
      <c r="A3872" s="4">
        <v>2991087</v>
      </c>
      <c r="B3872" s="4">
        <v>5444685</v>
      </c>
      <c r="C3872" s="4" t="s">
        <v>4342</v>
      </c>
      <c r="D3872" s="4">
        <v>1500</v>
      </c>
      <c r="E3872" s="4">
        <v>1500</v>
      </c>
      <c r="F3872" s="4">
        <v>0.45</v>
      </c>
      <c r="G3872" s="7">
        <f>E3872+F3872-D3872</f>
        <v>0.45000000000004547</v>
      </c>
      <c r="H3872" s="4" t="s">
        <v>4343</v>
      </c>
      <c r="I3872" s="4">
        <v>1000</v>
      </c>
      <c r="J3872" s="4" t="s">
        <v>4</v>
      </c>
      <c r="K3872" s="4" t="s">
        <v>5</v>
      </c>
      <c r="L3872" s="4" t="s">
        <v>6</v>
      </c>
      <c r="M3872" s="4" t="s">
        <v>12</v>
      </c>
      <c r="O3872" s="4"/>
      <c r="P3872" s="14">
        <v>8999075</v>
      </c>
      <c r="Q3872" s="12">
        <v>2.7999999999999545</v>
      </c>
      <c r="S3872" s="14">
        <v>4703343</v>
      </c>
      <c r="T3872" s="12">
        <v>-1500</v>
      </c>
      <c r="U3872">
        <f>SUM($T$2:T3872)</f>
        <v>2715874.7599999988</v>
      </c>
      <c r="W3872" s="16">
        <v>4703343</v>
      </c>
      <c r="X3872">
        <v>2715874.7599999988</v>
      </c>
      <c r="Y3872">
        <v>3871</v>
      </c>
      <c r="Z3872" s="18">
        <f t="shared" si="302"/>
        <v>6.5226386586953753</v>
      </c>
      <c r="AA3872" s="18">
        <f t="shared" si="303"/>
        <v>0.84815950920245398</v>
      </c>
      <c r="AB3872" t="str">
        <f t="shared" si="301"/>
        <v>D</v>
      </c>
      <c r="AI3872" s="14">
        <v>8999075</v>
      </c>
      <c r="AJ3872" s="12">
        <v>2.7999999999999545</v>
      </c>
      <c r="AK3872" s="12">
        <v>2.8</v>
      </c>
      <c r="AL3872" s="12">
        <v>2000</v>
      </c>
      <c r="AN3872">
        <v>8999075</v>
      </c>
      <c r="AO3872">
        <v>2.7999999999999545</v>
      </c>
      <c r="AP3872">
        <v>2.8</v>
      </c>
      <c r="AQ3872">
        <v>2000</v>
      </c>
      <c r="AR3872">
        <f t="shared" si="304"/>
        <v>0</v>
      </c>
      <c r="AV3872" s="4">
        <v>2991087</v>
      </c>
      <c r="AW3872" s="4">
        <v>5444685</v>
      </c>
      <c r="AX3872" s="4" t="s">
        <v>4342</v>
      </c>
      <c r="AY3872" s="4">
        <v>1500</v>
      </c>
      <c r="AZ3872" s="4">
        <v>1500</v>
      </c>
      <c r="BA3872" s="4">
        <v>0.45</v>
      </c>
      <c r="BB3872" s="7">
        <f>AZ3872+BA3872-AY3872</f>
        <v>0.45000000000004547</v>
      </c>
      <c r="BC3872" s="4" t="s">
        <v>4343</v>
      </c>
      <c r="BD3872" s="4">
        <v>1000</v>
      </c>
      <c r="BE3872" s="4" t="s">
        <v>4</v>
      </c>
      <c r="BF3872" s="4" t="s">
        <v>5</v>
      </c>
      <c r="BG3872" s="4" t="s">
        <v>6</v>
      </c>
      <c r="BH3872" s="4" t="s">
        <v>12</v>
      </c>
      <c r="BI3872" t="str">
        <f t="shared" si="305"/>
        <v>C</v>
      </c>
    </row>
    <row r="3873" spans="1:61" ht="15.75" customHeight="1" x14ac:dyDescent="0.2">
      <c r="A3873" s="4">
        <v>2992830</v>
      </c>
      <c r="B3873" s="4">
        <v>8851200</v>
      </c>
      <c r="C3873" s="4" t="s">
        <v>4482</v>
      </c>
      <c r="D3873" s="4">
        <v>1500</v>
      </c>
      <c r="E3873" s="4">
        <v>1500</v>
      </c>
      <c r="F3873" s="4">
        <v>0.45</v>
      </c>
      <c r="G3873" s="7">
        <f>E3873+F3873-D3873</f>
        <v>0.45000000000004547</v>
      </c>
      <c r="H3873" s="4" t="s">
        <v>479</v>
      </c>
      <c r="I3873" s="4">
        <v>14500</v>
      </c>
      <c r="J3873" s="4" t="s">
        <v>4</v>
      </c>
      <c r="K3873" s="4" t="s">
        <v>5</v>
      </c>
      <c r="L3873" s="4" t="s">
        <v>9</v>
      </c>
      <c r="M3873" s="4" t="s">
        <v>25</v>
      </c>
      <c r="O3873" s="4"/>
      <c r="P3873" s="14">
        <v>8999089</v>
      </c>
      <c r="Q3873" s="12">
        <v>2.25</v>
      </c>
      <c r="S3873" s="14">
        <v>5066412</v>
      </c>
      <c r="T3873" s="12">
        <v>-1500</v>
      </c>
      <c r="U3873">
        <f>SUM($T$2:T3873)</f>
        <v>2714374.7599999988</v>
      </c>
      <c r="W3873" s="16">
        <v>5066412</v>
      </c>
      <c r="X3873">
        <v>2714374.7599999988</v>
      </c>
      <c r="Y3873">
        <v>3872</v>
      </c>
      <c r="Z3873" s="18">
        <f t="shared" si="302"/>
        <v>6.5190361516386641</v>
      </c>
      <c r="AA3873" s="18">
        <f t="shared" si="303"/>
        <v>0.84837861524978087</v>
      </c>
      <c r="AB3873" t="str">
        <f t="shared" si="301"/>
        <v>D</v>
      </c>
      <c r="AI3873" s="14">
        <v>8999089</v>
      </c>
      <c r="AJ3873" s="12">
        <v>2.25</v>
      </c>
      <c r="AK3873" s="12">
        <v>2.25</v>
      </c>
      <c r="AL3873" s="12">
        <v>1500</v>
      </c>
      <c r="AN3873">
        <v>8999089</v>
      </c>
      <c r="AO3873">
        <v>2.25</v>
      </c>
      <c r="AP3873">
        <v>2.25</v>
      </c>
      <c r="AQ3873">
        <v>1500</v>
      </c>
      <c r="AR3873">
        <f t="shared" si="304"/>
        <v>0</v>
      </c>
      <c r="AV3873" s="4">
        <v>2992830</v>
      </c>
      <c r="AW3873" s="4">
        <v>8851200</v>
      </c>
      <c r="AX3873" s="4" t="s">
        <v>4482</v>
      </c>
      <c r="AY3873" s="4">
        <v>1500</v>
      </c>
      <c r="AZ3873" s="4">
        <v>1500</v>
      </c>
      <c r="BA3873" s="4">
        <v>0.45</v>
      </c>
      <c r="BB3873" s="7">
        <f>AZ3873+BA3873-AY3873</f>
        <v>0.45000000000004547</v>
      </c>
      <c r="BC3873" s="4" t="s">
        <v>479</v>
      </c>
      <c r="BD3873" s="4">
        <v>14500</v>
      </c>
      <c r="BE3873" s="4" t="s">
        <v>4</v>
      </c>
      <c r="BF3873" s="4" t="s">
        <v>5</v>
      </c>
      <c r="BG3873" s="4" t="s">
        <v>9</v>
      </c>
      <c r="BH3873" s="4" t="s">
        <v>25</v>
      </c>
      <c r="BI3873" t="str">
        <f t="shared" si="305"/>
        <v>C</v>
      </c>
    </row>
    <row r="3874" spans="1:61" ht="15.75" customHeight="1" x14ac:dyDescent="0.2">
      <c r="A3874" s="4">
        <v>3001685</v>
      </c>
      <c r="B3874" s="4">
        <v>9068396</v>
      </c>
      <c r="C3874" s="4" t="s">
        <v>5212</v>
      </c>
      <c r="D3874" s="4">
        <v>900</v>
      </c>
      <c r="E3874" s="4">
        <v>900</v>
      </c>
      <c r="F3874" s="4">
        <v>0.45</v>
      </c>
      <c r="G3874" s="7">
        <f>E3874+F3874-D3874</f>
        <v>0.45000000000004547</v>
      </c>
      <c r="H3874" s="4" t="s">
        <v>5213</v>
      </c>
      <c r="I3874" s="4">
        <v>7000</v>
      </c>
      <c r="J3874" s="4" t="s">
        <v>4</v>
      </c>
      <c r="K3874" s="4" t="s">
        <v>13</v>
      </c>
      <c r="L3874" s="4" t="s">
        <v>9</v>
      </c>
      <c r="M3874" s="4" t="s">
        <v>64</v>
      </c>
      <c r="O3874" s="4"/>
      <c r="P3874" s="14">
        <v>8999103</v>
      </c>
      <c r="Q3874" s="12">
        <v>146.51</v>
      </c>
      <c r="S3874" s="14">
        <v>5260970</v>
      </c>
      <c r="T3874" s="12">
        <v>-1500</v>
      </c>
      <c r="U3874">
        <f>SUM($T$2:T3874)</f>
        <v>2712874.7599999988</v>
      </c>
      <c r="W3874" s="16">
        <v>5260970</v>
      </c>
      <c r="X3874">
        <v>2712874.7599999988</v>
      </c>
      <c r="Y3874">
        <v>3873</v>
      </c>
      <c r="Z3874" s="18">
        <f t="shared" si="302"/>
        <v>6.5154336445819538</v>
      </c>
      <c r="AA3874" s="18">
        <f t="shared" si="303"/>
        <v>0.84859772129710775</v>
      </c>
      <c r="AB3874" t="str">
        <f t="shared" si="301"/>
        <v>D</v>
      </c>
      <c r="AI3874" s="14">
        <v>8999103</v>
      </c>
      <c r="AJ3874" s="12">
        <v>146.51</v>
      </c>
      <c r="AK3874" s="12">
        <v>146.51000000000002</v>
      </c>
      <c r="AL3874" s="12">
        <v>1500</v>
      </c>
      <c r="AN3874">
        <v>8999103</v>
      </c>
      <c r="AO3874">
        <v>146.51</v>
      </c>
      <c r="AP3874">
        <v>146.51000000000002</v>
      </c>
      <c r="AQ3874">
        <v>1500</v>
      </c>
      <c r="AR3874">
        <f t="shared" si="304"/>
        <v>0</v>
      </c>
      <c r="AV3874" s="4">
        <v>3001685</v>
      </c>
      <c r="AW3874" s="4">
        <v>9068396</v>
      </c>
      <c r="AX3874" s="4" t="s">
        <v>5212</v>
      </c>
      <c r="AY3874" s="4">
        <v>900</v>
      </c>
      <c r="AZ3874" s="4">
        <v>900</v>
      </c>
      <c r="BA3874" s="4">
        <v>0.45</v>
      </c>
      <c r="BB3874" s="7">
        <f>AZ3874+BA3874-AY3874</f>
        <v>0.45000000000004547</v>
      </c>
      <c r="BC3874" s="4" t="s">
        <v>5213</v>
      </c>
      <c r="BD3874" s="4">
        <v>7000</v>
      </c>
      <c r="BE3874" s="4" t="s">
        <v>4</v>
      </c>
      <c r="BF3874" s="4" t="s">
        <v>13</v>
      </c>
      <c r="BG3874" s="4" t="s">
        <v>9</v>
      </c>
      <c r="BH3874" s="4" t="s">
        <v>64</v>
      </c>
      <c r="BI3874" t="str">
        <f t="shared" si="305"/>
        <v>B</v>
      </c>
    </row>
    <row r="3875" spans="1:61" ht="15.75" customHeight="1" x14ac:dyDescent="0.2">
      <c r="A3875" s="4">
        <v>3006445</v>
      </c>
      <c r="B3875" s="4">
        <v>7762854</v>
      </c>
      <c r="C3875" s="4" t="s">
        <v>5605</v>
      </c>
      <c r="D3875" s="4">
        <v>1500</v>
      </c>
      <c r="E3875" s="4">
        <v>1500</v>
      </c>
      <c r="F3875" s="4">
        <v>0.45</v>
      </c>
      <c r="G3875" s="7">
        <f>E3875+F3875-D3875</f>
        <v>0.45000000000004547</v>
      </c>
      <c r="H3875" s="4" t="s">
        <v>5606</v>
      </c>
      <c r="I3875" s="4">
        <v>14000</v>
      </c>
      <c r="J3875" s="4" t="s">
        <v>4</v>
      </c>
      <c r="K3875" s="4" t="s">
        <v>8</v>
      </c>
      <c r="M3875" s="4" t="s">
        <v>65</v>
      </c>
      <c r="O3875" s="4"/>
      <c r="P3875" s="14">
        <v>8999411</v>
      </c>
      <c r="Q3875" s="12">
        <v>-495</v>
      </c>
      <c r="S3875" s="14">
        <v>5335653</v>
      </c>
      <c r="T3875" s="12">
        <v>-1500</v>
      </c>
      <c r="U3875">
        <f>SUM($T$2:T3875)</f>
        <v>2711374.7599999988</v>
      </c>
      <c r="W3875" s="16">
        <v>5335653</v>
      </c>
      <c r="X3875">
        <v>2711374.7599999988</v>
      </c>
      <c r="Y3875">
        <v>3874</v>
      </c>
      <c r="Z3875" s="18">
        <f t="shared" si="302"/>
        <v>6.5118311375252427</v>
      </c>
      <c r="AA3875" s="18">
        <f t="shared" si="303"/>
        <v>0.84881682734443475</v>
      </c>
      <c r="AB3875" t="str">
        <f t="shared" si="301"/>
        <v>D</v>
      </c>
      <c r="AI3875" s="14">
        <v>8999411</v>
      </c>
      <c r="AJ3875" s="12">
        <v>-495</v>
      </c>
      <c r="AK3875" s="12">
        <v>0.35</v>
      </c>
      <c r="AL3875" s="12">
        <v>4.6500000000000004</v>
      </c>
      <c r="AN3875">
        <v>8999411</v>
      </c>
      <c r="AO3875">
        <v>-495</v>
      </c>
      <c r="AP3875">
        <v>0.35</v>
      </c>
      <c r="AQ3875">
        <v>4.6500000000000004</v>
      </c>
      <c r="AR3875">
        <f t="shared" si="304"/>
        <v>1</v>
      </c>
      <c r="AV3875" s="4">
        <v>3006445</v>
      </c>
      <c r="AW3875" s="4">
        <v>7762854</v>
      </c>
      <c r="AX3875" s="4" t="s">
        <v>5605</v>
      </c>
      <c r="AY3875" s="4">
        <v>1500</v>
      </c>
      <c r="AZ3875" s="4">
        <v>1500</v>
      </c>
      <c r="BA3875" s="4">
        <v>0.45</v>
      </c>
      <c r="BB3875" s="7">
        <f>AZ3875+BA3875-AY3875</f>
        <v>0.45000000000004547</v>
      </c>
      <c r="BC3875" s="4" t="s">
        <v>5606</v>
      </c>
      <c r="BD3875" s="4">
        <v>14000</v>
      </c>
      <c r="BE3875" s="4" t="s">
        <v>4</v>
      </c>
      <c r="BF3875" s="4" t="s">
        <v>8</v>
      </c>
      <c r="BH3875" s="4" t="s">
        <v>65</v>
      </c>
      <c r="BI3875" t="str">
        <f t="shared" si="305"/>
        <v>C</v>
      </c>
    </row>
    <row r="3876" spans="1:61" ht="15.75" customHeight="1" x14ac:dyDescent="0.2">
      <c r="A3876" s="4">
        <v>3012983</v>
      </c>
      <c r="B3876" s="4">
        <v>9099336</v>
      </c>
      <c r="C3876" s="4" t="s">
        <v>6081</v>
      </c>
      <c r="D3876" s="4">
        <v>1500</v>
      </c>
      <c r="E3876" s="4">
        <v>1500</v>
      </c>
      <c r="F3876" s="4">
        <v>0.45</v>
      </c>
      <c r="G3876" s="7">
        <f>E3876+F3876-D3876</f>
        <v>0.45000000000004547</v>
      </c>
      <c r="H3876" s="4" t="s">
        <v>34</v>
      </c>
      <c r="I3876" s="4">
        <v>8000</v>
      </c>
      <c r="J3876" s="4" t="s">
        <v>4</v>
      </c>
      <c r="K3876" s="4" t="s">
        <v>13</v>
      </c>
      <c r="L3876" s="4" t="s">
        <v>6</v>
      </c>
      <c r="M3876" s="4" t="s">
        <v>17</v>
      </c>
      <c r="O3876" s="4"/>
      <c r="P3876" s="14">
        <v>8999726</v>
      </c>
      <c r="Q3876" s="12">
        <v>1.0499999999999545</v>
      </c>
      <c r="S3876" s="14">
        <v>5452315</v>
      </c>
      <c r="T3876" s="12">
        <v>-1500</v>
      </c>
      <c r="U3876">
        <f>SUM($T$2:T3876)</f>
        <v>2709874.7599999988</v>
      </c>
      <c r="W3876" s="16">
        <v>5452315</v>
      </c>
      <c r="X3876">
        <v>2709874.7599999988</v>
      </c>
      <c r="Y3876">
        <v>3875</v>
      </c>
      <c r="Z3876" s="18">
        <f t="shared" si="302"/>
        <v>6.5082286304685315</v>
      </c>
      <c r="AA3876" s="18">
        <f t="shared" si="303"/>
        <v>0.84903593339176164</v>
      </c>
      <c r="AB3876" t="str">
        <f t="shared" si="301"/>
        <v>D</v>
      </c>
      <c r="AI3876" s="14">
        <v>8999726</v>
      </c>
      <c r="AJ3876" s="12">
        <v>1.0499999999999545</v>
      </c>
      <c r="AK3876" s="12">
        <v>1.05</v>
      </c>
      <c r="AL3876" s="12">
        <v>4000</v>
      </c>
      <c r="AN3876">
        <v>8999726</v>
      </c>
      <c r="AO3876">
        <v>1.0499999999999545</v>
      </c>
      <c r="AP3876">
        <v>1.05</v>
      </c>
      <c r="AQ3876">
        <v>4000</v>
      </c>
      <c r="AR3876">
        <f t="shared" si="304"/>
        <v>0</v>
      </c>
      <c r="AV3876" s="4">
        <v>3012983</v>
      </c>
      <c r="AW3876" s="4">
        <v>9099336</v>
      </c>
      <c r="AX3876" s="4" t="s">
        <v>6081</v>
      </c>
      <c r="AY3876" s="4">
        <v>1500</v>
      </c>
      <c r="AZ3876" s="4">
        <v>1500</v>
      </c>
      <c r="BA3876" s="4">
        <v>0.45</v>
      </c>
      <c r="BB3876" s="7">
        <f>AZ3876+BA3876-AY3876</f>
        <v>0.45000000000004547</v>
      </c>
      <c r="BC3876" s="4" t="s">
        <v>34</v>
      </c>
      <c r="BD3876" s="4">
        <v>8000</v>
      </c>
      <c r="BE3876" s="4" t="s">
        <v>4</v>
      </c>
      <c r="BF3876" s="4" t="s">
        <v>13</v>
      </c>
      <c r="BG3876" s="4" t="s">
        <v>6</v>
      </c>
      <c r="BH3876" s="4" t="s">
        <v>17</v>
      </c>
      <c r="BI3876" t="str">
        <f t="shared" si="305"/>
        <v>B</v>
      </c>
    </row>
    <row r="3877" spans="1:61" ht="15.75" customHeight="1" x14ac:dyDescent="0.2">
      <c r="A3877" s="4">
        <v>3029069</v>
      </c>
      <c r="B3877" s="4">
        <v>8421687</v>
      </c>
      <c r="C3877" s="4" t="s">
        <v>7257</v>
      </c>
      <c r="D3877" s="4">
        <v>1500</v>
      </c>
      <c r="E3877" s="4">
        <v>1500</v>
      </c>
      <c r="F3877" s="4">
        <v>0.45</v>
      </c>
      <c r="G3877" s="7">
        <f>E3877+F3877-D3877</f>
        <v>0.45000000000004547</v>
      </c>
      <c r="H3877" s="4" t="s">
        <v>4111</v>
      </c>
      <c r="I3877" s="4">
        <v>25000</v>
      </c>
      <c r="J3877" s="4" t="s">
        <v>72</v>
      </c>
      <c r="K3877" s="4" t="s">
        <v>13</v>
      </c>
      <c r="M3877" s="4" t="s">
        <v>40</v>
      </c>
      <c r="O3877" s="4"/>
      <c r="P3877" s="14">
        <v>9000419</v>
      </c>
      <c r="Q3877" s="12">
        <v>3</v>
      </c>
      <c r="S3877" s="14">
        <v>5643898</v>
      </c>
      <c r="T3877" s="12">
        <v>-1500</v>
      </c>
      <c r="U3877">
        <f>SUM($T$2:T3877)</f>
        <v>2708374.7599999988</v>
      </c>
      <c r="W3877" s="16">
        <v>5643898</v>
      </c>
      <c r="X3877">
        <v>2708374.7599999988</v>
      </c>
      <c r="Y3877">
        <v>3876</v>
      </c>
      <c r="Z3877" s="18">
        <f t="shared" si="302"/>
        <v>6.5046261234118212</v>
      </c>
      <c r="AA3877" s="18">
        <f t="shared" si="303"/>
        <v>0.84925503943908853</v>
      </c>
      <c r="AB3877" t="str">
        <f t="shared" si="301"/>
        <v>D</v>
      </c>
      <c r="AI3877" s="14">
        <v>9000419</v>
      </c>
      <c r="AJ3877" s="12">
        <v>3</v>
      </c>
      <c r="AK3877" s="12">
        <v>3</v>
      </c>
      <c r="AL3877" s="12">
        <v>2000</v>
      </c>
      <c r="AN3877">
        <v>9000419</v>
      </c>
      <c r="AO3877">
        <v>3</v>
      </c>
      <c r="AP3877">
        <v>3</v>
      </c>
      <c r="AQ3877">
        <v>2000</v>
      </c>
      <c r="AR3877">
        <f t="shared" si="304"/>
        <v>0</v>
      </c>
      <c r="AV3877" s="4">
        <v>3029069</v>
      </c>
      <c r="AW3877" s="4">
        <v>8421687</v>
      </c>
      <c r="AX3877" s="4" t="s">
        <v>7257</v>
      </c>
      <c r="AY3877" s="4">
        <v>1500</v>
      </c>
      <c r="AZ3877" s="4">
        <v>1500</v>
      </c>
      <c r="BA3877" s="4">
        <v>0.45</v>
      </c>
      <c r="BB3877" s="7">
        <f>AZ3877+BA3877-AY3877</f>
        <v>0.45000000000004547</v>
      </c>
      <c r="BC3877" s="4" t="s">
        <v>4111</v>
      </c>
      <c r="BD3877" s="4">
        <v>25000</v>
      </c>
      <c r="BE3877" s="4" t="s">
        <v>72</v>
      </c>
      <c r="BF3877" s="4" t="s">
        <v>13</v>
      </c>
      <c r="BH3877" s="4" t="s">
        <v>40</v>
      </c>
      <c r="BI3877" t="str">
        <f t="shared" si="305"/>
        <v>B</v>
      </c>
    </row>
    <row r="3878" spans="1:61" ht="15.75" customHeight="1" x14ac:dyDescent="0.2">
      <c r="A3878" s="4">
        <v>3042642</v>
      </c>
      <c r="B3878" s="4">
        <v>9139705</v>
      </c>
      <c r="C3878" s="4" t="s">
        <v>8263</v>
      </c>
      <c r="D3878" s="4">
        <v>1500</v>
      </c>
      <c r="E3878" s="4">
        <v>1500</v>
      </c>
      <c r="F3878" s="4">
        <v>0.45</v>
      </c>
      <c r="G3878" s="7">
        <f>E3878+F3878-D3878</f>
        <v>0.45000000000004547</v>
      </c>
      <c r="H3878" s="4" t="s">
        <v>8264</v>
      </c>
      <c r="I3878" s="4">
        <v>50000</v>
      </c>
      <c r="J3878" s="4" t="s">
        <v>4</v>
      </c>
      <c r="K3878" s="4" t="s">
        <v>13</v>
      </c>
      <c r="L3878" s="4" t="s">
        <v>6</v>
      </c>
      <c r="M3878" s="4" t="s">
        <v>76</v>
      </c>
      <c r="O3878" s="4"/>
      <c r="P3878" s="14">
        <v>9000433</v>
      </c>
      <c r="Q3878" s="12">
        <v>834.3</v>
      </c>
      <c r="S3878" s="14">
        <v>5811562</v>
      </c>
      <c r="T3878" s="12">
        <v>-1500</v>
      </c>
      <c r="U3878">
        <f>SUM($T$2:T3878)</f>
        <v>2706874.7599999988</v>
      </c>
      <c r="W3878" s="16">
        <v>5811562</v>
      </c>
      <c r="X3878">
        <v>2706874.7599999988</v>
      </c>
      <c r="Y3878">
        <v>3877</v>
      </c>
      <c r="Z3878" s="18">
        <f t="shared" si="302"/>
        <v>6.5010236163551101</v>
      </c>
      <c r="AA3878" s="18">
        <f t="shared" si="303"/>
        <v>0.84947414548641542</v>
      </c>
      <c r="AB3878" t="str">
        <f t="shared" si="301"/>
        <v>D</v>
      </c>
      <c r="AI3878" s="14">
        <v>9000433</v>
      </c>
      <c r="AJ3878" s="12">
        <v>834.3</v>
      </c>
      <c r="AK3878" s="12">
        <v>834.30000000000007</v>
      </c>
      <c r="AL3878" s="12">
        <v>6000</v>
      </c>
      <c r="AN3878">
        <v>9000433</v>
      </c>
      <c r="AO3878">
        <v>834.3</v>
      </c>
      <c r="AP3878">
        <v>834.30000000000007</v>
      </c>
      <c r="AQ3878">
        <v>6000</v>
      </c>
      <c r="AR3878">
        <f t="shared" si="304"/>
        <v>0</v>
      </c>
      <c r="AV3878" s="4">
        <v>3042642</v>
      </c>
      <c r="AW3878" s="4">
        <v>9139705</v>
      </c>
      <c r="AX3878" s="4" t="s">
        <v>8263</v>
      </c>
      <c r="AY3878" s="4">
        <v>1500</v>
      </c>
      <c r="AZ3878" s="4">
        <v>1500</v>
      </c>
      <c r="BA3878" s="4">
        <v>0.45</v>
      </c>
      <c r="BB3878" s="7">
        <f>AZ3878+BA3878-AY3878</f>
        <v>0.45000000000004547</v>
      </c>
      <c r="BC3878" s="4" t="s">
        <v>8264</v>
      </c>
      <c r="BD3878" s="4">
        <v>50000</v>
      </c>
      <c r="BE3878" s="4" t="s">
        <v>4</v>
      </c>
      <c r="BF3878" s="4" t="s">
        <v>13</v>
      </c>
      <c r="BG3878" s="4" t="s">
        <v>6</v>
      </c>
      <c r="BH3878" s="4" t="s">
        <v>76</v>
      </c>
      <c r="BI3878" t="str">
        <f t="shared" si="305"/>
        <v>B</v>
      </c>
    </row>
    <row r="3879" spans="1:61" ht="15.75" customHeight="1" x14ac:dyDescent="0.2">
      <c r="A3879" s="4">
        <v>3044413</v>
      </c>
      <c r="B3879" s="4">
        <v>8516796</v>
      </c>
      <c r="C3879" s="4" t="s">
        <v>8384</v>
      </c>
      <c r="D3879" s="4">
        <v>1500</v>
      </c>
      <c r="E3879" s="4">
        <v>1500</v>
      </c>
      <c r="F3879" s="4">
        <v>0.45</v>
      </c>
      <c r="G3879" s="7">
        <f>E3879+F3879-D3879</f>
        <v>0.45000000000004547</v>
      </c>
      <c r="H3879" s="4" t="s">
        <v>4338</v>
      </c>
      <c r="I3879" s="4">
        <v>2000</v>
      </c>
      <c r="J3879" s="4" t="s">
        <v>72</v>
      </c>
      <c r="K3879" s="4" t="s">
        <v>13</v>
      </c>
      <c r="M3879" s="4" t="s">
        <v>29</v>
      </c>
      <c r="O3879" s="4"/>
      <c r="P3879" s="14">
        <v>9000447</v>
      </c>
      <c r="Q3879" s="12">
        <v>0.75</v>
      </c>
      <c r="S3879" s="14">
        <v>5911130</v>
      </c>
      <c r="T3879" s="12">
        <v>-1500</v>
      </c>
      <c r="U3879">
        <f>SUM($T$2:T3879)</f>
        <v>2705374.7599999988</v>
      </c>
      <c r="W3879" s="16">
        <v>5911130</v>
      </c>
      <c r="X3879">
        <v>2705374.7599999988</v>
      </c>
      <c r="Y3879">
        <v>3878</v>
      </c>
      <c r="Z3879" s="18">
        <f t="shared" si="302"/>
        <v>6.4974211092983989</v>
      </c>
      <c r="AA3879" s="18">
        <f t="shared" si="303"/>
        <v>0.84969325153374231</v>
      </c>
      <c r="AB3879" t="str">
        <f t="shared" si="301"/>
        <v>D</v>
      </c>
      <c r="AI3879" s="14">
        <v>9000447</v>
      </c>
      <c r="AJ3879" s="12">
        <v>0.75</v>
      </c>
      <c r="AK3879" s="12">
        <v>0.75</v>
      </c>
      <c r="AL3879" s="12">
        <v>500</v>
      </c>
      <c r="AN3879">
        <v>9000447</v>
      </c>
      <c r="AO3879">
        <v>0.75</v>
      </c>
      <c r="AP3879">
        <v>0.75</v>
      </c>
      <c r="AQ3879">
        <v>500</v>
      </c>
      <c r="AR3879">
        <f t="shared" si="304"/>
        <v>0</v>
      </c>
      <c r="AV3879" s="4">
        <v>3044413</v>
      </c>
      <c r="AW3879" s="4">
        <v>8516796</v>
      </c>
      <c r="AX3879" s="4" t="s">
        <v>8384</v>
      </c>
      <c r="AY3879" s="4">
        <v>1500</v>
      </c>
      <c r="AZ3879" s="4">
        <v>1500</v>
      </c>
      <c r="BA3879" s="4">
        <v>0.45</v>
      </c>
      <c r="BB3879" s="7">
        <f>AZ3879+BA3879-AY3879</f>
        <v>0.45000000000004547</v>
      </c>
      <c r="BC3879" s="4" t="s">
        <v>4338</v>
      </c>
      <c r="BD3879" s="4">
        <v>2000</v>
      </c>
      <c r="BE3879" s="4" t="s">
        <v>72</v>
      </c>
      <c r="BF3879" s="4" t="s">
        <v>13</v>
      </c>
      <c r="BH3879" s="4" t="s">
        <v>29</v>
      </c>
      <c r="BI3879" t="str">
        <f t="shared" si="305"/>
        <v>B</v>
      </c>
    </row>
    <row r="3880" spans="1:61" ht="15.75" customHeight="1" x14ac:dyDescent="0.2">
      <c r="A3880" s="4">
        <v>2946224</v>
      </c>
      <c r="B3880" s="4">
        <v>6979554</v>
      </c>
      <c r="C3880" s="4" t="s">
        <v>225</v>
      </c>
      <c r="D3880" s="4">
        <v>500</v>
      </c>
      <c r="E3880" s="4">
        <v>500</v>
      </c>
      <c r="F3880" s="4">
        <v>0.45</v>
      </c>
      <c r="G3880" s="7">
        <f>E3880+F3880-D3880</f>
        <v>0.44999999999998863</v>
      </c>
      <c r="H3880" s="4" t="s">
        <v>226</v>
      </c>
      <c r="I3880" s="4">
        <v>7000</v>
      </c>
      <c r="J3880" s="4" t="s">
        <v>4</v>
      </c>
      <c r="K3880" s="4" t="s">
        <v>13</v>
      </c>
      <c r="L3880" s="4" t="s">
        <v>14</v>
      </c>
      <c r="M3880" s="4" t="s">
        <v>64</v>
      </c>
      <c r="O3880" s="4"/>
      <c r="P3880" s="14">
        <v>9000482</v>
      </c>
      <c r="Q3880" s="12">
        <v>3</v>
      </c>
      <c r="S3880" s="14">
        <v>5953480</v>
      </c>
      <c r="T3880" s="12">
        <v>-1500</v>
      </c>
      <c r="U3880">
        <f>SUM($T$2:T3880)</f>
        <v>2703874.7599999988</v>
      </c>
      <c r="W3880" s="16">
        <v>5953480</v>
      </c>
      <c r="X3880">
        <v>2703874.7599999988</v>
      </c>
      <c r="Y3880">
        <v>3879</v>
      </c>
      <c r="Z3880" s="18">
        <f t="shared" si="302"/>
        <v>6.4938186022416877</v>
      </c>
      <c r="AA3880" s="18">
        <f t="shared" si="303"/>
        <v>0.8499123575810692</v>
      </c>
      <c r="AB3880" t="str">
        <f t="shared" si="301"/>
        <v>C</v>
      </c>
      <c r="AI3880" s="14">
        <v>9000482</v>
      </c>
      <c r="AJ3880" s="12">
        <v>3</v>
      </c>
      <c r="AK3880" s="12">
        <v>3</v>
      </c>
      <c r="AL3880" s="12">
        <v>2000</v>
      </c>
      <c r="AN3880">
        <v>9000482</v>
      </c>
      <c r="AO3880">
        <v>3</v>
      </c>
      <c r="AP3880">
        <v>3</v>
      </c>
      <c r="AQ3880">
        <v>2000</v>
      </c>
      <c r="AR3880">
        <f t="shared" si="304"/>
        <v>0</v>
      </c>
      <c r="AV3880" s="4">
        <v>2946224</v>
      </c>
      <c r="AW3880" s="4">
        <v>6979554</v>
      </c>
      <c r="AX3880" s="4" t="s">
        <v>225</v>
      </c>
      <c r="AY3880" s="4">
        <v>500</v>
      </c>
      <c r="AZ3880" s="4">
        <v>500</v>
      </c>
      <c r="BA3880" s="4">
        <v>0.45</v>
      </c>
      <c r="BB3880" s="7">
        <f>AZ3880+BA3880-AY3880</f>
        <v>0.44999999999998863</v>
      </c>
      <c r="BC3880" s="4" t="s">
        <v>226</v>
      </c>
      <c r="BD3880" s="4">
        <v>7000</v>
      </c>
      <c r="BE3880" s="4" t="s">
        <v>4</v>
      </c>
      <c r="BF3880" s="4" t="s">
        <v>13</v>
      </c>
      <c r="BG3880" s="4" t="s">
        <v>14</v>
      </c>
      <c r="BH3880" s="4" t="s">
        <v>64</v>
      </c>
      <c r="BI3880" t="str">
        <f t="shared" si="305"/>
        <v>B</v>
      </c>
    </row>
    <row r="3881" spans="1:61" ht="15.75" customHeight="1" x14ac:dyDescent="0.2">
      <c r="A3881" s="4">
        <v>2947631</v>
      </c>
      <c r="B3881" s="4">
        <v>8886375</v>
      </c>
      <c r="C3881" s="4" t="s">
        <v>361</v>
      </c>
      <c r="D3881" s="4">
        <v>500</v>
      </c>
      <c r="E3881" s="4">
        <v>500</v>
      </c>
      <c r="F3881" s="4">
        <v>0.45</v>
      </c>
      <c r="G3881" s="7">
        <f>E3881+F3881-D3881</f>
        <v>0.44999999999998863</v>
      </c>
      <c r="H3881" s="4" t="s">
        <v>362</v>
      </c>
      <c r="I3881" s="4">
        <v>15000</v>
      </c>
      <c r="J3881" s="4" t="s">
        <v>4</v>
      </c>
      <c r="K3881" s="4" t="s">
        <v>13</v>
      </c>
      <c r="L3881" s="4" t="s">
        <v>6</v>
      </c>
      <c r="M3881" s="4" t="s">
        <v>19</v>
      </c>
      <c r="O3881" s="4"/>
      <c r="P3881" s="14">
        <v>9000531</v>
      </c>
      <c r="Q3881" s="12">
        <v>0.25</v>
      </c>
      <c r="S3881" s="14">
        <v>6097568</v>
      </c>
      <c r="T3881" s="12">
        <v>-1500</v>
      </c>
      <c r="U3881">
        <f>SUM($T$2:T3881)</f>
        <v>2702374.7599999988</v>
      </c>
      <c r="W3881" s="16">
        <v>6097568</v>
      </c>
      <c r="X3881">
        <v>2702374.7599999988</v>
      </c>
      <c r="Y3881">
        <v>3880</v>
      </c>
      <c r="Z3881" s="18">
        <f t="shared" si="302"/>
        <v>6.4902160951849774</v>
      </c>
      <c r="AA3881" s="18">
        <f t="shared" si="303"/>
        <v>0.85013146362839609</v>
      </c>
      <c r="AB3881" t="str">
        <f t="shared" si="301"/>
        <v>D</v>
      </c>
      <c r="AI3881" s="14">
        <v>9000531</v>
      </c>
      <c r="AJ3881" s="12">
        <v>0.25</v>
      </c>
      <c r="AK3881" s="12">
        <v>0.25</v>
      </c>
      <c r="AL3881" s="12">
        <v>500</v>
      </c>
      <c r="AN3881">
        <v>9000531</v>
      </c>
      <c r="AO3881">
        <v>0.25</v>
      </c>
      <c r="AP3881">
        <v>0.25</v>
      </c>
      <c r="AQ3881">
        <v>500</v>
      </c>
      <c r="AR3881">
        <f t="shared" si="304"/>
        <v>0</v>
      </c>
      <c r="AV3881" s="4">
        <v>2947631</v>
      </c>
      <c r="AW3881" s="4">
        <v>8886375</v>
      </c>
      <c r="AX3881" s="4" t="s">
        <v>361</v>
      </c>
      <c r="AY3881" s="4">
        <v>500</v>
      </c>
      <c r="AZ3881" s="4">
        <v>500</v>
      </c>
      <c r="BA3881" s="4">
        <v>0.45</v>
      </c>
      <c r="BB3881" s="7">
        <f>AZ3881+BA3881-AY3881</f>
        <v>0.44999999999998863</v>
      </c>
      <c r="BC3881" s="4" t="s">
        <v>362</v>
      </c>
      <c r="BD3881" s="4">
        <v>15000</v>
      </c>
      <c r="BE3881" s="4" t="s">
        <v>4</v>
      </c>
      <c r="BF3881" s="4" t="s">
        <v>13</v>
      </c>
      <c r="BG3881" s="4" t="s">
        <v>6</v>
      </c>
      <c r="BH3881" s="4" t="s">
        <v>19</v>
      </c>
      <c r="BI3881" t="str">
        <f t="shared" si="305"/>
        <v>C</v>
      </c>
    </row>
    <row r="3882" spans="1:61" ht="15.75" customHeight="1" x14ac:dyDescent="0.2">
      <c r="A3882" s="4">
        <v>2952951</v>
      </c>
      <c r="B3882" s="4">
        <v>7051150</v>
      </c>
      <c r="C3882" s="4" t="s">
        <v>880</v>
      </c>
      <c r="D3882" s="4">
        <v>500</v>
      </c>
      <c r="E3882" s="4">
        <v>500</v>
      </c>
      <c r="F3882" s="4">
        <v>0.45</v>
      </c>
      <c r="G3882" s="7">
        <f>E3882+F3882-D3882</f>
        <v>0.44999999999998863</v>
      </c>
      <c r="H3882" s="4" t="s">
        <v>881</v>
      </c>
      <c r="I3882" s="4">
        <v>15000</v>
      </c>
      <c r="J3882" s="4" t="s">
        <v>51</v>
      </c>
      <c r="K3882" s="4" t="s">
        <v>13</v>
      </c>
      <c r="M3882" s="4" t="s">
        <v>20</v>
      </c>
      <c r="O3882" s="4"/>
      <c r="P3882" s="14">
        <v>9000881</v>
      </c>
      <c r="Q3882" s="12">
        <v>684</v>
      </c>
      <c r="S3882" s="14">
        <v>6168646</v>
      </c>
      <c r="T3882" s="12">
        <v>-1500</v>
      </c>
      <c r="U3882">
        <f>SUM($T$2:T3882)</f>
        <v>2700874.7599999988</v>
      </c>
      <c r="W3882" s="16">
        <v>6168646</v>
      </c>
      <c r="X3882">
        <v>2700874.7599999988</v>
      </c>
      <c r="Y3882">
        <v>3881</v>
      </c>
      <c r="Z3882" s="18">
        <f t="shared" si="302"/>
        <v>6.4866135881282663</v>
      </c>
      <c r="AA3882" s="18">
        <f t="shared" si="303"/>
        <v>0.85035056967572309</v>
      </c>
      <c r="AB3882" t="str">
        <f t="shared" si="301"/>
        <v>D</v>
      </c>
      <c r="AI3882" s="14">
        <v>9000881</v>
      </c>
      <c r="AJ3882" s="12">
        <v>684</v>
      </c>
      <c r="AK3882" s="12">
        <v>684</v>
      </c>
      <c r="AL3882" s="12">
        <v>1500</v>
      </c>
      <c r="AN3882">
        <v>9000881</v>
      </c>
      <c r="AO3882">
        <v>684</v>
      </c>
      <c r="AP3882">
        <v>684</v>
      </c>
      <c r="AQ3882">
        <v>1500</v>
      </c>
      <c r="AR3882">
        <f t="shared" si="304"/>
        <v>0</v>
      </c>
      <c r="AV3882" s="4">
        <v>2952951</v>
      </c>
      <c r="AW3882" s="4">
        <v>7051150</v>
      </c>
      <c r="AX3882" s="4" t="s">
        <v>880</v>
      </c>
      <c r="AY3882" s="4">
        <v>500</v>
      </c>
      <c r="AZ3882" s="4">
        <v>500</v>
      </c>
      <c r="BA3882" s="4">
        <v>0.45</v>
      </c>
      <c r="BB3882" s="7">
        <f>AZ3882+BA3882-AY3882</f>
        <v>0.44999999999998863</v>
      </c>
      <c r="BC3882" s="4" t="s">
        <v>881</v>
      </c>
      <c r="BD3882" s="4">
        <v>15000</v>
      </c>
      <c r="BE3882" s="4" t="s">
        <v>51</v>
      </c>
      <c r="BF3882" s="4" t="s">
        <v>13</v>
      </c>
      <c r="BH3882" s="4" t="s">
        <v>20</v>
      </c>
      <c r="BI3882" t="str">
        <f t="shared" si="305"/>
        <v>B</v>
      </c>
    </row>
    <row r="3883" spans="1:61" ht="15.75" customHeight="1" x14ac:dyDescent="0.2">
      <c r="A3883" s="4">
        <v>2955702</v>
      </c>
      <c r="B3883" s="4">
        <v>551426</v>
      </c>
      <c r="C3883" s="4" t="s">
        <v>1161</v>
      </c>
      <c r="D3883" s="4">
        <v>500</v>
      </c>
      <c r="E3883" s="4">
        <v>500</v>
      </c>
      <c r="F3883" s="4">
        <v>0.45</v>
      </c>
      <c r="G3883" s="7">
        <f>E3883+F3883-D3883</f>
        <v>0.44999999999998863</v>
      </c>
      <c r="H3883" s="4" t="s">
        <v>1162</v>
      </c>
      <c r="I3883" s="4">
        <v>10000</v>
      </c>
      <c r="J3883" s="4" t="s">
        <v>4</v>
      </c>
      <c r="K3883" s="4" t="s">
        <v>5</v>
      </c>
      <c r="L3883" s="4" t="s">
        <v>6</v>
      </c>
      <c r="M3883" s="4" t="s">
        <v>65</v>
      </c>
      <c r="O3883" s="4"/>
      <c r="P3883" s="14">
        <v>9001021</v>
      </c>
      <c r="Q3883" s="12">
        <v>0.64999999999997726</v>
      </c>
      <c r="S3883" s="14">
        <v>6185292</v>
      </c>
      <c r="T3883" s="12">
        <v>-1500</v>
      </c>
      <c r="U3883">
        <f>SUM($T$2:T3883)</f>
        <v>2699374.7599999988</v>
      </c>
      <c r="W3883" s="16">
        <v>6185292</v>
      </c>
      <c r="X3883">
        <v>2699374.7599999988</v>
      </c>
      <c r="Y3883">
        <v>3882</v>
      </c>
      <c r="Z3883" s="18">
        <f t="shared" si="302"/>
        <v>6.4830110810715551</v>
      </c>
      <c r="AA3883" s="18">
        <f t="shared" si="303"/>
        <v>0.85056967572304998</v>
      </c>
      <c r="AB3883" t="str">
        <f t="shared" si="301"/>
        <v>D</v>
      </c>
      <c r="AI3883" s="14">
        <v>9001021</v>
      </c>
      <c r="AJ3883" s="12">
        <v>0.64999999999997726</v>
      </c>
      <c r="AK3883" s="12">
        <v>0.65</v>
      </c>
      <c r="AL3883" s="12">
        <v>500</v>
      </c>
      <c r="AN3883">
        <v>9001021</v>
      </c>
      <c r="AO3883">
        <v>0.64999999999997726</v>
      </c>
      <c r="AP3883">
        <v>0.65</v>
      </c>
      <c r="AQ3883">
        <v>500</v>
      </c>
      <c r="AR3883">
        <f t="shared" si="304"/>
        <v>0</v>
      </c>
      <c r="AV3883" s="4">
        <v>2955702</v>
      </c>
      <c r="AW3883" s="4">
        <v>551426</v>
      </c>
      <c r="AX3883" s="4" t="s">
        <v>1161</v>
      </c>
      <c r="AY3883" s="4">
        <v>500</v>
      </c>
      <c r="AZ3883" s="4">
        <v>500</v>
      </c>
      <c r="BA3883" s="4">
        <v>0.45</v>
      </c>
      <c r="BB3883" s="7">
        <f>AZ3883+BA3883-AY3883</f>
        <v>0.44999999999998863</v>
      </c>
      <c r="BC3883" s="4" t="s">
        <v>1162</v>
      </c>
      <c r="BD3883" s="4">
        <v>10000</v>
      </c>
      <c r="BE3883" s="4" t="s">
        <v>4</v>
      </c>
      <c r="BF3883" s="4" t="s">
        <v>5</v>
      </c>
      <c r="BG3883" s="4" t="s">
        <v>6</v>
      </c>
      <c r="BH3883" s="4" t="s">
        <v>65</v>
      </c>
      <c r="BI3883" t="str">
        <f t="shared" si="305"/>
        <v>B</v>
      </c>
    </row>
    <row r="3884" spans="1:61" ht="15.75" customHeight="1" x14ac:dyDescent="0.2">
      <c r="A3884" s="4">
        <v>2973398</v>
      </c>
      <c r="B3884" s="4">
        <v>517365</v>
      </c>
      <c r="C3884" s="4" t="s">
        <v>2726</v>
      </c>
      <c r="D3884" s="4">
        <v>500</v>
      </c>
      <c r="E3884" s="4">
        <v>500</v>
      </c>
      <c r="F3884" s="4">
        <v>0.45</v>
      </c>
      <c r="G3884" s="7">
        <f>E3884+F3884-D3884</f>
        <v>0.44999999999998863</v>
      </c>
      <c r="H3884" s="4" t="s">
        <v>2727</v>
      </c>
      <c r="I3884" s="4">
        <v>12500</v>
      </c>
      <c r="J3884" s="4" t="s">
        <v>4</v>
      </c>
      <c r="K3884" s="4" t="s">
        <v>5</v>
      </c>
      <c r="L3884" s="4" t="s">
        <v>6</v>
      </c>
      <c r="M3884" s="4" t="s">
        <v>65</v>
      </c>
      <c r="O3884" s="4"/>
      <c r="P3884" s="14">
        <v>9001175</v>
      </c>
      <c r="Q3884" s="12">
        <v>-2000</v>
      </c>
      <c r="S3884" s="14">
        <v>6249307</v>
      </c>
      <c r="T3884" s="12">
        <v>-1500</v>
      </c>
      <c r="U3884">
        <f>SUM($T$2:T3884)</f>
        <v>2697874.7599999988</v>
      </c>
      <c r="W3884" s="16">
        <v>6249307</v>
      </c>
      <c r="X3884">
        <v>2697874.7599999988</v>
      </c>
      <c r="Y3884">
        <v>3883</v>
      </c>
      <c r="Z3884" s="18">
        <f t="shared" si="302"/>
        <v>6.4794085740148448</v>
      </c>
      <c r="AA3884" s="18">
        <f t="shared" si="303"/>
        <v>0.85078878177037687</v>
      </c>
      <c r="AB3884" t="str">
        <f t="shared" si="301"/>
        <v>D</v>
      </c>
      <c r="AI3884" s="14">
        <v>9001175</v>
      </c>
      <c r="AJ3884" s="12">
        <v>-2000</v>
      </c>
      <c r="AK3884" s="12">
        <v>0</v>
      </c>
      <c r="AL3884" s="12">
        <v>0</v>
      </c>
      <c r="AN3884">
        <v>9001175</v>
      </c>
      <c r="AO3884">
        <v>-2000</v>
      </c>
      <c r="AP3884">
        <v>0</v>
      </c>
      <c r="AQ3884">
        <v>0</v>
      </c>
      <c r="AR3884">
        <f t="shared" si="304"/>
        <v>0</v>
      </c>
      <c r="AV3884" s="4">
        <v>2973398</v>
      </c>
      <c r="AW3884" s="4">
        <v>517365</v>
      </c>
      <c r="AX3884" s="4" t="s">
        <v>2726</v>
      </c>
      <c r="AY3884" s="4">
        <v>500</v>
      </c>
      <c r="AZ3884" s="4">
        <v>500</v>
      </c>
      <c r="BA3884" s="4">
        <v>0.45</v>
      </c>
      <c r="BB3884" s="7">
        <f>AZ3884+BA3884-AY3884</f>
        <v>0.44999999999998863</v>
      </c>
      <c r="BC3884" s="4" t="s">
        <v>2727</v>
      </c>
      <c r="BD3884" s="4">
        <v>12500</v>
      </c>
      <c r="BE3884" s="4" t="s">
        <v>4</v>
      </c>
      <c r="BF3884" s="4" t="s">
        <v>5</v>
      </c>
      <c r="BG3884" s="4" t="s">
        <v>6</v>
      </c>
      <c r="BH3884" s="4" t="s">
        <v>65</v>
      </c>
      <c r="BI3884" t="str">
        <f t="shared" si="305"/>
        <v>C</v>
      </c>
    </row>
    <row r="3885" spans="1:61" ht="15.75" customHeight="1" x14ac:dyDescent="0.2">
      <c r="A3885" s="4">
        <v>2973447</v>
      </c>
      <c r="B3885" s="4">
        <v>8984830</v>
      </c>
      <c r="C3885" s="4" t="s">
        <v>2735</v>
      </c>
      <c r="D3885" s="4">
        <v>500</v>
      </c>
      <c r="E3885" s="4">
        <v>500</v>
      </c>
      <c r="F3885" s="4">
        <v>0.45</v>
      </c>
      <c r="G3885" s="7">
        <f>E3885+F3885-D3885</f>
        <v>0.44999999999998863</v>
      </c>
      <c r="H3885" s="4" t="s">
        <v>1227</v>
      </c>
      <c r="I3885" s="4">
        <v>11000</v>
      </c>
      <c r="J3885" s="4" t="s">
        <v>51</v>
      </c>
      <c r="K3885" s="4" t="s">
        <v>13</v>
      </c>
      <c r="M3885" s="4" t="s">
        <v>20</v>
      </c>
      <c r="O3885" s="4"/>
      <c r="P3885" s="14">
        <v>9001392</v>
      </c>
      <c r="Q3885" s="12">
        <v>0.27999999999997272</v>
      </c>
      <c r="S3885" s="14">
        <v>6274675</v>
      </c>
      <c r="T3885" s="12">
        <v>-1500</v>
      </c>
      <c r="U3885">
        <f>SUM($T$2:T3885)</f>
        <v>2696374.7599999988</v>
      </c>
      <c r="W3885" s="16">
        <v>6274675</v>
      </c>
      <c r="X3885">
        <v>2696374.7599999988</v>
      </c>
      <c r="Y3885">
        <v>3884</v>
      </c>
      <c r="Z3885" s="18">
        <f t="shared" si="302"/>
        <v>6.4758060669581337</v>
      </c>
      <c r="AA3885" s="18">
        <f t="shared" si="303"/>
        <v>0.85100788781770376</v>
      </c>
      <c r="AB3885" t="str">
        <f t="shared" si="301"/>
        <v>D</v>
      </c>
      <c r="AI3885" s="14">
        <v>9001392</v>
      </c>
      <c r="AJ3885" s="12">
        <v>0.27999999999997272</v>
      </c>
      <c r="AK3885" s="12">
        <v>0.28000000000000003</v>
      </c>
      <c r="AL3885" s="12">
        <v>700</v>
      </c>
      <c r="AN3885">
        <v>9001392</v>
      </c>
      <c r="AO3885">
        <v>0.27999999999997272</v>
      </c>
      <c r="AP3885">
        <v>0.28000000000000003</v>
      </c>
      <c r="AQ3885">
        <v>700</v>
      </c>
      <c r="AR3885">
        <f t="shared" si="304"/>
        <v>0</v>
      </c>
      <c r="AV3885" s="4">
        <v>2973447</v>
      </c>
      <c r="AW3885" s="4">
        <v>8984830</v>
      </c>
      <c r="AX3885" s="4" t="s">
        <v>2735</v>
      </c>
      <c r="AY3885" s="4">
        <v>500</v>
      </c>
      <c r="AZ3885" s="4">
        <v>500</v>
      </c>
      <c r="BA3885" s="4">
        <v>0.45</v>
      </c>
      <c r="BB3885" s="7">
        <f>AZ3885+BA3885-AY3885</f>
        <v>0.44999999999998863</v>
      </c>
      <c r="BC3885" s="4" t="s">
        <v>1227</v>
      </c>
      <c r="BD3885" s="4">
        <v>11000</v>
      </c>
      <c r="BE3885" s="4" t="s">
        <v>51</v>
      </c>
      <c r="BF3885" s="4" t="s">
        <v>13</v>
      </c>
      <c r="BH3885" s="4" t="s">
        <v>20</v>
      </c>
      <c r="BI3885" t="str">
        <f t="shared" si="305"/>
        <v>B</v>
      </c>
    </row>
    <row r="3886" spans="1:61" ht="15.75" customHeight="1" x14ac:dyDescent="0.2">
      <c r="A3886" s="4">
        <v>2979341</v>
      </c>
      <c r="B3886" s="4">
        <v>5263952</v>
      </c>
      <c r="C3886" s="4" t="s">
        <v>3285</v>
      </c>
      <c r="D3886" s="4">
        <v>500</v>
      </c>
      <c r="E3886" s="4">
        <v>500</v>
      </c>
      <c r="F3886" s="4">
        <v>0.45</v>
      </c>
      <c r="G3886" s="7">
        <f>E3886+F3886-D3886</f>
        <v>0.44999999999998863</v>
      </c>
      <c r="H3886" s="4" t="s">
        <v>3286</v>
      </c>
      <c r="I3886" s="4">
        <v>11000</v>
      </c>
      <c r="J3886" s="4" t="s">
        <v>4</v>
      </c>
      <c r="K3886" s="4" t="s">
        <v>13</v>
      </c>
      <c r="L3886" s="4" t="s">
        <v>6</v>
      </c>
      <c r="M3886" s="4" t="s">
        <v>48</v>
      </c>
      <c r="O3886" s="4"/>
      <c r="P3886" s="14">
        <v>9001903</v>
      </c>
      <c r="Q3886" s="12">
        <v>0.20000000000004547</v>
      </c>
      <c r="S3886" s="14">
        <v>6638850</v>
      </c>
      <c r="T3886" s="12">
        <v>-1500</v>
      </c>
      <c r="U3886">
        <f>SUM($T$2:T3886)</f>
        <v>2694874.7599999988</v>
      </c>
      <c r="W3886" s="16">
        <v>6638850</v>
      </c>
      <c r="X3886">
        <v>2694874.7599999988</v>
      </c>
      <c r="Y3886">
        <v>3885</v>
      </c>
      <c r="Z3886" s="18">
        <f t="shared" si="302"/>
        <v>6.4722035599014225</v>
      </c>
      <c r="AA3886" s="18">
        <f t="shared" si="303"/>
        <v>0.85122699386503065</v>
      </c>
      <c r="AB3886" t="str">
        <f t="shared" si="301"/>
        <v>D</v>
      </c>
      <c r="AI3886" s="14">
        <v>9001903</v>
      </c>
      <c r="AJ3886" s="12">
        <v>0.20000000000004547</v>
      </c>
      <c r="AK3886" s="12">
        <v>0.2</v>
      </c>
      <c r="AL3886" s="12">
        <v>2000</v>
      </c>
      <c r="AN3886">
        <v>9001903</v>
      </c>
      <c r="AO3886">
        <v>0.20000000000004547</v>
      </c>
      <c r="AP3886">
        <v>0.2</v>
      </c>
      <c r="AQ3886">
        <v>2000</v>
      </c>
      <c r="AR3886">
        <f t="shared" si="304"/>
        <v>0</v>
      </c>
      <c r="AV3886" s="4">
        <v>2979341</v>
      </c>
      <c r="AW3886" s="4">
        <v>5263952</v>
      </c>
      <c r="AX3886" s="4" t="s">
        <v>3285</v>
      </c>
      <c r="AY3886" s="4">
        <v>500</v>
      </c>
      <c r="AZ3886" s="4">
        <v>500</v>
      </c>
      <c r="BA3886" s="4">
        <v>0.45</v>
      </c>
      <c r="BB3886" s="7">
        <f>AZ3886+BA3886-AY3886</f>
        <v>0.44999999999998863</v>
      </c>
      <c r="BC3886" s="4" t="s">
        <v>3286</v>
      </c>
      <c r="BD3886" s="4">
        <v>11000</v>
      </c>
      <c r="BE3886" s="4" t="s">
        <v>4</v>
      </c>
      <c r="BF3886" s="4" t="s">
        <v>13</v>
      </c>
      <c r="BG3886" s="4" t="s">
        <v>6</v>
      </c>
      <c r="BH3886" s="4" t="s">
        <v>48</v>
      </c>
      <c r="BI3886" t="str">
        <f t="shared" si="305"/>
        <v>C</v>
      </c>
    </row>
    <row r="3887" spans="1:61" ht="15.75" customHeight="1" x14ac:dyDescent="0.2">
      <c r="A3887" s="4">
        <v>2983702</v>
      </c>
      <c r="B3887" s="4">
        <v>484500</v>
      </c>
      <c r="C3887" s="4" t="s">
        <v>3648</v>
      </c>
      <c r="D3887" s="4">
        <v>500</v>
      </c>
      <c r="E3887" s="4">
        <v>500</v>
      </c>
      <c r="F3887" s="4">
        <v>0.45</v>
      </c>
      <c r="G3887" s="7">
        <f>E3887+F3887-D3887</f>
        <v>0.44999999999998863</v>
      </c>
      <c r="H3887" s="4" t="s">
        <v>2273</v>
      </c>
      <c r="I3887" s="4">
        <v>8000</v>
      </c>
      <c r="J3887" s="4" t="s">
        <v>4</v>
      </c>
      <c r="K3887" s="4" t="s">
        <v>8</v>
      </c>
      <c r="L3887" s="4" t="s">
        <v>6</v>
      </c>
      <c r="M3887" s="4" t="s">
        <v>29</v>
      </c>
      <c r="O3887" s="4"/>
      <c r="P3887" s="14">
        <v>9004598</v>
      </c>
      <c r="Q3887" s="12">
        <v>-2000</v>
      </c>
      <c r="S3887" s="14">
        <v>6657799</v>
      </c>
      <c r="T3887" s="12">
        <v>-1500</v>
      </c>
      <c r="U3887">
        <f>SUM($T$2:T3887)</f>
        <v>2693374.7599999988</v>
      </c>
      <c r="W3887" s="16">
        <v>6657799</v>
      </c>
      <c r="X3887">
        <v>2693374.7599999988</v>
      </c>
      <c r="Y3887">
        <v>3886</v>
      </c>
      <c r="Z3887" s="18">
        <f t="shared" si="302"/>
        <v>6.4686010528447113</v>
      </c>
      <c r="AA3887" s="18">
        <f t="shared" si="303"/>
        <v>0.85144609991235753</v>
      </c>
      <c r="AB3887" t="str">
        <f t="shared" si="301"/>
        <v>D</v>
      </c>
      <c r="AI3887" s="14">
        <v>9004598</v>
      </c>
      <c r="AJ3887" s="12">
        <v>-2000</v>
      </c>
      <c r="AK3887" s="12">
        <v>0</v>
      </c>
      <c r="AL3887" s="12">
        <v>0</v>
      </c>
      <c r="AN3887">
        <v>9004598</v>
      </c>
      <c r="AO3887">
        <v>-2000</v>
      </c>
      <c r="AP3887">
        <v>0</v>
      </c>
      <c r="AQ3887">
        <v>0</v>
      </c>
      <c r="AR3887">
        <f t="shared" si="304"/>
        <v>0</v>
      </c>
      <c r="AV3887" s="4">
        <v>2983702</v>
      </c>
      <c r="AW3887" s="4">
        <v>484500</v>
      </c>
      <c r="AX3887" s="4" t="s">
        <v>3648</v>
      </c>
      <c r="AY3887" s="4">
        <v>500</v>
      </c>
      <c r="AZ3887" s="4">
        <v>500</v>
      </c>
      <c r="BA3887" s="4">
        <v>0.45</v>
      </c>
      <c r="BB3887" s="7">
        <f>AZ3887+BA3887-AY3887</f>
        <v>0.44999999999998863</v>
      </c>
      <c r="BC3887" s="4" t="s">
        <v>2273</v>
      </c>
      <c r="BD3887" s="4">
        <v>8000</v>
      </c>
      <c r="BE3887" s="4" t="s">
        <v>4</v>
      </c>
      <c r="BF3887" s="4" t="s">
        <v>8</v>
      </c>
      <c r="BG3887" s="4" t="s">
        <v>6</v>
      </c>
      <c r="BH3887" s="4" t="s">
        <v>29</v>
      </c>
      <c r="BI3887" t="str">
        <f t="shared" si="305"/>
        <v>B</v>
      </c>
    </row>
    <row r="3888" spans="1:61" ht="15.75" customHeight="1" x14ac:dyDescent="0.2">
      <c r="A3888" s="4">
        <v>2986159</v>
      </c>
      <c r="B3888" s="4">
        <v>7695276</v>
      </c>
      <c r="C3888" s="4" t="s">
        <v>3899</v>
      </c>
      <c r="D3888" s="4">
        <v>500</v>
      </c>
      <c r="E3888" s="4">
        <v>500</v>
      </c>
      <c r="F3888" s="4">
        <v>0.45</v>
      </c>
      <c r="G3888" s="7">
        <f>E3888+F3888-D3888</f>
        <v>0.44999999999998863</v>
      </c>
      <c r="H3888" s="4" t="s">
        <v>3900</v>
      </c>
      <c r="I3888" s="4">
        <v>6000</v>
      </c>
      <c r="J3888" s="4" t="s">
        <v>98</v>
      </c>
      <c r="K3888" s="4" t="s">
        <v>8</v>
      </c>
      <c r="M3888" s="4" t="s">
        <v>17</v>
      </c>
      <c r="O3888" s="4"/>
      <c r="P3888" s="14">
        <v>9005732</v>
      </c>
      <c r="Q3888" s="12">
        <v>609</v>
      </c>
      <c r="S3888" s="14">
        <v>6710747</v>
      </c>
      <c r="T3888" s="12">
        <v>-1500</v>
      </c>
      <c r="U3888">
        <f>SUM($T$2:T3888)</f>
        <v>2691874.7599999988</v>
      </c>
      <c r="W3888" s="16">
        <v>6710747</v>
      </c>
      <c r="X3888">
        <v>2691874.7599999988</v>
      </c>
      <c r="Y3888">
        <v>3887</v>
      </c>
      <c r="Z3888" s="18">
        <f t="shared" si="302"/>
        <v>6.464998545788001</v>
      </c>
      <c r="AA3888" s="18">
        <f t="shared" si="303"/>
        <v>0.85166520595968453</v>
      </c>
      <c r="AB3888" t="str">
        <f t="shared" si="301"/>
        <v>D</v>
      </c>
      <c r="AI3888" s="14">
        <v>9005732</v>
      </c>
      <c r="AJ3888" s="12">
        <v>609</v>
      </c>
      <c r="AK3888" s="12">
        <v>609</v>
      </c>
      <c r="AL3888" s="12">
        <v>6000</v>
      </c>
      <c r="AN3888">
        <v>9005732</v>
      </c>
      <c r="AO3888">
        <v>609</v>
      </c>
      <c r="AP3888">
        <v>609</v>
      </c>
      <c r="AQ3888">
        <v>6000</v>
      </c>
      <c r="AR3888">
        <f t="shared" si="304"/>
        <v>0</v>
      </c>
      <c r="AV3888" s="4">
        <v>2986159</v>
      </c>
      <c r="AW3888" s="4">
        <v>7695276</v>
      </c>
      <c r="AX3888" s="4" t="s">
        <v>3899</v>
      </c>
      <c r="AY3888" s="4">
        <v>500</v>
      </c>
      <c r="AZ3888" s="4">
        <v>500</v>
      </c>
      <c r="BA3888" s="4">
        <v>0.45</v>
      </c>
      <c r="BB3888" s="7">
        <f>AZ3888+BA3888-AY3888</f>
        <v>0.44999999999998863</v>
      </c>
      <c r="BC3888" s="4" t="s">
        <v>3900</v>
      </c>
      <c r="BD3888" s="4">
        <v>6000</v>
      </c>
      <c r="BE3888" s="4" t="s">
        <v>98</v>
      </c>
      <c r="BF3888" s="4" t="s">
        <v>8</v>
      </c>
      <c r="BH3888" s="4" t="s">
        <v>17</v>
      </c>
      <c r="BI3888" t="str">
        <f t="shared" si="305"/>
        <v>B</v>
      </c>
    </row>
    <row r="3889" spans="1:61" ht="15.75" customHeight="1" x14ac:dyDescent="0.2">
      <c r="A3889" s="4">
        <v>2989568</v>
      </c>
      <c r="B3889" s="4">
        <v>9034628</v>
      </c>
      <c r="C3889" s="4" t="s">
        <v>4215</v>
      </c>
      <c r="D3889" s="4">
        <v>500</v>
      </c>
      <c r="E3889" s="4">
        <v>500</v>
      </c>
      <c r="F3889" s="4">
        <v>0.45</v>
      </c>
      <c r="G3889" s="7">
        <f>E3889+F3889-D3889</f>
        <v>0.44999999999998863</v>
      </c>
      <c r="H3889" s="4" t="s">
        <v>4216</v>
      </c>
      <c r="I3889" s="4">
        <v>11000</v>
      </c>
      <c r="J3889" s="4" t="s">
        <v>4</v>
      </c>
      <c r="K3889" s="4" t="s">
        <v>13</v>
      </c>
      <c r="L3889" s="4" t="s">
        <v>6</v>
      </c>
      <c r="M3889" s="4" t="s">
        <v>101</v>
      </c>
      <c r="O3889" s="4"/>
      <c r="P3889" s="14">
        <v>9005830</v>
      </c>
      <c r="Q3889" s="12">
        <v>0.14999999999997726</v>
      </c>
      <c r="S3889" s="14">
        <v>6768455</v>
      </c>
      <c r="T3889" s="12">
        <v>-1500</v>
      </c>
      <c r="U3889">
        <f>SUM($T$2:T3889)</f>
        <v>2690374.7599999988</v>
      </c>
      <c r="W3889" s="16">
        <v>6768455</v>
      </c>
      <c r="X3889">
        <v>2690374.7599999988</v>
      </c>
      <c r="Y3889">
        <v>3888</v>
      </c>
      <c r="Z3889" s="18">
        <f t="shared" si="302"/>
        <v>6.4613960387312899</v>
      </c>
      <c r="AA3889" s="18">
        <f t="shared" si="303"/>
        <v>0.85188431200701142</v>
      </c>
      <c r="AB3889" t="str">
        <f t="shared" si="301"/>
        <v>D</v>
      </c>
      <c r="AI3889" s="14">
        <v>9005830</v>
      </c>
      <c r="AJ3889" s="12">
        <v>0.14999999999997726</v>
      </c>
      <c r="AK3889" s="12">
        <v>0.15</v>
      </c>
      <c r="AL3889" s="12">
        <v>500</v>
      </c>
      <c r="AN3889">
        <v>9005830</v>
      </c>
      <c r="AO3889">
        <v>0.14999999999997726</v>
      </c>
      <c r="AP3889">
        <v>0.15</v>
      </c>
      <c r="AQ3889">
        <v>500</v>
      </c>
      <c r="AR3889">
        <f t="shared" si="304"/>
        <v>0</v>
      </c>
      <c r="AV3889" s="4">
        <v>2989568</v>
      </c>
      <c r="AW3889" s="4">
        <v>9034628</v>
      </c>
      <c r="AX3889" s="4" t="s">
        <v>4215</v>
      </c>
      <c r="AY3889" s="4">
        <v>500</v>
      </c>
      <c r="AZ3889" s="4">
        <v>500</v>
      </c>
      <c r="BA3889" s="4">
        <v>0.45</v>
      </c>
      <c r="BB3889" s="7">
        <f>AZ3889+BA3889-AY3889</f>
        <v>0.44999999999998863</v>
      </c>
      <c r="BC3889" s="4" t="s">
        <v>4216</v>
      </c>
      <c r="BD3889" s="4">
        <v>11000</v>
      </c>
      <c r="BE3889" s="4" t="s">
        <v>4</v>
      </c>
      <c r="BF3889" s="4" t="s">
        <v>13</v>
      </c>
      <c r="BG3889" s="4" t="s">
        <v>6</v>
      </c>
      <c r="BH3889" s="4" t="s">
        <v>101</v>
      </c>
      <c r="BI3889" t="str">
        <f t="shared" si="305"/>
        <v>B</v>
      </c>
    </row>
    <row r="3890" spans="1:61" ht="15.75" customHeight="1" x14ac:dyDescent="0.2">
      <c r="A3890" s="4">
        <v>3032842</v>
      </c>
      <c r="B3890" s="4">
        <v>8975107</v>
      </c>
      <c r="C3890" s="4" t="s">
        <v>4279</v>
      </c>
      <c r="D3890" s="4">
        <v>500</v>
      </c>
      <c r="E3890" s="4">
        <v>500</v>
      </c>
      <c r="F3890" s="4">
        <v>0.45</v>
      </c>
      <c r="G3890" s="7">
        <f>E3890+F3890-D3890</f>
        <v>0.44999999999998863</v>
      </c>
      <c r="H3890" s="4" t="s">
        <v>7538</v>
      </c>
      <c r="I3890" s="4">
        <v>10000</v>
      </c>
      <c r="J3890" s="4" t="s">
        <v>4</v>
      </c>
      <c r="K3890" s="4" t="s">
        <v>13</v>
      </c>
      <c r="L3890" s="4" t="s">
        <v>6</v>
      </c>
      <c r="M3890" s="4" t="s">
        <v>24</v>
      </c>
      <c r="O3890" s="4"/>
      <c r="P3890" s="14">
        <v>9005837</v>
      </c>
      <c r="Q3890" s="12">
        <v>3</v>
      </c>
      <c r="S3890" s="14">
        <v>6878985</v>
      </c>
      <c r="T3890" s="12">
        <v>-1500</v>
      </c>
      <c r="U3890">
        <f>SUM($T$2:T3890)</f>
        <v>2688874.7599999988</v>
      </c>
      <c r="W3890" s="16">
        <v>6878985</v>
      </c>
      <c r="X3890">
        <v>2688874.7599999988</v>
      </c>
      <c r="Y3890">
        <v>3889</v>
      </c>
      <c r="Z3890" s="18">
        <f t="shared" si="302"/>
        <v>6.4577935316745787</v>
      </c>
      <c r="AA3890" s="18">
        <f t="shared" si="303"/>
        <v>0.85210341805433831</v>
      </c>
      <c r="AB3890" t="str">
        <f t="shared" si="301"/>
        <v>D</v>
      </c>
      <c r="AI3890" s="14">
        <v>9005837</v>
      </c>
      <c r="AJ3890" s="12">
        <v>3</v>
      </c>
      <c r="AK3890" s="12">
        <v>3</v>
      </c>
      <c r="AL3890" s="12">
        <v>2000</v>
      </c>
      <c r="AN3890">
        <v>9005837</v>
      </c>
      <c r="AO3890">
        <v>3</v>
      </c>
      <c r="AP3890">
        <v>3</v>
      </c>
      <c r="AQ3890">
        <v>2000</v>
      </c>
      <c r="AR3890">
        <f t="shared" si="304"/>
        <v>0</v>
      </c>
      <c r="AV3890" s="4">
        <v>3032842</v>
      </c>
      <c r="AW3890" s="4">
        <v>8975107</v>
      </c>
      <c r="AX3890" s="4" t="s">
        <v>4279</v>
      </c>
      <c r="AY3890" s="4">
        <v>500</v>
      </c>
      <c r="AZ3890" s="4">
        <v>500</v>
      </c>
      <c r="BA3890" s="4">
        <v>0.45</v>
      </c>
      <c r="BB3890" s="7">
        <f>AZ3890+BA3890-AY3890</f>
        <v>0.44999999999998863</v>
      </c>
      <c r="BC3890" s="4" t="s">
        <v>7538</v>
      </c>
      <c r="BD3890" s="4">
        <v>10000</v>
      </c>
      <c r="BE3890" s="4" t="s">
        <v>4</v>
      </c>
      <c r="BF3890" s="4" t="s">
        <v>13</v>
      </c>
      <c r="BG3890" s="4" t="s">
        <v>6</v>
      </c>
      <c r="BH3890" s="4" t="s">
        <v>24</v>
      </c>
      <c r="BI3890" t="str">
        <f t="shared" si="305"/>
        <v>B</v>
      </c>
    </row>
    <row r="3891" spans="1:61" ht="15.75" customHeight="1" x14ac:dyDescent="0.2">
      <c r="A3891" s="4">
        <v>3032905</v>
      </c>
      <c r="B3891" s="4">
        <v>7110244</v>
      </c>
      <c r="C3891" s="4" t="s">
        <v>7564</v>
      </c>
      <c r="D3891" s="4">
        <v>500</v>
      </c>
      <c r="E3891" s="4">
        <v>500</v>
      </c>
      <c r="F3891" s="4">
        <v>0.45</v>
      </c>
      <c r="G3891" s="7">
        <f>E3891+F3891-D3891</f>
        <v>0.44999999999998863</v>
      </c>
      <c r="H3891" s="4" t="s">
        <v>7565</v>
      </c>
      <c r="I3891" s="4">
        <v>5000</v>
      </c>
      <c r="J3891" s="4" t="s">
        <v>4</v>
      </c>
      <c r="K3891" s="4" t="s">
        <v>5</v>
      </c>
      <c r="M3891" s="4" t="s">
        <v>26</v>
      </c>
      <c r="O3891" s="4"/>
      <c r="P3891" s="14">
        <v>9006502</v>
      </c>
      <c r="Q3891" s="12">
        <v>3276.3999999999996</v>
      </c>
      <c r="S3891" s="14">
        <v>6913852</v>
      </c>
      <c r="T3891" s="12">
        <v>-1500</v>
      </c>
      <c r="U3891">
        <f>SUM($T$2:T3891)</f>
        <v>2687374.7599999988</v>
      </c>
      <c r="W3891" s="16">
        <v>6913852</v>
      </c>
      <c r="X3891">
        <v>2687374.7599999988</v>
      </c>
      <c r="Y3891">
        <v>3890</v>
      </c>
      <c r="Z3891" s="18">
        <f t="shared" si="302"/>
        <v>6.4541910246178684</v>
      </c>
      <c r="AA3891" s="18">
        <f t="shared" si="303"/>
        <v>0.8523225241016652</v>
      </c>
      <c r="AB3891" t="str">
        <f t="shared" si="301"/>
        <v>D</v>
      </c>
      <c r="AI3891" s="14">
        <v>9006502</v>
      </c>
      <c r="AJ3891" s="12">
        <v>3276.3999999999996</v>
      </c>
      <c r="AK3891" s="12">
        <v>4275.3999999999996</v>
      </c>
      <c r="AL3891" s="12">
        <v>1</v>
      </c>
      <c r="AN3891">
        <v>9006502</v>
      </c>
      <c r="AO3891">
        <v>3276.3999999999996</v>
      </c>
      <c r="AP3891">
        <v>4275.3999999999996</v>
      </c>
      <c r="AQ3891">
        <v>1</v>
      </c>
      <c r="AR3891">
        <f t="shared" si="304"/>
        <v>0</v>
      </c>
      <c r="AV3891" s="4">
        <v>3032905</v>
      </c>
      <c r="AW3891" s="4">
        <v>7110244</v>
      </c>
      <c r="AX3891" s="4" t="s">
        <v>7564</v>
      </c>
      <c r="AY3891" s="4">
        <v>500</v>
      </c>
      <c r="AZ3891" s="4">
        <v>500</v>
      </c>
      <c r="BA3891" s="4">
        <v>0.45</v>
      </c>
      <c r="BB3891" s="7">
        <f>AZ3891+BA3891-AY3891</f>
        <v>0.44999999999998863</v>
      </c>
      <c r="BC3891" s="4" t="s">
        <v>7565</v>
      </c>
      <c r="BD3891" s="4">
        <v>5000</v>
      </c>
      <c r="BE3891" s="4" t="s">
        <v>4</v>
      </c>
      <c r="BF3891" s="4" t="s">
        <v>5</v>
      </c>
      <c r="BH3891" s="4" t="s">
        <v>26</v>
      </c>
      <c r="BI3891" t="str">
        <f t="shared" si="305"/>
        <v>B</v>
      </c>
    </row>
    <row r="3892" spans="1:61" ht="15.75" customHeight="1" x14ac:dyDescent="0.2">
      <c r="A3892" s="4">
        <v>2955744</v>
      </c>
      <c r="B3892" s="4">
        <v>8940793</v>
      </c>
      <c r="C3892" s="4" t="s">
        <v>1489</v>
      </c>
      <c r="D3892" s="4">
        <v>1100</v>
      </c>
      <c r="E3892" s="4">
        <v>1100</v>
      </c>
      <c r="F3892" s="4">
        <v>0.44</v>
      </c>
      <c r="G3892" s="7">
        <f>E3892+F3892-D3892</f>
        <v>0.44000000000005457</v>
      </c>
      <c r="H3892" s="4" t="s">
        <v>1490</v>
      </c>
      <c r="I3892" s="4">
        <v>100</v>
      </c>
      <c r="J3892" s="4" t="s">
        <v>51</v>
      </c>
      <c r="K3892" s="4" t="s">
        <v>13</v>
      </c>
      <c r="M3892" s="4" t="s">
        <v>17</v>
      </c>
      <c r="O3892" s="4"/>
      <c r="P3892" s="14">
        <v>9006768</v>
      </c>
      <c r="Q3892" s="12">
        <v>-2000</v>
      </c>
      <c r="S3892" s="14">
        <v>7018446</v>
      </c>
      <c r="T3892" s="12">
        <v>-1500</v>
      </c>
      <c r="U3892">
        <f>SUM($T$2:T3892)</f>
        <v>2685874.7599999988</v>
      </c>
      <c r="W3892" s="16">
        <v>7018446</v>
      </c>
      <c r="X3892">
        <v>2685874.7599999988</v>
      </c>
      <c r="Y3892">
        <v>3891</v>
      </c>
      <c r="Z3892" s="18">
        <f t="shared" si="302"/>
        <v>6.4505885175611573</v>
      </c>
      <c r="AA3892" s="18">
        <f t="shared" si="303"/>
        <v>0.85254163014899209</v>
      </c>
      <c r="AB3892" t="str">
        <f t="shared" si="301"/>
        <v>D</v>
      </c>
      <c r="AI3892" s="14">
        <v>9006768</v>
      </c>
      <c r="AJ3892" s="12">
        <v>-2000</v>
      </c>
      <c r="AK3892" s="12">
        <v>0</v>
      </c>
      <c r="AL3892" s="12">
        <v>0</v>
      </c>
      <c r="AN3892">
        <v>9006768</v>
      </c>
      <c r="AO3892">
        <v>-2000</v>
      </c>
      <c r="AP3892">
        <v>0</v>
      </c>
      <c r="AQ3892">
        <v>0</v>
      </c>
      <c r="AR3892">
        <f t="shared" si="304"/>
        <v>0</v>
      </c>
      <c r="AV3892" s="4">
        <v>2955744</v>
      </c>
      <c r="AW3892" s="4">
        <v>8940793</v>
      </c>
      <c r="AX3892" s="4" t="s">
        <v>1489</v>
      </c>
      <c r="AY3892" s="4">
        <v>1100</v>
      </c>
      <c r="AZ3892" s="4">
        <v>1100</v>
      </c>
      <c r="BA3892" s="4">
        <v>0.44</v>
      </c>
      <c r="BB3892" s="7">
        <f>AZ3892+BA3892-AY3892</f>
        <v>0.44000000000005457</v>
      </c>
      <c r="BC3892" s="4" t="s">
        <v>1490</v>
      </c>
      <c r="BD3892" s="4">
        <v>100</v>
      </c>
      <c r="BE3892" s="4" t="s">
        <v>51</v>
      </c>
      <c r="BF3892" s="4" t="s">
        <v>13</v>
      </c>
      <c r="BH3892" s="4" t="s">
        <v>17</v>
      </c>
      <c r="BI3892" t="str">
        <f t="shared" si="305"/>
        <v>B</v>
      </c>
    </row>
    <row r="3893" spans="1:61" ht="15.75" customHeight="1" x14ac:dyDescent="0.2">
      <c r="A3893" s="4">
        <v>2949850</v>
      </c>
      <c r="B3893" s="4">
        <v>1835296</v>
      </c>
      <c r="C3893" s="4" t="s">
        <v>599</v>
      </c>
      <c r="D3893" s="4">
        <v>700</v>
      </c>
      <c r="E3893" s="4">
        <v>700</v>
      </c>
      <c r="F3893" s="4">
        <v>0.42</v>
      </c>
      <c r="G3893" s="7">
        <f>E3893+F3893-D3893</f>
        <v>0.41999999999995907</v>
      </c>
      <c r="H3893" s="4" t="s">
        <v>600</v>
      </c>
      <c r="I3893" s="4">
        <v>12500</v>
      </c>
      <c r="J3893" s="4" t="s">
        <v>4</v>
      </c>
      <c r="K3893" s="4" t="s">
        <v>5</v>
      </c>
      <c r="L3893" s="4" t="s">
        <v>9</v>
      </c>
      <c r="M3893" s="4" t="s">
        <v>47</v>
      </c>
      <c r="O3893" s="4"/>
      <c r="P3893" s="14">
        <v>9007013</v>
      </c>
      <c r="Q3893" s="12">
        <v>2.6399999999998727</v>
      </c>
      <c r="S3893" s="14">
        <v>7088509</v>
      </c>
      <c r="T3893" s="12">
        <v>-1500</v>
      </c>
      <c r="U3893">
        <f>SUM($T$2:T3893)</f>
        <v>2684374.7599999988</v>
      </c>
      <c r="W3893" s="16">
        <v>7088509</v>
      </c>
      <c r="X3893">
        <v>2684374.7599999988</v>
      </c>
      <c r="Y3893">
        <v>3892</v>
      </c>
      <c r="Z3893" s="18">
        <f t="shared" si="302"/>
        <v>6.4469860105044461</v>
      </c>
      <c r="AA3893" s="18">
        <f t="shared" si="303"/>
        <v>0.85276073619631898</v>
      </c>
      <c r="AB3893" t="str">
        <f t="shared" ref="AB3893:AB3956" si="306">IF(VLOOKUP(W3893,$AN$1:$AR$4565,5,FALSE)=1,"C","D")</f>
        <v>C</v>
      </c>
      <c r="AI3893" s="14">
        <v>9007013</v>
      </c>
      <c r="AJ3893" s="12">
        <v>2.6399999999998727</v>
      </c>
      <c r="AK3893" s="12">
        <v>2.64</v>
      </c>
      <c r="AL3893" s="12">
        <v>2200</v>
      </c>
      <c r="AN3893">
        <v>9007013</v>
      </c>
      <c r="AO3893">
        <v>2.6399999999998727</v>
      </c>
      <c r="AP3893">
        <v>2.64</v>
      </c>
      <c r="AQ3893">
        <v>2200</v>
      </c>
      <c r="AR3893">
        <f t="shared" si="304"/>
        <v>0</v>
      </c>
      <c r="AV3893" s="4">
        <v>2949850</v>
      </c>
      <c r="AW3893" s="4">
        <v>1835296</v>
      </c>
      <c r="AX3893" s="4" t="s">
        <v>599</v>
      </c>
      <c r="AY3893" s="4">
        <v>700</v>
      </c>
      <c r="AZ3893" s="4">
        <v>700</v>
      </c>
      <c r="BA3893" s="4">
        <v>0.42</v>
      </c>
      <c r="BB3893" s="7">
        <f>AZ3893+BA3893-AY3893</f>
        <v>0.41999999999995907</v>
      </c>
      <c r="BC3893" s="4" t="s">
        <v>600</v>
      </c>
      <c r="BD3893" s="4">
        <v>12500</v>
      </c>
      <c r="BE3893" s="4" t="s">
        <v>4</v>
      </c>
      <c r="BF3893" s="4" t="s">
        <v>5</v>
      </c>
      <c r="BG3893" s="4" t="s">
        <v>9</v>
      </c>
      <c r="BH3893" s="4" t="s">
        <v>47</v>
      </c>
      <c r="BI3893" t="str">
        <f t="shared" si="305"/>
        <v>C</v>
      </c>
    </row>
    <row r="3894" spans="1:61" ht="15.75" customHeight="1" x14ac:dyDescent="0.2">
      <c r="A3894" s="4">
        <v>2957956</v>
      </c>
      <c r="B3894" s="4">
        <v>185161</v>
      </c>
      <c r="C3894" s="4" t="s">
        <v>1347</v>
      </c>
      <c r="D3894" s="4">
        <v>600</v>
      </c>
      <c r="E3894" s="4">
        <v>600</v>
      </c>
      <c r="F3894" s="4">
        <v>0.42</v>
      </c>
      <c r="G3894" s="7">
        <f>E3894+F3894-D3894</f>
        <v>0.41999999999995907</v>
      </c>
      <c r="H3894" s="4" t="s">
        <v>1348</v>
      </c>
      <c r="I3894" s="4">
        <v>7000</v>
      </c>
      <c r="J3894" s="4" t="s">
        <v>4</v>
      </c>
      <c r="K3894" s="4" t="s">
        <v>13</v>
      </c>
      <c r="L3894" s="4" t="s">
        <v>6</v>
      </c>
      <c r="M3894" s="4" t="s">
        <v>101</v>
      </c>
      <c r="O3894" s="4"/>
      <c r="P3894" s="14">
        <v>9007104</v>
      </c>
      <c r="Q3894" s="12">
        <v>1.1999999999998181</v>
      </c>
      <c r="S3894" s="14">
        <v>7134044</v>
      </c>
      <c r="T3894" s="12">
        <v>-1500</v>
      </c>
      <c r="U3894">
        <f>SUM($T$2:T3894)</f>
        <v>2682874.7599999988</v>
      </c>
      <c r="W3894" s="16">
        <v>7134044</v>
      </c>
      <c r="X3894">
        <v>2682874.7599999988</v>
      </c>
      <c r="Y3894">
        <v>3893</v>
      </c>
      <c r="Z3894" s="18">
        <f t="shared" si="302"/>
        <v>6.4433835034477349</v>
      </c>
      <c r="AA3894" s="18">
        <f t="shared" si="303"/>
        <v>0.85297984224364587</v>
      </c>
      <c r="AB3894" t="str">
        <f t="shared" si="306"/>
        <v>D</v>
      </c>
      <c r="AI3894" s="14">
        <v>9007104</v>
      </c>
      <c r="AJ3894" s="12">
        <v>1.1999999999998181</v>
      </c>
      <c r="AK3894" s="12">
        <v>1.2</v>
      </c>
      <c r="AL3894" s="12">
        <v>3000</v>
      </c>
      <c r="AN3894">
        <v>9007104</v>
      </c>
      <c r="AO3894">
        <v>1.1999999999998181</v>
      </c>
      <c r="AP3894">
        <v>1.2</v>
      </c>
      <c r="AQ3894">
        <v>3000</v>
      </c>
      <c r="AR3894">
        <f t="shared" si="304"/>
        <v>0</v>
      </c>
      <c r="AV3894" s="4">
        <v>2957956</v>
      </c>
      <c r="AW3894" s="4">
        <v>185161</v>
      </c>
      <c r="AX3894" s="4" t="s">
        <v>1347</v>
      </c>
      <c r="AY3894" s="4">
        <v>600</v>
      </c>
      <c r="AZ3894" s="4">
        <v>600</v>
      </c>
      <c r="BA3894" s="4">
        <v>0.42</v>
      </c>
      <c r="BB3894" s="7">
        <f>AZ3894+BA3894-AY3894</f>
        <v>0.41999999999995907</v>
      </c>
      <c r="BC3894" s="4" t="s">
        <v>1348</v>
      </c>
      <c r="BD3894" s="4">
        <v>7000</v>
      </c>
      <c r="BE3894" s="4" t="s">
        <v>4</v>
      </c>
      <c r="BF3894" s="4" t="s">
        <v>13</v>
      </c>
      <c r="BG3894" s="4" t="s">
        <v>6</v>
      </c>
      <c r="BH3894" s="4" t="s">
        <v>101</v>
      </c>
      <c r="BI3894" t="str">
        <f t="shared" si="305"/>
        <v>B</v>
      </c>
    </row>
    <row r="3895" spans="1:61" ht="15.75" customHeight="1" x14ac:dyDescent="0.2">
      <c r="A3895" s="4">
        <v>2952167</v>
      </c>
      <c r="B3895" s="4">
        <v>68867</v>
      </c>
      <c r="C3895" s="4" t="s">
        <v>855</v>
      </c>
      <c r="D3895" s="4">
        <v>2000</v>
      </c>
      <c r="E3895" s="4">
        <v>2000</v>
      </c>
      <c r="F3895" s="4">
        <v>0.4</v>
      </c>
      <c r="G3895" s="7">
        <f>E3895+F3895-D3895</f>
        <v>0.40000000000009095</v>
      </c>
      <c r="H3895" s="4" t="s">
        <v>856</v>
      </c>
      <c r="I3895" s="4">
        <v>12000</v>
      </c>
      <c r="J3895" s="4" t="s">
        <v>4</v>
      </c>
      <c r="K3895" s="4" t="s">
        <v>13</v>
      </c>
      <c r="L3895" s="4" t="s">
        <v>6</v>
      </c>
      <c r="M3895" s="4" t="s">
        <v>64</v>
      </c>
      <c r="O3895" s="4"/>
      <c r="P3895" s="14">
        <v>9007300</v>
      </c>
      <c r="Q3895" s="12">
        <v>-2000</v>
      </c>
      <c r="S3895" s="14">
        <v>7174476</v>
      </c>
      <c r="T3895" s="12">
        <v>-1500</v>
      </c>
      <c r="U3895">
        <f>SUM($T$2:T3895)</f>
        <v>2681374.7599999988</v>
      </c>
      <c r="W3895" s="16">
        <v>7174476</v>
      </c>
      <c r="X3895">
        <v>2681374.7599999988</v>
      </c>
      <c r="Y3895">
        <v>3894</v>
      </c>
      <c r="Z3895" s="18">
        <f t="shared" si="302"/>
        <v>6.4397809963910246</v>
      </c>
      <c r="AA3895" s="18">
        <f t="shared" si="303"/>
        <v>0.85319894829097287</v>
      </c>
      <c r="AB3895" t="str">
        <f t="shared" si="306"/>
        <v>D</v>
      </c>
      <c r="AI3895" s="14">
        <v>9007300</v>
      </c>
      <c r="AJ3895" s="12">
        <v>-2000</v>
      </c>
      <c r="AK3895" s="12">
        <v>0</v>
      </c>
      <c r="AL3895" s="12">
        <v>0</v>
      </c>
      <c r="AN3895">
        <v>9007300</v>
      </c>
      <c r="AO3895">
        <v>-2000</v>
      </c>
      <c r="AP3895">
        <v>0</v>
      </c>
      <c r="AQ3895">
        <v>0</v>
      </c>
      <c r="AR3895">
        <f t="shared" si="304"/>
        <v>0</v>
      </c>
      <c r="AV3895" s="4">
        <v>2952167</v>
      </c>
      <c r="AW3895" s="4">
        <v>68867</v>
      </c>
      <c r="AX3895" s="4" t="s">
        <v>855</v>
      </c>
      <c r="AY3895" s="4">
        <v>2000</v>
      </c>
      <c r="AZ3895" s="4">
        <v>2000</v>
      </c>
      <c r="BA3895" s="4">
        <v>0.4</v>
      </c>
      <c r="BB3895" s="7">
        <f>AZ3895+BA3895-AY3895</f>
        <v>0.40000000000009095</v>
      </c>
      <c r="BC3895" s="4" t="s">
        <v>856</v>
      </c>
      <c r="BD3895" s="4">
        <v>12000</v>
      </c>
      <c r="BE3895" s="4" t="s">
        <v>4</v>
      </c>
      <c r="BF3895" s="4" t="s">
        <v>13</v>
      </c>
      <c r="BG3895" s="4" t="s">
        <v>6</v>
      </c>
      <c r="BH3895" s="4" t="s">
        <v>64</v>
      </c>
      <c r="BI3895" t="str">
        <f t="shared" si="305"/>
        <v>A</v>
      </c>
    </row>
    <row r="3896" spans="1:61" ht="15.75" customHeight="1" x14ac:dyDescent="0.2">
      <c r="A3896" s="4">
        <v>2954085</v>
      </c>
      <c r="B3896" s="4">
        <v>8936957</v>
      </c>
      <c r="C3896" s="4" t="s">
        <v>998</v>
      </c>
      <c r="D3896" s="4">
        <v>2000</v>
      </c>
      <c r="E3896" s="4">
        <v>2000</v>
      </c>
      <c r="F3896" s="4">
        <v>0.4</v>
      </c>
      <c r="G3896" s="7">
        <f>E3896+F3896-D3896</f>
        <v>0.40000000000009095</v>
      </c>
      <c r="H3896" s="4" t="s">
        <v>177</v>
      </c>
      <c r="I3896" s="4">
        <v>12000</v>
      </c>
      <c r="J3896" s="4" t="s">
        <v>4</v>
      </c>
      <c r="K3896" s="4" t="s">
        <v>13</v>
      </c>
      <c r="L3896" s="4" t="s">
        <v>6</v>
      </c>
      <c r="M3896" s="4" t="s">
        <v>23</v>
      </c>
      <c r="O3896" s="4"/>
      <c r="P3896" s="14">
        <v>9007552</v>
      </c>
      <c r="Q3896" s="12">
        <v>-1995</v>
      </c>
      <c r="S3896" s="14">
        <v>7253947</v>
      </c>
      <c r="T3896" s="12">
        <v>-1500</v>
      </c>
      <c r="U3896">
        <f>SUM($T$2:T3896)</f>
        <v>2679874.7599999988</v>
      </c>
      <c r="W3896" s="16">
        <v>7253947</v>
      </c>
      <c r="X3896">
        <v>2679874.7599999988</v>
      </c>
      <c r="Y3896">
        <v>3895</v>
      </c>
      <c r="Z3896" s="18">
        <f t="shared" si="302"/>
        <v>6.4361784893343135</v>
      </c>
      <c r="AA3896" s="18">
        <f t="shared" si="303"/>
        <v>0.85341805433829976</v>
      </c>
      <c r="AB3896" t="str">
        <f t="shared" si="306"/>
        <v>D</v>
      </c>
      <c r="AI3896" s="14">
        <v>9007552</v>
      </c>
      <c r="AJ3896" s="12">
        <v>-1995</v>
      </c>
      <c r="AK3896" s="12">
        <v>3</v>
      </c>
      <c r="AL3896" s="12">
        <v>2</v>
      </c>
      <c r="AN3896">
        <v>9007552</v>
      </c>
      <c r="AO3896">
        <v>-1995</v>
      </c>
      <c r="AP3896">
        <v>3</v>
      </c>
      <c r="AQ3896">
        <v>2</v>
      </c>
      <c r="AR3896">
        <f t="shared" si="304"/>
        <v>1</v>
      </c>
      <c r="AV3896" s="4">
        <v>2954085</v>
      </c>
      <c r="AW3896" s="4">
        <v>8936957</v>
      </c>
      <c r="AX3896" s="4" t="s">
        <v>998</v>
      </c>
      <c r="AY3896" s="4">
        <v>2000</v>
      </c>
      <c r="AZ3896" s="4">
        <v>2000</v>
      </c>
      <c r="BA3896" s="4">
        <v>0.4</v>
      </c>
      <c r="BB3896" s="7">
        <f>AZ3896+BA3896-AY3896</f>
        <v>0.40000000000009095</v>
      </c>
      <c r="BC3896" s="4" t="s">
        <v>177</v>
      </c>
      <c r="BD3896" s="4">
        <v>12000</v>
      </c>
      <c r="BE3896" s="4" t="s">
        <v>4</v>
      </c>
      <c r="BF3896" s="4" t="s">
        <v>13</v>
      </c>
      <c r="BG3896" s="4" t="s">
        <v>6</v>
      </c>
      <c r="BH3896" s="4" t="s">
        <v>23</v>
      </c>
      <c r="BI3896" t="str">
        <f t="shared" si="305"/>
        <v>A</v>
      </c>
    </row>
    <row r="3897" spans="1:61" ht="15.75" customHeight="1" x14ac:dyDescent="0.2">
      <c r="A3897" s="4">
        <v>2966034</v>
      </c>
      <c r="B3897" s="4">
        <v>4684779</v>
      </c>
      <c r="C3897" s="4" t="s">
        <v>2099</v>
      </c>
      <c r="D3897" s="4">
        <v>2000</v>
      </c>
      <c r="E3897" s="4">
        <v>2000</v>
      </c>
      <c r="F3897" s="4">
        <v>0.4</v>
      </c>
      <c r="G3897" s="7">
        <f>E3897+F3897-D3897</f>
        <v>0.40000000000009095</v>
      </c>
      <c r="H3897" s="4" t="s">
        <v>2100</v>
      </c>
      <c r="I3897" s="4">
        <v>6000</v>
      </c>
      <c r="J3897" s="4" t="s">
        <v>4</v>
      </c>
      <c r="K3897" s="4" t="s">
        <v>8</v>
      </c>
      <c r="L3897" s="4" t="s">
        <v>14</v>
      </c>
      <c r="M3897" s="4" t="s">
        <v>20</v>
      </c>
      <c r="O3897" s="4"/>
      <c r="P3897" s="14">
        <v>9007566</v>
      </c>
      <c r="Q3897" s="12">
        <v>39.5</v>
      </c>
      <c r="S3897" s="14">
        <v>7318942</v>
      </c>
      <c r="T3897" s="12">
        <v>-1500</v>
      </c>
      <c r="U3897">
        <f>SUM($T$2:T3897)</f>
        <v>2678374.7599999988</v>
      </c>
      <c r="W3897" s="16">
        <v>7318942</v>
      </c>
      <c r="X3897">
        <v>2678374.7599999988</v>
      </c>
      <c r="Y3897">
        <v>3896</v>
      </c>
      <c r="Z3897" s="18">
        <f t="shared" si="302"/>
        <v>6.4325759822776023</v>
      </c>
      <c r="AA3897" s="18">
        <f t="shared" si="303"/>
        <v>0.85363716038562665</v>
      </c>
      <c r="AB3897" t="str">
        <f t="shared" si="306"/>
        <v>D</v>
      </c>
      <c r="AI3897" s="14">
        <v>9007566</v>
      </c>
      <c r="AJ3897" s="12">
        <v>39.5</v>
      </c>
      <c r="AK3897" s="12">
        <v>39.5</v>
      </c>
      <c r="AL3897" s="12">
        <v>1000</v>
      </c>
      <c r="AN3897">
        <v>9007566</v>
      </c>
      <c r="AO3897">
        <v>39.5</v>
      </c>
      <c r="AP3897">
        <v>39.5</v>
      </c>
      <c r="AQ3897">
        <v>1000</v>
      </c>
      <c r="AR3897">
        <f t="shared" si="304"/>
        <v>0</v>
      </c>
      <c r="AV3897" s="4">
        <v>2966034</v>
      </c>
      <c r="AW3897" s="4">
        <v>4684779</v>
      </c>
      <c r="AX3897" s="4" t="s">
        <v>2099</v>
      </c>
      <c r="AY3897" s="4">
        <v>2000</v>
      </c>
      <c r="AZ3897" s="4">
        <v>2000</v>
      </c>
      <c r="BA3897" s="4">
        <v>0.4</v>
      </c>
      <c r="BB3897" s="7">
        <f>AZ3897+BA3897-AY3897</f>
        <v>0.40000000000009095</v>
      </c>
      <c r="BC3897" s="4" t="s">
        <v>2100</v>
      </c>
      <c r="BD3897" s="4">
        <v>6000</v>
      </c>
      <c r="BE3897" s="4" t="s">
        <v>4</v>
      </c>
      <c r="BF3897" s="4" t="s">
        <v>8</v>
      </c>
      <c r="BG3897" s="4" t="s">
        <v>14</v>
      </c>
      <c r="BH3897" s="4" t="s">
        <v>20</v>
      </c>
      <c r="BI3897" t="str">
        <f t="shared" si="305"/>
        <v>C</v>
      </c>
    </row>
    <row r="3898" spans="1:61" ht="15.75" customHeight="1" x14ac:dyDescent="0.2">
      <c r="A3898" s="4">
        <v>2987328</v>
      </c>
      <c r="B3898" s="4">
        <v>6018132</v>
      </c>
      <c r="C3898" s="4" t="s">
        <v>4007</v>
      </c>
      <c r="D3898" s="4">
        <v>2000</v>
      </c>
      <c r="E3898" s="4">
        <v>2000</v>
      </c>
      <c r="F3898" s="4">
        <v>0.4</v>
      </c>
      <c r="G3898" s="7">
        <f>E3898+F3898-D3898</f>
        <v>0.40000000000009095</v>
      </c>
      <c r="H3898" s="4" t="s">
        <v>4008</v>
      </c>
      <c r="I3898" s="4">
        <v>15000</v>
      </c>
      <c r="J3898" s="4" t="s">
        <v>4</v>
      </c>
      <c r="K3898" s="4" t="s">
        <v>5</v>
      </c>
      <c r="L3898" s="4" t="s">
        <v>6</v>
      </c>
      <c r="M3898" s="4" t="s">
        <v>24</v>
      </c>
      <c r="O3898" s="4"/>
      <c r="P3898" s="14">
        <v>9008049</v>
      </c>
      <c r="Q3898" s="12">
        <v>507</v>
      </c>
      <c r="S3898" s="14">
        <v>7360067</v>
      </c>
      <c r="T3898" s="12">
        <v>-1500</v>
      </c>
      <c r="U3898">
        <f>SUM($T$2:T3898)</f>
        <v>2676874.7599999988</v>
      </c>
      <c r="W3898" s="16">
        <v>7360067</v>
      </c>
      <c r="X3898">
        <v>2676874.7599999988</v>
      </c>
      <c r="Y3898">
        <v>3897</v>
      </c>
      <c r="Z3898" s="18">
        <f t="shared" si="302"/>
        <v>6.428973475220892</v>
      </c>
      <c r="AA3898" s="18">
        <f t="shared" si="303"/>
        <v>0.85385626643295354</v>
      </c>
      <c r="AB3898" t="str">
        <f t="shared" si="306"/>
        <v>D</v>
      </c>
      <c r="AI3898" s="14">
        <v>9008049</v>
      </c>
      <c r="AJ3898" s="12">
        <v>507</v>
      </c>
      <c r="AK3898" s="12">
        <v>507</v>
      </c>
      <c r="AL3898" s="12">
        <v>2000</v>
      </c>
      <c r="AN3898">
        <v>9008049</v>
      </c>
      <c r="AO3898">
        <v>507</v>
      </c>
      <c r="AP3898">
        <v>507</v>
      </c>
      <c r="AQ3898">
        <v>2000</v>
      </c>
      <c r="AR3898">
        <f t="shared" si="304"/>
        <v>0</v>
      </c>
      <c r="AV3898" s="4">
        <v>2987328</v>
      </c>
      <c r="AW3898" s="4">
        <v>6018132</v>
      </c>
      <c r="AX3898" s="4" t="s">
        <v>4007</v>
      </c>
      <c r="AY3898" s="4">
        <v>2000</v>
      </c>
      <c r="AZ3898" s="4">
        <v>2000</v>
      </c>
      <c r="BA3898" s="4">
        <v>0.4</v>
      </c>
      <c r="BB3898" s="7">
        <f>AZ3898+BA3898-AY3898</f>
        <v>0.40000000000009095</v>
      </c>
      <c r="BC3898" s="4" t="s">
        <v>4008</v>
      </c>
      <c r="BD3898" s="4">
        <v>15000</v>
      </c>
      <c r="BE3898" s="4" t="s">
        <v>4</v>
      </c>
      <c r="BF3898" s="4" t="s">
        <v>5</v>
      </c>
      <c r="BG3898" s="4" t="s">
        <v>6</v>
      </c>
      <c r="BH3898" s="4" t="s">
        <v>24</v>
      </c>
      <c r="BI3898" t="str">
        <f t="shared" si="305"/>
        <v>B</v>
      </c>
    </row>
    <row r="3899" spans="1:61" ht="15.75" customHeight="1" x14ac:dyDescent="0.2">
      <c r="A3899" s="4">
        <v>2991934</v>
      </c>
      <c r="B3899" s="4">
        <v>58571</v>
      </c>
      <c r="C3899" s="4" t="s">
        <v>4382</v>
      </c>
      <c r="D3899" s="4">
        <v>2000</v>
      </c>
      <c r="E3899" s="4">
        <v>2000</v>
      </c>
      <c r="F3899" s="4">
        <v>0.4</v>
      </c>
      <c r="G3899" s="7">
        <f>E3899+F3899-D3899</f>
        <v>0.40000000000009095</v>
      </c>
      <c r="H3899" s="4" t="s">
        <v>4383</v>
      </c>
      <c r="I3899" s="4">
        <v>24000</v>
      </c>
      <c r="J3899" s="4" t="s">
        <v>4</v>
      </c>
      <c r="K3899" s="4" t="s">
        <v>8</v>
      </c>
      <c r="L3899" s="4" t="s">
        <v>6</v>
      </c>
      <c r="M3899" s="4" t="s">
        <v>7</v>
      </c>
      <c r="O3899" s="4"/>
      <c r="P3899" s="14">
        <v>9008161</v>
      </c>
      <c r="Q3899" s="12">
        <v>435</v>
      </c>
      <c r="S3899" s="14">
        <v>7378743</v>
      </c>
      <c r="T3899" s="12">
        <v>-1500</v>
      </c>
      <c r="U3899">
        <f>SUM($T$2:T3899)</f>
        <v>2675374.7599999988</v>
      </c>
      <c r="W3899" s="16">
        <v>7378743</v>
      </c>
      <c r="X3899">
        <v>2675374.7599999988</v>
      </c>
      <c r="Y3899">
        <v>3898</v>
      </c>
      <c r="Z3899" s="18">
        <f t="shared" si="302"/>
        <v>6.4253709681641809</v>
      </c>
      <c r="AA3899" s="18">
        <f t="shared" si="303"/>
        <v>0.85407537248028043</v>
      </c>
      <c r="AB3899" t="str">
        <f t="shared" si="306"/>
        <v>D</v>
      </c>
      <c r="AI3899" s="14">
        <v>9008161</v>
      </c>
      <c r="AJ3899" s="12">
        <v>435</v>
      </c>
      <c r="AK3899" s="12">
        <v>435</v>
      </c>
      <c r="AL3899" s="12">
        <v>2000</v>
      </c>
      <c r="AN3899">
        <v>9008161</v>
      </c>
      <c r="AO3899">
        <v>435</v>
      </c>
      <c r="AP3899">
        <v>435</v>
      </c>
      <c r="AQ3899">
        <v>2000</v>
      </c>
      <c r="AR3899">
        <f t="shared" si="304"/>
        <v>0</v>
      </c>
      <c r="AV3899" s="4">
        <v>2991934</v>
      </c>
      <c r="AW3899" s="4">
        <v>58571</v>
      </c>
      <c r="AX3899" s="4" t="s">
        <v>4382</v>
      </c>
      <c r="AY3899" s="4">
        <v>2000</v>
      </c>
      <c r="AZ3899" s="4">
        <v>2000</v>
      </c>
      <c r="BA3899" s="4">
        <v>0.4</v>
      </c>
      <c r="BB3899" s="7">
        <f>AZ3899+BA3899-AY3899</f>
        <v>0.40000000000009095</v>
      </c>
      <c r="BC3899" s="4" t="s">
        <v>4383</v>
      </c>
      <c r="BD3899" s="4">
        <v>24000</v>
      </c>
      <c r="BE3899" s="4" t="s">
        <v>4</v>
      </c>
      <c r="BF3899" s="4" t="s">
        <v>8</v>
      </c>
      <c r="BG3899" s="4" t="s">
        <v>6</v>
      </c>
      <c r="BH3899" s="4" t="s">
        <v>7</v>
      </c>
      <c r="BI3899" t="str">
        <f t="shared" si="305"/>
        <v>C</v>
      </c>
    </row>
    <row r="3900" spans="1:61" ht="15.75" customHeight="1" x14ac:dyDescent="0.2">
      <c r="A3900" s="4">
        <v>2995189</v>
      </c>
      <c r="B3900" s="4">
        <v>24370</v>
      </c>
      <c r="C3900" s="4" t="s">
        <v>4650</v>
      </c>
      <c r="D3900" s="4">
        <v>2000</v>
      </c>
      <c r="E3900" s="4">
        <v>2000</v>
      </c>
      <c r="F3900" s="4">
        <v>0.4</v>
      </c>
      <c r="G3900" s="7">
        <f>E3900+F3900-D3900</f>
        <v>0.40000000000009095</v>
      </c>
      <c r="H3900" s="4" t="s">
        <v>4651</v>
      </c>
      <c r="I3900" s="4">
        <v>26000</v>
      </c>
      <c r="J3900" s="4" t="s">
        <v>4</v>
      </c>
      <c r="K3900" s="4" t="s">
        <v>8</v>
      </c>
      <c r="L3900" s="4" t="s">
        <v>6</v>
      </c>
      <c r="M3900" s="4" t="s">
        <v>48</v>
      </c>
      <c r="O3900" s="4"/>
      <c r="P3900" s="14">
        <v>9008693</v>
      </c>
      <c r="Q3900" s="12">
        <v>5.0000000000011369E-2</v>
      </c>
      <c r="S3900" s="14">
        <v>7412651</v>
      </c>
      <c r="T3900" s="12">
        <v>-1500</v>
      </c>
      <c r="U3900">
        <f>SUM($T$2:T3900)</f>
        <v>2673874.7599999988</v>
      </c>
      <c r="W3900" s="16">
        <v>7412651</v>
      </c>
      <c r="X3900">
        <v>2673874.7599999988</v>
      </c>
      <c r="Y3900">
        <v>3899</v>
      </c>
      <c r="Z3900" s="18">
        <f t="shared" si="302"/>
        <v>6.4217684611074697</v>
      </c>
      <c r="AA3900" s="18">
        <f t="shared" si="303"/>
        <v>0.85429447852760731</v>
      </c>
      <c r="AB3900" t="str">
        <f t="shared" si="306"/>
        <v>D</v>
      </c>
      <c r="AI3900" s="14">
        <v>9008693</v>
      </c>
      <c r="AJ3900" s="12">
        <v>5.0000000000011369E-2</v>
      </c>
      <c r="AK3900" s="12">
        <v>0.05</v>
      </c>
      <c r="AL3900" s="12">
        <v>500</v>
      </c>
      <c r="AN3900">
        <v>9008693</v>
      </c>
      <c r="AO3900">
        <v>5.0000000000011369E-2</v>
      </c>
      <c r="AP3900">
        <v>0.05</v>
      </c>
      <c r="AQ3900">
        <v>500</v>
      </c>
      <c r="AR3900">
        <f t="shared" si="304"/>
        <v>0</v>
      </c>
      <c r="AV3900" s="4">
        <v>2995189</v>
      </c>
      <c r="AW3900" s="4">
        <v>24370</v>
      </c>
      <c r="AX3900" s="4" t="s">
        <v>4650</v>
      </c>
      <c r="AY3900" s="4">
        <v>2000</v>
      </c>
      <c r="AZ3900" s="4">
        <v>2000</v>
      </c>
      <c r="BA3900" s="4">
        <v>0.4</v>
      </c>
      <c r="BB3900" s="7">
        <f>AZ3900+BA3900-AY3900</f>
        <v>0.40000000000009095</v>
      </c>
      <c r="BC3900" s="4" t="s">
        <v>4651</v>
      </c>
      <c r="BD3900" s="4">
        <v>26000</v>
      </c>
      <c r="BE3900" s="4" t="s">
        <v>4</v>
      </c>
      <c r="BF3900" s="4" t="s">
        <v>8</v>
      </c>
      <c r="BG3900" s="4" t="s">
        <v>6</v>
      </c>
      <c r="BH3900" s="4" t="s">
        <v>48</v>
      </c>
      <c r="BI3900" t="str">
        <f t="shared" si="305"/>
        <v>A</v>
      </c>
    </row>
    <row r="3901" spans="1:61" ht="15.75" customHeight="1" x14ac:dyDescent="0.2">
      <c r="A3901" s="4">
        <v>2996456</v>
      </c>
      <c r="B3901" s="4">
        <v>8996422</v>
      </c>
      <c r="C3901" s="4" t="s">
        <v>4778</v>
      </c>
      <c r="D3901" s="4">
        <v>2000</v>
      </c>
      <c r="E3901" s="4">
        <v>2000</v>
      </c>
      <c r="F3901" s="4">
        <v>0.4</v>
      </c>
      <c r="G3901" s="7">
        <f>E3901+F3901-D3901</f>
        <v>0.40000000000009095</v>
      </c>
      <c r="H3901" s="4" t="s">
        <v>4226</v>
      </c>
      <c r="I3901" s="4">
        <v>18000</v>
      </c>
      <c r="J3901" s="4" t="s">
        <v>4</v>
      </c>
      <c r="K3901" s="4" t="s">
        <v>13</v>
      </c>
      <c r="L3901" s="4" t="s">
        <v>6</v>
      </c>
      <c r="M3901" s="4" t="s">
        <v>12</v>
      </c>
      <c r="O3901" s="4"/>
      <c r="P3901" s="14">
        <v>9008735</v>
      </c>
      <c r="Q3901" s="12">
        <v>-500</v>
      </c>
      <c r="S3901" s="14">
        <v>7446013</v>
      </c>
      <c r="T3901" s="12">
        <v>-1500</v>
      </c>
      <c r="U3901">
        <f>SUM($T$2:T3901)</f>
        <v>2672374.7599999988</v>
      </c>
      <c r="W3901" s="16">
        <v>7446013</v>
      </c>
      <c r="X3901">
        <v>2672374.7599999988</v>
      </c>
      <c r="Y3901">
        <v>3900</v>
      </c>
      <c r="Z3901" s="18">
        <f t="shared" si="302"/>
        <v>6.4181659540507585</v>
      </c>
      <c r="AA3901" s="18">
        <f t="shared" si="303"/>
        <v>0.85451358457493432</v>
      </c>
      <c r="AB3901" t="str">
        <f t="shared" si="306"/>
        <v>D</v>
      </c>
      <c r="AI3901" s="14">
        <v>9008735</v>
      </c>
      <c r="AJ3901" s="12">
        <v>-500</v>
      </c>
      <c r="AK3901" s="12">
        <v>0</v>
      </c>
      <c r="AL3901" s="12">
        <v>0</v>
      </c>
      <c r="AN3901">
        <v>9008735</v>
      </c>
      <c r="AO3901">
        <v>-500</v>
      </c>
      <c r="AP3901">
        <v>0</v>
      </c>
      <c r="AQ3901">
        <v>0</v>
      </c>
      <c r="AR3901">
        <f t="shared" si="304"/>
        <v>0</v>
      </c>
      <c r="AV3901" s="4">
        <v>2996456</v>
      </c>
      <c r="AW3901" s="4">
        <v>8996422</v>
      </c>
      <c r="AX3901" s="4" t="s">
        <v>4778</v>
      </c>
      <c r="AY3901" s="4">
        <v>2000</v>
      </c>
      <c r="AZ3901" s="4">
        <v>2000</v>
      </c>
      <c r="BA3901" s="4">
        <v>0.4</v>
      </c>
      <c r="BB3901" s="7">
        <f>AZ3901+BA3901-AY3901</f>
        <v>0.40000000000009095</v>
      </c>
      <c r="BC3901" s="4" t="s">
        <v>4226</v>
      </c>
      <c r="BD3901" s="4">
        <v>18000</v>
      </c>
      <c r="BE3901" s="4" t="s">
        <v>4</v>
      </c>
      <c r="BF3901" s="4" t="s">
        <v>13</v>
      </c>
      <c r="BG3901" s="4" t="s">
        <v>6</v>
      </c>
      <c r="BH3901" s="4" t="s">
        <v>12</v>
      </c>
      <c r="BI3901" t="str">
        <f t="shared" si="305"/>
        <v>A</v>
      </c>
    </row>
    <row r="3902" spans="1:61" ht="15.75" customHeight="1" x14ac:dyDescent="0.2">
      <c r="A3902" s="4">
        <v>3005276</v>
      </c>
      <c r="B3902" s="4">
        <v>8847833</v>
      </c>
      <c r="C3902" s="4" t="s">
        <v>5504</v>
      </c>
      <c r="D3902" s="4">
        <v>2000</v>
      </c>
      <c r="E3902" s="4">
        <v>2000</v>
      </c>
      <c r="F3902" s="4">
        <v>0.4</v>
      </c>
      <c r="G3902" s="7">
        <f>E3902+F3902-D3902</f>
        <v>0.40000000000009095</v>
      </c>
      <c r="H3902" s="4" t="s">
        <v>5505</v>
      </c>
      <c r="I3902" s="4">
        <v>45000</v>
      </c>
      <c r="J3902" s="4" t="s">
        <v>4</v>
      </c>
      <c r="K3902" s="4" t="s">
        <v>8</v>
      </c>
      <c r="L3902" s="4" t="s">
        <v>6</v>
      </c>
      <c r="M3902" s="4" t="s">
        <v>25</v>
      </c>
      <c r="O3902" s="4"/>
      <c r="P3902" s="14">
        <v>9008742</v>
      </c>
      <c r="Q3902" s="12">
        <v>-2000</v>
      </c>
      <c r="S3902" s="14">
        <v>7458207</v>
      </c>
      <c r="T3902" s="12">
        <v>-1500</v>
      </c>
      <c r="U3902">
        <f>SUM($T$2:T3902)</f>
        <v>2670874.7599999988</v>
      </c>
      <c r="W3902" s="16">
        <v>7458207</v>
      </c>
      <c r="X3902">
        <v>2670874.7599999988</v>
      </c>
      <c r="Y3902">
        <v>3901</v>
      </c>
      <c r="Z3902" s="18">
        <f t="shared" si="302"/>
        <v>6.4145634469940482</v>
      </c>
      <c r="AA3902" s="18">
        <f t="shared" si="303"/>
        <v>0.8547326906222612</v>
      </c>
      <c r="AB3902" t="str">
        <f t="shared" si="306"/>
        <v>D</v>
      </c>
      <c r="AI3902" s="14">
        <v>9008742</v>
      </c>
      <c r="AJ3902" s="12">
        <v>-2000</v>
      </c>
      <c r="AK3902" s="12">
        <v>0</v>
      </c>
      <c r="AL3902" s="12">
        <v>0</v>
      </c>
      <c r="AN3902">
        <v>9008742</v>
      </c>
      <c r="AO3902">
        <v>-2000</v>
      </c>
      <c r="AP3902">
        <v>0</v>
      </c>
      <c r="AQ3902">
        <v>0</v>
      </c>
      <c r="AR3902">
        <f t="shared" si="304"/>
        <v>0</v>
      </c>
      <c r="AV3902" s="4">
        <v>3005276</v>
      </c>
      <c r="AW3902" s="4">
        <v>8847833</v>
      </c>
      <c r="AX3902" s="4" t="s">
        <v>5504</v>
      </c>
      <c r="AY3902" s="4">
        <v>2000</v>
      </c>
      <c r="AZ3902" s="4">
        <v>2000</v>
      </c>
      <c r="BA3902" s="4">
        <v>0.4</v>
      </c>
      <c r="BB3902" s="7">
        <f>AZ3902+BA3902-AY3902</f>
        <v>0.40000000000009095</v>
      </c>
      <c r="BC3902" s="4" t="s">
        <v>5505</v>
      </c>
      <c r="BD3902" s="4">
        <v>45000</v>
      </c>
      <c r="BE3902" s="4" t="s">
        <v>4</v>
      </c>
      <c r="BF3902" s="4" t="s">
        <v>8</v>
      </c>
      <c r="BG3902" s="4" t="s">
        <v>6</v>
      </c>
      <c r="BH3902" s="4" t="s">
        <v>25</v>
      </c>
      <c r="BI3902" t="str">
        <f t="shared" si="305"/>
        <v>B</v>
      </c>
    </row>
    <row r="3903" spans="1:61" ht="15.75" customHeight="1" x14ac:dyDescent="0.2">
      <c r="A3903" s="4">
        <v>3011877</v>
      </c>
      <c r="B3903" s="4">
        <v>7236377</v>
      </c>
      <c r="C3903" s="4" t="s">
        <v>5971</v>
      </c>
      <c r="D3903" s="4">
        <v>2000</v>
      </c>
      <c r="E3903" s="4">
        <v>2000</v>
      </c>
      <c r="F3903" s="4">
        <v>0.4</v>
      </c>
      <c r="G3903" s="7">
        <f>E3903+F3903-D3903</f>
        <v>0.40000000000009095</v>
      </c>
      <c r="H3903" s="4" t="s">
        <v>5972</v>
      </c>
      <c r="I3903" s="4">
        <v>24000</v>
      </c>
      <c r="J3903" s="4" t="s">
        <v>4</v>
      </c>
      <c r="K3903" s="4" t="s">
        <v>13</v>
      </c>
      <c r="L3903" s="4" t="s">
        <v>6</v>
      </c>
      <c r="M3903" s="4" t="s">
        <v>29</v>
      </c>
      <c r="O3903" s="4"/>
      <c r="P3903" s="14">
        <v>9008784</v>
      </c>
      <c r="Q3903" s="12">
        <v>3</v>
      </c>
      <c r="S3903" s="14">
        <v>7465669</v>
      </c>
      <c r="T3903" s="12">
        <v>-1500</v>
      </c>
      <c r="U3903">
        <f>SUM($T$2:T3903)</f>
        <v>2669374.7599999988</v>
      </c>
      <c r="W3903" s="16">
        <v>7465669</v>
      </c>
      <c r="X3903">
        <v>2669374.7599999988</v>
      </c>
      <c r="Y3903">
        <v>3902</v>
      </c>
      <c r="Z3903" s="18">
        <f t="shared" si="302"/>
        <v>6.4109609399373371</v>
      </c>
      <c r="AA3903" s="18">
        <f t="shared" si="303"/>
        <v>0.85495179666958809</v>
      </c>
      <c r="AB3903" t="str">
        <f t="shared" si="306"/>
        <v>D</v>
      </c>
      <c r="AI3903" s="14">
        <v>9008784</v>
      </c>
      <c r="AJ3903" s="12">
        <v>3</v>
      </c>
      <c r="AK3903" s="12">
        <v>3</v>
      </c>
      <c r="AL3903" s="12">
        <v>2000</v>
      </c>
      <c r="AN3903">
        <v>9008784</v>
      </c>
      <c r="AO3903">
        <v>3</v>
      </c>
      <c r="AP3903">
        <v>3</v>
      </c>
      <c r="AQ3903">
        <v>2000</v>
      </c>
      <c r="AR3903">
        <f t="shared" si="304"/>
        <v>0</v>
      </c>
      <c r="AV3903" s="4">
        <v>3011877</v>
      </c>
      <c r="AW3903" s="4">
        <v>7236377</v>
      </c>
      <c r="AX3903" s="4" t="s">
        <v>5971</v>
      </c>
      <c r="AY3903" s="4">
        <v>2000</v>
      </c>
      <c r="AZ3903" s="4">
        <v>2000</v>
      </c>
      <c r="BA3903" s="4">
        <v>0.4</v>
      </c>
      <c r="BB3903" s="7">
        <f>AZ3903+BA3903-AY3903</f>
        <v>0.40000000000009095</v>
      </c>
      <c r="BC3903" s="4" t="s">
        <v>5972</v>
      </c>
      <c r="BD3903" s="4">
        <v>24000</v>
      </c>
      <c r="BE3903" s="4" t="s">
        <v>4</v>
      </c>
      <c r="BF3903" s="4" t="s">
        <v>13</v>
      </c>
      <c r="BG3903" s="4" t="s">
        <v>6</v>
      </c>
      <c r="BH3903" s="4" t="s">
        <v>29</v>
      </c>
      <c r="BI3903" t="str">
        <f t="shared" si="305"/>
        <v>B</v>
      </c>
    </row>
    <row r="3904" spans="1:61" ht="15.75" customHeight="1" x14ac:dyDescent="0.2">
      <c r="A3904" s="4">
        <v>3046835</v>
      </c>
      <c r="B3904" s="4">
        <v>9190826</v>
      </c>
      <c r="C3904" s="4" t="s">
        <v>8521</v>
      </c>
      <c r="D3904" s="4">
        <v>2000</v>
      </c>
      <c r="E3904" s="4">
        <v>2000</v>
      </c>
      <c r="F3904" s="4">
        <v>0.4</v>
      </c>
      <c r="G3904" s="7">
        <f>E3904+F3904-D3904</f>
        <v>0.40000000000009095</v>
      </c>
      <c r="H3904" s="4" t="s">
        <v>2593</v>
      </c>
      <c r="I3904" s="4">
        <v>86000</v>
      </c>
      <c r="J3904" s="4" t="s">
        <v>32</v>
      </c>
      <c r="K3904" s="4" t="s">
        <v>5</v>
      </c>
      <c r="L3904" s="4" t="s">
        <v>14</v>
      </c>
      <c r="M3904" s="4" t="s">
        <v>23</v>
      </c>
      <c r="O3904" s="4"/>
      <c r="P3904" s="14">
        <v>9009253</v>
      </c>
      <c r="Q3904" s="12">
        <v>-600</v>
      </c>
      <c r="S3904" s="14">
        <v>7491051</v>
      </c>
      <c r="T3904" s="12">
        <v>-1500</v>
      </c>
      <c r="U3904">
        <f>SUM($T$2:T3904)</f>
        <v>2667874.7599999988</v>
      </c>
      <c r="W3904" s="16">
        <v>7491051</v>
      </c>
      <c r="X3904">
        <v>2667874.7599999988</v>
      </c>
      <c r="Y3904">
        <v>3903</v>
      </c>
      <c r="Z3904" s="18">
        <f t="shared" si="302"/>
        <v>6.4073584328806259</v>
      </c>
      <c r="AA3904" s="18">
        <f t="shared" si="303"/>
        <v>0.85517090271691498</v>
      </c>
      <c r="AB3904" t="str">
        <f t="shared" si="306"/>
        <v>D</v>
      </c>
      <c r="AI3904" s="14">
        <v>9009253</v>
      </c>
      <c r="AJ3904" s="12">
        <v>-600</v>
      </c>
      <c r="AK3904" s="12">
        <v>0</v>
      </c>
      <c r="AL3904" s="12">
        <v>0</v>
      </c>
      <c r="AN3904">
        <v>9009253</v>
      </c>
      <c r="AO3904">
        <v>-600</v>
      </c>
      <c r="AP3904">
        <v>0</v>
      </c>
      <c r="AQ3904">
        <v>0</v>
      </c>
      <c r="AR3904">
        <f t="shared" si="304"/>
        <v>0</v>
      </c>
      <c r="AV3904" s="4">
        <v>3046835</v>
      </c>
      <c r="AW3904" s="4">
        <v>9190826</v>
      </c>
      <c r="AX3904" s="4" t="s">
        <v>8521</v>
      </c>
      <c r="AY3904" s="4">
        <v>2000</v>
      </c>
      <c r="AZ3904" s="4">
        <v>2000</v>
      </c>
      <c r="BA3904" s="4">
        <v>0.4</v>
      </c>
      <c r="BB3904" s="7">
        <f>AZ3904+BA3904-AY3904</f>
        <v>0.40000000000009095</v>
      </c>
      <c r="BC3904" s="4" t="s">
        <v>2593</v>
      </c>
      <c r="BD3904" s="4">
        <v>86000</v>
      </c>
      <c r="BE3904" s="4" t="s">
        <v>32</v>
      </c>
      <c r="BF3904" s="4" t="s">
        <v>5</v>
      </c>
      <c r="BG3904" s="4" t="s">
        <v>14</v>
      </c>
      <c r="BH3904" s="4" t="s">
        <v>23</v>
      </c>
      <c r="BI3904" t="str">
        <f t="shared" si="305"/>
        <v>B</v>
      </c>
    </row>
    <row r="3905" spans="1:61" ht="15.75" customHeight="1" x14ac:dyDescent="0.2">
      <c r="A3905" s="4">
        <v>2945398</v>
      </c>
      <c r="B3905" s="4">
        <v>8915082</v>
      </c>
      <c r="C3905" s="4" t="s">
        <v>126</v>
      </c>
      <c r="D3905" s="4">
        <v>1000</v>
      </c>
      <c r="E3905" s="4">
        <v>1000</v>
      </c>
      <c r="F3905" s="4">
        <v>0.4</v>
      </c>
      <c r="G3905" s="7">
        <f>E3905+F3905-D3905</f>
        <v>0.39999999999997726</v>
      </c>
      <c r="H3905" s="4" t="s">
        <v>127</v>
      </c>
      <c r="I3905" s="4">
        <v>15000</v>
      </c>
      <c r="J3905" s="4" t="s">
        <v>4</v>
      </c>
      <c r="K3905" s="4" t="s">
        <v>13</v>
      </c>
      <c r="L3905" s="4" t="s">
        <v>6</v>
      </c>
      <c r="M3905" s="4" t="s">
        <v>25</v>
      </c>
      <c r="O3905" s="4"/>
      <c r="P3905" s="14">
        <v>9010100</v>
      </c>
      <c r="Q3905" s="12">
        <v>4.5</v>
      </c>
      <c r="S3905" s="14">
        <v>7528158</v>
      </c>
      <c r="T3905" s="12">
        <v>-1500</v>
      </c>
      <c r="U3905">
        <f>SUM($T$2:T3905)</f>
        <v>2666374.7599999988</v>
      </c>
      <c r="W3905" s="16">
        <v>7528158</v>
      </c>
      <c r="X3905">
        <v>2666374.7599999988</v>
      </c>
      <c r="Y3905">
        <v>3904</v>
      </c>
      <c r="Z3905" s="18">
        <f t="shared" si="302"/>
        <v>6.4037559258239156</v>
      </c>
      <c r="AA3905" s="18">
        <f t="shared" si="303"/>
        <v>0.85539000876424187</v>
      </c>
      <c r="AB3905" t="str">
        <f t="shared" si="306"/>
        <v>D</v>
      </c>
      <c r="AI3905" s="14">
        <v>9010100</v>
      </c>
      <c r="AJ3905" s="12">
        <v>4.5</v>
      </c>
      <c r="AK3905" s="12">
        <v>4.5</v>
      </c>
      <c r="AL3905" s="12">
        <v>3000</v>
      </c>
      <c r="AN3905">
        <v>9010100</v>
      </c>
      <c r="AO3905">
        <v>4.5</v>
      </c>
      <c r="AP3905">
        <v>4.5</v>
      </c>
      <c r="AQ3905">
        <v>3000</v>
      </c>
      <c r="AR3905">
        <f t="shared" si="304"/>
        <v>0</v>
      </c>
      <c r="AV3905" s="4">
        <v>2945398</v>
      </c>
      <c r="AW3905" s="4">
        <v>8915082</v>
      </c>
      <c r="AX3905" s="4" t="s">
        <v>126</v>
      </c>
      <c r="AY3905" s="4">
        <v>1000</v>
      </c>
      <c r="AZ3905" s="4">
        <v>1000</v>
      </c>
      <c r="BA3905" s="4">
        <v>0.4</v>
      </c>
      <c r="BB3905" s="7">
        <f>AZ3905+BA3905-AY3905</f>
        <v>0.39999999999997726</v>
      </c>
      <c r="BC3905" s="4" t="s">
        <v>127</v>
      </c>
      <c r="BD3905" s="4">
        <v>15000</v>
      </c>
      <c r="BE3905" s="4" t="s">
        <v>4</v>
      </c>
      <c r="BF3905" s="4" t="s">
        <v>13</v>
      </c>
      <c r="BG3905" s="4" t="s">
        <v>6</v>
      </c>
      <c r="BH3905" s="4" t="s">
        <v>25</v>
      </c>
      <c r="BI3905" t="str">
        <f t="shared" si="305"/>
        <v>C</v>
      </c>
    </row>
    <row r="3906" spans="1:61" ht="15.75" customHeight="1" x14ac:dyDescent="0.2">
      <c r="A3906" s="4">
        <v>2955114</v>
      </c>
      <c r="B3906" s="4">
        <v>8938917</v>
      </c>
      <c r="C3906" s="4" t="s">
        <v>1083</v>
      </c>
      <c r="D3906" s="4">
        <v>500</v>
      </c>
      <c r="E3906" s="4">
        <v>500</v>
      </c>
      <c r="F3906" s="4">
        <v>0.4</v>
      </c>
      <c r="G3906" s="7">
        <f>E3906+F3906-D3906</f>
        <v>0.39999999999997726</v>
      </c>
      <c r="H3906" s="4" t="s">
        <v>1084</v>
      </c>
      <c r="I3906" s="4">
        <v>5000</v>
      </c>
      <c r="J3906" s="4" t="s">
        <v>72</v>
      </c>
      <c r="K3906" s="4" t="s">
        <v>13</v>
      </c>
      <c r="M3906" s="4" t="s">
        <v>111</v>
      </c>
      <c r="O3906" s="4"/>
      <c r="P3906" s="14">
        <v>9010212</v>
      </c>
      <c r="Q3906" s="12">
        <v>-1000</v>
      </c>
      <c r="S3906" s="14">
        <v>7566357</v>
      </c>
      <c r="T3906" s="12">
        <v>-1500</v>
      </c>
      <c r="U3906">
        <f>SUM($T$2:T3906)</f>
        <v>2664874.7599999988</v>
      </c>
      <c r="W3906" s="16">
        <v>7566357</v>
      </c>
      <c r="X3906">
        <v>2664874.7599999988</v>
      </c>
      <c r="Y3906">
        <v>3905</v>
      </c>
      <c r="Z3906" s="18">
        <f t="shared" si="302"/>
        <v>6.4001534187672044</v>
      </c>
      <c r="AA3906" s="18">
        <f t="shared" si="303"/>
        <v>0.85560911481156876</v>
      </c>
      <c r="AB3906" t="str">
        <f t="shared" si="306"/>
        <v>D</v>
      </c>
      <c r="AI3906" s="14">
        <v>9010212</v>
      </c>
      <c r="AJ3906" s="12">
        <v>-1000</v>
      </c>
      <c r="AK3906" s="12">
        <v>0</v>
      </c>
      <c r="AL3906" s="12">
        <v>0</v>
      </c>
      <c r="AN3906">
        <v>9010212</v>
      </c>
      <c r="AO3906">
        <v>-1000</v>
      </c>
      <c r="AP3906">
        <v>0</v>
      </c>
      <c r="AQ3906">
        <v>0</v>
      </c>
      <c r="AR3906">
        <f t="shared" si="304"/>
        <v>0</v>
      </c>
      <c r="AV3906" s="4">
        <v>2955114</v>
      </c>
      <c r="AW3906" s="4">
        <v>8938917</v>
      </c>
      <c r="AX3906" s="4" t="s">
        <v>1083</v>
      </c>
      <c r="AY3906" s="4">
        <v>500</v>
      </c>
      <c r="AZ3906" s="4">
        <v>500</v>
      </c>
      <c r="BA3906" s="4">
        <v>0.4</v>
      </c>
      <c r="BB3906" s="7">
        <f>AZ3906+BA3906-AY3906</f>
        <v>0.39999999999997726</v>
      </c>
      <c r="BC3906" s="4" t="s">
        <v>1084</v>
      </c>
      <c r="BD3906" s="4">
        <v>5000</v>
      </c>
      <c r="BE3906" s="4" t="s">
        <v>72</v>
      </c>
      <c r="BF3906" s="4" t="s">
        <v>13</v>
      </c>
      <c r="BH3906" s="4" t="s">
        <v>111</v>
      </c>
      <c r="BI3906" t="str">
        <f t="shared" si="305"/>
        <v>B</v>
      </c>
    </row>
    <row r="3907" spans="1:61" ht="15.75" customHeight="1" x14ac:dyDescent="0.2">
      <c r="A3907" s="4">
        <v>2970479</v>
      </c>
      <c r="B3907" s="4">
        <v>8979545</v>
      </c>
      <c r="C3907" s="4" t="s">
        <v>2485</v>
      </c>
      <c r="D3907" s="4">
        <v>500</v>
      </c>
      <c r="E3907" s="4">
        <v>500</v>
      </c>
      <c r="F3907" s="4">
        <v>0.4</v>
      </c>
      <c r="G3907" s="7">
        <f>E3907+F3907-D3907</f>
        <v>0.39999999999997726</v>
      </c>
      <c r="H3907" s="4" t="s">
        <v>1951</v>
      </c>
      <c r="I3907" s="4">
        <v>3500</v>
      </c>
      <c r="J3907" s="4" t="s">
        <v>51</v>
      </c>
      <c r="K3907" s="4" t="s">
        <v>13</v>
      </c>
      <c r="M3907" s="4" t="s">
        <v>64</v>
      </c>
      <c r="O3907" s="4"/>
      <c r="P3907" s="14">
        <v>9010730</v>
      </c>
      <c r="Q3907" s="12">
        <v>3.9000000000000909</v>
      </c>
      <c r="S3907" s="14">
        <v>7614153</v>
      </c>
      <c r="T3907" s="12">
        <v>-1500</v>
      </c>
      <c r="U3907">
        <f>SUM($T$2:T3907)</f>
        <v>2663374.7599999988</v>
      </c>
      <c r="W3907" s="16">
        <v>7614153</v>
      </c>
      <c r="X3907">
        <v>2663374.7599999988</v>
      </c>
      <c r="Y3907">
        <v>3906</v>
      </c>
      <c r="Z3907" s="18">
        <f t="shared" ref="Z3907:Z3970" si="307">X3907/$T$4566</f>
        <v>6.3965509117104933</v>
      </c>
      <c r="AA3907" s="18">
        <f t="shared" ref="AA3907:AA3970" si="308">Y3907/$Y$4566</f>
        <v>0.85582822085889576</v>
      </c>
      <c r="AB3907" t="str">
        <f t="shared" si="306"/>
        <v>D</v>
      </c>
      <c r="AI3907" s="14">
        <v>9010730</v>
      </c>
      <c r="AJ3907" s="12">
        <v>3.9000000000000909</v>
      </c>
      <c r="AK3907" s="12">
        <v>3.9</v>
      </c>
      <c r="AL3907" s="12">
        <v>3000</v>
      </c>
      <c r="AN3907">
        <v>9010730</v>
      </c>
      <c r="AO3907">
        <v>3.9000000000000909</v>
      </c>
      <c r="AP3907">
        <v>3.9</v>
      </c>
      <c r="AQ3907">
        <v>3000</v>
      </c>
      <c r="AR3907">
        <f t="shared" ref="AR3907:AR3970" si="309">IF(AND(AO3907&lt;0,OR(AP3907&gt;0,AQ3907&gt;0)),1,0)</f>
        <v>0</v>
      </c>
      <c r="AV3907" s="4">
        <v>2970479</v>
      </c>
      <c r="AW3907" s="4">
        <v>8979545</v>
      </c>
      <c r="AX3907" s="4" t="s">
        <v>2485</v>
      </c>
      <c r="AY3907" s="4">
        <v>500</v>
      </c>
      <c r="AZ3907" s="4">
        <v>500</v>
      </c>
      <c r="BA3907" s="4">
        <v>0.4</v>
      </c>
      <c r="BB3907" s="7">
        <f>AZ3907+BA3907-AY3907</f>
        <v>0.39999999999997726</v>
      </c>
      <c r="BC3907" s="4" t="s">
        <v>1951</v>
      </c>
      <c r="BD3907" s="4">
        <v>3500</v>
      </c>
      <c r="BE3907" s="4" t="s">
        <v>51</v>
      </c>
      <c r="BF3907" s="4" t="s">
        <v>13</v>
      </c>
      <c r="BH3907" s="4" t="s">
        <v>64</v>
      </c>
      <c r="BI3907" t="str">
        <f t="shared" ref="BI3907:BI3970" si="310">VLOOKUP(AW3907,$W$1:$AB$4565,6,FALSE)</f>
        <v>B</v>
      </c>
    </row>
    <row r="3908" spans="1:61" ht="15.75" customHeight="1" x14ac:dyDescent="0.2">
      <c r="A3908" s="4">
        <v>2975771</v>
      </c>
      <c r="B3908" s="4">
        <v>8994000</v>
      </c>
      <c r="C3908" s="4" t="s">
        <v>2940</v>
      </c>
      <c r="D3908" s="4">
        <v>1000</v>
      </c>
      <c r="E3908" s="4">
        <v>1000</v>
      </c>
      <c r="F3908" s="4">
        <v>0.4</v>
      </c>
      <c r="G3908" s="7">
        <f>E3908+F3908-D3908</f>
        <v>0.39999999999997726</v>
      </c>
      <c r="H3908" s="4" t="s">
        <v>2941</v>
      </c>
      <c r="I3908" s="4">
        <v>15000</v>
      </c>
      <c r="J3908" s="4" t="s">
        <v>4</v>
      </c>
      <c r="K3908" s="4" t="s">
        <v>22</v>
      </c>
      <c r="L3908" s="4" t="s">
        <v>9</v>
      </c>
      <c r="M3908" s="4" t="s">
        <v>20</v>
      </c>
      <c r="O3908" s="4"/>
      <c r="P3908" s="14">
        <v>9010996</v>
      </c>
      <c r="Q3908" s="12">
        <v>3</v>
      </c>
      <c r="S3908" s="14">
        <v>7640291</v>
      </c>
      <c r="T3908" s="12">
        <v>-1500</v>
      </c>
      <c r="U3908">
        <f>SUM($T$2:T3908)</f>
        <v>2661874.7599999988</v>
      </c>
      <c r="W3908" s="16">
        <v>7640291</v>
      </c>
      <c r="X3908">
        <v>2661874.7599999988</v>
      </c>
      <c r="Y3908">
        <v>3907</v>
      </c>
      <c r="Z3908" s="18">
        <f t="shared" si="307"/>
        <v>6.3929484046537821</v>
      </c>
      <c r="AA3908" s="18">
        <f t="shared" si="308"/>
        <v>0.85604732690622265</v>
      </c>
      <c r="AB3908" t="str">
        <f t="shared" si="306"/>
        <v>D</v>
      </c>
      <c r="AI3908" s="14">
        <v>9010996</v>
      </c>
      <c r="AJ3908" s="12">
        <v>3</v>
      </c>
      <c r="AK3908" s="12">
        <v>3</v>
      </c>
      <c r="AL3908" s="12">
        <v>2000</v>
      </c>
      <c r="AN3908">
        <v>9010996</v>
      </c>
      <c r="AO3908">
        <v>3</v>
      </c>
      <c r="AP3908">
        <v>3</v>
      </c>
      <c r="AQ3908">
        <v>2000</v>
      </c>
      <c r="AR3908">
        <f t="shared" si="309"/>
        <v>0</v>
      </c>
      <c r="AV3908" s="4">
        <v>2975771</v>
      </c>
      <c r="AW3908" s="4">
        <v>8994000</v>
      </c>
      <c r="AX3908" s="4" t="s">
        <v>2940</v>
      </c>
      <c r="AY3908" s="4">
        <v>1000</v>
      </c>
      <c r="AZ3908" s="4">
        <v>1000</v>
      </c>
      <c r="BA3908" s="4">
        <v>0.4</v>
      </c>
      <c r="BB3908" s="7">
        <f>AZ3908+BA3908-AY3908</f>
        <v>0.39999999999997726</v>
      </c>
      <c r="BC3908" s="4" t="s">
        <v>2941</v>
      </c>
      <c r="BD3908" s="4">
        <v>15000</v>
      </c>
      <c r="BE3908" s="4" t="s">
        <v>4</v>
      </c>
      <c r="BF3908" s="4" t="s">
        <v>22</v>
      </c>
      <c r="BG3908" s="4" t="s">
        <v>9</v>
      </c>
      <c r="BH3908" s="4" t="s">
        <v>20</v>
      </c>
      <c r="BI3908" t="str">
        <f t="shared" si="310"/>
        <v>B</v>
      </c>
    </row>
    <row r="3909" spans="1:61" ht="15.75" customHeight="1" x14ac:dyDescent="0.2">
      <c r="A3909" s="4">
        <v>3011800</v>
      </c>
      <c r="B3909" s="4">
        <v>8986496</v>
      </c>
      <c r="C3909" s="4" t="s">
        <v>5970</v>
      </c>
      <c r="D3909" s="4">
        <v>1000</v>
      </c>
      <c r="E3909" s="4">
        <v>1000</v>
      </c>
      <c r="F3909" s="4">
        <v>0.4</v>
      </c>
      <c r="G3909" s="7">
        <f>E3909+F3909-D3909</f>
        <v>0.39999999999997726</v>
      </c>
      <c r="H3909" s="4" t="s">
        <v>862</v>
      </c>
      <c r="I3909" s="4">
        <v>8000</v>
      </c>
      <c r="J3909" s="4" t="s">
        <v>21</v>
      </c>
      <c r="K3909" s="4" t="s">
        <v>22</v>
      </c>
      <c r="M3909" s="4" t="s">
        <v>17</v>
      </c>
      <c r="O3909" s="4"/>
      <c r="P3909" s="14">
        <v>9011101</v>
      </c>
      <c r="Q3909" s="12">
        <v>0.59999999999990905</v>
      </c>
      <c r="S3909" s="14">
        <v>7670125</v>
      </c>
      <c r="T3909" s="12">
        <v>-1500</v>
      </c>
      <c r="U3909">
        <f>SUM($T$2:T3909)</f>
        <v>2660374.7599999988</v>
      </c>
      <c r="W3909" s="16">
        <v>7670125</v>
      </c>
      <c r="X3909">
        <v>2660374.7599999988</v>
      </c>
      <c r="Y3909">
        <v>3908</v>
      </c>
      <c r="Z3909" s="18">
        <f t="shared" si="307"/>
        <v>6.3893458975970718</v>
      </c>
      <c r="AA3909" s="18">
        <f t="shared" si="308"/>
        <v>0.85626643295354954</v>
      </c>
      <c r="AB3909" t="str">
        <f t="shared" si="306"/>
        <v>D</v>
      </c>
      <c r="AI3909" s="14">
        <v>9011101</v>
      </c>
      <c r="AJ3909" s="12">
        <v>0.59999999999990905</v>
      </c>
      <c r="AK3909" s="12">
        <v>0.6</v>
      </c>
      <c r="AL3909" s="12">
        <v>1500</v>
      </c>
      <c r="AN3909">
        <v>9011101</v>
      </c>
      <c r="AO3909">
        <v>0.59999999999990905</v>
      </c>
      <c r="AP3909">
        <v>0.6</v>
      </c>
      <c r="AQ3909">
        <v>1500</v>
      </c>
      <c r="AR3909">
        <f t="shared" si="309"/>
        <v>0</v>
      </c>
      <c r="AV3909" s="4">
        <v>3011800</v>
      </c>
      <c r="AW3909" s="4">
        <v>8986496</v>
      </c>
      <c r="AX3909" s="4" t="s">
        <v>5970</v>
      </c>
      <c r="AY3909" s="4">
        <v>1000</v>
      </c>
      <c r="AZ3909" s="4">
        <v>1000</v>
      </c>
      <c r="BA3909" s="4">
        <v>0.4</v>
      </c>
      <c r="BB3909" s="7">
        <f>AZ3909+BA3909-AY3909</f>
        <v>0.39999999999997726</v>
      </c>
      <c r="BC3909" s="4" t="s">
        <v>862</v>
      </c>
      <c r="BD3909" s="4">
        <v>8000</v>
      </c>
      <c r="BE3909" s="4" t="s">
        <v>21</v>
      </c>
      <c r="BF3909" s="4" t="s">
        <v>22</v>
      </c>
      <c r="BH3909" s="4" t="s">
        <v>17</v>
      </c>
      <c r="BI3909" t="str">
        <f t="shared" si="310"/>
        <v>B</v>
      </c>
    </row>
    <row r="3910" spans="1:61" ht="15.75" customHeight="1" x14ac:dyDescent="0.2">
      <c r="A3910" s="4">
        <v>3013760</v>
      </c>
      <c r="B3910" s="4">
        <v>308007</v>
      </c>
      <c r="C3910" s="4" t="s">
        <v>6133</v>
      </c>
      <c r="D3910" s="4">
        <v>500</v>
      </c>
      <c r="E3910" s="4">
        <v>500</v>
      </c>
      <c r="F3910" s="4">
        <v>0.4</v>
      </c>
      <c r="G3910" s="7">
        <f>E3910+F3910-D3910</f>
        <v>0.39999999999997726</v>
      </c>
      <c r="H3910" s="4" t="s">
        <v>6134</v>
      </c>
      <c r="I3910" s="4">
        <v>13000</v>
      </c>
      <c r="J3910" s="4" t="s">
        <v>4</v>
      </c>
      <c r="K3910" s="4" t="s">
        <v>13</v>
      </c>
      <c r="L3910" s="4" t="s">
        <v>6</v>
      </c>
      <c r="M3910" s="4" t="s">
        <v>26</v>
      </c>
      <c r="O3910" s="4"/>
      <c r="P3910" s="14">
        <v>9011899</v>
      </c>
      <c r="Q3910" s="12">
        <v>-1000</v>
      </c>
      <c r="S3910" s="14">
        <v>7801088</v>
      </c>
      <c r="T3910" s="12">
        <v>-1500</v>
      </c>
      <c r="U3910">
        <f>SUM($T$2:T3910)</f>
        <v>2658874.7599999988</v>
      </c>
      <c r="W3910" s="16">
        <v>7801088</v>
      </c>
      <c r="X3910">
        <v>2658874.7599999988</v>
      </c>
      <c r="Y3910">
        <v>3909</v>
      </c>
      <c r="Z3910" s="18">
        <f t="shared" si="307"/>
        <v>6.3857433905403607</v>
      </c>
      <c r="AA3910" s="18">
        <f t="shared" si="308"/>
        <v>0.85648553900087643</v>
      </c>
      <c r="AB3910" t="str">
        <f t="shared" si="306"/>
        <v>D</v>
      </c>
      <c r="AI3910" s="14">
        <v>9011899</v>
      </c>
      <c r="AJ3910" s="12">
        <v>-1000</v>
      </c>
      <c r="AK3910" s="12">
        <v>0</v>
      </c>
      <c r="AL3910" s="12">
        <v>0</v>
      </c>
      <c r="AN3910">
        <v>9011899</v>
      </c>
      <c r="AO3910">
        <v>-1000</v>
      </c>
      <c r="AP3910">
        <v>0</v>
      </c>
      <c r="AQ3910">
        <v>0</v>
      </c>
      <c r="AR3910">
        <f t="shared" si="309"/>
        <v>0</v>
      </c>
      <c r="AV3910" s="4">
        <v>3013760</v>
      </c>
      <c r="AW3910" s="4">
        <v>308007</v>
      </c>
      <c r="AX3910" s="4" t="s">
        <v>6133</v>
      </c>
      <c r="AY3910" s="4">
        <v>500</v>
      </c>
      <c r="AZ3910" s="4">
        <v>500</v>
      </c>
      <c r="BA3910" s="4">
        <v>0.4</v>
      </c>
      <c r="BB3910" s="7">
        <f>AZ3910+BA3910-AY3910</f>
        <v>0.39999999999997726</v>
      </c>
      <c r="BC3910" s="4" t="s">
        <v>6134</v>
      </c>
      <c r="BD3910" s="4">
        <v>13000</v>
      </c>
      <c r="BE3910" s="4" t="s">
        <v>4</v>
      </c>
      <c r="BF3910" s="4" t="s">
        <v>13</v>
      </c>
      <c r="BG3910" s="4" t="s">
        <v>6</v>
      </c>
      <c r="BH3910" s="4" t="s">
        <v>26</v>
      </c>
      <c r="BI3910" t="str">
        <f t="shared" si="310"/>
        <v>B</v>
      </c>
    </row>
    <row r="3911" spans="1:61" ht="15.75" customHeight="1" x14ac:dyDescent="0.2">
      <c r="A3911" s="4">
        <v>3018562</v>
      </c>
      <c r="B3911" s="4">
        <v>9111579</v>
      </c>
      <c r="C3911" s="4" t="s">
        <v>6446</v>
      </c>
      <c r="D3911" s="4">
        <v>800</v>
      </c>
      <c r="E3911" s="4">
        <v>800</v>
      </c>
      <c r="F3911" s="4">
        <v>0.4</v>
      </c>
      <c r="G3911" s="7">
        <f>E3911+F3911-D3911</f>
        <v>0.39999999999997726</v>
      </c>
      <c r="H3911" s="4" t="s">
        <v>3197</v>
      </c>
      <c r="I3911" s="4">
        <v>8000</v>
      </c>
      <c r="J3911" s="4" t="s">
        <v>4</v>
      </c>
      <c r="K3911" s="4" t="s">
        <v>8</v>
      </c>
      <c r="L3911" s="4" t="s">
        <v>6</v>
      </c>
      <c r="M3911" s="4" t="s">
        <v>64</v>
      </c>
      <c r="O3911" s="4"/>
      <c r="P3911" s="14">
        <v>9012032</v>
      </c>
      <c r="Q3911" s="12">
        <v>1.7999999999999545</v>
      </c>
      <c r="S3911" s="14">
        <v>7890429</v>
      </c>
      <c r="T3911" s="12">
        <v>-1500</v>
      </c>
      <c r="U3911">
        <f>SUM($T$2:T3911)</f>
        <v>2657374.7599999988</v>
      </c>
      <c r="W3911" s="16">
        <v>7890429</v>
      </c>
      <c r="X3911">
        <v>2657374.7599999988</v>
      </c>
      <c r="Y3911">
        <v>3910</v>
      </c>
      <c r="Z3911" s="18">
        <f t="shared" si="307"/>
        <v>6.3821408834836495</v>
      </c>
      <c r="AA3911" s="18">
        <f t="shared" si="308"/>
        <v>0.85670464504820332</v>
      </c>
      <c r="AB3911" t="str">
        <f t="shared" si="306"/>
        <v>D</v>
      </c>
      <c r="AI3911" s="14">
        <v>9012032</v>
      </c>
      <c r="AJ3911" s="12">
        <v>1.7999999999999545</v>
      </c>
      <c r="AK3911" s="12">
        <v>1.8</v>
      </c>
      <c r="AL3911" s="12">
        <v>1500</v>
      </c>
      <c r="AN3911">
        <v>9012032</v>
      </c>
      <c r="AO3911">
        <v>1.7999999999999545</v>
      </c>
      <c r="AP3911">
        <v>1.8</v>
      </c>
      <c r="AQ3911">
        <v>1500</v>
      </c>
      <c r="AR3911">
        <f t="shared" si="309"/>
        <v>0</v>
      </c>
      <c r="AV3911" s="4">
        <v>3018562</v>
      </c>
      <c r="AW3911" s="4">
        <v>9111579</v>
      </c>
      <c r="AX3911" s="4" t="s">
        <v>6446</v>
      </c>
      <c r="AY3911" s="4">
        <v>800</v>
      </c>
      <c r="AZ3911" s="4">
        <v>800</v>
      </c>
      <c r="BA3911" s="4">
        <v>0.4</v>
      </c>
      <c r="BB3911" s="7">
        <f>AZ3911+BA3911-AY3911</f>
        <v>0.39999999999997726</v>
      </c>
      <c r="BC3911" s="4" t="s">
        <v>3197</v>
      </c>
      <c r="BD3911" s="4">
        <v>8000</v>
      </c>
      <c r="BE3911" s="4" t="s">
        <v>4</v>
      </c>
      <c r="BF3911" s="4" t="s">
        <v>8</v>
      </c>
      <c r="BG3911" s="4" t="s">
        <v>6</v>
      </c>
      <c r="BH3911" s="4" t="s">
        <v>64</v>
      </c>
      <c r="BI3911" t="str">
        <f t="shared" si="310"/>
        <v>B</v>
      </c>
    </row>
    <row r="3912" spans="1:61" ht="15.75" customHeight="1" x14ac:dyDescent="0.2">
      <c r="A3912" s="4">
        <v>3026752</v>
      </c>
      <c r="B3912" s="4">
        <v>9137045</v>
      </c>
      <c r="C3912" s="4" t="s">
        <v>7067</v>
      </c>
      <c r="D3912" s="4">
        <v>800</v>
      </c>
      <c r="E3912" s="4">
        <v>800</v>
      </c>
      <c r="F3912" s="4">
        <v>0.4</v>
      </c>
      <c r="G3912" s="7">
        <f>E3912+F3912-D3912</f>
        <v>0.39999999999997726</v>
      </c>
      <c r="H3912" s="4" t="s">
        <v>7068</v>
      </c>
      <c r="I3912" s="4">
        <v>10000</v>
      </c>
      <c r="J3912" s="4" t="s">
        <v>32</v>
      </c>
      <c r="K3912" s="4" t="s">
        <v>8</v>
      </c>
      <c r="M3912" s="4" t="s">
        <v>159</v>
      </c>
      <c r="O3912" s="4"/>
      <c r="P3912" s="14">
        <v>9012375</v>
      </c>
      <c r="Q3912" s="12">
        <v>0.20000000000004547</v>
      </c>
      <c r="S3912" s="14">
        <v>7971349</v>
      </c>
      <c r="T3912" s="12">
        <v>-1500</v>
      </c>
      <c r="U3912">
        <f>SUM($T$2:T3912)</f>
        <v>2655874.7599999988</v>
      </c>
      <c r="W3912" s="16">
        <v>7971349</v>
      </c>
      <c r="X3912">
        <v>2655874.7599999988</v>
      </c>
      <c r="Y3912">
        <v>3911</v>
      </c>
      <c r="Z3912" s="18">
        <f t="shared" si="307"/>
        <v>6.3785383764269392</v>
      </c>
      <c r="AA3912" s="18">
        <f t="shared" si="308"/>
        <v>0.85692375109553021</v>
      </c>
      <c r="AB3912" t="str">
        <f t="shared" si="306"/>
        <v>D</v>
      </c>
      <c r="AI3912" s="14">
        <v>9012375</v>
      </c>
      <c r="AJ3912" s="12">
        <v>0.20000000000004547</v>
      </c>
      <c r="AK3912" s="12">
        <v>0.2</v>
      </c>
      <c r="AL3912" s="12">
        <v>2000</v>
      </c>
      <c r="AN3912">
        <v>9012375</v>
      </c>
      <c r="AO3912">
        <v>0.20000000000004547</v>
      </c>
      <c r="AP3912">
        <v>0.2</v>
      </c>
      <c r="AQ3912">
        <v>2000</v>
      </c>
      <c r="AR3912">
        <f t="shared" si="309"/>
        <v>0</v>
      </c>
      <c r="AV3912" s="4">
        <v>3026752</v>
      </c>
      <c r="AW3912" s="4">
        <v>9137045</v>
      </c>
      <c r="AX3912" s="4" t="s">
        <v>7067</v>
      </c>
      <c r="AY3912" s="4">
        <v>800</v>
      </c>
      <c r="AZ3912" s="4">
        <v>800</v>
      </c>
      <c r="BA3912" s="4">
        <v>0.4</v>
      </c>
      <c r="BB3912" s="7">
        <f>AZ3912+BA3912-AY3912</f>
        <v>0.39999999999997726</v>
      </c>
      <c r="BC3912" s="4" t="s">
        <v>7068</v>
      </c>
      <c r="BD3912" s="4">
        <v>10000</v>
      </c>
      <c r="BE3912" s="4" t="s">
        <v>32</v>
      </c>
      <c r="BF3912" s="4" t="s">
        <v>8</v>
      </c>
      <c r="BH3912" s="4" t="s">
        <v>159</v>
      </c>
      <c r="BI3912" t="str">
        <f t="shared" si="310"/>
        <v>B</v>
      </c>
    </row>
    <row r="3913" spans="1:61" ht="15.75" customHeight="1" x14ac:dyDescent="0.2">
      <c r="A3913" s="4">
        <v>3028061</v>
      </c>
      <c r="B3913" s="4">
        <v>444584</v>
      </c>
      <c r="C3913" s="4" t="s">
        <v>7161</v>
      </c>
      <c r="D3913" s="4">
        <v>1000</v>
      </c>
      <c r="E3913" s="4">
        <v>1000</v>
      </c>
      <c r="F3913" s="4">
        <v>0.4</v>
      </c>
      <c r="G3913" s="7">
        <f>E3913+F3913-D3913</f>
        <v>0.39999999999997726</v>
      </c>
      <c r="H3913" s="4" t="s">
        <v>2737</v>
      </c>
      <c r="I3913" s="4">
        <v>26000</v>
      </c>
      <c r="J3913" s="4" t="s">
        <v>4</v>
      </c>
      <c r="K3913" s="4" t="s">
        <v>13</v>
      </c>
      <c r="L3913" s="4" t="s">
        <v>9</v>
      </c>
      <c r="M3913" s="4" t="s">
        <v>7</v>
      </c>
      <c r="O3913" s="4"/>
      <c r="P3913" s="14">
        <v>9013292</v>
      </c>
      <c r="Q3913" s="12">
        <v>2.25</v>
      </c>
      <c r="S3913" s="14">
        <v>7997319</v>
      </c>
      <c r="T3913" s="12">
        <v>-1500</v>
      </c>
      <c r="U3913">
        <f>SUM($T$2:T3913)</f>
        <v>2654374.7599999988</v>
      </c>
      <c r="W3913" s="16">
        <v>7997319</v>
      </c>
      <c r="X3913">
        <v>2654374.7599999988</v>
      </c>
      <c r="Y3913">
        <v>3912</v>
      </c>
      <c r="Z3913" s="18">
        <f t="shared" si="307"/>
        <v>6.374935869370228</v>
      </c>
      <c r="AA3913" s="18">
        <f t="shared" si="308"/>
        <v>0.8571428571428571</v>
      </c>
      <c r="AB3913" t="str">
        <f t="shared" si="306"/>
        <v>D</v>
      </c>
      <c r="AI3913" s="14">
        <v>9013292</v>
      </c>
      <c r="AJ3913" s="12">
        <v>2.25</v>
      </c>
      <c r="AK3913" s="12">
        <v>2.25</v>
      </c>
      <c r="AL3913" s="12">
        <v>1500</v>
      </c>
      <c r="AN3913">
        <v>9013292</v>
      </c>
      <c r="AO3913">
        <v>2.25</v>
      </c>
      <c r="AP3913">
        <v>2.25</v>
      </c>
      <c r="AQ3913">
        <v>1500</v>
      </c>
      <c r="AR3913">
        <f t="shared" si="309"/>
        <v>0</v>
      </c>
      <c r="AV3913" s="4">
        <v>3028061</v>
      </c>
      <c r="AW3913" s="4">
        <v>444584</v>
      </c>
      <c r="AX3913" s="4" t="s">
        <v>7161</v>
      </c>
      <c r="AY3913" s="4">
        <v>1000</v>
      </c>
      <c r="AZ3913" s="4">
        <v>1000</v>
      </c>
      <c r="BA3913" s="4">
        <v>0.4</v>
      </c>
      <c r="BB3913" s="7">
        <f>AZ3913+BA3913-AY3913</f>
        <v>0.39999999999997726</v>
      </c>
      <c r="BC3913" s="4" t="s">
        <v>2737</v>
      </c>
      <c r="BD3913" s="4">
        <v>26000</v>
      </c>
      <c r="BE3913" s="4" t="s">
        <v>4</v>
      </c>
      <c r="BF3913" s="4" t="s">
        <v>13</v>
      </c>
      <c r="BG3913" s="4" t="s">
        <v>9</v>
      </c>
      <c r="BH3913" s="4" t="s">
        <v>7</v>
      </c>
      <c r="BI3913" t="str">
        <f t="shared" si="310"/>
        <v>C</v>
      </c>
    </row>
    <row r="3914" spans="1:61" ht="15.75" customHeight="1" x14ac:dyDescent="0.2">
      <c r="A3914" s="4">
        <v>3036083</v>
      </c>
      <c r="B3914" s="4">
        <v>8200963</v>
      </c>
      <c r="C3914" s="4" t="s">
        <v>7780</v>
      </c>
      <c r="D3914" s="4">
        <v>500</v>
      </c>
      <c r="E3914" s="4">
        <v>500</v>
      </c>
      <c r="F3914" s="4">
        <v>0.4</v>
      </c>
      <c r="G3914" s="7">
        <f>E3914+F3914-D3914</f>
        <v>0.39999999999997726</v>
      </c>
      <c r="H3914" s="4" t="s">
        <v>7781</v>
      </c>
      <c r="I3914" s="4">
        <v>7000</v>
      </c>
      <c r="J3914" s="4" t="s">
        <v>51</v>
      </c>
      <c r="K3914" s="4" t="s">
        <v>13</v>
      </c>
      <c r="M3914" s="4" t="s">
        <v>25</v>
      </c>
      <c r="O3914" s="4"/>
      <c r="P3914" s="14">
        <v>9013341</v>
      </c>
      <c r="Q3914" s="12">
        <v>-9998.7999999999993</v>
      </c>
      <c r="S3914" s="14">
        <v>8038990</v>
      </c>
      <c r="T3914" s="12">
        <v>-1500</v>
      </c>
      <c r="U3914">
        <f>SUM($T$2:T3914)</f>
        <v>2652874.7599999988</v>
      </c>
      <c r="W3914" s="16">
        <v>8038990</v>
      </c>
      <c r="X3914">
        <v>2652874.7599999988</v>
      </c>
      <c r="Y3914">
        <v>3913</v>
      </c>
      <c r="Z3914" s="18">
        <f t="shared" si="307"/>
        <v>6.3713333623135169</v>
      </c>
      <c r="AA3914" s="18">
        <f t="shared" si="308"/>
        <v>0.8573619631901841</v>
      </c>
      <c r="AB3914" t="str">
        <f t="shared" si="306"/>
        <v>D</v>
      </c>
      <c r="AI3914" s="14">
        <v>9013341</v>
      </c>
      <c r="AJ3914" s="12">
        <v>-9998.7999999999993</v>
      </c>
      <c r="AK3914" s="12">
        <v>1.2</v>
      </c>
      <c r="AL3914" s="12">
        <v>2000</v>
      </c>
      <c r="AN3914">
        <v>9013341</v>
      </c>
      <c r="AO3914">
        <v>-9998.7999999999993</v>
      </c>
      <c r="AP3914">
        <v>1.2</v>
      </c>
      <c r="AQ3914">
        <v>2000</v>
      </c>
      <c r="AR3914">
        <f t="shared" si="309"/>
        <v>1</v>
      </c>
      <c r="AV3914" s="4">
        <v>3036083</v>
      </c>
      <c r="AW3914" s="4">
        <v>8200963</v>
      </c>
      <c r="AX3914" s="4" t="s">
        <v>7780</v>
      </c>
      <c r="AY3914" s="4">
        <v>500</v>
      </c>
      <c r="AZ3914" s="4">
        <v>500</v>
      </c>
      <c r="BA3914" s="4">
        <v>0.4</v>
      </c>
      <c r="BB3914" s="7">
        <f>AZ3914+BA3914-AY3914</f>
        <v>0.39999999999997726</v>
      </c>
      <c r="BC3914" s="4" t="s">
        <v>7781</v>
      </c>
      <c r="BD3914" s="4">
        <v>7000</v>
      </c>
      <c r="BE3914" s="4" t="s">
        <v>51</v>
      </c>
      <c r="BF3914" s="4" t="s">
        <v>13</v>
      </c>
      <c r="BH3914" s="4" t="s">
        <v>25</v>
      </c>
      <c r="BI3914" t="str">
        <f t="shared" si="310"/>
        <v>B</v>
      </c>
    </row>
    <row r="3915" spans="1:61" ht="15.75" customHeight="1" x14ac:dyDescent="0.2">
      <c r="A3915" s="4">
        <v>3040416</v>
      </c>
      <c r="B3915" s="4">
        <v>6281857</v>
      </c>
      <c r="C3915" s="4" t="s">
        <v>8081</v>
      </c>
      <c r="D3915" s="4">
        <v>800</v>
      </c>
      <c r="E3915" s="4">
        <v>800</v>
      </c>
      <c r="F3915" s="4">
        <v>0.4</v>
      </c>
      <c r="G3915" s="7">
        <f>E3915+F3915-D3915</f>
        <v>0.39999999999997726</v>
      </c>
      <c r="H3915" s="4" t="s">
        <v>8082</v>
      </c>
      <c r="I3915" s="4">
        <v>9000</v>
      </c>
      <c r="J3915" s="4" t="s">
        <v>4</v>
      </c>
      <c r="K3915" s="4" t="s">
        <v>5</v>
      </c>
      <c r="L3915" s="4" t="s">
        <v>6</v>
      </c>
      <c r="M3915" s="4" t="s">
        <v>17</v>
      </c>
      <c r="O3915" s="4"/>
      <c r="P3915" s="14">
        <v>9013810</v>
      </c>
      <c r="Q3915" s="12">
        <v>-3000</v>
      </c>
      <c r="S3915" s="14">
        <v>8105707</v>
      </c>
      <c r="T3915" s="12">
        <v>-1500</v>
      </c>
      <c r="U3915">
        <f>SUM($T$2:T3915)</f>
        <v>2651374.7599999988</v>
      </c>
      <c r="W3915" s="16">
        <v>8105707</v>
      </c>
      <c r="X3915">
        <v>2651374.7599999988</v>
      </c>
      <c r="Y3915">
        <v>3914</v>
      </c>
      <c r="Z3915" s="18">
        <f t="shared" si="307"/>
        <v>6.3677308552568057</v>
      </c>
      <c r="AA3915" s="18">
        <f t="shared" si="308"/>
        <v>0.85758106923751098</v>
      </c>
      <c r="AB3915" t="str">
        <f t="shared" si="306"/>
        <v>D</v>
      </c>
      <c r="AI3915" s="14">
        <v>9013810</v>
      </c>
      <c r="AJ3915" s="12">
        <v>-3000</v>
      </c>
      <c r="AK3915" s="12">
        <v>0</v>
      </c>
      <c r="AL3915" s="12">
        <v>0</v>
      </c>
      <c r="AN3915">
        <v>9013810</v>
      </c>
      <c r="AO3915">
        <v>-3000</v>
      </c>
      <c r="AP3915">
        <v>0</v>
      </c>
      <c r="AQ3915">
        <v>0</v>
      </c>
      <c r="AR3915">
        <f t="shared" si="309"/>
        <v>0</v>
      </c>
      <c r="AV3915" s="4">
        <v>3040416</v>
      </c>
      <c r="AW3915" s="4">
        <v>6281857</v>
      </c>
      <c r="AX3915" s="4" t="s">
        <v>8081</v>
      </c>
      <c r="AY3915" s="4">
        <v>800</v>
      </c>
      <c r="AZ3915" s="4">
        <v>800</v>
      </c>
      <c r="BA3915" s="4">
        <v>0.4</v>
      </c>
      <c r="BB3915" s="7">
        <f>AZ3915+BA3915-AY3915</f>
        <v>0.39999999999997726</v>
      </c>
      <c r="BC3915" s="4" t="s">
        <v>8082</v>
      </c>
      <c r="BD3915" s="4">
        <v>9000</v>
      </c>
      <c r="BE3915" s="4" t="s">
        <v>4</v>
      </c>
      <c r="BF3915" s="4" t="s">
        <v>5</v>
      </c>
      <c r="BG3915" s="4" t="s">
        <v>6</v>
      </c>
      <c r="BH3915" s="4" t="s">
        <v>17</v>
      </c>
      <c r="BI3915" t="str">
        <f t="shared" si="310"/>
        <v>B</v>
      </c>
    </row>
    <row r="3916" spans="1:61" ht="15.75" customHeight="1" x14ac:dyDescent="0.2">
      <c r="A3916" s="4">
        <v>3045764</v>
      </c>
      <c r="B3916" s="4">
        <v>9188684</v>
      </c>
      <c r="C3916" s="4" t="s">
        <v>8457</v>
      </c>
      <c r="D3916" s="4">
        <v>500</v>
      </c>
      <c r="E3916" s="4">
        <v>500</v>
      </c>
      <c r="F3916" s="4">
        <v>0.4</v>
      </c>
      <c r="G3916" s="7">
        <f>E3916+F3916-D3916</f>
        <v>0.39999999999997726</v>
      </c>
      <c r="H3916" s="4" t="s">
        <v>8458</v>
      </c>
      <c r="I3916" s="4">
        <v>15000</v>
      </c>
      <c r="J3916" s="4" t="s">
        <v>4</v>
      </c>
      <c r="K3916" s="4" t="s">
        <v>16</v>
      </c>
      <c r="L3916" s="4" t="s">
        <v>6</v>
      </c>
      <c r="M3916" s="4" t="s">
        <v>111</v>
      </c>
      <c r="O3916" s="4"/>
      <c r="P3916" s="14">
        <v>9014797</v>
      </c>
      <c r="Q3916" s="12">
        <v>13.649999999999977</v>
      </c>
      <c r="S3916" s="14">
        <v>8164318</v>
      </c>
      <c r="T3916" s="12">
        <v>-1500</v>
      </c>
      <c r="U3916">
        <f>SUM($T$2:T3916)</f>
        <v>2649874.7599999988</v>
      </c>
      <c r="W3916" s="16">
        <v>8164318</v>
      </c>
      <c r="X3916">
        <v>2649874.7599999988</v>
      </c>
      <c r="Y3916">
        <v>3915</v>
      </c>
      <c r="Z3916" s="18">
        <f t="shared" si="307"/>
        <v>6.3641283482000954</v>
      </c>
      <c r="AA3916" s="18">
        <f t="shared" si="308"/>
        <v>0.85780017528483787</v>
      </c>
      <c r="AB3916" t="str">
        <f t="shared" si="306"/>
        <v>D</v>
      </c>
      <c r="AI3916" s="14">
        <v>9014797</v>
      </c>
      <c r="AJ3916" s="12">
        <v>13.649999999999977</v>
      </c>
      <c r="AK3916" s="12">
        <v>13.65</v>
      </c>
      <c r="AL3916" s="12">
        <v>700</v>
      </c>
      <c r="AN3916">
        <v>9014797</v>
      </c>
      <c r="AO3916">
        <v>13.649999999999977</v>
      </c>
      <c r="AP3916">
        <v>13.65</v>
      </c>
      <c r="AQ3916">
        <v>700</v>
      </c>
      <c r="AR3916">
        <f t="shared" si="309"/>
        <v>0</v>
      </c>
      <c r="AV3916" s="4">
        <v>3045764</v>
      </c>
      <c r="AW3916" s="4">
        <v>9188684</v>
      </c>
      <c r="AX3916" s="4" t="s">
        <v>8457</v>
      </c>
      <c r="AY3916" s="4">
        <v>500</v>
      </c>
      <c r="AZ3916" s="4">
        <v>500</v>
      </c>
      <c r="BA3916" s="4">
        <v>0.4</v>
      </c>
      <c r="BB3916" s="7">
        <f>AZ3916+BA3916-AY3916</f>
        <v>0.39999999999997726</v>
      </c>
      <c r="BC3916" s="4" t="s">
        <v>8458</v>
      </c>
      <c r="BD3916" s="4">
        <v>15000</v>
      </c>
      <c r="BE3916" s="4" t="s">
        <v>4</v>
      </c>
      <c r="BF3916" s="4" t="s">
        <v>16</v>
      </c>
      <c r="BG3916" s="4" t="s">
        <v>6</v>
      </c>
      <c r="BH3916" s="4" t="s">
        <v>111</v>
      </c>
      <c r="BI3916" t="str">
        <f t="shared" si="310"/>
        <v>B</v>
      </c>
    </row>
    <row r="3917" spans="1:61" ht="15.75" customHeight="1" x14ac:dyDescent="0.2">
      <c r="A3917" s="4">
        <v>3046121</v>
      </c>
      <c r="B3917" s="4">
        <v>9189489</v>
      </c>
      <c r="C3917" s="4" t="s">
        <v>8481</v>
      </c>
      <c r="D3917" s="4">
        <v>500</v>
      </c>
      <c r="E3917" s="4">
        <v>500</v>
      </c>
      <c r="F3917" s="4">
        <v>0.4</v>
      </c>
      <c r="G3917" s="7">
        <f>E3917+F3917-D3917</f>
        <v>0.39999999999997726</v>
      </c>
      <c r="H3917" s="4" t="s">
        <v>8482</v>
      </c>
      <c r="I3917" s="4">
        <v>6200</v>
      </c>
      <c r="J3917" s="4" t="s">
        <v>51</v>
      </c>
      <c r="K3917" s="4" t="s">
        <v>13</v>
      </c>
      <c r="M3917" s="4" t="s">
        <v>29</v>
      </c>
      <c r="O3917" s="4"/>
      <c r="P3917" s="14">
        <v>9014839</v>
      </c>
      <c r="Q3917" s="12">
        <v>3</v>
      </c>
      <c r="S3917" s="14">
        <v>8170366</v>
      </c>
      <c r="T3917" s="12">
        <v>-1500</v>
      </c>
      <c r="U3917">
        <f>SUM($T$2:T3917)</f>
        <v>2648374.7599999988</v>
      </c>
      <c r="W3917" s="16">
        <v>8170366</v>
      </c>
      <c r="X3917">
        <v>2648374.7599999988</v>
      </c>
      <c r="Y3917">
        <v>3916</v>
      </c>
      <c r="Z3917" s="18">
        <f t="shared" si="307"/>
        <v>6.3605258411433843</v>
      </c>
      <c r="AA3917" s="18">
        <f t="shared" si="308"/>
        <v>0.85801928133216476</v>
      </c>
      <c r="AB3917" t="str">
        <f t="shared" si="306"/>
        <v>D</v>
      </c>
      <c r="AI3917" s="14">
        <v>9014839</v>
      </c>
      <c r="AJ3917" s="12">
        <v>3</v>
      </c>
      <c r="AK3917" s="12">
        <v>3</v>
      </c>
      <c r="AL3917" s="12">
        <v>2000</v>
      </c>
      <c r="AN3917">
        <v>9014839</v>
      </c>
      <c r="AO3917">
        <v>3</v>
      </c>
      <c r="AP3917">
        <v>3</v>
      </c>
      <c r="AQ3917">
        <v>2000</v>
      </c>
      <c r="AR3917">
        <f t="shared" si="309"/>
        <v>0</v>
      </c>
      <c r="AV3917" s="4">
        <v>3046121</v>
      </c>
      <c r="AW3917" s="4">
        <v>9189489</v>
      </c>
      <c r="AX3917" s="4" t="s">
        <v>8481</v>
      </c>
      <c r="AY3917" s="4">
        <v>500</v>
      </c>
      <c r="AZ3917" s="4">
        <v>500</v>
      </c>
      <c r="BA3917" s="4">
        <v>0.4</v>
      </c>
      <c r="BB3917" s="7">
        <f>AZ3917+BA3917-AY3917</f>
        <v>0.39999999999997726</v>
      </c>
      <c r="BC3917" s="4" t="s">
        <v>8482</v>
      </c>
      <c r="BD3917" s="4">
        <v>6200</v>
      </c>
      <c r="BE3917" s="4" t="s">
        <v>51</v>
      </c>
      <c r="BF3917" s="4" t="s">
        <v>13</v>
      </c>
      <c r="BH3917" s="4" t="s">
        <v>29</v>
      </c>
      <c r="BI3917" t="str">
        <f t="shared" si="310"/>
        <v>B</v>
      </c>
    </row>
    <row r="3918" spans="1:61" ht="15.75" customHeight="1" x14ac:dyDescent="0.2">
      <c r="A3918" s="4">
        <v>3047192</v>
      </c>
      <c r="B3918" s="4">
        <v>9191820</v>
      </c>
      <c r="C3918" s="4" t="s">
        <v>8949</v>
      </c>
      <c r="D3918" s="4">
        <v>500</v>
      </c>
      <c r="E3918" s="4">
        <v>500</v>
      </c>
      <c r="F3918" s="4">
        <v>0.4</v>
      </c>
      <c r="G3918" s="7">
        <f>E3918+F3918-D3918</f>
        <v>0.39999999999997726</v>
      </c>
      <c r="H3918" s="4" t="s">
        <v>8950</v>
      </c>
      <c r="I3918" s="4">
        <v>22000</v>
      </c>
      <c r="J3918" s="4" t="s">
        <v>4</v>
      </c>
      <c r="K3918" s="4" t="s">
        <v>13</v>
      </c>
      <c r="L3918" s="4" t="s">
        <v>6</v>
      </c>
      <c r="M3918" s="4" t="s">
        <v>25</v>
      </c>
      <c r="O3918" s="4"/>
      <c r="P3918" s="14">
        <v>9014881</v>
      </c>
      <c r="Q3918" s="12">
        <v>-600</v>
      </c>
      <c r="S3918" s="14">
        <v>8184009</v>
      </c>
      <c r="T3918" s="12">
        <v>-1500</v>
      </c>
      <c r="U3918">
        <f>SUM($T$2:T3918)</f>
        <v>2646874.7599999988</v>
      </c>
      <c r="W3918" s="16">
        <v>8184009</v>
      </c>
      <c r="X3918">
        <v>2646874.7599999988</v>
      </c>
      <c r="Y3918">
        <v>3917</v>
      </c>
      <c r="Z3918" s="18">
        <f t="shared" si="307"/>
        <v>6.3569233340866731</v>
      </c>
      <c r="AA3918" s="18">
        <f t="shared" si="308"/>
        <v>0.85823838737949165</v>
      </c>
      <c r="AB3918" t="str">
        <f t="shared" si="306"/>
        <v>D</v>
      </c>
      <c r="AI3918" s="14">
        <v>9014881</v>
      </c>
      <c r="AJ3918" s="12">
        <v>-600</v>
      </c>
      <c r="AK3918" s="12">
        <v>0</v>
      </c>
      <c r="AL3918" s="12">
        <v>0</v>
      </c>
      <c r="AN3918">
        <v>9014881</v>
      </c>
      <c r="AO3918">
        <v>-600</v>
      </c>
      <c r="AP3918">
        <v>0</v>
      </c>
      <c r="AQ3918">
        <v>0</v>
      </c>
      <c r="AR3918">
        <f t="shared" si="309"/>
        <v>0</v>
      </c>
      <c r="AV3918" s="4">
        <v>3047192</v>
      </c>
      <c r="AW3918" s="4">
        <v>9191820</v>
      </c>
      <c r="AX3918" s="4" t="s">
        <v>8949</v>
      </c>
      <c r="AY3918" s="4">
        <v>500</v>
      </c>
      <c r="AZ3918" s="4">
        <v>500</v>
      </c>
      <c r="BA3918" s="4">
        <v>0.4</v>
      </c>
      <c r="BB3918" s="7">
        <f>AZ3918+BA3918-AY3918</f>
        <v>0.39999999999997726</v>
      </c>
      <c r="BC3918" s="4" t="s">
        <v>8950</v>
      </c>
      <c r="BD3918" s="4">
        <v>22000</v>
      </c>
      <c r="BE3918" s="4" t="s">
        <v>4</v>
      </c>
      <c r="BF3918" s="4" t="s">
        <v>13</v>
      </c>
      <c r="BG3918" s="4" t="s">
        <v>6</v>
      </c>
      <c r="BH3918" s="4" t="s">
        <v>25</v>
      </c>
      <c r="BI3918" t="str">
        <f t="shared" si="310"/>
        <v>B</v>
      </c>
    </row>
    <row r="3919" spans="1:61" ht="15.75" customHeight="1" x14ac:dyDescent="0.2">
      <c r="A3919" s="4">
        <v>3054192</v>
      </c>
      <c r="B3919" s="4">
        <v>37799</v>
      </c>
      <c r="C3919" s="4" t="s">
        <v>9017</v>
      </c>
      <c r="D3919" s="4">
        <v>500</v>
      </c>
      <c r="E3919" s="4">
        <v>500</v>
      </c>
      <c r="F3919" s="4">
        <v>0.4</v>
      </c>
      <c r="G3919" s="7">
        <f>E3919+F3919-D3919</f>
        <v>0.39999999999997726</v>
      </c>
      <c r="H3919" s="4" t="s">
        <v>3773</v>
      </c>
      <c r="I3919" s="4">
        <v>14000</v>
      </c>
      <c r="J3919" s="4" t="s">
        <v>4</v>
      </c>
      <c r="K3919" s="4" t="s">
        <v>13</v>
      </c>
      <c r="L3919" s="4" t="s">
        <v>6</v>
      </c>
      <c r="M3919" s="4" t="s">
        <v>29</v>
      </c>
      <c r="O3919" s="4"/>
      <c r="P3919" s="14">
        <v>9015147</v>
      </c>
      <c r="Q3919" s="12">
        <v>4.1999999999998181</v>
      </c>
      <c r="S3919" s="14">
        <v>8243621</v>
      </c>
      <c r="T3919" s="12">
        <v>-1500</v>
      </c>
      <c r="U3919">
        <f>SUM($T$2:T3919)</f>
        <v>2645374.7599999988</v>
      </c>
      <c r="W3919" s="16">
        <v>8243621</v>
      </c>
      <c r="X3919">
        <v>2645374.7599999988</v>
      </c>
      <c r="Y3919">
        <v>3918</v>
      </c>
      <c r="Z3919" s="18">
        <f t="shared" si="307"/>
        <v>6.3533208270299628</v>
      </c>
      <c r="AA3919" s="18">
        <f t="shared" si="308"/>
        <v>0.85845749342681854</v>
      </c>
      <c r="AB3919" t="str">
        <f t="shared" si="306"/>
        <v>D</v>
      </c>
      <c r="AI3919" s="14">
        <v>9015147</v>
      </c>
      <c r="AJ3919" s="12">
        <v>4.1999999999998181</v>
      </c>
      <c r="AK3919" s="12">
        <v>4.2</v>
      </c>
      <c r="AL3919" s="12">
        <v>2800</v>
      </c>
      <c r="AN3919">
        <v>9015147</v>
      </c>
      <c r="AO3919">
        <v>4.1999999999998181</v>
      </c>
      <c r="AP3919">
        <v>4.2</v>
      </c>
      <c r="AQ3919">
        <v>2800</v>
      </c>
      <c r="AR3919">
        <f t="shared" si="309"/>
        <v>0</v>
      </c>
      <c r="AV3919" s="4">
        <v>3054192</v>
      </c>
      <c r="AW3919" s="4">
        <v>37799</v>
      </c>
      <c r="AX3919" s="4" t="s">
        <v>9017</v>
      </c>
      <c r="AY3919" s="4">
        <v>500</v>
      </c>
      <c r="AZ3919" s="4">
        <v>500</v>
      </c>
      <c r="BA3919" s="4">
        <v>0.4</v>
      </c>
      <c r="BB3919" s="7">
        <f>AZ3919+BA3919-AY3919</f>
        <v>0.39999999999997726</v>
      </c>
      <c r="BC3919" s="4" t="s">
        <v>3773</v>
      </c>
      <c r="BD3919" s="4">
        <v>14000</v>
      </c>
      <c r="BE3919" s="4" t="s">
        <v>4</v>
      </c>
      <c r="BF3919" s="4" t="s">
        <v>13</v>
      </c>
      <c r="BG3919" s="4" t="s">
        <v>6</v>
      </c>
      <c r="BH3919" s="4" t="s">
        <v>29</v>
      </c>
      <c r="BI3919" t="str">
        <f t="shared" si="310"/>
        <v>B</v>
      </c>
    </row>
    <row r="3920" spans="1:61" ht="15.75" customHeight="1" x14ac:dyDescent="0.2">
      <c r="A3920" s="4">
        <v>3055396</v>
      </c>
      <c r="B3920" s="4">
        <v>418806</v>
      </c>
      <c r="C3920" s="4" t="s">
        <v>9104</v>
      </c>
      <c r="D3920" s="4">
        <v>1000</v>
      </c>
      <c r="E3920" s="4">
        <v>1000</v>
      </c>
      <c r="F3920" s="4">
        <v>0.4</v>
      </c>
      <c r="G3920" s="7">
        <f>E3920+F3920-D3920</f>
        <v>0.39999999999997726</v>
      </c>
      <c r="H3920" s="4" t="s">
        <v>9105</v>
      </c>
      <c r="I3920" s="4">
        <v>10000</v>
      </c>
      <c r="J3920" s="4" t="s">
        <v>4</v>
      </c>
      <c r="K3920" s="4" t="s">
        <v>13</v>
      </c>
      <c r="L3920" s="4" t="s">
        <v>6</v>
      </c>
      <c r="M3920" s="4" t="s">
        <v>24</v>
      </c>
      <c r="O3920" s="4"/>
      <c r="P3920" s="14">
        <v>9015924</v>
      </c>
      <c r="Q3920" s="12">
        <v>-500</v>
      </c>
      <c r="S3920" s="14">
        <v>8312060</v>
      </c>
      <c r="T3920" s="12">
        <v>-1500</v>
      </c>
      <c r="U3920">
        <f>SUM($T$2:T3920)</f>
        <v>2643874.7599999988</v>
      </c>
      <c r="W3920" s="16">
        <v>8312060</v>
      </c>
      <c r="X3920">
        <v>2643874.7599999988</v>
      </c>
      <c r="Y3920">
        <v>3919</v>
      </c>
      <c r="Z3920" s="18">
        <f t="shared" si="307"/>
        <v>6.3497183199732516</v>
      </c>
      <c r="AA3920" s="18">
        <f t="shared" si="308"/>
        <v>0.85867659947414554</v>
      </c>
      <c r="AB3920" t="str">
        <f t="shared" si="306"/>
        <v>D</v>
      </c>
      <c r="AI3920" s="14">
        <v>9015924</v>
      </c>
      <c r="AJ3920" s="12">
        <v>-500</v>
      </c>
      <c r="AK3920" s="12">
        <v>0</v>
      </c>
      <c r="AL3920" s="12">
        <v>0</v>
      </c>
      <c r="AN3920">
        <v>9015924</v>
      </c>
      <c r="AO3920">
        <v>-500</v>
      </c>
      <c r="AP3920">
        <v>0</v>
      </c>
      <c r="AQ3920">
        <v>0</v>
      </c>
      <c r="AR3920">
        <f t="shared" si="309"/>
        <v>0</v>
      </c>
      <c r="AV3920" s="4">
        <v>3055396</v>
      </c>
      <c r="AW3920" s="4">
        <v>418806</v>
      </c>
      <c r="AX3920" s="4" t="s">
        <v>9104</v>
      </c>
      <c r="AY3920" s="4">
        <v>1000</v>
      </c>
      <c r="AZ3920" s="4">
        <v>1000</v>
      </c>
      <c r="BA3920" s="4">
        <v>0.4</v>
      </c>
      <c r="BB3920" s="7">
        <f>AZ3920+BA3920-AY3920</f>
        <v>0.39999999999997726</v>
      </c>
      <c r="BC3920" s="4" t="s">
        <v>9105</v>
      </c>
      <c r="BD3920" s="4">
        <v>10000</v>
      </c>
      <c r="BE3920" s="4" t="s">
        <v>4</v>
      </c>
      <c r="BF3920" s="4" t="s">
        <v>13</v>
      </c>
      <c r="BG3920" s="4" t="s">
        <v>6</v>
      </c>
      <c r="BH3920" s="4" t="s">
        <v>24</v>
      </c>
      <c r="BI3920" t="str">
        <f t="shared" si="310"/>
        <v>B</v>
      </c>
    </row>
    <row r="3921" spans="1:61" ht="15.75" customHeight="1" x14ac:dyDescent="0.2">
      <c r="A3921" s="4">
        <v>2964865</v>
      </c>
      <c r="B3921" s="4">
        <v>8964649</v>
      </c>
      <c r="C3921" s="4" t="s">
        <v>2013</v>
      </c>
      <c r="D3921" s="4">
        <v>900</v>
      </c>
      <c r="E3921" s="4">
        <v>900</v>
      </c>
      <c r="F3921" s="4">
        <v>0.36</v>
      </c>
      <c r="G3921" s="7">
        <f>E3921+F3921-D3921</f>
        <v>0.36000000000001364</v>
      </c>
      <c r="H3921" s="4" t="s">
        <v>2014</v>
      </c>
      <c r="I3921" s="4">
        <v>7800</v>
      </c>
      <c r="J3921" s="4" t="s">
        <v>98</v>
      </c>
      <c r="K3921" s="4" t="s">
        <v>8</v>
      </c>
      <c r="M3921" s="4" t="s">
        <v>24</v>
      </c>
      <c r="O3921" s="4"/>
      <c r="P3921" s="14">
        <v>9015980</v>
      </c>
      <c r="Q3921" s="12">
        <v>-2000</v>
      </c>
      <c r="S3921" s="14">
        <v>8329805</v>
      </c>
      <c r="T3921" s="12">
        <v>-1500</v>
      </c>
      <c r="U3921">
        <f>SUM($T$2:T3921)</f>
        <v>2642374.7599999988</v>
      </c>
      <c r="W3921" s="16">
        <v>8329805</v>
      </c>
      <c r="X3921">
        <v>2642374.7599999988</v>
      </c>
      <c r="Y3921">
        <v>3920</v>
      </c>
      <c r="Z3921" s="18">
        <f t="shared" si="307"/>
        <v>6.3461158129165405</v>
      </c>
      <c r="AA3921" s="18">
        <f t="shared" si="308"/>
        <v>0.85889570552147243</v>
      </c>
      <c r="AB3921" t="str">
        <f t="shared" si="306"/>
        <v>D</v>
      </c>
      <c r="AI3921" s="14">
        <v>9015980</v>
      </c>
      <c r="AJ3921" s="12">
        <v>-2000</v>
      </c>
      <c r="AK3921" s="12">
        <v>0</v>
      </c>
      <c r="AL3921" s="12">
        <v>0</v>
      </c>
      <c r="AN3921">
        <v>9015980</v>
      </c>
      <c r="AO3921">
        <v>-2000</v>
      </c>
      <c r="AP3921">
        <v>0</v>
      </c>
      <c r="AQ3921">
        <v>0</v>
      </c>
      <c r="AR3921">
        <f t="shared" si="309"/>
        <v>0</v>
      </c>
      <c r="AV3921" s="4">
        <v>2964865</v>
      </c>
      <c r="AW3921" s="4">
        <v>8964649</v>
      </c>
      <c r="AX3921" s="4" t="s">
        <v>2013</v>
      </c>
      <c r="AY3921" s="4">
        <v>900</v>
      </c>
      <c r="AZ3921" s="4">
        <v>900</v>
      </c>
      <c r="BA3921" s="4">
        <v>0.36</v>
      </c>
      <c r="BB3921" s="7">
        <f>AZ3921+BA3921-AY3921</f>
        <v>0.36000000000001364</v>
      </c>
      <c r="BC3921" s="4" t="s">
        <v>2014</v>
      </c>
      <c r="BD3921" s="4">
        <v>7800</v>
      </c>
      <c r="BE3921" s="4" t="s">
        <v>98</v>
      </c>
      <c r="BF3921" s="4" t="s">
        <v>8</v>
      </c>
      <c r="BH3921" s="4" t="s">
        <v>24</v>
      </c>
      <c r="BI3921" t="str">
        <f t="shared" si="310"/>
        <v>B</v>
      </c>
    </row>
    <row r="3922" spans="1:61" ht="15.75" customHeight="1" x14ac:dyDescent="0.2">
      <c r="A3922" s="4">
        <v>2965418</v>
      </c>
      <c r="B3922" s="4">
        <v>8966168</v>
      </c>
      <c r="C3922" s="4" t="s">
        <v>2051</v>
      </c>
      <c r="D3922" s="4">
        <v>600</v>
      </c>
      <c r="E3922" s="4">
        <v>600</v>
      </c>
      <c r="F3922" s="4">
        <v>0.36</v>
      </c>
      <c r="G3922" s="7">
        <f>E3922+F3922-D3922</f>
        <v>0.36000000000001364</v>
      </c>
      <c r="H3922" s="4" t="s">
        <v>2052</v>
      </c>
      <c r="I3922" s="4">
        <v>6000</v>
      </c>
      <c r="J3922" s="4" t="s">
        <v>4</v>
      </c>
      <c r="K3922" s="4" t="s">
        <v>13</v>
      </c>
      <c r="L3922" s="4" t="s">
        <v>6</v>
      </c>
      <c r="M3922" s="4" t="s">
        <v>111</v>
      </c>
      <c r="O3922" s="4"/>
      <c r="P3922" s="14">
        <v>9016015</v>
      </c>
      <c r="Q3922" s="12">
        <v>-2000</v>
      </c>
      <c r="S3922" s="14">
        <v>8340914</v>
      </c>
      <c r="T3922" s="12">
        <v>-1500</v>
      </c>
      <c r="U3922">
        <f>SUM($T$2:T3922)</f>
        <v>2640874.7599999988</v>
      </c>
      <c r="W3922" s="16">
        <v>8340914</v>
      </c>
      <c r="X3922">
        <v>2640874.7599999988</v>
      </c>
      <c r="Y3922">
        <v>3921</v>
      </c>
      <c r="Z3922" s="18">
        <f t="shared" si="307"/>
        <v>6.3425133058598293</v>
      </c>
      <c r="AA3922" s="18">
        <f t="shared" si="308"/>
        <v>0.85911481156879932</v>
      </c>
      <c r="AB3922" t="str">
        <f t="shared" si="306"/>
        <v>D</v>
      </c>
      <c r="AI3922" s="14">
        <v>9016015</v>
      </c>
      <c r="AJ3922" s="12">
        <v>-2000</v>
      </c>
      <c r="AK3922" s="12">
        <v>0</v>
      </c>
      <c r="AL3922" s="12">
        <v>0</v>
      </c>
      <c r="AN3922">
        <v>9016015</v>
      </c>
      <c r="AO3922">
        <v>-2000</v>
      </c>
      <c r="AP3922">
        <v>0</v>
      </c>
      <c r="AQ3922">
        <v>0</v>
      </c>
      <c r="AR3922">
        <f t="shared" si="309"/>
        <v>0</v>
      </c>
      <c r="AV3922" s="4">
        <v>2965418</v>
      </c>
      <c r="AW3922" s="4">
        <v>8966168</v>
      </c>
      <c r="AX3922" s="4" t="s">
        <v>2051</v>
      </c>
      <c r="AY3922" s="4">
        <v>600</v>
      </c>
      <c r="AZ3922" s="4">
        <v>600</v>
      </c>
      <c r="BA3922" s="4">
        <v>0.36</v>
      </c>
      <c r="BB3922" s="7">
        <f>AZ3922+BA3922-AY3922</f>
        <v>0.36000000000001364</v>
      </c>
      <c r="BC3922" s="4" t="s">
        <v>2052</v>
      </c>
      <c r="BD3922" s="4">
        <v>6000</v>
      </c>
      <c r="BE3922" s="4" t="s">
        <v>4</v>
      </c>
      <c r="BF3922" s="4" t="s">
        <v>13</v>
      </c>
      <c r="BG3922" s="4" t="s">
        <v>6</v>
      </c>
      <c r="BH3922" s="4" t="s">
        <v>111</v>
      </c>
      <c r="BI3922" t="str">
        <f t="shared" si="310"/>
        <v>B</v>
      </c>
    </row>
    <row r="3923" spans="1:61" ht="15.75" customHeight="1" x14ac:dyDescent="0.2">
      <c r="A3923" s="4">
        <v>2984906</v>
      </c>
      <c r="B3923" s="4">
        <v>8160041</v>
      </c>
      <c r="C3923" s="4" t="s">
        <v>3779</v>
      </c>
      <c r="D3923" s="4">
        <v>600</v>
      </c>
      <c r="E3923" s="4">
        <v>600</v>
      </c>
      <c r="F3923" s="4">
        <v>0.36</v>
      </c>
      <c r="G3923" s="7">
        <f>E3923+F3923-D3923</f>
        <v>0.36000000000001364</v>
      </c>
      <c r="H3923" s="4" t="s">
        <v>3780</v>
      </c>
      <c r="I3923" s="4">
        <v>12590</v>
      </c>
      <c r="J3923" s="4" t="s">
        <v>4</v>
      </c>
      <c r="K3923" s="4" t="s">
        <v>22</v>
      </c>
      <c r="L3923" s="4" t="s">
        <v>6</v>
      </c>
      <c r="M3923" s="4" t="s">
        <v>186</v>
      </c>
      <c r="O3923" s="4"/>
      <c r="P3923" s="14">
        <v>9016288</v>
      </c>
      <c r="Q3923" s="12">
        <v>4.5</v>
      </c>
      <c r="S3923" s="14">
        <v>8349496</v>
      </c>
      <c r="T3923" s="12">
        <v>-1500</v>
      </c>
      <c r="U3923">
        <f>SUM($T$2:T3923)</f>
        <v>2639374.7599999988</v>
      </c>
      <c r="W3923" s="16">
        <v>8349496</v>
      </c>
      <c r="X3923">
        <v>2639374.7599999988</v>
      </c>
      <c r="Y3923">
        <v>3922</v>
      </c>
      <c r="Z3923" s="18">
        <f t="shared" si="307"/>
        <v>6.338910798803119</v>
      </c>
      <c r="AA3923" s="18">
        <f t="shared" si="308"/>
        <v>0.85933391761612621</v>
      </c>
      <c r="AB3923" t="str">
        <f t="shared" si="306"/>
        <v>D</v>
      </c>
      <c r="AI3923" s="14">
        <v>9016288</v>
      </c>
      <c r="AJ3923" s="12">
        <v>4.5</v>
      </c>
      <c r="AK3923" s="12">
        <v>4.5</v>
      </c>
      <c r="AL3923" s="12">
        <v>3000</v>
      </c>
      <c r="AN3923">
        <v>9016288</v>
      </c>
      <c r="AO3923">
        <v>4.5</v>
      </c>
      <c r="AP3923">
        <v>4.5</v>
      </c>
      <c r="AQ3923">
        <v>3000</v>
      </c>
      <c r="AR3923">
        <f t="shared" si="309"/>
        <v>0</v>
      </c>
      <c r="AV3923" s="4">
        <v>2984906</v>
      </c>
      <c r="AW3923" s="4">
        <v>8160041</v>
      </c>
      <c r="AX3923" s="4" t="s">
        <v>3779</v>
      </c>
      <c r="AY3923" s="4">
        <v>600</v>
      </c>
      <c r="AZ3923" s="4">
        <v>600</v>
      </c>
      <c r="BA3923" s="4">
        <v>0.36</v>
      </c>
      <c r="BB3923" s="7">
        <f>AZ3923+BA3923-AY3923</f>
        <v>0.36000000000001364</v>
      </c>
      <c r="BC3923" s="4" t="s">
        <v>3780</v>
      </c>
      <c r="BD3923" s="4">
        <v>12590</v>
      </c>
      <c r="BE3923" s="4" t="s">
        <v>4</v>
      </c>
      <c r="BF3923" s="4" t="s">
        <v>22</v>
      </c>
      <c r="BG3923" s="4" t="s">
        <v>6</v>
      </c>
      <c r="BH3923" s="4" t="s">
        <v>186</v>
      </c>
      <c r="BI3923" t="str">
        <f t="shared" si="310"/>
        <v>C</v>
      </c>
    </row>
    <row r="3924" spans="1:61" ht="15.75" customHeight="1" x14ac:dyDescent="0.2">
      <c r="A3924" s="4">
        <v>3003141</v>
      </c>
      <c r="B3924" s="4">
        <v>9072099</v>
      </c>
      <c r="C3924" s="4" t="s">
        <v>5349</v>
      </c>
      <c r="D3924" s="4">
        <v>600</v>
      </c>
      <c r="E3924" s="4">
        <v>600</v>
      </c>
      <c r="F3924" s="4">
        <v>0.36</v>
      </c>
      <c r="G3924" s="7">
        <f>E3924+F3924-D3924</f>
        <v>0.36000000000001364</v>
      </c>
      <c r="H3924" s="4" t="s">
        <v>5350</v>
      </c>
      <c r="I3924" s="4">
        <v>15000</v>
      </c>
      <c r="J3924" s="4" t="s">
        <v>4</v>
      </c>
      <c r="K3924" s="4" t="s">
        <v>13</v>
      </c>
      <c r="L3924" s="4" t="s">
        <v>6</v>
      </c>
      <c r="M3924" s="4" t="s">
        <v>20</v>
      </c>
      <c r="O3924" s="4"/>
      <c r="P3924" s="14">
        <v>9016393</v>
      </c>
      <c r="Q3924" s="12">
        <v>859.5</v>
      </c>
      <c r="S3924" s="14">
        <v>8410900</v>
      </c>
      <c r="T3924" s="12">
        <v>-1500</v>
      </c>
      <c r="U3924">
        <f>SUM($T$2:T3924)</f>
        <v>2637874.7599999988</v>
      </c>
      <c r="W3924" s="16">
        <v>8410900</v>
      </c>
      <c r="X3924">
        <v>2637874.7599999988</v>
      </c>
      <c r="Y3924">
        <v>3923</v>
      </c>
      <c r="Z3924" s="18">
        <f t="shared" si="307"/>
        <v>6.3353082917464079</v>
      </c>
      <c r="AA3924" s="18">
        <f t="shared" si="308"/>
        <v>0.8595530236634531</v>
      </c>
      <c r="AB3924" t="str">
        <f t="shared" si="306"/>
        <v>D</v>
      </c>
      <c r="AI3924" s="14">
        <v>9016393</v>
      </c>
      <c r="AJ3924" s="12">
        <v>859.5</v>
      </c>
      <c r="AK3924" s="12">
        <v>859.5</v>
      </c>
      <c r="AL3924" s="12">
        <v>3000</v>
      </c>
      <c r="AN3924">
        <v>9016393</v>
      </c>
      <c r="AO3924">
        <v>859.5</v>
      </c>
      <c r="AP3924">
        <v>859.5</v>
      </c>
      <c r="AQ3924">
        <v>3000</v>
      </c>
      <c r="AR3924">
        <f t="shared" si="309"/>
        <v>0</v>
      </c>
      <c r="AV3924" s="4">
        <v>3003141</v>
      </c>
      <c r="AW3924" s="4">
        <v>9072099</v>
      </c>
      <c r="AX3924" s="4" t="s">
        <v>5349</v>
      </c>
      <c r="AY3924" s="4">
        <v>600</v>
      </c>
      <c r="AZ3924" s="4">
        <v>600</v>
      </c>
      <c r="BA3924" s="4">
        <v>0.36</v>
      </c>
      <c r="BB3924" s="7">
        <f>AZ3924+BA3924-AY3924</f>
        <v>0.36000000000001364</v>
      </c>
      <c r="BC3924" s="4" t="s">
        <v>5350</v>
      </c>
      <c r="BD3924" s="4">
        <v>15000</v>
      </c>
      <c r="BE3924" s="4" t="s">
        <v>4</v>
      </c>
      <c r="BF3924" s="4" t="s">
        <v>13</v>
      </c>
      <c r="BG3924" s="4" t="s">
        <v>6</v>
      </c>
      <c r="BH3924" s="4" t="s">
        <v>20</v>
      </c>
      <c r="BI3924" t="str">
        <f t="shared" si="310"/>
        <v>B</v>
      </c>
    </row>
    <row r="3925" spans="1:61" ht="15.75" customHeight="1" x14ac:dyDescent="0.2">
      <c r="A3925" s="4">
        <v>3045288</v>
      </c>
      <c r="B3925" s="4">
        <v>2028426</v>
      </c>
      <c r="C3925" s="4" t="s">
        <v>8416</v>
      </c>
      <c r="D3925" s="4">
        <v>1200</v>
      </c>
      <c r="E3925" s="4">
        <v>1200</v>
      </c>
      <c r="F3925" s="4">
        <v>0.36</v>
      </c>
      <c r="G3925" s="7">
        <f>E3925+F3925-D3925</f>
        <v>0.35999999999989996</v>
      </c>
      <c r="H3925" s="4" t="s">
        <v>8417</v>
      </c>
      <c r="I3925" s="4">
        <v>14000</v>
      </c>
      <c r="J3925" s="4" t="s">
        <v>4</v>
      </c>
      <c r="K3925" s="4" t="s">
        <v>5</v>
      </c>
      <c r="L3925" s="4" t="s">
        <v>6</v>
      </c>
      <c r="M3925" s="4" t="s">
        <v>47</v>
      </c>
      <c r="O3925" s="4"/>
      <c r="P3925" s="14">
        <v>9017436</v>
      </c>
      <c r="Q3925" s="12">
        <v>1.2599999999999909</v>
      </c>
      <c r="S3925" s="14">
        <v>8485296</v>
      </c>
      <c r="T3925" s="12">
        <v>-1500</v>
      </c>
      <c r="U3925">
        <f>SUM($T$2:T3925)</f>
        <v>2636374.7599999988</v>
      </c>
      <c r="W3925" s="16">
        <v>8485296</v>
      </c>
      <c r="X3925">
        <v>2636374.7599999988</v>
      </c>
      <c r="Y3925">
        <v>3924</v>
      </c>
      <c r="Z3925" s="18">
        <f t="shared" si="307"/>
        <v>6.3317057846896967</v>
      </c>
      <c r="AA3925" s="18">
        <f t="shared" si="308"/>
        <v>0.85977212971077999</v>
      </c>
      <c r="AB3925" t="str">
        <f t="shared" si="306"/>
        <v>D</v>
      </c>
      <c r="AI3925" s="14">
        <v>9017436</v>
      </c>
      <c r="AJ3925" s="12">
        <v>1.2599999999999909</v>
      </c>
      <c r="AK3925" s="12">
        <v>1.26</v>
      </c>
      <c r="AL3925" s="12">
        <v>1400</v>
      </c>
      <c r="AN3925">
        <v>9017436</v>
      </c>
      <c r="AO3925">
        <v>1.2599999999999909</v>
      </c>
      <c r="AP3925">
        <v>1.26</v>
      </c>
      <c r="AQ3925">
        <v>1400</v>
      </c>
      <c r="AR3925">
        <f t="shared" si="309"/>
        <v>0</v>
      </c>
      <c r="AV3925" s="4">
        <v>3045288</v>
      </c>
      <c r="AW3925" s="4">
        <v>2028426</v>
      </c>
      <c r="AX3925" s="4" t="s">
        <v>8416</v>
      </c>
      <c r="AY3925" s="4">
        <v>1200</v>
      </c>
      <c r="AZ3925" s="4">
        <v>1200</v>
      </c>
      <c r="BA3925" s="4">
        <v>0.36</v>
      </c>
      <c r="BB3925" s="7">
        <f>AZ3925+BA3925-AY3925</f>
        <v>0.35999999999989996</v>
      </c>
      <c r="BC3925" s="4" t="s">
        <v>8417</v>
      </c>
      <c r="BD3925" s="4">
        <v>14000</v>
      </c>
      <c r="BE3925" s="4" t="s">
        <v>4</v>
      </c>
      <c r="BF3925" s="4" t="s">
        <v>5</v>
      </c>
      <c r="BG3925" s="4" t="s">
        <v>6</v>
      </c>
      <c r="BH3925" s="4" t="s">
        <v>47</v>
      </c>
      <c r="BI3925" t="str">
        <f t="shared" si="310"/>
        <v>B</v>
      </c>
    </row>
    <row r="3926" spans="1:61" ht="15.75" customHeight="1" x14ac:dyDescent="0.2">
      <c r="A3926" s="4">
        <v>2957690</v>
      </c>
      <c r="B3926" s="4">
        <v>115613</v>
      </c>
      <c r="C3926" s="4" t="s">
        <v>1319</v>
      </c>
      <c r="D3926" s="4">
        <v>500</v>
      </c>
      <c r="E3926" s="4">
        <v>500</v>
      </c>
      <c r="F3926" s="4">
        <v>0.35</v>
      </c>
      <c r="G3926" s="7">
        <f>E3926+F3926-D3926</f>
        <v>0.35000000000002274</v>
      </c>
      <c r="H3926" s="4" t="s">
        <v>1320</v>
      </c>
      <c r="I3926" s="4">
        <v>7100</v>
      </c>
      <c r="J3926" s="4" t="s">
        <v>98</v>
      </c>
      <c r="K3926" s="4" t="s">
        <v>22</v>
      </c>
      <c r="L3926" s="4" t="s">
        <v>14</v>
      </c>
      <c r="M3926" s="4" t="s">
        <v>47</v>
      </c>
      <c r="O3926" s="4"/>
      <c r="P3926" s="14">
        <v>9018766</v>
      </c>
      <c r="Q3926" s="12">
        <v>1.3499999999999091</v>
      </c>
      <c r="S3926" s="14">
        <v>8504966</v>
      </c>
      <c r="T3926" s="12">
        <v>-1500</v>
      </c>
      <c r="U3926">
        <f>SUM($T$2:T3926)</f>
        <v>2634874.7599999988</v>
      </c>
      <c r="W3926" s="16">
        <v>8504966</v>
      </c>
      <c r="X3926">
        <v>2634874.7599999988</v>
      </c>
      <c r="Y3926">
        <v>3925</v>
      </c>
      <c r="Z3926" s="18">
        <f t="shared" si="307"/>
        <v>6.3281032776329855</v>
      </c>
      <c r="AA3926" s="18">
        <f t="shared" si="308"/>
        <v>0.85999123575810688</v>
      </c>
      <c r="AB3926" t="str">
        <f t="shared" si="306"/>
        <v>D</v>
      </c>
      <c r="AI3926" s="14">
        <v>9018766</v>
      </c>
      <c r="AJ3926" s="12">
        <v>1.3499999999999091</v>
      </c>
      <c r="AK3926" s="12">
        <v>1.35</v>
      </c>
      <c r="AL3926" s="12">
        <v>1500</v>
      </c>
      <c r="AN3926">
        <v>9018766</v>
      </c>
      <c r="AO3926">
        <v>1.3499999999999091</v>
      </c>
      <c r="AP3926">
        <v>1.35</v>
      </c>
      <c r="AQ3926">
        <v>1500</v>
      </c>
      <c r="AR3926">
        <f t="shared" si="309"/>
        <v>0</v>
      </c>
      <c r="AV3926" s="4">
        <v>2957690</v>
      </c>
      <c r="AW3926" s="4">
        <v>115613</v>
      </c>
      <c r="AX3926" s="4" t="s">
        <v>1319</v>
      </c>
      <c r="AY3926" s="4">
        <v>500</v>
      </c>
      <c r="AZ3926" s="4">
        <v>500</v>
      </c>
      <c r="BA3926" s="4">
        <v>0.35</v>
      </c>
      <c r="BB3926" s="7">
        <f>AZ3926+BA3926-AY3926</f>
        <v>0.35000000000002274</v>
      </c>
      <c r="BC3926" s="4" t="s">
        <v>1320</v>
      </c>
      <c r="BD3926" s="4">
        <v>7100</v>
      </c>
      <c r="BE3926" s="4" t="s">
        <v>98</v>
      </c>
      <c r="BF3926" s="4" t="s">
        <v>22</v>
      </c>
      <c r="BG3926" s="4" t="s">
        <v>14</v>
      </c>
      <c r="BH3926" s="4" t="s">
        <v>47</v>
      </c>
      <c r="BI3926" t="str">
        <f t="shared" si="310"/>
        <v>C</v>
      </c>
    </row>
    <row r="3927" spans="1:61" ht="15.75" customHeight="1" x14ac:dyDescent="0.2">
      <c r="A3927" s="4">
        <v>2968204</v>
      </c>
      <c r="B3927" s="4">
        <v>640542</v>
      </c>
      <c r="C3927" s="4" t="s">
        <v>2287</v>
      </c>
      <c r="D3927" s="4">
        <v>500</v>
      </c>
      <c r="E3927" s="4">
        <v>500</v>
      </c>
      <c r="F3927" s="4">
        <v>0.35</v>
      </c>
      <c r="G3927" s="7">
        <f>E3927+F3927-D3927</f>
        <v>0.35000000000002274</v>
      </c>
      <c r="H3927" s="4" t="s">
        <v>2288</v>
      </c>
      <c r="I3927" s="4">
        <v>7000</v>
      </c>
      <c r="J3927" s="4" t="s">
        <v>4</v>
      </c>
      <c r="K3927" s="4" t="s">
        <v>13</v>
      </c>
      <c r="L3927" s="4" t="s">
        <v>6</v>
      </c>
      <c r="M3927" s="4" t="s">
        <v>25</v>
      </c>
      <c r="O3927" s="4"/>
      <c r="P3927" s="14">
        <v>9018815</v>
      </c>
      <c r="Q3927" s="12">
        <v>0.15999999999996817</v>
      </c>
      <c r="S3927" s="14">
        <v>8506219</v>
      </c>
      <c r="T3927" s="12">
        <v>-1500</v>
      </c>
      <c r="U3927">
        <f>SUM($T$2:T3927)</f>
        <v>2633374.7599999988</v>
      </c>
      <c r="W3927" s="16">
        <v>8506219</v>
      </c>
      <c r="X3927">
        <v>2633374.7599999988</v>
      </c>
      <c r="Y3927">
        <v>3926</v>
      </c>
      <c r="Z3927" s="18">
        <f t="shared" si="307"/>
        <v>6.3245007705762752</v>
      </c>
      <c r="AA3927" s="18">
        <f t="shared" si="308"/>
        <v>0.86021034180543388</v>
      </c>
      <c r="AB3927" t="str">
        <f t="shared" si="306"/>
        <v>D</v>
      </c>
      <c r="AI3927" s="14">
        <v>9018815</v>
      </c>
      <c r="AJ3927" s="12">
        <v>0.15999999999996817</v>
      </c>
      <c r="AK3927" s="12">
        <v>0.16</v>
      </c>
      <c r="AL3927" s="12">
        <v>800</v>
      </c>
      <c r="AN3927">
        <v>9018815</v>
      </c>
      <c r="AO3927">
        <v>0.15999999999996817</v>
      </c>
      <c r="AP3927">
        <v>0.16</v>
      </c>
      <c r="AQ3927">
        <v>800</v>
      </c>
      <c r="AR3927">
        <f t="shared" si="309"/>
        <v>0</v>
      </c>
      <c r="AV3927" s="4">
        <v>2968204</v>
      </c>
      <c r="AW3927" s="4">
        <v>640542</v>
      </c>
      <c r="AX3927" s="4" t="s">
        <v>2287</v>
      </c>
      <c r="AY3927" s="4">
        <v>500</v>
      </c>
      <c r="AZ3927" s="4">
        <v>500</v>
      </c>
      <c r="BA3927" s="4">
        <v>0.35</v>
      </c>
      <c r="BB3927" s="7">
        <f>AZ3927+BA3927-AY3927</f>
        <v>0.35000000000002274</v>
      </c>
      <c r="BC3927" s="4" t="s">
        <v>2288</v>
      </c>
      <c r="BD3927" s="4">
        <v>7000</v>
      </c>
      <c r="BE3927" s="4" t="s">
        <v>4</v>
      </c>
      <c r="BF3927" s="4" t="s">
        <v>13</v>
      </c>
      <c r="BG3927" s="4" t="s">
        <v>6</v>
      </c>
      <c r="BH3927" s="4" t="s">
        <v>25</v>
      </c>
      <c r="BI3927" t="str">
        <f t="shared" si="310"/>
        <v>B</v>
      </c>
    </row>
    <row r="3928" spans="1:61" ht="15.75" customHeight="1" x14ac:dyDescent="0.2">
      <c r="A3928" s="4">
        <v>2982855</v>
      </c>
      <c r="B3928" s="4">
        <v>6454862</v>
      </c>
      <c r="C3928" s="4" t="s">
        <v>3574</v>
      </c>
      <c r="D3928" s="4">
        <v>500</v>
      </c>
      <c r="E3928" s="4">
        <v>500</v>
      </c>
      <c r="F3928" s="4">
        <v>0.35</v>
      </c>
      <c r="G3928" s="7">
        <f>E3928+F3928-D3928</f>
        <v>0.35000000000002274</v>
      </c>
      <c r="H3928" s="4" t="s">
        <v>3575</v>
      </c>
      <c r="I3928" s="4">
        <v>15000</v>
      </c>
      <c r="J3928" s="4" t="s">
        <v>4</v>
      </c>
      <c r="K3928" s="4" t="s">
        <v>8</v>
      </c>
      <c r="L3928" s="4" t="s">
        <v>6</v>
      </c>
      <c r="M3928" s="4" t="s">
        <v>25</v>
      </c>
      <c r="O3928" s="4"/>
      <c r="P3928" s="14">
        <v>9019032</v>
      </c>
      <c r="Q3928" s="12">
        <v>913.40000000000009</v>
      </c>
      <c r="S3928" s="14">
        <v>8506751</v>
      </c>
      <c r="T3928" s="12">
        <v>-1500</v>
      </c>
      <c r="U3928">
        <f>SUM($T$2:T3928)</f>
        <v>2631874.7599999988</v>
      </c>
      <c r="W3928" s="16">
        <v>8506751</v>
      </c>
      <c r="X3928">
        <v>2631874.7599999988</v>
      </c>
      <c r="Y3928">
        <v>3927</v>
      </c>
      <c r="Z3928" s="18">
        <f t="shared" si="307"/>
        <v>6.3208982635195641</v>
      </c>
      <c r="AA3928" s="18">
        <f t="shared" si="308"/>
        <v>0.86042944785276076</v>
      </c>
      <c r="AB3928" t="str">
        <f t="shared" si="306"/>
        <v>D</v>
      </c>
      <c r="AI3928" s="14">
        <v>9019032</v>
      </c>
      <c r="AJ3928" s="12">
        <v>913.40000000000009</v>
      </c>
      <c r="AK3928" s="12">
        <v>913.4</v>
      </c>
      <c r="AL3928" s="12">
        <v>5000</v>
      </c>
      <c r="AN3928">
        <v>9019032</v>
      </c>
      <c r="AO3928">
        <v>913.40000000000009</v>
      </c>
      <c r="AP3928">
        <v>913.4</v>
      </c>
      <c r="AQ3928">
        <v>5000</v>
      </c>
      <c r="AR3928">
        <f t="shared" si="309"/>
        <v>0</v>
      </c>
      <c r="AV3928" s="4">
        <v>2982855</v>
      </c>
      <c r="AW3928" s="4">
        <v>6454862</v>
      </c>
      <c r="AX3928" s="4" t="s">
        <v>3574</v>
      </c>
      <c r="AY3928" s="4">
        <v>500</v>
      </c>
      <c r="AZ3928" s="4">
        <v>500</v>
      </c>
      <c r="BA3928" s="4">
        <v>0.35</v>
      </c>
      <c r="BB3928" s="7">
        <f>AZ3928+BA3928-AY3928</f>
        <v>0.35000000000002274</v>
      </c>
      <c r="BC3928" s="4" t="s">
        <v>3575</v>
      </c>
      <c r="BD3928" s="4">
        <v>15000</v>
      </c>
      <c r="BE3928" s="4" t="s">
        <v>4</v>
      </c>
      <c r="BF3928" s="4" t="s">
        <v>8</v>
      </c>
      <c r="BG3928" s="4" t="s">
        <v>6</v>
      </c>
      <c r="BH3928" s="4" t="s">
        <v>25</v>
      </c>
      <c r="BI3928" t="str">
        <f t="shared" si="310"/>
        <v>B</v>
      </c>
    </row>
    <row r="3929" spans="1:61" ht="15.75" customHeight="1" x14ac:dyDescent="0.2">
      <c r="A3929" s="4">
        <v>3022636</v>
      </c>
      <c r="B3929" s="4">
        <v>9122779</v>
      </c>
      <c r="C3929" s="4" t="s">
        <v>6760</v>
      </c>
      <c r="D3929" s="4">
        <v>700</v>
      </c>
      <c r="E3929" s="4">
        <v>700</v>
      </c>
      <c r="F3929" s="4">
        <v>0.35</v>
      </c>
      <c r="G3929" s="7">
        <f>E3929+F3929-D3929</f>
        <v>0.35000000000002274</v>
      </c>
      <c r="H3929" s="4" t="s">
        <v>2457</v>
      </c>
      <c r="I3929" s="4">
        <v>5500</v>
      </c>
      <c r="J3929" s="4" t="s">
        <v>51</v>
      </c>
      <c r="K3929" s="4" t="s">
        <v>13</v>
      </c>
      <c r="M3929" s="4" t="s">
        <v>25</v>
      </c>
      <c r="O3929" s="4"/>
      <c r="P3929" s="14">
        <v>9019249</v>
      </c>
      <c r="Q3929" s="12">
        <v>0.15000000000009095</v>
      </c>
      <c r="S3929" s="14">
        <v>8565110</v>
      </c>
      <c r="T3929" s="12">
        <v>-1500</v>
      </c>
      <c r="U3929">
        <f>SUM($T$2:T3929)</f>
        <v>2630374.7599999988</v>
      </c>
      <c r="W3929" s="16">
        <v>8565110</v>
      </c>
      <c r="X3929">
        <v>2630374.7599999988</v>
      </c>
      <c r="Y3929">
        <v>3928</v>
      </c>
      <c r="Z3929" s="18">
        <f t="shared" si="307"/>
        <v>6.3172957564628529</v>
      </c>
      <c r="AA3929" s="18">
        <f t="shared" si="308"/>
        <v>0.86064855390008765</v>
      </c>
      <c r="AB3929" t="str">
        <f t="shared" si="306"/>
        <v>D</v>
      </c>
      <c r="AI3929" s="14">
        <v>9019249</v>
      </c>
      <c r="AJ3929" s="12">
        <v>0.15000000000009095</v>
      </c>
      <c r="AK3929" s="12">
        <v>0.15</v>
      </c>
      <c r="AL3929" s="12">
        <v>1500</v>
      </c>
      <c r="AN3929">
        <v>9019249</v>
      </c>
      <c r="AO3929">
        <v>0.15000000000009095</v>
      </c>
      <c r="AP3929">
        <v>0.15</v>
      </c>
      <c r="AQ3929">
        <v>1500</v>
      </c>
      <c r="AR3929">
        <f t="shared" si="309"/>
        <v>0</v>
      </c>
      <c r="AV3929" s="4">
        <v>3022636</v>
      </c>
      <c r="AW3929" s="4">
        <v>9122779</v>
      </c>
      <c r="AX3929" s="4" t="s">
        <v>6760</v>
      </c>
      <c r="AY3929" s="4">
        <v>700</v>
      </c>
      <c r="AZ3929" s="4">
        <v>700</v>
      </c>
      <c r="BA3929" s="4">
        <v>0.35</v>
      </c>
      <c r="BB3929" s="7">
        <f>AZ3929+BA3929-AY3929</f>
        <v>0.35000000000002274</v>
      </c>
      <c r="BC3929" s="4" t="s">
        <v>2457</v>
      </c>
      <c r="BD3929" s="4">
        <v>5500</v>
      </c>
      <c r="BE3929" s="4" t="s">
        <v>51</v>
      </c>
      <c r="BF3929" s="4" t="s">
        <v>13</v>
      </c>
      <c r="BH3929" s="4" t="s">
        <v>25</v>
      </c>
      <c r="BI3929" t="str">
        <f t="shared" si="310"/>
        <v>B</v>
      </c>
    </row>
    <row r="3930" spans="1:61" ht="15.75" customHeight="1" x14ac:dyDescent="0.2">
      <c r="A3930" s="4">
        <v>3022776</v>
      </c>
      <c r="B3930" s="4">
        <v>6073649</v>
      </c>
      <c r="C3930" s="4" t="s">
        <v>7015</v>
      </c>
      <c r="D3930" s="4">
        <v>500</v>
      </c>
      <c r="E3930" s="4">
        <v>500</v>
      </c>
      <c r="F3930" s="4">
        <v>0.35</v>
      </c>
      <c r="G3930" s="7">
        <f>E3930+F3930-D3930</f>
        <v>0.35000000000002274</v>
      </c>
      <c r="H3930" s="4" t="s">
        <v>7016</v>
      </c>
      <c r="I3930" s="4">
        <v>8000</v>
      </c>
      <c r="J3930" s="4" t="s">
        <v>4</v>
      </c>
      <c r="K3930" s="4" t="s">
        <v>8</v>
      </c>
      <c r="L3930" s="4" t="s">
        <v>6</v>
      </c>
      <c r="M3930" s="4" t="s">
        <v>159</v>
      </c>
      <c r="O3930" s="4"/>
      <c r="P3930" s="14">
        <v>9019431</v>
      </c>
      <c r="Q3930" s="12">
        <v>-700</v>
      </c>
      <c r="S3930" s="14">
        <v>8688737</v>
      </c>
      <c r="T3930" s="12">
        <v>-1500</v>
      </c>
      <c r="U3930">
        <f>SUM($T$2:T3930)</f>
        <v>2628874.7599999988</v>
      </c>
      <c r="W3930" s="16">
        <v>8688737</v>
      </c>
      <c r="X3930">
        <v>2628874.7599999988</v>
      </c>
      <c r="Y3930">
        <v>3929</v>
      </c>
      <c r="Z3930" s="18">
        <f t="shared" si="307"/>
        <v>6.3136932494061426</v>
      </c>
      <c r="AA3930" s="18">
        <f t="shared" si="308"/>
        <v>0.86086765994741454</v>
      </c>
      <c r="AB3930" t="str">
        <f t="shared" si="306"/>
        <v>D</v>
      </c>
      <c r="AI3930" s="14">
        <v>9019431</v>
      </c>
      <c r="AJ3930" s="12">
        <v>-700</v>
      </c>
      <c r="AK3930" s="12">
        <v>501.8</v>
      </c>
      <c r="AL3930" s="12">
        <v>298.2</v>
      </c>
      <c r="AN3930">
        <v>9019431</v>
      </c>
      <c r="AO3930">
        <v>-700</v>
      </c>
      <c r="AP3930">
        <v>501.8</v>
      </c>
      <c r="AQ3930">
        <v>298.2</v>
      </c>
      <c r="AR3930">
        <f t="shared" si="309"/>
        <v>1</v>
      </c>
      <c r="AV3930" s="4">
        <v>3022776</v>
      </c>
      <c r="AW3930" s="4">
        <v>6073649</v>
      </c>
      <c r="AX3930" s="4" t="s">
        <v>7015</v>
      </c>
      <c r="AY3930" s="4">
        <v>500</v>
      </c>
      <c r="AZ3930" s="4">
        <v>500</v>
      </c>
      <c r="BA3930" s="4">
        <v>0.35</v>
      </c>
      <c r="BB3930" s="7">
        <f>AZ3930+BA3930-AY3930</f>
        <v>0.35000000000002274</v>
      </c>
      <c r="BC3930" s="4" t="s">
        <v>7016</v>
      </c>
      <c r="BD3930" s="4">
        <v>8000</v>
      </c>
      <c r="BE3930" s="4" t="s">
        <v>4</v>
      </c>
      <c r="BF3930" s="4" t="s">
        <v>8</v>
      </c>
      <c r="BG3930" s="4" t="s">
        <v>6</v>
      </c>
      <c r="BH3930" s="4" t="s">
        <v>159</v>
      </c>
      <c r="BI3930" t="str">
        <f t="shared" si="310"/>
        <v>B</v>
      </c>
    </row>
    <row r="3931" spans="1:61" ht="15.75" customHeight="1" x14ac:dyDescent="0.2">
      <c r="A3931" s="4">
        <v>3032499</v>
      </c>
      <c r="B3931" s="4">
        <v>9152802</v>
      </c>
      <c r="C3931" s="4" t="s">
        <v>7511</v>
      </c>
      <c r="D3931" s="4">
        <v>700</v>
      </c>
      <c r="E3931" s="4">
        <v>700</v>
      </c>
      <c r="F3931" s="4">
        <v>0.35</v>
      </c>
      <c r="G3931" s="7">
        <f>E3931+F3931-D3931</f>
        <v>0.35000000000002274</v>
      </c>
      <c r="H3931" s="4" t="s">
        <v>1459</v>
      </c>
      <c r="I3931" s="4">
        <v>15000</v>
      </c>
      <c r="J3931" s="4" t="s">
        <v>4</v>
      </c>
      <c r="K3931" s="4" t="s">
        <v>13</v>
      </c>
      <c r="L3931" s="4" t="s">
        <v>6</v>
      </c>
      <c r="M3931" s="4" t="s">
        <v>35</v>
      </c>
      <c r="O3931" s="4"/>
      <c r="P3931" s="14">
        <v>9019501</v>
      </c>
      <c r="Q3931" s="12">
        <v>0.15999999999996817</v>
      </c>
      <c r="S3931" s="14">
        <v>8727937</v>
      </c>
      <c r="T3931" s="12">
        <v>-1500</v>
      </c>
      <c r="U3931">
        <f>SUM($T$2:T3931)</f>
        <v>2627374.7599999988</v>
      </c>
      <c r="W3931" s="16">
        <v>8727937</v>
      </c>
      <c r="X3931">
        <v>2627374.7599999988</v>
      </c>
      <c r="Y3931">
        <v>3930</v>
      </c>
      <c r="Z3931" s="18">
        <f t="shared" si="307"/>
        <v>6.3100907423494315</v>
      </c>
      <c r="AA3931" s="18">
        <f t="shared" si="308"/>
        <v>0.86108676599474143</v>
      </c>
      <c r="AB3931" t="str">
        <f t="shared" si="306"/>
        <v>D</v>
      </c>
      <c r="AI3931" s="14">
        <v>9019501</v>
      </c>
      <c r="AJ3931" s="12">
        <v>0.15999999999996817</v>
      </c>
      <c r="AK3931" s="12">
        <v>0.16</v>
      </c>
      <c r="AL3931" s="12">
        <v>800</v>
      </c>
      <c r="AN3931">
        <v>9019501</v>
      </c>
      <c r="AO3931">
        <v>0.15999999999996817</v>
      </c>
      <c r="AP3931">
        <v>0.16</v>
      </c>
      <c r="AQ3931">
        <v>800</v>
      </c>
      <c r="AR3931">
        <f t="shared" si="309"/>
        <v>0</v>
      </c>
      <c r="AV3931" s="4">
        <v>3032499</v>
      </c>
      <c r="AW3931" s="4">
        <v>9152802</v>
      </c>
      <c r="AX3931" s="4" t="s">
        <v>7511</v>
      </c>
      <c r="AY3931" s="4">
        <v>700</v>
      </c>
      <c r="AZ3931" s="4">
        <v>700</v>
      </c>
      <c r="BA3931" s="4">
        <v>0.35</v>
      </c>
      <c r="BB3931" s="7">
        <f>AZ3931+BA3931-AY3931</f>
        <v>0.35000000000002274</v>
      </c>
      <c r="BC3931" s="4" t="s">
        <v>1459</v>
      </c>
      <c r="BD3931" s="4">
        <v>15000</v>
      </c>
      <c r="BE3931" s="4" t="s">
        <v>4</v>
      </c>
      <c r="BF3931" s="4" t="s">
        <v>13</v>
      </c>
      <c r="BG3931" s="4" t="s">
        <v>6</v>
      </c>
      <c r="BH3931" s="4" t="s">
        <v>35</v>
      </c>
      <c r="BI3931" t="str">
        <f t="shared" si="310"/>
        <v>B</v>
      </c>
    </row>
    <row r="3932" spans="1:61" ht="15.75" customHeight="1" x14ac:dyDescent="0.2">
      <c r="A3932" s="4">
        <v>3048536</v>
      </c>
      <c r="B3932" s="4">
        <v>9189293</v>
      </c>
      <c r="C3932" s="4" t="s">
        <v>8645</v>
      </c>
      <c r="D3932" s="4">
        <v>700</v>
      </c>
      <c r="E3932" s="4">
        <v>700</v>
      </c>
      <c r="F3932" s="4">
        <v>0.35</v>
      </c>
      <c r="G3932" s="7">
        <f>E3932+F3932-D3932</f>
        <v>0.35000000000002274</v>
      </c>
      <c r="H3932" s="4" t="s">
        <v>5705</v>
      </c>
      <c r="I3932" s="4">
        <v>6000</v>
      </c>
      <c r="J3932" s="4" t="s">
        <v>72</v>
      </c>
      <c r="K3932" s="4" t="s">
        <v>13</v>
      </c>
      <c r="M3932" s="4" t="s">
        <v>12</v>
      </c>
      <c r="O3932" s="4"/>
      <c r="P3932" s="14">
        <v>9020439</v>
      </c>
      <c r="Q3932" s="12">
        <v>429.75</v>
      </c>
      <c r="S3932" s="14">
        <v>8731227</v>
      </c>
      <c r="T3932" s="12">
        <v>-1500</v>
      </c>
      <c r="U3932">
        <f>SUM($T$2:T3932)</f>
        <v>2625874.7599999988</v>
      </c>
      <c r="W3932" s="16">
        <v>8731227</v>
      </c>
      <c r="X3932">
        <v>2625874.7599999988</v>
      </c>
      <c r="Y3932">
        <v>3931</v>
      </c>
      <c r="Z3932" s="18">
        <f t="shared" si="307"/>
        <v>6.3064882352927203</v>
      </c>
      <c r="AA3932" s="18">
        <f t="shared" si="308"/>
        <v>0.86130587204206832</v>
      </c>
      <c r="AB3932" t="str">
        <f t="shared" si="306"/>
        <v>D</v>
      </c>
      <c r="AI3932" s="14">
        <v>9020439</v>
      </c>
      <c r="AJ3932" s="12">
        <v>429.75</v>
      </c>
      <c r="AK3932" s="12">
        <v>429.75</v>
      </c>
      <c r="AL3932" s="12">
        <v>1500</v>
      </c>
      <c r="AN3932">
        <v>9020439</v>
      </c>
      <c r="AO3932">
        <v>429.75</v>
      </c>
      <c r="AP3932">
        <v>429.75</v>
      </c>
      <c r="AQ3932">
        <v>1500</v>
      </c>
      <c r="AR3932">
        <f t="shared" si="309"/>
        <v>0</v>
      </c>
      <c r="AV3932" s="4">
        <v>3048536</v>
      </c>
      <c r="AW3932" s="4">
        <v>9189293</v>
      </c>
      <c r="AX3932" s="4" t="s">
        <v>8645</v>
      </c>
      <c r="AY3932" s="4">
        <v>700</v>
      </c>
      <c r="AZ3932" s="4">
        <v>700</v>
      </c>
      <c r="BA3932" s="4">
        <v>0.35</v>
      </c>
      <c r="BB3932" s="7">
        <f>AZ3932+BA3932-AY3932</f>
        <v>0.35000000000002274</v>
      </c>
      <c r="BC3932" s="4" t="s">
        <v>5705</v>
      </c>
      <c r="BD3932" s="4">
        <v>6000</v>
      </c>
      <c r="BE3932" s="4" t="s">
        <v>72</v>
      </c>
      <c r="BF3932" s="4" t="s">
        <v>13</v>
      </c>
      <c r="BH3932" s="4" t="s">
        <v>12</v>
      </c>
      <c r="BI3932" t="str">
        <f t="shared" si="310"/>
        <v>B</v>
      </c>
    </row>
    <row r="3933" spans="1:61" ht="15.75" customHeight="1" x14ac:dyDescent="0.2">
      <c r="A3933" s="4">
        <v>3054458</v>
      </c>
      <c r="B3933" s="4">
        <v>610133</v>
      </c>
      <c r="C3933" s="4" t="s">
        <v>9030</v>
      </c>
      <c r="D3933" s="4">
        <v>500</v>
      </c>
      <c r="E3933" s="4">
        <v>500</v>
      </c>
      <c r="F3933" s="4">
        <v>0.35</v>
      </c>
      <c r="G3933" s="7">
        <f>E3933+F3933-D3933</f>
        <v>0.35000000000002274</v>
      </c>
      <c r="H3933" s="4" t="s">
        <v>9031</v>
      </c>
      <c r="I3933" s="4">
        <v>13800</v>
      </c>
      <c r="J3933" s="4" t="s">
        <v>4</v>
      </c>
      <c r="K3933" s="4" t="s">
        <v>8</v>
      </c>
      <c r="L3933" s="4" t="s">
        <v>6</v>
      </c>
      <c r="M3933" s="4" t="s">
        <v>111</v>
      </c>
      <c r="O3933" s="4"/>
      <c r="P3933" s="14">
        <v>9020957</v>
      </c>
      <c r="Q3933" s="12">
        <v>470.84999999999991</v>
      </c>
      <c r="S3933" s="14">
        <v>8766591</v>
      </c>
      <c r="T3933" s="12">
        <v>-1500</v>
      </c>
      <c r="U3933">
        <f>SUM($T$2:T3933)</f>
        <v>2624374.7599999988</v>
      </c>
      <c r="W3933" s="16">
        <v>8766591</v>
      </c>
      <c r="X3933">
        <v>2624374.7599999988</v>
      </c>
      <c r="Y3933">
        <v>3932</v>
      </c>
      <c r="Z3933" s="18">
        <f t="shared" si="307"/>
        <v>6.3028857282360091</v>
      </c>
      <c r="AA3933" s="18">
        <f t="shared" si="308"/>
        <v>0.86152497808939532</v>
      </c>
      <c r="AB3933" t="str">
        <f t="shared" si="306"/>
        <v>D</v>
      </c>
      <c r="AI3933" s="14">
        <v>9020957</v>
      </c>
      <c r="AJ3933" s="12">
        <v>470.84999999999991</v>
      </c>
      <c r="AK3933" s="12">
        <v>470.85</v>
      </c>
      <c r="AL3933" s="12">
        <v>7950</v>
      </c>
      <c r="AN3933">
        <v>9020957</v>
      </c>
      <c r="AO3933">
        <v>470.84999999999991</v>
      </c>
      <c r="AP3933">
        <v>470.85</v>
      </c>
      <c r="AQ3933">
        <v>7950</v>
      </c>
      <c r="AR3933">
        <f t="shared" si="309"/>
        <v>0</v>
      </c>
      <c r="AV3933" s="4">
        <v>3054458</v>
      </c>
      <c r="AW3933" s="4">
        <v>610133</v>
      </c>
      <c r="AX3933" s="4" t="s">
        <v>9030</v>
      </c>
      <c r="AY3933" s="4">
        <v>500</v>
      </c>
      <c r="AZ3933" s="4">
        <v>500</v>
      </c>
      <c r="BA3933" s="4">
        <v>0.35</v>
      </c>
      <c r="BB3933" s="7">
        <f>AZ3933+BA3933-AY3933</f>
        <v>0.35000000000002274</v>
      </c>
      <c r="BC3933" s="4" t="s">
        <v>9031</v>
      </c>
      <c r="BD3933" s="4">
        <v>13800</v>
      </c>
      <c r="BE3933" s="4" t="s">
        <v>4</v>
      </c>
      <c r="BF3933" s="4" t="s">
        <v>8</v>
      </c>
      <c r="BG3933" s="4" t="s">
        <v>6</v>
      </c>
      <c r="BH3933" s="4" t="s">
        <v>111</v>
      </c>
      <c r="BI3933" t="str">
        <f t="shared" si="310"/>
        <v>B</v>
      </c>
    </row>
    <row r="3934" spans="1:61" ht="15.75" customHeight="1" x14ac:dyDescent="0.2">
      <c r="A3934" s="4">
        <v>3058574</v>
      </c>
      <c r="B3934" s="4">
        <v>9222305</v>
      </c>
      <c r="C3934" s="4" t="s">
        <v>9283</v>
      </c>
      <c r="D3934" s="4">
        <v>1600</v>
      </c>
      <c r="E3934" s="4">
        <v>1600</v>
      </c>
      <c r="F3934" s="4">
        <v>0.32</v>
      </c>
      <c r="G3934" s="7">
        <f>E3934+F3934-D3934</f>
        <v>0.31999999999993634</v>
      </c>
      <c r="H3934" s="4" t="s">
        <v>9284</v>
      </c>
      <c r="I3934" s="4">
        <v>13000</v>
      </c>
      <c r="J3934" s="4" t="s">
        <v>4</v>
      </c>
      <c r="K3934" s="4" t="s">
        <v>13</v>
      </c>
      <c r="L3934" s="4" t="s">
        <v>6</v>
      </c>
      <c r="M3934" s="4" t="s">
        <v>159</v>
      </c>
      <c r="O3934" s="4"/>
      <c r="P3934" s="14">
        <v>9021083</v>
      </c>
      <c r="Q3934" s="12">
        <v>-2000</v>
      </c>
      <c r="S3934" s="14">
        <v>8776048</v>
      </c>
      <c r="T3934" s="12">
        <v>-1500</v>
      </c>
      <c r="U3934">
        <f>SUM($T$2:T3934)</f>
        <v>2622874.7599999988</v>
      </c>
      <c r="W3934" s="16">
        <v>8776048</v>
      </c>
      <c r="X3934">
        <v>2622874.7599999988</v>
      </c>
      <c r="Y3934">
        <v>3933</v>
      </c>
      <c r="Z3934" s="18">
        <f t="shared" si="307"/>
        <v>6.2992832211792988</v>
      </c>
      <c r="AA3934" s="18">
        <f t="shared" si="308"/>
        <v>0.86174408413672221</v>
      </c>
      <c r="AB3934" t="str">
        <f t="shared" si="306"/>
        <v>D</v>
      </c>
      <c r="AI3934" s="14">
        <v>9021083</v>
      </c>
      <c r="AJ3934" s="12">
        <v>-2000</v>
      </c>
      <c r="AK3934" s="12">
        <v>0</v>
      </c>
      <c r="AL3934" s="12">
        <v>0</v>
      </c>
      <c r="AN3934">
        <v>9021083</v>
      </c>
      <c r="AO3934">
        <v>-2000</v>
      </c>
      <c r="AP3934">
        <v>0</v>
      </c>
      <c r="AQ3934">
        <v>0</v>
      </c>
      <c r="AR3934">
        <f t="shared" si="309"/>
        <v>0</v>
      </c>
      <c r="AV3934" s="4">
        <v>3058574</v>
      </c>
      <c r="AW3934" s="4">
        <v>9222305</v>
      </c>
      <c r="AX3934" s="4" t="s">
        <v>9283</v>
      </c>
      <c r="AY3934" s="4">
        <v>1600</v>
      </c>
      <c r="AZ3934" s="4">
        <v>1600</v>
      </c>
      <c r="BA3934" s="4">
        <v>0.32</v>
      </c>
      <c r="BB3934" s="7">
        <f>AZ3934+BA3934-AY3934</f>
        <v>0.31999999999993634</v>
      </c>
      <c r="BC3934" s="4" t="s">
        <v>9284</v>
      </c>
      <c r="BD3934" s="4">
        <v>13000</v>
      </c>
      <c r="BE3934" s="4" t="s">
        <v>4</v>
      </c>
      <c r="BF3934" s="4" t="s">
        <v>13</v>
      </c>
      <c r="BG3934" s="4" t="s">
        <v>6</v>
      </c>
      <c r="BH3934" s="4" t="s">
        <v>159</v>
      </c>
      <c r="BI3934" t="str">
        <f t="shared" si="310"/>
        <v>B</v>
      </c>
    </row>
    <row r="3935" spans="1:61" ht="15.75" customHeight="1" x14ac:dyDescent="0.2">
      <c r="A3935" s="4">
        <v>2948716</v>
      </c>
      <c r="B3935" s="4">
        <v>8921662</v>
      </c>
      <c r="C3935" s="4" t="s">
        <v>453</v>
      </c>
      <c r="D3935" s="4">
        <v>3000</v>
      </c>
      <c r="E3935" s="4">
        <v>3000</v>
      </c>
      <c r="F3935" s="4">
        <v>0.3</v>
      </c>
      <c r="G3935" s="7">
        <f>E3935+F3935-D3935</f>
        <v>0.3000000000001819</v>
      </c>
      <c r="H3935" s="4" t="s">
        <v>454</v>
      </c>
      <c r="I3935" s="4">
        <v>30000</v>
      </c>
      <c r="J3935" s="4" t="s">
        <v>32</v>
      </c>
      <c r="K3935" s="4" t="s">
        <v>5</v>
      </c>
      <c r="M3935" s="4" t="s">
        <v>159</v>
      </c>
      <c r="O3935" s="4"/>
      <c r="P3935" s="14">
        <v>9021153</v>
      </c>
      <c r="Q3935" s="12">
        <v>-1536.8</v>
      </c>
      <c r="S3935" s="14">
        <v>8797097</v>
      </c>
      <c r="T3935" s="12">
        <v>-1500</v>
      </c>
      <c r="U3935">
        <f>SUM($T$2:T3935)</f>
        <v>2621374.7599999988</v>
      </c>
      <c r="W3935" s="16">
        <v>8797097</v>
      </c>
      <c r="X3935">
        <v>2621374.7599999988</v>
      </c>
      <c r="Y3935">
        <v>3934</v>
      </c>
      <c r="Z3935" s="18">
        <f t="shared" si="307"/>
        <v>6.2956807141225877</v>
      </c>
      <c r="AA3935" s="18">
        <f t="shared" si="308"/>
        <v>0.8619631901840491</v>
      </c>
      <c r="AB3935" t="str">
        <f t="shared" si="306"/>
        <v>D</v>
      </c>
      <c r="AI3935" s="14">
        <v>9021153</v>
      </c>
      <c r="AJ3935" s="12">
        <v>-1536.8</v>
      </c>
      <c r="AK3935" s="12">
        <v>63.2</v>
      </c>
      <c r="AL3935" s="12">
        <v>0</v>
      </c>
      <c r="AN3935">
        <v>9021153</v>
      </c>
      <c r="AO3935">
        <v>-1536.8</v>
      </c>
      <c r="AP3935">
        <v>63.2</v>
      </c>
      <c r="AQ3935">
        <v>0</v>
      </c>
      <c r="AR3935">
        <f t="shared" si="309"/>
        <v>1</v>
      </c>
      <c r="AV3935" s="4">
        <v>2948716</v>
      </c>
      <c r="AW3935" s="4">
        <v>8921662</v>
      </c>
      <c r="AX3935" s="4" t="s">
        <v>453</v>
      </c>
      <c r="AY3935" s="4">
        <v>3000</v>
      </c>
      <c r="AZ3935" s="4">
        <v>3000</v>
      </c>
      <c r="BA3935" s="4">
        <v>0.3</v>
      </c>
      <c r="BB3935" s="7">
        <f>AZ3935+BA3935-AY3935</f>
        <v>0.3000000000001819</v>
      </c>
      <c r="BC3935" s="4" t="s">
        <v>454</v>
      </c>
      <c r="BD3935" s="4">
        <v>30000</v>
      </c>
      <c r="BE3935" s="4" t="s">
        <v>32</v>
      </c>
      <c r="BF3935" s="4" t="s">
        <v>5</v>
      </c>
      <c r="BH3935" s="4" t="s">
        <v>159</v>
      </c>
      <c r="BI3935" t="str">
        <f t="shared" si="310"/>
        <v>B</v>
      </c>
    </row>
    <row r="3936" spans="1:61" ht="15.75" customHeight="1" x14ac:dyDescent="0.2">
      <c r="A3936" s="4">
        <v>2975295</v>
      </c>
      <c r="B3936" s="4">
        <v>1892731</v>
      </c>
      <c r="C3936" s="4" t="s">
        <v>2895</v>
      </c>
      <c r="D3936" s="4">
        <v>3000</v>
      </c>
      <c r="E3936" s="4">
        <v>3000</v>
      </c>
      <c r="F3936" s="4">
        <v>0.3</v>
      </c>
      <c r="G3936" s="7">
        <f>E3936+F3936-D3936</f>
        <v>0.3000000000001819</v>
      </c>
      <c r="H3936" s="4" t="s">
        <v>2896</v>
      </c>
      <c r="I3936" s="4">
        <v>10</v>
      </c>
      <c r="J3936" s="4" t="s">
        <v>4</v>
      </c>
      <c r="K3936" s="4" t="s">
        <v>8</v>
      </c>
      <c r="L3936" s="4" t="s">
        <v>6</v>
      </c>
      <c r="M3936" s="4" t="s">
        <v>10</v>
      </c>
      <c r="O3936" s="4"/>
      <c r="P3936" s="14">
        <v>9021202</v>
      </c>
      <c r="Q3936" s="12">
        <v>155</v>
      </c>
      <c r="S3936" s="14">
        <v>8823102</v>
      </c>
      <c r="T3936" s="12">
        <v>-1500</v>
      </c>
      <c r="U3936">
        <f>SUM($T$2:T3936)</f>
        <v>2619874.7599999988</v>
      </c>
      <c r="W3936" s="16">
        <v>8823102</v>
      </c>
      <c r="X3936">
        <v>2619874.7599999988</v>
      </c>
      <c r="Y3936">
        <v>3935</v>
      </c>
      <c r="Z3936" s="18">
        <f t="shared" si="307"/>
        <v>6.2920782070658765</v>
      </c>
      <c r="AA3936" s="18">
        <f t="shared" si="308"/>
        <v>0.86218229623137599</v>
      </c>
      <c r="AB3936" t="str">
        <f t="shared" si="306"/>
        <v>D</v>
      </c>
      <c r="AI3936" s="14">
        <v>9021202</v>
      </c>
      <c r="AJ3936" s="12">
        <v>155</v>
      </c>
      <c r="AK3936" s="12">
        <v>155</v>
      </c>
      <c r="AL3936" s="12">
        <v>2000</v>
      </c>
      <c r="AN3936">
        <v>9021202</v>
      </c>
      <c r="AO3936">
        <v>155</v>
      </c>
      <c r="AP3936">
        <v>155</v>
      </c>
      <c r="AQ3936">
        <v>2000</v>
      </c>
      <c r="AR3936">
        <f t="shared" si="309"/>
        <v>0</v>
      </c>
      <c r="AV3936" s="4">
        <v>2975295</v>
      </c>
      <c r="AW3936" s="4">
        <v>1892731</v>
      </c>
      <c r="AX3936" s="4" t="s">
        <v>2895</v>
      </c>
      <c r="AY3936" s="4">
        <v>3000</v>
      </c>
      <c r="AZ3936" s="4">
        <v>3000</v>
      </c>
      <c r="BA3936" s="4">
        <v>0.3</v>
      </c>
      <c r="BB3936" s="7">
        <f>AZ3936+BA3936-AY3936</f>
        <v>0.3000000000001819</v>
      </c>
      <c r="BC3936" s="4" t="s">
        <v>2896</v>
      </c>
      <c r="BD3936" s="4">
        <v>10</v>
      </c>
      <c r="BE3936" s="4" t="s">
        <v>4</v>
      </c>
      <c r="BF3936" s="4" t="s">
        <v>8</v>
      </c>
      <c r="BG3936" s="4" t="s">
        <v>6</v>
      </c>
      <c r="BH3936" s="4" t="s">
        <v>10</v>
      </c>
      <c r="BI3936" t="str">
        <f t="shared" si="310"/>
        <v>B</v>
      </c>
    </row>
    <row r="3937" spans="1:61" ht="15.75" customHeight="1" x14ac:dyDescent="0.2">
      <c r="A3937" s="4">
        <v>2987825</v>
      </c>
      <c r="B3937" s="4">
        <v>9027866</v>
      </c>
      <c r="C3937" s="4" t="s">
        <v>4044</v>
      </c>
      <c r="D3937" s="4">
        <v>3000</v>
      </c>
      <c r="E3937" s="4">
        <v>3000</v>
      </c>
      <c r="F3937" s="4">
        <v>0.3</v>
      </c>
      <c r="G3937" s="7">
        <f>E3937+F3937-D3937</f>
        <v>0.3000000000001819</v>
      </c>
      <c r="H3937" s="4" t="s">
        <v>4045</v>
      </c>
      <c r="I3937" s="4">
        <v>18000</v>
      </c>
      <c r="J3937" s="4" t="s">
        <v>4</v>
      </c>
      <c r="K3937" s="4" t="s">
        <v>13</v>
      </c>
      <c r="L3937" s="4" t="s">
        <v>9</v>
      </c>
      <c r="M3937" s="4" t="s">
        <v>52</v>
      </c>
      <c r="O3937" s="4"/>
      <c r="P3937" s="14">
        <v>9021209</v>
      </c>
      <c r="Q3937" s="12">
        <v>-1100</v>
      </c>
      <c r="S3937" s="14">
        <v>8841379</v>
      </c>
      <c r="T3937" s="12">
        <v>-1500</v>
      </c>
      <c r="U3937">
        <f>SUM($T$2:T3937)</f>
        <v>2618374.7599999988</v>
      </c>
      <c r="W3937" s="16">
        <v>8841379</v>
      </c>
      <c r="X3937">
        <v>2618374.7599999988</v>
      </c>
      <c r="Y3937">
        <v>3936</v>
      </c>
      <c r="Z3937" s="18">
        <f t="shared" si="307"/>
        <v>6.2884757000091662</v>
      </c>
      <c r="AA3937" s="18">
        <f t="shared" si="308"/>
        <v>0.86240140227870288</v>
      </c>
      <c r="AB3937" t="str">
        <f t="shared" si="306"/>
        <v>D</v>
      </c>
      <c r="AI3937" s="14">
        <v>9021209</v>
      </c>
      <c r="AJ3937" s="12">
        <v>-1100</v>
      </c>
      <c r="AK3937" s="12">
        <v>0</v>
      </c>
      <c r="AL3937" s="12">
        <v>0</v>
      </c>
      <c r="AN3937">
        <v>9021209</v>
      </c>
      <c r="AO3937">
        <v>-1100</v>
      </c>
      <c r="AP3937">
        <v>0</v>
      </c>
      <c r="AQ3937">
        <v>0</v>
      </c>
      <c r="AR3937">
        <f t="shared" si="309"/>
        <v>0</v>
      </c>
      <c r="AV3937" s="4">
        <v>2987825</v>
      </c>
      <c r="AW3937" s="4">
        <v>9027866</v>
      </c>
      <c r="AX3937" s="4" t="s">
        <v>4044</v>
      </c>
      <c r="AY3937" s="4">
        <v>3000</v>
      </c>
      <c r="AZ3937" s="4">
        <v>3000</v>
      </c>
      <c r="BA3937" s="4">
        <v>0.3</v>
      </c>
      <c r="BB3937" s="7">
        <f>AZ3937+BA3937-AY3937</f>
        <v>0.3000000000001819</v>
      </c>
      <c r="BC3937" s="4" t="s">
        <v>4045</v>
      </c>
      <c r="BD3937" s="4">
        <v>18000</v>
      </c>
      <c r="BE3937" s="4" t="s">
        <v>4</v>
      </c>
      <c r="BF3937" s="4" t="s">
        <v>13</v>
      </c>
      <c r="BG3937" s="4" t="s">
        <v>9</v>
      </c>
      <c r="BH3937" s="4" t="s">
        <v>52</v>
      </c>
      <c r="BI3937" t="str">
        <f t="shared" si="310"/>
        <v>C</v>
      </c>
    </row>
    <row r="3938" spans="1:61" ht="15.75" customHeight="1" x14ac:dyDescent="0.2">
      <c r="A3938" s="4">
        <v>2956318</v>
      </c>
      <c r="B3938" s="4">
        <v>239119</v>
      </c>
      <c r="C3938" s="4" t="s">
        <v>1222</v>
      </c>
      <c r="D3938" s="4">
        <v>500</v>
      </c>
      <c r="E3938" s="4">
        <v>500</v>
      </c>
      <c r="F3938" s="4">
        <v>0.3</v>
      </c>
      <c r="G3938" s="7">
        <f>E3938+F3938-D3938</f>
        <v>0.30000000000001137</v>
      </c>
      <c r="H3938" s="4" t="s">
        <v>1223</v>
      </c>
      <c r="I3938" s="4">
        <v>15000</v>
      </c>
      <c r="J3938" s="4" t="s">
        <v>4</v>
      </c>
      <c r="K3938" s="4" t="s">
        <v>5</v>
      </c>
      <c r="L3938" s="4" t="s">
        <v>14</v>
      </c>
      <c r="M3938" s="4" t="s">
        <v>20</v>
      </c>
      <c r="O3938" s="4"/>
      <c r="P3938" s="14">
        <v>9021230</v>
      </c>
      <c r="Q3938" s="12">
        <v>208.10000000000002</v>
      </c>
      <c r="S3938" s="14">
        <v>8915215</v>
      </c>
      <c r="T3938" s="12">
        <v>-1500</v>
      </c>
      <c r="U3938">
        <f>SUM($T$2:T3938)</f>
        <v>2616874.7599999988</v>
      </c>
      <c r="W3938" s="16">
        <v>8915215</v>
      </c>
      <c r="X3938">
        <v>2616874.7599999988</v>
      </c>
      <c r="Y3938">
        <v>3937</v>
      </c>
      <c r="Z3938" s="18">
        <f t="shared" si="307"/>
        <v>6.2848731929524551</v>
      </c>
      <c r="AA3938" s="18">
        <f t="shared" si="308"/>
        <v>0.86262050832602977</v>
      </c>
      <c r="AB3938" t="str">
        <f t="shared" si="306"/>
        <v>D</v>
      </c>
      <c r="AI3938" s="14">
        <v>9021230</v>
      </c>
      <c r="AJ3938" s="12">
        <v>208.10000000000002</v>
      </c>
      <c r="AK3938" s="12">
        <v>208.1</v>
      </c>
      <c r="AL3938" s="12">
        <v>5000</v>
      </c>
      <c r="AN3938">
        <v>9021230</v>
      </c>
      <c r="AO3938">
        <v>208.10000000000002</v>
      </c>
      <c r="AP3938">
        <v>208.1</v>
      </c>
      <c r="AQ3938">
        <v>5000</v>
      </c>
      <c r="AR3938">
        <f t="shared" si="309"/>
        <v>0</v>
      </c>
      <c r="AV3938" s="4">
        <v>2956318</v>
      </c>
      <c r="AW3938" s="4">
        <v>239119</v>
      </c>
      <c r="AX3938" s="4" t="s">
        <v>1222</v>
      </c>
      <c r="AY3938" s="4">
        <v>500</v>
      </c>
      <c r="AZ3938" s="4">
        <v>500</v>
      </c>
      <c r="BA3938" s="4">
        <v>0.3</v>
      </c>
      <c r="BB3938" s="7">
        <f>AZ3938+BA3938-AY3938</f>
        <v>0.30000000000001137</v>
      </c>
      <c r="BC3938" s="4" t="s">
        <v>1223</v>
      </c>
      <c r="BD3938" s="4">
        <v>15000</v>
      </c>
      <c r="BE3938" s="4" t="s">
        <v>4</v>
      </c>
      <c r="BF3938" s="4" t="s">
        <v>5</v>
      </c>
      <c r="BG3938" s="4" t="s">
        <v>14</v>
      </c>
      <c r="BH3938" s="4" t="s">
        <v>20</v>
      </c>
      <c r="BI3938" t="str">
        <f t="shared" si="310"/>
        <v>B</v>
      </c>
    </row>
    <row r="3939" spans="1:61" ht="15.75" customHeight="1" x14ac:dyDescent="0.2">
      <c r="A3939" s="4">
        <v>2961421</v>
      </c>
      <c r="B3939" s="4">
        <v>7181658</v>
      </c>
      <c r="C3939" s="4" t="s">
        <v>1688</v>
      </c>
      <c r="D3939" s="4">
        <v>500</v>
      </c>
      <c r="E3939" s="4">
        <v>500</v>
      </c>
      <c r="F3939" s="4">
        <v>0.3</v>
      </c>
      <c r="G3939" s="7">
        <f>E3939+F3939-D3939</f>
        <v>0.30000000000001137</v>
      </c>
      <c r="H3939" s="4" t="s">
        <v>1689</v>
      </c>
      <c r="I3939" s="4">
        <v>9000</v>
      </c>
      <c r="J3939" s="4" t="s">
        <v>4</v>
      </c>
      <c r="K3939" s="4" t="s">
        <v>13</v>
      </c>
      <c r="L3939" s="4" t="s">
        <v>6</v>
      </c>
      <c r="M3939" s="4" t="s">
        <v>12</v>
      </c>
      <c r="O3939" s="4"/>
      <c r="P3939" s="14">
        <v>9021328</v>
      </c>
      <c r="Q3939" s="12">
        <v>-590</v>
      </c>
      <c r="S3939" s="14">
        <v>8920374</v>
      </c>
      <c r="T3939" s="12">
        <v>-1500</v>
      </c>
      <c r="U3939">
        <f>SUM($T$2:T3939)</f>
        <v>2615374.7599999988</v>
      </c>
      <c r="W3939" s="16">
        <v>8920374</v>
      </c>
      <c r="X3939">
        <v>2615374.7599999988</v>
      </c>
      <c r="Y3939">
        <v>3938</v>
      </c>
      <c r="Z3939" s="18">
        <f t="shared" si="307"/>
        <v>6.2812706858957439</v>
      </c>
      <c r="AA3939" s="18">
        <f t="shared" si="308"/>
        <v>0.86283961437335666</v>
      </c>
      <c r="AB3939" t="str">
        <f t="shared" si="306"/>
        <v>D</v>
      </c>
      <c r="AI3939" s="14">
        <v>9021328</v>
      </c>
      <c r="AJ3939" s="12">
        <v>-590</v>
      </c>
      <c r="AK3939" s="12">
        <v>0.9</v>
      </c>
      <c r="AL3939" s="12">
        <v>9.1</v>
      </c>
      <c r="AN3939">
        <v>9021328</v>
      </c>
      <c r="AO3939">
        <v>-590</v>
      </c>
      <c r="AP3939">
        <v>0.9</v>
      </c>
      <c r="AQ3939">
        <v>9.1</v>
      </c>
      <c r="AR3939">
        <f t="shared" si="309"/>
        <v>1</v>
      </c>
      <c r="AV3939" s="4">
        <v>2961421</v>
      </c>
      <c r="AW3939" s="4">
        <v>7181658</v>
      </c>
      <c r="AX3939" s="4" t="s">
        <v>1688</v>
      </c>
      <c r="AY3939" s="4">
        <v>500</v>
      </c>
      <c r="AZ3939" s="4">
        <v>500</v>
      </c>
      <c r="BA3939" s="4">
        <v>0.3</v>
      </c>
      <c r="BB3939" s="7">
        <f>AZ3939+BA3939-AY3939</f>
        <v>0.30000000000001137</v>
      </c>
      <c r="BC3939" s="4" t="s">
        <v>1689</v>
      </c>
      <c r="BD3939" s="4">
        <v>9000</v>
      </c>
      <c r="BE3939" s="4" t="s">
        <v>4</v>
      </c>
      <c r="BF3939" s="4" t="s">
        <v>13</v>
      </c>
      <c r="BG3939" s="4" t="s">
        <v>6</v>
      </c>
      <c r="BH3939" s="4" t="s">
        <v>12</v>
      </c>
      <c r="BI3939" t="str">
        <f t="shared" si="310"/>
        <v>B</v>
      </c>
    </row>
    <row r="3940" spans="1:61" ht="15.75" customHeight="1" x14ac:dyDescent="0.2">
      <c r="A3940" s="4">
        <v>2963997</v>
      </c>
      <c r="B3940" s="4">
        <v>8955675</v>
      </c>
      <c r="C3940" s="4" t="s">
        <v>1935</v>
      </c>
      <c r="D3940" s="4">
        <v>500</v>
      </c>
      <c r="E3940" s="4">
        <v>500</v>
      </c>
      <c r="F3940" s="4">
        <v>0.3</v>
      </c>
      <c r="G3940" s="7">
        <f>E3940+F3940-D3940</f>
        <v>0.30000000000001137</v>
      </c>
      <c r="H3940" s="4" t="s">
        <v>1936</v>
      </c>
      <c r="I3940" s="4">
        <v>10000</v>
      </c>
      <c r="J3940" s="4" t="s">
        <v>4</v>
      </c>
      <c r="K3940" s="4" t="s">
        <v>13</v>
      </c>
      <c r="L3940" s="4" t="s">
        <v>6</v>
      </c>
      <c r="M3940" s="4" t="s">
        <v>101</v>
      </c>
      <c r="O3940" s="4"/>
      <c r="P3940" s="14">
        <v>9021426</v>
      </c>
      <c r="Q3940" s="12">
        <v>1.1999999999998181</v>
      </c>
      <c r="S3940" s="14">
        <v>8922761</v>
      </c>
      <c r="T3940" s="12">
        <v>-1500</v>
      </c>
      <c r="U3940">
        <f>SUM($T$2:T3940)</f>
        <v>2613874.7599999988</v>
      </c>
      <c r="W3940" s="16">
        <v>8922761</v>
      </c>
      <c r="X3940">
        <v>2613874.7599999988</v>
      </c>
      <c r="Y3940">
        <v>3939</v>
      </c>
      <c r="Z3940" s="18">
        <f t="shared" si="307"/>
        <v>6.2776681788390327</v>
      </c>
      <c r="AA3940" s="18">
        <f t="shared" si="308"/>
        <v>0.86305872042068366</v>
      </c>
      <c r="AB3940" t="str">
        <f t="shared" si="306"/>
        <v>D</v>
      </c>
      <c r="AI3940" s="14">
        <v>9021426</v>
      </c>
      <c r="AJ3940" s="12">
        <v>1.1999999999998181</v>
      </c>
      <c r="AK3940" s="12">
        <v>1.2</v>
      </c>
      <c r="AL3940" s="12">
        <v>3000</v>
      </c>
      <c r="AN3940">
        <v>9021426</v>
      </c>
      <c r="AO3940">
        <v>1.1999999999998181</v>
      </c>
      <c r="AP3940">
        <v>1.2</v>
      </c>
      <c r="AQ3940">
        <v>3000</v>
      </c>
      <c r="AR3940">
        <f t="shared" si="309"/>
        <v>0</v>
      </c>
      <c r="AV3940" s="4">
        <v>2963997</v>
      </c>
      <c r="AW3940" s="4">
        <v>8955675</v>
      </c>
      <c r="AX3940" s="4" t="s">
        <v>1935</v>
      </c>
      <c r="AY3940" s="4">
        <v>500</v>
      </c>
      <c r="AZ3940" s="4">
        <v>500</v>
      </c>
      <c r="BA3940" s="4">
        <v>0.3</v>
      </c>
      <c r="BB3940" s="7">
        <f>AZ3940+BA3940-AY3940</f>
        <v>0.30000000000001137</v>
      </c>
      <c r="BC3940" s="4" t="s">
        <v>1936</v>
      </c>
      <c r="BD3940" s="4">
        <v>10000</v>
      </c>
      <c r="BE3940" s="4" t="s">
        <v>4</v>
      </c>
      <c r="BF3940" s="4" t="s">
        <v>13</v>
      </c>
      <c r="BG3940" s="4" t="s">
        <v>6</v>
      </c>
      <c r="BH3940" s="4" t="s">
        <v>101</v>
      </c>
      <c r="BI3940" t="str">
        <f t="shared" si="310"/>
        <v>B</v>
      </c>
    </row>
    <row r="3941" spans="1:61" ht="15.75" customHeight="1" x14ac:dyDescent="0.2">
      <c r="A3941" s="4">
        <v>2999088</v>
      </c>
      <c r="B3941" s="4">
        <v>1633777</v>
      </c>
      <c r="C3941" s="4" t="s">
        <v>5010</v>
      </c>
      <c r="D3941" s="4">
        <v>500</v>
      </c>
      <c r="E3941" s="4">
        <v>500</v>
      </c>
      <c r="F3941" s="4">
        <v>0.3</v>
      </c>
      <c r="G3941" s="7">
        <f>E3941+F3941-D3941</f>
        <v>0.30000000000001137</v>
      </c>
      <c r="H3941" s="4" t="s">
        <v>5011</v>
      </c>
      <c r="I3941" s="4">
        <v>15000</v>
      </c>
      <c r="J3941" s="4" t="s">
        <v>4</v>
      </c>
      <c r="K3941" s="4" t="s">
        <v>13</v>
      </c>
      <c r="L3941" s="4" t="s">
        <v>9</v>
      </c>
      <c r="M3941" s="4" t="s">
        <v>25</v>
      </c>
      <c r="O3941" s="4"/>
      <c r="P3941" s="14">
        <v>9021468</v>
      </c>
      <c r="Q3941" s="12">
        <v>4334.25</v>
      </c>
      <c r="S3941" s="14">
        <v>8923839</v>
      </c>
      <c r="T3941" s="12">
        <v>-1500</v>
      </c>
      <c r="U3941">
        <f>SUM($T$2:T3941)</f>
        <v>2612374.7599999988</v>
      </c>
      <c r="W3941" s="16">
        <v>8923839</v>
      </c>
      <c r="X3941">
        <v>2612374.7599999988</v>
      </c>
      <c r="Y3941">
        <v>3940</v>
      </c>
      <c r="Z3941" s="18">
        <f t="shared" si="307"/>
        <v>6.2740656717823224</v>
      </c>
      <c r="AA3941" s="18">
        <f t="shared" si="308"/>
        <v>0.86327782646801055</v>
      </c>
      <c r="AB3941" t="str">
        <f t="shared" si="306"/>
        <v>D</v>
      </c>
      <c r="AI3941" s="14">
        <v>9021468</v>
      </c>
      <c r="AJ3941" s="12">
        <v>4334.25</v>
      </c>
      <c r="AK3941" s="12">
        <v>4334.25</v>
      </c>
      <c r="AL3941" s="12">
        <v>1500</v>
      </c>
      <c r="AN3941">
        <v>9021468</v>
      </c>
      <c r="AO3941">
        <v>4334.25</v>
      </c>
      <c r="AP3941">
        <v>4334.25</v>
      </c>
      <c r="AQ3941">
        <v>1500</v>
      </c>
      <c r="AR3941">
        <f t="shared" si="309"/>
        <v>0</v>
      </c>
      <c r="AV3941" s="4">
        <v>2999088</v>
      </c>
      <c r="AW3941" s="4">
        <v>1633777</v>
      </c>
      <c r="AX3941" s="4" t="s">
        <v>5010</v>
      </c>
      <c r="AY3941" s="4">
        <v>500</v>
      </c>
      <c r="AZ3941" s="4">
        <v>500</v>
      </c>
      <c r="BA3941" s="4">
        <v>0.3</v>
      </c>
      <c r="BB3941" s="7">
        <f>AZ3941+BA3941-AY3941</f>
        <v>0.30000000000001137</v>
      </c>
      <c r="BC3941" s="4" t="s">
        <v>5011</v>
      </c>
      <c r="BD3941" s="4">
        <v>15000</v>
      </c>
      <c r="BE3941" s="4" t="s">
        <v>4</v>
      </c>
      <c r="BF3941" s="4" t="s">
        <v>13</v>
      </c>
      <c r="BG3941" s="4" t="s">
        <v>9</v>
      </c>
      <c r="BH3941" s="4" t="s">
        <v>25</v>
      </c>
      <c r="BI3941" t="str">
        <f t="shared" si="310"/>
        <v>C</v>
      </c>
    </row>
    <row r="3942" spans="1:61" ht="15.75" customHeight="1" x14ac:dyDescent="0.2">
      <c r="A3942" s="4">
        <v>2954673</v>
      </c>
      <c r="B3942" s="4">
        <v>6272918</v>
      </c>
      <c r="C3942" s="4" t="s">
        <v>1050</v>
      </c>
      <c r="D3942" s="4">
        <v>600</v>
      </c>
      <c r="E3942" s="4">
        <v>600</v>
      </c>
      <c r="F3942" s="4">
        <v>0.3</v>
      </c>
      <c r="G3942" s="7">
        <f>E3942+F3942-D3942</f>
        <v>0.29999999999995453</v>
      </c>
      <c r="H3942" s="4" t="s">
        <v>1051</v>
      </c>
      <c r="I3942" s="4">
        <v>14600</v>
      </c>
      <c r="J3942" s="4" t="s">
        <v>4</v>
      </c>
      <c r="K3942" s="4" t="s">
        <v>5</v>
      </c>
      <c r="L3942" s="4" t="s">
        <v>9</v>
      </c>
      <c r="M3942" s="4" t="s">
        <v>186</v>
      </c>
      <c r="O3942" s="4"/>
      <c r="P3942" s="14">
        <v>9021482</v>
      </c>
      <c r="Q3942" s="12">
        <v>-2653.5</v>
      </c>
      <c r="S3942" s="14">
        <v>8923888</v>
      </c>
      <c r="T3942" s="12">
        <v>-1500</v>
      </c>
      <c r="U3942">
        <f>SUM($T$2:T3942)</f>
        <v>2610874.7599999988</v>
      </c>
      <c r="W3942" s="16">
        <v>8923888</v>
      </c>
      <c r="X3942">
        <v>2610874.7599999988</v>
      </c>
      <c r="Y3942">
        <v>3941</v>
      </c>
      <c r="Z3942" s="18">
        <f t="shared" si="307"/>
        <v>6.2704631647256113</v>
      </c>
      <c r="AA3942" s="18">
        <f t="shared" si="308"/>
        <v>0.86349693251533743</v>
      </c>
      <c r="AB3942" t="str">
        <f t="shared" si="306"/>
        <v>D</v>
      </c>
      <c r="AI3942" s="14">
        <v>9021482</v>
      </c>
      <c r="AJ3942" s="12">
        <v>-2653.5</v>
      </c>
      <c r="AK3942" s="12">
        <v>346.5</v>
      </c>
      <c r="AL3942" s="12">
        <v>0</v>
      </c>
      <c r="AN3942">
        <v>9021482</v>
      </c>
      <c r="AO3942">
        <v>-2653.5</v>
      </c>
      <c r="AP3942">
        <v>346.5</v>
      </c>
      <c r="AQ3942">
        <v>0</v>
      </c>
      <c r="AR3942">
        <f t="shared" si="309"/>
        <v>1</v>
      </c>
      <c r="AV3942" s="4">
        <v>2954673</v>
      </c>
      <c r="AW3942" s="4">
        <v>6272918</v>
      </c>
      <c r="AX3942" s="4" t="s">
        <v>1050</v>
      </c>
      <c r="AY3942" s="4">
        <v>600</v>
      </c>
      <c r="AZ3942" s="4">
        <v>600</v>
      </c>
      <c r="BA3942" s="4">
        <v>0.3</v>
      </c>
      <c r="BB3942" s="7">
        <f>AZ3942+BA3942-AY3942</f>
        <v>0.29999999999995453</v>
      </c>
      <c r="BC3942" s="4" t="s">
        <v>1051</v>
      </c>
      <c r="BD3942" s="4">
        <v>14600</v>
      </c>
      <c r="BE3942" s="4" t="s">
        <v>4</v>
      </c>
      <c r="BF3942" s="4" t="s">
        <v>5</v>
      </c>
      <c r="BG3942" s="4" t="s">
        <v>9</v>
      </c>
      <c r="BH3942" s="4" t="s">
        <v>186</v>
      </c>
      <c r="BI3942" t="str">
        <f t="shared" si="310"/>
        <v>B</v>
      </c>
    </row>
    <row r="3943" spans="1:61" ht="15.75" customHeight="1" x14ac:dyDescent="0.2">
      <c r="A3943" s="4">
        <v>2975267</v>
      </c>
      <c r="B3943" s="4">
        <v>485939</v>
      </c>
      <c r="C3943" s="4" t="s">
        <v>2881</v>
      </c>
      <c r="D3943" s="4">
        <v>1000</v>
      </c>
      <c r="E3943" s="4">
        <v>1000</v>
      </c>
      <c r="F3943" s="4">
        <v>0.3</v>
      </c>
      <c r="G3943" s="7">
        <f>E3943+F3943-D3943</f>
        <v>0.29999999999995453</v>
      </c>
      <c r="H3943" s="4" t="s">
        <v>2882</v>
      </c>
      <c r="I3943" s="4">
        <v>16500</v>
      </c>
      <c r="J3943" s="4" t="s">
        <v>4</v>
      </c>
      <c r="K3943" s="4" t="s">
        <v>13</v>
      </c>
      <c r="L3943" s="4" t="s">
        <v>9</v>
      </c>
      <c r="M3943" s="4" t="s">
        <v>20</v>
      </c>
      <c r="O3943" s="4"/>
      <c r="P3943" s="14">
        <v>9021510</v>
      </c>
      <c r="Q3943" s="12">
        <v>3.3000000000001819</v>
      </c>
      <c r="S3943" s="14">
        <v>8930657</v>
      </c>
      <c r="T3943" s="12">
        <v>-1500</v>
      </c>
      <c r="U3943">
        <f>SUM($T$2:T3943)</f>
        <v>2609374.7599999988</v>
      </c>
      <c r="W3943" s="16">
        <v>8930657</v>
      </c>
      <c r="X3943">
        <v>2609374.7599999988</v>
      </c>
      <c r="Y3943">
        <v>3942</v>
      </c>
      <c r="Z3943" s="18">
        <f t="shared" si="307"/>
        <v>6.2668606576689001</v>
      </c>
      <c r="AA3943" s="18">
        <f t="shared" si="308"/>
        <v>0.86371603856266432</v>
      </c>
      <c r="AB3943" t="str">
        <f t="shared" si="306"/>
        <v>D</v>
      </c>
      <c r="AI3943" s="14">
        <v>9021510</v>
      </c>
      <c r="AJ3943" s="12">
        <v>3.3000000000001819</v>
      </c>
      <c r="AK3943" s="12">
        <v>3.3</v>
      </c>
      <c r="AL3943" s="12">
        <v>3000</v>
      </c>
      <c r="AN3943">
        <v>9021510</v>
      </c>
      <c r="AO3943">
        <v>3.3000000000001819</v>
      </c>
      <c r="AP3943">
        <v>3.3</v>
      </c>
      <c r="AQ3943">
        <v>3000</v>
      </c>
      <c r="AR3943">
        <f t="shared" si="309"/>
        <v>0</v>
      </c>
      <c r="AV3943" s="4">
        <v>2975267</v>
      </c>
      <c r="AW3943" s="4">
        <v>485939</v>
      </c>
      <c r="AX3943" s="4" t="s">
        <v>2881</v>
      </c>
      <c r="AY3943" s="4">
        <v>1000</v>
      </c>
      <c r="AZ3943" s="4">
        <v>1000</v>
      </c>
      <c r="BA3943" s="4">
        <v>0.3</v>
      </c>
      <c r="BB3943" s="7">
        <f>AZ3943+BA3943-AY3943</f>
        <v>0.29999999999995453</v>
      </c>
      <c r="BC3943" s="4" t="s">
        <v>2882</v>
      </c>
      <c r="BD3943" s="4">
        <v>16500</v>
      </c>
      <c r="BE3943" s="4" t="s">
        <v>4</v>
      </c>
      <c r="BF3943" s="4" t="s">
        <v>13</v>
      </c>
      <c r="BG3943" s="4" t="s">
        <v>9</v>
      </c>
      <c r="BH3943" s="4" t="s">
        <v>20</v>
      </c>
      <c r="BI3943" t="str">
        <f t="shared" si="310"/>
        <v>B</v>
      </c>
    </row>
    <row r="3944" spans="1:61" ht="15.75" customHeight="1" x14ac:dyDescent="0.2">
      <c r="A3944" s="4">
        <v>2975449</v>
      </c>
      <c r="B3944" s="4">
        <v>8989702</v>
      </c>
      <c r="C3944" s="4" t="s">
        <v>2901</v>
      </c>
      <c r="D3944" s="4">
        <v>600</v>
      </c>
      <c r="E3944" s="4">
        <v>600</v>
      </c>
      <c r="F3944" s="4">
        <v>0.3</v>
      </c>
      <c r="G3944" s="7">
        <f>E3944+F3944-D3944</f>
        <v>0.29999999999995453</v>
      </c>
      <c r="H3944" s="4" t="s">
        <v>2568</v>
      </c>
      <c r="I3944" s="4">
        <v>20000</v>
      </c>
      <c r="J3944" s="4" t="s">
        <v>4</v>
      </c>
      <c r="K3944" s="4" t="s">
        <v>13</v>
      </c>
      <c r="L3944" s="4" t="s">
        <v>6</v>
      </c>
      <c r="M3944" s="4" t="s">
        <v>20</v>
      </c>
      <c r="O3944" s="4"/>
      <c r="P3944" s="14">
        <v>9021895</v>
      </c>
      <c r="Q3944" s="12">
        <v>30.75</v>
      </c>
      <c r="S3944" s="14">
        <v>8931889</v>
      </c>
      <c r="T3944" s="12">
        <v>-1500</v>
      </c>
      <c r="U3944">
        <f>SUM($T$2:T3944)</f>
        <v>2607874.7599999988</v>
      </c>
      <c r="W3944" s="16">
        <v>8931889</v>
      </c>
      <c r="X3944">
        <v>2607874.7599999988</v>
      </c>
      <c r="Y3944">
        <v>3943</v>
      </c>
      <c r="Z3944" s="18">
        <f t="shared" si="307"/>
        <v>6.2632581506121898</v>
      </c>
      <c r="AA3944" s="18">
        <f t="shared" si="308"/>
        <v>0.86393514460999121</v>
      </c>
      <c r="AB3944" t="str">
        <f t="shared" si="306"/>
        <v>D</v>
      </c>
      <c r="AI3944" s="14">
        <v>9021895</v>
      </c>
      <c r="AJ3944" s="12">
        <v>30.75</v>
      </c>
      <c r="AK3944" s="12">
        <v>30.75</v>
      </c>
      <c r="AL3944" s="12">
        <v>1500</v>
      </c>
      <c r="AN3944">
        <v>9021895</v>
      </c>
      <c r="AO3944">
        <v>30.75</v>
      </c>
      <c r="AP3944">
        <v>30.75</v>
      </c>
      <c r="AQ3944">
        <v>1500</v>
      </c>
      <c r="AR3944">
        <f t="shared" si="309"/>
        <v>0</v>
      </c>
      <c r="AV3944" s="4">
        <v>2975449</v>
      </c>
      <c r="AW3944" s="4">
        <v>8989702</v>
      </c>
      <c r="AX3944" s="4" t="s">
        <v>2901</v>
      </c>
      <c r="AY3944" s="4">
        <v>600</v>
      </c>
      <c r="AZ3944" s="4">
        <v>600</v>
      </c>
      <c r="BA3944" s="4">
        <v>0.3</v>
      </c>
      <c r="BB3944" s="7">
        <f>AZ3944+BA3944-AY3944</f>
        <v>0.29999999999995453</v>
      </c>
      <c r="BC3944" s="4" t="s">
        <v>2568</v>
      </c>
      <c r="BD3944" s="4">
        <v>20000</v>
      </c>
      <c r="BE3944" s="4" t="s">
        <v>4</v>
      </c>
      <c r="BF3944" s="4" t="s">
        <v>13</v>
      </c>
      <c r="BG3944" s="4" t="s">
        <v>6</v>
      </c>
      <c r="BH3944" s="4" t="s">
        <v>20</v>
      </c>
      <c r="BI3944" t="str">
        <f t="shared" si="310"/>
        <v>C</v>
      </c>
    </row>
    <row r="3945" spans="1:61" ht="15.75" customHeight="1" x14ac:dyDescent="0.2">
      <c r="A3945" s="4">
        <v>2982764</v>
      </c>
      <c r="B3945" s="4">
        <v>530310</v>
      </c>
      <c r="C3945" s="4" t="s">
        <v>3606</v>
      </c>
      <c r="D3945" s="4">
        <v>1000</v>
      </c>
      <c r="E3945" s="4">
        <v>1000</v>
      </c>
      <c r="F3945" s="4">
        <v>0.3</v>
      </c>
      <c r="G3945" s="7">
        <f>E3945+F3945-D3945</f>
        <v>0.29999999999995453</v>
      </c>
      <c r="H3945" s="4" t="s">
        <v>518</v>
      </c>
      <c r="I3945" s="4">
        <v>8000</v>
      </c>
      <c r="J3945" s="4" t="s">
        <v>98</v>
      </c>
      <c r="K3945" s="4" t="s">
        <v>5</v>
      </c>
      <c r="M3945" s="4" t="s">
        <v>17</v>
      </c>
      <c r="O3945" s="4"/>
      <c r="P3945" s="14">
        <v>9022056</v>
      </c>
      <c r="Q3945" s="12">
        <v>0.75</v>
      </c>
      <c r="S3945" s="14">
        <v>8936418</v>
      </c>
      <c r="T3945" s="12">
        <v>-1500</v>
      </c>
      <c r="U3945">
        <f>SUM($T$2:T3945)</f>
        <v>2606374.7599999988</v>
      </c>
      <c r="W3945" s="16">
        <v>8936418</v>
      </c>
      <c r="X3945">
        <v>2606374.7599999988</v>
      </c>
      <c r="Y3945">
        <v>3944</v>
      </c>
      <c r="Z3945" s="18">
        <f t="shared" si="307"/>
        <v>6.2596556435554787</v>
      </c>
      <c r="AA3945" s="18">
        <f t="shared" si="308"/>
        <v>0.8641542506573181</v>
      </c>
      <c r="AB3945" t="str">
        <f t="shared" si="306"/>
        <v>D</v>
      </c>
      <c r="AI3945" s="14">
        <v>9022056</v>
      </c>
      <c r="AJ3945" s="12">
        <v>0.75</v>
      </c>
      <c r="AK3945" s="12">
        <v>0.75</v>
      </c>
      <c r="AL3945" s="12">
        <v>500</v>
      </c>
      <c r="AN3945">
        <v>9022056</v>
      </c>
      <c r="AO3945">
        <v>0.75</v>
      </c>
      <c r="AP3945">
        <v>0.75</v>
      </c>
      <c r="AQ3945">
        <v>500</v>
      </c>
      <c r="AR3945">
        <f t="shared" si="309"/>
        <v>0</v>
      </c>
      <c r="AV3945" s="4">
        <v>2982764</v>
      </c>
      <c r="AW3945" s="4">
        <v>530310</v>
      </c>
      <c r="AX3945" s="4" t="s">
        <v>3606</v>
      </c>
      <c r="AY3945" s="4">
        <v>1000</v>
      </c>
      <c r="AZ3945" s="4">
        <v>1000</v>
      </c>
      <c r="BA3945" s="4">
        <v>0.3</v>
      </c>
      <c r="BB3945" s="7">
        <f>AZ3945+BA3945-AY3945</f>
        <v>0.29999999999995453</v>
      </c>
      <c r="BC3945" s="4" t="s">
        <v>518</v>
      </c>
      <c r="BD3945" s="4">
        <v>8000</v>
      </c>
      <c r="BE3945" s="4" t="s">
        <v>98</v>
      </c>
      <c r="BF3945" s="4" t="s">
        <v>5</v>
      </c>
      <c r="BH3945" s="4" t="s">
        <v>17</v>
      </c>
      <c r="BI3945" t="str">
        <f t="shared" si="310"/>
        <v>C</v>
      </c>
    </row>
    <row r="3946" spans="1:61" ht="15.75" customHeight="1" x14ac:dyDescent="0.2">
      <c r="A3946" s="4">
        <v>2984227</v>
      </c>
      <c r="B3946" s="4">
        <v>5007157</v>
      </c>
      <c r="C3946" s="4" t="s">
        <v>3690</v>
      </c>
      <c r="D3946" s="4">
        <v>1000</v>
      </c>
      <c r="E3946" s="4">
        <v>1000</v>
      </c>
      <c r="F3946" s="4">
        <v>0.3</v>
      </c>
      <c r="G3946" s="7">
        <f>E3946+F3946-D3946</f>
        <v>0.29999999999995453</v>
      </c>
      <c r="H3946" s="4" t="s">
        <v>3691</v>
      </c>
      <c r="I3946" s="4">
        <v>23500</v>
      </c>
      <c r="J3946" s="4" t="s">
        <v>4</v>
      </c>
      <c r="K3946" s="4" t="s">
        <v>5</v>
      </c>
      <c r="L3946" s="4" t="s">
        <v>6</v>
      </c>
      <c r="M3946" s="4" t="s">
        <v>111</v>
      </c>
      <c r="O3946" s="4"/>
      <c r="P3946" s="14">
        <v>9022140</v>
      </c>
      <c r="Q3946" s="12">
        <v>-343</v>
      </c>
      <c r="S3946" s="14">
        <v>8937174</v>
      </c>
      <c r="T3946" s="12">
        <v>-1500</v>
      </c>
      <c r="U3946">
        <f>SUM($T$2:T3946)</f>
        <v>2604874.7599999988</v>
      </c>
      <c r="W3946" s="16">
        <v>8937174</v>
      </c>
      <c r="X3946">
        <v>2604874.7599999988</v>
      </c>
      <c r="Y3946">
        <v>3945</v>
      </c>
      <c r="Z3946" s="18">
        <f t="shared" si="307"/>
        <v>6.2560531364987675</v>
      </c>
      <c r="AA3946" s="18">
        <f t="shared" si="308"/>
        <v>0.8643733567046451</v>
      </c>
      <c r="AB3946" t="str">
        <f t="shared" si="306"/>
        <v>D</v>
      </c>
      <c r="AI3946" s="14">
        <v>9022140</v>
      </c>
      <c r="AJ3946" s="12">
        <v>-343</v>
      </c>
      <c r="AK3946" s="12">
        <v>1657</v>
      </c>
      <c r="AL3946" s="12">
        <v>0</v>
      </c>
      <c r="AN3946">
        <v>9022140</v>
      </c>
      <c r="AO3946">
        <v>-343</v>
      </c>
      <c r="AP3946">
        <v>1657</v>
      </c>
      <c r="AQ3946">
        <v>0</v>
      </c>
      <c r="AR3946">
        <f t="shared" si="309"/>
        <v>1</v>
      </c>
      <c r="AV3946" s="4">
        <v>2984227</v>
      </c>
      <c r="AW3946" s="4">
        <v>5007157</v>
      </c>
      <c r="AX3946" s="4" t="s">
        <v>3690</v>
      </c>
      <c r="AY3946" s="4">
        <v>1000</v>
      </c>
      <c r="AZ3946" s="4">
        <v>1000</v>
      </c>
      <c r="BA3946" s="4">
        <v>0.3</v>
      </c>
      <c r="BB3946" s="7">
        <f>AZ3946+BA3946-AY3946</f>
        <v>0.29999999999995453</v>
      </c>
      <c r="BC3946" s="4" t="s">
        <v>3691</v>
      </c>
      <c r="BD3946" s="4">
        <v>23500</v>
      </c>
      <c r="BE3946" s="4" t="s">
        <v>4</v>
      </c>
      <c r="BF3946" s="4" t="s">
        <v>5</v>
      </c>
      <c r="BG3946" s="4" t="s">
        <v>6</v>
      </c>
      <c r="BH3946" s="4" t="s">
        <v>111</v>
      </c>
      <c r="BI3946" t="str">
        <f t="shared" si="310"/>
        <v>B</v>
      </c>
    </row>
    <row r="3947" spans="1:61" ht="15.75" customHeight="1" x14ac:dyDescent="0.2">
      <c r="A3947" s="4">
        <v>2987573</v>
      </c>
      <c r="B3947" s="4">
        <v>9028797</v>
      </c>
      <c r="C3947" s="4" t="s">
        <v>4042</v>
      </c>
      <c r="D3947" s="4">
        <v>1500</v>
      </c>
      <c r="E3947" s="4">
        <v>1500</v>
      </c>
      <c r="F3947" s="4">
        <v>0.3</v>
      </c>
      <c r="G3947" s="7">
        <f>E3947+F3947-D3947</f>
        <v>0.29999999999995453</v>
      </c>
      <c r="H3947" s="4" t="s">
        <v>4043</v>
      </c>
      <c r="I3947" s="4">
        <v>9000</v>
      </c>
      <c r="J3947" s="4" t="s">
        <v>4</v>
      </c>
      <c r="K3947" s="4" t="s">
        <v>13</v>
      </c>
      <c r="L3947" s="4" t="s">
        <v>6</v>
      </c>
      <c r="M3947" s="4" t="s">
        <v>20</v>
      </c>
      <c r="O3947" s="4"/>
      <c r="P3947" s="14">
        <v>9022770</v>
      </c>
      <c r="Q3947" s="12">
        <v>0.64999999999997726</v>
      </c>
      <c r="S3947" s="14">
        <v>8947513</v>
      </c>
      <c r="T3947" s="12">
        <v>-1500</v>
      </c>
      <c r="U3947">
        <f>SUM($T$2:T3947)</f>
        <v>2603374.7599999988</v>
      </c>
      <c r="W3947" s="16">
        <v>8947513</v>
      </c>
      <c r="X3947">
        <v>2603374.7599999988</v>
      </c>
      <c r="Y3947">
        <v>3946</v>
      </c>
      <c r="Z3947" s="18">
        <f t="shared" si="307"/>
        <v>6.2524506294420563</v>
      </c>
      <c r="AA3947" s="18">
        <f t="shared" si="308"/>
        <v>0.86459246275197199</v>
      </c>
      <c r="AB3947" t="str">
        <f t="shared" si="306"/>
        <v>D</v>
      </c>
      <c r="AI3947" s="14">
        <v>9022770</v>
      </c>
      <c r="AJ3947" s="12">
        <v>0.64999999999997726</v>
      </c>
      <c r="AK3947" s="12">
        <v>0.65</v>
      </c>
      <c r="AL3947" s="12">
        <v>500</v>
      </c>
      <c r="AN3947">
        <v>9022770</v>
      </c>
      <c r="AO3947">
        <v>0.64999999999997726</v>
      </c>
      <c r="AP3947">
        <v>0.65</v>
      </c>
      <c r="AQ3947">
        <v>500</v>
      </c>
      <c r="AR3947">
        <f t="shared" si="309"/>
        <v>0</v>
      </c>
      <c r="AV3947" s="4">
        <v>2987573</v>
      </c>
      <c r="AW3947" s="4">
        <v>9028797</v>
      </c>
      <c r="AX3947" s="4" t="s">
        <v>4042</v>
      </c>
      <c r="AY3947" s="4">
        <v>1500</v>
      </c>
      <c r="AZ3947" s="4">
        <v>1500</v>
      </c>
      <c r="BA3947" s="4">
        <v>0.3</v>
      </c>
      <c r="BB3947" s="7">
        <f>AZ3947+BA3947-AY3947</f>
        <v>0.29999999999995453</v>
      </c>
      <c r="BC3947" s="4" t="s">
        <v>4043</v>
      </c>
      <c r="BD3947" s="4">
        <v>9000</v>
      </c>
      <c r="BE3947" s="4" t="s">
        <v>4</v>
      </c>
      <c r="BF3947" s="4" t="s">
        <v>13</v>
      </c>
      <c r="BG3947" s="4" t="s">
        <v>6</v>
      </c>
      <c r="BH3947" s="4" t="s">
        <v>20</v>
      </c>
      <c r="BI3947" t="str">
        <f t="shared" si="310"/>
        <v>B</v>
      </c>
    </row>
    <row r="3948" spans="1:61" ht="15.75" customHeight="1" x14ac:dyDescent="0.2">
      <c r="A3948" s="4">
        <v>2996764</v>
      </c>
      <c r="B3948" s="4">
        <v>9054305</v>
      </c>
      <c r="C3948" s="4" t="s">
        <v>4798</v>
      </c>
      <c r="D3948" s="4">
        <v>600</v>
      </c>
      <c r="E3948" s="4">
        <v>600</v>
      </c>
      <c r="F3948" s="4">
        <v>0.3</v>
      </c>
      <c r="G3948" s="7">
        <f>E3948+F3948-D3948</f>
        <v>0.29999999999995453</v>
      </c>
      <c r="H3948" s="4" t="s">
        <v>4799</v>
      </c>
      <c r="I3948" s="4">
        <v>8000</v>
      </c>
      <c r="J3948" s="4" t="s">
        <v>4</v>
      </c>
      <c r="K3948" s="4" t="s">
        <v>8</v>
      </c>
      <c r="L3948" s="4" t="s">
        <v>6</v>
      </c>
      <c r="M3948" s="4" t="s">
        <v>111</v>
      </c>
      <c r="O3948" s="4"/>
      <c r="P3948" s="14">
        <v>9022833</v>
      </c>
      <c r="Q3948" s="12">
        <v>3.3000000000001819</v>
      </c>
      <c r="S3948" s="14">
        <v>8954982</v>
      </c>
      <c r="T3948" s="12">
        <v>-1500</v>
      </c>
      <c r="U3948">
        <f>SUM($T$2:T3948)</f>
        <v>2601874.7599999988</v>
      </c>
      <c r="W3948" s="16">
        <v>8954982</v>
      </c>
      <c r="X3948">
        <v>2601874.7599999988</v>
      </c>
      <c r="Y3948">
        <v>3947</v>
      </c>
      <c r="Z3948" s="18">
        <f t="shared" si="307"/>
        <v>6.248848122385346</v>
      </c>
      <c r="AA3948" s="18">
        <f t="shared" si="308"/>
        <v>0.86481156879929888</v>
      </c>
      <c r="AB3948" t="str">
        <f t="shared" si="306"/>
        <v>D</v>
      </c>
      <c r="AI3948" s="14">
        <v>9022833</v>
      </c>
      <c r="AJ3948" s="12">
        <v>3.3000000000001819</v>
      </c>
      <c r="AK3948" s="12">
        <v>3.3</v>
      </c>
      <c r="AL3948" s="12">
        <v>3000</v>
      </c>
      <c r="AN3948">
        <v>9022833</v>
      </c>
      <c r="AO3948">
        <v>3.3000000000001819</v>
      </c>
      <c r="AP3948">
        <v>3.3</v>
      </c>
      <c r="AQ3948">
        <v>3000</v>
      </c>
      <c r="AR3948">
        <f t="shared" si="309"/>
        <v>0</v>
      </c>
      <c r="AV3948" s="4">
        <v>2996764</v>
      </c>
      <c r="AW3948" s="4">
        <v>9054305</v>
      </c>
      <c r="AX3948" s="4" t="s">
        <v>4798</v>
      </c>
      <c r="AY3948" s="4">
        <v>600</v>
      </c>
      <c r="AZ3948" s="4">
        <v>600</v>
      </c>
      <c r="BA3948" s="4">
        <v>0.3</v>
      </c>
      <c r="BB3948" s="7">
        <f>AZ3948+BA3948-AY3948</f>
        <v>0.29999999999995453</v>
      </c>
      <c r="BC3948" s="4" t="s">
        <v>4799</v>
      </c>
      <c r="BD3948" s="4">
        <v>8000</v>
      </c>
      <c r="BE3948" s="4" t="s">
        <v>4</v>
      </c>
      <c r="BF3948" s="4" t="s">
        <v>8</v>
      </c>
      <c r="BG3948" s="4" t="s">
        <v>6</v>
      </c>
      <c r="BH3948" s="4" t="s">
        <v>111</v>
      </c>
      <c r="BI3948" t="str">
        <f t="shared" si="310"/>
        <v>B</v>
      </c>
    </row>
    <row r="3949" spans="1:61" ht="15.75" customHeight="1" x14ac:dyDescent="0.2">
      <c r="A3949" s="4">
        <v>3004695</v>
      </c>
      <c r="B3949" s="4">
        <v>8165382</v>
      </c>
      <c r="C3949" s="4" t="s">
        <v>5479</v>
      </c>
      <c r="D3949" s="4">
        <v>1500</v>
      </c>
      <c r="E3949" s="4">
        <v>1500</v>
      </c>
      <c r="F3949" s="4">
        <v>0.3</v>
      </c>
      <c r="G3949" s="7">
        <f>E3949+F3949-D3949</f>
        <v>0.29999999999995453</v>
      </c>
      <c r="H3949" s="4" t="s">
        <v>5480</v>
      </c>
      <c r="I3949" s="4">
        <v>2000</v>
      </c>
      <c r="J3949" s="4" t="s">
        <v>4</v>
      </c>
      <c r="K3949" s="4" t="s">
        <v>22</v>
      </c>
      <c r="L3949" s="4" t="s">
        <v>14</v>
      </c>
      <c r="M3949" s="4" t="s">
        <v>65</v>
      </c>
      <c r="O3949" s="4"/>
      <c r="P3949" s="14">
        <v>9022840</v>
      </c>
      <c r="Q3949" s="12">
        <v>2.7999999999999545</v>
      </c>
      <c r="S3949" s="14">
        <v>8971187</v>
      </c>
      <c r="T3949" s="12">
        <v>-1500</v>
      </c>
      <c r="U3949">
        <f>SUM($T$2:T3949)</f>
        <v>2600374.7599999988</v>
      </c>
      <c r="W3949" s="16">
        <v>8971187</v>
      </c>
      <c r="X3949">
        <v>2600374.7599999988</v>
      </c>
      <c r="Y3949">
        <v>3948</v>
      </c>
      <c r="Z3949" s="18">
        <f t="shared" si="307"/>
        <v>6.2452456153286349</v>
      </c>
      <c r="AA3949" s="18">
        <f t="shared" si="308"/>
        <v>0.86503067484662577</v>
      </c>
      <c r="AB3949" t="str">
        <f t="shared" si="306"/>
        <v>D</v>
      </c>
      <c r="AI3949" s="14">
        <v>9022840</v>
      </c>
      <c r="AJ3949" s="12">
        <v>2.7999999999999545</v>
      </c>
      <c r="AK3949" s="12">
        <v>2.8</v>
      </c>
      <c r="AL3949" s="12">
        <v>2000</v>
      </c>
      <c r="AN3949">
        <v>9022840</v>
      </c>
      <c r="AO3949">
        <v>2.7999999999999545</v>
      </c>
      <c r="AP3949">
        <v>2.8</v>
      </c>
      <c r="AQ3949">
        <v>2000</v>
      </c>
      <c r="AR3949">
        <f t="shared" si="309"/>
        <v>0</v>
      </c>
      <c r="AV3949" s="4">
        <v>3004695</v>
      </c>
      <c r="AW3949" s="4">
        <v>8165382</v>
      </c>
      <c r="AX3949" s="4" t="s">
        <v>5479</v>
      </c>
      <c r="AY3949" s="4">
        <v>1500</v>
      </c>
      <c r="AZ3949" s="4">
        <v>1500</v>
      </c>
      <c r="BA3949" s="4">
        <v>0.3</v>
      </c>
      <c r="BB3949" s="7">
        <f>AZ3949+BA3949-AY3949</f>
        <v>0.29999999999995453</v>
      </c>
      <c r="BC3949" s="4" t="s">
        <v>5480</v>
      </c>
      <c r="BD3949" s="4">
        <v>2000</v>
      </c>
      <c r="BE3949" s="4" t="s">
        <v>4</v>
      </c>
      <c r="BF3949" s="4" t="s">
        <v>22</v>
      </c>
      <c r="BG3949" s="4" t="s">
        <v>14</v>
      </c>
      <c r="BH3949" s="4" t="s">
        <v>65</v>
      </c>
      <c r="BI3949" t="str">
        <f t="shared" si="310"/>
        <v>C</v>
      </c>
    </row>
    <row r="3950" spans="1:61" ht="15.75" customHeight="1" x14ac:dyDescent="0.2">
      <c r="A3950" s="4">
        <v>3010358</v>
      </c>
      <c r="B3950" s="4">
        <v>9091573</v>
      </c>
      <c r="C3950" s="4" t="s">
        <v>5877</v>
      </c>
      <c r="D3950" s="4">
        <v>1500</v>
      </c>
      <c r="E3950" s="4">
        <v>1500</v>
      </c>
      <c r="F3950" s="4">
        <v>0.3</v>
      </c>
      <c r="G3950" s="7">
        <f>E3950+F3950-D3950</f>
        <v>0.29999999999995453</v>
      </c>
      <c r="H3950" s="4" t="s">
        <v>2380</v>
      </c>
      <c r="I3950" s="4">
        <v>30000</v>
      </c>
      <c r="J3950" s="4" t="s">
        <v>4</v>
      </c>
      <c r="K3950" s="4" t="s">
        <v>13</v>
      </c>
      <c r="L3950" s="4" t="s">
        <v>6</v>
      </c>
      <c r="M3950" s="4" t="s">
        <v>25</v>
      </c>
      <c r="O3950" s="4"/>
      <c r="P3950" s="14">
        <v>9023085</v>
      </c>
      <c r="Q3950" s="12">
        <v>-2000</v>
      </c>
      <c r="S3950" s="14">
        <v>8971586</v>
      </c>
      <c r="T3950" s="12">
        <v>-1500</v>
      </c>
      <c r="U3950">
        <f>SUM($T$2:T3950)</f>
        <v>2598874.7599999988</v>
      </c>
      <c r="W3950" s="16">
        <v>8971586</v>
      </c>
      <c r="X3950">
        <v>2598874.7599999988</v>
      </c>
      <c r="Y3950">
        <v>3949</v>
      </c>
      <c r="Z3950" s="18">
        <f t="shared" si="307"/>
        <v>6.2416431082719237</v>
      </c>
      <c r="AA3950" s="18">
        <f t="shared" si="308"/>
        <v>0.86524978089395266</v>
      </c>
      <c r="AB3950" t="str">
        <f t="shared" si="306"/>
        <v>D</v>
      </c>
      <c r="AI3950" s="14">
        <v>9023085</v>
      </c>
      <c r="AJ3950" s="12">
        <v>-2000</v>
      </c>
      <c r="AK3950" s="12">
        <v>0</v>
      </c>
      <c r="AL3950" s="12">
        <v>0</v>
      </c>
      <c r="AN3950">
        <v>9023085</v>
      </c>
      <c r="AO3950">
        <v>-2000</v>
      </c>
      <c r="AP3950">
        <v>0</v>
      </c>
      <c r="AQ3950">
        <v>0</v>
      </c>
      <c r="AR3950">
        <f t="shared" si="309"/>
        <v>0</v>
      </c>
      <c r="AV3950" s="4">
        <v>3010358</v>
      </c>
      <c r="AW3950" s="4">
        <v>9091573</v>
      </c>
      <c r="AX3950" s="4" t="s">
        <v>5877</v>
      </c>
      <c r="AY3950" s="4">
        <v>1500</v>
      </c>
      <c r="AZ3950" s="4">
        <v>1500</v>
      </c>
      <c r="BA3950" s="4">
        <v>0.3</v>
      </c>
      <c r="BB3950" s="7">
        <f>AZ3950+BA3950-AY3950</f>
        <v>0.29999999999995453</v>
      </c>
      <c r="BC3950" s="4" t="s">
        <v>2380</v>
      </c>
      <c r="BD3950" s="4">
        <v>30000</v>
      </c>
      <c r="BE3950" s="4" t="s">
        <v>4</v>
      </c>
      <c r="BF3950" s="4" t="s">
        <v>13</v>
      </c>
      <c r="BG3950" s="4" t="s">
        <v>6</v>
      </c>
      <c r="BH3950" s="4" t="s">
        <v>25</v>
      </c>
      <c r="BI3950" t="str">
        <f t="shared" si="310"/>
        <v>B</v>
      </c>
    </row>
    <row r="3951" spans="1:61" ht="15.75" customHeight="1" x14ac:dyDescent="0.2">
      <c r="A3951" s="4">
        <v>3016917</v>
      </c>
      <c r="B3951" s="4">
        <v>7603905</v>
      </c>
      <c r="C3951" s="4" t="s">
        <v>6353</v>
      </c>
      <c r="D3951" s="4">
        <v>1500</v>
      </c>
      <c r="E3951" s="4">
        <v>1500</v>
      </c>
      <c r="F3951" s="4">
        <v>0.3</v>
      </c>
      <c r="G3951" s="7">
        <f>E3951+F3951-D3951</f>
        <v>0.29999999999995453</v>
      </c>
      <c r="H3951" s="4" t="s">
        <v>6354</v>
      </c>
      <c r="I3951" s="4">
        <v>18000</v>
      </c>
      <c r="J3951" s="4" t="s">
        <v>4</v>
      </c>
      <c r="K3951" s="4" t="s">
        <v>5</v>
      </c>
      <c r="L3951" s="4" t="s">
        <v>6</v>
      </c>
      <c r="M3951" s="4" t="s">
        <v>25</v>
      </c>
      <c r="O3951" s="4"/>
      <c r="P3951" s="14">
        <v>9023099</v>
      </c>
      <c r="Q3951" s="12">
        <v>265</v>
      </c>
      <c r="S3951" s="14">
        <v>8975443</v>
      </c>
      <c r="T3951" s="12">
        <v>-1500</v>
      </c>
      <c r="U3951">
        <f>SUM($T$2:T3951)</f>
        <v>2597374.7599999988</v>
      </c>
      <c r="W3951" s="16">
        <v>8975443</v>
      </c>
      <c r="X3951">
        <v>2597374.7599999988</v>
      </c>
      <c r="Y3951">
        <v>3950</v>
      </c>
      <c r="Z3951" s="18">
        <f t="shared" si="307"/>
        <v>6.2380406012152134</v>
      </c>
      <c r="AA3951" s="18">
        <f t="shared" si="308"/>
        <v>0.86546888694127955</v>
      </c>
      <c r="AB3951" t="str">
        <f t="shared" si="306"/>
        <v>D</v>
      </c>
      <c r="AI3951" s="14">
        <v>9023099</v>
      </c>
      <c r="AJ3951" s="12">
        <v>265</v>
      </c>
      <c r="AK3951" s="12">
        <v>265</v>
      </c>
      <c r="AL3951" s="12">
        <v>2000</v>
      </c>
      <c r="AN3951">
        <v>9023099</v>
      </c>
      <c r="AO3951">
        <v>265</v>
      </c>
      <c r="AP3951">
        <v>265</v>
      </c>
      <c r="AQ3951">
        <v>2000</v>
      </c>
      <c r="AR3951">
        <f t="shared" si="309"/>
        <v>0</v>
      </c>
      <c r="AV3951" s="4">
        <v>3016917</v>
      </c>
      <c r="AW3951" s="4">
        <v>7603905</v>
      </c>
      <c r="AX3951" s="4" t="s">
        <v>6353</v>
      </c>
      <c r="AY3951" s="4">
        <v>1500</v>
      </c>
      <c r="AZ3951" s="4">
        <v>1500</v>
      </c>
      <c r="BA3951" s="4">
        <v>0.3</v>
      </c>
      <c r="BB3951" s="7">
        <f>AZ3951+BA3951-AY3951</f>
        <v>0.29999999999995453</v>
      </c>
      <c r="BC3951" s="4" t="s">
        <v>6354</v>
      </c>
      <c r="BD3951" s="4">
        <v>18000</v>
      </c>
      <c r="BE3951" s="4" t="s">
        <v>4</v>
      </c>
      <c r="BF3951" s="4" t="s">
        <v>5</v>
      </c>
      <c r="BG3951" s="4" t="s">
        <v>6</v>
      </c>
      <c r="BH3951" s="4" t="s">
        <v>25</v>
      </c>
      <c r="BI3951" t="str">
        <f t="shared" si="310"/>
        <v>B</v>
      </c>
    </row>
    <row r="3952" spans="1:61" ht="15.75" customHeight="1" x14ac:dyDescent="0.2">
      <c r="A3952" s="4">
        <v>3012444</v>
      </c>
      <c r="B3952" s="4">
        <v>5737894</v>
      </c>
      <c r="C3952" s="4" t="s">
        <v>6406</v>
      </c>
      <c r="D3952" s="4">
        <v>1500</v>
      </c>
      <c r="E3952" s="4">
        <v>1500</v>
      </c>
      <c r="F3952" s="4">
        <v>0.3</v>
      </c>
      <c r="G3952" s="7">
        <f>E3952+F3952-D3952</f>
        <v>0.29999999999995453</v>
      </c>
      <c r="H3952" s="4" t="s">
        <v>6407</v>
      </c>
      <c r="I3952" s="4">
        <v>12000</v>
      </c>
      <c r="J3952" s="4" t="s">
        <v>4</v>
      </c>
      <c r="K3952" s="4" t="s">
        <v>8</v>
      </c>
      <c r="L3952" s="4" t="s">
        <v>6</v>
      </c>
      <c r="M3952" s="4" t="s">
        <v>64</v>
      </c>
      <c r="O3952" s="4"/>
      <c r="P3952" s="14">
        <v>9025857</v>
      </c>
      <c r="Q3952" s="12">
        <v>2.5499999999999545</v>
      </c>
      <c r="S3952" s="14">
        <v>8987931</v>
      </c>
      <c r="T3952" s="12">
        <v>-1500</v>
      </c>
      <c r="U3952">
        <f>SUM($T$2:T3952)</f>
        <v>2595874.7599999988</v>
      </c>
      <c r="W3952" s="16">
        <v>8987931</v>
      </c>
      <c r="X3952">
        <v>2595874.7599999988</v>
      </c>
      <c r="Y3952">
        <v>3951</v>
      </c>
      <c r="Z3952" s="18">
        <f t="shared" si="307"/>
        <v>6.2344380941585023</v>
      </c>
      <c r="AA3952" s="18">
        <f t="shared" si="308"/>
        <v>0.86568799298860644</v>
      </c>
      <c r="AB3952" t="str">
        <f t="shared" si="306"/>
        <v>D</v>
      </c>
      <c r="AI3952" s="14">
        <v>9025857</v>
      </c>
      <c r="AJ3952" s="12">
        <v>2.5499999999999545</v>
      </c>
      <c r="AK3952" s="12">
        <v>2.5499999999999998</v>
      </c>
      <c r="AL3952" s="12">
        <v>1700</v>
      </c>
      <c r="AN3952">
        <v>9025857</v>
      </c>
      <c r="AO3952">
        <v>2.5499999999999545</v>
      </c>
      <c r="AP3952">
        <v>2.5499999999999998</v>
      </c>
      <c r="AQ3952">
        <v>1700</v>
      </c>
      <c r="AR3952">
        <f t="shared" si="309"/>
        <v>0</v>
      </c>
      <c r="AV3952" s="4">
        <v>3012444</v>
      </c>
      <c r="AW3952" s="4">
        <v>5737894</v>
      </c>
      <c r="AX3952" s="4" t="s">
        <v>6406</v>
      </c>
      <c r="AY3952" s="4">
        <v>1500</v>
      </c>
      <c r="AZ3952" s="4">
        <v>1500</v>
      </c>
      <c r="BA3952" s="4">
        <v>0.3</v>
      </c>
      <c r="BB3952" s="7">
        <f>AZ3952+BA3952-AY3952</f>
        <v>0.29999999999995453</v>
      </c>
      <c r="BC3952" s="4" t="s">
        <v>6407</v>
      </c>
      <c r="BD3952" s="4">
        <v>12000</v>
      </c>
      <c r="BE3952" s="4" t="s">
        <v>4</v>
      </c>
      <c r="BF3952" s="4" t="s">
        <v>8</v>
      </c>
      <c r="BG3952" s="4" t="s">
        <v>6</v>
      </c>
      <c r="BH3952" s="4" t="s">
        <v>64</v>
      </c>
      <c r="BI3952" t="str">
        <f t="shared" si="310"/>
        <v>B</v>
      </c>
    </row>
    <row r="3953" spans="1:61" ht="15.75" customHeight="1" x14ac:dyDescent="0.2">
      <c r="A3953" s="4">
        <v>3018590</v>
      </c>
      <c r="B3953" s="4">
        <v>1719033</v>
      </c>
      <c r="C3953" s="4" t="s">
        <v>6455</v>
      </c>
      <c r="D3953" s="4">
        <v>1500</v>
      </c>
      <c r="E3953" s="4">
        <v>1500</v>
      </c>
      <c r="F3953" s="4">
        <v>0.3</v>
      </c>
      <c r="G3953" s="7">
        <f>E3953+F3953-D3953</f>
        <v>0.29999999999995453</v>
      </c>
      <c r="H3953" s="4" t="s">
        <v>6456</v>
      </c>
      <c r="I3953" s="4">
        <v>12000</v>
      </c>
      <c r="J3953" s="4" t="s">
        <v>4</v>
      </c>
      <c r="K3953" s="4" t="s">
        <v>13</v>
      </c>
      <c r="L3953" s="4" t="s">
        <v>14</v>
      </c>
      <c r="M3953" s="4" t="s">
        <v>20</v>
      </c>
      <c r="O3953" s="4"/>
      <c r="P3953" s="14">
        <v>9025990</v>
      </c>
      <c r="Q3953" s="12">
        <v>-2000</v>
      </c>
      <c r="S3953" s="14">
        <v>9026823</v>
      </c>
      <c r="T3953" s="12">
        <v>-1500</v>
      </c>
      <c r="U3953">
        <f>SUM($T$2:T3953)</f>
        <v>2594374.7599999988</v>
      </c>
      <c r="W3953" s="16">
        <v>9026823</v>
      </c>
      <c r="X3953">
        <v>2594374.7599999988</v>
      </c>
      <c r="Y3953">
        <v>3952</v>
      </c>
      <c r="Z3953" s="18">
        <f t="shared" si="307"/>
        <v>6.2308355871017911</v>
      </c>
      <c r="AA3953" s="18">
        <f t="shared" si="308"/>
        <v>0.86590709903593344</v>
      </c>
      <c r="AB3953" t="str">
        <f t="shared" si="306"/>
        <v>C</v>
      </c>
      <c r="AI3953" s="14">
        <v>9025990</v>
      </c>
      <c r="AJ3953" s="12">
        <v>-2000</v>
      </c>
      <c r="AK3953" s="12">
        <v>0</v>
      </c>
      <c r="AL3953" s="12">
        <v>0</v>
      </c>
      <c r="AN3953">
        <v>9025990</v>
      </c>
      <c r="AO3953">
        <v>-2000</v>
      </c>
      <c r="AP3953">
        <v>0</v>
      </c>
      <c r="AQ3953">
        <v>0</v>
      </c>
      <c r="AR3953">
        <f t="shared" si="309"/>
        <v>0</v>
      </c>
      <c r="AV3953" s="4">
        <v>3018590</v>
      </c>
      <c r="AW3953" s="4">
        <v>1719033</v>
      </c>
      <c r="AX3953" s="4" t="s">
        <v>6455</v>
      </c>
      <c r="AY3953" s="4">
        <v>1500</v>
      </c>
      <c r="AZ3953" s="4">
        <v>1500</v>
      </c>
      <c r="BA3953" s="4">
        <v>0.3</v>
      </c>
      <c r="BB3953" s="7">
        <f>AZ3953+BA3953-AY3953</f>
        <v>0.29999999999995453</v>
      </c>
      <c r="BC3953" s="4" t="s">
        <v>6456</v>
      </c>
      <c r="BD3953" s="4">
        <v>12000</v>
      </c>
      <c r="BE3953" s="4" t="s">
        <v>4</v>
      </c>
      <c r="BF3953" s="4" t="s">
        <v>13</v>
      </c>
      <c r="BG3953" s="4" t="s">
        <v>14</v>
      </c>
      <c r="BH3953" s="4" t="s">
        <v>20</v>
      </c>
      <c r="BI3953" t="str">
        <f t="shared" si="310"/>
        <v>B</v>
      </c>
    </row>
    <row r="3954" spans="1:61" ht="15.75" customHeight="1" x14ac:dyDescent="0.2">
      <c r="A3954" s="4">
        <v>3037266</v>
      </c>
      <c r="B3954" s="4">
        <v>518503</v>
      </c>
      <c r="C3954" s="4" t="s">
        <v>7957</v>
      </c>
      <c r="D3954" s="4">
        <v>1500</v>
      </c>
      <c r="E3954" s="4">
        <v>1500</v>
      </c>
      <c r="F3954" s="4">
        <v>0.3</v>
      </c>
      <c r="G3954" s="7">
        <f>E3954+F3954-D3954</f>
        <v>0.29999999999995453</v>
      </c>
      <c r="H3954" s="4" t="s">
        <v>4439</v>
      </c>
      <c r="I3954" s="4">
        <v>3000</v>
      </c>
      <c r="J3954" s="4" t="s">
        <v>4</v>
      </c>
      <c r="K3954" s="4" t="s">
        <v>13</v>
      </c>
      <c r="L3954" s="4" t="s">
        <v>6</v>
      </c>
      <c r="M3954" s="4" t="s">
        <v>25</v>
      </c>
      <c r="O3954" s="4"/>
      <c r="P3954" s="14">
        <v>9026396</v>
      </c>
      <c r="Q3954" s="12">
        <v>2.25</v>
      </c>
      <c r="S3954" s="14">
        <v>9026872</v>
      </c>
      <c r="T3954" s="12">
        <v>-1500</v>
      </c>
      <c r="U3954">
        <f>SUM($T$2:T3954)</f>
        <v>2592874.7599999988</v>
      </c>
      <c r="W3954" s="16">
        <v>9026872</v>
      </c>
      <c r="X3954">
        <v>2592874.7599999988</v>
      </c>
      <c r="Y3954">
        <v>3953</v>
      </c>
      <c r="Z3954" s="18">
        <f t="shared" si="307"/>
        <v>6.2272330800450799</v>
      </c>
      <c r="AA3954" s="18">
        <f t="shared" si="308"/>
        <v>0.86612620508326033</v>
      </c>
      <c r="AB3954" t="str">
        <f t="shared" si="306"/>
        <v>D</v>
      </c>
      <c r="AI3954" s="14">
        <v>9026396</v>
      </c>
      <c r="AJ3954" s="12">
        <v>2.25</v>
      </c>
      <c r="AK3954" s="12">
        <v>2.25</v>
      </c>
      <c r="AL3954" s="12">
        <v>1500</v>
      </c>
      <c r="AN3954">
        <v>9026396</v>
      </c>
      <c r="AO3954">
        <v>2.25</v>
      </c>
      <c r="AP3954">
        <v>2.25</v>
      </c>
      <c r="AQ3954">
        <v>1500</v>
      </c>
      <c r="AR3954">
        <f t="shared" si="309"/>
        <v>0</v>
      </c>
      <c r="AV3954" s="4">
        <v>3037266</v>
      </c>
      <c r="AW3954" s="4">
        <v>518503</v>
      </c>
      <c r="AX3954" s="4" t="s">
        <v>7957</v>
      </c>
      <c r="AY3954" s="4">
        <v>1500</v>
      </c>
      <c r="AZ3954" s="4">
        <v>1500</v>
      </c>
      <c r="BA3954" s="4">
        <v>0.3</v>
      </c>
      <c r="BB3954" s="7">
        <f>AZ3954+BA3954-AY3954</f>
        <v>0.29999999999995453</v>
      </c>
      <c r="BC3954" s="4" t="s">
        <v>4439</v>
      </c>
      <c r="BD3954" s="4">
        <v>3000</v>
      </c>
      <c r="BE3954" s="4" t="s">
        <v>4</v>
      </c>
      <c r="BF3954" s="4" t="s">
        <v>13</v>
      </c>
      <c r="BG3954" s="4" t="s">
        <v>6</v>
      </c>
      <c r="BH3954" s="4" t="s">
        <v>25</v>
      </c>
      <c r="BI3954" t="str">
        <f t="shared" si="310"/>
        <v>B</v>
      </c>
    </row>
    <row r="3955" spans="1:61" ht="15.75" customHeight="1" x14ac:dyDescent="0.2">
      <c r="A3955" s="4">
        <v>3040360</v>
      </c>
      <c r="B3955" s="4">
        <v>9175153</v>
      </c>
      <c r="C3955" s="4" t="s">
        <v>8084</v>
      </c>
      <c r="D3955" s="4">
        <v>600</v>
      </c>
      <c r="E3955" s="4">
        <v>600</v>
      </c>
      <c r="F3955" s="4">
        <v>0.3</v>
      </c>
      <c r="G3955" s="7">
        <f>E3955+F3955-D3955</f>
        <v>0.29999999999995453</v>
      </c>
      <c r="H3955" s="4" t="s">
        <v>7913</v>
      </c>
      <c r="I3955" s="4">
        <v>2300</v>
      </c>
      <c r="J3955" s="4" t="s">
        <v>51</v>
      </c>
      <c r="K3955" s="4" t="s">
        <v>13</v>
      </c>
      <c r="M3955" s="4" t="s">
        <v>10</v>
      </c>
      <c r="O3955" s="4"/>
      <c r="P3955" s="14">
        <v>9026564</v>
      </c>
      <c r="Q3955" s="12">
        <v>-1000</v>
      </c>
      <c r="S3955" s="14">
        <v>9029665</v>
      </c>
      <c r="T3955" s="12">
        <v>-1500</v>
      </c>
      <c r="U3955">
        <f>SUM($T$2:T3955)</f>
        <v>2591374.7599999988</v>
      </c>
      <c r="W3955" s="16">
        <v>9029665</v>
      </c>
      <c r="X3955">
        <v>2591374.7599999988</v>
      </c>
      <c r="Y3955">
        <v>3954</v>
      </c>
      <c r="Z3955" s="18">
        <f t="shared" si="307"/>
        <v>6.2236305729883696</v>
      </c>
      <c r="AA3955" s="18">
        <f t="shared" si="308"/>
        <v>0.86634531113058721</v>
      </c>
      <c r="AB3955" t="str">
        <f t="shared" si="306"/>
        <v>D</v>
      </c>
      <c r="AI3955" s="14">
        <v>9026564</v>
      </c>
      <c r="AJ3955" s="12">
        <v>-1000</v>
      </c>
      <c r="AK3955" s="12">
        <v>0</v>
      </c>
      <c r="AL3955" s="12">
        <v>0</v>
      </c>
      <c r="AN3955">
        <v>9026564</v>
      </c>
      <c r="AO3955">
        <v>-1000</v>
      </c>
      <c r="AP3955">
        <v>0</v>
      </c>
      <c r="AQ3955">
        <v>0</v>
      </c>
      <c r="AR3955">
        <f t="shared" si="309"/>
        <v>0</v>
      </c>
      <c r="AV3955" s="4">
        <v>3040360</v>
      </c>
      <c r="AW3955" s="4">
        <v>9175153</v>
      </c>
      <c r="AX3955" s="4" t="s">
        <v>8084</v>
      </c>
      <c r="AY3955" s="4">
        <v>600</v>
      </c>
      <c r="AZ3955" s="4">
        <v>600</v>
      </c>
      <c r="BA3955" s="4">
        <v>0.3</v>
      </c>
      <c r="BB3955" s="7">
        <f>AZ3955+BA3955-AY3955</f>
        <v>0.29999999999995453</v>
      </c>
      <c r="BC3955" s="4" t="s">
        <v>7913</v>
      </c>
      <c r="BD3955" s="4">
        <v>2300</v>
      </c>
      <c r="BE3955" s="4" t="s">
        <v>51</v>
      </c>
      <c r="BF3955" s="4" t="s">
        <v>13</v>
      </c>
      <c r="BH3955" s="4" t="s">
        <v>10</v>
      </c>
      <c r="BI3955" t="str">
        <f t="shared" si="310"/>
        <v>B</v>
      </c>
    </row>
    <row r="3956" spans="1:61" ht="15.75" customHeight="1" x14ac:dyDescent="0.2">
      <c r="A3956" s="4">
        <v>3045918</v>
      </c>
      <c r="B3956" s="4">
        <v>8999726</v>
      </c>
      <c r="C3956" s="4" t="s">
        <v>8462</v>
      </c>
      <c r="D3956" s="4">
        <v>1500</v>
      </c>
      <c r="E3956" s="4">
        <v>1500</v>
      </c>
      <c r="F3956" s="4">
        <v>0.3</v>
      </c>
      <c r="G3956" s="7">
        <f>E3956+F3956-D3956</f>
        <v>0.29999999999995453</v>
      </c>
      <c r="H3956" s="4" t="s">
        <v>8463</v>
      </c>
      <c r="I3956" s="4">
        <v>2000</v>
      </c>
      <c r="J3956" s="4" t="s">
        <v>4</v>
      </c>
      <c r="K3956" s="4" t="s">
        <v>13</v>
      </c>
      <c r="L3956" s="4" t="s">
        <v>6</v>
      </c>
      <c r="M3956" s="4" t="s">
        <v>26</v>
      </c>
      <c r="O3956" s="4"/>
      <c r="P3956" s="14">
        <v>9026662</v>
      </c>
      <c r="Q3956" s="12">
        <v>3</v>
      </c>
      <c r="S3956" s="14">
        <v>9053262</v>
      </c>
      <c r="T3956" s="12">
        <v>-1500</v>
      </c>
      <c r="U3956">
        <f>SUM($T$2:T3956)</f>
        <v>2589874.7599999988</v>
      </c>
      <c r="W3956" s="16">
        <v>9053262</v>
      </c>
      <c r="X3956">
        <v>2589874.7599999988</v>
      </c>
      <c r="Y3956">
        <v>3955</v>
      </c>
      <c r="Z3956" s="18">
        <f t="shared" si="307"/>
        <v>6.2200280659316585</v>
      </c>
      <c r="AA3956" s="18">
        <f t="shared" si="308"/>
        <v>0.8665644171779141</v>
      </c>
      <c r="AB3956" t="str">
        <f t="shared" si="306"/>
        <v>D</v>
      </c>
      <c r="AI3956" s="14">
        <v>9026662</v>
      </c>
      <c r="AJ3956" s="12">
        <v>3</v>
      </c>
      <c r="AK3956" s="12">
        <v>3</v>
      </c>
      <c r="AL3956" s="12">
        <v>2000</v>
      </c>
      <c r="AN3956">
        <v>9026662</v>
      </c>
      <c r="AO3956">
        <v>3</v>
      </c>
      <c r="AP3956">
        <v>3</v>
      </c>
      <c r="AQ3956">
        <v>2000</v>
      </c>
      <c r="AR3956">
        <f t="shared" si="309"/>
        <v>0</v>
      </c>
      <c r="AV3956" s="4">
        <v>3045918</v>
      </c>
      <c r="AW3956" s="4">
        <v>8999726</v>
      </c>
      <c r="AX3956" s="4" t="s">
        <v>8462</v>
      </c>
      <c r="AY3956" s="4">
        <v>1500</v>
      </c>
      <c r="AZ3956" s="4">
        <v>1500</v>
      </c>
      <c r="BA3956" s="4">
        <v>0.3</v>
      </c>
      <c r="BB3956" s="7">
        <f>AZ3956+BA3956-AY3956</f>
        <v>0.29999999999995453</v>
      </c>
      <c r="BC3956" s="4" t="s">
        <v>8463</v>
      </c>
      <c r="BD3956" s="4">
        <v>2000</v>
      </c>
      <c r="BE3956" s="4" t="s">
        <v>4</v>
      </c>
      <c r="BF3956" s="4" t="s">
        <v>13</v>
      </c>
      <c r="BG3956" s="4" t="s">
        <v>6</v>
      </c>
      <c r="BH3956" s="4" t="s">
        <v>26</v>
      </c>
      <c r="BI3956" t="str">
        <f t="shared" si="310"/>
        <v>B</v>
      </c>
    </row>
    <row r="3957" spans="1:61" ht="15.75" customHeight="1" x14ac:dyDescent="0.2">
      <c r="A3957" s="4">
        <v>3047528</v>
      </c>
      <c r="B3957" s="4">
        <v>317311</v>
      </c>
      <c r="C3957" s="4" t="s">
        <v>8612</v>
      </c>
      <c r="D3957" s="4">
        <v>1500</v>
      </c>
      <c r="E3957" s="4">
        <v>1500</v>
      </c>
      <c r="F3957" s="4">
        <v>0.3</v>
      </c>
      <c r="G3957" s="7">
        <f>E3957+F3957-D3957</f>
        <v>0.29999999999995453</v>
      </c>
      <c r="H3957" s="4" t="s">
        <v>8613</v>
      </c>
      <c r="I3957" s="4">
        <v>25000</v>
      </c>
      <c r="J3957" s="4" t="s">
        <v>4</v>
      </c>
      <c r="K3957" s="4" t="s">
        <v>8</v>
      </c>
      <c r="L3957" s="4" t="s">
        <v>6</v>
      </c>
      <c r="M3957" s="4" t="s">
        <v>23</v>
      </c>
      <c r="O3957" s="4"/>
      <c r="P3957" s="14">
        <v>9026781</v>
      </c>
      <c r="Q3957" s="12">
        <v>3.9000000000000909</v>
      </c>
      <c r="S3957" s="14">
        <v>9062649</v>
      </c>
      <c r="T3957" s="12">
        <v>-1500</v>
      </c>
      <c r="U3957">
        <f>SUM($T$2:T3957)</f>
        <v>2588374.7599999988</v>
      </c>
      <c r="W3957" s="16">
        <v>9062649</v>
      </c>
      <c r="X3957">
        <v>2588374.7599999988</v>
      </c>
      <c r="Y3957">
        <v>3956</v>
      </c>
      <c r="Z3957" s="18">
        <f t="shared" si="307"/>
        <v>6.2164255588749473</v>
      </c>
      <c r="AA3957" s="18">
        <f t="shared" si="308"/>
        <v>0.86678352322524099</v>
      </c>
      <c r="AB3957" t="str">
        <f t="shared" ref="AB3957:AB4020" si="311">IF(VLOOKUP(W3957,$AN$1:$AR$4565,5,FALSE)=1,"C","D")</f>
        <v>D</v>
      </c>
      <c r="AI3957" s="14">
        <v>9026781</v>
      </c>
      <c r="AJ3957" s="12">
        <v>3.9000000000000909</v>
      </c>
      <c r="AK3957" s="12">
        <v>3.9</v>
      </c>
      <c r="AL3957" s="12">
        <v>3000</v>
      </c>
      <c r="AN3957">
        <v>9026781</v>
      </c>
      <c r="AO3957">
        <v>3.9000000000000909</v>
      </c>
      <c r="AP3957">
        <v>3.9</v>
      </c>
      <c r="AQ3957">
        <v>3000</v>
      </c>
      <c r="AR3957">
        <f t="shared" si="309"/>
        <v>0</v>
      </c>
      <c r="AV3957" s="4">
        <v>3047528</v>
      </c>
      <c r="AW3957" s="4">
        <v>317311</v>
      </c>
      <c r="AX3957" s="4" t="s">
        <v>8612</v>
      </c>
      <c r="AY3957" s="4">
        <v>1500</v>
      </c>
      <c r="AZ3957" s="4">
        <v>1500</v>
      </c>
      <c r="BA3957" s="4">
        <v>0.3</v>
      </c>
      <c r="BB3957" s="7">
        <f>AZ3957+BA3957-AY3957</f>
        <v>0.29999999999995453</v>
      </c>
      <c r="BC3957" s="4" t="s">
        <v>8613</v>
      </c>
      <c r="BD3957" s="4">
        <v>25000</v>
      </c>
      <c r="BE3957" s="4" t="s">
        <v>4</v>
      </c>
      <c r="BF3957" s="4" t="s">
        <v>8</v>
      </c>
      <c r="BG3957" s="4" t="s">
        <v>6</v>
      </c>
      <c r="BH3957" s="4" t="s">
        <v>23</v>
      </c>
      <c r="BI3957" t="str">
        <f t="shared" si="310"/>
        <v>B</v>
      </c>
    </row>
    <row r="3958" spans="1:61" ht="15.75" customHeight="1" x14ac:dyDescent="0.2">
      <c r="A3958" s="4">
        <v>3050034</v>
      </c>
      <c r="B3958" s="4">
        <v>9141938</v>
      </c>
      <c r="C3958" s="4" t="s">
        <v>8747</v>
      </c>
      <c r="D3958" s="4">
        <v>1500</v>
      </c>
      <c r="E3958" s="4">
        <v>1500</v>
      </c>
      <c r="F3958" s="4">
        <v>0.3</v>
      </c>
      <c r="G3958" s="7">
        <f>E3958+F3958-D3958</f>
        <v>0.29999999999995453</v>
      </c>
      <c r="H3958" s="4" t="s">
        <v>8748</v>
      </c>
      <c r="I3958" s="4">
        <v>12000</v>
      </c>
      <c r="J3958" s="4" t="s">
        <v>4</v>
      </c>
      <c r="K3958" s="4" t="s">
        <v>22</v>
      </c>
      <c r="L3958" s="4" t="s">
        <v>9</v>
      </c>
      <c r="M3958" s="4" t="s">
        <v>25</v>
      </c>
      <c r="O3958" s="4"/>
      <c r="P3958" s="14">
        <v>9026823</v>
      </c>
      <c r="Q3958" s="12">
        <v>-1500</v>
      </c>
      <c r="S3958" s="14">
        <v>9064665</v>
      </c>
      <c r="T3958" s="12">
        <v>-1500</v>
      </c>
      <c r="U3958">
        <f>SUM($T$2:T3958)</f>
        <v>2586874.7599999988</v>
      </c>
      <c r="W3958" s="16">
        <v>9064665</v>
      </c>
      <c r="X3958">
        <v>2586874.7599999988</v>
      </c>
      <c r="Y3958">
        <v>3957</v>
      </c>
      <c r="Z3958" s="18">
        <f t="shared" si="307"/>
        <v>6.212823051818237</v>
      </c>
      <c r="AA3958" s="18">
        <f t="shared" si="308"/>
        <v>0.86700262927256788</v>
      </c>
      <c r="AB3958" t="str">
        <f t="shared" si="311"/>
        <v>D</v>
      </c>
      <c r="AI3958" s="14">
        <v>9026823</v>
      </c>
      <c r="AJ3958" s="12">
        <v>-1500</v>
      </c>
      <c r="AK3958" s="12">
        <v>1.6</v>
      </c>
      <c r="AL3958" s="12">
        <v>498.4</v>
      </c>
      <c r="AN3958">
        <v>9026823</v>
      </c>
      <c r="AO3958">
        <v>-1500</v>
      </c>
      <c r="AP3958">
        <v>1.6</v>
      </c>
      <c r="AQ3958">
        <v>498.4</v>
      </c>
      <c r="AR3958">
        <f t="shared" si="309"/>
        <v>1</v>
      </c>
      <c r="AV3958" s="4">
        <v>3050034</v>
      </c>
      <c r="AW3958" s="4">
        <v>9141938</v>
      </c>
      <c r="AX3958" s="4" t="s">
        <v>8747</v>
      </c>
      <c r="AY3958" s="4">
        <v>1500</v>
      </c>
      <c r="AZ3958" s="4">
        <v>1500</v>
      </c>
      <c r="BA3958" s="4">
        <v>0.3</v>
      </c>
      <c r="BB3958" s="7">
        <f>AZ3958+BA3958-AY3958</f>
        <v>0.29999999999995453</v>
      </c>
      <c r="BC3958" s="4" t="s">
        <v>8748</v>
      </c>
      <c r="BD3958" s="4">
        <v>12000</v>
      </c>
      <c r="BE3958" s="4" t="s">
        <v>4</v>
      </c>
      <c r="BF3958" s="4" t="s">
        <v>22</v>
      </c>
      <c r="BG3958" s="4" t="s">
        <v>9</v>
      </c>
      <c r="BH3958" s="4" t="s">
        <v>25</v>
      </c>
      <c r="BI3958" t="str">
        <f t="shared" si="310"/>
        <v>C</v>
      </c>
    </row>
    <row r="3959" spans="1:61" ht="15.75" customHeight="1" x14ac:dyDescent="0.2">
      <c r="A3959" s="4">
        <v>3051028</v>
      </c>
      <c r="B3959" s="4">
        <v>9202593</v>
      </c>
      <c r="C3959" s="4" t="s">
        <v>8813</v>
      </c>
      <c r="D3959" s="4">
        <v>1500</v>
      </c>
      <c r="E3959" s="4">
        <v>1500</v>
      </c>
      <c r="F3959" s="4">
        <v>0.3</v>
      </c>
      <c r="G3959" s="7">
        <f>E3959+F3959-D3959</f>
        <v>0.29999999999995453</v>
      </c>
      <c r="H3959" s="4" t="s">
        <v>8814</v>
      </c>
      <c r="I3959" s="4">
        <v>12000</v>
      </c>
      <c r="J3959" s="4" t="s">
        <v>4</v>
      </c>
      <c r="K3959" s="4" t="s">
        <v>13</v>
      </c>
      <c r="L3959" s="4" t="s">
        <v>201</v>
      </c>
      <c r="M3959" s="4" t="s">
        <v>23</v>
      </c>
      <c r="O3959" s="4"/>
      <c r="P3959" s="14">
        <v>9026872</v>
      </c>
      <c r="Q3959" s="12">
        <v>-1500</v>
      </c>
      <c r="S3959" s="14">
        <v>9070244</v>
      </c>
      <c r="T3959" s="12">
        <v>-1500</v>
      </c>
      <c r="U3959">
        <f>SUM($T$2:T3959)</f>
        <v>2585374.7599999988</v>
      </c>
      <c r="W3959" s="16">
        <v>9070244</v>
      </c>
      <c r="X3959">
        <v>2585374.7599999988</v>
      </c>
      <c r="Y3959">
        <v>3958</v>
      </c>
      <c r="Z3959" s="18">
        <f t="shared" si="307"/>
        <v>6.2092205447615259</v>
      </c>
      <c r="AA3959" s="18">
        <f t="shared" si="308"/>
        <v>0.86722173531989488</v>
      </c>
      <c r="AB3959" t="str">
        <f t="shared" si="311"/>
        <v>D</v>
      </c>
      <c r="AI3959" s="14">
        <v>9026872</v>
      </c>
      <c r="AJ3959" s="12">
        <v>-1500</v>
      </c>
      <c r="AK3959" s="12">
        <v>0</v>
      </c>
      <c r="AL3959" s="12">
        <v>0</v>
      </c>
      <c r="AN3959">
        <v>9026872</v>
      </c>
      <c r="AO3959">
        <v>-1500</v>
      </c>
      <c r="AP3959">
        <v>0</v>
      </c>
      <c r="AQ3959">
        <v>0</v>
      </c>
      <c r="AR3959">
        <f t="shared" si="309"/>
        <v>0</v>
      </c>
      <c r="AV3959" s="4">
        <v>3051028</v>
      </c>
      <c r="AW3959" s="4">
        <v>9202593</v>
      </c>
      <c r="AX3959" s="4" t="s">
        <v>8813</v>
      </c>
      <c r="AY3959" s="4">
        <v>1500</v>
      </c>
      <c r="AZ3959" s="4">
        <v>1500</v>
      </c>
      <c r="BA3959" s="4">
        <v>0.3</v>
      </c>
      <c r="BB3959" s="7">
        <f>AZ3959+BA3959-AY3959</f>
        <v>0.29999999999995453</v>
      </c>
      <c r="BC3959" s="4" t="s">
        <v>8814</v>
      </c>
      <c r="BD3959" s="4">
        <v>12000</v>
      </c>
      <c r="BE3959" s="4" t="s">
        <v>4</v>
      </c>
      <c r="BF3959" s="4" t="s">
        <v>13</v>
      </c>
      <c r="BG3959" s="4" t="s">
        <v>201</v>
      </c>
      <c r="BH3959" s="4" t="s">
        <v>23</v>
      </c>
      <c r="BI3959" t="str">
        <f t="shared" si="310"/>
        <v>B</v>
      </c>
    </row>
    <row r="3960" spans="1:61" ht="15.75" customHeight="1" x14ac:dyDescent="0.2">
      <c r="A3960" s="4">
        <v>3058560</v>
      </c>
      <c r="B3960" s="4">
        <v>8809760</v>
      </c>
      <c r="C3960" s="4" t="s">
        <v>9281</v>
      </c>
      <c r="D3960" s="4">
        <v>1000</v>
      </c>
      <c r="E3960" s="4">
        <v>1000</v>
      </c>
      <c r="F3960" s="4">
        <v>0.3</v>
      </c>
      <c r="G3960" s="7">
        <f>E3960+F3960-D3960</f>
        <v>0.29999999999995453</v>
      </c>
      <c r="H3960" s="4" t="s">
        <v>3763</v>
      </c>
      <c r="I3960" s="4">
        <v>12000</v>
      </c>
      <c r="J3960" s="4" t="s">
        <v>72</v>
      </c>
      <c r="K3960" s="4" t="s">
        <v>5</v>
      </c>
      <c r="M3960" s="4" t="s">
        <v>25</v>
      </c>
      <c r="O3960" s="4"/>
      <c r="P3960" s="14">
        <v>9026893</v>
      </c>
      <c r="Q3960" s="12">
        <v>-1000</v>
      </c>
      <c r="S3960" s="14">
        <v>9081066</v>
      </c>
      <c r="T3960" s="12">
        <v>-1500</v>
      </c>
      <c r="U3960">
        <f>SUM($T$2:T3960)</f>
        <v>2583874.7599999988</v>
      </c>
      <c r="W3960" s="16">
        <v>9081066</v>
      </c>
      <c r="X3960">
        <v>2583874.7599999988</v>
      </c>
      <c r="Y3960">
        <v>3959</v>
      </c>
      <c r="Z3960" s="18">
        <f t="shared" si="307"/>
        <v>6.2056180377048147</v>
      </c>
      <c r="AA3960" s="18">
        <f t="shared" si="308"/>
        <v>0.86744084136722177</v>
      </c>
      <c r="AB3960" t="str">
        <f t="shared" si="311"/>
        <v>D</v>
      </c>
      <c r="AI3960" s="14">
        <v>9026893</v>
      </c>
      <c r="AJ3960" s="12">
        <v>-1000</v>
      </c>
      <c r="AK3960" s="12">
        <v>0</v>
      </c>
      <c r="AL3960" s="12">
        <v>0</v>
      </c>
      <c r="AN3960">
        <v>9026893</v>
      </c>
      <c r="AO3960">
        <v>-1000</v>
      </c>
      <c r="AP3960">
        <v>0</v>
      </c>
      <c r="AQ3960">
        <v>0</v>
      </c>
      <c r="AR3960">
        <f t="shared" si="309"/>
        <v>0</v>
      </c>
      <c r="AV3960" s="4">
        <v>3058560</v>
      </c>
      <c r="AW3960" s="4">
        <v>8809760</v>
      </c>
      <c r="AX3960" s="4" t="s">
        <v>9281</v>
      </c>
      <c r="AY3960" s="4">
        <v>1000</v>
      </c>
      <c r="AZ3960" s="4">
        <v>1000</v>
      </c>
      <c r="BA3960" s="4">
        <v>0.3</v>
      </c>
      <c r="BB3960" s="7">
        <f>AZ3960+BA3960-AY3960</f>
        <v>0.29999999999995453</v>
      </c>
      <c r="BC3960" s="4" t="s">
        <v>3763</v>
      </c>
      <c r="BD3960" s="4">
        <v>12000</v>
      </c>
      <c r="BE3960" s="4" t="s">
        <v>72</v>
      </c>
      <c r="BF3960" s="4" t="s">
        <v>5</v>
      </c>
      <c r="BH3960" s="4" t="s">
        <v>25</v>
      </c>
      <c r="BI3960" t="str">
        <f t="shared" si="310"/>
        <v>B</v>
      </c>
    </row>
    <row r="3961" spans="1:61" ht="15.75" customHeight="1" x14ac:dyDescent="0.2">
      <c r="A3961" s="4">
        <v>2978592</v>
      </c>
      <c r="B3961" s="4">
        <v>9001392</v>
      </c>
      <c r="C3961" s="4" t="s">
        <v>3219</v>
      </c>
      <c r="D3961" s="4">
        <v>700</v>
      </c>
      <c r="E3961" s="4">
        <v>700</v>
      </c>
      <c r="F3961" s="4">
        <v>0.28000000000000003</v>
      </c>
      <c r="G3961" s="7">
        <f>E3961+F3961-D3961</f>
        <v>0.27999999999997272</v>
      </c>
      <c r="H3961" s="4" t="s">
        <v>3220</v>
      </c>
      <c r="I3961" s="4">
        <v>6000</v>
      </c>
      <c r="J3961" s="4" t="s">
        <v>4</v>
      </c>
      <c r="K3961" s="4" t="s">
        <v>22</v>
      </c>
      <c r="L3961" s="4" t="s">
        <v>14</v>
      </c>
      <c r="M3961" s="4" t="s">
        <v>12</v>
      </c>
      <c r="O3961" s="4"/>
      <c r="P3961" s="14">
        <v>9027019</v>
      </c>
      <c r="Q3961" s="12">
        <v>2.0999999999999091</v>
      </c>
      <c r="S3961" s="14">
        <v>9099091</v>
      </c>
      <c r="T3961" s="12">
        <v>-1500</v>
      </c>
      <c r="U3961">
        <f>SUM($T$2:T3961)</f>
        <v>2582374.7599999988</v>
      </c>
      <c r="W3961" s="16">
        <v>9099091</v>
      </c>
      <c r="X3961">
        <v>2582374.7599999988</v>
      </c>
      <c r="Y3961">
        <v>3960</v>
      </c>
      <c r="Z3961" s="18">
        <f t="shared" si="307"/>
        <v>6.2020155306481035</v>
      </c>
      <c r="AA3961" s="18">
        <f t="shared" si="308"/>
        <v>0.86765994741454866</v>
      </c>
      <c r="AB3961" t="str">
        <f t="shared" si="311"/>
        <v>D</v>
      </c>
      <c r="AI3961" s="14">
        <v>9027019</v>
      </c>
      <c r="AJ3961" s="12">
        <v>2.0999999999999091</v>
      </c>
      <c r="AK3961" s="12">
        <v>2.1</v>
      </c>
      <c r="AL3961" s="12">
        <v>3000</v>
      </c>
      <c r="AN3961">
        <v>9027019</v>
      </c>
      <c r="AO3961">
        <v>2.0999999999999091</v>
      </c>
      <c r="AP3961">
        <v>2.1</v>
      </c>
      <c r="AQ3961">
        <v>3000</v>
      </c>
      <c r="AR3961">
        <f t="shared" si="309"/>
        <v>0</v>
      </c>
      <c r="AV3961" s="4">
        <v>2978592</v>
      </c>
      <c r="AW3961" s="4">
        <v>9001392</v>
      </c>
      <c r="AX3961" s="4" t="s">
        <v>3219</v>
      </c>
      <c r="AY3961" s="4">
        <v>700</v>
      </c>
      <c r="AZ3961" s="4">
        <v>700</v>
      </c>
      <c r="BA3961" s="4">
        <v>0.28000000000000003</v>
      </c>
      <c r="BB3961" s="7">
        <f>AZ3961+BA3961-AY3961</f>
        <v>0.27999999999997272</v>
      </c>
      <c r="BC3961" s="4" t="s">
        <v>3220</v>
      </c>
      <c r="BD3961" s="4">
        <v>6000</v>
      </c>
      <c r="BE3961" s="4" t="s">
        <v>4</v>
      </c>
      <c r="BF3961" s="4" t="s">
        <v>22</v>
      </c>
      <c r="BG3961" s="4" t="s">
        <v>14</v>
      </c>
      <c r="BH3961" s="4" t="s">
        <v>12</v>
      </c>
      <c r="BI3961" t="str">
        <f t="shared" si="310"/>
        <v>B</v>
      </c>
    </row>
    <row r="3962" spans="1:61" ht="15.75" customHeight="1" x14ac:dyDescent="0.2">
      <c r="A3962" s="4">
        <v>3008510</v>
      </c>
      <c r="B3962" s="4">
        <v>7435604</v>
      </c>
      <c r="C3962" s="4" t="s">
        <v>5738</v>
      </c>
      <c r="D3962" s="4">
        <v>700</v>
      </c>
      <c r="E3962" s="4">
        <v>700</v>
      </c>
      <c r="F3962" s="4">
        <v>0.28000000000000003</v>
      </c>
      <c r="G3962" s="7">
        <f>E3962+F3962-D3962</f>
        <v>0.27999999999997272</v>
      </c>
      <c r="H3962" s="4" t="s">
        <v>5739</v>
      </c>
      <c r="I3962" s="4">
        <v>6800</v>
      </c>
      <c r="J3962" s="4" t="s">
        <v>4</v>
      </c>
      <c r="K3962" s="4" t="s">
        <v>8</v>
      </c>
      <c r="L3962" s="4" t="s">
        <v>9</v>
      </c>
      <c r="M3962" s="4" t="s">
        <v>73</v>
      </c>
      <c r="O3962" s="4"/>
      <c r="P3962" s="14">
        <v>9027467</v>
      </c>
      <c r="Q3962" s="12">
        <v>59.25</v>
      </c>
      <c r="S3962" s="14">
        <v>9108688</v>
      </c>
      <c r="T3962" s="12">
        <v>-1500</v>
      </c>
      <c r="U3962">
        <f>SUM($T$2:T3962)</f>
        <v>2580874.7599999988</v>
      </c>
      <c r="W3962" s="16">
        <v>9108688</v>
      </c>
      <c r="X3962">
        <v>2580874.7599999988</v>
      </c>
      <c r="Y3962">
        <v>3961</v>
      </c>
      <c r="Z3962" s="18">
        <f t="shared" si="307"/>
        <v>6.1984130235913932</v>
      </c>
      <c r="AA3962" s="18">
        <f t="shared" si="308"/>
        <v>0.86787905346187555</v>
      </c>
      <c r="AB3962" t="str">
        <f t="shared" si="311"/>
        <v>D</v>
      </c>
      <c r="AI3962" s="14">
        <v>9027467</v>
      </c>
      <c r="AJ3962" s="12">
        <v>59.25</v>
      </c>
      <c r="AK3962" s="12">
        <v>59.25</v>
      </c>
      <c r="AL3962" s="12">
        <v>1500</v>
      </c>
      <c r="AN3962">
        <v>9027467</v>
      </c>
      <c r="AO3962">
        <v>59.25</v>
      </c>
      <c r="AP3962">
        <v>59.25</v>
      </c>
      <c r="AQ3962">
        <v>1500</v>
      </c>
      <c r="AR3962">
        <f t="shared" si="309"/>
        <v>0</v>
      </c>
      <c r="AV3962" s="4">
        <v>3008510</v>
      </c>
      <c r="AW3962" s="4">
        <v>7435604</v>
      </c>
      <c r="AX3962" s="4" t="s">
        <v>5738</v>
      </c>
      <c r="AY3962" s="4">
        <v>700</v>
      </c>
      <c r="AZ3962" s="4">
        <v>700</v>
      </c>
      <c r="BA3962" s="4">
        <v>0.28000000000000003</v>
      </c>
      <c r="BB3962" s="7">
        <f>AZ3962+BA3962-AY3962</f>
        <v>0.27999999999997272</v>
      </c>
      <c r="BC3962" s="4" t="s">
        <v>5739</v>
      </c>
      <c r="BD3962" s="4">
        <v>6800</v>
      </c>
      <c r="BE3962" s="4" t="s">
        <v>4</v>
      </c>
      <c r="BF3962" s="4" t="s">
        <v>8</v>
      </c>
      <c r="BG3962" s="4" t="s">
        <v>9</v>
      </c>
      <c r="BH3962" s="4" t="s">
        <v>73</v>
      </c>
      <c r="BI3962" t="str">
        <f t="shared" si="310"/>
        <v>B</v>
      </c>
    </row>
    <row r="3963" spans="1:61" ht="15.75" customHeight="1" x14ac:dyDescent="0.2">
      <c r="A3963" s="4">
        <v>2975638</v>
      </c>
      <c r="B3963" s="4">
        <v>8991438</v>
      </c>
      <c r="C3963" s="4" t="s">
        <v>2913</v>
      </c>
      <c r="D3963" s="4">
        <v>900</v>
      </c>
      <c r="E3963" s="4">
        <v>900</v>
      </c>
      <c r="F3963" s="4">
        <v>0.27</v>
      </c>
      <c r="G3963" s="7">
        <f>E3963+F3963-D3963</f>
        <v>0.26999999999998181</v>
      </c>
      <c r="H3963" s="4" t="s">
        <v>2914</v>
      </c>
      <c r="I3963" s="4">
        <v>10000</v>
      </c>
      <c r="J3963" s="4" t="s">
        <v>4</v>
      </c>
      <c r="K3963" s="4" t="s">
        <v>13</v>
      </c>
      <c r="L3963" s="4" t="s">
        <v>9</v>
      </c>
      <c r="M3963" s="4" t="s">
        <v>101</v>
      </c>
      <c r="O3963" s="4"/>
      <c r="P3963" s="14">
        <v>9027719</v>
      </c>
      <c r="Q3963" s="12">
        <v>4.1999999999998181</v>
      </c>
      <c r="S3963" s="14">
        <v>9114680</v>
      </c>
      <c r="T3963" s="12">
        <v>-1500</v>
      </c>
      <c r="U3963">
        <f>SUM($T$2:T3963)</f>
        <v>2579374.7599999988</v>
      </c>
      <c r="W3963" s="16">
        <v>9114680</v>
      </c>
      <c r="X3963">
        <v>2579374.7599999988</v>
      </c>
      <c r="Y3963">
        <v>3962</v>
      </c>
      <c r="Z3963" s="18">
        <f t="shared" si="307"/>
        <v>6.1948105165346821</v>
      </c>
      <c r="AA3963" s="18">
        <f t="shared" si="308"/>
        <v>0.86809815950920244</v>
      </c>
      <c r="AB3963" t="str">
        <f t="shared" si="311"/>
        <v>D</v>
      </c>
      <c r="AI3963" s="14">
        <v>9027719</v>
      </c>
      <c r="AJ3963" s="12">
        <v>4.1999999999998181</v>
      </c>
      <c r="AK3963" s="12">
        <v>4.2</v>
      </c>
      <c r="AL3963" s="12">
        <v>3000</v>
      </c>
      <c r="AN3963">
        <v>9027719</v>
      </c>
      <c r="AO3963">
        <v>4.1999999999998181</v>
      </c>
      <c r="AP3963">
        <v>4.2</v>
      </c>
      <c r="AQ3963">
        <v>3000</v>
      </c>
      <c r="AR3963">
        <f t="shared" si="309"/>
        <v>0</v>
      </c>
      <c r="AV3963" s="4">
        <v>2975638</v>
      </c>
      <c r="AW3963" s="4">
        <v>8991438</v>
      </c>
      <c r="AX3963" s="4" t="s">
        <v>2913</v>
      </c>
      <c r="AY3963" s="4">
        <v>900</v>
      </c>
      <c r="AZ3963" s="4">
        <v>900</v>
      </c>
      <c r="BA3963" s="4">
        <v>0.27</v>
      </c>
      <c r="BB3963" s="7">
        <f>AZ3963+BA3963-AY3963</f>
        <v>0.26999999999998181</v>
      </c>
      <c r="BC3963" s="4" t="s">
        <v>2914</v>
      </c>
      <c r="BD3963" s="4">
        <v>10000</v>
      </c>
      <c r="BE3963" s="4" t="s">
        <v>4</v>
      </c>
      <c r="BF3963" s="4" t="s">
        <v>13</v>
      </c>
      <c r="BG3963" s="4" t="s">
        <v>9</v>
      </c>
      <c r="BH3963" s="4" t="s">
        <v>101</v>
      </c>
      <c r="BI3963" t="str">
        <f t="shared" si="310"/>
        <v>A</v>
      </c>
    </row>
    <row r="3964" spans="1:61" ht="15.75" customHeight="1" x14ac:dyDescent="0.2">
      <c r="A3964" s="4">
        <v>2957620</v>
      </c>
      <c r="B3964" s="4">
        <v>4684569</v>
      </c>
      <c r="C3964" s="4" t="s">
        <v>1325</v>
      </c>
      <c r="D3964" s="4">
        <v>1300</v>
      </c>
      <c r="E3964" s="4">
        <v>1300</v>
      </c>
      <c r="F3964" s="4">
        <v>0.26</v>
      </c>
      <c r="G3964" s="7">
        <f>E3964+F3964-D3964</f>
        <v>0.25999999999999091</v>
      </c>
      <c r="H3964" s="4" t="s">
        <v>1326</v>
      </c>
      <c r="I3964" s="4">
        <v>10000</v>
      </c>
      <c r="J3964" s="4" t="s">
        <v>4</v>
      </c>
      <c r="K3964" s="4" t="s">
        <v>13</v>
      </c>
      <c r="L3964" s="4" t="s">
        <v>6</v>
      </c>
      <c r="M3964" s="4" t="s">
        <v>65</v>
      </c>
      <c r="O3964" s="4"/>
      <c r="P3964" s="14">
        <v>9027775</v>
      </c>
      <c r="Q3964" s="12">
        <v>5.999999999994543E-2</v>
      </c>
      <c r="S3964" s="14">
        <v>9115625</v>
      </c>
      <c r="T3964" s="12">
        <v>-1500</v>
      </c>
      <c r="U3964">
        <f>SUM($T$2:T3964)</f>
        <v>2577874.7599999988</v>
      </c>
      <c r="W3964" s="16">
        <v>9115625</v>
      </c>
      <c r="X3964">
        <v>2577874.7599999988</v>
      </c>
      <c r="Y3964">
        <v>3963</v>
      </c>
      <c r="Z3964" s="18">
        <f t="shared" si="307"/>
        <v>6.1912080094779709</v>
      </c>
      <c r="AA3964" s="18">
        <f t="shared" si="308"/>
        <v>0.86831726555652933</v>
      </c>
      <c r="AB3964" t="str">
        <f t="shared" si="311"/>
        <v>D</v>
      </c>
      <c r="AI3964" s="14">
        <v>9027775</v>
      </c>
      <c r="AJ3964" s="12">
        <v>5.999999999994543E-2</v>
      </c>
      <c r="AK3964" s="12">
        <v>0.06</v>
      </c>
      <c r="AL3964" s="12">
        <v>600</v>
      </c>
      <c r="AN3964">
        <v>9027775</v>
      </c>
      <c r="AO3964">
        <v>5.999999999994543E-2</v>
      </c>
      <c r="AP3964">
        <v>0.06</v>
      </c>
      <c r="AQ3964">
        <v>600</v>
      </c>
      <c r="AR3964">
        <f t="shared" si="309"/>
        <v>0</v>
      </c>
      <c r="AV3964" s="4">
        <v>2957620</v>
      </c>
      <c r="AW3964" s="4">
        <v>4684569</v>
      </c>
      <c r="AX3964" s="4" t="s">
        <v>1325</v>
      </c>
      <c r="AY3964" s="4">
        <v>1300</v>
      </c>
      <c r="AZ3964" s="4">
        <v>1300</v>
      </c>
      <c r="BA3964" s="4">
        <v>0.26</v>
      </c>
      <c r="BB3964" s="7">
        <f>AZ3964+BA3964-AY3964</f>
        <v>0.25999999999999091</v>
      </c>
      <c r="BC3964" s="4" t="s">
        <v>1326</v>
      </c>
      <c r="BD3964" s="4">
        <v>10000</v>
      </c>
      <c r="BE3964" s="4" t="s">
        <v>4</v>
      </c>
      <c r="BF3964" s="4" t="s">
        <v>13</v>
      </c>
      <c r="BG3964" s="4" t="s">
        <v>6</v>
      </c>
      <c r="BH3964" s="4" t="s">
        <v>65</v>
      </c>
      <c r="BI3964" t="str">
        <f t="shared" si="310"/>
        <v>C</v>
      </c>
    </row>
    <row r="3965" spans="1:61" ht="15.75" customHeight="1" x14ac:dyDescent="0.2">
      <c r="A3965" s="4">
        <v>2999277</v>
      </c>
      <c r="B3965" s="4">
        <v>9061137</v>
      </c>
      <c r="C3965" s="4" t="s">
        <v>5028</v>
      </c>
      <c r="D3965" s="4">
        <v>1300</v>
      </c>
      <c r="E3965" s="4">
        <v>1300</v>
      </c>
      <c r="F3965" s="4">
        <v>0.26</v>
      </c>
      <c r="G3965" s="7">
        <f>E3965+F3965-D3965</f>
        <v>0.25999999999999091</v>
      </c>
      <c r="H3965" s="4" t="s">
        <v>5029</v>
      </c>
      <c r="I3965" s="4">
        <v>12500</v>
      </c>
      <c r="J3965" s="4" t="s">
        <v>4</v>
      </c>
      <c r="K3965" s="4" t="s">
        <v>13</v>
      </c>
      <c r="L3965" s="4" t="s">
        <v>6</v>
      </c>
      <c r="M3965" s="4" t="s">
        <v>20</v>
      </c>
      <c r="O3965" s="4"/>
      <c r="P3965" s="14">
        <v>9027866</v>
      </c>
      <c r="Q3965" s="12">
        <v>-2999.7</v>
      </c>
      <c r="S3965" s="14">
        <v>9120903</v>
      </c>
      <c r="T3965" s="12">
        <v>-1500</v>
      </c>
      <c r="U3965">
        <f>SUM($T$2:T3965)</f>
        <v>2576374.7599999988</v>
      </c>
      <c r="W3965" s="16">
        <v>9120903</v>
      </c>
      <c r="X3965">
        <v>2576374.7599999988</v>
      </c>
      <c r="Y3965">
        <v>3964</v>
      </c>
      <c r="Z3965" s="18">
        <f t="shared" si="307"/>
        <v>6.1876055024212606</v>
      </c>
      <c r="AA3965" s="18">
        <f t="shared" si="308"/>
        <v>0.86853637160385622</v>
      </c>
      <c r="AB3965" t="str">
        <f t="shared" si="311"/>
        <v>D</v>
      </c>
      <c r="AI3965" s="14">
        <v>9027866</v>
      </c>
      <c r="AJ3965" s="12">
        <v>-2999.7</v>
      </c>
      <c r="AK3965" s="12">
        <v>0.3</v>
      </c>
      <c r="AL3965" s="12">
        <v>3000</v>
      </c>
      <c r="AN3965">
        <v>9027866</v>
      </c>
      <c r="AO3965">
        <v>-2999.7</v>
      </c>
      <c r="AP3965">
        <v>0.3</v>
      </c>
      <c r="AQ3965">
        <v>3000</v>
      </c>
      <c r="AR3965">
        <f t="shared" si="309"/>
        <v>1</v>
      </c>
      <c r="AV3965" s="4">
        <v>2999277</v>
      </c>
      <c r="AW3965" s="4">
        <v>9061137</v>
      </c>
      <c r="AX3965" s="4" t="s">
        <v>5028</v>
      </c>
      <c r="AY3965" s="4">
        <v>1300</v>
      </c>
      <c r="AZ3965" s="4">
        <v>1300</v>
      </c>
      <c r="BA3965" s="4">
        <v>0.26</v>
      </c>
      <c r="BB3965" s="7">
        <f>AZ3965+BA3965-AY3965</f>
        <v>0.25999999999999091</v>
      </c>
      <c r="BC3965" s="4" t="s">
        <v>5029</v>
      </c>
      <c r="BD3965" s="4">
        <v>12500</v>
      </c>
      <c r="BE3965" s="4" t="s">
        <v>4</v>
      </c>
      <c r="BF3965" s="4" t="s">
        <v>13</v>
      </c>
      <c r="BG3965" s="4" t="s">
        <v>6</v>
      </c>
      <c r="BH3965" s="4" t="s">
        <v>20</v>
      </c>
      <c r="BI3965" t="str">
        <f t="shared" si="310"/>
        <v>C</v>
      </c>
    </row>
    <row r="3966" spans="1:61" ht="15.75" customHeight="1" x14ac:dyDescent="0.2">
      <c r="A3966" s="4">
        <v>2945342</v>
      </c>
      <c r="B3966" s="4">
        <v>4691569</v>
      </c>
      <c r="C3966" s="4" t="s">
        <v>124</v>
      </c>
      <c r="D3966" s="4">
        <v>500</v>
      </c>
      <c r="E3966" s="4">
        <v>500</v>
      </c>
      <c r="F3966" s="4">
        <v>0.25</v>
      </c>
      <c r="G3966" s="7">
        <f>E3966+F3966-D3966</f>
        <v>0.25</v>
      </c>
      <c r="H3966" s="4" t="s">
        <v>125</v>
      </c>
      <c r="I3966" s="4">
        <v>20000</v>
      </c>
      <c r="J3966" s="4" t="s">
        <v>4</v>
      </c>
      <c r="K3966" s="4" t="s">
        <v>13</v>
      </c>
      <c r="L3966" s="4" t="s">
        <v>6</v>
      </c>
      <c r="M3966" s="4" t="s">
        <v>29</v>
      </c>
      <c r="O3966" s="4"/>
      <c r="P3966" s="14">
        <v>9028342</v>
      </c>
      <c r="Q3966" s="12">
        <v>0.12000000000000455</v>
      </c>
      <c r="S3966" s="14">
        <v>9131683</v>
      </c>
      <c r="T3966" s="12">
        <v>-1500</v>
      </c>
      <c r="U3966">
        <f>SUM($T$2:T3966)</f>
        <v>2574874.7599999988</v>
      </c>
      <c r="W3966" s="16">
        <v>9131683</v>
      </c>
      <c r="X3966">
        <v>2574874.7599999988</v>
      </c>
      <c r="Y3966">
        <v>3965</v>
      </c>
      <c r="Z3966" s="18">
        <f t="shared" si="307"/>
        <v>6.1840029953645494</v>
      </c>
      <c r="AA3966" s="18">
        <f t="shared" si="308"/>
        <v>0.86875547765118322</v>
      </c>
      <c r="AB3966" t="str">
        <f t="shared" si="311"/>
        <v>D</v>
      </c>
      <c r="AI3966" s="14">
        <v>9028342</v>
      </c>
      <c r="AJ3966" s="12">
        <v>0.12000000000000455</v>
      </c>
      <c r="AK3966" s="12">
        <v>0.12</v>
      </c>
      <c r="AL3966" s="12">
        <v>600</v>
      </c>
      <c r="AN3966">
        <v>9028342</v>
      </c>
      <c r="AO3966">
        <v>0.12000000000000455</v>
      </c>
      <c r="AP3966">
        <v>0.12</v>
      </c>
      <c r="AQ3966">
        <v>600</v>
      </c>
      <c r="AR3966">
        <f t="shared" si="309"/>
        <v>0</v>
      </c>
      <c r="AV3966" s="4">
        <v>2945342</v>
      </c>
      <c r="AW3966" s="4">
        <v>4691569</v>
      </c>
      <c r="AX3966" s="4" t="s">
        <v>124</v>
      </c>
      <c r="AY3966" s="4">
        <v>500</v>
      </c>
      <c r="AZ3966" s="4">
        <v>500</v>
      </c>
      <c r="BA3966" s="4">
        <v>0.25</v>
      </c>
      <c r="BB3966" s="7">
        <f>AZ3966+BA3966-AY3966</f>
        <v>0.25</v>
      </c>
      <c r="BC3966" s="4" t="s">
        <v>125</v>
      </c>
      <c r="BD3966" s="4">
        <v>20000</v>
      </c>
      <c r="BE3966" s="4" t="s">
        <v>4</v>
      </c>
      <c r="BF3966" s="4" t="s">
        <v>13</v>
      </c>
      <c r="BG3966" s="4" t="s">
        <v>6</v>
      </c>
      <c r="BH3966" s="4" t="s">
        <v>29</v>
      </c>
      <c r="BI3966" t="str">
        <f t="shared" si="310"/>
        <v>C</v>
      </c>
    </row>
    <row r="3967" spans="1:61" ht="15.75" customHeight="1" x14ac:dyDescent="0.2">
      <c r="A3967" s="4">
        <v>2954813</v>
      </c>
      <c r="B3967" s="4">
        <v>393945</v>
      </c>
      <c r="C3967" s="4" t="s">
        <v>1064</v>
      </c>
      <c r="D3967" s="4">
        <v>500</v>
      </c>
      <c r="E3967" s="4">
        <v>500</v>
      </c>
      <c r="F3967" s="4">
        <v>0.25</v>
      </c>
      <c r="G3967" s="7">
        <f>E3967+F3967-D3967</f>
        <v>0.25</v>
      </c>
      <c r="H3967" s="4" t="s">
        <v>653</v>
      </c>
      <c r="I3967" s="4">
        <v>15000</v>
      </c>
      <c r="J3967" s="4" t="s">
        <v>72</v>
      </c>
      <c r="K3967" s="4" t="s">
        <v>8</v>
      </c>
      <c r="L3967" s="4" t="s">
        <v>9</v>
      </c>
      <c r="M3967" s="4" t="s">
        <v>25</v>
      </c>
      <c r="O3967" s="4"/>
      <c r="P3967" s="14">
        <v>9028398</v>
      </c>
      <c r="Q3967" s="12">
        <v>0.10000000000002274</v>
      </c>
      <c r="S3967" s="14">
        <v>9135246</v>
      </c>
      <c r="T3967" s="12">
        <v>-1500</v>
      </c>
      <c r="U3967">
        <f>SUM($T$2:T3967)</f>
        <v>2573374.7599999988</v>
      </c>
      <c r="W3967" s="16">
        <v>9135246</v>
      </c>
      <c r="X3967">
        <v>2573374.7599999988</v>
      </c>
      <c r="Y3967">
        <v>3966</v>
      </c>
      <c r="Z3967" s="18">
        <f t="shared" si="307"/>
        <v>6.1804004883078383</v>
      </c>
      <c r="AA3967" s="18">
        <f t="shared" si="308"/>
        <v>0.86897458369851011</v>
      </c>
      <c r="AB3967" t="str">
        <f t="shared" si="311"/>
        <v>D</v>
      </c>
      <c r="AI3967" s="14">
        <v>9028398</v>
      </c>
      <c r="AJ3967" s="12">
        <v>0.10000000000002274</v>
      </c>
      <c r="AK3967" s="12">
        <v>0.1</v>
      </c>
      <c r="AL3967" s="12">
        <v>500</v>
      </c>
      <c r="AN3967">
        <v>9028398</v>
      </c>
      <c r="AO3967">
        <v>0.10000000000002274</v>
      </c>
      <c r="AP3967">
        <v>0.1</v>
      </c>
      <c r="AQ3967">
        <v>500</v>
      </c>
      <c r="AR3967">
        <f t="shared" si="309"/>
        <v>0</v>
      </c>
      <c r="AV3967" s="4">
        <v>2954813</v>
      </c>
      <c r="AW3967" s="4">
        <v>393945</v>
      </c>
      <c r="AX3967" s="4" t="s">
        <v>1064</v>
      </c>
      <c r="AY3967" s="4">
        <v>500</v>
      </c>
      <c r="AZ3967" s="4">
        <v>500</v>
      </c>
      <c r="BA3967" s="4">
        <v>0.25</v>
      </c>
      <c r="BB3967" s="7">
        <f>AZ3967+BA3967-AY3967</f>
        <v>0.25</v>
      </c>
      <c r="BC3967" s="4" t="s">
        <v>653</v>
      </c>
      <c r="BD3967" s="4">
        <v>15000</v>
      </c>
      <c r="BE3967" s="4" t="s">
        <v>72</v>
      </c>
      <c r="BF3967" s="4" t="s">
        <v>8</v>
      </c>
      <c r="BG3967" s="4" t="s">
        <v>9</v>
      </c>
      <c r="BH3967" s="4" t="s">
        <v>25</v>
      </c>
      <c r="BI3967" t="str">
        <f t="shared" si="310"/>
        <v>C</v>
      </c>
    </row>
    <row r="3968" spans="1:61" ht="15.75" customHeight="1" x14ac:dyDescent="0.2">
      <c r="A3968" s="4">
        <v>2961652</v>
      </c>
      <c r="B3968" s="4">
        <v>8957656</v>
      </c>
      <c r="C3968" s="4" t="s">
        <v>1732</v>
      </c>
      <c r="D3968" s="4">
        <v>500</v>
      </c>
      <c r="E3968" s="4">
        <v>500</v>
      </c>
      <c r="F3968" s="4">
        <v>0.25</v>
      </c>
      <c r="G3968" s="7">
        <f>E3968+F3968-D3968</f>
        <v>0.25</v>
      </c>
      <c r="H3968" s="4" t="s">
        <v>1733</v>
      </c>
      <c r="I3968" s="4">
        <v>10000</v>
      </c>
      <c r="J3968" s="4" t="s">
        <v>4</v>
      </c>
      <c r="K3968" s="4" t="s">
        <v>13</v>
      </c>
      <c r="L3968" s="4" t="s">
        <v>6</v>
      </c>
      <c r="M3968" s="4" t="s">
        <v>47</v>
      </c>
      <c r="O3968" s="4"/>
      <c r="P3968" s="14">
        <v>9028797</v>
      </c>
      <c r="Q3968" s="12">
        <v>322.8599999999999</v>
      </c>
      <c r="S3968" s="14">
        <v>9142239</v>
      </c>
      <c r="T3968" s="12">
        <v>-1500</v>
      </c>
      <c r="U3968">
        <f>SUM($T$2:T3968)</f>
        <v>2571874.7599999988</v>
      </c>
      <c r="W3968" s="16">
        <v>9142239</v>
      </c>
      <c r="X3968">
        <v>2571874.7599999988</v>
      </c>
      <c r="Y3968">
        <v>3967</v>
      </c>
      <c r="Z3968" s="18">
        <f t="shared" si="307"/>
        <v>6.1767979812511271</v>
      </c>
      <c r="AA3968" s="18">
        <f t="shared" si="308"/>
        <v>0.86919368974583699</v>
      </c>
      <c r="AB3968" t="str">
        <f t="shared" si="311"/>
        <v>D</v>
      </c>
      <c r="AI3968" s="14">
        <v>9028797</v>
      </c>
      <c r="AJ3968" s="12">
        <v>322.8599999999999</v>
      </c>
      <c r="AK3968" s="12">
        <v>322.86</v>
      </c>
      <c r="AL3968" s="12">
        <v>4000</v>
      </c>
      <c r="AN3968">
        <v>9028797</v>
      </c>
      <c r="AO3968">
        <v>322.8599999999999</v>
      </c>
      <c r="AP3968">
        <v>322.86</v>
      </c>
      <c r="AQ3968">
        <v>4000</v>
      </c>
      <c r="AR3968">
        <f t="shared" si="309"/>
        <v>0</v>
      </c>
      <c r="AV3968" s="4">
        <v>2961652</v>
      </c>
      <c r="AW3968" s="4">
        <v>8957656</v>
      </c>
      <c r="AX3968" s="4" t="s">
        <v>1732</v>
      </c>
      <c r="AY3968" s="4">
        <v>500</v>
      </c>
      <c r="AZ3968" s="4">
        <v>500</v>
      </c>
      <c r="BA3968" s="4">
        <v>0.25</v>
      </c>
      <c r="BB3968" s="7">
        <f>AZ3968+BA3968-AY3968</f>
        <v>0.25</v>
      </c>
      <c r="BC3968" s="4" t="s">
        <v>1733</v>
      </c>
      <c r="BD3968" s="4">
        <v>10000</v>
      </c>
      <c r="BE3968" s="4" t="s">
        <v>4</v>
      </c>
      <c r="BF3968" s="4" t="s">
        <v>13</v>
      </c>
      <c r="BG3968" s="4" t="s">
        <v>6</v>
      </c>
      <c r="BH3968" s="4" t="s">
        <v>47</v>
      </c>
      <c r="BI3968" t="str">
        <f t="shared" si="310"/>
        <v>B</v>
      </c>
    </row>
    <row r="3969" spans="1:61" ht="15.75" customHeight="1" x14ac:dyDescent="0.2">
      <c r="A3969" s="4">
        <v>2963234</v>
      </c>
      <c r="B3969" s="4">
        <v>5840710</v>
      </c>
      <c r="C3969" s="4" t="s">
        <v>1867</v>
      </c>
      <c r="D3969" s="4">
        <v>500</v>
      </c>
      <c r="E3969" s="4">
        <v>500</v>
      </c>
      <c r="F3969" s="4">
        <v>0.25</v>
      </c>
      <c r="G3969" s="7">
        <f>E3969+F3969-D3969</f>
        <v>0.25</v>
      </c>
      <c r="H3969" s="4" t="s">
        <v>1809</v>
      </c>
      <c r="I3969" s="4">
        <v>9000</v>
      </c>
      <c r="J3969" s="4" t="s">
        <v>4</v>
      </c>
      <c r="K3969" s="4" t="s">
        <v>22</v>
      </c>
      <c r="L3969" s="4" t="s">
        <v>6</v>
      </c>
      <c r="M3969" s="4" t="s">
        <v>20</v>
      </c>
      <c r="O3969" s="4"/>
      <c r="P3969" s="14">
        <v>9028902</v>
      </c>
      <c r="Q3969" s="12">
        <v>0.59999999999990905</v>
      </c>
      <c r="S3969" s="14">
        <v>9142260</v>
      </c>
      <c r="T3969" s="12">
        <v>-1500</v>
      </c>
      <c r="U3969">
        <f>SUM($T$2:T3969)</f>
        <v>2570374.7599999988</v>
      </c>
      <c r="W3969" s="16">
        <v>9142260</v>
      </c>
      <c r="X3969">
        <v>2570374.7599999988</v>
      </c>
      <c r="Y3969">
        <v>3968</v>
      </c>
      <c r="Z3969" s="18">
        <f t="shared" si="307"/>
        <v>6.1731954741944168</v>
      </c>
      <c r="AA3969" s="18">
        <f t="shared" si="308"/>
        <v>0.86941279579316388</v>
      </c>
      <c r="AB3969" t="str">
        <f t="shared" si="311"/>
        <v>D</v>
      </c>
      <c r="AI3969" s="14">
        <v>9028902</v>
      </c>
      <c r="AJ3969" s="12">
        <v>0.59999999999990905</v>
      </c>
      <c r="AK3969" s="12">
        <v>0.6</v>
      </c>
      <c r="AL3969" s="12">
        <v>1500</v>
      </c>
      <c r="AN3969">
        <v>9028902</v>
      </c>
      <c r="AO3969">
        <v>0.59999999999990905</v>
      </c>
      <c r="AP3969">
        <v>0.6</v>
      </c>
      <c r="AQ3969">
        <v>1500</v>
      </c>
      <c r="AR3969">
        <f t="shared" si="309"/>
        <v>0</v>
      </c>
      <c r="AV3969" s="4">
        <v>2963234</v>
      </c>
      <c r="AW3969" s="4">
        <v>5840710</v>
      </c>
      <c r="AX3969" s="4" t="s">
        <v>1867</v>
      </c>
      <c r="AY3969" s="4">
        <v>500</v>
      </c>
      <c r="AZ3969" s="4">
        <v>500</v>
      </c>
      <c r="BA3969" s="4">
        <v>0.25</v>
      </c>
      <c r="BB3969" s="7">
        <f>AZ3969+BA3969-AY3969</f>
        <v>0.25</v>
      </c>
      <c r="BC3969" s="4" t="s">
        <v>1809</v>
      </c>
      <c r="BD3969" s="4">
        <v>9000</v>
      </c>
      <c r="BE3969" s="4" t="s">
        <v>4</v>
      </c>
      <c r="BF3969" s="4" t="s">
        <v>22</v>
      </c>
      <c r="BG3969" s="4" t="s">
        <v>6</v>
      </c>
      <c r="BH3969" s="4" t="s">
        <v>20</v>
      </c>
      <c r="BI3969" t="str">
        <f t="shared" si="310"/>
        <v>B</v>
      </c>
    </row>
    <row r="3970" spans="1:61" ht="15.75" customHeight="1" x14ac:dyDescent="0.2">
      <c r="A3970" s="4">
        <v>2952069</v>
      </c>
      <c r="B3970" s="4">
        <v>8931749</v>
      </c>
      <c r="C3970" s="4" t="s">
        <v>1999</v>
      </c>
      <c r="D3970" s="4">
        <v>500</v>
      </c>
      <c r="E3970" s="4">
        <v>500</v>
      </c>
      <c r="F3970" s="4">
        <v>0.25</v>
      </c>
      <c r="G3970" s="7">
        <f>E3970+F3970-D3970</f>
        <v>0.25</v>
      </c>
      <c r="H3970" s="4" t="s">
        <v>2000</v>
      </c>
      <c r="I3970" s="4">
        <v>8000</v>
      </c>
      <c r="J3970" s="4" t="s">
        <v>4</v>
      </c>
      <c r="K3970" s="4" t="s">
        <v>13</v>
      </c>
      <c r="L3970" s="4" t="s">
        <v>9</v>
      </c>
      <c r="M3970" s="4" t="s">
        <v>26</v>
      </c>
      <c r="O3970" s="4"/>
      <c r="P3970" s="14">
        <v>9028944</v>
      </c>
      <c r="Q3970" s="12">
        <v>3</v>
      </c>
      <c r="S3970" s="14">
        <v>9143618</v>
      </c>
      <c r="T3970" s="12">
        <v>-1500</v>
      </c>
      <c r="U3970">
        <f>SUM($T$2:T3970)</f>
        <v>2568874.7599999988</v>
      </c>
      <c r="W3970" s="16">
        <v>9143618</v>
      </c>
      <c r="X3970">
        <v>2568874.7599999988</v>
      </c>
      <c r="Y3970">
        <v>3969</v>
      </c>
      <c r="Z3970" s="18">
        <f t="shared" si="307"/>
        <v>6.1695929671377057</v>
      </c>
      <c r="AA3970" s="18">
        <f t="shared" si="308"/>
        <v>0.86963190184049077</v>
      </c>
      <c r="AB3970" t="str">
        <f t="shared" si="311"/>
        <v>D</v>
      </c>
      <c r="AI3970" s="14">
        <v>9028944</v>
      </c>
      <c r="AJ3970" s="12">
        <v>3</v>
      </c>
      <c r="AK3970" s="12">
        <v>3</v>
      </c>
      <c r="AL3970" s="12">
        <v>2000</v>
      </c>
      <c r="AN3970">
        <v>9028944</v>
      </c>
      <c r="AO3970">
        <v>3</v>
      </c>
      <c r="AP3970">
        <v>3</v>
      </c>
      <c r="AQ3970">
        <v>2000</v>
      </c>
      <c r="AR3970">
        <f t="shared" si="309"/>
        <v>0</v>
      </c>
      <c r="AV3970" s="4">
        <v>2952069</v>
      </c>
      <c r="AW3970" s="4">
        <v>8931749</v>
      </c>
      <c r="AX3970" s="4" t="s">
        <v>1999</v>
      </c>
      <c r="AY3970" s="4">
        <v>500</v>
      </c>
      <c r="AZ3970" s="4">
        <v>500</v>
      </c>
      <c r="BA3970" s="4">
        <v>0.25</v>
      </c>
      <c r="BB3970" s="7">
        <f>AZ3970+BA3970-AY3970</f>
        <v>0.25</v>
      </c>
      <c r="BC3970" s="4" t="s">
        <v>2000</v>
      </c>
      <c r="BD3970" s="4">
        <v>8000</v>
      </c>
      <c r="BE3970" s="4" t="s">
        <v>4</v>
      </c>
      <c r="BF3970" s="4" t="s">
        <v>13</v>
      </c>
      <c r="BG3970" s="4" t="s">
        <v>9</v>
      </c>
      <c r="BH3970" s="4" t="s">
        <v>26</v>
      </c>
      <c r="BI3970" t="str">
        <f t="shared" si="310"/>
        <v>B</v>
      </c>
    </row>
    <row r="3971" spans="1:61" ht="15.75" customHeight="1" x14ac:dyDescent="0.2">
      <c r="A3971" s="4">
        <v>2964851</v>
      </c>
      <c r="B3971" s="4">
        <v>4460072</v>
      </c>
      <c r="C3971" s="4" t="s">
        <v>2008</v>
      </c>
      <c r="D3971" s="4">
        <v>500</v>
      </c>
      <c r="E3971" s="4">
        <v>500</v>
      </c>
      <c r="F3971" s="4">
        <v>0.25</v>
      </c>
      <c r="G3971" s="7">
        <f>E3971+F3971-D3971</f>
        <v>0.25</v>
      </c>
      <c r="H3971" s="4" t="s">
        <v>2009</v>
      </c>
      <c r="I3971" s="4">
        <v>22000</v>
      </c>
      <c r="J3971" s="4" t="s">
        <v>98</v>
      </c>
      <c r="K3971" s="4" t="s">
        <v>8</v>
      </c>
      <c r="M3971" s="4" t="s">
        <v>23</v>
      </c>
      <c r="O3971" s="4"/>
      <c r="P3971" s="14">
        <v>9029665</v>
      </c>
      <c r="Q3971" s="12">
        <v>-1500</v>
      </c>
      <c r="S3971" s="14">
        <v>9180501</v>
      </c>
      <c r="T3971" s="12">
        <v>-1500</v>
      </c>
      <c r="U3971">
        <f>SUM($T$2:T3971)</f>
        <v>2567374.7599999988</v>
      </c>
      <c r="W3971" s="16">
        <v>9180501</v>
      </c>
      <c r="X3971">
        <v>2567374.7599999988</v>
      </c>
      <c r="Y3971">
        <v>3970</v>
      </c>
      <c r="Z3971" s="18">
        <f t="shared" ref="Z3971:Z4034" si="312">X3971/$T$4566</f>
        <v>6.1659904600809945</v>
      </c>
      <c r="AA3971" s="18">
        <f t="shared" ref="AA3971:AA4034" si="313">Y3971/$Y$4566</f>
        <v>0.86985100788781766</v>
      </c>
      <c r="AB3971" t="str">
        <f t="shared" si="311"/>
        <v>D</v>
      </c>
      <c r="AI3971" s="14">
        <v>9029665</v>
      </c>
      <c r="AJ3971" s="12">
        <v>-1500</v>
      </c>
      <c r="AK3971" s="12">
        <v>0</v>
      </c>
      <c r="AL3971" s="12">
        <v>0</v>
      </c>
      <c r="AN3971">
        <v>9029665</v>
      </c>
      <c r="AO3971">
        <v>-1500</v>
      </c>
      <c r="AP3971">
        <v>0</v>
      </c>
      <c r="AQ3971">
        <v>0</v>
      </c>
      <c r="AR3971">
        <f t="shared" ref="AR3971:AR4034" si="314">IF(AND(AO3971&lt;0,OR(AP3971&gt;0,AQ3971&gt;0)),1,0)</f>
        <v>0</v>
      </c>
      <c r="AV3971" s="4">
        <v>2964851</v>
      </c>
      <c r="AW3971" s="4">
        <v>4460072</v>
      </c>
      <c r="AX3971" s="4" t="s">
        <v>2008</v>
      </c>
      <c r="AY3971" s="4">
        <v>500</v>
      </c>
      <c r="AZ3971" s="4">
        <v>500</v>
      </c>
      <c r="BA3971" s="4">
        <v>0.25</v>
      </c>
      <c r="BB3971" s="7">
        <f>AZ3971+BA3971-AY3971</f>
        <v>0.25</v>
      </c>
      <c r="BC3971" s="4" t="s">
        <v>2009</v>
      </c>
      <c r="BD3971" s="4">
        <v>22000</v>
      </c>
      <c r="BE3971" s="4" t="s">
        <v>98</v>
      </c>
      <c r="BF3971" s="4" t="s">
        <v>8</v>
      </c>
      <c r="BH3971" s="4" t="s">
        <v>23</v>
      </c>
      <c r="BI3971" t="str">
        <f t="shared" ref="BI3971:BI4034" si="315">VLOOKUP(AW3971,$W$1:$AB$4565,6,FALSE)</f>
        <v>B</v>
      </c>
    </row>
    <row r="3972" spans="1:61" ht="15.75" customHeight="1" x14ac:dyDescent="0.2">
      <c r="A3972" s="4">
        <v>2969723</v>
      </c>
      <c r="B3972" s="4">
        <v>738632</v>
      </c>
      <c r="C3972" s="4" t="s">
        <v>2410</v>
      </c>
      <c r="D3972" s="4">
        <v>500</v>
      </c>
      <c r="E3972" s="4">
        <v>500</v>
      </c>
      <c r="F3972" s="4">
        <v>0.25</v>
      </c>
      <c r="G3972" s="7">
        <f>E3972+F3972-D3972</f>
        <v>0.25</v>
      </c>
      <c r="H3972" s="4" t="s">
        <v>1191</v>
      </c>
      <c r="I3972" s="4">
        <v>10800</v>
      </c>
      <c r="J3972" s="4" t="s">
        <v>4</v>
      </c>
      <c r="K3972" s="4" t="s">
        <v>22</v>
      </c>
      <c r="L3972" s="4" t="s">
        <v>6</v>
      </c>
      <c r="M3972" s="4" t="s">
        <v>20</v>
      </c>
      <c r="O3972" s="4"/>
      <c r="P3972" s="14">
        <v>9030281</v>
      </c>
      <c r="Q3972" s="12">
        <v>0.10000000000002274</v>
      </c>
      <c r="S3972" s="14">
        <v>9183854</v>
      </c>
      <c r="T3972" s="12">
        <v>-1500</v>
      </c>
      <c r="U3972">
        <f>SUM($T$2:T3972)</f>
        <v>2565874.7599999988</v>
      </c>
      <c r="W3972" s="16">
        <v>9183854</v>
      </c>
      <c r="X3972">
        <v>2565874.7599999988</v>
      </c>
      <c r="Y3972">
        <v>3971</v>
      </c>
      <c r="Z3972" s="18">
        <f t="shared" si="312"/>
        <v>6.1623879530242842</v>
      </c>
      <c r="AA3972" s="18">
        <f t="shared" si="313"/>
        <v>0.87007011393514466</v>
      </c>
      <c r="AB3972" t="str">
        <f t="shared" si="311"/>
        <v>D</v>
      </c>
      <c r="AI3972" s="14">
        <v>9030281</v>
      </c>
      <c r="AJ3972" s="12">
        <v>0.10000000000002274</v>
      </c>
      <c r="AK3972" s="12">
        <v>0.1</v>
      </c>
      <c r="AL3972" s="12">
        <v>500</v>
      </c>
      <c r="AN3972">
        <v>9030281</v>
      </c>
      <c r="AO3972">
        <v>0.10000000000002274</v>
      </c>
      <c r="AP3972">
        <v>0.1</v>
      </c>
      <c r="AQ3972">
        <v>500</v>
      </c>
      <c r="AR3972">
        <f t="shared" si="314"/>
        <v>0</v>
      </c>
      <c r="AV3972" s="4">
        <v>2969723</v>
      </c>
      <c r="AW3972" s="4">
        <v>738632</v>
      </c>
      <c r="AX3972" s="4" t="s">
        <v>2410</v>
      </c>
      <c r="AY3972" s="4">
        <v>500</v>
      </c>
      <c r="AZ3972" s="4">
        <v>500</v>
      </c>
      <c r="BA3972" s="4">
        <v>0.25</v>
      </c>
      <c r="BB3972" s="7">
        <f>AZ3972+BA3972-AY3972</f>
        <v>0.25</v>
      </c>
      <c r="BC3972" s="4" t="s">
        <v>1191</v>
      </c>
      <c r="BD3972" s="4">
        <v>10800</v>
      </c>
      <c r="BE3972" s="4" t="s">
        <v>4</v>
      </c>
      <c r="BF3972" s="4" t="s">
        <v>22</v>
      </c>
      <c r="BG3972" s="4" t="s">
        <v>6</v>
      </c>
      <c r="BH3972" s="4" t="s">
        <v>20</v>
      </c>
      <c r="BI3972" t="str">
        <f t="shared" si="315"/>
        <v>B</v>
      </c>
    </row>
    <row r="3973" spans="1:61" ht="15.75" customHeight="1" x14ac:dyDescent="0.2">
      <c r="A3973" s="4">
        <v>2971137</v>
      </c>
      <c r="B3973" s="4">
        <v>8980490</v>
      </c>
      <c r="C3973" s="4" t="s">
        <v>2535</v>
      </c>
      <c r="D3973" s="4">
        <v>500</v>
      </c>
      <c r="E3973" s="4">
        <v>500</v>
      </c>
      <c r="F3973" s="4">
        <v>0.25</v>
      </c>
      <c r="G3973" s="7">
        <f>E3973+F3973-D3973</f>
        <v>0.25</v>
      </c>
      <c r="H3973" s="4" t="s">
        <v>2536</v>
      </c>
      <c r="I3973" s="4">
        <v>300</v>
      </c>
      <c r="J3973" s="4" t="s">
        <v>72</v>
      </c>
      <c r="K3973" s="4" t="s">
        <v>13</v>
      </c>
      <c r="M3973" s="4" t="s">
        <v>25</v>
      </c>
      <c r="O3973" s="4"/>
      <c r="P3973" s="14">
        <v>9030729</v>
      </c>
      <c r="Q3973" s="12">
        <v>38.100000000000023</v>
      </c>
      <c r="S3973" s="14">
        <v>9186318</v>
      </c>
      <c r="T3973" s="12">
        <v>-1500</v>
      </c>
      <c r="U3973">
        <f>SUM($T$2:T3973)</f>
        <v>2564374.7599999988</v>
      </c>
      <c r="W3973" s="16">
        <v>9186318</v>
      </c>
      <c r="X3973">
        <v>2564374.7599999988</v>
      </c>
      <c r="Y3973">
        <v>3972</v>
      </c>
      <c r="Z3973" s="18">
        <f t="shared" si="312"/>
        <v>6.158785445967573</v>
      </c>
      <c r="AA3973" s="18">
        <f t="shared" si="313"/>
        <v>0.87028921998247155</v>
      </c>
      <c r="AB3973" t="str">
        <f t="shared" si="311"/>
        <v>D</v>
      </c>
      <c r="AI3973" s="14">
        <v>9030729</v>
      </c>
      <c r="AJ3973" s="12">
        <v>38.100000000000023</v>
      </c>
      <c r="AK3973" s="12">
        <v>38.1</v>
      </c>
      <c r="AL3973" s="12">
        <v>1000</v>
      </c>
      <c r="AN3973">
        <v>9030729</v>
      </c>
      <c r="AO3973">
        <v>38.100000000000023</v>
      </c>
      <c r="AP3973">
        <v>38.1</v>
      </c>
      <c r="AQ3973">
        <v>1000</v>
      </c>
      <c r="AR3973">
        <f t="shared" si="314"/>
        <v>0</v>
      </c>
      <c r="AV3973" s="4">
        <v>2971137</v>
      </c>
      <c r="AW3973" s="4">
        <v>8980490</v>
      </c>
      <c r="AX3973" s="4" t="s">
        <v>2535</v>
      </c>
      <c r="AY3973" s="4">
        <v>500</v>
      </c>
      <c r="AZ3973" s="4">
        <v>500</v>
      </c>
      <c r="BA3973" s="4">
        <v>0.25</v>
      </c>
      <c r="BB3973" s="7">
        <f>AZ3973+BA3973-AY3973</f>
        <v>0.25</v>
      </c>
      <c r="BC3973" s="4" t="s">
        <v>2536</v>
      </c>
      <c r="BD3973" s="4">
        <v>300</v>
      </c>
      <c r="BE3973" s="4" t="s">
        <v>72</v>
      </c>
      <c r="BF3973" s="4" t="s">
        <v>13</v>
      </c>
      <c r="BH3973" s="4" t="s">
        <v>25</v>
      </c>
      <c r="BI3973" t="str">
        <f t="shared" si="315"/>
        <v>B</v>
      </c>
    </row>
    <row r="3974" spans="1:61" ht="15.75" customHeight="1" x14ac:dyDescent="0.2">
      <c r="A3974" s="4">
        <v>2971494</v>
      </c>
      <c r="B3974" s="4">
        <v>6745992</v>
      </c>
      <c r="C3974" s="4" t="s">
        <v>2573</v>
      </c>
      <c r="D3974" s="4">
        <v>500</v>
      </c>
      <c r="E3974" s="4">
        <v>500</v>
      </c>
      <c r="F3974" s="4">
        <v>0.25</v>
      </c>
      <c r="G3974" s="7">
        <f>E3974+F3974-D3974</f>
        <v>0.25</v>
      </c>
      <c r="H3974" s="4" t="s">
        <v>1322</v>
      </c>
      <c r="I3974" s="4">
        <v>7000</v>
      </c>
      <c r="J3974" s="4" t="s">
        <v>4</v>
      </c>
      <c r="K3974" s="4" t="s">
        <v>13</v>
      </c>
      <c r="L3974" s="4" t="s">
        <v>14</v>
      </c>
      <c r="M3974" s="4" t="s">
        <v>65</v>
      </c>
      <c r="O3974" s="4"/>
      <c r="P3974" s="14">
        <v>9031149</v>
      </c>
      <c r="Q3974" s="12">
        <v>-500</v>
      </c>
      <c r="S3974" s="14">
        <v>9187984</v>
      </c>
      <c r="T3974" s="12">
        <v>-1500</v>
      </c>
      <c r="U3974">
        <f>SUM($T$2:T3974)</f>
        <v>2562874.7599999988</v>
      </c>
      <c r="W3974" s="16">
        <v>9187984</v>
      </c>
      <c r="X3974">
        <v>2562874.7599999988</v>
      </c>
      <c r="Y3974">
        <v>3973</v>
      </c>
      <c r="Z3974" s="18">
        <f t="shared" si="312"/>
        <v>6.1551829389108619</v>
      </c>
      <c r="AA3974" s="18">
        <f t="shared" si="313"/>
        <v>0.87050832602979844</v>
      </c>
      <c r="AB3974" t="str">
        <f t="shared" si="311"/>
        <v>D</v>
      </c>
      <c r="AI3974" s="14">
        <v>9031149</v>
      </c>
      <c r="AJ3974" s="12">
        <v>-500</v>
      </c>
      <c r="AK3974" s="12">
        <v>0</v>
      </c>
      <c r="AL3974" s="12">
        <v>0</v>
      </c>
      <c r="AN3974">
        <v>9031149</v>
      </c>
      <c r="AO3974">
        <v>-500</v>
      </c>
      <c r="AP3974">
        <v>0</v>
      </c>
      <c r="AQ3974">
        <v>0</v>
      </c>
      <c r="AR3974">
        <f t="shared" si="314"/>
        <v>0</v>
      </c>
      <c r="AV3974" s="4">
        <v>2971494</v>
      </c>
      <c r="AW3974" s="4">
        <v>6745992</v>
      </c>
      <c r="AX3974" s="4" t="s">
        <v>2573</v>
      </c>
      <c r="AY3974" s="4">
        <v>500</v>
      </c>
      <c r="AZ3974" s="4">
        <v>500</v>
      </c>
      <c r="BA3974" s="4">
        <v>0.25</v>
      </c>
      <c r="BB3974" s="7">
        <f>AZ3974+BA3974-AY3974</f>
        <v>0.25</v>
      </c>
      <c r="BC3974" s="4" t="s">
        <v>1322</v>
      </c>
      <c r="BD3974" s="4">
        <v>7000</v>
      </c>
      <c r="BE3974" s="4" t="s">
        <v>4</v>
      </c>
      <c r="BF3974" s="4" t="s">
        <v>13</v>
      </c>
      <c r="BG3974" s="4" t="s">
        <v>14</v>
      </c>
      <c r="BH3974" s="4" t="s">
        <v>65</v>
      </c>
      <c r="BI3974" t="str">
        <f t="shared" si="315"/>
        <v>B</v>
      </c>
    </row>
    <row r="3975" spans="1:61" ht="15.75" customHeight="1" x14ac:dyDescent="0.2">
      <c r="A3975" s="4">
        <v>2972964</v>
      </c>
      <c r="B3975" s="4">
        <v>8984137</v>
      </c>
      <c r="C3975" s="4" t="s">
        <v>2703</v>
      </c>
      <c r="D3975" s="4">
        <v>500</v>
      </c>
      <c r="E3975" s="4">
        <v>500</v>
      </c>
      <c r="F3975" s="4">
        <v>0.25</v>
      </c>
      <c r="G3975" s="7">
        <f>E3975+F3975-D3975</f>
        <v>0.25</v>
      </c>
      <c r="H3975" s="4" t="s">
        <v>2704</v>
      </c>
      <c r="I3975" s="4">
        <v>12000</v>
      </c>
      <c r="J3975" s="4" t="s">
        <v>4</v>
      </c>
      <c r="K3975" s="4" t="s">
        <v>13</v>
      </c>
      <c r="L3975" s="4" t="s">
        <v>6</v>
      </c>
      <c r="M3975" s="4" t="s">
        <v>52</v>
      </c>
      <c r="O3975" s="4"/>
      <c r="P3975" s="14">
        <v>9031674</v>
      </c>
      <c r="Q3975" s="12">
        <v>-3999.75</v>
      </c>
      <c r="S3975" s="14">
        <v>9191617</v>
      </c>
      <c r="T3975" s="12">
        <v>-1500</v>
      </c>
      <c r="U3975">
        <f>SUM($T$2:T3975)</f>
        <v>2561374.7599999988</v>
      </c>
      <c r="W3975" s="16">
        <v>9191617</v>
      </c>
      <c r="X3975">
        <v>2561374.7599999988</v>
      </c>
      <c r="Y3975">
        <v>3974</v>
      </c>
      <c r="Z3975" s="18">
        <f t="shared" si="312"/>
        <v>6.1515804318541507</v>
      </c>
      <c r="AA3975" s="18">
        <f t="shared" si="313"/>
        <v>0.87072743207712533</v>
      </c>
      <c r="AB3975" t="str">
        <f t="shared" si="311"/>
        <v>D</v>
      </c>
      <c r="AI3975" s="14">
        <v>9031674</v>
      </c>
      <c r="AJ3975" s="12">
        <v>-3999.75</v>
      </c>
      <c r="AK3975" s="12">
        <v>0.25</v>
      </c>
      <c r="AL3975" s="12">
        <v>500</v>
      </c>
      <c r="AN3975">
        <v>9031674</v>
      </c>
      <c r="AO3975">
        <v>-3999.75</v>
      </c>
      <c r="AP3975">
        <v>0.25</v>
      </c>
      <c r="AQ3975">
        <v>500</v>
      </c>
      <c r="AR3975">
        <f t="shared" si="314"/>
        <v>1</v>
      </c>
      <c r="AV3975" s="4">
        <v>2972964</v>
      </c>
      <c r="AW3975" s="4">
        <v>8984137</v>
      </c>
      <c r="AX3975" s="4" t="s">
        <v>2703</v>
      </c>
      <c r="AY3975" s="4">
        <v>500</v>
      </c>
      <c r="AZ3975" s="4">
        <v>500</v>
      </c>
      <c r="BA3975" s="4">
        <v>0.25</v>
      </c>
      <c r="BB3975" s="7">
        <f>AZ3975+BA3975-AY3975</f>
        <v>0.25</v>
      </c>
      <c r="BC3975" s="4" t="s">
        <v>2704</v>
      </c>
      <c r="BD3975" s="4">
        <v>12000</v>
      </c>
      <c r="BE3975" s="4" t="s">
        <v>4</v>
      </c>
      <c r="BF3975" s="4" t="s">
        <v>13</v>
      </c>
      <c r="BG3975" s="4" t="s">
        <v>6</v>
      </c>
      <c r="BH3975" s="4" t="s">
        <v>52</v>
      </c>
      <c r="BI3975" t="str">
        <f t="shared" si="315"/>
        <v>C</v>
      </c>
    </row>
    <row r="3976" spans="1:61" ht="15.75" customHeight="1" x14ac:dyDescent="0.2">
      <c r="A3976" s="4">
        <v>2977661</v>
      </c>
      <c r="B3976" s="4">
        <v>557580</v>
      </c>
      <c r="C3976" s="4" t="s">
        <v>3109</v>
      </c>
      <c r="D3976" s="4">
        <v>500</v>
      </c>
      <c r="E3976" s="4">
        <v>500</v>
      </c>
      <c r="F3976" s="4">
        <v>0.25</v>
      </c>
      <c r="G3976" s="7">
        <f>E3976+F3976-D3976</f>
        <v>0.25</v>
      </c>
      <c r="H3976" s="4" t="s">
        <v>3110</v>
      </c>
      <c r="I3976" s="4">
        <v>15000</v>
      </c>
      <c r="J3976" s="4" t="s">
        <v>4</v>
      </c>
      <c r="K3976" s="4" t="s">
        <v>13</v>
      </c>
      <c r="L3976" s="4" t="s">
        <v>6</v>
      </c>
      <c r="M3976" s="4" t="s">
        <v>19</v>
      </c>
      <c r="O3976" s="4"/>
      <c r="P3976" s="14">
        <v>9031709</v>
      </c>
      <c r="Q3976" s="12">
        <v>4.5</v>
      </c>
      <c r="S3976" s="14">
        <v>9197574</v>
      </c>
      <c r="T3976" s="12">
        <v>-1500</v>
      </c>
      <c r="U3976">
        <f>SUM($T$2:T3976)</f>
        <v>2559874.7599999988</v>
      </c>
      <c r="W3976" s="16">
        <v>9197574</v>
      </c>
      <c r="X3976">
        <v>2559874.7599999988</v>
      </c>
      <c r="Y3976">
        <v>3975</v>
      </c>
      <c r="Z3976" s="18">
        <f t="shared" si="312"/>
        <v>6.1479779247974404</v>
      </c>
      <c r="AA3976" s="18">
        <f t="shared" si="313"/>
        <v>0.87094653812445222</v>
      </c>
      <c r="AB3976" t="str">
        <f t="shared" si="311"/>
        <v>D</v>
      </c>
      <c r="AI3976" s="14">
        <v>9031709</v>
      </c>
      <c r="AJ3976" s="12">
        <v>4.5</v>
      </c>
      <c r="AK3976" s="12">
        <v>4.5</v>
      </c>
      <c r="AL3976" s="12">
        <v>3000</v>
      </c>
      <c r="AN3976">
        <v>9031709</v>
      </c>
      <c r="AO3976">
        <v>4.5</v>
      </c>
      <c r="AP3976">
        <v>4.5</v>
      </c>
      <c r="AQ3976">
        <v>3000</v>
      </c>
      <c r="AR3976">
        <f t="shared" si="314"/>
        <v>0</v>
      </c>
      <c r="AV3976" s="4">
        <v>2977661</v>
      </c>
      <c r="AW3976" s="4">
        <v>557580</v>
      </c>
      <c r="AX3976" s="4" t="s">
        <v>3109</v>
      </c>
      <c r="AY3976" s="4">
        <v>500</v>
      </c>
      <c r="AZ3976" s="4">
        <v>500</v>
      </c>
      <c r="BA3976" s="4">
        <v>0.25</v>
      </c>
      <c r="BB3976" s="7">
        <f>AZ3976+BA3976-AY3976</f>
        <v>0.25</v>
      </c>
      <c r="BC3976" s="4" t="s">
        <v>3110</v>
      </c>
      <c r="BD3976" s="4">
        <v>15000</v>
      </c>
      <c r="BE3976" s="4" t="s">
        <v>4</v>
      </c>
      <c r="BF3976" s="4" t="s">
        <v>13</v>
      </c>
      <c r="BG3976" s="4" t="s">
        <v>6</v>
      </c>
      <c r="BH3976" s="4" t="s">
        <v>19</v>
      </c>
      <c r="BI3976" t="str">
        <f t="shared" si="315"/>
        <v>B</v>
      </c>
    </row>
    <row r="3977" spans="1:61" ht="15.75" customHeight="1" x14ac:dyDescent="0.2">
      <c r="A3977" s="4">
        <v>2978242</v>
      </c>
      <c r="B3977" s="4">
        <v>9000531</v>
      </c>
      <c r="C3977" s="4" t="s">
        <v>3173</v>
      </c>
      <c r="D3977" s="4">
        <v>500</v>
      </c>
      <c r="E3977" s="4">
        <v>500</v>
      </c>
      <c r="F3977" s="4">
        <v>0.25</v>
      </c>
      <c r="G3977" s="7">
        <f>E3977+F3977-D3977</f>
        <v>0.25</v>
      </c>
      <c r="H3977" s="4" t="s">
        <v>3174</v>
      </c>
      <c r="I3977" s="4">
        <v>5000</v>
      </c>
      <c r="J3977" s="4" t="s">
        <v>4</v>
      </c>
      <c r="K3977" s="4" t="s">
        <v>13</v>
      </c>
      <c r="L3977" s="4" t="s">
        <v>6</v>
      </c>
      <c r="M3977" s="4" t="s">
        <v>47</v>
      </c>
      <c r="O3977" s="4"/>
      <c r="P3977" s="14">
        <v>9031919</v>
      </c>
      <c r="Q3977" s="12">
        <v>-1000</v>
      </c>
      <c r="S3977" s="14">
        <v>9198946</v>
      </c>
      <c r="T3977" s="12">
        <v>-1500</v>
      </c>
      <c r="U3977">
        <f>SUM($T$2:T3977)</f>
        <v>2558374.7599999988</v>
      </c>
      <c r="W3977" s="16">
        <v>9198946</v>
      </c>
      <c r="X3977">
        <v>2558374.7599999988</v>
      </c>
      <c r="Y3977">
        <v>3976</v>
      </c>
      <c r="Z3977" s="18">
        <f t="shared" si="312"/>
        <v>6.1443754177407293</v>
      </c>
      <c r="AA3977" s="18">
        <f t="shared" si="313"/>
        <v>0.87116564417177911</v>
      </c>
      <c r="AB3977" t="str">
        <f t="shared" si="311"/>
        <v>D</v>
      </c>
      <c r="AI3977" s="14">
        <v>9031919</v>
      </c>
      <c r="AJ3977" s="12">
        <v>-1000</v>
      </c>
      <c r="AK3977" s="12">
        <v>0</v>
      </c>
      <c r="AL3977" s="12">
        <v>0</v>
      </c>
      <c r="AN3977">
        <v>9031919</v>
      </c>
      <c r="AO3977">
        <v>-1000</v>
      </c>
      <c r="AP3977">
        <v>0</v>
      </c>
      <c r="AQ3977">
        <v>0</v>
      </c>
      <c r="AR3977">
        <f t="shared" si="314"/>
        <v>0</v>
      </c>
      <c r="AV3977" s="4">
        <v>2978242</v>
      </c>
      <c r="AW3977" s="4">
        <v>9000531</v>
      </c>
      <c r="AX3977" s="4" t="s">
        <v>3173</v>
      </c>
      <c r="AY3977" s="4">
        <v>500</v>
      </c>
      <c r="AZ3977" s="4">
        <v>500</v>
      </c>
      <c r="BA3977" s="4">
        <v>0.25</v>
      </c>
      <c r="BB3977" s="7">
        <f>AZ3977+BA3977-AY3977</f>
        <v>0.25</v>
      </c>
      <c r="BC3977" s="4" t="s">
        <v>3174</v>
      </c>
      <c r="BD3977" s="4">
        <v>5000</v>
      </c>
      <c r="BE3977" s="4" t="s">
        <v>4</v>
      </c>
      <c r="BF3977" s="4" t="s">
        <v>13</v>
      </c>
      <c r="BG3977" s="4" t="s">
        <v>6</v>
      </c>
      <c r="BH3977" s="4" t="s">
        <v>47</v>
      </c>
      <c r="BI3977" t="str">
        <f t="shared" si="315"/>
        <v>B</v>
      </c>
    </row>
    <row r="3978" spans="1:61" ht="15.75" customHeight="1" x14ac:dyDescent="0.2">
      <c r="A3978" s="4">
        <v>2978473</v>
      </c>
      <c r="B3978" s="4">
        <v>8758093</v>
      </c>
      <c r="C3978" s="4" t="s">
        <v>3208</v>
      </c>
      <c r="D3978" s="4">
        <v>500</v>
      </c>
      <c r="E3978" s="4">
        <v>500</v>
      </c>
      <c r="F3978" s="4">
        <v>0.25</v>
      </c>
      <c r="G3978" s="7">
        <f>E3978+F3978-D3978</f>
        <v>0.25</v>
      </c>
      <c r="H3978" s="4" t="s">
        <v>3209</v>
      </c>
      <c r="I3978" s="4">
        <v>9600</v>
      </c>
      <c r="J3978" s="4" t="s">
        <v>98</v>
      </c>
      <c r="K3978" s="4" t="s">
        <v>8</v>
      </c>
      <c r="M3978" s="4" t="s">
        <v>47</v>
      </c>
      <c r="O3978" s="4"/>
      <c r="P3978" s="14">
        <v>9031975</v>
      </c>
      <c r="Q3978" s="12">
        <v>1.2599999999999909</v>
      </c>
      <c r="S3978" s="14">
        <v>9199457</v>
      </c>
      <c r="T3978" s="12">
        <v>-1500</v>
      </c>
      <c r="U3978">
        <f>SUM($T$2:T3978)</f>
        <v>2556874.7599999988</v>
      </c>
      <c r="W3978" s="16">
        <v>9199457</v>
      </c>
      <c r="X3978">
        <v>2556874.7599999988</v>
      </c>
      <c r="Y3978">
        <v>3977</v>
      </c>
      <c r="Z3978" s="18">
        <f t="shared" si="312"/>
        <v>6.1407729106840181</v>
      </c>
      <c r="AA3978" s="18">
        <f t="shared" si="313"/>
        <v>0.871384750219106</v>
      </c>
      <c r="AB3978" t="str">
        <f t="shared" si="311"/>
        <v>D</v>
      </c>
      <c r="AI3978" s="14">
        <v>9031975</v>
      </c>
      <c r="AJ3978" s="12">
        <v>1.2599999999999909</v>
      </c>
      <c r="AK3978" s="12">
        <v>1.26</v>
      </c>
      <c r="AL3978" s="12">
        <v>900</v>
      </c>
      <c r="AN3978">
        <v>9031975</v>
      </c>
      <c r="AO3978">
        <v>1.2599999999999909</v>
      </c>
      <c r="AP3978">
        <v>1.26</v>
      </c>
      <c r="AQ3978">
        <v>900</v>
      </c>
      <c r="AR3978">
        <f t="shared" si="314"/>
        <v>0</v>
      </c>
      <c r="AV3978" s="4">
        <v>2978473</v>
      </c>
      <c r="AW3978" s="4">
        <v>8758093</v>
      </c>
      <c r="AX3978" s="4" t="s">
        <v>3208</v>
      </c>
      <c r="AY3978" s="4">
        <v>500</v>
      </c>
      <c r="AZ3978" s="4">
        <v>500</v>
      </c>
      <c r="BA3978" s="4">
        <v>0.25</v>
      </c>
      <c r="BB3978" s="7">
        <f>AZ3978+BA3978-AY3978</f>
        <v>0.25</v>
      </c>
      <c r="BC3978" s="4" t="s">
        <v>3209</v>
      </c>
      <c r="BD3978" s="4">
        <v>9600</v>
      </c>
      <c r="BE3978" s="4" t="s">
        <v>98</v>
      </c>
      <c r="BF3978" s="4" t="s">
        <v>8</v>
      </c>
      <c r="BH3978" s="4" t="s">
        <v>47</v>
      </c>
      <c r="BI3978" t="str">
        <f t="shared" si="315"/>
        <v>B</v>
      </c>
    </row>
    <row r="3979" spans="1:61" ht="15.75" customHeight="1" x14ac:dyDescent="0.2">
      <c r="A3979" s="4">
        <v>2980209</v>
      </c>
      <c r="B3979" s="4">
        <v>7725747</v>
      </c>
      <c r="C3979" s="4" t="s">
        <v>3346</v>
      </c>
      <c r="D3979" s="4">
        <v>500</v>
      </c>
      <c r="E3979" s="4">
        <v>500</v>
      </c>
      <c r="F3979" s="4">
        <v>0.25</v>
      </c>
      <c r="G3979" s="7">
        <f>E3979+F3979-D3979</f>
        <v>0.25</v>
      </c>
      <c r="H3979" s="4" t="s">
        <v>1129</v>
      </c>
      <c r="I3979" s="4">
        <v>14000</v>
      </c>
      <c r="J3979" s="4" t="s">
        <v>4</v>
      </c>
      <c r="K3979" s="4" t="s">
        <v>13</v>
      </c>
      <c r="L3979" s="4" t="s">
        <v>9</v>
      </c>
      <c r="M3979" s="4" t="s">
        <v>20</v>
      </c>
      <c r="O3979" s="4"/>
      <c r="P3979" s="14">
        <v>9033123</v>
      </c>
      <c r="Q3979" s="12">
        <v>2.0999999999999091</v>
      </c>
      <c r="S3979" s="14">
        <v>9211973</v>
      </c>
      <c r="T3979" s="12">
        <v>-1500</v>
      </c>
      <c r="U3979">
        <f>SUM($T$2:T3979)</f>
        <v>2555374.7599999988</v>
      </c>
      <c r="W3979" s="16">
        <v>9211973</v>
      </c>
      <c r="X3979">
        <v>2555374.7599999988</v>
      </c>
      <c r="Y3979">
        <v>3978</v>
      </c>
      <c r="Z3979" s="18">
        <f t="shared" si="312"/>
        <v>6.1371704036273078</v>
      </c>
      <c r="AA3979" s="18">
        <f t="shared" si="313"/>
        <v>0.871603856266433</v>
      </c>
      <c r="AB3979" t="str">
        <f t="shared" si="311"/>
        <v>D</v>
      </c>
      <c r="AI3979" s="14">
        <v>9033123</v>
      </c>
      <c r="AJ3979" s="12">
        <v>2.0999999999999091</v>
      </c>
      <c r="AK3979" s="12">
        <v>2.1</v>
      </c>
      <c r="AL3979" s="12">
        <v>1500</v>
      </c>
      <c r="AN3979">
        <v>9033123</v>
      </c>
      <c r="AO3979">
        <v>2.0999999999999091</v>
      </c>
      <c r="AP3979">
        <v>2.1</v>
      </c>
      <c r="AQ3979">
        <v>1500</v>
      </c>
      <c r="AR3979">
        <f t="shared" si="314"/>
        <v>0</v>
      </c>
      <c r="AV3979" s="4">
        <v>2980209</v>
      </c>
      <c r="AW3979" s="4">
        <v>7725747</v>
      </c>
      <c r="AX3979" s="4" t="s">
        <v>3346</v>
      </c>
      <c r="AY3979" s="4">
        <v>500</v>
      </c>
      <c r="AZ3979" s="4">
        <v>500</v>
      </c>
      <c r="BA3979" s="4">
        <v>0.25</v>
      </c>
      <c r="BB3979" s="7">
        <f>AZ3979+BA3979-AY3979</f>
        <v>0.25</v>
      </c>
      <c r="BC3979" s="4" t="s">
        <v>1129</v>
      </c>
      <c r="BD3979" s="4">
        <v>14000</v>
      </c>
      <c r="BE3979" s="4" t="s">
        <v>4</v>
      </c>
      <c r="BF3979" s="4" t="s">
        <v>13</v>
      </c>
      <c r="BG3979" s="4" t="s">
        <v>9</v>
      </c>
      <c r="BH3979" s="4" t="s">
        <v>20</v>
      </c>
      <c r="BI3979" t="str">
        <f t="shared" si="315"/>
        <v>B</v>
      </c>
    </row>
    <row r="3980" spans="1:61" ht="15.75" customHeight="1" x14ac:dyDescent="0.2">
      <c r="A3980" s="4">
        <v>2984381</v>
      </c>
      <c r="B3980" s="4">
        <v>5297832</v>
      </c>
      <c r="C3980" s="4" t="s">
        <v>3705</v>
      </c>
      <c r="D3980" s="4">
        <v>500</v>
      </c>
      <c r="E3980" s="4">
        <v>500</v>
      </c>
      <c r="F3980" s="4">
        <v>0.25</v>
      </c>
      <c r="G3980" s="7">
        <f>E3980+F3980-D3980</f>
        <v>0.25</v>
      </c>
      <c r="H3980" s="4" t="s">
        <v>3706</v>
      </c>
      <c r="I3980" s="4">
        <v>7000</v>
      </c>
      <c r="J3980" s="4" t="s">
        <v>51</v>
      </c>
      <c r="K3980" s="4" t="s">
        <v>13</v>
      </c>
      <c r="M3980" s="4" t="s">
        <v>12</v>
      </c>
      <c r="O3980" s="4"/>
      <c r="P3980" s="14">
        <v>9033158</v>
      </c>
      <c r="Q3980" s="12">
        <v>626.40000000000009</v>
      </c>
      <c r="S3980" s="14">
        <v>6643512</v>
      </c>
      <c r="T3980" s="12">
        <v>-1505</v>
      </c>
      <c r="U3980">
        <f>SUM($T$2:T3980)</f>
        <v>2553869.7599999988</v>
      </c>
      <c r="W3980" s="16">
        <v>6643512</v>
      </c>
      <c r="X3980">
        <v>2553869.7599999988</v>
      </c>
      <c r="Y3980">
        <v>3979</v>
      </c>
      <c r="Z3980" s="18">
        <f t="shared" si="312"/>
        <v>6.1335558882137411</v>
      </c>
      <c r="AA3980" s="18">
        <f t="shared" si="313"/>
        <v>0.87182296231375989</v>
      </c>
      <c r="AB3980" t="str">
        <f t="shared" si="311"/>
        <v>C</v>
      </c>
      <c r="AI3980" s="14">
        <v>9033158</v>
      </c>
      <c r="AJ3980" s="12">
        <v>626.40000000000009</v>
      </c>
      <c r="AK3980" s="12">
        <v>626.4</v>
      </c>
      <c r="AL3980" s="12">
        <v>500</v>
      </c>
      <c r="AN3980">
        <v>9033158</v>
      </c>
      <c r="AO3980">
        <v>626.40000000000009</v>
      </c>
      <c r="AP3980">
        <v>626.4</v>
      </c>
      <c r="AQ3980">
        <v>500</v>
      </c>
      <c r="AR3980">
        <f t="shared" si="314"/>
        <v>0</v>
      </c>
      <c r="AV3980" s="4">
        <v>2984381</v>
      </c>
      <c r="AW3980" s="4">
        <v>5297832</v>
      </c>
      <c r="AX3980" s="4" t="s">
        <v>3705</v>
      </c>
      <c r="AY3980" s="4">
        <v>500</v>
      </c>
      <c r="AZ3980" s="4">
        <v>500</v>
      </c>
      <c r="BA3980" s="4">
        <v>0.25</v>
      </c>
      <c r="BB3980" s="7">
        <f>AZ3980+BA3980-AY3980</f>
        <v>0.25</v>
      </c>
      <c r="BC3980" s="4" t="s">
        <v>3706</v>
      </c>
      <c r="BD3980" s="4">
        <v>7000</v>
      </c>
      <c r="BE3980" s="4" t="s">
        <v>51</v>
      </c>
      <c r="BF3980" s="4" t="s">
        <v>13</v>
      </c>
      <c r="BH3980" s="4" t="s">
        <v>12</v>
      </c>
      <c r="BI3980" t="str">
        <f t="shared" si="315"/>
        <v>C</v>
      </c>
    </row>
    <row r="3981" spans="1:61" ht="15.75" customHeight="1" x14ac:dyDescent="0.2">
      <c r="A3981" s="4">
        <v>2988707</v>
      </c>
      <c r="B3981" s="4">
        <v>9031674</v>
      </c>
      <c r="C3981" s="4" t="s">
        <v>4115</v>
      </c>
      <c r="D3981" s="4">
        <v>500</v>
      </c>
      <c r="E3981" s="4">
        <v>500</v>
      </c>
      <c r="F3981" s="4">
        <v>0.25</v>
      </c>
      <c r="G3981" s="7">
        <f>E3981+F3981-D3981</f>
        <v>0.25</v>
      </c>
      <c r="H3981" s="4" t="s">
        <v>4116</v>
      </c>
      <c r="I3981" s="4">
        <v>6700</v>
      </c>
      <c r="J3981" s="4" t="s">
        <v>4</v>
      </c>
      <c r="K3981" s="4" t="s">
        <v>13</v>
      </c>
      <c r="L3981" s="4" t="s">
        <v>6</v>
      </c>
      <c r="M3981" s="4" t="s">
        <v>26</v>
      </c>
      <c r="O3981" s="4"/>
      <c r="P3981" s="14">
        <v>9033424</v>
      </c>
      <c r="Q3981" s="12">
        <v>1.7999999999999545</v>
      </c>
      <c r="S3981" s="14">
        <v>7659646</v>
      </c>
      <c r="T3981" s="12">
        <v>-1508.8600000000001</v>
      </c>
      <c r="U3981">
        <f>SUM($T$2:T3981)</f>
        <v>2552360.899999999</v>
      </c>
      <c r="W3981" s="16">
        <v>7659646</v>
      </c>
      <c r="X3981">
        <v>2552360.899999999</v>
      </c>
      <c r="Y3981">
        <v>3980</v>
      </c>
      <c r="Z3981" s="18">
        <f t="shared" si="312"/>
        <v>6.1299321023486817</v>
      </c>
      <c r="AA3981" s="18">
        <f t="shared" si="313"/>
        <v>0.87204206836108678</v>
      </c>
      <c r="AB3981" t="str">
        <f t="shared" si="311"/>
        <v>C</v>
      </c>
      <c r="AI3981" s="14">
        <v>9033424</v>
      </c>
      <c r="AJ3981" s="12">
        <v>1.7999999999999545</v>
      </c>
      <c r="AK3981" s="12">
        <v>1.8</v>
      </c>
      <c r="AL3981" s="12">
        <v>1200</v>
      </c>
      <c r="AN3981">
        <v>9033424</v>
      </c>
      <c r="AO3981">
        <v>1.7999999999999545</v>
      </c>
      <c r="AP3981">
        <v>1.8</v>
      </c>
      <c r="AQ3981">
        <v>1200</v>
      </c>
      <c r="AR3981">
        <f t="shared" si="314"/>
        <v>0</v>
      </c>
      <c r="AV3981" s="4">
        <v>2988707</v>
      </c>
      <c r="AW3981" s="4">
        <v>9031674</v>
      </c>
      <c r="AX3981" s="4" t="s">
        <v>4115</v>
      </c>
      <c r="AY3981" s="4">
        <v>500</v>
      </c>
      <c r="AZ3981" s="4">
        <v>500</v>
      </c>
      <c r="BA3981" s="4">
        <v>0.25</v>
      </c>
      <c r="BB3981" s="7">
        <f>AZ3981+BA3981-AY3981</f>
        <v>0.25</v>
      </c>
      <c r="BC3981" s="4" t="s">
        <v>4116</v>
      </c>
      <c r="BD3981" s="4">
        <v>6700</v>
      </c>
      <c r="BE3981" s="4" t="s">
        <v>4</v>
      </c>
      <c r="BF3981" s="4" t="s">
        <v>13</v>
      </c>
      <c r="BG3981" s="4" t="s">
        <v>6</v>
      </c>
      <c r="BH3981" s="4" t="s">
        <v>26</v>
      </c>
      <c r="BI3981" t="str">
        <f t="shared" si="315"/>
        <v>C</v>
      </c>
    </row>
    <row r="3982" spans="1:61" ht="15.75" customHeight="1" x14ac:dyDescent="0.2">
      <c r="A3982" s="4">
        <v>2999249</v>
      </c>
      <c r="B3982" s="4">
        <v>6376763</v>
      </c>
      <c r="C3982" s="4" t="s">
        <v>5020</v>
      </c>
      <c r="D3982" s="4">
        <v>500</v>
      </c>
      <c r="E3982" s="4">
        <v>500</v>
      </c>
      <c r="F3982" s="4">
        <v>0.25</v>
      </c>
      <c r="G3982" s="7">
        <f>E3982+F3982-D3982</f>
        <v>0.25</v>
      </c>
      <c r="H3982" s="4" t="s">
        <v>5021</v>
      </c>
      <c r="I3982" s="4">
        <v>15000</v>
      </c>
      <c r="J3982" s="4" t="s">
        <v>32</v>
      </c>
      <c r="K3982" s="4" t="s">
        <v>8</v>
      </c>
      <c r="M3982" s="4" t="s">
        <v>29</v>
      </c>
      <c r="O3982" s="4"/>
      <c r="P3982" s="14">
        <v>9033522</v>
      </c>
      <c r="Q3982" s="12">
        <v>429.75</v>
      </c>
      <c r="S3982" s="14">
        <v>8793492</v>
      </c>
      <c r="T3982" s="12">
        <v>-1520.1</v>
      </c>
      <c r="U3982">
        <f>SUM($T$2:T3982)</f>
        <v>2550840.7999999989</v>
      </c>
      <c r="W3982" s="16">
        <v>8793492</v>
      </c>
      <c r="X3982">
        <v>2550840.7999999989</v>
      </c>
      <c r="Y3982">
        <v>3981</v>
      </c>
      <c r="Z3982" s="18">
        <f t="shared" si="312"/>
        <v>6.1262813216974106</v>
      </c>
      <c r="AA3982" s="18">
        <f t="shared" si="313"/>
        <v>0.87226117440841366</v>
      </c>
      <c r="AB3982" t="str">
        <f t="shared" si="311"/>
        <v>C</v>
      </c>
      <c r="AI3982" s="14">
        <v>9033522</v>
      </c>
      <c r="AJ3982" s="12">
        <v>429.75</v>
      </c>
      <c r="AK3982" s="12">
        <v>429.75</v>
      </c>
      <c r="AL3982" s="12">
        <v>1500</v>
      </c>
      <c r="AN3982">
        <v>9033522</v>
      </c>
      <c r="AO3982">
        <v>429.75</v>
      </c>
      <c r="AP3982">
        <v>429.75</v>
      </c>
      <c r="AQ3982">
        <v>1500</v>
      </c>
      <c r="AR3982">
        <f t="shared" si="314"/>
        <v>0</v>
      </c>
      <c r="AV3982" s="4">
        <v>2999249</v>
      </c>
      <c r="AW3982" s="4">
        <v>6376763</v>
      </c>
      <c r="AX3982" s="4" t="s">
        <v>5020</v>
      </c>
      <c r="AY3982" s="4">
        <v>500</v>
      </c>
      <c r="AZ3982" s="4">
        <v>500</v>
      </c>
      <c r="BA3982" s="4">
        <v>0.25</v>
      </c>
      <c r="BB3982" s="7">
        <f>AZ3982+BA3982-AY3982</f>
        <v>0.25</v>
      </c>
      <c r="BC3982" s="4" t="s">
        <v>5021</v>
      </c>
      <c r="BD3982" s="4">
        <v>15000</v>
      </c>
      <c r="BE3982" s="4" t="s">
        <v>32</v>
      </c>
      <c r="BF3982" s="4" t="s">
        <v>8</v>
      </c>
      <c r="BH3982" s="4" t="s">
        <v>29</v>
      </c>
      <c r="BI3982" t="str">
        <f t="shared" si="315"/>
        <v>B</v>
      </c>
    </row>
    <row r="3983" spans="1:61" ht="15.75" customHeight="1" x14ac:dyDescent="0.2">
      <c r="A3983" s="4">
        <v>3020445</v>
      </c>
      <c r="B3983" s="4">
        <v>28945</v>
      </c>
      <c r="C3983" s="4" t="s">
        <v>6593</v>
      </c>
      <c r="D3983" s="4">
        <v>500</v>
      </c>
      <c r="E3983" s="4">
        <v>500</v>
      </c>
      <c r="F3983" s="4">
        <v>0.25</v>
      </c>
      <c r="G3983" s="7">
        <f>E3983+F3983-D3983</f>
        <v>0.25</v>
      </c>
      <c r="H3983" s="4" t="s">
        <v>6594</v>
      </c>
      <c r="I3983" s="4">
        <v>12000</v>
      </c>
      <c r="J3983" s="4" t="s">
        <v>4</v>
      </c>
      <c r="K3983" s="4" t="s">
        <v>13</v>
      </c>
      <c r="L3983" s="4" t="s">
        <v>6</v>
      </c>
      <c r="M3983" s="4" t="s">
        <v>29</v>
      </c>
      <c r="O3983" s="4"/>
      <c r="P3983" s="14">
        <v>9033564</v>
      </c>
      <c r="Q3983" s="12">
        <v>2.5999999999999091</v>
      </c>
      <c r="S3983" s="14">
        <v>8781865</v>
      </c>
      <c r="T3983" s="12">
        <v>-1532.4</v>
      </c>
      <c r="U3983">
        <f>SUM($T$2:T3983)</f>
        <v>2549308.399999999</v>
      </c>
      <c r="W3983" s="16">
        <v>8781865</v>
      </c>
      <c r="X3983">
        <v>2549308.399999999</v>
      </c>
      <c r="Y3983">
        <v>3982</v>
      </c>
      <c r="Z3983" s="18">
        <f t="shared" si="312"/>
        <v>6.1226010004882747</v>
      </c>
      <c r="AA3983" s="18">
        <f t="shared" si="313"/>
        <v>0.87248028045574055</v>
      </c>
      <c r="AB3983" t="str">
        <f t="shared" si="311"/>
        <v>C</v>
      </c>
      <c r="AI3983" s="14">
        <v>9033564</v>
      </c>
      <c r="AJ3983" s="12">
        <v>2.5999999999999091</v>
      </c>
      <c r="AK3983" s="12">
        <v>2.6</v>
      </c>
      <c r="AL3983" s="12">
        <v>2000</v>
      </c>
      <c r="AN3983">
        <v>9033564</v>
      </c>
      <c r="AO3983">
        <v>2.5999999999999091</v>
      </c>
      <c r="AP3983">
        <v>2.6</v>
      </c>
      <c r="AQ3983">
        <v>2000</v>
      </c>
      <c r="AR3983">
        <f t="shared" si="314"/>
        <v>0</v>
      </c>
      <c r="AV3983" s="4">
        <v>3020445</v>
      </c>
      <c r="AW3983" s="4">
        <v>28945</v>
      </c>
      <c r="AX3983" s="4" t="s">
        <v>6593</v>
      </c>
      <c r="AY3983" s="4">
        <v>500</v>
      </c>
      <c r="AZ3983" s="4">
        <v>500</v>
      </c>
      <c r="BA3983" s="4">
        <v>0.25</v>
      </c>
      <c r="BB3983" s="7">
        <f>AZ3983+BA3983-AY3983</f>
        <v>0.25</v>
      </c>
      <c r="BC3983" s="4" t="s">
        <v>6594</v>
      </c>
      <c r="BD3983" s="4">
        <v>12000</v>
      </c>
      <c r="BE3983" s="4" t="s">
        <v>4</v>
      </c>
      <c r="BF3983" s="4" t="s">
        <v>13</v>
      </c>
      <c r="BG3983" s="4" t="s">
        <v>6</v>
      </c>
      <c r="BH3983" s="4" t="s">
        <v>29</v>
      </c>
      <c r="BI3983" t="str">
        <f t="shared" si="315"/>
        <v>B</v>
      </c>
    </row>
    <row r="3984" spans="1:61" ht="15.75" customHeight="1" x14ac:dyDescent="0.2">
      <c r="A3984" s="4">
        <v>3024043</v>
      </c>
      <c r="B3984" s="4">
        <v>9128400</v>
      </c>
      <c r="C3984" s="4" t="s">
        <v>6895</v>
      </c>
      <c r="D3984" s="4">
        <v>500</v>
      </c>
      <c r="E3984" s="4">
        <v>500</v>
      </c>
      <c r="F3984" s="4">
        <v>0.25</v>
      </c>
      <c r="G3984" s="7">
        <f>E3984+F3984-D3984</f>
        <v>0.25</v>
      </c>
      <c r="H3984" s="4" t="s">
        <v>2457</v>
      </c>
      <c r="I3984" s="4">
        <v>5500</v>
      </c>
      <c r="J3984" s="4" t="s">
        <v>51</v>
      </c>
      <c r="K3984" s="4" t="s">
        <v>13</v>
      </c>
      <c r="M3984" s="4" t="s">
        <v>25</v>
      </c>
      <c r="O3984" s="4"/>
      <c r="P3984" s="14">
        <v>9033592</v>
      </c>
      <c r="Q3984" s="12">
        <v>3</v>
      </c>
      <c r="S3984" s="14">
        <v>9021153</v>
      </c>
      <c r="T3984" s="12">
        <v>-1536.8</v>
      </c>
      <c r="U3984">
        <f>SUM($T$2:T3984)</f>
        <v>2547771.5999999992</v>
      </c>
      <c r="W3984" s="16">
        <v>9021153</v>
      </c>
      <c r="X3984">
        <v>2547771.5999999992</v>
      </c>
      <c r="Y3984">
        <v>3983</v>
      </c>
      <c r="Z3984" s="18">
        <f t="shared" si="312"/>
        <v>6.118910111925107</v>
      </c>
      <c r="AA3984" s="18">
        <f t="shared" si="313"/>
        <v>0.87269938650306744</v>
      </c>
      <c r="AB3984" t="str">
        <f t="shared" si="311"/>
        <v>C</v>
      </c>
      <c r="AI3984" s="14">
        <v>9033592</v>
      </c>
      <c r="AJ3984" s="12">
        <v>3</v>
      </c>
      <c r="AK3984" s="12">
        <v>3</v>
      </c>
      <c r="AL3984" s="12">
        <v>2000</v>
      </c>
      <c r="AN3984">
        <v>9033592</v>
      </c>
      <c r="AO3984">
        <v>3</v>
      </c>
      <c r="AP3984">
        <v>3</v>
      </c>
      <c r="AQ3984">
        <v>2000</v>
      </c>
      <c r="AR3984">
        <f t="shared" si="314"/>
        <v>0</v>
      </c>
      <c r="AV3984" s="4">
        <v>3024043</v>
      </c>
      <c r="AW3984" s="4">
        <v>9128400</v>
      </c>
      <c r="AX3984" s="4" t="s">
        <v>6895</v>
      </c>
      <c r="AY3984" s="4">
        <v>500</v>
      </c>
      <c r="AZ3984" s="4">
        <v>500</v>
      </c>
      <c r="BA3984" s="4">
        <v>0.25</v>
      </c>
      <c r="BB3984" s="7">
        <f>AZ3984+BA3984-AY3984</f>
        <v>0.25</v>
      </c>
      <c r="BC3984" s="4" t="s">
        <v>2457</v>
      </c>
      <c r="BD3984" s="4">
        <v>5500</v>
      </c>
      <c r="BE3984" s="4" t="s">
        <v>51</v>
      </c>
      <c r="BF3984" s="4" t="s">
        <v>13</v>
      </c>
      <c r="BH3984" s="4" t="s">
        <v>25</v>
      </c>
      <c r="BI3984" t="str">
        <f t="shared" si="315"/>
        <v>B</v>
      </c>
    </row>
    <row r="3985" spans="1:61" ht="15.75" customHeight="1" x14ac:dyDescent="0.2">
      <c r="A3985" s="4">
        <v>3030140</v>
      </c>
      <c r="B3985" s="4">
        <v>9144521</v>
      </c>
      <c r="C3985" s="4" t="s">
        <v>7319</v>
      </c>
      <c r="D3985" s="4">
        <v>500</v>
      </c>
      <c r="E3985" s="4">
        <v>500</v>
      </c>
      <c r="F3985" s="4">
        <v>0.25</v>
      </c>
      <c r="G3985" s="7">
        <f>E3985+F3985-D3985</f>
        <v>0.25</v>
      </c>
      <c r="H3985" s="4" t="s">
        <v>7320</v>
      </c>
      <c r="I3985" s="4">
        <v>10000</v>
      </c>
      <c r="J3985" s="4" t="s">
        <v>4</v>
      </c>
      <c r="K3985" s="4" t="s">
        <v>8</v>
      </c>
      <c r="L3985" s="4" t="s">
        <v>6</v>
      </c>
      <c r="M3985" s="4" t="s">
        <v>26</v>
      </c>
      <c r="O3985" s="4"/>
      <c r="P3985" s="14">
        <v>9033795</v>
      </c>
      <c r="Q3985" s="12">
        <v>-2000</v>
      </c>
      <c r="S3985" s="14">
        <v>5013247</v>
      </c>
      <c r="T3985" s="12">
        <v>-1549.1</v>
      </c>
      <c r="U3985">
        <f>SUM($T$2:T3985)</f>
        <v>2546222.4999999991</v>
      </c>
      <c r="W3985" s="16">
        <v>5013247</v>
      </c>
      <c r="X3985">
        <v>2546222.4999999991</v>
      </c>
      <c r="Y3985">
        <v>3984</v>
      </c>
      <c r="Z3985" s="18">
        <f t="shared" si="312"/>
        <v>6.1151896828040728</v>
      </c>
      <c r="AA3985" s="18">
        <f t="shared" si="313"/>
        <v>0.87291849255039444</v>
      </c>
      <c r="AB3985" t="str">
        <f t="shared" si="311"/>
        <v>C</v>
      </c>
      <c r="AI3985" s="14">
        <v>9033795</v>
      </c>
      <c r="AJ3985" s="12">
        <v>-2000</v>
      </c>
      <c r="AK3985" s="12">
        <v>0</v>
      </c>
      <c r="AL3985" s="12">
        <v>0</v>
      </c>
      <c r="AN3985">
        <v>9033795</v>
      </c>
      <c r="AO3985">
        <v>-2000</v>
      </c>
      <c r="AP3985">
        <v>0</v>
      </c>
      <c r="AQ3985">
        <v>0</v>
      </c>
      <c r="AR3985">
        <f t="shared" si="314"/>
        <v>0</v>
      </c>
      <c r="AV3985" s="4">
        <v>3030140</v>
      </c>
      <c r="AW3985" s="4">
        <v>9144521</v>
      </c>
      <c r="AX3985" s="4" t="s">
        <v>7319</v>
      </c>
      <c r="AY3985" s="4">
        <v>500</v>
      </c>
      <c r="AZ3985" s="4">
        <v>500</v>
      </c>
      <c r="BA3985" s="4">
        <v>0.25</v>
      </c>
      <c r="BB3985" s="7">
        <f>AZ3985+BA3985-AY3985</f>
        <v>0.25</v>
      </c>
      <c r="BC3985" s="4" t="s">
        <v>7320</v>
      </c>
      <c r="BD3985" s="4">
        <v>10000</v>
      </c>
      <c r="BE3985" s="4" t="s">
        <v>4</v>
      </c>
      <c r="BF3985" s="4" t="s">
        <v>8</v>
      </c>
      <c r="BG3985" s="4" t="s">
        <v>6</v>
      </c>
      <c r="BH3985" s="4" t="s">
        <v>26</v>
      </c>
      <c r="BI3985" t="str">
        <f t="shared" si="315"/>
        <v>B</v>
      </c>
    </row>
    <row r="3986" spans="1:61" ht="15.75" customHeight="1" x14ac:dyDescent="0.2">
      <c r="A3986" s="4">
        <v>3033990</v>
      </c>
      <c r="B3986" s="4">
        <v>271824</v>
      </c>
      <c r="C3986" s="4" t="s">
        <v>7625</v>
      </c>
      <c r="D3986" s="4">
        <v>500</v>
      </c>
      <c r="E3986" s="4">
        <v>500</v>
      </c>
      <c r="F3986" s="4">
        <v>0.25</v>
      </c>
      <c r="G3986" s="7">
        <f>E3986+F3986-D3986</f>
        <v>0.25</v>
      </c>
      <c r="H3986" s="4" t="s">
        <v>7626</v>
      </c>
      <c r="I3986" s="4">
        <v>8000</v>
      </c>
      <c r="J3986" s="4" t="s">
        <v>4</v>
      </c>
      <c r="K3986" s="4" t="s">
        <v>22</v>
      </c>
      <c r="L3986" s="4" t="s">
        <v>6</v>
      </c>
      <c r="M3986" s="4" t="s">
        <v>7</v>
      </c>
      <c r="O3986" s="4"/>
      <c r="P3986" s="14">
        <v>9034628</v>
      </c>
      <c r="Q3986" s="12">
        <v>0.44999999999998863</v>
      </c>
      <c r="S3986" s="14">
        <v>5263952</v>
      </c>
      <c r="T3986" s="12">
        <v>-1549.55</v>
      </c>
      <c r="U3986">
        <f>SUM($T$2:T3986)</f>
        <v>2544672.9499999993</v>
      </c>
      <c r="W3986" s="16">
        <v>5263952</v>
      </c>
      <c r="X3986">
        <v>2544672.9499999993</v>
      </c>
      <c r="Y3986">
        <v>3985</v>
      </c>
      <c r="Z3986" s="18">
        <f t="shared" si="312"/>
        <v>6.1114681729309224</v>
      </c>
      <c r="AA3986" s="18">
        <f t="shared" si="313"/>
        <v>0.87313759859772133</v>
      </c>
      <c r="AB3986" t="str">
        <f t="shared" si="311"/>
        <v>C</v>
      </c>
      <c r="AI3986" s="14">
        <v>9034628</v>
      </c>
      <c r="AJ3986" s="12">
        <v>0.44999999999998863</v>
      </c>
      <c r="AK3986" s="12">
        <v>0.45</v>
      </c>
      <c r="AL3986" s="12">
        <v>500</v>
      </c>
      <c r="AN3986">
        <v>9034628</v>
      </c>
      <c r="AO3986">
        <v>0.44999999999998863</v>
      </c>
      <c r="AP3986">
        <v>0.45</v>
      </c>
      <c r="AQ3986">
        <v>500</v>
      </c>
      <c r="AR3986">
        <f t="shared" si="314"/>
        <v>0</v>
      </c>
      <c r="AV3986" s="4">
        <v>3033990</v>
      </c>
      <c r="AW3986" s="4">
        <v>271824</v>
      </c>
      <c r="AX3986" s="4" t="s">
        <v>7625</v>
      </c>
      <c r="AY3986" s="4">
        <v>500</v>
      </c>
      <c r="AZ3986" s="4">
        <v>500</v>
      </c>
      <c r="BA3986" s="4">
        <v>0.25</v>
      </c>
      <c r="BB3986" s="7">
        <f>AZ3986+BA3986-AY3986</f>
        <v>0.25</v>
      </c>
      <c r="BC3986" s="4" t="s">
        <v>7626</v>
      </c>
      <c r="BD3986" s="4">
        <v>8000</v>
      </c>
      <c r="BE3986" s="4" t="s">
        <v>4</v>
      </c>
      <c r="BF3986" s="4" t="s">
        <v>22</v>
      </c>
      <c r="BG3986" s="4" t="s">
        <v>6</v>
      </c>
      <c r="BH3986" s="4" t="s">
        <v>7</v>
      </c>
      <c r="BI3986" t="str">
        <f t="shared" si="315"/>
        <v>B</v>
      </c>
    </row>
    <row r="3987" spans="1:61" ht="15.75" customHeight="1" x14ac:dyDescent="0.2">
      <c r="A3987" s="4">
        <v>3051427</v>
      </c>
      <c r="B3987" s="4">
        <v>9203013</v>
      </c>
      <c r="C3987" s="4" t="s">
        <v>8842</v>
      </c>
      <c r="D3987" s="4">
        <v>500</v>
      </c>
      <c r="E3987" s="4">
        <v>500</v>
      </c>
      <c r="F3987" s="4">
        <v>0.25</v>
      </c>
      <c r="G3987" s="7">
        <f>E3987+F3987-D3987</f>
        <v>0.25</v>
      </c>
      <c r="H3987" s="4" t="s">
        <v>6836</v>
      </c>
      <c r="I3987" s="4">
        <v>3000</v>
      </c>
      <c r="J3987" s="4" t="s">
        <v>21</v>
      </c>
      <c r="K3987" s="4" t="s">
        <v>13</v>
      </c>
      <c r="M3987" s="4" t="s">
        <v>64</v>
      </c>
      <c r="O3987" s="4"/>
      <c r="P3987" s="14">
        <v>9034747</v>
      </c>
      <c r="Q3987" s="12">
        <v>-1070.25</v>
      </c>
      <c r="S3987" s="14">
        <v>415237</v>
      </c>
      <c r="T3987" s="12">
        <v>-1549.85</v>
      </c>
      <c r="U3987">
        <f>SUM($T$2:T3987)</f>
        <v>2543123.0999999992</v>
      </c>
      <c r="W3987" s="16">
        <v>415237</v>
      </c>
      <c r="X3987">
        <v>2543123.0999999992</v>
      </c>
      <c r="Y3987">
        <v>3986</v>
      </c>
      <c r="Z3987" s="18">
        <f t="shared" si="312"/>
        <v>6.1077459425563596</v>
      </c>
      <c r="AA3987" s="18">
        <f t="shared" si="313"/>
        <v>0.87335670464504822</v>
      </c>
      <c r="AB3987" t="str">
        <f t="shared" si="311"/>
        <v>C</v>
      </c>
      <c r="AI3987" s="14">
        <v>9034747</v>
      </c>
      <c r="AJ3987" s="12">
        <v>-1070.25</v>
      </c>
      <c r="AK3987" s="12">
        <v>429.75</v>
      </c>
      <c r="AL3987" s="12">
        <v>0</v>
      </c>
      <c r="AN3987">
        <v>9034747</v>
      </c>
      <c r="AO3987">
        <v>-1070.25</v>
      </c>
      <c r="AP3987">
        <v>429.75</v>
      </c>
      <c r="AQ3987">
        <v>0</v>
      </c>
      <c r="AR3987">
        <f t="shared" si="314"/>
        <v>1</v>
      </c>
      <c r="AV3987" s="4">
        <v>3051427</v>
      </c>
      <c r="AW3987" s="4">
        <v>9203013</v>
      </c>
      <c r="AX3987" s="4" t="s">
        <v>8842</v>
      </c>
      <c r="AY3987" s="4">
        <v>500</v>
      </c>
      <c r="AZ3987" s="4">
        <v>500</v>
      </c>
      <c r="BA3987" s="4">
        <v>0.25</v>
      </c>
      <c r="BB3987" s="7">
        <f>AZ3987+BA3987-AY3987</f>
        <v>0.25</v>
      </c>
      <c r="BC3987" s="4" t="s">
        <v>6836</v>
      </c>
      <c r="BD3987" s="4">
        <v>3000</v>
      </c>
      <c r="BE3987" s="4" t="s">
        <v>21</v>
      </c>
      <c r="BF3987" s="4" t="s">
        <v>13</v>
      </c>
      <c r="BH3987" s="4" t="s">
        <v>64</v>
      </c>
      <c r="BI3987" t="str">
        <f t="shared" si="315"/>
        <v>B</v>
      </c>
    </row>
    <row r="3988" spans="1:61" ht="15.75" customHeight="1" x14ac:dyDescent="0.2">
      <c r="A3988" s="4">
        <v>3058371</v>
      </c>
      <c r="B3988" s="4">
        <v>37568</v>
      </c>
      <c r="C3988" s="4" t="s">
        <v>9271</v>
      </c>
      <c r="D3988" s="4">
        <v>500</v>
      </c>
      <c r="E3988" s="4">
        <v>500</v>
      </c>
      <c r="F3988" s="4">
        <v>0.25</v>
      </c>
      <c r="G3988" s="7">
        <f>E3988+F3988-D3988</f>
        <v>0.25</v>
      </c>
      <c r="H3988" s="4" t="s">
        <v>4186</v>
      </c>
      <c r="I3988" s="4">
        <v>9500</v>
      </c>
      <c r="J3988" s="4" t="s">
        <v>4</v>
      </c>
      <c r="K3988" s="4" t="s">
        <v>13</v>
      </c>
      <c r="L3988" s="4" t="s">
        <v>6</v>
      </c>
      <c r="M3988" s="4" t="s">
        <v>25</v>
      </c>
      <c r="O3988" s="4"/>
      <c r="P3988" s="14">
        <v>9035216</v>
      </c>
      <c r="Q3988" s="12">
        <v>665</v>
      </c>
      <c r="S3988" s="14">
        <v>252165</v>
      </c>
      <c r="T3988" s="12">
        <v>-1550</v>
      </c>
      <c r="U3988">
        <f>SUM($T$2:T3988)</f>
        <v>2541573.0999999992</v>
      </c>
      <c r="W3988" s="16">
        <v>252165</v>
      </c>
      <c r="X3988">
        <v>2541573.0999999992</v>
      </c>
      <c r="Y3988">
        <v>3987</v>
      </c>
      <c r="Z3988" s="18">
        <f t="shared" si="312"/>
        <v>6.104023351931092</v>
      </c>
      <c r="AA3988" s="18">
        <f t="shared" si="313"/>
        <v>0.87357581069237511</v>
      </c>
      <c r="AB3988" t="str">
        <f t="shared" si="311"/>
        <v>D</v>
      </c>
      <c r="AI3988" s="14">
        <v>9035216</v>
      </c>
      <c r="AJ3988" s="12">
        <v>665</v>
      </c>
      <c r="AK3988" s="12">
        <v>665</v>
      </c>
      <c r="AL3988" s="12">
        <v>1000</v>
      </c>
      <c r="AN3988">
        <v>9035216</v>
      </c>
      <c r="AO3988">
        <v>665</v>
      </c>
      <c r="AP3988">
        <v>665</v>
      </c>
      <c r="AQ3988">
        <v>1000</v>
      </c>
      <c r="AR3988">
        <f t="shared" si="314"/>
        <v>0</v>
      </c>
      <c r="AV3988" s="4">
        <v>3058371</v>
      </c>
      <c r="AW3988" s="4">
        <v>37568</v>
      </c>
      <c r="AX3988" s="4" t="s">
        <v>9271</v>
      </c>
      <c r="AY3988" s="4">
        <v>500</v>
      </c>
      <c r="AZ3988" s="4">
        <v>500</v>
      </c>
      <c r="BA3988" s="4">
        <v>0.25</v>
      </c>
      <c r="BB3988" s="7">
        <f>AZ3988+BA3988-AY3988</f>
        <v>0.25</v>
      </c>
      <c r="BC3988" s="4" t="s">
        <v>4186</v>
      </c>
      <c r="BD3988" s="4">
        <v>9500</v>
      </c>
      <c r="BE3988" s="4" t="s">
        <v>4</v>
      </c>
      <c r="BF3988" s="4" t="s">
        <v>13</v>
      </c>
      <c r="BG3988" s="4" t="s">
        <v>6</v>
      </c>
      <c r="BH3988" s="4" t="s">
        <v>25</v>
      </c>
      <c r="BI3988" t="str">
        <f t="shared" si="315"/>
        <v>B</v>
      </c>
    </row>
    <row r="3989" spans="1:61" ht="15.75" customHeight="1" x14ac:dyDescent="0.2">
      <c r="A3989" s="4">
        <v>3024260</v>
      </c>
      <c r="B3989" s="4">
        <v>9129093</v>
      </c>
      <c r="C3989" s="4" t="s">
        <v>6864</v>
      </c>
      <c r="D3989" s="4">
        <v>600</v>
      </c>
      <c r="E3989" s="4">
        <v>600</v>
      </c>
      <c r="F3989" s="4">
        <v>0.24</v>
      </c>
      <c r="G3989" s="7">
        <f>E3989+F3989-D3989</f>
        <v>0.24000000000000909</v>
      </c>
      <c r="H3989" s="4" t="s">
        <v>6865</v>
      </c>
      <c r="I3989" s="4">
        <v>2000</v>
      </c>
      <c r="J3989" s="4" t="s">
        <v>51</v>
      </c>
      <c r="K3989" s="4" t="s">
        <v>13</v>
      </c>
      <c r="M3989" s="4" t="s">
        <v>64</v>
      </c>
      <c r="O3989" s="4"/>
      <c r="P3989" s="14">
        <v>9035454</v>
      </c>
      <c r="Q3989" s="12">
        <v>949</v>
      </c>
      <c r="S3989" s="14">
        <v>1620709</v>
      </c>
      <c r="T3989" s="12">
        <v>-1550</v>
      </c>
      <c r="U3989">
        <f>SUM($T$2:T3989)</f>
        <v>2540023.0999999992</v>
      </c>
      <c r="W3989" s="16">
        <v>1620709</v>
      </c>
      <c r="X3989">
        <v>2540023.0999999992</v>
      </c>
      <c r="Y3989">
        <v>3988</v>
      </c>
      <c r="Z3989" s="18">
        <f t="shared" si="312"/>
        <v>6.1003007613058235</v>
      </c>
      <c r="AA3989" s="18">
        <f t="shared" si="313"/>
        <v>0.873794916739702</v>
      </c>
      <c r="AB3989" t="str">
        <f t="shared" si="311"/>
        <v>D</v>
      </c>
      <c r="AI3989" s="14">
        <v>9035454</v>
      </c>
      <c r="AJ3989" s="12">
        <v>949</v>
      </c>
      <c r="AK3989" s="12">
        <v>949</v>
      </c>
      <c r="AL3989" s="12">
        <v>2000</v>
      </c>
      <c r="AN3989">
        <v>9035454</v>
      </c>
      <c r="AO3989">
        <v>949</v>
      </c>
      <c r="AP3989">
        <v>949</v>
      </c>
      <c r="AQ3989">
        <v>2000</v>
      </c>
      <c r="AR3989">
        <f t="shared" si="314"/>
        <v>0</v>
      </c>
      <c r="AV3989" s="4">
        <v>3024260</v>
      </c>
      <c r="AW3989" s="4">
        <v>9129093</v>
      </c>
      <c r="AX3989" s="4" t="s">
        <v>6864</v>
      </c>
      <c r="AY3989" s="4">
        <v>600</v>
      </c>
      <c r="AZ3989" s="4">
        <v>600</v>
      </c>
      <c r="BA3989" s="4">
        <v>0.24</v>
      </c>
      <c r="BB3989" s="7">
        <f>AZ3989+BA3989-AY3989</f>
        <v>0.24000000000000909</v>
      </c>
      <c r="BC3989" s="4" t="s">
        <v>6865</v>
      </c>
      <c r="BD3989" s="4">
        <v>2000</v>
      </c>
      <c r="BE3989" s="4" t="s">
        <v>51</v>
      </c>
      <c r="BF3989" s="4" t="s">
        <v>13</v>
      </c>
      <c r="BH3989" s="4" t="s">
        <v>64</v>
      </c>
      <c r="BI3989" t="str">
        <f t="shared" si="315"/>
        <v>B</v>
      </c>
    </row>
    <row r="3990" spans="1:61" ht="15.75" customHeight="1" x14ac:dyDescent="0.2">
      <c r="A3990" s="4">
        <v>3044644</v>
      </c>
      <c r="B3990" s="4">
        <v>8681282</v>
      </c>
      <c r="C3990" s="4" t="s">
        <v>8633</v>
      </c>
      <c r="D3990" s="4">
        <v>800</v>
      </c>
      <c r="E3990" s="4">
        <v>800</v>
      </c>
      <c r="F3990" s="4">
        <v>0.24</v>
      </c>
      <c r="G3990" s="7">
        <f>E3990+F3990-D3990</f>
        <v>0.24000000000000909</v>
      </c>
      <c r="H3990" s="4" t="s">
        <v>8634</v>
      </c>
      <c r="I3990" s="4">
        <v>9000</v>
      </c>
      <c r="J3990" s="4" t="s">
        <v>4</v>
      </c>
      <c r="K3990" s="4" t="s">
        <v>8</v>
      </c>
      <c r="L3990" s="4" t="s">
        <v>6</v>
      </c>
      <c r="M3990" s="4" t="s">
        <v>52</v>
      </c>
      <c r="O3990" s="4"/>
      <c r="P3990" s="14">
        <v>9036168</v>
      </c>
      <c r="Q3990" s="12">
        <v>-330</v>
      </c>
      <c r="S3990" s="14">
        <v>8372743</v>
      </c>
      <c r="T3990" s="12">
        <v>-1550</v>
      </c>
      <c r="U3990">
        <f>SUM($T$2:T3990)</f>
        <v>2538473.0999999992</v>
      </c>
      <c r="W3990" s="16">
        <v>8372743</v>
      </c>
      <c r="X3990">
        <v>2538473.0999999992</v>
      </c>
      <c r="Y3990">
        <v>3989</v>
      </c>
      <c r="Z3990" s="18">
        <f t="shared" si="312"/>
        <v>6.096578170680556</v>
      </c>
      <c r="AA3990" s="18">
        <f t="shared" si="313"/>
        <v>0.87401402278702889</v>
      </c>
      <c r="AB3990" t="str">
        <f t="shared" si="311"/>
        <v>D</v>
      </c>
      <c r="AI3990" s="14">
        <v>9036168</v>
      </c>
      <c r="AJ3990" s="12">
        <v>-330</v>
      </c>
      <c r="AK3990" s="12">
        <v>670</v>
      </c>
      <c r="AL3990" s="12">
        <v>0</v>
      </c>
      <c r="AN3990">
        <v>9036168</v>
      </c>
      <c r="AO3990">
        <v>-330</v>
      </c>
      <c r="AP3990">
        <v>670</v>
      </c>
      <c r="AQ3990">
        <v>0</v>
      </c>
      <c r="AR3990">
        <f t="shared" si="314"/>
        <v>1</v>
      </c>
      <c r="AV3990" s="4">
        <v>3044644</v>
      </c>
      <c r="AW3990" s="4">
        <v>8681282</v>
      </c>
      <c r="AX3990" s="4" t="s">
        <v>8633</v>
      </c>
      <c r="AY3990" s="4">
        <v>800</v>
      </c>
      <c r="AZ3990" s="4">
        <v>800</v>
      </c>
      <c r="BA3990" s="4">
        <v>0.24</v>
      </c>
      <c r="BB3990" s="7">
        <f>AZ3990+BA3990-AY3990</f>
        <v>0.24000000000000909</v>
      </c>
      <c r="BC3990" s="4" t="s">
        <v>8634</v>
      </c>
      <c r="BD3990" s="4">
        <v>9000</v>
      </c>
      <c r="BE3990" s="4" t="s">
        <v>4</v>
      </c>
      <c r="BF3990" s="4" t="s">
        <v>8</v>
      </c>
      <c r="BG3990" s="4" t="s">
        <v>6</v>
      </c>
      <c r="BH3990" s="4" t="s">
        <v>52</v>
      </c>
      <c r="BI3990" t="str">
        <f t="shared" si="315"/>
        <v>B</v>
      </c>
    </row>
    <row r="3991" spans="1:61" ht="15.75" customHeight="1" x14ac:dyDescent="0.2">
      <c r="A3991" s="4">
        <v>2949619</v>
      </c>
      <c r="B3991" s="4">
        <v>109682</v>
      </c>
      <c r="C3991" s="4" t="s">
        <v>782</v>
      </c>
      <c r="D3991" s="4">
        <v>1100</v>
      </c>
      <c r="E3991" s="4">
        <v>1100</v>
      </c>
      <c r="F3991" s="4">
        <v>0.22</v>
      </c>
      <c r="G3991" s="7">
        <f>E3991+F3991-D3991</f>
        <v>0.22000000000002728</v>
      </c>
      <c r="H3991" s="4" t="s">
        <v>783</v>
      </c>
      <c r="I3991" s="4">
        <v>17000</v>
      </c>
      <c r="J3991" s="4" t="s">
        <v>4</v>
      </c>
      <c r="K3991" s="4" t="s">
        <v>5</v>
      </c>
      <c r="L3991" s="4" t="s">
        <v>9</v>
      </c>
      <c r="M3991" s="4" t="s">
        <v>23</v>
      </c>
      <c r="O3991" s="4"/>
      <c r="P3991" s="14">
        <v>9036602</v>
      </c>
      <c r="Q3991" s="12">
        <v>-1038.5999999999999</v>
      </c>
      <c r="S3991" s="14">
        <v>8945560</v>
      </c>
      <c r="T3991" s="12">
        <v>-1550</v>
      </c>
      <c r="U3991">
        <f>SUM($T$2:T3991)</f>
        <v>2536923.0999999992</v>
      </c>
      <c r="W3991" s="16">
        <v>8945560</v>
      </c>
      <c r="X3991">
        <v>2536923.0999999992</v>
      </c>
      <c r="Y3991">
        <v>3990</v>
      </c>
      <c r="Z3991" s="18">
        <f t="shared" si="312"/>
        <v>6.0928555800552875</v>
      </c>
      <c r="AA3991" s="18">
        <f t="shared" si="313"/>
        <v>0.87423312883435578</v>
      </c>
      <c r="AB3991" t="str">
        <f t="shared" si="311"/>
        <v>C</v>
      </c>
      <c r="AI3991" s="14">
        <v>9036602</v>
      </c>
      <c r="AJ3991" s="12">
        <v>-1038.5999999999999</v>
      </c>
      <c r="AK3991" s="12">
        <v>161.4</v>
      </c>
      <c r="AL3991" s="12">
        <v>0</v>
      </c>
      <c r="AN3991">
        <v>9036602</v>
      </c>
      <c r="AO3991">
        <v>-1038.5999999999999</v>
      </c>
      <c r="AP3991">
        <v>161.4</v>
      </c>
      <c r="AQ3991">
        <v>0</v>
      </c>
      <c r="AR3991">
        <f t="shared" si="314"/>
        <v>1</v>
      </c>
      <c r="AV3991" s="4">
        <v>2949619</v>
      </c>
      <c r="AW3991" s="4">
        <v>109682</v>
      </c>
      <c r="AX3991" s="4" t="s">
        <v>782</v>
      </c>
      <c r="AY3991" s="4">
        <v>1100</v>
      </c>
      <c r="AZ3991" s="4">
        <v>1100</v>
      </c>
      <c r="BA3991" s="4">
        <v>0.22</v>
      </c>
      <c r="BB3991" s="7">
        <f>AZ3991+BA3991-AY3991</f>
        <v>0.22000000000002728</v>
      </c>
      <c r="BC3991" s="4" t="s">
        <v>783</v>
      </c>
      <c r="BD3991" s="4">
        <v>17000</v>
      </c>
      <c r="BE3991" s="4" t="s">
        <v>4</v>
      </c>
      <c r="BF3991" s="4" t="s">
        <v>5</v>
      </c>
      <c r="BG3991" s="4" t="s">
        <v>9</v>
      </c>
      <c r="BH3991" s="4" t="s">
        <v>23</v>
      </c>
      <c r="BI3991" t="str">
        <f t="shared" si="315"/>
        <v>B</v>
      </c>
    </row>
    <row r="3992" spans="1:61" ht="15.75" customHeight="1" x14ac:dyDescent="0.2">
      <c r="A3992" s="4">
        <v>3005262</v>
      </c>
      <c r="B3992" s="4">
        <v>9077853</v>
      </c>
      <c r="C3992" s="4" t="s">
        <v>5511</v>
      </c>
      <c r="D3992" s="4">
        <v>1100</v>
      </c>
      <c r="E3992" s="4">
        <v>1100</v>
      </c>
      <c r="F3992" s="4">
        <v>0.22</v>
      </c>
      <c r="G3992" s="7">
        <f>E3992+F3992-D3992</f>
        <v>0.22000000000002728</v>
      </c>
      <c r="H3992" s="4" t="s">
        <v>5512</v>
      </c>
      <c r="I3992" s="4">
        <v>14000</v>
      </c>
      <c r="J3992" s="4" t="s">
        <v>51</v>
      </c>
      <c r="K3992" s="4" t="s">
        <v>13</v>
      </c>
      <c r="M3992" s="4" t="s">
        <v>23</v>
      </c>
      <c r="O3992" s="4"/>
      <c r="P3992" s="14">
        <v>9036679</v>
      </c>
      <c r="Q3992" s="12">
        <v>2.5999999999999091</v>
      </c>
      <c r="S3992" s="14">
        <v>8418369</v>
      </c>
      <c r="T3992" s="12">
        <v>-1560</v>
      </c>
      <c r="U3992">
        <f>SUM($T$2:T3992)</f>
        <v>2535363.0999999992</v>
      </c>
      <c r="W3992" s="16">
        <v>8418369</v>
      </c>
      <c r="X3992">
        <v>2535363.0999999992</v>
      </c>
      <c r="Y3992">
        <v>3991</v>
      </c>
      <c r="Z3992" s="18">
        <f t="shared" si="312"/>
        <v>6.0891089727163088</v>
      </c>
      <c r="AA3992" s="18">
        <f t="shared" si="313"/>
        <v>0.87445223488168278</v>
      </c>
      <c r="AB3992" t="str">
        <f t="shared" si="311"/>
        <v>C</v>
      </c>
      <c r="AI3992" s="14">
        <v>9036679</v>
      </c>
      <c r="AJ3992" s="12">
        <v>2.5999999999999091</v>
      </c>
      <c r="AK3992" s="12">
        <v>2.6</v>
      </c>
      <c r="AL3992" s="12">
        <v>2000</v>
      </c>
      <c r="AN3992">
        <v>9036679</v>
      </c>
      <c r="AO3992">
        <v>2.5999999999999091</v>
      </c>
      <c r="AP3992">
        <v>2.6</v>
      </c>
      <c r="AQ3992">
        <v>2000</v>
      </c>
      <c r="AR3992">
        <f t="shared" si="314"/>
        <v>0</v>
      </c>
      <c r="AV3992" s="4">
        <v>3005262</v>
      </c>
      <c r="AW3992" s="4">
        <v>9077853</v>
      </c>
      <c r="AX3992" s="4" t="s">
        <v>5511</v>
      </c>
      <c r="AY3992" s="4">
        <v>1100</v>
      </c>
      <c r="AZ3992" s="4">
        <v>1100</v>
      </c>
      <c r="BA3992" s="4">
        <v>0.22</v>
      </c>
      <c r="BB3992" s="7">
        <f>AZ3992+BA3992-AY3992</f>
        <v>0.22000000000002728</v>
      </c>
      <c r="BC3992" s="4" t="s">
        <v>5512</v>
      </c>
      <c r="BD3992" s="4">
        <v>14000</v>
      </c>
      <c r="BE3992" s="4" t="s">
        <v>51</v>
      </c>
      <c r="BF3992" s="4" t="s">
        <v>13</v>
      </c>
      <c r="BH3992" s="4" t="s">
        <v>23</v>
      </c>
      <c r="BI3992" t="str">
        <f t="shared" si="315"/>
        <v>B</v>
      </c>
    </row>
    <row r="3993" spans="1:61" ht="15.75" customHeight="1" x14ac:dyDescent="0.2">
      <c r="A3993" s="4">
        <v>3053905</v>
      </c>
      <c r="B3993" s="4">
        <v>9210139</v>
      </c>
      <c r="C3993" s="4" t="s">
        <v>9000</v>
      </c>
      <c r="D3993" s="4">
        <v>1100</v>
      </c>
      <c r="E3993" s="4">
        <v>1100</v>
      </c>
      <c r="F3993" s="4">
        <v>0.22</v>
      </c>
      <c r="G3993" s="7">
        <f>E3993+F3993-D3993</f>
        <v>0.22000000000002728</v>
      </c>
      <c r="H3993" s="4" t="s">
        <v>9001</v>
      </c>
      <c r="I3993" s="4">
        <v>7500</v>
      </c>
      <c r="J3993" s="4" t="s">
        <v>4</v>
      </c>
      <c r="K3993" s="4" t="s">
        <v>13</v>
      </c>
      <c r="L3993" s="4" t="s">
        <v>6</v>
      </c>
      <c r="M3993" s="4" t="s">
        <v>64</v>
      </c>
      <c r="O3993" s="4"/>
      <c r="P3993" s="14">
        <v>9037078</v>
      </c>
      <c r="Q3993" s="12">
        <v>573</v>
      </c>
      <c r="S3993" s="14">
        <v>709731</v>
      </c>
      <c r="T3993" s="12">
        <v>-1563.3999999999999</v>
      </c>
      <c r="U3993">
        <f>SUM($T$2:T3993)</f>
        <v>2533799.6999999993</v>
      </c>
      <c r="W3993" s="16">
        <v>709731</v>
      </c>
      <c r="X3993">
        <v>2533799.6999999993</v>
      </c>
      <c r="Y3993">
        <v>3992</v>
      </c>
      <c r="Z3993" s="18">
        <f t="shared" si="312"/>
        <v>6.0853541996946676</v>
      </c>
      <c r="AA3993" s="18">
        <f t="shared" si="313"/>
        <v>0.87467134092900967</v>
      </c>
      <c r="AB3993" t="str">
        <f t="shared" si="311"/>
        <v>C</v>
      </c>
      <c r="AI3993" s="14">
        <v>9037078</v>
      </c>
      <c r="AJ3993" s="12">
        <v>573</v>
      </c>
      <c r="AK3993" s="12">
        <v>573</v>
      </c>
      <c r="AL3993" s="12">
        <v>2000</v>
      </c>
      <c r="AN3993">
        <v>9037078</v>
      </c>
      <c r="AO3993">
        <v>573</v>
      </c>
      <c r="AP3993">
        <v>573</v>
      </c>
      <c r="AQ3993">
        <v>2000</v>
      </c>
      <c r="AR3993">
        <f t="shared" si="314"/>
        <v>0</v>
      </c>
      <c r="AV3993" s="4">
        <v>3053905</v>
      </c>
      <c r="AW3993" s="4">
        <v>9210139</v>
      </c>
      <c r="AX3993" s="4" t="s">
        <v>9000</v>
      </c>
      <c r="AY3993" s="4">
        <v>1100</v>
      </c>
      <c r="AZ3993" s="4">
        <v>1100</v>
      </c>
      <c r="BA3993" s="4">
        <v>0.22</v>
      </c>
      <c r="BB3993" s="7">
        <f>AZ3993+BA3993-AY3993</f>
        <v>0.22000000000002728</v>
      </c>
      <c r="BC3993" s="4" t="s">
        <v>9001</v>
      </c>
      <c r="BD3993" s="4">
        <v>7500</v>
      </c>
      <c r="BE3993" s="4" t="s">
        <v>4</v>
      </c>
      <c r="BF3993" s="4" t="s">
        <v>13</v>
      </c>
      <c r="BG3993" s="4" t="s">
        <v>6</v>
      </c>
      <c r="BH3993" s="4" t="s">
        <v>64</v>
      </c>
      <c r="BI3993" t="str">
        <f t="shared" si="315"/>
        <v>B</v>
      </c>
    </row>
    <row r="3994" spans="1:61" ht="15.75" customHeight="1" x14ac:dyDescent="0.2">
      <c r="A3994" s="4">
        <v>2950816</v>
      </c>
      <c r="B3994" s="4">
        <v>8927752</v>
      </c>
      <c r="C3994" s="4" t="s">
        <v>677</v>
      </c>
      <c r="D3994" s="4">
        <v>2100</v>
      </c>
      <c r="E3994" s="4">
        <v>2100</v>
      </c>
      <c r="F3994" s="4">
        <v>0.21</v>
      </c>
      <c r="G3994" s="7">
        <f>E3994+F3994-D3994</f>
        <v>0.21000000000003638</v>
      </c>
      <c r="H3994" s="4" t="s">
        <v>678</v>
      </c>
      <c r="I3994" s="4">
        <v>25000</v>
      </c>
      <c r="J3994" s="4" t="s">
        <v>51</v>
      </c>
      <c r="K3994" s="4" t="s">
        <v>13</v>
      </c>
      <c r="M3994" s="4" t="s">
        <v>12</v>
      </c>
      <c r="O3994" s="4"/>
      <c r="P3994" s="14">
        <v>9037197</v>
      </c>
      <c r="Q3994" s="12">
        <v>0.10000000000002274</v>
      </c>
      <c r="S3994" s="14">
        <v>6765004</v>
      </c>
      <c r="T3994" s="12">
        <v>-1567.25</v>
      </c>
      <c r="U3994">
        <f>SUM($T$2:T3994)</f>
        <v>2532232.4499999993</v>
      </c>
      <c r="W3994" s="16">
        <v>6765004</v>
      </c>
      <c r="X3994">
        <v>2532232.4499999993</v>
      </c>
      <c r="Y3994">
        <v>3993</v>
      </c>
      <c r="Z3994" s="18">
        <f t="shared" si="312"/>
        <v>6.0815901802382477</v>
      </c>
      <c r="AA3994" s="18">
        <f t="shared" si="313"/>
        <v>0.87489044697633656</v>
      </c>
      <c r="AB3994" t="str">
        <f t="shared" si="311"/>
        <v>C</v>
      </c>
      <c r="AI3994" s="14">
        <v>9037197</v>
      </c>
      <c r="AJ3994" s="12">
        <v>0.10000000000002274</v>
      </c>
      <c r="AK3994" s="12">
        <v>0.1</v>
      </c>
      <c r="AL3994" s="12">
        <v>500</v>
      </c>
      <c r="AN3994">
        <v>9037197</v>
      </c>
      <c r="AO3994">
        <v>0.10000000000002274</v>
      </c>
      <c r="AP3994">
        <v>0.1</v>
      </c>
      <c r="AQ3994">
        <v>500</v>
      </c>
      <c r="AR3994">
        <f t="shared" si="314"/>
        <v>0</v>
      </c>
      <c r="AV3994" s="4">
        <v>2950816</v>
      </c>
      <c r="AW3994" s="4">
        <v>8927752</v>
      </c>
      <c r="AX3994" s="4" t="s">
        <v>677</v>
      </c>
      <c r="AY3994" s="4">
        <v>2100</v>
      </c>
      <c r="AZ3994" s="4">
        <v>2100</v>
      </c>
      <c r="BA3994" s="4">
        <v>0.21</v>
      </c>
      <c r="BB3994" s="7">
        <f>AZ3994+BA3994-AY3994</f>
        <v>0.21000000000003638</v>
      </c>
      <c r="BC3994" s="4" t="s">
        <v>678</v>
      </c>
      <c r="BD3994" s="4">
        <v>25000</v>
      </c>
      <c r="BE3994" s="4" t="s">
        <v>51</v>
      </c>
      <c r="BF3994" s="4" t="s">
        <v>13</v>
      </c>
      <c r="BH3994" s="4" t="s">
        <v>12</v>
      </c>
      <c r="BI3994" t="str">
        <f t="shared" si="315"/>
        <v>B</v>
      </c>
    </row>
    <row r="3995" spans="1:61" ht="15.75" customHeight="1" x14ac:dyDescent="0.2">
      <c r="A3995" s="4">
        <v>2998542</v>
      </c>
      <c r="B3995" s="4">
        <v>9059380</v>
      </c>
      <c r="C3995" s="4" t="s">
        <v>5050</v>
      </c>
      <c r="D3995" s="4">
        <v>700</v>
      </c>
      <c r="E3995" s="4">
        <v>700</v>
      </c>
      <c r="F3995" s="4">
        <v>0.21</v>
      </c>
      <c r="G3995" s="7">
        <f>E3995+F3995-D3995</f>
        <v>0.21000000000003638</v>
      </c>
      <c r="H3995" s="4" t="s">
        <v>5051</v>
      </c>
      <c r="I3995" s="4">
        <v>1500</v>
      </c>
      <c r="J3995" s="4" t="s">
        <v>4</v>
      </c>
      <c r="K3995" s="4" t="s">
        <v>13</v>
      </c>
      <c r="L3995" s="4" t="s">
        <v>9</v>
      </c>
      <c r="M3995" s="4" t="s">
        <v>23</v>
      </c>
      <c r="O3995" s="4"/>
      <c r="P3995" s="14">
        <v>9037652</v>
      </c>
      <c r="Q3995" s="12">
        <v>1225.5</v>
      </c>
      <c r="S3995" s="14">
        <v>65013</v>
      </c>
      <c r="T3995" s="12">
        <v>-1574.4</v>
      </c>
      <c r="U3995">
        <f>SUM($T$2:T3995)</f>
        <v>2530658.0499999993</v>
      </c>
      <c r="W3995" s="16">
        <v>65013</v>
      </c>
      <c r="X3995">
        <v>2530658.0499999993</v>
      </c>
      <c r="Y3995">
        <v>3994</v>
      </c>
      <c r="Z3995" s="18">
        <f t="shared" si="312"/>
        <v>6.0778089888315234</v>
      </c>
      <c r="AA3995" s="18">
        <f t="shared" si="313"/>
        <v>0.87510955302366344</v>
      </c>
      <c r="AB3995" t="str">
        <f t="shared" si="311"/>
        <v>C</v>
      </c>
      <c r="AI3995" s="14">
        <v>9037652</v>
      </c>
      <c r="AJ3995" s="12">
        <v>1225.5</v>
      </c>
      <c r="AK3995" s="12">
        <v>1225.5</v>
      </c>
      <c r="AL3995" s="12">
        <v>1500</v>
      </c>
      <c r="AN3995">
        <v>9037652</v>
      </c>
      <c r="AO3995">
        <v>1225.5</v>
      </c>
      <c r="AP3995">
        <v>1225.5</v>
      </c>
      <c r="AQ3995">
        <v>1500</v>
      </c>
      <c r="AR3995">
        <f t="shared" si="314"/>
        <v>0</v>
      </c>
      <c r="AV3995" s="4">
        <v>2998542</v>
      </c>
      <c r="AW3995" s="4">
        <v>9059380</v>
      </c>
      <c r="AX3995" s="4" t="s">
        <v>5050</v>
      </c>
      <c r="AY3995" s="4">
        <v>700</v>
      </c>
      <c r="AZ3995" s="4">
        <v>700</v>
      </c>
      <c r="BA3995" s="4">
        <v>0.21</v>
      </c>
      <c r="BB3995" s="7">
        <f>AZ3995+BA3995-AY3995</f>
        <v>0.21000000000003638</v>
      </c>
      <c r="BC3995" s="4" t="s">
        <v>5051</v>
      </c>
      <c r="BD3995" s="4">
        <v>1500</v>
      </c>
      <c r="BE3995" s="4" t="s">
        <v>4</v>
      </c>
      <c r="BF3995" s="4" t="s">
        <v>13</v>
      </c>
      <c r="BG3995" s="4" t="s">
        <v>9</v>
      </c>
      <c r="BH3995" s="4" t="s">
        <v>23</v>
      </c>
      <c r="BI3995" t="str">
        <f t="shared" si="315"/>
        <v>B</v>
      </c>
    </row>
    <row r="3996" spans="1:61" ht="15.75" customHeight="1" x14ac:dyDescent="0.2">
      <c r="A3996" s="4">
        <v>2945419</v>
      </c>
      <c r="B3996" s="4">
        <v>8915201</v>
      </c>
      <c r="C3996" s="4" t="s">
        <v>133</v>
      </c>
      <c r="D3996" s="4">
        <v>1000</v>
      </c>
      <c r="E3996" s="4">
        <v>1000</v>
      </c>
      <c r="F3996" s="4">
        <v>0.2</v>
      </c>
      <c r="G3996" s="7">
        <f>E3996+F3996-D3996</f>
        <v>0.20000000000004547</v>
      </c>
      <c r="H3996" s="4" t="s">
        <v>134</v>
      </c>
      <c r="I3996" s="4">
        <v>7600</v>
      </c>
      <c r="J3996" s="4" t="s">
        <v>4</v>
      </c>
      <c r="K3996" s="4" t="s">
        <v>5</v>
      </c>
      <c r="L3996" s="4" t="s">
        <v>6</v>
      </c>
      <c r="M3996" s="4" t="s">
        <v>20</v>
      </c>
      <c r="O3996" s="4"/>
      <c r="P3996" s="14">
        <v>9037715</v>
      </c>
      <c r="Q3996" s="12">
        <v>0.20000000000004547</v>
      </c>
      <c r="S3996" s="14">
        <v>5912782</v>
      </c>
      <c r="T3996" s="12">
        <v>-1580</v>
      </c>
      <c r="U3996">
        <f>SUM($T$2:T3996)</f>
        <v>2529078.0499999993</v>
      </c>
      <c r="W3996" s="16">
        <v>5912782</v>
      </c>
      <c r="X3996">
        <v>2529078.0499999993</v>
      </c>
      <c r="Y3996">
        <v>3995</v>
      </c>
      <c r="Z3996" s="18">
        <f t="shared" si="312"/>
        <v>6.0740143480651216</v>
      </c>
      <c r="AA3996" s="18">
        <f t="shared" si="313"/>
        <v>0.87532865907099033</v>
      </c>
      <c r="AB3996" t="str">
        <f t="shared" si="311"/>
        <v>C</v>
      </c>
      <c r="AI3996" s="14">
        <v>9037715</v>
      </c>
      <c r="AJ3996" s="12">
        <v>0.20000000000004547</v>
      </c>
      <c r="AK3996" s="12">
        <v>0.2</v>
      </c>
      <c r="AL3996" s="12">
        <v>1000</v>
      </c>
      <c r="AN3996">
        <v>9037715</v>
      </c>
      <c r="AO3996">
        <v>0.20000000000004547</v>
      </c>
      <c r="AP3996">
        <v>0.2</v>
      </c>
      <c r="AQ3996">
        <v>1000</v>
      </c>
      <c r="AR3996">
        <f t="shared" si="314"/>
        <v>0</v>
      </c>
      <c r="AV3996" s="4">
        <v>2945419</v>
      </c>
      <c r="AW3996" s="4">
        <v>8915201</v>
      </c>
      <c r="AX3996" s="4" t="s">
        <v>133</v>
      </c>
      <c r="AY3996" s="4">
        <v>1000</v>
      </c>
      <c r="AZ3996" s="4">
        <v>1000</v>
      </c>
      <c r="BA3996" s="4">
        <v>0.2</v>
      </c>
      <c r="BB3996" s="7">
        <f>AZ3996+BA3996-AY3996</f>
        <v>0.20000000000004547</v>
      </c>
      <c r="BC3996" s="4" t="s">
        <v>134</v>
      </c>
      <c r="BD3996" s="4">
        <v>7600</v>
      </c>
      <c r="BE3996" s="4" t="s">
        <v>4</v>
      </c>
      <c r="BF3996" s="4" t="s">
        <v>5</v>
      </c>
      <c r="BG3996" s="4" t="s">
        <v>6</v>
      </c>
      <c r="BH3996" s="4" t="s">
        <v>20</v>
      </c>
      <c r="BI3996" t="str">
        <f t="shared" si="315"/>
        <v>C</v>
      </c>
    </row>
    <row r="3997" spans="1:61" ht="15.75" customHeight="1" x14ac:dyDescent="0.2">
      <c r="A3997" s="4">
        <v>2945566</v>
      </c>
      <c r="B3997" s="4">
        <v>8915334</v>
      </c>
      <c r="C3997" s="4" t="s">
        <v>149</v>
      </c>
      <c r="D3997" s="4">
        <v>2000</v>
      </c>
      <c r="E3997" s="4">
        <v>2000</v>
      </c>
      <c r="F3997" s="4">
        <v>0.2</v>
      </c>
      <c r="G3997" s="7">
        <f>E3997+F3997-D3997</f>
        <v>0.20000000000004547</v>
      </c>
      <c r="H3997" s="4" t="s">
        <v>150</v>
      </c>
      <c r="I3997" s="4">
        <v>17500</v>
      </c>
      <c r="J3997" s="4" t="s">
        <v>4</v>
      </c>
      <c r="K3997" s="4" t="s">
        <v>13</v>
      </c>
      <c r="M3997" s="4" t="s">
        <v>64</v>
      </c>
      <c r="O3997" s="4"/>
      <c r="P3997" s="14">
        <v>9037764</v>
      </c>
      <c r="Q3997" s="12">
        <v>0.10000000000002274</v>
      </c>
      <c r="S3997" s="14">
        <v>6324235</v>
      </c>
      <c r="T3997" s="12">
        <v>-1582</v>
      </c>
      <c r="U3997">
        <f>SUM($T$2:T3997)</f>
        <v>2527496.0499999993</v>
      </c>
      <c r="W3997" s="16">
        <v>6324235</v>
      </c>
      <c r="X3997">
        <v>2527496.0499999993</v>
      </c>
      <c r="Y3997">
        <v>3996</v>
      </c>
      <c r="Z3997" s="18">
        <f t="shared" si="312"/>
        <v>6.0702149039559767</v>
      </c>
      <c r="AA3997" s="18">
        <f t="shared" si="313"/>
        <v>0.87554776511831722</v>
      </c>
      <c r="AB3997" t="str">
        <f t="shared" si="311"/>
        <v>C</v>
      </c>
      <c r="AI3997" s="14">
        <v>9037764</v>
      </c>
      <c r="AJ3997" s="12">
        <v>0.10000000000002274</v>
      </c>
      <c r="AK3997" s="12">
        <v>0.1</v>
      </c>
      <c r="AL3997" s="12">
        <v>500</v>
      </c>
      <c r="AN3997">
        <v>9037764</v>
      </c>
      <c r="AO3997">
        <v>0.10000000000002274</v>
      </c>
      <c r="AP3997">
        <v>0.1</v>
      </c>
      <c r="AQ3997">
        <v>500</v>
      </c>
      <c r="AR3997">
        <f t="shared" si="314"/>
        <v>0</v>
      </c>
      <c r="AV3997" s="4">
        <v>2945566</v>
      </c>
      <c r="AW3997" s="4">
        <v>8915334</v>
      </c>
      <c r="AX3997" s="4" t="s">
        <v>149</v>
      </c>
      <c r="AY3997" s="4">
        <v>2000</v>
      </c>
      <c r="AZ3997" s="4">
        <v>2000</v>
      </c>
      <c r="BA3997" s="4">
        <v>0.2</v>
      </c>
      <c r="BB3997" s="7">
        <f>AZ3997+BA3997-AY3997</f>
        <v>0.20000000000004547</v>
      </c>
      <c r="BC3997" s="4" t="s">
        <v>150</v>
      </c>
      <c r="BD3997" s="4">
        <v>17500</v>
      </c>
      <c r="BE3997" s="4" t="s">
        <v>4</v>
      </c>
      <c r="BF3997" s="4" t="s">
        <v>13</v>
      </c>
      <c r="BH3997" s="4" t="s">
        <v>64</v>
      </c>
      <c r="BI3997" t="str">
        <f t="shared" si="315"/>
        <v>C</v>
      </c>
    </row>
    <row r="3998" spans="1:61" ht="15.75" customHeight="1" x14ac:dyDescent="0.2">
      <c r="A3998" s="4">
        <v>2954659</v>
      </c>
      <c r="B3998" s="4">
        <v>5689230</v>
      </c>
      <c r="C3998" s="4" t="s">
        <v>1048</v>
      </c>
      <c r="D3998" s="4">
        <v>2000</v>
      </c>
      <c r="E3998" s="4">
        <v>2000</v>
      </c>
      <c r="F3998" s="4">
        <v>0.2</v>
      </c>
      <c r="G3998" s="7">
        <f>E3998+F3998-D3998</f>
        <v>0.20000000000004547</v>
      </c>
      <c r="H3998" s="4" t="s">
        <v>1049</v>
      </c>
      <c r="I3998" s="4">
        <v>14000</v>
      </c>
      <c r="J3998" s="4" t="s">
        <v>4</v>
      </c>
      <c r="K3998" s="4" t="s">
        <v>13</v>
      </c>
      <c r="L3998" s="4" t="s">
        <v>6</v>
      </c>
      <c r="M3998" s="4" t="s">
        <v>23</v>
      </c>
      <c r="O3998" s="4"/>
      <c r="P3998" s="14">
        <v>9038422</v>
      </c>
      <c r="Q3998" s="12">
        <v>117</v>
      </c>
      <c r="S3998" s="14">
        <v>8354943</v>
      </c>
      <c r="T3998" s="12">
        <v>-1595.8000000000002</v>
      </c>
      <c r="U3998">
        <f>SUM($T$2:T3998)</f>
        <v>2525900.2499999995</v>
      </c>
      <c r="W3998" s="16">
        <v>8354943</v>
      </c>
      <c r="X3998">
        <v>2525900.2499999995</v>
      </c>
      <c r="Y3998">
        <v>3997</v>
      </c>
      <c r="Z3998" s="18">
        <f t="shared" si="312"/>
        <v>6.0663823167819118</v>
      </c>
      <c r="AA3998" s="18">
        <f t="shared" si="313"/>
        <v>0.87576687116564422</v>
      </c>
      <c r="AB3998" t="str">
        <f t="shared" si="311"/>
        <v>C</v>
      </c>
      <c r="AI3998" s="14">
        <v>9038422</v>
      </c>
      <c r="AJ3998" s="12">
        <v>117</v>
      </c>
      <c r="AK3998" s="12">
        <v>117</v>
      </c>
      <c r="AL3998" s="12">
        <v>2000</v>
      </c>
      <c r="AN3998">
        <v>9038422</v>
      </c>
      <c r="AO3998">
        <v>117</v>
      </c>
      <c r="AP3998">
        <v>117</v>
      </c>
      <c r="AQ3998">
        <v>2000</v>
      </c>
      <c r="AR3998">
        <f t="shared" si="314"/>
        <v>0</v>
      </c>
      <c r="AV3998" s="4">
        <v>2954659</v>
      </c>
      <c r="AW3998" s="4">
        <v>5689230</v>
      </c>
      <c r="AX3998" s="4" t="s">
        <v>1048</v>
      </c>
      <c r="AY3998" s="4">
        <v>2000</v>
      </c>
      <c r="AZ3998" s="4">
        <v>2000</v>
      </c>
      <c r="BA3998" s="4">
        <v>0.2</v>
      </c>
      <c r="BB3998" s="7">
        <f>AZ3998+BA3998-AY3998</f>
        <v>0.20000000000004547</v>
      </c>
      <c r="BC3998" s="4" t="s">
        <v>1049</v>
      </c>
      <c r="BD3998" s="4">
        <v>14000</v>
      </c>
      <c r="BE3998" s="4" t="s">
        <v>4</v>
      </c>
      <c r="BF3998" s="4" t="s">
        <v>13</v>
      </c>
      <c r="BG3998" s="4" t="s">
        <v>6</v>
      </c>
      <c r="BH3998" s="4" t="s">
        <v>23</v>
      </c>
      <c r="BI3998" t="str">
        <f t="shared" si="315"/>
        <v>B</v>
      </c>
    </row>
    <row r="3999" spans="1:61" ht="15.75" customHeight="1" x14ac:dyDescent="0.2">
      <c r="A3999" s="4">
        <v>2956584</v>
      </c>
      <c r="B3999" s="4">
        <v>5477235</v>
      </c>
      <c r="C3999" s="4" t="s">
        <v>1253</v>
      </c>
      <c r="D3999" s="4">
        <v>2000</v>
      </c>
      <c r="E3999" s="4">
        <v>2000</v>
      </c>
      <c r="F3999" s="4">
        <v>0.2</v>
      </c>
      <c r="G3999" s="7">
        <f>E3999+F3999-D3999</f>
        <v>0.20000000000004547</v>
      </c>
      <c r="H3999" s="4" t="s">
        <v>1254</v>
      </c>
      <c r="I3999" s="4">
        <v>12000</v>
      </c>
      <c r="J3999" s="4" t="s">
        <v>21</v>
      </c>
      <c r="K3999" s="4" t="s">
        <v>8</v>
      </c>
      <c r="M3999" s="4" t="s">
        <v>29</v>
      </c>
      <c r="O3999" s="4"/>
      <c r="P3999" s="14">
        <v>9038765</v>
      </c>
      <c r="Q3999" s="12">
        <v>-2000</v>
      </c>
      <c r="S3999" s="14">
        <v>359032</v>
      </c>
      <c r="T3999" s="12">
        <v>-1600</v>
      </c>
      <c r="U3999">
        <f>SUM($T$2:T3999)</f>
        <v>2524300.2499999995</v>
      </c>
      <c r="W3999" s="16">
        <v>359032</v>
      </c>
      <c r="X3999">
        <v>2524300.2499999995</v>
      </c>
      <c r="Y3999">
        <v>3998</v>
      </c>
      <c r="Z3999" s="18">
        <f t="shared" si="312"/>
        <v>6.062539642588086</v>
      </c>
      <c r="AA3999" s="18">
        <f t="shared" si="313"/>
        <v>0.87598597721297111</v>
      </c>
      <c r="AB3999" t="str">
        <f t="shared" si="311"/>
        <v>C</v>
      </c>
      <c r="AI3999" s="14">
        <v>9038765</v>
      </c>
      <c r="AJ3999" s="12">
        <v>-2000</v>
      </c>
      <c r="AK3999" s="12">
        <v>0</v>
      </c>
      <c r="AL3999" s="12">
        <v>0</v>
      </c>
      <c r="AN3999">
        <v>9038765</v>
      </c>
      <c r="AO3999">
        <v>-2000</v>
      </c>
      <c r="AP3999">
        <v>0</v>
      </c>
      <c r="AQ3999">
        <v>0</v>
      </c>
      <c r="AR3999">
        <f t="shared" si="314"/>
        <v>0</v>
      </c>
      <c r="AV3999" s="4">
        <v>2956584</v>
      </c>
      <c r="AW3999" s="4">
        <v>5477235</v>
      </c>
      <c r="AX3999" s="4" t="s">
        <v>1253</v>
      </c>
      <c r="AY3999" s="4">
        <v>2000</v>
      </c>
      <c r="AZ3999" s="4">
        <v>2000</v>
      </c>
      <c r="BA3999" s="4">
        <v>0.2</v>
      </c>
      <c r="BB3999" s="7">
        <f>AZ3999+BA3999-AY3999</f>
        <v>0.20000000000004547</v>
      </c>
      <c r="BC3999" s="4" t="s">
        <v>1254</v>
      </c>
      <c r="BD3999" s="4">
        <v>12000</v>
      </c>
      <c r="BE3999" s="4" t="s">
        <v>21</v>
      </c>
      <c r="BF3999" s="4" t="s">
        <v>8</v>
      </c>
      <c r="BH3999" s="4" t="s">
        <v>29</v>
      </c>
      <c r="BI3999" t="str">
        <f t="shared" si="315"/>
        <v>B</v>
      </c>
    </row>
    <row r="4000" spans="1:61" ht="15.75" customHeight="1" x14ac:dyDescent="0.2">
      <c r="A4000" s="4">
        <v>2958341</v>
      </c>
      <c r="B4000" s="4">
        <v>8947583</v>
      </c>
      <c r="C4000" s="4" t="s">
        <v>1401</v>
      </c>
      <c r="D4000" s="4">
        <v>2000</v>
      </c>
      <c r="E4000" s="4">
        <v>2000</v>
      </c>
      <c r="F4000" s="4">
        <v>0.2</v>
      </c>
      <c r="G4000" s="7">
        <f>E4000+F4000-D4000</f>
        <v>0.20000000000004547</v>
      </c>
      <c r="H4000" s="4" t="s">
        <v>1402</v>
      </c>
      <c r="I4000" s="4">
        <v>7500</v>
      </c>
      <c r="J4000" s="4" t="s">
        <v>4</v>
      </c>
      <c r="K4000" s="4" t="s">
        <v>13</v>
      </c>
      <c r="L4000" s="4" t="s">
        <v>9</v>
      </c>
      <c r="M4000" s="4" t="s">
        <v>186</v>
      </c>
      <c r="O4000" s="4"/>
      <c r="P4000" s="14">
        <v>9038828</v>
      </c>
      <c r="Q4000" s="12">
        <v>0.20000000000004547</v>
      </c>
      <c r="S4000" s="14">
        <v>1681170</v>
      </c>
      <c r="T4000" s="12">
        <v>-1600</v>
      </c>
      <c r="U4000">
        <f>SUM($T$2:T4000)</f>
        <v>2522700.2499999995</v>
      </c>
      <c r="W4000" s="16">
        <v>1681170</v>
      </c>
      <c r="X4000">
        <v>2522700.2499999995</v>
      </c>
      <c r="Y4000">
        <v>3999</v>
      </c>
      <c r="Z4000" s="18">
        <f t="shared" si="312"/>
        <v>6.0586969683942611</v>
      </c>
      <c r="AA4000" s="18">
        <f t="shared" si="313"/>
        <v>0.876205083260298</v>
      </c>
      <c r="AB4000" t="str">
        <f t="shared" si="311"/>
        <v>D</v>
      </c>
      <c r="AI4000" s="14">
        <v>9038828</v>
      </c>
      <c r="AJ4000" s="12">
        <v>0.20000000000004547</v>
      </c>
      <c r="AK4000" s="12">
        <v>0.2</v>
      </c>
      <c r="AL4000" s="12">
        <v>2000</v>
      </c>
      <c r="AN4000">
        <v>9038828</v>
      </c>
      <c r="AO4000">
        <v>0.20000000000004547</v>
      </c>
      <c r="AP4000">
        <v>0.2</v>
      </c>
      <c r="AQ4000">
        <v>2000</v>
      </c>
      <c r="AR4000">
        <f t="shared" si="314"/>
        <v>0</v>
      </c>
      <c r="AV4000" s="4">
        <v>2958341</v>
      </c>
      <c r="AW4000" s="4">
        <v>8947583</v>
      </c>
      <c r="AX4000" s="4" t="s">
        <v>1401</v>
      </c>
      <c r="AY4000" s="4">
        <v>2000</v>
      </c>
      <c r="AZ4000" s="4">
        <v>2000</v>
      </c>
      <c r="BA4000" s="4">
        <v>0.2</v>
      </c>
      <c r="BB4000" s="7">
        <f>AZ4000+BA4000-AY4000</f>
        <v>0.20000000000004547</v>
      </c>
      <c r="BC4000" s="4" t="s">
        <v>1402</v>
      </c>
      <c r="BD4000" s="4">
        <v>7500</v>
      </c>
      <c r="BE4000" s="4" t="s">
        <v>4</v>
      </c>
      <c r="BF4000" s="4" t="s">
        <v>13</v>
      </c>
      <c r="BG4000" s="4" t="s">
        <v>9</v>
      </c>
      <c r="BH4000" s="4" t="s">
        <v>186</v>
      </c>
      <c r="BI4000" t="str">
        <f t="shared" si="315"/>
        <v>C</v>
      </c>
    </row>
    <row r="4001" spans="1:61" ht="15.75" customHeight="1" x14ac:dyDescent="0.2">
      <c r="A4001" s="4">
        <v>2961890</v>
      </c>
      <c r="B4001" s="4">
        <v>8958181</v>
      </c>
      <c r="C4001" s="4" t="s">
        <v>1741</v>
      </c>
      <c r="D4001" s="4">
        <v>2000</v>
      </c>
      <c r="E4001" s="4">
        <v>2000</v>
      </c>
      <c r="F4001" s="4">
        <v>0.2</v>
      </c>
      <c r="G4001" s="7">
        <f>E4001+F4001-D4001</f>
        <v>0.20000000000004547</v>
      </c>
      <c r="H4001" s="4" t="s">
        <v>440</v>
      </c>
      <c r="I4001" s="4">
        <v>10000</v>
      </c>
      <c r="J4001" s="4" t="s">
        <v>72</v>
      </c>
      <c r="K4001" s="4" t="s">
        <v>13</v>
      </c>
      <c r="M4001" s="4" t="s">
        <v>40</v>
      </c>
      <c r="O4001" s="4"/>
      <c r="P4001" s="14">
        <v>9038842</v>
      </c>
      <c r="Q4001" s="12">
        <v>2.0399999999999636</v>
      </c>
      <c r="S4001" s="14">
        <v>5445952</v>
      </c>
      <c r="T4001" s="12">
        <v>-1600</v>
      </c>
      <c r="U4001">
        <f>SUM($T$2:T4001)</f>
        <v>2521100.2499999995</v>
      </c>
      <c r="W4001" s="16">
        <v>5445952</v>
      </c>
      <c r="X4001">
        <v>2521100.2499999995</v>
      </c>
      <c r="Y4001">
        <v>4000</v>
      </c>
      <c r="Z4001" s="18">
        <f t="shared" si="312"/>
        <v>6.0548542942004362</v>
      </c>
      <c r="AA4001" s="18">
        <f t="shared" si="313"/>
        <v>0.87642418930762489</v>
      </c>
      <c r="AB4001" t="str">
        <f t="shared" si="311"/>
        <v>D</v>
      </c>
      <c r="AI4001" s="14">
        <v>9038842</v>
      </c>
      <c r="AJ4001" s="12">
        <v>2.0399999999999636</v>
      </c>
      <c r="AK4001" s="12">
        <v>2.04</v>
      </c>
      <c r="AL4001" s="12">
        <v>1700</v>
      </c>
      <c r="AN4001">
        <v>9038842</v>
      </c>
      <c r="AO4001">
        <v>2.0399999999999636</v>
      </c>
      <c r="AP4001">
        <v>2.04</v>
      </c>
      <c r="AQ4001">
        <v>1700</v>
      </c>
      <c r="AR4001">
        <f t="shared" si="314"/>
        <v>0</v>
      </c>
      <c r="AV4001" s="4">
        <v>2961890</v>
      </c>
      <c r="AW4001" s="4">
        <v>8958181</v>
      </c>
      <c r="AX4001" s="4" t="s">
        <v>1741</v>
      </c>
      <c r="AY4001" s="4">
        <v>2000</v>
      </c>
      <c r="AZ4001" s="4">
        <v>2000</v>
      </c>
      <c r="BA4001" s="4">
        <v>0.2</v>
      </c>
      <c r="BB4001" s="7">
        <f>AZ4001+BA4001-AY4001</f>
        <v>0.20000000000004547</v>
      </c>
      <c r="BC4001" s="4" t="s">
        <v>440</v>
      </c>
      <c r="BD4001" s="4">
        <v>10000</v>
      </c>
      <c r="BE4001" s="4" t="s">
        <v>72</v>
      </c>
      <c r="BF4001" s="4" t="s">
        <v>13</v>
      </c>
      <c r="BH4001" s="4" t="s">
        <v>40</v>
      </c>
      <c r="BI4001" t="str">
        <f t="shared" si="315"/>
        <v>C</v>
      </c>
    </row>
    <row r="4002" spans="1:61" ht="15.75" customHeight="1" x14ac:dyDescent="0.2">
      <c r="A4002" s="4">
        <v>2964452</v>
      </c>
      <c r="B4002" s="4">
        <v>8846559</v>
      </c>
      <c r="C4002" s="4" t="s">
        <v>2027</v>
      </c>
      <c r="D4002" s="4">
        <v>2000</v>
      </c>
      <c r="E4002" s="4">
        <v>2000</v>
      </c>
      <c r="F4002" s="4">
        <v>0.2</v>
      </c>
      <c r="G4002" s="7">
        <f>E4002+F4002-D4002</f>
        <v>0.20000000000004547</v>
      </c>
      <c r="H4002" s="4" t="s">
        <v>2028</v>
      </c>
      <c r="I4002" s="4">
        <v>15000</v>
      </c>
      <c r="J4002" s="4" t="s">
        <v>72</v>
      </c>
      <c r="K4002" s="4" t="s">
        <v>13</v>
      </c>
      <c r="M4002" s="4" t="s">
        <v>23</v>
      </c>
      <c r="O4002" s="4"/>
      <c r="P4002" s="14">
        <v>9038863</v>
      </c>
      <c r="Q4002" s="12">
        <v>0.99000000000000909</v>
      </c>
      <c r="S4002" s="14">
        <v>5891656</v>
      </c>
      <c r="T4002" s="12">
        <v>-1600</v>
      </c>
      <c r="U4002">
        <f>SUM($T$2:T4002)</f>
        <v>2519500.2499999995</v>
      </c>
      <c r="W4002" s="16">
        <v>5891656</v>
      </c>
      <c r="X4002">
        <v>2519500.2499999995</v>
      </c>
      <c r="Y4002">
        <v>4001</v>
      </c>
      <c r="Z4002" s="18">
        <f t="shared" si="312"/>
        <v>6.0510116200066113</v>
      </c>
      <c r="AA4002" s="18">
        <f t="shared" si="313"/>
        <v>0.87664329535495178</v>
      </c>
      <c r="AB4002" t="str">
        <f t="shared" si="311"/>
        <v>D</v>
      </c>
      <c r="AI4002" s="14">
        <v>9038863</v>
      </c>
      <c r="AJ4002" s="12">
        <v>0.99000000000000909</v>
      </c>
      <c r="AK4002" s="12">
        <v>0.99</v>
      </c>
      <c r="AL4002" s="12">
        <v>1100</v>
      </c>
      <c r="AN4002">
        <v>9038863</v>
      </c>
      <c r="AO4002">
        <v>0.99000000000000909</v>
      </c>
      <c r="AP4002">
        <v>0.99</v>
      </c>
      <c r="AQ4002">
        <v>1100</v>
      </c>
      <c r="AR4002">
        <f t="shared" si="314"/>
        <v>0</v>
      </c>
      <c r="AV4002" s="4">
        <v>2964452</v>
      </c>
      <c r="AW4002" s="4">
        <v>8846559</v>
      </c>
      <c r="AX4002" s="4" t="s">
        <v>2027</v>
      </c>
      <c r="AY4002" s="4">
        <v>2000</v>
      </c>
      <c r="AZ4002" s="4">
        <v>2000</v>
      </c>
      <c r="BA4002" s="4">
        <v>0.2</v>
      </c>
      <c r="BB4002" s="7">
        <f>AZ4002+BA4002-AY4002</f>
        <v>0.20000000000004547</v>
      </c>
      <c r="BC4002" s="4" t="s">
        <v>2028</v>
      </c>
      <c r="BD4002" s="4">
        <v>15000</v>
      </c>
      <c r="BE4002" s="4" t="s">
        <v>72</v>
      </c>
      <c r="BF4002" s="4" t="s">
        <v>13</v>
      </c>
      <c r="BH4002" s="4" t="s">
        <v>23</v>
      </c>
      <c r="BI4002" t="str">
        <f t="shared" si="315"/>
        <v>C</v>
      </c>
    </row>
    <row r="4003" spans="1:61" ht="15.75" customHeight="1" x14ac:dyDescent="0.2">
      <c r="A4003" s="4">
        <v>2967196</v>
      </c>
      <c r="B4003" s="4">
        <v>7719377</v>
      </c>
      <c r="C4003" s="4" t="s">
        <v>2180</v>
      </c>
      <c r="D4003" s="4">
        <v>1000</v>
      </c>
      <c r="E4003" s="4">
        <v>1000</v>
      </c>
      <c r="F4003" s="4">
        <v>0.2</v>
      </c>
      <c r="G4003" s="7">
        <f>E4003+F4003-D4003</f>
        <v>0.20000000000004547</v>
      </c>
      <c r="H4003" s="4" t="s">
        <v>680</v>
      </c>
      <c r="I4003" s="4">
        <v>17000</v>
      </c>
      <c r="J4003" s="4" t="s">
        <v>4</v>
      </c>
      <c r="K4003" s="4" t="s">
        <v>13</v>
      </c>
      <c r="L4003" s="4" t="s">
        <v>6</v>
      </c>
      <c r="M4003" s="4" t="s">
        <v>111</v>
      </c>
      <c r="O4003" s="4"/>
      <c r="P4003" s="14">
        <v>9038884</v>
      </c>
      <c r="Q4003" s="12">
        <v>3</v>
      </c>
      <c r="S4003" s="14">
        <v>7124587</v>
      </c>
      <c r="T4003" s="12">
        <v>-1600</v>
      </c>
      <c r="U4003">
        <f>SUM($T$2:T4003)</f>
        <v>2517900.2499999995</v>
      </c>
      <c r="W4003" s="16">
        <v>7124587</v>
      </c>
      <c r="X4003">
        <v>2517900.2499999995</v>
      </c>
      <c r="Y4003">
        <v>4002</v>
      </c>
      <c r="Z4003" s="18">
        <f t="shared" si="312"/>
        <v>6.0471689458127864</v>
      </c>
      <c r="AA4003" s="18">
        <f t="shared" si="313"/>
        <v>0.87686240140227867</v>
      </c>
      <c r="AB4003" t="str">
        <f t="shared" si="311"/>
        <v>D</v>
      </c>
      <c r="AI4003" s="14">
        <v>9038884</v>
      </c>
      <c r="AJ4003" s="12">
        <v>3</v>
      </c>
      <c r="AK4003" s="12">
        <v>3</v>
      </c>
      <c r="AL4003" s="12">
        <v>2000</v>
      </c>
      <c r="AN4003">
        <v>9038884</v>
      </c>
      <c r="AO4003">
        <v>3</v>
      </c>
      <c r="AP4003">
        <v>3</v>
      </c>
      <c r="AQ4003">
        <v>2000</v>
      </c>
      <c r="AR4003">
        <f t="shared" si="314"/>
        <v>0</v>
      </c>
      <c r="AV4003" s="4">
        <v>2967196</v>
      </c>
      <c r="AW4003" s="4">
        <v>7719377</v>
      </c>
      <c r="AX4003" s="4" t="s">
        <v>2180</v>
      </c>
      <c r="AY4003" s="4">
        <v>1000</v>
      </c>
      <c r="AZ4003" s="4">
        <v>1000</v>
      </c>
      <c r="BA4003" s="4">
        <v>0.2</v>
      </c>
      <c r="BB4003" s="7">
        <f>AZ4003+BA4003-AY4003</f>
        <v>0.20000000000004547</v>
      </c>
      <c r="BC4003" s="4" t="s">
        <v>680</v>
      </c>
      <c r="BD4003" s="4">
        <v>17000</v>
      </c>
      <c r="BE4003" s="4" t="s">
        <v>4</v>
      </c>
      <c r="BF4003" s="4" t="s">
        <v>13</v>
      </c>
      <c r="BG4003" s="4" t="s">
        <v>6</v>
      </c>
      <c r="BH4003" s="4" t="s">
        <v>111</v>
      </c>
      <c r="BI4003" t="str">
        <f t="shared" si="315"/>
        <v>A</v>
      </c>
    </row>
    <row r="4004" spans="1:61" ht="15.75" customHeight="1" x14ac:dyDescent="0.2">
      <c r="A4004" s="4">
        <v>2969219</v>
      </c>
      <c r="B4004" s="4">
        <v>296277</v>
      </c>
      <c r="C4004" s="4" t="s">
        <v>2362</v>
      </c>
      <c r="D4004" s="4">
        <v>2000</v>
      </c>
      <c r="E4004" s="4">
        <v>2000</v>
      </c>
      <c r="F4004" s="4">
        <v>0.2</v>
      </c>
      <c r="G4004" s="7">
        <f>E4004+F4004-D4004</f>
        <v>0.20000000000004547</v>
      </c>
      <c r="H4004" s="4" t="s">
        <v>2363</v>
      </c>
      <c r="I4004" s="4">
        <v>45000</v>
      </c>
      <c r="J4004" s="4" t="s">
        <v>32</v>
      </c>
      <c r="K4004" s="4" t="s">
        <v>5</v>
      </c>
      <c r="L4004" s="4" t="s">
        <v>6</v>
      </c>
      <c r="M4004" s="4" t="s">
        <v>23</v>
      </c>
      <c r="O4004" s="4"/>
      <c r="P4004" s="14">
        <v>9038919</v>
      </c>
      <c r="Q4004" s="12">
        <v>1</v>
      </c>
      <c r="S4004" s="14">
        <v>8396214</v>
      </c>
      <c r="T4004" s="12">
        <v>-1600</v>
      </c>
      <c r="U4004">
        <f>SUM($T$2:T4004)</f>
        <v>2516300.2499999995</v>
      </c>
      <c r="W4004" s="16">
        <v>8396214</v>
      </c>
      <c r="X4004">
        <v>2516300.2499999995</v>
      </c>
      <c r="Y4004">
        <v>4003</v>
      </c>
      <c r="Z4004" s="18">
        <f t="shared" si="312"/>
        <v>6.0433262716189615</v>
      </c>
      <c r="AA4004" s="18">
        <f t="shared" si="313"/>
        <v>0.87708150744960556</v>
      </c>
      <c r="AB4004" t="str">
        <f t="shared" si="311"/>
        <v>D</v>
      </c>
      <c r="AI4004" s="14">
        <v>9038919</v>
      </c>
      <c r="AJ4004" s="12">
        <v>1</v>
      </c>
      <c r="AK4004" s="12">
        <v>1</v>
      </c>
      <c r="AL4004" s="12">
        <v>2000</v>
      </c>
      <c r="AN4004">
        <v>9038919</v>
      </c>
      <c r="AO4004">
        <v>1</v>
      </c>
      <c r="AP4004">
        <v>1</v>
      </c>
      <c r="AQ4004">
        <v>2000</v>
      </c>
      <c r="AR4004">
        <f t="shared" si="314"/>
        <v>0</v>
      </c>
      <c r="AV4004" s="4">
        <v>2969219</v>
      </c>
      <c r="AW4004" s="4">
        <v>296277</v>
      </c>
      <c r="AX4004" s="4" t="s">
        <v>2362</v>
      </c>
      <c r="AY4004" s="4">
        <v>2000</v>
      </c>
      <c r="AZ4004" s="4">
        <v>2000</v>
      </c>
      <c r="BA4004" s="4">
        <v>0.2</v>
      </c>
      <c r="BB4004" s="7">
        <f>AZ4004+BA4004-AY4004</f>
        <v>0.20000000000004547</v>
      </c>
      <c r="BC4004" s="4" t="s">
        <v>2363</v>
      </c>
      <c r="BD4004" s="4">
        <v>45000</v>
      </c>
      <c r="BE4004" s="4" t="s">
        <v>32</v>
      </c>
      <c r="BF4004" s="4" t="s">
        <v>5</v>
      </c>
      <c r="BG4004" s="4" t="s">
        <v>6</v>
      </c>
      <c r="BH4004" s="4" t="s">
        <v>23</v>
      </c>
      <c r="BI4004" t="str">
        <f t="shared" si="315"/>
        <v>A</v>
      </c>
    </row>
    <row r="4005" spans="1:61" ht="15.75" customHeight="1" x14ac:dyDescent="0.2">
      <c r="A4005" s="4">
        <v>2972180</v>
      </c>
      <c r="B4005" s="4">
        <v>7251007</v>
      </c>
      <c r="C4005" s="4" t="s">
        <v>2624</v>
      </c>
      <c r="D4005" s="4">
        <v>2000</v>
      </c>
      <c r="E4005" s="4">
        <v>2000</v>
      </c>
      <c r="F4005" s="4">
        <v>0.2</v>
      </c>
      <c r="G4005" s="7">
        <f>E4005+F4005-D4005</f>
        <v>0.20000000000004547</v>
      </c>
      <c r="H4005" s="4" t="s">
        <v>2625</v>
      </c>
      <c r="I4005" s="4">
        <v>6000</v>
      </c>
      <c r="J4005" s="4" t="s">
        <v>4</v>
      </c>
      <c r="K4005" s="4" t="s">
        <v>5</v>
      </c>
      <c r="L4005" s="4" t="s">
        <v>9</v>
      </c>
      <c r="M4005" s="4" t="s">
        <v>159</v>
      </c>
      <c r="O4005" s="4"/>
      <c r="P4005" s="14">
        <v>9039220</v>
      </c>
      <c r="Q4005" s="12">
        <v>148.84999999999991</v>
      </c>
      <c r="S4005" s="14">
        <v>120945</v>
      </c>
      <c r="T4005" s="12">
        <v>-1604.6</v>
      </c>
      <c r="U4005">
        <f>SUM($T$2:T4005)</f>
        <v>2514695.6499999994</v>
      </c>
      <c r="W4005" s="16">
        <v>120945</v>
      </c>
      <c r="X4005">
        <v>2514695.6499999994</v>
      </c>
      <c r="Y4005">
        <v>4004</v>
      </c>
      <c r="Z4005" s="18">
        <f t="shared" si="312"/>
        <v>6.0394725497368293</v>
      </c>
      <c r="AA4005" s="18">
        <f t="shared" si="313"/>
        <v>0.87730061349693256</v>
      </c>
      <c r="AB4005" t="str">
        <f t="shared" si="311"/>
        <v>C</v>
      </c>
      <c r="AI4005" s="14">
        <v>9039220</v>
      </c>
      <c r="AJ4005" s="12">
        <v>148.84999999999991</v>
      </c>
      <c r="AK4005" s="12">
        <v>148.85</v>
      </c>
      <c r="AL4005" s="12">
        <v>1300</v>
      </c>
      <c r="AN4005">
        <v>9039220</v>
      </c>
      <c r="AO4005">
        <v>148.84999999999991</v>
      </c>
      <c r="AP4005">
        <v>148.85</v>
      </c>
      <c r="AQ4005">
        <v>1300</v>
      </c>
      <c r="AR4005">
        <f t="shared" si="314"/>
        <v>0</v>
      </c>
      <c r="AV4005" s="4">
        <v>2972180</v>
      </c>
      <c r="AW4005" s="4">
        <v>7251007</v>
      </c>
      <c r="AX4005" s="4" t="s">
        <v>2624</v>
      </c>
      <c r="AY4005" s="4">
        <v>2000</v>
      </c>
      <c r="AZ4005" s="4">
        <v>2000</v>
      </c>
      <c r="BA4005" s="4">
        <v>0.2</v>
      </c>
      <c r="BB4005" s="7">
        <f>AZ4005+BA4005-AY4005</f>
        <v>0.20000000000004547</v>
      </c>
      <c r="BC4005" s="4" t="s">
        <v>2625</v>
      </c>
      <c r="BD4005" s="4">
        <v>6000</v>
      </c>
      <c r="BE4005" s="4" t="s">
        <v>4</v>
      </c>
      <c r="BF4005" s="4" t="s">
        <v>5</v>
      </c>
      <c r="BG4005" s="4" t="s">
        <v>9</v>
      </c>
      <c r="BH4005" s="4" t="s">
        <v>159</v>
      </c>
      <c r="BI4005" t="str">
        <f t="shared" si="315"/>
        <v>B</v>
      </c>
    </row>
    <row r="4006" spans="1:61" ht="15.75" customHeight="1" x14ac:dyDescent="0.2">
      <c r="A4006" s="4">
        <v>2978088</v>
      </c>
      <c r="B4006" s="4">
        <v>9000433</v>
      </c>
      <c r="C4006" s="4" t="s">
        <v>3158</v>
      </c>
      <c r="D4006" s="4">
        <v>2000</v>
      </c>
      <c r="E4006" s="4">
        <v>2000</v>
      </c>
      <c r="F4006" s="4">
        <v>0.2</v>
      </c>
      <c r="G4006" s="7">
        <f>E4006+F4006-D4006</f>
        <v>0.20000000000004547</v>
      </c>
      <c r="H4006" s="4" t="s">
        <v>3159</v>
      </c>
      <c r="I4006" s="4">
        <v>30000</v>
      </c>
      <c r="J4006" s="4" t="s">
        <v>4</v>
      </c>
      <c r="K4006" s="4" t="s">
        <v>13</v>
      </c>
      <c r="L4006" s="4" t="s">
        <v>6</v>
      </c>
      <c r="M4006" s="4" t="s">
        <v>111</v>
      </c>
      <c r="O4006" s="4"/>
      <c r="P4006" s="14">
        <v>9039717</v>
      </c>
      <c r="Q4006" s="12">
        <v>2.25</v>
      </c>
      <c r="S4006" s="14">
        <v>396691</v>
      </c>
      <c r="T4006" s="12">
        <v>-1632</v>
      </c>
      <c r="U4006">
        <f>SUM($T$2:T4006)</f>
        <v>2513063.6499999994</v>
      </c>
      <c r="W4006" s="16">
        <v>396691</v>
      </c>
      <c r="X4006">
        <v>2513063.6499999994</v>
      </c>
      <c r="Y4006">
        <v>4005</v>
      </c>
      <c r="Z4006" s="18">
        <f t="shared" si="312"/>
        <v>6.035553022059128</v>
      </c>
      <c r="AA4006" s="18">
        <f t="shared" si="313"/>
        <v>0.87751971954425945</v>
      </c>
      <c r="AB4006" t="str">
        <f t="shared" si="311"/>
        <v>C</v>
      </c>
      <c r="AI4006" s="14">
        <v>9039717</v>
      </c>
      <c r="AJ4006" s="12">
        <v>2.25</v>
      </c>
      <c r="AK4006" s="12">
        <v>2.25</v>
      </c>
      <c r="AL4006" s="12">
        <v>1500</v>
      </c>
      <c r="AN4006">
        <v>9039717</v>
      </c>
      <c r="AO4006">
        <v>2.25</v>
      </c>
      <c r="AP4006">
        <v>2.25</v>
      </c>
      <c r="AQ4006">
        <v>1500</v>
      </c>
      <c r="AR4006">
        <f t="shared" si="314"/>
        <v>0</v>
      </c>
      <c r="AV4006" s="4">
        <v>2978088</v>
      </c>
      <c r="AW4006" s="4">
        <v>9000433</v>
      </c>
      <c r="AX4006" s="4" t="s">
        <v>3158</v>
      </c>
      <c r="AY4006" s="4">
        <v>2000</v>
      </c>
      <c r="AZ4006" s="4">
        <v>2000</v>
      </c>
      <c r="BA4006" s="4">
        <v>0.2</v>
      </c>
      <c r="BB4006" s="7">
        <f>AZ4006+BA4006-AY4006</f>
        <v>0.20000000000004547</v>
      </c>
      <c r="BC4006" s="4" t="s">
        <v>3159</v>
      </c>
      <c r="BD4006" s="4">
        <v>30000</v>
      </c>
      <c r="BE4006" s="4" t="s">
        <v>4</v>
      </c>
      <c r="BF4006" s="4" t="s">
        <v>13</v>
      </c>
      <c r="BG4006" s="4" t="s">
        <v>6</v>
      </c>
      <c r="BH4006" s="4" t="s">
        <v>111</v>
      </c>
      <c r="BI4006" t="str">
        <f t="shared" si="315"/>
        <v>B</v>
      </c>
    </row>
    <row r="4007" spans="1:61" ht="15.75" customHeight="1" x14ac:dyDescent="0.2">
      <c r="A4007" s="4">
        <v>2978802</v>
      </c>
      <c r="B4007" s="4">
        <v>9001903</v>
      </c>
      <c r="C4007" s="4" t="s">
        <v>3228</v>
      </c>
      <c r="D4007" s="4">
        <v>2000</v>
      </c>
      <c r="E4007" s="4">
        <v>2000</v>
      </c>
      <c r="F4007" s="4">
        <v>0.2</v>
      </c>
      <c r="G4007" s="7">
        <f>E4007+F4007-D4007</f>
        <v>0.20000000000004547</v>
      </c>
      <c r="H4007" s="4" t="s">
        <v>3229</v>
      </c>
      <c r="I4007" s="4">
        <v>5000</v>
      </c>
      <c r="J4007" s="4" t="s">
        <v>4</v>
      </c>
      <c r="K4007" s="4" t="s">
        <v>22</v>
      </c>
      <c r="L4007" s="4" t="s">
        <v>6</v>
      </c>
      <c r="M4007" s="4" t="s">
        <v>52</v>
      </c>
      <c r="O4007" s="4"/>
      <c r="P4007" s="14">
        <v>9041845</v>
      </c>
      <c r="Q4007" s="12">
        <v>0.16000000000008185</v>
      </c>
      <c r="S4007" s="14">
        <v>8809662</v>
      </c>
      <c r="T4007" s="12">
        <v>-1650</v>
      </c>
      <c r="U4007">
        <f>SUM($T$2:T4007)</f>
        <v>2511413.6499999994</v>
      </c>
      <c r="W4007" s="16">
        <v>8809662</v>
      </c>
      <c r="X4007">
        <v>2511413.6499999994</v>
      </c>
      <c r="Y4007">
        <v>4006</v>
      </c>
      <c r="Z4007" s="18">
        <f t="shared" si="312"/>
        <v>6.0315902642967458</v>
      </c>
      <c r="AA4007" s="18">
        <f t="shared" si="313"/>
        <v>0.87773882559158634</v>
      </c>
      <c r="AB4007" t="str">
        <f t="shared" si="311"/>
        <v>D</v>
      </c>
      <c r="AI4007" s="14">
        <v>9041845</v>
      </c>
      <c r="AJ4007" s="12">
        <v>0.16000000000008185</v>
      </c>
      <c r="AK4007" s="12">
        <v>0.16</v>
      </c>
      <c r="AL4007" s="12">
        <v>1600</v>
      </c>
      <c r="AN4007">
        <v>9041845</v>
      </c>
      <c r="AO4007">
        <v>0.16000000000008185</v>
      </c>
      <c r="AP4007">
        <v>0.16</v>
      </c>
      <c r="AQ4007">
        <v>1600</v>
      </c>
      <c r="AR4007">
        <f t="shared" si="314"/>
        <v>0</v>
      </c>
      <c r="AV4007" s="4">
        <v>2978802</v>
      </c>
      <c r="AW4007" s="4">
        <v>9001903</v>
      </c>
      <c r="AX4007" s="4" t="s">
        <v>3228</v>
      </c>
      <c r="AY4007" s="4">
        <v>2000</v>
      </c>
      <c r="AZ4007" s="4">
        <v>2000</v>
      </c>
      <c r="BA4007" s="4">
        <v>0.2</v>
      </c>
      <c r="BB4007" s="7">
        <f>AZ4007+BA4007-AY4007</f>
        <v>0.20000000000004547</v>
      </c>
      <c r="BC4007" s="4" t="s">
        <v>3229</v>
      </c>
      <c r="BD4007" s="4">
        <v>5000</v>
      </c>
      <c r="BE4007" s="4" t="s">
        <v>4</v>
      </c>
      <c r="BF4007" s="4" t="s">
        <v>22</v>
      </c>
      <c r="BG4007" s="4" t="s">
        <v>6</v>
      </c>
      <c r="BH4007" s="4" t="s">
        <v>52</v>
      </c>
      <c r="BI4007" t="str">
        <f t="shared" si="315"/>
        <v>B</v>
      </c>
    </row>
    <row r="4008" spans="1:61" ht="15.75" customHeight="1" x14ac:dyDescent="0.2">
      <c r="A4008" s="4">
        <v>2981518</v>
      </c>
      <c r="B4008" s="4">
        <v>9012375</v>
      </c>
      <c r="C4008" s="4" t="s">
        <v>3457</v>
      </c>
      <c r="D4008" s="4">
        <v>2000</v>
      </c>
      <c r="E4008" s="4">
        <v>2000</v>
      </c>
      <c r="F4008" s="4">
        <v>0.2</v>
      </c>
      <c r="G4008" s="7">
        <f>E4008+F4008-D4008</f>
        <v>0.20000000000004547</v>
      </c>
      <c r="H4008" s="4" t="s">
        <v>3458</v>
      </c>
      <c r="I4008" s="4">
        <v>5000</v>
      </c>
      <c r="J4008" s="4" t="s">
        <v>51</v>
      </c>
      <c r="K4008" s="4" t="s">
        <v>13</v>
      </c>
      <c r="M4008" s="4" t="s">
        <v>25</v>
      </c>
      <c r="O4008" s="4"/>
      <c r="P4008" s="14">
        <v>9041866</v>
      </c>
      <c r="Q4008" s="12">
        <v>138</v>
      </c>
      <c r="S4008" s="14">
        <v>6862899</v>
      </c>
      <c r="T4008" s="12">
        <v>-1660</v>
      </c>
      <c r="U4008">
        <f>SUM($T$2:T4008)</f>
        <v>2509753.6499999994</v>
      </c>
      <c r="W4008" s="16">
        <v>6862899</v>
      </c>
      <c r="X4008">
        <v>2509753.6499999994</v>
      </c>
      <c r="Y4008">
        <v>4007</v>
      </c>
      <c r="Z4008" s="18">
        <f t="shared" si="312"/>
        <v>6.0276034898206525</v>
      </c>
      <c r="AA4008" s="18">
        <f t="shared" si="313"/>
        <v>0.87795793163891322</v>
      </c>
      <c r="AB4008" t="str">
        <f t="shared" si="311"/>
        <v>C</v>
      </c>
      <c r="AI4008" s="14">
        <v>9041866</v>
      </c>
      <c r="AJ4008" s="12">
        <v>138</v>
      </c>
      <c r="AK4008" s="12">
        <v>138</v>
      </c>
      <c r="AL4008" s="12">
        <v>800</v>
      </c>
      <c r="AN4008">
        <v>9041866</v>
      </c>
      <c r="AO4008">
        <v>138</v>
      </c>
      <c r="AP4008">
        <v>138</v>
      </c>
      <c r="AQ4008">
        <v>800</v>
      </c>
      <c r="AR4008">
        <f t="shared" si="314"/>
        <v>0</v>
      </c>
      <c r="AV4008" s="4">
        <v>2981518</v>
      </c>
      <c r="AW4008" s="4">
        <v>9012375</v>
      </c>
      <c r="AX4008" s="4" t="s">
        <v>3457</v>
      </c>
      <c r="AY4008" s="4">
        <v>2000</v>
      </c>
      <c r="AZ4008" s="4">
        <v>2000</v>
      </c>
      <c r="BA4008" s="4">
        <v>0.2</v>
      </c>
      <c r="BB4008" s="7">
        <f>AZ4008+BA4008-AY4008</f>
        <v>0.20000000000004547</v>
      </c>
      <c r="BC4008" s="4" t="s">
        <v>3458</v>
      </c>
      <c r="BD4008" s="4">
        <v>5000</v>
      </c>
      <c r="BE4008" s="4" t="s">
        <v>51</v>
      </c>
      <c r="BF4008" s="4" t="s">
        <v>13</v>
      </c>
      <c r="BH4008" s="4" t="s">
        <v>25</v>
      </c>
      <c r="BI4008" t="str">
        <f t="shared" si="315"/>
        <v>B</v>
      </c>
    </row>
    <row r="4009" spans="1:61" ht="15.75" customHeight="1" x14ac:dyDescent="0.2">
      <c r="A4009" s="4">
        <v>2984626</v>
      </c>
      <c r="B4009" s="4">
        <v>8878752</v>
      </c>
      <c r="C4009" s="4" t="s">
        <v>3723</v>
      </c>
      <c r="D4009" s="4">
        <v>2000</v>
      </c>
      <c r="E4009" s="4">
        <v>2000</v>
      </c>
      <c r="F4009" s="4">
        <v>0.2</v>
      </c>
      <c r="G4009" s="7">
        <f>E4009+F4009-D4009</f>
        <v>0.20000000000004547</v>
      </c>
      <c r="H4009" s="4" t="s">
        <v>3724</v>
      </c>
      <c r="I4009" s="4">
        <v>11000</v>
      </c>
      <c r="J4009" s="4" t="s">
        <v>21</v>
      </c>
      <c r="K4009" s="4" t="s">
        <v>16</v>
      </c>
      <c r="M4009" s="4" t="s">
        <v>48</v>
      </c>
      <c r="O4009" s="4"/>
      <c r="P4009" s="14">
        <v>9041894</v>
      </c>
      <c r="Q4009" s="12">
        <v>507</v>
      </c>
      <c r="S4009" s="14">
        <v>7508747</v>
      </c>
      <c r="T4009" s="12">
        <v>-1675.1</v>
      </c>
      <c r="U4009">
        <f>SUM($T$2:T4009)</f>
        <v>2508078.5499999993</v>
      </c>
      <c r="W4009" s="16">
        <v>7508747</v>
      </c>
      <c r="X4009">
        <v>2508078.5499999993</v>
      </c>
      <c r="Y4009">
        <v>4008</v>
      </c>
      <c r="Z4009" s="18">
        <f t="shared" si="312"/>
        <v>6.0235804501068539</v>
      </c>
      <c r="AA4009" s="18">
        <f t="shared" si="313"/>
        <v>0.87817703768624011</v>
      </c>
      <c r="AB4009" t="str">
        <f t="shared" si="311"/>
        <v>C</v>
      </c>
      <c r="AI4009" s="14">
        <v>9041894</v>
      </c>
      <c r="AJ4009" s="12">
        <v>507</v>
      </c>
      <c r="AK4009" s="12">
        <v>507</v>
      </c>
      <c r="AL4009" s="12">
        <v>2000</v>
      </c>
      <c r="AN4009">
        <v>9041894</v>
      </c>
      <c r="AO4009">
        <v>507</v>
      </c>
      <c r="AP4009">
        <v>507</v>
      </c>
      <c r="AQ4009">
        <v>2000</v>
      </c>
      <c r="AR4009">
        <f t="shared" si="314"/>
        <v>0</v>
      </c>
      <c r="AV4009" s="4">
        <v>2984626</v>
      </c>
      <c r="AW4009" s="4">
        <v>8878752</v>
      </c>
      <c r="AX4009" s="4" t="s">
        <v>3723</v>
      </c>
      <c r="AY4009" s="4">
        <v>2000</v>
      </c>
      <c r="AZ4009" s="4">
        <v>2000</v>
      </c>
      <c r="BA4009" s="4">
        <v>0.2</v>
      </c>
      <c r="BB4009" s="7">
        <f>AZ4009+BA4009-AY4009</f>
        <v>0.20000000000004547</v>
      </c>
      <c r="BC4009" s="4" t="s">
        <v>3724</v>
      </c>
      <c r="BD4009" s="4">
        <v>11000</v>
      </c>
      <c r="BE4009" s="4" t="s">
        <v>21</v>
      </c>
      <c r="BF4009" s="4" t="s">
        <v>16</v>
      </c>
      <c r="BH4009" s="4" t="s">
        <v>48</v>
      </c>
      <c r="BI4009" t="str">
        <f t="shared" si="315"/>
        <v>C</v>
      </c>
    </row>
    <row r="4010" spans="1:61" ht="15.75" customHeight="1" x14ac:dyDescent="0.2">
      <c r="A4010" s="4">
        <v>2990541</v>
      </c>
      <c r="B4010" s="4">
        <v>9037715</v>
      </c>
      <c r="C4010" s="4" t="s">
        <v>4267</v>
      </c>
      <c r="D4010" s="4">
        <v>1000</v>
      </c>
      <c r="E4010" s="4">
        <v>1000</v>
      </c>
      <c r="F4010" s="4">
        <v>0.2</v>
      </c>
      <c r="G4010" s="7">
        <f>E4010+F4010-D4010</f>
        <v>0.20000000000004547</v>
      </c>
      <c r="H4010" s="4" t="s">
        <v>4268</v>
      </c>
      <c r="I4010" s="4">
        <v>11000</v>
      </c>
      <c r="J4010" s="4" t="s">
        <v>51</v>
      </c>
      <c r="K4010" s="4" t="s">
        <v>8</v>
      </c>
      <c r="M4010" s="4" t="s">
        <v>111</v>
      </c>
      <c r="O4010" s="4"/>
      <c r="P4010" s="14">
        <v>9042041</v>
      </c>
      <c r="Q4010" s="12">
        <v>913</v>
      </c>
      <c r="S4010" s="14">
        <v>7605088</v>
      </c>
      <c r="T4010" s="12">
        <v>-1677.5</v>
      </c>
      <c r="U4010">
        <f>SUM($T$2:T4010)</f>
        <v>2506401.0499999993</v>
      </c>
      <c r="W4010" s="16">
        <v>7605088</v>
      </c>
      <c r="X4010">
        <v>2506401.0499999993</v>
      </c>
      <c r="Y4010">
        <v>4009</v>
      </c>
      <c r="Z4010" s="18">
        <f t="shared" si="312"/>
        <v>6.0195516463817658</v>
      </c>
      <c r="AA4010" s="18">
        <f t="shared" si="313"/>
        <v>0.878396143733567</v>
      </c>
      <c r="AB4010" t="str">
        <f t="shared" si="311"/>
        <v>C</v>
      </c>
      <c r="AI4010" s="14">
        <v>9042041</v>
      </c>
      <c r="AJ4010" s="12">
        <v>913</v>
      </c>
      <c r="AK4010" s="12">
        <v>913</v>
      </c>
      <c r="AL4010" s="12">
        <v>2000</v>
      </c>
      <c r="AN4010">
        <v>9042041</v>
      </c>
      <c r="AO4010">
        <v>913</v>
      </c>
      <c r="AP4010">
        <v>913</v>
      </c>
      <c r="AQ4010">
        <v>2000</v>
      </c>
      <c r="AR4010">
        <f t="shared" si="314"/>
        <v>0</v>
      </c>
      <c r="AV4010" s="4">
        <v>2990541</v>
      </c>
      <c r="AW4010" s="4">
        <v>9037715</v>
      </c>
      <c r="AX4010" s="4" t="s">
        <v>4267</v>
      </c>
      <c r="AY4010" s="4">
        <v>1000</v>
      </c>
      <c r="AZ4010" s="4">
        <v>1000</v>
      </c>
      <c r="BA4010" s="4">
        <v>0.2</v>
      </c>
      <c r="BB4010" s="7">
        <f>AZ4010+BA4010-AY4010</f>
        <v>0.20000000000004547</v>
      </c>
      <c r="BC4010" s="4" t="s">
        <v>4268</v>
      </c>
      <c r="BD4010" s="4">
        <v>11000</v>
      </c>
      <c r="BE4010" s="4" t="s">
        <v>51</v>
      </c>
      <c r="BF4010" s="4" t="s">
        <v>8</v>
      </c>
      <c r="BH4010" s="4" t="s">
        <v>111</v>
      </c>
      <c r="BI4010" t="str">
        <f t="shared" si="315"/>
        <v>B</v>
      </c>
    </row>
    <row r="4011" spans="1:61" ht="15.75" customHeight="1" x14ac:dyDescent="0.2">
      <c r="A4011" s="4">
        <v>2990996</v>
      </c>
      <c r="B4011" s="4">
        <v>9038828</v>
      </c>
      <c r="C4011" s="4" t="s">
        <v>4311</v>
      </c>
      <c r="D4011" s="4">
        <v>2000</v>
      </c>
      <c r="E4011" s="4">
        <v>2000</v>
      </c>
      <c r="F4011" s="4">
        <v>0.2</v>
      </c>
      <c r="G4011" s="7">
        <f>E4011+F4011-D4011</f>
        <v>0.20000000000004547</v>
      </c>
      <c r="H4011" s="4" t="s">
        <v>4312</v>
      </c>
      <c r="I4011" s="4">
        <v>15000</v>
      </c>
      <c r="J4011" s="4" t="s">
        <v>51</v>
      </c>
      <c r="K4011" s="4" t="s">
        <v>13</v>
      </c>
      <c r="M4011" s="4" t="s">
        <v>35</v>
      </c>
      <c r="O4011" s="4"/>
      <c r="P4011" s="14">
        <v>9042076</v>
      </c>
      <c r="Q4011" s="12">
        <v>0.59999999999990905</v>
      </c>
      <c r="S4011" s="14">
        <v>8634389</v>
      </c>
      <c r="T4011" s="12">
        <v>-1680</v>
      </c>
      <c r="U4011">
        <f>SUM($T$2:T4011)</f>
        <v>2504721.0499999993</v>
      </c>
      <c r="W4011" s="16">
        <v>8634389</v>
      </c>
      <c r="X4011">
        <v>2504721.0499999993</v>
      </c>
      <c r="Y4011">
        <v>4010</v>
      </c>
      <c r="Z4011" s="18">
        <f t="shared" si="312"/>
        <v>6.0155168384782494</v>
      </c>
      <c r="AA4011" s="18">
        <f t="shared" si="313"/>
        <v>0.878615249780894</v>
      </c>
      <c r="AB4011" t="str">
        <f t="shared" si="311"/>
        <v>C</v>
      </c>
      <c r="AI4011" s="14">
        <v>9042076</v>
      </c>
      <c r="AJ4011" s="12">
        <v>0.59999999999990905</v>
      </c>
      <c r="AK4011" s="12">
        <v>0.6</v>
      </c>
      <c r="AL4011" s="12">
        <v>1500</v>
      </c>
      <c r="AN4011">
        <v>9042076</v>
      </c>
      <c r="AO4011">
        <v>0.59999999999990905</v>
      </c>
      <c r="AP4011">
        <v>0.6</v>
      </c>
      <c r="AQ4011">
        <v>1500</v>
      </c>
      <c r="AR4011">
        <f t="shared" si="314"/>
        <v>0</v>
      </c>
      <c r="AV4011" s="4">
        <v>2990996</v>
      </c>
      <c r="AW4011" s="4">
        <v>9038828</v>
      </c>
      <c r="AX4011" s="4" t="s">
        <v>4311</v>
      </c>
      <c r="AY4011" s="4">
        <v>2000</v>
      </c>
      <c r="AZ4011" s="4">
        <v>2000</v>
      </c>
      <c r="BA4011" s="4">
        <v>0.2</v>
      </c>
      <c r="BB4011" s="7">
        <f>AZ4011+BA4011-AY4011</f>
        <v>0.20000000000004547</v>
      </c>
      <c r="BC4011" s="4" t="s">
        <v>4312</v>
      </c>
      <c r="BD4011" s="4">
        <v>15000</v>
      </c>
      <c r="BE4011" s="4" t="s">
        <v>51</v>
      </c>
      <c r="BF4011" s="4" t="s">
        <v>13</v>
      </c>
      <c r="BH4011" s="4" t="s">
        <v>35</v>
      </c>
      <c r="BI4011" t="str">
        <f t="shared" si="315"/>
        <v>B</v>
      </c>
    </row>
    <row r="4012" spans="1:61" ht="15.75" customHeight="1" x14ac:dyDescent="0.2">
      <c r="A4012" s="4">
        <v>2993754</v>
      </c>
      <c r="B4012" s="4">
        <v>333438</v>
      </c>
      <c r="C4012" s="4" t="s">
        <v>4542</v>
      </c>
      <c r="D4012" s="4">
        <v>1000</v>
      </c>
      <c r="E4012" s="4">
        <v>1000</v>
      </c>
      <c r="F4012" s="4">
        <v>0.2</v>
      </c>
      <c r="G4012" s="7">
        <f>E4012+F4012-D4012</f>
        <v>0.20000000000004547</v>
      </c>
      <c r="H4012" s="4" t="s">
        <v>4543</v>
      </c>
      <c r="I4012" s="4">
        <v>15000</v>
      </c>
      <c r="J4012" s="4" t="s">
        <v>4</v>
      </c>
      <c r="K4012" s="4" t="s">
        <v>22</v>
      </c>
      <c r="L4012" s="4" t="s">
        <v>6</v>
      </c>
      <c r="M4012" s="4" t="s">
        <v>47</v>
      </c>
      <c r="O4012" s="4"/>
      <c r="P4012" s="14">
        <v>9042790</v>
      </c>
      <c r="Q4012" s="12">
        <v>-3998.6</v>
      </c>
      <c r="S4012" s="14">
        <v>5776716</v>
      </c>
      <c r="T4012" s="12">
        <v>-1700</v>
      </c>
      <c r="U4012">
        <f>SUM($T$2:T4012)</f>
        <v>2503021.0499999993</v>
      </c>
      <c r="W4012" s="16">
        <v>5776716</v>
      </c>
      <c r="X4012">
        <v>2503021.0499999993</v>
      </c>
      <c r="Y4012">
        <v>4011</v>
      </c>
      <c r="Z4012" s="18">
        <f t="shared" si="312"/>
        <v>6.0114339971473107</v>
      </c>
      <c r="AA4012" s="18">
        <f t="shared" si="313"/>
        <v>0.87883435582822089</v>
      </c>
      <c r="AB4012" t="str">
        <f t="shared" si="311"/>
        <v>D</v>
      </c>
      <c r="AI4012" s="14">
        <v>9042790</v>
      </c>
      <c r="AJ4012" s="12">
        <v>-3998.6</v>
      </c>
      <c r="AK4012" s="12">
        <v>1.4</v>
      </c>
      <c r="AL4012" s="12">
        <v>2000</v>
      </c>
      <c r="AN4012">
        <v>9042790</v>
      </c>
      <c r="AO4012">
        <v>-3998.6</v>
      </c>
      <c r="AP4012">
        <v>1.4</v>
      </c>
      <c r="AQ4012">
        <v>2000</v>
      </c>
      <c r="AR4012">
        <f t="shared" si="314"/>
        <v>1</v>
      </c>
      <c r="AV4012" s="4">
        <v>2993754</v>
      </c>
      <c r="AW4012" s="4">
        <v>333438</v>
      </c>
      <c r="AX4012" s="4" t="s">
        <v>4542</v>
      </c>
      <c r="AY4012" s="4">
        <v>1000</v>
      </c>
      <c r="AZ4012" s="4">
        <v>1000</v>
      </c>
      <c r="BA4012" s="4">
        <v>0.2</v>
      </c>
      <c r="BB4012" s="7">
        <f>AZ4012+BA4012-AY4012</f>
        <v>0.20000000000004547</v>
      </c>
      <c r="BC4012" s="4" t="s">
        <v>4543</v>
      </c>
      <c r="BD4012" s="4">
        <v>15000</v>
      </c>
      <c r="BE4012" s="4" t="s">
        <v>4</v>
      </c>
      <c r="BF4012" s="4" t="s">
        <v>22</v>
      </c>
      <c r="BG4012" s="4" t="s">
        <v>6</v>
      </c>
      <c r="BH4012" s="4" t="s">
        <v>47</v>
      </c>
      <c r="BI4012" t="str">
        <f t="shared" si="315"/>
        <v>B</v>
      </c>
    </row>
    <row r="4013" spans="1:61" ht="15.75" customHeight="1" x14ac:dyDescent="0.2">
      <c r="A4013" s="4">
        <v>2997443</v>
      </c>
      <c r="B4013" s="4">
        <v>6053895</v>
      </c>
      <c r="C4013" s="4" t="s">
        <v>4875</v>
      </c>
      <c r="D4013" s="4">
        <v>2000</v>
      </c>
      <c r="E4013" s="4">
        <v>2000</v>
      </c>
      <c r="F4013" s="4">
        <v>0.2</v>
      </c>
      <c r="G4013" s="7">
        <f>E4013+F4013-D4013</f>
        <v>0.20000000000004547</v>
      </c>
      <c r="H4013" s="4" t="s">
        <v>4876</v>
      </c>
      <c r="I4013" s="4">
        <v>35000</v>
      </c>
      <c r="J4013" s="4" t="s">
        <v>4</v>
      </c>
      <c r="K4013" s="4" t="s">
        <v>13</v>
      </c>
      <c r="L4013" s="4" t="s">
        <v>6</v>
      </c>
      <c r="M4013" s="4" t="s">
        <v>52</v>
      </c>
      <c r="O4013" s="4"/>
      <c r="P4013" s="14">
        <v>9042839</v>
      </c>
      <c r="Q4013" s="12">
        <v>168.39999999999998</v>
      </c>
      <c r="S4013" s="14">
        <v>6571139</v>
      </c>
      <c r="T4013" s="12">
        <v>-1700</v>
      </c>
      <c r="U4013">
        <f>SUM($T$2:T4013)</f>
        <v>2501321.0499999993</v>
      </c>
      <c r="W4013" s="16">
        <v>6571139</v>
      </c>
      <c r="X4013">
        <v>2501321.0499999993</v>
      </c>
      <c r="Y4013">
        <v>4012</v>
      </c>
      <c r="Z4013" s="18">
        <f t="shared" si="312"/>
        <v>6.0073511558163712</v>
      </c>
      <c r="AA4013" s="18">
        <f t="shared" si="313"/>
        <v>0.87905346187554778</v>
      </c>
      <c r="AB4013" t="str">
        <f t="shared" si="311"/>
        <v>D</v>
      </c>
      <c r="AI4013" s="14">
        <v>9042839</v>
      </c>
      <c r="AJ4013" s="12">
        <v>168.39999999999998</v>
      </c>
      <c r="AK4013" s="12">
        <v>168.4</v>
      </c>
      <c r="AL4013" s="12">
        <v>800</v>
      </c>
      <c r="AN4013">
        <v>9042839</v>
      </c>
      <c r="AO4013">
        <v>168.39999999999998</v>
      </c>
      <c r="AP4013">
        <v>168.4</v>
      </c>
      <c r="AQ4013">
        <v>800</v>
      </c>
      <c r="AR4013">
        <f t="shared" si="314"/>
        <v>0</v>
      </c>
      <c r="AV4013" s="4">
        <v>2997443</v>
      </c>
      <c r="AW4013" s="4">
        <v>6053895</v>
      </c>
      <c r="AX4013" s="4" t="s">
        <v>4875</v>
      </c>
      <c r="AY4013" s="4">
        <v>2000</v>
      </c>
      <c r="AZ4013" s="4">
        <v>2000</v>
      </c>
      <c r="BA4013" s="4">
        <v>0.2</v>
      </c>
      <c r="BB4013" s="7">
        <f>AZ4013+BA4013-AY4013</f>
        <v>0.20000000000004547</v>
      </c>
      <c r="BC4013" s="4" t="s">
        <v>4876</v>
      </c>
      <c r="BD4013" s="4">
        <v>35000</v>
      </c>
      <c r="BE4013" s="4" t="s">
        <v>4</v>
      </c>
      <c r="BF4013" s="4" t="s">
        <v>13</v>
      </c>
      <c r="BG4013" s="4" t="s">
        <v>6</v>
      </c>
      <c r="BH4013" s="4" t="s">
        <v>52</v>
      </c>
      <c r="BI4013" t="str">
        <f t="shared" si="315"/>
        <v>A</v>
      </c>
    </row>
    <row r="4014" spans="1:61" ht="15.75" customHeight="1" x14ac:dyDescent="0.2">
      <c r="A4014" s="4">
        <v>3003659</v>
      </c>
      <c r="B4014" s="4">
        <v>6209715</v>
      </c>
      <c r="C4014" s="4" t="s">
        <v>5390</v>
      </c>
      <c r="D4014" s="4">
        <v>1000</v>
      </c>
      <c r="E4014" s="4">
        <v>1000</v>
      </c>
      <c r="F4014" s="4">
        <v>0.2</v>
      </c>
      <c r="G4014" s="7">
        <f>E4014+F4014-D4014</f>
        <v>0.20000000000004547</v>
      </c>
      <c r="H4014" s="4" t="s">
        <v>5391</v>
      </c>
      <c r="I4014" s="4">
        <v>11000</v>
      </c>
      <c r="J4014" s="4" t="s">
        <v>4</v>
      </c>
      <c r="K4014" s="4" t="s">
        <v>8</v>
      </c>
      <c r="L4014" s="4" t="s">
        <v>6</v>
      </c>
      <c r="M4014" s="4" t="s">
        <v>7</v>
      </c>
      <c r="O4014" s="4"/>
      <c r="P4014" s="14">
        <v>9042972</v>
      </c>
      <c r="Q4014" s="12">
        <v>79</v>
      </c>
      <c r="S4014" s="14">
        <v>8988554</v>
      </c>
      <c r="T4014" s="12">
        <v>-1700</v>
      </c>
      <c r="U4014">
        <f>SUM($T$2:T4014)</f>
        <v>2499621.0499999993</v>
      </c>
      <c r="W4014" s="16">
        <v>8988554</v>
      </c>
      <c r="X4014">
        <v>2499621.0499999993</v>
      </c>
      <c r="Y4014">
        <v>4013</v>
      </c>
      <c r="Z4014" s="18">
        <f t="shared" si="312"/>
        <v>6.0032683144854326</v>
      </c>
      <c r="AA4014" s="18">
        <f t="shared" si="313"/>
        <v>0.87927256792287467</v>
      </c>
      <c r="AB4014" t="str">
        <f t="shared" si="311"/>
        <v>D</v>
      </c>
      <c r="AI4014" s="14">
        <v>9042972</v>
      </c>
      <c r="AJ4014" s="12">
        <v>79</v>
      </c>
      <c r="AK4014" s="12">
        <v>79</v>
      </c>
      <c r="AL4014" s="12">
        <v>2000</v>
      </c>
      <c r="AN4014">
        <v>9042972</v>
      </c>
      <c r="AO4014">
        <v>79</v>
      </c>
      <c r="AP4014">
        <v>79</v>
      </c>
      <c r="AQ4014">
        <v>2000</v>
      </c>
      <c r="AR4014">
        <f t="shared" si="314"/>
        <v>0</v>
      </c>
      <c r="AV4014" s="4">
        <v>3003659</v>
      </c>
      <c r="AW4014" s="4">
        <v>6209715</v>
      </c>
      <c r="AX4014" s="4" t="s">
        <v>5390</v>
      </c>
      <c r="AY4014" s="4">
        <v>1000</v>
      </c>
      <c r="AZ4014" s="4">
        <v>1000</v>
      </c>
      <c r="BA4014" s="4">
        <v>0.2</v>
      </c>
      <c r="BB4014" s="7">
        <f>AZ4014+BA4014-AY4014</f>
        <v>0.20000000000004547</v>
      </c>
      <c r="BC4014" s="4" t="s">
        <v>5391</v>
      </c>
      <c r="BD4014" s="4">
        <v>11000</v>
      </c>
      <c r="BE4014" s="4" t="s">
        <v>4</v>
      </c>
      <c r="BF4014" s="4" t="s">
        <v>8</v>
      </c>
      <c r="BG4014" s="4" t="s">
        <v>6</v>
      </c>
      <c r="BH4014" s="4" t="s">
        <v>7</v>
      </c>
      <c r="BI4014" t="str">
        <f t="shared" si="315"/>
        <v>B</v>
      </c>
    </row>
    <row r="4015" spans="1:61" ht="15.75" customHeight="1" x14ac:dyDescent="0.2">
      <c r="A4015" s="4">
        <v>2999137</v>
      </c>
      <c r="B4015" s="4">
        <v>5301297</v>
      </c>
      <c r="C4015" s="4" t="s">
        <v>5463</v>
      </c>
      <c r="D4015" s="4">
        <v>1000</v>
      </c>
      <c r="E4015" s="4">
        <v>1000</v>
      </c>
      <c r="F4015" s="4">
        <v>0.2</v>
      </c>
      <c r="G4015" s="7">
        <f>E4015+F4015-D4015</f>
        <v>0.20000000000004547</v>
      </c>
      <c r="H4015" s="4" t="s">
        <v>1875</v>
      </c>
      <c r="I4015" s="4">
        <v>14000</v>
      </c>
      <c r="J4015" s="4" t="s">
        <v>72</v>
      </c>
      <c r="K4015" s="4" t="s">
        <v>13</v>
      </c>
      <c r="L4015" s="4" t="s">
        <v>6</v>
      </c>
      <c r="M4015" s="4" t="s">
        <v>76</v>
      </c>
      <c r="O4015" s="4"/>
      <c r="P4015" s="14">
        <v>9043063</v>
      </c>
      <c r="Q4015" s="12">
        <v>-2000</v>
      </c>
      <c r="S4015" s="14">
        <v>9055474</v>
      </c>
      <c r="T4015" s="12">
        <v>-1700</v>
      </c>
      <c r="U4015">
        <f>SUM($T$2:T4015)</f>
        <v>2497921.0499999993</v>
      </c>
      <c r="W4015" s="16">
        <v>9055474</v>
      </c>
      <c r="X4015">
        <v>2497921.0499999993</v>
      </c>
      <c r="Y4015">
        <v>4014</v>
      </c>
      <c r="Z4015" s="18">
        <f t="shared" si="312"/>
        <v>5.9991854731544931</v>
      </c>
      <c r="AA4015" s="18">
        <f t="shared" si="313"/>
        <v>0.87949167397020156</v>
      </c>
      <c r="AB4015" t="str">
        <f t="shared" si="311"/>
        <v>D</v>
      </c>
      <c r="AI4015" s="14">
        <v>9043063</v>
      </c>
      <c r="AJ4015" s="12">
        <v>-2000</v>
      </c>
      <c r="AK4015" s="12">
        <v>0</v>
      </c>
      <c r="AL4015" s="12">
        <v>0</v>
      </c>
      <c r="AN4015">
        <v>9043063</v>
      </c>
      <c r="AO4015">
        <v>-2000</v>
      </c>
      <c r="AP4015">
        <v>0</v>
      </c>
      <c r="AQ4015">
        <v>0</v>
      </c>
      <c r="AR4015">
        <f t="shared" si="314"/>
        <v>0</v>
      </c>
      <c r="AV4015" s="4">
        <v>2999137</v>
      </c>
      <c r="AW4015" s="4">
        <v>5301297</v>
      </c>
      <c r="AX4015" s="4" t="s">
        <v>5463</v>
      </c>
      <c r="AY4015" s="4">
        <v>1000</v>
      </c>
      <c r="AZ4015" s="4">
        <v>1000</v>
      </c>
      <c r="BA4015" s="4">
        <v>0.2</v>
      </c>
      <c r="BB4015" s="7">
        <f>AZ4015+BA4015-AY4015</f>
        <v>0.20000000000004547</v>
      </c>
      <c r="BC4015" s="4" t="s">
        <v>1875</v>
      </c>
      <c r="BD4015" s="4">
        <v>14000</v>
      </c>
      <c r="BE4015" s="4" t="s">
        <v>72</v>
      </c>
      <c r="BF4015" s="4" t="s">
        <v>13</v>
      </c>
      <c r="BG4015" s="4" t="s">
        <v>6</v>
      </c>
      <c r="BH4015" s="4" t="s">
        <v>76</v>
      </c>
      <c r="BI4015" t="str">
        <f t="shared" si="315"/>
        <v>B</v>
      </c>
    </row>
    <row r="4016" spans="1:61" ht="15.75" customHeight="1" x14ac:dyDescent="0.2">
      <c r="A4016" s="4">
        <v>3010624</v>
      </c>
      <c r="B4016" s="4">
        <v>8752654</v>
      </c>
      <c r="C4016" s="4" t="s">
        <v>5890</v>
      </c>
      <c r="D4016" s="4">
        <v>2000</v>
      </c>
      <c r="E4016" s="4">
        <v>2000</v>
      </c>
      <c r="F4016" s="4">
        <v>0.2</v>
      </c>
      <c r="G4016" s="7">
        <f>E4016+F4016-D4016</f>
        <v>0.20000000000004547</v>
      </c>
      <c r="H4016" s="4" t="s">
        <v>5891</v>
      </c>
      <c r="I4016" s="4">
        <v>20000</v>
      </c>
      <c r="J4016" s="4" t="s">
        <v>4</v>
      </c>
      <c r="K4016" s="4" t="s">
        <v>8</v>
      </c>
      <c r="L4016" s="4" t="s">
        <v>6</v>
      </c>
      <c r="M4016" s="4" t="s">
        <v>173</v>
      </c>
      <c r="O4016" s="4"/>
      <c r="P4016" s="14">
        <v>9043707</v>
      </c>
      <c r="Q4016" s="12">
        <v>-1100</v>
      </c>
      <c r="S4016" s="14">
        <v>6349176</v>
      </c>
      <c r="T4016" s="12">
        <v>-1700.35</v>
      </c>
      <c r="U4016">
        <f>SUM($T$2:T4016)</f>
        <v>2496220.6999999993</v>
      </c>
      <c r="W4016" s="16">
        <v>6349176</v>
      </c>
      <c r="X4016">
        <v>2496220.6999999993</v>
      </c>
      <c r="Y4016">
        <v>4015</v>
      </c>
      <c r="Z4016" s="18">
        <f t="shared" si="312"/>
        <v>5.9951017912385742</v>
      </c>
      <c r="AA4016" s="18">
        <f t="shared" si="313"/>
        <v>0.87971078001752845</v>
      </c>
      <c r="AB4016" t="str">
        <f t="shared" si="311"/>
        <v>C</v>
      </c>
      <c r="AI4016" s="14">
        <v>9043707</v>
      </c>
      <c r="AJ4016" s="12">
        <v>-1100</v>
      </c>
      <c r="AK4016" s="12">
        <v>0</v>
      </c>
      <c r="AL4016" s="12">
        <v>0</v>
      </c>
      <c r="AN4016">
        <v>9043707</v>
      </c>
      <c r="AO4016">
        <v>-1100</v>
      </c>
      <c r="AP4016">
        <v>0</v>
      </c>
      <c r="AQ4016">
        <v>0</v>
      </c>
      <c r="AR4016">
        <f t="shared" si="314"/>
        <v>0</v>
      </c>
      <c r="AV4016" s="4">
        <v>3010624</v>
      </c>
      <c r="AW4016" s="4">
        <v>8752654</v>
      </c>
      <c r="AX4016" s="4" t="s">
        <v>5890</v>
      </c>
      <c r="AY4016" s="4">
        <v>2000</v>
      </c>
      <c r="AZ4016" s="4">
        <v>2000</v>
      </c>
      <c r="BA4016" s="4">
        <v>0.2</v>
      </c>
      <c r="BB4016" s="7">
        <f>AZ4016+BA4016-AY4016</f>
        <v>0.20000000000004547</v>
      </c>
      <c r="BC4016" s="4" t="s">
        <v>5891</v>
      </c>
      <c r="BD4016" s="4">
        <v>20000</v>
      </c>
      <c r="BE4016" s="4" t="s">
        <v>4</v>
      </c>
      <c r="BF4016" s="4" t="s">
        <v>8</v>
      </c>
      <c r="BG4016" s="4" t="s">
        <v>6</v>
      </c>
      <c r="BH4016" s="4" t="s">
        <v>173</v>
      </c>
      <c r="BI4016" t="str">
        <f t="shared" si="315"/>
        <v>B</v>
      </c>
    </row>
    <row r="4017" spans="1:61" ht="15.75" customHeight="1" x14ac:dyDescent="0.2">
      <c r="A4017" s="4">
        <v>3019297</v>
      </c>
      <c r="B4017" s="4">
        <v>9113847</v>
      </c>
      <c r="C4017" s="4" t="s">
        <v>6502</v>
      </c>
      <c r="D4017" s="4">
        <v>1000</v>
      </c>
      <c r="E4017" s="4">
        <v>1000</v>
      </c>
      <c r="F4017" s="4">
        <v>0.2</v>
      </c>
      <c r="G4017" s="7">
        <f>E4017+F4017-D4017</f>
        <v>0.20000000000004547</v>
      </c>
      <c r="H4017" s="4" t="s">
        <v>6503</v>
      </c>
      <c r="I4017" s="4">
        <v>860</v>
      </c>
      <c r="J4017" s="4" t="s">
        <v>98</v>
      </c>
      <c r="K4017" s="4" t="s">
        <v>8</v>
      </c>
      <c r="M4017" s="4" t="s">
        <v>65</v>
      </c>
      <c r="O4017" s="4"/>
      <c r="P4017" s="14">
        <v>9043763</v>
      </c>
      <c r="Q4017" s="12">
        <v>5.0000000000011369E-2</v>
      </c>
      <c r="S4017" s="14">
        <v>530310</v>
      </c>
      <c r="T4017" s="12">
        <v>-1799.7</v>
      </c>
      <c r="U4017">
        <f>SUM($T$2:T4017)</f>
        <v>2494420.9999999991</v>
      </c>
      <c r="W4017" s="16">
        <v>530310</v>
      </c>
      <c r="X4017">
        <v>2494420.9999999991</v>
      </c>
      <c r="Y4017">
        <v>4016</v>
      </c>
      <c r="Z4017" s="18">
        <f t="shared" si="312"/>
        <v>5.9907795032719324</v>
      </c>
      <c r="AA4017" s="18">
        <f t="shared" si="313"/>
        <v>0.87992988606485534</v>
      </c>
      <c r="AB4017" t="str">
        <f t="shared" si="311"/>
        <v>C</v>
      </c>
      <c r="AI4017" s="14">
        <v>9043763</v>
      </c>
      <c r="AJ4017" s="12">
        <v>5.0000000000011369E-2</v>
      </c>
      <c r="AK4017" s="12">
        <v>0.05</v>
      </c>
      <c r="AL4017" s="12">
        <v>500</v>
      </c>
      <c r="AN4017">
        <v>9043763</v>
      </c>
      <c r="AO4017">
        <v>5.0000000000011369E-2</v>
      </c>
      <c r="AP4017">
        <v>0.05</v>
      </c>
      <c r="AQ4017">
        <v>500</v>
      </c>
      <c r="AR4017">
        <f t="shared" si="314"/>
        <v>0</v>
      </c>
      <c r="AV4017" s="4">
        <v>3019297</v>
      </c>
      <c r="AW4017" s="4">
        <v>9113847</v>
      </c>
      <c r="AX4017" s="4" t="s">
        <v>6502</v>
      </c>
      <c r="AY4017" s="4">
        <v>1000</v>
      </c>
      <c r="AZ4017" s="4">
        <v>1000</v>
      </c>
      <c r="BA4017" s="4">
        <v>0.2</v>
      </c>
      <c r="BB4017" s="7">
        <f>AZ4017+BA4017-AY4017</f>
        <v>0.20000000000004547</v>
      </c>
      <c r="BC4017" s="4" t="s">
        <v>6503</v>
      </c>
      <c r="BD4017" s="4">
        <v>860</v>
      </c>
      <c r="BE4017" s="4" t="s">
        <v>98</v>
      </c>
      <c r="BF4017" s="4" t="s">
        <v>8</v>
      </c>
      <c r="BH4017" s="4" t="s">
        <v>65</v>
      </c>
      <c r="BI4017" t="str">
        <f t="shared" si="315"/>
        <v>B</v>
      </c>
    </row>
    <row r="4018" spans="1:61" ht="15.75" customHeight="1" x14ac:dyDescent="0.2">
      <c r="A4018" s="4">
        <v>3022139</v>
      </c>
      <c r="B4018" s="4">
        <v>4280151</v>
      </c>
      <c r="C4018" s="4" t="s">
        <v>6741</v>
      </c>
      <c r="D4018" s="4">
        <v>2000</v>
      </c>
      <c r="E4018" s="4">
        <v>2000</v>
      </c>
      <c r="F4018" s="4">
        <v>0.2</v>
      </c>
      <c r="G4018" s="7">
        <f>E4018+F4018-D4018</f>
        <v>0.20000000000004547</v>
      </c>
      <c r="H4018" s="4" t="s">
        <v>6242</v>
      </c>
      <c r="I4018" s="4">
        <v>7000</v>
      </c>
      <c r="J4018" s="4" t="s">
        <v>4</v>
      </c>
      <c r="K4018" s="4" t="s">
        <v>13</v>
      </c>
      <c r="L4018" s="4" t="s">
        <v>6</v>
      </c>
      <c r="M4018" s="4" t="s">
        <v>73</v>
      </c>
      <c r="O4018" s="4"/>
      <c r="P4018" s="14">
        <v>9044295</v>
      </c>
      <c r="Q4018" s="12">
        <v>5.999999999994543E-2</v>
      </c>
      <c r="S4018" s="14">
        <v>373892</v>
      </c>
      <c r="T4018" s="12">
        <v>-1800</v>
      </c>
      <c r="U4018">
        <f>SUM($T$2:T4018)</f>
        <v>2492620.9999999991</v>
      </c>
      <c r="W4018" s="16">
        <v>373892</v>
      </c>
      <c r="X4018">
        <v>2492620.9999999991</v>
      </c>
      <c r="Y4018">
        <v>4017</v>
      </c>
      <c r="Z4018" s="18">
        <f t="shared" si="312"/>
        <v>5.9864564948038792</v>
      </c>
      <c r="AA4018" s="18">
        <f t="shared" si="313"/>
        <v>0.88014899211218234</v>
      </c>
      <c r="AB4018" t="str">
        <f t="shared" si="311"/>
        <v>D</v>
      </c>
      <c r="AI4018" s="14">
        <v>9044295</v>
      </c>
      <c r="AJ4018" s="12">
        <v>5.999999999994543E-2</v>
      </c>
      <c r="AK4018" s="12">
        <v>0.06</v>
      </c>
      <c r="AL4018" s="12">
        <v>600</v>
      </c>
      <c r="AN4018">
        <v>9044295</v>
      </c>
      <c r="AO4018">
        <v>5.999999999994543E-2</v>
      </c>
      <c r="AP4018">
        <v>0.06</v>
      </c>
      <c r="AQ4018">
        <v>600</v>
      </c>
      <c r="AR4018">
        <f t="shared" si="314"/>
        <v>0</v>
      </c>
      <c r="AV4018" s="4">
        <v>3022139</v>
      </c>
      <c r="AW4018" s="4">
        <v>4280151</v>
      </c>
      <c r="AX4018" s="4" t="s">
        <v>6741</v>
      </c>
      <c r="AY4018" s="4">
        <v>2000</v>
      </c>
      <c r="AZ4018" s="4">
        <v>2000</v>
      </c>
      <c r="BA4018" s="4">
        <v>0.2</v>
      </c>
      <c r="BB4018" s="7">
        <f>AZ4018+BA4018-AY4018</f>
        <v>0.20000000000004547</v>
      </c>
      <c r="BC4018" s="4" t="s">
        <v>6242</v>
      </c>
      <c r="BD4018" s="4">
        <v>7000</v>
      </c>
      <c r="BE4018" s="4" t="s">
        <v>4</v>
      </c>
      <c r="BF4018" s="4" t="s">
        <v>13</v>
      </c>
      <c r="BG4018" s="4" t="s">
        <v>6</v>
      </c>
      <c r="BH4018" s="4" t="s">
        <v>73</v>
      </c>
      <c r="BI4018" t="str">
        <f t="shared" si="315"/>
        <v>B</v>
      </c>
    </row>
    <row r="4019" spans="1:61" ht="15.75" customHeight="1" x14ac:dyDescent="0.2">
      <c r="A4019" s="4">
        <v>3024743</v>
      </c>
      <c r="B4019" s="4">
        <v>1794127</v>
      </c>
      <c r="C4019" s="4" t="s">
        <v>6918</v>
      </c>
      <c r="D4019" s="4">
        <v>2000</v>
      </c>
      <c r="E4019" s="4">
        <v>2000</v>
      </c>
      <c r="F4019" s="4">
        <v>0.2</v>
      </c>
      <c r="G4019" s="7">
        <f>E4019+F4019-D4019</f>
        <v>0.20000000000004547</v>
      </c>
      <c r="H4019" s="4" t="s">
        <v>6919</v>
      </c>
      <c r="I4019" s="4">
        <v>18000</v>
      </c>
      <c r="J4019" s="4" t="s">
        <v>4</v>
      </c>
      <c r="K4019" s="4" t="s">
        <v>13</v>
      </c>
      <c r="L4019" s="4" t="s">
        <v>6</v>
      </c>
      <c r="M4019" s="4" t="s">
        <v>25</v>
      </c>
      <c r="O4019" s="4"/>
      <c r="P4019" s="14">
        <v>9045177</v>
      </c>
      <c r="Q4019" s="12">
        <v>1.5399999999999636</v>
      </c>
      <c r="S4019" s="14">
        <v>8924119</v>
      </c>
      <c r="T4019" s="12">
        <v>-1800</v>
      </c>
      <c r="U4019">
        <f>SUM($T$2:T4019)</f>
        <v>2490820.9999999991</v>
      </c>
      <c r="W4019" s="16">
        <v>8924119</v>
      </c>
      <c r="X4019">
        <v>2490820.9999999991</v>
      </c>
      <c r="Y4019">
        <v>4018</v>
      </c>
      <c r="Z4019" s="18">
        <f t="shared" si="312"/>
        <v>5.982133486335826</v>
      </c>
      <c r="AA4019" s="18">
        <f t="shared" si="313"/>
        <v>0.88036809815950923</v>
      </c>
      <c r="AB4019" t="str">
        <f t="shared" si="311"/>
        <v>D</v>
      </c>
      <c r="AI4019" s="14">
        <v>9045177</v>
      </c>
      <c r="AJ4019" s="12">
        <v>1.5399999999999636</v>
      </c>
      <c r="AK4019" s="12">
        <v>1.54</v>
      </c>
      <c r="AL4019" s="12">
        <v>1100</v>
      </c>
      <c r="AN4019">
        <v>9045177</v>
      </c>
      <c r="AO4019">
        <v>1.5399999999999636</v>
      </c>
      <c r="AP4019">
        <v>1.54</v>
      </c>
      <c r="AQ4019">
        <v>1100</v>
      </c>
      <c r="AR4019">
        <f t="shared" si="314"/>
        <v>0</v>
      </c>
      <c r="AV4019" s="4">
        <v>3024743</v>
      </c>
      <c r="AW4019" s="4">
        <v>1794127</v>
      </c>
      <c r="AX4019" s="4" t="s">
        <v>6918</v>
      </c>
      <c r="AY4019" s="4">
        <v>2000</v>
      </c>
      <c r="AZ4019" s="4">
        <v>2000</v>
      </c>
      <c r="BA4019" s="4">
        <v>0.2</v>
      </c>
      <c r="BB4019" s="7">
        <f>AZ4019+BA4019-AY4019</f>
        <v>0.20000000000004547</v>
      </c>
      <c r="BC4019" s="4" t="s">
        <v>6919</v>
      </c>
      <c r="BD4019" s="4">
        <v>18000</v>
      </c>
      <c r="BE4019" s="4" t="s">
        <v>4</v>
      </c>
      <c r="BF4019" s="4" t="s">
        <v>13</v>
      </c>
      <c r="BG4019" s="4" t="s">
        <v>6</v>
      </c>
      <c r="BH4019" s="4" t="s">
        <v>25</v>
      </c>
      <c r="BI4019" t="str">
        <f t="shared" si="315"/>
        <v>B</v>
      </c>
    </row>
    <row r="4020" spans="1:61" ht="15.75" customHeight="1" x14ac:dyDescent="0.2">
      <c r="A4020" s="4">
        <v>3027487</v>
      </c>
      <c r="B4020" s="4">
        <v>9138949</v>
      </c>
      <c r="C4020" s="4" t="s">
        <v>7122</v>
      </c>
      <c r="D4020" s="4">
        <v>2000</v>
      </c>
      <c r="E4020" s="4">
        <v>2000</v>
      </c>
      <c r="F4020" s="4">
        <v>0.2</v>
      </c>
      <c r="G4020" s="7">
        <f>E4020+F4020-D4020</f>
        <v>0.20000000000004547</v>
      </c>
      <c r="H4020" s="4" t="s">
        <v>1652</v>
      </c>
      <c r="I4020" s="4">
        <v>15000</v>
      </c>
      <c r="J4020" s="4" t="s">
        <v>4</v>
      </c>
      <c r="K4020" s="4" t="s">
        <v>8</v>
      </c>
      <c r="L4020" s="4" t="s">
        <v>6</v>
      </c>
      <c r="M4020" s="4" t="s">
        <v>101</v>
      </c>
      <c r="O4020" s="4"/>
      <c r="P4020" s="14">
        <v>9045646</v>
      </c>
      <c r="Q4020" s="12">
        <v>269</v>
      </c>
      <c r="S4020" s="14">
        <v>21807</v>
      </c>
      <c r="T4020" s="12">
        <v>-1807</v>
      </c>
      <c r="U4020">
        <f>SUM($T$2:T4020)</f>
        <v>2489013.9999999991</v>
      </c>
      <c r="W4020" s="16">
        <v>21807</v>
      </c>
      <c r="X4020">
        <v>2489013.9999999991</v>
      </c>
      <c r="Y4020">
        <v>4019</v>
      </c>
      <c r="Z4020" s="18">
        <f t="shared" si="312"/>
        <v>5.977793666168175</v>
      </c>
      <c r="AA4020" s="18">
        <f t="shared" si="313"/>
        <v>0.88058720420683612</v>
      </c>
      <c r="AB4020" t="str">
        <f t="shared" si="311"/>
        <v>C</v>
      </c>
      <c r="AI4020" s="14">
        <v>9045646</v>
      </c>
      <c r="AJ4020" s="12">
        <v>269</v>
      </c>
      <c r="AK4020" s="12">
        <v>269</v>
      </c>
      <c r="AL4020" s="12">
        <v>2000</v>
      </c>
      <c r="AN4020">
        <v>9045646</v>
      </c>
      <c r="AO4020">
        <v>269</v>
      </c>
      <c r="AP4020">
        <v>269</v>
      </c>
      <c r="AQ4020">
        <v>2000</v>
      </c>
      <c r="AR4020">
        <f t="shared" si="314"/>
        <v>0</v>
      </c>
      <c r="AV4020" s="4">
        <v>3027487</v>
      </c>
      <c r="AW4020" s="4">
        <v>9138949</v>
      </c>
      <c r="AX4020" s="4" t="s">
        <v>7122</v>
      </c>
      <c r="AY4020" s="4">
        <v>2000</v>
      </c>
      <c r="AZ4020" s="4">
        <v>2000</v>
      </c>
      <c r="BA4020" s="4">
        <v>0.2</v>
      </c>
      <c r="BB4020" s="7">
        <f>AZ4020+BA4020-AY4020</f>
        <v>0.20000000000004547</v>
      </c>
      <c r="BC4020" s="4" t="s">
        <v>1652</v>
      </c>
      <c r="BD4020" s="4">
        <v>15000</v>
      </c>
      <c r="BE4020" s="4" t="s">
        <v>4</v>
      </c>
      <c r="BF4020" s="4" t="s">
        <v>8</v>
      </c>
      <c r="BG4020" s="4" t="s">
        <v>6</v>
      </c>
      <c r="BH4020" s="4" t="s">
        <v>101</v>
      </c>
      <c r="BI4020" t="str">
        <f t="shared" si="315"/>
        <v>B</v>
      </c>
    </row>
    <row r="4021" spans="1:61" ht="15.75" customHeight="1" x14ac:dyDescent="0.2">
      <c r="A4021" s="4">
        <v>3029440</v>
      </c>
      <c r="B4021" s="4">
        <v>9142477</v>
      </c>
      <c r="C4021" s="4" t="s">
        <v>7272</v>
      </c>
      <c r="D4021" s="4">
        <v>2000</v>
      </c>
      <c r="E4021" s="4">
        <v>2000</v>
      </c>
      <c r="F4021" s="4">
        <v>0.2</v>
      </c>
      <c r="G4021" s="7">
        <f>E4021+F4021-D4021</f>
        <v>0.20000000000004547</v>
      </c>
      <c r="H4021" s="4" t="s">
        <v>1473</v>
      </c>
      <c r="I4021" s="4">
        <v>15000</v>
      </c>
      <c r="J4021" s="4" t="s">
        <v>51</v>
      </c>
      <c r="K4021" s="4" t="s">
        <v>13</v>
      </c>
      <c r="M4021" s="4" t="s">
        <v>48</v>
      </c>
      <c r="O4021" s="4"/>
      <c r="P4021" s="14">
        <v>9045695</v>
      </c>
      <c r="Q4021" s="12">
        <v>3</v>
      </c>
      <c r="S4021" s="14">
        <v>77823</v>
      </c>
      <c r="T4021" s="12">
        <v>-1850</v>
      </c>
      <c r="U4021">
        <f>SUM($T$2:T4021)</f>
        <v>2487163.9999999991</v>
      </c>
      <c r="W4021" s="16">
        <v>77823</v>
      </c>
      <c r="X4021">
        <v>2487163.9999999991</v>
      </c>
      <c r="Y4021">
        <v>4020</v>
      </c>
      <c r="Z4021" s="18">
        <f t="shared" si="312"/>
        <v>5.9733505741315644</v>
      </c>
      <c r="AA4021" s="18">
        <f t="shared" si="313"/>
        <v>0.88080631025416301</v>
      </c>
      <c r="AB4021" t="str">
        <f t="shared" ref="AB4021:AB4084" si="316">IF(VLOOKUP(W4021,$AN$1:$AR$4565,5,FALSE)=1,"C","D")</f>
        <v>D</v>
      </c>
      <c r="AI4021" s="14">
        <v>9045695</v>
      </c>
      <c r="AJ4021" s="12">
        <v>3</v>
      </c>
      <c r="AK4021" s="12">
        <v>3</v>
      </c>
      <c r="AL4021" s="12">
        <v>2000</v>
      </c>
      <c r="AN4021">
        <v>9045695</v>
      </c>
      <c r="AO4021">
        <v>3</v>
      </c>
      <c r="AP4021">
        <v>3</v>
      </c>
      <c r="AQ4021">
        <v>2000</v>
      </c>
      <c r="AR4021">
        <f t="shared" si="314"/>
        <v>0</v>
      </c>
      <c r="AV4021" s="4">
        <v>3029440</v>
      </c>
      <c r="AW4021" s="4">
        <v>9142477</v>
      </c>
      <c r="AX4021" s="4" t="s">
        <v>7272</v>
      </c>
      <c r="AY4021" s="4">
        <v>2000</v>
      </c>
      <c r="AZ4021" s="4">
        <v>2000</v>
      </c>
      <c r="BA4021" s="4">
        <v>0.2</v>
      </c>
      <c r="BB4021" s="7">
        <f>AZ4021+BA4021-AY4021</f>
        <v>0.20000000000004547</v>
      </c>
      <c r="BC4021" s="4" t="s">
        <v>1473</v>
      </c>
      <c r="BD4021" s="4">
        <v>15000</v>
      </c>
      <c r="BE4021" s="4" t="s">
        <v>51</v>
      </c>
      <c r="BF4021" s="4" t="s">
        <v>13</v>
      </c>
      <c r="BH4021" s="4" t="s">
        <v>48</v>
      </c>
      <c r="BI4021" t="str">
        <f t="shared" si="315"/>
        <v>B</v>
      </c>
    </row>
    <row r="4022" spans="1:61" ht="15.75" customHeight="1" x14ac:dyDescent="0.2">
      <c r="A4022" s="4">
        <v>3036160</v>
      </c>
      <c r="B4022" s="4">
        <v>9156078</v>
      </c>
      <c r="C4022" s="4" t="s">
        <v>7787</v>
      </c>
      <c r="D4022" s="4">
        <v>2000</v>
      </c>
      <c r="E4022" s="4">
        <v>2000</v>
      </c>
      <c r="F4022" s="4">
        <v>0.2</v>
      </c>
      <c r="G4022" s="7">
        <f>E4022+F4022-D4022</f>
        <v>0.20000000000004547</v>
      </c>
      <c r="H4022" s="4" t="s">
        <v>7681</v>
      </c>
      <c r="I4022" s="4">
        <v>10000</v>
      </c>
      <c r="J4022" s="4" t="s">
        <v>4</v>
      </c>
      <c r="K4022" s="4" t="s">
        <v>13</v>
      </c>
      <c r="L4022" s="4" t="s">
        <v>6</v>
      </c>
      <c r="M4022" s="4" t="s">
        <v>173</v>
      </c>
      <c r="O4022" s="4"/>
      <c r="P4022" s="14">
        <v>9046395</v>
      </c>
      <c r="Q4022" s="12">
        <v>380.25</v>
      </c>
      <c r="S4022" s="14">
        <v>497489</v>
      </c>
      <c r="T4022" s="12">
        <v>-1852.75</v>
      </c>
      <c r="U4022">
        <f>SUM($T$2:T4022)</f>
        <v>2485311.2499999991</v>
      </c>
      <c r="W4022" s="16">
        <v>497489</v>
      </c>
      <c r="X4022">
        <v>2485311.2499999991</v>
      </c>
      <c r="Y4022">
        <v>4021</v>
      </c>
      <c r="Z4022" s="18">
        <f t="shared" si="312"/>
        <v>5.968900877498684</v>
      </c>
      <c r="AA4022" s="18">
        <f t="shared" si="313"/>
        <v>0.88102541630148989</v>
      </c>
      <c r="AB4022" t="str">
        <f t="shared" si="316"/>
        <v>C</v>
      </c>
      <c r="AI4022" s="14">
        <v>9046395</v>
      </c>
      <c r="AJ4022" s="12">
        <v>380.25</v>
      </c>
      <c r="AK4022" s="12">
        <v>380.25</v>
      </c>
      <c r="AL4022" s="12">
        <v>1500</v>
      </c>
      <c r="AN4022">
        <v>9046395</v>
      </c>
      <c r="AO4022">
        <v>380.25</v>
      </c>
      <c r="AP4022">
        <v>380.25</v>
      </c>
      <c r="AQ4022">
        <v>1500</v>
      </c>
      <c r="AR4022">
        <f t="shared" si="314"/>
        <v>0</v>
      </c>
      <c r="AV4022" s="4">
        <v>3036160</v>
      </c>
      <c r="AW4022" s="4">
        <v>9156078</v>
      </c>
      <c r="AX4022" s="4" t="s">
        <v>7787</v>
      </c>
      <c r="AY4022" s="4">
        <v>2000</v>
      </c>
      <c r="AZ4022" s="4">
        <v>2000</v>
      </c>
      <c r="BA4022" s="4">
        <v>0.2</v>
      </c>
      <c r="BB4022" s="7">
        <f>AZ4022+BA4022-AY4022</f>
        <v>0.20000000000004547</v>
      </c>
      <c r="BC4022" s="4" t="s">
        <v>7681</v>
      </c>
      <c r="BD4022" s="4">
        <v>10000</v>
      </c>
      <c r="BE4022" s="4" t="s">
        <v>4</v>
      </c>
      <c r="BF4022" s="4" t="s">
        <v>13</v>
      </c>
      <c r="BG4022" s="4" t="s">
        <v>6</v>
      </c>
      <c r="BH4022" s="4" t="s">
        <v>173</v>
      </c>
      <c r="BI4022" t="str">
        <f t="shared" si="315"/>
        <v>B</v>
      </c>
    </row>
    <row r="4023" spans="1:61" ht="15.75" customHeight="1" x14ac:dyDescent="0.2">
      <c r="A4023" s="4">
        <v>3043048</v>
      </c>
      <c r="B4023" s="4">
        <v>116844</v>
      </c>
      <c r="C4023" s="4" t="s">
        <v>8282</v>
      </c>
      <c r="D4023" s="4">
        <v>2000</v>
      </c>
      <c r="E4023" s="4">
        <v>2000</v>
      </c>
      <c r="F4023" s="4">
        <v>0.2</v>
      </c>
      <c r="G4023" s="7">
        <f>E4023+F4023-D4023</f>
        <v>0.20000000000004547</v>
      </c>
      <c r="H4023" s="4" t="s">
        <v>8283</v>
      </c>
      <c r="I4023" s="4">
        <v>14000</v>
      </c>
      <c r="J4023" s="4" t="s">
        <v>4</v>
      </c>
      <c r="K4023" s="4" t="s">
        <v>8</v>
      </c>
      <c r="L4023" s="4" t="s">
        <v>6</v>
      </c>
      <c r="M4023" s="4" t="s">
        <v>7</v>
      </c>
      <c r="O4023" s="4"/>
      <c r="P4023" s="14">
        <v>9046584</v>
      </c>
      <c r="Q4023" s="12">
        <v>-495</v>
      </c>
      <c r="S4023" s="14">
        <v>8642607</v>
      </c>
      <c r="T4023" s="12">
        <v>-1864.6</v>
      </c>
      <c r="U4023">
        <f>SUM($T$2:T4023)</f>
        <v>2483446.649999999</v>
      </c>
      <c r="W4023" s="16">
        <v>8642607</v>
      </c>
      <c r="X4023">
        <v>2483446.649999999</v>
      </c>
      <c r="Y4023">
        <v>4022</v>
      </c>
      <c r="Z4023" s="18">
        <f t="shared" si="312"/>
        <v>5.9644227210600551</v>
      </c>
      <c r="AA4023" s="18">
        <f t="shared" si="313"/>
        <v>0.88124452234881678</v>
      </c>
      <c r="AB4023" t="str">
        <f t="shared" si="316"/>
        <v>C</v>
      </c>
      <c r="AI4023" s="14">
        <v>9046584</v>
      </c>
      <c r="AJ4023" s="12">
        <v>-495</v>
      </c>
      <c r="AK4023" s="12">
        <v>5</v>
      </c>
      <c r="AL4023" s="12">
        <v>0</v>
      </c>
      <c r="AN4023">
        <v>9046584</v>
      </c>
      <c r="AO4023">
        <v>-495</v>
      </c>
      <c r="AP4023">
        <v>5</v>
      </c>
      <c r="AQ4023">
        <v>0</v>
      </c>
      <c r="AR4023">
        <f t="shared" si="314"/>
        <v>1</v>
      </c>
      <c r="AV4023" s="4">
        <v>3043048</v>
      </c>
      <c r="AW4023" s="4">
        <v>116844</v>
      </c>
      <c r="AX4023" s="4" t="s">
        <v>8282</v>
      </c>
      <c r="AY4023" s="4">
        <v>2000</v>
      </c>
      <c r="AZ4023" s="4">
        <v>2000</v>
      </c>
      <c r="BA4023" s="4">
        <v>0.2</v>
      </c>
      <c r="BB4023" s="7">
        <f>AZ4023+BA4023-AY4023</f>
        <v>0.20000000000004547</v>
      </c>
      <c r="BC4023" s="4" t="s">
        <v>8283</v>
      </c>
      <c r="BD4023" s="4">
        <v>14000</v>
      </c>
      <c r="BE4023" s="4" t="s">
        <v>4</v>
      </c>
      <c r="BF4023" s="4" t="s">
        <v>8</v>
      </c>
      <c r="BG4023" s="4" t="s">
        <v>6</v>
      </c>
      <c r="BH4023" s="4" t="s">
        <v>7</v>
      </c>
      <c r="BI4023" t="str">
        <f t="shared" si="315"/>
        <v>A</v>
      </c>
    </row>
    <row r="4024" spans="1:61" ht="15.75" customHeight="1" x14ac:dyDescent="0.2">
      <c r="A4024" s="4">
        <v>3047283</v>
      </c>
      <c r="B4024" s="4">
        <v>9191967</v>
      </c>
      <c r="C4024" s="4" t="s">
        <v>8553</v>
      </c>
      <c r="D4024" s="4">
        <v>1000</v>
      </c>
      <c r="E4024" s="4">
        <v>1000</v>
      </c>
      <c r="F4024" s="4">
        <v>0.2</v>
      </c>
      <c r="G4024" s="7">
        <f>E4024+F4024-D4024</f>
        <v>0.20000000000004547</v>
      </c>
      <c r="H4024" s="4" t="s">
        <v>8554</v>
      </c>
      <c r="I4024" s="4">
        <v>8000</v>
      </c>
      <c r="J4024" s="4" t="s">
        <v>4</v>
      </c>
      <c r="K4024" s="4" t="s">
        <v>22</v>
      </c>
      <c r="L4024" s="4" t="s">
        <v>6</v>
      </c>
      <c r="M4024" s="4" t="s">
        <v>20</v>
      </c>
      <c r="O4024" s="4"/>
      <c r="P4024" s="14">
        <v>9046878</v>
      </c>
      <c r="Q4024" s="12">
        <v>476.54999999999995</v>
      </c>
      <c r="S4024" s="14">
        <v>4308823</v>
      </c>
      <c r="T4024" s="12">
        <v>-1866.62</v>
      </c>
      <c r="U4024">
        <f>SUM($T$2:T4024)</f>
        <v>2481580.0299999989</v>
      </c>
      <c r="W4024" s="16">
        <v>4308823</v>
      </c>
      <c r="X4024">
        <v>2481580.0299999989</v>
      </c>
      <c r="Y4024">
        <v>4023</v>
      </c>
      <c r="Z4024" s="18">
        <f t="shared" si="312"/>
        <v>5.9599397132452561</v>
      </c>
      <c r="AA4024" s="18">
        <f t="shared" si="313"/>
        <v>0.88146362839614378</v>
      </c>
      <c r="AB4024" t="str">
        <f t="shared" si="316"/>
        <v>C</v>
      </c>
      <c r="AI4024" s="14">
        <v>9046878</v>
      </c>
      <c r="AJ4024" s="12">
        <v>476.54999999999995</v>
      </c>
      <c r="AK4024" s="12">
        <v>972.3</v>
      </c>
      <c r="AL4024" s="12">
        <v>4.25</v>
      </c>
      <c r="AN4024">
        <v>9046878</v>
      </c>
      <c r="AO4024">
        <v>476.54999999999995</v>
      </c>
      <c r="AP4024">
        <v>972.3</v>
      </c>
      <c r="AQ4024">
        <v>4.25</v>
      </c>
      <c r="AR4024">
        <f t="shared" si="314"/>
        <v>0</v>
      </c>
      <c r="AV4024" s="4">
        <v>3047283</v>
      </c>
      <c r="AW4024" s="4">
        <v>9191967</v>
      </c>
      <c r="AX4024" s="4" t="s">
        <v>8553</v>
      </c>
      <c r="AY4024" s="4">
        <v>1000</v>
      </c>
      <c r="AZ4024" s="4">
        <v>1000</v>
      </c>
      <c r="BA4024" s="4">
        <v>0.2</v>
      </c>
      <c r="BB4024" s="7">
        <f>AZ4024+BA4024-AY4024</f>
        <v>0.20000000000004547</v>
      </c>
      <c r="BC4024" s="4" t="s">
        <v>8554</v>
      </c>
      <c r="BD4024" s="4">
        <v>8000</v>
      </c>
      <c r="BE4024" s="4" t="s">
        <v>4</v>
      </c>
      <c r="BF4024" s="4" t="s">
        <v>22</v>
      </c>
      <c r="BG4024" s="4" t="s">
        <v>6</v>
      </c>
      <c r="BH4024" s="4" t="s">
        <v>20</v>
      </c>
      <c r="BI4024" t="str">
        <f t="shared" si="315"/>
        <v>C</v>
      </c>
    </row>
    <row r="4025" spans="1:61" ht="15.75" customHeight="1" x14ac:dyDescent="0.2">
      <c r="A4025" s="4">
        <v>3047570</v>
      </c>
      <c r="B4025" s="4">
        <v>9189391</v>
      </c>
      <c r="C4025" s="4" t="s">
        <v>8577</v>
      </c>
      <c r="D4025" s="4">
        <v>2000</v>
      </c>
      <c r="E4025" s="4">
        <v>2000</v>
      </c>
      <c r="F4025" s="4">
        <v>0.2</v>
      </c>
      <c r="G4025" s="7">
        <f>E4025+F4025-D4025</f>
        <v>0.20000000000004547</v>
      </c>
      <c r="H4025" s="4" t="s">
        <v>142</v>
      </c>
      <c r="I4025" s="4">
        <v>1000</v>
      </c>
      <c r="J4025" s="4" t="s">
        <v>32</v>
      </c>
      <c r="K4025" s="4" t="s">
        <v>13</v>
      </c>
      <c r="M4025" s="4" t="s">
        <v>17</v>
      </c>
      <c r="O4025" s="4"/>
      <c r="P4025" s="14">
        <v>9047074</v>
      </c>
      <c r="Q4025" s="12">
        <v>5011</v>
      </c>
      <c r="S4025" s="14">
        <v>9072631</v>
      </c>
      <c r="T4025" s="12">
        <v>-1883.1000000000001</v>
      </c>
      <c r="U4025">
        <f>SUM($T$2:T4025)</f>
        <v>2479696.9299999988</v>
      </c>
      <c r="W4025" s="16">
        <v>9072631</v>
      </c>
      <c r="X4025">
        <v>2479696.9299999988</v>
      </c>
      <c r="Y4025">
        <v>4024</v>
      </c>
      <c r="Z4025" s="18">
        <f t="shared" si="312"/>
        <v>5.9554171258862612</v>
      </c>
      <c r="AA4025" s="18">
        <f t="shared" si="313"/>
        <v>0.88168273444347067</v>
      </c>
      <c r="AB4025" t="str">
        <f t="shared" si="316"/>
        <v>C</v>
      </c>
      <c r="AI4025" s="14">
        <v>9047074</v>
      </c>
      <c r="AJ4025" s="12">
        <v>5011</v>
      </c>
      <c r="AK4025" s="12">
        <v>5011</v>
      </c>
      <c r="AL4025" s="12">
        <v>2000</v>
      </c>
      <c r="AN4025">
        <v>9047074</v>
      </c>
      <c r="AO4025">
        <v>5011</v>
      </c>
      <c r="AP4025">
        <v>5011</v>
      </c>
      <c r="AQ4025">
        <v>2000</v>
      </c>
      <c r="AR4025">
        <f t="shared" si="314"/>
        <v>0</v>
      </c>
      <c r="AV4025" s="4">
        <v>3047570</v>
      </c>
      <c r="AW4025" s="4">
        <v>9189391</v>
      </c>
      <c r="AX4025" s="4" t="s">
        <v>8577</v>
      </c>
      <c r="AY4025" s="4">
        <v>2000</v>
      </c>
      <c r="AZ4025" s="4">
        <v>2000</v>
      </c>
      <c r="BA4025" s="4">
        <v>0.2</v>
      </c>
      <c r="BB4025" s="7">
        <f>AZ4025+BA4025-AY4025</f>
        <v>0.20000000000004547</v>
      </c>
      <c r="BC4025" s="4" t="s">
        <v>142</v>
      </c>
      <c r="BD4025" s="4">
        <v>1000</v>
      </c>
      <c r="BE4025" s="4" t="s">
        <v>32</v>
      </c>
      <c r="BF4025" s="4" t="s">
        <v>13</v>
      </c>
      <c r="BH4025" s="4" t="s">
        <v>17</v>
      </c>
      <c r="BI4025" t="str">
        <f t="shared" si="315"/>
        <v>B</v>
      </c>
    </row>
    <row r="4026" spans="1:61" ht="15.75" customHeight="1" x14ac:dyDescent="0.2">
      <c r="A4026" s="4">
        <v>3053352</v>
      </c>
      <c r="B4026" s="4">
        <v>178143</v>
      </c>
      <c r="C4026" s="4" t="s">
        <v>8977</v>
      </c>
      <c r="D4026" s="4">
        <v>1000</v>
      </c>
      <c r="E4026" s="4">
        <v>1000</v>
      </c>
      <c r="F4026" s="4">
        <v>0.2</v>
      </c>
      <c r="G4026" s="7">
        <f>E4026+F4026-D4026</f>
        <v>0.20000000000004547</v>
      </c>
      <c r="H4026" s="4" t="s">
        <v>812</v>
      </c>
      <c r="I4026" s="4">
        <v>9000</v>
      </c>
      <c r="J4026" s="4" t="s">
        <v>4</v>
      </c>
      <c r="K4026" s="4" t="s">
        <v>5</v>
      </c>
      <c r="L4026" s="4" t="s">
        <v>6</v>
      </c>
      <c r="M4026" s="4" t="s">
        <v>7</v>
      </c>
      <c r="O4026" s="4"/>
      <c r="P4026" s="14">
        <v>9047200</v>
      </c>
      <c r="Q4026" s="12">
        <v>-800</v>
      </c>
      <c r="S4026" s="14">
        <v>608579</v>
      </c>
      <c r="T4026" s="12">
        <v>-1892.24</v>
      </c>
      <c r="U4026">
        <f>SUM($T$2:T4026)</f>
        <v>2477804.6899999985</v>
      </c>
      <c r="W4026" s="16">
        <v>608579</v>
      </c>
      <c r="X4026">
        <v>2477804.6899999985</v>
      </c>
      <c r="Y4026">
        <v>4025</v>
      </c>
      <c r="Z4026" s="18">
        <f t="shared" si="312"/>
        <v>5.9508725872509336</v>
      </c>
      <c r="AA4026" s="18">
        <f t="shared" si="313"/>
        <v>0.88190184049079756</v>
      </c>
      <c r="AB4026" t="str">
        <f t="shared" si="316"/>
        <v>C</v>
      </c>
      <c r="AI4026" s="14">
        <v>9047200</v>
      </c>
      <c r="AJ4026" s="12">
        <v>-800</v>
      </c>
      <c r="AK4026" s="12">
        <v>0</v>
      </c>
      <c r="AL4026" s="12">
        <v>0</v>
      </c>
      <c r="AN4026">
        <v>9047200</v>
      </c>
      <c r="AO4026">
        <v>-800</v>
      </c>
      <c r="AP4026">
        <v>0</v>
      </c>
      <c r="AQ4026">
        <v>0</v>
      </c>
      <c r="AR4026">
        <f t="shared" si="314"/>
        <v>0</v>
      </c>
      <c r="AV4026" s="4">
        <v>3053352</v>
      </c>
      <c r="AW4026" s="4">
        <v>178143</v>
      </c>
      <c r="AX4026" s="4" t="s">
        <v>8977</v>
      </c>
      <c r="AY4026" s="4">
        <v>1000</v>
      </c>
      <c r="AZ4026" s="4">
        <v>1000</v>
      </c>
      <c r="BA4026" s="4">
        <v>0.2</v>
      </c>
      <c r="BB4026" s="7">
        <f>AZ4026+BA4026-AY4026</f>
        <v>0.20000000000004547</v>
      </c>
      <c r="BC4026" s="4" t="s">
        <v>812</v>
      </c>
      <c r="BD4026" s="4">
        <v>9000</v>
      </c>
      <c r="BE4026" s="4" t="s">
        <v>4</v>
      </c>
      <c r="BF4026" s="4" t="s">
        <v>5</v>
      </c>
      <c r="BG4026" s="4" t="s">
        <v>6</v>
      </c>
      <c r="BH4026" s="4" t="s">
        <v>7</v>
      </c>
      <c r="BI4026" t="str">
        <f t="shared" si="315"/>
        <v>B</v>
      </c>
    </row>
    <row r="4027" spans="1:61" ht="15.75" customHeight="1" x14ac:dyDescent="0.2">
      <c r="A4027" s="4">
        <v>3057650</v>
      </c>
      <c r="B4027" s="4">
        <v>9217797</v>
      </c>
      <c r="C4027" s="4" t="s">
        <v>9231</v>
      </c>
      <c r="D4027" s="4">
        <v>1000</v>
      </c>
      <c r="E4027" s="4">
        <v>1000</v>
      </c>
      <c r="F4027" s="4">
        <v>0.2</v>
      </c>
      <c r="G4027" s="7">
        <f>E4027+F4027-D4027</f>
        <v>0.20000000000004547</v>
      </c>
      <c r="H4027" s="4" t="s">
        <v>9232</v>
      </c>
      <c r="I4027" s="4">
        <v>12000</v>
      </c>
      <c r="J4027" s="4" t="s">
        <v>4</v>
      </c>
      <c r="K4027" s="4" t="s">
        <v>5</v>
      </c>
      <c r="L4027" s="4" t="s">
        <v>6</v>
      </c>
      <c r="M4027" s="4" t="s">
        <v>52</v>
      </c>
      <c r="O4027" s="4"/>
      <c r="P4027" s="14">
        <v>9047781</v>
      </c>
      <c r="Q4027" s="12">
        <v>0.13000000000010914</v>
      </c>
      <c r="S4027" s="14">
        <v>326753</v>
      </c>
      <c r="T4027" s="12">
        <v>-1900</v>
      </c>
      <c r="U4027">
        <f>SUM($T$2:T4027)</f>
        <v>2475904.6899999985</v>
      </c>
      <c r="W4027" s="16">
        <v>326753</v>
      </c>
      <c r="X4027">
        <v>2475904.6899999985</v>
      </c>
      <c r="Y4027">
        <v>4026</v>
      </c>
      <c r="Z4027" s="18">
        <f t="shared" si="312"/>
        <v>5.9463094116457667</v>
      </c>
      <c r="AA4027" s="18">
        <f t="shared" si="313"/>
        <v>0.88212094653812445</v>
      </c>
      <c r="AB4027" t="str">
        <f t="shared" si="316"/>
        <v>D</v>
      </c>
      <c r="AI4027" s="14">
        <v>9047781</v>
      </c>
      <c r="AJ4027" s="12">
        <v>0.13000000000010914</v>
      </c>
      <c r="AK4027" s="12">
        <v>0.13</v>
      </c>
      <c r="AL4027" s="12">
        <v>1300</v>
      </c>
      <c r="AN4027">
        <v>9047781</v>
      </c>
      <c r="AO4027">
        <v>0.13000000000010914</v>
      </c>
      <c r="AP4027">
        <v>0.13</v>
      </c>
      <c r="AQ4027">
        <v>1300</v>
      </c>
      <c r="AR4027">
        <f t="shared" si="314"/>
        <v>0</v>
      </c>
      <c r="AV4027" s="4">
        <v>3057650</v>
      </c>
      <c r="AW4027" s="4">
        <v>9217797</v>
      </c>
      <c r="AX4027" s="4" t="s">
        <v>9231</v>
      </c>
      <c r="AY4027" s="4">
        <v>1000</v>
      </c>
      <c r="AZ4027" s="4">
        <v>1000</v>
      </c>
      <c r="BA4027" s="4">
        <v>0.2</v>
      </c>
      <c r="BB4027" s="7">
        <f>AZ4027+BA4027-AY4027</f>
        <v>0.20000000000004547</v>
      </c>
      <c r="BC4027" s="4" t="s">
        <v>9232</v>
      </c>
      <c r="BD4027" s="4">
        <v>12000</v>
      </c>
      <c r="BE4027" s="4" t="s">
        <v>4</v>
      </c>
      <c r="BF4027" s="4" t="s">
        <v>5</v>
      </c>
      <c r="BG4027" s="4" t="s">
        <v>6</v>
      </c>
      <c r="BH4027" s="4" t="s">
        <v>52</v>
      </c>
      <c r="BI4027" t="str">
        <f t="shared" si="315"/>
        <v>B</v>
      </c>
    </row>
    <row r="4028" spans="1:61" ht="15.75" customHeight="1" x14ac:dyDescent="0.2">
      <c r="A4028" s="4">
        <v>2955793</v>
      </c>
      <c r="B4028" s="4">
        <v>7093444</v>
      </c>
      <c r="C4028" s="4" t="s">
        <v>1171</v>
      </c>
      <c r="D4028" s="4">
        <v>500</v>
      </c>
      <c r="E4028" s="4">
        <v>500</v>
      </c>
      <c r="F4028" s="4">
        <v>0.2</v>
      </c>
      <c r="G4028" s="7">
        <f>E4028+F4028-D4028</f>
        <v>0.19999999999998863</v>
      </c>
      <c r="H4028" s="4" t="s">
        <v>1172</v>
      </c>
      <c r="I4028" s="4">
        <v>15000</v>
      </c>
      <c r="J4028" s="4" t="s">
        <v>4</v>
      </c>
      <c r="K4028" s="4" t="s">
        <v>13</v>
      </c>
      <c r="L4028" s="4" t="s">
        <v>6</v>
      </c>
      <c r="M4028" s="4" t="s">
        <v>20</v>
      </c>
      <c r="O4028" s="4"/>
      <c r="P4028" s="14">
        <v>9047802</v>
      </c>
      <c r="Q4028" s="12">
        <v>1254</v>
      </c>
      <c r="S4028" s="14">
        <v>1767847</v>
      </c>
      <c r="T4028" s="12">
        <v>-1900</v>
      </c>
      <c r="U4028">
        <f>SUM($T$2:T4028)</f>
        <v>2474004.6899999985</v>
      </c>
      <c r="W4028" s="16">
        <v>1767847</v>
      </c>
      <c r="X4028">
        <v>2474004.6899999985</v>
      </c>
      <c r="Y4028">
        <v>4027</v>
      </c>
      <c r="Z4028" s="18">
        <f t="shared" si="312"/>
        <v>5.9417462360405988</v>
      </c>
      <c r="AA4028" s="18">
        <f t="shared" si="313"/>
        <v>0.88234005258545134</v>
      </c>
      <c r="AB4028" t="str">
        <f t="shared" si="316"/>
        <v>C</v>
      </c>
      <c r="AI4028" s="14">
        <v>9047802</v>
      </c>
      <c r="AJ4028" s="12">
        <v>1254</v>
      </c>
      <c r="AK4028" s="12">
        <v>1254</v>
      </c>
      <c r="AL4028" s="12">
        <v>3000</v>
      </c>
      <c r="AN4028">
        <v>9047802</v>
      </c>
      <c r="AO4028">
        <v>1254</v>
      </c>
      <c r="AP4028">
        <v>1254</v>
      </c>
      <c r="AQ4028">
        <v>3000</v>
      </c>
      <c r="AR4028">
        <f t="shared" si="314"/>
        <v>0</v>
      </c>
      <c r="AV4028" s="4">
        <v>2955793</v>
      </c>
      <c r="AW4028" s="4">
        <v>7093444</v>
      </c>
      <c r="AX4028" s="4" t="s">
        <v>1171</v>
      </c>
      <c r="AY4028" s="4">
        <v>500</v>
      </c>
      <c r="AZ4028" s="4">
        <v>500</v>
      </c>
      <c r="BA4028" s="4">
        <v>0.2</v>
      </c>
      <c r="BB4028" s="7">
        <f>AZ4028+BA4028-AY4028</f>
        <v>0.19999999999998863</v>
      </c>
      <c r="BC4028" s="4" t="s">
        <v>1172</v>
      </c>
      <c r="BD4028" s="4">
        <v>15000</v>
      </c>
      <c r="BE4028" s="4" t="s">
        <v>4</v>
      </c>
      <c r="BF4028" s="4" t="s">
        <v>13</v>
      </c>
      <c r="BG4028" s="4" t="s">
        <v>6</v>
      </c>
      <c r="BH4028" s="4" t="s">
        <v>20</v>
      </c>
      <c r="BI4028" t="str">
        <f t="shared" si="315"/>
        <v>B</v>
      </c>
    </row>
    <row r="4029" spans="1:61" ht="15.75" customHeight="1" x14ac:dyDescent="0.2">
      <c r="A4029" s="4">
        <v>2978018</v>
      </c>
      <c r="B4029" s="4">
        <v>1924609</v>
      </c>
      <c r="C4029" s="4" t="s">
        <v>3152</v>
      </c>
      <c r="D4029" s="4">
        <v>500</v>
      </c>
      <c r="E4029" s="4">
        <v>500</v>
      </c>
      <c r="F4029" s="4">
        <v>0.2</v>
      </c>
      <c r="G4029" s="7">
        <f>E4029+F4029-D4029</f>
        <v>0.19999999999998863</v>
      </c>
      <c r="H4029" s="4" t="s">
        <v>3153</v>
      </c>
      <c r="I4029" s="4">
        <v>11000</v>
      </c>
      <c r="J4029" s="4" t="s">
        <v>4</v>
      </c>
      <c r="K4029" s="4" t="s">
        <v>22</v>
      </c>
      <c r="L4029" s="4" t="s">
        <v>6</v>
      </c>
      <c r="M4029" s="4" t="s">
        <v>20</v>
      </c>
      <c r="O4029" s="4"/>
      <c r="P4029" s="14">
        <v>9047942</v>
      </c>
      <c r="Q4029" s="12">
        <v>2.5999999999999091</v>
      </c>
      <c r="S4029" s="14">
        <v>6639396</v>
      </c>
      <c r="T4029" s="12">
        <v>-1900</v>
      </c>
      <c r="U4029">
        <f>SUM($T$2:T4029)</f>
        <v>2472104.6899999985</v>
      </c>
      <c r="W4029" s="16">
        <v>6639396</v>
      </c>
      <c r="X4029">
        <v>2472104.6899999985</v>
      </c>
      <c r="Y4029">
        <v>4028</v>
      </c>
      <c r="Z4029" s="18">
        <f t="shared" si="312"/>
        <v>5.9371830604354319</v>
      </c>
      <c r="AA4029" s="18">
        <f t="shared" si="313"/>
        <v>0.88255915863277823</v>
      </c>
      <c r="AB4029" t="str">
        <f t="shared" si="316"/>
        <v>D</v>
      </c>
      <c r="AI4029" s="14">
        <v>9047942</v>
      </c>
      <c r="AJ4029" s="12">
        <v>2.5999999999999091</v>
      </c>
      <c r="AK4029" s="12">
        <v>2.6</v>
      </c>
      <c r="AL4029" s="12">
        <v>2000</v>
      </c>
      <c r="AN4029">
        <v>9047942</v>
      </c>
      <c r="AO4029">
        <v>2.5999999999999091</v>
      </c>
      <c r="AP4029">
        <v>2.6</v>
      </c>
      <c r="AQ4029">
        <v>2000</v>
      </c>
      <c r="AR4029">
        <f t="shared" si="314"/>
        <v>0</v>
      </c>
      <c r="AV4029" s="4">
        <v>2978018</v>
      </c>
      <c r="AW4029" s="4">
        <v>1924609</v>
      </c>
      <c r="AX4029" s="4" t="s">
        <v>3152</v>
      </c>
      <c r="AY4029" s="4">
        <v>500</v>
      </c>
      <c r="AZ4029" s="4">
        <v>500</v>
      </c>
      <c r="BA4029" s="4">
        <v>0.2</v>
      </c>
      <c r="BB4029" s="7">
        <f>AZ4029+BA4029-AY4029</f>
        <v>0.19999999999998863</v>
      </c>
      <c r="BC4029" s="4" t="s">
        <v>3153</v>
      </c>
      <c r="BD4029" s="4">
        <v>11000</v>
      </c>
      <c r="BE4029" s="4" t="s">
        <v>4</v>
      </c>
      <c r="BF4029" s="4" t="s">
        <v>22</v>
      </c>
      <c r="BG4029" s="4" t="s">
        <v>6</v>
      </c>
      <c r="BH4029" s="4" t="s">
        <v>20</v>
      </c>
      <c r="BI4029" t="str">
        <f t="shared" si="315"/>
        <v>B</v>
      </c>
    </row>
    <row r="4030" spans="1:61" ht="15.75" customHeight="1" x14ac:dyDescent="0.2">
      <c r="A4030" s="4">
        <v>2978599</v>
      </c>
      <c r="B4030" s="4">
        <v>225297</v>
      </c>
      <c r="C4030" s="4" t="s">
        <v>3212</v>
      </c>
      <c r="D4030" s="4">
        <v>500</v>
      </c>
      <c r="E4030" s="4">
        <v>500</v>
      </c>
      <c r="F4030" s="4">
        <v>0.2</v>
      </c>
      <c r="G4030" s="7">
        <f>E4030+F4030-D4030</f>
        <v>0.19999999999998863</v>
      </c>
      <c r="H4030" s="4" t="s">
        <v>3213</v>
      </c>
      <c r="I4030" s="4">
        <v>19000</v>
      </c>
      <c r="J4030" s="4" t="s">
        <v>4</v>
      </c>
      <c r="K4030" s="4" t="s">
        <v>13</v>
      </c>
      <c r="L4030" s="4" t="s">
        <v>6</v>
      </c>
      <c r="M4030" s="4" t="s">
        <v>20</v>
      </c>
      <c r="O4030" s="4"/>
      <c r="P4030" s="14">
        <v>9047949</v>
      </c>
      <c r="Q4030" s="12">
        <v>3</v>
      </c>
      <c r="S4030" s="14">
        <v>8568960</v>
      </c>
      <c r="T4030" s="12">
        <v>-1900</v>
      </c>
      <c r="U4030">
        <f>SUM($T$2:T4030)</f>
        <v>2470204.6899999985</v>
      </c>
      <c r="W4030" s="16">
        <v>8568960</v>
      </c>
      <c r="X4030">
        <v>2470204.6899999985</v>
      </c>
      <c r="Y4030">
        <v>4029</v>
      </c>
      <c r="Z4030" s="18">
        <f t="shared" si="312"/>
        <v>5.9326198848302649</v>
      </c>
      <c r="AA4030" s="18">
        <f t="shared" si="313"/>
        <v>0.88277826468010512</v>
      </c>
      <c r="AB4030" t="str">
        <f t="shared" si="316"/>
        <v>D</v>
      </c>
      <c r="AI4030" s="14">
        <v>9047949</v>
      </c>
      <c r="AJ4030" s="12">
        <v>3</v>
      </c>
      <c r="AK4030" s="12">
        <v>3</v>
      </c>
      <c r="AL4030" s="12">
        <v>2000</v>
      </c>
      <c r="AN4030">
        <v>9047949</v>
      </c>
      <c r="AO4030">
        <v>3</v>
      </c>
      <c r="AP4030">
        <v>3</v>
      </c>
      <c r="AQ4030">
        <v>2000</v>
      </c>
      <c r="AR4030">
        <f t="shared" si="314"/>
        <v>0</v>
      </c>
      <c r="AV4030" s="4">
        <v>2978599</v>
      </c>
      <c r="AW4030" s="4">
        <v>225297</v>
      </c>
      <c r="AX4030" s="4" t="s">
        <v>3212</v>
      </c>
      <c r="AY4030" s="4">
        <v>500</v>
      </c>
      <c r="AZ4030" s="4">
        <v>500</v>
      </c>
      <c r="BA4030" s="4">
        <v>0.2</v>
      </c>
      <c r="BB4030" s="7">
        <f>AZ4030+BA4030-AY4030</f>
        <v>0.19999999999998863</v>
      </c>
      <c r="BC4030" s="4" t="s">
        <v>3213</v>
      </c>
      <c r="BD4030" s="4">
        <v>19000</v>
      </c>
      <c r="BE4030" s="4" t="s">
        <v>4</v>
      </c>
      <c r="BF4030" s="4" t="s">
        <v>13</v>
      </c>
      <c r="BG4030" s="4" t="s">
        <v>6</v>
      </c>
      <c r="BH4030" s="4" t="s">
        <v>20</v>
      </c>
      <c r="BI4030" t="str">
        <f t="shared" si="315"/>
        <v>B</v>
      </c>
    </row>
    <row r="4031" spans="1:61" ht="15.75" customHeight="1" x14ac:dyDescent="0.2">
      <c r="A4031" s="4">
        <v>2985578</v>
      </c>
      <c r="B4031" s="4">
        <v>1663769</v>
      </c>
      <c r="C4031" s="4" t="s">
        <v>3831</v>
      </c>
      <c r="D4031" s="4">
        <v>500</v>
      </c>
      <c r="E4031" s="4">
        <v>500</v>
      </c>
      <c r="F4031" s="4">
        <v>0.2</v>
      </c>
      <c r="G4031" s="7">
        <f>E4031+F4031-D4031</f>
        <v>0.19999999999998863</v>
      </c>
      <c r="H4031" s="4" t="s">
        <v>1871</v>
      </c>
      <c r="I4031" s="4">
        <v>7000</v>
      </c>
      <c r="J4031" s="4" t="s">
        <v>4</v>
      </c>
      <c r="K4031" s="4" t="s">
        <v>22</v>
      </c>
      <c r="L4031" s="4" t="s">
        <v>6</v>
      </c>
      <c r="M4031" s="4" t="s">
        <v>29</v>
      </c>
      <c r="O4031" s="4"/>
      <c r="P4031" s="14">
        <v>9048012</v>
      </c>
      <c r="Q4031" s="12">
        <v>0.75</v>
      </c>
      <c r="S4031" s="14">
        <v>8947282</v>
      </c>
      <c r="T4031" s="12">
        <v>-1900</v>
      </c>
      <c r="U4031">
        <f>SUM($T$2:T4031)</f>
        <v>2468304.6899999985</v>
      </c>
      <c r="W4031" s="16">
        <v>8947282</v>
      </c>
      <c r="X4031">
        <v>2468304.6899999985</v>
      </c>
      <c r="Y4031">
        <v>4030</v>
      </c>
      <c r="Z4031" s="18">
        <f t="shared" si="312"/>
        <v>5.928056709225098</v>
      </c>
      <c r="AA4031" s="18">
        <f t="shared" si="313"/>
        <v>0.88299737072743212</v>
      </c>
      <c r="AB4031" t="str">
        <f t="shared" si="316"/>
        <v>C</v>
      </c>
      <c r="AI4031" s="14">
        <v>9048012</v>
      </c>
      <c r="AJ4031" s="12">
        <v>0.75</v>
      </c>
      <c r="AK4031" s="12">
        <v>0.75</v>
      </c>
      <c r="AL4031" s="12">
        <v>500</v>
      </c>
      <c r="AN4031">
        <v>9048012</v>
      </c>
      <c r="AO4031">
        <v>0.75</v>
      </c>
      <c r="AP4031">
        <v>0.75</v>
      </c>
      <c r="AQ4031">
        <v>500</v>
      </c>
      <c r="AR4031">
        <f t="shared" si="314"/>
        <v>0</v>
      </c>
      <c r="AV4031" s="4">
        <v>2985578</v>
      </c>
      <c r="AW4031" s="4">
        <v>1663769</v>
      </c>
      <c r="AX4031" s="4" t="s">
        <v>3831</v>
      </c>
      <c r="AY4031" s="4">
        <v>500</v>
      </c>
      <c r="AZ4031" s="4">
        <v>500</v>
      </c>
      <c r="BA4031" s="4">
        <v>0.2</v>
      </c>
      <c r="BB4031" s="7">
        <f>AZ4031+BA4031-AY4031</f>
        <v>0.19999999999998863</v>
      </c>
      <c r="BC4031" s="4" t="s">
        <v>1871</v>
      </c>
      <c r="BD4031" s="4">
        <v>7000</v>
      </c>
      <c r="BE4031" s="4" t="s">
        <v>4</v>
      </c>
      <c r="BF4031" s="4" t="s">
        <v>22</v>
      </c>
      <c r="BG4031" s="4" t="s">
        <v>6</v>
      </c>
      <c r="BH4031" s="4" t="s">
        <v>29</v>
      </c>
      <c r="BI4031" t="str">
        <f t="shared" si="315"/>
        <v>B</v>
      </c>
    </row>
    <row r="4032" spans="1:61" ht="15.75" customHeight="1" x14ac:dyDescent="0.2">
      <c r="A4032" s="4">
        <v>3002294</v>
      </c>
      <c r="B4032" s="4">
        <v>5230359</v>
      </c>
      <c r="C4032" s="4" t="s">
        <v>5274</v>
      </c>
      <c r="D4032" s="4">
        <v>500</v>
      </c>
      <c r="E4032" s="4">
        <v>500</v>
      </c>
      <c r="F4032" s="4">
        <v>0.2</v>
      </c>
      <c r="G4032" s="7">
        <f>E4032+F4032-D4032</f>
        <v>0.19999999999998863</v>
      </c>
      <c r="H4032" s="4" t="s">
        <v>2966</v>
      </c>
      <c r="I4032" s="4">
        <v>9500</v>
      </c>
      <c r="J4032" s="4" t="s">
        <v>4</v>
      </c>
      <c r="K4032" s="4" t="s">
        <v>13</v>
      </c>
      <c r="L4032" s="4" t="s">
        <v>6</v>
      </c>
      <c r="M4032" s="4" t="s">
        <v>20</v>
      </c>
      <c r="O4032" s="4"/>
      <c r="P4032" s="14">
        <v>9048166</v>
      </c>
      <c r="Q4032" s="12">
        <v>-2000</v>
      </c>
      <c r="S4032" s="14">
        <v>7508334</v>
      </c>
      <c r="T4032" s="12">
        <v>-1925</v>
      </c>
      <c r="U4032">
        <f>SUM($T$2:T4032)</f>
        <v>2466379.6899999985</v>
      </c>
      <c r="W4032" s="16">
        <v>7508334</v>
      </c>
      <c r="X4032">
        <v>2466379.6899999985</v>
      </c>
      <c r="Y4032">
        <v>4031</v>
      </c>
      <c r="Z4032" s="18">
        <f t="shared" si="312"/>
        <v>5.9234334918356524</v>
      </c>
      <c r="AA4032" s="18">
        <f t="shared" si="313"/>
        <v>0.88321647677475901</v>
      </c>
      <c r="AB4032" t="str">
        <f t="shared" si="316"/>
        <v>C</v>
      </c>
      <c r="AI4032" s="14">
        <v>9048166</v>
      </c>
      <c r="AJ4032" s="12">
        <v>-2000</v>
      </c>
      <c r="AK4032" s="12">
        <v>0</v>
      </c>
      <c r="AL4032" s="12">
        <v>0</v>
      </c>
      <c r="AN4032">
        <v>9048166</v>
      </c>
      <c r="AO4032">
        <v>-2000</v>
      </c>
      <c r="AP4032">
        <v>0</v>
      </c>
      <c r="AQ4032">
        <v>0</v>
      </c>
      <c r="AR4032">
        <f t="shared" si="314"/>
        <v>0</v>
      </c>
      <c r="AV4032" s="4">
        <v>3002294</v>
      </c>
      <c r="AW4032" s="4">
        <v>5230359</v>
      </c>
      <c r="AX4032" s="4" t="s">
        <v>5274</v>
      </c>
      <c r="AY4032" s="4">
        <v>500</v>
      </c>
      <c r="AZ4032" s="4">
        <v>500</v>
      </c>
      <c r="BA4032" s="4">
        <v>0.2</v>
      </c>
      <c r="BB4032" s="7">
        <f>AZ4032+BA4032-AY4032</f>
        <v>0.19999999999998863</v>
      </c>
      <c r="BC4032" s="4" t="s">
        <v>2966</v>
      </c>
      <c r="BD4032" s="4">
        <v>9500</v>
      </c>
      <c r="BE4032" s="4" t="s">
        <v>4</v>
      </c>
      <c r="BF4032" s="4" t="s">
        <v>13</v>
      </c>
      <c r="BG4032" s="4" t="s">
        <v>6</v>
      </c>
      <c r="BH4032" s="4" t="s">
        <v>20</v>
      </c>
      <c r="BI4032" t="str">
        <f t="shared" si="315"/>
        <v>B</v>
      </c>
    </row>
    <row r="4033" spans="1:61" ht="15.75" customHeight="1" x14ac:dyDescent="0.2">
      <c r="A4033" s="4">
        <v>3029118</v>
      </c>
      <c r="B4033" s="4">
        <v>9108422</v>
      </c>
      <c r="C4033" s="4" t="s">
        <v>7237</v>
      </c>
      <c r="D4033" s="4">
        <v>500</v>
      </c>
      <c r="E4033" s="4">
        <v>500</v>
      </c>
      <c r="F4033" s="4">
        <v>0.2</v>
      </c>
      <c r="G4033" s="7">
        <f>E4033+F4033-D4033</f>
        <v>0.19999999999998863</v>
      </c>
      <c r="H4033" s="4" t="s">
        <v>7238</v>
      </c>
      <c r="I4033" s="4">
        <v>15000</v>
      </c>
      <c r="J4033" s="4" t="s">
        <v>4</v>
      </c>
      <c r="K4033" s="4" t="s">
        <v>5</v>
      </c>
      <c r="L4033" s="4" t="s">
        <v>6</v>
      </c>
      <c r="M4033" s="4" t="s">
        <v>26</v>
      </c>
      <c r="O4033" s="4"/>
      <c r="P4033" s="14">
        <v>9048250</v>
      </c>
      <c r="Q4033" s="12">
        <v>646</v>
      </c>
      <c r="S4033" s="14">
        <v>7195462</v>
      </c>
      <c r="T4033" s="12">
        <v>-1928.75</v>
      </c>
      <c r="U4033">
        <f>SUM($T$2:T4033)</f>
        <v>2464450.9399999985</v>
      </c>
      <c r="W4033" s="16">
        <v>7195462</v>
      </c>
      <c r="X4033">
        <v>2464450.9399999985</v>
      </c>
      <c r="Y4033">
        <v>4032</v>
      </c>
      <c r="Z4033" s="18">
        <f t="shared" si="312"/>
        <v>5.9188012681785649</v>
      </c>
      <c r="AA4033" s="18">
        <f t="shared" si="313"/>
        <v>0.8834355828220859</v>
      </c>
      <c r="AB4033" t="str">
        <f t="shared" si="316"/>
        <v>C</v>
      </c>
      <c r="AI4033" s="14">
        <v>9048250</v>
      </c>
      <c r="AJ4033" s="12">
        <v>646</v>
      </c>
      <c r="AK4033" s="12">
        <v>646</v>
      </c>
      <c r="AL4033" s="12">
        <v>1000</v>
      </c>
      <c r="AN4033">
        <v>9048250</v>
      </c>
      <c r="AO4033">
        <v>646</v>
      </c>
      <c r="AP4033">
        <v>646</v>
      </c>
      <c r="AQ4033">
        <v>1000</v>
      </c>
      <c r="AR4033">
        <f t="shared" si="314"/>
        <v>0</v>
      </c>
      <c r="AV4033" s="4">
        <v>3029118</v>
      </c>
      <c r="AW4033" s="4">
        <v>9108422</v>
      </c>
      <c r="AX4033" s="4" t="s">
        <v>7237</v>
      </c>
      <c r="AY4033" s="4">
        <v>500</v>
      </c>
      <c r="AZ4033" s="4">
        <v>500</v>
      </c>
      <c r="BA4033" s="4">
        <v>0.2</v>
      </c>
      <c r="BB4033" s="7">
        <f>AZ4033+BA4033-AY4033</f>
        <v>0.19999999999998863</v>
      </c>
      <c r="BC4033" s="4" t="s">
        <v>7238</v>
      </c>
      <c r="BD4033" s="4">
        <v>15000</v>
      </c>
      <c r="BE4033" s="4" t="s">
        <v>4</v>
      </c>
      <c r="BF4033" s="4" t="s">
        <v>5</v>
      </c>
      <c r="BG4033" s="4" t="s">
        <v>6</v>
      </c>
      <c r="BH4033" s="4" t="s">
        <v>26</v>
      </c>
      <c r="BI4033" t="str">
        <f t="shared" si="315"/>
        <v>B</v>
      </c>
    </row>
    <row r="4034" spans="1:61" ht="15.75" customHeight="1" x14ac:dyDescent="0.2">
      <c r="A4034" s="4">
        <v>3043020</v>
      </c>
      <c r="B4034" s="4">
        <v>4777711</v>
      </c>
      <c r="C4034" s="4" t="s">
        <v>8284</v>
      </c>
      <c r="D4034" s="4">
        <v>500</v>
      </c>
      <c r="E4034" s="4">
        <v>500</v>
      </c>
      <c r="F4034" s="4">
        <v>0.2</v>
      </c>
      <c r="G4034" s="7">
        <f>E4034+F4034-D4034</f>
        <v>0.19999999999998863</v>
      </c>
      <c r="H4034" s="4" t="s">
        <v>5382</v>
      </c>
      <c r="I4034" s="4">
        <v>8000</v>
      </c>
      <c r="J4034" s="4" t="s">
        <v>4</v>
      </c>
      <c r="K4034" s="4" t="s">
        <v>8</v>
      </c>
      <c r="L4034" s="4" t="s">
        <v>6</v>
      </c>
      <c r="M4034" s="4" t="s">
        <v>159</v>
      </c>
      <c r="O4034" s="4"/>
      <c r="P4034" s="14">
        <v>9048831</v>
      </c>
      <c r="Q4034" s="12">
        <v>2.25</v>
      </c>
      <c r="S4034" s="14">
        <v>538287</v>
      </c>
      <c r="T4034" s="12">
        <v>-1929.88</v>
      </c>
      <c r="U4034">
        <f>SUM($T$2:T4034)</f>
        <v>2462521.0599999987</v>
      </c>
      <c r="W4034" s="16">
        <v>538287</v>
      </c>
      <c r="X4034">
        <v>2462521.0599999987</v>
      </c>
      <c r="Y4034">
        <v>4033</v>
      </c>
      <c r="Z4034" s="18">
        <f t="shared" si="312"/>
        <v>5.9141663306328276</v>
      </c>
      <c r="AA4034" s="18">
        <f t="shared" si="313"/>
        <v>0.88365468886941279</v>
      </c>
      <c r="AB4034" t="str">
        <f t="shared" si="316"/>
        <v>C</v>
      </c>
      <c r="AI4034" s="14">
        <v>9048831</v>
      </c>
      <c r="AJ4034" s="12">
        <v>2.25</v>
      </c>
      <c r="AK4034" s="12">
        <v>2.25</v>
      </c>
      <c r="AL4034" s="12">
        <v>1500</v>
      </c>
      <c r="AN4034">
        <v>9048831</v>
      </c>
      <c r="AO4034">
        <v>2.25</v>
      </c>
      <c r="AP4034">
        <v>2.25</v>
      </c>
      <c r="AQ4034">
        <v>1500</v>
      </c>
      <c r="AR4034">
        <f t="shared" si="314"/>
        <v>0</v>
      </c>
      <c r="AV4034" s="4">
        <v>3043020</v>
      </c>
      <c r="AW4034" s="4">
        <v>4777711</v>
      </c>
      <c r="AX4034" s="4" t="s">
        <v>8284</v>
      </c>
      <c r="AY4034" s="4">
        <v>500</v>
      </c>
      <c r="AZ4034" s="4">
        <v>500</v>
      </c>
      <c r="BA4034" s="4">
        <v>0.2</v>
      </c>
      <c r="BB4034" s="7">
        <f>AZ4034+BA4034-AY4034</f>
        <v>0.19999999999998863</v>
      </c>
      <c r="BC4034" s="4" t="s">
        <v>5382</v>
      </c>
      <c r="BD4034" s="4">
        <v>8000</v>
      </c>
      <c r="BE4034" s="4" t="s">
        <v>4</v>
      </c>
      <c r="BF4034" s="4" t="s">
        <v>8</v>
      </c>
      <c r="BG4034" s="4" t="s">
        <v>6</v>
      </c>
      <c r="BH4034" s="4" t="s">
        <v>159</v>
      </c>
      <c r="BI4034" t="str">
        <f t="shared" si="315"/>
        <v>B</v>
      </c>
    </row>
    <row r="4035" spans="1:61" ht="15.75" customHeight="1" x14ac:dyDescent="0.2">
      <c r="A4035" s="4">
        <v>3019136</v>
      </c>
      <c r="B4035" s="4">
        <v>536399</v>
      </c>
      <c r="C4035" s="4" t="s">
        <v>6493</v>
      </c>
      <c r="D4035" s="4">
        <v>600</v>
      </c>
      <c r="E4035" s="4">
        <v>600</v>
      </c>
      <c r="F4035" s="4">
        <v>0.18</v>
      </c>
      <c r="G4035" s="7">
        <f>E4035+F4035-D4035</f>
        <v>0.17999999999994998</v>
      </c>
      <c r="H4035" s="4" t="s">
        <v>6494</v>
      </c>
      <c r="I4035" s="4">
        <v>10500</v>
      </c>
      <c r="J4035" s="4" t="s">
        <v>4</v>
      </c>
      <c r="K4035" s="4" t="s">
        <v>8</v>
      </c>
      <c r="L4035" s="4" t="s">
        <v>9</v>
      </c>
      <c r="M4035" s="4" t="s">
        <v>20</v>
      </c>
      <c r="O4035" s="4"/>
      <c r="P4035" s="14">
        <v>9048908</v>
      </c>
      <c r="Q4035" s="12">
        <v>86.25</v>
      </c>
      <c r="S4035" s="14">
        <v>592846</v>
      </c>
      <c r="T4035" s="12">
        <v>-1931.55</v>
      </c>
      <c r="U4035">
        <f>SUM($T$2:T4035)</f>
        <v>2460589.5099999988</v>
      </c>
      <c r="W4035" s="16">
        <v>592846</v>
      </c>
      <c r="X4035">
        <v>2460589.5099999988</v>
      </c>
      <c r="Y4035">
        <v>4034</v>
      </c>
      <c r="Z4035" s="18">
        <f t="shared" ref="Z4035:Z4098" si="317">X4035/$T$4566</f>
        <v>5.9095273822959014</v>
      </c>
      <c r="AA4035" s="18">
        <f t="shared" ref="AA4035:AA4098" si="318">Y4035/$Y$4566</f>
        <v>0.88387379491673967</v>
      </c>
      <c r="AB4035" t="str">
        <f t="shared" si="316"/>
        <v>C</v>
      </c>
      <c r="AI4035" s="14">
        <v>9048908</v>
      </c>
      <c r="AJ4035" s="12">
        <v>86.25</v>
      </c>
      <c r="AK4035" s="12">
        <v>86.25</v>
      </c>
      <c r="AL4035" s="12">
        <v>500</v>
      </c>
      <c r="AN4035">
        <v>9048908</v>
      </c>
      <c r="AO4035">
        <v>86.25</v>
      </c>
      <c r="AP4035">
        <v>86.25</v>
      </c>
      <c r="AQ4035">
        <v>500</v>
      </c>
      <c r="AR4035">
        <f t="shared" ref="AR4035:AR4098" si="319">IF(AND(AO4035&lt;0,OR(AP4035&gt;0,AQ4035&gt;0)),1,0)</f>
        <v>0</v>
      </c>
      <c r="AV4035" s="4">
        <v>3019136</v>
      </c>
      <c r="AW4035" s="4">
        <v>536399</v>
      </c>
      <c r="AX4035" s="4" t="s">
        <v>6493</v>
      </c>
      <c r="AY4035" s="4">
        <v>600</v>
      </c>
      <c r="AZ4035" s="4">
        <v>600</v>
      </c>
      <c r="BA4035" s="4">
        <v>0.18</v>
      </c>
      <c r="BB4035" s="7">
        <f>AZ4035+BA4035-AY4035</f>
        <v>0.17999999999994998</v>
      </c>
      <c r="BC4035" s="4" t="s">
        <v>6494</v>
      </c>
      <c r="BD4035" s="4">
        <v>10500</v>
      </c>
      <c r="BE4035" s="4" t="s">
        <v>4</v>
      </c>
      <c r="BF4035" s="4" t="s">
        <v>8</v>
      </c>
      <c r="BG4035" s="4" t="s">
        <v>9</v>
      </c>
      <c r="BH4035" s="4" t="s">
        <v>20</v>
      </c>
      <c r="BI4035" t="str">
        <f t="shared" ref="BI4035:BI4098" si="320">VLOOKUP(AW4035,$W$1:$AB$4565,6,FALSE)</f>
        <v>B</v>
      </c>
    </row>
    <row r="4036" spans="1:61" ht="15.75" customHeight="1" x14ac:dyDescent="0.2">
      <c r="A4036" s="4">
        <v>3024904</v>
      </c>
      <c r="B4036" s="4">
        <v>9131011</v>
      </c>
      <c r="C4036" s="4" t="s">
        <v>6922</v>
      </c>
      <c r="D4036" s="4">
        <v>600</v>
      </c>
      <c r="E4036" s="4">
        <v>600</v>
      </c>
      <c r="F4036" s="4">
        <v>0.18</v>
      </c>
      <c r="G4036" s="7">
        <f>E4036+F4036-D4036</f>
        <v>0.17999999999994998</v>
      </c>
      <c r="H4036" s="4" t="s">
        <v>6268</v>
      </c>
      <c r="I4036" s="4">
        <v>5000</v>
      </c>
      <c r="J4036" s="4" t="s">
        <v>51</v>
      </c>
      <c r="K4036" s="4" t="s">
        <v>13</v>
      </c>
      <c r="M4036" s="4" t="s">
        <v>159</v>
      </c>
      <c r="O4036" s="4"/>
      <c r="P4036" s="14">
        <v>9049027</v>
      </c>
      <c r="Q4036" s="12">
        <v>1178</v>
      </c>
      <c r="S4036" s="14">
        <v>1850430</v>
      </c>
      <c r="T4036" s="12">
        <v>-1939.14</v>
      </c>
      <c r="U4036">
        <f>SUM($T$2:T4036)</f>
        <v>2458650.3699999987</v>
      </c>
      <c r="W4036" s="16">
        <v>1850430</v>
      </c>
      <c r="X4036">
        <v>2458650.3699999987</v>
      </c>
      <c r="Y4036">
        <v>4035</v>
      </c>
      <c r="Z4036" s="18">
        <f t="shared" si="317"/>
        <v>5.9048702052732676</v>
      </c>
      <c r="AA4036" s="18">
        <f t="shared" si="318"/>
        <v>0.88409290096406656</v>
      </c>
      <c r="AB4036" t="str">
        <f t="shared" si="316"/>
        <v>C</v>
      </c>
      <c r="AI4036" s="14">
        <v>9049027</v>
      </c>
      <c r="AJ4036" s="12">
        <v>1178</v>
      </c>
      <c r="AK4036" s="12">
        <v>1178</v>
      </c>
      <c r="AL4036" s="12">
        <v>1000</v>
      </c>
      <c r="AN4036">
        <v>9049027</v>
      </c>
      <c r="AO4036">
        <v>1178</v>
      </c>
      <c r="AP4036">
        <v>1178</v>
      </c>
      <c r="AQ4036">
        <v>1000</v>
      </c>
      <c r="AR4036">
        <f t="shared" si="319"/>
        <v>0</v>
      </c>
      <c r="AV4036" s="4">
        <v>3024904</v>
      </c>
      <c r="AW4036" s="4">
        <v>9131011</v>
      </c>
      <c r="AX4036" s="4" t="s">
        <v>6922</v>
      </c>
      <c r="AY4036" s="4">
        <v>600</v>
      </c>
      <c r="AZ4036" s="4">
        <v>600</v>
      </c>
      <c r="BA4036" s="4">
        <v>0.18</v>
      </c>
      <c r="BB4036" s="7">
        <f>AZ4036+BA4036-AY4036</f>
        <v>0.17999999999994998</v>
      </c>
      <c r="BC4036" s="4" t="s">
        <v>6268</v>
      </c>
      <c r="BD4036" s="4">
        <v>5000</v>
      </c>
      <c r="BE4036" s="4" t="s">
        <v>51</v>
      </c>
      <c r="BF4036" s="4" t="s">
        <v>13</v>
      </c>
      <c r="BH4036" s="4" t="s">
        <v>159</v>
      </c>
      <c r="BI4036" t="str">
        <f t="shared" si="320"/>
        <v>B</v>
      </c>
    </row>
    <row r="4037" spans="1:61" ht="15.75" customHeight="1" x14ac:dyDescent="0.2">
      <c r="A4037" s="4">
        <v>2988343</v>
      </c>
      <c r="B4037" s="4">
        <v>13401</v>
      </c>
      <c r="C4037" s="4" t="s">
        <v>4084</v>
      </c>
      <c r="D4037" s="4">
        <v>1600</v>
      </c>
      <c r="E4037" s="4">
        <v>1600</v>
      </c>
      <c r="F4037" s="4">
        <v>0.16</v>
      </c>
      <c r="G4037" s="7">
        <f>E4037+F4037-D4037</f>
        <v>0.16000000000008185</v>
      </c>
      <c r="H4037" s="4" t="s">
        <v>4085</v>
      </c>
      <c r="I4037" s="4">
        <v>15000</v>
      </c>
      <c r="J4037" s="4" t="s">
        <v>32</v>
      </c>
      <c r="K4037" s="4" t="s">
        <v>8</v>
      </c>
      <c r="M4037" s="4" t="s">
        <v>7</v>
      </c>
      <c r="O4037" s="4"/>
      <c r="P4037" s="14">
        <v>9049055</v>
      </c>
      <c r="Q4037" s="12">
        <v>-1000</v>
      </c>
      <c r="S4037" s="14">
        <v>6138735</v>
      </c>
      <c r="T4037" s="12">
        <v>-1944.18</v>
      </c>
      <c r="U4037">
        <f>SUM($T$2:T4037)</f>
        <v>2456706.1899999985</v>
      </c>
      <c r="W4037" s="16">
        <v>6138735</v>
      </c>
      <c r="X4037">
        <v>2456706.1899999985</v>
      </c>
      <c r="Y4037">
        <v>4036</v>
      </c>
      <c r="Z4037" s="18">
        <f t="shared" si="317"/>
        <v>5.9002009238269233</v>
      </c>
      <c r="AA4037" s="18">
        <f t="shared" si="318"/>
        <v>0.88431200701139356</v>
      </c>
      <c r="AB4037" t="str">
        <f t="shared" si="316"/>
        <v>C</v>
      </c>
      <c r="AI4037" s="14">
        <v>9049055</v>
      </c>
      <c r="AJ4037" s="12">
        <v>-1000</v>
      </c>
      <c r="AK4037" s="12">
        <v>0</v>
      </c>
      <c r="AL4037" s="12">
        <v>0</v>
      </c>
      <c r="AN4037">
        <v>9049055</v>
      </c>
      <c r="AO4037">
        <v>-1000</v>
      </c>
      <c r="AP4037">
        <v>0</v>
      </c>
      <c r="AQ4037">
        <v>0</v>
      </c>
      <c r="AR4037">
        <f t="shared" si="319"/>
        <v>0</v>
      </c>
      <c r="AV4037" s="4">
        <v>2988343</v>
      </c>
      <c r="AW4037" s="4">
        <v>13401</v>
      </c>
      <c r="AX4037" s="4" t="s">
        <v>4084</v>
      </c>
      <c r="AY4037" s="4">
        <v>1600</v>
      </c>
      <c r="AZ4037" s="4">
        <v>1600</v>
      </c>
      <c r="BA4037" s="4">
        <v>0.16</v>
      </c>
      <c r="BB4037" s="7">
        <f>AZ4037+BA4037-AY4037</f>
        <v>0.16000000000008185</v>
      </c>
      <c r="BC4037" s="4" t="s">
        <v>4085</v>
      </c>
      <c r="BD4037" s="4">
        <v>15000</v>
      </c>
      <c r="BE4037" s="4" t="s">
        <v>32</v>
      </c>
      <c r="BF4037" s="4" t="s">
        <v>8</v>
      </c>
      <c r="BH4037" s="4" t="s">
        <v>7</v>
      </c>
      <c r="BI4037" t="str">
        <f t="shared" si="320"/>
        <v>A</v>
      </c>
    </row>
    <row r="4038" spans="1:61" ht="15.75" customHeight="1" x14ac:dyDescent="0.2">
      <c r="A4038" s="4">
        <v>2992326</v>
      </c>
      <c r="B4038" s="4">
        <v>9041845</v>
      </c>
      <c r="C4038" s="4" t="s">
        <v>4423</v>
      </c>
      <c r="D4038" s="4">
        <v>1600</v>
      </c>
      <c r="E4038" s="4">
        <v>1600</v>
      </c>
      <c r="F4038" s="4">
        <v>0.16</v>
      </c>
      <c r="G4038" s="7">
        <f>E4038+F4038-D4038</f>
        <v>0.16000000000008185</v>
      </c>
      <c r="H4038" s="4" t="s">
        <v>4424</v>
      </c>
      <c r="I4038" s="4">
        <v>8000</v>
      </c>
      <c r="J4038" s="4" t="s">
        <v>98</v>
      </c>
      <c r="K4038" s="4" t="s">
        <v>8</v>
      </c>
      <c r="M4038" s="4" t="s">
        <v>20</v>
      </c>
      <c r="O4038" s="4"/>
      <c r="P4038" s="14">
        <v>9049881</v>
      </c>
      <c r="Q4038" s="12">
        <v>-1000</v>
      </c>
      <c r="S4038" s="14">
        <v>1683456</v>
      </c>
      <c r="T4038" s="12">
        <v>-1948</v>
      </c>
      <c r="U4038">
        <f>SUM($T$2:T4038)</f>
        <v>2454758.1899999985</v>
      </c>
      <c r="W4038" s="16">
        <v>1683456</v>
      </c>
      <c r="X4038">
        <v>2454758.1899999985</v>
      </c>
      <c r="Y4038">
        <v>4037</v>
      </c>
      <c r="Z4038" s="18">
        <f t="shared" si="317"/>
        <v>5.8955224679959413</v>
      </c>
      <c r="AA4038" s="18">
        <f t="shared" si="318"/>
        <v>0.88453111305872045</v>
      </c>
      <c r="AB4038" t="str">
        <f t="shared" si="316"/>
        <v>C</v>
      </c>
      <c r="AI4038" s="14">
        <v>9049881</v>
      </c>
      <c r="AJ4038" s="12">
        <v>-1000</v>
      </c>
      <c r="AK4038" s="12">
        <v>0</v>
      </c>
      <c r="AL4038" s="12">
        <v>0</v>
      </c>
      <c r="AN4038">
        <v>9049881</v>
      </c>
      <c r="AO4038">
        <v>-1000</v>
      </c>
      <c r="AP4038">
        <v>0</v>
      </c>
      <c r="AQ4038">
        <v>0</v>
      </c>
      <c r="AR4038">
        <f t="shared" si="319"/>
        <v>0</v>
      </c>
      <c r="AV4038" s="4">
        <v>2992326</v>
      </c>
      <c r="AW4038" s="4">
        <v>9041845</v>
      </c>
      <c r="AX4038" s="4" t="s">
        <v>4423</v>
      </c>
      <c r="AY4038" s="4">
        <v>1600</v>
      </c>
      <c r="AZ4038" s="4">
        <v>1600</v>
      </c>
      <c r="BA4038" s="4">
        <v>0.16</v>
      </c>
      <c r="BB4038" s="7">
        <f>AZ4038+BA4038-AY4038</f>
        <v>0.16000000000008185</v>
      </c>
      <c r="BC4038" s="4" t="s">
        <v>4424</v>
      </c>
      <c r="BD4038" s="4">
        <v>8000</v>
      </c>
      <c r="BE4038" s="4" t="s">
        <v>98</v>
      </c>
      <c r="BF4038" s="4" t="s">
        <v>8</v>
      </c>
      <c r="BH4038" s="4" t="s">
        <v>20</v>
      </c>
      <c r="BI4038" t="str">
        <f t="shared" si="320"/>
        <v>B</v>
      </c>
    </row>
    <row r="4039" spans="1:61" ht="15.75" customHeight="1" x14ac:dyDescent="0.2">
      <c r="A4039" s="4">
        <v>2949493</v>
      </c>
      <c r="B4039" s="4">
        <v>8923797</v>
      </c>
      <c r="C4039" s="4" t="s">
        <v>535</v>
      </c>
      <c r="D4039" s="4">
        <v>800</v>
      </c>
      <c r="E4039" s="4">
        <v>800</v>
      </c>
      <c r="F4039" s="4">
        <v>0.16</v>
      </c>
      <c r="G4039" s="7">
        <f>E4039+F4039-D4039</f>
        <v>0.15999999999996817</v>
      </c>
      <c r="H4039" s="4" t="s">
        <v>536</v>
      </c>
      <c r="I4039" s="4">
        <v>10000</v>
      </c>
      <c r="J4039" s="4" t="s">
        <v>4</v>
      </c>
      <c r="K4039" s="4" t="s">
        <v>13</v>
      </c>
      <c r="L4039" s="4" t="s">
        <v>6</v>
      </c>
      <c r="M4039" s="4" t="s">
        <v>23</v>
      </c>
      <c r="O4039" s="4"/>
      <c r="P4039" s="14">
        <v>9049979</v>
      </c>
      <c r="Q4039" s="12">
        <v>193</v>
      </c>
      <c r="S4039" s="14">
        <v>567534</v>
      </c>
      <c r="T4039" s="12">
        <v>-1949.88</v>
      </c>
      <c r="U4039">
        <f>SUM($T$2:T4039)</f>
        <v>2452808.3099999987</v>
      </c>
      <c r="W4039" s="16">
        <v>567534</v>
      </c>
      <c r="X4039">
        <v>2452808.3099999987</v>
      </c>
      <c r="Y4039">
        <v>4038</v>
      </c>
      <c r="Z4039" s="18">
        <f t="shared" si="317"/>
        <v>5.8908394970227818</v>
      </c>
      <c r="AA4039" s="18">
        <f t="shared" si="318"/>
        <v>0.88475021910604734</v>
      </c>
      <c r="AB4039" t="str">
        <f t="shared" si="316"/>
        <v>C</v>
      </c>
      <c r="AI4039" s="14">
        <v>9049979</v>
      </c>
      <c r="AJ4039" s="12">
        <v>193</v>
      </c>
      <c r="AK4039" s="12">
        <v>193</v>
      </c>
      <c r="AL4039" s="12">
        <v>2000</v>
      </c>
      <c r="AN4039">
        <v>9049979</v>
      </c>
      <c r="AO4039">
        <v>193</v>
      </c>
      <c r="AP4039">
        <v>193</v>
      </c>
      <c r="AQ4039">
        <v>2000</v>
      </c>
      <c r="AR4039">
        <f t="shared" si="319"/>
        <v>0</v>
      </c>
      <c r="AV4039" s="4">
        <v>2949493</v>
      </c>
      <c r="AW4039" s="4">
        <v>8923797</v>
      </c>
      <c r="AX4039" s="4" t="s">
        <v>535</v>
      </c>
      <c r="AY4039" s="4">
        <v>800</v>
      </c>
      <c r="AZ4039" s="4">
        <v>800</v>
      </c>
      <c r="BA4039" s="4">
        <v>0.16</v>
      </c>
      <c r="BB4039" s="7">
        <f>AZ4039+BA4039-AY4039</f>
        <v>0.15999999999996817</v>
      </c>
      <c r="BC4039" s="4" t="s">
        <v>536</v>
      </c>
      <c r="BD4039" s="4">
        <v>10000</v>
      </c>
      <c r="BE4039" s="4" t="s">
        <v>4</v>
      </c>
      <c r="BF4039" s="4" t="s">
        <v>13</v>
      </c>
      <c r="BG4039" s="4" t="s">
        <v>6</v>
      </c>
      <c r="BH4039" s="4" t="s">
        <v>23</v>
      </c>
      <c r="BI4039" t="str">
        <f t="shared" si="320"/>
        <v>B</v>
      </c>
    </row>
    <row r="4040" spans="1:61" ht="15.75" customHeight="1" x14ac:dyDescent="0.2">
      <c r="A4040" s="4">
        <v>2970654</v>
      </c>
      <c r="B4040" s="4">
        <v>8979657</v>
      </c>
      <c r="C4040" s="4" t="s">
        <v>2502</v>
      </c>
      <c r="D4040" s="4">
        <v>800</v>
      </c>
      <c r="E4040" s="4">
        <v>800</v>
      </c>
      <c r="F4040" s="4">
        <v>0.16</v>
      </c>
      <c r="G4040" s="7">
        <f>E4040+F4040-D4040</f>
        <v>0.15999999999996817</v>
      </c>
      <c r="H4040" s="4" t="s">
        <v>1400</v>
      </c>
      <c r="I4040" s="4">
        <v>1</v>
      </c>
      <c r="J4040" s="4" t="s">
        <v>11</v>
      </c>
      <c r="K4040" s="4" t="s">
        <v>5</v>
      </c>
      <c r="M4040" s="4" t="s">
        <v>26</v>
      </c>
      <c r="O4040" s="4"/>
      <c r="P4040" s="14">
        <v>9050532</v>
      </c>
      <c r="Q4040" s="12">
        <v>152</v>
      </c>
      <c r="S4040" s="14">
        <v>276482</v>
      </c>
      <c r="T4040" s="12">
        <v>-1952.5</v>
      </c>
      <c r="U4040">
        <f>SUM($T$2:T4040)</f>
        <v>2450855.8099999987</v>
      </c>
      <c r="W4040" s="16">
        <v>276482</v>
      </c>
      <c r="X4040">
        <v>2450855.8099999987</v>
      </c>
      <c r="Y4040">
        <v>4039</v>
      </c>
      <c r="Z4040" s="18">
        <f t="shared" si="317"/>
        <v>5.8861502336706302</v>
      </c>
      <c r="AA4040" s="18">
        <f t="shared" si="318"/>
        <v>0.88496932515337423</v>
      </c>
      <c r="AB4040" t="str">
        <f t="shared" si="316"/>
        <v>C</v>
      </c>
      <c r="AI4040" s="14">
        <v>9050532</v>
      </c>
      <c r="AJ4040" s="12">
        <v>152</v>
      </c>
      <c r="AK4040" s="12">
        <v>651.5</v>
      </c>
      <c r="AL4040" s="12">
        <v>0.5</v>
      </c>
      <c r="AN4040">
        <v>9050532</v>
      </c>
      <c r="AO4040">
        <v>152</v>
      </c>
      <c r="AP4040">
        <v>651.5</v>
      </c>
      <c r="AQ4040">
        <v>0.5</v>
      </c>
      <c r="AR4040">
        <f t="shared" si="319"/>
        <v>0</v>
      </c>
      <c r="AV4040" s="4">
        <v>2970654</v>
      </c>
      <c r="AW4040" s="4">
        <v>8979657</v>
      </c>
      <c r="AX4040" s="4" t="s">
        <v>2502</v>
      </c>
      <c r="AY4040" s="4">
        <v>800</v>
      </c>
      <c r="AZ4040" s="4">
        <v>800</v>
      </c>
      <c r="BA4040" s="4">
        <v>0.16</v>
      </c>
      <c r="BB4040" s="7">
        <f>AZ4040+BA4040-AY4040</f>
        <v>0.15999999999996817</v>
      </c>
      <c r="BC4040" s="4" t="s">
        <v>1400</v>
      </c>
      <c r="BD4040" s="4">
        <v>1</v>
      </c>
      <c r="BE4040" s="4" t="s">
        <v>11</v>
      </c>
      <c r="BF4040" s="4" t="s">
        <v>5</v>
      </c>
      <c r="BH4040" s="4" t="s">
        <v>26</v>
      </c>
      <c r="BI4040" t="str">
        <f t="shared" si="320"/>
        <v>B</v>
      </c>
    </row>
    <row r="4041" spans="1:61" ht="15.75" customHeight="1" x14ac:dyDescent="0.2">
      <c r="A4041" s="4">
        <v>2971060</v>
      </c>
      <c r="B4041" s="4">
        <v>215999</v>
      </c>
      <c r="C4041" s="4" t="s">
        <v>2524</v>
      </c>
      <c r="D4041" s="4">
        <v>800</v>
      </c>
      <c r="E4041" s="4">
        <v>800</v>
      </c>
      <c r="F4041" s="4">
        <v>0.16</v>
      </c>
      <c r="G4041" s="7">
        <f>E4041+F4041-D4041</f>
        <v>0.15999999999996817</v>
      </c>
      <c r="H4041" s="4" t="s">
        <v>2525</v>
      </c>
      <c r="I4041" s="4">
        <v>8000</v>
      </c>
      <c r="J4041" s="4" t="s">
        <v>4</v>
      </c>
      <c r="K4041" s="4" t="s">
        <v>5</v>
      </c>
      <c r="L4041" s="4" t="s">
        <v>6</v>
      </c>
      <c r="M4041" s="4" t="s">
        <v>186</v>
      </c>
      <c r="O4041" s="4"/>
      <c r="P4041" s="14">
        <v>9053038</v>
      </c>
      <c r="Q4041" s="12">
        <v>3</v>
      </c>
      <c r="S4041" s="14">
        <v>8349272</v>
      </c>
      <c r="T4041" s="12">
        <v>-1955.15</v>
      </c>
      <c r="U4041">
        <f>SUM($T$2:T4041)</f>
        <v>2448900.6599999988</v>
      </c>
      <c r="W4041" s="16">
        <v>8349272</v>
      </c>
      <c r="X4041">
        <v>2448900.6599999988</v>
      </c>
      <c r="Y4041">
        <v>4040</v>
      </c>
      <c r="Z4041" s="18">
        <f t="shared" si="317"/>
        <v>5.8814546058893447</v>
      </c>
      <c r="AA4041" s="18">
        <f t="shared" si="318"/>
        <v>0.88518843120070112</v>
      </c>
      <c r="AB4041" t="str">
        <f t="shared" si="316"/>
        <v>C</v>
      </c>
      <c r="AI4041" s="14">
        <v>9053038</v>
      </c>
      <c r="AJ4041" s="12">
        <v>3</v>
      </c>
      <c r="AK4041" s="12">
        <v>3</v>
      </c>
      <c r="AL4041" s="12">
        <v>2000</v>
      </c>
      <c r="AN4041">
        <v>9053038</v>
      </c>
      <c r="AO4041">
        <v>3</v>
      </c>
      <c r="AP4041">
        <v>3</v>
      </c>
      <c r="AQ4041">
        <v>2000</v>
      </c>
      <c r="AR4041">
        <f t="shared" si="319"/>
        <v>0</v>
      </c>
      <c r="AV4041" s="4">
        <v>2971060</v>
      </c>
      <c r="AW4041" s="4">
        <v>215999</v>
      </c>
      <c r="AX4041" s="4" t="s">
        <v>2524</v>
      </c>
      <c r="AY4041" s="4">
        <v>800</v>
      </c>
      <c r="AZ4041" s="4">
        <v>800</v>
      </c>
      <c r="BA4041" s="4">
        <v>0.16</v>
      </c>
      <c r="BB4041" s="7">
        <f>AZ4041+BA4041-AY4041</f>
        <v>0.15999999999996817</v>
      </c>
      <c r="BC4041" s="4" t="s">
        <v>2525</v>
      </c>
      <c r="BD4041" s="4">
        <v>8000</v>
      </c>
      <c r="BE4041" s="4" t="s">
        <v>4</v>
      </c>
      <c r="BF4041" s="4" t="s">
        <v>5</v>
      </c>
      <c r="BG4041" s="4" t="s">
        <v>6</v>
      </c>
      <c r="BH4041" s="4" t="s">
        <v>186</v>
      </c>
      <c r="BI4041" t="str">
        <f t="shared" si="320"/>
        <v>B</v>
      </c>
    </row>
    <row r="4042" spans="1:61" ht="15.75" customHeight="1" x14ac:dyDescent="0.2">
      <c r="A4042" s="4">
        <v>2972243</v>
      </c>
      <c r="B4042" s="4">
        <v>8982681</v>
      </c>
      <c r="C4042" s="4" t="s">
        <v>2656</v>
      </c>
      <c r="D4042" s="4">
        <v>800</v>
      </c>
      <c r="E4042" s="4">
        <v>800</v>
      </c>
      <c r="F4042" s="4">
        <v>0.16</v>
      </c>
      <c r="G4042" s="7">
        <f>E4042+F4042-D4042</f>
        <v>0.15999999999996817</v>
      </c>
      <c r="H4042" s="4" t="s">
        <v>2657</v>
      </c>
      <c r="I4042" s="4">
        <v>1</v>
      </c>
      <c r="J4042" s="4" t="s">
        <v>4</v>
      </c>
      <c r="K4042" s="4" t="s">
        <v>8</v>
      </c>
      <c r="L4042" s="4" t="s">
        <v>6</v>
      </c>
      <c r="M4042" s="4" t="s">
        <v>26</v>
      </c>
      <c r="O4042" s="4"/>
      <c r="P4042" s="14">
        <v>9053164</v>
      </c>
      <c r="Q4042" s="12">
        <v>4.5</v>
      </c>
      <c r="S4042" s="14">
        <v>8868448</v>
      </c>
      <c r="T4042" s="12">
        <v>-1959</v>
      </c>
      <c r="U4042">
        <f>SUM($T$2:T4042)</f>
        <v>2446941.6599999988</v>
      </c>
      <c r="W4042" s="16">
        <v>8868448</v>
      </c>
      <c r="X4042">
        <v>2446941.6599999988</v>
      </c>
      <c r="Y4042">
        <v>4041</v>
      </c>
      <c r="Z4042" s="18">
        <f t="shared" si="317"/>
        <v>5.8767497316732804</v>
      </c>
      <c r="AA4042" s="18">
        <f t="shared" si="318"/>
        <v>0.88540753724802801</v>
      </c>
      <c r="AB4042" t="str">
        <f t="shared" si="316"/>
        <v>C</v>
      </c>
      <c r="AI4042" s="14">
        <v>9053164</v>
      </c>
      <c r="AJ4042" s="12">
        <v>4.5</v>
      </c>
      <c r="AK4042" s="12">
        <v>4.5</v>
      </c>
      <c r="AL4042" s="12">
        <v>3000</v>
      </c>
      <c r="AN4042">
        <v>9053164</v>
      </c>
      <c r="AO4042">
        <v>4.5</v>
      </c>
      <c r="AP4042">
        <v>4.5</v>
      </c>
      <c r="AQ4042">
        <v>3000</v>
      </c>
      <c r="AR4042">
        <f t="shared" si="319"/>
        <v>0</v>
      </c>
      <c r="AV4042" s="4">
        <v>2972243</v>
      </c>
      <c r="AW4042" s="4">
        <v>8982681</v>
      </c>
      <c r="AX4042" s="4" t="s">
        <v>2656</v>
      </c>
      <c r="AY4042" s="4">
        <v>800</v>
      </c>
      <c r="AZ4042" s="4">
        <v>800</v>
      </c>
      <c r="BA4042" s="4">
        <v>0.16</v>
      </c>
      <c r="BB4042" s="7">
        <f>AZ4042+BA4042-AY4042</f>
        <v>0.15999999999996817</v>
      </c>
      <c r="BC4042" s="4" t="s">
        <v>2657</v>
      </c>
      <c r="BD4042" s="4">
        <v>1</v>
      </c>
      <c r="BE4042" s="4" t="s">
        <v>4</v>
      </c>
      <c r="BF4042" s="4" t="s">
        <v>8</v>
      </c>
      <c r="BG4042" s="4" t="s">
        <v>6</v>
      </c>
      <c r="BH4042" s="4" t="s">
        <v>26</v>
      </c>
      <c r="BI4042" t="str">
        <f t="shared" si="320"/>
        <v>B</v>
      </c>
    </row>
    <row r="4043" spans="1:61" ht="15.75" customHeight="1" x14ac:dyDescent="0.2">
      <c r="A4043" s="4">
        <v>2984052</v>
      </c>
      <c r="B4043" s="4">
        <v>9019501</v>
      </c>
      <c r="C4043" s="4" t="s">
        <v>3683</v>
      </c>
      <c r="D4043" s="4">
        <v>800</v>
      </c>
      <c r="E4043" s="4">
        <v>800</v>
      </c>
      <c r="F4043" s="4">
        <v>0.16</v>
      </c>
      <c r="G4043" s="7">
        <f>E4043+F4043-D4043</f>
        <v>0.15999999999996817</v>
      </c>
      <c r="H4043" s="4" t="s">
        <v>2424</v>
      </c>
      <c r="I4043" s="4">
        <v>6000</v>
      </c>
      <c r="J4043" s="4" t="s">
        <v>4</v>
      </c>
      <c r="K4043" s="4" t="s">
        <v>22</v>
      </c>
      <c r="L4043" s="4" t="s">
        <v>6</v>
      </c>
      <c r="M4043" s="4" t="s">
        <v>12</v>
      </c>
      <c r="O4043" s="4"/>
      <c r="P4043" s="14">
        <v>9053262</v>
      </c>
      <c r="Q4043" s="12">
        <v>-1500</v>
      </c>
      <c r="S4043" s="14">
        <v>4661070</v>
      </c>
      <c r="T4043" s="12">
        <v>-1963</v>
      </c>
      <c r="U4043">
        <f>SUM($T$2:T4043)</f>
        <v>2444978.6599999988</v>
      </c>
      <c r="W4043" s="16">
        <v>4661070</v>
      </c>
      <c r="X4043">
        <v>2444978.6599999988</v>
      </c>
      <c r="Y4043">
        <v>4042</v>
      </c>
      <c r="Z4043" s="18">
        <f t="shared" si="317"/>
        <v>5.8720352507717308</v>
      </c>
      <c r="AA4043" s="18">
        <f t="shared" si="318"/>
        <v>0.8856266432953549</v>
      </c>
      <c r="AB4043" t="str">
        <f t="shared" si="316"/>
        <v>C</v>
      </c>
      <c r="AI4043" s="14">
        <v>9053262</v>
      </c>
      <c r="AJ4043" s="12">
        <v>-1500</v>
      </c>
      <c r="AK4043" s="12">
        <v>0</v>
      </c>
      <c r="AL4043" s="12">
        <v>0</v>
      </c>
      <c r="AN4043">
        <v>9053262</v>
      </c>
      <c r="AO4043">
        <v>-1500</v>
      </c>
      <c r="AP4043">
        <v>0</v>
      </c>
      <c r="AQ4043">
        <v>0</v>
      </c>
      <c r="AR4043">
        <f t="shared" si="319"/>
        <v>0</v>
      </c>
      <c r="AV4043" s="4">
        <v>2984052</v>
      </c>
      <c r="AW4043" s="4">
        <v>9019501</v>
      </c>
      <c r="AX4043" s="4" t="s">
        <v>3683</v>
      </c>
      <c r="AY4043" s="4">
        <v>800</v>
      </c>
      <c r="AZ4043" s="4">
        <v>800</v>
      </c>
      <c r="BA4043" s="4">
        <v>0.16</v>
      </c>
      <c r="BB4043" s="7">
        <f>AZ4043+BA4043-AY4043</f>
        <v>0.15999999999996817</v>
      </c>
      <c r="BC4043" s="4" t="s">
        <v>2424</v>
      </c>
      <c r="BD4043" s="4">
        <v>6000</v>
      </c>
      <c r="BE4043" s="4" t="s">
        <v>4</v>
      </c>
      <c r="BF4043" s="4" t="s">
        <v>22</v>
      </c>
      <c r="BG4043" s="4" t="s">
        <v>6</v>
      </c>
      <c r="BH4043" s="4" t="s">
        <v>12</v>
      </c>
      <c r="BI4043" t="str">
        <f t="shared" si="320"/>
        <v>B</v>
      </c>
    </row>
    <row r="4044" spans="1:61" ht="15.75" customHeight="1" x14ac:dyDescent="0.2">
      <c r="A4044" s="4">
        <v>2983632</v>
      </c>
      <c r="B4044" s="4">
        <v>9018815</v>
      </c>
      <c r="C4044" s="4" t="s">
        <v>3694</v>
      </c>
      <c r="D4044" s="4">
        <v>800</v>
      </c>
      <c r="E4044" s="4">
        <v>800</v>
      </c>
      <c r="F4044" s="4">
        <v>0.16</v>
      </c>
      <c r="G4044" s="7">
        <f>E4044+F4044-D4044</f>
        <v>0.15999999999996817</v>
      </c>
      <c r="H4044" s="4" t="s">
        <v>3695</v>
      </c>
      <c r="I4044" s="4">
        <v>5000</v>
      </c>
      <c r="J4044" s="4" t="s">
        <v>21</v>
      </c>
      <c r="K4044" s="4" t="s">
        <v>8</v>
      </c>
      <c r="M4044" s="4" t="s">
        <v>12</v>
      </c>
      <c r="O4044" s="4"/>
      <c r="P4044" s="14">
        <v>9053843</v>
      </c>
      <c r="Q4044" s="12">
        <v>4.1999999999998181</v>
      </c>
      <c r="S4044" s="14">
        <v>1638451</v>
      </c>
      <c r="T4044" s="12">
        <v>-1970</v>
      </c>
      <c r="U4044">
        <f>SUM($T$2:T4044)</f>
        <v>2443008.6599999988</v>
      </c>
      <c r="W4044" s="16">
        <v>1638451</v>
      </c>
      <c r="X4044">
        <v>2443008.6599999988</v>
      </c>
      <c r="Y4044">
        <v>4043</v>
      </c>
      <c r="Z4044" s="18">
        <f t="shared" si="317"/>
        <v>5.8673039581705844</v>
      </c>
      <c r="AA4044" s="18">
        <f t="shared" si="318"/>
        <v>0.8858457493426819</v>
      </c>
      <c r="AB4044" t="str">
        <f t="shared" si="316"/>
        <v>C</v>
      </c>
      <c r="AI4044" s="14">
        <v>9053843</v>
      </c>
      <c r="AJ4044" s="12">
        <v>4.1999999999998181</v>
      </c>
      <c r="AK4044" s="12">
        <v>4.2</v>
      </c>
      <c r="AL4044" s="12">
        <v>3000</v>
      </c>
      <c r="AN4044">
        <v>9053843</v>
      </c>
      <c r="AO4044">
        <v>4.1999999999998181</v>
      </c>
      <c r="AP4044">
        <v>4.2</v>
      </c>
      <c r="AQ4044">
        <v>3000</v>
      </c>
      <c r="AR4044">
        <f t="shared" si="319"/>
        <v>0</v>
      </c>
      <c r="AV4044" s="4">
        <v>2983632</v>
      </c>
      <c r="AW4044" s="4">
        <v>9018815</v>
      </c>
      <c r="AX4044" s="4" t="s">
        <v>3694</v>
      </c>
      <c r="AY4044" s="4">
        <v>800</v>
      </c>
      <c r="AZ4044" s="4">
        <v>800</v>
      </c>
      <c r="BA4044" s="4">
        <v>0.16</v>
      </c>
      <c r="BB4044" s="7">
        <f>AZ4044+BA4044-AY4044</f>
        <v>0.15999999999996817</v>
      </c>
      <c r="BC4044" s="4" t="s">
        <v>3695</v>
      </c>
      <c r="BD4044" s="4">
        <v>5000</v>
      </c>
      <c r="BE4044" s="4" t="s">
        <v>21</v>
      </c>
      <c r="BF4044" s="4" t="s">
        <v>8</v>
      </c>
      <c r="BH4044" s="4" t="s">
        <v>12</v>
      </c>
      <c r="BI4044" t="str">
        <f t="shared" si="320"/>
        <v>B</v>
      </c>
    </row>
    <row r="4045" spans="1:61" ht="15.75" customHeight="1" x14ac:dyDescent="0.2">
      <c r="A4045" s="4">
        <v>3059029</v>
      </c>
      <c r="B4045" s="4">
        <v>8368</v>
      </c>
      <c r="C4045" s="4" t="s">
        <v>9329</v>
      </c>
      <c r="D4045" s="4">
        <v>800</v>
      </c>
      <c r="E4045" s="4">
        <v>800</v>
      </c>
      <c r="F4045" s="4">
        <v>0.16</v>
      </c>
      <c r="G4045" s="7">
        <f>E4045+F4045-D4045</f>
        <v>0.15999999999996817</v>
      </c>
      <c r="H4045" s="4" t="s">
        <v>9330</v>
      </c>
      <c r="I4045" s="4">
        <v>18500</v>
      </c>
      <c r="J4045" s="4" t="s">
        <v>4</v>
      </c>
      <c r="K4045" s="4" t="s">
        <v>16</v>
      </c>
      <c r="L4045" s="4" t="s">
        <v>6</v>
      </c>
      <c r="M4045" s="4" t="s">
        <v>25</v>
      </c>
      <c r="O4045" s="4"/>
      <c r="P4045" s="14">
        <v>9054074</v>
      </c>
      <c r="Q4045" s="12">
        <v>2.7999999999999545</v>
      </c>
      <c r="S4045" s="14">
        <v>255332</v>
      </c>
      <c r="T4045" s="12">
        <v>-1972</v>
      </c>
      <c r="U4045">
        <f>SUM($T$2:T4045)</f>
        <v>2441036.6599999988</v>
      </c>
      <c r="W4045" s="16">
        <v>255332</v>
      </c>
      <c r="X4045">
        <v>2441036.6599999988</v>
      </c>
      <c r="Y4045">
        <v>4044</v>
      </c>
      <c r="Z4045" s="18">
        <f t="shared" si="317"/>
        <v>5.8625678622266948</v>
      </c>
      <c r="AA4045" s="18">
        <f t="shared" si="318"/>
        <v>0.88606485539000879</v>
      </c>
      <c r="AB4045" t="str">
        <f t="shared" si="316"/>
        <v>C</v>
      </c>
      <c r="AI4045" s="14">
        <v>9054074</v>
      </c>
      <c r="AJ4045" s="12">
        <v>2.7999999999999545</v>
      </c>
      <c r="AK4045" s="12">
        <v>2.8</v>
      </c>
      <c r="AL4045" s="12">
        <v>2000</v>
      </c>
      <c r="AN4045">
        <v>9054074</v>
      </c>
      <c r="AO4045">
        <v>2.7999999999999545</v>
      </c>
      <c r="AP4045">
        <v>2.8</v>
      </c>
      <c r="AQ4045">
        <v>2000</v>
      </c>
      <c r="AR4045">
        <f t="shared" si="319"/>
        <v>0</v>
      </c>
      <c r="AV4045" s="4">
        <v>3059029</v>
      </c>
      <c r="AW4045" s="4">
        <v>8368</v>
      </c>
      <c r="AX4045" s="4" t="s">
        <v>9329</v>
      </c>
      <c r="AY4045" s="4">
        <v>800</v>
      </c>
      <c r="AZ4045" s="4">
        <v>800</v>
      </c>
      <c r="BA4045" s="4">
        <v>0.16</v>
      </c>
      <c r="BB4045" s="7">
        <f>AZ4045+BA4045-AY4045</f>
        <v>0.15999999999996817</v>
      </c>
      <c r="BC4045" s="4" t="s">
        <v>9330</v>
      </c>
      <c r="BD4045" s="4">
        <v>18500</v>
      </c>
      <c r="BE4045" s="4" t="s">
        <v>4</v>
      </c>
      <c r="BF4045" s="4" t="s">
        <v>16</v>
      </c>
      <c r="BG4045" s="4" t="s">
        <v>6</v>
      </c>
      <c r="BH4045" s="4" t="s">
        <v>25</v>
      </c>
      <c r="BI4045" t="str">
        <f t="shared" si="320"/>
        <v>B</v>
      </c>
    </row>
    <row r="4046" spans="1:61" ht="15.75" customHeight="1" x14ac:dyDescent="0.2">
      <c r="A4046" s="4">
        <v>2953777</v>
      </c>
      <c r="B4046" s="4">
        <v>6349176</v>
      </c>
      <c r="C4046" s="4" t="s">
        <v>967</v>
      </c>
      <c r="D4046" s="4">
        <v>1500</v>
      </c>
      <c r="E4046" s="4">
        <v>1500</v>
      </c>
      <c r="F4046" s="4">
        <v>0.15</v>
      </c>
      <c r="G4046" s="7">
        <f>E4046+F4046-D4046</f>
        <v>0.15000000000009095</v>
      </c>
      <c r="H4046" s="4" t="s">
        <v>968</v>
      </c>
      <c r="I4046" s="4">
        <v>10000</v>
      </c>
      <c r="J4046" s="4" t="s">
        <v>4</v>
      </c>
      <c r="K4046" s="4" t="s">
        <v>16</v>
      </c>
      <c r="L4046" s="4" t="s">
        <v>6</v>
      </c>
      <c r="M4046" s="4" t="s">
        <v>52</v>
      </c>
      <c r="O4046" s="4"/>
      <c r="P4046" s="14">
        <v>9054207</v>
      </c>
      <c r="Q4046" s="12">
        <v>-2000</v>
      </c>
      <c r="S4046" s="14">
        <v>8520849</v>
      </c>
      <c r="T4046" s="12">
        <v>-1986.5</v>
      </c>
      <c r="U4046">
        <f>SUM($T$2:T4046)</f>
        <v>2439050.1599999988</v>
      </c>
      <c r="W4046" s="16">
        <v>8520849</v>
      </c>
      <c r="X4046">
        <v>2439050.1599999988</v>
      </c>
      <c r="Y4046">
        <v>4045</v>
      </c>
      <c r="Z4046" s="18">
        <f t="shared" si="317"/>
        <v>5.8577969420479237</v>
      </c>
      <c r="AA4046" s="18">
        <f t="shared" si="318"/>
        <v>0.88628396143733568</v>
      </c>
      <c r="AB4046" t="str">
        <f t="shared" si="316"/>
        <v>C</v>
      </c>
      <c r="AI4046" s="14">
        <v>9054207</v>
      </c>
      <c r="AJ4046" s="12">
        <v>-2000</v>
      </c>
      <c r="AK4046" s="12">
        <v>0</v>
      </c>
      <c r="AL4046" s="12">
        <v>0</v>
      </c>
      <c r="AN4046">
        <v>9054207</v>
      </c>
      <c r="AO4046">
        <v>-2000</v>
      </c>
      <c r="AP4046">
        <v>0</v>
      </c>
      <c r="AQ4046">
        <v>0</v>
      </c>
      <c r="AR4046">
        <f t="shared" si="319"/>
        <v>0</v>
      </c>
      <c r="AV4046" s="4">
        <v>2953777</v>
      </c>
      <c r="AW4046" s="4">
        <v>6349176</v>
      </c>
      <c r="AX4046" s="4" t="s">
        <v>967</v>
      </c>
      <c r="AY4046" s="4">
        <v>1500</v>
      </c>
      <c r="AZ4046" s="4">
        <v>1500</v>
      </c>
      <c r="BA4046" s="4">
        <v>0.15</v>
      </c>
      <c r="BB4046" s="7">
        <f>AZ4046+BA4046-AY4046</f>
        <v>0.15000000000009095</v>
      </c>
      <c r="BC4046" s="4" t="s">
        <v>968</v>
      </c>
      <c r="BD4046" s="4">
        <v>10000</v>
      </c>
      <c r="BE4046" s="4" t="s">
        <v>4</v>
      </c>
      <c r="BF4046" s="4" t="s">
        <v>16</v>
      </c>
      <c r="BG4046" s="4" t="s">
        <v>6</v>
      </c>
      <c r="BH4046" s="4" t="s">
        <v>52</v>
      </c>
      <c r="BI4046" t="str">
        <f t="shared" si="320"/>
        <v>C</v>
      </c>
    </row>
    <row r="4047" spans="1:61" ht="15.75" customHeight="1" x14ac:dyDescent="0.2">
      <c r="A4047" s="4">
        <v>2957970</v>
      </c>
      <c r="B4047" s="4">
        <v>8946645</v>
      </c>
      <c r="C4047" s="4" t="s">
        <v>1361</v>
      </c>
      <c r="D4047" s="4">
        <v>1500</v>
      </c>
      <c r="E4047" s="4">
        <v>1500</v>
      </c>
      <c r="F4047" s="4">
        <v>0.15</v>
      </c>
      <c r="G4047" s="7">
        <f>E4047+F4047-D4047</f>
        <v>0.15000000000009095</v>
      </c>
      <c r="H4047" s="4" t="s">
        <v>1362</v>
      </c>
      <c r="I4047" s="4">
        <v>25000</v>
      </c>
      <c r="J4047" s="4" t="s">
        <v>21</v>
      </c>
      <c r="K4047" s="4" t="s">
        <v>8</v>
      </c>
      <c r="M4047" s="4" t="s">
        <v>111</v>
      </c>
      <c r="O4047" s="4"/>
      <c r="P4047" s="14">
        <v>9054305</v>
      </c>
      <c r="Q4047" s="12">
        <v>0.29999999999995453</v>
      </c>
      <c r="S4047" s="14">
        <v>5927447</v>
      </c>
      <c r="T4047" s="12">
        <v>-1990</v>
      </c>
      <c r="U4047">
        <f>SUM($T$2:T4047)</f>
        <v>2437060.1599999988</v>
      </c>
      <c r="W4047" s="16">
        <v>5927447</v>
      </c>
      <c r="X4047">
        <v>2437060.1599999988</v>
      </c>
      <c r="Y4047">
        <v>4046</v>
      </c>
      <c r="Z4047" s="18">
        <f t="shared" si="317"/>
        <v>5.8530176160193541</v>
      </c>
      <c r="AA4047" s="18">
        <f t="shared" si="318"/>
        <v>0.88650306748466257</v>
      </c>
      <c r="AB4047" t="str">
        <f t="shared" si="316"/>
        <v>C</v>
      </c>
      <c r="AI4047" s="14">
        <v>9054305</v>
      </c>
      <c r="AJ4047" s="12">
        <v>0.29999999999995453</v>
      </c>
      <c r="AK4047" s="12">
        <v>0.3</v>
      </c>
      <c r="AL4047" s="12">
        <v>600</v>
      </c>
      <c r="AN4047">
        <v>9054305</v>
      </c>
      <c r="AO4047">
        <v>0.29999999999995453</v>
      </c>
      <c r="AP4047">
        <v>0.3</v>
      </c>
      <c r="AQ4047">
        <v>600</v>
      </c>
      <c r="AR4047">
        <f t="shared" si="319"/>
        <v>0</v>
      </c>
      <c r="AV4047" s="4">
        <v>2957970</v>
      </c>
      <c r="AW4047" s="4">
        <v>8946645</v>
      </c>
      <c r="AX4047" s="4" t="s">
        <v>1361</v>
      </c>
      <c r="AY4047" s="4">
        <v>1500</v>
      </c>
      <c r="AZ4047" s="4">
        <v>1500</v>
      </c>
      <c r="BA4047" s="4">
        <v>0.15</v>
      </c>
      <c r="BB4047" s="7">
        <f>AZ4047+BA4047-AY4047</f>
        <v>0.15000000000009095</v>
      </c>
      <c r="BC4047" s="4" t="s">
        <v>1362</v>
      </c>
      <c r="BD4047" s="4">
        <v>25000</v>
      </c>
      <c r="BE4047" s="4" t="s">
        <v>21</v>
      </c>
      <c r="BF4047" s="4" t="s">
        <v>8</v>
      </c>
      <c r="BH4047" s="4" t="s">
        <v>111</v>
      </c>
      <c r="BI4047" t="str">
        <f t="shared" si="320"/>
        <v>B</v>
      </c>
    </row>
    <row r="4048" spans="1:61" ht="15.75" customHeight="1" x14ac:dyDescent="0.2">
      <c r="A4048" s="4">
        <v>2961568</v>
      </c>
      <c r="B4048" s="4">
        <v>8945175</v>
      </c>
      <c r="C4048" s="4" t="s">
        <v>1707</v>
      </c>
      <c r="D4048" s="4">
        <v>1500</v>
      </c>
      <c r="E4048" s="4">
        <v>1500</v>
      </c>
      <c r="F4048" s="4">
        <v>0.15</v>
      </c>
      <c r="G4048" s="7">
        <f>E4048+F4048-D4048</f>
        <v>0.15000000000009095</v>
      </c>
      <c r="H4048" s="4" t="s">
        <v>1708</v>
      </c>
      <c r="I4048" s="4">
        <v>25000</v>
      </c>
      <c r="J4048" s="4" t="s">
        <v>4</v>
      </c>
      <c r="K4048" s="4" t="s">
        <v>5</v>
      </c>
      <c r="M4048" s="4" t="s">
        <v>25</v>
      </c>
      <c r="O4048" s="4"/>
      <c r="P4048" s="14">
        <v>9054536</v>
      </c>
      <c r="Q4048" s="12">
        <v>2.0799999999999272</v>
      </c>
      <c r="S4048" s="14">
        <v>8939288</v>
      </c>
      <c r="T4048" s="12">
        <v>-1990</v>
      </c>
      <c r="U4048">
        <f>SUM($T$2:T4048)</f>
        <v>2435070.1599999988</v>
      </c>
      <c r="W4048" s="16">
        <v>8939288</v>
      </c>
      <c r="X4048">
        <v>2435070.1599999988</v>
      </c>
      <c r="Y4048">
        <v>4047</v>
      </c>
      <c r="Z4048" s="18">
        <f t="shared" si="317"/>
        <v>5.8482382899907845</v>
      </c>
      <c r="AA4048" s="18">
        <f t="shared" si="318"/>
        <v>0.88672217353198945</v>
      </c>
      <c r="AB4048" t="str">
        <f t="shared" si="316"/>
        <v>C</v>
      </c>
      <c r="AI4048" s="14">
        <v>9054536</v>
      </c>
      <c r="AJ4048" s="12">
        <v>2.0799999999999272</v>
      </c>
      <c r="AK4048" s="12">
        <v>2.08</v>
      </c>
      <c r="AL4048" s="12">
        <v>1600</v>
      </c>
      <c r="AN4048">
        <v>9054536</v>
      </c>
      <c r="AO4048">
        <v>2.0799999999999272</v>
      </c>
      <c r="AP4048">
        <v>2.08</v>
      </c>
      <c r="AQ4048">
        <v>1600</v>
      </c>
      <c r="AR4048">
        <f t="shared" si="319"/>
        <v>0</v>
      </c>
      <c r="AV4048" s="4">
        <v>2961568</v>
      </c>
      <c r="AW4048" s="4">
        <v>8945175</v>
      </c>
      <c r="AX4048" s="4" t="s">
        <v>1707</v>
      </c>
      <c r="AY4048" s="4">
        <v>1500</v>
      </c>
      <c r="AZ4048" s="4">
        <v>1500</v>
      </c>
      <c r="BA4048" s="4">
        <v>0.15</v>
      </c>
      <c r="BB4048" s="7">
        <f>AZ4048+BA4048-AY4048</f>
        <v>0.15000000000009095</v>
      </c>
      <c r="BC4048" s="4" t="s">
        <v>1708</v>
      </c>
      <c r="BD4048" s="4">
        <v>25000</v>
      </c>
      <c r="BE4048" s="4" t="s">
        <v>4</v>
      </c>
      <c r="BF4048" s="4" t="s">
        <v>5</v>
      </c>
      <c r="BH4048" s="4" t="s">
        <v>25</v>
      </c>
      <c r="BI4048" t="str">
        <f t="shared" si="320"/>
        <v>A</v>
      </c>
    </row>
    <row r="4049" spans="1:61" ht="15.75" customHeight="1" x14ac:dyDescent="0.2">
      <c r="A4049" s="4">
        <v>2967448</v>
      </c>
      <c r="B4049" s="4">
        <v>5255517</v>
      </c>
      <c r="C4049" s="4" t="s">
        <v>2228</v>
      </c>
      <c r="D4049" s="4">
        <v>1500</v>
      </c>
      <c r="E4049" s="4">
        <v>1500</v>
      </c>
      <c r="F4049" s="4">
        <v>0.15</v>
      </c>
      <c r="G4049" s="7">
        <f>E4049+F4049-D4049</f>
        <v>0.15000000000009095</v>
      </c>
      <c r="H4049" s="4" t="s">
        <v>2229</v>
      </c>
      <c r="I4049" s="4">
        <v>20000</v>
      </c>
      <c r="J4049" s="4" t="s">
        <v>4</v>
      </c>
      <c r="K4049" s="4" t="s">
        <v>13</v>
      </c>
      <c r="L4049" s="4" t="s">
        <v>201</v>
      </c>
      <c r="M4049" s="4" t="s">
        <v>25</v>
      </c>
      <c r="O4049" s="4"/>
      <c r="P4049" s="14">
        <v>9054592</v>
      </c>
      <c r="Q4049" s="12">
        <v>1172.25</v>
      </c>
      <c r="S4049" s="14">
        <v>6884998</v>
      </c>
      <c r="T4049" s="12">
        <v>-1992.6</v>
      </c>
      <c r="U4049">
        <f>SUM($T$2:T4049)</f>
        <v>2433077.5599999987</v>
      </c>
      <c r="W4049" s="16">
        <v>6884998</v>
      </c>
      <c r="X4049">
        <v>2433077.5599999987</v>
      </c>
      <c r="Y4049">
        <v>4048</v>
      </c>
      <c r="Z4049" s="18">
        <f t="shared" si="317"/>
        <v>5.843452719616649</v>
      </c>
      <c r="AA4049" s="18">
        <f t="shared" si="318"/>
        <v>0.88694127957931634</v>
      </c>
      <c r="AB4049" t="str">
        <f t="shared" si="316"/>
        <v>C</v>
      </c>
      <c r="AI4049" s="14">
        <v>9054592</v>
      </c>
      <c r="AJ4049" s="12">
        <v>1172.25</v>
      </c>
      <c r="AK4049" s="12">
        <v>1172.25</v>
      </c>
      <c r="AL4049" s="12">
        <v>1500</v>
      </c>
      <c r="AN4049">
        <v>9054592</v>
      </c>
      <c r="AO4049">
        <v>1172.25</v>
      </c>
      <c r="AP4049">
        <v>1172.25</v>
      </c>
      <c r="AQ4049">
        <v>1500</v>
      </c>
      <c r="AR4049">
        <f t="shared" si="319"/>
        <v>0</v>
      </c>
      <c r="AV4049" s="4">
        <v>2967448</v>
      </c>
      <c r="AW4049" s="4">
        <v>5255517</v>
      </c>
      <c r="AX4049" s="4" t="s">
        <v>2228</v>
      </c>
      <c r="AY4049" s="4">
        <v>1500</v>
      </c>
      <c r="AZ4049" s="4">
        <v>1500</v>
      </c>
      <c r="BA4049" s="4">
        <v>0.15</v>
      </c>
      <c r="BB4049" s="7">
        <f>AZ4049+BA4049-AY4049</f>
        <v>0.15000000000009095</v>
      </c>
      <c r="BC4049" s="4" t="s">
        <v>2229</v>
      </c>
      <c r="BD4049" s="4">
        <v>20000</v>
      </c>
      <c r="BE4049" s="4" t="s">
        <v>4</v>
      </c>
      <c r="BF4049" s="4" t="s">
        <v>13</v>
      </c>
      <c r="BG4049" s="4" t="s">
        <v>201</v>
      </c>
      <c r="BH4049" s="4" t="s">
        <v>25</v>
      </c>
      <c r="BI4049" t="str">
        <f t="shared" si="320"/>
        <v>B</v>
      </c>
    </row>
    <row r="4050" spans="1:61" ht="15.75" customHeight="1" x14ac:dyDescent="0.2">
      <c r="A4050" s="4">
        <v>2972096</v>
      </c>
      <c r="B4050" s="4">
        <v>8306943</v>
      </c>
      <c r="C4050" s="4" t="s">
        <v>2617</v>
      </c>
      <c r="D4050" s="4">
        <v>1500</v>
      </c>
      <c r="E4050" s="4">
        <v>1500</v>
      </c>
      <c r="F4050" s="4">
        <v>0.15</v>
      </c>
      <c r="G4050" s="7">
        <f>E4050+F4050-D4050</f>
        <v>0.15000000000009095</v>
      </c>
      <c r="H4050" s="4" t="s">
        <v>2618</v>
      </c>
      <c r="I4050" s="4">
        <v>14000</v>
      </c>
      <c r="J4050" s="4" t="s">
        <v>32</v>
      </c>
      <c r="K4050" s="4" t="s">
        <v>13</v>
      </c>
      <c r="M4050" s="4" t="s">
        <v>64</v>
      </c>
      <c r="O4050" s="4"/>
      <c r="P4050" s="14">
        <v>9055257</v>
      </c>
      <c r="Q4050" s="12">
        <v>-500</v>
      </c>
      <c r="S4050" s="14">
        <v>8565810</v>
      </c>
      <c r="T4050" s="12">
        <v>-1995</v>
      </c>
      <c r="U4050">
        <f>SUM($T$2:T4050)</f>
        <v>2431082.5599999987</v>
      </c>
      <c r="W4050" s="16">
        <v>8565810</v>
      </c>
      <c r="X4050">
        <v>2431082.5599999987</v>
      </c>
      <c r="Y4050">
        <v>4049</v>
      </c>
      <c r="Z4050" s="18">
        <f t="shared" si="317"/>
        <v>5.8386613852312239</v>
      </c>
      <c r="AA4050" s="18">
        <f t="shared" si="318"/>
        <v>0.88716038562664334</v>
      </c>
      <c r="AB4050" t="str">
        <f t="shared" si="316"/>
        <v>C</v>
      </c>
      <c r="AI4050" s="14">
        <v>9055257</v>
      </c>
      <c r="AJ4050" s="12">
        <v>-500</v>
      </c>
      <c r="AK4050" s="12">
        <v>0</v>
      </c>
      <c r="AL4050" s="12">
        <v>0</v>
      </c>
      <c r="AN4050">
        <v>9055257</v>
      </c>
      <c r="AO4050">
        <v>-500</v>
      </c>
      <c r="AP4050">
        <v>0</v>
      </c>
      <c r="AQ4050">
        <v>0</v>
      </c>
      <c r="AR4050">
        <f t="shared" si="319"/>
        <v>0</v>
      </c>
      <c r="AV4050" s="4">
        <v>2972096</v>
      </c>
      <c r="AW4050" s="4">
        <v>8306943</v>
      </c>
      <c r="AX4050" s="4" t="s">
        <v>2617</v>
      </c>
      <c r="AY4050" s="4">
        <v>1500</v>
      </c>
      <c r="AZ4050" s="4">
        <v>1500</v>
      </c>
      <c r="BA4050" s="4">
        <v>0.15</v>
      </c>
      <c r="BB4050" s="7">
        <f>AZ4050+BA4050-AY4050</f>
        <v>0.15000000000009095</v>
      </c>
      <c r="BC4050" s="4" t="s">
        <v>2618</v>
      </c>
      <c r="BD4050" s="4">
        <v>14000</v>
      </c>
      <c r="BE4050" s="4" t="s">
        <v>32</v>
      </c>
      <c r="BF4050" s="4" t="s">
        <v>13</v>
      </c>
      <c r="BH4050" s="4" t="s">
        <v>64</v>
      </c>
      <c r="BI4050" t="str">
        <f t="shared" si="320"/>
        <v>B</v>
      </c>
    </row>
    <row r="4051" spans="1:61" ht="15.75" customHeight="1" x14ac:dyDescent="0.2">
      <c r="A4051" s="4">
        <v>2983884</v>
      </c>
      <c r="B4051" s="4">
        <v>9019249</v>
      </c>
      <c r="C4051" s="4" t="s">
        <v>3677</v>
      </c>
      <c r="D4051" s="4">
        <v>1500</v>
      </c>
      <c r="E4051" s="4">
        <v>1500</v>
      </c>
      <c r="F4051" s="4">
        <v>0.15</v>
      </c>
      <c r="G4051" s="7">
        <f>E4051+F4051-D4051</f>
        <v>0.15000000000009095</v>
      </c>
      <c r="H4051" s="4" t="s">
        <v>3678</v>
      </c>
      <c r="I4051" s="4">
        <v>12000</v>
      </c>
      <c r="J4051" s="4" t="s">
        <v>4</v>
      </c>
      <c r="K4051" s="4" t="s">
        <v>8</v>
      </c>
      <c r="L4051" s="4" t="s">
        <v>6</v>
      </c>
      <c r="M4051" s="4" t="s">
        <v>76</v>
      </c>
      <c r="O4051" s="4"/>
      <c r="P4051" s="14">
        <v>9055474</v>
      </c>
      <c r="Q4051" s="12">
        <v>-1700</v>
      </c>
      <c r="S4051" s="14">
        <v>9007552</v>
      </c>
      <c r="T4051" s="12">
        <v>-1995</v>
      </c>
      <c r="U4051">
        <f>SUM($T$2:T4051)</f>
        <v>2429087.5599999987</v>
      </c>
      <c r="W4051" s="16">
        <v>9007552</v>
      </c>
      <c r="X4051">
        <v>2429087.5599999987</v>
      </c>
      <c r="Y4051">
        <v>4050</v>
      </c>
      <c r="Z4051" s="18">
        <f t="shared" si="317"/>
        <v>5.8338700508457979</v>
      </c>
      <c r="AA4051" s="18">
        <f t="shared" si="318"/>
        <v>0.88737949167397023</v>
      </c>
      <c r="AB4051" t="str">
        <f t="shared" si="316"/>
        <v>C</v>
      </c>
      <c r="AI4051" s="14">
        <v>9055474</v>
      </c>
      <c r="AJ4051" s="12">
        <v>-1700</v>
      </c>
      <c r="AK4051" s="12">
        <v>0</v>
      </c>
      <c r="AL4051" s="12">
        <v>0</v>
      </c>
      <c r="AN4051">
        <v>9055474</v>
      </c>
      <c r="AO4051">
        <v>-1700</v>
      </c>
      <c r="AP4051">
        <v>0</v>
      </c>
      <c r="AQ4051">
        <v>0</v>
      </c>
      <c r="AR4051">
        <f t="shared" si="319"/>
        <v>0</v>
      </c>
      <c r="AV4051" s="4">
        <v>2983884</v>
      </c>
      <c r="AW4051" s="4">
        <v>9019249</v>
      </c>
      <c r="AX4051" s="4" t="s">
        <v>3677</v>
      </c>
      <c r="AY4051" s="4">
        <v>1500</v>
      </c>
      <c r="AZ4051" s="4">
        <v>1500</v>
      </c>
      <c r="BA4051" s="4">
        <v>0.15</v>
      </c>
      <c r="BB4051" s="7">
        <f>AZ4051+BA4051-AY4051</f>
        <v>0.15000000000009095</v>
      </c>
      <c r="BC4051" s="4" t="s">
        <v>3678</v>
      </c>
      <c r="BD4051" s="4">
        <v>12000</v>
      </c>
      <c r="BE4051" s="4" t="s">
        <v>4</v>
      </c>
      <c r="BF4051" s="4" t="s">
        <v>8</v>
      </c>
      <c r="BG4051" s="4" t="s">
        <v>6</v>
      </c>
      <c r="BH4051" s="4" t="s">
        <v>76</v>
      </c>
      <c r="BI4051" t="str">
        <f t="shared" si="320"/>
        <v>B</v>
      </c>
    </row>
    <row r="4052" spans="1:61" ht="15.75" customHeight="1" x14ac:dyDescent="0.2">
      <c r="A4052" s="4">
        <v>3004212</v>
      </c>
      <c r="B4052" s="4">
        <v>8602924</v>
      </c>
      <c r="C4052" s="4" t="s">
        <v>5424</v>
      </c>
      <c r="D4052" s="4">
        <v>1500</v>
      </c>
      <c r="E4052" s="4">
        <v>1500</v>
      </c>
      <c r="F4052" s="4">
        <v>0.15</v>
      </c>
      <c r="G4052" s="7">
        <f>E4052+F4052-D4052</f>
        <v>0.15000000000009095</v>
      </c>
      <c r="H4052" s="4" t="s">
        <v>5425</v>
      </c>
      <c r="I4052" s="4">
        <v>25000</v>
      </c>
      <c r="J4052" s="4" t="s">
        <v>4</v>
      </c>
      <c r="K4052" s="4" t="s">
        <v>13</v>
      </c>
      <c r="L4052" s="4" t="s">
        <v>6</v>
      </c>
      <c r="M4052" s="4" t="s">
        <v>48</v>
      </c>
      <c r="O4052" s="4"/>
      <c r="P4052" s="14">
        <v>9055726</v>
      </c>
      <c r="Q4052" s="12">
        <v>997.5</v>
      </c>
      <c r="S4052" s="14">
        <v>5399535</v>
      </c>
      <c r="T4052" s="12">
        <v>-1997</v>
      </c>
      <c r="U4052">
        <f>SUM($T$2:T4052)</f>
        <v>2427090.5599999987</v>
      </c>
      <c r="W4052" s="16">
        <v>5399535</v>
      </c>
      <c r="X4052">
        <v>2427090.5599999987</v>
      </c>
      <c r="Y4052">
        <v>4051</v>
      </c>
      <c r="Z4052" s="18">
        <f t="shared" si="317"/>
        <v>5.8290739131176306</v>
      </c>
      <c r="AA4052" s="18">
        <f t="shared" si="318"/>
        <v>0.88759859772129712</v>
      </c>
      <c r="AB4052" t="str">
        <f t="shared" si="316"/>
        <v>C</v>
      </c>
      <c r="AI4052" s="14">
        <v>9055726</v>
      </c>
      <c r="AJ4052" s="12">
        <v>997.5</v>
      </c>
      <c r="AK4052" s="12">
        <v>997.5</v>
      </c>
      <c r="AL4052" s="12">
        <v>1500</v>
      </c>
      <c r="AN4052">
        <v>9055726</v>
      </c>
      <c r="AO4052">
        <v>997.5</v>
      </c>
      <c r="AP4052">
        <v>997.5</v>
      </c>
      <c r="AQ4052">
        <v>1500</v>
      </c>
      <c r="AR4052">
        <f t="shared" si="319"/>
        <v>0</v>
      </c>
      <c r="AV4052" s="4">
        <v>3004212</v>
      </c>
      <c r="AW4052" s="4">
        <v>8602924</v>
      </c>
      <c r="AX4052" s="4" t="s">
        <v>5424</v>
      </c>
      <c r="AY4052" s="4">
        <v>1500</v>
      </c>
      <c r="AZ4052" s="4">
        <v>1500</v>
      </c>
      <c r="BA4052" s="4">
        <v>0.15</v>
      </c>
      <c r="BB4052" s="7">
        <f>AZ4052+BA4052-AY4052</f>
        <v>0.15000000000009095</v>
      </c>
      <c r="BC4052" s="4" t="s">
        <v>5425</v>
      </c>
      <c r="BD4052" s="4">
        <v>25000</v>
      </c>
      <c r="BE4052" s="4" t="s">
        <v>4</v>
      </c>
      <c r="BF4052" s="4" t="s">
        <v>13</v>
      </c>
      <c r="BG4052" s="4" t="s">
        <v>6</v>
      </c>
      <c r="BH4052" s="4" t="s">
        <v>48</v>
      </c>
      <c r="BI4052" t="str">
        <f t="shared" si="320"/>
        <v>B</v>
      </c>
    </row>
    <row r="4053" spans="1:61" ht="15.75" customHeight="1" x14ac:dyDescent="0.2">
      <c r="A4053" s="4">
        <v>3006529</v>
      </c>
      <c r="B4053" s="4">
        <v>7978223</v>
      </c>
      <c r="C4053" s="4" t="s">
        <v>5600</v>
      </c>
      <c r="D4053" s="4">
        <v>1500</v>
      </c>
      <c r="E4053" s="4">
        <v>1500</v>
      </c>
      <c r="F4053" s="4">
        <v>0.15</v>
      </c>
      <c r="G4053" s="7">
        <f>E4053+F4053-D4053</f>
        <v>0.15000000000009095</v>
      </c>
      <c r="H4053" s="4" t="s">
        <v>5601</v>
      </c>
      <c r="I4053" s="4">
        <v>20000</v>
      </c>
      <c r="J4053" s="4" t="s">
        <v>4</v>
      </c>
      <c r="K4053" s="4" t="s">
        <v>13</v>
      </c>
      <c r="M4053" s="4" t="s">
        <v>17</v>
      </c>
      <c r="O4053" s="4"/>
      <c r="P4053" s="14">
        <v>9055880</v>
      </c>
      <c r="Q4053" s="12">
        <v>0.99000000000000909</v>
      </c>
      <c r="S4053" s="14">
        <v>8453425</v>
      </c>
      <c r="T4053" s="12">
        <v>-1997</v>
      </c>
      <c r="U4053">
        <f>SUM($T$2:T4053)</f>
        <v>2425093.5599999987</v>
      </c>
      <c r="W4053" s="16">
        <v>8453425</v>
      </c>
      <c r="X4053">
        <v>2425093.5599999987</v>
      </c>
      <c r="Y4053">
        <v>4052</v>
      </c>
      <c r="Z4053" s="18">
        <f t="shared" si="317"/>
        <v>5.8242777753894623</v>
      </c>
      <c r="AA4053" s="18">
        <f t="shared" si="318"/>
        <v>0.88781770376862401</v>
      </c>
      <c r="AB4053" t="str">
        <f t="shared" si="316"/>
        <v>C</v>
      </c>
      <c r="AI4053" s="14">
        <v>9055880</v>
      </c>
      <c r="AJ4053" s="12">
        <v>0.99000000000000909</v>
      </c>
      <c r="AK4053" s="12">
        <v>0.99</v>
      </c>
      <c r="AL4053" s="12">
        <v>1100</v>
      </c>
      <c r="AN4053">
        <v>9055880</v>
      </c>
      <c r="AO4053">
        <v>0.99000000000000909</v>
      </c>
      <c r="AP4053">
        <v>0.99</v>
      </c>
      <c r="AQ4053">
        <v>1100</v>
      </c>
      <c r="AR4053">
        <f t="shared" si="319"/>
        <v>0</v>
      </c>
      <c r="AV4053" s="4">
        <v>3006529</v>
      </c>
      <c r="AW4053" s="4">
        <v>7978223</v>
      </c>
      <c r="AX4053" s="4" t="s">
        <v>5600</v>
      </c>
      <c r="AY4053" s="4">
        <v>1500</v>
      </c>
      <c r="AZ4053" s="4">
        <v>1500</v>
      </c>
      <c r="BA4053" s="4">
        <v>0.15</v>
      </c>
      <c r="BB4053" s="7">
        <f>AZ4053+BA4053-AY4053</f>
        <v>0.15000000000009095</v>
      </c>
      <c r="BC4053" s="4" t="s">
        <v>5601</v>
      </c>
      <c r="BD4053" s="4">
        <v>20000</v>
      </c>
      <c r="BE4053" s="4" t="s">
        <v>4</v>
      </c>
      <c r="BF4053" s="4" t="s">
        <v>13</v>
      </c>
      <c r="BH4053" s="4" t="s">
        <v>17</v>
      </c>
      <c r="BI4053" t="str">
        <f t="shared" si="320"/>
        <v>B</v>
      </c>
    </row>
    <row r="4054" spans="1:61" ht="15.75" customHeight="1" x14ac:dyDescent="0.2">
      <c r="A4054" s="4">
        <v>3044021</v>
      </c>
      <c r="B4054" s="4">
        <v>9182671</v>
      </c>
      <c r="C4054" s="4" t="s">
        <v>8355</v>
      </c>
      <c r="D4054" s="4">
        <v>1500</v>
      </c>
      <c r="E4054" s="4">
        <v>1500</v>
      </c>
      <c r="F4054" s="4">
        <v>0.15</v>
      </c>
      <c r="G4054" s="7">
        <f>E4054+F4054-D4054</f>
        <v>0.15000000000009095</v>
      </c>
      <c r="H4054" s="4" t="s">
        <v>8356</v>
      </c>
      <c r="I4054" s="4">
        <v>20000</v>
      </c>
      <c r="J4054" s="4" t="s">
        <v>4</v>
      </c>
      <c r="K4054" s="4" t="s">
        <v>13</v>
      </c>
      <c r="L4054" s="4" t="s">
        <v>6</v>
      </c>
      <c r="M4054" s="4" t="s">
        <v>47</v>
      </c>
      <c r="O4054" s="4"/>
      <c r="P4054" s="14">
        <v>9056685</v>
      </c>
      <c r="Q4054" s="12">
        <v>-1000</v>
      </c>
      <c r="S4054" s="14">
        <v>8858858</v>
      </c>
      <c r="T4054" s="12">
        <v>-1997.2</v>
      </c>
      <c r="U4054">
        <f>SUM($T$2:T4054)</f>
        <v>2423096.3599999985</v>
      </c>
      <c r="W4054" s="16">
        <v>8858858</v>
      </c>
      <c r="X4054">
        <v>2423096.3599999985</v>
      </c>
      <c r="Y4054">
        <v>4053</v>
      </c>
      <c r="Z4054" s="18">
        <f t="shared" si="317"/>
        <v>5.8194811573270204</v>
      </c>
      <c r="AA4054" s="18">
        <f t="shared" si="318"/>
        <v>0.8880368098159509</v>
      </c>
      <c r="AB4054" t="str">
        <f t="shared" si="316"/>
        <v>C</v>
      </c>
      <c r="AI4054" s="14">
        <v>9056685</v>
      </c>
      <c r="AJ4054" s="12">
        <v>-1000</v>
      </c>
      <c r="AK4054" s="12">
        <v>0</v>
      </c>
      <c r="AL4054" s="12">
        <v>0</v>
      </c>
      <c r="AN4054">
        <v>9056685</v>
      </c>
      <c r="AO4054">
        <v>-1000</v>
      </c>
      <c r="AP4054">
        <v>0</v>
      </c>
      <c r="AQ4054">
        <v>0</v>
      </c>
      <c r="AR4054">
        <f t="shared" si="319"/>
        <v>0</v>
      </c>
      <c r="AV4054" s="4">
        <v>3044021</v>
      </c>
      <c r="AW4054" s="4">
        <v>9182671</v>
      </c>
      <c r="AX4054" s="4" t="s">
        <v>8355</v>
      </c>
      <c r="AY4054" s="4">
        <v>1500</v>
      </c>
      <c r="AZ4054" s="4">
        <v>1500</v>
      </c>
      <c r="BA4054" s="4">
        <v>0.15</v>
      </c>
      <c r="BB4054" s="7">
        <f>AZ4054+BA4054-AY4054</f>
        <v>0.15000000000009095</v>
      </c>
      <c r="BC4054" s="4" t="s">
        <v>8356</v>
      </c>
      <c r="BD4054" s="4">
        <v>20000</v>
      </c>
      <c r="BE4054" s="4" t="s">
        <v>4</v>
      </c>
      <c r="BF4054" s="4" t="s">
        <v>13</v>
      </c>
      <c r="BG4054" s="4" t="s">
        <v>6</v>
      </c>
      <c r="BH4054" s="4" t="s">
        <v>47</v>
      </c>
      <c r="BI4054" t="str">
        <f t="shared" si="320"/>
        <v>B</v>
      </c>
    </row>
    <row r="4055" spans="1:61" ht="15.75" customHeight="1" x14ac:dyDescent="0.2">
      <c r="A4055" s="4">
        <v>3047458</v>
      </c>
      <c r="B4055" s="4">
        <v>4317041</v>
      </c>
      <c r="C4055" s="4" t="s">
        <v>8565</v>
      </c>
      <c r="D4055" s="4">
        <v>1500</v>
      </c>
      <c r="E4055" s="4">
        <v>1500</v>
      </c>
      <c r="F4055" s="4">
        <v>0.15</v>
      </c>
      <c r="G4055" s="7">
        <f>E4055+F4055-D4055</f>
        <v>0.15000000000009095</v>
      </c>
      <c r="H4055" s="4" t="s">
        <v>8566</v>
      </c>
      <c r="I4055" s="4">
        <v>20000</v>
      </c>
      <c r="J4055" s="4" t="s">
        <v>32</v>
      </c>
      <c r="K4055" s="4" t="s">
        <v>5</v>
      </c>
      <c r="M4055" s="4" t="s">
        <v>17</v>
      </c>
      <c r="O4055" s="4"/>
      <c r="P4055" s="14">
        <v>9056734</v>
      </c>
      <c r="Q4055" s="12">
        <v>193</v>
      </c>
      <c r="S4055" s="14">
        <v>17554</v>
      </c>
      <c r="T4055" s="12">
        <v>-1998</v>
      </c>
      <c r="U4055">
        <f>SUM($T$2:T4055)</f>
        <v>2421098.3599999985</v>
      </c>
      <c r="W4055" s="16">
        <v>17554</v>
      </c>
      <c r="X4055">
        <v>2421098.3599999985</v>
      </c>
      <c r="Y4055">
        <v>4054</v>
      </c>
      <c r="Z4055" s="18">
        <f t="shared" si="317"/>
        <v>5.8146826179274811</v>
      </c>
      <c r="AA4055" s="18">
        <f t="shared" si="318"/>
        <v>0.88825591586327779</v>
      </c>
      <c r="AB4055" t="str">
        <f t="shared" si="316"/>
        <v>C</v>
      </c>
      <c r="AI4055" s="14">
        <v>9056734</v>
      </c>
      <c r="AJ4055" s="12">
        <v>193</v>
      </c>
      <c r="AK4055" s="12">
        <v>193</v>
      </c>
      <c r="AL4055" s="12">
        <v>2000</v>
      </c>
      <c r="AN4055">
        <v>9056734</v>
      </c>
      <c r="AO4055">
        <v>193</v>
      </c>
      <c r="AP4055">
        <v>193</v>
      </c>
      <c r="AQ4055">
        <v>2000</v>
      </c>
      <c r="AR4055">
        <f t="shared" si="319"/>
        <v>0</v>
      </c>
      <c r="AV4055" s="4">
        <v>3047458</v>
      </c>
      <c r="AW4055" s="4">
        <v>4317041</v>
      </c>
      <c r="AX4055" s="4" t="s">
        <v>8565</v>
      </c>
      <c r="AY4055" s="4">
        <v>1500</v>
      </c>
      <c r="AZ4055" s="4">
        <v>1500</v>
      </c>
      <c r="BA4055" s="4">
        <v>0.15</v>
      </c>
      <c r="BB4055" s="7">
        <f>AZ4055+BA4055-AY4055</f>
        <v>0.15000000000009095</v>
      </c>
      <c r="BC4055" s="4" t="s">
        <v>8566</v>
      </c>
      <c r="BD4055" s="4">
        <v>20000</v>
      </c>
      <c r="BE4055" s="4" t="s">
        <v>32</v>
      </c>
      <c r="BF4055" s="4" t="s">
        <v>5</v>
      </c>
      <c r="BH4055" s="4" t="s">
        <v>17</v>
      </c>
      <c r="BI4055" t="str">
        <f t="shared" si="320"/>
        <v>C</v>
      </c>
    </row>
    <row r="4056" spans="1:61" ht="15.75" customHeight="1" x14ac:dyDescent="0.2">
      <c r="A4056" s="4">
        <v>3054997</v>
      </c>
      <c r="B4056" s="4">
        <v>6287800</v>
      </c>
      <c r="C4056" s="4" t="s">
        <v>9078</v>
      </c>
      <c r="D4056" s="4">
        <v>1500</v>
      </c>
      <c r="E4056" s="4">
        <v>1500</v>
      </c>
      <c r="F4056" s="4">
        <v>0.15</v>
      </c>
      <c r="G4056" s="7">
        <f>E4056+F4056-D4056</f>
        <v>0.15000000000009095</v>
      </c>
      <c r="H4056" s="4" t="s">
        <v>9079</v>
      </c>
      <c r="I4056" s="4">
        <v>10000</v>
      </c>
      <c r="J4056" s="4" t="s">
        <v>4</v>
      </c>
      <c r="K4056" s="4" t="s">
        <v>22</v>
      </c>
      <c r="L4056" s="4" t="s">
        <v>6</v>
      </c>
      <c r="M4056" s="4" t="s">
        <v>40</v>
      </c>
      <c r="O4056" s="4"/>
      <c r="P4056" s="14">
        <v>9056895</v>
      </c>
      <c r="Q4056" s="12">
        <v>4.5</v>
      </c>
      <c r="S4056" s="14">
        <v>5486629</v>
      </c>
      <c r="T4056" s="12">
        <v>-1998.8</v>
      </c>
      <c r="U4056">
        <f>SUM($T$2:T4056)</f>
        <v>2419099.5599999987</v>
      </c>
      <c r="W4056" s="16">
        <v>5486629</v>
      </c>
      <c r="X4056">
        <v>2419099.5599999987</v>
      </c>
      <c r="Y4056">
        <v>4055</v>
      </c>
      <c r="Z4056" s="18">
        <f t="shared" si="317"/>
        <v>5.8098821571908461</v>
      </c>
      <c r="AA4056" s="18">
        <f t="shared" si="318"/>
        <v>0.88847502191060468</v>
      </c>
      <c r="AB4056" t="str">
        <f t="shared" si="316"/>
        <v>C</v>
      </c>
      <c r="AI4056" s="14">
        <v>9056895</v>
      </c>
      <c r="AJ4056" s="12">
        <v>4.5</v>
      </c>
      <c r="AK4056" s="12">
        <v>4.5</v>
      </c>
      <c r="AL4056" s="12">
        <v>3000</v>
      </c>
      <c r="AN4056">
        <v>9056895</v>
      </c>
      <c r="AO4056">
        <v>4.5</v>
      </c>
      <c r="AP4056">
        <v>4.5</v>
      </c>
      <c r="AQ4056">
        <v>3000</v>
      </c>
      <c r="AR4056">
        <f t="shared" si="319"/>
        <v>0</v>
      </c>
      <c r="AV4056" s="4">
        <v>3054997</v>
      </c>
      <c r="AW4056" s="4">
        <v>6287800</v>
      </c>
      <c r="AX4056" s="4" t="s">
        <v>9078</v>
      </c>
      <c r="AY4056" s="4">
        <v>1500</v>
      </c>
      <c r="AZ4056" s="4">
        <v>1500</v>
      </c>
      <c r="BA4056" s="4">
        <v>0.15</v>
      </c>
      <c r="BB4056" s="7">
        <f>AZ4056+BA4056-AY4056</f>
        <v>0.15000000000009095</v>
      </c>
      <c r="BC4056" s="4" t="s">
        <v>9079</v>
      </c>
      <c r="BD4056" s="4">
        <v>10000</v>
      </c>
      <c r="BE4056" s="4" t="s">
        <v>4</v>
      </c>
      <c r="BF4056" s="4" t="s">
        <v>22</v>
      </c>
      <c r="BG4056" s="4" t="s">
        <v>6</v>
      </c>
      <c r="BH4056" s="4" t="s">
        <v>40</v>
      </c>
      <c r="BI4056" t="str">
        <f t="shared" si="320"/>
        <v>B</v>
      </c>
    </row>
    <row r="4057" spans="1:61" ht="15.75" customHeight="1" x14ac:dyDescent="0.2">
      <c r="A4057" s="4">
        <v>2944747</v>
      </c>
      <c r="B4057" s="4">
        <v>6474049</v>
      </c>
      <c r="C4057" s="4" t="s">
        <v>49</v>
      </c>
      <c r="D4057" s="4">
        <v>500</v>
      </c>
      <c r="E4057" s="4">
        <v>500</v>
      </c>
      <c r="F4057" s="4">
        <v>0.15</v>
      </c>
      <c r="G4057" s="7">
        <f>E4057+F4057-D4057</f>
        <v>0.14999999999997726</v>
      </c>
      <c r="H4057" s="4" t="s">
        <v>50</v>
      </c>
      <c r="I4057" s="4">
        <v>17000</v>
      </c>
      <c r="J4057" s="4" t="s">
        <v>51</v>
      </c>
      <c r="K4057" s="4" t="s">
        <v>13</v>
      </c>
      <c r="M4057" s="4" t="s">
        <v>52</v>
      </c>
      <c r="O4057" s="4"/>
      <c r="P4057" s="14">
        <v>9056986</v>
      </c>
      <c r="Q4057" s="12">
        <v>3</v>
      </c>
      <c r="S4057" s="14">
        <v>115613</v>
      </c>
      <c r="T4057" s="12">
        <v>-1999.65</v>
      </c>
      <c r="U4057">
        <f>SUM($T$2:T4057)</f>
        <v>2417099.9099999988</v>
      </c>
      <c r="W4057" s="16">
        <v>115613</v>
      </c>
      <c r="X4057">
        <v>2417099.9099999988</v>
      </c>
      <c r="Y4057">
        <v>4056</v>
      </c>
      <c r="Z4057" s="18">
        <f t="shared" si="317"/>
        <v>5.8050796550335448</v>
      </c>
      <c r="AA4057" s="18">
        <f t="shared" si="318"/>
        <v>0.88869412795793168</v>
      </c>
      <c r="AB4057" t="str">
        <f t="shared" si="316"/>
        <v>C</v>
      </c>
      <c r="AI4057" s="14">
        <v>9056986</v>
      </c>
      <c r="AJ4057" s="12">
        <v>3</v>
      </c>
      <c r="AK4057" s="12">
        <v>3</v>
      </c>
      <c r="AL4057" s="12">
        <v>2000</v>
      </c>
      <c r="AN4057">
        <v>9056986</v>
      </c>
      <c r="AO4057">
        <v>3</v>
      </c>
      <c r="AP4057">
        <v>3</v>
      </c>
      <c r="AQ4057">
        <v>2000</v>
      </c>
      <c r="AR4057">
        <f t="shared" si="319"/>
        <v>0</v>
      </c>
      <c r="AV4057" s="4">
        <v>2944747</v>
      </c>
      <c r="AW4057" s="4">
        <v>6474049</v>
      </c>
      <c r="AX4057" s="4" t="s">
        <v>49</v>
      </c>
      <c r="AY4057" s="4">
        <v>500</v>
      </c>
      <c r="AZ4057" s="4">
        <v>500</v>
      </c>
      <c r="BA4057" s="4">
        <v>0.15</v>
      </c>
      <c r="BB4057" s="7">
        <f>AZ4057+BA4057-AY4057</f>
        <v>0.14999999999997726</v>
      </c>
      <c r="BC4057" s="4" t="s">
        <v>50</v>
      </c>
      <c r="BD4057" s="4">
        <v>17000</v>
      </c>
      <c r="BE4057" s="4" t="s">
        <v>51</v>
      </c>
      <c r="BF4057" s="4" t="s">
        <v>13</v>
      </c>
      <c r="BH4057" s="4" t="s">
        <v>52</v>
      </c>
      <c r="BI4057" t="str">
        <f t="shared" si="320"/>
        <v>C</v>
      </c>
    </row>
    <row r="4058" spans="1:61" ht="15.75" customHeight="1" x14ac:dyDescent="0.2">
      <c r="A4058" s="4">
        <v>2958166</v>
      </c>
      <c r="B4058" s="4">
        <v>8947324</v>
      </c>
      <c r="C4058" s="4" t="s">
        <v>1369</v>
      </c>
      <c r="D4058" s="4">
        <v>500</v>
      </c>
      <c r="E4058" s="4">
        <v>500</v>
      </c>
      <c r="F4058" s="4">
        <v>0.15</v>
      </c>
      <c r="G4058" s="7">
        <f>E4058+F4058-D4058</f>
        <v>0.14999999999997726</v>
      </c>
      <c r="H4058" s="4" t="s">
        <v>1370</v>
      </c>
      <c r="I4058" s="4">
        <v>10500</v>
      </c>
      <c r="J4058" s="4" t="s">
        <v>51</v>
      </c>
      <c r="K4058" s="4" t="s">
        <v>13</v>
      </c>
      <c r="M4058" s="4" t="s">
        <v>101</v>
      </c>
      <c r="O4058" s="4"/>
      <c r="P4058" s="14">
        <v>9057287</v>
      </c>
      <c r="Q4058" s="12">
        <v>3</v>
      </c>
      <c r="S4058" s="14">
        <v>9141938</v>
      </c>
      <c r="T4058" s="12">
        <v>-1999.7</v>
      </c>
      <c r="U4058">
        <f>SUM($T$2:T4058)</f>
        <v>2415100.2099999986</v>
      </c>
      <c r="W4058" s="16">
        <v>9141938</v>
      </c>
      <c r="X4058">
        <v>2415100.2099999986</v>
      </c>
      <c r="Y4058">
        <v>4057</v>
      </c>
      <c r="Z4058" s="18">
        <f t="shared" si="317"/>
        <v>5.8002770327926747</v>
      </c>
      <c r="AA4058" s="18">
        <f t="shared" si="318"/>
        <v>0.88891323400525857</v>
      </c>
      <c r="AB4058" t="str">
        <f t="shared" si="316"/>
        <v>C</v>
      </c>
      <c r="AI4058" s="14">
        <v>9057287</v>
      </c>
      <c r="AJ4058" s="12">
        <v>3</v>
      </c>
      <c r="AK4058" s="12">
        <v>3</v>
      </c>
      <c r="AL4058" s="12">
        <v>2000</v>
      </c>
      <c r="AN4058">
        <v>9057287</v>
      </c>
      <c r="AO4058">
        <v>3</v>
      </c>
      <c r="AP4058">
        <v>3</v>
      </c>
      <c r="AQ4058">
        <v>2000</v>
      </c>
      <c r="AR4058">
        <f t="shared" si="319"/>
        <v>0</v>
      </c>
      <c r="AV4058" s="4">
        <v>2958166</v>
      </c>
      <c r="AW4058" s="4">
        <v>8947324</v>
      </c>
      <c r="AX4058" s="4" t="s">
        <v>1369</v>
      </c>
      <c r="AY4058" s="4">
        <v>500</v>
      </c>
      <c r="AZ4058" s="4">
        <v>500</v>
      </c>
      <c r="BA4058" s="4">
        <v>0.15</v>
      </c>
      <c r="BB4058" s="7">
        <f>AZ4058+BA4058-AY4058</f>
        <v>0.14999999999997726</v>
      </c>
      <c r="BC4058" s="4" t="s">
        <v>1370</v>
      </c>
      <c r="BD4058" s="4">
        <v>10500</v>
      </c>
      <c r="BE4058" s="4" t="s">
        <v>51</v>
      </c>
      <c r="BF4058" s="4" t="s">
        <v>13</v>
      </c>
      <c r="BH4058" s="4" t="s">
        <v>101</v>
      </c>
      <c r="BI4058" t="str">
        <f t="shared" si="320"/>
        <v>B</v>
      </c>
    </row>
    <row r="4059" spans="1:61" ht="15.75" customHeight="1" x14ac:dyDescent="0.2">
      <c r="A4059" s="4">
        <v>2959608</v>
      </c>
      <c r="B4059" s="4">
        <v>8951531</v>
      </c>
      <c r="C4059" s="4" t="s">
        <v>1561</v>
      </c>
      <c r="D4059" s="4">
        <v>500</v>
      </c>
      <c r="E4059" s="4">
        <v>500</v>
      </c>
      <c r="F4059" s="4">
        <v>0.15</v>
      </c>
      <c r="G4059" s="7">
        <f>E4059+F4059-D4059</f>
        <v>0.14999999999997726</v>
      </c>
      <c r="H4059" s="4" t="s">
        <v>1562</v>
      </c>
      <c r="I4059" s="4">
        <v>10000</v>
      </c>
      <c r="J4059" s="4" t="s">
        <v>11</v>
      </c>
      <c r="K4059" s="4" t="s">
        <v>16</v>
      </c>
      <c r="M4059" s="4" t="s">
        <v>25</v>
      </c>
      <c r="O4059" s="4"/>
      <c r="P4059" s="14">
        <v>9057966</v>
      </c>
      <c r="Q4059" s="12">
        <v>10092.050000000001</v>
      </c>
      <c r="S4059" s="14">
        <v>4691569</v>
      </c>
      <c r="T4059" s="12">
        <v>-1999.75</v>
      </c>
      <c r="U4059">
        <f>SUM($T$2:T4059)</f>
        <v>2413100.4599999986</v>
      </c>
      <c r="W4059" s="16">
        <v>4691569</v>
      </c>
      <c r="X4059">
        <v>2413100.4599999986</v>
      </c>
      <c r="Y4059">
        <v>4058</v>
      </c>
      <c r="Z4059" s="18">
        <f t="shared" si="317"/>
        <v>5.7954742904682357</v>
      </c>
      <c r="AA4059" s="18">
        <f t="shared" si="318"/>
        <v>0.88913234005258546</v>
      </c>
      <c r="AB4059" t="str">
        <f t="shared" si="316"/>
        <v>C</v>
      </c>
      <c r="AI4059" s="14">
        <v>9057966</v>
      </c>
      <c r="AJ4059" s="12">
        <v>10092.050000000001</v>
      </c>
      <c r="AK4059" s="12">
        <v>10092.050000000001</v>
      </c>
      <c r="AL4059" s="12">
        <v>16100</v>
      </c>
      <c r="AN4059">
        <v>9057966</v>
      </c>
      <c r="AO4059">
        <v>10092.050000000001</v>
      </c>
      <c r="AP4059">
        <v>10092.050000000001</v>
      </c>
      <c r="AQ4059">
        <v>16100</v>
      </c>
      <c r="AR4059">
        <f t="shared" si="319"/>
        <v>0</v>
      </c>
      <c r="AV4059" s="4">
        <v>2959608</v>
      </c>
      <c r="AW4059" s="4">
        <v>8951531</v>
      </c>
      <c r="AX4059" s="4" t="s">
        <v>1561</v>
      </c>
      <c r="AY4059" s="4">
        <v>500</v>
      </c>
      <c r="AZ4059" s="4">
        <v>500</v>
      </c>
      <c r="BA4059" s="4">
        <v>0.15</v>
      </c>
      <c r="BB4059" s="7">
        <f>AZ4059+BA4059-AY4059</f>
        <v>0.14999999999997726</v>
      </c>
      <c r="BC4059" s="4" t="s">
        <v>1562</v>
      </c>
      <c r="BD4059" s="4">
        <v>10000</v>
      </c>
      <c r="BE4059" s="4" t="s">
        <v>11</v>
      </c>
      <c r="BF4059" s="4" t="s">
        <v>16</v>
      </c>
      <c r="BH4059" s="4" t="s">
        <v>25</v>
      </c>
      <c r="BI4059" t="str">
        <f t="shared" si="320"/>
        <v>C</v>
      </c>
    </row>
    <row r="4060" spans="1:61" ht="15.75" customHeight="1" x14ac:dyDescent="0.2">
      <c r="A4060" s="4">
        <v>2977122</v>
      </c>
      <c r="B4060" s="4">
        <v>8999103</v>
      </c>
      <c r="C4060" s="4" t="s">
        <v>3073</v>
      </c>
      <c r="D4060" s="4">
        <v>500</v>
      </c>
      <c r="E4060" s="4">
        <v>500</v>
      </c>
      <c r="F4060" s="4">
        <v>0.15</v>
      </c>
      <c r="G4060" s="7">
        <f>E4060+F4060-D4060</f>
        <v>0.14999999999997726</v>
      </c>
      <c r="H4060" s="4" t="s">
        <v>3074</v>
      </c>
      <c r="I4060" s="4">
        <v>8000</v>
      </c>
      <c r="J4060" s="4" t="s">
        <v>4</v>
      </c>
      <c r="K4060" s="4" t="s">
        <v>13</v>
      </c>
      <c r="L4060" s="4" t="s">
        <v>6</v>
      </c>
      <c r="M4060" s="4" t="s">
        <v>64</v>
      </c>
      <c r="O4060" s="4"/>
      <c r="P4060" s="14">
        <v>9059380</v>
      </c>
      <c r="Q4060" s="12">
        <v>133.21000000000004</v>
      </c>
      <c r="S4060" s="14">
        <v>344126</v>
      </c>
      <c r="T4060" s="12">
        <v>-1999.9</v>
      </c>
      <c r="U4060">
        <f>SUM($T$2:T4060)</f>
        <v>2411100.5599999987</v>
      </c>
      <c r="W4060" s="16">
        <v>344126</v>
      </c>
      <c r="X4060">
        <v>2411100.5599999987</v>
      </c>
      <c r="Y4060">
        <v>4059</v>
      </c>
      <c r="Z4060" s="18">
        <f t="shared" si="317"/>
        <v>5.7906711878930919</v>
      </c>
      <c r="AA4060" s="18">
        <f t="shared" si="318"/>
        <v>0.88935144609991235</v>
      </c>
      <c r="AB4060" t="str">
        <f t="shared" si="316"/>
        <v>C</v>
      </c>
      <c r="AI4060" s="14">
        <v>9059380</v>
      </c>
      <c r="AJ4060" s="12">
        <v>133.21000000000004</v>
      </c>
      <c r="AK4060" s="12">
        <v>133.21</v>
      </c>
      <c r="AL4060" s="12">
        <v>2100</v>
      </c>
      <c r="AN4060">
        <v>9059380</v>
      </c>
      <c r="AO4060">
        <v>133.21000000000004</v>
      </c>
      <c r="AP4060">
        <v>133.21</v>
      </c>
      <c r="AQ4060">
        <v>2100</v>
      </c>
      <c r="AR4060">
        <f t="shared" si="319"/>
        <v>0</v>
      </c>
      <c r="AV4060" s="4">
        <v>2977122</v>
      </c>
      <c r="AW4060" s="4">
        <v>8999103</v>
      </c>
      <c r="AX4060" s="4" t="s">
        <v>3073</v>
      </c>
      <c r="AY4060" s="4">
        <v>500</v>
      </c>
      <c r="AZ4060" s="4">
        <v>500</v>
      </c>
      <c r="BA4060" s="4">
        <v>0.15</v>
      </c>
      <c r="BB4060" s="7">
        <f>AZ4060+BA4060-AY4060</f>
        <v>0.14999999999997726</v>
      </c>
      <c r="BC4060" s="4" t="s">
        <v>3074</v>
      </c>
      <c r="BD4060" s="4">
        <v>8000</v>
      </c>
      <c r="BE4060" s="4" t="s">
        <v>4</v>
      </c>
      <c r="BF4060" s="4" t="s">
        <v>13</v>
      </c>
      <c r="BG4060" s="4" t="s">
        <v>6</v>
      </c>
      <c r="BH4060" s="4" t="s">
        <v>64</v>
      </c>
      <c r="BI4060" t="str">
        <f t="shared" si="320"/>
        <v>B</v>
      </c>
    </row>
    <row r="4061" spans="1:61" ht="15.75" customHeight="1" x14ac:dyDescent="0.2">
      <c r="A4061" s="4">
        <v>2978291</v>
      </c>
      <c r="B4061" s="4">
        <v>8983080</v>
      </c>
      <c r="C4061" s="4" t="s">
        <v>3182</v>
      </c>
      <c r="D4061" s="4">
        <v>500</v>
      </c>
      <c r="E4061" s="4">
        <v>500</v>
      </c>
      <c r="F4061" s="4">
        <v>0.15</v>
      </c>
      <c r="G4061" s="7">
        <f>E4061+F4061-D4061</f>
        <v>0.14999999999997726</v>
      </c>
      <c r="H4061" s="4" t="s">
        <v>2148</v>
      </c>
      <c r="I4061" s="4">
        <v>2</v>
      </c>
      <c r="J4061" s="4" t="s">
        <v>98</v>
      </c>
      <c r="K4061" s="4" t="s">
        <v>13</v>
      </c>
      <c r="M4061" s="4" t="s">
        <v>19</v>
      </c>
      <c r="O4061" s="4"/>
      <c r="P4061" s="14">
        <v>9059555</v>
      </c>
      <c r="Q4061" s="12">
        <v>541.5</v>
      </c>
      <c r="S4061" s="14">
        <v>8582729</v>
      </c>
      <c r="T4061" s="12">
        <v>-1999.9</v>
      </c>
      <c r="U4061">
        <f>SUM($T$2:T4061)</f>
        <v>2409100.6599999988</v>
      </c>
      <c r="W4061" s="16">
        <v>8582729</v>
      </c>
      <c r="X4061">
        <v>2409100.6599999988</v>
      </c>
      <c r="Y4061">
        <v>4060</v>
      </c>
      <c r="Z4061" s="18">
        <f t="shared" si="317"/>
        <v>5.7858680853179481</v>
      </c>
      <c r="AA4061" s="18">
        <f t="shared" si="318"/>
        <v>0.88957055214723924</v>
      </c>
      <c r="AB4061" t="str">
        <f t="shared" si="316"/>
        <v>C</v>
      </c>
      <c r="AI4061" s="14">
        <v>9059555</v>
      </c>
      <c r="AJ4061" s="12">
        <v>541.5</v>
      </c>
      <c r="AK4061" s="12">
        <v>541.5</v>
      </c>
      <c r="AL4061" s="12">
        <v>1500</v>
      </c>
      <c r="AN4061">
        <v>9059555</v>
      </c>
      <c r="AO4061">
        <v>541.5</v>
      </c>
      <c r="AP4061">
        <v>541.5</v>
      </c>
      <c r="AQ4061">
        <v>1500</v>
      </c>
      <c r="AR4061">
        <f t="shared" si="319"/>
        <v>0</v>
      </c>
      <c r="AV4061" s="4">
        <v>2978291</v>
      </c>
      <c r="AW4061" s="4">
        <v>8983080</v>
      </c>
      <c r="AX4061" s="4" t="s">
        <v>3182</v>
      </c>
      <c r="AY4061" s="4">
        <v>500</v>
      </c>
      <c r="AZ4061" s="4">
        <v>500</v>
      </c>
      <c r="BA4061" s="4">
        <v>0.15</v>
      </c>
      <c r="BB4061" s="7">
        <f>AZ4061+BA4061-AY4061</f>
        <v>0.14999999999997726</v>
      </c>
      <c r="BC4061" s="4" t="s">
        <v>2148</v>
      </c>
      <c r="BD4061" s="4">
        <v>2</v>
      </c>
      <c r="BE4061" s="4" t="s">
        <v>98</v>
      </c>
      <c r="BF4061" s="4" t="s">
        <v>13</v>
      </c>
      <c r="BH4061" s="4" t="s">
        <v>19</v>
      </c>
      <c r="BI4061" t="str">
        <f t="shared" si="320"/>
        <v>B</v>
      </c>
    </row>
    <row r="4062" spans="1:61" ht="15.75" customHeight="1" x14ac:dyDescent="0.2">
      <c r="A4062" s="4">
        <v>2979173</v>
      </c>
      <c r="B4062" s="4">
        <v>8745864</v>
      </c>
      <c r="C4062" s="4" t="s">
        <v>3273</v>
      </c>
      <c r="D4062" s="4">
        <v>500</v>
      </c>
      <c r="E4062" s="4">
        <v>500</v>
      </c>
      <c r="F4062" s="4">
        <v>0.15</v>
      </c>
      <c r="G4062" s="7">
        <f>E4062+F4062-D4062</f>
        <v>0.14999999999997726</v>
      </c>
      <c r="H4062" s="4" t="s">
        <v>3274</v>
      </c>
      <c r="I4062" s="4">
        <v>15000</v>
      </c>
      <c r="J4062" s="4" t="s">
        <v>4</v>
      </c>
      <c r="K4062" s="4" t="s">
        <v>13</v>
      </c>
      <c r="L4062" s="4" t="s">
        <v>6</v>
      </c>
      <c r="M4062" s="4" t="s">
        <v>25</v>
      </c>
      <c r="O4062" s="4"/>
      <c r="P4062" s="14">
        <v>9059835</v>
      </c>
      <c r="Q4062" s="12">
        <v>346.5</v>
      </c>
      <c r="S4062" s="14">
        <v>22336</v>
      </c>
      <c r="T4062" s="12">
        <v>-2000</v>
      </c>
      <c r="U4062">
        <f>SUM($T$2:T4062)</f>
        <v>2407100.6599999988</v>
      </c>
      <c r="W4062" s="16">
        <v>22336</v>
      </c>
      <c r="X4062">
        <v>2407100.6599999988</v>
      </c>
      <c r="Y4062">
        <v>4061</v>
      </c>
      <c r="Z4062" s="18">
        <f t="shared" si="317"/>
        <v>5.7810647425756674</v>
      </c>
      <c r="AA4062" s="18">
        <f t="shared" si="318"/>
        <v>0.88978965819456612</v>
      </c>
      <c r="AB4062" t="str">
        <f t="shared" si="316"/>
        <v>D</v>
      </c>
      <c r="AI4062" s="14">
        <v>9059835</v>
      </c>
      <c r="AJ4062" s="12">
        <v>346.5</v>
      </c>
      <c r="AK4062" s="12">
        <v>346.5</v>
      </c>
      <c r="AL4062" s="12">
        <v>3000</v>
      </c>
      <c r="AN4062">
        <v>9059835</v>
      </c>
      <c r="AO4062">
        <v>346.5</v>
      </c>
      <c r="AP4062">
        <v>346.5</v>
      </c>
      <c r="AQ4062">
        <v>3000</v>
      </c>
      <c r="AR4062">
        <f t="shared" si="319"/>
        <v>0</v>
      </c>
      <c r="AV4062" s="4">
        <v>2979173</v>
      </c>
      <c r="AW4062" s="4">
        <v>8745864</v>
      </c>
      <c r="AX4062" s="4" t="s">
        <v>3273</v>
      </c>
      <c r="AY4062" s="4">
        <v>500</v>
      </c>
      <c r="AZ4062" s="4">
        <v>500</v>
      </c>
      <c r="BA4062" s="4">
        <v>0.15</v>
      </c>
      <c r="BB4062" s="7">
        <f>AZ4062+BA4062-AY4062</f>
        <v>0.14999999999997726</v>
      </c>
      <c r="BC4062" s="4" t="s">
        <v>3274</v>
      </c>
      <c r="BD4062" s="4">
        <v>15000</v>
      </c>
      <c r="BE4062" s="4" t="s">
        <v>4</v>
      </c>
      <c r="BF4062" s="4" t="s">
        <v>13</v>
      </c>
      <c r="BG4062" s="4" t="s">
        <v>6</v>
      </c>
      <c r="BH4062" s="4" t="s">
        <v>25</v>
      </c>
      <c r="BI4062" t="str">
        <f t="shared" si="320"/>
        <v>B</v>
      </c>
    </row>
    <row r="4063" spans="1:61" ht="15.75" customHeight="1" x14ac:dyDescent="0.2">
      <c r="A4063" s="4">
        <v>2979187</v>
      </c>
      <c r="B4063" s="4">
        <v>9005830</v>
      </c>
      <c r="C4063" s="4" t="s">
        <v>3277</v>
      </c>
      <c r="D4063" s="4">
        <v>500</v>
      </c>
      <c r="E4063" s="4">
        <v>500</v>
      </c>
      <c r="F4063" s="4">
        <v>0.15</v>
      </c>
      <c r="G4063" s="7">
        <f>E4063+F4063-D4063</f>
        <v>0.14999999999997726</v>
      </c>
      <c r="H4063" s="4" t="s">
        <v>3278</v>
      </c>
      <c r="I4063" s="4">
        <v>8000</v>
      </c>
      <c r="J4063" s="4" t="s">
        <v>4</v>
      </c>
      <c r="K4063" s="4" t="s">
        <v>13</v>
      </c>
      <c r="L4063" s="4" t="s">
        <v>6</v>
      </c>
      <c r="M4063" s="4" t="s">
        <v>64</v>
      </c>
      <c r="O4063" s="4"/>
      <c r="P4063" s="14">
        <v>9059947</v>
      </c>
      <c r="Q4063" s="12">
        <v>3021.7</v>
      </c>
      <c r="S4063" s="14">
        <v>28160</v>
      </c>
      <c r="T4063" s="12">
        <v>-2000</v>
      </c>
      <c r="U4063">
        <f>SUM($T$2:T4063)</f>
        <v>2405100.6599999988</v>
      </c>
      <c r="W4063" s="16">
        <v>28160</v>
      </c>
      <c r="X4063">
        <v>2405100.6599999988</v>
      </c>
      <c r="Y4063">
        <v>4062</v>
      </c>
      <c r="Z4063" s="18">
        <f t="shared" si="317"/>
        <v>5.7762613998333858</v>
      </c>
      <c r="AA4063" s="18">
        <f t="shared" si="318"/>
        <v>0.89000876424189312</v>
      </c>
      <c r="AB4063" t="str">
        <f t="shared" si="316"/>
        <v>D</v>
      </c>
      <c r="AI4063" s="14">
        <v>9059947</v>
      </c>
      <c r="AJ4063" s="12">
        <v>3021.7</v>
      </c>
      <c r="AK4063" s="12">
        <v>3021.7</v>
      </c>
      <c r="AL4063" s="12">
        <v>8950</v>
      </c>
      <c r="AN4063">
        <v>9059947</v>
      </c>
      <c r="AO4063">
        <v>3021.7</v>
      </c>
      <c r="AP4063">
        <v>3021.7</v>
      </c>
      <c r="AQ4063">
        <v>8950</v>
      </c>
      <c r="AR4063">
        <f t="shared" si="319"/>
        <v>0</v>
      </c>
      <c r="AV4063" s="4">
        <v>2979187</v>
      </c>
      <c r="AW4063" s="4">
        <v>9005830</v>
      </c>
      <c r="AX4063" s="4" t="s">
        <v>3277</v>
      </c>
      <c r="AY4063" s="4">
        <v>500</v>
      </c>
      <c r="AZ4063" s="4">
        <v>500</v>
      </c>
      <c r="BA4063" s="4">
        <v>0.15</v>
      </c>
      <c r="BB4063" s="7">
        <f>AZ4063+BA4063-AY4063</f>
        <v>0.14999999999997726</v>
      </c>
      <c r="BC4063" s="4" t="s">
        <v>3278</v>
      </c>
      <c r="BD4063" s="4">
        <v>8000</v>
      </c>
      <c r="BE4063" s="4" t="s">
        <v>4</v>
      </c>
      <c r="BF4063" s="4" t="s">
        <v>13</v>
      </c>
      <c r="BG4063" s="4" t="s">
        <v>6</v>
      </c>
      <c r="BH4063" s="4" t="s">
        <v>64</v>
      </c>
      <c r="BI4063" t="str">
        <f t="shared" si="320"/>
        <v>B</v>
      </c>
    </row>
    <row r="4064" spans="1:61" ht="15.75" customHeight="1" x14ac:dyDescent="0.2">
      <c r="A4064" s="4">
        <v>2984269</v>
      </c>
      <c r="B4064" s="4">
        <v>415237</v>
      </c>
      <c r="C4064" s="4" t="s">
        <v>3696</v>
      </c>
      <c r="D4064" s="4">
        <v>500</v>
      </c>
      <c r="E4064" s="4">
        <v>500</v>
      </c>
      <c r="F4064" s="4">
        <v>0.15</v>
      </c>
      <c r="G4064" s="7">
        <f>E4064+F4064-D4064</f>
        <v>0.14999999999997726</v>
      </c>
      <c r="H4064" s="4" t="s">
        <v>3697</v>
      </c>
      <c r="I4064" s="4">
        <v>12000</v>
      </c>
      <c r="J4064" s="4" t="s">
        <v>4</v>
      </c>
      <c r="K4064" s="4" t="s">
        <v>13</v>
      </c>
      <c r="L4064" s="4" t="s">
        <v>6</v>
      </c>
      <c r="M4064" s="4" t="s">
        <v>47</v>
      </c>
      <c r="O4064" s="4"/>
      <c r="P4064" s="14">
        <v>9060276</v>
      </c>
      <c r="Q4064" s="12">
        <v>885</v>
      </c>
      <c r="S4064" s="14">
        <v>28199</v>
      </c>
      <c r="T4064" s="12">
        <v>-2000</v>
      </c>
      <c r="U4064">
        <f>SUM($T$2:T4064)</f>
        <v>2403100.6599999988</v>
      </c>
      <c r="W4064" s="16">
        <v>28199</v>
      </c>
      <c r="X4064">
        <v>2403100.6599999988</v>
      </c>
      <c r="Y4064">
        <v>4063</v>
      </c>
      <c r="Z4064" s="18">
        <f t="shared" si="317"/>
        <v>5.7714580570911043</v>
      </c>
      <c r="AA4064" s="18">
        <f t="shared" si="318"/>
        <v>0.89022787028922001</v>
      </c>
      <c r="AB4064" t="str">
        <f t="shared" si="316"/>
        <v>D</v>
      </c>
      <c r="AI4064" s="14">
        <v>9060276</v>
      </c>
      <c r="AJ4064" s="12">
        <v>885</v>
      </c>
      <c r="AK4064" s="12">
        <v>885</v>
      </c>
      <c r="AL4064" s="12">
        <v>1500</v>
      </c>
      <c r="AN4064">
        <v>9060276</v>
      </c>
      <c r="AO4064">
        <v>885</v>
      </c>
      <c r="AP4064">
        <v>885</v>
      </c>
      <c r="AQ4064">
        <v>1500</v>
      </c>
      <c r="AR4064">
        <f t="shared" si="319"/>
        <v>0</v>
      </c>
      <c r="AV4064" s="4">
        <v>2984269</v>
      </c>
      <c r="AW4064" s="4">
        <v>415237</v>
      </c>
      <c r="AX4064" s="4" t="s">
        <v>3696</v>
      </c>
      <c r="AY4064" s="4">
        <v>500</v>
      </c>
      <c r="AZ4064" s="4">
        <v>500</v>
      </c>
      <c r="BA4064" s="4">
        <v>0.15</v>
      </c>
      <c r="BB4064" s="7">
        <f>AZ4064+BA4064-AY4064</f>
        <v>0.14999999999997726</v>
      </c>
      <c r="BC4064" s="4" t="s">
        <v>3697</v>
      </c>
      <c r="BD4064" s="4">
        <v>12000</v>
      </c>
      <c r="BE4064" s="4" t="s">
        <v>4</v>
      </c>
      <c r="BF4064" s="4" t="s">
        <v>13</v>
      </c>
      <c r="BG4064" s="4" t="s">
        <v>6</v>
      </c>
      <c r="BH4064" s="4" t="s">
        <v>47</v>
      </c>
      <c r="BI4064" t="str">
        <f t="shared" si="320"/>
        <v>C</v>
      </c>
    </row>
    <row r="4065" spans="1:61" ht="15.75" customHeight="1" x14ac:dyDescent="0.2">
      <c r="A4065" s="4">
        <v>2992123</v>
      </c>
      <c r="B4065" s="4">
        <v>7000302</v>
      </c>
      <c r="C4065" s="4" t="s">
        <v>4404</v>
      </c>
      <c r="D4065" s="4">
        <v>500</v>
      </c>
      <c r="E4065" s="4">
        <v>500</v>
      </c>
      <c r="F4065" s="4">
        <v>0.15</v>
      </c>
      <c r="G4065" s="7">
        <f>E4065+F4065-D4065</f>
        <v>0.14999999999997726</v>
      </c>
      <c r="H4065" s="4" t="s">
        <v>4405</v>
      </c>
      <c r="I4065" s="4">
        <v>5500</v>
      </c>
      <c r="J4065" s="4" t="s">
        <v>4</v>
      </c>
      <c r="K4065" s="4" t="s">
        <v>13</v>
      </c>
      <c r="L4065" s="4" t="s">
        <v>6</v>
      </c>
      <c r="M4065" s="4" t="s">
        <v>20</v>
      </c>
      <c r="O4065" s="4"/>
      <c r="P4065" s="14">
        <v>9061137</v>
      </c>
      <c r="Q4065" s="12">
        <v>-1499.74</v>
      </c>
      <c r="S4065" s="14">
        <v>80942</v>
      </c>
      <c r="T4065" s="12">
        <v>-2000</v>
      </c>
      <c r="U4065">
        <f>SUM($T$2:T4065)</f>
        <v>2401100.6599999988</v>
      </c>
      <c r="W4065" s="16">
        <v>80942</v>
      </c>
      <c r="X4065">
        <v>2401100.6599999988</v>
      </c>
      <c r="Y4065">
        <v>4064</v>
      </c>
      <c r="Z4065" s="18">
        <f t="shared" si="317"/>
        <v>5.7666547143488236</v>
      </c>
      <c r="AA4065" s="18">
        <f t="shared" si="318"/>
        <v>0.8904469763365469</v>
      </c>
      <c r="AB4065" t="str">
        <f t="shared" si="316"/>
        <v>D</v>
      </c>
      <c r="AI4065" s="14">
        <v>9061137</v>
      </c>
      <c r="AJ4065" s="12">
        <v>-1499.74</v>
      </c>
      <c r="AK4065" s="12">
        <v>0.26</v>
      </c>
      <c r="AL4065" s="12">
        <v>1300</v>
      </c>
      <c r="AN4065">
        <v>9061137</v>
      </c>
      <c r="AO4065">
        <v>-1499.74</v>
      </c>
      <c r="AP4065">
        <v>0.26</v>
      </c>
      <c r="AQ4065">
        <v>1300</v>
      </c>
      <c r="AR4065">
        <f t="shared" si="319"/>
        <v>1</v>
      </c>
      <c r="AV4065" s="4">
        <v>2992123</v>
      </c>
      <c r="AW4065" s="4">
        <v>7000302</v>
      </c>
      <c r="AX4065" s="4" t="s">
        <v>4404</v>
      </c>
      <c r="AY4065" s="4">
        <v>500</v>
      </c>
      <c r="AZ4065" s="4">
        <v>500</v>
      </c>
      <c r="BA4065" s="4">
        <v>0.15</v>
      </c>
      <c r="BB4065" s="7">
        <f>AZ4065+BA4065-AY4065</f>
        <v>0.14999999999997726</v>
      </c>
      <c r="BC4065" s="4" t="s">
        <v>4405</v>
      </c>
      <c r="BD4065" s="4">
        <v>5500</v>
      </c>
      <c r="BE4065" s="4" t="s">
        <v>4</v>
      </c>
      <c r="BF4065" s="4" t="s">
        <v>13</v>
      </c>
      <c r="BG4065" s="4" t="s">
        <v>6</v>
      </c>
      <c r="BH4065" s="4" t="s">
        <v>20</v>
      </c>
      <c r="BI4065" t="str">
        <f t="shared" si="320"/>
        <v>B</v>
      </c>
    </row>
    <row r="4066" spans="1:61" ht="15.75" customHeight="1" x14ac:dyDescent="0.2">
      <c r="A4066" s="4">
        <v>2997842</v>
      </c>
      <c r="B4066" s="4">
        <v>2132054</v>
      </c>
      <c r="C4066" s="4" t="s">
        <v>4930</v>
      </c>
      <c r="D4066" s="4">
        <v>500</v>
      </c>
      <c r="E4066" s="4">
        <v>500</v>
      </c>
      <c r="F4066" s="4">
        <v>0.15</v>
      </c>
      <c r="G4066" s="7">
        <f>E4066+F4066-D4066</f>
        <v>0.14999999999997726</v>
      </c>
      <c r="H4066" s="4" t="s">
        <v>4931</v>
      </c>
      <c r="I4066" s="4">
        <v>8000</v>
      </c>
      <c r="J4066" s="4" t="s">
        <v>72</v>
      </c>
      <c r="K4066" s="4" t="s">
        <v>13</v>
      </c>
      <c r="M4066" s="4" t="s">
        <v>76</v>
      </c>
      <c r="O4066" s="4"/>
      <c r="P4066" s="14">
        <v>9061347</v>
      </c>
      <c r="Q4066" s="12">
        <v>4.5</v>
      </c>
      <c r="S4066" s="14">
        <v>88305</v>
      </c>
      <c r="T4066" s="12">
        <v>-2000</v>
      </c>
      <c r="U4066">
        <f>SUM($T$2:T4066)</f>
        <v>2399100.6599999988</v>
      </c>
      <c r="W4066" s="16">
        <v>88305</v>
      </c>
      <c r="X4066">
        <v>2399100.6599999988</v>
      </c>
      <c r="Y4066">
        <v>4065</v>
      </c>
      <c r="Z4066" s="18">
        <f t="shared" si="317"/>
        <v>5.761851371606542</v>
      </c>
      <c r="AA4066" s="18">
        <f t="shared" si="318"/>
        <v>0.89066608238387379</v>
      </c>
      <c r="AB4066" t="str">
        <f t="shared" si="316"/>
        <v>D</v>
      </c>
      <c r="AI4066" s="14">
        <v>9061347</v>
      </c>
      <c r="AJ4066" s="12">
        <v>4.5</v>
      </c>
      <c r="AK4066" s="12">
        <v>4.5</v>
      </c>
      <c r="AL4066" s="12">
        <v>3000</v>
      </c>
      <c r="AN4066">
        <v>9061347</v>
      </c>
      <c r="AO4066">
        <v>4.5</v>
      </c>
      <c r="AP4066">
        <v>4.5</v>
      </c>
      <c r="AQ4066">
        <v>3000</v>
      </c>
      <c r="AR4066">
        <f t="shared" si="319"/>
        <v>0</v>
      </c>
      <c r="AV4066" s="4">
        <v>2997842</v>
      </c>
      <c r="AW4066" s="4">
        <v>2132054</v>
      </c>
      <c r="AX4066" s="4" t="s">
        <v>4930</v>
      </c>
      <c r="AY4066" s="4">
        <v>500</v>
      </c>
      <c r="AZ4066" s="4">
        <v>500</v>
      </c>
      <c r="BA4066" s="4">
        <v>0.15</v>
      </c>
      <c r="BB4066" s="7">
        <f>AZ4066+BA4066-AY4066</f>
        <v>0.14999999999997726</v>
      </c>
      <c r="BC4066" s="4" t="s">
        <v>4931</v>
      </c>
      <c r="BD4066" s="4">
        <v>8000</v>
      </c>
      <c r="BE4066" s="4" t="s">
        <v>72</v>
      </c>
      <c r="BF4066" s="4" t="s">
        <v>13</v>
      </c>
      <c r="BH4066" s="4" t="s">
        <v>76</v>
      </c>
      <c r="BI4066" t="str">
        <f t="shared" si="320"/>
        <v>B</v>
      </c>
    </row>
    <row r="4067" spans="1:61" ht="15.75" customHeight="1" x14ac:dyDescent="0.2">
      <c r="A4067" s="4">
        <v>2997961</v>
      </c>
      <c r="B4067" s="4">
        <v>7426497</v>
      </c>
      <c r="C4067" s="4" t="s">
        <v>4955</v>
      </c>
      <c r="D4067" s="4">
        <v>500</v>
      </c>
      <c r="E4067" s="4">
        <v>500</v>
      </c>
      <c r="F4067" s="4">
        <v>0.15</v>
      </c>
      <c r="G4067" s="7">
        <f>E4067+F4067-D4067</f>
        <v>0.14999999999997726</v>
      </c>
      <c r="H4067" s="4" t="s">
        <v>4956</v>
      </c>
      <c r="I4067" s="4">
        <v>16000</v>
      </c>
      <c r="J4067" s="4" t="s">
        <v>4</v>
      </c>
      <c r="K4067" s="4" t="s">
        <v>13</v>
      </c>
      <c r="L4067" s="4" t="s">
        <v>6</v>
      </c>
      <c r="M4067" s="4" t="s">
        <v>20</v>
      </c>
      <c r="O4067" s="4"/>
      <c r="P4067" s="14">
        <v>9061508</v>
      </c>
      <c r="Q4067" s="12">
        <v>-1050</v>
      </c>
      <c r="S4067" s="14">
        <v>139333</v>
      </c>
      <c r="T4067" s="12">
        <v>-2000</v>
      </c>
      <c r="U4067">
        <f>SUM($T$2:T4067)</f>
        <v>2397100.6599999988</v>
      </c>
      <c r="W4067" s="16">
        <v>139333</v>
      </c>
      <c r="X4067">
        <v>2397100.6599999988</v>
      </c>
      <c r="Y4067">
        <v>4066</v>
      </c>
      <c r="Z4067" s="18">
        <f t="shared" si="317"/>
        <v>5.7570480288642614</v>
      </c>
      <c r="AA4067" s="18">
        <f t="shared" si="318"/>
        <v>0.89088518843120068</v>
      </c>
      <c r="AB4067" t="str">
        <f t="shared" si="316"/>
        <v>D</v>
      </c>
      <c r="AI4067" s="14">
        <v>9061508</v>
      </c>
      <c r="AJ4067" s="12">
        <v>-1050</v>
      </c>
      <c r="AK4067" s="12">
        <v>950</v>
      </c>
      <c r="AL4067" s="12">
        <v>0</v>
      </c>
      <c r="AN4067">
        <v>9061508</v>
      </c>
      <c r="AO4067">
        <v>-1050</v>
      </c>
      <c r="AP4067">
        <v>950</v>
      </c>
      <c r="AQ4067">
        <v>0</v>
      </c>
      <c r="AR4067">
        <f t="shared" si="319"/>
        <v>1</v>
      </c>
      <c r="AV4067" s="4">
        <v>2997961</v>
      </c>
      <c r="AW4067" s="4">
        <v>7426497</v>
      </c>
      <c r="AX4067" s="4" t="s">
        <v>4955</v>
      </c>
      <c r="AY4067" s="4">
        <v>500</v>
      </c>
      <c r="AZ4067" s="4">
        <v>500</v>
      </c>
      <c r="BA4067" s="4">
        <v>0.15</v>
      </c>
      <c r="BB4067" s="7">
        <f>AZ4067+BA4067-AY4067</f>
        <v>0.14999999999997726</v>
      </c>
      <c r="BC4067" s="4" t="s">
        <v>4956</v>
      </c>
      <c r="BD4067" s="4">
        <v>16000</v>
      </c>
      <c r="BE4067" s="4" t="s">
        <v>4</v>
      </c>
      <c r="BF4067" s="4" t="s">
        <v>13</v>
      </c>
      <c r="BG4067" s="4" t="s">
        <v>6</v>
      </c>
      <c r="BH4067" s="4" t="s">
        <v>20</v>
      </c>
      <c r="BI4067" t="str">
        <f t="shared" si="320"/>
        <v>B</v>
      </c>
    </row>
    <row r="4068" spans="1:61" ht="15.75" customHeight="1" x14ac:dyDescent="0.2">
      <c r="A4068" s="4">
        <v>3002189</v>
      </c>
      <c r="B4068" s="4">
        <v>371773</v>
      </c>
      <c r="C4068" s="4" t="s">
        <v>5262</v>
      </c>
      <c r="D4068" s="4">
        <v>500</v>
      </c>
      <c r="E4068" s="4">
        <v>500</v>
      </c>
      <c r="F4068" s="4">
        <v>0.15</v>
      </c>
      <c r="G4068" s="7">
        <f>E4068+F4068-D4068</f>
        <v>0.14999999999997726</v>
      </c>
      <c r="H4068" s="4" t="s">
        <v>5263</v>
      </c>
      <c r="I4068" s="4">
        <v>14000</v>
      </c>
      <c r="J4068" s="4" t="s">
        <v>4</v>
      </c>
      <c r="K4068" s="4" t="s">
        <v>5</v>
      </c>
      <c r="L4068" s="4" t="s">
        <v>6</v>
      </c>
      <c r="M4068" s="4" t="s">
        <v>159</v>
      </c>
      <c r="O4068" s="4"/>
      <c r="P4068" s="14">
        <v>9061753</v>
      </c>
      <c r="Q4068" s="12">
        <v>271.5</v>
      </c>
      <c r="S4068" s="14">
        <v>195069</v>
      </c>
      <c r="T4068" s="12">
        <v>-2000</v>
      </c>
      <c r="U4068">
        <f>SUM($T$2:T4068)</f>
        <v>2395100.6599999988</v>
      </c>
      <c r="W4068" s="16">
        <v>195069</v>
      </c>
      <c r="X4068">
        <v>2395100.6599999988</v>
      </c>
      <c r="Y4068">
        <v>4067</v>
      </c>
      <c r="Z4068" s="18">
        <f t="shared" si="317"/>
        <v>5.7522446861219798</v>
      </c>
      <c r="AA4068" s="18">
        <f t="shared" si="318"/>
        <v>0.89110429447852757</v>
      </c>
      <c r="AB4068" t="str">
        <f t="shared" si="316"/>
        <v>D</v>
      </c>
      <c r="AI4068" s="14">
        <v>9061753</v>
      </c>
      <c r="AJ4068" s="12">
        <v>271.5</v>
      </c>
      <c r="AK4068" s="12">
        <v>271.5</v>
      </c>
      <c r="AL4068" s="12">
        <v>1000</v>
      </c>
      <c r="AN4068">
        <v>9061753</v>
      </c>
      <c r="AO4068">
        <v>271.5</v>
      </c>
      <c r="AP4068">
        <v>271.5</v>
      </c>
      <c r="AQ4068">
        <v>1000</v>
      </c>
      <c r="AR4068">
        <f t="shared" si="319"/>
        <v>0</v>
      </c>
      <c r="AV4068" s="4">
        <v>3002189</v>
      </c>
      <c r="AW4068" s="4">
        <v>371773</v>
      </c>
      <c r="AX4068" s="4" t="s">
        <v>5262</v>
      </c>
      <c r="AY4068" s="4">
        <v>500</v>
      </c>
      <c r="AZ4068" s="4">
        <v>500</v>
      </c>
      <c r="BA4068" s="4">
        <v>0.15</v>
      </c>
      <c r="BB4068" s="7">
        <f>AZ4068+BA4068-AY4068</f>
        <v>0.14999999999997726</v>
      </c>
      <c r="BC4068" s="4" t="s">
        <v>5263</v>
      </c>
      <c r="BD4068" s="4">
        <v>14000</v>
      </c>
      <c r="BE4068" s="4" t="s">
        <v>4</v>
      </c>
      <c r="BF4068" s="4" t="s">
        <v>5</v>
      </c>
      <c r="BG4068" s="4" t="s">
        <v>6</v>
      </c>
      <c r="BH4068" s="4" t="s">
        <v>159</v>
      </c>
      <c r="BI4068" t="str">
        <f t="shared" si="320"/>
        <v>B</v>
      </c>
    </row>
    <row r="4069" spans="1:61" ht="15.75" customHeight="1" x14ac:dyDescent="0.2">
      <c r="A4069" s="4">
        <v>3011548</v>
      </c>
      <c r="B4069" s="4">
        <v>9095059</v>
      </c>
      <c r="C4069" s="4" t="s">
        <v>5954</v>
      </c>
      <c r="D4069" s="4">
        <v>500</v>
      </c>
      <c r="E4069" s="4">
        <v>500</v>
      </c>
      <c r="F4069" s="4">
        <v>0.15</v>
      </c>
      <c r="G4069" s="7">
        <f>E4069+F4069-D4069</f>
        <v>0.14999999999997726</v>
      </c>
      <c r="H4069" s="4" t="s">
        <v>1494</v>
      </c>
      <c r="I4069" s="4">
        <v>6000</v>
      </c>
      <c r="J4069" s="4" t="s">
        <v>4</v>
      </c>
      <c r="K4069" s="4" t="s">
        <v>8</v>
      </c>
      <c r="L4069" s="4" t="s">
        <v>6</v>
      </c>
      <c r="M4069" s="4" t="s">
        <v>159</v>
      </c>
      <c r="O4069" s="4"/>
      <c r="P4069" s="14">
        <v>9061788</v>
      </c>
      <c r="Q4069" s="12">
        <v>667</v>
      </c>
      <c r="S4069" s="14">
        <v>258673</v>
      </c>
      <c r="T4069" s="12">
        <v>-2000</v>
      </c>
      <c r="U4069">
        <f>SUM($T$2:T4069)</f>
        <v>2393100.6599999988</v>
      </c>
      <c r="W4069" s="16">
        <v>258673</v>
      </c>
      <c r="X4069">
        <v>2393100.6599999988</v>
      </c>
      <c r="Y4069">
        <v>4068</v>
      </c>
      <c r="Z4069" s="18">
        <f t="shared" si="317"/>
        <v>5.7474413433796983</v>
      </c>
      <c r="AA4069" s="18">
        <f t="shared" si="318"/>
        <v>0.89132340052585446</v>
      </c>
      <c r="AB4069" t="str">
        <f t="shared" si="316"/>
        <v>D</v>
      </c>
      <c r="AI4069" s="14">
        <v>9061788</v>
      </c>
      <c r="AJ4069" s="12">
        <v>667</v>
      </c>
      <c r="AK4069" s="12">
        <v>2667</v>
      </c>
      <c r="AL4069" s="12">
        <v>0</v>
      </c>
      <c r="AN4069">
        <v>9061788</v>
      </c>
      <c r="AO4069">
        <v>667</v>
      </c>
      <c r="AP4069">
        <v>2667</v>
      </c>
      <c r="AQ4069">
        <v>0</v>
      </c>
      <c r="AR4069">
        <f t="shared" si="319"/>
        <v>0</v>
      </c>
      <c r="AV4069" s="4">
        <v>3011548</v>
      </c>
      <c r="AW4069" s="4">
        <v>9095059</v>
      </c>
      <c r="AX4069" s="4" t="s">
        <v>5954</v>
      </c>
      <c r="AY4069" s="4">
        <v>500</v>
      </c>
      <c r="AZ4069" s="4">
        <v>500</v>
      </c>
      <c r="BA4069" s="4">
        <v>0.15</v>
      </c>
      <c r="BB4069" s="7">
        <f>AZ4069+BA4069-AY4069</f>
        <v>0.14999999999997726</v>
      </c>
      <c r="BC4069" s="4" t="s">
        <v>1494</v>
      </c>
      <c r="BD4069" s="4">
        <v>6000</v>
      </c>
      <c r="BE4069" s="4" t="s">
        <v>4</v>
      </c>
      <c r="BF4069" s="4" t="s">
        <v>8</v>
      </c>
      <c r="BG4069" s="4" t="s">
        <v>6</v>
      </c>
      <c r="BH4069" s="4" t="s">
        <v>159</v>
      </c>
      <c r="BI4069" t="str">
        <f t="shared" si="320"/>
        <v>B</v>
      </c>
    </row>
    <row r="4070" spans="1:61" ht="15.75" customHeight="1" x14ac:dyDescent="0.2">
      <c r="A4070" s="4">
        <v>3020690</v>
      </c>
      <c r="B4070" s="4">
        <v>1629378</v>
      </c>
      <c r="C4070" s="4" t="s">
        <v>6617</v>
      </c>
      <c r="D4070" s="4">
        <v>500</v>
      </c>
      <c r="E4070" s="4">
        <v>500</v>
      </c>
      <c r="F4070" s="4">
        <v>0.15</v>
      </c>
      <c r="G4070" s="7">
        <f>E4070+F4070-D4070</f>
        <v>0.14999999999997726</v>
      </c>
      <c r="H4070" s="4" t="s">
        <v>6618</v>
      </c>
      <c r="I4070" s="4">
        <v>12000</v>
      </c>
      <c r="J4070" s="4" t="s">
        <v>4</v>
      </c>
      <c r="K4070" s="4" t="s">
        <v>5</v>
      </c>
      <c r="L4070" s="4" t="s">
        <v>6</v>
      </c>
      <c r="M4070" s="4" t="s">
        <v>7</v>
      </c>
      <c r="O4070" s="4"/>
      <c r="P4070" s="14">
        <v>9061998</v>
      </c>
      <c r="Q4070" s="12">
        <v>3</v>
      </c>
      <c r="S4070" s="14">
        <v>337357</v>
      </c>
      <c r="T4070" s="12">
        <v>-2000</v>
      </c>
      <c r="U4070">
        <f>SUM($T$2:T4070)</f>
        <v>2391100.6599999988</v>
      </c>
      <c r="W4070" s="16">
        <v>337357</v>
      </c>
      <c r="X4070">
        <v>2391100.6599999988</v>
      </c>
      <c r="Y4070">
        <v>4069</v>
      </c>
      <c r="Z4070" s="18">
        <f t="shared" si="317"/>
        <v>5.7426380006374176</v>
      </c>
      <c r="AA4070" s="18">
        <f t="shared" si="318"/>
        <v>0.89154250657318146</v>
      </c>
      <c r="AB4070" t="str">
        <f t="shared" si="316"/>
        <v>D</v>
      </c>
      <c r="AI4070" s="14">
        <v>9061998</v>
      </c>
      <c r="AJ4070" s="12">
        <v>3</v>
      </c>
      <c r="AK4070" s="12">
        <v>3</v>
      </c>
      <c r="AL4070" s="12">
        <v>2000</v>
      </c>
      <c r="AN4070">
        <v>9061998</v>
      </c>
      <c r="AO4070">
        <v>3</v>
      </c>
      <c r="AP4070">
        <v>3</v>
      </c>
      <c r="AQ4070">
        <v>2000</v>
      </c>
      <c r="AR4070">
        <f t="shared" si="319"/>
        <v>0</v>
      </c>
      <c r="AV4070" s="4">
        <v>3020690</v>
      </c>
      <c r="AW4070" s="4">
        <v>1629378</v>
      </c>
      <c r="AX4070" s="4" t="s">
        <v>6617</v>
      </c>
      <c r="AY4070" s="4">
        <v>500</v>
      </c>
      <c r="AZ4070" s="4">
        <v>500</v>
      </c>
      <c r="BA4070" s="4">
        <v>0.15</v>
      </c>
      <c r="BB4070" s="7">
        <f>AZ4070+BA4070-AY4070</f>
        <v>0.14999999999997726</v>
      </c>
      <c r="BC4070" s="4" t="s">
        <v>6618</v>
      </c>
      <c r="BD4070" s="4">
        <v>12000</v>
      </c>
      <c r="BE4070" s="4" t="s">
        <v>4</v>
      </c>
      <c r="BF4070" s="4" t="s">
        <v>5</v>
      </c>
      <c r="BG4070" s="4" t="s">
        <v>6</v>
      </c>
      <c r="BH4070" s="4" t="s">
        <v>7</v>
      </c>
      <c r="BI4070" t="str">
        <f t="shared" si="320"/>
        <v>B</v>
      </c>
    </row>
    <row r="4071" spans="1:61" ht="15.75" customHeight="1" x14ac:dyDescent="0.2">
      <c r="A4071" s="4">
        <v>3020298</v>
      </c>
      <c r="B4071" s="4">
        <v>9114974</v>
      </c>
      <c r="C4071" s="4" t="s">
        <v>6850</v>
      </c>
      <c r="D4071" s="4">
        <v>500</v>
      </c>
      <c r="E4071" s="4">
        <v>500</v>
      </c>
      <c r="F4071" s="4">
        <v>0.15</v>
      </c>
      <c r="G4071" s="7">
        <f>E4071+F4071-D4071</f>
        <v>0.14999999999997726</v>
      </c>
      <c r="H4071" s="4" t="s">
        <v>6851</v>
      </c>
      <c r="I4071" s="4">
        <v>15000</v>
      </c>
      <c r="J4071" s="4" t="s">
        <v>4</v>
      </c>
      <c r="K4071" s="4" t="s">
        <v>8</v>
      </c>
      <c r="L4071" s="4" t="s">
        <v>6</v>
      </c>
      <c r="M4071" s="4" t="s">
        <v>17</v>
      </c>
      <c r="O4071" s="4"/>
      <c r="P4071" s="14">
        <v>9062579</v>
      </c>
      <c r="Q4071" s="12">
        <v>0.79999999999995453</v>
      </c>
      <c r="S4071" s="14">
        <v>387349</v>
      </c>
      <c r="T4071" s="12">
        <v>-2000</v>
      </c>
      <c r="U4071">
        <f>SUM($T$2:T4071)</f>
        <v>2389100.6599999988</v>
      </c>
      <c r="W4071" s="16">
        <v>387349</v>
      </c>
      <c r="X4071">
        <v>2389100.6599999988</v>
      </c>
      <c r="Y4071">
        <v>4070</v>
      </c>
      <c r="Z4071" s="18">
        <f t="shared" si="317"/>
        <v>5.737834657895136</v>
      </c>
      <c r="AA4071" s="18">
        <f t="shared" si="318"/>
        <v>0.89176161262050835</v>
      </c>
      <c r="AB4071" t="str">
        <f t="shared" si="316"/>
        <v>D</v>
      </c>
      <c r="AI4071" s="14">
        <v>9062579</v>
      </c>
      <c r="AJ4071" s="12">
        <v>0.79999999999995453</v>
      </c>
      <c r="AK4071" s="12">
        <v>0.8</v>
      </c>
      <c r="AL4071" s="12">
        <v>2000</v>
      </c>
      <c r="AN4071">
        <v>9062579</v>
      </c>
      <c r="AO4071">
        <v>0.79999999999995453</v>
      </c>
      <c r="AP4071">
        <v>0.8</v>
      </c>
      <c r="AQ4071">
        <v>2000</v>
      </c>
      <c r="AR4071">
        <f t="shared" si="319"/>
        <v>0</v>
      </c>
      <c r="AV4071" s="4">
        <v>3020298</v>
      </c>
      <c r="AW4071" s="4">
        <v>9114974</v>
      </c>
      <c r="AX4071" s="4" t="s">
        <v>6850</v>
      </c>
      <c r="AY4071" s="4">
        <v>500</v>
      </c>
      <c r="AZ4071" s="4">
        <v>500</v>
      </c>
      <c r="BA4071" s="4">
        <v>0.15</v>
      </c>
      <c r="BB4071" s="7">
        <f>AZ4071+BA4071-AY4071</f>
        <v>0.14999999999997726</v>
      </c>
      <c r="BC4071" s="4" t="s">
        <v>6851</v>
      </c>
      <c r="BD4071" s="4">
        <v>15000</v>
      </c>
      <c r="BE4071" s="4" t="s">
        <v>4</v>
      </c>
      <c r="BF4071" s="4" t="s">
        <v>8</v>
      </c>
      <c r="BG4071" s="4" t="s">
        <v>6</v>
      </c>
      <c r="BH4071" s="4" t="s">
        <v>17</v>
      </c>
      <c r="BI4071" t="str">
        <f t="shared" si="320"/>
        <v>B</v>
      </c>
    </row>
    <row r="4072" spans="1:61" ht="15.75" customHeight="1" x14ac:dyDescent="0.2">
      <c r="A4072" s="4">
        <v>3025296</v>
      </c>
      <c r="B4072" s="4">
        <v>9131592</v>
      </c>
      <c r="C4072" s="4" t="s">
        <v>6952</v>
      </c>
      <c r="D4072" s="4">
        <v>500</v>
      </c>
      <c r="E4072" s="4">
        <v>500</v>
      </c>
      <c r="F4072" s="4">
        <v>0.15</v>
      </c>
      <c r="G4072" s="7">
        <f>E4072+F4072-D4072</f>
        <v>0.14999999999997726</v>
      </c>
      <c r="H4072" s="4" t="s">
        <v>6953</v>
      </c>
      <c r="I4072" s="4">
        <v>10000</v>
      </c>
      <c r="J4072" s="4" t="s">
        <v>72</v>
      </c>
      <c r="K4072" s="4" t="s">
        <v>13</v>
      </c>
      <c r="M4072" s="4" t="s">
        <v>17</v>
      </c>
      <c r="O4072" s="4"/>
      <c r="P4072" s="14">
        <v>9062593</v>
      </c>
      <c r="Q4072" s="12">
        <v>2621.25</v>
      </c>
      <c r="S4072" s="14">
        <v>395470</v>
      </c>
      <c r="T4072" s="12">
        <v>-2000</v>
      </c>
      <c r="U4072">
        <f>SUM($T$2:T4072)</f>
        <v>2387100.6599999988</v>
      </c>
      <c r="W4072" s="16">
        <v>395470</v>
      </c>
      <c r="X4072">
        <v>2387100.6599999988</v>
      </c>
      <c r="Y4072">
        <v>4071</v>
      </c>
      <c r="Z4072" s="18">
        <f t="shared" si="317"/>
        <v>5.7330313151528545</v>
      </c>
      <c r="AA4072" s="18">
        <f t="shared" si="318"/>
        <v>0.89198071866783524</v>
      </c>
      <c r="AB4072" t="str">
        <f t="shared" si="316"/>
        <v>D</v>
      </c>
      <c r="AI4072" s="14">
        <v>9062593</v>
      </c>
      <c r="AJ4072" s="12">
        <v>2621.25</v>
      </c>
      <c r="AK4072" s="12">
        <v>2621.25</v>
      </c>
      <c r="AL4072" s="12">
        <v>1500</v>
      </c>
      <c r="AN4072">
        <v>9062593</v>
      </c>
      <c r="AO4072">
        <v>2621.25</v>
      </c>
      <c r="AP4072">
        <v>2621.25</v>
      </c>
      <c r="AQ4072">
        <v>1500</v>
      </c>
      <c r="AR4072">
        <f t="shared" si="319"/>
        <v>0</v>
      </c>
      <c r="AV4072" s="4">
        <v>3025296</v>
      </c>
      <c r="AW4072" s="4">
        <v>9131592</v>
      </c>
      <c r="AX4072" s="4" t="s">
        <v>6952</v>
      </c>
      <c r="AY4072" s="4">
        <v>500</v>
      </c>
      <c r="AZ4072" s="4">
        <v>500</v>
      </c>
      <c r="BA4072" s="4">
        <v>0.15</v>
      </c>
      <c r="BB4072" s="7">
        <f>AZ4072+BA4072-AY4072</f>
        <v>0.14999999999997726</v>
      </c>
      <c r="BC4072" s="4" t="s">
        <v>6953</v>
      </c>
      <c r="BD4072" s="4">
        <v>10000</v>
      </c>
      <c r="BE4072" s="4" t="s">
        <v>72</v>
      </c>
      <c r="BF4072" s="4" t="s">
        <v>13</v>
      </c>
      <c r="BH4072" s="4" t="s">
        <v>17</v>
      </c>
      <c r="BI4072" t="str">
        <f t="shared" si="320"/>
        <v>B</v>
      </c>
    </row>
    <row r="4073" spans="1:61" ht="15.75" customHeight="1" x14ac:dyDescent="0.2">
      <c r="A4073" s="4">
        <v>3025891</v>
      </c>
      <c r="B4073" s="4">
        <v>8678755</v>
      </c>
      <c r="C4073" s="4" t="s">
        <v>7005</v>
      </c>
      <c r="D4073" s="4">
        <v>500</v>
      </c>
      <c r="E4073" s="4">
        <v>500</v>
      </c>
      <c r="F4073" s="4">
        <v>0.15</v>
      </c>
      <c r="G4073" s="7">
        <f>E4073+F4073-D4073</f>
        <v>0.14999999999997726</v>
      </c>
      <c r="H4073" s="4" t="s">
        <v>7006</v>
      </c>
      <c r="I4073" s="4">
        <v>9000</v>
      </c>
      <c r="J4073" s="4" t="s">
        <v>4</v>
      </c>
      <c r="K4073" s="4" t="s">
        <v>22</v>
      </c>
      <c r="L4073" s="4" t="s">
        <v>6</v>
      </c>
      <c r="M4073" s="4" t="s">
        <v>12</v>
      </c>
      <c r="O4073" s="4"/>
      <c r="P4073" s="14">
        <v>9062607</v>
      </c>
      <c r="Q4073" s="12">
        <v>5.999999999994543E-2</v>
      </c>
      <c r="S4073" s="14">
        <v>428585</v>
      </c>
      <c r="T4073" s="12">
        <v>-2000</v>
      </c>
      <c r="U4073">
        <f>SUM($T$2:T4073)</f>
        <v>2385100.6599999988</v>
      </c>
      <c r="W4073" s="16">
        <v>428585</v>
      </c>
      <c r="X4073">
        <v>2385100.6599999988</v>
      </c>
      <c r="Y4073">
        <v>4072</v>
      </c>
      <c r="Z4073" s="18">
        <f t="shared" si="317"/>
        <v>5.7282279724105738</v>
      </c>
      <c r="AA4073" s="18">
        <f t="shared" si="318"/>
        <v>0.89219982471516213</v>
      </c>
      <c r="AB4073" t="str">
        <f t="shared" si="316"/>
        <v>D</v>
      </c>
      <c r="AI4073" s="14">
        <v>9062607</v>
      </c>
      <c r="AJ4073" s="12">
        <v>5.999999999994543E-2</v>
      </c>
      <c r="AK4073" s="12">
        <v>0.06</v>
      </c>
      <c r="AL4073" s="12">
        <v>600</v>
      </c>
      <c r="AN4073">
        <v>9062607</v>
      </c>
      <c r="AO4073">
        <v>5.999999999994543E-2</v>
      </c>
      <c r="AP4073">
        <v>0.06</v>
      </c>
      <c r="AQ4073">
        <v>600</v>
      </c>
      <c r="AR4073">
        <f t="shared" si="319"/>
        <v>0</v>
      </c>
      <c r="AV4073" s="4">
        <v>3025891</v>
      </c>
      <c r="AW4073" s="4">
        <v>8678755</v>
      </c>
      <c r="AX4073" s="4" t="s">
        <v>7005</v>
      </c>
      <c r="AY4073" s="4">
        <v>500</v>
      </c>
      <c r="AZ4073" s="4">
        <v>500</v>
      </c>
      <c r="BA4073" s="4">
        <v>0.15</v>
      </c>
      <c r="BB4073" s="7">
        <f>AZ4073+BA4073-AY4073</f>
        <v>0.14999999999997726</v>
      </c>
      <c r="BC4073" s="4" t="s">
        <v>7006</v>
      </c>
      <c r="BD4073" s="4">
        <v>9000</v>
      </c>
      <c r="BE4073" s="4" t="s">
        <v>4</v>
      </c>
      <c r="BF4073" s="4" t="s">
        <v>22</v>
      </c>
      <c r="BG4073" s="4" t="s">
        <v>6</v>
      </c>
      <c r="BH4073" s="4" t="s">
        <v>12</v>
      </c>
      <c r="BI4073" t="str">
        <f t="shared" si="320"/>
        <v>B</v>
      </c>
    </row>
    <row r="4074" spans="1:61" ht="15.75" customHeight="1" x14ac:dyDescent="0.2">
      <c r="A4074" s="4">
        <v>3034690</v>
      </c>
      <c r="B4074" s="4">
        <v>7297900</v>
      </c>
      <c r="C4074" s="4" t="s">
        <v>7674</v>
      </c>
      <c r="D4074" s="4">
        <v>500</v>
      </c>
      <c r="E4074" s="4">
        <v>500</v>
      </c>
      <c r="F4074" s="4">
        <v>0.15</v>
      </c>
      <c r="G4074" s="7">
        <f>E4074+F4074-D4074</f>
        <v>0.14999999999997726</v>
      </c>
      <c r="H4074" s="4" t="s">
        <v>7675</v>
      </c>
      <c r="I4074" s="4">
        <v>12000</v>
      </c>
      <c r="J4074" s="4" t="s">
        <v>4</v>
      </c>
      <c r="K4074" s="4" t="s">
        <v>8</v>
      </c>
      <c r="L4074" s="4" t="s">
        <v>6</v>
      </c>
      <c r="M4074" s="4" t="s">
        <v>65</v>
      </c>
      <c r="O4074" s="4"/>
      <c r="P4074" s="14">
        <v>9062649</v>
      </c>
      <c r="Q4074" s="12">
        <v>-1500</v>
      </c>
      <c r="S4074" s="14">
        <v>444118</v>
      </c>
      <c r="T4074" s="12">
        <v>-2000</v>
      </c>
      <c r="U4074">
        <f>SUM($T$2:T4074)</f>
        <v>2383100.6599999988</v>
      </c>
      <c r="W4074" s="16">
        <v>444118</v>
      </c>
      <c r="X4074">
        <v>2383100.6599999988</v>
      </c>
      <c r="Y4074">
        <v>4073</v>
      </c>
      <c r="Z4074" s="18">
        <f t="shared" si="317"/>
        <v>5.7234246296682922</v>
      </c>
      <c r="AA4074" s="18">
        <f t="shared" si="318"/>
        <v>0.89241893076248902</v>
      </c>
      <c r="AB4074" t="str">
        <f t="shared" si="316"/>
        <v>D</v>
      </c>
      <c r="AI4074" s="14">
        <v>9062649</v>
      </c>
      <c r="AJ4074" s="12">
        <v>-1500</v>
      </c>
      <c r="AK4074" s="12">
        <v>0</v>
      </c>
      <c r="AL4074" s="12">
        <v>0</v>
      </c>
      <c r="AN4074">
        <v>9062649</v>
      </c>
      <c r="AO4074">
        <v>-1500</v>
      </c>
      <c r="AP4074">
        <v>0</v>
      </c>
      <c r="AQ4074">
        <v>0</v>
      </c>
      <c r="AR4074">
        <f t="shared" si="319"/>
        <v>0</v>
      </c>
      <c r="AV4074" s="4">
        <v>3034690</v>
      </c>
      <c r="AW4074" s="4">
        <v>7297900</v>
      </c>
      <c r="AX4074" s="4" t="s">
        <v>7674</v>
      </c>
      <c r="AY4074" s="4">
        <v>500</v>
      </c>
      <c r="AZ4074" s="4">
        <v>500</v>
      </c>
      <c r="BA4074" s="4">
        <v>0.15</v>
      </c>
      <c r="BB4074" s="7">
        <f>AZ4074+BA4074-AY4074</f>
        <v>0.14999999999997726</v>
      </c>
      <c r="BC4074" s="4" t="s">
        <v>7675</v>
      </c>
      <c r="BD4074" s="4">
        <v>12000</v>
      </c>
      <c r="BE4074" s="4" t="s">
        <v>4</v>
      </c>
      <c r="BF4074" s="4" t="s">
        <v>8</v>
      </c>
      <c r="BG4074" s="4" t="s">
        <v>6</v>
      </c>
      <c r="BH4074" s="4" t="s">
        <v>65</v>
      </c>
      <c r="BI4074" t="str">
        <f t="shared" si="320"/>
        <v>B</v>
      </c>
    </row>
    <row r="4075" spans="1:61" ht="15.75" customHeight="1" x14ac:dyDescent="0.2">
      <c r="A4075" s="4">
        <v>3030406</v>
      </c>
      <c r="B4075" s="4">
        <v>9145088</v>
      </c>
      <c r="C4075" s="4" t="s">
        <v>7660</v>
      </c>
      <c r="D4075" s="4">
        <v>700</v>
      </c>
      <c r="E4075" s="4">
        <v>700</v>
      </c>
      <c r="F4075" s="4">
        <v>0.14000000000000001</v>
      </c>
      <c r="G4075" s="7">
        <f>E4075+F4075-D4075</f>
        <v>0.13999999999998636</v>
      </c>
      <c r="H4075" s="4" t="s">
        <v>234</v>
      </c>
      <c r="I4075" s="4">
        <v>4500</v>
      </c>
      <c r="J4075" s="4" t="s">
        <v>4</v>
      </c>
      <c r="K4075" s="4" t="s">
        <v>13</v>
      </c>
      <c r="L4075" s="4" t="s">
        <v>6</v>
      </c>
      <c r="M4075" s="4" t="s">
        <v>26</v>
      </c>
      <c r="O4075" s="4"/>
      <c r="P4075" s="14">
        <v>9062726</v>
      </c>
      <c r="Q4075" s="12">
        <v>668.8</v>
      </c>
      <c r="S4075" s="14">
        <v>470739</v>
      </c>
      <c r="T4075" s="12">
        <v>-2000</v>
      </c>
      <c r="U4075">
        <f>SUM($T$2:T4075)</f>
        <v>2381100.6599999988</v>
      </c>
      <c r="W4075" s="16">
        <v>470739</v>
      </c>
      <c r="X4075">
        <v>2381100.6599999988</v>
      </c>
      <c r="Y4075">
        <v>4074</v>
      </c>
      <c r="Z4075" s="18">
        <f t="shared" si="317"/>
        <v>5.7186212869260116</v>
      </c>
      <c r="AA4075" s="18">
        <f t="shared" si="318"/>
        <v>0.8926380368098159</v>
      </c>
      <c r="AB4075" t="str">
        <f t="shared" si="316"/>
        <v>D</v>
      </c>
      <c r="AI4075" s="14">
        <v>9062726</v>
      </c>
      <c r="AJ4075" s="12">
        <v>668.8</v>
      </c>
      <c r="AK4075" s="12">
        <v>668.8</v>
      </c>
      <c r="AL4075" s="12">
        <v>800</v>
      </c>
      <c r="AN4075">
        <v>9062726</v>
      </c>
      <c r="AO4075">
        <v>668.8</v>
      </c>
      <c r="AP4075">
        <v>668.8</v>
      </c>
      <c r="AQ4075">
        <v>800</v>
      </c>
      <c r="AR4075">
        <f t="shared" si="319"/>
        <v>0</v>
      </c>
      <c r="AV4075" s="4">
        <v>3030406</v>
      </c>
      <c r="AW4075" s="4">
        <v>9145088</v>
      </c>
      <c r="AX4075" s="4" t="s">
        <v>7660</v>
      </c>
      <c r="AY4075" s="4">
        <v>700</v>
      </c>
      <c r="AZ4075" s="4">
        <v>700</v>
      </c>
      <c r="BA4075" s="4">
        <v>0.14000000000000001</v>
      </c>
      <c r="BB4075" s="7">
        <f>AZ4075+BA4075-AY4075</f>
        <v>0.13999999999998636</v>
      </c>
      <c r="BC4075" s="4" t="s">
        <v>234</v>
      </c>
      <c r="BD4075" s="4">
        <v>4500</v>
      </c>
      <c r="BE4075" s="4" t="s">
        <v>4</v>
      </c>
      <c r="BF4075" s="4" t="s">
        <v>13</v>
      </c>
      <c r="BG4075" s="4" t="s">
        <v>6</v>
      </c>
      <c r="BH4075" s="4" t="s">
        <v>26</v>
      </c>
      <c r="BI4075" t="str">
        <f t="shared" si="320"/>
        <v>B</v>
      </c>
    </row>
    <row r="4076" spans="1:61" ht="15.75" customHeight="1" x14ac:dyDescent="0.2">
      <c r="A4076" s="4">
        <v>3040633</v>
      </c>
      <c r="B4076" s="4">
        <v>9176182</v>
      </c>
      <c r="C4076" s="4" t="s">
        <v>8100</v>
      </c>
      <c r="D4076" s="4">
        <v>700</v>
      </c>
      <c r="E4076" s="4">
        <v>700</v>
      </c>
      <c r="F4076" s="4">
        <v>0.14000000000000001</v>
      </c>
      <c r="G4076" s="7">
        <f>E4076+F4076-D4076</f>
        <v>0.13999999999998636</v>
      </c>
      <c r="H4076" s="4" t="s">
        <v>8101</v>
      </c>
      <c r="I4076" s="4">
        <v>6000</v>
      </c>
      <c r="J4076" s="4" t="s">
        <v>4</v>
      </c>
      <c r="K4076" s="4" t="s">
        <v>13</v>
      </c>
      <c r="L4076" s="4" t="s">
        <v>6</v>
      </c>
      <c r="M4076" s="4" t="s">
        <v>73</v>
      </c>
      <c r="O4076" s="4"/>
      <c r="P4076" s="14">
        <v>9063111</v>
      </c>
      <c r="Q4076" s="12">
        <v>1749</v>
      </c>
      <c r="S4076" s="14">
        <v>494924</v>
      </c>
      <c r="T4076" s="12">
        <v>-2000</v>
      </c>
      <c r="U4076">
        <f>SUM($T$2:T4076)</f>
        <v>2379100.6599999988</v>
      </c>
      <c r="W4076" s="16">
        <v>494924</v>
      </c>
      <c r="X4076">
        <v>2379100.6599999988</v>
      </c>
      <c r="Y4076">
        <v>4075</v>
      </c>
      <c r="Z4076" s="18">
        <f t="shared" si="317"/>
        <v>5.71381794418373</v>
      </c>
      <c r="AA4076" s="18">
        <f t="shared" si="318"/>
        <v>0.8928571428571429</v>
      </c>
      <c r="AB4076" t="str">
        <f t="shared" si="316"/>
        <v>D</v>
      </c>
      <c r="AI4076" s="14">
        <v>9063111</v>
      </c>
      <c r="AJ4076" s="12">
        <v>1749</v>
      </c>
      <c r="AK4076" s="12">
        <v>1749</v>
      </c>
      <c r="AL4076" s="12">
        <v>4000</v>
      </c>
      <c r="AN4076">
        <v>9063111</v>
      </c>
      <c r="AO4076">
        <v>1749</v>
      </c>
      <c r="AP4076">
        <v>1749</v>
      </c>
      <c r="AQ4076">
        <v>4000</v>
      </c>
      <c r="AR4076">
        <f t="shared" si="319"/>
        <v>0</v>
      </c>
      <c r="AV4076" s="4">
        <v>3040633</v>
      </c>
      <c r="AW4076" s="4">
        <v>9176182</v>
      </c>
      <c r="AX4076" s="4" t="s">
        <v>8100</v>
      </c>
      <c r="AY4076" s="4">
        <v>700</v>
      </c>
      <c r="AZ4076" s="4">
        <v>700</v>
      </c>
      <c r="BA4076" s="4">
        <v>0.14000000000000001</v>
      </c>
      <c r="BB4076" s="7">
        <f>AZ4076+BA4076-AY4076</f>
        <v>0.13999999999998636</v>
      </c>
      <c r="BC4076" s="4" t="s">
        <v>8101</v>
      </c>
      <c r="BD4076" s="4">
        <v>6000</v>
      </c>
      <c r="BE4076" s="4" t="s">
        <v>4</v>
      </c>
      <c r="BF4076" s="4" t="s">
        <v>13</v>
      </c>
      <c r="BG4076" s="4" t="s">
        <v>6</v>
      </c>
      <c r="BH4076" s="4" t="s">
        <v>73</v>
      </c>
      <c r="BI4076" t="str">
        <f t="shared" si="320"/>
        <v>B</v>
      </c>
    </row>
    <row r="4077" spans="1:61" ht="15.75" customHeight="1" x14ac:dyDescent="0.2">
      <c r="A4077" s="4">
        <v>3041102</v>
      </c>
      <c r="B4077" s="4">
        <v>9177358</v>
      </c>
      <c r="C4077" s="4" t="s">
        <v>8142</v>
      </c>
      <c r="D4077" s="4">
        <v>700</v>
      </c>
      <c r="E4077" s="4">
        <v>700</v>
      </c>
      <c r="F4077" s="4">
        <v>0.14000000000000001</v>
      </c>
      <c r="G4077" s="7">
        <f>E4077+F4077-D4077</f>
        <v>0.13999999999998636</v>
      </c>
      <c r="H4077" s="4" t="s">
        <v>8143</v>
      </c>
      <c r="I4077" s="4">
        <v>15000</v>
      </c>
      <c r="J4077" s="4" t="s">
        <v>4</v>
      </c>
      <c r="K4077" s="4" t="s">
        <v>13</v>
      </c>
      <c r="L4077" s="4" t="s">
        <v>6</v>
      </c>
      <c r="M4077" s="4" t="s">
        <v>73</v>
      </c>
      <c r="O4077" s="4"/>
      <c r="P4077" s="14">
        <v>9063139</v>
      </c>
      <c r="Q4077" s="12">
        <v>1841.25</v>
      </c>
      <c r="S4077" s="14">
        <v>539272</v>
      </c>
      <c r="T4077" s="12">
        <v>-2000</v>
      </c>
      <c r="U4077">
        <f>SUM($T$2:T4077)</f>
        <v>2377100.6599999988</v>
      </c>
      <c r="W4077" s="16">
        <v>539272</v>
      </c>
      <c r="X4077">
        <v>2377100.6599999988</v>
      </c>
      <c r="Y4077">
        <v>4076</v>
      </c>
      <c r="Z4077" s="18">
        <f t="shared" si="317"/>
        <v>5.7090146014414485</v>
      </c>
      <c r="AA4077" s="18">
        <f t="shared" si="318"/>
        <v>0.89307624890446979</v>
      </c>
      <c r="AB4077" t="str">
        <f t="shared" si="316"/>
        <v>D</v>
      </c>
      <c r="AI4077" s="14">
        <v>9063139</v>
      </c>
      <c r="AJ4077" s="12">
        <v>1841.25</v>
      </c>
      <c r="AK4077" s="12">
        <v>1841.25</v>
      </c>
      <c r="AL4077" s="12">
        <v>1500</v>
      </c>
      <c r="AN4077">
        <v>9063139</v>
      </c>
      <c r="AO4077">
        <v>1841.25</v>
      </c>
      <c r="AP4077">
        <v>1841.25</v>
      </c>
      <c r="AQ4077">
        <v>1500</v>
      </c>
      <c r="AR4077">
        <f t="shared" si="319"/>
        <v>0</v>
      </c>
      <c r="AV4077" s="4">
        <v>3041102</v>
      </c>
      <c r="AW4077" s="4">
        <v>9177358</v>
      </c>
      <c r="AX4077" s="4" t="s">
        <v>8142</v>
      </c>
      <c r="AY4077" s="4">
        <v>700</v>
      </c>
      <c r="AZ4077" s="4">
        <v>700</v>
      </c>
      <c r="BA4077" s="4">
        <v>0.14000000000000001</v>
      </c>
      <c r="BB4077" s="7">
        <f>AZ4077+BA4077-AY4077</f>
        <v>0.13999999999998636</v>
      </c>
      <c r="BC4077" s="4" t="s">
        <v>8143</v>
      </c>
      <c r="BD4077" s="4">
        <v>15000</v>
      </c>
      <c r="BE4077" s="4" t="s">
        <v>4</v>
      </c>
      <c r="BF4077" s="4" t="s">
        <v>13</v>
      </c>
      <c r="BG4077" s="4" t="s">
        <v>6</v>
      </c>
      <c r="BH4077" s="4" t="s">
        <v>73</v>
      </c>
      <c r="BI4077" t="str">
        <f t="shared" si="320"/>
        <v>B</v>
      </c>
    </row>
    <row r="4078" spans="1:61" ht="15.75" customHeight="1" x14ac:dyDescent="0.2">
      <c r="A4078" s="4">
        <v>2995084</v>
      </c>
      <c r="B4078" s="4">
        <v>9047781</v>
      </c>
      <c r="C4078" s="4" t="s">
        <v>4654</v>
      </c>
      <c r="D4078" s="4">
        <v>1300</v>
      </c>
      <c r="E4078" s="4">
        <v>1300</v>
      </c>
      <c r="F4078" s="4">
        <v>0.13</v>
      </c>
      <c r="G4078" s="7">
        <f>E4078+F4078-D4078</f>
        <v>0.13000000000010914</v>
      </c>
      <c r="H4078" s="4" t="s">
        <v>4655</v>
      </c>
      <c r="I4078" s="4">
        <v>3000</v>
      </c>
      <c r="J4078" s="4" t="s">
        <v>4</v>
      </c>
      <c r="K4078" s="4" t="s">
        <v>13</v>
      </c>
      <c r="L4078" s="4" t="s">
        <v>6</v>
      </c>
      <c r="M4078" s="4" t="s">
        <v>26</v>
      </c>
      <c r="O4078" s="4"/>
      <c r="P4078" s="14">
        <v>9064238</v>
      </c>
      <c r="Q4078" s="12">
        <v>5.0000000000011369E-2</v>
      </c>
      <c r="S4078" s="14">
        <v>571027</v>
      </c>
      <c r="T4078" s="12">
        <v>-2000</v>
      </c>
      <c r="U4078">
        <f>SUM($T$2:T4078)</f>
        <v>2375100.6599999988</v>
      </c>
      <c r="W4078" s="16">
        <v>571027</v>
      </c>
      <c r="X4078">
        <v>2375100.6599999988</v>
      </c>
      <c r="Y4078">
        <v>4077</v>
      </c>
      <c r="Z4078" s="18">
        <f t="shared" si="317"/>
        <v>5.7042112586991678</v>
      </c>
      <c r="AA4078" s="18">
        <f t="shared" si="318"/>
        <v>0.89329535495179668</v>
      </c>
      <c r="AB4078" t="str">
        <f t="shared" si="316"/>
        <v>D</v>
      </c>
      <c r="AI4078" s="14">
        <v>9064238</v>
      </c>
      <c r="AJ4078" s="12">
        <v>5.0000000000011369E-2</v>
      </c>
      <c r="AK4078" s="12">
        <v>0.05</v>
      </c>
      <c r="AL4078" s="12">
        <v>500</v>
      </c>
      <c r="AN4078">
        <v>9064238</v>
      </c>
      <c r="AO4078">
        <v>5.0000000000011369E-2</v>
      </c>
      <c r="AP4078">
        <v>0.05</v>
      </c>
      <c r="AQ4078">
        <v>500</v>
      </c>
      <c r="AR4078">
        <f t="shared" si="319"/>
        <v>0</v>
      </c>
      <c r="AV4078" s="4">
        <v>2995084</v>
      </c>
      <c r="AW4078" s="4">
        <v>9047781</v>
      </c>
      <c r="AX4078" s="4" t="s">
        <v>4654</v>
      </c>
      <c r="AY4078" s="4">
        <v>1300</v>
      </c>
      <c r="AZ4078" s="4">
        <v>1300</v>
      </c>
      <c r="BA4078" s="4">
        <v>0.13</v>
      </c>
      <c r="BB4078" s="7">
        <f>AZ4078+BA4078-AY4078</f>
        <v>0.13000000000010914</v>
      </c>
      <c r="BC4078" s="4" t="s">
        <v>4655</v>
      </c>
      <c r="BD4078" s="4">
        <v>3000</v>
      </c>
      <c r="BE4078" s="4" t="s">
        <v>4</v>
      </c>
      <c r="BF4078" s="4" t="s">
        <v>13</v>
      </c>
      <c r="BG4078" s="4" t="s">
        <v>6</v>
      </c>
      <c r="BH4078" s="4" t="s">
        <v>26</v>
      </c>
      <c r="BI4078" t="str">
        <f t="shared" si="320"/>
        <v>B</v>
      </c>
    </row>
    <row r="4079" spans="1:61" ht="15.75" customHeight="1" x14ac:dyDescent="0.2">
      <c r="A4079" s="4">
        <v>2951348</v>
      </c>
      <c r="B4079" s="4">
        <v>8929495</v>
      </c>
      <c r="C4079" s="4" t="s">
        <v>735</v>
      </c>
      <c r="D4079" s="4">
        <v>600</v>
      </c>
      <c r="E4079" s="4">
        <v>600</v>
      </c>
      <c r="F4079" s="4">
        <v>0.12</v>
      </c>
      <c r="G4079" s="7">
        <f>E4079+F4079-D4079</f>
        <v>0.12000000000000455</v>
      </c>
      <c r="H4079" s="4" t="s">
        <v>736</v>
      </c>
      <c r="I4079" s="4">
        <v>20000</v>
      </c>
      <c r="J4079" s="4" t="s">
        <v>4</v>
      </c>
      <c r="K4079" s="4" t="s">
        <v>13</v>
      </c>
      <c r="L4079" s="4" t="s">
        <v>6</v>
      </c>
      <c r="M4079" s="4" t="s">
        <v>73</v>
      </c>
      <c r="O4079" s="4"/>
      <c r="P4079" s="14">
        <v>9064245</v>
      </c>
      <c r="Q4079" s="12">
        <v>-2000</v>
      </c>
      <c r="S4079" s="14">
        <v>588810</v>
      </c>
      <c r="T4079" s="12">
        <v>-2000</v>
      </c>
      <c r="U4079">
        <f>SUM($T$2:T4079)</f>
        <v>2373100.6599999988</v>
      </c>
      <c r="W4079" s="16">
        <v>588810</v>
      </c>
      <c r="X4079">
        <v>2373100.6599999988</v>
      </c>
      <c r="Y4079">
        <v>4078</v>
      </c>
      <c r="Z4079" s="18">
        <f t="shared" si="317"/>
        <v>5.6994079159568862</v>
      </c>
      <c r="AA4079" s="18">
        <f t="shared" si="318"/>
        <v>0.89351446099912357</v>
      </c>
      <c r="AB4079" t="str">
        <f t="shared" si="316"/>
        <v>D</v>
      </c>
      <c r="AI4079" s="14">
        <v>9064245</v>
      </c>
      <c r="AJ4079" s="12">
        <v>-2000</v>
      </c>
      <c r="AK4079" s="12">
        <v>0</v>
      </c>
      <c r="AL4079" s="12">
        <v>0</v>
      </c>
      <c r="AN4079">
        <v>9064245</v>
      </c>
      <c r="AO4079">
        <v>-2000</v>
      </c>
      <c r="AP4079">
        <v>0</v>
      </c>
      <c r="AQ4079">
        <v>0</v>
      </c>
      <c r="AR4079">
        <f t="shared" si="319"/>
        <v>0</v>
      </c>
      <c r="AV4079" s="4">
        <v>2951348</v>
      </c>
      <c r="AW4079" s="4">
        <v>8929495</v>
      </c>
      <c r="AX4079" s="4" t="s">
        <v>735</v>
      </c>
      <c r="AY4079" s="4">
        <v>600</v>
      </c>
      <c r="AZ4079" s="4">
        <v>600</v>
      </c>
      <c r="BA4079" s="4">
        <v>0.12</v>
      </c>
      <c r="BB4079" s="7">
        <f>AZ4079+BA4079-AY4079</f>
        <v>0.12000000000000455</v>
      </c>
      <c r="BC4079" s="4" t="s">
        <v>736</v>
      </c>
      <c r="BD4079" s="4">
        <v>20000</v>
      </c>
      <c r="BE4079" s="4" t="s">
        <v>4</v>
      </c>
      <c r="BF4079" s="4" t="s">
        <v>13</v>
      </c>
      <c r="BG4079" s="4" t="s">
        <v>6</v>
      </c>
      <c r="BH4079" s="4" t="s">
        <v>73</v>
      </c>
      <c r="BI4079" t="str">
        <f t="shared" si="320"/>
        <v>B</v>
      </c>
    </row>
    <row r="4080" spans="1:61" ht="15.75" customHeight="1" x14ac:dyDescent="0.2">
      <c r="A4080" s="4">
        <v>2952552</v>
      </c>
      <c r="B4080" s="4">
        <v>8933394</v>
      </c>
      <c r="C4080" s="4" t="s">
        <v>835</v>
      </c>
      <c r="D4080" s="4">
        <v>600</v>
      </c>
      <c r="E4080" s="4">
        <v>600</v>
      </c>
      <c r="F4080" s="4">
        <v>0.12</v>
      </c>
      <c r="G4080" s="7">
        <f>E4080+F4080-D4080</f>
        <v>0.12000000000000455</v>
      </c>
      <c r="H4080" s="4" t="s">
        <v>836</v>
      </c>
      <c r="I4080" s="4">
        <v>5000</v>
      </c>
      <c r="J4080" s="4" t="s">
        <v>51</v>
      </c>
      <c r="K4080" s="4" t="s">
        <v>13</v>
      </c>
      <c r="M4080" s="4" t="s">
        <v>17</v>
      </c>
      <c r="O4080" s="4"/>
      <c r="P4080" s="14">
        <v>9064665</v>
      </c>
      <c r="Q4080" s="12">
        <v>-1500</v>
      </c>
      <c r="S4080" s="14">
        <v>593966</v>
      </c>
      <c r="T4080" s="12">
        <v>-2000</v>
      </c>
      <c r="U4080">
        <f>SUM($T$2:T4080)</f>
        <v>2371100.6599999988</v>
      </c>
      <c r="W4080" s="16">
        <v>593966</v>
      </c>
      <c r="X4080">
        <v>2371100.6599999988</v>
      </c>
      <c r="Y4080">
        <v>4079</v>
      </c>
      <c r="Z4080" s="18">
        <f t="shared" si="317"/>
        <v>5.6946045732146047</v>
      </c>
      <c r="AA4080" s="18">
        <f t="shared" si="318"/>
        <v>0.89373356704645046</v>
      </c>
      <c r="AB4080" t="str">
        <f t="shared" si="316"/>
        <v>D</v>
      </c>
      <c r="AI4080" s="14">
        <v>9064665</v>
      </c>
      <c r="AJ4080" s="12">
        <v>-1500</v>
      </c>
      <c r="AK4080" s="12">
        <v>0</v>
      </c>
      <c r="AL4080" s="12">
        <v>0</v>
      </c>
      <c r="AN4080">
        <v>9064665</v>
      </c>
      <c r="AO4080">
        <v>-1500</v>
      </c>
      <c r="AP4080">
        <v>0</v>
      </c>
      <c r="AQ4080">
        <v>0</v>
      </c>
      <c r="AR4080">
        <f t="shared" si="319"/>
        <v>0</v>
      </c>
      <c r="AV4080" s="4">
        <v>2952552</v>
      </c>
      <c r="AW4080" s="4">
        <v>8933394</v>
      </c>
      <c r="AX4080" s="4" t="s">
        <v>835</v>
      </c>
      <c r="AY4080" s="4">
        <v>600</v>
      </c>
      <c r="AZ4080" s="4">
        <v>600</v>
      </c>
      <c r="BA4080" s="4">
        <v>0.12</v>
      </c>
      <c r="BB4080" s="7">
        <f>AZ4080+BA4080-AY4080</f>
        <v>0.12000000000000455</v>
      </c>
      <c r="BC4080" s="4" t="s">
        <v>836</v>
      </c>
      <c r="BD4080" s="4">
        <v>5000</v>
      </c>
      <c r="BE4080" s="4" t="s">
        <v>51</v>
      </c>
      <c r="BF4080" s="4" t="s">
        <v>13</v>
      </c>
      <c r="BH4080" s="4" t="s">
        <v>17</v>
      </c>
      <c r="BI4080" t="str">
        <f t="shared" si="320"/>
        <v>B</v>
      </c>
    </row>
    <row r="4081" spans="1:61" ht="15.75" customHeight="1" x14ac:dyDescent="0.2">
      <c r="A4081" s="4">
        <v>2952601</v>
      </c>
      <c r="B4081" s="4">
        <v>8933457</v>
      </c>
      <c r="C4081" s="4" t="s">
        <v>843</v>
      </c>
      <c r="D4081" s="4">
        <v>600</v>
      </c>
      <c r="E4081" s="4">
        <v>600</v>
      </c>
      <c r="F4081" s="4">
        <v>0.12</v>
      </c>
      <c r="G4081" s="7">
        <f>E4081+F4081-D4081</f>
        <v>0.12000000000000455</v>
      </c>
      <c r="H4081" s="4" t="s">
        <v>844</v>
      </c>
      <c r="I4081" s="4">
        <v>6000</v>
      </c>
      <c r="J4081" s="4" t="s">
        <v>51</v>
      </c>
      <c r="K4081" s="4" t="s">
        <v>13</v>
      </c>
      <c r="M4081" s="4" t="s">
        <v>17</v>
      </c>
      <c r="O4081" s="4"/>
      <c r="P4081" s="14">
        <v>9064840</v>
      </c>
      <c r="Q4081" s="12">
        <v>902.25</v>
      </c>
      <c r="S4081" s="14">
        <v>687680</v>
      </c>
      <c r="T4081" s="12">
        <v>-2000</v>
      </c>
      <c r="U4081">
        <f>SUM($T$2:T4081)</f>
        <v>2369100.6599999988</v>
      </c>
      <c r="W4081" s="16">
        <v>687680</v>
      </c>
      <c r="X4081">
        <v>2369100.6599999988</v>
      </c>
      <c r="Y4081">
        <v>4080</v>
      </c>
      <c r="Z4081" s="18">
        <f t="shared" si="317"/>
        <v>5.689801230472324</v>
      </c>
      <c r="AA4081" s="18">
        <f t="shared" si="318"/>
        <v>0.89395267309377735</v>
      </c>
      <c r="AB4081" t="str">
        <f t="shared" si="316"/>
        <v>D</v>
      </c>
      <c r="AI4081" s="14">
        <v>9064840</v>
      </c>
      <c r="AJ4081" s="12">
        <v>902.25</v>
      </c>
      <c r="AK4081" s="12">
        <v>902.25</v>
      </c>
      <c r="AL4081" s="12">
        <v>1500</v>
      </c>
      <c r="AN4081">
        <v>9064840</v>
      </c>
      <c r="AO4081">
        <v>902.25</v>
      </c>
      <c r="AP4081">
        <v>902.25</v>
      </c>
      <c r="AQ4081">
        <v>1500</v>
      </c>
      <c r="AR4081">
        <f t="shared" si="319"/>
        <v>0</v>
      </c>
      <c r="AV4081" s="4">
        <v>2952601</v>
      </c>
      <c r="AW4081" s="4">
        <v>8933457</v>
      </c>
      <c r="AX4081" s="4" t="s">
        <v>843</v>
      </c>
      <c r="AY4081" s="4">
        <v>600</v>
      </c>
      <c r="AZ4081" s="4">
        <v>600</v>
      </c>
      <c r="BA4081" s="4">
        <v>0.12</v>
      </c>
      <c r="BB4081" s="7">
        <f>AZ4081+BA4081-AY4081</f>
        <v>0.12000000000000455</v>
      </c>
      <c r="BC4081" s="4" t="s">
        <v>844</v>
      </c>
      <c r="BD4081" s="4">
        <v>6000</v>
      </c>
      <c r="BE4081" s="4" t="s">
        <v>51</v>
      </c>
      <c r="BF4081" s="4" t="s">
        <v>13</v>
      </c>
      <c r="BH4081" s="4" t="s">
        <v>17</v>
      </c>
      <c r="BI4081" t="str">
        <f t="shared" si="320"/>
        <v>B</v>
      </c>
    </row>
    <row r="4082" spans="1:61" ht="15.75" customHeight="1" x14ac:dyDescent="0.2">
      <c r="A4082" s="4">
        <v>2968638</v>
      </c>
      <c r="B4082" s="4">
        <v>8975156</v>
      </c>
      <c r="C4082" s="4" t="s">
        <v>2311</v>
      </c>
      <c r="D4082" s="4">
        <v>600</v>
      </c>
      <c r="E4082" s="4">
        <v>600</v>
      </c>
      <c r="F4082" s="4">
        <v>0.12</v>
      </c>
      <c r="G4082" s="7">
        <f>E4082+F4082-D4082</f>
        <v>0.12000000000000455</v>
      </c>
      <c r="H4082" s="4" t="s">
        <v>2312</v>
      </c>
      <c r="I4082" s="4">
        <v>8500</v>
      </c>
      <c r="J4082" s="4" t="s">
        <v>4</v>
      </c>
      <c r="K4082" s="4" t="s">
        <v>13</v>
      </c>
      <c r="L4082" s="4" t="s">
        <v>6</v>
      </c>
      <c r="M4082" s="4" t="s">
        <v>73</v>
      </c>
      <c r="O4082" s="4"/>
      <c r="P4082" s="14">
        <v>9066681</v>
      </c>
      <c r="Q4082" s="12">
        <v>309.89999999999998</v>
      </c>
      <c r="S4082" s="14">
        <v>721866</v>
      </c>
      <c r="T4082" s="12">
        <v>-2000</v>
      </c>
      <c r="U4082">
        <f>SUM($T$2:T4082)</f>
        <v>2367100.6599999988</v>
      </c>
      <c r="W4082" s="16">
        <v>721866</v>
      </c>
      <c r="X4082">
        <v>2367100.6599999988</v>
      </c>
      <c r="Y4082">
        <v>4081</v>
      </c>
      <c r="Z4082" s="18">
        <f t="shared" si="317"/>
        <v>5.6849978877300424</v>
      </c>
      <c r="AA4082" s="18">
        <f t="shared" si="318"/>
        <v>0.89417177914110424</v>
      </c>
      <c r="AB4082" t="str">
        <f t="shared" si="316"/>
        <v>D</v>
      </c>
      <c r="AI4082" s="14">
        <v>9066681</v>
      </c>
      <c r="AJ4082" s="12">
        <v>309.89999999999998</v>
      </c>
      <c r="AK4082" s="12">
        <v>309.89999999999998</v>
      </c>
      <c r="AL4082" s="12">
        <v>600</v>
      </c>
      <c r="AN4082">
        <v>9066681</v>
      </c>
      <c r="AO4082">
        <v>309.89999999999998</v>
      </c>
      <c r="AP4082">
        <v>309.89999999999998</v>
      </c>
      <c r="AQ4082">
        <v>600</v>
      </c>
      <c r="AR4082">
        <f t="shared" si="319"/>
        <v>0</v>
      </c>
      <c r="AV4082" s="4">
        <v>2968638</v>
      </c>
      <c r="AW4082" s="4">
        <v>8975156</v>
      </c>
      <c r="AX4082" s="4" t="s">
        <v>2311</v>
      </c>
      <c r="AY4082" s="4">
        <v>600</v>
      </c>
      <c r="AZ4082" s="4">
        <v>600</v>
      </c>
      <c r="BA4082" s="4">
        <v>0.12</v>
      </c>
      <c r="BB4082" s="7">
        <f>AZ4082+BA4082-AY4082</f>
        <v>0.12000000000000455</v>
      </c>
      <c r="BC4082" s="4" t="s">
        <v>2312</v>
      </c>
      <c r="BD4082" s="4">
        <v>8500</v>
      </c>
      <c r="BE4082" s="4" t="s">
        <v>4</v>
      </c>
      <c r="BF4082" s="4" t="s">
        <v>13</v>
      </c>
      <c r="BG4082" s="4" t="s">
        <v>6</v>
      </c>
      <c r="BH4082" s="4" t="s">
        <v>73</v>
      </c>
      <c r="BI4082" t="str">
        <f t="shared" si="320"/>
        <v>B</v>
      </c>
    </row>
    <row r="4083" spans="1:61" ht="15.75" customHeight="1" x14ac:dyDescent="0.2">
      <c r="A4083" s="4">
        <v>2986047</v>
      </c>
      <c r="B4083" s="4">
        <v>567534</v>
      </c>
      <c r="C4083" s="4" t="s">
        <v>3894</v>
      </c>
      <c r="D4083" s="4">
        <v>600</v>
      </c>
      <c r="E4083" s="4">
        <v>600</v>
      </c>
      <c r="F4083" s="4">
        <v>0.12</v>
      </c>
      <c r="G4083" s="7">
        <f>E4083+F4083-D4083</f>
        <v>0.12000000000000455</v>
      </c>
      <c r="H4083" s="4" t="s">
        <v>2175</v>
      </c>
      <c r="I4083" s="4">
        <v>15000</v>
      </c>
      <c r="J4083" s="4" t="s">
        <v>4</v>
      </c>
      <c r="K4083" s="4" t="s">
        <v>13</v>
      </c>
      <c r="L4083" s="4" t="s">
        <v>6</v>
      </c>
      <c r="M4083" s="4" t="s">
        <v>25</v>
      </c>
      <c r="O4083" s="4"/>
      <c r="P4083" s="14">
        <v>9067241</v>
      </c>
      <c r="Q4083" s="12">
        <v>4.1999999999998181</v>
      </c>
      <c r="S4083" s="14">
        <v>768682</v>
      </c>
      <c r="T4083" s="12">
        <v>-2000</v>
      </c>
      <c r="U4083">
        <f>SUM($T$2:T4083)</f>
        <v>2365100.6599999988</v>
      </c>
      <c r="W4083" s="16">
        <v>768682</v>
      </c>
      <c r="X4083">
        <v>2365100.6599999988</v>
      </c>
      <c r="Y4083">
        <v>4082</v>
      </c>
      <c r="Z4083" s="18">
        <f t="shared" si="317"/>
        <v>5.6801945449877618</v>
      </c>
      <c r="AA4083" s="18">
        <f t="shared" si="318"/>
        <v>0.89439088518843124</v>
      </c>
      <c r="AB4083" t="str">
        <f t="shared" si="316"/>
        <v>D</v>
      </c>
      <c r="AI4083" s="14">
        <v>9067241</v>
      </c>
      <c r="AJ4083" s="12">
        <v>4.1999999999998181</v>
      </c>
      <c r="AK4083" s="12">
        <v>4.2</v>
      </c>
      <c r="AL4083" s="12">
        <v>3000</v>
      </c>
      <c r="AN4083">
        <v>9067241</v>
      </c>
      <c r="AO4083">
        <v>4.1999999999998181</v>
      </c>
      <c r="AP4083">
        <v>4.2</v>
      </c>
      <c r="AQ4083">
        <v>3000</v>
      </c>
      <c r="AR4083">
        <f t="shared" si="319"/>
        <v>0</v>
      </c>
      <c r="AV4083" s="4">
        <v>2986047</v>
      </c>
      <c r="AW4083" s="4">
        <v>567534</v>
      </c>
      <c r="AX4083" s="4" t="s">
        <v>3894</v>
      </c>
      <c r="AY4083" s="4">
        <v>600</v>
      </c>
      <c r="AZ4083" s="4">
        <v>600</v>
      </c>
      <c r="BA4083" s="4">
        <v>0.12</v>
      </c>
      <c r="BB4083" s="7">
        <f>AZ4083+BA4083-AY4083</f>
        <v>0.12000000000000455</v>
      </c>
      <c r="BC4083" s="4" t="s">
        <v>2175</v>
      </c>
      <c r="BD4083" s="4">
        <v>15000</v>
      </c>
      <c r="BE4083" s="4" t="s">
        <v>4</v>
      </c>
      <c r="BF4083" s="4" t="s">
        <v>13</v>
      </c>
      <c r="BG4083" s="4" t="s">
        <v>6</v>
      </c>
      <c r="BH4083" s="4" t="s">
        <v>25</v>
      </c>
      <c r="BI4083" t="str">
        <f t="shared" si="320"/>
        <v>C</v>
      </c>
    </row>
    <row r="4084" spans="1:61" ht="15.75" customHeight="1" x14ac:dyDescent="0.2">
      <c r="A4084" s="4">
        <v>2987433</v>
      </c>
      <c r="B4084" s="4">
        <v>9028342</v>
      </c>
      <c r="C4084" s="4" t="s">
        <v>4015</v>
      </c>
      <c r="D4084" s="4">
        <v>600</v>
      </c>
      <c r="E4084" s="4">
        <v>600</v>
      </c>
      <c r="F4084" s="4">
        <v>0.12</v>
      </c>
      <c r="G4084" s="7">
        <f>E4084+F4084-D4084</f>
        <v>0.12000000000000455</v>
      </c>
      <c r="H4084" s="4" t="s">
        <v>4016</v>
      </c>
      <c r="I4084" s="4">
        <v>2000</v>
      </c>
      <c r="J4084" s="4" t="s">
        <v>51</v>
      </c>
      <c r="K4084" s="4" t="s">
        <v>13</v>
      </c>
      <c r="M4084" s="4" t="s">
        <v>64</v>
      </c>
      <c r="O4084" s="4"/>
      <c r="P4084" s="14">
        <v>9068025</v>
      </c>
      <c r="Q4084" s="12">
        <v>2.7999999999999545</v>
      </c>
      <c r="S4084" s="14">
        <v>800220</v>
      </c>
      <c r="T4084" s="12">
        <v>-2000</v>
      </c>
      <c r="U4084">
        <f>SUM($T$2:T4084)</f>
        <v>2363100.6599999988</v>
      </c>
      <c r="W4084" s="16">
        <v>800220</v>
      </c>
      <c r="X4084">
        <v>2363100.6599999988</v>
      </c>
      <c r="Y4084">
        <v>4083</v>
      </c>
      <c r="Z4084" s="18">
        <f t="shared" si="317"/>
        <v>5.6753912022454802</v>
      </c>
      <c r="AA4084" s="18">
        <f t="shared" si="318"/>
        <v>0.89460999123575813</v>
      </c>
      <c r="AB4084" t="str">
        <f t="shared" si="316"/>
        <v>D</v>
      </c>
      <c r="AI4084" s="14">
        <v>9068025</v>
      </c>
      <c r="AJ4084" s="12">
        <v>2.7999999999999545</v>
      </c>
      <c r="AK4084" s="12">
        <v>2.8</v>
      </c>
      <c r="AL4084" s="12">
        <v>2000</v>
      </c>
      <c r="AN4084">
        <v>9068025</v>
      </c>
      <c r="AO4084">
        <v>2.7999999999999545</v>
      </c>
      <c r="AP4084">
        <v>2.8</v>
      </c>
      <c r="AQ4084">
        <v>2000</v>
      </c>
      <c r="AR4084">
        <f t="shared" si="319"/>
        <v>0</v>
      </c>
      <c r="AV4084" s="4">
        <v>2987433</v>
      </c>
      <c r="AW4084" s="4">
        <v>9028342</v>
      </c>
      <c r="AX4084" s="4" t="s">
        <v>4015</v>
      </c>
      <c r="AY4084" s="4">
        <v>600</v>
      </c>
      <c r="AZ4084" s="4">
        <v>600</v>
      </c>
      <c r="BA4084" s="4">
        <v>0.12</v>
      </c>
      <c r="BB4084" s="7">
        <f>AZ4084+BA4084-AY4084</f>
        <v>0.12000000000000455</v>
      </c>
      <c r="BC4084" s="4" t="s">
        <v>4016</v>
      </c>
      <c r="BD4084" s="4">
        <v>2000</v>
      </c>
      <c r="BE4084" s="4" t="s">
        <v>51</v>
      </c>
      <c r="BF4084" s="4" t="s">
        <v>13</v>
      </c>
      <c r="BH4084" s="4" t="s">
        <v>64</v>
      </c>
      <c r="BI4084" t="str">
        <f t="shared" si="320"/>
        <v>B</v>
      </c>
    </row>
    <row r="4085" spans="1:61" ht="15.75" customHeight="1" x14ac:dyDescent="0.2">
      <c r="A4085" s="4">
        <v>3005360</v>
      </c>
      <c r="B4085" s="4">
        <v>9078028</v>
      </c>
      <c r="C4085" s="4" t="s">
        <v>5513</v>
      </c>
      <c r="D4085" s="4">
        <v>600</v>
      </c>
      <c r="E4085" s="4">
        <v>600</v>
      </c>
      <c r="F4085" s="4">
        <v>0.12</v>
      </c>
      <c r="G4085" s="7">
        <f>E4085+F4085-D4085</f>
        <v>0.12000000000000455</v>
      </c>
      <c r="H4085" s="4" t="s">
        <v>5514</v>
      </c>
      <c r="I4085" s="4">
        <v>3000</v>
      </c>
      <c r="J4085" s="4" t="s">
        <v>32</v>
      </c>
      <c r="K4085" s="4" t="s">
        <v>13</v>
      </c>
      <c r="M4085" s="4" t="s">
        <v>7</v>
      </c>
      <c r="O4085" s="4"/>
      <c r="P4085" s="14">
        <v>9068221</v>
      </c>
      <c r="Q4085" s="12">
        <v>-252</v>
      </c>
      <c r="S4085" s="14">
        <v>1636517</v>
      </c>
      <c r="T4085" s="12">
        <v>-2000</v>
      </c>
      <c r="U4085">
        <f>SUM($T$2:T4085)</f>
        <v>2361100.6599999988</v>
      </c>
      <c r="W4085" s="16">
        <v>1636517</v>
      </c>
      <c r="X4085">
        <v>2361100.6599999988</v>
      </c>
      <c r="Y4085">
        <v>4084</v>
      </c>
      <c r="Z4085" s="18">
        <f t="shared" si="317"/>
        <v>5.6705878595031987</v>
      </c>
      <c r="AA4085" s="18">
        <f t="shared" si="318"/>
        <v>0.89482909728308502</v>
      </c>
      <c r="AB4085" t="str">
        <f t="shared" ref="AB4085:AB4148" si="321">IF(VLOOKUP(W4085,$AN$1:$AR$4565,5,FALSE)=1,"C","D")</f>
        <v>D</v>
      </c>
      <c r="AI4085" s="14">
        <v>9068221</v>
      </c>
      <c r="AJ4085" s="12">
        <v>-252</v>
      </c>
      <c r="AK4085" s="12">
        <v>1748</v>
      </c>
      <c r="AL4085" s="12">
        <v>0</v>
      </c>
      <c r="AN4085">
        <v>9068221</v>
      </c>
      <c r="AO4085">
        <v>-252</v>
      </c>
      <c r="AP4085">
        <v>1748</v>
      </c>
      <c r="AQ4085">
        <v>0</v>
      </c>
      <c r="AR4085">
        <f t="shared" si="319"/>
        <v>1</v>
      </c>
      <c r="AV4085" s="4">
        <v>3005360</v>
      </c>
      <c r="AW4085" s="4">
        <v>9078028</v>
      </c>
      <c r="AX4085" s="4" t="s">
        <v>5513</v>
      </c>
      <c r="AY4085" s="4">
        <v>600</v>
      </c>
      <c r="AZ4085" s="4">
        <v>600</v>
      </c>
      <c r="BA4085" s="4">
        <v>0.12</v>
      </c>
      <c r="BB4085" s="7">
        <f>AZ4085+BA4085-AY4085</f>
        <v>0.12000000000000455</v>
      </c>
      <c r="BC4085" s="4" t="s">
        <v>5514</v>
      </c>
      <c r="BD4085" s="4">
        <v>3000</v>
      </c>
      <c r="BE4085" s="4" t="s">
        <v>32</v>
      </c>
      <c r="BF4085" s="4" t="s">
        <v>13</v>
      </c>
      <c r="BH4085" s="4" t="s">
        <v>7</v>
      </c>
      <c r="BI4085" t="str">
        <f t="shared" si="320"/>
        <v>B</v>
      </c>
    </row>
    <row r="4086" spans="1:61" ht="15.75" customHeight="1" x14ac:dyDescent="0.2">
      <c r="A4086" s="4">
        <v>3024687</v>
      </c>
      <c r="B4086" s="4">
        <v>9130185</v>
      </c>
      <c r="C4086" s="4" t="s">
        <v>6894</v>
      </c>
      <c r="D4086" s="4">
        <v>600</v>
      </c>
      <c r="E4086" s="4">
        <v>600</v>
      </c>
      <c r="F4086" s="4">
        <v>0.12</v>
      </c>
      <c r="G4086" s="7">
        <f>E4086+F4086-D4086</f>
        <v>0.12000000000000455</v>
      </c>
      <c r="H4086" s="4" t="s">
        <v>3852</v>
      </c>
      <c r="I4086" s="4">
        <v>700</v>
      </c>
      <c r="J4086" s="4" t="s">
        <v>51</v>
      </c>
      <c r="K4086" s="4" t="s">
        <v>13</v>
      </c>
      <c r="M4086" s="4" t="s">
        <v>64</v>
      </c>
      <c r="O4086" s="4"/>
      <c r="P4086" s="14">
        <v>9068347</v>
      </c>
      <c r="Q4086" s="12">
        <v>2.25</v>
      </c>
      <c r="S4086" s="14">
        <v>1643481</v>
      </c>
      <c r="T4086" s="12">
        <v>-2000</v>
      </c>
      <c r="U4086">
        <f>SUM($T$2:T4086)</f>
        <v>2359100.6599999988</v>
      </c>
      <c r="W4086" s="16">
        <v>1643481</v>
      </c>
      <c r="X4086">
        <v>2359100.6599999988</v>
      </c>
      <c r="Y4086">
        <v>4085</v>
      </c>
      <c r="Z4086" s="18">
        <f t="shared" si="317"/>
        <v>5.665784516760918</v>
      </c>
      <c r="AA4086" s="18">
        <f t="shared" si="318"/>
        <v>0.89504820333041191</v>
      </c>
      <c r="AB4086" t="str">
        <f t="shared" si="321"/>
        <v>D</v>
      </c>
      <c r="AI4086" s="14">
        <v>9068347</v>
      </c>
      <c r="AJ4086" s="12">
        <v>2.25</v>
      </c>
      <c r="AK4086" s="12">
        <v>2.25</v>
      </c>
      <c r="AL4086" s="12">
        <v>1500</v>
      </c>
      <c r="AN4086">
        <v>9068347</v>
      </c>
      <c r="AO4086">
        <v>2.25</v>
      </c>
      <c r="AP4086">
        <v>2.25</v>
      </c>
      <c r="AQ4086">
        <v>1500</v>
      </c>
      <c r="AR4086">
        <f t="shared" si="319"/>
        <v>0</v>
      </c>
      <c r="AV4086" s="4">
        <v>3024687</v>
      </c>
      <c r="AW4086" s="4">
        <v>9130185</v>
      </c>
      <c r="AX4086" s="4" t="s">
        <v>6894</v>
      </c>
      <c r="AY4086" s="4">
        <v>600</v>
      </c>
      <c r="AZ4086" s="4">
        <v>600</v>
      </c>
      <c r="BA4086" s="4">
        <v>0.12</v>
      </c>
      <c r="BB4086" s="7">
        <f>AZ4086+BA4086-AY4086</f>
        <v>0.12000000000000455</v>
      </c>
      <c r="BC4086" s="4" t="s">
        <v>3852</v>
      </c>
      <c r="BD4086" s="4">
        <v>700</v>
      </c>
      <c r="BE4086" s="4" t="s">
        <v>51</v>
      </c>
      <c r="BF4086" s="4" t="s">
        <v>13</v>
      </c>
      <c r="BH4086" s="4" t="s">
        <v>64</v>
      </c>
      <c r="BI4086" t="str">
        <f t="shared" si="320"/>
        <v>B</v>
      </c>
    </row>
    <row r="4087" spans="1:61" ht="15.75" customHeight="1" x14ac:dyDescent="0.2">
      <c r="A4087" s="4">
        <v>3039086</v>
      </c>
      <c r="B4087" s="4">
        <v>9171016</v>
      </c>
      <c r="C4087" s="4" t="s">
        <v>7998</v>
      </c>
      <c r="D4087" s="4">
        <v>600</v>
      </c>
      <c r="E4087" s="4">
        <v>600</v>
      </c>
      <c r="F4087" s="4">
        <v>0.12</v>
      </c>
      <c r="G4087" s="7">
        <f>E4087+F4087-D4087</f>
        <v>0.12000000000000455</v>
      </c>
      <c r="H4087" s="4" t="s">
        <v>2139</v>
      </c>
      <c r="I4087" s="4">
        <v>4000</v>
      </c>
      <c r="J4087" s="4" t="s">
        <v>51</v>
      </c>
      <c r="K4087" s="4" t="s">
        <v>13</v>
      </c>
      <c r="M4087" s="4" t="s">
        <v>64</v>
      </c>
      <c r="O4087" s="4"/>
      <c r="P4087" s="14">
        <v>9068396</v>
      </c>
      <c r="Q4087" s="12">
        <v>0.45000000000004547</v>
      </c>
      <c r="S4087" s="14">
        <v>1663078</v>
      </c>
      <c r="T4087" s="12">
        <v>-2000</v>
      </c>
      <c r="U4087">
        <f>SUM($T$2:T4087)</f>
        <v>2357100.6599999988</v>
      </c>
      <c r="W4087" s="16">
        <v>1663078</v>
      </c>
      <c r="X4087">
        <v>2357100.6599999988</v>
      </c>
      <c r="Y4087">
        <v>4086</v>
      </c>
      <c r="Z4087" s="18">
        <f t="shared" si="317"/>
        <v>5.6609811740186364</v>
      </c>
      <c r="AA4087" s="18">
        <f t="shared" si="318"/>
        <v>0.8952673093777388</v>
      </c>
      <c r="AB4087" t="str">
        <f t="shared" si="321"/>
        <v>D</v>
      </c>
      <c r="AI4087" s="14">
        <v>9068396</v>
      </c>
      <c r="AJ4087" s="12">
        <v>0.45000000000004547</v>
      </c>
      <c r="AK4087" s="12">
        <v>0.45</v>
      </c>
      <c r="AL4087" s="12">
        <v>900</v>
      </c>
      <c r="AN4087">
        <v>9068396</v>
      </c>
      <c r="AO4087">
        <v>0.45000000000004547</v>
      </c>
      <c r="AP4087">
        <v>0.45</v>
      </c>
      <c r="AQ4087">
        <v>900</v>
      </c>
      <c r="AR4087">
        <f t="shared" si="319"/>
        <v>0</v>
      </c>
      <c r="AV4087" s="4">
        <v>3039086</v>
      </c>
      <c r="AW4087" s="4">
        <v>9171016</v>
      </c>
      <c r="AX4087" s="4" t="s">
        <v>7998</v>
      </c>
      <c r="AY4087" s="4">
        <v>600</v>
      </c>
      <c r="AZ4087" s="4">
        <v>600</v>
      </c>
      <c r="BA4087" s="4">
        <v>0.12</v>
      </c>
      <c r="BB4087" s="7">
        <f>AZ4087+BA4087-AY4087</f>
        <v>0.12000000000000455</v>
      </c>
      <c r="BC4087" s="4" t="s">
        <v>2139</v>
      </c>
      <c r="BD4087" s="4">
        <v>4000</v>
      </c>
      <c r="BE4087" s="4" t="s">
        <v>51</v>
      </c>
      <c r="BF4087" s="4" t="s">
        <v>13</v>
      </c>
      <c r="BH4087" s="4" t="s">
        <v>64</v>
      </c>
      <c r="BI4087" t="str">
        <f t="shared" si="320"/>
        <v>B</v>
      </c>
    </row>
    <row r="4088" spans="1:61" ht="15.75" customHeight="1" x14ac:dyDescent="0.2">
      <c r="A4088" s="4">
        <v>2945307</v>
      </c>
      <c r="B4088" s="4">
        <v>8914697</v>
      </c>
      <c r="C4088" s="4" t="s">
        <v>118</v>
      </c>
      <c r="D4088" s="4">
        <v>1080</v>
      </c>
      <c r="E4088" s="4">
        <v>1080</v>
      </c>
      <c r="F4088" s="4">
        <v>0.11</v>
      </c>
      <c r="G4088" s="7">
        <f>E4088+F4088-D4088</f>
        <v>0.10999999999989996</v>
      </c>
      <c r="H4088" s="4" t="s">
        <v>119</v>
      </c>
      <c r="I4088" s="4">
        <v>9000</v>
      </c>
      <c r="J4088" s="4" t="s">
        <v>4</v>
      </c>
      <c r="K4088" s="4" t="s">
        <v>8</v>
      </c>
      <c r="L4088" s="4" t="s">
        <v>9</v>
      </c>
      <c r="M4088" s="4" t="s">
        <v>101</v>
      </c>
      <c r="O4088" s="4"/>
      <c r="P4088" s="14">
        <v>9068718</v>
      </c>
      <c r="Q4088" s="12">
        <v>-3999.4</v>
      </c>
      <c r="S4088" s="14">
        <v>1690308</v>
      </c>
      <c r="T4088" s="12">
        <v>-2000</v>
      </c>
      <c r="U4088">
        <f>SUM($T$2:T4088)</f>
        <v>2355100.6599999988</v>
      </c>
      <c r="W4088" s="16">
        <v>1690308</v>
      </c>
      <c r="X4088">
        <v>2355100.6599999988</v>
      </c>
      <c r="Y4088">
        <v>4087</v>
      </c>
      <c r="Z4088" s="18">
        <f t="shared" si="317"/>
        <v>5.6561778312763549</v>
      </c>
      <c r="AA4088" s="18">
        <f t="shared" si="318"/>
        <v>0.89548641542506568</v>
      </c>
      <c r="AB4088" t="str">
        <f t="shared" si="321"/>
        <v>D</v>
      </c>
      <c r="AI4088" s="14">
        <v>9068718</v>
      </c>
      <c r="AJ4088" s="12">
        <v>-3999.4</v>
      </c>
      <c r="AK4088" s="12">
        <v>0.6</v>
      </c>
      <c r="AL4088" s="12">
        <v>2000</v>
      </c>
      <c r="AN4088">
        <v>9068718</v>
      </c>
      <c r="AO4088">
        <v>-3999.4</v>
      </c>
      <c r="AP4088">
        <v>0.6</v>
      </c>
      <c r="AQ4088">
        <v>2000</v>
      </c>
      <c r="AR4088">
        <f t="shared" si="319"/>
        <v>1</v>
      </c>
      <c r="AV4088" s="4">
        <v>2945307</v>
      </c>
      <c r="AW4088" s="4">
        <v>8914697</v>
      </c>
      <c r="AX4088" s="4" t="s">
        <v>118</v>
      </c>
      <c r="AY4088" s="4">
        <v>1080</v>
      </c>
      <c r="AZ4088" s="4">
        <v>1080</v>
      </c>
      <c r="BA4088" s="4">
        <v>0.11</v>
      </c>
      <c r="BB4088" s="7">
        <f>AZ4088+BA4088-AY4088</f>
        <v>0.10999999999989996</v>
      </c>
      <c r="BC4088" s="4" t="s">
        <v>119</v>
      </c>
      <c r="BD4088" s="4">
        <v>9000</v>
      </c>
      <c r="BE4088" s="4" t="s">
        <v>4</v>
      </c>
      <c r="BF4088" s="4" t="s">
        <v>8</v>
      </c>
      <c r="BG4088" s="4" t="s">
        <v>9</v>
      </c>
      <c r="BH4088" s="4" t="s">
        <v>101</v>
      </c>
      <c r="BI4088" t="str">
        <f t="shared" si="320"/>
        <v>B</v>
      </c>
    </row>
    <row r="4089" spans="1:61" ht="15.75" customHeight="1" x14ac:dyDescent="0.2">
      <c r="A4089" s="4">
        <v>2962156</v>
      </c>
      <c r="B4089" s="4">
        <v>5332769</v>
      </c>
      <c r="C4089" s="4" t="s">
        <v>1776</v>
      </c>
      <c r="D4089" s="4">
        <v>1100</v>
      </c>
      <c r="E4089" s="4">
        <v>1100</v>
      </c>
      <c r="F4089" s="4">
        <v>0.11</v>
      </c>
      <c r="G4089" s="7">
        <f>E4089+F4089-D4089</f>
        <v>0.10999999999989996</v>
      </c>
      <c r="H4089" s="4" t="s">
        <v>1777</v>
      </c>
      <c r="I4089" s="4">
        <v>15900</v>
      </c>
      <c r="J4089" s="4" t="s">
        <v>4</v>
      </c>
      <c r="K4089" s="4" t="s">
        <v>8</v>
      </c>
      <c r="L4089" s="4" t="s">
        <v>9</v>
      </c>
      <c r="M4089" s="4" t="s">
        <v>7</v>
      </c>
      <c r="O4089" s="4"/>
      <c r="P4089" s="14">
        <v>9068830</v>
      </c>
      <c r="Q4089" s="12">
        <v>231</v>
      </c>
      <c r="S4089" s="14">
        <v>1694571</v>
      </c>
      <c r="T4089" s="12">
        <v>-2000</v>
      </c>
      <c r="U4089">
        <f>SUM($T$2:T4089)</f>
        <v>2353100.6599999988</v>
      </c>
      <c r="W4089" s="16">
        <v>1694571</v>
      </c>
      <c r="X4089">
        <v>2353100.6599999988</v>
      </c>
      <c r="Y4089">
        <v>4088</v>
      </c>
      <c r="Z4089" s="18">
        <f t="shared" si="317"/>
        <v>5.6513744885340742</v>
      </c>
      <c r="AA4089" s="18">
        <f t="shared" si="318"/>
        <v>0.89570552147239269</v>
      </c>
      <c r="AB4089" t="str">
        <f t="shared" si="321"/>
        <v>D</v>
      </c>
      <c r="AI4089" s="14">
        <v>9068830</v>
      </c>
      <c r="AJ4089" s="12">
        <v>231</v>
      </c>
      <c r="AK4089" s="12">
        <v>231</v>
      </c>
      <c r="AL4089" s="12">
        <v>2000</v>
      </c>
      <c r="AN4089">
        <v>9068830</v>
      </c>
      <c r="AO4089">
        <v>231</v>
      </c>
      <c r="AP4089">
        <v>231</v>
      </c>
      <c r="AQ4089">
        <v>2000</v>
      </c>
      <c r="AR4089">
        <f t="shared" si="319"/>
        <v>0</v>
      </c>
      <c r="AV4089" s="4">
        <v>2962156</v>
      </c>
      <c r="AW4089" s="4">
        <v>5332769</v>
      </c>
      <c r="AX4089" s="4" t="s">
        <v>1776</v>
      </c>
      <c r="AY4089" s="4">
        <v>1100</v>
      </c>
      <c r="AZ4089" s="4">
        <v>1100</v>
      </c>
      <c r="BA4089" s="4">
        <v>0.11</v>
      </c>
      <c r="BB4089" s="7">
        <f>AZ4089+BA4089-AY4089</f>
        <v>0.10999999999989996</v>
      </c>
      <c r="BC4089" s="4" t="s">
        <v>1777</v>
      </c>
      <c r="BD4089" s="4">
        <v>15900</v>
      </c>
      <c r="BE4089" s="4" t="s">
        <v>4</v>
      </c>
      <c r="BF4089" s="4" t="s">
        <v>8</v>
      </c>
      <c r="BG4089" s="4" t="s">
        <v>9</v>
      </c>
      <c r="BH4089" s="4" t="s">
        <v>7</v>
      </c>
      <c r="BI4089" t="str">
        <f t="shared" si="320"/>
        <v>B</v>
      </c>
    </row>
    <row r="4090" spans="1:61" ht="15.75" customHeight="1" x14ac:dyDescent="0.2">
      <c r="A4090" s="4">
        <v>2946490</v>
      </c>
      <c r="B4090" s="4">
        <v>8916104</v>
      </c>
      <c r="C4090" s="4" t="s">
        <v>259</v>
      </c>
      <c r="D4090" s="4">
        <v>500</v>
      </c>
      <c r="E4090" s="4">
        <v>500</v>
      </c>
      <c r="F4090" s="4">
        <v>0.1</v>
      </c>
      <c r="G4090" s="7">
        <f>E4090+F4090-D4090</f>
        <v>0.10000000000002274</v>
      </c>
      <c r="H4090" s="4" t="s">
        <v>260</v>
      </c>
      <c r="I4090" s="4">
        <v>3000</v>
      </c>
      <c r="J4090" s="4" t="s">
        <v>51</v>
      </c>
      <c r="K4090" s="4" t="s">
        <v>13</v>
      </c>
      <c r="M4090" s="4" t="s">
        <v>52</v>
      </c>
      <c r="O4090" s="4"/>
      <c r="P4090" s="14">
        <v>9068879</v>
      </c>
      <c r="Q4090" s="12">
        <v>-900</v>
      </c>
      <c r="S4090" s="14">
        <v>1748546</v>
      </c>
      <c r="T4090" s="12">
        <v>-2000</v>
      </c>
      <c r="U4090">
        <f>SUM($T$2:T4090)</f>
        <v>2351100.6599999988</v>
      </c>
      <c r="W4090" s="16">
        <v>1748546</v>
      </c>
      <c r="X4090">
        <v>2351100.6599999988</v>
      </c>
      <c r="Y4090">
        <v>4089</v>
      </c>
      <c r="Z4090" s="18">
        <f t="shared" si="317"/>
        <v>5.6465711457917926</v>
      </c>
      <c r="AA4090" s="18">
        <f t="shared" si="318"/>
        <v>0.89592462751971957</v>
      </c>
      <c r="AB4090" t="str">
        <f t="shared" si="321"/>
        <v>D</v>
      </c>
      <c r="AI4090" s="14">
        <v>9068879</v>
      </c>
      <c r="AJ4090" s="12">
        <v>-900</v>
      </c>
      <c r="AK4090" s="12">
        <v>0</v>
      </c>
      <c r="AL4090" s="12">
        <v>0</v>
      </c>
      <c r="AN4090">
        <v>9068879</v>
      </c>
      <c r="AO4090">
        <v>-900</v>
      </c>
      <c r="AP4090">
        <v>0</v>
      </c>
      <c r="AQ4090">
        <v>0</v>
      </c>
      <c r="AR4090">
        <f t="shared" si="319"/>
        <v>0</v>
      </c>
      <c r="AV4090" s="4">
        <v>2946490</v>
      </c>
      <c r="AW4090" s="4">
        <v>8916104</v>
      </c>
      <c r="AX4090" s="4" t="s">
        <v>259</v>
      </c>
      <c r="AY4090" s="4">
        <v>500</v>
      </c>
      <c r="AZ4090" s="4">
        <v>500</v>
      </c>
      <c r="BA4090" s="4">
        <v>0.1</v>
      </c>
      <c r="BB4090" s="7">
        <f>AZ4090+BA4090-AY4090</f>
        <v>0.10000000000002274</v>
      </c>
      <c r="BC4090" s="4" t="s">
        <v>260</v>
      </c>
      <c r="BD4090" s="4">
        <v>3000</v>
      </c>
      <c r="BE4090" s="4" t="s">
        <v>51</v>
      </c>
      <c r="BF4090" s="4" t="s">
        <v>13</v>
      </c>
      <c r="BH4090" s="4" t="s">
        <v>52</v>
      </c>
      <c r="BI4090" t="str">
        <f t="shared" si="320"/>
        <v>B</v>
      </c>
    </row>
    <row r="4091" spans="1:61" ht="15.75" customHeight="1" x14ac:dyDescent="0.2">
      <c r="A4091" s="4">
        <v>2948856</v>
      </c>
      <c r="B4091" s="4">
        <v>8922082</v>
      </c>
      <c r="C4091" s="4" t="s">
        <v>466</v>
      </c>
      <c r="D4091" s="4">
        <v>1000</v>
      </c>
      <c r="E4091" s="4">
        <v>1000</v>
      </c>
      <c r="F4091" s="4">
        <v>0.1</v>
      </c>
      <c r="G4091" s="7">
        <f>E4091+F4091-D4091</f>
        <v>0.10000000000002274</v>
      </c>
      <c r="H4091" s="4" t="s">
        <v>467</v>
      </c>
      <c r="I4091" s="4">
        <v>12000</v>
      </c>
      <c r="J4091" s="4" t="s">
        <v>72</v>
      </c>
      <c r="K4091" s="4" t="s">
        <v>13</v>
      </c>
      <c r="M4091" s="4" t="s">
        <v>7</v>
      </c>
      <c r="O4091" s="4"/>
      <c r="P4091" s="14">
        <v>9068935</v>
      </c>
      <c r="Q4091" s="12">
        <v>3</v>
      </c>
      <c r="S4091" s="14">
        <v>1755293</v>
      </c>
      <c r="T4091" s="12">
        <v>-2000</v>
      </c>
      <c r="U4091">
        <f>SUM($T$2:T4091)</f>
        <v>2349100.6599999988</v>
      </c>
      <c r="W4091" s="16">
        <v>1755293</v>
      </c>
      <c r="X4091">
        <v>2349100.6599999988</v>
      </c>
      <c r="Y4091">
        <v>4090</v>
      </c>
      <c r="Z4091" s="18">
        <f t="shared" si="317"/>
        <v>5.641767803049512</v>
      </c>
      <c r="AA4091" s="18">
        <f t="shared" si="318"/>
        <v>0.89614373356704646</v>
      </c>
      <c r="AB4091" t="str">
        <f t="shared" si="321"/>
        <v>D</v>
      </c>
      <c r="AI4091" s="14">
        <v>9068935</v>
      </c>
      <c r="AJ4091" s="12">
        <v>3</v>
      </c>
      <c r="AK4091" s="12">
        <v>3</v>
      </c>
      <c r="AL4091" s="12">
        <v>2000</v>
      </c>
      <c r="AN4091">
        <v>9068935</v>
      </c>
      <c r="AO4091">
        <v>3</v>
      </c>
      <c r="AP4091">
        <v>3</v>
      </c>
      <c r="AQ4091">
        <v>2000</v>
      </c>
      <c r="AR4091">
        <f t="shared" si="319"/>
        <v>0</v>
      </c>
      <c r="AV4091" s="4">
        <v>2948856</v>
      </c>
      <c r="AW4091" s="4">
        <v>8922082</v>
      </c>
      <c r="AX4091" s="4" t="s">
        <v>466</v>
      </c>
      <c r="AY4091" s="4">
        <v>1000</v>
      </c>
      <c r="AZ4091" s="4">
        <v>1000</v>
      </c>
      <c r="BA4091" s="4">
        <v>0.1</v>
      </c>
      <c r="BB4091" s="7">
        <f>AZ4091+BA4091-AY4091</f>
        <v>0.10000000000002274</v>
      </c>
      <c r="BC4091" s="4" t="s">
        <v>467</v>
      </c>
      <c r="BD4091" s="4">
        <v>12000</v>
      </c>
      <c r="BE4091" s="4" t="s">
        <v>72</v>
      </c>
      <c r="BF4091" s="4" t="s">
        <v>13</v>
      </c>
      <c r="BH4091" s="4" t="s">
        <v>7</v>
      </c>
      <c r="BI4091" t="str">
        <f t="shared" si="320"/>
        <v>C</v>
      </c>
    </row>
    <row r="4092" spans="1:61" ht="15.75" customHeight="1" x14ac:dyDescent="0.2">
      <c r="A4092" s="4">
        <v>2954078</v>
      </c>
      <c r="B4092" s="4">
        <v>8936943</v>
      </c>
      <c r="C4092" s="4" t="s">
        <v>999</v>
      </c>
      <c r="D4092" s="4">
        <v>500</v>
      </c>
      <c r="E4092" s="4">
        <v>500</v>
      </c>
      <c r="F4092" s="4">
        <v>0.1</v>
      </c>
      <c r="G4092" s="7">
        <f>E4092+F4092-D4092</f>
        <v>0.10000000000002274</v>
      </c>
      <c r="H4092" s="4" t="s">
        <v>1000</v>
      </c>
      <c r="I4092" s="4">
        <v>4000</v>
      </c>
      <c r="J4092" s="4" t="s">
        <v>51</v>
      </c>
      <c r="K4092" s="4" t="s">
        <v>13</v>
      </c>
      <c r="M4092" s="4" t="s">
        <v>52</v>
      </c>
      <c r="O4092" s="4"/>
      <c r="P4092" s="14">
        <v>9069040</v>
      </c>
      <c r="Q4092" s="12">
        <v>-301.5</v>
      </c>
      <c r="S4092" s="14">
        <v>1759345</v>
      </c>
      <c r="T4092" s="12">
        <v>-2000</v>
      </c>
      <c r="U4092">
        <f>SUM($T$2:T4092)</f>
        <v>2347100.6599999988</v>
      </c>
      <c r="W4092" s="16">
        <v>1759345</v>
      </c>
      <c r="X4092">
        <v>2347100.6599999988</v>
      </c>
      <c r="Y4092">
        <v>4091</v>
      </c>
      <c r="Z4092" s="18">
        <f t="shared" si="317"/>
        <v>5.6369644603072304</v>
      </c>
      <c r="AA4092" s="18">
        <f t="shared" si="318"/>
        <v>0.89636283961437335</v>
      </c>
      <c r="AB4092" t="str">
        <f t="shared" si="321"/>
        <v>D</v>
      </c>
      <c r="AI4092" s="14">
        <v>9069040</v>
      </c>
      <c r="AJ4092" s="12">
        <v>-301.5</v>
      </c>
      <c r="AK4092" s="12">
        <v>1198.5</v>
      </c>
      <c r="AL4092" s="12">
        <v>0</v>
      </c>
      <c r="AN4092">
        <v>9069040</v>
      </c>
      <c r="AO4092">
        <v>-301.5</v>
      </c>
      <c r="AP4092">
        <v>1198.5</v>
      </c>
      <c r="AQ4092">
        <v>0</v>
      </c>
      <c r="AR4092">
        <f t="shared" si="319"/>
        <v>1</v>
      </c>
      <c r="AV4092" s="4">
        <v>2954078</v>
      </c>
      <c r="AW4092" s="4">
        <v>8936943</v>
      </c>
      <c r="AX4092" s="4" t="s">
        <v>999</v>
      </c>
      <c r="AY4092" s="4">
        <v>500</v>
      </c>
      <c r="AZ4092" s="4">
        <v>500</v>
      </c>
      <c r="BA4092" s="4">
        <v>0.1</v>
      </c>
      <c r="BB4092" s="7">
        <f>AZ4092+BA4092-AY4092</f>
        <v>0.10000000000002274</v>
      </c>
      <c r="BC4092" s="4" t="s">
        <v>1000</v>
      </c>
      <c r="BD4092" s="4">
        <v>4000</v>
      </c>
      <c r="BE4092" s="4" t="s">
        <v>51</v>
      </c>
      <c r="BF4092" s="4" t="s">
        <v>13</v>
      </c>
      <c r="BH4092" s="4" t="s">
        <v>52</v>
      </c>
      <c r="BI4092" t="str">
        <f t="shared" si="320"/>
        <v>B</v>
      </c>
    </row>
    <row r="4093" spans="1:61" ht="15.75" customHeight="1" x14ac:dyDescent="0.2">
      <c r="A4093" s="4">
        <v>2915753</v>
      </c>
      <c r="B4093" s="4">
        <v>8832328</v>
      </c>
      <c r="C4093" s="4" t="s">
        <v>1600</v>
      </c>
      <c r="D4093" s="4">
        <v>500</v>
      </c>
      <c r="E4093" s="4">
        <v>500</v>
      </c>
      <c r="F4093" s="4">
        <v>0.1</v>
      </c>
      <c r="G4093" s="7">
        <f>E4093+F4093-D4093</f>
        <v>0.10000000000002274</v>
      </c>
      <c r="H4093" s="4" t="s">
        <v>67</v>
      </c>
      <c r="I4093" s="4">
        <v>11000</v>
      </c>
      <c r="J4093" s="4" t="s">
        <v>4</v>
      </c>
      <c r="K4093" s="4" t="s">
        <v>13</v>
      </c>
      <c r="L4093" s="4" t="s">
        <v>6</v>
      </c>
      <c r="M4093" s="4" t="s">
        <v>20</v>
      </c>
      <c r="O4093" s="4"/>
      <c r="P4093" s="14">
        <v>9069271</v>
      </c>
      <c r="Q4093" s="12">
        <v>403.5</v>
      </c>
      <c r="S4093" s="14">
        <v>1768600</v>
      </c>
      <c r="T4093" s="12">
        <v>-2000</v>
      </c>
      <c r="U4093">
        <f>SUM($T$2:T4093)</f>
        <v>2345100.6599999988</v>
      </c>
      <c r="W4093" s="16">
        <v>1768600</v>
      </c>
      <c r="X4093">
        <v>2345100.6599999988</v>
      </c>
      <c r="Y4093">
        <v>4092</v>
      </c>
      <c r="Z4093" s="18">
        <f t="shared" si="317"/>
        <v>5.6321611175649489</v>
      </c>
      <c r="AA4093" s="18">
        <f t="shared" si="318"/>
        <v>0.89658194566170024</v>
      </c>
      <c r="AB4093" t="str">
        <f t="shared" si="321"/>
        <v>D</v>
      </c>
      <c r="AI4093" s="14">
        <v>9069271</v>
      </c>
      <c r="AJ4093" s="12">
        <v>403.5</v>
      </c>
      <c r="AK4093" s="12">
        <v>403.5</v>
      </c>
      <c r="AL4093" s="12">
        <v>3000</v>
      </c>
      <c r="AN4093">
        <v>9069271</v>
      </c>
      <c r="AO4093">
        <v>403.5</v>
      </c>
      <c r="AP4093">
        <v>403.5</v>
      </c>
      <c r="AQ4093">
        <v>3000</v>
      </c>
      <c r="AR4093">
        <f t="shared" si="319"/>
        <v>0</v>
      </c>
      <c r="AV4093" s="4">
        <v>2915753</v>
      </c>
      <c r="AW4093" s="4">
        <v>8832328</v>
      </c>
      <c r="AX4093" s="4" t="s">
        <v>1600</v>
      </c>
      <c r="AY4093" s="4">
        <v>500</v>
      </c>
      <c r="AZ4093" s="4">
        <v>500</v>
      </c>
      <c r="BA4093" s="4">
        <v>0.1</v>
      </c>
      <c r="BB4093" s="7">
        <f>AZ4093+BA4093-AY4093</f>
        <v>0.10000000000002274</v>
      </c>
      <c r="BC4093" s="4" t="s">
        <v>67</v>
      </c>
      <c r="BD4093" s="4">
        <v>11000</v>
      </c>
      <c r="BE4093" s="4" t="s">
        <v>4</v>
      </c>
      <c r="BF4093" s="4" t="s">
        <v>13</v>
      </c>
      <c r="BG4093" s="4" t="s">
        <v>6</v>
      </c>
      <c r="BH4093" s="4" t="s">
        <v>20</v>
      </c>
      <c r="BI4093" t="str">
        <f t="shared" si="320"/>
        <v>B</v>
      </c>
    </row>
    <row r="4094" spans="1:61" ht="15.75" customHeight="1" x14ac:dyDescent="0.2">
      <c r="A4094" s="4">
        <v>2961708</v>
      </c>
      <c r="B4094" s="4">
        <v>4442663</v>
      </c>
      <c r="C4094" s="4" t="s">
        <v>1718</v>
      </c>
      <c r="D4094" s="4">
        <v>500</v>
      </c>
      <c r="E4094" s="4">
        <v>500</v>
      </c>
      <c r="F4094" s="4">
        <v>0.1</v>
      </c>
      <c r="G4094" s="7">
        <f>E4094+F4094-D4094</f>
        <v>0.10000000000002274</v>
      </c>
      <c r="H4094" s="4" t="s">
        <v>1719</v>
      </c>
      <c r="I4094" s="4">
        <v>9000</v>
      </c>
      <c r="J4094" s="4" t="s">
        <v>4</v>
      </c>
      <c r="K4094" s="4" t="s">
        <v>16</v>
      </c>
      <c r="L4094" s="4" t="s">
        <v>6</v>
      </c>
      <c r="M4094" s="4" t="s">
        <v>48</v>
      </c>
      <c r="O4094" s="4"/>
      <c r="P4094" s="14">
        <v>9069299</v>
      </c>
      <c r="Q4094" s="12">
        <v>-500</v>
      </c>
      <c r="S4094" s="14">
        <v>1793648</v>
      </c>
      <c r="T4094" s="12">
        <v>-2000</v>
      </c>
      <c r="U4094">
        <f>SUM($T$2:T4094)</f>
        <v>2343100.6599999988</v>
      </c>
      <c r="W4094" s="16">
        <v>1793648</v>
      </c>
      <c r="X4094">
        <v>2343100.6599999988</v>
      </c>
      <c r="Y4094">
        <v>4093</v>
      </c>
      <c r="Z4094" s="18">
        <f t="shared" si="317"/>
        <v>5.6273577748226682</v>
      </c>
      <c r="AA4094" s="18">
        <f t="shared" si="318"/>
        <v>0.89680105170902713</v>
      </c>
      <c r="AB4094" t="str">
        <f t="shared" si="321"/>
        <v>D</v>
      </c>
      <c r="AI4094" s="14">
        <v>9069299</v>
      </c>
      <c r="AJ4094" s="12">
        <v>-500</v>
      </c>
      <c r="AK4094" s="12">
        <v>0</v>
      </c>
      <c r="AL4094" s="12">
        <v>0</v>
      </c>
      <c r="AN4094">
        <v>9069299</v>
      </c>
      <c r="AO4094">
        <v>-500</v>
      </c>
      <c r="AP4094">
        <v>0</v>
      </c>
      <c r="AQ4094">
        <v>0</v>
      </c>
      <c r="AR4094">
        <f t="shared" si="319"/>
        <v>0</v>
      </c>
      <c r="AV4094" s="4">
        <v>2961708</v>
      </c>
      <c r="AW4094" s="4">
        <v>4442663</v>
      </c>
      <c r="AX4094" s="4" t="s">
        <v>1718</v>
      </c>
      <c r="AY4094" s="4">
        <v>500</v>
      </c>
      <c r="AZ4094" s="4">
        <v>500</v>
      </c>
      <c r="BA4094" s="4">
        <v>0.1</v>
      </c>
      <c r="BB4094" s="7">
        <f>AZ4094+BA4094-AY4094</f>
        <v>0.10000000000002274</v>
      </c>
      <c r="BC4094" s="4" t="s">
        <v>1719</v>
      </c>
      <c r="BD4094" s="4">
        <v>9000</v>
      </c>
      <c r="BE4094" s="4" t="s">
        <v>4</v>
      </c>
      <c r="BF4094" s="4" t="s">
        <v>16</v>
      </c>
      <c r="BG4094" s="4" t="s">
        <v>6</v>
      </c>
      <c r="BH4094" s="4" t="s">
        <v>48</v>
      </c>
      <c r="BI4094" t="str">
        <f t="shared" si="320"/>
        <v>B</v>
      </c>
    </row>
    <row r="4095" spans="1:61" ht="15.75" customHeight="1" x14ac:dyDescent="0.2">
      <c r="A4095" s="4">
        <v>2966685</v>
      </c>
      <c r="B4095" s="4">
        <v>8969689</v>
      </c>
      <c r="C4095" s="4" t="s">
        <v>2153</v>
      </c>
      <c r="D4095" s="4">
        <v>500</v>
      </c>
      <c r="E4095" s="4">
        <v>500</v>
      </c>
      <c r="F4095" s="4">
        <v>0.1</v>
      </c>
      <c r="G4095" s="7">
        <f>E4095+F4095-D4095</f>
        <v>0.10000000000002274</v>
      </c>
      <c r="H4095" s="4" t="s">
        <v>2154</v>
      </c>
      <c r="I4095" s="4">
        <v>5000</v>
      </c>
      <c r="J4095" s="4" t="s">
        <v>4</v>
      </c>
      <c r="K4095" s="4" t="s">
        <v>13</v>
      </c>
      <c r="L4095" s="4" t="s">
        <v>9</v>
      </c>
      <c r="M4095" s="4" t="s">
        <v>186</v>
      </c>
      <c r="O4095" s="4"/>
      <c r="P4095" s="14">
        <v>9069348</v>
      </c>
      <c r="Q4095" s="12">
        <v>1.2599999999999909</v>
      </c>
      <c r="S4095" s="14">
        <v>1860510</v>
      </c>
      <c r="T4095" s="12">
        <v>-2000</v>
      </c>
      <c r="U4095">
        <f>SUM($T$2:T4095)</f>
        <v>2341100.6599999988</v>
      </c>
      <c r="W4095" s="16">
        <v>1860510</v>
      </c>
      <c r="X4095">
        <v>2341100.6599999988</v>
      </c>
      <c r="Y4095">
        <v>4094</v>
      </c>
      <c r="Z4095" s="18">
        <f t="shared" si="317"/>
        <v>5.6225544320803866</v>
      </c>
      <c r="AA4095" s="18">
        <f t="shared" si="318"/>
        <v>0.89702015775635413</v>
      </c>
      <c r="AB4095" t="str">
        <f t="shared" si="321"/>
        <v>D</v>
      </c>
      <c r="AI4095" s="14">
        <v>9069348</v>
      </c>
      <c r="AJ4095" s="12">
        <v>1.2599999999999909</v>
      </c>
      <c r="AK4095" s="12">
        <v>1.26</v>
      </c>
      <c r="AL4095" s="12">
        <v>1400</v>
      </c>
      <c r="AN4095">
        <v>9069348</v>
      </c>
      <c r="AO4095">
        <v>1.2599999999999909</v>
      </c>
      <c r="AP4095">
        <v>1.26</v>
      </c>
      <c r="AQ4095">
        <v>1400</v>
      </c>
      <c r="AR4095">
        <f t="shared" si="319"/>
        <v>0</v>
      </c>
      <c r="AV4095" s="4">
        <v>2966685</v>
      </c>
      <c r="AW4095" s="4">
        <v>8969689</v>
      </c>
      <c r="AX4095" s="4" t="s">
        <v>2153</v>
      </c>
      <c r="AY4095" s="4">
        <v>500</v>
      </c>
      <c r="AZ4095" s="4">
        <v>500</v>
      </c>
      <c r="BA4095" s="4">
        <v>0.1</v>
      </c>
      <c r="BB4095" s="7">
        <f>AZ4095+BA4095-AY4095</f>
        <v>0.10000000000002274</v>
      </c>
      <c r="BC4095" s="4" t="s">
        <v>2154</v>
      </c>
      <c r="BD4095" s="4">
        <v>5000</v>
      </c>
      <c r="BE4095" s="4" t="s">
        <v>4</v>
      </c>
      <c r="BF4095" s="4" t="s">
        <v>13</v>
      </c>
      <c r="BG4095" s="4" t="s">
        <v>9</v>
      </c>
      <c r="BH4095" s="4" t="s">
        <v>186</v>
      </c>
      <c r="BI4095" t="str">
        <f t="shared" si="320"/>
        <v>B</v>
      </c>
    </row>
    <row r="4096" spans="1:61" ht="15.75" customHeight="1" x14ac:dyDescent="0.2">
      <c r="A4096" s="4">
        <v>2889384</v>
      </c>
      <c r="B4096" s="4">
        <v>8767676</v>
      </c>
      <c r="C4096" s="4" t="s">
        <v>2460</v>
      </c>
      <c r="D4096" s="4">
        <v>1000</v>
      </c>
      <c r="E4096" s="4">
        <v>1000</v>
      </c>
      <c r="F4096" s="4">
        <v>0.1</v>
      </c>
      <c r="G4096" s="7">
        <f>E4096+F4096-D4096</f>
        <v>0.10000000000002274</v>
      </c>
      <c r="H4096" s="4" t="s">
        <v>864</v>
      </c>
      <c r="I4096" s="4">
        <v>9000</v>
      </c>
      <c r="J4096" s="4" t="s">
        <v>4</v>
      </c>
      <c r="K4096" s="4" t="s">
        <v>13</v>
      </c>
      <c r="L4096" s="4" t="s">
        <v>14</v>
      </c>
      <c r="M4096" s="4" t="s">
        <v>26</v>
      </c>
      <c r="O4096" s="4"/>
      <c r="P4096" s="14">
        <v>9069460</v>
      </c>
      <c r="Q4096" s="12">
        <v>3.3000000000001819</v>
      </c>
      <c r="S4096" s="14">
        <v>2116416</v>
      </c>
      <c r="T4096" s="12">
        <v>-2000</v>
      </c>
      <c r="U4096">
        <f>SUM($T$2:T4096)</f>
        <v>2339100.6599999988</v>
      </c>
      <c r="W4096" s="16">
        <v>2116416</v>
      </c>
      <c r="X4096">
        <v>2339100.6599999988</v>
      </c>
      <c r="Y4096">
        <v>4095</v>
      </c>
      <c r="Z4096" s="18">
        <f t="shared" si="317"/>
        <v>5.6177510893381051</v>
      </c>
      <c r="AA4096" s="18">
        <f t="shared" si="318"/>
        <v>0.89723926380368102</v>
      </c>
      <c r="AB4096" t="str">
        <f t="shared" si="321"/>
        <v>D</v>
      </c>
      <c r="AI4096" s="14">
        <v>9069460</v>
      </c>
      <c r="AJ4096" s="12">
        <v>3.3000000000001819</v>
      </c>
      <c r="AK4096" s="12">
        <v>3.3</v>
      </c>
      <c r="AL4096" s="12">
        <v>3000</v>
      </c>
      <c r="AN4096">
        <v>9069460</v>
      </c>
      <c r="AO4096">
        <v>3.3000000000001819</v>
      </c>
      <c r="AP4096">
        <v>3.3</v>
      </c>
      <c r="AQ4096">
        <v>3000</v>
      </c>
      <c r="AR4096">
        <f t="shared" si="319"/>
        <v>0</v>
      </c>
      <c r="AV4096" s="4">
        <v>2889384</v>
      </c>
      <c r="AW4096" s="4">
        <v>8767676</v>
      </c>
      <c r="AX4096" s="4" t="s">
        <v>2460</v>
      </c>
      <c r="AY4096" s="4">
        <v>1000</v>
      </c>
      <c r="AZ4096" s="4">
        <v>1000</v>
      </c>
      <c r="BA4096" s="4">
        <v>0.1</v>
      </c>
      <c r="BB4096" s="7">
        <f>AZ4096+BA4096-AY4096</f>
        <v>0.10000000000002274</v>
      </c>
      <c r="BC4096" s="4" t="s">
        <v>864</v>
      </c>
      <c r="BD4096" s="4">
        <v>9000</v>
      </c>
      <c r="BE4096" s="4" t="s">
        <v>4</v>
      </c>
      <c r="BF4096" s="4" t="s">
        <v>13</v>
      </c>
      <c r="BG4096" s="4" t="s">
        <v>14</v>
      </c>
      <c r="BH4096" s="4" t="s">
        <v>26</v>
      </c>
      <c r="BI4096" t="str">
        <f t="shared" si="320"/>
        <v>B</v>
      </c>
    </row>
    <row r="4097" spans="1:61" ht="15.75" customHeight="1" x14ac:dyDescent="0.2">
      <c r="A4097" s="4">
        <v>2970843</v>
      </c>
      <c r="B4097" s="4">
        <v>8979916</v>
      </c>
      <c r="C4097" s="4" t="s">
        <v>2512</v>
      </c>
      <c r="D4097" s="4">
        <v>1000</v>
      </c>
      <c r="E4097" s="4">
        <v>1000</v>
      </c>
      <c r="F4097" s="4">
        <v>0.1</v>
      </c>
      <c r="G4097" s="7">
        <f>E4097+F4097-D4097</f>
        <v>0.10000000000002274</v>
      </c>
      <c r="H4097" s="4" t="s">
        <v>2513</v>
      </c>
      <c r="I4097" s="4">
        <v>21300</v>
      </c>
      <c r="J4097" s="4" t="s">
        <v>32</v>
      </c>
      <c r="K4097" s="4" t="s">
        <v>13</v>
      </c>
      <c r="M4097" s="4" t="s">
        <v>7</v>
      </c>
      <c r="O4097" s="4"/>
      <c r="P4097" s="14">
        <v>9070244</v>
      </c>
      <c r="Q4097" s="12">
        <v>-1500</v>
      </c>
      <c r="S4097" s="14">
        <v>2178485</v>
      </c>
      <c r="T4097" s="12">
        <v>-2000</v>
      </c>
      <c r="U4097">
        <f>SUM($T$2:T4097)</f>
        <v>2337100.6599999988</v>
      </c>
      <c r="W4097" s="16">
        <v>2178485</v>
      </c>
      <c r="X4097">
        <v>2337100.6599999988</v>
      </c>
      <c r="Y4097">
        <v>4096</v>
      </c>
      <c r="Z4097" s="18">
        <f t="shared" si="317"/>
        <v>5.6129477465958244</v>
      </c>
      <c r="AA4097" s="18">
        <f t="shared" si="318"/>
        <v>0.89745836985100791</v>
      </c>
      <c r="AB4097" t="str">
        <f t="shared" si="321"/>
        <v>D</v>
      </c>
      <c r="AI4097" s="14">
        <v>9070244</v>
      </c>
      <c r="AJ4097" s="12">
        <v>-1500</v>
      </c>
      <c r="AK4097" s="12">
        <v>0</v>
      </c>
      <c r="AL4097" s="12">
        <v>0</v>
      </c>
      <c r="AN4097">
        <v>9070244</v>
      </c>
      <c r="AO4097">
        <v>-1500</v>
      </c>
      <c r="AP4097">
        <v>0</v>
      </c>
      <c r="AQ4097">
        <v>0</v>
      </c>
      <c r="AR4097">
        <f t="shared" si="319"/>
        <v>0</v>
      </c>
      <c r="AV4097" s="4">
        <v>2970843</v>
      </c>
      <c r="AW4097" s="4">
        <v>8979916</v>
      </c>
      <c r="AX4097" s="4" t="s">
        <v>2512</v>
      </c>
      <c r="AY4097" s="4">
        <v>1000</v>
      </c>
      <c r="AZ4097" s="4">
        <v>1000</v>
      </c>
      <c r="BA4097" s="4">
        <v>0.1</v>
      </c>
      <c r="BB4097" s="7">
        <f>AZ4097+BA4097-AY4097</f>
        <v>0.10000000000002274</v>
      </c>
      <c r="BC4097" s="4" t="s">
        <v>2513</v>
      </c>
      <c r="BD4097" s="4">
        <v>21300</v>
      </c>
      <c r="BE4097" s="4" t="s">
        <v>32</v>
      </c>
      <c r="BF4097" s="4" t="s">
        <v>13</v>
      </c>
      <c r="BH4097" s="4" t="s">
        <v>7</v>
      </c>
      <c r="BI4097" t="str">
        <f t="shared" si="320"/>
        <v>B</v>
      </c>
    </row>
    <row r="4098" spans="1:61" ht="15.75" customHeight="1" x14ac:dyDescent="0.2">
      <c r="A4098" s="4">
        <v>2972026</v>
      </c>
      <c r="B4098" s="4">
        <v>6837090</v>
      </c>
      <c r="C4098" s="4" t="s">
        <v>2607</v>
      </c>
      <c r="D4098" s="4">
        <v>500</v>
      </c>
      <c r="E4098" s="4">
        <v>500</v>
      </c>
      <c r="F4098" s="4">
        <v>0.1</v>
      </c>
      <c r="G4098" s="7">
        <f>E4098+F4098-D4098</f>
        <v>0.10000000000002274</v>
      </c>
      <c r="H4098" s="4" t="s">
        <v>2608</v>
      </c>
      <c r="I4098" s="4">
        <v>12000</v>
      </c>
      <c r="J4098" s="4" t="s">
        <v>4</v>
      </c>
      <c r="K4098" s="4" t="s">
        <v>13</v>
      </c>
      <c r="L4098" s="4" t="s">
        <v>6</v>
      </c>
      <c r="M4098" s="4" t="s">
        <v>20</v>
      </c>
      <c r="O4098" s="4"/>
      <c r="P4098" s="14">
        <v>9071182</v>
      </c>
      <c r="Q4098" s="12">
        <v>459</v>
      </c>
      <c r="S4098" s="14">
        <v>4463852</v>
      </c>
      <c r="T4098" s="12">
        <v>-2000</v>
      </c>
      <c r="U4098">
        <f>SUM($T$2:T4098)</f>
        <v>2335100.6599999988</v>
      </c>
      <c r="W4098" s="16">
        <v>4463852</v>
      </c>
      <c r="X4098">
        <v>2335100.6599999988</v>
      </c>
      <c r="Y4098">
        <v>4097</v>
      </c>
      <c r="Z4098" s="18">
        <f t="shared" si="317"/>
        <v>5.6081444038535428</v>
      </c>
      <c r="AA4098" s="18">
        <f t="shared" si="318"/>
        <v>0.8976774758983348</v>
      </c>
      <c r="AB4098" t="str">
        <f t="shared" si="321"/>
        <v>D</v>
      </c>
      <c r="AI4098" s="14">
        <v>9071182</v>
      </c>
      <c r="AJ4098" s="12">
        <v>459</v>
      </c>
      <c r="AK4098" s="12">
        <v>459</v>
      </c>
      <c r="AL4098" s="12">
        <v>2000</v>
      </c>
      <c r="AN4098">
        <v>9071182</v>
      </c>
      <c r="AO4098">
        <v>459</v>
      </c>
      <c r="AP4098">
        <v>459</v>
      </c>
      <c r="AQ4098">
        <v>2000</v>
      </c>
      <c r="AR4098">
        <f t="shared" si="319"/>
        <v>0</v>
      </c>
      <c r="AV4098" s="4">
        <v>2972026</v>
      </c>
      <c r="AW4098" s="4">
        <v>6837090</v>
      </c>
      <c r="AX4098" s="4" t="s">
        <v>2607</v>
      </c>
      <c r="AY4098" s="4">
        <v>500</v>
      </c>
      <c r="AZ4098" s="4">
        <v>500</v>
      </c>
      <c r="BA4098" s="4">
        <v>0.1</v>
      </c>
      <c r="BB4098" s="7">
        <f>AZ4098+BA4098-AY4098</f>
        <v>0.10000000000002274</v>
      </c>
      <c r="BC4098" s="4" t="s">
        <v>2608</v>
      </c>
      <c r="BD4098" s="4">
        <v>12000</v>
      </c>
      <c r="BE4098" s="4" t="s">
        <v>4</v>
      </c>
      <c r="BF4098" s="4" t="s">
        <v>13</v>
      </c>
      <c r="BG4098" s="4" t="s">
        <v>6</v>
      </c>
      <c r="BH4098" s="4" t="s">
        <v>20</v>
      </c>
      <c r="BI4098" t="str">
        <f t="shared" si="320"/>
        <v>B</v>
      </c>
    </row>
    <row r="4099" spans="1:61" ht="15.75" customHeight="1" x14ac:dyDescent="0.2">
      <c r="A4099" s="4">
        <v>2976443</v>
      </c>
      <c r="B4099" s="4">
        <v>8996905</v>
      </c>
      <c r="C4099" s="4" t="s">
        <v>2991</v>
      </c>
      <c r="D4099" s="4">
        <v>500</v>
      </c>
      <c r="E4099" s="4">
        <v>500</v>
      </c>
      <c r="F4099" s="4">
        <v>0.1</v>
      </c>
      <c r="G4099" s="7">
        <f>E4099+F4099-D4099</f>
        <v>0.10000000000002274</v>
      </c>
      <c r="H4099" s="4" t="s">
        <v>2914</v>
      </c>
      <c r="I4099" s="4">
        <v>8000</v>
      </c>
      <c r="J4099" s="4" t="s">
        <v>4</v>
      </c>
      <c r="K4099" s="4" t="s">
        <v>13</v>
      </c>
      <c r="L4099" s="4" t="s">
        <v>9</v>
      </c>
      <c r="M4099" s="4" t="s">
        <v>29</v>
      </c>
      <c r="O4099" s="4"/>
      <c r="P4099" s="14">
        <v>9071266</v>
      </c>
      <c r="Q4099" s="12">
        <v>0.10000000000002274</v>
      </c>
      <c r="S4099" s="14">
        <v>4778712</v>
      </c>
      <c r="T4099" s="12">
        <v>-2000</v>
      </c>
      <c r="U4099">
        <f>SUM($T$2:T4099)</f>
        <v>2333100.6599999988</v>
      </c>
      <c r="W4099" s="16">
        <v>4778712</v>
      </c>
      <c r="X4099">
        <v>2333100.6599999988</v>
      </c>
      <c r="Y4099">
        <v>4098</v>
      </c>
      <c r="Z4099" s="18">
        <f t="shared" ref="Z4099:Z4162" si="322">X4099/$T$4566</f>
        <v>5.6033410611112622</v>
      </c>
      <c r="AA4099" s="18">
        <f t="shared" ref="AA4099:AA4162" si="323">Y4099/$Y$4566</f>
        <v>0.89789658194566169</v>
      </c>
      <c r="AB4099" t="str">
        <f t="shared" si="321"/>
        <v>D</v>
      </c>
      <c r="AI4099" s="14">
        <v>9071266</v>
      </c>
      <c r="AJ4099" s="12">
        <v>0.10000000000002274</v>
      </c>
      <c r="AK4099" s="12">
        <v>0.1</v>
      </c>
      <c r="AL4099" s="12">
        <v>500</v>
      </c>
      <c r="AN4099">
        <v>9071266</v>
      </c>
      <c r="AO4099">
        <v>0.10000000000002274</v>
      </c>
      <c r="AP4099">
        <v>0.1</v>
      </c>
      <c r="AQ4099">
        <v>500</v>
      </c>
      <c r="AR4099">
        <f t="shared" ref="AR4099:AR4162" si="324">IF(AND(AO4099&lt;0,OR(AP4099&gt;0,AQ4099&gt;0)),1,0)</f>
        <v>0</v>
      </c>
      <c r="AV4099" s="4">
        <v>2976443</v>
      </c>
      <c r="AW4099" s="4">
        <v>8996905</v>
      </c>
      <c r="AX4099" s="4" t="s">
        <v>2991</v>
      </c>
      <c r="AY4099" s="4">
        <v>500</v>
      </c>
      <c r="AZ4099" s="4">
        <v>500</v>
      </c>
      <c r="BA4099" s="4">
        <v>0.1</v>
      </c>
      <c r="BB4099" s="7">
        <f>AZ4099+BA4099-AY4099</f>
        <v>0.10000000000002274</v>
      </c>
      <c r="BC4099" s="4" t="s">
        <v>2914</v>
      </c>
      <c r="BD4099" s="4">
        <v>8000</v>
      </c>
      <c r="BE4099" s="4" t="s">
        <v>4</v>
      </c>
      <c r="BF4099" s="4" t="s">
        <v>13</v>
      </c>
      <c r="BG4099" s="4" t="s">
        <v>9</v>
      </c>
      <c r="BH4099" s="4" t="s">
        <v>29</v>
      </c>
      <c r="BI4099" t="str">
        <f t="shared" ref="BI4099:BI4162" si="325">VLOOKUP(AW4099,$W$1:$AB$4565,6,FALSE)</f>
        <v>B</v>
      </c>
    </row>
    <row r="4100" spans="1:61" ht="15.75" customHeight="1" x14ac:dyDescent="0.2">
      <c r="A4100" s="4">
        <v>2968015</v>
      </c>
      <c r="B4100" s="4">
        <v>4744006</v>
      </c>
      <c r="C4100" s="4" t="s">
        <v>3126</v>
      </c>
      <c r="D4100" s="4">
        <v>1000</v>
      </c>
      <c r="E4100" s="4">
        <v>1000</v>
      </c>
      <c r="F4100" s="4">
        <v>0.1</v>
      </c>
      <c r="G4100" s="7">
        <f>E4100+F4100-D4100</f>
        <v>0.10000000000002274</v>
      </c>
      <c r="H4100" s="4" t="s">
        <v>3127</v>
      </c>
      <c r="I4100" s="4">
        <v>8500</v>
      </c>
      <c r="J4100" s="4" t="s">
        <v>4</v>
      </c>
      <c r="K4100" s="4" t="s">
        <v>22</v>
      </c>
      <c r="L4100" s="4" t="s">
        <v>9</v>
      </c>
      <c r="M4100" s="4" t="s">
        <v>20</v>
      </c>
      <c r="O4100" s="4"/>
      <c r="P4100" s="14">
        <v>9071406</v>
      </c>
      <c r="Q4100" s="12">
        <v>2.5999999999999091</v>
      </c>
      <c r="S4100" s="14">
        <v>4941406</v>
      </c>
      <c r="T4100" s="12">
        <v>-2000</v>
      </c>
      <c r="U4100">
        <f>SUM($T$2:T4100)</f>
        <v>2331100.6599999988</v>
      </c>
      <c r="W4100" s="16">
        <v>4941406</v>
      </c>
      <c r="X4100">
        <v>2331100.6599999988</v>
      </c>
      <c r="Y4100">
        <v>4099</v>
      </c>
      <c r="Z4100" s="18">
        <f t="shared" si="322"/>
        <v>5.5985377183689806</v>
      </c>
      <c r="AA4100" s="18">
        <f t="shared" si="323"/>
        <v>0.89811568799298858</v>
      </c>
      <c r="AB4100" t="str">
        <f t="shared" si="321"/>
        <v>D</v>
      </c>
      <c r="AI4100" s="14">
        <v>9071406</v>
      </c>
      <c r="AJ4100" s="12">
        <v>2.5999999999999091</v>
      </c>
      <c r="AK4100" s="12">
        <v>2.6</v>
      </c>
      <c r="AL4100" s="12">
        <v>2000</v>
      </c>
      <c r="AN4100">
        <v>9071406</v>
      </c>
      <c r="AO4100">
        <v>2.5999999999999091</v>
      </c>
      <c r="AP4100">
        <v>2.6</v>
      </c>
      <c r="AQ4100">
        <v>2000</v>
      </c>
      <c r="AR4100">
        <f t="shared" si="324"/>
        <v>0</v>
      </c>
      <c r="AV4100" s="4">
        <v>2968015</v>
      </c>
      <c r="AW4100" s="4">
        <v>4744006</v>
      </c>
      <c r="AX4100" s="4" t="s">
        <v>3126</v>
      </c>
      <c r="AY4100" s="4">
        <v>1000</v>
      </c>
      <c r="AZ4100" s="4">
        <v>1000</v>
      </c>
      <c r="BA4100" s="4">
        <v>0.1</v>
      </c>
      <c r="BB4100" s="7">
        <f>AZ4100+BA4100-AY4100</f>
        <v>0.10000000000002274</v>
      </c>
      <c r="BC4100" s="4" t="s">
        <v>3127</v>
      </c>
      <c r="BD4100" s="4">
        <v>8500</v>
      </c>
      <c r="BE4100" s="4" t="s">
        <v>4</v>
      </c>
      <c r="BF4100" s="4" t="s">
        <v>22</v>
      </c>
      <c r="BG4100" s="4" t="s">
        <v>9</v>
      </c>
      <c r="BH4100" s="4" t="s">
        <v>20</v>
      </c>
      <c r="BI4100" t="str">
        <f t="shared" si="325"/>
        <v>B</v>
      </c>
    </row>
    <row r="4101" spans="1:61" ht="15.75" customHeight="1" x14ac:dyDescent="0.2">
      <c r="A4101" s="4">
        <v>2965019</v>
      </c>
      <c r="B4101" s="4">
        <v>8964796</v>
      </c>
      <c r="C4101" s="4" t="s">
        <v>3685</v>
      </c>
      <c r="D4101" s="4">
        <v>1000</v>
      </c>
      <c r="E4101" s="4">
        <v>1000</v>
      </c>
      <c r="F4101" s="4">
        <v>0.1</v>
      </c>
      <c r="G4101" s="7">
        <f>E4101+F4101-D4101</f>
        <v>0.10000000000002274</v>
      </c>
      <c r="H4101" s="4" t="s">
        <v>317</v>
      </c>
      <c r="I4101" s="4">
        <v>9000</v>
      </c>
      <c r="J4101" s="4" t="s">
        <v>4</v>
      </c>
      <c r="K4101" s="4" t="s">
        <v>8</v>
      </c>
      <c r="L4101" s="4" t="s">
        <v>9</v>
      </c>
      <c r="M4101" s="4" t="s">
        <v>19</v>
      </c>
      <c r="O4101" s="4"/>
      <c r="P4101" s="14">
        <v>9071476</v>
      </c>
      <c r="Q4101" s="12">
        <v>798</v>
      </c>
      <c r="S4101" s="14">
        <v>4945508</v>
      </c>
      <c r="T4101" s="12">
        <v>-2000</v>
      </c>
      <c r="U4101">
        <f>SUM($T$2:T4101)</f>
        <v>2329100.6599999988</v>
      </c>
      <c r="W4101" s="16">
        <v>4945508</v>
      </c>
      <c r="X4101">
        <v>2329100.6599999988</v>
      </c>
      <c r="Y4101">
        <v>4100</v>
      </c>
      <c r="Z4101" s="18">
        <f t="shared" si="322"/>
        <v>5.5937343756266991</v>
      </c>
      <c r="AA4101" s="18">
        <f t="shared" si="323"/>
        <v>0.89833479404031547</v>
      </c>
      <c r="AB4101" t="str">
        <f t="shared" si="321"/>
        <v>D</v>
      </c>
      <c r="AI4101" s="14">
        <v>9071476</v>
      </c>
      <c r="AJ4101" s="12">
        <v>798</v>
      </c>
      <c r="AK4101" s="12">
        <v>798</v>
      </c>
      <c r="AL4101" s="12">
        <v>1500</v>
      </c>
      <c r="AN4101">
        <v>9071476</v>
      </c>
      <c r="AO4101">
        <v>798</v>
      </c>
      <c r="AP4101">
        <v>798</v>
      </c>
      <c r="AQ4101">
        <v>1500</v>
      </c>
      <c r="AR4101">
        <f t="shared" si="324"/>
        <v>0</v>
      </c>
      <c r="AV4101" s="4">
        <v>2965019</v>
      </c>
      <c r="AW4101" s="4">
        <v>8964796</v>
      </c>
      <c r="AX4101" s="4" t="s">
        <v>3685</v>
      </c>
      <c r="AY4101" s="4">
        <v>1000</v>
      </c>
      <c r="AZ4101" s="4">
        <v>1000</v>
      </c>
      <c r="BA4101" s="4">
        <v>0.1</v>
      </c>
      <c r="BB4101" s="7">
        <f>AZ4101+BA4101-AY4101</f>
        <v>0.10000000000002274</v>
      </c>
      <c r="BC4101" s="4" t="s">
        <v>317</v>
      </c>
      <c r="BD4101" s="4">
        <v>9000</v>
      </c>
      <c r="BE4101" s="4" t="s">
        <v>4</v>
      </c>
      <c r="BF4101" s="4" t="s">
        <v>8</v>
      </c>
      <c r="BG4101" s="4" t="s">
        <v>9</v>
      </c>
      <c r="BH4101" s="4" t="s">
        <v>19</v>
      </c>
      <c r="BI4101" t="str">
        <f t="shared" si="325"/>
        <v>B</v>
      </c>
    </row>
    <row r="4102" spans="1:61" ht="15.75" customHeight="1" x14ac:dyDescent="0.2">
      <c r="A4102" s="4">
        <v>2984773</v>
      </c>
      <c r="B4102" s="4">
        <v>9021230</v>
      </c>
      <c r="C4102" s="4" t="s">
        <v>3749</v>
      </c>
      <c r="D4102" s="4">
        <v>1000</v>
      </c>
      <c r="E4102" s="4">
        <v>1000</v>
      </c>
      <c r="F4102" s="4">
        <v>0.1</v>
      </c>
      <c r="G4102" s="7">
        <f>E4102+F4102-D4102</f>
        <v>0.10000000000002274</v>
      </c>
      <c r="H4102" s="4" t="s">
        <v>304</v>
      </c>
      <c r="I4102" s="4">
        <v>9300</v>
      </c>
      <c r="J4102" s="4" t="s">
        <v>4</v>
      </c>
      <c r="K4102" s="4" t="s">
        <v>22</v>
      </c>
      <c r="L4102" s="4" t="s">
        <v>14</v>
      </c>
      <c r="M4102" s="4" t="s">
        <v>173</v>
      </c>
      <c r="O4102" s="4"/>
      <c r="P4102" s="14">
        <v>9071497</v>
      </c>
      <c r="Q4102" s="12">
        <v>4.5</v>
      </c>
      <c r="S4102" s="14">
        <v>4967012</v>
      </c>
      <c r="T4102" s="12">
        <v>-2000</v>
      </c>
      <c r="U4102">
        <f>SUM($T$2:T4102)</f>
        <v>2327100.6599999988</v>
      </c>
      <c r="W4102" s="16">
        <v>4967012</v>
      </c>
      <c r="X4102">
        <v>2327100.6599999988</v>
      </c>
      <c r="Y4102">
        <v>4101</v>
      </c>
      <c r="Z4102" s="18">
        <f t="shared" si="322"/>
        <v>5.5889310328844184</v>
      </c>
      <c r="AA4102" s="18">
        <f t="shared" si="323"/>
        <v>0.89855390008764247</v>
      </c>
      <c r="AB4102" t="str">
        <f t="shared" si="321"/>
        <v>D</v>
      </c>
      <c r="AI4102" s="14">
        <v>9071497</v>
      </c>
      <c r="AJ4102" s="12">
        <v>4.5</v>
      </c>
      <c r="AK4102" s="12">
        <v>4.5</v>
      </c>
      <c r="AL4102" s="12">
        <v>3000</v>
      </c>
      <c r="AN4102">
        <v>9071497</v>
      </c>
      <c r="AO4102">
        <v>4.5</v>
      </c>
      <c r="AP4102">
        <v>4.5</v>
      </c>
      <c r="AQ4102">
        <v>3000</v>
      </c>
      <c r="AR4102">
        <f t="shared" si="324"/>
        <v>0</v>
      </c>
      <c r="AV4102" s="4">
        <v>2984773</v>
      </c>
      <c r="AW4102" s="4">
        <v>9021230</v>
      </c>
      <c r="AX4102" s="4" t="s">
        <v>3749</v>
      </c>
      <c r="AY4102" s="4">
        <v>1000</v>
      </c>
      <c r="AZ4102" s="4">
        <v>1000</v>
      </c>
      <c r="BA4102" s="4">
        <v>0.1</v>
      </c>
      <c r="BB4102" s="7">
        <f>AZ4102+BA4102-AY4102</f>
        <v>0.10000000000002274</v>
      </c>
      <c r="BC4102" s="4" t="s">
        <v>304</v>
      </c>
      <c r="BD4102" s="4">
        <v>9300</v>
      </c>
      <c r="BE4102" s="4" t="s">
        <v>4</v>
      </c>
      <c r="BF4102" s="4" t="s">
        <v>22</v>
      </c>
      <c r="BG4102" s="4" t="s">
        <v>14</v>
      </c>
      <c r="BH4102" s="4" t="s">
        <v>173</v>
      </c>
      <c r="BI4102" t="str">
        <f t="shared" si="325"/>
        <v>B</v>
      </c>
    </row>
    <row r="4103" spans="1:61" ht="15.75" customHeight="1" x14ac:dyDescent="0.2">
      <c r="A4103" s="4">
        <v>2985879</v>
      </c>
      <c r="B4103" s="4">
        <v>6997698</v>
      </c>
      <c r="C4103" s="4" t="s">
        <v>3868</v>
      </c>
      <c r="D4103" s="4">
        <v>500</v>
      </c>
      <c r="E4103" s="4">
        <v>500</v>
      </c>
      <c r="F4103" s="4">
        <v>0.1</v>
      </c>
      <c r="G4103" s="7">
        <f>E4103+F4103-D4103</f>
        <v>0.10000000000002274</v>
      </c>
      <c r="H4103" s="4" t="s">
        <v>3869</v>
      </c>
      <c r="I4103" s="4">
        <v>3000</v>
      </c>
      <c r="J4103" s="4" t="s">
        <v>4</v>
      </c>
      <c r="K4103" s="4" t="s">
        <v>22</v>
      </c>
      <c r="L4103" s="4" t="s">
        <v>6</v>
      </c>
      <c r="M4103" s="4" t="s">
        <v>25</v>
      </c>
      <c r="O4103" s="4"/>
      <c r="P4103" s="14">
        <v>9071511</v>
      </c>
      <c r="Q4103" s="12">
        <v>4.5</v>
      </c>
      <c r="S4103" s="14">
        <v>5100460</v>
      </c>
      <c r="T4103" s="12">
        <v>-2000</v>
      </c>
      <c r="U4103">
        <f>SUM($T$2:T4103)</f>
        <v>2325100.6599999988</v>
      </c>
      <c r="W4103" s="16">
        <v>5100460</v>
      </c>
      <c r="X4103">
        <v>2325100.6599999988</v>
      </c>
      <c r="Y4103">
        <v>4102</v>
      </c>
      <c r="Z4103" s="18">
        <f t="shared" si="322"/>
        <v>5.5841276901421368</v>
      </c>
      <c r="AA4103" s="18">
        <f t="shared" si="323"/>
        <v>0.89877300613496935</v>
      </c>
      <c r="AB4103" t="str">
        <f t="shared" si="321"/>
        <v>D</v>
      </c>
      <c r="AI4103" s="14">
        <v>9071511</v>
      </c>
      <c r="AJ4103" s="12">
        <v>4.5</v>
      </c>
      <c r="AK4103" s="12">
        <v>4.5</v>
      </c>
      <c r="AL4103" s="12">
        <v>3000</v>
      </c>
      <c r="AN4103">
        <v>9071511</v>
      </c>
      <c r="AO4103">
        <v>4.5</v>
      </c>
      <c r="AP4103">
        <v>4.5</v>
      </c>
      <c r="AQ4103">
        <v>3000</v>
      </c>
      <c r="AR4103">
        <f t="shared" si="324"/>
        <v>0</v>
      </c>
      <c r="AV4103" s="4">
        <v>2985879</v>
      </c>
      <c r="AW4103" s="4">
        <v>6997698</v>
      </c>
      <c r="AX4103" s="4" t="s">
        <v>3868</v>
      </c>
      <c r="AY4103" s="4">
        <v>500</v>
      </c>
      <c r="AZ4103" s="4">
        <v>500</v>
      </c>
      <c r="BA4103" s="4">
        <v>0.1</v>
      </c>
      <c r="BB4103" s="7">
        <f>AZ4103+BA4103-AY4103</f>
        <v>0.10000000000002274</v>
      </c>
      <c r="BC4103" s="4" t="s">
        <v>3869</v>
      </c>
      <c r="BD4103" s="4">
        <v>3000</v>
      </c>
      <c r="BE4103" s="4" t="s">
        <v>4</v>
      </c>
      <c r="BF4103" s="4" t="s">
        <v>22</v>
      </c>
      <c r="BG4103" s="4" t="s">
        <v>6</v>
      </c>
      <c r="BH4103" s="4" t="s">
        <v>25</v>
      </c>
      <c r="BI4103" t="str">
        <f t="shared" si="325"/>
        <v>C</v>
      </c>
    </row>
    <row r="4104" spans="1:61" ht="15.75" customHeight="1" x14ac:dyDescent="0.2">
      <c r="A4104" s="4">
        <v>2988273</v>
      </c>
      <c r="B4104" s="4">
        <v>9030281</v>
      </c>
      <c r="C4104" s="4" t="s">
        <v>4082</v>
      </c>
      <c r="D4104" s="4">
        <v>500</v>
      </c>
      <c r="E4104" s="4">
        <v>500</v>
      </c>
      <c r="F4104" s="4">
        <v>0.1</v>
      </c>
      <c r="G4104" s="7">
        <f>E4104+F4104-D4104</f>
        <v>0.10000000000002274</v>
      </c>
      <c r="H4104" s="4" t="s">
        <v>4083</v>
      </c>
      <c r="I4104" s="4">
        <v>6000</v>
      </c>
      <c r="J4104" s="4" t="s">
        <v>11</v>
      </c>
      <c r="K4104" s="4" t="s">
        <v>13</v>
      </c>
      <c r="M4104" s="4" t="s">
        <v>111</v>
      </c>
      <c r="O4104" s="4"/>
      <c r="P4104" s="14">
        <v>9071630</v>
      </c>
      <c r="Q4104" s="12">
        <v>4.5</v>
      </c>
      <c r="S4104" s="14">
        <v>5274186</v>
      </c>
      <c r="T4104" s="12">
        <v>-2000</v>
      </c>
      <c r="U4104">
        <f>SUM($T$2:T4104)</f>
        <v>2323100.6599999988</v>
      </c>
      <c r="W4104" s="16">
        <v>5274186</v>
      </c>
      <c r="X4104">
        <v>2323100.6599999988</v>
      </c>
      <c r="Y4104">
        <v>4103</v>
      </c>
      <c r="Z4104" s="18">
        <f t="shared" si="322"/>
        <v>5.5793243473998562</v>
      </c>
      <c r="AA4104" s="18">
        <f t="shared" si="323"/>
        <v>0.89899211218229624</v>
      </c>
      <c r="AB4104" t="str">
        <f t="shared" si="321"/>
        <v>D</v>
      </c>
      <c r="AI4104" s="14">
        <v>9071630</v>
      </c>
      <c r="AJ4104" s="12">
        <v>4.5</v>
      </c>
      <c r="AK4104" s="12">
        <v>4.5</v>
      </c>
      <c r="AL4104" s="12">
        <v>3000</v>
      </c>
      <c r="AN4104">
        <v>9071630</v>
      </c>
      <c r="AO4104">
        <v>4.5</v>
      </c>
      <c r="AP4104">
        <v>4.5</v>
      </c>
      <c r="AQ4104">
        <v>3000</v>
      </c>
      <c r="AR4104">
        <f t="shared" si="324"/>
        <v>0</v>
      </c>
      <c r="AV4104" s="4">
        <v>2988273</v>
      </c>
      <c r="AW4104" s="4">
        <v>9030281</v>
      </c>
      <c r="AX4104" s="4" t="s">
        <v>4082</v>
      </c>
      <c r="AY4104" s="4">
        <v>500</v>
      </c>
      <c r="AZ4104" s="4">
        <v>500</v>
      </c>
      <c r="BA4104" s="4">
        <v>0.1</v>
      </c>
      <c r="BB4104" s="7">
        <f>AZ4104+BA4104-AY4104</f>
        <v>0.10000000000002274</v>
      </c>
      <c r="BC4104" s="4" t="s">
        <v>4083</v>
      </c>
      <c r="BD4104" s="4">
        <v>6000</v>
      </c>
      <c r="BE4104" s="4" t="s">
        <v>11</v>
      </c>
      <c r="BF4104" s="4" t="s">
        <v>13</v>
      </c>
      <c r="BH4104" s="4" t="s">
        <v>111</v>
      </c>
      <c r="BI4104" t="str">
        <f t="shared" si="325"/>
        <v>B</v>
      </c>
    </row>
    <row r="4105" spans="1:61" ht="15.75" customHeight="1" x14ac:dyDescent="0.2">
      <c r="A4105" s="4">
        <v>2988483</v>
      </c>
      <c r="B4105" s="4">
        <v>9030729</v>
      </c>
      <c r="C4105" s="4" t="s">
        <v>4098</v>
      </c>
      <c r="D4105" s="4">
        <v>500</v>
      </c>
      <c r="E4105" s="4">
        <v>500</v>
      </c>
      <c r="F4105" s="4">
        <v>0.1</v>
      </c>
      <c r="G4105" s="7">
        <f>E4105+F4105-D4105</f>
        <v>0.10000000000002274</v>
      </c>
      <c r="H4105" s="4" t="s">
        <v>4099</v>
      </c>
      <c r="I4105" s="4">
        <v>8000</v>
      </c>
      <c r="J4105" s="4" t="s">
        <v>4</v>
      </c>
      <c r="K4105" s="4" t="s">
        <v>13</v>
      </c>
      <c r="L4105" s="4" t="s">
        <v>6</v>
      </c>
      <c r="M4105" s="4" t="s">
        <v>48</v>
      </c>
      <c r="O4105" s="4"/>
      <c r="P4105" s="14">
        <v>9071868</v>
      </c>
      <c r="Q4105" s="12">
        <v>0.59999999999990905</v>
      </c>
      <c r="S4105" s="14">
        <v>5308899</v>
      </c>
      <c r="T4105" s="12">
        <v>-2000</v>
      </c>
      <c r="U4105">
        <f>SUM($T$2:T4105)</f>
        <v>2321100.6599999988</v>
      </c>
      <c r="W4105" s="16">
        <v>5308899</v>
      </c>
      <c r="X4105">
        <v>2321100.6599999988</v>
      </c>
      <c r="Y4105">
        <v>4104</v>
      </c>
      <c r="Z4105" s="18">
        <f t="shared" si="322"/>
        <v>5.5745210046575746</v>
      </c>
      <c r="AA4105" s="18">
        <f t="shared" si="323"/>
        <v>0.89921121822962313</v>
      </c>
      <c r="AB4105" t="str">
        <f t="shared" si="321"/>
        <v>D</v>
      </c>
      <c r="AI4105" s="14">
        <v>9071868</v>
      </c>
      <c r="AJ4105" s="12">
        <v>0.59999999999990905</v>
      </c>
      <c r="AK4105" s="12">
        <v>0.6</v>
      </c>
      <c r="AL4105" s="12">
        <v>1500</v>
      </c>
      <c r="AN4105">
        <v>9071868</v>
      </c>
      <c r="AO4105">
        <v>0.59999999999990905</v>
      </c>
      <c r="AP4105">
        <v>0.6</v>
      </c>
      <c r="AQ4105">
        <v>1500</v>
      </c>
      <c r="AR4105">
        <f t="shared" si="324"/>
        <v>0</v>
      </c>
      <c r="AV4105" s="4">
        <v>2988483</v>
      </c>
      <c r="AW4105" s="4">
        <v>9030729</v>
      </c>
      <c r="AX4105" s="4" t="s">
        <v>4098</v>
      </c>
      <c r="AY4105" s="4">
        <v>500</v>
      </c>
      <c r="AZ4105" s="4">
        <v>500</v>
      </c>
      <c r="BA4105" s="4">
        <v>0.1</v>
      </c>
      <c r="BB4105" s="7">
        <f>AZ4105+BA4105-AY4105</f>
        <v>0.10000000000002274</v>
      </c>
      <c r="BC4105" s="4" t="s">
        <v>4099</v>
      </c>
      <c r="BD4105" s="4">
        <v>8000</v>
      </c>
      <c r="BE4105" s="4" t="s">
        <v>4</v>
      </c>
      <c r="BF4105" s="4" t="s">
        <v>13</v>
      </c>
      <c r="BG4105" s="4" t="s">
        <v>6</v>
      </c>
      <c r="BH4105" s="4" t="s">
        <v>48</v>
      </c>
      <c r="BI4105" t="str">
        <f t="shared" si="325"/>
        <v>B</v>
      </c>
    </row>
    <row r="4106" spans="1:61" ht="15.75" customHeight="1" x14ac:dyDescent="0.2">
      <c r="A4106" s="4">
        <v>2990352</v>
      </c>
      <c r="B4106" s="4">
        <v>9037197</v>
      </c>
      <c r="C4106" s="4" t="s">
        <v>4269</v>
      </c>
      <c r="D4106" s="4">
        <v>500</v>
      </c>
      <c r="E4106" s="4">
        <v>500</v>
      </c>
      <c r="F4106" s="4">
        <v>0.1</v>
      </c>
      <c r="G4106" s="7">
        <f>E4106+F4106-D4106</f>
        <v>0.10000000000002274</v>
      </c>
      <c r="H4106" s="4" t="s">
        <v>4270</v>
      </c>
      <c r="I4106" s="4">
        <v>8000</v>
      </c>
      <c r="J4106" s="4" t="s">
        <v>4</v>
      </c>
      <c r="K4106" s="4" t="s">
        <v>5</v>
      </c>
      <c r="L4106" s="4" t="s">
        <v>6</v>
      </c>
      <c r="M4106" s="4" t="s">
        <v>111</v>
      </c>
      <c r="O4106" s="4"/>
      <c r="P4106" s="14">
        <v>9072099</v>
      </c>
      <c r="Q4106" s="12">
        <v>0.36000000000001364</v>
      </c>
      <c r="S4106" s="14">
        <v>5328184</v>
      </c>
      <c r="T4106" s="12">
        <v>-2000</v>
      </c>
      <c r="U4106">
        <f>SUM($T$2:T4106)</f>
        <v>2319100.6599999988</v>
      </c>
      <c r="W4106" s="16">
        <v>5328184</v>
      </c>
      <c r="X4106">
        <v>2319100.6599999988</v>
      </c>
      <c r="Y4106">
        <v>4105</v>
      </c>
      <c r="Z4106" s="18">
        <f t="shared" si="322"/>
        <v>5.569717661915293</v>
      </c>
      <c r="AA4106" s="18">
        <f t="shared" si="323"/>
        <v>0.89943032427695002</v>
      </c>
      <c r="AB4106" t="str">
        <f t="shared" si="321"/>
        <v>D</v>
      </c>
      <c r="AI4106" s="14">
        <v>9072099</v>
      </c>
      <c r="AJ4106" s="12">
        <v>0.36000000000001364</v>
      </c>
      <c r="AK4106" s="12">
        <v>0.36</v>
      </c>
      <c r="AL4106" s="12">
        <v>600</v>
      </c>
      <c r="AN4106">
        <v>9072099</v>
      </c>
      <c r="AO4106">
        <v>0.36000000000001364</v>
      </c>
      <c r="AP4106">
        <v>0.36</v>
      </c>
      <c r="AQ4106">
        <v>600</v>
      </c>
      <c r="AR4106">
        <f t="shared" si="324"/>
        <v>0</v>
      </c>
      <c r="AV4106" s="4">
        <v>2990352</v>
      </c>
      <c r="AW4106" s="4">
        <v>9037197</v>
      </c>
      <c r="AX4106" s="4" t="s">
        <v>4269</v>
      </c>
      <c r="AY4106" s="4">
        <v>500</v>
      </c>
      <c r="AZ4106" s="4">
        <v>500</v>
      </c>
      <c r="BA4106" s="4">
        <v>0.1</v>
      </c>
      <c r="BB4106" s="7">
        <f>AZ4106+BA4106-AY4106</f>
        <v>0.10000000000002274</v>
      </c>
      <c r="BC4106" s="4" t="s">
        <v>4270</v>
      </c>
      <c r="BD4106" s="4">
        <v>8000</v>
      </c>
      <c r="BE4106" s="4" t="s">
        <v>4</v>
      </c>
      <c r="BF4106" s="4" t="s">
        <v>5</v>
      </c>
      <c r="BG4106" s="4" t="s">
        <v>6</v>
      </c>
      <c r="BH4106" s="4" t="s">
        <v>111</v>
      </c>
      <c r="BI4106" t="str">
        <f t="shared" si="325"/>
        <v>B</v>
      </c>
    </row>
    <row r="4107" spans="1:61" ht="15.75" customHeight="1" x14ac:dyDescent="0.2">
      <c r="A4107" s="4">
        <v>2990569</v>
      </c>
      <c r="B4107" s="4">
        <v>9037764</v>
      </c>
      <c r="C4107" s="4" t="s">
        <v>4273</v>
      </c>
      <c r="D4107" s="4">
        <v>500</v>
      </c>
      <c r="E4107" s="4">
        <v>500</v>
      </c>
      <c r="F4107" s="4">
        <v>0.1</v>
      </c>
      <c r="G4107" s="7">
        <f>E4107+F4107-D4107</f>
        <v>0.10000000000002274</v>
      </c>
      <c r="H4107" s="4" t="s">
        <v>4274</v>
      </c>
      <c r="I4107" s="4">
        <v>5000</v>
      </c>
      <c r="J4107" s="4" t="s">
        <v>72</v>
      </c>
      <c r="K4107" s="4" t="s">
        <v>13</v>
      </c>
      <c r="M4107" s="4" t="s">
        <v>23</v>
      </c>
      <c r="O4107" s="4"/>
      <c r="P4107" s="14">
        <v>9072477</v>
      </c>
      <c r="Q4107" s="12">
        <v>4.5</v>
      </c>
      <c r="S4107" s="14">
        <v>5474799</v>
      </c>
      <c r="T4107" s="12">
        <v>-2000</v>
      </c>
      <c r="U4107">
        <f>SUM($T$2:T4107)</f>
        <v>2317100.6599999988</v>
      </c>
      <c r="W4107" s="16">
        <v>5474799</v>
      </c>
      <c r="X4107">
        <v>2317100.6599999988</v>
      </c>
      <c r="Y4107">
        <v>4106</v>
      </c>
      <c r="Z4107" s="18">
        <f t="shared" si="322"/>
        <v>5.5649143191730124</v>
      </c>
      <c r="AA4107" s="18">
        <f t="shared" si="323"/>
        <v>0.89964943032427691</v>
      </c>
      <c r="AB4107" t="str">
        <f t="shared" si="321"/>
        <v>D</v>
      </c>
      <c r="AI4107" s="14">
        <v>9072477</v>
      </c>
      <c r="AJ4107" s="12">
        <v>4.5</v>
      </c>
      <c r="AK4107" s="12">
        <v>4.5</v>
      </c>
      <c r="AL4107" s="12">
        <v>3000</v>
      </c>
      <c r="AN4107">
        <v>9072477</v>
      </c>
      <c r="AO4107">
        <v>4.5</v>
      </c>
      <c r="AP4107">
        <v>4.5</v>
      </c>
      <c r="AQ4107">
        <v>3000</v>
      </c>
      <c r="AR4107">
        <f t="shared" si="324"/>
        <v>0</v>
      </c>
      <c r="AV4107" s="4">
        <v>2990569</v>
      </c>
      <c r="AW4107" s="4">
        <v>9037764</v>
      </c>
      <c r="AX4107" s="4" t="s">
        <v>4273</v>
      </c>
      <c r="AY4107" s="4">
        <v>500</v>
      </c>
      <c r="AZ4107" s="4">
        <v>500</v>
      </c>
      <c r="BA4107" s="4">
        <v>0.1</v>
      </c>
      <c r="BB4107" s="7">
        <f>AZ4107+BA4107-AY4107</f>
        <v>0.10000000000002274</v>
      </c>
      <c r="BC4107" s="4" t="s">
        <v>4274</v>
      </c>
      <c r="BD4107" s="4">
        <v>5000</v>
      </c>
      <c r="BE4107" s="4" t="s">
        <v>72</v>
      </c>
      <c r="BF4107" s="4" t="s">
        <v>13</v>
      </c>
      <c r="BH4107" s="4" t="s">
        <v>23</v>
      </c>
      <c r="BI4107" t="str">
        <f t="shared" si="325"/>
        <v>B</v>
      </c>
    </row>
    <row r="4108" spans="1:61" ht="15.75" customHeight="1" x14ac:dyDescent="0.2">
      <c r="A4108" s="4">
        <v>2991129</v>
      </c>
      <c r="B4108" s="4">
        <v>2120406</v>
      </c>
      <c r="C4108" s="4" t="s">
        <v>4325</v>
      </c>
      <c r="D4108" s="4">
        <v>500</v>
      </c>
      <c r="E4108" s="4">
        <v>500</v>
      </c>
      <c r="F4108" s="4">
        <v>0.1</v>
      </c>
      <c r="G4108" s="7">
        <f>E4108+F4108-D4108</f>
        <v>0.10000000000002274</v>
      </c>
      <c r="H4108" s="4" t="s">
        <v>4326</v>
      </c>
      <c r="I4108" s="4">
        <v>1500</v>
      </c>
      <c r="J4108" s="4" t="s">
        <v>51</v>
      </c>
      <c r="K4108" s="4" t="s">
        <v>13</v>
      </c>
      <c r="M4108" s="4" t="s">
        <v>186</v>
      </c>
      <c r="O4108" s="4"/>
      <c r="P4108" s="14">
        <v>9072631</v>
      </c>
      <c r="Q4108" s="12">
        <v>-1883.1000000000001</v>
      </c>
      <c r="S4108" s="14">
        <v>6062043</v>
      </c>
      <c r="T4108" s="12">
        <v>-2000</v>
      </c>
      <c r="U4108">
        <f>SUM($T$2:T4108)</f>
        <v>2315100.6599999988</v>
      </c>
      <c r="W4108" s="16">
        <v>6062043</v>
      </c>
      <c r="X4108">
        <v>2315100.6599999988</v>
      </c>
      <c r="Y4108">
        <v>4107</v>
      </c>
      <c r="Z4108" s="18">
        <f t="shared" si="322"/>
        <v>5.5601109764307308</v>
      </c>
      <c r="AA4108" s="18">
        <f t="shared" si="323"/>
        <v>0.89986853637160391</v>
      </c>
      <c r="AB4108" t="str">
        <f t="shared" si="321"/>
        <v>D</v>
      </c>
      <c r="AI4108" s="14">
        <v>9072631</v>
      </c>
      <c r="AJ4108" s="12">
        <v>-1883.1000000000001</v>
      </c>
      <c r="AK4108" s="12">
        <v>116.89999999999999</v>
      </c>
      <c r="AL4108" s="12">
        <v>2550</v>
      </c>
      <c r="AN4108">
        <v>9072631</v>
      </c>
      <c r="AO4108">
        <v>-1883.1000000000001</v>
      </c>
      <c r="AP4108">
        <v>116.89999999999999</v>
      </c>
      <c r="AQ4108">
        <v>2550</v>
      </c>
      <c r="AR4108">
        <f t="shared" si="324"/>
        <v>1</v>
      </c>
      <c r="AV4108" s="4">
        <v>2991129</v>
      </c>
      <c r="AW4108" s="4">
        <v>2120406</v>
      </c>
      <c r="AX4108" s="4" t="s">
        <v>4325</v>
      </c>
      <c r="AY4108" s="4">
        <v>500</v>
      </c>
      <c r="AZ4108" s="4">
        <v>500</v>
      </c>
      <c r="BA4108" s="4">
        <v>0.1</v>
      </c>
      <c r="BB4108" s="7">
        <f>AZ4108+BA4108-AY4108</f>
        <v>0.10000000000002274</v>
      </c>
      <c r="BC4108" s="4" t="s">
        <v>4326</v>
      </c>
      <c r="BD4108" s="4">
        <v>1500</v>
      </c>
      <c r="BE4108" s="4" t="s">
        <v>51</v>
      </c>
      <c r="BF4108" s="4" t="s">
        <v>13</v>
      </c>
      <c r="BH4108" s="4" t="s">
        <v>186</v>
      </c>
      <c r="BI4108" t="str">
        <f t="shared" si="325"/>
        <v>B</v>
      </c>
    </row>
    <row r="4109" spans="1:61" ht="15.75" customHeight="1" x14ac:dyDescent="0.2">
      <c r="A4109" s="4">
        <v>2987482</v>
      </c>
      <c r="B4109" s="4">
        <v>9028398</v>
      </c>
      <c r="C4109" s="4" t="s">
        <v>4446</v>
      </c>
      <c r="D4109" s="4">
        <v>500</v>
      </c>
      <c r="E4109" s="4">
        <v>500</v>
      </c>
      <c r="F4109" s="4">
        <v>0.1</v>
      </c>
      <c r="G4109" s="7">
        <f>E4109+F4109-D4109</f>
        <v>0.10000000000002274</v>
      </c>
      <c r="H4109" s="4" t="s">
        <v>4183</v>
      </c>
      <c r="I4109" s="4">
        <v>5000</v>
      </c>
      <c r="J4109" s="4" t="s">
        <v>4</v>
      </c>
      <c r="K4109" s="4" t="s">
        <v>22</v>
      </c>
      <c r="L4109" s="4" t="s">
        <v>9</v>
      </c>
      <c r="M4109" s="4" t="s">
        <v>64</v>
      </c>
      <c r="O4109" s="4"/>
      <c r="P4109" s="14">
        <v>9072890</v>
      </c>
      <c r="Q4109" s="12">
        <v>5.999999999994543E-2</v>
      </c>
      <c r="S4109" s="14">
        <v>6127045</v>
      </c>
      <c r="T4109" s="12">
        <v>-2000</v>
      </c>
      <c r="U4109">
        <f>SUM($T$2:T4109)</f>
        <v>2313100.6599999988</v>
      </c>
      <c r="W4109" s="16">
        <v>6127045</v>
      </c>
      <c r="X4109">
        <v>2313100.6599999988</v>
      </c>
      <c r="Y4109">
        <v>4108</v>
      </c>
      <c r="Z4109" s="18">
        <f t="shared" si="322"/>
        <v>5.5553076336884493</v>
      </c>
      <c r="AA4109" s="18">
        <f t="shared" si="323"/>
        <v>0.9000876424189308</v>
      </c>
      <c r="AB4109" t="str">
        <f t="shared" si="321"/>
        <v>D</v>
      </c>
      <c r="AI4109" s="14">
        <v>9072890</v>
      </c>
      <c r="AJ4109" s="12">
        <v>5.999999999994543E-2</v>
      </c>
      <c r="AK4109" s="12">
        <v>0.06</v>
      </c>
      <c r="AL4109" s="12">
        <v>600</v>
      </c>
      <c r="AN4109">
        <v>9072890</v>
      </c>
      <c r="AO4109">
        <v>5.999999999994543E-2</v>
      </c>
      <c r="AP4109">
        <v>0.06</v>
      </c>
      <c r="AQ4109">
        <v>600</v>
      </c>
      <c r="AR4109">
        <f t="shared" si="324"/>
        <v>0</v>
      </c>
      <c r="AV4109" s="4">
        <v>2987482</v>
      </c>
      <c r="AW4109" s="4">
        <v>9028398</v>
      </c>
      <c r="AX4109" s="4" t="s">
        <v>4446</v>
      </c>
      <c r="AY4109" s="4">
        <v>500</v>
      </c>
      <c r="AZ4109" s="4">
        <v>500</v>
      </c>
      <c r="BA4109" s="4">
        <v>0.1</v>
      </c>
      <c r="BB4109" s="7">
        <f>AZ4109+BA4109-AY4109</f>
        <v>0.10000000000002274</v>
      </c>
      <c r="BC4109" s="4" t="s">
        <v>4183</v>
      </c>
      <c r="BD4109" s="4">
        <v>5000</v>
      </c>
      <c r="BE4109" s="4" t="s">
        <v>4</v>
      </c>
      <c r="BF4109" s="4" t="s">
        <v>22</v>
      </c>
      <c r="BG4109" s="4" t="s">
        <v>9</v>
      </c>
      <c r="BH4109" s="4" t="s">
        <v>64</v>
      </c>
      <c r="BI4109" t="str">
        <f t="shared" si="325"/>
        <v>B</v>
      </c>
    </row>
    <row r="4110" spans="1:61" ht="15.75" customHeight="1" x14ac:dyDescent="0.2">
      <c r="A4110" s="4">
        <v>2993411</v>
      </c>
      <c r="B4110" s="4">
        <v>590560</v>
      </c>
      <c r="C4110" s="4" t="s">
        <v>4507</v>
      </c>
      <c r="D4110" s="4">
        <v>500</v>
      </c>
      <c r="E4110" s="4">
        <v>500</v>
      </c>
      <c r="F4110" s="4">
        <v>0.1</v>
      </c>
      <c r="G4110" s="7">
        <f>E4110+F4110-D4110</f>
        <v>0.10000000000002274</v>
      </c>
      <c r="H4110" s="4" t="s">
        <v>4508</v>
      </c>
      <c r="I4110" s="4">
        <v>14500</v>
      </c>
      <c r="J4110" s="4" t="s">
        <v>98</v>
      </c>
      <c r="K4110" s="4" t="s">
        <v>22</v>
      </c>
      <c r="M4110" s="4" t="s">
        <v>17</v>
      </c>
      <c r="O4110" s="4"/>
      <c r="P4110" s="14">
        <v>9073492</v>
      </c>
      <c r="Q4110" s="12">
        <v>3.9000000000000909</v>
      </c>
      <c r="S4110" s="14">
        <v>6143831</v>
      </c>
      <c r="T4110" s="12">
        <v>-2000</v>
      </c>
      <c r="U4110">
        <f>SUM($T$2:T4110)</f>
        <v>2311100.6599999988</v>
      </c>
      <c r="W4110" s="16">
        <v>6143831</v>
      </c>
      <c r="X4110">
        <v>2311100.6599999988</v>
      </c>
      <c r="Y4110">
        <v>4109</v>
      </c>
      <c r="Z4110" s="18">
        <f t="shared" si="322"/>
        <v>5.5505042909461686</v>
      </c>
      <c r="AA4110" s="18">
        <f t="shared" si="323"/>
        <v>0.90030674846625769</v>
      </c>
      <c r="AB4110" t="str">
        <f t="shared" si="321"/>
        <v>D</v>
      </c>
      <c r="AI4110" s="14">
        <v>9073492</v>
      </c>
      <c r="AJ4110" s="12">
        <v>3.9000000000000909</v>
      </c>
      <c r="AK4110" s="12">
        <v>3.9</v>
      </c>
      <c r="AL4110" s="12">
        <v>3000</v>
      </c>
      <c r="AN4110">
        <v>9073492</v>
      </c>
      <c r="AO4110">
        <v>3.9000000000000909</v>
      </c>
      <c r="AP4110">
        <v>3.9</v>
      </c>
      <c r="AQ4110">
        <v>3000</v>
      </c>
      <c r="AR4110">
        <f t="shared" si="324"/>
        <v>0</v>
      </c>
      <c r="AV4110" s="4">
        <v>2993411</v>
      </c>
      <c r="AW4110" s="4">
        <v>590560</v>
      </c>
      <c r="AX4110" s="4" t="s">
        <v>4507</v>
      </c>
      <c r="AY4110" s="4">
        <v>500</v>
      </c>
      <c r="AZ4110" s="4">
        <v>500</v>
      </c>
      <c r="BA4110" s="4">
        <v>0.1</v>
      </c>
      <c r="BB4110" s="7">
        <f>AZ4110+BA4110-AY4110</f>
        <v>0.10000000000002274</v>
      </c>
      <c r="BC4110" s="4" t="s">
        <v>4508</v>
      </c>
      <c r="BD4110" s="4">
        <v>14500</v>
      </c>
      <c r="BE4110" s="4" t="s">
        <v>98</v>
      </c>
      <c r="BF4110" s="4" t="s">
        <v>22</v>
      </c>
      <c r="BH4110" s="4" t="s">
        <v>17</v>
      </c>
      <c r="BI4110" t="str">
        <f t="shared" si="325"/>
        <v>B</v>
      </c>
    </row>
    <row r="4111" spans="1:61" ht="15.75" customHeight="1" x14ac:dyDescent="0.2">
      <c r="A4111" s="4">
        <v>2994601</v>
      </c>
      <c r="B4111" s="4">
        <v>6780306</v>
      </c>
      <c r="C4111" s="4" t="s">
        <v>4603</v>
      </c>
      <c r="D4111" s="4">
        <v>500</v>
      </c>
      <c r="E4111" s="4">
        <v>500</v>
      </c>
      <c r="F4111" s="4">
        <v>0.1</v>
      </c>
      <c r="G4111" s="7">
        <f>E4111+F4111-D4111</f>
        <v>0.10000000000002274</v>
      </c>
      <c r="H4111" s="4" t="s">
        <v>4605</v>
      </c>
      <c r="I4111" s="4">
        <v>11000</v>
      </c>
      <c r="J4111" s="4" t="s">
        <v>4</v>
      </c>
      <c r="K4111" s="4" t="s">
        <v>8</v>
      </c>
      <c r="L4111" s="4" t="s">
        <v>9</v>
      </c>
      <c r="M4111" s="4" t="s">
        <v>111</v>
      </c>
      <c r="O4111" s="4"/>
      <c r="P4111" s="14">
        <v>9073744</v>
      </c>
      <c r="Q4111" s="12">
        <v>4.5</v>
      </c>
      <c r="S4111" s="14">
        <v>6214979</v>
      </c>
      <c r="T4111" s="12">
        <v>-2000</v>
      </c>
      <c r="U4111">
        <f>SUM($T$2:T4111)</f>
        <v>2309100.6599999988</v>
      </c>
      <c r="W4111" s="16">
        <v>6214979</v>
      </c>
      <c r="X4111">
        <v>2309100.6599999988</v>
      </c>
      <c r="Y4111">
        <v>4110</v>
      </c>
      <c r="Z4111" s="18">
        <f t="shared" si="322"/>
        <v>5.545700948203887</v>
      </c>
      <c r="AA4111" s="18">
        <f t="shared" si="323"/>
        <v>0.90052585451358458</v>
      </c>
      <c r="AB4111" t="str">
        <f t="shared" si="321"/>
        <v>D</v>
      </c>
      <c r="AI4111" s="14">
        <v>9073744</v>
      </c>
      <c r="AJ4111" s="12">
        <v>4.5</v>
      </c>
      <c r="AK4111" s="12">
        <v>4.5</v>
      </c>
      <c r="AL4111" s="12">
        <v>3000</v>
      </c>
      <c r="AN4111">
        <v>9073744</v>
      </c>
      <c r="AO4111">
        <v>4.5</v>
      </c>
      <c r="AP4111">
        <v>4.5</v>
      </c>
      <c r="AQ4111">
        <v>3000</v>
      </c>
      <c r="AR4111">
        <f t="shared" si="324"/>
        <v>0</v>
      </c>
      <c r="AV4111" s="4">
        <v>2994601</v>
      </c>
      <c r="AW4111" s="4">
        <v>6780306</v>
      </c>
      <c r="AX4111" s="4" t="s">
        <v>4603</v>
      </c>
      <c r="AY4111" s="4">
        <v>500</v>
      </c>
      <c r="AZ4111" s="4">
        <v>500</v>
      </c>
      <c r="BA4111" s="4">
        <v>0.1</v>
      </c>
      <c r="BB4111" s="7">
        <f>AZ4111+BA4111-AY4111</f>
        <v>0.10000000000002274</v>
      </c>
      <c r="BC4111" s="4" t="s">
        <v>4605</v>
      </c>
      <c r="BD4111" s="4">
        <v>11000</v>
      </c>
      <c r="BE4111" s="4" t="s">
        <v>4</v>
      </c>
      <c r="BF4111" s="4" t="s">
        <v>8</v>
      </c>
      <c r="BG4111" s="4" t="s">
        <v>9</v>
      </c>
      <c r="BH4111" s="4" t="s">
        <v>111</v>
      </c>
      <c r="BI4111" t="str">
        <f t="shared" si="325"/>
        <v>B</v>
      </c>
    </row>
    <row r="4112" spans="1:61" ht="15.75" customHeight="1" x14ac:dyDescent="0.2">
      <c r="A4112" s="4">
        <v>2994937</v>
      </c>
      <c r="B4112" s="4">
        <v>8934801</v>
      </c>
      <c r="C4112" s="4" t="s">
        <v>4637</v>
      </c>
      <c r="D4112" s="4">
        <v>500</v>
      </c>
      <c r="E4112" s="4">
        <v>500</v>
      </c>
      <c r="F4112" s="4">
        <v>0.1</v>
      </c>
      <c r="G4112" s="7">
        <f>E4112+F4112-D4112</f>
        <v>0.10000000000002274</v>
      </c>
      <c r="H4112" s="4" t="s">
        <v>4638</v>
      </c>
      <c r="I4112" s="4">
        <v>1000</v>
      </c>
      <c r="J4112" s="4" t="s">
        <v>4</v>
      </c>
      <c r="K4112" s="4" t="s">
        <v>8</v>
      </c>
      <c r="L4112" s="4" t="s">
        <v>9</v>
      </c>
      <c r="M4112" s="4" t="s">
        <v>35</v>
      </c>
      <c r="O4112" s="4"/>
      <c r="P4112" s="14">
        <v>9073961</v>
      </c>
      <c r="Q4112" s="12">
        <v>0.10000000000002274</v>
      </c>
      <c r="S4112" s="14">
        <v>6274374</v>
      </c>
      <c r="T4112" s="12">
        <v>-2000</v>
      </c>
      <c r="U4112">
        <f>SUM($T$2:T4112)</f>
        <v>2307100.6599999988</v>
      </c>
      <c r="W4112" s="16">
        <v>6274374</v>
      </c>
      <c r="X4112">
        <v>2307100.6599999988</v>
      </c>
      <c r="Y4112">
        <v>4111</v>
      </c>
      <c r="Z4112" s="18">
        <f t="shared" si="322"/>
        <v>5.5408976054616064</v>
      </c>
      <c r="AA4112" s="18">
        <f t="shared" si="323"/>
        <v>0.90074496056091147</v>
      </c>
      <c r="AB4112" t="str">
        <f t="shared" si="321"/>
        <v>D</v>
      </c>
      <c r="AI4112" s="14">
        <v>9073961</v>
      </c>
      <c r="AJ4112" s="12">
        <v>0.10000000000002274</v>
      </c>
      <c r="AK4112" s="12">
        <v>0.1</v>
      </c>
      <c r="AL4112" s="12">
        <v>500</v>
      </c>
      <c r="AN4112">
        <v>9073961</v>
      </c>
      <c r="AO4112">
        <v>0.10000000000002274</v>
      </c>
      <c r="AP4112">
        <v>0.1</v>
      </c>
      <c r="AQ4112">
        <v>500</v>
      </c>
      <c r="AR4112">
        <f t="shared" si="324"/>
        <v>0</v>
      </c>
      <c r="AV4112" s="4">
        <v>2994937</v>
      </c>
      <c r="AW4112" s="4">
        <v>8934801</v>
      </c>
      <c r="AX4112" s="4" t="s">
        <v>4637</v>
      </c>
      <c r="AY4112" s="4">
        <v>500</v>
      </c>
      <c r="AZ4112" s="4">
        <v>500</v>
      </c>
      <c r="BA4112" s="4">
        <v>0.1</v>
      </c>
      <c r="BB4112" s="7">
        <f>AZ4112+BA4112-AY4112</f>
        <v>0.10000000000002274</v>
      </c>
      <c r="BC4112" s="4" t="s">
        <v>4638</v>
      </c>
      <c r="BD4112" s="4">
        <v>1000</v>
      </c>
      <c r="BE4112" s="4" t="s">
        <v>4</v>
      </c>
      <c r="BF4112" s="4" t="s">
        <v>8</v>
      </c>
      <c r="BG4112" s="4" t="s">
        <v>9</v>
      </c>
      <c r="BH4112" s="4" t="s">
        <v>35</v>
      </c>
      <c r="BI4112" t="str">
        <f t="shared" si="325"/>
        <v>B</v>
      </c>
    </row>
    <row r="4113" spans="1:61" ht="15.75" customHeight="1" x14ac:dyDescent="0.2">
      <c r="A4113" s="4">
        <v>2999123</v>
      </c>
      <c r="B4113" s="4">
        <v>1797900</v>
      </c>
      <c r="C4113" s="4" t="s">
        <v>5016</v>
      </c>
      <c r="D4113" s="4">
        <v>500</v>
      </c>
      <c r="E4113" s="4">
        <v>500</v>
      </c>
      <c r="F4113" s="4">
        <v>0.1</v>
      </c>
      <c r="G4113" s="7">
        <f>E4113+F4113-D4113</f>
        <v>0.10000000000002274</v>
      </c>
      <c r="H4113" s="4" t="s">
        <v>1731</v>
      </c>
      <c r="I4113" s="4">
        <v>11500</v>
      </c>
      <c r="J4113" s="4" t="s">
        <v>4</v>
      </c>
      <c r="K4113" s="4" t="s">
        <v>13</v>
      </c>
      <c r="L4113" s="4" t="s">
        <v>9</v>
      </c>
      <c r="M4113" s="4" t="s">
        <v>47</v>
      </c>
      <c r="O4113" s="4"/>
      <c r="P4113" s="14">
        <v>9074332</v>
      </c>
      <c r="Q4113" s="12">
        <v>345</v>
      </c>
      <c r="S4113" s="14">
        <v>6564202</v>
      </c>
      <c r="T4113" s="12">
        <v>-2000</v>
      </c>
      <c r="U4113">
        <f>SUM($T$2:T4113)</f>
        <v>2305100.6599999988</v>
      </c>
      <c r="W4113" s="16">
        <v>6564202</v>
      </c>
      <c r="X4113">
        <v>2305100.6599999988</v>
      </c>
      <c r="Y4113">
        <v>4112</v>
      </c>
      <c r="Z4113" s="18">
        <f t="shared" si="322"/>
        <v>5.5360942627193248</v>
      </c>
      <c r="AA4113" s="18">
        <f t="shared" si="323"/>
        <v>0.90096406660823836</v>
      </c>
      <c r="AB4113" t="str">
        <f t="shared" si="321"/>
        <v>D</v>
      </c>
      <c r="AI4113" s="14">
        <v>9074332</v>
      </c>
      <c r="AJ4113" s="12">
        <v>345</v>
      </c>
      <c r="AK4113" s="12">
        <v>345</v>
      </c>
      <c r="AL4113" s="12">
        <v>2000</v>
      </c>
      <c r="AN4113">
        <v>9074332</v>
      </c>
      <c r="AO4113">
        <v>345</v>
      </c>
      <c r="AP4113">
        <v>345</v>
      </c>
      <c r="AQ4113">
        <v>2000</v>
      </c>
      <c r="AR4113">
        <f t="shared" si="324"/>
        <v>0</v>
      </c>
      <c r="AV4113" s="4">
        <v>2999123</v>
      </c>
      <c r="AW4113" s="4">
        <v>1797900</v>
      </c>
      <c r="AX4113" s="4" t="s">
        <v>5016</v>
      </c>
      <c r="AY4113" s="4">
        <v>500</v>
      </c>
      <c r="AZ4113" s="4">
        <v>500</v>
      </c>
      <c r="BA4113" s="4">
        <v>0.1</v>
      </c>
      <c r="BB4113" s="7">
        <f>AZ4113+BA4113-AY4113</f>
        <v>0.10000000000002274</v>
      </c>
      <c r="BC4113" s="4" t="s">
        <v>1731</v>
      </c>
      <c r="BD4113" s="4">
        <v>11500</v>
      </c>
      <c r="BE4113" s="4" t="s">
        <v>4</v>
      </c>
      <c r="BF4113" s="4" t="s">
        <v>13</v>
      </c>
      <c r="BG4113" s="4" t="s">
        <v>9</v>
      </c>
      <c r="BH4113" s="4" t="s">
        <v>47</v>
      </c>
      <c r="BI4113" t="str">
        <f t="shared" si="325"/>
        <v>B</v>
      </c>
    </row>
    <row r="4114" spans="1:61" ht="15.75" customHeight="1" x14ac:dyDescent="0.2">
      <c r="A4114" s="4">
        <v>2999165</v>
      </c>
      <c r="B4114" s="4">
        <v>6304740</v>
      </c>
      <c r="C4114" s="4" t="s">
        <v>5017</v>
      </c>
      <c r="D4114" s="4">
        <v>500</v>
      </c>
      <c r="E4114" s="4">
        <v>500</v>
      </c>
      <c r="F4114" s="4">
        <v>0.1</v>
      </c>
      <c r="G4114" s="7">
        <f>E4114+F4114-D4114</f>
        <v>0.10000000000002274</v>
      </c>
      <c r="H4114" s="4" t="s">
        <v>5018</v>
      </c>
      <c r="I4114" s="4">
        <v>10000</v>
      </c>
      <c r="J4114" s="4" t="s">
        <v>4</v>
      </c>
      <c r="K4114" s="4" t="s">
        <v>13</v>
      </c>
      <c r="L4114" s="4" t="s">
        <v>9</v>
      </c>
      <c r="M4114" s="4" t="s">
        <v>20</v>
      </c>
      <c r="O4114" s="4"/>
      <c r="P4114" s="14">
        <v>9075718</v>
      </c>
      <c r="Q4114" s="12">
        <v>118.5</v>
      </c>
      <c r="S4114" s="14">
        <v>6609135</v>
      </c>
      <c r="T4114" s="12">
        <v>-2000</v>
      </c>
      <c r="U4114">
        <f>SUM($T$2:T4114)</f>
        <v>2303100.6599999988</v>
      </c>
      <c r="W4114" s="16">
        <v>6609135</v>
      </c>
      <c r="X4114">
        <v>2303100.6599999988</v>
      </c>
      <c r="Y4114">
        <v>4113</v>
      </c>
      <c r="Z4114" s="18">
        <f t="shared" si="322"/>
        <v>5.5312909199770433</v>
      </c>
      <c r="AA4114" s="18">
        <f t="shared" si="323"/>
        <v>0.90118317265556525</v>
      </c>
      <c r="AB4114" t="str">
        <f t="shared" si="321"/>
        <v>D</v>
      </c>
      <c r="AI4114" s="14">
        <v>9075718</v>
      </c>
      <c r="AJ4114" s="12">
        <v>118.5</v>
      </c>
      <c r="AK4114" s="12">
        <v>118.5</v>
      </c>
      <c r="AL4114" s="12">
        <v>3000</v>
      </c>
      <c r="AN4114">
        <v>9075718</v>
      </c>
      <c r="AO4114">
        <v>118.5</v>
      </c>
      <c r="AP4114">
        <v>118.5</v>
      </c>
      <c r="AQ4114">
        <v>3000</v>
      </c>
      <c r="AR4114">
        <f t="shared" si="324"/>
        <v>0</v>
      </c>
      <c r="AV4114" s="4">
        <v>2999165</v>
      </c>
      <c r="AW4114" s="4">
        <v>6304740</v>
      </c>
      <c r="AX4114" s="4" t="s">
        <v>5017</v>
      </c>
      <c r="AY4114" s="4">
        <v>500</v>
      </c>
      <c r="AZ4114" s="4">
        <v>500</v>
      </c>
      <c r="BA4114" s="4">
        <v>0.1</v>
      </c>
      <c r="BB4114" s="7">
        <f>AZ4114+BA4114-AY4114</f>
        <v>0.10000000000002274</v>
      </c>
      <c r="BC4114" s="4" t="s">
        <v>5018</v>
      </c>
      <c r="BD4114" s="4">
        <v>10000</v>
      </c>
      <c r="BE4114" s="4" t="s">
        <v>4</v>
      </c>
      <c r="BF4114" s="4" t="s">
        <v>13</v>
      </c>
      <c r="BG4114" s="4" t="s">
        <v>9</v>
      </c>
      <c r="BH4114" s="4" t="s">
        <v>20</v>
      </c>
      <c r="BI4114" t="str">
        <f t="shared" si="325"/>
        <v>B</v>
      </c>
    </row>
    <row r="4115" spans="1:61" ht="15.75" customHeight="1" x14ac:dyDescent="0.2">
      <c r="A4115" s="4">
        <v>3002679</v>
      </c>
      <c r="B4115" s="4">
        <v>344126</v>
      </c>
      <c r="C4115" s="4" t="s">
        <v>5310</v>
      </c>
      <c r="D4115" s="4">
        <v>500</v>
      </c>
      <c r="E4115" s="4">
        <v>500</v>
      </c>
      <c r="F4115" s="4">
        <v>0.1</v>
      </c>
      <c r="G4115" s="7">
        <f>E4115+F4115-D4115</f>
        <v>0.10000000000002274</v>
      </c>
      <c r="H4115" s="4" t="s">
        <v>5311</v>
      </c>
      <c r="I4115" s="4">
        <v>11000</v>
      </c>
      <c r="J4115" s="4" t="s">
        <v>98</v>
      </c>
      <c r="K4115" s="4" t="s">
        <v>8</v>
      </c>
      <c r="M4115" s="4" t="s">
        <v>35</v>
      </c>
      <c r="O4115" s="4"/>
      <c r="P4115" s="14">
        <v>9076369</v>
      </c>
      <c r="Q4115" s="12">
        <v>-500</v>
      </c>
      <c r="S4115" s="14">
        <v>6662377</v>
      </c>
      <c r="T4115" s="12">
        <v>-2000</v>
      </c>
      <c r="U4115">
        <f>SUM($T$2:T4115)</f>
        <v>2301100.6599999988</v>
      </c>
      <c r="W4115" s="16">
        <v>6662377</v>
      </c>
      <c r="X4115">
        <v>2301100.6599999988</v>
      </c>
      <c r="Y4115">
        <v>4114</v>
      </c>
      <c r="Z4115" s="18">
        <f t="shared" si="322"/>
        <v>5.5264875772347626</v>
      </c>
      <c r="AA4115" s="18">
        <f t="shared" si="323"/>
        <v>0.90140227870289225</v>
      </c>
      <c r="AB4115" t="str">
        <f t="shared" si="321"/>
        <v>D</v>
      </c>
      <c r="AI4115" s="14">
        <v>9076369</v>
      </c>
      <c r="AJ4115" s="12">
        <v>-500</v>
      </c>
      <c r="AK4115" s="12">
        <v>0</v>
      </c>
      <c r="AL4115" s="12">
        <v>0</v>
      </c>
      <c r="AN4115">
        <v>9076369</v>
      </c>
      <c r="AO4115">
        <v>-500</v>
      </c>
      <c r="AP4115">
        <v>0</v>
      </c>
      <c r="AQ4115">
        <v>0</v>
      </c>
      <c r="AR4115">
        <f t="shared" si="324"/>
        <v>0</v>
      </c>
      <c r="AV4115" s="4">
        <v>3002679</v>
      </c>
      <c r="AW4115" s="4">
        <v>344126</v>
      </c>
      <c r="AX4115" s="4" t="s">
        <v>5310</v>
      </c>
      <c r="AY4115" s="4">
        <v>500</v>
      </c>
      <c r="AZ4115" s="4">
        <v>500</v>
      </c>
      <c r="BA4115" s="4">
        <v>0.1</v>
      </c>
      <c r="BB4115" s="7">
        <f>AZ4115+BA4115-AY4115</f>
        <v>0.10000000000002274</v>
      </c>
      <c r="BC4115" s="4" t="s">
        <v>5311</v>
      </c>
      <c r="BD4115" s="4">
        <v>11000</v>
      </c>
      <c r="BE4115" s="4" t="s">
        <v>98</v>
      </c>
      <c r="BF4115" s="4" t="s">
        <v>8</v>
      </c>
      <c r="BH4115" s="4" t="s">
        <v>35</v>
      </c>
      <c r="BI4115" t="str">
        <f t="shared" si="325"/>
        <v>C</v>
      </c>
    </row>
    <row r="4116" spans="1:61" ht="15.75" customHeight="1" x14ac:dyDescent="0.2">
      <c r="A4116" s="4">
        <v>3002735</v>
      </c>
      <c r="B4116" s="4">
        <v>9071266</v>
      </c>
      <c r="C4116" s="4" t="s">
        <v>5321</v>
      </c>
      <c r="D4116" s="4">
        <v>500</v>
      </c>
      <c r="E4116" s="4">
        <v>500</v>
      </c>
      <c r="F4116" s="4">
        <v>0.1</v>
      </c>
      <c r="G4116" s="7">
        <f>E4116+F4116-D4116</f>
        <v>0.10000000000002274</v>
      </c>
      <c r="H4116" s="4" t="s">
        <v>5322</v>
      </c>
      <c r="I4116" s="4">
        <v>1712</v>
      </c>
      <c r="J4116" s="4" t="s">
        <v>473</v>
      </c>
      <c r="K4116" s="4" t="s">
        <v>8</v>
      </c>
      <c r="M4116" s="4" t="s">
        <v>26</v>
      </c>
      <c r="O4116" s="4"/>
      <c r="P4116" s="14">
        <v>9076425</v>
      </c>
      <c r="Q4116" s="12">
        <v>4.5</v>
      </c>
      <c r="S4116" s="14">
        <v>6713638</v>
      </c>
      <c r="T4116" s="12">
        <v>-2000</v>
      </c>
      <c r="U4116">
        <f>SUM($T$2:T4116)</f>
        <v>2299100.6599999988</v>
      </c>
      <c r="W4116" s="16">
        <v>6713638</v>
      </c>
      <c r="X4116">
        <v>2299100.6599999988</v>
      </c>
      <c r="Y4116">
        <v>4115</v>
      </c>
      <c r="Z4116" s="18">
        <f t="shared" si="322"/>
        <v>5.521684234492481</v>
      </c>
      <c r="AA4116" s="18">
        <f t="shared" si="323"/>
        <v>0.90162138475021913</v>
      </c>
      <c r="AB4116" t="str">
        <f t="shared" si="321"/>
        <v>D</v>
      </c>
      <c r="AI4116" s="14">
        <v>9076425</v>
      </c>
      <c r="AJ4116" s="12">
        <v>4.5</v>
      </c>
      <c r="AK4116" s="12">
        <v>4.5</v>
      </c>
      <c r="AL4116" s="12">
        <v>3000</v>
      </c>
      <c r="AN4116">
        <v>9076425</v>
      </c>
      <c r="AO4116">
        <v>4.5</v>
      </c>
      <c r="AP4116">
        <v>4.5</v>
      </c>
      <c r="AQ4116">
        <v>3000</v>
      </c>
      <c r="AR4116">
        <f t="shared" si="324"/>
        <v>0</v>
      </c>
      <c r="AV4116" s="4">
        <v>3002735</v>
      </c>
      <c r="AW4116" s="4">
        <v>9071266</v>
      </c>
      <c r="AX4116" s="4" t="s">
        <v>5321</v>
      </c>
      <c r="AY4116" s="4">
        <v>500</v>
      </c>
      <c r="AZ4116" s="4">
        <v>500</v>
      </c>
      <c r="BA4116" s="4">
        <v>0.1</v>
      </c>
      <c r="BB4116" s="7">
        <f>AZ4116+BA4116-AY4116</f>
        <v>0.10000000000002274</v>
      </c>
      <c r="BC4116" s="4" t="s">
        <v>5322</v>
      </c>
      <c r="BD4116" s="4">
        <v>1712</v>
      </c>
      <c r="BE4116" s="4" t="s">
        <v>473</v>
      </c>
      <c r="BF4116" s="4" t="s">
        <v>8</v>
      </c>
      <c r="BH4116" s="4" t="s">
        <v>26</v>
      </c>
      <c r="BI4116" t="str">
        <f t="shared" si="325"/>
        <v>B</v>
      </c>
    </row>
    <row r="4117" spans="1:61" ht="15.75" customHeight="1" x14ac:dyDescent="0.2">
      <c r="A4117" s="4">
        <v>3003918</v>
      </c>
      <c r="B4117" s="4">
        <v>9073961</v>
      </c>
      <c r="C4117" s="4" t="s">
        <v>5404</v>
      </c>
      <c r="D4117" s="4">
        <v>500</v>
      </c>
      <c r="E4117" s="4">
        <v>500</v>
      </c>
      <c r="F4117" s="4">
        <v>0.1</v>
      </c>
      <c r="G4117" s="7">
        <f>E4117+F4117-D4117</f>
        <v>0.10000000000002274</v>
      </c>
      <c r="H4117" s="4" t="s">
        <v>5405</v>
      </c>
      <c r="I4117" s="4">
        <v>5000</v>
      </c>
      <c r="J4117" s="4" t="s">
        <v>51</v>
      </c>
      <c r="K4117" s="4" t="s">
        <v>13</v>
      </c>
      <c r="M4117" s="4" t="s">
        <v>111</v>
      </c>
      <c r="O4117" s="4"/>
      <c r="P4117" s="14">
        <v>9076530</v>
      </c>
      <c r="Q4117" s="12">
        <v>372.75</v>
      </c>
      <c r="S4117" s="14">
        <v>6879370</v>
      </c>
      <c r="T4117" s="12">
        <v>-2000</v>
      </c>
      <c r="U4117">
        <f>SUM($T$2:T4117)</f>
        <v>2297100.6599999988</v>
      </c>
      <c r="W4117" s="16">
        <v>6879370</v>
      </c>
      <c r="X4117">
        <v>2297100.6599999988</v>
      </c>
      <c r="Y4117">
        <v>4116</v>
      </c>
      <c r="Z4117" s="18">
        <f t="shared" si="322"/>
        <v>5.5168808917501995</v>
      </c>
      <c r="AA4117" s="18">
        <f t="shared" si="323"/>
        <v>0.90184049079754602</v>
      </c>
      <c r="AB4117" t="str">
        <f t="shared" si="321"/>
        <v>D</v>
      </c>
      <c r="AI4117" s="14">
        <v>9076530</v>
      </c>
      <c r="AJ4117" s="12">
        <v>372.75</v>
      </c>
      <c r="AK4117" s="12">
        <v>372.75</v>
      </c>
      <c r="AL4117" s="12">
        <v>1500</v>
      </c>
      <c r="AN4117">
        <v>9076530</v>
      </c>
      <c r="AO4117">
        <v>372.75</v>
      </c>
      <c r="AP4117">
        <v>372.75</v>
      </c>
      <c r="AQ4117">
        <v>1500</v>
      </c>
      <c r="AR4117">
        <f t="shared" si="324"/>
        <v>0</v>
      </c>
      <c r="AV4117" s="4">
        <v>3003918</v>
      </c>
      <c r="AW4117" s="4">
        <v>9073961</v>
      </c>
      <c r="AX4117" s="4" t="s">
        <v>5404</v>
      </c>
      <c r="AY4117" s="4">
        <v>500</v>
      </c>
      <c r="AZ4117" s="4">
        <v>500</v>
      </c>
      <c r="BA4117" s="4">
        <v>0.1</v>
      </c>
      <c r="BB4117" s="7">
        <f>AZ4117+BA4117-AY4117</f>
        <v>0.10000000000002274</v>
      </c>
      <c r="BC4117" s="4" t="s">
        <v>5405</v>
      </c>
      <c r="BD4117" s="4">
        <v>5000</v>
      </c>
      <c r="BE4117" s="4" t="s">
        <v>51</v>
      </c>
      <c r="BF4117" s="4" t="s">
        <v>13</v>
      </c>
      <c r="BH4117" s="4" t="s">
        <v>111</v>
      </c>
      <c r="BI4117" t="str">
        <f t="shared" si="325"/>
        <v>B</v>
      </c>
    </row>
    <row r="4118" spans="1:61" ht="15.75" customHeight="1" x14ac:dyDescent="0.2">
      <c r="A4118" s="4">
        <v>3004856</v>
      </c>
      <c r="B4118" s="4">
        <v>83801</v>
      </c>
      <c r="C4118" s="4" t="s">
        <v>5458</v>
      </c>
      <c r="D4118" s="4">
        <v>500</v>
      </c>
      <c r="E4118" s="4">
        <v>500</v>
      </c>
      <c r="F4118" s="4">
        <v>0.1</v>
      </c>
      <c r="G4118" s="7">
        <f>E4118+F4118-D4118</f>
        <v>0.10000000000002274</v>
      </c>
      <c r="H4118" s="4" t="s">
        <v>5459</v>
      </c>
      <c r="I4118" s="4">
        <v>7000</v>
      </c>
      <c r="J4118" s="4" t="s">
        <v>4</v>
      </c>
      <c r="K4118" s="4" t="s">
        <v>8</v>
      </c>
      <c r="L4118" s="4" t="s">
        <v>6</v>
      </c>
      <c r="M4118" s="4" t="s">
        <v>20</v>
      </c>
      <c r="O4118" s="4"/>
      <c r="P4118" s="14">
        <v>9076572</v>
      </c>
      <c r="Q4118" s="12">
        <v>3</v>
      </c>
      <c r="S4118" s="14">
        <v>6901266</v>
      </c>
      <c r="T4118" s="12">
        <v>-2000</v>
      </c>
      <c r="U4118">
        <f>SUM($T$2:T4118)</f>
        <v>2295100.6599999988</v>
      </c>
      <c r="W4118" s="16">
        <v>6901266</v>
      </c>
      <c r="X4118">
        <v>2295100.6599999988</v>
      </c>
      <c r="Y4118">
        <v>4117</v>
      </c>
      <c r="Z4118" s="18">
        <f t="shared" si="322"/>
        <v>5.5120775490079188</v>
      </c>
      <c r="AA4118" s="18">
        <f t="shared" si="323"/>
        <v>0.90205959684487291</v>
      </c>
      <c r="AB4118" t="str">
        <f t="shared" si="321"/>
        <v>D</v>
      </c>
      <c r="AI4118" s="14">
        <v>9076572</v>
      </c>
      <c r="AJ4118" s="12">
        <v>3</v>
      </c>
      <c r="AK4118" s="12">
        <v>3</v>
      </c>
      <c r="AL4118" s="12">
        <v>2000</v>
      </c>
      <c r="AN4118">
        <v>9076572</v>
      </c>
      <c r="AO4118">
        <v>3</v>
      </c>
      <c r="AP4118">
        <v>3</v>
      </c>
      <c r="AQ4118">
        <v>2000</v>
      </c>
      <c r="AR4118">
        <f t="shared" si="324"/>
        <v>0</v>
      </c>
      <c r="AV4118" s="4">
        <v>3004856</v>
      </c>
      <c r="AW4118" s="4">
        <v>83801</v>
      </c>
      <c r="AX4118" s="4" t="s">
        <v>5458</v>
      </c>
      <c r="AY4118" s="4">
        <v>500</v>
      </c>
      <c r="AZ4118" s="4">
        <v>500</v>
      </c>
      <c r="BA4118" s="4">
        <v>0.1</v>
      </c>
      <c r="BB4118" s="7">
        <f>AZ4118+BA4118-AY4118</f>
        <v>0.10000000000002274</v>
      </c>
      <c r="BC4118" s="4" t="s">
        <v>5459</v>
      </c>
      <c r="BD4118" s="4">
        <v>7000</v>
      </c>
      <c r="BE4118" s="4" t="s">
        <v>4</v>
      </c>
      <c r="BF4118" s="4" t="s">
        <v>8</v>
      </c>
      <c r="BG4118" s="4" t="s">
        <v>6</v>
      </c>
      <c r="BH4118" s="4" t="s">
        <v>20</v>
      </c>
      <c r="BI4118" t="str">
        <f t="shared" si="325"/>
        <v>B</v>
      </c>
    </row>
    <row r="4119" spans="1:61" ht="15.75" customHeight="1" x14ac:dyDescent="0.2">
      <c r="A4119" s="4">
        <v>3008587</v>
      </c>
      <c r="B4119" s="4">
        <v>7356700</v>
      </c>
      <c r="C4119" s="4" t="s">
        <v>5751</v>
      </c>
      <c r="D4119" s="4">
        <v>500</v>
      </c>
      <c r="E4119" s="4">
        <v>500</v>
      </c>
      <c r="F4119" s="4">
        <v>0.1</v>
      </c>
      <c r="G4119" s="7">
        <f>E4119+F4119-D4119</f>
        <v>0.10000000000002274</v>
      </c>
      <c r="H4119" s="4" t="s">
        <v>5752</v>
      </c>
      <c r="I4119" s="4">
        <v>15000</v>
      </c>
      <c r="J4119" s="4" t="s">
        <v>32</v>
      </c>
      <c r="K4119" s="4" t="s">
        <v>8</v>
      </c>
      <c r="M4119" s="4" t="s">
        <v>10</v>
      </c>
      <c r="O4119" s="4"/>
      <c r="P4119" s="14">
        <v>9076782</v>
      </c>
      <c r="Q4119" s="12">
        <v>2.5499999999999545</v>
      </c>
      <c r="S4119" s="14">
        <v>6909176</v>
      </c>
      <c r="T4119" s="12">
        <v>-2000</v>
      </c>
      <c r="U4119">
        <f>SUM($T$2:T4119)</f>
        <v>2293100.6599999988</v>
      </c>
      <c r="W4119" s="16">
        <v>6909176</v>
      </c>
      <c r="X4119">
        <v>2293100.6599999988</v>
      </c>
      <c r="Y4119">
        <v>4118</v>
      </c>
      <c r="Z4119" s="18">
        <f t="shared" si="322"/>
        <v>5.5072742062656372</v>
      </c>
      <c r="AA4119" s="18">
        <f t="shared" si="323"/>
        <v>0.9022787028921998</v>
      </c>
      <c r="AB4119" t="str">
        <f t="shared" si="321"/>
        <v>D</v>
      </c>
      <c r="AI4119" s="14">
        <v>9076782</v>
      </c>
      <c r="AJ4119" s="12">
        <v>2.5499999999999545</v>
      </c>
      <c r="AK4119" s="12">
        <v>2.5499999999999998</v>
      </c>
      <c r="AL4119" s="12">
        <v>1700</v>
      </c>
      <c r="AN4119">
        <v>9076782</v>
      </c>
      <c r="AO4119">
        <v>2.5499999999999545</v>
      </c>
      <c r="AP4119">
        <v>2.5499999999999998</v>
      </c>
      <c r="AQ4119">
        <v>1700</v>
      </c>
      <c r="AR4119">
        <f t="shared" si="324"/>
        <v>0</v>
      </c>
      <c r="AV4119" s="4">
        <v>3008587</v>
      </c>
      <c r="AW4119" s="4">
        <v>7356700</v>
      </c>
      <c r="AX4119" s="4" t="s">
        <v>5751</v>
      </c>
      <c r="AY4119" s="4">
        <v>500</v>
      </c>
      <c r="AZ4119" s="4">
        <v>500</v>
      </c>
      <c r="BA4119" s="4">
        <v>0.1</v>
      </c>
      <c r="BB4119" s="7">
        <f>AZ4119+BA4119-AY4119</f>
        <v>0.10000000000002274</v>
      </c>
      <c r="BC4119" s="4" t="s">
        <v>5752</v>
      </c>
      <c r="BD4119" s="4">
        <v>15000</v>
      </c>
      <c r="BE4119" s="4" t="s">
        <v>32</v>
      </c>
      <c r="BF4119" s="4" t="s">
        <v>8</v>
      </c>
      <c r="BH4119" s="4" t="s">
        <v>10</v>
      </c>
      <c r="BI4119" t="str">
        <f t="shared" si="325"/>
        <v>C</v>
      </c>
    </row>
    <row r="4120" spans="1:61" ht="15.75" customHeight="1" x14ac:dyDescent="0.2">
      <c r="A4120" s="4">
        <v>3012038</v>
      </c>
      <c r="B4120" s="4">
        <v>9096669</v>
      </c>
      <c r="C4120" s="4" t="s">
        <v>5990</v>
      </c>
      <c r="D4120" s="4">
        <v>1000</v>
      </c>
      <c r="E4120" s="4">
        <v>1000</v>
      </c>
      <c r="F4120" s="4">
        <v>0.1</v>
      </c>
      <c r="G4120" s="7">
        <f>E4120+F4120-D4120</f>
        <v>0.10000000000002274</v>
      </c>
      <c r="H4120" s="4" t="s">
        <v>5991</v>
      </c>
      <c r="I4120" s="4">
        <v>6000</v>
      </c>
      <c r="J4120" s="4" t="s">
        <v>4</v>
      </c>
      <c r="K4120" s="4" t="s">
        <v>13</v>
      </c>
      <c r="L4120" s="4" t="s">
        <v>9</v>
      </c>
      <c r="M4120" s="4" t="s">
        <v>23</v>
      </c>
      <c r="O4120" s="4"/>
      <c r="P4120" s="14">
        <v>9076866</v>
      </c>
      <c r="Q4120" s="12">
        <v>429.75</v>
      </c>
      <c r="S4120" s="14">
        <v>6915700</v>
      </c>
      <c r="T4120" s="12">
        <v>-2000</v>
      </c>
      <c r="U4120">
        <f>SUM($T$2:T4120)</f>
        <v>2291100.6599999988</v>
      </c>
      <c r="W4120" s="16">
        <v>6915700</v>
      </c>
      <c r="X4120">
        <v>2291100.6599999988</v>
      </c>
      <c r="Y4120">
        <v>4119</v>
      </c>
      <c r="Z4120" s="18">
        <f t="shared" si="322"/>
        <v>5.5024708635233566</v>
      </c>
      <c r="AA4120" s="18">
        <f t="shared" si="323"/>
        <v>0.90249780893952669</v>
      </c>
      <c r="AB4120" t="str">
        <f t="shared" si="321"/>
        <v>D</v>
      </c>
      <c r="AI4120" s="14">
        <v>9076866</v>
      </c>
      <c r="AJ4120" s="12">
        <v>429.75</v>
      </c>
      <c r="AK4120" s="12">
        <v>429.75</v>
      </c>
      <c r="AL4120" s="12">
        <v>1500</v>
      </c>
      <c r="AN4120">
        <v>9076866</v>
      </c>
      <c r="AO4120">
        <v>429.75</v>
      </c>
      <c r="AP4120">
        <v>429.75</v>
      </c>
      <c r="AQ4120">
        <v>1500</v>
      </c>
      <c r="AR4120">
        <f t="shared" si="324"/>
        <v>0</v>
      </c>
      <c r="AV4120" s="4">
        <v>3012038</v>
      </c>
      <c r="AW4120" s="4">
        <v>9096669</v>
      </c>
      <c r="AX4120" s="4" t="s">
        <v>5990</v>
      </c>
      <c r="AY4120" s="4">
        <v>1000</v>
      </c>
      <c r="AZ4120" s="4">
        <v>1000</v>
      </c>
      <c r="BA4120" s="4">
        <v>0.1</v>
      </c>
      <c r="BB4120" s="7">
        <f>AZ4120+BA4120-AY4120</f>
        <v>0.10000000000002274</v>
      </c>
      <c r="BC4120" s="4" t="s">
        <v>5991</v>
      </c>
      <c r="BD4120" s="4">
        <v>6000</v>
      </c>
      <c r="BE4120" s="4" t="s">
        <v>4</v>
      </c>
      <c r="BF4120" s="4" t="s">
        <v>13</v>
      </c>
      <c r="BG4120" s="4" t="s">
        <v>9</v>
      </c>
      <c r="BH4120" s="4" t="s">
        <v>23</v>
      </c>
      <c r="BI4120" t="str">
        <f t="shared" si="325"/>
        <v>B</v>
      </c>
    </row>
    <row r="4121" spans="1:61" ht="15.75" customHeight="1" x14ac:dyDescent="0.2">
      <c r="A4121" s="4">
        <v>3012367</v>
      </c>
      <c r="B4121" s="4">
        <v>5883823</v>
      </c>
      <c r="C4121" s="4" t="s">
        <v>6007</v>
      </c>
      <c r="D4121" s="4">
        <v>500</v>
      </c>
      <c r="E4121" s="4">
        <v>500</v>
      </c>
      <c r="F4121" s="4">
        <v>0.1</v>
      </c>
      <c r="G4121" s="7">
        <f>E4121+F4121-D4121</f>
        <v>0.10000000000002274</v>
      </c>
      <c r="H4121" s="4" t="s">
        <v>732</v>
      </c>
      <c r="I4121" s="4">
        <v>13000</v>
      </c>
      <c r="J4121" s="4" t="s">
        <v>4</v>
      </c>
      <c r="K4121" s="4" t="s">
        <v>13</v>
      </c>
      <c r="L4121" s="4" t="s">
        <v>6</v>
      </c>
      <c r="M4121" s="4" t="s">
        <v>64</v>
      </c>
      <c r="O4121" s="4"/>
      <c r="P4121" s="14">
        <v>9076887</v>
      </c>
      <c r="Q4121" s="12">
        <v>4.5</v>
      </c>
      <c r="S4121" s="14">
        <v>7015310</v>
      </c>
      <c r="T4121" s="12">
        <v>-2000</v>
      </c>
      <c r="U4121">
        <f>SUM($T$2:T4121)</f>
        <v>2289100.6599999988</v>
      </c>
      <c r="W4121" s="16">
        <v>7015310</v>
      </c>
      <c r="X4121">
        <v>2289100.6599999988</v>
      </c>
      <c r="Y4121">
        <v>4120</v>
      </c>
      <c r="Z4121" s="18">
        <f t="shared" si="322"/>
        <v>5.497667520781075</v>
      </c>
      <c r="AA4121" s="18">
        <f t="shared" si="323"/>
        <v>0.90271691498685369</v>
      </c>
      <c r="AB4121" t="str">
        <f t="shared" si="321"/>
        <v>D</v>
      </c>
      <c r="AI4121" s="14">
        <v>9076887</v>
      </c>
      <c r="AJ4121" s="12">
        <v>4.5</v>
      </c>
      <c r="AK4121" s="12">
        <v>4.5</v>
      </c>
      <c r="AL4121" s="12">
        <v>3000</v>
      </c>
      <c r="AN4121">
        <v>9076887</v>
      </c>
      <c r="AO4121">
        <v>4.5</v>
      </c>
      <c r="AP4121">
        <v>4.5</v>
      </c>
      <c r="AQ4121">
        <v>3000</v>
      </c>
      <c r="AR4121">
        <f t="shared" si="324"/>
        <v>0</v>
      </c>
      <c r="AV4121" s="4">
        <v>3012367</v>
      </c>
      <c r="AW4121" s="4">
        <v>5883823</v>
      </c>
      <c r="AX4121" s="4" t="s">
        <v>6007</v>
      </c>
      <c r="AY4121" s="4">
        <v>500</v>
      </c>
      <c r="AZ4121" s="4">
        <v>500</v>
      </c>
      <c r="BA4121" s="4">
        <v>0.1</v>
      </c>
      <c r="BB4121" s="7">
        <f>AZ4121+BA4121-AY4121</f>
        <v>0.10000000000002274</v>
      </c>
      <c r="BC4121" s="4" t="s">
        <v>732</v>
      </c>
      <c r="BD4121" s="4">
        <v>13000</v>
      </c>
      <c r="BE4121" s="4" t="s">
        <v>4</v>
      </c>
      <c r="BF4121" s="4" t="s">
        <v>13</v>
      </c>
      <c r="BG4121" s="4" t="s">
        <v>6</v>
      </c>
      <c r="BH4121" s="4" t="s">
        <v>64</v>
      </c>
      <c r="BI4121" t="str">
        <f t="shared" si="325"/>
        <v>B</v>
      </c>
    </row>
    <row r="4122" spans="1:61" ht="15.75" customHeight="1" x14ac:dyDescent="0.2">
      <c r="A4122" s="4">
        <v>3015349</v>
      </c>
      <c r="B4122" s="4">
        <v>8582729</v>
      </c>
      <c r="C4122" s="4" t="s">
        <v>6253</v>
      </c>
      <c r="D4122" s="4">
        <v>1000</v>
      </c>
      <c r="E4122" s="4">
        <v>1000</v>
      </c>
      <c r="F4122" s="4">
        <v>0.1</v>
      </c>
      <c r="G4122" s="7">
        <f>E4122+F4122-D4122</f>
        <v>0.10000000000002274</v>
      </c>
      <c r="H4122" s="4" t="s">
        <v>6254</v>
      </c>
      <c r="I4122" s="4">
        <v>20000</v>
      </c>
      <c r="J4122" s="4" t="s">
        <v>4</v>
      </c>
      <c r="K4122" s="4" t="s">
        <v>22</v>
      </c>
      <c r="L4122" s="4" t="s">
        <v>6</v>
      </c>
      <c r="M4122" s="4" t="s">
        <v>12</v>
      </c>
      <c r="O4122" s="4"/>
      <c r="P4122" s="14">
        <v>9077615</v>
      </c>
      <c r="Q4122" s="12">
        <v>-500</v>
      </c>
      <c r="S4122" s="14">
        <v>7038613</v>
      </c>
      <c r="T4122" s="12">
        <v>-2000</v>
      </c>
      <c r="U4122">
        <f>SUM($T$2:T4122)</f>
        <v>2287100.6599999988</v>
      </c>
      <c r="W4122" s="16">
        <v>7038613</v>
      </c>
      <c r="X4122">
        <v>2287100.6599999988</v>
      </c>
      <c r="Y4122">
        <v>4121</v>
      </c>
      <c r="Z4122" s="18">
        <f t="shared" si="322"/>
        <v>5.4928641780387935</v>
      </c>
      <c r="AA4122" s="18">
        <f t="shared" si="323"/>
        <v>0.90293602103418058</v>
      </c>
      <c r="AB4122" t="str">
        <f t="shared" si="321"/>
        <v>D</v>
      </c>
      <c r="AI4122" s="14">
        <v>9077615</v>
      </c>
      <c r="AJ4122" s="12">
        <v>-500</v>
      </c>
      <c r="AK4122" s="12">
        <v>0</v>
      </c>
      <c r="AL4122" s="12">
        <v>0</v>
      </c>
      <c r="AN4122">
        <v>9077615</v>
      </c>
      <c r="AO4122">
        <v>-500</v>
      </c>
      <c r="AP4122">
        <v>0</v>
      </c>
      <c r="AQ4122">
        <v>0</v>
      </c>
      <c r="AR4122">
        <f t="shared" si="324"/>
        <v>0</v>
      </c>
      <c r="AV4122" s="4">
        <v>3015349</v>
      </c>
      <c r="AW4122" s="4">
        <v>8582729</v>
      </c>
      <c r="AX4122" s="4" t="s">
        <v>6253</v>
      </c>
      <c r="AY4122" s="4">
        <v>1000</v>
      </c>
      <c r="AZ4122" s="4">
        <v>1000</v>
      </c>
      <c r="BA4122" s="4">
        <v>0.1</v>
      </c>
      <c r="BB4122" s="7">
        <f>AZ4122+BA4122-AY4122</f>
        <v>0.10000000000002274</v>
      </c>
      <c r="BC4122" s="4" t="s">
        <v>6254</v>
      </c>
      <c r="BD4122" s="4">
        <v>20000</v>
      </c>
      <c r="BE4122" s="4" t="s">
        <v>4</v>
      </c>
      <c r="BF4122" s="4" t="s">
        <v>22</v>
      </c>
      <c r="BG4122" s="4" t="s">
        <v>6</v>
      </c>
      <c r="BH4122" s="4" t="s">
        <v>12</v>
      </c>
      <c r="BI4122" t="str">
        <f t="shared" si="325"/>
        <v>C</v>
      </c>
    </row>
    <row r="4123" spans="1:61" ht="15.75" customHeight="1" x14ac:dyDescent="0.2">
      <c r="A4123" s="4">
        <v>2996204</v>
      </c>
      <c r="B4123" s="4">
        <v>8641683</v>
      </c>
      <c r="C4123" s="4" t="s">
        <v>6285</v>
      </c>
      <c r="D4123" s="4">
        <v>1000</v>
      </c>
      <c r="E4123" s="4">
        <v>1000</v>
      </c>
      <c r="F4123" s="4">
        <v>0.1</v>
      </c>
      <c r="G4123" s="7">
        <f>E4123+F4123-D4123</f>
        <v>0.10000000000002274</v>
      </c>
      <c r="H4123" s="4" t="s">
        <v>5392</v>
      </c>
      <c r="I4123" s="4">
        <v>5000</v>
      </c>
      <c r="J4123" s="4" t="s">
        <v>4</v>
      </c>
      <c r="K4123" s="4" t="s">
        <v>8</v>
      </c>
      <c r="L4123" s="4" t="s">
        <v>6</v>
      </c>
      <c r="M4123" s="4" t="s">
        <v>25</v>
      </c>
      <c r="O4123" s="4"/>
      <c r="P4123" s="14">
        <v>9077853</v>
      </c>
      <c r="Q4123" s="12">
        <v>0.22000000000002728</v>
      </c>
      <c r="S4123" s="14">
        <v>7103496</v>
      </c>
      <c r="T4123" s="12">
        <v>-2000</v>
      </c>
      <c r="U4123">
        <f>SUM($T$2:T4123)</f>
        <v>2285100.6599999988</v>
      </c>
      <c r="W4123" s="16">
        <v>7103496</v>
      </c>
      <c r="X4123">
        <v>2285100.6599999988</v>
      </c>
      <c r="Y4123">
        <v>4122</v>
      </c>
      <c r="Z4123" s="18">
        <f t="shared" si="322"/>
        <v>5.4880608352965128</v>
      </c>
      <c r="AA4123" s="18">
        <f t="shared" si="323"/>
        <v>0.90315512708150747</v>
      </c>
      <c r="AB4123" t="str">
        <f t="shared" si="321"/>
        <v>D</v>
      </c>
      <c r="AI4123" s="14">
        <v>9077853</v>
      </c>
      <c r="AJ4123" s="12">
        <v>0.22000000000002728</v>
      </c>
      <c r="AK4123" s="12">
        <v>0.22</v>
      </c>
      <c r="AL4123" s="12">
        <v>1100</v>
      </c>
      <c r="AN4123">
        <v>9077853</v>
      </c>
      <c r="AO4123">
        <v>0.22000000000002728</v>
      </c>
      <c r="AP4123">
        <v>0.22</v>
      </c>
      <c r="AQ4123">
        <v>1100</v>
      </c>
      <c r="AR4123">
        <f t="shared" si="324"/>
        <v>0</v>
      </c>
      <c r="AV4123" s="4">
        <v>2996204</v>
      </c>
      <c r="AW4123" s="4">
        <v>8641683</v>
      </c>
      <c r="AX4123" s="4" t="s">
        <v>6285</v>
      </c>
      <c r="AY4123" s="4">
        <v>1000</v>
      </c>
      <c r="AZ4123" s="4">
        <v>1000</v>
      </c>
      <c r="BA4123" s="4">
        <v>0.1</v>
      </c>
      <c r="BB4123" s="7">
        <f>AZ4123+BA4123-AY4123</f>
        <v>0.10000000000002274</v>
      </c>
      <c r="BC4123" s="4" t="s">
        <v>5392</v>
      </c>
      <c r="BD4123" s="4">
        <v>5000</v>
      </c>
      <c r="BE4123" s="4" t="s">
        <v>4</v>
      </c>
      <c r="BF4123" s="4" t="s">
        <v>8</v>
      </c>
      <c r="BG4123" s="4" t="s">
        <v>6</v>
      </c>
      <c r="BH4123" s="4" t="s">
        <v>25</v>
      </c>
      <c r="BI4123" t="str">
        <f t="shared" si="325"/>
        <v>B</v>
      </c>
    </row>
    <row r="4124" spans="1:61" ht="15.75" customHeight="1" x14ac:dyDescent="0.2">
      <c r="A4124" s="4">
        <v>3018681</v>
      </c>
      <c r="B4124" s="4">
        <v>9112265</v>
      </c>
      <c r="C4124" s="4" t="s">
        <v>6457</v>
      </c>
      <c r="D4124" s="4">
        <v>500</v>
      </c>
      <c r="E4124" s="4">
        <v>500</v>
      </c>
      <c r="F4124" s="4">
        <v>0.1</v>
      </c>
      <c r="G4124" s="7">
        <f>E4124+F4124-D4124</f>
        <v>0.10000000000002274</v>
      </c>
      <c r="H4124" s="4" t="s">
        <v>6458</v>
      </c>
      <c r="I4124" s="4">
        <v>15000</v>
      </c>
      <c r="J4124" s="4" t="s">
        <v>32</v>
      </c>
      <c r="K4124" s="4" t="s">
        <v>8</v>
      </c>
      <c r="M4124" s="4" t="s">
        <v>64</v>
      </c>
      <c r="O4124" s="4"/>
      <c r="P4124" s="14">
        <v>9078028</v>
      </c>
      <c r="Q4124" s="12">
        <v>0.12000000000000455</v>
      </c>
      <c r="S4124" s="14">
        <v>7212948</v>
      </c>
      <c r="T4124" s="12">
        <v>-2000</v>
      </c>
      <c r="U4124">
        <f>SUM($T$2:T4124)</f>
        <v>2283100.6599999988</v>
      </c>
      <c r="W4124" s="16">
        <v>7212948</v>
      </c>
      <c r="X4124">
        <v>2283100.6599999988</v>
      </c>
      <c r="Y4124">
        <v>4123</v>
      </c>
      <c r="Z4124" s="18">
        <f t="shared" si="322"/>
        <v>5.4832574925542312</v>
      </c>
      <c r="AA4124" s="18">
        <f t="shared" si="323"/>
        <v>0.90337423312883436</v>
      </c>
      <c r="AB4124" t="str">
        <f t="shared" si="321"/>
        <v>D</v>
      </c>
      <c r="AI4124" s="14">
        <v>9078028</v>
      </c>
      <c r="AJ4124" s="12">
        <v>0.12000000000000455</v>
      </c>
      <c r="AK4124" s="12">
        <v>0.12</v>
      </c>
      <c r="AL4124" s="12">
        <v>600</v>
      </c>
      <c r="AN4124">
        <v>9078028</v>
      </c>
      <c r="AO4124">
        <v>0.12000000000000455</v>
      </c>
      <c r="AP4124">
        <v>0.12</v>
      </c>
      <c r="AQ4124">
        <v>600</v>
      </c>
      <c r="AR4124">
        <f t="shared" si="324"/>
        <v>0</v>
      </c>
      <c r="AV4124" s="4">
        <v>3018681</v>
      </c>
      <c r="AW4124" s="4">
        <v>9112265</v>
      </c>
      <c r="AX4124" s="4" t="s">
        <v>6457</v>
      </c>
      <c r="AY4124" s="4">
        <v>500</v>
      </c>
      <c r="AZ4124" s="4">
        <v>500</v>
      </c>
      <c r="BA4124" s="4">
        <v>0.1</v>
      </c>
      <c r="BB4124" s="7">
        <f>AZ4124+BA4124-AY4124</f>
        <v>0.10000000000002274</v>
      </c>
      <c r="BC4124" s="4" t="s">
        <v>6458</v>
      </c>
      <c r="BD4124" s="4">
        <v>15000</v>
      </c>
      <c r="BE4124" s="4" t="s">
        <v>32</v>
      </c>
      <c r="BF4124" s="4" t="s">
        <v>8</v>
      </c>
      <c r="BH4124" s="4" t="s">
        <v>64</v>
      </c>
      <c r="BI4124" t="str">
        <f t="shared" si="325"/>
        <v>B</v>
      </c>
    </row>
    <row r="4125" spans="1:61" ht="15.75" customHeight="1" x14ac:dyDescent="0.2">
      <c r="A4125" s="4">
        <v>3015342</v>
      </c>
      <c r="B4125" s="4">
        <v>9103536</v>
      </c>
      <c r="C4125" s="4" t="s">
        <v>6678</v>
      </c>
      <c r="D4125" s="4">
        <v>500</v>
      </c>
      <c r="E4125" s="4">
        <v>500</v>
      </c>
      <c r="F4125" s="4">
        <v>0.1</v>
      </c>
      <c r="G4125" s="7">
        <f>E4125+F4125-D4125</f>
        <v>0.10000000000002274</v>
      </c>
      <c r="H4125" s="4" t="s">
        <v>6679</v>
      </c>
      <c r="I4125" s="4">
        <v>10000</v>
      </c>
      <c r="J4125" s="4" t="s">
        <v>32</v>
      </c>
      <c r="K4125" s="4" t="s">
        <v>8</v>
      </c>
      <c r="M4125" s="4" t="s">
        <v>65</v>
      </c>
      <c r="O4125" s="4"/>
      <c r="P4125" s="14">
        <v>9078861</v>
      </c>
      <c r="Q4125" s="12">
        <v>0</v>
      </c>
      <c r="S4125" s="14">
        <v>7246828</v>
      </c>
      <c r="T4125" s="12">
        <v>-2000</v>
      </c>
      <c r="U4125">
        <f>SUM($T$2:T4125)</f>
        <v>2281100.6599999988</v>
      </c>
      <c r="W4125" s="16">
        <v>7246828</v>
      </c>
      <c r="X4125">
        <v>2281100.6599999988</v>
      </c>
      <c r="Y4125">
        <v>4124</v>
      </c>
      <c r="Z4125" s="18">
        <f t="shared" si="322"/>
        <v>5.4784541498119497</v>
      </c>
      <c r="AA4125" s="18">
        <f t="shared" si="323"/>
        <v>0.90359333917616125</v>
      </c>
      <c r="AB4125" t="str">
        <f t="shared" si="321"/>
        <v>D</v>
      </c>
      <c r="AI4125" s="14">
        <v>9078861</v>
      </c>
      <c r="AJ4125" s="12">
        <v>0</v>
      </c>
      <c r="AK4125" s="12">
        <v>286.5</v>
      </c>
      <c r="AL4125" s="12">
        <v>713.5</v>
      </c>
      <c r="AN4125">
        <v>9078861</v>
      </c>
      <c r="AO4125">
        <v>0</v>
      </c>
      <c r="AP4125">
        <v>286.5</v>
      </c>
      <c r="AQ4125">
        <v>713.5</v>
      </c>
      <c r="AR4125">
        <f t="shared" si="324"/>
        <v>0</v>
      </c>
      <c r="AV4125" s="4">
        <v>3015342</v>
      </c>
      <c r="AW4125" s="4">
        <v>9103536</v>
      </c>
      <c r="AX4125" s="4" t="s">
        <v>6678</v>
      </c>
      <c r="AY4125" s="4">
        <v>500</v>
      </c>
      <c r="AZ4125" s="4">
        <v>500</v>
      </c>
      <c r="BA4125" s="4">
        <v>0.1</v>
      </c>
      <c r="BB4125" s="7">
        <f>AZ4125+BA4125-AY4125</f>
        <v>0.10000000000002274</v>
      </c>
      <c r="BC4125" s="4" t="s">
        <v>6679</v>
      </c>
      <c r="BD4125" s="4">
        <v>10000</v>
      </c>
      <c r="BE4125" s="4" t="s">
        <v>32</v>
      </c>
      <c r="BF4125" s="4" t="s">
        <v>8</v>
      </c>
      <c r="BH4125" s="4" t="s">
        <v>65</v>
      </c>
      <c r="BI4125" t="str">
        <f t="shared" si="325"/>
        <v>B</v>
      </c>
    </row>
    <row r="4126" spans="1:61" ht="15.75" customHeight="1" x14ac:dyDescent="0.2">
      <c r="A4126" s="4">
        <v>3023042</v>
      </c>
      <c r="B4126" s="4">
        <v>5141242</v>
      </c>
      <c r="C4126" s="4" t="s">
        <v>7033</v>
      </c>
      <c r="D4126" s="4">
        <v>1000</v>
      </c>
      <c r="E4126" s="4">
        <v>1000</v>
      </c>
      <c r="F4126" s="4">
        <v>0.1</v>
      </c>
      <c r="G4126" s="7">
        <f>E4126+F4126-D4126</f>
        <v>0.10000000000002274</v>
      </c>
      <c r="H4126" s="4" t="s">
        <v>7034</v>
      </c>
      <c r="I4126" s="4">
        <v>20000</v>
      </c>
      <c r="J4126" s="4" t="s">
        <v>4</v>
      </c>
      <c r="K4126" s="4" t="s">
        <v>5</v>
      </c>
      <c r="L4126" s="4" t="s">
        <v>9</v>
      </c>
      <c r="M4126" s="4" t="s">
        <v>40</v>
      </c>
      <c r="O4126" s="4"/>
      <c r="P4126" s="14">
        <v>9078945</v>
      </c>
      <c r="Q4126" s="12">
        <v>1.4000000000000909</v>
      </c>
      <c r="S4126" s="14">
        <v>7268234</v>
      </c>
      <c r="T4126" s="12">
        <v>-2000</v>
      </c>
      <c r="U4126">
        <f>SUM($T$2:T4126)</f>
        <v>2279100.6599999988</v>
      </c>
      <c r="W4126" s="16">
        <v>7268234</v>
      </c>
      <c r="X4126">
        <v>2279100.6599999988</v>
      </c>
      <c r="Y4126">
        <v>4125</v>
      </c>
      <c r="Z4126" s="18">
        <f t="shared" si="322"/>
        <v>5.473650807069669</v>
      </c>
      <c r="AA4126" s="18">
        <f t="shared" si="323"/>
        <v>0.90381244522348814</v>
      </c>
      <c r="AB4126" t="str">
        <f t="shared" si="321"/>
        <v>D</v>
      </c>
      <c r="AI4126" s="14">
        <v>9078945</v>
      </c>
      <c r="AJ4126" s="12">
        <v>1.4000000000000909</v>
      </c>
      <c r="AK4126" s="12">
        <v>1.4</v>
      </c>
      <c r="AL4126" s="12">
        <v>1400</v>
      </c>
      <c r="AN4126">
        <v>9078945</v>
      </c>
      <c r="AO4126">
        <v>1.4000000000000909</v>
      </c>
      <c r="AP4126">
        <v>1.4</v>
      </c>
      <c r="AQ4126">
        <v>1400</v>
      </c>
      <c r="AR4126">
        <f t="shared" si="324"/>
        <v>0</v>
      </c>
      <c r="AV4126" s="4">
        <v>3023042</v>
      </c>
      <c r="AW4126" s="4">
        <v>5141242</v>
      </c>
      <c r="AX4126" s="4" t="s">
        <v>7033</v>
      </c>
      <c r="AY4126" s="4">
        <v>1000</v>
      </c>
      <c r="AZ4126" s="4">
        <v>1000</v>
      </c>
      <c r="BA4126" s="4">
        <v>0.1</v>
      </c>
      <c r="BB4126" s="7">
        <f>AZ4126+BA4126-AY4126</f>
        <v>0.10000000000002274</v>
      </c>
      <c r="BC4126" s="4" t="s">
        <v>7034</v>
      </c>
      <c r="BD4126" s="4">
        <v>20000</v>
      </c>
      <c r="BE4126" s="4" t="s">
        <v>4</v>
      </c>
      <c r="BF4126" s="4" t="s">
        <v>5</v>
      </c>
      <c r="BG4126" s="4" t="s">
        <v>9</v>
      </c>
      <c r="BH4126" s="4" t="s">
        <v>40</v>
      </c>
      <c r="BI4126" t="str">
        <f t="shared" si="325"/>
        <v>B</v>
      </c>
    </row>
    <row r="4127" spans="1:61" ht="15.75" customHeight="1" x14ac:dyDescent="0.2">
      <c r="A4127" s="4">
        <v>3029160</v>
      </c>
      <c r="B4127" s="4">
        <v>19637</v>
      </c>
      <c r="C4127" s="4" t="s">
        <v>7241</v>
      </c>
      <c r="D4127" s="4">
        <v>1000</v>
      </c>
      <c r="E4127" s="4">
        <v>1000</v>
      </c>
      <c r="F4127" s="4">
        <v>0.1</v>
      </c>
      <c r="G4127" s="7">
        <f>E4127+F4127-D4127</f>
        <v>0.10000000000002274</v>
      </c>
      <c r="H4127" s="4" t="s">
        <v>7242</v>
      </c>
      <c r="I4127" s="4">
        <v>9500</v>
      </c>
      <c r="J4127" s="4" t="s">
        <v>4</v>
      </c>
      <c r="K4127" s="4" t="s">
        <v>5</v>
      </c>
      <c r="L4127" s="4" t="s">
        <v>6</v>
      </c>
      <c r="M4127" s="4" t="s">
        <v>23</v>
      </c>
      <c r="O4127" s="4"/>
      <c r="P4127" s="14">
        <v>9079127</v>
      </c>
      <c r="Q4127" s="12">
        <v>4.5</v>
      </c>
      <c r="S4127" s="14">
        <v>7286119</v>
      </c>
      <c r="T4127" s="12">
        <v>-2000</v>
      </c>
      <c r="U4127">
        <f>SUM($T$2:T4127)</f>
        <v>2277100.6599999988</v>
      </c>
      <c r="W4127" s="16">
        <v>7286119</v>
      </c>
      <c r="X4127">
        <v>2277100.6599999988</v>
      </c>
      <c r="Y4127">
        <v>4126</v>
      </c>
      <c r="Z4127" s="18">
        <f t="shared" si="322"/>
        <v>5.4688474643273874</v>
      </c>
      <c r="AA4127" s="18">
        <f t="shared" si="323"/>
        <v>0.90403155127081503</v>
      </c>
      <c r="AB4127" t="str">
        <f t="shared" si="321"/>
        <v>D</v>
      </c>
      <c r="AI4127" s="14">
        <v>9079127</v>
      </c>
      <c r="AJ4127" s="12">
        <v>4.5</v>
      </c>
      <c r="AK4127" s="12">
        <v>4.5</v>
      </c>
      <c r="AL4127" s="12">
        <v>3000</v>
      </c>
      <c r="AN4127">
        <v>9079127</v>
      </c>
      <c r="AO4127">
        <v>4.5</v>
      </c>
      <c r="AP4127">
        <v>4.5</v>
      </c>
      <c r="AQ4127">
        <v>3000</v>
      </c>
      <c r="AR4127">
        <f t="shared" si="324"/>
        <v>0</v>
      </c>
      <c r="AV4127" s="4">
        <v>3029160</v>
      </c>
      <c r="AW4127" s="4">
        <v>19637</v>
      </c>
      <c r="AX4127" s="4" t="s">
        <v>7241</v>
      </c>
      <c r="AY4127" s="4">
        <v>1000</v>
      </c>
      <c r="AZ4127" s="4">
        <v>1000</v>
      </c>
      <c r="BA4127" s="4">
        <v>0.1</v>
      </c>
      <c r="BB4127" s="7">
        <f>AZ4127+BA4127-AY4127</f>
        <v>0.10000000000002274</v>
      </c>
      <c r="BC4127" s="4" t="s">
        <v>7242</v>
      </c>
      <c r="BD4127" s="4">
        <v>9500</v>
      </c>
      <c r="BE4127" s="4" t="s">
        <v>4</v>
      </c>
      <c r="BF4127" s="4" t="s">
        <v>5</v>
      </c>
      <c r="BG4127" s="4" t="s">
        <v>6</v>
      </c>
      <c r="BH4127" s="4" t="s">
        <v>23</v>
      </c>
      <c r="BI4127" t="str">
        <f t="shared" si="325"/>
        <v>C</v>
      </c>
    </row>
    <row r="4128" spans="1:61" ht="15.75" customHeight="1" x14ac:dyDescent="0.2">
      <c r="A4128" s="4">
        <v>3031337</v>
      </c>
      <c r="B4128" s="4">
        <v>5328233</v>
      </c>
      <c r="C4128" s="4" t="s">
        <v>7419</v>
      </c>
      <c r="D4128" s="4">
        <v>500</v>
      </c>
      <c r="E4128" s="4">
        <v>500</v>
      </c>
      <c r="F4128" s="4">
        <v>0.1</v>
      </c>
      <c r="G4128" s="7">
        <f>E4128+F4128-D4128</f>
        <v>0.10000000000002274</v>
      </c>
      <c r="H4128" s="4" t="s">
        <v>5582</v>
      </c>
      <c r="I4128" s="4">
        <v>30000</v>
      </c>
      <c r="J4128" s="4" t="s">
        <v>4</v>
      </c>
      <c r="K4128" s="4" t="s">
        <v>8</v>
      </c>
      <c r="L4128" s="4" t="s">
        <v>6</v>
      </c>
      <c r="M4128" s="4" t="s">
        <v>65</v>
      </c>
      <c r="O4128" s="4"/>
      <c r="P4128" s="14">
        <v>9079379</v>
      </c>
      <c r="Q4128" s="12">
        <v>-1000</v>
      </c>
      <c r="S4128" s="14">
        <v>7295044</v>
      </c>
      <c r="T4128" s="12">
        <v>-2000</v>
      </c>
      <c r="U4128">
        <f>SUM($T$2:T4128)</f>
        <v>2275100.6599999988</v>
      </c>
      <c r="W4128" s="16">
        <v>7295044</v>
      </c>
      <c r="X4128">
        <v>2275100.6599999988</v>
      </c>
      <c r="Y4128">
        <v>4127</v>
      </c>
      <c r="Z4128" s="18">
        <f t="shared" si="322"/>
        <v>5.4640441215851068</v>
      </c>
      <c r="AA4128" s="18">
        <f t="shared" si="323"/>
        <v>0.90425065731814203</v>
      </c>
      <c r="AB4128" t="str">
        <f t="shared" si="321"/>
        <v>D</v>
      </c>
      <c r="AI4128" s="14">
        <v>9079379</v>
      </c>
      <c r="AJ4128" s="12">
        <v>-1000</v>
      </c>
      <c r="AK4128" s="12">
        <v>0</v>
      </c>
      <c r="AL4128" s="12">
        <v>0</v>
      </c>
      <c r="AN4128">
        <v>9079379</v>
      </c>
      <c r="AO4128">
        <v>-1000</v>
      </c>
      <c r="AP4128">
        <v>0</v>
      </c>
      <c r="AQ4128">
        <v>0</v>
      </c>
      <c r="AR4128">
        <f t="shared" si="324"/>
        <v>0</v>
      </c>
      <c r="AV4128" s="4">
        <v>3031337</v>
      </c>
      <c r="AW4128" s="4">
        <v>5328233</v>
      </c>
      <c r="AX4128" s="4" t="s">
        <v>7419</v>
      </c>
      <c r="AY4128" s="4">
        <v>500</v>
      </c>
      <c r="AZ4128" s="4">
        <v>500</v>
      </c>
      <c r="BA4128" s="4">
        <v>0.1</v>
      </c>
      <c r="BB4128" s="7">
        <f>AZ4128+BA4128-AY4128</f>
        <v>0.10000000000002274</v>
      </c>
      <c r="BC4128" s="4" t="s">
        <v>5582</v>
      </c>
      <c r="BD4128" s="4">
        <v>30000</v>
      </c>
      <c r="BE4128" s="4" t="s">
        <v>4</v>
      </c>
      <c r="BF4128" s="4" t="s">
        <v>8</v>
      </c>
      <c r="BG4128" s="4" t="s">
        <v>6</v>
      </c>
      <c r="BH4128" s="4" t="s">
        <v>65</v>
      </c>
      <c r="BI4128" t="str">
        <f t="shared" si="325"/>
        <v>B</v>
      </c>
    </row>
    <row r="4129" spans="1:61" ht="15.75" customHeight="1" x14ac:dyDescent="0.2">
      <c r="A4129" s="4">
        <v>3031484</v>
      </c>
      <c r="B4129" s="4">
        <v>4323313</v>
      </c>
      <c r="C4129" s="4" t="s">
        <v>7432</v>
      </c>
      <c r="D4129" s="4">
        <v>500</v>
      </c>
      <c r="E4129" s="4">
        <v>500</v>
      </c>
      <c r="F4129" s="4">
        <v>0.1</v>
      </c>
      <c r="G4129" s="7">
        <f>E4129+F4129-D4129</f>
        <v>0.10000000000002274</v>
      </c>
      <c r="H4129" s="4" t="s">
        <v>7433</v>
      </c>
      <c r="I4129" s="4">
        <v>15000</v>
      </c>
      <c r="J4129" s="4" t="s">
        <v>4</v>
      </c>
      <c r="K4129" s="4" t="s">
        <v>13</v>
      </c>
      <c r="L4129" s="4" t="s">
        <v>6</v>
      </c>
      <c r="M4129" s="4" t="s">
        <v>186</v>
      </c>
      <c r="O4129" s="4"/>
      <c r="P4129" s="14">
        <v>9079414</v>
      </c>
      <c r="Q4129" s="12">
        <v>191.5</v>
      </c>
      <c r="S4129" s="14">
        <v>7349637</v>
      </c>
      <c r="T4129" s="12">
        <v>-2000</v>
      </c>
      <c r="U4129">
        <f>SUM($T$2:T4129)</f>
        <v>2273100.6599999988</v>
      </c>
      <c r="W4129" s="16">
        <v>7349637</v>
      </c>
      <c r="X4129">
        <v>2273100.6599999988</v>
      </c>
      <c r="Y4129">
        <v>4128</v>
      </c>
      <c r="Z4129" s="18">
        <f t="shared" si="322"/>
        <v>5.4592407788428252</v>
      </c>
      <c r="AA4129" s="18">
        <f t="shared" si="323"/>
        <v>0.90446976336546892</v>
      </c>
      <c r="AB4129" t="str">
        <f t="shared" si="321"/>
        <v>D</v>
      </c>
      <c r="AI4129" s="14">
        <v>9079414</v>
      </c>
      <c r="AJ4129" s="12">
        <v>191.5</v>
      </c>
      <c r="AK4129" s="12">
        <v>191.5</v>
      </c>
      <c r="AL4129" s="12">
        <v>1000</v>
      </c>
      <c r="AN4129">
        <v>9079414</v>
      </c>
      <c r="AO4129">
        <v>191.5</v>
      </c>
      <c r="AP4129">
        <v>191.5</v>
      </c>
      <c r="AQ4129">
        <v>1000</v>
      </c>
      <c r="AR4129">
        <f t="shared" si="324"/>
        <v>0</v>
      </c>
      <c r="AV4129" s="4">
        <v>3031484</v>
      </c>
      <c r="AW4129" s="4">
        <v>4323313</v>
      </c>
      <c r="AX4129" s="4" t="s">
        <v>7432</v>
      </c>
      <c r="AY4129" s="4">
        <v>500</v>
      </c>
      <c r="AZ4129" s="4">
        <v>500</v>
      </c>
      <c r="BA4129" s="4">
        <v>0.1</v>
      </c>
      <c r="BB4129" s="7">
        <f>AZ4129+BA4129-AY4129</f>
        <v>0.10000000000002274</v>
      </c>
      <c r="BC4129" s="4" t="s">
        <v>7433</v>
      </c>
      <c r="BD4129" s="4">
        <v>15000</v>
      </c>
      <c r="BE4129" s="4" t="s">
        <v>4</v>
      </c>
      <c r="BF4129" s="4" t="s">
        <v>13</v>
      </c>
      <c r="BG4129" s="4" t="s">
        <v>6</v>
      </c>
      <c r="BH4129" s="4" t="s">
        <v>186</v>
      </c>
      <c r="BI4129" t="str">
        <f t="shared" si="325"/>
        <v>B</v>
      </c>
    </row>
    <row r="4130" spans="1:61" ht="15.75" customHeight="1" x14ac:dyDescent="0.2">
      <c r="A4130" s="4">
        <v>3034942</v>
      </c>
      <c r="B4130" s="4">
        <v>1729278</v>
      </c>
      <c r="C4130" s="4" t="s">
        <v>7698</v>
      </c>
      <c r="D4130" s="4">
        <v>500</v>
      </c>
      <c r="E4130" s="4">
        <v>500</v>
      </c>
      <c r="F4130" s="4">
        <v>0.1</v>
      </c>
      <c r="G4130" s="7">
        <f>E4130+F4130-D4130</f>
        <v>0.10000000000002274</v>
      </c>
      <c r="H4130" s="4" t="s">
        <v>2464</v>
      </c>
      <c r="I4130" s="4">
        <v>8000</v>
      </c>
      <c r="J4130" s="4" t="s">
        <v>21</v>
      </c>
      <c r="K4130" s="4" t="s">
        <v>8</v>
      </c>
      <c r="L4130" s="4" t="s">
        <v>14</v>
      </c>
      <c r="M4130" s="4" t="s">
        <v>47</v>
      </c>
      <c r="O4130" s="4"/>
      <c r="P4130" s="14">
        <v>9080394</v>
      </c>
      <c r="Q4130" s="12">
        <v>2.25</v>
      </c>
      <c r="S4130" s="14">
        <v>7369580</v>
      </c>
      <c r="T4130" s="12">
        <v>-2000</v>
      </c>
      <c r="U4130">
        <f>SUM($T$2:T4130)</f>
        <v>2271100.6599999988</v>
      </c>
      <c r="W4130" s="16">
        <v>7369580</v>
      </c>
      <c r="X4130">
        <v>2271100.6599999988</v>
      </c>
      <c r="Y4130">
        <v>4129</v>
      </c>
      <c r="Z4130" s="18">
        <f t="shared" si="322"/>
        <v>5.4544374361005437</v>
      </c>
      <c r="AA4130" s="18">
        <f t="shared" si="323"/>
        <v>0.9046888694127958</v>
      </c>
      <c r="AB4130" t="str">
        <f t="shared" si="321"/>
        <v>D</v>
      </c>
      <c r="AI4130" s="14">
        <v>9080394</v>
      </c>
      <c r="AJ4130" s="12">
        <v>2.25</v>
      </c>
      <c r="AK4130" s="12">
        <v>2.25</v>
      </c>
      <c r="AL4130" s="12">
        <v>1500</v>
      </c>
      <c r="AN4130">
        <v>9080394</v>
      </c>
      <c r="AO4130">
        <v>2.25</v>
      </c>
      <c r="AP4130">
        <v>2.25</v>
      </c>
      <c r="AQ4130">
        <v>1500</v>
      </c>
      <c r="AR4130">
        <f t="shared" si="324"/>
        <v>0</v>
      </c>
      <c r="AV4130" s="4">
        <v>3034942</v>
      </c>
      <c r="AW4130" s="4">
        <v>1729278</v>
      </c>
      <c r="AX4130" s="4" t="s">
        <v>7698</v>
      </c>
      <c r="AY4130" s="4">
        <v>500</v>
      </c>
      <c r="AZ4130" s="4">
        <v>500</v>
      </c>
      <c r="BA4130" s="4">
        <v>0.1</v>
      </c>
      <c r="BB4130" s="7">
        <f>AZ4130+BA4130-AY4130</f>
        <v>0.10000000000002274</v>
      </c>
      <c r="BC4130" s="4" t="s">
        <v>2464</v>
      </c>
      <c r="BD4130" s="4">
        <v>8000</v>
      </c>
      <c r="BE4130" s="4" t="s">
        <v>21</v>
      </c>
      <c r="BF4130" s="4" t="s">
        <v>8</v>
      </c>
      <c r="BG4130" s="4" t="s">
        <v>14</v>
      </c>
      <c r="BH4130" s="4" t="s">
        <v>47</v>
      </c>
      <c r="BI4130" t="str">
        <f t="shared" si="325"/>
        <v>B</v>
      </c>
    </row>
    <row r="4131" spans="1:61" ht="15.75" customHeight="1" x14ac:dyDescent="0.2">
      <c r="A4131" s="4">
        <v>3039751</v>
      </c>
      <c r="B4131" s="4">
        <v>7854085</v>
      </c>
      <c r="C4131" s="4" t="s">
        <v>8045</v>
      </c>
      <c r="D4131" s="4">
        <v>500</v>
      </c>
      <c r="E4131" s="4">
        <v>500</v>
      </c>
      <c r="F4131" s="4">
        <v>0.1</v>
      </c>
      <c r="G4131" s="7">
        <f>E4131+F4131-D4131</f>
        <v>0.10000000000002274</v>
      </c>
      <c r="H4131" s="4" t="s">
        <v>5231</v>
      </c>
      <c r="I4131" s="4">
        <v>1000</v>
      </c>
      <c r="J4131" s="4" t="s">
        <v>72</v>
      </c>
      <c r="K4131" s="4" t="s">
        <v>8</v>
      </c>
      <c r="M4131" s="4" t="s">
        <v>24</v>
      </c>
      <c r="O4131" s="4"/>
      <c r="P4131" s="14">
        <v>9080443</v>
      </c>
      <c r="Q4131" s="12">
        <v>1191</v>
      </c>
      <c r="S4131" s="14">
        <v>7402109</v>
      </c>
      <c r="T4131" s="12">
        <v>-2000</v>
      </c>
      <c r="U4131">
        <f>SUM($T$2:T4131)</f>
        <v>2269100.6599999988</v>
      </c>
      <c r="W4131" s="16">
        <v>7402109</v>
      </c>
      <c r="X4131">
        <v>2269100.6599999988</v>
      </c>
      <c r="Y4131">
        <v>4130</v>
      </c>
      <c r="Z4131" s="18">
        <f t="shared" si="322"/>
        <v>5.449634093358263</v>
      </c>
      <c r="AA4131" s="18">
        <f t="shared" si="323"/>
        <v>0.90490797546012269</v>
      </c>
      <c r="AB4131" t="str">
        <f t="shared" si="321"/>
        <v>D</v>
      </c>
      <c r="AI4131" s="14">
        <v>9080443</v>
      </c>
      <c r="AJ4131" s="12">
        <v>1191</v>
      </c>
      <c r="AK4131" s="12">
        <v>1191</v>
      </c>
      <c r="AL4131" s="12">
        <v>2000</v>
      </c>
      <c r="AN4131">
        <v>9080443</v>
      </c>
      <c r="AO4131">
        <v>1191</v>
      </c>
      <c r="AP4131">
        <v>1191</v>
      </c>
      <c r="AQ4131">
        <v>2000</v>
      </c>
      <c r="AR4131">
        <f t="shared" si="324"/>
        <v>0</v>
      </c>
      <c r="AV4131" s="4">
        <v>3039751</v>
      </c>
      <c r="AW4131" s="4">
        <v>7854085</v>
      </c>
      <c r="AX4131" s="4" t="s">
        <v>8045</v>
      </c>
      <c r="AY4131" s="4">
        <v>500</v>
      </c>
      <c r="AZ4131" s="4">
        <v>500</v>
      </c>
      <c r="BA4131" s="4">
        <v>0.1</v>
      </c>
      <c r="BB4131" s="7">
        <f>AZ4131+BA4131-AY4131</f>
        <v>0.10000000000002274</v>
      </c>
      <c r="BC4131" s="4" t="s">
        <v>5231</v>
      </c>
      <c r="BD4131" s="4">
        <v>1000</v>
      </c>
      <c r="BE4131" s="4" t="s">
        <v>72</v>
      </c>
      <c r="BF4131" s="4" t="s">
        <v>8</v>
      </c>
      <c r="BH4131" s="4" t="s">
        <v>24</v>
      </c>
      <c r="BI4131" t="str">
        <f t="shared" si="325"/>
        <v>B</v>
      </c>
    </row>
    <row r="4132" spans="1:61" ht="15.75" customHeight="1" x14ac:dyDescent="0.2">
      <c r="A4132" s="4">
        <v>3039401</v>
      </c>
      <c r="B4132" s="4">
        <v>9171786</v>
      </c>
      <c r="C4132" s="4" t="s">
        <v>8054</v>
      </c>
      <c r="D4132" s="4">
        <v>500</v>
      </c>
      <c r="E4132" s="4">
        <v>500</v>
      </c>
      <c r="F4132" s="4">
        <v>0.1</v>
      </c>
      <c r="G4132" s="7">
        <f>E4132+F4132-D4132</f>
        <v>0.10000000000002274</v>
      </c>
      <c r="H4132" s="4" t="s">
        <v>7866</v>
      </c>
      <c r="I4132" s="4">
        <v>5000</v>
      </c>
      <c r="J4132" s="4" t="s">
        <v>4</v>
      </c>
      <c r="K4132" s="4" t="s">
        <v>13</v>
      </c>
      <c r="L4132" s="4" t="s">
        <v>6</v>
      </c>
      <c r="M4132" s="4" t="s">
        <v>7</v>
      </c>
      <c r="O4132" s="4"/>
      <c r="P4132" s="14">
        <v>9081045</v>
      </c>
      <c r="Q4132" s="12">
        <v>530.09999999999991</v>
      </c>
      <c r="S4132" s="14">
        <v>7402795</v>
      </c>
      <c r="T4132" s="12">
        <v>-2000</v>
      </c>
      <c r="U4132">
        <f>SUM($T$2:T4132)</f>
        <v>2267100.6599999988</v>
      </c>
      <c r="W4132" s="16">
        <v>7402795</v>
      </c>
      <c r="X4132">
        <v>2267100.6599999988</v>
      </c>
      <c r="Y4132">
        <v>4131</v>
      </c>
      <c r="Z4132" s="18">
        <f t="shared" si="322"/>
        <v>5.4448307506159814</v>
      </c>
      <c r="AA4132" s="18">
        <f t="shared" si="323"/>
        <v>0.90512708150744958</v>
      </c>
      <c r="AB4132" t="str">
        <f t="shared" si="321"/>
        <v>D</v>
      </c>
      <c r="AI4132" s="14">
        <v>9081045</v>
      </c>
      <c r="AJ4132" s="12">
        <v>530.09999999999991</v>
      </c>
      <c r="AK4132" s="12">
        <v>530.1</v>
      </c>
      <c r="AL4132" s="12">
        <v>600</v>
      </c>
      <c r="AN4132">
        <v>9081045</v>
      </c>
      <c r="AO4132">
        <v>530.09999999999991</v>
      </c>
      <c r="AP4132">
        <v>530.1</v>
      </c>
      <c r="AQ4132">
        <v>600</v>
      </c>
      <c r="AR4132">
        <f t="shared" si="324"/>
        <v>0</v>
      </c>
      <c r="AV4132" s="4">
        <v>3039401</v>
      </c>
      <c r="AW4132" s="4">
        <v>9171786</v>
      </c>
      <c r="AX4132" s="4" t="s">
        <v>8054</v>
      </c>
      <c r="AY4132" s="4">
        <v>500</v>
      </c>
      <c r="AZ4132" s="4">
        <v>500</v>
      </c>
      <c r="BA4132" s="4">
        <v>0.1</v>
      </c>
      <c r="BB4132" s="7">
        <f>AZ4132+BA4132-AY4132</f>
        <v>0.10000000000002274</v>
      </c>
      <c r="BC4132" s="4" t="s">
        <v>7866</v>
      </c>
      <c r="BD4132" s="4">
        <v>5000</v>
      </c>
      <c r="BE4132" s="4" t="s">
        <v>4</v>
      </c>
      <c r="BF4132" s="4" t="s">
        <v>13</v>
      </c>
      <c r="BG4132" s="4" t="s">
        <v>6</v>
      </c>
      <c r="BH4132" s="4" t="s">
        <v>7</v>
      </c>
      <c r="BI4132" t="str">
        <f t="shared" si="325"/>
        <v>B</v>
      </c>
    </row>
    <row r="4133" spans="1:61" ht="15.75" customHeight="1" x14ac:dyDescent="0.2">
      <c r="A4133" s="4">
        <v>3044133</v>
      </c>
      <c r="B4133" s="4">
        <v>9165087</v>
      </c>
      <c r="C4133" s="4" t="s">
        <v>8370</v>
      </c>
      <c r="D4133" s="4">
        <v>500</v>
      </c>
      <c r="E4133" s="4">
        <v>500</v>
      </c>
      <c r="F4133" s="4">
        <v>0.1</v>
      </c>
      <c r="G4133" s="7">
        <f>E4133+F4133-D4133</f>
        <v>0.10000000000002274</v>
      </c>
      <c r="H4133" s="4" t="s">
        <v>300</v>
      </c>
      <c r="I4133" s="4">
        <v>8000</v>
      </c>
      <c r="J4133" s="4" t="s">
        <v>4</v>
      </c>
      <c r="K4133" s="4" t="s">
        <v>13</v>
      </c>
      <c r="L4133" s="4" t="s">
        <v>14</v>
      </c>
      <c r="M4133" s="4" t="s">
        <v>20</v>
      </c>
      <c r="O4133" s="4"/>
      <c r="P4133" s="14">
        <v>9081066</v>
      </c>
      <c r="Q4133" s="12">
        <v>-1500</v>
      </c>
      <c r="S4133" s="14">
        <v>7435884</v>
      </c>
      <c r="T4133" s="12">
        <v>-2000</v>
      </c>
      <c r="U4133">
        <f>SUM($T$2:T4133)</f>
        <v>2265100.6599999988</v>
      </c>
      <c r="W4133" s="16">
        <v>7435884</v>
      </c>
      <c r="X4133">
        <v>2265100.6599999988</v>
      </c>
      <c r="Y4133">
        <v>4132</v>
      </c>
      <c r="Z4133" s="18">
        <f t="shared" si="322"/>
        <v>5.4400274078736999</v>
      </c>
      <c r="AA4133" s="18">
        <f t="shared" si="323"/>
        <v>0.90534618755477647</v>
      </c>
      <c r="AB4133" t="str">
        <f t="shared" si="321"/>
        <v>D</v>
      </c>
      <c r="AI4133" s="14">
        <v>9081066</v>
      </c>
      <c r="AJ4133" s="12">
        <v>-1500</v>
      </c>
      <c r="AK4133" s="12">
        <v>0</v>
      </c>
      <c r="AL4133" s="12">
        <v>0</v>
      </c>
      <c r="AN4133">
        <v>9081066</v>
      </c>
      <c r="AO4133">
        <v>-1500</v>
      </c>
      <c r="AP4133">
        <v>0</v>
      </c>
      <c r="AQ4133">
        <v>0</v>
      </c>
      <c r="AR4133">
        <f t="shared" si="324"/>
        <v>0</v>
      </c>
      <c r="AV4133" s="4">
        <v>3044133</v>
      </c>
      <c r="AW4133" s="4">
        <v>9165087</v>
      </c>
      <c r="AX4133" s="4" t="s">
        <v>8370</v>
      </c>
      <c r="AY4133" s="4">
        <v>500</v>
      </c>
      <c r="AZ4133" s="4">
        <v>500</v>
      </c>
      <c r="BA4133" s="4">
        <v>0.1</v>
      </c>
      <c r="BB4133" s="7">
        <f>AZ4133+BA4133-AY4133</f>
        <v>0.10000000000002274</v>
      </c>
      <c r="BC4133" s="4" t="s">
        <v>300</v>
      </c>
      <c r="BD4133" s="4">
        <v>8000</v>
      </c>
      <c r="BE4133" s="4" t="s">
        <v>4</v>
      </c>
      <c r="BF4133" s="4" t="s">
        <v>13</v>
      </c>
      <c r="BG4133" s="4" t="s">
        <v>14</v>
      </c>
      <c r="BH4133" s="4" t="s">
        <v>20</v>
      </c>
      <c r="BI4133" t="str">
        <f t="shared" si="325"/>
        <v>B</v>
      </c>
    </row>
    <row r="4134" spans="1:61" ht="15.75" customHeight="1" x14ac:dyDescent="0.2">
      <c r="A4134" s="4">
        <v>3044910</v>
      </c>
      <c r="B4134" s="4">
        <v>9186808</v>
      </c>
      <c r="C4134" s="4" t="s">
        <v>8398</v>
      </c>
      <c r="D4134" s="4">
        <v>500</v>
      </c>
      <c r="E4134" s="4">
        <v>500</v>
      </c>
      <c r="F4134" s="4">
        <v>0.1</v>
      </c>
      <c r="G4134" s="7">
        <f>E4134+F4134-D4134</f>
        <v>0.10000000000002274</v>
      </c>
      <c r="H4134" s="4" t="s">
        <v>8399</v>
      </c>
      <c r="I4134" s="4">
        <v>5000</v>
      </c>
      <c r="J4134" s="4" t="s">
        <v>51</v>
      </c>
      <c r="K4134" s="4" t="s">
        <v>13</v>
      </c>
      <c r="M4134" s="4" t="s">
        <v>73</v>
      </c>
      <c r="O4134" s="4"/>
      <c r="P4134" s="14">
        <v>9081444</v>
      </c>
      <c r="Q4134" s="12">
        <v>1.2000000000000455</v>
      </c>
      <c r="S4134" s="14">
        <v>7563151</v>
      </c>
      <c r="T4134" s="12">
        <v>-2000</v>
      </c>
      <c r="U4134">
        <f>SUM($T$2:T4134)</f>
        <v>2263100.6599999988</v>
      </c>
      <c r="W4134" s="16">
        <v>7563151</v>
      </c>
      <c r="X4134">
        <v>2263100.6599999988</v>
      </c>
      <c r="Y4134">
        <v>4133</v>
      </c>
      <c r="Z4134" s="18">
        <f t="shared" si="322"/>
        <v>5.4352240651314192</v>
      </c>
      <c r="AA4134" s="18">
        <f t="shared" si="323"/>
        <v>0.90556529360210347</v>
      </c>
      <c r="AB4134" t="str">
        <f t="shared" si="321"/>
        <v>D</v>
      </c>
      <c r="AI4134" s="14">
        <v>9081444</v>
      </c>
      <c r="AJ4134" s="12">
        <v>1.2000000000000455</v>
      </c>
      <c r="AK4134" s="12">
        <v>1.2</v>
      </c>
      <c r="AL4134" s="12">
        <v>1000</v>
      </c>
      <c r="AN4134">
        <v>9081444</v>
      </c>
      <c r="AO4134">
        <v>1.2000000000000455</v>
      </c>
      <c r="AP4134">
        <v>1.2</v>
      </c>
      <c r="AQ4134">
        <v>1000</v>
      </c>
      <c r="AR4134">
        <f t="shared" si="324"/>
        <v>0</v>
      </c>
      <c r="AV4134" s="4">
        <v>3044910</v>
      </c>
      <c r="AW4134" s="4">
        <v>9186808</v>
      </c>
      <c r="AX4134" s="4" t="s">
        <v>8398</v>
      </c>
      <c r="AY4134" s="4">
        <v>500</v>
      </c>
      <c r="AZ4134" s="4">
        <v>500</v>
      </c>
      <c r="BA4134" s="4">
        <v>0.1</v>
      </c>
      <c r="BB4134" s="7">
        <f>AZ4134+BA4134-AY4134</f>
        <v>0.10000000000002274</v>
      </c>
      <c r="BC4134" s="4" t="s">
        <v>8399</v>
      </c>
      <c r="BD4134" s="4">
        <v>5000</v>
      </c>
      <c r="BE4134" s="4" t="s">
        <v>51</v>
      </c>
      <c r="BF4134" s="4" t="s">
        <v>13</v>
      </c>
      <c r="BH4134" s="4" t="s">
        <v>73</v>
      </c>
      <c r="BI4134" t="str">
        <f t="shared" si="325"/>
        <v>B</v>
      </c>
    </row>
    <row r="4135" spans="1:61" ht="15.75" customHeight="1" x14ac:dyDescent="0.2">
      <c r="A4135" s="4">
        <v>3014173</v>
      </c>
      <c r="B4135" s="4">
        <v>7479879</v>
      </c>
      <c r="C4135" s="4" t="s">
        <v>6163</v>
      </c>
      <c r="D4135" s="4">
        <v>900</v>
      </c>
      <c r="E4135" s="4">
        <v>900</v>
      </c>
      <c r="F4135" s="4">
        <v>0.09</v>
      </c>
      <c r="G4135" s="7">
        <f>E4135+F4135-D4135</f>
        <v>9.0000000000031832E-2</v>
      </c>
      <c r="H4135" s="4" t="s">
        <v>639</v>
      </c>
      <c r="I4135" s="4">
        <v>12000</v>
      </c>
      <c r="J4135" s="4" t="s">
        <v>4</v>
      </c>
      <c r="K4135" s="4" t="s">
        <v>8</v>
      </c>
      <c r="L4135" s="4" t="s">
        <v>6</v>
      </c>
      <c r="M4135" s="4" t="s">
        <v>20</v>
      </c>
      <c r="O4135" s="4"/>
      <c r="P4135" s="14">
        <v>9081633</v>
      </c>
      <c r="Q4135" s="12">
        <v>3</v>
      </c>
      <c r="S4135" s="14">
        <v>7605697</v>
      </c>
      <c r="T4135" s="12">
        <v>-2000</v>
      </c>
      <c r="U4135">
        <f>SUM($T$2:T4135)</f>
        <v>2261100.6599999988</v>
      </c>
      <c r="W4135" s="16">
        <v>7605697</v>
      </c>
      <c r="X4135">
        <v>2261100.6599999988</v>
      </c>
      <c r="Y4135">
        <v>4134</v>
      </c>
      <c r="Z4135" s="18">
        <f t="shared" si="322"/>
        <v>5.4304207223891376</v>
      </c>
      <c r="AA4135" s="18">
        <f t="shared" si="323"/>
        <v>0.90578439964943036</v>
      </c>
      <c r="AB4135" t="str">
        <f t="shared" si="321"/>
        <v>D</v>
      </c>
      <c r="AI4135" s="14">
        <v>9081633</v>
      </c>
      <c r="AJ4135" s="12">
        <v>3</v>
      </c>
      <c r="AK4135" s="12">
        <v>3</v>
      </c>
      <c r="AL4135" s="12">
        <v>2000</v>
      </c>
      <c r="AN4135">
        <v>9081633</v>
      </c>
      <c r="AO4135">
        <v>3</v>
      </c>
      <c r="AP4135">
        <v>3</v>
      </c>
      <c r="AQ4135">
        <v>2000</v>
      </c>
      <c r="AR4135">
        <f t="shared" si="324"/>
        <v>0</v>
      </c>
      <c r="AV4135" s="4">
        <v>3014173</v>
      </c>
      <c r="AW4135" s="4">
        <v>7479879</v>
      </c>
      <c r="AX4135" s="4" t="s">
        <v>6163</v>
      </c>
      <c r="AY4135" s="4">
        <v>900</v>
      </c>
      <c r="AZ4135" s="4">
        <v>900</v>
      </c>
      <c r="BA4135" s="4">
        <v>0.09</v>
      </c>
      <c r="BB4135" s="7">
        <f>AZ4135+BA4135-AY4135</f>
        <v>9.0000000000031832E-2</v>
      </c>
      <c r="BC4135" s="4" t="s">
        <v>639</v>
      </c>
      <c r="BD4135" s="4">
        <v>12000</v>
      </c>
      <c r="BE4135" s="4" t="s">
        <v>4</v>
      </c>
      <c r="BF4135" s="4" t="s">
        <v>8</v>
      </c>
      <c r="BG4135" s="4" t="s">
        <v>6</v>
      </c>
      <c r="BH4135" s="4" t="s">
        <v>20</v>
      </c>
      <c r="BI4135" t="str">
        <f t="shared" si="325"/>
        <v>B</v>
      </c>
    </row>
    <row r="4136" spans="1:61" ht="15.75" customHeight="1" x14ac:dyDescent="0.2">
      <c r="A4136" s="4">
        <v>3020886</v>
      </c>
      <c r="B4136" s="4">
        <v>9120203</v>
      </c>
      <c r="C4136" s="4" t="s">
        <v>6631</v>
      </c>
      <c r="D4136" s="4">
        <v>900</v>
      </c>
      <c r="E4136" s="4">
        <v>900</v>
      </c>
      <c r="F4136" s="4">
        <v>0.09</v>
      </c>
      <c r="G4136" s="7">
        <f>E4136+F4136-D4136</f>
        <v>9.0000000000031832E-2</v>
      </c>
      <c r="H4136" s="4" t="s">
        <v>6632</v>
      </c>
      <c r="I4136" s="4">
        <v>13500</v>
      </c>
      <c r="J4136" s="4" t="s">
        <v>72</v>
      </c>
      <c r="K4136" s="4" t="s">
        <v>22</v>
      </c>
      <c r="M4136" s="4" t="s">
        <v>20</v>
      </c>
      <c r="O4136" s="4"/>
      <c r="P4136" s="14">
        <v>9081759</v>
      </c>
      <c r="Q4136" s="12">
        <v>-1000</v>
      </c>
      <c r="S4136" s="14">
        <v>7694534</v>
      </c>
      <c r="T4136" s="12">
        <v>-2000</v>
      </c>
      <c r="U4136">
        <f>SUM($T$2:T4136)</f>
        <v>2259100.6599999988</v>
      </c>
      <c r="W4136" s="16">
        <v>7694534</v>
      </c>
      <c r="X4136">
        <v>2259100.6599999988</v>
      </c>
      <c r="Y4136">
        <v>4135</v>
      </c>
      <c r="Z4136" s="18">
        <f t="shared" si="322"/>
        <v>5.425617379646857</v>
      </c>
      <c r="AA4136" s="18">
        <f t="shared" si="323"/>
        <v>0.90600350569675725</v>
      </c>
      <c r="AB4136" t="str">
        <f t="shared" si="321"/>
        <v>D</v>
      </c>
      <c r="AI4136" s="14">
        <v>9081759</v>
      </c>
      <c r="AJ4136" s="12">
        <v>-1000</v>
      </c>
      <c r="AK4136" s="12">
        <v>0</v>
      </c>
      <c r="AL4136" s="12">
        <v>0</v>
      </c>
      <c r="AN4136">
        <v>9081759</v>
      </c>
      <c r="AO4136">
        <v>-1000</v>
      </c>
      <c r="AP4136">
        <v>0</v>
      </c>
      <c r="AQ4136">
        <v>0</v>
      </c>
      <c r="AR4136">
        <f t="shared" si="324"/>
        <v>0</v>
      </c>
      <c r="AV4136" s="4">
        <v>3020886</v>
      </c>
      <c r="AW4136" s="4">
        <v>9120203</v>
      </c>
      <c r="AX4136" s="4" t="s">
        <v>6631</v>
      </c>
      <c r="AY4136" s="4">
        <v>900</v>
      </c>
      <c r="AZ4136" s="4">
        <v>900</v>
      </c>
      <c r="BA4136" s="4">
        <v>0.09</v>
      </c>
      <c r="BB4136" s="7">
        <f>AZ4136+BA4136-AY4136</f>
        <v>9.0000000000031832E-2</v>
      </c>
      <c r="BC4136" s="4" t="s">
        <v>6632</v>
      </c>
      <c r="BD4136" s="4">
        <v>13500</v>
      </c>
      <c r="BE4136" s="4" t="s">
        <v>72</v>
      </c>
      <c r="BF4136" s="4" t="s">
        <v>22</v>
      </c>
      <c r="BH4136" s="4" t="s">
        <v>20</v>
      </c>
      <c r="BI4136" t="str">
        <f t="shared" si="325"/>
        <v>B</v>
      </c>
    </row>
    <row r="4137" spans="1:61" ht="15.75" customHeight="1" x14ac:dyDescent="0.2">
      <c r="A4137" s="4">
        <v>3029636</v>
      </c>
      <c r="B4137" s="4">
        <v>9142904</v>
      </c>
      <c r="C4137" s="4" t="s">
        <v>7292</v>
      </c>
      <c r="D4137" s="4">
        <v>900</v>
      </c>
      <c r="E4137" s="4">
        <v>900</v>
      </c>
      <c r="F4137" s="4">
        <v>0.09</v>
      </c>
      <c r="G4137" s="7">
        <f>E4137+F4137-D4137</f>
        <v>9.0000000000031832E-2</v>
      </c>
      <c r="H4137" s="4" t="s">
        <v>1110</v>
      </c>
      <c r="I4137" s="4">
        <v>9000</v>
      </c>
      <c r="J4137" s="4" t="s">
        <v>4</v>
      </c>
      <c r="K4137" s="4" t="s">
        <v>8</v>
      </c>
      <c r="L4137" s="4" t="s">
        <v>6</v>
      </c>
      <c r="M4137" s="4" t="s">
        <v>26</v>
      </c>
      <c r="O4137" s="4"/>
      <c r="P4137" s="14">
        <v>9081794</v>
      </c>
      <c r="Q4137" s="12">
        <v>2.25</v>
      </c>
      <c r="S4137" s="14">
        <v>7732271</v>
      </c>
      <c r="T4137" s="12">
        <v>-2000</v>
      </c>
      <c r="U4137">
        <f>SUM($T$2:T4137)</f>
        <v>2257100.6599999988</v>
      </c>
      <c r="W4137" s="16">
        <v>7732271</v>
      </c>
      <c r="X4137">
        <v>2257100.6599999988</v>
      </c>
      <c r="Y4137">
        <v>4136</v>
      </c>
      <c r="Z4137" s="18">
        <f t="shared" si="322"/>
        <v>5.4208140369045754</v>
      </c>
      <c r="AA4137" s="18">
        <f t="shared" si="323"/>
        <v>0.90622261174408414</v>
      </c>
      <c r="AB4137" t="str">
        <f t="shared" si="321"/>
        <v>D</v>
      </c>
      <c r="AI4137" s="14">
        <v>9081794</v>
      </c>
      <c r="AJ4137" s="12">
        <v>2.25</v>
      </c>
      <c r="AK4137" s="12">
        <v>2.25</v>
      </c>
      <c r="AL4137" s="12">
        <v>1500</v>
      </c>
      <c r="AN4137">
        <v>9081794</v>
      </c>
      <c r="AO4137">
        <v>2.25</v>
      </c>
      <c r="AP4137">
        <v>2.25</v>
      </c>
      <c r="AQ4137">
        <v>1500</v>
      </c>
      <c r="AR4137">
        <f t="shared" si="324"/>
        <v>0</v>
      </c>
      <c r="AV4137" s="4">
        <v>3029636</v>
      </c>
      <c r="AW4137" s="4">
        <v>9142904</v>
      </c>
      <c r="AX4137" s="4" t="s">
        <v>7292</v>
      </c>
      <c r="AY4137" s="4">
        <v>900</v>
      </c>
      <c r="AZ4137" s="4">
        <v>900</v>
      </c>
      <c r="BA4137" s="4">
        <v>0.09</v>
      </c>
      <c r="BB4137" s="7">
        <f>AZ4137+BA4137-AY4137</f>
        <v>9.0000000000031832E-2</v>
      </c>
      <c r="BC4137" s="4" t="s">
        <v>1110</v>
      </c>
      <c r="BD4137" s="4">
        <v>9000</v>
      </c>
      <c r="BE4137" s="4" t="s">
        <v>4</v>
      </c>
      <c r="BF4137" s="4" t="s">
        <v>8</v>
      </c>
      <c r="BG4137" s="4" t="s">
        <v>6</v>
      </c>
      <c r="BH4137" s="4" t="s">
        <v>26</v>
      </c>
      <c r="BI4137" t="str">
        <f t="shared" si="325"/>
        <v>C</v>
      </c>
    </row>
    <row r="4138" spans="1:61" ht="15.75" customHeight="1" x14ac:dyDescent="0.2">
      <c r="A4138" s="4">
        <v>3046891</v>
      </c>
      <c r="B4138" s="4">
        <v>8310898</v>
      </c>
      <c r="C4138" s="4" t="s">
        <v>8523</v>
      </c>
      <c r="D4138" s="4">
        <v>900</v>
      </c>
      <c r="E4138" s="4">
        <v>900</v>
      </c>
      <c r="F4138" s="4">
        <v>0.09</v>
      </c>
      <c r="G4138" s="7">
        <f>E4138+F4138-D4138</f>
        <v>9.0000000000031832E-2</v>
      </c>
      <c r="H4138" s="4" t="s">
        <v>6592</v>
      </c>
      <c r="I4138" s="4">
        <v>8000</v>
      </c>
      <c r="J4138" s="4" t="s">
        <v>51</v>
      </c>
      <c r="K4138" s="4" t="s">
        <v>13</v>
      </c>
      <c r="M4138" s="4" t="s">
        <v>26</v>
      </c>
      <c r="O4138" s="4"/>
      <c r="P4138" s="14">
        <v>9081857</v>
      </c>
      <c r="Q4138" s="12">
        <v>1659</v>
      </c>
      <c r="S4138" s="14">
        <v>7733804</v>
      </c>
      <c r="T4138" s="12">
        <v>-2000</v>
      </c>
      <c r="U4138">
        <f>SUM($T$2:T4138)</f>
        <v>2255100.6599999988</v>
      </c>
      <c r="W4138" s="16">
        <v>7733804</v>
      </c>
      <c r="X4138">
        <v>2255100.6599999988</v>
      </c>
      <c r="Y4138">
        <v>4137</v>
      </c>
      <c r="Z4138" s="18">
        <f t="shared" si="322"/>
        <v>5.4160106941622939</v>
      </c>
      <c r="AA4138" s="18">
        <f t="shared" si="323"/>
        <v>0.90644171779141103</v>
      </c>
      <c r="AB4138" t="str">
        <f t="shared" si="321"/>
        <v>D</v>
      </c>
      <c r="AI4138" s="14">
        <v>9081857</v>
      </c>
      <c r="AJ4138" s="12">
        <v>1659</v>
      </c>
      <c r="AK4138" s="12">
        <v>1659</v>
      </c>
      <c r="AL4138" s="12">
        <v>1500</v>
      </c>
      <c r="AN4138">
        <v>9081857</v>
      </c>
      <c r="AO4138">
        <v>1659</v>
      </c>
      <c r="AP4138">
        <v>1659</v>
      </c>
      <c r="AQ4138">
        <v>1500</v>
      </c>
      <c r="AR4138">
        <f t="shared" si="324"/>
        <v>0</v>
      </c>
      <c r="AV4138" s="4">
        <v>3046891</v>
      </c>
      <c r="AW4138" s="4">
        <v>8310898</v>
      </c>
      <c r="AX4138" s="4" t="s">
        <v>8523</v>
      </c>
      <c r="AY4138" s="4">
        <v>900</v>
      </c>
      <c r="AZ4138" s="4">
        <v>900</v>
      </c>
      <c r="BA4138" s="4">
        <v>0.09</v>
      </c>
      <c r="BB4138" s="7">
        <f>AZ4138+BA4138-AY4138</f>
        <v>9.0000000000031832E-2</v>
      </c>
      <c r="BC4138" s="4" t="s">
        <v>6592</v>
      </c>
      <c r="BD4138" s="4">
        <v>8000</v>
      </c>
      <c r="BE4138" s="4" t="s">
        <v>51</v>
      </c>
      <c r="BF4138" s="4" t="s">
        <v>13</v>
      </c>
      <c r="BH4138" s="4" t="s">
        <v>26</v>
      </c>
      <c r="BI4138" t="str">
        <f t="shared" si="325"/>
        <v>B</v>
      </c>
    </row>
    <row r="4139" spans="1:61" ht="15.75" customHeight="1" x14ac:dyDescent="0.2">
      <c r="A4139" s="4">
        <v>2943018</v>
      </c>
      <c r="B4139" s="4">
        <v>8843066</v>
      </c>
      <c r="C4139" s="4" t="s">
        <v>160</v>
      </c>
      <c r="D4139" s="4">
        <v>800</v>
      </c>
      <c r="E4139" s="4">
        <v>800</v>
      </c>
      <c r="F4139" s="4">
        <v>0.08</v>
      </c>
      <c r="G4139" s="7">
        <f>E4139+F4139-D4139</f>
        <v>8.0000000000040927E-2</v>
      </c>
      <c r="H4139" s="4" t="s">
        <v>161</v>
      </c>
      <c r="I4139" s="4">
        <v>4000</v>
      </c>
      <c r="J4139" s="4" t="s">
        <v>4</v>
      </c>
      <c r="K4139" s="4" t="s">
        <v>8</v>
      </c>
      <c r="L4139" s="4" t="s">
        <v>6</v>
      </c>
      <c r="M4139" s="4" t="s">
        <v>26</v>
      </c>
      <c r="O4139" s="4"/>
      <c r="P4139" s="14">
        <v>9081913</v>
      </c>
      <c r="Q4139" s="12">
        <v>3</v>
      </c>
      <c r="S4139" s="14">
        <v>7746257</v>
      </c>
      <c r="T4139" s="12">
        <v>-2000</v>
      </c>
      <c r="U4139">
        <f>SUM($T$2:T4139)</f>
        <v>2253100.6599999988</v>
      </c>
      <c r="W4139" s="16">
        <v>7746257</v>
      </c>
      <c r="X4139">
        <v>2253100.6599999988</v>
      </c>
      <c r="Y4139">
        <v>4138</v>
      </c>
      <c r="Z4139" s="18">
        <f t="shared" si="322"/>
        <v>5.4112073514200132</v>
      </c>
      <c r="AA4139" s="18">
        <f t="shared" si="323"/>
        <v>0.90666082383873792</v>
      </c>
      <c r="AB4139" t="str">
        <f t="shared" si="321"/>
        <v>C</v>
      </c>
      <c r="AI4139" s="14">
        <v>9081913</v>
      </c>
      <c r="AJ4139" s="12">
        <v>3</v>
      </c>
      <c r="AK4139" s="12">
        <v>3</v>
      </c>
      <c r="AL4139" s="12">
        <v>2000</v>
      </c>
      <c r="AN4139">
        <v>9081913</v>
      </c>
      <c r="AO4139">
        <v>3</v>
      </c>
      <c r="AP4139">
        <v>3</v>
      </c>
      <c r="AQ4139">
        <v>2000</v>
      </c>
      <c r="AR4139">
        <f t="shared" si="324"/>
        <v>0</v>
      </c>
      <c r="AV4139" s="4">
        <v>2943018</v>
      </c>
      <c r="AW4139" s="4">
        <v>8843066</v>
      </c>
      <c r="AX4139" s="4" t="s">
        <v>160</v>
      </c>
      <c r="AY4139" s="4">
        <v>800</v>
      </c>
      <c r="AZ4139" s="4">
        <v>800</v>
      </c>
      <c r="BA4139" s="4">
        <v>0.08</v>
      </c>
      <c r="BB4139" s="7">
        <f>AZ4139+BA4139-AY4139</f>
        <v>8.0000000000040927E-2</v>
      </c>
      <c r="BC4139" s="4" t="s">
        <v>161</v>
      </c>
      <c r="BD4139" s="4">
        <v>4000</v>
      </c>
      <c r="BE4139" s="4" t="s">
        <v>4</v>
      </c>
      <c r="BF4139" s="4" t="s">
        <v>8</v>
      </c>
      <c r="BG4139" s="4" t="s">
        <v>6</v>
      </c>
      <c r="BH4139" s="4" t="s">
        <v>26</v>
      </c>
      <c r="BI4139" t="str">
        <f t="shared" si="325"/>
        <v>B</v>
      </c>
    </row>
    <row r="4140" spans="1:61" ht="15.75" customHeight="1" x14ac:dyDescent="0.2">
      <c r="A4140" s="4">
        <v>2979768</v>
      </c>
      <c r="B4140" s="4">
        <v>8141813</v>
      </c>
      <c r="C4140" s="4" t="s">
        <v>3310</v>
      </c>
      <c r="D4140" s="4">
        <v>800</v>
      </c>
      <c r="E4140" s="4">
        <v>800</v>
      </c>
      <c r="F4140" s="4">
        <v>0.08</v>
      </c>
      <c r="G4140" s="7">
        <f>E4140+F4140-D4140</f>
        <v>8.0000000000040927E-2</v>
      </c>
      <c r="H4140" s="4" t="s">
        <v>3311</v>
      </c>
      <c r="I4140" s="4">
        <v>14000</v>
      </c>
      <c r="J4140" s="4" t="s">
        <v>4</v>
      </c>
      <c r="K4140" s="4" t="s">
        <v>5</v>
      </c>
      <c r="L4140" s="4" t="s">
        <v>6</v>
      </c>
      <c r="M4140" s="4" t="s">
        <v>12</v>
      </c>
      <c r="O4140" s="4"/>
      <c r="P4140" s="14">
        <v>9083075</v>
      </c>
      <c r="Q4140" s="12">
        <v>4.1999999999998181</v>
      </c>
      <c r="S4140" s="14">
        <v>7851103</v>
      </c>
      <c r="T4140" s="12">
        <v>-2000</v>
      </c>
      <c r="U4140">
        <f>SUM($T$2:T4140)</f>
        <v>2251100.6599999988</v>
      </c>
      <c r="W4140" s="16">
        <v>7851103</v>
      </c>
      <c r="X4140">
        <v>2251100.6599999988</v>
      </c>
      <c r="Y4140">
        <v>4139</v>
      </c>
      <c r="Z4140" s="18">
        <f t="shared" si="322"/>
        <v>5.4064040086777316</v>
      </c>
      <c r="AA4140" s="18">
        <f t="shared" si="323"/>
        <v>0.90687992988606481</v>
      </c>
      <c r="AB4140" t="str">
        <f t="shared" si="321"/>
        <v>D</v>
      </c>
      <c r="AI4140" s="14">
        <v>9083075</v>
      </c>
      <c r="AJ4140" s="12">
        <v>4.1999999999998181</v>
      </c>
      <c r="AK4140" s="12">
        <v>4.2</v>
      </c>
      <c r="AL4140" s="12">
        <v>3000</v>
      </c>
      <c r="AN4140">
        <v>9083075</v>
      </c>
      <c r="AO4140">
        <v>4.1999999999998181</v>
      </c>
      <c r="AP4140">
        <v>4.2</v>
      </c>
      <c r="AQ4140">
        <v>3000</v>
      </c>
      <c r="AR4140">
        <f t="shared" si="324"/>
        <v>0</v>
      </c>
      <c r="AV4140" s="4">
        <v>2979768</v>
      </c>
      <c r="AW4140" s="4">
        <v>8141813</v>
      </c>
      <c r="AX4140" s="4" t="s">
        <v>3310</v>
      </c>
      <c r="AY4140" s="4">
        <v>800</v>
      </c>
      <c r="AZ4140" s="4">
        <v>800</v>
      </c>
      <c r="BA4140" s="4">
        <v>0.08</v>
      </c>
      <c r="BB4140" s="7">
        <f>AZ4140+BA4140-AY4140</f>
        <v>8.0000000000040927E-2</v>
      </c>
      <c r="BC4140" s="4" t="s">
        <v>3311</v>
      </c>
      <c r="BD4140" s="4">
        <v>14000</v>
      </c>
      <c r="BE4140" s="4" t="s">
        <v>4</v>
      </c>
      <c r="BF4140" s="4" t="s">
        <v>5</v>
      </c>
      <c r="BG4140" s="4" t="s">
        <v>6</v>
      </c>
      <c r="BH4140" s="4" t="s">
        <v>12</v>
      </c>
      <c r="BI4140" t="str">
        <f t="shared" si="325"/>
        <v>C</v>
      </c>
    </row>
    <row r="4141" spans="1:61" ht="15.75" customHeight="1" x14ac:dyDescent="0.2">
      <c r="A4141" s="4">
        <v>3030168</v>
      </c>
      <c r="B4141" s="4">
        <v>9144605</v>
      </c>
      <c r="C4141" s="4" t="s">
        <v>7323</v>
      </c>
      <c r="D4141" s="4">
        <v>800</v>
      </c>
      <c r="E4141" s="4">
        <v>800</v>
      </c>
      <c r="F4141" s="4">
        <v>0.08</v>
      </c>
      <c r="G4141" s="7">
        <f>E4141+F4141-D4141</f>
        <v>8.0000000000040927E-2</v>
      </c>
      <c r="H4141" s="4" t="s">
        <v>260</v>
      </c>
      <c r="I4141" s="4">
        <v>12000</v>
      </c>
      <c r="J4141" s="4" t="s">
        <v>4</v>
      </c>
      <c r="K4141" s="4" t="s">
        <v>13</v>
      </c>
      <c r="L4141" s="4" t="s">
        <v>6</v>
      </c>
      <c r="M4141" s="4" t="s">
        <v>7</v>
      </c>
      <c r="O4141" s="4"/>
      <c r="P4141" s="14">
        <v>9083327</v>
      </c>
      <c r="Q4141" s="12">
        <v>3</v>
      </c>
      <c r="S4141" s="14">
        <v>7933759</v>
      </c>
      <c r="T4141" s="12">
        <v>-2000</v>
      </c>
      <c r="U4141">
        <f>SUM($T$2:T4141)</f>
        <v>2249100.6599999988</v>
      </c>
      <c r="W4141" s="16">
        <v>7933759</v>
      </c>
      <c r="X4141">
        <v>2249100.6599999988</v>
      </c>
      <c r="Y4141">
        <v>4140</v>
      </c>
      <c r="Z4141" s="18">
        <f t="shared" si="322"/>
        <v>5.4016006659354501</v>
      </c>
      <c r="AA4141" s="18">
        <f t="shared" si="323"/>
        <v>0.90709903593339181</v>
      </c>
      <c r="AB4141" t="str">
        <f t="shared" si="321"/>
        <v>D</v>
      </c>
      <c r="AI4141" s="14">
        <v>9083327</v>
      </c>
      <c r="AJ4141" s="12">
        <v>3</v>
      </c>
      <c r="AK4141" s="12">
        <v>3</v>
      </c>
      <c r="AL4141" s="12">
        <v>2000</v>
      </c>
      <c r="AN4141">
        <v>9083327</v>
      </c>
      <c r="AO4141">
        <v>3</v>
      </c>
      <c r="AP4141">
        <v>3</v>
      </c>
      <c r="AQ4141">
        <v>2000</v>
      </c>
      <c r="AR4141">
        <f t="shared" si="324"/>
        <v>0</v>
      </c>
      <c r="AV4141" s="4">
        <v>3030168</v>
      </c>
      <c r="AW4141" s="4">
        <v>9144605</v>
      </c>
      <c r="AX4141" s="4" t="s">
        <v>7323</v>
      </c>
      <c r="AY4141" s="4">
        <v>800</v>
      </c>
      <c r="AZ4141" s="4">
        <v>800</v>
      </c>
      <c r="BA4141" s="4">
        <v>0.08</v>
      </c>
      <c r="BB4141" s="7">
        <f>AZ4141+BA4141-AY4141</f>
        <v>8.0000000000040927E-2</v>
      </c>
      <c r="BC4141" s="4" t="s">
        <v>260</v>
      </c>
      <c r="BD4141" s="4">
        <v>12000</v>
      </c>
      <c r="BE4141" s="4" t="s">
        <v>4</v>
      </c>
      <c r="BF4141" s="4" t="s">
        <v>13</v>
      </c>
      <c r="BG4141" s="4" t="s">
        <v>6</v>
      </c>
      <c r="BH4141" s="4" t="s">
        <v>7</v>
      </c>
      <c r="BI4141" t="str">
        <f t="shared" si="325"/>
        <v>B</v>
      </c>
    </row>
    <row r="4142" spans="1:61" ht="15.75" customHeight="1" x14ac:dyDescent="0.2">
      <c r="A4142" s="4">
        <v>2986747</v>
      </c>
      <c r="B4142" s="4">
        <v>5972030</v>
      </c>
      <c r="C4142" s="4" t="s">
        <v>3970</v>
      </c>
      <c r="D4142" s="4">
        <v>700</v>
      </c>
      <c r="E4142" s="4">
        <v>700</v>
      </c>
      <c r="F4142" s="4">
        <v>7.0000000000000007E-2</v>
      </c>
      <c r="G4142" s="7">
        <f>E4142+F4142-D4142</f>
        <v>7.0000000000050022E-2</v>
      </c>
      <c r="H4142" s="4" t="s">
        <v>3972</v>
      </c>
      <c r="I4142" s="4">
        <v>10000</v>
      </c>
      <c r="J4142" s="4" t="s">
        <v>4</v>
      </c>
      <c r="K4142" s="4" t="s">
        <v>8</v>
      </c>
      <c r="L4142" s="4" t="s">
        <v>6</v>
      </c>
      <c r="M4142" s="4" t="s">
        <v>20</v>
      </c>
      <c r="O4142" s="4"/>
      <c r="P4142" s="14">
        <v>9084965</v>
      </c>
      <c r="Q4142" s="12">
        <v>1.7999999999999545</v>
      </c>
      <c r="S4142" s="14">
        <v>8058555</v>
      </c>
      <c r="T4142" s="12">
        <v>-2000</v>
      </c>
      <c r="U4142">
        <f>SUM($T$2:T4142)</f>
        <v>2247100.6599999988</v>
      </c>
      <c r="W4142" s="16">
        <v>8058555</v>
      </c>
      <c r="X4142">
        <v>2247100.6599999988</v>
      </c>
      <c r="Y4142">
        <v>4141</v>
      </c>
      <c r="Z4142" s="18">
        <f t="shared" si="322"/>
        <v>5.3967973231931694</v>
      </c>
      <c r="AA4142" s="18">
        <f t="shared" si="323"/>
        <v>0.9073181419807187</v>
      </c>
      <c r="AB4142" t="str">
        <f t="shared" si="321"/>
        <v>D</v>
      </c>
      <c r="AI4142" s="14">
        <v>9084965</v>
      </c>
      <c r="AJ4142" s="12">
        <v>1.7999999999999545</v>
      </c>
      <c r="AK4142" s="12">
        <v>1.8</v>
      </c>
      <c r="AL4142" s="12">
        <v>2000</v>
      </c>
      <c r="AN4142">
        <v>9084965</v>
      </c>
      <c r="AO4142">
        <v>1.7999999999999545</v>
      </c>
      <c r="AP4142">
        <v>1.8</v>
      </c>
      <c r="AQ4142">
        <v>2000</v>
      </c>
      <c r="AR4142">
        <f t="shared" si="324"/>
        <v>0</v>
      </c>
      <c r="AV4142" s="4">
        <v>2986747</v>
      </c>
      <c r="AW4142" s="4">
        <v>5972030</v>
      </c>
      <c r="AX4142" s="4" t="s">
        <v>3970</v>
      </c>
      <c r="AY4142" s="4">
        <v>700</v>
      </c>
      <c r="AZ4142" s="4">
        <v>700</v>
      </c>
      <c r="BA4142" s="4">
        <v>7.0000000000000007E-2</v>
      </c>
      <c r="BB4142" s="7">
        <f>AZ4142+BA4142-AY4142</f>
        <v>7.0000000000050022E-2</v>
      </c>
      <c r="BC4142" s="4" t="s">
        <v>3972</v>
      </c>
      <c r="BD4142" s="4">
        <v>10000</v>
      </c>
      <c r="BE4142" s="4" t="s">
        <v>4</v>
      </c>
      <c r="BF4142" s="4" t="s">
        <v>8</v>
      </c>
      <c r="BG4142" s="4" t="s">
        <v>6</v>
      </c>
      <c r="BH4142" s="4" t="s">
        <v>20</v>
      </c>
      <c r="BI4142" t="str">
        <f t="shared" si="325"/>
        <v>B</v>
      </c>
    </row>
    <row r="4143" spans="1:61" ht="15.75" customHeight="1" x14ac:dyDescent="0.2">
      <c r="A4143" s="4">
        <v>3027606</v>
      </c>
      <c r="B4143" s="4">
        <v>60996</v>
      </c>
      <c r="C4143" s="4" t="s">
        <v>7128</v>
      </c>
      <c r="D4143" s="4">
        <v>700</v>
      </c>
      <c r="E4143" s="4">
        <v>700</v>
      </c>
      <c r="F4143" s="4">
        <v>7.0000000000000007E-2</v>
      </c>
      <c r="G4143" s="7">
        <f>E4143+F4143-D4143</f>
        <v>7.0000000000050022E-2</v>
      </c>
      <c r="H4143" s="4" t="s">
        <v>2063</v>
      </c>
      <c r="I4143" s="4">
        <v>11000</v>
      </c>
      <c r="J4143" s="4" t="s">
        <v>4</v>
      </c>
      <c r="K4143" s="4" t="s">
        <v>13</v>
      </c>
      <c r="L4143" s="4" t="s">
        <v>6</v>
      </c>
      <c r="M4143" s="4" t="s">
        <v>7</v>
      </c>
      <c r="O4143" s="4"/>
      <c r="P4143" s="14">
        <v>9084993</v>
      </c>
      <c r="Q4143" s="12">
        <v>2.25</v>
      </c>
      <c r="S4143" s="14">
        <v>8073087</v>
      </c>
      <c r="T4143" s="12">
        <v>-2000</v>
      </c>
      <c r="U4143">
        <f>SUM($T$2:T4143)</f>
        <v>2245100.6599999988</v>
      </c>
      <c r="W4143" s="16">
        <v>8073087</v>
      </c>
      <c r="X4143">
        <v>2245100.6599999988</v>
      </c>
      <c r="Y4143">
        <v>4142</v>
      </c>
      <c r="Z4143" s="18">
        <f t="shared" si="322"/>
        <v>5.3919939804508878</v>
      </c>
      <c r="AA4143" s="18">
        <f t="shared" si="323"/>
        <v>0.90753724802804558</v>
      </c>
      <c r="AB4143" t="str">
        <f t="shared" si="321"/>
        <v>D</v>
      </c>
      <c r="AI4143" s="14">
        <v>9084993</v>
      </c>
      <c r="AJ4143" s="12">
        <v>2.25</v>
      </c>
      <c r="AK4143" s="12">
        <v>2.25</v>
      </c>
      <c r="AL4143" s="12">
        <v>1500</v>
      </c>
      <c r="AN4143">
        <v>9084993</v>
      </c>
      <c r="AO4143">
        <v>2.25</v>
      </c>
      <c r="AP4143">
        <v>2.25</v>
      </c>
      <c r="AQ4143">
        <v>1500</v>
      </c>
      <c r="AR4143">
        <f t="shared" si="324"/>
        <v>0</v>
      </c>
      <c r="AV4143" s="4">
        <v>3027606</v>
      </c>
      <c r="AW4143" s="4">
        <v>60996</v>
      </c>
      <c r="AX4143" s="4" t="s">
        <v>7128</v>
      </c>
      <c r="AY4143" s="4">
        <v>700</v>
      </c>
      <c r="AZ4143" s="4">
        <v>700</v>
      </c>
      <c r="BA4143" s="4">
        <v>7.0000000000000007E-2</v>
      </c>
      <c r="BB4143" s="7">
        <f>AZ4143+BA4143-AY4143</f>
        <v>7.0000000000050022E-2</v>
      </c>
      <c r="BC4143" s="4" t="s">
        <v>2063</v>
      </c>
      <c r="BD4143" s="4">
        <v>11000</v>
      </c>
      <c r="BE4143" s="4" t="s">
        <v>4</v>
      </c>
      <c r="BF4143" s="4" t="s">
        <v>13</v>
      </c>
      <c r="BG4143" s="4" t="s">
        <v>6</v>
      </c>
      <c r="BH4143" s="4" t="s">
        <v>7</v>
      </c>
      <c r="BI4143" t="str">
        <f t="shared" si="325"/>
        <v>B</v>
      </c>
    </row>
    <row r="4144" spans="1:61" ht="15.75" customHeight="1" x14ac:dyDescent="0.2">
      <c r="A4144" s="4">
        <v>2947407</v>
      </c>
      <c r="B4144" s="4">
        <v>8640584</v>
      </c>
      <c r="C4144" s="4" t="s">
        <v>326</v>
      </c>
      <c r="D4144" s="4">
        <v>600</v>
      </c>
      <c r="E4144" s="4">
        <v>600</v>
      </c>
      <c r="F4144" s="4">
        <v>0.06</v>
      </c>
      <c r="G4144" s="7">
        <f>E4144+F4144-D4144</f>
        <v>5.999999999994543E-2</v>
      </c>
      <c r="H4144" s="4" t="s">
        <v>327</v>
      </c>
      <c r="I4144" s="4">
        <v>10000</v>
      </c>
      <c r="J4144" s="4" t="s">
        <v>4</v>
      </c>
      <c r="K4144" s="4" t="s">
        <v>13</v>
      </c>
      <c r="L4144" s="4" t="s">
        <v>6</v>
      </c>
      <c r="M4144" s="4" t="s">
        <v>20</v>
      </c>
      <c r="O4144" s="4"/>
      <c r="P4144" s="14">
        <v>9086120</v>
      </c>
      <c r="Q4144" s="12">
        <v>3</v>
      </c>
      <c r="S4144" s="14">
        <v>8085904</v>
      </c>
      <c r="T4144" s="12">
        <v>-2000</v>
      </c>
      <c r="U4144">
        <f>SUM($T$2:T4144)</f>
        <v>2243100.6599999988</v>
      </c>
      <c r="W4144" s="16">
        <v>8085904</v>
      </c>
      <c r="X4144">
        <v>2243100.6599999988</v>
      </c>
      <c r="Y4144">
        <v>4143</v>
      </c>
      <c r="Z4144" s="18">
        <f t="shared" si="322"/>
        <v>5.3871906377086072</v>
      </c>
      <c r="AA4144" s="18">
        <f t="shared" si="323"/>
        <v>0.90775635407537247</v>
      </c>
      <c r="AB4144" t="str">
        <f t="shared" si="321"/>
        <v>D</v>
      </c>
      <c r="AI4144" s="14">
        <v>9086120</v>
      </c>
      <c r="AJ4144" s="12">
        <v>3</v>
      </c>
      <c r="AK4144" s="12">
        <v>3</v>
      </c>
      <c r="AL4144" s="12">
        <v>2000</v>
      </c>
      <c r="AN4144">
        <v>9086120</v>
      </c>
      <c r="AO4144">
        <v>3</v>
      </c>
      <c r="AP4144">
        <v>3</v>
      </c>
      <c r="AQ4144">
        <v>2000</v>
      </c>
      <c r="AR4144">
        <f t="shared" si="324"/>
        <v>0</v>
      </c>
      <c r="AV4144" s="4">
        <v>2947407</v>
      </c>
      <c r="AW4144" s="4">
        <v>8640584</v>
      </c>
      <c r="AX4144" s="4" t="s">
        <v>326</v>
      </c>
      <c r="AY4144" s="4">
        <v>600</v>
      </c>
      <c r="AZ4144" s="4">
        <v>600</v>
      </c>
      <c r="BA4144" s="4">
        <v>0.06</v>
      </c>
      <c r="BB4144" s="7">
        <f>AZ4144+BA4144-AY4144</f>
        <v>5.999999999994543E-2</v>
      </c>
      <c r="BC4144" s="4" t="s">
        <v>327</v>
      </c>
      <c r="BD4144" s="4">
        <v>10000</v>
      </c>
      <c r="BE4144" s="4" t="s">
        <v>4</v>
      </c>
      <c r="BF4144" s="4" t="s">
        <v>13</v>
      </c>
      <c r="BG4144" s="4" t="s">
        <v>6</v>
      </c>
      <c r="BH4144" s="4" t="s">
        <v>20</v>
      </c>
      <c r="BI4144" t="str">
        <f t="shared" si="325"/>
        <v>C</v>
      </c>
    </row>
    <row r="4145" spans="1:61" ht="15.75" customHeight="1" x14ac:dyDescent="0.2">
      <c r="A4145" s="4">
        <v>2948919</v>
      </c>
      <c r="B4145" s="4">
        <v>8919576</v>
      </c>
      <c r="C4145" s="4" t="s">
        <v>484</v>
      </c>
      <c r="D4145" s="4">
        <v>600</v>
      </c>
      <c r="E4145" s="4">
        <v>600</v>
      </c>
      <c r="F4145" s="4">
        <v>0.06</v>
      </c>
      <c r="G4145" s="7">
        <f>E4145+F4145-D4145</f>
        <v>5.999999999994543E-2</v>
      </c>
      <c r="H4145" s="4" t="s">
        <v>485</v>
      </c>
      <c r="I4145" s="4">
        <v>1200</v>
      </c>
      <c r="J4145" s="4" t="s">
        <v>51</v>
      </c>
      <c r="K4145" s="4" t="s">
        <v>13</v>
      </c>
      <c r="M4145" s="4" t="s">
        <v>101</v>
      </c>
      <c r="O4145" s="4"/>
      <c r="P4145" s="14">
        <v>9086183</v>
      </c>
      <c r="Q4145" s="12">
        <v>2.6999999999998181</v>
      </c>
      <c r="S4145" s="14">
        <v>8105189</v>
      </c>
      <c r="T4145" s="12">
        <v>-2000</v>
      </c>
      <c r="U4145">
        <f>SUM($T$2:T4145)</f>
        <v>2241100.6599999988</v>
      </c>
      <c r="W4145" s="16">
        <v>8105189</v>
      </c>
      <c r="X4145">
        <v>2241100.6599999988</v>
      </c>
      <c r="Y4145">
        <v>4144</v>
      </c>
      <c r="Z4145" s="18">
        <f t="shared" si="322"/>
        <v>5.3823872949663256</v>
      </c>
      <c r="AA4145" s="18">
        <f t="shared" si="323"/>
        <v>0.90797546012269936</v>
      </c>
      <c r="AB4145" t="str">
        <f t="shared" si="321"/>
        <v>D</v>
      </c>
      <c r="AI4145" s="14">
        <v>9086183</v>
      </c>
      <c r="AJ4145" s="12">
        <v>2.6999999999998181</v>
      </c>
      <c r="AK4145" s="12">
        <v>2.7</v>
      </c>
      <c r="AL4145" s="12">
        <v>3000</v>
      </c>
      <c r="AN4145">
        <v>9086183</v>
      </c>
      <c r="AO4145">
        <v>2.6999999999998181</v>
      </c>
      <c r="AP4145">
        <v>2.7</v>
      </c>
      <c r="AQ4145">
        <v>3000</v>
      </c>
      <c r="AR4145">
        <f t="shared" si="324"/>
        <v>0</v>
      </c>
      <c r="AV4145" s="4">
        <v>2948919</v>
      </c>
      <c r="AW4145" s="4">
        <v>8919576</v>
      </c>
      <c r="AX4145" s="4" t="s">
        <v>484</v>
      </c>
      <c r="AY4145" s="4">
        <v>600</v>
      </c>
      <c r="AZ4145" s="4">
        <v>600</v>
      </c>
      <c r="BA4145" s="4">
        <v>0.06</v>
      </c>
      <c r="BB4145" s="7">
        <f>AZ4145+BA4145-AY4145</f>
        <v>5.999999999994543E-2</v>
      </c>
      <c r="BC4145" s="4" t="s">
        <v>485</v>
      </c>
      <c r="BD4145" s="4">
        <v>1200</v>
      </c>
      <c r="BE4145" s="4" t="s">
        <v>51</v>
      </c>
      <c r="BF4145" s="4" t="s">
        <v>13</v>
      </c>
      <c r="BH4145" s="4" t="s">
        <v>101</v>
      </c>
      <c r="BI4145" t="str">
        <f t="shared" si="325"/>
        <v>B</v>
      </c>
    </row>
    <row r="4146" spans="1:61" ht="15.75" customHeight="1" x14ac:dyDescent="0.2">
      <c r="A4146" s="4">
        <v>2950102</v>
      </c>
      <c r="B4146" s="4">
        <v>8925484</v>
      </c>
      <c r="C4146" s="4" t="s">
        <v>597</v>
      </c>
      <c r="D4146" s="4">
        <v>600</v>
      </c>
      <c r="E4146" s="4">
        <v>600</v>
      </c>
      <c r="F4146" s="4">
        <v>0.06</v>
      </c>
      <c r="G4146" s="7">
        <f>E4146+F4146-D4146</f>
        <v>5.999999999994543E-2</v>
      </c>
      <c r="H4146" s="4" t="s">
        <v>598</v>
      </c>
      <c r="I4146" s="4">
        <v>7000</v>
      </c>
      <c r="J4146" s="4" t="s">
        <v>51</v>
      </c>
      <c r="K4146" s="4" t="s">
        <v>13</v>
      </c>
      <c r="M4146" s="4" t="s">
        <v>73</v>
      </c>
      <c r="O4146" s="4"/>
      <c r="P4146" s="14">
        <v>9087009</v>
      </c>
      <c r="Q4146" s="12">
        <v>2.5999999999999091</v>
      </c>
      <c r="S4146" s="14">
        <v>8123564</v>
      </c>
      <c r="T4146" s="12">
        <v>-2000</v>
      </c>
      <c r="U4146">
        <f>SUM($T$2:T4146)</f>
        <v>2239100.6599999988</v>
      </c>
      <c r="W4146" s="16">
        <v>8123564</v>
      </c>
      <c r="X4146">
        <v>2239100.6599999988</v>
      </c>
      <c r="Y4146">
        <v>4145</v>
      </c>
      <c r="Z4146" s="18">
        <f t="shared" si="322"/>
        <v>5.3775839522240441</v>
      </c>
      <c r="AA4146" s="18">
        <f t="shared" si="323"/>
        <v>0.90819456617002625</v>
      </c>
      <c r="AB4146" t="str">
        <f t="shared" si="321"/>
        <v>D</v>
      </c>
      <c r="AI4146" s="14">
        <v>9087009</v>
      </c>
      <c r="AJ4146" s="12">
        <v>2.5999999999999091</v>
      </c>
      <c r="AK4146" s="12">
        <v>2.6</v>
      </c>
      <c r="AL4146" s="12">
        <v>2000</v>
      </c>
      <c r="AN4146">
        <v>9087009</v>
      </c>
      <c r="AO4146">
        <v>2.5999999999999091</v>
      </c>
      <c r="AP4146">
        <v>2.6</v>
      </c>
      <c r="AQ4146">
        <v>2000</v>
      </c>
      <c r="AR4146">
        <f t="shared" si="324"/>
        <v>0</v>
      </c>
      <c r="AV4146" s="4">
        <v>2950102</v>
      </c>
      <c r="AW4146" s="4">
        <v>8925484</v>
      </c>
      <c r="AX4146" s="4" t="s">
        <v>597</v>
      </c>
      <c r="AY4146" s="4">
        <v>600</v>
      </c>
      <c r="AZ4146" s="4">
        <v>600</v>
      </c>
      <c r="BA4146" s="4">
        <v>0.06</v>
      </c>
      <c r="BB4146" s="7">
        <f>AZ4146+BA4146-AY4146</f>
        <v>5.999999999994543E-2</v>
      </c>
      <c r="BC4146" s="4" t="s">
        <v>598</v>
      </c>
      <c r="BD4146" s="4">
        <v>7000</v>
      </c>
      <c r="BE4146" s="4" t="s">
        <v>51</v>
      </c>
      <c r="BF4146" s="4" t="s">
        <v>13</v>
      </c>
      <c r="BH4146" s="4" t="s">
        <v>73</v>
      </c>
      <c r="BI4146" t="str">
        <f t="shared" si="325"/>
        <v>B</v>
      </c>
    </row>
    <row r="4147" spans="1:61" ht="15.75" customHeight="1" x14ac:dyDescent="0.2">
      <c r="A4147" s="4">
        <v>2956094</v>
      </c>
      <c r="B4147" s="4">
        <v>8942053</v>
      </c>
      <c r="C4147" s="4" t="s">
        <v>1193</v>
      </c>
      <c r="D4147" s="4">
        <v>600</v>
      </c>
      <c r="E4147" s="4">
        <v>600</v>
      </c>
      <c r="F4147" s="4">
        <v>0.06</v>
      </c>
      <c r="G4147" s="7">
        <f>E4147+F4147-D4147</f>
        <v>5.999999999994543E-2</v>
      </c>
      <c r="H4147" s="4" t="s">
        <v>1194</v>
      </c>
      <c r="I4147" s="4">
        <v>4000</v>
      </c>
      <c r="J4147" s="4" t="s">
        <v>51</v>
      </c>
      <c r="K4147" s="4" t="s">
        <v>13</v>
      </c>
      <c r="M4147" s="4" t="s">
        <v>17</v>
      </c>
      <c r="O4147" s="4"/>
      <c r="P4147" s="14">
        <v>9087471</v>
      </c>
      <c r="Q4147" s="12">
        <v>4.5</v>
      </c>
      <c r="S4147" s="14">
        <v>8138502</v>
      </c>
      <c r="T4147" s="12">
        <v>-2000</v>
      </c>
      <c r="U4147">
        <f>SUM($T$2:T4147)</f>
        <v>2237100.6599999988</v>
      </c>
      <c r="W4147" s="16">
        <v>8138502</v>
      </c>
      <c r="X4147">
        <v>2237100.6599999988</v>
      </c>
      <c r="Y4147">
        <v>4146</v>
      </c>
      <c r="Z4147" s="18">
        <f t="shared" si="322"/>
        <v>5.3727806094817634</v>
      </c>
      <c r="AA4147" s="18">
        <f t="shared" si="323"/>
        <v>0.90841367221735325</v>
      </c>
      <c r="AB4147" t="str">
        <f t="shared" si="321"/>
        <v>D</v>
      </c>
      <c r="AI4147" s="14">
        <v>9087471</v>
      </c>
      <c r="AJ4147" s="12">
        <v>4.5</v>
      </c>
      <c r="AK4147" s="12">
        <v>4.5</v>
      </c>
      <c r="AL4147" s="12">
        <v>3000</v>
      </c>
      <c r="AN4147">
        <v>9087471</v>
      </c>
      <c r="AO4147">
        <v>4.5</v>
      </c>
      <c r="AP4147">
        <v>4.5</v>
      </c>
      <c r="AQ4147">
        <v>3000</v>
      </c>
      <c r="AR4147">
        <f t="shared" si="324"/>
        <v>0</v>
      </c>
      <c r="AV4147" s="4">
        <v>2956094</v>
      </c>
      <c r="AW4147" s="4">
        <v>8942053</v>
      </c>
      <c r="AX4147" s="4" t="s">
        <v>1193</v>
      </c>
      <c r="AY4147" s="4">
        <v>600</v>
      </c>
      <c r="AZ4147" s="4">
        <v>600</v>
      </c>
      <c r="BA4147" s="4">
        <v>0.06</v>
      </c>
      <c r="BB4147" s="7">
        <f>AZ4147+BA4147-AY4147</f>
        <v>5.999999999994543E-2</v>
      </c>
      <c r="BC4147" s="4" t="s">
        <v>1194</v>
      </c>
      <c r="BD4147" s="4">
        <v>4000</v>
      </c>
      <c r="BE4147" s="4" t="s">
        <v>51</v>
      </c>
      <c r="BF4147" s="4" t="s">
        <v>13</v>
      </c>
      <c r="BH4147" s="4" t="s">
        <v>17</v>
      </c>
      <c r="BI4147" t="str">
        <f t="shared" si="325"/>
        <v>B</v>
      </c>
    </row>
    <row r="4148" spans="1:61" ht="15.75" customHeight="1" x14ac:dyDescent="0.2">
      <c r="A4148" s="4">
        <v>2963185</v>
      </c>
      <c r="B4148" s="4">
        <v>30397</v>
      </c>
      <c r="C4148" s="4" t="s">
        <v>1862</v>
      </c>
      <c r="D4148" s="4">
        <v>600</v>
      </c>
      <c r="E4148" s="4">
        <v>600</v>
      </c>
      <c r="F4148" s="4">
        <v>0.06</v>
      </c>
      <c r="G4148" s="7">
        <f>E4148+F4148-D4148</f>
        <v>5.999999999994543E-2</v>
      </c>
      <c r="H4148" s="4" t="s">
        <v>1863</v>
      </c>
      <c r="I4148" s="4">
        <v>8600</v>
      </c>
      <c r="J4148" s="4" t="s">
        <v>4</v>
      </c>
      <c r="K4148" s="4" t="s">
        <v>16</v>
      </c>
      <c r="L4148" s="4" t="s">
        <v>6</v>
      </c>
      <c r="M4148" s="4" t="s">
        <v>173</v>
      </c>
      <c r="O4148" s="4"/>
      <c r="P4148" s="14">
        <v>9087611</v>
      </c>
      <c r="Q4148" s="12">
        <v>3</v>
      </c>
      <c r="S4148" s="14">
        <v>8154861</v>
      </c>
      <c r="T4148" s="12">
        <v>-2000</v>
      </c>
      <c r="U4148">
        <f>SUM($T$2:T4148)</f>
        <v>2235100.6599999988</v>
      </c>
      <c r="W4148" s="16">
        <v>8154861</v>
      </c>
      <c r="X4148">
        <v>2235100.6599999988</v>
      </c>
      <c r="Y4148">
        <v>4147</v>
      </c>
      <c r="Z4148" s="18">
        <f t="shared" si="322"/>
        <v>5.3679772667394818</v>
      </c>
      <c r="AA4148" s="18">
        <f t="shared" si="323"/>
        <v>0.90863277826468014</v>
      </c>
      <c r="AB4148" t="str">
        <f t="shared" si="321"/>
        <v>D</v>
      </c>
      <c r="AI4148" s="14">
        <v>9087611</v>
      </c>
      <c r="AJ4148" s="12">
        <v>3</v>
      </c>
      <c r="AK4148" s="12">
        <v>3</v>
      </c>
      <c r="AL4148" s="12">
        <v>2000</v>
      </c>
      <c r="AN4148">
        <v>9087611</v>
      </c>
      <c r="AO4148">
        <v>3</v>
      </c>
      <c r="AP4148">
        <v>3</v>
      </c>
      <c r="AQ4148">
        <v>2000</v>
      </c>
      <c r="AR4148">
        <f t="shared" si="324"/>
        <v>0</v>
      </c>
      <c r="AV4148" s="4">
        <v>2963185</v>
      </c>
      <c r="AW4148" s="4">
        <v>30397</v>
      </c>
      <c r="AX4148" s="4" t="s">
        <v>1862</v>
      </c>
      <c r="AY4148" s="4">
        <v>600</v>
      </c>
      <c r="AZ4148" s="4">
        <v>600</v>
      </c>
      <c r="BA4148" s="4">
        <v>0.06</v>
      </c>
      <c r="BB4148" s="7">
        <f>AZ4148+BA4148-AY4148</f>
        <v>5.999999999994543E-2</v>
      </c>
      <c r="BC4148" s="4" t="s">
        <v>1863</v>
      </c>
      <c r="BD4148" s="4">
        <v>8600</v>
      </c>
      <c r="BE4148" s="4" t="s">
        <v>4</v>
      </c>
      <c r="BF4148" s="4" t="s">
        <v>16</v>
      </c>
      <c r="BG4148" s="4" t="s">
        <v>6</v>
      </c>
      <c r="BH4148" s="4" t="s">
        <v>173</v>
      </c>
      <c r="BI4148" t="str">
        <f t="shared" si="325"/>
        <v>B</v>
      </c>
    </row>
    <row r="4149" spans="1:61" ht="15.75" customHeight="1" x14ac:dyDescent="0.2">
      <c r="A4149" s="4">
        <v>2983940</v>
      </c>
      <c r="B4149" s="4">
        <v>320568</v>
      </c>
      <c r="C4149" s="4" t="s">
        <v>3668</v>
      </c>
      <c r="D4149" s="4">
        <v>600</v>
      </c>
      <c r="E4149" s="4">
        <v>600</v>
      </c>
      <c r="F4149" s="4">
        <v>0.06</v>
      </c>
      <c r="G4149" s="7">
        <f>E4149+F4149-D4149</f>
        <v>5.999999999994543E-2</v>
      </c>
      <c r="H4149" s="4" t="s">
        <v>3669</v>
      </c>
      <c r="I4149" s="4">
        <v>10000</v>
      </c>
      <c r="J4149" s="4" t="s">
        <v>4</v>
      </c>
      <c r="K4149" s="4" t="s">
        <v>13</v>
      </c>
      <c r="L4149" s="4" t="s">
        <v>9</v>
      </c>
      <c r="M4149" s="4" t="s">
        <v>25</v>
      </c>
      <c r="O4149" s="4"/>
      <c r="P4149" s="14">
        <v>9087709</v>
      </c>
      <c r="Q4149" s="12">
        <v>1111.5</v>
      </c>
      <c r="S4149" s="14">
        <v>8205233</v>
      </c>
      <c r="T4149" s="12">
        <v>-2000</v>
      </c>
      <c r="U4149">
        <f>SUM($T$2:T4149)</f>
        <v>2233100.6599999988</v>
      </c>
      <c r="W4149" s="16">
        <v>8205233</v>
      </c>
      <c r="X4149">
        <v>2233100.6599999988</v>
      </c>
      <c r="Y4149">
        <v>4148</v>
      </c>
      <c r="Z4149" s="18">
        <f t="shared" si="322"/>
        <v>5.3631739239972003</v>
      </c>
      <c r="AA4149" s="18">
        <f t="shared" si="323"/>
        <v>0.90885188431200703</v>
      </c>
      <c r="AB4149" t="str">
        <f t="shared" ref="AB4149:AB4212" si="326">IF(VLOOKUP(W4149,$AN$1:$AR$4565,5,FALSE)=1,"C","D")</f>
        <v>D</v>
      </c>
      <c r="AI4149" s="14">
        <v>9087709</v>
      </c>
      <c r="AJ4149" s="12">
        <v>1111.5</v>
      </c>
      <c r="AK4149" s="12">
        <v>1111.5</v>
      </c>
      <c r="AL4149" s="12">
        <v>1500</v>
      </c>
      <c r="AN4149">
        <v>9087709</v>
      </c>
      <c r="AO4149">
        <v>1111.5</v>
      </c>
      <c r="AP4149">
        <v>1111.5</v>
      </c>
      <c r="AQ4149">
        <v>1500</v>
      </c>
      <c r="AR4149">
        <f t="shared" si="324"/>
        <v>0</v>
      </c>
      <c r="AV4149" s="4">
        <v>2983940</v>
      </c>
      <c r="AW4149" s="4">
        <v>320568</v>
      </c>
      <c r="AX4149" s="4" t="s">
        <v>3668</v>
      </c>
      <c r="AY4149" s="4">
        <v>600</v>
      </c>
      <c r="AZ4149" s="4">
        <v>600</v>
      </c>
      <c r="BA4149" s="4">
        <v>0.06</v>
      </c>
      <c r="BB4149" s="7">
        <f>AZ4149+BA4149-AY4149</f>
        <v>5.999999999994543E-2</v>
      </c>
      <c r="BC4149" s="4" t="s">
        <v>3669</v>
      </c>
      <c r="BD4149" s="4">
        <v>10000</v>
      </c>
      <c r="BE4149" s="4" t="s">
        <v>4</v>
      </c>
      <c r="BF4149" s="4" t="s">
        <v>13</v>
      </c>
      <c r="BG4149" s="4" t="s">
        <v>9</v>
      </c>
      <c r="BH4149" s="4" t="s">
        <v>25</v>
      </c>
      <c r="BI4149" t="str">
        <f t="shared" si="325"/>
        <v>C</v>
      </c>
    </row>
    <row r="4150" spans="1:61" ht="15.75" customHeight="1" x14ac:dyDescent="0.2">
      <c r="A4150" s="4">
        <v>2987167</v>
      </c>
      <c r="B4150" s="4">
        <v>9027775</v>
      </c>
      <c r="C4150" s="4" t="s">
        <v>3992</v>
      </c>
      <c r="D4150" s="4">
        <v>600</v>
      </c>
      <c r="E4150" s="4">
        <v>600</v>
      </c>
      <c r="F4150" s="4">
        <v>0.06</v>
      </c>
      <c r="G4150" s="7">
        <f>E4150+F4150-D4150</f>
        <v>5.999999999994543E-2</v>
      </c>
      <c r="H4150" s="4" t="s">
        <v>3993</v>
      </c>
      <c r="I4150" s="4">
        <v>4000</v>
      </c>
      <c r="J4150" s="4" t="s">
        <v>51</v>
      </c>
      <c r="K4150" s="4" t="s">
        <v>13</v>
      </c>
      <c r="M4150" s="4" t="s">
        <v>64</v>
      </c>
      <c r="O4150" s="4"/>
      <c r="P4150" s="14">
        <v>9087835</v>
      </c>
      <c r="Q4150" s="12">
        <v>3.3000000000001819</v>
      </c>
      <c r="S4150" s="14">
        <v>8218512</v>
      </c>
      <c r="T4150" s="12">
        <v>-2000</v>
      </c>
      <c r="U4150">
        <f>SUM($T$2:T4150)</f>
        <v>2231100.6599999988</v>
      </c>
      <c r="W4150" s="16">
        <v>8218512</v>
      </c>
      <c r="X4150">
        <v>2231100.6599999988</v>
      </c>
      <c r="Y4150">
        <v>4149</v>
      </c>
      <c r="Z4150" s="18">
        <f t="shared" si="322"/>
        <v>5.3583705812549196</v>
      </c>
      <c r="AA4150" s="18">
        <f t="shared" si="323"/>
        <v>0.90907099035933392</v>
      </c>
      <c r="AB4150" t="str">
        <f t="shared" si="326"/>
        <v>D</v>
      </c>
      <c r="AI4150" s="14">
        <v>9087835</v>
      </c>
      <c r="AJ4150" s="12">
        <v>3.3000000000001819</v>
      </c>
      <c r="AK4150" s="12">
        <v>3.3</v>
      </c>
      <c r="AL4150" s="12">
        <v>3000</v>
      </c>
      <c r="AN4150">
        <v>9087835</v>
      </c>
      <c r="AO4150">
        <v>3.3000000000001819</v>
      </c>
      <c r="AP4150">
        <v>3.3</v>
      </c>
      <c r="AQ4150">
        <v>3000</v>
      </c>
      <c r="AR4150">
        <f t="shared" si="324"/>
        <v>0</v>
      </c>
      <c r="AV4150" s="4">
        <v>2987167</v>
      </c>
      <c r="AW4150" s="4">
        <v>9027775</v>
      </c>
      <c r="AX4150" s="4" t="s">
        <v>3992</v>
      </c>
      <c r="AY4150" s="4">
        <v>600</v>
      </c>
      <c r="AZ4150" s="4">
        <v>600</v>
      </c>
      <c r="BA4150" s="4">
        <v>0.06</v>
      </c>
      <c r="BB4150" s="7">
        <f>AZ4150+BA4150-AY4150</f>
        <v>5.999999999994543E-2</v>
      </c>
      <c r="BC4150" s="4" t="s">
        <v>3993</v>
      </c>
      <c r="BD4150" s="4">
        <v>4000</v>
      </c>
      <c r="BE4150" s="4" t="s">
        <v>51</v>
      </c>
      <c r="BF4150" s="4" t="s">
        <v>13</v>
      </c>
      <c r="BH4150" s="4" t="s">
        <v>64</v>
      </c>
      <c r="BI4150" t="str">
        <f t="shared" si="325"/>
        <v>B</v>
      </c>
    </row>
    <row r="4151" spans="1:61" ht="15.75" customHeight="1" x14ac:dyDescent="0.2">
      <c r="A4151" s="4">
        <v>2993614</v>
      </c>
      <c r="B4151" s="4">
        <v>9044295</v>
      </c>
      <c r="C4151" s="4" t="s">
        <v>4533</v>
      </c>
      <c r="D4151" s="4">
        <v>600</v>
      </c>
      <c r="E4151" s="4">
        <v>600</v>
      </c>
      <c r="F4151" s="4">
        <v>0.06</v>
      </c>
      <c r="G4151" s="7">
        <f>E4151+F4151-D4151</f>
        <v>5.999999999994543E-2</v>
      </c>
      <c r="H4151" s="4" t="s">
        <v>447</v>
      </c>
      <c r="I4151" s="4">
        <v>3000</v>
      </c>
      <c r="J4151" s="4" t="s">
        <v>72</v>
      </c>
      <c r="K4151" s="4" t="s">
        <v>13</v>
      </c>
      <c r="M4151" s="4" t="s">
        <v>64</v>
      </c>
      <c r="O4151" s="4"/>
      <c r="P4151" s="14">
        <v>9087954</v>
      </c>
      <c r="Q4151" s="12">
        <v>0.5</v>
      </c>
      <c r="S4151" s="14">
        <v>8227661</v>
      </c>
      <c r="T4151" s="12">
        <v>-2000</v>
      </c>
      <c r="U4151">
        <f>SUM($T$2:T4151)</f>
        <v>2229100.6599999988</v>
      </c>
      <c r="W4151" s="16">
        <v>8227661</v>
      </c>
      <c r="X4151">
        <v>2229100.6599999988</v>
      </c>
      <c r="Y4151">
        <v>4150</v>
      </c>
      <c r="Z4151" s="18">
        <f t="shared" si="322"/>
        <v>5.353567238512638</v>
      </c>
      <c r="AA4151" s="18">
        <f t="shared" si="323"/>
        <v>0.90929009640666081</v>
      </c>
      <c r="AB4151" t="str">
        <f t="shared" si="326"/>
        <v>D</v>
      </c>
      <c r="AI4151" s="14">
        <v>9087954</v>
      </c>
      <c r="AJ4151" s="12">
        <v>0.5</v>
      </c>
      <c r="AK4151" s="12">
        <v>0.5</v>
      </c>
      <c r="AL4151" s="12">
        <v>1000</v>
      </c>
      <c r="AN4151">
        <v>9087954</v>
      </c>
      <c r="AO4151">
        <v>0.5</v>
      </c>
      <c r="AP4151">
        <v>0.5</v>
      </c>
      <c r="AQ4151">
        <v>1000</v>
      </c>
      <c r="AR4151">
        <f t="shared" si="324"/>
        <v>0</v>
      </c>
      <c r="AV4151" s="4">
        <v>2993614</v>
      </c>
      <c r="AW4151" s="4">
        <v>9044295</v>
      </c>
      <c r="AX4151" s="4" t="s">
        <v>4533</v>
      </c>
      <c r="AY4151" s="4">
        <v>600</v>
      </c>
      <c r="AZ4151" s="4">
        <v>600</v>
      </c>
      <c r="BA4151" s="4">
        <v>0.06</v>
      </c>
      <c r="BB4151" s="7">
        <f>AZ4151+BA4151-AY4151</f>
        <v>5.999999999994543E-2</v>
      </c>
      <c r="BC4151" s="4" t="s">
        <v>447</v>
      </c>
      <c r="BD4151" s="4">
        <v>3000</v>
      </c>
      <c r="BE4151" s="4" t="s">
        <v>72</v>
      </c>
      <c r="BF4151" s="4" t="s">
        <v>13</v>
      </c>
      <c r="BH4151" s="4" t="s">
        <v>64</v>
      </c>
      <c r="BI4151" t="str">
        <f t="shared" si="325"/>
        <v>B</v>
      </c>
    </row>
    <row r="4152" spans="1:61" ht="15.75" customHeight="1" x14ac:dyDescent="0.2">
      <c r="A4152" s="4">
        <v>2999074</v>
      </c>
      <c r="B4152" s="4">
        <v>1850430</v>
      </c>
      <c r="C4152" s="4" t="s">
        <v>5012</v>
      </c>
      <c r="D4152" s="4">
        <v>600</v>
      </c>
      <c r="E4152" s="4">
        <v>600</v>
      </c>
      <c r="F4152" s="4">
        <v>0.06</v>
      </c>
      <c r="G4152" s="7">
        <f>E4152+F4152-D4152</f>
        <v>5.999999999994543E-2</v>
      </c>
      <c r="H4152" s="4" t="s">
        <v>5013</v>
      </c>
      <c r="I4152" s="4">
        <v>8000</v>
      </c>
      <c r="J4152" s="4" t="s">
        <v>4</v>
      </c>
      <c r="K4152" s="4" t="s">
        <v>16</v>
      </c>
      <c r="L4152" s="4" t="s">
        <v>201</v>
      </c>
      <c r="M4152" s="4" t="s">
        <v>20</v>
      </c>
      <c r="O4152" s="4"/>
      <c r="P4152" s="14">
        <v>9088500</v>
      </c>
      <c r="Q4152" s="12">
        <v>4.5</v>
      </c>
      <c r="S4152" s="14">
        <v>8257411</v>
      </c>
      <c r="T4152" s="12">
        <v>-2000</v>
      </c>
      <c r="U4152">
        <f>SUM($T$2:T4152)</f>
        <v>2227100.6599999988</v>
      </c>
      <c r="W4152" s="16">
        <v>8257411</v>
      </c>
      <c r="X4152">
        <v>2227100.6599999988</v>
      </c>
      <c r="Y4152">
        <v>4151</v>
      </c>
      <c r="Z4152" s="18">
        <f t="shared" si="322"/>
        <v>5.3487638957703574</v>
      </c>
      <c r="AA4152" s="18">
        <f t="shared" si="323"/>
        <v>0.9095092024539877</v>
      </c>
      <c r="AB4152" t="str">
        <f t="shared" si="326"/>
        <v>D</v>
      </c>
      <c r="AI4152" s="14">
        <v>9088500</v>
      </c>
      <c r="AJ4152" s="12">
        <v>4.5</v>
      </c>
      <c r="AK4152" s="12">
        <v>4.5</v>
      </c>
      <c r="AL4152" s="12">
        <v>3000</v>
      </c>
      <c r="AN4152">
        <v>9088500</v>
      </c>
      <c r="AO4152">
        <v>4.5</v>
      </c>
      <c r="AP4152">
        <v>4.5</v>
      </c>
      <c r="AQ4152">
        <v>3000</v>
      </c>
      <c r="AR4152">
        <f t="shared" si="324"/>
        <v>0</v>
      </c>
      <c r="AV4152" s="4">
        <v>2999074</v>
      </c>
      <c r="AW4152" s="4">
        <v>1850430</v>
      </c>
      <c r="AX4152" s="4" t="s">
        <v>5012</v>
      </c>
      <c r="AY4152" s="4">
        <v>600</v>
      </c>
      <c r="AZ4152" s="4">
        <v>600</v>
      </c>
      <c r="BA4152" s="4">
        <v>0.06</v>
      </c>
      <c r="BB4152" s="7">
        <f>AZ4152+BA4152-AY4152</f>
        <v>5.999999999994543E-2</v>
      </c>
      <c r="BC4152" s="4" t="s">
        <v>5013</v>
      </c>
      <c r="BD4152" s="4">
        <v>8000</v>
      </c>
      <c r="BE4152" s="4" t="s">
        <v>4</v>
      </c>
      <c r="BF4152" s="4" t="s">
        <v>16</v>
      </c>
      <c r="BG4152" s="4" t="s">
        <v>201</v>
      </c>
      <c r="BH4152" s="4" t="s">
        <v>20</v>
      </c>
      <c r="BI4152" t="str">
        <f t="shared" si="325"/>
        <v>C</v>
      </c>
    </row>
    <row r="4153" spans="1:61" ht="15.75" customHeight="1" x14ac:dyDescent="0.2">
      <c r="A4153" s="4">
        <v>3000355</v>
      </c>
      <c r="B4153" s="4">
        <v>9062607</v>
      </c>
      <c r="C4153" s="4" t="s">
        <v>5110</v>
      </c>
      <c r="D4153" s="4">
        <v>600</v>
      </c>
      <c r="E4153" s="4">
        <v>600</v>
      </c>
      <c r="F4153" s="4">
        <v>0.06</v>
      </c>
      <c r="G4153" s="7">
        <f>E4153+F4153-D4153</f>
        <v>5.999999999994543E-2</v>
      </c>
      <c r="H4153" s="4" t="s">
        <v>5111</v>
      </c>
      <c r="I4153" s="4">
        <v>4000</v>
      </c>
      <c r="J4153" s="4" t="s">
        <v>4</v>
      </c>
      <c r="K4153" s="4" t="s">
        <v>13</v>
      </c>
      <c r="L4153" s="4" t="s">
        <v>6</v>
      </c>
      <c r="M4153" s="4" t="s">
        <v>73</v>
      </c>
      <c r="O4153" s="4"/>
      <c r="P4153" s="14">
        <v>9088626</v>
      </c>
      <c r="Q4153" s="12">
        <v>-700</v>
      </c>
      <c r="S4153" s="14">
        <v>8314699</v>
      </c>
      <c r="T4153" s="12">
        <v>-2000</v>
      </c>
      <c r="U4153">
        <f>SUM($T$2:T4153)</f>
        <v>2225100.6599999988</v>
      </c>
      <c r="W4153" s="16">
        <v>8314699</v>
      </c>
      <c r="X4153">
        <v>2225100.6599999988</v>
      </c>
      <c r="Y4153">
        <v>4152</v>
      </c>
      <c r="Z4153" s="18">
        <f t="shared" si="322"/>
        <v>5.3439605530280758</v>
      </c>
      <c r="AA4153" s="18">
        <f t="shared" si="323"/>
        <v>0.90972830850131459</v>
      </c>
      <c r="AB4153" t="str">
        <f t="shared" si="326"/>
        <v>D</v>
      </c>
      <c r="AI4153" s="14">
        <v>9088626</v>
      </c>
      <c r="AJ4153" s="12">
        <v>-700</v>
      </c>
      <c r="AK4153" s="12">
        <v>0</v>
      </c>
      <c r="AL4153" s="12">
        <v>0</v>
      </c>
      <c r="AN4153">
        <v>9088626</v>
      </c>
      <c r="AO4153">
        <v>-700</v>
      </c>
      <c r="AP4153">
        <v>0</v>
      </c>
      <c r="AQ4153">
        <v>0</v>
      </c>
      <c r="AR4153">
        <f t="shared" si="324"/>
        <v>0</v>
      </c>
      <c r="AV4153" s="4">
        <v>3000355</v>
      </c>
      <c r="AW4153" s="4">
        <v>9062607</v>
      </c>
      <c r="AX4153" s="4" t="s">
        <v>5110</v>
      </c>
      <c r="AY4153" s="4">
        <v>600</v>
      </c>
      <c r="AZ4153" s="4">
        <v>600</v>
      </c>
      <c r="BA4153" s="4">
        <v>0.06</v>
      </c>
      <c r="BB4153" s="7">
        <f>AZ4153+BA4153-AY4153</f>
        <v>5.999999999994543E-2</v>
      </c>
      <c r="BC4153" s="4" t="s">
        <v>5111</v>
      </c>
      <c r="BD4153" s="4">
        <v>4000</v>
      </c>
      <c r="BE4153" s="4" t="s">
        <v>4</v>
      </c>
      <c r="BF4153" s="4" t="s">
        <v>13</v>
      </c>
      <c r="BG4153" s="4" t="s">
        <v>6</v>
      </c>
      <c r="BH4153" s="4" t="s">
        <v>73</v>
      </c>
      <c r="BI4153" t="str">
        <f t="shared" si="325"/>
        <v>B</v>
      </c>
    </row>
    <row r="4154" spans="1:61" ht="15.75" customHeight="1" x14ac:dyDescent="0.2">
      <c r="A4154" s="4">
        <v>3003428</v>
      </c>
      <c r="B4154" s="4">
        <v>9072890</v>
      </c>
      <c r="C4154" s="4" t="s">
        <v>5377</v>
      </c>
      <c r="D4154" s="4">
        <v>600</v>
      </c>
      <c r="E4154" s="4">
        <v>600</v>
      </c>
      <c r="F4154" s="4">
        <v>0.06</v>
      </c>
      <c r="G4154" s="7">
        <f>E4154+F4154-D4154</f>
        <v>5.999999999994543E-2</v>
      </c>
      <c r="H4154" s="4" t="s">
        <v>5378</v>
      </c>
      <c r="I4154" s="4">
        <v>3000</v>
      </c>
      <c r="J4154" s="4" t="s">
        <v>32</v>
      </c>
      <c r="K4154" s="4" t="s">
        <v>13</v>
      </c>
      <c r="M4154" s="4" t="s">
        <v>7</v>
      </c>
      <c r="O4154" s="4"/>
      <c r="P4154" s="14">
        <v>9088990</v>
      </c>
      <c r="Q4154" s="12">
        <v>-3000</v>
      </c>
      <c r="S4154" s="14">
        <v>8377671</v>
      </c>
      <c r="T4154" s="12">
        <v>-2000</v>
      </c>
      <c r="U4154">
        <f>SUM($T$2:T4154)</f>
        <v>2223100.6599999988</v>
      </c>
      <c r="W4154" s="16">
        <v>8377671</v>
      </c>
      <c r="X4154">
        <v>2223100.6599999988</v>
      </c>
      <c r="Y4154">
        <v>4153</v>
      </c>
      <c r="Z4154" s="18">
        <f t="shared" si="322"/>
        <v>5.3391572102857943</v>
      </c>
      <c r="AA4154" s="18">
        <f t="shared" si="323"/>
        <v>0.90994741454864159</v>
      </c>
      <c r="AB4154" t="str">
        <f t="shared" si="326"/>
        <v>D</v>
      </c>
      <c r="AI4154" s="14">
        <v>9088990</v>
      </c>
      <c r="AJ4154" s="12">
        <v>-3000</v>
      </c>
      <c r="AK4154" s="12">
        <v>0</v>
      </c>
      <c r="AL4154" s="12">
        <v>0</v>
      </c>
      <c r="AN4154">
        <v>9088990</v>
      </c>
      <c r="AO4154">
        <v>-3000</v>
      </c>
      <c r="AP4154">
        <v>0</v>
      </c>
      <c r="AQ4154">
        <v>0</v>
      </c>
      <c r="AR4154">
        <f t="shared" si="324"/>
        <v>0</v>
      </c>
      <c r="AV4154" s="4">
        <v>3003428</v>
      </c>
      <c r="AW4154" s="4">
        <v>9072890</v>
      </c>
      <c r="AX4154" s="4" t="s">
        <v>5377</v>
      </c>
      <c r="AY4154" s="4">
        <v>600</v>
      </c>
      <c r="AZ4154" s="4">
        <v>600</v>
      </c>
      <c r="BA4154" s="4">
        <v>0.06</v>
      </c>
      <c r="BB4154" s="7">
        <f>AZ4154+BA4154-AY4154</f>
        <v>5.999999999994543E-2</v>
      </c>
      <c r="BC4154" s="4" t="s">
        <v>5378</v>
      </c>
      <c r="BD4154" s="4">
        <v>3000</v>
      </c>
      <c r="BE4154" s="4" t="s">
        <v>32</v>
      </c>
      <c r="BF4154" s="4" t="s">
        <v>13</v>
      </c>
      <c r="BH4154" s="4" t="s">
        <v>7</v>
      </c>
      <c r="BI4154" t="str">
        <f t="shared" si="325"/>
        <v>B</v>
      </c>
    </row>
    <row r="4155" spans="1:61" ht="15.75" customHeight="1" x14ac:dyDescent="0.2">
      <c r="A4155" s="4">
        <v>3033521</v>
      </c>
      <c r="B4155" s="4">
        <v>9156071</v>
      </c>
      <c r="C4155" s="4" t="s">
        <v>7591</v>
      </c>
      <c r="D4155" s="4">
        <v>600</v>
      </c>
      <c r="E4155" s="4">
        <v>600</v>
      </c>
      <c r="F4155" s="4">
        <v>0.06</v>
      </c>
      <c r="G4155" s="7">
        <f>E4155+F4155-D4155</f>
        <v>5.999999999994543E-2</v>
      </c>
      <c r="H4155" s="4" t="s">
        <v>5111</v>
      </c>
      <c r="I4155" s="4">
        <v>10000</v>
      </c>
      <c r="J4155" s="4" t="s">
        <v>32</v>
      </c>
      <c r="K4155" s="4" t="s">
        <v>13</v>
      </c>
      <c r="M4155" s="4" t="s">
        <v>12</v>
      </c>
      <c r="O4155" s="4"/>
      <c r="P4155" s="14">
        <v>9089081</v>
      </c>
      <c r="Q4155" s="12">
        <v>5.0000000000011369E-2</v>
      </c>
      <c r="S4155" s="14">
        <v>8402675</v>
      </c>
      <c r="T4155" s="12">
        <v>-2000</v>
      </c>
      <c r="U4155">
        <f>SUM($T$2:T4155)</f>
        <v>2221100.6599999988</v>
      </c>
      <c r="W4155" s="16">
        <v>8402675</v>
      </c>
      <c r="X4155">
        <v>2221100.6599999988</v>
      </c>
      <c r="Y4155">
        <v>4154</v>
      </c>
      <c r="Z4155" s="18">
        <f t="shared" si="322"/>
        <v>5.3343538675435136</v>
      </c>
      <c r="AA4155" s="18">
        <f t="shared" si="323"/>
        <v>0.91016652059596848</v>
      </c>
      <c r="AB4155" t="str">
        <f t="shared" si="326"/>
        <v>D</v>
      </c>
      <c r="AI4155" s="14">
        <v>9089081</v>
      </c>
      <c r="AJ4155" s="12">
        <v>5.0000000000011369E-2</v>
      </c>
      <c r="AK4155" s="12">
        <v>0.05</v>
      </c>
      <c r="AL4155" s="12">
        <v>500</v>
      </c>
      <c r="AN4155">
        <v>9089081</v>
      </c>
      <c r="AO4155">
        <v>5.0000000000011369E-2</v>
      </c>
      <c r="AP4155">
        <v>0.05</v>
      </c>
      <c r="AQ4155">
        <v>500</v>
      </c>
      <c r="AR4155">
        <f t="shared" si="324"/>
        <v>0</v>
      </c>
      <c r="AV4155" s="4">
        <v>3033521</v>
      </c>
      <c r="AW4155" s="4">
        <v>9156071</v>
      </c>
      <c r="AX4155" s="4" t="s">
        <v>7591</v>
      </c>
      <c r="AY4155" s="4">
        <v>600</v>
      </c>
      <c r="AZ4155" s="4">
        <v>600</v>
      </c>
      <c r="BA4155" s="4">
        <v>0.06</v>
      </c>
      <c r="BB4155" s="7">
        <f>AZ4155+BA4155-AY4155</f>
        <v>5.999999999994543E-2</v>
      </c>
      <c r="BC4155" s="4" t="s">
        <v>5111</v>
      </c>
      <c r="BD4155" s="4">
        <v>10000</v>
      </c>
      <c r="BE4155" s="4" t="s">
        <v>32</v>
      </c>
      <c r="BF4155" s="4" t="s">
        <v>13</v>
      </c>
      <c r="BH4155" s="4" t="s">
        <v>12</v>
      </c>
      <c r="BI4155" t="str">
        <f t="shared" si="325"/>
        <v>B</v>
      </c>
    </row>
    <row r="4156" spans="1:61" ht="15.75" customHeight="1" x14ac:dyDescent="0.2">
      <c r="A4156" s="4">
        <v>3043811</v>
      </c>
      <c r="B4156" s="4">
        <v>4612868</v>
      </c>
      <c r="C4156" s="4" t="s">
        <v>8335</v>
      </c>
      <c r="D4156" s="4">
        <v>600</v>
      </c>
      <c r="E4156" s="4">
        <v>600</v>
      </c>
      <c r="F4156" s="4">
        <v>0.06</v>
      </c>
      <c r="G4156" s="7">
        <f>E4156+F4156-D4156</f>
        <v>5.999999999994543E-2</v>
      </c>
      <c r="H4156" s="4" t="s">
        <v>5089</v>
      </c>
      <c r="I4156" s="4">
        <v>14000</v>
      </c>
      <c r="J4156" s="4" t="s">
        <v>51</v>
      </c>
      <c r="K4156" s="4" t="s">
        <v>13</v>
      </c>
      <c r="M4156" s="4" t="s">
        <v>186</v>
      </c>
      <c r="O4156" s="4"/>
      <c r="P4156" s="14">
        <v>9089711</v>
      </c>
      <c r="Q4156" s="12">
        <v>310.75000000000006</v>
      </c>
      <c r="S4156" s="14">
        <v>8546112</v>
      </c>
      <c r="T4156" s="12">
        <v>-2000</v>
      </c>
      <c r="U4156">
        <f>SUM($T$2:T4156)</f>
        <v>2219100.6599999988</v>
      </c>
      <c r="W4156" s="16">
        <v>8546112</v>
      </c>
      <c r="X4156">
        <v>2219100.6599999988</v>
      </c>
      <c r="Y4156">
        <v>4155</v>
      </c>
      <c r="Z4156" s="18">
        <f t="shared" si="322"/>
        <v>5.329550524801232</v>
      </c>
      <c r="AA4156" s="18">
        <f t="shared" si="323"/>
        <v>0.91038562664329536</v>
      </c>
      <c r="AB4156" t="str">
        <f t="shared" si="326"/>
        <v>D</v>
      </c>
      <c r="AI4156" s="14">
        <v>9089711</v>
      </c>
      <c r="AJ4156" s="12">
        <v>310.75000000000006</v>
      </c>
      <c r="AK4156" s="12">
        <v>310.75</v>
      </c>
      <c r="AL4156" s="12">
        <v>3050</v>
      </c>
      <c r="AN4156">
        <v>9089711</v>
      </c>
      <c r="AO4156">
        <v>310.75000000000006</v>
      </c>
      <c r="AP4156">
        <v>310.75</v>
      </c>
      <c r="AQ4156">
        <v>3050</v>
      </c>
      <c r="AR4156">
        <f t="shared" si="324"/>
        <v>0</v>
      </c>
      <c r="AV4156" s="4">
        <v>3043811</v>
      </c>
      <c r="AW4156" s="4">
        <v>4612868</v>
      </c>
      <c r="AX4156" s="4" t="s">
        <v>8335</v>
      </c>
      <c r="AY4156" s="4">
        <v>600</v>
      </c>
      <c r="AZ4156" s="4">
        <v>600</v>
      </c>
      <c r="BA4156" s="4">
        <v>0.06</v>
      </c>
      <c r="BB4156" s="7">
        <f>AZ4156+BA4156-AY4156</f>
        <v>5.999999999994543E-2</v>
      </c>
      <c r="BC4156" s="4" t="s">
        <v>5089</v>
      </c>
      <c r="BD4156" s="4">
        <v>14000</v>
      </c>
      <c r="BE4156" s="4" t="s">
        <v>51</v>
      </c>
      <c r="BF4156" s="4" t="s">
        <v>13</v>
      </c>
      <c r="BH4156" s="4" t="s">
        <v>186</v>
      </c>
      <c r="BI4156" t="str">
        <f t="shared" si="325"/>
        <v>B</v>
      </c>
    </row>
    <row r="4157" spans="1:61" ht="15.75" customHeight="1" x14ac:dyDescent="0.2">
      <c r="A4157" s="4">
        <v>2945139</v>
      </c>
      <c r="B4157" s="4">
        <v>550445</v>
      </c>
      <c r="C4157" s="4" t="s">
        <v>92</v>
      </c>
      <c r="D4157" s="4">
        <v>500</v>
      </c>
      <c r="E4157" s="4">
        <v>500</v>
      </c>
      <c r="F4157" s="4">
        <v>0.05</v>
      </c>
      <c r="G4157" s="7">
        <f>E4157+F4157-D4157</f>
        <v>5.0000000000011369E-2</v>
      </c>
      <c r="H4157" s="4" t="s">
        <v>93</v>
      </c>
      <c r="I4157" s="4">
        <v>21000</v>
      </c>
      <c r="J4157" s="4" t="s">
        <v>4</v>
      </c>
      <c r="K4157" s="4" t="s">
        <v>8</v>
      </c>
      <c r="L4157" s="4" t="s">
        <v>6</v>
      </c>
      <c r="M4157" s="4" t="s">
        <v>7</v>
      </c>
      <c r="O4157" s="4"/>
      <c r="P4157" s="14">
        <v>9089956</v>
      </c>
      <c r="Q4157" s="12">
        <v>133.5</v>
      </c>
      <c r="S4157" s="14">
        <v>8596659</v>
      </c>
      <c r="T4157" s="12">
        <v>-2000</v>
      </c>
      <c r="U4157">
        <f>SUM($T$2:T4157)</f>
        <v>2217100.6599999988</v>
      </c>
      <c r="W4157" s="16">
        <v>8596659</v>
      </c>
      <c r="X4157">
        <v>2217100.6599999988</v>
      </c>
      <c r="Y4157">
        <v>4156</v>
      </c>
      <c r="Z4157" s="18">
        <f t="shared" si="322"/>
        <v>5.3247471820589514</v>
      </c>
      <c r="AA4157" s="18">
        <f t="shared" si="323"/>
        <v>0.91060473269062225</v>
      </c>
      <c r="AB4157" t="str">
        <f t="shared" si="326"/>
        <v>D</v>
      </c>
      <c r="AI4157" s="14">
        <v>9089956</v>
      </c>
      <c r="AJ4157" s="12">
        <v>133.5</v>
      </c>
      <c r="AK4157" s="12">
        <v>133.5</v>
      </c>
      <c r="AL4157" s="12">
        <v>2000</v>
      </c>
      <c r="AN4157">
        <v>9089956</v>
      </c>
      <c r="AO4157">
        <v>133.5</v>
      </c>
      <c r="AP4157">
        <v>133.5</v>
      </c>
      <c r="AQ4157">
        <v>2000</v>
      </c>
      <c r="AR4157">
        <f t="shared" si="324"/>
        <v>0</v>
      </c>
      <c r="AV4157" s="4">
        <v>2945139</v>
      </c>
      <c r="AW4157" s="4">
        <v>550445</v>
      </c>
      <c r="AX4157" s="4" t="s">
        <v>92</v>
      </c>
      <c r="AY4157" s="4">
        <v>500</v>
      </c>
      <c r="AZ4157" s="4">
        <v>500</v>
      </c>
      <c r="BA4157" s="4">
        <v>0.05</v>
      </c>
      <c r="BB4157" s="7">
        <f>AZ4157+BA4157-AY4157</f>
        <v>5.0000000000011369E-2</v>
      </c>
      <c r="BC4157" s="4" t="s">
        <v>93</v>
      </c>
      <c r="BD4157" s="4">
        <v>21000</v>
      </c>
      <c r="BE4157" s="4" t="s">
        <v>4</v>
      </c>
      <c r="BF4157" s="4" t="s">
        <v>8</v>
      </c>
      <c r="BG4157" s="4" t="s">
        <v>6</v>
      </c>
      <c r="BH4157" s="4" t="s">
        <v>7</v>
      </c>
      <c r="BI4157" t="str">
        <f t="shared" si="325"/>
        <v>C</v>
      </c>
    </row>
    <row r="4158" spans="1:61" ht="15.75" customHeight="1" x14ac:dyDescent="0.2">
      <c r="A4158" s="4">
        <v>2945174</v>
      </c>
      <c r="B4158" s="4">
        <v>8914627</v>
      </c>
      <c r="C4158" s="4" t="s">
        <v>94</v>
      </c>
      <c r="D4158" s="4">
        <v>500</v>
      </c>
      <c r="E4158" s="4">
        <v>500</v>
      </c>
      <c r="F4158" s="4">
        <v>0.05</v>
      </c>
      <c r="G4158" s="7">
        <f>E4158+F4158-D4158</f>
        <v>5.0000000000011369E-2</v>
      </c>
      <c r="H4158" s="4" t="s">
        <v>95</v>
      </c>
      <c r="I4158" s="4">
        <v>7000</v>
      </c>
      <c r="J4158" s="4" t="s">
        <v>21</v>
      </c>
      <c r="K4158" s="4" t="s">
        <v>22</v>
      </c>
      <c r="M4158" s="4" t="s">
        <v>20</v>
      </c>
      <c r="O4158" s="4"/>
      <c r="P4158" s="14">
        <v>9090075</v>
      </c>
      <c r="Q4158" s="12">
        <v>13.649999999999977</v>
      </c>
      <c r="S4158" s="14">
        <v>8655571</v>
      </c>
      <c r="T4158" s="12">
        <v>-2000</v>
      </c>
      <c r="U4158">
        <f>SUM($T$2:T4158)</f>
        <v>2215100.6599999988</v>
      </c>
      <c r="W4158" s="16">
        <v>8655571</v>
      </c>
      <c r="X4158">
        <v>2215100.6599999988</v>
      </c>
      <c r="Y4158">
        <v>4157</v>
      </c>
      <c r="Z4158" s="18">
        <f t="shared" si="322"/>
        <v>5.3199438393166698</v>
      </c>
      <c r="AA4158" s="18">
        <f t="shared" si="323"/>
        <v>0.91082383873794914</v>
      </c>
      <c r="AB4158" t="str">
        <f t="shared" si="326"/>
        <v>D</v>
      </c>
      <c r="AI4158" s="14">
        <v>9090075</v>
      </c>
      <c r="AJ4158" s="12">
        <v>13.649999999999977</v>
      </c>
      <c r="AK4158" s="12">
        <v>13.65</v>
      </c>
      <c r="AL4158" s="12">
        <v>700</v>
      </c>
      <c r="AN4158">
        <v>9090075</v>
      </c>
      <c r="AO4158">
        <v>13.649999999999977</v>
      </c>
      <c r="AP4158">
        <v>13.65</v>
      </c>
      <c r="AQ4158">
        <v>700</v>
      </c>
      <c r="AR4158">
        <f t="shared" si="324"/>
        <v>0</v>
      </c>
      <c r="AV4158" s="4">
        <v>2945174</v>
      </c>
      <c r="AW4158" s="4">
        <v>8914627</v>
      </c>
      <c r="AX4158" s="4" t="s">
        <v>94</v>
      </c>
      <c r="AY4158" s="4">
        <v>500</v>
      </c>
      <c r="AZ4158" s="4">
        <v>500</v>
      </c>
      <c r="BA4158" s="4">
        <v>0.05</v>
      </c>
      <c r="BB4158" s="7">
        <f>AZ4158+BA4158-AY4158</f>
        <v>5.0000000000011369E-2</v>
      </c>
      <c r="BC4158" s="4" t="s">
        <v>95</v>
      </c>
      <c r="BD4158" s="4">
        <v>7000</v>
      </c>
      <c r="BE4158" s="4" t="s">
        <v>21</v>
      </c>
      <c r="BF4158" s="4" t="s">
        <v>22</v>
      </c>
      <c r="BH4158" s="4" t="s">
        <v>20</v>
      </c>
      <c r="BI4158" t="str">
        <f t="shared" si="325"/>
        <v>B</v>
      </c>
    </row>
    <row r="4159" spans="1:61" ht="15.75" customHeight="1" x14ac:dyDescent="0.2">
      <c r="A4159" s="4">
        <v>2944705</v>
      </c>
      <c r="B4159" s="4">
        <v>7044276</v>
      </c>
      <c r="C4159" s="4" t="s">
        <v>105</v>
      </c>
      <c r="D4159" s="4">
        <v>500</v>
      </c>
      <c r="E4159" s="4">
        <v>500</v>
      </c>
      <c r="F4159" s="4">
        <v>0.05</v>
      </c>
      <c r="G4159" s="7">
        <f>E4159+F4159-D4159</f>
        <v>5.0000000000011369E-2</v>
      </c>
      <c r="H4159" s="4" t="s">
        <v>106</v>
      </c>
      <c r="I4159" s="4">
        <v>8000</v>
      </c>
      <c r="J4159" s="4" t="s">
        <v>32</v>
      </c>
      <c r="K4159" s="4" t="s">
        <v>13</v>
      </c>
      <c r="M4159" s="4" t="s">
        <v>20</v>
      </c>
      <c r="O4159" s="4"/>
      <c r="P4159" s="14">
        <v>9090110</v>
      </c>
      <c r="Q4159" s="12">
        <v>-373</v>
      </c>
      <c r="S4159" s="14">
        <v>8658119</v>
      </c>
      <c r="T4159" s="12">
        <v>-2000</v>
      </c>
      <c r="U4159">
        <f>SUM($T$2:T4159)</f>
        <v>2213100.6599999988</v>
      </c>
      <c r="W4159" s="16">
        <v>8658119</v>
      </c>
      <c r="X4159">
        <v>2213100.6599999988</v>
      </c>
      <c r="Y4159">
        <v>4158</v>
      </c>
      <c r="Z4159" s="18">
        <f t="shared" si="322"/>
        <v>5.3151404965743883</v>
      </c>
      <c r="AA4159" s="18">
        <f t="shared" si="323"/>
        <v>0.91104294478527603</v>
      </c>
      <c r="AB4159" t="str">
        <f t="shared" si="326"/>
        <v>D</v>
      </c>
      <c r="AI4159" s="14">
        <v>9090110</v>
      </c>
      <c r="AJ4159" s="12">
        <v>-373</v>
      </c>
      <c r="AK4159" s="12">
        <v>627</v>
      </c>
      <c r="AL4159" s="12">
        <v>0</v>
      </c>
      <c r="AN4159">
        <v>9090110</v>
      </c>
      <c r="AO4159">
        <v>-373</v>
      </c>
      <c r="AP4159">
        <v>627</v>
      </c>
      <c r="AQ4159">
        <v>0</v>
      </c>
      <c r="AR4159">
        <f t="shared" si="324"/>
        <v>1</v>
      </c>
      <c r="AV4159" s="4">
        <v>2944705</v>
      </c>
      <c r="AW4159" s="4">
        <v>7044276</v>
      </c>
      <c r="AX4159" s="4" t="s">
        <v>105</v>
      </c>
      <c r="AY4159" s="4">
        <v>500</v>
      </c>
      <c r="AZ4159" s="4">
        <v>500</v>
      </c>
      <c r="BA4159" s="4">
        <v>0.05</v>
      </c>
      <c r="BB4159" s="7">
        <f>AZ4159+BA4159-AY4159</f>
        <v>5.0000000000011369E-2</v>
      </c>
      <c r="BC4159" s="4" t="s">
        <v>106</v>
      </c>
      <c r="BD4159" s="4">
        <v>8000</v>
      </c>
      <c r="BE4159" s="4" t="s">
        <v>32</v>
      </c>
      <c r="BF4159" s="4" t="s">
        <v>13</v>
      </c>
      <c r="BH4159" s="4" t="s">
        <v>20</v>
      </c>
      <c r="BI4159" t="str">
        <f t="shared" si="325"/>
        <v>C</v>
      </c>
    </row>
    <row r="4160" spans="1:61" ht="15.75" customHeight="1" x14ac:dyDescent="0.2">
      <c r="A4160" s="4">
        <v>2946203</v>
      </c>
      <c r="B4160" s="4">
        <v>12497</v>
      </c>
      <c r="C4160" s="4" t="s">
        <v>227</v>
      </c>
      <c r="D4160" s="4">
        <v>500</v>
      </c>
      <c r="E4160" s="4">
        <v>500</v>
      </c>
      <c r="F4160" s="4">
        <v>0.05</v>
      </c>
      <c r="G4160" s="7">
        <f>E4160+F4160-D4160</f>
        <v>5.0000000000011369E-2</v>
      </c>
      <c r="H4160" s="4" t="s">
        <v>228</v>
      </c>
      <c r="I4160" s="4">
        <v>8500</v>
      </c>
      <c r="J4160" s="4" t="s">
        <v>4</v>
      </c>
      <c r="K4160" s="4" t="s">
        <v>8</v>
      </c>
      <c r="L4160" s="4" t="s">
        <v>6</v>
      </c>
      <c r="M4160" s="4" t="s">
        <v>19</v>
      </c>
      <c r="O4160" s="4"/>
      <c r="P4160" s="14">
        <v>9090845</v>
      </c>
      <c r="Q4160" s="12">
        <v>5.0000000000011369E-2</v>
      </c>
      <c r="S4160" s="14">
        <v>8679455</v>
      </c>
      <c r="T4160" s="12">
        <v>-2000</v>
      </c>
      <c r="U4160">
        <f>SUM($T$2:T4160)</f>
        <v>2211100.6599999988</v>
      </c>
      <c r="W4160" s="16">
        <v>8679455</v>
      </c>
      <c r="X4160">
        <v>2211100.6599999988</v>
      </c>
      <c r="Y4160">
        <v>4159</v>
      </c>
      <c r="Z4160" s="18">
        <f t="shared" si="322"/>
        <v>5.3103371538321076</v>
      </c>
      <c r="AA4160" s="18">
        <f t="shared" si="323"/>
        <v>0.91126205083260303</v>
      </c>
      <c r="AB4160" t="str">
        <f t="shared" si="326"/>
        <v>D</v>
      </c>
      <c r="AI4160" s="14">
        <v>9090845</v>
      </c>
      <c r="AJ4160" s="12">
        <v>5.0000000000011369E-2</v>
      </c>
      <c r="AK4160" s="12">
        <v>0.05</v>
      </c>
      <c r="AL4160" s="12">
        <v>500</v>
      </c>
      <c r="AN4160">
        <v>9090845</v>
      </c>
      <c r="AO4160">
        <v>5.0000000000011369E-2</v>
      </c>
      <c r="AP4160">
        <v>0.05</v>
      </c>
      <c r="AQ4160">
        <v>500</v>
      </c>
      <c r="AR4160">
        <f t="shared" si="324"/>
        <v>0</v>
      </c>
      <c r="AV4160" s="4">
        <v>2946203</v>
      </c>
      <c r="AW4160" s="4">
        <v>12497</v>
      </c>
      <c r="AX4160" s="4" t="s">
        <v>227</v>
      </c>
      <c r="AY4160" s="4">
        <v>500</v>
      </c>
      <c r="AZ4160" s="4">
        <v>500</v>
      </c>
      <c r="BA4160" s="4">
        <v>0.05</v>
      </c>
      <c r="BB4160" s="7">
        <f>AZ4160+BA4160-AY4160</f>
        <v>5.0000000000011369E-2</v>
      </c>
      <c r="BC4160" s="4" t="s">
        <v>228</v>
      </c>
      <c r="BD4160" s="4">
        <v>8500</v>
      </c>
      <c r="BE4160" s="4" t="s">
        <v>4</v>
      </c>
      <c r="BF4160" s="4" t="s">
        <v>8</v>
      </c>
      <c r="BG4160" s="4" t="s">
        <v>6</v>
      </c>
      <c r="BH4160" s="4" t="s">
        <v>19</v>
      </c>
      <c r="BI4160" t="str">
        <f t="shared" si="325"/>
        <v>B</v>
      </c>
    </row>
    <row r="4161" spans="1:61" ht="15.75" customHeight="1" x14ac:dyDescent="0.2">
      <c r="A4161" s="4">
        <v>2946595</v>
      </c>
      <c r="B4161" s="4">
        <v>498452</v>
      </c>
      <c r="C4161" s="4" t="s">
        <v>267</v>
      </c>
      <c r="D4161" s="4">
        <v>500</v>
      </c>
      <c r="E4161" s="4">
        <v>500</v>
      </c>
      <c r="F4161" s="4">
        <v>0.05</v>
      </c>
      <c r="G4161" s="7">
        <f>E4161+F4161-D4161</f>
        <v>5.0000000000011369E-2</v>
      </c>
      <c r="H4161" s="4" t="s">
        <v>268</v>
      </c>
      <c r="I4161" s="4">
        <v>5000</v>
      </c>
      <c r="J4161" s="4" t="s">
        <v>4</v>
      </c>
      <c r="K4161" s="4" t="s">
        <v>13</v>
      </c>
      <c r="L4161" s="4" t="s">
        <v>6</v>
      </c>
      <c r="M4161" s="4" t="s">
        <v>29</v>
      </c>
      <c r="O4161" s="4"/>
      <c r="P4161" s="14">
        <v>9091573</v>
      </c>
      <c r="Q4161" s="12">
        <v>8.2999999999999545</v>
      </c>
      <c r="S4161" s="14">
        <v>8681716</v>
      </c>
      <c r="T4161" s="12">
        <v>-2000</v>
      </c>
      <c r="U4161">
        <f>SUM($T$2:T4161)</f>
        <v>2209100.6599999988</v>
      </c>
      <c r="W4161" s="16">
        <v>8681716</v>
      </c>
      <c r="X4161">
        <v>2209100.6599999988</v>
      </c>
      <c r="Y4161">
        <v>4160</v>
      </c>
      <c r="Z4161" s="18">
        <f t="shared" si="322"/>
        <v>5.305533811089826</v>
      </c>
      <c r="AA4161" s="18">
        <f t="shared" si="323"/>
        <v>0.91148115687992992</v>
      </c>
      <c r="AB4161" t="str">
        <f t="shared" si="326"/>
        <v>D</v>
      </c>
      <c r="AI4161" s="14">
        <v>9091573</v>
      </c>
      <c r="AJ4161" s="12">
        <v>8.2999999999999545</v>
      </c>
      <c r="AK4161" s="12">
        <v>8.3000000000000007</v>
      </c>
      <c r="AL4161" s="12">
        <v>2000</v>
      </c>
      <c r="AN4161">
        <v>9091573</v>
      </c>
      <c r="AO4161">
        <v>8.2999999999999545</v>
      </c>
      <c r="AP4161">
        <v>8.3000000000000007</v>
      </c>
      <c r="AQ4161">
        <v>2000</v>
      </c>
      <c r="AR4161">
        <f t="shared" si="324"/>
        <v>0</v>
      </c>
      <c r="AV4161" s="4">
        <v>2946595</v>
      </c>
      <c r="AW4161" s="4">
        <v>498452</v>
      </c>
      <c r="AX4161" s="4" t="s">
        <v>267</v>
      </c>
      <c r="AY4161" s="4">
        <v>500</v>
      </c>
      <c r="AZ4161" s="4">
        <v>500</v>
      </c>
      <c r="BA4161" s="4">
        <v>0.05</v>
      </c>
      <c r="BB4161" s="7">
        <f>AZ4161+BA4161-AY4161</f>
        <v>5.0000000000011369E-2</v>
      </c>
      <c r="BC4161" s="4" t="s">
        <v>268</v>
      </c>
      <c r="BD4161" s="4">
        <v>5000</v>
      </c>
      <c r="BE4161" s="4" t="s">
        <v>4</v>
      </c>
      <c r="BF4161" s="4" t="s">
        <v>13</v>
      </c>
      <c r="BG4161" s="4" t="s">
        <v>6</v>
      </c>
      <c r="BH4161" s="4" t="s">
        <v>29</v>
      </c>
      <c r="BI4161" t="str">
        <f t="shared" si="325"/>
        <v>C</v>
      </c>
    </row>
    <row r="4162" spans="1:61" ht="15.75" customHeight="1" x14ac:dyDescent="0.2">
      <c r="A4162" s="4">
        <v>2946714</v>
      </c>
      <c r="B4162" s="4">
        <v>8916433</v>
      </c>
      <c r="C4162" s="4" t="s">
        <v>275</v>
      </c>
      <c r="D4162" s="4">
        <v>500</v>
      </c>
      <c r="E4162" s="4">
        <v>500</v>
      </c>
      <c r="F4162" s="4">
        <v>0.05</v>
      </c>
      <c r="G4162" s="7">
        <f>E4162+F4162-D4162</f>
        <v>5.0000000000011369E-2</v>
      </c>
      <c r="H4162" s="4" t="s">
        <v>276</v>
      </c>
      <c r="I4162" s="4">
        <v>6000</v>
      </c>
      <c r="J4162" s="4" t="s">
        <v>51</v>
      </c>
      <c r="K4162" s="4" t="s">
        <v>13</v>
      </c>
      <c r="M4162" s="4" t="s">
        <v>73</v>
      </c>
      <c r="O4162" s="4"/>
      <c r="P4162" s="14">
        <v>9091741</v>
      </c>
      <c r="Q4162" s="12">
        <v>543</v>
      </c>
      <c r="S4162" s="14">
        <v>8692776</v>
      </c>
      <c r="T4162" s="12">
        <v>-2000</v>
      </c>
      <c r="U4162">
        <f>SUM($T$2:T4162)</f>
        <v>2207100.6599999988</v>
      </c>
      <c r="W4162" s="16">
        <v>8692776</v>
      </c>
      <c r="X4162">
        <v>2207100.6599999988</v>
      </c>
      <c r="Y4162">
        <v>4161</v>
      </c>
      <c r="Z4162" s="18">
        <f t="shared" si="322"/>
        <v>5.3007304683475445</v>
      </c>
      <c r="AA4162" s="18">
        <f t="shared" si="323"/>
        <v>0.91170026292725681</v>
      </c>
      <c r="AB4162" t="str">
        <f t="shared" si="326"/>
        <v>D</v>
      </c>
      <c r="AI4162" s="14">
        <v>9091741</v>
      </c>
      <c r="AJ4162" s="12">
        <v>543</v>
      </c>
      <c r="AK4162" s="12">
        <v>543</v>
      </c>
      <c r="AL4162" s="12">
        <v>2000</v>
      </c>
      <c r="AN4162">
        <v>9091741</v>
      </c>
      <c r="AO4162">
        <v>543</v>
      </c>
      <c r="AP4162">
        <v>543</v>
      </c>
      <c r="AQ4162">
        <v>2000</v>
      </c>
      <c r="AR4162">
        <f t="shared" si="324"/>
        <v>0</v>
      </c>
      <c r="AV4162" s="4">
        <v>2946714</v>
      </c>
      <c r="AW4162" s="4">
        <v>8916433</v>
      </c>
      <c r="AX4162" s="4" t="s">
        <v>275</v>
      </c>
      <c r="AY4162" s="4">
        <v>500</v>
      </c>
      <c r="AZ4162" s="4">
        <v>500</v>
      </c>
      <c r="BA4162" s="4">
        <v>0.05</v>
      </c>
      <c r="BB4162" s="7">
        <f>AZ4162+BA4162-AY4162</f>
        <v>5.0000000000011369E-2</v>
      </c>
      <c r="BC4162" s="4" t="s">
        <v>276</v>
      </c>
      <c r="BD4162" s="4">
        <v>6000</v>
      </c>
      <c r="BE4162" s="4" t="s">
        <v>51</v>
      </c>
      <c r="BF4162" s="4" t="s">
        <v>13</v>
      </c>
      <c r="BH4162" s="4" t="s">
        <v>73</v>
      </c>
      <c r="BI4162" t="str">
        <f t="shared" si="325"/>
        <v>B</v>
      </c>
    </row>
    <row r="4163" spans="1:61" ht="15.75" customHeight="1" x14ac:dyDescent="0.2">
      <c r="A4163" s="4">
        <v>2949066</v>
      </c>
      <c r="B4163" s="4">
        <v>4999135</v>
      </c>
      <c r="C4163" s="4" t="s">
        <v>488</v>
      </c>
      <c r="D4163" s="4">
        <v>500</v>
      </c>
      <c r="E4163" s="4">
        <v>500</v>
      </c>
      <c r="F4163" s="4">
        <v>0.05</v>
      </c>
      <c r="G4163" s="7">
        <f>E4163+F4163-D4163</f>
        <v>5.0000000000011369E-2</v>
      </c>
      <c r="H4163" s="4" t="s">
        <v>489</v>
      </c>
      <c r="I4163" s="4">
        <v>4000</v>
      </c>
      <c r="J4163" s="4" t="s">
        <v>98</v>
      </c>
      <c r="K4163" s="4" t="s">
        <v>13</v>
      </c>
      <c r="M4163" s="4" t="s">
        <v>64</v>
      </c>
      <c r="O4163" s="4"/>
      <c r="P4163" s="14">
        <v>9091832</v>
      </c>
      <c r="Q4163" s="12">
        <v>-995</v>
      </c>
      <c r="S4163" s="14">
        <v>8745024</v>
      </c>
      <c r="T4163" s="12">
        <v>-2000</v>
      </c>
      <c r="U4163">
        <f>SUM($T$2:T4163)</f>
        <v>2205100.6599999988</v>
      </c>
      <c r="W4163" s="16">
        <v>8745024</v>
      </c>
      <c r="X4163">
        <v>2205100.6599999988</v>
      </c>
      <c r="Y4163">
        <v>4162</v>
      </c>
      <c r="Z4163" s="18">
        <f t="shared" ref="Z4163:Z4226" si="327">X4163/$T$4566</f>
        <v>5.2959271256052638</v>
      </c>
      <c r="AA4163" s="18">
        <f t="shared" ref="AA4163:AA4226" si="328">Y4163/$Y$4566</f>
        <v>0.9119193689745837</v>
      </c>
      <c r="AB4163" t="str">
        <f t="shared" si="326"/>
        <v>D</v>
      </c>
      <c r="AI4163" s="14">
        <v>9091832</v>
      </c>
      <c r="AJ4163" s="12">
        <v>-995</v>
      </c>
      <c r="AK4163" s="12">
        <v>1.5</v>
      </c>
      <c r="AL4163" s="12">
        <v>3.5</v>
      </c>
      <c r="AN4163">
        <v>9091832</v>
      </c>
      <c r="AO4163">
        <v>-995</v>
      </c>
      <c r="AP4163">
        <v>1.5</v>
      </c>
      <c r="AQ4163">
        <v>3.5</v>
      </c>
      <c r="AR4163">
        <f t="shared" ref="AR4163:AR4226" si="329">IF(AND(AO4163&lt;0,OR(AP4163&gt;0,AQ4163&gt;0)),1,0)</f>
        <v>1</v>
      </c>
      <c r="AV4163" s="4">
        <v>2949066</v>
      </c>
      <c r="AW4163" s="4">
        <v>4999135</v>
      </c>
      <c r="AX4163" s="4" t="s">
        <v>488</v>
      </c>
      <c r="AY4163" s="4">
        <v>500</v>
      </c>
      <c r="AZ4163" s="4">
        <v>500</v>
      </c>
      <c r="BA4163" s="4">
        <v>0.05</v>
      </c>
      <c r="BB4163" s="7">
        <f>AZ4163+BA4163-AY4163</f>
        <v>5.0000000000011369E-2</v>
      </c>
      <c r="BC4163" s="4" t="s">
        <v>489</v>
      </c>
      <c r="BD4163" s="4">
        <v>4000</v>
      </c>
      <c r="BE4163" s="4" t="s">
        <v>98</v>
      </c>
      <c r="BF4163" s="4" t="s">
        <v>13</v>
      </c>
      <c r="BH4163" s="4" t="s">
        <v>64</v>
      </c>
      <c r="BI4163" t="str">
        <f t="shared" ref="BI4163:BI4226" si="330">VLOOKUP(AW4163,$W$1:$AB$4565,6,FALSE)</f>
        <v>B</v>
      </c>
    </row>
    <row r="4164" spans="1:61" ht="15.75" customHeight="1" x14ac:dyDescent="0.2">
      <c r="A4164" s="4">
        <v>2953371</v>
      </c>
      <c r="B4164" s="4">
        <v>4592071</v>
      </c>
      <c r="C4164" s="4" t="s">
        <v>922</v>
      </c>
      <c r="D4164" s="4">
        <v>500</v>
      </c>
      <c r="E4164" s="4">
        <v>500</v>
      </c>
      <c r="F4164" s="4">
        <v>0.05</v>
      </c>
      <c r="G4164" s="7">
        <f>E4164+F4164-D4164</f>
        <v>5.0000000000011369E-2</v>
      </c>
      <c r="H4164" s="4" t="s">
        <v>923</v>
      </c>
      <c r="I4164" s="4">
        <v>23000</v>
      </c>
      <c r="J4164" s="4" t="s">
        <v>4</v>
      </c>
      <c r="K4164" s="4" t="s">
        <v>5</v>
      </c>
      <c r="L4164" s="4" t="s">
        <v>6</v>
      </c>
      <c r="M4164" s="4" t="s">
        <v>29</v>
      </c>
      <c r="O4164" s="4"/>
      <c r="P4164" s="14">
        <v>9091881</v>
      </c>
      <c r="Q4164" s="12">
        <v>4.1999999999998181</v>
      </c>
      <c r="S4164" s="14">
        <v>8767242</v>
      </c>
      <c r="T4164" s="12">
        <v>-2000</v>
      </c>
      <c r="U4164">
        <f>SUM($T$2:T4164)</f>
        <v>2203100.6599999988</v>
      </c>
      <c r="W4164" s="16">
        <v>8767242</v>
      </c>
      <c r="X4164">
        <v>2203100.6599999988</v>
      </c>
      <c r="Y4164">
        <v>4163</v>
      </c>
      <c r="Z4164" s="18">
        <f t="shared" si="327"/>
        <v>5.2911237828629822</v>
      </c>
      <c r="AA4164" s="18">
        <f t="shared" si="328"/>
        <v>0.91213847502191059</v>
      </c>
      <c r="AB4164" t="str">
        <f t="shared" si="326"/>
        <v>D</v>
      </c>
      <c r="AI4164" s="14">
        <v>9091881</v>
      </c>
      <c r="AJ4164" s="12">
        <v>4.1999999999998181</v>
      </c>
      <c r="AK4164" s="12">
        <v>4.2</v>
      </c>
      <c r="AL4164" s="12">
        <v>3000</v>
      </c>
      <c r="AN4164">
        <v>9091881</v>
      </c>
      <c r="AO4164">
        <v>4.1999999999998181</v>
      </c>
      <c r="AP4164">
        <v>4.2</v>
      </c>
      <c r="AQ4164">
        <v>3000</v>
      </c>
      <c r="AR4164">
        <f t="shared" si="329"/>
        <v>0</v>
      </c>
      <c r="AV4164" s="4">
        <v>2953371</v>
      </c>
      <c r="AW4164" s="4">
        <v>4592071</v>
      </c>
      <c r="AX4164" s="4" t="s">
        <v>922</v>
      </c>
      <c r="AY4164" s="4">
        <v>500</v>
      </c>
      <c r="AZ4164" s="4">
        <v>500</v>
      </c>
      <c r="BA4164" s="4">
        <v>0.05</v>
      </c>
      <c r="BB4164" s="7">
        <f>AZ4164+BA4164-AY4164</f>
        <v>5.0000000000011369E-2</v>
      </c>
      <c r="BC4164" s="4" t="s">
        <v>923</v>
      </c>
      <c r="BD4164" s="4">
        <v>23000</v>
      </c>
      <c r="BE4164" s="4" t="s">
        <v>4</v>
      </c>
      <c r="BF4164" s="4" t="s">
        <v>5</v>
      </c>
      <c r="BG4164" s="4" t="s">
        <v>6</v>
      </c>
      <c r="BH4164" s="4" t="s">
        <v>29</v>
      </c>
      <c r="BI4164" t="str">
        <f t="shared" si="330"/>
        <v>B</v>
      </c>
    </row>
    <row r="4165" spans="1:61" ht="15.75" customHeight="1" x14ac:dyDescent="0.2">
      <c r="A4165" s="4">
        <v>2953336</v>
      </c>
      <c r="B4165" s="4">
        <v>8935228</v>
      </c>
      <c r="C4165" s="4" t="s">
        <v>929</v>
      </c>
      <c r="D4165" s="4">
        <v>500</v>
      </c>
      <c r="E4165" s="4">
        <v>500</v>
      </c>
      <c r="F4165" s="4">
        <v>0.05</v>
      </c>
      <c r="G4165" s="7">
        <f>E4165+F4165-D4165</f>
        <v>5.0000000000011369E-2</v>
      </c>
      <c r="H4165" s="4" t="s">
        <v>793</v>
      </c>
      <c r="I4165" s="4">
        <v>1700</v>
      </c>
      <c r="J4165" s="4" t="s">
        <v>4</v>
      </c>
      <c r="K4165" s="4" t="s">
        <v>22</v>
      </c>
      <c r="M4165" s="4" t="s">
        <v>186</v>
      </c>
      <c r="O4165" s="4"/>
      <c r="P4165" s="14">
        <v>9092322</v>
      </c>
      <c r="Q4165" s="12">
        <v>3</v>
      </c>
      <c r="S4165" s="14">
        <v>8801157</v>
      </c>
      <c r="T4165" s="12">
        <v>-2000</v>
      </c>
      <c r="U4165">
        <f>SUM($T$2:T4165)</f>
        <v>2201100.6599999988</v>
      </c>
      <c r="W4165" s="16">
        <v>8801157</v>
      </c>
      <c r="X4165">
        <v>2201100.6599999988</v>
      </c>
      <c r="Y4165">
        <v>4164</v>
      </c>
      <c r="Z4165" s="18">
        <f t="shared" si="327"/>
        <v>5.2863204401207016</v>
      </c>
      <c r="AA4165" s="18">
        <f t="shared" si="328"/>
        <v>0.91235758106923748</v>
      </c>
      <c r="AB4165" t="str">
        <f t="shared" si="326"/>
        <v>D</v>
      </c>
      <c r="AI4165" s="14">
        <v>9092322</v>
      </c>
      <c r="AJ4165" s="12">
        <v>3</v>
      </c>
      <c r="AK4165" s="12">
        <v>3</v>
      </c>
      <c r="AL4165" s="12">
        <v>2000</v>
      </c>
      <c r="AN4165">
        <v>9092322</v>
      </c>
      <c r="AO4165">
        <v>3</v>
      </c>
      <c r="AP4165">
        <v>3</v>
      </c>
      <c r="AQ4165">
        <v>2000</v>
      </c>
      <c r="AR4165">
        <f t="shared" si="329"/>
        <v>0</v>
      </c>
      <c r="AV4165" s="4">
        <v>2953336</v>
      </c>
      <c r="AW4165" s="4">
        <v>8935228</v>
      </c>
      <c r="AX4165" s="4" t="s">
        <v>929</v>
      </c>
      <c r="AY4165" s="4">
        <v>500</v>
      </c>
      <c r="AZ4165" s="4">
        <v>500</v>
      </c>
      <c r="BA4165" s="4">
        <v>0.05</v>
      </c>
      <c r="BB4165" s="7">
        <f>AZ4165+BA4165-AY4165</f>
        <v>5.0000000000011369E-2</v>
      </c>
      <c r="BC4165" s="4" t="s">
        <v>793</v>
      </c>
      <c r="BD4165" s="4">
        <v>1700</v>
      </c>
      <c r="BE4165" s="4" t="s">
        <v>4</v>
      </c>
      <c r="BF4165" s="4" t="s">
        <v>22</v>
      </c>
      <c r="BH4165" s="4" t="s">
        <v>186</v>
      </c>
      <c r="BI4165" t="str">
        <f t="shared" si="330"/>
        <v>B</v>
      </c>
    </row>
    <row r="4166" spans="1:61" ht="15.75" customHeight="1" x14ac:dyDescent="0.2">
      <c r="A4166" s="4">
        <v>2955457</v>
      </c>
      <c r="B4166" s="4">
        <v>8939946</v>
      </c>
      <c r="C4166" s="4" t="s">
        <v>1142</v>
      </c>
      <c r="D4166" s="4">
        <v>500</v>
      </c>
      <c r="E4166" s="4">
        <v>500</v>
      </c>
      <c r="F4166" s="4">
        <v>0.05</v>
      </c>
      <c r="G4166" s="7">
        <f>E4166+F4166-D4166</f>
        <v>5.0000000000011369E-2</v>
      </c>
      <c r="H4166" s="4" t="s">
        <v>1143</v>
      </c>
      <c r="I4166" s="4">
        <v>2000</v>
      </c>
      <c r="J4166" s="4" t="s">
        <v>51</v>
      </c>
      <c r="K4166" s="4" t="s">
        <v>13</v>
      </c>
      <c r="M4166" s="4" t="s">
        <v>12</v>
      </c>
      <c r="O4166" s="4"/>
      <c r="P4166" s="14">
        <v>9092518</v>
      </c>
      <c r="Q4166" s="12">
        <v>3</v>
      </c>
      <c r="S4166" s="14">
        <v>8809956</v>
      </c>
      <c r="T4166" s="12">
        <v>-2000</v>
      </c>
      <c r="U4166">
        <f>SUM($T$2:T4166)</f>
        <v>2199100.6599999988</v>
      </c>
      <c r="W4166" s="16">
        <v>8809956</v>
      </c>
      <c r="X4166">
        <v>2199100.6599999988</v>
      </c>
      <c r="Y4166">
        <v>4165</v>
      </c>
      <c r="Z4166" s="18">
        <f t="shared" si="327"/>
        <v>5.28151709737842</v>
      </c>
      <c r="AA4166" s="18">
        <f t="shared" si="328"/>
        <v>0.91257668711656437</v>
      </c>
      <c r="AB4166" t="str">
        <f t="shared" si="326"/>
        <v>D</v>
      </c>
      <c r="AI4166" s="14">
        <v>9092518</v>
      </c>
      <c r="AJ4166" s="12">
        <v>3</v>
      </c>
      <c r="AK4166" s="12">
        <v>3</v>
      </c>
      <c r="AL4166" s="12">
        <v>2000</v>
      </c>
      <c r="AN4166">
        <v>9092518</v>
      </c>
      <c r="AO4166">
        <v>3</v>
      </c>
      <c r="AP4166">
        <v>3</v>
      </c>
      <c r="AQ4166">
        <v>2000</v>
      </c>
      <c r="AR4166">
        <f t="shared" si="329"/>
        <v>0</v>
      </c>
      <c r="AV4166" s="4">
        <v>2955457</v>
      </c>
      <c r="AW4166" s="4">
        <v>8939946</v>
      </c>
      <c r="AX4166" s="4" t="s">
        <v>1142</v>
      </c>
      <c r="AY4166" s="4">
        <v>500</v>
      </c>
      <c r="AZ4166" s="4">
        <v>500</v>
      </c>
      <c r="BA4166" s="4">
        <v>0.05</v>
      </c>
      <c r="BB4166" s="7">
        <f>AZ4166+BA4166-AY4166</f>
        <v>5.0000000000011369E-2</v>
      </c>
      <c r="BC4166" s="4" t="s">
        <v>1143</v>
      </c>
      <c r="BD4166" s="4">
        <v>2000</v>
      </c>
      <c r="BE4166" s="4" t="s">
        <v>51</v>
      </c>
      <c r="BF4166" s="4" t="s">
        <v>13</v>
      </c>
      <c r="BH4166" s="4" t="s">
        <v>12</v>
      </c>
      <c r="BI4166" t="str">
        <f t="shared" si="330"/>
        <v>B</v>
      </c>
    </row>
    <row r="4167" spans="1:61" ht="15.75" customHeight="1" x14ac:dyDescent="0.2">
      <c r="A4167" s="4">
        <v>2962555</v>
      </c>
      <c r="B4167" s="4">
        <v>237286</v>
      </c>
      <c r="C4167" s="4" t="s">
        <v>1812</v>
      </c>
      <c r="D4167" s="4">
        <v>500</v>
      </c>
      <c r="E4167" s="4">
        <v>500</v>
      </c>
      <c r="F4167" s="4">
        <v>0.05</v>
      </c>
      <c r="G4167" s="7">
        <f>E4167+F4167-D4167</f>
        <v>5.0000000000011369E-2</v>
      </c>
      <c r="H4167" s="4" t="s">
        <v>1813</v>
      </c>
      <c r="I4167" s="4">
        <v>6000</v>
      </c>
      <c r="J4167" s="4" t="s">
        <v>4</v>
      </c>
      <c r="K4167" s="4" t="s">
        <v>13</v>
      </c>
      <c r="L4167" s="4" t="s">
        <v>6</v>
      </c>
      <c r="M4167" s="4" t="s">
        <v>73</v>
      </c>
      <c r="O4167" s="4"/>
      <c r="P4167" s="14">
        <v>9094002</v>
      </c>
      <c r="Q4167" s="12">
        <v>573</v>
      </c>
      <c r="S4167" s="14">
        <v>8883162</v>
      </c>
      <c r="T4167" s="12">
        <v>-2000</v>
      </c>
      <c r="U4167">
        <f>SUM($T$2:T4167)</f>
        <v>2197100.6599999988</v>
      </c>
      <c r="W4167" s="16">
        <v>8883162</v>
      </c>
      <c r="X4167">
        <v>2197100.6599999988</v>
      </c>
      <c r="Y4167">
        <v>4166</v>
      </c>
      <c r="Z4167" s="18">
        <f t="shared" si="327"/>
        <v>5.2767137546361385</v>
      </c>
      <c r="AA4167" s="18">
        <f t="shared" si="328"/>
        <v>0.91279579316389137</v>
      </c>
      <c r="AB4167" t="str">
        <f t="shared" si="326"/>
        <v>D</v>
      </c>
      <c r="AI4167" s="14">
        <v>9094002</v>
      </c>
      <c r="AJ4167" s="12">
        <v>573</v>
      </c>
      <c r="AK4167" s="12">
        <v>573</v>
      </c>
      <c r="AL4167" s="12">
        <v>2000</v>
      </c>
      <c r="AN4167">
        <v>9094002</v>
      </c>
      <c r="AO4167">
        <v>573</v>
      </c>
      <c r="AP4167">
        <v>573</v>
      </c>
      <c r="AQ4167">
        <v>2000</v>
      </c>
      <c r="AR4167">
        <f t="shared" si="329"/>
        <v>0</v>
      </c>
      <c r="AV4167" s="4">
        <v>2962555</v>
      </c>
      <c r="AW4167" s="4">
        <v>237286</v>
      </c>
      <c r="AX4167" s="4" t="s">
        <v>1812</v>
      </c>
      <c r="AY4167" s="4">
        <v>500</v>
      </c>
      <c r="AZ4167" s="4">
        <v>500</v>
      </c>
      <c r="BA4167" s="4">
        <v>0.05</v>
      </c>
      <c r="BB4167" s="7">
        <f>AZ4167+BA4167-AY4167</f>
        <v>5.0000000000011369E-2</v>
      </c>
      <c r="BC4167" s="4" t="s">
        <v>1813</v>
      </c>
      <c r="BD4167" s="4">
        <v>6000</v>
      </c>
      <c r="BE4167" s="4" t="s">
        <v>4</v>
      </c>
      <c r="BF4167" s="4" t="s">
        <v>13</v>
      </c>
      <c r="BG4167" s="4" t="s">
        <v>6</v>
      </c>
      <c r="BH4167" s="4" t="s">
        <v>73</v>
      </c>
      <c r="BI4167" t="str">
        <f t="shared" si="330"/>
        <v>C</v>
      </c>
    </row>
    <row r="4168" spans="1:61" ht="15.75" customHeight="1" x14ac:dyDescent="0.2">
      <c r="A4168" s="4">
        <v>2963899</v>
      </c>
      <c r="B4168" s="4">
        <v>4591525</v>
      </c>
      <c r="C4168" s="4" t="s">
        <v>1954</v>
      </c>
      <c r="D4168" s="4">
        <v>500</v>
      </c>
      <c r="E4168" s="4">
        <v>500</v>
      </c>
      <c r="F4168" s="4">
        <v>0.05</v>
      </c>
      <c r="G4168" s="7">
        <f>E4168+F4168-D4168</f>
        <v>5.0000000000011369E-2</v>
      </c>
      <c r="H4168" s="4" t="s">
        <v>1955</v>
      </c>
      <c r="I4168" s="4">
        <v>15000</v>
      </c>
      <c r="J4168" s="4" t="s">
        <v>4</v>
      </c>
      <c r="K4168" s="4" t="s">
        <v>13</v>
      </c>
      <c r="L4168" s="4" t="s">
        <v>6</v>
      </c>
      <c r="M4168" s="4" t="s">
        <v>25</v>
      </c>
      <c r="O4168" s="4"/>
      <c r="P4168" s="14">
        <v>9094310</v>
      </c>
      <c r="Q4168" s="12">
        <v>4.5</v>
      </c>
      <c r="S4168" s="14">
        <v>8890211</v>
      </c>
      <c r="T4168" s="12">
        <v>-2000</v>
      </c>
      <c r="U4168">
        <f>SUM($T$2:T4168)</f>
        <v>2195100.6599999988</v>
      </c>
      <c r="W4168" s="16">
        <v>8890211</v>
      </c>
      <c r="X4168">
        <v>2195100.6599999988</v>
      </c>
      <c r="Y4168">
        <v>4167</v>
      </c>
      <c r="Z4168" s="18">
        <f t="shared" si="327"/>
        <v>5.2719104118938578</v>
      </c>
      <c r="AA4168" s="18">
        <f t="shared" si="328"/>
        <v>0.91301489921121826</v>
      </c>
      <c r="AB4168" t="str">
        <f t="shared" si="326"/>
        <v>D</v>
      </c>
      <c r="AI4168" s="14">
        <v>9094310</v>
      </c>
      <c r="AJ4168" s="12">
        <v>4.5</v>
      </c>
      <c r="AK4168" s="12">
        <v>4.5</v>
      </c>
      <c r="AL4168" s="12">
        <v>3000</v>
      </c>
      <c r="AN4168">
        <v>9094310</v>
      </c>
      <c r="AO4168">
        <v>4.5</v>
      </c>
      <c r="AP4168">
        <v>4.5</v>
      </c>
      <c r="AQ4168">
        <v>3000</v>
      </c>
      <c r="AR4168">
        <f t="shared" si="329"/>
        <v>0</v>
      </c>
      <c r="AV4168" s="4">
        <v>2963899</v>
      </c>
      <c r="AW4168" s="4">
        <v>4591525</v>
      </c>
      <c r="AX4168" s="4" t="s">
        <v>1954</v>
      </c>
      <c r="AY4168" s="4">
        <v>500</v>
      </c>
      <c r="AZ4168" s="4">
        <v>500</v>
      </c>
      <c r="BA4168" s="4">
        <v>0.05</v>
      </c>
      <c r="BB4168" s="7">
        <f>AZ4168+BA4168-AY4168</f>
        <v>5.0000000000011369E-2</v>
      </c>
      <c r="BC4168" s="4" t="s">
        <v>1955</v>
      </c>
      <c r="BD4168" s="4">
        <v>15000</v>
      </c>
      <c r="BE4168" s="4" t="s">
        <v>4</v>
      </c>
      <c r="BF4168" s="4" t="s">
        <v>13</v>
      </c>
      <c r="BG4168" s="4" t="s">
        <v>6</v>
      </c>
      <c r="BH4168" s="4" t="s">
        <v>25</v>
      </c>
      <c r="BI4168" t="str">
        <f t="shared" si="330"/>
        <v>B</v>
      </c>
    </row>
    <row r="4169" spans="1:61" ht="15.75" customHeight="1" x14ac:dyDescent="0.2">
      <c r="A4169" s="4">
        <v>2969625</v>
      </c>
      <c r="B4169" s="4">
        <v>156313</v>
      </c>
      <c r="C4169" s="4" t="s">
        <v>2397</v>
      </c>
      <c r="D4169" s="4">
        <v>500</v>
      </c>
      <c r="E4169" s="4">
        <v>500</v>
      </c>
      <c r="F4169" s="4">
        <v>0.05</v>
      </c>
      <c r="G4169" s="7">
        <f>E4169+F4169-D4169</f>
        <v>5.0000000000011369E-2</v>
      </c>
      <c r="H4169" s="4" t="s">
        <v>2398</v>
      </c>
      <c r="I4169" s="4">
        <v>10000</v>
      </c>
      <c r="J4169" s="4" t="s">
        <v>98</v>
      </c>
      <c r="K4169" s="4" t="s">
        <v>8</v>
      </c>
      <c r="L4169" s="4" t="s">
        <v>6</v>
      </c>
      <c r="M4169" s="4" t="s">
        <v>65</v>
      </c>
      <c r="O4169" s="4"/>
      <c r="P4169" s="14">
        <v>9095045</v>
      </c>
      <c r="Q4169" s="12">
        <v>3</v>
      </c>
      <c r="S4169" s="14">
        <v>8893116</v>
      </c>
      <c r="T4169" s="12">
        <v>-2000</v>
      </c>
      <c r="U4169">
        <f>SUM($T$2:T4169)</f>
        <v>2193100.6599999988</v>
      </c>
      <c r="W4169" s="16">
        <v>8893116</v>
      </c>
      <c r="X4169">
        <v>2193100.6599999988</v>
      </c>
      <c r="Y4169">
        <v>4168</v>
      </c>
      <c r="Z4169" s="18">
        <f t="shared" si="327"/>
        <v>5.2671070691515762</v>
      </c>
      <c r="AA4169" s="18">
        <f t="shared" si="328"/>
        <v>0.91323400525854515</v>
      </c>
      <c r="AB4169" t="str">
        <f t="shared" si="326"/>
        <v>D</v>
      </c>
      <c r="AI4169" s="14">
        <v>9095045</v>
      </c>
      <c r="AJ4169" s="12">
        <v>3</v>
      </c>
      <c r="AK4169" s="12">
        <v>3</v>
      </c>
      <c r="AL4169" s="12">
        <v>2000</v>
      </c>
      <c r="AN4169">
        <v>9095045</v>
      </c>
      <c r="AO4169">
        <v>3</v>
      </c>
      <c r="AP4169">
        <v>3</v>
      </c>
      <c r="AQ4169">
        <v>2000</v>
      </c>
      <c r="AR4169">
        <f t="shared" si="329"/>
        <v>0</v>
      </c>
      <c r="AV4169" s="4">
        <v>2969625</v>
      </c>
      <c r="AW4169" s="4">
        <v>156313</v>
      </c>
      <c r="AX4169" s="4" t="s">
        <v>2397</v>
      </c>
      <c r="AY4169" s="4">
        <v>500</v>
      </c>
      <c r="AZ4169" s="4">
        <v>500</v>
      </c>
      <c r="BA4169" s="4">
        <v>0.05</v>
      </c>
      <c r="BB4169" s="7">
        <f>AZ4169+BA4169-AY4169</f>
        <v>5.0000000000011369E-2</v>
      </c>
      <c r="BC4169" s="4" t="s">
        <v>2398</v>
      </c>
      <c r="BD4169" s="4">
        <v>10000</v>
      </c>
      <c r="BE4169" s="4" t="s">
        <v>98</v>
      </c>
      <c r="BF4169" s="4" t="s">
        <v>8</v>
      </c>
      <c r="BG4169" s="4" t="s">
        <v>6</v>
      </c>
      <c r="BH4169" s="4" t="s">
        <v>65</v>
      </c>
      <c r="BI4169" t="str">
        <f t="shared" si="330"/>
        <v>B</v>
      </c>
    </row>
    <row r="4170" spans="1:61" ht="15.75" customHeight="1" x14ac:dyDescent="0.2">
      <c r="A4170" s="4">
        <v>2969639</v>
      </c>
      <c r="B4170" s="4">
        <v>8978733</v>
      </c>
      <c r="C4170" s="4" t="s">
        <v>2403</v>
      </c>
      <c r="D4170" s="4">
        <v>500</v>
      </c>
      <c r="E4170" s="4">
        <v>500</v>
      </c>
      <c r="F4170" s="4">
        <v>0.05</v>
      </c>
      <c r="G4170" s="7">
        <f>E4170+F4170-D4170</f>
        <v>5.0000000000011369E-2</v>
      </c>
      <c r="H4170" s="4" t="s">
        <v>2404</v>
      </c>
      <c r="I4170" s="4">
        <v>500</v>
      </c>
      <c r="J4170" s="4" t="s">
        <v>21</v>
      </c>
      <c r="K4170" s="4" t="s">
        <v>8</v>
      </c>
      <c r="M4170" s="4" t="s">
        <v>29</v>
      </c>
      <c r="O4170" s="4"/>
      <c r="P4170" s="14">
        <v>9095059</v>
      </c>
      <c r="Q4170" s="12">
        <v>0.14999999999997726</v>
      </c>
      <c r="S4170" s="14">
        <v>8909573</v>
      </c>
      <c r="T4170" s="12">
        <v>-2000</v>
      </c>
      <c r="U4170">
        <f>SUM($T$2:T4170)</f>
        <v>2191100.6599999988</v>
      </c>
      <c r="W4170" s="16">
        <v>8909573</v>
      </c>
      <c r="X4170">
        <v>2191100.6599999988</v>
      </c>
      <c r="Y4170">
        <v>4169</v>
      </c>
      <c r="Z4170" s="18">
        <f t="shared" si="327"/>
        <v>5.2623037264092947</v>
      </c>
      <c r="AA4170" s="18">
        <f t="shared" si="328"/>
        <v>0.91345311130587203</v>
      </c>
      <c r="AB4170" t="str">
        <f t="shared" si="326"/>
        <v>D</v>
      </c>
      <c r="AI4170" s="14">
        <v>9095059</v>
      </c>
      <c r="AJ4170" s="12">
        <v>0.14999999999997726</v>
      </c>
      <c r="AK4170" s="12">
        <v>0.15</v>
      </c>
      <c r="AL4170" s="12">
        <v>500</v>
      </c>
      <c r="AN4170">
        <v>9095059</v>
      </c>
      <c r="AO4170">
        <v>0.14999999999997726</v>
      </c>
      <c r="AP4170">
        <v>0.15</v>
      </c>
      <c r="AQ4170">
        <v>500</v>
      </c>
      <c r="AR4170">
        <f t="shared" si="329"/>
        <v>0</v>
      </c>
      <c r="AV4170" s="4">
        <v>2969639</v>
      </c>
      <c r="AW4170" s="4">
        <v>8978733</v>
      </c>
      <c r="AX4170" s="4" t="s">
        <v>2403</v>
      </c>
      <c r="AY4170" s="4">
        <v>500</v>
      </c>
      <c r="AZ4170" s="4">
        <v>500</v>
      </c>
      <c r="BA4170" s="4">
        <v>0.05</v>
      </c>
      <c r="BB4170" s="7">
        <f>AZ4170+BA4170-AY4170</f>
        <v>5.0000000000011369E-2</v>
      </c>
      <c r="BC4170" s="4" t="s">
        <v>2404</v>
      </c>
      <c r="BD4170" s="4">
        <v>500</v>
      </c>
      <c r="BE4170" s="4" t="s">
        <v>21</v>
      </c>
      <c r="BF4170" s="4" t="s">
        <v>8</v>
      </c>
      <c r="BH4170" s="4" t="s">
        <v>29</v>
      </c>
      <c r="BI4170" t="str">
        <f t="shared" si="330"/>
        <v>B</v>
      </c>
    </row>
    <row r="4171" spans="1:61" ht="15.75" customHeight="1" x14ac:dyDescent="0.2">
      <c r="A4171" s="4">
        <v>2969968</v>
      </c>
      <c r="B4171" s="4">
        <v>1705999</v>
      </c>
      <c r="C4171" s="4" t="s">
        <v>2423</v>
      </c>
      <c r="D4171" s="4">
        <v>500</v>
      </c>
      <c r="E4171" s="4">
        <v>500</v>
      </c>
      <c r="F4171" s="4">
        <v>0.05</v>
      </c>
      <c r="G4171" s="7">
        <f>E4171+F4171-D4171</f>
        <v>5.0000000000011369E-2</v>
      </c>
      <c r="H4171" s="4" t="s">
        <v>2424</v>
      </c>
      <c r="I4171" s="4">
        <v>9000</v>
      </c>
      <c r="J4171" s="4" t="s">
        <v>4</v>
      </c>
      <c r="K4171" s="4" t="s">
        <v>13</v>
      </c>
      <c r="L4171" s="4" t="s">
        <v>9</v>
      </c>
      <c r="M4171" s="4" t="s">
        <v>25</v>
      </c>
      <c r="O4171" s="4"/>
      <c r="P4171" s="14">
        <v>9095094</v>
      </c>
      <c r="Q4171" s="12">
        <v>1.5</v>
      </c>
      <c r="S4171" s="14">
        <v>8914396</v>
      </c>
      <c r="T4171" s="12">
        <v>-2000</v>
      </c>
      <c r="U4171">
        <f>SUM($T$2:T4171)</f>
        <v>2189100.6599999988</v>
      </c>
      <c r="W4171" s="16">
        <v>8914396</v>
      </c>
      <c r="X4171">
        <v>2189100.6599999988</v>
      </c>
      <c r="Y4171">
        <v>4170</v>
      </c>
      <c r="Z4171" s="18">
        <f t="shared" si="327"/>
        <v>5.257500383667014</v>
      </c>
      <c r="AA4171" s="18">
        <f t="shared" si="328"/>
        <v>0.91367221735319892</v>
      </c>
      <c r="AB4171" t="str">
        <f t="shared" si="326"/>
        <v>D</v>
      </c>
      <c r="AI4171" s="14">
        <v>9095094</v>
      </c>
      <c r="AJ4171" s="12">
        <v>1.5</v>
      </c>
      <c r="AK4171" s="12">
        <v>1.5</v>
      </c>
      <c r="AL4171" s="12">
        <v>1000</v>
      </c>
      <c r="AN4171">
        <v>9095094</v>
      </c>
      <c r="AO4171">
        <v>1.5</v>
      </c>
      <c r="AP4171">
        <v>1.5</v>
      </c>
      <c r="AQ4171">
        <v>1000</v>
      </c>
      <c r="AR4171">
        <f t="shared" si="329"/>
        <v>0</v>
      </c>
      <c r="AV4171" s="4">
        <v>2969968</v>
      </c>
      <c r="AW4171" s="4">
        <v>1705999</v>
      </c>
      <c r="AX4171" s="4" t="s">
        <v>2423</v>
      </c>
      <c r="AY4171" s="4">
        <v>500</v>
      </c>
      <c r="AZ4171" s="4">
        <v>500</v>
      </c>
      <c r="BA4171" s="4">
        <v>0.05</v>
      </c>
      <c r="BB4171" s="7">
        <f>AZ4171+BA4171-AY4171</f>
        <v>5.0000000000011369E-2</v>
      </c>
      <c r="BC4171" s="4" t="s">
        <v>2424</v>
      </c>
      <c r="BD4171" s="4">
        <v>9000</v>
      </c>
      <c r="BE4171" s="4" t="s">
        <v>4</v>
      </c>
      <c r="BF4171" s="4" t="s">
        <v>13</v>
      </c>
      <c r="BG4171" s="4" t="s">
        <v>9</v>
      </c>
      <c r="BH4171" s="4" t="s">
        <v>25</v>
      </c>
      <c r="BI4171" t="str">
        <f t="shared" si="330"/>
        <v>B</v>
      </c>
    </row>
    <row r="4172" spans="1:61" ht="15.75" customHeight="1" x14ac:dyDescent="0.2">
      <c r="A4172" s="4">
        <v>2977514</v>
      </c>
      <c r="B4172" s="4">
        <v>334547</v>
      </c>
      <c r="C4172" s="4" t="s">
        <v>3100</v>
      </c>
      <c r="D4172" s="4">
        <v>500</v>
      </c>
      <c r="E4172" s="4">
        <v>500</v>
      </c>
      <c r="F4172" s="4">
        <v>0.05</v>
      </c>
      <c r="G4172" s="7">
        <f>E4172+F4172-D4172</f>
        <v>5.0000000000011369E-2</v>
      </c>
      <c r="H4172" s="4" t="s">
        <v>2653</v>
      </c>
      <c r="I4172" s="4">
        <v>15000</v>
      </c>
      <c r="J4172" s="4" t="s">
        <v>32</v>
      </c>
      <c r="K4172" s="4" t="s">
        <v>13</v>
      </c>
      <c r="M4172" s="4" t="s">
        <v>73</v>
      </c>
      <c r="O4172" s="4"/>
      <c r="P4172" s="14">
        <v>9095262</v>
      </c>
      <c r="Q4172" s="12">
        <v>2.25</v>
      </c>
      <c r="S4172" s="14">
        <v>8914851</v>
      </c>
      <c r="T4172" s="12">
        <v>-2000</v>
      </c>
      <c r="U4172">
        <f>SUM($T$2:T4172)</f>
        <v>2187100.6599999988</v>
      </c>
      <c r="W4172" s="16">
        <v>8914851</v>
      </c>
      <c r="X4172">
        <v>2187100.6599999988</v>
      </c>
      <c r="Y4172">
        <v>4171</v>
      </c>
      <c r="Z4172" s="18">
        <f t="shared" si="327"/>
        <v>5.2526970409247324</v>
      </c>
      <c r="AA4172" s="18">
        <f t="shared" si="328"/>
        <v>0.91389132340052581</v>
      </c>
      <c r="AB4172" t="str">
        <f t="shared" si="326"/>
        <v>D</v>
      </c>
      <c r="AI4172" s="14">
        <v>9095262</v>
      </c>
      <c r="AJ4172" s="12">
        <v>2.25</v>
      </c>
      <c r="AK4172" s="12">
        <v>2.25</v>
      </c>
      <c r="AL4172" s="12">
        <v>1500</v>
      </c>
      <c r="AN4172">
        <v>9095262</v>
      </c>
      <c r="AO4172">
        <v>2.25</v>
      </c>
      <c r="AP4172">
        <v>2.25</v>
      </c>
      <c r="AQ4172">
        <v>1500</v>
      </c>
      <c r="AR4172">
        <f t="shared" si="329"/>
        <v>0</v>
      </c>
      <c r="AV4172" s="4">
        <v>2977514</v>
      </c>
      <c r="AW4172" s="4">
        <v>334547</v>
      </c>
      <c r="AX4172" s="4" t="s">
        <v>3100</v>
      </c>
      <c r="AY4172" s="4">
        <v>500</v>
      </c>
      <c r="AZ4172" s="4">
        <v>500</v>
      </c>
      <c r="BA4172" s="4">
        <v>0.05</v>
      </c>
      <c r="BB4172" s="7">
        <f>AZ4172+BA4172-AY4172</f>
        <v>5.0000000000011369E-2</v>
      </c>
      <c r="BC4172" s="4" t="s">
        <v>2653</v>
      </c>
      <c r="BD4172" s="4">
        <v>15000</v>
      </c>
      <c r="BE4172" s="4" t="s">
        <v>32</v>
      </c>
      <c r="BF4172" s="4" t="s">
        <v>13</v>
      </c>
      <c r="BH4172" s="4" t="s">
        <v>73</v>
      </c>
      <c r="BI4172" t="str">
        <f t="shared" si="330"/>
        <v>A</v>
      </c>
    </row>
    <row r="4173" spans="1:61" ht="15.75" customHeight="1" x14ac:dyDescent="0.2">
      <c r="A4173" s="4">
        <v>2980146</v>
      </c>
      <c r="B4173" s="4">
        <v>9008693</v>
      </c>
      <c r="C4173" s="4" t="s">
        <v>3340</v>
      </c>
      <c r="D4173" s="4">
        <v>500</v>
      </c>
      <c r="E4173" s="4">
        <v>500</v>
      </c>
      <c r="F4173" s="4">
        <v>0.05</v>
      </c>
      <c r="G4173" s="7">
        <f>E4173+F4173-D4173</f>
        <v>5.0000000000011369E-2</v>
      </c>
      <c r="H4173" s="4" t="s">
        <v>3341</v>
      </c>
      <c r="I4173" s="4">
        <v>9000</v>
      </c>
      <c r="J4173" s="4" t="s">
        <v>4</v>
      </c>
      <c r="K4173" s="4" t="s">
        <v>13</v>
      </c>
      <c r="L4173" s="4" t="s">
        <v>6</v>
      </c>
      <c r="M4173" s="4" t="s">
        <v>64</v>
      </c>
      <c r="O4173" s="4"/>
      <c r="P4173" s="14">
        <v>9095696</v>
      </c>
      <c r="Q4173" s="12">
        <v>2.5999999999999091</v>
      </c>
      <c r="S4173" s="14">
        <v>8918505</v>
      </c>
      <c r="T4173" s="12">
        <v>-2000</v>
      </c>
      <c r="U4173">
        <f>SUM($T$2:T4173)</f>
        <v>2185100.6599999988</v>
      </c>
      <c r="W4173" s="16">
        <v>8918505</v>
      </c>
      <c r="X4173">
        <v>2185100.6599999988</v>
      </c>
      <c r="Y4173">
        <v>4172</v>
      </c>
      <c r="Z4173" s="18">
        <f t="shared" si="327"/>
        <v>5.2478936981824518</v>
      </c>
      <c r="AA4173" s="18">
        <f t="shared" si="328"/>
        <v>0.91411042944785281</v>
      </c>
      <c r="AB4173" t="str">
        <f t="shared" si="326"/>
        <v>D</v>
      </c>
      <c r="AI4173" s="14">
        <v>9095696</v>
      </c>
      <c r="AJ4173" s="12">
        <v>2.5999999999999091</v>
      </c>
      <c r="AK4173" s="12">
        <v>2.6</v>
      </c>
      <c r="AL4173" s="12">
        <v>2000</v>
      </c>
      <c r="AN4173">
        <v>9095696</v>
      </c>
      <c r="AO4173">
        <v>2.5999999999999091</v>
      </c>
      <c r="AP4173">
        <v>2.6</v>
      </c>
      <c r="AQ4173">
        <v>2000</v>
      </c>
      <c r="AR4173">
        <f t="shared" si="329"/>
        <v>0</v>
      </c>
      <c r="AV4173" s="4">
        <v>2980146</v>
      </c>
      <c r="AW4173" s="4">
        <v>9008693</v>
      </c>
      <c r="AX4173" s="4" t="s">
        <v>3340</v>
      </c>
      <c r="AY4173" s="4">
        <v>500</v>
      </c>
      <c r="AZ4173" s="4">
        <v>500</v>
      </c>
      <c r="BA4173" s="4">
        <v>0.05</v>
      </c>
      <c r="BB4173" s="7">
        <f>AZ4173+BA4173-AY4173</f>
        <v>5.0000000000011369E-2</v>
      </c>
      <c r="BC4173" s="4" t="s">
        <v>3341</v>
      </c>
      <c r="BD4173" s="4">
        <v>9000</v>
      </c>
      <c r="BE4173" s="4" t="s">
        <v>4</v>
      </c>
      <c r="BF4173" s="4" t="s">
        <v>13</v>
      </c>
      <c r="BG4173" s="4" t="s">
        <v>6</v>
      </c>
      <c r="BH4173" s="4" t="s">
        <v>64</v>
      </c>
      <c r="BI4173" t="str">
        <f t="shared" si="330"/>
        <v>B</v>
      </c>
    </row>
    <row r="4174" spans="1:61" ht="15.75" customHeight="1" x14ac:dyDescent="0.2">
      <c r="A4174" s="4">
        <v>2986943</v>
      </c>
      <c r="B4174" s="4">
        <v>8914151</v>
      </c>
      <c r="C4174" s="4" t="s">
        <v>3986</v>
      </c>
      <c r="D4174" s="4">
        <v>500</v>
      </c>
      <c r="E4174" s="4">
        <v>500</v>
      </c>
      <c r="F4174" s="4">
        <v>0.05</v>
      </c>
      <c r="G4174" s="7">
        <f>E4174+F4174-D4174</f>
        <v>5.0000000000011369E-2</v>
      </c>
      <c r="H4174" s="4" t="s">
        <v>3987</v>
      </c>
      <c r="I4174" s="4">
        <v>5900</v>
      </c>
      <c r="J4174" s="4" t="s">
        <v>72</v>
      </c>
      <c r="K4174" s="4" t="s">
        <v>13</v>
      </c>
      <c r="M4174" s="4" t="s">
        <v>173</v>
      </c>
      <c r="O4174" s="4"/>
      <c r="P4174" s="14">
        <v>9096669</v>
      </c>
      <c r="Q4174" s="12">
        <v>0.10000000000002274</v>
      </c>
      <c r="S4174" s="14">
        <v>8919114</v>
      </c>
      <c r="T4174" s="12">
        <v>-2000</v>
      </c>
      <c r="U4174">
        <f>SUM($T$2:T4174)</f>
        <v>2183100.6599999988</v>
      </c>
      <c r="W4174" s="16">
        <v>8919114</v>
      </c>
      <c r="X4174">
        <v>2183100.6599999988</v>
      </c>
      <c r="Y4174">
        <v>4173</v>
      </c>
      <c r="Z4174" s="18">
        <f t="shared" si="327"/>
        <v>5.2430903554401702</v>
      </c>
      <c r="AA4174" s="18">
        <f t="shared" si="328"/>
        <v>0.9143295354951797</v>
      </c>
      <c r="AB4174" t="str">
        <f t="shared" si="326"/>
        <v>D</v>
      </c>
      <c r="AI4174" s="14">
        <v>9096669</v>
      </c>
      <c r="AJ4174" s="12">
        <v>0.10000000000002274</v>
      </c>
      <c r="AK4174" s="12">
        <v>0.1</v>
      </c>
      <c r="AL4174" s="12">
        <v>1000</v>
      </c>
      <c r="AN4174">
        <v>9096669</v>
      </c>
      <c r="AO4174">
        <v>0.10000000000002274</v>
      </c>
      <c r="AP4174">
        <v>0.1</v>
      </c>
      <c r="AQ4174">
        <v>1000</v>
      </c>
      <c r="AR4174">
        <f t="shared" si="329"/>
        <v>0</v>
      </c>
      <c r="AV4174" s="4">
        <v>2986943</v>
      </c>
      <c r="AW4174" s="4">
        <v>8914151</v>
      </c>
      <c r="AX4174" s="4" t="s">
        <v>3986</v>
      </c>
      <c r="AY4174" s="4">
        <v>500</v>
      </c>
      <c r="AZ4174" s="4">
        <v>500</v>
      </c>
      <c r="BA4174" s="4">
        <v>0.05</v>
      </c>
      <c r="BB4174" s="7">
        <f>AZ4174+BA4174-AY4174</f>
        <v>5.0000000000011369E-2</v>
      </c>
      <c r="BC4174" s="4" t="s">
        <v>3987</v>
      </c>
      <c r="BD4174" s="4">
        <v>5900</v>
      </c>
      <c r="BE4174" s="4" t="s">
        <v>72</v>
      </c>
      <c r="BF4174" s="4" t="s">
        <v>13</v>
      </c>
      <c r="BH4174" s="4" t="s">
        <v>173</v>
      </c>
      <c r="BI4174" t="str">
        <f t="shared" si="330"/>
        <v>B</v>
      </c>
    </row>
    <row r="4175" spans="1:61" ht="15.75" customHeight="1" x14ac:dyDescent="0.2">
      <c r="A4175" s="4">
        <v>2991766</v>
      </c>
      <c r="B4175" s="4">
        <v>592846</v>
      </c>
      <c r="C4175" s="4" t="s">
        <v>4373</v>
      </c>
      <c r="D4175" s="4">
        <v>500</v>
      </c>
      <c r="E4175" s="4">
        <v>500</v>
      </c>
      <c r="F4175" s="4">
        <v>0.05</v>
      </c>
      <c r="G4175" s="7">
        <f>E4175+F4175-D4175</f>
        <v>5.0000000000011369E-2</v>
      </c>
      <c r="H4175" s="4" t="s">
        <v>4374</v>
      </c>
      <c r="I4175" s="4">
        <v>10000</v>
      </c>
      <c r="J4175" s="4" t="s">
        <v>4</v>
      </c>
      <c r="K4175" s="4" t="s">
        <v>13</v>
      </c>
      <c r="L4175" s="4" t="s">
        <v>6</v>
      </c>
      <c r="M4175" s="4" t="s">
        <v>186</v>
      </c>
      <c r="O4175" s="4"/>
      <c r="P4175" s="14">
        <v>9096837</v>
      </c>
      <c r="Q4175" s="12">
        <v>387.6</v>
      </c>
      <c r="S4175" s="14">
        <v>8926128</v>
      </c>
      <c r="T4175" s="12">
        <v>-2000</v>
      </c>
      <c r="U4175">
        <f>SUM($T$2:T4175)</f>
        <v>2181100.6599999988</v>
      </c>
      <c r="W4175" s="16">
        <v>8926128</v>
      </c>
      <c r="X4175">
        <v>2181100.6599999988</v>
      </c>
      <c r="Y4175">
        <v>4174</v>
      </c>
      <c r="Z4175" s="18">
        <f t="shared" si="327"/>
        <v>5.2382870126978887</v>
      </c>
      <c r="AA4175" s="18">
        <f t="shared" si="328"/>
        <v>0.91454864154250659</v>
      </c>
      <c r="AB4175" t="str">
        <f t="shared" si="326"/>
        <v>D</v>
      </c>
      <c r="AI4175" s="14">
        <v>9096837</v>
      </c>
      <c r="AJ4175" s="12">
        <v>387.6</v>
      </c>
      <c r="AK4175" s="12">
        <v>387.6</v>
      </c>
      <c r="AL4175" s="12">
        <v>600</v>
      </c>
      <c r="AN4175">
        <v>9096837</v>
      </c>
      <c r="AO4175">
        <v>387.6</v>
      </c>
      <c r="AP4175">
        <v>387.6</v>
      </c>
      <c r="AQ4175">
        <v>600</v>
      </c>
      <c r="AR4175">
        <f t="shared" si="329"/>
        <v>0</v>
      </c>
      <c r="AV4175" s="4">
        <v>2991766</v>
      </c>
      <c r="AW4175" s="4">
        <v>592846</v>
      </c>
      <c r="AX4175" s="4" t="s">
        <v>4373</v>
      </c>
      <c r="AY4175" s="4">
        <v>500</v>
      </c>
      <c r="AZ4175" s="4">
        <v>500</v>
      </c>
      <c r="BA4175" s="4">
        <v>0.05</v>
      </c>
      <c r="BB4175" s="7">
        <f>AZ4175+BA4175-AY4175</f>
        <v>5.0000000000011369E-2</v>
      </c>
      <c r="BC4175" s="4" t="s">
        <v>4374</v>
      </c>
      <c r="BD4175" s="4">
        <v>10000</v>
      </c>
      <c r="BE4175" s="4" t="s">
        <v>4</v>
      </c>
      <c r="BF4175" s="4" t="s">
        <v>13</v>
      </c>
      <c r="BG4175" s="4" t="s">
        <v>6</v>
      </c>
      <c r="BH4175" s="4" t="s">
        <v>186</v>
      </c>
      <c r="BI4175" t="str">
        <f t="shared" si="330"/>
        <v>C</v>
      </c>
    </row>
    <row r="4176" spans="1:61" ht="15.75" customHeight="1" x14ac:dyDescent="0.2">
      <c r="A4176" s="4">
        <v>2992655</v>
      </c>
      <c r="B4176" s="4">
        <v>8203630</v>
      </c>
      <c r="C4176" s="4" t="s">
        <v>4453</v>
      </c>
      <c r="D4176" s="4">
        <v>500</v>
      </c>
      <c r="E4176" s="4">
        <v>500</v>
      </c>
      <c r="F4176" s="4">
        <v>0.05</v>
      </c>
      <c r="G4176" s="7">
        <f>E4176+F4176-D4176</f>
        <v>5.0000000000011369E-2</v>
      </c>
      <c r="H4176" s="4" t="s">
        <v>4454</v>
      </c>
      <c r="I4176" s="4">
        <v>14800</v>
      </c>
      <c r="J4176" s="4" t="s">
        <v>4</v>
      </c>
      <c r="K4176" s="4" t="s">
        <v>8</v>
      </c>
      <c r="L4176" s="4" t="s">
        <v>6</v>
      </c>
      <c r="M4176" s="4" t="s">
        <v>17</v>
      </c>
      <c r="O4176" s="4"/>
      <c r="P4176" s="14">
        <v>9097971</v>
      </c>
      <c r="Q4176" s="12">
        <v>798</v>
      </c>
      <c r="S4176" s="14">
        <v>8928823</v>
      </c>
      <c r="T4176" s="12">
        <v>-2000</v>
      </c>
      <c r="U4176">
        <f>SUM($T$2:T4176)</f>
        <v>2179100.6599999988</v>
      </c>
      <c r="W4176" s="16">
        <v>8928823</v>
      </c>
      <c r="X4176">
        <v>2179100.6599999988</v>
      </c>
      <c r="Y4176">
        <v>4175</v>
      </c>
      <c r="Z4176" s="18">
        <f t="shared" si="327"/>
        <v>5.233483669955608</v>
      </c>
      <c r="AA4176" s="18">
        <f t="shared" si="328"/>
        <v>0.91476774758983348</v>
      </c>
      <c r="AB4176" t="str">
        <f t="shared" si="326"/>
        <v>D</v>
      </c>
      <c r="AI4176" s="14">
        <v>9097971</v>
      </c>
      <c r="AJ4176" s="12">
        <v>798</v>
      </c>
      <c r="AK4176" s="12">
        <v>798</v>
      </c>
      <c r="AL4176" s="12">
        <v>2000</v>
      </c>
      <c r="AN4176">
        <v>9097971</v>
      </c>
      <c r="AO4176">
        <v>798</v>
      </c>
      <c r="AP4176">
        <v>798</v>
      </c>
      <c r="AQ4176">
        <v>2000</v>
      </c>
      <c r="AR4176">
        <f t="shared" si="329"/>
        <v>0</v>
      </c>
      <c r="AV4176" s="4">
        <v>2992655</v>
      </c>
      <c r="AW4176" s="4">
        <v>8203630</v>
      </c>
      <c r="AX4176" s="4" t="s">
        <v>4453</v>
      </c>
      <c r="AY4176" s="4">
        <v>500</v>
      </c>
      <c r="AZ4176" s="4">
        <v>500</v>
      </c>
      <c r="BA4176" s="4">
        <v>0.05</v>
      </c>
      <c r="BB4176" s="7">
        <f>AZ4176+BA4176-AY4176</f>
        <v>5.0000000000011369E-2</v>
      </c>
      <c r="BC4176" s="4" t="s">
        <v>4454</v>
      </c>
      <c r="BD4176" s="4">
        <v>14800</v>
      </c>
      <c r="BE4176" s="4" t="s">
        <v>4</v>
      </c>
      <c r="BF4176" s="4" t="s">
        <v>8</v>
      </c>
      <c r="BG4176" s="4" t="s">
        <v>6</v>
      </c>
      <c r="BH4176" s="4" t="s">
        <v>17</v>
      </c>
      <c r="BI4176" t="str">
        <f t="shared" si="330"/>
        <v>C</v>
      </c>
    </row>
    <row r="4177" spans="1:61" ht="15.75" customHeight="1" x14ac:dyDescent="0.2">
      <c r="A4177" s="4">
        <v>2993481</v>
      </c>
      <c r="B4177" s="4">
        <v>8575624</v>
      </c>
      <c r="C4177" s="4" t="s">
        <v>4521</v>
      </c>
      <c r="D4177" s="4">
        <v>500</v>
      </c>
      <c r="E4177" s="4">
        <v>500</v>
      </c>
      <c r="F4177" s="4">
        <v>0.05</v>
      </c>
      <c r="G4177" s="7">
        <f>E4177+F4177-D4177</f>
        <v>5.0000000000011369E-2</v>
      </c>
      <c r="H4177" s="4" t="s">
        <v>4522</v>
      </c>
      <c r="I4177" s="4">
        <v>21500</v>
      </c>
      <c r="J4177" s="4" t="s">
        <v>4</v>
      </c>
      <c r="K4177" s="4" t="s">
        <v>22</v>
      </c>
      <c r="L4177" s="4" t="s">
        <v>6</v>
      </c>
      <c r="M4177" s="4" t="s">
        <v>20</v>
      </c>
      <c r="O4177" s="4"/>
      <c r="P4177" s="14">
        <v>9098349</v>
      </c>
      <c r="Q4177" s="12">
        <v>3059.25</v>
      </c>
      <c r="S4177" s="14">
        <v>8933611</v>
      </c>
      <c r="T4177" s="12">
        <v>-2000</v>
      </c>
      <c r="U4177">
        <f>SUM($T$2:T4177)</f>
        <v>2177100.6599999988</v>
      </c>
      <c r="W4177" s="16">
        <v>8933611</v>
      </c>
      <c r="X4177">
        <v>2177100.6599999988</v>
      </c>
      <c r="Y4177">
        <v>4176</v>
      </c>
      <c r="Z4177" s="18">
        <f t="shared" si="327"/>
        <v>5.2286803272133264</v>
      </c>
      <c r="AA4177" s="18">
        <f t="shared" si="328"/>
        <v>0.91498685363716037</v>
      </c>
      <c r="AB4177" t="str">
        <f t="shared" si="326"/>
        <v>D</v>
      </c>
      <c r="AI4177" s="14">
        <v>9098349</v>
      </c>
      <c r="AJ4177" s="12">
        <v>3059.25</v>
      </c>
      <c r="AK4177" s="12">
        <v>4020.35</v>
      </c>
      <c r="AL4177" s="12">
        <v>538.9</v>
      </c>
      <c r="AN4177">
        <v>9098349</v>
      </c>
      <c r="AO4177">
        <v>3059.25</v>
      </c>
      <c r="AP4177">
        <v>4020.35</v>
      </c>
      <c r="AQ4177">
        <v>538.9</v>
      </c>
      <c r="AR4177">
        <f t="shared" si="329"/>
        <v>0</v>
      </c>
      <c r="AV4177" s="4">
        <v>2993481</v>
      </c>
      <c r="AW4177" s="4">
        <v>8575624</v>
      </c>
      <c r="AX4177" s="4" t="s">
        <v>4521</v>
      </c>
      <c r="AY4177" s="4">
        <v>500</v>
      </c>
      <c r="AZ4177" s="4">
        <v>500</v>
      </c>
      <c r="BA4177" s="4">
        <v>0.05</v>
      </c>
      <c r="BB4177" s="7">
        <f>AZ4177+BA4177-AY4177</f>
        <v>5.0000000000011369E-2</v>
      </c>
      <c r="BC4177" s="4" t="s">
        <v>4522</v>
      </c>
      <c r="BD4177" s="4">
        <v>21500</v>
      </c>
      <c r="BE4177" s="4" t="s">
        <v>4</v>
      </c>
      <c r="BF4177" s="4" t="s">
        <v>22</v>
      </c>
      <c r="BG4177" s="4" t="s">
        <v>6</v>
      </c>
      <c r="BH4177" s="4" t="s">
        <v>20</v>
      </c>
      <c r="BI4177" t="str">
        <f t="shared" si="330"/>
        <v>C</v>
      </c>
    </row>
    <row r="4178" spans="1:61" ht="15.75" customHeight="1" x14ac:dyDescent="0.2">
      <c r="A4178" s="4">
        <v>2993551</v>
      </c>
      <c r="B4178" s="4">
        <v>9043763</v>
      </c>
      <c r="C4178" s="4" t="s">
        <v>4528</v>
      </c>
      <c r="D4178" s="4">
        <v>500</v>
      </c>
      <c r="E4178" s="4">
        <v>500</v>
      </c>
      <c r="F4178" s="4">
        <v>0.05</v>
      </c>
      <c r="G4178" s="7">
        <f>E4178+F4178-D4178</f>
        <v>5.0000000000011369E-2</v>
      </c>
      <c r="H4178" s="4" t="s">
        <v>4529</v>
      </c>
      <c r="I4178" s="4">
        <v>9500</v>
      </c>
      <c r="J4178" s="4" t="s">
        <v>4</v>
      </c>
      <c r="K4178" s="4" t="s">
        <v>13</v>
      </c>
      <c r="L4178" s="4" t="s">
        <v>6</v>
      </c>
      <c r="M4178" s="4" t="s">
        <v>20</v>
      </c>
      <c r="O4178" s="4"/>
      <c r="P4178" s="14">
        <v>9098937</v>
      </c>
      <c r="Q4178" s="12">
        <v>2.5999999999999091</v>
      </c>
      <c r="S4178" s="14">
        <v>8935627</v>
      </c>
      <c r="T4178" s="12">
        <v>-2000</v>
      </c>
      <c r="U4178">
        <f>SUM($T$2:T4178)</f>
        <v>2175100.6599999988</v>
      </c>
      <c r="W4178" s="16">
        <v>8935627</v>
      </c>
      <c r="X4178">
        <v>2175100.6599999988</v>
      </c>
      <c r="Y4178">
        <v>4177</v>
      </c>
      <c r="Z4178" s="18">
        <f t="shared" si="327"/>
        <v>5.2238769844710449</v>
      </c>
      <c r="AA4178" s="18">
        <f t="shared" si="328"/>
        <v>0.91520595968448726</v>
      </c>
      <c r="AB4178" t="str">
        <f t="shared" si="326"/>
        <v>D</v>
      </c>
      <c r="AI4178" s="14">
        <v>9098937</v>
      </c>
      <c r="AJ4178" s="12">
        <v>2.5999999999999091</v>
      </c>
      <c r="AK4178" s="12">
        <v>2.6</v>
      </c>
      <c r="AL4178" s="12">
        <v>2000</v>
      </c>
      <c r="AN4178">
        <v>9098937</v>
      </c>
      <c r="AO4178">
        <v>2.5999999999999091</v>
      </c>
      <c r="AP4178">
        <v>2.6</v>
      </c>
      <c r="AQ4178">
        <v>2000</v>
      </c>
      <c r="AR4178">
        <f t="shared" si="329"/>
        <v>0</v>
      </c>
      <c r="AV4178" s="4">
        <v>2993551</v>
      </c>
      <c r="AW4178" s="4">
        <v>9043763</v>
      </c>
      <c r="AX4178" s="4" t="s">
        <v>4528</v>
      </c>
      <c r="AY4178" s="4">
        <v>500</v>
      </c>
      <c r="AZ4178" s="4">
        <v>500</v>
      </c>
      <c r="BA4178" s="4">
        <v>0.05</v>
      </c>
      <c r="BB4178" s="7">
        <f>AZ4178+BA4178-AY4178</f>
        <v>5.0000000000011369E-2</v>
      </c>
      <c r="BC4178" s="4" t="s">
        <v>4529</v>
      </c>
      <c r="BD4178" s="4">
        <v>9500</v>
      </c>
      <c r="BE4178" s="4" t="s">
        <v>4</v>
      </c>
      <c r="BF4178" s="4" t="s">
        <v>13</v>
      </c>
      <c r="BG4178" s="4" t="s">
        <v>6</v>
      </c>
      <c r="BH4178" s="4" t="s">
        <v>20</v>
      </c>
      <c r="BI4178" t="str">
        <f t="shared" si="330"/>
        <v>B</v>
      </c>
    </row>
    <row r="4179" spans="1:61" ht="15.75" customHeight="1" x14ac:dyDescent="0.2">
      <c r="A4179" s="4">
        <v>3000712</v>
      </c>
      <c r="B4179" s="4">
        <v>9064238</v>
      </c>
      <c r="C4179" s="4" t="s">
        <v>5143</v>
      </c>
      <c r="D4179" s="4">
        <v>500</v>
      </c>
      <c r="E4179" s="4">
        <v>500</v>
      </c>
      <c r="F4179" s="4">
        <v>0.05</v>
      </c>
      <c r="G4179" s="7">
        <f>E4179+F4179-D4179</f>
        <v>5.0000000000011369E-2</v>
      </c>
      <c r="H4179" s="4" t="s">
        <v>4163</v>
      </c>
      <c r="I4179" s="4">
        <v>1000</v>
      </c>
      <c r="J4179" s="4" t="s">
        <v>72</v>
      </c>
      <c r="K4179" s="4" t="s">
        <v>13</v>
      </c>
      <c r="M4179" s="4" t="s">
        <v>48</v>
      </c>
      <c r="O4179" s="4"/>
      <c r="P4179" s="14">
        <v>9099091</v>
      </c>
      <c r="Q4179" s="12">
        <v>-1500</v>
      </c>
      <c r="S4179" s="14">
        <v>8945819</v>
      </c>
      <c r="T4179" s="12">
        <v>-2000</v>
      </c>
      <c r="U4179">
        <f>SUM($T$2:T4179)</f>
        <v>2173100.6599999988</v>
      </c>
      <c r="W4179" s="16">
        <v>8945819</v>
      </c>
      <c r="X4179">
        <v>2173100.6599999988</v>
      </c>
      <c r="Y4179">
        <v>4178</v>
      </c>
      <c r="Z4179" s="18">
        <f t="shared" si="327"/>
        <v>5.2190736417287642</v>
      </c>
      <c r="AA4179" s="18">
        <f t="shared" si="328"/>
        <v>0.91542506573181415</v>
      </c>
      <c r="AB4179" t="str">
        <f t="shared" si="326"/>
        <v>D</v>
      </c>
      <c r="AI4179" s="14">
        <v>9099091</v>
      </c>
      <c r="AJ4179" s="12">
        <v>-1500</v>
      </c>
      <c r="AK4179" s="12">
        <v>0</v>
      </c>
      <c r="AL4179" s="12">
        <v>0</v>
      </c>
      <c r="AN4179">
        <v>9099091</v>
      </c>
      <c r="AO4179">
        <v>-1500</v>
      </c>
      <c r="AP4179">
        <v>0</v>
      </c>
      <c r="AQ4179">
        <v>0</v>
      </c>
      <c r="AR4179">
        <f t="shared" si="329"/>
        <v>0</v>
      </c>
      <c r="AV4179" s="4">
        <v>3000712</v>
      </c>
      <c r="AW4179" s="4">
        <v>9064238</v>
      </c>
      <c r="AX4179" s="4" t="s">
        <v>5143</v>
      </c>
      <c r="AY4179" s="4">
        <v>500</v>
      </c>
      <c r="AZ4179" s="4">
        <v>500</v>
      </c>
      <c r="BA4179" s="4">
        <v>0.05</v>
      </c>
      <c r="BB4179" s="7">
        <f>AZ4179+BA4179-AY4179</f>
        <v>5.0000000000011369E-2</v>
      </c>
      <c r="BC4179" s="4" t="s">
        <v>4163</v>
      </c>
      <c r="BD4179" s="4">
        <v>1000</v>
      </c>
      <c r="BE4179" s="4" t="s">
        <v>72</v>
      </c>
      <c r="BF4179" s="4" t="s">
        <v>13</v>
      </c>
      <c r="BH4179" s="4" t="s">
        <v>48</v>
      </c>
      <c r="BI4179" t="str">
        <f t="shared" si="330"/>
        <v>B</v>
      </c>
    </row>
    <row r="4180" spans="1:61" ht="15.75" customHeight="1" x14ac:dyDescent="0.2">
      <c r="A4180" s="4">
        <v>3003253</v>
      </c>
      <c r="B4180" s="4">
        <v>9072631</v>
      </c>
      <c r="C4180" s="4" t="s">
        <v>5361</v>
      </c>
      <c r="D4180" s="4">
        <v>500</v>
      </c>
      <c r="E4180" s="4">
        <v>500</v>
      </c>
      <c r="F4180" s="4">
        <v>0.05</v>
      </c>
      <c r="G4180" s="7">
        <f>E4180+F4180-D4180</f>
        <v>5.0000000000011369E-2</v>
      </c>
      <c r="H4180" s="4" t="s">
        <v>5362</v>
      </c>
      <c r="I4180" s="4">
        <v>12500</v>
      </c>
      <c r="J4180" s="4" t="s">
        <v>4</v>
      </c>
      <c r="K4180" s="4" t="s">
        <v>13</v>
      </c>
      <c r="L4180" s="4" t="s">
        <v>6</v>
      </c>
      <c r="M4180" s="4" t="s">
        <v>20</v>
      </c>
      <c r="O4180" s="4"/>
      <c r="P4180" s="14">
        <v>9099336</v>
      </c>
      <c r="Q4180" s="12">
        <v>0.45000000000004547</v>
      </c>
      <c r="S4180" s="14">
        <v>8963648</v>
      </c>
      <c r="T4180" s="12">
        <v>-2000</v>
      </c>
      <c r="U4180">
        <f>SUM($T$2:T4180)</f>
        <v>2171100.6599999988</v>
      </c>
      <c r="W4180" s="16">
        <v>8963648</v>
      </c>
      <c r="X4180">
        <v>2171100.6599999988</v>
      </c>
      <c r="Y4180">
        <v>4179</v>
      </c>
      <c r="Z4180" s="18">
        <f t="shared" si="327"/>
        <v>5.2142702989864826</v>
      </c>
      <c r="AA4180" s="18">
        <f t="shared" si="328"/>
        <v>0.91564417177914115</v>
      </c>
      <c r="AB4180" t="str">
        <f t="shared" si="326"/>
        <v>D</v>
      </c>
      <c r="AI4180" s="14">
        <v>9099336</v>
      </c>
      <c r="AJ4180" s="12">
        <v>0.45000000000004547</v>
      </c>
      <c r="AK4180" s="12">
        <v>0.45</v>
      </c>
      <c r="AL4180" s="12">
        <v>1500</v>
      </c>
      <c r="AN4180">
        <v>9099336</v>
      </c>
      <c r="AO4180">
        <v>0.45000000000004547</v>
      </c>
      <c r="AP4180">
        <v>0.45</v>
      </c>
      <c r="AQ4180">
        <v>1500</v>
      </c>
      <c r="AR4180">
        <f t="shared" si="329"/>
        <v>0</v>
      </c>
      <c r="AV4180" s="4">
        <v>3003253</v>
      </c>
      <c r="AW4180" s="4">
        <v>9072631</v>
      </c>
      <c r="AX4180" s="4" t="s">
        <v>5361</v>
      </c>
      <c r="AY4180" s="4">
        <v>500</v>
      </c>
      <c r="AZ4180" s="4">
        <v>500</v>
      </c>
      <c r="BA4180" s="4">
        <v>0.05</v>
      </c>
      <c r="BB4180" s="7">
        <f>AZ4180+BA4180-AY4180</f>
        <v>5.0000000000011369E-2</v>
      </c>
      <c r="BC4180" s="4" t="s">
        <v>5362</v>
      </c>
      <c r="BD4180" s="4">
        <v>12500</v>
      </c>
      <c r="BE4180" s="4" t="s">
        <v>4</v>
      </c>
      <c r="BF4180" s="4" t="s">
        <v>13</v>
      </c>
      <c r="BG4180" s="4" t="s">
        <v>6</v>
      </c>
      <c r="BH4180" s="4" t="s">
        <v>20</v>
      </c>
      <c r="BI4180" t="str">
        <f t="shared" si="330"/>
        <v>C</v>
      </c>
    </row>
    <row r="4181" spans="1:61" ht="15.75" customHeight="1" x14ac:dyDescent="0.2">
      <c r="A4181" s="4">
        <v>3009525</v>
      </c>
      <c r="B4181" s="4">
        <v>9089081</v>
      </c>
      <c r="C4181" s="4" t="s">
        <v>5834</v>
      </c>
      <c r="D4181" s="4">
        <v>500</v>
      </c>
      <c r="E4181" s="4">
        <v>500</v>
      </c>
      <c r="F4181" s="4">
        <v>0.05</v>
      </c>
      <c r="G4181" s="7">
        <f>E4181+F4181-D4181</f>
        <v>5.0000000000011369E-2</v>
      </c>
      <c r="H4181" s="4" t="s">
        <v>5835</v>
      </c>
      <c r="I4181" s="4">
        <v>9000</v>
      </c>
      <c r="J4181" s="4" t="s">
        <v>4</v>
      </c>
      <c r="K4181" s="4" t="s">
        <v>13</v>
      </c>
      <c r="L4181" s="4" t="s">
        <v>6</v>
      </c>
      <c r="M4181" s="4" t="s">
        <v>48</v>
      </c>
      <c r="O4181" s="4"/>
      <c r="P4181" s="14">
        <v>9099735</v>
      </c>
      <c r="Q4181" s="12">
        <v>4.5</v>
      </c>
      <c r="S4181" s="14">
        <v>8975751</v>
      </c>
      <c r="T4181" s="12">
        <v>-2000</v>
      </c>
      <c r="U4181">
        <f>SUM($T$2:T4181)</f>
        <v>2169100.6599999988</v>
      </c>
      <c r="W4181" s="16">
        <v>8975751</v>
      </c>
      <c r="X4181">
        <v>2169100.6599999988</v>
      </c>
      <c r="Y4181">
        <v>4180</v>
      </c>
      <c r="Z4181" s="18">
        <f t="shared" si="327"/>
        <v>5.209466956244202</v>
      </c>
      <c r="AA4181" s="18">
        <f t="shared" si="328"/>
        <v>0.91586327782646804</v>
      </c>
      <c r="AB4181" t="str">
        <f t="shared" si="326"/>
        <v>D</v>
      </c>
      <c r="AI4181" s="14">
        <v>9099735</v>
      </c>
      <c r="AJ4181" s="12">
        <v>4.5</v>
      </c>
      <c r="AK4181" s="12">
        <v>4.5</v>
      </c>
      <c r="AL4181" s="12">
        <v>3000</v>
      </c>
      <c r="AN4181">
        <v>9099735</v>
      </c>
      <c r="AO4181">
        <v>4.5</v>
      </c>
      <c r="AP4181">
        <v>4.5</v>
      </c>
      <c r="AQ4181">
        <v>3000</v>
      </c>
      <c r="AR4181">
        <f t="shared" si="329"/>
        <v>0</v>
      </c>
      <c r="AV4181" s="4">
        <v>3009525</v>
      </c>
      <c r="AW4181" s="4">
        <v>9089081</v>
      </c>
      <c r="AX4181" s="4" t="s">
        <v>5834</v>
      </c>
      <c r="AY4181" s="4">
        <v>500</v>
      </c>
      <c r="AZ4181" s="4">
        <v>500</v>
      </c>
      <c r="BA4181" s="4">
        <v>0.05</v>
      </c>
      <c r="BB4181" s="7">
        <f>AZ4181+BA4181-AY4181</f>
        <v>5.0000000000011369E-2</v>
      </c>
      <c r="BC4181" s="4" t="s">
        <v>5835</v>
      </c>
      <c r="BD4181" s="4">
        <v>9000</v>
      </c>
      <c r="BE4181" s="4" t="s">
        <v>4</v>
      </c>
      <c r="BF4181" s="4" t="s">
        <v>13</v>
      </c>
      <c r="BG4181" s="4" t="s">
        <v>6</v>
      </c>
      <c r="BH4181" s="4" t="s">
        <v>48</v>
      </c>
      <c r="BI4181" t="str">
        <f t="shared" si="330"/>
        <v>B</v>
      </c>
    </row>
    <row r="4182" spans="1:61" ht="15.75" customHeight="1" x14ac:dyDescent="0.2">
      <c r="A4182" s="4">
        <v>3010085</v>
      </c>
      <c r="B4182" s="4">
        <v>9090845</v>
      </c>
      <c r="C4182" s="4" t="s">
        <v>5859</v>
      </c>
      <c r="D4182" s="4">
        <v>500</v>
      </c>
      <c r="E4182" s="4">
        <v>500</v>
      </c>
      <c r="F4182" s="4">
        <v>0.05</v>
      </c>
      <c r="G4182" s="7">
        <f>E4182+F4182-D4182</f>
        <v>5.0000000000011369E-2</v>
      </c>
      <c r="H4182" s="4" t="s">
        <v>5860</v>
      </c>
      <c r="I4182" s="4">
        <v>4000</v>
      </c>
      <c r="J4182" s="4" t="s">
        <v>98</v>
      </c>
      <c r="K4182" s="4" t="s">
        <v>8</v>
      </c>
      <c r="M4182" s="4" t="s">
        <v>101</v>
      </c>
      <c r="O4182" s="4"/>
      <c r="P4182" s="14">
        <v>9099980</v>
      </c>
      <c r="Q4182" s="12">
        <v>-1000</v>
      </c>
      <c r="S4182" s="14">
        <v>8978089</v>
      </c>
      <c r="T4182" s="12">
        <v>-2000</v>
      </c>
      <c r="U4182">
        <f>SUM($T$2:T4182)</f>
        <v>2167100.6599999988</v>
      </c>
      <c r="W4182" s="16">
        <v>8978089</v>
      </c>
      <c r="X4182">
        <v>2167100.6599999988</v>
      </c>
      <c r="Y4182">
        <v>4181</v>
      </c>
      <c r="Z4182" s="18">
        <f t="shared" si="327"/>
        <v>5.2046636135019204</v>
      </c>
      <c r="AA4182" s="18">
        <f t="shared" si="328"/>
        <v>0.91608238387379493</v>
      </c>
      <c r="AB4182" t="str">
        <f t="shared" si="326"/>
        <v>D</v>
      </c>
      <c r="AI4182" s="14">
        <v>9099980</v>
      </c>
      <c r="AJ4182" s="12">
        <v>-1000</v>
      </c>
      <c r="AK4182" s="12">
        <v>0</v>
      </c>
      <c r="AL4182" s="12">
        <v>0</v>
      </c>
      <c r="AN4182">
        <v>9099980</v>
      </c>
      <c r="AO4182">
        <v>-1000</v>
      </c>
      <c r="AP4182">
        <v>0</v>
      </c>
      <c r="AQ4182">
        <v>0</v>
      </c>
      <c r="AR4182">
        <f t="shared" si="329"/>
        <v>0</v>
      </c>
      <c r="AV4182" s="4">
        <v>3010085</v>
      </c>
      <c r="AW4182" s="4">
        <v>9090845</v>
      </c>
      <c r="AX4182" s="4" t="s">
        <v>5859</v>
      </c>
      <c r="AY4182" s="4">
        <v>500</v>
      </c>
      <c r="AZ4182" s="4">
        <v>500</v>
      </c>
      <c r="BA4182" s="4">
        <v>0.05</v>
      </c>
      <c r="BB4182" s="7">
        <f>AZ4182+BA4182-AY4182</f>
        <v>5.0000000000011369E-2</v>
      </c>
      <c r="BC4182" s="4" t="s">
        <v>5860</v>
      </c>
      <c r="BD4182" s="4">
        <v>4000</v>
      </c>
      <c r="BE4182" s="4" t="s">
        <v>98</v>
      </c>
      <c r="BF4182" s="4" t="s">
        <v>8</v>
      </c>
      <c r="BH4182" s="4" t="s">
        <v>101</v>
      </c>
      <c r="BI4182" t="str">
        <f t="shared" si="330"/>
        <v>B</v>
      </c>
    </row>
    <row r="4183" spans="1:61" ht="15.75" customHeight="1" x14ac:dyDescent="0.2">
      <c r="A4183" s="4">
        <v>3009700</v>
      </c>
      <c r="B4183" s="4">
        <v>9089711</v>
      </c>
      <c r="C4183" s="4" t="s">
        <v>5861</v>
      </c>
      <c r="D4183" s="4">
        <v>500</v>
      </c>
      <c r="E4183" s="4">
        <v>500</v>
      </c>
      <c r="F4183" s="4">
        <v>0.05</v>
      </c>
      <c r="G4183" s="7">
        <f>E4183+F4183-D4183</f>
        <v>5.0000000000011369E-2</v>
      </c>
      <c r="H4183" s="4" t="s">
        <v>1955</v>
      </c>
      <c r="I4183" s="4">
        <v>5000</v>
      </c>
      <c r="J4183" s="4" t="s">
        <v>21</v>
      </c>
      <c r="K4183" s="4" t="s">
        <v>22</v>
      </c>
      <c r="M4183" s="4" t="s">
        <v>19</v>
      </c>
      <c r="O4183" s="4"/>
      <c r="P4183" s="14">
        <v>9100512</v>
      </c>
      <c r="Q4183" s="12">
        <v>2.8000000000001819</v>
      </c>
      <c r="S4183" s="14">
        <v>8978348</v>
      </c>
      <c r="T4183" s="12">
        <v>-2000</v>
      </c>
      <c r="U4183">
        <f>SUM($T$2:T4183)</f>
        <v>2165100.6599999988</v>
      </c>
      <c r="W4183" s="16">
        <v>8978348</v>
      </c>
      <c r="X4183">
        <v>2165100.6599999988</v>
      </c>
      <c r="Y4183">
        <v>4182</v>
      </c>
      <c r="Z4183" s="18">
        <f t="shared" si="327"/>
        <v>5.1998602707596389</v>
      </c>
      <c r="AA4183" s="18">
        <f t="shared" si="328"/>
        <v>0.91630148992112181</v>
      </c>
      <c r="AB4183" t="str">
        <f t="shared" si="326"/>
        <v>D</v>
      </c>
      <c r="AI4183" s="14">
        <v>9100512</v>
      </c>
      <c r="AJ4183" s="12">
        <v>2.8000000000001819</v>
      </c>
      <c r="AK4183" s="12">
        <v>2.8</v>
      </c>
      <c r="AL4183" s="12">
        <v>2800</v>
      </c>
      <c r="AN4183">
        <v>9100512</v>
      </c>
      <c r="AO4183">
        <v>2.8000000000001819</v>
      </c>
      <c r="AP4183">
        <v>2.8</v>
      </c>
      <c r="AQ4183">
        <v>2800</v>
      </c>
      <c r="AR4183">
        <f t="shared" si="329"/>
        <v>0</v>
      </c>
      <c r="AV4183" s="4">
        <v>3009700</v>
      </c>
      <c r="AW4183" s="4">
        <v>9089711</v>
      </c>
      <c r="AX4183" s="4" t="s">
        <v>5861</v>
      </c>
      <c r="AY4183" s="4">
        <v>500</v>
      </c>
      <c r="AZ4183" s="4">
        <v>500</v>
      </c>
      <c r="BA4183" s="4">
        <v>0.05</v>
      </c>
      <c r="BB4183" s="7">
        <f>AZ4183+BA4183-AY4183</f>
        <v>5.0000000000011369E-2</v>
      </c>
      <c r="BC4183" s="4" t="s">
        <v>1955</v>
      </c>
      <c r="BD4183" s="4">
        <v>5000</v>
      </c>
      <c r="BE4183" s="4" t="s">
        <v>21</v>
      </c>
      <c r="BF4183" s="4" t="s">
        <v>22</v>
      </c>
      <c r="BH4183" s="4" t="s">
        <v>19</v>
      </c>
      <c r="BI4183" t="str">
        <f t="shared" si="330"/>
        <v>B</v>
      </c>
    </row>
    <row r="4184" spans="1:61" ht="15.75" customHeight="1" x14ac:dyDescent="0.2">
      <c r="A4184" s="4">
        <v>3013641</v>
      </c>
      <c r="B4184" s="4">
        <v>9101261</v>
      </c>
      <c r="C4184" s="4" t="s">
        <v>6145</v>
      </c>
      <c r="D4184" s="4">
        <v>500</v>
      </c>
      <c r="E4184" s="4">
        <v>500</v>
      </c>
      <c r="F4184" s="4">
        <v>0.05</v>
      </c>
      <c r="G4184" s="7">
        <f>E4184+F4184-D4184</f>
        <v>5.0000000000011369E-2</v>
      </c>
      <c r="H4184" s="4" t="s">
        <v>6146</v>
      </c>
      <c r="I4184" s="4">
        <v>13450</v>
      </c>
      <c r="J4184" s="4" t="s">
        <v>4</v>
      </c>
      <c r="K4184" s="4" t="s">
        <v>13</v>
      </c>
      <c r="L4184" s="4" t="s">
        <v>6</v>
      </c>
      <c r="M4184" s="4" t="s">
        <v>20</v>
      </c>
      <c r="O4184" s="4"/>
      <c r="P4184" s="14">
        <v>9100743</v>
      </c>
      <c r="Q4184" s="12">
        <v>0.89999999999997726</v>
      </c>
      <c r="S4184" s="14">
        <v>8981113</v>
      </c>
      <c r="T4184" s="12">
        <v>-2000</v>
      </c>
      <c r="U4184">
        <f>SUM($T$2:T4184)</f>
        <v>2163100.6599999988</v>
      </c>
      <c r="W4184" s="16">
        <v>8981113</v>
      </c>
      <c r="X4184">
        <v>2163100.6599999988</v>
      </c>
      <c r="Y4184">
        <v>4183</v>
      </c>
      <c r="Z4184" s="18">
        <f t="shared" si="327"/>
        <v>5.1950569280173582</v>
      </c>
      <c r="AA4184" s="18">
        <f t="shared" si="328"/>
        <v>0.9165205959684487</v>
      </c>
      <c r="AB4184" t="str">
        <f t="shared" si="326"/>
        <v>D</v>
      </c>
      <c r="AI4184" s="14">
        <v>9100743</v>
      </c>
      <c r="AJ4184" s="12">
        <v>0.89999999999997726</v>
      </c>
      <c r="AK4184" s="12">
        <v>0.9</v>
      </c>
      <c r="AL4184" s="12">
        <v>1000</v>
      </c>
      <c r="AN4184">
        <v>9100743</v>
      </c>
      <c r="AO4184">
        <v>0.89999999999997726</v>
      </c>
      <c r="AP4184">
        <v>0.9</v>
      </c>
      <c r="AQ4184">
        <v>1000</v>
      </c>
      <c r="AR4184">
        <f t="shared" si="329"/>
        <v>0</v>
      </c>
      <c r="AV4184" s="4">
        <v>3013641</v>
      </c>
      <c r="AW4184" s="4">
        <v>9101261</v>
      </c>
      <c r="AX4184" s="4" t="s">
        <v>6145</v>
      </c>
      <c r="AY4184" s="4">
        <v>500</v>
      </c>
      <c r="AZ4184" s="4">
        <v>500</v>
      </c>
      <c r="BA4184" s="4">
        <v>0.05</v>
      </c>
      <c r="BB4184" s="7">
        <f>AZ4184+BA4184-AY4184</f>
        <v>5.0000000000011369E-2</v>
      </c>
      <c r="BC4184" s="4" t="s">
        <v>6146</v>
      </c>
      <c r="BD4184" s="4">
        <v>13450</v>
      </c>
      <c r="BE4184" s="4" t="s">
        <v>4</v>
      </c>
      <c r="BF4184" s="4" t="s">
        <v>13</v>
      </c>
      <c r="BG4184" s="4" t="s">
        <v>6</v>
      </c>
      <c r="BH4184" s="4" t="s">
        <v>20</v>
      </c>
      <c r="BI4184" t="str">
        <f t="shared" si="330"/>
        <v>B</v>
      </c>
    </row>
    <row r="4185" spans="1:61" ht="15.75" customHeight="1" x14ac:dyDescent="0.2">
      <c r="A4185" s="4">
        <v>3020235</v>
      </c>
      <c r="B4185" s="4">
        <v>9116577</v>
      </c>
      <c r="C4185" s="4" t="s">
        <v>6580</v>
      </c>
      <c r="D4185" s="4">
        <v>500</v>
      </c>
      <c r="E4185" s="4">
        <v>500</v>
      </c>
      <c r="F4185" s="4">
        <v>0.05</v>
      </c>
      <c r="G4185" s="7">
        <f>E4185+F4185-D4185</f>
        <v>5.0000000000011369E-2</v>
      </c>
      <c r="H4185" s="4" t="s">
        <v>5378</v>
      </c>
      <c r="I4185" s="4">
        <v>24000</v>
      </c>
      <c r="J4185" s="4" t="s">
        <v>51</v>
      </c>
      <c r="K4185" s="4" t="s">
        <v>13</v>
      </c>
      <c r="M4185" s="4" t="s">
        <v>48</v>
      </c>
      <c r="O4185" s="4"/>
      <c r="P4185" s="14">
        <v>9101261</v>
      </c>
      <c r="Q4185" s="12">
        <v>244.07999999999998</v>
      </c>
      <c r="S4185" s="14">
        <v>8981624</v>
      </c>
      <c r="T4185" s="12">
        <v>-2000</v>
      </c>
      <c r="U4185">
        <f>SUM($T$2:T4185)</f>
        <v>2161100.6599999988</v>
      </c>
      <c r="W4185" s="16">
        <v>8981624</v>
      </c>
      <c r="X4185">
        <v>2161100.6599999988</v>
      </c>
      <c r="Y4185">
        <v>4184</v>
      </c>
      <c r="Z4185" s="18">
        <f t="shared" si="327"/>
        <v>5.1902535852750766</v>
      </c>
      <c r="AA4185" s="18">
        <f t="shared" si="328"/>
        <v>0.91673970201577559</v>
      </c>
      <c r="AB4185" t="str">
        <f t="shared" si="326"/>
        <v>D</v>
      </c>
      <c r="AI4185" s="14">
        <v>9101261</v>
      </c>
      <c r="AJ4185" s="12">
        <v>244.07999999999998</v>
      </c>
      <c r="AK4185" s="12">
        <v>244.08</v>
      </c>
      <c r="AL4185" s="12">
        <v>10000</v>
      </c>
      <c r="AN4185">
        <v>9101261</v>
      </c>
      <c r="AO4185">
        <v>244.07999999999998</v>
      </c>
      <c r="AP4185">
        <v>244.08</v>
      </c>
      <c r="AQ4185">
        <v>10000</v>
      </c>
      <c r="AR4185">
        <f t="shared" si="329"/>
        <v>0</v>
      </c>
      <c r="AV4185" s="4">
        <v>3020235</v>
      </c>
      <c r="AW4185" s="4">
        <v>9116577</v>
      </c>
      <c r="AX4185" s="4" t="s">
        <v>6580</v>
      </c>
      <c r="AY4185" s="4">
        <v>500</v>
      </c>
      <c r="AZ4185" s="4">
        <v>500</v>
      </c>
      <c r="BA4185" s="4">
        <v>0.05</v>
      </c>
      <c r="BB4185" s="7">
        <f>AZ4185+BA4185-AY4185</f>
        <v>5.0000000000011369E-2</v>
      </c>
      <c r="BC4185" s="4" t="s">
        <v>5378</v>
      </c>
      <c r="BD4185" s="4">
        <v>24000</v>
      </c>
      <c r="BE4185" s="4" t="s">
        <v>51</v>
      </c>
      <c r="BF4185" s="4" t="s">
        <v>13</v>
      </c>
      <c r="BH4185" s="4" t="s">
        <v>48</v>
      </c>
      <c r="BI4185" t="str">
        <f t="shared" si="330"/>
        <v>B</v>
      </c>
    </row>
    <row r="4186" spans="1:61" ht="15.75" customHeight="1" x14ac:dyDescent="0.2">
      <c r="A4186" s="4">
        <v>3024106</v>
      </c>
      <c r="B4186" s="4">
        <v>9128666</v>
      </c>
      <c r="C4186" s="4" t="s">
        <v>6849</v>
      </c>
      <c r="D4186" s="4">
        <v>500</v>
      </c>
      <c r="E4186" s="4">
        <v>500</v>
      </c>
      <c r="F4186" s="4">
        <v>0.05</v>
      </c>
      <c r="G4186" s="7">
        <f>E4186+F4186-D4186</f>
        <v>5.0000000000011369E-2</v>
      </c>
      <c r="H4186" s="4" t="s">
        <v>1791</v>
      </c>
      <c r="I4186" s="4">
        <v>2000</v>
      </c>
      <c r="J4186" s="4" t="s">
        <v>51</v>
      </c>
      <c r="K4186" s="4" t="s">
        <v>16</v>
      </c>
      <c r="M4186" s="4" t="s">
        <v>25</v>
      </c>
      <c r="O4186" s="4"/>
      <c r="P4186" s="14">
        <v>9101548</v>
      </c>
      <c r="Q4186" s="12">
        <v>0.60000000000002274</v>
      </c>
      <c r="S4186" s="14">
        <v>8995309</v>
      </c>
      <c r="T4186" s="12">
        <v>-2000</v>
      </c>
      <c r="U4186">
        <f>SUM($T$2:T4186)</f>
        <v>2159100.6599999988</v>
      </c>
      <c r="W4186" s="16">
        <v>8995309</v>
      </c>
      <c r="X4186">
        <v>2159100.6599999988</v>
      </c>
      <c r="Y4186">
        <v>4185</v>
      </c>
      <c r="Z4186" s="18">
        <f t="shared" si="327"/>
        <v>5.1854502425327951</v>
      </c>
      <c r="AA4186" s="18">
        <f t="shared" si="328"/>
        <v>0.91695880806310259</v>
      </c>
      <c r="AB4186" t="str">
        <f t="shared" si="326"/>
        <v>D</v>
      </c>
      <c r="AI4186" s="14">
        <v>9101548</v>
      </c>
      <c r="AJ4186" s="12">
        <v>0.60000000000002274</v>
      </c>
      <c r="AK4186" s="12">
        <v>0.6</v>
      </c>
      <c r="AL4186" s="12">
        <v>500</v>
      </c>
      <c r="AN4186">
        <v>9101548</v>
      </c>
      <c r="AO4186">
        <v>0.60000000000002274</v>
      </c>
      <c r="AP4186">
        <v>0.6</v>
      </c>
      <c r="AQ4186">
        <v>500</v>
      </c>
      <c r="AR4186">
        <f t="shared" si="329"/>
        <v>0</v>
      </c>
      <c r="AV4186" s="4">
        <v>3024106</v>
      </c>
      <c r="AW4186" s="4">
        <v>9128666</v>
      </c>
      <c r="AX4186" s="4" t="s">
        <v>6849</v>
      </c>
      <c r="AY4186" s="4">
        <v>500</v>
      </c>
      <c r="AZ4186" s="4">
        <v>500</v>
      </c>
      <c r="BA4186" s="4">
        <v>0.05</v>
      </c>
      <c r="BB4186" s="7">
        <f>AZ4186+BA4186-AY4186</f>
        <v>5.0000000000011369E-2</v>
      </c>
      <c r="BC4186" s="4" t="s">
        <v>1791</v>
      </c>
      <c r="BD4186" s="4">
        <v>2000</v>
      </c>
      <c r="BE4186" s="4" t="s">
        <v>51</v>
      </c>
      <c r="BF4186" s="4" t="s">
        <v>16</v>
      </c>
      <c r="BH4186" s="4" t="s">
        <v>25</v>
      </c>
      <c r="BI4186" t="str">
        <f t="shared" si="330"/>
        <v>B</v>
      </c>
    </row>
    <row r="4187" spans="1:61" ht="15.75" customHeight="1" x14ac:dyDescent="0.2">
      <c r="A4187" s="4">
        <v>3024463</v>
      </c>
      <c r="B4187" s="4">
        <v>9129604</v>
      </c>
      <c r="C4187" s="4" t="s">
        <v>6876</v>
      </c>
      <c r="D4187" s="4">
        <v>500</v>
      </c>
      <c r="E4187" s="4">
        <v>500</v>
      </c>
      <c r="F4187" s="4">
        <v>0.05</v>
      </c>
      <c r="G4187" s="7">
        <f>E4187+F4187-D4187</f>
        <v>5.0000000000011369E-2</v>
      </c>
      <c r="H4187" s="4" t="s">
        <v>6877</v>
      </c>
      <c r="I4187" s="4">
        <v>8000</v>
      </c>
      <c r="J4187" s="4" t="s">
        <v>4</v>
      </c>
      <c r="K4187" s="4" t="s">
        <v>13</v>
      </c>
      <c r="L4187" s="4" t="s">
        <v>14</v>
      </c>
      <c r="M4187" s="4" t="s">
        <v>173</v>
      </c>
      <c r="O4187" s="4"/>
      <c r="P4187" s="14">
        <v>9101653</v>
      </c>
      <c r="Q4187" s="12">
        <v>744.55000000000018</v>
      </c>
      <c r="S4187" s="14">
        <v>9001175</v>
      </c>
      <c r="T4187" s="12">
        <v>-2000</v>
      </c>
      <c r="U4187">
        <f>SUM($T$2:T4187)</f>
        <v>2157100.6599999988</v>
      </c>
      <c r="W4187" s="16">
        <v>9001175</v>
      </c>
      <c r="X4187">
        <v>2157100.6599999988</v>
      </c>
      <c r="Y4187">
        <v>4186</v>
      </c>
      <c r="Z4187" s="18">
        <f t="shared" si="327"/>
        <v>5.1806468997905144</v>
      </c>
      <c r="AA4187" s="18">
        <f t="shared" si="328"/>
        <v>0.91717791411042948</v>
      </c>
      <c r="AB4187" t="str">
        <f t="shared" si="326"/>
        <v>D</v>
      </c>
      <c r="AI4187" s="14">
        <v>9101653</v>
      </c>
      <c r="AJ4187" s="12">
        <v>744.55000000000018</v>
      </c>
      <c r="AK4187" s="12">
        <v>2442.9</v>
      </c>
      <c r="AL4187" s="12">
        <v>1.65</v>
      </c>
      <c r="AN4187">
        <v>9101653</v>
      </c>
      <c r="AO4187">
        <v>744.55000000000018</v>
      </c>
      <c r="AP4187">
        <v>2442.9</v>
      </c>
      <c r="AQ4187">
        <v>1.65</v>
      </c>
      <c r="AR4187">
        <f t="shared" si="329"/>
        <v>0</v>
      </c>
      <c r="AV4187" s="4">
        <v>3024463</v>
      </c>
      <c r="AW4187" s="4">
        <v>9129604</v>
      </c>
      <c r="AX4187" s="4" t="s">
        <v>6876</v>
      </c>
      <c r="AY4187" s="4">
        <v>500</v>
      </c>
      <c r="AZ4187" s="4">
        <v>500</v>
      </c>
      <c r="BA4187" s="4">
        <v>0.05</v>
      </c>
      <c r="BB4187" s="7">
        <f>AZ4187+BA4187-AY4187</f>
        <v>5.0000000000011369E-2</v>
      </c>
      <c r="BC4187" s="4" t="s">
        <v>6877</v>
      </c>
      <c r="BD4187" s="4">
        <v>8000</v>
      </c>
      <c r="BE4187" s="4" t="s">
        <v>4</v>
      </c>
      <c r="BF4187" s="4" t="s">
        <v>13</v>
      </c>
      <c r="BG4187" s="4" t="s">
        <v>14</v>
      </c>
      <c r="BH4187" s="4" t="s">
        <v>173</v>
      </c>
      <c r="BI4187" t="str">
        <f t="shared" si="330"/>
        <v>B</v>
      </c>
    </row>
    <row r="4188" spans="1:61" ht="15.75" customHeight="1" x14ac:dyDescent="0.2">
      <c r="A4188" s="4">
        <v>3027732</v>
      </c>
      <c r="B4188" s="4">
        <v>5403014</v>
      </c>
      <c r="C4188" s="4" t="s">
        <v>7135</v>
      </c>
      <c r="D4188" s="4">
        <v>500</v>
      </c>
      <c r="E4188" s="4">
        <v>500</v>
      </c>
      <c r="F4188" s="4">
        <v>0.05</v>
      </c>
      <c r="G4188" s="7">
        <f>E4188+F4188-D4188</f>
        <v>5.0000000000011369E-2</v>
      </c>
      <c r="H4188" s="4" t="s">
        <v>7136</v>
      </c>
      <c r="I4188" s="4">
        <v>5000</v>
      </c>
      <c r="J4188" s="4" t="s">
        <v>51</v>
      </c>
      <c r="K4188" s="4" t="s">
        <v>13</v>
      </c>
      <c r="M4188" s="4" t="s">
        <v>19</v>
      </c>
      <c r="O4188" s="4"/>
      <c r="P4188" s="14">
        <v>9101660</v>
      </c>
      <c r="Q4188" s="12">
        <v>-600</v>
      </c>
      <c r="S4188" s="14">
        <v>9004598</v>
      </c>
      <c r="T4188" s="12">
        <v>-2000</v>
      </c>
      <c r="U4188">
        <f>SUM($T$2:T4188)</f>
        <v>2155100.6599999988</v>
      </c>
      <c r="W4188" s="16">
        <v>9004598</v>
      </c>
      <c r="X4188">
        <v>2155100.6599999988</v>
      </c>
      <c r="Y4188">
        <v>4187</v>
      </c>
      <c r="Z4188" s="18">
        <f t="shared" si="327"/>
        <v>5.1758435570482328</v>
      </c>
      <c r="AA4188" s="18">
        <f t="shared" si="328"/>
        <v>0.91739702015775637</v>
      </c>
      <c r="AB4188" t="str">
        <f t="shared" si="326"/>
        <v>D</v>
      </c>
      <c r="AI4188" s="14">
        <v>9101660</v>
      </c>
      <c r="AJ4188" s="12">
        <v>-600</v>
      </c>
      <c r="AK4188" s="12">
        <v>0</v>
      </c>
      <c r="AL4188" s="12">
        <v>0</v>
      </c>
      <c r="AN4188">
        <v>9101660</v>
      </c>
      <c r="AO4188">
        <v>-600</v>
      </c>
      <c r="AP4188">
        <v>0</v>
      </c>
      <c r="AQ4188">
        <v>0</v>
      </c>
      <c r="AR4188">
        <f t="shared" si="329"/>
        <v>0</v>
      </c>
      <c r="AV4188" s="4">
        <v>3027732</v>
      </c>
      <c r="AW4188" s="4">
        <v>5403014</v>
      </c>
      <c r="AX4188" s="4" t="s">
        <v>7135</v>
      </c>
      <c r="AY4188" s="4">
        <v>500</v>
      </c>
      <c r="AZ4188" s="4">
        <v>500</v>
      </c>
      <c r="BA4188" s="4">
        <v>0.05</v>
      </c>
      <c r="BB4188" s="7">
        <f>AZ4188+BA4188-AY4188</f>
        <v>5.0000000000011369E-2</v>
      </c>
      <c r="BC4188" s="4" t="s">
        <v>7136</v>
      </c>
      <c r="BD4188" s="4">
        <v>5000</v>
      </c>
      <c r="BE4188" s="4" t="s">
        <v>51</v>
      </c>
      <c r="BF4188" s="4" t="s">
        <v>13</v>
      </c>
      <c r="BH4188" s="4" t="s">
        <v>19</v>
      </c>
      <c r="BI4188" t="str">
        <f t="shared" si="330"/>
        <v>B</v>
      </c>
    </row>
    <row r="4189" spans="1:61" ht="15.75" customHeight="1" x14ac:dyDescent="0.2">
      <c r="A4189" s="4">
        <v>3030714</v>
      </c>
      <c r="B4189" s="4">
        <v>44846</v>
      </c>
      <c r="C4189" s="4" t="s">
        <v>7357</v>
      </c>
      <c r="D4189" s="4">
        <v>500</v>
      </c>
      <c r="E4189" s="4">
        <v>500</v>
      </c>
      <c r="F4189" s="4">
        <v>0.05</v>
      </c>
      <c r="G4189" s="7">
        <f>E4189+F4189-D4189</f>
        <v>5.0000000000011369E-2</v>
      </c>
      <c r="H4189" s="4" t="s">
        <v>2145</v>
      </c>
      <c r="I4189" s="4">
        <v>11200</v>
      </c>
      <c r="J4189" s="4" t="s">
        <v>4</v>
      </c>
      <c r="K4189" s="4" t="s">
        <v>8</v>
      </c>
      <c r="L4189" s="4" t="s">
        <v>6</v>
      </c>
      <c r="M4189" s="4" t="s">
        <v>173</v>
      </c>
      <c r="O4189" s="4"/>
      <c r="P4189" s="14">
        <v>9101912</v>
      </c>
      <c r="Q4189" s="12">
        <v>-1000</v>
      </c>
      <c r="S4189" s="14">
        <v>9006768</v>
      </c>
      <c r="T4189" s="12">
        <v>-2000</v>
      </c>
      <c r="U4189">
        <f>SUM($T$2:T4189)</f>
        <v>2153100.6599999988</v>
      </c>
      <c r="W4189" s="16">
        <v>9006768</v>
      </c>
      <c r="X4189">
        <v>2153100.6599999988</v>
      </c>
      <c r="Y4189">
        <v>4188</v>
      </c>
      <c r="Z4189" s="18">
        <f t="shared" si="327"/>
        <v>5.1710402143059522</v>
      </c>
      <c r="AA4189" s="18">
        <f t="shared" si="328"/>
        <v>0.91761612620508326</v>
      </c>
      <c r="AB4189" t="str">
        <f t="shared" si="326"/>
        <v>D</v>
      </c>
      <c r="AI4189" s="14">
        <v>9101912</v>
      </c>
      <c r="AJ4189" s="12">
        <v>-1000</v>
      </c>
      <c r="AK4189" s="12">
        <v>0</v>
      </c>
      <c r="AL4189" s="12">
        <v>0</v>
      </c>
      <c r="AN4189">
        <v>9101912</v>
      </c>
      <c r="AO4189">
        <v>-1000</v>
      </c>
      <c r="AP4189">
        <v>0</v>
      </c>
      <c r="AQ4189">
        <v>0</v>
      </c>
      <c r="AR4189">
        <f t="shared" si="329"/>
        <v>0</v>
      </c>
      <c r="AV4189" s="4">
        <v>3030714</v>
      </c>
      <c r="AW4189" s="4">
        <v>44846</v>
      </c>
      <c r="AX4189" s="4" t="s">
        <v>7357</v>
      </c>
      <c r="AY4189" s="4">
        <v>500</v>
      </c>
      <c r="AZ4189" s="4">
        <v>500</v>
      </c>
      <c r="BA4189" s="4">
        <v>0.05</v>
      </c>
      <c r="BB4189" s="7">
        <f>AZ4189+BA4189-AY4189</f>
        <v>5.0000000000011369E-2</v>
      </c>
      <c r="BC4189" s="4" t="s">
        <v>2145</v>
      </c>
      <c r="BD4189" s="4">
        <v>11200</v>
      </c>
      <c r="BE4189" s="4" t="s">
        <v>4</v>
      </c>
      <c r="BF4189" s="4" t="s">
        <v>8</v>
      </c>
      <c r="BG4189" s="4" t="s">
        <v>6</v>
      </c>
      <c r="BH4189" s="4" t="s">
        <v>173</v>
      </c>
      <c r="BI4189" t="str">
        <f t="shared" si="330"/>
        <v>C</v>
      </c>
    </row>
    <row r="4190" spans="1:61" ht="15.75" customHeight="1" x14ac:dyDescent="0.2">
      <c r="A4190" s="4">
        <v>3031862</v>
      </c>
      <c r="B4190" s="4">
        <v>9150772</v>
      </c>
      <c r="C4190" s="4" t="s">
        <v>7471</v>
      </c>
      <c r="D4190" s="4">
        <v>500</v>
      </c>
      <c r="E4190" s="4">
        <v>500</v>
      </c>
      <c r="F4190" s="4">
        <v>0.05</v>
      </c>
      <c r="G4190" s="7">
        <f>E4190+F4190-D4190</f>
        <v>5.0000000000011369E-2</v>
      </c>
      <c r="H4190" s="4" t="s">
        <v>6651</v>
      </c>
      <c r="I4190" s="4">
        <v>7500</v>
      </c>
      <c r="J4190" s="4" t="s">
        <v>4</v>
      </c>
      <c r="K4190" s="4" t="s">
        <v>13</v>
      </c>
      <c r="L4190" s="4" t="s">
        <v>6</v>
      </c>
      <c r="M4190" s="4" t="s">
        <v>20</v>
      </c>
      <c r="O4190" s="4"/>
      <c r="P4190" s="14">
        <v>9101919</v>
      </c>
      <c r="Q4190" s="12">
        <v>429.75</v>
      </c>
      <c r="S4190" s="14">
        <v>9007300</v>
      </c>
      <c r="T4190" s="12">
        <v>-2000</v>
      </c>
      <c r="U4190">
        <f>SUM($T$2:T4190)</f>
        <v>2151100.6599999988</v>
      </c>
      <c r="W4190" s="16">
        <v>9007300</v>
      </c>
      <c r="X4190">
        <v>2151100.6599999988</v>
      </c>
      <c r="Y4190">
        <v>4189</v>
      </c>
      <c r="Z4190" s="18">
        <f t="shared" si="327"/>
        <v>5.1662368715636706</v>
      </c>
      <c r="AA4190" s="18">
        <f t="shared" si="328"/>
        <v>0.91783523225241015</v>
      </c>
      <c r="AB4190" t="str">
        <f t="shared" si="326"/>
        <v>D</v>
      </c>
      <c r="AI4190" s="14">
        <v>9101919</v>
      </c>
      <c r="AJ4190" s="12">
        <v>429.75</v>
      </c>
      <c r="AK4190" s="12">
        <v>429.75</v>
      </c>
      <c r="AL4190" s="12">
        <v>1500</v>
      </c>
      <c r="AN4190">
        <v>9101919</v>
      </c>
      <c r="AO4190">
        <v>429.75</v>
      </c>
      <c r="AP4190">
        <v>429.75</v>
      </c>
      <c r="AQ4190">
        <v>1500</v>
      </c>
      <c r="AR4190">
        <f t="shared" si="329"/>
        <v>0</v>
      </c>
      <c r="AV4190" s="4">
        <v>3031862</v>
      </c>
      <c r="AW4190" s="4">
        <v>9150772</v>
      </c>
      <c r="AX4190" s="4" t="s">
        <v>7471</v>
      </c>
      <c r="AY4190" s="4">
        <v>500</v>
      </c>
      <c r="AZ4190" s="4">
        <v>500</v>
      </c>
      <c r="BA4190" s="4">
        <v>0.05</v>
      </c>
      <c r="BB4190" s="7">
        <f>AZ4190+BA4190-AY4190</f>
        <v>5.0000000000011369E-2</v>
      </c>
      <c r="BC4190" s="4" t="s">
        <v>6651</v>
      </c>
      <c r="BD4190" s="4">
        <v>7500</v>
      </c>
      <c r="BE4190" s="4" t="s">
        <v>4</v>
      </c>
      <c r="BF4190" s="4" t="s">
        <v>13</v>
      </c>
      <c r="BG4190" s="4" t="s">
        <v>6</v>
      </c>
      <c r="BH4190" s="4" t="s">
        <v>20</v>
      </c>
      <c r="BI4190" t="str">
        <f t="shared" si="330"/>
        <v>C</v>
      </c>
    </row>
    <row r="4191" spans="1:61" ht="15.75" customHeight="1" x14ac:dyDescent="0.2">
      <c r="A4191" s="4">
        <v>3050020</v>
      </c>
      <c r="B4191" s="4">
        <v>9200122</v>
      </c>
      <c r="C4191" s="4" t="s">
        <v>8729</v>
      </c>
      <c r="D4191" s="4">
        <v>500</v>
      </c>
      <c r="E4191" s="4">
        <v>500</v>
      </c>
      <c r="F4191" s="4">
        <v>0.05</v>
      </c>
      <c r="G4191" s="7">
        <f>E4191+F4191-D4191</f>
        <v>5.0000000000011369E-2</v>
      </c>
      <c r="H4191" s="4" t="s">
        <v>8730</v>
      </c>
      <c r="I4191" s="4">
        <v>15000</v>
      </c>
      <c r="J4191" s="4" t="s">
        <v>32</v>
      </c>
      <c r="K4191" s="4" t="s">
        <v>16</v>
      </c>
      <c r="M4191" s="4" t="s">
        <v>10</v>
      </c>
      <c r="O4191" s="4"/>
      <c r="P4191" s="14">
        <v>9101933</v>
      </c>
      <c r="Q4191" s="12">
        <v>3</v>
      </c>
      <c r="S4191" s="14">
        <v>9008742</v>
      </c>
      <c r="T4191" s="12">
        <v>-2000</v>
      </c>
      <c r="U4191">
        <f>SUM($T$2:T4191)</f>
        <v>2149100.6599999988</v>
      </c>
      <c r="W4191" s="16">
        <v>9008742</v>
      </c>
      <c r="X4191">
        <v>2149100.6599999988</v>
      </c>
      <c r="Y4191">
        <v>4190</v>
      </c>
      <c r="Z4191" s="18">
        <f t="shared" si="327"/>
        <v>5.1614335288213891</v>
      </c>
      <c r="AA4191" s="18">
        <f t="shared" si="328"/>
        <v>0.91805433829973704</v>
      </c>
      <c r="AB4191" t="str">
        <f t="shared" si="326"/>
        <v>D</v>
      </c>
      <c r="AI4191" s="14">
        <v>9101933</v>
      </c>
      <c r="AJ4191" s="12">
        <v>3</v>
      </c>
      <c r="AK4191" s="12">
        <v>3</v>
      </c>
      <c r="AL4191" s="12">
        <v>2000</v>
      </c>
      <c r="AN4191">
        <v>9101933</v>
      </c>
      <c r="AO4191">
        <v>3</v>
      </c>
      <c r="AP4191">
        <v>3</v>
      </c>
      <c r="AQ4191">
        <v>2000</v>
      </c>
      <c r="AR4191">
        <f t="shared" si="329"/>
        <v>0</v>
      </c>
      <c r="AV4191" s="4">
        <v>3050020</v>
      </c>
      <c r="AW4191" s="4">
        <v>9200122</v>
      </c>
      <c r="AX4191" s="4" t="s">
        <v>8729</v>
      </c>
      <c r="AY4191" s="4">
        <v>500</v>
      </c>
      <c r="AZ4191" s="4">
        <v>500</v>
      </c>
      <c r="BA4191" s="4">
        <v>0.05</v>
      </c>
      <c r="BB4191" s="7">
        <f>AZ4191+BA4191-AY4191</f>
        <v>5.0000000000011369E-2</v>
      </c>
      <c r="BC4191" s="4" t="s">
        <v>8730</v>
      </c>
      <c r="BD4191" s="4">
        <v>15000</v>
      </c>
      <c r="BE4191" s="4" t="s">
        <v>32</v>
      </c>
      <c r="BF4191" s="4" t="s">
        <v>16</v>
      </c>
      <c r="BH4191" s="4" t="s">
        <v>10</v>
      </c>
      <c r="BI4191" t="str">
        <f t="shared" si="330"/>
        <v>C</v>
      </c>
    </row>
    <row r="4192" spans="1:61" ht="15.75" customHeight="1" x14ac:dyDescent="0.2">
      <c r="A4192" s="4">
        <v>3051098</v>
      </c>
      <c r="B4192" s="4">
        <v>8727216</v>
      </c>
      <c r="C4192" s="4" t="s">
        <v>8819</v>
      </c>
      <c r="D4192" s="4">
        <v>500</v>
      </c>
      <c r="E4192" s="4">
        <v>500</v>
      </c>
      <c r="F4192" s="4">
        <v>0.05</v>
      </c>
      <c r="G4192" s="7">
        <f>E4192+F4192-D4192</f>
        <v>5.0000000000011369E-2</v>
      </c>
      <c r="H4192" s="4" t="s">
        <v>528</v>
      </c>
      <c r="I4192" s="4">
        <v>9000</v>
      </c>
      <c r="J4192" s="4" t="s">
        <v>4</v>
      </c>
      <c r="K4192" s="4" t="s">
        <v>13</v>
      </c>
      <c r="L4192" s="4" t="s">
        <v>9</v>
      </c>
      <c r="M4192" s="4" t="s">
        <v>7</v>
      </c>
      <c r="O4192" s="4"/>
      <c r="P4192" s="14">
        <v>9101940</v>
      </c>
      <c r="Q4192" s="12">
        <v>315.15000000000009</v>
      </c>
      <c r="S4192" s="14">
        <v>9015980</v>
      </c>
      <c r="T4192" s="12">
        <v>-2000</v>
      </c>
      <c r="U4192">
        <f>SUM($T$2:T4192)</f>
        <v>2147100.6599999988</v>
      </c>
      <c r="W4192" s="16">
        <v>9015980</v>
      </c>
      <c r="X4192">
        <v>2147100.6599999988</v>
      </c>
      <c r="Y4192">
        <v>4191</v>
      </c>
      <c r="Z4192" s="18">
        <f t="shared" si="327"/>
        <v>5.1566301860791084</v>
      </c>
      <c r="AA4192" s="18">
        <f t="shared" si="328"/>
        <v>0.91827344434706393</v>
      </c>
      <c r="AB4192" t="str">
        <f t="shared" si="326"/>
        <v>D</v>
      </c>
      <c r="AI4192" s="14">
        <v>9101940</v>
      </c>
      <c r="AJ4192" s="12">
        <v>315.15000000000009</v>
      </c>
      <c r="AK4192" s="12">
        <v>315.14999999999998</v>
      </c>
      <c r="AL4192" s="12">
        <v>1100</v>
      </c>
      <c r="AN4192">
        <v>9101940</v>
      </c>
      <c r="AO4192">
        <v>315.15000000000009</v>
      </c>
      <c r="AP4192">
        <v>315.14999999999998</v>
      </c>
      <c r="AQ4192">
        <v>1100</v>
      </c>
      <c r="AR4192">
        <f t="shared" si="329"/>
        <v>0</v>
      </c>
      <c r="AV4192" s="4">
        <v>3051098</v>
      </c>
      <c r="AW4192" s="4">
        <v>8727216</v>
      </c>
      <c r="AX4192" s="4" t="s">
        <v>8819</v>
      </c>
      <c r="AY4192" s="4">
        <v>500</v>
      </c>
      <c r="AZ4192" s="4">
        <v>500</v>
      </c>
      <c r="BA4192" s="4">
        <v>0.05</v>
      </c>
      <c r="BB4192" s="7">
        <f>AZ4192+BA4192-AY4192</f>
        <v>5.0000000000011369E-2</v>
      </c>
      <c r="BC4192" s="4" t="s">
        <v>528</v>
      </c>
      <c r="BD4192" s="4">
        <v>9000</v>
      </c>
      <c r="BE4192" s="4" t="s">
        <v>4</v>
      </c>
      <c r="BF4192" s="4" t="s">
        <v>13</v>
      </c>
      <c r="BG4192" s="4" t="s">
        <v>9</v>
      </c>
      <c r="BH4192" s="4" t="s">
        <v>7</v>
      </c>
      <c r="BI4192" t="str">
        <f t="shared" si="330"/>
        <v>B</v>
      </c>
    </row>
    <row r="4193" spans="1:61" ht="15.75" customHeight="1" x14ac:dyDescent="0.2">
      <c r="A4193" s="4">
        <v>3046569</v>
      </c>
      <c r="B4193" s="4">
        <v>9190392</v>
      </c>
      <c r="C4193" s="4" t="s">
        <v>9014</v>
      </c>
      <c r="D4193" s="4">
        <v>500</v>
      </c>
      <c r="E4193" s="4">
        <v>500</v>
      </c>
      <c r="F4193" s="4">
        <v>0.05</v>
      </c>
      <c r="G4193" s="7">
        <f>E4193+F4193-D4193</f>
        <v>5.0000000000011369E-2</v>
      </c>
      <c r="H4193" s="4" t="s">
        <v>3825</v>
      </c>
      <c r="I4193" s="4">
        <v>300</v>
      </c>
      <c r="J4193" s="4" t="s">
        <v>51</v>
      </c>
      <c r="K4193" s="4" t="s">
        <v>13</v>
      </c>
      <c r="M4193" s="4" t="s">
        <v>35</v>
      </c>
      <c r="O4193" s="4"/>
      <c r="P4193" s="14">
        <v>9102017</v>
      </c>
      <c r="Q4193" s="12">
        <v>3</v>
      </c>
      <c r="S4193" s="14">
        <v>9016015</v>
      </c>
      <c r="T4193" s="12">
        <v>-2000</v>
      </c>
      <c r="U4193">
        <f>SUM($T$2:T4193)</f>
        <v>2145100.6599999988</v>
      </c>
      <c r="W4193" s="16">
        <v>9016015</v>
      </c>
      <c r="X4193">
        <v>2145100.6599999988</v>
      </c>
      <c r="Y4193">
        <v>4192</v>
      </c>
      <c r="Z4193" s="18">
        <f t="shared" si="327"/>
        <v>5.1518268433368268</v>
      </c>
      <c r="AA4193" s="18">
        <f t="shared" si="328"/>
        <v>0.91849255039439093</v>
      </c>
      <c r="AB4193" t="str">
        <f t="shared" si="326"/>
        <v>D</v>
      </c>
      <c r="AI4193" s="14">
        <v>9102017</v>
      </c>
      <c r="AJ4193" s="12">
        <v>3</v>
      </c>
      <c r="AK4193" s="12">
        <v>3</v>
      </c>
      <c r="AL4193" s="12">
        <v>2000</v>
      </c>
      <c r="AN4193">
        <v>9102017</v>
      </c>
      <c r="AO4193">
        <v>3</v>
      </c>
      <c r="AP4193">
        <v>3</v>
      </c>
      <c r="AQ4193">
        <v>2000</v>
      </c>
      <c r="AR4193">
        <f t="shared" si="329"/>
        <v>0</v>
      </c>
      <c r="AV4193" s="4">
        <v>3046569</v>
      </c>
      <c r="AW4193" s="4">
        <v>9190392</v>
      </c>
      <c r="AX4193" s="4" t="s">
        <v>9014</v>
      </c>
      <c r="AY4193" s="4">
        <v>500</v>
      </c>
      <c r="AZ4193" s="4">
        <v>500</v>
      </c>
      <c r="BA4193" s="4">
        <v>0.05</v>
      </c>
      <c r="BB4193" s="7">
        <f>AZ4193+BA4193-AY4193</f>
        <v>5.0000000000011369E-2</v>
      </c>
      <c r="BC4193" s="4" t="s">
        <v>3825</v>
      </c>
      <c r="BD4193" s="4">
        <v>300</v>
      </c>
      <c r="BE4193" s="4" t="s">
        <v>51</v>
      </c>
      <c r="BF4193" s="4" t="s">
        <v>13</v>
      </c>
      <c r="BH4193" s="4" t="s">
        <v>35</v>
      </c>
      <c r="BI4193" t="str">
        <f t="shared" si="330"/>
        <v>B</v>
      </c>
    </row>
    <row r="4194" spans="1:61" ht="15.75" customHeight="1" x14ac:dyDescent="0.2">
      <c r="A4194" s="4">
        <v>3054927</v>
      </c>
      <c r="B4194" s="4">
        <v>6308212</v>
      </c>
      <c r="C4194" s="4" t="s">
        <v>9052</v>
      </c>
      <c r="D4194" s="4">
        <v>500</v>
      </c>
      <c r="E4194" s="4">
        <v>500</v>
      </c>
      <c r="F4194" s="4">
        <v>0.05</v>
      </c>
      <c r="G4194" s="7">
        <f>E4194+F4194-D4194</f>
        <v>5.0000000000011369E-2</v>
      </c>
      <c r="H4194" s="4" t="s">
        <v>9053</v>
      </c>
      <c r="I4194" s="4">
        <v>8000</v>
      </c>
      <c r="J4194" s="4" t="s">
        <v>51</v>
      </c>
      <c r="K4194" s="4" t="s">
        <v>13</v>
      </c>
      <c r="M4194" s="4" t="s">
        <v>25</v>
      </c>
      <c r="O4194" s="4"/>
      <c r="P4194" s="14">
        <v>9102080</v>
      </c>
      <c r="Q4194" s="12">
        <v>-1070.25</v>
      </c>
      <c r="S4194" s="14">
        <v>9021083</v>
      </c>
      <c r="T4194" s="12">
        <v>-2000</v>
      </c>
      <c r="U4194">
        <f>SUM($T$2:T4194)</f>
        <v>2143100.6599999988</v>
      </c>
      <c r="W4194" s="16">
        <v>9021083</v>
      </c>
      <c r="X4194">
        <v>2143100.6599999988</v>
      </c>
      <c r="Y4194">
        <v>4193</v>
      </c>
      <c r="Z4194" s="18">
        <f t="shared" si="327"/>
        <v>5.1470235005945453</v>
      </c>
      <c r="AA4194" s="18">
        <f t="shared" si="328"/>
        <v>0.91871165644171782</v>
      </c>
      <c r="AB4194" t="str">
        <f t="shared" si="326"/>
        <v>D</v>
      </c>
      <c r="AI4194" s="14">
        <v>9102080</v>
      </c>
      <c r="AJ4194" s="12">
        <v>-1070.25</v>
      </c>
      <c r="AK4194" s="12">
        <v>429.75</v>
      </c>
      <c r="AL4194" s="12">
        <v>0</v>
      </c>
      <c r="AN4194">
        <v>9102080</v>
      </c>
      <c r="AO4194">
        <v>-1070.25</v>
      </c>
      <c r="AP4194">
        <v>429.75</v>
      </c>
      <c r="AQ4194">
        <v>0</v>
      </c>
      <c r="AR4194">
        <f t="shared" si="329"/>
        <v>1</v>
      </c>
      <c r="AV4194" s="4">
        <v>3054927</v>
      </c>
      <c r="AW4194" s="4">
        <v>6308212</v>
      </c>
      <c r="AX4194" s="4" t="s">
        <v>9052</v>
      </c>
      <c r="AY4194" s="4">
        <v>500</v>
      </c>
      <c r="AZ4194" s="4">
        <v>500</v>
      </c>
      <c r="BA4194" s="4">
        <v>0.05</v>
      </c>
      <c r="BB4194" s="7">
        <f>AZ4194+BA4194-AY4194</f>
        <v>5.0000000000011369E-2</v>
      </c>
      <c r="BC4194" s="4" t="s">
        <v>9053</v>
      </c>
      <c r="BD4194" s="4">
        <v>8000</v>
      </c>
      <c r="BE4194" s="4" t="s">
        <v>51</v>
      </c>
      <c r="BF4194" s="4" t="s">
        <v>13</v>
      </c>
      <c r="BH4194" s="4" t="s">
        <v>25</v>
      </c>
      <c r="BI4194" t="str">
        <f t="shared" si="330"/>
        <v>B</v>
      </c>
    </row>
    <row r="4195" spans="1:61" ht="15.75" customHeight="1" x14ac:dyDescent="0.2">
      <c r="A4195" s="4">
        <v>2963591</v>
      </c>
      <c r="B4195" s="4">
        <v>1988666</v>
      </c>
      <c r="C4195" s="4" t="s">
        <v>1901</v>
      </c>
      <c r="D4195" s="4">
        <v>4000</v>
      </c>
      <c r="E4195" s="4">
        <v>1742.8</v>
      </c>
      <c r="F4195" s="4">
        <v>2257.1999999999998</v>
      </c>
      <c r="G4195" s="7">
        <f>E4195+F4195-D4195</f>
        <v>0</v>
      </c>
      <c r="H4195" s="4" t="s">
        <v>1902</v>
      </c>
      <c r="I4195" s="4">
        <v>7000</v>
      </c>
      <c r="J4195" s="4" t="s">
        <v>72</v>
      </c>
      <c r="K4195" s="4" t="s">
        <v>8</v>
      </c>
      <c r="L4195" s="4" t="s">
        <v>14</v>
      </c>
      <c r="M4195" s="4" t="s">
        <v>64</v>
      </c>
      <c r="O4195" s="4"/>
      <c r="P4195" s="14">
        <v>9102101</v>
      </c>
      <c r="Q4195" s="12">
        <v>1</v>
      </c>
      <c r="S4195" s="14">
        <v>9023085</v>
      </c>
      <c r="T4195" s="12">
        <v>-2000</v>
      </c>
      <c r="U4195">
        <f>SUM($T$2:T4195)</f>
        <v>2141100.6599999988</v>
      </c>
      <c r="W4195" s="16">
        <v>9023085</v>
      </c>
      <c r="X4195">
        <v>2141100.6599999988</v>
      </c>
      <c r="Y4195">
        <v>4194</v>
      </c>
      <c r="Z4195" s="18">
        <f t="shared" si="327"/>
        <v>5.1422201578522646</v>
      </c>
      <c r="AA4195" s="18">
        <f t="shared" si="328"/>
        <v>0.91893076248904471</v>
      </c>
      <c r="AB4195" t="str">
        <f t="shared" si="326"/>
        <v>D</v>
      </c>
      <c r="AI4195" s="14">
        <v>9102101</v>
      </c>
      <c r="AJ4195" s="12">
        <v>1</v>
      </c>
      <c r="AK4195" s="12">
        <v>1</v>
      </c>
      <c r="AL4195" s="12">
        <v>1000</v>
      </c>
      <c r="AN4195">
        <v>9102101</v>
      </c>
      <c r="AO4195">
        <v>1</v>
      </c>
      <c r="AP4195">
        <v>1</v>
      </c>
      <c r="AQ4195">
        <v>1000</v>
      </c>
      <c r="AR4195">
        <f t="shared" si="329"/>
        <v>0</v>
      </c>
      <c r="AV4195" s="4">
        <v>2963591</v>
      </c>
      <c r="AW4195" s="4">
        <v>1988666</v>
      </c>
      <c r="AX4195" s="4" t="s">
        <v>1901</v>
      </c>
      <c r="AY4195" s="4">
        <v>4000</v>
      </c>
      <c r="AZ4195" s="4">
        <v>1742.8</v>
      </c>
      <c r="BA4195" s="4">
        <v>2257.1999999999998</v>
      </c>
      <c r="BB4195" s="7">
        <f>AZ4195+BA4195-AY4195</f>
        <v>0</v>
      </c>
      <c r="BC4195" s="4" t="s">
        <v>1902</v>
      </c>
      <c r="BD4195" s="4">
        <v>7000</v>
      </c>
      <c r="BE4195" s="4" t="s">
        <v>72</v>
      </c>
      <c r="BF4195" s="4" t="s">
        <v>8</v>
      </c>
      <c r="BG4195" s="4" t="s">
        <v>14</v>
      </c>
      <c r="BH4195" s="4" t="s">
        <v>64</v>
      </c>
      <c r="BI4195" t="str">
        <f t="shared" si="330"/>
        <v>B</v>
      </c>
    </row>
    <row r="4196" spans="1:61" ht="15.75" customHeight="1" x14ac:dyDescent="0.2">
      <c r="A4196" s="4">
        <v>2999893</v>
      </c>
      <c r="B4196" s="4">
        <v>4224466</v>
      </c>
      <c r="C4196" s="4" t="s">
        <v>5074</v>
      </c>
      <c r="D4196" s="4">
        <v>1000</v>
      </c>
      <c r="E4196" s="4">
        <v>0</v>
      </c>
      <c r="F4196" s="4">
        <v>1000</v>
      </c>
      <c r="G4196" s="7">
        <f>E4196+F4196-D4196</f>
        <v>0</v>
      </c>
      <c r="H4196" s="4" t="s">
        <v>5075</v>
      </c>
      <c r="I4196" s="4">
        <v>6000</v>
      </c>
      <c r="J4196" s="4" t="s">
        <v>4</v>
      </c>
      <c r="K4196" s="4" t="s">
        <v>8</v>
      </c>
      <c r="L4196" s="4" t="s">
        <v>201</v>
      </c>
      <c r="M4196" s="4" t="s">
        <v>52</v>
      </c>
      <c r="O4196" s="4"/>
      <c r="P4196" s="14">
        <v>9102185</v>
      </c>
      <c r="Q4196" s="12">
        <v>-500</v>
      </c>
      <c r="S4196" s="14">
        <v>9025990</v>
      </c>
      <c r="T4196" s="12">
        <v>-2000</v>
      </c>
      <c r="U4196">
        <f>SUM($T$2:T4196)</f>
        <v>2139100.6599999988</v>
      </c>
      <c r="W4196" s="16">
        <v>9025990</v>
      </c>
      <c r="X4196">
        <v>2139100.6599999988</v>
      </c>
      <c r="Y4196">
        <v>4195</v>
      </c>
      <c r="Z4196" s="18">
        <f t="shared" si="327"/>
        <v>5.137416815109983</v>
      </c>
      <c r="AA4196" s="18">
        <f t="shared" si="328"/>
        <v>0.91914986853637159</v>
      </c>
      <c r="AB4196" t="str">
        <f t="shared" si="326"/>
        <v>D</v>
      </c>
      <c r="AI4196" s="14">
        <v>9102185</v>
      </c>
      <c r="AJ4196" s="12">
        <v>-500</v>
      </c>
      <c r="AK4196" s="12">
        <v>0</v>
      </c>
      <c r="AL4196" s="12">
        <v>0</v>
      </c>
      <c r="AN4196">
        <v>9102185</v>
      </c>
      <c r="AO4196">
        <v>-500</v>
      </c>
      <c r="AP4196">
        <v>0</v>
      </c>
      <c r="AQ4196">
        <v>0</v>
      </c>
      <c r="AR4196">
        <f t="shared" si="329"/>
        <v>0</v>
      </c>
      <c r="AV4196" s="4">
        <v>2999893</v>
      </c>
      <c r="AW4196" s="4">
        <v>4224466</v>
      </c>
      <c r="AX4196" s="4" t="s">
        <v>5074</v>
      </c>
      <c r="AY4196" s="4">
        <v>1000</v>
      </c>
      <c r="AZ4196" s="4">
        <v>0</v>
      </c>
      <c r="BA4196" s="4">
        <v>1000</v>
      </c>
      <c r="BB4196" s="7">
        <f>AZ4196+BA4196-AY4196</f>
        <v>0</v>
      </c>
      <c r="BC4196" s="4" t="s">
        <v>5075</v>
      </c>
      <c r="BD4196" s="4">
        <v>6000</v>
      </c>
      <c r="BE4196" s="4" t="s">
        <v>4</v>
      </c>
      <c r="BF4196" s="4" t="s">
        <v>8</v>
      </c>
      <c r="BG4196" s="4" t="s">
        <v>201</v>
      </c>
      <c r="BH4196" s="4" t="s">
        <v>52</v>
      </c>
      <c r="BI4196" t="str">
        <f t="shared" si="330"/>
        <v>B</v>
      </c>
    </row>
    <row r="4197" spans="1:61" ht="15.75" customHeight="1" x14ac:dyDescent="0.2">
      <c r="A4197" s="4">
        <v>3005535</v>
      </c>
      <c r="B4197" s="4">
        <v>9078861</v>
      </c>
      <c r="C4197" s="4" t="s">
        <v>5535</v>
      </c>
      <c r="D4197" s="4">
        <v>1000</v>
      </c>
      <c r="E4197" s="4">
        <v>713.5</v>
      </c>
      <c r="F4197" s="4">
        <v>286.5</v>
      </c>
      <c r="G4197" s="7">
        <f>E4197+F4197-D4197</f>
        <v>0</v>
      </c>
      <c r="H4197" s="4" t="s">
        <v>5536</v>
      </c>
      <c r="I4197" s="4">
        <v>12000</v>
      </c>
      <c r="J4197" s="4" t="s">
        <v>4</v>
      </c>
      <c r="K4197" s="4" t="s">
        <v>8</v>
      </c>
      <c r="L4197" s="4" t="s">
        <v>14</v>
      </c>
      <c r="M4197" s="4" t="s">
        <v>35</v>
      </c>
      <c r="O4197" s="4"/>
      <c r="P4197" s="14">
        <v>9102248</v>
      </c>
      <c r="Q4197" s="12">
        <v>269</v>
      </c>
      <c r="S4197" s="14">
        <v>9033795</v>
      </c>
      <c r="T4197" s="12">
        <v>-2000</v>
      </c>
      <c r="U4197">
        <f>SUM($T$2:T4197)</f>
        <v>2137100.6599999988</v>
      </c>
      <c r="W4197" s="16">
        <v>9033795</v>
      </c>
      <c r="X4197">
        <v>2137100.6599999988</v>
      </c>
      <c r="Y4197">
        <v>4196</v>
      </c>
      <c r="Z4197" s="18">
        <f t="shared" si="327"/>
        <v>5.1326134723677024</v>
      </c>
      <c r="AA4197" s="18">
        <f t="shared" si="328"/>
        <v>0.91936897458369848</v>
      </c>
      <c r="AB4197" t="str">
        <f t="shared" si="326"/>
        <v>D</v>
      </c>
      <c r="AI4197" s="14">
        <v>9102248</v>
      </c>
      <c r="AJ4197" s="12">
        <v>269</v>
      </c>
      <c r="AK4197" s="12">
        <v>269</v>
      </c>
      <c r="AL4197" s="12">
        <v>2000</v>
      </c>
      <c r="AN4197">
        <v>9102248</v>
      </c>
      <c r="AO4197">
        <v>269</v>
      </c>
      <c r="AP4197">
        <v>269</v>
      </c>
      <c r="AQ4197">
        <v>2000</v>
      </c>
      <c r="AR4197">
        <f t="shared" si="329"/>
        <v>0</v>
      </c>
      <c r="AV4197" s="4">
        <v>3005535</v>
      </c>
      <c r="AW4197" s="4">
        <v>9078861</v>
      </c>
      <c r="AX4197" s="4" t="s">
        <v>5535</v>
      </c>
      <c r="AY4197" s="4">
        <v>1000</v>
      </c>
      <c r="AZ4197" s="4">
        <v>713.5</v>
      </c>
      <c r="BA4197" s="4">
        <v>286.5</v>
      </c>
      <c r="BB4197" s="7">
        <f>AZ4197+BA4197-AY4197</f>
        <v>0</v>
      </c>
      <c r="BC4197" s="4" t="s">
        <v>5536</v>
      </c>
      <c r="BD4197" s="4">
        <v>12000</v>
      </c>
      <c r="BE4197" s="4" t="s">
        <v>4</v>
      </c>
      <c r="BF4197" s="4" t="s">
        <v>8</v>
      </c>
      <c r="BG4197" s="4" t="s">
        <v>14</v>
      </c>
      <c r="BH4197" s="4" t="s">
        <v>35</v>
      </c>
      <c r="BI4197" t="str">
        <f t="shared" si="330"/>
        <v>B</v>
      </c>
    </row>
    <row r="4198" spans="1:61" ht="15.75" customHeight="1" x14ac:dyDescent="0.2">
      <c r="A4198" s="4">
        <v>3023763</v>
      </c>
      <c r="B4198" s="4">
        <v>9127868</v>
      </c>
      <c r="C4198" s="4" t="s">
        <v>6819</v>
      </c>
      <c r="D4198" s="4">
        <v>600</v>
      </c>
      <c r="E4198" s="4">
        <v>0</v>
      </c>
      <c r="F4198" s="4">
        <v>600</v>
      </c>
      <c r="G4198" s="7">
        <f>E4198+F4198-D4198</f>
        <v>0</v>
      </c>
      <c r="H4198" s="4" t="s">
        <v>2317</v>
      </c>
      <c r="I4198" s="4">
        <v>3000</v>
      </c>
      <c r="J4198" s="4" t="s">
        <v>72</v>
      </c>
      <c r="K4198" s="4" t="s">
        <v>13</v>
      </c>
      <c r="M4198" s="4" t="s">
        <v>24</v>
      </c>
      <c r="O4198" s="4"/>
      <c r="P4198" s="14">
        <v>9103102</v>
      </c>
      <c r="Q4198" s="12">
        <v>3</v>
      </c>
      <c r="S4198" s="14">
        <v>9038765</v>
      </c>
      <c r="T4198" s="12">
        <v>-2000</v>
      </c>
      <c r="U4198">
        <f>SUM($T$2:T4198)</f>
        <v>2135100.6599999988</v>
      </c>
      <c r="W4198" s="16">
        <v>9038765</v>
      </c>
      <c r="X4198">
        <v>2135100.6599999988</v>
      </c>
      <c r="Y4198">
        <v>4197</v>
      </c>
      <c r="Z4198" s="18">
        <f t="shared" si="327"/>
        <v>5.1278101296254208</v>
      </c>
      <c r="AA4198" s="18">
        <f t="shared" si="328"/>
        <v>0.91958808063102537</v>
      </c>
      <c r="AB4198" t="str">
        <f t="shared" si="326"/>
        <v>D</v>
      </c>
      <c r="AI4198" s="14">
        <v>9103102</v>
      </c>
      <c r="AJ4198" s="12">
        <v>3</v>
      </c>
      <c r="AK4198" s="12">
        <v>3</v>
      </c>
      <c r="AL4198" s="12">
        <v>2000</v>
      </c>
      <c r="AN4198">
        <v>9103102</v>
      </c>
      <c r="AO4198">
        <v>3</v>
      </c>
      <c r="AP4198">
        <v>3</v>
      </c>
      <c r="AQ4198">
        <v>2000</v>
      </c>
      <c r="AR4198">
        <f t="shared" si="329"/>
        <v>0</v>
      </c>
      <c r="AV4198" s="4">
        <v>3023763</v>
      </c>
      <c r="AW4198" s="4">
        <v>9127868</v>
      </c>
      <c r="AX4198" s="4" t="s">
        <v>6819</v>
      </c>
      <c r="AY4198" s="4">
        <v>600</v>
      </c>
      <c r="AZ4198" s="4">
        <v>0</v>
      </c>
      <c r="BA4198" s="4">
        <v>600</v>
      </c>
      <c r="BB4198" s="7">
        <f>AZ4198+BA4198-AY4198</f>
        <v>0</v>
      </c>
      <c r="BC4198" s="4" t="s">
        <v>2317</v>
      </c>
      <c r="BD4198" s="4">
        <v>3000</v>
      </c>
      <c r="BE4198" s="4" t="s">
        <v>72</v>
      </c>
      <c r="BF4198" s="4" t="s">
        <v>13</v>
      </c>
      <c r="BH4198" s="4" t="s">
        <v>24</v>
      </c>
      <c r="BI4198" t="str">
        <f t="shared" si="330"/>
        <v>B</v>
      </c>
    </row>
    <row r="4199" spans="1:61" ht="15.75" customHeight="1" x14ac:dyDescent="0.2">
      <c r="A4199" s="4">
        <v>3023812</v>
      </c>
      <c r="B4199" s="4">
        <v>8503202</v>
      </c>
      <c r="C4199" s="4" t="s">
        <v>6823</v>
      </c>
      <c r="D4199" s="4">
        <v>2000</v>
      </c>
      <c r="E4199" s="4">
        <v>2000</v>
      </c>
      <c r="F4199" s="4">
        <v>0</v>
      </c>
      <c r="G4199" s="7">
        <f>E4199+F4199-D4199</f>
        <v>0</v>
      </c>
      <c r="H4199" s="4" t="s">
        <v>1451</v>
      </c>
      <c r="I4199" s="4">
        <v>16000</v>
      </c>
      <c r="J4199" s="4" t="s">
        <v>4</v>
      </c>
      <c r="K4199" s="4" t="s">
        <v>13</v>
      </c>
      <c r="L4199" s="4" t="s">
        <v>6</v>
      </c>
      <c r="M4199" s="4" t="s">
        <v>65</v>
      </c>
      <c r="O4199" s="4"/>
      <c r="P4199" s="14">
        <v>9103165</v>
      </c>
      <c r="Q4199" s="12">
        <v>-1000</v>
      </c>
      <c r="S4199" s="14">
        <v>9043063</v>
      </c>
      <c r="T4199" s="12">
        <v>-2000</v>
      </c>
      <c r="U4199">
        <f>SUM($T$2:T4199)</f>
        <v>2133100.6599999988</v>
      </c>
      <c r="W4199" s="16">
        <v>9043063</v>
      </c>
      <c r="X4199">
        <v>2133100.6599999988</v>
      </c>
      <c r="Y4199">
        <v>4198</v>
      </c>
      <c r="Z4199" s="18">
        <f t="shared" si="327"/>
        <v>5.1230067868831393</v>
      </c>
      <c r="AA4199" s="18">
        <f t="shared" si="328"/>
        <v>0.91980718667835237</v>
      </c>
      <c r="AB4199" t="str">
        <f t="shared" si="326"/>
        <v>D</v>
      </c>
      <c r="AI4199" s="14">
        <v>9103165</v>
      </c>
      <c r="AJ4199" s="12">
        <v>-1000</v>
      </c>
      <c r="AK4199" s="12">
        <v>0</v>
      </c>
      <c r="AL4199" s="12">
        <v>0</v>
      </c>
      <c r="AN4199">
        <v>9103165</v>
      </c>
      <c r="AO4199">
        <v>-1000</v>
      </c>
      <c r="AP4199">
        <v>0</v>
      </c>
      <c r="AQ4199">
        <v>0</v>
      </c>
      <c r="AR4199">
        <f t="shared" si="329"/>
        <v>0</v>
      </c>
      <c r="AV4199" s="4">
        <v>3023812</v>
      </c>
      <c r="AW4199" s="4">
        <v>8503202</v>
      </c>
      <c r="AX4199" s="4" t="s">
        <v>6823</v>
      </c>
      <c r="AY4199" s="4">
        <v>2000</v>
      </c>
      <c r="AZ4199" s="4">
        <v>2000</v>
      </c>
      <c r="BA4199" s="4">
        <v>0</v>
      </c>
      <c r="BB4199" s="7">
        <f>AZ4199+BA4199-AY4199</f>
        <v>0</v>
      </c>
      <c r="BC4199" s="4" t="s">
        <v>1451</v>
      </c>
      <c r="BD4199" s="4">
        <v>16000</v>
      </c>
      <c r="BE4199" s="4" t="s">
        <v>4</v>
      </c>
      <c r="BF4199" s="4" t="s">
        <v>13</v>
      </c>
      <c r="BG4199" s="4" t="s">
        <v>6</v>
      </c>
      <c r="BH4199" s="4" t="s">
        <v>65</v>
      </c>
      <c r="BI4199" t="str">
        <f t="shared" si="330"/>
        <v>B</v>
      </c>
    </row>
    <row r="4200" spans="1:61" ht="15.75" customHeight="1" x14ac:dyDescent="0.2">
      <c r="A4200" s="4">
        <v>2963577</v>
      </c>
      <c r="B4200" s="4">
        <v>7448827</v>
      </c>
      <c r="C4200" s="4" t="s">
        <v>1899</v>
      </c>
      <c r="D4200" s="4">
        <v>3000</v>
      </c>
      <c r="E4200" s="4">
        <v>0</v>
      </c>
      <c r="F4200" s="4">
        <v>2997</v>
      </c>
      <c r="G4200" s="7">
        <f>E4200+F4200-D4200</f>
        <v>-3</v>
      </c>
      <c r="H4200" s="4" t="s">
        <v>1900</v>
      </c>
      <c r="I4200" s="4">
        <v>7000</v>
      </c>
      <c r="J4200" s="4" t="s">
        <v>4</v>
      </c>
      <c r="K4200" s="4" t="s">
        <v>8</v>
      </c>
      <c r="L4200" s="4" t="s">
        <v>9</v>
      </c>
      <c r="M4200" s="4" t="s">
        <v>29</v>
      </c>
      <c r="O4200" s="4"/>
      <c r="P4200" s="14">
        <v>9103466</v>
      </c>
      <c r="Q4200" s="12">
        <v>2.25</v>
      </c>
      <c r="S4200" s="14">
        <v>9048166</v>
      </c>
      <c r="T4200" s="12">
        <v>-2000</v>
      </c>
      <c r="U4200">
        <f>SUM($T$2:T4200)</f>
        <v>2131100.6599999988</v>
      </c>
      <c r="W4200" s="16">
        <v>9048166</v>
      </c>
      <c r="X4200">
        <v>2131100.6599999988</v>
      </c>
      <c r="Y4200">
        <v>4199</v>
      </c>
      <c r="Z4200" s="18">
        <f t="shared" si="327"/>
        <v>5.1182034441408586</v>
      </c>
      <c r="AA4200" s="18">
        <f t="shared" si="328"/>
        <v>0.92002629272567926</v>
      </c>
      <c r="AB4200" t="str">
        <f t="shared" si="326"/>
        <v>D</v>
      </c>
      <c r="AI4200" s="14">
        <v>9103466</v>
      </c>
      <c r="AJ4200" s="12">
        <v>2.25</v>
      </c>
      <c r="AK4200" s="12">
        <v>2.25</v>
      </c>
      <c r="AL4200" s="12">
        <v>1500</v>
      </c>
      <c r="AN4200">
        <v>9103466</v>
      </c>
      <c r="AO4200">
        <v>2.25</v>
      </c>
      <c r="AP4200">
        <v>2.25</v>
      </c>
      <c r="AQ4200">
        <v>1500</v>
      </c>
      <c r="AR4200">
        <f t="shared" si="329"/>
        <v>0</v>
      </c>
      <c r="AV4200" s="4">
        <v>2963577</v>
      </c>
      <c r="AW4200" s="4">
        <v>7448827</v>
      </c>
      <c r="AX4200" s="4" t="s">
        <v>1899</v>
      </c>
      <c r="AY4200" s="4">
        <v>3000</v>
      </c>
      <c r="AZ4200" s="4">
        <v>0</v>
      </c>
      <c r="BA4200" s="4">
        <v>2997</v>
      </c>
      <c r="BB4200" s="7">
        <f>AZ4200+BA4200-AY4200</f>
        <v>-3</v>
      </c>
      <c r="BC4200" s="4" t="s">
        <v>1900</v>
      </c>
      <c r="BD4200" s="4">
        <v>7000</v>
      </c>
      <c r="BE4200" s="4" t="s">
        <v>4</v>
      </c>
      <c r="BF4200" s="4" t="s">
        <v>8</v>
      </c>
      <c r="BG4200" s="4" t="s">
        <v>9</v>
      </c>
      <c r="BH4200" s="4" t="s">
        <v>29</v>
      </c>
      <c r="BI4200" t="str">
        <f t="shared" si="330"/>
        <v>C</v>
      </c>
    </row>
    <row r="4201" spans="1:61" ht="15.75" customHeight="1" x14ac:dyDescent="0.2">
      <c r="A4201" s="4">
        <v>2985067</v>
      </c>
      <c r="B4201" s="4">
        <v>4773910</v>
      </c>
      <c r="C4201" s="4" t="s">
        <v>3785</v>
      </c>
      <c r="D4201" s="4">
        <v>2800</v>
      </c>
      <c r="E4201" s="4">
        <v>0</v>
      </c>
      <c r="F4201" s="4">
        <v>2783.6</v>
      </c>
      <c r="G4201" s="7">
        <f>E4201+F4201-D4201</f>
        <v>-16.400000000000091</v>
      </c>
      <c r="H4201" s="4" t="s">
        <v>3292</v>
      </c>
      <c r="I4201" s="4">
        <v>10000</v>
      </c>
      <c r="J4201" s="4" t="s">
        <v>4</v>
      </c>
      <c r="K4201" s="4" t="s">
        <v>8</v>
      </c>
      <c r="L4201" s="4" t="s">
        <v>6</v>
      </c>
      <c r="M4201" s="4" t="s">
        <v>12</v>
      </c>
      <c r="O4201" s="4"/>
      <c r="P4201" s="14">
        <v>9103515</v>
      </c>
      <c r="Q4201" s="12">
        <v>2203.5</v>
      </c>
      <c r="S4201" s="14">
        <v>9054207</v>
      </c>
      <c r="T4201" s="12">
        <v>-2000</v>
      </c>
      <c r="U4201">
        <f>SUM($T$2:T4201)</f>
        <v>2129100.6599999988</v>
      </c>
      <c r="W4201" s="16">
        <v>9054207</v>
      </c>
      <c r="X4201">
        <v>2129100.6599999988</v>
      </c>
      <c r="Y4201">
        <v>4200</v>
      </c>
      <c r="Z4201" s="18">
        <f t="shared" si="327"/>
        <v>5.113400101398577</v>
      </c>
      <c r="AA4201" s="18">
        <f t="shared" si="328"/>
        <v>0.92024539877300615</v>
      </c>
      <c r="AB4201" t="str">
        <f t="shared" si="326"/>
        <v>D</v>
      </c>
      <c r="AI4201" s="14">
        <v>9103515</v>
      </c>
      <c r="AJ4201" s="12">
        <v>2203.5</v>
      </c>
      <c r="AK4201" s="12">
        <v>2203.5</v>
      </c>
      <c r="AL4201" s="12">
        <v>3000</v>
      </c>
      <c r="AN4201">
        <v>9103515</v>
      </c>
      <c r="AO4201">
        <v>2203.5</v>
      </c>
      <c r="AP4201">
        <v>2203.5</v>
      </c>
      <c r="AQ4201">
        <v>3000</v>
      </c>
      <c r="AR4201">
        <f t="shared" si="329"/>
        <v>0</v>
      </c>
      <c r="AV4201" s="4">
        <v>2985067</v>
      </c>
      <c r="AW4201" s="4">
        <v>4773910</v>
      </c>
      <c r="AX4201" s="4" t="s">
        <v>3785</v>
      </c>
      <c r="AY4201" s="4">
        <v>2800</v>
      </c>
      <c r="AZ4201" s="4">
        <v>0</v>
      </c>
      <c r="BA4201" s="4">
        <v>2783.6</v>
      </c>
      <c r="BB4201" s="7">
        <f>AZ4201+BA4201-AY4201</f>
        <v>-16.400000000000091</v>
      </c>
      <c r="BC4201" s="4" t="s">
        <v>3292</v>
      </c>
      <c r="BD4201" s="4">
        <v>10000</v>
      </c>
      <c r="BE4201" s="4" t="s">
        <v>4</v>
      </c>
      <c r="BF4201" s="4" t="s">
        <v>8</v>
      </c>
      <c r="BG4201" s="4" t="s">
        <v>6</v>
      </c>
      <c r="BH4201" s="4" t="s">
        <v>12</v>
      </c>
      <c r="BI4201" t="str">
        <f t="shared" si="330"/>
        <v>C</v>
      </c>
    </row>
    <row r="4202" spans="1:61" ht="15.75" customHeight="1" x14ac:dyDescent="0.2">
      <c r="A4202" s="4">
        <v>2949752</v>
      </c>
      <c r="B4202" s="4">
        <v>7070897</v>
      </c>
      <c r="C4202" s="4" t="s">
        <v>560</v>
      </c>
      <c r="D4202" s="4">
        <v>1250</v>
      </c>
      <c r="E4202" s="4">
        <v>0</v>
      </c>
      <c r="F4202" s="4">
        <v>1207.74</v>
      </c>
      <c r="G4202" s="7">
        <f>E4202+F4202-D4202</f>
        <v>-42.259999999999991</v>
      </c>
      <c r="H4202" s="4" t="s">
        <v>561</v>
      </c>
      <c r="I4202" s="4">
        <v>2500</v>
      </c>
      <c r="J4202" s="4" t="s">
        <v>4</v>
      </c>
      <c r="K4202" s="4" t="s">
        <v>8</v>
      </c>
      <c r="L4202" s="4" t="s">
        <v>6</v>
      </c>
      <c r="M4202" s="4" t="s">
        <v>26</v>
      </c>
      <c r="O4202" s="4"/>
      <c r="P4202" s="14">
        <v>9103536</v>
      </c>
      <c r="Q4202" s="12">
        <v>0.10000000000002274</v>
      </c>
      <c r="S4202" s="14">
        <v>9064245</v>
      </c>
      <c r="T4202" s="12">
        <v>-2000</v>
      </c>
      <c r="U4202">
        <f>SUM($T$2:T4202)</f>
        <v>2127100.6599999988</v>
      </c>
      <c r="W4202" s="16">
        <v>9064245</v>
      </c>
      <c r="X4202">
        <v>2127100.6599999988</v>
      </c>
      <c r="Y4202">
        <v>4201</v>
      </c>
      <c r="Z4202" s="18">
        <f t="shared" si="327"/>
        <v>5.1085967586562964</v>
      </c>
      <c r="AA4202" s="18">
        <f t="shared" si="328"/>
        <v>0.92046450482033304</v>
      </c>
      <c r="AB4202" t="str">
        <f t="shared" si="326"/>
        <v>D</v>
      </c>
      <c r="AI4202" s="14">
        <v>9103536</v>
      </c>
      <c r="AJ4202" s="12">
        <v>0.10000000000002274</v>
      </c>
      <c r="AK4202" s="12">
        <v>0.1</v>
      </c>
      <c r="AL4202" s="12">
        <v>500</v>
      </c>
      <c r="AN4202">
        <v>9103536</v>
      </c>
      <c r="AO4202">
        <v>0.10000000000002274</v>
      </c>
      <c r="AP4202">
        <v>0.1</v>
      </c>
      <c r="AQ4202">
        <v>500</v>
      </c>
      <c r="AR4202">
        <f t="shared" si="329"/>
        <v>0</v>
      </c>
      <c r="AV4202" s="4">
        <v>2949752</v>
      </c>
      <c r="AW4202" s="4">
        <v>7070897</v>
      </c>
      <c r="AX4202" s="4" t="s">
        <v>560</v>
      </c>
      <c r="AY4202" s="4">
        <v>1250</v>
      </c>
      <c r="AZ4202" s="4">
        <v>0</v>
      </c>
      <c r="BA4202" s="4">
        <v>1207.74</v>
      </c>
      <c r="BB4202" s="7">
        <f>AZ4202+BA4202-AY4202</f>
        <v>-42.259999999999991</v>
      </c>
      <c r="BC4202" s="4" t="s">
        <v>561</v>
      </c>
      <c r="BD4202" s="4">
        <v>2500</v>
      </c>
      <c r="BE4202" s="4" t="s">
        <v>4</v>
      </c>
      <c r="BF4202" s="4" t="s">
        <v>8</v>
      </c>
      <c r="BG4202" s="4" t="s">
        <v>6</v>
      </c>
      <c r="BH4202" s="4" t="s">
        <v>26</v>
      </c>
      <c r="BI4202" t="str">
        <f t="shared" si="330"/>
        <v>C</v>
      </c>
    </row>
    <row r="4203" spans="1:61" ht="15.75" customHeight="1" x14ac:dyDescent="0.2">
      <c r="A4203" s="4">
        <v>2987734</v>
      </c>
      <c r="B4203" s="4">
        <v>314600</v>
      </c>
      <c r="C4203" s="4" t="s">
        <v>4039</v>
      </c>
      <c r="D4203" s="4">
        <v>2050</v>
      </c>
      <c r="E4203" s="4">
        <v>0</v>
      </c>
      <c r="F4203" s="4">
        <v>1994.24</v>
      </c>
      <c r="G4203" s="7">
        <f>E4203+F4203-D4203</f>
        <v>-55.759999999999991</v>
      </c>
      <c r="H4203" s="4" t="s">
        <v>4040</v>
      </c>
      <c r="I4203" s="4">
        <v>20000</v>
      </c>
      <c r="J4203" s="4" t="s">
        <v>4</v>
      </c>
      <c r="K4203" s="4" t="s">
        <v>13</v>
      </c>
      <c r="L4203" s="4" t="s">
        <v>6</v>
      </c>
      <c r="M4203" s="4" t="s">
        <v>12</v>
      </c>
      <c r="O4203" s="4"/>
      <c r="P4203" s="14">
        <v>9104936</v>
      </c>
      <c r="Q4203" s="12">
        <v>-1000</v>
      </c>
      <c r="S4203" s="14">
        <v>9107008</v>
      </c>
      <c r="T4203" s="12">
        <v>-2000</v>
      </c>
      <c r="U4203">
        <f>SUM($T$2:T4203)</f>
        <v>2125100.6599999988</v>
      </c>
      <c r="W4203" s="16">
        <v>9107008</v>
      </c>
      <c r="X4203">
        <v>2125100.6599999988</v>
      </c>
      <c r="Y4203">
        <v>4202</v>
      </c>
      <c r="Z4203" s="18">
        <f t="shared" si="327"/>
        <v>5.1037934159140148</v>
      </c>
      <c r="AA4203" s="18">
        <f t="shared" si="328"/>
        <v>0.92068361086765993</v>
      </c>
      <c r="AB4203" t="str">
        <f t="shared" si="326"/>
        <v>D</v>
      </c>
      <c r="AI4203" s="14">
        <v>9104936</v>
      </c>
      <c r="AJ4203" s="12">
        <v>-1000</v>
      </c>
      <c r="AK4203" s="12">
        <v>0</v>
      </c>
      <c r="AL4203" s="12">
        <v>0</v>
      </c>
      <c r="AN4203">
        <v>9104936</v>
      </c>
      <c r="AO4203">
        <v>-1000</v>
      </c>
      <c r="AP4203">
        <v>0</v>
      </c>
      <c r="AQ4203">
        <v>0</v>
      </c>
      <c r="AR4203">
        <f t="shared" si="329"/>
        <v>0</v>
      </c>
      <c r="AV4203" s="4">
        <v>2987734</v>
      </c>
      <c r="AW4203" s="4">
        <v>314600</v>
      </c>
      <c r="AX4203" s="4" t="s">
        <v>4039</v>
      </c>
      <c r="AY4203" s="4">
        <v>2050</v>
      </c>
      <c r="AZ4203" s="4">
        <v>0</v>
      </c>
      <c r="BA4203" s="4">
        <v>1994.24</v>
      </c>
      <c r="BB4203" s="7">
        <f>AZ4203+BA4203-AY4203</f>
        <v>-55.759999999999991</v>
      </c>
      <c r="BC4203" s="4" t="s">
        <v>4040</v>
      </c>
      <c r="BD4203" s="4">
        <v>20000</v>
      </c>
      <c r="BE4203" s="4" t="s">
        <v>4</v>
      </c>
      <c r="BF4203" s="4" t="s">
        <v>13</v>
      </c>
      <c r="BG4203" s="4" t="s">
        <v>6</v>
      </c>
      <c r="BH4203" s="4" t="s">
        <v>12</v>
      </c>
      <c r="BI4203" t="str">
        <f t="shared" si="330"/>
        <v>C</v>
      </c>
    </row>
    <row r="4204" spans="1:61" ht="15.75" customHeight="1" x14ac:dyDescent="0.2">
      <c r="A4204" s="4">
        <v>3039625</v>
      </c>
      <c r="B4204" s="4">
        <v>343502</v>
      </c>
      <c r="C4204" s="4" t="s">
        <v>8032</v>
      </c>
      <c r="D4204" s="4">
        <v>500</v>
      </c>
      <c r="E4204" s="4">
        <v>272</v>
      </c>
      <c r="F4204" s="4">
        <v>99.55</v>
      </c>
      <c r="G4204" s="7">
        <f>E4204+F4204-D4204</f>
        <v>-128.44999999999999</v>
      </c>
      <c r="H4204" s="4" t="s">
        <v>7860</v>
      </c>
      <c r="I4204" s="4">
        <v>5000</v>
      </c>
      <c r="J4204" s="4" t="s">
        <v>4</v>
      </c>
      <c r="K4204" s="4" t="s">
        <v>5</v>
      </c>
      <c r="L4204" s="4" t="s">
        <v>6</v>
      </c>
      <c r="M4204" s="4" t="s">
        <v>47</v>
      </c>
      <c r="O4204" s="4"/>
      <c r="P4204" s="14">
        <v>9104985</v>
      </c>
      <c r="Q4204" s="12">
        <v>58.5</v>
      </c>
      <c r="S4204" s="14">
        <v>9120308</v>
      </c>
      <c r="T4204" s="12">
        <v>-2000</v>
      </c>
      <c r="U4204">
        <f>SUM($T$2:T4204)</f>
        <v>2123100.6599999988</v>
      </c>
      <c r="W4204" s="16">
        <v>9120308</v>
      </c>
      <c r="X4204">
        <v>2123100.6599999988</v>
      </c>
      <c r="Y4204">
        <v>4203</v>
      </c>
      <c r="Z4204" s="18">
        <f t="shared" si="327"/>
        <v>5.0989900731717333</v>
      </c>
      <c r="AA4204" s="18">
        <f t="shared" si="328"/>
        <v>0.92090271691498682</v>
      </c>
      <c r="AB4204" t="str">
        <f t="shared" si="326"/>
        <v>D</v>
      </c>
      <c r="AI4204" s="14">
        <v>9104985</v>
      </c>
      <c r="AJ4204" s="12">
        <v>58.5</v>
      </c>
      <c r="AK4204" s="12">
        <v>58.5</v>
      </c>
      <c r="AL4204" s="12">
        <v>3000</v>
      </c>
      <c r="AN4204">
        <v>9104985</v>
      </c>
      <c r="AO4204">
        <v>58.5</v>
      </c>
      <c r="AP4204">
        <v>58.5</v>
      </c>
      <c r="AQ4204">
        <v>3000</v>
      </c>
      <c r="AR4204">
        <f t="shared" si="329"/>
        <v>0</v>
      </c>
      <c r="AV4204" s="4">
        <v>3039625</v>
      </c>
      <c r="AW4204" s="4">
        <v>343502</v>
      </c>
      <c r="AX4204" s="4" t="s">
        <v>8032</v>
      </c>
      <c r="AY4204" s="4">
        <v>500</v>
      </c>
      <c r="AZ4204" s="4">
        <v>272</v>
      </c>
      <c r="BA4204" s="4">
        <v>99.55</v>
      </c>
      <c r="BB4204" s="7">
        <f>AZ4204+BA4204-AY4204</f>
        <v>-128.44999999999999</v>
      </c>
      <c r="BC4204" s="4" t="s">
        <v>7860</v>
      </c>
      <c r="BD4204" s="4">
        <v>5000</v>
      </c>
      <c r="BE4204" s="4" t="s">
        <v>4</v>
      </c>
      <c r="BF4204" s="4" t="s">
        <v>5</v>
      </c>
      <c r="BG4204" s="4" t="s">
        <v>6</v>
      </c>
      <c r="BH4204" s="4" t="s">
        <v>47</v>
      </c>
      <c r="BI4204" t="str">
        <f t="shared" si="330"/>
        <v>C</v>
      </c>
    </row>
    <row r="4205" spans="1:61" ht="15.75" customHeight="1" x14ac:dyDescent="0.2">
      <c r="A4205" s="4">
        <v>2954113</v>
      </c>
      <c r="B4205" s="4">
        <v>8276248</v>
      </c>
      <c r="C4205" s="4" t="s">
        <v>8859</v>
      </c>
      <c r="D4205" s="4">
        <v>1000</v>
      </c>
      <c r="E4205" s="4">
        <v>24</v>
      </c>
      <c r="F4205" s="4">
        <v>836</v>
      </c>
      <c r="G4205" s="7">
        <f>E4205+F4205-D4205</f>
        <v>-140</v>
      </c>
      <c r="H4205" s="4" t="s">
        <v>8860</v>
      </c>
      <c r="I4205" s="4">
        <v>7000</v>
      </c>
      <c r="J4205" s="4" t="s">
        <v>4</v>
      </c>
      <c r="K4205" s="4" t="s">
        <v>8</v>
      </c>
      <c r="L4205" s="4" t="s">
        <v>6</v>
      </c>
      <c r="M4205" s="4" t="s">
        <v>173</v>
      </c>
      <c r="O4205" s="4"/>
      <c r="P4205" s="14">
        <v>9105083</v>
      </c>
      <c r="Q4205" s="12">
        <v>2.4000000000000909</v>
      </c>
      <c r="S4205" s="14">
        <v>9125635</v>
      </c>
      <c r="T4205" s="12">
        <v>-2000</v>
      </c>
      <c r="U4205">
        <f>SUM($T$2:T4205)</f>
        <v>2121100.6599999988</v>
      </c>
      <c r="W4205" s="16">
        <v>9125635</v>
      </c>
      <c r="X4205">
        <v>2121100.6599999988</v>
      </c>
      <c r="Y4205">
        <v>4204</v>
      </c>
      <c r="Z4205" s="18">
        <f t="shared" si="327"/>
        <v>5.0941867304294526</v>
      </c>
      <c r="AA4205" s="18">
        <f t="shared" si="328"/>
        <v>0.92112182296231371</v>
      </c>
      <c r="AB4205" t="str">
        <f t="shared" si="326"/>
        <v>D</v>
      </c>
      <c r="AI4205" s="14">
        <v>9105083</v>
      </c>
      <c r="AJ4205" s="12">
        <v>2.4000000000000909</v>
      </c>
      <c r="AK4205" s="12">
        <v>2.4</v>
      </c>
      <c r="AL4205" s="12">
        <v>2000</v>
      </c>
      <c r="AN4205">
        <v>9105083</v>
      </c>
      <c r="AO4205">
        <v>2.4000000000000909</v>
      </c>
      <c r="AP4205">
        <v>2.4</v>
      </c>
      <c r="AQ4205">
        <v>2000</v>
      </c>
      <c r="AR4205">
        <f t="shared" si="329"/>
        <v>0</v>
      </c>
      <c r="AV4205" s="4">
        <v>2954113</v>
      </c>
      <c r="AW4205" s="4">
        <v>8276248</v>
      </c>
      <c r="AX4205" s="4" t="s">
        <v>8859</v>
      </c>
      <c r="AY4205" s="4">
        <v>1000</v>
      </c>
      <c r="AZ4205" s="4">
        <v>24</v>
      </c>
      <c r="BA4205" s="4">
        <v>836</v>
      </c>
      <c r="BB4205" s="7">
        <f>AZ4205+BA4205-AY4205</f>
        <v>-140</v>
      </c>
      <c r="BC4205" s="4" t="s">
        <v>8860</v>
      </c>
      <c r="BD4205" s="4">
        <v>7000</v>
      </c>
      <c r="BE4205" s="4" t="s">
        <v>4</v>
      </c>
      <c r="BF4205" s="4" t="s">
        <v>8</v>
      </c>
      <c r="BG4205" s="4" t="s">
        <v>6</v>
      </c>
      <c r="BH4205" s="4" t="s">
        <v>173</v>
      </c>
      <c r="BI4205" t="str">
        <f t="shared" si="330"/>
        <v>C</v>
      </c>
    </row>
    <row r="4206" spans="1:61" ht="15.75" customHeight="1" x14ac:dyDescent="0.2">
      <c r="A4206" s="4">
        <v>3015629</v>
      </c>
      <c r="B4206" s="4">
        <v>18694</v>
      </c>
      <c r="C4206" s="4" t="s">
        <v>6270</v>
      </c>
      <c r="D4206" s="4">
        <v>3000</v>
      </c>
      <c r="E4206" s="4">
        <v>0</v>
      </c>
      <c r="F4206" s="4">
        <v>2851.2</v>
      </c>
      <c r="G4206" s="7">
        <f>E4206+F4206-D4206</f>
        <v>-148.80000000000018</v>
      </c>
      <c r="H4206" s="4" t="s">
        <v>5551</v>
      </c>
      <c r="I4206" s="4">
        <v>11000</v>
      </c>
      <c r="J4206" s="4" t="s">
        <v>4</v>
      </c>
      <c r="K4206" s="4" t="s">
        <v>5</v>
      </c>
      <c r="L4206" s="4" t="s">
        <v>6</v>
      </c>
      <c r="M4206" s="4" t="s">
        <v>12</v>
      </c>
      <c r="O4206" s="4"/>
      <c r="P4206" s="14">
        <v>9105986</v>
      </c>
      <c r="Q4206" s="12">
        <v>-500</v>
      </c>
      <c r="S4206" s="14">
        <v>9127903</v>
      </c>
      <c r="T4206" s="12">
        <v>-2000</v>
      </c>
      <c r="U4206">
        <f>SUM($T$2:T4206)</f>
        <v>2119100.6599999988</v>
      </c>
      <c r="W4206" s="16">
        <v>9127903</v>
      </c>
      <c r="X4206">
        <v>2119100.6599999988</v>
      </c>
      <c r="Y4206">
        <v>4205</v>
      </c>
      <c r="Z4206" s="18">
        <f t="shared" si="327"/>
        <v>5.089383387687171</v>
      </c>
      <c r="AA4206" s="18">
        <f t="shared" si="328"/>
        <v>0.92134092900964071</v>
      </c>
      <c r="AB4206" t="str">
        <f t="shared" si="326"/>
        <v>D</v>
      </c>
      <c r="AI4206" s="14">
        <v>9105986</v>
      </c>
      <c r="AJ4206" s="12">
        <v>-500</v>
      </c>
      <c r="AK4206" s="12">
        <v>0</v>
      </c>
      <c r="AL4206" s="12">
        <v>0</v>
      </c>
      <c r="AN4206">
        <v>9105986</v>
      </c>
      <c r="AO4206">
        <v>-500</v>
      </c>
      <c r="AP4206">
        <v>0</v>
      </c>
      <c r="AQ4206">
        <v>0</v>
      </c>
      <c r="AR4206">
        <f t="shared" si="329"/>
        <v>0</v>
      </c>
      <c r="AV4206" s="4">
        <v>3015629</v>
      </c>
      <c r="AW4206" s="4">
        <v>18694</v>
      </c>
      <c r="AX4206" s="4" t="s">
        <v>6270</v>
      </c>
      <c r="AY4206" s="4">
        <v>3000</v>
      </c>
      <c r="AZ4206" s="4">
        <v>0</v>
      </c>
      <c r="BA4206" s="4">
        <v>2851.2</v>
      </c>
      <c r="BB4206" s="7">
        <f>AZ4206+BA4206-AY4206</f>
        <v>-148.80000000000018</v>
      </c>
      <c r="BC4206" s="4" t="s">
        <v>5551</v>
      </c>
      <c r="BD4206" s="4">
        <v>11000</v>
      </c>
      <c r="BE4206" s="4" t="s">
        <v>4</v>
      </c>
      <c r="BF4206" s="4" t="s">
        <v>5</v>
      </c>
      <c r="BG4206" s="4" t="s">
        <v>6</v>
      </c>
      <c r="BH4206" s="4" t="s">
        <v>12</v>
      </c>
      <c r="BI4206" t="str">
        <f t="shared" si="330"/>
        <v>C</v>
      </c>
    </row>
    <row r="4207" spans="1:61" ht="15.75" customHeight="1" x14ac:dyDescent="0.2">
      <c r="A4207" s="4">
        <v>2976674</v>
      </c>
      <c r="B4207" s="4">
        <v>8997591</v>
      </c>
      <c r="C4207" s="4" t="s">
        <v>3042</v>
      </c>
      <c r="D4207" s="4">
        <v>500</v>
      </c>
      <c r="E4207" s="4">
        <v>19.25</v>
      </c>
      <c r="F4207" s="4">
        <v>327.10000000000002</v>
      </c>
      <c r="G4207" s="7">
        <f>E4207+F4207-D4207</f>
        <v>-153.64999999999998</v>
      </c>
      <c r="H4207" s="4" t="s">
        <v>3043</v>
      </c>
      <c r="I4207" s="4">
        <v>8000</v>
      </c>
      <c r="J4207" s="4" t="s">
        <v>4</v>
      </c>
      <c r="K4207" s="4" t="s">
        <v>13</v>
      </c>
      <c r="L4207" s="4" t="s">
        <v>6</v>
      </c>
      <c r="M4207" s="4" t="s">
        <v>26</v>
      </c>
      <c r="O4207" s="4"/>
      <c r="P4207" s="14">
        <v>9106098</v>
      </c>
      <c r="Q4207" s="12">
        <v>7367.5</v>
      </c>
      <c r="S4207" s="14">
        <v>9138711</v>
      </c>
      <c r="T4207" s="12">
        <v>-2000</v>
      </c>
      <c r="U4207">
        <f>SUM($T$2:T4207)</f>
        <v>2117100.6599999988</v>
      </c>
      <c r="W4207" s="16">
        <v>9138711</v>
      </c>
      <c r="X4207">
        <v>2117100.6599999988</v>
      </c>
      <c r="Y4207">
        <v>4206</v>
      </c>
      <c r="Z4207" s="18">
        <f t="shared" si="327"/>
        <v>5.0845800449448895</v>
      </c>
      <c r="AA4207" s="18">
        <f t="shared" si="328"/>
        <v>0.9215600350569676</v>
      </c>
      <c r="AB4207" t="str">
        <f t="shared" si="326"/>
        <v>D</v>
      </c>
      <c r="AI4207" s="14">
        <v>9106098</v>
      </c>
      <c r="AJ4207" s="12">
        <v>7367.5</v>
      </c>
      <c r="AK4207" s="12">
        <v>10367.5</v>
      </c>
      <c r="AL4207" s="12">
        <v>0</v>
      </c>
      <c r="AN4207">
        <v>9106098</v>
      </c>
      <c r="AO4207">
        <v>7367.5</v>
      </c>
      <c r="AP4207">
        <v>10367.5</v>
      </c>
      <c r="AQ4207">
        <v>0</v>
      </c>
      <c r="AR4207">
        <f t="shared" si="329"/>
        <v>0</v>
      </c>
      <c r="AV4207" s="4">
        <v>2976674</v>
      </c>
      <c r="AW4207" s="4">
        <v>8997591</v>
      </c>
      <c r="AX4207" s="4" t="s">
        <v>3042</v>
      </c>
      <c r="AY4207" s="4">
        <v>500</v>
      </c>
      <c r="AZ4207" s="4">
        <v>19.25</v>
      </c>
      <c r="BA4207" s="4">
        <v>327.10000000000002</v>
      </c>
      <c r="BB4207" s="7">
        <f>AZ4207+BA4207-AY4207</f>
        <v>-153.64999999999998</v>
      </c>
      <c r="BC4207" s="4" t="s">
        <v>3043</v>
      </c>
      <c r="BD4207" s="4">
        <v>8000</v>
      </c>
      <c r="BE4207" s="4" t="s">
        <v>4</v>
      </c>
      <c r="BF4207" s="4" t="s">
        <v>13</v>
      </c>
      <c r="BG4207" s="4" t="s">
        <v>6</v>
      </c>
      <c r="BH4207" s="4" t="s">
        <v>26</v>
      </c>
      <c r="BI4207" t="str">
        <f t="shared" si="330"/>
        <v>C</v>
      </c>
    </row>
    <row r="4208" spans="1:61" ht="15.75" customHeight="1" x14ac:dyDescent="0.2">
      <c r="A4208" s="4">
        <v>2988700</v>
      </c>
      <c r="B4208" s="4">
        <v>6249447</v>
      </c>
      <c r="C4208" s="4" t="s">
        <v>4112</v>
      </c>
      <c r="D4208" s="4">
        <v>1000</v>
      </c>
      <c r="E4208" s="4">
        <v>60</v>
      </c>
      <c r="F4208" s="4">
        <v>765</v>
      </c>
      <c r="G4208" s="7">
        <f>E4208+F4208-D4208</f>
        <v>-175</v>
      </c>
      <c r="H4208" s="4" t="s">
        <v>4113</v>
      </c>
      <c r="I4208" s="4">
        <v>7000</v>
      </c>
      <c r="J4208" s="4" t="s">
        <v>51</v>
      </c>
      <c r="K4208" s="4" t="s">
        <v>13</v>
      </c>
      <c r="M4208" s="4" t="s">
        <v>111</v>
      </c>
      <c r="O4208" s="4"/>
      <c r="P4208" s="14">
        <v>9106651</v>
      </c>
      <c r="Q4208" s="12">
        <v>237.5</v>
      </c>
      <c r="S4208" s="14">
        <v>9148595</v>
      </c>
      <c r="T4208" s="12">
        <v>-2000</v>
      </c>
      <c r="U4208">
        <f>SUM($T$2:T4208)</f>
        <v>2115100.6599999988</v>
      </c>
      <c r="W4208" s="16">
        <v>9148595</v>
      </c>
      <c r="X4208">
        <v>2115100.6599999988</v>
      </c>
      <c r="Y4208">
        <v>4207</v>
      </c>
      <c r="Z4208" s="18">
        <f t="shared" si="327"/>
        <v>5.0797767022026088</v>
      </c>
      <c r="AA4208" s="18">
        <f t="shared" si="328"/>
        <v>0.92177914110429449</v>
      </c>
      <c r="AB4208" t="str">
        <f t="shared" si="326"/>
        <v>D</v>
      </c>
      <c r="AI4208" s="14">
        <v>9106651</v>
      </c>
      <c r="AJ4208" s="12">
        <v>237.5</v>
      </c>
      <c r="AK4208" s="12">
        <v>237.5</v>
      </c>
      <c r="AL4208" s="12">
        <v>500</v>
      </c>
      <c r="AN4208">
        <v>9106651</v>
      </c>
      <c r="AO4208">
        <v>237.5</v>
      </c>
      <c r="AP4208">
        <v>237.5</v>
      </c>
      <c r="AQ4208">
        <v>500</v>
      </c>
      <c r="AR4208">
        <f t="shared" si="329"/>
        <v>0</v>
      </c>
      <c r="AV4208" s="4">
        <v>2988700</v>
      </c>
      <c r="AW4208" s="4">
        <v>6249447</v>
      </c>
      <c r="AX4208" s="4" t="s">
        <v>4112</v>
      </c>
      <c r="AY4208" s="4">
        <v>1000</v>
      </c>
      <c r="AZ4208" s="4">
        <v>60</v>
      </c>
      <c r="BA4208" s="4">
        <v>765</v>
      </c>
      <c r="BB4208" s="7">
        <f>AZ4208+BA4208-AY4208</f>
        <v>-175</v>
      </c>
      <c r="BC4208" s="4" t="s">
        <v>4113</v>
      </c>
      <c r="BD4208" s="4">
        <v>7000</v>
      </c>
      <c r="BE4208" s="4" t="s">
        <v>51</v>
      </c>
      <c r="BF4208" s="4" t="s">
        <v>13</v>
      </c>
      <c r="BH4208" s="4" t="s">
        <v>111</v>
      </c>
      <c r="BI4208" t="str">
        <f t="shared" si="330"/>
        <v>C</v>
      </c>
    </row>
    <row r="4209" spans="1:61" ht="15.75" customHeight="1" x14ac:dyDescent="0.2">
      <c r="A4209" s="4">
        <v>2972138</v>
      </c>
      <c r="B4209" s="4">
        <v>8867965</v>
      </c>
      <c r="C4209" s="4" t="s">
        <v>2611</v>
      </c>
      <c r="D4209" s="4">
        <v>2000</v>
      </c>
      <c r="E4209" s="4">
        <v>335.45</v>
      </c>
      <c r="F4209" s="4">
        <v>1464.55</v>
      </c>
      <c r="G4209" s="7">
        <f>E4209+F4209-D4209</f>
        <v>-200</v>
      </c>
      <c r="H4209" s="4" t="s">
        <v>2538</v>
      </c>
      <c r="I4209" s="4">
        <v>12000</v>
      </c>
      <c r="J4209" s="4" t="s">
        <v>4</v>
      </c>
      <c r="K4209" s="4" t="s">
        <v>13</v>
      </c>
      <c r="L4209" s="4" t="s">
        <v>6</v>
      </c>
      <c r="M4209" s="4" t="s">
        <v>47</v>
      </c>
      <c r="O4209" s="4"/>
      <c r="P4209" s="14">
        <v>9106756</v>
      </c>
      <c r="Q4209" s="12">
        <v>1.3999999999999773</v>
      </c>
      <c r="S4209" s="14">
        <v>9153957</v>
      </c>
      <c r="T4209" s="12">
        <v>-2000</v>
      </c>
      <c r="U4209">
        <f>SUM($T$2:T4209)</f>
        <v>2113100.6599999988</v>
      </c>
      <c r="W4209" s="16">
        <v>9153957</v>
      </c>
      <c r="X4209">
        <v>2113100.6599999988</v>
      </c>
      <c r="Y4209">
        <v>4208</v>
      </c>
      <c r="Z4209" s="18">
        <f t="shared" si="327"/>
        <v>5.0749733594603272</v>
      </c>
      <c r="AA4209" s="18">
        <f t="shared" si="328"/>
        <v>0.92199824715162138</v>
      </c>
      <c r="AB4209" t="str">
        <f t="shared" si="326"/>
        <v>D</v>
      </c>
      <c r="AI4209" s="14">
        <v>9106756</v>
      </c>
      <c r="AJ4209" s="12">
        <v>1.3999999999999773</v>
      </c>
      <c r="AK4209" s="12">
        <v>1.4</v>
      </c>
      <c r="AL4209" s="12">
        <v>1000</v>
      </c>
      <c r="AN4209">
        <v>9106756</v>
      </c>
      <c r="AO4209">
        <v>1.3999999999999773</v>
      </c>
      <c r="AP4209">
        <v>1.4</v>
      </c>
      <c r="AQ4209">
        <v>1000</v>
      </c>
      <c r="AR4209">
        <f t="shared" si="329"/>
        <v>0</v>
      </c>
      <c r="AV4209" s="4">
        <v>2972138</v>
      </c>
      <c r="AW4209" s="4">
        <v>8867965</v>
      </c>
      <c r="AX4209" s="4" t="s">
        <v>2611</v>
      </c>
      <c r="AY4209" s="4">
        <v>2000</v>
      </c>
      <c r="AZ4209" s="4">
        <v>335.45</v>
      </c>
      <c r="BA4209" s="4">
        <v>1464.55</v>
      </c>
      <c r="BB4209" s="7">
        <f>AZ4209+BA4209-AY4209</f>
        <v>-200</v>
      </c>
      <c r="BC4209" s="4" t="s">
        <v>2538</v>
      </c>
      <c r="BD4209" s="4">
        <v>12000</v>
      </c>
      <c r="BE4209" s="4" t="s">
        <v>4</v>
      </c>
      <c r="BF4209" s="4" t="s">
        <v>13</v>
      </c>
      <c r="BG4209" s="4" t="s">
        <v>6</v>
      </c>
      <c r="BH4209" s="4" t="s">
        <v>47</v>
      </c>
      <c r="BI4209" t="str">
        <f t="shared" si="330"/>
        <v>C</v>
      </c>
    </row>
    <row r="4210" spans="1:61" ht="15.75" customHeight="1" x14ac:dyDescent="0.2">
      <c r="A4210" s="4">
        <v>2995658</v>
      </c>
      <c r="B4210" s="4">
        <v>8933709</v>
      </c>
      <c r="C4210" s="4" t="s">
        <v>4697</v>
      </c>
      <c r="D4210" s="4">
        <v>500</v>
      </c>
      <c r="E4210" s="4">
        <v>299.55</v>
      </c>
      <c r="F4210" s="4">
        <v>0.45</v>
      </c>
      <c r="G4210" s="7">
        <f>E4210+F4210-D4210</f>
        <v>-200</v>
      </c>
      <c r="H4210" s="4" t="s">
        <v>1164</v>
      </c>
      <c r="I4210" s="4">
        <v>9000</v>
      </c>
      <c r="J4210" s="4" t="s">
        <v>72</v>
      </c>
      <c r="K4210" s="4" t="s">
        <v>22</v>
      </c>
      <c r="M4210" s="4" t="s">
        <v>29</v>
      </c>
      <c r="O4210" s="4"/>
      <c r="P4210" s="14">
        <v>9107008</v>
      </c>
      <c r="Q4210" s="12">
        <v>-2000</v>
      </c>
      <c r="S4210" s="14">
        <v>9162609</v>
      </c>
      <c r="T4210" s="12">
        <v>-2000</v>
      </c>
      <c r="U4210">
        <f>SUM($T$2:T4210)</f>
        <v>2111100.6599999988</v>
      </c>
      <c r="W4210" s="16">
        <v>9162609</v>
      </c>
      <c r="X4210">
        <v>2111100.6599999988</v>
      </c>
      <c r="Y4210">
        <v>4209</v>
      </c>
      <c r="Z4210" s="18">
        <f t="shared" si="327"/>
        <v>5.0701700167180466</v>
      </c>
      <c r="AA4210" s="18">
        <f t="shared" si="328"/>
        <v>0.92221735319894826</v>
      </c>
      <c r="AB4210" t="str">
        <f t="shared" si="326"/>
        <v>D</v>
      </c>
      <c r="AI4210" s="14">
        <v>9107008</v>
      </c>
      <c r="AJ4210" s="12">
        <v>-2000</v>
      </c>
      <c r="AK4210" s="12">
        <v>0</v>
      </c>
      <c r="AL4210" s="12">
        <v>0</v>
      </c>
      <c r="AN4210">
        <v>9107008</v>
      </c>
      <c r="AO4210">
        <v>-2000</v>
      </c>
      <c r="AP4210">
        <v>0</v>
      </c>
      <c r="AQ4210">
        <v>0</v>
      </c>
      <c r="AR4210">
        <f t="shared" si="329"/>
        <v>0</v>
      </c>
      <c r="AV4210" s="4">
        <v>2995658</v>
      </c>
      <c r="AW4210" s="4">
        <v>8933709</v>
      </c>
      <c r="AX4210" s="4" t="s">
        <v>4697</v>
      </c>
      <c r="AY4210" s="4">
        <v>500</v>
      </c>
      <c r="AZ4210" s="4">
        <v>299.55</v>
      </c>
      <c r="BA4210" s="4">
        <v>0.45</v>
      </c>
      <c r="BB4210" s="7">
        <f>AZ4210+BA4210-AY4210</f>
        <v>-200</v>
      </c>
      <c r="BC4210" s="4" t="s">
        <v>1164</v>
      </c>
      <c r="BD4210" s="4">
        <v>9000</v>
      </c>
      <c r="BE4210" s="4" t="s">
        <v>72</v>
      </c>
      <c r="BF4210" s="4" t="s">
        <v>22</v>
      </c>
      <c r="BH4210" s="4" t="s">
        <v>29</v>
      </c>
      <c r="BI4210" t="str">
        <f t="shared" si="330"/>
        <v>C</v>
      </c>
    </row>
    <row r="4211" spans="1:61" ht="15.75" customHeight="1" x14ac:dyDescent="0.2">
      <c r="A4211" s="4">
        <v>2978886</v>
      </c>
      <c r="B4211" s="4">
        <v>434387</v>
      </c>
      <c r="C4211" s="4" t="s">
        <v>3232</v>
      </c>
      <c r="D4211" s="4">
        <v>1000</v>
      </c>
      <c r="E4211" s="4">
        <v>0</v>
      </c>
      <c r="F4211" s="4">
        <v>786.6</v>
      </c>
      <c r="G4211" s="7">
        <f>E4211+F4211-D4211</f>
        <v>-213.39999999999998</v>
      </c>
      <c r="H4211" s="4" t="s">
        <v>3233</v>
      </c>
      <c r="I4211" s="4">
        <v>18500</v>
      </c>
      <c r="J4211" s="4" t="s">
        <v>4</v>
      </c>
      <c r="K4211" s="4" t="s">
        <v>5</v>
      </c>
      <c r="L4211" s="4" t="s">
        <v>6</v>
      </c>
      <c r="M4211" s="4" t="s">
        <v>29</v>
      </c>
      <c r="O4211" s="4"/>
      <c r="P4211" s="14">
        <v>9107372</v>
      </c>
      <c r="Q4211" s="12">
        <v>2.7999999999999545</v>
      </c>
      <c r="S4211" s="14">
        <v>9167957</v>
      </c>
      <c r="T4211" s="12">
        <v>-2000</v>
      </c>
      <c r="U4211">
        <f>SUM($T$2:T4211)</f>
        <v>2109100.6599999988</v>
      </c>
      <c r="W4211" s="16">
        <v>9167957</v>
      </c>
      <c r="X4211">
        <v>2109100.6599999988</v>
      </c>
      <c r="Y4211">
        <v>4210</v>
      </c>
      <c r="Z4211" s="18">
        <f t="shared" si="327"/>
        <v>5.065366673975765</v>
      </c>
      <c r="AA4211" s="18">
        <f t="shared" si="328"/>
        <v>0.92243645924627515</v>
      </c>
      <c r="AB4211" t="str">
        <f t="shared" si="326"/>
        <v>D</v>
      </c>
      <c r="AI4211" s="14">
        <v>9107372</v>
      </c>
      <c r="AJ4211" s="12">
        <v>2.7999999999999545</v>
      </c>
      <c r="AK4211" s="12">
        <v>2.8</v>
      </c>
      <c r="AL4211" s="12">
        <v>2000</v>
      </c>
      <c r="AN4211">
        <v>9107372</v>
      </c>
      <c r="AO4211">
        <v>2.7999999999999545</v>
      </c>
      <c r="AP4211">
        <v>2.8</v>
      </c>
      <c r="AQ4211">
        <v>2000</v>
      </c>
      <c r="AR4211">
        <f t="shared" si="329"/>
        <v>0</v>
      </c>
      <c r="AV4211" s="4">
        <v>2978886</v>
      </c>
      <c r="AW4211" s="4">
        <v>434387</v>
      </c>
      <c r="AX4211" s="4" t="s">
        <v>3232</v>
      </c>
      <c r="AY4211" s="4">
        <v>1000</v>
      </c>
      <c r="AZ4211" s="4">
        <v>0</v>
      </c>
      <c r="BA4211" s="4">
        <v>786.6</v>
      </c>
      <c r="BB4211" s="7">
        <f>AZ4211+BA4211-AY4211</f>
        <v>-213.39999999999998</v>
      </c>
      <c r="BC4211" s="4" t="s">
        <v>3233</v>
      </c>
      <c r="BD4211" s="4">
        <v>18500</v>
      </c>
      <c r="BE4211" s="4" t="s">
        <v>4</v>
      </c>
      <c r="BF4211" s="4" t="s">
        <v>5</v>
      </c>
      <c r="BG4211" s="4" t="s">
        <v>6</v>
      </c>
      <c r="BH4211" s="4" t="s">
        <v>29</v>
      </c>
      <c r="BI4211" t="str">
        <f t="shared" si="330"/>
        <v>C</v>
      </c>
    </row>
    <row r="4212" spans="1:61" ht="15.75" customHeight="1" x14ac:dyDescent="0.2">
      <c r="A4212" s="4">
        <v>3002357</v>
      </c>
      <c r="B4212" s="4">
        <v>8567329</v>
      </c>
      <c r="C4212" s="4" t="s">
        <v>5278</v>
      </c>
      <c r="D4212" s="4">
        <v>500</v>
      </c>
      <c r="E4212" s="4">
        <v>0</v>
      </c>
      <c r="F4212" s="4">
        <v>285</v>
      </c>
      <c r="G4212" s="7">
        <f>E4212+F4212-D4212</f>
        <v>-215</v>
      </c>
      <c r="H4212" s="4" t="s">
        <v>5279</v>
      </c>
      <c r="I4212" s="4">
        <v>9000</v>
      </c>
      <c r="J4212" s="4" t="s">
        <v>72</v>
      </c>
      <c r="K4212" s="4" t="s">
        <v>13</v>
      </c>
      <c r="M4212" s="4" t="s">
        <v>17</v>
      </c>
      <c r="O4212" s="4"/>
      <c r="P4212" s="14">
        <v>9108009</v>
      </c>
      <c r="Q4212" s="12">
        <v>258.75</v>
      </c>
      <c r="S4212" s="14">
        <v>9181537</v>
      </c>
      <c r="T4212" s="12">
        <v>-2000</v>
      </c>
      <c r="U4212">
        <f>SUM($T$2:T4212)</f>
        <v>2107100.6599999988</v>
      </c>
      <c r="W4212" s="16">
        <v>9181537</v>
      </c>
      <c r="X4212">
        <v>2107100.6599999988</v>
      </c>
      <c r="Y4212">
        <v>4211</v>
      </c>
      <c r="Z4212" s="18">
        <f t="shared" si="327"/>
        <v>5.0605633312334835</v>
      </c>
      <c r="AA4212" s="18">
        <f t="shared" si="328"/>
        <v>0.92265556529360215</v>
      </c>
      <c r="AB4212" t="str">
        <f t="shared" si="326"/>
        <v>D</v>
      </c>
      <c r="AI4212" s="14">
        <v>9108009</v>
      </c>
      <c r="AJ4212" s="12">
        <v>258.75</v>
      </c>
      <c r="AK4212" s="12">
        <v>258.75</v>
      </c>
      <c r="AL4212" s="12">
        <v>1500</v>
      </c>
      <c r="AN4212">
        <v>9108009</v>
      </c>
      <c r="AO4212">
        <v>258.75</v>
      </c>
      <c r="AP4212">
        <v>258.75</v>
      </c>
      <c r="AQ4212">
        <v>1500</v>
      </c>
      <c r="AR4212">
        <f t="shared" si="329"/>
        <v>0</v>
      </c>
      <c r="AV4212" s="4">
        <v>3002357</v>
      </c>
      <c r="AW4212" s="4">
        <v>8567329</v>
      </c>
      <c r="AX4212" s="4" t="s">
        <v>5278</v>
      </c>
      <c r="AY4212" s="4">
        <v>500</v>
      </c>
      <c r="AZ4212" s="4">
        <v>0</v>
      </c>
      <c r="BA4212" s="4">
        <v>285</v>
      </c>
      <c r="BB4212" s="7">
        <f>AZ4212+BA4212-AY4212</f>
        <v>-215</v>
      </c>
      <c r="BC4212" s="4" t="s">
        <v>5279</v>
      </c>
      <c r="BD4212" s="4">
        <v>9000</v>
      </c>
      <c r="BE4212" s="4" t="s">
        <v>72</v>
      </c>
      <c r="BF4212" s="4" t="s">
        <v>13</v>
      </c>
      <c r="BH4212" s="4" t="s">
        <v>17</v>
      </c>
      <c r="BI4212" t="str">
        <f t="shared" si="330"/>
        <v>C</v>
      </c>
    </row>
    <row r="4213" spans="1:61" ht="15.75" customHeight="1" x14ac:dyDescent="0.2">
      <c r="A4213" s="4">
        <v>2982792</v>
      </c>
      <c r="B4213" s="4">
        <v>8611576</v>
      </c>
      <c r="C4213" s="4" t="s">
        <v>3591</v>
      </c>
      <c r="D4213" s="4">
        <v>1500</v>
      </c>
      <c r="E4213" s="4">
        <v>2.75</v>
      </c>
      <c r="F4213" s="4">
        <v>1254.75</v>
      </c>
      <c r="G4213" s="7">
        <f>E4213+F4213-D4213</f>
        <v>-242.5</v>
      </c>
      <c r="H4213" s="4" t="s">
        <v>3592</v>
      </c>
      <c r="I4213" s="4">
        <v>13000</v>
      </c>
      <c r="J4213" s="4" t="s">
        <v>4</v>
      </c>
      <c r="K4213" s="4" t="s">
        <v>13</v>
      </c>
      <c r="L4213" s="4" t="s">
        <v>6</v>
      </c>
      <c r="M4213" s="4" t="s">
        <v>25</v>
      </c>
      <c r="O4213" s="4"/>
      <c r="P4213" s="14">
        <v>9108058</v>
      </c>
      <c r="Q4213" s="12">
        <v>1.5</v>
      </c>
      <c r="S4213" s="14">
        <v>9181908</v>
      </c>
      <c r="T4213" s="12">
        <v>-2000</v>
      </c>
      <c r="U4213">
        <f>SUM($T$2:T4213)</f>
        <v>2105100.6599999988</v>
      </c>
      <c r="W4213" s="16">
        <v>9181908</v>
      </c>
      <c r="X4213">
        <v>2105100.6599999988</v>
      </c>
      <c r="Y4213">
        <v>4212</v>
      </c>
      <c r="Z4213" s="18">
        <f t="shared" si="327"/>
        <v>5.0557599884912028</v>
      </c>
      <c r="AA4213" s="18">
        <f t="shared" si="328"/>
        <v>0.92287467134092904</v>
      </c>
      <c r="AB4213" t="str">
        <f t="shared" ref="AB4213:AB4276" si="331">IF(VLOOKUP(W4213,$AN$1:$AR$4565,5,FALSE)=1,"C","D")</f>
        <v>D</v>
      </c>
      <c r="AI4213" s="14">
        <v>9108058</v>
      </c>
      <c r="AJ4213" s="12">
        <v>1.5</v>
      </c>
      <c r="AK4213" s="12">
        <v>1.5</v>
      </c>
      <c r="AL4213" s="12">
        <v>1000</v>
      </c>
      <c r="AN4213">
        <v>9108058</v>
      </c>
      <c r="AO4213">
        <v>1.5</v>
      </c>
      <c r="AP4213">
        <v>1.5</v>
      </c>
      <c r="AQ4213">
        <v>1000</v>
      </c>
      <c r="AR4213">
        <f t="shared" si="329"/>
        <v>0</v>
      </c>
      <c r="AV4213" s="4">
        <v>2982792</v>
      </c>
      <c r="AW4213" s="4">
        <v>8611576</v>
      </c>
      <c r="AX4213" s="4" t="s">
        <v>3591</v>
      </c>
      <c r="AY4213" s="4">
        <v>1500</v>
      </c>
      <c r="AZ4213" s="4">
        <v>2.75</v>
      </c>
      <c r="BA4213" s="4">
        <v>1254.75</v>
      </c>
      <c r="BB4213" s="7">
        <f>AZ4213+BA4213-AY4213</f>
        <v>-242.5</v>
      </c>
      <c r="BC4213" s="4" t="s">
        <v>3592</v>
      </c>
      <c r="BD4213" s="4">
        <v>13000</v>
      </c>
      <c r="BE4213" s="4" t="s">
        <v>4</v>
      </c>
      <c r="BF4213" s="4" t="s">
        <v>13</v>
      </c>
      <c r="BG4213" s="4" t="s">
        <v>6</v>
      </c>
      <c r="BH4213" s="4" t="s">
        <v>25</v>
      </c>
      <c r="BI4213" t="str">
        <f t="shared" si="330"/>
        <v>C</v>
      </c>
    </row>
    <row r="4214" spans="1:61" ht="15.75" customHeight="1" x14ac:dyDescent="0.2">
      <c r="A4214" s="4">
        <v>3038687</v>
      </c>
      <c r="B4214" s="4">
        <v>9170337</v>
      </c>
      <c r="C4214" s="4" t="s">
        <v>7969</v>
      </c>
      <c r="D4214" s="4">
        <v>800</v>
      </c>
      <c r="E4214" s="4">
        <v>41.8</v>
      </c>
      <c r="F4214" s="4">
        <v>513.20000000000005</v>
      </c>
      <c r="G4214" s="7">
        <f>E4214+F4214-D4214</f>
        <v>-245</v>
      </c>
      <c r="H4214" s="4" t="s">
        <v>7970</v>
      </c>
      <c r="I4214" s="4">
        <v>7900</v>
      </c>
      <c r="J4214" s="4" t="s">
        <v>21</v>
      </c>
      <c r="K4214" s="4" t="s">
        <v>8</v>
      </c>
      <c r="M4214" s="4" t="s">
        <v>20</v>
      </c>
      <c r="O4214" s="4"/>
      <c r="P4214" s="14">
        <v>9108422</v>
      </c>
      <c r="Q4214" s="12">
        <v>0.19999999999998863</v>
      </c>
      <c r="S4214" s="14">
        <v>9192037</v>
      </c>
      <c r="T4214" s="12">
        <v>-2000</v>
      </c>
      <c r="U4214">
        <f>SUM($T$2:T4214)</f>
        <v>2103100.6599999988</v>
      </c>
      <c r="W4214" s="16">
        <v>9192037</v>
      </c>
      <c r="X4214">
        <v>2103100.6599999988</v>
      </c>
      <c r="Y4214">
        <v>4213</v>
      </c>
      <c r="Z4214" s="18">
        <f t="shared" si="327"/>
        <v>5.0509566457489212</v>
      </c>
      <c r="AA4214" s="18">
        <f t="shared" si="328"/>
        <v>0.92309377738825593</v>
      </c>
      <c r="AB4214" t="str">
        <f t="shared" si="331"/>
        <v>D</v>
      </c>
      <c r="AI4214" s="14">
        <v>9108422</v>
      </c>
      <c r="AJ4214" s="12">
        <v>0.19999999999998863</v>
      </c>
      <c r="AK4214" s="12">
        <v>0.2</v>
      </c>
      <c r="AL4214" s="12">
        <v>500</v>
      </c>
      <c r="AN4214">
        <v>9108422</v>
      </c>
      <c r="AO4214">
        <v>0.19999999999998863</v>
      </c>
      <c r="AP4214">
        <v>0.2</v>
      </c>
      <c r="AQ4214">
        <v>500</v>
      </c>
      <c r="AR4214">
        <f t="shared" si="329"/>
        <v>0</v>
      </c>
      <c r="AV4214" s="4">
        <v>3038687</v>
      </c>
      <c r="AW4214" s="4">
        <v>9170337</v>
      </c>
      <c r="AX4214" s="4" t="s">
        <v>7969</v>
      </c>
      <c r="AY4214" s="4">
        <v>800</v>
      </c>
      <c r="AZ4214" s="4">
        <v>41.8</v>
      </c>
      <c r="BA4214" s="4">
        <v>513.20000000000005</v>
      </c>
      <c r="BB4214" s="7">
        <f>AZ4214+BA4214-AY4214</f>
        <v>-245</v>
      </c>
      <c r="BC4214" s="4" t="s">
        <v>7970</v>
      </c>
      <c r="BD4214" s="4">
        <v>7900</v>
      </c>
      <c r="BE4214" s="4" t="s">
        <v>21</v>
      </c>
      <c r="BF4214" s="4" t="s">
        <v>8</v>
      </c>
      <c r="BH4214" s="4" t="s">
        <v>20</v>
      </c>
      <c r="BI4214" t="str">
        <f t="shared" si="330"/>
        <v>C</v>
      </c>
    </row>
    <row r="4215" spans="1:61" ht="15.75" customHeight="1" x14ac:dyDescent="0.2">
      <c r="A4215" s="4">
        <v>3001629</v>
      </c>
      <c r="B4215" s="4">
        <v>9068221</v>
      </c>
      <c r="C4215" s="4" t="s">
        <v>5272</v>
      </c>
      <c r="D4215" s="4">
        <v>2000</v>
      </c>
      <c r="E4215" s="4">
        <v>0</v>
      </c>
      <c r="F4215" s="4">
        <v>1748</v>
      </c>
      <c r="G4215" s="7">
        <f>E4215+F4215-D4215</f>
        <v>-252</v>
      </c>
      <c r="H4215" s="4" t="s">
        <v>5273</v>
      </c>
      <c r="I4215" s="4">
        <v>10000</v>
      </c>
      <c r="J4215" s="4" t="s">
        <v>21</v>
      </c>
      <c r="K4215" s="4" t="s">
        <v>13</v>
      </c>
      <c r="M4215" s="4" t="s">
        <v>23</v>
      </c>
      <c r="O4215" s="4"/>
      <c r="P4215" s="14">
        <v>9108688</v>
      </c>
      <c r="Q4215" s="12">
        <v>-1500</v>
      </c>
      <c r="S4215" s="14">
        <v>9200339</v>
      </c>
      <c r="T4215" s="12">
        <v>-2000</v>
      </c>
      <c r="U4215">
        <f>SUM($T$2:T4215)</f>
        <v>2101100.6599999988</v>
      </c>
      <c r="W4215" s="16">
        <v>9200339</v>
      </c>
      <c r="X4215">
        <v>2101100.6599999988</v>
      </c>
      <c r="Y4215">
        <v>4214</v>
      </c>
      <c r="Z4215" s="18">
        <f t="shared" si="327"/>
        <v>5.0461533030066397</v>
      </c>
      <c r="AA4215" s="18">
        <f t="shared" si="328"/>
        <v>0.92331288343558282</v>
      </c>
      <c r="AB4215" t="str">
        <f t="shared" si="331"/>
        <v>D</v>
      </c>
      <c r="AI4215" s="14">
        <v>9108688</v>
      </c>
      <c r="AJ4215" s="12">
        <v>-1500</v>
      </c>
      <c r="AK4215" s="12">
        <v>0</v>
      </c>
      <c r="AL4215" s="12">
        <v>0</v>
      </c>
      <c r="AN4215">
        <v>9108688</v>
      </c>
      <c r="AO4215">
        <v>-1500</v>
      </c>
      <c r="AP4215">
        <v>0</v>
      </c>
      <c r="AQ4215">
        <v>0</v>
      </c>
      <c r="AR4215">
        <f t="shared" si="329"/>
        <v>0</v>
      </c>
      <c r="AV4215" s="4">
        <v>3001629</v>
      </c>
      <c r="AW4215" s="4">
        <v>9068221</v>
      </c>
      <c r="AX4215" s="4" t="s">
        <v>5272</v>
      </c>
      <c r="AY4215" s="4">
        <v>2000</v>
      </c>
      <c r="AZ4215" s="4">
        <v>0</v>
      </c>
      <c r="BA4215" s="4">
        <v>1748</v>
      </c>
      <c r="BB4215" s="7">
        <f>AZ4215+BA4215-AY4215</f>
        <v>-252</v>
      </c>
      <c r="BC4215" s="4" t="s">
        <v>5273</v>
      </c>
      <c r="BD4215" s="4">
        <v>10000</v>
      </c>
      <c r="BE4215" s="4" t="s">
        <v>21</v>
      </c>
      <c r="BF4215" s="4" t="s">
        <v>13</v>
      </c>
      <c r="BH4215" s="4" t="s">
        <v>23</v>
      </c>
      <c r="BI4215" t="str">
        <f t="shared" si="330"/>
        <v>C</v>
      </c>
    </row>
    <row r="4216" spans="1:61" ht="15.75" customHeight="1" x14ac:dyDescent="0.2">
      <c r="A4216" s="4">
        <v>3018163</v>
      </c>
      <c r="B4216" s="4">
        <v>8341628</v>
      </c>
      <c r="C4216" s="4" t="s">
        <v>6419</v>
      </c>
      <c r="D4216" s="4">
        <v>500</v>
      </c>
      <c r="E4216" s="4">
        <v>0</v>
      </c>
      <c r="F4216" s="4">
        <v>240</v>
      </c>
      <c r="G4216" s="7">
        <f>E4216+F4216-D4216</f>
        <v>-260</v>
      </c>
      <c r="H4216" s="4" t="s">
        <v>6420</v>
      </c>
      <c r="I4216" s="4">
        <v>18000</v>
      </c>
      <c r="J4216" s="4" t="s">
        <v>4</v>
      </c>
      <c r="K4216" s="4" t="s">
        <v>13</v>
      </c>
      <c r="L4216" s="4" t="s">
        <v>6</v>
      </c>
      <c r="M4216" s="4" t="s">
        <v>12</v>
      </c>
      <c r="O4216" s="4"/>
      <c r="P4216" s="14">
        <v>9108842</v>
      </c>
      <c r="Q4216" s="12">
        <v>703</v>
      </c>
      <c r="S4216" s="14">
        <v>9200353</v>
      </c>
      <c r="T4216" s="12">
        <v>-2000</v>
      </c>
      <c r="U4216">
        <f>SUM($T$2:T4216)</f>
        <v>2099100.6599999988</v>
      </c>
      <c r="W4216" s="16">
        <v>9200353</v>
      </c>
      <c r="X4216">
        <v>2099100.6599999988</v>
      </c>
      <c r="Y4216">
        <v>4215</v>
      </c>
      <c r="Z4216" s="18">
        <f t="shared" si="327"/>
        <v>5.041349960264359</v>
      </c>
      <c r="AA4216" s="18">
        <f t="shared" si="328"/>
        <v>0.92353198948290971</v>
      </c>
      <c r="AB4216" t="str">
        <f t="shared" si="331"/>
        <v>D</v>
      </c>
      <c r="AI4216" s="14">
        <v>9108842</v>
      </c>
      <c r="AJ4216" s="12">
        <v>703</v>
      </c>
      <c r="AK4216" s="12">
        <v>703</v>
      </c>
      <c r="AL4216" s="12">
        <v>1000</v>
      </c>
      <c r="AN4216">
        <v>9108842</v>
      </c>
      <c r="AO4216">
        <v>703</v>
      </c>
      <c r="AP4216">
        <v>703</v>
      </c>
      <c r="AQ4216">
        <v>1000</v>
      </c>
      <c r="AR4216">
        <f t="shared" si="329"/>
        <v>0</v>
      </c>
      <c r="AV4216" s="4">
        <v>3018163</v>
      </c>
      <c r="AW4216" s="4">
        <v>8341628</v>
      </c>
      <c r="AX4216" s="4" t="s">
        <v>6419</v>
      </c>
      <c r="AY4216" s="4">
        <v>500</v>
      </c>
      <c r="AZ4216" s="4">
        <v>0</v>
      </c>
      <c r="BA4216" s="4">
        <v>240</v>
      </c>
      <c r="BB4216" s="7">
        <f>AZ4216+BA4216-AY4216</f>
        <v>-260</v>
      </c>
      <c r="BC4216" s="4" t="s">
        <v>6420</v>
      </c>
      <c r="BD4216" s="4">
        <v>18000</v>
      </c>
      <c r="BE4216" s="4" t="s">
        <v>4</v>
      </c>
      <c r="BF4216" s="4" t="s">
        <v>13</v>
      </c>
      <c r="BG4216" s="4" t="s">
        <v>6</v>
      </c>
      <c r="BH4216" s="4" t="s">
        <v>12</v>
      </c>
      <c r="BI4216" t="str">
        <f t="shared" si="330"/>
        <v>C</v>
      </c>
    </row>
    <row r="4217" spans="1:61" ht="15.75" customHeight="1" x14ac:dyDescent="0.2">
      <c r="A4217" s="4">
        <v>2981854</v>
      </c>
      <c r="B4217" s="4">
        <v>7452285</v>
      </c>
      <c r="C4217" s="4" t="s">
        <v>3485</v>
      </c>
      <c r="D4217" s="4">
        <v>4000</v>
      </c>
      <c r="E4217" s="4">
        <v>0</v>
      </c>
      <c r="F4217" s="4">
        <v>3724</v>
      </c>
      <c r="G4217" s="7">
        <f>E4217+F4217-D4217</f>
        <v>-276</v>
      </c>
      <c r="H4217" s="4" t="s">
        <v>3486</v>
      </c>
      <c r="I4217" s="4">
        <v>24000</v>
      </c>
      <c r="J4217" s="4" t="s">
        <v>32</v>
      </c>
      <c r="K4217" s="4" t="s">
        <v>22</v>
      </c>
      <c r="M4217" s="4" t="s">
        <v>7</v>
      </c>
      <c r="O4217" s="4"/>
      <c r="P4217" s="14">
        <v>9108996</v>
      </c>
      <c r="Q4217" s="12">
        <v>-500</v>
      </c>
      <c r="S4217" s="14">
        <v>9201592</v>
      </c>
      <c r="T4217" s="12">
        <v>-2000</v>
      </c>
      <c r="U4217">
        <f>SUM($T$2:T4217)</f>
        <v>2097100.6599999988</v>
      </c>
      <c r="W4217" s="16">
        <v>9201592</v>
      </c>
      <c r="X4217">
        <v>2097100.6599999988</v>
      </c>
      <c r="Y4217">
        <v>4216</v>
      </c>
      <c r="Z4217" s="18">
        <f t="shared" si="327"/>
        <v>5.0365466175220774</v>
      </c>
      <c r="AA4217" s="18">
        <f t="shared" si="328"/>
        <v>0.9237510955302366</v>
      </c>
      <c r="AB4217" t="str">
        <f t="shared" si="331"/>
        <v>D</v>
      </c>
      <c r="AI4217" s="14">
        <v>9108996</v>
      </c>
      <c r="AJ4217" s="12">
        <v>-500</v>
      </c>
      <c r="AK4217" s="12">
        <v>0</v>
      </c>
      <c r="AL4217" s="12">
        <v>0</v>
      </c>
      <c r="AN4217">
        <v>9108996</v>
      </c>
      <c r="AO4217">
        <v>-500</v>
      </c>
      <c r="AP4217">
        <v>0</v>
      </c>
      <c r="AQ4217">
        <v>0</v>
      </c>
      <c r="AR4217">
        <f t="shared" si="329"/>
        <v>0</v>
      </c>
      <c r="AV4217" s="4">
        <v>2981854</v>
      </c>
      <c r="AW4217" s="4">
        <v>7452285</v>
      </c>
      <c r="AX4217" s="4" t="s">
        <v>3485</v>
      </c>
      <c r="AY4217" s="4">
        <v>4000</v>
      </c>
      <c r="AZ4217" s="4">
        <v>0</v>
      </c>
      <c r="BA4217" s="4">
        <v>3724</v>
      </c>
      <c r="BB4217" s="7">
        <f>AZ4217+BA4217-AY4217</f>
        <v>-276</v>
      </c>
      <c r="BC4217" s="4" t="s">
        <v>3486</v>
      </c>
      <c r="BD4217" s="4">
        <v>24000</v>
      </c>
      <c r="BE4217" s="4" t="s">
        <v>32</v>
      </c>
      <c r="BF4217" s="4" t="s">
        <v>22</v>
      </c>
      <c r="BH4217" s="4" t="s">
        <v>7</v>
      </c>
      <c r="BI4217" t="str">
        <f t="shared" si="330"/>
        <v>C</v>
      </c>
    </row>
    <row r="4218" spans="1:61" ht="15.75" customHeight="1" x14ac:dyDescent="0.2">
      <c r="A4218" s="4">
        <v>3038253</v>
      </c>
      <c r="B4218" s="4">
        <v>7074873</v>
      </c>
      <c r="C4218" s="4" t="s">
        <v>7946</v>
      </c>
      <c r="D4218" s="4">
        <v>1500</v>
      </c>
      <c r="E4218" s="4">
        <v>0</v>
      </c>
      <c r="F4218" s="4">
        <v>1221</v>
      </c>
      <c r="G4218" s="7">
        <f>E4218+F4218-D4218</f>
        <v>-279</v>
      </c>
      <c r="H4218" s="4" t="s">
        <v>7947</v>
      </c>
      <c r="I4218" s="4">
        <v>15000</v>
      </c>
      <c r="J4218" s="4" t="s">
        <v>4</v>
      </c>
      <c r="K4218" s="4" t="s">
        <v>5</v>
      </c>
      <c r="L4218" s="4" t="s">
        <v>9</v>
      </c>
      <c r="M4218" s="4" t="s">
        <v>23</v>
      </c>
      <c r="O4218" s="4"/>
      <c r="P4218" s="14">
        <v>9109031</v>
      </c>
      <c r="Q4218" s="12">
        <v>2.5999999999999091</v>
      </c>
      <c r="S4218" s="14">
        <v>9203209</v>
      </c>
      <c r="T4218" s="12">
        <v>-2000</v>
      </c>
      <c r="U4218">
        <f>SUM($T$2:T4218)</f>
        <v>2095100.6599999988</v>
      </c>
      <c r="W4218" s="16">
        <v>9203209</v>
      </c>
      <c r="X4218">
        <v>2095100.6599999988</v>
      </c>
      <c r="Y4218">
        <v>4217</v>
      </c>
      <c r="Z4218" s="18">
        <f t="shared" si="327"/>
        <v>5.0317432747797968</v>
      </c>
      <c r="AA4218" s="18">
        <f t="shared" si="328"/>
        <v>0.92397020157756349</v>
      </c>
      <c r="AB4218" t="str">
        <f t="shared" si="331"/>
        <v>D</v>
      </c>
      <c r="AI4218" s="14">
        <v>9109031</v>
      </c>
      <c r="AJ4218" s="12">
        <v>2.5999999999999091</v>
      </c>
      <c r="AK4218" s="12">
        <v>2.6</v>
      </c>
      <c r="AL4218" s="12">
        <v>2000</v>
      </c>
      <c r="AN4218">
        <v>9109031</v>
      </c>
      <c r="AO4218">
        <v>2.5999999999999091</v>
      </c>
      <c r="AP4218">
        <v>2.6</v>
      </c>
      <c r="AQ4218">
        <v>2000</v>
      </c>
      <c r="AR4218">
        <f t="shared" si="329"/>
        <v>0</v>
      </c>
      <c r="AV4218" s="4">
        <v>3038253</v>
      </c>
      <c r="AW4218" s="4">
        <v>7074873</v>
      </c>
      <c r="AX4218" s="4" t="s">
        <v>7946</v>
      </c>
      <c r="AY4218" s="4">
        <v>1500</v>
      </c>
      <c r="AZ4218" s="4">
        <v>0</v>
      </c>
      <c r="BA4218" s="4">
        <v>1221</v>
      </c>
      <c r="BB4218" s="7">
        <f>AZ4218+BA4218-AY4218</f>
        <v>-279</v>
      </c>
      <c r="BC4218" s="4" t="s">
        <v>7947</v>
      </c>
      <c r="BD4218" s="4">
        <v>15000</v>
      </c>
      <c r="BE4218" s="4" t="s">
        <v>4</v>
      </c>
      <c r="BF4218" s="4" t="s">
        <v>5</v>
      </c>
      <c r="BG4218" s="4" t="s">
        <v>9</v>
      </c>
      <c r="BH4218" s="4" t="s">
        <v>23</v>
      </c>
      <c r="BI4218" t="str">
        <f t="shared" si="330"/>
        <v>C</v>
      </c>
    </row>
    <row r="4219" spans="1:61" ht="15.75" customHeight="1" x14ac:dyDescent="0.2">
      <c r="A4219" s="4">
        <v>2979901</v>
      </c>
      <c r="B4219" s="4">
        <v>632774</v>
      </c>
      <c r="C4219" s="4" t="s">
        <v>3316</v>
      </c>
      <c r="D4219" s="4">
        <v>5500</v>
      </c>
      <c r="E4219" s="4">
        <v>0</v>
      </c>
      <c r="F4219" s="4">
        <v>5214.68</v>
      </c>
      <c r="G4219" s="7">
        <f>E4219+F4219-D4219</f>
        <v>-285.31999999999971</v>
      </c>
      <c r="H4219" s="4" t="s">
        <v>669</v>
      </c>
      <c r="I4219" s="4">
        <v>25000</v>
      </c>
      <c r="J4219" s="4" t="s">
        <v>4</v>
      </c>
      <c r="K4219" s="4" t="s">
        <v>5</v>
      </c>
      <c r="L4219" s="4" t="s">
        <v>6</v>
      </c>
      <c r="M4219" s="4" t="s">
        <v>17</v>
      </c>
      <c r="O4219" s="4"/>
      <c r="P4219" s="14">
        <v>9109059</v>
      </c>
      <c r="Q4219" s="12">
        <v>380.09999999999991</v>
      </c>
      <c r="S4219" s="14">
        <v>9204581</v>
      </c>
      <c r="T4219" s="12">
        <v>-2000</v>
      </c>
      <c r="U4219">
        <f>SUM($T$2:T4219)</f>
        <v>2093100.6599999988</v>
      </c>
      <c r="W4219" s="16">
        <v>9204581</v>
      </c>
      <c r="X4219">
        <v>2093100.6599999988</v>
      </c>
      <c r="Y4219">
        <v>4218</v>
      </c>
      <c r="Z4219" s="18">
        <f t="shared" si="327"/>
        <v>5.0269399320375152</v>
      </c>
      <c r="AA4219" s="18">
        <f t="shared" si="328"/>
        <v>0.92418930762489049</v>
      </c>
      <c r="AB4219" t="str">
        <f t="shared" si="331"/>
        <v>D</v>
      </c>
      <c r="AI4219" s="14">
        <v>9109059</v>
      </c>
      <c r="AJ4219" s="12">
        <v>380.09999999999991</v>
      </c>
      <c r="AK4219" s="12">
        <v>380.1</v>
      </c>
      <c r="AL4219" s="12">
        <v>1500</v>
      </c>
      <c r="AN4219">
        <v>9109059</v>
      </c>
      <c r="AO4219">
        <v>380.09999999999991</v>
      </c>
      <c r="AP4219">
        <v>380.1</v>
      </c>
      <c r="AQ4219">
        <v>1500</v>
      </c>
      <c r="AR4219">
        <f t="shared" si="329"/>
        <v>0</v>
      </c>
      <c r="AV4219" s="4">
        <v>2979901</v>
      </c>
      <c r="AW4219" s="4">
        <v>632774</v>
      </c>
      <c r="AX4219" s="4" t="s">
        <v>3316</v>
      </c>
      <c r="AY4219" s="4">
        <v>5500</v>
      </c>
      <c r="AZ4219" s="4">
        <v>0</v>
      </c>
      <c r="BA4219" s="4">
        <v>5214.68</v>
      </c>
      <c r="BB4219" s="7">
        <f>AZ4219+BA4219-AY4219</f>
        <v>-285.31999999999971</v>
      </c>
      <c r="BC4219" s="4" t="s">
        <v>669</v>
      </c>
      <c r="BD4219" s="4">
        <v>25000</v>
      </c>
      <c r="BE4219" s="4" t="s">
        <v>4</v>
      </c>
      <c r="BF4219" s="4" t="s">
        <v>5</v>
      </c>
      <c r="BG4219" s="4" t="s">
        <v>6</v>
      </c>
      <c r="BH4219" s="4" t="s">
        <v>17</v>
      </c>
      <c r="BI4219" t="str">
        <f t="shared" si="330"/>
        <v>C</v>
      </c>
    </row>
    <row r="4220" spans="1:61" ht="15.75" customHeight="1" x14ac:dyDescent="0.2">
      <c r="A4220" s="4">
        <v>2971949</v>
      </c>
      <c r="B4220" s="4">
        <v>6334945</v>
      </c>
      <c r="C4220" s="4" t="s">
        <v>2598</v>
      </c>
      <c r="D4220" s="4">
        <v>1000</v>
      </c>
      <c r="E4220" s="4">
        <v>0</v>
      </c>
      <c r="F4220" s="4">
        <v>701.1</v>
      </c>
      <c r="G4220" s="7">
        <f>E4220+F4220-D4220</f>
        <v>-298.89999999999998</v>
      </c>
      <c r="H4220" s="4" t="s">
        <v>708</v>
      </c>
      <c r="I4220" s="4">
        <v>15000</v>
      </c>
      <c r="J4220" s="4" t="s">
        <v>4</v>
      </c>
      <c r="K4220" s="4" t="s">
        <v>8</v>
      </c>
      <c r="L4220" s="4" t="s">
        <v>6</v>
      </c>
      <c r="M4220" s="4" t="s">
        <v>24</v>
      </c>
      <c r="O4220" s="4"/>
      <c r="P4220" s="14">
        <v>9109094</v>
      </c>
      <c r="Q4220" s="12">
        <v>1.2000000000000455</v>
      </c>
      <c r="S4220" s="14">
        <v>9209026</v>
      </c>
      <c r="T4220" s="12">
        <v>-2000</v>
      </c>
      <c r="U4220">
        <f>SUM($T$2:T4220)</f>
        <v>2091100.6599999988</v>
      </c>
      <c r="W4220" s="16">
        <v>9209026</v>
      </c>
      <c r="X4220">
        <v>2091100.6599999988</v>
      </c>
      <c r="Y4220">
        <v>4219</v>
      </c>
      <c r="Z4220" s="18">
        <f t="shared" si="327"/>
        <v>5.0221365892952337</v>
      </c>
      <c r="AA4220" s="18">
        <f t="shared" si="328"/>
        <v>0.92440841367221738</v>
      </c>
      <c r="AB4220" t="str">
        <f t="shared" si="331"/>
        <v>D</v>
      </c>
      <c r="AI4220" s="14">
        <v>9109094</v>
      </c>
      <c r="AJ4220" s="12">
        <v>1.2000000000000455</v>
      </c>
      <c r="AK4220" s="12">
        <v>1.2</v>
      </c>
      <c r="AL4220" s="12">
        <v>1000</v>
      </c>
      <c r="AN4220">
        <v>9109094</v>
      </c>
      <c r="AO4220">
        <v>1.2000000000000455</v>
      </c>
      <c r="AP4220">
        <v>1.2</v>
      </c>
      <c r="AQ4220">
        <v>1000</v>
      </c>
      <c r="AR4220">
        <f t="shared" si="329"/>
        <v>0</v>
      </c>
      <c r="AV4220" s="4">
        <v>2971949</v>
      </c>
      <c r="AW4220" s="4">
        <v>6334945</v>
      </c>
      <c r="AX4220" s="4" t="s">
        <v>2598</v>
      </c>
      <c r="AY4220" s="4">
        <v>1000</v>
      </c>
      <c r="AZ4220" s="4">
        <v>0</v>
      </c>
      <c r="BA4220" s="4">
        <v>701.1</v>
      </c>
      <c r="BB4220" s="7">
        <f>AZ4220+BA4220-AY4220</f>
        <v>-298.89999999999998</v>
      </c>
      <c r="BC4220" s="4" t="s">
        <v>708</v>
      </c>
      <c r="BD4220" s="4">
        <v>15000</v>
      </c>
      <c r="BE4220" s="4" t="s">
        <v>4</v>
      </c>
      <c r="BF4220" s="4" t="s">
        <v>8</v>
      </c>
      <c r="BG4220" s="4" t="s">
        <v>6</v>
      </c>
      <c r="BH4220" s="4" t="s">
        <v>24</v>
      </c>
      <c r="BI4220" t="str">
        <f t="shared" si="330"/>
        <v>C</v>
      </c>
    </row>
    <row r="4221" spans="1:61" ht="15.75" customHeight="1" x14ac:dyDescent="0.2">
      <c r="A4221" s="4">
        <v>2951096</v>
      </c>
      <c r="B4221" s="4">
        <v>631550</v>
      </c>
      <c r="C4221" s="4" t="s">
        <v>705</v>
      </c>
      <c r="D4221" s="4">
        <v>500</v>
      </c>
      <c r="E4221" s="4">
        <v>49.7</v>
      </c>
      <c r="F4221" s="4">
        <v>150.86000000000001</v>
      </c>
      <c r="G4221" s="7">
        <f>E4221+F4221-D4221</f>
        <v>-299.44</v>
      </c>
      <c r="H4221" s="4" t="s">
        <v>706</v>
      </c>
      <c r="I4221" s="4">
        <v>10000</v>
      </c>
      <c r="J4221" s="4" t="s">
        <v>98</v>
      </c>
      <c r="K4221" s="4" t="s">
        <v>8</v>
      </c>
      <c r="M4221" s="4" t="s">
        <v>47</v>
      </c>
      <c r="O4221" s="4"/>
      <c r="P4221" s="14">
        <v>9109248</v>
      </c>
      <c r="Q4221" s="12">
        <v>3.5999999999999091</v>
      </c>
      <c r="S4221" s="14">
        <v>9214633</v>
      </c>
      <c r="T4221" s="12">
        <v>-2000</v>
      </c>
      <c r="U4221">
        <f>SUM($T$2:T4221)</f>
        <v>2089100.6599999988</v>
      </c>
      <c r="W4221" s="16">
        <v>9214633</v>
      </c>
      <c r="X4221">
        <v>2089100.6599999988</v>
      </c>
      <c r="Y4221">
        <v>4220</v>
      </c>
      <c r="Z4221" s="18">
        <f t="shared" si="327"/>
        <v>5.017333246552953</v>
      </c>
      <c r="AA4221" s="18">
        <f t="shared" si="328"/>
        <v>0.92462751971954427</v>
      </c>
      <c r="AB4221" t="str">
        <f t="shared" si="331"/>
        <v>D</v>
      </c>
      <c r="AI4221" s="14">
        <v>9109248</v>
      </c>
      <c r="AJ4221" s="12">
        <v>3.5999999999999091</v>
      </c>
      <c r="AK4221" s="12">
        <v>3.6</v>
      </c>
      <c r="AL4221" s="12">
        <v>3000</v>
      </c>
      <c r="AN4221">
        <v>9109248</v>
      </c>
      <c r="AO4221">
        <v>3.5999999999999091</v>
      </c>
      <c r="AP4221">
        <v>3.6</v>
      </c>
      <c r="AQ4221">
        <v>3000</v>
      </c>
      <c r="AR4221">
        <f t="shared" si="329"/>
        <v>0</v>
      </c>
      <c r="AV4221" s="4">
        <v>2951096</v>
      </c>
      <c r="AW4221" s="4">
        <v>631550</v>
      </c>
      <c r="AX4221" s="4" t="s">
        <v>705</v>
      </c>
      <c r="AY4221" s="4">
        <v>500</v>
      </c>
      <c r="AZ4221" s="4">
        <v>49.7</v>
      </c>
      <c r="BA4221" s="4">
        <v>150.86000000000001</v>
      </c>
      <c r="BB4221" s="7">
        <f>AZ4221+BA4221-AY4221</f>
        <v>-299.44</v>
      </c>
      <c r="BC4221" s="4" t="s">
        <v>706</v>
      </c>
      <c r="BD4221" s="4">
        <v>10000</v>
      </c>
      <c r="BE4221" s="4" t="s">
        <v>98</v>
      </c>
      <c r="BF4221" s="4" t="s">
        <v>8</v>
      </c>
      <c r="BH4221" s="4" t="s">
        <v>47</v>
      </c>
      <c r="BI4221" t="str">
        <f t="shared" si="330"/>
        <v>C</v>
      </c>
    </row>
    <row r="4222" spans="1:61" ht="15.75" customHeight="1" x14ac:dyDescent="0.2">
      <c r="A4222" s="4">
        <v>2947939</v>
      </c>
      <c r="B4222" s="4">
        <v>7970719</v>
      </c>
      <c r="C4222" s="4" t="s">
        <v>403</v>
      </c>
      <c r="D4222" s="4">
        <v>1500</v>
      </c>
      <c r="E4222" s="4">
        <v>31.5</v>
      </c>
      <c r="F4222" s="4">
        <v>1168.5</v>
      </c>
      <c r="G4222" s="7">
        <f>E4222+F4222-D4222</f>
        <v>-300</v>
      </c>
      <c r="H4222" s="4" t="s">
        <v>404</v>
      </c>
      <c r="I4222" s="4">
        <v>15000</v>
      </c>
      <c r="J4222" s="4" t="s">
        <v>4</v>
      </c>
      <c r="K4222" s="4" t="s">
        <v>8</v>
      </c>
      <c r="L4222" s="4" t="s">
        <v>9</v>
      </c>
      <c r="M4222" s="4" t="s">
        <v>12</v>
      </c>
      <c r="O4222" s="4"/>
      <c r="P4222" s="14">
        <v>9109346</v>
      </c>
      <c r="Q4222" s="12">
        <v>-1000</v>
      </c>
      <c r="S4222" s="14">
        <v>9215389</v>
      </c>
      <c r="T4222" s="12">
        <v>-2000</v>
      </c>
      <c r="U4222">
        <f>SUM($T$2:T4222)</f>
        <v>2087100.6599999988</v>
      </c>
      <c r="W4222" s="16">
        <v>9215389</v>
      </c>
      <c r="X4222">
        <v>2087100.6599999988</v>
      </c>
      <c r="Y4222">
        <v>4221</v>
      </c>
      <c r="Z4222" s="18">
        <f t="shared" si="327"/>
        <v>5.0125299038106714</v>
      </c>
      <c r="AA4222" s="18">
        <f t="shared" si="328"/>
        <v>0.92484662576687116</v>
      </c>
      <c r="AB4222" t="str">
        <f t="shared" si="331"/>
        <v>D</v>
      </c>
      <c r="AI4222" s="14">
        <v>9109346</v>
      </c>
      <c r="AJ4222" s="12">
        <v>-1000</v>
      </c>
      <c r="AK4222" s="12">
        <v>0</v>
      </c>
      <c r="AL4222" s="12">
        <v>0</v>
      </c>
      <c r="AN4222">
        <v>9109346</v>
      </c>
      <c r="AO4222">
        <v>-1000</v>
      </c>
      <c r="AP4222">
        <v>0</v>
      </c>
      <c r="AQ4222">
        <v>0</v>
      </c>
      <c r="AR4222">
        <f t="shared" si="329"/>
        <v>0</v>
      </c>
      <c r="AV4222" s="4">
        <v>2947939</v>
      </c>
      <c r="AW4222" s="4">
        <v>7970719</v>
      </c>
      <c r="AX4222" s="4" t="s">
        <v>403</v>
      </c>
      <c r="AY4222" s="4">
        <v>1500</v>
      </c>
      <c r="AZ4222" s="4">
        <v>31.5</v>
      </c>
      <c r="BA4222" s="4">
        <v>1168.5</v>
      </c>
      <c r="BB4222" s="7">
        <f>AZ4222+BA4222-AY4222</f>
        <v>-300</v>
      </c>
      <c r="BC4222" s="4" t="s">
        <v>404</v>
      </c>
      <c r="BD4222" s="4">
        <v>15000</v>
      </c>
      <c r="BE4222" s="4" t="s">
        <v>4</v>
      </c>
      <c r="BF4222" s="4" t="s">
        <v>8</v>
      </c>
      <c r="BG4222" s="4" t="s">
        <v>9</v>
      </c>
      <c r="BH4222" s="4" t="s">
        <v>12</v>
      </c>
      <c r="BI4222" t="str">
        <f t="shared" si="330"/>
        <v>C</v>
      </c>
    </row>
    <row r="4223" spans="1:61" ht="15.75" customHeight="1" x14ac:dyDescent="0.2">
      <c r="A4223" s="4">
        <v>3001958</v>
      </c>
      <c r="B4223" s="4">
        <v>9069040</v>
      </c>
      <c r="C4223" s="4" t="s">
        <v>5249</v>
      </c>
      <c r="D4223" s="4">
        <v>1500</v>
      </c>
      <c r="E4223" s="4">
        <v>0</v>
      </c>
      <c r="F4223" s="4">
        <v>1198.5</v>
      </c>
      <c r="G4223" s="7">
        <f>E4223+F4223-D4223</f>
        <v>-301.5</v>
      </c>
      <c r="H4223" s="4" t="s">
        <v>5250</v>
      </c>
      <c r="I4223" s="4">
        <v>14000</v>
      </c>
      <c r="J4223" s="4" t="s">
        <v>4</v>
      </c>
      <c r="K4223" s="4" t="s">
        <v>8</v>
      </c>
      <c r="L4223" s="4" t="s">
        <v>6</v>
      </c>
      <c r="M4223" s="4" t="s">
        <v>29</v>
      </c>
      <c r="O4223" s="4"/>
      <c r="P4223" s="14">
        <v>9109542</v>
      </c>
      <c r="Q4223" s="12">
        <v>4.5</v>
      </c>
      <c r="S4223" s="14">
        <v>9221367</v>
      </c>
      <c r="T4223" s="12">
        <v>-2000</v>
      </c>
      <c r="U4223">
        <f>SUM($T$2:T4223)</f>
        <v>2085100.6599999988</v>
      </c>
      <c r="W4223" s="16">
        <v>9221367</v>
      </c>
      <c r="X4223">
        <v>2085100.6599999988</v>
      </c>
      <c r="Y4223">
        <v>4222</v>
      </c>
      <c r="Z4223" s="18">
        <f t="shared" si="327"/>
        <v>5.0077265610683899</v>
      </c>
      <c r="AA4223" s="18">
        <f t="shared" si="328"/>
        <v>0.92506573181419804</v>
      </c>
      <c r="AB4223" t="str">
        <f t="shared" si="331"/>
        <v>D</v>
      </c>
      <c r="AI4223" s="14">
        <v>9109542</v>
      </c>
      <c r="AJ4223" s="12">
        <v>4.5</v>
      </c>
      <c r="AK4223" s="12">
        <v>4.5</v>
      </c>
      <c r="AL4223" s="12">
        <v>3000</v>
      </c>
      <c r="AN4223">
        <v>9109542</v>
      </c>
      <c r="AO4223">
        <v>4.5</v>
      </c>
      <c r="AP4223">
        <v>4.5</v>
      </c>
      <c r="AQ4223">
        <v>3000</v>
      </c>
      <c r="AR4223">
        <f t="shared" si="329"/>
        <v>0</v>
      </c>
      <c r="AV4223" s="4">
        <v>3001958</v>
      </c>
      <c r="AW4223" s="4">
        <v>9069040</v>
      </c>
      <c r="AX4223" s="4" t="s">
        <v>5249</v>
      </c>
      <c r="AY4223" s="4">
        <v>1500</v>
      </c>
      <c r="AZ4223" s="4">
        <v>0</v>
      </c>
      <c r="BA4223" s="4">
        <v>1198.5</v>
      </c>
      <c r="BB4223" s="7">
        <f>AZ4223+BA4223-AY4223</f>
        <v>-301.5</v>
      </c>
      <c r="BC4223" s="4" t="s">
        <v>5250</v>
      </c>
      <c r="BD4223" s="4">
        <v>14000</v>
      </c>
      <c r="BE4223" s="4" t="s">
        <v>4</v>
      </c>
      <c r="BF4223" s="4" t="s">
        <v>8</v>
      </c>
      <c r="BG4223" s="4" t="s">
        <v>6</v>
      </c>
      <c r="BH4223" s="4" t="s">
        <v>29</v>
      </c>
      <c r="BI4223" t="str">
        <f t="shared" si="330"/>
        <v>C</v>
      </c>
    </row>
    <row r="4224" spans="1:61" ht="15.75" customHeight="1" x14ac:dyDescent="0.2">
      <c r="A4224" s="4">
        <v>2955366</v>
      </c>
      <c r="B4224" s="4">
        <v>6198046</v>
      </c>
      <c r="C4224" s="4" t="s">
        <v>1116</v>
      </c>
      <c r="D4224" s="4">
        <v>500</v>
      </c>
      <c r="E4224" s="4">
        <v>177.9</v>
      </c>
      <c r="F4224" s="4">
        <v>17.100000000000001</v>
      </c>
      <c r="G4224" s="7">
        <f>E4224+F4224-D4224</f>
        <v>-305</v>
      </c>
      <c r="H4224" s="4" t="s">
        <v>1117</v>
      </c>
      <c r="I4224" s="4">
        <v>6000</v>
      </c>
      <c r="J4224" s="4" t="s">
        <v>4</v>
      </c>
      <c r="K4224" s="4" t="s">
        <v>8</v>
      </c>
      <c r="L4224" s="4" t="s">
        <v>9</v>
      </c>
      <c r="M4224" s="4" t="s">
        <v>19</v>
      </c>
      <c r="O4224" s="4"/>
      <c r="P4224" s="14">
        <v>9109920</v>
      </c>
      <c r="Q4224" s="12">
        <v>-1000</v>
      </c>
      <c r="S4224" s="14">
        <v>237286</v>
      </c>
      <c r="T4224" s="12">
        <v>-2023.95</v>
      </c>
      <c r="U4224">
        <f>SUM($T$2:T4224)</f>
        <v>2083076.7099999988</v>
      </c>
      <c r="W4224" s="16">
        <v>237286</v>
      </c>
      <c r="X4224">
        <v>2083076.7099999988</v>
      </c>
      <c r="Y4224">
        <v>4223</v>
      </c>
      <c r="Z4224" s="18">
        <f t="shared" si="327"/>
        <v>5.0028656982967705</v>
      </c>
      <c r="AA4224" s="18">
        <f t="shared" si="328"/>
        <v>0.92528483786152493</v>
      </c>
      <c r="AB4224" t="str">
        <f t="shared" si="331"/>
        <v>C</v>
      </c>
      <c r="AI4224" s="14">
        <v>9109920</v>
      </c>
      <c r="AJ4224" s="12">
        <v>-1000</v>
      </c>
      <c r="AK4224" s="12">
        <v>0</v>
      </c>
      <c r="AL4224" s="12">
        <v>0</v>
      </c>
      <c r="AN4224">
        <v>9109920</v>
      </c>
      <c r="AO4224">
        <v>-1000</v>
      </c>
      <c r="AP4224">
        <v>0</v>
      </c>
      <c r="AQ4224">
        <v>0</v>
      </c>
      <c r="AR4224">
        <f t="shared" si="329"/>
        <v>0</v>
      </c>
      <c r="AV4224" s="4">
        <v>2955366</v>
      </c>
      <c r="AW4224" s="4">
        <v>6198046</v>
      </c>
      <c r="AX4224" s="4" t="s">
        <v>1116</v>
      </c>
      <c r="AY4224" s="4">
        <v>500</v>
      </c>
      <c r="AZ4224" s="4">
        <v>177.9</v>
      </c>
      <c r="BA4224" s="4">
        <v>17.100000000000001</v>
      </c>
      <c r="BB4224" s="7">
        <f>AZ4224+BA4224-AY4224</f>
        <v>-305</v>
      </c>
      <c r="BC4224" s="4" t="s">
        <v>1117</v>
      </c>
      <c r="BD4224" s="4">
        <v>6000</v>
      </c>
      <c r="BE4224" s="4" t="s">
        <v>4</v>
      </c>
      <c r="BF4224" s="4" t="s">
        <v>8</v>
      </c>
      <c r="BG4224" s="4" t="s">
        <v>9</v>
      </c>
      <c r="BH4224" s="4" t="s">
        <v>19</v>
      </c>
      <c r="BI4224" t="str">
        <f t="shared" si="330"/>
        <v>C</v>
      </c>
    </row>
    <row r="4225" spans="1:61" ht="15.75" customHeight="1" x14ac:dyDescent="0.2">
      <c r="A4225" s="4">
        <v>3001055</v>
      </c>
      <c r="B4225" s="4">
        <v>7051108</v>
      </c>
      <c r="C4225" s="4" t="s">
        <v>5165</v>
      </c>
      <c r="D4225" s="4">
        <v>500</v>
      </c>
      <c r="E4225" s="4">
        <v>0</v>
      </c>
      <c r="F4225" s="4">
        <v>190</v>
      </c>
      <c r="G4225" s="7">
        <f>E4225+F4225-D4225</f>
        <v>-310</v>
      </c>
      <c r="H4225" s="4" t="s">
        <v>5166</v>
      </c>
      <c r="I4225" s="4">
        <v>9000</v>
      </c>
      <c r="J4225" s="4" t="s">
        <v>4</v>
      </c>
      <c r="K4225" s="4" t="s">
        <v>13</v>
      </c>
      <c r="L4225" s="4" t="s">
        <v>6</v>
      </c>
      <c r="M4225" s="4" t="s">
        <v>24</v>
      </c>
      <c r="O4225" s="4"/>
      <c r="P4225" s="14">
        <v>9110025</v>
      </c>
      <c r="Q4225" s="12">
        <v>2.25</v>
      </c>
      <c r="S4225" s="14">
        <v>7576017</v>
      </c>
      <c r="T4225" s="12">
        <v>-2031</v>
      </c>
      <c r="U4225">
        <f>SUM($T$2:T4225)</f>
        <v>2081045.7099999988</v>
      </c>
      <c r="W4225" s="16">
        <v>7576017</v>
      </c>
      <c r="X4225">
        <v>2081045.7099999988</v>
      </c>
      <c r="Y4225">
        <v>4224</v>
      </c>
      <c r="Z4225" s="18">
        <f t="shared" si="327"/>
        <v>4.9979879037419837</v>
      </c>
      <c r="AA4225" s="18">
        <f t="shared" si="328"/>
        <v>0.92550394390885193</v>
      </c>
      <c r="AB4225" t="str">
        <f t="shared" si="331"/>
        <v>C</v>
      </c>
      <c r="AI4225" s="14">
        <v>9110025</v>
      </c>
      <c r="AJ4225" s="12">
        <v>2.25</v>
      </c>
      <c r="AK4225" s="12">
        <v>2.25</v>
      </c>
      <c r="AL4225" s="12">
        <v>1500</v>
      </c>
      <c r="AN4225">
        <v>9110025</v>
      </c>
      <c r="AO4225">
        <v>2.25</v>
      </c>
      <c r="AP4225">
        <v>2.25</v>
      </c>
      <c r="AQ4225">
        <v>1500</v>
      </c>
      <c r="AR4225">
        <f t="shared" si="329"/>
        <v>0</v>
      </c>
      <c r="AV4225" s="4">
        <v>3001055</v>
      </c>
      <c r="AW4225" s="4">
        <v>7051108</v>
      </c>
      <c r="AX4225" s="4" t="s">
        <v>5165</v>
      </c>
      <c r="AY4225" s="4">
        <v>500</v>
      </c>
      <c r="AZ4225" s="4">
        <v>0</v>
      </c>
      <c r="BA4225" s="4">
        <v>190</v>
      </c>
      <c r="BB4225" s="7">
        <f>AZ4225+BA4225-AY4225</f>
        <v>-310</v>
      </c>
      <c r="BC4225" s="4" t="s">
        <v>5166</v>
      </c>
      <c r="BD4225" s="4">
        <v>9000</v>
      </c>
      <c r="BE4225" s="4" t="s">
        <v>4</v>
      </c>
      <c r="BF4225" s="4" t="s">
        <v>13</v>
      </c>
      <c r="BG4225" s="4" t="s">
        <v>6</v>
      </c>
      <c r="BH4225" s="4" t="s">
        <v>24</v>
      </c>
      <c r="BI4225" t="str">
        <f t="shared" si="330"/>
        <v>C</v>
      </c>
    </row>
    <row r="4226" spans="1:61" ht="15.75" customHeight="1" x14ac:dyDescent="0.2">
      <c r="A4226" s="4">
        <v>3022629</v>
      </c>
      <c r="B4226" s="4">
        <v>554170</v>
      </c>
      <c r="C4226" s="4" t="s">
        <v>6756</v>
      </c>
      <c r="D4226" s="4">
        <v>1000</v>
      </c>
      <c r="E4226" s="4">
        <v>0</v>
      </c>
      <c r="F4226" s="4">
        <v>685.9</v>
      </c>
      <c r="G4226" s="7">
        <f>E4226+F4226-D4226</f>
        <v>-314.10000000000002</v>
      </c>
      <c r="H4226" s="4" t="s">
        <v>6757</v>
      </c>
      <c r="I4226" s="4">
        <v>15000</v>
      </c>
      <c r="J4226" s="4" t="s">
        <v>4</v>
      </c>
      <c r="K4226" s="4" t="s">
        <v>13</v>
      </c>
      <c r="L4226" s="4" t="s">
        <v>6</v>
      </c>
      <c r="M4226" s="4" t="s">
        <v>12</v>
      </c>
      <c r="O4226" s="4"/>
      <c r="P4226" s="14">
        <v>9110207</v>
      </c>
      <c r="Q4226" s="12">
        <v>2.0999999999999091</v>
      </c>
      <c r="S4226" s="14">
        <v>1119795</v>
      </c>
      <c r="T4226" s="12">
        <v>-2050</v>
      </c>
      <c r="U4226">
        <f>SUM($T$2:T4226)</f>
        <v>2078995.7099999988</v>
      </c>
      <c r="W4226" s="16">
        <v>1119795</v>
      </c>
      <c r="X4226">
        <v>2078995.7099999988</v>
      </c>
      <c r="Y4226">
        <v>4225</v>
      </c>
      <c r="Z4226" s="18">
        <f t="shared" si="327"/>
        <v>4.9930644774311457</v>
      </c>
      <c r="AA4226" s="18">
        <f t="shared" si="328"/>
        <v>0.92572304995617882</v>
      </c>
      <c r="AB4226" t="str">
        <f t="shared" si="331"/>
        <v>D</v>
      </c>
      <c r="AI4226" s="14">
        <v>9110207</v>
      </c>
      <c r="AJ4226" s="12">
        <v>2.0999999999999091</v>
      </c>
      <c r="AK4226" s="12">
        <v>2.1</v>
      </c>
      <c r="AL4226" s="12">
        <v>1500</v>
      </c>
      <c r="AN4226">
        <v>9110207</v>
      </c>
      <c r="AO4226">
        <v>2.0999999999999091</v>
      </c>
      <c r="AP4226">
        <v>2.1</v>
      </c>
      <c r="AQ4226">
        <v>1500</v>
      </c>
      <c r="AR4226">
        <f t="shared" si="329"/>
        <v>0</v>
      </c>
      <c r="AV4226" s="4">
        <v>3022629</v>
      </c>
      <c r="AW4226" s="4">
        <v>554170</v>
      </c>
      <c r="AX4226" s="4" t="s">
        <v>6756</v>
      </c>
      <c r="AY4226" s="4">
        <v>1000</v>
      </c>
      <c r="AZ4226" s="4">
        <v>0</v>
      </c>
      <c r="BA4226" s="4">
        <v>685.9</v>
      </c>
      <c r="BB4226" s="7">
        <f>AZ4226+BA4226-AY4226</f>
        <v>-314.10000000000002</v>
      </c>
      <c r="BC4226" s="4" t="s">
        <v>6757</v>
      </c>
      <c r="BD4226" s="4">
        <v>15000</v>
      </c>
      <c r="BE4226" s="4" t="s">
        <v>4</v>
      </c>
      <c r="BF4226" s="4" t="s">
        <v>13</v>
      </c>
      <c r="BG4226" s="4" t="s">
        <v>6</v>
      </c>
      <c r="BH4226" s="4" t="s">
        <v>12</v>
      </c>
      <c r="BI4226" t="str">
        <f t="shared" si="330"/>
        <v>C</v>
      </c>
    </row>
    <row r="4227" spans="1:61" ht="15.75" customHeight="1" x14ac:dyDescent="0.2">
      <c r="A4227" s="4">
        <v>2990037</v>
      </c>
      <c r="B4227" s="4">
        <v>9036168</v>
      </c>
      <c r="C4227" s="4" t="s">
        <v>4254</v>
      </c>
      <c r="D4227" s="4">
        <v>1000</v>
      </c>
      <c r="E4227" s="4">
        <v>0</v>
      </c>
      <c r="F4227" s="4">
        <v>670</v>
      </c>
      <c r="G4227" s="7">
        <f>E4227+F4227-D4227</f>
        <v>-330</v>
      </c>
      <c r="H4227" s="4" t="s">
        <v>4255</v>
      </c>
      <c r="I4227" s="4">
        <v>8000</v>
      </c>
      <c r="J4227" s="4" t="s">
        <v>4</v>
      </c>
      <c r="K4227" s="4" t="s">
        <v>5</v>
      </c>
      <c r="L4227" s="4" t="s">
        <v>6</v>
      </c>
      <c r="M4227" s="4" t="s">
        <v>25</v>
      </c>
      <c r="O4227" s="4"/>
      <c r="P4227" s="14">
        <v>9110767</v>
      </c>
      <c r="Q4227" s="12">
        <v>969</v>
      </c>
      <c r="S4227" s="14">
        <v>8694757</v>
      </c>
      <c r="T4227" s="12">
        <v>-2050</v>
      </c>
      <c r="U4227">
        <f>SUM($T$2:T4227)</f>
        <v>2076945.7099999988</v>
      </c>
      <c r="W4227" s="16">
        <v>8694757</v>
      </c>
      <c r="X4227">
        <v>2076945.7099999988</v>
      </c>
      <c r="Y4227">
        <v>4226</v>
      </c>
      <c r="Z4227" s="18">
        <f t="shared" ref="Z4227:Z4290" si="332">X4227/$T$4566</f>
        <v>4.9881410511203068</v>
      </c>
      <c r="AA4227" s="18">
        <f t="shared" ref="AA4227:AA4290" si="333">Y4227/$Y$4566</f>
        <v>0.92594215600350571</v>
      </c>
      <c r="AB4227" t="str">
        <f t="shared" si="331"/>
        <v>D</v>
      </c>
      <c r="AI4227" s="14">
        <v>9110767</v>
      </c>
      <c r="AJ4227" s="12">
        <v>969</v>
      </c>
      <c r="AK4227" s="12">
        <v>969</v>
      </c>
      <c r="AL4227" s="12">
        <v>1500</v>
      </c>
      <c r="AN4227">
        <v>9110767</v>
      </c>
      <c r="AO4227">
        <v>969</v>
      </c>
      <c r="AP4227">
        <v>969</v>
      </c>
      <c r="AQ4227">
        <v>1500</v>
      </c>
      <c r="AR4227">
        <f t="shared" ref="AR4227:AR4290" si="334">IF(AND(AO4227&lt;0,OR(AP4227&gt;0,AQ4227&gt;0)),1,0)</f>
        <v>0</v>
      </c>
      <c r="AV4227" s="4">
        <v>2990037</v>
      </c>
      <c r="AW4227" s="4">
        <v>9036168</v>
      </c>
      <c r="AX4227" s="4" t="s">
        <v>4254</v>
      </c>
      <c r="AY4227" s="4">
        <v>1000</v>
      </c>
      <c r="AZ4227" s="4">
        <v>0</v>
      </c>
      <c r="BA4227" s="4">
        <v>670</v>
      </c>
      <c r="BB4227" s="7">
        <f>AZ4227+BA4227-AY4227</f>
        <v>-330</v>
      </c>
      <c r="BC4227" s="4" t="s">
        <v>4255</v>
      </c>
      <c r="BD4227" s="4">
        <v>8000</v>
      </c>
      <c r="BE4227" s="4" t="s">
        <v>4</v>
      </c>
      <c r="BF4227" s="4" t="s">
        <v>5</v>
      </c>
      <c r="BG4227" s="4" t="s">
        <v>6</v>
      </c>
      <c r="BH4227" s="4" t="s">
        <v>25</v>
      </c>
      <c r="BI4227" t="str">
        <f t="shared" ref="BI4227:BI4290" si="335">VLOOKUP(AW4227,$W$1:$AB$4565,6,FALSE)</f>
        <v>C</v>
      </c>
    </row>
    <row r="4228" spans="1:61" ht="15.75" customHeight="1" x14ac:dyDescent="0.2">
      <c r="A4228" s="4">
        <v>2985459</v>
      </c>
      <c r="B4228" s="4">
        <v>9022140</v>
      </c>
      <c r="C4228" s="4" t="s">
        <v>3821</v>
      </c>
      <c r="D4228" s="4">
        <v>2000</v>
      </c>
      <c r="E4228" s="4">
        <v>0</v>
      </c>
      <c r="F4228" s="4">
        <v>1657</v>
      </c>
      <c r="G4228" s="7">
        <f>E4228+F4228-D4228</f>
        <v>-343</v>
      </c>
      <c r="H4228" s="4" t="s">
        <v>1826</v>
      </c>
      <c r="I4228" s="4">
        <v>120000</v>
      </c>
      <c r="J4228" s="4" t="s">
        <v>32</v>
      </c>
      <c r="K4228" s="4" t="s">
        <v>13</v>
      </c>
      <c r="M4228" s="4" t="s">
        <v>20</v>
      </c>
      <c r="O4228" s="4"/>
      <c r="P4228" s="14">
        <v>9110921</v>
      </c>
      <c r="Q4228" s="12">
        <v>1.2000000000000455</v>
      </c>
      <c r="S4228" s="14">
        <v>8947583</v>
      </c>
      <c r="T4228" s="12">
        <v>-2109.8999999999996</v>
      </c>
      <c r="U4228">
        <f>SUM($T$2:T4228)</f>
        <v>2074835.8099999989</v>
      </c>
      <c r="W4228" s="16">
        <v>8947583</v>
      </c>
      <c r="X4228">
        <v>2074835.8099999989</v>
      </c>
      <c r="Y4228">
        <v>4227</v>
      </c>
      <c r="Z4228" s="18">
        <f t="shared" si="332"/>
        <v>4.9830737646943382</v>
      </c>
      <c r="AA4228" s="18">
        <f t="shared" si="333"/>
        <v>0.9261612620508326</v>
      </c>
      <c r="AB4228" t="str">
        <f t="shared" si="331"/>
        <v>C</v>
      </c>
      <c r="AI4228" s="14">
        <v>9110921</v>
      </c>
      <c r="AJ4228" s="12">
        <v>1.2000000000000455</v>
      </c>
      <c r="AK4228" s="12">
        <v>1.2</v>
      </c>
      <c r="AL4228" s="12">
        <v>1000</v>
      </c>
      <c r="AN4228">
        <v>9110921</v>
      </c>
      <c r="AO4228">
        <v>1.2000000000000455</v>
      </c>
      <c r="AP4228">
        <v>1.2</v>
      </c>
      <c r="AQ4228">
        <v>1000</v>
      </c>
      <c r="AR4228">
        <f t="shared" si="334"/>
        <v>0</v>
      </c>
      <c r="AV4228" s="4">
        <v>2985459</v>
      </c>
      <c r="AW4228" s="4">
        <v>9022140</v>
      </c>
      <c r="AX4228" s="4" t="s">
        <v>3821</v>
      </c>
      <c r="AY4228" s="4">
        <v>2000</v>
      </c>
      <c r="AZ4228" s="4">
        <v>0</v>
      </c>
      <c r="BA4228" s="4">
        <v>1657</v>
      </c>
      <c r="BB4228" s="7">
        <f>AZ4228+BA4228-AY4228</f>
        <v>-343</v>
      </c>
      <c r="BC4228" s="4" t="s">
        <v>1826</v>
      </c>
      <c r="BD4228" s="4">
        <v>120000</v>
      </c>
      <c r="BE4228" s="4" t="s">
        <v>32</v>
      </c>
      <c r="BF4228" s="4" t="s">
        <v>13</v>
      </c>
      <c r="BH4228" s="4" t="s">
        <v>20</v>
      </c>
      <c r="BI4228" t="str">
        <f t="shared" si="335"/>
        <v>C</v>
      </c>
    </row>
    <row r="4229" spans="1:61" ht="15.75" customHeight="1" x14ac:dyDescent="0.2">
      <c r="A4229" s="4">
        <v>2995581</v>
      </c>
      <c r="B4229" s="4">
        <v>4756207</v>
      </c>
      <c r="C4229" s="4" t="s">
        <v>4692</v>
      </c>
      <c r="D4229" s="4">
        <v>3000</v>
      </c>
      <c r="E4229" s="4">
        <v>0</v>
      </c>
      <c r="F4229" s="4">
        <v>2655</v>
      </c>
      <c r="G4229" s="7">
        <f>E4229+F4229-D4229</f>
        <v>-345</v>
      </c>
      <c r="H4229" s="4" t="s">
        <v>4693</v>
      </c>
      <c r="I4229" s="4">
        <v>7000</v>
      </c>
      <c r="J4229" s="4" t="s">
        <v>4</v>
      </c>
      <c r="K4229" s="4" t="s">
        <v>8</v>
      </c>
      <c r="L4229" s="4" t="s">
        <v>6</v>
      </c>
      <c r="M4229" s="4" t="s">
        <v>7</v>
      </c>
      <c r="O4229" s="4"/>
      <c r="P4229" s="14">
        <v>9111257</v>
      </c>
      <c r="Q4229" s="12">
        <v>-500</v>
      </c>
      <c r="S4229" s="14">
        <v>730885</v>
      </c>
      <c r="T4229" s="12">
        <v>-2125</v>
      </c>
      <c r="U4229">
        <f>SUM($T$2:T4229)</f>
        <v>2072710.8099999989</v>
      </c>
      <c r="W4229" s="16">
        <v>730885</v>
      </c>
      <c r="X4229">
        <v>2072710.8099999989</v>
      </c>
      <c r="Y4229">
        <v>4228</v>
      </c>
      <c r="Z4229" s="18">
        <f t="shared" si="332"/>
        <v>4.9779702130306642</v>
      </c>
      <c r="AA4229" s="18">
        <f t="shared" si="333"/>
        <v>0.92638036809815949</v>
      </c>
      <c r="AB4229" t="str">
        <f t="shared" si="331"/>
        <v>C</v>
      </c>
      <c r="AI4229" s="14">
        <v>9111257</v>
      </c>
      <c r="AJ4229" s="12">
        <v>-500</v>
      </c>
      <c r="AK4229" s="12">
        <v>0</v>
      </c>
      <c r="AL4229" s="12">
        <v>0</v>
      </c>
      <c r="AN4229">
        <v>9111257</v>
      </c>
      <c r="AO4229">
        <v>-500</v>
      </c>
      <c r="AP4229">
        <v>0</v>
      </c>
      <c r="AQ4229">
        <v>0</v>
      </c>
      <c r="AR4229">
        <f t="shared" si="334"/>
        <v>0</v>
      </c>
      <c r="AV4229" s="4">
        <v>2995581</v>
      </c>
      <c r="AW4229" s="4">
        <v>4756207</v>
      </c>
      <c r="AX4229" s="4" t="s">
        <v>4692</v>
      </c>
      <c r="AY4229" s="4">
        <v>3000</v>
      </c>
      <c r="AZ4229" s="4">
        <v>0</v>
      </c>
      <c r="BA4229" s="4">
        <v>2655</v>
      </c>
      <c r="BB4229" s="7">
        <f>AZ4229+BA4229-AY4229</f>
        <v>-345</v>
      </c>
      <c r="BC4229" s="4" t="s">
        <v>4693</v>
      </c>
      <c r="BD4229" s="4">
        <v>7000</v>
      </c>
      <c r="BE4229" s="4" t="s">
        <v>4</v>
      </c>
      <c r="BF4229" s="4" t="s">
        <v>8</v>
      </c>
      <c r="BG4229" s="4" t="s">
        <v>6</v>
      </c>
      <c r="BH4229" s="4" t="s">
        <v>7</v>
      </c>
      <c r="BI4229" t="str">
        <f t="shared" si="335"/>
        <v>C</v>
      </c>
    </row>
    <row r="4230" spans="1:61" ht="15.75" customHeight="1" x14ac:dyDescent="0.2">
      <c r="A4230" s="4">
        <v>3039359</v>
      </c>
      <c r="B4230" s="4">
        <v>98249</v>
      </c>
      <c r="C4230" s="4" t="s">
        <v>8018</v>
      </c>
      <c r="D4230" s="4">
        <v>500</v>
      </c>
      <c r="E4230" s="4">
        <v>4.75</v>
      </c>
      <c r="F4230" s="4">
        <v>150.25</v>
      </c>
      <c r="G4230" s="7">
        <f>E4230+F4230-D4230</f>
        <v>-345</v>
      </c>
      <c r="H4230" s="4" t="s">
        <v>8019</v>
      </c>
      <c r="I4230" s="4">
        <v>5500</v>
      </c>
      <c r="J4230" s="4" t="s">
        <v>4</v>
      </c>
      <c r="K4230" s="4" t="s">
        <v>5</v>
      </c>
      <c r="L4230" s="4" t="s">
        <v>6</v>
      </c>
      <c r="M4230" s="4" t="s">
        <v>17</v>
      </c>
      <c r="O4230" s="4"/>
      <c r="P4230" s="14">
        <v>9111376</v>
      </c>
      <c r="Q4230" s="12">
        <v>1.5</v>
      </c>
      <c r="S4230" s="14">
        <v>4337446</v>
      </c>
      <c r="T4230" s="12">
        <v>-2150</v>
      </c>
      <c r="U4230">
        <f>SUM($T$2:T4230)</f>
        <v>2070560.8099999989</v>
      </c>
      <c r="W4230" s="16">
        <v>4337446</v>
      </c>
      <c r="X4230">
        <v>2070560.8099999989</v>
      </c>
      <c r="Y4230">
        <v>4229</v>
      </c>
      <c r="Z4230" s="18">
        <f t="shared" si="332"/>
        <v>4.9728066195827116</v>
      </c>
      <c r="AA4230" s="18">
        <f t="shared" si="333"/>
        <v>0.92659947414548638</v>
      </c>
      <c r="AB4230" t="str">
        <f t="shared" si="331"/>
        <v>C</v>
      </c>
      <c r="AI4230" s="14">
        <v>9111376</v>
      </c>
      <c r="AJ4230" s="12">
        <v>1.5</v>
      </c>
      <c r="AK4230" s="12">
        <v>1.5</v>
      </c>
      <c r="AL4230" s="12">
        <v>1500</v>
      </c>
      <c r="AN4230">
        <v>9111376</v>
      </c>
      <c r="AO4230">
        <v>1.5</v>
      </c>
      <c r="AP4230">
        <v>1.5</v>
      </c>
      <c r="AQ4230">
        <v>1500</v>
      </c>
      <c r="AR4230">
        <f t="shared" si="334"/>
        <v>0</v>
      </c>
      <c r="AV4230" s="4">
        <v>3039359</v>
      </c>
      <c r="AW4230" s="4">
        <v>98249</v>
      </c>
      <c r="AX4230" s="4" t="s">
        <v>8018</v>
      </c>
      <c r="AY4230" s="4">
        <v>500</v>
      </c>
      <c r="AZ4230" s="4">
        <v>4.75</v>
      </c>
      <c r="BA4230" s="4">
        <v>150.25</v>
      </c>
      <c r="BB4230" s="7">
        <f>AZ4230+BA4230-AY4230</f>
        <v>-345</v>
      </c>
      <c r="BC4230" s="4" t="s">
        <v>8019</v>
      </c>
      <c r="BD4230" s="4">
        <v>5500</v>
      </c>
      <c r="BE4230" s="4" t="s">
        <v>4</v>
      </c>
      <c r="BF4230" s="4" t="s">
        <v>5</v>
      </c>
      <c r="BG4230" s="4" t="s">
        <v>6</v>
      </c>
      <c r="BH4230" s="4" t="s">
        <v>17</v>
      </c>
      <c r="BI4230" t="str">
        <f t="shared" si="335"/>
        <v>C</v>
      </c>
    </row>
    <row r="4231" spans="1:61" ht="15.75" customHeight="1" x14ac:dyDescent="0.2">
      <c r="A4231" s="4">
        <v>3000831</v>
      </c>
      <c r="B4231" s="4">
        <v>8391909</v>
      </c>
      <c r="C4231" s="4" t="s">
        <v>5145</v>
      </c>
      <c r="D4231" s="4">
        <v>2000</v>
      </c>
      <c r="E4231" s="4">
        <v>0</v>
      </c>
      <c r="F4231" s="4">
        <v>1653</v>
      </c>
      <c r="G4231" s="7">
        <f>E4231+F4231-D4231</f>
        <v>-347</v>
      </c>
      <c r="H4231" s="4" t="s">
        <v>5146</v>
      </c>
      <c r="I4231" s="4">
        <v>600</v>
      </c>
      <c r="J4231" s="4" t="s">
        <v>11</v>
      </c>
      <c r="K4231" s="4" t="s">
        <v>8</v>
      </c>
      <c r="M4231" s="4" t="s">
        <v>25</v>
      </c>
      <c r="O4231" s="4"/>
      <c r="P4231" s="14">
        <v>9111579</v>
      </c>
      <c r="Q4231" s="12">
        <v>0.39999999999997726</v>
      </c>
      <c r="S4231" s="14">
        <v>8078771</v>
      </c>
      <c r="T4231" s="12">
        <v>-2150</v>
      </c>
      <c r="U4231">
        <f>SUM($T$2:T4231)</f>
        <v>2068410.8099999989</v>
      </c>
      <c r="W4231" s="16">
        <v>8078771</v>
      </c>
      <c r="X4231">
        <v>2068410.8099999989</v>
      </c>
      <c r="Y4231">
        <v>4230</v>
      </c>
      <c r="Z4231" s="18">
        <f t="shared" si="332"/>
        <v>4.9676430261347591</v>
      </c>
      <c r="AA4231" s="18">
        <f t="shared" si="333"/>
        <v>0.92681858019281327</v>
      </c>
      <c r="AB4231" t="str">
        <f t="shared" si="331"/>
        <v>C</v>
      </c>
      <c r="AI4231" s="14">
        <v>9111579</v>
      </c>
      <c r="AJ4231" s="12">
        <v>0.39999999999997726</v>
      </c>
      <c r="AK4231" s="12">
        <v>0.4</v>
      </c>
      <c r="AL4231" s="12">
        <v>800</v>
      </c>
      <c r="AN4231">
        <v>9111579</v>
      </c>
      <c r="AO4231">
        <v>0.39999999999997726</v>
      </c>
      <c r="AP4231">
        <v>0.4</v>
      </c>
      <c r="AQ4231">
        <v>800</v>
      </c>
      <c r="AR4231">
        <f t="shared" si="334"/>
        <v>0</v>
      </c>
      <c r="AV4231" s="4">
        <v>3000831</v>
      </c>
      <c r="AW4231" s="4">
        <v>8391909</v>
      </c>
      <c r="AX4231" s="4" t="s">
        <v>5145</v>
      </c>
      <c r="AY4231" s="4">
        <v>2000</v>
      </c>
      <c r="AZ4231" s="4">
        <v>0</v>
      </c>
      <c r="BA4231" s="4">
        <v>1653</v>
      </c>
      <c r="BB4231" s="7">
        <f>AZ4231+BA4231-AY4231</f>
        <v>-347</v>
      </c>
      <c r="BC4231" s="4" t="s">
        <v>5146</v>
      </c>
      <c r="BD4231" s="4">
        <v>600</v>
      </c>
      <c r="BE4231" s="4" t="s">
        <v>11</v>
      </c>
      <c r="BF4231" s="4" t="s">
        <v>8</v>
      </c>
      <c r="BH4231" s="4" t="s">
        <v>25</v>
      </c>
      <c r="BI4231" t="str">
        <f t="shared" si="335"/>
        <v>C</v>
      </c>
    </row>
    <row r="4232" spans="1:61" ht="15.75" customHeight="1" x14ac:dyDescent="0.2">
      <c r="A4232" s="4">
        <v>3046233</v>
      </c>
      <c r="B4232" s="4">
        <v>5689762</v>
      </c>
      <c r="C4232" s="4" t="s">
        <v>8489</v>
      </c>
      <c r="D4232" s="4">
        <v>500</v>
      </c>
      <c r="E4232" s="4">
        <v>0.75</v>
      </c>
      <c r="F4232" s="4">
        <v>143.25</v>
      </c>
      <c r="G4232" s="7">
        <f>E4232+F4232-D4232</f>
        <v>-356</v>
      </c>
      <c r="H4232" s="4" t="s">
        <v>1662</v>
      </c>
      <c r="I4232" s="4">
        <v>9000</v>
      </c>
      <c r="J4232" s="4" t="s">
        <v>4</v>
      </c>
      <c r="K4232" s="4" t="s">
        <v>13</v>
      </c>
      <c r="L4232" s="4" t="s">
        <v>6</v>
      </c>
      <c r="M4232" s="4" t="s">
        <v>64</v>
      </c>
      <c r="O4232" s="4"/>
      <c r="P4232" s="14">
        <v>9112195</v>
      </c>
      <c r="Q4232" s="12">
        <v>382.5</v>
      </c>
      <c r="S4232" s="14">
        <v>8609252</v>
      </c>
      <c r="T4232" s="12">
        <v>-2150</v>
      </c>
      <c r="U4232">
        <f>SUM($T$2:T4232)</f>
        <v>2066260.8099999989</v>
      </c>
      <c r="W4232" s="16">
        <v>8609252</v>
      </c>
      <c r="X4232">
        <v>2066260.8099999989</v>
      </c>
      <c r="Y4232">
        <v>4231</v>
      </c>
      <c r="Z4232" s="18">
        <f t="shared" si="332"/>
        <v>4.9624794326868074</v>
      </c>
      <c r="AA4232" s="18">
        <f t="shared" si="333"/>
        <v>0.92703768624014027</v>
      </c>
      <c r="AB4232" t="str">
        <f t="shared" si="331"/>
        <v>C</v>
      </c>
      <c r="AI4232" s="14">
        <v>9112195</v>
      </c>
      <c r="AJ4232" s="12">
        <v>382.5</v>
      </c>
      <c r="AK4232" s="12">
        <v>382.5</v>
      </c>
      <c r="AL4232" s="12">
        <v>3000</v>
      </c>
      <c r="AN4232">
        <v>9112195</v>
      </c>
      <c r="AO4232">
        <v>382.5</v>
      </c>
      <c r="AP4232">
        <v>382.5</v>
      </c>
      <c r="AQ4232">
        <v>3000</v>
      </c>
      <c r="AR4232">
        <f t="shared" si="334"/>
        <v>0</v>
      </c>
      <c r="AV4232" s="4">
        <v>3046233</v>
      </c>
      <c r="AW4232" s="4">
        <v>5689762</v>
      </c>
      <c r="AX4232" s="4" t="s">
        <v>8489</v>
      </c>
      <c r="AY4232" s="4">
        <v>500</v>
      </c>
      <c r="AZ4232" s="4">
        <v>0.75</v>
      </c>
      <c r="BA4232" s="4">
        <v>143.25</v>
      </c>
      <c r="BB4232" s="7">
        <f>AZ4232+BA4232-AY4232</f>
        <v>-356</v>
      </c>
      <c r="BC4232" s="4" t="s">
        <v>1662</v>
      </c>
      <c r="BD4232" s="4">
        <v>9000</v>
      </c>
      <c r="BE4232" s="4" t="s">
        <v>4</v>
      </c>
      <c r="BF4232" s="4" t="s">
        <v>13</v>
      </c>
      <c r="BG4232" s="4" t="s">
        <v>6</v>
      </c>
      <c r="BH4232" s="4" t="s">
        <v>64</v>
      </c>
      <c r="BI4232" t="str">
        <f t="shared" si="335"/>
        <v>C</v>
      </c>
    </row>
    <row r="4233" spans="1:61" ht="15.75" customHeight="1" x14ac:dyDescent="0.2">
      <c r="A4233" s="4">
        <v>2960210</v>
      </c>
      <c r="B4233" s="4">
        <v>142968</v>
      </c>
      <c r="C4233" s="4" t="s">
        <v>1580</v>
      </c>
      <c r="D4233" s="4">
        <v>500</v>
      </c>
      <c r="E4233" s="4">
        <v>4.25</v>
      </c>
      <c r="F4233" s="4">
        <v>135.75</v>
      </c>
      <c r="G4233" s="7">
        <f>E4233+F4233-D4233</f>
        <v>-360</v>
      </c>
      <c r="H4233" s="4" t="s">
        <v>1581</v>
      </c>
      <c r="I4233" s="4">
        <v>10000</v>
      </c>
      <c r="J4233" s="4" t="s">
        <v>32</v>
      </c>
      <c r="K4233" s="4" t="s">
        <v>8</v>
      </c>
      <c r="M4233" s="4" t="s">
        <v>20</v>
      </c>
      <c r="O4233" s="4"/>
      <c r="P4233" s="14">
        <v>9112265</v>
      </c>
      <c r="Q4233" s="12">
        <v>0.10000000000002274</v>
      </c>
      <c r="S4233" s="14">
        <v>351833</v>
      </c>
      <c r="T4233" s="12">
        <v>-2156</v>
      </c>
      <c r="U4233">
        <f>SUM($T$2:T4233)</f>
        <v>2064104.8099999989</v>
      </c>
      <c r="W4233" s="16">
        <v>351833</v>
      </c>
      <c r="X4233">
        <v>2064104.8099999989</v>
      </c>
      <c r="Y4233">
        <v>4232</v>
      </c>
      <c r="Z4233" s="18">
        <f t="shared" si="332"/>
        <v>4.9573014292106281</v>
      </c>
      <c r="AA4233" s="18">
        <f t="shared" si="333"/>
        <v>0.92725679228746716</v>
      </c>
      <c r="AB4233" t="str">
        <f t="shared" si="331"/>
        <v>C</v>
      </c>
      <c r="AI4233" s="14">
        <v>9112265</v>
      </c>
      <c r="AJ4233" s="12">
        <v>0.10000000000002274</v>
      </c>
      <c r="AK4233" s="12">
        <v>0.1</v>
      </c>
      <c r="AL4233" s="12">
        <v>500</v>
      </c>
      <c r="AN4233">
        <v>9112265</v>
      </c>
      <c r="AO4233">
        <v>0.10000000000002274</v>
      </c>
      <c r="AP4233">
        <v>0.1</v>
      </c>
      <c r="AQ4233">
        <v>500</v>
      </c>
      <c r="AR4233">
        <f t="shared" si="334"/>
        <v>0</v>
      </c>
      <c r="AV4233" s="4">
        <v>2960210</v>
      </c>
      <c r="AW4233" s="4">
        <v>142968</v>
      </c>
      <c r="AX4233" s="4" t="s">
        <v>1580</v>
      </c>
      <c r="AY4233" s="4">
        <v>500</v>
      </c>
      <c r="AZ4233" s="4">
        <v>4.25</v>
      </c>
      <c r="BA4233" s="4">
        <v>135.75</v>
      </c>
      <c r="BB4233" s="7">
        <f>AZ4233+BA4233-AY4233</f>
        <v>-360</v>
      </c>
      <c r="BC4233" s="4" t="s">
        <v>1581</v>
      </c>
      <c r="BD4233" s="4">
        <v>10000</v>
      </c>
      <c r="BE4233" s="4" t="s">
        <v>32</v>
      </c>
      <c r="BF4233" s="4" t="s">
        <v>8</v>
      </c>
      <c r="BH4233" s="4" t="s">
        <v>20</v>
      </c>
      <c r="BI4233" t="str">
        <f t="shared" si="335"/>
        <v>C</v>
      </c>
    </row>
    <row r="4234" spans="1:61" ht="15.75" customHeight="1" x14ac:dyDescent="0.2">
      <c r="A4234" s="4">
        <v>3020592</v>
      </c>
      <c r="B4234" s="4">
        <v>6352088</v>
      </c>
      <c r="C4234" s="4" t="s">
        <v>6606</v>
      </c>
      <c r="D4234" s="4">
        <v>1500</v>
      </c>
      <c r="E4234" s="4">
        <v>0</v>
      </c>
      <c r="F4234" s="4">
        <v>1140</v>
      </c>
      <c r="G4234" s="7">
        <f>E4234+F4234-D4234</f>
        <v>-360</v>
      </c>
      <c r="H4234" s="4" t="s">
        <v>6607</v>
      </c>
      <c r="I4234" s="4">
        <v>10000</v>
      </c>
      <c r="J4234" s="4" t="s">
        <v>4</v>
      </c>
      <c r="K4234" s="4" t="s">
        <v>8</v>
      </c>
      <c r="L4234" s="4" t="s">
        <v>6</v>
      </c>
      <c r="M4234" s="4" t="s">
        <v>76</v>
      </c>
      <c r="O4234" s="4"/>
      <c r="P4234" s="14">
        <v>9112517</v>
      </c>
      <c r="Q4234" s="12">
        <v>969</v>
      </c>
      <c r="S4234" s="14">
        <v>6929588</v>
      </c>
      <c r="T4234" s="12">
        <v>-2185.5</v>
      </c>
      <c r="U4234">
        <f>SUM($T$2:T4234)</f>
        <v>2061919.3099999989</v>
      </c>
      <c r="W4234" s="16">
        <v>6929588</v>
      </c>
      <c r="X4234">
        <v>2061919.3099999989</v>
      </c>
      <c r="Y4234">
        <v>4233</v>
      </c>
      <c r="Z4234" s="18">
        <f t="shared" si="332"/>
        <v>4.9520525764289998</v>
      </c>
      <c r="AA4234" s="18">
        <f t="shared" si="333"/>
        <v>0.92747589833479405</v>
      </c>
      <c r="AB4234" t="str">
        <f t="shared" si="331"/>
        <v>C</v>
      </c>
      <c r="AI4234" s="14">
        <v>9112517</v>
      </c>
      <c r="AJ4234" s="12">
        <v>969</v>
      </c>
      <c r="AK4234" s="12">
        <v>969</v>
      </c>
      <c r="AL4234" s="12">
        <v>1000</v>
      </c>
      <c r="AN4234">
        <v>9112517</v>
      </c>
      <c r="AO4234">
        <v>969</v>
      </c>
      <c r="AP4234">
        <v>969</v>
      </c>
      <c r="AQ4234">
        <v>1000</v>
      </c>
      <c r="AR4234">
        <f t="shared" si="334"/>
        <v>0</v>
      </c>
      <c r="AV4234" s="4">
        <v>3020592</v>
      </c>
      <c r="AW4234" s="4">
        <v>6352088</v>
      </c>
      <c r="AX4234" s="4" t="s">
        <v>6606</v>
      </c>
      <c r="AY4234" s="4">
        <v>1500</v>
      </c>
      <c r="AZ4234" s="4">
        <v>0</v>
      </c>
      <c r="BA4234" s="4">
        <v>1140</v>
      </c>
      <c r="BB4234" s="7">
        <f>AZ4234+BA4234-AY4234</f>
        <v>-360</v>
      </c>
      <c r="BC4234" s="4" t="s">
        <v>6607</v>
      </c>
      <c r="BD4234" s="4">
        <v>10000</v>
      </c>
      <c r="BE4234" s="4" t="s">
        <v>4</v>
      </c>
      <c r="BF4234" s="4" t="s">
        <v>8</v>
      </c>
      <c r="BG4234" s="4" t="s">
        <v>6</v>
      </c>
      <c r="BH4234" s="4" t="s">
        <v>76</v>
      </c>
      <c r="BI4234" t="str">
        <f t="shared" si="335"/>
        <v>C</v>
      </c>
    </row>
    <row r="4235" spans="1:61" ht="15.75" customHeight="1" x14ac:dyDescent="0.2">
      <c r="A4235" s="4">
        <v>2943725</v>
      </c>
      <c r="B4235" s="4">
        <v>6617213</v>
      </c>
      <c r="C4235" s="4" t="s">
        <v>7495</v>
      </c>
      <c r="D4235" s="4">
        <v>500</v>
      </c>
      <c r="E4235" s="4">
        <v>0</v>
      </c>
      <c r="F4235" s="4">
        <v>135.75</v>
      </c>
      <c r="G4235" s="7">
        <f>E4235+F4235-D4235</f>
        <v>-364.25</v>
      </c>
      <c r="H4235" s="4" t="s">
        <v>7496</v>
      </c>
      <c r="I4235" s="4">
        <v>18000</v>
      </c>
      <c r="J4235" s="4" t="s">
        <v>4</v>
      </c>
      <c r="K4235" s="4" t="s">
        <v>13</v>
      </c>
      <c r="L4235" s="4" t="s">
        <v>6</v>
      </c>
      <c r="M4235" s="4" t="s">
        <v>25</v>
      </c>
      <c r="O4235" s="4"/>
      <c r="P4235" s="14">
        <v>9112524</v>
      </c>
      <c r="Q4235" s="12">
        <v>2.2000000000000455</v>
      </c>
      <c r="S4235" s="14">
        <v>6474049</v>
      </c>
      <c r="T4235" s="12">
        <v>-2193.35</v>
      </c>
      <c r="U4235">
        <f>SUM($T$2:T4235)</f>
        <v>2059725.9599999988</v>
      </c>
      <c r="W4235" s="16">
        <v>6474049</v>
      </c>
      <c r="X4235">
        <v>2059725.9599999988</v>
      </c>
      <c r="Y4235">
        <v>4234</v>
      </c>
      <c r="Z4235" s="18">
        <f t="shared" si="332"/>
        <v>4.9467848705271091</v>
      </c>
      <c r="AA4235" s="18">
        <f t="shared" si="333"/>
        <v>0.92769500438212094</v>
      </c>
      <c r="AB4235" t="str">
        <f t="shared" si="331"/>
        <v>C</v>
      </c>
      <c r="AI4235" s="14">
        <v>9112524</v>
      </c>
      <c r="AJ4235" s="12">
        <v>2.2000000000000455</v>
      </c>
      <c r="AK4235" s="12">
        <v>2.2000000000000002</v>
      </c>
      <c r="AL4235" s="12">
        <v>2000</v>
      </c>
      <c r="AN4235">
        <v>9112524</v>
      </c>
      <c r="AO4235">
        <v>2.2000000000000455</v>
      </c>
      <c r="AP4235">
        <v>2.2000000000000002</v>
      </c>
      <c r="AQ4235">
        <v>2000</v>
      </c>
      <c r="AR4235">
        <f t="shared" si="334"/>
        <v>0</v>
      </c>
      <c r="AV4235" s="4">
        <v>2943725</v>
      </c>
      <c r="AW4235" s="4">
        <v>6617213</v>
      </c>
      <c r="AX4235" s="4" t="s">
        <v>7495</v>
      </c>
      <c r="AY4235" s="4">
        <v>500</v>
      </c>
      <c r="AZ4235" s="4">
        <v>0</v>
      </c>
      <c r="BA4235" s="4">
        <v>135.75</v>
      </c>
      <c r="BB4235" s="7">
        <f>AZ4235+BA4235-AY4235</f>
        <v>-364.25</v>
      </c>
      <c r="BC4235" s="4" t="s">
        <v>7496</v>
      </c>
      <c r="BD4235" s="4">
        <v>18000</v>
      </c>
      <c r="BE4235" s="4" t="s">
        <v>4</v>
      </c>
      <c r="BF4235" s="4" t="s">
        <v>13</v>
      </c>
      <c r="BG4235" s="4" t="s">
        <v>6</v>
      </c>
      <c r="BH4235" s="4" t="s">
        <v>25</v>
      </c>
      <c r="BI4235" t="str">
        <f t="shared" si="335"/>
        <v>C</v>
      </c>
    </row>
    <row r="4236" spans="1:61" ht="15.75" customHeight="1" x14ac:dyDescent="0.2">
      <c r="A4236" s="4">
        <v>3026416</v>
      </c>
      <c r="B4236" s="4">
        <v>5724174</v>
      </c>
      <c r="C4236" s="4" t="s">
        <v>7043</v>
      </c>
      <c r="D4236" s="4">
        <v>500</v>
      </c>
      <c r="E4236" s="4">
        <v>0</v>
      </c>
      <c r="F4236" s="4">
        <v>133</v>
      </c>
      <c r="G4236" s="7">
        <f>E4236+F4236-D4236</f>
        <v>-367</v>
      </c>
      <c r="H4236" s="4" t="s">
        <v>6553</v>
      </c>
      <c r="I4236" s="4">
        <v>10000</v>
      </c>
      <c r="J4236" s="4" t="s">
        <v>4</v>
      </c>
      <c r="K4236" s="4" t="s">
        <v>13</v>
      </c>
      <c r="L4236" s="4" t="s">
        <v>6</v>
      </c>
      <c r="M4236" s="4" t="s">
        <v>173</v>
      </c>
      <c r="O4236" s="4"/>
      <c r="P4236" s="14">
        <v>9112783</v>
      </c>
      <c r="Q4236" s="12">
        <v>1.7999999999999545</v>
      </c>
      <c r="S4236" s="14">
        <v>4742004</v>
      </c>
      <c r="T4236" s="12">
        <v>-2200</v>
      </c>
      <c r="U4236">
        <f>SUM($T$2:T4236)</f>
        <v>2057525.9599999988</v>
      </c>
      <c r="W4236" s="16">
        <v>4742004</v>
      </c>
      <c r="X4236">
        <v>2057525.9599999988</v>
      </c>
      <c r="Y4236">
        <v>4235</v>
      </c>
      <c r="Z4236" s="18">
        <f t="shared" si="332"/>
        <v>4.9415011935105992</v>
      </c>
      <c r="AA4236" s="18">
        <f t="shared" si="333"/>
        <v>0.92791411042944782</v>
      </c>
      <c r="AB4236" t="str">
        <f t="shared" si="331"/>
        <v>D</v>
      </c>
      <c r="AI4236" s="14">
        <v>9112783</v>
      </c>
      <c r="AJ4236" s="12">
        <v>1.7999999999999545</v>
      </c>
      <c r="AK4236" s="12">
        <v>1.8</v>
      </c>
      <c r="AL4236" s="12">
        <v>2000</v>
      </c>
      <c r="AN4236">
        <v>9112783</v>
      </c>
      <c r="AO4236">
        <v>1.7999999999999545</v>
      </c>
      <c r="AP4236">
        <v>1.8</v>
      </c>
      <c r="AQ4236">
        <v>2000</v>
      </c>
      <c r="AR4236">
        <f t="shared" si="334"/>
        <v>0</v>
      </c>
      <c r="AV4236" s="4">
        <v>3026416</v>
      </c>
      <c r="AW4236" s="4">
        <v>5724174</v>
      </c>
      <c r="AX4236" s="4" t="s">
        <v>7043</v>
      </c>
      <c r="AY4236" s="4">
        <v>500</v>
      </c>
      <c r="AZ4236" s="4">
        <v>0</v>
      </c>
      <c r="BA4236" s="4">
        <v>133</v>
      </c>
      <c r="BB4236" s="7">
        <f>AZ4236+BA4236-AY4236</f>
        <v>-367</v>
      </c>
      <c r="BC4236" s="4" t="s">
        <v>6553</v>
      </c>
      <c r="BD4236" s="4">
        <v>10000</v>
      </c>
      <c r="BE4236" s="4" t="s">
        <v>4</v>
      </c>
      <c r="BF4236" s="4" t="s">
        <v>13</v>
      </c>
      <c r="BG4236" s="4" t="s">
        <v>6</v>
      </c>
      <c r="BH4236" s="4" t="s">
        <v>173</v>
      </c>
      <c r="BI4236" t="str">
        <f t="shared" si="335"/>
        <v>C</v>
      </c>
    </row>
    <row r="4237" spans="1:61" ht="15.75" customHeight="1" x14ac:dyDescent="0.2">
      <c r="A4237" s="4">
        <v>3032828</v>
      </c>
      <c r="B4237" s="4">
        <v>9154132</v>
      </c>
      <c r="C4237" s="4" t="s">
        <v>7536</v>
      </c>
      <c r="D4237" s="4">
        <v>800</v>
      </c>
      <c r="E4237" s="4">
        <v>0</v>
      </c>
      <c r="F4237" s="4">
        <v>429.6</v>
      </c>
      <c r="G4237" s="7">
        <f>E4237+F4237-D4237</f>
        <v>-370.4</v>
      </c>
      <c r="H4237" s="4" t="s">
        <v>7537</v>
      </c>
      <c r="I4237" s="4">
        <v>7000</v>
      </c>
      <c r="J4237" s="4" t="s">
        <v>4</v>
      </c>
      <c r="K4237" s="4" t="s">
        <v>13</v>
      </c>
      <c r="L4237" s="4" t="s">
        <v>14</v>
      </c>
      <c r="M4237" s="4" t="s">
        <v>17</v>
      </c>
      <c r="O4237" s="4"/>
      <c r="P4237" s="14">
        <v>9113840</v>
      </c>
      <c r="Q4237" s="12">
        <v>118.5</v>
      </c>
      <c r="S4237" s="14">
        <v>377879</v>
      </c>
      <c r="T4237" s="12">
        <v>-2219.6</v>
      </c>
      <c r="U4237">
        <f>SUM($T$2:T4237)</f>
        <v>2055306.3599999987</v>
      </c>
      <c r="W4237" s="16">
        <v>377879</v>
      </c>
      <c r="X4237">
        <v>2055306.3599999987</v>
      </c>
      <c r="Y4237">
        <v>4236</v>
      </c>
      <c r="Z4237" s="18">
        <f t="shared" si="332"/>
        <v>4.9361704437352154</v>
      </c>
      <c r="AA4237" s="18">
        <f t="shared" si="333"/>
        <v>0.92813321647677471</v>
      </c>
      <c r="AB4237" t="str">
        <f t="shared" si="331"/>
        <v>C</v>
      </c>
      <c r="AI4237" s="14">
        <v>9113840</v>
      </c>
      <c r="AJ4237" s="12">
        <v>118.5</v>
      </c>
      <c r="AK4237" s="12">
        <v>118.5</v>
      </c>
      <c r="AL4237" s="12">
        <v>3000</v>
      </c>
      <c r="AN4237">
        <v>9113840</v>
      </c>
      <c r="AO4237">
        <v>118.5</v>
      </c>
      <c r="AP4237">
        <v>118.5</v>
      </c>
      <c r="AQ4237">
        <v>3000</v>
      </c>
      <c r="AR4237">
        <f t="shared" si="334"/>
        <v>0</v>
      </c>
      <c r="AV4237" s="4">
        <v>3032828</v>
      </c>
      <c r="AW4237" s="4">
        <v>9154132</v>
      </c>
      <c r="AX4237" s="4" t="s">
        <v>7536</v>
      </c>
      <c r="AY4237" s="4">
        <v>800</v>
      </c>
      <c r="AZ4237" s="4">
        <v>0</v>
      </c>
      <c r="BA4237" s="4">
        <v>429.6</v>
      </c>
      <c r="BB4237" s="7">
        <f>AZ4237+BA4237-AY4237</f>
        <v>-370.4</v>
      </c>
      <c r="BC4237" s="4" t="s">
        <v>7537</v>
      </c>
      <c r="BD4237" s="4">
        <v>7000</v>
      </c>
      <c r="BE4237" s="4" t="s">
        <v>4</v>
      </c>
      <c r="BF4237" s="4" t="s">
        <v>13</v>
      </c>
      <c r="BG4237" s="4" t="s">
        <v>14</v>
      </c>
      <c r="BH4237" s="4" t="s">
        <v>17</v>
      </c>
      <c r="BI4237" t="str">
        <f t="shared" si="335"/>
        <v>C</v>
      </c>
    </row>
    <row r="4238" spans="1:61" ht="15.75" customHeight="1" x14ac:dyDescent="0.2">
      <c r="A4238" s="4">
        <v>3016343</v>
      </c>
      <c r="B4238" s="4">
        <v>9090110</v>
      </c>
      <c r="C4238" s="4" t="s">
        <v>6314</v>
      </c>
      <c r="D4238" s="4">
        <v>1000</v>
      </c>
      <c r="E4238" s="4">
        <v>0</v>
      </c>
      <c r="F4238" s="4">
        <v>627</v>
      </c>
      <c r="G4238" s="7">
        <f>E4238+F4238-D4238</f>
        <v>-373</v>
      </c>
      <c r="H4238" s="4" t="s">
        <v>6315</v>
      </c>
      <c r="I4238" s="4">
        <v>27000</v>
      </c>
      <c r="J4238" s="4" t="s">
        <v>4</v>
      </c>
      <c r="K4238" s="4" t="s">
        <v>8</v>
      </c>
      <c r="L4238" s="4" t="s">
        <v>6</v>
      </c>
      <c r="M4238" s="4" t="s">
        <v>7</v>
      </c>
      <c r="O4238" s="4"/>
      <c r="P4238" s="14">
        <v>9113847</v>
      </c>
      <c r="Q4238" s="12">
        <v>0.20000000000004547</v>
      </c>
      <c r="S4238" s="14">
        <v>9193591</v>
      </c>
      <c r="T4238" s="12">
        <v>-2235</v>
      </c>
      <c r="U4238">
        <f>SUM($T$2:T4238)</f>
        <v>2053071.3599999987</v>
      </c>
      <c r="W4238" s="16">
        <v>9193591</v>
      </c>
      <c r="X4238">
        <v>2053071.3599999987</v>
      </c>
      <c r="Y4238">
        <v>4237</v>
      </c>
      <c r="Z4238" s="18">
        <f t="shared" si="332"/>
        <v>4.9308027082207158</v>
      </c>
      <c r="AA4238" s="18">
        <f t="shared" si="333"/>
        <v>0.92835232252410171</v>
      </c>
      <c r="AB4238" t="str">
        <f t="shared" si="331"/>
        <v>C</v>
      </c>
      <c r="AI4238" s="14">
        <v>9113847</v>
      </c>
      <c r="AJ4238" s="12">
        <v>0.20000000000004547</v>
      </c>
      <c r="AK4238" s="12">
        <v>0.2</v>
      </c>
      <c r="AL4238" s="12">
        <v>1000</v>
      </c>
      <c r="AN4238">
        <v>9113847</v>
      </c>
      <c r="AO4238">
        <v>0.20000000000004547</v>
      </c>
      <c r="AP4238">
        <v>0.2</v>
      </c>
      <c r="AQ4238">
        <v>1000</v>
      </c>
      <c r="AR4238">
        <f t="shared" si="334"/>
        <v>0</v>
      </c>
      <c r="AV4238" s="4">
        <v>3016343</v>
      </c>
      <c r="AW4238" s="4">
        <v>9090110</v>
      </c>
      <c r="AX4238" s="4" t="s">
        <v>6314</v>
      </c>
      <c r="AY4238" s="4">
        <v>1000</v>
      </c>
      <c r="AZ4238" s="4">
        <v>0</v>
      </c>
      <c r="BA4238" s="4">
        <v>627</v>
      </c>
      <c r="BB4238" s="7">
        <f>AZ4238+BA4238-AY4238</f>
        <v>-373</v>
      </c>
      <c r="BC4238" s="4" t="s">
        <v>6315</v>
      </c>
      <c r="BD4238" s="4">
        <v>27000</v>
      </c>
      <c r="BE4238" s="4" t="s">
        <v>4</v>
      </c>
      <c r="BF4238" s="4" t="s">
        <v>8</v>
      </c>
      <c r="BG4238" s="4" t="s">
        <v>6</v>
      </c>
      <c r="BH4238" s="4" t="s">
        <v>7</v>
      </c>
      <c r="BI4238" t="str">
        <f t="shared" si="335"/>
        <v>C</v>
      </c>
    </row>
    <row r="4239" spans="1:61" ht="15.75" customHeight="1" x14ac:dyDescent="0.2">
      <c r="A4239" s="4">
        <v>2976499</v>
      </c>
      <c r="B4239" s="4">
        <v>7421576</v>
      </c>
      <c r="C4239" s="4" t="s">
        <v>3115</v>
      </c>
      <c r="D4239" s="4">
        <v>500</v>
      </c>
      <c r="E4239" s="4">
        <v>0</v>
      </c>
      <c r="F4239" s="4">
        <v>104.5</v>
      </c>
      <c r="G4239" s="7">
        <f>E4239+F4239-D4239</f>
        <v>-395.5</v>
      </c>
      <c r="H4239" s="4" t="s">
        <v>3116</v>
      </c>
      <c r="I4239" s="4">
        <v>9000</v>
      </c>
      <c r="J4239" s="4" t="s">
        <v>4</v>
      </c>
      <c r="K4239" s="4" t="s">
        <v>13</v>
      </c>
      <c r="L4239" s="4" t="s">
        <v>6</v>
      </c>
      <c r="M4239" s="4" t="s">
        <v>7</v>
      </c>
      <c r="O4239" s="4"/>
      <c r="P4239" s="14">
        <v>9113896</v>
      </c>
      <c r="Q4239" s="12">
        <v>183</v>
      </c>
      <c r="S4239" s="14">
        <v>4664</v>
      </c>
      <c r="T4239" s="12">
        <v>-2239.5</v>
      </c>
      <c r="U4239">
        <f>SUM($T$2:T4239)</f>
        <v>2050831.8599999987</v>
      </c>
      <c r="W4239" s="16">
        <v>4664</v>
      </c>
      <c r="X4239">
        <v>2050831.8599999987</v>
      </c>
      <c r="Y4239">
        <v>4238</v>
      </c>
      <c r="Z4239" s="18">
        <f t="shared" si="332"/>
        <v>4.9254241651850466</v>
      </c>
      <c r="AA4239" s="18">
        <f t="shared" si="333"/>
        <v>0.9285714285714286</v>
      </c>
      <c r="AB4239" t="str">
        <f t="shared" si="331"/>
        <v>C</v>
      </c>
      <c r="AI4239" s="14">
        <v>9113896</v>
      </c>
      <c r="AJ4239" s="12">
        <v>183</v>
      </c>
      <c r="AK4239" s="12">
        <v>183</v>
      </c>
      <c r="AL4239" s="12">
        <v>2000</v>
      </c>
      <c r="AN4239">
        <v>9113896</v>
      </c>
      <c r="AO4239">
        <v>183</v>
      </c>
      <c r="AP4239">
        <v>183</v>
      </c>
      <c r="AQ4239">
        <v>2000</v>
      </c>
      <c r="AR4239">
        <f t="shared" si="334"/>
        <v>0</v>
      </c>
      <c r="AV4239" s="4">
        <v>2976499</v>
      </c>
      <c r="AW4239" s="4">
        <v>7421576</v>
      </c>
      <c r="AX4239" s="4" t="s">
        <v>3115</v>
      </c>
      <c r="AY4239" s="4">
        <v>500</v>
      </c>
      <c r="AZ4239" s="4">
        <v>0</v>
      </c>
      <c r="BA4239" s="4">
        <v>104.5</v>
      </c>
      <c r="BB4239" s="7">
        <f>AZ4239+BA4239-AY4239</f>
        <v>-395.5</v>
      </c>
      <c r="BC4239" s="4" t="s">
        <v>3116</v>
      </c>
      <c r="BD4239" s="4">
        <v>9000</v>
      </c>
      <c r="BE4239" s="4" t="s">
        <v>4</v>
      </c>
      <c r="BF4239" s="4" t="s">
        <v>13</v>
      </c>
      <c r="BG4239" s="4" t="s">
        <v>6</v>
      </c>
      <c r="BH4239" s="4" t="s">
        <v>7</v>
      </c>
      <c r="BI4239" t="str">
        <f t="shared" si="335"/>
        <v>C</v>
      </c>
    </row>
    <row r="4240" spans="1:61" ht="15.75" customHeight="1" x14ac:dyDescent="0.2">
      <c r="A4240" s="4">
        <v>3005899</v>
      </c>
      <c r="B4240" s="4">
        <v>6474868</v>
      </c>
      <c r="C4240" s="4" t="s">
        <v>5553</v>
      </c>
      <c r="D4240" s="4">
        <v>2000</v>
      </c>
      <c r="E4240" s="4">
        <v>0</v>
      </c>
      <c r="F4240" s="4">
        <v>1596</v>
      </c>
      <c r="G4240" s="7">
        <f>E4240+F4240-D4240</f>
        <v>-404</v>
      </c>
      <c r="H4240" s="4" t="s">
        <v>5554</v>
      </c>
      <c r="I4240" s="4">
        <v>1000</v>
      </c>
      <c r="J4240" s="4" t="s">
        <v>4</v>
      </c>
      <c r="K4240" s="4" t="s">
        <v>13</v>
      </c>
      <c r="L4240" s="4" t="s">
        <v>6</v>
      </c>
      <c r="M4240" s="4" t="s">
        <v>64</v>
      </c>
      <c r="O4240" s="4"/>
      <c r="P4240" s="14">
        <v>9114680</v>
      </c>
      <c r="Q4240" s="12">
        <v>-1500</v>
      </c>
      <c r="S4240" s="14">
        <v>8150829</v>
      </c>
      <c r="T4240" s="12">
        <v>-2250</v>
      </c>
      <c r="U4240">
        <f>SUM($T$2:T4240)</f>
        <v>2048581.8599999987</v>
      </c>
      <c r="W4240" s="16">
        <v>8150829</v>
      </c>
      <c r="X4240">
        <v>2048581.8599999987</v>
      </c>
      <c r="Y4240">
        <v>4239</v>
      </c>
      <c r="Z4240" s="18">
        <f t="shared" si="332"/>
        <v>4.9200204045999802</v>
      </c>
      <c r="AA4240" s="18">
        <f t="shared" si="333"/>
        <v>0.92879053461875549</v>
      </c>
      <c r="AB4240" t="str">
        <f t="shared" si="331"/>
        <v>D</v>
      </c>
      <c r="AI4240" s="14">
        <v>9114680</v>
      </c>
      <c r="AJ4240" s="12">
        <v>-1500</v>
      </c>
      <c r="AK4240" s="12">
        <v>0</v>
      </c>
      <c r="AL4240" s="12">
        <v>0</v>
      </c>
      <c r="AN4240">
        <v>9114680</v>
      </c>
      <c r="AO4240">
        <v>-1500</v>
      </c>
      <c r="AP4240">
        <v>0</v>
      </c>
      <c r="AQ4240">
        <v>0</v>
      </c>
      <c r="AR4240">
        <f t="shared" si="334"/>
        <v>0</v>
      </c>
      <c r="AV4240" s="4">
        <v>3005899</v>
      </c>
      <c r="AW4240" s="4">
        <v>6474868</v>
      </c>
      <c r="AX4240" s="4" t="s">
        <v>5553</v>
      </c>
      <c r="AY4240" s="4">
        <v>2000</v>
      </c>
      <c r="AZ4240" s="4">
        <v>0</v>
      </c>
      <c r="BA4240" s="4">
        <v>1596</v>
      </c>
      <c r="BB4240" s="7">
        <f>AZ4240+BA4240-AY4240</f>
        <v>-404</v>
      </c>
      <c r="BC4240" s="4" t="s">
        <v>5554</v>
      </c>
      <c r="BD4240" s="4">
        <v>1000</v>
      </c>
      <c r="BE4240" s="4" t="s">
        <v>4</v>
      </c>
      <c r="BF4240" s="4" t="s">
        <v>13</v>
      </c>
      <c r="BG4240" s="4" t="s">
        <v>6</v>
      </c>
      <c r="BH4240" s="4" t="s">
        <v>64</v>
      </c>
      <c r="BI4240" t="str">
        <f t="shared" si="335"/>
        <v>C</v>
      </c>
    </row>
    <row r="4241" spans="1:61" ht="15.75" customHeight="1" x14ac:dyDescent="0.2">
      <c r="A4241" s="4">
        <v>3028026</v>
      </c>
      <c r="B4241" s="4">
        <v>8895566</v>
      </c>
      <c r="C4241" s="4" t="s">
        <v>7163</v>
      </c>
      <c r="D4241" s="4">
        <v>2000</v>
      </c>
      <c r="E4241" s="4">
        <v>0</v>
      </c>
      <c r="F4241" s="4">
        <v>1596</v>
      </c>
      <c r="G4241" s="7">
        <f>E4241+F4241-D4241</f>
        <v>-404</v>
      </c>
      <c r="H4241" s="4" t="s">
        <v>7164</v>
      </c>
      <c r="I4241" s="4">
        <v>2500</v>
      </c>
      <c r="J4241" s="4" t="s">
        <v>4</v>
      </c>
      <c r="K4241" s="4" t="s">
        <v>13</v>
      </c>
      <c r="L4241" s="4" t="s">
        <v>6</v>
      </c>
      <c r="M4241" s="4" t="s">
        <v>10</v>
      </c>
      <c r="O4241" s="4"/>
      <c r="P4241" s="14">
        <v>9114925</v>
      </c>
      <c r="Q4241" s="12">
        <v>2432</v>
      </c>
      <c r="S4241" s="14">
        <v>67260</v>
      </c>
      <c r="T4241" s="12">
        <v>-2262.5</v>
      </c>
      <c r="U4241">
        <f>SUM($T$2:T4241)</f>
        <v>2046319.3599999987</v>
      </c>
      <c r="W4241" s="16">
        <v>67260</v>
      </c>
      <c r="X4241">
        <v>2046319.3599999987</v>
      </c>
      <c r="Y4241">
        <v>4240</v>
      </c>
      <c r="Z4241" s="18">
        <f t="shared" si="332"/>
        <v>4.9145866231227746</v>
      </c>
      <c r="AA4241" s="18">
        <f t="shared" si="333"/>
        <v>0.92900964066608238</v>
      </c>
      <c r="AB4241" t="str">
        <f t="shared" si="331"/>
        <v>C</v>
      </c>
      <c r="AI4241" s="14">
        <v>9114925</v>
      </c>
      <c r="AJ4241" s="12">
        <v>2432</v>
      </c>
      <c r="AK4241" s="12">
        <v>2432</v>
      </c>
      <c r="AL4241" s="12">
        <v>2000</v>
      </c>
      <c r="AN4241">
        <v>9114925</v>
      </c>
      <c r="AO4241">
        <v>2432</v>
      </c>
      <c r="AP4241">
        <v>2432</v>
      </c>
      <c r="AQ4241">
        <v>2000</v>
      </c>
      <c r="AR4241">
        <f t="shared" si="334"/>
        <v>0</v>
      </c>
      <c r="AV4241" s="4">
        <v>3028026</v>
      </c>
      <c r="AW4241" s="4">
        <v>8895566</v>
      </c>
      <c r="AX4241" s="4" t="s">
        <v>7163</v>
      </c>
      <c r="AY4241" s="4">
        <v>2000</v>
      </c>
      <c r="AZ4241" s="4">
        <v>0</v>
      </c>
      <c r="BA4241" s="4">
        <v>1596</v>
      </c>
      <c r="BB4241" s="7">
        <f>AZ4241+BA4241-AY4241</f>
        <v>-404</v>
      </c>
      <c r="BC4241" s="4" t="s">
        <v>7164</v>
      </c>
      <c r="BD4241" s="4">
        <v>2500</v>
      </c>
      <c r="BE4241" s="4" t="s">
        <v>4</v>
      </c>
      <c r="BF4241" s="4" t="s">
        <v>13</v>
      </c>
      <c r="BG4241" s="4" t="s">
        <v>6</v>
      </c>
      <c r="BH4241" s="4" t="s">
        <v>10</v>
      </c>
      <c r="BI4241" t="str">
        <f t="shared" si="335"/>
        <v>C</v>
      </c>
    </row>
    <row r="4242" spans="1:61" ht="15.75" customHeight="1" x14ac:dyDescent="0.2">
      <c r="A4242" s="4">
        <v>2993453</v>
      </c>
      <c r="B4242" s="4">
        <v>12497</v>
      </c>
      <c r="C4242" s="4" t="s">
        <v>4509</v>
      </c>
      <c r="D4242" s="4">
        <v>8200</v>
      </c>
      <c r="E4242" s="4">
        <v>0</v>
      </c>
      <c r="F4242" s="4">
        <v>7780</v>
      </c>
      <c r="G4242" s="7">
        <f>E4242+F4242-D4242</f>
        <v>-420</v>
      </c>
      <c r="H4242" s="4" t="s">
        <v>228</v>
      </c>
      <c r="I4242" s="4">
        <v>8500</v>
      </c>
      <c r="J4242" s="4" t="s">
        <v>4</v>
      </c>
      <c r="K4242" s="4" t="s">
        <v>8</v>
      </c>
      <c r="L4242" s="4" t="s">
        <v>6</v>
      </c>
      <c r="M4242" s="4" t="s">
        <v>19</v>
      </c>
      <c r="O4242" s="4"/>
      <c r="P4242" s="14">
        <v>9114974</v>
      </c>
      <c r="Q4242" s="12">
        <v>0.14999999999997726</v>
      </c>
      <c r="S4242" s="14">
        <v>4401496</v>
      </c>
      <c r="T4242" s="12">
        <v>-2273</v>
      </c>
      <c r="U4242">
        <f>SUM($T$2:T4242)</f>
        <v>2044046.3599999987</v>
      </c>
      <c r="W4242" s="16">
        <v>4401496</v>
      </c>
      <c r="X4242">
        <v>2044046.3599999987</v>
      </c>
      <c r="Y4242">
        <v>4241</v>
      </c>
      <c r="Z4242" s="18">
        <f t="shared" si="332"/>
        <v>4.9091276240961719</v>
      </c>
      <c r="AA4242" s="18">
        <f t="shared" si="333"/>
        <v>0.92922874671340927</v>
      </c>
      <c r="AB4242" t="str">
        <f t="shared" si="331"/>
        <v>C</v>
      </c>
      <c r="AI4242" s="14">
        <v>9114974</v>
      </c>
      <c r="AJ4242" s="12">
        <v>0.14999999999997726</v>
      </c>
      <c r="AK4242" s="12">
        <v>0.15</v>
      </c>
      <c r="AL4242" s="12">
        <v>500</v>
      </c>
      <c r="AN4242">
        <v>9114974</v>
      </c>
      <c r="AO4242">
        <v>0.14999999999997726</v>
      </c>
      <c r="AP4242">
        <v>0.15</v>
      </c>
      <c r="AQ4242">
        <v>500</v>
      </c>
      <c r="AR4242">
        <f t="shared" si="334"/>
        <v>0</v>
      </c>
      <c r="AV4242" s="4">
        <v>2993453</v>
      </c>
      <c r="AW4242" s="4">
        <v>12497</v>
      </c>
      <c r="AX4242" s="4" t="s">
        <v>4509</v>
      </c>
      <c r="AY4242" s="4">
        <v>8200</v>
      </c>
      <c r="AZ4242" s="4">
        <v>0</v>
      </c>
      <c r="BA4242" s="4">
        <v>7780</v>
      </c>
      <c r="BB4242" s="7">
        <f>AZ4242+BA4242-AY4242</f>
        <v>-420</v>
      </c>
      <c r="BC4242" s="4" t="s">
        <v>228</v>
      </c>
      <c r="BD4242" s="4">
        <v>8500</v>
      </c>
      <c r="BE4242" s="4" t="s">
        <v>4</v>
      </c>
      <c r="BF4242" s="4" t="s">
        <v>8</v>
      </c>
      <c r="BG4242" s="4" t="s">
        <v>6</v>
      </c>
      <c r="BH4242" s="4" t="s">
        <v>19</v>
      </c>
      <c r="BI4242" t="str">
        <f t="shared" si="335"/>
        <v>B</v>
      </c>
    </row>
    <row r="4243" spans="1:61" ht="15.75" customHeight="1" x14ac:dyDescent="0.2">
      <c r="A4243" s="4">
        <v>2976884</v>
      </c>
      <c r="B4243" s="4">
        <v>322850</v>
      </c>
      <c r="C4243" s="4" t="s">
        <v>3804</v>
      </c>
      <c r="D4243" s="4">
        <v>1000</v>
      </c>
      <c r="E4243" s="4">
        <v>0</v>
      </c>
      <c r="F4243" s="4">
        <v>570</v>
      </c>
      <c r="G4243" s="7">
        <f>E4243+F4243-D4243</f>
        <v>-430</v>
      </c>
      <c r="H4243" s="4" t="s">
        <v>3805</v>
      </c>
      <c r="I4243" s="4">
        <v>6500</v>
      </c>
      <c r="J4243" s="4" t="s">
        <v>4</v>
      </c>
      <c r="K4243" s="4" t="s">
        <v>13</v>
      </c>
      <c r="L4243" s="4" t="s">
        <v>6</v>
      </c>
      <c r="M4243" s="4" t="s">
        <v>25</v>
      </c>
      <c r="O4243" s="4"/>
      <c r="P4243" s="14">
        <v>9115625</v>
      </c>
      <c r="Q4243" s="12">
        <v>-1500</v>
      </c>
      <c r="S4243" s="14">
        <v>65505</v>
      </c>
      <c r="T4243" s="12">
        <v>-2298.6</v>
      </c>
      <c r="U4243">
        <f>SUM($T$2:T4243)</f>
        <v>2041747.7599999986</v>
      </c>
      <c r="W4243" s="16">
        <v>65505</v>
      </c>
      <c r="X4243">
        <v>2041747.7599999986</v>
      </c>
      <c r="Y4243">
        <v>4242</v>
      </c>
      <c r="Z4243" s="18">
        <f t="shared" si="332"/>
        <v>4.9036071422824685</v>
      </c>
      <c r="AA4243" s="18">
        <f t="shared" si="333"/>
        <v>0.92944785276073616</v>
      </c>
      <c r="AB4243" t="str">
        <f t="shared" si="331"/>
        <v>C</v>
      </c>
      <c r="AI4243" s="14">
        <v>9115625</v>
      </c>
      <c r="AJ4243" s="12">
        <v>-1500</v>
      </c>
      <c r="AK4243" s="12">
        <v>0</v>
      </c>
      <c r="AL4243" s="12">
        <v>0</v>
      </c>
      <c r="AN4243">
        <v>9115625</v>
      </c>
      <c r="AO4243">
        <v>-1500</v>
      </c>
      <c r="AP4243">
        <v>0</v>
      </c>
      <c r="AQ4243">
        <v>0</v>
      </c>
      <c r="AR4243">
        <f t="shared" si="334"/>
        <v>0</v>
      </c>
      <c r="AV4243" s="4">
        <v>2976884</v>
      </c>
      <c r="AW4243" s="4">
        <v>322850</v>
      </c>
      <c r="AX4243" s="4" t="s">
        <v>3804</v>
      </c>
      <c r="AY4243" s="4">
        <v>1000</v>
      </c>
      <c r="AZ4243" s="4">
        <v>0</v>
      </c>
      <c r="BA4243" s="4">
        <v>570</v>
      </c>
      <c r="BB4243" s="7">
        <f>AZ4243+BA4243-AY4243</f>
        <v>-430</v>
      </c>
      <c r="BC4243" s="4" t="s">
        <v>3805</v>
      </c>
      <c r="BD4243" s="4">
        <v>6500</v>
      </c>
      <c r="BE4243" s="4" t="s">
        <v>4</v>
      </c>
      <c r="BF4243" s="4" t="s">
        <v>13</v>
      </c>
      <c r="BG4243" s="4" t="s">
        <v>6</v>
      </c>
      <c r="BH4243" s="4" t="s">
        <v>25</v>
      </c>
      <c r="BI4243" t="str">
        <f t="shared" si="335"/>
        <v>C</v>
      </c>
    </row>
    <row r="4244" spans="1:61" ht="15.75" customHeight="1" x14ac:dyDescent="0.2">
      <c r="A4244" s="4">
        <v>3033311</v>
      </c>
      <c r="B4244" s="4">
        <v>8886375</v>
      </c>
      <c r="C4244" s="4" t="s">
        <v>7580</v>
      </c>
      <c r="D4244" s="4">
        <v>1000</v>
      </c>
      <c r="E4244" s="4">
        <v>0</v>
      </c>
      <c r="F4244" s="4">
        <v>570</v>
      </c>
      <c r="G4244" s="7">
        <f>E4244+F4244-D4244</f>
        <v>-430</v>
      </c>
      <c r="H4244" s="4" t="s">
        <v>362</v>
      </c>
      <c r="I4244" s="4">
        <v>15000</v>
      </c>
      <c r="J4244" s="4" t="s">
        <v>4</v>
      </c>
      <c r="K4244" s="4" t="s">
        <v>13</v>
      </c>
      <c r="L4244" s="4" t="s">
        <v>6</v>
      </c>
      <c r="M4244" s="4" t="s">
        <v>19</v>
      </c>
      <c r="O4244" s="4"/>
      <c r="P4244" s="14">
        <v>9115646</v>
      </c>
      <c r="Q4244" s="12">
        <v>469.5</v>
      </c>
      <c r="S4244" s="14">
        <v>6997698</v>
      </c>
      <c r="T4244" s="12">
        <v>-2299.9</v>
      </c>
      <c r="U4244">
        <f>SUM($T$2:T4244)</f>
        <v>2039447.8599999987</v>
      </c>
      <c r="W4244" s="16">
        <v>6997698</v>
      </c>
      <c r="X4244">
        <v>2039447.8599999987</v>
      </c>
      <c r="Y4244">
        <v>4243</v>
      </c>
      <c r="Z4244" s="18">
        <f t="shared" si="332"/>
        <v>4.8980835382959818</v>
      </c>
      <c r="AA4244" s="18">
        <f t="shared" si="333"/>
        <v>0.92966695880806305</v>
      </c>
      <c r="AB4244" t="str">
        <f t="shared" si="331"/>
        <v>C</v>
      </c>
      <c r="AI4244" s="14">
        <v>9115646</v>
      </c>
      <c r="AJ4244" s="12">
        <v>469.5</v>
      </c>
      <c r="AK4244" s="12">
        <v>469.5</v>
      </c>
      <c r="AL4244" s="12">
        <v>1000</v>
      </c>
      <c r="AN4244">
        <v>9115646</v>
      </c>
      <c r="AO4244">
        <v>469.5</v>
      </c>
      <c r="AP4244">
        <v>469.5</v>
      </c>
      <c r="AQ4244">
        <v>1000</v>
      </c>
      <c r="AR4244">
        <f t="shared" si="334"/>
        <v>0</v>
      </c>
      <c r="AV4244" s="4">
        <v>3033311</v>
      </c>
      <c r="AW4244" s="4">
        <v>8886375</v>
      </c>
      <c r="AX4244" s="4" t="s">
        <v>7580</v>
      </c>
      <c r="AY4244" s="4">
        <v>1000</v>
      </c>
      <c r="AZ4244" s="4">
        <v>0</v>
      </c>
      <c r="BA4244" s="4">
        <v>570</v>
      </c>
      <c r="BB4244" s="7">
        <f>AZ4244+BA4244-AY4244</f>
        <v>-430</v>
      </c>
      <c r="BC4244" s="4" t="s">
        <v>362</v>
      </c>
      <c r="BD4244" s="4">
        <v>15000</v>
      </c>
      <c r="BE4244" s="4" t="s">
        <v>4</v>
      </c>
      <c r="BF4244" s="4" t="s">
        <v>13</v>
      </c>
      <c r="BG4244" s="4" t="s">
        <v>6</v>
      </c>
      <c r="BH4244" s="4" t="s">
        <v>19</v>
      </c>
      <c r="BI4244" t="str">
        <f t="shared" si="335"/>
        <v>C</v>
      </c>
    </row>
    <row r="4245" spans="1:61" ht="15.75" customHeight="1" x14ac:dyDescent="0.2">
      <c r="A4245" s="4">
        <v>3046576</v>
      </c>
      <c r="B4245" s="4">
        <v>558109</v>
      </c>
      <c r="C4245" s="4" t="s">
        <v>8508</v>
      </c>
      <c r="D4245" s="4">
        <v>3000</v>
      </c>
      <c r="E4245" s="4">
        <v>2</v>
      </c>
      <c r="F4245" s="4">
        <v>2568</v>
      </c>
      <c r="G4245" s="7">
        <f>E4245+F4245-D4245</f>
        <v>-430</v>
      </c>
      <c r="H4245" s="4" t="s">
        <v>8509</v>
      </c>
      <c r="I4245" s="4">
        <v>15000</v>
      </c>
      <c r="J4245" s="4" t="s">
        <v>4</v>
      </c>
      <c r="K4245" s="4" t="s">
        <v>16</v>
      </c>
      <c r="L4245" s="4" t="s">
        <v>6</v>
      </c>
      <c r="M4245" s="4" t="s">
        <v>25</v>
      </c>
      <c r="O4245" s="4"/>
      <c r="P4245" s="14">
        <v>9115702</v>
      </c>
      <c r="Q4245" s="12">
        <v>3</v>
      </c>
      <c r="S4245" s="14">
        <v>276755</v>
      </c>
      <c r="T4245" s="12">
        <v>-2300</v>
      </c>
      <c r="U4245">
        <f>SUM($T$2:T4245)</f>
        <v>2037147.8599999987</v>
      </c>
      <c r="W4245" s="16">
        <v>276755</v>
      </c>
      <c r="X4245">
        <v>2037147.8599999987</v>
      </c>
      <c r="Y4245">
        <v>4244</v>
      </c>
      <c r="Z4245" s="18">
        <f t="shared" si="332"/>
        <v>4.892559694142359</v>
      </c>
      <c r="AA4245" s="18">
        <f t="shared" si="333"/>
        <v>0.92988606485539005</v>
      </c>
      <c r="AB4245" t="str">
        <f t="shared" si="331"/>
        <v>D</v>
      </c>
      <c r="AI4245" s="14">
        <v>9115702</v>
      </c>
      <c r="AJ4245" s="12">
        <v>3</v>
      </c>
      <c r="AK4245" s="12">
        <v>3</v>
      </c>
      <c r="AL4245" s="12">
        <v>2000</v>
      </c>
      <c r="AN4245">
        <v>9115702</v>
      </c>
      <c r="AO4245">
        <v>3</v>
      </c>
      <c r="AP4245">
        <v>3</v>
      </c>
      <c r="AQ4245">
        <v>2000</v>
      </c>
      <c r="AR4245">
        <f t="shared" si="334"/>
        <v>0</v>
      </c>
      <c r="AV4245" s="4">
        <v>3046576</v>
      </c>
      <c r="AW4245" s="4">
        <v>558109</v>
      </c>
      <c r="AX4245" s="4" t="s">
        <v>8508</v>
      </c>
      <c r="AY4245" s="4">
        <v>3000</v>
      </c>
      <c r="AZ4245" s="4">
        <v>2</v>
      </c>
      <c r="BA4245" s="4">
        <v>2568</v>
      </c>
      <c r="BB4245" s="7">
        <f>AZ4245+BA4245-AY4245</f>
        <v>-430</v>
      </c>
      <c r="BC4245" s="4" t="s">
        <v>8509</v>
      </c>
      <c r="BD4245" s="4">
        <v>15000</v>
      </c>
      <c r="BE4245" s="4" t="s">
        <v>4</v>
      </c>
      <c r="BF4245" s="4" t="s">
        <v>16</v>
      </c>
      <c r="BG4245" s="4" t="s">
        <v>6</v>
      </c>
      <c r="BH4245" s="4" t="s">
        <v>25</v>
      </c>
      <c r="BI4245" t="str">
        <f t="shared" si="335"/>
        <v>C</v>
      </c>
    </row>
    <row r="4246" spans="1:61" ht="15.75" customHeight="1" x14ac:dyDescent="0.2">
      <c r="A4246" s="4">
        <v>2950109</v>
      </c>
      <c r="B4246" s="4">
        <v>2195509</v>
      </c>
      <c r="C4246" s="4" t="s">
        <v>591</v>
      </c>
      <c r="D4246" s="4">
        <v>3000</v>
      </c>
      <c r="E4246" s="4">
        <v>0</v>
      </c>
      <c r="F4246" s="4">
        <v>2568</v>
      </c>
      <c r="G4246" s="7">
        <f>E4246+F4246-D4246</f>
        <v>-432</v>
      </c>
      <c r="H4246" s="4" t="s">
        <v>592</v>
      </c>
      <c r="I4246" s="4">
        <v>2000</v>
      </c>
      <c r="J4246" s="4" t="s">
        <v>4</v>
      </c>
      <c r="K4246" s="4" t="s">
        <v>13</v>
      </c>
      <c r="L4246" s="4" t="s">
        <v>6</v>
      </c>
      <c r="M4246" s="4" t="s">
        <v>29</v>
      </c>
      <c r="O4246" s="4"/>
      <c r="P4246" s="14">
        <v>9115751</v>
      </c>
      <c r="Q4246" s="12">
        <v>-3000</v>
      </c>
      <c r="S4246" s="14">
        <v>6910730</v>
      </c>
      <c r="T4246" s="12">
        <v>-2400</v>
      </c>
      <c r="U4246">
        <f>SUM($T$2:T4246)</f>
        <v>2034747.8599999987</v>
      </c>
      <c r="W4246" s="16">
        <v>6910730</v>
      </c>
      <c r="X4246">
        <v>2034747.8599999987</v>
      </c>
      <c r="Y4246">
        <v>4245</v>
      </c>
      <c r="Z4246" s="18">
        <f t="shared" si="332"/>
        <v>4.8867956828516208</v>
      </c>
      <c r="AA4246" s="18">
        <f t="shared" si="333"/>
        <v>0.93010517090271694</v>
      </c>
      <c r="AB4246" t="str">
        <f t="shared" si="331"/>
        <v>D</v>
      </c>
      <c r="AI4246" s="14">
        <v>9115751</v>
      </c>
      <c r="AJ4246" s="12">
        <v>-3000</v>
      </c>
      <c r="AK4246" s="12">
        <v>0</v>
      </c>
      <c r="AL4246" s="12">
        <v>0</v>
      </c>
      <c r="AN4246">
        <v>9115751</v>
      </c>
      <c r="AO4246">
        <v>-3000</v>
      </c>
      <c r="AP4246">
        <v>0</v>
      </c>
      <c r="AQ4246">
        <v>0</v>
      </c>
      <c r="AR4246">
        <f t="shared" si="334"/>
        <v>0</v>
      </c>
      <c r="AV4246" s="4">
        <v>2950109</v>
      </c>
      <c r="AW4246" s="4">
        <v>2195509</v>
      </c>
      <c r="AX4246" s="4" t="s">
        <v>591</v>
      </c>
      <c r="AY4246" s="4">
        <v>3000</v>
      </c>
      <c r="AZ4246" s="4">
        <v>0</v>
      </c>
      <c r="BA4246" s="4">
        <v>2568</v>
      </c>
      <c r="BB4246" s="7">
        <f>AZ4246+BA4246-AY4246</f>
        <v>-432</v>
      </c>
      <c r="BC4246" s="4" t="s">
        <v>592</v>
      </c>
      <c r="BD4246" s="4">
        <v>2000</v>
      </c>
      <c r="BE4246" s="4" t="s">
        <v>4</v>
      </c>
      <c r="BF4246" s="4" t="s">
        <v>13</v>
      </c>
      <c r="BG4246" s="4" t="s">
        <v>6</v>
      </c>
      <c r="BH4246" s="4" t="s">
        <v>29</v>
      </c>
      <c r="BI4246" t="str">
        <f t="shared" si="335"/>
        <v>C</v>
      </c>
    </row>
    <row r="4247" spans="1:61" ht="15.75" customHeight="1" x14ac:dyDescent="0.2">
      <c r="A4247" s="4">
        <v>2964116</v>
      </c>
      <c r="B4247" s="4">
        <v>7644750</v>
      </c>
      <c r="C4247" s="4" t="s">
        <v>1968</v>
      </c>
      <c r="D4247" s="4">
        <v>3000</v>
      </c>
      <c r="E4247" s="4">
        <v>0</v>
      </c>
      <c r="F4247" s="4">
        <v>2568</v>
      </c>
      <c r="G4247" s="7">
        <f>E4247+F4247-D4247</f>
        <v>-432</v>
      </c>
      <c r="H4247" s="4" t="s">
        <v>1969</v>
      </c>
      <c r="I4247" s="4">
        <v>5000</v>
      </c>
      <c r="J4247" s="4" t="s">
        <v>4</v>
      </c>
      <c r="K4247" s="4" t="s">
        <v>8</v>
      </c>
      <c r="L4247" s="4" t="s">
        <v>6</v>
      </c>
      <c r="M4247" s="4" t="s">
        <v>10</v>
      </c>
      <c r="O4247" s="4"/>
      <c r="P4247" s="14">
        <v>9115765</v>
      </c>
      <c r="Q4247" s="12">
        <v>1.3499999999999091</v>
      </c>
      <c r="S4247" s="14">
        <v>374185</v>
      </c>
      <c r="T4247" s="12">
        <v>-2418.7600000000002</v>
      </c>
      <c r="U4247">
        <f>SUM($T$2:T4247)</f>
        <v>2032329.0999999987</v>
      </c>
      <c r="W4247" s="16">
        <v>374185</v>
      </c>
      <c r="X4247">
        <v>2032329.0999999987</v>
      </c>
      <c r="Y4247">
        <v>4246</v>
      </c>
      <c r="Z4247" s="18">
        <f t="shared" si="332"/>
        <v>4.880986616205961</v>
      </c>
      <c r="AA4247" s="18">
        <f t="shared" si="333"/>
        <v>0.93032427695004383</v>
      </c>
      <c r="AB4247" t="str">
        <f t="shared" si="331"/>
        <v>C</v>
      </c>
      <c r="AI4247" s="14">
        <v>9115765</v>
      </c>
      <c r="AJ4247" s="12">
        <v>1.3499999999999091</v>
      </c>
      <c r="AK4247" s="12">
        <v>1.35</v>
      </c>
      <c r="AL4247" s="12">
        <v>1500</v>
      </c>
      <c r="AN4247">
        <v>9115765</v>
      </c>
      <c r="AO4247">
        <v>1.3499999999999091</v>
      </c>
      <c r="AP4247">
        <v>1.35</v>
      </c>
      <c r="AQ4247">
        <v>1500</v>
      </c>
      <c r="AR4247">
        <f t="shared" si="334"/>
        <v>0</v>
      </c>
      <c r="AV4247" s="4">
        <v>2964116</v>
      </c>
      <c r="AW4247" s="4">
        <v>7644750</v>
      </c>
      <c r="AX4247" s="4" t="s">
        <v>1968</v>
      </c>
      <c r="AY4247" s="4">
        <v>3000</v>
      </c>
      <c r="AZ4247" s="4">
        <v>0</v>
      </c>
      <c r="BA4247" s="4">
        <v>2568</v>
      </c>
      <c r="BB4247" s="7">
        <f>AZ4247+BA4247-AY4247</f>
        <v>-432</v>
      </c>
      <c r="BC4247" s="4" t="s">
        <v>1969</v>
      </c>
      <c r="BD4247" s="4">
        <v>5000</v>
      </c>
      <c r="BE4247" s="4" t="s">
        <v>4</v>
      </c>
      <c r="BF4247" s="4" t="s">
        <v>8</v>
      </c>
      <c r="BG4247" s="4" t="s">
        <v>6</v>
      </c>
      <c r="BH4247" s="4" t="s">
        <v>10</v>
      </c>
      <c r="BI4247" t="str">
        <f t="shared" si="335"/>
        <v>C</v>
      </c>
    </row>
    <row r="4248" spans="1:61" ht="15.75" customHeight="1" x14ac:dyDescent="0.2">
      <c r="A4248" s="4">
        <v>2955275</v>
      </c>
      <c r="B4248" s="4">
        <v>5254222</v>
      </c>
      <c r="C4248" s="4" t="s">
        <v>1178</v>
      </c>
      <c r="D4248" s="4">
        <v>2000</v>
      </c>
      <c r="E4248" s="4">
        <v>3</v>
      </c>
      <c r="F4248" s="4">
        <v>1551</v>
      </c>
      <c r="G4248" s="7">
        <f>E4248+F4248-D4248</f>
        <v>-446</v>
      </c>
      <c r="H4248" s="4" t="s">
        <v>1179</v>
      </c>
      <c r="I4248" s="4">
        <v>7000</v>
      </c>
      <c r="J4248" s="4" t="s">
        <v>4</v>
      </c>
      <c r="K4248" s="4" t="s">
        <v>5</v>
      </c>
      <c r="L4248" s="4" t="s">
        <v>6</v>
      </c>
      <c r="M4248" s="4" t="s">
        <v>23</v>
      </c>
      <c r="O4248" s="4"/>
      <c r="P4248" s="14">
        <v>9115961</v>
      </c>
      <c r="Q4248" s="12">
        <v>0.59999999999990905</v>
      </c>
      <c r="S4248" s="14">
        <v>8678496</v>
      </c>
      <c r="T4248" s="12">
        <v>-2430.4499999999998</v>
      </c>
      <c r="U4248">
        <f>SUM($T$2:T4248)</f>
        <v>2029898.6499999987</v>
      </c>
      <c r="W4248" s="16">
        <v>8678496</v>
      </c>
      <c r="X4248">
        <v>2029898.6499999987</v>
      </c>
      <c r="Y4248">
        <v>4247</v>
      </c>
      <c r="Z4248" s="18">
        <f t="shared" si="332"/>
        <v>4.8751494740219723</v>
      </c>
      <c r="AA4248" s="18">
        <f t="shared" si="333"/>
        <v>0.93054338299737072</v>
      </c>
      <c r="AB4248" t="str">
        <f t="shared" si="331"/>
        <v>C</v>
      </c>
      <c r="AI4248" s="14">
        <v>9115961</v>
      </c>
      <c r="AJ4248" s="12">
        <v>0.59999999999990905</v>
      </c>
      <c r="AK4248" s="12">
        <v>0.6</v>
      </c>
      <c r="AL4248" s="12">
        <v>3000</v>
      </c>
      <c r="AN4248">
        <v>9115961</v>
      </c>
      <c r="AO4248">
        <v>0.59999999999990905</v>
      </c>
      <c r="AP4248">
        <v>0.6</v>
      </c>
      <c r="AQ4248">
        <v>3000</v>
      </c>
      <c r="AR4248">
        <f t="shared" si="334"/>
        <v>0</v>
      </c>
      <c r="AV4248" s="4">
        <v>2955275</v>
      </c>
      <c r="AW4248" s="4">
        <v>5254222</v>
      </c>
      <c r="AX4248" s="4" t="s">
        <v>1178</v>
      </c>
      <c r="AY4248" s="4">
        <v>2000</v>
      </c>
      <c r="AZ4248" s="4">
        <v>3</v>
      </c>
      <c r="BA4248" s="4">
        <v>1551</v>
      </c>
      <c r="BB4248" s="7">
        <f>AZ4248+BA4248-AY4248</f>
        <v>-446</v>
      </c>
      <c r="BC4248" s="4" t="s">
        <v>1179</v>
      </c>
      <c r="BD4248" s="4">
        <v>7000</v>
      </c>
      <c r="BE4248" s="4" t="s">
        <v>4</v>
      </c>
      <c r="BF4248" s="4" t="s">
        <v>5</v>
      </c>
      <c r="BG4248" s="4" t="s">
        <v>6</v>
      </c>
      <c r="BH4248" s="4" t="s">
        <v>23</v>
      </c>
      <c r="BI4248" t="str">
        <f t="shared" si="335"/>
        <v>C</v>
      </c>
    </row>
    <row r="4249" spans="1:61" ht="15.75" customHeight="1" x14ac:dyDescent="0.2">
      <c r="A4249" s="4">
        <v>2957536</v>
      </c>
      <c r="B4249" s="4">
        <v>4475976</v>
      </c>
      <c r="C4249" s="4" t="s">
        <v>1321</v>
      </c>
      <c r="D4249" s="4">
        <v>500</v>
      </c>
      <c r="E4249" s="4">
        <v>0</v>
      </c>
      <c r="F4249" s="4">
        <v>50</v>
      </c>
      <c r="G4249" s="7">
        <f>E4249+F4249-D4249</f>
        <v>-450</v>
      </c>
      <c r="H4249" s="4" t="s">
        <v>1322</v>
      </c>
      <c r="I4249" s="4">
        <v>8000</v>
      </c>
      <c r="J4249" s="4" t="s">
        <v>4</v>
      </c>
      <c r="K4249" s="4" t="s">
        <v>13</v>
      </c>
      <c r="L4249" s="4" t="s">
        <v>6</v>
      </c>
      <c r="M4249" s="4" t="s">
        <v>25</v>
      </c>
      <c r="O4249" s="4"/>
      <c r="P4249" s="14">
        <v>9116213</v>
      </c>
      <c r="Q4249" s="12">
        <v>1</v>
      </c>
      <c r="S4249" s="14">
        <v>419295</v>
      </c>
      <c r="T4249" s="12">
        <v>-2478</v>
      </c>
      <c r="U4249">
        <f>SUM($T$2:T4249)</f>
        <v>2027420.6499999987</v>
      </c>
      <c r="W4249" s="16">
        <v>419295</v>
      </c>
      <c r="X4249">
        <v>2027420.6499999987</v>
      </c>
      <c r="Y4249">
        <v>4248</v>
      </c>
      <c r="Z4249" s="18">
        <f t="shared" si="332"/>
        <v>4.8691981323642857</v>
      </c>
      <c r="AA4249" s="18">
        <f t="shared" si="333"/>
        <v>0.93076248904469761</v>
      </c>
      <c r="AB4249" t="str">
        <f t="shared" si="331"/>
        <v>C</v>
      </c>
      <c r="AI4249" s="14">
        <v>9116213</v>
      </c>
      <c r="AJ4249" s="12">
        <v>1</v>
      </c>
      <c r="AK4249" s="12">
        <v>1</v>
      </c>
      <c r="AL4249" s="12">
        <v>2500</v>
      </c>
      <c r="AN4249">
        <v>9116213</v>
      </c>
      <c r="AO4249">
        <v>1</v>
      </c>
      <c r="AP4249">
        <v>1</v>
      </c>
      <c r="AQ4249">
        <v>2500</v>
      </c>
      <c r="AR4249">
        <f t="shared" si="334"/>
        <v>0</v>
      </c>
      <c r="AV4249" s="4">
        <v>2957536</v>
      </c>
      <c r="AW4249" s="4">
        <v>4475976</v>
      </c>
      <c r="AX4249" s="4" t="s">
        <v>1321</v>
      </c>
      <c r="AY4249" s="4">
        <v>500</v>
      </c>
      <c r="AZ4249" s="4">
        <v>0</v>
      </c>
      <c r="BA4249" s="4">
        <v>50</v>
      </c>
      <c r="BB4249" s="7">
        <f>AZ4249+BA4249-AY4249</f>
        <v>-450</v>
      </c>
      <c r="BC4249" s="4" t="s">
        <v>1322</v>
      </c>
      <c r="BD4249" s="4">
        <v>8000</v>
      </c>
      <c r="BE4249" s="4" t="s">
        <v>4</v>
      </c>
      <c r="BF4249" s="4" t="s">
        <v>13</v>
      </c>
      <c r="BG4249" s="4" t="s">
        <v>6</v>
      </c>
      <c r="BH4249" s="4" t="s">
        <v>25</v>
      </c>
      <c r="BI4249" t="str">
        <f t="shared" si="335"/>
        <v>C</v>
      </c>
    </row>
    <row r="4250" spans="1:61" ht="15.75" customHeight="1" x14ac:dyDescent="0.2">
      <c r="A4250" s="4">
        <v>2957375</v>
      </c>
      <c r="B4250" s="4">
        <v>8945098</v>
      </c>
      <c r="C4250" s="4" t="s">
        <v>1315</v>
      </c>
      <c r="D4250" s="4">
        <v>1500</v>
      </c>
      <c r="E4250" s="4">
        <v>8.25</v>
      </c>
      <c r="F4250" s="4">
        <v>1023.75</v>
      </c>
      <c r="G4250" s="7">
        <f>E4250+F4250-D4250</f>
        <v>-468</v>
      </c>
      <c r="H4250" s="4" t="s">
        <v>1316</v>
      </c>
      <c r="I4250" s="4">
        <v>10000</v>
      </c>
      <c r="J4250" s="4" t="s">
        <v>4</v>
      </c>
      <c r="K4250" s="4" t="s">
        <v>13</v>
      </c>
      <c r="L4250" s="4" t="s">
        <v>14</v>
      </c>
      <c r="M4250" s="4" t="s">
        <v>12</v>
      </c>
      <c r="O4250" s="4"/>
      <c r="P4250" s="14">
        <v>9116472</v>
      </c>
      <c r="Q4250" s="12">
        <v>565.65000000000009</v>
      </c>
      <c r="S4250" s="14">
        <v>40849</v>
      </c>
      <c r="T4250" s="12">
        <v>-2499.4</v>
      </c>
      <c r="U4250">
        <f>SUM($T$2:T4250)</f>
        <v>2024921.2499999988</v>
      </c>
      <c r="W4250" s="16">
        <v>40849</v>
      </c>
      <c r="X4250">
        <v>2024921.2499999988</v>
      </c>
      <c r="Y4250">
        <v>4249</v>
      </c>
      <c r="Z4250" s="18">
        <f t="shared" si="332"/>
        <v>4.8631953949392575</v>
      </c>
      <c r="AA4250" s="18">
        <f t="shared" si="333"/>
        <v>0.93098159509202449</v>
      </c>
      <c r="AB4250" t="str">
        <f t="shared" si="331"/>
        <v>C</v>
      </c>
      <c r="AI4250" s="14">
        <v>9116472</v>
      </c>
      <c r="AJ4250" s="12">
        <v>565.65000000000009</v>
      </c>
      <c r="AK4250" s="12">
        <v>565.65</v>
      </c>
      <c r="AL4250" s="12">
        <v>900</v>
      </c>
      <c r="AN4250">
        <v>9116472</v>
      </c>
      <c r="AO4250">
        <v>565.65000000000009</v>
      </c>
      <c r="AP4250">
        <v>565.65</v>
      </c>
      <c r="AQ4250">
        <v>900</v>
      </c>
      <c r="AR4250">
        <f t="shared" si="334"/>
        <v>0</v>
      </c>
      <c r="AV4250" s="4">
        <v>2957375</v>
      </c>
      <c r="AW4250" s="4">
        <v>8945098</v>
      </c>
      <c r="AX4250" s="4" t="s">
        <v>1315</v>
      </c>
      <c r="AY4250" s="4">
        <v>1500</v>
      </c>
      <c r="AZ4250" s="4">
        <v>8.25</v>
      </c>
      <c r="BA4250" s="4">
        <v>1023.75</v>
      </c>
      <c r="BB4250" s="7">
        <f>AZ4250+BA4250-AY4250</f>
        <v>-468</v>
      </c>
      <c r="BC4250" s="4" t="s">
        <v>1316</v>
      </c>
      <c r="BD4250" s="4">
        <v>10000</v>
      </c>
      <c r="BE4250" s="4" t="s">
        <v>4</v>
      </c>
      <c r="BF4250" s="4" t="s">
        <v>13</v>
      </c>
      <c r="BG4250" s="4" t="s">
        <v>14</v>
      </c>
      <c r="BH4250" s="4" t="s">
        <v>12</v>
      </c>
      <c r="BI4250" t="str">
        <f t="shared" si="335"/>
        <v>C</v>
      </c>
    </row>
    <row r="4251" spans="1:61" ht="15.75" customHeight="1" x14ac:dyDescent="0.2">
      <c r="A4251" s="4">
        <v>2958663</v>
      </c>
      <c r="B4251" s="4">
        <v>8132531</v>
      </c>
      <c r="C4251" s="4" t="s">
        <v>1460</v>
      </c>
      <c r="D4251" s="4">
        <v>1500</v>
      </c>
      <c r="E4251" s="4">
        <v>7.75</v>
      </c>
      <c r="F4251" s="4">
        <v>1023.75</v>
      </c>
      <c r="G4251" s="7">
        <f>E4251+F4251-D4251</f>
        <v>-468.5</v>
      </c>
      <c r="H4251" s="4" t="s">
        <v>1461</v>
      </c>
      <c r="I4251" s="4">
        <v>8700</v>
      </c>
      <c r="J4251" s="4" t="s">
        <v>4</v>
      </c>
      <c r="K4251" s="4" t="s">
        <v>22</v>
      </c>
      <c r="L4251" s="4" t="s">
        <v>6</v>
      </c>
      <c r="M4251" s="4" t="s">
        <v>20</v>
      </c>
      <c r="O4251" s="4"/>
      <c r="P4251" s="14">
        <v>9116535</v>
      </c>
      <c r="Q4251" s="12">
        <v>111</v>
      </c>
      <c r="S4251" s="14">
        <v>218476</v>
      </c>
      <c r="T4251" s="12">
        <v>-2500</v>
      </c>
      <c r="U4251">
        <f>SUM($T$2:T4251)</f>
        <v>2022421.2499999988</v>
      </c>
      <c r="W4251" s="16">
        <v>218476</v>
      </c>
      <c r="X4251">
        <v>2022421.2499999988</v>
      </c>
      <c r="Y4251">
        <v>4250</v>
      </c>
      <c r="Z4251" s="18">
        <f t="shared" si="332"/>
        <v>4.8571912165114055</v>
      </c>
      <c r="AA4251" s="18">
        <f t="shared" si="333"/>
        <v>0.93120070113935149</v>
      </c>
      <c r="AB4251" t="str">
        <f t="shared" si="331"/>
        <v>D</v>
      </c>
      <c r="AI4251" s="14">
        <v>9116535</v>
      </c>
      <c r="AJ4251" s="12">
        <v>111</v>
      </c>
      <c r="AK4251" s="12">
        <v>111</v>
      </c>
      <c r="AL4251" s="12">
        <v>2000</v>
      </c>
      <c r="AN4251">
        <v>9116535</v>
      </c>
      <c r="AO4251">
        <v>111</v>
      </c>
      <c r="AP4251">
        <v>111</v>
      </c>
      <c r="AQ4251">
        <v>2000</v>
      </c>
      <c r="AR4251">
        <f t="shared" si="334"/>
        <v>0</v>
      </c>
      <c r="AV4251" s="4">
        <v>2958663</v>
      </c>
      <c r="AW4251" s="4">
        <v>8132531</v>
      </c>
      <c r="AX4251" s="4" t="s">
        <v>1460</v>
      </c>
      <c r="AY4251" s="4">
        <v>1500</v>
      </c>
      <c r="AZ4251" s="4">
        <v>7.75</v>
      </c>
      <c r="BA4251" s="4">
        <v>1023.75</v>
      </c>
      <c r="BB4251" s="7">
        <f>AZ4251+BA4251-AY4251</f>
        <v>-468.5</v>
      </c>
      <c r="BC4251" s="4" t="s">
        <v>1461</v>
      </c>
      <c r="BD4251" s="4">
        <v>8700</v>
      </c>
      <c r="BE4251" s="4" t="s">
        <v>4</v>
      </c>
      <c r="BF4251" s="4" t="s">
        <v>22</v>
      </c>
      <c r="BG4251" s="4" t="s">
        <v>6</v>
      </c>
      <c r="BH4251" s="4" t="s">
        <v>20</v>
      </c>
      <c r="BI4251" t="str">
        <f t="shared" si="335"/>
        <v>C</v>
      </c>
    </row>
    <row r="4252" spans="1:61" ht="15.75" customHeight="1" x14ac:dyDescent="0.2">
      <c r="A4252" s="4">
        <v>3039758</v>
      </c>
      <c r="B4252" s="4">
        <v>7907467</v>
      </c>
      <c r="C4252" s="4" t="s">
        <v>8046</v>
      </c>
      <c r="D4252" s="4">
        <v>500</v>
      </c>
      <c r="E4252" s="4">
        <v>0</v>
      </c>
      <c r="F4252" s="4">
        <v>30</v>
      </c>
      <c r="G4252" s="7">
        <f>E4252+F4252-D4252</f>
        <v>-470</v>
      </c>
      <c r="H4252" s="4" t="s">
        <v>7006</v>
      </c>
      <c r="I4252" s="4">
        <v>9500</v>
      </c>
      <c r="J4252" s="4" t="s">
        <v>21</v>
      </c>
      <c r="K4252" s="4" t="s">
        <v>22</v>
      </c>
      <c r="M4252" s="4" t="s">
        <v>19</v>
      </c>
      <c r="O4252" s="4"/>
      <c r="P4252" s="14">
        <v>9116577</v>
      </c>
      <c r="Q4252" s="12">
        <v>5.0000000000011369E-2</v>
      </c>
      <c r="S4252" s="14">
        <v>253998</v>
      </c>
      <c r="T4252" s="12">
        <v>-2500</v>
      </c>
      <c r="U4252">
        <f>SUM($T$2:T4252)</f>
        <v>2019921.2499999988</v>
      </c>
      <c r="W4252" s="16">
        <v>253998</v>
      </c>
      <c r="X4252">
        <v>2019921.2499999988</v>
      </c>
      <c r="Y4252">
        <v>4251</v>
      </c>
      <c r="Z4252" s="18">
        <f t="shared" si="332"/>
        <v>4.8511870380835544</v>
      </c>
      <c r="AA4252" s="18">
        <f t="shared" si="333"/>
        <v>0.93141980718667838</v>
      </c>
      <c r="AB4252" t="str">
        <f t="shared" si="331"/>
        <v>D</v>
      </c>
      <c r="AI4252" s="14">
        <v>9116577</v>
      </c>
      <c r="AJ4252" s="12">
        <v>5.0000000000011369E-2</v>
      </c>
      <c r="AK4252" s="12">
        <v>0.05</v>
      </c>
      <c r="AL4252" s="12">
        <v>500</v>
      </c>
      <c r="AN4252">
        <v>9116577</v>
      </c>
      <c r="AO4252">
        <v>5.0000000000011369E-2</v>
      </c>
      <c r="AP4252">
        <v>0.05</v>
      </c>
      <c r="AQ4252">
        <v>500</v>
      </c>
      <c r="AR4252">
        <f t="shared" si="334"/>
        <v>0</v>
      </c>
      <c r="AV4252" s="4">
        <v>3039758</v>
      </c>
      <c r="AW4252" s="4">
        <v>7907467</v>
      </c>
      <c r="AX4252" s="4" t="s">
        <v>8046</v>
      </c>
      <c r="AY4252" s="4">
        <v>500</v>
      </c>
      <c r="AZ4252" s="4">
        <v>0</v>
      </c>
      <c r="BA4252" s="4">
        <v>30</v>
      </c>
      <c r="BB4252" s="7">
        <f>AZ4252+BA4252-AY4252</f>
        <v>-470</v>
      </c>
      <c r="BC4252" s="4" t="s">
        <v>7006</v>
      </c>
      <c r="BD4252" s="4">
        <v>9500</v>
      </c>
      <c r="BE4252" s="4" t="s">
        <v>21</v>
      </c>
      <c r="BF4252" s="4" t="s">
        <v>22</v>
      </c>
      <c r="BH4252" s="4" t="s">
        <v>19</v>
      </c>
      <c r="BI4252" t="str">
        <f t="shared" si="335"/>
        <v>C</v>
      </c>
    </row>
    <row r="4253" spans="1:61" ht="15.75" customHeight="1" x14ac:dyDescent="0.2">
      <c r="A4253" s="4">
        <v>2959552</v>
      </c>
      <c r="B4253" s="4">
        <v>449679</v>
      </c>
      <c r="C4253" s="4" t="s">
        <v>1491</v>
      </c>
      <c r="D4253" s="4">
        <v>3000</v>
      </c>
      <c r="E4253" s="4">
        <v>0</v>
      </c>
      <c r="F4253" s="4">
        <v>2520</v>
      </c>
      <c r="G4253" s="7">
        <f>E4253+F4253-D4253</f>
        <v>-480</v>
      </c>
      <c r="H4253" s="4" t="s">
        <v>1297</v>
      </c>
      <c r="I4253" s="4">
        <v>9500</v>
      </c>
      <c r="J4253" s="4" t="s">
        <v>4</v>
      </c>
      <c r="K4253" s="4" t="s">
        <v>22</v>
      </c>
      <c r="L4253" s="4" t="s">
        <v>9</v>
      </c>
      <c r="M4253" s="4" t="s">
        <v>17</v>
      </c>
      <c r="O4253" s="4"/>
      <c r="P4253" s="14">
        <v>9118565</v>
      </c>
      <c r="Q4253" s="12">
        <v>0.64999999999997726</v>
      </c>
      <c r="S4253" s="14">
        <v>319900</v>
      </c>
      <c r="T4253" s="12">
        <v>-2500</v>
      </c>
      <c r="U4253">
        <f>SUM($T$2:T4253)</f>
        <v>2017421.2499999988</v>
      </c>
      <c r="W4253" s="16">
        <v>319900</v>
      </c>
      <c r="X4253">
        <v>2017421.2499999988</v>
      </c>
      <c r="Y4253">
        <v>4252</v>
      </c>
      <c r="Z4253" s="18">
        <f t="shared" si="332"/>
        <v>4.8451828596557025</v>
      </c>
      <c r="AA4253" s="18">
        <f t="shared" si="333"/>
        <v>0.93163891323400527</v>
      </c>
      <c r="AB4253" t="str">
        <f t="shared" si="331"/>
        <v>D</v>
      </c>
      <c r="AI4253" s="14">
        <v>9118565</v>
      </c>
      <c r="AJ4253" s="12">
        <v>0.64999999999997726</v>
      </c>
      <c r="AK4253" s="12">
        <v>0.65</v>
      </c>
      <c r="AL4253" s="12">
        <v>500</v>
      </c>
      <c r="AN4253">
        <v>9118565</v>
      </c>
      <c r="AO4253">
        <v>0.64999999999997726</v>
      </c>
      <c r="AP4253">
        <v>0.65</v>
      </c>
      <c r="AQ4253">
        <v>500</v>
      </c>
      <c r="AR4253">
        <f t="shared" si="334"/>
        <v>0</v>
      </c>
      <c r="AV4253" s="4">
        <v>2959552</v>
      </c>
      <c r="AW4253" s="4">
        <v>449679</v>
      </c>
      <c r="AX4253" s="4" t="s">
        <v>1491</v>
      </c>
      <c r="AY4253" s="4">
        <v>3000</v>
      </c>
      <c r="AZ4253" s="4">
        <v>0</v>
      </c>
      <c r="BA4253" s="4">
        <v>2520</v>
      </c>
      <c r="BB4253" s="7">
        <f>AZ4253+BA4253-AY4253</f>
        <v>-480</v>
      </c>
      <c r="BC4253" s="4" t="s">
        <v>1297</v>
      </c>
      <c r="BD4253" s="4">
        <v>9500</v>
      </c>
      <c r="BE4253" s="4" t="s">
        <v>4</v>
      </c>
      <c r="BF4253" s="4" t="s">
        <v>22</v>
      </c>
      <c r="BG4253" s="4" t="s">
        <v>9</v>
      </c>
      <c r="BH4253" s="4" t="s">
        <v>17</v>
      </c>
      <c r="BI4253" t="str">
        <f t="shared" si="335"/>
        <v>C</v>
      </c>
    </row>
    <row r="4254" spans="1:61" ht="15.75" customHeight="1" x14ac:dyDescent="0.2">
      <c r="A4254" s="4">
        <v>3049810</v>
      </c>
      <c r="B4254" s="4">
        <v>6244358</v>
      </c>
      <c r="C4254" s="4" t="s">
        <v>8720</v>
      </c>
      <c r="D4254" s="4">
        <v>6300</v>
      </c>
      <c r="E4254" s="4">
        <v>4300</v>
      </c>
      <c r="F4254" s="4">
        <v>1512</v>
      </c>
      <c r="G4254" s="7">
        <f>E4254+F4254-D4254</f>
        <v>-488</v>
      </c>
      <c r="H4254" s="4" t="s">
        <v>4691</v>
      </c>
      <c r="I4254" s="4">
        <v>17000</v>
      </c>
      <c r="J4254" s="4" t="s">
        <v>32</v>
      </c>
      <c r="K4254" s="4" t="s">
        <v>13</v>
      </c>
      <c r="M4254" s="4" t="s">
        <v>173</v>
      </c>
      <c r="O4254" s="4"/>
      <c r="P4254" s="14">
        <v>9119251</v>
      </c>
      <c r="Q4254" s="12">
        <v>4.5</v>
      </c>
      <c r="S4254" s="14">
        <v>330217</v>
      </c>
      <c r="T4254" s="12">
        <v>-2500</v>
      </c>
      <c r="U4254">
        <f>SUM($T$2:T4254)</f>
        <v>2014921.2499999988</v>
      </c>
      <c r="W4254" s="16">
        <v>330217</v>
      </c>
      <c r="X4254">
        <v>2014921.2499999988</v>
      </c>
      <c r="Y4254">
        <v>4253</v>
      </c>
      <c r="Z4254" s="18">
        <f t="shared" si="332"/>
        <v>4.8391786812278514</v>
      </c>
      <c r="AA4254" s="18">
        <f t="shared" si="333"/>
        <v>0.93185801928133216</v>
      </c>
      <c r="AB4254" t="str">
        <f t="shared" si="331"/>
        <v>D</v>
      </c>
      <c r="AI4254" s="14">
        <v>9119251</v>
      </c>
      <c r="AJ4254" s="12">
        <v>4.5</v>
      </c>
      <c r="AK4254" s="12">
        <v>4.5</v>
      </c>
      <c r="AL4254" s="12">
        <v>3000</v>
      </c>
      <c r="AN4254">
        <v>9119251</v>
      </c>
      <c r="AO4254">
        <v>4.5</v>
      </c>
      <c r="AP4254">
        <v>4.5</v>
      </c>
      <c r="AQ4254">
        <v>3000</v>
      </c>
      <c r="AR4254">
        <f t="shared" si="334"/>
        <v>0</v>
      </c>
      <c r="AV4254" s="4">
        <v>3049810</v>
      </c>
      <c r="AW4254" s="4">
        <v>6244358</v>
      </c>
      <c r="AX4254" s="4" t="s">
        <v>8720</v>
      </c>
      <c r="AY4254" s="4">
        <v>6300</v>
      </c>
      <c r="AZ4254" s="4">
        <v>4300</v>
      </c>
      <c r="BA4254" s="4">
        <v>1512</v>
      </c>
      <c r="BB4254" s="7">
        <f>AZ4254+BA4254-AY4254</f>
        <v>-488</v>
      </c>
      <c r="BC4254" s="4" t="s">
        <v>4691</v>
      </c>
      <c r="BD4254" s="4">
        <v>17000</v>
      </c>
      <c r="BE4254" s="4" t="s">
        <v>32</v>
      </c>
      <c r="BF4254" s="4" t="s">
        <v>13</v>
      </c>
      <c r="BH4254" s="4" t="s">
        <v>173</v>
      </c>
      <c r="BI4254" t="str">
        <f t="shared" si="335"/>
        <v>C</v>
      </c>
    </row>
    <row r="4255" spans="1:61" ht="15.75" customHeight="1" x14ac:dyDescent="0.2">
      <c r="A4255" s="4">
        <v>2951124</v>
      </c>
      <c r="B4255" s="4">
        <v>52179</v>
      </c>
      <c r="C4255" s="4" t="s">
        <v>716</v>
      </c>
      <c r="D4255" s="4">
        <v>500</v>
      </c>
      <c r="E4255" s="4">
        <v>4.25</v>
      </c>
      <c r="F4255" s="4">
        <v>0.75</v>
      </c>
      <c r="G4255" s="7">
        <f>E4255+F4255-D4255</f>
        <v>-495</v>
      </c>
      <c r="H4255" s="4" t="s">
        <v>717</v>
      </c>
      <c r="I4255" s="4">
        <v>12000</v>
      </c>
      <c r="J4255" s="4" t="s">
        <v>4</v>
      </c>
      <c r="K4255" s="4" t="s">
        <v>8</v>
      </c>
      <c r="L4255" s="4" t="s">
        <v>9</v>
      </c>
      <c r="M4255" s="4" t="s">
        <v>23</v>
      </c>
      <c r="O4255" s="4"/>
      <c r="P4255" s="14">
        <v>9120028</v>
      </c>
      <c r="Q4255" s="12">
        <v>1.2000000000000455</v>
      </c>
      <c r="S4255" s="14">
        <v>379896</v>
      </c>
      <c r="T4255" s="12">
        <v>-2500</v>
      </c>
      <c r="U4255">
        <f>SUM($T$2:T4255)</f>
        <v>2012421.2499999988</v>
      </c>
      <c r="W4255" s="16">
        <v>379896</v>
      </c>
      <c r="X4255">
        <v>2012421.2499999988</v>
      </c>
      <c r="Y4255">
        <v>4254</v>
      </c>
      <c r="Z4255" s="18">
        <f t="shared" si="332"/>
        <v>4.8331745027999995</v>
      </c>
      <c r="AA4255" s="18">
        <f t="shared" si="333"/>
        <v>0.93207712532865905</v>
      </c>
      <c r="AB4255" t="str">
        <f t="shared" si="331"/>
        <v>D</v>
      </c>
      <c r="AI4255" s="14">
        <v>9120028</v>
      </c>
      <c r="AJ4255" s="12">
        <v>1.2000000000000455</v>
      </c>
      <c r="AK4255" s="12">
        <v>1.2</v>
      </c>
      <c r="AL4255" s="12">
        <v>1000</v>
      </c>
      <c r="AN4255">
        <v>9120028</v>
      </c>
      <c r="AO4255">
        <v>1.2000000000000455</v>
      </c>
      <c r="AP4255">
        <v>1.2</v>
      </c>
      <c r="AQ4255">
        <v>1000</v>
      </c>
      <c r="AR4255">
        <f t="shared" si="334"/>
        <v>0</v>
      </c>
      <c r="AV4255" s="4">
        <v>2951124</v>
      </c>
      <c r="AW4255" s="4">
        <v>52179</v>
      </c>
      <c r="AX4255" s="4" t="s">
        <v>716</v>
      </c>
      <c r="AY4255" s="4">
        <v>500</v>
      </c>
      <c r="AZ4255" s="4">
        <v>4.25</v>
      </c>
      <c r="BA4255" s="4">
        <v>0.75</v>
      </c>
      <c r="BB4255" s="7">
        <f>AZ4255+BA4255-AY4255</f>
        <v>-495</v>
      </c>
      <c r="BC4255" s="4" t="s">
        <v>717</v>
      </c>
      <c r="BD4255" s="4">
        <v>12000</v>
      </c>
      <c r="BE4255" s="4" t="s">
        <v>4</v>
      </c>
      <c r="BF4255" s="4" t="s">
        <v>8</v>
      </c>
      <c r="BG4255" s="4" t="s">
        <v>9</v>
      </c>
      <c r="BH4255" s="4" t="s">
        <v>23</v>
      </c>
      <c r="BI4255" t="str">
        <f t="shared" si="335"/>
        <v>C</v>
      </c>
    </row>
    <row r="4256" spans="1:61" ht="15.75" customHeight="1" x14ac:dyDescent="0.2">
      <c r="A4256" s="4">
        <v>2955877</v>
      </c>
      <c r="B4256" s="4">
        <v>528045</v>
      </c>
      <c r="C4256" s="4" t="s">
        <v>1175</v>
      </c>
      <c r="D4256" s="4">
        <v>500</v>
      </c>
      <c r="E4256" s="4">
        <v>4.6500000000000004</v>
      </c>
      <c r="F4256" s="4">
        <v>0.35</v>
      </c>
      <c r="G4256" s="7">
        <f>E4256+F4256-D4256</f>
        <v>-495</v>
      </c>
      <c r="H4256" s="4" t="s">
        <v>1007</v>
      </c>
      <c r="I4256" s="4">
        <v>10600</v>
      </c>
      <c r="J4256" s="4" t="s">
        <v>4</v>
      </c>
      <c r="K4256" s="4" t="s">
        <v>13</v>
      </c>
      <c r="L4256" s="4" t="s">
        <v>6</v>
      </c>
      <c r="M4256" s="4" t="s">
        <v>20</v>
      </c>
      <c r="O4256" s="4"/>
      <c r="P4256" s="14">
        <v>9120112</v>
      </c>
      <c r="Q4256" s="12">
        <v>0.75</v>
      </c>
      <c r="S4256" s="14">
        <v>412875</v>
      </c>
      <c r="T4256" s="12">
        <v>-2500</v>
      </c>
      <c r="U4256">
        <f>SUM($T$2:T4256)</f>
        <v>2009921.2499999988</v>
      </c>
      <c r="W4256" s="16">
        <v>412875</v>
      </c>
      <c r="X4256">
        <v>2009921.2499999988</v>
      </c>
      <c r="Y4256">
        <v>4255</v>
      </c>
      <c r="Z4256" s="18">
        <f t="shared" si="332"/>
        <v>4.8271703243721484</v>
      </c>
      <c r="AA4256" s="18">
        <f t="shared" si="333"/>
        <v>0.93229623137598594</v>
      </c>
      <c r="AB4256" t="str">
        <f t="shared" si="331"/>
        <v>D</v>
      </c>
      <c r="AI4256" s="14">
        <v>9120112</v>
      </c>
      <c r="AJ4256" s="12">
        <v>0.75</v>
      </c>
      <c r="AK4256" s="12">
        <v>0.75</v>
      </c>
      <c r="AL4256" s="12">
        <v>500</v>
      </c>
      <c r="AN4256">
        <v>9120112</v>
      </c>
      <c r="AO4256">
        <v>0.75</v>
      </c>
      <c r="AP4256">
        <v>0.75</v>
      </c>
      <c r="AQ4256">
        <v>500</v>
      </c>
      <c r="AR4256">
        <f t="shared" si="334"/>
        <v>0</v>
      </c>
      <c r="AV4256" s="4">
        <v>2955877</v>
      </c>
      <c r="AW4256" s="4">
        <v>528045</v>
      </c>
      <c r="AX4256" s="4" t="s">
        <v>1175</v>
      </c>
      <c r="AY4256" s="4">
        <v>500</v>
      </c>
      <c r="AZ4256" s="4">
        <v>4.6500000000000004</v>
      </c>
      <c r="BA4256" s="4">
        <v>0.35</v>
      </c>
      <c r="BB4256" s="7">
        <f>AZ4256+BA4256-AY4256</f>
        <v>-495</v>
      </c>
      <c r="BC4256" s="4" t="s">
        <v>1007</v>
      </c>
      <c r="BD4256" s="4">
        <v>10600</v>
      </c>
      <c r="BE4256" s="4" t="s">
        <v>4</v>
      </c>
      <c r="BF4256" s="4" t="s">
        <v>13</v>
      </c>
      <c r="BG4256" s="4" t="s">
        <v>6</v>
      </c>
      <c r="BH4256" s="4" t="s">
        <v>20</v>
      </c>
      <c r="BI4256" t="str">
        <f t="shared" si="335"/>
        <v>C</v>
      </c>
    </row>
    <row r="4257" spans="1:61" ht="15.75" customHeight="1" x14ac:dyDescent="0.2">
      <c r="A4257" s="4">
        <v>2980972</v>
      </c>
      <c r="B4257" s="4">
        <v>72876</v>
      </c>
      <c r="C4257" s="4" t="s">
        <v>3414</v>
      </c>
      <c r="D4257" s="4">
        <v>500</v>
      </c>
      <c r="E4257" s="4">
        <v>4.75</v>
      </c>
      <c r="F4257" s="4">
        <v>0.25</v>
      </c>
      <c r="G4257" s="7">
        <f>E4257+F4257-D4257</f>
        <v>-495</v>
      </c>
      <c r="H4257" s="4" t="s">
        <v>3415</v>
      </c>
      <c r="I4257" s="4">
        <v>15000</v>
      </c>
      <c r="J4257" s="4" t="s">
        <v>4</v>
      </c>
      <c r="K4257" s="4" t="s">
        <v>13</v>
      </c>
      <c r="L4257" s="4" t="s">
        <v>6</v>
      </c>
      <c r="M4257" s="4" t="s">
        <v>25</v>
      </c>
      <c r="O4257" s="4"/>
      <c r="P4257" s="14">
        <v>9120203</v>
      </c>
      <c r="Q4257" s="12">
        <v>532.09</v>
      </c>
      <c r="S4257" s="14">
        <v>433845</v>
      </c>
      <c r="T4257" s="12">
        <v>-2500</v>
      </c>
      <c r="U4257">
        <f>SUM($T$2:T4257)</f>
        <v>2007421.2499999988</v>
      </c>
      <c r="W4257" s="16">
        <v>433845</v>
      </c>
      <c r="X4257">
        <v>2007421.2499999988</v>
      </c>
      <c r="Y4257">
        <v>4256</v>
      </c>
      <c r="Z4257" s="18">
        <f t="shared" si="332"/>
        <v>4.8211661459442965</v>
      </c>
      <c r="AA4257" s="18">
        <f t="shared" si="333"/>
        <v>0.93251533742331283</v>
      </c>
      <c r="AB4257" t="str">
        <f t="shared" si="331"/>
        <v>D</v>
      </c>
      <c r="AI4257" s="14">
        <v>9120203</v>
      </c>
      <c r="AJ4257" s="12">
        <v>532.09</v>
      </c>
      <c r="AK4257" s="12">
        <v>532.09</v>
      </c>
      <c r="AL4257" s="12">
        <v>2900</v>
      </c>
      <c r="AN4257">
        <v>9120203</v>
      </c>
      <c r="AO4257">
        <v>532.09</v>
      </c>
      <c r="AP4257">
        <v>532.09</v>
      </c>
      <c r="AQ4257">
        <v>2900</v>
      </c>
      <c r="AR4257">
        <f t="shared" si="334"/>
        <v>0</v>
      </c>
      <c r="AV4257" s="4">
        <v>2980972</v>
      </c>
      <c r="AW4257" s="4">
        <v>72876</v>
      </c>
      <c r="AX4257" s="4" t="s">
        <v>3414</v>
      </c>
      <c r="AY4257" s="4">
        <v>500</v>
      </c>
      <c r="AZ4257" s="4">
        <v>4.75</v>
      </c>
      <c r="BA4257" s="4">
        <v>0.25</v>
      </c>
      <c r="BB4257" s="7">
        <f>AZ4257+BA4257-AY4257</f>
        <v>-495</v>
      </c>
      <c r="BC4257" s="4" t="s">
        <v>3415</v>
      </c>
      <c r="BD4257" s="4">
        <v>15000</v>
      </c>
      <c r="BE4257" s="4" t="s">
        <v>4</v>
      </c>
      <c r="BF4257" s="4" t="s">
        <v>13</v>
      </c>
      <c r="BG4257" s="4" t="s">
        <v>6</v>
      </c>
      <c r="BH4257" s="4" t="s">
        <v>25</v>
      </c>
      <c r="BI4257" t="str">
        <f t="shared" si="335"/>
        <v>C</v>
      </c>
    </row>
    <row r="4258" spans="1:61" ht="15.75" customHeight="1" x14ac:dyDescent="0.2">
      <c r="A4258" s="4">
        <v>2985522</v>
      </c>
      <c r="B4258" s="4">
        <v>8999411</v>
      </c>
      <c r="C4258" s="4" t="s">
        <v>3853</v>
      </c>
      <c r="D4258" s="4">
        <v>500</v>
      </c>
      <c r="E4258" s="4">
        <v>4.6500000000000004</v>
      </c>
      <c r="F4258" s="4">
        <v>0.35</v>
      </c>
      <c r="G4258" s="7">
        <f>E4258+F4258-D4258</f>
        <v>-495</v>
      </c>
      <c r="H4258" s="4" t="s">
        <v>3854</v>
      </c>
      <c r="I4258" s="4">
        <v>300</v>
      </c>
      <c r="J4258" s="4" t="s">
        <v>4</v>
      </c>
      <c r="K4258" s="4" t="s">
        <v>8</v>
      </c>
      <c r="L4258" s="4" t="s">
        <v>6</v>
      </c>
      <c r="M4258" s="4" t="s">
        <v>10</v>
      </c>
      <c r="O4258" s="4"/>
      <c r="P4258" s="14">
        <v>9120308</v>
      </c>
      <c r="Q4258" s="12">
        <v>-2000</v>
      </c>
      <c r="S4258" s="14">
        <v>621182</v>
      </c>
      <c r="T4258" s="12">
        <v>-2500</v>
      </c>
      <c r="U4258">
        <f>SUM($T$2:T4258)</f>
        <v>2004921.2499999988</v>
      </c>
      <c r="W4258" s="16">
        <v>621182</v>
      </c>
      <c r="X4258">
        <v>2004921.2499999988</v>
      </c>
      <c r="Y4258">
        <v>4257</v>
      </c>
      <c r="Z4258" s="18">
        <f t="shared" si="332"/>
        <v>4.8151619675164454</v>
      </c>
      <c r="AA4258" s="18">
        <f t="shared" si="333"/>
        <v>0.93273444347063983</v>
      </c>
      <c r="AB4258" t="str">
        <f t="shared" si="331"/>
        <v>D</v>
      </c>
      <c r="AI4258" s="14">
        <v>9120308</v>
      </c>
      <c r="AJ4258" s="12">
        <v>-2000</v>
      </c>
      <c r="AK4258" s="12">
        <v>0</v>
      </c>
      <c r="AL4258" s="12">
        <v>0</v>
      </c>
      <c r="AN4258">
        <v>9120308</v>
      </c>
      <c r="AO4258">
        <v>-2000</v>
      </c>
      <c r="AP4258">
        <v>0</v>
      </c>
      <c r="AQ4258">
        <v>0</v>
      </c>
      <c r="AR4258">
        <f t="shared" si="334"/>
        <v>0</v>
      </c>
      <c r="AV4258" s="4">
        <v>2985522</v>
      </c>
      <c r="AW4258" s="4">
        <v>8999411</v>
      </c>
      <c r="AX4258" s="4" t="s">
        <v>3853</v>
      </c>
      <c r="AY4258" s="4">
        <v>500</v>
      </c>
      <c r="AZ4258" s="4">
        <v>4.6500000000000004</v>
      </c>
      <c r="BA4258" s="4">
        <v>0.35</v>
      </c>
      <c r="BB4258" s="7">
        <f>AZ4258+BA4258-AY4258</f>
        <v>-495</v>
      </c>
      <c r="BC4258" s="4" t="s">
        <v>3854</v>
      </c>
      <c r="BD4258" s="4">
        <v>300</v>
      </c>
      <c r="BE4258" s="4" t="s">
        <v>4</v>
      </c>
      <c r="BF4258" s="4" t="s">
        <v>8</v>
      </c>
      <c r="BG4258" s="4" t="s">
        <v>6</v>
      </c>
      <c r="BH4258" s="4" t="s">
        <v>10</v>
      </c>
      <c r="BI4258" t="str">
        <f t="shared" si="335"/>
        <v>C</v>
      </c>
    </row>
    <row r="4259" spans="1:61" ht="15.75" customHeight="1" x14ac:dyDescent="0.2">
      <c r="A4259" s="4">
        <v>2994531</v>
      </c>
      <c r="B4259" s="4">
        <v>9046584</v>
      </c>
      <c r="C4259" s="4" t="s">
        <v>4611</v>
      </c>
      <c r="D4259" s="4">
        <v>500</v>
      </c>
      <c r="E4259" s="4">
        <v>0</v>
      </c>
      <c r="F4259" s="4">
        <v>5</v>
      </c>
      <c r="G4259" s="7">
        <f>E4259+F4259-D4259</f>
        <v>-495</v>
      </c>
      <c r="H4259" s="4" t="s">
        <v>4612</v>
      </c>
      <c r="I4259" s="4">
        <v>17000</v>
      </c>
      <c r="J4259" s="4" t="s">
        <v>4</v>
      </c>
      <c r="K4259" s="4" t="s">
        <v>22</v>
      </c>
      <c r="L4259" s="4" t="s">
        <v>6</v>
      </c>
      <c r="M4259" s="4" t="s">
        <v>25</v>
      </c>
      <c r="O4259" s="4"/>
      <c r="P4259" s="14">
        <v>9120630</v>
      </c>
      <c r="Q4259" s="12">
        <v>-500</v>
      </c>
      <c r="S4259" s="14">
        <v>715306</v>
      </c>
      <c r="T4259" s="12">
        <v>-2500</v>
      </c>
      <c r="U4259">
        <f>SUM($T$2:T4259)</f>
        <v>2002421.2499999988</v>
      </c>
      <c r="W4259" s="16">
        <v>715306</v>
      </c>
      <c r="X4259">
        <v>2002421.2499999988</v>
      </c>
      <c r="Y4259">
        <v>4258</v>
      </c>
      <c r="Z4259" s="18">
        <f t="shared" si="332"/>
        <v>4.8091577890885935</v>
      </c>
      <c r="AA4259" s="18">
        <f t="shared" si="333"/>
        <v>0.93295354951796672</v>
      </c>
      <c r="AB4259" t="str">
        <f t="shared" si="331"/>
        <v>D</v>
      </c>
      <c r="AI4259" s="14">
        <v>9120630</v>
      </c>
      <c r="AJ4259" s="12">
        <v>-500</v>
      </c>
      <c r="AK4259" s="12">
        <v>0</v>
      </c>
      <c r="AL4259" s="12">
        <v>0</v>
      </c>
      <c r="AN4259">
        <v>9120630</v>
      </c>
      <c r="AO4259">
        <v>-500</v>
      </c>
      <c r="AP4259">
        <v>0</v>
      </c>
      <c r="AQ4259">
        <v>0</v>
      </c>
      <c r="AR4259">
        <f t="shared" si="334"/>
        <v>0</v>
      </c>
      <c r="AV4259" s="4">
        <v>2994531</v>
      </c>
      <c r="AW4259" s="4">
        <v>9046584</v>
      </c>
      <c r="AX4259" s="4" t="s">
        <v>4611</v>
      </c>
      <c r="AY4259" s="4">
        <v>500</v>
      </c>
      <c r="AZ4259" s="4">
        <v>0</v>
      </c>
      <c r="BA4259" s="4">
        <v>5</v>
      </c>
      <c r="BB4259" s="7">
        <f>AZ4259+BA4259-AY4259</f>
        <v>-495</v>
      </c>
      <c r="BC4259" s="4" t="s">
        <v>4612</v>
      </c>
      <c r="BD4259" s="4">
        <v>17000</v>
      </c>
      <c r="BE4259" s="4" t="s">
        <v>4</v>
      </c>
      <c r="BF4259" s="4" t="s">
        <v>22</v>
      </c>
      <c r="BG4259" s="4" t="s">
        <v>6</v>
      </c>
      <c r="BH4259" s="4" t="s">
        <v>25</v>
      </c>
      <c r="BI4259" t="str">
        <f t="shared" si="335"/>
        <v>C</v>
      </c>
    </row>
    <row r="4260" spans="1:61" ht="15.75" customHeight="1" x14ac:dyDescent="0.2">
      <c r="A4260" s="4">
        <v>3005472</v>
      </c>
      <c r="B4260" s="4">
        <v>3389</v>
      </c>
      <c r="C4260" s="4" t="s">
        <v>5518</v>
      </c>
      <c r="D4260" s="4">
        <v>500</v>
      </c>
      <c r="E4260" s="4">
        <v>4.25</v>
      </c>
      <c r="F4260" s="4">
        <v>0.75</v>
      </c>
      <c r="G4260" s="7">
        <f>E4260+F4260-D4260</f>
        <v>-495</v>
      </c>
      <c r="H4260" s="4" t="s">
        <v>5519</v>
      </c>
      <c r="I4260" s="4">
        <v>8000</v>
      </c>
      <c r="J4260" s="4" t="s">
        <v>4</v>
      </c>
      <c r="K4260" s="4" t="s">
        <v>13</v>
      </c>
      <c r="L4260" s="4" t="s">
        <v>201</v>
      </c>
      <c r="M4260" s="4" t="s">
        <v>173</v>
      </c>
      <c r="O4260" s="4"/>
      <c r="P4260" s="14">
        <v>9120854</v>
      </c>
      <c r="Q4260" s="12">
        <v>3</v>
      </c>
      <c r="S4260" s="14">
        <v>1656328</v>
      </c>
      <c r="T4260" s="12">
        <v>-2500</v>
      </c>
      <c r="U4260">
        <f>SUM($T$2:T4260)</f>
        <v>1999921.2499999988</v>
      </c>
      <c r="W4260" s="16">
        <v>1656328</v>
      </c>
      <c r="X4260">
        <v>1999921.2499999988</v>
      </c>
      <c r="Y4260">
        <v>4259</v>
      </c>
      <c r="Z4260" s="18">
        <f t="shared" si="332"/>
        <v>4.8031536106607424</v>
      </c>
      <c r="AA4260" s="18">
        <f t="shared" si="333"/>
        <v>0.93317265556529361</v>
      </c>
      <c r="AB4260" t="str">
        <f t="shared" si="331"/>
        <v>D</v>
      </c>
      <c r="AI4260" s="14">
        <v>9120854</v>
      </c>
      <c r="AJ4260" s="12">
        <v>3</v>
      </c>
      <c r="AK4260" s="12">
        <v>3</v>
      </c>
      <c r="AL4260" s="12">
        <v>2000</v>
      </c>
      <c r="AN4260">
        <v>9120854</v>
      </c>
      <c r="AO4260">
        <v>3</v>
      </c>
      <c r="AP4260">
        <v>3</v>
      </c>
      <c r="AQ4260">
        <v>2000</v>
      </c>
      <c r="AR4260">
        <f t="shared" si="334"/>
        <v>0</v>
      </c>
      <c r="AV4260" s="4">
        <v>3005472</v>
      </c>
      <c r="AW4260" s="4">
        <v>3389</v>
      </c>
      <c r="AX4260" s="4" t="s">
        <v>5518</v>
      </c>
      <c r="AY4260" s="4">
        <v>500</v>
      </c>
      <c r="AZ4260" s="4">
        <v>4.25</v>
      </c>
      <c r="BA4260" s="4">
        <v>0.75</v>
      </c>
      <c r="BB4260" s="7">
        <f>AZ4260+BA4260-AY4260</f>
        <v>-495</v>
      </c>
      <c r="BC4260" s="4" t="s">
        <v>5519</v>
      </c>
      <c r="BD4260" s="4">
        <v>8000</v>
      </c>
      <c r="BE4260" s="4" t="s">
        <v>4</v>
      </c>
      <c r="BF4260" s="4" t="s">
        <v>13</v>
      </c>
      <c r="BG4260" s="4" t="s">
        <v>201</v>
      </c>
      <c r="BH4260" s="4" t="s">
        <v>173</v>
      </c>
      <c r="BI4260" t="str">
        <f t="shared" si="335"/>
        <v>C</v>
      </c>
    </row>
    <row r="4261" spans="1:61" ht="15.75" customHeight="1" x14ac:dyDescent="0.2">
      <c r="A4261" s="4">
        <v>3013683</v>
      </c>
      <c r="B4261" s="4">
        <v>7299769</v>
      </c>
      <c r="C4261" s="4" t="s">
        <v>6130</v>
      </c>
      <c r="D4261" s="4">
        <v>500</v>
      </c>
      <c r="E4261" s="4">
        <v>4.95</v>
      </c>
      <c r="F4261" s="4">
        <v>0.05</v>
      </c>
      <c r="G4261" s="7">
        <f>E4261+F4261-D4261</f>
        <v>-495</v>
      </c>
      <c r="H4261" s="4" t="s">
        <v>5064</v>
      </c>
      <c r="I4261" s="4">
        <v>6000</v>
      </c>
      <c r="J4261" s="4" t="s">
        <v>98</v>
      </c>
      <c r="K4261" s="4" t="s">
        <v>13</v>
      </c>
      <c r="M4261" s="4" t="s">
        <v>20</v>
      </c>
      <c r="O4261" s="4"/>
      <c r="P4261" s="14">
        <v>9120903</v>
      </c>
      <c r="Q4261" s="12">
        <v>-1500</v>
      </c>
      <c r="S4261" s="14">
        <v>1738190</v>
      </c>
      <c r="T4261" s="12">
        <v>-2500</v>
      </c>
      <c r="U4261">
        <f>SUM($T$2:T4261)</f>
        <v>1997421.2499999988</v>
      </c>
      <c r="W4261" s="16">
        <v>1738190</v>
      </c>
      <c r="X4261">
        <v>1997421.2499999988</v>
      </c>
      <c r="Y4261">
        <v>4260</v>
      </c>
      <c r="Z4261" s="18">
        <f t="shared" si="332"/>
        <v>4.7971494322328905</v>
      </c>
      <c r="AA4261" s="18">
        <f t="shared" si="333"/>
        <v>0.9333917616126205</v>
      </c>
      <c r="AB4261" t="str">
        <f t="shared" si="331"/>
        <v>D</v>
      </c>
      <c r="AI4261" s="14">
        <v>9120903</v>
      </c>
      <c r="AJ4261" s="12">
        <v>-1500</v>
      </c>
      <c r="AK4261" s="12">
        <v>0</v>
      </c>
      <c r="AL4261" s="12">
        <v>0</v>
      </c>
      <c r="AN4261">
        <v>9120903</v>
      </c>
      <c r="AO4261">
        <v>-1500</v>
      </c>
      <c r="AP4261">
        <v>0</v>
      </c>
      <c r="AQ4261">
        <v>0</v>
      </c>
      <c r="AR4261">
        <f t="shared" si="334"/>
        <v>0</v>
      </c>
      <c r="AV4261" s="4">
        <v>3013683</v>
      </c>
      <c r="AW4261" s="4">
        <v>7299769</v>
      </c>
      <c r="AX4261" s="4" t="s">
        <v>6130</v>
      </c>
      <c r="AY4261" s="4">
        <v>500</v>
      </c>
      <c r="AZ4261" s="4">
        <v>4.95</v>
      </c>
      <c r="BA4261" s="4">
        <v>0.05</v>
      </c>
      <c r="BB4261" s="7">
        <f>AZ4261+BA4261-AY4261</f>
        <v>-495</v>
      </c>
      <c r="BC4261" s="4" t="s">
        <v>5064</v>
      </c>
      <c r="BD4261" s="4">
        <v>6000</v>
      </c>
      <c r="BE4261" s="4" t="s">
        <v>98</v>
      </c>
      <c r="BF4261" s="4" t="s">
        <v>13</v>
      </c>
      <c r="BH4261" s="4" t="s">
        <v>20</v>
      </c>
      <c r="BI4261" t="str">
        <f t="shared" si="335"/>
        <v>C</v>
      </c>
    </row>
    <row r="4262" spans="1:61" ht="15.75" customHeight="1" x14ac:dyDescent="0.2">
      <c r="A4262" s="4">
        <v>3054654</v>
      </c>
      <c r="B4262" s="4">
        <v>689865</v>
      </c>
      <c r="C4262" s="4" t="s">
        <v>9080</v>
      </c>
      <c r="D4262" s="4">
        <v>1000</v>
      </c>
      <c r="E4262" s="4">
        <v>0</v>
      </c>
      <c r="F4262" s="4">
        <v>501.5</v>
      </c>
      <c r="G4262" s="7">
        <f>E4262+F4262-D4262</f>
        <v>-498.5</v>
      </c>
      <c r="H4262" s="4" t="s">
        <v>9081</v>
      </c>
      <c r="I4262" s="4">
        <v>22000</v>
      </c>
      <c r="J4262" s="4" t="s">
        <v>32</v>
      </c>
      <c r="K4262" s="4" t="s">
        <v>8</v>
      </c>
      <c r="M4262" s="4" t="s">
        <v>25</v>
      </c>
      <c r="O4262" s="4"/>
      <c r="P4262" s="14">
        <v>9121155</v>
      </c>
      <c r="Q4262" s="12">
        <v>-700</v>
      </c>
      <c r="S4262" s="14">
        <v>1768348</v>
      </c>
      <c r="T4262" s="12">
        <v>-2500</v>
      </c>
      <c r="U4262">
        <f>SUM($T$2:T4262)</f>
        <v>1994921.2499999988</v>
      </c>
      <c r="W4262" s="16">
        <v>1768348</v>
      </c>
      <c r="X4262">
        <v>1994921.2499999988</v>
      </c>
      <c r="Y4262">
        <v>4261</v>
      </c>
      <c r="Z4262" s="18">
        <f t="shared" si="332"/>
        <v>4.7911452538050394</v>
      </c>
      <c r="AA4262" s="18">
        <f t="shared" si="333"/>
        <v>0.93361086765994739</v>
      </c>
      <c r="AB4262" t="str">
        <f t="shared" si="331"/>
        <v>D</v>
      </c>
      <c r="AI4262" s="14">
        <v>9121155</v>
      </c>
      <c r="AJ4262" s="12">
        <v>-700</v>
      </c>
      <c r="AK4262" s="12">
        <v>0</v>
      </c>
      <c r="AL4262" s="12">
        <v>0</v>
      </c>
      <c r="AN4262">
        <v>9121155</v>
      </c>
      <c r="AO4262">
        <v>-700</v>
      </c>
      <c r="AP4262">
        <v>0</v>
      </c>
      <c r="AQ4262">
        <v>0</v>
      </c>
      <c r="AR4262">
        <f t="shared" si="334"/>
        <v>0</v>
      </c>
      <c r="AV4262" s="4">
        <v>3054654</v>
      </c>
      <c r="AW4262" s="4">
        <v>689865</v>
      </c>
      <c r="AX4262" s="4" t="s">
        <v>9080</v>
      </c>
      <c r="AY4262" s="4">
        <v>1000</v>
      </c>
      <c r="AZ4262" s="4">
        <v>0</v>
      </c>
      <c r="BA4262" s="4">
        <v>501.5</v>
      </c>
      <c r="BB4262" s="7">
        <f>AZ4262+BA4262-AY4262</f>
        <v>-498.5</v>
      </c>
      <c r="BC4262" s="4" t="s">
        <v>9081</v>
      </c>
      <c r="BD4262" s="4">
        <v>22000</v>
      </c>
      <c r="BE4262" s="4" t="s">
        <v>32</v>
      </c>
      <c r="BF4262" s="4" t="s">
        <v>8</v>
      </c>
      <c r="BH4262" s="4" t="s">
        <v>25</v>
      </c>
      <c r="BI4262" t="str">
        <f t="shared" si="335"/>
        <v>C</v>
      </c>
    </row>
    <row r="4263" spans="1:61" ht="15.75" customHeight="1" x14ac:dyDescent="0.2">
      <c r="A4263" s="4">
        <v>3006326</v>
      </c>
      <c r="B4263" s="4">
        <v>138653</v>
      </c>
      <c r="C4263" s="4" t="s">
        <v>5587</v>
      </c>
      <c r="D4263" s="4">
        <v>500</v>
      </c>
      <c r="E4263" s="4">
        <v>0</v>
      </c>
      <c r="F4263" s="4">
        <v>0.75</v>
      </c>
      <c r="G4263" s="7">
        <f>E4263+F4263-D4263</f>
        <v>-499.25</v>
      </c>
      <c r="H4263" s="4" t="s">
        <v>5588</v>
      </c>
      <c r="I4263" s="4">
        <v>9000</v>
      </c>
      <c r="J4263" s="4" t="s">
        <v>4</v>
      </c>
      <c r="K4263" s="4" t="s">
        <v>13</v>
      </c>
      <c r="L4263" s="4" t="s">
        <v>6</v>
      </c>
      <c r="M4263" s="4" t="s">
        <v>76</v>
      </c>
      <c r="O4263" s="4"/>
      <c r="P4263" s="14">
        <v>9121162</v>
      </c>
      <c r="Q4263" s="12">
        <v>0.90000000000009095</v>
      </c>
      <c r="S4263" s="14">
        <v>1788369</v>
      </c>
      <c r="T4263" s="12">
        <v>-2500</v>
      </c>
      <c r="U4263">
        <f>SUM($T$2:T4263)</f>
        <v>1992421.2499999988</v>
      </c>
      <c r="W4263" s="16">
        <v>1788369</v>
      </c>
      <c r="X4263">
        <v>1992421.2499999988</v>
      </c>
      <c r="Y4263">
        <v>4262</v>
      </c>
      <c r="Z4263" s="18">
        <f t="shared" si="332"/>
        <v>4.7851410753771875</v>
      </c>
      <c r="AA4263" s="18">
        <f t="shared" si="333"/>
        <v>0.93382997370727427</v>
      </c>
      <c r="AB4263" t="str">
        <f t="shared" si="331"/>
        <v>D</v>
      </c>
      <c r="AI4263" s="14">
        <v>9121162</v>
      </c>
      <c r="AJ4263" s="12">
        <v>0.90000000000009095</v>
      </c>
      <c r="AK4263" s="12">
        <v>0.9</v>
      </c>
      <c r="AL4263" s="12">
        <v>1500</v>
      </c>
      <c r="AN4263">
        <v>9121162</v>
      </c>
      <c r="AO4263">
        <v>0.90000000000009095</v>
      </c>
      <c r="AP4263">
        <v>0.9</v>
      </c>
      <c r="AQ4263">
        <v>1500</v>
      </c>
      <c r="AR4263">
        <f t="shared" si="334"/>
        <v>0</v>
      </c>
      <c r="AV4263" s="4">
        <v>3006326</v>
      </c>
      <c r="AW4263" s="4">
        <v>138653</v>
      </c>
      <c r="AX4263" s="4" t="s">
        <v>5587</v>
      </c>
      <c r="AY4263" s="4">
        <v>500</v>
      </c>
      <c r="AZ4263" s="4">
        <v>0</v>
      </c>
      <c r="BA4263" s="4">
        <v>0.75</v>
      </c>
      <c r="BB4263" s="7">
        <f>AZ4263+BA4263-AY4263</f>
        <v>-499.25</v>
      </c>
      <c r="BC4263" s="4" t="s">
        <v>5588</v>
      </c>
      <c r="BD4263" s="4">
        <v>9000</v>
      </c>
      <c r="BE4263" s="4" t="s">
        <v>4</v>
      </c>
      <c r="BF4263" s="4" t="s">
        <v>13</v>
      </c>
      <c r="BG4263" s="4" t="s">
        <v>6</v>
      </c>
      <c r="BH4263" s="4" t="s">
        <v>76</v>
      </c>
      <c r="BI4263" t="str">
        <f t="shared" si="335"/>
        <v>C</v>
      </c>
    </row>
    <row r="4264" spans="1:61" ht="15.75" customHeight="1" x14ac:dyDescent="0.2">
      <c r="A4264" s="4">
        <v>3020515</v>
      </c>
      <c r="B4264" s="4">
        <v>236006</v>
      </c>
      <c r="C4264" s="4" t="s">
        <v>6601</v>
      </c>
      <c r="D4264" s="4">
        <v>500</v>
      </c>
      <c r="E4264" s="4">
        <v>0</v>
      </c>
      <c r="F4264" s="4">
        <v>0.75</v>
      </c>
      <c r="G4264" s="7">
        <f>E4264+F4264-D4264</f>
        <v>-499.25</v>
      </c>
      <c r="H4264" s="4" t="s">
        <v>6602</v>
      </c>
      <c r="I4264" s="4">
        <v>7000</v>
      </c>
      <c r="J4264" s="4" t="s">
        <v>4</v>
      </c>
      <c r="K4264" s="4" t="s">
        <v>13</v>
      </c>
      <c r="L4264" s="4" t="s">
        <v>6</v>
      </c>
      <c r="M4264" s="4" t="s">
        <v>52</v>
      </c>
      <c r="O4264" s="4"/>
      <c r="P4264" s="14">
        <v>9121302</v>
      </c>
      <c r="Q4264" s="12">
        <v>2.7999999999999545</v>
      </c>
      <c r="S4264" s="14">
        <v>4381735</v>
      </c>
      <c r="T4264" s="12">
        <v>-2500</v>
      </c>
      <c r="U4264">
        <f>SUM($T$2:T4264)</f>
        <v>1989921.2499999988</v>
      </c>
      <c r="W4264" s="16">
        <v>4381735</v>
      </c>
      <c r="X4264">
        <v>1989921.2499999988</v>
      </c>
      <c r="Y4264">
        <v>4263</v>
      </c>
      <c r="Z4264" s="18">
        <f t="shared" si="332"/>
        <v>4.7791368969493364</v>
      </c>
      <c r="AA4264" s="18">
        <f t="shared" si="333"/>
        <v>0.93404907975460127</v>
      </c>
      <c r="AB4264" t="str">
        <f t="shared" si="331"/>
        <v>D</v>
      </c>
      <c r="AI4264" s="14">
        <v>9121302</v>
      </c>
      <c r="AJ4264" s="12">
        <v>2.7999999999999545</v>
      </c>
      <c r="AK4264" s="12">
        <v>2.8</v>
      </c>
      <c r="AL4264" s="12">
        <v>2000</v>
      </c>
      <c r="AN4264">
        <v>9121302</v>
      </c>
      <c r="AO4264">
        <v>2.7999999999999545</v>
      </c>
      <c r="AP4264">
        <v>2.8</v>
      </c>
      <c r="AQ4264">
        <v>2000</v>
      </c>
      <c r="AR4264">
        <f t="shared" si="334"/>
        <v>0</v>
      </c>
      <c r="AV4264" s="4">
        <v>3020515</v>
      </c>
      <c r="AW4264" s="4">
        <v>236006</v>
      </c>
      <c r="AX4264" s="4" t="s">
        <v>6601</v>
      </c>
      <c r="AY4264" s="4">
        <v>500</v>
      </c>
      <c r="AZ4264" s="4">
        <v>0</v>
      </c>
      <c r="BA4264" s="4">
        <v>0.75</v>
      </c>
      <c r="BB4264" s="7">
        <f>AZ4264+BA4264-AY4264</f>
        <v>-499.25</v>
      </c>
      <c r="BC4264" s="4" t="s">
        <v>6602</v>
      </c>
      <c r="BD4264" s="4">
        <v>7000</v>
      </c>
      <c r="BE4264" s="4" t="s">
        <v>4</v>
      </c>
      <c r="BF4264" s="4" t="s">
        <v>13</v>
      </c>
      <c r="BG4264" s="4" t="s">
        <v>6</v>
      </c>
      <c r="BH4264" s="4" t="s">
        <v>52</v>
      </c>
      <c r="BI4264" t="str">
        <f t="shared" si="335"/>
        <v>C</v>
      </c>
    </row>
    <row r="4265" spans="1:61" ht="15.75" customHeight="1" x14ac:dyDescent="0.2">
      <c r="A4265" s="4">
        <v>3037980</v>
      </c>
      <c r="B4265" s="4">
        <v>258284</v>
      </c>
      <c r="C4265" s="4" t="s">
        <v>7961</v>
      </c>
      <c r="D4265" s="4">
        <v>500</v>
      </c>
      <c r="E4265" s="4">
        <v>0</v>
      </c>
      <c r="F4265" s="4">
        <v>0.75</v>
      </c>
      <c r="G4265" s="7">
        <f>E4265+F4265-D4265</f>
        <v>-499.25</v>
      </c>
      <c r="H4265" s="4" t="s">
        <v>5508</v>
      </c>
      <c r="I4265" s="4">
        <v>14000</v>
      </c>
      <c r="J4265" s="4" t="s">
        <v>4</v>
      </c>
      <c r="K4265" s="4" t="s">
        <v>16</v>
      </c>
      <c r="L4265" s="4" t="s">
        <v>9</v>
      </c>
      <c r="M4265" s="4" t="s">
        <v>20</v>
      </c>
      <c r="O4265" s="4"/>
      <c r="P4265" s="14">
        <v>9121652</v>
      </c>
      <c r="Q4265" s="12">
        <v>3.5999999999999091</v>
      </c>
      <c r="S4265" s="14">
        <v>4806579</v>
      </c>
      <c r="T4265" s="12">
        <v>-2500</v>
      </c>
      <c r="U4265">
        <f>SUM($T$2:T4265)</f>
        <v>1987421.2499999988</v>
      </c>
      <c r="W4265" s="16">
        <v>4806579</v>
      </c>
      <c r="X4265">
        <v>1987421.2499999988</v>
      </c>
      <c r="Y4265">
        <v>4264</v>
      </c>
      <c r="Z4265" s="18">
        <f t="shared" si="332"/>
        <v>4.7731327185214845</v>
      </c>
      <c r="AA4265" s="18">
        <f t="shared" si="333"/>
        <v>0.93426818580192816</v>
      </c>
      <c r="AB4265" t="str">
        <f t="shared" si="331"/>
        <v>D</v>
      </c>
      <c r="AI4265" s="14">
        <v>9121652</v>
      </c>
      <c r="AJ4265" s="12">
        <v>3.5999999999999091</v>
      </c>
      <c r="AK4265" s="12">
        <v>3.6</v>
      </c>
      <c r="AL4265" s="12">
        <v>3000</v>
      </c>
      <c r="AN4265">
        <v>9121652</v>
      </c>
      <c r="AO4265">
        <v>3.5999999999999091</v>
      </c>
      <c r="AP4265">
        <v>3.6</v>
      </c>
      <c r="AQ4265">
        <v>3000</v>
      </c>
      <c r="AR4265">
        <f t="shared" si="334"/>
        <v>0</v>
      </c>
      <c r="AV4265" s="4">
        <v>3037980</v>
      </c>
      <c r="AW4265" s="4">
        <v>258284</v>
      </c>
      <c r="AX4265" s="4" t="s">
        <v>7961</v>
      </c>
      <c r="AY4265" s="4">
        <v>500</v>
      </c>
      <c r="AZ4265" s="4">
        <v>0</v>
      </c>
      <c r="BA4265" s="4">
        <v>0.75</v>
      </c>
      <c r="BB4265" s="7">
        <f>AZ4265+BA4265-AY4265</f>
        <v>-499.25</v>
      </c>
      <c r="BC4265" s="4" t="s">
        <v>5508</v>
      </c>
      <c r="BD4265" s="4">
        <v>14000</v>
      </c>
      <c r="BE4265" s="4" t="s">
        <v>4</v>
      </c>
      <c r="BF4265" s="4" t="s">
        <v>16</v>
      </c>
      <c r="BG4265" s="4" t="s">
        <v>9</v>
      </c>
      <c r="BH4265" s="4" t="s">
        <v>20</v>
      </c>
      <c r="BI4265" t="str">
        <f t="shared" si="335"/>
        <v>C</v>
      </c>
    </row>
    <row r="4266" spans="1:61" ht="15.75" customHeight="1" x14ac:dyDescent="0.2">
      <c r="A4266" s="4">
        <v>3051056</v>
      </c>
      <c r="B4266" s="4">
        <v>1641094</v>
      </c>
      <c r="C4266" s="4" t="s">
        <v>8815</v>
      </c>
      <c r="D4266" s="4">
        <v>500</v>
      </c>
      <c r="E4266" s="4">
        <v>0</v>
      </c>
      <c r="F4266" s="4">
        <v>0.45</v>
      </c>
      <c r="G4266" s="7">
        <f>E4266+F4266-D4266</f>
        <v>-499.55</v>
      </c>
      <c r="H4266" s="4" t="s">
        <v>8816</v>
      </c>
      <c r="I4266" s="4">
        <v>20000</v>
      </c>
      <c r="J4266" s="4" t="s">
        <v>4</v>
      </c>
      <c r="K4266" s="4" t="s">
        <v>5</v>
      </c>
      <c r="L4266" s="4" t="s">
        <v>6</v>
      </c>
      <c r="M4266" s="4" t="s">
        <v>23</v>
      </c>
      <c r="O4266" s="4"/>
      <c r="P4266" s="14">
        <v>9121820</v>
      </c>
      <c r="Q4266" s="12">
        <v>116.25</v>
      </c>
      <c r="S4266" s="14">
        <v>6743031</v>
      </c>
      <c r="T4266" s="12">
        <v>-2500</v>
      </c>
      <c r="U4266">
        <f>SUM($T$2:T4266)</f>
        <v>1984921.2499999988</v>
      </c>
      <c r="W4266" s="16">
        <v>6743031</v>
      </c>
      <c r="X4266">
        <v>1984921.2499999988</v>
      </c>
      <c r="Y4266">
        <v>4265</v>
      </c>
      <c r="Z4266" s="18">
        <f t="shared" si="332"/>
        <v>4.7671285400936334</v>
      </c>
      <c r="AA4266" s="18">
        <f t="shared" si="333"/>
        <v>0.93448729184925505</v>
      </c>
      <c r="AB4266" t="str">
        <f t="shared" si="331"/>
        <v>D</v>
      </c>
      <c r="AI4266" s="14">
        <v>9121820</v>
      </c>
      <c r="AJ4266" s="12">
        <v>116.25</v>
      </c>
      <c r="AK4266" s="12">
        <v>116.25</v>
      </c>
      <c r="AL4266" s="12">
        <v>1500</v>
      </c>
      <c r="AN4266">
        <v>9121820</v>
      </c>
      <c r="AO4266">
        <v>116.25</v>
      </c>
      <c r="AP4266">
        <v>116.25</v>
      </c>
      <c r="AQ4266">
        <v>1500</v>
      </c>
      <c r="AR4266">
        <f t="shared" si="334"/>
        <v>0</v>
      </c>
      <c r="AV4266" s="4">
        <v>3051056</v>
      </c>
      <c r="AW4266" s="4">
        <v>1641094</v>
      </c>
      <c r="AX4266" s="4" t="s">
        <v>8815</v>
      </c>
      <c r="AY4266" s="4">
        <v>500</v>
      </c>
      <c r="AZ4266" s="4">
        <v>0</v>
      </c>
      <c r="BA4266" s="4">
        <v>0.45</v>
      </c>
      <c r="BB4266" s="7">
        <f>AZ4266+BA4266-AY4266</f>
        <v>-499.55</v>
      </c>
      <c r="BC4266" s="4" t="s">
        <v>8816</v>
      </c>
      <c r="BD4266" s="4">
        <v>20000</v>
      </c>
      <c r="BE4266" s="4" t="s">
        <v>4</v>
      </c>
      <c r="BF4266" s="4" t="s">
        <v>5</v>
      </c>
      <c r="BG4266" s="4" t="s">
        <v>6</v>
      </c>
      <c r="BH4266" s="4" t="s">
        <v>23</v>
      </c>
      <c r="BI4266" t="str">
        <f t="shared" si="335"/>
        <v>C</v>
      </c>
    </row>
    <row r="4267" spans="1:61" ht="15.75" customHeight="1" x14ac:dyDescent="0.2">
      <c r="A4267" s="4">
        <v>3050097</v>
      </c>
      <c r="B4267" s="4">
        <v>9200612</v>
      </c>
      <c r="C4267" s="4" t="s">
        <v>8751</v>
      </c>
      <c r="D4267" s="4">
        <v>500</v>
      </c>
      <c r="E4267" s="4">
        <v>0</v>
      </c>
      <c r="F4267" s="4">
        <v>0.25</v>
      </c>
      <c r="G4267" s="7">
        <f>E4267+F4267-D4267</f>
        <v>-499.75</v>
      </c>
      <c r="H4267" s="4" t="s">
        <v>8752</v>
      </c>
      <c r="I4267" s="4">
        <v>8000</v>
      </c>
      <c r="J4267" s="4" t="s">
        <v>4</v>
      </c>
      <c r="K4267" s="4" t="s">
        <v>13</v>
      </c>
      <c r="L4267" s="4" t="s">
        <v>14</v>
      </c>
      <c r="M4267" s="4" t="s">
        <v>24</v>
      </c>
      <c r="O4267" s="4"/>
      <c r="P4267" s="14">
        <v>9122303</v>
      </c>
      <c r="Q4267" s="12">
        <v>615</v>
      </c>
      <c r="S4267" s="14">
        <v>7097042</v>
      </c>
      <c r="T4267" s="12">
        <v>-2500</v>
      </c>
      <c r="U4267">
        <f>SUM($T$2:T4267)</f>
        <v>1982421.2499999988</v>
      </c>
      <c r="W4267" s="16">
        <v>7097042</v>
      </c>
      <c r="X4267">
        <v>1982421.2499999988</v>
      </c>
      <c r="Y4267">
        <v>4266</v>
      </c>
      <c r="Z4267" s="18">
        <f t="shared" si="332"/>
        <v>4.7611243616657815</v>
      </c>
      <c r="AA4267" s="18">
        <f t="shared" si="333"/>
        <v>0.93470639789658194</v>
      </c>
      <c r="AB4267" t="str">
        <f t="shared" si="331"/>
        <v>C</v>
      </c>
      <c r="AI4267" s="14">
        <v>9122303</v>
      </c>
      <c r="AJ4267" s="12">
        <v>615</v>
      </c>
      <c r="AK4267" s="12">
        <v>615</v>
      </c>
      <c r="AL4267" s="12">
        <v>2000</v>
      </c>
      <c r="AN4267">
        <v>9122303</v>
      </c>
      <c r="AO4267">
        <v>615</v>
      </c>
      <c r="AP4267">
        <v>615</v>
      </c>
      <c r="AQ4267">
        <v>2000</v>
      </c>
      <c r="AR4267">
        <f t="shared" si="334"/>
        <v>0</v>
      </c>
      <c r="AV4267" s="4">
        <v>3050097</v>
      </c>
      <c r="AW4267" s="4">
        <v>9200612</v>
      </c>
      <c r="AX4267" s="4" t="s">
        <v>8751</v>
      </c>
      <c r="AY4267" s="4">
        <v>500</v>
      </c>
      <c r="AZ4267" s="4">
        <v>0</v>
      </c>
      <c r="BA4267" s="4">
        <v>0.25</v>
      </c>
      <c r="BB4267" s="7">
        <f>AZ4267+BA4267-AY4267</f>
        <v>-499.75</v>
      </c>
      <c r="BC4267" s="4" t="s">
        <v>8752</v>
      </c>
      <c r="BD4267" s="4">
        <v>8000</v>
      </c>
      <c r="BE4267" s="4" t="s">
        <v>4</v>
      </c>
      <c r="BF4267" s="4" t="s">
        <v>13</v>
      </c>
      <c r="BG4267" s="4" t="s">
        <v>14</v>
      </c>
      <c r="BH4267" s="4" t="s">
        <v>24</v>
      </c>
      <c r="BI4267" t="str">
        <f t="shared" si="335"/>
        <v>C</v>
      </c>
    </row>
    <row r="4268" spans="1:61" ht="15.75" customHeight="1" x14ac:dyDescent="0.2">
      <c r="A4268" s="4">
        <v>2945895</v>
      </c>
      <c r="B4268" s="4">
        <v>7181847</v>
      </c>
      <c r="C4268" s="4" t="s">
        <v>195</v>
      </c>
      <c r="D4268" s="4">
        <v>500</v>
      </c>
      <c r="E4268" s="4">
        <v>0</v>
      </c>
      <c r="F4268" s="4">
        <v>0</v>
      </c>
      <c r="G4268" s="7">
        <f>E4268+F4268-D4268</f>
        <v>-500</v>
      </c>
      <c r="H4268" s="4" t="s">
        <v>196</v>
      </c>
      <c r="I4268" s="4">
        <v>9000</v>
      </c>
      <c r="J4268" s="4" t="s">
        <v>4</v>
      </c>
      <c r="K4268" s="4" t="s">
        <v>13</v>
      </c>
      <c r="L4268" s="4" t="s">
        <v>6</v>
      </c>
      <c r="M4268" s="4" t="s">
        <v>64</v>
      </c>
      <c r="O4268" s="4"/>
      <c r="P4268" s="14">
        <v>9122387</v>
      </c>
      <c r="Q4268" s="12">
        <v>-500</v>
      </c>
      <c r="S4268" s="14">
        <v>7161596</v>
      </c>
      <c r="T4268" s="12">
        <v>-2500</v>
      </c>
      <c r="U4268">
        <f>SUM($T$2:T4268)</f>
        <v>1979921.2499999988</v>
      </c>
      <c r="W4268" s="16">
        <v>7161596</v>
      </c>
      <c r="X4268">
        <v>1979921.2499999988</v>
      </c>
      <c r="Y4268">
        <v>4267</v>
      </c>
      <c r="Z4268" s="18">
        <f t="shared" si="332"/>
        <v>4.7551201832379304</v>
      </c>
      <c r="AA4268" s="18">
        <f t="shared" si="333"/>
        <v>0.93492550394390883</v>
      </c>
      <c r="AB4268" t="str">
        <f t="shared" si="331"/>
        <v>D</v>
      </c>
      <c r="AI4268" s="14">
        <v>9122387</v>
      </c>
      <c r="AJ4268" s="12">
        <v>-500</v>
      </c>
      <c r="AK4268" s="12">
        <v>0</v>
      </c>
      <c r="AL4268" s="12">
        <v>0</v>
      </c>
      <c r="AN4268">
        <v>9122387</v>
      </c>
      <c r="AO4268">
        <v>-500</v>
      </c>
      <c r="AP4268">
        <v>0</v>
      </c>
      <c r="AQ4268">
        <v>0</v>
      </c>
      <c r="AR4268">
        <f t="shared" si="334"/>
        <v>0</v>
      </c>
      <c r="AV4268" s="4">
        <v>2945895</v>
      </c>
      <c r="AW4268" s="4">
        <v>7181847</v>
      </c>
      <c r="AX4268" s="4" t="s">
        <v>195</v>
      </c>
      <c r="AY4268" s="4">
        <v>500</v>
      </c>
      <c r="AZ4268" s="4">
        <v>0</v>
      </c>
      <c r="BA4268" s="4">
        <v>0</v>
      </c>
      <c r="BB4268" s="7">
        <f>AZ4268+BA4268-AY4268</f>
        <v>-500</v>
      </c>
      <c r="BC4268" s="4" t="s">
        <v>196</v>
      </c>
      <c r="BD4268" s="4">
        <v>9000</v>
      </c>
      <c r="BE4268" s="4" t="s">
        <v>4</v>
      </c>
      <c r="BF4268" s="4" t="s">
        <v>13</v>
      </c>
      <c r="BG4268" s="4" t="s">
        <v>6</v>
      </c>
      <c r="BH4268" s="4" t="s">
        <v>64</v>
      </c>
      <c r="BI4268" t="str">
        <f t="shared" si="335"/>
        <v>D</v>
      </c>
    </row>
    <row r="4269" spans="1:61" ht="15.75" customHeight="1" x14ac:dyDescent="0.2">
      <c r="A4269" s="4">
        <v>2945762</v>
      </c>
      <c r="B4269" s="4">
        <v>8505099</v>
      </c>
      <c r="C4269" s="4" t="s">
        <v>233</v>
      </c>
      <c r="D4269" s="4">
        <v>500</v>
      </c>
      <c r="E4269" s="4">
        <v>0</v>
      </c>
      <c r="F4269" s="4">
        <v>0</v>
      </c>
      <c r="G4269" s="7">
        <f>E4269+F4269-D4269</f>
        <v>-500</v>
      </c>
      <c r="H4269" s="4" t="s">
        <v>234</v>
      </c>
      <c r="I4269" s="4">
        <v>6700</v>
      </c>
      <c r="J4269" s="4" t="s">
        <v>4</v>
      </c>
      <c r="K4269" s="4" t="s">
        <v>13</v>
      </c>
      <c r="L4269" s="4" t="s">
        <v>6</v>
      </c>
      <c r="M4269" s="4" t="s">
        <v>52</v>
      </c>
      <c r="O4269" s="4"/>
      <c r="P4269" s="14">
        <v>9122597</v>
      </c>
      <c r="Q4269" s="12">
        <v>535</v>
      </c>
      <c r="S4269" s="14">
        <v>7184150</v>
      </c>
      <c r="T4269" s="12">
        <v>-2500</v>
      </c>
      <c r="U4269">
        <f>SUM($T$2:T4269)</f>
        <v>1977421.2499999988</v>
      </c>
      <c r="W4269" s="16">
        <v>7184150</v>
      </c>
      <c r="X4269">
        <v>1977421.2499999988</v>
      </c>
      <c r="Y4269">
        <v>4268</v>
      </c>
      <c r="Z4269" s="18">
        <f t="shared" si="332"/>
        <v>4.7491160048100785</v>
      </c>
      <c r="AA4269" s="18">
        <f t="shared" si="333"/>
        <v>0.93514460999123572</v>
      </c>
      <c r="AB4269" t="str">
        <f t="shared" si="331"/>
        <v>D</v>
      </c>
      <c r="AI4269" s="14">
        <v>9122597</v>
      </c>
      <c r="AJ4269" s="12">
        <v>535</v>
      </c>
      <c r="AK4269" s="12">
        <v>535</v>
      </c>
      <c r="AL4269" s="12">
        <v>2000</v>
      </c>
      <c r="AN4269">
        <v>9122597</v>
      </c>
      <c r="AO4269">
        <v>535</v>
      </c>
      <c r="AP4269">
        <v>535</v>
      </c>
      <c r="AQ4269">
        <v>2000</v>
      </c>
      <c r="AR4269">
        <f t="shared" si="334"/>
        <v>0</v>
      </c>
      <c r="AV4269" s="4">
        <v>2945762</v>
      </c>
      <c r="AW4269" s="4">
        <v>8505099</v>
      </c>
      <c r="AX4269" s="4" t="s">
        <v>233</v>
      </c>
      <c r="AY4269" s="4">
        <v>500</v>
      </c>
      <c r="AZ4269" s="4">
        <v>0</v>
      </c>
      <c r="BA4269" s="4">
        <v>0</v>
      </c>
      <c r="BB4269" s="7">
        <f>AZ4269+BA4269-AY4269</f>
        <v>-500</v>
      </c>
      <c r="BC4269" s="4" t="s">
        <v>234</v>
      </c>
      <c r="BD4269" s="4">
        <v>6700</v>
      </c>
      <c r="BE4269" s="4" t="s">
        <v>4</v>
      </c>
      <c r="BF4269" s="4" t="s">
        <v>13</v>
      </c>
      <c r="BG4269" s="4" t="s">
        <v>6</v>
      </c>
      <c r="BH4269" s="4" t="s">
        <v>52</v>
      </c>
      <c r="BI4269" t="str">
        <f t="shared" si="335"/>
        <v>D</v>
      </c>
    </row>
    <row r="4270" spans="1:61" ht="15.75" customHeight="1" x14ac:dyDescent="0.2">
      <c r="A4270" s="4">
        <v>2946854</v>
      </c>
      <c r="B4270" s="4">
        <v>8916216</v>
      </c>
      <c r="C4270" s="4" t="s">
        <v>293</v>
      </c>
      <c r="D4270" s="4">
        <v>500</v>
      </c>
      <c r="E4270" s="4">
        <v>0</v>
      </c>
      <c r="F4270" s="4">
        <v>0</v>
      </c>
      <c r="G4270" s="7">
        <f>E4270+F4270-D4270</f>
        <v>-500</v>
      </c>
      <c r="H4270" s="4" t="s">
        <v>294</v>
      </c>
      <c r="I4270" s="4">
        <v>12000</v>
      </c>
      <c r="J4270" s="4" t="s">
        <v>4</v>
      </c>
      <c r="K4270" s="4" t="s">
        <v>13</v>
      </c>
      <c r="L4270" s="4" t="s">
        <v>6</v>
      </c>
      <c r="M4270" s="4" t="s">
        <v>25</v>
      </c>
      <c r="O4270" s="4"/>
      <c r="P4270" s="14">
        <v>9122702</v>
      </c>
      <c r="Q4270" s="12">
        <v>1.5</v>
      </c>
      <c r="S4270" s="14">
        <v>7506227</v>
      </c>
      <c r="T4270" s="12">
        <v>-2500</v>
      </c>
      <c r="U4270">
        <f>SUM($T$2:T4270)</f>
        <v>1974921.2499999988</v>
      </c>
      <c r="W4270" s="16">
        <v>7506227</v>
      </c>
      <c r="X4270">
        <v>1974921.2499999988</v>
      </c>
      <c r="Y4270">
        <v>4269</v>
      </c>
      <c r="Z4270" s="18">
        <f t="shared" si="332"/>
        <v>4.7431118263822265</v>
      </c>
      <c r="AA4270" s="18">
        <f t="shared" si="333"/>
        <v>0.93536371603856261</v>
      </c>
      <c r="AB4270" t="str">
        <f t="shared" si="331"/>
        <v>D</v>
      </c>
      <c r="AI4270" s="14">
        <v>9122702</v>
      </c>
      <c r="AJ4270" s="12">
        <v>1.5</v>
      </c>
      <c r="AK4270" s="12">
        <v>1.5</v>
      </c>
      <c r="AL4270" s="12">
        <v>1000</v>
      </c>
      <c r="AN4270">
        <v>9122702</v>
      </c>
      <c r="AO4270">
        <v>1.5</v>
      </c>
      <c r="AP4270">
        <v>1.5</v>
      </c>
      <c r="AQ4270">
        <v>1000</v>
      </c>
      <c r="AR4270">
        <f t="shared" si="334"/>
        <v>0</v>
      </c>
      <c r="AV4270" s="4">
        <v>2946854</v>
      </c>
      <c r="AW4270" s="4">
        <v>8916216</v>
      </c>
      <c r="AX4270" s="4" t="s">
        <v>293</v>
      </c>
      <c r="AY4270" s="4">
        <v>500</v>
      </c>
      <c r="AZ4270" s="4">
        <v>0</v>
      </c>
      <c r="BA4270" s="4">
        <v>0</v>
      </c>
      <c r="BB4270" s="7">
        <f>AZ4270+BA4270-AY4270</f>
        <v>-500</v>
      </c>
      <c r="BC4270" s="4" t="s">
        <v>294</v>
      </c>
      <c r="BD4270" s="4">
        <v>12000</v>
      </c>
      <c r="BE4270" s="4" t="s">
        <v>4</v>
      </c>
      <c r="BF4270" s="4" t="s">
        <v>13</v>
      </c>
      <c r="BG4270" s="4" t="s">
        <v>6</v>
      </c>
      <c r="BH4270" s="4" t="s">
        <v>25</v>
      </c>
      <c r="BI4270" t="str">
        <f t="shared" si="335"/>
        <v>D</v>
      </c>
    </row>
    <row r="4271" spans="1:61" ht="15.75" customHeight="1" x14ac:dyDescent="0.2">
      <c r="A4271" s="4">
        <v>2947281</v>
      </c>
      <c r="B4271" s="4">
        <v>8919002</v>
      </c>
      <c r="C4271" s="4" t="s">
        <v>322</v>
      </c>
      <c r="D4271" s="4">
        <v>500</v>
      </c>
      <c r="E4271" s="4">
        <v>0</v>
      </c>
      <c r="F4271" s="4">
        <v>0</v>
      </c>
      <c r="G4271" s="7">
        <f>E4271+F4271-D4271</f>
        <v>-500</v>
      </c>
      <c r="H4271" s="4" t="s">
        <v>323</v>
      </c>
      <c r="I4271" s="4">
        <v>3000</v>
      </c>
      <c r="J4271" s="4" t="s">
        <v>4</v>
      </c>
      <c r="K4271" s="4" t="s">
        <v>13</v>
      </c>
      <c r="L4271" s="4" t="s">
        <v>6</v>
      </c>
      <c r="M4271" s="4" t="s">
        <v>173</v>
      </c>
      <c r="O4271" s="4"/>
      <c r="P4271" s="14">
        <v>9122709</v>
      </c>
      <c r="Q4271" s="12">
        <v>3136.5</v>
      </c>
      <c r="S4271" s="14">
        <v>7935362</v>
      </c>
      <c r="T4271" s="12">
        <v>-2500</v>
      </c>
      <c r="U4271">
        <f>SUM($T$2:T4271)</f>
        <v>1972421.2499999988</v>
      </c>
      <c r="W4271" s="16">
        <v>7935362</v>
      </c>
      <c r="X4271">
        <v>1972421.2499999988</v>
      </c>
      <c r="Y4271">
        <v>4270</v>
      </c>
      <c r="Z4271" s="18">
        <f t="shared" si="332"/>
        <v>4.7371076479543754</v>
      </c>
      <c r="AA4271" s="18">
        <f t="shared" si="333"/>
        <v>0.93558282208588961</v>
      </c>
      <c r="AB4271" t="str">
        <f t="shared" si="331"/>
        <v>D</v>
      </c>
      <c r="AI4271" s="14">
        <v>9122709</v>
      </c>
      <c r="AJ4271" s="12">
        <v>3136.5</v>
      </c>
      <c r="AK4271" s="12">
        <v>3136.5</v>
      </c>
      <c r="AL4271" s="12">
        <v>3000</v>
      </c>
      <c r="AN4271">
        <v>9122709</v>
      </c>
      <c r="AO4271">
        <v>3136.5</v>
      </c>
      <c r="AP4271">
        <v>3136.5</v>
      </c>
      <c r="AQ4271">
        <v>3000</v>
      </c>
      <c r="AR4271">
        <f t="shared" si="334"/>
        <v>0</v>
      </c>
      <c r="AV4271" s="4">
        <v>2947281</v>
      </c>
      <c r="AW4271" s="4">
        <v>8919002</v>
      </c>
      <c r="AX4271" s="4" t="s">
        <v>322</v>
      </c>
      <c r="AY4271" s="4">
        <v>500</v>
      </c>
      <c r="AZ4271" s="4">
        <v>0</v>
      </c>
      <c r="BA4271" s="4">
        <v>0</v>
      </c>
      <c r="BB4271" s="7">
        <f>AZ4271+BA4271-AY4271</f>
        <v>-500</v>
      </c>
      <c r="BC4271" s="4" t="s">
        <v>323</v>
      </c>
      <c r="BD4271" s="4">
        <v>3000</v>
      </c>
      <c r="BE4271" s="4" t="s">
        <v>4</v>
      </c>
      <c r="BF4271" s="4" t="s">
        <v>13</v>
      </c>
      <c r="BG4271" s="4" t="s">
        <v>6</v>
      </c>
      <c r="BH4271" s="4" t="s">
        <v>173</v>
      </c>
      <c r="BI4271" t="str">
        <f t="shared" si="335"/>
        <v>D</v>
      </c>
    </row>
    <row r="4272" spans="1:61" ht="15.75" customHeight="1" x14ac:dyDescent="0.2">
      <c r="A4272" s="4">
        <v>2947841</v>
      </c>
      <c r="B4272" s="4">
        <v>8919968</v>
      </c>
      <c r="C4272" s="4" t="s">
        <v>413</v>
      </c>
      <c r="D4272" s="4">
        <v>500</v>
      </c>
      <c r="E4272" s="4">
        <v>0</v>
      </c>
      <c r="F4272" s="4">
        <v>0</v>
      </c>
      <c r="G4272" s="7">
        <f>E4272+F4272-D4272</f>
        <v>-500</v>
      </c>
      <c r="H4272" s="4" t="s">
        <v>414</v>
      </c>
      <c r="I4272" s="4">
        <v>2500</v>
      </c>
      <c r="J4272" s="4" t="s">
        <v>51</v>
      </c>
      <c r="K4272" s="4" t="s">
        <v>13</v>
      </c>
      <c r="M4272" s="4" t="s">
        <v>17</v>
      </c>
      <c r="O4272" s="4"/>
      <c r="P4272" s="14">
        <v>9122779</v>
      </c>
      <c r="Q4272" s="12">
        <v>0.35000000000002274</v>
      </c>
      <c r="S4272" s="14">
        <v>8068628</v>
      </c>
      <c r="T4272" s="12">
        <v>-2500</v>
      </c>
      <c r="U4272">
        <f>SUM($T$2:T4272)</f>
        <v>1969921.2499999988</v>
      </c>
      <c r="W4272" s="16">
        <v>8068628</v>
      </c>
      <c r="X4272">
        <v>1969921.2499999988</v>
      </c>
      <c r="Y4272">
        <v>4271</v>
      </c>
      <c r="Z4272" s="18">
        <f t="shared" si="332"/>
        <v>4.7311034695265235</v>
      </c>
      <c r="AA4272" s="18">
        <f t="shared" si="333"/>
        <v>0.9358019281332165</v>
      </c>
      <c r="AB4272" t="str">
        <f t="shared" si="331"/>
        <v>D</v>
      </c>
      <c r="AI4272" s="14">
        <v>9122779</v>
      </c>
      <c r="AJ4272" s="12">
        <v>0.35000000000002274</v>
      </c>
      <c r="AK4272" s="12">
        <v>0.35</v>
      </c>
      <c r="AL4272" s="12">
        <v>700</v>
      </c>
      <c r="AN4272">
        <v>9122779</v>
      </c>
      <c r="AO4272">
        <v>0.35000000000002274</v>
      </c>
      <c r="AP4272">
        <v>0.35</v>
      </c>
      <c r="AQ4272">
        <v>700</v>
      </c>
      <c r="AR4272">
        <f t="shared" si="334"/>
        <v>0</v>
      </c>
      <c r="AV4272" s="4">
        <v>2947841</v>
      </c>
      <c r="AW4272" s="4">
        <v>8919968</v>
      </c>
      <c r="AX4272" s="4" t="s">
        <v>413</v>
      </c>
      <c r="AY4272" s="4">
        <v>500</v>
      </c>
      <c r="AZ4272" s="4">
        <v>0</v>
      </c>
      <c r="BA4272" s="4">
        <v>0</v>
      </c>
      <c r="BB4272" s="7">
        <f>AZ4272+BA4272-AY4272</f>
        <v>-500</v>
      </c>
      <c r="BC4272" s="4" t="s">
        <v>414</v>
      </c>
      <c r="BD4272" s="4">
        <v>2500</v>
      </c>
      <c r="BE4272" s="4" t="s">
        <v>51</v>
      </c>
      <c r="BF4272" s="4" t="s">
        <v>13</v>
      </c>
      <c r="BH4272" s="4" t="s">
        <v>17</v>
      </c>
      <c r="BI4272" t="str">
        <f t="shared" si="335"/>
        <v>D</v>
      </c>
    </row>
    <row r="4273" spans="1:61" ht="15.75" customHeight="1" x14ac:dyDescent="0.2">
      <c r="A4273" s="4">
        <v>2948310</v>
      </c>
      <c r="B4273" s="4">
        <v>43438</v>
      </c>
      <c r="C4273" s="4" t="s">
        <v>423</v>
      </c>
      <c r="D4273" s="4">
        <v>500</v>
      </c>
      <c r="E4273" s="4">
        <v>0</v>
      </c>
      <c r="F4273" s="4">
        <v>0</v>
      </c>
      <c r="G4273" s="7">
        <f>E4273+F4273-D4273</f>
        <v>-500</v>
      </c>
      <c r="H4273" s="4" t="s">
        <v>424</v>
      </c>
      <c r="I4273" s="4">
        <v>21000</v>
      </c>
      <c r="J4273" s="4" t="s">
        <v>4</v>
      </c>
      <c r="K4273" s="4" t="s">
        <v>16</v>
      </c>
      <c r="L4273" s="4" t="s">
        <v>6</v>
      </c>
      <c r="M4273" s="4" t="s">
        <v>48</v>
      </c>
      <c r="O4273" s="4"/>
      <c r="P4273" s="14">
        <v>9122905</v>
      </c>
      <c r="Q4273" s="12">
        <v>1140</v>
      </c>
      <c r="S4273" s="14">
        <v>8148078</v>
      </c>
      <c r="T4273" s="12">
        <v>-2500</v>
      </c>
      <c r="U4273">
        <f>SUM($T$2:T4273)</f>
        <v>1967421.2499999988</v>
      </c>
      <c r="W4273" s="16">
        <v>8148078</v>
      </c>
      <c r="X4273">
        <v>1967421.2499999988</v>
      </c>
      <c r="Y4273">
        <v>4272</v>
      </c>
      <c r="Z4273" s="18">
        <f t="shared" si="332"/>
        <v>4.7250992910986724</v>
      </c>
      <c r="AA4273" s="18">
        <f t="shared" si="333"/>
        <v>0.93602103418054339</v>
      </c>
      <c r="AB4273" t="str">
        <f t="shared" si="331"/>
        <v>D</v>
      </c>
      <c r="AI4273" s="14">
        <v>9122905</v>
      </c>
      <c r="AJ4273" s="12">
        <v>1140</v>
      </c>
      <c r="AK4273" s="12">
        <v>1140</v>
      </c>
      <c r="AL4273" s="12">
        <v>2000</v>
      </c>
      <c r="AN4273">
        <v>9122905</v>
      </c>
      <c r="AO4273">
        <v>1140</v>
      </c>
      <c r="AP4273">
        <v>1140</v>
      </c>
      <c r="AQ4273">
        <v>2000</v>
      </c>
      <c r="AR4273">
        <f t="shared" si="334"/>
        <v>0</v>
      </c>
      <c r="AV4273" s="4">
        <v>2948310</v>
      </c>
      <c r="AW4273" s="4">
        <v>43438</v>
      </c>
      <c r="AX4273" s="4" t="s">
        <v>423</v>
      </c>
      <c r="AY4273" s="4">
        <v>500</v>
      </c>
      <c r="AZ4273" s="4">
        <v>0</v>
      </c>
      <c r="BA4273" s="4">
        <v>0</v>
      </c>
      <c r="BB4273" s="7">
        <f>AZ4273+BA4273-AY4273</f>
        <v>-500</v>
      </c>
      <c r="BC4273" s="4" t="s">
        <v>424</v>
      </c>
      <c r="BD4273" s="4">
        <v>21000</v>
      </c>
      <c r="BE4273" s="4" t="s">
        <v>4</v>
      </c>
      <c r="BF4273" s="4" t="s">
        <v>16</v>
      </c>
      <c r="BG4273" s="4" t="s">
        <v>6</v>
      </c>
      <c r="BH4273" s="4" t="s">
        <v>48</v>
      </c>
      <c r="BI4273" t="str">
        <f t="shared" si="335"/>
        <v>D</v>
      </c>
    </row>
    <row r="4274" spans="1:61" ht="15.75" customHeight="1" x14ac:dyDescent="0.2">
      <c r="A4274" s="4">
        <v>2951544</v>
      </c>
      <c r="B4274" s="4">
        <v>423</v>
      </c>
      <c r="C4274" s="4" t="s">
        <v>756</v>
      </c>
      <c r="D4274" s="4">
        <v>500</v>
      </c>
      <c r="E4274" s="4">
        <v>0</v>
      </c>
      <c r="F4274" s="4">
        <v>0</v>
      </c>
      <c r="G4274" s="7">
        <f>E4274+F4274-D4274</f>
        <v>-500</v>
      </c>
      <c r="H4274" s="4" t="s">
        <v>757</v>
      </c>
      <c r="I4274" s="4">
        <v>9850</v>
      </c>
      <c r="J4274" s="4" t="s">
        <v>4</v>
      </c>
      <c r="K4274" s="4" t="s">
        <v>22</v>
      </c>
      <c r="L4274" s="4" t="s">
        <v>6</v>
      </c>
      <c r="M4274" s="4" t="s">
        <v>20</v>
      </c>
      <c r="O4274" s="4"/>
      <c r="P4274" s="14">
        <v>9124067</v>
      </c>
      <c r="Q4274" s="12">
        <v>248.5</v>
      </c>
      <c r="S4274" s="14">
        <v>8164892</v>
      </c>
      <c r="T4274" s="12">
        <v>-2500</v>
      </c>
      <c r="U4274">
        <f>SUM($T$2:T4274)</f>
        <v>1964921.2499999988</v>
      </c>
      <c r="W4274" s="16">
        <v>8164892</v>
      </c>
      <c r="X4274">
        <v>1964921.2499999988</v>
      </c>
      <c r="Y4274">
        <v>4273</v>
      </c>
      <c r="Z4274" s="18">
        <f t="shared" si="332"/>
        <v>4.7190951126708205</v>
      </c>
      <c r="AA4274" s="18">
        <f t="shared" si="333"/>
        <v>0.93624014022787028</v>
      </c>
      <c r="AB4274" t="str">
        <f t="shared" si="331"/>
        <v>D</v>
      </c>
      <c r="AI4274" s="14">
        <v>9124067</v>
      </c>
      <c r="AJ4274" s="12">
        <v>248.5</v>
      </c>
      <c r="AK4274" s="12">
        <v>248.5</v>
      </c>
      <c r="AL4274" s="12">
        <v>1000</v>
      </c>
      <c r="AN4274">
        <v>9124067</v>
      </c>
      <c r="AO4274">
        <v>248.5</v>
      </c>
      <c r="AP4274">
        <v>248.5</v>
      </c>
      <c r="AQ4274">
        <v>1000</v>
      </c>
      <c r="AR4274">
        <f t="shared" si="334"/>
        <v>0</v>
      </c>
      <c r="AV4274" s="4">
        <v>2951544</v>
      </c>
      <c r="AW4274" s="4">
        <v>423</v>
      </c>
      <c r="AX4274" s="4" t="s">
        <v>756</v>
      </c>
      <c r="AY4274" s="4">
        <v>500</v>
      </c>
      <c r="AZ4274" s="4">
        <v>0</v>
      </c>
      <c r="BA4274" s="4">
        <v>0</v>
      </c>
      <c r="BB4274" s="7">
        <f>AZ4274+BA4274-AY4274</f>
        <v>-500</v>
      </c>
      <c r="BC4274" s="4" t="s">
        <v>757</v>
      </c>
      <c r="BD4274" s="4">
        <v>9850</v>
      </c>
      <c r="BE4274" s="4" t="s">
        <v>4</v>
      </c>
      <c r="BF4274" s="4" t="s">
        <v>22</v>
      </c>
      <c r="BG4274" s="4" t="s">
        <v>6</v>
      </c>
      <c r="BH4274" s="4" t="s">
        <v>20</v>
      </c>
      <c r="BI4274" t="str">
        <f t="shared" si="335"/>
        <v>D</v>
      </c>
    </row>
    <row r="4275" spans="1:61" ht="15.75" customHeight="1" x14ac:dyDescent="0.2">
      <c r="A4275" s="4">
        <v>2952006</v>
      </c>
      <c r="B4275" s="4">
        <v>8922593</v>
      </c>
      <c r="C4275" s="4" t="s">
        <v>831</v>
      </c>
      <c r="D4275" s="4">
        <v>500</v>
      </c>
      <c r="E4275" s="4">
        <v>0</v>
      </c>
      <c r="F4275" s="4">
        <v>0</v>
      </c>
      <c r="G4275" s="7">
        <f>E4275+F4275-D4275</f>
        <v>-500</v>
      </c>
      <c r="H4275" s="4" t="s">
        <v>832</v>
      </c>
      <c r="I4275" s="4">
        <v>12000</v>
      </c>
      <c r="J4275" s="4" t="s">
        <v>4</v>
      </c>
      <c r="K4275" s="4" t="s">
        <v>13</v>
      </c>
      <c r="L4275" s="4" t="s">
        <v>6</v>
      </c>
      <c r="M4275" s="4" t="s">
        <v>159</v>
      </c>
      <c r="O4275" s="4"/>
      <c r="P4275" s="14">
        <v>9125537</v>
      </c>
      <c r="Q4275" s="12">
        <v>1.1000000000000227</v>
      </c>
      <c r="S4275" s="14">
        <v>8395080</v>
      </c>
      <c r="T4275" s="12">
        <v>-2500</v>
      </c>
      <c r="U4275">
        <f>SUM($T$2:T4275)</f>
        <v>1962421.2499999988</v>
      </c>
      <c r="W4275" s="16">
        <v>8395080</v>
      </c>
      <c r="X4275">
        <v>1962421.2499999988</v>
      </c>
      <c r="Y4275">
        <v>4274</v>
      </c>
      <c r="Z4275" s="18">
        <f t="shared" si="332"/>
        <v>4.7130909342429694</v>
      </c>
      <c r="AA4275" s="18">
        <f t="shared" si="333"/>
        <v>0.93645924627519717</v>
      </c>
      <c r="AB4275" t="str">
        <f t="shared" si="331"/>
        <v>D</v>
      </c>
      <c r="AI4275" s="14">
        <v>9125537</v>
      </c>
      <c r="AJ4275" s="12">
        <v>1.1000000000000227</v>
      </c>
      <c r="AK4275" s="12">
        <v>1.1000000000000001</v>
      </c>
      <c r="AL4275" s="12">
        <v>1000</v>
      </c>
      <c r="AN4275">
        <v>9125537</v>
      </c>
      <c r="AO4275">
        <v>1.1000000000000227</v>
      </c>
      <c r="AP4275">
        <v>1.1000000000000001</v>
      </c>
      <c r="AQ4275">
        <v>1000</v>
      </c>
      <c r="AR4275">
        <f t="shared" si="334"/>
        <v>0</v>
      </c>
      <c r="AV4275" s="4">
        <v>2952006</v>
      </c>
      <c r="AW4275" s="4">
        <v>8922593</v>
      </c>
      <c r="AX4275" s="4" t="s">
        <v>831</v>
      </c>
      <c r="AY4275" s="4">
        <v>500</v>
      </c>
      <c r="AZ4275" s="4">
        <v>0</v>
      </c>
      <c r="BA4275" s="4">
        <v>0</v>
      </c>
      <c r="BB4275" s="7">
        <f>AZ4275+BA4275-AY4275</f>
        <v>-500</v>
      </c>
      <c r="BC4275" s="4" t="s">
        <v>832</v>
      </c>
      <c r="BD4275" s="4">
        <v>12000</v>
      </c>
      <c r="BE4275" s="4" t="s">
        <v>4</v>
      </c>
      <c r="BF4275" s="4" t="s">
        <v>13</v>
      </c>
      <c r="BG4275" s="4" t="s">
        <v>6</v>
      </c>
      <c r="BH4275" s="4" t="s">
        <v>159</v>
      </c>
      <c r="BI4275" t="str">
        <f t="shared" si="335"/>
        <v>D</v>
      </c>
    </row>
    <row r="4276" spans="1:61" ht="15.75" customHeight="1" x14ac:dyDescent="0.2">
      <c r="A4276" s="4">
        <v>2952860</v>
      </c>
      <c r="B4276" s="4">
        <v>8934073</v>
      </c>
      <c r="C4276" s="4" t="s">
        <v>888</v>
      </c>
      <c r="D4276" s="4">
        <v>500</v>
      </c>
      <c r="E4276" s="4">
        <v>0</v>
      </c>
      <c r="F4276" s="4">
        <v>0</v>
      </c>
      <c r="G4276" s="7">
        <f>E4276+F4276-D4276</f>
        <v>-500</v>
      </c>
      <c r="H4276" s="4" t="s">
        <v>889</v>
      </c>
      <c r="I4276" s="4">
        <v>15000</v>
      </c>
      <c r="J4276" s="4" t="s">
        <v>4</v>
      </c>
      <c r="K4276" s="4" t="s">
        <v>13</v>
      </c>
      <c r="L4276" s="4" t="s">
        <v>6</v>
      </c>
      <c r="M4276" s="4" t="s">
        <v>7</v>
      </c>
      <c r="O4276" s="4"/>
      <c r="P4276" s="14">
        <v>9125635</v>
      </c>
      <c r="Q4276" s="12">
        <v>-2000</v>
      </c>
      <c r="S4276" s="14">
        <v>8474859</v>
      </c>
      <c r="T4276" s="12">
        <v>-2500</v>
      </c>
      <c r="U4276">
        <f>SUM($T$2:T4276)</f>
        <v>1959921.2499999988</v>
      </c>
      <c r="W4276" s="16">
        <v>8474859</v>
      </c>
      <c r="X4276">
        <v>1959921.2499999988</v>
      </c>
      <c r="Y4276">
        <v>4275</v>
      </c>
      <c r="Z4276" s="18">
        <f t="shared" si="332"/>
        <v>4.7070867558151175</v>
      </c>
      <c r="AA4276" s="18">
        <f t="shared" si="333"/>
        <v>0.93667835232252405</v>
      </c>
      <c r="AB4276" t="str">
        <f t="shared" si="331"/>
        <v>D</v>
      </c>
      <c r="AI4276" s="14">
        <v>9125635</v>
      </c>
      <c r="AJ4276" s="12">
        <v>-2000</v>
      </c>
      <c r="AK4276" s="12">
        <v>0</v>
      </c>
      <c r="AL4276" s="12">
        <v>0</v>
      </c>
      <c r="AN4276">
        <v>9125635</v>
      </c>
      <c r="AO4276">
        <v>-2000</v>
      </c>
      <c r="AP4276">
        <v>0</v>
      </c>
      <c r="AQ4276">
        <v>0</v>
      </c>
      <c r="AR4276">
        <f t="shared" si="334"/>
        <v>0</v>
      </c>
      <c r="AV4276" s="4">
        <v>2952860</v>
      </c>
      <c r="AW4276" s="4">
        <v>8934073</v>
      </c>
      <c r="AX4276" s="4" t="s">
        <v>888</v>
      </c>
      <c r="AY4276" s="4">
        <v>500</v>
      </c>
      <c r="AZ4276" s="4">
        <v>0</v>
      </c>
      <c r="BA4276" s="4">
        <v>0</v>
      </c>
      <c r="BB4276" s="7">
        <f>AZ4276+BA4276-AY4276</f>
        <v>-500</v>
      </c>
      <c r="BC4276" s="4" t="s">
        <v>889</v>
      </c>
      <c r="BD4276" s="4">
        <v>15000</v>
      </c>
      <c r="BE4276" s="4" t="s">
        <v>4</v>
      </c>
      <c r="BF4276" s="4" t="s">
        <v>13</v>
      </c>
      <c r="BG4276" s="4" t="s">
        <v>6</v>
      </c>
      <c r="BH4276" s="4" t="s">
        <v>7</v>
      </c>
      <c r="BI4276" t="str">
        <f t="shared" si="335"/>
        <v>D</v>
      </c>
    </row>
    <row r="4277" spans="1:61" ht="15.75" customHeight="1" x14ac:dyDescent="0.2">
      <c r="A4277" s="4">
        <v>2953189</v>
      </c>
      <c r="B4277" s="4">
        <v>7044276</v>
      </c>
      <c r="C4277" s="4" t="s">
        <v>909</v>
      </c>
      <c r="D4277" s="4">
        <v>500</v>
      </c>
      <c r="E4277" s="4">
        <v>0</v>
      </c>
      <c r="F4277" s="4">
        <v>0</v>
      </c>
      <c r="G4277" s="7">
        <f>E4277+F4277-D4277</f>
        <v>-500</v>
      </c>
      <c r="H4277" s="4" t="s">
        <v>106</v>
      </c>
      <c r="I4277" s="4">
        <v>8000</v>
      </c>
      <c r="J4277" s="4" t="s">
        <v>32</v>
      </c>
      <c r="K4277" s="4" t="s">
        <v>13</v>
      </c>
      <c r="M4277" s="4" t="s">
        <v>20</v>
      </c>
      <c r="O4277" s="4"/>
      <c r="P4277" s="14">
        <v>9125754</v>
      </c>
      <c r="Q4277" s="12">
        <v>4.1999999999998181</v>
      </c>
      <c r="S4277" s="14">
        <v>8495215</v>
      </c>
      <c r="T4277" s="12">
        <v>-2500</v>
      </c>
      <c r="U4277">
        <f>SUM($T$2:T4277)</f>
        <v>1957421.2499999988</v>
      </c>
      <c r="W4277" s="16">
        <v>8495215</v>
      </c>
      <c r="X4277">
        <v>1957421.2499999988</v>
      </c>
      <c r="Y4277">
        <v>4276</v>
      </c>
      <c r="Z4277" s="18">
        <f t="shared" si="332"/>
        <v>4.7010825773872664</v>
      </c>
      <c r="AA4277" s="18">
        <f t="shared" si="333"/>
        <v>0.93689745836985105</v>
      </c>
      <c r="AB4277" t="str">
        <f t="shared" ref="AB4277:AB4340" si="336">IF(VLOOKUP(W4277,$AN$1:$AR$4565,5,FALSE)=1,"C","D")</f>
        <v>C</v>
      </c>
      <c r="AI4277" s="14">
        <v>9125754</v>
      </c>
      <c r="AJ4277" s="12">
        <v>4.1999999999998181</v>
      </c>
      <c r="AK4277" s="12">
        <v>4.2</v>
      </c>
      <c r="AL4277" s="12">
        <v>3000</v>
      </c>
      <c r="AN4277">
        <v>9125754</v>
      </c>
      <c r="AO4277">
        <v>4.1999999999998181</v>
      </c>
      <c r="AP4277">
        <v>4.2</v>
      </c>
      <c r="AQ4277">
        <v>3000</v>
      </c>
      <c r="AR4277">
        <f t="shared" si="334"/>
        <v>0</v>
      </c>
      <c r="AV4277" s="4">
        <v>2953189</v>
      </c>
      <c r="AW4277" s="4">
        <v>7044276</v>
      </c>
      <c r="AX4277" s="4" t="s">
        <v>909</v>
      </c>
      <c r="AY4277" s="4">
        <v>500</v>
      </c>
      <c r="AZ4277" s="4">
        <v>0</v>
      </c>
      <c r="BA4277" s="4">
        <v>0</v>
      </c>
      <c r="BB4277" s="7">
        <f>AZ4277+BA4277-AY4277</f>
        <v>-500</v>
      </c>
      <c r="BC4277" s="4" t="s">
        <v>106</v>
      </c>
      <c r="BD4277" s="4">
        <v>8000</v>
      </c>
      <c r="BE4277" s="4" t="s">
        <v>32</v>
      </c>
      <c r="BF4277" s="4" t="s">
        <v>13</v>
      </c>
      <c r="BH4277" s="4" t="s">
        <v>20</v>
      </c>
      <c r="BI4277" t="str">
        <f t="shared" si="335"/>
        <v>C</v>
      </c>
    </row>
    <row r="4278" spans="1:61" ht="15.75" customHeight="1" x14ac:dyDescent="0.2">
      <c r="A4278" s="4">
        <v>2954120</v>
      </c>
      <c r="B4278" s="4">
        <v>7047636</v>
      </c>
      <c r="C4278" s="4" t="s">
        <v>1005</v>
      </c>
      <c r="D4278" s="4">
        <v>500</v>
      </c>
      <c r="E4278" s="4">
        <v>0</v>
      </c>
      <c r="F4278" s="4">
        <v>0</v>
      </c>
      <c r="G4278" s="7">
        <f>E4278+F4278-D4278</f>
        <v>-500</v>
      </c>
      <c r="H4278" s="4" t="s">
        <v>1006</v>
      </c>
      <c r="I4278" s="4">
        <v>13500</v>
      </c>
      <c r="J4278" s="4" t="s">
        <v>4</v>
      </c>
      <c r="K4278" s="4" t="s">
        <v>22</v>
      </c>
      <c r="L4278" s="4" t="s">
        <v>6</v>
      </c>
      <c r="M4278" s="4" t="s">
        <v>12</v>
      </c>
      <c r="O4278" s="4"/>
      <c r="P4278" s="14">
        <v>9126825</v>
      </c>
      <c r="Q4278" s="12">
        <v>3.3000000000001819</v>
      </c>
      <c r="S4278" s="14">
        <v>8637070</v>
      </c>
      <c r="T4278" s="12">
        <v>-2500</v>
      </c>
      <c r="U4278">
        <f>SUM($T$2:T4278)</f>
        <v>1954921.2499999988</v>
      </c>
      <c r="W4278" s="16">
        <v>8637070</v>
      </c>
      <c r="X4278">
        <v>1954921.2499999988</v>
      </c>
      <c r="Y4278">
        <v>4277</v>
      </c>
      <c r="Z4278" s="18">
        <f t="shared" si="332"/>
        <v>4.6950783989594145</v>
      </c>
      <c r="AA4278" s="18">
        <f t="shared" si="333"/>
        <v>0.93711656441717794</v>
      </c>
      <c r="AB4278" t="str">
        <f t="shared" si="336"/>
        <v>D</v>
      </c>
      <c r="AI4278" s="14">
        <v>9126825</v>
      </c>
      <c r="AJ4278" s="12">
        <v>3.3000000000001819</v>
      </c>
      <c r="AK4278" s="12">
        <v>3.3</v>
      </c>
      <c r="AL4278" s="12">
        <v>3000</v>
      </c>
      <c r="AN4278">
        <v>9126825</v>
      </c>
      <c r="AO4278">
        <v>3.3000000000001819</v>
      </c>
      <c r="AP4278">
        <v>3.3</v>
      </c>
      <c r="AQ4278">
        <v>3000</v>
      </c>
      <c r="AR4278">
        <f t="shared" si="334"/>
        <v>0</v>
      </c>
      <c r="AV4278" s="4">
        <v>2954120</v>
      </c>
      <c r="AW4278" s="4">
        <v>7047636</v>
      </c>
      <c r="AX4278" s="4" t="s">
        <v>1005</v>
      </c>
      <c r="AY4278" s="4">
        <v>500</v>
      </c>
      <c r="AZ4278" s="4">
        <v>0</v>
      </c>
      <c r="BA4278" s="4">
        <v>0</v>
      </c>
      <c r="BB4278" s="7">
        <f>AZ4278+BA4278-AY4278</f>
        <v>-500</v>
      </c>
      <c r="BC4278" s="4" t="s">
        <v>1006</v>
      </c>
      <c r="BD4278" s="4">
        <v>13500</v>
      </c>
      <c r="BE4278" s="4" t="s">
        <v>4</v>
      </c>
      <c r="BF4278" s="4" t="s">
        <v>22</v>
      </c>
      <c r="BG4278" s="4" t="s">
        <v>6</v>
      </c>
      <c r="BH4278" s="4" t="s">
        <v>12</v>
      </c>
      <c r="BI4278" t="str">
        <f t="shared" si="335"/>
        <v>D</v>
      </c>
    </row>
    <row r="4279" spans="1:61" ht="15.75" customHeight="1" x14ac:dyDescent="0.2">
      <c r="A4279" s="4">
        <v>2954568</v>
      </c>
      <c r="B4279" s="4">
        <v>8937517</v>
      </c>
      <c r="C4279" s="4" t="s">
        <v>1046</v>
      </c>
      <c r="D4279" s="4">
        <v>500</v>
      </c>
      <c r="E4279" s="4">
        <v>0</v>
      </c>
      <c r="F4279" s="4">
        <v>0</v>
      </c>
      <c r="G4279" s="7">
        <f>E4279+F4279-D4279</f>
        <v>-500</v>
      </c>
      <c r="H4279" s="4" t="s">
        <v>1047</v>
      </c>
      <c r="I4279" s="4">
        <v>5000</v>
      </c>
      <c r="J4279" s="4" t="s">
        <v>21</v>
      </c>
      <c r="K4279" s="4" t="s">
        <v>13</v>
      </c>
      <c r="M4279" s="4" t="s">
        <v>52</v>
      </c>
      <c r="O4279" s="4"/>
      <c r="P4279" s="14">
        <v>9127126</v>
      </c>
      <c r="Q4279" s="12">
        <v>376.20000000000005</v>
      </c>
      <c r="S4279" s="14">
        <v>8665707</v>
      </c>
      <c r="T4279" s="12">
        <v>-2500</v>
      </c>
      <c r="U4279">
        <f>SUM($T$2:T4279)</f>
        <v>1952421.2499999988</v>
      </c>
      <c r="W4279" s="16">
        <v>8665707</v>
      </c>
      <c r="X4279">
        <v>1952421.2499999988</v>
      </c>
      <c r="Y4279">
        <v>4278</v>
      </c>
      <c r="Z4279" s="18">
        <f t="shared" si="332"/>
        <v>4.6890742205315634</v>
      </c>
      <c r="AA4279" s="18">
        <f t="shared" si="333"/>
        <v>0.93733567046450483</v>
      </c>
      <c r="AB4279" t="str">
        <f t="shared" si="336"/>
        <v>D</v>
      </c>
      <c r="AI4279" s="14">
        <v>9127126</v>
      </c>
      <c r="AJ4279" s="12">
        <v>376.20000000000005</v>
      </c>
      <c r="AK4279" s="12">
        <v>376.2</v>
      </c>
      <c r="AL4279" s="12">
        <v>600</v>
      </c>
      <c r="AN4279">
        <v>9127126</v>
      </c>
      <c r="AO4279">
        <v>376.20000000000005</v>
      </c>
      <c r="AP4279">
        <v>376.2</v>
      </c>
      <c r="AQ4279">
        <v>600</v>
      </c>
      <c r="AR4279">
        <f t="shared" si="334"/>
        <v>0</v>
      </c>
      <c r="AV4279" s="4">
        <v>2954568</v>
      </c>
      <c r="AW4279" s="4">
        <v>8937517</v>
      </c>
      <c r="AX4279" s="4" t="s">
        <v>1046</v>
      </c>
      <c r="AY4279" s="4">
        <v>500</v>
      </c>
      <c r="AZ4279" s="4">
        <v>0</v>
      </c>
      <c r="BA4279" s="4">
        <v>0</v>
      </c>
      <c r="BB4279" s="7">
        <f>AZ4279+BA4279-AY4279</f>
        <v>-500</v>
      </c>
      <c r="BC4279" s="4" t="s">
        <v>1047</v>
      </c>
      <c r="BD4279" s="4">
        <v>5000</v>
      </c>
      <c r="BE4279" s="4" t="s">
        <v>21</v>
      </c>
      <c r="BF4279" s="4" t="s">
        <v>13</v>
      </c>
      <c r="BH4279" s="4" t="s">
        <v>52</v>
      </c>
      <c r="BI4279" t="str">
        <f t="shared" si="335"/>
        <v>D</v>
      </c>
    </row>
    <row r="4280" spans="1:61" ht="15.75" customHeight="1" x14ac:dyDescent="0.2">
      <c r="A4280" s="4">
        <v>2955254</v>
      </c>
      <c r="B4280" s="4">
        <v>8939225</v>
      </c>
      <c r="C4280" s="4" t="s">
        <v>1105</v>
      </c>
      <c r="D4280" s="4">
        <v>500</v>
      </c>
      <c r="E4280" s="4">
        <v>0</v>
      </c>
      <c r="F4280" s="4">
        <v>0</v>
      </c>
      <c r="G4280" s="7">
        <f>E4280+F4280-D4280</f>
        <v>-500</v>
      </c>
      <c r="H4280" s="4" t="s">
        <v>1106</v>
      </c>
      <c r="I4280" s="4">
        <v>2500</v>
      </c>
      <c r="J4280" s="4" t="s">
        <v>51</v>
      </c>
      <c r="K4280" s="4" t="s">
        <v>13</v>
      </c>
      <c r="M4280" s="4" t="s">
        <v>48</v>
      </c>
      <c r="O4280" s="4"/>
      <c r="P4280" s="14">
        <v>9127371</v>
      </c>
      <c r="Q4280" s="12">
        <v>3</v>
      </c>
      <c r="S4280" s="14">
        <v>8809438</v>
      </c>
      <c r="T4280" s="12">
        <v>-2500</v>
      </c>
      <c r="U4280">
        <f>SUM($T$2:T4280)</f>
        <v>1949921.2499999988</v>
      </c>
      <c r="W4280" s="16">
        <v>8809438</v>
      </c>
      <c r="X4280">
        <v>1949921.2499999988</v>
      </c>
      <c r="Y4280">
        <v>4279</v>
      </c>
      <c r="Z4280" s="18">
        <f t="shared" si="332"/>
        <v>4.6830700421037115</v>
      </c>
      <c r="AA4280" s="18">
        <f t="shared" si="333"/>
        <v>0.93755477651183172</v>
      </c>
      <c r="AB4280" t="str">
        <f t="shared" si="336"/>
        <v>D</v>
      </c>
      <c r="AI4280" s="14">
        <v>9127371</v>
      </c>
      <c r="AJ4280" s="12">
        <v>3</v>
      </c>
      <c r="AK4280" s="12">
        <v>3</v>
      </c>
      <c r="AL4280" s="12">
        <v>2000</v>
      </c>
      <c r="AN4280">
        <v>9127371</v>
      </c>
      <c r="AO4280">
        <v>3</v>
      </c>
      <c r="AP4280">
        <v>3</v>
      </c>
      <c r="AQ4280">
        <v>2000</v>
      </c>
      <c r="AR4280">
        <f t="shared" si="334"/>
        <v>0</v>
      </c>
      <c r="AV4280" s="4">
        <v>2955254</v>
      </c>
      <c r="AW4280" s="4">
        <v>8939225</v>
      </c>
      <c r="AX4280" s="4" t="s">
        <v>1105</v>
      </c>
      <c r="AY4280" s="4">
        <v>500</v>
      </c>
      <c r="AZ4280" s="4">
        <v>0</v>
      </c>
      <c r="BA4280" s="4">
        <v>0</v>
      </c>
      <c r="BB4280" s="7">
        <f>AZ4280+BA4280-AY4280</f>
        <v>-500</v>
      </c>
      <c r="BC4280" s="4" t="s">
        <v>1106</v>
      </c>
      <c r="BD4280" s="4">
        <v>2500</v>
      </c>
      <c r="BE4280" s="4" t="s">
        <v>51</v>
      </c>
      <c r="BF4280" s="4" t="s">
        <v>13</v>
      </c>
      <c r="BH4280" s="4" t="s">
        <v>48</v>
      </c>
      <c r="BI4280" t="str">
        <f t="shared" si="335"/>
        <v>D</v>
      </c>
    </row>
    <row r="4281" spans="1:61" ht="15.75" customHeight="1" x14ac:dyDescent="0.2">
      <c r="A4281" s="4">
        <v>2955807</v>
      </c>
      <c r="B4281" s="4">
        <v>288290</v>
      </c>
      <c r="C4281" s="4" t="s">
        <v>1169</v>
      </c>
      <c r="D4281" s="4">
        <v>500</v>
      </c>
      <c r="E4281" s="4">
        <v>0</v>
      </c>
      <c r="F4281" s="4">
        <v>0</v>
      </c>
      <c r="G4281" s="7">
        <f>E4281+F4281-D4281</f>
        <v>-500</v>
      </c>
      <c r="H4281" s="4" t="s">
        <v>1170</v>
      </c>
      <c r="I4281" s="4">
        <v>5000</v>
      </c>
      <c r="J4281" s="4" t="s">
        <v>473</v>
      </c>
      <c r="K4281" s="4" t="s">
        <v>13</v>
      </c>
      <c r="L4281" s="4" t="s">
        <v>6</v>
      </c>
      <c r="M4281" s="4" t="s">
        <v>76</v>
      </c>
      <c r="O4281" s="4"/>
      <c r="P4281" s="14">
        <v>9127644</v>
      </c>
      <c r="Q4281" s="12">
        <v>757.5</v>
      </c>
      <c r="S4281" s="14">
        <v>8864654</v>
      </c>
      <c r="T4281" s="12">
        <v>-2500</v>
      </c>
      <c r="U4281">
        <f>SUM($T$2:T4281)</f>
        <v>1947421.2499999988</v>
      </c>
      <c r="W4281" s="16">
        <v>8864654</v>
      </c>
      <c r="X4281">
        <v>1947421.2499999988</v>
      </c>
      <c r="Y4281">
        <v>4280</v>
      </c>
      <c r="Z4281" s="18">
        <f t="shared" si="332"/>
        <v>4.6770658636758604</v>
      </c>
      <c r="AA4281" s="18">
        <f t="shared" si="333"/>
        <v>0.93777388255915861</v>
      </c>
      <c r="AB4281" t="str">
        <f t="shared" si="336"/>
        <v>D</v>
      </c>
      <c r="AI4281" s="14">
        <v>9127644</v>
      </c>
      <c r="AJ4281" s="12">
        <v>757.5</v>
      </c>
      <c r="AK4281" s="12">
        <v>757.5</v>
      </c>
      <c r="AL4281" s="12">
        <v>1000</v>
      </c>
      <c r="AN4281">
        <v>9127644</v>
      </c>
      <c r="AO4281">
        <v>757.5</v>
      </c>
      <c r="AP4281">
        <v>757.5</v>
      </c>
      <c r="AQ4281">
        <v>1000</v>
      </c>
      <c r="AR4281">
        <f t="shared" si="334"/>
        <v>0</v>
      </c>
      <c r="AV4281" s="4">
        <v>2955807</v>
      </c>
      <c r="AW4281" s="4">
        <v>288290</v>
      </c>
      <c r="AX4281" s="4" t="s">
        <v>1169</v>
      </c>
      <c r="AY4281" s="4">
        <v>500</v>
      </c>
      <c r="AZ4281" s="4">
        <v>0</v>
      </c>
      <c r="BA4281" s="4">
        <v>0</v>
      </c>
      <c r="BB4281" s="7">
        <f>AZ4281+BA4281-AY4281</f>
        <v>-500</v>
      </c>
      <c r="BC4281" s="4" t="s">
        <v>1170</v>
      </c>
      <c r="BD4281" s="4">
        <v>5000</v>
      </c>
      <c r="BE4281" s="4" t="s">
        <v>473</v>
      </c>
      <c r="BF4281" s="4" t="s">
        <v>13</v>
      </c>
      <c r="BG4281" s="4" t="s">
        <v>6</v>
      </c>
      <c r="BH4281" s="4" t="s">
        <v>76</v>
      </c>
      <c r="BI4281" t="str">
        <f t="shared" si="335"/>
        <v>D</v>
      </c>
    </row>
    <row r="4282" spans="1:61" ht="15.75" customHeight="1" x14ac:dyDescent="0.2">
      <c r="A4282" s="4">
        <v>2957914</v>
      </c>
      <c r="B4282" s="4">
        <v>4798263</v>
      </c>
      <c r="C4282" s="4" t="s">
        <v>1349</v>
      </c>
      <c r="D4282" s="4">
        <v>500</v>
      </c>
      <c r="E4282" s="4">
        <v>0</v>
      </c>
      <c r="F4282" s="4">
        <v>0</v>
      </c>
      <c r="G4282" s="7">
        <f>E4282+F4282-D4282</f>
        <v>-500</v>
      </c>
      <c r="H4282" s="4" t="s">
        <v>1350</v>
      </c>
      <c r="I4282" s="4">
        <v>4600</v>
      </c>
      <c r="J4282" s="4" t="s">
        <v>21</v>
      </c>
      <c r="K4282" s="4" t="s">
        <v>13</v>
      </c>
      <c r="M4282" s="4" t="s">
        <v>26</v>
      </c>
      <c r="O4282" s="4"/>
      <c r="P4282" s="14">
        <v>9127777</v>
      </c>
      <c r="Q4282" s="12">
        <v>2.25</v>
      </c>
      <c r="S4282" s="14">
        <v>1717899</v>
      </c>
      <c r="T4282" s="12">
        <v>-2502.5</v>
      </c>
      <c r="U4282">
        <f>SUM($T$2:T4282)</f>
        <v>1944918.7499999988</v>
      </c>
      <c r="W4282" s="16">
        <v>1717899</v>
      </c>
      <c r="X4282">
        <v>1944918.7499999988</v>
      </c>
      <c r="Y4282">
        <v>4281</v>
      </c>
      <c r="Z4282" s="18">
        <f t="shared" si="332"/>
        <v>4.6710556810695811</v>
      </c>
      <c r="AA4282" s="18">
        <f t="shared" si="333"/>
        <v>0.9379929886064855</v>
      </c>
      <c r="AB4282" t="str">
        <f t="shared" si="336"/>
        <v>C</v>
      </c>
      <c r="AI4282" s="14">
        <v>9127777</v>
      </c>
      <c r="AJ4282" s="12">
        <v>2.25</v>
      </c>
      <c r="AK4282" s="12">
        <v>2.25</v>
      </c>
      <c r="AL4282" s="12">
        <v>1500</v>
      </c>
      <c r="AN4282">
        <v>9127777</v>
      </c>
      <c r="AO4282">
        <v>2.25</v>
      </c>
      <c r="AP4282">
        <v>2.25</v>
      </c>
      <c r="AQ4282">
        <v>1500</v>
      </c>
      <c r="AR4282">
        <f t="shared" si="334"/>
        <v>0</v>
      </c>
      <c r="AV4282" s="4">
        <v>2957914</v>
      </c>
      <c r="AW4282" s="4">
        <v>4798263</v>
      </c>
      <c r="AX4282" s="4" t="s">
        <v>1349</v>
      </c>
      <c r="AY4282" s="4">
        <v>500</v>
      </c>
      <c r="AZ4282" s="4">
        <v>0</v>
      </c>
      <c r="BA4282" s="4">
        <v>0</v>
      </c>
      <c r="BB4282" s="7">
        <f>AZ4282+BA4282-AY4282</f>
        <v>-500</v>
      </c>
      <c r="BC4282" s="4" t="s">
        <v>1350</v>
      </c>
      <c r="BD4282" s="4">
        <v>4600</v>
      </c>
      <c r="BE4282" s="4" t="s">
        <v>21</v>
      </c>
      <c r="BF4282" s="4" t="s">
        <v>13</v>
      </c>
      <c r="BH4282" s="4" t="s">
        <v>26</v>
      </c>
      <c r="BI4282" t="str">
        <f t="shared" si="335"/>
        <v>D</v>
      </c>
    </row>
    <row r="4283" spans="1:61" ht="15.75" customHeight="1" x14ac:dyDescent="0.2">
      <c r="A4283" s="4">
        <v>2959755</v>
      </c>
      <c r="B4283" s="4">
        <v>6069491</v>
      </c>
      <c r="C4283" s="4" t="s">
        <v>1520</v>
      </c>
      <c r="D4283" s="4">
        <v>500</v>
      </c>
      <c r="E4283" s="4">
        <v>0</v>
      </c>
      <c r="F4283" s="4">
        <v>0</v>
      </c>
      <c r="G4283" s="7">
        <f>E4283+F4283-D4283</f>
        <v>-500</v>
      </c>
      <c r="H4283" s="4" t="s">
        <v>1521</v>
      </c>
      <c r="I4283" s="4">
        <v>10000</v>
      </c>
      <c r="J4283" s="4" t="s">
        <v>4</v>
      </c>
      <c r="K4283" s="4" t="s">
        <v>16</v>
      </c>
      <c r="L4283" s="4" t="s">
        <v>6</v>
      </c>
      <c r="M4283" s="4" t="s">
        <v>35</v>
      </c>
      <c r="O4283" s="4"/>
      <c r="P4283" s="14">
        <v>9127868</v>
      </c>
      <c r="Q4283" s="12">
        <v>0</v>
      </c>
      <c r="S4283" s="14">
        <v>517365</v>
      </c>
      <c r="T4283" s="12">
        <v>-2549.5500000000002</v>
      </c>
      <c r="U4283">
        <f>SUM($T$2:T4283)</f>
        <v>1942369.1999999988</v>
      </c>
      <c r="W4283" s="16">
        <v>517365</v>
      </c>
      <c r="X4283">
        <v>1942369.1999999988</v>
      </c>
      <c r="Y4283">
        <v>4282</v>
      </c>
      <c r="Z4283" s="18">
        <f t="shared" si="332"/>
        <v>4.664932499825289</v>
      </c>
      <c r="AA4283" s="18">
        <f t="shared" si="333"/>
        <v>0.9382120946538125</v>
      </c>
      <c r="AB4283" t="str">
        <f t="shared" si="336"/>
        <v>C</v>
      </c>
      <c r="AI4283" s="14">
        <v>9127868</v>
      </c>
      <c r="AJ4283" s="12">
        <v>0</v>
      </c>
      <c r="AK4283" s="12">
        <v>600</v>
      </c>
      <c r="AL4283" s="12">
        <v>0</v>
      </c>
      <c r="AN4283">
        <v>9127868</v>
      </c>
      <c r="AO4283">
        <v>0</v>
      </c>
      <c r="AP4283">
        <v>600</v>
      </c>
      <c r="AQ4283">
        <v>0</v>
      </c>
      <c r="AR4283">
        <f t="shared" si="334"/>
        <v>0</v>
      </c>
      <c r="AV4283" s="4">
        <v>2959755</v>
      </c>
      <c r="AW4283" s="4">
        <v>6069491</v>
      </c>
      <c r="AX4283" s="4" t="s">
        <v>1520</v>
      </c>
      <c r="AY4283" s="4">
        <v>500</v>
      </c>
      <c r="AZ4283" s="4">
        <v>0</v>
      </c>
      <c r="BA4283" s="4">
        <v>0</v>
      </c>
      <c r="BB4283" s="7">
        <f>AZ4283+BA4283-AY4283</f>
        <v>-500</v>
      </c>
      <c r="BC4283" s="4" t="s">
        <v>1521</v>
      </c>
      <c r="BD4283" s="4">
        <v>10000</v>
      </c>
      <c r="BE4283" s="4" t="s">
        <v>4</v>
      </c>
      <c r="BF4283" s="4" t="s">
        <v>16</v>
      </c>
      <c r="BG4283" s="4" t="s">
        <v>6</v>
      </c>
      <c r="BH4283" s="4" t="s">
        <v>35</v>
      </c>
      <c r="BI4283" t="str">
        <f t="shared" si="335"/>
        <v>D</v>
      </c>
    </row>
    <row r="4284" spans="1:61" ht="15.75" customHeight="1" x14ac:dyDescent="0.2">
      <c r="A4284" s="4">
        <v>2955065</v>
      </c>
      <c r="B4284" s="4">
        <v>8938693</v>
      </c>
      <c r="C4284" s="4" t="s">
        <v>1569</v>
      </c>
      <c r="D4284" s="4">
        <v>500</v>
      </c>
      <c r="E4284" s="4">
        <v>0</v>
      </c>
      <c r="F4284" s="4">
        <v>0</v>
      </c>
      <c r="G4284" s="7">
        <f>E4284+F4284-D4284</f>
        <v>-500</v>
      </c>
      <c r="H4284" s="4" t="s">
        <v>1570</v>
      </c>
      <c r="I4284" s="4">
        <v>17000</v>
      </c>
      <c r="J4284" s="4" t="s">
        <v>32</v>
      </c>
      <c r="K4284" s="4" t="s">
        <v>13</v>
      </c>
      <c r="M4284" s="4" t="s">
        <v>25</v>
      </c>
      <c r="O4284" s="4"/>
      <c r="P4284" s="14">
        <v>9127903</v>
      </c>
      <c r="Q4284" s="12">
        <v>-2000</v>
      </c>
      <c r="S4284" s="14">
        <v>230551</v>
      </c>
      <c r="T4284" s="12">
        <v>-2550</v>
      </c>
      <c r="U4284">
        <f>SUM($T$2:T4284)</f>
        <v>1939819.1999999988</v>
      </c>
      <c r="W4284" s="16">
        <v>230551</v>
      </c>
      <c r="X4284">
        <v>1939819.1999999988</v>
      </c>
      <c r="Y4284">
        <v>4283</v>
      </c>
      <c r="Z4284" s="18">
        <f t="shared" si="332"/>
        <v>4.6588082378288806</v>
      </c>
      <c r="AA4284" s="18">
        <f t="shared" si="333"/>
        <v>0.93843120070113939</v>
      </c>
      <c r="AB4284" t="str">
        <f t="shared" si="336"/>
        <v>D</v>
      </c>
      <c r="AI4284" s="14">
        <v>9127903</v>
      </c>
      <c r="AJ4284" s="12">
        <v>-2000</v>
      </c>
      <c r="AK4284" s="12">
        <v>0</v>
      </c>
      <c r="AL4284" s="12">
        <v>0</v>
      </c>
      <c r="AN4284">
        <v>9127903</v>
      </c>
      <c r="AO4284">
        <v>-2000</v>
      </c>
      <c r="AP4284">
        <v>0</v>
      </c>
      <c r="AQ4284">
        <v>0</v>
      </c>
      <c r="AR4284">
        <f t="shared" si="334"/>
        <v>0</v>
      </c>
      <c r="AV4284" s="4">
        <v>2955065</v>
      </c>
      <c r="AW4284" s="4">
        <v>8938693</v>
      </c>
      <c r="AX4284" s="4" t="s">
        <v>1569</v>
      </c>
      <c r="AY4284" s="4">
        <v>500</v>
      </c>
      <c r="AZ4284" s="4">
        <v>0</v>
      </c>
      <c r="BA4284" s="4">
        <v>0</v>
      </c>
      <c r="BB4284" s="7">
        <f>AZ4284+BA4284-AY4284</f>
        <v>-500</v>
      </c>
      <c r="BC4284" s="4" t="s">
        <v>1570</v>
      </c>
      <c r="BD4284" s="4">
        <v>17000</v>
      </c>
      <c r="BE4284" s="4" t="s">
        <v>32</v>
      </c>
      <c r="BF4284" s="4" t="s">
        <v>13</v>
      </c>
      <c r="BH4284" s="4" t="s">
        <v>25</v>
      </c>
      <c r="BI4284" t="str">
        <f t="shared" si="335"/>
        <v>D</v>
      </c>
    </row>
    <row r="4285" spans="1:61" ht="15.75" customHeight="1" x14ac:dyDescent="0.2">
      <c r="A4285" s="4">
        <v>2961624</v>
      </c>
      <c r="B4285" s="4">
        <v>8957586</v>
      </c>
      <c r="C4285" s="4" t="s">
        <v>1713</v>
      </c>
      <c r="D4285" s="4">
        <v>500</v>
      </c>
      <c r="E4285" s="4">
        <v>0</v>
      </c>
      <c r="F4285" s="4">
        <v>0</v>
      </c>
      <c r="G4285" s="7">
        <f>E4285+F4285-D4285</f>
        <v>-500</v>
      </c>
      <c r="H4285" s="4" t="s">
        <v>1714</v>
      </c>
      <c r="I4285" s="4">
        <v>9000</v>
      </c>
      <c r="J4285" s="4" t="s">
        <v>4</v>
      </c>
      <c r="K4285" s="4" t="s">
        <v>13</v>
      </c>
      <c r="L4285" s="4" t="s">
        <v>6</v>
      </c>
      <c r="M4285" s="4" t="s">
        <v>65</v>
      </c>
      <c r="O4285" s="4"/>
      <c r="P4285" s="14">
        <v>9128008</v>
      </c>
      <c r="Q4285" s="12">
        <v>1.1999999999998181</v>
      </c>
      <c r="S4285" s="14">
        <v>351386</v>
      </c>
      <c r="T4285" s="12">
        <v>-2550</v>
      </c>
      <c r="U4285">
        <f>SUM($T$2:T4285)</f>
        <v>1937269.1999999988</v>
      </c>
      <c r="W4285" s="16">
        <v>351386</v>
      </c>
      <c r="X4285">
        <v>1937269.1999999988</v>
      </c>
      <c r="Y4285">
        <v>4284</v>
      </c>
      <c r="Z4285" s="18">
        <f t="shared" si="332"/>
        <v>4.6526839758324723</v>
      </c>
      <c r="AA4285" s="18">
        <f t="shared" si="333"/>
        <v>0.93865030674846628</v>
      </c>
      <c r="AB4285" t="str">
        <f t="shared" si="336"/>
        <v>D</v>
      </c>
      <c r="AI4285" s="14">
        <v>9128008</v>
      </c>
      <c r="AJ4285" s="12">
        <v>1.1999999999998181</v>
      </c>
      <c r="AK4285" s="12">
        <v>1.2</v>
      </c>
      <c r="AL4285" s="12">
        <v>3000</v>
      </c>
      <c r="AN4285">
        <v>9128008</v>
      </c>
      <c r="AO4285">
        <v>1.1999999999998181</v>
      </c>
      <c r="AP4285">
        <v>1.2</v>
      </c>
      <c r="AQ4285">
        <v>3000</v>
      </c>
      <c r="AR4285">
        <f t="shared" si="334"/>
        <v>0</v>
      </c>
      <c r="AV4285" s="4">
        <v>2961624</v>
      </c>
      <c r="AW4285" s="4">
        <v>8957586</v>
      </c>
      <c r="AX4285" s="4" t="s">
        <v>1713</v>
      </c>
      <c r="AY4285" s="4">
        <v>500</v>
      </c>
      <c r="AZ4285" s="4">
        <v>0</v>
      </c>
      <c r="BA4285" s="4">
        <v>0</v>
      </c>
      <c r="BB4285" s="7">
        <f>AZ4285+BA4285-AY4285</f>
        <v>-500</v>
      </c>
      <c r="BC4285" s="4" t="s">
        <v>1714</v>
      </c>
      <c r="BD4285" s="4">
        <v>9000</v>
      </c>
      <c r="BE4285" s="4" t="s">
        <v>4</v>
      </c>
      <c r="BF4285" s="4" t="s">
        <v>13</v>
      </c>
      <c r="BG4285" s="4" t="s">
        <v>6</v>
      </c>
      <c r="BH4285" s="4" t="s">
        <v>65</v>
      </c>
      <c r="BI4285" t="str">
        <f t="shared" si="335"/>
        <v>D</v>
      </c>
    </row>
    <row r="4286" spans="1:61" ht="15.75" customHeight="1" x14ac:dyDescent="0.2">
      <c r="A4286" s="4">
        <v>2962009</v>
      </c>
      <c r="B4286" s="4">
        <v>8958293</v>
      </c>
      <c r="C4286" s="4" t="s">
        <v>1758</v>
      </c>
      <c r="D4286" s="4">
        <v>500</v>
      </c>
      <c r="E4286" s="4">
        <v>0</v>
      </c>
      <c r="F4286" s="4">
        <v>0</v>
      </c>
      <c r="G4286" s="7">
        <f>E4286+F4286-D4286</f>
        <v>-500</v>
      </c>
      <c r="H4286" s="4" t="s">
        <v>1759</v>
      </c>
      <c r="I4286" s="4">
        <v>12000</v>
      </c>
      <c r="J4286" s="4" t="s">
        <v>4</v>
      </c>
      <c r="K4286" s="4" t="s">
        <v>5</v>
      </c>
      <c r="L4286" s="4" t="s">
        <v>6</v>
      </c>
      <c r="M4286" s="4" t="s">
        <v>20</v>
      </c>
      <c r="O4286" s="4"/>
      <c r="P4286" s="14">
        <v>9128400</v>
      </c>
      <c r="Q4286" s="12">
        <v>0.25</v>
      </c>
      <c r="S4286" s="14">
        <v>7920221</v>
      </c>
      <c r="T4286" s="12">
        <v>-2592</v>
      </c>
      <c r="U4286">
        <f>SUM($T$2:T4286)</f>
        <v>1934677.1999999988</v>
      </c>
      <c r="W4286" s="16">
        <v>7920221</v>
      </c>
      <c r="X4286">
        <v>1934677.1999999988</v>
      </c>
      <c r="Y4286">
        <v>4285</v>
      </c>
      <c r="Z4286" s="18">
        <f t="shared" si="332"/>
        <v>4.6464588436384755</v>
      </c>
      <c r="AA4286" s="18">
        <f t="shared" si="333"/>
        <v>0.93886941279579317</v>
      </c>
      <c r="AB4286" t="str">
        <f t="shared" si="336"/>
        <v>C</v>
      </c>
      <c r="AI4286" s="14">
        <v>9128400</v>
      </c>
      <c r="AJ4286" s="12">
        <v>0.25</v>
      </c>
      <c r="AK4286" s="12">
        <v>0.25</v>
      </c>
      <c r="AL4286" s="12">
        <v>500</v>
      </c>
      <c r="AN4286">
        <v>9128400</v>
      </c>
      <c r="AO4286">
        <v>0.25</v>
      </c>
      <c r="AP4286">
        <v>0.25</v>
      </c>
      <c r="AQ4286">
        <v>500</v>
      </c>
      <c r="AR4286">
        <f t="shared" si="334"/>
        <v>0</v>
      </c>
      <c r="AV4286" s="4">
        <v>2962009</v>
      </c>
      <c r="AW4286" s="4">
        <v>8958293</v>
      </c>
      <c r="AX4286" s="4" t="s">
        <v>1758</v>
      </c>
      <c r="AY4286" s="4">
        <v>500</v>
      </c>
      <c r="AZ4286" s="4">
        <v>0</v>
      </c>
      <c r="BA4286" s="4">
        <v>0</v>
      </c>
      <c r="BB4286" s="7">
        <f>AZ4286+BA4286-AY4286</f>
        <v>-500</v>
      </c>
      <c r="BC4286" s="4" t="s">
        <v>1759</v>
      </c>
      <c r="BD4286" s="4">
        <v>12000</v>
      </c>
      <c r="BE4286" s="4" t="s">
        <v>4</v>
      </c>
      <c r="BF4286" s="4" t="s">
        <v>5</v>
      </c>
      <c r="BG4286" s="4" t="s">
        <v>6</v>
      </c>
      <c r="BH4286" s="4" t="s">
        <v>20</v>
      </c>
      <c r="BI4286" t="str">
        <f t="shared" si="335"/>
        <v>D</v>
      </c>
    </row>
    <row r="4287" spans="1:61" ht="15.75" customHeight="1" x14ac:dyDescent="0.2">
      <c r="A4287" s="4">
        <v>2962233</v>
      </c>
      <c r="B4287" s="4">
        <v>8958727</v>
      </c>
      <c r="C4287" s="4" t="s">
        <v>1788</v>
      </c>
      <c r="D4287" s="4">
        <v>500</v>
      </c>
      <c r="E4287" s="4">
        <v>0</v>
      </c>
      <c r="F4287" s="4">
        <v>0</v>
      </c>
      <c r="G4287" s="7">
        <f>E4287+F4287-D4287</f>
        <v>-500</v>
      </c>
      <c r="H4287" s="4" t="s">
        <v>1789</v>
      </c>
      <c r="I4287" s="4">
        <v>7000</v>
      </c>
      <c r="J4287" s="4" t="s">
        <v>4</v>
      </c>
      <c r="K4287" s="4" t="s">
        <v>13</v>
      </c>
      <c r="L4287" s="4" t="s">
        <v>6</v>
      </c>
      <c r="M4287" s="4" t="s">
        <v>65</v>
      </c>
      <c r="O4287" s="4"/>
      <c r="P4287" s="14">
        <v>9128666</v>
      </c>
      <c r="Q4287" s="12">
        <v>5.0000000000011369E-2</v>
      </c>
      <c r="S4287" s="14">
        <v>9021482</v>
      </c>
      <c r="T4287" s="12">
        <v>-2653.5</v>
      </c>
      <c r="U4287">
        <f>SUM($T$2:T4287)</f>
        <v>1932023.6999999988</v>
      </c>
      <c r="W4287" s="16">
        <v>9021482</v>
      </c>
      <c r="X4287">
        <v>1932023.6999999988</v>
      </c>
      <c r="Y4287">
        <v>4286</v>
      </c>
      <c r="Z4287" s="18">
        <f t="shared" si="332"/>
        <v>4.6400860086551541</v>
      </c>
      <c r="AA4287" s="18">
        <f t="shared" si="333"/>
        <v>0.93908851884312006</v>
      </c>
      <c r="AB4287" t="str">
        <f t="shared" si="336"/>
        <v>C</v>
      </c>
      <c r="AI4287" s="14">
        <v>9128666</v>
      </c>
      <c r="AJ4287" s="12">
        <v>5.0000000000011369E-2</v>
      </c>
      <c r="AK4287" s="12">
        <v>0.05</v>
      </c>
      <c r="AL4287" s="12">
        <v>500</v>
      </c>
      <c r="AN4287">
        <v>9128666</v>
      </c>
      <c r="AO4287">
        <v>5.0000000000011369E-2</v>
      </c>
      <c r="AP4287">
        <v>0.05</v>
      </c>
      <c r="AQ4287">
        <v>500</v>
      </c>
      <c r="AR4287">
        <f t="shared" si="334"/>
        <v>0</v>
      </c>
      <c r="AV4287" s="4">
        <v>2962233</v>
      </c>
      <c r="AW4287" s="4">
        <v>8958727</v>
      </c>
      <c r="AX4287" s="4" t="s">
        <v>1788</v>
      </c>
      <c r="AY4287" s="4">
        <v>500</v>
      </c>
      <c r="AZ4287" s="4">
        <v>0</v>
      </c>
      <c r="BA4287" s="4">
        <v>0</v>
      </c>
      <c r="BB4287" s="7">
        <f>AZ4287+BA4287-AY4287</f>
        <v>-500</v>
      </c>
      <c r="BC4287" s="4" t="s">
        <v>1789</v>
      </c>
      <c r="BD4287" s="4">
        <v>7000</v>
      </c>
      <c r="BE4287" s="4" t="s">
        <v>4</v>
      </c>
      <c r="BF4287" s="4" t="s">
        <v>13</v>
      </c>
      <c r="BG4287" s="4" t="s">
        <v>6</v>
      </c>
      <c r="BH4287" s="4" t="s">
        <v>65</v>
      </c>
      <c r="BI4287" t="str">
        <f t="shared" si="335"/>
        <v>D</v>
      </c>
    </row>
    <row r="4288" spans="1:61" ht="15.75" customHeight="1" x14ac:dyDescent="0.2">
      <c r="A4288" s="4">
        <v>2962485</v>
      </c>
      <c r="B4288" s="4">
        <v>7822200</v>
      </c>
      <c r="C4288" s="4" t="s">
        <v>1803</v>
      </c>
      <c r="D4288" s="4">
        <v>500</v>
      </c>
      <c r="E4288" s="4">
        <v>0</v>
      </c>
      <c r="F4288" s="4">
        <v>0</v>
      </c>
      <c r="G4288" s="7">
        <f>E4288+F4288-D4288</f>
        <v>-500</v>
      </c>
      <c r="H4288" s="4" t="s">
        <v>1804</v>
      </c>
      <c r="I4288" s="4">
        <v>4000</v>
      </c>
      <c r="J4288" s="4" t="s">
        <v>4</v>
      </c>
      <c r="K4288" s="4" t="s">
        <v>13</v>
      </c>
      <c r="L4288" s="4" t="s">
        <v>9</v>
      </c>
      <c r="M4288" s="4" t="s">
        <v>186</v>
      </c>
      <c r="O4288" s="4"/>
      <c r="P4288" s="14">
        <v>9129093</v>
      </c>
      <c r="Q4288" s="12">
        <v>0.24000000000000909</v>
      </c>
      <c r="S4288" s="14">
        <v>44234</v>
      </c>
      <c r="T4288" s="12">
        <v>-2700</v>
      </c>
      <c r="U4288">
        <f>SUM($T$2:T4288)</f>
        <v>1929323.6999999988</v>
      </c>
      <c r="W4288" s="16">
        <v>44234</v>
      </c>
      <c r="X4288">
        <v>1929323.6999999988</v>
      </c>
      <c r="Y4288">
        <v>4287</v>
      </c>
      <c r="Z4288" s="18">
        <f t="shared" si="332"/>
        <v>4.6336014959530738</v>
      </c>
      <c r="AA4288" s="18">
        <f t="shared" si="333"/>
        <v>0.93930762489044695</v>
      </c>
      <c r="AB4288" t="str">
        <f t="shared" si="336"/>
        <v>D</v>
      </c>
      <c r="AI4288" s="14">
        <v>9129093</v>
      </c>
      <c r="AJ4288" s="12">
        <v>0.24000000000000909</v>
      </c>
      <c r="AK4288" s="12">
        <v>0.24</v>
      </c>
      <c r="AL4288" s="12">
        <v>600</v>
      </c>
      <c r="AN4288">
        <v>9129093</v>
      </c>
      <c r="AO4288">
        <v>0.24000000000000909</v>
      </c>
      <c r="AP4288">
        <v>0.24</v>
      </c>
      <c r="AQ4288">
        <v>600</v>
      </c>
      <c r="AR4288">
        <f t="shared" si="334"/>
        <v>0</v>
      </c>
      <c r="AV4288" s="4">
        <v>2962485</v>
      </c>
      <c r="AW4288" s="4">
        <v>7822200</v>
      </c>
      <c r="AX4288" s="4" t="s">
        <v>1803</v>
      </c>
      <c r="AY4288" s="4">
        <v>500</v>
      </c>
      <c r="AZ4288" s="4">
        <v>0</v>
      </c>
      <c r="BA4288" s="4">
        <v>0</v>
      </c>
      <c r="BB4288" s="7">
        <f>AZ4288+BA4288-AY4288</f>
        <v>-500</v>
      </c>
      <c r="BC4288" s="4" t="s">
        <v>1804</v>
      </c>
      <c r="BD4288" s="4">
        <v>4000</v>
      </c>
      <c r="BE4288" s="4" t="s">
        <v>4</v>
      </c>
      <c r="BF4288" s="4" t="s">
        <v>13</v>
      </c>
      <c r="BG4288" s="4" t="s">
        <v>9</v>
      </c>
      <c r="BH4288" s="4" t="s">
        <v>186</v>
      </c>
      <c r="BI4288" t="str">
        <f t="shared" si="335"/>
        <v>D</v>
      </c>
    </row>
    <row r="4289" spans="1:61" ht="15.75" customHeight="1" x14ac:dyDescent="0.2">
      <c r="A4289" s="4">
        <v>2906996</v>
      </c>
      <c r="B4289" s="4">
        <v>6408067</v>
      </c>
      <c r="C4289" s="4" t="s">
        <v>1818</v>
      </c>
      <c r="D4289" s="4">
        <v>500</v>
      </c>
      <c r="E4289" s="4">
        <v>0</v>
      </c>
      <c r="F4289" s="4">
        <v>0</v>
      </c>
      <c r="G4289" s="7">
        <f>E4289+F4289-D4289</f>
        <v>-500</v>
      </c>
      <c r="H4289" s="4" t="s">
        <v>742</v>
      </c>
      <c r="I4289" s="4">
        <v>10000</v>
      </c>
      <c r="J4289" s="4" t="s">
        <v>4</v>
      </c>
      <c r="K4289" s="4" t="s">
        <v>13</v>
      </c>
      <c r="L4289" s="4" t="s">
        <v>6</v>
      </c>
      <c r="M4289" s="4" t="s">
        <v>20</v>
      </c>
      <c r="O4289" s="4"/>
      <c r="P4289" s="14">
        <v>9129149</v>
      </c>
      <c r="Q4289" s="12">
        <v>1.0499999999999545</v>
      </c>
      <c r="S4289" s="14">
        <v>8922082</v>
      </c>
      <c r="T4289" s="12">
        <v>-2799.9</v>
      </c>
      <c r="U4289">
        <f>SUM($T$2:T4289)</f>
        <v>1926523.7999999989</v>
      </c>
      <c r="W4289" s="16">
        <v>8922082</v>
      </c>
      <c r="X4289">
        <v>1926523.7999999989</v>
      </c>
      <c r="Y4289">
        <v>4288</v>
      </c>
      <c r="Z4289" s="18">
        <f t="shared" si="332"/>
        <v>4.6268770562810175</v>
      </c>
      <c r="AA4289" s="18">
        <f t="shared" si="333"/>
        <v>0.93952673093777384</v>
      </c>
      <c r="AB4289" t="str">
        <f t="shared" si="336"/>
        <v>C</v>
      </c>
      <c r="AI4289" s="14">
        <v>9129149</v>
      </c>
      <c r="AJ4289" s="12">
        <v>1.0499999999999545</v>
      </c>
      <c r="AK4289" s="12">
        <v>1.05</v>
      </c>
      <c r="AL4289" s="12">
        <v>1500</v>
      </c>
      <c r="AN4289">
        <v>9129149</v>
      </c>
      <c r="AO4289">
        <v>1.0499999999999545</v>
      </c>
      <c r="AP4289">
        <v>1.05</v>
      </c>
      <c r="AQ4289">
        <v>1500</v>
      </c>
      <c r="AR4289">
        <f t="shared" si="334"/>
        <v>0</v>
      </c>
      <c r="AV4289" s="4">
        <v>2906996</v>
      </c>
      <c r="AW4289" s="4">
        <v>6408067</v>
      </c>
      <c r="AX4289" s="4" t="s">
        <v>1818</v>
      </c>
      <c r="AY4289" s="4">
        <v>500</v>
      </c>
      <c r="AZ4289" s="4">
        <v>0</v>
      </c>
      <c r="BA4289" s="4">
        <v>0</v>
      </c>
      <c r="BB4289" s="7">
        <f>AZ4289+BA4289-AY4289</f>
        <v>-500</v>
      </c>
      <c r="BC4289" s="4" t="s">
        <v>742</v>
      </c>
      <c r="BD4289" s="4">
        <v>10000</v>
      </c>
      <c r="BE4289" s="4" t="s">
        <v>4</v>
      </c>
      <c r="BF4289" s="4" t="s">
        <v>13</v>
      </c>
      <c r="BG4289" s="4" t="s">
        <v>6</v>
      </c>
      <c r="BH4289" s="4" t="s">
        <v>20</v>
      </c>
      <c r="BI4289" t="str">
        <f t="shared" si="335"/>
        <v>D</v>
      </c>
    </row>
    <row r="4290" spans="1:61" ht="15.75" customHeight="1" x14ac:dyDescent="0.2">
      <c r="A4290" s="4">
        <v>2963269</v>
      </c>
      <c r="B4290" s="4">
        <v>5922582</v>
      </c>
      <c r="C4290" s="4" t="s">
        <v>1874</v>
      </c>
      <c r="D4290" s="4">
        <v>500</v>
      </c>
      <c r="E4290" s="4">
        <v>0</v>
      </c>
      <c r="F4290" s="4">
        <v>0</v>
      </c>
      <c r="G4290" s="7">
        <f>E4290+F4290-D4290</f>
        <v>-500</v>
      </c>
      <c r="H4290" s="4" t="s">
        <v>1875</v>
      </c>
      <c r="I4290" s="4">
        <v>17500</v>
      </c>
      <c r="J4290" s="4" t="s">
        <v>4</v>
      </c>
      <c r="K4290" s="4" t="s">
        <v>22</v>
      </c>
      <c r="L4290" s="4" t="s">
        <v>6</v>
      </c>
      <c r="M4290" s="4" t="s">
        <v>65</v>
      </c>
      <c r="O4290" s="4"/>
      <c r="P4290" s="14">
        <v>9129429</v>
      </c>
      <c r="Q4290" s="12">
        <v>0.75</v>
      </c>
      <c r="S4290" s="14">
        <v>627318</v>
      </c>
      <c r="T4290" s="12">
        <v>-2800</v>
      </c>
      <c r="U4290">
        <f>SUM($T$2:T4290)</f>
        <v>1923723.7999999989</v>
      </c>
      <c r="W4290" s="16">
        <v>627318</v>
      </c>
      <c r="X4290">
        <v>1923723.7999999989</v>
      </c>
      <c r="Y4290">
        <v>4289</v>
      </c>
      <c r="Z4290" s="18">
        <f t="shared" si="332"/>
        <v>4.6201523764418244</v>
      </c>
      <c r="AA4290" s="18">
        <f t="shared" si="333"/>
        <v>0.93974583698510084</v>
      </c>
      <c r="AB4290" t="str">
        <f t="shared" si="336"/>
        <v>C</v>
      </c>
      <c r="AI4290" s="14">
        <v>9129429</v>
      </c>
      <c r="AJ4290" s="12">
        <v>0.75</v>
      </c>
      <c r="AK4290" s="12">
        <v>0.75</v>
      </c>
      <c r="AL4290" s="12">
        <v>500</v>
      </c>
      <c r="AN4290">
        <v>9129429</v>
      </c>
      <c r="AO4290">
        <v>0.75</v>
      </c>
      <c r="AP4290">
        <v>0.75</v>
      </c>
      <c r="AQ4290">
        <v>500</v>
      </c>
      <c r="AR4290">
        <f t="shared" si="334"/>
        <v>0</v>
      </c>
      <c r="AV4290" s="4">
        <v>2963269</v>
      </c>
      <c r="AW4290" s="4">
        <v>5922582</v>
      </c>
      <c r="AX4290" s="4" t="s">
        <v>1874</v>
      </c>
      <c r="AY4290" s="4">
        <v>500</v>
      </c>
      <c r="AZ4290" s="4">
        <v>0</v>
      </c>
      <c r="BA4290" s="4">
        <v>0</v>
      </c>
      <c r="BB4290" s="7">
        <f>AZ4290+BA4290-AY4290</f>
        <v>-500</v>
      </c>
      <c r="BC4290" s="4" t="s">
        <v>1875</v>
      </c>
      <c r="BD4290" s="4">
        <v>17500</v>
      </c>
      <c r="BE4290" s="4" t="s">
        <v>4</v>
      </c>
      <c r="BF4290" s="4" t="s">
        <v>22</v>
      </c>
      <c r="BG4290" s="4" t="s">
        <v>6</v>
      </c>
      <c r="BH4290" s="4" t="s">
        <v>65</v>
      </c>
      <c r="BI4290" t="str">
        <f t="shared" si="335"/>
        <v>D</v>
      </c>
    </row>
    <row r="4291" spans="1:61" ht="15.75" customHeight="1" x14ac:dyDescent="0.2">
      <c r="A4291" s="4">
        <v>2964368</v>
      </c>
      <c r="B4291" s="4">
        <v>376990</v>
      </c>
      <c r="C4291" s="4" t="s">
        <v>1972</v>
      </c>
      <c r="D4291" s="4">
        <v>500</v>
      </c>
      <c r="E4291" s="4">
        <v>0</v>
      </c>
      <c r="F4291" s="4">
        <v>0</v>
      </c>
      <c r="G4291" s="7">
        <f>E4291+F4291-D4291</f>
        <v>-500</v>
      </c>
      <c r="H4291" s="4" t="s">
        <v>1973</v>
      </c>
      <c r="I4291" s="4">
        <v>10000</v>
      </c>
      <c r="J4291" s="4" t="s">
        <v>4</v>
      </c>
      <c r="K4291" s="4" t="s">
        <v>13</v>
      </c>
      <c r="L4291" s="4" t="s">
        <v>9</v>
      </c>
      <c r="M4291" s="4" t="s">
        <v>40</v>
      </c>
      <c r="O4291" s="4"/>
      <c r="P4291" s="14">
        <v>9129604</v>
      </c>
      <c r="Q4291" s="12">
        <v>5.0000000000011369E-2</v>
      </c>
      <c r="S4291" s="14">
        <v>8697494</v>
      </c>
      <c r="T4291" s="12">
        <v>-2800</v>
      </c>
      <c r="U4291">
        <f>SUM($T$2:T4291)</f>
        <v>1920923.7999999989</v>
      </c>
      <c r="W4291" s="16">
        <v>8697494</v>
      </c>
      <c r="X4291">
        <v>1920923.7999999989</v>
      </c>
      <c r="Y4291">
        <v>4290</v>
      </c>
      <c r="Z4291" s="18">
        <f t="shared" ref="Z4291:Z4354" si="337">X4291/$T$4566</f>
        <v>4.6134276966026304</v>
      </c>
      <c r="AA4291" s="18">
        <f t="shared" ref="AA4291:AA4354" si="338">Y4291/$Y$4566</f>
        <v>0.93996494303242772</v>
      </c>
      <c r="AB4291" t="str">
        <f t="shared" si="336"/>
        <v>D</v>
      </c>
      <c r="AI4291" s="14">
        <v>9129604</v>
      </c>
      <c r="AJ4291" s="12">
        <v>5.0000000000011369E-2</v>
      </c>
      <c r="AK4291" s="12">
        <v>0.05</v>
      </c>
      <c r="AL4291" s="12">
        <v>500</v>
      </c>
      <c r="AN4291">
        <v>9129604</v>
      </c>
      <c r="AO4291">
        <v>5.0000000000011369E-2</v>
      </c>
      <c r="AP4291">
        <v>0.05</v>
      </c>
      <c r="AQ4291">
        <v>500</v>
      </c>
      <c r="AR4291">
        <f t="shared" ref="AR4291:AR4354" si="339">IF(AND(AO4291&lt;0,OR(AP4291&gt;0,AQ4291&gt;0)),1,0)</f>
        <v>0</v>
      </c>
      <c r="AV4291" s="4">
        <v>2964368</v>
      </c>
      <c r="AW4291" s="4">
        <v>376990</v>
      </c>
      <c r="AX4291" s="4" t="s">
        <v>1972</v>
      </c>
      <c r="AY4291" s="4">
        <v>500</v>
      </c>
      <c r="AZ4291" s="4">
        <v>0</v>
      </c>
      <c r="BA4291" s="4">
        <v>0</v>
      </c>
      <c r="BB4291" s="7">
        <f>AZ4291+BA4291-AY4291</f>
        <v>-500</v>
      </c>
      <c r="BC4291" s="4" t="s">
        <v>1973</v>
      </c>
      <c r="BD4291" s="4">
        <v>10000</v>
      </c>
      <c r="BE4291" s="4" t="s">
        <v>4</v>
      </c>
      <c r="BF4291" s="4" t="s">
        <v>13</v>
      </c>
      <c r="BG4291" s="4" t="s">
        <v>9</v>
      </c>
      <c r="BH4291" s="4" t="s">
        <v>40</v>
      </c>
      <c r="BI4291" t="str">
        <f t="shared" ref="BI4291:BI4354" si="340">VLOOKUP(AW4291,$W$1:$AB$4565,6,FALSE)</f>
        <v>D</v>
      </c>
    </row>
    <row r="4292" spans="1:61" ht="15.75" customHeight="1" x14ac:dyDescent="0.2">
      <c r="A4292" s="4">
        <v>2964291</v>
      </c>
      <c r="B4292" s="4">
        <v>8962976</v>
      </c>
      <c r="C4292" s="4" t="s">
        <v>1989</v>
      </c>
      <c r="D4292" s="4">
        <v>500</v>
      </c>
      <c r="E4292" s="4">
        <v>0</v>
      </c>
      <c r="F4292" s="4">
        <v>0</v>
      </c>
      <c r="G4292" s="7">
        <f>E4292+F4292-D4292</f>
        <v>-500</v>
      </c>
      <c r="H4292" s="4" t="s">
        <v>1990</v>
      </c>
      <c r="I4292" s="4">
        <v>14000</v>
      </c>
      <c r="J4292" s="4" t="s">
        <v>4</v>
      </c>
      <c r="K4292" s="4" t="s">
        <v>13</v>
      </c>
      <c r="L4292" s="4" t="s">
        <v>9</v>
      </c>
      <c r="M4292" s="4" t="s">
        <v>7</v>
      </c>
      <c r="O4292" s="4"/>
      <c r="P4292" s="14">
        <v>9129709</v>
      </c>
      <c r="Q4292" s="12">
        <v>124</v>
      </c>
      <c r="S4292" s="14">
        <v>105052</v>
      </c>
      <c r="T4292" s="12">
        <v>-2897.4</v>
      </c>
      <c r="U4292">
        <f>SUM($T$2:T4292)</f>
        <v>1918026.399999999</v>
      </c>
      <c r="W4292" s="16">
        <v>105052</v>
      </c>
      <c r="X4292">
        <v>1918026.399999999</v>
      </c>
      <c r="Y4292">
        <v>4291</v>
      </c>
      <c r="Z4292" s="18">
        <f t="shared" si="337"/>
        <v>4.6064690939718878</v>
      </c>
      <c r="AA4292" s="18">
        <f t="shared" si="338"/>
        <v>0.94018404907975461</v>
      </c>
      <c r="AB4292" t="str">
        <f t="shared" si="336"/>
        <v>C</v>
      </c>
      <c r="AI4292" s="14">
        <v>9129709</v>
      </c>
      <c r="AJ4292" s="12">
        <v>124</v>
      </c>
      <c r="AK4292" s="12">
        <v>1797</v>
      </c>
      <c r="AL4292" s="12">
        <v>327</v>
      </c>
      <c r="AN4292">
        <v>9129709</v>
      </c>
      <c r="AO4292">
        <v>124</v>
      </c>
      <c r="AP4292">
        <v>1797</v>
      </c>
      <c r="AQ4292">
        <v>327</v>
      </c>
      <c r="AR4292">
        <f t="shared" si="339"/>
        <v>0</v>
      </c>
      <c r="AV4292" s="4">
        <v>2964291</v>
      </c>
      <c r="AW4292" s="4">
        <v>8962976</v>
      </c>
      <c r="AX4292" s="4" t="s">
        <v>1989</v>
      </c>
      <c r="AY4292" s="4">
        <v>500</v>
      </c>
      <c r="AZ4292" s="4">
        <v>0</v>
      </c>
      <c r="BA4292" s="4">
        <v>0</v>
      </c>
      <c r="BB4292" s="7">
        <f>AZ4292+BA4292-AY4292</f>
        <v>-500</v>
      </c>
      <c r="BC4292" s="4" t="s">
        <v>1990</v>
      </c>
      <c r="BD4292" s="4">
        <v>14000</v>
      </c>
      <c r="BE4292" s="4" t="s">
        <v>4</v>
      </c>
      <c r="BF4292" s="4" t="s">
        <v>13</v>
      </c>
      <c r="BG4292" s="4" t="s">
        <v>9</v>
      </c>
      <c r="BH4292" s="4" t="s">
        <v>7</v>
      </c>
      <c r="BI4292" t="str">
        <f t="shared" si="340"/>
        <v>D</v>
      </c>
    </row>
    <row r="4293" spans="1:61" ht="15.75" customHeight="1" x14ac:dyDescent="0.2">
      <c r="A4293" s="4">
        <v>2964690</v>
      </c>
      <c r="B4293" s="4">
        <v>8964278</v>
      </c>
      <c r="C4293" s="4" t="s">
        <v>2040</v>
      </c>
      <c r="D4293" s="4">
        <v>500</v>
      </c>
      <c r="E4293" s="4">
        <v>0</v>
      </c>
      <c r="F4293" s="4">
        <v>0</v>
      </c>
      <c r="G4293" s="7">
        <f>E4293+F4293-D4293</f>
        <v>-500</v>
      </c>
      <c r="H4293" s="4" t="s">
        <v>2041</v>
      </c>
      <c r="I4293" s="4">
        <v>2000</v>
      </c>
      <c r="J4293" s="4" t="s">
        <v>4</v>
      </c>
      <c r="K4293" s="4" t="s">
        <v>22</v>
      </c>
      <c r="L4293" s="4" t="s">
        <v>6</v>
      </c>
      <c r="M4293" s="4" t="s">
        <v>40</v>
      </c>
      <c r="O4293" s="4"/>
      <c r="P4293" s="14">
        <v>9129856</v>
      </c>
      <c r="Q4293" s="12">
        <v>0.70000000000004547</v>
      </c>
      <c r="S4293" s="14">
        <v>339235</v>
      </c>
      <c r="T4293" s="12">
        <v>-2900</v>
      </c>
      <c r="U4293">
        <f>SUM($T$2:T4293)</f>
        <v>1915126.399999999</v>
      </c>
      <c r="W4293" s="16">
        <v>339235</v>
      </c>
      <c r="X4293">
        <v>1915126.399999999</v>
      </c>
      <c r="Y4293">
        <v>4292</v>
      </c>
      <c r="Z4293" s="18">
        <f t="shared" si="337"/>
        <v>4.59950424699558</v>
      </c>
      <c r="AA4293" s="18">
        <f t="shared" si="338"/>
        <v>0.9404031551270815</v>
      </c>
      <c r="AB4293" t="str">
        <f t="shared" si="336"/>
        <v>D</v>
      </c>
      <c r="AI4293" s="14">
        <v>9129856</v>
      </c>
      <c r="AJ4293" s="12">
        <v>0.70000000000004547</v>
      </c>
      <c r="AK4293" s="12">
        <v>0.7</v>
      </c>
      <c r="AL4293" s="12">
        <v>1000</v>
      </c>
      <c r="AN4293">
        <v>9129856</v>
      </c>
      <c r="AO4293">
        <v>0.70000000000004547</v>
      </c>
      <c r="AP4293">
        <v>0.7</v>
      </c>
      <c r="AQ4293">
        <v>1000</v>
      </c>
      <c r="AR4293">
        <f t="shared" si="339"/>
        <v>0</v>
      </c>
      <c r="AV4293" s="4">
        <v>2964690</v>
      </c>
      <c r="AW4293" s="4">
        <v>8964278</v>
      </c>
      <c r="AX4293" s="4" t="s">
        <v>2040</v>
      </c>
      <c r="AY4293" s="4">
        <v>500</v>
      </c>
      <c r="AZ4293" s="4">
        <v>0</v>
      </c>
      <c r="BA4293" s="4">
        <v>0</v>
      </c>
      <c r="BB4293" s="7">
        <f>AZ4293+BA4293-AY4293</f>
        <v>-500</v>
      </c>
      <c r="BC4293" s="4" t="s">
        <v>2041</v>
      </c>
      <c r="BD4293" s="4">
        <v>2000</v>
      </c>
      <c r="BE4293" s="4" t="s">
        <v>4</v>
      </c>
      <c r="BF4293" s="4" t="s">
        <v>22</v>
      </c>
      <c r="BG4293" s="4" t="s">
        <v>6</v>
      </c>
      <c r="BH4293" s="4" t="s">
        <v>40</v>
      </c>
      <c r="BI4293" t="str">
        <f t="shared" si="340"/>
        <v>D</v>
      </c>
    </row>
    <row r="4294" spans="1:61" ht="15.75" customHeight="1" x14ac:dyDescent="0.2">
      <c r="A4294" s="4">
        <v>2965257</v>
      </c>
      <c r="B4294" s="4">
        <v>8964670</v>
      </c>
      <c r="C4294" s="4" t="s">
        <v>2042</v>
      </c>
      <c r="D4294" s="4">
        <v>500</v>
      </c>
      <c r="E4294" s="4">
        <v>0</v>
      </c>
      <c r="F4294" s="4">
        <v>0</v>
      </c>
      <c r="G4294" s="7">
        <f>E4294+F4294-D4294</f>
        <v>-500</v>
      </c>
      <c r="H4294" s="4" t="s">
        <v>1871</v>
      </c>
      <c r="I4294" s="4">
        <v>12000</v>
      </c>
      <c r="J4294" s="4" t="s">
        <v>4</v>
      </c>
      <c r="K4294" s="4" t="s">
        <v>22</v>
      </c>
      <c r="L4294" s="4" t="s">
        <v>6</v>
      </c>
      <c r="M4294" s="4" t="s">
        <v>25</v>
      </c>
      <c r="O4294" s="4"/>
      <c r="P4294" s="14">
        <v>9130185</v>
      </c>
      <c r="Q4294" s="12">
        <v>0.12000000000000455</v>
      </c>
      <c r="S4294" s="14">
        <v>488985</v>
      </c>
      <c r="T4294" s="12">
        <v>-2906.9</v>
      </c>
      <c r="U4294">
        <f>SUM($T$2:T4294)</f>
        <v>1912219.4999999991</v>
      </c>
      <c r="W4294" s="16">
        <v>488985</v>
      </c>
      <c r="X4294">
        <v>1912219.4999999991</v>
      </c>
      <c r="Y4294">
        <v>4293</v>
      </c>
      <c r="Z4294" s="18">
        <f t="shared" si="337"/>
        <v>4.5925228284868114</v>
      </c>
      <c r="AA4294" s="18">
        <f t="shared" si="338"/>
        <v>0.94062226117440839</v>
      </c>
      <c r="AB4294" t="str">
        <f t="shared" si="336"/>
        <v>C</v>
      </c>
      <c r="AI4294" s="14">
        <v>9130185</v>
      </c>
      <c r="AJ4294" s="12">
        <v>0.12000000000000455</v>
      </c>
      <c r="AK4294" s="12">
        <v>0.12</v>
      </c>
      <c r="AL4294" s="12">
        <v>600</v>
      </c>
      <c r="AN4294">
        <v>9130185</v>
      </c>
      <c r="AO4294">
        <v>0.12000000000000455</v>
      </c>
      <c r="AP4294">
        <v>0.12</v>
      </c>
      <c r="AQ4294">
        <v>600</v>
      </c>
      <c r="AR4294">
        <f t="shared" si="339"/>
        <v>0</v>
      </c>
      <c r="AV4294" s="4">
        <v>2965257</v>
      </c>
      <c r="AW4294" s="4">
        <v>8964670</v>
      </c>
      <c r="AX4294" s="4" t="s">
        <v>2042</v>
      </c>
      <c r="AY4294" s="4">
        <v>500</v>
      </c>
      <c r="AZ4294" s="4">
        <v>0</v>
      </c>
      <c r="BA4294" s="4">
        <v>0</v>
      </c>
      <c r="BB4294" s="7">
        <f>AZ4294+BA4294-AY4294</f>
        <v>-500</v>
      </c>
      <c r="BC4294" s="4" t="s">
        <v>1871</v>
      </c>
      <c r="BD4294" s="4">
        <v>12000</v>
      </c>
      <c r="BE4294" s="4" t="s">
        <v>4</v>
      </c>
      <c r="BF4294" s="4" t="s">
        <v>22</v>
      </c>
      <c r="BG4294" s="4" t="s">
        <v>6</v>
      </c>
      <c r="BH4294" s="4" t="s">
        <v>25</v>
      </c>
      <c r="BI4294" t="str">
        <f t="shared" si="340"/>
        <v>D</v>
      </c>
    </row>
    <row r="4295" spans="1:61" ht="15.75" customHeight="1" x14ac:dyDescent="0.2">
      <c r="A4295" s="4">
        <v>2965642</v>
      </c>
      <c r="B4295" s="4">
        <v>7216434</v>
      </c>
      <c r="C4295" s="4" t="s">
        <v>2072</v>
      </c>
      <c r="D4295" s="4">
        <v>500</v>
      </c>
      <c r="E4295" s="4">
        <v>0</v>
      </c>
      <c r="F4295" s="4">
        <v>0</v>
      </c>
      <c r="G4295" s="7">
        <f>E4295+F4295-D4295</f>
        <v>-500</v>
      </c>
      <c r="H4295" s="4" t="s">
        <v>2073</v>
      </c>
      <c r="I4295" s="4">
        <v>12000</v>
      </c>
      <c r="J4295" s="4" t="s">
        <v>4</v>
      </c>
      <c r="K4295" s="4" t="s">
        <v>8</v>
      </c>
      <c r="L4295" s="4" t="s">
        <v>6</v>
      </c>
      <c r="M4295" s="4" t="s">
        <v>23</v>
      </c>
      <c r="O4295" s="4"/>
      <c r="P4295" s="14">
        <v>9130304</v>
      </c>
      <c r="Q4295" s="12">
        <v>0.84000000000003183</v>
      </c>
      <c r="S4295" s="14">
        <v>5594135</v>
      </c>
      <c r="T4295" s="12">
        <v>-2915.04</v>
      </c>
      <c r="U4295">
        <f>SUM($T$2:T4295)</f>
        <v>1909304.459999999</v>
      </c>
      <c r="W4295" s="16">
        <v>5594135</v>
      </c>
      <c r="X4295">
        <v>1909304.459999999</v>
      </c>
      <c r="Y4295">
        <v>4294</v>
      </c>
      <c r="Z4295" s="18">
        <f t="shared" si="337"/>
        <v>4.5855218603730821</v>
      </c>
      <c r="AA4295" s="18">
        <f t="shared" si="338"/>
        <v>0.94084136722173528</v>
      </c>
      <c r="AB4295" t="str">
        <f t="shared" si="336"/>
        <v>C</v>
      </c>
      <c r="AI4295" s="14">
        <v>9130304</v>
      </c>
      <c r="AJ4295" s="12">
        <v>0.84000000000003183</v>
      </c>
      <c r="AK4295" s="12">
        <v>0.84</v>
      </c>
      <c r="AL4295" s="12">
        <v>600</v>
      </c>
      <c r="AN4295">
        <v>9130304</v>
      </c>
      <c r="AO4295">
        <v>0.84000000000003183</v>
      </c>
      <c r="AP4295">
        <v>0.84</v>
      </c>
      <c r="AQ4295">
        <v>600</v>
      </c>
      <c r="AR4295">
        <f t="shared" si="339"/>
        <v>0</v>
      </c>
      <c r="AV4295" s="4">
        <v>2965642</v>
      </c>
      <c r="AW4295" s="4">
        <v>7216434</v>
      </c>
      <c r="AX4295" s="4" t="s">
        <v>2072</v>
      </c>
      <c r="AY4295" s="4">
        <v>500</v>
      </c>
      <c r="AZ4295" s="4">
        <v>0</v>
      </c>
      <c r="BA4295" s="4">
        <v>0</v>
      </c>
      <c r="BB4295" s="7">
        <f>AZ4295+BA4295-AY4295</f>
        <v>-500</v>
      </c>
      <c r="BC4295" s="4" t="s">
        <v>2073</v>
      </c>
      <c r="BD4295" s="4">
        <v>12000</v>
      </c>
      <c r="BE4295" s="4" t="s">
        <v>4</v>
      </c>
      <c r="BF4295" s="4" t="s">
        <v>8</v>
      </c>
      <c r="BG4295" s="4" t="s">
        <v>6</v>
      </c>
      <c r="BH4295" s="4" t="s">
        <v>23</v>
      </c>
      <c r="BI4295" t="str">
        <f t="shared" si="340"/>
        <v>D</v>
      </c>
    </row>
    <row r="4296" spans="1:61" ht="15.75" customHeight="1" x14ac:dyDescent="0.2">
      <c r="A4296" s="4">
        <v>2964151</v>
      </c>
      <c r="B4296" s="4">
        <v>8963074</v>
      </c>
      <c r="C4296" s="4" t="s">
        <v>2074</v>
      </c>
      <c r="D4296" s="4">
        <v>500</v>
      </c>
      <c r="E4296" s="4">
        <v>0</v>
      </c>
      <c r="F4296" s="4">
        <v>0</v>
      </c>
      <c r="G4296" s="7">
        <f>E4296+F4296-D4296</f>
        <v>-500</v>
      </c>
      <c r="H4296" s="4" t="s">
        <v>2075</v>
      </c>
      <c r="I4296" s="4">
        <v>12000</v>
      </c>
      <c r="J4296" s="4" t="s">
        <v>4</v>
      </c>
      <c r="K4296" s="4" t="s">
        <v>13</v>
      </c>
      <c r="L4296" s="4" t="s">
        <v>14</v>
      </c>
      <c r="M4296" s="4" t="s">
        <v>7</v>
      </c>
      <c r="O4296" s="4"/>
      <c r="P4296" s="14">
        <v>9130661</v>
      </c>
      <c r="Q4296" s="12">
        <v>1.4400000000000546</v>
      </c>
      <c r="S4296" s="14">
        <v>8942172</v>
      </c>
      <c r="T4296" s="12">
        <v>-2935</v>
      </c>
      <c r="U4296">
        <f>SUM($T$2:T4296)</f>
        <v>1906369.459999999</v>
      </c>
      <c r="W4296" s="16">
        <v>8942172</v>
      </c>
      <c r="X4296">
        <v>1906369.459999999</v>
      </c>
      <c r="Y4296">
        <v>4295</v>
      </c>
      <c r="Z4296" s="18">
        <f t="shared" si="337"/>
        <v>4.5784729548987837</v>
      </c>
      <c r="AA4296" s="18">
        <f t="shared" si="338"/>
        <v>0.94106047326906228</v>
      </c>
      <c r="AB4296" t="str">
        <f t="shared" si="336"/>
        <v>C</v>
      </c>
      <c r="AI4296" s="14">
        <v>9130661</v>
      </c>
      <c r="AJ4296" s="12">
        <v>1.4400000000000546</v>
      </c>
      <c r="AK4296" s="12">
        <v>1.44</v>
      </c>
      <c r="AL4296" s="12">
        <v>1800</v>
      </c>
      <c r="AN4296">
        <v>9130661</v>
      </c>
      <c r="AO4296">
        <v>1.4400000000000546</v>
      </c>
      <c r="AP4296">
        <v>1.44</v>
      </c>
      <c r="AQ4296">
        <v>1800</v>
      </c>
      <c r="AR4296">
        <f t="shared" si="339"/>
        <v>0</v>
      </c>
      <c r="AV4296" s="4">
        <v>2964151</v>
      </c>
      <c r="AW4296" s="4">
        <v>8963074</v>
      </c>
      <c r="AX4296" s="4" t="s">
        <v>2074</v>
      </c>
      <c r="AY4296" s="4">
        <v>500</v>
      </c>
      <c r="AZ4296" s="4">
        <v>0</v>
      </c>
      <c r="BA4296" s="4">
        <v>0</v>
      </c>
      <c r="BB4296" s="7">
        <f>AZ4296+BA4296-AY4296</f>
        <v>-500</v>
      </c>
      <c r="BC4296" s="4" t="s">
        <v>2075</v>
      </c>
      <c r="BD4296" s="4">
        <v>12000</v>
      </c>
      <c r="BE4296" s="4" t="s">
        <v>4</v>
      </c>
      <c r="BF4296" s="4" t="s">
        <v>13</v>
      </c>
      <c r="BG4296" s="4" t="s">
        <v>14</v>
      </c>
      <c r="BH4296" s="4" t="s">
        <v>7</v>
      </c>
      <c r="BI4296" t="str">
        <f t="shared" si="340"/>
        <v>D</v>
      </c>
    </row>
    <row r="4297" spans="1:61" ht="15.75" customHeight="1" x14ac:dyDescent="0.2">
      <c r="A4297" s="4">
        <v>2964816</v>
      </c>
      <c r="B4297" s="4">
        <v>8964439</v>
      </c>
      <c r="C4297" s="4" t="s">
        <v>2118</v>
      </c>
      <c r="D4297" s="4">
        <v>500</v>
      </c>
      <c r="E4297" s="4">
        <v>0</v>
      </c>
      <c r="F4297" s="4">
        <v>0</v>
      </c>
      <c r="G4297" s="7">
        <f>E4297+F4297-D4297</f>
        <v>-500</v>
      </c>
      <c r="H4297" s="4" t="s">
        <v>2119</v>
      </c>
      <c r="I4297" s="4">
        <v>10000</v>
      </c>
      <c r="J4297" s="4" t="s">
        <v>4</v>
      </c>
      <c r="K4297" s="4" t="s">
        <v>8</v>
      </c>
      <c r="L4297" s="4" t="s">
        <v>6</v>
      </c>
      <c r="M4297" s="4" t="s">
        <v>48</v>
      </c>
      <c r="O4297" s="4"/>
      <c r="P4297" s="14">
        <v>9131011</v>
      </c>
      <c r="Q4297" s="12">
        <v>0.17999999999994998</v>
      </c>
      <c r="S4297" s="14">
        <v>63416</v>
      </c>
      <c r="T4297" s="12">
        <v>-2950</v>
      </c>
      <c r="U4297">
        <f>SUM($T$2:T4297)</f>
        <v>1903419.459999999</v>
      </c>
      <c r="W4297" s="16">
        <v>63416</v>
      </c>
      <c r="X4297">
        <v>1903419.459999999</v>
      </c>
      <c r="Y4297">
        <v>4296</v>
      </c>
      <c r="Z4297" s="18">
        <f t="shared" si="337"/>
        <v>4.5713880243539196</v>
      </c>
      <c r="AA4297" s="18">
        <f t="shared" si="338"/>
        <v>0.94127957931638917</v>
      </c>
      <c r="AB4297" t="str">
        <f t="shared" si="336"/>
        <v>D</v>
      </c>
      <c r="AI4297" s="14">
        <v>9131011</v>
      </c>
      <c r="AJ4297" s="12">
        <v>0.17999999999994998</v>
      </c>
      <c r="AK4297" s="12">
        <v>0.18</v>
      </c>
      <c r="AL4297" s="12">
        <v>600</v>
      </c>
      <c r="AN4297">
        <v>9131011</v>
      </c>
      <c r="AO4297">
        <v>0.17999999999994998</v>
      </c>
      <c r="AP4297">
        <v>0.18</v>
      </c>
      <c r="AQ4297">
        <v>600</v>
      </c>
      <c r="AR4297">
        <f t="shared" si="339"/>
        <v>0</v>
      </c>
      <c r="AV4297" s="4">
        <v>2964816</v>
      </c>
      <c r="AW4297" s="4">
        <v>8964439</v>
      </c>
      <c r="AX4297" s="4" t="s">
        <v>2118</v>
      </c>
      <c r="AY4297" s="4">
        <v>500</v>
      </c>
      <c r="AZ4297" s="4">
        <v>0</v>
      </c>
      <c r="BA4297" s="4">
        <v>0</v>
      </c>
      <c r="BB4297" s="7">
        <f>AZ4297+BA4297-AY4297</f>
        <v>-500</v>
      </c>
      <c r="BC4297" s="4" t="s">
        <v>2119</v>
      </c>
      <c r="BD4297" s="4">
        <v>10000</v>
      </c>
      <c r="BE4297" s="4" t="s">
        <v>4</v>
      </c>
      <c r="BF4297" s="4" t="s">
        <v>8</v>
      </c>
      <c r="BG4297" s="4" t="s">
        <v>6</v>
      </c>
      <c r="BH4297" s="4" t="s">
        <v>48</v>
      </c>
      <c r="BI4297" t="str">
        <f t="shared" si="340"/>
        <v>D</v>
      </c>
    </row>
    <row r="4298" spans="1:61" ht="15.75" customHeight="1" x14ac:dyDescent="0.2">
      <c r="A4298" s="4">
        <v>2966391</v>
      </c>
      <c r="B4298" s="4">
        <v>8341103</v>
      </c>
      <c r="C4298" s="4" t="s">
        <v>2128</v>
      </c>
      <c r="D4298" s="4">
        <v>500</v>
      </c>
      <c r="E4298" s="4">
        <v>0</v>
      </c>
      <c r="F4298" s="4">
        <v>0</v>
      </c>
      <c r="G4298" s="7">
        <f>E4298+F4298-D4298</f>
        <v>-500</v>
      </c>
      <c r="H4298" s="4" t="s">
        <v>2129</v>
      </c>
      <c r="I4298" s="4">
        <v>10000</v>
      </c>
      <c r="J4298" s="4" t="s">
        <v>4</v>
      </c>
      <c r="K4298" s="4" t="s">
        <v>13</v>
      </c>
      <c r="L4298" s="4" t="s">
        <v>14</v>
      </c>
      <c r="M4298" s="4" t="s">
        <v>47</v>
      </c>
      <c r="O4298" s="4"/>
      <c r="P4298" s="14">
        <v>9131592</v>
      </c>
      <c r="Q4298" s="12">
        <v>220.64999999999998</v>
      </c>
      <c r="S4298" s="14">
        <v>69794</v>
      </c>
      <c r="T4298" s="12">
        <v>-2972</v>
      </c>
      <c r="U4298">
        <f>SUM($T$2:T4298)</f>
        <v>1900447.459999999</v>
      </c>
      <c r="W4298" s="16">
        <v>69794</v>
      </c>
      <c r="X4298">
        <v>1900447.459999999</v>
      </c>
      <c r="Y4298">
        <v>4297</v>
      </c>
      <c r="Z4298" s="18">
        <f t="shared" si="337"/>
        <v>4.5642502570388892</v>
      </c>
      <c r="AA4298" s="18">
        <f t="shared" si="338"/>
        <v>0.94149868536371606</v>
      </c>
      <c r="AB4298" t="str">
        <f t="shared" si="336"/>
        <v>C</v>
      </c>
      <c r="AI4298" s="14">
        <v>9131592</v>
      </c>
      <c r="AJ4298" s="12">
        <v>220.64999999999998</v>
      </c>
      <c r="AK4298" s="12">
        <v>220.65</v>
      </c>
      <c r="AL4298" s="12">
        <v>1550</v>
      </c>
      <c r="AN4298">
        <v>9131592</v>
      </c>
      <c r="AO4298">
        <v>220.64999999999998</v>
      </c>
      <c r="AP4298">
        <v>220.65</v>
      </c>
      <c r="AQ4298">
        <v>1550</v>
      </c>
      <c r="AR4298">
        <f t="shared" si="339"/>
        <v>0</v>
      </c>
      <c r="AV4298" s="4">
        <v>2966391</v>
      </c>
      <c r="AW4298" s="4">
        <v>8341103</v>
      </c>
      <c r="AX4298" s="4" t="s">
        <v>2128</v>
      </c>
      <c r="AY4298" s="4">
        <v>500</v>
      </c>
      <c r="AZ4298" s="4">
        <v>0</v>
      </c>
      <c r="BA4298" s="4">
        <v>0</v>
      </c>
      <c r="BB4298" s="7">
        <f>AZ4298+BA4298-AY4298</f>
        <v>-500</v>
      </c>
      <c r="BC4298" s="4" t="s">
        <v>2129</v>
      </c>
      <c r="BD4298" s="4">
        <v>10000</v>
      </c>
      <c r="BE4298" s="4" t="s">
        <v>4</v>
      </c>
      <c r="BF4298" s="4" t="s">
        <v>13</v>
      </c>
      <c r="BG4298" s="4" t="s">
        <v>14</v>
      </c>
      <c r="BH4298" s="4" t="s">
        <v>47</v>
      </c>
      <c r="BI4298" t="str">
        <f t="shared" si="340"/>
        <v>D</v>
      </c>
    </row>
    <row r="4299" spans="1:61" ht="15.75" customHeight="1" x14ac:dyDescent="0.2">
      <c r="A4299" s="4">
        <v>2967189</v>
      </c>
      <c r="B4299" s="4">
        <v>907380</v>
      </c>
      <c r="C4299" s="4" t="s">
        <v>2178</v>
      </c>
      <c r="D4299" s="4">
        <v>500</v>
      </c>
      <c r="E4299" s="4">
        <v>0</v>
      </c>
      <c r="F4299" s="4">
        <v>0</v>
      </c>
      <c r="G4299" s="7">
        <f>E4299+F4299-D4299</f>
        <v>-500</v>
      </c>
      <c r="H4299" s="4" t="s">
        <v>2179</v>
      </c>
      <c r="I4299" s="4">
        <v>12000</v>
      </c>
      <c r="J4299" s="4" t="s">
        <v>4</v>
      </c>
      <c r="K4299" s="4" t="s">
        <v>13</v>
      </c>
      <c r="L4299" s="4" t="s">
        <v>6</v>
      </c>
      <c r="M4299" s="4" t="s">
        <v>52</v>
      </c>
      <c r="O4299" s="4"/>
      <c r="P4299" s="14">
        <v>9131683</v>
      </c>
      <c r="Q4299" s="12">
        <v>-1500</v>
      </c>
      <c r="S4299" s="14">
        <v>8916272</v>
      </c>
      <c r="T4299" s="12">
        <v>-2997</v>
      </c>
      <c r="U4299">
        <f>SUM($T$2:T4299)</f>
        <v>1897450.459999999</v>
      </c>
      <c r="W4299" s="16">
        <v>8916272</v>
      </c>
      <c r="X4299">
        <v>1897450.459999999</v>
      </c>
      <c r="Y4299">
        <v>4298</v>
      </c>
      <c r="Z4299" s="18">
        <f t="shared" si="337"/>
        <v>4.5570524479395811</v>
      </c>
      <c r="AA4299" s="18">
        <f t="shared" si="338"/>
        <v>0.94171779141104295</v>
      </c>
      <c r="AB4299" t="str">
        <f t="shared" si="336"/>
        <v>C</v>
      </c>
      <c r="AI4299" s="14">
        <v>9131683</v>
      </c>
      <c r="AJ4299" s="12">
        <v>-1500</v>
      </c>
      <c r="AK4299" s="12">
        <v>0</v>
      </c>
      <c r="AL4299" s="12">
        <v>0</v>
      </c>
      <c r="AN4299">
        <v>9131683</v>
      </c>
      <c r="AO4299">
        <v>-1500</v>
      </c>
      <c r="AP4299">
        <v>0</v>
      </c>
      <c r="AQ4299">
        <v>0</v>
      </c>
      <c r="AR4299">
        <f t="shared" si="339"/>
        <v>0</v>
      </c>
      <c r="AV4299" s="4">
        <v>2967189</v>
      </c>
      <c r="AW4299" s="4">
        <v>907380</v>
      </c>
      <c r="AX4299" s="4" t="s">
        <v>2178</v>
      </c>
      <c r="AY4299" s="4">
        <v>500</v>
      </c>
      <c r="AZ4299" s="4">
        <v>0</v>
      </c>
      <c r="BA4299" s="4">
        <v>0</v>
      </c>
      <c r="BB4299" s="7">
        <f>AZ4299+BA4299-AY4299</f>
        <v>-500</v>
      </c>
      <c r="BC4299" s="4" t="s">
        <v>2179</v>
      </c>
      <c r="BD4299" s="4">
        <v>12000</v>
      </c>
      <c r="BE4299" s="4" t="s">
        <v>4</v>
      </c>
      <c r="BF4299" s="4" t="s">
        <v>13</v>
      </c>
      <c r="BG4299" s="4" t="s">
        <v>6</v>
      </c>
      <c r="BH4299" s="4" t="s">
        <v>52</v>
      </c>
      <c r="BI4299" t="str">
        <f t="shared" si="340"/>
        <v>D</v>
      </c>
    </row>
    <row r="4300" spans="1:61" ht="15.75" customHeight="1" x14ac:dyDescent="0.2">
      <c r="A4300" s="4">
        <v>2966741</v>
      </c>
      <c r="B4300" s="4">
        <v>1319704</v>
      </c>
      <c r="C4300" s="4" t="s">
        <v>2215</v>
      </c>
      <c r="D4300" s="4">
        <v>500</v>
      </c>
      <c r="E4300" s="4">
        <v>0</v>
      </c>
      <c r="F4300" s="4">
        <v>0</v>
      </c>
      <c r="G4300" s="7">
        <f>E4300+F4300-D4300</f>
        <v>-500</v>
      </c>
      <c r="H4300" s="4" t="s">
        <v>2216</v>
      </c>
      <c r="I4300" s="4">
        <v>4800</v>
      </c>
      <c r="J4300" s="4" t="s">
        <v>4</v>
      </c>
      <c r="K4300" s="4" t="s">
        <v>13</v>
      </c>
      <c r="L4300" s="4" t="s">
        <v>6</v>
      </c>
      <c r="M4300" s="4" t="s">
        <v>47</v>
      </c>
      <c r="O4300" s="4"/>
      <c r="P4300" s="14">
        <v>9132789</v>
      </c>
      <c r="Q4300" s="12">
        <v>1054.5</v>
      </c>
      <c r="S4300" s="14">
        <v>9027866</v>
      </c>
      <c r="T4300" s="12">
        <v>-2999.7</v>
      </c>
      <c r="U4300">
        <f>SUM($T$2:T4300)</f>
        <v>1894450.7599999991</v>
      </c>
      <c r="W4300" s="16">
        <v>9027866</v>
      </c>
      <c r="X4300">
        <v>1894450.7599999991</v>
      </c>
      <c r="Y4300">
        <v>4299</v>
      </c>
      <c r="Z4300" s="18">
        <f t="shared" si="337"/>
        <v>4.5498481543275711</v>
      </c>
      <c r="AA4300" s="18">
        <f t="shared" si="338"/>
        <v>0.94193689745836984</v>
      </c>
      <c r="AB4300" t="str">
        <f t="shared" si="336"/>
        <v>C</v>
      </c>
      <c r="AI4300" s="14">
        <v>9132789</v>
      </c>
      <c r="AJ4300" s="12">
        <v>1054.5</v>
      </c>
      <c r="AK4300" s="12">
        <v>1054.5</v>
      </c>
      <c r="AL4300" s="12">
        <v>1500</v>
      </c>
      <c r="AN4300">
        <v>9132789</v>
      </c>
      <c r="AO4300">
        <v>1054.5</v>
      </c>
      <c r="AP4300">
        <v>1054.5</v>
      </c>
      <c r="AQ4300">
        <v>1500</v>
      </c>
      <c r="AR4300">
        <f t="shared" si="339"/>
        <v>0</v>
      </c>
      <c r="AV4300" s="4">
        <v>2966741</v>
      </c>
      <c r="AW4300" s="4">
        <v>1319704</v>
      </c>
      <c r="AX4300" s="4" t="s">
        <v>2215</v>
      </c>
      <c r="AY4300" s="4">
        <v>500</v>
      </c>
      <c r="AZ4300" s="4">
        <v>0</v>
      </c>
      <c r="BA4300" s="4">
        <v>0</v>
      </c>
      <c r="BB4300" s="7">
        <f>AZ4300+BA4300-AY4300</f>
        <v>-500</v>
      </c>
      <c r="BC4300" s="4" t="s">
        <v>2216</v>
      </c>
      <c r="BD4300" s="4">
        <v>4800</v>
      </c>
      <c r="BE4300" s="4" t="s">
        <v>4</v>
      </c>
      <c r="BF4300" s="4" t="s">
        <v>13</v>
      </c>
      <c r="BG4300" s="4" t="s">
        <v>6</v>
      </c>
      <c r="BH4300" s="4" t="s">
        <v>47</v>
      </c>
      <c r="BI4300" t="str">
        <f t="shared" si="340"/>
        <v>D</v>
      </c>
    </row>
    <row r="4301" spans="1:61" ht="15.75" customHeight="1" x14ac:dyDescent="0.2">
      <c r="A4301" s="4">
        <v>2967749</v>
      </c>
      <c r="B4301" s="4">
        <v>104748</v>
      </c>
      <c r="C4301" s="4" t="s">
        <v>2238</v>
      </c>
      <c r="D4301" s="4">
        <v>500</v>
      </c>
      <c r="E4301" s="4">
        <v>0</v>
      </c>
      <c r="F4301" s="4">
        <v>0</v>
      </c>
      <c r="G4301" s="7">
        <f>E4301+F4301-D4301</f>
        <v>-500</v>
      </c>
      <c r="H4301" s="4" t="s">
        <v>2239</v>
      </c>
      <c r="I4301" s="4">
        <v>15000</v>
      </c>
      <c r="J4301" s="4" t="s">
        <v>4</v>
      </c>
      <c r="K4301" s="4" t="s">
        <v>13</v>
      </c>
      <c r="L4301" s="4" t="s">
        <v>9</v>
      </c>
      <c r="M4301" s="4" t="s">
        <v>111</v>
      </c>
      <c r="O4301" s="4"/>
      <c r="P4301" s="14">
        <v>9133041</v>
      </c>
      <c r="Q4301" s="12">
        <v>2</v>
      </c>
      <c r="S4301" s="14">
        <v>252066</v>
      </c>
      <c r="T4301" s="12">
        <v>-3000</v>
      </c>
      <c r="U4301">
        <f>SUM($T$2:T4301)</f>
        <v>1891450.7599999991</v>
      </c>
      <c r="W4301" s="16">
        <v>252066</v>
      </c>
      <c r="X4301">
        <v>1891450.7599999991</v>
      </c>
      <c r="Y4301">
        <v>4300</v>
      </c>
      <c r="Z4301" s="18">
        <f t="shared" si="337"/>
        <v>4.5426431402141487</v>
      </c>
      <c r="AA4301" s="18">
        <f t="shared" si="338"/>
        <v>0.94215600350569673</v>
      </c>
      <c r="AB4301" t="str">
        <f t="shared" si="336"/>
        <v>D</v>
      </c>
      <c r="AI4301" s="14">
        <v>9133041</v>
      </c>
      <c r="AJ4301" s="12">
        <v>2</v>
      </c>
      <c r="AK4301" s="12">
        <v>2</v>
      </c>
      <c r="AL4301" s="12">
        <v>2000</v>
      </c>
      <c r="AN4301">
        <v>9133041</v>
      </c>
      <c r="AO4301">
        <v>2</v>
      </c>
      <c r="AP4301">
        <v>2</v>
      </c>
      <c r="AQ4301">
        <v>2000</v>
      </c>
      <c r="AR4301">
        <f t="shared" si="339"/>
        <v>0</v>
      </c>
      <c r="AV4301" s="4">
        <v>2967749</v>
      </c>
      <c r="AW4301" s="4">
        <v>104748</v>
      </c>
      <c r="AX4301" s="4" t="s">
        <v>2238</v>
      </c>
      <c r="AY4301" s="4">
        <v>500</v>
      </c>
      <c r="AZ4301" s="4">
        <v>0</v>
      </c>
      <c r="BA4301" s="4">
        <v>0</v>
      </c>
      <c r="BB4301" s="7">
        <f>AZ4301+BA4301-AY4301</f>
        <v>-500</v>
      </c>
      <c r="BC4301" s="4" t="s">
        <v>2239</v>
      </c>
      <c r="BD4301" s="4">
        <v>15000</v>
      </c>
      <c r="BE4301" s="4" t="s">
        <v>4</v>
      </c>
      <c r="BF4301" s="4" t="s">
        <v>13</v>
      </c>
      <c r="BG4301" s="4" t="s">
        <v>9</v>
      </c>
      <c r="BH4301" s="4" t="s">
        <v>111</v>
      </c>
      <c r="BI4301" t="str">
        <f t="shared" si="340"/>
        <v>D</v>
      </c>
    </row>
    <row r="4302" spans="1:61" ht="15.75" customHeight="1" x14ac:dyDescent="0.2">
      <c r="A4302" s="4">
        <v>2968134</v>
      </c>
      <c r="B4302" s="4">
        <v>434191</v>
      </c>
      <c r="C4302" s="4" t="s">
        <v>2274</v>
      </c>
      <c r="D4302" s="4">
        <v>500</v>
      </c>
      <c r="E4302" s="4">
        <v>0</v>
      </c>
      <c r="F4302" s="4">
        <v>0</v>
      </c>
      <c r="G4302" s="7">
        <f>E4302+F4302-D4302</f>
        <v>-500</v>
      </c>
      <c r="H4302" s="4" t="s">
        <v>2275</v>
      </c>
      <c r="I4302" s="4">
        <v>8500</v>
      </c>
      <c r="J4302" s="4" t="s">
        <v>4</v>
      </c>
      <c r="K4302" s="4" t="s">
        <v>13</v>
      </c>
      <c r="L4302" s="4" t="s">
        <v>6</v>
      </c>
      <c r="M4302" s="4" t="s">
        <v>20</v>
      </c>
      <c r="O4302" s="4"/>
      <c r="P4302" s="14">
        <v>9133818</v>
      </c>
      <c r="Q4302" s="12">
        <v>3.9000000000000909</v>
      </c>
      <c r="S4302" s="14">
        <v>294156</v>
      </c>
      <c r="T4302" s="12">
        <v>-3000</v>
      </c>
      <c r="U4302">
        <f>SUM($T$2:T4302)</f>
        <v>1888450.7599999991</v>
      </c>
      <c r="W4302" s="16">
        <v>294156</v>
      </c>
      <c r="X4302">
        <v>1888450.7599999991</v>
      </c>
      <c r="Y4302">
        <v>4301</v>
      </c>
      <c r="Z4302" s="18">
        <f t="shared" si="337"/>
        <v>4.5354381261007273</v>
      </c>
      <c r="AA4302" s="18">
        <f t="shared" si="338"/>
        <v>0.94237510955302362</v>
      </c>
      <c r="AB4302" t="str">
        <f t="shared" si="336"/>
        <v>D</v>
      </c>
      <c r="AI4302" s="14">
        <v>9133818</v>
      </c>
      <c r="AJ4302" s="12">
        <v>3.9000000000000909</v>
      </c>
      <c r="AK4302" s="12">
        <v>3.9</v>
      </c>
      <c r="AL4302" s="12">
        <v>3000</v>
      </c>
      <c r="AN4302">
        <v>9133818</v>
      </c>
      <c r="AO4302">
        <v>3.9000000000000909</v>
      </c>
      <c r="AP4302">
        <v>3.9</v>
      </c>
      <c r="AQ4302">
        <v>3000</v>
      </c>
      <c r="AR4302">
        <f t="shared" si="339"/>
        <v>0</v>
      </c>
      <c r="AV4302" s="4">
        <v>2968134</v>
      </c>
      <c r="AW4302" s="4">
        <v>434191</v>
      </c>
      <c r="AX4302" s="4" t="s">
        <v>2274</v>
      </c>
      <c r="AY4302" s="4">
        <v>500</v>
      </c>
      <c r="AZ4302" s="4">
        <v>0</v>
      </c>
      <c r="BA4302" s="4">
        <v>0</v>
      </c>
      <c r="BB4302" s="7">
        <f>AZ4302+BA4302-AY4302</f>
        <v>-500</v>
      </c>
      <c r="BC4302" s="4" t="s">
        <v>2275</v>
      </c>
      <c r="BD4302" s="4">
        <v>8500</v>
      </c>
      <c r="BE4302" s="4" t="s">
        <v>4</v>
      </c>
      <c r="BF4302" s="4" t="s">
        <v>13</v>
      </c>
      <c r="BG4302" s="4" t="s">
        <v>6</v>
      </c>
      <c r="BH4302" s="4" t="s">
        <v>20</v>
      </c>
      <c r="BI4302" t="str">
        <f t="shared" si="340"/>
        <v>D</v>
      </c>
    </row>
    <row r="4303" spans="1:61" ht="15.75" customHeight="1" x14ac:dyDescent="0.2">
      <c r="A4303" s="4">
        <v>2968218</v>
      </c>
      <c r="B4303" s="4">
        <v>8336168</v>
      </c>
      <c r="C4303" s="4" t="s">
        <v>2276</v>
      </c>
      <c r="D4303" s="4">
        <v>500</v>
      </c>
      <c r="E4303" s="4">
        <v>0</v>
      </c>
      <c r="F4303" s="4">
        <v>0</v>
      </c>
      <c r="G4303" s="7">
        <f>E4303+F4303-D4303</f>
        <v>-500</v>
      </c>
      <c r="H4303" s="4" t="s">
        <v>2277</v>
      </c>
      <c r="I4303" s="4">
        <v>8500</v>
      </c>
      <c r="J4303" s="4" t="s">
        <v>4</v>
      </c>
      <c r="K4303" s="4" t="s">
        <v>22</v>
      </c>
      <c r="L4303" s="4" t="s">
        <v>9</v>
      </c>
      <c r="M4303" s="4" t="s">
        <v>20</v>
      </c>
      <c r="O4303" s="4"/>
      <c r="P4303" s="14">
        <v>9134056</v>
      </c>
      <c r="Q4303" s="12">
        <v>463.40000000000009</v>
      </c>
      <c r="S4303" s="14">
        <v>299190</v>
      </c>
      <c r="T4303" s="12">
        <v>-3000</v>
      </c>
      <c r="U4303">
        <f>SUM($T$2:T4303)</f>
        <v>1885450.7599999991</v>
      </c>
      <c r="W4303" s="16">
        <v>299190</v>
      </c>
      <c r="X4303">
        <v>1885450.7599999991</v>
      </c>
      <c r="Y4303">
        <v>4302</v>
      </c>
      <c r="Z4303" s="18">
        <f t="shared" si="337"/>
        <v>4.5282331119873049</v>
      </c>
      <c r="AA4303" s="18">
        <f t="shared" si="338"/>
        <v>0.94259421560035062</v>
      </c>
      <c r="AB4303" t="str">
        <f t="shared" si="336"/>
        <v>D</v>
      </c>
      <c r="AI4303" s="14">
        <v>9134056</v>
      </c>
      <c r="AJ4303" s="12">
        <v>463.40000000000009</v>
      </c>
      <c r="AK4303" s="12">
        <v>463.4</v>
      </c>
      <c r="AL4303" s="12">
        <v>1200</v>
      </c>
      <c r="AN4303">
        <v>9134056</v>
      </c>
      <c r="AO4303">
        <v>463.40000000000009</v>
      </c>
      <c r="AP4303">
        <v>463.4</v>
      </c>
      <c r="AQ4303">
        <v>1200</v>
      </c>
      <c r="AR4303">
        <f t="shared" si="339"/>
        <v>0</v>
      </c>
      <c r="AV4303" s="4">
        <v>2968218</v>
      </c>
      <c r="AW4303" s="4">
        <v>8336168</v>
      </c>
      <c r="AX4303" s="4" t="s">
        <v>2276</v>
      </c>
      <c r="AY4303" s="4">
        <v>500</v>
      </c>
      <c r="AZ4303" s="4">
        <v>0</v>
      </c>
      <c r="BA4303" s="4">
        <v>0</v>
      </c>
      <c r="BB4303" s="7">
        <f>AZ4303+BA4303-AY4303</f>
        <v>-500</v>
      </c>
      <c r="BC4303" s="4" t="s">
        <v>2277</v>
      </c>
      <c r="BD4303" s="4">
        <v>8500</v>
      </c>
      <c r="BE4303" s="4" t="s">
        <v>4</v>
      </c>
      <c r="BF4303" s="4" t="s">
        <v>22</v>
      </c>
      <c r="BG4303" s="4" t="s">
        <v>9</v>
      </c>
      <c r="BH4303" s="4" t="s">
        <v>20</v>
      </c>
      <c r="BI4303" t="str">
        <f t="shared" si="340"/>
        <v>D</v>
      </c>
    </row>
    <row r="4304" spans="1:61" ht="15.75" customHeight="1" x14ac:dyDescent="0.2">
      <c r="A4304" s="4">
        <v>2969044</v>
      </c>
      <c r="B4304" s="4">
        <v>1999768</v>
      </c>
      <c r="C4304" s="4" t="s">
        <v>2348</v>
      </c>
      <c r="D4304" s="4">
        <v>500</v>
      </c>
      <c r="E4304" s="4">
        <v>0</v>
      </c>
      <c r="F4304" s="4">
        <v>0</v>
      </c>
      <c r="G4304" s="7">
        <f>E4304+F4304-D4304</f>
        <v>-500</v>
      </c>
      <c r="H4304" s="4" t="s">
        <v>2349</v>
      </c>
      <c r="I4304" s="4">
        <v>14000</v>
      </c>
      <c r="J4304" s="4" t="s">
        <v>4</v>
      </c>
      <c r="K4304" s="4" t="s">
        <v>13</v>
      </c>
      <c r="L4304" s="4" t="s">
        <v>6</v>
      </c>
      <c r="M4304" s="4" t="s">
        <v>47</v>
      </c>
      <c r="O4304" s="4"/>
      <c r="P4304" s="14">
        <v>9134203</v>
      </c>
      <c r="Q4304" s="12">
        <v>760</v>
      </c>
      <c r="S4304" s="14">
        <v>342070</v>
      </c>
      <c r="T4304" s="12">
        <v>-3000</v>
      </c>
      <c r="U4304">
        <f>SUM($T$2:T4304)</f>
        <v>1882450.7599999991</v>
      </c>
      <c r="W4304" s="16">
        <v>342070</v>
      </c>
      <c r="X4304">
        <v>1882450.7599999991</v>
      </c>
      <c r="Y4304">
        <v>4303</v>
      </c>
      <c r="Z4304" s="18">
        <f t="shared" si="337"/>
        <v>4.5210280978738835</v>
      </c>
      <c r="AA4304" s="18">
        <f t="shared" si="338"/>
        <v>0.9428133216476775</v>
      </c>
      <c r="AB4304" t="str">
        <f t="shared" si="336"/>
        <v>D</v>
      </c>
      <c r="AI4304" s="14">
        <v>9134203</v>
      </c>
      <c r="AJ4304" s="12">
        <v>760</v>
      </c>
      <c r="AK4304" s="12">
        <v>760</v>
      </c>
      <c r="AL4304" s="12">
        <v>2000</v>
      </c>
      <c r="AN4304">
        <v>9134203</v>
      </c>
      <c r="AO4304">
        <v>760</v>
      </c>
      <c r="AP4304">
        <v>760</v>
      </c>
      <c r="AQ4304">
        <v>2000</v>
      </c>
      <c r="AR4304">
        <f t="shared" si="339"/>
        <v>0</v>
      </c>
      <c r="AV4304" s="4">
        <v>2969044</v>
      </c>
      <c r="AW4304" s="4">
        <v>1999768</v>
      </c>
      <c r="AX4304" s="4" t="s">
        <v>2348</v>
      </c>
      <c r="AY4304" s="4">
        <v>500</v>
      </c>
      <c r="AZ4304" s="4">
        <v>0</v>
      </c>
      <c r="BA4304" s="4">
        <v>0</v>
      </c>
      <c r="BB4304" s="7">
        <f>AZ4304+BA4304-AY4304</f>
        <v>-500</v>
      </c>
      <c r="BC4304" s="4" t="s">
        <v>2349</v>
      </c>
      <c r="BD4304" s="4">
        <v>14000</v>
      </c>
      <c r="BE4304" s="4" t="s">
        <v>4</v>
      </c>
      <c r="BF4304" s="4" t="s">
        <v>13</v>
      </c>
      <c r="BG4304" s="4" t="s">
        <v>6</v>
      </c>
      <c r="BH4304" s="4" t="s">
        <v>47</v>
      </c>
      <c r="BI4304" t="str">
        <f t="shared" si="340"/>
        <v>D</v>
      </c>
    </row>
    <row r="4305" spans="1:61" ht="15.75" customHeight="1" x14ac:dyDescent="0.2">
      <c r="A4305" s="4">
        <v>2969422</v>
      </c>
      <c r="B4305" s="4">
        <v>6913362</v>
      </c>
      <c r="C4305" s="4" t="s">
        <v>2381</v>
      </c>
      <c r="D4305" s="4">
        <v>500</v>
      </c>
      <c r="E4305" s="4">
        <v>0</v>
      </c>
      <c r="F4305" s="4">
        <v>0</v>
      </c>
      <c r="G4305" s="7">
        <f>E4305+F4305-D4305</f>
        <v>-500</v>
      </c>
      <c r="H4305" s="4" t="s">
        <v>2382</v>
      </c>
      <c r="I4305" s="4">
        <v>10000</v>
      </c>
      <c r="J4305" s="4" t="s">
        <v>21</v>
      </c>
      <c r="K4305" s="4" t="s">
        <v>13</v>
      </c>
      <c r="M4305" s="4" t="s">
        <v>159</v>
      </c>
      <c r="O4305" s="4"/>
      <c r="P4305" s="14">
        <v>9134574</v>
      </c>
      <c r="Q4305" s="12">
        <v>0.79999999999995453</v>
      </c>
      <c r="S4305" s="14">
        <v>351243</v>
      </c>
      <c r="T4305" s="12">
        <v>-3000</v>
      </c>
      <c r="U4305">
        <f>SUM($T$2:T4305)</f>
        <v>1879450.7599999991</v>
      </c>
      <c r="W4305" s="16">
        <v>351243</v>
      </c>
      <c r="X4305">
        <v>1879450.7599999991</v>
      </c>
      <c r="Y4305">
        <v>4304</v>
      </c>
      <c r="Z4305" s="18">
        <f t="shared" si="337"/>
        <v>4.5138230837604612</v>
      </c>
      <c r="AA4305" s="18">
        <f t="shared" si="338"/>
        <v>0.94303242769500439</v>
      </c>
      <c r="AB4305" t="str">
        <f t="shared" si="336"/>
        <v>D</v>
      </c>
      <c r="AI4305" s="14">
        <v>9134574</v>
      </c>
      <c r="AJ4305" s="12">
        <v>0.79999999999995453</v>
      </c>
      <c r="AK4305" s="12">
        <v>0.8</v>
      </c>
      <c r="AL4305" s="12">
        <v>2000</v>
      </c>
      <c r="AN4305">
        <v>9134574</v>
      </c>
      <c r="AO4305">
        <v>0.79999999999995453</v>
      </c>
      <c r="AP4305">
        <v>0.8</v>
      </c>
      <c r="AQ4305">
        <v>2000</v>
      </c>
      <c r="AR4305">
        <f t="shared" si="339"/>
        <v>0</v>
      </c>
      <c r="AV4305" s="4">
        <v>2969422</v>
      </c>
      <c r="AW4305" s="4">
        <v>6913362</v>
      </c>
      <c r="AX4305" s="4" t="s">
        <v>2381</v>
      </c>
      <c r="AY4305" s="4">
        <v>500</v>
      </c>
      <c r="AZ4305" s="4">
        <v>0</v>
      </c>
      <c r="BA4305" s="4">
        <v>0</v>
      </c>
      <c r="BB4305" s="7">
        <f>AZ4305+BA4305-AY4305</f>
        <v>-500</v>
      </c>
      <c r="BC4305" s="4" t="s">
        <v>2382</v>
      </c>
      <c r="BD4305" s="4">
        <v>10000</v>
      </c>
      <c r="BE4305" s="4" t="s">
        <v>21</v>
      </c>
      <c r="BF4305" s="4" t="s">
        <v>13</v>
      </c>
      <c r="BH4305" s="4" t="s">
        <v>159</v>
      </c>
      <c r="BI4305" t="str">
        <f t="shared" si="340"/>
        <v>D</v>
      </c>
    </row>
    <row r="4306" spans="1:61" ht="15.75" customHeight="1" x14ac:dyDescent="0.2">
      <c r="A4306" s="4">
        <v>2969597</v>
      </c>
      <c r="B4306" s="4">
        <v>8597128</v>
      </c>
      <c r="C4306" s="4" t="s">
        <v>2396</v>
      </c>
      <c r="D4306" s="4">
        <v>500</v>
      </c>
      <c r="E4306" s="4">
        <v>0</v>
      </c>
      <c r="F4306" s="4">
        <v>0</v>
      </c>
      <c r="G4306" s="7">
        <f>E4306+F4306-D4306</f>
        <v>-500</v>
      </c>
      <c r="H4306" s="4" t="s">
        <v>2135</v>
      </c>
      <c r="I4306" s="4">
        <v>5000</v>
      </c>
      <c r="J4306" s="4" t="s">
        <v>4</v>
      </c>
      <c r="K4306" s="4" t="s">
        <v>13</v>
      </c>
      <c r="L4306" s="4" t="s">
        <v>6</v>
      </c>
      <c r="M4306" s="4" t="s">
        <v>64</v>
      </c>
      <c r="O4306" s="4"/>
      <c r="P4306" s="14">
        <v>9135246</v>
      </c>
      <c r="Q4306" s="12">
        <v>-1500</v>
      </c>
      <c r="S4306" s="14">
        <v>539860</v>
      </c>
      <c r="T4306" s="12">
        <v>-3000</v>
      </c>
      <c r="U4306">
        <f>SUM($T$2:T4306)</f>
        <v>1876450.7599999991</v>
      </c>
      <c r="W4306" s="16">
        <v>539860</v>
      </c>
      <c r="X4306">
        <v>1876450.7599999991</v>
      </c>
      <c r="Y4306">
        <v>4305</v>
      </c>
      <c r="Z4306" s="18">
        <f t="shared" si="337"/>
        <v>4.5066180696470397</v>
      </c>
      <c r="AA4306" s="18">
        <f t="shared" si="338"/>
        <v>0.94325153374233128</v>
      </c>
      <c r="AB4306" t="str">
        <f t="shared" si="336"/>
        <v>D</v>
      </c>
      <c r="AI4306" s="14">
        <v>9135246</v>
      </c>
      <c r="AJ4306" s="12">
        <v>-1500</v>
      </c>
      <c r="AK4306" s="12">
        <v>0</v>
      </c>
      <c r="AL4306" s="12">
        <v>0</v>
      </c>
      <c r="AN4306">
        <v>9135246</v>
      </c>
      <c r="AO4306">
        <v>-1500</v>
      </c>
      <c r="AP4306">
        <v>0</v>
      </c>
      <c r="AQ4306">
        <v>0</v>
      </c>
      <c r="AR4306">
        <f t="shared" si="339"/>
        <v>0</v>
      </c>
      <c r="AV4306" s="4">
        <v>2969597</v>
      </c>
      <c r="AW4306" s="4">
        <v>8597128</v>
      </c>
      <c r="AX4306" s="4" t="s">
        <v>2396</v>
      </c>
      <c r="AY4306" s="4">
        <v>500</v>
      </c>
      <c r="AZ4306" s="4">
        <v>0</v>
      </c>
      <c r="BA4306" s="4">
        <v>0</v>
      </c>
      <c r="BB4306" s="7">
        <f>AZ4306+BA4306-AY4306</f>
        <v>-500</v>
      </c>
      <c r="BC4306" s="4" t="s">
        <v>2135</v>
      </c>
      <c r="BD4306" s="4">
        <v>5000</v>
      </c>
      <c r="BE4306" s="4" t="s">
        <v>4</v>
      </c>
      <c r="BF4306" s="4" t="s">
        <v>13</v>
      </c>
      <c r="BG4306" s="4" t="s">
        <v>6</v>
      </c>
      <c r="BH4306" s="4" t="s">
        <v>64</v>
      </c>
      <c r="BI4306" t="str">
        <f t="shared" si="340"/>
        <v>D</v>
      </c>
    </row>
    <row r="4307" spans="1:61" ht="15.75" customHeight="1" x14ac:dyDescent="0.2">
      <c r="A4307" s="4">
        <v>2969884</v>
      </c>
      <c r="B4307" s="4">
        <v>8523425</v>
      </c>
      <c r="C4307" s="4" t="s">
        <v>2421</v>
      </c>
      <c r="D4307" s="4">
        <v>500</v>
      </c>
      <c r="E4307" s="4">
        <v>0</v>
      </c>
      <c r="F4307" s="4">
        <v>0</v>
      </c>
      <c r="G4307" s="7">
        <f>E4307+F4307-D4307</f>
        <v>-500</v>
      </c>
      <c r="H4307" s="4" t="s">
        <v>2422</v>
      </c>
      <c r="I4307" s="4">
        <v>2000</v>
      </c>
      <c r="J4307" s="4" t="s">
        <v>98</v>
      </c>
      <c r="K4307" s="4" t="s">
        <v>5</v>
      </c>
      <c r="M4307" s="4" t="s">
        <v>25</v>
      </c>
      <c r="O4307" s="4"/>
      <c r="P4307" s="14">
        <v>9135421</v>
      </c>
      <c r="Q4307" s="12">
        <v>2425.5</v>
      </c>
      <c r="S4307" s="14">
        <v>679518</v>
      </c>
      <c r="T4307" s="12">
        <v>-3000</v>
      </c>
      <c r="U4307">
        <f>SUM($T$2:T4307)</f>
        <v>1873450.7599999991</v>
      </c>
      <c r="W4307" s="16">
        <v>679518</v>
      </c>
      <c r="X4307">
        <v>1873450.7599999991</v>
      </c>
      <c r="Y4307">
        <v>4306</v>
      </c>
      <c r="Z4307" s="18">
        <f t="shared" si="337"/>
        <v>4.4994130555336183</v>
      </c>
      <c r="AA4307" s="18">
        <f t="shared" si="338"/>
        <v>0.94347063978965817</v>
      </c>
      <c r="AB4307" t="str">
        <f t="shared" si="336"/>
        <v>D</v>
      </c>
      <c r="AI4307" s="14">
        <v>9135421</v>
      </c>
      <c r="AJ4307" s="12">
        <v>2425.5</v>
      </c>
      <c r="AK4307" s="12">
        <v>2425.5</v>
      </c>
      <c r="AL4307" s="12">
        <v>3000</v>
      </c>
      <c r="AN4307">
        <v>9135421</v>
      </c>
      <c r="AO4307">
        <v>2425.5</v>
      </c>
      <c r="AP4307">
        <v>2425.5</v>
      </c>
      <c r="AQ4307">
        <v>3000</v>
      </c>
      <c r="AR4307">
        <f t="shared" si="339"/>
        <v>0</v>
      </c>
      <c r="AV4307" s="4">
        <v>2969884</v>
      </c>
      <c r="AW4307" s="4">
        <v>8523425</v>
      </c>
      <c r="AX4307" s="4" t="s">
        <v>2421</v>
      </c>
      <c r="AY4307" s="4">
        <v>500</v>
      </c>
      <c r="AZ4307" s="4">
        <v>0</v>
      </c>
      <c r="BA4307" s="4">
        <v>0</v>
      </c>
      <c r="BB4307" s="7">
        <f>AZ4307+BA4307-AY4307</f>
        <v>-500</v>
      </c>
      <c r="BC4307" s="4" t="s">
        <v>2422</v>
      </c>
      <c r="BD4307" s="4">
        <v>2000</v>
      </c>
      <c r="BE4307" s="4" t="s">
        <v>98</v>
      </c>
      <c r="BF4307" s="4" t="s">
        <v>5</v>
      </c>
      <c r="BH4307" s="4" t="s">
        <v>25</v>
      </c>
      <c r="BI4307" t="str">
        <f t="shared" si="340"/>
        <v>D</v>
      </c>
    </row>
    <row r="4308" spans="1:61" ht="15.75" customHeight="1" x14ac:dyDescent="0.2">
      <c r="A4308" s="4">
        <v>2969982</v>
      </c>
      <c r="B4308" s="4">
        <v>6660949</v>
      </c>
      <c r="C4308" s="4" t="s">
        <v>2425</v>
      </c>
      <c r="D4308" s="4">
        <v>500</v>
      </c>
      <c r="E4308" s="4">
        <v>0</v>
      </c>
      <c r="F4308" s="4">
        <v>0</v>
      </c>
      <c r="G4308" s="7">
        <f>E4308+F4308-D4308</f>
        <v>-500</v>
      </c>
      <c r="H4308" s="4" t="s">
        <v>2426</v>
      </c>
      <c r="I4308" s="4">
        <v>8000</v>
      </c>
      <c r="J4308" s="4" t="s">
        <v>4</v>
      </c>
      <c r="K4308" s="4" t="s">
        <v>5</v>
      </c>
      <c r="L4308" s="4" t="s">
        <v>201</v>
      </c>
      <c r="M4308" s="4" t="s">
        <v>29</v>
      </c>
      <c r="O4308" s="4"/>
      <c r="P4308" s="14">
        <v>9136506</v>
      </c>
      <c r="Q4308" s="12">
        <v>2.2000000000000455</v>
      </c>
      <c r="S4308" s="14">
        <v>1636606</v>
      </c>
      <c r="T4308" s="12">
        <v>-3000</v>
      </c>
      <c r="U4308">
        <f>SUM($T$2:T4308)</f>
        <v>1870450.7599999991</v>
      </c>
      <c r="W4308" s="16">
        <v>1636606</v>
      </c>
      <c r="X4308">
        <v>1870450.7599999991</v>
      </c>
      <c r="Y4308">
        <v>4307</v>
      </c>
      <c r="Z4308" s="18">
        <f t="shared" si="337"/>
        <v>4.4922080414201959</v>
      </c>
      <c r="AA4308" s="18">
        <f t="shared" si="338"/>
        <v>0.94368974583698506</v>
      </c>
      <c r="AB4308" t="str">
        <f t="shared" si="336"/>
        <v>D</v>
      </c>
      <c r="AI4308" s="14">
        <v>9136506</v>
      </c>
      <c r="AJ4308" s="12">
        <v>2.2000000000000455</v>
      </c>
      <c r="AK4308" s="12">
        <v>2.2000000000000002</v>
      </c>
      <c r="AL4308" s="12">
        <v>2000</v>
      </c>
      <c r="AN4308">
        <v>9136506</v>
      </c>
      <c r="AO4308">
        <v>2.2000000000000455</v>
      </c>
      <c r="AP4308">
        <v>2.2000000000000002</v>
      </c>
      <c r="AQ4308">
        <v>2000</v>
      </c>
      <c r="AR4308">
        <f t="shared" si="339"/>
        <v>0</v>
      </c>
      <c r="AV4308" s="4">
        <v>2969982</v>
      </c>
      <c r="AW4308" s="4">
        <v>6660949</v>
      </c>
      <c r="AX4308" s="4" t="s">
        <v>2425</v>
      </c>
      <c r="AY4308" s="4">
        <v>500</v>
      </c>
      <c r="AZ4308" s="4">
        <v>0</v>
      </c>
      <c r="BA4308" s="4">
        <v>0</v>
      </c>
      <c r="BB4308" s="7">
        <f>AZ4308+BA4308-AY4308</f>
        <v>-500</v>
      </c>
      <c r="BC4308" s="4" t="s">
        <v>2426</v>
      </c>
      <c r="BD4308" s="4">
        <v>8000</v>
      </c>
      <c r="BE4308" s="4" t="s">
        <v>4</v>
      </c>
      <c r="BF4308" s="4" t="s">
        <v>5</v>
      </c>
      <c r="BG4308" s="4" t="s">
        <v>201</v>
      </c>
      <c r="BH4308" s="4" t="s">
        <v>29</v>
      </c>
      <c r="BI4308" t="str">
        <f t="shared" si="340"/>
        <v>D</v>
      </c>
    </row>
    <row r="4309" spans="1:61" ht="15.75" customHeight="1" x14ac:dyDescent="0.2">
      <c r="A4309" s="4">
        <v>2969961</v>
      </c>
      <c r="B4309" s="4">
        <v>8979055</v>
      </c>
      <c r="C4309" s="4" t="s">
        <v>2431</v>
      </c>
      <c r="D4309" s="4">
        <v>500</v>
      </c>
      <c r="E4309" s="4">
        <v>0</v>
      </c>
      <c r="F4309" s="4">
        <v>0</v>
      </c>
      <c r="G4309" s="7">
        <f>E4309+F4309-D4309</f>
        <v>-500</v>
      </c>
      <c r="H4309" s="4" t="s">
        <v>2432</v>
      </c>
      <c r="I4309" s="4">
        <v>7000</v>
      </c>
      <c r="J4309" s="4" t="s">
        <v>4</v>
      </c>
      <c r="K4309" s="4" t="s">
        <v>13</v>
      </c>
      <c r="L4309" s="4" t="s">
        <v>6</v>
      </c>
      <c r="M4309" s="4" t="s">
        <v>25</v>
      </c>
      <c r="O4309" s="4"/>
      <c r="P4309" s="14">
        <v>9137045</v>
      </c>
      <c r="Q4309" s="12">
        <v>0.39999999999997726</v>
      </c>
      <c r="S4309" s="14">
        <v>1691252</v>
      </c>
      <c r="T4309" s="12">
        <v>-3000</v>
      </c>
      <c r="U4309">
        <f>SUM($T$2:T4309)</f>
        <v>1867450.7599999991</v>
      </c>
      <c r="W4309" s="16">
        <v>1691252</v>
      </c>
      <c r="X4309">
        <v>1867450.7599999991</v>
      </c>
      <c r="Y4309">
        <v>4308</v>
      </c>
      <c r="Z4309" s="18">
        <f t="shared" si="337"/>
        <v>4.4850030273067745</v>
      </c>
      <c r="AA4309" s="18">
        <f t="shared" si="338"/>
        <v>0.94390885188431206</v>
      </c>
      <c r="AB4309" t="str">
        <f t="shared" si="336"/>
        <v>D</v>
      </c>
      <c r="AI4309" s="14">
        <v>9137045</v>
      </c>
      <c r="AJ4309" s="12">
        <v>0.39999999999997726</v>
      </c>
      <c r="AK4309" s="12">
        <v>0.4</v>
      </c>
      <c r="AL4309" s="12">
        <v>800</v>
      </c>
      <c r="AN4309">
        <v>9137045</v>
      </c>
      <c r="AO4309">
        <v>0.39999999999997726</v>
      </c>
      <c r="AP4309">
        <v>0.4</v>
      </c>
      <c r="AQ4309">
        <v>800</v>
      </c>
      <c r="AR4309">
        <f t="shared" si="339"/>
        <v>0</v>
      </c>
      <c r="AV4309" s="4">
        <v>2969961</v>
      </c>
      <c r="AW4309" s="4">
        <v>8979055</v>
      </c>
      <c r="AX4309" s="4" t="s">
        <v>2431</v>
      </c>
      <c r="AY4309" s="4">
        <v>500</v>
      </c>
      <c r="AZ4309" s="4">
        <v>0</v>
      </c>
      <c r="BA4309" s="4">
        <v>0</v>
      </c>
      <c r="BB4309" s="7">
        <f>AZ4309+BA4309-AY4309</f>
        <v>-500</v>
      </c>
      <c r="BC4309" s="4" t="s">
        <v>2432</v>
      </c>
      <c r="BD4309" s="4">
        <v>7000</v>
      </c>
      <c r="BE4309" s="4" t="s">
        <v>4</v>
      </c>
      <c r="BF4309" s="4" t="s">
        <v>13</v>
      </c>
      <c r="BG4309" s="4" t="s">
        <v>6</v>
      </c>
      <c r="BH4309" s="4" t="s">
        <v>25</v>
      </c>
      <c r="BI4309" t="str">
        <f t="shared" si="340"/>
        <v>D</v>
      </c>
    </row>
    <row r="4310" spans="1:61" ht="15.75" customHeight="1" x14ac:dyDescent="0.2">
      <c r="A4310" s="4">
        <v>2971634</v>
      </c>
      <c r="B4310" s="4">
        <v>1889847</v>
      </c>
      <c r="C4310" s="4" t="s">
        <v>2565</v>
      </c>
      <c r="D4310" s="4">
        <v>500</v>
      </c>
      <c r="E4310" s="4">
        <v>0</v>
      </c>
      <c r="F4310" s="4">
        <v>0</v>
      </c>
      <c r="G4310" s="7">
        <f>E4310+F4310-D4310</f>
        <v>-500</v>
      </c>
      <c r="H4310" s="4" t="s">
        <v>2566</v>
      </c>
      <c r="I4310" s="4">
        <v>13000</v>
      </c>
      <c r="J4310" s="4" t="s">
        <v>4</v>
      </c>
      <c r="K4310" s="4" t="s">
        <v>13</v>
      </c>
      <c r="L4310" s="4" t="s">
        <v>6</v>
      </c>
      <c r="M4310" s="4" t="s">
        <v>25</v>
      </c>
      <c r="O4310" s="4"/>
      <c r="P4310" s="14">
        <v>9137136</v>
      </c>
      <c r="Q4310" s="12">
        <v>61.5</v>
      </c>
      <c r="S4310" s="14">
        <v>1758387</v>
      </c>
      <c r="T4310" s="12">
        <v>-3000</v>
      </c>
      <c r="U4310">
        <f>SUM($T$2:T4310)</f>
        <v>1864450.7599999991</v>
      </c>
      <c r="W4310" s="16">
        <v>1758387</v>
      </c>
      <c r="X4310">
        <v>1864450.7599999991</v>
      </c>
      <c r="Y4310">
        <v>4309</v>
      </c>
      <c r="Z4310" s="18">
        <f t="shared" si="337"/>
        <v>4.4777980131933521</v>
      </c>
      <c r="AA4310" s="18">
        <f t="shared" si="338"/>
        <v>0.94412795793163895</v>
      </c>
      <c r="AB4310" t="str">
        <f t="shared" si="336"/>
        <v>D</v>
      </c>
      <c r="AI4310" s="14">
        <v>9137136</v>
      </c>
      <c r="AJ4310" s="12">
        <v>61.5</v>
      </c>
      <c r="AK4310" s="12">
        <v>61.5</v>
      </c>
      <c r="AL4310" s="12">
        <v>3000</v>
      </c>
      <c r="AN4310">
        <v>9137136</v>
      </c>
      <c r="AO4310">
        <v>61.5</v>
      </c>
      <c r="AP4310">
        <v>61.5</v>
      </c>
      <c r="AQ4310">
        <v>3000</v>
      </c>
      <c r="AR4310">
        <f t="shared" si="339"/>
        <v>0</v>
      </c>
      <c r="AV4310" s="4">
        <v>2971634</v>
      </c>
      <c r="AW4310" s="4">
        <v>1889847</v>
      </c>
      <c r="AX4310" s="4" t="s">
        <v>2565</v>
      </c>
      <c r="AY4310" s="4">
        <v>500</v>
      </c>
      <c r="AZ4310" s="4">
        <v>0</v>
      </c>
      <c r="BA4310" s="4">
        <v>0</v>
      </c>
      <c r="BB4310" s="7">
        <f>AZ4310+BA4310-AY4310</f>
        <v>-500</v>
      </c>
      <c r="BC4310" s="4" t="s">
        <v>2566</v>
      </c>
      <c r="BD4310" s="4">
        <v>13000</v>
      </c>
      <c r="BE4310" s="4" t="s">
        <v>4</v>
      </c>
      <c r="BF4310" s="4" t="s">
        <v>13</v>
      </c>
      <c r="BG4310" s="4" t="s">
        <v>6</v>
      </c>
      <c r="BH4310" s="4" t="s">
        <v>25</v>
      </c>
      <c r="BI4310" t="str">
        <f t="shared" si="340"/>
        <v>D</v>
      </c>
    </row>
    <row r="4311" spans="1:61" ht="15.75" customHeight="1" x14ac:dyDescent="0.2">
      <c r="A4311" s="4">
        <v>2971746</v>
      </c>
      <c r="B4311" s="4">
        <v>650453</v>
      </c>
      <c r="C4311" s="4" t="s">
        <v>2578</v>
      </c>
      <c r="D4311" s="4">
        <v>500</v>
      </c>
      <c r="E4311" s="4">
        <v>0</v>
      </c>
      <c r="F4311" s="4">
        <v>0</v>
      </c>
      <c r="G4311" s="7">
        <f>E4311+F4311-D4311</f>
        <v>-500</v>
      </c>
      <c r="H4311" s="4" t="s">
        <v>2579</v>
      </c>
      <c r="I4311" s="4">
        <v>5000</v>
      </c>
      <c r="J4311" s="4" t="s">
        <v>4</v>
      </c>
      <c r="K4311" s="4" t="s">
        <v>13</v>
      </c>
      <c r="L4311" s="4" t="s">
        <v>9</v>
      </c>
      <c r="M4311" s="4" t="s">
        <v>29</v>
      </c>
      <c r="O4311" s="4"/>
      <c r="P4311" s="14">
        <v>9137521</v>
      </c>
      <c r="Q4311" s="12">
        <v>3.75</v>
      </c>
      <c r="S4311" s="14">
        <v>2121463</v>
      </c>
      <c r="T4311" s="12">
        <v>-3000</v>
      </c>
      <c r="U4311">
        <f>SUM($T$2:T4311)</f>
        <v>1861450.7599999991</v>
      </c>
      <c r="W4311" s="16">
        <v>2121463</v>
      </c>
      <c r="X4311">
        <v>1861450.7599999991</v>
      </c>
      <c r="Y4311">
        <v>4310</v>
      </c>
      <c r="Z4311" s="18">
        <f t="shared" si="337"/>
        <v>4.4705929990799307</v>
      </c>
      <c r="AA4311" s="18">
        <f t="shared" si="338"/>
        <v>0.94434706397896584</v>
      </c>
      <c r="AB4311" t="str">
        <f t="shared" si="336"/>
        <v>D</v>
      </c>
      <c r="AI4311" s="14">
        <v>9137521</v>
      </c>
      <c r="AJ4311" s="12">
        <v>3.75</v>
      </c>
      <c r="AK4311" s="12">
        <v>3.75</v>
      </c>
      <c r="AL4311" s="12">
        <v>2500</v>
      </c>
      <c r="AN4311">
        <v>9137521</v>
      </c>
      <c r="AO4311">
        <v>3.75</v>
      </c>
      <c r="AP4311">
        <v>3.75</v>
      </c>
      <c r="AQ4311">
        <v>2500</v>
      </c>
      <c r="AR4311">
        <f t="shared" si="339"/>
        <v>0</v>
      </c>
      <c r="AV4311" s="4">
        <v>2971746</v>
      </c>
      <c r="AW4311" s="4">
        <v>650453</v>
      </c>
      <c r="AX4311" s="4" t="s">
        <v>2578</v>
      </c>
      <c r="AY4311" s="4">
        <v>500</v>
      </c>
      <c r="AZ4311" s="4">
        <v>0</v>
      </c>
      <c r="BA4311" s="4">
        <v>0</v>
      </c>
      <c r="BB4311" s="7">
        <f>AZ4311+BA4311-AY4311</f>
        <v>-500</v>
      </c>
      <c r="BC4311" s="4" t="s">
        <v>2579</v>
      </c>
      <c r="BD4311" s="4">
        <v>5000</v>
      </c>
      <c r="BE4311" s="4" t="s">
        <v>4</v>
      </c>
      <c r="BF4311" s="4" t="s">
        <v>13</v>
      </c>
      <c r="BG4311" s="4" t="s">
        <v>9</v>
      </c>
      <c r="BH4311" s="4" t="s">
        <v>29</v>
      </c>
      <c r="BI4311" t="str">
        <f t="shared" si="340"/>
        <v>D</v>
      </c>
    </row>
    <row r="4312" spans="1:61" ht="15.75" customHeight="1" x14ac:dyDescent="0.2">
      <c r="A4312" s="4">
        <v>2972775</v>
      </c>
      <c r="B4312" s="4">
        <v>285883</v>
      </c>
      <c r="C4312" s="4" t="s">
        <v>2684</v>
      </c>
      <c r="D4312" s="4">
        <v>500</v>
      </c>
      <c r="E4312" s="4">
        <v>0</v>
      </c>
      <c r="F4312" s="4">
        <v>0</v>
      </c>
      <c r="G4312" s="7">
        <f>E4312+F4312-D4312</f>
        <v>-500</v>
      </c>
      <c r="H4312" s="4" t="s">
        <v>2685</v>
      </c>
      <c r="I4312" s="4">
        <v>10000</v>
      </c>
      <c r="J4312" s="4" t="s">
        <v>4</v>
      </c>
      <c r="K4312" s="4" t="s">
        <v>22</v>
      </c>
      <c r="L4312" s="4" t="s">
        <v>6</v>
      </c>
      <c r="M4312" s="4" t="s">
        <v>7</v>
      </c>
      <c r="O4312" s="4"/>
      <c r="P4312" s="14">
        <v>9137913</v>
      </c>
      <c r="Q4312" s="12">
        <v>4.5</v>
      </c>
      <c r="S4312" s="14">
        <v>4304406</v>
      </c>
      <c r="T4312" s="12">
        <v>-3000</v>
      </c>
      <c r="U4312">
        <f>SUM($T$2:T4312)</f>
        <v>1858450.7599999991</v>
      </c>
      <c r="W4312" s="16">
        <v>4304406</v>
      </c>
      <c r="X4312">
        <v>1858450.7599999991</v>
      </c>
      <c r="Y4312">
        <v>4311</v>
      </c>
      <c r="Z4312" s="18">
        <f t="shared" si="337"/>
        <v>4.4633879849665083</v>
      </c>
      <c r="AA4312" s="18">
        <f t="shared" si="338"/>
        <v>0.94456617002629273</v>
      </c>
      <c r="AB4312" t="str">
        <f t="shared" si="336"/>
        <v>D</v>
      </c>
      <c r="AI4312" s="14">
        <v>9137913</v>
      </c>
      <c r="AJ4312" s="12">
        <v>4.5</v>
      </c>
      <c r="AK4312" s="12">
        <v>4.5</v>
      </c>
      <c r="AL4312" s="12">
        <v>3000</v>
      </c>
      <c r="AN4312">
        <v>9137913</v>
      </c>
      <c r="AO4312">
        <v>4.5</v>
      </c>
      <c r="AP4312">
        <v>4.5</v>
      </c>
      <c r="AQ4312">
        <v>3000</v>
      </c>
      <c r="AR4312">
        <f t="shared" si="339"/>
        <v>0</v>
      </c>
      <c r="AV4312" s="4">
        <v>2972775</v>
      </c>
      <c r="AW4312" s="4">
        <v>285883</v>
      </c>
      <c r="AX4312" s="4" t="s">
        <v>2684</v>
      </c>
      <c r="AY4312" s="4">
        <v>500</v>
      </c>
      <c r="AZ4312" s="4">
        <v>0</v>
      </c>
      <c r="BA4312" s="4">
        <v>0</v>
      </c>
      <c r="BB4312" s="7">
        <f>AZ4312+BA4312-AY4312</f>
        <v>-500</v>
      </c>
      <c r="BC4312" s="4" t="s">
        <v>2685</v>
      </c>
      <c r="BD4312" s="4">
        <v>10000</v>
      </c>
      <c r="BE4312" s="4" t="s">
        <v>4</v>
      </c>
      <c r="BF4312" s="4" t="s">
        <v>22</v>
      </c>
      <c r="BG4312" s="4" t="s">
        <v>6</v>
      </c>
      <c r="BH4312" s="4" t="s">
        <v>7</v>
      </c>
      <c r="BI4312" t="str">
        <f t="shared" si="340"/>
        <v>D</v>
      </c>
    </row>
    <row r="4313" spans="1:61" ht="15.75" customHeight="1" x14ac:dyDescent="0.2">
      <c r="A4313" s="4">
        <v>2973538</v>
      </c>
      <c r="B4313" s="4">
        <v>6876255</v>
      </c>
      <c r="C4313" s="4" t="s">
        <v>2739</v>
      </c>
      <c r="D4313" s="4">
        <v>500</v>
      </c>
      <c r="E4313" s="4">
        <v>0</v>
      </c>
      <c r="F4313" s="4">
        <v>0</v>
      </c>
      <c r="G4313" s="7">
        <f>E4313+F4313-D4313</f>
        <v>-500</v>
      </c>
      <c r="H4313" s="4" t="s">
        <v>85</v>
      </c>
      <c r="I4313" s="4">
        <v>8000</v>
      </c>
      <c r="J4313" s="4" t="s">
        <v>98</v>
      </c>
      <c r="K4313" s="4" t="s">
        <v>8</v>
      </c>
      <c r="M4313" s="4" t="s">
        <v>47</v>
      </c>
      <c r="O4313" s="4"/>
      <c r="P4313" s="14">
        <v>9137920</v>
      </c>
      <c r="Q4313" s="12">
        <v>631.5</v>
      </c>
      <c r="S4313" s="14">
        <v>4361645</v>
      </c>
      <c r="T4313" s="12">
        <v>-3000</v>
      </c>
      <c r="U4313">
        <f>SUM($T$2:T4313)</f>
        <v>1855450.7599999991</v>
      </c>
      <c r="W4313" s="16">
        <v>4361645</v>
      </c>
      <c r="X4313">
        <v>1855450.7599999991</v>
      </c>
      <c r="Y4313">
        <v>4312</v>
      </c>
      <c r="Z4313" s="18">
        <f t="shared" si="337"/>
        <v>4.4561829708530869</v>
      </c>
      <c r="AA4313" s="18">
        <f t="shared" si="338"/>
        <v>0.94478527607361962</v>
      </c>
      <c r="AB4313" t="str">
        <f t="shared" si="336"/>
        <v>D</v>
      </c>
      <c r="AI4313" s="14">
        <v>9137920</v>
      </c>
      <c r="AJ4313" s="12">
        <v>631.5</v>
      </c>
      <c r="AK4313" s="12">
        <v>631.5</v>
      </c>
      <c r="AL4313" s="12">
        <v>3000</v>
      </c>
      <c r="AN4313">
        <v>9137920</v>
      </c>
      <c r="AO4313">
        <v>631.5</v>
      </c>
      <c r="AP4313">
        <v>631.5</v>
      </c>
      <c r="AQ4313">
        <v>3000</v>
      </c>
      <c r="AR4313">
        <f t="shared" si="339"/>
        <v>0</v>
      </c>
      <c r="AV4313" s="4">
        <v>2973538</v>
      </c>
      <c r="AW4313" s="4">
        <v>6876255</v>
      </c>
      <c r="AX4313" s="4" t="s">
        <v>2739</v>
      </c>
      <c r="AY4313" s="4">
        <v>500</v>
      </c>
      <c r="AZ4313" s="4">
        <v>0</v>
      </c>
      <c r="BA4313" s="4">
        <v>0</v>
      </c>
      <c r="BB4313" s="7">
        <f>AZ4313+BA4313-AY4313</f>
        <v>-500</v>
      </c>
      <c r="BC4313" s="4" t="s">
        <v>85</v>
      </c>
      <c r="BD4313" s="4">
        <v>8000</v>
      </c>
      <c r="BE4313" s="4" t="s">
        <v>98</v>
      </c>
      <c r="BF4313" s="4" t="s">
        <v>8</v>
      </c>
      <c r="BH4313" s="4" t="s">
        <v>47</v>
      </c>
      <c r="BI4313" t="str">
        <f t="shared" si="340"/>
        <v>D</v>
      </c>
    </row>
    <row r="4314" spans="1:61" ht="15.75" customHeight="1" x14ac:dyDescent="0.2">
      <c r="A4314" s="4">
        <v>2974021</v>
      </c>
      <c r="B4314" s="4">
        <v>4564407</v>
      </c>
      <c r="C4314" s="4" t="s">
        <v>2776</v>
      </c>
      <c r="D4314" s="4">
        <v>500</v>
      </c>
      <c r="E4314" s="4">
        <v>0</v>
      </c>
      <c r="F4314" s="4">
        <v>0</v>
      </c>
      <c r="G4314" s="7">
        <f>E4314+F4314-D4314</f>
        <v>-500</v>
      </c>
      <c r="H4314" s="4" t="s">
        <v>2777</v>
      </c>
      <c r="I4314" s="4">
        <v>10000</v>
      </c>
      <c r="J4314" s="4" t="s">
        <v>4</v>
      </c>
      <c r="K4314" s="4" t="s">
        <v>13</v>
      </c>
      <c r="L4314" s="4" t="s">
        <v>9</v>
      </c>
      <c r="M4314" s="4" t="s">
        <v>173</v>
      </c>
      <c r="O4314" s="4"/>
      <c r="P4314" s="14">
        <v>9138004</v>
      </c>
      <c r="Q4314" s="12">
        <v>3</v>
      </c>
      <c r="S4314" s="14">
        <v>4553725</v>
      </c>
      <c r="T4314" s="12">
        <v>-3000</v>
      </c>
      <c r="U4314">
        <f>SUM($T$2:T4314)</f>
        <v>1852450.7599999991</v>
      </c>
      <c r="W4314" s="16">
        <v>4553725</v>
      </c>
      <c r="X4314">
        <v>1852450.7599999991</v>
      </c>
      <c r="Y4314">
        <v>4313</v>
      </c>
      <c r="Z4314" s="18">
        <f t="shared" si="337"/>
        <v>4.4489779567396646</v>
      </c>
      <c r="AA4314" s="18">
        <f t="shared" si="338"/>
        <v>0.94500438212094651</v>
      </c>
      <c r="AB4314" t="str">
        <f t="shared" si="336"/>
        <v>D</v>
      </c>
      <c r="AI4314" s="14">
        <v>9138004</v>
      </c>
      <c r="AJ4314" s="12">
        <v>3</v>
      </c>
      <c r="AK4314" s="12">
        <v>3</v>
      </c>
      <c r="AL4314" s="12">
        <v>2000</v>
      </c>
      <c r="AN4314">
        <v>9138004</v>
      </c>
      <c r="AO4314">
        <v>3</v>
      </c>
      <c r="AP4314">
        <v>3</v>
      </c>
      <c r="AQ4314">
        <v>2000</v>
      </c>
      <c r="AR4314">
        <f t="shared" si="339"/>
        <v>0</v>
      </c>
      <c r="AV4314" s="4">
        <v>2974021</v>
      </c>
      <c r="AW4314" s="4">
        <v>4564407</v>
      </c>
      <c r="AX4314" s="4" t="s">
        <v>2776</v>
      </c>
      <c r="AY4314" s="4">
        <v>500</v>
      </c>
      <c r="AZ4314" s="4">
        <v>0</v>
      </c>
      <c r="BA4314" s="4">
        <v>0</v>
      </c>
      <c r="BB4314" s="7">
        <f>AZ4314+BA4314-AY4314</f>
        <v>-500</v>
      </c>
      <c r="BC4314" s="4" t="s">
        <v>2777</v>
      </c>
      <c r="BD4314" s="4">
        <v>10000</v>
      </c>
      <c r="BE4314" s="4" t="s">
        <v>4</v>
      </c>
      <c r="BF4314" s="4" t="s">
        <v>13</v>
      </c>
      <c r="BG4314" s="4" t="s">
        <v>9</v>
      </c>
      <c r="BH4314" s="4" t="s">
        <v>173</v>
      </c>
      <c r="BI4314" t="str">
        <f t="shared" si="340"/>
        <v>D</v>
      </c>
    </row>
    <row r="4315" spans="1:61" ht="15.75" customHeight="1" x14ac:dyDescent="0.2">
      <c r="A4315" s="4">
        <v>2974378</v>
      </c>
      <c r="B4315" s="4">
        <v>8987301</v>
      </c>
      <c r="C4315" s="4" t="s">
        <v>2843</v>
      </c>
      <c r="D4315" s="4">
        <v>500</v>
      </c>
      <c r="E4315" s="4">
        <v>0</v>
      </c>
      <c r="F4315" s="4">
        <v>0</v>
      </c>
      <c r="G4315" s="7">
        <f>E4315+F4315-D4315</f>
        <v>-500</v>
      </c>
      <c r="H4315" s="4" t="s">
        <v>2844</v>
      </c>
      <c r="I4315" s="4">
        <v>25000</v>
      </c>
      <c r="J4315" s="4" t="s">
        <v>4</v>
      </c>
      <c r="K4315" s="4" t="s">
        <v>13</v>
      </c>
      <c r="L4315" s="4" t="s">
        <v>6</v>
      </c>
      <c r="M4315" s="4" t="s">
        <v>25</v>
      </c>
      <c r="O4315" s="4"/>
      <c r="P4315" s="14">
        <v>9138130</v>
      </c>
      <c r="Q4315" s="12">
        <v>2.4000000000000909</v>
      </c>
      <c r="S4315" s="14">
        <v>4637991</v>
      </c>
      <c r="T4315" s="12">
        <v>-3000</v>
      </c>
      <c r="U4315">
        <f>SUM($T$2:T4315)</f>
        <v>1849450.7599999991</v>
      </c>
      <c r="W4315" s="16">
        <v>4637991</v>
      </c>
      <c r="X4315">
        <v>1849450.7599999991</v>
      </c>
      <c r="Y4315">
        <v>4314</v>
      </c>
      <c r="Z4315" s="18">
        <f t="shared" si="337"/>
        <v>4.4417729426262431</v>
      </c>
      <c r="AA4315" s="18">
        <f t="shared" si="338"/>
        <v>0.9452234881682734</v>
      </c>
      <c r="AB4315" t="str">
        <f t="shared" si="336"/>
        <v>D</v>
      </c>
      <c r="AI4315" s="14">
        <v>9138130</v>
      </c>
      <c r="AJ4315" s="12">
        <v>2.4000000000000909</v>
      </c>
      <c r="AK4315" s="12">
        <v>2.4</v>
      </c>
      <c r="AL4315" s="12">
        <v>2000</v>
      </c>
      <c r="AN4315">
        <v>9138130</v>
      </c>
      <c r="AO4315">
        <v>2.4000000000000909</v>
      </c>
      <c r="AP4315">
        <v>2.4</v>
      </c>
      <c r="AQ4315">
        <v>2000</v>
      </c>
      <c r="AR4315">
        <f t="shared" si="339"/>
        <v>0</v>
      </c>
      <c r="AV4315" s="4">
        <v>2974378</v>
      </c>
      <c r="AW4315" s="4">
        <v>8987301</v>
      </c>
      <c r="AX4315" s="4" t="s">
        <v>2843</v>
      </c>
      <c r="AY4315" s="4">
        <v>500</v>
      </c>
      <c r="AZ4315" s="4">
        <v>0</v>
      </c>
      <c r="BA4315" s="4">
        <v>0</v>
      </c>
      <c r="BB4315" s="7">
        <f>AZ4315+BA4315-AY4315</f>
        <v>-500</v>
      </c>
      <c r="BC4315" s="4" t="s">
        <v>2844</v>
      </c>
      <c r="BD4315" s="4">
        <v>25000</v>
      </c>
      <c r="BE4315" s="4" t="s">
        <v>4</v>
      </c>
      <c r="BF4315" s="4" t="s">
        <v>13</v>
      </c>
      <c r="BG4315" s="4" t="s">
        <v>6</v>
      </c>
      <c r="BH4315" s="4" t="s">
        <v>25</v>
      </c>
      <c r="BI4315" t="str">
        <f t="shared" si="340"/>
        <v>D</v>
      </c>
    </row>
    <row r="4316" spans="1:61" ht="15.75" customHeight="1" x14ac:dyDescent="0.2">
      <c r="A4316" s="4">
        <v>2976030</v>
      </c>
      <c r="B4316" s="4">
        <v>1825566</v>
      </c>
      <c r="C4316" s="4" t="s">
        <v>2931</v>
      </c>
      <c r="D4316" s="4">
        <v>500</v>
      </c>
      <c r="E4316" s="4">
        <v>0</v>
      </c>
      <c r="F4316" s="4">
        <v>0</v>
      </c>
      <c r="G4316" s="7">
        <f>E4316+F4316-D4316</f>
        <v>-500</v>
      </c>
      <c r="H4316" s="4" t="s">
        <v>2932</v>
      </c>
      <c r="I4316" s="4">
        <v>15000</v>
      </c>
      <c r="J4316" s="4" t="s">
        <v>4</v>
      </c>
      <c r="K4316" s="4" t="s">
        <v>8</v>
      </c>
      <c r="L4316" s="4" t="s">
        <v>6</v>
      </c>
      <c r="M4316" s="4" t="s">
        <v>101</v>
      </c>
      <c r="O4316" s="4"/>
      <c r="P4316" s="14">
        <v>9138711</v>
      </c>
      <c r="Q4316" s="12">
        <v>-2000</v>
      </c>
      <c r="S4316" s="14">
        <v>4795547</v>
      </c>
      <c r="T4316" s="12">
        <v>-3000</v>
      </c>
      <c r="U4316">
        <f>SUM($T$2:T4316)</f>
        <v>1846450.7599999991</v>
      </c>
      <c r="W4316" s="16">
        <v>4795547</v>
      </c>
      <c r="X4316">
        <v>1846450.7599999991</v>
      </c>
      <c r="Y4316">
        <v>4315</v>
      </c>
      <c r="Z4316" s="18">
        <f t="shared" si="337"/>
        <v>4.4345679285128217</v>
      </c>
      <c r="AA4316" s="18">
        <f t="shared" si="338"/>
        <v>0.9454425942156004</v>
      </c>
      <c r="AB4316" t="str">
        <f t="shared" si="336"/>
        <v>D</v>
      </c>
      <c r="AI4316" s="14">
        <v>9138711</v>
      </c>
      <c r="AJ4316" s="12">
        <v>-2000</v>
      </c>
      <c r="AK4316" s="12">
        <v>0</v>
      </c>
      <c r="AL4316" s="12">
        <v>0</v>
      </c>
      <c r="AN4316">
        <v>9138711</v>
      </c>
      <c r="AO4316">
        <v>-2000</v>
      </c>
      <c r="AP4316">
        <v>0</v>
      </c>
      <c r="AQ4316">
        <v>0</v>
      </c>
      <c r="AR4316">
        <f t="shared" si="339"/>
        <v>0</v>
      </c>
      <c r="AV4316" s="4">
        <v>2976030</v>
      </c>
      <c r="AW4316" s="4">
        <v>1825566</v>
      </c>
      <c r="AX4316" s="4" t="s">
        <v>2931</v>
      </c>
      <c r="AY4316" s="4">
        <v>500</v>
      </c>
      <c r="AZ4316" s="4">
        <v>0</v>
      </c>
      <c r="BA4316" s="4">
        <v>0</v>
      </c>
      <c r="BB4316" s="7">
        <f>AZ4316+BA4316-AY4316</f>
        <v>-500</v>
      </c>
      <c r="BC4316" s="4" t="s">
        <v>2932</v>
      </c>
      <c r="BD4316" s="4">
        <v>15000</v>
      </c>
      <c r="BE4316" s="4" t="s">
        <v>4</v>
      </c>
      <c r="BF4316" s="4" t="s">
        <v>8</v>
      </c>
      <c r="BG4316" s="4" t="s">
        <v>6</v>
      </c>
      <c r="BH4316" s="4" t="s">
        <v>101</v>
      </c>
      <c r="BI4316" t="str">
        <f t="shared" si="340"/>
        <v>D</v>
      </c>
    </row>
    <row r="4317" spans="1:61" ht="15.75" customHeight="1" x14ac:dyDescent="0.2">
      <c r="A4317" s="4">
        <v>2977640</v>
      </c>
      <c r="B4317" s="4">
        <v>5078</v>
      </c>
      <c r="C4317" s="4" t="s">
        <v>3107</v>
      </c>
      <c r="D4317" s="4">
        <v>500</v>
      </c>
      <c r="E4317" s="4">
        <v>0</v>
      </c>
      <c r="F4317" s="4">
        <v>0</v>
      </c>
      <c r="G4317" s="7">
        <f>E4317+F4317-D4317</f>
        <v>-500</v>
      </c>
      <c r="H4317" s="4" t="s">
        <v>3108</v>
      </c>
      <c r="I4317" s="4">
        <v>6000</v>
      </c>
      <c r="J4317" s="4" t="s">
        <v>4</v>
      </c>
      <c r="K4317" s="4" t="s">
        <v>13</v>
      </c>
      <c r="L4317" s="4" t="s">
        <v>14</v>
      </c>
      <c r="M4317" s="4" t="s">
        <v>20</v>
      </c>
      <c r="O4317" s="4"/>
      <c r="P4317" s="14">
        <v>9138949</v>
      </c>
      <c r="Q4317" s="12">
        <v>296.60000000000014</v>
      </c>
      <c r="S4317" s="14">
        <v>6240606</v>
      </c>
      <c r="T4317" s="12">
        <v>-3000</v>
      </c>
      <c r="U4317">
        <f>SUM($T$2:T4317)</f>
        <v>1843450.7599999991</v>
      </c>
      <c r="W4317" s="16">
        <v>6240606</v>
      </c>
      <c r="X4317">
        <v>1843450.7599999991</v>
      </c>
      <c r="Y4317">
        <v>4316</v>
      </c>
      <c r="Z4317" s="18">
        <f t="shared" si="337"/>
        <v>4.4273629143993993</v>
      </c>
      <c r="AA4317" s="18">
        <f t="shared" si="338"/>
        <v>0.94566170026292729</v>
      </c>
      <c r="AB4317" t="str">
        <f t="shared" si="336"/>
        <v>D</v>
      </c>
      <c r="AI4317" s="14">
        <v>9138949</v>
      </c>
      <c r="AJ4317" s="12">
        <v>296.60000000000014</v>
      </c>
      <c r="AK4317" s="12">
        <v>296.59999999999997</v>
      </c>
      <c r="AL4317" s="12">
        <v>3300</v>
      </c>
      <c r="AN4317">
        <v>9138949</v>
      </c>
      <c r="AO4317">
        <v>296.60000000000014</v>
      </c>
      <c r="AP4317">
        <v>296.59999999999997</v>
      </c>
      <c r="AQ4317">
        <v>3300</v>
      </c>
      <c r="AR4317">
        <f t="shared" si="339"/>
        <v>0</v>
      </c>
      <c r="AV4317" s="4">
        <v>2977640</v>
      </c>
      <c r="AW4317" s="4">
        <v>5078</v>
      </c>
      <c r="AX4317" s="4" t="s">
        <v>3107</v>
      </c>
      <c r="AY4317" s="4">
        <v>500</v>
      </c>
      <c r="AZ4317" s="4">
        <v>0</v>
      </c>
      <c r="BA4317" s="4">
        <v>0</v>
      </c>
      <c r="BB4317" s="7">
        <f>AZ4317+BA4317-AY4317</f>
        <v>-500</v>
      </c>
      <c r="BC4317" s="4" t="s">
        <v>3108</v>
      </c>
      <c r="BD4317" s="4">
        <v>6000</v>
      </c>
      <c r="BE4317" s="4" t="s">
        <v>4</v>
      </c>
      <c r="BF4317" s="4" t="s">
        <v>13</v>
      </c>
      <c r="BG4317" s="4" t="s">
        <v>14</v>
      </c>
      <c r="BH4317" s="4" t="s">
        <v>20</v>
      </c>
      <c r="BI4317" t="str">
        <f t="shared" si="340"/>
        <v>D</v>
      </c>
    </row>
    <row r="4318" spans="1:61" ht="15.75" customHeight="1" x14ac:dyDescent="0.2">
      <c r="A4318" s="4">
        <v>2973678</v>
      </c>
      <c r="B4318" s="4">
        <v>8985530</v>
      </c>
      <c r="C4318" s="4" t="s">
        <v>3140</v>
      </c>
      <c r="D4318" s="4">
        <v>500</v>
      </c>
      <c r="E4318" s="4">
        <v>0</v>
      </c>
      <c r="F4318" s="4">
        <v>0</v>
      </c>
      <c r="G4318" s="7">
        <f>E4318+F4318-D4318</f>
        <v>-500</v>
      </c>
      <c r="H4318" s="4" t="s">
        <v>3141</v>
      </c>
      <c r="I4318" s="4">
        <v>9000</v>
      </c>
      <c r="J4318" s="4" t="s">
        <v>32</v>
      </c>
      <c r="K4318" s="4" t="s">
        <v>5</v>
      </c>
      <c r="M4318" s="4" t="s">
        <v>20</v>
      </c>
      <c r="O4318" s="4"/>
      <c r="P4318" s="14">
        <v>9139005</v>
      </c>
      <c r="Q4318" s="12">
        <v>2.0999999999999091</v>
      </c>
      <c r="S4318" s="14">
        <v>6266765</v>
      </c>
      <c r="T4318" s="12">
        <v>-3000</v>
      </c>
      <c r="U4318">
        <f>SUM($T$2:T4318)</f>
        <v>1840450.7599999991</v>
      </c>
      <c r="W4318" s="16">
        <v>6266765</v>
      </c>
      <c r="X4318">
        <v>1840450.7599999991</v>
      </c>
      <c r="Y4318">
        <v>4317</v>
      </c>
      <c r="Z4318" s="18">
        <f t="shared" si="337"/>
        <v>4.4201579002859779</v>
      </c>
      <c r="AA4318" s="18">
        <f t="shared" si="338"/>
        <v>0.94588080631025417</v>
      </c>
      <c r="AB4318" t="str">
        <f t="shared" si="336"/>
        <v>D</v>
      </c>
      <c r="AI4318" s="14">
        <v>9139005</v>
      </c>
      <c r="AJ4318" s="12">
        <v>2.0999999999999091</v>
      </c>
      <c r="AK4318" s="12">
        <v>2.1</v>
      </c>
      <c r="AL4318" s="12">
        <v>3000</v>
      </c>
      <c r="AN4318">
        <v>9139005</v>
      </c>
      <c r="AO4318">
        <v>2.0999999999999091</v>
      </c>
      <c r="AP4318">
        <v>2.1</v>
      </c>
      <c r="AQ4318">
        <v>3000</v>
      </c>
      <c r="AR4318">
        <f t="shared" si="339"/>
        <v>0</v>
      </c>
      <c r="AV4318" s="4">
        <v>2973678</v>
      </c>
      <c r="AW4318" s="4">
        <v>8985530</v>
      </c>
      <c r="AX4318" s="4" t="s">
        <v>3140</v>
      </c>
      <c r="AY4318" s="4">
        <v>500</v>
      </c>
      <c r="AZ4318" s="4">
        <v>0</v>
      </c>
      <c r="BA4318" s="4">
        <v>0</v>
      </c>
      <c r="BB4318" s="7">
        <f>AZ4318+BA4318-AY4318</f>
        <v>-500</v>
      </c>
      <c r="BC4318" s="4" t="s">
        <v>3141</v>
      </c>
      <c r="BD4318" s="4">
        <v>9000</v>
      </c>
      <c r="BE4318" s="4" t="s">
        <v>32</v>
      </c>
      <c r="BF4318" s="4" t="s">
        <v>5</v>
      </c>
      <c r="BH4318" s="4" t="s">
        <v>20</v>
      </c>
      <c r="BI4318" t="str">
        <f t="shared" si="340"/>
        <v>D</v>
      </c>
    </row>
    <row r="4319" spans="1:61" ht="15.75" customHeight="1" x14ac:dyDescent="0.2">
      <c r="A4319" s="4">
        <v>2978081</v>
      </c>
      <c r="B4319" s="4">
        <v>5877908</v>
      </c>
      <c r="C4319" s="4" t="s">
        <v>3154</v>
      </c>
      <c r="D4319" s="4">
        <v>500</v>
      </c>
      <c r="E4319" s="4">
        <v>0</v>
      </c>
      <c r="F4319" s="4">
        <v>0</v>
      </c>
      <c r="G4319" s="7">
        <f>E4319+F4319-D4319</f>
        <v>-500</v>
      </c>
      <c r="H4319" s="4" t="s">
        <v>3155</v>
      </c>
      <c r="I4319" s="4">
        <v>8000</v>
      </c>
      <c r="J4319" s="4" t="s">
        <v>51</v>
      </c>
      <c r="K4319" s="4" t="s">
        <v>13</v>
      </c>
      <c r="L4319" s="4" t="s">
        <v>6</v>
      </c>
      <c r="M4319" s="4" t="s">
        <v>159</v>
      </c>
      <c r="O4319" s="4"/>
      <c r="P4319" s="14">
        <v>9139705</v>
      </c>
      <c r="Q4319" s="12">
        <v>0.45000000000004547</v>
      </c>
      <c r="S4319" s="14">
        <v>6561283</v>
      </c>
      <c r="T4319" s="12">
        <v>-3000</v>
      </c>
      <c r="U4319">
        <f>SUM($T$2:T4319)</f>
        <v>1837450.7599999991</v>
      </c>
      <c r="W4319" s="16">
        <v>6561283</v>
      </c>
      <c r="X4319">
        <v>1837450.7599999991</v>
      </c>
      <c r="Y4319">
        <v>4318</v>
      </c>
      <c r="Z4319" s="18">
        <f t="shared" si="337"/>
        <v>4.4129528861725555</v>
      </c>
      <c r="AA4319" s="18">
        <f t="shared" si="338"/>
        <v>0.94609991235758106</v>
      </c>
      <c r="AB4319" t="str">
        <f t="shared" si="336"/>
        <v>D</v>
      </c>
      <c r="AI4319" s="14">
        <v>9139705</v>
      </c>
      <c r="AJ4319" s="12">
        <v>0.45000000000004547</v>
      </c>
      <c r="AK4319" s="12">
        <v>0.45</v>
      </c>
      <c r="AL4319" s="12">
        <v>1500</v>
      </c>
      <c r="AN4319">
        <v>9139705</v>
      </c>
      <c r="AO4319">
        <v>0.45000000000004547</v>
      </c>
      <c r="AP4319">
        <v>0.45</v>
      </c>
      <c r="AQ4319">
        <v>1500</v>
      </c>
      <c r="AR4319">
        <f t="shared" si="339"/>
        <v>0</v>
      </c>
      <c r="AV4319" s="4">
        <v>2978081</v>
      </c>
      <c r="AW4319" s="4">
        <v>5877908</v>
      </c>
      <c r="AX4319" s="4" t="s">
        <v>3154</v>
      </c>
      <c r="AY4319" s="4">
        <v>500</v>
      </c>
      <c r="AZ4319" s="4">
        <v>0</v>
      </c>
      <c r="BA4319" s="4">
        <v>0</v>
      </c>
      <c r="BB4319" s="7">
        <f>AZ4319+BA4319-AY4319</f>
        <v>-500</v>
      </c>
      <c r="BC4319" s="4" t="s">
        <v>3155</v>
      </c>
      <c r="BD4319" s="4">
        <v>8000</v>
      </c>
      <c r="BE4319" s="4" t="s">
        <v>51</v>
      </c>
      <c r="BF4319" s="4" t="s">
        <v>13</v>
      </c>
      <c r="BG4319" s="4" t="s">
        <v>6</v>
      </c>
      <c r="BH4319" s="4" t="s">
        <v>159</v>
      </c>
      <c r="BI4319" t="str">
        <f t="shared" si="340"/>
        <v>D</v>
      </c>
    </row>
    <row r="4320" spans="1:61" ht="15.75" customHeight="1" x14ac:dyDescent="0.2">
      <c r="A4320" s="4">
        <v>2978172</v>
      </c>
      <c r="B4320" s="4">
        <v>8062965</v>
      </c>
      <c r="C4320" s="4" t="s">
        <v>3210</v>
      </c>
      <c r="D4320" s="4">
        <v>500</v>
      </c>
      <c r="E4320" s="4">
        <v>0</v>
      </c>
      <c r="F4320" s="4">
        <v>0</v>
      </c>
      <c r="G4320" s="7">
        <f>E4320+F4320-D4320</f>
        <v>-500</v>
      </c>
      <c r="H4320" s="4" t="s">
        <v>1344</v>
      </c>
      <c r="I4320" s="4">
        <v>3500</v>
      </c>
      <c r="J4320" s="4" t="s">
        <v>4</v>
      </c>
      <c r="K4320" s="4" t="s">
        <v>13</v>
      </c>
      <c r="L4320" s="4" t="s">
        <v>14</v>
      </c>
      <c r="M4320" s="4" t="s">
        <v>111</v>
      </c>
      <c r="O4320" s="4"/>
      <c r="P4320" s="14">
        <v>9139873</v>
      </c>
      <c r="Q4320" s="12">
        <v>543</v>
      </c>
      <c r="S4320" s="14">
        <v>6687444</v>
      </c>
      <c r="T4320" s="12">
        <v>-3000</v>
      </c>
      <c r="U4320">
        <f>SUM($T$2:T4320)</f>
        <v>1834450.7599999991</v>
      </c>
      <c r="W4320" s="16">
        <v>6687444</v>
      </c>
      <c r="X4320">
        <v>1834450.7599999991</v>
      </c>
      <c r="Y4320">
        <v>4319</v>
      </c>
      <c r="Z4320" s="18">
        <f t="shared" si="337"/>
        <v>4.4057478720591341</v>
      </c>
      <c r="AA4320" s="18">
        <f t="shared" si="338"/>
        <v>0.94631901840490795</v>
      </c>
      <c r="AB4320" t="str">
        <f t="shared" si="336"/>
        <v>D</v>
      </c>
      <c r="AI4320" s="14">
        <v>9139873</v>
      </c>
      <c r="AJ4320" s="12">
        <v>543</v>
      </c>
      <c r="AK4320" s="12">
        <v>543</v>
      </c>
      <c r="AL4320" s="12">
        <v>2000</v>
      </c>
      <c r="AN4320">
        <v>9139873</v>
      </c>
      <c r="AO4320">
        <v>543</v>
      </c>
      <c r="AP4320">
        <v>543</v>
      </c>
      <c r="AQ4320">
        <v>2000</v>
      </c>
      <c r="AR4320">
        <f t="shared" si="339"/>
        <v>0</v>
      </c>
      <c r="AV4320" s="4">
        <v>2978172</v>
      </c>
      <c r="AW4320" s="4">
        <v>8062965</v>
      </c>
      <c r="AX4320" s="4" t="s">
        <v>3210</v>
      </c>
      <c r="AY4320" s="4">
        <v>500</v>
      </c>
      <c r="AZ4320" s="4">
        <v>0</v>
      </c>
      <c r="BA4320" s="4">
        <v>0</v>
      </c>
      <c r="BB4320" s="7">
        <f>AZ4320+BA4320-AY4320</f>
        <v>-500</v>
      </c>
      <c r="BC4320" s="4" t="s">
        <v>1344</v>
      </c>
      <c r="BD4320" s="4">
        <v>3500</v>
      </c>
      <c r="BE4320" s="4" t="s">
        <v>4</v>
      </c>
      <c r="BF4320" s="4" t="s">
        <v>13</v>
      </c>
      <c r="BG4320" s="4" t="s">
        <v>14</v>
      </c>
      <c r="BH4320" s="4" t="s">
        <v>111</v>
      </c>
      <c r="BI4320" t="str">
        <f t="shared" si="340"/>
        <v>D</v>
      </c>
    </row>
    <row r="4321" spans="1:61" ht="15.75" customHeight="1" x14ac:dyDescent="0.2">
      <c r="A4321" s="4">
        <v>2979733</v>
      </c>
      <c r="B4321" s="4">
        <v>8835786</v>
      </c>
      <c r="C4321" s="4" t="s">
        <v>3321</v>
      </c>
      <c r="D4321" s="4">
        <v>500</v>
      </c>
      <c r="E4321" s="4">
        <v>0</v>
      </c>
      <c r="F4321" s="4">
        <v>0</v>
      </c>
      <c r="G4321" s="7">
        <f>E4321+F4321-D4321</f>
        <v>-500</v>
      </c>
      <c r="H4321" s="4" t="s">
        <v>3322</v>
      </c>
      <c r="I4321" s="4">
        <v>15000</v>
      </c>
      <c r="J4321" s="4" t="s">
        <v>4</v>
      </c>
      <c r="K4321" s="4" t="s">
        <v>13</v>
      </c>
      <c r="L4321" s="4" t="s">
        <v>6</v>
      </c>
      <c r="M4321" s="4" t="s">
        <v>47</v>
      </c>
      <c r="O4321" s="4"/>
      <c r="P4321" s="14">
        <v>9139985</v>
      </c>
      <c r="Q4321" s="12">
        <v>0.48000000000001819</v>
      </c>
      <c r="S4321" s="14">
        <v>7049008</v>
      </c>
      <c r="T4321" s="12">
        <v>-3000</v>
      </c>
      <c r="U4321">
        <f>SUM($T$2:T4321)</f>
        <v>1831450.7599999991</v>
      </c>
      <c r="W4321" s="16">
        <v>7049008</v>
      </c>
      <c r="X4321">
        <v>1831450.7599999991</v>
      </c>
      <c r="Y4321">
        <v>4320</v>
      </c>
      <c r="Z4321" s="18">
        <f t="shared" si="337"/>
        <v>4.3985428579457118</v>
      </c>
      <c r="AA4321" s="18">
        <f t="shared" si="338"/>
        <v>0.94653812445223484</v>
      </c>
      <c r="AB4321" t="str">
        <f t="shared" si="336"/>
        <v>D</v>
      </c>
      <c r="AI4321" s="14">
        <v>9139985</v>
      </c>
      <c r="AJ4321" s="12">
        <v>0.48000000000001819</v>
      </c>
      <c r="AK4321" s="12">
        <v>0.48</v>
      </c>
      <c r="AL4321" s="12">
        <v>600</v>
      </c>
      <c r="AN4321">
        <v>9139985</v>
      </c>
      <c r="AO4321">
        <v>0.48000000000001819</v>
      </c>
      <c r="AP4321">
        <v>0.48</v>
      </c>
      <c r="AQ4321">
        <v>600</v>
      </c>
      <c r="AR4321">
        <f t="shared" si="339"/>
        <v>0</v>
      </c>
      <c r="AV4321" s="4">
        <v>2979733</v>
      </c>
      <c r="AW4321" s="4">
        <v>8835786</v>
      </c>
      <c r="AX4321" s="4" t="s">
        <v>3321</v>
      </c>
      <c r="AY4321" s="4">
        <v>500</v>
      </c>
      <c r="AZ4321" s="4">
        <v>0</v>
      </c>
      <c r="BA4321" s="4">
        <v>0</v>
      </c>
      <c r="BB4321" s="7">
        <f>AZ4321+BA4321-AY4321</f>
        <v>-500</v>
      </c>
      <c r="BC4321" s="4" t="s">
        <v>3322</v>
      </c>
      <c r="BD4321" s="4">
        <v>15000</v>
      </c>
      <c r="BE4321" s="4" t="s">
        <v>4</v>
      </c>
      <c r="BF4321" s="4" t="s">
        <v>13</v>
      </c>
      <c r="BG4321" s="4" t="s">
        <v>6</v>
      </c>
      <c r="BH4321" s="4" t="s">
        <v>47</v>
      </c>
      <c r="BI4321" t="str">
        <f t="shared" si="340"/>
        <v>D</v>
      </c>
    </row>
    <row r="4322" spans="1:61" ht="15.75" customHeight="1" x14ac:dyDescent="0.2">
      <c r="A4322" s="4">
        <v>2980335</v>
      </c>
      <c r="B4322" s="4">
        <v>9008735</v>
      </c>
      <c r="C4322" s="4" t="s">
        <v>3390</v>
      </c>
      <c r="D4322" s="4">
        <v>500</v>
      </c>
      <c r="E4322" s="4">
        <v>0</v>
      </c>
      <c r="F4322" s="4">
        <v>0</v>
      </c>
      <c r="G4322" s="7">
        <f>E4322+F4322-D4322</f>
        <v>-500</v>
      </c>
      <c r="H4322" s="4" t="s">
        <v>3391</v>
      </c>
      <c r="I4322" s="4">
        <v>20000</v>
      </c>
      <c r="J4322" s="4" t="s">
        <v>32</v>
      </c>
      <c r="K4322" s="4" t="s">
        <v>13</v>
      </c>
      <c r="M4322" s="4" t="s">
        <v>19</v>
      </c>
      <c r="O4322" s="4"/>
      <c r="P4322" s="14">
        <v>9140006</v>
      </c>
      <c r="Q4322" s="12">
        <v>3.3600000000001273</v>
      </c>
      <c r="S4322" s="14">
        <v>7755770</v>
      </c>
      <c r="T4322" s="12">
        <v>-3000</v>
      </c>
      <c r="U4322">
        <f>SUM($T$2:T4322)</f>
        <v>1828450.7599999991</v>
      </c>
      <c r="W4322" s="16">
        <v>7755770</v>
      </c>
      <c r="X4322">
        <v>1828450.7599999991</v>
      </c>
      <c r="Y4322">
        <v>4321</v>
      </c>
      <c r="Z4322" s="18">
        <f t="shared" si="337"/>
        <v>4.3913378438322903</v>
      </c>
      <c r="AA4322" s="18">
        <f t="shared" si="338"/>
        <v>0.94675723049956184</v>
      </c>
      <c r="AB4322" t="str">
        <f t="shared" si="336"/>
        <v>D</v>
      </c>
      <c r="AI4322" s="14">
        <v>9140006</v>
      </c>
      <c r="AJ4322" s="12">
        <v>3.3600000000001273</v>
      </c>
      <c r="AK4322" s="12">
        <v>3.36</v>
      </c>
      <c r="AL4322" s="12">
        <v>2400</v>
      </c>
      <c r="AN4322">
        <v>9140006</v>
      </c>
      <c r="AO4322">
        <v>3.3600000000001273</v>
      </c>
      <c r="AP4322">
        <v>3.36</v>
      </c>
      <c r="AQ4322">
        <v>2400</v>
      </c>
      <c r="AR4322">
        <f t="shared" si="339"/>
        <v>0</v>
      </c>
      <c r="AV4322" s="4">
        <v>2980335</v>
      </c>
      <c r="AW4322" s="4">
        <v>9008735</v>
      </c>
      <c r="AX4322" s="4" t="s">
        <v>3390</v>
      </c>
      <c r="AY4322" s="4">
        <v>500</v>
      </c>
      <c r="AZ4322" s="4">
        <v>0</v>
      </c>
      <c r="BA4322" s="4">
        <v>0</v>
      </c>
      <c r="BB4322" s="7">
        <f>AZ4322+BA4322-AY4322</f>
        <v>-500</v>
      </c>
      <c r="BC4322" s="4" t="s">
        <v>3391</v>
      </c>
      <c r="BD4322" s="4">
        <v>20000</v>
      </c>
      <c r="BE4322" s="4" t="s">
        <v>32</v>
      </c>
      <c r="BF4322" s="4" t="s">
        <v>13</v>
      </c>
      <c r="BH4322" s="4" t="s">
        <v>19</v>
      </c>
      <c r="BI4322" t="str">
        <f t="shared" si="340"/>
        <v>D</v>
      </c>
    </row>
    <row r="4323" spans="1:61" ht="15.75" customHeight="1" x14ac:dyDescent="0.2">
      <c r="A4323" s="4">
        <v>2982715</v>
      </c>
      <c r="B4323" s="4">
        <v>9015924</v>
      </c>
      <c r="C4323" s="4" t="s">
        <v>3629</v>
      </c>
      <c r="D4323" s="4">
        <v>500</v>
      </c>
      <c r="E4323" s="4">
        <v>0</v>
      </c>
      <c r="F4323" s="4">
        <v>0</v>
      </c>
      <c r="G4323" s="7">
        <f>E4323+F4323-D4323</f>
        <v>-500</v>
      </c>
      <c r="H4323" s="4" t="s">
        <v>3630</v>
      </c>
      <c r="I4323" s="4">
        <v>8500</v>
      </c>
      <c r="J4323" s="4" t="s">
        <v>4</v>
      </c>
      <c r="K4323" s="4" t="s">
        <v>13</v>
      </c>
      <c r="L4323" s="4" t="s">
        <v>6</v>
      </c>
      <c r="M4323" s="4" t="s">
        <v>12</v>
      </c>
      <c r="O4323" s="4"/>
      <c r="P4323" s="14">
        <v>9140083</v>
      </c>
      <c r="Q4323" s="12">
        <v>1011</v>
      </c>
      <c r="S4323" s="14">
        <v>7860714</v>
      </c>
      <c r="T4323" s="12">
        <v>-3000</v>
      </c>
      <c r="U4323">
        <f>SUM($T$2:T4323)</f>
        <v>1825450.7599999991</v>
      </c>
      <c r="W4323" s="16">
        <v>7860714</v>
      </c>
      <c r="X4323">
        <v>1825450.7599999991</v>
      </c>
      <c r="Y4323">
        <v>4322</v>
      </c>
      <c r="Z4323" s="18">
        <f t="shared" si="337"/>
        <v>4.3841328297188689</v>
      </c>
      <c r="AA4323" s="18">
        <f t="shared" si="338"/>
        <v>0.94697633654688873</v>
      </c>
      <c r="AB4323" t="str">
        <f t="shared" si="336"/>
        <v>D</v>
      </c>
      <c r="AI4323" s="14">
        <v>9140083</v>
      </c>
      <c r="AJ4323" s="12">
        <v>1011</v>
      </c>
      <c r="AK4323" s="12">
        <v>1011</v>
      </c>
      <c r="AL4323" s="12">
        <v>2000</v>
      </c>
      <c r="AN4323">
        <v>9140083</v>
      </c>
      <c r="AO4323">
        <v>1011</v>
      </c>
      <c r="AP4323">
        <v>1011</v>
      </c>
      <c r="AQ4323">
        <v>2000</v>
      </c>
      <c r="AR4323">
        <f t="shared" si="339"/>
        <v>0</v>
      </c>
      <c r="AV4323" s="4">
        <v>2982715</v>
      </c>
      <c r="AW4323" s="4">
        <v>9015924</v>
      </c>
      <c r="AX4323" s="4" t="s">
        <v>3629</v>
      </c>
      <c r="AY4323" s="4">
        <v>500</v>
      </c>
      <c r="AZ4323" s="4">
        <v>0</v>
      </c>
      <c r="BA4323" s="4">
        <v>0</v>
      </c>
      <c r="BB4323" s="7">
        <f>AZ4323+BA4323-AY4323</f>
        <v>-500</v>
      </c>
      <c r="BC4323" s="4" t="s">
        <v>3630</v>
      </c>
      <c r="BD4323" s="4">
        <v>8500</v>
      </c>
      <c r="BE4323" s="4" t="s">
        <v>4</v>
      </c>
      <c r="BF4323" s="4" t="s">
        <v>13</v>
      </c>
      <c r="BG4323" s="4" t="s">
        <v>6</v>
      </c>
      <c r="BH4323" s="4" t="s">
        <v>12</v>
      </c>
      <c r="BI4323" t="str">
        <f t="shared" si="340"/>
        <v>D</v>
      </c>
    </row>
    <row r="4324" spans="1:61" ht="15.75" customHeight="1" x14ac:dyDescent="0.2">
      <c r="A4324" s="4">
        <v>2984248</v>
      </c>
      <c r="B4324" s="4">
        <v>8975800</v>
      </c>
      <c r="C4324" s="4" t="s">
        <v>3692</v>
      </c>
      <c r="D4324" s="4">
        <v>500</v>
      </c>
      <c r="E4324" s="4">
        <v>0</v>
      </c>
      <c r="F4324" s="4">
        <v>0</v>
      </c>
      <c r="G4324" s="7">
        <f>E4324+F4324-D4324</f>
        <v>-500</v>
      </c>
      <c r="H4324" s="4" t="s">
        <v>3693</v>
      </c>
      <c r="I4324" s="4">
        <v>10000</v>
      </c>
      <c r="J4324" s="4" t="s">
        <v>21</v>
      </c>
      <c r="K4324" s="4" t="s">
        <v>13</v>
      </c>
      <c r="M4324" s="4" t="s">
        <v>35</v>
      </c>
      <c r="O4324" s="4"/>
      <c r="P4324" s="14">
        <v>9140097</v>
      </c>
      <c r="Q4324" s="12">
        <v>1894.5</v>
      </c>
      <c r="S4324" s="14">
        <v>7886054</v>
      </c>
      <c r="T4324" s="12">
        <v>-3000</v>
      </c>
      <c r="U4324">
        <f>SUM($T$2:T4324)</f>
        <v>1822450.7599999991</v>
      </c>
      <c r="W4324" s="16">
        <v>7886054</v>
      </c>
      <c r="X4324">
        <v>1822450.7599999991</v>
      </c>
      <c r="Y4324">
        <v>4323</v>
      </c>
      <c r="Z4324" s="18">
        <f t="shared" si="337"/>
        <v>4.3769278156054465</v>
      </c>
      <c r="AA4324" s="18">
        <f t="shared" si="338"/>
        <v>0.94719544259421562</v>
      </c>
      <c r="AB4324" t="str">
        <f t="shared" si="336"/>
        <v>D</v>
      </c>
      <c r="AI4324" s="14">
        <v>9140097</v>
      </c>
      <c r="AJ4324" s="12">
        <v>1894.5</v>
      </c>
      <c r="AK4324" s="12">
        <v>1894.5</v>
      </c>
      <c r="AL4324" s="12">
        <v>3000</v>
      </c>
      <c r="AN4324">
        <v>9140097</v>
      </c>
      <c r="AO4324">
        <v>1894.5</v>
      </c>
      <c r="AP4324">
        <v>1894.5</v>
      </c>
      <c r="AQ4324">
        <v>3000</v>
      </c>
      <c r="AR4324">
        <f t="shared" si="339"/>
        <v>0</v>
      </c>
      <c r="AV4324" s="4">
        <v>2984248</v>
      </c>
      <c r="AW4324" s="4">
        <v>8975800</v>
      </c>
      <c r="AX4324" s="4" t="s">
        <v>3692</v>
      </c>
      <c r="AY4324" s="4">
        <v>500</v>
      </c>
      <c r="AZ4324" s="4">
        <v>0</v>
      </c>
      <c r="BA4324" s="4">
        <v>0</v>
      </c>
      <c r="BB4324" s="7">
        <f>AZ4324+BA4324-AY4324</f>
        <v>-500</v>
      </c>
      <c r="BC4324" s="4" t="s">
        <v>3693</v>
      </c>
      <c r="BD4324" s="4">
        <v>10000</v>
      </c>
      <c r="BE4324" s="4" t="s">
        <v>21</v>
      </c>
      <c r="BF4324" s="4" t="s">
        <v>13</v>
      </c>
      <c r="BH4324" s="4" t="s">
        <v>35</v>
      </c>
      <c r="BI4324" t="str">
        <f t="shared" si="340"/>
        <v>D</v>
      </c>
    </row>
    <row r="4325" spans="1:61" ht="15.75" customHeight="1" x14ac:dyDescent="0.2">
      <c r="A4325" s="4">
        <v>2985221</v>
      </c>
      <c r="B4325" s="4">
        <v>5225704</v>
      </c>
      <c r="C4325" s="4" t="s">
        <v>3875</v>
      </c>
      <c r="D4325" s="4">
        <v>500</v>
      </c>
      <c r="E4325" s="4">
        <v>0</v>
      </c>
      <c r="F4325" s="4">
        <v>0</v>
      </c>
      <c r="G4325" s="7">
        <f>E4325+F4325-D4325</f>
        <v>-500</v>
      </c>
      <c r="H4325" s="4" t="s">
        <v>3876</v>
      </c>
      <c r="I4325" s="4">
        <v>7000</v>
      </c>
      <c r="J4325" s="4" t="s">
        <v>21</v>
      </c>
      <c r="K4325" s="4" t="s">
        <v>5</v>
      </c>
      <c r="M4325" s="4" t="s">
        <v>12</v>
      </c>
      <c r="O4325" s="4"/>
      <c r="P4325" s="14">
        <v>9140118</v>
      </c>
      <c r="Q4325" s="12">
        <v>2.25</v>
      </c>
      <c r="S4325" s="14">
        <v>7891612</v>
      </c>
      <c r="T4325" s="12">
        <v>-3000</v>
      </c>
      <c r="U4325">
        <f>SUM($T$2:T4325)</f>
        <v>1819450.7599999991</v>
      </c>
      <c r="W4325" s="16">
        <v>7891612</v>
      </c>
      <c r="X4325">
        <v>1819450.7599999991</v>
      </c>
      <c r="Y4325">
        <v>4324</v>
      </c>
      <c r="Z4325" s="18">
        <f t="shared" si="337"/>
        <v>4.3697228014920251</v>
      </c>
      <c r="AA4325" s="18">
        <f t="shared" si="338"/>
        <v>0.94741454864154251</v>
      </c>
      <c r="AB4325" t="str">
        <f t="shared" si="336"/>
        <v>D</v>
      </c>
      <c r="AI4325" s="14">
        <v>9140118</v>
      </c>
      <c r="AJ4325" s="12">
        <v>2.25</v>
      </c>
      <c r="AK4325" s="12">
        <v>2.25</v>
      </c>
      <c r="AL4325" s="12">
        <v>1500</v>
      </c>
      <c r="AN4325">
        <v>9140118</v>
      </c>
      <c r="AO4325">
        <v>2.25</v>
      </c>
      <c r="AP4325">
        <v>2.25</v>
      </c>
      <c r="AQ4325">
        <v>1500</v>
      </c>
      <c r="AR4325">
        <f t="shared" si="339"/>
        <v>0</v>
      </c>
      <c r="AV4325" s="4">
        <v>2985221</v>
      </c>
      <c r="AW4325" s="4">
        <v>5225704</v>
      </c>
      <c r="AX4325" s="4" t="s">
        <v>3875</v>
      </c>
      <c r="AY4325" s="4">
        <v>500</v>
      </c>
      <c r="AZ4325" s="4">
        <v>0</v>
      </c>
      <c r="BA4325" s="4">
        <v>0</v>
      </c>
      <c r="BB4325" s="7">
        <f>AZ4325+BA4325-AY4325</f>
        <v>-500</v>
      </c>
      <c r="BC4325" s="4" t="s">
        <v>3876</v>
      </c>
      <c r="BD4325" s="4">
        <v>7000</v>
      </c>
      <c r="BE4325" s="4" t="s">
        <v>21</v>
      </c>
      <c r="BF4325" s="4" t="s">
        <v>5</v>
      </c>
      <c r="BH4325" s="4" t="s">
        <v>12</v>
      </c>
      <c r="BI4325" t="str">
        <f t="shared" si="340"/>
        <v>D</v>
      </c>
    </row>
    <row r="4326" spans="1:61" ht="15.75" customHeight="1" x14ac:dyDescent="0.2">
      <c r="A4326" s="4">
        <v>2986600</v>
      </c>
      <c r="B4326" s="4">
        <v>8141099</v>
      </c>
      <c r="C4326" s="4" t="s">
        <v>3932</v>
      </c>
      <c r="D4326" s="4">
        <v>500</v>
      </c>
      <c r="E4326" s="4">
        <v>0</v>
      </c>
      <c r="F4326" s="4">
        <v>0</v>
      </c>
      <c r="G4326" s="7">
        <f>E4326+F4326-D4326</f>
        <v>-500</v>
      </c>
      <c r="H4326" s="4" t="s">
        <v>3933</v>
      </c>
      <c r="I4326" s="4">
        <v>15000</v>
      </c>
      <c r="J4326" s="4" t="s">
        <v>72</v>
      </c>
      <c r="K4326" s="4" t="s">
        <v>13</v>
      </c>
      <c r="M4326" s="4" t="s">
        <v>12</v>
      </c>
      <c r="O4326" s="4"/>
      <c r="P4326" s="14">
        <v>9140664</v>
      </c>
      <c r="Q4326" s="12">
        <v>30.75</v>
      </c>
      <c r="S4326" s="14">
        <v>8040383</v>
      </c>
      <c r="T4326" s="12">
        <v>-3000</v>
      </c>
      <c r="U4326">
        <f>SUM($T$2:T4326)</f>
        <v>1816450.7599999991</v>
      </c>
      <c r="W4326" s="16">
        <v>8040383</v>
      </c>
      <c r="X4326">
        <v>1816450.7599999991</v>
      </c>
      <c r="Y4326">
        <v>4325</v>
      </c>
      <c r="Z4326" s="18">
        <f t="shared" si="337"/>
        <v>4.3625177873786027</v>
      </c>
      <c r="AA4326" s="18">
        <f t="shared" si="338"/>
        <v>0.9476336546888694</v>
      </c>
      <c r="AB4326" t="str">
        <f t="shared" si="336"/>
        <v>D</v>
      </c>
      <c r="AI4326" s="14">
        <v>9140664</v>
      </c>
      <c r="AJ4326" s="12">
        <v>30.75</v>
      </c>
      <c r="AK4326" s="12">
        <v>30.75</v>
      </c>
      <c r="AL4326" s="12">
        <v>1500</v>
      </c>
      <c r="AN4326">
        <v>9140664</v>
      </c>
      <c r="AO4326">
        <v>30.75</v>
      </c>
      <c r="AP4326">
        <v>30.75</v>
      </c>
      <c r="AQ4326">
        <v>1500</v>
      </c>
      <c r="AR4326">
        <f t="shared" si="339"/>
        <v>0</v>
      </c>
      <c r="AV4326" s="4">
        <v>2986600</v>
      </c>
      <c r="AW4326" s="4">
        <v>8141099</v>
      </c>
      <c r="AX4326" s="4" t="s">
        <v>3932</v>
      </c>
      <c r="AY4326" s="4">
        <v>500</v>
      </c>
      <c r="AZ4326" s="4">
        <v>0</v>
      </c>
      <c r="BA4326" s="4">
        <v>0</v>
      </c>
      <c r="BB4326" s="7">
        <f>AZ4326+BA4326-AY4326</f>
        <v>-500</v>
      </c>
      <c r="BC4326" s="4" t="s">
        <v>3933</v>
      </c>
      <c r="BD4326" s="4">
        <v>15000</v>
      </c>
      <c r="BE4326" s="4" t="s">
        <v>72</v>
      </c>
      <c r="BF4326" s="4" t="s">
        <v>13</v>
      </c>
      <c r="BH4326" s="4" t="s">
        <v>12</v>
      </c>
      <c r="BI4326" t="str">
        <f t="shared" si="340"/>
        <v>D</v>
      </c>
    </row>
    <row r="4327" spans="1:61" ht="15.75" customHeight="1" x14ac:dyDescent="0.2">
      <c r="A4327" s="4">
        <v>2988623</v>
      </c>
      <c r="B4327" s="4">
        <v>9031149</v>
      </c>
      <c r="C4327" s="4" t="s">
        <v>4104</v>
      </c>
      <c r="D4327" s="4">
        <v>500</v>
      </c>
      <c r="E4327" s="4">
        <v>0</v>
      </c>
      <c r="F4327" s="4">
        <v>0</v>
      </c>
      <c r="G4327" s="7">
        <f>E4327+F4327-D4327</f>
        <v>-500</v>
      </c>
      <c r="H4327" s="4" t="s">
        <v>4105</v>
      </c>
      <c r="I4327" s="4">
        <v>6000</v>
      </c>
      <c r="J4327" s="4" t="s">
        <v>4</v>
      </c>
      <c r="K4327" s="4" t="s">
        <v>13</v>
      </c>
      <c r="L4327" s="4" t="s">
        <v>6</v>
      </c>
      <c r="M4327" s="4" t="s">
        <v>111</v>
      </c>
      <c r="O4327" s="4"/>
      <c r="P4327" s="14">
        <v>9140797</v>
      </c>
      <c r="Q4327" s="12">
        <v>1.2000000000000455</v>
      </c>
      <c r="S4327" s="14">
        <v>8396116</v>
      </c>
      <c r="T4327" s="12">
        <v>-3000</v>
      </c>
      <c r="U4327">
        <f>SUM($T$2:T4327)</f>
        <v>1813450.7599999991</v>
      </c>
      <c r="W4327" s="16">
        <v>8396116</v>
      </c>
      <c r="X4327">
        <v>1813450.7599999991</v>
      </c>
      <c r="Y4327">
        <v>4326</v>
      </c>
      <c r="Z4327" s="18">
        <f t="shared" si="337"/>
        <v>4.3553127732651813</v>
      </c>
      <c r="AA4327" s="18">
        <f t="shared" si="338"/>
        <v>0.94785276073619629</v>
      </c>
      <c r="AB4327" t="str">
        <f t="shared" si="336"/>
        <v>D</v>
      </c>
      <c r="AI4327" s="14">
        <v>9140797</v>
      </c>
      <c r="AJ4327" s="12">
        <v>1.2000000000000455</v>
      </c>
      <c r="AK4327" s="12">
        <v>1.2</v>
      </c>
      <c r="AL4327" s="12">
        <v>1500</v>
      </c>
      <c r="AN4327">
        <v>9140797</v>
      </c>
      <c r="AO4327">
        <v>1.2000000000000455</v>
      </c>
      <c r="AP4327">
        <v>1.2</v>
      </c>
      <c r="AQ4327">
        <v>1500</v>
      </c>
      <c r="AR4327">
        <f t="shared" si="339"/>
        <v>0</v>
      </c>
      <c r="AV4327" s="4">
        <v>2988623</v>
      </c>
      <c r="AW4327" s="4">
        <v>9031149</v>
      </c>
      <c r="AX4327" s="4" t="s">
        <v>4104</v>
      </c>
      <c r="AY4327" s="4">
        <v>500</v>
      </c>
      <c r="AZ4327" s="4">
        <v>0</v>
      </c>
      <c r="BA4327" s="4">
        <v>0</v>
      </c>
      <c r="BB4327" s="7">
        <f>AZ4327+BA4327-AY4327</f>
        <v>-500</v>
      </c>
      <c r="BC4327" s="4" t="s">
        <v>4105</v>
      </c>
      <c r="BD4327" s="4">
        <v>6000</v>
      </c>
      <c r="BE4327" s="4" t="s">
        <v>4</v>
      </c>
      <c r="BF4327" s="4" t="s">
        <v>13</v>
      </c>
      <c r="BG4327" s="4" t="s">
        <v>6</v>
      </c>
      <c r="BH4327" s="4" t="s">
        <v>111</v>
      </c>
      <c r="BI4327" t="str">
        <f t="shared" si="340"/>
        <v>D</v>
      </c>
    </row>
    <row r="4328" spans="1:61" ht="15.75" customHeight="1" x14ac:dyDescent="0.2">
      <c r="A4328" s="4">
        <v>2991101</v>
      </c>
      <c r="B4328" s="4">
        <v>258903</v>
      </c>
      <c r="C4328" s="4" t="s">
        <v>4316</v>
      </c>
      <c r="D4328" s="4">
        <v>500</v>
      </c>
      <c r="E4328" s="4">
        <v>0</v>
      </c>
      <c r="F4328" s="4">
        <v>0</v>
      </c>
      <c r="G4328" s="7">
        <f>E4328+F4328-D4328</f>
        <v>-500</v>
      </c>
      <c r="H4328" s="4" t="s">
        <v>3593</v>
      </c>
      <c r="I4328" s="4">
        <v>24000</v>
      </c>
      <c r="J4328" s="4" t="s">
        <v>32</v>
      </c>
      <c r="K4328" s="4" t="s">
        <v>13</v>
      </c>
      <c r="L4328" s="4" t="s">
        <v>6</v>
      </c>
      <c r="M4328" s="4" t="s">
        <v>25</v>
      </c>
      <c r="O4328" s="4"/>
      <c r="P4328" s="14">
        <v>9141196</v>
      </c>
      <c r="Q4328" s="12">
        <v>193</v>
      </c>
      <c r="S4328" s="14">
        <v>8407722</v>
      </c>
      <c r="T4328" s="12">
        <v>-3000</v>
      </c>
      <c r="U4328">
        <f>SUM($T$2:T4328)</f>
        <v>1810450.7599999991</v>
      </c>
      <c r="W4328" s="16">
        <v>8407722</v>
      </c>
      <c r="X4328">
        <v>1810450.7599999991</v>
      </c>
      <c r="Y4328">
        <v>4327</v>
      </c>
      <c r="Z4328" s="18">
        <f t="shared" si="337"/>
        <v>4.348107759151759</v>
      </c>
      <c r="AA4328" s="18">
        <f t="shared" si="338"/>
        <v>0.94807186678352318</v>
      </c>
      <c r="AB4328" t="str">
        <f t="shared" si="336"/>
        <v>D</v>
      </c>
      <c r="AI4328" s="14">
        <v>9141196</v>
      </c>
      <c r="AJ4328" s="12">
        <v>193</v>
      </c>
      <c r="AK4328" s="12">
        <v>193</v>
      </c>
      <c r="AL4328" s="12">
        <v>2000</v>
      </c>
      <c r="AN4328">
        <v>9141196</v>
      </c>
      <c r="AO4328">
        <v>193</v>
      </c>
      <c r="AP4328">
        <v>193</v>
      </c>
      <c r="AQ4328">
        <v>2000</v>
      </c>
      <c r="AR4328">
        <f t="shared" si="339"/>
        <v>0</v>
      </c>
      <c r="AV4328" s="4">
        <v>2991101</v>
      </c>
      <c r="AW4328" s="4">
        <v>258903</v>
      </c>
      <c r="AX4328" s="4" t="s">
        <v>4316</v>
      </c>
      <c r="AY4328" s="4">
        <v>500</v>
      </c>
      <c r="AZ4328" s="4">
        <v>0</v>
      </c>
      <c r="BA4328" s="4">
        <v>0</v>
      </c>
      <c r="BB4328" s="7">
        <f>AZ4328+BA4328-AY4328</f>
        <v>-500</v>
      </c>
      <c r="BC4328" s="4" t="s">
        <v>3593</v>
      </c>
      <c r="BD4328" s="4">
        <v>24000</v>
      </c>
      <c r="BE4328" s="4" t="s">
        <v>32</v>
      </c>
      <c r="BF4328" s="4" t="s">
        <v>13</v>
      </c>
      <c r="BG4328" s="4" t="s">
        <v>6</v>
      </c>
      <c r="BH4328" s="4" t="s">
        <v>25</v>
      </c>
      <c r="BI4328" t="str">
        <f t="shared" si="340"/>
        <v>D</v>
      </c>
    </row>
    <row r="4329" spans="1:61" ht="15.75" customHeight="1" x14ac:dyDescent="0.2">
      <c r="A4329" s="4">
        <v>2991416</v>
      </c>
      <c r="B4329" s="4">
        <v>21649</v>
      </c>
      <c r="C4329" s="4" t="s">
        <v>4350</v>
      </c>
      <c r="D4329" s="4">
        <v>500</v>
      </c>
      <c r="E4329" s="4">
        <v>0</v>
      </c>
      <c r="F4329" s="4">
        <v>0</v>
      </c>
      <c r="G4329" s="7">
        <f>E4329+F4329-D4329</f>
        <v>-500</v>
      </c>
      <c r="H4329" s="4" t="s">
        <v>4351</v>
      </c>
      <c r="I4329" s="4">
        <v>18000</v>
      </c>
      <c r="J4329" s="4" t="s">
        <v>32</v>
      </c>
      <c r="K4329" s="4" t="s">
        <v>13</v>
      </c>
      <c r="L4329" s="4" t="s">
        <v>6</v>
      </c>
      <c r="M4329" s="4" t="s">
        <v>7</v>
      </c>
      <c r="O4329" s="4"/>
      <c r="P4329" s="14">
        <v>9141273</v>
      </c>
      <c r="Q4329" s="12">
        <v>344.25</v>
      </c>
      <c r="S4329" s="14">
        <v>8458206</v>
      </c>
      <c r="T4329" s="12">
        <v>-3000</v>
      </c>
      <c r="U4329">
        <f>SUM($T$2:T4329)</f>
        <v>1807450.7599999991</v>
      </c>
      <c r="W4329" s="16">
        <v>8458206</v>
      </c>
      <c r="X4329">
        <v>1807450.7599999991</v>
      </c>
      <c r="Y4329">
        <v>4328</v>
      </c>
      <c r="Z4329" s="18">
        <f t="shared" si="337"/>
        <v>4.3409027450383375</v>
      </c>
      <c r="AA4329" s="18">
        <f t="shared" si="338"/>
        <v>0.94829097283085018</v>
      </c>
      <c r="AB4329" t="str">
        <f t="shared" si="336"/>
        <v>D</v>
      </c>
      <c r="AI4329" s="14">
        <v>9141273</v>
      </c>
      <c r="AJ4329" s="12">
        <v>344.25</v>
      </c>
      <c r="AK4329" s="12">
        <v>344.25</v>
      </c>
      <c r="AL4329" s="12">
        <v>1500</v>
      </c>
      <c r="AN4329">
        <v>9141273</v>
      </c>
      <c r="AO4329">
        <v>344.25</v>
      </c>
      <c r="AP4329">
        <v>344.25</v>
      </c>
      <c r="AQ4329">
        <v>1500</v>
      </c>
      <c r="AR4329">
        <f t="shared" si="339"/>
        <v>0</v>
      </c>
      <c r="AV4329" s="4">
        <v>2991416</v>
      </c>
      <c r="AW4329" s="4">
        <v>21649</v>
      </c>
      <c r="AX4329" s="4" t="s">
        <v>4350</v>
      </c>
      <c r="AY4329" s="4">
        <v>500</v>
      </c>
      <c r="AZ4329" s="4">
        <v>0</v>
      </c>
      <c r="BA4329" s="4">
        <v>0</v>
      </c>
      <c r="BB4329" s="7">
        <f>AZ4329+BA4329-AY4329</f>
        <v>-500</v>
      </c>
      <c r="BC4329" s="4" t="s">
        <v>4351</v>
      </c>
      <c r="BD4329" s="4">
        <v>18000</v>
      </c>
      <c r="BE4329" s="4" t="s">
        <v>32</v>
      </c>
      <c r="BF4329" s="4" t="s">
        <v>13</v>
      </c>
      <c r="BG4329" s="4" t="s">
        <v>6</v>
      </c>
      <c r="BH4329" s="4" t="s">
        <v>7</v>
      </c>
      <c r="BI4329" t="str">
        <f t="shared" si="340"/>
        <v>D</v>
      </c>
    </row>
    <row r="4330" spans="1:61" ht="15.75" customHeight="1" x14ac:dyDescent="0.2">
      <c r="A4330" s="4">
        <v>2991731</v>
      </c>
      <c r="B4330" s="4">
        <v>495183</v>
      </c>
      <c r="C4330" s="4" t="s">
        <v>4371</v>
      </c>
      <c r="D4330" s="4">
        <v>500</v>
      </c>
      <c r="E4330" s="4">
        <v>0</v>
      </c>
      <c r="F4330" s="4">
        <v>0</v>
      </c>
      <c r="G4330" s="7">
        <f>E4330+F4330-D4330</f>
        <v>-500</v>
      </c>
      <c r="H4330" s="4" t="s">
        <v>3624</v>
      </c>
      <c r="I4330" s="4">
        <v>13000</v>
      </c>
      <c r="J4330" s="4" t="s">
        <v>4</v>
      </c>
      <c r="K4330" s="4" t="s">
        <v>13</v>
      </c>
      <c r="L4330" s="4" t="s">
        <v>6</v>
      </c>
      <c r="M4330" s="4" t="s">
        <v>10</v>
      </c>
      <c r="O4330" s="4"/>
      <c r="P4330" s="14">
        <v>9141854</v>
      </c>
      <c r="Q4330" s="12">
        <v>153.20000000000005</v>
      </c>
      <c r="S4330" s="14">
        <v>8764876</v>
      </c>
      <c r="T4330" s="12">
        <v>-3000</v>
      </c>
      <c r="U4330">
        <f>SUM($T$2:T4330)</f>
        <v>1804450.7599999991</v>
      </c>
      <c r="W4330" s="16">
        <v>8764876</v>
      </c>
      <c r="X4330">
        <v>1804450.7599999991</v>
      </c>
      <c r="Y4330">
        <v>4329</v>
      </c>
      <c r="Z4330" s="18">
        <f t="shared" si="337"/>
        <v>4.3336977309249161</v>
      </c>
      <c r="AA4330" s="18">
        <f t="shared" si="338"/>
        <v>0.94851007887817707</v>
      </c>
      <c r="AB4330" t="str">
        <f t="shared" si="336"/>
        <v>D</v>
      </c>
      <c r="AI4330" s="14">
        <v>9141854</v>
      </c>
      <c r="AJ4330" s="12">
        <v>153.20000000000005</v>
      </c>
      <c r="AK4330" s="12">
        <v>153.19999999999999</v>
      </c>
      <c r="AL4330" s="12">
        <v>1000</v>
      </c>
      <c r="AN4330">
        <v>9141854</v>
      </c>
      <c r="AO4330">
        <v>153.20000000000005</v>
      </c>
      <c r="AP4330">
        <v>153.19999999999999</v>
      </c>
      <c r="AQ4330">
        <v>1000</v>
      </c>
      <c r="AR4330">
        <f t="shared" si="339"/>
        <v>0</v>
      </c>
      <c r="AV4330" s="4">
        <v>2991731</v>
      </c>
      <c r="AW4330" s="4">
        <v>495183</v>
      </c>
      <c r="AX4330" s="4" t="s">
        <v>4371</v>
      </c>
      <c r="AY4330" s="4">
        <v>500</v>
      </c>
      <c r="AZ4330" s="4">
        <v>0</v>
      </c>
      <c r="BA4330" s="4">
        <v>0</v>
      </c>
      <c r="BB4330" s="7">
        <f>AZ4330+BA4330-AY4330</f>
        <v>-500</v>
      </c>
      <c r="BC4330" s="4" t="s">
        <v>3624</v>
      </c>
      <c r="BD4330" s="4">
        <v>13000</v>
      </c>
      <c r="BE4330" s="4" t="s">
        <v>4</v>
      </c>
      <c r="BF4330" s="4" t="s">
        <v>13</v>
      </c>
      <c r="BG4330" s="4" t="s">
        <v>6</v>
      </c>
      <c r="BH4330" s="4" t="s">
        <v>10</v>
      </c>
      <c r="BI4330" t="str">
        <f t="shared" si="340"/>
        <v>D</v>
      </c>
    </row>
    <row r="4331" spans="1:61" ht="15.75" customHeight="1" x14ac:dyDescent="0.2">
      <c r="A4331" s="4">
        <v>2991927</v>
      </c>
      <c r="B4331" s="4">
        <v>170910</v>
      </c>
      <c r="C4331" s="4" t="s">
        <v>4384</v>
      </c>
      <c r="D4331" s="4">
        <v>500</v>
      </c>
      <c r="E4331" s="4">
        <v>0</v>
      </c>
      <c r="F4331" s="4">
        <v>0</v>
      </c>
      <c r="G4331" s="7">
        <f>E4331+F4331-D4331</f>
        <v>-500</v>
      </c>
      <c r="H4331" s="4" t="s">
        <v>4385</v>
      </c>
      <c r="I4331" s="4">
        <v>12000</v>
      </c>
      <c r="J4331" s="4" t="s">
        <v>4</v>
      </c>
      <c r="K4331" s="4" t="s">
        <v>13</v>
      </c>
      <c r="L4331" s="4" t="s">
        <v>9</v>
      </c>
      <c r="M4331" s="4" t="s">
        <v>76</v>
      </c>
      <c r="O4331" s="4"/>
      <c r="P4331" s="14">
        <v>9141868</v>
      </c>
      <c r="Q4331" s="12">
        <v>0.70000000000004547</v>
      </c>
      <c r="S4331" s="14">
        <v>8843241</v>
      </c>
      <c r="T4331" s="12">
        <v>-3000</v>
      </c>
      <c r="U4331">
        <f>SUM($T$2:T4331)</f>
        <v>1801450.7599999991</v>
      </c>
      <c r="W4331" s="16">
        <v>8843241</v>
      </c>
      <c r="X4331">
        <v>1801450.7599999991</v>
      </c>
      <c r="Y4331">
        <v>4330</v>
      </c>
      <c r="Z4331" s="18">
        <f t="shared" si="337"/>
        <v>4.3264927168114937</v>
      </c>
      <c r="AA4331" s="18">
        <f t="shared" si="338"/>
        <v>0.94872918492550395</v>
      </c>
      <c r="AB4331" t="str">
        <f t="shared" si="336"/>
        <v>D</v>
      </c>
      <c r="AI4331" s="14">
        <v>9141868</v>
      </c>
      <c r="AJ4331" s="12">
        <v>0.70000000000004547</v>
      </c>
      <c r="AK4331" s="12">
        <v>0.7</v>
      </c>
      <c r="AL4331" s="12">
        <v>1000</v>
      </c>
      <c r="AN4331">
        <v>9141868</v>
      </c>
      <c r="AO4331">
        <v>0.70000000000004547</v>
      </c>
      <c r="AP4331">
        <v>0.7</v>
      </c>
      <c r="AQ4331">
        <v>1000</v>
      </c>
      <c r="AR4331">
        <f t="shared" si="339"/>
        <v>0</v>
      </c>
      <c r="AV4331" s="4">
        <v>2991927</v>
      </c>
      <c r="AW4331" s="4">
        <v>170910</v>
      </c>
      <c r="AX4331" s="4" t="s">
        <v>4384</v>
      </c>
      <c r="AY4331" s="4">
        <v>500</v>
      </c>
      <c r="AZ4331" s="4">
        <v>0</v>
      </c>
      <c r="BA4331" s="4">
        <v>0</v>
      </c>
      <c r="BB4331" s="7">
        <f>AZ4331+BA4331-AY4331</f>
        <v>-500</v>
      </c>
      <c r="BC4331" s="4" t="s">
        <v>4385</v>
      </c>
      <c r="BD4331" s="4">
        <v>12000</v>
      </c>
      <c r="BE4331" s="4" t="s">
        <v>4</v>
      </c>
      <c r="BF4331" s="4" t="s">
        <v>13</v>
      </c>
      <c r="BG4331" s="4" t="s">
        <v>9</v>
      </c>
      <c r="BH4331" s="4" t="s">
        <v>76</v>
      </c>
      <c r="BI4331" t="str">
        <f t="shared" si="340"/>
        <v>D</v>
      </c>
    </row>
    <row r="4332" spans="1:61" ht="15.75" customHeight="1" x14ac:dyDescent="0.2">
      <c r="A4332" s="4">
        <v>2991836</v>
      </c>
      <c r="B4332" s="4">
        <v>270141</v>
      </c>
      <c r="C4332" s="4" t="s">
        <v>4386</v>
      </c>
      <c r="D4332" s="4">
        <v>500</v>
      </c>
      <c r="E4332" s="4">
        <v>0</v>
      </c>
      <c r="F4332" s="4">
        <v>0</v>
      </c>
      <c r="G4332" s="7">
        <f>E4332+F4332-D4332</f>
        <v>-500</v>
      </c>
      <c r="H4332" s="4" t="s">
        <v>4387</v>
      </c>
      <c r="I4332" s="4">
        <v>6000</v>
      </c>
      <c r="J4332" s="4" t="s">
        <v>4</v>
      </c>
      <c r="K4332" s="4" t="s">
        <v>5</v>
      </c>
      <c r="L4332" s="4" t="s">
        <v>6</v>
      </c>
      <c r="M4332" s="4" t="s">
        <v>186</v>
      </c>
      <c r="O4332" s="4"/>
      <c r="P4332" s="14">
        <v>9141938</v>
      </c>
      <c r="Q4332" s="12">
        <v>-1999.7</v>
      </c>
      <c r="S4332" s="14">
        <v>8869148</v>
      </c>
      <c r="T4332" s="12">
        <v>-3000</v>
      </c>
      <c r="U4332">
        <f>SUM($T$2:T4332)</f>
        <v>1798450.7599999991</v>
      </c>
      <c r="W4332" s="16">
        <v>8869148</v>
      </c>
      <c r="X4332">
        <v>1798450.7599999991</v>
      </c>
      <c r="Y4332">
        <v>4331</v>
      </c>
      <c r="Z4332" s="18">
        <f t="shared" si="337"/>
        <v>4.3192877026980723</v>
      </c>
      <c r="AA4332" s="18">
        <f t="shared" si="338"/>
        <v>0.94894829097283084</v>
      </c>
      <c r="AB4332" t="str">
        <f t="shared" si="336"/>
        <v>D</v>
      </c>
      <c r="AI4332" s="14">
        <v>9141938</v>
      </c>
      <c r="AJ4332" s="12">
        <v>-1999.7</v>
      </c>
      <c r="AK4332" s="12">
        <v>0.3</v>
      </c>
      <c r="AL4332" s="12">
        <v>1500</v>
      </c>
      <c r="AN4332">
        <v>9141938</v>
      </c>
      <c r="AO4332">
        <v>-1999.7</v>
      </c>
      <c r="AP4332">
        <v>0.3</v>
      </c>
      <c r="AQ4332">
        <v>1500</v>
      </c>
      <c r="AR4332">
        <f t="shared" si="339"/>
        <v>1</v>
      </c>
      <c r="AV4332" s="4">
        <v>2991836</v>
      </c>
      <c r="AW4332" s="4">
        <v>270141</v>
      </c>
      <c r="AX4332" s="4" t="s">
        <v>4386</v>
      </c>
      <c r="AY4332" s="4">
        <v>500</v>
      </c>
      <c r="AZ4332" s="4">
        <v>0</v>
      </c>
      <c r="BA4332" s="4">
        <v>0</v>
      </c>
      <c r="BB4332" s="7">
        <f>AZ4332+BA4332-AY4332</f>
        <v>-500</v>
      </c>
      <c r="BC4332" s="4" t="s">
        <v>4387</v>
      </c>
      <c r="BD4332" s="4">
        <v>6000</v>
      </c>
      <c r="BE4332" s="4" t="s">
        <v>4</v>
      </c>
      <c r="BF4332" s="4" t="s">
        <v>5</v>
      </c>
      <c r="BG4332" s="4" t="s">
        <v>6</v>
      </c>
      <c r="BH4332" s="4" t="s">
        <v>186</v>
      </c>
      <c r="BI4332" t="str">
        <f t="shared" si="340"/>
        <v>D</v>
      </c>
    </row>
    <row r="4333" spans="1:61" ht="15.75" customHeight="1" x14ac:dyDescent="0.2">
      <c r="A4333" s="4">
        <v>2981469</v>
      </c>
      <c r="B4333" s="4">
        <v>8367990</v>
      </c>
      <c r="C4333" s="4" t="s">
        <v>4479</v>
      </c>
      <c r="D4333" s="4">
        <v>500</v>
      </c>
      <c r="E4333" s="4">
        <v>0</v>
      </c>
      <c r="F4333" s="4">
        <v>0</v>
      </c>
      <c r="G4333" s="7">
        <f>E4333+F4333-D4333</f>
        <v>-500</v>
      </c>
      <c r="H4333" s="4" t="s">
        <v>4480</v>
      </c>
      <c r="I4333" s="4">
        <v>4500</v>
      </c>
      <c r="J4333" s="4" t="s">
        <v>4</v>
      </c>
      <c r="K4333" s="4" t="s">
        <v>13</v>
      </c>
      <c r="L4333" s="4" t="s">
        <v>6</v>
      </c>
      <c r="M4333" s="4" t="s">
        <v>29</v>
      </c>
      <c r="O4333" s="4"/>
      <c r="P4333" s="14">
        <v>9142064</v>
      </c>
      <c r="Q4333" s="12">
        <v>0.55999999999994543</v>
      </c>
      <c r="S4333" s="14">
        <v>8935536</v>
      </c>
      <c r="T4333" s="12">
        <v>-3000</v>
      </c>
      <c r="U4333">
        <f>SUM($T$2:T4333)</f>
        <v>1795450.7599999991</v>
      </c>
      <c r="W4333" s="16">
        <v>8935536</v>
      </c>
      <c r="X4333">
        <v>1795450.7599999991</v>
      </c>
      <c r="Y4333">
        <v>4332</v>
      </c>
      <c r="Z4333" s="18">
        <f t="shared" si="337"/>
        <v>4.3120826885846499</v>
      </c>
      <c r="AA4333" s="18">
        <f t="shared" si="338"/>
        <v>0.94916739702015773</v>
      </c>
      <c r="AB4333" t="str">
        <f t="shared" si="336"/>
        <v>D</v>
      </c>
      <c r="AI4333" s="14">
        <v>9142064</v>
      </c>
      <c r="AJ4333" s="12">
        <v>0.55999999999994543</v>
      </c>
      <c r="AK4333" s="12">
        <v>0.56000000000000005</v>
      </c>
      <c r="AL4333" s="12">
        <v>800</v>
      </c>
      <c r="AN4333">
        <v>9142064</v>
      </c>
      <c r="AO4333">
        <v>0.55999999999994543</v>
      </c>
      <c r="AP4333">
        <v>0.56000000000000005</v>
      </c>
      <c r="AQ4333">
        <v>800</v>
      </c>
      <c r="AR4333">
        <f t="shared" si="339"/>
        <v>0</v>
      </c>
      <c r="AV4333" s="4">
        <v>2981469</v>
      </c>
      <c r="AW4333" s="4">
        <v>8367990</v>
      </c>
      <c r="AX4333" s="4" t="s">
        <v>4479</v>
      </c>
      <c r="AY4333" s="4">
        <v>500</v>
      </c>
      <c r="AZ4333" s="4">
        <v>0</v>
      </c>
      <c r="BA4333" s="4">
        <v>0</v>
      </c>
      <c r="BB4333" s="7">
        <f>AZ4333+BA4333-AY4333</f>
        <v>-500</v>
      </c>
      <c r="BC4333" s="4" t="s">
        <v>4480</v>
      </c>
      <c r="BD4333" s="4">
        <v>4500</v>
      </c>
      <c r="BE4333" s="4" t="s">
        <v>4</v>
      </c>
      <c r="BF4333" s="4" t="s">
        <v>13</v>
      </c>
      <c r="BG4333" s="4" t="s">
        <v>6</v>
      </c>
      <c r="BH4333" s="4" t="s">
        <v>29</v>
      </c>
      <c r="BI4333" t="str">
        <f t="shared" si="340"/>
        <v>D</v>
      </c>
    </row>
    <row r="4334" spans="1:61" ht="15.75" customHeight="1" x14ac:dyDescent="0.2">
      <c r="A4334" s="4">
        <v>2993642</v>
      </c>
      <c r="B4334" s="4">
        <v>436386</v>
      </c>
      <c r="C4334" s="4" t="s">
        <v>4536</v>
      </c>
      <c r="D4334" s="4">
        <v>500</v>
      </c>
      <c r="E4334" s="4">
        <v>0</v>
      </c>
      <c r="F4334" s="4">
        <v>0</v>
      </c>
      <c r="G4334" s="7">
        <f>E4334+F4334-D4334</f>
        <v>-500</v>
      </c>
      <c r="H4334" s="4" t="s">
        <v>4537</v>
      </c>
      <c r="I4334" s="4">
        <v>13000</v>
      </c>
      <c r="J4334" s="4" t="s">
        <v>4</v>
      </c>
      <c r="K4334" s="4" t="s">
        <v>13</v>
      </c>
      <c r="L4334" s="4" t="s">
        <v>6</v>
      </c>
      <c r="M4334" s="4" t="s">
        <v>47</v>
      </c>
      <c r="O4334" s="4"/>
      <c r="P4334" s="14">
        <v>9142071</v>
      </c>
      <c r="Q4334" s="12">
        <v>0.55999999999994543</v>
      </c>
      <c r="S4334" s="14">
        <v>9013810</v>
      </c>
      <c r="T4334" s="12">
        <v>-3000</v>
      </c>
      <c r="U4334">
        <f>SUM($T$2:T4334)</f>
        <v>1792450.7599999991</v>
      </c>
      <c r="W4334" s="16">
        <v>9013810</v>
      </c>
      <c r="X4334">
        <v>1792450.7599999991</v>
      </c>
      <c r="Y4334">
        <v>4333</v>
      </c>
      <c r="Z4334" s="18">
        <f t="shared" si="337"/>
        <v>4.3048776744712285</v>
      </c>
      <c r="AA4334" s="18">
        <f t="shared" si="338"/>
        <v>0.94938650306748462</v>
      </c>
      <c r="AB4334" t="str">
        <f t="shared" si="336"/>
        <v>D</v>
      </c>
      <c r="AI4334" s="14">
        <v>9142071</v>
      </c>
      <c r="AJ4334" s="12">
        <v>0.55999999999994543</v>
      </c>
      <c r="AK4334" s="12">
        <v>0.56000000000000005</v>
      </c>
      <c r="AL4334" s="12">
        <v>800</v>
      </c>
      <c r="AN4334">
        <v>9142071</v>
      </c>
      <c r="AO4334">
        <v>0.55999999999994543</v>
      </c>
      <c r="AP4334">
        <v>0.56000000000000005</v>
      </c>
      <c r="AQ4334">
        <v>800</v>
      </c>
      <c r="AR4334">
        <f t="shared" si="339"/>
        <v>0</v>
      </c>
      <c r="AV4334" s="4">
        <v>2993642</v>
      </c>
      <c r="AW4334" s="4">
        <v>436386</v>
      </c>
      <c r="AX4334" s="4" t="s">
        <v>4536</v>
      </c>
      <c r="AY4334" s="4">
        <v>500</v>
      </c>
      <c r="AZ4334" s="4">
        <v>0</v>
      </c>
      <c r="BA4334" s="4">
        <v>0</v>
      </c>
      <c r="BB4334" s="7">
        <f>AZ4334+BA4334-AY4334</f>
        <v>-500</v>
      </c>
      <c r="BC4334" s="4" t="s">
        <v>4537</v>
      </c>
      <c r="BD4334" s="4">
        <v>13000</v>
      </c>
      <c r="BE4334" s="4" t="s">
        <v>4</v>
      </c>
      <c r="BF4334" s="4" t="s">
        <v>13</v>
      </c>
      <c r="BG4334" s="4" t="s">
        <v>6</v>
      </c>
      <c r="BH4334" s="4" t="s">
        <v>47</v>
      </c>
      <c r="BI4334" t="str">
        <f t="shared" si="340"/>
        <v>D</v>
      </c>
    </row>
    <row r="4335" spans="1:61" ht="15.75" customHeight="1" x14ac:dyDescent="0.2">
      <c r="A4335" s="4">
        <v>2994552</v>
      </c>
      <c r="B4335" s="4">
        <v>5727513</v>
      </c>
      <c r="C4335" s="4" t="s">
        <v>4622</v>
      </c>
      <c r="D4335" s="4">
        <v>500</v>
      </c>
      <c r="E4335" s="4">
        <v>0</v>
      </c>
      <c r="F4335" s="4">
        <v>0</v>
      </c>
      <c r="G4335" s="7">
        <f>E4335+F4335-D4335</f>
        <v>-500</v>
      </c>
      <c r="H4335" s="4" t="s">
        <v>4623</v>
      </c>
      <c r="I4335" s="4">
        <v>20000</v>
      </c>
      <c r="J4335" s="4" t="s">
        <v>4</v>
      </c>
      <c r="K4335" s="4" t="s">
        <v>13</v>
      </c>
      <c r="L4335" s="4" t="s">
        <v>6</v>
      </c>
      <c r="M4335" s="4" t="s">
        <v>40</v>
      </c>
      <c r="O4335" s="4"/>
      <c r="P4335" s="14">
        <v>9142239</v>
      </c>
      <c r="Q4335" s="12">
        <v>-1500</v>
      </c>
      <c r="S4335" s="14">
        <v>9088990</v>
      </c>
      <c r="T4335" s="12">
        <v>-3000</v>
      </c>
      <c r="U4335">
        <f>SUM($T$2:T4335)</f>
        <v>1789450.7599999991</v>
      </c>
      <c r="W4335" s="16">
        <v>9088990</v>
      </c>
      <c r="X4335">
        <v>1789450.7599999991</v>
      </c>
      <c r="Y4335">
        <v>4334</v>
      </c>
      <c r="Z4335" s="18">
        <f t="shared" si="337"/>
        <v>4.2976726603578062</v>
      </c>
      <c r="AA4335" s="18">
        <f t="shared" si="338"/>
        <v>0.94960560911481162</v>
      </c>
      <c r="AB4335" t="str">
        <f t="shared" si="336"/>
        <v>D</v>
      </c>
      <c r="AI4335" s="14">
        <v>9142239</v>
      </c>
      <c r="AJ4335" s="12">
        <v>-1500</v>
      </c>
      <c r="AK4335" s="12">
        <v>0</v>
      </c>
      <c r="AL4335" s="12">
        <v>0</v>
      </c>
      <c r="AN4335">
        <v>9142239</v>
      </c>
      <c r="AO4335">
        <v>-1500</v>
      </c>
      <c r="AP4335">
        <v>0</v>
      </c>
      <c r="AQ4335">
        <v>0</v>
      </c>
      <c r="AR4335">
        <f t="shared" si="339"/>
        <v>0</v>
      </c>
      <c r="AV4335" s="4">
        <v>2994552</v>
      </c>
      <c r="AW4335" s="4">
        <v>5727513</v>
      </c>
      <c r="AX4335" s="4" t="s">
        <v>4622</v>
      </c>
      <c r="AY4335" s="4">
        <v>500</v>
      </c>
      <c r="AZ4335" s="4">
        <v>0</v>
      </c>
      <c r="BA4335" s="4">
        <v>0</v>
      </c>
      <c r="BB4335" s="7">
        <f>AZ4335+BA4335-AY4335</f>
        <v>-500</v>
      </c>
      <c r="BC4335" s="4" t="s">
        <v>4623</v>
      </c>
      <c r="BD4335" s="4">
        <v>20000</v>
      </c>
      <c r="BE4335" s="4" t="s">
        <v>4</v>
      </c>
      <c r="BF4335" s="4" t="s">
        <v>13</v>
      </c>
      <c r="BG4335" s="4" t="s">
        <v>6</v>
      </c>
      <c r="BH4335" s="4" t="s">
        <v>40</v>
      </c>
      <c r="BI4335" t="str">
        <f t="shared" si="340"/>
        <v>D</v>
      </c>
    </row>
    <row r="4336" spans="1:61" ht="15.75" customHeight="1" x14ac:dyDescent="0.2">
      <c r="A4336" s="4">
        <v>2995609</v>
      </c>
      <c r="B4336" s="4">
        <v>424586</v>
      </c>
      <c r="C4336" s="4" t="s">
        <v>4702</v>
      </c>
      <c r="D4336" s="4">
        <v>500</v>
      </c>
      <c r="E4336" s="4">
        <v>0</v>
      </c>
      <c r="F4336" s="4">
        <v>0</v>
      </c>
      <c r="G4336" s="7">
        <f>E4336+F4336-D4336</f>
        <v>-500</v>
      </c>
      <c r="H4336" s="4" t="s">
        <v>4703</v>
      </c>
      <c r="I4336" s="4">
        <v>5500</v>
      </c>
      <c r="J4336" s="4" t="s">
        <v>51</v>
      </c>
      <c r="K4336" s="4" t="s">
        <v>13</v>
      </c>
      <c r="M4336" s="4" t="s">
        <v>20</v>
      </c>
      <c r="O4336" s="4"/>
      <c r="P4336" s="14">
        <v>9142260</v>
      </c>
      <c r="Q4336" s="12">
        <v>-1500</v>
      </c>
      <c r="S4336" s="14">
        <v>9115751</v>
      </c>
      <c r="T4336" s="12">
        <v>-3000</v>
      </c>
      <c r="U4336">
        <f>SUM($T$2:T4336)</f>
        <v>1786450.7599999991</v>
      </c>
      <c r="W4336" s="16">
        <v>9115751</v>
      </c>
      <c r="X4336">
        <v>1786450.7599999991</v>
      </c>
      <c r="Y4336">
        <v>4335</v>
      </c>
      <c r="Z4336" s="18">
        <f t="shared" si="337"/>
        <v>4.2904676462443847</v>
      </c>
      <c r="AA4336" s="18">
        <f t="shared" si="338"/>
        <v>0.94982471516213851</v>
      </c>
      <c r="AB4336" t="str">
        <f t="shared" si="336"/>
        <v>D</v>
      </c>
      <c r="AI4336" s="14">
        <v>9142260</v>
      </c>
      <c r="AJ4336" s="12">
        <v>-1500</v>
      </c>
      <c r="AK4336" s="12">
        <v>0</v>
      </c>
      <c r="AL4336" s="12">
        <v>0</v>
      </c>
      <c r="AN4336">
        <v>9142260</v>
      </c>
      <c r="AO4336">
        <v>-1500</v>
      </c>
      <c r="AP4336">
        <v>0</v>
      </c>
      <c r="AQ4336">
        <v>0</v>
      </c>
      <c r="AR4336">
        <f t="shared" si="339"/>
        <v>0</v>
      </c>
      <c r="AV4336" s="4">
        <v>2995609</v>
      </c>
      <c r="AW4336" s="4">
        <v>424586</v>
      </c>
      <c r="AX4336" s="4" t="s">
        <v>4702</v>
      </c>
      <c r="AY4336" s="4">
        <v>500</v>
      </c>
      <c r="AZ4336" s="4">
        <v>0</v>
      </c>
      <c r="BA4336" s="4">
        <v>0</v>
      </c>
      <c r="BB4336" s="7">
        <f>AZ4336+BA4336-AY4336</f>
        <v>-500</v>
      </c>
      <c r="BC4336" s="4" t="s">
        <v>4703</v>
      </c>
      <c r="BD4336" s="4">
        <v>5500</v>
      </c>
      <c r="BE4336" s="4" t="s">
        <v>51</v>
      </c>
      <c r="BF4336" s="4" t="s">
        <v>13</v>
      </c>
      <c r="BH4336" s="4" t="s">
        <v>20</v>
      </c>
      <c r="BI4336" t="str">
        <f t="shared" si="340"/>
        <v>D</v>
      </c>
    </row>
    <row r="4337" spans="1:61" ht="15.75" customHeight="1" x14ac:dyDescent="0.2">
      <c r="A4337" s="4">
        <v>2997156</v>
      </c>
      <c r="B4337" s="4">
        <v>9055257</v>
      </c>
      <c r="C4337" s="4" t="s">
        <v>4853</v>
      </c>
      <c r="D4337" s="4">
        <v>500</v>
      </c>
      <c r="E4337" s="4">
        <v>0</v>
      </c>
      <c r="F4337" s="4">
        <v>0</v>
      </c>
      <c r="G4337" s="7">
        <f>E4337+F4337-D4337</f>
        <v>-500</v>
      </c>
      <c r="H4337" s="4" t="s">
        <v>4854</v>
      </c>
      <c r="I4337" s="4">
        <v>500</v>
      </c>
      <c r="J4337" s="4" t="s">
        <v>32</v>
      </c>
      <c r="K4337" s="4" t="s">
        <v>5</v>
      </c>
      <c r="M4337" s="4" t="s">
        <v>52</v>
      </c>
      <c r="O4337" s="4"/>
      <c r="P4337" s="14">
        <v>9142281</v>
      </c>
      <c r="Q4337" s="12">
        <v>0.79999999999995453</v>
      </c>
      <c r="S4337" s="14">
        <v>9145550</v>
      </c>
      <c r="T4337" s="12">
        <v>-3000</v>
      </c>
      <c r="U4337">
        <f>SUM($T$2:T4337)</f>
        <v>1783450.7599999991</v>
      </c>
      <c r="W4337" s="16">
        <v>9145550</v>
      </c>
      <c r="X4337">
        <v>1783450.7599999991</v>
      </c>
      <c r="Y4337">
        <v>4336</v>
      </c>
      <c r="Z4337" s="18">
        <f t="shared" si="337"/>
        <v>4.2832626321309633</v>
      </c>
      <c r="AA4337" s="18">
        <f t="shared" si="338"/>
        <v>0.9500438212094654</v>
      </c>
      <c r="AB4337" t="str">
        <f t="shared" si="336"/>
        <v>D</v>
      </c>
      <c r="AI4337" s="14">
        <v>9142281</v>
      </c>
      <c r="AJ4337" s="12">
        <v>0.79999999999995453</v>
      </c>
      <c r="AK4337" s="12">
        <v>0.8</v>
      </c>
      <c r="AL4337" s="12">
        <v>2000</v>
      </c>
      <c r="AN4337">
        <v>9142281</v>
      </c>
      <c r="AO4337">
        <v>0.79999999999995453</v>
      </c>
      <c r="AP4337">
        <v>0.8</v>
      </c>
      <c r="AQ4337">
        <v>2000</v>
      </c>
      <c r="AR4337">
        <f t="shared" si="339"/>
        <v>0</v>
      </c>
      <c r="AV4337" s="4">
        <v>2997156</v>
      </c>
      <c r="AW4337" s="4">
        <v>9055257</v>
      </c>
      <c r="AX4337" s="4" t="s">
        <v>4853</v>
      </c>
      <c r="AY4337" s="4">
        <v>500</v>
      </c>
      <c r="AZ4337" s="4">
        <v>0</v>
      </c>
      <c r="BA4337" s="4">
        <v>0</v>
      </c>
      <c r="BB4337" s="7">
        <f>AZ4337+BA4337-AY4337</f>
        <v>-500</v>
      </c>
      <c r="BC4337" s="4" t="s">
        <v>4854</v>
      </c>
      <c r="BD4337" s="4">
        <v>500</v>
      </c>
      <c r="BE4337" s="4" t="s">
        <v>32</v>
      </c>
      <c r="BF4337" s="4" t="s">
        <v>5</v>
      </c>
      <c r="BH4337" s="4" t="s">
        <v>52</v>
      </c>
      <c r="BI4337" t="str">
        <f t="shared" si="340"/>
        <v>D</v>
      </c>
    </row>
    <row r="4338" spans="1:61" ht="15.75" customHeight="1" x14ac:dyDescent="0.2">
      <c r="A4338" s="4">
        <v>3000327</v>
      </c>
      <c r="B4338" s="4">
        <v>8575624</v>
      </c>
      <c r="C4338" s="4" t="s">
        <v>5107</v>
      </c>
      <c r="D4338" s="4">
        <v>500</v>
      </c>
      <c r="E4338" s="4">
        <v>0</v>
      </c>
      <c r="F4338" s="4">
        <v>0</v>
      </c>
      <c r="G4338" s="7">
        <f>E4338+F4338-D4338</f>
        <v>-500</v>
      </c>
      <c r="H4338" s="4" t="s">
        <v>4522</v>
      </c>
      <c r="I4338" s="4">
        <v>21500</v>
      </c>
      <c r="J4338" s="4" t="s">
        <v>4</v>
      </c>
      <c r="K4338" s="4" t="s">
        <v>22</v>
      </c>
      <c r="L4338" s="4" t="s">
        <v>6</v>
      </c>
      <c r="M4338" s="4" t="s">
        <v>20</v>
      </c>
      <c r="O4338" s="4"/>
      <c r="P4338" s="14">
        <v>9142428</v>
      </c>
      <c r="Q4338" s="12">
        <v>-1000</v>
      </c>
      <c r="S4338" s="14">
        <v>9147874</v>
      </c>
      <c r="T4338" s="12">
        <v>-3000</v>
      </c>
      <c r="U4338">
        <f>SUM($T$2:T4338)</f>
        <v>1780450.7599999991</v>
      </c>
      <c r="W4338" s="16">
        <v>9147874</v>
      </c>
      <c r="X4338">
        <v>1780450.7599999991</v>
      </c>
      <c r="Y4338">
        <v>4337</v>
      </c>
      <c r="Z4338" s="18">
        <f t="shared" si="337"/>
        <v>4.2760576180175409</v>
      </c>
      <c r="AA4338" s="18">
        <f t="shared" si="338"/>
        <v>0.95026292725679229</v>
      </c>
      <c r="AB4338" t="str">
        <f t="shared" si="336"/>
        <v>D</v>
      </c>
      <c r="AI4338" s="14">
        <v>9142428</v>
      </c>
      <c r="AJ4338" s="12">
        <v>-1000</v>
      </c>
      <c r="AK4338" s="12">
        <v>0</v>
      </c>
      <c r="AL4338" s="12">
        <v>0</v>
      </c>
      <c r="AN4338">
        <v>9142428</v>
      </c>
      <c r="AO4338">
        <v>-1000</v>
      </c>
      <c r="AP4338">
        <v>0</v>
      </c>
      <c r="AQ4338">
        <v>0</v>
      </c>
      <c r="AR4338">
        <f t="shared" si="339"/>
        <v>0</v>
      </c>
      <c r="AV4338" s="4">
        <v>3000327</v>
      </c>
      <c r="AW4338" s="4">
        <v>8575624</v>
      </c>
      <c r="AX4338" s="4" t="s">
        <v>5107</v>
      </c>
      <c r="AY4338" s="4">
        <v>500</v>
      </c>
      <c r="AZ4338" s="4">
        <v>0</v>
      </c>
      <c r="BA4338" s="4">
        <v>0</v>
      </c>
      <c r="BB4338" s="7">
        <f>AZ4338+BA4338-AY4338</f>
        <v>-500</v>
      </c>
      <c r="BC4338" s="4" t="s">
        <v>4522</v>
      </c>
      <c r="BD4338" s="4">
        <v>21500</v>
      </c>
      <c r="BE4338" s="4" t="s">
        <v>4</v>
      </c>
      <c r="BF4338" s="4" t="s">
        <v>22</v>
      </c>
      <c r="BG4338" s="4" t="s">
        <v>6</v>
      </c>
      <c r="BH4338" s="4" t="s">
        <v>20</v>
      </c>
      <c r="BI4338" t="str">
        <f t="shared" si="340"/>
        <v>C</v>
      </c>
    </row>
    <row r="4339" spans="1:61" ht="15.75" customHeight="1" x14ac:dyDescent="0.2">
      <c r="A4339" s="4">
        <v>3002091</v>
      </c>
      <c r="B4339" s="4">
        <v>9069299</v>
      </c>
      <c r="C4339" s="4" t="s">
        <v>5258</v>
      </c>
      <c r="D4339" s="4">
        <v>500</v>
      </c>
      <c r="E4339" s="4">
        <v>0</v>
      </c>
      <c r="F4339" s="4">
        <v>0</v>
      </c>
      <c r="G4339" s="7">
        <f>E4339+F4339-D4339</f>
        <v>-500</v>
      </c>
      <c r="H4339" s="4" t="s">
        <v>5259</v>
      </c>
      <c r="I4339" s="4">
        <v>5500</v>
      </c>
      <c r="J4339" s="4" t="s">
        <v>4</v>
      </c>
      <c r="K4339" s="4" t="s">
        <v>8</v>
      </c>
      <c r="L4339" s="4" t="s">
        <v>6</v>
      </c>
      <c r="M4339" s="4" t="s">
        <v>52</v>
      </c>
      <c r="O4339" s="4"/>
      <c r="P4339" s="14">
        <v>9142477</v>
      </c>
      <c r="Q4339" s="12">
        <v>0.20000000000004547</v>
      </c>
      <c r="S4339" s="14">
        <v>9170708</v>
      </c>
      <c r="T4339" s="12">
        <v>-3000</v>
      </c>
      <c r="U4339">
        <f>SUM($T$2:T4339)</f>
        <v>1777450.7599999991</v>
      </c>
      <c r="W4339" s="16">
        <v>9170708</v>
      </c>
      <c r="X4339">
        <v>1777450.7599999991</v>
      </c>
      <c r="Y4339">
        <v>4338</v>
      </c>
      <c r="Z4339" s="18">
        <f t="shared" si="337"/>
        <v>4.2688526039041195</v>
      </c>
      <c r="AA4339" s="18">
        <f t="shared" si="338"/>
        <v>0.95048203330411918</v>
      </c>
      <c r="AB4339" t="str">
        <f t="shared" si="336"/>
        <v>D</v>
      </c>
      <c r="AI4339" s="14">
        <v>9142477</v>
      </c>
      <c r="AJ4339" s="12">
        <v>0.20000000000004547</v>
      </c>
      <c r="AK4339" s="12">
        <v>0.2</v>
      </c>
      <c r="AL4339" s="12">
        <v>2000</v>
      </c>
      <c r="AN4339">
        <v>9142477</v>
      </c>
      <c r="AO4339">
        <v>0.20000000000004547</v>
      </c>
      <c r="AP4339">
        <v>0.2</v>
      </c>
      <c r="AQ4339">
        <v>2000</v>
      </c>
      <c r="AR4339">
        <f t="shared" si="339"/>
        <v>0</v>
      </c>
      <c r="AV4339" s="4">
        <v>3002091</v>
      </c>
      <c r="AW4339" s="4">
        <v>9069299</v>
      </c>
      <c r="AX4339" s="4" t="s">
        <v>5258</v>
      </c>
      <c r="AY4339" s="4">
        <v>500</v>
      </c>
      <c r="AZ4339" s="4">
        <v>0</v>
      </c>
      <c r="BA4339" s="4">
        <v>0</v>
      </c>
      <c r="BB4339" s="7">
        <f>AZ4339+BA4339-AY4339</f>
        <v>-500</v>
      </c>
      <c r="BC4339" s="4" t="s">
        <v>5259</v>
      </c>
      <c r="BD4339" s="4">
        <v>5500</v>
      </c>
      <c r="BE4339" s="4" t="s">
        <v>4</v>
      </c>
      <c r="BF4339" s="4" t="s">
        <v>8</v>
      </c>
      <c r="BG4339" s="4" t="s">
        <v>6</v>
      </c>
      <c r="BH4339" s="4" t="s">
        <v>52</v>
      </c>
      <c r="BI4339" t="str">
        <f t="shared" si="340"/>
        <v>D</v>
      </c>
    </row>
    <row r="4340" spans="1:61" ht="15.75" customHeight="1" x14ac:dyDescent="0.2">
      <c r="A4340" s="4">
        <v>2995168</v>
      </c>
      <c r="B4340" s="4">
        <v>651746</v>
      </c>
      <c r="C4340" s="4" t="s">
        <v>5304</v>
      </c>
      <c r="D4340" s="4">
        <v>500</v>
      </c>
      <c r="E4340" s="4">
        <v>0</v>
      </c>
      <c r="F4340" s="4">
        <v>0</v>
      </c>
      <c r="G4340" s="7">
        <f>E4340+F4340-D4340</f>
        <v>-500</v>
      </c>
      <c r="H4340" s="4" t="s">
        <v>5305</v>
      </c>
      <c r="I4340" s="4">
        <v>10000</v>
      </c>
      <c r="J4340" s="4" t="s">
        <v>4</v>
      </c>
      <c r="K4340" s="4" t="s">
        <v>13</v>
      </c>
      <c r="L4340" s="4" t="s">
        <v>6</v>
      </c>
      <c r="M4340" s="4" t="s">
        <v>186</v>
      </c>
      <c r="O4340" s="4"/>
      <c r="P4340" s="14">
        <v>9142526</v>
      </c>
      <c r="Q4340" s="12">
        <v>3</v>
      </c>
      <c r="S4340" s="14">
        <v>9199142</v>
      </c>
      <c r="T4340" s="12">
        <v>-3000</v>
      </c>
      <c r="U4340">
        <f>SUM($T$2:T4340)</f>
        <v>1774450.7599999991</v>
      </c>
      <c r="W4340" s="16">
        <v>9199142</v>
      </c>
      <c r="X4340">
        <v>1774450.7599999991</v>
      </c>
      <c r="Y4340">
        <v>4339</v>
      </c>
      <c r="Z4340" s="18">
        <f t="shared" si="337"/>
        <v>4.2616475897906971</v>
      </c>
      <c r="AA4340" s="18">
        <f t="shared" si="338"/>
        <v>0.95070113935144607</v>
      </c>
      <c r="AB4340" t="str">
        <f t="shared" si="336"/>
        <v>D</v>
      </c>
      <c r="AI4340" s="14">
        <v>9142526</v>
      </c>
      <c r="AJ4340" s="12">
        <v>3</v>
      </c>
      <c r="AK4340" s="12">
        <v>3</v>
      </c>
      <c r="AL4340" s="12">
        <v>2000</v>
      </c>
      <c r="AN4340">
        <v>9142526</v>
      </c>
      <c r="AO4340">
        <v>3</v>
      </c>
      <c r="AP4340">
        <v>3</v>
      </c>
      <c r="AQ4340">
        <v>2000</v>
      </c>
      <c r="AR4340">
        <f t="shared" si="339"/>
        <v>0</v>
      </c>
      <c r="AV4340" s="4">
        <v>2995168</v>
      </c>
      <c r="AW4340" s="4">
        <v>651746</v>
      </c>
      <c r="AX4340" s="4" t="s">
        <v>5304</v>
      </c>
      <c r="AY4340" s="4">
        <v>500</v>
      </c>
      <c r="AZ4340" s="4">
        <v>0</v>
      </c>
      <c r="BA4340" s="4">
        <v>0</v>
      </c>
      <c r="BB4340" s="7">
        <f>AZ4340+BA4340-AY4340</f>
        <v>-500</v>
      </c>
      <c r="BC4340" s="4" t="s">
        <v>5305</v>
      </c>
      <c r="BD4340" s="4">
        <v>10000</v>
      </c>
      <c r="BE4340" s="4" t="s">
        <v>4</v>
      </c>
      <c r="BF4340" s="4" t="s">
        <v>13</v>
      </c>
      <c r="BG4340" s="4" t="s">
        <v>6</v>
      </c>
      <c r="BH4340" s="4" t="s">
        <v>186</v>
      </c>
      <c r="BI4340" t="str">
        <f t="shared" si="340"/>
        <v>D</v>
      </c>
    </row>
    <row r="4341" spans="1:61" ht="15.75" customHeight="1" x14ac:dyDescent="0.2">
      <c r="A4341" s="4">
        <v>3004380</v>
      </c>
      <c r="B4341" s="4">
        <v>5602955</v>
      </c>
      <c r="C4341" s="4" t="s">
        <v>5433</v>
      </c>
      <c r="D4341" s="4">
        <v>500</v>
      </c>
      <c r="E4341" s="4">
        <v>0</v>
      </c>
      <c r="F4341" s="4">
        <v>0</v>
      </c>
      <c r="G4341" s="7">
        <f>E4341+F4341-D4341</f>
        <v>-500</v>
      </c>
      <c r="H4341" s="4" t="s">
        <v>5434</v>
      </c>
      <c r="I4341" s="4">
        <v>15300</v>
      </c>
      <c r="J4341" s="4" t="s">
        <v>4</v>
      </c>
      <c r="K4341" s="4" t="s">
        <v>13</v>
      </c>
      <c r="L4341" s="4" t="s">
        <v>6</v>
      </c>
      <c r="M4341" s="4" t="s">
        <v>23</v>
      </c>
      <c r="O4341" s="4"/>
      <c r="P4341" s="14">
        <v>9142617</v>
      </c>
      <c r="Q4341" s="12">
        <v>4.5</v>
      </c>
      <c r="S4341" s="14">
        <v>5109406</v>
      </c>
      <c r="T4341" s="12">
        <v>-3027</v>
      </c>
      <c r="U4341">
        <f>SUM($T$2:T4341)</f>
        <v>1771423.7599999991</v>
      </c>
      <c r="W4341" s="16">
        <v>5109406</v>
      </c>
      <c r="X4341">
        <v>1771423.7599999991</v>
      </c>
      <c r="Y4341">
        <v>4340</v>
      </c>
      <c r="Z4341" s="18">
        <f t="shared" si="337"/>
        <v>4.2543777305502548</v>
      </c>
      <c r="AA4341" s="18">
        <f t="shared" si="338"/>
        <v>0.95092024539877296</v>
      </c>
      <c r="AB4341" t="str">
        <f t="shared" ref="AB4341:AB4404" si="341">IF(VLOOKUP(W4341,$AN$1:$AR$4565,5,FALSE)=1,"C","D")</f>
        <v>C</v>
      </c>
      <c r="AI4341" s="14">
        <v>9142617</v>
      </c>
      <c r="AJ4341" s="12">
        <v>4.5</v>
      </c>
      <c r="AK4341" s="12">
        <v>4.5</v>
      </c>
      <c r="AL4341" s="12">
        <v>3000</v>
      </c>
      <c r="AN4341">
        <v>9142617</v>
      </c>
      <c r="AO4341">
        <v>4.5</v>
      </c>
      <c r="AP4341">
        <v>4.5</v>
      </c>
      <c r="AQ4341">
        <v>3000</v>
      </c>
      <c r="AR4341">
        <f t="shared" si="339"/>
        <v>0</v>
      </c>
      <c r="AV4341" s="4">
        <v>3004380</v>
      </c>
      <c r="AW4341" s="4">
        <v>5602955</v>
      </c>
      <c r="AX4341" s="4" t="s">
        <v>5433</v>
      </c>
      <c r="AY4341" s="4">
        <v>500</v>
      </c>
      <c r="AZ4341" s="4">
        <v>0</v>
      </c>
      <c r="BA4341" s="4">
        <v>0</v>
      </c>
      <c r="BB4341" s="7">
        <f>AZ4341+BA4341-AY4341</f>
        <v>-500</v>
      </c>
      <c r="BC4341" s="4" t="s">
        <v>5434</v>
      </c>
      <c r="BD4341" s="4">
        <v>15300</v>
      </c>
      <c r="BE4341" s="4" t="s">
        <v>4</v>
      </c>
      <c r="BF4341" s="4" t="s">
        <v>13</v>
      </c>
      <c r="BG4341" s="4" t="s">
        <v>6</v>
      </c>
      <c r="BH4341" s="4" t="s">
        <v>23</v>
      </c>
      <c r="BI4341" t="str">
        <f t="shared" si="340"/>
        <v>D</v>
      </c>
    </row>
    <row r="4342" spans="1:61" ht="15.75" customHeight="1" x14ac:dyDescent="0.2">
      <c r="A4342" s="4">
        <v>3004772</v>
      </c>
      <c r="B4342" s="4">
        <v>9076369</v>
      </c>
      <c r="C4342" s="4" t="s">
        <v>5460</v>
      </c>
      <c r="D4342" s="4">
        <v>500</v>
      </c>
      <c r="E4342" s="4">
        <v>0</v>
      </c>
      <c r="F4342" s="4">
        <v>0</v>
      </c>
      <c r="G4342" s="7">
        <f>E4342+F4342-D4342</f>
        <v>-500</v>
      </c>
      <c r="H4342" s="4" t="s">
        <v>3966</v>
      </c>
      <c r="I4342" s="4">
        <v>2800</v>
      </c>
      <c r="J4342" s="4" t="s">
        <v>4</v>
      </c>
      <c r="K4342" s="4" t="s">
        <v>13</v>
      </c>
      <c r="L4342" s="4" t="s">
        <v>6</v>
      </c>
      <c r="M4342" s="4" t="s">
        <v>111</v>
      </c>
      <c r="O4342" s="4"/>
      <c r="P4342" s="14">
        <v>9142715</v>
      </c>
      <c r="Q4342" s="12">
        <v>1615.1</v>
      </c>
      <c r="S4342" s="14">
        <v>53108</v>
      </c>
      <c r="T4342" s="12">
        <v>-3050</v>
      </c>
      <c r="U4342">
        <f>SUM($T$2:T4342)</f>
        <v>1768373.7599999991</v>
      </c>
      <c r="W4342" s="16">
        <v>53108</v>
      </c>
      <c r="X4342">
        <v>1768373.7599999991</v>
      </c>
      <c r="Y4342">
        <v>4341</v>
      </c>
      <c r="Z4342" s="18">
        <f t="shared" si="337"/>
        <v>4.2470526328682761</v>
      </c>
      <c r="AA4342" s="18">
        <f t="shared" si="338"/>
        <v>0.95113935144609996</v>
      </c>
      <c r="AB4342" t="str">
        <f t="shared" si="341"/>
        <v>D</v>
      </c>
      <c r="AI4342" s="14">
        <v>9142715</v>
      </c>
      <c r="AJ4342" s="12">
        <v>1615.1</v>
      </c>
      <c r="AK4342" s="12">
        <v>1615.1</v>
      </c>
      <c r="AL4342" s="12">
        <v>1500</v>
      </c>
      <c r="AN4342">
        <v>9142715</v>
      </c>
      <c r="AO4342">
        <v>1615.1</v>
      </c>
      <c r="AP4342">
        <v>1615.1</v>
      </c>
      <c r="AQ4342">
        <v>1500</v>
      </c>
      <c r="AR4342">
        <f t="shared" si="339"/>
        <v>0</v>
      </c>
      <c r="AV4342" s="4">
        <v>3004772</v>
      </c>
      <c r="AW4342" s="4">
        <v>9076369</v>
      </c>
      <c r="AX4342" s="4" t="s">
        <v>5460</v>
      </c>
      <c r="AY4342" s="4">
        <v>500</v>
      </c>
      <c r="AZ4342" s="4">
        <v>0</v>
      </c>
      <c r="BA4342" s="4">
        <v>0</v>
      </c>
      <c r="BB4342" s="7">
        <f>AZ4342+BA4342-AY4342</f>
        <v>-500</v>
      </c>
      <c r="BC4342" s="4" t="s">
        <v>3966</v>
      </c>
      <c r="BD4342" s="4">
        <v>2800</v>
      </c>
      <c r="BE4342" s="4" t="s">
        <v>4</v>
      </c>
      <c r="BF4342" s="4" t="s">
        <v>13</v>
      </c>
      <c r="BG4342" s="4" t="s">
        <v>6</v>
      </c>
      <c r="BH4342" s="4" t="s">
        <v>111</v>
      </c>
      <c r="BI4342" t="str">
        <f t="shared" si="340"/>
        <v>D</v>
      </c>
    </row>
    <row r="4343" spans="1:61" ht="15.75" customHeight="1" x14ac:dyDescent="0.2">
      <c r="A4343" s="4">
        <v>3005185</v>
      </c>
      <c r="B4343" s="4">
        <v>9077615</v>
      </c>
      <c r="C4343" s="4" t="s">
        <v>5502</v>
      </c>
      <c r="D4343" s="4">
        <v>500</v>
      </c>
      <c r="E4343" s="4">
        <v>0</v>
      </c>
      <c r="F4343" s="4">
        <v>0</v>
      </c>
      <c r="G4343" s="7">
        <f>E4343+F4343-D4343</f>
        <v>-500</v>
      </c>
      <c r="H4343" s="4" t="s">
        <v>5503</v>
      </c>
      <c r="I4343" s="4">
        <v>1000</v>
      </c>
      <c r="J4343" s="4" t="s">
        <v>4</v>
      </c>
      <c r="K4343" s="4" t="s">
        <v>13</v>
      </c>
      <c r="L4343" s="4" t="s">
        <v>6</v>
      </c>
      <c r="M4343" s="4" t="s">
        <v>111</v>
      </c>
      <c r="O4343" s="4"/>
      <c r="P4343" s="14">
        <v>9142904</v>
      </c>
      <c r="Q4343" s="12">
        <v>-7999.91</v>
      </c>
      <c r="S4343" s="14">
        <v>5892629</v>
      </c>
      <c r="T4343" s="12">
        <v>-3050</v>
      </c>
      <c r="U4343">
        <f>SUM($T$2:T4343)</f>
        <v>1765323.7599999991</v>
      </c>
      <c r="W4343" s="16">
        <v>5892629</v>
      </c>
      <c r="X4343">
        <v>1765323.7599999991</v>
      </c>
      <c r="Y4343">
        <v>4342</v>
      </c>
      <c r="Z4343" s="18">
        <f t="shared" si="337"/>
        <v>4.2397275351862973</v>
      </c>
      <c r="AA4343" s="18">
        <f t="shared" si="338"/>
        <v>0.95135845749342685</v>
      </c>
      <c r="AB4343" t="str">
        <f t="shared" si="341"/>
        <v>D</v>
      </c>
      <c r="AI4343" s="14">
        <v>9142904</v>
      </c>
      <c r="AJ4343" s="12">
        <v>-7999.91</v>
      </c>
      <c r="AK4343" s="12">
        <v>0.09</v>
      </c>
      <c r="AL4343" s="12">
        <v>900</v>
      </c>
      <c r="AN4343">
        <v>9142904</v>
      </c>
      <c r="AO4343">
        <v>-7999.91</v>
      </c>
      <c r="AP4343">
        <v>0.09</v>
      </c>
      <c r="AQ4343">
        <v>900</v>
      </c>
      <c r="AR4343">
        <f t="shared" si="339"/>
        <v>1</v>
      </c>
      <c r="AV4343" s="4">
        <v>3005185</v>
      </c>
      <c r="AW4343" s="4">
        <v>9077615</v>
      </c>
      <c r="AX4343" s="4" t="s">
        <v>5502</v>
      </c>
      <c r="AY4343" s="4">
        <v>500</v>
      </c>
      <c r="AZ4343" s="4">
        <v>0</v>
      </c>
      <c r="BA4343" s="4">
        <v>0</v>
      </c>
      <c r="BB4343" s="7">
        <f>AZ4343+BA4343-AY4343</f>
        <v>-500</v>
      </c>
      <c r="BC4343" s="4" t="s">
        <v>5503</v>
      </c>
      <c r="BD4343" s="4">
        <v>1000</v>
      </c>
      <c r="BE4343" s="4" t="s">
        <v>4</v>
      </c>
      <c r="BF4343" s="4" t="s">
        <v>13</v>
      </c>
      <c r="BG4343" s="4" t="s">
        <v>6</v>
      </c>
      <c r="BH4343" s="4" t="s">
        <v>111</v>
      </c>
      <c r="BI4343" t="str">
        <f t="shared" si="340"/>
        <v>D</v>
      </c>
    </row>
    <row r="4344" spans="1:61" ht="15.75" customHeight="1" x14ac:dyDescent="0.2">
      <c r="A4344" s="4">
        <v>3006333</v>
      </c>
      <c r="B4344" s="4">
        <v>515032</v>
      </c>
      <c r="C4344" s="4" t="s">
        <v>5589</v>
      </c>
      <c r="D4344" s="4">
        <v>500</v>
      </c>
      <c r="E4344" s="4">
        <v>0</v>
      </c>
      <c r="F4344" s="4">
        <v>0</v>
      </c>
      <c r="G4344" s="7">
        <f>E4344+F4344-D4344</f>
        <v>-500</v>
      </c>
      <c r="H4344" s="4" t="s">
        <v>5590</v>
      </c>
      <c r="I4344" s="4">
        <v>7000</v>
      </c>
      <c r="J4344" s="4" t="s">
        <v>4</v>
      </c>
      <c r="K4344" s="4" t="s">
        <v>13</v>
      </c>
      <c r="L4344" s="4" t="s">
        <v>9</v>
      </c>
      <c r="M4344" s="4" t="s">
        <v>17</v>
      </c>
      <c r="O4344" s="4"/>
      <c r="P4344" s="14">
        <v>9143191</v>
      </c>
      <c r="Q4344" s="12">
        <v>2.2000000000000455</v>
      </c>
      <c r="S4344" s="14">
        <v>6641188</v>
      </c>
      <c r="T4344" s="12">
        <v>-3050</v>
      </c>
      <c r="U4344">
        <f>SUM($T$2:T4344)</f>
        <v>1762273.7599999991</v>
      </c>
      <c r="W4344" s="16">
        <v>6641188</v>
      </c>
      <c r="X4344">
        <v>1762273.7599999991</v>
      </c>
      <c r="Y4344">
        <v>4343</v>
      </c>
      <c r="Z4344" s="18">
        <f t="shared" si="337"/>
        <v>4.2324024375043177</v>
      </c>
      <c r="AA4344" s="18">
        <f t="shared" si="338"/>
        <v>0.95157756354075373</v>
      </c>
      <c r="AB4344" t="str">
        <f t="shared" si="341"/>
        <v>D</v>
      </c>
      <c r="AI4344" s="14">
        <v>9143191</v>
      </c>
      <c r="AJ4344" s="12">
        <v>2.2000000000000455</v>
      </c>
      <c r="AK4344" s="12">
        <v>2.2000000000000002</v>
      </c>
      <c r="AL4344" s="12">
        <v>2000</v>
      </c>
      <c r="AN4344">
        <v>9143191</v>
      </c>
      <c r="AO4344">
        <v>2.2000000000000455</v>
      </c>
      <c r="AP4344">
        <v>2.2000000000000002</v>
      </c>
      <c r="AQ4344">
        <v>2000</v>
      </c>
      <c r="AR4344">
        <f t="shared" si="339"/>
        <v>0</v>
      </c>
      <c r="AV4344" s="4">
        <v>3006333</v>
      </c>
      <c r="AW4344" s="4">
        <v>515032</v>
      </c>
      <c r="AX4344" s="4" t="s">
        <v>5589</v>
      </c>
      <c r="AY4344" s="4">
        <v>500</v>
      </c>
      <c r="AZ4344" s="4">
        <v>0</v>
      </c>
      <c r="BA4344" s="4">
        <v>0</v>
      </c>
      <c r="BB4344" s="7">
        <f>AZ4344+BA4344-AY4344</f>
        <v>-500</v>
      </c>
      <c r="BC4344" s="4" t="s">
        <v>5590</v>
      </c>
      <c r="BD4344" s="4">
        <v>7000</v>
      </c>
      <c r="BE4344" s="4" t="s">
        <v>4</v>
      </c>
      <c r="BF4344" s="4" t="s">
        <v>13</v>
      </c>
      <c r="BG4344" s="4" t="s">
        <v>9</v>
      </c>
      <c r="BH4344" s="4" t="s">
        <v>17</v>
      </c>
      <c r="BI4344" t="str">
        <f t="shared" si="340"/>
        <v>D</v>
      </c>
    </row>
    <row r="4345" spans="1:61" ht="15.75" customHeight="1" x14ac:dyDescent="0.2">
      <c r="A4345" s="4">
        <v>2998535</v>
      </c>
      <c r="B4345" s="4">
        <v>5629275</v>
      </c>
      <c r="C4345" s="4" t="s">
        <v>5717</v>
      </c>
      <c r="D4345" s="4">
        <v>500</v>
      </c>
      <c r="E4345" s="4">
        <v>0</v>
      </c>
      <c r="F4345" s="4">
        <v>0</v>
      </c>
      <c r="G4345" s="7">
        <f>E4345+F4345-D4345</f>
        <v>-500</v>
      </c>
      <c r="H4345" s="4" t="s">
        <v>4511</v>
      </c>
      <c r="I4345" s="4">
        <v>9500</v>
      </c>
      <c r="J4345" s="4" t="s">
        <v>4</v>
      </c>
      <c r="K4345" s="4" t="s">
        <v>13</v>
      </c>
      <c r="L4345" s="4" t="s">
        <v>9</v>
      </c>
      <c r="M4345" s="4" t="s">
        <v>20</v>
      </c>
      <c r="O4345" s="4"/>
      <c r="P4345" s="14">
        <v>9143541</v>
      </c>
      <c r="Q4345" s="12">
        <v>0.55000000000001137</v>
      </c>
      <c r="S4345" s="14">
        <v>6945380</v>
      </c>
      <c r="T4345" s="12">
        <v>-3050</v>
      </c>
      <c r="U4345">
        <f>SUM($T$2:T4345)</f>
        <v>1759223.7599999991</v>
      </c>
      <c r="W4345" s="16">
        <v>6945380</v>
      </c>
      <c r="X4345">
        <v>1759223.7599999991</v>
      </c>
      <c r="Y4345">
        <v>4344</v>
      </c>
      <c r="Z4345" s="18">
        <f t="shared" si="337"/>
        <v>4.2250773398223389</v>
      </c>
      <c r="AA4345" s="18">
        <f t="shared" si="338"/>
        <v>0.95179666958808062</v>
      </c>
      <c r="AB4345" t="str">
        <f t="shared" si="341"/>
        <v>D</v>
      </c>
      <c r="AI4345" s="14">
        <v>9143541</v>
      </c>
      <c r="AJ4345" s="12">
        <v>0.55000000000001137</v>
      </c>
      <c r="AK4345" s="12">
        <v>0.55000000000000004</v>
      </c>
      <c r="AL4345" s="12">
        <v>500</v>
      </c>
      <c r="AN4345">
        <v>9143541</v>
      </c>
      <c r="AO4345">
        <v>0.55000000000001137</v>
      </c>
      <c r="AP4345">
        <v>0.55000000000000004</v>
      </c>
      <c r="AQ4345">
        <v>500</v>
      </c>
      <c r="AR4345">
        <f t="shared" si="339"/>
        <v>0</v>
      </c>
      <c r="AV4345" s="4">
        <v>2998535</v>
      </c>
      <c r="AW4345" s="4">
        <v>5629275</v>
      </c>
      <c r="AX4345" s="4" t="s">
        <v>5717</v>
      </c>
      <c r="AY4345" s="4">
        <v>500</v>
      </c>
      <c r="AZ4345" s="4">
        <v>0</v>
      </c>
      <c r="BA4345" s="4">
        <v>0</v>
      </c>
      <c r="BB4345" s="7">
        <f>AZ4345+BA4345-AY4345</f>
        <v>-500</v>
      </c>
      <c r="BC4345" s="4" t="s">
        <v>4511</v>
      </c>
      <c r="BD4345" s="4">
        <v>9500</v>
      </c>
      <c r="BE4345" s="4" t="s">
        <v>4</v>
      </c>
      <c r="BF4345" s="4" t="s">
        <v>13</v>
      </c>
      <c r="BG4345" s="4" t="s">
        <v>9</v>
      </c>
      <c r="BH4345" s="4" t="s">
        <v>20</v>
      </c>
      <c r="BI4345" t="str">
        <f t="shared" si="340"/>
        <v>D</v>
      </c>
    </row>
    <row r="4346" spans="1:61" ht="15.75" customHeight="1" x14ac:dyDescent="0.2">
      <c r="A4346" s="4">
        <v>3012339</v>
      </c>
      <c r="B4346" s="4">
        <v>381291</v>
      </c>
      <c r="C4346" s="4" t="s">
        <v>6005</v>
      </c>
      <c r="D4346" s="4">
        <v>500</v>
      </c>
      <c r="E4346" s="4">
        <v>0</v>
      </c>
      <c r="F4346" s="4">
        <v>0</v>
      </c>
      <c r="G4346" s="7">
        <f>E4346+F4346-D4346</f>
        <v>-500</v>
      </c>
      <c r="H4346" s="4" t="s">
        <v>6006</v>
      </c>
      <c r="I4346" s="4">
        <v>8000</v>
      </c>
      <c r="J4346" s="4" t="s">
        <v>72</v>
      </c>
      <c r="K4346" s="4" t="s">
        <v>13</v>
      </c>
      <c r="L4346" s="4" t="s">
        <v>6</v>
      </c>
      <c r="M4346" s="4" t="s">
        <v>20</v>
      </c>
      <c r="O4346" s="4"/>
      <c r="P4346" s="14">
        <v>9143576</v>
      </c>
      <c r="Q4346" s="12">
        <v>1.5</v>
      </c>
      <c r="S4346" s="14">
        <v>283401</v>
      </c>
      <c r="T4346" s="12">
        <v>-3100</v>
      </c>
      <c r="U4346">
        <f>SUM($T$2:T4346)</f>
        <v>1756123.7599999991</v>
      </c>
      <c r="W4346" s="16">
        <v>283401</v>
      </c>
      <c r="X4346">
        <v>1756123.7599999991</v>
      </c>
      <c r="Y4346">
        <v>4345</v>
      </c>
      <c r="Z4346" s="18">
        <f t="shared" si="337"/>
        <v>4.2176321585718037</v>
      </c>
      <c r="AA4346" s="18">
        <f t="shared" si="338"/>
        <v>0.95201577563540751</v>
      </c>
      <c r="AB4346" t="str">
        <f t="shared" si="341"/>
        <v>D</v>
      </c>
      <c r="AI4346" s="14">
        <v>9143576</v>
      </c>
      <c r="AJ4346" s="12">
        <v>1.5</v>
      </c>
      <c r="AK4346" s="12">
        <v>1.5</v>
      </c>
      <c r="AL4346" s="12">
        <v>1000</v>
      </c>
      <c r="AN4346">
        <v>9143576</v>
      </c>
      <c r="AO4346">
        <v>1.5</v>
      </c>
      <c r="AP4346">
        <v>1.5</v>
      </c>
      <c r="AQ4346">
        <v>1000</v>
      </c>
      <c r="AR4346">
        <f t="shared" si="339"/>
        <v>0</v>
      </c>
      <c r="AV4346" s="4">
        <v>3012339</v>
      </c>
      <c r="AW4346" s="4">
        <v>381291</v>
      </c>
      <c r="AX4346" s="4" t="s">
        <v>6005</v>
      </c>
      <c r="AY4346" s="4">
        <v>500</v>
      </c>
      <c r="AZ4346" s="4">
        <v>0</v>
      </c>
      <c r="BA4346" s="4">
        <v>0</v>
      </c>
      <c r="BB4346" s="7">
        <f>AZ4346+BA4346-AY4346</f>
        <v>-500</v>
      </c>
      <c r="BC4346" s="4" t="s">
        <v>6006</v>
      </c>
      <c r="BD4346" s="4">
        <v>8000</v>
      </c>
      <c r="BE4346" s="4" t="s">
        <v>72</v>
      </c>
      <c r="BF4346" s="4" t="s">
        <v>13</v>
      </c>
      <c r="BG4346" s="4" t="s">
        <v>6</v>
      </c>
      <c r="BH4346" s="4" t="s">
        <v>20</v>
      </c>
      <c r="BI4346" t="str">
        <f t="shared" si="340"/>
        <v>D</v>
      </c>
    </row>
    <row r="4347" spans="1:61" ht="15.75" customHeight="1" x14ac:dyDescent="0.2">
      <c r="A4347" s="4">
        <v>3013452</v>
      </c>
      <c r="B4347" s="4">
        <v>6668642</v>
      </c>
      <c r="C4347" s="4" t="s">
        <v>6155</v>
      </c>
      <c r="D4347" s="4">
        <v>500</v>
      </c>
      <c r="E4347" s="4">
        <v>0</v>
      </c>
      <c r="F4347" s="4">
        <v>0</v>
      </c>
      <c r="G4347" s="7">
        <f>E4347+F4347-D4347</f>
        <v>-500</v>
      </c>
      <c r="H4347" s="4" t="s">
        <v>4712</v>
      </c>
      <c r="I4347" s="4">
        <v>10000</v>
      </c>
      <c r="J4347" s="4" t="s">
        <v>4</v>
      </c>
      <c r="K4347" s="4" t="s">
        <v>13</v>
      </c>
      <c r="L4347" s="4" t="s">
        <v>6</v>
      </c>
      <c r="M4347" s="4" t="s">
        <v>20</v>
      </c>
      <c r="O4347" s="4"/>
      <c r="P4347" s="14">
        <v>9143618</v>
      </c>
      <c r="Q4347" s="12">
        <v>-1500</v>
      </c>
      <c r="S4347" s="14">
        <v>431321</v>
      </c>
      <c r="T4347" s="12">
        <v>-3100</v>
      </c>
      <c r="U4347">
        <f>SUM($T$2:T4347)</f>
        <v>1753023.7599999991</v>
      </c>
      <c r="W4347" s="16">
        <v>431321</v>
      </c>
      <c r="X4347">
        <v>1753023.7599999991</v>
      </c>
      <c r="Y4347">
        <v>4346</v>
      </c>
      <c r="Z4347" s="18">
        <f t="shared" si="337"/>
        <v>4.2101869773212677</v>
      </c>
      <c r="AA4347" s="18">
        <f t="shared" si="338"/>
        <v>0.9522348816827344</v>
      </c>
      <c r="AB4347" t="str">
        <f t="shared" si="341"/>
        <v>D</v>
      </c>
      <c r="AI4347" s="14">
        <v>9143618</v>
      </c>
      <c r="AJ4347" s="12">
        <v>-1500</v>
      </c>
      <c r="AK4347" s="12">
        <v>0</v>
      </c>
      <c r="AL4347" s="12">
        <v>0</v>
      </c>
      <c r="AN4347">
        <v>9143618</v>
      </c>
      <c r="AO4347">
        <v>-1500</v>
      </c>
      <c r="AP4347">
        <v>0</v>
      </c>
      <c r="AQ4347">
        <v>0</v>
      </c>
      <c r="AR4347">
        <f t="shared" si="339"/>
        <v>0</v>
      </c>
      <c r="AV4347" s="4">
        <v>3013452</v>
      </c>
      <c r="AW4347" s="4">
        <v>6668642</v>
      </c>
      <c r="AX4347" s="4" t="s">
        <v>6155</v>
      </c>
      <c r="AY4347" s="4">
        <v>500</v>
      </c>
      <c r="AZ4347" s="4">
        <v>0</v>
      </c>
      <c r="BA4347" s="4">
        <v>0</v>
      </c>
      <c r="BB4347" s="7">
        <f>AZ4347+BA4347-AY4347</f>
        <v>-500</v>
      </c>
      <c r="BC4347" s="4" t="s">
        <v>4712</v>
      </c>
      <c r="BD4347" s="4">
        <v>10000</v>
      </c>
      <c r="BE4347" s="4" t="s">
        <v>4</v>
      </c>
      <c r="BF4347" s="4" t="s">
        <v>13</v>
      </c>
      <c r="BG4347" s="4" t="s">
        <v>6</v>
      </c>
      <c r="BH4347" s="4" t="s">
        <v>20</v>
      </c>
      <c r="BI4347" t="str">
        <f t="shared" si="340"/>
        <v>D</v>
      </c>
    </row>
    <row r="4348" spans="1:61" ht="15.75" customHeight="1" x14ac:dyDescent="0.2">
      <c r="A4348" s="4">
        <v>3014719</v>
      </c>
      <c r="B4348" s="4">
        <v>8744499</v>
      </c>
      <c r="C4348" s="4" t="s">
        <v>6198</v>
      </c>
      <c r="D4348" s="4">
        <v>500</v>
      </c>
      <c r="E4348" s="4">
        <v>0</v>
      </c>
      <c r="F4348" s="4">
        <v>0</v>
      </c>
      <c r="G4348" s="7">
        <f>E4348+F4348-D4348</f>
        <v>-500</v>
      </c>
      <c r="H4348" s="4" t="s">
        <v>161</v>
      </c>
      <c r="I4348" s="4">
        <v>3000</v>
      </c>
      <c r="J4348" s="4" t="s">
        <v>72</v>
      </c>
      <c r="K4348" s="4" t="s">
        <v>13</v>
      </c>
      <c r="M4348" s="4" t="s">
        <v>65</v>
      </c>
      <c r="O4348" s="4"/>
      <c r="P4348" s="14">
        <v>9144339</v>
      </c>
      <c r="Q4348" s="12">
        <v>2.25</v>
      </c>
      <c r="S4348" s="14">
        <v>6000135</v>
      </c>
      <c r="T4348" s="12">
        <v>-3100</v>
      </c>
      <c r="U4348">
        <f>SUM($T$2:T4348)</f>
        <v>1749923.7599999991</v>
      </c>
      <c r="W4348" s="16">
        <v>6000135</v>
      </c>
      <c r="X4348">
        <v>1749923.7599999991</v>
      </c>
      <c r="Y4348">
        <v>4347</v>
      </c>
      <c r="Z4348" s="18">
        <f t="shared" si="337"/>
        <v>4.2027417960707316</v>
      </c>
      <c r="AA4348" s="18">
        <f t="shared" si="338"/>
        <v>0.9524539877300614</v>
      </c>
      <c r="AB4348" t="str">
        <f t="shared" si="341"/>
        <v>D</v>
      </c>
      <c r="AI4348" s="14">
        <v>9144339</v>
      </c>
      <c r="AJ4348" s="12">
        <v>2.25</v>
      </c>
      <c r="AK4348" s="12">
        <v>2.25</v>
      </c>
      <c r="AL4348" s="12">
        <v>1500</v>
      </c>
      <c r="AN4348">
        <v>9144339</v>
      </c>
      <c r="AO4348">
        <v>2.25</v>
      </c>
      <c r="AP4348">
        <v>2.25</v>
      </c>
      <c r="AQ4348">
        <v>1500</v>
      </c>
      <c r="AR4348">
        <f t="shared" si="339"/>
        <v>0</v>
      </c>
      <c r="AV4348" s="4">
        <v>3014719</v>
      </c>
      <c r="AW4348" s="4">
        <v>8744499</v>
      </c>
      <c r="AX4348" s="4" t="s">
        <v>6198</v>
      </c>
      <c r="AY4348" s="4">
        <v>500</v>
      </c>
      <c r="AZ4348" s="4">
        <v>0</v>
      </c>
      <c r="BA4348" s="4">
        <v>0</v>
      </c>
      <c r="BB4348" s="7">
        <f>AZ4348+BA4348-AY4348</f>
        <v>-500</v>
      </c>
      <c r="BC4348" s="4" t="s">
        <v>161</v>
      </c>
      <c r="BD4348" s="4">
        <v>3000</v>
      </c>
      <c r="BE4348" s="4" t="s">
        <v>72</v>
      </c>
      <c r="BF4348" s="4" t="s">
        <v>13</v>
      </c>
      <c r="BH4348" s="4" t="s">
        <v>65</v>
      </c>
      <c r="BI4348" t="str">
        <f t="shared" si="340"/>
        <v>D</v>
      </c>
    </row>
    <row r="4349" spans="1:61" ht="15.75" customHeight="1" x14ac:dyDescent="0.2">
      <c r="A4349" s="4">
        <v>3014859</v>
      </c>
      <c r="B4349" s="4">
        <v>9102185</v>
      </c>
      <c r="C4349" s="4" t="s">
        <v>6238</v>
      </c>
      <c r="D4349" s="4">
        <v>500</v>
      </c>
      <c r="E4349" s="4">
        <v>0</v>
      </c>
      <c r="F4349" s="4">
        <v>0</v>
      </c>
      <c r="G4349" s="7">
        <f>E4349+F4349-D4349</f>
        <v>-500</v>
      </c>
      <c r="H4349" s="4" t="s">
        <v>451</v>
      </c>
      <c r="I4349" s="4">
        <v>11000</v>
      </c>
      <c r="J4349" s="4" t="s">
        <v>4</v>
      </c>
      <c r="K4349" s="4" t="s">
        <v>13</v>
      </c>
      <c r="L4349" s="4" t="s">
        <v>6</v>
      </c>
      <c r="M4349" s="4" t="s">
        <v>20</v>
      </c>
      <c r="O4349" s="4"/>
      <c r="P4349" s="14">
        <v>9144521</v>
      </c>
      <c r="Q4349" s="12">
        <v>0.25</v>
      </c>
      <c r="S4349" s="14">
        <v>6509749</v>
      </c>
      <c r="T4349" s="12">
        <v>-3100</v>
      </c>
      <c r="U4349">
        <f>SUM($T$2:T4349)</f>
        <v>1746823.7599999991</v>
      </c>
      <c r="W4349" s="16">
        <v>6509749</v>
      </c>
      <c r="X4349">
        <v>1746823.7599999991</v>
      </c>
      <c r="Y4349">
        <v>4348</v>
      </c>
      <c r="Z4349" s="18">
        <f t="shared" si="337"/>
        <v>4.1952966148201956</v>
      </c>
      <c r="AA4349" s="18">
        <f t="shared" si="338"/>
        <v>0.95267309377738829</v>
      </c>
      <c r="AB4349" t="str">
        <f t="shared" si="341"/>
        <v>C</v>
      </c>
      <c r="AI4349" s="14">
        <v>9144521</v>
      </c>
      <c r="AJ4349" s="12">
        <v>0.25</v>
      </c>
      <c r="AK4349" s="12">
        <v>0.25</v>
      </c>
      <c r="AL4349" s="12">
        <v>500</v>
      </c>
      <c r="AN4349">
        <v>9144521</v>
      </c>
      <c r="AO4349">
        <v>0.25</v>
      </c>
      <c r="AP4349">
        <v>0.25</v>
      </c>
      <c r="AQ4349">
        <v>500</v>
      </c>
      <c r="AR4349">
        <f t="shared" si="339"/>
        <v>0</v>
      </c>
      <c r="AV4349" s="4">
        <v>3014859</v>
      </c>
      <c r="AW4349" s="4">
        <v>9102185</v>
      </c>
      <c r="AX4349" s="4" t="s">
        <v>6238</v>
      </c>
      <c r="AY4349" s="4">
        <v>500</v>
      </c>
      <c r="AZ4349" s="4">
        <v>0</v>
      </c>
      <c r="BA4349" s="4">
        <v>0</v>
      </c>
      <c r="BB4349" s="7">
        <f>AZ4349+BA4349-AY4349</f>
        <v>-500</v>
      </c>
      <c r="BC4349" s="4" t="s">
        <v>451</v>
      </c>
      <c r="BD4349" s="4">
        <v>11000</v>
      </c>
      <c r="BE4349" s="4" t="s">
        <v>4</v>
      </c>
      <c r="BF4349" s="4" t="s">
        <v>13</v>
      </c>
      <c r="BG4349" s="4" t="s">
        <v>6</v>
      </c>
      <c r="BH4349" s="4" t="s">
        <v>20</v>
      </c>
      <c r="BI4349" t="str">
        <f t="shared" si="340"/>
        <v>D</v>
      </c>
    </row>
    <row r="4350" spans="1:61" ht="15.75" customHeight="1" x14ac:dyDescent="0.2">
      <c r="A4350" s="4">
        <v>3015475</v>
      </c>
      <c r="B4350" s="4">
        <v>8927773</v>
      </c>
      <c r="C4350" s="4" t="s">
        <v>6277</v>
      </c>
      <c r="D4350" s="4">
        <v>500</v>
      </c>
      <c r="E4350" s="4">
        <v>0</v>
      </c>
      <c r="F4350" s="4">
        <v>0</v>
      </c>
      <c r="G4350" s="7">
        <f>E4350+F4350-D4350</f>
        <v>-500</v>
      </c>
      <c r="H4350" s="4" t="s">
        <v>6278</v>
      </c>
      <c r="I4350" s="4">
        <v>15000</v>
      </c>
      <c r="J4350" s="4" t="s">
        <v>4</v>
      </c>
      <c r="K4350" s="4" t="s">
        <v>13</v>
      </c>
      <c r="L4350" s="4" t="s">
        <v>6</v>
      </c>
      <c r="M4350" s="4" t="s">
        <v>17</v>
      </c>
      <c r="O4350" s="4"/>
      <c r="P4350" s="14">
        <v>9144605</v>
      </c>
      <c r="Q4350" s="12">
        <v>85.580000000000041</v>
      </c>
      <c r="S4350" s="14">
        <v>8153762</v>
      </c>
      <c r="T4350" s="12">
        <v>-3100</v>
      </c>
      <c r="U4350">
        <f>SUM($T$2:T4350)</f>
        <v>1743723.7599999991</v>
      </c>
      <c r="W4350" s="16">
        <v>8153762</v>
      </c>
      <c r="X4350">
        <v>1743723.7599999991</v>
      </c>
      <c r="Y4350">
        <v>4349</v>
      </c>
      <c r="Z4350" s="18">
        <f t="shared" si="337"/>
        <v>4.1878514335696595</v>
      </c>
      <c r="AA4350" s="18">
        <f t="shared" si="338"/>
        <v>0.95289219982471518</v>
      </c>
      <c r="AB4350" t="str">
        <f t="shared" si="341"/>
        <v>D</v>
      </c>
      <c r="AI4350" s="14">
        <v>9144605</v>
      </c>
      <c r="AJ4350" s="12">
        <v>85.580000000000041</v>
      </c>
      <c r="AK4350" s="12">
        <v>85.58</v>
      </c>
      <c r="AL4350" s="12">
        <v>1300</v>
      </c>
      <c r="AN4350">
        <v>9144605</v>
      </c>
      <c r="AO4350">
        <v>85.580000000000041</v>
      </c>
      <c r="AP4350">
        <v>85.58</v>
      </c>
      <c r="AQ4350">
        <v>1300</v>
      </c>
      <c r="AR4350">
        <f t="shared" si="339"/>
        <v>0</v>
      </c>
      <c r="AV4350" s="4">
        <v>3015475</v>
      </c>
      <c r="AW4350" s="4">
        <v>8927773</v>
      </c>
      <c r="AX4350" s="4" t="s">
        <v>6277</v>
      </c>
      <c r="AY4350" s="4">
        <v>500</v>
      </c>
      <c r="AZ4350" s="4">
        <v>0</v>
      </c>
      <c r="BA4350" s="4">
        <v>0</v>
      </c>
      <c r="BB4350" s="7">
        <f>AZ4350+BA4350-AY4350</f>
        <v>-500</v>
      </c>
      <c r="BC4350" s="4" t="s">
        <v>6278</v>
      </c>
      <c r="BD4350" s="4">
        <v>15000</v>
      </c>
      <c r="BE4350" s="4" t="s">
        <v>4</v>
      </c>
      <c r="BF4350" s="4" t="s">
        <v>13</v>
      </c>
      <c r="BG4350" s="4" t="s">
        <v>6</v>
      </c>
      <c r="BH4350" s="4" t="s">
        <v>17</v>
      </c>
      <c r="BI4350" t="str">
        <f t="shared" si="340"/>
        <v>D</v>
      </c>
    </row>
    <row r="4351" spans="1:61" ht="15.75" customHeight="1" x14ac:dyDescent="0.2">
      <c r="A4351" s="4">
        <v>3016308</v>
      </c>
      <c r="B4351" s="4">
        <v>9105986</v>
      </c>
      <c r="C4351" s="4" t="s">
        <v>6305</v>
      </c>
      <c r="D4351" s="4">
        <v>500</v>
      </c>
      <c r="E4351" s="4">
        <v>0</v>
      </c>
      <c r="F4351" s="4">
        <v>0</v>
      </c>
      <c r="G4351" s="7">
        <f>E4351+F4351-D4351</f>
        <v>-500</v>
      </c>
      <c r="H4351" s="4" t="s">
        <v>3097</v>
      </c>
      <c r="I4351" s="4">
        <v>9000</v>
      </c>
      <c r="J4351" s="4" t="s">
        <v>4</v>
      </c>
      <c r="K4351" s="4" t="s">
        <v>13</v>
      </c>
      <c r="L4351" s="4" t="s">
        <v>6</v>
      </c>
      <c r="M4351" s="4" t="s">
        <v>65</v>
      </c>
      <c r="O4351" s="4"/>
      <c r="P4351" s="14">
        <v>9144808</v>
      </c>
      <c r="Q4351" s="12">
        <v>1962.75</v>
      </c>
      <c r="S4351" s="14">
        <v>7279875</v>
      </c>
      <c r="T4351" s="12">
        <v>-3149.6800000000003</v>
      </c>
      <c r="U4351">
        <f>SUM($T$2:T4351)</f>
        <v>1740574.0799999991</v>
      </c>
      <c r="W4351" s="16">
        <v>7279875</v>
      </c>
      <c r="X4351">
        <v>1740574.0799999991</v>
      </c>
      <c r="Y4351">
        <v>4350</v>
      </c>
      <c r="Z4351" s="18">
        <f t="shared" si="337"/>
        <v>4.1802869372854055</v>
      </c>
      <c r="AA4351" s="18">
        <f t="shared" si="338"/>
        <v>0.95311130587204207</v>
      </c>
      <c r="AB4351" t="str">
        <f t="shared" si="341"/>
        <v>C</v>
      </c>
      <c r="AI4351" s="14">
        <v>9144808</v>
      </c>
      <c r="AJ4351" s="12">
        <v>1962.75</v>
      </c>
      <c r="AK4351" s="12">
        <v>1962.75</v>
      </c>
      <c r="AL4351" s="12">
        <v>1500</v>
      </c>
      <c r="AN4351">
        <v>9144808</v>
      </c>
      <c r="AO4351">
        <v>1962.75</v>
      </c>
      <c r="AP4351">
        <v>1962.75</v>
      </c>
      <c r="AQ4351">
        <v>1500</v>
      </c>
      <c r="AR4351">
        <f t="shared" si="339"/>
        <v>0</v>
      </c>
      <c r="AV4351" s="4">
        <v>3016308</v>
      </c>
      <c r="AW4351" s="4">
        <v>9105986</v>
      </c>
      <c r="AX4351" s="4" t="s">
        <v>6305</v>
      </c>
      <c r="AY4351" s="4">
        <v>500</v>
      </c>
      <c r="AZ4351" s="4">
        <v>0</v>
      </c>
      <c r="BA4351" s="4">
        <v>0</v>
      </c>
      <c r="BB4351" s="7">
        <f>AZ4351+BA4351-AY4351</f>
        <v>-500</v>
      </c>
      <c r="BC4351" s="4" t="s">
        <v>3097</v>
      </c>
      <c r="BD4351" s="4">
        <v>9000</v>
      </c>
      <c r="BE4351" s="4" t="s">
        <v>4</v>
      </c>
      <c r="BF4351" s="4" t="s">
        <v>13</v>
      </c>
      <c r="BG4351" s="4" t="s">
        <v>6</v>
      </c>
      <c r="BH4351" s="4" t="s">
        <v>65</v>
      </c>
      <c r="BI4351" t="str">
        <f t="shared" si="340"/>
        <v>D</v>
      </c>
    </row>
    <row r="4352" spans="1:61" ht="15.75" customHeight="1" x14ac:dyDescent="0.2">
      <c r="A4352" s="4">
        <v>3016791</v>
      </c>
      <c r="B4352" s="4">
        <v>8951531</v>
      </c>
      <c r="C4352" s="4" t="s">
        <v>6333</v>
      </c>
      <c r="D4352" s="4">
        <v>500</v>
      </c>
      <c r="E4352" s="4">
        <v>0</v>
      </c>
      <c r="F4352" s="4">
        <v>0</v>
      </c>
      <c r="G4352" s="7">
        <f>E4352+F4352-D4352</f>
        <v>-500</v>
      </c>
      <c r="H4352" s="4" t="s">
        <v>1562</v>
      </c>
      <c r="I4352" s="4">
        <v>10000</v>
      </c>
      <c r="J4352" s="4" t="s">
        <v>11</v>
      </c>
      <c r="K4352" s="4" t="s">
        <v>16</v>
      </c>
      <c r="M4352" s="4" t="s">
        <v>25</v>
      </c>
      <c r="O4352" s="4"/>
      <c r="P4352" s="14">
        <v>9145088</v>
      </c>
      <c r="Q4352" s="12">
        <v>0.13999999999998636</v>
      </c>
      <c r="S4352" s="14">
        <v>8043890</v>
      </c>
      <c r="T4352" s="12">
        <v>-3208.6</v>
      </c>
      <c r="U4352">
        <f>SUM($T$2:T4352)</f>
        <v>1737365.4799999991</v>
      </c>
      <c r="W4352" s="16">
        <v>8043890</v>
      </c>
      <c r="X4352">
        <v>1737365.4799999991</v>
      </c>
      <c r="Y4352">
        <v>4351</v>
      </c>
      <c r="Z4352" s="18">
        <f t="shared" si="337"/>
        <v>4.1725809345239639</v>
      </c>
      <c r="AA4352" s="18">
        <f t="shared" si="338"/>
        <v>0.95333041191936896</v>
      </c>
      <c r="AB4352" t="str">
        <f t="shared" si="341"/>
        <v>C</v>
      </c>
      <c r="AI4352" s="14">
        <v>9145088</v>
      </c>
      <c r="AJ4352" s="12">
        <v>0.13999999999998636</v>
      </c>
      <c r="AK4352" s="12">
        <v>0.14000000000000001</v>
      </c>
      <c r="AL4352" s="12">
        <v>700</v>
      </c>
      <c r="AN4352">
        <v>9145088</v>
      </c>
      <c r="AO4352">
        <v>0.13999999999998636</v>
      </c>
      <c r="AP4352">
        <v>0.14000000000000001</v>
      </c>
      <c r="AQ4352">
        <v>700</v>
      </c>
      <c r="AR4352">
        <f t="shared" si="339"/>
        <v>0</v>
      </c>
      <c r="AV4352" s="4">
        <v>3016791</v>
      </c>
      <c r="AW4352" s="4">
        <v>8951531</v>
      </c>
      <c r="AX4352" s="4" t="s">
        <v>6333</v>
      </c>
      <c r="AY4352" s="4">
        <v>500</v>
      </c>
      <c r="AZ4352" s="4">
        <v>0</v>
      </c>
      <c r="BA4352" s="4">
        <v>0</v>
      </c>
      <c r="BB4352" s="7">
        <f>AZ4352+BA4352-AY4352</f>
        <v>-500</v>
      </c>
      <c r="BC4352" s="4" t="s">
        <v>1562</v>
      </c>
      <c r="BD4352" s="4">
        <v>10000</v>
      </c>
      <c r="BE4352" s="4" t="s">
        <v>11</v>
      </c>
      <c r="BF4352" s="4" t="s">
        <v>16</v>
      </c>
      <c r="BH4352" s="4" t="s">
        <v>25</v>
      </c>
      <c r="BI4352" t="str">
        <f t="shared" si="340"/>
        <v>C</v>
      </c>
    </row>
    <row r="4353" spans="1:61" ht="15.75" customHeight="1" x14ac:dyDescent="0.2">
      <c r="A4353" s="4">
        <v>3016889</v>
      </c>
      <c r="B4353" s="4">
        <v>7296892</v>
      </c>
      <c r="C4353" s="4" t="s">
        <v>6344</v>
      </c>
      <c r="D4353" s="4">
        <v>500</v>
      </c>
      <c r="E4353" s="4">
        <v>0</v>
      </c>
      <c r="F4353" s="4">
        <v>0</v>
      </c>
      <c r="G4353" s="7">
        <f>E4353+F4353-D4353</f>
        <v>-500</v>
      </c>
      <c r="H4353" s="4" t="s">
        <v>6345</v>
      </c>
      <c r="I4353" s="4">
        <v>8000</v>
      </c>
      <c r="J4353" s="4" t="s">
        <v>4</v>
      </c>
      <c r="K4353" s="4" t="s">
        <v>13</v>
      </c>
      <c r="L4353" s="4" t="s">
        <v>6</v>
      </c>
      <c r="M4353" s="4" t="s">
        <v>7</v>
      </c>
      <c r="O4353" s="4"/>
      <c r="P4353" s="14">
        <v>9145235</v>
      </c>
      <c r="Q4353" s="12">
        <v>103.5</v>
      </c>
      <c r="S4353" s="14">
        <v>8869890</v>
      </c>
      <c r="T4353" s="12">
        <v>-3262</v>
      </c>
      <c r="U4353">
        <f>SUM($T$2:T4353)</f>
        <v>1734103.4799999991</v>
      </c>
      <c r="W4353" s="16">
        <v>8869890</v>
      </c>
      <c r="X4353">
        <v>1734103.4799999991</v>
      </c>
      <c r="Y4353">
        <v>4352</v>
      </c>
      <c r="Z4353" s="18">
        <f t="shared" si="337"/>
        <v>4.1647466825113026</v>
      </c>
      <c r="AA4353" s="18">
        <f t="shared" si="338"/>
        <v>0.95354951796669585</v>
      </c>
      <c r="AB4353" t="str">
        <f t="shared" si="341"/>
        <v>C</v>
      </c>
      <c r="AI4353" s="14">
        <v>9145235</v>
      </c>
      <c r="AJ4353" s="12">
        <v>103.5</v>
      </c>
      <c r="AK4353" s="12">
        <v>103.5</v>
      </c>
      <c r="AL4353" s="12">
        <v>600</v>
      </c>
      <c r="AN4353">
        <v>9145235</v>
      </c>
      <c r="AO4353">
        <v>103.5</v>
      </c>
      <c r="AP4353">
        <v>103.5</v>
      </c>
      <c r="AQ4353">
        <v>600</v>
      </c>
      <c r="AR4353">
        <f t="shared" si="339"/>
        <v>0</v>
      </c>
      <c r="AV4353" s="4">
        <v>3016889</v>
      </c>
      <c r="AW4353" s="4">
        <v>7296892</v>
      </c>
      <c r="AX4353" s="4" t="s">
        <v>6344</v>
      </c>
      <c r="AY4353" s="4">
        <v>500</v>
      </c>
      <c r="AZ4353" s="4">
        <v>0</v>
      </c>
      <c r="BA4353" s="4">
        <v>0</v>
      </c>
      <c r="BB4353" s="7">
        <f>AZ4353+BA4353-AY4353</f>
        <v>-500</v>
      </c>
      <c r="BC4353" s="4" t="s">
        <v>6345</v>
      </c>
      <c r="BD4353" s="4">
        <v>8000</v>
      </c>
      <c r="BE4353" s="4" t="s">
        <v>4</v>
      </c>
      <c r="BF4353" s="4" t="s">
        <v>13</v>
      </c>
      <c r="BG4353" s="4" t="s">
        <v>6</v>
      </c>
      <c r="BH4353" s="4" t="s">
        <v>7</v>
      </c>
      <c r="BI4353" t="str">
        <f t="shared" si="340"/>
        <v>D</v>
      </c>
    </row>
    <row r="4354" spans="1:61" ht="15.75" customHeight="1" x14ac:dyDescent="0.2">
      <c r="A4354" s="4">
        <v>3017638</v>
      </c>
      <c r="B4354" s="4">
        <v>9108996</v>
      </c>
      <c r="C4354" s="4" t="s">
        <v>6400</v>
      </c>
      <c r="D4354" s="4">
        <v>500</v>
      </c>
      <c r="E4354" s="4">
        <v>0</v>
      </c>
      <c r="F4354" s="4">
        <v>0</v>
      </c>
      <c r="G4354" s="7">
        <f>E4354+F4354-D4354</f>
        <v>-500</v>
      </c>
      <c r="H4354" s="4" t="s">
        <v>6401</v>
      </c>
      <c r="I4354" s="4">
        <v>10000</v>
      </c>
      <c r="J4354" s="4" t="s">
        <v>4</v>
      </c>
      <c r="K4354" s="4" t="s">
        <v>22</v>
      </c>
      <c r="L4354" s="4" t="s">
        <v>6</v>
      </c>
      <c r="M4354" s="4" t="s">
        <v>12</v>
      </c>
      <c r="O4354" s="4"/>
      <c r="P4354" s="14">
        <v>9145550</v>
      </c>
      <c r="Q4354" s="12">
        <v>-3000</v>
      </c>
      <c r="S4354" s="14">
        <v>19637</v>
      </c>
      <c r="T4354" s="12">
        <v>-3347.9</v>
      </c>
      <c r="U4354">
        <f>SUM($T$2:T4354)</f>
        <v>1730755.5799999991</v>
      </c>
      <c r="W4354" s="16">
        <v>19637</v>
      </c>
      <c r="X4354">
        <v>1730755.5799999991</v>
      </c>
      <c r="Y4354">
        <v>4353</v>
      </c>
      <c r="Z4354" s="18">
        <f t="shared" si="337"/>
        <v>4.1567061269278618</v>
      </c>
      <c r="AA4354" s="18">
        <f t="shared" si="338"/>
        <v>0.95376862401402274</v>
      </c>
      <c r="AB4354" t="str">
        <f t="shared" si="341"/>
        <v>C</v>
      </c>
      <c r="AI4354" s="14">
        <v>9145550</v>
      </c>
      <c r="AJ4354" s="12">
        <v>-3000</v>
      </c>
      <c r="AK4354" s="12">
        <v>0</v>
      </c>
      <c r="AL4354" s="12">
        <v>0</v>
      </c>
      <c r="AN4354">
        <v>9145550</v>
      </c>
      <c r="AO4354">
        <v>-3000</v>
      </c>
      <c r="AP4354">
        <v>0</v>
      </c>
      <c r="AQ4354">
        <v>0</v>
      </c>
      <c r="AR4354">
        <f t="shared" si="339"/>
        <v>0</v>
      </c>
      <c r="AV4354" s="4">
        <v>3017638</v>
      </c>
      <c r="AW4354" s="4">
        <v>9108996</v>
      </c>
      <c r="AX4354" s="4" t="s">
        <v>6400</v>
      </c>
      <c r="AY4354" s="4">
        <v>500</v>
      </c>
      <c r="AZ4354" s="4">
        <v>0</v>
      </c>
      <c r="BA4354" s="4">
        <v>0</v>
      </c>
      <c r="BB4354" s="7">
        <f>AZ4354+BA4354-AY4354</f>
        <v>-500</v>
      </c>
      <c r="BC4354" s="4" t="s">
        <v>6401</v>
      </c>
      <c r="BD4354" s="4">
        <v>10000</v>
      </c>
      <c r="BE4354" s="4" t="s">
        <v>4</v>
      </c>
      <c r="BF4354" s="4" t="s">
        <v>22</v>
      </c>
      <c r="BG4354" s="4" t="s">
        <v>6</v>
      </c>
      <c r="BH4354" s="4" t="s">
        <v>12</v>
      </c>
      <c r="BI4354" t="str">
        <f t="shared" si="340"/>
        <v>D</v>
      </c>
    </row>
    <row r="4355" spans="1:61" ht="15.75" customHeight="1" x14ac:dyDescent="0.2">
      <c r="A4355" s="4">
        <v>3021096</v>
      </c>
      <c r="B4355" s="4">
        <v>9120630</v>
      </c>
      <c r="C4355" s="4" t="s">
        <v>6650</v>
      </c>
      <c r="D4355" s="4">
        <v>500</v>
      </c>
      <c r="E4355" s="4">
        <v>0</v>
      </c>
      <c r="F4355" s="4">
        <v>0</v>
      </c>
      <c r="G4355" s="7">
        <f>E4355+F4355-D4355</f>
        <v>-500</v>
      </c>
      <c r="H4355" s="4" t="s">
        <v>6651</v>
      </c>
      <c r="I4355" s="4">
        <v>5600</v>
      </c>
      <c r="J4355" s="4" t="s">
        <v>51</v>
      </c>
      <c r="K4355" s="4" t="s">
        <v>13</v>
      </c>
      <c r="M4355" s="4" t="s">
        <v>17</v>
      </c>
      <c r="O4355" s="4"/>
      <c r="P4355" s="14">
        <v>9145774</v>
      </c>
      <c r="Q4355" s="12">
        <v>3628</v>
      </c>
      <c r="S4355" s="14">
        <v>4299667</v>
      </c>
      <c r="T4355" s="12">
        <v>-3350</v>
      </c>
      <c r="U4355">
        <f>SUM($T$2:T4355)</f>
        <v>1727405.5799999991</v>
      </c>
      <c r="W4355" s="16">
        <v>4299667</v>
      </c>
      <c r="X4355">
        <v>1727405.5799999991</v>
      </c>
      <c r="Y4355">
        <v>4354</v>
      </c>
      <c r="Z4355" s="18">
        <f t="shared" ref="Z4355:Z4418" si="342">X4355/$T$4566</f>
        <v>4.148660527834541</v>
      </c>
      <c r="AA4355" s="18">
        <f t="shared" ref="AA4355:AA4418" si="343">Y4355/$Y$4566</f>
        <v>0.95398773006134974</v>
      </c>
      <c r="AB4355" t="str">
        <f t="shared" si="341"/>
        <v>D</v>
      </c>
      <c r="AI4355" s="14">
        <v>9145774</v>
      </c>
      <c r="AJ4355" s="12">
        <v>3628</v>
      </c>
      <c r="AK4355" s="12">
        <v>3628</v>
      </c>
      <c r="AL4355" s="12">
        <v>2000</v>
      </c>
      <c r="AN4355">
        <v>9145774</v>
      </c>
      <c r="AO4355">
        <v>3628</v>
      </c>
      <c r="AP4355">
        <v>3628</v>
      </c>
      <c r="AQ4355">
        <v>2000</v>
      </c>
      <c r="AR4355">
        <f t="shared" ref="AR4355:AR4418" si="344">IF(AND(AO4355&lt;0,OR(AP4355&gt;0,AQ4355&gt;0)),1,0)</f>
        <v>0</v>
      </c>
      <c r="AV4355" s="4">
        <v>3021096</v>
      </c>
      <c r="AW4355" s="4">
        <v>9120630</v>
      </c>
      <c r="AX4355" s="4" t="s">
        <v>6650</v>
      </c>
      <c r="AY4355" s="4">
        <v>500</v>
      </c>
      <c r="AZ4355" s="4">
        <v>0</v>
      </c>
      <c r="BA4355" s="4">
        <v>0</v>
      </c>
      <c r="BB4355" s="7">
        <f>AZ4355+BA4355-AY4355</f>
        <v>-500</v>
      </c>
      <c r="BC4355" s="4" t="s">
        <v>6651</v>
      </c>
      <c r="BD4355" s="4">
        <v>5600</v>
      </c>
      <c r="BE4355" s="4" t="s">
        <v>51</v>
      </c>
      <c r="BF4355" s="4" t="s">
        <v>13</v>
      </c>
      <c r="BH4355" s="4" t="s">
        <v>17</v>
      </c>
      <c r="BI4355" t="str">
        <f t="shared" ref="BI4355:BI4418" si="345">VLOOKUP(AW4355,$W$1:$AB$4565,6,FALSE)</f>
        <v>D</v>
      </c>
    </row>
    <row r="4356" spans="1:61" ht="15.75" customHeight="1" x14ac:dyDescent="0.2">
      <c r="A4356" s="4">
        <v>3022398</v>
      </c>
      <c r="B4356" s="4">
        <v>9122387</v>
      </c>
      <c r="C4356" s="4" t="s">
        <v>6779</v>
      </c>
      <c r="D4356" s="4">
        <v>500</v>
      </c>
      <c r="E4356" s="4">
        <v>0</v>
      </c>
      <c r="F4356" s="4">
        <v>0</v>
      </c>
      <c r="G4356" s="7">
        <f>E4356+F4356-D4356</f>
        <v>-500</v>
      </c>
      <c r="H4356" s="4" t="s">
        <v>6780</v>
      </c>
      <c r="I4356" s="4">
        <v>9000</v>
      </c>
      <c r="J4356" s="4" t="s">
        <v>98</v>
      </c>
      <c r="K4356" s="4" t="s">
        <v>8</v>
      </c>
      <c r="M4356" s="4" t="s">
        <v>40</v>
      </c>
      <c r="O4356" s="4"/>
      <c r="P4356" s="14">
        <v>9146327</v>
      </c>
      <c r="Q4356" s="12">
        <v>-1400</v>
      </c>
      <c r="S4356" s="14">
        <v>7014722</v>
      </c>
      <c r="T4356" s="12">
        <v>-3400</v>
      </c>
      <c r="U4356">
        <f>SUM($T$2:T4356)</f>
        <v>1724005.5799999991</v>
      </c>
      <c r="W4356" s="16">
        <v>7014722</v>
      </c>
      <c r="X4356">
        <v>1724005.5799999991</v>
      </c>
      <c r="Y4356">
        <v>4355</v>
      </c>
      <c r="Z4356" s="18">
        <f t="shared" si="342"/>
        <v>4.1404948451726629</v>
      </c>
      <c r="AA4356" s="18">
        <f t="shared" si="343"/>
        <v>0.95420683610867663</v>
      </c>
      <c r="AB4356" t="str">
        <f t="shared" si="341"/>
        <v>C</v>
      </c>
      <c r="AI4356" s="14">
        <v>9146327</v>
      </c>
      <c r="AJ4356" s="12">
        <v>-1400</v>
      </c>
      <c r="AK4356" s="12">
        <v>0</v>
      </c>
      <c r="AL4356" s="12">
        <v>0</v>
      </c>
      <c r="AN4356">
        <v>9146327</v>
      </c>
      <c r="AO4356">
        <v>-1400</v>
      </c>
      <c r="AP4356">
        <v>0</v>
      </c>
      <c r="AQ4356">
        <v>0</v>
      </c>
      <c r="AR4356">
        <f t="shared" si="344"/>
        <v>0</v>
      </c>
      <c r="AV4356" s="4">
        <v>3022398</v>
      </c>
      <c r="AW4356" s="4">
        <v>9122387</v>
      </c>
      <c r="AX4356" s="4" t="s">
        <v>6779</v>
      </c>
      <c r="AY4356" s="4">
        <v>500</v>
      </c>
      <c r="AZ4356" s="4">
        <v>0</v>
      </c>
      <c r="BA4356" s="4">
        <v>0</v>
      </c>
      <c r="BB4356" s="7">
        <f>AZ4356+BA4356-AY4356</f>
        <v>-500</v>
      </c>
      <c r="BC4356" s="4" t="s">
        <v>6780</v>
      </c>
      <c r="BD4356" s="4">
        <v>9000</v>
      </c>
      <c r="BE4356" s="4" t="s">
        <v>98</v>
      </c>
      <c r="BF4356" s="4" t="s">
        <v>8</v>
      </c>
      <c r="BH4356" s="4" t="s">
        <v>40</v>
      </c>
      <c r="BI4356" t="str">
        <f t="shared" si="345"/>
        <v>D</v>
      </c>
    </row>
    <row r="4357" spans="1:61" ht="15.75" customHeight="1" x14ac:dyDescent="0.2">
      <c r="A4357" s="4">
        <v>3023861</v>
      </c>
      <c r="B4357" s="4">
        <v>4253047</v>
      </c>
      <c r="C4357" s="4" t="s">
        <v>6826</v>
      </c>
      <c r="D4357" s="4">
        <v>500</v>
      </c>
      <c r="E4357" s="4">
        <v>0</v>
      </c>
      <c r="F4357" s="4">
        <v>0</v>
      </c>
      <c r="G4357" s="7">
        <f>E4357+F4357-D4357</f>
        <v>-500</v>
      </c>
      <c r="H4357" s="4" t="s">
        <v>6827</v>
      </c>
      <c r="I4357" s="4">
        <v>12000</v>
      </c>
      <c r="J4357" s="4" t="s">
        <v>4</v>
      </c>
      <c r="K4357" s="4" t="s">
        <v>5</v>
      </c>
      <c r="L4357" s="4" t="s">
        <v>9</v>
      </c>
      <c r="M4357" s="4" t="s">
        <v>111</v>
      </c>
      <c r="O4357" s="4"/>
      <c r="P4357" s="14">
        <v>9147118</v>
      </c>
      <c r="Q4357" s="12">
        <v>2171.25</v>
      </c>
      <c r="S4357" s="14">
        <v>4782037</v>
      </c>
      <c r="T4357" s="12">
        <v>-3450</v>
      </c>
      <c r="U4357">
        <f>SUM($T$2:T4357)</f>
        <v>1720555.5799999991</v>
      </c>
      <c r="W4357" s="16">
        <v>4782037</v>
      </c>
      <c r="X4357">
        <v>1720555.5799999991</v>
      </c>
      <c r="Y4357">
        <v>4356</v>
      </c>
      <c r="Z4357" s="18">
        <f t="shared" si="342"/>
        <v>4.1322090789422274</v>
      </c>
      <c r="AA4357" s="18">
        <f t="shared" si="343"/>
        <v>0.95442594215600352</v>
      </c>
      <c r="AB4357" t="str">
        <f t="shared" si="341"/>
        <v>D</v>
      </c>
      <c r="AI4357" s="14">
        <v>9147118</v>
      </c>
      <c r="AJ4357" s="12">
        <v>2171.25</v>
      </c>
      <c r="AK4357" s="12">
        <v>2171.25</v>
      </c>
      <c r="AL4357" s="12">
        <v>1500</v>
      </c>
      <c r="AN4357">
        <v>9147118</v>
      </c>
      <c r="AO4357">
        <v>2171.25</v>
      </c>
      <c r="AP4357">
        <v>2171.25</v>
      </c>
      <c r="AQ4357">
        <v>1500</v>
      </c>
      <c r="AR4357">
        <f t="shared" si="344"/>
        <v>0</v>
      </c>
      <c r="AV4357" s="4">
        <v>3023861</v>
      </c>
      <c r="AW4357" s="4">
        <v>4253047</v>
      </c>
      <c r="AX4357" s="4" t="s">
        <v>6826</v>
      </c>
      <c r="AY4357" s="4">
        <v>500</v>
      </c>
      <c r="AZ4357" s="4">
        <v>0</v>
      </c>
      <c r="BA4357" s="4">
        <v>0</v>
      </c>
      <c r="BB4357" s="7">
        <f>AZ4357+BA4357-AY4357</f>
        <v>-500</v>
      </c>
      <c r="BC4357" s="4" t="s">
        <v>6827</v>
      </c>
      <c r="BD4357" s="4">
        <v>12000</v>
      </c>
      <c r="BE4357" s="4" t="s">
        <v>4</v>
      </c>
      <c r="BF4357" s="4" t="s">
        <v>5</v>
      </c>
      <c r="BG4357" s="4" t="s">
        <v>9</v>
      </c>
      <c r="BH4357" s="4" t="s">
        <v>111</v>
      </c>
      <c r="BI4357" t="str">
        <f t="shared" si="345"/>
        <v>D</v>
      </c>
    </row>
    <row r="4358" spans="1:61" ht="15.75" customHeight="1" x14ac:dyDescent="0.2">
      <c r="A4358" s="4">
        <v>3025527</v>
      </c>
      <c r="B4358" s="4">
        <v>5756997</v>
      </c>
      <c r="C4358" s="4" t="s">
        <v>6966</v>
      </c>
      <c r="D4358" s="4">
        <v>500</v>
      </c>
      <c r="E4358" s="4">
        <v>0</v>
      </c>
      <c r="F4358" s="4">
        <v>0</v>
      </c>
      <c r="G4358" s="7">
        <f>E4358+F4358-D4358</f>
        <v>-500</v>
      </c>
      <c r="H4358" s="4" t="s">
        <v>4790</v>
      </c>
      <c r="I4358" s="4">
        <v>5000</v>
      </c>
      <c r="J4358" s="4" t="s">
        <v>4</v>
      </c>
      <c r="K4358" s="4" t="s">
        <v>5</v>
      </c>
      <c r="L4358" s="4" t="s">
        <v>9</v>
      </c>
      <c r="M4358" s="4" t="s">
        <v>20</v>
      </c>
      <c r="O4358" s="4"/>
      <c r="P4358" s="14">
        <v>9147538</v>
      </c>
      <c r="Q4358" s="12">
        <v>543</v>
      </c>
      <c r="S4358" s="14">
        <v>8981673</v>
      </c>
      <c r="T4358" s="12">
        <v>-3499.1</v>
      </c>
      <c r="U4358">
        <f>SUM($T$2:T4358)</f>
        <v>1717056.4799999991</v>
      </c>
      <c r="W4358" s="16">
        <v>8981673</v>
      </c>
      <c r="X4358">
        <v>1717056.4799999991</v>
      </c>
      <c r="Y4358">
        <v>4357</v>
      </c>
      <c r="Z4358" s="18">
        <f t="shared" si="342"/>
        <v>4.123805390647469</v>
      </c>
      <c r="AA4358" s="18">
        <f t="shared" si="343"/>
        <v>0.9546450482033304</v>
      </c>
      <c r="AB4358" t="str">
        <f t="shared" si="341"/>
        <v>C</v>
      </c>
      <c r="AI4358" s="14">
        <v>9147538</v>
      </c>
      <c r="AJ4358" s="12">
        <v>543</v>
      </c>
      <c r="AK4358" s="12">
        <v>543</v>
      </c>
      <c r="AL4358" s="12">
        <v>2000</v>
      </c>
      <c r="AN4358">
        <v>9147538</v>
      </c>
      <c r="AO4358">
        <v>543</v>
      </c>
      <c r="AP4358">
        <v>543</v>
      </c>
      <c r="AQ4358">
        <v>2000</v>
      </c>
      <c r="AR4358">
        <f t="shared" si="344"/>
        <v>0</v>
      </c>
      <c r="AV4358" s="4">
        <v>3025527</v>
      </c>
      <c r="AW4358" s="4">
        <v>5756997</v>
      </c>
      <c r="AX4358" s="4" t="s">
        <v>6966</v>
      </c>
      <c r="AY4358" s="4">
        <v>500</v>
      </c>
      <c r="AZ4358" s="4">
        <v>0</v>
      </c>
      <c r="BA4358" s="4">
        <v>0</v>
      </c>
      <c r="BB4358" s="7">
        <f>AZ4358+BA4358-AY4358</f>
        <v>-500</v>
      </c>
      <c r="BC4358" s="4" t="s">
        <v>4790</v>
      </c>
      <c r="BD4358" s="4">
        <v>5000</v>
      </c>
      <c r="BE4358" s="4" t="s">
        <v>4</v>
      </c>
      <c r="BF4358" s="4" t="s">
        <v>5</v>
      </c>
      <c r="BG4358" s="4" t="s">
        <v>9</v>
      </c>
      <c r="BH4358" s="4" t="s">
        <v>20</v>
      </c>
      <c r="BI4358" t="str">
        <f t="shared" si="345"/>
        <v>D</v>
      </c>
    </row>
    <row r="4359" spans="1:61" ht="15.75" customHeight="1" x14ac:dyDescent="0.2">
      <c r="A4359" s="4">
        <v>3027081</v>
      </c>
      <c r="B4359" s="4">
        <v>89212</v>
      </c>
      <c r="C4359" s="4" t="s">
        <v>7087</v>
      </c>
      <c r="D4359" s="4">
        <v>500</v>
      </c>
      <c r="E4359" s="4">
        <v>0</v>
      </c>
      <c r="F4359" s="4">
        <v>0</v>
      </c>
      <c r="G4359" s="7">
        <f>E4359+F4359-D4359</f>
        <v>-500</v>
      </c>
      <c r="H4359" s="4" t="s">
        <v>2737</v>
      </c>
      <c r="I4359" s="4">
        <v>16000</v>
      </c>
      <c r="J4359" s="4" t="s">
        <v>4</v>
      </c>
      <c r="K4359" s="4" t="s">
        <v>8</v>
      </c>
      <c r="L4359" s="4" t="s">
        <v>9</v>
      </c>
      <c r="M4359" s="4" t="s">
        <v>7</v>
      </c>
      <c r="O4359" s="4"/>
      <c r="P4359" s="14">
        <v>9147874</v>
      </c>
      <c r="Q4359" s="12">
        <v>-3000</v>
      </c>
      <c r="S4359" s="14">
        <v>8893914</v>
      </c>
      <c r="T4359" s="12">
        <v>-3499.2</v>
      </c>
      <c r="U4359">
        <f>SUM($T$2:T4359)</f>
        <v>1713557.2799999991</v>
      </c>
      <c r="W4359" s="16">
        <v>8893914</v>
      </c>
      <c r="X4359">
        <v>1713557.2799999991</v>
      </c>
      <c r="Y4359">
        <v>4358</v>
      </c>
      <c r="Z4359" s="18">
        <f t="shared" si="342"/>
        <v>4.1154014621855737</v>
      </c>
      <c r="AA4359" s="18">
        <f t="shared" si="343"/>
        <v>0.95486415425065729</v>
      </c>
      <c r="AB4359" t="str">
        <f t="shared" si="341"/>
        <v>C</v>
      </c>
      <c r="AI4359" s="14">
        <v>9147874</v>
      </c>
      <c r="AJ4359" s="12">
        <v>-3000</v>
      </c>
      <c r="AK4359" s="12">
        <v>0</v>
      </c>
      <c r="AL4359" s="12">
        <v>0</v>
      </c>
      <c r="AN4359">
        <v>9147874</v>
      </c>
      <c r="AO4359">
        <v>-3000</v>
      </c>
      <c r="AP4359">
        <v>0</v>
      </c>
      <c r="AQ4359">
        <v>0</v>
      </c>
      <c r="AR4359">
        <f t="shared" si="344"/>
        <v>0</v>
      </c>
      <c r="AV4359" s="4">
        <v>3027081</v>
      </c>
      <c r="AW4359" s="4">
        <v>89212</v>
      </c>
      <c r="AX4359" s="4" t="s">
        <v>7087</v>
      </c>
      <c r="AY4359" s="4">
        <v>500</v>
      </c>
      <c r="AZ4359" s="4">
        <v>0</v>
      </c>
      <c r="BA4359" s="4">
        <v>0</v>
      </c>
      <c r="BB4359" s="7">
        <f>AZ4359+BA4359-AY4359</f>
        <v>-500</v>
      </c>
      <c r="BC4359" s="4" t="s">
        <v>2737</v>
      </c>
      <c r="BD4359" s="4">
        <v>16000</v>
      </c>
      <c r="BE4359" s="4" t="s">
        <v>4</v>
      </c>
      <c r="BF4359" s="4" t="s">
        <v>8</v>
      </c>
      <c r="BG4359" s="4" t="s">
        <v>9</v>
      </c>
      <c r="BH4359" s="4" t="s">
        <v>7</v>
      </c>
      <c r="BI4359" t="str">
        <f t="shared" si="345"/>
        <v>D</v>
      </c>
    </row>
    <row r="4360" spans="1:61" ht="15.75" customHeight="1" x14ac:dyDescent="0.2">
      <c r="A4360" s="4">
        <v>3027158</v>
      </c>
      <c r="B4360" s="4">
        <v>521721</v>
      </c>
      <c r="C4360" s="4" t="s">
        <v>7090</v>
      </c>
      <c r="D4360" s="4">
        <v>500</v>
      </c>
      <c r="E4360" s="4">
        <v>0</v>
      </c>
      <c r="F4360" s="4">
        <v>0</v>
      </c>
      <c r="G4360" s="7">
        <f>E4360+F4360-D4360</f>
        <v>-500</v>
      </c>
      <c r="H4360" s="4" t="s">
        <v>7091</v>
      </c>
      <c r="I4360" s="4">
        <v>5000</v>
      </c>
      <c r="J4360" s="4" t="s">
        <v>473</v>
      </c>
      <c r="K4360" s="4" t="s">
        <v>13</v>
      </c>
      <c r="M4360" s="4" t="s">
        <v>19</v>
      </c>
      <c r="O4360" s="4"/>
      <c r="P4360" s="14">
        <v>9148595</v>
      </c>
      <c r="Q4360" s="12">
        <v>-2000</v>
      </c>
      <c r="S4360" s="14">
        <v>8958328</v>
      </c>
      <c r="T4360" s="12">
        <v>-3499.49</v>
      </c>
      <c r="U4360">
        <f>SUM($T$2:T4360)</f>
        <v>1710057.7899999991</v>
      </c>
      <c r="W4360" s="16">
        <v>8958328</v>
      </c>
      <c r="X4360">
        <v>1710057.7899999991</v>
      </c>
      <c r="Y4360">
        <v>4359</v>
      </c>
      <c r="Z4360" s="18">
        <f t="shared" si="342"/>
        <v>4.1069968372389809</v>
      </c>
      <c r="AA4360" s="18">
        <f t="shared" si="343"/>
        <v>0.95508326029798418</v>
      </c>
      <c r="AB4360" t="str">
        <f t="shared" si="341"/>
        <v>C</v>
      </c>
      <c r="AI4360" s="14">
        <v>9148595</v>
      </c>
      <c r="AJ4360" s="12">
        <v>-2000</v>
      </c>
      <c r="AK4360" s="12">
        <v>0</v>
      </c>
      <c r="AL4360" s="12">
        <v>0</v>
      </c>
      <c r="AN4360">
        <v>9148595</v>
      </c>
      <c r="AO4360">
        <v>-2000</v>
      </c>
      <c r="AP4360">
        <v>0</v>
      </c>
      <c r="AQ4360">
        <v>0</v>
      </c>
      <c r="AR4360">
        <f t="shared" si="344"/>
        <v>0</v>
      </c>
      <c r="AV4360" s="4">
        <v>3027158</v>
      </c>
      <c r="AW4360" s="4">
        <v>521721</v>
      </c>
      <c r="AX4360" s="4" t="s">
        <v>7090</v>
      </c>
      <c r="AY4360" s="4">
        <v>500</v>
      </c>
      <c r="AZ4360" s="4">
        <v>0</v>
      </c>
      <c r="BA4360" s="4">
        <v>0</v>
      </c>
      <c r="BB4360" s="7">
        <f>AZ4360+BA4360-AY4360</f>
        <v>-500</v>
      </c>
      <c r="BC4360" s="4" t="s">
        <v>7091</v>
      </c>
      <c r="BD4360" s="4">
        <v>5000</v>
      </c>
      <c r="BE4360" s="4" t="s">
        <v>473</v>
      </c>
      <c r="BF4360" s="4" t="s">
        <v>13</v>
      </c>
      <c r="BH4360" s="4" t="s">
        <v>19</v>
      </c>
      <c r="BI4360" t="str">
        <f t="shared" si="345"/>
        <v>D</v>
      </c>
    </row>
    <row r="4361" spans="1:61" ht="15.75" customHeight="1" x14ac:dyDescent="0.2">
      <c r="A4361" s="4">
        <v>3027781</v>
      </c>
      <c r="B4361" s="4">
        <v>5918333</v>
      </c>
      <c r="C4361" s="4" t="s">
        <v>7137</v>
      </c>
      <c r="D4361" s="4">
        <v>500</v>
      </c>
      <c r="E4361" s="4">
        <v>0</v>
      </c>
      <c r="F4361" s="4">
        <v>0</v>
      </c>
      <c r="G4361" s="7">
        <f>E4361+F4361-D4361</f>
        <v>-500</v>
      </c>
      <c r="H4361" s="4" t="s">
        <v>7138</v>
      </c>
      <c r="I4361" s="4">
        <v>5000</v>
      </c>
      <c r="J4361" s="4" t="s">
        <v>21</v>
      </c>
      <c r="K4361" s="4" t="s">
        <v>8</v>
      </c>
      <c r="M4361" s="4" t="s">
        <v>40</v>
      </c>
      <c r="O4361" s="4"/>
      <c r="P4361" s="14">
        <v>9149561</v>
      </c>
      <c r="Q4361" s="12">
        <v>4.5</v>
      </c>
      <c r="S4361" s="14">
        <v>498452</v>
      </c>
      <c r="T4361" s="12">
        <v>-3499.95</v>
      </c>
      <c r="U4361">
        <f>SUM($T$2:T4361)</f>
        <v>1706557.8399999992</v>
      </c>
      <c r="W4361" s="16">
        <v>498452</v>
      </c>
      <c r="X4361">
        <v>1706557.8399999992</v>
      </c>
      <c r="Y4361">
        <v>4360</v>
      </c>
      <c r="Z4361" s="18">
        <f t="shared" si="342"/>
        <v>4.0985911075235579</v>
      </c>
      <c r="AA4361" s="18">
        <f t="shared" si="343"/>
        <v>0.95530236634531118</v>
      </c>
      <c r="AB4361" t="str">
        <f t="shared" si="341"/>
        <v>C</v>
      </c>
      <c r="AI4361" s="14">
        <v>9149561</v>
      </c>
      <c r="AJ4361" s="12">
        <v>4.5</v>
      </c>
      <c r="AK4361" s="12">
        <v>4.5</v>
      </c>
      <c r="AL4361" s="12">
        <v>3000</v>
      </c>
      <c r="AN4361">
        <v>9149561</v>
      </c>
      <c r="AO4361">
        <v>4.5</v>
      </c>
      <c r="AP4361">
        <v>4.5</v>
      </c>
      <c r="AQ4361">
        <v>3000</v>
      </c>
      <c r="AR4361">
        <f t="shared" si="344"/>
        <v>0</v>
      </c>
      <c r="AV4361" s="4">
        <v>3027781</v>
      </c>
      <c r="AW4361" s="4">
        <v>5918333</v>
      </c>
      <c r="AX4361" s="4" t="s">
        <v>7137</v>
      </c>
      <c r="AY4361" s="4">
        <v>500</v>
      </c>
      <c r="AZ4361" s="4">
        <v>0</v>
      </c>
      <c r="BA4361" s="4">
        <v>0</v>
      </c>
      <c r="BB4361" s="7">
        <f>AZ4361+BA4361-AY4361</f>
        <v>-500</v>
      </c>
      <c r="BC4361" s="4" t="s">
        <v>7138</v>
      </c>
      <c r="BD4361" s="4">
        <v>5000</v>
      </c>
      <c r="BE4361" s="4" t="s">
        <v>21</v>
      </c>
      <c r="BF4361" s="4" t="s">
        <v>8</v>
      </c>
      <c r="BH4361" s="4" t="s">
        <v>40</v>
      </c>
      <c r="BI4361" t="str">
        <f t="shared" si="345"/>
        <v>D</v>
      </c>
    </row>
    <row r="4362" spans="1:61" ht="15.75" customHeight="1" x14ac:dyDescent="0.2">
      <c r="A4362" s="4">
        <v>3029818</v>
      </c>
      <c r="B4362" s="4">
        <v>7246968</v>
      </c>
      <c r="C4362" s="4" t="s">
        <v>7306</v>
      </c>
      <c r="D4362" s="4">
        <v>500</v>
      </c>
      <c r="E4362" s="4">
        <v>0</v>
      </c>
      <c r="F4362" s="4">
        <v>0</v>
      </c>
      <c r="G4362" s="7">
        <f>E4362+F4362-D4362</f>
        <v>-500</v>
      </c>
      <c r="H4362" s="4" t="s">
        <v>2218</v>
      </c>
      <c r="I4362" s="4">
        <v>8000</v>
      </c>
      <c r="J4362" s="4" t="s">
        <v>51</v>
      </c>
      <c r="K4362" s="4" t="s">
        <v>13</v>
      </c>
      <c r="M4362" s="4" t="s">
        <v>23</v>
      </c>
      <c r="O4362" s="4"/>
      <c r="P4362" s="14">
        <v>9149932</v>
      </c>
      <c r="Q4362" s="12">
        <v>0.90000000000009095</v>
      </c>
      <c r="S4362" s="14">
        <v>161567</v>
      </c>
      <c r="T4362" s="12">
        <v>-3500</v>
      </c>
      <c r="U4362">
        <f>SUM($T$2:T4362)</f>
        <v>1703057.8399999992</v>
      </c>
      <c r="W4362" s="16">
        <v>161567</v>
      </c>
      <c r="X4362">
        <v>1703057.8399999992</v>
      </c>
      <c r="Y4362">
        <v>4361</v>
      </c>
      <c r="Z4362" s="18">
        <f t="shared" si="342"/>
        <v>4.0901852577245652</v>
      </c>
      <c r="AA4362" s="18">
        <f t="shared" si="343"/>
        <v>0.95552147239263807</v>
      </c>
      <c r="AB4362" t="str">
        <f t="shared" si="341"/>
        <v>D</v>
      </c>
      <c r="AI4362" s="14">
        <v>9149932</v>
      </c>
      <c r="AJ4362" s="12">
        <v>0.90000000000009095</v>
      </c>
      <c r="AK4362" s="12">
        <v>0.9</v>
      </c>
      <c r="AL4362" s="12">
        <v>3000</v>
      </c>
      <c r="AN4362">
        <v>9149932</v>
      </c>
      <c r="AO4362">
        <v>0.90000000000009095</v>
      </c>
      <c r="AP4362">
        <v>0.9</v>
      </c>
      <c r="AQ4362">
        <v>3000</v>
      </c>
      <c r="AR4362">
        <f t="shared" si="344"/>
        <v>0</v>
      </c>
      <c r="AV4362" s="4">
        <v>3029818</v>
      </c>
      <c r="AW4362" s="4">
        <v>7246968</v>
      </c>
      <c r="AX4362" s="4" t="s">
        <v>7306</v>
      </c>
      <c r="AY4362" s="4">
        <v>500</v>
      </c>
      <c r="AZ4362" s="4">
        <v>0</v>
      </c>
      <c r="BA4362" s="4">
        <v>0</v>
      </c>
      <c r="BB4362" s="7">
        <f>AZ4362+BA4362-AY4362</f>
        <v>-500</v>
      </c>
      <c r="BC4362" s="4" t="s">
        <v>2218</v>
      </c>
      <c r="BD4362" s="4">
        <v>8000</v>
      </c>
      <c r="BE4362" s="4" t="s">
        <v>51</v>
      </c>
      <c r="BF4362" s="4" t="s">
        <v>13</v>
      </c>
      <c r="BH4362" s="4" t="s">
        <v>23</v>
      </c>
      <c r="BI4362" t="str">
        <f t="shared" si="345"/>
        <v>D</v>
      </c>
    </row>
    <row r="4363" spans="1:61" ht="15.75" customHeight="1" x14ac:dyDescent="0.2">
      <c r="A4363" s="4">
        <v>3032548</v>
      </c>
      <c r="B4363" s="4">
        <v>9152942</v>
      </c>
      <c r="C4363" s="4" t="s">
        <v>7547</v>
      </c>
      <c r="D4363" s="4">
        <v>500</v>
      </c>
      <c r="E4363" s="4">
        <v>0</v>
      </c>
      <c r="F4363" s="4">
        <v>0</v>
      </c>
      <c r="G4363" s="7">
        <f>E4363+F4363-D4363</f>
        <v>-500</v>
      </c>
      <c r="H4363" s="4" t="s">
        <v>7548</v>
      </c>
      <c r="I4363" s="4">
        <v>8000</v>
      </c>
      <c r="J4363" s="4" t="s">
        <v>4</v>
      </c>
      <c r="K4363" s="4" t="s">
        <v>13</v>
      </c>
      <c r="L4363" s="4" t="s">
        <v>6</v>
      </c>
      <c r="M4363" s="4" t="s">
        <v>65</v>
      </c>
      <c r="O4363" s="4"/>
      <c r="P4363" s="14">
        <v>9150009</v>
      </c>
      <c r="Q4363" s="12">
        <v>1197</v>
      </c>
      <c r="S4363" s="14">
        <v>242410</v>
      </c>
      <c r="T4363" s="12">
        <v>-3500</v>
      </c>
      <c r="U4363">
        <f>SUM($T$2:T4363)</f>
        <v>1699557.8399999992</v>
      </c>
      <c r="W4363" s="16">
        <v>242410</v>
      </c>
      <c r="X4363">
        <v>1699557.8399999992</v>
      </c>
      <c r="Y4363">
        <v>4362</v>
      </c>
      <c r="Z4363" s="18">
        <f t="shared" si="342"/>
        <v>4.0817794079255734</v>
      </c>
      <c r="AA4363" s="18">
        <f t="shared" si="343"/>
        <v>0.95574057843996496</v>
      </c>
      <c r="AB4363" t="str">
        <f t="shared" si="341"/>
        <v>D</v>
      </c>
      <c r="AI4363" s="14">
        <v>9150009</v>
      </c>
      <c r="AJ4363" s="12">
        <v>1197</v>
      </c>
      <c r="AK4363" s="12">
        <v>1197</v>
      </c>
      <c r="AL4363" s="12">
        <v>3000</v>
      </c>
      <c r="AN4363">
        <v>9150009</v>
      </c>
      <c r="AO4363">
        <v>1197</v>
      </c>
      <c r="AP4363">
        <v>1197</v>
      </c>
      <c r="AQ4363">
        <v>3000</v>
      </c>
      <c r="AR4363">
        <f t="shared" si="344"/>
        <v>0</v>
      </c>
      <c r="AV4363" s="4">
        <v>3032548</v>
      </c>
      <c r="AW4363" s="4">
        <v>9152942</v>
      </c>
      <c r="AX4363" s="4" t="s">
        <v>7547</v>
      </c>
      <c r="AY4363" s="4">
        <v>500</v>
      </c>
      <c r="AZ4363" s="4">
        <v>0</v>
      </c>
      <c r="BA4363" s="4">
        <v>0</v>
      </c>
      <c r="BB4363" s="7">
        <f>AZ4363+BA4363-AY4363</f>
        <v>-500</v>
      </c>
      <c r="BC4363" s="4" t="s">
        <v>7548</v>
      </c>
      <c r="BD4363" s="4">
        <v>8000</v>
      </c>
      <c r="BE4363" s="4" t="s">
        <v>4</v>
      </c>
      <c r="BF4363" s="4" t="s">
        <v>13</v>
      </c>
      <c r="BG4363" s="4" t="s">
        <v>6</v>
      </c>
      <c r="BH4363" s="4" t="s">
        <v>65</v>
      </c>
      <c r="BI4363" t="str">
        <f t="shared" si="345"/>
        <v>D</v>
      </c>
    </row>
    <row r="4364" spans="1:61" ht="15.75" customHeight="1" x14ac:dyDescent="0.2">
      <c r="A4364" s="4">
        <v>3033857</v>
      </c>
      <c r="B4364" s="4">
        <v>298578</v>
      </c>
      <c r="C4364" s="4" t="s">
        <v>7607</v>
      </c>
      <c r="D4364" s="4">
        <v>500</v>
      </c>
      <c r="E4364" s="4">
        <v>0</v>
      </c>
      <c r="F4364" s="4">
        <v>0</v>
      </c>
      <c r="G4364" s="7">
        <f>E4364+F4364-D4364</f>
        <v>-500</v>
      </c>
      <c r="H4364" s="4" t="s">
        <v>5123</v>
      </c>
      <c r="I4364" s="4">
        <v>10000</v>
      </c>
      <c r="J4364" s="4" t="s">
        <v>32</v>
      </c>
      <c r="K4364" s="4" t="s">
        <v>13</v>
      </c>
      <c r="M4364" s="4" t="s">
        <v>7</v>
      </c>
      <c r="O4364" s="4"/>
      <c r="P4364" s="14">
        <v>9150044</v>
      </c>
      <c r="Q4364" s="12">
        <v>2.25</v>
      </c>
      <c r="S4364" s="14">
        <v>298138</v>
      </c>
      <c r="T4364" s="12">
        <v>-3500</v>
      </c>
      <c r="U4364">
        <f>SUM($T$2:T4364)</f>
        <v>1696057.8399999992</v>
      </c>
      <c r="W4364" s="16">
        <v>298138</v>
      </c>
      <c r="X4364">
        <v>1696057.8399999992</v>
      </c>
      <c r="Y4364">
        <v>4363</v>
      </c>
      <c r="Z4364" s="18">
        <f t="shared" si="342"/>
        <v>4.0733735581265815</v>
      </c>
      <c r="AA4364" s="18">
        <f t="shared" si="343"/>
        <v>0.95595968448729185</v>
      </c>
      <c r="AB4364" t="str">
        <f t="shared" si="341"/>
        <v>D</v>
      </c>
      <c r="AI4364" s="14">
        <v>9150044</v>
      </c>
      <c r="AJ4364" s="12">
        <v>2.25</v>
      </c>
      <c r="AK4364" s="12">
        <v>2.25</v>
      </c>
      <c r="AL4364" s="12">
        <v>1500</v>
      </c>
      <c r="AN4364">
        <v>9150044</v>
      </c>
      <c r="AO4364">
        <v>2.25</v>
      </c>
      <c r="AP4364">
        <v>2.25</v>
      </c>
      <c r="AQ4364">
        <v>1500</v>
      </c>
      <c r="AR4364">
        <f t="shared" si="344"/>
        <v>0</v>
      </c>
      <c r="AV4364" s="4">
        <v>3033857</v>
      </c>
      <c r="AW4364" s="4">
        <v>298578</v>
      </c>
      <c r="AX4364" s="4" t="s">
        <v>7607</v>
      </c>
      <c r="AY4364" s="4">
        <v>500</v>
      </c>
      <c r="AZ4364" s="4">
        <v>0</v>
      </c>
      <c r="BA4364" s="4">
        <v>0</v>
      </c>
      <c r="BB4364" s="7">
        <f>AZ4364+BA4364-AY4364</f>
        <v>-500</v>
      </c>
      <c r="BC4364" s="4" t="s">
        <v>5123</v>
      </c>
      <c r="BD4364" s="4">
        <v>10000</v>
      </c>
      <c r="BE4364" s="4" t="s">
        <v>32</v>
      </c>
      <c r="BF4364" s="4" t="s">
        <v>13</v>
      </c>
      <c r="BH4364" s="4" t="s">
        <v>7</v>
      </c>
      <c r="BI4364" t="str">
        <f t="shared" si="345"/>
        <v>C</v>
      </c>
    </row>
    <row r="4365" spans="1:61" ht="15.75" customHeight="1" x14ac:dyDescent="0.2">
      <c r="A4365" s="4">
        <v>3034214</v>
      </c>
      <c r="B4365" s="4">
        <v>2130822</v>
      </c>
      <c r="C4365" s="4" t="s">
        <v>7663</v>
      </c>
      <c r="D4365" s="4">
        <v>500</v>
      </c>
      <c r="E4365" s="4">
        <v>0</v>
      </c>
      <c r="F4365" s="4">
        <v>0</v>
      </c>
      <c r="G4365" s="7">
        <f>E4365+F4365-D4365</f>
        <v>-500</v>
      </c>
      <c r="H4365" s="4" t="s">
        <v>7664</v>
      </c>
      <c r="I4365" s="4">
        <v>8300</v>
      </c>
      <c r="J4365" s="4" t="s">
        <v>4</v>
      </c>
      <c r="K4365" s="4" t="s">
        <v>22</v>
      </c>
      <c r="L4365" s="4" t="s">
        <v>9</v>
      </c>
      <c r="M4365" s="4" t="s">
        <v>20</v>
      </c>
      <c r="O4365" s="4"/>
      <c r="P4365" s="14">
        <v>9150212</v>
      </c>
      <c r="Q4365" s="12">
        <v>61.5</v>
      </c>
      <c r="S4365" s="14">
        <v>546670</v>
      </c>
      <c r="T4365" s="12">
        <v>-3500</v>
      </c>
      <c r="U4365">
        <f>SUM($T$2:T4365)</f>
        <v>1692557.8399999992</v>
      </c>
      <c r="W4365" s="16">
        <v>546670</v>
      </c>
      <c r="X4365">
        <v>1692557.8399999992</v>
      </c>
      <c r="Y4365">
        <v>4364</v>
      </c>
      <c r="Z4365" s="18">
        <f t="shared" si="342"/>
        <v>4.0649677083275888</v>
      </c>
      <c r="AA4365" s="18">
        <f t="shared" si="343"/>
        <v>0.95617879053461874</v>
      </c>
      <c r="AB4365" t="str">
        <f t="shared" si="341"/>
        <v>D</v>
      </c>
      <c r="AI4365" s="14">
        <v>9150212</v>
      </c>
      <c r="AJ4365" s="12">
        <v>61.5</v>
      </c>
      <c r="AK4365" s="12">
        <v>61.5</v>
      </c>
      <c r="AL4365" s="12">
        <v>3000</v>
      </c>
      <c r="AN4365">
        <v>9150212</v>
      </c>
      <c r="AO4365">
        <v>61.5</v>
      </c>
      <c r="AP4365">
        <v>61.5</v>
      </c>
      <c r="AQ4365">
        <v>3000</v>
      </c>
      <c r="AR4365">
        <f t="shared" si="344"/>
        <v>0</v>
      </c>
      <c r="AV4365" s="4">
        <v>3034214</v>
      </c>
      <c r="AW4365" s="4">
        <v>2130822</v>
      </c>
      <c r="AX4365" s="4" t="s">
        <v>7663</v>
      </c>
      <c r="AY4365" s="4">
        <v>500</v>
      </c>
      <c r="AZ4365" s="4">
        <v>0</v>
      </c>
      <c r="BA4365" s="4">
        <v>0</v>
      </c>
      <c r="BB4365" s="7">
        <f>AZ4365+BA4365-AY4365</f>
        <v>-500</v>
      </c>
      <c r="BC4365" s="4" t="s">
        <v>7664</v>
      </c>
      <c r="BD4365" s="4">
        <v>8300</v>
      </c>
      <c r="BE4365" s="4" t="s">
        <v>4</v>
      </c>
      <c r="BF4365" s="4" t="s">
        <v>22</v>
      </c>
      <c r="BG4365" s="4" t="s">
        <v>9</v>
      </c>
      <c r="BH4365" s="4" t="s">
        <v>20</v>
      </c>
      <c r="BI4365" t="str">
        <f t="shared" si="345"/>
        <v>D</v>
      </c>
    </row>
    <row r="4366" spans="1:61" ht="15.75" customHeight="1" x14ac:dyDescent="0.2">
      <c r="A4366" s="4">
        <v>3034718</v>
      </c>
      <c r="B4366" s="4">
        <v>118</v>
      </c>
      <c r="C4366" s="4" t="s">
        <v>7680</v>
      </c>
      <c r="D4366" s="4">
        <v>500</v>
      </c>
      <c r="E4366" s="4">
        <v>0</v>
      </c>
      <c r="F4366" s="4">
        <v>0</v>
      </c>
      <c r="G4366" s="7">
        <f>E4366+F4366-D4366</f>
        <v>-500</v>
      </c>
      <c r="H4366" s="4" t="s">
        <v>7681</v>
      </c>
      <c r="I4366" s="4">
        <v>6000</v>
      </c>
      <c r="J4366" s="4" t="s">
        <v>4</v>
      </c>
      <c r="K4366" s="4" t="s">
        <v>22</v>
      </c>
      <c r="L4366" s="4" t="s">
        <v>6</v>
      </c>
      <c r="M4366" s="4" t="s">
        <v>47</v>
      </c>
      <c r="O4366" s="4"/>
      <c r="P4366" s="14">
        <v>9150282</v>
      </c>
      <c r="Q4366" s="12">
        <v>2.5300000000002001</v>
      </c>
      <c r="S4366" s="14">
        <v>633169</v>
      </c>
      <c r="T4366" s="12">
        <v>-3500</v>
      </c>
      <c r="U4366">
        <f>SUM($T$2:T4366)</f>
        <v>1689057.8399999992</v>
      </c>
      <c r="W4366" s="16">
        <v>633169</v>
      </c>
      <c r="X4366">
        <v>1689057.8399999992</v>
      </c>
      <c r="Y4366">
        <v>4365</v>
      </c>
      <c r="Z4366" s="18">
        <f t="shared" si="342"/>
        <v>4.056561858528597</v>
      </c>
      <c r="AA4366" s="18">
        <f t="shared" si="343"/>
        <v>0.95639789658194563</v>
      </c>
      <c r="AB4366" t="str">
        <f t="shared" si="341"/>
        <v>D</v>
      </c>
      <c r="AI4366" s="14">
        <v>9150282</v>
      </c>
      <c r="AJ4366" s="12">
        <v>2.5300000000002001</v>
      </c>
      <c r="AK4366" s="12">
        <v>2.5299999999999998</v>
      </c>
      <c r="AL4366" s="12">
        <v>2300</v>
      </c>
      <c r="AN4366">
        <v>9150282</v>
      </c>
      <c r="AO4366">
        <v>2.5300000000002001</v>
      </c>
      <c r="AP4366">
        <v>2.5299999999999998</v>
      </c>
      <c r="AQ4366">
        <v>2300</v>
      </c>
      <c r="AR4366">
        <f t="shared" si="344"/>
        <v>0</v>
      </c>
      <c r="AV4366" s="4">
        <v>3034718</v>
      </c>
      <c r="AW4366" s="4">
        <v>118</v>
      </c>
      <c r="AX4366" s="4" t="s">
        <v>7680</v>
      </c>
      <c r="AY4366" s="4">
        <v>500</v>
      </c>
      <c r="AZ4366" s="4">
        <v>0</v>
      </c>
      <c r="BA4366" s="4">
        <v>0</v>
      </c>
      <c r="BB4366" s="7">
        <f>AZ4366+BA4366-AY4366</f>
        <v>-500</v>
      </c>
      <c r="BC4366" s="4" t="s">
        <v>7681</v>
      </c>
      <c r="BD4366" s="4">
        <v>6000</v>
      </c>
      <c r="BE4366" s="4" t="s">
        <v>4</v>
      </c>
      <c r="BF4366" s="4" t="s">
        <v>22</v>
      </c>
      <c r="BG4366" s="4" t="s">
        <v>6</v>
      </c>
      <c r="BH4366" s="4" t="s">
        <v>47</v>
      </c>
      <c r="BI4366" t="str">
        <f t="shared" si="345"/>
        <v>D</v>
      </c>
    </row>
    <row r="4367" spans="1:61" ht="15.75" customHeight="1" x14ac:dyDescent="0.2">
      <c r="A4367" s="4">
        <v>3034767</v>
      </c>
      <c r="B4367" s="4">
        <v>2214486</v>
      </c>
      <c r="C4367" s="4" t="s">
        <v>7686</v>
      </c>
      <c r="D4367" s="4">
        <v>500</v>
      </c>
      <c r="E4367" s="4">
        <v>0</v>
      </c>
      <c r="F4367" s="4">
        <v>0</v>
      </c>
      <c r="G4367" s="7">
        <f>E4367+F4367-D4367</f>
        <v>-500</v>
      </c>
      <c r="H4367" s="4" t="s">
        <v>7687</v>
      </c>
      <c r="I4367" s="4">
        <v>15000</v>
      </c>
      <c r="J4367" s="4" t="s">
        <v>4</v>
      </c>
      <c r="K4367" s="4" t="s">
        <v>8</v>
      </c>
      <c r="L4367" s="4" t="s">
        <v>6</v>
      </c>
      <c r="M4367" s="4" t="s">
        <v>23</v>
      </c>
      <c r="O4367" s="4"/>
      <c r="P4367" s="14">
        <v>9150359</v>
      </c>
      <c r="Q4367" s="12">
        <v>1060.5</v>
      </c>
      <c r="S4367" s="14">
        <v>719138</v>
      </c>
      <c r="T4367" s="12">
        <v>-3500</v>
      </c>
      <c r="U4367">
        <f>SUM($T$2:T4367)</f>
        <v>1685557.8399999992</v>
      </c>
      <c r="W4367" s="16">
        <v>719138</v>
      </c>
      <c r="X4367">
        <v>1685557.8399999992</v>
      </c>
      <c r="Y4367">
        <v>4366</v>
      </c>
      <c r="Z4367" s="18">
        <f t="shared" si="342"/>
        <v>4.0481560087296051</v>
      </c>
      <c r="AA4367" s="18">
        <f t="shared" si="343"/>
        <v>0.95661700262927252</v>
      </c>
      <c r="AB4367" t="str">
        <f t="shared" si="341"/>
        <v>D</v>
      </c>
      <c r="AI4367" s="14">
        <v>9150359</v>
      </c>
      <c r="AJ4367" s="12">
        <v>1060.5</v>
      </c>
      <c r="AK4367" s="12">
        <v>1060.5</v>
      </c>
      <c r="AL4367" s="12">
        <v>1500</v>
      </c>
      <c r="AN4367">
        <v>9150359</v>
      </c>
      <c r="AO4367">
        <v>1060.5</v>
      </c>
      <c r="AP4367">
        <v>1060.5</v>
      </c>
      <c r="AQ4367">
        <v>1500</v>
      </c>
      <c r="AR4367">
        <f t="shared" si="344"/>
        <v>0</v>
      </c>
      <c r="AV4367" s="4">
        <v>3034767</v>
      </c>
      <c r="AW4367" s="4">
        <v>2214486</v>
      </c>
      <c r="AX4367" s="4" t="s">
        <v>7686</v>
      </c>
      <c r="AY4367" s="4">
        <v>500</v>
      </c>
      <c r="AZ4367" s="4">
        <v>0</v>
      </c>
      <c r="BA4367" s="4">
        <v>0</v>
      </c>
      <c r="BB4367" s="7">
        <f>AZ4367+BA4367-AY4367</f>
        <v>-500</v>
      </c>
      <c r="BC4367" s="4" t="s">
        <v>7687</v>
      </c>
      <c r="BD4367" s="4">
        <v>15000</v>
      </c>
      <c r="BE4367" s="4" t="s">
        <v>4</v>
      </c>
      <c r="BF4367" s="4" t="s">
        <v>8</v>
      </c>
      <c r="BG4367" s="4" t="s">
        <v>6</v>
      </c>
      <c r="BH4367" s="4" t="s">
        <v>23</v>
      </c>
      <c r="BI4367" t="str">
        <f t="shared" si="345"/>
        <v>D</v>
      </c>
    </row>
    <row r="4368" spans="1:61" ht="15.75" customHeight="1" x14ac:dyDescent="0.2">
      <c r="A4368" s="4">
        <v>3033661</v>
      </c>
      <c r="B4368" s="4">
        <v>9156792</v>
      </c>
      <c r="C4368" s="4" t="s">
        <v>7730</v>
      </c>
      <c r="D4368" s="4">
        <v>500</v>
      </c>
      <c r="E4368" s="4">
        <v>0</v>
      </c>
      <c r="F4368" s="4">
        <v>0</v>
      </c>
      <c r="G4368" s="7">
        <f>E4368+F4368-D4368</f>
        <v>-500</v>
      </c>
      <c r="H4368" s="4" t="s">
        <v>7731</v>
      </c>
      <c r="I4368" s="4">
        <v>7000</v>
      </c>
      <c r="J4368" s="4" t="s">
        <v>4</v>
      </c>
      <c r="K4368" s="4" t="s">
        <v>13</v>
      </c>
      <c r="L4368" s="4" t="s">
        <v>6</v>
      </c>
      <c r="M4368" s="4" t="s">
        <v>25</v>
      </c>
      <c r="O4368" s="4"/>
      <c r="P4368" s="14">
        <v>9150772</v>
      </c>
      <c r="Q4368" s="12">
        <v>-1049.95</v>
      </c>
      <c r="S4368" s="14">
        <v>1725291</v>
      </c>
      <c r="T4368" s="12">
        <v>-3500</v>
      </c>
      <c r="U4368">
        <f>SUM($T$2:T4368)</f>
        <v>1682057.8399999992</v>
      </c>
      <c r="W4368" s="16">
        <v>1725291</v>
      </c>
      <c r="X4368">
        <v>1682057.8399999992</v>
      </c>
      <c r="Y4368">
        <v>4367</v>
      </c>
      <c r="Z4368" s="18">
        <f t="shared" si="342"/>
        <v>4.0397501589306124</v>
      </c>
      <c r="AA4368" s="18">
        <f t="shared" si="343"/>
        <v>0.95683610867659952</v>
      </c>
      <c r="AB4368" t="str">
        <f t="shared" si="341"/>
        <v>D</v>
      </c>
      <c r="AI4368" s="14">
        <v>9150772</v>
      </c>
      <c r="AJ4368" s="12">
        <v>-1049.95</v>
      </c>
      <c r="AK4368" s="12">
        <v>0.05</v>
      </c>
      <c r="AL4368" s="12">
        <v>500</v>
      </c>
      <c r="AN4368">
        <v>9150772</v>
      </c>
      <c r="AO4368">
        <v>-1049.95</v>
      </c>
      <c r="AP4368">
        <v>0.05</v>
      </c>
      <c r="AQ4368">
        <v>500</v>
      </c>
      <c r="AR4368">
        <f t="shared" si="344"/>
        <v>1</v>
      </c>
      <c r="AV4368" s="4">
        <v>3033661</v>
      </c>
      <c r="AW4368" s="4">
        <v>9156792</v>
      </c>
      <c r="AX4368" s="4" t="s">
        <v>7730</v>
      </c>
      <c r="AY4368" s="4">
        <v>500</v>
      </c>
      <c r="AZ4368" s="4">
        <v>0</v>
      </c>
      <c r="BA4368" s="4">
        <v>0</v>
      </c>
      <c r="BB4368" s="7">
        <f>AZ4368+BA4368-AY4368</f>
        <v>-500</v>
      </c>
      <c r="BC4368" s="4" t="s">
        <v>7731</v>
      </c>
      <c r="BD4368" s="4">
        <v>7000</v>
      </c>
      <c r="BE4368" s="4" t="s">
        <v>4</v>
      </c>
      <c r="BF4368" s="4" t="s">
        <v>13</v>
      </c>
      <c r="BG4368" s="4" t="s">
        <v>6</v>
      </c>
      <c r="BH4368" s="4" t="s">
        <v>25</v>
      </c>
      <c r="BI4368" t="str">
        <f t="shared" si="345"/>
        <v>D</v>
      </c>
    </row>
    <row r="4369" spans="1:61" ht="15.75" customHeight="1" x14ac:dyDescent="0.2">
      <c r="A4369" s="4">
        <v>3034907</v>
      </c>
      <c r="B4369" s="4">
        <v>1641689</v>
      </c>
      <c r="C4369" s="4" t="s">
        <v>7880</v>
      </c>
      <c r="D4369" s="4">
        <v>500</v>
      </c>
      <c r="E4369" s="4">
        <v>0</v>
      </c>
      <c r="F4369" s="4">
        <v>0</v>
      </c>
      <c r="G4369" s="7">
        <f>E4369+F4369-D4369</f>
        <v>-500</v>
      </c>
      <c r="H4369" s="4" t="s">
        <v>7881</v>
      </c>
      <c r="I4369" s="4">
        <v>12000</v>
      </c>
      <c r="J4369" s="4" t="s">
        <v>4</v>
      </c>
      <c r="K4369" s="4" t="s">
        <v>5</v>
      </c>
      <c r="L4369" s="4" t="s">
        <v>6</v>
      </c>
      <c r="M4369" s="4" t="s">
        <v>186</v>
      </c>
      <c r="O4369" s="4"/>
      <c r="P4369" s="14">
        <v>9151206</v>
      </c>
      <c r="Q4369" s="12">
        <v>0.75</v>
      </c>
      <c r="S4369" s="14">
        <v>1809277</v>
      </c>
      <c r="T4369" s="12">
        <v>-3500</v>
      </c>
      <c r="U4369">
        <f>SUM($T$2:T4369)</f>
        <v>1678557.8399999992</v>
      </c>
      <c r="W4369" s="16">
        <v>1809277</v>
      </c>
      <c r="X4369">
        <v>1678557.8399999992</v>
      </c>
      <c r="Y4369">
        <v>4368</v>
      </c>
      <c r="Z4369" s="18">
        <f t="shared" si="342"/>
        <v>4.0313443091316206</v>
      </c>
      <c r="AA4369" s="18">
        <f t="shared" si="343"/>
        <v>0.95705521472392641</v>
      </c>
      <c r="AB4369" t="str">
        <f t="shared" si="341"/>
        <v>D</v>
      </c>
      <c r="AI4369" s="14">
        <v>9151206</v>
      </c>
      <c r="AJ4369" s="12">
        <v>0.75</v>
      </c>
      <c r="AK4369" s="12">
        <v>0.75</v>
      </c>
      <c r="AL4369" s="12">
        <v>500</v>
      </c>
      <c r="AN4369">
        <v>9151206</v>
      </c>
      <c r="AO4369">
        <v>0.75</v>
      </c>
      <c r="AP4369">
        <v>0.75</v>
      </c>
      <c r="AQ4369">
        <v>500</v>
      </c>
      <c r="AR4369">
        <f t="shared" si="344"/>
        <v>0</v>
      </c>
      <c r="AV4369" s="4">
        <v>3034907</v>
      </c>
      <c r="AW4369" s="4">
        <v>1641689</v>
      </c>
      <c r="AX4369" s="4" t="s">
        <v>7880</v>
      </c>
      <c r="AY4369" s="4">
        <v>500</v>
      </c>
      <c r="AZ4369" s="4">
        <v>0</v>
      </c>
      <c r="BA4369" s="4">
        <v>0</v>
      </c>
      <c r="BB4369" s="7">
        <f>AZ4369+BA4369-AY4369</f>
        <v>-500</v>
      </c>
      <c r="BC4369" s="4" t="s">
        <v>7881</v>
      </c>
      <c r="BD4369" s="4">
        <v>12000</v>
      </c>
      <c r="BE4369" s="4" t="s">
        <v>4</v>
      </c>
      <c r="BF4369" s="4" t="s">
        <v>5</v>
      </c>
      <c r="BG4369" s="4" t="s">
        <v>6</v>
      </c>
      <c r="BH4369" s="4" t="s">
        <v>186</v>
      </c>
      <c r="BI4369" t="str">
        <f t="shared" si="345"/>
        <v>D</v>
      </c>
    </row>
    <row r="4370" spans="1:61" ht="15.75" customHeight="1" x14ac:dyDescent="0.2">
      <c r="A4370" s="4">
        <v>3039632</v>
      </c>
      <c r="B4370" s="4">
        <v>5714031</v>
      </c>
      <c r="C4370" s="4" t="s">
        <v>8033</v>
      </c>
      <c r="D4370" s="4">
        <v>500</v>
      </c>
      <c r="E4370" s="4">
        <v>0</v>
      </c>
      <c r="F4370" s="4">
        <v>0</v>
      </c>
      <c r="G4370" s="7">
        <f>E4370+F4370-D4370</f>
        <v>-500</v>
      </c>
      <c r="H4370" s="4" t="s">
        <v>8034</v>
      </c>
      <c r="I4370" s="4">
        <v>10400</v>
      </c>
      <c r="J4370" s="4" t="s">
        <v>4</v>
      </c>
      <c r="K4370" s="4" t="s">
        <v>13</v>
      </c>
      <c r="L4370" s="4" t="s">
        <v>6</v>
      </c>
      <c r="M4370" s="4" t="s">
        <v>24</v>
      </c>
      <c r="O4370" s="4"/>
      <c r="P4370" s="14">
        <v>9151437</v>
      </c>
      <c r="Q4370" s="12">
        <v>-1119.75</v>
      </c>
      <c r="S4370" s="14">
        <v>4319491</v>
      </c>
      <c r="T4370" s="12">
        <v>-3500</v>
      </c>
      <c r="U4370">
        <f>SUM($T$2:T4370)</f>
        <v>1675057.8399999992</v>
      </c>
      <c r="W4370" s="16">
        <v>4319491</v>
      </c>
      <c r="X4370">
        <v>1675057.8399999992</v>
      </c>
      <c r="Y4370">
        <v>4369</v>
      </c>
      <c r="Z4370" s="18">
        <f t="shared" si="342"/>
        <v>4.0229384593326287</v>
      </c>
      <c r="AA4370" s="18">
        <f t="shared" si="343"/>
        <v>0.9572743207712533</v>
      </c>
      <c r="AB4370" t="str">
        <f t="shared" si="341"/>
        <v>D</v>
      </c>
      <c r="AI4370" s="14">
        <v>9151437</v>
      </c>
      <c r="AJ4370" s="12">
        <v>-1119.75</v>
      </c>
      <c r="AK4370" s="12">
        <v>380.25</v>
      </c>
      <c r="AL4370" s="12">
        <v>0</v>
      </c>
      <c r="AN4370">
        <v>9151437</v>
      </c>
      <c r="AO4370">
        <v>-1119.75</v>
      </c>
      <c r="AP4370">
        <v>380.25</v>
      </c>
      <c r="AQ4370">
        <v>0</v>
      </c>
      <c r="AR4370">
        <f t="shared" si="344"/>
        <v>1</v>
      </c>
      <c r="AV4370" s="4">
        <v>3039632</v>
      </c>
      <c r="AW4370" s="4">
        <v>5714031</v>
      </c>
      <c r="AX4370" s="4" t="s">
        <v>8033</v>
      </c>
      <c r="AY4370" s="4">
        <v>500</v>
      </c>
      <c r="AZ4370" s="4">
        <v>0</v>
      </c>
      <c r="BA4370" s="4">
        <v>0</v>
      </c>
      <c r="BB4370" s="7">
        <f>AZ4370+BA4370-AY4370</f>
        <v>-500</v>
      </c>
      <c r="BC4370" s="4" t="s">
        <v>8034</v>
      </c>
      <c r="BD4370" s="4">
        <v>10400</v>
      </c>
      <c r="BE4370" s="4" t="s">
        <v>4</v>
      </c>
      <c r="BF4370" s="4" t="s">
        <v>13</v>
      </c>
      <c r="BG4370" s="4" t="s">
        <v>6</v>
      </c>
      <c r="BH4370" s="4" t="s">
        <v>24</v>
      </c>
      <c r="BI4370" t="str">
        <f t="shared" si="345"/>
        <v>D</v>
      </c>
    </row>
    <row r="4371" spans="1:61" ht="15.75" customHeight="1" x14ac:dyDescent="0.2">
      <c r="A4371" s="4">
        <v>3040668</v>
      </c>
      <c r="B4371" s="4">
        <v>9176245</v>
      </c>
      <c r="C4371" s="4" t="s">
        <v>8107</v>
      </c>
      <c r="D4371" s="4">
        <v>500</v>
      </c>
      <c r="E4371" s="4">
        <v>0</v>
      </c>
      <c r="F4371" s="4">
        <v>0</v>
      </c>
      <c r="G4371" s="7">
        <f>E4371+F4371-D4371</f>
        <v>-500</v>
      </c>
      <c r="H4371" s="4" t="s">
        <v>8108</v>
      </c>
      <c r="I4371" s="4">
        <v>2000</v>
      </c>
      <c r="J4371" s="4" t="s">
        <v>4</v>
      </c>
      <c r="K4371" s="4" t="s">
        <v>5</v>
      </c>
      <c r="M4371" s="4" t="s">
        <v>73</v>
      </c>
      <c r="O4371" s="4"/>
      <c r="P4371" s="14">
        <v>9151710</v>
      </c>
      <c r="Q4371" s="12">
        <v>974.80000000000018</v>
      </c>
      <c r="S4371" s="14">
        <v>5552450</v>
      </c>
      <c r="T4371" s="12">
        <v>-3500</v>
      </c>
      <c r="U4371">
        <f>SUM($T$2:T4371)</f>
        <v>1671557.8399999992</v>
      </c>
      <c r="W4371" s="16">
        <v>5552450</v>
      </c>
      <c r="X4371">
        <v>1671557.8399999992</v>
      </c>
      <c r="Y4371">
        <v>4370</v>
      </c>
      <c r="Z4371" s="18">
        <f t="shared" si="342"/>
        <v>4.014532609533636</v>
      </c>
      <c r="AA4371" s="18">
        <f t="shared" si="343"/>
        <v>0.95749342681858018</v>
      </c>
      <c r="AB4371" t="str">
        <f t="shared" si="341"/>
        <v>D</v>
      </c>
      <c r="AI4371" s="14">
        <v>9151710</v>
      </c>
      <c r="AJ4371" s="12">
        <v>974.80000000000018</v>
      </c>
      <c r="AK4371" s="12">
        <v>974.8</v>
      </c>
      <c r="AL4371" s="12">
        <v>2000</v>
      </c>
      <c r="AN4371">
        <v>9151710</v>
      </c>
      <c r="AO4371">
        <v>974.80000000000018</v>
      </c>
      <c r="AP4371">
        <v>974.8</v>
      </c>
      <c r="AQ4371">
        <v>2000</v>
      </c>
      <c r="AR4371">
        <f t="shared" si="344"/>
        <v>0</v>
      </c>
      <c r="AV4371" s="4">
        <v>3040668</v>
      </c>
      <c r="AW4371" s="4">
        <v>9176245</v>
      </c>
      <c r="AX4371" s="4" t="s">
        <v>8107</v>
      </c>
      <c r="AY4371" s="4">
        <v>500</v>
      </c>
      <c r="AZ4371" s="4">
        <v>0</v>
      </c>
      <c r="BA4371" s="4">
        <v>0</v>
      </c>
      <c r="BB4371" s="7">
        <f>AZ4371+BA4371-AY4371</f>
        <v>-500</v>
      </c>
      <c r="BC4371" s="4" t="s">
        <v>8108</v>
      </c>
      <c r="BD4371" s="4">
        <v>2000</v>
      </c>
      <c r="BE4371" s="4" t="s">
        <v>4</v>
      </c>
      <c r="BF4371" s="4" t="s">
        <v>5</v>
      </c>
      <c r="BH4371" s="4" t="s">
        <v>73</v>
      </c>
      <c r="BI4371" t="str">
        <f t="shared" si="345"/>
        <v>D</v>
      </c>
    </row>
    <row r="4372" spans="1:61" ht="15.75" customHeight="1" x14ac:dyDescent="0.2">
      <c r="A4372" s="4">
        <v>3042677</v>
      </c>
      <c r="B4372" s="4">
        <v>77475</v>
      </c>
      <c r="C4372" s="4" t="s">
        <v>8265</v>
      </c>
      <c r="D4372" s="4">
        <v>500</v>
      </c>
      <c r="E4372" s="4">
        <v>0</v>
      </c>
      <c r="F4372" s="4">
        <v>0</v>
      </c>
      <c r="G4372" s="7">
        <f>E4372+F4372-D4372</f>
        <v>-500</v>
      </c>
      <c r="H4372" s="4" t="s">
        <v>8266</v>
      </c>
      <c r="I4372" s="4">
        <v>12500</v>
      </c>
      <c r="J4372" s="4" t="s">
        <v>4</v>
      </c>
      <c r="K4372" s="4" t="s">
        <v>13</v>
      </c>
      <c r="L4372" s="4" t="s">
        <v>9</v>
      </c>
      <c r="M4372" s="4" t="s">
        <v>7</v>
      </c>
      <c r="O4372" s="4"/>
      <c r="P4372" s="14">
        <v>9151766</v>
      </c>
      <c r="Q4372" s="12">
        <v>-1383</v>
      </c>
      <c r="S4372" s="14">
        <v>6808733</v>
      </c>
      <c r="T4372" s="12">
        <v>-3500</v>
      </c>
      <c r="U4372">
        <f>SUM($T$2:T4372)</f>
        <v>1668057.8399999992</v>
      </c>
      <c r="W4372" s="16">
        <v>6808733</v>
      </c>
      <c r="X4372">
        <v>1668057.8399999992</v>
      </c>
      <c r="Y4372">
        <v>4371</v>
      </c>
      <c r="Z4372" s="18">
        <f t="shared" si="342"/>
        <v>4.0061267597346442</v>
      </c>
      <c r="AA4372" s="18">
        <f t="shared" si="343"/>
        <v>0.95771253286590707</v>
      </c>
      <c r="AB4372" t="str">
        <f t="shared" si="341"/>
        <v>D</v>
      </c>
      <c r="AI4372" s="14">
        <v>9151766</v>
      </c>
      <c r="AJ4372" s="12">
        <v>-1383</v>
      </c>
      <c r="AK4372" s="12">
        <v>617</v>
      </c>
      <c r="AL4372" s="12">
        <v>0</v>
      </c>
      <c r="AN4372">
        <v>9151766</v>
      </c>
      <c r="AO4372">
        <v>-1383</v>
      </c>
      <c r="AP4372">
        <v>617</v>
      </c>
      <c r="AQ4372">
        <v>0</v>
      </c>
      <c r="AR4372">
        <f t="shared" si="344"/>
        <v>1</v>
      </c>
      <c r="AV4372" s="4">
        <v>3042677</v>
      </c>
      <c r="AW4372" s="4">
        <v>77475</v>
      </c>
      <c r="AX4372" s="4" t="s">
        <v>8265</v>
      </c>
      <c r="AY4372" s="4">
        <v>500</v>
      </c>
      <c r="AZ4372" s="4">
        <v>0</v>
      </c>
      <c r="BA4372" s="4">
        <v>0</v>
      </c>
      <c r="BB4372" s="7">
        <f>AZ4372+BA4372-AY4372</f>
        <v>-500</v>
      </c>
      <c r="BC4372" s="4" t="s">
        <v>8266</v>
      </c>
      <c r="BD4372" s="4">
        <v>12500</v>
      </c>
      <c r="BE4372" s="4" t="s">
        <v>4</v>
      </c>
      <c r="BF4372" s="4" t="s">
        <v>13</v>
      </c>
      <c r="BG4372" s="4" t="s">
        <v>9</v>
      </c>
      <c r="BH4372" s="4" t="s">
        <v>7</v>
      </c>
      <c r="BI4372" t="str">
        <f t="shared" si="345"/>
        <v>D</v>
      </c>
    </row>
    <row r="4373" spans="1:61" ht="15.75" customHeight="1" x14ac:dyDescent="0.2">
      <c r="A4373" s="4">
        <v>3043328</v>
      </c>
      <c r="B4373" s="4">
        <v>329581</v>
      </c>
      <c r="C4373" s="4" t="s">
        <v>8300</v>
      </c>
      <c r="D4373" s="4">
        <v>500</v>
      </c>
      <c r="E4373" s="4">
        <v>0</v>
      </c>
      <c r="F4373" s="4">
        <v>0</v>
      </c>
      <c r="G4373" s="7">
        <f>E4373+F4373-D4373</f>
        <v>-500</v>
      </c>
      <c r="H4373" s="4" t="s">
        <v>8301</v>
      </c>
      <c r="I4373" s="4">
        <v>8500</v>
      </c>
      <c r="J4373" s="4" t="s">
        <v>4</v>
      </c>
      <c r="K4373" s="4" t="s">
        <v>8</v>
      </c>
      <c r="L4373" s="4" t="s">
        <v>6</v>
      </c>
      <c r="M4373" s="4" t="s">
        <v>23</v>
      </c>
      <c r="O4373" s="4"/>
      <c r="P4373" s="14">
        <v>9152592</v>
      </c>
      <c r="Q4373" s="12">
        <v>-1418</v>
      </c>
      <c r="S4373" s="14">
        <v>7416284</v>
      </c>
      <c r="T4373" s="12">
        <v>-3500</v>
      </c>
      <c r="U4373">
        <f>SUM($T$2:T4373)</f>
        <v>1664557.8399999992</v>
      </c>
      <c r="W4373" s="16">
        <v>7416284</v>
      </c>
      <c r="X4373">
        <v>1664557.8399999992</v>
      </c>
      <c r="Y4373">
        <v>4372</v>
      </c>
      <c r="Z4373" s="18">
        <f t="shared" si="342"/>
        <v>3.9977209099356519</v>
      </c>
      <c r="AA4373" s="18">
        <f t="shared" si="343"/>
        <v>0.95793163891323396</v>
      </c>
      <c r="AB4373" t="str">
        <f t="shared" si="341"/>
        <v>D</v>
      </c>
      <c r="AI4373" s="14">
        <v>9152592</v>
      </c>
      <c r="AJ4373" s="12">
        <v>-1418</v>
      </c>
      <c r="AK4373" s="12">
        <v>582</v>
      </c>
      <c r="AL4373" s="12">
        <v>0</v>
      </c>
      <c r="AN4373">
        <v>9152592</v>
      </c>
      <c r="AO4373">
        <v>-1418</v>
      </c>
      <c r="AP4373">
        <v>582</v>
      </c>
      <c r="AQ4373">
        <v>0</v>
      </c>
      <c r="AR4373">
        <f t="shared" si="344"/>
        <v>1</v>
      </c>
      <c r="AV4373" s="4">
        <v>3043328</v>
      </c>
      <c r="AW4373" s="4">
        <v>329581</v>
      </c>
      <c r="AX4373" s="4" t="s">
        <v>8300</v>
      </c>
      <c r="AY4373" s="4">
        <v>500</v>
      </c>
      <c r="AZ4373" s="4">
        <v>0</v>
      </c>
      <c r="BA4373" s="4">
        <v>0</v>
      </c>
      <c r="BB4373" s="7">
        <f>AZ4373+BA4373-AY4373</f>
        <v>-500</v>
      </c>
      <c r="BC4373" s="4" t="s">
        <v>8301</v>
      </c>
      <c r="BD4373" s="4">
        <v>8500</v>
      </c>
      <c r="BE4373" s="4" t="s">
        <v>4</v>
      </c>
      <c r="BF4373" s="4" t="s">
        <v>8</v>
      </c>
      <c r="BG4373" s="4" t="s">
        <v>6</v>
      </c>
      <c r="BH4373" s="4" t="s">
        <v>23</v>
      </c>
      <c r="BI4373" t="str">
        <f t="shared" si="345"/>
        <v>D</v>
      </c>
    </row>
    <row r="4374" spans="1:61" ht="15.75" customHeight="1" x14ac:dyDescent="0.2">
      <c r="A4374" s="4">
        <v>3037182</v>
      </c>
      <c r="B4374" s="4">
        <v>8323400</v>
      </c>
      <c r="C4374" s="4" t="s">
        <v>8320</v>
      </c>
      <c r="D4374" s="4">
        <v>500</v>
      </c>
      <c r="E4374" s="4">
        <v>0</v>
      </c>
      <c r="F4374" s="4">
        <v>0</v>
      </c>
      <c r="G4374" s="7">
        <f>E4374+F4374-D4374</f>
        <v>-500</v>
      </c>
      <c r="H4374" s="4" t="s">
        <v>8321</v>
      </c>
      <c r="I4374" s="4">
        <v>22000</v>
      </c>
      <c r="J4374" s="4" t="s">
        <v>32</v>
      </c>
      <c r="K4374" s="4" t="s">
        <v>8</v>
      </c>
      <c r="M4374" s="4" t="s">
        <v>52</v>
      </c>
      <c r="O4374" s="4"/>
      <c r="P4374" s="14">
        <v>9152802</v>
      </c>
      <c r="Q4374" s="12">
        <v>0.35000000000002274</v>
      </c>
      <c r="S4374" s="14">
        <v>8045220</v>
      </c>
      <c r="T4374" s="12">
        <v>-3500</v>
      </c>
      <c r="U4374">
        <f>SUM($T$2:T4374)</f>
        <v>1661057.8399999992</v>
      </c>
      <c r="W4374" s="16">
        <v>8045220</v>
      </c>
      <c r="X4374">
        <v>1661057.8399999992</v>
      </c>
      <c r="Y4374">
        <v>4373</v>
      </c>
      <c r="Z4374" s="18">
        <f t="shared" si="342"/>
        <v>3.98931506013666</v>
      </c>
      <c r="AA4374" s="18">
        <f t="shared" si="343"/>
        <v>0.95815074496056096</v>
      </c>
      <c r="AB4374" t="str">
        <f t="shared" si="341"/>
        <v>D</v>
      </c>
      <c r="AI4374" s="14">
        <v>9152802</v>
      </c>
      <c r="AJ4374" s="12">
        <v>0.35000000000002274</v>
      </c>
      <c r="AK4374" s="12">
        <v>0.35</v>
      </c>
      <c r="AL4374" s="12">
        <v>700</v>
      </c>
      <c r="AN4374">
        <v>9152802</v>
      </c>
      <c r="AO4374">
        <v>0.35000000000002274</v>
      </c>
      <c r="AP4374">
        <v>0.35</v>
      </c>
      <c r="AQ4374">
        <v>700</v>
      </c>
      <c r="AR4374">
        <f t="shared" si="344"/>
        <v>0</v>
      </c>
      <c r="AV4374" s="4">
        <v>3037182</v>
      </c>
      <c r="AW4374" s="4">
        <v>8323400</v>
      </c>
      <c r="AX4374" s="4" t="s">
        <v>8320</v>
      </c>
      <c r="AY4374" s="4">
        <v>500</v>
      </c>
      <c r="AZ4374" s="4">
        <v>0</v>
      </c>
      <c r="BA4374" s="4">
        <v>0</v>
      </c>
      <c r="BB4374" s="7">
        <f>AZ4374+BA4374-AY4374</f>
        <v>-500</v>
      </c>
      <c r="BC4374" s="4" t="s">
        <v>8321</v>
      </c>
      <c r="BD4374" s="4">
        <v>22000</v>
      </c>
      <c r="BE4374" s="4" t="s">
        <v>32</v>
      </c>
      <c r="BF4374" s="4" t="s">
        <v>8</v>
      </c>
      <c r="BH4374" s="4" t="s">
        <v>52</v>
      </c>
      <c r="BI4374" t="str">
        <f t="shared" si="345"/>
        <v>D</v>
      </c>
    </row>
    <row r="4375" spans="1:61" ht="15.75" customHeight="1" x14ac:dyDescent="0.2">
      <c r="A4375" s="4">
        <v>3045687</v>
      </c>
      <c r="B4375" s="4">
        <v>4702622</v>
      </c>
      <c r="C4375" s="4" t="s">
        <v>8443</v>
      </c>
      <c r="D4375" s="4">
        <v>500</v>
      </c>
      <c r="E4375" s="4">
        <v>0</v>
      </c>
      <c r="F4375" s="4">
        <v>0</v>
      </c>
      <c r="G4375" s="7">
        <f>E4375+F4375-D4375</f>
        <v>-500</v>
      </c>
      <c r="H4375" s="4" t="s">
        <v>3605</v>
      </c>
      <c r="I4375" s="4">
        <v>8000</v>
      </c>
      <c r="J4375" s="4" t="s">
        <v>4</v>
      </c>
      <c r="K4375" s="4" t="s">
        <v>13</v>
      </c>
      <c r="L4375" s="4" t="s">
        <v>6</v>
      </c>
      <c r="M4375" s="4" t="s">
        <v>52</v>
      </c>
      <c r="O4375" s="4"/>
      <c r="P4375" s="14">
        <v>9152823</v>
      </c>
      <c r="Q4375" s="12">
        <v>1.5</v>
      </c>
      <c r="S4375" s="14">
        <v>8052731</v>
      </c>
      <c r="T4375" s="12">
        <v>-3500</v>
      </c>
      <c r="U4375">
        <f>SUM($T$2:T4375)</f>
        <v>1657557.8399999992</v>
      </c>
      <c r="W4375" s="16">
        <v>8052731</v>
      </c>
      <c r="X4375">
        <v>1657557.8399999992</v>
      </c>
      <c r="Y4375">
        <v>4374</v>
      </c>
      <c r="Z4375" s="18">
        <f t="shared" si="342"/>
        <v>3.9809092103376678</v>
      </c>
      <c r="AA4375" s="18">
        <f t="shared" si="343"/>
        <v>0.95836985100788785</v>
      </c>
      <c r="AB4375" t="str">
        <f t="shared" si="341"/>
        <v>D</v>
      </c>
      <c r="AI4375" s="14">
        <v>9152823</v>
      </c>
      <c r="AJ4375" s="12">
        <v>1.5</v>
      </c>
      <c r="AK4375" s="12">
        <v>1.5</v>
      </c>
      <c r="AL4375" s="12">
        <v>1000</v>
      </c>
      <c r="AN4375">
        <v>9152823</v>
      </c>
      <c r="AO4375">
        <v>1.5</v>
      </c>
      <c r="AP4375">
        <v>1.5</v>
      </c>
      <c r="AQ4375">
        <v>1000</v>
      </c>
      <c r="AR4375">
        <f t="shared" si="344"/>
        <v>0</v>
      </c>
      <c r="AV4375" s="4">
        <v>3045687</v>
      </c>
      <c r="AW4375" s="4">
        <v>4702622</v>
      </c>
      <c r="AX4375" s="4" t="s">
        <v>8443</v>
      </c>
      <c r="AY4375" s="4">
        <v>500</v>
      </c>
      <c r="AZ4375" s="4">
        <v>0</v>
      </c>
      <c r="BA4375" s="4">
        <v>0</v>
      </c>
      <c r="BB4375" s="7">
        <f>AZ4375+BA4375-AY4375</f>
        <v>-500</v>
      </c>
      <c r="BC4375" s="4" t="s">
        <v>3605</v>
      </c>
      <c r="BD4375" s="4">
        <v>8000</v>
      </c>
      <c r="BE4375" s="4" t="s">
        <v>4</v>
      </c>
      <c r="BF4375" s="4" t="s">
        <v>13</v>
      </c>
      <c r="BG4375" s="4" t="s">
        <v>6</v>
      </c>
      <c r="BH4375" s="4" t="s">
        <v>52</v>
      </c>
      <c r="BI4375" t="str">
        <f t="shared" si="345"/>
        <v>D</v>
      </c>
    </row>
    <row r="4376" spans="1:61" ht="15.75" customHeight="1" x14ac:dyDescent="0.2">
      <c r="A4376" s="4">
        <v>3045869</v>
      </c>
      <c r="B4376" s="4">
        <v>645376</v>
      </c>
      <c r="C4376" s="4" t="s">
        <v>8452</v>
      </c>
      <c r="D4376" s="4">
        <v>500</v>
      </c>
      <c r="E4376" s="4">
        <v>0</v>
      </c>
      <c r="F4376" s="4">
        <v>0</v>
      </c>
      <c r="G4376" s="7">
        <f>E4376+F4376-D4376</f>
        <v>-500</v>
      </c>
      <c r="H4376" s="4" t="s">
        <v>8453</v>
      </c>
      <c r="I4376" s="4">
        <v>10000</v>
      </c>
      <c r="J4376" s="4" t="s">
        <v>4</v>
      </c>
      <c r="K4376" s="4" t="s">
        <v>13</v>
      </c>
      <c r="L4376" s="4" t="s">
        <v>6</v>
      </c>
      <c r="M4376" s="4" t="s">
        <v>7</v>
      </c>
      <c r="O4376" s="4"/>
      <c r="P4376" s="14">
        <v>9152942</v>
      </c>
      <c r="Q4376" s="12">
        <v>-500</v>
      </c>
      <c r="S4376" s="14">
        <v>8153286</v>
      </c>
      <c r="T4376" s="12">
        <v>-3500</v>
      </c>
      <c r="U4376">
        <f>SUM($T$2:T4376)</f>
        <v>1654057.8399999992</v>
      </c>
      <c r="W4376" s="16">
        <v>8153286</v>
      </c>
      <c r="X4376">
        <v>1654057.8399999992</v>
      </c>
      <c r="Y4376">
        <v>4375</v>
      </c>
      <c r="Z4376" s="18">
        <f t="shared" si="342"/>
        <v>3.9725033605386755</v>
      </c>
      <c r="AA4376" s="18">
        <f t="shared" si="343"/>
        <v>0.95858895705521474</v>
      </c>
      <c r="AB4376" t="str">
        <f t="shared" si="341"/>
        <v>D</v>
      </c>
      <c r="AI4376" s="14">
        <v>9152942</v>
      </c>
      <c r="AJ4376" s="12">
        <v>-500</v>
      </c>
      <c r="AK4376" s="12">
        <v>0</v>
      </c>
      <c r="AL4376" s="12">
        <v>0</v>
      </c>
      <c r="AN4376">
        <v>9152942</v>
      </c>
      <c r="AO4376">
        <v>-500</v>
      </c>
      <c r="AP4376">
        <v>0</v>
      </c>
      <c r="AQ4376">
        <v>0</v>
      </c>
      <c r="AR4376">
        <f t="shared" si="344"/>
        <v>0</v>
      </c>
      <c r="AV4376" s="4">
        <v>3045869</v>
      </c>
      <c r="AW4376" s="4">
        <v>645376</v>
      </c>
      <c r="AX4376" s="4" t="s">
        <v>8452</v>
      </c>
      <c r="AY4376" s="4">
        <v>500</v>
      </c>
      <c r="AZ4376" s="4">
        <v>0</v>
      </c>
      <c r="BA4376" s="4">
        <v>0</v>
      </c>
      <c r="BB4376" s="7">
        <f>AZ4376+BA4376-AY4376</f>
        <v>-500</v>
      </c>
      <c r="BC4376" s="4" t="s">
        <v>8453</v>
      </c>
      <c r="BD4376" s="4">
        <v>10000</v>
      </c>
      <c r="BE4376" s="4" t="s">
        <v>4</v>
      </c>
      <c r="BF4376" s="4" t="s">
        <v>13</v>
      </c>
      <c r="BG4376" s="4" t="s">
        <v>6</v>
      </c>
      <c r="BH4376" s="4" t="s">
        <v>7</v>
      </c>
      <c r="BI4376" t="str">
        <f t="shared" si="345"/>
        <v>D</v>
      </c>
    </row>
    <row r="4377" spans="1:61" ht="15.75" customHeight="1" x14ac:dyDescent="0.2">
      <c r="A4377" s="4">
        <v>3040773</v>
      </c>
      <c r="B4377" s="4">
        <v>591288</v>
      </c>
      <c r="C4377" s="4" t="s">
        <v>8493</v>
      </c>
      <c r="D4377" s="4">
        <v>500</v>
      </c>
      <c r="E4377" s="4">
        <v>0</v>
      </c>
      <c r="F4377" s="4">
        <v>0</v>
      </c>
      <c r="G4377" s="7">
        <f>E4377+F4377-D4377</f>
        <v>-500</v>
      </c>
      <c r="H4377" s="4" t="s">
        <v>4443</v>
      </c>
      <c r="I4377" s="4">
        <v>10000</v>
      </c>
      <c r="J4377" s="4" t="s">
        <v>32</v>
      </c>
      <c r="K4377" s="4" t="s">
        <v>13</v>
      </c>
      <c r="M4377" s="4" t="s">
        <v>20</v>
      </c>
      <c r="O4377" s="4"/>
      <c r="P4377" s="14">
        <v>9153957</v>
      </c>
      <c r="Q4377" s="12">
        <v>-2000</v>
      </c>
      <c r="S4377" s="14">
        <v>8157584</v>
      </c>
      <c r="T4377" s="12">
        <v>-3500</v>
      </c>
      <c r="U4377">
        <f>SUM($T$2:T4377)</f>
        <v>1650557.8399999992</v>
      </c>
      <c r="W4377" s="16">
        <v>8157584</v>
      </c>
      <c r="X4377">
        <v>1650557.8399999992</v>
      </c>
      <c r="Y4377">
        <v>4376</v>
      </c>
      <c r="Z4377" s="18">
        <f t="shared" si="342"/>
        <v>3.9640975107396836</v>
      </c>
      <c r="AA4377" s="18">
        <f t="shared" si="343"/>
        <v>0.95880806310254163</v>
      </c>
      <c r="AB4377" t="str">
        <f t="shared" si="341"/>
        <v>D</v>
      </c>
      <c r="AI4377" s="14">
        <v>9153957</v>
      </c>
      <c r="AJ4377" s="12">
        <v>-2000</v>
      </c>
      <c r="AK4377" s="12">
        <v>0</v>
      </c>
      <c r="AL4377" s="12">
        <v>0</v>
      </c>
      <c r="AN4377">
        <v>9153957</v>
      </c>
      <c r="AO4377">
        <v>-2000</v>
      </c>
      <c r="AP4377">
        <v>0</v>
      </c>
      <c r="AQ4377">
        <v>0</v>
      </c>
      <c r="AR4377">
        <f t="shared" si="344"/>
        <v>0</v>
      </c>
      <c r="AV4377" s="4">
        <v>3040773</v>
      </c>
      <c r="AW4377" s="4">
        <v>591288</v>
      </c>
      <c r="AX4377" s="4" t="s">
        <v>8493</v>
      </c>
      <c r="AY4377" s="4">
        <v>500</v>
      </c>
      <c r="AZ4377" s="4">
        <v>0</v>
      </c>
      <c r="BA4377" s="4">
        <v>0</v>
      </c>
      <c r="BB4377" s="7">
        <f>AZ4377+BA4377-AY4377</f>
        <v>-500</v>
      </c>
      <c r="BC4377" s="4" t="s">
        <v>4443</v>
      </c>
      <c r="BD4377" s="4">
        <v>10000</v>
      </c>
      <c r="BE4377" s="4" t="s">
        <v>32</v>
      </c>
      <c r="BF4377" s="4" t="s">
        <v>13</v>
      </c>
      <c r="BH4377" s="4" t="s">
        <v>20</v>
      </c>
      <c r="BI4377" t="str">
        <f t="shared" si="345"/>
        <v>D</v>
      </c>
    </row>
    <row r="4378" spans="1:61" ht="15.75" customHeight="1" x14ac:dyDescent="0.2">
      <c r="A4378" s="4">
        <v>3047969</v>
      </c>
      <c r="B4378" s="4">
        <v>6816937</v>
      </c>
      <c r="C4378" s="4" t="s">
        <v>8592</v>
      </c>
      <c r="D4378" s="4">
        <v>500</v>
      </c>
      <c r="E4378" s="4">
        <v>0</v>
      </c>
      <c r="F4378" s="4">
        <v>0</v>
      </c>
      <c r="G4378" s="7">
        <f>E4378+F4378-D4378</f>
        <v>-500</v>
      </c>
      <c r="H4378" s="4" t="s">
        <v>8593</v>
      </c>
      <c r="I4378" s="4">
        <v>12000</v>
      </c>
      <c r="J4378" s="4" t="s">
        <v>4</v>
      </c>
      <c r="K4378" s="4" t="s">
        <v>13</v>
      </c>
      <c r="L4378" s="4" t="s">
        <v>6</v>
      </c>
      <c r="M4378" s="4" t="s">
        <v>24</v>
      </c>
      <c r="O4378" s="4"/>
      <c r="P4378" s="14">
        <v>9154132</v>
      </c>
      <c r="Q4378" s="12">
        <v>-370.4</v>
      </c>
      <c r="S4378" s="14">
        <v>8485583</v>
      </c>
      <c r="T4378" s="12">
        <v>-3500</v>
      </c>
      <c r="U4378">
        <f>SUM($T$2:T4378)</f>
        <v>1647057.8399999992</v>
      </c>
      <c r="W4378" s="16">
        <v>8485583</v>
      </c>
      <c r="X4378">
        <v>1647057.8399999992</v>
      </c>
      <c r="Y4378">
        <v>4377</v>
      </c>
      <c r="Z4378" s="18">
        <f t="shared" si="342"/>
        <v>3.9556916609406914</v>
      </c>
      <c r="AA4378" s="18">
        <f t="shared" si="343"/>
        <v>0.95902716914986852</v>
      </c>
      <c r="AB4378" t="str">
        <f t="shared" si="341"/>
        <v>D</v>
      </c>
      <c r="AI4378" s="14">
        <v>9154132</v>
      </c>
      <c r="AJ4378" s="12">
        <v>-370.4</v>
      </c>
      <c r="AK4378" s="12">
        <v>429.6</v>
      </c>
      <c r="AL4378" s="12">
        <v>0</v>
      </c>
      <c r="AN4378">
        <v>9154132</v>
      </c>
      <c r="AO4378">
        <v>-370.4</v>
      </c>
      <c r="AP4378">
        <v>429.6</v>
      </c>
      <c r="AQ4378">
        <v>0</v>
      </c>
      <c r="AR4378">
        <f t="shared" si="344"/>
        <v>1</v>
      </c>
      <c r="AV4378" s="4">
        <v>3047969</v>
      </c>
      <c r="AW4378" s="4">
        <v>6816937</v>
      </c>
      <c r="AX4378" s="4" t="s">
        <v>8592</v>
      </c>
      <c r="AY4378" s="4">
        <v>500</v>
      </c>
      <c r="AZ4378" s="4">
        <v>0</v>
      </c>
      <c r="BA4378" s="4">
        <v>0</v>
      </c>
      <c r="BB4378" s="7">
        <f>AZ4378+BA4378-AY4378</f>
        <v>-500</v>
      </c>
      <c r="BC4378" s="4" t="s">
        <v>8593</v>
      </c>
      <c r="BD4378" s="4">
        <v>12000</v>
      </c>
      <c r="BE4378" s="4" t="s">
        <v>4</v>
      </c>
      <c r="BF4378" s="4" t="s">
        <v>13</v>
      </c>
      <c r="BG4378" s="4" t="s">
        <v>6</v>
      </c>
      <c r="BH4378" s="4" t="s">
        <v>24</v>
      </c>
      <c r="BI4378" t="str">
        <f t="shared" si="345"/>
        <v>D</v>
      </c>
    </row>
    <row r="4379" spans="1:61" ht="15.75" customHeight="1" x14ac:dyDescent="0.2">
      <c r="A4379" s="4">
        <v>3048592</v>
      </c>
      <c r="B4379" s="4">
        <v>9196265</v>
      </c>
      <c r="C4379" s="4" t="s">
        <v>8649</v>
      </c>
      <c r="D4379" s="4">
        <v>500</v>
      </c>
      <c r="E4379" s="4">
        <v>0</v>
      </c>
      <c r="F4379" s="4">
        <v>0</v>
      </c>
      <c r="G4379" s="7">
        <f>E4379+F4379-D4379</f>
        <v>-500</v>
      </c>
      <c r="H4379" s="4" t="s">
        <v>8650</v>
      </c>
      <c r="I4379" s="4">
        <v>15000</v>
      </c>
      <c r="J4379" s="4" t="s">
        <v>21</v>
      </c>
      <c r="K4379" s="4" t="s">
        <v>13</v>
      </c>
      <c r="M4379" s="4" t="s">
        <v>52</v>
      </c>
      <c r="O4379" s="4"/>
      <c r="P4379" s="14">
        <v>9154391</v>
      </c>
      <c r="Q4379" s="12">
        <v>307</v>
      </c>
      <c r="S4379" s="14">
        <v>412364</v>
      </c>
      <c r="T4379" s="12">
        <v>-3550</v>
      </c>
      <c r="U4379">
        <f>SUM($T$2:T4379)</f>
        <v>1643507.8399999992</v>
      </c>
      <c r="W4379" s="16">
        <v>412364</v>
      </c>
      <c r="X4379">
        <v>1643507.8399999992</v>
      </c>
      <c r="Y4379">
        <v>4378</v>
      </c>
      <c r="Z4379" s="18">
        <f t="shared" si="342"/>
        <v>3.9471657275731422</v>
      </c>
      <c r="AA4379" s="18">
        <f t="shared" si="343"/>
        <v>0.95924627519719541</v>
      </c>
      <c r="AB4379" t="str">
        <f t="shared" si="341"/>
        <v>D</v>
      </c>
      <c r="AI4379" s="14">
        <v>9154391</v>
      </c>
      <c r="AJ4379" s="12">
        <v>307</v>
      </c>
      <c r="AK4379" s="12">
        <v>307</v>
      </c>
      <c r="AL4379" s="12">
        <v>2000</v>
      </c>
      <c r="AN4379">
        <v>9154391</v>
      </c>
      <c r="AO4379">
        <v>307</v>
      </c>
      <c r="AP4379">
        <v>307</v>
      </c>
      <c r="AQ4379">
        <v>2000</v>
      </c>
      <c r="AR4379">
        <f t="shared" si="344"/>
        <v>0</v>
      </c>
      <c r="AV4379" s="4">
        <v>3048592</v>
      </c>
      <c r="AW4379" s="4">
        <v>9196265</v>
      </c>
      <c r="AX4379" s="4" t="s">
        <v>8649</v>
      </c>
      <c r="AY4379" s="4">
        <v>500</v>
      </c>
      <c r="AZ4379" s="4">
        <v>0</v>
      </c>
      <c r="BA4379" s="4">
        <v>0</v>
      </c>
      <c r="BB4379" s="7">
        <f>AZ4379+BA4379-AY4379</f>
        <v>-500</v>
      </c>
      <c r="BC4379" s="4" t="s">
        <v>8650</v>
      </c>
      <c r="BD4379" s="4">
        <v>15000</v>
      </c>
      <c r="BE4379" s="4" t="s">
        <v>21</v>
      </c>
      <c r="BF4379" s="4" t="s">
        <v>13</v>
      </c>
      <c r="BH4379" s="4" t="s">
        <v>52</v>
      </c>
      <c r="BI4379" t="str">
        <f t="shared" si="345"/>
        <v>D</v>
      </c>
    </row>
    <row r="4380" spans="1:61" ht="15.75" customHeight="1" x14ac:dyDescent="0.2">
      <c r="A4380" s="4">
        <v>3048739</v>
      </c>
      <c r="B4380" s="4">
        <v>5360076</v>
      </c>
      <c r="C4380" s="4" t="s">
        <v>8686</v>
      </c>
      <c r="D4380" s="4">
        <v>500</v>
      </c>
      <c r="E4380" s="4">
        <v>0</v>
      </c>
      <c r="F4380" s="4">
        <v>0</v>
      </c>
      <c r="G4380" s="7">
        <f>E4380+F4380-D4380</f>
        <v>-500</v>
      </c>
      <c r="H4380" s="4" t="s">
        <v>520</v>
      </c>
      <c r="I4380" s="4">
        <v>17000</v>
      </c>
      <c r="J4380" s="4" t="s">
        <v>72</v>
      </c>
      <c r="K4380" s="4" t="s">
        <v>13</v>
      </c>
      <c r="M4380" s="4" t="s">
        <v>35</v>
      </c>
      <c r="O4380" s="4"/>
      <c r="P4380" s="14">
        <v>9154419</v>
      </c>
      <c r="Q4380" s="12">
        <v>1.5999999999999091</v>
      </c>
      <c r="S4380" s="14">
        <v>8891702</v>
      </c>
      <c r="T4380" s="12">
        <v>-3609.6</v>
      </c>
      <c r="U4380">
        <f>SUM($T$2:T4380)</f>
        <v>1639898.2399999991</v>
      </c>
      <c r="W4380" s="16">
        <v>8891702</v>
      </c>
      <c r="X4380">
        <v>1639898.2399999991</v>
      </c>
      <c r="Y4380">
        <v>4379</v>
      </c>
      <c r="Z4380" s="18">
        <f t="shared" si="342"/>
        <v>3.9384966545918729</v>
      </c>
      <c r="AA4380" s="18">
        <f t="shared" si="343"/>
        <v>0.9594653812445223</v>
      </c>
      <c r="AB4380" t="str">
        <f t="shared" si="341"/>
        <v>C</v>
      </c>
      <c r="AI4380" s="14">
        <v>9154419</v>
      </c>
      <c r="AJ4380" s="12">
        <v>1.5999999999999091</v>
      </c>
      <c r="AK4380" s="12">
        <v>1.6</v>
      </c>
      <c r="AL4380" s="12">
        <v>2000</v>
      </c>
      <c r="AN4380">
        <v>9154419</v>
      </c>
      <c r="AO4380">
        <v>1.5999999999999091</v>
      </c>
      <c r="AP4380">
        <v>1.6</v>
      </c>
      <c r="AQ4380">
        <v>2000</v>
      </c>
      <c r="AR4380">
        <f t="shared" si="344"/>
        <v>0</v>
      </c>
      <c r="AV4380" s="4">
        <v>3048739</v>
      </c>
      <c r="AW4380" s="4">
        <v>5360076</v>
      </c>
      <c r="AX4380" s="4" t="s">
        <v>8686</v>
      </c>
      <c r="AY4380" s="4">
        <v>500</v>
      </c>
      <c r="AZ4380" s="4">
        <v>0</v>
      </c>
      <c r="BA4380" s="4">
        <v>0</v>
      </c>
      <c r="BB4380" s="7">
        <f>AZ4380+BA4380-AY4380</f>
        <v>-500</v>
      </c>
      <c r="BC4380" s="4" t="s">
        <v>520</v>
      </c>
      <c r="BD4380" s="4">
        <v>17000</v>
      </c>
      <c r="BE4380" s="4" t="s">
        <v>72</v>
      </c>
      <c r="BF4380" s="4" t="s">
        <v>13</v>
      </c>
      <c r="BH4380" s="4" t="s">
        <v>35</v>
      </c>
      <c r="BI4380" t="str">
        <f t="shared" si="345"/>
        <v>D</v>
      </c>
    </row>
    <row r="4381" spans="1:61" ht="15.75" customHeight="1" x14ac:dyDescent="0.2">
      <c r="A4381" s="4">
        <v>3050475</v>
      </c>
      <c r="B4381" s="4">
        <v>9166277</v>
      </c>
      <c r="C4381" s="4" t="s">
        <v>8776</v>
      </c>
      <c r="D4381" s="4">
        <v>500</v>
      </c>
      <c r="E4381" s="4">
        <v>0</v>
      </c>
      <c r="F4381" s="4">
        <v>0</v>
      </c>
      <c r="G4381" s="7">
        <f>E4381+F4381-D4381</f>
        <v>-500</v>
      </c>
      <c r="H4381" s="4" t="s">
        <v>7506</v>
      </c>
      <c r="I4381" s="4">
        <v>3700</v>
      </c>
      <c r="J4381" s="4" t="s">
        <v>4</v>
      </c>
      <c r="K4381" s="4" t="s">
        <v>5</v>
      </c>
      <c r="L4381" s="4" t="s">
        <v>6</v>
      </c>
      <c r="M4381" s="4" t="s">
        <v>52</v>
      </c>
      <c r="O4381" s="4"/>
      <c r="P4381" s="14">
        <v>9154601</v>
      </c>
      <c r="Q4381" s="12">
        <v>1681.5</v>
      </c>
      <c r="S4381" s="14">
        <v>544183</v>
      </c>
      <c r="T4381" s="12">
        <v>-3750</v>
      </c>
      <c r="U4381">
        <f>SUM($T$2:T4381)</f>
        <v>1636148.2399999991</v>
      </c>
      <c r="W4381" s="16">
        <v>544183</v>
      </c>
      <c r="X4381">
        <v>1636148.2399999991</v>
      </c>
      <c r="Y4381">
        <v>4380</v>
      </c>
      <c r="Z4381" s="18">
        <f t="shared" si="342"/>
        <v>3.9294903869500954</v>
      </c>
      <c r="AA4381" s="18">
        <f t="shared" si="343"/>
        <v>0.9596844872918493</v>
      </c>
      <c r="AB4381" t="str">
        <f t="shared" si="341"/>
        <v>D</v>
      </c>
      <c r="AI4381" s="14">
        <v>9154601</v>
      </c>
      <c r="AJ4381" s="12">
        <v>1681.5</v>
      </c>
      <c r="AK4381" s="12">
        <v>1681.5</v>
      </c>
      <c r="AL4381" s="12">
        <v>1500</v>
      </c>
      <c r="AN4381">
        <v>9154601</v>
      </c>
      <c r="AO4381">
        <v>1681.5</v>
      </c>
      <c r="AP4381">
        <v>1681.5</v>
      </c>
      <c r="AQ4381">
        <v>1500</v>
      </c>
      <c r="AR4381">
        <f t="shared" si="344"/>
        <v>0</v>
      </c>
      <c r="AV4381" s="4">
        <v>3050475</v>
      </c>
      <c r="AW4381" s="4">
        <v>9166277</v>
      </c>
      <c r="AX4381" s="4" t="s">
        <v>8776</v>
      </c>
      <c r="AY4381" s="4">
        <v>500</v>
      </c>
      <c r="AZ4381" s="4">
        <v>0</v>
      </c>
      <c r="BA4381" s="4">
        <v>0</v>
      </c>
      <c r="BB4381" s="7">
        <f>AZ4381+BA4381-AY4381</f>
        <v>-500</v>
      </c>
      <c r="BC4381" s="4" t="s">
        <v>7506</v>
      </c>
      <c r="BD4381" s="4">
        <v>3700</v>
      </c>
      <c r="BE4381" s="4" t="s">
        <v>4</v>
      </c>
      <c r="BF4381" s="4" t="s">
        <v>5</v>
      </c>
      <c r="BG4381" s="4" t="s">
        <v>6</v>
      </c>
      <c r="BH4381" s="4" t="s">
        <v>52</v>
      </c>
      <c r="BI4381" t="str">
        <f t="shared" si="345"/>
        <v>D</v>
      </c>
    </row>
    <row r="4382" spans="1:61" ht="15.75" customHeight="1" x14ac:dyDescent="0.2">
      <c r="A4382" s="4">
        <v>3050769</v>
      </c>
      <c r="B4382" s="4">
        <v>9202033</v>
      </c>
      <c r="C4382" s="4" t="s">
        <v>8801</v>
      </c>
      <c r="D4382" s="4">
        <v>500</v>
      </c>
      <c r="E4382" s="4">
        <v>0</v>
      </c>
      <c r="F4382" s="4">
        <v>0</v>
      </c>
      <c r="G4382" s="7">
        <f>E4382+F4382-D4382</f>
        <v>-500</v>
      </c>
      <c r="H4382" s="4" t="s">
        <v>8802</v>
      </c>
      <c r="I4382" s="4">
        <v>7000</v>
      </c>
      <c r="J4382" s="4" t="s">
        <v>4</v>
      </c>
      <c r="K4382" s="4" t="s">
        <v>5</v>
      </c>
      <c r="L4382" s="4" t="s">
        <v>6</v>
      </c>
      <c r="M4382" s="4" t="s">
        <v>173</v>
      </c>
      <c r="O4382" s="4"/>
      <c r="P4382" s="14">
        <v>9155763</v>
      </c>
      <c r="Q4382" s="12">
        <v>1011</v>
      </c>
      <c r="S4382" s="14">
        <v>5535650</v>
      </c>
      <c r="T4382" s="12">
        <v>-3850</v>
      </c>
      <c r="U4382">
        <f>SUM($T$2:T4382)</f>
        <v>1632298.2399999991</v>
      </c>
      <c r="W4382" s="16">
        <v>5535650</v>
      </c>
      <c r="X4382">
        <v>1632298.2399999991</v>
      </c>
      <c r="Y4382">
        <v>4381</v>
      </c>
      <c r="Z4382" s="18">
        <f t="shared" si="342"/>
        <v>3.9202439521712042</v>
      </c>
      <c r="AA4382" s="18">
        <f t="shared" si="343"/>
        <v>0.95990359333917619</v>
      </c>
      <c r="AB4382" t="str">
        <f t="shared" si="341"/>
        <v>C</v>
      </c>
      <c r="AI4382" s="14">
        <v>9155763</v>
      </c>
      <c r="AJ4382" s="12">
        <v>1011</v>
      </c>
      <c r="AK4382" s="12">
        <v>1011</v>
      </c>
      <c r="AL4382" s="12">
        <v>2000</v>
      </c>
      <c r="AN4382">
        <v>9155763</v>
      </c>
      <c r="AO4382">
        <v>1011</v>
      </c>
      <c r="AP4382">
        <v>1011</v>
      </c>
      <c r="AQ4382">
        <v>2000</v>
      </c>
      <c r="AR4382">
        <f t="shared" si="344"/>
        <v>0</v>
      </c>
      <c r="AV4382" s="4">
        <v>3050769</v>
      </c>
      <c r="AW4382" s="4">
        <v>9202033</v>
      </c>
      <c r="AX4382" s="4" t="s">
        <v>8801</v>
      </c>
      <c r="AY4382" s="4">
        <v>500</v>
      </c>
      <c r="AZ4382" s="4">
        <v>0</v>
      </c>
      <c r="BA4382" s="4">
        <v>0</v>
      </c>
      <c r="BB4382" s="7">
        <f>AZ4382+BA4382-AY4382</f>
        <v>-500</v>
      </c>
      <c r="BC4382" s="4" t="s">
        <v>8802</v>
      </c>
      <c r="BD4382" s="4">
        <v>7000</v>
      </c>
      <c r="BE4382" s="4" t="s">
        <v>4</v>
      </c>
      <c r="BF4382" s="4" t="s">
        <v>5</v>
      </c>
      <c r="BG4382" s="4" t="s">
        <v>6</v>
      </c>
      <c r="BH4382" s="4" t="s">
        <v>173</v>
      </c>
      <c r="BI4382" t="str">
        <f t="shared" si="345"/>
        <v>D</v>
      </c>
    </row>
    <row r="4383" spans="1:61" ht="15.75" customHeight="1" x14ac:dyDescent="0.2">
      <c r="A4383" s="4">
        <v>3036559</v>
      </c>
      <c r="B4383" s="4">
        <v>9111257</v>
      </c>
      <c r="C4383" s="4" t="s">
        <v>9076</v>
      </c>
      <c r="D4383" s="4">
        <v>500</v>
      </c>
      <c r="E4383" s="4">
        <v>0</v>
      </c>
      <c r="F4383" s="4">
        <v>0</v>
      </c>
      <c r="G4383" s="7">
        <f>E4383+F4383-D4383</f>
        <v>-500</v>
      </c>
      <c r="H4383" s="4" t="s">
        <v>9077</v>
      </c>
      <c r="I4383" s="4">
        <v>10000</v>
      </c>
      <c r="J4383" s="4" t="s">
        <v>4</v>
      </c>
      <c r="K4383" s="4" t="s">
        <v>13</v>
      </c>
      <c r="L4383" s="4" t="s">
        <v>6</v>
      </c>
      <c r="M4383" s="4" t="s">
        <v>20</v>
      </c>
      <c r="O4383" s="4"/>
      <c r="P4383" s="14">
        <v>9155840</v>
      </c>
      <c r="Q4383" s="12">
        <v>1.6500000000000909</v>
      </c>
      <c r="S4383" s="14">
        <v>7223084</v>
      </c>
      <c r="T4383" s="12">
        <v>-3881.04</v>
      </c>
      <c r="U4383">
        <f>SUM($T$2:T4383)</f>
        <v>1628417.199999999</v>
      </c>
      <c r="W4383" s="16">
        <v>7223084</v>
      </c>
      <c r="X4383">
        <v>1628417.199999999</v>
      </c>
      <c r="Y4383">
        <v>4382</v>
      </c>
      <c r="Z4383" s="18">
        <f t="shared" si="342"/>
        <v>3.9109229695129524</v>
      </c>
      <c r="AA4383" s="18">
        <f t="shared" si="343"/>
        <v>0.96012269938650308</v>
      </c>
      <c r="AB4383" t="str">
        <f t="shared" si="341"/>
        <v>C</v>
      </c>
      <c r="AI4383" s="14">
        <v>9155840</v>
      </c>
      <c r="AJ4383" s="12">
        <v>1.6500000000000909</v>
      </c>
      <c r="AK4383" s="12">
        <v>1.65</v>
      </c>
      <c r="AL4383" s="12">
        <v>1500</v>
      </c>
      <c r="AN4383">
        <v>9155840</v>
      </c>
      <c r="AO4383">
        <v>1.6500000000000909</v>
      </c>
      <c r="AP4383">
        <v>1.65</v>
      </c>
      <c r="AQ4383">
        <v>1500</v>
      </c>
      <c r="AR4383">
        <f t="shared" si="344"/>
        <v>0</v>
      </c>
      <c r="AV4383" s="4">
        <v>3036559</v>
      </c>
      <c r="AW4383" s="4">
        <v>9111257</v>
      </c>
      <c r="AX4383" s="4" t="s">
        <v>9076</v>
      </c>
      <c r="AY4383" s="4">
        <v>500</v>
      </c>
      <c r="AZ4383" s="4">
        <v>0</v>
      </c>
      <c r="BA4383" s="4">
        <v>0</v>
      </c>
      <c r="BB4383" s="7">
        <f>AZ4383+BA4383-AY4383</f>
        <v>-500</v>
      </c>
      <c r="BC4383" s="4" t="s">
        <v>9077</v>
      </c>
      <c r="BD4383" s="4">
        <v>10000</v>
      </c>
      <c r="BE4383" s="4" t="s">
        <v>4</v>
      </c>
      <c r="BF4383" s="4" t="s">
        <v>13</v>
      </c>
      <c r="BG4383" s="4" t="s">
        <v>6</v>
      </c>
      <c r="BH4383" s="4" t="s">
        <v>20</v>
      </c>
      <c r="BI4383" t="str">
        <f t="shared" si="345"/>
        <v>D</v>
      </c>
    </row>
    <row r="4384" spans="1:61" ht="15.75" customHeight="1" x14ac:dyDescent="0.2">
      <c r="A4384" s="4">
        <v>3056236</v>
      </c>
      <c r="B4384" s="4">
        <v>9181453</v>
      </c>
      <c r="C4384" s="4" t="s">
        <v>9143</v>
      </c>
      <c r="D4384" s="4">
        <v>500</v>
      </c>
      <c r="E4384" s="4">
        <v>0</v>
      </c>
      <c r="F4384" s="4">
        <v>0</v>
      </c>
      <c r="G4384" s="7">
        <f>E4384+F4384-D4384</f>
        <v>-500</v>
      </c>
      <c r="H4384" s="4" t="s">
        <v>9144</v>
      </c>
      <c r="I4384" s="4">
        <v>11000</v>
      </c>
      <c r="J4384" s="4" t="s">
        <v>4</v>
      </c>
      <c r="K4384" s="4" t="s">
        <v>22</v>
      </c>
      <c r="M4384" s="4" t="s">
        <v>65</v>
      </c>
      <c r="O4384" s="4"/>
      <c r="P4384" s="14">
        <v>9156022</v>
      </c>
      <c r="Q4384" s="12">
        <v>1126</v>
      </c>
      <c r="S4384" s="14">
        <v>8827820</v>
      </c>
      <c r="T4384" s="12">
        <v>-3891.4</v>
      </c>
      <c r="U4384">
        <f>SUM($T$2:T4384)</f>
        <v>1624525.7999999991</v>
      </c>
      <c r="W4384" s="16">
        <v>8827820</v>
      </c>
      <c r="X4384">
        <v>1624525.7999999991</v>
      </c>
      <c r="Y4384">
        <v>4383</v>
      </c>
      <c r="Z4384" s="18">
        <f t="shared" si="342"/>
        <v>3.901577105539296</v>
      </c>
      <c r="AA4384" s="18">
        <f t="shared" si="343"/>
        <v>0.96034180543382996</v>
      </c>
      <c r="AB4384" t="str">
        <f t="shared" si="341"/>
        <v>C</v>
      </c>
      <c r="AI4384" s="14">
        <v>9156022</v>
      </c>
      <c r="AJ4384" s="12">
        <v>1126</v>
      </c>
      <c r="AK4384" s="12">
        <v>1126</v>
      </c>
      <c r="AL4384" s="12">
        <v>2000</v>
      </c>
      <c r="AN4384">
        <v>9156022</v>
      </c>
      <c r="AO4384">
        <v>1126</v>
      </c>
      <c r="AP4384">
        <v>1126</v>
      </c>
      <c r="AQ4384">
        <v>2000</v>
      </c>
      <c r="AR4384">
        <f t="shared" si="344"/>
        <v>0</v>
      </c>
      <c r="AV4384" s="4">
        <v>3056236</v>
      </c>
      <c r="AW4384" s="4">
        <v>9181453</v>
      </c>
      <c r="AX4384" s="4" t="s">
        <v>9143</v>
      </c>
      <c r="AY4384" s="4">
        <v>500</v>
      </c>
      <c r="AZ4384" s="4">
        <v>0</v>
      </c>
      <c r="BA4384" s="4">
        <v>0</v>
      </c>
      <c r="BB4384" s="7">
        <f>AZ4384+BA4384-AY4384</f>
        <v>-500</v>
      </c>
      <c r="BC4384" s="4" t="s">
        <v>9144</v>
      </c>
      <c r="BD4384" s="4">
        <v>11000</v>
      </c>
      <c r="BE4384" s="4" t="s">
        <v>4</v>
      </c>
      <c r="BF4384" s="4" t="s">
        <v>22</v>
      </c>
      <c r="BH4384" s="4" t="s">
        <v>65</v>
      </c>
      <c r="BI4384" t="str">
        <f t="shared" si="345"/>
        <v>D</v>
      </c>
    </row>
    <row r="4385" spans="1:61" ht="15.75" customHeight="1" x14ac:dyDescent="0.2">
      <c r="A4385" s="4">
        <v>3058049</v>
      </c>
      <c r="B4385" s="4">
        <v>9220548</v>
      </c>
      <c r="C4385" s="4" t="s">
        <v>9269</v>
      </c>
      <c r="D4385" s="4">
        <v>500</v>
      </c>
      <c r="E4385" s="4">
        <v>0</v>
      </c>
      <c r="F4385" s="4">
        <v>0</v>
      </c>
      <c r="G4385" s="7">
        <f>E4385+F4385-D4385</f>
        <v>-500</v>
      </c>
      <c r="H4385" s="4" t="s">
        <v>8914</v>
      </c>
      <c r="I4385" s="4">
        <v>5000</v>
      </c>
      <c r="J4385" s="4" t="s">
        <v>98</v>
      </c>
      <c r="K4385" s="4" t="s">
        <v>8</v>
      </c>
      <c r="M4385" s="4" t="s">
        <v>111</v>
      </c>
      <c r="O4385" s="4"/>
      <c r="P4385" s="14">
        <v>9156050</v>
      </c>
      <c r="Q4385" s="12">
        <v>494</v>
      </c>
      <c r="S4385" s="14">
        <v>8049805</v>
      </c>
      <c r="T4385" s="12">
        <v>-3950</v>
      </c>
      <c r="U4385">
        <f>SUM($T$2:T4385)</f>
        <v>1620575.7999999991</v>
      </c>
      <c r="W4385" s="16">
        <v>8049805</v>
      </c>
      <c r="X4385">
        <v>1620575.7999999991</v>
      </c>
      <c r="Y4385">
        <v>4384</v>
      </c>
      <c r="Z4385" s="18">
        <f t="shared" si="342"/>
        <v>3.8920905036232907</v>
      </c>
      <c r="AA4385" s="18">
        <f t="shared" si="343"/>
        <v>0.96056091148115685</v>
      </c>
      <c r="AB4385" t="str">
        <f t="shared" si="341"/>
        <v>D</v>
      </c>
      <c r="AI4385" s="14">
        <v>9156050</v>
      </c>
      <c r="AJ4385" s="12">
        <v>494</v>
      </c>
      <c r="AK4385" s="12">
        <v>494</v>
      </c>
      <c r="AL4385" s="12">
        <v>1300</v>
      </c>
      <c r="AN4385">
        <v>9156050</v>
      </c>
      <c r="AO4385">
        <v>494</v>
      </c>
      <c r="AP4385">
        <v>494</v>
      </c>
      <c r="AQ4385">
        <v>1300</v>
      </c>
      <c r="AR4385">
        <f t="shared" si="344"/>
        <v>0</v>
      </c>
      <c r="AV4385" s="4">
        <v>3058049</v>
      </c>
      <c r="AW4385" s="4">
        <v>9220548</v>
      </c>
      <c r="AX4385" s="4" t="s">
        <v>9269</v>
      </c>
      <c r="AY4385" s="4">
        <v>500</v>
      </c>
      <c r="AZ4385" s="4">
        <v>0</v>
      </c>
      <c r="BA4385" s="4">
        <v>0</v>
      </c>
      <c r="BB4385" s="7">
        <f>AZ4385+BA4385-AY4385</f>
        <v>-500</v>
      </c>
      <c r="BC4385" s="4" t="s">
        <v>8914</v>
      </c>
      <c r="BD4385" s="4">
        <v>5000</v>
      </c>
      <c r="BE4385" s="4" t="s">
        <v>98</v>
      </c>
      <c r="BF4385" s="4" t="s">
        <v>8</v>
      </c>
      <c r="BH4385" s="4" t="s">
        <v>111</v>
      </c>
      <c r="BI4385" t="str">
        <f t="shared" si="345"/>
        <v>D</v>
      </c>
    </row>
    <row r="4386" spans="1:61" ht="15.75" customHeight="1" x14ac:dyDescent="0.2">
      <c r="A4386" s="4">
        <v>2952853</v>
      </c>
      <c r="B4386" s="4">
        <v>8868742</v>
      </c>
      <c r="C4386" s="4" t="s">
        <v>9290</v>
      </c>
      <c r="D4386" s="4">
        <v>500</v>
      </c>
      <c r="E4386" s="4">
        <v>0</v>
      </c>
      <c r="F4386" s="4">
        <v>0</v>
      </c>
      <c r="G4386" s="7">
        <f>E4386+F4386-D4386</f>
        <v>-500</v>
      </c>
      <c r="H4386" s="4" t="s">
        <v>9291</v>
      </c>
      <c r="I4386" s="4">
        <v>7500</v>
      </c>
      <c r="J4386" s="4" t="s">
        <v>4</v>
      </c>
      <c r="K4386" s="4" t="s">
        <v>5</v>
      </c>
      <c r="L4386" s="4" t="s">
        <v>6</v>
      </c>
      <c r="M4386" s="4" t="s">
        <v>26</v>
      </c>
      <c r="O4386" s="4"/>
      <c r="P4386" s="14">
        <v>9156071</v>
      </c>
      <c r="Q4386" s="12">
        <v>5.999999999994543E-2</v>
      </c>
      <c r="S4386" s="14">
        <v>1949067</v>
      </c>
      <c r="T4386" s="12">
        <v>-3998.2</v>
      </c>
      <c r="U4386">
        <f>SUM($T$2:T4386)</f>
        <v>1616577.5999999992</v>
      </c>
      <c r="W4386" s="16">
        <v>1949067</v>
      </c>
      <c r="X4386">
        <v>1616577.5999999992</v>
      </c>
      <c r="Y4386">
        <v>4385</v>
      </c>
      <c r="Z4386" s="18">
        <f t="shared" si="342"/>
        <v>3.8824881411471965</v>
      </c>
      <c r="AA4386" s="18">
        <f t="shared" si="343"/>
        <v>0.96078001752848374</v>
      </c>
      <c r="AB4386" t="str">
        <f t="shared" si="341"/>
        <v>C</v>
      </c>
      <c r="AI4386" s="14">
        <v>9156071</v>
      </c>
      <c r="AJ4386" s="12">
        <v>5.999999999994543E-2</v>
      </c>
      <c r="AK4386" s="12">
        <v>0.06</v>
      </c>
      <c r="AL4386" s="12">
        <v>600</v>
      </c>
      <c r="AN4386">
        <v>9156071</v>
      </c>
      <c r="AO4386">
        <v>5.999999999994543E-2</v>
      </c>
      <c r="AP4386">
        <v>0.06</v>
      </c>
      <c r="AQ4386">
        <v>600</v>
      </c>
      <c r="AR4386">
        <f t="shared" si="344"/>
        <v>0</v>
      </c>
      <c r="AV4386" s="4">
        <v>2952853</v>
      </c>
      <c r="AW4386" s="4">
        <v>8868742</v>
      </c>
      <c r="AX4386" s="4" t="s">
        <v>9290</v>
      </c>
      <c r="AY4386" s="4">
        <v>500</v>
      </c>
      <c r="AZ4386" s="4">
        <v>0</v>
      </c>
      <c r="BA4386" s="4">
        <v>0</v>
      </c>
      <c r="BB4386" s="7">
        <f>AZ4386+BA4386-AY4386</f>
        <v>-500</v>
      </c>
      <c r="BC4386" s="4" t="s">
        <v>9291</v>
      </c>
      <c r="BD4386" s="4">
        <v>7500</v>
      </c>
      <c r="BE4386" s="4" t="s">
        <v>4</v>
      </c>
      <c r="BF4386" s="4" t="s">
        <v>5</v>
      </c>
      <c r="BG4386" s="4" t="s">
        <v>6</v>
      </c>
      <c r="BH4386" s="4" t="s">
        <v>26</v>
      </c>
      <c r="BI4386" t="str">
        <f t="shared" si="345"/>
        <v>D</v>
      </c>
    </row>
    <row r="4387" spans="1:61" ht="15.75" customHeight="1" x14ac:dyDescent="0.2">
      <c r="A4387" s="4">
        <v>2971459</v>
      </c>
      <c r="B4387" s="4">
        <v>8981036</v>
      </c>
      <c r="C4387" s="4" t="s">
        <v>4263</v>
      </c>
      <c r="D4387" s="4">
        <v>2000</v>
      </c>
      <c r="E4387" s="4">
        <v>0</v>
      </c>
      <c r="F4387" s="4">
        <v>1478</v>
      </c>
      <c r="G4387" s="7">
        <f>E4387+F4387-D4387</f>
        <v>-522</v>
      </c>
      <c r="H4387" s="4" t="s">
        <v>2530</v>
      </c>
      <c r="I4387" s="4">
        <v>12000</v>
      </c>
      <c r="J4387" s="4" t="s">
        <v>4</v>
      </c>
      <c r="K4387" s="4" t="s">
        <v>13</v>
      </c>
      <c r="L4387" s="4" t="s">
        <v>9</v>
      </c>
      <c r="M4387" s="4" t="s">
        <v>12</v>
      </c>
      <c r="O4387" s="4"/>
      <c r="P4387" s="14">
        <v>9156078</v>
      </c>
      <c r="Q4387" s="12">
        <v>0.20000000000004547</v>
      </c>
      <c r="S4387" s="14">
        <v>9042790</v>
      </c>
      <c r="T4387" s="12">
        <v>-3998.6</v>
      </c>
      <c r="U4387">
        <f>SUM($T$2:T4387)</f>
        <v>1612578.9999999991</v>
      </c>
      <c r="W4387" s="16">
        <v>9042790</v>
      </c>
      <c r="X4387">
        <v>1612578.9999999991</v>
      </c>
      <c r="Y4387">
        <v>4386</v>
      </c>
      <c r="Z4387" s="18">
        <f t="shared" si="342"/>
        <v>3.8728848180025532</v>
      </c>
      <c r="AA4387" s="18">
        <f t="shared" si="343"/>
        <v>0.96099912357581074</v>
      </c>
      <c r="AB4387" t="str">
        <f t="shared" si="341"/>
        <v>C</v>
      </c>
      <c r="AI4387" s="14">
        <v>9156078</v>
      </c>
      <c r="AJ4387" s="12">
        <v>0.20000000000004547</v>
      </c>
      <c r="AK4387" s="12">
        <v>0.2</v>
      </c>
      <c r="AL4387" s="12">
        <v>2000</v>
      </c>
      <c r="AN4387">
        <v>9156078</v>
      </c>
      <c r="AO4387">
        <v>0.20000000000004547</v>
      </c>
      <c r="AP4387">
        <v>0.2</v>
      </c>
      <c r="AQ4387">
        <v>2000</v>
      </c>
      <c r="AR4387">
        <f t="shared" si="344"/>
        <v>0</v>
      </c>
      <c r="AV4387" s="4">
        <v>2971459</v>
      </c>
      <c r="AW4387" s="4">
        <v>8981036</v>
      </c>
      <c r="AX4387" s="4" t="s">
        <v>4263</v>
      </c>
      <c r="AY4387" s="4">
        <v>2000</v>
      </c>
      <c r="AZ4387" s="4">
        <v>0</v>
      </c>
      <c r="BA4387" s="4">
        <v>1478</v>
      </c>
      <c r="BB4387" s="7">
        <f>AZ4387+BA4387-AY4387</f>
        <v>-522</v>
      </c>
      <c r="BC4387" s="4" t="s">
        <v>2530</v>
      </c>
      <c r="BD4387" s="4">
        <v>12000</v>
      </c>
      <c r="BE4387" s="4" t="s">
        <v>4</v>
      </c>
      <c r="BF4387" s="4" t="s">
        <v>13</v>
      </c>
      <c r="BG4387" s="4" t="s">
        <v>9</v>
      </c>
      <c r="BH4387" s="4" t="s">
        <v>12</v>
      </c>
      <c r="BI4387" t="str">
        <f t="shared" si="345"/>
        <v>C</v>
      </c>
    </row>
    <row r="4388" spans="1:61" ht="15.75" customHeight="1" x14ac:dyDescent="0.2">
      <c r="A4388" s="4">
        <v>2950459</v>
      </c>
      <c r="B4388" s="4">
        <v>350936</v>
      </c>
      <c r="C4388" s="4" t="s">
        <v>646</v>
      </c>
      <c r="D4388" s="4">
        <v>3000</v>
      </c>
      <c r="E4388" s="4">
        <v>0.5</v>
      </c>
      <c r="F4388" s="4">
        <v>2450.85</v>
      </c>
      <c r="G4388" s="7">
        <f>E4388+F4388-D4388</f>
        <v>-548.65000000000009</v>
      </c>
      <c r="H4388" s="4" t="s">
        <v>647</v>
      </c>
      <c r="I4388" s="4">
        <v>20000</v>
      </c>
      <c r="J4388" s="4" t="s">
        <v>4</v>
      </c>
      <c r="K4388" s="4" t="s">
        <v>8</v>
      </c>
      <c r="L4388" s="4" t="s">
        <v>6</v>
      </c>
      <c r="M4388" s="4" t="s">
        <v>65</v>
      </c>
      <c r="O4388" s="4"/>
      <c r="P4388" s="14">
        <v>9156792</v>
      </c>
      <c r="Q4388" s="12">
        <v>-500</v>
      </c>
      <c r="S4388" s="14">
        <v>8406616</v>
      </c>
      <c r="T4388" s="12">
        <v>-3999.3</v>
      </c>
      <c r="U4388">
        <f>SUM($T$2:T4388)</f>
        <v>1608579.699999999</v>
      </c>
      <c r="W4388" s="16">
        <v>8406616</v>
      </c>
      <c r="X4388">
        <v>1608579.699999999</v>
      </c>
      <c r="Y4388">
        <v>4387</v>
      </c>
      <c r="Z4388" s="18">
        <f t="shared" si="342"/>
        <v>3.8632798136879507</v>
      </c>
      <c r="AA4388" s="18">
        <f t="shared" si="343"/>
        <v>0.96121822962313763</v>
      </c>
      <c r="AB4388" t="str">
        <f t="shared" si="341"/>
        <v>C</v>
      </c>
      <c r="AI4388" s="14">
        <v>9156792</v>
      </c>
      <c r="AJ4388" s="12">
        <v>-500</v>
      </c>
      <c r="AK4388" s="12">
        <v>0</v>
      </c>
      <c r="AL4388" s="12">
        <v>0</v>
      </c>
      <c r="AN4388">
        <v>9156792</v>
      </c>
      <c r="AO4388">
        <v>-500</v>
      </c>
      <c r="AP4388">
        <v>0</v>
      </c>
      <c r="AQ4388">
        <v>0</v>
      </c>
      <c r="AR4388">
        <f t="shared" si="344"/>
        <v>0</v>
      </c>
      <c r="AV4388" s="4">
        <v>2950459</v>
      </c>
      <c r="AW4388" s="4">
        <v>350936</v>
      </c>
      <c r="AX4388" s="4" t="s">
        <v>646</v>
      </c>
      <c r="AY4388" s="4">
        <v>3000</v>
      </c>
      <c r="AZ4388" s="4">
        <v>0.5</v>
      </c>
      <c r="BA4388" s="4">
        <v>2450.85</v>
      </c>
      <c r="BB4388" s="7">
        <f>AZ4388+BA4388-AY4388</f>
        <v>-548.65000000000009</v>
      </c>
      <c r="BC4388" s="4" t="s">
        <v>647</v>
      </c>
      <c r="BD4388" s="4">
        <v>20000</v>
      </c>
      <c r="BE4388" s="4" t="s">
        <v>4</v>
      </c>
      <c r="BF4388" s="4" t="s">
        <v>8</v>
      </c>
      <c r="BG4388" s="4" t="s">
        <v>6</v>
      </c>
      <c r="BH4388" s="4" t="s">
        <v>65</v>
      </c>
      <c r="BI4388" t="str">
        <f t="shared" si="345"/>
        <v>C</v>
      </c>
    </row>
    <row r="4389" spans="1:61" ht="15.75" customHeight="1" x14ac:dyDescent="0.2">
      <c r="A4389" s="4">
        <v>3044434</v>
      </c>
      <c r="B4389" s="4">
        <v>8869043</v>
      </c>
      <c r="C4389" s="4" t="s">
        <v>8365</v>
      </c>
      <c r="D4389" s="4">
        <v>2000</v>
      </c>
      <c r="E4389" s="4">
        <v>6</v>
      </c>
      <c r="F4389" s="4">
        <v>1444</v>
      </c>
      <c r="G4389" s="7">
        <f>E4389+F4389-D4389</f>
        <v>-550</v>
      </c>
      <c r="H4389" s="4" t="s">
        <v>8366</v>
      </c>
      <c r="I4389" s="4">
        <v>15000</v>
      </c>
      <c r="J4389" s="4" t="s">
        <v>11</v>
      </c>
      <c r="K4389" s="4" t="s">
        <v>8</v>
      </c>
      <c r="M4389" s="4" t="s">
        <v>23</v>
      </c>
      <c r="O4389" s="4"/>
      <c r="P4389" s="14">
        <v>9158633</v>
      </c>
      <c r="Q4389" s="12">
        <v>1.7999999999999545</v>
      </c>
      <c r="S4389" s="14">
        <v>9068718</v>
      </c>
      <c r="T4389" s="12">
        <v>-3999.4</v>
      </c>
      <c r="U4389">
        <f>SUM($T$2:T4389)</f>
        <v>1604580.2999999991</v>
      </c>
      <c r="W4389" s="16">
        <v>9068718</v>
      </c>
      <c r="X4389">
        <v>1604580.2999999991</v>
      </c>
      <c r="Y4389">
        <v>4388</v>
      </c>
      <c r="Z4389" s="18">
        <f t="shared" si="342"/>
        <v>3.8536745692062109</v>
      </c>
      <c r="AA4389" s="18">
        <f t="shared" si="343"/>
        <v>0.96143733567046452</v>
      </c>
      <c r="AB4389" t="str">
        <f t="shared" si="341"/>
        <v>C</v>
      </c>
      <c r="AI4389" s="14">
        <v>9158633</v>
      </c>
      <c r="AJ4389" s="12">
        <v>1.7999999999999545</v>
      </c>
      <c r="AK4389" s="12">
        <v>1.8</v>
      </c>
      <c r="AL4389" s="12">
        <v>1200</v>
      </c>
      <c r="AN4389">
        <v>9158633</v>
      </c>
      <c r="AO4389">
        <v>1.7999999999999545</v>
      </c>
      <c r="AP4389">
        <v>1.8</v>
      </c>
      <c r="AQ4389">
        <v>1200</v>
      </c>
      <c r="AR4389">
        <f t="shared" si="344"/>
        <v>0</v>
      </c>
      <c r="AV4389" s="4">
        <v>3044434</v>
      </c>
      <c r="AW4389" s="4">
        <v>8869043</v>
      </c>
      <c r="AX4389" s="4" t="s">
        <v>8365</v>
      </c>
      <c r="AY4389" s="4">
        <v>2000</v>
      </c>
      <c r="AZ4389" s="4">
        <v>6</v>
      </c>
      <c r="BA4389" s="4">
        <v>1444</v>
      </c>
      <c r="BB4389" s="7">
        <f>AZ4389+BA4389-AY4389</f>
        <v>-550</v>
      </c>
      <c r="BC4389" s="4" t="s">
        <v>8366</v>
      </c>
      <c r="BD4389" s="4">
        <v>15000</v>
      </c>
      <c r="BE4389" s="4" t="s">
        <v>11</v>
      </c>
      <c r="BF4389" s="4" t="s">
        <v>8</v>
      </c>
      <c r="BH4389" s="4" t="s">
        <v>23</v>
      </c>
      <c r="BI4389" t="str">
        <f t="shared" si="345"/>
        <v>C</v>
      </c>
    </row>
    <row r="4390" spans="1:61" ht="15.75" customHeight="1" x14ac:dyDescent="0.2">
      <c r="A4390" s="4">
        <v>2960343</v>
      </c>
      <c r="B4390" s="4">
        <v>7904884</v>
      </c>
      <c r="C4390" s="4" t="s">
        <v>1582</v>
      </c>
      <c r="D4390" s="4">
        <v>1500</v>
      </c>
      <c r="E4390" s="4">
        <v>5</v>
      </c>
      <c r="F4390" s="4">
        <v>936</v>
      </c>
      <c r="G4390" s="7">
        <f>E4390+F4390-D4390</f>
        <v>-559</v>
      </c>
      <c r="H4390" s="4" t="s">
        <v>1583</v>
      </c>
      <c r="I4390" s="4">
        <v>7500</v>
      </c>
      <c r="J4390" s="4" t="s">
        <v>4</v>
      </c>
      <c r="K4390" s="4" t="s">
        <v>8</v>
      </c>
      <c r="L4390" s="4" t="s">
        <v>6</v>
      </c>
      <c r="M4390" s="4" t="s">
        <v>29</v>
      </c>
      <c r="O4390" s="4"/>
      <c r="P4390" s="14">
        <v>9158640</v>
      </c>
      <c r="Q4390" s="12">
        <v>507</v>
      </c>
      <c r="S4390" s="14">
        <v>9031674</v>
      </c>
      <c r="T4390" s="12">
        <v>-3999.75</v>
      </c>
      <c r="U4390">
        <f>SUM($T$2:T4390)</f>
        <v>1600580.5499999991</v>
      </c>
      <c r="W4390" s="16">
        <v>9031674</v>
      </c>
      <c r="X4390">
        <v>1600580.5499999991</v>
      </c>
      <c r="Y4390">
        <v>4389</v>
      </c>
      <c r="Z4390" s="18">
        <f t="shared" si="342"/>
        <v>3.8440684841394912</v>
      </c>
      <c r="AA4390" s="18">
        <f t="shared" si="343"/>
        <v>0.96165644171779141</v>
      </c>
      <c r="AB4390" t="str">
        <f t="shared" si="341"/>
        <v>C</v>
      </c>
      <c r="AI4390" s="14">
        <v>9158640</v>
      </c>
      <c r="AJ4390" s="12">
        <v>507</v>
      </c>
      <c r="AK4390" s="12">
        <v>507</v>
      </c>
      <c r="AL4390" s="12">
        <v>2000</v>
      </c>
      <c r="AN4390">
        <v>9158640</v>
      </c>
      <c r="AO4390">
        <v>507</v>
      </c>
      <c r="AP4390">
        <v>507</v>
      </c>
      <c r="AQ4390">
        <v>2000</v>
      </c>
      <c r="AR4390">
        <f t="shared" si="344"/>
        <v>0</v>
      </c>
      <c r="AV4390" s="4">
        <v>2960343</v>
      </c>
      <c r="AW4390" s="4">
        <v>7904884</v>
      </c>
      <c r="AX4390" s="4" t="s">
        <v>1582</v>
      </c>
      <c r="AY4390" s="4">
        <v>1500</v>
      </c>
      <c r="AZ4390" s="4">
        <v>5</v>
      </c>
      <c r="BA4390" s="4">
        <v>936</v>
      </c>
      <c r="BB4390" s="7">
        <f>AZ4390+BA4390-AY4390</f>
        <v>-559</v>
      </c>
      <c r="BC4390" s="4" t="s">
        <v>1583</v>
      </c>
      <c r="BD4390" s="4">
        <v>7500</v>
      </c>
      <c r="BE4390" s="4" t="s">
        <v>4</v>
      </c>
      <c r="BF4390" s="4" t="s">
        <v>8</v>
      </c>
      <c r="BG4390" s="4" t="s">
        <v>6</v>
      </c>
      <c r="BH4390" s="4" t="s">
        <v>29</v>
      </c>
      <c r="BI4390" t="str">
        <f t="shared" si="345"/>
        <v>C</v>
      </c>
    </row>
    <row r="4391" spans="1:61" ht="15.75" customHeight="1" x14ac:dyDescent="0.2">
      <c r="A4391" s="4">
        <v>2974119</v>
      </c>
      <c r="B4391" s="4">
        <v>445662</v>
      </c>
      <c r="C4391" s="4" t="s">
        <v>2783</v>
      </c>
      <c r="D4391" s="4">
        <v>2000</v>
      </c>
      <c r="E4391" s="4">
        <v>0</v>
      </c>
      <c r="F4391" s="4">
        <v>1440</v>
      </c>
      <c r="G4391" s="7">
        <f>E4391+F4391-D4391</f>
        <v>-560</v>
      </c>
      <c r="H4391" s="4" t="s">
        <v>1708</v>
      </c>
      <c r="I4391" s="4">
        <v>17000</v>
      </c>
      <c r="J4391" s="4" t="s">
        <v>4</v>
      </c>
      <c r="K4391" s="4" t="s">
        <v>8</v>
      </c>
      <c r="L4391" s="4" t="s">
        <v>6</v>
      </c>
      <c r="M4391" s="4" t="s">
        <v>24</v>
      </c>
      <c r="O4391" s="4"/>
      <c r="P4391" s="14">
        <v>9159522</v>
      </c>
      <c r="Q4391" s="12">
        <v>2</v>
      </c>
      <c r="S4391" s="14">
        <v>57228</v>
      </c>
      <c r="T4391" s="12">
        <v>-4000</v>
      </c>
      <c r="U4391">
        <f>SUM($T$2:T4391)</f>
        <v>1596580.5499999991</v>
      </c>
      <c r="W4391" s="16">
        <v>57228</v>
      </c>
      <c r="X4391">
        <v>1596580.5499999991</v>
      </c>
      <c r="Y4391">
        <v>4390</v>
      </c>
      <c r="Z4391" s="18">
        <f t="shared" si="342"/>
        <v>3.834461798654929</v>
      </c>
      <c r="AA4391" s="18">
        <f t="shared" si="343"/>
        <v>0.9618755477651183</v>
      </c>
      <c r="AB4391" t="str">
        <f t="shared" si="341"/>
        <v>D</v>
      </c>
      <c r="AI4391" s="14">
        <v>9159522</v>
      </c>
      <c r="AJ4391" s="12">
        <v>2</v>
      </c>
      <c r="AK4391" s="12">
        <v>2</v>
      </c>
      <c r="AL4391" s="12">
        <v>2000</v>
      </c>
      <c r="AN4391">
        <v>9159522</v>
      </c>
      <c r="AO4391">
        <v>2</v>
      </c>
      <c r="AP4391">
        <v>2</v>
      </c>
      <c r="AQ4391">
        <v>2000</v>
      </c>
      <c r="AR4391">
        <f t="shared" si="344"/>
        <v>0</v>
      </c>
      <c r="AV4391" s="4">
        <v>2974119</v>
      </c>
      <c r="AW4391" s="4">
        <v>445662</v>
      </c>
      <c r="AX4391" s="4" t="s">
        <v>2783</v>
      </c>
      <c r="AY4391" s="4">
        <v>2000</v>
      </c>
      <c r="AZ4391" s="4">
        <v>0</v>
      </c>
      <c r="BA4391" s="4">
        <v>1440</v>
      </c>
      <c r="BB4391" s="7">
        <f>AZ4391+BA4391-AY4391</f>
        <v>-560</v>
      </c>
      <c r="BC4391" s="4" t="s">
        <v>1708</v>
      </c>
      <c r="BD4391" s="4">
        <v>17000</v>
      </c>
      <c r="BE4391" s="4" t="s">
        <v>4</v>
      </c>
      <c r="BF4391" s="4" t="s">
        <v>8</v>
      </c>
      <c r="BG4391" s="4" t="s">
        <v>6</v>
      </c>
      <c r="BH4391" s="4" t="s">
        <v>24</v>
      </c>
      <c r="BI4391" t="str">
        <f t="shared" si="345"/>
        <v>C</v>
      </c>
    </row>
    <row r="4392" spans="1:61" ht="15.75" customHeight="1" x14ac:dyDescent="0.2">
      <c r="A4392" s="4">
        <v>3020536</v>
      </c>
      <c r="B4392" s="4">
        <v>8581518</v>
      </c>
      <c r="C4392" s="4" t="s">
        <v>6608</v>
      </c>
      <c r="D4392" s="4">
        <v>800</v>
      </c>
      <c r="E4392" s="4">
        <v>0</v>
      </c>
      <c r="F4392" s="4">
        <v>228</v>
      </c>
      <c r="G4392" s="7">
        <f>E4392+F4392-D4392</f>
        <v>-572</v>
      </c>
      <c r="H4392" s="4" t="s">
        <v>2768</v>
      </c>
      <c r="I4392" s="4">
        <v>6500</v>
      </c>
      <c r="J4392" s="4" t="s">
        <v>4</v>
      </c>
      <c r="K4392" s="4" t="s">
        <v>8</v>
      </c>
      <c r="L4392" s="4" t="s">
        <v>9</v>
      </c>
      <c r="M4392" s="4" t="s">
        <v>19</v>
      </c>
      <c r="O4392" s="4"/>
      <c r="P4392" s="14">
        <v>9160446</v>
      </c>
      <c r="Q4392" s="12">
        <v>997.5</v>
      </c>
      <c r="S4392" s="14">
        <v>144457</v>
      </c>
      <c r="T4392" s="12">
        <v>-4000</v>
      </c>
      <c r="U4392">
        <f>SUM($T$2:T4392)</f>
        <v>1592580.5499999991</v>
      </c>
      <c r="W4392" s="16">
        <v>144457</v>
      </c>
      <c r="X4392">
        <v>1592580.5499999991</v>
      </c>
      <c r="Y4392">
        <v>4391</v>
      </c>
      <c r="Z4392" s="18">
        <f t="shared" si="342"/>
        <v>3.8248551131703663</v>
      </c>
      <c r="AA4392" s="18">
        <f t="shared" si="343"/>
        <v>0.96209465381244519</v>
      </c>
      <c r="AB4392" t="str">
        <f t="shared" si="341"/>
        <v>D</v>
      </c>
      <c r="AI4392" s="14">
        <v>9160446</v>
      </c>
      <c r="AJ4392" s="12">
        <v>997.5</v>
      </c>
      <c r="AK4392" s="12">
        <v>997.5</v>
      </c>
      <c r="AL4392" s="12">
        <v>500</v>
      </c>
      <c r="AN4392">
        <v>9160446</v>
      </c>
      <c r="AO4392">
        <v>997.5</v>
      </c>
      <c r="AP4392">
        <v>997.5</v>
      </c>
      <c r="AQ4392">
        <v>500</v>
      </c>
      <c r="AR4392">
        <f t="shared" si="344"/>
        <v>0</v>
      </c>
      <c r="AV4392" s="4">
        <v>3020536</v>
      </c>
      <c r="AW4392" s="4">
        <v>8581518</v>
      </c>
      <c r="AX4392" s="4" t="s">
        <v>6608</v>
      </c>
      <c r="AY4392" s="4">
        <v>800</v>
      </c>
      <c r="AZ4392" s="4">
        <v>0</v>
      </c>
      <c r="BA4392" s="4">
        <v>228</v>
      </c>
      <c r="BB4392" s="7">
        <f>AZ4392+BA4392-AY4392</f>
        <v>-572</v>
      </c>
      <c r="BC4392" s="4" t="s">
        <v>2768</v>
      </c>
      <c r="BD4392" s="4">
        <v>6500</v>
      </c>
      <c r="BE4392" s="4" t="s">
        <v>4</v>
      </c>
      <c r="BF4392" s="4" t="s">
        <v>8</v>
      </c>
      <c r="BG4392" s="4" t="s">
        <v>9</v>
      </c>
      <c r="BH4392" s="4" t="s">
        <v>19</v>
      </c>
      <c r="BI4392" t="str">
        <f t="shared" si="345"/>
        <v>C</v>
      </c>
    </row>
    <row r="4393" spans="1:61" ht="15.75" customHeight="1" x14ac:dyDescent="0.2">
      <c r="A4393" s="4">
        <v>2946749</v>
      </c>
      <c r="B4393" s="4">
        <v>8128940</v>
      </c>
      <c r="C4393" s="4" t="s">
        <v>281</v>
      </c>
      <c r="D4393" s="4">
        <v>3000</v>
      </c>
      <c r="E4393" s="4">
        <v>0</v>
      </c>
      <c r="F4393" s="4">
        <v>2425.5</v>
      </c>
      <c r="G4393" s="7">
        <f>E4393+F4393-D4393</f>
        <v>-574.5</v>
      </c>
      <c r="H4393" s="4" t="s">
        <v>282</v>
      </c>
      <c r="I4393" s="4">
        <v>11000</v>
      </c>
      <c r="J4393" s="4" t="s">
        <v>4</v>
      </c>
      <c r="K4393" s="4" t="s">
        <v>8</v>
      </c>
      <c r="L4393" s="4" t="s">
        <v>6</v>
      </c>
      <c r="M4393" s="4" t="s">
        <v>24</v>
      </c>
      <c r="O4393" s="4"/>
      <c r="P4393" s="14">
        <v>9160530</v>
      </c>
      <c r="Q4393" s="12">
        <v>2074</v>
      </c>
      <c r="S4393" s="14">
        <v>276533</v>
      </c>
      <c r="T4393" s="12">
        <v>-4000</v>
      </c>
      <c r="U4393">
        <f>SUM($T$2:T4393)</f>
        <v>1588580.5499999991</v>
      </c>
      <c r="W4393" s="16">
        <v>276533</v>
      </c>
      <c r="X4393">
        <v>1588580.5499999991</v>
      </c>
      <c r="Y4393">
        <v>4392</v>
      </c>
      <c r="Z4393" s="18">
        <f t="shared" si="342"/>
        <v>3.8152484276858041</v>
      </c>
      <c r="AA4393" s="18">
        <f t="shared" si="343"/>
        <v>0.96231375985977208</v>
      </c>
      <c r="AB4393" t="str">
        <f t="shared" si="341"/>
        <v>D</v>
      </c>
      <c r="AI4393" s="14">
        <v>9160530</v>
      </c>
      <c r="AJ4393" s="12">
        <v>2074</v>
      </c>
      <c r="AK4393" s="12">
        <v>2074</v>
      </c>
      <c r="AL4393" s="12">
        <v>2000</v>
      </c>
      <c r="AN4393">
        <v>9160530</v>
      </c>
      <c r="AO4393">
        <v>2074</v>
      </c>
      <c r="AP4393">
        <v>2074</v>
      </c>
      <c r="AQ4393">
        <v>2000</v>
      </c>
      <c r="AR4393">
        <f t="shared" si="344"/>
        <v>0</v>
      </c>
      <c r="AV4393" s="4">
        <v>2946749</v>
      </c>
      <c r="AW4393" s="4">
        <v>8128940</v>
      </c>
      <c r="AX4393" s="4" t="s">
        <v>281</v>
      </c>
      <c r="AY4393" s="4">
        <v>3000</v>
      </c>
      <c r="AZ4393" s="4">
        <v>0</v>
      </c>
      <c r="BA4393" s="4">
        <v>2425.5</v>
      </c>
      <c r="BB4393" s="7">
        <f>AZ4393+BA4393-AY4393</f>
        <v>-574.5</v>
      </c>
      <c r="BC4393" s="4" t="s">
        <v>282</v>
      </c>
      <c r="BD4393" s="4">
        <v>11000</v>
      </c>
      <c r="BE4393" s="4" t="s">
        <v>4</v>
      </c>
      <c r="BF4393" s="4" t="s">
        <v>8</v>
      </c>
      <c r="BG4393" s="4" t="s">
        <v>6</v>
      </c>
      <c r="BH4393" s="4" t="s">
        <v>24</v>
      </c>
      <c r="BI4393" t="str">
        <f t="shared" si="345"/>
        <v>C</v>
      </c>
    </row>
    <row r="4394" spans="1:61" ht="15.75" customHeight="1" x14ac:dyDescent="0.2">
      <c r="A4394" s="4">
        <v>3007327</v>
      </c>
      <c r="B4394" s="4">
        <v>7998754</v>
      </c>
      <c r="C4394" s="4" t="s">
        <v>6585</v>
      </c>
      <c r="D4394" s="4">
        <v>2000</v>
      </c>
      <c r="E4394" s="4">
        <v>0</v>
      </c>
      <c r="F4394" s="4">
        <v>1420</v>
      </c>
      <c r="G4394" s="7">
        <f>E4394+F4394-D4394</f>
        <v>-580</v>
      </c>
      <c r="H4394" s="4" t="s">
        <v>6586</v>
      </c>
      <c r="I4394" s="4">
        <v>14000</v>
      </c>
      <c r="J4394" s="4" t="s">
        <v>4</v>
      </c>
      <c r="K4394" s="4" t="s">
        <v>22</v>
      </c>
      <c r="L4394" s="4" t="s">
        <v>6</v>
      </c>
      <c r="M4394" s="4" t="s">
        <v>76</v>
      </c>
      <c r="O4394" s="4"/>
      <c r="P4394" s="14">
        <v>9160845</v>
      </c>
      <c r="Q4394" s="12">
        <v>0.90000000000009095</v>
      </c>
      <c r="S4394" s="14">
        <v>623634</v>
      </c>
      <c r="T4394" s="12">
        <v>-4000</v>
      </c>
      <c r="U4394">
        <f>SUM($T$2:T4394)</f>
        <v>1584580.5499999991</v>
      </c>
      <c r="W4394" s="16">
        <v>623634</v>
      </c>
      <c r="X4394">
        <v>1584580.5499999991</v>
      </c>
      <c r="Y4394">
        <v>4393</v>
      </c>
      <c r="Z4394" s="18">
        <f t="shared" si="342"/>
        <v>3.8056417422012414</v>
      </c>
      <c r="AA4394" s="18">
        <f t="shared" si="343"/>
        <v>0.96253286590709908</v>
      </c>
      <c r="AB4394" t="str">
        <f t="shared" si="341"/>
        <v>D</v>
      </c>
      <c r="AI4394" s="14">
        <v>9160845</v>
      </c>
      <c r="AJ4394" s="12">
        <v>0.90000000000009095</v>
      </c>
      <c r="AK4394" s="12">
        <v>0.9</v>
      </c>
      <c r="AL4394" s="12">
        <v>3000</v>
      </c>
      <c r="AN4394">
        <v>9160845</v>
      </c>
      <c r="AO4394">
        <v>0.90000000000009095</v>
      </c>
      <c r="AP4394">
        <v>0.9</v>
      </c>
      <c r="AQ4394">
        <v>3000</v>
      </c>
      <c r="AR4394">
        <f t="shared" si="344"/>
        <v>0</v>
      </c>
      <c r="AV4394" s="4">
        <v>3007327</v>
      </c>
      <c r="AW4394" s="4">
        <v>7998754</v>
      </c>
      <c r="AX4394" s="4" t="s">
        <v>6585</v>
      </c>
      <c r="AY4394" s="4">
        <v>2000</v>
      </c>
      <c r="AZ4394" s="4">
        <v>0</v>
      </c>
      <c r="BA4394" s="4">
        <v>1420</v>
      </c>
      <c r="BB4394" s="7">
        <f>AZ4394+BA4394-AY4394</f>
        <v>-580</v>
      </c>
      <c r="BC4394" s="4" t="s">
        <v>6586</v>
      </c>
      <c r="BD4394" s="4">
        <v>14000</v>
      </c>
      <c r="BE4394" s="4" t="s">
        <v>4</v>
      </c>
      <c r="BF4394" s="4" t="s">
        <v>22</v>
      </c>
      <c r="BG4394" s="4" t="s">
        <v>6</v>
      </c>
      <c r="BH4394" s="4" t="s">
        <v>76</v>
      </c>
      <c r="BI4394" t="str">
        <f t="shared" si="345"/>
        <v>C</v>
      </c>
    </row>
    <row r="4395" spans="1:61" ht="15.75" customHeight="1" x14ac:dyDescent="0.2">
      <c r="A4395" s="4">
        <v>2997828</v>
      </c>
      <c r="B4395" s="4">
        <v>393945</v>
      </c>
      <c r="C4395" s="4" t="s">
        <v>4912</v>
      </c>
      <c r="D4395" s="4">
        <v>1000</v>
      </c>
      <c r="E4395" s="4">
        <v>0</v>
      </c>
      <c r="F4395" s="4">
        <v>418</v>
      </c>
      <c r="G4395" s="7">
        <f>E4395+F4395-D4395</f>
        <v>-582</v>
      </c>
      <c r="H4395" s="4" t="s">
        <v>653</v>
      </c>
      <c r="I4395" s="4">
        <v>15000</v>
      </c>
      <c r="J4395" s="4" t="s">
        <v>72</v>
      </c>
      <c r="K4395" s="4" t="s">
        <v>8</v>
      </c>
      <c r="L4395" s="4" t="s">
        <v>9</v>
      </c>
      <c r="M4395" s="4" t="s">
        <v>25</v>
      </c>
      <c r="O4395" s="4"/>
      <c r="P4395" s="14">
        <v>9160887</v>
      </c>
      <c r="Q4395" s="12">
        <v>3</v>
      </c>
      <c r="S4395" s="14">
        <v>632868</v>
      </c>
      <c r="T4395" s="12">
        <v>-4000</v>
      </c>
      <c r="U4395">
        <f>SUM($T$2:T4395)</f>
        <v>1580580.5499999991</v>
      </c>
      <c r="W4395" s="16">
        <v>632868</v>
      </c>
      <c r="X4395">
        <v>1580580.5499999991</v>
      </c>
      <c r="Y4395">
        <v>4394</v>
      </c>
      <c r="Z4395" s="18">
        <f t="shared" si="342"/>
        <v>3.7960350567166792</v>
      </c>
      <c r="AA4395" s="18">
        <f t="shared" si="343"/>
        <v>0.96275197195442597</v>
      </c>
      <c r="AB4395" t="str">
        <f t="shared" si="341"/>
        <v>D</v>
      </c>
      <c r="AI4395" s="14">
        <v>9160887</v>
      </c>
      <c r="AJ4395" s="12">
        <v>3</v>
      </c>
      <c r="AK4395" s="12">
        <v>3</v>
      </c>
      <c r="AL4395" s="12">
        <v>2000</v>
      </c>
      <c r="AN4395">
        <v>9160887</v>
      </c>
      <c r="AO4395">
        <v>3</v>
      </c>
      <c r="AP4395">
        <v>3</v>
      </c>
      <c r="AQ4395">
        <v>2000</v>
      </c>
      <c r="AR4395">
        <f t="shared" si="344"/>
        <v>0</v>
      </c>
      <c r="AV4395" s="4">
        <v>2997828</v>
      </c>
      <c r="AW4395" s="4">
        <v>393945</v>
      </c>
      <c r="AX4395" s="4" t="s">
        <v>4912</v>
      </c>
      <c r="AY4395" s="4">
        <v>1000</v>
      </c>
      <c r="AZ4395" s="4">
        <v>0</v>
      </c>
      <c r="BA4395" s="4">
        <v>418</v>
      </c>
      <c r="BB4395" s="7">
        <f>AZ4395+BA4395-AY4395</f>
        <v>-582</v>
      </c>
      <c r="BC4395" s="4" t="s">
        <v>653</v>
      </c>
      <c r="BD4395" s="4">
        <v>15000</v>
      </c>
      <c r="BE4395" s="4" t="s">
        <v>72</v>
      </c>
      <c r="BF4395" s="4" t="s">
        <v>8</v>
      </c>
      <c r="BG4395" s="4" t="s">
        <v>9</v>
      </c>
      <c r="BH4395" s="4" t="s">
        <v>25</v>
      </c>
      <c r="BI4395" t="str">
        <f t="shared" si="345"/>
        <v>C</v>
      </c>
    </row>
    <row r="4396" spans="1:61" ht="15.75" customHeight="1" x14ac:dyDescent="0.2">
      <c r="A4396" s="4">
        <v>2984899</v>
      </c>
      <c r="B4396" s="4">
        <v>9021328</v>
      </c>
      <c r="C4396" s="4" t="s">
        <v>3776</v>
      </c>
      <c r="D4396" s="4">
        <v>600</v>
      </c>
      <c r="E4396" s="4">
        <v>9.1</v>
      </c>
      <c r="F4396" s="4">
        <v>0.9</v>
      </c>
      <c r="G4396" s="7">
        <f>E4396+F4396-D4396</f>
        <v>-590</v>
      </c>
      <c r="H4396" s="4" t="s">
        <v>3777</v>
      </c>
      <c r="I4396" s="4">
        <v>8700</v>
      </c>
      <c r="J4396" s="4" t="s">
        <v>4</v>
      </c>
      <c r="K4396" s="4" t="s">
        <v>13</v>
      </c>
      <c r="L4396" s="4" t="s">
        <v>6</v>
      </c>
      <c r="M4396" s="4" t="s">
        <v>47</v>
      </c>
      <c r="O4396" s="4"/>
      <c r="P4396" s="14">
        <v>9161076</v>
      </c>
      <c r="Q4396" s="12">
        <v>401.25</v>
      </c>
      <c r="S4396" s="14">
        <v>1660897</v>
      </c>
      <c r="T4396" s="12">
        <v>-4000</v>
      </c>
      <c r="U4396">
        <f>SUM($T$2:T4396)</f>
        <v>1576580.5499999991</v>
      </c>
      <c r="W4396" s="16">
        <v>1660897</v>
      </c>
      <c r="X4396">
        <v>1576580.5499999991</v>
      </c>
      <c r="Y4396">
        <v>4395</v>
      </c>
      <c r="Z4396" s="18">
        <f t="shared" si="342"/>
        <v>3.786428371232117</v>
      </c>
      <c r="AA4396" s="18">
        <f t="shared" si="343"/>
        <v>0.96297107800175286</v>
      </c>
      <c r="AB4396" t="str">
        <f t="shared" si="341"/>
        <v>D</v>
      </c>
      <c r="AI4396" s="14">
        <v>9161076</v>
      </c>
      <c r="AJ4396" s="12">
        <v>401.25</v>
      </c>
      <c r="AK4396" s="12">
        <v>401.25</v>
      </c>
      <c r="AL4396" s="12">
        <v>1500</v>
      </c>
      <c r="AN4396">
        <v>9161076</v>
      </c>
      <c r="AO4396">
        <v>401.25</v>
      </c>
      <c r="AP4396">
        <v>401.25</v>
      </c>
      <c r="AQ4396">
        <v>1500</v>
      </c>
      <c r="AR4396">
        <f t="shared" si="344"/>
        <v>0</v>
      </c>
      <c r="AV4396" s="4">
        <v>2984899</v>
      </c>
      <c r="AW4396" s="4">
        <v>9021328</v>
      </c>
      <c r="AX4396" s="4" t="s">
        <v>3776</v>
      </c>
      <c r="AY4396" s="4">
        <v>600</v>
      </c>
      <c r="AZ4396" s="4">
        <v>9.1</v>
      </c>
      <c r="BA4396" s="4">
        <v>0.9</v>
      </c>
      <c r="BB4396" s="7">
        <f>AZ4396+BA4396-AY4396</f>
        <v>-590</v>
      </c>
      <c r="BC4396" s="4" t="s">
        <v>3777</v>
      </c>
      <c r="BD4396" s="4">
        <v>8700</v>
      </c>
      <c r="BE4396" s="4" t="s">
        <v>4</v>
      </c>
      <c r="BF4396" s="4" t="s">
        <v>13</v>
      </c>
      <c r="BG4396" s="4" t="s">
        <v>6</v>
      </c>
      <c r="BH4396" s="4" t="s">
        <v>47</v>
      </c>
      <c r="BI4396" t="str">
        <f t="shared" si="345"/>
        <v>C</v>
      </c>
    </row>
    <row r="4397" spans="1:61" ht="15.75" customHeight="1" x14ac:dyDescent="0.2">
      <c r="A4397" s="4">
        <v>2947512</v>
      </c>
      <c r="B4397" s="4">
        <v>2146971</v>
      </c>
      <c r="C4397" s="4" t="s">
        <v>347</v>
      </c>
      <c r="D4397" s="4">
        <v>600</v>
      </c>
      <c r="E4397" s="4">
        <v>4.16</v>
      </c>
      <c r="F4397" s="4">
        <v>0.84</v>
      </c>
      <c r="G4397" s="7">
        <f>E4397+F4397-D4397</f>
        <v>-595</v>
      </c>
      <c r="H4397" s="4" t="s">
        <v>349</v>
      </c>
      <c r="I4397" s="4">
        <v>15000</v>
      </c>
      <c r="J4397" s="4" t="s">
        <v>4</v>
      </c>
      <c r="K4397" s="4" t="s">
        <v>8</v>
      </c>
      <c r="L4397" s="4" t="s">
        <v>6</v>
      </c>
      <c r="M4397" s="4" t="s">
        <v>20</v>
      </c>
      <c r="O4397" s="4"/>
      <c r="P4397" s="14">
        <v>9161314</v>
      </c>
      <c r="Q4397" s="12">
        <v>2.25</v>
      </c>
      <c r="S4397" s="14">
        <v>4597174</v>
      </c>
      <c r="T4397" s="12">
        <v>-4000</v>
      </c>
      <c r="U4397">
        <f>SUM($T$2:T4397)</f>
        <v>1572580.5499999991</v>
      </c>
      <c r="W4397" s="16">
        <v>4597174</v>
      </c>
      <c r="X4397">
        <v>1572580.5499999991</v>
      </c>
      <c r="Y4397">
        <v>4396</v>
      </c>
      <c r="Z4397" s="18">
        <f t="shared" si="342"/>
        <v>3.7768216857475543</v>
      </c>
      <c r="AA4397" s="18">
        <f t="shared" si="343"/>
        <v>0.96319018404907975</v>
      </c>
      <c r="AB4397" t="str">
        <f t="shared" si="341"/>
        <v>D</v>
      </c>
      <c r="AI4397" s="14">
        <v>9161314</v>
      </c>
      <c r="AJ4397" s="12">
        <v>2.25</v>
      </c>
      <c r="AK4397" s="12">
        <v>2.25</v>
      </c>
      <c r="AL4397" s="12">
        <v>1500</v>
      </c>
      <c r="AN4397">
        <v>9161314</v>
      </c>
      <c r="AO4397">
        <v>2.25</v>
      </c>
      <c r="AP4397">
        <v>2.25</v>
      </c>
      <c r="AQ4397">
        <v>1500</v>
      </c>
      <c r="AR4397">
        <f t="shared" si="344"/>
        <v>0</v>
      </c>
      <c r="AV4397" s="4">
        <v>2947512</v>
      </c>
      <c r="AW4397" s="4">
        <v>2146971</v>
      </c>
      <c r="AX4397" s="4" t="s">
        <v>347</v>
      </c>
      <c r="AY4397" s="4">
        <v>600</v>
      </c>
      <c r="AZ4397" s="4">
        <v>4.16</v>
      </c>
      <c r="BA4397" s="4">
        <v>0.84</v>
      </c>
      <c r="BB4397" s="7">
        <f>AZ4397+BA4397-AY4397</f>
        <v>-595</v>
      </c>
      <c r="BC4397" s="4" t="s">
        <v>349</v>
      </c>
      <c r="BD4397" s="4">
        <v>15000</v>
      </c>
      <c r="BE4397" s="4" t="s">
        <v>4</v>
      </c>
      <c r="BF4397" s="4" t="s">
        <v>8</v>
      </c>
      <c r="BG4397" s="4" t="s">
        <v>6</v>
      </c>
      <c r="BH4397" s="4" t="s">
        <v>20</v>
      </c>
      <c r="BI4397" t="str">
        <f t="shared" si="345"/>
        <v>C</v>
      </c>
    </row>
    <row r="4398" spans="1:61" ht="15.75" customHeight="1" x14ac:dyDescent="0.2">
      <c r="A4398" s="4">
        <v>2999767</v>
      </c>
      <c r="B4398" s="4">
        <v>1637302</v>
      </c>
      <c r="C4398" s="4" t="s">
        <v>5062</v>
      </c>
      <c r="D4398" s="4">
        <v>1500</v>
      </c>
      <c r="E4398" s="4">
        <v>0</v>
      </c>
      <c r="F4398" s="4">
        <v>902</v>
      </c>
      <c r="G4398" s="7">
        <f>E4398+F4398-D4398</f>
        <v>-598</v>
      </c>
      <c r="H4398" s="4" t="s">
        <v>5063</v>
      </c>
      <c r="I4398" s="4">
        <v>15800</v>
      </c>
      <c r="J4398" s="4" t="s">
        <v>32</v>
      </c>
      <c r="K4398" s="4" t="s">
        <v>16</v>
      </c>
      <c r="M4398" s="4" t="s">
        <v>111</v>
      </c>
      <c r="O4398" s="4"/>
      <c r="P4398" s="14">
        <v>9162259</v>
      </c>
      <c r="Q4398" s="12">
        <v>4.5</v>
      </c>
      <c r="S4398" s="14">
        <v>5704686</v>
      </c>
      <c r="T4398" s="12">
        <v>-4000</v>
      </c>
      <c r="U4398">
        <f>SUM($T$2:T4398)</f>
        <v>1568580.5499999991</v>
      </c>
      <c r="W4398" s="16">
        <v>5704686</v>
      </c>
      <c r="X4398">
        <v>1568580.5499999991</v>
      </c>
      <c r="Y4398">
        <v>4397</v>
      </c>
      <c r="Z4398" s="18">
        <f t="shared" si="342"/>
        <v>3.7672150002629921</v>
      </c>
      <c r="AA4398" s="18">
        <f t="shared" si="343"/>
        <v>0.96340929009640663</v>
      </c>
      <c r="AB4398" t="str">
        <f t="shared" si="341"/>
        <v>D</v>
      </c>
      <c r="AI4398" s="14">
        <v>9162259</v>
      </c>
      <c r="AJ4398" s="12">
        <v>4.5</v>
      </c>
      <c r="AK4398" s="12">
        <v>4.5</v>
      </c>
      <c r="AL4398" s="12">
        <v>3000</v>
      </c>
      <c r="AN4398">
        <v>9162259</v>
      </c>
      <c r="AO4398">
        <v>4.5</v>
      </c>
      <c r="AP4398">
        <v>4.5</v>
      </c>
      <c r="AQ4398">
        <v>3000</v>
      </c>
      <c r="AR4398">
        <f t="shared" si="344"/>
        <v>0</v>
      </c>
      <c r="AV4398" s="4">
        <v>2999767</v>
      </c>
      <c r="AW4398" s="4">
        <v>1637302</v>
      </c>
      <c r="AX4398" s="4" t="s">
        <v>5062</v>
      </c>
      <c r="AY4398" s="4">
        <v>1500</v>
      </c>
      <c r="AZ4398" s="4">
        <v>0</v>
      </c>
      <c r="BA4398" s="4">
        <v>902</v>
      </c>
      <c r="BB4398" s="7">
        <f>AZ4398+BA4398-AY4398</f>
        <v>-598</v>
      </c>
      <c r="BC4398" s="4" t="s">
        <v>5063</v>
      </c>
      <c r="BD4398" s="4">
        <v>15800</v>
      </c>
      <c r="BE4398" s="4" t="s">
        <v>32</v>
      </c>
      <c r="BF4398" s="4" t="s">
        <v>16</v>
      </c>
      <c r="BH4398" s="4" t="s">
        <v>111</v>
      </c>
      <c r="BI4398" t="str">
        <f t="shared" si="345"/>
        <v>C</v>
      </c>
    </row>
    <row r="4399" spans="1:61" ht="15.75" customHeight="1" x14ac:dyDescent="0.2">
      <c r="A4399" s="4">
        <v>2945349</v>
      </c>
      <c r="B4399" s="4">
        <v>412754</v>
      </c>
      <c r="C4399" s="4" t="s">
        <v>122</v>
      </c>
      <c r="D4399" s="4">
        <v>600</v>
      </c>
      <c r="E4399" s="4">
        <v>0</v>
      </c>
      <c r="F4399" s="4">
        <v>0</v>
      </c>
      <c r="G4399" s="7">
        <f>E4399+F4399-D4399</f>
        <v>-600</v>
      </c>
      <c r="H4399" s="4" t="s">
        <v>123</v>
      </c>
      <c r="I4399" s="4">
        <v>7000</v>
      </c>
      <c r="J4399" s="4" t="s">
        <v>4</v>
      </c>
      <c r="K4399" s="4" t="s">
        <v>13</v>
      </c>
      <c r="L4399" s="4" t="s">
        <v>9</v>
      </c>
      <c r="M4399" s="4" t="s">
        <v>20</v>
      </c>
      <c r="O4399" s="4"/>
      <c r="P4399" s="14">
        <v>9162497</v>
      </c>
      <c r="Q4399" s="12">
        <v>1.5</v>
      </c>
      <c r="S4399" s="14">
        <v>5796680</v>
      </c>
      <c r="T4399" s="12">
        <v>-4000</v>
      </c>
      <c r="U4399">
        <f>SUM($T$2:T4399)</f>
        <v>1564580.5499999991</v>
      </c>
      <c r="W4399" s="16">
        <v>5796680</v>
      </c>
      <c r="X4399">
        <v>1564580.5499999991</v>
      </c>
      <c r="Y4399">
        <v>4398</v>
      </c>
      <c r="Z4399" s="18">
        <f t="shared" si="342"/>
        <v>3.7576083147784294</v>
      </c>
      <c r="AA4399" s="18">
        <f t="shared" si="343"/>
        <v>0.96362839614373352</v>
      </c>
      <c r="AB4399" t="str">
        <f t="shared" si="341"/>
        <v>D</v>
      </c>
      <c r="AI4399" s="14">
        <v>9162497</v>
      </c>
      <c r="AJ4399" s="12">
        <v>1.5</v>
      </c>
      <c r="AK4399" s="12">
        <v>1.5</v>
      </c>
      <c r="AL4399" s="12">
        <v>3000</v>
      </c>
      <c r="AN4399">
        <v>9162497</v>
      </c>
      <c r="AO4399">
        <v>1.5</v>
      </c>
      <c r="AP4399">
        <v>1.5</v>
      </c>
      <c r="AQ4399">
        <v>3000</v>
      </c>
      <c r="AR4399">
        <f t="shared" si="344"/>
        <v>0</v>
      </c>
      <c r="AV4399" s="4">
        <v>2945349</v>
      </c>
      <c r="AW4399" s="4">
        <v>412754</v>
      </c>
      <c r="AX4399" s="4" t="s">
        <v>122</v>
      </c>
      <c r="AY4399" s="4">
        <v>600</v>
      </c>
      <c r="AZ4399" s="4">
        <v>0</v>
      </c>
      <c r="BA4399" s="4">
        <v>0</v>
      </c>
      <c r="BB4399" s="7">
        <f>AZ4399+BA4399-AY4399</f>
        <v>-600</v>
      </c>
      <c r="BC4399" s="4" t="s">
        <v>123</v>
      </c>
      <c r="BD4399" s="4">
        <v>7000</v>
      </c>
      <c r="BE4399" s="4" t="s">
        <v>4</v>
      </c>
      <c r="BF4399" s="4" t="s">
        <v>13</v>
      </c>
      <c r="BG4399" s="4" t="s">
        <v>9</v>
      </c>
      <c r="BH4399" s="4" t="s">
        <v>20</v>
      </c>
      <c r="BI4399" t="str">
        <f t="shared" si="345"/>
        <v>D</v>
      </c>
    </row>
    <row r="4400" spans="1:61" ht="15.75" customHeight="1" x14ac:dyDescent="0.2">
      <c r="A4400" s="4">
        <v>2946798</v>
      </c>
      <c r="B4400" s="4">
        <v>8916468</v>
      </c>
      <c r="C4400" s="4" t="s">
        <v>291</v>
      </c>
      <c r="D4400" s="4">
        <v>600</v>
      </c>
      <c r="E4400" s="4">
        <v>0</v>
      </c>
      <c r="F4400" s="4">
        <v>0</v>
      </c>
      <c r="G4400" s="7">
        <f>E4400+F4400-D4400</f>
        <v>-600</v>
      </c>
      <c r="H4400" s="4" t="s">
        <v>292</v>
      </c>
      <c r="I4400" s="4">
        <v>7</v>
      </c>
      <c r="J4400" s="4" t="s">
        <v>4</v>
      </c>
      <c r="K4400" s="4" t="s">
        <v>8</v>
      </c>
      <c r="L4400" s="4" t="s">
        <v>6</v>
      </c>
      <c r="M4400" s="4" t="s">
        <v>20</v>
      </c>
      <c r="O4400" s="4"/>
      <c r="P4400" s="14">
        <v>9162609</v>
      </c>
      <c r="Q4400" s="12">
        <v>-2000</v>
      </c>
      <c r="S4400" s="14">
        <v>6626929</v>
      </c>
      <c r="T4400" s="12">
        <v>-4000</v>
      </c>
      <c r="U4400">
        <f>SUM($T$2:T4400)</f>
        <v>1560580.5499999991</v>
      </c>
      <c r="W4400" s="16">
        <v>6626929</v>
      </c>
      <c r="X4400">
        <v>1560580.5499999991</v>
      </c>
      <c r="Y4400">
        <v>4399</v>
      </c>
      <c r="Z4400" s="18">
        <f t="shared" si="342"/>
        <v>3.7480016292938672</v>
      </c>
      <c r="AA4400" s="18">
        <f t="shared" si="343"/>
        <v>0.96384750219106052</v>
      </c>
      <c r="AB4400" t="str">
        <f t="shared" si="341"/>
        <v>D</v>
      </c>
      <c r="AI4400" s="14">
        <v>9162609</v>
      </c>
      <c r="AJ4400" s="12">
        <v>-2000</v>
      </c>
      <c r="AK4400" s="12">
        <v>0</v>
      </c>
      <c r="AL4400" s="12">
        <v>0</v>
      </c>
      <c r="AN4400">
        <v>9162609</v>
      </c>
      <c r="AO4400">
        <v>-2000</v>
      </c>
      <c r="AP4400">
        <v>0</v>
      </c>
      <c r="AQ4400">
        <v>0</v>
      </c>
      <c r="AR4400">
        <f t="shared" si="344"/>
        <v>0</v>
      </c>
      <c r="AV4400" s="4">
        <v>2946798</v>
      </c>
      <c r="AW4400" s="4">
        <v>8916468</v>
      </c>
      <c r="AX4400" s="4" t="s">
        <v>291</v>
      </c>
      <c r="AY4400" s="4">
        <v>600</v>
      </c>
      <c r="AZ4400" s="4">
        <v>0</v>
      </c>
      <c r="BA4400" s="4">
        <v>0</v>
      </c>
      <c r="BB4400" s="7">
        <f>AZ4400+BA4400-AY4400</f>
        <v>-600</v>
      </c>
      <c r="BC4400" s="4" t="s">
        <v>292</v>
      </c>
      <c r="BD4400" s="4">
        <v>7</v>
      </c>
      <c r="BE4400" s="4" t="s">
        <v>4</v>
      </c>
      <c r="BF4400" s="4" t="s">
        <v>8</v>
      </c>
      <c r="BG4400" s="4" t="s">
        <v>6</v>
      </c>
      <c r="BH4400" s="4" t="s">
        <v>20</v>
      </c>
      <c r="BI4400" t="str">
        <f t="shared" si="345"/>
        <v>D</v>
      </c>
    </row>
    <row r="4401" spans="1:61" ht="15.75" customHeight="1" x14ac:dyDescent="0.2">
      <c r="A4401" s="4">
        <v>2948338</v>
      </c>
      <c r="B4401" s="4">
        <v>8920997</v>
      </c>
      <c r="C4401" s="4" t="s">
        <v>425</v>
      </c>
      <c r="D4401" s="4">
        <v>600</v>
      </c>
      <c r="E4401" s="4">
        <v>0</v>
      </c>
      <c r="F4401" s="4">
        <v>0</v>
      </c>
      <c r="G4401" s="7">
        <f>E4401+F4401-D4401</f>
        <v>-600</v>
      </c>
      <c r="H4401" s="4" t="s">
        <v>426</v>
      </c>
      <c r="I4401" s="4">
        <v>6000</v>
      </c>
      <c r="J4401" s="4" t="s">
        <v>4</v>
      </c>
      <c r="K4401" s="4" t="s">
        <v>5</v>
      </c>
      <c r="L4401" s="4" t="s">
        <v>6</v>
      </c>
      <c r="M4401" s="4" t="s">
        <v>111</v>
      </c>
      <c r="O4401" s="4"/>
      <c r="P4401" s="14">
        <v>9162616</v>
      </c>
      <c r="Q4401" s="12">
        <v>2.4700000000000273</v>
      </c>
      <c r="S4401" s="14">
        <v>6718615</v>
      </c>
      <c r="T4401" s="12">
        <v>-4000</v>
      </c>
      <c r="U4401">
        <f>SUM($T$2:T4401)</f>
        <v>1556580.5499999991</v>
      </c>
      <c r="W4401" s="16">
        <v>6718615</v>
      </c>
      <c r="X4401">
        <v>1556580.5499999991</v>
      </c>
      <c r="Y4401">
        <v>4400</v>
      </c>
      <c r="Z4401" s="18">
        <f t="shared" si="342"/>
        <v>3.7383949438093045</v>
      </c>
      <c r="AA4401" s="18">
        <f t="shared" si="343"/>
        <v>0.96406660823838741</v>
      </c>
      <c r="AB4401" t="str">
        <f t="shared" si="341"/>
        <v>D</v>
      </c>
      <c r="AI4401" s="14">
        <v>9162616</v>
      </c>
      <c r="AJ4401" s="12">
        <v>2.4700000000000273</v>
      </c>
      <c r="AK4401" s="12">
        <v>2.4700000000000002</v>
      </c>
      <c r="AL4401" s="12">
        <v>1900</v>
      </c>
      <c r="AN4401">
        <v>9162616</v>
      </c>
      <c r="AO4401">
        <v>2.4700000000000273</v>
      </c>
      <c r="AP4401">
        <v>2.4700000000000002</v>
      </c>
      <c r="AQ4401">
        <v>1900</v>
      </c>
      <c r="AR4401">
        <f t="shared" si="344"/>
        <v>0</v>
      </c>
      <c r="AV4401" s="4">
        <v>2948338</v>
      </c>
      <c r="AW4401" s="4">
        <v>8920997</v>
      </c>
      <c r="AX4401" s="4" t="s">
        <v>425</v>
      </c>
      <c r="AY4401" s="4">
        <v>600</v>
      </c>
      <c r="AZ4401" s="4">
        <v>0</v>
      </c>
      <c r="BA4401" s="4">
        <v>0</v>
      </c>
      <c r="BB4401" s="7">
        <f>AZ4401+BA4401-AY4401</f>
        <v>-600</v>
      </c>
      <c r="BC4401" s="4" t="s">
        <v>426</v>
      </c>
      <c r="BD4401" s="4">
        <v>6000</v>
      </c>
      <c r="BE4401" s="4" t="s">
        <v>4</v>
      </c>
      <c r="BF4401" s="4" t="s">
        <v>5</v>
      </c>
      <c r="BG4401" s="4" t="s">
        <v>6</v>
      </c>
      <c r="BH4401" s="4" t="s">
        <v>111</v>
      </c>
      <c r="BI4401" t="str">
        <f t="shared" si="345"/>
        <v>D</v>
      </c>
    </row>
    <row r="4402" spans="1:61" ht="15.75" customHeight="1" x14ac:dyDescent="0.2">
      <c r="A4402" s="4">
        <v>2950655</v>
      </c>
      <c r="B4402" s="4">
        <v>8728518</v>
      </c>
      <c r="C4402" s="4" t="s">
        <v>664</v>
      </c>
      <c r="D4402" s="4">
        <v>600</v>
      </c>
      <c r="E4402" s="4">
        <v>0</v>
      </c>
      <c r="F4402" s="4">
        <v>0</v>
      </c>
      <c r="G4402" s="7">
        <f>E4402+F4402-D4402</f>
        <v>-600</v>
      </c>
      <c r="H4402" s="4" t="s">
        <v>665</v>
      </c>
      <c r="I4402" s="4">
        <v>10000</v>
      </c>
      <c r="J4402" s="4" t="s">
        <v>4</v>
      </c>
      <c r="K4402" s="4" t="s">
        <v>13</v>
      </c>
      <c r="L4402" s="4" t="s">
        <v>6</v>
      </c>
      <c r="M4402" s="4" t="s">
        <v>29</v>
      </c>
      <c r="O4402" s="4"/>
      <c r="P4402" s="14">
        <v>9163001</v>
      </c>
      <c r="Q4402" s="12">
        <v>-1100</v>
      </c>
      <c r="S4402" s="14">
        <v>7088579</v>
      </c>
      <c r="T4402" s="12">
        <v>-4000</v>
      </c>
      <c r="U4402">
        <f>SUM($T$2:T4402)</f>
        <v>1552580.5499999991</v>
      </c>
      <c r="W4402" s="16">
        <v>7088579</v>
      </c>
      <c r="X4402">
        <v>1552580.5499999991</v>
      </c>
      <c r="Y4402">
        <v>4401</v>
      </c>
      <c r="Z4402" s="18">
        <f t="shared" si="342"/>
        <v>3.7287882583247423</v>
      </c>
      <c r="AA4402" s="18">
        <f t="shared" si="343"/>
        <v>0.9642857142857143</v>
      </c>
      <c r="AB4402" t="str">
        <f t="shared" si="341"/>
        <v>D</v>
      </c>
      <c r="AI4402" s="14">
        <v>9163001</v>
      </c>
      <c r="AJ4402" s="12">
        <v>-1100</v>
      </c>
      <c r="AK4402" s="12">
        <v>0</v>
      </c>
      <c r="AL4402" s="12">
        <v>0</v>
      </c>
      <c r="AN4402">
        <v>9163001</v>
      </c>
      <c r="AO4402">
        <v>-1100</v>
      </c>
      <c r="AP4402">
        <v>0</v>
      </c>
      <c r="AQ4402">
        <v>0</v>
      </c>
      <c r="AR4402">
        <f t="shared" si="344"/>
        <v>0</v>
      </c>
      <c r="AV4402" s="4">
        <v>2950655</v>
      </c>
      <c r="AW4402" s="4">
        <v>8728518</v>
      </c>
      <c r="AX4402" s="4" t="s">
        <v>664</v>
      </c>
      <c r="AY4402" s="4">
        <v>600</v>
      </c>
      <c r="AZ4402" s="4">
        <v>0</v>
      </c>
      <c r="BA4402" s="4">
        <v>0</v>
      </c>
      <c r="BB4402" s="7">
        <f>AZ4402+BA4402-AY4402</f>
        <v>-600</v>
      </c>
      <c r="BC4402" s="4" t="s">
        <v>665</v>
      </c>
      <c r="BD4402" s="4">
        <v>10000</v>
      </c>
      <c r="BE4402" s="4" t="s">
        <v>4</v>
      </c>
      <c r="BF4402" s="4" t="s">
        <v>13</v>
      </c>
      <c r="BG4402" s="4" t="s">
        <v>6</v>
      </c>
      <c r="BH4402" s="4" t="s">
        <v>29</v>
      </c>
      <c r="BI4402" t="str">
        <f t="shared" si="345"/>
        <v>D</v>
      </c>
    </row>
    <row r="4403" spans="1:61" ht="15.75" customHeight="1" x14ac:dyDescent="0.2">
      <c r="A4403" s="4">
        <v>2941828</v>
      </c>
      <c r="B4403" s="4">
        <v>8857619</v>
      </c>
      <c r="C4403" s="4" t="s">
        <v>1146</v>
      </c>
      <c r="D4403" s="4">
        <v>600</v>
      </c>
      <c r="E4403" s="4">
        <v>0</v>
      </c>
      <c r="F4403" s="4">
        <v>0</v>
      </c>
      <c r="G4403" s="7">
        <f>E4403+F4403-D4403</f>
        <v>-600</v>
      </c>
      <c r="H4403" s="4" t="s">
        <v>414</v>
      </c>
      <c r="I4403" s="4">
        <v>12000</v>
      </c>
      <c r="J4403" s="4" t="s">
        <v>4</v>
      </c>
      <c r="K4403" s="4" t="s">
        <v>13</v>
      </c>
      <c r="L4403" s="4" t="s">
        <v>6</v>
      </c>
      <c r="M4403" s="4" t="s">
        <v>65</v>
      </c>
      <c r="O4403" s="4"/>
      <c r="P4403" s="14">
        <v>9163232</v>
      </c>
      <c r="Q4403" s="12">
        <v>0.69999999999998863</v>
      </c>
      <c r="S4403" s="14">
        <v>7812225</v>
      </c>
      <c r="T4403" s="12">
        <v>-4000</v>
      </c>
      <c r="U4403">
        <f>SUM($T$2:T4403)</f>
        <v>1548580.5499999991</v>
      </c>
      <c r="W4403" s="16">
        <v>7812225</v>
      </c>
      <c r="X4403">
        <v>1548580.5499999991</v>
      </c>
      <c r="Y4403">
        <v>4402</v>
      </c>
      <c r="Z4403" s="18">
        <f t="shared" si="342"/>
        <v>3.7191815728401796</v>
      </c>
      <c r="AA4403" s="18">
        <f t="shared" si="343"/>
        <v>0.96450482033304119</v>
      </c>
      <c r="AB4403" t="str">
        <f t="shared" si="341"/>
        <v>D</v>
      </c>
      <c r="AI4403" s="14">
        <v>9163232</v>
      </c>
      <c r="AJ4403" s="12">
        <v>0.69999999999998863</v>
      </c>
      <c r="AK4403" s="12">
        <v>0.7</v>
      </c>
      <c r="AL4403" s="12">
        <v>500</v>
      </c>
      <c r="AN4403">
        <v>9163232</v>
      </c>
      <c r="AO4403">
        <v>0.69999999999998863</v>
      </c>
      <c r="AP4403">
        <v>0.7</v>
      </c>
      <c r="AQ4403">
        <v>500</v>
      </c>
      <c r="AR4403">
        <f t="shared" si="344"/>
        <v>0</v>
      </c>
      <c r="AV4403" s="4">
        <v>2941828</v>
      </c>
      <c r="AW4403" s="4">
        <v>8857619</v>
      </c>
      <c r="AX4403" s="4" t="s">
        <v>1146</v>
      </c>
      <c r="AY4403" s="4">
        <v>600</v>
      </c>
      <c r="AZ4403" s="4">
        <v>0</v>
      </c>
      <c r="BA4403" s="4">
        <v>0</v>
      </c>
      <c r="BB4403" s="7">
        <f>AZ4403+BA4403-AY4403</f>
        <v>-600</v>
      </c>
      <c r="BC4403" s="4" t="s">
        <v>414</v>
      </c>
      <c r="BD4403" s="4">
        <v>12000</v>
      </c>
      <c r="BE4403" s="4" t="s">
        <v>4</v>
      </c>
      <c r="BF4403" s="4" t="s">
        <v>13</v>
      </c>
      <c r="BG4403" s="4" t="s">
        <v>6</v>
      </c>
      <c r="BH4403" s="4" t="s">
        <v>65</v>
      </c>
      <c r="BI4403" t="str">
        <f t="shared" si="345"/>
        <v>D</v>
      </c>
    </row>
    <row r="4404" spans="1:61" ht="15.75" customHeight="1" x14ac:dyDescent="0.2">
      <c r="A4404" s="4">
        <v>2958866</v>
      </c>
      <c r="B4404" s="4">
        <v>6162430</v>
      </c>
      <c r="C4404" s="4" t="s">
        <v>1427</v>
      </c>
      <c r="D4404" s="4">
        <v>600</v>
      </c>
      <c r="E4404" s="4">
        <v>0</v>
      </c>
      <c r="F4404" s="4">
        <v>0</v>
      </c>
      <c r="G4404" s="7">
        <f>E4404+F4404-D4404</f>
        <v>-600</v>
      </c>
      <c r="H4404" s="4" t="s">
        <v>1428</v>
      </c>
      <c r="I4404" s="4">
        <v>14600</v>
      </c>
      <c r="J4404" s="4" t="s">
        <v>4</v>
      </c>
      <c r="K4404" s="4" t="s">
        <v>8</v>
      </c>
      <c r="L4404" s="4" t="s">
        <v>6</v>
      </c>
      <c r="M4404" s="4" t="s">
        <v>29</v>
      </c>
      <c r="O4404" s="4"/>
      <c r="P4404" s="14">
        <v>9163701</v>
      </c>
      <c r="Q4404" s="12">
        <v>1.3499999999999091</v>
      </c>
      <c r="S4404" s="14">
        <v>7963971</v>
      </c>
      <c r="T4404" s="12">
        <v>-4000</v>
      </c>
      <c r="U4404">
        <f>SUM($T$2:T4404)</f>
        <v>1544580.5499999991</v>
      </c>
      <c r="W4404" s="16">
        <v>7963971</v>
      </c>
      <c r="X4404">
        <v>1544580.5499999991</v>
      </c>
      <c r="Y4404">
        <v>4403</v>
      </c>
      <c r="Z4404" s="18">
        <f t="shared" si="342"/>
        <v>3.7095748873556174</v>
      </c>
      <c r="AA4404" s="18">
        <f t="shared" si="343"/>
        <v>0.96472392638036808</v>
      </c>
      <c r="AB4404" t="str">
        <f t="shared" si="341"/>
        <v>D</v>
      </c>
      <c r="AI4404" s="14">
        <v>9163701</v>
      </c>
      <c r="AJ4404" s="12">
        <v>1.3499999999999091</v>
      </c>
      <c r="AK4404" s="12">
        <v>1.35</v>
      </c>
      <c r="AL4404" s="12">
        <v>1500</v>
      </c>
      <c r="AN4404">
        <v>9163701</v>
      </c>
      <c r="AO4404">
        <v>1.3499999999999091</v>
      </c>
      <c r="AP4404">
        <v>1.35</v>
      </c>
      <c r="AQ4404">
        <v>1500</v>
      </c>
      <c r="AR4404">
        <f t="shared" si="344"/>
        <v>0</v>
      </c>
      <c r="AV4404" s="4">
        <v>2958866</v>
      </c>
      <c r="AW4404" s="4">
        <v>6162430</v>
      </c>
      <c r="AX4404" s="4" t="s">
        <v>1427</v>
      </c>
      <c r="AY4404" s="4">
        <v>600</v>
      </c>
      <c r="AZ4404" s="4">
        <v>0</v>
      </c>
      <c r="BA4404" s="4">
        <v>0</v>
      </c>
      <c r="BB4404" s="7">
        <f>AZ4404+BA4404-AY4404</f>
        <v>-600</v>
      </c>
      <c r="BC4404" s="4" t="s">
        <v>1428</v>
      </c>
      <c r="BD4404" s="4">
        <v>14600</v>
      </c>
      <c r="BE4404" s="4" t="s">
        <v>4</v>
      </c>
      <c r="BF4404" s="4" t="s">
        <v>8</v>
      </c>
      <c r="BG4404" s="4" t="s">
        <v>6</v>
      </c>
      <c r="BH4404" s="4" t="s">
        <v>29</v>
      </c>
      <c r="BI4404" t="str">
        <f t="shared" si="345"/>
        <v>D</v>
      </c>
    </row>
    <row r="4405" spans="1:61" ht="15.75" customHeight="1" x14ac:dyDescent="0.2">
      <c r="A4405" s="4">
        <v>2969520</v>
      </c>
      <c r="B4405" s="4">
        <v>660082</v>
      </c>
      <c r="C4405" s="4" t="s">
        <v>2389</v>
      </c>
      <c r="D4405" s="4">
        <v>600</v>
      </c>
      <c r="E4405" s="4">
        <v>0</v>
      </c>
      <c r="F4405" s="4">
        <v>0</v>
      </c>
      <c r="G4405" s="7">
        <f>E4405+F4405-D4405</f>
        <v>-600</v>
      </c>
      <c r="H4405" s="4" t="s">
        <v>148</v>
      </c>
      <c r="I4405" s="4">
        <v>10000</v>
      </c>
      <c r="J4405" s="4" t="s">
        <v>4</v>
      </c>
      <c r="K4405" s="4" t="s">
        <v>13</v>
      </c>
      <c r="L4405" s="4" t="s">
        <v>201</v>
      </c>
      <c r="M4405" s="4" t="s">
        <v>47</v>
      </c>
      <c r="O4405" s="4"/>
      <c r="P4405" s="14">
        <v>9163715</v>
      </c>
      <c r="Q4405" s="12">
        <v>2.7999999999999545</v>
      </c>
      <c r="S4405" s="14">
        <v>8470918</v>
      </c>
      <c r="T4405" s="12">
        <v>-4000</v>
      </c>
      <c r="U4405">
        <f>SUM($T$2:T4405)</f>
        <v>1540580.5499999991</v>
      </c>
      <c r="W4405" s="16">
        <v>8470918</v>
      </c>
      <c r="X4405">
        <v>1540580.5499999991</v>
      </c>
      <c r="Y4405">
        <v>4404</v>
      </c>
      <c r="Z4405" s="18">
        <f t="shared" si="342"/>
        <v>3.6999682018710547</v>
      </c>
      <c r="AA4405" s="18">
        <f t="shared" si="343"/>
        <v>0.96494303242769497</v>
      </c>
      <c r="AB4405" t="str">
        <f t="shared" ref="AB4405:AB4468" si="346">IF(VLOOKUP(W4405,$AN$1:$AR$4565,5,FALSE)=1,"C","D")</f>
        <v>D</v>
      </c>
      <c r="AI4405" s="14">
        <v>9163715</v>
      </c>
      <c r="AJ4405" s="12">
        <v>2.7999999999999545</v>
      </c>
      <c r="AK4405" s="12">
        <v>2.8</v>
      </c>
      <c r="AL4405" s="12">
        <v>2000</v>
      </c>
      <c r="AN4405">
        <v>9163715</v>
      </c>
      <c r="AO4405">
        <v>2.7999999999999545</v>
      </c>
      <c r="AP4405">
        <v>2.8</v>
      </c>
      <c r="AQ4405">
        <v>2000</v>
      </c>
      <c r="AR4405">
        <f t="shared" si="344"/>
        <v>0</v>
      </c>
      <c r="AV4405" s="4">
        <v>2969520</v>
      </c>
      <c r="AW4405" s="4">
        <v>660082</v>
      </c>
      <c r="AX4405" s="4" t="s">
        <v>2389</v>
      </c>
      <c r="AY4405" s="4">
        <v>600</v>
      </c>
      <c r="AZ4405" s="4">
        <v>0</v>
      </c>
      <c r="BA4405" s="4">
        <v>0</v>
      </c>
      <c r="BB4405" s="7">
        <f>AZ4405+BA4405-AY4405</f>
        <v>-600</v>
      </c>
      <c r="BC4405" s="4" t="s">
        <v>148</v>
      </c>
      <c r="BD4405" s="4">
        <v>10000</v>
      </c>
      <c r="BE4405" s="4" t="s">
        <v>4</v>
      </c>
      <c r="BF4405" s="4" t="s">
        <v>13</v>
      </c>
      <c r="BG4405" s="4" t="s">
        <v>201</v>
      </c>
      <c r="BH4405" s="4" t="s">
        <v>47</v>
      </c>
      <c r="BI4405" t="str">
        <f t="shared" si="345"/>
        <v>D</v>
      </c>
    </row>
    <row r="4406" spans="1:61" ht="15.75" customHeight="1" x14ac:dyDescent="0.2">
      <c r="A4406" s="4">
        <v>2969604</v>
      </c>
      <c r="B4406" s="4">
        <v>1625317</v>
      </c>
      <c r="C4406" s="4" t="s">
        <v>2427</v>
      </c>
      <c r="D4406" s="4">
        <v>600</v>
      </c>
      <c r="E4406" s="4">
        <v>0</v>
      </c>
      <c r="F4406" s="4">
        <v>0</v>
      </c>
      <c r="G4406" s="7">
        <f>E4406+F4406-D4406</f>
        <v>-600</v>
      </c>
      <c r="H4406" s="4" t="s">
        <v>2428</v>
      </c>
      <c r="I4406" s="4">
        <v>13000</v>
      </c>
      <c r="J4406" s="4" t="s">
        <v>32</v>
      </c>
      <c r="K4406" s="4" t="s">
        <v>13</v>
      </c>
      <c r="M4406" s="4" t="s">
        <v>52</v>
      </c>
      <c r="O4406" s="4"/>
      <c r="P4406" s="14">
        <v>9164149</v>
      </c>
      <c r="Q4406" s="12">
        <v>1.0499999999999545</v>
      </c>
      <c r="S4406" s="14">
        <v>8510027</v>
      </c>
      <c r="T4406" s="12">
        <v>-4000</v>
      </c>
      <c r="U4406">
        <f>SUM($T$2:T4406)</f>
        <v>1536580.5499999991</v>
      </c>
      <c r="W4406" s="16">
        <v>8510027</v>
      </c>
      <c r="X4406">
        <v>1536580.5499999991</v>
      </c>
      <c r="Y4406">
        <v>4405</v>
      </c>
      <c r="Z4406" s="18">
        <f t="shared" si="342"/>
        <v>3.6903615163864925</v>
      </c>
      <c r="AA4406" s="18">
        <f t="shared" si="343"/>
        <v>0.96516213847502186</v>
      </c>
      <c r="AB4406" t="str">
        <f t="shared" si="346"/>
        <v>D</v>
      </c>
      <c r="AI4406" s="14">
        <v>9164149</v>
      </c>
      <c r="AJ4406" s="12">
        <v>1.0499999999999545</v>
      </c>
      <c r="AK4406" s="12">
        <v>1.05</v>
      </c>
      <c r="AL4406" s="12">
        <v>1500</v>
      </c>
      <c r="AN4406">
        <v>9164149</v>
      </c>
      <c r="AO4406">
        <v>1.0499999999999545</v>
      </c>
      <c r="AP4406">
        <v>1.05</v>
      </c>
      <c r="AQ4406">
        <v>1500</v>
      </c>
      <c r="AR4406">
        <f t="shared" si="344"/>
        <v>0</v>
      </c>
      <c r="AV4406" s="4">
        <v>2969604</v>
      </c>
      <c r="AW4406" s="4">
        <v>1625317</v>
      </c>
      <c r="AX4406" s="4" t="s">
        <v>2427</v>
      </c>
      <c r="AY4406" s="4">
        <v>600</v>
      </c>
      <c r="AZ4406" s="4">
        <v>0</v>
      </c>
      <c r="BA4406" s="4">
        <v>0</v>
      </c>
      <c r="BB4406" s="7">
        <f>AZ4406+BA4406-AY4406</f>
        <v>-600</v>
      </c>
      <c r="BC4406" s="4" t="s">
        <v>2428</v>
      </c>
      <c r="BD4406" s="4">
        <v>13000</v>
      </c>
      <c r="BE4406" s="4" t="s">
        <v>32</v>
      </c>
      <c r="BF4406" s="4" t="s">
        <v>13</v>
      </c>
      <c r="BH4406" s="4" t="s">
        <v>52</v>
      </c>
      <c r="BI4406" t="str">
        <f t="shared" si="345"/>
        <v>D</v>
      </c>
    </row>
    <row r="4407" spans="1:61" ht="15.75" customHeight="1" x14ac:dyDescent="0.2">
      <c r="A4407" s="4">
        <v>2982974</v>
      </c>
      <c r="B4407" s="4">
        <v>9009253</v>
      </c>
      <c r="C4407" s="4" t="s">
        <v>3617</v>
      </c>
      <c r="D4407" s="4">
        <v>600</v>
      </c>
      <c r="E4407" s="4">
        <v>0</v>
      </c>
      <c r="F4407" s="4">
        <v>0</v>
      </c>
      <c r="G4407" s="7">
        <f>E4407+F4407-D4407</f>
        <v>-600</v>
      </c>
      <c r="H4407" s="4" t="s">
        <v>3618</v>
      </c>
      <c r="I4407" s="4">
        <v>5600</v>
      </c>
      <c r="J4407" s="4" t="s">
        <v>4</v>
      </c>
      <c r="K4407" s="4" t="s">
        <v>5</v>
      </c>
      <c r="L4407" s="4" t="s">
        <v>6</v>
      </c>
      <c r="M4407" s="4" t="s">
        <v>19</v>
      </c>
      <c r="O4407" s="4"/>
      <c r="P4407" s="14">
        <v>9164373</v>
      </c>
      <c r="Q4407" s="12">
        <v>4.5</v>
      </c>
      <c r="S4407" s="14">
        <v>8664132</v>
      </c>
      <c r="T4407" s="12">
        <v>-4000</v>
      </c>
      <c r="U4407">
        <f>SUM($T$2:T4407)</f>
        <v>1532580.5499999991</v>
      </c>
      <c r="W4407" s="16">
        <v>8664132</v>
      </c>
      <c r="X4407">
        <v>1532580.5499999991</v>
      </c>
      <c r="Y4407">
        <v>4406</v>
      </c>
      <c r="Z4407" s="18">
        <f t="shared" si="342"/>
        <v>3.6807548309019298</v>
      </c>
      <c r="AA4407" s="18">
        <f t="shared" si="343"/>
        <v>0.96538124452234886</v>
      </c>
      <c r="AB4407" t="str">
        <f t="shared" si="346"/>
        <v>D</v>
      </c>
      <c r="AI4407" s="14">
        <v>9164373</v>
      </c>
      <c r="AJ4407" s="12">
        <v>4.5</v>
      </c>
      <c r="AK4407" s="12">
        <v>4.5</v>
      </c>
      <c r="AL4407" s="12">
        <v>3000</v>
      </c>
      <c r="AN4407">
        <v>9164373</v>
      </c>
      <c r="AO4407">
        <v>4.5</v>
      </c>
      <c r="AP4407">
        <v>4.5</v>
      </c>
      <c r="AQ4407">
        <v>3000</v>
      </c>
      <c r="AR4407">
        <f t="shared" si="344"/>
        <v>0</v>
      </c>
      <c r="AV4407" s="4">
        <v>2982974</v>
      </c>
      <c r="AW4407" s="4">
        <v>9009253</v>
      </c>
      <c r="AX4407" s="4" t="s">
        <v>3617</v>
      </c>
      <c r="AY4407" s="4">
        <v>600</v>
      </c>
      <c r="AZ4407" s="4">
        <v>0</v>
      </c>
      <c r="BA4407" s="4">
        <v>0</v>
      </c>
      <c r="BB4407" s="7">
        <f>AZ4407+BA4407-AY4407</f>
        <v>-600</v>
      </c>
      <c r="BC4407" s="4" t="s">
        <v>3618</v>
      </c>
      <c r="BD4407" s="4">
        <v>5600</v>
      </c>
      <c r="BE4407" s="4" t="s">
        <v>4</v>
      </c>
      <c r="BF4407" s="4" t="s">
        <v>5</v>
      </c>
      <c r="BG4407" s="4" t="s">
        <v>6</v>
      </c>
      <c r="BH4407" s="4" t="s">
        <v>19</v>
      </c>
      <c r="BI4407" t="str">
        <f t="shared" si="345"/>
        <v>D</v>
      </c>
    </row>
    <row r="4408" spans="1:61" ht="15.75" customHeight="1" x14ac:dyDescent="0.2">
      <c r="A4408" s="4">
        <v>2982519</v>
      </c>
      <c r="B4408" s="4">
        <v>9014881</v>
      </c>
      <c r="C4408" s="4" t="s">
        <v>4071</v>
      </c>
      <c r="D4408" s="4">
        <v>600</v>
      </c>
      <c r="E4408" s="4">
        <v>0</v>
      </c>
      <c r="F4408" s="4">
        <v>0</v>
      </c>
      <c r="G4408" s="7">
        <f>E4408+F4408-D4408</f>
        <v>-600</v>
      </c>
      <c r="H4408" s="4" t="s">
        <v>4072</v>
      </c>
      <c r="I4408" s="4">
        <v>19000</v>
      </c>
      <c r="J4408" s="4" t="s">
        <v>4</v>
      </c>
      <c r="K4408" s="4" t="s">
        <v>13</v>
      </c>
      <c r="L4408" s="4" t="s">
        <v>6</v>
      </c>
      <c r="M4408" s="4" t="s">
        <v>47</v>
      </c>
      <c r="O4408" s="4"/>
      <c r="P4408" s="14">
        <v>9164828</v>
      </c>
      <c r="Q4408" s="12">
        <v>4.5</v>
      </c>
      <c r="S4408" s="14">
        <v>7681122</v>
      </c>
      <c r="T4408" s="12">
        <v>-4050</v>
      </c>
      <c r="U4408">
        <f>SUM($T$2:T4408)</f>
        <v>1528530.5499999991</v>
      </c>
      <c r="W4408" s="16">
        <v>7681122</v>
      </c>
      <c r="X4408">
        <v>1528530.5499999991</v>
      </c>
      <c r="Y4408">
        <v>4407</v>
      </c>
      <c r="Z4408" s="18">
        <f t="shared" si="342"/>
        <v>3.6710280618488103</v>
      </c>
      <c r="AA4408" s="18">
        <f t="shared" si="343"/>
        <v>0.96560035056967575</v>
      </c>
      <c r="AB4408" t="str">
        <f t="shared" si="346"/>
        <v>D</v>
      </c>
      <c r="AI4408" s="14">
        <v>9164828</v>
      </c>
      <c r="AJ4408" s="12">
        <v>4.5</v>
      </c>
      <c r="AK4408" s="12">
        <v>4.5</v>
      </c>
      <c r="AL4408" s="12">
        <v>3000</v>
      </c>
      <c r="AN4408">
        <v>9164828</v>
      </c>
      <c r="AO4408">
        <v>4.5</v>
      </c>
      <c r="AP4408">
        <v>4.5</v>
      </c>
      <c r="AQ4408">
        <v>3000</v>
      </c>
      <c r="AR4408">
        <f t="shared" si="344"/>
        <v>0</v>
      </c>
      <c r="AV4408" s="4">
        <v>2982519</v>
      </c>
      <c r="AW4408" s="4">
        <v>9014881</v>
      </c>
      <c r="AX4408" s="4" t="s">
        <v>4071</v>
      </c>
      <c r="AY4408" s="4">
        <v>600</v>
      </c>
      <c r="AZ4408" s="4">
        <v>0</v>
      </c>
      <c r="BA4408" s="4">
        <v>0</v>
      </c>
      <c r="BB4408" s="7">
        <f>AZ4408+BA4408-AY4408</f>
        <v>-600</v>
      </c>
      <c r="BC4408" s="4" t="s">
        <v>4072</v>
      </c>
      <c r="BD4408" s="4">
        <v>19000</v>
      </c>
      <c r="BE4408" s="4" t="s">
        <v>4</v>
      </c>
      <c r="BF4408" s="4" t="s">
        <v>13</v>
      </c>
      <c r="BG4408" s="4" t="s">
        <v>6</v>
      </c>
      <c r="BH4408" s="4" t="s">
        <v>47</v>
      </c>
      <c r="BI4408" t="str">
        <f t="shared" si="345"/>
        <v>D</v>
      </c>
    </row>
    <row r="4409" spans="1:61" ht="15.75" customHeight="1" x14ac:dyDescent="0.2">
      <c r="A4409" s="4">
        <v>2989820</v>
      </c>
      <c r="B4409" s="4">
        <v>8920969</v>
      </c>
      <c r="C4409" s="4" t="s">
        <v>4205</v>
      </c>
      <c r="D4409" s="4">
        <v>600</v>
      </c>
      <c r="E4409" s="4">
        <v>0</v>
      </c>
      <c r="F4409" s="4">
        <v>0</v>
      </c>
      <c r="G4409" s="7">
        <f>E4409+F4409-D4409</f>
        <v>-600</v>
      </c>
      <c r="H4409" s="4" t="s">
        <v>4206</v>
      </c>
      <c r="I4409" s="4">
        <v>4800</v>
      </c>
      <c r="J4409" s="4" t="s">
        <v>4</v>
      </c>
      <c r="K4409" s="4" t="s">
        <v>16</v>
      </c>
      <c r="L4409" s="4" t="s">
        <v>6</v>
      </c>
      <c r="M4409" s="4" t="s">
        <v>7</v>
      </c>
      <c r="O4409" s="4"/>
      <c r="P4409" s="14">
        <v>9164877</v>
      </c>
      <c r="Q4409" s="12">
        <v>920.25</v>
      </c>
      <c r="S4409" s="14">
        <v>7262032</v>
      </c>
      <c r="T4409" s="12">
        <v>-4100</v>
      </c>
      <c r="U4409">
        <f>SUM($T$2:T4409)</f>
        <v>1524430.5499999991</v>
      </c>
      <c r="W4409" s="16">
        <v>7262032</v>
      </c>
      <c r="X4409">
        <v>1524430.5499999991</v>
      </c>
      <c r="Y4409">
        <v>4408</v>
      </c>
      <c r="Z4409" s="18">
        <f t="shared" si="342"/>
        <v>3.6611812092271339</v>
      </c>
      <c r="AA4409" s="18">
        <f t="shared" si="343"/>
        <v>0.96581945661700264</v>
      </c>
      <c r="AB4409" t="str">
        <f t="shared" si="346"/>
        <v>D</v>
      </c>
      <c r="AI4409" s="14">
        <v>9164877</v>
      </c>
      <c r="AJ4409" s="12">
        <v>920.25</v>
      </c>
      <c r="AK4409" s="12">
        <v>920.25</v>
      </c>
      <c r="AL4409" s="12">
        <v>1500</v>
      </c>
      <c r="AN4409">
        <v>9164877</v>
      </c>
      <c r="AO4409">
        <v>920.25</v>
      </c>
      <c r="AP4409">
        <v>920.25</v>
      </c>
      <c r="AQ4409">
        <v>1500</v>
      </c>
      <c r="AR4409">
        <f t="shared" si="344"/>
        <v>0</v>
      </c>
      <c r="AV4409" s="4">
        <v>2989820</v>
      </c>
      <c r="AW4409" s="4">
        <v>8920969</v>
      </c>
      <c r="AX4409" s="4" t="s">
        <v>4205</v>
      </c>
      <c r="AY4409" s="4">
        <v>600</v>
      </c>
      <c r="AZ4409" s="4">
        <v>0</v>
      </c>
      <c r="BA4409" s="4">
        <v>0</v>
      </c>
      <c r="BB4409" s="7">
        <f>AZ4409+BA4409-AY4409</f>
        <v>-600</v>
      </c>
      <c r="BC4409" s="4" t="s">
        <v>4206</v>
      </c>
      <c r="BD4409" s="4">
        <v>4800</v>
      </c>
      <c r="BE4409" s="4" t="s">
        <v>4</v>
      </c>
      <c r="BF4409" s="4" t="s">
        <v>16</v>
      </c>
      <c r="BG4409" s="4" t="s">
        <v>6</v>
      </c>
      <c r="BH4409" s="4" t="s">
        <v>7</v>
      </c>
      <c r="BI4409" t="str">
        <f t="shared" si="345"/>
        <v>D</v>
      </c>
    </row>
    <row r="4410" spans="1:61" ht="15.75" customHeight="1" x14ac:dyDescent="0.2">
      <c r="A4410" s="4">
        <v>3000922</v>
      </c>
      <c r="B4410" s="4">
        <v>141234</v>
      </c>
      <c r="C4410" s="4" t="s">
        <v>5149</v>
      </c>
      <c r="D4410" s="4">
        <v>600</v>
      </c>
      <c r="E4410" s="4">
        <v>0</v>
      </c>
      <c r="F4410" s="4">
        <v>0</v>
      </c>
      <c r="G4410" s="7">
        <f>E4410+F4410-D4410</f>
        <v>-600</v>
      </c>
      <c r="H4410" s="4" t="s">
        <v>5150</v>
      </c>
      <c r="I4410" s="4">
        <v>14000</v>
      </c>
      <c r="J4410" s="4" t="s">
        <v>4</v>
      </c>
      <c r="K4410" s="4" t="s">
        <v>8</v>
      </c>
      <c r="L4410" s="4" t="s">
        <v>6</v>
      </c>
      <c r="M4410" s="4" t="s">
        <v>25</v>
      </c>
      <c r="O4410" s="4"/>
      <c r="P4410" s="14">
        <v>9164933</v>
      </c>
      <c r="Q4410" s="12">
        <v>867</v>
      </c>
      <c r="S4410" s="14">
        <v>650135</v>
      </c>
      <c r="T4410" s="12">
        <v>-4157.6000000000004</v>
      </c>
      <c r="U4410">
        <f>SUM($T$2:T4410)</f>
        <v>1520272.949999999</v>
      </c>
      <c r="W4410" s="16">
        <v>650135</v>
      </c>
      <c r="X4410">
        <v>1520272.949999999</v>
      </c>
      <c r="Y4410">
        <v>4409</v>
      </c>
      <c r="Z4410" s="18">
        <f t="shared" si="342"/>
        <v>3.6511960203344795</v>
      </c>
      <c r="AA4410" s="18">
        <f t="shared" si="343"/>
        <v>0.96603856266432953</v>
      </c>
      <c r="AB4410" t="str">
        <f t="shared" si="346"/>
        <v>C</v>
      </c>
      <c r="AI4410" s="14">
        <v>9164933</v>
      </c>
      <c r="AJ4410" s="12">
        <v>867</v>
      </c>
      <c r="AK4410" s="12">
        <v>867</v>
      </c>
      <c r="AL4410" s="12">
        <v>2000</v>
      </c>
      <c r="AN4410">
        <v>9164933</v>
      </c>
      <c r="AO4410">
        <v>867</v>
      </c>
      <c r="AP4410">
        <v>867</v>
      </c>
      <c r="AQ4410">
        <v>2000</v>
      </c>
      <c r="AR4410">
        <f t="shared" si="344"/>
        <v>0</v>
      </c>
      <c r="AV4410" s="4">
        <v>3000922</v>
      </c>
      <c r="AW4410" s="4">
        <v>141234</v>
      </c>
      <c r="AX4410" s="4" t="s">
        <v>5149</v>
      </c>
      <c r="AY4410" s="4">
        <v>600</v>
      </c>
      <c r="AZ4410" s="4">
        <v>0</v>
      </c>
      <c r="BA4410" s="4">
        <v>0</v>
      </c>
      <c r="BB4410" s="7">
        <f>AZ4410+BA4410-AY4410</f>
        <v>-600</v>
      </c>
      <c r="BC4410" s="4" t="s">
        <v>5150</v>
      </c>
      <c r="BD4410" s="4">
        <v>14000</v>
      </c>
      <c r="BE4410" s="4" t="s">
        <v>4</v>
      </c>
      <c r="BF4410" s="4" t="s">
        <v>8</v>
      </c>
      <c r="BG4410" s="4" t="s">
        <v>6</v>
      </c>
      <c r="BH4410" s="4" t="s">
        <v>25</v>
      </c>
      <c r="BI4410" t="str">
        <f t="shared" si="345"/>
        <v>D</v>
      </c>
    </row>
    <row r="4411" spans="1:61" ht="15.75" customHeight="1" x14ac:dyDescent="0.2">
      <c r="A4411" s="4">
        <v>3006809</v>
      </c>
      <c r="B4411" s="4">
        <v>5209891</v>
      </c>
      <c r="C4411" s="4" t="s">
        <v>5626</v>
      </c>
      <c r="D4411" s="4">
        <v>600</v>
      </c>
      <c r="E4411" s="4">
        <v>0</v>
      </c>
      <c r="F4411" s="4">
        <v>0</v>
      </c>
      <c r="G4411" s="7">
        <f>E4411+F4411-D4411</f>
        <v>-600</v>
      </c>
      <c r="H4411" s="4" t="s">
        <v>5627</v>
      </c>
      <c r="I4411" s="4">
        <v>10500</v>
      </c>
      <c r="J4411" s="4" t="s">
        <v>4</v>
      </c>
      <c r="K4411" s="4" t="s">
        <v>5</v>
      </c>
      <c r="L4411" s="4" t="s">
        <v>6</v>
      </c>
      <c r="M4411" s="4" t="s">
        <v>29</v>
      </c>
      <c r="O4411" s="4"/>
      <c r="P4411" s="14">
        <v>9165087</v>
      </c>
      <c r="Q4411" s="12">
        <v>0.10000000000002274</v>
      </c>
      <c r="S4411" s="14">
        <v>181661</v>
      </c>
      <c r="T4411" s="12">
        <v>-4160</v>
      </c>
      <c r="U4411">
        <f>SUM($T$2:T4411)</f>
        <v>1516112.949999999</v>
      </c>
      <c r="W4411" s="16">
        <v>181661</v>
      </c>
      <c r="X4411">
        <v>1516112.949999999</v>
      </c>
      <c r="Y4411">
        <v>4410</v>
      </c>
      <c r="Z4411" s="18">
        <f t="shared" si="342"/>
        <v>3.6412050674305343</v>
      </c>
      <c r="AA4411" s="18">
        <f t="shared" si="343"/>
        <v>0.96625766871165641</v>
      </c>
      <c r="AB4411" t="str">
        <f t="shared" si="346"/>
        <v>C</v>
      </c>
      <c r="AI4411" s="14">
        <v>9165087</v>
      </c>
      <c r="AJ4411" s="12">
        <v>0.10000000000002274</v>
      </c>
      <c r="AK4411" s="12">
        <v>0.1</v>
      </c>
      <c r="AL4411" s="12">
        <v>500</v>
      </c>
      <c r="AN4411">
        <v>9165087</v>
      </c>
      <c r="AO4411">
        <v>0.10000000000002274</v>
      </c>
      <c r="AP4411">
        <v>0.1</v>
      </c>
      <c r="AQ4411">
        <v>500</v>
      </c>
      <c r="AR4411">
        <f t="shared" si="344"/>
        <v>0</v>
      </c>
      <c r="AV4411" s="4">
        <v>3006809</v>
      </c>
      <c r="AW4411" s="4">
        <v>5209891</v>
      </c>
      <c r="AX4411" s="4" t="s">
        <v>5626</v>
      </c>
      <c r="AY4411" s="4">
        <v>600</v>
      </c>
      <c r="AZ4411" s="4">
        <v>0</v>
      </c>
      <c r="BA4411" s="4">
        <v>0</v>
      </c>
      <c r="BB4411" s="7">
        <f>AZ4411+BA4411-AY4411</f>
        <v>-600</v>
      </c>
      <c r="BC4411" s="4" t="s">
        <v>5627</v>
      </c>
      <c r="BD4411" s="4">
        <v>10500</v>
      </c>
      <c r="BE4411" s="4" t="s">
        <v>4</v>
      </c>
      <c r="BF4411" s="4" t="s">
        <v>5</v>
      </c>
      <c r="BG4411" s="4" t="s">
        <v>6</v>
      </c>
      <c r="BH4411" s="4" t="s">
        <v>29</v>
      </c>
      <c r="BI4411" t="str">
        <f t="shared" si="345"/>
        <v>D</v>
      </c>
    </row>
    <row r="4412" spans="1:61" ht="15.75" customHeight="1" x14ac:dyDescent="0.2">
      <c r="A4412" s="4">
        <v>3013879</v>
      </c>
      <c r="B4412" s="4">
        <v>9101660</v>
      </c>
      <c r="C4412" s="4" t="s">
        <v>6136</v>
      </c>
      <c r="D4412" s="4">
        <v>600</v>
      </c>
      <c r="E4412" s="4">
        <v>0</v>
      </c>
      <c r="F4412" s="4">
        <v>0</v>
      </c>
      <c r="G4412" s="7">
        <f>E4412+F4412-D4412</f>
        <v>-600</v>
      </c>
      <c r="H4412" s="4" t="s">
        <v>6137</v>
      </c>
      <c r="I4412" s="4">
        <v>15000</v>
      </c>
      <c r="J4412" s="4" t="s">
        <v>4</v>
      </c>
      <c r="K4412" s="4" t="s">
        <v>8</v>
      </c>
      <c r="L4412" s="4" t="s">
        <v>9</v>
      </c>
      <c r="M4412" s="4" t="s">
        <v>20</v>
      </c>
      <c r="O4412" s="4"/>
      <c r="P4412" s="14">
        <v>9165955</v>
      </c>
      <c r="Q4412" s="12">
        <v>258.75</v>
      </c>
      <c r="S4412" s="14">
        <v>69805</v>
      </c>
      <c r="T4412" s="12">
        <v>-4166</v>
      </c>
      <c r="U4412">
        <f>SUM($T$2:T4412)</f>
        <v>1511946.949999999</v>
      </c>
      <c r="W4412" s="16">
        <v>69805</v>
      </c>
      <c r="X4412">
        <v>1511946.949999999</v>
      </c>
      <c r="Y4412">
        <v>4411</v>
      </c>
      <c r="Z4412" s="18">
        <f t="shared" si="342"/>
        <v>3.6311997044983628</v>
      </c>
      <c r="AA4412" s="18">
        <f t="shared" si="343"/>
        <v>0.9664767747589833</v>
      </c>
      <c r="AB4412" t="str">
        <f t="shared" si="346"/>
        <v>C</v>
      </c>
      <c r="AI4412" s="14">
        <v>9165955</v>
      </c>
      <c r="AJ4412" s="12">
        <v>258.75</v>
      </c>
      <c r="AK4412" s="12">
        <v>258.75</v>
      </c>
      <c r="AL4412" s="12">
        <v>1500</v>
      </c>
      <c r="AN4412">
        <v>9165955</v>
      </c>
      <c r="AO4412">
        <v>258.75</v>
      </c>
      <c r="AP4412">
        <v>258.75</v>
      </c>
      <c r="AQ4412">
        <v>1500</v>
      </c>
      <c r="AR4412">
        <f t="shared" si="344"/>
        <v>0</v>
      </c>
      <c r="AV4412" s="4">
        <v>3013879</v>
      </c>
      <c r="AW4412" s="4">
        <v>9101660</v>
      </c>
      <c r="AX4412" s="4" t="s">
        <v>6136</v>
      </c>
      <c r="AY4412" s="4">
        <v>600</v>
      </c>
      <c r="AZ4412" s="4">
        <v>0</v>
      </c>
      <c r="BA4412" s="4">
        <v>0</v>
      </c>
      <c r="BB4412" s="7">
        <f>AZ4412+BA4412-AY4412</f>
        <v>-600</v>
      </c>
      <c r="BC4412" s="4" t="s">
        <v>6137</v>
      </c>
      <c r="BD4412" s="4">
        <v>15000</v>
      </c>
      <c r="BE4412" s="4" t="s">
        <v>4</v>
      </c>
      <c r="BF4412" s="4" t="s">
        <v>8</v>
      </c>
      <c r="BG4412" s="4" t="s">
        <v>9</v>
      </c>
      <c r="BH4412" s="4" t="s">
        <v>20</v>
      </c>
      <c r="BI4412" t="str">
        <f t="shared" si="345"/>
        <v>D</v>
      </c>
    </row>
    <row r="4413" spans="1:61" ht="15.75" customHeight="1" x14ac:dyDescent="0.2">
      <c r="A4413" s="4">
        <v>3017183</v>
      </c>
      <c r="B4413" s="4">
        <v>6607700</v>
      </c>
      <c r="C4413" s="4" t="s">
        <v>6363</v>
      </c>
      <c r="D4413" s="4">
        <v>600</v>
      </c>
      <c r="E4413" s="4">
        <v>0</v>
      </c>
      <c r="F4413" s="4">
        <v>0</v>
      </c>
      <c r="G4413" s="7">
        <f>E4413+F4413-D4413</f>
        <v>-600</v>
      </c>
      <c r="H4413" s="4" t="s">
        <v>6364</v>
      </c>
      <c r="I4413" s="4">
        <v>20000</v>
      </c>
      <c r="J4413" s="4" t="s">
        <v>4</v>
      </c>
      <c r="K4413" s="4" t="s">
        <v>8</v>
      </c>
      <c r="L4413" s="4" t="s">
        <v>6</v>
      </c>
      <c r="M4413" s="4" t="s">
        <v>40</v>
      </c>
      <c r="O4413" s="4"/>
      <c r="P4413" s="14">
        <v>9166074</v>
      </c>
      <c r="Q4413" s="12">
        <v>912</v>
      </c>
      <c r="S4413" s="14">
        <v>724824</v>
      </c>
      <c r="T4413" s="12">
        <v>-4200</v>
      </c>
      <c r="U4413">
        <f>SUM($T$2:T4413)</f>
        <v>1507746.949999999</v>
      </c>
      <c r="W4413" s="16">
        <v>724824</v>
      </c>
      <c r="X4413">
        <v>1507746.949999999</v>
      </c>
      <c r="Y4413">
        <v>4412</v>
      </c>
      <c r="Z4413" s="18">
        <f t="shared" si="342"/>
        <v>3.6211126847395723</v>
      </c>
      <c r="AA4413" s="18">
        <f t="shared" si="343"/>
        <v>0.9666958808063103</v>
      </c>
      <c r="AB4413" t="str">
        <f t="shared" si="346"/>
        <v>D</v>
      </c>
      <c r="AI4413" s="14">
        <v>9166074</v>
      </c>
      <c r="AJ4413" s="12">
        <v>912</v>
      </c>
      <c r="AK4413" s="12">
        <v>912</v>
      </c>
      <c r="AL4413" s="12">
        <v>2000</v>
      </c>
      <c r="AN4413">
        <v>9166074</v>
      </c>
      <c r="AO4413">
        <v>912</v>
      </c>
      <c r="AP4413">
        <v>912</v>
      </c>
      <c r="AQ4413">
        <v>2000</v>
      </c>
      <c r="AR4413">
        <f t="shared" si="344"/>
        <v>0</v>
      </c>
      <c r="AV4413" s="4">
        <v>3017183</v>
      </c>
      <c r="AW4413" s="4">
        <v>6607700</v>
      </c>
      <c r="AX4413" s="4" t="s">
        <v>6363</v>
      </c>
      <c r="AY4413" s="4">
        <v>600</v>
      </c>
      <c r="AZ4413" s="4">
        <v>0</v>
      </c>
      <c r="BA4413" s="4">
        <v>0</v>
      </c>
      <c r="BB4413" s="7">
        <f>AZ4413+BA4413-AY4413</f>
        <v>-600</v>
      </c>
      <c r="BC4413" s="4" t="s">
        <v>6364</v>
      </c>
      <c r="BD4413" s="4">
        <v>20000</v>
      </c>
      <c r="BE4413" s="4" t="s">
        <v>4</v>
      </c>
      <c r="BF4413" s="4" t="s">
        <v>8</v>
      </c>
      <c r="BG4413" s="4" t="s">
        <v>6</v>
      </c>
      <c r="BH4413" s="4" t="s">
        <v>40</v>
      </c>
      <c r="BI4413" t="str">
        <f t="shared" si="345"/>
        <v>D</v>
      </c>
    </row>
    <row r="4414" spans="1:61" ht="15.75" customHeight="1" x14ac:dyDescent="0.2">
      <c r="A4414" s="4">
        <v>3023168</v>
      </c>
      <c r="B4414" s="4">
        <v>382075</v>
      </c>
      <c r="C4414" s="4" t="s">
        <v>6799</v>
      </c>
      <c r="D4414" s="4">
        <v>600</v>
      </c>
      <c r="E4414" s="4">
        <v>0</v>
      </c>
      <c r="F4414" s="4">
        <v>0</v>
      </c>
      <c r="G4414" s="7">
        <f>E4414+F4414-D4414</f>
        <v>-600</v>
      </c>
      <c r="H4414" s="4" t="s">
        <v>6423</v>
      </c>
      <c r="I4414" s="4">
        <v>5000</v>
      </c>
      <c r="J4414" s="4" t="s">
        <v>4</v>
      </c>
      <c r="K4414" s="4" t="s">
        <v>13</v>
      </c>
      <c r="L4414" s="4" t="s">
        <v>6</v>
      </c>
      <c r="M4414" s="4" t="s">
        <v>65</v>
      </c>
      <c r="O4414" s="4"/>
      <c r="P4414" s="14">
        <v>9166277</v>
      </c>
      <c r="Q4414" s="12">
        <v>-500</v>
      </c>
      <c r="S4414" s="14">
        <v>4866128</v>
      </c>
      <c r="T4414" s="12">
        <v>-4218.8</v>
      </c>
      <c r="U4414">
        <f>SUM($T$2:T4414)</f>
        <v>1503528.149999999</v>
      </c>
      <c r="W4414" s="16">
        <v>4866128</v>
      </c>
      <c r="X4414">
        <v>1503528.149999999</v>
      </c>
      <c r="Y4414">
        <v>4413</v>
      </c>
      <c r="Z4414" s="18">
        <f t="shared" si="342"/>
        <v>3.6109805135590038</v>
      </c>
      <c r="AA4414" s="18">
        <f t="shared" si="343"/>
        <v>0.96691498685363719</v>
      </c>
      <c r="AB4414" t="str">
        <f t="shared" si="346"/>
        <v>C</v>
      </c>
      <c r="AI4414" s="14">
        <v>9166277</v>
      </c>
      <c r="AJ4414" s="12">
        <v>-500</v>
      </c>
      <c r="AK4414" s="12">
        <v>0</v>
      </c>
      <c r="AL4414" s="12">
        <v>0</v>
      </c>
      <c r="AN4414">
        <v>9166277</v>
      </c>
      <c r="AO4414">
        <v>-500</v>
      </c>
      <c r="AP4414">
        <v>0</v>
      </c>
      <c r="AQ4414">
        <v>0</v>
      </c>
      <c r="AR4414">
        <f t="shared" si="344"/>
        <v>0</v>
      </c>
      <c r="AV4414" s="4">
        <v>3023168</v>
      </c>
      <c r="AW4414" s="4">
        <v>382075</v>
      </c>
      <c r="AX4414" s="4" t="s">
        <v>6799</v>
      </c>
      <c r="AY4414" s="4">
        <v>600</v>
      </c>
      <c r="AZ4414" s="4">
        <v>0</v>
      </c>
      <c r="BA4414" s="4">
        <v>0</v>
      </c>
      <c r="BB4414" s="7">
        <f>AZ4414+BA4414-AY4414</f>
        <v>-600</v>
      </c>
      <c r="BC4414" s="4" t="s">
        <v>6423</v>
      </c>
      <c r="BD4414" s="4">
        <v>5000</v>
      </c>
      <c r="BE4414" s="4" t="s">
        <v>4</v>
      </c>
      <c r="BF4414" s="4" t="s">
        <v>13</v>
      </c>
      <c r="BG4414" s="4" t="s">
        <v>6</v>
      </c>
      <c r="BH4414" s="4" t="s">
        <v>65</v>
      </c>
      <c r="BI4414" t="str">
        <f t="shared" si="345"/>
        <v>D</v>
      </c>
    </row>
    <row r="4415" spans="1:61" ht="15.75" customHeight="1" x14ac:dyDescent="0.2">
      <c r="A4415" s="4">
        <v>3028481</v>
      </c>
      <c r="B4415" s="4">
        <v>4940048</v>
      </c>
      <c r="C4415" s="4" t="s">
        <v>7195</v>
      </c>
      <c r="D4415" s="4">
        <v>600</v>
      </c>
      <c r="E4415" s="4">
        <v>0</v>
      </c>
      <c r="F4415" s="4">
        <v>0</v>
      </c>
      <c r="G4415" s="7">
        <f>E4415+F4415-D4415</f>
        <v>-600</v>
      </c>
      <c r="H4415" s="4" t="s">
        <v>7196</v>
      </c>
      <c r="I4415" s="4">
        <v>11000</v>
      </c>
      <c r="J4415" s="4" t="s">
        <v>4</v>
      </c>
      <c r="K4415" s="4" t="s">
        <v>13</v>
      </c>
      <c r="L4415" s="4" t="s">
        <v>6</v>
      </c>
      <c r="M4415" s="4" t="s">
        <v>64</v>
      </c>
      <c r="O4415" s="4"/>
      <c r="P4415" s="14">
        <v>9167957</v>
      </c>
      <c r="Q4415" s="12">
        <v>-2000</v>
      </c>
      <c r="S4415" s="14">
        <v>7036338</v>
      </c>
      <c r="T4415" s="12">
        <v>-4282.4000000000005</v>
      </c>
      <c r="U4415">
        <f>SUM($T$2:T4415)</f>
        <v>1499245.7499999991</v>
      </c>
      <c r="W4415" s="16">
        <v>7036338</v>
      </c>
      <c r="X4415">
        <v>1499245.7499999991</v>
      </c>
      <c r="Y4415">
        <v>4414</v>
      </c>
      <c r="Z4415" s="18">
        <f t="shared" si="342"/>
        <v>3.6006955960792317</v>
      </c>
      <c r="AA4415" s="18">
        <f t="shared" si="343"/>
        <v>0.96713409290096408</v>
      </c>
      <c r="AB4415" t="str">
        <f t="shared" si="346"/>
        <v>C</v>
      </c>
      <c r="AI4415" s="14">
        <v>9167957</v>
      </c>
      <c r="AJ4415" s="12">
        <v>-2000</v>
      </c>
      <c r="AK4415" s="12">
        <v>0</v>
      </c>
      <c r="AL4415" s="12">
        <v>0</v>
      </c>
      <c r="AN4415">
        <v>9167957</v>
      </c>
      <c r="AO4415">
        <v>-2000</v>
      </c>
      <c r="AP4415">
        <v>0</v>
      </c>
      <c r="AQ4415">
        <v>0</v>
      </c>
      <c r="AR4415">
        <f t="shared" si="344"/>
        <v>0</v>
      </c>
      <c r="AV4415" s="4">
        <v>3028481</v>
      </c>
      <c r="AW4415" s="4">
        <v>4940048</v>
      </c>
      <c r="AX4415" s="4" t="s">
        <v>7195</v>
      </c>
      <c r="AY4415" s="4">
        <v>600</v>
      </c>
      <c r="AZ4415" s="4">
        <v>0</v>
      </c>
      <c r="BA4415" s="4">
        <v>0</v>
      </c>
      <c r="BB4415" s="7">
        <f>AZ4415+BA4415-AY4415</f>
        <v>-600</v>
      </c>
      <c r="BC4415" s="4" t="s">
        <v>7196</v>
      </c>
      <c r="BD4415" s="4">
        <v>11000</v>
      </c>
      <c r="BE4415" s="4" t="s">
        <v>4</v>
      </c>
      <c r="BF4415" s="4" t="s">
        <v>13</v>
      </c>
      <c r="BG4415" s="4" t="s">
        <v>6</v>
      </c>
      <c r="BH4415" s="4" t="s">
        <v>64</v>
      </c>
      <c r="BI4415" t="str">
        <f t="shared" si="345"/>
        <v>D</v>
      </c>
    </row>
    <row r="4416" spans="1:61" ht="15.75" customHeight="1" x14ac:dyDescent="0.2">
      <c r="A4416" s="4">
        <v>3044189</v>
      </c>
      <c r="B4416" s="4">
        <v>241983</v>
      </c>
      <c r="C4416" s="4" t="s">
        <v>8353</v>
      </c>
      <c r="D4416" s="4">
        <v>600</v>
      </c>
      <c r="E4416" s="4">
        <v>0</v>
      </c>
      <c r="F4416" s="4">
        <v>0</v>
      </c>
      <c r="G4416" s="7">
        <f>E4416+F4416-D4416</f>
        <v>-600</v>
      </c>
      <c r="H4416" s="4" t="s">
        <v>8354</v>
      </c>
      <c r="I4416" s="4">
        <v>12000</v>
      </c>
      <c r="J4416" s="4" t="s">
        <v>4</v>
      </c>
      <c r="K4416" s="4" t="s">
        <v>5</v>
      </c>
      <c r="L4416" s="4" t="s">
        <v>6</v>
      </c>
      <c r="M4416" s="4" t="s">
        <v>173</v>
      </c>
      <c r="O4416" s="4"/>
      <c r="P4416" s="14">
        <v>9168587</v>
      </c>
      <c r="Q4416" s="12">
        <v>1.4000000000000909</v>
      </c>
      <c r="S4416" s="14">
        <v>5594422</v>
      </c>
      <c r="T4416" s="12">
        <v>-4290</v>
      </c>
      <c r="U4416">
        <f>SUM($T$2:T4416)</f>
        <v>1494955.7499999991</v>
      </c>
      <c r="W4416" s="16">
        <v>5594422</v>
      </c>
      <c r="X4416">
        <v>1494955.7499999991</v>
      </c>
      <c r="Y4416">
        <v>4415</v>
      </c>
      <c r="Z4416" s="18">
        <f t="shared" si="342"/>
        <v>3.5903924258970386</v>
      </c>
      <c r="AA4416" s="18">
        <f t="shared" si="343"/>
        <v>0.96735319894829097</v>
      </c>
      <c r="AB4416" t="str">
        <f t="shared" si="346"/>
        <v>C</v>
      </c>
      <c r="AI4416" s="14">
        <v>9168587</v>
      </c>
      <c r="AJ4416" s="12">
        <v>1.4000000000000909</v>
      </c>
      <c r="AK4416" s="12">
        <v>1.4</v>
      </c>
      <c r="AL4416" s="12">
        <v>2000</v>
      </c>
      <c r="AN4416">
        <v>9168587</v>
      </c>
      <c r="AO4416">
        <v>1.4000000000000909</v>
      </c>
      <c r="AP4416">
        <v>1.4</v>
      </c>
      <c r="AQ4416">
        <v>2000</v>
      </c>
      <c r="AR4416">
        <f t="shared" si="344"/>
        <v>0</v>
      </c>
      <c r="AV4416" s="4">
        <v>3044189</v>
      </c>
      <c r="AW4416" s="4">
        <v>241983</v>
      </c>
      <c r="AX4416" s="4" t="s">
        <v>8353</v>
      </c>
      <c r="AY4416" s="4">
        <v>600</v>
      </c>
      <c r="AZ4416" s="4">
        <v>0</v>
      </c>
      <c r="BA4416" s="4">
        <v>0</v>
      </c>
      <c r="BB4416" s="7">
        <f>AZ4416+BA4416-AY4416</f>
        <v>-600</v>
      </c>
      <c r="BC4416" s="4" t="s">
        <v>8354</v>
      </c>
      <c r="BD4416" s="4">
        <v>12000</v>
      </c>
      <c r="BE4416" s="4" t="s">
        <v>4</v>
      </c>
      <c r="BF4416" s="4" t="s">
        <v>5</v>
      </c>
      <c r="BG4416" s="4" t="s">
        <v>6</v>
      </c>
      <c r="BH4416" s="4" t="s">
        <v>173</v>
      </c>
      <c r="BI4416" t="str">
        <f t="shared" si="345"/>
        <v>D</v>
      </c>
    </row>
    <row r="4417" spans="1:61" ht="15.75" customHeight="1" x14ac:dyDescent="0.2">
      <c r="A4417" s="4">
        <v>3058693</v>
      </c>
      <c r="B4417" s="4">
        <v>21388</v>
      </c>
      <c r="C4417" s="4" t="s">
        <v>9296</v>
      </c>
      <c r="D4417" s="4">
        <v>600</v>
      </c>
      <c r="E4417" s="4">
        <v>0</v>
      </c>
      <c r="F4417" s="4">
        <v>0</v>
      </c>
      <c r="G4417" s="7">
        <f>E4417+F4417-D4417</f>
        <v>-600</v>
      </c>
      <c r="H4417" s="4" t="s">
        <v>9297</v>
      </c>
      <c r="I4417" s="4">
        <v>8000</v>
      </c>
      <c r="J4417" s="4" t="s">
        <v>4</v>
      </c>
      <c r="K4417" s="4" t="s">
        <v>16</v>
      </c>
      <c r="L4417" s="4" t="s">
        <v>6</v>
      </c>
      <c r="M4417" s="4" t="s">
        <v>10</v>
      </c>
      <c r="O4417" s="4"/>
      <c r="P4417" s="14">
        <v>9168972</v>
      </c>
      <c r="Q4417" s="12">
        <v>516.79999999999995</v>
      </c>
      <c r="S4417" s="14">
        <v>1633797</v>
      </c>
      <c r="T4417" s="12">
        <v>-4300</v>
      </c>
      <c r="U4417">
        <f>SUM($T$2:T4417)</f>
        <v>1490655.7499999991</v>
      </c>
      <c r="W4417" s="16">
        <v>1633797</v>
      </c>
      <c r="X4417">
        <v>1490655.7499999991</v>
      </c>
      <c r="Y4417">
        <v>4416</v>
      </c>
      <c r="Z4417" s="18">
        <f t="shared" si="342"/>
        <v>3.5800652390011338</v>
      </c>
      <c r="AA4417" s="18">
        <f t="shared" si="343"/>
        <v>0.96757230499561786</v>
      </c>
      <c r="AB4417" t="str">
        <f t="shared" si="346"/>
        <v>D</v>
      </c>
      <c r="AI4417" s="14">
        <v>9168972</v>
      </c>
      <c r="AJ4417" s="12">
        <v>516.79999999999995</v>
      </c>
      <c r="AK4417" s="12">
        <v>516.79999999999995</v>
      </c>
      <c r="AL4417" s="12">
        <v>800</v>
      </c>
      <c r="AN4417">
        <v>9168972</v>
      </c>
      <c r="AO4417">
        <v>516.79999999999995</v>
      </c>
      <c r="AP4417">
        <v>516.79999999999995</v>
      </c>
      <c r="AQ4417">
        <v>800</v>
      </c>
      <c r="AR4417">
        <f t="shared" si="344"/>
        <v>0</v>
      </c>
      <c r="AV4417" s="4">
        <v>3058693</v>
      </c>
      <c r="AW4417" s="4">
        <v>21388</v>
      </c>
      <c r="AX4417" s="4" t="s">
        <v>9296</v>
      </c>
      <c r="AY4417" s="4">
        <v>600</v>
      </c>
      <c r="AZ4417" s="4">
        <v>0</v>
      </c>
      <c r="BA4417" s="4">
        <v>0</v>
      </c>
      <c r="BB4417" s="7">
        <f>AZ4417+BA4417-AY4417</f>
        <v>-600</v>
      </c>
      <c r="BC4417" s="4" t="s">
        <v>9297</v>
      </c>
      <c r="BD4417" s="4">
        <v>8000</v>
      </c>
      <c r="BE4417" s="4" t="s">
        <v>4</v>
      </c>
      <c r="BF4417" s="4" t="s">
        <v>16</v>
      </c>
      <c r="BG4417" s="4" t="s">
        <v>6</v>
      </c>
      <c r="BH4417" s="4" t="s">
        <v>10</v>
      </c>
      <c r="BI4417" t="str">
        <f t="shared" si="345"/>
        <v>D</v>
      </c>
    </row>
    <row r="4418" spans="1:61" ht="15.75" customHeight="1" x14ac:dyDescent="0.2">
      <c r="A4418" s="4">
        <v>2998871</v>
      </c>
      <c r="B4418" s="4">
        <v>1835296</v>
      </c>
      <c r="C4418" s="4" t="s">
        <v>5002</v>
      </c>
      <c r="D4418" s="4">
        <v>1500</v>
      </c>
      <c r="E4418" s="4">
        <v>0</v>
      </c>
      <c r="F4418" s="4">
        <v>897</v>
      </c>
      <c r="G4418" s="7">
        <f>E4418+F4418-D4418</f>
        <v>-603</v>
      </c>
      <c r="H4418" s="4" t="s">
        <v>600</v>
      </c>
      <c r="I4418" s="4">
        <v>12500</v>
      </c>
      <c r="J4418" s="4" t="s">
        <v>4</v>
      </c>
      <c r="K4418" s="4" t="s">
        <v>5</v>
      </c>
      <c r="L4418" s="4" t="s">
        <v>9</v>
      </c>
      <c r="M4418" s="4" t="s">
        <v>47</v>
      </c>
      <c r="O4418" s="4"/>
      <c r="P4418" s="14">
        <v>9169385</v>
      </c>
      <c r="Q4418" s="12">
        <v>2.6999999999998181</v>
      </c>
      <c r="S4418" s="14">
        <v>3256</v>
      </c>
      <c r="T4418" s="12">
        <v>-4350</v>
      </c>
      <c r="U4418">
        <f>SUM($T$2:T4418)</f>
        <v>1486305.7499999991</v>
      </c>
      <c r="W4418" s="16">
        <v>3256</v>
      </c>
      <c r="X4418">
        <v>1486305.7499999991</v>
      </c>
      <c r="Y4418">
        <v>4417</v>
      </c>
      <c r="Z4418" s="18">
        <f t="shared" si="342"/>
        <v>3.5696179685366722</v>
      </c>
      <c r="AA4418" s="18">
        <f t="shared" si="343"/>
        <v>0.96779141104294475</v>
      </c>
      <c r="AB4418" t="str">
        <f t="shared" si="346"/>
        <v>D</v>
      </c>
      <c r="AI4418" s="14">
        <v>9169385</v>
      </c>
      <c r="AJ4418" s="12">
        <v>2.6999999999998181</v>
      </c>
      <c r="AK4418" s="12">
        <v>2.7</v>
      </c>
      <c r="AL4418" s="12">
        <v>3000</v>
      </c>
      <c r="AN4418">
        <v>9169385</v>
      </c>
      <c r="AO4418">
        <v>2.6999999999998181</v>
      </c>
      <c r="AP4418">
        <v>2.7</v>
      </c>
      <c r="AQ4418">
        <v>3000</v>
      </c>
      <c r="AR4418">
        <f t="shared" si="344"/>
        <v>0</v>
      </c>
      <c r="AV4418" s="4">
        <v>2998871</v>
      </c>
      <c r="AW4418" s="4">
        <v>1835296</v>
      </c>
      <c r="AX4418" s="4" t="s">
        <v>5002</v>
      </c>
      <c r="AY4418" s="4">
        <v>1500</v>
      </c>
      <c r="AZ4418" s="4">
        <v>0</v>
      </c>
      <c r="BA4418" s="4">
        <v>897</v>
      </c>
      <c r="BB4418" s="7">
        <f>AZ4418+BA4418-AY4418</f>
        <v>-603</v>
      </c>
      <c r="BC4418" s="4" t="s">
        <v>600</v>
      </c>
      <c r="BD4418" s="4">
        <v>12500</v>
      </c>
      <c r="BE4418" s="4" t="s">
        <v>4</v>
      </c>
      <c r="BF4418" s="4" t="s">
        <v>5</v>
      </c>
      <c r="BG4418" s="4" t="s">
        <v>9</v>
      </c>
      <c r="BH4418" s="4" t="s">
        <v>47</v>
      </c>
      <c r="BI4418" t="str">
        <f t="shared" si="345"/>
        <v>C</v>
      </c>
    </row>
    <row r="4419" spans="1:61" ht="15.75" customHeight="1" x14ac:dyDescent="0.2">
      <c r="A4419" s="4">
        <v>3031904</v>
      </c>
      <c r="B4419" s="4">
        <v>44846</v>
      </c>
      <c r="C4419" s="4" t="s">
        <v>7491</v>
      </c>
      <c r="D4419" s="4">
        <v>850</v>
      </c>
      <c r="E4419" s="4">
        <v>0</v>
      </c>
      <c r="F4419" s="4">
        <v>236.3</v>
      </c>
      <c r="G4419" s="7">
        <f>E4419+F4419-D4419</f>
        <v>-613.70000000000005</v>
      </c>
      <c r="H4419" s="4" t="s">
        <v>2145</v>
      </c>
      <c r="I4419" s="4">
        <v>11200</v>
      </c>
      <c r="J4419" s="4" t="s">
        <v>4</v>
      </c>
      <c r="K4419" s="4" t="s">
        <v>8</v>
      </c>
      <c r="L4419" s="4" t="s">
        <v>6</v>
      </c>
      <c r="M4419" s="4" t="s">
        <v>173</v>
      </c>
      <c r="O4419" s="4"/>
      <c r="P4419" s="14">
        <v>9169637</v>
      </c>
      <c r="Q4419" s="12">
        <v>429.75</v>
      </c>
      <c r="S4419" s="14">
        <v>6908658</v>
      </c>
      <c r="T4419" s="12">
        <v>-4371.75</v>
      </c>
      <c r="U4419">
        <f>SUM($T$2:T4419)</f>
        <v>1481933.9999999991</v>
      </c>
      <c r="W4419" s="16">
        <v>6908658</v>
      </c>
      <c r="X4419">
        <v>1481933.9999999991</v>
      </c>
      <c r="Y4419">
        <v>4418</v>
      </c>
      <c r="Z4419" s="18">
        <f t="shared" ref="Z4419:Z4482" si="347">X4419/$T$4566</f>
        <v>3.5591184617198883</v>
      </c>
      <c r="AA4419" s="18">
        <f t="shared" ref="AA4419:AA4482" si="348">Y4419/$Y$4566</f>
        <v>0.96801051709027164</v>
      </c>
      <c r="AB4419" t="str">
        <f t="shared" si="346"/>
        <v>C</v>
      </c>
      <c r="AI4419" s="14">
        <v>9169637</v>
      </c>
      <c r="AJ4419" s="12">
        <v>429.75</v>
      </c>
      <c r="AK4419" s="12">
        <v>429.75</v>
      </c>
      <c r="AL4419" s="12">
        <v>1500</v>
      </c>
      <c r="AN4419">
        <v>9169637</v>
      </c>
      <c r="AO4419">
        <v>429.75</v>
      </c>
      <c r="AP4419">
        <v>429.75</v>
      </c>
      <c r="AQ4419">
        <v>1500</v>
      </c>
      <c r="AR4419">
        <f t="shared" ref="AR4419:AR4482" si="349">IF(AND(AO4419&lt;0,OR(AP4419&gt;0,AQ4419&gt;0)),1,0)</f>
        <v>0</v>
      </c>
      <c r="AV4419" s="4">
        <v>3031904</v>
      </c>
      <c r="AW4419" s="4">
        <v>44846</v>
      </c>
      <c r="AX4419" s="4" t="s">
        <v>7491</v>
      </c>
      <c r="AY4419" s="4">
        <v>850</v>
      </c>
      <c r="AZ4419" s="4">
        <v>0</v>
      </c>
      <c r="BA4419" s="4">
        <v>236.3</v>
      </c>
      <c r="BB4419" s="7">
        <f>AZ4419+BA4419-AY4419</f>
        <v>-613.70000000000005</v>
      </c>
      <c r="BC4419" s="4" t="s">
        <v>2145</v>
      </c>
      <c r="BD4419" s="4">
        <v>11200</v>
      </c>
      <c r="BE4419" s="4" t="s">
        <v>4</v>
      </c>
      <c r="BF4419" s="4" t="s">
        <v>8</v>
      </c>
      <c r="BG4419" s="4" t="s">
        <v>6</v>
      </c>
      <c r="BH4419" s="4" t="s">
        <v>173</v>
      </c>
      <c r="BI4419" t="str">
        <f t="shared" ref="BI4419:BI4482" si="350">VLOOKUP(AW4419,$W$1:$AB$4565,6,FALSE)</f>
        <v>C</v>
      </c>
    </row>
    <row r="4420" spans="1:61" ht="15.75" customHeight="1" x14ac:dyDescent="0.2">
      <c r="A4420" s="4">
        <v>3056075</v>
      </c>
      <c r="B4420" s="4">
        <v>160041</v>
      </c>
      <c r="C4420" s="4" t="s">
        <v>9126</v>
      </c>
      <c r="D4420" s="4">
        <v>800</v>
      </c>
      <c r="E4420" s="4">
        <v>0</v>
      </c>
      <c r="F4420" s="4">
        <v>170.24</v>
      </c>
      <c r="G4420" s="7">
        <f>E4420+F4420-D4420</f>
        <v>-629.76</v>
      </c>
      <c r="H4420" s="4" t="s">
        <v>3955</v>
      </c>
      <c r="I4420" s="4">
        <v>8000</v>
      </c>
      <c r="J4420" s="4" t="s">
        <v>4</v>
      </c>
      <c r="K4420" s="4" t="s">
        <v>8</v>
      </c>
      <c r="L4420" s="4" t="s">
        <v>6</v>
      </c>
      <c r="M4420" s="4" t="s">
        <v>7</v>
      </c>
      <c r="O4420" s="4"/>
      <c r="P4420" s="14">
        <v>9170337</v>
      </c>
      <c r="Q4420" s="12">
        <v>-245</v>
      </c>
      <c r="S4420" s="14">
        <v>71876</v>
      </c>
      <c r="T4420" s="12">
        <v>-4400</v>
      </c>
      <c r="U4420">
        <f>SUM($T$2:T4420)</f>
        <v>1477533.9999999991</v>
      </c>
      <c r="W4420" s="16">
        <v>71876</v>
      </c>
      <c r="X4420">
        <v>1477533.9999999991</v>
      </c>
      <c r="Y4420">
        <v>4419</v>
      </c>
      <c r="Z4420" s="18">
        <f t="shared" si="347"/>
        <v>3.5485511076868694</v>
      </c>
      <c r="AA4420" s="18">
        <f t="shared" si="348"/>
        <v>0.96822962313759864</v>
      </c>
      <c r="AB4420" t="str">
        <f t="shared" si="346"/>
        <v>D</v>
      </c>
      <c r="AI4420" s="14">
        <v>9170337</v>
      </c>
      <c r="AJ4420" s="12">
        <v>-245</v>
      </c>
      <c r="AK4420" s="12">
        <v>513.20000000000005</v>
      </c>
      <c r="AL4420" s="12">
        <v>41.8</v>
      </c>
      <c r="AN4420">
        <v>9170337</v>
      </c>
      <c r="AO4420">
        <v>-245</v>
      </c>
      <c r="AP4420">
        <v>513.20000000000005</v>
      </c>
      <c r="AQ4420">
        <v>41.8</v>
      </c>
      <c r="AR4420">
        <f t="shared" si="349"/>
        <v>1</v>
      </c>
      <c r="AV4420" s="4">
        <v>3056075</v>
      </c>
      <c r="AW4420" s="4">
        <v>160041</v>
      </c>
      <c r="AX4420" s="4" t="s">
        <v>9126</v>
      </c>
      <c r="AY4420" s="4">
        <v>800</v>
      </c>
      <c r="AZ4420" s="4">
        <v>0</v>
      </c>
      <c r="BA4420" s="4">
        <v>170.24</v>
      </c>
      <c r="BB4420" s="7">
        <f>AZ4420+BA4420-AY4420</f>
        <v>-629.76</v>
      </c>
      <c r="BC4420" s="4" t="s">
        <v>3955</v>
      </c>
      <c r="BD4420" s="4">
        <v>8000</v>
      </c>
      <c r="BE4420" s="4" t="s">
        <v>4</v>
      </c>
      <c r="BF4420" s="4" t="s">
        <v>8</v>
      </c>
      <c r="BG4420" s="4" t="s">
        <v>6</v>
      </c>
      <c r="BH4420" s="4" t="s">
        <v>7</v>
      </c>
      <c r="BI4420" t="str">
        <f t="shared" si="350"/>
        <v>C</v>
      </c>
    </row>
    <row r="4421" spans="1:61" ht="15.75" customHeight="1" x14ac:dyDescent="0.2">
      <c r="A4421" s="4">
        <v>3041277</v>
      </c>
      <c r="B4421" s="4">
        <v>4820376</v>
      </c>
      <c r="C4421" s="4" t="s">
        <v>8171</v>
      </c>
      <c r="D4421" s="4">
        <v>1500</v>
      </c>
      <c r="E4421" s="4">
        <v>0</v>
      </c>
      <c r="F4421" s="4">
        <v>855</v>
      </c>
      <c r="G4421" s="7">
        <f>E4421+F4421-D4421</f>
        <v>-645</v>
      </c>
      <c r="H4421" s="4" t="s">
        <v>3061</v>
      </c>
      <c r="I4421" s="4">
        <v>15000</v>
      </c>
      <c r="J4421" s="4" t="s">
        <v>21</v>
      </c>
      <c r="K4421" s="4" t="s">
        <v>13</v>
      </c>
      <c r="L4421" s="4" t="s">
        <v>14</v>
      </c>
      <c r="M4421" s="4" t="s">
        <v>76</v>
      </c>
      <c r="O4421" s="4"/>
      <c r="P4421" s="14">
        <v>9170428</v>
      </c>
      <c r="Q4421" s="12">
        <v>155</v>
      </c>
      <c r="S4421" s="14">
        <v>427037</v>
      </c>
      <c r="T4421" s="12">
        <v>-4400</v>
      </c>
      <c r="U4421">
        <f>SUM($T$2:T4421)</f>
        <v>1473133.9999999991</v>
      </c>
      <c r="W4421" s="16">
        <v>427037</v>
      </c>
      <c r="X4421">
        <v>1473133.9999999991</v>
      </c>
      <c r="Y4421">
        <v>4420</v>
      </c>
      <c r="Z4421" s="18">
        <f t="shared" si="347"/>
        <v>3.537983753653851</v>
      </c>
      <c r="AA4421" s="18">
        <f t="shared" si="348"/>
        <v>0.96844872918492553</v>
      </c>
      <c r="AB4421" t="str">
        <f t="shared" si="346"/>
        <v>D</v>
      </c>
      <c r="AI4421" s="14">
        <v>9170428</v>
      </c>
      <c r="AJ4421" s="12">
        <v>155</v>
      </c>
      <c r="AK4421" s="12">
        <v>155</v>
      </c>
      <c r="AL4421" s="12">
        <v>2000</v>
      </c>
      <c r="AN4421">
        <v>9170428</v>
      </c>
      <c r="AO4421">
        <v>155</v>
      </c>
      <c r="AP4421">
        <v>155</v>
      </c>
      <c r="AQ4421">
        <v>2000</v>
      </c>
      <c r="AR4421">
        <f t="shared" si="349"/>
        <v>0</v>
      </c>
      <c r="AV4421" s="4">
        <v>3041277</v>
      </c>
      <c r="AW4421" s="4">
        <v>4820376</v>
      </c>
      <c r="AX4421" s="4" t="s">
        <v>8171</v>
      </c>
      <c r="AY4421" s="4">
        <v>1500</v>
      </c>
      <c r="AZ4421" s="4">
        <v>0</v>
      </c>
      <c r="BA4421" s="4">
        <v>855</v>
      </c>
      <c r="BB4421" s="7">
        <f>AZ4421+BA4421-AY4421</f>
        <v>-645</v>
      </c>
      <c r="BC4421" s="4" t="s">
        <v>3061</v>
      </c>
      <c r="BD4421" s="4">
        <v>15000</v>
      </c>
      <c r="BE4421" s="4" t="s">
        <v>21</v>
      </c>
      <c r="BF4421" s="4" t="s">
        <v>13</v>
      </c>
      <c r="BG4421" s="4" t="s">
        <v>14</v>
      </c>
      <c r="BH4421" s="4" t="s">
        <v>76</v>
      </c>
      <c r="BI4421" t="str">
        <f t="shared" si="350"/>
        <v>C</v>
      </c>
    </row>
    <row r="4422" spans="1:61" ht="15.75" customHeight="1" x14ac:dyDescent="0.2">
      <c r="A4422" s="4">
        <v>3018275</v>
      </c>
      <c r="B4422" s="4">
        <v>8912877</v>
      </c>
      <c r="C4422" s="4" t="s">
        <v>6429</v>
      </c>
      <c r="D4422" s="4">
        <v>1000</v>
      </c>
      <c r="E4422" s="4">
        <v>0</v>
      </c>
      <c r="F4422" s="4">
        <v>342</v>
      </c>
      <c r="G4422" s="7">
        <f>E4422+F4422-D4422</f>
        <v>-658</v>
      </c>
      <c r="H4422" s="4" t="s">
        <v>1484</v>
      </c>
      <c r="I4422" s="4">
        <v>3000</v>
      </c>
      <c r="J4422" s="4" t="s">
        <v>51</v>
      </c>
      <c r="K4422" s="4" t="s">
        <v>13</v>
      </c>
      <c r="M4422" s="4" t="s">
        <v>52</v>
      </c>
      <c r="O4422" s="4"/>
      <c r="P4422" s="14">
        <v>9170554</v>
      </c>
      <c r="Q4422" s="12">
        <v>79</v>
      </c>
      <c r="S4422" s="14">
        <v>189695</v>
      </c>
      <c r="T4422" s="12">
        <v>-4415.6400000000003</v>
      </c>
      <c r="U4422">
        <f>SUM($T$2:T4422)</f>
        <v>1468718.3599999992</v>
      </c>
      <c r="W4422" s="16">
        <v>189695</v>
      </c>
      <c r="X4422">
        <v>1468718.3599999992</v>
      </c>
      <c r="Y4422">
        <v>4421</v>
      </c>
      <c r="Z4422" s="18">
        <f t="shared" si="347"/>
        <v>3.5273788374805877</v>
      </c>
      <c r="AA4422" s="18">
        <f t="shared" si="348"/>
        <v>0.96866783523225242</v>
      </c>
      <c r="AB4422" t="str">
        <f t="shared" si="346"/>
        <v>C</v>
      </c>
      <c r="AI4422" s="14">
        <v>9170554</v>
      </c>
      <c r="AJ4422" s="12">
        <v>79</v>
      </c>
      <c r="AK4422" s="12">
        <v>79</v>
      </c>
      <c r="AL4422" s="12">
        <v>2000</v>
      </c>
      <c r="AN4422">
        <v>9170554</v>
      </c>
      <c r="AO4422">
        <v>79</v>
      </c>
      <c r="AP4422">
        <v>79</v>
      </c>
      <c r="AQ4422">
        <v>2000</v>
      </c>
      <c r="AR4422">
        <f t="shared" si="349"/>
        <v>0</v>
      </c>
      <c r="AV4422" s="4">
        <v>3018275</v>
      </c>
      <c r="AW4422" s="4">
        <v>8912877</v>
      </c>
      <c r="AX4422" s="4" t="s">
        <v>6429</v>
      </c>
      <c r="AY4422" s="4">
        <v>1000</v>
      </c>
      <c r="AZ4422" s="4">
        <v>0</v>
      </c>
      <c r="BA4422" s="4">
        <v>342</v>
      </c>
      <c r="BB4422" s="7">
        <f>AZ4422+BA4422-AY4422</f>
        <v>-658</v>
      </c>
      <c r="BC4422" s="4" t="s">
        <v>1484</v>
      </c>
      <c r="BD4422" s="4">
        <v>3000</v>
      </c>
      <c r="BE4422" s="4" t="s">
        <v>51</v>
      </c>
      <c r="BF4422" s="4" t="s">
        <v>13</v>
      </c>
      <c r="BH4422" s="4" t="s">
        <v>52</v>
      </c>
      <c r="BI4422" t="str">
        <f t="shared" si="350"/>
        <v>C</v>
      </c>
    </row>
    <row r="4423" spans="1:61" ht="15.75" customHeight="1" x14ac:dyDescent="0.2">
      <c r="A4423" s="4">
        <v>2948149</v>
      </c>
      <c r="B4423" s="4">
        <v>6894294</v>
      </c>
      <c r="C4423" s="4" t="s">
        <v>411</v>
      </c>
      <c r="D4423" s="4">
        <v>2000</v>
      </c>
      <c r="E4423" s="4">
        <v>0</v>
      </c>
      <c r="F4423" s="4">
        <v>1335.7</v>
      </c>
      <c r="G4423" s="7">
        <f>E4423+F4423-D4423</f>
        <v>-664.3</v>
      </c>
      <c r="H4423" s="4" t="s">
        <v>412</v>
      </c>
      <c r="I4423" s="4">
        <v>17000</v>
      </c>
      <c r="J4423" s="4" t="s">
        <v>4</v>
      </c>
      <c r="K4423" s="4" t="s">
        <v>5</v>
      </c>
      <c r="L4423" s="4" t="s">
        <v>6</v>
      </c>
      <c r="M4423" s="4" t="s">
        <v>25</v>
      </c>
      <c r="O4423" s="4"/>
      <c r="P4423" s="14">
        <v>9170596</v>
      </c>
      <c r="Q4423" s="12">
        <v>123.5</v>
      </c>
      <c r="S4423" s="14">
        <v>8335097</v>
      </c>
      <c r="T4423" s="12">
        <v>-4465.8</v>
      </c>
      <c r="U4423">
        <f>SUM($T$2:T4423)</f>
        <v>1464252.5599999991</v>
      </c>
      <c r="W4423" s="16">
        <v>8335097</v>
      </c>
      <c r="X4423">
        <v>1464252.5599999991</v>
      </c>
      <c r="Y4423">
        <v>4422</v>
      </c>
      <c r="Z4423" s="18">
        <f t="shared" si="347"/>
        <v>3.5166534534713478</v>
      </c>
      <c r="AA4423" s="18">
        <f t="shared" si="348"/>
        <v>0.96888694127957931</v>
      </c>
      <c r="AB4423" t="str">
        <f t="shared" si="346"/>
        <v>C</v>
      </c>
      <c r="AI4423" s="14">
        <v>9170596</v>
      </c>
      <c r="AJ4423" s="12">
        <v>123.5</v>
      </c>
      <c r="AK4423" s="12">
        <v>123.5</v>
      </c>
      <c r="AL4423" s="12">
        <v>500</v>
      </c>
      <c r="AN4423">
        <v>9170596</v>
      </c>
      <c r="AO4423">
        <v>123.5</v>
      </c>
      <c r="AP4423">
        <v>123.5</v>
      </c>
      <c r="AQ4423">
        <v>500</v>
      </c>
      <c r="AR4423">
        <f t="shared" si="349"/>
        <v>0</v>
      </c>
      <c r="AV4423" s="4">
        <v>2948149</v>
      </c>
      <c r="AW4423" s="4">
        <v>6894294</v>
      </c>
      <c r="AX4423" s="4" t="s">
        <v>411</v>
      </c>
      <c r="AY4423" s="4">
        <v>2000</v>
      </c>
      <c r="AZ4423" s="4">
        <v>0</v>
      </c>
      <c r="BA4423" s="4">
        <v>1335.7</v>
      </c>
      <c r="BB4423" s="7">
        <f>AZ4423+BA4423-AY4423</f>
        <v>-664.3</v>
      </c>
      <c r="BC4423" s="4" t="s">
        <v>412</v>
      </c>
      <c r="BD4423" s="4">
        <v>17000</v>
      </c>
      <c r="BE4423" s="4" t="s">
        <v>4</v>
      </c>
      <c r="BF4423" s="4" t="s">
        <v>5</v>
      </c>
      <c r="BG4423" s="4" t="s">
        <v>6</v>
      </c>
      <c r="BH4423" s="4" t="s">
        <v>25</v>
      </c>
      <c r="BI4423" t="str">
        <f t="shared" si="350"/>
        <v>C</v>
      </c>
    </row>
    <row r="4424" spans="1:61" ht="15.75" customHeight="1" x14ac:dyDescent="0.2">
      <c r="A4424" s="4">
        <v>3057286</v>
      </c>
      <c r="B4424" s="4">
        <v>7802838</v>
      </c>
      <c r="C4424" s="4" t="s">
        <v>9192</v>
      </c>
      <c r="D4424" s="4">
        <v>3050</v>
      </c>
      <c r="E4424" s="4">
        <v>1073</v>
      </c>
      <c r="F4424" s="4">
        <v>1311.5</v>
      </c>
      <c r="G4424" s="7">
        <f>E4424+F4424-D4424</f>
        <v>-665.5</v>
      </c>
      <c r="H4424" s="4" t="s">
        <v>2482</v>
      </c>
      <c r="I4424" s="4">
        <v>15000</v>
      </c>
      <c r="J4424" s="4" t="s">
        <v>4</v>
      </c>
      <c r="K4424" s="4" t="s">
        <v>13</v>
      </c>
      <c r="L4424" s="4" t="s">
        <v>6</v>
      </c>
      <c r="M4424" s="4" t="s">
        <v>19</v>
      </c>
      <c r="O4424" s="4"/>
      <c r="P4424" s="14">
        <v>9170708</v>
      </c>
      <c r="Q4424" s="12">
        <v>-3000</v>
      </c>
      <c r="S4424" s="14">
        <v>1636279</v>
      </c>
      <c r="T4424" s="12">
        <v>-4500</v>
      </c>
      <c r="U4424">
        <f>SUM($T$2:T4424)</f>
        <v>1459752.5599999991</v>
      </c>
      <c r="W4424" s="16">
        <v>1636279</v>
      </c>
      <c r="X4424">
        <v>1459752.5599999991</v>
      </c>
      <c r="Y4424">
        <v>4423</v>
      </c>
      <c r="Z4424" s="18">
        <f t="shared" si="347"/>
        <v>3.5058459323012152</v>
      </c>
      <c r="AA4424" s="18">
        <f t="shared" si="348"/>
        <v>0.96910604732690619</v>
      </c>
      <c r="AB4424" t="str">
        <f t="shared" si="346"/>
        <v>D</v>
      </c>
      <c r="AI4424" s="14">
        <v>9170708</v>
      </c>
      <c r="AJ4424" s="12">
        <v>-3000</v>
      </c>
      <c r="AK4424" s="12">
        <v>0</v>
      </c>
      <c r="AL4424" s="12">
        <v>0</v>
      </c>
      <c r="AN4424">
        <v>9170708</v>
      </c>
      <c r="AO4424">
        <v>-3000</v>
      </c>
      <c r="AP4424">
        <v>0</v>
      </c>
      <c r="AQ4424">
        <v>0</v>
      </c>
      <c r="AR4424">
        <f t="shared" si="349"/>
        <v>0</v>
      </c>
      <c r="AV4424" s="4">
        <v>3057286</v>
      </c>
      <c r="AW4424" s="4">
        <v>7802838</v>
      </c>
      <c r="AX4424" s="4" t="s">
        <v>9192</v>
      </c>
      <c r="AY4424" s="4">
        <v>3050</v>
      </c>
      <c r="AZ4424" s="4">
        <v>1073</v>
      </c>
      <c r="BA4424" s="4">
        <v>1311.5</v>
      </c>
      <c r="BB4424" s="7">
        <f>AZ4424+BA4424-AY4424</f>
        <v>-665.5</v>
      </c>
      <c r="BC4424" s="4" t="s">
        <v>2482</v>
      </c>
      <c r="BD4424" s="4">
        <v>15000</v>
      </c>
      <c r="BE4424" s="4" t="s">
        <v>4</v>
      </c>
      <c r="BF4424" s="4" t="s">
        <v>13</v>
      </c>
      <c r="BG4424" s="4" t="s">
        <v>6</v>
      </c>
      <c r="BH4424" s="4" t="s">
        <v>19</v>
      </c>
      <c r="BI4424" t="str">
        <f t="shared" si="350"/>
        <v>C</v>
      </c>
    </row>
    <row r="4425" spans="1:61" ht="15.75" customHeight="1" x14ac:dyDescent="0.2">
      <c r="A4425" s="4">
        <v>3048627</v>
      </c>
      <c r="B4425" s="4">
        <v>7182239</v>
      </c>
      <c r="C4425" s="4" t="s">
        <v>8646</v>
      </c>
      <c r="D4425" s="4">
        <v>1500</v>
      </c>
      <c r="E4425" s="4">
        <v>0</v>
      </c>
      <c r="F4425" s="4">
        <v>812.4</v>
      </c>
      <c r="G4425" s="7">
        <f>E4425+F4425-D4425</f>
        <v>-687.6</v>
      </c>
      <c r="H4425" s="4" t="s">
        <v>1830</v>
      </c>
      <c r="I4425" s="4">
        <v>14000</v>
      </c>
      <c r="J4425" s="4" t="s">
        <v>4</v>
      </c>
      <c r="K4425" s="4" t="s">
        <v>8</v>
      </c>
      <c r="L4425" s="4" t="s">
        <v>6</v>
      </c>
      <c r="M4425" s="4" t="s">
        <v>64</v>
      </c>
      <c r="O4425" s="4"/>
      <c r="P4425" s="14">
        <v>9170715</v>
      </c>
      <c r="Q4425" s="12">
        <v>37.5</v>
      </c>
      <c r="S4425" s="14">
        <v>5031475</v>
      </c>
      <c r="T4425" s="12">
        <v>-4500</v>
      </c>
      <c r="U4425">
        <f>SUM($T$2:T4425)</f>
        <v>1455252.5599999991</v>
      </c>
      <c r="W4425" s="16">
        <v>5031475</v>
      </c>
      <c r="X4425">
        <v>1455252.5599999991</v>
      </c>
      <c r="Y4425">
        <v>4424</v>
      </c>
      <c r="Z4425" s="18">
        <f t="shared" si="347"/>
        <v>3.4950384111310826</v>
      </c>
      <c r="AA4425" s="18">
        <f t="shared" si="348"/>
        <v>0.96932515337423308</v>
      </c>
      <c r="AB4425" t="str">
        <f t="shared" si="346"/>
        <v>D</v>
      </c>
      <c r="AI4425" s="14">
        <v>9170715</v>
      </c>
      <c r="AJ4425" s="12">
        <v>37.5</v>
      </c>
      <c r="AK4425" s="12">
        <v>37.5</v>
      </c>
      <c r="AL4425" s="12">
        <v>1000</v>
      </c>
      <c r="AN4425">
        <v>9170715</v>
      </c>
      <c r="AO4425">
        <v>37.5</v>
      </c>
      <c r="AP4425">
        <v>37.5</v>
      </c>
      <c r="AQ4425">
        <v>1000</v>
      </c>
      <c r="AR4425">
        <f t="shared" si="349"/>
        <v>0</v>
      </c>
      <c r="AV4425" s="4">
        <v>3048627</v>
      </c>
      <c r="AW4425" s="4">
        <v>7182239</v>
      </c>
      <c r="AX4425" s="4" t="s">
        <v>8646</v>
      </c>
      <c r="AY4425" s="4">
        <v>1500</v>
      </c>
      <c r="AZ4425" s="4">
        <v>0</v>
      </c>
      <c r="BA4425" s="4">
        <v>812.4</v>
      </c>
      <c r="BB4425" s="7">
        <f>AZ4425+BA4425-AY4425</f>
        <v>-687.6</v>
      </c>
      <c r="BC4425" s="4" t="s">
        <v>1830</v>
      </c>
      <c r="BD4425" s="4">
        <v>14000</v>
      </c>
      <c r="BE4425" s="4" t="s">
        <v>4</v>
      </c>
      <c r="BF4425" s="4" t="s">
        <v>8</v>
      </c>
      <c r="BG4425" s="4" t="s">
        <v>6</v>
      </c>
      <c r="BH4425" s="4" t="s">
        <v>64</v>
      </c>
      <c r="BI4425" t="str">
        <f t="shared" si="350"/>
        <v>C</v>
      </c>
    </row>
    <row r="4426" spans="1:61" ht="15.75" customHeight="1" x14ac:dyDescent="0.2">
      <c r="A4426" s="4">
        <v>3054031</v>
      </c>
      <c r="B4426" s="4">
        <v>9210384</v>
      </c>
      <c r="C4426" s="4" t="s">
        <v>9012</v>
      </c>
      <c r="D4426" s="4">
        <v>700</v>
      </c>
      <c r="E4426" s="4">
        <v>0</v>
      </c>
      <c r="F4426" s="4">
        <v>0.91</v>
      </c>
      <c r="G4426" s="7">
        <f>E4426+F4426-D4426</f>
        <v>-699.09</v>
      </c>
      <c r="H4426" s="4" t="s">
        <v>9013</v>
      </c>
      <c r="I4426" s="4">
        <v>10000</v>
      </c>
      <c r="J4426" s="4" t="s">
        <v>98</v>
      </c>
      <c r="K4426" s="4" t="s">
        <v>22</v>
      </c>
      <c r="M4426" s="4" t="s">
        <v>65</v>
      </c>
      <c r="O4426" s="4"/>
      <c r="P4426" s="14">
        <v>9171016</v>
      </c>
      <c r="Q4426" s="12">
        <v>0.12000000000000455</v>
      </c>
      <c r="S4426" s="14">
        <v>6701976</v>
      </c>
      <c r="T4426" s="12">
        <v>-4500</v>
      </c>
      <c r="U4426">
        <f>SUM($T$2:T4426)</f>
        <v>1450752.5599999991</v>
      </c>
      <c r="W4426" s="16">
        <v>6701976</v>
      </c>
      <c r="X4426">
        <v>1450752.5599999991</v>
      </c>
      <c r="Y4426">
        <v>4425</v>
      </c>
      <c r="Z4426" s="18">
        <f t="shared" si="347"/>
        <v>3.4842308899609495</v>
      </c>
      <c r="AA4426" s="18">
        <f t="shared" si="348"/>
        <v>0.96954425942156008</v>
      </c>
      <c r="AB4426" t="str">
        <f t="shared" si="346"/>
        <v>D</v>
      </c>
      <c r="AI4426" s="14">
        <v>9171016</v>
      </c>
      <c r="AJ4426" s="12">
        <v>0.12000000000000455</v>
      </c>
      <c r="AK4426" s="12">
        <v>0.12</v>
      </c>
      <c r="AL4426" s="12">
        <v>600</v>
      </c>
      <c r="AN4426">
        <v>9171016</v>
      </c>
      <c r="AO4426">
        <v>0.12000000000000455</v>
      </c>
      <c r="AP4426">
        <v>0.12</v>
      </c>
      <c r="AQ4426">
        <v>600</v>
      </c>
      <c r="AR4426">
        <f t="shared" si="349"/>
        <v>0</v>
      </c>
      <c r="AV4426" s="4">
        <v>3054031</v>
      </c>
      <c r="AW4426" s="4">
        <v>9210384</v>
      </c>
      <c r="AX4426" s="4" t="s">
        <v>9012</v>
      </c>
      <c r="AY4426" s="4">
        <v>700</v>
      </c>
      <c r="AZ4426" s="4">
        <v>0</v>
      </c>
      <c r="BA4426" s="4">
        <v>0.91</v>
      </c>
      <c r="BB4426" s="7">
        <f>AZ4426+BA4426-AY4426</f>
        <v>-699.09</v>
      </c>
      <c r="BC4426" s="4" t="s">
        <v>9013</v>
      </c>
      <c r="BD4426" s="4">
        <v>10000</v>
      </c>
      <c r="BE4426" s="4" t="s">
        <v>98</v>
      </c>
      <c r="BF4426" s="4" t="s">
        <v>22</v>
      </c>
      <c r="BH4426" s="4" t="s">
        <v>65</v>
      </c>
      <c r="BI4426" t="str">
        <f t="shared" si="350"/>
        <v>C</v>
      </c>
    </row>
    <row r="4427" spans="1:61" ht="15.75" customHeight="1" x14ac:dyDescent="0.2">
      <c r="A4427" s="4">
        <v>2951173</v>
      </c>
      <c r="B4427" s="4">
        <v>6638570</v>
      </c>
      <c r="C4427" s="4" t="s">
        <v>720</v>
      </c>
      <c r="D4427" s="4">
        <v>700</v>
      </c>
      <c r="E4427" s="4">
        <v>0</v>
      </c>
      <c r="F4427" s="4">
        <v>0</v>
      </c>
      <c r="G4427" s="7">
        <f>E4427+F4427-D4427</f>
        <v>-700</v>
      </c>
      <c r="H4427" s="4" t="s">
        <v>721</v>
      </c>
      <c r="I4427" s="4">
        <v>7000</v>
      </c>
      <c r="J4427" s="4" t="s">
        <v>4</v>
      </c>
      <c r="K4427" s="4" t="s">
        <v>13</v>
      </c>
      <c r="L4427" s="4" t="s">
        <v>14</v>
      </c>
      <c r="M4427" s="4" t="s">
        <v>29</v>
      </c>
      <c r="O4427" s="4"/>
      <c r="P4427" s="14">
        <v>9171072</v>
      </c>
      <c r="Q4427" s="12">
        <v>-1200</v>
      </c>
      <c r="S4427" s="14">
        <v>6315926</v>
      </c>
      <c r="T4427" s="12">
        <v>-4506.8</v>
      </c>
      <c r="U4427">
        <f>SUM($T$2:T4427)</f>
        <v>1446245.7599999991</v>
      </c>
      <c r="W4427" s="16">
        <v>6315926</v>
      </c>
      <c r="X4427">
        <v>1446245.7599999991</v>
      </c>
      <c r="Y4427">
        <v>4426</v>
      </c>
      <c r="Z4427" s="18">
        <f t="shared" si="347"/>
        <v>3.4734070374254928</v>
      </c>
      <c r="AA4427" s="18">
        <f t="shared" si="348"/>
        <v>0.96976336546888697</v>
      </c>
      <c r="AB4427" t="str">
        <f t="shared" si="346"/>
        <v>C</v>
      </c>
      <c r="AI4427" s="14">
        <v>9171072</v>
      </c>
      <c r="AJ4427" s="12">
        <v>-1200</v>
      </c>
      <c r="AK4427" s="12">
        <v>0</v>
      </c>
      <c r="AL4427" s="12">
        <v>0</v>
      </c>
      <c r="AN4427">
        <v>9171072</v>
      </c>
      <c r="AO4427">
        <v>-1200</v>
      </c>
      <c r="AP4427">
        <v>0</v>
      </c>
      <c r="AQ4427">
        <v>0</v>
      </c>
      <c r="AR4427">
        <f t="shared" si="349"/>
        <v>0</v>
      </c>
      <c r="AV4427" s="4">
        <v>2951173</v>
      </c>
      <c r="AW4427" s="4">
        <v>6638570</v>
      </c>
      <c r="AX4427" s="4" t="s">
        <v>720</v>
      </c>
      <c r="AY4427" s="4">
        <v>700</v>
      </c>
      <c r="AZ4427" s="4">
        <v>0</v>
      </c>
      <c r="BA4427" s="4">
        <v>0</v>
      </c>
      <c r="BB4427" s="7">
        <f>AZ4427+BA4427-AY4427</f>
        <v>-700</v>
      </c>
      <c r="BC4427" s="4" t="s">
        <v>721</v>
      </c>
      <c r="BD4427" s="4">
        <v>7000</v>
      </c>
      <c r="BE4427" s="4" t="s">
        <v>4</v>
      </c>
      <c r="BF4427" s="4" t="s">
        <v>13</v>
      </c>
      <c r="BG4427" s="4" t="s">
        <v>14</v>
      </c>
      <c r="BH4427" s="4" t="s">
        <v>29</v>
      </c>
      <c r="BI4427" t="str">
        <f t="shared" si="350"/>
        <v>D</v>
      </c>
    </row>
    <row r="4428" spans="1:61" ht="15.75" customHeight="1" x14ac:dyDescent="0.2">
      <c r="A4428" s="4">
        <v>2959594</v>
      </c>
      <c r="B4428" s="4">
        <v>5287836</v>
      </c>
      <c r="C4428" s="4" t="s">
        <v>1506</v>
      </c>
      <c r="D4428" s="4">
        <v>700</v>
      </c>
      <c r="E4428" s="4">
        <v>0</v>
      </c>
      <c r="F4428" s="4">
        <v>0</v>
      </c>
      <c r="G4428" s="7">
        <f>E4428+F4428-D4428</f>
        <v>-700</v>
      </c>
      <c r="H4428" s="4" t="s">
        <v>1507</v>
      </c>
      <c r="I4428" s="4">
        <v>9700</v>
      </c>
      <c r="J4428" s="4" t="s">
        <v>4</v>
      </c>
      <c r="K4428" s="4" t="s">
        <v>13</v>
      </c>
      <c r="L4428" s="4" t="s">
        <v>9</v>
      </c>
      <c r="M4428" s="4" t="s">
        <v>29</v>
      </c>
      <c r="O4428" s="4"/>
      <c r="P4428" s="14">
        <v>9171786</v>
      </c>
      <c r="Q4428" s="12">
        <v>0.10000000000002274</v>
      </c>
      <c r="S4428" s="14">
        <v>6315478</v>
      </c>
      <c r="T4428" s="12">
        <v>-4527.25</v>
      </c>
      <c r="U4428">
        <f>SUM($T$2:T4428)</f>
        <v>1441718.5099999991</v>
      </c>
      <c r="W4428" s="16">
        <v>6315478</v>
      </c>
      <c r="X4428">
        <v>1441718.5099999991</v>
      </c>
      <c r="Y4428">
        <v>4427</v>
      </c>
      <c r="Z4428" s="18">
        <f t="shared" si="347"/>
        <v>3.4625340707104968</v>
      </c>
      <c r="AA4428" s="18">
        <f t="shared" si="348"/>
        <v>0.96998247151621386</v>
      </c>
      <c r="AB4428" t="str">
        <f t="shared" si="346"/>
        <v>C</v>
      </c>
      <c r="AI4428" s="14">
        <v>9171786</v>
      </c>
      <c r="AJ4428" s="12">
        <v>0.10000000000002274</v>
      </c>
      <c r="AK4428" s="12">
        <v>0.1</v>
      </c>
      <c r="AL4428" s="12">
        <v>500</v>
      </c>
      <c r="AN4428">
        <v>9171786</v>
      </c>
      <c r="AO4428">
        <v>0.10000000000002274</v>
      </c>
      <c r="AP4428">
        <v>0.1</v>
      </c>
      <c r="AQ4428">
        <v>500</v>
      </c>
      <c r="AR4428">
        <f t="shared" si="349"/>
        <v>0</v>
      </c>
      <c r="AV4428" s="4">
        <v>2959594</v>
      </c>
      <c r="AW4428" s="4">
        <v>5287836</v>
      </c>
      <c r="AX4428" s="4" t="s">
        <v>1506</v>
      </c>
      <c r="AY4428" s="4">
        <v>700</v>
      </c>
      <c r="AZ4428" s="4">
        <v>0</v>
      </c>
      <c r="BA4428" s="4">
        <v>0</v>
      </c>
      <c r="BB4428" s="7">
        <f>AZ4428+BA4428-AY4428</f>
        <v>-700</v>
      </c>
      <c r="BC4428" s="4" t="s">
        <v>1507</v>
      </c>
      <c r="BD4428" s="4">
        <v>9700</v>
      </c>
      <c r="BE4428" s="4" t="s">
        <v>4</v>
      </c>
      <c r="BF4428" s="4" t="s">
        <v>13</v>
      </c>
      <c r="BG4428" s="4" t="s">
        <v>9</v>
      </c>
      <c r="BH4428" s="4" t="s">
        <v>29</v>
      </c>
      <c r="BI4428" t="str">
        <f t="shared" si="350"/>
        <v>D</v>
      </c>
    </row>
    <row r="4429" spans="1:61" ht="15.75" customHeight="1" x14ac:dyDescent="0.2">
      <c r="A4429" s="4">
        <v>2966342</v>
      </c>
      <c r="B4429" s="4">
        <v>277265</v>
      </c>
      <c r="C4429" s="4" t="s">
        <v>2122</v>
      </c>
      <c r="D4429" s="4">
        <v>700</v>
      </c>
      <c r="E4429" s="4">
        <v>0</v>
      </c>
      <c r="F4429" s="4">
        <v>0</v>
      </c>
      <c r="G4429" s="7">
        <f>E4429+F4429-D4429</f>
        <v>-700</v>
      </c>
      <c r="H4429" s="4" t="s">
        <v>2123</v>
      </c>
      <c r="I4429" s="4">
        <v>6000</v>
      </c>
      <c r="J4429" s="4" t="s">
        <v>4</v>
      </c>
      <c r="K4429" s="4" t="s">
        <v>8</v>
      </c>
      <c r="L4429" s="4" t="s">
        <v>6</v>
      </c>
      <c r="M4429" s="4" t="s">
        <v>65</v>
      </c>
      <c r="O4429" s="4"/>
      <c r="P4429" s="14">
        <v>9172451</v>
      </c>
      <c r="Q4429" s="12">
        <v>0.76999999999998181</v>
      </c>
      <c r="S4429" s="14">
        <v>6187469</v>
      </c>
      <c r="T4429" s="12">
        <v>-4600</v>
      </c>
      <c r="U4429">
        <f>SUM($T$2:T4429)</f>
        <v>1437118.5099999991</v>
      </c>
      <c r="W4429" s="16">
        <v>6187469</v>
      </c>
      <c r="X4429">
        <v>1437118.5099999991</v>
      </c>
      <c r="Y4429">
        <v>4428</v>
      </c>
      <c r="Z4429" s="18">
        <f t="shared" si="347"/>
        <v>3.45148638240325</v>
      </c>
      <c r="AA4429" s="18">
        <f t="shared" si="348"/>
        <v>0.97020157756354075</v>
      </c>
      <c r="AB4429" t="str">
        <f t="shared" si="346"/>
        <v>D</v>
      </c>
      <c r="AI4429" s="14">
        <v>9172451</v>
      </c>
      <c r="AJ4429" s="12">
        <v>0.76999999999998181</v>
      </c>
      <c r="AK4429" s="12">
        <v>0.77</v>
      </c>
      <c r="AL4429" s="12">
        <v>1100</v>
      </c>
      <c r="AN4429">
        <v>9172451</v>
      </c>
      <c r="AO4429">
        <v>0.76999999999998181</v>
      </c>
      <c r="AP4429">
        <v>0.77</v>
      </c>
      <c r="AQ4429">
        <v>1100</v>
      </c>
      <c r="AR4429">
        <f t="shared" si="349"/>
        <v>0</v>
      </c>
      <c r="AV4429" s="4">
        <v>2966342</v>
      </c>
      <c r="AW4429" s="4">
        <v>277265</v>
      </c>
      <c r="AX4429" s="4" t="s">
        <v>2122</v>
      </c>
      <c r="AY4429" s="4">
        <v>700</v>
      </c>
      <c r="AZ4429" s="4">
        <v>0</v>
      </c>
      <c r="BA4429" s="4">
        <v>0</v>
      </c>
      <c r="BB4429" s="7">
        <f>AZ4429+BA4429-AY4429</f>
        <v>-700</v>
      </c>
      <c r="BC4429" s="4" t="s">
        <v>2123</v>
      </c>
      <c r="BD4429" s="4">
        <v>6000</v>
      </c>
      <c r="BE4429" s="4" t="s">
        <v>4</v>
      </c>
      <c r="BF4429" s="4" t="s">
        <v>8</v>
      </c>
      <c r="BG4429" s="4" t="s">
        <v>6</v>
      </c>
      <c r="BH4429" s="4" t="s">
        <v>65</v>
      </c>
      <c r="BI4429" t="str">
        <f t="shared" si="350"/>
        <v>D</v>
      </c>
    </row>
    <row r="4430" spans="1:61" ht="15.75" customHeight="1" x14ac:dyDescent="0.2">
      <c r="A4430" s="4">
        <v>2977066</v>
      </c>
      <c r="B4430" s="4">
        <v>289417</v>
      </c>
      <c r="C4430" s="4" t="s">
        <v>3066</v>
      </c>
      <c r="D4430" s="4">
        <v>700</v>
      </c>
      <c r="E4430" s="4">
        <v>0</v>
      </c>
      <c r="F4430" s="4">
        <v>0</v>
      </c>
      <c r="G4430" s="7">
        <f>E4430+F4430-D4430</f>
        <v>-700</v>
      </c>
      <c r="H4430" s="4" t="s">
        <v>34</v>
      </c>
      <c r="I4430" s="4">
        <v>13700</v>
      </c>
      <c r="J4430" s="4" t="s">
        <v>4</v>
      </c>
      <c r="K4430" s="4" t="s">
        <v>13</v>
      </c>
      <c r="L4430" s="4" t="s">
        <v>6</v>
      </c>
      <c r="M4430" s="4" t="s">
        <v>48</v>
      </c>
      <c r="O4430" s="4"/>
      <c r="P4430" s="14">
        <v>9173487</v>
      </c>
      <c r="Q4430" s="12">
        <v>143.25</v>
      </c>
      <c r="S4430" s="14">
        <v>8454986</v>
      </c>
      <c r="T4430" s="12">
        <v>-4600</v>
      </c>
      <c r="U4430">
        <f>SUM($T$2:T4430)</f>
        <v>1432518.5099999991</v>
      </c>
      <c r="W4430" s="16">
        <v>8454986</v>
      </c>
      <c r="X4430">
        <v>1432518.5099999991</v>
      </c>
      <c r="Y4430">
        <v>4429</v>
      </c>
      <c r="Z4430" s="18">
        <f t="shared" si="347"/>
        <v>3.4404386940960032</v>
      </c>
      <c r="AA4430" s="18">
        <f t="shared" si="348"/>
        <v>0.97042068361086764</v>
      </c>
      <c r="AB4430" t="str">
        <f t="shared" si="346"/>
        <v>D</v>
      </c>
      <c r="AI4430" s="14">
        <v>9173487</v>
      </c>
      <c r="AJ4430" s="12">
        <v>143.25</v>
      </c>
      <c r="AK4430" s="12">
        <v>143.25</v>
      </c>
      <c r="AL4430" s="12">
        <v>500</v>
      </c>
      <c r="AN4430">
        <v>9173487</v>
      </c>
      <c r="AO4430">
        <v>143.25</v>
      </c>
      <c r="AP4430">
        <v>143.25</v>
      </c>
      <c r="AQ4430">
        <v>500</v>
      </c>
      <c r="AR4430">
        <f t="shared" si="349"/>
        <v>0</v>
      </c>
      <c r="AV4430" s="4">
        <v>2977066</v>
      </c>
      <c r="AW4430" s="4">
        <v>289417</v>
      </c>
      <c r="AX4430" s="4" t="s">
        <v>3066</v>
      </c>
      <c r="AY4430" s="4">
        <v>700</v>
      </c>
      <c r="AZ4430" s="4">
        <v>0</v>
      </c>
      <c r="BA4430" s="4">
        <v>0</v>
      </c>
      <c r="BB4430" s="7">
        <f>AZ4430+BA4430-AY4430</f>
        <v>-700</v>
      </c>
      <c r="BC4430" s="4" t="s">
        <v>34</v>
      </c>
      <c r="BD4430" s="4">
        <v>13700</v>
      </c>
      <c r="BE4430" s="4" t="s">
        <v>4</v>
      </c>
      <c r="BF4430" s="4" t="s">
        <v>13</v>
      </c>
      <c r="BG4430" s="4" t="s">
        <v>6</v>
      </c>
      <c r="BH4430" s="4" t="s">
        <v>48</v>
      </c>
      <c r="BI4430" t="str">
        <f t="shared" si="350"/>
        <v>D</v>
      </c>
    </row>
    <row r="4431" spans="1:61" ht="15.75" customHeight="1" x14ac:dyDescent="0.2">
      <c r="A4431" s="4">
        <v>2982869</v>
      </c>
      <c r="B4431" s="4">
        <v>4353357</v>
      </c>
      <c r="C4431" s="4" t="s">
        <v>3573</v>
      </c>
      <c r="D4431" s="4">
        <v>700</v>
      </c>
      <c r="E4431" s="4">
        <v>0</v>
      </c>
      <c r="F4431" s="4">
        <v>0</v>
      </c>
      <c r="G4431" s="7">
        <f>E4431+F4431-D4431</f>
        <v>-700</v>
      </c>
      <c r="H4431" s="4" t="s">
        <v>2398</v>
      </c>
      <c r="I4431" s="4">
        <v>5000</v>
      </c>
      <c r="J4431" s="4" t="s">
        <v>72</v>
      </c>
      <c r="K4431" s="4" t="s">
        <v>13</v>
      </c>
      <c r="M4431" s="4" t="s">
        <v>26</v>
      </c>
      <c r="O4431" s="4"/>
      <c r="P4431" s="14">
        <v>9174691</v>
      </c>
      <c r="Q4431" s="12">
        <v>2.25</v>
      </c>
      <c r="S4431" s="14">
        <v>19522</v>
      </c>
      <c r="T4431" s="12">
        <v>-4700</v>
      </c>
      <c r="U4431">
        <f>SUM($T$2:T4431)</f>
        <v>1427818.5099999991</v>
      </c>
      <c r="W4431" s="16">
        <v>19522</v>
      </c>
      <c r="X4431">
        <v>1427818.5099999991</v>
      </c>
      <c r="Y4431">
        <v>4430</v>
      </c>
      <c r="Z4431" s="18">
        <f t="shared" si="347"/>
        <v>3.4291508386516423</v>
      </c>
      <c r="AA4431" s="18">
        <f t="shared" si="348"/>
        <v>0.97063978965819453</v>
      </c>
      <c r="AB4431" t="str">
        <f t="shared" si="346"/>
        <v>C</v>
      </c>
      <c r="AI4431" s="14">
        <v>9174691</v>
      </c>
      <c r="AJ4431" s="12">
        <v>2.25</v>
      </c>
      <c r="AK4431" s="12">
        <v>2.25</v>
      </c>
      <c r="AL4431" s="12">
        <v>1500</v>
      </c>
      <c r="AN4431">
        <v>9174691</v>
      </c>
      <c r="AO4431">
        <v>2.25</v>
      </c>
      <c r="AP4431">
        <v>2.25</v>
      </c>
      <c r="AQ4431">
        <v>1500</v>
      </c>
      <c r="AR4431">
        <f t="shared" si="349"/>
        <v>0</v>
      </c>
      <c r="AV4431" s="4">
        <v>2982869</v>
      </c>
      <c r="AW4431" s="4">
        <v>4353357</v>
      </c>
      <c r="AX4431" s="4" t="s">
        <v>3573</v>
      </c>
      <c r="AY4431" s="4">
        <v>700</v>
      </c>
      <c r="AZ4431" s="4">
        <v>0</v>
      </c>
      <c r="BA4431" s="4">
        <v>0</v>
      </c>
      <c r="BB4431" s="7">
        <f>AZ4431+BA4431-AY4431</f>
        <v>-700</v>
      </c>
      <c r="BC4431" s="4" t="s">
        <v>2398</v>
      </c>
      <c r="BD4431" s="4">
        <v>5000</v>
      </c>
      <c r="BE4431" s="4" t="s">
        <v>72</v>
      </c>
      <c r="BF4431" s="4" t="s">
        <v>13</v>
      </c>
      <c r="BH4431" s="4" t="s">
        <v>26</v>
      </c>
      <c r="BI4431" t="str">
        <f t="shared" si="350"/>
        <v>D</v>
      </c>
    </row>
    <row r="4432" spans="1:61" ht="15.75" customHeight="1" x14ac:dyDescent="0.2">
      <c r="A4432" s="4">
        <v>2984045</v>
      </c>
      <c r="B4432" s="4">
        <v>9019431</v>
      </c>
      <c r="C4432" s="4" t="s">
        <v>3698</v>
      </c>
      <c r="D4432" s="4">
        <v>1500</v>
      </c>
      <c r="E4432" s="4">
        <v>298.2</v>
      </c>
      <c r="F4432" s="4">
        <v>501.8</v>
      </c>
      <c r="G4432" s="7">
        <f>E4432+F4432-D4432</f>
        <v>-700</v>
      </c>
      <c r="H4432" s="4" t="s">
        <v>2988</v>
      </c>
      <c r="I4432" s="4">
        <v>7567</v>
      </c>
      <c r="J4432" s="4" t="s">
        <v>4</v>
      </c>
      <c r="K4432" s="4" t="s">
        <v>22</v>
      </c>
      <c r="L4432" s="4" t="s">
        <v>6</v>
      </c>
      <c r="M4432" s="4" t="s">
        <v>29</v>
      </c>
      <c r="O4432" s="4"/>
      <c r="P4432" s="14">
        <v>9174859</v>
      </c>
      <c r="Q4432" s="12">
        <v>-1000</v>
      </c>
      <c r="S4432" s="14">
        <v>222956</v>
      </c>
      <c r="T4432" s="12">
        <v>-4900</v>
      </c>
      <c r="U4432">
        <f>SUM($T$2:T4432)</f>
        <v>1422918.5099999991</v>
      </c>
      <c r="W4432" s="16">
        <v>222956</v>
      </c>
      <c r="X4432">
        <v>1422918.5099999991</v>
      </c>
      <c r="Y4432">
        <v>4431</v>
      </c>
      <c r="Z4432" s="18">
        <f t="shared" si="347"/>
        <v>3.417382648933053</v>
      </c>
      <c r="AA4432" s="18">
        <f t="shared" si="348"/>
        <v>0.97085889570552142</v>
      </c>
      <c r="AB4432" t="str">
        <f t="shared" si="346"/>
        <v>D</v>
      </c>
      <c r="AI4432" s="14">
        <v>9174859</v>
      </c>
      <c r="AJ4432" s="12">
        <v>-1000</v>
      </c>
      <c r="AK4432" s="12">
        <v>0</v>
      </c>
      <c r="AL4432" s="12">
        <v>0</v>
      </c>
      <c r="AN4432">
        <v>9174859</v>
      </c>
      <c r="AO4432">
        <v>-1000</v>
      </c>
      <c r="AP4432">
        <v>0</v>
      </c>
      <c r="AQ4432">
        <v>0</v>
      </c>
      <c r="AR4432">
        <f t="shared" si="349"/>
        <v>0</v>
      </c>
      <c r="AV4432" s="4">
        <v>2984045</v>
      </c>
      <c r="AW4432" s="4">
        <v>9019431</v>
      </c>
      <c r="AX4432" s="4" t="s">
        <v>3698</v>
      </c>
      <c r="AY4432" s="4">
        <v>1500</v>
      </c>
      <c r="AZ4432" s="4">
        <v>298.2</v>
      </c>
      <c r="BA4432" s="4">
        <v>501.8</v>
      </c>
      <c r="BB4432" s="7">
        <f>AZ4432+BA4432-AY4432</f>
        <v>-700</v>
      </c>
      <c r="BC4432" s="4" t="s">
        <v>2988</v>
      </c>
      <c r="BD4432" s="4">
        <v>7567</v>
      </c>
      <c r="BE4432" s="4" t="s">
        <v>4</v>
      </c>
      <c r="BF4432" s="4" t="s">
        <v>22</v>
      </c>
      <c r="BG4432" s="4" t="s">
        <v>6</v>
      </c>
      <c r="BH4432" s="4" t="s">
        <v>29</v>
      </c>
      <c r="BI4432" t="str">
        <f t="shared" si="350"/>
        <v>C</v>
      </c>
    </row>
    <row r="4433" spans="1:61" ht="15.75" customHeight="1" x14ac:dyDescent="0.2">
      <c r="A4433" s="4">
        <v>2999319</v>
      </c>
      <c r="B4433" s="4">
        <v>5600211</v>
      </c>
      <c r="C4433" s="4" t="s">
        <v>5025</v>
      </c>
      <c r="D4433" s="4">
        <v>700</v>
      </c>
      <c r="E4433" s="4">
        <v>0</v>
      </c>
      <c r="F4433" s="4">
        <v>0</v>
      </c>
      <c r="G4433" s="7">
        <f>E4433+F4433-D4433</f>
        <v>-700</v>
      </c>
      <c r="H4433" s="4" t="s">
        <v>844</v>
      </c>
      <c r="I4433" s="4">
        <v>8000</v>
      </c>
      <c r="J4433" s="4" t="s">
        <v>4</v>
      </c>
      <c r="K4433" s="4" t="s">
        <v>13</v>
      </c>
      <c r="L4433" s="4" t="s">
        <v>9</v>
      </c>
      <c r="M4433" s="4" t="s">
        <v>7</v>
      </c>
      <c r="O4433" s="4"/>
      <c r="P4433" s="14">
        <v>9175083</v>
      </c>
      <c r="Q4433" s="12">
        <v>3</v>
      </c>
      <c r="S4433" s="14">
        <v>6857313</v>
      </c>
      <c r="T4433" s="12">
        <v>-4900</v>
      </c>
      <c r="U4433">
        <f>SUM($T$2:T4433)</f>
        <v>1418018.5099999991</v>
      </c>
      <c r="W4433" s="16">
        <v>6857313</v>
      </c>
      <c r="X4433">
        <v>1418018.5099999991</v>
      </c>
      <c r="Y4433">
        <v>4432</v>
      </c>
      <c r="Z4433" s="18">
        <f t="shared" si="347"/>
        <v>3.4056144592144642</v>
      </c>
      <c r="AA4433" s="18">
        <f t="shared" si="348"/>
        <v>0.97107800175284842</v>
      </c>
      <c r="AB4433" t="str">
        <f t="shared" si="346"/>
        <v>C</v>
      </c>
      <c r="AI4433" s="14">
        <v>9175083</v>
      </c>
      <c r="AJ4433" s="12">
        <v>3</v>
      </c>
      <c r="AK4433" s="12">
        <v>3</v>
      </c>
      <c r="AL4433" s="12">
        <v>2000</v>
      </c>
      <c r="AN4433">
        <v>9175083</v>
      </c>
      <c r="AO4433">
        <v>3</v>
      </c>
      <c r="AP4433">
        <v>3</v>
      </c>
      <c r="AQ4433">
        <v>2000</v>
      </c>
      <c r="AR4433">
        <f t="shared" si="349"/>
        <v>0</v>
      </c>
      <c r="AV4433" s="4">
        <v>2999319</v>
      </c>
      <c r="AW4433" s="4">
        <v>5600211</v>
      </c>
      <c r="AX4433" s="4" t="s">
        <v>5025</v>
      </c>
      <c r="AY4433" s="4">
        <v>700</v>
      </c>
      <c r="AZ4433" s="4">
        <v>0</v>
      </c>
      <c r="BA4433" s="4">
        <v>0</v>
      </c>
      <c r="BB4433" s="7">
        <f>AZ4433+BA4433-AY4433</f>
        <v>-700</v>
      </c>
      <c r="BC4433" s="4" t="s">
        <v>844</v>
      </c>
      <c r="BD4433" s="4">
        <v>8000</v>
      </c>
      <c r="BE4433" s="4" t="s">
        <v>4</v>
      </c>
      <c r="BF4433" s="4" t="s">
        <v>13</v>
      </c>
      <c r="BG4433" s="4" t="s">
        <v>9</v>
      </c>
      <c r="BH4433" s="4" t="s">
        <v>7</v>
      </c>
      <c r="BI4433" t="str">
        <f t="shared" si="350"/>
        <v>D</v>
      </c>
    </row>
    <row r="4434" spans="1:61" ht="15.75" customHeight="1" x14ac:dyDescent="0.2">
      <c r="A4434" s="4">
        <v>3009259</v>
      </c>
      <c r="B4434" s="4">
        <v>9088626</v>
      </c>
      <c r="C4434" s="4" t="s">
        <v>5815</v>
      </c>
      <c r="D4434" s="4">
        <v>700</v>
      </c>
      <c r="E4434" s="4">
        <v>0</v>
      </c>
      <c r="F4434" s="4">
        <v>0</v>
      </c>
      <c r="G4434" s="7">
        <f>E4434+F4434-D4434</f>
        <v>-700</v>
      </c>
      <c r="H4434" s="4" t="s">
        <v>5816</v>
      </c>
      <c r="I4434" s="4">
        <v>11000</v>
      </c>
      <c r="J4434" s="4" t="s">
        <v>51</v>
      </c>
      <c r="K4434" s="4" t="s">
        <v>22</v>
      </c>
      <c r="M4434" s="4" t="s">
        <v>173</v>
      </c>
      <c r="O4434" s="4"/>
      <c r="P4434" s="14">
        <v>9175153</v>
      </c>
      <c r="Q4434" s="12">
        <v>0.29999999999995453</v>
      </c>
      <c r="S4434" s="14">
        <v>8604464</v>
      </c>
      <c r="T4434" s="12">
        <v>-4939.29</v>
      </c>
      <c r="U4434">
        <f>SUM($T$2:T4434)</f>
        <v>1413079.219999999</v>
      </c>
      <c r="W4434" s="16">
        <v>8604464</v>
      </c>
      <c r="X4434">
        <v>1413079.219999999</v>
      </c>
      <c r="Y4434">
        <v>4433</v>
      </c>
      <c r="Z4434" s="18">
        <f t="shared" si="347"/>
        <v>3.3937519078277032</v>
      </c>
      <c r="AA4434" s="18">
        <f t="shared" si="348"/>
        <v>0.97129710780017531</v>
      </c>
      <c r="AB4434" t="str">
        <f t="shared" si="346"/>
        <v>C</v>
      </c>
      <c r="AI4434" s="14">
        <v>9175153</v>
      </c>
      <c r="AJ4434" s="12">
        <v>0.29999999999995453</v>
      </c>
      <c r="AK4434" s="12">
        <v>0.3</v>
      </c>
      <c r="AL4434" s="12">
        <v>600</v>
      </c>
      <c r="AN4434">
        <v>9175153</v>
      </c>
      <c r="AO4434">
        <v>0.29999999999995453</v>
      </c>
      <c r="AP4434">
        <v>0.3</v>
      </c>
      <c r="AQ4434">
        <v>600</v>
      </c>
      <c r="AR4434">
        <f t="shared" si="349"/>
        <v>0</v>
      </c>
      <c r="AV4434" s="4">
        <v>3009259</v>
      </c>
      <c r="AW4434" s="4">
        <v>9088626</v>
      </c>
      <c r="AX4434" s="4" t="s">
        <v>5815</v>
      </c>
      <c r="AY4434" s="4">
        <v>700</v>
      </c>
      <c r="AZ4434" s="4">
        <v>0</v>
      </c>
      <c r="BA4434" s="4">
        <v>0</v>
      </c>
      <c r="BB4434" s="7">
        <f>AZ4434+BA4434-AY4434</f>
        <v>-700</v>
      </c>
      <c r="BC4434" s="4" t="s">
        <v>5816</v>
      </c>
      <c r="BD4434" s="4">
        <v>11000</v>
      </c>
      <c r="BE4434" s="4" t="s">
        <v>51</v>
      </c>
      <c r="BF4434" s="4" t="s">
        <v>22</v>
      </c>
      <c r="BH4434" s="4" t="s">
        <v>173</v>
      </c>
      <c r="BI4434" t="str">
        <f t="shared" si="350"/>
        <v>D</v>
      </c>
    </row>
    <row r="4435" spans="1:61" ht="15.75" customHeight="1" x14ac:dyDescent="0.2">
      <c r="A4435" s="4">
        <v>3016336</v>
      </c>
      <c r="B4435" s="4">
        <v>4549441</v>
      </c>
      <c r="C4435" s="4" t="s">
        <v>6303</v>
      </c>
      <c r="D4435" s="4">
        <v>700</v>
      </c>
      <c r="E4435" s="4">
        <v>0</v>
      </c>
      <c r="F4435" s="4">
        <v>0</v>
      </c>
      <c r="G4435" s="7">
        <f>E4435+F4435-D4435</f>
        <v>-700</v>
      </c>
      <c r="H4435" s="4" t="s">
        <v>6304</v>
      </c>
      <c r="I4435" s="4">
        <v>11200</v>
      </c>
      <c r="J4435" s="4" t="s">
        <v>4</v>
      </c>
      <c r="K4435" s="4" t="s">
        <v>13</v>
      </c>
      <c r="L4435" s="4" t="s">
        <v>6</v>
      </c>
      <c r="M4435" s="4" t="s">
        <v>35</v>
      </c>
      <c r="O4435" s="4"/>
      <c r="P4435" s="14">
        <v>9176182</v>
      </c>
      <c r="Q4435" s="12">
        <v>0.13999999999998636</v>
      </c>
      <c r="S4435" s="14">
        <v>7305852</v>
      </c>
      <c r="T4435" s="12">
        <v>-4998.8</v>
      </c>
      <c r="U4435">
        <f>SUM($T$2:T4435)</f>
        <v>1408080.419999999</v>
      </c>
      <c r="W4435" s="16">
        <v>7305852</v>
      </c>
      <c r="X4435">
        <v>1408080.419999999</v>
      </c>
      <c r="Y4435">
        <v>4434</v>
      </c>
      <c r="Z4435" s="18">
        <f t="shared" si="347"/>
        <v>3.3817464329776454</v>
      </c>
      <c r="AA4435" s="18">
        <f t="shared" si="348"/>
        <v>0.9715162138475022</v>
      </c>
      <c r="AB4435" t="str">
        <f t="shared" si="346"/>
        <v>C</v>
      </c>
      <c r="AI4435" s="14">
        <v>9176182</v>
      </c>
      <c r="AJ4435" s="12">
        <v>0.13999999999998636</v>
      </c>
      <c r="AK4435" s="12">
        <v>0.14000000000000001</v>
      </c>
      <c r="AL4435" s="12">
        <v>700</v>
      </c>
      <c r="AN4435">
        <v>9176182</v>
      </c>
      <c r="AO4435">
        <v>0.13999999999998636</v>
      </c>
      <c r="AP4435">
        <v>0.14000000000000001</v>
      </c>
      <c r="AQ4435">
        <v>700</v>
      </c>
      <c r="AR4435">
        <f t="shared" si="349"/>
        <v>0</v>
      </c>
      <c r="AV4435" s="4">
        <v>3016336</v>
      </c>
      <c r="AW4435" s="4">
        <v>4549441</v>
      </c>
      <c r="AX4435" s="4" t="s">
        <v>6303</v>
      </c>
      <c r="AY4435" s="4">
        <v>700</v>
      </c>
      <c r="AZ4435" s="4">
        <v>0</v>
      </c>
      <c r="BA4435" s="4">
        <v>0</v>
      </c>
      <c r="BB4435" s="7">
        <f>AZ4435+BA4435-AY4435</f>
        <v>-700</v>
      </c>
      <c r="BC4435" s="4" t="s">
        <v>6304</v>
      </c>
      <c r="BD4435" s="4">
        <v>11200</v>
      </c>
      <c r="BE4435" s="4" t="s">
        <v>4</v>
      </c>
      <c r="BF4435" s="4" t="s">
        <v>13</v>
      </c>
      <c r="BG4435" s="4" t="s">
        <v>6</v>
      </c>
      <c r="BH4435" s="4" t="s">
        <v>35</v>
      </c>
      <c r="BI4435" t="str">
        <f t="shared" si="350"/>
        <v>D</v>
      </c>
    </row>
    <row r="4436" spans="1:61" ht="15.75" customHeight="1" x14ac:dyDescent="0.2">
      <c r="A4436" s="4">
        <v>3021586</v>
      </c>
      <c r="B4436" s="4">
        <v>9121155</v>
      </c>
      <c r="C4436" s="4" t="s">
        <v>6689</v>
      </c>
      <c r="D4436" s="4">
        <v>700</v>
      </c>
      <c r="E4436" s="4">
        <v>0</v>
      </c>
      <c r="F4436" s="4">
        <v>0</v>
      </c>
      <c r="G4436" s="7">
        <f>E4436+F4436-D4436</f>
        <v>-700</v>
      </c>
      <c r="H4436" s="4" t="s">
        <v>6690</v>
      </c>
      <c r="I4436" s="4">
        <v>10000</v>
      </c>
      <c r="J4436" s="4" t="s">
        <v>4</v>
      </c>
      <c r="K4436" s="4" t="s">
        <v>13</v>
      </c>
      <c r="L4436" s="4" t="s">
        <v>9</v>
      </c>
      <c r="M4436" s="4" t="s">
        <v>20</v>
      </c>
      <c r="O4436" s="4"/>
      <c r="P4436" s="14">
        <v>9176245</v>
      </c>
      <c r="Q4436" s="12">
        <v>-500</v>
      </c>
      <c r="S4436" s="14">
        <v>87991</v>
      </c>
      <c r="T4436" s="12">
        <v>-5000</v>
      </c>
      <c r="U4436">
        <f>SUM($T$2:T4436)</f>
        <v>1403080.419999999</v>
      </c>
      <c r="W4436" s="16">
        <v>87991</v>
      </c>
      <c r="X4436">
        <v>1403080.419999999</v>
      </c>
      <c r="Y4436">
        <v>4435</v>
      </c>
      <c r="Z4436" s="18">
        <f t="shared" si="347"/>
        <v>3.369738076121942</v>
      </c>
      <c r="AA4436" s="18">
        <f t="shared" si="348"/>
        <v>0.97173531989482909</v>
      </c>
      <c r="AB4436" t="str">
        <f t="shared" si="346"/>
        <v>D</v>
      </c>
      <c r="AI4436" s="14">
        <v>9176245</v>
      </c>
      <c r="AJ4436" s="12">
        <v>-500</v>
      </c>
      <c r="AK4436" s="12">
        <v>0</v>
      </c>
      <c r="AL4436" s="12">
        <v>0</v>
      </c>
      <c r="AN4436">
        <v>9176245</v>
      </c>
      <c r="AO4436">
        <v>-500</v>
      </c>
      <c r="AP4436">
        <v>0</v>
      </c>
      <c r="AQ4436">
        <v>0</v>
      </c>
      <c r="AR4436">
        <f t="shared" si="349"/>
        <v>0</v>
      </c>
      <c r="AV4436" s="4">
        <v>3021586</v>
      </c>
      <c r="AW4436" s="4">
        <v>9121155</v>
      </c>
      <c r="AX4436" s="4" t="s">
        <v>6689</v>
      </c>
      <c r="AY4436" s="4">
        <v>700</v>
      </c>
      <c r="AZ4436" s="4">
        <v>0</v>
      </c>
      <c r="BA4436" s="4">
        <v>0</v>
      </c>
      <c r="BB4436" s="7">
        <f>AZ4436+BA4436-AY4436</f>
        <v>-700</v>
      </c>
      <c r="BC4436" s="4" t="s">
        <v>6690</v>
      </c>
      <c r="BD4436" s="4">
        <v>10000</v>
      </c>
      <c r="BE4436" s="4" t="s">
        <v>4</v>
      </c>
      <c r="BF4436" s="4" t="s">
        <v>13</v>
      </c>
      <c r="BG4436" s="4" t="s">
        <v>9</v>
      </c>
      <c r="BH4436" s="4" t="s">
        <v>20</v>
      </c>
      <c r="BI4436" t="str">
        <f t="shared" si="350"/>
        <v>D</v>
      </c>
    </row>
    <row r="4437" spans="1:61" ht="15.75" customHeight="1" x14ac:dyDescent="0.2">
      <c r="A4437" s="4">
        <v>3023413</v>
      </c>
      <c r="B4437" s="4">
        <v>190660</v>
      </c>
      <c r="C4437" s="4" t="s">
        <v>6804</v>
      </c>
      <c r="D4437" s="4">
        <v>700</v>
      </c>
      <c r="E4437" s="4">
        <v>0</v>
      </c>
      <c r="F4437" s="4">
        <v>0</v>
      </c>
      <c r="G4437" s="7">
        <f>E4437+F4437-D4437</f>
        <v>-700</v>
      </c>
      <c r="H4437" s="4" t="s">
        <v>1743</v>
      </c>
      <c r="I4437" s="4">
        <v>12000</v>
      </c>
      <c r="J4437" s="4" t="s">
        <v>32</v>
      </c>
      <c r="K4437" s="4" t="s">
        <v>22</v>
      </c>
      <c r="M4437" s="4" t="s">
        <v>12</v>
      </c>
      <c r="O4437" s="4"/>
      <c r="P4437" s="14">
        <v>9176455</v>
      </c>
      <c r="Q4437" s="12">
        <v>4.5</v>
      </c>
      <c r="S4437" s="14">
        <v>238456</v>
      </c>
      <c r="T4437" s="12">
        <v>-5000</v>
      </c>
      <c r="U4437">
        <f>SUM($T$2:T4437)</f>
        <v>1398080.419999999</v>
      </c>
      <c r="W4437" s="16">
        <v>238456</v>
      </c>
      <c r="X4437">
        <v>1398080.419999999</v>
      </c>
      <c r="Y4437">
        <v>4436</v>
      </c>
      <c r="Z4437" s="18">
        <f t="shared" si="347"/>
        <v>3.357729719266239</v>
      </c>
      <c r="AA4437" s="18">
        <f t="shared" si="348"/>
        <v>0.97195442594215598</v>
      </c>
      <c r="AB4437" t="str">
        <f t="shared" si="346"/>
        <v>D</v>
      </c>
      <c r="AI4437" s="14">
        <v>9176455</v>
      </c>
      <c r="AJ4437" s="12">
        <v>4.5</v>
      </c>
      <c r="AK4437" s="12">
        <v>4.5</v>
      </c>
      <c r="AL4437" s="12">
        <v>3000</v>
      </c>
      <c r="AN4437">
        <v>9176455</v>
      </c>
      <c r="AO4437">
        <v>4.5</v>
      </c>
      <c r="AP4437">
        <v>4.5</v>
      </c>
      <c r="AQ4437">
        <v>3000</v>
      </c>
      <c r="AR4437">
        <f t="shared" si="349"/>
        <v>0</v>
      </c>
      <c r="AV4437" s="4">
        <v>3023413</v>
      </c>
      <c r="AW4437" s="4">
        <v>190660</v>
      </c>
      <c r="AX4437" s="4" t="s">
        <v>6804</v>
      </c>
      <c r="AY4437" s="4">
        <v>700</v>
      </c>
      <c r="AZ4437" s="4">
        <v>0</v>
      </c>
      <c r="BA4437" s="4">
        <v>0</v>
      </c>
      <c r="BB4437" s="7">
        <f>AZ4437+BA4437-AY4437</f>
        <v>-700</v>
      </c>
      <c r="BC4437" s="4" t="s">
        <v>1743</v>
      </c>
      <c r="BD4437" s="4">
        <v>12000</v>
      </c>
      <c r="BE4437" s="4" t="s">
        <v>32</v>
      </c>
      <c r="BF4437" s="4" t="s">
        <v>22</v>
      </c>
      <c r="BH4437" s="4" t="s">
        <v>12</v>
      </c>
      <c r="BI4437" t="str">
        <f t="shared" si="350"/>
        <v>D</v>
      </c>
    </row>
    <row r="4438" spans="1:61" ht="15.75" customHeight="1" x14ac:dyDescent="0.2">
      <c r="A4438" s="4">
        <v>3031295</v>
      </c>
      <c r="B4438" s="4">
        <v>4504431</v>
      </c>
      <c r="C4438" s="4" t="s">
        <v>7409</v>
      </c>
      <c r="D4438" s="4">
        <v>700</v>
      </c>
      <c r="E4438" s="4">
        <v>0</v>
      </c>
      <c r="F4438" s="4">
        <v>0</v>
      </c>
      <c r="G4438" s="7">
        <f>E4438+F4438-D4438</f>
        <v>-700</v>
      </c>
      <c r="H4438" s="4" t="s">
        <v>7410</v>
      </c>
      <c r="I4438" s="4">
        <v>6000</v>
      </c>
      <c r="J4438" s="4" t="s">
        <v>4</v>
      </c>
      <c r="K4438" s="4" t="s">
        <v>8</v>
      </c>
      <c r="L4438" s="4" t="s">
        <v>9</v>
      </c>
      <c r="M4438" s="4" t="s">
        <v>111</v>
      </c>
      <c r="O4438" s="4"/>
      <c r="P4438" s="14">
        <v>9176476</v>
      </c>
      <c r="Q4438" s="12">
        <v>1.7999999999999545</v>
      </c>
      <c r="S4438" s="14">
        <v>1810117</v>
      </c>
      <c r="T4438" s="12">
        <v>-5000</v>
      </c>
      <c r="U4438">
        <f>SUM($T$2:T4438)</f>
        <v>1393080.419999999</v>
      </c>
      <c r="W4438" s="16">
        <v>1810117</v>
      </c>
      <c r="X4438">
        <v>1393080.419999999</v>
      </c>
      <c r="Y4438">
        <v>4437</v>
      </c>
      <c r="Z4438" s="18">
        <f t="shared" si="347"/>
        <v>3.345721362410536</v>
      </c>
      <c r="AA4438" s="18">
        <f t="shared" si="348"/>
        <v>0.97217353198948286</v>
      </c>
      <c r="AB4438" t="str">
        <f t="shared" si="346"/>
        <v>D</v>
      </c>
      <c r="AI4438" s="14">
        <v>9176476</v>
      </c>
      <c r="AJ4438" s="12">
        <v>1.7999999999999545</v>
      </c>
      <c r="AK4438" s="12">
        <v>1.8</v>
      </c>
      <c r="AL4438" s="12">
        <v>1800</v>
      </c>
      <c r="AN4438">
        <v>9176476</v>
      </c>
      <c r="AO4438">
        <v>1.7999999999999545</v>
      </c>
      <c r="AP4438">
        <v>1.8</v>
      </c>
      <c r="AQ4438">
        <v>1800</v>
      </c>
      <c r="AR4438">
        <f t="shared" si="349"/>
        <v>0</v>
      </c>
      <c r="AV4438" s="4">
        <v>3031295</v>
      </c>
      <c r="AW4438" s="4">
        <v>4504431</v>
      </c>
      <c r="AX4438" s="4" t="s">
        <v>7409</v>
      </c>
      <c r="AY4438" s="4">
        <v>700</v>
      </c>
      <c r="AZ4438" s="4">
        <v>0</v>
      </c>
      <c r="BA4438" s="4">
        <v>0</v>
      </c>
      <c r="BB4438" s="7">
        <f>AZ4438+BA4438-AY4438</f>
        <v>-700</v>
      </c>
      <c r="BC4438" s="4" t="s">
        <v>7410</v>
      </c>
      <c r="BD4438" s="4">
        <v>6000</v>
      </c>
      <c r="BE4438" s="4" t="s">
        <v>4</v>
      </c>
      <c r="BF4438" s="4" t="s">
        <v>8</v>
      </c>
      <c r="BG4438" s="4" t="s">
        <v>9</v>
      </c>
      <c r="BH4438" s="4" t="s">
        <v>111</v>
      </c>
      <c r="BI4438" t="str">
        <f t="shared" si="350"/>
        <v>D</v>
      </c>
    </row>
    <row r="4439" spans="1:61" ht="15.75" customHeight="1" x14ac:dyDescent="0.2">
      <c r="A4439" s="4">
        <v>3037574</v>
      </c>
      <c r="B4439" s="4">
        <v>6571860</v>
      </c>
      <c r="C4439" s="4" t="s">
        <v>7883</v>
      </c>
      <c r="D4439" s="4">
        <v>700</v>
      </c>
      <c r="E4439" s="4">
        <v>0</v>
      </c>
      <c r="F4439" s="4">
        <v>0</v>
      </c>
      <c r="G4439" s="7">
        <f>E4439+F4439-D4439</f>
        <v>-700</v>
      </c>
      <c r="H4439" s="4" t="s">
        <v>7884</v>
      </c>
      <c r="I4439" s="4">
        <v>12000</v>
      </c>
      <c r="J4439" s="4" t="s">
        <v>4</v>
      </c>
      <c r="K4439" s="4" t="s">
        <v>13</v>
      </c>
      <c r="L4439" s="4" t="s">
        <v>6</v>
      </c>
      <c r="M4439" s="4" t="s">
        <v>20</v>
      </c>
      <c r="O4439" s="4"/>
      <c r="P4439" s="14">
        <v>9177351</v>
      </c>
      <c r="Q4439" s="12">
        <v>-700</v>
      </c>
      <c r="S4439" s="14">
        <v>5606672</v>
      </c>
      <c r="T4439" s="12">
        <v>-5000</v>
      </c>
      <c r="U4439">
        <f>SUM($T$2:T4439)</f>
        <v>1388080.419999999</v>
      </c>
      <c r="W4439" s="16">
        <v>5606672</v>
      </c>
      <c r="X4439">
        <v>1388080.419999999</v>
      </c>
      <c r="Y4439">
        <v>4438</v>
      </c>
      <c r="Z4439" s="18">
        <f t="shared" si="347"/>
        <v>3.333713005554833</v>
      </c>
      <c r="AA4439" s="18">
        <f t="shared" si="348"/>
        <v>0.97239263803680986</v>
      </c>
      <c r="AB4439" t="str">
        <f t="shared" si="346"/>
        <v>D</v>
      </c>
      <c r="AI4439" s="14">
        <v>9177351</v>
      </c>
      <c r="AJ4439" s="12">
        <v>-700</v>
      </c>
      <c r="AK4439" s="12">
        <v>0</v>
      </c>
      <c r="AL4439" s="12">
        <v>0</v>
      </c>
      <c r="AN4439">
        <v>9177351</v>
      </c>
      <c r="AO4439">
        <v>-700</v>
      </c>
      <c r="AP4439">
        <v>0</v>
      </c>
      <c r="AQ4439">
        <v>0</v>
      </c>
      <c r="AR4439">
        <f t="shared" si="349"/>
        <v>0</v>
      </c>
      <c r="AV4439" s="4">
        <v>3037574</v>
      </c>
      <c r="AW4439" s="4">
        <v>6571860</v>
      </c>
      <c r="AX4439" s="4" t="s">
        <v>7883</v>
      </c>
      <c r="AY4439" s="4">
        <v>700</v>
      </c>
      <c r="AZ4439" s="4">
        <v>0</v>
      </c>
      <c r="BA4439" s="4">
        <v>0</v>
      </c>
      <c r="BB4439" s="7">
        <f>AZ4439+BA4439-AY4439</f>
        <v>-700</v>
      </c>
      <c r="BC4439" s="4" t="s">
        <v>7884</v>
      </c>
      <c r="BD4439" s="4">
        <v>12000</v>
      </c>
      <c r="BE4439" s="4" t="s">
        <v>4</v>
      </c>
      <c r="BF4439" s="4" t="s">
        <v>13</v>
      </c>
      <c r="BG4439" s="4" t="s">
        <v>6</v>
      </c>
      <c r="BH4439" s="4" t="s">
        <v>20</v>
      </c>
      <c r="BI4439" t="str">
        <f t="shared" si="350"/>
        <v>D</v>
      </c>
    </row>
    <row r="4440" spans="1:61" ht="15.75" customHeight="1" x14ac:dyDescent="0.2">
      <c r="A4440" s="4">
        <v>3040185</v>
      </c>
      <c r="B4440" s="4">
        <v>506992</v>
      </c>
      <c r="C4440" s="4" t="s">
        <v>8071</v>
      </c>
      <c r="D4440" s="4">
        <v>700</v>
      </c>
      <c r="E4440" s="4">
        <v>0</v>
      </c>
      <c r="F4440" s="4">
        <v>0</v>
      </c>
      <c r="G4440" s="7">
        <f>E4440+F4440-D4440</f>
        <v>-700</v>
      </c>
      <c r="H4440" s="4" t="s">
        <v>8072</v>
      </c>
      <c r="I4440" s="4">
        <v>14000</v>
      </c>
      <c r="J4440" s="4" t="s">
        <v>4</v>
      </c>
      <c r="K4440" s="4" t="s">
        <v>13</v>
      </c>
      <c r="L4440" s="4" t="s">
        <v>6</v>
      </c>
      <c r="M4440" s="4" t="s">
        <v>111</v>
      </c>
      <c r="O4440" s="4"/>
      <c r="P4440" s="14">
        <v>9177358</v>
      </c>
      <c r="Q4440" s="12">
        <v>0.13999999999998636</v>
      </c>
      <c r="S4440" s="14">
        <v>6124749</v>
      </c>
      <c r="T4440" s="12">
        <v>-5000</v>
      </c>
      <c r="U4440">
        <f>SUM($T$2:T4440)</f>
        <v>1383080.419999999</v>
      </c>
      <c r="W4440" s="16">
        <v>6124749</v>
      </c>
      <c r="X4440">
        <v>1383080.419999999</v>
      </c>
      <c r="Y4440">
        <v>4439</v>
      </c>
      <c r="Z4440" s="18">
        <f t="shared" si="347"/>
        <v>3.32170464869913</v>
      </c>
      <c r="AA4440" s="18">
        <f t="shared" si="348"/>
        <v>0.97261174408413675</v>
      </c>
      <c r="AB4440" t="str">
        <f t="shared" si="346"/>
        <v>D</v>
      </c>
      <c r="AI4440" s="14">
        <v>9177358</v>
      </c>
      <c r="AJ4440" s="12">
        <v>0.13999999999998636</v>
      </c>
      <c r="AK4440" s="12">
        <v>0.14000000000000001</v>
      </c>
      <c r="AL4440" s="12">
        <v>700</v>
      </c>
      <c r="AN4440">
        <v>9177358</v>
      </c>
      <c r="AO4440">
        <v>0.13999999999998636</v>
      </c>
      <c r="AP4440">
        <v>0.14000000000000001</v>
      </c>
      <c r="AQ4440">
        <v>700</v>
      </c>
      <c r="AR4440">
        <f t="shared" si="349"/>
        <v>0</v>
      </c>
      <c r="AV4440" s="4">
        <v>3040185</v>
      </c>
      <c r="AW4440" s="4">
        <v>506992</v>
      </c>
      <c r="AX4440" s="4" t="s">
        <v>8071</v>
      </c>
      <c r="AY4440" s="4">
        <v>700</v>
      </c>
      <c r="AZ4440" s="4">
        <v>0</v>
      </c>
      <c r="BA4440" s="4">
        <v>0</v>
      </c>
      <c r="BB4440" s="7">
        <f>AZ4440+BA4440-AY4440</f>
        <v>-700</v>
      </c>
      <c r="BC4440" s="4" t="s">
        <v>8072</v>
      </c>
      <c r="BD4440" s="4">
        <v>14000</v>
      </c>
      <c r="BE4440" s="4" t="s">
        <v>4</v>
      </c>
      <c r="BF4440" s="4" t="s">
        <v>13</v>
      </c>
      <c r="BG4440" s="4" t="s">
        <v>6</v>
      </c>
      <c r="BH4440" s="4" t="s">
        <v>111</v>
      </c>
      <c r="BI4440" t="str">
        <f t="shared" si="350"/>
        <v>D</v>
      </c>
    </row>
    <row r="4441" spans="1:61" ht="15.75" customHeight="1" x14ac:dyDescent="0.2">
      <c r="A4441" s="4">
        <v>3041088</v>
      </c>
      <c r="B4441" s="4">
        <v>9177351</v>
      </c>
      <c r="C4441" s="4" t="s">
        <v>8202</v>
      </c>
      <c r="D4441" s="4">
        <v>700</v>
      </c>
      <c r="E4441" s="4">
        <v>0</v>
      </c>
      <c r="F4441" s="4">
        <v>0</v>
      </c>
      <c r="G4441" s="7">
        <f>E4441+F4441-D4441</f>
        <v>-700</v>
      </c>
      <c r="H4441" s="4" t="s">
        <v>8203</v>
      </c>
      <c r="I4441" s="4">
        <v>9000</v>
      </c>
      <c r="J4441" s="4" t="s">
        <v>51</v>
      </c>
      <c r="K4441" s="4" t="s">
        <v>13</v>
      </c>
      <c r="M4441" s="4" t="s">
        <v>111</v>
      </c>
      <c r="O4441" s="4"/>
      <c r="P4441" s="14">
        <v>9177547</v>
      </c>
      <c r="Q4441" s="12">
        <v>1.1199999999998909</v>
      </c>
      <c r="S4441" s="14">
        <v>6976215</v>
      </c>
      <c r="T4441" s="12">
        <v>-5000</v>
      </c>
      <c r="U4441">
        <f>SUM($T$2:T4441)</f>
        <v>1378080.419999999</v>
      </c>
      <c r="W4441" s="16">
        <v>6976215</v>
      </c>
      <c r="X4441">
        <v>1378080.419999999</v>
      </c>
      <c r="Y4441">
        <v>4440</v>
      </c>
      <c r="Z4441" s="18">
        <f t="shared" si="347"/>
        <v>3.309696291843427</v>
      </c>
      <c r="AA4441" s="18">
        <f t="shared" si="348"/>
        <v>0.97283085013146364</v>
      </c>
      <c r="AB4441" t="str">
        <f t="shared" si="346"/>
        <v>D</v>
      </c>
      <c r="AI4441" s="14">
        <v>9177547</v>
      </c>
      <c r="AJ4441" s="12">
        <v>1.1199999999998909</v>
      </c>
      <c r="AK4441" s="12">
        <v>1.1200000000000001</v>
      </c>
      <c r="AL4441" s="12">
        <v>1400</v>
      </c>
      <c r="AN4441">
        <v>9177547</v>
      </c>
      <c r="AO4441">
        <v>1.1199999999998909</v>
      </c>
      <c r="AP4441">
        <v>1.1200000000000001</v>
      </c>
      <c r="AQ4441">
        <v>1400</v>
      </c>
      <c r="AR4441">
        <f t="shared" si="349"/>
        <v>0</v>
      </c>
      <c r="AV4441" s="4">
        <v>3041088</v>
      </c>
      <c r="AW4441" s="4">
        <v>9177351</v>
      </c>
      <c r="AX4441" s="4" t="s">
        <v>8202</v>
      </c>
      <c r="AY4441" s="4">
        <v>700</v>
      </c>
      <c r="AZ4441" s="4">
        <v>0</v>
      </c>
      <c r="BA4441" s="4">
        <v>0</v>
      </c>
      <c r="BB4441" s="7">
        <f>AZ4441+BA4441-AY4441</f>
        <v>-700</v>
      </c>
      <c r="BC4441" s="4" t="s">
        <v>8203</v>
      </c>
      <c r="BD4441" s="4">
        <v>9000</v>
      </c>
      <c r="BE4441" s="4" t="s">
        <v>51</v>
      </c>
      <c r="BF4441" s="4" t="s">
        <v>13</v>
      </c>
      <c r="BH4441" s="4" t="s">
        <v>111</v>
      </c>
      <c r="BI4441" t="str">
        <f t="shared" si="350"/>
        <v>D</v>
      </c>
    </row>
    <row r="4442" spans="1:61" ht="15.75" customHeight="1" x14ac:dyDescent="0.2">
      <c r="A4442" s="4">
        <v>3042278</v>
      </c>
      <c r="B4442" s="4">
        <v>441486</v>
      </c>
      <c r="C4442" s="4" t="s">
        <v>8237</v>
      </c>
      <c r="D4442" s="4">
        <v>1000</v>
      </c>
      <c r="E4442" s="4">
        <v>0</v>
      </c>
      <c r="F4442" s="4">
        <v>286.5</v>
      </c>
      <c r="G4442" s="7">
        <f>E4442+F4442-D4442</f>
        <v>-713.5</v>
      </c>
      <c r="H4442" s="4" t="s">
        <v>8238</v>
      </c>
      <c r="I4442" s="4">
        <v>8000</v>
      </c>
      <c r="J4442" s="4" t="s">
        <v>98</v>
      </c>
      <c r="K4442" s="4" t="s">
        <v>22</v>
      </c>
      <c r="L4442" s="4" t="s">
        <v>6</v>
      </c>
      <c r="M4442" s="4" t="s">
        <v>101</v>
      </c>
      <c r="O4442" s="4"/>
      <c r="P4442" s="14">
        <v>9177631</v>
      </c>
      <c r="Q4442" s="12">
        <v>4.5</v>
      </c>
      <c r="S4442" s="14">
        <v>7165019</v>
      </c>
      <c r="T4442" s="12">
        <v>-5000</v>
      </c>
      <c r="U4442">
        <f>SUM($T$2:T4442)</f>
        <v>1373080.419999999</v>
      </c>
      <c r="W4442" s="16">
        <v>7165019</v>
      </c>
      <c r="X4442">
        <v>1373080.419999999</v>
      </c>
      <c r="Y4442">
        <v>4441</v>
      </c>
      <c r="Z4442" s="18">
        <f t="shared" si="347"/>
        <v>3.2976879349877239</v>
      </c>
      <c r="AA4442" s="18">
        <f t="shared" si="348"/>
        <v>0.97304995617879053</v>
      </c>
      <c r="AB4442" t="str">
        <f t="shared" si="346"/>
        <v>D</v>
      </c>
      <c r="AI4442" s="14">
        <v>9177631</v>
      </c>
      <c r="AJ4442" s="12">
        <v>4.5</v>
      </c>
      <c r="AK4442" s="12">
        <v>4.5</v>
      </c>
      <c r="AL4442" s="12">
        <v>3000</v>
      </c>
      <c r="AN4442">
        <v>9177631</v>
      </c>
      <c r="AO4442">
        <v>4.5</v>
      </c>
      <c r="AP4442">
        <v>4.5</v>
      </c>
      <c r="AQ4442">
        <v>3000</v>
      </c>
      <c r="AR4442">
        <f t="shared" si="349"/>
        <v>0</v>
      </c>
      <c r="AV4442" s="4">
        <v>3042278</v>
      </c>
      <c r="AW4442" s="4">
        <v>441486</v>
      </c>
      <c r="AX4442" s="4" t="s">
        <v>8237</v>
      </c>
      <c r="AY4442" s="4">
        <v>1000</v>
      </c>
      <c r="AZ4442" s="4">
        <v>0</v>
      </c>
      <c r="BA4442" s="4">
        <v>286.5</v>
      </c>
      <c r="BB4442" s="7">
        <f>AZ4442+BA4442-AY4442</f>
        <v>-713.5</v>
      </c>
      <c r="BC4442" s="4" t="s">
        <v>8238</v>
      </c>
      <c r="BD4442" s="4">
        <v>8000</v>
      </c>
      <c r="BE4442" s="4" t="s">
        <v>98</v>
      </c>
      <c r="BF4442" s="4" t="s">
        <v>22</v>
      </c>
      <c r="BG4442" s="4" t="s">
        <v>6</v>
      </c>
      <c r="BH4442" s="4" t="s">
        <v>101</v>
      </c>
      <c r="BI4442" t="str">
        <f t="shared" si="350"/>
        <v>C</v>
      </c>
    </row>
    <row r="4443" spans="1:61" ht="15.75" customHeight="1" x14ac:dyDescent="0.2">
      <c r="A4443" s="4">
        <v>3029013</v>
      </c>
      <c r="B4443" s="4">
        <v>724558</v>
      </c>
      <c r="C4443" s="4" t="s">
        <v>7250</v>
      </c>
      <c r="D4443" s="4">
        <v>1500</v>
      </c>
      <c r="E4443" s="4">
        <v>0</v>
      </c>
      <c r="F4443" s="4">
        <v>785.25</v>
      </c>
      <c r="G4443" s="7">
        <f>E4443+F4443-D4443</f>
        <v>-714.75</v>
      </c>
      <c r="H4443" s="4" t="s">
        <v>7251</v>
      </c>
      <c r="I4443" s="4">
        <v>12000</v>
      </c>
      <c r="J4443" s="4" t="s">
        <v>72</v>
      </c>
      <c r="K4443" s="4" t="s">
        <v>8</v>
      </c>
      <c r="M4443" s="4" t="s">
        <v>52</v>
      </c>
      <c r="O4443" s="4"/>
      <c r="P4443" s="14">
        <v>9177834</v>
      </c>
      <c r="Q4443" s="12">
        <v>0.79999999999995453</v>
      </c>
      <c r="S4443" s="14">
        <v>7936559</v>
      </c>
      <c r="T4443" s="12">
        <v>-5000</v>
      </c>
      <c r="U4443">
        <f>SUM($T$2:T4443)</f>
        <v>1368080.419999999</v>
      </c>
      <c r="W4443" s="16">
        <v>7936559</v>
      </c>
      <c r="X4443">
        <v>1368080.419999999</v>
      </c>
      <c r="Y4443">
        <v>4442</v>
      </c>
      <c r="Z4443" s="18">
        <f t="shared" si="347"/>
        <v>3.2856795781320209</v>
      </c>
      <c r="AA4443" s="18">
        <f t="shared" si="348"/>
        <v>0.97326906222611742</v>
      </c>
      <c r="AB4443" t="str">
        <f t="shared" si="346"/>
        <v>D</v>
      </c>
      <c r="AI4443" s="14">
        <v>9177834</v>
      </c>
      <c r="AJ4443" s="12">
        <v>0.79999999999995453</v>
      </c>
      <c r="AK4443" s="12">
        <v>0.8</v>
      </c>
      <c r="AL4443" s="12">
        <v>2000</v>
      </c>
      <c r="AN4443">
        <v>9177834</v>
      </c>
      <c r="AO4443">
        <v>0.79999999999995453</v>
      </c>
      <c r="AP4443">
        <v>0.8</v>
      </c>
      <c r="AQ4443">
        <v>2000</v>
      </c>
      <c r="AR4443">
        <f t="shared" si="349"/>
        <v>0</v>
      </c>
      <c r="AV4443" s="4">
        <v>3029013</v>
      </c>
      <c r="AW4443" s="4">
        <v>724558</v>
      </c>
      <c r="AX4443" s="4" t="s">
        <v>7250</v>
      </c>
      <c r="AY4443" s="4">
        <v>1500</v>
      </c>
      <c r="AZ4443" s="4">
        <v>0</v>
      </c>
      <c r="BA4443" s="4">
        <v>785.25</v>
      </c>
      <c r="BB4443" s="7">
        <f>AZ4443+BA4443-AY4443</f>
        <v>-714.75</v>
      </c>
      <c r="BC4443" s="4" t="s">
        <v>7251</v>
      </c>
      <c r="BD4443" s="4">
        <v>12000</v>
      </c>
      <c r="BE4443" s="4" t="s">
        <v>72</v>
      </c>
      <c r="BF4443" s="4" t="s">
        <v>8</v>
      </c>
      <c r="BH4443" s="4" t="s">
        <v>52</v>
      </c>
      <c r="BI4443" t="str">
        <f t="shared" si="350"/>
        <v>C</v>
      </c>
    </row>
    <row r="4444" spans="1:61" ht="15.75" customHeight="1" x14ac:dyDescent="0.2">
      <c r="A4444" s="4">
        <v>2954372</v>
      </c>
      <c r="B4444" s="4">
        <v>1672454</v>
      </c>
      <c r="C4444" s="4" t="s">
        <v>1020</v>
      </c>
      <c r="D4444" s="4">
        <v>3550</v>
      </c>
      <c r="E4444" s="4">
        <v>0</v>
      </c>
      <c r="F4444" s="4">
        <v>2832.9</v>
      </c>
      <c r="G4444" s="7">
        <f>E4444+F4444-D4444</f>
        <v>-717.09999999999991</v>
      </c>
      <c r="H4444" s="4" t="s">
        <v>1021</v>
      </c>
      <c r="I4444" s="4">
        <v>5000</v>
      </c>
      <c r="J4444" s="4" t="s">
        <v>98</v>
      </c>
      <c r="K4444" s="4" t="s">
        <v>8</v>
      </c>
      <c r="M4444" s="4" t="s">
        <v>40</v>
      </c>
      <c r="O4444" s="4"/>
      <c r="P4444" s="14">
        <v>9177883</v>
      </c>
      <c r="Q4444" s="12">
        <v>-800</v>
      </c>
      <c r="S4444" s="14">
        <v>7954192</v>
      </c>
      <c r="T4444" s="12">
        <v>-5000</v>
      </c>
      <c r="U4444">
        <f>SUM($T$2:T4444)</f>
        <v>1363080.419999999</v>
      </c>
      <c r="W4444" s="16">
        <v>7954192</v>
      </c>
      <c r="X4444">
        <v>1363080.419999999</v>
      </c>
      <c r="Y4444">
        <v>4443</v>
      </c>
      <c r="Z4444" s="18">
        <f t="shared" si="347"/>
        <v>3.2736712212763179</v>
      </c>
      <c r="AA4444" s="18">
        <f t="shared" si="348"/>
        <v>0.97348816827344431</v>
      </c>
      <c r="AB4444" t="str">
        <f t="shared" si="346"/>
        <v>D</v>
      </c>
      <c r="AI4444" s="14">
        <v>9177883</v>
      </c>
      <c r="AJ4444" s="12">
        <v>-800</v>
      </c>
      <c r="AK4444" s="12">
        <v>0</v>
      </c>
      <c r="AL4444" s="12">
        <v>0</v>
      </c>
      <c r="AN4444">
        <v>9177883</v>
      </c>
      <c r="AO4444">
        <v>-800</v>
      </c>
      <c r="AP4444">
        <v>0</v>
      </c>
      <c r="AQ4444">
        <v>0</v>
      </c>
      <c r="AR4444">
        <f t="shared" si="349"/>
        <v>0</v>
      </c>
      <c r="AV4444" s="4">
        <v>2954372</v>
      </c>
      <c r="AW4444" s="4">
        <v>1672454</v>
      </c>
      <c r="AX4444" s="4" t="s">
        <v>1020</v>
      </c>
      <c r="AY4444" s="4">
        <v>3550</v>
      </c>
      <c r="AZ4444" s="4">
        <v>0</v>
      </c>
      <c r="BA4444" s="4">
        <v>2832.9</v>
      </c>
      <c r="BB4444" s="7">
        <f>AZ4444+BA4444-AY4444</f>
        <v>-717.09999999999991</v>
      </c>
      <c r="BC4444" s="4" t="s">
        <v>1021</v>
      </c>
      <c r="BD4444" s="4">
        <v>5000</v>
      </c>
      <c r="BE4444" s="4" t="s">
        <v>98</v>
      </c>
      <c r="BF4444" s="4" t="s">
        <v>8</v>
      </c>
      <c r="BH4444" s="4" t="s">
        <v>40</v>
      </c>
      <c r="BI4444" t="str">
        <f t="shared" si="350"/>
        <v>C</v>
      </c>
    </row>
    <row r="4445" spans="1:61" ht="15.75" customHeight="1" x14ac:dyDescent="0.2">
      <c r="A4445" s="4">
        <v>3050181</v>
      </c>
      <c r="B4445" s="4">
        <v>2090334</v>
      </c>
      <c r="C4445" s="4" t="s">
        <v>8750</v>
      </c>
      <c r="D4445" s="4">
        <v>1600</v>
      </c>
      <c r="E4445" s="4">
        <v>0</v>
      </c>
      <c r="F4445" s="4">
        <v>881.6</v>
      </c>
      <c r="G4445" s="7">
        <f>E4445+F4445-D4445</f>
        <v>-718.4</v>
      </c>
      <c r="H4445" s="4" t="s">
        <v>3722</v>
      </c>
      <c r="I4445" s="4">
        <v>10000</v>
      </c>
      <c r="J4445" s="4" t="s">
        <v>4</v>
      </c>
      <c r="K4445" s="4" t="s">
        <v>13</v>
      </c>
      <c r="L4445" s="4" t="s">
        <v>9</v>
      </c>
      <c r="M4445" s="4" t="s">
        <v>7</v>
      </c>
      <c r="O4445" s="4"/>
      <c r="P4445" s="14">
        <v>9178912</v>
      </c>
      <c r="Q4445" s="12">
        <v>4.1999999999998181</v>
      </c>
      <c r="S4445" s="14">
        <v>3856448</v>
      </c>
      <c r="T4445" s="12">
        <v>-5022.6000000000004</v>
      </c>
      <c r="U4445">
        <f>SUM($T$2:T4445)</f>
        <v>1358057.8199999989</v>
      </c>
      <c r="W4445" s="16">
        <v>3856448</v>
      </c>
      <c r="X4445">
        <v>1358057.8199999989</v>
      </c>
      <c r="Y4445">
        <v>4444</v>
      </c>
      <c r="Z4445" s="18">
        <f t="shared" si="347"/>
        <v>3.2616085866476268</v>
      </c>
      <c r="AA4445" s="18">
        <f t="shared" si="348"/>
        <v>0.9737072743207712</v>
      </c>
      <c r="AB4445" t="str">
        <f t="shared" si="346"/>
        <v>C</v>
      </c>
      <c r="AI4445" s="14">
        <v>9178912</v>
      </c>
      <c r="AJ4445" s="12">
        <v>4.1999999999998181</v>
      </c>
      <c r="AK4445" s="12">
        <v>4.2</v>
      </c>
      <c r="AL4445" s="12">
        <v>3000</v>
      </c>
      <c r="AN4445">
        <v>9178912</v>
      </c>
      <c r="AO4445">
        <v>4.1999999999998181</v>
      </c>
      <c r="AP4445">
        <v>4.2</v>
      </c>
      <c r="AQ4445">
        <v>3000</v>
      </c>
      <c r="AR4445">
        <f t="shared" si="349"/>
        <v>0</v>
      </c>
      <c r="AV4445" s="4">
        <v>3050181</v>
      </c>
      <c r="AW4445" s="4">
        <v>2090334</v>
      </c>
      <c r="AX4445" s="4" t="s">
        <v>8750</v>
      </c>
      <c r="AY4445" s="4">
        <v>1600</v>
      </c>
      <c r="AZ4445" s="4">
        <v>0</v>
      </c>
      <c r="BA4445" s="4">
        <v>881.6</v>
      </c>
      <c r="BB4445" s="7">
        <f>AZ4445+BA4445-AY4445</f>
        <v>-718.4</v>
      </c>
      <c r="BC4445" s="4" t="s">
        <v>3722</v>
      </c>
      <c r="BD4445" s="4">
        <v>10000</v>
      </c>
      <c r="BE4445" s="4" t="s">
        <v>4</v>
      </c>
      <c r="BF4445" s="4" t="s">
        <v>13</v>
      </c>
      <c r="BG4445" s="4" t="s">
        <v>9</v>
      </c>
      <c r="BH4445" s="4" t="s">
        <v>7</v>
      </c>
      <c r="BI4445" t="str">
        <f t="shared" si="350"/>
        <v>C</v>
      </c>
    </row>
    <row r="4446" spans="1:61" ht="15.75" customHeight="1" x14ac:dyDescent="0.2">
      <c r="A4446" s="4">
        <v>2980440</v>
      </c>
      <c r="B4446" s="4">
        <v>8302183</v>
      </c>
      <c r="C4446" s="4" t="s">
        <v>3363</v>
      </c>
      <c r="D4446" s="4">
        <v>900</v>
      </c>
      <c r="E4446" s="4">
        <v>0</v>
      </c>
      <c r="F4446" s="4">
        <v>171</v>
      </c>
      <c r="G4446" s="7">
        <f>E4446+F4446-D4446</f>
        <v>-729</v>
      </c>
      <c r="H4446" s="4" t="s">
        <v>3364</v>
      </c>
      <c r="I4446" s="4">
        <v>10000</v>
      </c>
      <c r="J4446" s="4" t="s">
        <v>4</v>
      </c>
      <c r="K4446" s="4" t="s">
        <v>13</v>
      </c>
      <c r="L4446" s="4" t="s">
        <v>6</v>
      </c>
      <c r="M4446" s="4" t="s">
        <v>65</v>
      </c>
      <c r="O4446" s="4"/>
      <c r="P4446" s="14">
        <v>9179164</v>
      </c>
      <c r="Q4446" s="12">
        <v>1.5999999999999091</v>
      </c>
      <c r="S4446" s="14">
        <v>8696997</v>
      </c>
      <c r="T4446" s="12">
        <v>-5049.1000000000004</v>
      </c>
      <c r="U4446">
        <f>SUM($T$2:T4446)</f>
        <v>1353008.7199999988</v>
      </c>
      <c r="W4446" s="16">
        <v>8696997</v>
      </c>
      <c r="X4446">
        <v>1353008.7199999988</v>
      </c>
      <c r="Y4446">
        <v>4445</v>
      </c>
      <c r="Z4446" s="18">
        <f t="shared" si="347"/>
        <v>3.2494823077276003</v>
      </c>
      <c r="AA4446" s="18">
        <f t="shared" si="348"/>
        <v>0.9739263803680982</v>
      </c>
      <c r="AB4446" t="str">
        <f t="shared" si="346"/>
        <v>C</v>
      </c>
      <c r="AI4446" s="14">
        <v>9179164</v>
      </c>
      <c r="AJ4446" s="12">
        <v>1.5999999999999091</v>
      </c>
      <c r="AK4446" s="12">
        <v>1.6</v>
      </c>
      <c r="AL4446" s="12">
        <v>2000</v>
      </c>
      <c r="AN4446">
        <v>9179164</v>
      </c>
      <c r="AO4446">
        <v>1.5999999999999091</v>
      </c>
      <c r="AP4446">
        <v>1.6</v>
      </c>
      <c r="AQ4446">
        <v>2000</v>
      </c>
      <c r="AR4446">
        <f t="shared" si="349"/>
        <v>0</v>
      </c>
      <c r="AV4446" s="4">
        <v>2980440</v>
      </c>
      <c r="AW4446" s="4">
        <v>8302183</v>
      </c>
      <c r="AX4446" s="4" t="s">
        <v>3363</v>
      </c>
      <c r="AY4446" s="4">
        <v>900</v>
      </c>
      <c r="AZ4446" s="4">
        <v>0</v>
      </c>
      <c r="BA4446" s="4">
        <v>171</v>
      </c>
      <c r="BB4446" s="7">
        <f>AZ4446+BA4446-AY4446</f>
        <v>-729</v>
      </c>
      <c r="BC4446" s="4" t="s">
        <v>3364</v>
      </c>
      <c r="BD4446" s="4">
        <v>10000</v>
      </c>
      <c r="BE4446" s="4" t="s">
        <v>4</v>
      </c>
      <c r="BF4446" s="4" t="s">
        <v>13</v>
      </c>
      <c r="BG4446" s="4" t="s">
        <v>6</v>
      </c>
      <c r="BH4446" s="4" t="s">
        <v>65</v>
      </c>
      <c r="BI4446" t="str">
        <f t="shared" si="350"/>
        <v>C</v>
      </c>
    </row>
    <row r="4447" spans="1:61" ht="15.75" customHeight="1" x14ac:dyDescent="0.2">
      <c r="A4447" s="4">
        <v>2973958</v>
      </c>
      <c r="B4447" s="4">
        <v>87983</v>
      </c>
      <c r="C4447" s="4" t="s">
        <v>2773</v>
      </c>
      <c r="D4447" s="4">
        <v>750</v>
      </c>
      <c r="E4447" s="4">
        <v>0</v>
      </c>
      <c r="F4447" s="4">
        <v>0</v>
      </c>
      <c r="G4447" s="7">
        <f>E4447+F4447-D4447</f>
        <v>-750</v>
      </c>
      <c r="H4447" s="4" t="s">
        <v>2774</v>
      </c>
      <c r="I4447" s="4">
        <v>14000</v>
      </c>
      <c r="J4447" s="4" t="s">
        <v>72</v>
      </c>
      <c r="K4447" s="4" t="s">
        <v>5</v>
      </c>
      <c r="L4447" s="4" t="s">
        <v>6</v>
      </c>
      <c r="M4447" s="4" t="s">
        <v>23</v>
      </c>
      <c r="O4447" s="4"/>
      <c r="P4447" s="14">
        <v>9179255</v>
      </c>
      <c r="Q4447" s="12">
        <v>741</v>
      </c>
      <c r="S4447" s="14">
        <v>8869981</v>
      </c>
      <c r="T4447" s="12">
        <v>-5089.22</v>
      </c>
      <c r="U4447">
        <f>SUM($T$2:T4447)</f>
        <v>1347919.4999999988</v>
      </c>
      <c r="W4447" s="16">
        <v>8869981</v>
      </c>
      <c r="X4447">
        <v>1347919.4999999988</v>
      </c>
      <c r="Y4447">
        <v>4446</v>
      </c>
      <c r="Z4447" s="18">
        <f t="shared" si="347"/>
        <v>3.2372596737521642</v>
      </c>
      <c r="AA4447" s="18">
        <f t="shared" si="348"/>
        <v>0.97414548641542509</v>
      </c>
      <c r="AB4447" t="str">
        <f t="shared" si="346"/>
        <v>C</v>
      </c>
      <c r="AI4447" s="14">
        <v>9179255</v>
      </c>
      <c r="AJ4447" s="12">
        <v>741</v>
      </c>
      <c r="AK4447" s="12">
        <v>741</v>
      </c>
      <c r="AL4447" s="12">
        <v>1500</v>
      </c>
      <c r="AN4447">
        <v>9179255</v>
      </c>
      <c r="AO4447">
        <v>741</v>
      </c>
      <c r="AP4447">
        <v>741</v>
      </c>
      <c r="AQ4447">
        <v>1500</v>
      </c>
      <c r="AR4447">
        <f t="shared" si="349"/>
        <v>0</v>
      </c>
      <c r="AV4447" s="4">
        <v>2973958</v>
      </c>
      <c r="AW4447" s="4">
        <v>87983</v>
      </c>
      <c r="AX4447" s="4" t="s">
        <v>2773</v>
      </c>
      <c r="AY4447" s="4">
        <v>750</v>
      </c>
      <c r="AZ4447" s="4">
        <v>0</v>
      </c>
      <c r="BA4447" s="4">
        <v>0</v>
      </c>
      <c r="BB4447" s="7">
        <f>AZ4447+BA4447-AY4447</f>
        <v>-750</v>
      </c>
      <c r="BC4447" s="4" t="s">
        <v>2774</v>
      </c>
      <c r="BD4447" s="4">
        <v>14000</v>
      </c>
      <c r="BE4447" s="4" t="s">
        <v>72</v>
      </c>
      <c r="BF4447" s="4" t="s">
        <v>5</v>
      </c>
      <c r="BG4447" s="4" t="s">
        <v>6</v>
      </c>
      <c r="BH4447" s="4" t="s">
        <v>23</v>
      </c>
      <c r="BI4447" t="str">
        <f t="shared" si="350"/>
        <v>D</v>
      </c>
    </row>
    <row r="4448" spans="1:61" ht="15.75" customHeight="1" x14ac:dyDescent="0.2">
      <c r="A4448" s="4">
        <v>3054787</v>
      </c>
      <c r="B4448" s="4">
        <v>7246947</v>
      </c>
      <c r="C4448" s="4" t="s">
        <v>9040</v>
      </c>
      <c r="D4448" s="4">
        <v>750</v>
      </c>
      <c r="E4448" s="4">
        <v>0</v>
      </c>
      <c r="F4448" s="4">
        <v>0</v>
      </c>
      <c r="G4448" s="7">
        <f>E4448+F4448-D4448</f>
        <v>-750</v>
      </c>
      <c r="H4448" s="4" t="s">
        <v>9041</v>
      </c>
      <c r="I4448" s="4">
        <v>6000</v>
      </c>
      <c r="J4448" s="4" t="s">
        <v>4</v>
      </c>
      <c r="K4448" s="4" t="s">
        <v>13</v>
      </c>
      <c r="L4448" s="4" t="s">
        <v>14</v>
      </c>
      <c r="M4448" s="4" t="s">
        <v>24</v>
      </c>
      <c r="O4448" s="4"/>
      <c r="P4448" s="14">
        <v>9179276</v>
      </c>
      <c r="Q4448" s="12">
        <v>2.25</v>
      </c>
      <c r="S4448" s="14">
        <v>2205841</v>
      </c>
      <c r="T4448" s="12">
        <v>-5100</v>
      </c>
      <c r="U4448">
        <f>SUM($T$2:T4448)</f>
        <v>1342819.4999999988</v>
      </c>
      <c r="W4448" s="16">
        <v>2205841</v>
      </c>
      <c r="X4448">
        <v>1342819.4999999988</v>
      </c>
      <c r="Y4448">
        <v>4447</v>
      </c>
      <c r="Z4448" s="18">
        <f t="shared" si="347"/>
        <v>3.225011149759347</v>
      </c>
      <c r="AA4448" s="18">
        <f t="shared" si="348"/>
        <v>0.97436459246275198</v>
      </c>
      <c r="AB4448" t="str">
        <f t="shared" si="346"/>
        <v>D</v>
      </c>
      <c r="AI4448" s="14">
        <v>9179276</v>
      </c>
      <c r="AJ4448" s="12">
        <v>2.25</v>
      </c>
      <c r="AK4448" s="12">
        <v>2.25</v>
      </c>
      <c r="AL4448" s="12">
        <v>1500</v>
      </c>
      <c r="AN4448">
        <v>9179276</v>
      </c>
      <c r="AO4448">
        <v>2.25</v>
      </c>
      <c r="AP4448">
        <v>2.25</v>
      </c>
      <c r="AQ4448">
        <v>1500</v>
      </c>
      <c r="AR4448">
        <f t="shared" si="349"/>
        <v>0</v>
      </c>
      <c r="AV4448" s="4">
        <v>3054787</v>
      </c>
      <c r="AW4448" s="4">
        <v>7246947</v>
      </c>
      <c r="AX4448" s="4" t="s">
        <v>9040</v>
      </c>
      <c r="AY4448" s="4">
        <v>750</v>
      </c>
      <c r="AZ4448" s="4">
        <v>0</v>
      </c>
      <c r="BA4448" s="4">
        <v>0</v>
      </c>
      <c r="BB4448" s="7">
        <f>AZ4448+BA4448-AY4448</f>
        <v>-750</v>
      </c>
      <c r="BC4448" s="4" t="s">
        <v>9041</v>
      </c>
      <c r="BD4448" s="4">
        <v>6000</v>
      </c>
      <c r="BE4448" s="4" t="s">
        <v>4</v>
      </c>
      <c r="BF4448" s="4" t="s">
        <v>13</v>
      </c>
      <c r="BG4448" s="4" t="s">
        <v>14</v>
      </c>
      <c r="BH4448" s="4" t="s">
        <v>24</v>
      </c>
      <c r="BI4448" t="str">
        <f t="shared" si="350"/>
        <v>D</v>
      </c>
    </row>
    <row r="4449" spans="1:61" ht="15.75" customHeight="1" x14ac:dyDescent="0.2">
      <c r="A4449" s="4">
        <v>3016476</v>
      </c>
      <c r="B4449" s="4">
        <v>6727253</v>
      </c>
      <c r="C4449" s="4" t="s">
        <v>6342</v>
      </c>
      <c r="D4449" s="4">
        <v>1050</v>
      </c>
      <c r="E4449" s="4">
        <v>0</v>
      </c>
      <c r="F4449" s="4">
        <v>299.25</v>
      </c>
      <c r="G4449" s="7">
        <f>E4449+F4449-D4449</f>
        <v>-750.75</v>
      </c>
      <c r="H4449" s="4" t="s">
        <v>6343</v>
      </c>
      <c r="I4449" s="4">
        <v>12000</v>
      </c>
      <c r="J4449" s="4" t="s">
        <v>4</v>
      </c>
      <c r="K4449" s="4" t="s">
        <v>8</v>
      </c>
      <c r="L4449" s="4" t="s">
        <v>6</v>
      </c>
      <c r="M4449" s="4" t="s">
        <v>12</v>
      </c>
      <c r="O4449" s="4"/>
      <c r="P4449" s="14">
        <v>9179297</v>
      </c>
      <c r="Q4449" s="12">
        <v>1240.8000000000002</v>
      </c>
      <c r="S4449" s="14">
        <v>8745003</v>
      </c>
      <c r="T4449" s="12">
        <v>-5104.75</v>
      </c>
      <c r="U4449">
        <f>SUM($T$2:T4449)</f>
        <v>1337714.7499999988</v>
      </c>
      <c r="W4449" s="16">
        <v>8745003</v>
      </c>
      <c r="X4449">
        <v>1337714.7499999988</v>
      </c>
      <c r="Y4449">
        <v>4448</v>
      </c>
      <c r="Z4449" s="18">
        <f t="shared" si="347"/>
        <v>3.2127512178275173</v>
      </c>
      <c r="AA4449" s="18">
        <f t="shared" si="348"/>
        <v>0.97458369851007887</v>
      </c>
      <c r="AB4449" t="str">
        <f t="shared" si="346"/>
        <v>C</v>
      </c>
      <c r="AI4449" s="14">
        <v>9179297</v>
      </c>
      <c r="AJ4449" s="12">
        <v>1240.8000000000002</v>
      </c>
      <c r="AK4449" s="12">
        <v>1240.8</v>
      </c>
      <c r="AL4449" s="12">
        <v>1600</v>
      </c>
      <c r="AN4449">
        <v>9179297</v>
      </c>
      <c r="AO4449">
        <v>1240.8000000000002</v>
      </c>
      <c r="AP4449">
        <v>1240.8</v>
      </c>
      <c r="AQ4449">
        <v>1600</v>
      </c>
      <c r="AR4449">
        <f t="shared" si="349"/>
        <v>0</v>
      </c>
      <c r="AV4449" s="4">
        <v>3016476</v>
      </c>
      <c r="AW4449" s="4">
        <v>6727253</v>
      </c>
      <c r="AX4449" s="4" t="s">
        <v>6342</v>
      </c>
      <c r="AY4449" s="4">
        <v>1050</v>
      </c>
      <c r="AZ4449" s="4">
        <v>0</v>
      </c>
      <c r="BA4449" s="4">
        <v>299.25</v>
      </c>
      <c r="BB4449" s="7">
        <f>AZ4449+BA4449-AY4449</f>
        <v>-750.75</v>
      </c>
      <c r="BC4449" s="4" t="s">
        <v>6343</v>
      </c>
      <c r="BD4449" s="4">
        <v>12000</v>
      </c>
      <c r="BE4449" s="4" t="s">
        <v>4</v>
      </c>
      <c r="BF4449" s="4" t="s">
        <v>8</v>
      </c>
      <c r="BG4449" s="4" t="s">
        <v>6</v>
      </c>
      <c r="BH4449" s="4" t="s">
        <v>12</v>
      </c>
      <c r="BI4449" t="str">
        <f t="shared" si="350"/>
        <v>C</v>
      </c>
    </row>
    <row r="4450" spans="1:61" ht="15.75" customHeight="1" x14ac:dyDescent="0.2">
      <c r="A4450" s="4">
        <v>2992746</v>
      </c>
      <c r="B4450" s="4">
        <v>653520</v>
      </c>
      <c r="C4450" s="4" t="s">
        <v>4463</v>
      </c>
      <c r="D4450" s="4">
        <v>2000</v>
      </c>
      <c r="E4450" s="4">
        <v>0</v>
      </c>
      <c r="F4450" s="4">
        <v>1231.2</v>
      </c>
      <c r="G4450" s="7">
        <f>E4450+F4450-D4450</f>
        <v>-768.8</v>
      </c>
      <c r="H4450" s="4" t="s">
        <v>2782</v>
      </c>
      <c r="I4450" s="4">
        <v>20000</v>
      </c>
      <c r="J4450" s="4" t="s">
        <v>4</v>
      </c>
      <c r="K4450" s="4" t="s">
        <v>13</v>
      </c>
      <c r="L4450" s="4" t="s">
        <v>6</v>
      </c>
      <c r="M4450" s="4" t="s">
        <v>65</v>
      </c>
      <c r="O4450" s="4"/>
      <c r="P4450" s="14">
        <v>9179668</v>
      </c>
      <c r="Q4450" s="12">
        <v>1329.4</v>
      </c>
      <c r="S4450" s="14">
        <v>6878117</v>
      </c>
      <c r="T4450" s="12">
        <v>-5139.5</v>
      </c>
      <c r="U4450">
        <f>SUM($T$2:T4450)</f>
        <v>1332575.2499999988</v>
      </c>
      <c r="W4450" s="16">
        <v>6878117</v>
      </c>
      <c r="X4450">
        <v>1332575.2499999988</v>
      </c>
      <c r="Y4450">
        <v>4449</v>
      </c>
      <c r="Z4450" s="18">
        <f t="shared" si="347"/>
        <v>3.2004078278155399</v>
      </c>
      <c r="AA4450" s="18">
        <f t="shared" si="348"/>
        <v>0.97480280455740576</v>
      </c>
      <c r="AB4450" t="str">
        <f t="shared" si="346"/>
        <v>C</v>
      </c>
      <c r="AI4450" s="14">
        <v>9179668</v>
      </c>
      <c r="AJ4450" s="12">
        <v>1329.4</v>
      </c>
      <c r="AK4450" s="12">
        <v>1329.4</v>
      </c>
      <c r="AL4450" s="12">
        <v>2000</v>
      </c>
      <c r="AN4450">
        <v>9179668</v>
      </c>
      <c r="AO4450">
        <v>1329.4</v>
      </c>
      <c r="AP4450">
        <v>1329.4</v>
      </c>
      <c r="AQ4450">
        <v>2000</v>
      </c>
      <c r="AR4450">
        <f t="shared" si="349"/>
        <v>0</v>
      </c>
      <c r="AV4450" s="4">
        <v>2992746</v>
      </c>
      <c r="AW4450" s="4">
        <v>653520</v>
      </c>
      <c r="AX4450" s="4" t="s">
        <v>4463</v>
      </c>
      <c r="AY4450" s="4">
        <v>2000</v>
      </c>
      <c r="AZ4450" s="4">
        <v>0</v>
      </c>
      <c r="BA4450" s="4">
        <v>1231.2</v>
      </c>
      <c r="BB4450" s="7">
        <f>AZ4450+BA4450-AY4450</f>
        <v>-768.8</v>
      </c>
      <c r="BC4450" s="4" t="s">
        <v>2782</v>
      </c>
      <c r="BD4450" s="4">
        <v>20000</v>
      </c>
      <c r="BE4450" s="4" t="s">
        <v>4</v>
      </c>
      <c r="BF4450" s="4" t="s">
        <v>13</v>
      </c>
      <c r="BG4450" s="4" t="s">
        <v>6</v>
      </c>
      <c r="BH4450" s="4" t="s">
        <v>65</v>
      </c>
      <c r="BI4450" t="str">
        <f t="shared" si="350"/>
        <v>C</v>
      </c>
    </row>
    <row r="4451" spans="1:61" ht="15.75" customHeight="1" x14ac:dyDescent="0.2">
      <c r="A4451" s="4">
        <v>2964277</v>
      </c>
      <c r="B4451" s="4">
        <v>8963396</v>
      </c>
      <c r="C4451" s="4" t="s">
        <v>1986</v>
      </c>
      <c r="D4451" s="4">
        <v>1100</v>
      </c>
      <c r="E4451" s="4">
        <v>0</v>
      </c>
      <c r="F4451" s="4">
        <v>315.14999999999998</v>
      </c>
      <c r="G4451" s="7">
        <f>E4451+F4451-D4451</f>
        <v>-784.85</v>
      </c>
      <c r="H4451" s="4" t="s">
        <v>1987</v>
      </c>
      <c r="I4451" s="4">
        <v>7000</v>
      </c>
      <c r="J4451" s="4" t="s">
        <v>11</v>
      </c>
      <c r="K4451" s="4" t="s">
        <v>5</v>
      </c>
      <c r="M4451" s="4" t="s">
        <v>65</v>
      </c>
      <c r="O4451" s="4"/>
      <c r="P4451" s="14">
        <v>9179815</v>
      </c>
      <c r="Q4451" s="12">
        <v>2</v>
      </c>
      <c r="S4451" s="14">
        <v>7030381</v>
      </c>
      <c r="T4451" s="12">
        <v>-5180</v>
      </c>
      <c r="U4451">
        <f>SUM($T$2:T4451)</f>
        <v>1327395.2499999988</v>
      </c>
      <c r="W4451" s="16">
        <v>7030381</v>
      </c>
      <c r="X4451">
        <v>1327395.2499999988</v>
      </c>
      <c r="Y4451">
        <v>4450</v>
      </c>
      <c r="Z4451" s="18">
        <f t="shared" si="347"/>
        <v>3.1879671701130317</v>
      </c>
      <c r="AA4451" s="18">
        <f t="shared" si="348"/>
        <v>0.97502191060473264</v>
      </c>
      <c r="AB4451" t="str">
        <f t="shared" si="346"/>
        <v>C</v>
      </c>
      <c r="AI4451" s="14">
        <v>9179815</v>
      </c>
      <c r="AJ4451" s="12">
        <v>2</v>
      </c>
      <c r="AK4451" s="12">
        <v>2</v>
      </c>
      <c r="AL4451" s="12">
        <v>2000</v>
      </c>
      <c r="AN4451">
        <v>9179815</v>
      </c>
      <c r="AO4451">
        <v>2</v>
      </c>
      <c r="AP4451">
        <v>2</v>
      </c>
      <c r="AQ4451">
        <v>2000</v>
      </c>
      <c r="AR4451">
        <f t="shared" si="349"/>
        <v>0</v>
      </c>
      <c r="AV4451" s="4">
        <v>2964277</v>
      </c>
      <c r="AW4451" s="4">
        <v>8963396</v>
      </c>
      <c r="AX4451" s="4" t="s">
        <v>1986</v>
      </c>
      <c r="AY4451" s="4">
        <v>1100</v>
      </c>
      <c r="AZ4451" s="4">
        <v>0</v>
      </c>
      <c r="BA4451" s="4">
        <v>315.14999999999998</v>
      </c>
      <c r="BB4451" s="7">
        <f>AZ4451+BA4451-AY4451</f>
        <v>-784.85</v>
      </c>
      <c r="BC4451" s="4" t="s">
        <v>1987</v>
      </c>
      <c r="BD4451" s="4">
        <v>7000</v>
      </c>
      <c r="BE4451" s="4" t="s">
        <v>11</v>
      </c>
      <c r="BF4451" s="4" t="s">
        <v>5</v>
      </c>
      <c r="BH4451" s="4" t="s">
        <v>65</v>
      </c>
      <c r="BI4451" t="str">
        <f t="shared" si="350"/>
        <v>C</v>
      </c>
    </row>
    <row r="4452" spans="1:61" ht="15.75" customHeight="1" x14ac:dyDescent="0.2">
      <c r="A4452" s="4">
        <v>3028586</v>
      </c>
      <c r="B4452" s="4">
        <v>5828866</v>
      </c>
      <c r="C4452" s="4" t="s">
        <v>7203</v>
      </c>
      <c r="D4452" s="4">
        <v>800</v>
      </c>
      <c r="E4452" s="4">
        <v>0</v>
      </c>
      <c r="F4452" s="4">
        <v>0.8</v>
      </c>
      <c r="G4452" s="7">
        <f>E4452+F4452-D4452</f>
        <v>-799.2</v>
      </c>
      <c r="H4452" s="4" t="s">
        <v>7204</v>
      </c>
      <c r="I4452" s="4">
        <v>7500</v>
      </c>
      <c r="J4452" s="4" t="s">
        <v>4</v>
      </c>
      <c r="K4452" s="4" t="s">
        <v>13</v>
      </c>
      <c r="L4452" s="4" t="s">
        <v>6</v>
      </c>
      <c r="M4452" s="4" t="s">
        <v>65</v>
      </c>
      <c r="O4452" s="4"/>
      <c r="P4452" s="14">
        <v>9180081</v>
      </c>
      <c r="Q4452" s="12">
        <v>2.0999999999999091</v>
      </c>
      <c r="S4452" s="14">
        <v>6619859</v>
      </c>
      <c r="T4452" s="12">
        <v>-5270.1699999999992</v>
      </c>
      <c r="U4452">
        <f>SUM($T$2:T4452)</f>
        <v>1322125.0799999989</v>
      </c>
      <c r="W4452" s="16">
        <v>6619859</v>
      </c>
      <c r="X4452">
        <v>1322125.0799999989</v>
      </c>
      <c r="Y4452">
        <v>4451</v>
      </c>
      <c r="Z4452" s="18">
        <f t="shared" si="347"/>
        <v>3.1753099537029876</v>
      </c>
      <c r="AA4452" s="18">
        <f t="shared" si="348"/>
        <v>0.97524101665205964</v>
      </c>
      <c r="AB4452" t="str">
        <f t="shared" si="346"/>
        <v>C</v>
      </c>
      <c r="AI4452" s="14">
        <v>9180081</v>
      </c>
      <c r="AJ4452" s="12">
        <v>2.0999999999999091</v>
      </c>
      <c r="AK4452" s="12">
        <v>2.1</v>
      </c>
      <c r="AL4452" s="12">
        <v>1500</v>
      </c>
      <c r="AN4452">
        <v>9180081</v>
      </c>
      <c r="AO4452">
        <v>2.0999999999999091</v>
      </c>
      <c r="AP4452">
        <v>2.1</v>
      </c>
      <c r="AQ4452">
        <v>1500</v>
      </c>
      <c r="AR4452">
        <f t="shared" si="349"/>
        <v>0</v>
      </c>
      <c r="AV4452" s="4">
        <v>3028586</v>
      </c>
      <c r="AW4452" s="4">
        <v>5828866</v>
      </c>
      <c r="AX4452" s="4" t="s">
        <v>7203</v>
      </c>
      <c r="AY4452" s="4">
        <v>800</v>
      </c>
      <c r="AZ4452" s="4">
        <v>0</v>
      </c>
      <c r="BA4452" s="4">
        <v>0.8</v>
      </c>
      <c r="BB4452" s="7">
        <f>AZ4452+BA4452-AY4452</f>
        <v>-799.2</v>
      </c>
      <c r="BC4452" s="4" t="s">
        <v>7204</v>
      </c>
      <c r="BD4452" s="4">
        <v>7500</v>
      </c>
      <c r="BE4452" s="4" t="s">
        <v>4</v>
      </c>
      <c r="BF4452" s="4" t="s">
        <v>13</v>
      </c>
      <c r="BG4452" s="4" t="s">
        <v>6</v>
      </c>
      <c r="BH4452" s="4" t="s">
        <v>65</v>
      </c>
      <c r="BI4452" t="str">
        <f t="shared" si="350"/>
        <v>C</v>
      </c>
    </row>
    <row r="4453" spans="1:61" ht="15.75" customHeight="1" x14ac:dyDescent="0.2">
      <c r="A4453" s="4">
        <v>2945202</v>
      </c>
      <c r="B4453" s="4">
        <v>7220865</v>
      </c>
      <c r="C4453" s="4" t="s">
        <v>102</v>
      </c>
      <c r="D4453" s="4">
        <v>800</v>
      </c>
      <c r="E4453" s="4">
        <v>0</v>
      </c>
      <c r="F4453" s="4">
        <v>0</v>
      </c>
      <c r="G4453" s="7">
        <f>E4453+F4453-D4453</f>
        <v>-800</v>
      </c>
      <c r="H4453" s="4" t="s">
        <v>103</v>
      </c>
      <c r="I4453" s="4">
        <v>9600</v>
      </c>
      <c r="J4453" s="4" t="s">
        <v>4</v>
      </c>
      <c r="K4453" s="4" t="s">
        <v>22</v>
      </c>
      <c r="L4453" s="4" t="s">
        <v>6</v>
      </c>
      <c r="M4453" s="4" t="s">
        <v>48</v>
      </c>
      <c r="O4453" s="4"/>
      <c r="P4453" s="14">
        <v>9180277</v>
      </c>
      <c r="Q4453" s="12">
        <v>1026</v>
      </c>
      <c r="S4453" s="14">
        <v>9200122</v>
      </c>
      <c r="T4453" s="12">
        <v>-5315.17</v>
      </c>
      <c r="U4453">
        <f>SUM($T$2:T4453)</f>
        <v>1316809.909999999</v>
      </c>
      <c r="W4453" s="16">
        <v>9200122</v>
      </c>
      <c r="X4453">
        <v>1316809.909999999</v>
      </c>
      <c r="Y4453">
        <v>4452</v>
      </c>
      <c r="Z4453" s="18">
        <f t="shared" si="347"/>
        <v>3.1625446620812423</v>
      </c>
      <c r="AA4453" s="18">
        <f t="shared" si="348"/>
        <v>0.97546012269938653</v>
      </c>
      <c r="AB4453" t="str">
        <f t="shared" si="346"/>
        <v>C</v>
      </c>
      <c r="AI4453" s="14">
        <v>9180277</v>
      </c>
      <c r="AJ4453" s="12">
        <v>1026</v>
      </c>
      <c r="AK4453" s="12">
        <v>1026</v>
      </c>
      <c r="AL4453" s="12">
        <v>500</v>
      </c>
      <c r="AN4453">
        <v>9180277</v>
      </c>
      <c r="AO4453">
        <v>1026</v>
      </c>
      <c r="AP4453">
        <v>1026</v>
      </c>
      <c r="AQ4453">
        <v>500</v>
      </c>
      <c r="AR4453">
        <f t="shared" si="349"/>
        <v>0</v>
      </c>
      <c r="AV4453" s="4">
        <v>2945202</v>
      </c>
      <c r="AW4453" s="4">
        <v>7220865</v>
      </c>
      <c r="AX4453" s="4" t="s">
        <v>102</v>
      </c>
      <c r="AY4453" s="4">
        <v>800</v>
      </c>
      <c r="AZ4453" s="4">
        <v>0</v>
      </c>
      <c r="BA4453" s="4">
        <v>0</v>
      </c>
      <c r="BB4453" s="7">
        <f>AZ4453+BA4453-AY4453</f>
        <v>-800</v>
      </c>
      <c r="BC4453" s="4" t="s">
        <v>103</v>
      </c>
      <c r="BD4453" s="4">
        <v>9600</v>
      </c>
      <c r="BE4453" s="4" t="s">
        <v>4</v>
      </c>
      <c r="BF4453" s="4" t="s">
        <v>22</v>
      </c>
      <c r="BG4453" s="4" t="s">
        <v>6</v>
      </c>
      <c r="BH4453" s="4" t="s">
        <v>48</v>
      </c>
      <c r="BI4453" t="str">
        <f t="shared" si="350"/>
        <v>D</v>
      </c>
    </row>
    <row r="4454" spans="1:61" ht="15.75" customHeight="1" x14ac:dyDescent="0.2">
      <c r="A4454" s="4">
        <v>2929102</v>
      </c>
      <c r="B4454" s="4">
        <v>8867125</v>
      </c>
      <c r="C4454" s="4" t="s">
        <v>205</v>
      </c>
      <c r="D4454" s="4">
        <v>800</v>
      </c>
      <c r="E4454" s="4">
        <v>0</v>
      </c>
      <c r="F4454" s="4">
        <v>0</v>
      </c>
      <c r="G4454" s="7">
        <f>E4454+F4454-D4454</f>
        <v>-800</v>
      </c>
      <c r="H4454" s="4" t="s">
        <v>206</v>
      </c>
      <c r="I4454" s="4">
        <v>7000</v>
      </c>
      <c r="J4454" s="4" t="s">
        <v>51</v>
      </c>
      <c r="K4454" s="4" t="s">
        <v>13</v>
      </c>
      <c r="M4454" s="4" t="s">
        <v>20</v>
      </c>
      <c r="O4454" s="4"/>
      <c r="P4454" s="14">
        <v>9180305</v>
      </c>
      <c r="Q4454" s="12">
        <v>41</v>
      </c>
      <c r="S4454" s="14">
        <v>7167196</v>
      </c>
      <c r="T4454" s="12">
        <v>-5360</v>
      </c>
      <c r="U4454">
        <f>SUM($T$2:T4454)</f>
        <v>1311449.909999999</v>
      </c>
      <c r="W4454" s="16">
        <v>7167196</v>
      </c>
      <c r="X4454">
        <v>1311449.909999999</v>
      </c>
      <c r="Y4454">
        <v>4453</v>
      </c>
      <c r="Z4454" s="18">
        <f t="shared" si="347"/>
        <v>3.1496717035319288</v>
      </c>
      <c r="AA4454" s="18">
        <f t="shared" si="348"/>
        <v>0.97567922874671342</v>
      </c>
      <c r="AB4454" t="str">
        <f t="shared" si="346"/>
        <v>C</v>
      </c>
      <c r="AI4454" s="14">
        <v>9180305</v>
      </c>
      <c r="AJ4454" s="12">
        <v>41</v>
      </c>
      <c r="AK4454" s="12">
        <v>41</v>
      </c>
      <c r="AL4454" s="12">
        <v>2000</v>
      </c>
      <c r="AN4454">
        <v>9180305</v>
      </c>
      <c r="AO4454">
        <v>41</v>
      </c>
      <c r="AP4454">
        <v>41</v>
      </c>
      <c r="AQ4454">
        <v>2000</v>
      </c>
      <c r="AR4454">
        <f t="shared" si="349"/>
        <v>0</v>
      </c>
      <c r="AV4454" s="4">
        <v>2929102</v>
      </c>
      <c r="AW4454" s="4">
        <v>8867125</v>
      </c>
      <c r="AX4454" s="4" t="s">
        <v>205</v>
      </c>
      <c r="AY4454" s="4">
        <v>800</v>
      </c>
      <c r="AZ4454" s="4">
        <v>0</v>
      </c>
      <c r="BA4454" s="4">
        <v>0</v>
      </c>
      <c r="BB4454" s="7">
        <f>AZ4454+BA4454-AY4454</f>
        <v>-800</v>
      </c>
      <c r="BC4454" s="4" t="s">
        <v>206</v>
      </c>
      <c r="BD4454" s="4">
        <v>7000</v>
      </c>
      <c r="BE4454" s="4" t="s">
        <v>51</v>
      </c>
      <c r="BF4454" s="4" t="s">
        <v>13</v>
      </c>
      <c r="BH4454" s="4" t="s">
        <v>20</v>
      </c>
      <c r="BI4454" t="str">
        <f t="shared" si="350"/>
        <v>D</v>
      </c>
    </row>
    <row r="4455" spans="1:61" ht="15.75" customHeight="1" x14ac:dyDescent="0.2">
      <c r="A4455" s="4">
        <v>2953798</v>
      </c>
      <c r="B4455" s="4">
        <v>8933149</v>
      </c>
      <c r="C4455" s="4" t="s">
        <v>962</v>
      </c>
      <c r="D4455" s="4">
        <v>800</v>
      </c>
      <c r="E4455" s="4">
        <v>0</v>
      </c>
      <c r="F4455" s="4">
        <v>0</v>
      </c>
      <c r="G4455" s="7">
        <f>E4455+F4455-D4455</f>
        <v>-800</v>
      </c>
      <c r="H4455" s="4" t="s">
        <v>963</v>
      </c>
      <c r="I4455" s="4">
        <v>1000</v>
      </c>
      <c r="J4455" s="4" t="s">
        <v>51</v>
      </c>
      <c r="K4455" s="4" t="s">
        <v>13</v>
      </c>
      <c r="M4455" s="4" t="s">
        <v>186</v>
      </c>
      <c r="O4455" s="4"/>
      <c r="P4455" s="14">
        <v>9180389</v>
      </c>
      <c r="Q4455" s="12">
        <v>2.0999999999999091</v>
      </c>
      <c r="S4455" s="14">
        <v>278767</v>
      </c>
      <c r="T4455" s="12">
        <v>-5400</v>
      </c>
      <c r="U4455">
        <f>SUM($T$2:T4455)</f>
        <v>1306049.909999999</v>
      </c>
      <c r="W4455" s="16">
        <v>278767</v>
      </c>
      <c r="X4455">
        <v>1306049.909999999</v>
      </c>
      <c r="Y4455">
        <v>4454</v>
      </c>
      <c r="Z4455" s="18">
        <f t="shared" si="347"/>
        <v>3.1367026781277692</v>
      </c>
      <c r="AA4455" s="18">
        <f t="shared" si="348"/>
        <v>0.97589833479404031</v>
      </c>
      <c r="AB4455" t="str">
        <f t="shared" si="346"/>
        <v>D</v>
      </c>
      <c r="AI4455" s="14">
        <v>9180389</v>
      </c>
      <c r="AJ4455" s="12">
        <v>2.0999999999999091</v>
      </c>
      <c r="AK4455" s="12">
        <v>2.1</v>
      </c>
      <c r="AL4455" s="12">
        <v>3000</v>
      </c>
      <c r="AN4455">
        <v>9180389</v>
      </c>
      <c r="AO4455">
        <v>2.0999999999999091</v>
      </c>
      <c r="AP4455">
        <v>2.1</v>
      </c>
      <c r="AQ4455">
        <v>3000</v>
      </c>
      <c r="AR4455">
        <f t="shared" si="349"/>
        <v>0</v>
      </c>
      <c r="AV4455" s="4">
        <v>2953798</v>
      </c>
      <c r="AW4455" s="4">
        <v>8933149</v>
      </c>
      <c r="AX4455" s="4" t="s">
        <v>962</v>
      </c>
      <c r="AY4455" s="4">
        <v>800</v>
      </c>
      <c r="AZ4455" s="4">
        <v>0</v>
      </c>
      <c r="BA4455" s="4">
        <v>0</v>
      </c>
      <c r="BB4455" s="7">
        <f>AZ4455+BA4455-AY4455</f>
        <v>-800</v>
      </c>
      <c r="BC4455" s="4" t="s">
        <v>963</v>
      </c>
      <c r="BD4455" s="4">
        <v>1000</v>
      </c>
      <c r="BE4455" s="4" t="s">
        <v>51</v>
      </c>
      <c r="BF4455" s="4" t="s">
        <v>13</v>
      </c>
      <c r="BH4455" s="4" t="s">
        <v>186</v>
      </c>
      <c r="BI4455" t="str">
        <f t="shared" si="350"/>
        <v>D</v>
      </c>
    </row>
    <row r="4456" spans="1:61" ht="15.75" customHeight="1" x14ac:dyDescent="0.2">
      <c r="A4456" s="4">
        <v>2953833</v>
      </c>
      <c r="B4456" s="4">
        <v>8936614</v>
      </c>
      <c r="C4456" s="4" t="s">
        <v>975</v>
      </c>
      <c r="D4456" s="4">
        <v>800</v>
      </c>
      <c r="E4456" s="4">
        <v>0</v>
      </c>
      <c r="F4456" s="4">
        <v>0</v>
      </c>
      <c r="G4456" s="7">
        <f>E4456+F4456-D4456</f>
        <v>-800</v>
      </c>
      <c r="H4456" s="4" t="s">
        <v>976</v>
      </c>
      <c r="I4456" s="4">
        <v>8000</v>
      </c>
      <c r="J4456" s="4" t="s">
        <v>4</v>
      </c>
      <c r="K4456" s="4" t="s">
        <v>13</v>
      </c>
      <c r="L4456" s="4" t="s">
        <v>6</v>
      </c>
      <c r="M4456" s="4" t="s">
        <v>17</v>
      </c>
      <c r="O4456" s="4"/>
      <c r="P4456" s="14">
        <v>9180501</v>
      </c>
      <c r="Q4456" s="12">
        <v>-1500</v>
      </c>
      <c r="S4456" s="14">
        <v>7354929</v>
      </c>
      <c r="T4456" s="12">
        <v>-5400</v>
      </c>
      <c r="U4456">
        <f>SUM($T$2:T4456)</f>
        <v>1300649.909999999</v>
      </c>
      <c r="W4456" s="16">
        <v>7354929</v>
      </c>
      <c r="X4456">
        <v>1300649.909999999</v>
      </c>
      <c r="Y4456">
        <v>4455</v>
      </c>
      <c r="Z4456" s="18">
        <f t="shared" si="347"/>
        <v>3.1237336527236099</v>
      </c>
      <c r="AA4456" s="18">
        <f t="shared" si="348"/>
        <v>0.9761174408413672</v>
      </c>
      <c r="AB4456" t="str">
        <f t="shared" si="346"/>
        <v>D</v>
      </c>
      <c r="AI4456" s="14">
        <v>9180501</v>
      </c>
      <c r="AJ4456" s="12">
        <v>-1500</v>
      </c>
      <c r="AK4456" s="12">
        <v>0</v>
      </c>
      <c r="AL4456" s="12">
        <v>0</v>
      </c>
      <c r="AN4456">
        <v>9180501</v>
      </c>
      <c r="AO4456">
        <v>-1500</v>
      </c>
      <c r="AP4456">
        <v>0</v>
      </c>
      <c r="AQ4456">
        <v>0</v>
      </c>
      <c r="AR4456">
        <f t="shared" si="349"/>
        <v>0</v>
      </c>
      <c r="AV4456" s="4">
        <v>2953833</v>
      </c>
      <c r="AW4456" s="4">
        <v>8936614</v>
      </c>
      <c r="AX4456" s="4" t="s">
        <v>975</v>
      </c>
      <c r="AY4456" s="4">
        <v>800</v>
      </c>
      <c r="AZ4456" s="4">
        <v>0</v>
      </c>
      <c r="BA4456" s="4">
        <v>0</v>
      </c>
      <c r="BB4456" s="7">
        <f>AZ4456+BA4456-AY4456</f>
        <v>-800</v>
      </c>
      <c r="BC4456" s="4" t="s">
        <v>976</v>
      </c>
      <c r="BD4456" s="4">
        <v>8000</v>
      </c>
      <c r="BE4456" s="4" t="s">
        <v>4</v>
      </c>
      <c r="BF4456" s="4" t="s">
        <v>13</v>
      </c>
      <c r="BG4456" s="4" t="s">
        <v>6</v>
      </c>
      <c r="BH4456" s="4" t="s">
        <v>17</v>
      </c>
      <c r="BI4456" t="str">
        <f t="shared" si="350"/>
        <v>D</v>
      </c>
    </row>
    <row r="4457" spans="1:61" ht="15.75" customHeight="1" x14ac:dyDescent="0.2">
      <c r="A4457" s="4">
        <v>2956612</v>
      </c>
      <c r="B4457" s="4">
        <v>8943320</v>
      </c>
      <c r="C4457" s="4" t="s">
        <v>1262</v>
      </c>
      <c r="D4457" s="4">
        <v>800</v>
      </c>
      <c r="E4457" s="4">
        <v>0</v>
      </c>
      <c r="F4457" s="4">
        <v>0</v>
      </c>
      <c r="G4457" s="7">
        <f>E4457+F4457-D4457</f>
        <v>-800</v>
      </c>
      <c r="H4457" s="4" t="s">
        <v>1263</v>
      </c>
      <c r="I4457" s="4">
        <v>13700</v>
      </c>
      <c r="J4457" s="4" t="s">
        <v>4</v>
      </c>
      <c r="K4457" s="4" t="s">
        <v>13</v>
      </c>
      <c r="L4457" s="4" t="s">
        <v>6</v>
      </c>
      <c r="M4457" s="4" t="s">
        <v>26</v>
      </c>
      <c r="O4457" s="4"/>
      <c r="P4457" s="14">
        <v>9180543</v>
      </c>
      <c r="Q4457" s="12">
        <v>1.2999999999999545</v>
      </c>
      <c r="S4457" s="14">
        <v>85298</v>
      </c>
      <c r="T4457" s="12">
        <v>-5440</v>
      </c>
      <c r="U4457">
        <f>SUM($T$2:T4457)</f>
        <v>1295209.909999999</v>
      </c>
      <c r="W4457" s="16">
        <v>85298</v>
      </c>
      <c r="X4457">
        <v>1295209.909999999</v>
      </c>
      <c r="Y4457">
        <v>4456</v>
      </c>
      <c r="Z4457" s="18">
        <f t="shared" si="347"/>
        <v>3.1106685604646049</v>
      </c>
      <c r="AA4457" s="18">
        <f t="shared" si="348"/>
        <v>0.97633654688869409</v>
      </c>
      <c r="AB4457" t="str">
        <f t="shared" si="346"/>
        <v>C</v>
      </c>
      <c r="AI4457" s="14">
        <v>9180543</v>
      </c>
      <c r="AJ4457" s="12">
        <v>1.2999999999999545</v>
      </c>
      <c r="AK4457" s="12">
        <v>1.3</v>
      </c>
      <c r="AL4457" s="12">
        <v>1000</v>
      </c>
      <c r="AN4457">
        <v>9180543</v>
      </c>
      <c r="AO4457">
        <v>1.2999999999999545</v>
      </c>
      <c r="AP4457">
        <v>1.3</v>
      </c>
      <c r="AQ4457">
        <v>1000</v>
      </c>
      <c r="AR4457">
        <f t="shared" si="349"/>
        <v>0</v>
      </c>
      <c r="AV4457" s="4">
        <v>2956612</v>
      </c>
      <c r="AW4457" s="4">
        <v>8943320</v>
      </c>
      <c r="AX4457" s="4" t="s">
        <v>1262</v>
      </c>
      <c r="AY4457" s="4">
        <v>800</v>
      </c>
      <c r="AZ4457" s="4">
        <v>0</v>
      </c>
      <c r="BA4457" s="4">
        <v>0</v>
      </c>
      <c r="BB4457" s="7">
        <f>AZ4457+BA4457-AY4457</f>
        <v>-800</v>
      </c>
      <c r="BC4457" s="4" t="s">
        <v>1263</v>
      </c>
      <c r="BD4457" s="4">
        <v>13700</v>
      </c>
      <c r="BE4457" s="4" t="s">
        <v>4</v>
      </c>
      <c r="BF4457" s="4" t="s">
        <v>13</v>
      </c>
      <c r="BG4457" s="4" t="s">
        <v>6</v>
      </c>
      <c r="BH4457" s="4" t="s">
        <v>26</v>
      </c>
      <c r="BI4457" t="str">
        <f t="shared" si="350"/>
        <v>D</v>
      </c>
    </row>
    <row r="4458" spans="1:61" ht="15.75" customHeight="1" x14ac:dyDescent="0.2">
      <c r="A4458" s="4">
        <v>2961659</v>
      </c>
      <c r="B4458" s="4">
        <v>8834519</v>
      </c>
      <c r="C4458" s="4" t="s">
        <v>1711</v>
      </c>
      <c r="D4458" s="4">
        <v>800</v>
      </c>
      <c r="E4458" s="4">
        <v>0</v>
      </c>
      <c r="F4458" s="4">
        <v>0</v>
      </c>
      <c r="G4458" s="7">
        <f>E4458+F4458-D4458</f>
        <v>-800</v>
      </c>
      <c r="H4458" s="4" t="s">
        <v>1712</v>
      </c>
      <c r="I4458" s="4">
        <v>20000</v>
      </c>
      <c r="J4458" s="4" t="s">
        <v>98</v>
      </c>
      <c r="K4458" s="4" t="s">
        <v>8</v>
      </c>
      <c r="M4458" s="4" t="s">
        <v>186</v>
      </c>
      <c r="O4458" s="4"/>
      <c r="P4458" s="14">
        <v>9181453</v>
      </c>
      <c r="Q4458" s="12">
        <v>-500</v>
      </c>
      <c r="S4458" s="14">
        <v>6992441</v>
      </c>
      <c r="T4458" s="12">
        <v>-5454.4</v>
      </c>
      <c r="U4458">
        <f>SUM($T$2:T4458)</f>
        <v>1289755.5099999991</v>
      </c>
      <c r="W4458" s="16">
        <v>6992441</v>
      </c>
      <c r="X4458">
        <v>1289755.5099999991</v>
      </c>
      <c r="Y4458">
        <v>4457</v>
      </c>
      <c r="Z4458" s="18">
        <f t="shared" si="347"/>
        <v>3.0975688841378561</v>
      </c>
      <c r="AA4458" s="18">
        <f t="shared" si="348"/>
        <v>0.97655565293602098</v>
      </c>
      <c r="AB4458" t="str">
        <f t="shared" si="346"/>
        <v>C</v>
      </c>
      <c r="AI4458" s="14">
        <v>9181453</v>
      </c>
      <c r="AJ4458" s="12">
        <v>-500</v>
      </c>
      <c r="AK4458" s="12">
        <v>0</v>
      </c>
      <c r="AL4458" s="12">
        <v>0</v>
      </c>
      <c r="AN4458">
        <v>9181453</v>
      </c>
      <c r="AO4458">
        <v>-500</v>
      </c>
      <c r="AP4458">
        <v>0</v>
      </c>
      <c r="AQ4458">
        <v>0</v>
      </c>
      <c r="AR4458">
        <f t="shared" si="349"/>
        <v>0</v>
      </c>
      <c r="AV4458" s="4">
        <v>2961659</v>
      </c>
      <c r="AW4458" s="4">
        <v>8834519</v>
      </c>
      <c r="AX4458" s="4" t="s">
        <v>1711</v>
      </c>
      <c r="AY4458" s="4">
        <v>800</v>
      </c>
      <c r="AZ4458" s="4">
        <v>0</v>
      </c>
      <c r="BA4458" s="4">
        <v>0</v>
      </c>
      <c r="BB4458" s="7">
        <f>AZ4458+BA4458-AY4458</f>
        <v>-800</v>
      </c>
      <c r="BC4458" s="4" t="s">
        <v>1712</v>
      </c>
      <c r="BD4458" s="4">
        <v>20000</v>
      </c>
      <c r="BE4458" s="4" t="s">
        <v>98</v>
      </c>
      <c r="BF4458" s="4" t="s">
        <v>8</v>
      </c>
      <c r="BH4458" s="4" t="s">
        <v>186</v>
      </c>
      <c r="BI4458" t="str">
        <f t="shared" si="350"/>
        <v>D</v>
      </c>
    </row>
    <row r="4459" spans="1:61" ht="15.75" customHeight="1" x14ac:dyDescent="0.2">
      <c r="A4459" s="4">
        <v>2969905</v>
      </c>
      <c r="B4459" s="4">
        <v>8807926</v>
      </c>
      <c r="C4459" s="4" t="s">
        <v>2417</v>
      </c>
      <c r="D4459" s="4">
        <v>800</v>
      </c>
      <c r="E4459" s="4">
        <v>0</v>
      </c>
      <c r="F4459" s="4">
        <v>0</v>
      </c>
      <c r="G4459" s="7">
        <f>E4459+F4459-D4459</f>
        <v>-800</v>
      </c>
      <c r="H4459" s="4" t="s">
        <v>2418</v>
      </c>
      <c r="I4459" s="4">
        <v>9500</v>
      </c>
      <c r="J4459" s="4" t="s">
        <v>4</v>
      </c>
      <c r="K4459" s="4" t="s">
        <v>13</v>
      </c>
      <c r="L4459" s="4" t="s">
        <v>6</v>
      </c>
      <c r="M4459" s="4" t="s">
        <v>25</v>
      </c>
      <c r="O4459" s="4"/>
      <c r="P4459" s="14">
        <v>9181537</v>
      </c>
      <c r="Q4459" s="12">
        <v>-2000</v>
      </c>
      <c r="S4459" s="14">
        <v>7965539</v>
      </c>
      <c r="T4459" s="12">
        <v>-5499.55</v>
      </c>
      <c r="U4459">
        <f>SUM($T$2:T4459)</f>
        <v>1284255.959999999</v>
      </c>
      <c r="W4459" s="16">
        <v>7965539</v>
      </c>
      <c r="X4459">
        <v>1284255.959999999</v>
      </c>
      <c r="Y4459">
        <v>4458</v>
      </c>
      <c r="Z4459" s="18">
        <f t="shared" si="347"/>
        <v>3.0843607723486994</v>
      </c>
      <c r="AA4459" s="18">
        <f t="shared" si="348"/>
        <v>0.97677475898334798</v>
      </c>
      <c r="AB4459" t="str">
        <f t="shared" si="346"/>
        <v>C</v>
      </c>
      <c r="AI4459" s="14">
        <v>9181537</v>
      </c>
      <c r="AJ4459" s="12">
        <v>-2000</v>
      </c>
      <c r="AK4459" s="12">
        <v>0</v>
      </c>
      <c r="AL4459" s="12">
        <v>0</v>
      </c>
      <c r="AN4459">
        <v>9181537</v>
      </c>
      <c r="AO4459">
        <v>-2000</v>
      </c>
      <c r="AP4459">
        <v>0</v>
      </c>
      <c r="AQ4459">
        <v>0</v>
      </c>
      <c r="AR4459">
        <f t="shared" si="349"/>
        <v>0</v>
      </c>
      <c r="AV4459" s="4">
        <v>2969905</v>
      </c>
      <c r="AW4459" s="4">
        <v>8807926</v>
      </c>
      <c r="AX4459" s="4" t="s">
        <v>2417</v>
      </c>
      <c r="AY4459" s="4">
        <v>800</v>
      </c>
      <c r="AZ4459" s="4">
        <v>0</v>
      </c>
      <c r="BA4459" s="4">
        <v>0</v>
      </c>
      <c r="BB4459" s="7">
        <f>AZ4459+BA4459-AY4459</f>
        <v>-800</v>
      </c>
      <c r="BC4459" s="4" t="s">
        <v>2418</v>
      </c>
      <c r="BD4459" s="4">
        <v>9500</v>
      </c>
      <c r="BE4459" s="4" t="s">
        <v>4</v>
      </c>
      <c r="BF4459" s="4" t="s">
        <v>13</v>
      </c>
      <c r="BG4459" s="4" t="s">
        <v>6</v>
      </c>
      <c r="BH4459" s="4" t="s">
        <v>25</v>
      </c>
      <c r="BI4459" t="str">
        <f t="shared" si="350"/>
        <v>D</v>
      </c>
    </row>
    <row r="4460" spans="1:61" ht="15.75" customHeight="1" x14ac:dyDescent="0.2">
      <c r="A4460" s="4">
        <v>2974371</v>
      </c>
      <c r="B4460" s="4">
        <v>8987021</v>
      </c>
      <c r="C4460" s="4" t="s">
        <v>2816</v>
      </c>
      <c r="D4460" s="4">
        <v>800</v>
      </c>
      <c r="E4460" s="4">
        <v>0</v>
      </c>
      <c r="F4460" s="4">
        <v>0</v>
      </c>
      <c r="G4460" s="7">
        <f>E4460+F4460-D4460</f>
        <v>-800</v>
      </c>
      <c r="H4460" s="4" t="s">
        <v>2817</v>
      </c>
      <c r="I4460" s="4">
        <v>7000</v>
      </c>
      <c r="J4460" s="4" t="s">
        <v>4</v>
      </c>
      <c r="K4460" s="4" t="s">
        <v>13</v>
      </c>
      <c r="L4460" s="4" t="s">
        <v>9</v>
      </c>
      <c r="M4460" s="4" t="s">
        <v>64</v>
      </c>
      <c r="O4460" s="4"/>
      <c r="P4460" s="14">
        <v>9181754</v>
      </c>
      <c r="Q4460" s="12">
        <v>2.4000000000000909</v>
      </c>
      <c r="S4460" s="14">
        <v>190652</v>
      </c>
      <c r="T4460" s="12">
        <v>-5500</v>
      </c>
      <c r="U4460">
        <f>SUM($T$2:T4460)</f>
        <v>1278755.959999999</v>
      </c>
      <c r="W4460" s="16">
        <v>190652</v>
      </c>
      <c r="X4460">
        <v>1278755.959999999</v>
      </c>
      <c r="Y4460">
        <v>4459</v>
      </c>
      <c r="Z4460" s="18">
        <f t="shared" si="347"/>
        <v>3.071151579807426</v>
      </c>
      <c r="AA4460" s="18">
        <f t="shared" si="348"/>
        <v>0.97699386503067487</v>
      </c>
      <c r="AB4460" t="str">
        <f t="shared" si="346"/>
        <v>C</v>
      </c>
      <c r="AI4460" s="14">
        <v>9181754</v>
      </c>
      <c r="AJ4460" s="12">
        <v>2.4000000000000909</v>
      </c>
      <c r="AK4460" s="12">
        <v>2.4</v>
      </c>
      <c r="AL4460" s="12">
        <v>3000</v>
      </c>
      <c r="AN4460">
        <v>9181754</v>
      </c>
      <c r="AO4460">
        <v>2.4000000000000909</v>
      </c>
      <c r="AP4460">
        <v>2.4</v>
      </c>
      <c r="AQ4460">
        <v>3000</v>
      </c>
      <c r="AR4460">
        <f t="shared" si="349"/>
        <v>0</v>
      </c>
      <c r="AV4460" s="4">
        <v>2974371</v>
      </c>
      <c r="AW4460" s="4">
        <v>8987021</v>
      </c>
      <c r="AX4460" s="4" t="s">
        <v>2816</v>
      </c>
      <c r="AY4460" s="4">
        <v>800</v>
      </c>
      <c r="AZ4460" s="4">
        <v>0</v>
      </c>
      <c r="BA4460" s="4">
        <v>0</v>
      </c>
      <c r="BB4460" s="7">
        <f>AZ4460+BA4460-AY4460</f>
        <v>-800</v>
      </c>
      <c r="BC4460" s="4" t="s">
        <v>2817</v>
      </c>
      <c r="BD4460" s="4">
        <v>7000</v>
      </c>
      <c r="BE4460" s="4" t="s">
        <v>4</v>
      </c>
      <c r="BF4460" s="4" t="s">
        <v>13</v>
      </c>
      <c r="BG4460" s="4" t="s">
        <v>9</v>
      </c>
      <c r="BH4460" s="4" t="s">
        <v>64</v>
      </c>
      <c r="BI4460" t="str">
        <f t="shared" si="350"/>
        <v>D</v>
      </c>
    </row>
    <row r="4461" spans="1:61" ht="15.75" customHeight="1" x14ac:dyDescent="0.2">
      <c r="A4461" s="4">
        <v>2951782</v>
      </c>
      <c r="B4461" s="4">
        <v>8930874</v>
      </c>
      <c r="C4461" s="4" t="s">
        <v>3021</v>
      </c>
      <c r="D4461" s="4">
        <v>800</v>
      </c>
      <c r="E4461" s="4">
        <v>0</v>
      </c>
      <c r="F4461" s="4">
        <v>0</v>
      </c>
      <c r="G4461" s="7">
        <f>E4461+F4461-D4461</f>
        <v>-800</v>
      </c>
      <c r="H4461" s="4" t="s">
        <v>3022</v>
      </c>
      <c r="I4461" s="4">
        <v>10000</v>
      </c>
      <c r="J4461" s="4" t="s">
        <v>4</v>
      </c>
      <c r="K4461" s="4" t="s">
        <v>22</v>
      </c>
      <c r="L4461" s="4" t="s">
        <v>9</v>
      </c>
      <c r="M4461" s="4" t="s">
        <v>12</v>
      </c>
      <c r="O4461" s="4"/>
      <c r="P4461" s="14">
        <v>9181761</v>
      </c>
      <c r="Q4461" s="12">
        <v>193</v>
      </c>
      <c r="S4461" s="14">
        <v>5143678</v>
      </c>
      <c r="T4461" s="12">
        <v>-5500</v>
      </c>
      <c r="U4461">
        <f>SUM($T$2:T4461)</f>
        <v>1273255.959999999</v>
      </c>
      <c r="W4461" s="16">
        <v>5143678</v>
      </c>
      <c r="X4461">
        <v>1273255.959999999</v>
      </c>
      <c r="Y4461">
        <v>4460</v>
      </c>
      <c r="Z4461" s="18">
        <f t="shared" si="347"/>
        <v>3.0579423872661526</v>
      </c>
      <c r="AA4461" s="18">
        <f t="shared" si="348"/>
        <v>0.97721297107800176</v>
      </c>
      <c r="AB4461" t="str">
        <f t="shared" si="346"/>
        <v>C</v>
      </c>
      <c r="AI4461" s="14">
        <v>9181761</v>
      </c>
      <c r="AJ4461" s="12">
        <v>193</v>
      </c>
      <c r="AK4461" s="12">
        <v>193</v>
      </c>
      <c r="AL4461" s="12">
        <v>2000</v>
      </c>
      <c r="AN4461">
        <v>9181761</v>
      </c>
      <c r="AO4461">
        <v>193</v>
      </c>
      <c r="AP4461">
        <v>193</v>
      </c>
      <c r="AQ4461">
        <v>2000</v>
      </c>
      <c r="AR4461">
        <f t="shared" si="349"/>
        <v>0</v>
      </c>
      <c r="AV4461" s="4">
        <v>2951782</v>
      </c>
      <c r="AW4461" s="4">
        <v>8930874</v>
      </c>
      <c r="AX4461" s="4" t="s">
        <v>3021</v>
      </c>
      <c r="AY4461" s="4">
        <v>800</v>
      </c>
      <c r="AZ4461" s="4">
        <v>0</v>
      </c>
      <c r="BA4461" s="4">
        <v>0</v>
      </c>
      <c r="BB4461" s="7">
        <f>AZ4461+BA4461-AY4461</f>
        <v>-800</v>
      </c>
      <c r="BC4461" s="4" t="s">
        <v>3022</v>
      </c>
      <c r="BD4461" s="4">
        <v>10000</v>
      </c>
      <c r="BE4461" s="4" t="s">
        <v>4</v>
      </c>
      <c r="BF4461" s="4" t="s">
        <v>22</v>
      </c>
      <c r="BG4461" s="4" t="s">
        <v>9</v>
      </c>
      <c r="BH4461" s="4" t="s">
        <v>12</v>
      </c>
      <c r="BI4461" t="str">
        <f t="shared" si="350"/>
        <v>D</v>
      </c>
    </row>
    <row r="4462" spans="1:61" ht="15.75" customHeight="1" x14ac:dyDescent="0.2">
      <c r="A4462" s="4">
        <v>2983898</v>
      </c>
      <c r="B4462" s="4">
        <v>7039012</v>
      </c>
      <c r="C4462" s="4" t="s">
        <v>3664</v>
      </c>
      <c r="D4462" s="4">
        <v>800</v>
      </c>
      <c r="E4462" s="4">
        <v>0</v>
      </c>
      <c r="F4462" s="4">
        <v>0</v>
      </c>
      <c r="G4462" s="7">
        <f>E4462+F4462-D4462</f>
        <v>-800</v>
      </c>
      <c r="H4462" s="4" t="s">
        <v>3665</v>
      </c>
      <c r="I4462" s="4">
        <v>15000</v>
      </c>
      <c r="J4462" s="4" t="s">
        <v>4</v>
      </c>
      <c r="K4462" s="4" t="s">
        <v>8</v>
      </c>
      <c r="L4462" s="4" t="s">
        <v>6</v>
      </c>
      <c r="M4462" s="4" t="s">
        <v>7</v>
      </c>
      <c r="O4462" s="4"/>
      <c r="P4462" s="14">
        <v>9181908</v>
      </c>
      <c r="Q4462" s="12">
        <v>-2000</v>
      </c>
      <c r="S4462" s="14">
        <v>8243404</v>
      </c>
      <c r="T4462" s="12">
        <v>-5500</v>
      </c>
      <c r="U4462">
        <f>SUM($T$2:T4462)</f>
        <v>1267755.959999999</v>
      </c>
      <c r="W4462" s="16">
        <v>8243404</v>
      </c>
      <c r="X4462">
        <v>1267755.959999999</v>
      </c>
      <c r="Y4462">
        <v>4461</v>
      </c>
      <c r="Z4462" s="18">
        <f t="shared" si="347"/>
        <v>3.0447331947248792</v>
      </c>
      <c r="AA4462" s="18">
        <f t="shared" si="348"/>
        <v>0.97743207712532865</v>
      </c>
      <c r="AB4462" t="str">
        <f t="shared" si="346"/>
        <v>D</v>
      </c>
      <c r="AI4462" s="14">
        <v>9181908</v>
      </c>
      <c r="AJ4462" s="12">
        <v>-2000</v>
      </c>
      <c r="AK4462" s="12">
        <v>0</v>
      </c>
      <c r="AL4462" s="12">
        <v>0</v>
      </c>
      <c r="AN4462">
        <v>9181908</v>
      </c>
      <c r="AO4462">
        <v>-2000</v>
      </c>
      <c r="AP4462">
        <v>0</v>
      </c>
      <c r="AQ4462">
        <v>0</v>
      </c>
      <c r="AR4462">
        <f t="shared" si="349"/>
        <v>0</v>
      </c>
      <c r="AV4462" s="4">
        <v>2983898</v>
      </c>
      <c r="AW4462" s="4">
        <v>7039012</v>
      </c>
      <c r="AX4462" s="4" t="s">
        <v>3664</v>
      </c>
      <c r="AY4462" s="4">
        <v>800</v>
      </c>
      <c r="AZ4462" s="4">
        <v>0</v>
      </c>
      <c r="BA4462" s="4">
        <v>0</v>
      </c>
      <c r="BB4462" s="7">
        <f>AZ4462+BA4462-AY4462</f>
        <v>-800</v>
      </c>
      <c r="BC4462" s="4" t="s">
        <v>3665</v>
      </c>
      <c r="BD4462" s="4">
        <v>15000</v>
      </c>
      <c r="BE4462" s="4" t="s">
        <v>4</v>
      </c>
      <c r="BF4462" s="4" t="s">
        <v>8</v>
      </c>
      <c r="BG4462" s="4" t="s">
        <v>6</v>
      </c>
      <c r="BH4462" s="4" t="s">
        <v>7</v>
      </c>
      <c r="BI4462" t="str">
        <f t="shared" si="350"/>
        <v>D</v>
      </c>
    </row>
    <row r="4463" spans="1:61" ht="15.75" customHeight="1" x14ac:dyDescent="0.2">
      <c r="A4463" s="4">
        <v>2985802</v>
      </c>
      <c r="B4463" s="4">
        <v>8937762</v>
      </c>
      <c r="C4463" s="4" t="s">
        <v>3947</v>
      </c>
      <c r="D4463" s="4">
        <v>800</v>
      </c>
      <c r="E4463" s="4">
        <v>0</v>
      </c>
      <c r="F4463" s="4">
        <v>0</v>
      </c>
      <c r="G4463" s="7">
        <f>E4463+F4463-D4463</f>
        <v>-800</v>
      </c>
      <c r="H4463" s="4" t="s">
        <v>3948</v>
      </c>
      <c r="I4463" s="4">
        <v>15000</v>
      </c>
      <c r="J4463" s="4" t="s">
        <v>4</v>
      </c>
      <c r="K4463" s="4" t="s">
        <v>13</v>
      </c>
      <c r="L4463" s="4" t="s">
        <v>6</v>
      </c>
      <c r="M4463" s="4" t="s">
        <v>65</v>
      </c>
      <c r="O4463" s="4"/>
      <c r="P4463" s="14">
        <v>9182335</v>
      </c>
      <c r="Q4463" s="12">
        <v>0.5</v>
      </c>
      <c r="S4463" s="14">
        <v>8537663</v>
      </c>
      <c r="T4463" s="12">
        <v>-5500</v>
      </c>
      <c r="U4463">
        <f>SUM($T$2:T4463)</f>
        <v>1262255.959999999</v>
      </c>
      <c r="W4463" s="16">
        <v>8537663</v>
      </c>
      <c r="X4463">
        <v>1262255.959999999</v>
      </c>
      <c r="Y4463">
        <v>4462</v>
      </c>
      <c r="Z4463" s="18">
        <f t="shared" si="347"/>
        <v>3.0315240021836063</v>
      </c>
      <c r="AA4463" s="18">
        <f t="shared" si="348"/>
        <v>0.97765118317265554</v>
      </c>
      <c r="AB4463" t="str">
        <f t="shared" si="346"/>
        <v>D</v>
      </c>
      <c r="AI4463" s="14">
        <v>9182335</v>
      </c>
      <c r="AJ4463" s="12">
        <v>0.5</v>
      </c>
      <c r="AK4463" s="12">
        <v>0.5</v>
      </c>
      <c r="AL4463" s="12">
        <v>1000</v>
      </c>
      <c r="AN4463">
        <v>9182335</v>
      </c>
      <c r="AO4463">
        <v>0.5</v>
      </c>
      <c r="AP4463">
        <v>0.5</v>
      </c>
      <c r="AQ4463">
        <v>1000</v>
      </c>
      <c r="AR4463">
        <f t="shared" si="349"/>
        <v>0</v>
      </c>
      <c r="AV4463" s="4">
        <v>2985802</v>
      </c>
      <c r="AW4463" s="4">
        <v>8937762</v>
      </c>
      <c r="AX4463" s="4" t="s">
        <v>3947</v>
      </c>
      <c r="AY4463" s="4">
        <v>800</v>
      </c>
      <c r="AZ4463" s="4">
        <v>0</v>
      </c>
      <c r="BA4463" s="4">
        <v>0</v>
      </c>
      <c r="BB4463" s="7">
        <f>AZ4463+BA4463-AY4463</f>
        <v>-800</v>
      </c>
      <c r="BC4463" s="4" t="s">
        <v>3948</v>
      </c>
      <c r="BD4463" s="4">
        <v>15000</v>
      </c>
      <c r="BE4463" s="4" t="s">
        <v>4</v>
      </c>
      <c r="BF4463" s="4" t="s">
        <v>13</v>
      </c>
      <c r="BG4463" s="4" t="s">
        <v>6</v>
      </c>
      <c r="BH4463" s="4" t="s">
        <v>65</v>
      </c>
      <c r="BI4463" t="str">
        <f t="shared" si="350"/>
        <v>D</v>
      </c>
    </row>
    <row r="4464" spans="1:61" ht="15.75" customHeight="1" x14ac:dyDescent="0.2">
      <c r="A4464" s="4">
        <v>2994888</v>
      </c>
      <c r="B4464" s="4">
        <v>9047200</v>
      </c>
      <c r="C4464" s="4" t="s">
        <v>4639</v>
      </c>
      <c r="D4464" s="4">
        <v>800</v>
      </c>
      <c r="E4464" s="4">
        <v>0</v>
      </c>
      <c r="F4464" s="4">
        <v>0</v>
      </c>
      <c r="G4464" s="7">
        <f>E4464+F4464-D4464</f>
        <v>-800</v>
      </c>
      <c r="H4464" s="4" t="s">
        <v>3860</v>
      </c>
      <c r="I4464" s="4">
        <v>8000</v>
      </c>
      <c r="J4464" s="4" t="s">
        <v>4</v>
      </c>
      <c r="K4464" s="4" t="s">
        <v>13</v>
      </c>
      <c r="L4464" s="4" t="s">
        <v>6</v>
      </c>
      <c r="M4464" s="4" t="s">
        <v>17</v>
      </c>
      <c r="O4464" s="4"/>
      <c r="P4464" s="14">
        <v>9182398</v>
      </c>
      <c r="Q4464" s="12">
        <v>507</v>
      </c>
      <c r="S4464" s="14">
        <v>8650930</v>
      </c>
      <c r="T4464" s="12">
        <v>-5500</v>
      </c>
      <c r="U4464">
        <f>SUM($T$2:T4464)</f>
        <v>1256755.959999999</v>
      </c>
      <c r="W4464" s="16">
        <v>8650930</v>
      </c>
      <c r="X4464">
        <v>1256755.959999999</v>
      </c>
      <c r="Y4464">
        <v>4463</v>
      </c>
      <c r="Z4464" s="18">
        <f t="shared" si="347"/>
        <v>3.0183148096423329</v>
      </c>
      <c r="AA4464" s="18">
        <f t="shared" si="348"/>
        <v>0.97787028921998242</v>
      </c>
      <c r="AB4464" t="str">
        <f t="shared" si="346"/>
        <v>C</v>
      </c>
      <c r="AI4464" s="14">
        <v>9182398</v>
      </c>
      <c r="AJ4464" s="12">
        <v>507</v>
      </c>
      <c r="AK4464" s="12">
        <v>507</v>
      </c>
      <c r="AL4464" s="12">
        <v>2000</v>
      </c>
      <c r="AN4464">
        <v>9182398</v>
      </c>
      <c r="AO4464">
        <v>507</v>
      </c>
      <c r="AP4464">
        <v>507</v>
      </c>
      <c r="AQ4464">
        <v>2000</v>
      </c>
      <c r="AR4464">
        <f t="shared" si="349"/>
        <v>0</v>
      </c>
      <c r="AV4464" s="4">
        <v>2994888</v>
      </c>
      <c r="AW4464" s="4">
        <v>9047200</v>
      </c>
      <c r="AX4464" s="4" t="s">
        <v>4639</v>
      </c>
      <c r="AY4464" s="4">
        <v>800</v>
      </c>
      <c r="AZ4464" s="4">
        <v>0</v>
      </c>
      <c r="BA4464" s="4">
        <v>0</v>
      </c>
      <c r="BB4464" s="7">
        <f>AZ4464+BA4464-AY4464</f>
        <v>-800</v>
      </c>
      <c r="BC4464" s="4" t="s">
        <v>3860</v>
      </c>
      <c r="BD4464" s="4">
        <v>8000</v>
      </c>
      <c r="BE4464" s="4" t="s">
        <v>4</v>
      </c>
      <c r="BF4464" s="4" t="s">
        <v>13</v>
      </c>
      <c r="BG4464" s="4" t="s">
        <v>6</v>
      </c>
      <c r="BH4464" s="4" t="s">
        <v>17</v>
      </c>
      <c r="BI4464" t="str">
        <f t="shared" si="350"/>
        <v>D</v>
      </c>
    </row>
    <row r="4465" spans="1:61" ht="15.75" customHeight="1" x14ac:dyDescent="0.2">
      <c r="A4465" s="4">
        <v>2996561</v>
      </c>
      <c r="B4465" s="4">
        <v>204702</v>
      </c>
      <c r="C4465" s="4" t="s">
        <v>4776</v>
      </c>
      <c r="D4465" s="4">
        <v>800</v>
      </c>
      <c r="E4465" s="4">
        <v>0</v>
      </c>
      <c r="F4465" s="4">
        <v>0</v>
      </c>
      <c r="G4465" s="7">
        <f>E4465+F4465-D4465</f>
        <v>-800</v>
      </c>
      <c r="H4465" s="4" t="s">
        <v>4777</v>
      </c>
      <c r="I4465" s="4">
        <v>8000</v>
      </c>
      <c r="J4465" s="4" t="s">
        <v>4</v>
      </c>
      <c r="K4465" s="4" t="s">
        <v>5</v>
      </c>
      <c r="L4465" s="4" t="s">
        <v>9</v>
      </c>
      <c r="M4465" s="4" t="s">
        <v>20</v>
      </c>
      <c r="O4465" s="4"/>
      <c r="P4465" s="14">
        <v>9182594</v>
      </c>
      <c r="Q4465" s="12">
        <v>79</v>
      </c>
      <c r="S4465" s="14">
        <v>318138</v>
      </c>
      <c r="T4465" s="12">
        <v>-5585</v>
      </c>
      <c r="U4465">
        <f>SUM($T$2:T4465)</f>
        <v>1251170.959999999</v>
      </c>
      <c r="W4465" s="16">
        <v>318138</v>
      </c>
      <c r="X4465">
        <v>1251170.959999999</v>
      </c>
      <c r="Y4465">
        <v>4464</v>
      </c>
      <c r="Z4465" s="18">
        <f t="shared" si="347"/>
        <v>3.0049014750345124</v>
      </c>
      <c r="AA4465" s="18">
        <f t="shared" si="348"/>
        <v>0.97808939526730942</v>
      </c>
      <c r="AB4465" t="str">
        <f t="shared" si="346"/>
        <v>C</v>
      </c>
      <c r="AI4465" s="14">
        <v>9182594</v>
      </c>
      <c r="AJ4465" s="12">
        <v>79</v>
      </c>
      <c r="AK4465" s="12">
        <v>79</v>
      </c>
      <c r="AL4465" s="12">
        <v>2000</v>
      </c>
      <c r="AN4465">
        <v>9182594</v>
      </c>
      <c r="AO4465">
        <v>79</v>
      </c>
      <c r="AP4465">
        <v>79</v>
      </c>
      <c r="AQ4465">
        <v>2000</v>
      </c>
      <c r="AR4465">
        <f t="shared" si="349"/>
        <v>0</v>
      </c>
      <c r="AV4465" s="4">
        <v>2996561</v>
      </c>
      <c r="AW4465" s="4">
        <v>204702</v>
      </c>
      <c r="AX4465" s="4" t="s">
        <v>4776</v>
      </c>
      <c r="AY4465" s="4">
        <v>800</v>
      </c>
      <c r="AZ4465" s="4">
        <v>0</v>
      </c>
      <c r="BA4465" s="4">
        <v>0</v>
      </c>
      <c r="BB4465" s="7">
        <f>AZ4465+BA4465-AY4465</f>
        <v>-800</v>
      </c>
      <c r="BC4465" s="4" t="s">
        <v>4777</v>
      </c>
      <c r="BD4465" s="4">
        <v>8000</v>
      </c>
      <c r="BE4465" s="4" t="s">
        <v>4</v>
      </c>
      <c r="BF4465" s="4" t="s">
        <v>5</v>
      </c>
      <c r="BG4465" s="4" t="s">
        <v>9</v>
      </c>
      <c r="BH4465" s="4" t="s">
        <v>20</v>
      </c>
      <c r="BI4465" t="str">
        <f t="shared" si="350"/>
        <v>D</v>
      </c>
    </row>
    <row r="4466" spans="1:61" ht="15.75" customHeight="1" x14ac:dyDescent="0.2">
      <c r="A4466" s="4">
        <v>2997625</v>
      </c>
      <c r="B4466" s="4">
        <v>6838525</v>
      </c>
      <c r="C4466" s="4" t="s">
        <v>7312</v>
      </c>
      <c r="D4466" s="4">
        <v>800</v>
      </c>
      <c r="E4466" s="4">
        <v>0</v>
      </c>
      <c r="F4466" s="4">
        <v>0</v>
      </c>
      <c r="G4466" s="7">
        <f>E4466+F4466-D4466</f>
        <v>-800</v>
      </c>
      <c r="H4466" s="4" t="s">
        <v>7313</v>
      </c>
      <c r="I4466" s="4">
        <v>6800</v>
      </c>
      <c r="J4466" s="4" t="s">
        <v>4</v>
      </c>
      <c r="K4466" s="4" t="s">
        <v>8</v>
      </c>
      <c r="L4466" s="4" t="s">
        <v>9</v>
      </c>
      <c r="M4466" s="4" t="s">
        <v>64</v>
      </c>
      <c r="O4466" s="4"/>
      <c r="P4466" s="14">
        <v>9182671</v>
      </c>
      <c r="Q4466" s="12">
        <v>267.58000000000015</v>
      </c>
      <c r="S4466" s="14">
        <v>8920682</v>
      </c>
      <c r="T4466" s="12">
        <v>-5649.2</v>
      </c>
      <c r="U4466">
        <f>SUM($T$2:T4466)</f>
        <v>1245521.7599999991</v>
      </c>
      <c r="W4466" s="16">
        <v>8920682</v>
      </c>
      <c r="X4466">
        <v>1245521.7599999991</v>
      </c>
      <c r="Y4466">
        <v>4465</v>
      </c>
      <c r="Z4466" s="18">
        <f t="shared" si="347"/>
        <v>2.991333953124665</v>
      </c>
      <c r="AA4466" s="18">
        <f t="shared" si="348"/>
        <v>0.97830850131463631</v>
      </c>
      <c r="AB4466" t="str">
        <f t="shared" si="346"/>
        <v>C</v>
      </c>
      <c r="AI4466" s="14">
        <v>9182671</v>
      </c>
      <c r="AJ4466" s="12">
        <v>267.58000000000015</v>
      </c>
      <c r="AK4466" s="12">
        <v>267.58</v>
      </c>
      <c r="AL4466" s="12">
        <v>12500</v>
      </c>
      <c r="AN4466">
        <v>9182671</v>
      </c>
      <c r="AO4466">
        <v>267.58000000000015</v>
      </c>
      <c r="AP4466">
        <v>267.58</v>
      </c>
      <c r="AQ4466">
        <v>12500</v>
      </c>
      <c r="AR4466">
        <f t="shared" si="349"/>
        <v>0</v>
      </c>
      <c r="AV4466" s="4">
        <v>2997625</v>
      </c>
      <c r="AW4466" s="4">
        <v>6838525</v>
      </c>
      <c r="AX4466" s="4" t="s">
        <v>7312</v>
      </c>
      <c r="AY4466" s="4">
        <v>800</v>
      </c>
      <c r="AZ4466" s="4">
        <v>0</v>
      </c>
      <c r="BA4466" s="4">
        <v>0</v>
      </c>
      <c r="BB4466" s="7">
        <f>AZ4466+BA4466-AY4466</f>
        <v>-800</v>
      </c>
      <c r="BC4466" s="4" t="s">
        <v>7313</v>
      </c>
      <c r="BD4466" s="4">
        <v>6800</v>
      </c>
      <c r="BE4466" s="4" t="s">
        <v>4</v>
      </c>
      <c r="BF4466" s="4" t="s">
        <v>8</v>
      </c>
      <c r="BG4466" s="4" t="s">
        <v>9</v>
      </c>
      <c r="BH4466" s="4" t="s">
        <v>64</v>
      </c>
      <c r="BI4466" t="str">
        <f t="shared" si="350"/>
        <v>D</v>
      </c>
    </row>
    <row r="4467" spans="1:61" ht="15.75" customHeight="1" x14ac:dyDescent="0.2">
      <c r="A4467" s="4">
        <v>3034186</v>
      </c>
      <c r="B4467" s="4">
        <v>6653466</v>
      </c>
      <c r="C4467" s="4" t="s">
        <v>7644</v>
      </c>
      <c r="D4467" s="4">
        <v>800</v>
      </c>
      <c r="E4467" s="4">
        <v>0</v>
      </c>
      <c r="F4467" s="4">
        <v>0</v>
      </c>
      <c r="G4467" s="7">
        <f>E4467+F4467-D4467</f>
        <v>-800</v>
      </c>
      <c r="H4467" s="4" t="s">
        <v>5584</v>
      </c>
      <c r="I4467" s="4">
        <v>5000</v>
      </c>
      <c r="J4467" s="4" t="s">
        <v>4</v>
      </c>
      <c r="K4467" s="4" t="s">
        <v>13</v>
      </c>
      <c r="L4467" s="4" t="s">
        <v>6</v>
      </c>
      <c r="M4467" s="4" t="s">
        <v>20</v>
      </c>
      <c r="O4467" s="4"/>
      <c r="P4467" s="14">
        <v>9183854</v>
      </c>
      <c r="Q4467" s="12">
        <v>-1500</v>
      </c>
      <c r="S4467" s="14">
        <v>7908125</v>
      </c>
      <c r="T4467" s="12">
        <v>-5668</v>
      </c>
      <c r="U4467">
        <f>SUM($T$2:T4467)</f>
        <v>1239853.7599999991</v>
      </c>
      <c r="W4467" s="16">
        <v>7908125</v>
      </c>
      <c r="X4467">
        <v>1239853.7599999991</v>
      </c>
      <c r="Y4467">
        <v>4466</v>
      </c>
      <c r="Z4467" s="18">
        <f t="shared" si="347"/>
        <v>2.9777212797930401</v>
      </c>
      <c r="AA4467" s="18">
        <f t="shared" si="348"/>
        <v>0.9785276073619632</v>
      </c>
      <c r="AB4467" t="str">
        <f t="shared" si="346"/>
        <v>C</v>
      </c>
      <c r="AI4467" s="14">
        <v>9183854</v>
      </c>
      <c r="AJ4467" s="12">
        <v>-1500</v>
      </c>
      <c r="AK4467" s="12">
        <v>0</v>
      </c>
      <c r="AL4467" s="12">
        <v>0</v>
      </c>
      <c r="AN4467">
        <v>9183854</v>
      </c>
      <c r="AO4467">
        <v>-1500</v>
      </c>
      <c r="AP4467">
        <v>0</v>
      </c>
      <c r="AQ4467">
        <v>0</v>
      </c>
      <c r="AR4467">
        <f t="shared" si="349"/>
        <v>0</v>
      </c>
      <c r="AV4467" s="4">
        <v>3034186</v>
      </c>
      <c r="AW4467" s="4">
        <v>6653466</v>
      </c>
      <c r="AX4467" s="4" t="s">
        <v>7644</v>
      </c>
      <c r="AY4467" s="4">
        <v>800</v>
      </c>
      <c r="AZ4467" s="4">
        <v>0</v>
      </c>
      <c r="BA4467" s="4">
        <v>0</v>
      </c>
      <c r="BB4467" s="7">
        <f>AZ4467+BA4467-AY4467</f>
        <v>-800</v>
      </c>
      <c r="BC4467" s="4" t="s">
        <v>5584</v>
      </c>
      <c r="BD4467" s="4">
        <v>5000</v>
      </c>
      <c r="BE4467" s="4" t="s">
        <v>4</v>
      </c>
      <c r="BF4467" s="4" t="s">
        <v>13</v>
      </c>
      <c r="BG4467" s="4" t="s">
        <v>6</v>
      </c>
      <c r="BH4467" s="4" t="s">
        <v>20</v>
      </c>
      <c r="BI4467" t="str">
        <f t="shared" si="350"/>
        <v>D</v>
      </c>
    </row>
    <row r="4468" spans="1:61" ht="15.75" customHeight="1" x14ac:dyDescent="0.2">
      <c r="A4468" s="4">
        <v>3041403</v>
      </c>
      <c r="B4468" s="4">
        <v>9177883</v>
      </c>
      <c r="C4468" s="4" t="s">
        <v>8183</v>
      </c>
      <c r="D4468" s="4">
        <v>800</v>
      </c>
      <c r="E4468" s="4">
        <v>0</v>
      </c>
      <c r="F4468" s="4">
        <v>0</v>
      </c>
      <c r="G4468" s="7">
        <f>E4468+F4468-D4468</f>
        <v>-800</v>
      </c>
      <c r="H4468" s="4" t="s">
        <v>8184</v>
      </c>
      <c r="I4468" s="4">
        <v>12000</v>
      </c>
      <c r="J4468" s="4" t="s">
        <v>32</v>
      </c>
      <c r="K4468" s="4" t="s">
        <v>22</v>
      </c>
      <c r="M4468" s="4" t="s">
        <v>23</v>
      </c>
      <c r="O4468" s="4"/>
      <c r="P4468" s="14">
        <v>9186262</v>
      </c>
      <c r="Q4468" s="12">
        <v>4.1999999999998181</v>
      </c>
      <c r="S4468" s="14">
        <v>269691</v>
      </c>
      <c r="T4468" s="12">
        <v>-5908.8</v>
      </c>
      <c r="U4468">
        <f>SUM($T$2:T4468)</f>
        <v>1233944.959999999</v>
      </c>
      <c r="W4468" s="16">
        <v>269691</v>
      </c>
      <c r="X4468">
        <v>1233944.959999999</v>
      </c>
      <c r="Y4468">
        <v>4467</v>
      </c>
      <c r="Z4468" s="18">
        <f t="shared" si="347"/>
        <v>2.9635302839952442</v>
      </c>
      <c r="AA4468" s="18">
        <f t="shared" si="348"/>
        <v>0.97874671340929009</v>
      </c>
      <c r="AB4468" t="str">
        <f t="shared" si="346"/>
        <v>C</v>
      </c>
      <c r="AI4468" s="14">
        <v>9186262</v>
      </c>
      <c r="AJ4468" s="12">
        <v>4.1999999999998181</v>
      </c>
      <c r="AK4468" s="12">
        <v>4.2</v>
      </c>
      <c r="AL4468" s="12">
        <v>3000</v>
      </c>
      <c r="AN4468">
        <v>9186262</v>
      </c>
      <c r="AO4468">
        <v>4.1999999999998181</v>
      </c>
      <c r="AP4468">
        <v>4.2</v>
      </c>
      <c r="AQ4468">
        <v>3000</v>
      </c>
      <c r="AR4468">
        <f t="shared" si="349"/>
        <v>0</v>
      </c>
      <c r="AV4468" s="4">
        <v>3041403</v>
      </c>
      <c r="AW4468" s="4">
        <v>9177883</v>
      </c>
      <c r="AX4468" s="4" t="s">
        <v>8183</v>
      </c>
      <c r="AY4468" s="4">
        <v>800</v>
      </c>
      <c r="AZ4468" s="4">
        <v>0</v>
      </c>
      <c r="BA4468" s="4">
        <v>0</v>
      </c>
      <c r="BB4468" s="7">
        <f>AZ4468+BA4468-AY4468</f>
        <v>-800</v>
      </c>
      <c r="BC4468" s="4" t="s">
        <v>8184</v>
      </c>
      <c r="BD4468" s="4">
        <v>12000</v>
      </c>
      <c r="BE4468" s="4" t="s">
        <v>32</v>
      </c>
      <c r="BF4468" s="4" t="s">
        <v>22</v>
      </c>
      <c r="BH4468" s="4" t="s">
        <v>23</v>
      </c>
      <c r="BI4468" t="str">
        <f t="shared" si="350"/>
        <v>D</v>
      </c>
    </row>
    <row r="4469" spans="1:61" ht="15.75" customHeight="1" x14ac:dyDescent="0.2">
      <c r="A4469" s="4">
        <v>3049943</v>
      </c>
      <c r="B4469" s="4">
        <v>8815815</v>
      </c>
      <c r="C4469" s="4" t="s">
        <v>8756</v>
      </c>
      <c r="D4469" s="4">
        <v>800</v>
      </c>
      <c r="E4469" s="4">
        <v>0</v>
      </c>
      <c r="F4469" s="4">
        <v>0</v>
      </c>
      <c r="G4469" s="7">
        <f>E4469+F4469-D4469</f>
        <v>-800</v>
      </c>
      <c r="H4469" s="4" t="s">
        <v>8757</v>
      </c>
      <c r="I4469" s="4">
        <v>5000</v>
      </c>
      <c r="J4469" s="4" t="s">
        <v>4</v>
      </c>
      <c r="K4469" s="4" t="s">
        <v>22</v>
      </c>
      <c r="L4469" s="4" t="s">
        <v>6</v>
      </c>
      <c r="M4469" s="4" t="s">
        <v>25</v>
      </c>
      <c r="O4469" s="4"/>
      <c r="P4469" s="14">
        <v>9186318</v>
      </c>
      <c r="Q4469" s="12">
        <v>-1500</v>
      </c>
      <c r="S4469" s="14">
        <v>2182384</v>
      </c>
      <c r="T4469" s="12">
        <v>-6000</v>
      </c>
      <c r="U4469">
        <f>SUM($T$2:T4469)</f>
        <v>1227944.959999999</v>
      </c>
      <c r="W4469" s="16">
        <v>2182384</v>
      </c>
      <c r="X4469">
        <v>1227944.959999999</v>
      </c>
      <c r="Y4469">
        <v>4468</v>
      </c>
      <c r="Z4469" s="18">
        <f t="shared" si="347"/>
        <v>2.9491202557684004</v>
      </c>
      <c r="AA4469" s="18">
        <f t="shared" si="348"/>
        <v>0.97896581945661698</v>
      </c>
      <c r="AB4469" t="str">
        <f t="shared" ref="AB4469:AB4532" si="351">IF(VLOOKUP(W4469,$AN$1:$AR$4565,5,FALSE)=1,"C","D")</f>
        <v>D</v>
      </c>
      <c r="AI4469" s="14">
        <v>9186318</v>
      </c>
      <c r="AJ4469" s="12">
        <v>-1500</v>
      </c>
      <c r="AK4469" s="12">
        <v>0</v>
      </c>
      <c r="AL4469" s="12">
        <v>0</v>
      </c>
      <c r="AN4469">
        <v>9186318</v>
      </c>
      <c r="AO4469">
        <v>-1500</v>
      </c>
      <c r="AP4469">
        <v>0</v>
      </c>
      <c r="AQ4469">
        <v>0</v>
      </c>
      <c r="AR4469">
        <f t="shared" si="349"/>
        <v>0</v>
      </c>
      <c r="AV4469" s="4">
        <v>3049943</v>
      </c>
      <c r="AW4469" s="4">
        <v>8815815</v>
      </c>
      <c r="AX4469" s="4" t="s">
        <v>8756</v>
      </c>
      <c r="AY4469" s="4">
        <v>800</v>
      </c>
      <c r="AZ4469" s="4">
        <v>0</v>
      </c>
      <c r="BA4469" s="4">
        <v>0</v>
      </c>
      <c r="BB4469" s="7">
        <f>AZ4469+BA4469-AY4469</f>
        <v>-800</v>
      </c>
      <c r="BC4469" s="4" t="s">
        <v>8757</v>
      </c>
      <c r="BD4469" s="4">
        <v>5000</v>
      </c>
      <c r="BE4469" s="4" t="s">
        <v>4</v>
      </c>
      <c r="BF4469" s="4" t="s">
        <v>22</v>
      </c>
      <c r="BG4469" s="4" t="s">
        <v>6</v>
      </c>
      <c r="BH4469" s="4" t="s">
        <v>25</v>
      </c>
      <c r="BI4469" t="str">
        <f t="shared" si="350"/>
        <v>D</v>
      </c>
    </row>
    <row r="4470" spans="1:61" ht="15.75" customHeight="1" x14ac:dyDescent="0.2">
      <c r="A4470" s="4">
        <v>3050888</v>
      </c>
      <c r="B4470" s="4">
        <v>9202264</v>
      </c>
      <c r="C4470" s="4" t="s">
        <v>8807</v>
      </c>
      <c r="D4470" s="4">
        <v>800</v>
      </c>
      <c r="E4470" s="4">
        <v>0</v>
      </c>
      <c r="F4470" s="4">
        <v>0</v>
      </c>
      <c r="G4470" s="7">
        <f>E4470+F4470-D4470</f>
        <v>-800</v>
      </c>
      <c r="H4470" s="4" t="s">
        <v>206</v>
      </c>
      <c r="I4470" s="4">
        <v>8500</v>
      </c>
      <c r="J4470" s="4" t="s">
        <v>72</v>
      </c>
      <c r="K4470" s="4" t="s">
        <v>13</v>
      </c>
      <c r="M4470" s="4" t="s">
        <v>101</v>
      </c>
      <c r="O4470" s="4"/>
      <c r="P4470" s="14">
        <v>9186675</v>
      </c>
      <c r="Q4470" s="12">
        <v>3.9000000000000909</v>
      </c>
      <c r="S4470" s="14">
        <v>4875795</v>
      </c>
      <c r="T4470" s="12">
        <v>-6000</v>
      </c>
      <c r="U4470">
        <f>SUM($T$2:T4470)</f>
        <v>1221944.959999999</v>
      </c>
      <c r="W4470" s="16">
        <v>4875795</v>
      </c>
      <c r="X4470">
        <v>1221944.959999999</v>
      </c>
      <c r="Y4470">
        <v>4469</v>
      </c>
      <c r="Z4470" s="18">
        <f t="shared" si="347"/>
        <v>2.9347102275415571</v>
      </c>
      <c r="AA4470" s="18">
        <f t="shared" si="348"/>
        <v>0.97918492550394387</v>
      </c>
      <c r="AB4470" t="str">
        <f t="shared" si="351"/>
        <v>D</v>
      </c>
      <c r="AI4470" s="14">
        <v>9186675</v>
      </c>
      <c r="AJ4470" s="12">
        <v>3.9000000000000909</v>
      </c>
      <c r="AK4470" s="12">
        <v>3.9</v>
      </c>
      <c r="AL4470" s="12">
        <v>2600</v>
      </c>
      <c r="AN4470">
        <v>9186675</v>
      </c>
      <c r="AO4470">
        <v>3.9000000000000909</v>
      </c>
      <c r="AP4470">
        <v>3.9</v>
      </c>
      <c r="AQ4470">
        <v>2600</v>
      </c>
      <c r="AR4470">
        <f t="shared" si="349"/>
        <v>0</v>
      </c>
      <c r="AV4470" s="4">
        <v>3050888</v>
      </c>
      <c r="AW4470" s="4">
        <v>9202264</v>
      </c>
      <c r="AX4470" s="4" t="s">
        <v>8807</v>
      </c>
      <c r="AY4470" s="4">
        <v>800</v>
      </c>
      <c r="AZ4470" s="4">
        <v>0</v>
      </c>
      <c r="BA4470" s="4">
        <v>0</v>
      </c>
      <c r="BB4470" s="7">
        <f>AZ4470+BA4470-AY4470</f>
        <v>-800</v>
      </c>
      <c r="BC4470" s="4" t="s">
        <v>206</v>
      </c>
      <c r="BD4470" s="4">
        <v>8500</v>
      </c>
      <c r="BE4470" s="4" t="s">
        <v>72</v>
      </c>
      <c r="BF4470" s="4" t="s">
        <v>13</v>
      </c>
      <c r="BH4470" s="4" t="s">
        <v>101</v>
      </c>
      <c r="BI4470" t="str">
        <f t="shared" si="350"/>
        <v>D</v>
      </c>
    </row>
    <row r="4471" spans="1:61" ht="15.75" customHeight="1" x14ac:dyDescent="0.2">
      <c r="A4471" s="4">
        <v>3054808</v>
      </c>
      <c r="B4471" s="4">
        <v>6958596</v>
      </c>
      <c r="C4471" s="4" t="s">
        <v>9042</v>
      </c>
      <c r="D4471" s="4">
        <v>800</v>
      </c>
      <c r="E4471" s="4">
        <v>0</v>
      </c>
      <c r="F4471" s="4">
        <v>0</v>
      </c>
      <c r="G4471" s="7">
        <f>E4471+F4471-D4471</f>
        <v>-800</v>
      </c>
      <c r="H4471" s="4" t="s">
        <v>6087</v>
      </c>
      <c r="I4471" s="4">
        <v>10000</v>
      </c>
      <c r="J4471" s="4" t="s">
        <v>4</v>
      </c>
      <c r="K4471" s="4" t="s">
        <v>13</v>
      </c>
      <c r="L4471" s="4" t="s">
        <v>9</v>
      </c>
      <c r="M4471" s="4" t="s">
        <v>65</v>
      </c>
      <c r="O4471" s="4"/>
      <c r="P4471" s="14">
        <v>9186808</v>
      </c>
      <c r="Q4471" s="12">
        <v>0.10000000000002274</v>
      </c>
      <c r="S4471" s="14">
        <v>7259099</v>
      </c>
      <c r="T4471" s="12">
        <v>-6000</v>
      </c>
      <c r="U4471">
        <f>SUM($T$2:T4471)</f>
        <v>1215944.959999999</v>
      </c>
      <c r="W4471" s="16">
        <v>7259099</v>
      </c>
      <c r="X4471">
        <v>1215944.959999999</v>
      </c>
      <c r="Y4471">
        <v>4470</v>
      </c>
      <c r="Z4471" s="18">
        <f t="shared" si="347"/>
        <v>2.9203001993147133</v>
      </c>
      <c r="AA4471" s="18">
        <f t="shared" si="348"/>
        <v>0.97940403155127087</v>
      </c>
      <c r="AB4471" t="str">
        <f t="shared" si="351"/>
        <v>D</v>
      </c>
      <c r="AI4471" s="14">
        <v>9186808</v>
      </c>
      <c r="AJ4471" s="12">
        <v>0.10000000000002274</v>
      </c>
      <c r="AK4471" s="12">
        <v>0.1</v>
      </c>
      <c r="AL4471" s="12">
        <v>500</v>
      </c>
      <c r="AN4471">
        <v>9186808</v>
      </c>
      <c r="AO4471">
        <v>0.10000000000002274</v>
      </c>
      <c r="AP4471">
        <v>0.1</v>
      </c>
      <c r="AQ4471">
        <v>500</v>
      </c>
      <c r="AR4471">
        <f t="shared" si="349"/>
        <v>0</v>
      </c>
      <c r="AV4471" s="4">
        <v>3054808</v>
      </c>
      <c r="AW4471" s="4">
        <v>6958596</v>
      </c>
      <c r="AX4471" s="4" t="s">
        <v>9042</v>
      </c>
      <c r="AY4471" s="4">
        <v>800</v>
      </c>
      <c r="AZ4471" s="4">
        <v>0</v>
      </c>
      <c r="BA4471" s="4">
        <v>0</v>
      </c>
      <c r="BB4471" s="7">
        <f>AZ4471+BA4471-AY4471</f>
        <v>-800</v>
      </c>
      <c r="BC4471" s="4" t="s">
        <v>6087</v>
      </c>
      <c r="BD4471" s="4">
        <v>10000</v>
      </c>
      <c r="BE4471" s="4" t="s">
        <v>4</v>
      </c>
      <c r="BF4471" s="4" t="s">
        <v>13</v>
      </c>
      <c r="BG4471" s="4" t="s">
        <v>9</v>
      </c>
      <c r="BH4471" s="4" t="s">
        <v>65</v>
      </c>
      <c r="BI4471" t="str">
        <f t="shared" si="350"/>
        <v>D</v>
      </c>
    </row>
    <row r="4472" spans="1:61" ht="15.75" customHeight="1" x14ac:dyDescent="0.2">
      <c r="A4472" s="4">
        <v>3056194</v>
      </c>
      <c r="B4472" s="4">
        <v>8824306</v>
      </c>
      <c r="C4472" s="4" t="s">
        <v>9145</v>
      </c>
      <c r="D4472" s="4">
        <v>800</v>
      </c>
      <c r="E4472" s="4">
        <v>0</v>
      </c>
      <c r="F4472" s="4">
        <v>0</v>
      </c>
      <c r="G4472" s="7">
        <f>E4472+F4472-D4472</f>
        <v>-800</v>
      </c>
      <c r="H4472" s="4" t="s">
        <v>9146</v>
      </c>
      <c r="I4472" s="4">
        <v>12000</v>
      </c>
      <c r="J4472" s="4" t="s">
        <v>21</v>
      </c>
      <c r="K4472" s="4" t="s">
        <v>8</v>
      </c>
      <c r="M4472" s="4" t="s">
        <v>47</v>
      </c>
      <c r="O4472" s="4"/>
      <c r="P4472" s="14">
        <v>9186920</v>
      </c>
      <c r="Q4472" s="12">
        <v>3</v>
      </c>
      <c r="S4472" s="14">
        <v>7524112</v>
      </c>
      <c r="T4472" s="12">
        <v>-6000</v>
      </c>
      <c r="U4472">
        <f>SUM($T$2:T4472)</f>
        <v>1209944.959999999</v>
      </c>
      <c r="W4472" s="16">
        <v>7524112</v>
      </c>
      <c r="X4472">
        <v>1209944.959999999</v>
      </c>
      <c r="Y4472">
        <v>4471</v>
      </c>
      <c r="Z4472" s="18">
        <f t="shared" si="347"/>
        <v>2.9058901710878695</v>
      </c>
      <c r="AA4472" s="18">
        <f t="shared" si="348"/>
        <v>0.97962313759859776</v>
      </c>
      <c r="AB4472" t="str">
        <f t="shared" si="351"/>
        <v>D</v>
      </c>
      <c r="AI4472" s="14">
        <v>9186920</v>
      </c>
      <c r="AJ4472" s="12">
        <v>3</v>
      </c>
      <c r="AK4472" s="12">
        <v>3</v>
      </c>
      <c r="AL4472" s="12">
        <v>2000</v>
      </c>
      <c r="AN4472">
        <v>9186920</v>
      </c>
      <c r="AO4472">
        <v>3</v>
      </c>
      <c r="AP4472">
        <v>3</v>
      </c>
      <c r="AQ4472">
        <v>2000</v>
      </c>
      <c r="AR4472">
        <f t="shared" si="349"/>
        <v>0</v>
      </c>
      <c r="AV4472" s="4">
        <v>3056194</v>
      </c>
      <c r="AW4472" s="4">
        <v>8824306</v>
      </c>
      <c r="AX4472" s="4" t="s">
        <v>9145</v>
      </c>
      <c r="AY4472" s="4">
        <v>800</v>
      </c>
      <c r="AZ4472" s="4">
        <v>0</v>
      </c>
      <c r="BA4472" s="4">
        <v>0</v>
      </c>
      <c r="BB4472" s="7">
        <f>AZ4472+BA4472-AY4472</f>
        <v>-800</v>
      </c>
      <c r="BC4472" s="4" t="s">
        <v>9146</v>
      </c>
      <c r="BD4472" s="4">
        <v>12000</v>
      </c>
      <c r="BE4472" s="4" t="s">
        <v>21</v>
      </c>
      <c r="BF4472" s="4" t="s">
        <v>8</v>
      </c>
      <c r="BH4472" s="4" t="s">
        <v>47</v>
      </c>
      <c r="BI4472" t="str">
        <f t="shared" si="350"/>
        <v>D</v>
      </c>
    </row>
    <row r="4473" spans="1:61" ht="15.75" customHeight="1" x14ac:dyDescent="0.2">
      <c r="A4473" s="4">
        <v>3016868</v>
      </c>
      <c r="B4473" s="4">
        <v>4920252</v>
      </c>
      <c r="C4473" s="4" t="s">
        <v>6335</v>
      </c>
      <c r="D4473" s="4">
        <v>3000</v>
      </c>
      <c r="E4473" s="4">
        <v>0</v>
      </c>
      <c r="F4473" s="4">
        <v>2176.1999999999998</v>
      </c>
      <c r="G4473" s="7">
        <f>E4473+F4473-D4473</f>
        <v>-823.80000000000018</v>
      </c>
      <c r="H4473" s="4" t="s">
        <v>1232</v>
      </c>
      <c r="I4473" s="4">
        <v>8000</v>
      </c>
      <c r="J4473" s="4" t="s">
        <v>32</v>
      </c>
      <c r="K4473" s="4" t="s">
        <v>13</v>
      </c>
      <c r="M4473" s="4" t="s">
        <v>173</v>
      </c>
      <c r="O4473" s="4"/>
      <c r="P4473" s="14">
        <v>9187571</v>
      </c>
      <c r="Q4473" s="12">
        <v>2740</v>
      </c>
      <c r="S4473" s="14">
        <v>8099456</v>
      </c>
      <c r="T4473" s="12">
        <v>-6000</v>
      </c>
      <c r="U4473">
        <f>SUM($T$2:T4473)</f>
        <v>1203944.959999999</v>
      </c>
      <c r="W4473" s="16">
        <v>8099456</v>
      </c>
      <c r="X4473">
        <v>1203944.959999999</v>
      </c>
      <c r="Y4473">
        <v>4472</v>
      </c>
      <c r="Z4473" s="18">
        <f t="shared" si="347"/>
        <v>2.8914801428610257</v>
      </c>
      <c r="AA4473" s="18">
        <f t="shared" si="348"/>
        <v>0.97984224364592465</v>
      </c>
      <c r="AB4473" t="str">
        <f t="shared" si="351"/>
        <v>D</v>
      </c>
      <c r="AI4473" s="14">
        <v>9187571</v>
      </c>
      <c r="AJ4473" s="12">
        <v>2740</v>
      </c>
      <c r="AK4473" s="12">
        <v>2740</v>
      </c>
      <c r="AL4473" s="12">
        <v>2000</v>
      </c>
      <c r="AN4473">
        <v>9187571</v>
      </c>
      <c r="AO4473">
        <v>2740</v>
      </c>
      <c r="AP4473">
        <v>2740</v>
      </c>
      <c r="AQ4473">
        <v>2000</v>
      </c>
      <c r="AR4473">
        <f t="shared" si="349"/>
        <v>0</v>
      </c>
      <c r="AV4473" s="4">
        <v>3016868</v>
      </c>
      <c r="AW4473" s="4">
        <v>4920252</v>
      </c>
      <c r="AX4473" s="4" t="s">
        <v>6335</v>
      </c>
      <c r="AY4473" s="4">
        <v>3000</v>
      </c>
      <c r="AZ4473" s="4">
        <v>0</v>
      </c>
      <c r="BA4473" s="4">
        <v>2176.1999999999998</v>
      </c>
      <c r="BB4473" s="7">
        <f>AZ4473+BA4473-AY4473</f>
        <v>-823.80000000000018</v>
      </c>
      <c r="BC4473" s="4" t="s">
        <v>1232</v>
      </c>
      <c r="BD4473" s="4">
        <v>8000</v>
      </c>
      <c r="BE4473" s="4" t="s">
        <v>32</v>
      </c>
      <c r="BF4473" s="4" t="s">
        <v>13</v>
      </c>
      <c r="BH4473" s="4" t="s">
        <v>173</v>
      </c>
      <c r="BI4473" t="str">
        <f t="shared" si="350"/>
        <v>C</v>
      </c>
    </row>
    <row r="4474" spans="1:61" ht="15.75" customHeight="1" x14ac:dyDescent="0.2">
      <c r="A4474" s="4">
        <v>2976758</v>
      </c>
      <c r="B4474" s="4">
        <v>558344</v>
      </c>
      <c r="C4474" s="4" t="s">
        <v>3038</v>
      </c>
      <c r="D4474" s="4">
        <v>2400</v>
      </c>
      <c r="E4474" s="4">
        <v>0</v>
      </c>
      <c r="F4474" s="4">
        <v>1563.84</v>
      </c>
      <c r="G4474" s="7">
        <f>E4474+F4474-D4474</f>
        <v>-836.16000000000008</v>
      </c>
      <c r="H4474" s="4" t="s">
        <v>3039</v>
      </c>
      <c r="I4474" s="4">
        <v>8000</v>
      </c>
      <c r="J4474" s="4" t="s">
        <v>4</v>
      </c>
      <c r="K4474" s="4" t="s">
        <v>8</v>
      </c>
      <c r="L4474" s="4" t="s">
        <v>6</v>
      </c>
      <c r="M4474" s="4" t="s">
        <v>25</v>
      </c>
      <c r="O4474" s="4"/>
      <c r="P4474" s="14">
        <v>9187984</v>
      </c>
      <c r="Q4474" s="12">
        <v>-1500</v>
      </c>
      <c r="S4474" s="14">
        <v>8785547</v>
      </c>
      <c r="T4474" s="12">
        <v>-6000</v>
      </c>
      <c r="U4474">
        <f>SUM($T$2:T4474)</f>
        <v>1197944.959999999</v>
      </c>
      <c r="W4474" s="16">
        <v>8785547</v>
      </c>
      <c r="X4474">
        <v>1197944.959999999</v>
      </c>
      <c r="Y4474">
        <v>4473</v>
      </c>
      <c r="Z4474" s="18">
        <f t="shared" si="347"/>
        <v>2.8770701146341824</v>
      </c>
      <c r="AA4474" s="18">
        <f t="shared" si="348"/>
        <v>0.98006134969325154</v>
      </c>
      <c r="AB4474" t="str">
        <f t="shared" si="351"/>
        <v>D</v>
      </c>
      <c r="AI4474" s="14">
        <v>9187984</v>
      </c>
      <c r="AJ4474" s="12">
        <v>-1500</v>
      </c>
      <c r="AK4474" s="12">
        <v>0</v>
      </c>
      <c r="AL4474" s="12">
        <v>0</v>
      </c>
      <c r="AN4474">
        <v>9187984</v>
      </c>
      <c r="AO4474">
        <v>-1500</v>
      </c>
      <c r="AP4474">
        <v>0</v>
      </c>
      <c r="AQ4474">
        <v>0</v>
      </c>
      <c r="AR4474">
        <f t="shared" si="349"/>
        <v>0</v>
      </c>
      <c r="AV4474" s="4">
        <v>2976758</v>
      </c>
      <c r="AW4474" s="4">
        <v>558344</v>
      </c>
      <c r="AX4474" s="4" t="s">
        <v>3038</v>
      </c>
      <c r="AY4474" s="4">
        <v>2400</v>
      </c>
      <c r="AZ4474" s="4">
        <v>0</v>
      </c>
      <c r="BA4474" s="4">
        <v>1563.84</v>
      </c>
      <c r="BB4474" s="7">
        <f>AZ4474+BA4474-AY4474</f>
        <v>-836.16000000000008</v>
      </c>
      <c r="BC4474" s="4" t="s">
        <v>3039</v>
      </c>
      <c r="BD4474" s="4">
        <v>8000</v>
      </c>
      <c r="BE4474" s="4" t="s">
        <v>4</v>
      </c>
      <c r="BF4474" s="4" t="s">
        <v>8</v>
      </c>
      <c r="BG4474" s="4" t="s">
        <v>6</v>
      </c>
      <c r="BH4474" s="4" t="s">
        <v>25</v>
      </c>
      <c r="BI4474" t="str">
        <f t="shared" si="350"/>
        <v>C</v>
      </c>
    </row>
    <row r="4475" spans="1:61" ht="15.75" customHeight="1" x14ac:dyDescent="0.2">
      <c r="A4475" s="4">
        <v>3041172</v>
      </c>
      <c r="B4475" s="4">
        <v>8878752</v>
      </c>
      <c r="C4475" s="4" t="s">
        <v>8147</v>
      </c>
      <c r="D4475" s="4">
        <v>1000</v>
      </c>
      <c r="E4475" s="4">
        <v>0</v>
      </c>
      <c r="F4475" s="4">
        <v>152</v>
      </c>
      <c r="G4475" s="7">
        <f>E4475+F4475-D4475</f>
        <v>-848</v>
      </c>
      <c r="H4475" s="4" t="s">
        <v>3724</v>
      </c>
      <c r="I4475" s="4">
        <v>11000</v>
      </c>
      <c r="J4475" s="4" t="s">
        <v>21</v>
      </c>
      <c r="K4475" s="4" t="s">
        <v>16</v>
      </c>
      <c r="M4475" s="4" t="s">
        <v>48</v>
      </c>
      <c r="O4475" s="4"/>
      <c r="P4475" s="14">
        <v>9188278</v>
      </c>
      <c r="Q4475" s="12">
        <v>-1200</v>
      </c>
      <c r="S4475" s="14">
        <v>8714735</v>
      </c>
      <c r="T4475" s="12">
        <v>-6050</v>
      </c>
      <c r="U4475">
        <f>SUM($T$2:T4475)</f>
        <v>1191894.959999999</v>
      </c>
      <c r="W4475" s="16">
        <v>8714735</v>
      </c>
      <c r="X4475">
        <v>1191894.959999999</v>
      </c>
      <c r="Y4475">
        <v>4474</v>
      </c>
      <c r="Z4475" s="18">
        <f t="shared" si="347"/>
        <v>2.8625400028387817</v>
      </c>
      <c r="AA4475" s="18">
        <f t="shared" si="348"/>
        <v>0.98028045574057843</v>
      </c>
      <c r="AB4475" t="str">
        <f t="shared" si="351"/>
        <v>D</v>
      </c>
      <c r="AI4475" s="14">
        <v>9188278</v>
      </c>
      <c r="AJ4475" s="12">
        <v>-1200</v>
      </c>
      <c r="AK4475" s="12">
        <v>0</v>
      </c>
      <c r="AL4475" s="12">
        <v>0</v>
      </c>
      <c r="AN4475">
        <v>9188278</v>
      </c>
      <c r="AO4475">
        <v>-1200</v>
      </c>
      <c r="AP4475">
        <v>0</v>
      </c>
      <c r="AQ4475">
        <v>0</v>
      </c>
      <c r="AR4475">
        <f t="shared" si="349"/>
        <v>0</v>
      </c>
      <c r="AV4475" s="4">
        <v>3041172</v>
      </c>
      <c r="AW4475" s="4">
        <v>8878752</v>
      </c>
      <c r="AX4475" s="4" t="s">
        <v>8147</v>
      </c>
      <c r="AY4475" s="4">
        <v>1000</v>
      </c>
      <c r="AZ4475" s="4">
        <v>0</v>
      </c>
      <c r="BA4475" s="4">
        <v>152</v>
      </c>
      <c r="BB4475" s="7">
        <f>AZ4475+BA4475-AY4475</f>
        <v>-848</v>
      </c>
      <c r="BC4475" s="4" t="s">
        <v>3724</v>
      </c>
      <c r="BD4475" s="4">
        <v>11000</v>
      </c>
      <c r="BE4475" s="4" t="s">
        <v>21</v>
      </c>
      <c r="BF4475" s="4" t="s">
        <v>16</v>
      </c>
      <c r="BH4475" s="4" t="s">
        <v>48</v>
      </c>
      <c r="BI4475" t="str">
        <f t="shared" si="350"/>
        <v>C</v>
      </c>
    </row>
    <row r="4476" spans="1:61" ht="15.75" customHeight="1" x14ac:dyDescent="0.2">
      <c r="A4476" s="4">
        <v>2974441</v>
      </c>
      <c r="B4476" s="4">
        <v>2076348</v>
      </c>
      <c r="C4476" s="4" t="s">
        <v>2807</v>
      </c>
      <c r="D4476" s="4">
        <v>2000</v>
      </c>
      <c r="E4476" s="4">
        <v>0</v>
      </c>
      <c r="F4476" s="4">
        <v>1140</v>
      </c>
      <c r="G4476" s="7">
        <f>E4476+F4476-D4476</f>
        <v>-860</v>
      </c>
      <c r="H4476" s="4" t="s">
        <v>2808</v>
      </c>
      <c r="I4476" s="4">
        <v>20000</v>
      </c>
      <c r="J4476" s="4" t="s">
        <v>51</v>
      </c>
      <c r="K4476" s="4" t="s">
        <v>13</v>
      </c>
      <c r="M4476" s="4" t="s">
        <v>17</v>
      </c>
      <c r="O4476" s="4"/>
      <c r="P4476" s="14">
        <v>9188684</v>
      </c>
      <c r="Q4476" s="12">
        <v>0.39999999999997726</v>
      </c>
      <c r="S4476" s="14">
        <v>6898235</v>
      </c>
      <c r="T4476" s="12">
        <v>-6382</v>
      </c>
      <c r="U4476">
        <f>SUM($T$2:T4476)</f>
        <v>1185512.959999999</v>
      </c>
      <c r="W4476" s="16">
        <v>6898235</v>
      </c>
      <c r="X4476">
        <v>1185512.959999999</v>
      </c>
      <c r="Y4476">
        <v>4475</v>
      </c>
      <c r="Z4476" s="18">
        <f t="shared" si="347"/>
        <v>2.8472125361481622</v>
      </c>
      <c r="AA4476" s="18">
        <f t="shared" si="348"/>
        <v>0.98049956178790532</v>
      </c>
      <c r="AB4476" t="str">
        <f t="shared" si="351"/>
        <v>C</v>
      </c>
      <c r="AI4476" s="14">
        <v>9188684</v>
      </c>
      <c r="AJ4476" s="12">
        <v>0.39999999999997726</v>
      </c>
      <c r="AK4476" s="12">
        <v>0.4</v>
      </c>
      <c r="AL4476" s="12">
        <v>500</v>
      </c>
      <c r="AN4476">
        <v>9188684</v>
      </c>
      <c r="AO4476">
        <v>0.39999999999997726</v>
      </c>
      <c r="AP4476">
        <v>0.4</v>
      </c>
      <c r="AQ4476">
        <v>500</v>
      </c>
      <c r="AR4476">
        <f t="shared" si="349"/>
        <v>0</v>
      </c>
      <c r="AV4476" s="4">
        <v>2974441</v>
      </c>
      <c r="AW4476" s="4">
        <v>2076348</v>
      </c>
      <c r="AX4476" s="4" t="s">
        <v>2807</v>
      </c>
      <c r="AY4476" s="4">
        <v>2000</v>
      </c>
      <c r="AZ4476" s="4">
        <v>0</v>
      </c>
      <c r="BA4476" s="4">
        <v>1140</v>
      </c>
      <c r="BB4476" s="7">
        <f>AZ4476+BA4476-AY4476</f>
        <v>-860</v>
      </c>
      <c r="BC4476" s="4" t="s">
        <v>2808</v>
      </c>
      <c r="BD4476" s="4">
        <v>20000</v>
      </c>
      <c r="BE4476" s="4" t="s">
        <v>51</v>
      </c>
      <c r="BF4476" s="4" t="s">
        <v>13</v>
      </c>
      <c r="BH4476" s="4" t="s">
        <v>17</v>
      </c>
      <c r="BI4476" t="str">
        <f t="shared" si="350"/>
        <v>C</v>
      </c>
    </row>
    <row r="4477" spans="1:61" ht="15.75" customHeight="1" x14ac:dyDescent="0.2">
      <c r="A4477" s="4">
        <v>3005871</v>
      </c>
      <c r="B4477" s="4">
        <v>6958085</v>
      </c>
      <c r="C4477" s="4" t="s">
        <v>5546</v>
      </c>
      <c r="D4477" s="4">
        <v>3450</v>
      </c>
      <c r="E4477" s="4">
        <v>22.1</v>
      </c>
      <c r="F4477" s="4">
        <v>2559.9</v>
      </c>
      <c r="G4477" s="7">
        <f>E4477+F4477-D4477</f>
        <v>-868</v>
      </c>
      <c r="H4477" s="4" t="s">
        <v>5547</v>
      </c>
      <c r="I4477" s="4">
        <v>36000</v>
      </c>
      <c r="J4477" s="4" t="s">
        <v>4</v>
      </c>
      <c r="K4477" s="4" t="s">
        <v>5</v>
      </c>
      <c r="L4477" s="4" t="s">
        <v>6</v>
      </c>
      <c r="M4477" s="4" t="s">
        <v>76</v>
      </c>
      <c r="O4477" s="4"/>
      <c r="P4477" s="14">
        <v>9188901</v>
      </c>
      <c r="Q4477" s="12">
        <v>401.25</v>
      </c>
      <c r="S4477" s="14">
        <v>8503307</v>
      </c>
      <c r="T4477" s="12">
        <v>-6450</v>
      </c>
      <c r="U4477">
        <f>SUM($T$2:T4477)</f>
        <v>1179062.959999999</v>
      </c>
      <c r="W4477" s="16">
        <v>8503307</v>
      </c>
      <c r="X4477">
        <v>1179062.959999999</v>
      </c>
      <c r="Y4477">
        <v>4476</v>
      </c>
      <c r="Z4477" s="18">
        <f t="shared" si="347"/>
        <v>2.8317217558043053</v>
      </c>
      <c r="AA4477" s="18">
        <f t="shared" si="348"/>
        <v>0.98071866783523221</v>
      </c>
      <c r="AB4477" t="str">
        <f t="shared" si="351"/>
        <v>D</v>
      </c>
      <c r="AI4477" s="14">
        <v>9188901</v>
      </c>
      <c r="AJ4477" s="12">
        <v>401.25</v>
      </c>
      <c r="AK4477" s="12">
        <v>401.25</v>
      </c>
      <c r="AL4477" s="12">
        <v>1500</v>
      </c>
      <c r="AN4477">
        <v>9188901</v>
      </c>
      <c r="AO4477">
        <v>401.25</v>
      </c>
      <c r="AP4477">
        <v>401.25</v>
      </c>
      <c r="AQ4477">
        <v>1500</v>
      </c>
      <c r="AR4477">
        <f t="shared" si="349"/>
        <v>0</v>
      </c>
      <c r="AV4477" s="4">
        <v>3005871</v>
      </c>
      <c r="AW4477" s="4">
        <v>6958085</v>
      </c>
      <c r="AX4477" s="4" t="s">
        <v>5546</v>
      </c>
      <c r="AY4477" s="4">
        <v>3450</v>
      </c>
      <c r="AZ4477" s="4">
        <v>22.1</v>
      </c>
      <c r="BA4477" s="4">
        <v>2559.9</v>
      </c>
      <c r="BB4477" s="7">
        <f>AZ4477+BA4477-AY4477</f>
        <v>-868</v>
      </c>
      <c r="BC4477" s="4" t="s">
        <v>5547</v>
      </c>
      <c r="BD4477" s="4">
        <v>36000</v>
      </c>
      <c r="BE4477" s="4" t="s">
        <v>4</v>
      </c>
      <c r="BF4477" s="4" t="s">
        <v>5</v>
      </c>
      <c r="BG4477" s="4" t="s">
        <v>6</v>
      </c>
      <c r="BH4477" s="4" t="s">
        <v>76</v>
      </c>
      <c r="BI4477" t="str">
        <f t="shared" si="350"/>
        <v>C</v>
      </c>
    </row>
    <row r="4478" spans="1:61" ht="15.75" customHeight="1" x14ac:dyDescent="0.2">
      <c r="A4478" s="4">
        <v>3036545</v>
      </c>
      <c r="B4478" s="4">
        <v>318283</v>
      </c>
      <c r="C4478" s="4" t="s">
        <v>7815</v>
      </c>
      <c r="D4478" s="4">
        <v>3000</v>
      </c>
      <c r="E4478" s="4">
        <v>0</v>
      </c>
      <c r="F4478" s="4">
        <v>2118</v>
      </c>
      <c r="G4478" s="7">
        <f>E4478+F4478-D4478</f>
        <v>-882</v>
      </c>
      <c r="H4478" s="4" t="s">
        <v>7816</v>
      </c>
      <c r="I4478" s="4">
        <v>35000</v>
      </c>
      <c r="J4478" s="4" t="s">
        <v>4</v>
      </c>
      <c r="K4478" s="4" t="s">
        <v>8</v>
      </c>
      <c r="L4478" s="4" t="s">
        <v>6</v>
      </c>
      <c r="M4478" s="4" t="s">
        <v>19</v>
      </c>
      <c r="O4478" s="4"/>
      <c r="P4478" s="14">
        <v>9189293</v>
      </c>
      <c r="Q4478" s="12">
        <v>0.35000000000002274</v>
      </c>
      <c r="S4478" s="14">
        <v>4778635</v>
      </c>
      <c r="T4478" s="12">
        <v>-6530</v>
      </c>
      <c r="U4478">
        <f>SUM($T$2:T4478)</f>
        <v>1172532.959999999</v>
      </c>
      <c r="W4478" s="16">
        <v>4778635</v>
      </c>
      <c r="X4478">
        <v>1172532.959999999</v>
      </c>
      <c r="Y4478">
        <v>4477</v>
      </c>
      <c r="Z4478" s="18">
        <f t="shared" si="347"/>
        <v>2.8160388417507569</v>
      </c>
      <c r="AA4478" s="18">
        <f t="shared" si="348"/>
        <v>0.98093777388255921</v>
      </c>
      <c r="AB4478" t="str">
        <f t="shared" si="351"/>
        <v>C</v>
      </c>
      <c r="AI4478" s="14">
        <v>9189293</v>
      </c>
      <c r="AJ4478" s="12">
        <v>0.35000000000002274</v>
      </c>
      <c r="AK4478" s="12">
        <v>0.35</v>
      </c>
      <c r="AL4478" s="12">
        <v>700</v>
      </c>
      <c r="AN4478">
        <v>9189293</v>
      </c>
      <c r="AO4478">
        <v>0.35000000000002274</v>
      </c>
      <c r="AP4478">
        <v>0.35</v>
      </c>
      <c r="AQ4478">
        <v>700</v>
      </c>
      <c r="AR4478">
        <f t="shared" si="349"/>
        <v>0</v>
      </c>
      <c r="AV4478" s="4">
        <v>3036545</v>
      </c>
      <c r="AW4478" s="4">
        <v>318283</v>
      </c>
      <c r="AX4478" s="4" t="s">
        <v>7815</v>
      </c>
      <c r="AY4478" s="4">
        <v>3000</v>
      </c>
      <c r="AZ4478" s="4">
        <v>0</v>
      </c>
      <c r="BA4478" s="4">
        <v>2118</v>
      </c>
      <c r="BB4478" s="7">
        <f>AZ4478+BA4478-AY4478</f>
        <v>-882</v>
      </c>
      <c r="BC4478" s="4" t="s">
        <v>7816</v>
      </c>
      <c r="BD4478" s="4">
        <v>35000</v>
      </c>
      <c r="BE4478" s="4" t="s">
        <v>4</v>
      </c>
      <c r="BF4478" s="4" t="s">
        <v>8</v>
      </c>
      <c r="BG4478" s="4" t="s">
        <v>6</v>
      </c>
      <c r="BH4478" s="4" t="s">
        <v>19</v>
      </c>
      <c r="BI4478" t="str">
        <f t="shared" si="350"/>
        <v>C</v>
      </c>
    </row>
    <row r="4479" spans="1:61" ht="15.75" customHeight="1" x14ac:dyDescent="0.2">
      <c r="A4479" s="4">
        <v>3007929</v>
      </c>
      <c r="B4479" s="4">
        <v>5898110</v>
      </c>
      <c r="C4479" s="4" t="s">
        <v>5693</v>
      </c>
      <c r="D4479" s="4">
        <v>2500</v>
      </c>
      <c r="E4479" s="4">
        <v>0</v>
      </c>
      <c r="F4479" s="4">
        <v>1615</v>
      </c>
      <c r="G4479" s="7">
        <f>E4479+F4479-D4479</f>
        <v>-885</v>
      </c>
      <c r="H4479" s="4" t="s">
        <v>5694</v>
      </c>
      <c r="I4479" s="4">
        <v>20000</v>
      </c>
      <c r="J4479" s="4" t="s">
        <v>32</v>
      </c>
      <c r="K4479" s="4" t="s">
        <v>22</v>
      </c>
      <c r="M4479" s="4" t="s">
        <v>101</v>
      </c>
      <c r="O4479" s="4"/>
      <c r="P4479" s="14">
        <v>9189391</v>
      </c>
      <c r="Q4479" s="12">
        <v>0.20000000000004547</v>
      </c>
      <c r="S4479" s="14">
        <v>681015</v>
      </c>
      <c r="T4479" s="12">
        <v>-6567.85</v>
      </c>
      <c r="U4479">
        <f>SUM($T$2:T4479)</f>
        <v>1165965.1099999989</v>
      </c>
      <c r="W4479" s="16">
        <v>681015</v>
      </c>
      <c r="X4479">
        <v>1165965.1099999989</v>
      </c>
      <c r="Y4479">
        <v>4478</v>
      </c>
      <c r="Z4479" s="18">
        <f t="shared" si="347"/>
        <v>2.8002650244358112</v>
      </c>
      <c r="AA4479" s="18">
        <f t="shared" si="348"/>
        <v>0.98115687992988609</v>
      </c>
      <c r="AB4479" t="str">
        <f t="shared" si="351"/>
        <v>C</v>
      </c>
      <c r="AI4479" s="14">
        <v>9189391</v>
      </c>
      <c r="AJ4479" s="12">
        <v>0.20000000000004547</v>
      </c>
      <c r="AK4479" s="12">
        <v>0.2</v>
      </c>
      <c r="AL4479" s="12">
        <v>2000</v>
      </c>
      <c r="AN4479">
        <v>9189391</v>
      </c>
      <c r="AO4479">
        <v>0.20000000000004547</v>
      </c>
      <c r="AP4479">
        <v>0.2</v>
      </c>
      <c r="AQ4479">
        <v>2000</v>
      </c>
      <c r="AR4479">
        <f t="shared" si="349"/>
        <v>0</v>
      </c>
      <c r="AV4479" s="4">
        <v>3007929</v>
      </c>
      <c r="AW4479" s="4">
        <v>5898110</v>
      </c>
      <c r="AX4479" s="4" t="s">
        <v>5693</v>
      </c>
      <c r="AY4479" s="4">
        <v>2500</v>
      </c>
      <c r="AZ4479" s="4">
        <v>0</v>
      </c>
      <c r="BA4479" s="4">
        <v>1615</v>
      </c>
      <c r="BB4479" s="7">
        <f>AZ4479+BA4479-AY4479</f>
        <v>-885</v>
      </c>
      <c r="BC4479" s="4" t="s">
        <v>5694</v>
      </c>
      <c r="BD4479" s="4">
        <v>20000</v>
      </c>
      <c r="BE4479" s="4" t="s">
        <v>32</v>
      </c>
      <c r="BF4479" s="4" t="s">
        <v>22</v>
      </c>
      <c r="BH4479" s="4" t="s">
        <v>101</v>
      </c>
      <c r="BI4479" t="str">
        <f t="shared" si="350"/>
        <v>C</v>
      </c>
    </row>
    <row r="4480" spans="1:61" ht="15.75" customHeight="1" x14ac:dyDescent="0.2">
      <c r="A4480" s="4">
        <v>2986789</v>
      </c>
      <c r="B4480" s="4">
        <v>8895664</v>
      </c>
      <c r="C4480" s="4" t="s">
        <v>3964</v>
      </c>
      <c r="D4480" s="4">
        <v>900</v>
      </c>
      <c r="E4480" s="4">
        <v>8.65</v>
      </c>
      <c r="F4480" s="4">
        <v>1.35</v>
      </c>
      <c r="G4480" s="7">
        <f>E4480+F4480-D4480</f>
        <v>-890</v>
      </c>
      <c r="H4480" s="4" t="s">
        <v>3965</v>
      </c>
      <c r="I4480" s="4">
        <v>14000</v>
      </c>
      <c r="J4480" s="4" t="s">
        <v>4</v>
      </c>
      <c r="K4480" s="4" t="s">
        <v>13</v>
      </c>
      <c r="L4480" s="4" t="s">
        <v>6</v>
      </c>
      <c r="M4480" s="4" t="s">
        <v>23</v>
      </c>
      <c r="O4480" s="4"/>
      <c r="P4480" s="14">
        <v>9189398</v>
      </c>
      <c r="Q4480" s="12">
        <v>573</v>
      </c>
      <c r="S4480" s="14">
        <v>730864</v>
      </c>
      <c r="T4480" s="12">
        <v>-6700</v>
      </c>
      <c r="U4480">
        <f>SUM($T$2:T4480)</f>
        <v>1159265.1099999989</v>
      </c>
      <c r="W4480" s="16">
        <v>730864</v>
      </c>
      <c r="X4480">
        <v>1159265.1099999989</v>
      </c>
      <c r="Y4480">
        <v>4479</v>
      </c>
      <c r="Z4480" s="18">
        <f t="shared" si="347"/>
        <v>2.7841738262491686</v>
      </c>
      <c r="AA4480" s="18">
        <f t="shared" si="348"/>
        <v>0.98137598597721298</v>
      </c>
      <c r="AB4480" t="str">
        <f t="shared" si="351"/>
        <v>D</v>
      </c>
      <c r="AI4480" s="14">
        <v>9189398</v>
      </c>
      <c r="AJ4480" s="12">
        <v>573</v>
      </c>
      <c r="AK4480" s="12">
        <v>573</v>
      </c>
      <c r="AL4480" s="12">
        <v>2000</v>
      </c>
      <c r="AN4480">
        <v>9189398</v>
      </c>
      <c r="AO4480">
        <v>573</v>
      </c>
      <c r="AP4480">
        <v>573</v>
      </c>
      <c r="AQ4480">
        <v>2000</v>
      </c>
      <c r="AR4480">
        <f t="shared" si="349"/>
        <v>0</v>
      </c>
      <c r="AV4480" s="4">
        <v>2986789</v>
      </c>
      <c r="AW4480" s="4">
        <v>8895664</v>
      </c>
      <c r="AX4480" s="4" t="s">
        <v>3964</v>
      </c>
      <c r="AY4480" s="4">
        <v>900</v>
      </c>
      <c r="AZ4480" s="4">
        <v>8.65</v>
      </c>
      <c r="BA4480" s="4">
        <v>1.35</v>
      </c>
      <c r="BB4480" s="7">
        <f>AZ4480+BA4480-AY4480</f>
        <v>-890</v>
      </c>
      <c r="BC4480" s="4" t="s">
        <v>3965</v>
      </c>
      <c r="BD4480" s="4">
        <v>14000</v>
      </c>
      <c r="BE4480" s="4" t="s">
        <v>4</v>
      </c>
      <c r="BF4480" s="4" t="s">
        <v>13</v>
      </c>
      <c r="BG4480" s="4" t="s">
        <v>6</v>
      </c>
      <c r="BH4480" s="4" t="s">
        <v>23</v>
      </c>
      <c r="BI4480" t="str">
        <f t="shared" si="350"/>
        <v>C</v>
      </c>
    </row>
    <row r="4481" spans="1:61" ht="15.75" customHeight="1" x14ac:dyDescent="0.2">
      <c r="A4481" s="4">
        <v>2945482</v>
      </c>
      <c r="B4481" s="4">
        <v>1621393</v>
      </c>
      <c r="C4481" s="4" t="s">
        <v>139</v>
      </c>
      <c r="D4481" s="4">
        <v>2500</v>
      </c>
      <c r="E4481" s="4">
        <v>0</v>
      </c>
      <c r="F4481" s="4">
        <v>1600</v>
      </c>
      <c r="G4481" s="7">
        <f>E4481+F4481-D4481</f>
        <v>-900</v>
      </c>
      <c r="H4481" s="4" t="s">
        <v>140</v>
      </c>
      <c r="I4481" s="4">
        <v>25000</v>
      </c>
      <c r="J4481" s="4" t="s">
        <v>4</v>
      </c>
      <c r="K4481" s="4" t="s">
        <v>8</v>
      </c>
      <c r="L4481" s="4" t="s">
        <v>6</v>
      </c>
      <c r="M4481" s="4" t="s">
        <v>19</v>
      </c>
      <c r="O4481" s="4"/>
      <c r="P4481" s="14">
        <v>9189489</v>
      </c>
      <c r="Q4481" s="12">
        <v>0.39999999999997726</v>
      </c>
      <c r="S4481" s="14">
        <v>8203630</v>
      </c>
      <c r="T4481" s="12">
        <v>-6885</v>
      </c>
      <c r="U4481">
        <f>SUM($T$2:T4481)</f>
        <v>1152380.1099999989</v>
      </c>
      <c r="W4481" s="16">
        <v>8203630</v>
      </c>
      <c r="X4481">
        <v>1152380.1099999989</v>
      </c>
      <c r="Y4481">
        <v>4480</v>
      </c>
      <c r="Z4481" s="18">
        <f t="shared" si="347"/>
        <v>2.7676383188588658</v>
      </c>
      <c r="AA4481" s="18">
        <f t="shared" si="348"/>
        <v>0.98159509202453987</v>
      </c>
      <c r="AB4481" t="str">
        <f t="shared" si="351"/>
        <v>C</v>
      </c>
      <c r="AI4481" s="14">
        <v>9189489</v>
      </c>
      <c r="AJ4481" s="12">
        <v>0.39999999999997726</v>
      </c>
      <c r="AK4481" s="12">
        <v>0.4</v>
      </c>
      <c r="AL4481" s="12">
        <v>500</v>
      </c>
      <c r="AN4481">
        <v>9189489</v>
      </c>
      <c r="AO4481">
        <v>0.39999999999997726</v>
      </c>
      <c r="AP4481">
        <v>0.4</v>
      </c>
      <c r="AQ4481">
        <v>500</v>
      </c>
      <c r="AR4481">
        <f t="shared" si="349"/>
        <v>0</v>
      </c>
      <c r="AV4481" s="4">
        <v>2945482</v>
      </c>
      <c r="AW4481" s="4">
        <v>1621393</v>
      </c>
      <c r="AX4481" s="4" t="s">
        <v>139</v>
      </c>
      <c r="AY4481" s="4">
        <v>2500</v>
      </c>
      <c r="AZ4481" s="4">
        <v>0</v>
      </c>
      <c r="BA4481" s="4">
        <v>1600</v>
      </c>
      <c r="BB4481" s="7">
        <f>AZ4481+BA4481-AY4481</f>
        <v>-900</v>
      </c>
      <c r="BC4481" s="4" t="s">
        <v>140</v>
      </c>
      <c r="BD4481" s="4">
        <v>25000</v>
      </c>
      <c r="BE4481" s="4" t="s">
        <v>4</v>
      </c>
      <c r="BF4481" s="4" t="s">
        <v>8</v>
      </c>
      <c r="BG4481" s="4" t="s">
        <v>6</v>
      </c>
      <c r="BH4481" s="4" t="s">
        <v>19</v>
      </c>
      <c r="BI4481" t="str">
        <f t="shared" si="350"/>
        <v>C</v>
      </c>
    </row>
    <row r="4482" spans="1:61" ht="15.75" customHeight="1" x14ac:dyDescent="0.2">
      <c r="A4482" s="4">
        <v>2945727</v>
      </c>
      <c r="B4482" s="4">
        <v>8915495</v>
      </c>
      <c r="C4482" s="4" t="s">
        <v>171</v>
      </c>
      <c r="D4482" s="4">
        <v>900</v>
      </c>
      <c r="E4482" s="4">
        <v>0</v>
      </c>
      <c r="F4482" s="4">
        <v>0</v>
      </c>
      <c r="G4482" s="7">
        <f>E4482+F4482-D4482</f>
        <v>-900</v>
      </c>
      <c r="H4482" s="4" t="s">
        <v>172</v>
      </c>
      <c r="I4482" s="4">
        <v>9000</v>
      </c>
      <c r="J4482" s="4" t="s">
        <v>4</v>
      </c>
      <c r="K4482" s="4" t="s">
        <v>8</v>
      </c>
      <c r="L4482" s="4" t="s">
        <v>9</v>
      </c>
      <c r="M4482" s="4" t="s">
        <v>173</v>
      </c>
      <c r="O4482" s="4"/>
      <c r="P4482" s="14">
        <v>9189510</v>
      </c>
      <c r="Q4482" s="12">
        <v>1.5</v>
      </c>
      <c r="S4482" s="14">
        <v>60386</v>
      </c>
      <c r="T4482" s="12">
        <v>-6900</v>
      </c>
      <c r="U4482">
        <f>SUM($T$2:T4482)</f>
        <v>1145480.1099999989</v>
      </c>
      <c r="W4482" s="16">
        <v>60386</v>
      </c>
      <c r="X4482">
        <v>1145480.1099999989</v>
      </c>
      <c r="Y4482">
        <v>4481</v>
      </c>
      <c r="Z4482" s="18">
        <f t="shared" si="347"/>
        <v>2.7510667863979954</v>
      </c>
      <c r="AA4482" s="18">
        <f t="shared" si="348"/>
        <v>0.98181419807186676</v>
      </c>
      <c r="AB4482" t="str">
        <f t="shared" si="351"/>
        <v>D</v>
      </c>
      <c r="AI4482" s="14">
        <v>9189510</v>
      </c>
      <c r="AJ4482" s="12">
        <v>1.5</v>
      </c>
      <c r="AK4482" s="12">
        <v>1.5</v>
      </c>
      <c r="AL4482" s="12">
        <v>1500</v>
      </c>
      <c r="AN4482">
        <v>9189510</v>
      </c>
      <c r="AO4482">
        <v>1.5</v>
      </c>
      <c r="AP4482">
        <v>1.5</v>
      </c>
      <c r="AQ4482">
        <v>1500</v>
      </c>
      <c r="AR4482">
        <f t="shared" si="349"/>
        <v>0</v>
      </c>
      <c r="AV4482" s="4">
        <v>2945727</v>
      </c>
      <c r="AW4482" s="4">
        <v>8915495</v>
      </c>
      <c r="AX4482" s="4" t="s">
        <v>171</v>
      </c>
      <c r="AY4482" s="4">
        <v>900</v>
      </c>
      <c r="AZ4482" s="4">
        <v>0</v>
      </c>
      <c r="BA4482" s="4">
        <v>0</v>
      </c>
      <c r="BB4482" s="7">
        <f>AZ4482+BA4482-AY4482</f>
        <v>-900</v>
      </c>
      <c r="BC4482" s="4" t="s">
        <v>172</v>
      </c>
      <c r="BD4482" s="4">
        <v>9000</v>
      </c>
      <c r="BE4482" s="4" t="s">
        <v>4</v>
      </c>
      <c r="BF4482" s="4" t="s">
        <v>8</v>
      </c>
      <c r="BG4482" s="4" t="s">
        <v>9</v>
      </c>
      <c r="BH4482" s="4" t="s">
        <v>173</v>
      </c>
      <c r="BI4482" t="str">
        <f t="shared" si="350"/>
        <v>D</v>
      </c>
    </row>
    <row r="4483" spans="1:61" ht="15.75" customHeight="1" x14ac:dyDescent="0.2">
      <c r="A4483" s="4">
        <v>2959398</v>
      </c>
      <c r="B4483" s="4">
        <v>8950712</v>
      </c>
      <c r="C4483" s="4" t="s">
        <v>1483</v>
      </c>
      <c r="D4483" s="4">
        <v>900</v>
      </c>
      <c r="E4483" s="4">
        <v>0</v>
      </c>
      <c r="F4483" s="4">
        <v>0</v>
      </c>
      <c r="G4483" s="7">
        <f>E4483+F4483-D4483</f>
        <v>-900</v>
      </c>
      <c r="H4483" s="4" t="s">
        <v>1484</v>
      </c>
      <c r="I4483" s="4">
        <v>9000</v>
      </c>
      <c r="J4483" s="4" t="s">
        <v>4</v>
      </c>
      <c r="K4483" s="4" t="s">
        <v>13</v>
      </c>
      <c r="L4483" s="4" t="s">
        <v>6</v>
      </c>
      <c r="M4483" s="4" t="s">
        <v>111</v>
      </c>
      <c r="O4483" s="4"/>
      <c r="P4483" s="14">
        <v>9189706</v>
      </c>
      <c r="Q4483" s="12">
        <v>1.6500000000000909</v>
      </c>
      <c r="S4483" s="14">
        <v>58571</v>
      </c>
      <c r="T4483" s="12">
        <v>-6933.1</v>
      </c>
      <c r="U4483">
        <f>SUM($T$2:T4483)</f>
        <v>1138547.0099999988</v>
      </c>
      <c r="W4483" s="16">
        <v>58571</v>
      </c>
      <c r="X4483">
        <v>1138547.0099999988</v>
      </c>
      <c r="Y4483">
        <v>4482</v>
      </c>
      <c r="Z4483" s="18">
        <f t="shared" ref="Z4483:Z4546" si="352">X4483/$T$4566</f>
        <v>2.7344157586147402</v>
      </c>
      <c r="AA4483" s="18">
        <f t="shared" ref="AA4483:AA4546" si="353">Y4483/$Y$4566</f>
        <v>0.98203330411919365</v>
      </c>
      <c r="AB4483" t="str">
        <f t="shared" si="351"/>
        <v>C</v>
      </c>
      <c r="AI4483" s="14">
        <v>9189706</v>
      </c>
      <c r="AJ4483" s="12">
        <v>1.6500000000000909</v>
      </c>
      <c r="AK4483" s="12">
        <v>1.65</v>
      </c>
      <c r="AL4483" s="12">
        <v>1500</v>
      </c>
      <c r="AN4483">
        <v>9189706</v>
      </c>
      <c r="AO4483">
        <v>1.6500000000000909</v>
      </c>
      <c r="AP4483">
        <v>1.65</v>
      </c>
      <c r="AQ4483">
        <v>1500</v>
      </c>
      <c r="AR4483">
        <f t="shared" ref="AR4483:AR4546" si="354">IF(AND(AO4483&lt;0,OR(AP4483&gt;0,AQ4483&gt;0)),1,0)</f>
        <v>0</v>
      </c>
      <c r="AV4483" s="4">
        <v>2959398</v>
      </c>
      <c r="AW4483" s="4">
        <v>8950712</v>
      </c>
      <c r="AX4483" s="4" t="s">
        <v>1483</v>
      </c>
      <c r="AY4483" s="4">
        <v>900</v>
      </c>
      <c r="AZ4483" s="4">
        <v>0</v>
      </c>
      <c r="BA4483" s="4">
        <v>0</v>
      </c>
      <c r="BB4483" s="7">
        <f>AZ4483+BA4483-AY4483</f>
        <v>-900</v>
      </c>
      <c r="BC4483" s="4" t="s">
        <v>1484</v>
      </c>
      <c r="BD4483" s="4">
        <v>9000</v>
      </c>
      <c r="BE4483" s="4" t="s">
        <v>4</v>
      </c>
      <c r="BF4483" s="4" t="s">
        <v>13</v>
      </c>
      <c r="BG4483" s="4" t="s">
        <v>6</v>
      </c>
      <c r="BH4483" s="4" t="s">
        <v>111</v>
      </c>
      <c r="BI4483" t="str">
        <f t="shared" ref="BI4483:BI4546" si="355">VLOOKUP(AW4483,$W$1:$AB$4565,6,FALSE)</f>
        <v>D</v>
      </c>
    </row>
    <row r="4484" spans="1:61" ht="15.75" customHeight="1" x14ac:dyDescent="0.2">
      <c r="A4484" s="4">
        <v>2971473</v>
      </c>
      <c r="B4484" s="4">
        <v>7721897</v>
      </c>
      <c r="C4484" s="4" t="s">
        <v>2558</v>
      </c>
      <c r="D4484" s="4">
        <v>900</v>
      </c>
      <c r="E4484" s="4">
        <v>0</v>
      </c>
      <c r="F4484" s="4">
        <v>0</v>
      </c>
      <c r="G4484" s="7">
        <f>E4484+F4484-D4484</f>
        <v>-900</v>
      </c>
      <c r="H4484" s="4" t="s">
        <v>2559</v>
      </c>
      <c r="I4484" s="4">
        <v>15000</v>
      </c>
      <c r="J4484" s="4" t="s">
        <v>4</v>
      </c>
      <c r="K4484" s="4" t="s">
        <v>13</v>
      </c>
      <c r="L4484" s="4" t="s">
        <v>6</v>
      </c>
      <c r="M4484" s="4" t="s">
        <v>24</v>
      </c>
      <c r="O4484" s="4"/>
      <c r="P4484" s="14">
        <v>9189902</v>
      </c>
      <c r="Q4484" s="12">
        <v>-900</v>
      </c>
      <c r="S4484" s="14">
        <v>7355643</v>
      </c>
      <c r="T4484" s="12">
        <v>-6998.8</v>
      </c>
      <c r="U4484">
        <f>SUM($T$2:T4484)</f>
        <v>1131548.2099999988</v>
      </c>
      <c r="W4484" s="16">
        <v>7355643</v>
      </c>
      <c r="X4484">
        <v>1131548.2099999988</v>
      </c>
      <c r="Y4484">
        <v>4483</v>
      </c>
      <c r="Z4484" s="18">
        <f t="shared" si="352"/>
        <v>2.7176069410224013</v>
      </c>
      <c r="AA4484" s="18">
        <f t="shared" si="353"/>
        <v>0.98225241016652065</v>
      </c>
      <c r="AB4484" t="str">
        <f t="shared" si="351"/>
        <v>C</v>
      </c>
      <c r="AI4484" s="14">
        <v>9189902</v>
      </c>
      <c r="AJ4484" s="12">
        <v>-900</v>
      </c>
      <c r="AK4484" s="12">
        <v>0</v>
      </c>
      <c r="AL4484" s="12">
        <v>0</v>
      </c>
      <c r="AN4484">
        <v>9189902</v>
      </c>
      <c r="AO4484">
        <v>-900</v>
      </c>
      <c r="AP4484">
        <v>0</v>
      </c>
      <c r="AQ4484">
        <v>0</v>
      </c>
      <c r="AR4484">
        <f t="shared" si="354"/>
        <v>0</v>
      </c>
      <c r="AV4484" s="4">
        <v>2971473</v>
      </c>
      <c r="AW4484" s="4">
        <v>7721897</v>
      </c>
      <c r="AX4484" s="4" t="s">
        <v>2558</v>
      </c>
      <c r="AY4484" s="4">
        <v>900</v>
      </c>
      <c r="AZ4484" s="4">
        <v>0</v>
      </c>
      <c r="BA4484" s="4">
        <v>0</v>
      </c>
      <c r="BB4484" s="7">
        <f>AZ4484+BA4484-AY4484</f>
        <v>-900</v>
      </c>
      <c r="BC4484" s="4" t="s">
        <v>2559</v>
      </c>
      <c r="BD4484" s="4">
        <v>15000</v>
      </c>
      <c r="BE4484" s="4" t="s">
        <v>4</v>
      </c>
      <c r="BF4484" s="4" t="s">
        <v>13</v>
      </c>
      <c r="BG4484" s="4" t="s">
        <v>6</v>
      </c>
      <c r="BH4484" s="4" t="s">
        <v>24</v>
      </c>
      <c r="BI4484" t="str">
        <f t="shared" si="355"/>
        <v>D</v>
      </c>
    </row>
    <row r="4485" spans="1:61" ht="15.75" customHeight="1" x14ac:dyDescent="0.2">
      <c r="A4485" s="4">
        <v>3001860</v>
      </c>
      <c r="B4485" s="4">
        <v>9068879</v>
      </c>
      <c r="C4485" s="4" t="s">
        <v>5237</v>
      </c>
      <c r="D4485" s="4">
        <v>900</v>
      </c>
      <c r="E4485" s="4">
        <v>0</v>
      </c>
      <c r="F4485" s="4">
        <v>0</v>
      </c>
      <c r="G4485" s="7">
        <f>E4485+F4485-D4485</f>
        <v>-900</v>
      </c>
      <c r="H4485" s="4" t="s">
        <v>538</v>
      </c>
      <c r="I4485" s="4">
        <v>20000</v>
      </c>
      <c r="J4485" s="4" t="s">
        <v>4</v>
      </c>
      <c r="K4485" s="4" t="s">
        <v>13</v>
      </c>
      <c r="L4485" s="4" t="s">
        <v>6</v>
      </c>
      <c r="M4485" s="4" t="s">
        <v>186</v>
      </c>
      <c r="O4485" s="4"/>
      <c r="P4485" s="14">
        <v>9189916</v>
      </c>
      <c r="Q4485" s="12">
        <v>1710</v>
      </c>
      <c r="S4485" s="14">
        <v>7961535</v>
      </c>
      <c r="T4485" s="12">
        <v>-6999.4</v>
      </c>
      <c r="U4485">
        <f>SUM($T$2:T4485)</f>
        <v>1124548.8099999989</v>
      </c>
      <c r="W4485" s="16">
        <v>7961535</v>
      </c>
      <c r="X4485">
        <v>1124548.8099999989</v>
      </c>
      <c r="Y4485">
        <v>4484</v>
      </c>
      <c r="Z4485" s="18">
        <f t="shared" si="352"/>
        <v>2.70079668242724</v>
      </c>
      <c r="AA4485" s="18">
        <f t="shared" si="353"/>
        <v>0.98247151621384754</v>
      </c>
      <c r="AB4485" t="str">
        <f t="shared" si="351"/>
        <v>C</v>
      </c>
      <c r="AI4485" s="14">
        <v>9189916</v>
      </c>
      <c r="AJ4485" s="12">
        <v>1710</v>
      </c>
      <c r="AK4485" s="12">
        <v>1710</v>
      </c>
      <c r="AL4485" s="12">
        <v>2000</v>
      </c>
      <c r="AN4485">
        <v>9189916</v>
      </c>
      <c r="AO4485">
        <v>1710</v>
      </c>
      <c r="AP4485">
        <v>1710</v>
      </c>
      <c r="AQ4485">
        <v>2000</v>
      </c>
      <c r="AR4485">
        <f t="shared" si="354"/>
        <v>0</v>
      </c>
      <c r="AV4485" s="4">
        <v>3001860</v>
      </c>
      <c r="AW4485" s="4">
        <v>9068879</v>
      </c>
      <c r="AX4485" s="4" t="s">
        <v>5237</v>
      </c>
      <c r="AY4485" s="4">
        <v>900</v>
      </c>
      <c r="AZ4485" s="4">
        <v>0</v>
      </c>
      <c r="BA4485" s="4">
        <v>0</v>
      </c>
      <c r="BB4485" s="7">
        <f>AZ4485+BA4485-AY4485</f>
        <v>-900</v>
      </c>
      <c r="BC4485" s="4" t="s">
        <v>538</v>
      </c>
      <c r="BD4485" s="4">
        <v>20000</v>
      </c>
      <c r="BE4485" s="4" t="s">
        <v>4</v>
      </c>
      <c r="BF4485" s="4" t="s">
        <v>13</v>
      </c>
      <c r="BG4485" s="4" t="s">
        <v>6</v>
      </c>
      <c r="BH4485" s="4" t="s">
        <v>186</v>
      </c>
      <c r="BI4485" t="str">
        <f t="shared" si="355"/>
        <v>D</v>
      </c>
    </row>
    <row r="4486" spans="1:61" ht="15.75" customHeight="1" x14ac:dyDescent="0.2">
      <c r="A4486" s="4">
        <v>3046289</v>
      </c>
      <c r="B4486" s="4">
        <v>9189902</v>
      </c>
      <c r="C4486" s="4" t="s">
        <v>8491</v>
      </c>
      <c r="D4486" s="4">
        <v>900</v>
      </c>
      <c r="E4486" s="4">
        <v>0</v>
      </c>
      <c r="F4486" s="4">
        <v>0</v>
      </c>
      <c r="G4486" s="7">
        <f>E4486+F4486-D4486</f>
        <v>-900</v>
      </c>
      <c r="H4486" s="4" t="s">
        <v>8492</v>
      </c>
      <c r="I4486" s="4">
        <v>27000</v>
      </c>
      <c r="J4486" s="4" t="s">
        <v>32</v>
      </c>
      <c r="K4486" s="4" t="s">
        <v>5</v>
      </c>
      <c r="M4486" s="4" t="s">
        <v>20</v>
      </c>
      <c r="O4486" s="4"/>
      <c r="P4486" s="14">
        <v>9190392</v>
      </c>
      <c r="Q4486" s="12">
        <v>5.0000000000011369E-2</v>
      </c>
      <c r="S4486" s="14">
        <v>7356700</v>
      </c>
      <c r="T4486" s="12">
        <v>-6999.9</v>
      </c>
      <c r="U4486">
        <f>SUM($T$2:T4486)</f>
        <v>1117548.909999999</v>
      </c>
      <c r="W4486" s="16">
        <v>7356700</v>
      </c>
      <c r="X4486">
        <v>1117548.909999999</v>
      </c>
      <c r="Y4486">
        <v>4485</v>
      </c>
      <c r="Z4486" s="18">
        <f t="shared" si="352"/>
        <v>2.6839852229963932</v>
      </c>
      <c r="AA4486" s="18">
        <f t="shared" si="353"/>
        <v>0.98269062226117443</v>
      </c>
      <c r="AB4486" t="str">
        <f t="shared" si="351"/>
        <v>C</v>
      </c>
      <c r="AI4486" s="14">
        <v>9190392</v>
      </c>
      <c r="AJ4486" s="12">
        <v>5.0000000000011369E-2</v>
      </c>
      <c r="AK4486" s="12">
        <v>0.05</v>
      </c>
      <c r="AL4486" s="12">
        <v>500</v>
      </c>
      <c r="AN4486">
        <v>9190392</v>
      </c>
      <c r="AO4486">
        <v>5.0000000000011369E-2</v>
      </c>
      <c r="AP4486">
        <v>0.05</v>
      </c>
      <c r="AQ4486">
        <v>500</v>
      </c>
      <c r="AR4486">
        <f t="shared" si="354"/>
        <v>0</v>
      </c>
      <c r="AV4486" s="4">
        <v>3046289</v>
      </c>
      <c r="AW4486" s="4">
        <v>9189902</v>
      </c>
      <c r="AX4486" s="4" t="s">
        <v>8491</v>
      </c>
      <c r="AY4486" s="4">
        <v>900</v>
      </c>
      <c r="AZ4486" s="4">
        <v>0</v>
      </c>
      <c r="BA4486" s="4">
        <v>0</v>
      </c>
      <c r="BB4486" s="7">
        <f>AZ4486+BA4486-AY4486</f>
        <v>-900</v>
      </c>
      <c r="BC4486" s="4" t="s">
        <v>8492</v>
      </c>
      <c r="BD4486" s="4">
        <v>27000</v>
      </c>
      <c r="BE4486" s="4" t="s">
        <v>32</v>
      </c>
      <c r="BF4486" s="4" t="s">
        <v>5</v>
      </c>
      <c r="BH4486" s="4" t="s">
        <v>20</v>
      </c>
      <c r="BI4486" t="str">
        <f t="shared" si="355"/>
        <v>D</v>
      </c>
    </row>
    <row r="4487" spans="1:61" ht="15.75" customHeight="1" x14ac:dyDescent="0.2">
      <c r="A4487" s="4">
        <v>3050902</v>
      </c>
      <c r="B4487" s="4">
        <v>4620925</v>
      </c>
      <c r="C4487" s="4" t="s">
        <v>8799</v>
      </c>
      <c r="D4487" s="4">
        <v>900</v>
      </c>
      <c r="E4487" s="4">
        <v>0</v>
      </c>
      <c r="F4487" s="4">
        <v>0</v>
      </c>
      <c r="G4487" s="7">
        <f>E4487+F4487-D4487</f>
        <v>-900</v>
      </c>
      <c r="H4487" s="4" t="s">
        <v>8800</v>
      </c>
      <c r="I4487" s="4">
        <v>10000</v>
      </c>
      <c r="J4487" s="4" t="s">
        <v>4</v>
      </c>
      <c r="K4487" s="4" t="s">
        <v>13</v>
      </c>
      <c r="L4487" s="4" t="s">
        <v>201</v>
      </c>
      <c r="M4487" s="4" t="s">
        <v>19</v>
      </c>
      <c r="O4487" s="4"/>
      <c r="P4487" s="14">
        <v>9190826</v>
      </c>
      <c r="Q4487" s="12">
        <v>0.40000000000009095</v>
      </c>
      <c r="S4487" s="14">
        <v>147494</v>
      </c>
      <c r="T4487" s="12">
        <v>-7000</v>
      </c>
      <c r="U4487">
        <f>SUM($T$2:T4487)</f>
        <v>1110548.909999999</v>
      </c>
      <c r="W4487" s="16">
        <v>147494</v>
      </c>
      <c r="X4487">
        <v>1110548.909999999</v>
      </c>
      <c r="Y4487">
        <v>4486</v>
      </c>
      <c r="Z4487" s="18">
        <f t="shared" si="352"/>
        <v>2.6671735233984086</v>
      </c>
      <c r="AA4487" s="18">
        <f t="shared" si="353"/>
        <v>0.98290972830850132</v>
      </c>
      <c r="AB4487" t="str">
        <f t="shared" si="351"/>
        <v>D</v>
      </c>
      <c r="AI4487" s="14">
        <v>9190826</v>
      </c>
      <c r="AJ4487" s="12">
        <v>0.40000000000009095</v>
      </c>
      <c r="AK4487" s="12">
        <v>0.4</v>
      </c>
      <c r="AL4487" s="12">
        <v>2000</v>
      </c>
      <c r="AN4487">
        <v>9190826</v>
      </c>
      <c r="AO4487">
        <v>0.40000000000009095</v>
      </c>
      <c r="AP4487">
        <v>0.4</v>
      </c>
      <c r="AQ4487">
        <v>2000</v>
      </c>
      <c r="AR4487">
        <f t="shared" si="354"/>
        <v>0</v>
      </c>
      <c r="AV4487" s="4">
        <v>3050902</v>
      </c>
      <c r="AW4487" s="4">
        <v>4620925</v>
      </c>
      <c r="AX4487" s="4" t="s">
        <v>8799</v>
      </c>
      <c r="AY4487" s="4">
        <v>900</v>
      </c>
      <c r="AZ4487" s="4">
        <v>0</v>
      </c>
      <c r="BA4487" s="4">
        <v>0</v>
      </c>
      <c r="BB4487" s="7">
        <f>AZ4487+BA4487-AY4487</f>
        <v>-900</v>
      </c>
      <c r="BC4487" s="4" t="s">
        <v>8800</v>
      </c>
      <c r="BD4487" s="4">
        <v>10000</v>
      </c>
      <c r="BE4487" s="4" t="s">
        <v>4</v>
      </c>
      <c r="BF4487" s="4" t="s">
        <v>13</v>
      </c>
      <c r="BG4487" s="4" t="s">
        <v>201</v>
      </c>
      <c r="BH4487" s="4" t="s">
        <v>19</v>
      </c>
      <c r="BI4487" t="str">
        <f t="shared" si="355"/>
        <v>D</v>
      </c>
    </row>
    <row r="4488" spans="1:61" ht="15.75" customHeight="1" x14ac:dyDescent="0.2">
      <c r="A4488" s="4">
        <v>2998444</v>
      </c>
      <c r="B4488" s="4">
        <v>5993520</v>
      </c>
      <c r="C4488" s="4" t="s">
        <v>4974</v>
      </c>
      <c r="D4488" s="4">
        <v>2000</v>
      </c>
      <c r="E4488" s="4">
        <v>0</v>
      </c>
      <c r="F4488" s="4">
        <v>1083</v>
      </c>
      <c r="G4488" s="7">
        <f>E4488+F4488-D4488</f>
        <v>-917</v>
      </c>
      <c r="H4488" s="4" t="s">
        <v>4975</v>
      </c>
      <c r="I4488" s="4">
        <v>1000</v>
      </c>
      <c r="J4488" s="4" t="s">
        <v>32</v>
      </c>
      <c r="K4488" s="4" t="s">
        <v>8</v>
      </c>
      <c r="M4488" s="4" t="s">
        <v>25</v>
      </c>
      <c r="O4488" s="4"/>
      <c r="P4488" s="14">
        <v>9191617</v>
      </c>
      <c r="Q4488" s="12">
        <v>-1500</v>
      </c>
      <c r="S4488" s="14">
        <v>203376</v>
      </c>
      <c r="T4488" s="12">
        <v>-7000</v>
      </c>
      <c r="U4488">
        <f>SUM($T$2:T4488)</f>
        <v>1103548.909999999</v>
      </c>
      <c r="W4488" s="16">
        <v>203376</v>
      </c>
      <c r="X4488">
        <v>1103548.909999999</v>
      </c>
      <c r="Y4488">
        <v>4487</v>
      </c>
      <c r="Z4488" s="18">
        <f t="shared" si="352"/>
        <v>2.6503618238004245</v>
      </c>
      <c r="AA4488" s="18">
        <f t="shared" si="353"/>
        <v>0.98312883435582821</v>
      </c>
      <c r="AB4488" t="str">
        <f t="shared" si="351"/>
        <v>D</v>
      </c>
      <c r="AI4488" s="14">
        <v>9191617</v>
      </c>
      <c r="AJ4488" s="12">
        <v>-1500</v>
      </c>
      <c r="AK4488" s="12">
        <v>0</v>
      </c>
      <c r="AL4488" s="12">
        <v>0</v>
      </c>
      <c r="AN4488">
        <v>9191617</v>
      </c>
      <c r="AO4488">
        <v>-1500</v>
      </c>
      <c r="AP4488">
        <v>0</v>
      </c>
      <c r="AQ4488">
        <v>0</v>
      </c>
      <c r="AR4488">
        <f t="shared" si="354"/>
        <v>0</v>
      </c>
      <c r="AV4488" s="4">
        <v>2998444</v>
      </c>
      <c r="AW4488" s="4">
        <v>5993520</v>
      </c>
      <c r="AX4488" s="4" t="s">
        <v>4974</v>
      </c>
      <c r="AY4488" s="4">
        <v>2000</v>
      </c>
      <c r="AZ4488" s="4">
        <v>0</v>
      </c>
      <c r="BA4488" s="4">
        <v>1083</v>
      </c>
      <c r="BB4488" s="7">
        <f>AZ4488+BA4488-AY4488</f>
        <v>-917</v>
      </c>
      <c r="BC4488" s="4" t="s">
        <v>4975</v>
      </c>
      <c r="BD4488" s="4">
        <v>1000</v>
      </c>
      <c r="BE4488" s="4" t="s">
        <v>32</v>
      </c>
      <c r="BF4488" s="4" t="s">
        <v>8</v>
      </c>
      <c r="BH4488" s="4" t="s">
        <v>25</v>
      </c>
      <c r="BI4488" t="str">
        <f t="shared" si="355"/>
        <v>C</v>
      </c>
    </row>
    <row r="4489" spans="1:61" ht="15.75" customHeight="1" x14ac:dyDescent="0.2">
      <c r="A4489" s="4">
        <v>3044266</v>
      </c>
      <c r="B4489" s="4">
        <v>377845</v>
      </c>
      <c r="C4489" s="4" t="s">
        <v>8363</v>
      </c>
      <c r="D4489" s="4">
        <v>1600</v>
      </c>
      <c r="E4489" s="4">
        <v>0</v>
      </c>
      <c r="F4489" s="4">
        <v>650</v>
      </c>
      <c r="G4489" s="7">
        <f>E4489+F4489-D4489</f>
        <v>-950</v>
      </c>
      <c r="H4489" s="4" t="s">
        <v>8364</v>
      </c>
      <c r="I4489" s="4">
        <v>3700</v>
      </c>
      <c r="J4489" s="4" t="s">
        <v>4</v>
      </c>
      <c r="K4489" s="4" t="s">
        <v>8</v>
      </c>
      <c r="L4489" s="4" t="s">
        <v>9</v>
      </c>
      <c r="M4489" s="4" t="s">
        <v>12</v>
      </c>
      <c r="O4489" s="4"/>
      <c r="P4489" s="14">
        <v>9191645</v>
      </c>
      <c r="Q4489" s="12">
        <v>3</v>
      </c>
      <c r="S4489" s="14">
        <v>705100</v>
      </c>
      <c r="T4489" s="12">
        <v>-7000</v>
      </c>
      <c r="U4489">
        <f>SUM($T$2:T4489)</f>
        <v>1096548.909999999</v>
      </c>
      <c r="W4489" s="16">
        <v>705100</v>
      </c>
      <c r="X4489">
        <v>1096548.909999999</v>
      </c>
      <c r="Y4489">
        <v>4488</v>
      </c>
      <c r="Z4489" s="18">
        <f t="shared" si="352"/>
        <v>2.6335501242024404</v>
      </c>
      <c r="AA4489" s="18">
        <f t="shared" si="353"/>
        <v>0.9833479404031551</v>
      </c>
      <c r="AB4489" t="str">
        <f t="shared" si="351"/>
        <v>D</v>
      </c>
      <c r="AI4489" s="14">
        <v>9191645</v>
      </c>
      <c r="AJ4489" s="12">
        <v>3</v>
      </c>
      <c r="AK4489" s="12">
        <v>3</v>
      </c>
      <c r="AL4489" s="12">
        <v>2000</v>
      </c>
      <c r="AN4489">
        <v>9191645</v>
      </c>
      <c r="AO4489">
        <v>3</v>
      </c>
      <c r="AP4489">
        <v>3</v>
      </c>
      <c r="AQ4489">
        <v>2000</v>
      </c>
      <c r="AR4489">
        <f t="shared" si="354"/>
        <v>0</v>
      </c>
      <c r="AV4489" s="4">
        <v>3044266</v>
      </c>
      <c r="AW4489" s="4">
        <v>377845</v>
      </c>
      <c r="AX4489" s="4" t="s">
        <v>8363</v>
      </c>
      <c r="AY4489" s="4">
        <v>1600</v>
      </c>
      <c r="AZ4489" s="4">
        <v>0</v>
      </c>
      <c r="BA4489" s="4">
        <v>650</v>
      </c>
      <c r="BB4489" s="7">
        <f>AZ4489+BA4489-AY4489</f>
        <v>-950</v>
      </c>
      <c r="BC4489" s="4" t="s">
        <v>8364</v>
      </c>
      <c r="BD4489" s="4">
        <v>3700</v>
      </c>
      <c r="BE4489" s="4" t="s">
        <v>4</v>
      </c>
      <c r="BF4489" s="4" t="s">
        <v>8</v>
      </c>
      <c r="BG4489" s="4" t="s">
        <v>9</v>
      </c>
      <c r="BH4489" s="4" t="s">
        <v>12</v>
      </c>
      <c r="BI4489" t="str">
        <f t="shared" si="355"/>
        <v>C</v>
      </c>
    </row>
    <row r="4490" spans="1:61" ht="15.75" customHeight="1" x14ac:dyDescent="0.2">
      <c r="A4490" s="4">
        <v>2965103</v>
      </c>
      <c r="B4490" s="4">
        <v>8835142</v>
      </c>
      <c r="C4490" s="4" t="s">
        <v>2045</v>
      </c>
      <c r="D4490" s="4">
        <v>1000</v>
      </c>
      <c r="E4490" s="4">
        <v>3.5</v>
      </c>
      <c r="F4490" s="4">
        <v>1.5</v>
      </c>
      <c r="G4490" s="7">
        <f>E4490+F4490-D4490</f>
        <v>-995</v>
      </c>
      <c r="H4490" s="4" t="s">
        <v>2046</v>
      </c>
      <c r="I4490" s="4">
        <v>10000</v>
      </c>
      <c r="J4490" s="4" t="s">
        <v>4</v>
      </c>
      <c r="K4490" s="4" t="s">
        <v>8</v>
      </c>
      <c r="L4490" s="4" t="s">
        <v>6</v>
      </c>
      <c r="M4490" s="4" t="s">
        <v>65</v>
      </c>
      <c r="O4490" s="4"/>
      <c r="P4490" s="14">
        <v>9191820</v>
      </c>
      <c r="Q4490" s="12">
        <v>0.39999999999997726</v>
      </c>
      <c r="S4490" s="14">
        <v>1681317</v>
      </c>
      <c r="T4490" s="12">
        <v>-7000</v>
      </c>
      <c r="U4490">
        <f>SUM($T$2:T4490)</f>
        <v>1089548.909999999</v>
      </c>
      <c r="W4490" s="16">
        <v>1681317</v>
      </c>
      <c r="X4490">
        <v>1089548.909999999</v>
      </c>
      <c r="Y4490">
        <v>4489</v>
      </c>
      <c r="Z4490" s="18">
        <f t="shared" si="352"/>
        <v>2.6167384246044558</v>
      </c>
      <c r="AA4490" s="18">
        <f t="shared" si="353"/>
        <v>0.98356704645048199</v>
      </c>
      <c r="AB4490" t="str">
        <f t="shared" si="351"/>
        <v>D</v>
      </c>
      <c r="AI4490" s="14">
        <v>9191820</v>
      </c>
      <c r="AJ4490" s="12">
        <v>0.39999999999997726</v>
      </c>
      <c r="AK4490" s="12">
        <v>0.4</v>
      </c>
      <c r="AL4490" s="12">
        <v>500</v>
      </c>
      <c r="AN4490">
        <v>9191820</v>
      </c>
      <c r="AO4490">
        <v>0.39999999999997726</v>
      </c>
      <c r="AP4490">
        <v>0.4</v>
      </c>
      <c r="AQ4490">
        <v>500</v>
      </c>
      <c r="AR4490">
        <f t="shared" si="354"/>
        <v>0</v>
      </c>
      <c r="AV4490" s="4">
        <v>2965103</v>
      </c>
      <c r="AW4490" s="4">
        <v>8835142</v>
      </c>
      <c r="AX4490" s="4" t="s">
        <v>2045</v>
      </c>
      <c r="AY4490" s="4">
        <v>1000</v>
      </c>
      <c r="AZ4490" s="4">
        <v>3.5</v>
      </c>
      <c r="BA4490" s="4">
        <v>1.5</v>
      </c>
      <c r="BB4490" s="7">
        <f>AZ4490+BA4490-AY4490</f>
        <v>-995</v>
      </c>
      <c r="BC4490" s="4" t="s">
        <v>2046</v>
      </c>
      <c r="BD4490" s="4">
        <v>10000</v>
      </c>
      <c r="BE4490" s="4" t="s">
        <v>4</v>
      </c>
      <c r="BF4490" s="4" t="s">
        <v>8</v>
      </c>
      <c r="BG4490" s="4" t="s">
        <v>6</v>
      </c>
      <c r="BH4490" s="4" t="s">
        <v>65</v>
      </c>
      <c r="BI4490" t="str">
        <f t="shared" si="355"/>
        <v>C</v>
      </c>
    </row>
    <row r="4491" spans="1:61" ht="15.75" customHeight="1" x14ac:dyDescent="0.2">
      <c r="A4491" s="4">
        <v>2989141</v>
      </c>
      <c r="B4491" s="4">
        <v>8914452</v>
      </c>
      <c r="C4491" s="4" t="s">
        <v>4155</v>
      </c>
      <c r="D4491" s="4">
        <v>1000</v>
      </c>
      <c r="E4491" s="4">
        <v>3.5</v>
      </c>
      <c r="F4491" s="4">
        <v>1.5</v>
      </c>
      <c r="G4491" s="7">
        <f>E4491+F4491-D4491</f>
        <v>-995</v>
      </c>
      <c r="H4491" s="4" t="s">
        <v>3125</v>
      </c>
      <c r="I4491" s="4">
        <v>3000</v>
      </c>
      <c r="J4491" s="4" t="s">
        <v>4</v>
      </c>
      <c r="K4491" s="4" t="s">
        <v>5</v>
      </c>
      <c r="L4491" s="4" t="s">
        <v>6</v>
      </c>
      <c r="M4491" s="4" t="s">
        <v>159</v>
      </c>
      <c r="O4491" s="4"/>
      <c r="P4491" s="14">
        <v>9191967</v>
      </c>
      <c r="Q4491" s="12">
        <v>-999.8</v>
      </c>
      <c r="S4491" s="14">
        <v>7115165</v>
      </c>
      <c r="T4491" s="12">
        <v>-7000</v>
      </c>
      <c r="U4491">
        <f>SUM($T$2:T4491)</f>
        <v>1082548.909999999</v>
      </c>
      <c r="W4491" s="16">
        <v>7115165</v>
      </c>
      <c r="X4491">
        <v>1082548.909999999</v>
      </c>
      <c r="Y4491">
        <v>4490</v>
      </c>
      <c r="Z4491" s="18">
        <f t="shared" si="352"/>
        <v>2.5999267250064717</v>
      </c>
      <c r="AA4491" s="18">
        <f t="shared" si="353"/>
        <v>0.98378615249780899</v>
      </c>
      <c r="AB4491" t="str">
        <f t="shared" si="351"/>
        <v>D</v>
      </c>
      <c r="AI4491" s="14">
        <v>9191967</v>
      </c>
      <c r="AJ4491" s="12">
        <v>-999.8</v>
      </c>
      <c r="AK4491" s="12">
        <v>0.2</v>
      </c>
      <c r="AL4491" s="12">
        <v>1000</v>
      </c>
      <c r="AN4491">
        <v>9191967</v>
      </c>
      <c r="AO4491">
        <v>-999.8</v>
      </c>
      <c r="AP4491">
        <v>0.2</v>
      </c>
      <c r="AQ4491">
        <v>1000</v>
      </c>
      <c r="AR4491">
        <f t="shared" si="354"/>
        <v>1</v>
      </c>
      <c r="AV4491" s="4">
        <v>2989141</v>
      </c>
      <c r="AW4491" s="4">
        <v>8914452</v>
      </c>
      <c r="AX4491" s="4" t="s">
        <v>4155</v>
      </c>
      <c r="AY4491" s="4">
        <v>1000</v>
      </c>
      <c r="AZ4491" s="4">
        <v>3.5</v>
      </c>
      <c r="BA4491" s="4">
        <v>1.5</v>
      </c>
      <c r="BB4491" s="7">
        <f>AZ4491+BA4491-AY4491</f>
        <v>-995</v>
      </c>
      <c r="BC4491" s="4" t="s">
        <v>3125</v>
      </c>
      <c r="BD4491" s="4">
        <v>3000</v>
      </c>
      <c r="BE4491" s="4" t="s">
        <v>4</v>
      </c>
      <c r="BF4491" s="4" t="s">
        <v>5</v>
      </c>
      <c r="BG4491" s="4" t="s">
        <v>6</v>
      </c>
      <c r="BH4491" s="4" t="s">
        <v>159</v>
      </c>
      <c r="BI4491" t="str">
        <f t="shared" si="355"/>
        <v>C</v>
      </c>
    </row>
    <row r="4492" spans="1:61" ht="15.75" customHeight="1" x14ac:dyDescent="0.2">
      <c r="A4492" s="4">
        <v>3010512</v>
      </c>
      <c r="B4492" s="4">
        <v>9091832</v>
      </c>
      <c r="C4492" s="4" t="s">
        <v>5940</v>
      </c>
      <c r="D4492" s="4">
        <v>1000</v>
      </c>
      <c r="E4492" s="4">
        <v>3.5</v>
      </c>
      <c r="F4492" s="4">
        <v>1.5</v>
      </c>
      <c r="G4492" s="7">
        <f>E4492+F4492-D4492</f>
        <v>-995</v>
      </c>
      <c r="H4492" s="4" t="s">
        <v>5941</v>
      </c>
      <c r="I4492" s="4">
        <v>14000</v>
      </c>
      <c r="J4492" s="4" t="s">
        <v>4</v>
      </c>
      <c r="K4492" s="4" t="s">
        <v>5</v>
      </c>
      <c r="L4492" s="4" t="s">
        <v>6</v>
      </c>
      <c r="M4492" s="4" t="s">
        <v>52</v>
      </c>
      <c r="O4492" s="4"/>
      <c r="P4492" s="14">
        <v>9192037</v>
      </c>
      <c r="Q4492" s="12">
        <v>-2000</v>
      </c>
      <c r="S4492" s="14">
        <v>7496364</v>
      </c>
      <c r="T4492" s="12">
        <v>-7000</v>
      </c>
      <c r="U4492">
        <f>SUM($T$2:T4492)</f>
        <v>1075548.909999999</v>
      </c>
      <c r="W4492" s="16">
        <v>7496364</v>
      </c>
      <c r="X4492">
        <v>1075548.909999999</v>
      </c>
      <c r="Y4492">
        <v>4491</v>
      </c>
      <c r="Z4492" s="18">
        <f t="shared" si="352"/>
        <v>2.5831150254084871</v>
      </c>
      <c r="AA4492" s="18">
        <f t="shared" si="353"/>
        <v>0.98400525854513587</v>
      </c>
      <c r="AB4492" t="str">
        <f t="shared" si="351"/>
        <v>D</v>
      </c>
      <c r="AI4492" s="14">
        <v>9192037</v>
      </c>
      <c r="AJ4492" s="12">
        <v>-2000</v>
      </c>
      <c r="AK4492" s="12">
        <v>0</v>
      </c>
      <c r="AL4492" s="12">
        <v>0</v>
      </c>
      <c r="AN4492">
        <v>9192037</v>
      </c>
      <c r="AO4492">
        <v>-2000</v>
      </c>
      <c r="AP4492">
        <v>0</v>
      </c>
      <c r="AQ4492">
        <v>0</v>
      </c>
      <c r="AR4492">
        <f t="shared" si="354"/>
        <v>0</v>
      </c>
      <c r="AV4492" s="4">
        <v>3010512</v>
      </c>
      <c r="AW4492" s="4">
        <v>9091832</v>
      </c>
      <c r="AX4492" s="4" t="s">
        <v>5940</v>
      </c>
      <c r="AY4492" s="4">
        <v>1000</v>
      </c>
      <c r="AZ4492" s="4">
        <v>3.5</v>
      </c>
      <c r="BA4492" s="4">
        <v>1.5</v>
      </c>
      <c r="BB4492" s="7">
        <f>AZ4492+BA4492-AY4492</f>
        <v>-995</v>
      </c>
      <c r="BC4492" s="4" t="s">
        <v>5941</v>
      </c>
      <c r="BD4492" s="4">
        <v>14000</v>
      </c>
      <c r="BE4492" s="4" t="s">
        <v>4</v>
      </c>
      <c r="BF4492" s="4" t="s">
        <v>5</v>
      </c>
      <c r="BG4492" s="4" t="s">
        <v>6</v>
      </c>
      <c r="BH4492" s="4" t="s">
        <v>52</v>
      </c>
      <c r="BI4492" t="str">
        <f t="shared" si="355"/>
        <v>C</v>
      </c>
    </row>
    <row r="4493" spans="1:61" ht="15.75" customHeight="1" x14ac:dyDescent="0.2">
      <c r="A4493" s="4">
        <v>3010274</v>
      </c>
      <c r="B4493" s="4">
        <v>5110246</v>
      </c>
      <c r="C4493" s="4" t="s">
        <v>5885</v>
      </c>
      <c r="D4493" s="4">
        <v>1000</v>
      </c>
      <c r="E4493" s="4">
        <v>0</v>
      </c>
      <c r="F4493" s="4">
        <v>1.5</v>
      </c>
      <c r="G4493" s="7">
        <f>E4493+F4493-D4493</f>
        <v>-998.5</v>
      </c>
      <c r="H4493" s="4" t="s">
        <v>3468</v>
      </c>
      <c r="I4493" s="4">
        <v>20000</v>
      </c>
      <c r="J4493" s="4" t="s">
        <v>4</v>
      </c>
      <c r="K4493" s="4" t="s">
        <v>8</v>
      </c>
      <c r="L4493" s="4" t="s">
        <v>6</v>
      </c>
      <c r="M4493" s="4" t="s">
        <v>65</v>
      </c>
      <c r="O4493" s="4"/>
      <c r="P4493" s="14">
        <v>9192135</v>
      </c>
      <c r="Q4493" s="12">
        <v>0.75</v>
      </c>
      <c r="S4493" s="14">
        <v>8221228</v>
      </c>
      <c r="T4493" s="12">
        <v>-7000</v>
      </c>
      <c r="U4493">
        <f>SUM($T$2:T4493)</f>
        <v>1068548.909999999</v>
      </c>
      <c r="W4493" s="16">
        <v>8221228</v>
      </c>
      <c r="X4493">
        <v>1068548.909999999</v>
      </c>
      <c r="Y4493">
        <v>4492</v>
      </c>
      <c r="Z4493" s="18">
        <f t="shared" si="352"/>
        <v>2.566303325810503</v>
      </c>
      <c r="AA4493" s="18">
        <f t="shared" si="353"/>
        <v>0.98422436459246276</v>
      </c>
      <c r="AB4493" t="str">
        <f t="shared" si="351"/>
        <v>D</v>
      </c>
      <c r="AI4493" s="14">
        <v>9192135</v>
      </c>
      <c r="AJ4493" s="12">
        <v>0.75</v>
      </c>
      <c r="AK4493" s="12">
        <v>0.75</v>
      </c>
      <c r="AL4493" s="12">
        <v>500</v>
      </c>
      <c r="AN4493">
        <v>9192135</v>
      </c>
      <c r="AO4493">
        <v>0.75</v>
      </c>
      <c r="AP4493">
        <v>0.75</v>
      </c>
      <c r="AQ4493">
        <v>500</v>
      </c>
      <c r="AR4493">
        <f t="shared" si="354"/>
        <v>0</v>
      </c>
      <c r="AV4493" s="4">
        <v>3010274</v>
      </c>
      <c r="AW4493" s="4">
        <v>5110246</v>
      </c>
      <c r="AX4493" s="4" t="s">
        <v>5885</v>
      </c>
      <c r="AY4493" s="4">
        <v>1000</v>
      </c>
      <c r="AZ4493" s="4">
        <v>0</v>
      </c>
      <c r="BA4493" s="4">
        <v>1.5</v>
      </c>
      <c r="BB4493" s="7">
        <f>AZ4493+BA4493-AY4493</f>
        <v>-998.5</v>
      </c>
      <c r="BC4493" s="4" t="s">
        <v>3468</v>
      </c>
      <c r="BD4493" s="4">
        <v>20000</v>
      </c>
      <c r="BE4493" s="4" t="s">
        <v>4</v>
      </c>
      <c r="BF4493" s="4" t="s">
        <v>8</v>
      </c>
      <c r="BG4493" s="4" t="s">
        <v>6</v>
      </c>
      <c r="BH4493" s="4" t="s">
        <v>65</v>
      </c>
      <c r="BI4493" t="str">
        <f t="shared" si="355"/>
        <v>C</v>
      </c>
    </row>
    <row r="4494" spans="1:61" ht="15.75" customHeight="1" x14ac:dyDescent="0.2">
      <c r="A4494" s="4">
        <v>3013613</v>
      </c>
      <c r="B4494" s="4">
        <v>29342</v>
      </c>
      <c r="C4494" s="4" t="s">
        <v>6125</v>
      </c>
      <c r="D4494" s="4">
        <v>1000</v>
      </c>
      <c r="E4494" s="4">
        <v>0</v>
      </c>
      <c r="F4494" s="4">
        <v>1.5</v>
      </c>
      <c r="G4494" s="7">
        <f>E4494+F4494-D4494</f>
        <v>-998.5</v>
      </c>
      <c r="H4494" s="4" t="s">
        <v>6126</v>
      </c>
      <c r="I4494" s="4">
        <v>12000</v>
      </c>
      <c r="J4494" s="4" t="s">
        <v>4</v>
      </c>
      <c r="K4494" s="4" t="s">
        <v>13</v>
      </c>
      <c r="L4494" s="4" t="s">
        <v>9</v>
      </c>
      <c r="M4494" s="4" t="s">
        <v>65</v>
      </c>
      <c r="O4494" s="4"/>
      <c r="P4494" s="14">
        <v>9193591</v>
      </c>
      <c r="Q4494" s="12">
        <v>-2235</v>
      </c>
      <c r="S4494" s="14">
        <v>8711382</v>
      </c>
      <c r="T4494" s="12">
        <v>-7000</v>
      </c>
      <c r="U4494">
        <f>SUM($T$2:T4494)</f>
        <v>1061548.909999999</v>
      </c>
      <c r="W4494" s="16">
        <v>8711382</v>
      </c>
      <c r="X4494">
        <v>1061548.909999999</v>
      </c>
      <c r="Y4494">
        <v>4493</v>
      </c>
      <c r="Z4494" s="18">
        <f t="shared" si="352"/>
        <v>2.5494916262125189</v>
      </c>
      <c r="AA4494" s="18">
        <f t="shared" si="353"/>
        <v>0.98444347063978965</v>
      </c>
      <c r="AB4494" t="str">
        <f t="shared" si="351"/>
        <v>D</v>
      </c>
      <c r="AI4494" s="14">
        <v>9193591</v>
      </c>
      <c r="AJ4494" s="12">
        <v>-2235</v>
      </c>
      <c r="AK4494" s="12">
        <v>760.5</v>
      </c>
      <c r="AL4494" s="12">
        <v>4.5</v>
      </c>
      <c r="AN4494">
        <v>9193591</v>
      </c>
      <c r="AO4494">
        <v>-2235</v>
      </c>
      <c r="AP4494">
        <v>760.5</v>
      </c>
      <c r="AQ4494">
        <v>4.5</v>
      </c>
      <c r="AR4494">
        <f t="shared" si="354"/>
        <v>1</v>
      </c>
      <c r="AV4494" s="4">
        <v>3013613</v>
      </c>
      <c r="AW4494" s="4">
        <v>29342</v>
      </c>
      <c r="AX4494" s="4" t="s">
        <v>6125</v>
      </c>
      <c r="AY4494" s="4">
        <v>1000</v>
      </c>
      <c r="AZ4494" s="4">
        <v>0</v>
      </c>
      <c r="BA4494" s="4">
        <v>1.5</v>
      </c>
      <c r="BB4494" s="7">
        <f>AZ4494+BA4494-AY4494</f>
        <v>-998.5</v>
      </c>
      <c r="BC4494" s="4" t="s">
        <v>6126</v>
      </c>
      <c r="BD4494" s="4">
        <v>12000</v>
      </c>
      <c r="BE4494" s="4" t="s">
        <v>4</v>
      </c>
      <c r="BF4494" s="4" t="s">
        <v>13</v>
      </c>
      <c r="BG4494" s="4" t="s">
        <v>9</v>
      </c>
      <c r="BH4494" s="4" t="s">
        <v>65</v>
      </c>
      <c r="BI4494" t="str">
        <f t="shared" si="355"/>
        <v>C</v>
      </c>
    </row>
    <row r="4495" spans="1:61" ht="15.75" customHeight="1" x14ac:dyDescent="0.2">
      <c r="A4495" s="4">
        <v>3025961</v>
      </c>
      <c r="B4495" s="4">
        <v>7240416</v>
      </c>
      <c r="C4495" s="4" t="s">
        <v>7018</v>
      </c>
      <c r="D4495" s="4">
        <v>1000</v>
      </c>
      <c r="E4495" s="4">
        <v>0</v>
      </c>
      <c r="F4495" s="4">
        <v>1.5</v>
      </c>
      <c r="G4495" s="7">
        <f>E4495+F4495-D4495</f>
        <v>-998.5</v>
      </c>
      <c r="H4495" s="4" t="s">
        <v>7019</v>
      </c>
      <c r="I4495" s="4">
        <v>18000</v>
      </c>
      <c r="J4495" s="4" t="s">
        <v>4</v>
      </c>
      <c r="K4495" s="4" t="s">
        <v>16</v>
      </c>
      <c r="L4495" s="4" t="s">
        <v>6</v>
      </c>
      <c r="M4495" s="4" t="s">
        <v>24</v>
      </c>
      <c r="O4495" s="4"/>
      <c r="P4495" s="14">
        <v>9194459</v>
      </c>
      <c r="Q4495" s="12">
        <v>1.5999999999999091</v>
      </c>
      <c r="S4495" s="14">
        <v>1723080</v>
      </c>
      <c r="T4495" s="12">
        <v>-7040</v>
      </c>
      <c r="U4495">
        <f>SUM($T$2:T4495)</f>
        <v>1054508.909999999</v>
      </c>
      <c r="W4495" s="16">
        <v>1723080</v>
      </c>
      <c r="X4495">
        <v>1054508.909999999</v>
      </c>
      <c r="Y4495">
        <v>4494</v>
      </c>
      <c r="Z4495" s="18">
        <f t="shared" si="352"/>
        <v>2.532583859759689</v>
      </c>
      <c r="AA4495" s="18">
        <f t="shared" si="353"/>
        <v>0.98466257668711654</v>
      </c>
      <c r="AB4495" t="str">
        <f t="shared" si="351"/>
        <v>C</v>
      </c>
      <c r="AI4495" s="14">
        <v>9194459</v>
      </c>
      <c r="AJ4495" s="12">
        <v>1.5999999999999091</v>
      </c>
      <c r="AK4495" s="12">
        <v>1.6</v>
      </c>
      <c r="AL4495" s="12">
        <v>2000</v>
      </c>
      <c r="AN4495">
        <v>9194459</v>
      </c>
      <c r="AO4495">
        <v>1.5999999999999091</v>
      </c>
      <c r="AP4495">
        <v>1.6</v>
      </c>
      <c r="AQ4495">
        <v>2000</v>
      </c>
      <c r="AR4495">
        <f t="shared" si="354"/>
        <v>0</v>
      </c>
      <c r="AV4495" s="4">
        <v>3025961</v>
      </c>
      <c r="AW4495" s="4">
        <v>7240416</v>
      </c>
      <c r="AX4495" s="4" t="s">
        <v>7018</v>
      </c>
      <c r="AY4495" s="4">
        <v>1000</v>
      </c>
      <c r="AZ4495" s="4">
        <v>0</v>
      </c>
      <c r="BA4495" s="4">
        <v>1.5</v>
      </c>
      <c r="BB4495" s="7">
        <f>AZ4495+BA4495-AY4495</f>
        <v>-998.5</v>
      </c>
      <c r="BC4495" s="4" t="s">
        <v>7019</v>
      </c>
      <c r="BD4495" s="4">
        <v>18000</v>
      </c>
      <c r="BE4495" s="4" t="s">
        <v>4</v>
      </c>
      <c r="BF4495" s="4" t="s">
        <v>16</v>
      </c>
      <c r="BG4495" s="4" t="s">
        <v>6</v>
      </c>
      <c r="BH4495" s="4" t="s">
        <v>24</v>
      </c>
      <c r="BI4495" t="str">
        <f t="shared" si="355"/>
        <v>C</v>
      </c>
    </row>
    <row r="4496" spans="1:61" ht="15.75" customHeight="1" x14ac:dyDescent="0.2">
      <c r="A4496" s="4">
        <v>2945188</v>
      </c>
      <c r="B4496" s="4">
        <v>8102900</v>
      </c>
      <c r="C4496" s="4" t="s">
        <v>96</v>
      </c>
      <c r="D4496" s="4">
        <v>1000</v>
      </c>
      <c r="E4496" s="4">
        <v>0</v>
      </c>
      <c r="F4496" s="4">
        <v>0</v>
      </c>
      <c r="G4496" s="7">
        <f>E4496+F4496-D4496</f>
        <v>-1000</v>
      </c>
      <c r="H4496" s="4" t="s">
        <v>97</v>
      </c>
      <c r="I4496" s="4">
        <v>5000</v>
      </c>
      <c r="J4496" s="4" t="s">
        <v>98</v>
      </c>
      <c r="K4496" s="4" t="s">
        <v>8</v>
      </c>
      <c r="M4496" s="4" t="s">
        <v>23</v>
      </c>
      <c r="O4496" s="4"/>
      <c r="P4496" s="14">
        <v>9194690</v>
      </c>
      <c r="Q4496" s="12">
        <v>2.7999999999999545</v>
      </c>
      <c r="S4496" s="14">
        <v>4684779</v>
      </c>
      <c r="T4496" s="12">
        <v>-7102.1</v>
      </c>
      <c r="U4496">
        <f>SUM($T$2:T4496)</f>
        <v>1047406.809999999</v>
      </c>
      <c r="W4496" s="16">
        <v>4684779</v>
      </c>
      <c r="X4496">
        <v>1047406.809999999</v>
      </c>
      <c r="Y4496">
        <v>4495</v>
      </c>
      <c r="Z4496" s="18">
        <f t="shared" si="352"/>
        <v>2.5155269495147112</v>
      </c>
      <c r="AA4496" s="18">
        <f t="shared" si="353"/>
        <v>0.98488168273444343</v>
      </c>
      <c r="AB4496" t="str">
        <f t="shared" si="351"/>
        <v>C</v>
      </c>
      <c r="AI4496" s="14">
        <v>9194690</v>
      </c>
      <c r="AJ4496" s="12">
        <v>2.7999999999999545</v>
      </c>
      <c r="AK4496" s="12">
        <v>2.8</v>
      </c>
      <c r="AL4496" s="12">
        <v>2000</v>
      </c>
      <c r="AN4496">
        <v>9194690</v>
      </c>
      <c r="AO4496">
        <v>2.7999999999999545</v>
      </c>
      <c r="AP4496">
        <v>2.8</v>
      </c>
      <c r="AQ4496">
        <v>2000</v>
      </c>
      <c r="AR4496">
        <f t="shared" si="354"/>
        <v>0</v>
      </c>
      <c r="AV4496" s="4">
        <v>2945188</v>
      </c>
      <c r="AW4496" s="4">
        <v>8102900</v>
      </c>
      <c r="AX4496" s="4" t="s">
        <v>96</v>
      </c>
      <c r="AY4496" s="4">
        <v>1000</v>
      </c>
      <c r="AZ4496" s="4">
        <v>0</v>
      </c>
      <c r="BA4496" s="4">
        <v>0</v>
      </c>
      <c r="BB4496" s="7">
        <f>AZ4496+BA4496-AY4496</f>
        <v>-1000</v>
      </c>
      <c r="BC4496" s="4" t="s">
        <v>97</v>
      </c>
      <c r="BD4496" s="4">
        <v>5000</v>
      </c>
      <c r="BE4496" s="4" t="s">
        <v>98</v>
      </c>
      <c r="BF4496" s="4" t="s">
        <v>8</v>
      </c>
      <c r="BH4496" s="4" t="s">
        <v>23</v>
      </c>
      <c r="BI4496" t="str">
        <f t="shared" si="355"/>
        <v>D</v>
      </c>
    </row>
    <row r="4497" spans="1:61" ht="15.75" customHeight="1" x14ac:dyDescent="0.2">
      <c r="A4497" s="4">
        <v>2945587</v>
      </c>
      <c r="B4497" s="4">
        <v>8915334</v>
      </c>
      <c r="C4497" s="4" t="s">
        <v>151</v>
      </c>
      <c r="D4497" s="4">
        <v>1000</v>
      </c>
      <c r="E4497" s="4">
        <v>0</v>
      </c>
      <c r="F4497" s="4">
        <v>0</v>
      </c>
      <c r="G4497" s="7">
        <f>E4497+F4497-D4497</f>
        <v>-1000</v>
      </c>
      <c r="H4497" s="4" t="s">
        <v>150</v>
      </c>
      <c r="I4497" s="4">
        <v>17500</v>
      </c>
      <c r="J4497" s="4" t="s">
        <v>4</v>
      </c>
      <c r="K4497" s="4" t="s">
        <v>13</v>
      </c>
      <c r="M4497" s="4" t="s">
        <v>64</v>
      </c>
      <c r="O4497" s="4"/>
      <c r="P4497" s="14">
        <v>9195285</v>
      </c>
      <c r="Q4497" s="12">
        <v>3</v>
      </c>
      <c r="S4497" s="14">
        <v>8401681</v>
      </c>
      <c r="T4497" s="12">
        <v>-7150</v>
      </c>
      <c r="U4497">
        <f>SUM($T$2:T4497)</f>
        <v>1040256.809999999</v>
      </c>
      <c r="W4497" s="16">
        <v>8401681</v>
      </c>
      <c r="X4497">
        <v>1040256.809999999</v>
      </c>
      <c r="Y4497">
        <v>4496</v>
      </c>
      <c r="Z4497" s="18">
        <f t="shared" si="352"/>
        <v>2.4983549992110556</v>
      </c>
      <c r="AA4497" s="18">
        <f t="shared" si="353"/>
        <v>0.98510078878177043</v>
      </c>
      <c r="AB4497" t="str">
        <f t="shared" si="351"/>
        <v>C</v>
      </c>
      <c r="AI4497" s="14">
        <v>9195285</v>
      </c>
      <c r="AJ4497" s="12">
        <v>3</v>
      </c>
      <c r="AK4497" s="12">
        <v>3</v>
      </c>
      <c r="AL4497" s="12">
        <v>2000</v>
      </c>
      <c r="AN4497">
        <v>9195285</v>
      </c>
      <c r="AO4497">
        <v>3</v>
      </c>
      <c r="AP4497">
        <v>3</v>
      </c>
      <c r="AQ4497">
        <v>2000</v>
      </c>
      <c r="AR4497">
        <f t="shared" si="354"/>
        <v>0</v>
      </c>
      <c r="AV4497" s="4">
        <v>2945587</v>
      </c>
      <c r="AW4497" s="4">
        <v>8915334</v>
      </c>
      <c r="AX4497" s="4" t="s">
        <v>151</v>
      </c>
      <c r="AY4497" s="4">
        <v>1000</v>
      </c>
      <c r="AZ4497" s="4">
        <v>0</v>
      </c>
      <c r="BA4497" s="4">
        <v>0</v>
      </c>
      <c r="BB4497" s="7">
        <f>AZ4497+BA4497-AY4497</f>
        <v>-1000</v>
      </c>
      <c r="BC4497" s="4" t="s">
        <v>150</v>
      </c>
      <c r="BD4497" s="4">
        <v>17500</v>
      </c>
      <c r="BE4497" s="4" t="s">
        <v>4</v>
      </c>
      <c r="BF4497" s="4" t="s">
        <v>13</v>
      </c>
      <c r="BH4497" s="4" t="s">
        <v>64</v>
      </c>
      <c r="BI4497" t="str">
        <f t="shared" si="355"/>
        <v>C</v>
      </c>
    </row>
    <row r="4498" spans="1:61" ht="15.75" customHeight="1" x14ac:dyDescent="0.2">
      <c r="A4498" s="4">
        <v>2946385</v>
      </c>
      <c r="B4498" s="4">
        <v>576396</v>
      </c>
      <c r="C4498" s="4" t="s">
        <v>247</v>
      </c>
      <c r="D4498" s="4">
        <v>1000</v>
      </c>
      <c r="E4498" s="4">
        <v>0</v>
      </c>
      <c r="F4498" s="4">
        <v>0</v>
      </c>
      <c r="G4498" s="7">
        <f>E4498+F4498-D4498</f>
        <v>-1000</v>
      </c>
      <c r="H4498" s="4" t="s">
        <v>248</v>
      </c>
      <c r="I4498" s="4">
        <v>15000</v>
      </c>
      <c r="J4498" s="4" t="s">
        <v>4</v>
      </c>
      <c r="K4498" s="4" t="s">
        <v>13</v>
      </c>
      <c r="L4498" s="4" t="s">
        <v>9</v>
      </c>
      <c r="M4498" s="4" t="s">
        <v>64</v>
      </c>
      <c r="O4498" s="4"/>
      <c r="P4498" s="14">
        <v>9196265</v>
      </c>
      <c r="Q4498" s="12">
        <v>-500</v>
      </c>
      <c r="S4498" s="14">
        <v>7837110</v>
      </c>
      <c r="T4498" s="12">
        <v>-7174</v>
      </c>
      <c r="U4498">
        <f>SUM($T$2:T4498)</f>
        <v>1033082.809999999</v>
      </c>
      <c r="W4498" s="16">
        <v>7837110</v>
      </c>
      <c r="X4498">
        <v>1033082.809999999</v>
      </c>
      <c r="Y4498">
        <v>4497</v>
      </c>
      <c r="Z4498" s="18">
        <f t="shared" si="352"/>
        <v>2.4811254087944929</v>
      </c>
      <c r="AA4498" s="18">
        <f t="shared" si="353"/>
        <v>0.98531989482909732</v>
      </c>
      <c r="AB4498" t="str">
        <f t="shared" si="351"/>
        <v>C</v>
      </c>
      <c r="AI4498" s="14">
        <v>9196265</v>
      </c>
      <c r="AJ4498" s="12">
        <v>-500</v>
      </c>
      <c r="AK4498" s="12">
        <v>0</v>
      </c>
      <c r="AL4498" s="12">
        <v>0</v>
      </c>
      <c r="AN4498">
        <v>9196265</v>
      </c>
      <c r="AO4498">
        <v>-500</v>
      </c>
      <c r="AP4498">
        <v>0</v>
      </c>
      <c r="AQ4498">
        <v>0</v>
      </c>
      <c r="AR4498">
        <f t="shared" si="354"/>
        <v>0</v>
      </c>
      <c r="AV4498" s="4">
        <v>2946385</v>
      </c>
      <c r="AW4498" s="4">
        <v>576396</v>
      </c>
      <c r="AX4498" s="4" t="s">
        <v>247</v>
      </c>
      <c r="AY4498" s="4">
        <v>1000</v>
      </c>
      <c r="AZ4498" s="4">
        <v>0</v>
      </c>
      <c r="BA4498" s="4">
        <v>0</v>
      </c>
      <c r="BB4498" s="7">
        <f>AZ4498+BA4498-AY4498</f>
        <v>-1000</v>
      </c>
      <c r="BC4498" s="4" t="s">
        <v>248</v>
      </c>
      <c r="BD4498" s="4">
        <v>15000</v>
      </c>
      <c r="BE4498" s="4" t="s">
        <v>4</v>
      </c>
      <c r="BF4498" s="4" t="s">
        <v>13</v>
      </c>
      <c r="BG4498" s="4" t="s">
        <v>9</v>
      </c>
      <c r="BH4498" s="4" t="s">
        <v>64</v>
      </c>
      <c r="BI4498" t="str">
        <f t="shared" si="355"/>
        <v>D</v>
      </c>
    </row>
    <row r="4499" spans="1:61" ht="15.75" customHeight="1" x14ac:dyDescent="0.2">
      <c r="A4499" s="4">
        <v>2947365</v>
      </c>
      <c r="B4499" s="4">
        <v>540730</v>
      </c>
      <c r="C4499" s="4" t="s">
        <v>359</v>
      </c>
      <c r="D4499" s="4">
        <v>1000</v>
      </c>
      <c r="E4499" s="4">
        <v>0</v>
      </c>
      <c r="F4499" s="4">
        <v>0</v>
      </c>
      <c r="G4499" s="7">
        <f>E4499+F4499-D4499</f>
        <v>-1000</v>
      </c>
      <c r="H4499" s="4" t="s">
        <v>360</v>
      </c>
      <c r="I4499" s="4">
        <v>10000</v>
      </c>
      <c r="J4499" s="4" t="s">
        <v>4</v>
      </c>
      <c r="K4499" s="4" t="s">
        <v>13</v>
      </c>
      <c r="L4499" s="4" t="s">
        <v>6</v>
      </c>
      <c r="M4499" s="4" t="s">
        <v>12</v>
      </c>
      <c r="O4499" s="4"/>
      <c r="P4499" s="14">
        <v>9196937</v>
      </c>
      <c r="Q4499" s="12">
        <v>2.7999999999999545</v>
      </c>
      <c r="S4499" s="14">
        <v>8851200</v>
      </c>
      <c r="T4499" s="12">
        <v>-7347.55</v>
      </c>
      <c r="U4499">
        <f>SUM($T$2:T4499)</f>
        <v>1025735.259999999</v>
      </c>
      <c r="W4499" s="16">
        <v>8851200</v>
      </c>
      <c r="X4499">
        <v>1025735.259999999</v>
      </c>
      <c r="Y4499">
        <v>4498</v>
      </c>
      <c r="Z4499" s="18">
        <f t="shared" si="352"/>
        <v>2.4634790083114688</v>
      </c>
      <c r="AA4499" s="18">
        <f t="shared" si="353"/>
        <v>0.98553900087642421</v>
      </c>
      <c r="AB4499" t="str">
        <f t="shared" si="351"/>
        <v>C</v>
      </c>
      <c r="AI4499" s="14">
        <v>9196937</v>
      </c>
      <c r="AJ4499" s="12">
        <v>2.7999999999999545</v>
      </c>
      <c r="AK4499" s="12">
        <v>2.8</v>
      </c>
      <c r="AL4499" s="12">
        <v>2000</v>
      </c>
      <c r="AN4499">
        <v>9196937</v>
      </c>
      <c r="AO4499">
        <v>2.7999999999999545</v>
      </c>
      <c r="AP4499">
        <v>2.8</v>
      </c>
      <c r="AQ4499">
        <v>2000</v>
      </c>
      <c r="AR4499">
        <f t="shared" si="354"/>
        <v>0</v>
      </c>
      <c r="AV4499" s="4">
        <v>2947365</v>
      </c>
      <c r="AW4499" s="4">
        <v>540730</v>
      </c>
      <c r="AX4499" s="4" t="s">
        <v>359</v>
      </c>
      <c r="AY4499" s="4">
        <v>1000</v>
      </c>
      <c r="AZ4499" s="4">
        <v>0</v>
      </c>
      <c r="BA4499" s="4">
        <v>0</v>
      </c>
      <c r="BB4499" s="7">
        <f>AZ4499+BA4499-AY4499</f>
        <v>-1000</v>
      </c>
      <c r="BC4499" s="4" t="s">
        <v>360</v>
      </c>
      <c r="BD4499" s="4">
        <v>10000</v>
      </c>
      <c r="BE4499" s="4" t="s">
        <v>4</v>
      </c>
      <c r="BF4499" s="4" t="s">
        <v>13</v>
      </c>
      <c r="BG4499" s="4" t="s">
        <v>6</v>
      </c>
      <c r="BH4499" s="4" t="s">
        <v>12</v>
      </c>
      <c r="BI4499" t="str">
        <f t="shared" si="355"/>
        <v>D</v>
      </c>
    </row>
    <row r="4500" spans="1:61" ht="15.75" customHeight="1" x14ac:dyDescent="0.2">
      <c r="A4500" s="4">
        <v>2946077</v>
      </c>
      <c r="B4500" s="4">
        <v>584828</v>
      </c>
      <c r="C4500" s="4" t="s">
        <v>462</v>
      </c>
      <c r="D4500" s="4">
        <v>1000</v>
      </c>
      <c r="E4500" s="4">
        <v>0</v>
      </c>
      <c r="F4500" s="4">
        <v>0</v>
      </c>
      <c r="G4500" s="7">
        <f>E4500+F4500-D4500</f>
        <v>-1000</v>
      </c>
      <c r="H4500" s="4" t="s">
        <v>463</v>
      </c>
      <c r="I4500" s="4">
        <v>18900</v>
      </c>
      <c r="J4500" s="4" t="s">
        <v>4</v>
      </c>
      <c r="K4500" s="4" t="s">
        <v>8</v>
      </c>
      <c r="L4500" s="4" t="s">
        <v>6</v>
      </c>
      <c r="M4500" s="4" t="s">
        <v>7</v>
      </c>
      <c r="O4500" s="4"/>
      <c r="P4500" s="14">
        <v>9197224</v>
      </c>
      <c r="Q4500" s="12">
        <v>2.0999999999999091</v>
      </c>
      <c r="S4500" s="14">
        <v>7443843</v>
      </c>
      <c r="T4500" s="12">
        <v>-7500</v>
      </c>
      <c r="U4500">
        <f>SUM($T$2:T4500)</f>
        <v>1018235.259999999</v>
      </c>
      <c r="W4500" s="16">
        <v>7443843</v>
      </c>
      <c r="X4500">
        <v>1018235.259999999</v>
      </c>
      <c r="Y4500">
        <v>4499</v>
      </c>
      <c r="Z4500" s="18">
        <f t="shared" si="352"/>
        <v>2.4454664730279143</v>
      </c>
      <c r="AA4500" s="18">
        <f t="shared" si="353"/>
        <v>0.9857581069237511</v>
      </c>
      <c r="AB4500" t="str">
        <f t="shared" si="351"/>
        <v>D</v>
      </c>
      <c r="AI4500" s="14">
        <v>9197224</v>
      </c>
      <c r="AJ4500" s="12">
        <v>2.0999999999999091</v>
      </c>
      <c r="AK4500" s="12">
        <v>2.1</v>
      </c>
      <c r="AL4500" s="12">
        <v>1500</v>
      </c>
      <c r="AN4500">
        <v>9197224</v>
      </c>
      <c r="AO4500">
        <v>2.0999999999999091</v>
      </c>
      <c r="AP4500">
        <v>2.1</v>
      </c>
      <c r="AQ4500">
        <v>1500</v>
      </c>
      <c r="AR4500">
        <f t="shared" si="354"/>
        <v>0</v>
      </c>
      <c r="AV4500" s="4">
        <v>2946077</v>
      </c>
      <c r="AW4500" s="4">
        <v>584828</v>
      </c>
      <c r="AX4500" s="4" t="s">
        <v>462</v>
      </c>
      <c r="AY4500" s="4">
        <v>1000</v>
      </c>
      <c r="AZ4500" s="4">
        <v>0</v>
      </c>
      <c r="BA4500" s="4">
        <v>0</v>
      </c>
      <c r="BB4500" s="7">
        <f>AZ4500+BA4500-AY4500</f>
        <v>-1000</v>
      </c>
      <c r="BC4500" s="4" t="s">
        <v>463</v>
      </c>
      <c r="BD4500" s="4">
        <v>18900</v>
      </c>
      <c r="BE4500" s="4" t="s">
        <v>4</v>
      </c>
      <c r="BF4500" s="4" t="s">
        <v>8</v>
      </c>
      <c r="BG4500" s="4" t="s">
        <v>6</v>
      </c>
      <c r="BH4500" s="4" t="s">
        <v>7</v>
      </c>
      <c r="BI4500" t="str">
        <f t="shared" si="355"/>
        <v>D</v>
      </c>
    </row>
    <row r="4501" spans="1:61" ht="15.75" customHeight="1" x14ac:dyDescent="0.2">
      <c r="A4501" s="4">
        <v>2948786</v>
      </c>
      <c r="B4501" s="4">
        <v>7621552</v>
      </c>
      <c r="C4501" s="4" t="s">
        <v>476</v>
      </c>
      <c r="D4501" s="4">
        <v>1000</v>
      </c>
      <c r="E4501" s="4">
        <v>0</v>
      </c>
      <c r="F4501" s="4">
        <v>0</v>
      </c>
      <c r="G4501" s="7">
        <f>E4501+F4501-D4501</f>
        <v>-1000</v>
      </c>
      <c r="H4501" s="4" t="s">
        <v>477</v>
      </c>
      <c r="I4501" s="4">
        <v>9000</v>
      </c>
      <c r="J4501" s="4" t="s">
        <v>98</v>
      </c>
      <c r="K4501" s="4" t="s">
        <v>13</v>
      </c>
      <c r="M4501" s="4" t="s">
        <v>47</v>
      </c>
      <c r="O4501" s="4"/>
      <c r="P4501" s="14">
        <v>9197574</v>
      </c>
      <c r="Q4501" s="12">
        <v>-1500</v>
      </c>
      <c r="S4501" s="14">
        <v>6723200</v>
      </c>
      <c r="T4501" s="12">
        <v>-7528.5599999999995</v>
      </c>
      <c r="U4501">
        <f>SUM($T$2:T4501)</f>
        <v>1010706.6999999989</v>
      </c>
      <c r="W4501" s="16">
        <v>6723200</v>
      </c>
      <c r="X4501">
        <v>1010706.6999999989</v>
      </c>
      <c r="Y4501">
        <v>4500</v>
      </c>
      <c r="Z4501" s="18">
        <f t="shared" si="352"/>
        <v>2.4273853460099999</v>
      </c>
      <c r="AA4501" s="18">
        <f t="shared" si="353"/>
        <v>0.98597721297107799</v>
      </c>
      <c r="AB4501" t="str">
        <f t="shared" si="351"/>
        <v>C</v>
      </c>
      <c r="AI4501" s="14">
        <v>9197574</v>
      </c>
      <c r="AJ4501" s="12">
        <v>-1500</v>
      </c>
      <c r="AK4501" s="12">
        <v>0</v>
      </c>
      <c r="AL4501" s="12">
        <v>0</v>
      </c>
      <c r="AN4501">
        <v>9197574</v>
      </c>
      <c r="AO4501">
        <v>-1500</v>
      </c>
      <c r="AP4501">
        <v>0</v>
      </c>
      <c r="AQ4501">
        <v>0</v>
      </c>
      <c r="AR4501">
        <f t="shared" si="354"/>
        <v>0</v>
      </c>
      <c r="AV4501" s="4">
        <v>2948786</v>
      </c>
      <c r="AW4501" s="4">
        <v>7621552</v>
      </c>
      <c r="AX4501" s="4" t="s">
        <v>476</v>
      </c>
      <c r="AY4501" s="4">
        <v>1000</v>
      </c>
      <c r="AZ4501" s="4">
        <v>0</v>
      </c>
      <c r="BA4501" s="4">
        <v>0</v>
      </c>
      <c r="BB4501" s="7">
        <f>AZ4501+BA4501-AY4501</f>
        <v>-1000</v>
      </c>
      <c r="BC4501" s="4" t="s">
        <v>477</v>
      </c>
      <c r="BD4501" s="4">
        <v>9000</v>
      </c>
      <c r="BE4501" s="4" t="s">
        <v>98</v>
      </c>
      <c r="BF4501" s="4" t="s">
        <v>13</v>
      </c>
      <c r="BH4501" s="4" t="s">
        <v>47</v>
      </c>
      <c r="BI4501" t="str">
        <f t="shared" si="355"/>
        <v>D</v>
      </c>
    </row>
    <row r="4502" spans="1:61" ht="15.75" customHeight="1" x14ac:dyDescent="0.2">
      <c r="A4502" s="4">
        <v>2949339</v>
      </c>
      <c r="B4502" s="4">
        <v>8923412</v>
      </c>
      <c r="C4502" s="4" t="s">
        <v>529</v>
      </c>
      <c r="D4502" s="4">
        <v>1000</v>
      </c>
      <c r="E4502" s="4">
        <v>0</v>
      </c>
      <c r="F4502" s="4">
        <v>0</v>
      </c>
      <c r="G4502" s="7">
        <f>E4502+F4502-D4502</f>
        <v>-1000</v>
      </c>
      <c r="H4502" s="4" t="s">
        <v>530</v>
      </c>
      <c r="I4502" s="4">
        <v>2200</v>
      </c>
      <c r="J4502" s="4" t="s">
        <v>98</v>
      </c>
      <c r="K4502" s="4" t="s">
        <v>22</v>
      </c>
      <c r="M4502" s="4" t="s">
        <v>47</v>
      </c>
      <c r="O4502" s="4"/>
      <c r="P4502" s="14">
        <v>9198946</v>
      </c>
      <c r="Q4502" s="12">
        <v>-1500</v>
      </c>
      <c r="S4502" s="14">
        <v>8728714</v>
      </c>
      <c r="T4502" s="12">
        <v>-7784.35</v>
      </c>
      <c r="U4502">
        <f>SUM($T$2:T4502)</f>
        <v>1002922.3499999989</v>
      </c>
      <c r="W4502" s="16">
        <v>8728714</v>
      </c>
      <c r="X4502">
        <v>1002922.3499999989</v>
      </c>
      <c r="Y4502">
        <v>4501</v>
      </c>
      <c r="Z4502" s="18">
        <f t="shared" si="352"/>
        <v>2.4086898954720612</v>
      </c>
      <c r="AA4502" s="18">
        <f t="shared" si="353"/>
        <v>0.98619631901840488</v>
      </c>
      <c r="AB4502" t="str">
        <f t="shared" si="351"/>
        <v>C</v>
      </c>
      <c r="AI4502" s="14">
        <v>9198946</v>
      </c>
      <c r="AJ4502" s="12">
        <v>-1500</v>
      </c>
      <c r="AK4502" s="12">
        <v>0</v>
      </c>
      <c r="AL4502" s="12">
        <v>0</v>
      </c>
      <c r="AN4502">
        <v>9198946</v>
      </c>
      <c r="AO4502">
        <v>-1500</v>
      </c>
      <c r="AP4502">
        <v>0</v>
      </c>
      <c r="AQ4502">
        <v>0</v>
      </c>
      <c r="AR4502">
        <f t="shared" si="354"/>
        <v>0</v>
      </c>
      <c r="AV4502" s="4">
        <v>2949339</v>
      </c>
      <c r="AW4502" s="4">
        <v>8923412</v>
      </c>
      <c r="AX4502" s="4" t="s">
        <v>529</v>
      </c>
      <c r="AY4502" s="4">
        <v>1000</v>
      </c>
      <c r="AZ4502" s="4">
        <v>0</v>
      </c>
      <c r="BA4502" s="4">
        <v>0</v>
      </c>
      <c r="BB4502" s="7">
        <f>AZ4502+BA4502-AY4502</f>
        <v>-1000</v>
      </c>
      <c r="BC4502" s="4" t="s">
        <v>530</v>
      </c>
      <c r="BD4502" s="4">
        <v>2200</v>
      </c>
      <c r="BE4502" s="4" t="s">
        <v>98</v>
      </c>
      <c r="BF4502" s="4" t="s">
        <v>22</v>
      </c>
      <c r="BH4502" s="4" t="s">
        <v>47</v>
      </c>
      <c r="BI4502" t="str">
        <f t="shared" si="355"/>
        <v>D</v>
      </c>
    </row>
    <row r="4503" spans="1:61" ht="15.75" customHeight="1" x14ac:dyDescent="0.2">
      <c r="A4503" s="4">
        <v>2949584</v>
      </c>
      <c r="B4503" s="4">
        <v>7689375</v>
      </c>
      <c r="C4503" s="4" t="s">
        <v>548</v>
      </c>
      <c r="D4503" s="4">
        <v>1000</v>
      </c>
      <c r="E4503" s="4">
        <v>0</v>
      </c>
      <c r="F4503" s="4">
        <v>0</v>
      </c>
      <c r="G4503" s="7">
        <f>E4503+F4503-D4503</f>
        <v>-1000</v>
      </c>
      <c r="H4503" s="4" t="s">
        <v>549</v>
      </c>
      <c r="I4503" s="4">
        <v>12000</v>
      </c>
      <c r="J4503" s="4" t="s">
        <v>4</v>
      </c>
      <c r="K4503" s="4" t="s">
        <v>22</v>
      </c>
      <c r="L4503" s="4" t="s">
        <v>6</v>
      </c>
      <c r="M4503" s="4" t="s">
        <v>47</v>
      </c>
      <c r="O4503" s="4"/>
      <c r="P4503" s="14">
        <v>9199142</v>
      </c>
      <c r="Q4503" s="12">
        <v>-3000</v>
      </c>
      <c r="S4503" s="14">
        <v>9142904</v>
      </c>
      <c r="T4503" s="12">
        <v>-7999.91</v>
      </c>
      <c r="U4503">
        <f>SUM($T$2:T4503)</f>
        <v>994922.4399999989</v>
      </c>
      <c r="W4503" s="16">
        <v>9142904</v>
      </c>
      <c r="X4503">
        <v>994922.4399999989</v>
      </c>
      <c r="Y4503">
        <v>4502</v>
      </c>
      <c r="Z4503" s="18">
        <f t="shared" si="352"/>
        <v>2.3894767406533597</v>
      </c>
      <c r="AA4503" s="18">
        <f t="shared" si="353"/>
        <v>0.98641542506573177</v>
      </c>
      <c r="AB4503" t="str">
        <f t="shared" si="351"/>
        <v>C</v>
      </c>
      <c r="AI4503" s="14">
        <v>9199142</v>
      </c>
      <c r="AJ4503" s="12">
        <v>-3000</v>
      </c>
      <c r="AK4503" s="12">
        <v>0</v>
      </c>
      <c r="AL4503" s="12">
        <v>0</v>
      </c>
      <c r="AN4503">
        <v>9199142</v>
      </c>
      <c r="AO4503">
        <v>-3000</v>
      </c>
      <c r="AP4503">
        <v>0</v>
      </c>
      <c r="AQ4503">
        <v>0</v>
      </c>
      <c r="AR4503">
        <f t="shared" si="354"/>
        <v>0</v>
      </c>
      <c r="AV4503" s="4">
        <v>2949584</v>
      </c>
      <c r="AW4503" s="4">
        <v>7689375</v>
      </c>
      <c r="AX4503" s="4" t="s">
        <v>548</v>
      </c>
      <c r="AY4503" s="4">
        <v>1000</v>
      </c>
      <c r="AZ4503" s="4">
        <v>0</v>
      </c>
      <c r="BA4503" s="4">
        <v>0</v>
      </c>
      <c r="BB4503" s="7">
        <f>AZ4503+BA4503-AY4503</f>
        <v>-1000</v>
      </c>
      <c r="BC4503" s="4" t="s">
        <v>549</v>
      </c>
      <c r="BD4503" s="4">
        <v>12000</v>
      </c>
      <c r="BE4503" s="4" t="s">
        <v>4</v>
      </c>
      <c r="BF4503" s="4" t="s">
        <v>22</v>
      </c>
      <c r="BG4503" s="4" t="s">
        <v>6</v>
      </c>
      <c r="BH4503" s="4" t="s">
        <v>47</v>
      </c>
      <c r="BI4503" t="str">
        <f t="shared" si="355"/>
        <v>D</v>
      </c>
    </row>
    <row r="4504" spans="1:61" ht="15.75" customHeight="1" x14ac:dyDescent="0.2">
      <c r="A4504" s="4">
        <v>2949962</v>
      </c>
      <c r="B4504" s="4">
        <v>8925309</v>
      </c>
      <c r="C4504" s="4" t="s">
        <v>589</v>
      </c>
      <c r="D4504" s="4">
        <v>1000</v>
      </c>
      <c r="E4504" s="4">
        <v>0</v>
      </c>
      <c r="F4504" s="4">
        <v>0</v>
      </c>
      <c r="G4504" s="7">
        <f>E4504+F4504-D4504</f>
        <v>-1000</v>
      </c>
      <c r="H4504" s="4" t="s">
        <v>590</v>
      </c>
      <c r="I4504" s="4">
        <v>12000</v>
      </c>
      <c r="J4504" s="4" t="s">
        <v>32</v>
      </c>
      <c r="K4504" s="4" t="s">
        <v>22</v>
      </c>
      <c r="M4504" s="4" t="s">
        <v>10</v>
      </c>
      <c r="O4504" s="4"/>
      <c r="P4504" s="14">
        <v>9199205</v>
      </c>
      <c r="Q4504" s="12">
        <v>327</v>
      </c>
      <c r="S4504" s="14">
        <v>132807</v>
      </c>
      <c r="T4504" s="12">
        <v>-8000</v>
      </c>
      <c r="U4504">
        <f>SUM($T$2:T4504)</f>
        <v>986922.4399999989</v>
      </c>
      <c r="W4504" s="16">
        <v>132807</v>
      </c>
      <c r="X4504">
        <v>986922.4399999989</v>
      </c>
      <c r="Y4504">
        <v>4503</v>
      </c>
      <c r="Z4504" s="18">
        <f t="shared" si="352"/>
        <v>2.3702633696842348</v>
      </c>
      <c r="AA4504" s="18">
        <f t="shared" si="353"/>
        <v>0.98663453111305877</v>
      </c>
      <c r="AB4504" t="str">
        <f t="shared" si="351"/>
        <v>D</v>
      </c>
      <c r="AI4504" s="14">
        <v>9199205</v>
      </c>
      <c r="AJ4504" s="12">
        <v>327</v>
      </c>
      <c r="AK4504" s="12">
        <v>327</v>
      </c>
      <c r="AL4504" s="12">
        <v>2000</v>
      </c>
      <c r="AN4504">
        <v>9199205</v>
      </c>
      <c r="AO4504">
        <v>327</v>
      </c>
      <c r="AP4504">
        <v>327</v>
      </c>
      <c r="AQ4504">
        <v>2000</v>
      </c>
      <c r="AR4504">
        <f t="shared" si="354"/>
        <v>0</v>
      </c>
      <c r="AV4504" s="4">
        <v>2949962</v>
      </c>
      <c r="AW4504" s="4">
        <v>8925309</v>
      </c>
      <c r="AX4504" s="4" t="s">
        <v>589</v>
      </c>
      <c r="AY4504" s="4">
        <v>1000</v>
      </c>
      <c r="AZ4504" s="4">
        <v>0</v>
      </c>
      <c r="BA4504" s="4">
        <v>0</v>
      </c>
      <c r="BB4504" s="7">
        <f>AZ4504+BA4504-AY4504</f>
        <v>-1000</v>
      </c>
      <c r="BC4504" s="4" t="s">
        <v>590</v>
      </c>
      <c r="BD4504" s="4">
        <v>12000</v>
      </c>
      <c r="BE4504" s="4" t="s">
        <v>32</v>
      </c>
      <c r="BF4504" s="4" t="s">
        <v>22</v>
      </c>
      <c r="BH4504" s="4" t="s">
        <v>10</v>
      </c>
      <c r="BI4504" t="str">
        <f t="shared" si="355"/>
        <v>D</v>
      </c>
    </row>
    <row r="4505" spans="1:61" ht="15.75" customHeight="1" x14ac:dyDescent="0.2">
      <c r="A4505" s="4">
        <v>2953532</v>
      </c>
      <c r="B4505" s="4">
        <v>8504154</v>
      </c>
      <c r="C4505" s="4" t="s">
        <v>938</v>
      </c>
      <c r="D4505" s="4">
        <v>1000</v>
      </c>
      <c r="E4505" s="4">
        <v>0</v>
      </c>
      <c r="F4505" s="4">
        <v>0</v>
      </c>
      <c r="G4505" s="7">
        <f>E4505+F4505-D4505</f>
        <v>-1000</v>
      </c>
      <c r="H4505" s="4" t="s">
        <v>939</v>
      </c>
      <c r="I4505" s="4">
        <v>10000</v>
      </c>
      <c r="J4505" s="4" t="s">
        <v>4</v>
      </c>
      <c r="K4505" s="4" t="s">
        <v>5</v>
      </c>
      <c r="L4505" s="4" t="s">
        <v>6</v>
      </c>
      <c r="M4505" s="4" t="s">
        <v>65</v>
      </c>
      <c r="O4505" s="4"/>
      <c r="P4505" s="14">
        <v>9199457</v>
      </c>
      <c r="Q4505" s="12">
        <v>-1500</v>
      </c>
      <c r="S4505" s="14">
        <v>245082</v>
      </c>
      <c r="T4505" s="12">
        <v>-8000</v>
      </c>
      <c r="U4505">
        <f>SUM($T$2:T4505)</f>
        <v>978922.4399999989</v>
      </c>
      <c r="W4505" s="16">
        <v>245082</v>
      </c>
      <c r="X4505">
        <v>978922.4399999989</v>
      </c>
      <c r="Y4505">
        <v>4504</v>
      </c>
      <c r="Z4505" s="18">
        <f t="shared" si="352"/>
        <v>2.3510499987151099</v>
      </c>
      <c r="AA4505" s="18">
        <f t="shared" si="353"/>
        <v>0.98685363716038565</v>
      </c>
      <c r="AB4505" t="str">
        <f t="shared" si="351"/>
        <v>D</v>
      </c>
      <c r="AI4505" s="14">
        <v>9199457</v>
      </c>
      <c r="AJ4505" s="12">
        <v>-1500</v>
      </c>
      <c r="AK4505" s="12">
        <v>0</v>
      </c>
      <c r="AL4505" s="12">
        <v>0</v>
      </c>
      <c r="AN4505">
        <v>9199457</v>
      </c>
      <c r="AO4505">
        <v>-1500</v>
      </c>
      <c r="AP4505">
        <v>0</v>
      </c>
      <c r="AQ4505">
        <v>0</v>
      </c>
      <c r="AR4505">
        <f t="shared" si="354"/>
        <v>0</v>
      </c>
      <c r="AV4505" s="4">
        <v>2953532</v>
      </c>
      <c r="AW4505" s="4">
        <v>8504154</v>
      </c>
      <c r="AX4505" s="4" t="s">
        <v>938</v>
      </c>
      <c r="AY4505" s="4">
        <v>1000</v>
      </c>
      <c r="AZ4505" s="4">
        <v>0</v>
      </c>
      <c r="BA4505" s="4">
        <v>0</v>
      </c>
      <c r="BB4505" s="7">
        <f>AZ4505+BA4505-AY4505</f>
        <v>-1000</v>
      </c>
      <c r="BC4505" s="4" t="s">
        <v>939</v>
      </c>
      <c r="BD4505" s="4">
        <v>10000</v>
      </c>
      <c r="BE4505" s="4" t="s">
        <v>4</v>
      </c>
      <c r="BF4505" s="4" t="s">
        <v>5</v>
      </c>
      <c r="BG4505" s="4" t="s">
        <v>6</v>
      </c>
      <c r="BH4505" s="4" t="s">
        <v>65</v>
      </c>
      <c r="BI4505" t="str">
        <f t="shared" si="355"/>
        <v>D</v>
      </c>
    </row>
    <row r="4506" spans="1:61" ht="15.75" customHeight="1" x14ac:dyDescent="0.2">
      <c r="A4506" s="4">
        <v>2953994</v>
      </c>
      <c r="B4506" s="4">
        <v>8936866</v>
      </c>
      <c r="C4506" s="4" t="s">
        <v>1008</v>
      </c>
      <c r="D4506" s="4">
        <v>1000</v>
      </c>
      <c r="E4506" s="4">
        <v>0</v>
      </c>
      <c r="F4506" s="4">
        <v>0</v>
      </c>
      <c r="G4506" s="7">
        <f>E4506+F4506-D4506</f>
        <v>-1000</v>
      </c>
      <c r="H4506" s="4" t="s">
        <v>933</v>
      </c>
      <c r="I4506" s="4">
        <v>17000</v>
      </c>
      <c r="J4506" s="4" t="s">
        <v>4</v>
      </c>
      <c r="K4506" s="4" t="s">
        <v>13</v>
      </c>
      <c r="L4506" s="4" t="s">
        <v>6</v>
      </c>
      <c r="M4506" s="4" t="s">
        <v>65</v>
      </c>
      <c r="O4506" s="4"/>
      <c r="P4506" s="14">
        <v>9200122</v>
      </c>
      <c r="Q4506" s="12">
        <v>-5315.17</v>
      </c>
      <c r="S4506" s="14">
        <v>280805</v>
      </c>
      <c r="T4506" s="12">
        <v>-8000</v>
      </c>
      <c r="U4506">
        <f>SUM($T$2:T4506)</f>
        <v>970922.4399999989</v>
      </c>
      <c r="W4506" s="16">
        <v>280805</v>
      </c>
      <c r="X4506">
        <v>970922.4399999989</v>
      </c>
      <c r="Y4506">
        <v>4505</v>
      </c>
      <c r="Z4506" s="18">
        <f t="shared" si="352"/>
        <v>2.331836627745985</v>
      </c>
      <c r="AA4506" s="18">
        <f t="shared" si="353"/>
        <v>0.98707274320771254</v>
      </c>
      <c r="AB4506" t="str">
        <f t="shared" si="351"/>
        <v>D</v>
      </c>
      <c r="AI4506" s="14">
        <v>9200122</v>
      </c>
      <c r="AJ4506" s="12">
        <v>-5315.17</v>
      </c>
      <c r="AK4506" s="12">
        <v>184.83</v>
      </c>
      <c r="AL4506" s="12">
        <v>11000</v>
      </c>
      <c r="AN4506">
        <v>9200122</v>
      </c>
      <c r="AO4506">
        <v>-5315.17</v>
      </c>
      <c r="AP4506">
        <v>184.83</v>
      </c>
      <c r="AQ4506">
        <v>11000</v>
      </c>
      <c r="AR4506">
        <f t="shared" si="354"/>
        <v>1</v>
      </c>
      <c r="AV4506" s="4">
        <v>2953994</v>
      </c>
      <c r="AW4506" s="4">
        <v>8936866</v>
      </c>
      <c r="AX4506" s="4" t="s">
        <v>1008</v>
      </c>
      <c r="AY4506" s="4">
        <v>1000</v>
      </c>
      <c r="AZ4506" s="4">
        <v>0</v>
      </c>
      <c r="BA4506" s="4">
        <v>0</v>
      </c>
      <c r="BB4506" s="7">
        <f>AZ4506+BA4506-AY4506</f>
        <v>-1000</v>
      </c>
      <c r="BC4506" s="4" t="s">
        <v>933</v>
      </c>
      <c r="BD4506" s="4">
        <v>17000</v>
      </c>
      <c r="BE4506" s="4" t="s">
        <v>4</v>
      </c>
      <c r="BF4506" s="4" t="s">
        <v>13</v>
      </c>
      <c r="BG4506" s="4" t="s">
        <v>6</v>
      </c>
      <c r="BH4506" s="4" t="s">
        <v>65</v>
      </c>
      <c r="BI4506" t="str">
        <f t="shared" si="355"/>
        <v>D</v>
      </c>
    </row>
    <row r="4507" spans="1:61" ht="15.75" customHeight="1" x14ac:dyDescent="0.2">
      <c r="A4507" s="4">
        <v>2954519</v>
      </c>
      <c r="B4507" s="4">
        <v>8937412</v>
      </c>
      <c r="C4507" s="4" t="s">
        <v>1039</v>
      </c>
      <c r="D4507" s="4">
        <v>1000</v>
      </c>
      <c r="E4507" s="4">
        <v>0</v>
      </c>
      <c r="F4507" s="4">
        <v>0</v>
      </c>
      <c r="G4507" s="7">
        <f>E4507+F4507-D4507</f>
        <v>-1000</v>
      </c>
      <c r="H4507" s="4" t="s">
        <v>1040</v>
      </c>
      <c r="I4507" s="4">
        <v>16000</v>
      </c>
      <c r="J4507" s="4" t="s">
        <v>4</v>
      </c>
      <c r="K4507" s="4" t="s">
        <v>22</v>
      </c>
      <c r="L4507" s="4" t="s">
        <v>6</v>
      </c>
      <c r="M4507" s="4" t="s">
        <v>23</v>
      </c>
      <c r="O4507" s="4"/>
      <c r="P4507" s="14">
        <v>9200220</v>
      </c>
      <c r="Q4507" s="12">
        <v>2.4000000000000909</v>
      </c>
      <c r="S4507" s="14">
        <v>631528</v>
      </c>
      <c r="T4507" s="12">
        <v>-8000</v>
      </c>
      <c r="U4507">
        <f>SUM($T$2:T4507)</f>
        <v>962922.4399999989</v>
      </c>
      <c r="W4507" s="16">
        <v>631528</v>
      </c>
      <c r="X4507">
        <v>962922.4399999989</v>
      </c>
      <c r="Y4507">
        <v>4506</v>
      </c>
      <c r="Z4507" s="18">
        <f t="shared" si="352"/>
        <v>2.3126232567768601</v>
      </c>
      <c r="AA4507" s="18">
        <f t="shared" si="353"/>
        <v>0.98729184925503943</v>
      </c>
      <c r="AB4507" t="str">
        <f t="shared" si="351"/>
        <v>D</v>
      </c>
      <c r="AI4507" s="14">
        <v>9200220</v>
      </c>
      <c r="AJ4507" s="12">
        <v>2.4000000000000909</v>
      </c>
      <c r="AK4507" s="12">
        <v>2.4</v>
      </c>
      <c r="AL4507" s="12">
        <v>2000</v>
      </c>
      <c r="AN4507">
        <v>9200220</v>
      </c>
      <c r="AO4507">
        <v>2.4000000000000909</v>
      </c>
      <c r="AP4507">
        <v>2.4</v>
      </c>
      <c r="AQ4507">
        <v>2000</v>
      </c>
      <c r="AR4507">
        <f t="shared" si="354"/>
        <v>0</v>
      </c>
      <c r="AV4507" s="4">
        <v>2954519</v>
      </c>
      <c r="AW4507" s="4">
        <v>8937412</v>
      </c>
      <c r="AX4507" s="4" t="s">
        <v>1039</v>
      </c>
      <c r="AY4507" s="4">
        <v>1000</v>
      </c>
      <c r="AZ4507" s="4">
        <v>0</v>
      </c>
      <c r="BA4507" s="4">
        <v>0</v>
      </c>
      <c r="BB4507" s="7">
        <f>AZ4507+BA4507-AY4507</f>
        <v>-1000</v>
      </c>
      <c r="BC4507" s="4" t="s">
        <v>1040</v>
      </c>
      <c r="BD4507" s="4">
        <v>16000</v>
      </c>
      <c r="BE4507" s="4" t="s">
        <v>4</v>
      </c>
      <c r="BF4507" s="4" t="s">
        <v>22</v>
      </c>
      <c r="BG4507" s="4" t="s">
        <v>6</v>
      </c>
      <c r="BH4507" s="4" t="s">
        <v>23</v>
      </c>
      <c r="BI4507" t="str">
        <f t="shared" si="355"/>
        <v>D</v>
      </c>
    </row>
    <row r="4508" spans="1:61" ht="15.75" customHeight="1" x14ac:dyDescent="0.2">
      <c r="A4508" s="4">
        <v>2930082</v>
      </c>
      <c r="B4508" s="4">
        <v>8649502</v>
      </c>
      <c r="C4508" s="4" t="s">
        <v>1071</v>
      </c>
      <c r="D4508" s="4">
        <v>1000</v>
      </c>
      <c r="E4508" s="4">
        <v>0</v>
      </c>
      <c r="F4508" s="4">
        <v>0</v>
      </c>
      <c r="G4508" s="7">
        <f>E4508+F4508-D4508</f>
        <v>-1000</v>
      </c>
      <c r="H4508" s="4" t="s">
        <v>1072</v>
      </c>
      <c r="I4508" s="4">
        <v>7000</v>
      </c>
      <c r="J4508" s="4" t="s">
        <v>4</v>
      </c>
      <c r="K4508" s="4" t="s">
        <v>8</v>
      </c>
      <c r="L4508" s="4" t="s">
        <v>6</v>
      </c>
      <c r="M4508" s="4" t="s">
        <v>20</v>
      </c>
      <c r="O4508" s="4"/>
      <c r="P4508" s="14">
        <v>9200339</v>
      </c>
      <c r="Q4508" s="12">
        <v>-2000</v>
      </c>
      <c r="S4508" s="14">
        <v>2088703</v>
      </c>
      <c r="T4508" s="12">
        <v>-8000</v>
      </c>
      <c r="U4508">
        <f>SUM($T$2:T4508)</f>
        <v>954922.4399999989</v>
      </c>
      <c r="W4508" s="16">
        <v>2088703</v>
      </c>
      <c r="X4508">
        <v>954922.4399999989</v>
      </c>
      <c r="Y4508">
        <v>4507</v>
      </c>
      <c r="Z4508" s="18">
        <f t="shared" si="352"/>
        <v>2.2934098858077352</v>
      </c>
      <c r="AA4508" s="18">
        <f t="shared" si="353"/>
        <v>0.98751095530236632</v>
      </c>
      <c r="AB4508" t="str">
        <f t="shared" si="351"/>
        <v>D</v>
      </c>
      <c r="AI4508" s="14">
        <v>9200339</v>
      </c>
      <c r="AJ4508" s="12">
        <v>-2000</v>
      </c>
      <c r="AK4508" s="12">
        <v>0</v>
      </c>
      <c r="AL4508" s="12">
        <v>0</v>
      </c>
      <c r="AN4508">
        <v>9200339</v>
      </c>
      <c r="AO4508">
        <v>-2000</v>
      </c>
      <c r="AP4508">
        <v>0</v>
      </c>
      <c r="AQ4508">
        <v>0</v>
      </c>
      <c r="AR4508">
        <f t="shared" si="354"/>
        <v>0</v>
      </c>
      <c r="AV4508" s="4">
        <v>2930082</v>
      </c>
      <c r="AW4508" s="4">
        <v>8649502</v>
      </c>
      <c r="AX4508" s="4" t="s">
        <v>1071</v>
      </c>
      <c r="AY4508" s="4">
        <v>1000</v>
      </c>
      <c r="AZ4508" s="4">
        <v>0</v>
      </c>
      <c r="BA4508" s="4">
        <v>0</v>
      </c>
      <c r="BB4508" s="7">
        <f>AZ4508+BA4508-AY4508</f>
        <v>-1000</v>
      </c>
      <c r="BC4508" s="4" t="s">
        <v>1072</v>
      </c>
      <c r="BD4508" s="4">
        <v>7000</v>
      </c>
      <c r="BE4508" s="4" t="s">
        <v>4</v>
      </c>
      <c r="BF4508" s="4" t="s">
        <v>8</v>
      </c>
      <c r="BG4508" s="4" t="s">
        <v>6</v>
      </c>
      <c r="BH4508" s="4" t="s">
        <v>20</v>
      </c>
      <c r="BI4508" t="str">
        <f t="shared" si="355"/>
        <v>D</v>
      </c>
    </row>
    <row r="4509" spans="1:61" ht="15.75" customHeight="1" x14ac:dyDescent="0.2">
      <c r="A4509" s="4">
        <v>2955233</v>
      </c>
      <c r="B4509" s="4">
        <v>1756838</v>
      </c>
      <c r="C4509" s="4" t="s">
        <v>1100</v>
      </c>
      <c r="D4509" s="4">
        <v>1000</v>
      </c>
      <c r="E4509" s="4">
        <v>0</v>
      </c>
      <c r="F4509" s="4">
        <v>0</v>
      </c>
      <c r="G4509" s="7">
        <f>E4509+F4509-D4509</f>
        <v>-1000</v>
      </c>
      <c r="H4509" s="4" t="s">
        <v>1101</v>
      </c>
      <c r="I4509" s="4">
        <v>12000</v>
      </c>
      <c r="J4509" s="4" t="s">
        <v>4</v>
      </c>
      <c r="K4509" s="4" t="s">
        <v>13</v>
      </c>
      <c r="L4509" s="4" t="s">
        <v>6</v>
      </c>
      <c r="M4509" s="4" t="s">
        <v>20</v>
      </c>
      <c r="O4509" s="4"/>
      <c r="P4509" s="14">
        <v>9200353</v>
      </c>
      <c r="Q4509" s="12">
        <v>-2000</v>
      </c>
      <c r="S4509" s="14">
        <v>6515363</v>
      </c>
      <c r="T4509" s="12">
        <v>-8000</v>
      </c>
      <c r="U4509">
        <f>SUM($T$2:T4509)</f>
        <v>946922.4399999989</v>
      </c>
      <c r="W4509" s="16">
        <v>6515363</v>
      </c>
      <c r="X4509">
        <v>946922.4399999989</v>
      </c>
      <c r="Y4509">
        <v>4508</v>
      </c>
      <c r="Z4509" s="18">
        <f t="shared" si="352"/>
        <v>2.2741965148386103</v>
      </c>
      <c r="AA4509" s="18">
        <f t="shared" si="353"/>
        <v>0.98773006134969321</v>
      </c>
      <c r="AB4509" t="str">
        <f t="shared" si="351"/>
        <v>D</v>
      </c>
      <c r="AI4509" s="14">
        <v>9200353</v>
      </c>
      <c r="AJ4509" s="12">
        <v>-2000</v>
      </c>
      <c r="AK4509" s="12">
        <v>0</v>
      </c>
      <c r="AL4509" s="12">
        <v>0</v>
      </c>
      <c r="AN4509">
        <v>9200353</v>
      </c>
      <c r="AO4509">
        <v>-2000</v>
      </c>
      <c r="AP4509">
        <v>0</v>
      </c>
      <c r="AQ4509">
        <v>0</v>
      </c>
      <c r="AR4509">
        <f t="shared" si="354"/>
        <v>0</v>
      </c>
      <c r="AV4509" s="4">
        <v>2955233</v>
      </c>
      <c r="AW4509" s="4">
        <v>1756838</v>
      </c>
      <c r="AX4509" s="4" t="s">
        <v>1100</v>
      </c>
      <c r="AY4509" s="4">
        <v>1000</v>
      </c>
      <c r="AZ4509" s="4">
        <v>0</v>
      </c>
      <c r="BA4509" s="4">
        <v>0</v>
      </c>
      <c r="BB4509" s="7">
        <f>AZ4509+BA4509-AY4509</f>
        <v>-1000</v>
      </c>
      <c r="BC4509" s="4" t="s">
        <v>1101</v>
      </c>
      <c r="BD4509" s="4">
        <v>12000</v>
      </c>
      <c r="BE4509" s="4" t="s">
        <v>4</v>
      </c>
      <c r="BF4509" s="4" t="s">
        <v>13</v>
      </c>
      <c r="BG4509" s="4" t="s">
        <v>6</v>
      </c>
      <c r="BH4509" s="4" t="s">
        <v>20</v>
      </c>
      <c r="BI4509" t="str">
        <f t="shared" si="355"/>
        <v>D</v>
      </c>
    </row>
    <row r="4510" spans="1:61" ht="15.75" customHeight="1" x14ac:dyDescent="0.2">
      <c r="A4510" s="4">
        <v>2955751</v>
      </c>
      <c r="B4510" s="4">
        <v>89334</v>
      </c>
      <c r="C4510" s="4" t="s">
        <v>1165</v>
      </c>
      <c r="D4510" s="4">
        <v>1000</v>
      </c>
      <c r="E4510" s="4">
        <v>0</v>
      </c>
      <c r="F4510" s="4">
        <v>0</v>
      </c>
      <c r="G4510" s="7">
        <f>E4510+F4510-D4510</f>
        <v>-1000</v>
      </c>
      <c r="H4510" s="4" t="s">
        <v>1166</v>
      </c>
      <c r="I4510" s="4">
        <v>10</v>
      </c>
      <c r="J4510" s="4" t="s">
        <v>4</v>
      </c>
      <c r="K4510" s="4" t="s">
        <v>22</v>
      </c>
      <c r="L4510" s="4" t="s">
        <v>6</v>
      </c>
      <c r="M4510" s="4" t="s">
        <v>19</v>
      </c>
      <c r="O4510" s="4"/>
      <c r="P4510" s="14">
        <v>9200612</v>
      </c>
      <c r="Q4510" s="12">
        <v>-499.75</v>
      </c>
      <c r="S4510" s="14">
        <v>7270026</v>
      </c>
      <c r="T4510" s="12">
        <v>-8000</v>
      </c>
      <c r="U4510">
        <f>SUM($T$2:T4510)</f>
        <v>938922.4399999989</v>
      </c>
      <c r="W4510" s="16">
        <v>7270026</v>
      </c>
      <c r="X4510">
        <v>938922.4399999989</v>
      </c>
      <c r="Y4510">
        <v>4509</v>
      </c>
      <c r="Z4510" s="18">
        <f t="shared" si="352"/>
        <v>2.2549831438694854</v>
      </c>
      <c r="AA4510" s="18">
        <f t="shared" si="353"/>
        <v>0.98794916739702021</v>
      </c>
      <c r="AB4510" t="str">
        <f t="shared" si="351"/>
        <v>D</v>
      </c>
      <c r="AI4510" s="14">
        <v>9200612</v>
      </c>
      <c r="AJ4510" s="12">
        <v>-499.75</v>
      </c>
      <c r="AK4510" s="12">
        <v>0.25</v>
      </c>
      <c r="AL4510" s="12">
        <v>0</v>
      </c>
      <c r="AN4510">
        <v>9200612</v>
      </c>
      <c r="AO4510">
        <v>-499.75</v>
      </c>
      <c r="AP4510">
        <v>0.25</v>
      </c>
      <c r="AQ4510">
        <v>0</v>
      </c>
      <c r="AR4510">
        <f t="shared" si="354"/>
        <v>1</v>
      </c>
      <c r="AV4510" s="4">
        <v>2955751</v>
      </c>
      <c r="AW4510" s="4">
        <v>89334</v>
      </c>
      <c r="AX4510" s="4" t="s">
        <v>1165</v>
      </c>
      <c r="AY4510" s="4">
        <v>1000</v>
      </c>
      <c r="AZ4510" s="4">
        <v>0</v>
      </c>
      <c r="BA4510" s="4">
        <v>0</v>
      </c>
      <c r="BB4510" s="7">
        <f>AZ4510+BA4510-AY4510</f>
        <v>-1000</v>
      </c>
      <c r="BC4510" s="4" t="s">
        <v>1166</v>
      </c>
      <c r="BD4510" s="4">
        <v>10</v>
      </c>
      <c r="BE4510" s="4" t="s">
        <v>4</v>
      </c>
      <c r="BF4510" s="4" t="s">
        <v>22</v>
      </c>
      <c r="BG4510" s="4" t="s">
        <v>6</v>
      </c>
      <c r="BH4510" s="4" t="s">
        <v>19</v>
      </c>
      <c r="BI4510" t="str">
        <f t="shared" si="355"/>
        <v>D</v>
      </c>
    </row>
    <row r="4511" spans="1:61" ht="15.75" customHeight="1" x14ac:dyDescent="0.2">
      <c r="A4511" s="4">
        <v>2956374</v>
      </c>
      <c r="B4511" s="4">
        <v>7909560</v>
      </c>
      <c r="C4511" s="4" t="s">
        <v>1251</v>
      </c>
      <c r="D4511" s="4">
        <v>2000</v>
      </c>
      <c r="E4511" s="4">
        <v>997</v>
      </c>
      <c r="F4511" s="4">
        <v>3</v>
      </c>
      <c r="G4511" s="7">
        <f>E4511+F4511-D4511</f>
        <v>-1000</v>
      </c>
      <c r="H4511" s="4" t="s">
        <v>1252</v>
      </c>
      <c r="I4511" s="4">
        <v>6000</v>
      </c>
      <c r="J4511" s="4" t="s">
        <v>21</v>
      </c>
      <c r="K4511" s="4" t="s">
        <v>8</v>
      </c>
      <c r="M4511" s="4" t="s">
        <v>23</v>
      </c>
      <c r="O4511" s="4"/>
      <c r="P4511" s="14">
        <v>9200654</v>
      </c>
      <c r="Q4511" s="12">
        <v>0.83999999999991815</v>
      </c>
      <c r="S4511" s="14">
        <v>7860112</v>
      </c>
      <c r="T4511" s="12">
        <v>-8000</v>
      </c>
      <c r="U4511">
        <f>SUM($T$2:T4511)</f>
        <v>930922.4399999989</v>
      </c>
      <c r="W4511" s="16">
        <v>7860112</v>
      </c>
      <c r="X4511">
        <v>930922.4399999989</v>
      </c>
      <c r="Y4511">
        <v>4510</v>
      </c>
      <c r="Z4511" s="18">
        <f t="shared" si="352"/>
        <v>2.2357697729003605</v>
      </c>
      <c r="AA4511" s="18">
        <f t="shared" si="353"/>
        <v>0.9881682734443471</v>
      </c>
      <c r="AB4511" t="str">
        <f t="shared" si="351"/>
        <v>D</v>
      </c>
      <c r="AI4511" s="14">
        <v>9200654</v>
      </c>
      <c r="AJ4511" s="12">
        <v>0.83999999999991815</v>
      </c>
      <c r="AK4511" s="12">
        <v>0.84</v>
      </c>
      <c r="AL4511" s="12">
        <v>1200</v>
      </c>
      <c r="AN4511">
        <v>9200654</v>
      </c>
      <c r="AO4511">
        <v>0.83999999999991815</v>
      </c>
      <c r="AP4511">
        <v>0.84</v>
      </c>
      <c r="AQ4511">
        <v>1200</v>
      </c>
      <c r="AR4511">
        <f t="shared" si="354"/>
        <v>0</v>
      </c>
      <c r="AV4511" s="4">
        <v>2956374</v>
      </c>
      <c r="AW4511" s="4">
        <v>7909560</v>
      </c>
      <c r="AX4511" s="4" t="s">
        <v>1251</v>
      </c>
      <c r="AY4511" s="4">
        <v>2000</v>
      </c>
      <c r="AZ4511" s="4">
        <v>997</v>
      </c>
      <c r="BA4511" s="4">
        <v>3</v>
      </c>
      <c r="BB4511" s="7">
        <f>AZ4511+BA4511-AY4511</f>
        <v>-1000</v>
      </c>
      <c r="BC4511" s="4" t="s">
        <v>1252</v>
      </c>
      <c r="BD4511" s="4">
        <v>6000</v>
      </c>
      <c r="BE4511" s="4" t="s">
        <v>21</v>
      </c>
      <c r="BF4511" s="4" t="s">
        <v>8</v>
      </c>
      <c r="BH4511" s="4" t="s">
        <v>23</v>
      </c>
      <c r="BI4511" t="str">
        <f t="shared" si="355"/>
        <v>C</v>
      </c>
    </row>
    <row r="4512" spans="1:61" ht="15.75" customHeight="1" x14ac:dyDescent="0.2">
      <c r="A4512" s="4">
        <v>2958187</v>
      </c>
      <c r="B4512" s="4">
        <v>8947296</v>
      </c>
      <c r="C4512" s="4" t="s">
        <v>1379</v>
      </c>
      <c r="D4512" s="4">
        <v>1000</v>
      </c>
      <c r="E4512" s="4">
        <v>0</v>
      </c>
      <c r="F4512" s="4">
        <v>0</v>
      </c>
      <c r="G4512" s="7">
        <f>E4512+F4512-D4512</f>
        <v>-1000</v>
      </c>
      <c r="H4512" s="4" t="s">
        <v>1380</v>
      </c>
      <c r="I4512" s="4">
        <v>8000</v>
      </c>
      <c r="J4512" s="4" t="s">
        <v>4</v>
      </c>
      <c r="K4512" s="4" t="s">
        <v>16</v>
      </c>
      <c r="L4512" s="4" t="s">
        <v>9</v>
      </c>
      <c r="M4512" s="4" t="s">
        <v>29</v>
      </c>
      <c r="O4512" s="4"/>
      <c r="P4512" s="14">
        <v>9200997</v>
      </c>
      <c r="Q4512" s="12">
        <v>1.2000000000000455</v>
      </c>
      <c r="S4512" s="14">
        <v>8704410</v>
      </c>
      <c r="T4512" s="12">
        <v>-8000</v>
      </c>
      <c r="U4512">
        <f>SUM($T$2:T4512)</f>
        <v>922922.4399999989</v>
      </c>
      <c r="W4512" s="16">
        <v>8704410</v>
      </c>
      <c r="X4512">
        <v>922922.4399999989</v>
      </c>
      <c r="Y4512">
        <v>4511</v>
      </c>
      <c r="Z4512" s="18">
        <f t="shared" si="352"/>
        <v>2.2165564019312356</v>
      </c>
      <c r="AA4512" s="18">
        <f t="shared" si="353"/>
        <v>0.98838737949167399</v>
      </c>
      <c r="AB4512" t="str">
        <f t="shared" si="351"/>
        <v>D</v>
      </c>
      <c r="AI4512" s="14">
        <v>9200997</v>
      </c>
      <c r="AJ4512" s="12">
        <v>1.2000000000000455</v>
      </c>
      <c r="AK4512" s="12">
        <v>1.2</v>
      </c>
      <c r="AL4512" s="12">
        <v>1200</v>
      </c>
      <c r="AN4512">
        <v>9200997</v>
      </c>
      <c r="AO4512">
        <v>1.2000000000000455</v>
      </c>
      <c r="AP4512">
        <v>1.2</v>
      </c>
      <c r="AQ4512">
        <v>1200</v>
      </c>
      <c r="AR4512">
        <f t="shared" si="354"/>
        <v>0</v>
      </c>
      <c r="AV4512" s="4">
        <v>2958187</v>
      </c>
      <c r="AW4512" s="4">
        <v>8947296</v>
      </c>
      <c r="AX4512" s="4" t="s">
        <v>1379</v>
      </c>
      <c r="AY4512" s="4">
        <v>1000</v>
      </c>
      <c r="AZ4512" s="4">
        <v>0</v>
      </c>
      <c r="BA4512" s="4">
        <v>0</v>
      </c>
      <c r="BB4512" s="7">
        <f>AZ4512+BA4512-AY4512</f>
        <v>-1000</v>
      </c>
      <c r="BC4512" s="4" t="s">
        <v>1380</v>
      </c>
      <c r="BD4512" s="4">
        <v>8000</v>
      </c>
      <c r="BE4512" s="4" t="s">
        <v>4</v>
      </c>
      <c r="BF4512" s="4" t="s">
        <v>16</v>
      </c>
      <c r="BG4512" s="4" t="s">
        <v>9</v>
      </c>
      <c r="BH4512" s="4" t="s">
        <v>29</v>
      </c>
      <c r="BI4512" t="str">
        <f t="shared" si="355"/>
        <v>D</v>
      </c>
    </row>
    <row r="4513" spans="1:61" ht="15.75" customHeight="1" x14ac:dyDescent="0.2">
      <c r="A4513" s="4">
        <v>2846222</v>
      </c>
      <c r="B4513" s="4">
        <v>8546273</v>
      </c>
      <c r="C4513" s="4" t="s">
        <v>1386</v>
      </c>
      <c r="D4513" s="4">
        <v>1000</v>
      </c>
      <c r="E4513" s="4">
        <v>0</v>
      </c>
      <c r="F4513" s="4">
        <v>0</v>
      </c>
      <c r="G4513" s="7">
        <f>E4513+F4513-D4513</f>
        <v>-1000</v>
      </c>
      <c r="H4513" s="4" t="s">
        <v>1387</v>
      </c>
      <c r="I4513" s="4">
        <v>23000</v>
      </c>
      <c r="J4513" s="4" t="s">
        <v>4</v>
      </c>
      <c r="K4513" s="4" t="s">
        <v>8</v>
      </c>
      <c r="L4513" s="4" t="s">
        <v>6</v>
      </c>
      <c r="M4513" s="4" t="s">
        <v>29</v>
      </c>
      <c r="O4513" s="4"/>
      <c r="P4513" s="14">
        <v>9201592</v>
      </c>
      <c r="Q4513" s="12">
        <v>-2000</v>
      </c>
      <c r="S4513" s="14">
        <v>7087508</v>
      </c>
      <c r="T4513" s="12">
        <v>-8195</v>
      </c>
      <c r="U4513">
        <f>SUM($T$2:T4513)</f>
        <v>914727.4399999989</v>
      </c>
      <c r="W4513" s="16">
        <v>7087508</v>
      </c>
      <c r="X4513">
        <v>914727.4399999989</v>
      </c>
      <c r="Y4513">
        <v>4512</v>
      </c>
      <c r="Z4513" s="18">
        <f t="shared" si="352"/>
        <v>2.1968747050447384</v>
      </c>
      <c r="AA4513" s="18">
        <f t="shared" si="353"/>
        <v>0.98860648553900088</v>
      </c>
      <c r="AB4513" t="str">
        <f t="shared" si="351"/>
        <v>C</v>
      </c>
      <c r="AI4513" s="14">
        <v>9201592</v>
      </c>
      <c r="AJ4513" s="12">
        <v>-2000</v>
      </c>
      <c r="AK4513" s="12">
        <v>0</v>
      </c>
      <c r="AL4513" s="12">
        <v>0</v>
      </c>
      <c r="AN4513">
        <v>9201592</v>
      </c>
      <c r="AO4513">
        <v>-2000</v>
      </c>
      <c r="AP4513">
        <v>0</v>
      </c>
      <c r="AQ4513">
        <v>0</v>
      </c>
      <c r="AR4513">
        <f t="shared" si="354"/>
        <v>0</v>
      </c>
      <c r="AV4513" s="4">
        <v>2846222</v>
      </c>
      <c r="AW4513" s="4">
        <v>8546273</v>
      </c>
      <c r="AX4513" s="4" t="s">
        <v>1386</v>
      </c>
      <c r="AY4513" s="4">
        <v>1000</v>
      </c>
      <c r="AZ4513" s="4">
        <v>0</v>
      </c>
      <c r="BA4513" s="4">
        <v>0</v>
      </c>
      <c r="BB4513" s="7">
        <f>AZ4513+BA4513-AY4513</f>
        <v>-1000</v>
      </c>
      <c r="BC4513" s="4" t="s">
        <v>1387</v>
      </c>
      <c r="BD4513" s="4">
        <v>23000</v>
      </c>
      <c r="BE4513" s="4" t="s">
        <v>4</v>
      </c>
      <c r="BF4513" s="4" t="s">
        <v>8</v>
      </c>
      <c r="BG4513" s="4" t="s">
        <v>6</v>
      </c>
      <c r="BH4513" s="4" t="s">
        <v>29</v>
      </c>
      <c r="BI4513" t="str">
        <f t="shared" si="355"/>
        <v>D</v>
      </c>
    </row>
    <row r="4514" spans="1:61" ht="15.75" customHeight="1" x14ac:dyDescent="0.2">
      <c r="A4514" s="4">
        <v>2958348</v>
      </c>
      <c r="B4514" s="4">
        <v>1682007</v>
      </c>
      <c r="C4514" s="4" t="s">
        <v>1390</v>
      </c>
      <c r="D4514" s="4">
        <v>1000</v>
      </c>
      <c r="E4514" s="4">
        <v>0</v>
      </c>
      <c r="F4514" s="4">
        <v>0</v>
      </c>
      <c r="G4514" s="7">
        <f>E4514+F4514-D4514</f>
        <v>-1000</v>
      </c>
      <c r="H4514" s="4" t="s">
        <v>1391</v>
      </c>
      <c r="I4514" s="4">
        <v>14000</v>
      </c>
      <c r="J4514" s="4" t="s">
        <v>4</v>
      </c>
      <c r="K4514" s="4" t="s">
        <v>8</v>
      </c>
      <c r="L4514" s="4" t="s">
        <v>6</v>
      </c>
      <c r="M4514" s="4" t="s">
        <v>25</v>
      </c>
      <c r="O4514" s="4"/>
      <c r="P4514" s="14">
        <v>9201711</v>
      </c>
      <c r="Q4514" s="12">
        <v>836</v>
      </c>
      <c r="S4514" s="14">
        <v>8218862</v>
      </c>
      <c r="T4514" s="12">
        <v>-8195</v>
      </c>
      <c r="U4514">
        <f>SUM($T$2:T4514)</f>
        <v>906532.4399999989</v>
      </c>
      <c r="W4514" s="16">
        <v>8218862</v>
      </c>
      <c r="X4514">
        <v>906532.4399999989</v>
      </c>
      <c r="Y4514">
        <v>4513</v>
      </c>
      <c r="Z4514" s="18">
        <f t="shared" si="352"/>
        <v>2.1771930081582411</v>
      </c>
      <c r="AA4514" s="18">
        <f t="shared" si="353"/>
        <v>0.98882559158632777</v>
      </c>
      <c r="AB4514" t="str">
        <f t="shared" si="351"/>
        <v>C</v>
      </c>
      <c r="AI4514" s="14">
        <v>9201711</v>
      </c>
      <c r="AJ4514" s="12">
        <v>836</v>
      </c>
      <c r="AK4514" s="12">
        <v>836</v>
      </c>
      <c r="AL4514" s="12">
        <v>2000</v>
      </c>
      <c r="AN4514">
        <v>9201711</v>
      </c>
      <c r="AO4514">
        <v>836</v>
      </c>
      <c r="AP4514">
        <v>836</v>
      </c>
      <c r="AQ4514">
        <v>2000</v>
      </c>
      <c r="AR4514">
        <f t="shared" si="354"/>
        <v>0</v>
      </c>
      <c r="AV4514" s="4">
        <v>2958348</v>
      </c>
      <c r="AW4514" s="4">
        <v>1682007</v>
      </c>
      <c r="AX4514" s="4" t="s">
        <v>1390</v>
      </c>
      <c r="AY4514" s="4">
        <v>1000</v>
      </c>
      <c r="AZ4514" s="4">
        <v>0</v>
      </c>
      <c r="BA4514" s="4">
        <v>0</v>
      </c>
      <c r="BB4514" s="7">
        <f>AZ4514+BA4514-AY4514</f>
        <v>-1000</v>
      </c>
      <c r="BC4514" s="4" t="s">
        <v>1391</v>
      </c>
      <c r="BD4514" s="4">
        <v>14000</v>
      </c>
      <c r="BE4514" s="4" t="s">
        <v>4</v>
      </c>
      <c r="BF4514" s="4" t="s">
        <v>8</v>
      </c>
      <c r="BG4514" s="4" t="s">
        <v>6</v>
      </c>
      <c r="BH4514" s="4" t="s">
        <v>25</v>
      </c>
      <c r="BI4514" t="str">
        <f t="shared" si="355"/>
        <v>D</v>
      </c>
    </row>
    <row r="4515" spans="1:61" ht="15.75" customHeight="1" x14ac:dyDescent="0.2">
      <c r="A4515" s="4">
        <v>2959713</v>
      </c>
      <c r="B4515" s="4">
        <v>8495285</v>
      </c>
      <c r="C4515" s="4" t="s">
        <v>1517</v>
      </c>
      <c r="D4515" s="4">
        <v>1000</v>
      </c>
      <c r="E4515" s="4">
        <v>0</v>
      </c>
      <c r="F4515" s="4">
        <v>0</v>
      </c>
      <c r="G4515" s="7">
        <f>E4515+F4515-D4515</f>
        <v>-1000</v>
      </c>
      <c r="H4515" s="4" t="s">
        <v>727</v>
      </c>
      <c r="I4515" s="4">
        <v>12500</v>
      </c>
      <c r="J4515" s="4" t="s">
        <v>51</v>
      </c>
      <c r="K4515" s="4" t="s">
        <v>13</v>
      </c>
      <c r="M4515" s="4" t="s">
        <v>76</v>
      </c>
      <c r="O4515" s="4"/>
      <c r="P4515" s="14">
        <v>9201900</v>
      </c>
      <c r="Q4515" s="12">
        <v>4.1999999999998181</v>
      </c>
      <c r="S4515" s="14">
        <v>8332213</v>
      </c>
      <c r="T4515" s="12">
        <v>-8195</v>
      </c>
      <c r="U4515">
        <f>SUM($T$2:T4515)</f>
        <v>898337.4399999989</v>
      </c>
      <c r="W4515" s="16">
        <v>8332213</v>
      </c>
      <c r="X4515">
        <v>898337.4399999989</v>
      </c>
      <c r="Y4515">
        <v>4514</v>
      </c>
      <c r="Z4515" s="18">
        <f t="shared" si="352"/>
        <v>2.1575113112717439</v>
      </c>
      <c r="AA4515" s="18">
        <f t="shared" si="353"/>
        <v>0.98904469763365466</v>
      </c>
      <c r="AB4515" t="str">
        <f t="shared" si="351"/>
        <v>C</v>
      </c>
      <c r="AI4515" s="14">
        <v>9201900</v>
      </c>
      <c r="AJ4515" s="12">
        <v>4.1999999999998181</v>
      </c>
      <c r="AK4515" s="12">
        <v>4.2</v>
      </c>
      <c r="AL4515" s="12">
        <v>3000</v>
      </c>
      <c r="AN4515">
        <v>9201900</v>
      </c>
      <c r="AO4515">
        <v>4.1999999999998181</v>
      </c>
      <c r="AP4515">
        <v>4.2</v>
      </c>
      <c r="AQ4515">
        <v>3000</v>
      </c>
      <c r="AR4515">
        <f t="shared" si="354"/>
        <v>0</v>
      </c>
      <c r="AV4515" s="4">
        <v>2959713</v>
      </c>
      <c r="AW4515" s="4">
        <v>8495285</v>
      </c>
      <c r="AX4515" s="4" t="s">
        <v>1517</v>
      </c>
      <c r="AY4515" s="4">
        <v>1000</v>
      </c>
      <c r="AZ4515" s="4">
        <v>0</v>
      </c>
      <c r="BA4515" s="4">
        <v>0</v>
      </c>
      <c r="BB4515" s="7">
        <f>AZ4515+BA4515-AY4515</f>
        <v>-1000</v>
      </c>
      <c r="BC4515" s="4" t="s">
        <v>727</v>
      </c>
      <c r="BD4515" s="4">
        <v>12500</v>
      </c>
      <c r="BE4515" s="4" t="s">
        <v>51</v>
      </c>
      <c r="BF4515" s="4" t="s">
        <v>13</v>
      </c>
      <c r="BH4515" s="4" t="s">
        <v>76</v>
      </c>
      <c r="BI4515" t="str">
        <f t="shared" si="355"/>
        <v>C</v>
      </c>
    </row>
    <row r="4516" spans="1:61" ht="15.75" customHeight="1" x14ac:dyDescent="0.2">
      <c r="A4516" s="4">
        <v>2960049</v>
      </c>
      <c r="B4516" s="4">
        <v>32954</v>
      </c>
      <c r="C4516" s="4" t="s">
        <v>1556</v>
      </c>
      <c r="D4516" s="4">
        <v>1000</v>
      </c>
      <c r="E4516" s="4">
        <v>0</v>
      </c>
      <c r="F4516" s="4">
        <v>0</v>
      </c>
      <c r="G4516" s="7">
        <f>E4516+F4516-D4516</f>
        <v>-1000</v>
      </c>
      <c r="H4516" s="4" t="s">
        <v>522</v>
      </c>
      <c r="I4516" s="4">
        <v>14000</v>
      </c>
      <c r="J4516" s="4" t="s">
        <v>4</v>
      </c>
      <c r="K4516" s="4" t="s">
        <v>13</v>
      </c>
      <c r="L4516" s="4" t="s">
        <v>6</v>
      </c>
      <c r="M4516" s="4" t="s">
        <v>40</v>
      </c>
      <c r="O4516" s="4"/>
      <c r="P4516" s="14">
        <v>9202033</v>
      </c>
      <c r="Q4516" s="12">
        <v>-500</v>
      </c>
      <c r="S4516" s="14">
        <v>7320979</v>
      </c>
      <c r="T4516" s="12">
        <v>-8440</v>
      </c>
      <c r="U4516">
        <f>SUM($T$2:T4516)</f>
        <v>889897.4399999989</v>
      </c>
      <c r="W4516" s="16">
        <v>7320979</v>
      </c>
      <c r="X4516">
        <v>889897.4399999989</v>
      </c>
      <c r="Y4516">
        <v>4515</v>
      </c>
      <c r="Z4516" s="18">
        <f t="shared" si="352"/>
        <v>2.137241204899317</v>
      </c>
      <c r="AA4516" s="18">
        <f t="shared" si="353"/>
        <v>0.98926380368098155</v>
      </c>
      <c r="AB4516" t="str">
        <f t="shared" si="351"/>
        <v>C</v>
      </c>
      <c r="AI4516" s="14">
        <v>9202033</v>
      </c>
      <c r="AJ4516" s="12">
        <v>-500</v>
      </c>
      <c r="AK4516" s="12">
        <v>0</v>
      </c>
      <c r="AL4516" s="12">
        <v>0</v>
      </c>
      <c r="AN4516">
        <v>9202033</v>
      </c>
      <c r="AO4516">
        <v>-500</v>
      </c>
      <c r="AP4516">
        <v>0</v>
      </c>
      <c r="AQ4516">
        <v>0</v>
      </c>
      <c r="AR4516">
        <f t="shared" si="354"/>
        <v>0</v>
      </c>
      <c r="AV4516" s="4">
        <v>2960049</v>
      </c>
      <c r="AW4516" s="4">
        <v>32954</v>
      </c>
      <c r="AX4516" s="4" t="s">
        <v>1556</v>
      </c>
      <c r="AY4516" s="4">
        <v>1000</v>
      </c>
      <c r="AZ4516" s="4">
        <v>0</v>
      </c>
      <c r="BA4516" s="4">
        <v>0</v>
      </c>
      <c r="BB4516" s="7">
        <f>AZ4516+BA4516-AY4516</f>
        <v>-1000</v>
      </c>
      <c r="BC4516" s="4" t="s">
        <v>522</v>
      </c>
      <c r="BD4516" s="4">
        <v>14000</v>
      </c>
      <c r="BE4516" s="4" t="s">
        <v>4</v>
      </c>
      <c r="BF4516" s="4" t="s">
        <v>13</v>
      </c>
      <c r="BG4516" s="4" t="s">
        <v>6</v>
      </c>
      <c r="BH4516" s="4" t="s">
        <v>40</v>
      </c>
      <c r="BI4516" t="str">
        <f t="shared" si="355"/>
        <v>D</v>
      </c>
    </row>
    <row r="4517" spans="1:61" ht="15.75" customHeight="1" x14ac:dyDescent="0.2">
      <c r="A4517" s="4">
        <v>2960574</v>
      </c>
      <c r="B4517" s="4">
        <v>7435954</v>
      </c>
      <c r="C4517" s="4" t="s">
        <v>1615</v>
      </c>
      <c r="D4517" s="4">
        <v>1000</v>
      </c>
      <c r="E4517" s="4">
        <v>0</v>
      </c>
      <c r="F4517" s="4">
        <v>0</v>
      </c>
      <c r="G4517" s="7">
        <f>E4517+F4517-D4517</f>
        <v>-1000</v>
      </c>
      <c r="H4517" s="4" t="s">
        <v>1616</v>
      </c>
      <c r="I4517" s="4">
        <v>4000</v>
      </c>
      <c r="J4517" s="4" t="s">
        <v>4</v>
      </c>
      <c r="K4517" s="4" t="s">
        <v>13</v>
      </c>
      <c r="L4517" s="4" t="s">
        <v>6</v>
      </c>
      <c r="M4517" s="4" t="s">
        <v>52</v>
      </c>
      <c r="O4517" s="4"/>
      <c r="P4517" s="14">
        <v>9202264</v>
      </c>
      <c r="Q4517" s="12">
        <v>-800</v>
      </c>
      <c r="S4517" s="14">
        <v>8141813</v>
      </c>
      <c r="T4517" s="12">
        <v>-8574.7999999999993</v>
      </c>
      <c r="U4517">
        <f>SUM($T$2:T4517)</f>
        <v>881322.63999999885</v>
      </c>
      <c r="W4517" s="16">
        <v>8141813</v>
      </c>
      <c r="X4517">
        <v>881322.63999999885</v>
      </c>
      <c r="Y4517">
        <v>4516</v>
      </c>
      <c r="Z4517" s="18">
        <f t="shared" si="352"/>
        <v>2.1166473532260603</v>
      </c>
      <c r="AA4517" s="18">
        <f t="shared" si="353"/>
        <v>0.98948290972830855</v>
      </c>
      <c r="AB4517" t="str">
        <f t="shared" si="351"/>
        <v>C</v>
      </c>
      <c r="AI4517" s="14">
        <v>9202264</v>
      </c>
      <c r="AJ4517" s="12">
        <v>-800</v>
      </c>
      <c r="AK4517" s="12">
        <v>0</v>
      </c>
      <c r="AL4517" s="12">
        <v>0</v>
      </c>
      <c r="AN4517">
        <v>9202264</v>
      </c>
      <c r="AO4517">
        <v>-800</v>
      </c>
      <c r="AP4517">
        <v>0</v>
      </c>
      <c r="AQ4517">
        <v>0</v>
      </c>
      <c r="AR4517">
        <f t="shared" si="354"/>
        <v>0</v>
      </c>
      <c r="AV4517" s="4">
        <v>2960574</v>
      </c>
      <c r="AW4517" s="4">
        <v>7435954</v>
      </c>
      <c r="AX4517" s="4" t="s">
        <v>1615</v>
      </c>
      <c r="AY4517" s="4">
        <v>1000</v>
      </c>
      <c r="AZ4517" s="4">
        <v>0</v>
      </c>
      <c r="BA4517" s="4">
        <v>0</v>
      </c>
      <c r="BB4517" s="7">
        <f>AZ4517+BA4517-AY4517</f>
        <v>-1000</v>
      </c>
      <c r="BC4517" s="4" t="s">
        <v>1616</v>
      </c>
      <c r="BD4517" s="4">
        <v>4000</v>
      </c>
      <c r="BE4517" s="4" t="s">
        <v>4</v>
      </c>
      <c r="BF4517" s="4" t="s">
        <v>13</v>
      </c>
      <c r="BG4517" s="4" t="s">
        <v>6</v>
      </c>
      <c r="BH4517" s="4" t="s">
        <v>52</v>
      </c>
      <c r="BI4517" t="str">
        <f t="shared" si="355"/>
        <v>D</v>
      </c>
    </row>
    <row r="4518" spans="1:61" ht="15.75" customHeight="1" x14ac:dyDescent="0.2">
      <c r="A4518" s="4">
        <v>2933232</v>
      </c>
      <c r="B4518" s="4">
        <v>8168672</v>
      </c>
      <c r="C4518" s="4" t="s">
        <v>1645</v>
      </c>
      <c r="D4518" s="4">
        <v>1000</v>
      </c>
      <c r="E4518" s="4">
        <v>0</v>
      </c>
      <c r="F4518" s="4">
        <v>0</v>
      </c>
      <c r="G4518" s="7">
        <f>E4518+F4518-D4518</f>
        <v>-1000</v>
      </c>
      <c r="H4518" s="4" t="s">
        <v>366</v>
      </c>
      <c r="I4518" s="4">
        <v>6000</v>
      </c>
      <c r="J4518" s="4" t="s">
        <v>4</v>
      </c>
      <c r="K4518" s="4" t="s">
        <v>13</v>
      </c>
      <c r="L4518" s="4" t="s">
        <v>6</v>
      </c>
      <c r="M4518" s="4" t="s">
        <v>52</v>
      </c>
      <c r="O4518" s="4"/>
      <c r="P4518" s="14">
        <v>9202334</v>
      </c>
      <c r="Q4518" s="12">
        <v>325</v>
      </c>
      <c r="S4518" s="14">
        <v>729673</v>
      </c>
      <c r="T4518" s="12">
        <v>-8645.7099999999991</v>
      </c>
      <c r="U4518">
        <f>SUM($T$2:T4518)</f>
        <v>872676.92999999889</v>
      </c>
      <c r="W4518" s="16">
        <v>729673</v>
      </c>
      <c r="X4518">
        <v>872676.92999999889</v>
      </c>
      <c r="Y4518">
        <v>4517</v>
      </c>
      <c r="Z4518" s="18">
        <f t="shared" si="352"/>
        <v>2.0958831990358764</v>
      </c>
      <c r="AA4518" s="18">
        <f t="shared" si="353"/>
        <v>0.98970201577563544</v>
      </c>
      <c r="AB4518" t="str">
        <f t="shared" si="351"/>
        <v>C</v>
      </c>
      <c r="AI4518" s="14">
        <v>9202334</v>
      </c>
      <c r="AJ4518" s="12">
        <v>325</v>
      </c>
      <c r="AK4518" s="12">
        <v>325</v>
      </c>
      <c r="AL4518" s="12">
        <v>500</v>
      </c>
      <c r="AN4518">
        <v>9202334</v>
      </c>
      <c r="AO4518">
        <v>325</v>
      </c>
      <c r="AP4518">
        <v>325</v>
      </c>
      <c r="AQ4518">
        <v>500</v>
      </c>
      <c r="AR4518">
        <f t="shared" si="354"/>
        <v>0</v>
      </c>
      <c r="AV4518" s="4">
        <v>2933232</v>
      </c>
      <c r="AW4518" s="4">
        <v>8168672</v>
      </c>
      <c r="AX4518" s="4" t="s">
        <v>1645</v>
      </c>
      <c r="AY4518" s="4">
        <v>1000</v>
      </c>
      <c r="AZ4518" s="4">
        <v>0</v>
      </c>
      <c r="BA4518" s="4">
        <v>0</v>
      </c>
      <c r="BB4518" s="7">
        <f>AZ4518+BA4518-AY4518</f>
        <v>-1000</v>
      </c>
      <c r="BC4518" s="4" t="s">
        <v>366</v>
      </c>
      <c r="BD4518" s="4">
        <v>6000</v>
      </c>
      <c r="BE4518" s="4" t="s">
        <v>4</v>
      </c>
      <c r="BF4518" s="4" t="s">
        <v>13</v>
      </c>
      <c r="BG4518" s="4" t="s">
        <v>6</v>
      </c>
      <c r="BH4518" s="4" t="s">
        <v>52</v>
      </c>
      <c r="BI4518" t="str">
        <f t="shared" si="355"/>
        <v>D</v>
      </c>
    </row>
    <row r="4519" spans="1:61" ht="15.75" customHeight="1" x14ac:dyDescent="0.2">
      <c r="A4519" s="4">
        <v>2963619</v>
      </c>
      <c r="B4519" s="4">
        <v>8707315</v>
      </c>
      <c r="C4519" s="4" t="s">
        <v>1916</v>
      </c>
      <c r="D4519" s="4">
        <v>1000</v>
      </c>
      <c r="E4519" s="4">
        <v>0</v>
      </c>
      <c r="F4519" s="4">
        <v>0</v>
      </c>
      <c r="G4519" s="7">
        <f>E4519+F4519-D4519</f>
        <v>-1000</v>
      </c>
      <c r="H4519" s="4" t="s">
        <v>1917</v>
      </c>
      <c r="I4519" s="4">
        <v>12000</v>
      </c>
      <c r="J4519" s="4" t="s">
        <v>4</v>
      </c>
      <c r="K4519" s="4" t="s">
        <v>13</v>
      </c>
      <c r="L4519" s="4" t="s">
        <v>6</v>
      </c>
      <c r="M4519" s="4" t="s">
        <v>76</v>
      </c>
      <c r="O4519" s="4"/>
      <c r="P4519" s="14">
        <v>9202383</v>
      </c>
      <c r="Q4519" s="12">
        <v>-1000</v>
      </c>
      <c r="S4519" s="14">
        <v>7490757</v>
      </c>
      <c r="T4519" s="12">
        <v>-8679</v>
      </c>
      <c r="U4519">
        <f>SUM($T$2:T4519)</f>
        <v>863997.92999999889</v>
      </c>
      <c r="W4519" s="16">
        <v>7490757</v>
      </c>
      <c r="X4519">
        <v>863997.92999999889</v>
      </c>
      <c r="Y4519">
        <v>4518</v>
      </c>
      <c r="Z4519" s="18">
        <f t="shared" si="352"/>
        <v>2.075039093205747</v>
      </c>
      <c r="AA4519" s="18">
        <f t="shared" si="353"/>
        <v>0.98992112182296232</v>
      </c>
      <c r="AB4519" t="str">
        <f t="shared" si="351"/>
        <v>C</v>
      </c>
      <c r="AI4519" s="14">
        <v>9202383</v>
      </c>
      <c r="AJ4519" s="12">
        <v>-1000</v>
      </c>
      <c r="AK4519" s="12">
        <v>0</v>
      </c>
      <c r="AL4519" s="12">
        <v>0</v>
      </c>
      <c r="AN4519">
        <v>9202383</v>
      </c>
      <c r="AO4519">
        <v>-1000</v>
      </c>
      <c r="AP4519">
        <v>0</v>
      </c>
      <c r="AQ4519">
        <v>0</v>
      </c>
      <c r="AR4519">
        <f t="shared" si="354"/>
        <v>0</v>
      </c>
      <c r="AV4519" s="4">
        <v>2963619</v>
      </c>
      <c r="AW4519" s="4">
        <v>8707315</v>
      </c>
      <c r="AX4519" s="4" t="s">
        <v>1916</v>
      </c>
      <c r="AY4519" s="4">
        <v>1000</v>
      </c>
      <c r="AZ4519" s="4">
        <v>0</v>
      </c>
      <c r="BA4519" s="4">
        <v>0</v>
      </c>
      <c r="BB4519" s="7">
        <f>AZ4519+BA4519-AY4519</f>
        <v>-1000</v>
      </c>
      <c r="BC4519" s="4" t="s">
        <v>1917</v>
      </c>
      <c r="BD4519" s="4">
        <v>12000</v>
      </c>
      <c r="BE4519" s="4" t="s">
        <v>4</v>
      </c>
      <c r="BF4519" s="4" t="s">
        <v>13</v>
      </c>
      <c r="BG4519" s="4" t="s">
        <v>6</v>
      </c>
      <c r="BH4519" s="4" t="s">
        <v>76</v>
      </c>
      <c r="BI4519" t="str">
        <f t="shared" si="355"/>
        <v>D</v>
      </c>
    </row>
    <row r="4520" spans="1:61" ht="15.75" customHeight="1" x14ac:dyDescent="0.2">
      <c r="A4520" s="4">
        <v>2951845</v>
      </c>
      <c r="B4520" s="4">
        <v>1748263</v>
      </c>
      <c r="C4520" s="4" t="s">
        <v>1959</v>
      </c>
      <c r="D4520" s="4">
        <v>1000</v>
      </c>
      <c r="E4520" s="4">
        <v>0</v>
      </c>
      <c r="F4520" s="4">
        <v>0</v>
      </c>
      <c r="G4520" s="7">
        <f>E4520+F4520-D4520</f>
        <v>-1000</v>
      </c>
      <c r="H4520" s="4" t="s">
        <v>1960</v>
      </c>
      <c r="I4520" s="4">
        <v>6000</v>
      </c>
      <c r="J4520" s="4" t="s">
        <v>4</v>
      </c>
      <c r="K4520" s="4" t="s">
        <v>5</v>
      </c>
      <c r="L4520" s="4" t="s">
        <v>6</v>
      </c>
      <c r="M4520" s="4" t="s">
        <v>159</v>
      </c>
      <c r="O4520" s="4"/>
      <c r="P4520" s="14">
        <v>9202593</v>
      </c>
      <c r="Q4520" s="12">
        <v>0.29999999999995453</v>
      </c>
      <c r="S4520" s="14">
        <v>8958181</v>
      </c>
      <c r="T4520" s="12">
        <v>-8786.75</v>
      </c>
      <c r="U4520">
        <f>SUM($T$2:T4520)</f>
        <v>855211.17999999889</v>
      </c>
      <c r="W4520" s="16">
        <v>8958181</v>
      </c>
      <c r="X4520">
        <v>855211.17999999889</v>
      </c>
      <c r="Y4520">
        <v>4519</v>
      </c>
      <c r="Z4520" s="18">
        <f t="shared" si="352"/>
        <v>2.0539362072853775</v>
      </c>
      <c r="AA4520" s="18">
        <f t="shared" si="353"/>
        <v>0.99014022787028921</v>
      </c>
      <c r="AB4520" t="str">
        <f t="shared" si="351"/>
        <v>C</v>
      </c>
      <c r="AI4520" s="14">
        <v>9202593</v>
      </c>
      <c r="AJ4520" s="12">
        <v>0.29999999999995453</v>
      </c>
      <c r="AK4520" s="12">
        <v>0.3</v>
      </c>
      <c r="AL4520" s="12">
        <v>1500</v>
      </c>
      <c r="AN4520">
        <v>9202593</v>
      </c>
      <c r="AO4520">
        <v>0.29999999999995453</v>
      </c>
      <c r="AP4520">
        <v>0.3</v>
      </c>
      <c r="AQ4520">
        <v>1500</v>
      </c>
      <c r="AR4520">
        <f t="shared" si="354"/>
        <v>0</v>
      </c>
      <c r="AV4520" s="4">
        <v>2951845</v>
      </c>
      <c r="AW4520" s="4">
        <v>1748263</v>
      </c>
      <c r="AX4520" s="4" t="s">
        <v>1959</v>
      </c>
      <c r="AY4520" s="4">
        <v>1000</v>
      </c>
      <c r="AZ4520" s="4">
        <v>0</v>
      </c>
      <c r="BA4520" s="4">
        <v>0</v>
      </c>
      <c r="BB4520" s="7">
        <f>AZ4520+BA4520-AY4520</f>
        <v>-1000</v>
      </c>
      <c r="BC4520" s="4" t="s">
        <v>1960</v>
      </c>
      <c r="BD4520" s="4">
        <v>6000</v>
      </c>
      <c r="BE4520" s="4" t="s">
        <v>4</v>
      </c>
      <c r="BF4520" s="4" t="s">
        <v>5</v>
      </c>
      <c r="BG4520" s="4" t="s">
        <v>6</v>
      </c>
      <c r="BH4520" s="4" t="s">
        <v>159</v>
      </c>
      <c r="BI4520" t="str">
        <f t="shared" si="355"/>
        <v>D</v>
      </c>
    </row>
    <row r="4521" spans="1:61" ht="15.75" customHeight="1" x14ac:dyDescent="0.2">
      <c r="A4521" s="4">
        <v>2965306</v>
      </c>
      <c r="B4521" s="4">
        <v>1964411</v>
      </c>
      <c r="C4521" s="4" t="s">
        <v>2053</v>
      </c>
      <c r="D4521" s="4">
        <v>1000</v>
      </c>
      <c r="E4521" s="4">
        <v>0</v>
      </c>
      <c r="F4521" s="4">
        <v>0</v>
      </c>
      <c r="G4521" s="7">
        <f>E4521+F4521-D4521</f>
        <v>-1000</v>
      </c>
      <c r="H4521" s="4" t="s">
        <v>2054</v>
      </c>
      <c r="I4521" s="4">
        <v>19000</v>
      </c>
      <c r="J4521" s="4" t="s">
        <v>4</v>
      </c>
      <c r="K4521" s="4" t="s">
        <v>8</v>
      </c>
      <c r="L4521" s="4" t="s">
        <v>6</v>
      </c>
      <c r="M4521" s="4" t="s">
        <v>23</v>
      </c>
      <c r="O4521" s="4"/>
      <c r="P4521" s="14">
        <v>9202754</v>
      </c>
      <c r="Q4521" s="12">
        <v>1470</v>
      </c>
      <c r="S4521" s="14">
        <v>6551889</v>
      </c>
      <c r="T4521" s="12">
        <v>-8803</v>
      </c>
      <c r="U4521">
        <f>SUM($T$2:T4521)</f>
        <v>846408.17999999889</v>
      </c>
      <c r="W4521" s="16">
        <v>6551889</v>
      </c>
      <c r="X4521">
        <v>846408.17999999889</v>
      </c>
      <c r="Y4521">
        <v>4520</v>
      </c>
      <c r="Z4521" s="18">
        <f t="shared" si="352"/>
        <v>2.0327942942052264</v>
      </c>
      <c r="AA4521" s="18">
        <f t="shared" si="353"/>
        <v>0.9903593339176161</v>
      </c>
      <c r="AB4521" t="str">
        <f t="shared" si="351"/>
        <v>C</v>
      </c>
      <c r="AI4521" s="14">
        <v>9202754</v>
      </c>
      <c r="AJ4521" s="12">
        <v>1470</v>
      </c>
      <c r="AK4521" s="12">
        <v>1470</v>
      </c>
      <c r="AL4521" s="12">
        <v>3000</v>
      </c>
      <c r="AN4521">
        <v>9202754</v>
      </c>
      <c r="AO4521">
        <v>1470</v>
      </c>
      <c r="AP4521">
        <v>1470</v>
      </c>
      <c r="AQ4521">
        <v>3000</v>
      </c>
      <c r="AR4521">
        <f t="shared" si="354"/>
        <v>0</v>
      </c>
      <c r="AV4521" s="4">
        <v>2965306</v>
      </c>
      <c r="AW4521" s="4">
        <v>1964411</v>
      </c>
      <c r="AX4521" s="4" t="s">
        <v>2053</v>
      </c>
      <c r="AY4521" s="4">
        <v>1000</v>
      </c>
      <c r="AZ4521" s="4">
        <v>0</v>
      </c>
      <c r="BA4521" s="4">
        <v>0</v>
      </c>
      <c r="BB4521" s="7">
        <f>AZ4521+BA4521-AY4521</f>
        <v>-1000</v>
      </c>
      <c r="BC4521" s="4" t="s">
        <v>2054</v>
      </c>
      <c r="BD4521" s="4">
        <v>19000</v>
      </c>
      <c r="BE4521" s="4" t="s">
        <v>4</v>
      </c>
      <c r="BF4521" s="4" t="s">
        <v>8</v>
      </c>
      <c r="BG4521" s="4" t="s">
        <v>6</v>
      </c>
      <c r="BH4521" s="4" t="s">
        <v>23</v>
      </c>
      <c r="BI4521" t="str">
        <f t="shared" si="355"/>
        <v>D</v>
      </c>
    </row>
    <row r="4522" spans="1:61" ht="15.75" customHeight="1" x14ac:dyDescent="0.2">
      <c r="A4522" s="4">
        <v>2965495</v>
      </c>
      <c r="B4522" s="4">
        <v>251644</v>
      </c>
      <c r="C4522" s="4" t="s">
        <v>2059</v>
      </c>
      <c r="D4522" s="4">
        <v>1000</v>
      </c>
      <c r="E4522" s="4">
        <v>0</v>
      </c>
      <c r="F4522" s="4">
        <v>0</v>
      </c>
      <c r="G4522" s="7">
        <f>E4522+F4522-D4522</f>
        <v>-1000</v>
      </c>
      <c r="H4522" s="4" t="s">
        <v>622</v>
      </c>
      <c r="I4522" s="4">
        <v>98000</v>
      </c>
      <c r="J4522" s="4" t="s">
        <v>32</v>
      </c>
      <c r="K4522" s="4" t="s">
        <v>13</v>
      </c>
      <c r="M4522" s="4" t="s">
        <v>47</v>
      </c>
      <c r="O4522" s="4"/>
      <c r="P4522" s="14">
        <v>9202971</v>
      </c>
      <c r="Q4522" s="12">
        <v>2.25</v>
      </c>
      <c r="S4522" s="14">
        <v>7258266</v>
      </c>
      <c r="T4522" s="12">
        <v>-8829</v>
      </c>
      <c r="U4522">
        <f>SUM($T$2:T4522)</f>
        <v>837579.17999999889</v>
      </c>
      <c r="W4522" s="16">
        <v>7258266</v>
      </c>
      <c r="X4522">
        <v>837579.17999999889</v>
      </c>
      <c r="Y4522">
        <v>4521</v>
      </c>
      <c r="Z4522" s="18">
        <f t="shared" si="352"/>
        <v>2.011589937669426</v>
      </c>
      <c r="AA4522" s="18">
        <f t="shared" si="353"/>
        <v>0.99057843996494299</v>
      </c>
      <c r="AB4522" t="str">
        <f t="shared" si="351"/>
        <v>C</v>
      </c>
      <c r="AI4522" s="14">
        <v>9202971</v>
      </c>
      <c r="AJ4522" s="12">
        <v>2.25</v>
      </c>
      <c r="AK4522" s="12">
        <v>2.25</v>
      </c>
      <c r="AL4522" s="12">
        <v>1500</v>
      </c>
      <c r="AN4522">
        <v>9202971</v>
      </c>
      <c r="AO4522">
        <v>2.25</v>
      </c>
      <c r="AP4522">
        <v>2.25</v>
      </c>
      <c r="AQ4522">
        <v>1500</v>
      </c>
      <c r="AR4522">
        <f t="shared" si="354"/>
        <v>0</v>
      </c>
      <c r="AV4522" s="4">
        <v>2965495</v>
      </c>
      <c r="AW4522" s="4">
        <v>251644</v>
      </c>
      <c r="AX4522" s="4" t="s">
        <v>2059</v>
      </c>
      <c r="AY4522" s="4">
        <v>1000</v>
      </c>
      <c r="AZ4522" s="4">
        <v>0</v>
      </c>
      <c r="BA4522" s="4">
        <v>0</v>
      </c>
      <c r="BB4522" s="7">
        <f>AZ4522+BA4522-AY4522</f>
        <v>-1000</v>
      </c>
      <c r="BC4522" s="4" t="s">
        <v>622</v>
      </c>
      <c r="BD4522" s="4">
        <v>98000</v>
      </c>
      <c r="BE4522" s="4" t="s">
        <v>32</v>
      </c>
      <c r="BF4522" s="4" t="s">
        <v>13</v>
      </c>
      <c r="BH4522" s="4" t="s">
        <v>47</v>
      </c>
      <c r="BI4522" t="str">
        <f t="shared" si="355"/>
        <v>D</v>
      </c>
    </row>
    <row r="4523" spans="1:61" ht="15.75" customHeight="1" x14ac:dyDescent="0.2">
      <c r="A4523" s="4">
        <v>2965726</v>
      </c>
      <c r="B4523" s="4">
        <v>4684569</v>
      </c>
      <c r="C4523" s="4" t="s">
        <v>2078</v>
      </c>
      <c r="D4523" s="4">
        <v>1000</v>
      </c>
      <c r="E4523" s="4">
        <v>0</v>
      </c>
      <c r="F4523" s="4">
        <v>0</v>
      </c>
      <c r="G4523" s="7">
        <f>E4523+F4523-D4523</f>
        <v>-1000</v>
      </c>
      <c r="H4523" s="4" t="s">
        <v>1326</v>
      </c>
      <c r="I4523" s="4">
        <v>10000</v>
      </c>
      <c r="J4523" s="4" t="s">
        <v>4</v>
      </c>
      <c r="K4523" s="4" t="s">
        <v>13</v>
      </c>
      <c r="L4523" s="4" t="s">
        <v>6</v>
      </c>
      <c r="M4523" s="4" t="s">
        <v>65</v>
      </c>
      <c r="O4523" s="4"/>
      <c r="P4523" s="14">
        <v>9203013</v>
      </c>
      <c r="Q4523" s="12">
        <v>0.25</v>
      </c>
      <c r="S4523" s="14">
        <v>613537</v>
      </c>
      <c r="T4523" s="12">
        <v>-8927.7999999999993</v>
      </c>
      <c r="U4523">
        <f>SUM($T$2:T4523)</f>
        <v>828651.37999999884</v>
      </c>
      <c r="W4523" s="16">
        <v>613537</v>
      </c>
      <c r="X4523">
        <v>828651.37999999884</v>
      </c>
      <c r="Y4523">
        <v>4522</v>
      </c>
      <c r="Z4523" s="18">
        <f t="shared" si="352"/>
        <v>1.9901482960021568</v>
      </c>
      <c r="AA4523" s="18">
        <f t="shared" si="353"/>
        <v>0.99079754601226999</v>
      </c>
      <c r="AB4523" t="str">
        <f t="shared" si="351"/>
        <v>C</v>
      </c>
      <c r="AI4523" s="14">
        <v>9203013</v>
      </c>
      <c r="AJ4523" s="12">
        <v>0.25</v>
      </c>
      <c r="AK4523" s="12">
        <v>0.25</v>
      </c>
      <c r="AL4523" s="12">
        <v>500</v>
      </c>
      <c r="AN4523">
        <v>9203013</v>
      </c>
      <c r="AO4523">
        <v>0.25</v>
      </c>
      <c r="AP4523">
        <v>0.25</v>
      </c>
      <c r="AQ4523">
        <v>500</v>
      </c>
      <c r="AR4523">
        <f t="shared" si="354"/>
        <v>0</v>
      </c>
      <c r="AV4523" s="4">
        <v>2965726</v>
      </c>
      <c r="AW4523" s="4">
        <v>4684569</v>
      </c>
      <c r="AX4523" s="4" t="s">
        <v>2078</v>
      </c>
      <c r="AY4523" s="4">
        <v>1000</v>
      </c>
      <c r="AZ4523" s="4">
        <v>0</v>
      </c>
      <c r="BA4523" s="4">
        <v>0</v>
      </c>
      <c r="BB4523" s="7">
        <f>AZ4523+BA4523-AY4523</f>
        <v>-1000</v>
      </c>
      <c r="BC4523" s="4" t="s">
        <v>1326</v>
      </c>
      <c r="BD4523" s="4">
        <v>10000</v>
      </c>
      <c r="BE4523" s="4" t="s">
        <v>4</v>
      </c>
      <c r="BF4523" s="4" t="s">
        <v>13</v>
      </c>
      <c r="BG4523" s="4" t="s">
        <v>6</v>
      </c>
      <c r="BH4523" s="4" t="s">
        <v>65</v>
      </c>
      <c r="BI4523" t="str">
        <f t="shared" si="355"/>
        <v>C</v>
      </c>
    </row>
    <row r="4524" spans="1:61" ht="15.75" customHeight="1" x14ac:dyDescent="0.2">
      <c r="A4524" s="4">
        <v>2966251</v>
      </c>
      <c r="B4524" s="4">
        <v>1972510</v>
      </c>
      <c r="C4524" s="4" t="s">
        <v>2116</v>
      </c>
      <c r="D4524" s="4">
        <v>1000</v>
      </c>
      <c r="E4524" s="4">
        <v>0</v>
      </c>
      <c r="F4524" s="4">
        <v>0</v>
      </c>
      <c r="G4524" s="7">
        <f>E4524+F4524-D4524</f>
        <v>-1000</v>
      </c>
      <c r="H4524" s="4" t="s">
        <v>2117</v>
      </c>
      <c r="I4524" s="4">
        <v>5000</v>
      </c>
      <c r="J4524" s="4" t="s">
        <v>4</v>
      </c>
      <c r="K4524" s="4" t="s">
        <v>13</v>
      </c>
      <c r="L4524" s="4" t="s">
        <v>9</v>
      </c>
      <c r="M4524" s="4" t="s">
        <v>159</v>
      </c>
      <c r="O4524" s="4"/>
      <c r="P4524" s="14">
        <v>9203181</v>
      </c>
      <c r="Q4524" s="12">
        <v>0.60000000000002274</v>
      </c>
      <c r="S4524" s="14">
        <v>302049</v>
      </c>
      <c r="T4524" s="12">
        <v>-8960</v>
      </c>
      <c r="U4524">
        <f>SUM($T$2:T4524)</f>
        <v>819691.37999999884</v>
      </c>
      <c r="W4524" s="16">
        <v>302049</v>
      </c>
      <c r="X4524">
        <v>819691.37999999884</v>
      </c>
      <c r="Y4524">
        <v>4523</v>
      </c>
      <c r="Z4524" s="18">
        <f t="shared" si="352"/>
        <v>1.9686293205167369</v>
      </c>
      <c r="AA4524" s="18">
        <f t="shared" si="353"/>
        <v>0.99101665205959688</v>
      </c>
      <c r="AB4524" t="str">
        <f t="shared" si="351"/>
        <v>C</v>
      </c>
      <c r="AI4524" s="14">
        <v>9203181</v>
      </c>
      <c r="AJ4524" s="12">
        <v>0.60000000000002274</v>
      </c>
      <c r="AK4524" s="12">
        <v>0.6</v>
      </c>
      <c r="AL4524" s="12">
        <v>500</v>
      </c>
      <c r="AN4524">
        <v>9203181</v>
      </c>
      <c r="AO4524">
        <v>0.60000000000002274</v>
      </c>
      <c r="AP4524">
        <v>0.6</v>
      </c>
      <c r="AQ4524">
        <v>500</v>
      </c>
      <c r="AR4524">
        <f t="shared" si="354"/>
        <v>0</v>
      </c>
      <c r="AV4524" s="4">
        <v>2966251</v>
      </c>
      <c r="AW4524" s="4">
        <v>1972510</v>
      </c>
      <c r="AX4524" s="4" t="s">
        <v>2116</v>
      </c>
      <c r="AY4524" s="4">
        <v>1000</v>
      </c>
      <c r="AZ4524" s="4">
        <v>0</v>
      </c>
      <c r="BA4524" s="4">
        <v>0</v>
      </c>
      <c r="BB4524" s="7">
        <f>AZ4524+BA4524-AY4524</f>
        <v>-1000</v>
      </c>
      <c r="BC4524" s="4" t="s">
        <v>2117</v>
      </c>
      <c r="BD4524" s="4">
        <v>5000</v>
      </c>
      <c r="BE4524" s="4" t="s">
        <v>4</v>
      </c>
      <c r="BF4524" s="4" t="s">
        <v>13</v>
      </c>
      <c r="BG4524" s="4" t="s">
        <v>9</v>
      </c>
      <c r="BH4524" s="4" t="s">
        <v>159</v>
      </c>
      <c r="BI4524" t="str">
        <f t="shared" si="355"/>
        <v>D</v>
      </c>
    </row>
    <row r="4525" spans="1:61" ht="15.75" customHeight="1" x14ac:dyDescent="0.2">
      <c r="A4525" s="4">
        <v>2967875</v>
      </c>
      <c r="B4525" s="4">
        <v>7731725</v>
      </c>
      <c r="C4525" s="4" t="s">
        <v>2245</v>
      </c>
      <c r="D4525" s="4">
        <v>1000</v>
      </c>
      <c r="E4525" s="4">
        <v>0</v>
      </c>
      <c r="F4525" s="4">
        <v>0</v>
      </c>
      <c r="G4525" s="7">
        <f>E4525+F4525-D4525</f>
        <v>-1000</v>
      </c>
      <c r="H4525" s="4" t="s">
        <v>2246</v>
      </c>
      <c r="I4525" s="4">
        <v>3500</v>
      </c>
      <c r="J4525" s="4" t="s">
        <v>98</v>
      </c>
      <c r="K4525" s="4" t="s">
        <v>8</v>
      </c>
      <c r="M4525" s="4" t="s">
        <v>173</v>
      </c>
      <c r="O4525" s="4"/>
      <c r="P4525" s="14">
        <v>9203209</v>
      </c>
      <c r="Q4525" s="12">
        <v>-2000</v>
      </c>
      <c r="S4525" s="14">
        <v>1847959</v>
      </c>
      <c r="T4525" s="12">
        <v>-9160</v>
      </c>
      <c r="U4525">
        <f>SUM($T$2:T4525)</f>
        <v>810531.37999999884</v>
      </c>
      <c r="W4525" s="16">
        <v>1847959</v>
      </c>
      <c r="X4525">
        <v>810531.37999999884</v>
      </c>
      <c r="Y4525">
        <v>4524</v>
      </c>
      <c r="Z4525" s="18">
        <f t="shared" si="352"/>
        <v>1.9466300107570889</v>
      </c>
      <c r="AA4525" s="18">
        <f t="shared" si="353"/>
        <v>0.99123575810692377</v>
      </c>
      <c r="AB4525" t="str">
        <f t="shared" si="351"/>
        <v>C</v>
      </c>
      <c r="AI4525" s="14">
        <v>9203209</v>
      </c>
      <c r="AJ4525" s="12">
        <v>-2000</v>
      </c>
      <c r="AK4525" s="12">
        <v>0</v>
      </c>
      <c r="AL4525" s="12">
        <v>0</v>
      </c>
      <c r="AN4525">
        <v>9203209</v>
      </c>
      <c r="AO4525">
        <v>-2000</v>
      </c>
      <c r="AP4525">
        <v>0</v>
      </c>
      <c r="AQ4525">
        <v>0</v>
      </c>
      <c r="AR4525">
        <f t="shared" si="354"/>
        <v>0</v>
      </c>
      <c r="AV4525" s="4">
        <v>2967875</v>
      </c>
      <c r="AW4525" s="4">
        <v>7731725</v>
      </c>
      <c r="AX4525" s="4" t="s">
        <v>2245</v>
      </c>
      <c r="AY4525" s="4">
        <v>1000</v>
      </c>
      <c r="AZ4525" s="4">
        <v>0</v>
      </c>
      <c r="BA4525" s="4">
        <v>0</v>
      </c>
      <c r="BB4525" s="7">
        <f>AZ4525+BA4525-AY4525</f>
        <v>-1000</v>
      </c>
      <c r="BC4525" s="4" t="s">
        <v>2246</v>
      </c>
      <c r="BD4525" s="4">
        <v>3500</v>
      </c>
      <c r="BE4525" s="4" t="s">
        <v>98</v>
      </c>
      <c r="BF4525" s="4" t="s">
        <v>8</v>
      </c>
      <c r="BH4525" s="4" t="s">
        <v>173</v>
      </c>
      <c r="BI4525" t="str">
        <f t="shared" si="355"/>
        <v>D</v>
      </c>
    </row>
    <row r="4526" spans="1:61" ht="15.75" customHeight="1" x14ac:dyDescent="0.2">
      <c r="A4526" s="4">
        <v>2968813</v>
      </c>
      <c r="B4526" s="4">
        <v>199375</v>
      </c>
      <c r="C4526" s="4" t="s">
        <v>2324</v>
      </c>
      <c r="D4526" s="4">
        <v>1000</v>
      </c>
      <c r="E4526" s="4">
        <v>0</v>
      </c>
      <c r="F4526" s="4">
        <v>0</v>
      </c>
      <c r="G4526" s="7">
        <f>E4526+F4526-D4526</f>
        <v>-1000</v>
      </c>
      <c r="H4526" s="4" t="s">
        <v>190</v>
      </c>
      <c r="I4526" s="4">
        <v>13500</v>
      </c>
      <c r="J4526" s="4" t="s">
        <v>4</v>
      </c>
      <c r="K4526" s="4" t="s">
        <v>13</v>
      </c>
      <c r="L4526" s="4" t="s">
        <v>9</v>
      </c>
      <c r="M4526" s="4" t="s">
        <v>48</v>
      </c>
      <c r="O4526" s="4"/>
      <c r="P4526" s="14">
        <v>9203370</v>
      </c>
      <c r="Q4526" s="12">
        <v>4.5</v>
      </c>
      <c r="S4526" s="14">
        <v>4293248</v>
      </c>
      <c r="T4526" s="12">
        <v>-9160</v>
      </c>
      <c r="U4526">
        <f>SUM($T$2:T4526)</f>
        <v>801371.37999999884</v>
      </c>
      <c r="W4526" s="16">
        <v>4293248</v>
      </c>
      <c r="X4526">
        <v>801371.37999999884</v>
      </c>
      <c r="Y4526">
        <v>4525</v>
      </c>
      <c r="Z4526" s="18">
        <f t="shared" si="352"/>
        <v>1.924630700997441</v>
      </c>
      <c r="AA4526" s="18">
        <f t="shared" si="353"/>
        <v>0.99145486415425066</v>
      </c>
      <c r="AB4526" t="str">
        <f t="shared" si="351"/>
        <v>C</v>
      </c>
      <c r="AI4526" s="14">
        <v>9203370</v>
      </c>
      <c r="AJ4526" s="12">
        <v>4.5</v>
      </c>
      <c r="AK4526" s="12">
        <v>4.5</v>
      </c>
      <c r="AL4526" s="12">
        <v>3000</v>
      </c>
      <c r="AN4526">
        <v>9203370</v>
      </c>
      <c r="AO4526">
        <v>4.5</v>
      </c>
      <c r="AP4526">
        <v>4.5</v>
      </c>
      <c r="AQ4526">
        <v>3000</v>
      </c>
      <c r="AR4526">
        <f t="shared" si="354"/>
        <v>0</v>
      </c>
      <c r="AV4526" s="4">
        <v>2968813</v>
      </c>
      <c r="AW4526" s="4">
        <v>199375</v>
      </c>
      <c r="AX4526" s="4" t="s">
        <v>2324</v>
      </c>
      <c r="AY4526" s="4">
        <v>1000</v>
      </c>
      <c r="AZ4526" s="4">
        <v>0</v>
      </c>
      <c r="BA4526" s="4">
        <v>0</v>
      </c>
      <c r="BB4526" s="7">
        <f>AZ4526+BA4526-AY4526</f>
        <v>-1000</v>
      </c>
      <c r="BC4526" s="4" t="s">
        <v>190</v>
      </c>
      <c r="BD4526" s="4">
        <v>13500</v>
      </c>
      <c r="BE4526" s="4" t="s">
        <v>4</v>
      </c>
      <c r="BF4526" s="4" t="s">
        <v>13</v>
      </c>
      <c r="BG4526" s="4" t="s">
        <v>9</v>
      </c>
      <c r="BH4526" s="4" t="s">
        <v>48</v>
      </c>
      <c r="BI4526" t="str">
        <f t="shared" si="355"/>
        <v>D</v>
      </c>
    </row>
    <row r="4527" spans="1:61" ht="15.75" customHeight="1" x14ac:dyDescent="0.2">
      <c r="A4527" s="4">
        <v>2968946</v>
      </c>
      <c r="B4527" s="4">
        <v>1752579</v>
      </c>
      <c r="C4527" s="4" t="s">
        <v>2336</v>
      </c>
      <c r="D4527" s="4">
        <v>1000</v>
      </c>
      <c r="E4527" s="4">
        <v>0</v>
      </c>
      <c r="F4527" s="4">
        <v>0</v>
      </c>
      <c r="G4527" s="7">
        <f>E4527+F4527-D4527</f>
        <v>-1000</v>
      </c>
      <c r="H4527" s="4" t="s">
        <v>2337</v>
      </c>
      <c r="I4527" s="4">
        <v>20000</v>
      </c>
      <c r="J4527" s="4" t="s">
        <v>4</v>
      </c>
      <c r="K4527" s="4" t="s">
        <v>8</v>
      </c>
      <c r="L4527" s="4" t="s">
        <v>6</v>
      </c>
      <c r="M4527" s="4" t="s">
        <v>25</v>
      </c>
      <c r="O4527" s="4"/>
      <c r="P4527" s="14">
        <v>9204049</v>
      </c>
      <c r="Q4527" s="12">
        <v>-1000</v>
      </c>
      <c r="S4527" s="14">
        <v>1638233</v>
      </c>
      <c r="T4527" s="12">
        <v>-9240</v>
      </c>
      <c r="U4527">
        <f>SUM($T$2:T4527)</f>
        <v>792131.37999999884</v>
      </c>
      <c r="W4527" s="16">
        <v>1638233</v>
      </c>
      <c r="X4527">
        <v>792131.37999999884</v>
      </c>
      <c r="Y4527">
        <v>4526</v>
      </c>
      <c r="Z4527" s="18">
        <f t="shared" si="352"/>
        <v>1.9024392575281017</v>
      </c>
      <c r="AA4527" s="18">
        <f t="shared" si="353"/>
        <v>0.99167397020157755</v>
      </c>
      <c r="AB4527" t="str">
        <f t="shared" si="351"/>
        <v>C</v>
      </c>
      <c r="AI4527" s="14">
        <v>9204049</v>
      </c>
      <c r="AJ4527" s="12">
        <v>-1000</v>
      </c>
      <c r="AK4527" s="12">
        <v>0</v>
      </c>
      <c r="AL4527" s="12">
        <v>0</v>
      </c>
      <c r="AN4527">
        <v>9204049</v>
      </c>
      <c r="AO4527">
        <v>-1000</v>
      </c>
      <c r="AP4527">
        <v>0</v>
      </c>
      <c r="AQ4527">
        <v>0</v>
      </c>
      <c r="AR4527">
        <f t="shared" si="354"/>
        <v>0</v>
      </c>
      <c r="AV4527" s="4">
        <v>2968946</v>
      </c>
      <c r="AW4527" s="4">
        <v>1752579</v>
      </c>
      <c r="AX4527" s="4" t="s">
        <v>2336</v>
      </c>
      <c r="AY4527" s="4">
        <v>1000</v>
      </c>
      <c r="AZ4527" s="4">
        <v>0</v>
      </c>
      <c r="BA4527" s="4">
        <v>0</v>
      </c>
      <c r="BB4527" s="7">
        <f>AZ4527+BA4527-AY4527</f>
        <v>-1000</v>
      </c>
      <c r="BC4527" s="4" t="s">
        <v>2337</v>
      </c>
      <c r="BD4527" s="4">
        <v>20000</v>
      </c>
      <c r="BE4527" s="4" t="s">
        <v>4</v>
      </c>
      <c r="BF4527" s="4" t="s">
        <v>8</v>
      </c>
      <c r="BG4527" s="4" t="s">
        <v>6</v>
      </c>
      <c r="BH4527" s="4" t="s">
        <v>25</v>
      </c>
      <c r="BI4527" t="str">
        <f t="shared" si="355"/>
        <v>D</v>
      </c>
    </row>
    <row r="4528" spans="1:61" ht="15.75" customHeight="1" x14ac:dyDescent="0.2">
      <c r="A4528" s="4">
        <v>2969135</v>
      </c>
      <c r="B4528" s="4">
        <v>6283565</v>
      </c>
      <c r="C4528" s="4" t="s">
        <v>2357</v>
      </c>
      <c r="D4528" s="4">
        <v>1000</v>
      </c>
      <c r="E4528" s="4">
        <v>0</v>
      </c>
      <c r="F4528" s="4">
        <v>0</v>
      </c>
      <c r="G4528" s="7">
        <f>E4528+F4528-D4528</f>
        <v>-1000</v>
      </c>
      <c r="H4528" s="4" t="s">
        <v>2358</v>
      </c>
      <c r="I4528" s="4">
        <v>14500</v>
      </c>
      <c r="J4528" s="4" t="s">
        <v>4</v>
      </c>
      <c r="K4528" s="4" t="s">
        <v>22</v>
      </c>
      <c r="L4528" s="4" t="s">
        <v>6</v>
      </c>
      <c r="M4528" s="4" t="s">
        <v>7</v>
      </c>
      <c r="O4528" s="4"/>
      <c r="P4528" s="14">
        <v>9204252</v>
      </c>
      <c r="Q4528" s="12">
        <v>1.7999999999999545</v>
      </c>
      <c r="S4528" s="14">
        <v>6501461</v>
      </c>
      <c r="T4528" s="12">
        <v>-9250</v>
      </c>
      <c r="U4528">
        <f>SUM($T$2:T4528)</f>
        <v>782881.37999999884</v>
      </c>
      <c r="W4528" s="16">
        <v>6501461</v>
      </c>
      <c r="X4528">
        <v>782881.37999999884</v>
      </c>
      <c r="Y4528">
        <v>4527</v>
      </c>
      <c r="Z4528" s="18">
        <f t="shared" si="352"/>
        <v>1.8802237973450511</v>
      </c>
      <c r="AA4528" s="18">
        <f t="shared" si="353"/>
        <v>0.99189307624890444</v>
      </c>
      <c r="AB4528" t="str">
        <f t="shared" si="351"/>
        <v>C</v>
      </c>
      <c r="AI4528" s="14">
        <v>9204252</v>
      </c>
      <c r="AJ4528" s="12">
        <v>1.7999999999999545</v>
      </c>
      <c r="AK4528" s="12">
        <v>1.8</v>
      </c>
      <c r="AL4528" s="12">
        <v>2000</v>
      </c>
      <c r="AN4528">
        <v>9204252</v>
      </c>
      <c r="AO4528">
        <v>1.7999999999999545</v>
      </c>
      <c r="AP4528">
        <v>1.8</v>
      </c>
      <c r="AQ4528">
        <v>2000</v>
      </c>
      <c r="AR4528">
        <f t="shared" si="354"/>
        <v>0</v>
      </c>
      <c r="AV4528" s="4">
        <v>2969135</v>
      </c>
      <c r="AW4528" s="4">
        <v>6283565</v>
      </c>
      <c r="AX4528" s="4" t="s">
        <v>2357</v>
      </c>
      <c r="AY4528" s="4">
        <v>1000</v>
      </c>
      <c r="AZ4528" s="4">
        <v>0</v>
      </c>
      <c r="BA4528" s="4">
        <v>0</v>
      </c>
      <c r="BB4528" s="7">
        <f>AZ4528+BA4528-AY4528</f>
        <v>-1000</v>
      </c>
      <c r="BC4528" s="4" t="s">
        <v>2358</v>
      </c>
      <c r="BD4528" s="4">
        <v>14500</v>
      </c>
      <c r="BE4528" s="4" t="s">
        <v>4</v>
      </c>
      <c r="BF4528" s="4" t="s">
        <v>22</v>
      </c>
      <c r="BG4528" s="4" t="s">
        <v>6</v>
      </c>
      <c r="BH4528" s="4" t="s">
        <v>7</v>
      </c>
      <c r="BI4528" t="str">
        <f t="shared" si="355"/>
        <v>D</v>
      </c>
    </row>
    <row r="4529" spans="1:61" ht="15.75" customHeight="1" x14ac:dyDescent="0.2">
      <c r="A4529" s="4">
        <v>2969548</v>
      </c>
      <c r="B4529" s="4">
        <v>8978572</v>
      </c>
      <c r="C4529" s="4" t="s">
        <v>2394</v>
      </c>
      <c r="D4529" s="4">
        <v>1000</v>
      </c>
      <c r="E4529" s="4">
        <v>0</v>
      </c>
      <c r="F4529" s="4">
        <v>0</v>
      </c>
      <c r="G4529" s="7">
        <f>E4529+F4529-D4529</f>
        <v>-1000</v>
      </c>
      <c r="H4529" s="4" t="s">
        <v>2395</v>
      </c>
      <c r="I4529" s="4">
        <v>3000</v>
      </c>
      <c r="J4529" s="4" t="s">
        <v>4</v>
      </c>
      <c r="K4529" s="4" t="s">
        <v>13</v>
      </c>
      <c r="M4529" s="4" t="s">
        <v>40</v>
      </c>
      <c r="O4529" s="4"/>
      <c r="P4529" s="14">
        <v>9204581</v>
      </c>
      <c r="Q4529" s="12">
        <v>-2000</v>
      </c>
      <c r="S4529" s="14">
        <v>5499341</v>
      </c>
      <c r="T4529" s="12">
        <v>-9450</v>
      </c>
      <c r="U4529">
        <f>SUM($T$2:T4529)</f>
        <v>773431.37999999884</v>
      </c>
      <c r="W4529" s="16">
        <v>5499341</v>
      </c>
      <c r="X4529">
        <v>773431.37999999884</v>
      </c>
      <c r="Y4529">
        <v>4528</v>
      </c>
      <c r="Z4529" s="18">
        <f t="shared" si="352"/>
        <v>1.8575280028877723</v>
      </c>
      <c r="AA4529" s="18">
        <f t="shared" si="353"/>
        <v>0.99211218229623133</v>
      </c>
      <c r="AB4529" t="str">
        <f t="shared" si="351"/>
        <v>C</v>
      </c>
      <c r="AI4529" s="14">
        <v>9204581</v>
      </c>
      <c r="AJ4529" s="12">
        <v>-2000</v>
      </c>
      <c r="AK4529" s="12">
        <v>0</v>
      </c>
      <c r="AL4529" s="12">
        <v>0</v>
      </c>
      <c r="AN4529">
        <v>9204581</v>
      </c>
      <c r="AO4529">
        <v>-2000</v>
      </c>
      <c r="AP4529">
        <v>0</v>
      </c>
      <c r="AQ4529">
        <v>0</v>
      </c>
      <c r="AR4529">
        <f t="shared" si="354"/>
        <v>0</v>
      </c>
      <c r="AV4529" s="4">
        <v>2969548</v>
      </c>
      <c r="AW4529" s="4">
        <v>8978572</v>
      </c>
      <c r="AX4529" s="4" t="s">
        <v>2394</v>
      </c>
      <c r="AY4529" s="4">
        <v>1000</v>
      </c>
      <c r="AZ4529" s="4">
        <v>0</v>
      </c>
      <c r="BA4529" s="4">
        <v>0</v>
      </c>
      <c r="BB4529" s="7">
        <f>AZ4529+BA4529-AY4529</f>
        <v>-1000</v>
      </c>
      <c r="BC4529" s="4" t="s">
        <v>2395</v>
      </c>
      <c r="BD4529" s="4">
        <v>3000</v>
      </c>
      <c r="BE4529" s="4" t="s">
        <v>4</v>
      </c>
      <c r="BF4529" s="4" t="s">
        <v>13</v>
      </c>
      <c r="BH4529" s="4" t="s">
        <v>40</v>
      </c>
      <c r="BI4529" t="str">
        <f t="shared" si="355"/>
        <v>D</v>
      </c>
    </row>
    <row r="4530" spans="1:61" ht="15.75" customHeight="1" x14ac:dyDescent="0.2">
      <c r="A4530" s="4">
        <v>2970381</v>
      </c>
      <c r="B4530" s="4">
        <v>6591824</v>
      </c>
      <c r="C4530" s="4" t="s">
        <v>2463</v>
      </c>
      <c r="D4530" s="4">
        <v>1000</v>
      </c>
      <c r="E4530" s="4">
        <v>0</v>
      </c>
      <c r="F4530" s="4">
        <v>0</v>
      </c>
      <c r="G4530" s="7">
        <f>E4530+F4530-D4530</f>
        <v>-1000</v>
      </c>
      <c r="H4530" s="4" t="s">
        <v>2464</v>
      </c>
      <c r="I4530" s="4">
        <v>1000</v>
      </c>
      <c r="J4530" s="4" t="s">
        <v>4</v>
      </c>
      <c r="K4530" s="4" t="s">
        <v>22</v>
      </c>
      <c r="L4530" s="4" t="s">
        <v>6</v>
      </c>
      <c r="M4530" s="4" t="s">
        <v>7</v>
      </c>
      <c r="O4530" s="4"/>
      <c r="P4530" s="14">
        <v>9208410</v>
      </c>
      <c r="Q4530" s="12">
        <v>2.6100000000001273</v>
      </c>
      <c r="S4530" s="14">
        <v>7466068</v>
      </c>
      <c r="T4530" s="12">
        <v>-9500</v>
      </c>
      <c r="U4530">
        <f>SUM($T$2:T4530)</f>
        <v>763931.37999999884</v>
      </c>
      <c r="W4530" s="16">
        <v>7466068</v>
      </c>
      <c r="X4530">
        <v>763931.37999999884</v>
      </c>
      <c r="Y4530">
        <v>4529</v>
      </c>
      <c r="Z4530" s="18">
        <f t="shared" si="352"/>
        <v>1.8347121248619365</v>
      </c>
      <c r="AA4530" s="18">
        <f t="shared" si="353"/>
        <v>0.99233128834355833</v>
      </c>
      <c r="AB4530" t="str">
        <f t="shared" si="351"/>
        <v>D</v>
      </c>
      <c r="AI4530" s="14">
        <v>9208410</v>
      </c>
      <c r="AJ4530" s="12">
        <v>2.6100000000001273</v>
      </c>
      <c r="AK4530" s="12">
        <v>2.61</v>
      </c>
      <c r="AL4530" s="12">
        <v>2900</v>
      </c>
      <c r="AN4530">
        <v>9208410</v>
      </c>
      <c r="AO4530">
        <v>2.6100000000001273</v>
      </c>
      <c r="AP4530">
        <v>2.61</v>
      </c>
      <c r="AQ4530">
        <v>2900</v>
      </c>
      <c r="AR4530">
        <f t="shared" si="354"/>
        <v>0</v>
      </c>
      <c r="AV4530" s="4">
        <v>2970381</v>
      </c>
      <c r="AW4530" s="4">
        <v>6591824</v>
      </c>
      <c r="AX4530" s="4" t="s">
        <v>2463</v>
      </c>
      <c r="AY4530" s="4">
        <v>1000</v>
      </c>
      <c r="AZ4530" s="4">
        <v>0</v>
      </c>
      <c r="BA4530" s="4">
        <v>0</v>
      </c>
      <c r="BB4530" s="7">
        <f>AZ4530+BA4530-AY4530</f>
        <v>-1000</v>
      </c>
      <c r="BC4530" s="4" t="s">
        <v>2464</v>
      </c>
      <c r="BD4530" s="4">
        <v>1000</v>
      </c>
      <c r="BE4530" s="4" t="s">
        <v>4</v>
      </c>
      <c r="BF4530" s="4" t="s">
        <v>22</v>
      </c>
      <c r="BG4530" s="4" t="s">
        <v>6</v>
      </c>
      <c r="BH4530" s="4" t="s">
        <v>7</v>
      </c>
      <c r="BI4530" t="str">
        <f t="shared" si="355"/>
        <v>D</v>
      </c>
    </row>
    <row r="4531" spans="1:61" ht="15.75" customHeight="1" x14ac:dyDescent="0.2">
      <c r="A4531" s="4">
        <v>2970584</v>
      </c>
      <c r="B4531" s="4">
        <v>700911</v>
      </c>
      <c r="C4531" s="4" t="s">
        <v>2490</v>
      </c>
      <c r="D4531" s="4">
        <v>1000</v>
      </c>
      <c r="E4531" s="4">
        <v>0</v>
      </c>
      <c r="F4531" s="4">
        <v>0</v>
      </c>
      <c r="G4531" s="7">
        <f>E4531+F4531-D4531</f>
        <v>-1000</v>
      </c>
      <c r="H4531" s="4" t="s">
        <v>1354</v>
      </c>
      <c r="I4531" s="4">
        <v>12000</v>
      </c>
      <c r="J4531" s="4" t="s">
        <v>4</v>
      </c>
      <c r="K4531" s="4" t="s">
        <v>8</v>
      </c>
      <c r="L4531" s="4" t="s">
        <v>6</v>
      </c>
      <c r="M4531" s="4" t="s">
        <v>64</v>
      </c>
      <c r="O4531" s="4"/>
      <c r="P4531" s="14">
        <v>9208480</v>
      </c>
      <c r="Q4531" s="12">
        <v>117</v>
      </c>
      <c r="S4531" s="14">
        <v>150793</v>
      </c>
      <c r="T4531" s="12">
        <v>-9544.25</v>
      </c>
      <c r="U4531">
        <f>SUM($T$2:T4531)</f>
        <v>754387.12999999884</v>
      </c>
      <c r="W4531" s="16">
        <v>150793</v>
      </c>
      <c r="X4531">
        <v>754387.12999999884</v>
      </c>
      <c r="Y4531">
        <v>4530</v>
      </c>
      <c r="Z4531" s="18">
        <f t="shared" si="352"/>
        <v>1.8117899728779276</v>
      </c>
      <c r="AA4531" s="18">
        <f t="shared" si="353"/>
        <v>0.99255039439088522</v>
      </c>
      <c r="AB4531" t="str">
        <f t="shared" si="351"/>
        <v>C</v>
      </c>
      <c r="AI4531" s="14">
        <v>9208480</v>
      </c>
      <c r="AJ4531" s="12">
        <v>117</v>
      </c>
      <c r="AK4531" s="12">
        <v>117</v>
      </c>
      <c r="AL4531" s="12">
        <v>2000</v>
      </c>
      <c r="AN4531">
        <v>9208480</v>
      </c>
      <c r="AO4531">
        <v>117</v>
      </c>
      <c r="AP4531">
        <v>117</v>
      </c>
      <c r="AQ4531">
        <v>2000</v>
      </c>
      <c r="AR4531">
        <f t="shared" si="354"/>
        <v>0</v>
      </c>
      <c r="AV4531" s="4">
        <v>2970584</v>
      </c>
      <c r="AW4531" s="4">
        <v>700911</v>
      </c>
      <c r="AX4531" s="4" t="s">
        <v>2490</v>
      </c>
      <c r="AY4531" s="4">
        <v>1000</v>
      </c>
      <c r="AZ4531" s="4">
        <v>0</v>
      </c>
      <c r="BA4531" s="4">
        <v>0</v>
      </c>
      <c r="BB4531" s="7">
        <f>AZ4531+BA4531-AY4531</f>
        <v>-1000</v>
      </c>
      <c r="BC4531" s="4" t="s">
        <v>1354</v>
      </c>
      <c r="BD4531" s="4">
        <v>12000</v>
      </c>
      <c r="BE4531" s="4" t="s">
        <v>4</v>
      </c>
      <c r="BF4531" s="4" t="s">
        <v>8</v>
      </c>
      <c r="BG4531" s="4" t="s">
        <v>6</v>
      </c>
      <c r="BH4531" s="4" t="s">
        <v>64</v>
      </c>
      <c r="BI4531" t="str">
        <f t="shared" si="355"/>
        <v>D</v>
      </c>
    </row>
    <row r="4532" spans="1:61" ht="15.75" customHeight="1" x14ac:dyDescent="0.2">
      <c r="A4532" s="4">
        <v>2970906</v>
      </c>
      <c r="B4532" s="4">
        <v>7743835</v>
      </c>
      <c r="C4532" s="4" t="s">
        <v>2596</v>
      </c>
      <c r="D4532" s="4">
        <v>1000</v>
      </c>
      <c r="E4532" s="4">
        <v>0</v>
      </c>
      <c r="F4532" s="4">
        <v>0</v>
      </c>
      <c r="G4532" s="7">
        <f>E4532+F4532-D4532</f>
        <v>-1000</v>
      </c>
      <c r="H4532" s="4" t="s">
        <v>2597</v>
      </c>
      <c r="I4532" s="4">
        <v>15000</v>
      </c>
      <c r="J4532" s="4" t="s">
        <v>4</v>
      </c>
      <c r="K4532" s="4" t="s">
        <v>8</v>
      </c>
      <c r="L4532" s="4" t="s">
        <v>9</v>
      </c>
      <c r="M4532" s="4" t="s">
        <v>19</v>
      </c>
      <c r="O4532" s="4"/>
      <c r="P4532" s="14">
        <v>9209019</v>
      </c>
      <c r="Q4532" s="12">
        <v>0.60000000000002274</v>
      </c>
      <c r="S4532" s="14">
        <v>7105554</v>
      </c>
      <c r="T4532" s="12">
        <v>-9548</v>
      </c>
      <c r="U4532">
        <f>SUM($T$2:T4532)</f>
        <v>744839.12999999884</v>
      </c>
      <c r="W4532" s="16">
        <v>7105554</v>
      </c>
      <c r="X4532">
        <v>744839.12999999884</v>
      </c>
      <c r="Y4532">
        <v>4531</v>
      </c>
      <c r="Z4532" s="18">
        <f t="shared" si="352"/>
        <v>1.7888588146262772</v>
      </c>
      <c r="AA4532" s="18">
        <f t="shared" si="353"/>
        <v>0.9927695004382121</v>
      </c>
      <c r="AB4532" t="str">
        <f t="shared" si="351"/>
        <v>C</v>
      </c>
      <c r="AI4532" s="14">
        <v>9209019</v>
      </c>
      <c r="AJ4532" s="12">
        <v>0.60000000000002274</v>
      </c>
      <c r="AK4532" s="12">
        <v>0.6</v>
      </c>
      <c r="AL4532" s="12">
        <v>1000</v>
      </c>
      <c r="AN4532">
        <v>9209019</v>
      </c>
      <c r="AO4532">
        <v>0.60000000000002274</v>
      </c>
      <c r="AP4532">
        <v>0.6</v>
      </c>
      <c r="AQ4532">
        <v>1000</v>
      </c>
      <c r="AR4532">
        <f t="shared" si="354"/>
        <v>0</v>
      </c>
      <c r="AV4532" s="4">
        <v>2970906</v>
      </c>
      <c r="AW4532" s="4">
        <v>7743835</v>
      </c>
      <c r="AX4532" s="4" t="s">
        <v>2596</v>
      </c>
      <c r="AY4532" s="4">
        <v>1000</v>
      </c>
      <c r="AZ4532" s="4">
        <v>0</v>
      </c>
      <c r="BA4532" s="4">
        <v>0</v>
      </c>
      <c r="BB4532" s="7">
        <f>AZ4532+BA4532-AY4532</f>
        <v>-1000</v>
      </c>
      <c r="BC4532" s="4" t="s">
        <v>2597</v>
      </c>
      <c r="BD4532" s="4">
        <v>15000</v>
      </c>
      <c r="BE4532" s="4" t="s">
        <v>4</v>
      </c>
      <c r="BF4532" s="4" t="s">
        <v>8</v>
      </c>
      <c r="BG4532" s="4" t="s">
        <v>9</v>
      </c>
      <c r="BH4532" s="4" t="s">
        <v>19</v>
      </c>
      <c r="BI4532" t="str">
        <f t="shared" si="355"/>
        <v>D</v>
      </c>
    </row>
    <row r="4533" spans="1:61" ht="15.75" customHeight="1" x14ac:dyDescent="0.2">
      <c r="A4533" s="4">
        <v>2972131</v>
      </c>
      <c r="B4533" s="4">
        <v>6371646</v>
      </c>
      <c r="C4533" s="4" t="s">
        <v>2612</v>
      </c>
      <c r="D4533" s="4">
        <v>1000</v>
      </c>
      <c r="E4533" s="4">
        <v>0</v>
      </c>
      <c r="F4533" s="4">
        <v>0</v>
      </c>
      <c r="G4533" s="7">
        <f>E4533+F4533-D4533</f>
        <v>-1000</v>
      </c>
      <c r="H4533" s="4" t="s">
        <v>2613</v>
      </c>
      <c r="I4533" s="4">
        <v>10000</v>
      </c>
      <c r="J4533" s="4" t="s">
        <v>4</v>
      </c>
      <c r="K4533" s="4" t="s">
        <v>5</v>
      </c>
      <c r="L4533" s="4" t="s">
        <v>6</v>
      </c>
      <c r="M4533" s="4" t="s">
        <v>65</v>
      </c>
      <c r="O4533" s="4"/>
      <c r="P4533" s="14">
        <v>9209026</v>
      </c>
      <c r="Q4533" s="12">
        <v>-2000</v>
      </c>
      <c r="S4533" s="14">
        <v>5656806</v>
      </c>
      <c r="T4533" s="12">
        <v>-9611.6299999999992</v>
      </c>
      <c r="U4533">
        <f>SUM($T$2:T4533)</f>
        <v>735227.49999999884</v>
      </c>
      <c r="W4533" s="16">
        <v>5656806</v>
      </c>
      <c r="X4533">
        <v>735227.49999999884</v>
      </c>
      <c r="Y4533">
        <v>4532</v>
      </c>
      <c r="Z4533" s="18">
        <f t="shared" si="352"/>
        <v>1.7657748380252809</v>
      </c>
      <c r="AA4533" s="18">
        <f t="shared" si="353"/>
        <v>0.99298860648553899</v>
      </c>
      <c r="AB4533" t="str">
        <f t="shared" ref="AB4533:AB4565" si="356">IF(VLOOKUP(W4533,$AN$1:$AR$4565,5,FALSE)=1,"C","D")</f>
        <v>C</v>
      </c>
      <c r="AI4533" s="14">
        <v>9209026</v>
      </c>
      <c r="AJ4533" s="12">
        <v>-2000</v>
      </c>
      <c r="AK4533" s="12">
        <v>0</v>
      </c>
      <c r="AL4533" s="12">
        <v>0</v>
      </c>
      <c r="AN4533">
        <v>9209026</v>
      </c>
      <c r="AO4533">
        <v>-2000</v>
      </c>
      <c r="AP4533">
        <v>0</v>
      </c>
      <c r="AQ4533">
        <v>0</v>
      </c>
      <c r="AR4533">
        <f t="shared" si="354"/>
        <v>0</v>
      </c>
      <c r="AV4533" s="4">
        <v>2972131</v>
      </c>
      <c r="AW4533" s="4">
        <v>6371646</v>
      </c>
      <c r="AX4533" s="4" t="s">
        <v>2612</v>
      </c>
      <c r="AY4533" s="4">
        <v>1000</v>
      </c>
      <c r="AZ4533" s="4">
        <v>0</v>
      </c>
      <c r="BA4533" s="4">
        <v>0</v>
      </c>
      <c r="BB4533" s="7">
        <f>AZ4533+BA4533-AY4533</f>
        <v>-1000</v>
      </c>
      <c r="BC4533" s="4" t="s">
        <v>2613</v>
      </c>
      <c r="BD4533" s="4">
        <v>10000</v>
      </c>
      <c r="BE4533" s="4" t="s">
        <v>4</v>
      </c>
      <c r="BF4533" s="4" t="s">
        <v>5</v>
      </c>
      <c r="BG4533" s="4" t="s">
        <v>6</v>
      </c>
      <c r="BH4533" s="4" t="s">
        <v>65</v>
      </c>
      <c r="BI4533" t="str">
        <f t="shared" si="355"/>
        <v>D</v>
      </c>
    </row>
    <row r="4534" spans="1:61" ht="15.75" customHeight="1" x14ac:dyDescent="0.2">
      <c r="A4534" s="4">
        <v>2972446</v>
      </c>
      <c r="B4534" s="4">
        <v>82333</v>
      </c>
      <c r="C4534" s="4" t="s">
        <v>2636</v>
      </c>
      <c r="D4534" s="4">
        <v>1000</v>
      </c>
      <c r="E4534" s="4">
        <v>0</v>
      </c>
      <c r="F4534" s="4">
        <v>0</v>
      </c>
      <c r="G4534" s="7">
        <f>E4534+F4534-D4534</f>
        <v>-1000</v>
      </c>
      <c r="H4534" s="4" t="s">
        <v>2637</v>
      </c>
      <c r="I4534" s="4">
        <v>15000</v>
      </c>
      <c r="J4534" s="4" t="s">
        <v>72</v>
      </c>
      <c r="K4534" s="4" t="s">
        <v>8</v>
      </c>
      <c r="M4534" s="4" t="s">
        <v>64</v>
      </c>
      <c r="O4534" s="4"/>
      <c r="P4534" s="14">
        <v>9210139</v>
      </c>
      <c r="Q4534" s="12">
        <v>0.22000000000002728</v>
      </c>
      <c r="S4534" s="14">
        <v>226828</v>
      </c>
      <c r="T4534" s="12">
        <v>-9620.9500000000007</v>
      </c>
      <c r="U4534">
        <f>SUM($T$2:T4534)</f>
        <v>725606.54999999888</v>
      </c>
      <c r="W4534" s="16">
        <v>226828</v>
      </c>
      <c r="X4534">
        <v>725606.54999999888</v>
      </c>
      <c r="Y4534">
        <v>4533</v>
      </c>
      <c r="Z4534" s="18">
        <f t="shared" si="352"/>
        <v>1.7426684778471058</v>
      </c>
      <c r="AA4534" s="18">
        <f t="shared" si="353"/>
        <v>0.99320771253286588</v>
      </c>
      <c r="AB4534" t="str">
        <f t="shared" si="356"/>
        <v>C</v>
      </c>
      <c r="AI4534" s="14">
        <v>9210139</v>
      </c>
      <c r="AJ4534" s="12">
        <v>0.22000000000002728</v>
      </c>
      <c r="AK4534" s="12">
        <v>0.22</v>
      </c>
      <c r="AL4534" s="12">
        <v>1100</v>
      </c>
      <c r="AN4534">
        <v>9210139</v>
      </c>
      <c r="AO4534">
        <v>0.22000000000002728</v>
      </c>
      <c r="AP4534">
        <v>0.22</v>
      </c>
      <c r="AQ4534">
        <v>1100</v>
      </c>
      <c r="AR4534">
        <f t="shared" si="354"/>
        <v>0</v>
      </c>
      <c r="AV4534" s="4">
        <v>2972446</v>
      </c>
      <c r="AW4534" s="4">
        <v>82333</v>
      </c>
      <c r="AX4534" s="4" t="s">
        <v>2636</v>
      </c>
      <c r="AY4534" s="4">
        <v>1000</v>
      </c>
      <c r="AZ4534" s="4">
        <v>0</v>
      </c>
      <c r="BA4534" s="4">
        <v>0</v>
      </c>
      <c r="BB4534" s="7">
        <f>AZ4534+BA4534-AY4534</f>
        <v>-1000</v>
      </c>
      <c r="BC4534" s="4" t="s">
        <v>2637</v>
      </c>
      <c r="BD4534" s="4">
        <v>15000</v>
      </c>
      <c r="BE4534" s="4" t="s">
        <v>72</v>
      </c>
      <c r="BF4534" s="4" t="s">
        <v>8</v>
      </c>
      <c r="BH4534" s="4" t="s">
        <v>64</v>
      </c>
      <c r="BI4534" t="str">
        <f t="shared" si="355"/>
        <v>D</v>
      </c>
    </row>
    <row r="4535" spans="1:61" ht="15.75" customHeight="1" x14ac:dyDescent="0.2">
      <c r="A4535" s="4">
        <v>2972782</v>
      </c>
      <c r="B4535" s="4">
        <v>7795915</v>
      </c>
      <c r="C4535" s="4" t="s">
        <v>2686</v>
      </c>
      <c r="D4535" s="4">
        <v>1000</v>
      </c>
      <c r="E4535" s="4">
        <v>0</v>
      </c>
      <c r="F4535" s="4">
        <v>0</v>
      </c>
      <c r="G4535" s="7">
        <f>E4535+F4535-D4535</f>
        <v>-1000</v>
      </c>
      <c r="H4535" s="4" t="s">
        <v>2687</v>
      </c>
      <c r="I4535" s="4">
        <v>8000</v>
      </c>
      <c r="J4535" s="4" t="s">
        <v>4</v>
      </c>
      <c r="K4535" s="4" t="s">
        <v>13</v>
      </c>
      <c r="L4535" s="4" t="s">
        <v>6</v>
      </c>
      <c r="M4535" s="4" t="s">
        <v>24</v>
      </c>
      <c r="O4535" s="4"/>
      <c r="P4535" s="14">
        <v>9210209</v>
      </c>
      <c r="Q4535" s="12">
        <v>1.0499999999999545</v>
      </c>
      <c r="S4535" s="14">
        <v>146480</v>
      </c>
      <c r="T4535" s="12">
        <v>-9710</v>
      </c>
      <c r="U4535">
        <f>SUM($T$2:T4535)</f>
        <v>715896.54999999888</v>
      </c>
      <c r="W4535" s="16">
        <v>146480</v>
      </c>
      <c r="X4535">
        <v>715896.54999999888</v>
      </c>
      <c r="Y4535">
        <v>4534</v>
      </c>
      <c r="Z4535" s="18">
        <f t="shared" si="352"/>
        <v>1.7193482488333305</v>
      </c>
      <c r="AA4535" s="18">
        <f t="shared" si="353"/>
        <v>0.99342681858019277</v>
      </c>
      <c r="AB4535" t="str">
        <f t="shared" si="356"/>
        <v>C</v>
      </c>
      <c r="AI4535" s="14">
        <v>9210209</v>
      </c>
      <c r="AJ4535" s="12">
        <v>1.0499999999999545</v>
      </c>
      <c r="AK4535" s="12">
        <v>1.05</v>
      </c>
      <c r="AL4535" s="12">
        <v>1500</v>
      </c>
      <c r="AN4535">
        <v>9210209</v>
      </c>
      <c r="AO4535">
        <v>1.0499999999999545</v>
      </c>
      <c r="AP4535">
        <v>1.05</v>
      </c>
      <c r="AQ4535">
        <v>1500</v>
      </c>
      <c r="AR4535">
        <f t="shared" si="354"/>
        <v>0</v>
      </c>
      <c r="AV4535" s="4">
        <v>2972782</v>
      </c>
      <c r="AW4535" s="4">
        <v>7795915</v>
      </c>
      <c r="AX4535" s="4" t="s">
        <v>2686</v>
      </c>
      <c r="AY4535" s="4">
        <v>1000</v>
      </c>
      <c r="AZ4535" s="4">
        <v>0</v>
      </c>
      <c r="BA4535" s="4">
        <v>0</v>
      </c>
      <c r="BB4535" s="7">
        <f>AZ4535+BA4535-AY4535</f>
        <v>-1000</v>
      </c>
      <c r="BC4535" s="4" t="s">
        <v>2687</v>
      </c>
      <c r="BD4535" s="4">
        <v>8000</v>
      </c>
      <c r="BE4535" s="4" t="s">
        <v>4</v>
      </c>
      <c r="BF4535" s="4" t="s">
        <v>13</v>
      </c>
      <c r="BG4535" s="4" t="s">
        <v>6</v>
      </c>
      <c r="BH4535" s="4" t="s">
        <v>24</v>
      </c>
      <c r="BI4535" t="str">
        <f t="shared" si="355"/>
        <v>D</v>
      </c>
    </row>
    <row r="4536" spans="1:61" ht="15.75" customHeight="1" x14ac:dyDescent="0.2">
      <c r="A4536" s="4">
        <v>2972145</v>
      </c>
      <c r="B4536" s="4">
        <v>8762034</v>
      </c>
      <c r="C4536" s="4" t="s">
        <v>2705</v>
      </c>
      <c r="D4536" s="4">
        <v>1000</v>
      </c>
      <c r="E4536" s="4">
        <v>0</v>
      </c>
      <c r="F4536" s="4">
        <v>0</v>
      </c>
      <c r="G4536" s="7">
        <f>E4536+F4536-D4536</f>
        <v>-1000</v>
      </c>
      <c r="H4536" s="4" t="s">
        <v>2706</v>
      </c>
      <c r="I4536" s="4">
        <v>8000</v>
      </c>
      <c r="J4536" s="4" t="s">
        <v>4</v>
      </c>
      <c r="K4536" s="4" t="s">
        <v>13</v>
      </c>
      <c r="L4536" s="4" t="s">
        <v>6</v>
      </c>
      <c r="M4536" s="4" t="s">
        <v>20</v>
      </c>
      <c r="O4536" s="4"/>
      <c r="P4536" s="14">
        <v>9210307</v>
      </c>
      <c r="Q4536" s="12">
        <v>4.5</v>
      </c>
      <c r="S4536" s="14">
        <v>329383</v>
      </c>
      <c r="T4536" s="12">
        <v>-9800</v>
      </c>
      <c r="U4536">
        <f>SUM($T$2:T4536)</f>
        <v>706096.54999999888</v>
      </c>
      <c r="W4536" s="16">
        <v>329383</v>
      </c>
      <c r="X4536">
        <v>706096.54999999888</v>
      </c>
      <c r="Y4536">
        <v>4535</v>
      </c>
      <c r="Z4536" s="18">
        <f t="shared" si="352"/>
        <v>1.6958118693961524</v>
      </c>
      <c r="AA4536" s="18">
        <f t="shared" si="353"/>
        <v>0.99364592462751977</v>
      </c>
      <c r="AB4536" t="str">
        <f t="shared" si="356"/>
        <v>C</v>
      </c>
      <c r="AI4536" s="14">
        <v>9210307</v>
      </c>
      <c r="AJ4536" s="12">
        <v>4.5</v>
      </c>
      <c r="AK4536" s="12">
        <v>4.5</v>
      </c>
      <c r="AL4536" s="12">
        <v>3000</v>
      </c>
      <c r="AN4536">
        <v>9210307</v>
      </c>
      <c r="AO4536">
        <v>4.5</v>
      </c>
      <c r="AP4536">
        <v>4.5</v>
      </c>
      <c r="AQ4536">
        <v>3000</v>
      </c>
      <c r="AR4536">
        <f t="shared" si="354"/>
        <v>0</v>
      </c>
      <c r="AV4536" s="4">
        <v>2972145</v>
      </c>
      <c r="AW4536" s="4">
        <v>8762034</v>
      </c>
      <c r="AX4536" s="4" t="s">
        <v>2705</v>
      </c>
      <c r="AY4536" s="4">
        <v>1000</v>
      </c>
      <c r="AZ4536" s="4">
        <v>0</v>
      </c>
      <c r="BA4536" s="4">
        <v>0</v>
      </c>
      <c r="BB4536" s="7">
        <f>AZ4536+BA4536-AY4536</f>
        <v>-1000</v>
      </c>
      <c r="BC4536" s="4" t="s">
        <v>2706</v>
      </c>
      <c r="BD4536" s="4">
        <v>8000</v>
      </c>
      <c r="BE4536" s="4" t="s">
        <v>4</v>
      </c>
      <c r="BF4536" s="4" t="s">
        <v>13</v>
      </c>
      <c r="BG4536" s="4" t="s">
        <v>6</v>
      </c>
      <c r="BH4536" s="4" t="s">
        <v>20</v>
      </c>
      <c r="BI4536" t="str">
        <f t="shared" si="355"/>
        <v>D</v>
      </c>
    </row>
    <row r="4537" spans="1:61" ht="15.75" customHeight="1" x14ac:dyDescent="0.2">
      <c r="A4537" s="4">
        <v>2973216</v>
      </c>
      <c r="B4537" s="4">
        <v>425727</v>
      </c>
      <c r="C4537" s="4" t="s">
        <v>2745</v>
      </c>
      <c r="D4537" s="4">
        <v>1000</v>
      </c>
      <c r="E4537" s="4">
        <v>0</v>
      </c>
      <c r="F4537" s="4">
        <v>0</v>
      </c>
      <c r="G4537" s="7">
        <f>E4537+F4537-D4537</f>
        <v>-1000</v>
      </c>
      <c r="H4537" s="4" t="s">
        <v>2746</v>
      </c>
      <c r="I4537" s="4">
        <v>15000</v>
      </c>
      <c r="J4537" s="4" t="s">
        <v>4</v>
      </c>
      <c r="K4537" s="4" t="s">
        <v>13</v>
      </c>
      <c r="L4537" s="4" t="s">
        <v>6</v>
      </c>
      <c r="M4537" s="4" t="s">
        <v>7</v>
      </c>
      <c r="O4537" s="4"/>
      <c r="P4537" s="14">
        <v>9210384</v>
      </c>
      <c r="Q4537" s="12">
        <v>-699.09</v>
      </c>
      <c r="S4537" s="14">
        <v>6334658</v>
      </c>
      <c r="T4537" s="12">
        <v>-9826.15</v>
      </c>
      <c r="U4537">
        <f>SUM($T$2:T4537)</f>
        <v>696270.39999999886</v>
      </c>
      <c r="W4537" s="16">
        <v>6334658</v>
      </c>
      <c r="X4537">
        <v>696270.39999999886</v>
      </c>
      <c r="Y4537">
        <v>4536</v>
      </c>
      <c r="Z4537" s="18">
        <f t="shared" si="352"/>
        <v>1.672212686252619</v>
      </c>
      <c r="AA4537" s="18">
        <f t="shared" si="353"/>
        <v>0.99386503067484666</v>
      </c>
      <c r="AB4537" t="str">
        <f t="shared" si="356"/>
        <v>C</v>
      </c>
      <c r="AI4537" s="14">
        <v>9210384</v>
      </c>
      <c r="AJ4537" s="12">
        <v>-699.09</v>
      </c>
      <c r="AK4537" s="12">
        <v>0.91</v>
      </c>
      <c r="AL4537" s="12">
        <v>0</v>
      </c>
      <c r="AN4537">
        <v>9210384</v>
      </c>
      <c r="AO4537">
        <v>-699.09</v>
      </c>
      <c r="AP4537">
        <v>0.91</v>
      </c>
      <c r="AQ4537">
        <v>0</v>
      </c>
      <c r="AR4537">
        <f t="shared" si="354"/>
        <v>1</v>
      </c>
      <c r="AV4537" s="4">
        <v>2973216</v>
      </c>
      <c r="AW4537" s="4">
        <v>425727</v>
      </c>
      <c r="AX4537" s="4" t="s">
        <v>2745</v>
      </c>
      <c r="AY4537" s="4">
        <v>1000</v>
      </c>
      <c r="AZ4537" s="4">
        <v>0</v>
      </c>
      <c r="BA4537" s="4">
        <v>0</v>
      </c>
      <c r="BB4537" s="7">
        <f>AZ4537+BA4537-AY4537</f>
        <v>-1000</v>
      </c>
      <c r="BC4537" s="4" t="s">
        <v>2746</v>
      </c>
      <c r="BD4537" s="4">
        <v>15000</v>
      </c>
      <c r="BE4537" s="4" t="s">
        <v>4</v>
      </c>
      <c r="BF4537" s="4" t="s">
        <v>13</v>
      </c>
      <c r="BG4537" s="4" t="s">
        <v>6</v>
      </c>
      <c r="BH4537" s="4" t="s">
        <v>7</v>
      </c>
      <c r="BI4537" t="str">
        <f t="shared" si="355"/>
        <v>D</v>
      </c>
    </row>
    <row r="4538" spans="1:61" ht="15.75" customHeight="1" x14ac:dyDescent="0.2">
      <c r="A4538" s="4">
        <v>2973195</v>
      </c>
      <c r="B4538" s="4">
        <v>320262</v>
      </c>
      <c r="C4538" s="4" t="s">
        <v>2747</v>
      </c>
      <c r="D4538" s="4">
        <v>1000</v>
      </c>
      <c r="E4538" s="4">
        <v>0</v>
      </c>
      <c r="F4538" s="4">
        <v>0</v>
      </c>
      <c r="G4538" s="7">
        <f>E4538+F4538-D4538</f>
        <v>-1000</v>
      </c>
      <c r="H4538" s="4" t="s">
        <v>2748</v>
      </c>
      <c r="I4538" s="4">
        <v>13000</v>
      </c>
      <c r="J4538" s="4" t="s">
        <v>4</v>
      </c>
      <c r="K4538" s="4" t="s">
        <v>8</v>
      </c>
      <c r="L4538" s="4" t="s">
        <v>6</v>
      </c>
      <c r="M4538" s="4" t="s">
        <v>159</v>
      </c>
      <c r="O4538" s="4"/>
      <c r="P4538" s="14">
        <v>9211483</v>
      </c>
      <c r="Q4538" s="12">
        <v>1.2000000000000455</v>
      </c>
      <c r="S4538" s="14">
        <v>264619</v>
      </c>
      <c r="T4538" s="12">
        <v>-9896.5</v>
      </c>
      <c r="U4538">
        <f>SUM($T$2:T4538)</f>
        <v>686373.89999999886</v>
      </c>
      <c r="W4538" s="16">
        <v>264619</v>
      </c>
      <c r="X4538">
        <v>686373.89999999886</v>
      </c>
      <c r="Y4538">
        <v>4537</v>
      </c>
      <c r="Z4538" s="18">
        <f t="shared" si="352"/>
        <v>1.648444545528126</v>
      </c>
      <c r="AA4538" s="18">
        <f t="shared" si="353"/>
        <v>0.99408413672217355</v>
      </c>
      <c r="AB4538" t="str">
        <f t="shared" si="356"/>
        <v>C</v>
      </c>
      <c r="AI4538" s="14">
        <v>9211483</v>
      </c>
      <c r="AJ4538" s="12">
        <v>1.2000000000000455</v>
      </c>
      <c r="AK4538" s="12">
        <v>1.2</v>
      </c>
      <c r="AL4538" s="12">
        <v>1000</v>
      </c>
      <c r="AN4538">
        <v>9211483</v>
      </c>
      <c r="AO4538">
        <v>1.2000000000000455</v>
      </c>
      <c r="AP4538">
        <v>1.2</v>
      </c>
      <c r="AQ4538">
        <v>1000</v>
      </c>
      <c r="AR4538">
        <f t="shared" si="354"/>
        <v>0</v>
      </c>
      <c r="AV4538" s="4">
        <v>2973195</v>
      </c>
      <c r="AW4538" s="4">
        <v>320262</v>
      </c>
      <c r="AX4538" s="4" t="s">
        <v>2747</v>
      </c>
      <c r="AY4538" s="4">
        <v>1000</v>
      </c>
      <c r="AZ4538" s="4">
        <v>0</v>
      </c>
      <c r="BA4538" s="4">
        <v>0</v>
      </c>
      <c r="BB4538" s="7">
        <f>AZ4538+BA4538-AY4538</f>
        <v>-1000</v>
      </c>
      <c r="BC4538" s="4" t="s">
        <v>2748</v>
      </c>
      <c r="BD4538" s="4">
        <v>13000</v>
      </c>
      <c r="BE4538" s="4" t="s">
        <v>4</v>
      </c>
      <c r="BF4538" s="4" t="s">
        <v>8</v>
      </c>
      <c r="BG4538" s="4" t="s">
        <v>6</v>
      </c>
      <c r="BH4538" s="4" t="s">
        <v>159</v>
      </c>
      <c r="BI4538" t="str">
        <f t="shared" si="355"/>
        <v>D</v>
      </c>
    </row>
    <row r="4539" spans="1:61" ht="15.75" customHeight="1" x14ac:dyDescent="0.2">
      <c r="A4539" s="4">
        <v>2974189</v>
      </c>
      <c r="B4539" s="4">
        <v>395435</v>
      </c>
      <c r="C4539" s="4" t="s">
        <v>2791</v>
      </c>
      <c r="D4539" s="4">
        <v>1000</v>
      </c>
      <c r="E4539" s="4">
        <v>0</v>
      </c>
      <c r="F4539" s="4">
        <v>0</v>
      </c>
      <c r="G4539" s="7">
        <f>E4539+F4539-D4539</f>
        <v>-1000</v>
      </c>
      <c r="H4539" s="4" t="s">
        <v>2792</v>
      </c>
      <c r="I4539" s="4">
        <v>8000</v>
      </c>
      <c r="J4539" s="4" t="s">
        <v>4</v>
      </c>
      <c r="K4539" s="4" t="s">
        <v>13</v>
      </c>
      <c r="L4539" s="4" t="s">
        <v>6</v>
      </c>
      <c r="M4539" s="4" t="s">
        <v>12</v>
      </c>
      <c r="O4539" s="4"/>
      <c r="P4539" s="14">
        <v>9211602</v>
      </c>
      <c r="Q4539" s="12">
        <v>1797</v>
      </c>
      <c r="S4539" s="14">
        <v>2175916</v>
      </c>
      <c r="T4539" s="12">
        <v>-9998.6</v>
      </c>
      <c r="U4539">
        <f>SUM($T$2:T4539)</f>
        <v>676375.29999999888</v>
      </c>
      <c r="W4539" s="16">
        <v>2175916</v>
      </c>
      <c r="X4539">
        <v>676375.29999999888</v>
      </c>
      <c r="Y4539">
        <v>4538</v>
      </c>
      <c r="Z4539" s="18">
        <f t="shared" si="352"/>
        <v>1.6244311941566396</v>
      </c>
      <c r="AA4539" s="18">
        <f t="shared" si="353"/>
        <v>0.99430324276950044</v>
      </c>
      <c r="AB4539" t="str">
        <f t="shared" si="356"/>
        <v>C</v>
      </c>
      <c r="AI4539" s="14">
        <v>9211602</v>
      </c>
      <c r="AJ4539" s="12">
        <v>1797</v>
      </c>
      <c r="AK4539" s="12">
        <v>1797</v>
      </c>
      <c r="AL4539" s="12">
        <v>2000</v>
      </c>
      <c r="AN4539">
        <v>9211602</v>
      </c>
      <c r="AO4539">
        <v>1797</v>
      </c>
      <c r="AP4539">
        <v>1797</v>
      </c>
      <c r="AQ4539">
        <v>2000</v>
      </c>
      <c r="AR4539">
        <f t="shared" si="354"/>
        <v>0</v>
      </c>
      <c r="AV4539" s="4">
        <v>2974189</v>
      </c>
      <c r="AW4539" s="4">
        <v>395435</v>
      </c>
      <c r="AX4539" s="4" t="s">
        <v>2791</v>
      </c>
      <c r="AY4539" s="4">
        <v>1000</v>
      </c>
      <c r="AZ4539" s="4">
        <v>0</v>
      </c>
      <c r="BA4539" s="4">
        <v>0</v>
      </c>
      <c r="BB4539" s="7">
        <f>AZ4539+BA4539-AY4539</f>
        <v>-1000</v>
      </c>
      <c r="BC4539" s="4" t="s">
        <v>2792</v>
      </c>
      <c r="BD4539" s="4">
        <v>8000</v>
      </c>
      <c r="BE4539" s="4" t="s">
        <v>4</v>
      </c>
      <c r="BF4539" s="4" t="s">
        <v>13</v>
      </c>
      <c r="BG4539" s="4" t="s">
        <v>6</v>
      </c>
      <c r="BH4539" s="4" t="s">
        <v>12</v>
      </c>
      <c r="BI4539" t="str">
        <f t="shared" si="355"/>
        <v>D</v>
      </c>
    </row>
    <row r="4540" spans="1:61" ht="15.75" customHeight="1" x14ac:dyDescent="0.2">
      <c r="A4540" s="4">
        <v>2964739</v>
      </c>
      <c r="B4540" s="4">
        <v>8964432</v>
      </c>
      <c r="C4540" s="4" t="s">
        <v>2835</v>
      </c>
      <c r="D4540" s="4">
        <v>1000</v>
      </c>
      <c r="E4540" s="4">
        <v>0</v>
      </c>
      <c r="F4540" s="4">
        <v>0</v>
      </c>
      <c r="G4540" s="7">
        <f>E4540+F4540-D4540</f>
        <v>-1000</v>
      </c>
      <c r="H4540" s="4" t="s">
        <v>2836</v>
      </c>
      <c r="I4540" s="4">
        <v>2900</v>
      </c>
      <c r="J4540" s="4" t="s">
        <v>4</v>
      </c>
      <c r="K4540" s="4" t="s">
        <v>13</v>
      </c>
      <c r="L4540" s="4" t="s">
        <v>9</v>
      </c>
      <c r="M4540" s="4" t="s">
        <v>73</v>
      </c>
      <c r="O4540" s="4"/>
      <c r="P4540" s="14">
        <v>9211973</v>
      </c>
      <c r="Q4540" s="12">
        <v>-1500</v>
      </c>
      <c r="S4540" s="14">
        <v>9013341</v>
      </c>
      <c r="T4540" s="12">
        <v>-9998.7999999999993</v>
      </c>
      <c r="U4540">
        <f>SUM($T$2:T4540)</f>
        <v>666376.49999999884</v>
      </c>
      <c r="W4540" s="16">
        <v>9013341</v>
      </c>
      <c r="X4540">
        <v>666376.49999999884</v>
      </c>
      <c r="Y4540">
        <v>4539</v>
      </c>
      <c r="Z4540" s="18">
        <f t="shared" si="352"/>
        <v>1.6004173624508786</v>
      </c>
      <c r="AA4540" s="18">
        <f t="shared" si="353"/>
        <v>0.99452234881682733</v>
      </c>
      <c r="AB4540" t="str">
        <f t="shared" si="356"/>
        <v>C</v>
      </c>
      <c r="AI4540" s="14">
        <v>9211973</v>
      </c>
      <c r="AJ4540" s="12">
        <v>-1500</v>
      </c>
      <c r="AK4540" s="12">
        <v>0</v>
      </c>
      <c r="AL4540" s="12">
        <v>0</v>
      </c>
      <c r="AN4540">
        <v>9211973</v>
      </c>
      <c r="AO4540">
        <v>-1500</v>
      </c>
      <c r="AP4540">
        <v>0</v>
      </c>
      <c r="AQ4540">
        <v>0</v>
      </c>
      <c r="AR4540">
        <f t="shared" si="354"/>
        <v>0</v>
      </c>
      <c r="AV4540" s="4">
        <v>2964739</v>
      </c>
      <c r="AW4540" s="4">
        <v>8964432</v>
      </c>
      <c r="AX4540" s="4" t="s">
        <v>2835</v>
      </c>
      <c r="AY4540" s="4">
        <v>1000</v>
      </c>
      <c r="AZ4540" s="4">
        <v>0</v>
      </c>
      <c r="BA4540" s="4">
        <v>0</v>
      </c>
      <c r="BB4540" s="7">
        <f>AZ4540+BA4540-AY4540</f>
        <v>-1000</v>
      </c>
      <c r="BC4540" s="4" t="s">
        <v>2836</v>
      </c>
      <c r="BD4540" s="4">
        <v>2900</v>
      </c>
      <c r="BE4540" s="4" t="s">
        <v>4</v>
      </c>
      <c r="BF4540" s="4" t="s">
        <v>13</v>
      </c>
      <c r="BG4540" s="4" t="s">
        <v>9</v>
      </c>
      <c r="BH4540" s="4" t="s">
        <v>73</v>
      </c>
      <c r="BI4540" t="str">
        <f t="shared" si="355"/>
        <v>D</v>
      </c>
    </row>
    <row r="4541" spans="1:61" ht="15.75" customHeight="1" x14ac:dyDescent="0.2">
      <c r="A4541" s="4">
        <v>2975092</v>
      </c>
      <c r="B4541" s="4">
        <v>8989814</v>
      </c>
      <c r="C4541" s="4" t="s">
        <v>2865</v>
      </c>
      <c r="D4541" s="4">
        <v>1000</v>
      </c>
      <c r="E4541" s="4">
        <v>0</v>
      </c>
      <c r="F4541" s="4">
        <v>0</v>
      </c>
      <c r="G4541" s="7">
        <f>E4541+F4541-D4541</f>
        <v>-1000</v>
      </c>
      <c r="H4541" s="4" t="s">
        <v>2093</v>
      </c>
      <c r="I4541" s="4">
        <v>7000</v>
      </c>
      <c r="J4541" s="4" t="s">
        <v>4</v>
      </c>
      <c r="K4541" s="4" t="s">
        <v>13</v>
      </c>
      <c r="L4541" s="4" t="s">
        <v>6</v>
      </c>
      <c r="M4541" s="4" t="s">
        <v>29</v>
      </c>
      <c r="O4541" s="4"/>
      <c r="P4541" s="14">
        <v>9212134</v>
      </c>
      <c r="Q4541" s="12">
        <v>269</v>
      </c>
      <c r="S4541" s="14">
        <v>8846559</v>
      </c>
      <c r="T4541" s="12">
        <v>-9999.7999999999993</v>
      </c>
      <c r="U4541">
        <f>SUM($T$2:T4541)</f>
        <v>656376.69999999879</v>
      </c>
      <c r="W4541" s="16">
        <v>8846559</v>
      </c>
      <c r="X4541">
        <v>656376.69999999879</v>
      </c>
      <c r="Y4541">
        <v>4540</v>
      </c>
      <c r="Z4541" s="18">
        <f t="shared" si="352"/>
        <v>1.5764011290737467</v>
      </c>
      <c r="AA4541" s="18">
        <f t="shared" si="353"/>
        <v>0.99474145486415422</v>
      </c>
      <c r="AB4541" t="str">
        <f t="shared" si="356"/>
        <v>C</v>
      </c>
      <c r="AI4541" s="14">
        <v>9212134</v>
      </c>
      <c r="AJ4541" s="12">
        <v>269</v>
      </c>
      <c r="AK4541" s="12">
        <v>269</v>
      </c>
      <c r="AL4541" s="12">
        <v>2000</v>
      </c>
      <c r="AN4541">
        <v>9212134</v>
      </c>
      <c r="AO4541">
        <v>269</v>
      </c>
      <c r="AP4541">
        <v>269</v>
      </c>
      <c r="AQ4541">
        <v>2000</v>
      </c>
      <c r="AR4541">
        <f t="shared" si="354"/>
        <v>0</v>
      </c>
      <c r="AV4541" s="4">
        <v>2975092</v>
      </c>
      <c r="AW4541" s="4">
        <v>8989814</v>
      </c>
      <c r="AX4541" s="4" t="s">
        <v>2865</v>
      </c>
      <c r="AY4541" s="4">
        <v>1000</v>
      </c>
      <c r="AZ4541" s="4">
        <v>0</v>
      </c>
      <c r="BA4541" s="4">
        <v>0</v>
      </c>
      <c r="BB4541" s="7">
        <f>AZ4541+BA4541-AY4541</f>
        <v>-1000</v>
      </c>
      <c r="BC4541" s="4" t="s">
        <v>2093</v>
      </c>
      <c r="BD4541" s="4">
        <v>7000</v>
      </c>
      <c r="BE4541" s="4" t="s">
        <v>4</v>
      </c>
      <c r="BF4541" s="4" t="s">
        <v>13</v>
      </c>
      <c r="BG4541" s="4" t="s">
        <v>6</v>
      </c>
      <c r="BH4541" s="4" t="s">
        <v>29</v>
      </c>
      <c r="BI4541" t="str">
        <f t="shared" si="355"/>
        <v>D</v>
      </c>
    </row>
    <row r="4542" spans="1:61" ht="15.75" customHeight="1" x14ac:dyDescent="0.2">
      <c r="A4542" s="4">
        <v>2975190</v>
      </c>
      <c r="B4542" s="4">
        <v>343989</v>
      </c>
      <c r="C4542" s="4" t="s">
        <v>2869</v>
      </c>
      <c r="D4542" s="4">
        <v>1000</v>
      </c>
      <c r="E4542" s="4">
        <v>0</v>
      </c>
      <c r="F4542" s="4">
        <v>0</v>
      </c>
      <c r="G4542" s="7">
        <f>E4542+F4542-D4542</f>
        <v>-1000</v>
      </c>
      <c r="H4542" s="4" t="s">
        <v>2870</v>
      </c>
      <c r="I4542" s="4">
        <v>17000</v>
      </c>
      <c r="J4542" s="4" t="s">
        <v>4</v>
      </c>
      <c r="K4542" s="4" t="s">
        <v>8</v>
      </c>
      <c r="L4542" s="4" t="s">
        <v>6</v>
      </c>
      <c r="M4542" s="4" t="s">
        <v>47</v>
      </c>
      <c r="O4542" s="4"/>
      <c r="P4542" s="14">
        <v>9213058</v>
      </c>
      <c r="Q4542" s="12">
        <v>2.4000000000000909</v>
      </c>
      <c r="S4542" s="14">
        <v>126086</v>
      </c>
      <c r="T4542" s="12">
        <v>-10000</v>
      </c>
      <c r="U4542">
        <f>SUM($T$2:T4542)</f>
        <v>646376.69999999879</v>
      </c>
      <c r="W4542" s="16">
        <v>126086</v>
      </c>
      <c r="X4542">
        <v>646376.69999999879</v>
      </c>
      <c r="Y4542">
        <v>4541</v>
      </c>
      <c r="Z4542" s="18">
        <f t="shared" si="352"/>
        <v>1.5523844153623405</v>
      </c>
      <c r="AA4542" s="18">
        <f t="shared" si="353"/>
        <v>0.99496056091148111</v>
      </c>
      <c r="AB4542" t="str">
        <f t="shared" si="356"/>
        <v>D</v>
      </c>
      <c r="AI4542" s="14">
        <v>9213058</v>
      </c>
      <c r="AJ4542" s="12">
        <v>2.4000000000000909</v>
      </c>
      <c r="AK4542" s="12">
        <v>2.4</v>
      </c>
      <c r="AL4542" s="12">
        <v>2000</v>
      </c>
      <c r="AN4542">
        <v>9213058</v>
      </c>
      <c r="AO4542">
        <v>2.4000000000000909</v>
      </c>
      <c r="AP4542">
        <v>2.4</v>
      </c>
      <c r="AQ4542">
        <v>2000</v>
      </c>
      <c r="AR4542">
        <f t="shared" si="354"/>
        <v>0</v>
      </c>
      <c r="AV4542" s="4">
        <v>2975190</v>
      </c>
      <c r="AW4542" s="4">
        <v>343989</v>
      </c>
      <c r="AX4542" s="4" t="s">
        <v>2869</v>
      </c>
      <c r="AY4542" s="4">
        <v>1000</v>
      </c>
      <c r="AZ4542" s="4">
        <v>0</v>
      </c>
      <c r="BA4542" s="4">
        <v>0</v>
      </c>
      <c r="BB4542" s="7">
        <f>AZ4542+BA4542-AY4542</f>
        <v>-1000</v>
      </c>
      <c r="BC4542" s="4" t="s">
        <v>2870</v>
      </c>
      <c r="BD4542" s="4">
        <v>17000</v>
      </c>
      <c r="BE4542" s="4" t="s">
        <v>4</v>
      </c>
      <c r="BF4542" s="4" t="s">
        <v>8</v>
      </c>
      <c r="BG4542" s="4" t="s">
        <v>6</v>
      </c>
      <c r="BH4542" s="4" t="s">
        <v>47</v>
      </c>
      <c r="BI4542" t="str">
        <f t="shared" si="355"/>
        <v>D</v>
      </c>
    </row>
    <row r="4543" spans="1:61" ht="15.75" customHeight="1" x14ac:dyDescent="0.2">
      <c r="A4543" s="4">
        <v>2976240</v>
      </c>
      <c r="B4543" s="4">
        <v>8964481</v>
      </c>
      <c r="C4543" s="4" t="s">
        <v>2971</v>
      </c>
      <c r="D4543" s="4">
        <v>1000</v>
      </c>
      <c r="E4543" s="4">
        <v>0</v>
      </c>
      <c r="F4543" s="4">
        <v>0</v>
      </c>
      <c r="G4543" s="7">
        <f>E4543+F4543-D4543</f>
        <v>-1000</v>
      </c>
      <c r="H4543" s="4" t="s">
        <v>2972</v>
      </c>
      <c r="I4543" s="4">
        <v>15000</v>
      </c>
      <c r="J4543" s="4" t="s">
        <v>4</v>
      </c>
      <c r="K4543" s="4" t="s">
        <v>22</v>
      </c>
      <c r="L4543" s="4" t="s">
        <v>6</v>
      </c>
      <c r="M4543" s="4" t="s">
        <v>52</v>
      </c>
      <c r="O4543" s="4"/>
      <c r="P4543" s="14">
        <v>9213562</v>
      </c>
      <c r="Q4543" s="12">
        <v>507</v>
      </c>
      <c r="S4543" s="14">
        <v>324262</v>
      </c>
      <c r="T4543" s="12">
        <v>-10000</v>
      </c>
      <c r="U4543">
        <f>SUM($T$2:T4543)</f>
        <v>636376.69999999879</v>
      </c>
      <c r="W4543" s="16">
        <v>324262</v>
      </c>
      <c r="X4543">
        <v>636376.69999999879</v>
      </c>
      <c r="Y4543">
        <v>4542</v>
      </c>
      <c r="Z4543" s="18">
        <f t="shared" si="352"/>
        <v>1.5283677016509345</v>
      </c>
      <c r="AA4543" s="18">
        <f t="shared" si="353"/>
        <v>0.99517966695880811</v>
      </c>
      <c r="AB4543" t="str">
        <f t="shared" si="356"/>
        <v>D</v>
      </c>
      <c r="AI4543" s="14">
        <v>9213562</v>
      </c>
      <c r="AJ4543" s="12">
        <v>507</v>
      </c>
      <c r="AK4543" s="12">
        <v>507</v>
      </c>
      <c r="AL4543" s="12">
        <v>2000</v>
      </c>
      <c r="AN4543">
        <v>9213562</v>
      </c>
      <c r="AO4543">
        <v>507</v>
      </c>
      <c r="AP4543">
        <v>507</v>
      </c>
      <c r="AQ4543">
        <v>2000</v>
      </c>
      <c r="AR4543">
        <f t="shared" si="354"/>
        <v>0</v>
      </c>
      <c r="AV4543" s="4">
        <v>2976240</v>
      </c>
      <c r="AW4543" s="4">
        <v>8964481</v>
      </c>
      <c r="AX4543" s="4" t="s">
        <v>2971</v>
      </c>
      <c r="AY4543" s="4">
        <v>1000</v>
      </c>
      <c r="AZ4543" s="4">
        <v>0</v>
      </c>
      <c r="BA4543" s="4">
        <v>0</v>
      </c>
      <c r="BB4543" s="7">
        <f>AZ4543+BA4543-AY4543</f>
        <v>-1000</v>
      </c>
      <c r="BC4543" s="4" t="s">
        <v>2972</v>
      </c>
      <c r="BD4543" s="4">
        <v>15000</v>
      </c>
      <c r="BE4543" s="4" t="s">
        <v>4</v>
      </c>
      <c r="BF4543" s="4" t="s">
        <v>22</v>
      </c>
      <c r="BG4543" s="4" t="s">
        <v>6</v>
      </c>
      <c r="BH4543" s="4" t="s">
        <v>52</v>
      </c>
      <c r="BI4543" t="str">
        <f t="shared" si="355"/>
        <v>D</v>
      </c>
    </row>
    <row r="4544" spans="1:61" ht="15.75" customHeight="1" x14ac:dyDescent="0.2">
      <c r="A4544" s="4">
        <v>2965005</v>
      </c>
      <c r="B4544" s="4">
        <v>8964845</v>
      </c>
      <c r="C4544" s="4" t="s">
        <v>2975</v>
      </c>
      <c r="D4544" s="4">
        <v>1000</v>
      </c>
      <c r="E4544" s="4">
        <v>0</v>
      </c>
      <c r="F4544" s="4">
        <v>0</v>
      </c>
      <c r="G4544" s="7">
        <f>E4544+F4544-D4544</f>
        <v>-1000</v>
      </c>
      <c r="H4544" s="4" t="s">
        <v>1204</v>
      </c>
      <c r="I4544" s="4">
        <v>9800</v>
      </c>
      <c r="J4544" s="4" t="s">
        <v>4</v>
      </c>
      <c r="K4544" s="4" t="s">
        <v>13</v>
      </c>
      <c r="L4544" s="4" t="s">
        <v>6</v>
      </c>
      <c r="M4544" s="4" t="s">
        <v>26</v>
      </c>
      <c r="O4544" s="4"/>
      <c r="P4544" s="14">
        <v>9214633</v>
      </c>
      <c r="Q4544" s="12">
        <v>-2000</v>
      </c>
      <c r="S4544" s="14">
        <v>398621</v>
      </c>
      <c r="T4544" s="12">
        <v>-10000</v>
      </c>
      <c r="U4544">
        <f>SUM($T$2:T4544)</f>
        <v>626376.69999999879</v>
      </c>
      <c r="W4544" s="16">
        <v>398621</v>
      </c>
      <c r="X4544">
        <v>626376.69999999879</v>
      </c>
      <c r="Y4544">
        <v>4543</v>
      </c>
      <c r="Z4544" s="18">
        <f t="shared" si="352"/>
        <v>1.5043509879395283</v>
      </c>
      <c r="AA4544" s="18">
        <f t="shared" si="353"/>
        <v>0.995398773006135</v>
      </c>
      <c r="AB4544" t="str">
        <f t="shared" si="356"/>
        <v>D</v>
      </c>
      <c r="AI4544" s="14">
        <v>9214633</v>
      </c>
      <c r="AJ4544" s="12">
        <v>-2000</v>
      </c>
      <c r="AK4544" s="12">
        <v>0</v>
      </c>
      <c r="AL4544" s="12">
        <v>0</v>
      </c>
      <c r="AN4544">
        <v>9214633</v>
      </c>
      <c r="AO4544">
        <v>-2000</v>
      </c>
      <c r="AP4544">
        <v>0</v>
      </c>
      <c r="AQ4544">
        <v>0</v>
      </c>
      <c r="AR4544">
        <f t="shared" si="354"/>
        <v>0</v>
      </c>
      <c r="AV4544" s="4">
        <v>2965005</v>
      </c>
      <c r="AW4544" s="4">
        <v>8964845</v>
      </c>
      <c r="AX4544" s="4" t="s">
        <v>2975</v>
      </c>
      <c r="AY4544" s="4">
        <v>1000</v>
      </c>
      <c r="AZ4544" s="4">
        <v>0</v>
      </c>
      <c r="BA4544" s="4">
        <v>0</v>
      </c>
      <c r="BB4544" s="7">
        <f>AZ4544+BA4544-AY4544</f>
        <v>-1000</v>
      </c>
      <c r="BC4544" s="4" t="s">
        <v>1204</v>
      </c>
      <c r="BD4544" s="4">
        <v>9800</v>
      </c>
      <c r="BE4544" s="4" t="s">
        <v>4</v>
      </c>
      <c r="BF4544" s="4" t="s">
        <v>13</v>
      </c>
      <c r="BG4544" s="4" t="s">
        <v>6</v>
      </c>
      <c r="BH4544" s="4" t="s">
        <v>26</v>
      </c>
      <c r="BI4544" t="str">
        <f t="shared" si="355"/>
        <v>D</v>
      </c>
    </row>
    <row r="4545" spans="1:61" ht="15.75" customHeight="1" x14ac:dyDescent="0.2">
      <c r="A4545" s="4">
        <v>2976653</v>
      </c>
      <c r="B4545" s="4">
        <v>371431</v>
      </c>
      <c r="C4545" s="4" t="s">
        <v>3030</v>
      </c>
      <c r="D4545" s="4">
        <v>1000</v>
      </c>
      <c r="E4545" s="4">
        <v>0</v>
      </c>
      <c r="F4545" s="4">
        <v>0</v>
      </c>
      <c r="G4545" s="7">
        <f>E4545+F4545-D4545</f>
        <v>-1000</v>
      </c>
      <c r="H4545" s="4" t="s">
        <v>3031</v>
      </c>
      <c r="I4545" s="4">
        <v>6000</v>
      </c>
      <c r="J4545" s="4" t="s">
        <v>4</v>
      </c>
      <c r="K4545" s="4" t="s">
        <v>13</v>
      </c>
      <c r="L4545" s="4" t="s">
        <v>6</v>
      </c>
      <c r="M4545" s="4" t="s">
        <v>25</v>
      </c>
      <c r="O4545" s="4"/>
      <c r="P4545" s="14">
        <v>9215109</v>
      </c>
      <c r="Q4545" s="12">
        <v>3341</v>
      </c>
      <c r="S4545" s="14">
        <v>532639</v>
      </c>
      <c r="T4545" s="12">
        <v>-10000</v>
      </c>
      <c r="U4545">
        <f>SUM($T$2:T4545)</f>
        <v>616376.69999999879</v>
      </c>
      <c r="W4545" s="16">
        <v>532639</v>
      </c>
      <c r="X4545">
        <v>616376.69999999879</v>
      </c>
      <c r="Y4545">
        <v>4544</v>
      </c>
      <c r="Z4545" s="18">
        <f t="shared" si="352"/>
        <v>1.4803342742281222</v>
      </c>
      <c r="AA4545" s="18">
        <f t="shared" si="353"/>
        <v>0.99561787905346188</v>
      </c>
      <c r="AB4545" t="str">
        <f t="shared" si="356"/>
        <v>D</v>
      </c>
      <c r="AI4545" s="14">
        <v>9215109</v>
      </c>
      <c r="AJ4545" s="12">
        <v>3341</v>
      </c>
      <c r="AK4545" s="12">
        <v>3341</v>
      </c>
      <c r="AL4545" s="12">
        <v>2000</v>
      </c>
      <c r="AN4545">
        <v>9215109</v>
      </c>
      <c r="AO4545">
        <v>3341</v>
      </c>
      <c r="AP4545">
        <v>3341</v>
      </c>
      <c r="AQ4545">
        <v>2000</v>
      </c>
      <c r="AR4545">
        <f t="shared" si="354"/>
        <v>0</v>
      </c>
      <c r="AV4545" s="4">
        <v>2976653</v>
      </c>
      <c r="AW4545" s="4">
        <v>371431</v>
      </c>
      <c r="AX4545" s="4" t="s">
        <v>3030</v>
      </c>
      <c r="AY4545" s="4">
        <v>1000</v>
      </c>
      <c r="AZ4545" s="4">
        <v>0</v>
      </c>
      <c r="BA4545" s="4">
        <v>0</v>
      </c>
      <c r="BB4545" s="7">
        <f>AZ4545+BA4545-AY4545</f>
        <v>-1000</v>
      </c>
      <c r="BC4545" s="4" t="s">
        <v>3031</v>
      </c>
      <c r="BD4545" s="4">
        <v>6000</v>
      </c>
      <c r="BE4545" s="4" t="s">
        <v>4</v>
      </c>
      <c r="BF4545" s="4" t="s">
        <v>13</v>
      </c>
      <c r="BG4545" s="4" t="s">
        <v>6</v>
      </c>
      <c r="BH4545" s="4" t="s">
        <v>25</v>
      </c>
      <c r="BI4545" t="str">
        <f t="shared" si="355"/>
        <v>D</v>
      </c>
    </row>
    <row r="4546" spans="1:61" ht="15.75" customHeight="1" x14ac:dyDescent="0.2">
      <c r="A4546" s="4">
        <v>2976926</v>
      </c>
      <c r="B4546" s="4">
        <v>8915201</v>
      </c>
      <c r="C4546" s="4" t="s">
        <v>3062</v>
      </c>
      <c r="D4546" s="4">
        <v>1000</v>
      </c>
      <c r="E4546" s="4">
        <v>0</v>
      </c>
      <c r="F4546" s="4">
        <v>0</v>
      </c>
      <c r="G4546" s="7">
        <f>E4546+F4546-D4546</f>
        <v>-1000</v>
      </c>
      <c r="H4546" s="4" t="s">
        <v>134</v>
      </c>
      <c r="I4546" s="4">
        <v>7600</v>
      </c>
      <c r="J4546" s="4" t="s">
        <v>4</v>
      </c>
      <c r="K4546" s="4" t="s">
        <v>5</v>
      </c>
      <c r="L4546" s="4" t="s">
        <v>6</v>
      </c>
      <c r="M4546" s="4" t="s">
        <v>20</v>
      </c>
      <c r="O4546" s="4"/>
      <c r="P4546" s="14">
        <v>9215123</v>
      </c>
      <c r="Q4546" s="12">
        <v>3.9000000000000909</v>
      </c>
      <c r="S4546" s="14">
        <v>558398</v>
      </c>
      <c r="T4546" s="12">
        <v>-10000</v>
      </c>
      <c r="U4546">
        <f>SUM($T$2:T4546)</f>
        <v>606376.69999999879</v>
      </c>
      <c r="W4546" s="16">
        <v>558398</v>
      </c>
      <c r="X4546">
        <v>606376.69999999879</v>
      </c>
      <c r="Y4546">
        <v>4545</v>
      </c>
      <c r="Z4546" s="18">
        <f t="shared" si="352"/>
        <v>1.456317560516716</v>
      </c>
      <c r="AA4546" s="18">
        <f t="shared" si="353"/>
        <v>0.99583698510078877</v>
      </c>
      <c r="AB4546" t="str">
        <f t="shared" si="356"/>
        <v>D</v>
      </c>
      <c r="AI4546" s="14">
        <v>9215123</v>
      </c>
      <c r="AJ4546" s="12">
        <v>3.9000000000000909</v>
      </c>
      <c r="AK4546" s="12">
        <v>3.9</v>
      </c>
      <c r="AL4546" s="12">
        <v>3000</v>
      </c>
      <c r="AN4546">
        <v>9215123</v>
      </c>
      <c r="AO4546">
        <v>3.9000000000000909</v>
      </c>
      <c r="AP4546">
        <v>3.9</v>
      </c>
      <c r="AQ4546">
        <v>3000</v>
      </c>
      <c r="AR4546">
        <f t="shared" si="354"/>
        <v>0</v>
      </c>
      <c r="AV4546" s="4">
        <v>2976926</v>
      </c>
      <c r="AW4546" s="4">
        <v>8915201</v>
      </c>
      <c r="AX4546" s="4" t="s">
        <v>3062</v>
      </c>
      <c r="AY4546" s="4">
        <v>1000</v>
      </c>
      <c r="AZ4546" s="4">
        <v>0</v>
      </c>
      <c r="BA4546" s="4">
        <v>0</v>
      </c>
      <c r="BB4546" s="7">
        <f>AZ4546+BA4546-AY4546</f>
        <v>-1000</v>
      </c>
      <c r="BC4546" s="4" t="s">
        <v>134</v>
      </c>
      <c r="BD4546" s="4">
        <v>7600</v>
      </c>
      <c r="BE4546" s="4" t="s">
        <v>4</v>
      </c>
      <c r="BF4546" s="4" t="s">
        <v>5</v>
      </c>
      <c r="BG4546" s="4" t="s">
        <v>6</v>
      </c>
      <c r="BH4546" s="4" t="s">
        <v>20</v>
      </c>
      <c r="BI4546" t="str">
        <f t="shared" si="355"/>
        <v>C</v>
      </c>
    </row>
    <row r="4547" spans="1:61" ht="15.75" customHeight="1" x14ac:dyDescent="0.2">
      <c r="A4547" s="4">
        <v>2977227</v>
      </c>
      <c r="B4547" s="4">
        <v>603390</v>
      </c>
      <c r="C4547" s="4" t="s">
        <v>3081</v>
      </c>
      <c r="D4547" s="4">
        <v>1000</v>
      </c>
      <c r="E4547" s="4">
        <v>0</v>
      </c>
      <c r="F4547" s="4">
        <v>0</v>
      </c>
      <c r="G4547" s="7">
        <f>E4547+F4547-D4547</f>
        <v>-1000</v>
      </c>
      <c r="H4547" s="4" t="s">
        <v>3082</v>
      </c>
      <c r="I4547" s="4">
        <v>12000</v>
      </c>
      <c r="J4547" s="4" t="s">
        <v>4</v>
      </c>
      <c r="K4547" s="4" t="s">
        <v>13</v>
      </c>
      <c r="L4547" s="4" t="s">
        <v>6</v>
      </c>
      <c r="M4547" s="4" t="s">
        <v>24</v>
      </c>
      <c r="O4547" s="4"/>
      <c r="P4547" s="14">
        <v>9215249</v>
      </c>
      <c r="Q4547" s="12">
        <v>1.5999999999999091</v>
      </c>
      <c r="S4547" s="14">
        <v>661227</v>
      </c>
      <c r="T4547" s="12">
        <v>-10000</v>
      </c>
      <c r="U4547">
        <f>SUM($T$2:T4547)</f>
        <v>596376.69999999879</v>
      </c>
      <c r="W4547" s="16">
        <v>661227</v>
      </c>
      <c r="X4547">
        <v>596376.69999999879</v>
      </c>
      <c r="Y4547">
        <v>4546</v>
      </c>
      <c r="Z4547" s="18">
        <f t="shared" ref="Z4547:Z4566" si="357">X4547/$T$4566</f>
        <v>1.43230084680531</v>
      </c>
      <c r="AA4547" s="18">
        <f t="shared" ref="AA4547:AA4566" si="358">Y4547/$Y$4566</f>
        <v>0.99605609114811566</v>
      </c>
      <c r="AB4547" t="str">
        <f t="shared" si="356"/>
        <v>D</v>
      </c>
      <c r="AI4547" s="14">
        <v>9215249</v>
      </c>
      <c r="AJ4547" s="12">
        <v>1.5999999999999091</v>
      </c>
      <c r="AK4547" s="12">
        <v>1.6</v>
      </c>
      <c r="AL4547" s="12">
        <v>2000</v>
      </c>
      <c r="AN4547">
        <v>9215249</v>
      </c>
      <c r="AO4547">
        <v>1.5999999999999091</v>
      </c>
      <c r="AP4547">
        <v>1.6</v>
      </c>
      <c r="AQ4547">
        <v>2000</v>
      </c>
      <c r="AR4547">
        <f t="shared" ref="AR4547:AR4565" si="359">IF(AND(AO4547&lt;0,OR(AP4547&gt;0,AQ4547&gt;0)),1,0)</f>
        <v>0</v>
      </c>
      <c r="AV4547" s="4">
        <v>2977227</v>
      </c>
      <c r="AW4547" s="4">
        <v>603390</v>
      </c>
      <c r="AX4547" s="4" t="s">
        <v>3081</v>
      </c>
      <c r="AY4547" s="4">
        <v>1000</v>
      </c>
      <c r="AZ4547" s="4">
        <v>0</v>
      </c>
      <c r="BA4547" s="4">
        <v>0</v>
      </c>
      <c r="BB4547" s="7">
        <f>AZ4547+BA4547-AY4547</f>
        <v>-1000</v>
      </c>
      <c r="BC4547" s="4" t="s">
        <v>3082</v>
      </c>
      <c r="BD4547" s="4">
        <v>12000</v>
      </c>
      <c r="BE4547" s="4" t="s">
        <v>4</v>
      </c>
      <c r="BF4547" s="4" t="s">
        <v>13</v>
      </c>
      <c r="BG4547" s="4" t="s">
        <v>6</v>
      </c>
      <c r="BH4547" s="4" t="s">
        <v>24</v>
      </c>
      <c r="BI4547" t="str">
        <f t="shared" ref="BI4547:BI4610" si="360">VLOOKUP(AW4547,$W$1:$AB$4565,6,FALSE)</f>
        <v>D</v>
      </c>
    </row>
    <row r="4548" spans="1:61" ht="15.75" customHeight="1" x14ac:dyDescent="0.2">
      <c r="A4548" s="4">
        <v>2977234</v>
      </c>
      <c r="B4548" s="4">
        <v>2191099</v>
      </c>
      <c r="C4548" s="4" t="s">
        <v>3085</v>
      </c>
      <c r="D4548" s="4">
        <v>1000</v>
      </c>
      <c r="E4548" s="4">
        <v>0</v>
      </c>
      <c r="F4548" s="4">
        <v>0</v>
      </c>
      <c r="G4548" s="7">
        <f>E4548+F4548-D4548</f>
        <v>-1000</v>
      </c>
      <c r="H4548" s="4" t="s">
        <v>3086</v>
      </c>
      <c r="I4548" s="4">
        <v>1200</v>
      </c>
      <c r="J4548" s="4" t="s">
        <v>32</v>
      </c>
      <c r="K4548" s="4" t="s">
        <v>5</v>
      </c>
      <c r="M4548" s="4" t="s">
        <v>65</v>
      </c>
      <c r="O4548" s="4"/>
      <c r="P4548" s="14">
        <v>9215326</v>
      </c>
      <c r="Q4548" s="12">
        <v>286.5</v>
      </c>
      <c r="S4548" s="14">
        <v>1707791</v>
      </c>
      <c r="T4548" s="12">
        <v>-10000</v>
      </c>
      <c r="U4548">
        <f>SUM($T$2:T4548)</f>
        <v>586376.69999999879</v>
      </c>
      <c r="W4548" s="16">
        <v>1707791</v>
      </c>
      <c r="X4548">
        <v>586376.69999999879</v>
      </c>
      <c r="Y4548">
        <v>4547</v>
      </c>
      <c r="Z4548" s="18">
        <f t="shared" si="357"/>
        <v>1.408284133093904</v>
      </c>
      <c r="AA4548" s="18">
        <f t="shared" si="358"/>
        <v>0.99627519719544255</v>
      </c>
      <c r="AB4548" t="str">
        <f t="shared" si="356"/>
        <v>D</v>
      </c>
      <c r="AI4548" s="14">
        <v>9215326</v>
      </c>
      <c r="AJ4548" s="12">
        <v>286.5</v>
      </c>
      <c r="AK4548" s="12">
        <v>286.5</v>
      </c>
      <c r="AL4548" s="12">
        <v>1000</v>
      </c>
      <c r="AN4548">
        <v>9215326</v>
      </c>
      <c r="AO4548">
        <v>286.5</v>
      </c>
      <c r="AP4548">
        <v>286.5</v>
      </c>
      <c r="AQ4548">
        <v>1000</v>
      </c>
      <c r="AR4548">
        <f t="shared" si="359"/>
        <v>0</v>
      </c>
      <c r="AV4548" s="4">
        <v>2977234</v>
      </c>
      <c r="AW4548" s="4">
        <v>2191099</v>
      </c>
      <c r="AX4548" s="4" t="s">
        <v>3085</v>
      </c>
      <c r="AY4548" s="4">
        <v>1000</v>
      </c>
      <c r="AZ4548" s="4">
        <v>0</v>
      </c>
      <c r="BA4548" s="4">
        <v>0</v>
      </c>
      <c r="BB4548" s="7">
        <f>AZ4548+BA4548-AY4548</f>
        <v>-1000</v>
      </c>
      <c r="BC4548" s="4" t="s">
        <v>3086</v>
      </c>
      <c r="BD4548" s="4">
        <v>1200</v>
      </c>
      <c r="BE4548" s="4" t="s">
        <v>32</v>
      </c>
      <c r="BF4548" s="4" t="s">
        <v>5</v>
      </c>
      <c r="BH4548" s="4" t="s">
        <v>65</v>
      </c>
      <c r="BI4548" t="str">
        <f t="shared" si="360"/>
        <v>D</v>
      </c>
    </row>
    <row r="4549" spans="1:61" ht="15.75" customHeight="1" x14ac:dyDescent="0.2">
      <c r="A4549" s="4">
        <v>2978550</v>
      </c>
      <c r="B4549" s="4">
        <v>4914687</v>
      </c>
      <c r="C4549" s="4" t="s">
        <v>3216</v>
      </c>
      <c r="D4549" s="4">
        <v>1000</v>
      </c>
      <c r="E4549" s="4">
        <v>0</v>
      </c>
      <c r="F4549" s="4">
        <v>0</v>
      </c>
      <c r="G4549" s="7">
        <f>E4549+F4549-D4549</f>
        <v>-1000</v>
      </c>
      <c r="H4549" s="4" t="s">
        <v>1326</v>
      </c>
      <c r="I4549" s="4">
        <v>9500</v>
      </c>
      <c r="J4549" s="4" t="s">
        <v>4</v>
      </c>
      <c r="K4549" s="4" t="s">
        <v>13</v>
      </c>
      <c r="L4549" s="4" t="s">
        <v>6</v>
      </c>
      <c r="M4549" s="4" t="s">
        <v>25</v>
      </c>
      <c r="O4549" s="4"/>
      <c r="P4549" s="14">
        <v>9215389</v>
      </c>
      <c r="Q4549" s="12">
        <v>-2000</v>
      </c>
      <c r="S4549" s="14">
        <v>1723623</v>
      </c>
      <c r="T4549" s="12">
        <v>-10000</v>
      </c>
      <c r="U4549">
        <f>SUM($T$2:T4549)</f>
        <v>576376.69999999879</v>
      </c>
      <c r="W4549" s="16">
        <v>1723623</v>
      </c>
      <c r="X4549">
        <v>576376.69999999879</v>
      </c>
      <c r="Y4549">
        <v>4548</v>
      </c>
      <c r="Z4549" s="18">
        <f t="shared" si="357"/>
        <v>1.3842674193824978</v>
      </c>
      <c r="AA4549" s="18">
        <f t="shared" si="358"/>
        <v>0.99649430324276955</v>
      </c>
      <c r="AB4549" t="str">
        <f t="shared" si="356"/>
        <v>D</v>
      </c>
      <c r="AI4549" s="14">
        <v>9215389</v>
      </c>
      <c r="AJ4549" s="12">
        <v>-2000</v>
      </c>
      <c r="AK4549" s="12">
        <v>0</v>
      </c>
      <c r="AL4549" s="12">
        <v>0</v>
      </c>
      <c r="AN4549">
        <v>9215389</v>
      </c>
      <c r="AO4549">
        <v>-2000</v>
      </c>
      <c r="AP4549">
        <v>0</v>
      </c>
      <c r="AQ4549">
        <v>0</v>
      </c>
      <c r="AR4549">
        <f t="shared" si="359"/>
        <v>0</v>
      </c>
      <c r="AV4549" s="4">
        <v>2978550</v>
      </c>
      <c r="AW4549" s="4">
        <v>4914687</v>
      </c>
      <c r="AX4549" s="4" t="s">
        <v>3216</v>
      </c>
      <c r="AY4549" s="4">
        <v>1000</v>
      </c>
      <c r="AZ4549" s="4">
        <v>0</v>
      </c>
      <c r="BA4549" s="4">
        <v>0</v>
      </c>
      <c r="BB4549" s="7">
        <f>AZ4549+BA4549-AY4549</f>
        <v>-1000</v>
      </c>
      <c r="BC4549" s="4" t="s">
        <v>1326</v>
      </c>
      <c r="BD4549" s="4">
        <v>9500</v>
      </c>
      <c r="BE4549" s="4" t="s">
        <v>4</v>
      </c>
      <c r="BF4549" s="4" t="s">
        <v>13</v>
      </c>
      <c r="BG4549" s="4" t="s">
        <v>6</v>
      </c>
      <c r="BH4549" s="4" t="s">
        <v>25</v>
      </c>
      <c r="BI4549" t="str">
        <f t="shared" si="360"/>
        <v>D</v>
      </c>
    </row>
    <row r="4550" spans="1:61" ht="15.75" customHeight="1" x14ac:dyDescent="0.2">
      <c r="A4550" s="4">
        <v>2979026</v>
      </c>
      <c r="B4550" s="4">
        <v>8322014</v>
      </c>
      <c r="C4550" s="4" t="s">
        <v>3279</v>
      </c>
      <c r="D4550" s="4">
        <v>1000</v>
      </c>
      <c r="E4550" s="4">
        <v>0</v>
      </c>
      <c r="F4550" s="4">
        <v>0</v>
      </c>
      <c r="G4550" s="7">
        <f>E4550+F4550-D4550</f>
        <v>-1000</v>
      </c>
      <c r="H4550" s="4" t="s">
        <v>3280</v>
      </c>
      <c r="I4550" s="4">
        <v>5000</v>
      </c>
      <c r="J4550" s="4" t="s">
        <v>4</v>
      </c>
      <c r="K4550" s="4" t="s">
        <v>13</v>
      </c>
      <c r="L4550" s="4" t="s">
        <v>9</v>
      </c>
      <c r="M4550" s="4" t="s">
        <v>111</v>
      </c>
      <c r="O4550" s="4"/>
      <c r="P4550" s="14">
        <v>9216607</v>
      </c>
      <c r="Q4550" s="12">
        <v>760</v>
      </c>
      <c r="S4550" s="14">
        <v>4895297</v>
      </c>
      <c r="T4550" s="12">
        <v>-10000</v>
      </c>
      <c r="U4550">
        <f>SUM($T$2:T4550)</f>
        <v>566376.69999999879</v>
      </c>
      <c r="W4550" s="16">
        <v>4895297</v>
      </c>
      <c r="X4550">
        <v>566376.69999999879</v>
      </c>
      <c r="Y4550">
        <v>4549</v>
      </c>
      <c r="Z4550" s="18">
        <f t="shared" si="357"/>
        <v>1.3602507056710917</v>
      </c>
      <c r="AA4550" s="18">
        <f t="shared" si="358"/>
        <v>0.99671340929009644</v>
      </c>
      <c r="AB4550" t="str">
        <f t="shared" si="356"/>
        <v>D</v>
      </c>
      <c r="AI4550" s="14">
        <v>9216607</v>
      </c>
      <c r="AJ4550" s="12">
        <v>760</v>
      </c>
      <c r="AK4550" s="12">
        <v>760</v>
      </c>
      <c r="AL4550" s="12">
        <v>2000</v>
      </c>
      <c r="AN4550">
        <v>9216607</v>
      </c>
      <c r="AO4550">
        <v>760</v>
      </c>
      <c r="AP4550">
        <v>760</v>
      </c>
      <c r="AQ4550">
        <v>2000</v>
      </c>
      <c r="AR4550">
        <f t="shared" si="359"/>
        <v>0</v>
      </c>
      <c r="AV4550" s="4">
        <v>2979026</v>
      </c>
      <c r="AW4550" s="4">
        <v>8322014</v>
      </c>
      <c r="AX4550" s="4" t="s">
        <v>3279</v>
      </c>
      <c r="AY4550" s="4">
        <v>1000</v>
      </c>
      <c r="AZ4550" s="4">
        <v>0</v>
      </c>
      <c r="BA4550" s="4">
        <v>0</v>
      </c>
      <c r="BB4550" s="7">
        <f>AZ4550+BA4550-AY4550</f>
        <v>-1000</v>
      </c>
      <c r="BC4550" s="4" t="s">
        <v>3280</v>
      </c>
      <c r="BD4550" s="4">
        <v>5000</v>
      </c>
      <c r="BE4550" s="4" t="s">
        <v>4</v>
      </c>
      <c r="BF4550" s="4" t="s">
        <v>13</v>
      </c>
      <c r="BG4550" s="4" t="s">
        <v>9</v>
      </c>
      <c r="BH4550" s="4" t="s">
        <v>111</v>
      </c>
      <c r="BI4550" t="str">
        <f t="shared" si="360"/>
        <v>D</v>
      </c>
    </row>
    <row r="4551" spans="1:61" ht="15.75" customHeight="1" x14ac:dyDescent="0.2">
      <c r="A4551" s="4">
        <v>2979859</v>
      </c>
      <c r="B4551" s="4">
        <v>8796586</v>
      </c>
      <c r="C4551" s="4" t="s">
        <v>3307</v>
      </c>
      <c r="D4551" s="4">
        <v>1000</v>
      </c>
      <c r="E4551" s="4">
        <v>0</v>
      </c>
      <c r="F4551" s="4">
        <v>0</v>
      </c>
      <c r="G4551" s="7">
        <f>E4551+F4551-D4551</f>
        <v>-1000</v>
      </c>
      <c r="H4551" s="4" t="s">
        <v>3308</v>
      </c>
      <c r="I4551" s="4">
        <v>10000</v>
      </c>
      <c r="J4551" s="4" t="s">
        <v>4</v>
      </c>
      <c r="K4551" s="4" t="s">
        <v>8</v>
      </c>
      <c r="L4551" s="4" t="s">
        <v>6</v>
      </c>
      <c r="M4551" s="4" t="s">
        <v>47</v>
      </c>
      <c r="O4551" s="4"/>
      <c r="P4551" s="14">
        <v>9216635</v>
      </c>
      <c r="Q4551" s="12">
        <v>4.1999999999998181</v>
      </c>
      <c r="S4551" s="14">
        <v>4994459</v>
      </c>
      <c r="T4551" s="12">
        <v>-10000</v>
      </c>
      <c r="U4551">
        <f>SUM($T$2:T4551)</f>
        <v>556376.69999999879</v>
      </c>
      <c r="W4551" s="16">
        <v>4994459</v>
      </c>
      <c r="X4551">
        <v>556376.69999999879</v>
      </c>
      <c r="Y4551">
        <v>4550</v>
      </c>
      <c r="Z4551" s="18">
        <f t="shared" si="357"/>
        <v>1.3362339919596855</v>
      </c>
      <c r="AA4551" s="18">
        <f t="shared" si="358"/>
        <v>0.99693251533742333</v>
      </c>
      <c r="AB4551" t="str">
        <f t="shared" si="356"/>
        <v>D</v>
      </c>
      <c r="AI4551" s="14">
        <v>9216635</v>
      </c>
      <c r="AJ4551" s="12">
        <v>4.1999999999998181</v>
      </c>
      <c r="AK4551" s="12">
        <v>4.2</v>
      </c>
      <c r="AL4551" s="12">
        <v>3000</v>
      </c>
      <c r="AN4551">
        <v>9216635</v>
      </c>
      <c r="AO4551">
        <v>4.1999999999998181</v>
      </c>
      <c r="AP4551">
        <v>4.2</v>
      </c>
      <c r="AQ4551">
        <v>3000</v>
      </c>
      <c r="AR4551">
        <f t="shared" si="359"/>
        <v>0</v>
      </c>
      <c r="AV4551" s="4">
        <v>2979859</v>
      </c>
      <c r="AW4551" s="4">
        <v>8796586</v>
      </c>
      <c r="AX4551" s="4" t="s">
        <v>3307</v>
      </c>
      <c r="AY4551" s="4">
        <v>1000</v>
      </c>
      <c r="AZ4551" s="4">
        <v>0</v>
      </c>
      <c r="BA4551" s="4">
        <v>0</v>
      </c>
      <c r="BB4551" s="7">
        <f>AZ4551+BA4551-AY4551</f>
        <v>-1000</v>
      </c>
      <c r="BC4551" s="4" t="s">
        <v>3308</v>
      </c>
      <c r="BD4551" s="4">
        <v>10000</v>
      </c>
      <c r="BE4551" s="4" t="s">
        <v>4</v>
      </c>
      <c r="BF4551" s="4" t="s">
        <v>8</v>
      </c>
      <c r="BG4551" s="4" t="s">
        <v>6</v>
      </c>
      <c r="BH4551" s="4" t="s">
        <v>47</v>
      </c>
      <c r="BI4551" t="str">
        <f t="shared" si="360"/>
        <v>D</v>
      </c>
    </row>
    <row r="4552" spans="1:61" ht="15.75" customHeight="1" x14ac:dyDescent="0.2">
      <c r="A4552" s="4">
        <v>2980524</v>
      </c>
      <c r="B4552" s="4">
        <v>8837760</v>
      </c>
      <c r="C4552" s="4" t="s">
        <v>3418</v>
      </c>
      <c r="D4552" s="4">
        <v>1000</v>
      </c>
      <c r="E4552" s="4">
        <v>0</v>
      </c>
      <c r="F4552" s="4">
        <v>0</v>
      </c>
      <c r="G4552" s="7">
        <f>E4552+F4552-D4552</f>
        <v>-1000</v>
      </c>
      <c r="H4552" s="4" t="s">
        <v>1988</v>
      </c>
      <c r="I4552" s="4">
        <v>20000</v>
      </c>
      <c r="J4552" s="4" t="s">
        <v>4</v>
      </c>
      <c r="K4552" s="4" t="s">
        <v>8</v>
      </c>
      <c r="M4552" s="4" t="s">
        <v>173</v>
      </c>
      <c r="O4552" s="4"/>
      <c r="P4552" s="14">
        <v>9216831</v>
      </c>
      <c r="Q4552" s="12">
        <v>299.25</v>
      </c>
      <c r="S4552" s="14">
        <v>5793768</v>
      </c>
      <c r="T4552" s="12">
        <v>-10000</v>
      </c>
      <c r="U4552">
        <f>SUM($T$2:T4552)</f>
        <v>546376.69999999879</v>
      </c>
      <c r="W4552" s="16">
        <v>5793768</v>
      </c>
      <c r="X4552">
        <v>546376.69999999879</v>
      </c>
      <c r="Y4552">
        <v>4551</v>
      </c>
      <c r="Z4552" s="18">
        <f t="shared" si="357"/>
        <v>1.3122172782482795</v>
      </c>
      <c r="AA4552" s="18">
        <f t="shared" si="358"/>
        <v>0.99715162138475022</v>
      </c>
      <c r="AB4552" t="str">
        <f t="shared" si="356"/>
        <v>D</v>
      </c>
      <c r="AI4552" s="14">
        <v>9216831</v>
      </c>
      <c r="AJ4552" s="12">
        <v>299.25</v>
      </c>
      <c r="AK4552" s="12">
        <v>299.25</v>
      </c>
      <c r="AL4552" s="12">
        <v>1500</v>
      </c>
      <c r="AN4552">
        <v>9216831</v>
      </c>
      <c r="AO4552">
        <v>299.25</v>
      </c>
      <c r="AP4552">
        <v>299.25</v>
      </c>
      <c r="AQ4552">
        <v>1500</v>
      </c>
      <c r="AR4552">
        <f t="shared" si="359"/>
        <v>0</v>
      </c>
      <c r="AV4552" s="4">
        <v>2980524</v>
      </c>
      <c r="AW4552" s="4">
        <v>8837760</v>
      </c>
      <c r="AX4552" s="4" t="s">
        <v>3418</v>
      </c>
      <c r="AY4552" s="4">
        <v>1000</v>
      </c>
      <c r="AZ4552" s="4">
        <v>0</v>
      </c>
      <c r="BA4552" s="4">
        <v>0</v>
      </c>
      <c r="BB4552" s="7">
        <f>AZ4552+BA4552-AY4552</f>
        <v>-1000</v>
      </c>
      <c r="BC4552" s="4" t="s">
        <v>1988</v>
      </c>
      <c r="BD4552" s="4">
        <v>20000</v>
      </c>
      <c r="BE4552" s="4" t="s">
        <v>4</v>
      </c>
      <c r="BF4552" s="4" t="s">
        <v>8</v>
      </c>
      <c r="BH4552" s="4" t="s">
        <v>173</v>
      </c>
      <c r="BI4552" t="str">
        <f t="shared" si="360"/>
        <v>D</v>
      </c>
    </row>
    <row r="4553" spans="1:61" ht="15.75" customHeight="1" x14ac:dyDescent="0.2">
      <c r="A4553" s="4">
        <v>2981315</v>
      </c>
      <c r="B4553" s="4">
        <v>9011899</v>
      </c>
      <c r="C4553" s="4" t="s">
        <v>3438</v>
      </c>
      <c r="D4553" s="4">
        <v>1000</v>
      </c>
      <c r="E4553" s="4">
        <v>0</v>
      </c>
      <c r="F4553" s="4">
        <v>0</v>
      </c>
      <c r="G4553" s="7">
        <f>E4553+F4553-D4553</f>
        <v>-1000</v>
      </c>
      <c r="H4553" s="4" t="s">
        <v>3439</v>
      </c>
      <c r="I4553" s="4">
        <v>17400</v>
      </c>
      <c r="J4553" s="4" t="s">
        <v>4</v>
      </c>
      <c r="K4553" s="4" t="s">
        <v>22</v>
      </c>
      <c r="L4553" s="4" t="s">
        <v>6</v>
      </c>
      <c r="M4553" s="4" t="s">
        <v>26</v>
      </c>
      <c r="O4553" s="4"/>
      <c r="P4553" s="14">
        <v>9217020</v>
      </c>
      <c r="Q4553" s="12">
        <v>1.5399999999999636</v>
      </c>
      <c r="S4553" s="14">
        <v>5886343</v>
      </c>
      <c r="T4553" s="12">
        <v>-10000</v>
      </c>
      <c r="U4553">
        <f>SUM($T$2:T4553)</f>
        <v>536376.69999999879</v>
      </c>
      <c r="W4553" s="16">
        <v>5886343</v>
      </c>
      <c r="X4553">
        <v>536376.69999999879</v>
      </c>
      <c r="Y4553">
        <v>4552</v>
      </c>
      <c r="Z4553" s="18">
        <f t="shared" si="357"/>
        <v>1.2882005645368733</v>
      </c>
      <c r="AA4553" s="18">
        <f t="shared" si="358"/>
        <v>0.99737072743207711</v>
      </c>
      <c r="AB4553" t="str">
        <f t="shared" si="356"/>
        <v>D</v>
      </c>
      <c r="AI4553" s="14">
        <v>9217020</v>
      </c>
      <c r="AJ4553" s="12">
        <v>1.5399999999999636</v>
      </c>
      <c r="AK4553" s="12">
        <v>1.54</v>
      </c>
      <c r="AL4553" s="12">
        <v>1100</v>
      </c>
      <c r="AN4553">
        <v>9217020</v>
      </c>
      <c r="AO4553">
        <v>1.5399999999999636</v>
      </c>
      <c r="AP4553">
        <v>1.54</v>
      </c>
      <c r="AQ4553">
        <v>1100</v>
      </c>
      <c r="AR4553">
        <f t="shared" si="359"/>
        <v>0</v>
      </c>
      <c r="AV4553" s="4">
        <v>2981315</v>
      </c>
      <c r="AW4553" s="4">
        <v>9011899</v>
      </c>
      <c r="AX4553" s="4" t="s">
        <v>3438</v>
      </c>
      <c r="AY4553" s="4">
        <v>1000</v>
      </c>
      <c r="AZ4553" s="4">
        <v>0</v>
      </c>
      <c r="BA4553" s="4">
        <v>0</v>
      </c>
      <c r="BB4553" s="7">
        <f>AZ4553+BA4553-AY4553</f>
        <v>-1000</v>
      </c>
      <c r="BC4553" s="4" t="s">
        <v>3439</v>
      </c>
      <c r="BD4553" s="4">
        <v>17400</v>
      </c>
      <c r="BE4553" s="4" t="s">
        <v>4</v>
      </c>
      <c r="BF4553" s="4" t="s">
        <v>22</v>
      </c>
      <c r="BG4553" s="4" t="s">
        <v>6</v>
      </c>
      <c r="BH4553" s="4" t="s">
        <v>26</v>
      </c>
      <c r="BI4553" t="str">
        <f t="shared" si="360"/>
        <v>D</v>
      </c>
    </row>
    <row r="4554" spans="1:61" ht="15.75" customHeight="1" x14ac:dyDescent="0.2">
      <c r="A4554" s="4">
        <v>2980993</v>
      </c>
      <c r="B4554" s="4">
        <v>9010212</v>
      </c>
      <c r="C4554" s="4" t="s">
        <v>3443</v>
      </c>
      <c r="D4554" s="4">
        <v>1000</v>
      </c>
      <c r="E4554" s="4">
        <v>0</v>
      </c>
      <c r="F4554" s="4">
        <v>0</v>
      </c>
      <c r="G4554" s="7">
        <f>E4554+F4554-D4554</f>
        <v>-1000</v>
      </c>
      <c r="H4554" s="4" t="s">
        <v>3444</v>
      </c>
      <c r="I4554" s="4">
        <v>4000</v>
      </c>
      <c r="J4554" s="4" t="s">
        <v>4</v>
      </c>
      <c r="K4554" s="4" t="s">
        <v>13</v>
      </c>
      <c r="L4554" s="4" t="s">
        <v>6</v>
      </c>
      <c r="M4554" s="4" t="s">
        <v>19</v>
      </c>
      <c r="O4554" s="4"/>
      <c r="P4554" s="14">
        <v>9217153</v>
      </c>
      <c r="Q4554" s="12">
        <v>144.75</v>
      </c>
      <c r="S4554" s="14">
        <v>6163305</v>
      </c>
      <c r="T4554" s="12">
        <v>-10000</v>
      </c>
      <c r="U4554">
        <f>SUM($T$2:T4554)</f>
        <v>526376.69999999879</v>
      </c>
      <c r="W4554" s="16">
        <v>6163305</v>
      </c>
      <c r="X4554">
        <v>526376.69999999879</v>
      </c>
      <c r="Y4554">
        <v>4553</v>
      </c>
      <c r="Z4554" s="18">
        <f t="shared" si="357"/>
        <v>1.2641838508254672</v>
      </c>
      <c r="AA4554" s="18">
        <f t="shared" si="358"/>
        <v>0.997589833479404</v>
      </c>
      <c r="AB4554" t="str">
        <f t="shared" si="356"/>
        <v>D</v>
      </c>
      <c r="AI4554" s="14">
        <v>9217153</v>
      </c>
      <c r="AJ4554" s="12">
        <v>144.75</v>
      </c>
      <c r="AK4554" s="12">
        <v>144.75</v>
      </c>
      <c r="AL4554" s="12">
        <v>1500</v>
      </c>
      <c r="AN4554">
        <v>9217153</v>
      </c>
      <c r="AO4554">
        <v>144.75</v>
      </c>
      <c r="AP4554">
        <v>144.75</v>
      </c>
      <c r="AQ4554">
        <v>1500</v>
      </c>
      <c r="AR4554">
        <f t="shared" si="359"/>
        <v>0</v>
      </c>
      <c r="AV4554" s="4">
        <v>2980993</v>
      </c>
      <c r="AW4554" s="4">
        <v>9010212</v>
      </c>
      <c r="AX4554" s="4" t="s">
        <v>3443</v>
      </c>
      <c r="AY4554" s="4">
        <v>1000</v>
      </c>
      <c r="AZ4554" s="4">
        <v>0</v>
      </c>
      <c r="BA4554" s="4">
        <v>0</v>
      </c>
      <c r="BB4554" s="7">
        <f>AZ4554+BA4554-AY4554</f>
        <v>-1000</v>
      </c>
      <c r="BC4554" s="4" t="s">
        <v>3444</v>
      </c>
      <c r="BD4554" s="4">
        <v>4000</v>
      </c>
      <c r="BE4554" s="4" t="s">
        <v>4</v>
      </c>
      <c r="BF4554" s="4" t="s">
        <v>13</v>
      </c>
      <c r="BG4554" s="4" t="s">
        <v>6</v>
      </c>
      <c r="BH4554" s="4" t="s">
        <v>19</v>
      </c>
      <c r="BI4554" t="str">
        <f t="shared" si="360"/>
        <v>D</v>
      </c>
    </row>
    <row r="4555" spans="1:61" ht="15.75" customHeight="1" x14ac:dyDescent="0.2">
      <c r="A4555" s="4">
        <v>2981581</v>
      </c>
      <c r="B4555" s="4">
        <v>68849</v>
      </c>
      <c r="C4555" s="4" t="s">
        <v>3459</v>
      </c>
      <c r="D4555" s="4">
        <v>1000</v>
      </c>
      <c r="E4555" s="4">
        <v>0</v>
      </c>
      <c r="F4555" s="4">
        <v>0</v>
      </c>
      <c r="G4555" s="7">
        <f>E4555+F4555-D4555</f>
        <v>-1000</v>
      </c>
      <c r="H4555" s="4" t="s">
        <v>3460</v>
      </c>
      <c r="I4555" s="4">
        <v>8000</v>
      </c>
      <c r="J4555" s="4" t="s">
        <v>21</v>
      </c>
      <c r="K4555" s="4" t="s">
        <v>5</v>
      </c>
      <c r="M4555" s="4" t="s">
        <v>186</v>
      </c>
      <c r="O4555" s="4"/>
      <c r="P4555" s="14">
        <v>9217573</v>
      </c>
      <c r="Q4555" s="12">
        <v>1.7999999999999545</v>
      </c>
      <c r="S4555" s="14">
        <v>6163809</v>
      </c>
      <c r="T4555" s="12">
        <v>-10000</v>
      </c>
      <c r="U4555">
        <f>SUM($T$2:T4555)</f>
        <v>516376.69999999879</v>
      </c>
      <c r="W4555" s="16">
        <v>6163809</v>
      </c>
      <c r="X4555">
        <v>516376.69999999879</v>
      </c>
      <c r="Y4555">
        <v>4554</v>
      </c>
      <c r="Z4555" s="18">
        <f t="shared" si="357"/>
        <v>1.240167137114061</v>
      </c>
      <c r="AA4555" s="18">
        <f t="shared" si="358"/>
        <v>0.99780893952673089</v>
      </c>
      <c r="AB4555" t="str">
        <f t="shared" si="356"/>
        <v>D</v>
      </c>
      <c r="AI4555" s="14">
        <v>9217573</v>
      </c>
      <c r="AJ4555" s="12">
        <v>1.7999999999999545</v>
      </c>
      <c r="AK4555" s="12">
        <v>1.8</v>
      </c>
      <c r="AL4555" s="12">
        <v>2000</v>
      </c>
      <c r="AN4555">
        <v>9217573</v>
      </c>
      <c r="AO4555">
        <v>1.7999999999999545</v>
      </c>
      <c r="AP4555">
        <v>1.8</v>
      </c>
      <c r="AQ4555">
        <v>2000</v>
      </c>
      <c r="AR4555">
        <f t="shared" si="359"/>
        <v>0</v>
      </c>
      <c r="AV4555" s="4">
        <v>2981581</v>
      </c>
      <c r="AW4555" s="4">
        <v>68849</v>
      </c>
      <c r="AX4555" s="4" t="s">
        <v>3459</v>
      </c>
      <c r="AY4555" s="4">
        <v>1000</v>
      </c>
      <c r="AZ4555" s="4">
        <v>0</v>
      </c>
      <c r="BA4555" s="4">
        <v>0</v>
      </c>
      <c r="BB4555" s="7">
        <f>AZ4555+BA4555-AY4555</f>
        <v>-1000</v>
      </c>
      <c r="BC4555" s="4" t="s">
        <v>3460</v>
      </c>
      <c r="BD4555" s="4">
        <v>8000</v>
      </c>
      <c r="BE4555" s="4" t="s">
        <v>21</v>
      </c>
      <c r="BF4555" s="4" t="s">
        <v>5</v>
      </c>
      <c r="BH4555" s="4" t="s">
        <v>186</v>
      </c>
      <c r="BI4555" t="str">
        <f t="shared" si="360"/>
        <v>D</v>
      </c>
    </row>
    <row r="4556" spans="1:61" ht="15.75" customHeight="1" x14ac:dyDescent="0.2">
      <c r="A4556" s="4">
        <v>2981609</v>
      </c>
      <c r="B4556" s="4">
        <v>6725566</v>
      </c>
      <c r="C4556" s="4" t="s">
        <v>3467</v>
      </c>
      <c r="D4556" s="4">
        <v>1000</v>
      </c>
      <c r="E4556" s="4">
        <v>0</v>
      </c>
      <c r="F4556" s="4">
        <v>0</v>
      </c>
      <c r="G4556" s="7">
        <f>E4556+F4556-D4556</f>
        <v>-1000</v>
      </c>
      <c r="H4556" s="4" t="s">
        <v>3468</v>
      </c>
      <c r="I4556" s="4">
        <v>15000</v>
      </c>
      <c r="J4556" s="4" t="s">
        <v>4</v>
      </c>
      <c r="K4556" s="4" t="s">
        <v>22</v>
      </c>
      <c r="L4556" s="4" t="s">
        <v>6</v>
      </c>
      <c r="M4556" s="4" t="s">
        <v>25</v>
      </c>
      <c r="O4556" s="4"/>
      <c r="P4556" s="14">
        <v>9217783</v>
      </c>
      <c r="Q4556" s="12">
        <v>38.75</v>
      </c>
      <c r="S4556" s="14">
        <v>6166287</v>
      </c>
      <c r="T4556" s="12">
        <v>-10000</v>
      </c>
      <c r="U4556">
        <f>SUM($T$2:T4556)</f>
        <v>506376.69999999879</v>
      </c>
      <c r="W4556" s="16">
        <v>6166287</v>
      </c>
      <c r="X4556">
        <v>506376.69999999879</v>
      </c>
      <c r="Y4556">
        <v>4555</v>
      </c>
      <c r="Z4556" s="18">
        <f t="shared" si="357"/>
        <v>1.216150423402655</v>
      </c>
      <c r="AA4556" s="18">
        <f t="shared" si="358"/>
        <v>0.99802804557405789</v>
      </c>
      <c r="AB4556" t="str">
        <f t="shared" si="356"/>
        <v>D</v>
      </c>
      <c r="AI4556" s="14">
        <v>9217783</v>
      </c>
      <c r="AJ4556" s="12">
        <v>38.75</v>
      </c>
      <c r="AK4556" s="12">
        <v>38.75</v>
      </c>
      <c r="AL4556" s="12">
        <v>500</v>
      </c>
      <c r="AN4556">
        <v>9217783</v>
      </c>
      <c r="AO4556">
        <v>38.75</v>
      </c>
      <c r="AP4556">
        <v>38.75</v>
      </c>
      <c r="AQ4556">
        <v>500</v>
      </c>
      <c r="AR4556">
        <f t="shared" si="359"/>
        <v>0</v>
      </c>
      <c r="AV4556" s="4">
        <v>2981609</v>
      </c>
      <c r="AW4556" s="4">
        <v>6725566</v>
      </c>
      <c r="AX4556" s="4" t="s">
        <v>3467</v>
      </c>
      <c r="AY4556" s="4">
        <v>1000</v>
      </c>
      <c r="AZ4556" s="4">
        <v>0</v>
      </c>
      <c r="BA4556" s="4">
        <v>0</v>
      </c>
      <c r="BB4556" s="7">
        <f>AZ4556+BA4556-AY4556</f>
        <v>-1000</v>
      </c>
      <c r="BC4556" s="4" t="s">
        <v>3468</v>
      </c>
      <c r="BD4556" s="4">
        <v>15000</v>
      </c>
      <c r="BE4556" s="4" t="s">
        <v>4</v>
      </c>
      <c r="BF4556" s="4" t="s">
        <v>22</v>
      </c>
      <c r="BG4556" s="4" t="s">
        <v>6</v>
      </c>
      <c r="BH4556" s="4" t="s">
        <v>25</v>
      </c>
      <c r="BI4556" t="str">
        <f t="shared" si="360"/>
        <v>D</v>
      </c>
    </row>
    <row r="4557" spans="1:61" ht="15.75" customHeight="1" x14ac:dyDescent="0.2">
      <c r="A4557" s="4">
        <v>2981903</v>
      </c>
      <c r="B4557" s="4">
        <v>1633884</v>
      </c>
      <c r="C4557" s="4" t="s">
        <v>3493</v>
      </c>
      <c r="D4557" s="4">
        <v>1000</v>
      </c>
      <c r="E4557" s="4">
        <v>0</v>
      </c>
      <c r="F4557" s="4">
        <v>0</v>
      </c>
      <c r="G4557" s="7">
        <f>E4557+F4557-D4557</f>
        <v>-1000</v>
      </c>
      <c r="H4557" s="4" t="s">
        <v>3494</v>
      </c>
      <c r="I4557" s="4">
        <v>3000</v>
      </c>
      <c r="J4557" s="4" t="s">
        <v>4</v>
      </c>
      <c r="K4557" s="4" t="s">
        <v>13</v>
      </c>
      <c r="L4557" s="4" t="s">
        <v>6</v>
      </c>
      <c r="M4557" s="4" t="s">
        <v>64</v>
      </c>
      <c r="O4557" s="4"/>
      <c r="P4557" s="14">
        <v>9217797</v>
      </c>
      <c r="Q4557" s="12">
        <v>0.20000000000004547</v>
      </c>
      <c r="S4557" s="14">
        <v>6517827</v>
      </c>
      <c r="T4557" s="12">
        <v>-10000</v>
      </c>
      <c r="U4557">
        <f>SUM($T$2:T4557)</f>
        <v>496376.69999999879</v>
      </c>
      <c r="W4557" s="16">
        <v>6517827</v>
      </c>
      <c r="X4557">
        <v>496376.69999999879</v>
      </c>
      <c r="Y4557">
        <v>4556</v>
      </c>
      <c r="Z4557" s="18">
        <f t="shared" si="357"/>
        <v>1.192133709691249</v>
      </c>
      <c r="AA4557" s="18">
        <f t="shared" si="358"/>
        <v>0.99824715162138478</v>
      </c>
      <c r="AB4557" t="str">
        <f t="shared" si="356"/>
        <v>D</v>
      </c>
      <c r="AI4557" s="14">
        <v>9217797</v>
      </c>
      <c r="AJ4557" s="12">
        <v>0.20000000000004547</v>
      </c>
      <c r="AK4557" s="12">
        <v>0.2</v>
      </c>
      <c r="AL4557" s="12">
        <v>1000</v>
      </c>
      <c r="AN4557">
        <v>9217797</v>
      </c>
      <c r="AO4557">
        <v>0.20000000000004547</v>
      </c>
      <c r="AP4557">
        <v>0.2</v>
      </c>
      <c r="AQ4557">
        <v>1000</v>
      </c>
      <c r="AR4557">
        <f t="shared" si="359"/>
        <v>0</v>
      </c>
      <c r="AV4557" s="4">
        <v>2981903</v>
      </c>
      <c r="AW4557" s="4">
        <v>1633884</v>
      </c>
      <c r="AX4557" s="4" t="s">
        <v>3493</v>
      </c>
      <c r="AY4557" s="4">
        <v>1000</v>
      </c>
      <c r="AZ4557" s="4">
        <v>0</v>
      </c>
      <c r="BA4557" s="4">
        <v>0</v>
      </c>
      <c r="BB4557" s="7">
        <f>AZ4557+BA4557-AY4557</f>
        <v>-1000</v>
      </c>
      <c r="BC4557" s="4" t="s">
        <v>3494</v>
      </c>
      <c r="BD4557" s="4">
        <v>3000</v>
      </c>
      <c r="BE4557" s="4" t="s">
        <v>4</v>
      </c>
      <c r="BF4557" s="4" t="s">
        <v>13</v>
      </c>
      <c r="BG4557" s="4" t="s">
        <v>6</v>
      </c>
      <c r="BH4557" s="4" t="s">
        <v>64</v>
      </c>
      <c r="BI4557" t="str">
        <f t="shared" si="360"/>
        <v>D</v>
      </c>
    </row>
    <row r="4558" spans="1:61" ht="15.75" customHeight="1" x14ac:dyDescent="0.2">
      <c r="A4558" s="4">
        <v>2936935</v>
      </c>
      <c r="B4558" s="4">
        <v>8891009</v>
      </c>
      <c r="C4558" s="4" t="s">
        <v>3513</v>
      </c>
      <c r="D4558" s="4">
        <v>1000</v>
      </c>
      <c r="E4558" s="4">
        <v>0</v>
      </c>
      <c r="F4558" s="4">
        <v>0</v>
      </c>
      <c r="G4558" s="7">
        <f>E4558+F4558-D4558</f>
        <v>-1000</v>
      </c>
      <c r="H4558" s="4" t="s">
        <v>3514</v>
      </c>
      <c r="I4558" s="4">
        <v>20000</v>
      </c>
      <c r="J4558" s="4" t="s">
        <v>4</v>
      </c>
      <c r="K4558" s="4" t="s">
        <v>8</v>
      </c>
      <c r="L4558" s="4" t="s">
        <v>6</v>
      </c>
      <c r="M4558" s="4" t="s">
        <v>23</v>
      </c>
      <c r="O4558" s="4"/>
      <c r="P4558" s="14">
        <v>9217818</v>
      </c>
      <c r="Q4558" s="12">
        <v>2.4000000000000909</v>
      </c>
      <c r="S4558" s="14">
        <v>7278881</v>
      </c>
      <c r="T4558" s="12">
        <v>-10000</v>
      </c>
      <c r="U4558">
        <f>SUM($T$2:T4558)</f>
        <v>486376.69999999879</v>
      </c>
      <c r="W4558" s="16">
        <v>7278881</v>
      </c>
      <c r="X4558">
        <v>486376.69999999879</v>
      </c>
      <c r="Y4558">
        <v>4557</v>
      </c>
      <c r="Z4558" s="18">
        <f t="shared" si="357"/>
        <v>1.1681169959798428</v>
      </c>
      <c r="AA4558" s="18">
        <f t="shared" si="358"/>
        <v>0.99846625766871167</v>
      </c>
      <c r="AB4558" t="str">
        <f t="shared" si="356"/>
        <v>D</v>
      </c>
      <c r="AI4558" s="14">
        <v>9217818</v>
      </c>
      <c r="AJ4558" s="12">
        <v>2.4000000000000909</v>
      </c>
      <c r="AK4558" s="12">
        <v>2.4</v>
      </c>
      <c r="AL4558" s="12">
        <v>2000</v>
      </c>
      <c r="AN4558">
        <v>9217818</v>
      </c>
      <c r="AO4558">
        <v>2.4000000000000909</v>
      </c>
      <c r="AP4558">
        <v>2.4</v>
      </c>
      <c r="AQ4558">
        <v>2000</v>
      </c>
      <c r="AR4558">
        <f t="shared" si="359"/>
        <v>0</v>
      </c>
      <c r="AV4558" s="4">
        <v>2936935</v>
      </c>
      <c r="AW4558" s="4">
        <v>8891009</v>
      </c>
      <c r="AX4558" s="4" t="s">
        <v>3513</v>
      </c>
      <c r="AY4558" s="4">
        <v>1000</v>
      </c>
      <c r="AZ4558" s="4">
        <v>0</v>
      </c>
      <c r="BA4558" s="4">
        <v>0</v>
      </c>
      <c r="BB4558" s="7">
        <f>AZ4558+BA4558-AY4558</f>
        <v>-1000</v>
      </c>
      <c r="BC4558" s="4" t="s">
        <v>3514</v>
      </c>
      <c r="BD4558" s="4">
        <v>20000</v>
      </c>
      <c r="BE4558" s="4" t="s">
        <v>4</v>
      </c>
      <c r="BF4558" s="4" t="s">
        <v>8</v>
      </c>
      <c r="BG4558" s="4" t="s">
        <v>6</v>
      </c>
      <c r="BH4558" s="4" t="s">
        <v>23</v>
      </c>
      <c r="BI4558" t="str">
        <f t="shared" si="360"/>
        <v>D</v>
      </c>
    </row>
    <row r="4559" spans="1:61" ht="15.75" customHeight="1" x14ac:dyDescent="0.2">
      <c r="A4559" s="4">
        <v>2982064</v>
      </c>
      <c r="B4559" s="4">
        <v>568598</v>
      </c>
      <c r="C4559" s="4" t="s">
        <v>3539</v>
      </c>
      <c r="D4559" s="4">
        <v>1000</v>
      </c>
      <c r="E4559" s="4">
        <v>0</v>
      </c>
      <c r="F4559" s="4">
        <v>0</v>
      </c>
      <c r="G4559" s="7">
        <f>E4559+F4559-D4559</f>
        <v>-1000</v>
      </c>
      <c r="H4559" s="4" t="s">
        <v>3540</v>
      </c>
      <c r="I4559" s="4">
        <v>4000</v>
      </c>
      <c r="J4559" s="4" t="s">
        <v>4</v>
      </c>
      <c r="K4559" s="4" t="s">
        <v>8</v>
      </c>
      <c r="L4559" s="4" t="s">
        <v>6</v>
      </c>
      <c r="M4559" s="4" t="s">
        <v>17</v>
      </c>
      <c r="O4559" s="4"/>
      <c r="P4559" s="14">
        <v>9220548</v>
      </c>
      <c r="Q4559" s="12">
        <v>-500</v>
      </c>
      <c r="S4559" s="14">
        <v>7434547</v>
      </c>
      <c r="T4559" s="12">
        <v>-10000</v>
      </c>
      <c r="U4559">
        <f>SUM($T$2:T4559)</f>
        <v>476376.69999999879</v>
      </c>
      <c r="W4559" s="16">
        <v>7434547</v>
      </c>
      <c r="X4559">
        <v>476376.69999999879</v>
      </c>
      <c r="Y4559">
        <v>4558</v>
      </c>
      <c r="Z4559" s="18">
        <f t="shared" si="357"/>
        <v>1.1441002822684367</v>
      </c>
      <c r="AA4559" s="18">
        <f t="shared" si="358"/>
        <v>0.99868536371603855</v>
      </c>
      <c r="AB4559" t="str">
        <f t="shared" si="356"/>
        <v>D</v>
      </c>
      <c r="AI4559" s="14">
        <v>9220548</v>
      </c>
      <c r="AJ4559" s="12">
        <v>-500</v>
      </c>
      <c r="AK4559" s="12">
        <v>0</v>
      </c>
      <c r="AL4559" s="12">
        <v>0</v>
      </c>
      <c r="AN4559">
        <v>9220548</v>
      </c>
      <c r="AO4559">
        <v>-500</v>
      </c>
      <c r="AP4559">
        <v>0</v>
      </c>
      <c r="AQ4559">
        <v>0</v>
      </c>
      <c r="AR4559">
        <f t="shared" si="359"/>
        <v>0</v>
      </c>
      <c r="AV4559" s="4">
        <v>2982064</v>
      </c>
      <c r="AW4559" s="4">
        <v>568598</v>
      </c>
      <c r="AX4559" s="4" t="s">
        <v>3539</v>
      </c>
      <c r="AY4559" s="4">
        <v>1000</v>
      </c>
      <c r="AZ4559" s="4">
        <v>0</v>
      </c>
      <c r="BA4559" s="4">
        <v>0</v>
      </c>
      <c r="BB4559" s="7">
        <f>AZ4559+BA4559-AY4559</f>
        <v>-1000</v>
      </c>
      <c r="BC4559" s="4" t="s">
        <v>3540</v>
      </c>
      <c r="BD4559" s="4">
        <v>4000</v>
      </c>
      <c r="BE4559" s="4" t="s">
        <v>4</v>
      </c>
      <c r="BF4559" s="4" t="s">
        <v>8</v>
      </c>
      <c r="BG4559" s="4" t="s">
        <v>6</v>
      </c>
      <c r="BH4559" s="4" t="s">
        <v>17</v>
      </c>
      <c r="BI4559" t="str">
        <f t="shared" si="360"/>
        <v>D</v>
      </c>
    </row>
    <row r="4560" spans="1:61" ht="15.75" customHeight="1" x14ac:dyDescent="0.2">
      <c r="A4560" s="4">
        <v>2984633</v>
      </c>
      <c r="B4560" s="4">
        <v>161977</v>
      </c>
      <c r="C4560" s="4" t="s">
        <v>3727</v>
      </c>
      <c r="D4560" s="4">
        <v>1000</v>
      </c>
      <c r="E4560" s="4">
        <v>0</v>
      </c>
      <c r="F4560" s="4">
        <v>0</v>
      </c>
      <c r="G4560" s="7">
        <f>E4560+F4560-D4560</f>
        <v>-1000</v>
      </c>
      <c r="H4560" s="4" t="s">
        <v>3728</v>
      </c>
      <c r="I4560" s="4">
        <v>8500</v>
      </c>
      <c r="J4560" s="4" t="s">
        <v>4</v>
      </c>
      <c r="K4560" s="4" t="s">
        <v>13</v>
      </c>
      <c r="L4560" s="4" t="s">
        <v>6</v>
      </c>
      <c r="M4560" s="4" t="s">
        <v>65</v>
      </c>
      <c r="O4560" s="4"/>
      <c r="P4560" s="14">
        <v>9220765</v>
      </c>
      <c r="Q4560" s="12">
        <v>4.5</v>
      </c>
      <c r="S4560" s="14">
        <v>7873118</v>
      </c>
      <c r="T4560" s="12">
        <v>-10000</v>
      </c>
      <c r="U4560">
        <f>SUM($T$2:T4560)</f>
        <v>466376.69999999879</v>
      </c>
      <c r="W4560" s="16">
        <v>7873118</v>
      </c>
      <c r="X4560">
        <v>466376.69999999879</v>
      </c>
      <c r="Y4560">
        <v>4559</v>
      </c>
      <c r="Z4560" s="18">
        <f t="shared" si="357"/>
        <v>1.1200835685570305</v>
      </c>
      <c r="AA4560" s="18">
        <f t="shared" si="358"/>
        <v>0.99890446976336544</v>
      </c>
      <c r="AB4560" t="str">
        <f t="shared" si="356"/>
        <v>D</v>
      </c>
      <c r="AI4560" s="14">
        <v>9220765</v>
      </c>
      <c r="AJ4560" s="12">
        <v>4.5</v>
      </c>
      <c r="AK4560" s="12">
        <v>4.5</v>
      </c>
      <c r="AL4560" s="12">
        <v>3000</v>
      </c>
      <c r="AN4560">
        <v>9220765</v>
      </c>
      <c r="AO4560">
        <v>4.5</v>
      </c>
      <c r="AP4560">
        <v>4.5</v>
      </c>
      <c r="AQ4560">
        <v>3000</v>
      </c>
      <c r="AR4560">
        <f t="shared" si="359"/>
        <v>0</v>
      </c>
      <c r="AV4560" s="4">
        <v>2984633</v>
      </c>
      <c r="AW4560" s="4">
        <v>161977</v>
      </c>
      <c r="AX4560" s="4" t="s">
        <v>3727</v>
      </c>
      <c r="AY4560" s="4">
        <v>1000</v>
      </c>
      <c r="AZ4560" s="4">
        <v>0</v>
      </c>
      <c r="BA4560" s="4">
        <v>0</v>
      </c>
      <c r="BB4560" s="7">
        <f>AZ4560+BA4560-AY4560</f>
        <v>-1000</v>
      </c>
      <c r="BC4560" s="4" t="s">
        <v>3728</v>
      </c>
      <c r="BD4560" s="4">
        <v>8500</v>
      </c>
      <c r="BE4560" s="4" t="s">
        <v>4</v>
      </c>
      <c r="BF4560" s="4" t="s">
        <v>13</v>
      </c>
      <c r="BG4560" s="4" t="s">
        <v>6</v>
      </c>
      <c r="BH4560" s="4" t="s">
        <v>65</v>
      </c>
      <c r="BI4560" t="str">
        <f t="shared" si="360"/>
        <v>D</v>
      </c>
    </row>
    <row r="4561" spans="1:61" ht="15.75" customHeight="1" x14ac:dyDescent="0.2">
      <c r="A4561" s="4">
        <v>2986663</v>
      </c>
      <c r="B4561" s="4">
        <v>9026564</v>
      </c>
      <c r="C4561" s="4" t="s">
        <v>3945</v>
      </c>
      <c r="D4561" s="4">
        <v>1000</v>
      </c>
      <c r="E4561" s="4">
        <v>0</v>
      </c>
      <c r="F4561" s="4">
        <v>0</v>
      </c>
      <c r="G4561" s="7">
        <f>E4561+F4561-D4561</f>
        <v>-1000</v>
      </c>
      <c r="H4561" s="4" t="s">
        <v>3946</v>
      </c>
      <c r="I4561" s="4">
        <v>10000</v>
      </c>
      <c r="J4561" s="4" t="s">
        <v>4</v>
      </c>
      <c r="K4561" s="4" t="s">
        <v>13</v>
      </c>
      <c r="L4561" s="4" t="s">
        <v>6</v>
      </c>
      <c r="M4561" s="4" t="s">
        <v>19</v>
      </c>
      <c r="O4561" s="4"/>
      <c r="P4561" s="14">
        <v>9221367</v>
      </c>
      <c r="Q4561" s="12">
        <v>-2000</v>
      </c>
      <c r="S4561" s="14">
        <v>7951105</v>
      </c>
      <c r="T4561" s="12">
        <v>-10000</v>
      </c>
      <c r="U4561">
        <f>SUM($T$2:T4561)</f>
        <v>456376.69999999879</v>
      </c>
      <c r="W4561" s="16">
        <v>7951105</v>
      </c>
      <c r="X4561">
        <v>456376.69999999879</v>
      </c>
      <c r="Y4561">
        <v>4560</v>
      </c>
      <c r="Z4561" s="18">
        <f t="shared" si="357"/>
        <v>1.0960668548456245</v>
      </c>
      <c r="AA4561" s="18">
        <f t="shared" si="358"/>
        <v>0.99912357581069233</v>
      </c>
      <c r="AB4561" t="str">
        <f t="shared" si="356"/>
        <v>D</v>
      </c>
      <c r="AI4561" s="14">
        <v>9221367</v>
      </c>
      <c r="AJ4561" s="12">
        <v>-2000</v>
      </c>
      <c r="AK4561" s="12">
        <v>0</v>
      </c>
      <c r="AL4561" s="12">
        <v>0</v>
      </c>
      <c r="AN4561">
        <v>9221367</v>
      </c>
      <c r="AO4561">
        <v>-2000</v>
      </c>
      <c r="AP4561">
        <v>0</v>
      </c>
      <c r="AQ4561">
        <v>0</v>
      </c>
      <c r="AR4561">
        <f t="shared" si="359"/>
        <v>0</v>
      </c>
      <c r="AV4561" s="4">
        <v>2986663</v>
      </c>
      <c r="AW4561" s="4">
        <v>9026564</v>
      </c>
      <c r="AX4561" s="4" t="s">
        <v>3945</v>
      </c>
      <c r="AY4561" s="4">
        <v>1000</v>
      </c>
      <c r="AZ4561" s="4">
        <v>0</v>
      </c>
      <c r="BA4561" s="4">
        <v>0</v>
      </c>
      <c r="BB4561" s="7">
        <f>AZ4561+BA4561-AY4561</f>
        <v>-1000</v>
      </c>
      <c r="BC4561" s="4" t="s">
        <v>3946</v>
      </c>
      <c r="BD4561" s="4">
        <v>10000</v>
      </c>
      <c r="BE4561" s="4" t="s">
        <v>4</v>
      </c>
      <c r="BF4561" s="4" t="s">
        <v>13</v>
      </c>
      <c r="BG4561" s="4" t="s">
        <v>6</v>
      </c>
      <c r="BH4561" s="4" t="s">
        <v>19</v>
      </c>
      <c r="BI4561" t="str">
        <f t="shared" si="360"/>
        <v>D</v>
      </c>
    </row>
    <row r="4562" spans="1:61" ht="15.75" customHeight="1" x14ac:dyDescent="0.2">
      <c r="A4562" s="4">
        <v>2986831</v>
      </c>
      <c r="B4562" s="4">
        <v>9026893</v>
      </c>
      <c r="C4562" s="4" t="s">
        <v>3958</v>
      </c>
      <c r="D4562" s="4">
        <v>1000</v>
      </c>
      <c r="E4562" s="4">
        <v>0</v>
      </c>
      <c r="F4562" s="4">
        <v>0</v>
      </c>
      <c r="G4562" s="7">
        <f>E4562+F4562-D4562</f>
        <v>-1000</v>
      </c>
      <c r="H4562" s="4" t="s">
        <v>3959</v>
      </c>
      <c r="I4562" s="4">
        <v>14000</v>
      </c>
      <c r="J4562" s="4" t="s">
        <v>4</v>
      </c>
      <c r="K4562" s="4" t="s">
        <v>13</v>
      </c>
      <c r="L4562" s="4" t="s">
        <v>6</v>
      </c>
      <c r="M4562" s="4" t="s">
        <v>12</v>
      </c>
      <c r="O4562" s="4"/>
      <c r="P4562" s="14">
        <v>9221990</v>
      </c>
      <c r="Q4562" s="12">
        <v>3.9000000000000909</v>
      </c>
      <c r="S4562" s="14">
        <v>8009289</v>
      </c>
      <c r="T4562" s="12">
        <v>-10000</v>
      </c>
      <c r="U4562">
        <f>SUM($T$2:T4562)</f>
        <v>446376.69999999879</v>
      </c>
      <c r="W4562" s="16">
        <v>8009289</v>
      </c>
      <c r="X4562">
        <v>446376.69999999879</v>
      </c>
      <c r="Y4562">
        <v>4561</v>
      </c>
      <c r="Z4562" s="18">
        <f t="shared" si="357"/>
        <v>1.0720501411342183</v>
      </c>
      <c r="AA4562" s="18">
        <f t="shared" si="358"/>
        <v>0.99934268185801933</v>
      </c>
      <c r="AB4562" t="str">
        <f t="shared" si="356"/>
        <v>D</v>
      </c>
      <c r="AI4562" s="14">
        <v>9221990</v>
      </c>
      <c r="AJ4562" s="12">
        <v>3.9000000000000909</v>
      </c>
      <c r="AK4562" s="12">
        <v>3.9</v>
      </c>
      <c r="AL4562" s="12">
        <v>3000</v>
      </c>
      <c r="AN4562">
        <v>9221990</v>
      </c>
      <c r="AO4562">
        <v>3.9000000000000909</v>
      </c>
      <c r="AP4562">
        <v>3.9</v>
      </c>
      <c r="AQ4562">
        <v>3000</v>
      </c>
      <c r="AR4562">
        <f t="shared" si="359"/>
        <v>0</v>
      </c>
      <c r="AV4562" s="4">
        <v>2986831</v>
      </c>
      <c r="AW4562" s="4">
        <v>9026893</v>
      </c>
      <c r="AX4562" s="4" t="s">
        <v>3958</v>
      </c>
      <c r="AY4562" s="4">
        <v>1000</v>
      </c>
      <c r="AZ4562" s="4">
        <v>0</v>
      </c>
      <c r="BA4562" s="4">
        <v>0</v>
      </c>
      <c r="BB4562" s="7">
        <f>AZ4562+BA4562-AY4562</f>
        <v>-1000</v>
      </c>
      <c r="BC4562" s="4" t="s">
        <v>3959</v>
      </c>
      <c r="BD4562" s="4">
        <v>14000</v>
      </c>
      <c r="BE4562" s="4" t="s">
        <v>4</v>
      </c>
      <c r="BF4562" s="4" t="s">
        <v>13</v>
      </c>
      <c r="BG4562" s="4" t="s">
        <v>6</v>
      </c>
      <c r="BH4562" s="4" t="s">
        <v>12</v>
      </c>
      <c r="BI4562" t="str">
        <f t="shared" si="360"/>
        <v>D</v>
      </c>
    </row>
    <row r="4563" spans="1:61" ht="15.75" customHeight="1" x14ac:dyDescent="0.2">
      <c r="A4563" s="4">
        <v>2987090</v>
      </c>
      <c r="B4563" s="4">
        <v>238089</v>
      </c>
      <c r="C4563" s="4" t="s">
        <v>3979</v>
      </c>
      <c r="D4563" s="4">
        <v>1000</v>
      </c>
      <c r="E4563" s="4">
        <v>0</v>
      </c>
      <c r="F4563" s="4">
        <v>0</v>
      </c>
      <c r="G4563" s="7">
        <f>E4563+F4563-D4563</f>
        <v>-1000</v>
      </c>
      <c r="H4563" s="4" t="s">
        <v>3980</v>
      </c>
      <c r="I4563" s="4">
        <v>18000</v>
      </c>
      <c r="J4563" s="4" t="s">
        <v>4</v>
      </c>
      <c r="K4563" s="4" t="s">
        <v>5</v>
      </c>
      <c r="L4563" s="4" t="s">
        <v>6</v>
      </c>
      <c r="M4563" s="4" t="s">
        <v>7</v>
      </c>
      <c r="O4563" s="4"/>
      <c r="P4563" s="14">
        <v>9222305</v>
      </c>
      <c r="Q4563" s="12">
        <v>0.31999999999993634</v>
      </c>
      <c r="S4563" s="14">
        <v>8085253</v>
      </c>
      <c r="T4563" s="12">
        <v>-10000</v>
      </c>
      <c r="U4563">
        <f>SUM($T$2:T4563)</f>
        <v>436376.69999999879</v>
      </c>
      <c r="W4563" s="16">
        <v>8085253</v>
      </c>
      <c r="X4563">
        <v>436376.69999999879</v>
      </c>
      <c r="Y4563">
        <v>4562</v>
      </c>
      <c r="Z4563" s="18">
        <f t="shared" si="357"/>
        <v>1.0480334274228122</v>
      </c>
      <c r="AA4563" s="18">
        <f t="shared" si="358"/>
        <v>0.99956178790534622</v>
      </c>
      <c r="AB4563" t="str">
        <f t="shared" si="356"/>
        <v>D</v>
      </c>
      <c r="AI4563" s="14">
        <v>9222305</v>
      </c>
      <c r="AJ4563" s="12">
        <v>0.31999999999993634</v>
      </c>
      <c r="AK4563" s="12">
        <v>0.32</v>
      </c>
      <c r="AL4563" s="12">
        <v>1600</v>
      </c>
      <c r="AN4563">
        <v>9222305</v>
      </c>
      <c r="AO4563">
        <v>0.31999999999993634</v>
      </c>
      <c r="AP4563">
        <v>0.32</v>
      </c>
      <c r="AQ4563">
        <v>1600</v>
      </c>
      <c r="AR4563">
        <f t="shared" si="359"/>
        <v>0</v>
      </c>
      <c r="AV4563" s="4">
        <v>2987090</v>
      </c>
      <c r="AW4563" s="4">
        <v>238089</v>
      </c>
      <c r="AX4563" s="4" t="s">
        <v>3979</v>
      </c>
      <c r="AY4563" s="4">
        <v>1000</v>
      </c>
      <c r="AZ4563" s="4">
        <v>0</v>
      </c>
      <c r="BA4563" s="4">
        <v>0</v>
      </c>
      <c r="BB4563" s="7">
        <f>AZ4563+BA4563-AY4563</f>
        <v>-1000</v>
      </c>
      <c r="BC4563" s="4" t="s">
        <v>3980</v>
      </c>
      <c r="BD4563" s="4">
        <v>18000</v>
      </c>
      <c r="BE4563" s="4" t="s">
        <v>4</v>
      </c>
      <c r="BF4563" s="4" t="s">
        <v>5</v>
      </c>
      <c r="BG4563" s="4" t="s">
        <v>6</v>
      </c>
      <c r="BH4563" s="4" t="s">
        <v>7</v>
      </c>
      <c r="BI4563" t="str">
        <f t="shared" si="360"/>
        <v>D</v>
      </c>
    </row>
    <row r="4564" spans="1:61" ht="15.75" customHeight="1" x14ac:dyDescent="0.2">
      <c r="A4564" s="4">
        <v>2987510</v>
      </c>
      <c r="B4564" s="4">
        <v>399618</v>
      </c>
      <c r="C4564" s="4" t="s">
        <v>4020</v>
      </c>
      <c r="D4564" s="4">
        <v>1000</v>
      </c>
      <c r="E4564" s="4">
        <v>0</v>
      </c>
      <c r="F4564" s="4">
        <v>0</v>
      </c>
      <c r="G4564" s="7">
        <f>E4564+F4564-D4564</f>
        <v>-1000</v>
      </c>
      <c r="H4564" s="4" t="s">
        <v>4021</v>
      </c>
      <c r="I4564" s="4">
        <v>10000</v>
      </c>
      <c r="J4564" s="4" t="s">
        <v>4</v>
      </c>
      <c r="K4564" s="4" t="s">
        <v>13</v>
      </c>
      <c r="L4564" s="4" t="s">
        <v>6</v>
      </c>
      <c r="M4564" s="4" t="s">
        <v>186</v>
      </c>
      <c r="O4564" s="4"/>
      <c r="P4564" s="14">
        <v>9222487</v>
      </c>
      <c r="Q4564" s="12">
        <v>535</v>
      </c>
      <c r="S4564" s="14">
        <v>8646415</v>
      </c>
      <c r="T4564" s="12">
        <v>-10000</v>
      </c>
      <c r="U4564">
        <f>SUM($T$2:T4564)</f>
        <v>426376.69999999879</v>
      </c>
      <c r="W4564" s="16">
        <v>8646415</v>
      </c>
      <c r="X4564">
        <v>426376.69999999879</v>
      </c>
      <c r="Y4564">
        <v>4563</v>
      </c>
      <c r="Z4564" s="18">
        <f t="shared" si="357"/>
        <v>1.024016713711406</v>
      </c>
      <c r="AA4564" s="18">
        <f t="shared" si="358"/>
        <v>0.99978089395267311</v>
      </c>
      <c r="AB4564" t="str">
        <f t="shared" si="356"/>
        <v>D</v>
      </c>
      <c r="AI4564" s="14">
        <v>9222487</v>
      </c>
      <c r="AJ4564" s="12">
        <v>535</v>
      </c>
      <c r="AK4564" s="12">
        <v>535</v>
      </c>
      <c r="AL4564" s="12">
        <v>2000</v>
      </c>
      <c r="AN4564">
        <v>9222487</v>
      </c>
      <c r="AO4564">
        <v>535</v>
      </c>
      <c r="AP4564">
        <v>535</v>
      </c>
      <c r="AQ4564">
        <v>2000</v>
      </c>
      <c r="AR4564">
        <f t="shared" si="359"/>
        <v>0</v>
      </c>
      <c r="AV4564" s="4">
        <v>2987510</v>
      </c>
      <c r="AW4564" s="4">
        <v>399618</v>
      </c>
      <c r="AX4564" s="4" t="s">
        <v>4020</v>
      </c>
      <c r="AY4564" s="4">
        <v>1000</v>
      </c>
      <c r="AZ4564" s="4">
        <v>0</v>
      </c>
      <c r="BA4564" s="4">
        <v>0</v>
      </c>
      <c r="BB4564" s="7">
        <f>AZ4564+BA4564-AY4564</f>
        <v>-1000</v>
      </c>
      <c r="BC4564" s="4" t="s">
        <v>4021</v>
      </c>
      <c r="BD4564" s="4">
        <v>10000</v>
      </c>
      <c r="BE4564" s="4" t="s">
        <v>4</v>
      </c>
      <c r="BF4564" s="4" t="s">
        <v>13</v>
      </c>
      <c r="BG4564" s="4" t="s">
        <v>6</v>
      </c>
      <c r="BH4564" s="4" t="s">
        <v>186</v>
      </c>
      <c r="BI4564" t="str">
        <f t="shared" si="360"/>
        <v>D</v>
      </c>
    </row>
    <row r="4565" spans="1:61" ht="15.75" customHeight="1" x14ac:dyDescent="0.2">
      <c r="A4565" s="4">
        <v>2986201</v>
      </c>
      <c r="B4565" s="4">
        <v>284905</v>
      </c>
      <c r="C4565" s="4" t="s">
        <v>4114</v>
      </c>
      <c r="D4565" s="4">
        <v>1000</v>
      </c>
      <c r="E4565" s="4">
        <v>0</v>
      </c>
      <c r="F4565" s="4">
        <v>0</v>
      </c>
      <c r="G4565" s="7">
        <f>E4565+F4565-D4565</f>
        <v>-1000</v>
      </c>
      <c r="H4565" s="4" t="s">
        <v>3253</v>
      </c>
      <c r="I4565" s="4">
        <v>5000</v>
      </c>
      <c r="J4565" s="4" t="s">
        <v>4</v>
      </c>
      <c r="K4565" s="4" t="s">
        <v>5</v>
      </c>
      <c r="L4565" s="4" t="s">
        <v>6</v>
      </c>
      <c r="M4565" s="4" t="s">
        <v>19</v>
      </c>
      <c r="O4565" s="4"/>
      <c r="P4565" s="14">
        <v>9222963</v>
      </c>
      <c r="Q4565" s="12">
        <v>39</v>
      </c>
      <c r="S4565" s="14">
        <v>8692958</v>
      </c>
      <c r="T4565" s="12">
        <v>-10000</v>
      </c>
      <c r="U4565">
        <f>SUM($T$2:T4565)</f>
        <v>416376.69999999879</v>
      </c>
      <c r="W4565" s="16">
        <v>8692958</v>
      </c>
      <c r="X4565">
        <v>416376.69999999879</v>
      </c>
      <c r="Y4565">
        <v>4564</v>
      </c>
      <c r="Z4565" s="18">
        <f t="shared" si="357"/>
        <v>1</v>
      </c>
      <c r="AA4565" s="18">
        <f t="shared" si="358"/>
        <v>1</v>
      </c>
      <c r="AB4565" t="str">
        <f t="shared" si="356"/>
        <v>D</v>
      </c>
      <c r="AI4565" s="14">
        <v>9222963</v>
      </c>
      <c r="AJ4565" s="12">
        <v>39</v>
      </c>
      <c r="AK4565" s="12">
        <v>39</v>
      </c>
      <c r="AL4565" s="12">
        <v>2000</v>
      </c>
      <c r="AN4565">
        <v>9222963</v>
      </c>
      <c r="AO4565">
        <v>39</v>
      </c>
      <c r="AP4565">
        <v>39</v>
      </c>
      <c r="AQ4565">
        <v>2000</v>
      </c>
      <c r="AR4565">
        <f t="shared" si="359"/>
        <v>0</v>
      </c>
      <c r="AV4565" s="4">
        <v>2986201</v>
      </c>
      <c r="AW4565" s="4">
        <v>284905</v>
      </c>
      <c r="AX4565" s="4" t="s">
        <v>4114</v>
      </c>
      <c r="AY4565" s="4">
        <v>1000</v>
      </c>
      <c r="AZ4565" s="4">
        <v>0</v>
      </c>
      <c r="BA4565" s="4">
        <v>0</v>
      </c>
      <c r="BB4565" s="7">
        <f>AZ4565+BA4565-AY4565</f>
        <v>-1000</v>
      </c>
      <c r="BC4565" s="4" t="s">
        <v>3253</v>
      </c>
      <c r="BD4565" s="4">
        <v>5000</v>
      </c>
      <c r="BE4565" s="4" t="s">
        <v>4</v>
      </c>
      <c r="BF4565" s="4" t="s">
        <v>5</v>
      </c>
      <c r="BG4565" s="4" t="s">
        <v>6</v>
      </c>
      <c r="BH4565" s="4" t="s">
        <v>19</v>
      </c>
      <c r="BI4565" t="str">
        <f t="shared" si="360"/>
        <v>D</v>
      </c>
    </row>
    <row r="4566" spans="1:61" ht="15.75" customHeight="1" x14ac:dyDescent="0.2">
      <c r="A4566" s="4">
        <v>2990527</v>
      </c>
      <c r="B4566" s="4">
        <v>5488953</v>
      </c>
      <c r="C4566" s="4" t="s">
        <v>4291</v>
      </c>
      <c r="D4566" s="4">
        <v>1000</v>
      </c>
      <c r="E4566" s="4">
        <v>0</v>
      </c>
      <c r="F4566" s="4">
        <v>0</v>
      </c>
      <c r="G4566" s="7">
        <f>E4566+F4566-D4566</f>
        <v>-1000</v>
      </c>
      <c r="H4566" s="4" t="s">
        <v>3510</v>
      </c>
      <c r="I4566" s="4">
        <v>10000</v>
      </c>
      <c r="J4566" s="4" t="s">
        <v>4</v>
      </c>
      <c r="K4566" s="4" t="s">
        <v>13</v>
      </c>
      <c r="L4566" s="4" t="s">
        <v>6</v>
      </c>
      <c r="M4566" s="4" t="s">
        <v>111</v>
      </c>
      <c r="O4566" s="4"/>
      <c r="P4566" s="14" t="s">
        <v>17952</v>
      </c>
      <c r="Q4566" s="12">
        <v>416376.69999999949</v>
      </c>
      <c r="S4566" s="14"/>
      <c r="T4566" s="17">
        <f>SUM(T2:T4565)</f>
        <v>416376.69999999879</v>
      </c>
      <c r="Y4566" s="11">
        <f>COUNTA(W2:W4565)</f>
        <v>4564</v>
      </c>
      <c r="AA4566" s="18"/>
      <c r="AI4566" s="14" t="s">
        <v>17952</v>
      </c>
      <c r="AJ4566" s="12">
        <v>416376.69999999949</v>
      </c>
      <c r="AK4566" s="12">
        <v>3840015.2899999982</v>
      </c>
      <c r="AL4566" s="12">
        <v>10741088.310000002</v>
      </c>
      <c r="AV4566" s="4">
        <v>2990527</v>
      </c>
      <c r="AW4566" s="4">
        <v>5488953</v>
      </c>
      <c r="AX4566" s="4" t="s">
        <v>4291</v>
      </c>
      <c r="AY4566" s="4">
        <v>1000</v>
      </c>
      <c r="AZ4566" s="4">
        <v>0</v>
      </c>
      <c r="BA4566" s="4">
        <v>0</v>
      </c>
      <c r="BB4566" s="7">
        <f>AZ4566+BA4566-AY4566</f>
        <v>-1000</v>
      </c>
      <c r="BC4566" s="4" t="s">
        <v>3510</v>
      </c>
      <c r="BD4566" s="4">
        <v>10000</v>
      </c>
      <c r="BE4566" s="4" t="s">
        <v>4</v>
      </c>
      <c r="BF4566" s="4" t="s">
        <v>13</v>
      </c>
      <c r="BG4566" s="4" t="s">
        <v>6</v>
      </c>
      <c r="BH4566" s="4" t="s">
        <v>111</v>
      </c>
      <c r="BI4566" t="str">
        <f t="shared" si="360"/>
        <v>D</v>
      </c>
    </row>
    <row r="4567" spans="1:61" ht="15.75" customHeight="1" x14ac:dyDescent="0.2">
      <c r="A4567" s="4">
        <v>2991290</v>
      </c>
      <c r="B4567" s="4">
        <v>372281</v>
      </c>
      <c r="C4567" s="4" t="s">
        <v>4339</v>
      </c>
      <c r="D4567" s="4">
        <v>1000</v>
      </c>
      <c r="E4567" s="4">
        <v>0</v>
      </c>
      <c r="F4567" s="4">
        <v>0</v>
      </c>
      <c r="G4567" s="7">
        <f>E4567+F4567-D4567</f>
        <v>-1000</v>
      </c>
      <c r="H4567" s="4" t="s">
        <v>412</v>
      </c>
      <c r="I4567" s="4">
        <v>9000</v>
      </c>
      <c r="J4567" s="4" t="s">
        <v>4</v>
      </c>
      <c r="K4567" s="4" t="s">
        <v>13</v>
      </c>
      <c r="L4567" s="4" t="s">
        <v>6</v>
      </c>
      <c r="M4567" s="4" t="s">
        <v>47</v>
      </c>
      <c r="O4567" s="4"/>
      <c r="P4567" s="4"/>
      <c r="AV4567" s="4">
        <v>2991290</v>
      </c>
      <c r="AW4567" s="4">
        <v>372281</v>
      </c>
      <c r="AX4567" s="4" t="s">
        <v>4339</v>
      </c>
      <c r="AY4567" s="4">
        <v>1000</v>
      </c>
      <c r="AZ4567" s="4">
        <v>0</v>
      </c>
      <c r="BA4567" s="4">
        <v>0</v>
      </c>
      <c r="BB4567" s="7">
        <f>AZ4567+BA4567-AY4567</f>
        <v>-1000</v>
      </c>
      <c r="BC4567" s="4" t="s">
        <v>412</v>
      </c>
      <c r="BD4567" s="4">
        <v>9000</v>
      </c>
      <c r="BE4567" s="4" t="s">
        <v>4</v>
      </c>
      <c r="BF4567" s="4" t="s">
        <v>13</v>
      </c>
      <c r="BG4567" s="4" t="s">
        <v>6</v>
      </c>
      <c r="BH4567" s="4" t="s">
        <v>47</v>
      </c>
      <c r="BI4567" t="str">
        <f t="shared" si="360"/>
        <v>D</v>
      </c>
    </row>
    <row r="4568" spans="1:61" ht="15.75" customHeight="1" x14ac:dyDescent="0.2">
      <c r="A4568" s="4">
        <v>2991381</v>
      </c>
      <c r="B4568" s="4">
        <v>446825</v>
      </c>
      <c r="C4568" s="4" t="s">
        <v>4347</v>
      </c>
      <c r="D4568" s="4">
        <v>1000</v>
      </c>
      <c r="E4568" s="4">
        <v>0</v>
      </c>
      <c r="F4568" s="4">
        <v>0</v>
      </c>
      <c r="G4568" s="7">
        <f>E4568+F4568-D4568</f>
        <v>-1000</v>
      </c>
      <c r="H4568" s="4" t="s">
        <v>2544</v>
      </c>
      <c r="I4568" s="4">
        <v>12000</v>
      </c>
      <c r="J4568" s="4" t="s">
        <v>4</v>
      </c>
      <c r="K4568" s="4" t="s">
        <v>13</v>
      </c>
      <c r="L4568" s="4" t="s">
        <v>6</v>
      </c>
      <c r="M4568" s="4" t="s">
        <v>23</v>
      </c>
      <c r="O4568" s="4"/>
      <c r="P4568" s="4"/>
      <c r="AV4568" s="4">
        <v>2991381</v>
      </c>
      <c r="AW4568" s="4">
        <v>446825</v>
      </c>
      <c r="AX4568" s="4" t="s">
        <v>4347</v>
      </c>
      <c r="AY4568" s="4">
        <v>1000</v>
      </c>
      <c r="AZ4568" s="4">
        <v>0</v>
      </c>
      <c r="BA4568" s="4">
        <v>0</v>
      </c>
      <c r="BB4568" s="7">
        <f>AZ4568+BA4568-AY4568</f>
        <v>-1000</v>
      </c>
      <c r="BC4568" s="4" t="s">
        <v>2544</v>
      </c>
      <c r="BD4568" s="4">
        <v>12000</v>
      </c>
      <c r="BE4568" s="4" t="s">
        <v>4</v>
      </c>
      <c r="BF4568" s="4" t="s">
        <v>13</v>
      </c>
      <c r="BG4568" s="4" t="s">
        <v>6</v>
      </c>
      <c r="BH4568" s="4" t="s">
        <v>23</v>
      </c>
      <c r="BI4568" t="str">
        <f t="shared" si="360"/>
        <v>D</v>
      </c>
    </row>
    <row r="4569" spans="1:61" ht="15.75" customHeight="1" x14ac:dyDescent="0.2">
      <c r="A4569" s="4">
        <v>2991535</v>
      </c>
      <c r="B4569" s="4">
        <v>5614953</v>
      </c>
      <c r="C4569" s="4" t="s">
        <v>4357</v>
      </c>
      <c r="D4569" s="4">
        <v>1000</v>
      </c>
      <c r="E4569" s="4">
        <v>0</v>
      </c>
      <c r="F4569" s="4">
        <v>0</v>
      </c>
      <c r="G4569" s="7">
        <f>E4569+F4569-D4569</f>
        <v>-1000</v>
      </c>
      <c r="H4569" s="4" t="s">
        <v>1129</v>
      </c>
      <c r="I4569" s="4">
        <v>8000</v>
      </c>
      <c r="J4569" s="4" t="s">
        <v>4</v>
      </c>
      <c r="K4569" s="4" t="s">
        <v>22</v>
      </c>
      <c r="L4569" s="4" t="s">
        <v>6</v>
      </c>
      <c r="M4569" s="4" t="s">
        <v>173</v>
      </c>
      <c r="O4569" s="4"/>
      <c r="P4569" s="4"/>
      <c r="AV4569" s="4">
        <v>2991535</v>
      </c>
      <c r="AW4569" s="4">
        <v>5614953</v>
      </c>
      <c r="AX4569" s="4" t="s">
        <v>4357</v>
      </c>
      <c r="AY4569" s="4">
        <v>1000</v>
      </c>
      <c r="AZ4569" s="4">
        <v>0</v>
      </c>
      <c r="BA4569" s="4">
        <v>0</v>
      </c>
      <c r="BB4569" s="7">
        <f>AZ4569+BA4569-AY4569</f>
        <v>-1000</v>
      </c>
      <c r="BC4569" s="4" t="s">
        <v>1129</v>
      </c>
      <c r="BD4569" s="4">
        <v>8000</v>
      </c>
      <c r="BE4569" s="4" t="s">
        <v>4</v>
      </c>
      <c r="BF4569" s="4" t="s">
        <v>22</v>
      </c>
      <c r="BG4569" s="4" t="s">
        <v>6</v>
      </c>
      <c r="BH4569" s="4" t="s">
        <v>173</v>
      </c>
      <c r="BI4569" t="str">
        <f t="shared" si="360"/>
        <v>C</v>
      </c>
    </row>
    <row r="4570" spans="1:61" ht="15.75" customHeight="1" x14ac:dyDescent="0.2">
      <c r="A4570" s="4">
        <v>2991983</v>
      </c>
      <c r="B4570" s="4">
        <v>7491534</v>
      </c>
      <c r="C4570" s="4" t="s">
        <v>4396</v>
      </c>
      <c r="D4570" s="4">
        <v>1000</v>
      </c>
      <c r="E4570" s="4">
        <v>0</v>
      </c>
      <c r="F4570" s="4">
        <v>0</v>
      </c>
      <c r="G4570" s="7">
        <f>E4570+F4570-D4570</f>
        <v>-1000</v>
      </c>
      <c r="H4570" s="4" t="s">
        <v>1822</v>
      </c>
      <c r="I4570" s="4">
        <v>10000</v>
      </c>
      <c r="J4570" s="4" t="s">
        <v>4</v>
      </c>
      <c r="K4570" s="4" t="s">
        <v>13</v>
      </c>
      <c r="L4570" s="4" t="s">
        <v>14</v>
      </c>
      <c r="M4570" s="4" t="s">
        <v>25</v>
      </c>
      <c r="O4570" s="4"/>
      <c r="P4570" s="4"/>
      <c r="AV4570" s="4">
        <v>2991983</v>
      </c>
      <c r="AW4570" s="4">
        <v>7491534</v>
      </c>
      <c r="AX4570" s="4" t="s">
        <v>4396</v>
      </c>
      <c r="AY4570" s="4">
        <v>1000</v>
      </c>
      <c r="AZ4570" s="4">
        <v>0</v>
      </c>
      <c r="BA4570" s="4">
        <v>0</v>
      </c>
      <c r="BB4570" s="7">
        <f>AZ4570+BA4570-AY4570</f>
        <v>-1000</v>
      </c>
      <c r="BC4570" s="4" t="s">
        <v>1822</v>
      </c>
      <c r="BD4570" s="4">
        <v>10000</v>
      </c>
      <c r="BE4570" s="4" t="s">
        <v>4</v>
      </c>
      <c r="BF4570" s="4" t="s">
        <v>13</v>
      </c>
      <c r="BG4570" s="4" t="s">
        <v>14</v>
      </c>
      <c r="BH4570" s="4" t="s">
        <v>25</v>
      </c>
      <c r="BI4570" t="str">
        <f t="shared" si="360"/>
        <v>D</v>
      </c>
    </row>
    <row r="4571" spans="1:61" ht="15.75" customHeight="1" x14ac:dyDescent="0.2">
      <c r="A4571" s="4">
        <v>2992277</v>
      </c>
      <c r="B4571" s="4">
        <v>607311</v>
      </c>
      <c r="C4571" s="4" t="s">
        <v>4420</v>
      </c>
      <c r="D4571" s="4">
        <v>1000</v>
      </c>
      <c r="E4571" s="4">
        <v>0</v>
      </c>
      <c r="F4571" s="4">
        <v>0</v>
      </c>
      <c r="G4571" s="7">
        <f>E4571+F4571-D4571</f>
        <v>-1000</v>
      </c>
      <c r="H4571" s="4" t="s">
        <v>4421</v>
      </c>
      <c r="I4571" s="4">
        <v>11000</v>
      </c>
      <c r="J4571" s="4" t="s">
        <v>4</v>
      </c>
      <c r="K4571" s="4" t="s">
        <v>13</v>
      </c>
      <c r="L4571" s="4" t="s">
        <v>6</v>
      </c>
      <c r="M4571" s="4" t="s">
        <v>20</v>
      </c>
      <c r="O4571" s="4"/>
      <c r="P4571" s="4"/>
      <c r="AV4571" s="4">
        <v>2992277</v>
      </c>
      <c r="AW4571" s="4">
        <v>607311</v>
      </c>
      <c r="AX4571" s="4" t="s">
        <v>4420</v>
      </c>
      <c r="AY4571" s="4">
        <v>1000</v>
      </c>
      <c r="AZ4571" s="4">
        <v>0</v>
      </c>
      <c r="BA4571" s="4">
        <v>0</v>
      </c>
      <c r="BB4571" s="7">
        <f>AZ4571+BA4571-AY4571</f>
        <v>-1000</v>
      </c>
      <c r="BC4571" s="4" t="s">
        <v>4421</v>
      </c>
      <c r="BD4571" s="4">
        <v>11000</v>
      </c>
      <c r="BE4571" s="4" t="s">
        <v>4</v>
      </c>
      <c r="BF4571" s="4" t="s">
        <v>13</v>
      </c>
      <c r="BG4571" s="4" t="s">
        <v>6</v>
      </c>
      <c r="BH4571" s="4" t="s">
        <v>20</v>
      </c>
      <c r="BI4571" t="str">
        <f t="shared" si="360"/>
        <v>D</v>
      </c>
    </row>
    <row r="4572" spans="1:61" ht="15.75" customHeight="1" x14ac:dyDescent="0.2">
      <c r="A4572" s="4">
        <v>2992613</v>
      </c>
      <c r="B4572" s="4">
        <v>7968402</v>
      </c>
      <c r="C4572" s="4" t="s">
        <v>4447</v>
      </c>
      <c r="D4572" s="4">
        <v>1000</v>
      </c>
      <c r="E4572" s="4">
        <v>0</v>
      </c>
      <c r="F4572" s="4">
        <v>0</v>
      </c>
      <c r="G4572" s="7">
        <f>E4572+F4572-D4572</f>
        <v>-1000</v>
      </c>
      <c r="H4572" s="4" t="s">
        <v>4448</v>
      </c>
      <c r="I4572" s="4">
        <v>9000</v>
      </c>
      <c r="J4572" s="4" t="s">
        <v>4</v>
      </c>
      <c r="K4572" s="4" t="s">
        <v>8</v>
      </c>
      <c r="L4572" s="4" t="s">
        <v>6</v>
      </c>
      <c r="M4572" s="4" t="s">
        <v>47</v>
      </c>
      <c r="O4572" s="4"/>
      <c r="P4572" s="4"/>
      <c r="AV4572" s="4">
        <v>2992613</v>
      </c>
      <c r="AW4572" s="4">
        <v>7968402</v>
      </c>
      <c r="AX4572" s="4" t="s">
        <v>4447</v>
      </c>
      <c r="AY4572" s="4">
        <v>1000</v>
      </c>
      <c r="AZ4572" s="4">
        <v>0</v>
      </c>
      <c r="BA4572" s="4">
        <v>0</v>
      </c>
      <c r="BB4572" s="7">
        <f>AZ4572+BA4572-AY4572</f>
        <v>-1000</v>
      </c>
      <c r="BC4572" s="4" t="s">
        <v>4448</v>
      </c>
      <c r="BD4572" s="4">
        <v>9000</v>
      </c>
      <c r="BE4572" s="4" t="s">
        <v>4</v>
      </c>
      <c r="BF4572" s="4" t="s">
        <v>8</v>
      </c>
      <c r="BG4572" s="4" t="s">
        <v>6</v>
      </c>
      <c r="BH4572" s="4" t="s">
        <v>47</v>
      </c>
      <c r="BI4572" t="str">
        <f t="shared" si="360"/>
        <v>D</v>
      </c>
    </row>
    <row r="4573" spans="1:61" ht="15.75" customHeight="1" x14ac:dyDescent="0.2">
      <c r="A4573" s="4">
        <v>2994447</v>
      </c>
      <c r="B4573" s="4">
        <v>8640584</v>
      </c>
      <c r="C4573" s="4" t="s">
        <v>4592</v>
      </c>
      <c r="D4573" s="4">
        <v>1000</v>
      </c>
      <c r="E4573" s="4">
        <v>0</v>
      </c>
      <c r="F4573" s="4">
        <v>0</v>
      </c>
      <c r="G4573" s="7">
        <f>E4573+F4573-D4573</f>
        <v>-1000</v>
      </c>
      <c r="H4573" s="4" t="s">
        <v>327</v>
      </c>
      <c r="I4573" s="4">
        <v>10000</v>
      </c>
      <c r="J4573" s="4" t="s">
        <v>4</v>
      </c>
      <c r="K4573" s="4" t="s">
        <v>13</v>
      </c>
      <c r="L4573" s="4" t="s">
        <v>6</v>
      </c>
      <c r="M4573" s="4" t="s">
        <v>20</v>
      </c>
      <c r="O4573" s="4"/>
      <c r="P4573" s="4"/>
      <c r="AV4573" s="4">
        <v>2994447</v>
      </c>
      <c r="AW4573" s="4">
        <v>8640584</v>
      </c>
      <c r="AX4573" s="4" t="s">
        <v>4592</v>
      </c>
      <c r="AY4573" s="4">
        <v>1000</v>
      </c>
      <c r="AZ4573" s="4">
        <v>0</v>
      </c>
      <c r="BA4573" s="4">
        <v>0</v>
      </c>
      <c r="BB4573" s="7">
        <f>AZ4573+BA4573-AY4573</f>
        <v>-1000</v>
      </c>
      <c r="BC4573" s="4" t="s">
        <v>327</v>
      </c>
      <c r="BD4573" s="4">
        <v>10000</v>
      </c>
      <c r="BE4573" s="4" t="s">
        <v>4</v>
      </c>
      <c r="BF4573" s="4" t="s">
        <v>13</v>
      </c>
      <c r="BG4573" s="4" t="s">
        <v>6</v>
      </c>
      <c r="BH4573" s="4" t="s">
        <v>20</v>
      </c>
      <c r="BI4573" t="str">
        <f t="shared" si="360"/>
        <v>C</v>
      </c>
    </row>
    <row r="4574" spans="1:61" ht="15.75" customHeight="1" x14ac:dyDescent="0.2">
      <c r="A4574" s="4">
        <v>2994489</v>
      </c>
      <c r="B4574" s="4">
        <v>7057051</v>
      </c>
      <c r="C4574" s="4" t="s">
        <v>4593</v>
      </c>
      <c r="D4574" s="4">
        <v>1000</v>
      </c>
      <c r="E4574" s="4">
        <v>0</v>
      </c>
      <c r="F4574" s="4">
        <v>0</v>
      </c>
      <c r="G4574" s="7">
        <f>E4574+F4574-D4574</f>
        <v>-1000</v>
      </c>
      <c r="H4574" s="4" t="s">
        <v>4594</v>
      </c>
      <c r="I4574" s="4">
        <v>25000</v>
      </c>
      <c r="J4574" s="4" t="s">
        <v>4</v>
      </c>
      <c r="K4574" s="4" t="s">
        <v>13</v>
      </c>
      <c r="L4574" s="4" t="s">
        <v>6</v>
      </c>
      <c r="M4574" s="4" t="s">
        <v>64</v>
      </c>
      <c r="O4574" s="4"/>
      <c r="P4574" s="4"/>
      <c r="AV4574" s="4">
        <v>2994489</v>
      </c>
      <c r="AW4574" s="4">
        <v>7057051</v>
      </c>
      <c r="AX4574" s="4" t="s">
        <v>4593</v>
      </c>
      <c r="AY4574" s="4">
        <v>1000</v>
      </c>
      <c r="AZ4574" s="4">
        <v>0</v>
      </c>
      <c r="BA4574" s="4">
        <v>0</v>
      </c>
      <c r="BB4574" s="7">
        <f>AZ4574+BA4574-AY4574</f>
        <v>-1000</v>
      </c>
      <c r="BC4574" s="4" t="s">
        <v>4594</v>
      </c>
      <c r="BD4574" s="4">
        <v>25000</v>
      </c>
      <c r="BE4574" s="4" t="s">
        <v>4</v>
      </c>
      <c r="BF4574" s="4" t="s">
        <v>13</v>
      </c>
      <c r="BG4574" s="4" t="s">
        <v>6</v>
      </c>
      <c r="BH4574" s="4" t="s">
        <v>64</v>
      </c>
      <c r="BI4574" t="str">
        <f t="shared" si="360"/>
        <v>D</v>
      </c>
    </row>
    <row r="4575" spans="1:61" ht="15.75" customHeight="1" x14ac:dyDescent="0.2">
      <c r="A4575" s="4">
        <v>2996708</v>
      </c>
      <c r="B4575" s="4">
        <v>1653602</v>
      </c>
      <c r="C4575" s="4" t="s">
        <v>4791</v>
      </c>
      <c r="D4575" s="4">
        <v>1000</v>
      </c>
      <c r="E4575" s="4">
        <v>0</v>
      </c>
      <c r="F4575" s="4">
        <v>0</v>
      </c>
      <c r="G4575" s="7">
        <f>E4575+F4575-D4575</f>
        <v>-1000</v>
      </c>
      <c r="H4575" s="4" t="s">
        <v>4792</v>
      </c>
      <c r="I4575" s="4">
        <v>16300</v>
      </c>
      <c r="J4575" s="4" t="s">
        <v>4</v>
      </c>
      <c r="K4575" s="4" t="s">
        <v>13</v>
      </c>
      <c r="L4575" s="4" t="s">
        <v>6</v>
      </c>
      <c r="M4575" s="4" t="s">
        <v>20</v>
      </c>
      <c r="O4575" s="4"/>
      <c r="P4575" s="4"/>
      <c r="AV4575" s="4">
        <v>2996708</v>
      </c>
      <c r="AW4575" s="4">
        <v>1653602</v>
      </c>
      <c r="AX4575" s="4" t="s">
        <v>4791</v>
      </c>
      <c r="AY4575" s="4">
        <v>1000</v>
      </c>
      <c r="AZ4575" s="4">
        <v>0</v>
      </c>
      <c r="BA4575" s="4">
        <v>0</v>
      </c>
      <c r="BB4575" s="7">
        <f>AZ4575+BA4575-AY4575</f>
        <v>-1000</v>
      </c>
      <c r="BC4575" s="4" t="s">
        <v>4792</v>
      </c>
      <c r="BD4575" s="4">
        <v>16300</v>
      </c>
      <c r="BE4575" s="4" t="s">
        <v>4</v>
      </c>
      <c r="BF4575" s="4" t="s">
        <v>13</v>
      </c>
      <c r="BG4575" s="4" t="s">
        <v>6</v>
      </c>
      <c r="BH4575" s="4" t="s">
        <v>20</v>
      </c>
      <c r="BI4575" t="str">
        <f t="shared" si="360"/>
        <v>D</v>
      </c>
    </row>
    <row r="4576" spans="1:61" ht="15.75" customHeight="1" x14ac:dyDescent="0.2">
      <c r="A4576" s="4">
        <v>2995875</v>
      </c>
      <c r="B4576" s="4">
        <v>9049055</v>
      </c>
      <c r="C4576" s="4" t="s">
        <v>4834</v>
      </c>
      <c r="D4576" s="4">
        <v>1000</v>
      </c>
      <c r="E4576" s="4">
        <v>0</v>
      </c>
      <c r="F4576" s="4">
        <v>0</v>
      </c>
      <c r="G4576" s="7">
        <f>E4576+F4576-D4576</f>
        <v>-1000</v>
      </c>
      <c r="H4576" s="4" t="s">
        <v>4835</v>
      </c>
      <c r="I4576" s="4">
        <v>9100</v>
      </c>
      <c r="J4576" s="4" t="s">
        <v>4</v>
      </c>
      <c r="K4576" s="4" t="s">
        <v>8</v>
      </c>
      <c r="L4576" s="4" t="s">
        <v>6</v>
      </c>
      <c r="M4576" s="4" t="s">
        <v>17</v>
      </c>
      <c r="O4576" s="4"/>
      <c r="P4576" s="4"/>
      <c r="AV4576" s="4">
        <v>2995875</v>
      </c>
      <c r="AW4576" s="4">
        <v>9049055</v>
      </c>
      <c r="AX4576" s="4" t="s">
        <v>4834</v>
      </c>
      <c r="AY4576" s="4">
        <v>1000</v>
      </c>
      <c r="AZ4576" s="4">
        <v>0</v>
      </c>
      <c r="BA4576" s="4">
        <v>0</v>
      </c>
      <c r="BB4576" s="7">
        <f>AZ4576+BA4576-AY4576</f>
        <v>-1000</v>
      </c>
      <c r="BC4576" s="4" t="s">
        <v>4835</v>
      </c>
      <c r="BD4576" s="4">
        <v>9100</v>
      </c>
      <c r="BE4576" s="4" t="s">
        <v>4</v>
      </c>
      <c r="BF4576" s="4" t="s">
        <v>8</v>
      </c>
      <c r="BG4576" s="4" t="s">
        <v>6</v>
      </c>
      <c r="BH4576" s="4" t="s">
        <v>17</v>
      </c>
      <c r="BI4576" t="str">
        <f t="shared" si="360"/>
        <v>D</v>
      </c>
    </row>
    <row r="4577" spans="1:61" ht="15.75" customHeight="1" x14ac:dyDescent="0.2">
      <c r="A4577" s="4">
        <v>2997044</v>
      </c>
      <c r="B4577" s="4">
        <v>9049881</v>
      </c>
      <c r="C4577" s="4" t="s">
        <v>4838</v>
      </c>
      <c r="D4577" s="4">
        <v>1000</v>
      </c>
      <c r="E4577" s="4">
        <v>0</v>
      </c>
      <c r="F4577" s="4">
        <v>0</v>
      </c>
      <c r="G4577" s="7">
        <f>E4577+F4577-D4577</f>
        <v>-1000</v>
      </c>
      <c r="H4577" s="4" t="s">
        <v>4839</v>
      </c>
      <c r="I4577" s="4">
        <v>9000</v>
      </c>
      <c r="J4577" s="4" t="s">
        <v>4</v>
      </c>
      <c r="K4577" s="4" t="s">
        <v>13</v>
      </c>
      <c r="L4577" s="4" t="s">
        <v>6</v>
      </c>
      <c r="M4577" s="4" t="s">
        <v>64</v>
      </c>
      <c r="O4577" s="4"/>
      <c r="P4577" s="4"/>
      <c r="AV4577" s="4">
        <v>2997044</v>
      </c>
      <c r="AW4577" s="4">
        <v>9049881</v>
      </c>
      <c r="AX4577" s="4" t="s">
        <v>4838</v>
      </c>
      <c r="AY4577" s="4">
        <v>1000</v>
      </c>
      <c r="AZ4577" s="4">
        <v>0</v>
      </c>
      <c r="BA4577" s="4">
        <v>0</v>
      </c>
      <c r="BB4577" s="7">
        <f>AZ4577+BA4577-AY4577</f>
        <v>-1000</v>
      </c>
      <c r="BC4577" s="4" t="s">
        <v>4839</v>
      </c>
      <c r="BD4577" s="4">
        <v>9000</v>
      </c>
      <c r="BE4577" s="4" t="s">
        <v>4</v>
      </c>
      <c r="BF4577" s="4" t="s">
        <v>13</v>
      </c>
      <c r="BG4577" s="4" t="s">
        <v>6</v>
      </c>
      <c r="BH4577" s="4" t="s">
        <v>64</v>
      </c>
      <c r="BI4577" t="str">
        <f t="shared" si="360"/>
        <v>D</v>
      </c>
    </row>
    <row r="4578" spans="1:61" ht="15.75" customHeight="1" x14ac:dyDescent="0.2">
      <c r="A4578" s="4">
        <v>2997282</v>
      </c>
      <c r="B4578" s="4">
        <v>226425</v>
      </c>
      <c r="C4578" s="4" t="s">
        <v>4849</v>
      </c>
      <c r="D4578" s="4">
        <v>1000</v>
      </c>
      <c r="E4578" s="4">
        <v>0</v>
      </c>
      <c r="F4578" s="4">
        <v>0</v>
      </c>
      <c r="G4578" s="7">
        <f>E4578+F4578-D4578</f>
        <v>-1000</v>
      </c>
      <c r="H4578" s="4" t="s">
        <v>3560</v>
      </c>
      <c r="I4578" s="4">
        <v>8000</v>
      </c>
      <c r="J4578" s="4" t="s">
        <v>4</v>
      </c>
      <c r="K4578" s="4" t="s">
        <v>8</v>
      </c>
      <c r="L4578" s="4" t="s">
        <v>9</v>
      </c>
      <c r="M4578" s="4" t="s">
        <v>35</v>
      </c>
      <c r="O4578" s="4"/>
      <c r="P4578" s="4"/>
      <c r="AV4578" s="4">
        <v>2997282</v>
      </c>
      <c r="AW4578" s="4">
        <v>226425</v>
      </c>
      <c r="AX4578" s="4" t="s">
        <v>4849</v>
      </c>
      <c r="AY4578" s="4">
        <v>1000</v>
      </c>
      <c r="AZ4578" s="4">
        <v>0</v>
      </c>
      <c r="BA4578" s="4">
        <v>0</v>
      </c>
      <c r="BB4578" s="7">
        <f>AZ4578+BA4578-AY4578</f>
        <v>-1000</v>
      </c>
      <c r="BC4578" s="4" t="s">
        <v>3560</v>
      </c>
      <c r="BD4578" s="4">
        <v>8000</v>
      </c>
      <c r="BE4578" s="4" t="s">
        <v>4</v>
      </c>
      <c r="BF4578" s="4" t="s">
        <v>8</v>
      </c>
      <c r="BG4578" s="4" t="s">
        <v>9</v>
      </c>
      <c r="BH4578" s="4" t="s">
        <v>35</v>
      </c>
      <c r="BI4578" t="str">
        <f t="shared" si="360"/>
        <v>D</v>
      </c>
    </row>
    <row r="4579" spans="1:61" ht="15.75" customHeight="1" x14ac:dyDescent="0.2">
      <c r="A4579" s="4">
        <v>2940246</v>
      </c>
      <c r="B4579" s="4">
        <v>8371308</v>
      </c>
      <c r="C4579" s="4" t="s">
        <v>4925</v>
      </c>
      <c r="D4579" s="4">
        <v>1000</v>
      </c>
      <c r="E4579" s="4">
        <v>0</v>
      </c>
      <c r="F4579" s="4">
        <v>0</v>
      </c>
      <c r="G4579" s="7">
        <f>E4579+F4579-D4579</f>
        <v>-1000</v>
      </c>
      <c r="H4579" s="4" t="s">
        <v>4926</v>
      </c>
      <c r="I4579" s="4">
        <v>8000</v>
      </c>
      <c r="J4579" s="4" t="s">
        <v>4</v>
      </c>
      <c r="K4579" s="4" t="s">
        <v>13</v>
      </c>
      <c r="L4579" s="4" t="s">
        <v>6</v>
      </c>
      <c r="M4579" s="4" t="s">
        <v>64</v>
      </c>
      <c r="O4579" s="4"/>
      <c r="P4579" s="4"/>
      <c r="AV4579" s="4">
        <v>2940246</v>
      </c>
      <c r="AW4579" s="4">
        <v>8371308</v>
      </c>
      <c r="AX4579" s="4" t="s">
        <v>4925</v>
      </c>
      <c r="AY4579" s="4">
        <v>1000</v>
      </c>
      <c r="AZ4579" s="4">
        <v>0</v>
      </c>
      <c r="BA4579" s="4">
        <v>0</v>
      </c>
      <c r="BB4579" s="7">
        <f>AZ4579+BA4579-AY4579</f>
        <v>-1000</v>
      </c>
      <c r="BC4579" s="4" t="s">
        <v>4926</v>
      </c>
      <c r="BD4579" s="4">
        <v>8000</v>
      </c>
      <c r="BE4579" s="4" t="s">
        <v>4</v>
      </c>
      <c r="BF4579" s="4" t="s">
        <v>13</v>
      </c>
      <c r="BG4579" s="4" t="s">
        <v>6</v>
      </c>
      <c r="BH4579" s="4" t="s">
        <v>64</v>
      </c>
      <c r="BI4579" t="str">
        <f t="shared" si="360"/>
        <v>D</v>
      </c>
    </row>
    <row r="4580" spans="1:61" ht="15.75" customHeight="1" x14ac:dyDescent="0.2">
      <c r="A4580" s="4">
        <v>2998269</v>
      </c>
      <c r="B4580" s="4">
        <v>83006</v>
      </c>
      <c r="C4580" s="4" t="s">
        <v>4952</v>
      </c>
      <c r="D4580" s="4">
        <v>1000</v>
      </c>
      <c r="E4580" s="4">
        <v>0</v>
      </c>
      <c r="F4580" s="4">
        <v>0</v>
      </c>
      <c r="G4580" s="7">
        <f>E4580+F4580-D4580</f>
        <v>-1000</v>
      </c>
      <c r="H4580" s="4" t="s">
        <v>4953</v>
      </c>
      <c r="I4580" s="4">
        <v>9000</v>
      </c>
      <c r="J4580" s="4" t="s">
        <v>4</v>
      </c>
      <c r="K4580" s="4" t="s">
        <v>8</v>
      </c>
      <c r="L4580" s="4" t="s">
        <v>6</v>
      </c>
      <c r="M4580" s="4" t="s">
        <v>65</v>
      </c>
      <c r="O4580" s="4"/>
      <c r="P4580" s="4"/>
      <c r="AV4580" s="4">
        <v>2998269</v>
      </c>
      <c r="AW4580" s="4">
        <v>83006</v>
      </c>
      <c r="AX4580" s="4" t="s">
        <v>4952</v>
      </c>
      <c r="AY4580" s="4">
        <v>1000</v>
      </c>
      <c r="AZ4580" s="4">
        <v>0</v>
      </c>
      <c r="BA4580" s="4">
        <v>0</v>
      </c>
      <c r="BB4580" s="7">
        <f>AZ4580+BA4580-AY4580</f>
        <v>-1000</v>
      </c>
      <c r="BC4580" s="4" t="s">
        <v>4953</v>
      </c>
      <c r="BD4580" s="4">
        <v>9000</v>
      </c>
      <c r="BE4580" s="4" t="s">
        <v>4</v>
      </c>
      <c r="BF4580" s="4" t="s">
        <v>8</v>
      </c>
      <c r="BG4580" s="4" t="s">
        <v>6</v>
      </c>
      <c r="BH4580" s="4" t="s">
        <v>65</v>
      </c>
      <c r="BI4580" t="str">
        <f t="shared" si="360"/>
        <v>D</v>
      </c>
    </row>
    <row r="4581" spans="1:61" ht="15.75" customHeight="1" x14ac:dyDescent="0.2">
      <c r="A4581" s="4">
        <v>2997639</v>
      </c>
      <c r="B4581" s="4">
        <v>9056685</v>
      </c>
      <c r="C4581" s="4" t="s">
        <v>4959</v>
      </c>
      <c r="D4581" s="4">
        <v>1000</v>
      </c>
      <c r="E4581" s="4">
        <v>0</v>
      </c>
      <c r="F4581" s="4">
        <v>0</v>
      </c>
      <c r="G4581" s="7">
        <f>E4581+F4581-D4581</f>
        <v>-1000</v>
      </c>
      <c r="H4581" s="4" t="s">
        <v>4960</v>
      </c>
      <c r="I4581" s="4">
        <v>80000</v>
      </c>
      <c r="J4581" s="4" t="s">
        <v>4</v>
      </c>
      <c r="K4581" s="4" t="s">
        <v>13</v>
      </c>
      <c r="L4581" s="4" t="s">
        <v>14</v>
      </c>
      <c r="M4581" s="4" t="s">
        <v>159</v>
      </c>
      <c r="O4581" s="4"/>
      <c r="P4581" s="4"/>
      <c r="AV4581" s="4">
        <v>2997639</v>
      </c>
      <c r="AW4581" s="4">
        <v>9056685</v>
      </c>
      <c r="AX4581" s="4" t="s">
        <v>4959</v>
      </c>
      <c r="AY4581" s="4">
        <v>1000</v>
      </c>
      <c r="AZ4581" s="4">
        <v>0</v>
      </c>
      <c r="BA4581" s="4">
        <v>0</v>
      </c>
      <c r="BB4581" s="7">
        <f>AZ4581+BA4581-AY4581</f>
        <v>-1000</v>
      </c>
      <c r="BC4581" s="4" t="s">
        <v>4960</v>
      </c>
      <c r="BD4581" s="4">
        <v>80000</v>
      </c>
      <c r="BE4581" s="4" t="s">
        <v>4</v>
      </c>
      <c r="BF4581" s="4" t="s">
        <v>13</v>
      </c>
      <c r="BG4581" s="4" t="s">
        <v>14</v>
      </c>
      <c r="BH4581" s="4" t="s">
        <v>159</v>
      </c>
      <c r="BI4581" t="str">
        <f t="shared" si="360"/>
        <v>D</v>
      </c>
    </row>
    <row r="4582" spans="1:61" ht="15.75" customHeight="1" x14ac:dyDescent="0.2">
      <c r="A4582" s="4">
        <v>2998136</v>
      </c>
      <c r="B4582" s="4">
        <v>8288260</v>
      </c>
      <c r="C4582" s="4" t="s">
        <v>4967</v>
      </c>
      <c r="D4582" s="4">
        <v>1000</v>
      </c>
      <c r="E4582" s="4">
        <v>0</v>
      </c>
      <c r="F4582" s="4">
        <v>0</v>
      </c>
      <c r="G4582" s="7">
        <f>E4582+F4582-D4582</f>
        <v>-1000</v>
      </c>
      <c r="H4582" s="4" t="s">
        <v>4968</v>
      </c>
      <c r="I4582" s="4">
        <v>16000</v>
      </c>
      <c r="J4582" s="4" t="s">
        <v>4</v>
      </c>
      <c r="K4582" s="4" t="s">
        <v>8</v>
      </c>
      <c r="L4582" s="4" t="s">
        <v>9</v>
      </c>
      <c r="M4582" s="4" t="s">
        <v>47</v>
      </c>
      <c r="O4582" s="4"/>
      <c r="P4582" s="4"/>
      <c r="AV4582" s="4">
        <v>2998136</v>
      </c>
      <c r="AW4582" s="4">
        <v>8288260</v>
      </c>
      <c r="AX4582" s="4" t="s">
        <v>4967</v>
      </c>
      <c r="AY4582" s="4">
        <v>1000</v>
      </c>
      <c r="AZ4582" s="4">
        <v>0</v>
      </c>
      <c r="BA4582" s="4">
        <v>0</v>
      </c>
      <c r="BB4582" s="7">
        <f>AZ4582+BA4582-AY4582</f>
        <v>-1000</v>
      </c>
      <c r="BC4582" s="4" t="s">
        <v>4968</v>
      </c>
      <c r="BD4582" s="4">
        <v>16000</v>
      </c>
      <c r="BE4582" s="4" t="s">
        <v>4</v>
      </c>
      <c r="BF4582" s="4" t="s">
        <v>8</v>
      </c>
      <c r="BG4582" s="4" t="s">
        <v>9</v>
      </c>
      <c r="BH4582" s="4" t="s">
        <v>47</v>
      </c>
      <c r="BI4582" t="str">
        <f t="shared" si="360"/>
        <v>D</v>
      </c>
    </row>
    <row r="4583" spans="1:61" ht="15.75" customHeight="1" x14ac:dyDescent="0.2">
      <c r="A4583" s="4">
        <v>3002427</v>
      </c>
      <c r="B4583" s="4">
        <v>6347545</v>
      </c>
      <c r="C4583" s="4" t="s">
        <v>5286</v>
      </c>
      <c r="D4583" s="4">
        <v>1000</v>
      </c>
      <c r="E4583" s="4">
        <v>0</v>
      </c>
      <c r="F4583" s="4">
        <v>0</v>
      </c>
      <c r="G4583" s="7">
        <f>E4583+F4583-D4583</f>
        <v>-1000</v>
      </c>
      <c r="H4583" s="4" t="s">
        <v>5287</v>
      </c>
      <c r="I4583" s="4">
        <v>12000</v>
      </c>
      <c r="J4583" s="4" t="s">
        <v>4</v>
      </c>
      <c r="K4583" s="4" t="s">
        <v>22</v>
      </c>
      <c r="L4583" s="4" t="s">
        <v>6</v>
      </c>
      <c r="M4583" s="4" t="s">
        <v>23</v>
      </c>
      <c r="O4583" s="4"/>
      <c r="P4583" s="4"/>
      <c r="AV4583" s="4">
        <v>3002427</v>
      </c>
      <c r="AW4583" s="4">
        <v>6347545</v>
      </c>
      <c r="AX4583" s="4" t="s">
        <v>5286</v>
      </c>
      <c r="AY4583" s="4">
        <v>1000</v>
      </c>
      <c r="AZ4583" s="4">
        <v>0</v>
      </c>
      <c r="BA4583" s="4">
        <v>0</v>
      </c>
      <c r="BB4583" s="7">
        <f>AZ4583+BA4583-AY4583</f>
        <v>-1000</v>
      </c>
      <c r="BC4583" s="4" t="s">
        <v>5287</v>
      </c>
      <c r="BD4583" s="4">
        <v>12000</v>
      </c>
      <c r="BE4583" s="4" t="s">
        <v>4</v>
      </c>
      <c r="BF4583" s="4" t="s">
        <v>22</v>
      </c>
      <c r="BG4583" s="4" t="s">
        <v>6</v>
      </c>
      <c r="BH4583" s="4" t="s">
        <v>23</v>
      </c>
      <c r="BI4583" t="str">
        <f t="shared" si="360"/>
        <v>D</v>
      </c>
    </row>
    <row r="4584" spans="1:61" ht="15.75" customHeight="1" x14ac:dyDescent="0.2">
      <c r="A4584" s="4">
        <v>3002532</v>
      </c>
      <c r="B4584" s="4">
        <v>8989702</v>
      </c>
      <c r="C4584" s="4" t="s">
        <v>5296</v>
      </c>
      <c r="D4584" s="4">
        <v>1000</v>
      </c>
      <c r="E4584" s="4">
        <v>0</v>
      </c>
      <c r="F4584" s="4">
        <v>0</v>
      </c>
      <c r="G4584" s="7">
        <f>E4584+F4584-D4584</f>
        <v>-1000</v>
      </c>
      <c r="H4584" s="4" t="s">
        <v>2568</v>
      </c>
      <c r="I4584" s="4">
        <v>20000</v>
      </c>
      <c r="J4584" s="4" t="s">
        <v>4</v>
      </c>
      <c r="K4584" s="4" t="s">
        <v>13</v>
      </c>
      <c r="L4584" s="4" t="s">
        <v>6</v>
      </c>
      <c r="M4584" s="4" t="s">
        <v>20</v>
      </c>
      <c r="O4584" s="4"/>
      <c r="P4584" s="4"/>
      <c r="AV4584" s="4">
        <v>3002532</v>
      </c>
      <c r="AW4584" s="4">
        <v>8989702</v>
      </c>
      <c r="AX4584" s="4" t="s">
        <v>5296</v>
      </c>
      <c r="AY4584" s="4">
        <v>1000</v>
      </c>
      <c r="AZ4584" s="4">
        <v>0</v>
      </c>
      <c r="BA4584" s="4">
        <v>0</v>
      </c>
      <c r="BB4584" s="7">
        <f>AZ4584+BA4584-AY4584</f>
        <v>-1000</v>
      </c>
      <c r="BC4584" s="4" t="s">
        <v>2568</v>
      </c>
      <c r="BD4584" s="4">
        <v>20000</v>
      </c>
      <c r="BE4584" s="4" t="s">
        <v>4</v>
      </c>
      <c r="BF4584" s="4" t="s">
        <v>13</v>
      </c>
      <c r="BG4584" s="4" t="s">
        <v>6</v>
      </c>
      <c r="BH4584" s="4" t="s">
        <v>20</v>
      </c>
      <c r="BI4584" t="str">
        <f t="shared" si="360"/>
        <v>C</v>
      </c>
    </row>
    <row r="4585" spans="1:61" ht="15.75" customHeight="1" x14ac:dyDescent="0.2">
      <c r="A4585" s="4">
        <v>3003274</v>
      </c>
      <c r="B4585" s="4">
        <v>8947450</v>
      </c>
      <c r="C4585" s="4" t="s">
        <v>5368</v>
      </c>
      <c r="D4585" s="4">
        <v>1000</v>
      </c>
      <c r="E4585" s="4">
        <v>0</v>
      </c>
      <c r="F4585" s="4">
        <v>0</v>
      </c>
      <c r="G4585" s="7">
        <f>E4585+F4585-D4585</f>
        <v>-1000</v>
      </c>
      <c r="H4585" s="4" t="s">
        <v>5369</v>
      </c>
      <c r="I4585" s="4">
        <v>7000</v>
      </c>
      <c r="J4585" s="4" t="s">
        <v>4</v>
      </c>
      <c r="K4585" s="4" t="s">
        <v>13</v>
      </c>
      <c r="L4585" s="4" t="s">
        <v>6</v>
      </c>
      <c r="M4585" s="4" t="s">
        <v>64</v>
      </c>
      <c r="O4585" s="4"/>
      <c r="P4585" s="4"/>
      <c r="AV4585" s="4">
        <v>3003274</v>
      </c>
      <c r="AW4585" s="4">
        <v>8947450</v>
      </c>
      <c r="AX4585" s="4" t="s">
        <v>5368</v>
      </c>
      <c r="AY4585" s="4">
        <v>1000</v>
      </c>
      <c r="AZ4585" s="4">
        <v>0</v>
      </c>
      <c r="BA4585" s="4">
        <v>0</v>
      </c>
      <c r="BB4585" s="7">
        <f>AZ4585+BA4585-AY4585</f>
        <v>-1000</v>
      </c>
      <c r="BC4585" s="4" t="s">
        <v>5369</v>
      </c>
      <c r="BD4585" s="4">
        <v>7000</v>
      </c>
      <c r="BE4585" s="4" t="s">
        <v>4</v>
      </c>
      <c r="BF4585" s="4" t="s">
        <v>13</v>
      </c>
      <c r="BG4585" s="4" t="s">
        <v>6</v>
      </c>
      <c r="BH4585" s="4" t="s">
        <v>64</v>
      </c>
      <c r="BI4585" t="str">
        <f t="shared" si="360"/>
        <v>D</v>
      </c>
    </row>
    <row r="4586" spans="1:61" ht="15.75" customHeight="1" x14ac:dyDescent="0.2">
      <c r="A4586" s="4">
        <v>3003519</v>
      </c>
      <c r="B4586" s="4">
        <v>1807401</v>
      </c>
      <c r="C4586" s="4" t="s">
        <v>5383</v>
      </c>
      <c r="D4586" s="4">
        <v>1000</v>
      </c>
      <c r="E4586" s="4">
        <v>0</v>
      </c>
      <c r="F4586" s="4">
        <v>0</v>
      </c>
      <c r="G4586" s="7">
        <f>E4586+F4586-D4586</f>
        <v>-1000</v>
      </c>
      <c r="H4586" s="4" t="s">
        <v>5271</v>
      </c>
      <c r="I4586" s="4">
        <v>10000</v>
      </c>
      <c r="J4586" s="4" t="s">
        <v>32</v>
      </c>
      <c r="K4586" s="4" t="s">
        <v>22</v>
      </c>
      <c r="M4586" s="4" t="s">
        <v>186</v>
      </c>
      <c r="O4586" s="4"/>
      <c r="P4586" s="4"/>
      <c r="AV4586" s="4">
        <v>3003519</v>
      </c>
      <c r="AW4586" s="4">
        <v>1807401</v>
      </c>
      <c r="AX4586" s="4" t="s">
        <v>5383</v>
      </c>
      <c r="AY4586" s="4">
        <v>1000</v>
      </c>
      <c r="AZ4586" s="4">
        <v>0</v>
      </c>
      <c r="BA4586" s="4">
        <v>0</v>
      </c>
      <c r="BB4586" s="7">
        <f>AZ4586+BA4586-AY4586</f>
        <v>-1000</v>
      </c>
      <c r="BC4586" s="4" t="s">
        <v>5271</v>
      </c>
      <c r="BD4586" s="4">
        <v>10000</v>
      </c>
      <c r="BE4586" s="4" t="s">
        <v>32</v>
      </c>
      <c r="BF4586" s="4" t="s">
        <v>22</v>
      </c>
      <c r="BH4586" s="4" t="s">
        <v>186</v>
      </c>
      <c r="BI4586" t="str">
        <f t="shared" si="360"/>
        <v>C</v>
      </c>
    </row>
    <row r="4587" spans="1:61" ht="15.75" customHeight="1" x14ac:dyDescent="0.2">
      <c r="A4587" s="4">
        <v>3004002</v>
      </c>
      <c r="B4587" s="4">
        <v>187147</v>
      </c>
      <c r="C4587" s="4" t="s">
        <v>5401</v>
      </c>
      <c r="D4587" s="4">
        <v>1000</v>
      </c>
      <c r="E4587" s="4">
        <v>0</v>
      </c>
      <c r="F4587" s="4">
        <v>0</v>
      </c>
      <c r="G4587" s="7">
        <f>E4587+F4587-D4587</f>
        <v>-1000</v>
      </c>
      <c r="H4587" s="4" t="s">
        <v>5402</v>
      </c>
      <c r="I4587" s="4">
        <v>12500</v>
      </c>
      <c r="J4587" s="4" t="s">
        <v>4</v>
      </c>
      <c r="K4587" s="4" t="s">
        <v>8</v>
      </c>
      <c r="L4587" s="4" t="s">
        <v>6</v>
      </c>
      <c r="M4587" s="4" t="s">
        <v>101</v>
      </c>
      <c r="O4587" s="4"/>
      <c r="P4587" s="4"/>
      <c r="AV4587" s="4">
        <v>3004002</v>
      </c>
      <c r="AW4587" s="4">
        <v>187147</v>
      </c>
      <c r="AX4587" s="4" t="s">
        <v>5401</v>
      </c>
      <c r="AY4587" s="4">
        <v>1000</v>
      </c>
      <c r="AZ4587" s="4">
        <v>0</v>
      </c>
      <c r="BA4587" s="4">
        <v>0</v>
      </c>
      <c r="BB4587" s="7">
        <f>AZ4587+BA4587-AY4587</f>
        <v>-1000</v>
      </c>
      <c r="BC4587" s="4" t="s">
        <v>5402</v>
      </c>
      <c r="BD4587" s="4">
        <v>12500</v>
      </c>
      <c r="BE4587" s="4" t="s">
        <v>4</v>
      </c>
      <c r="BF4587" s="4" t="s">
        <v>8</v>
      </c>
      <c r="BG4587" s="4" t="s">
        <v>6</v>
      </c>
      <c r="BH4587" s="4" t="s">
        <v>101</v>
      </c>
      <c r="BI4587" t="str">
        <f t="shared" si="360"/>
        <v>D</v>
      </c>
    </row>
    <row r="4588" spans="1:61" ht="15.75" customHeight="1" x14ac:dyDescent="0.2">
      <c r="A4588" s="4">
        <v>3004884</v>
      </c>
      <c r="B4588" s="4">
        <v>5393683</v>
      </c>
      <c r="C4588" s="4" t="s">
        <v>5473</v>
      </c>
      <c r="D4588" s="4">
        <v>1000</v>
      </c>
      <c r="E4588" s="4">
        <v>0</v>
      </c>
      <c r="F4588" s="4">
        <v>0</v>
      </c>
      <c r="G4588" s="7">
        <f>E4588+F4588-D4588</f>
        <v>-1000</v>
      </c>
      <c r="H4588" s="4" t="s">
        <v>5474</v>
      </c>
      <c r="I4588" s="4">
        <v>10000</v>
      </c>
      <c r="J4588" s="4" t="s">
        <v>4</v>
      </c>
      <c r="K4588" s="4" t="s">
        <v>5</v>
      </c>
      <c r="L4588" s="4" t="s">
        <v>6</v>
      </c>
      <c r="M4588" s="4" t="s">
        <v>10</v>
      </c>
      <c r="O4588" s="4"/>
      <c r="P4588" s="4"/>
      <c r="AV4588" s="4">
        <v>3004884</v>
      </c>
      <c r="AW4588" s="4">
        <v>5393683</v>
      </c>
      <c r="AX4588" s="4" t="s">
        <v>5473</v>
      </c>
      <c r="AY4588" s="4">
        <v>1000</v>
      </c>
      <c r="AZ4588" s="4">
        <v>0</v>
      </c>
      <c r="BA4588" s="4">
        <v>0</v>
      </c>
      <c r="BB4588" s="7">
        <f>AZ4588+BA4588-AY4588</f>
        <v>-1000</v>
      </c>
      <c r="BC4588" s="4" t="s">
        <v>5474</v>
      </c>
      <c r="BD4588" s="4">
        <v>10000</v>
      </c>
      <c r="BE4588" s="4" t="s">
        <v>4</v>
      </c>
      <c r="BF4588" s="4" t="s">
        <v>5</v>
      </c>
      <c r="BG4588" s="4" t="s">
        <v>6</v>
      </c>
      <c r="BH4588" s="4" t="s">
        <v>10</v>
      </c>
      <c r="BI4588" t="str">
        <f t="shared" si="360"/>
        <v>D</v>
      </c>
    </row>
    <row r="4589" spans="1:61" ht="15.75" customHeight="1" x14ac:dyDescent="0.2">
      <c r="A4589" s="4">
        <v>3007180</v>
      </c>
      <c r="B4589" s="4">
        <v>9081759</v>
      </c>
      <c r="C4589" s="4" t="s">
        <v>5653</v>
      </c>
      <c r="D4589" s="4">
        <v>1000</v>
      </c>
      <c r="E4589" s="4">
        <v>0</v>
      </c>
      <c r="F4589" s="4">
        <v>0</v>
      </c>
      <c r="G4589" s="7">
        <f>E4589+F4589-D4589</f>
        <v>-1000</v>
      </c>
      <c r="H4589" s="4" t="s">
        <v>5654</v>
      </c>
      <c r="I4589" s="4">
        <v>12000</v>
      </c>
      <c r="J4589" s="4" t="s">
        <v>4</v>
      </c>
      <c r="K4589" s="4" t="s">
        <v>22</v>
      </c>
      <c r="L4589" s="4" t="s">
        <v>6</v>
      </c>
      <c r="M4589" s="4" t="s">
        <v>76</v>
      </c>
      <c r="O4589" s="4"/>
      <c r="P4589" s="4"/>
      <c r="AV4589" s="4">
        <v>3007180</v>
      </c>
      <c r="AW4589" s="4">
        <v>9081759</v>
      </c>
      <c r="AX4589" s="4" t="s">
        <v>5653</v>
      </c>
      <c r="AY4589" s="4">
        <v>1000</v>
      </c>
      <c r="AZ4589" s="4">
        <v>0</v>
      </c>
      <c r="BA4589" s="4">
        <v>0</v>
      </c>
      <c r="BB4589" s="7">
        <f>AZ4589+BA4589-AY4589</f>
        <v>-1000</v>
      </c>
      <c r="BC4589" s="4" t="s">
        <v>5654</v>
      </c>
      <c r="BD4589" s="4">
        <v>12000</v>
      </c>
      <c r="BE4589" s="4" t="s">
        <v>4</v>
      </c>
      <c r="BF4589" s="4" t="s">
        <v>22</v>
      </c>
      <c r="BG4589" s="4" t="s">
        <v>6</v>
      </c>
      <c r="BH4589" s="4" t="s">
        <v>76</v>
      </c>
      <c r="BI4589" t="str">
        <f t="shared" si="360"/>
        <v>D</v>
      </c>
    </row>
    <row r="4590" spans="1:61" ht="15.75" customHeight="1" x14ac:dyDescent="0.2">
      <c r="A4590" s="4">
        <v>3008006</v>
      </c>
      <c r="B4590" s="4">
        <v>8419132</v>
      </c>
      <c r="C4590" s="4" t="s">
        <v>5700</v>
      </c>
      <c r="D4590" s="4">
        <v>5000</v>
      </c>
      <c r="E4590" s="4">
        <v>0</v>
      </c>
      <c r="F4590" s="4">
        <v>4000</v>
      </c>
      <c r="G4590" s="7">
        <f>E4590+F4590-D4590</f>
        <v>-1000</v>
      </c>
      <c r="H4590" s="4" t="s">
        <v>5701</v>
      </c>
      <c r="I4590" s="4">
        <v>20000</v>
      </c>
      <c r="J4590" s="4" t="s">
        <v>4</v>
      </c>
      <c r="K4590" s="4" t="s">
        <v>8</v>
      </c>
      <c r="L4590" s="4" t="s">
        <v>9</v>
      </c>
      <c r="M4590" s="4" t="s">
        <v>25</v>
      </c>
      <c r="O4590" s="4"/>
      <c r="P4590" s="4"/>
      <c r="AV4590" s="4">
        <v>3008006</v>
      </c>
      <c r="AW4590" s="4">
        <v>8419132</v>
      </c>
      <c r="AX4590" s="4" t="s">
        <v>5700</v>
      </c>
      <c r="AY4590" s="4">
        <v>5000</v>
      </c>
      <c r="AZ4590" s="4">
        <v>0</v>
      </c>
      <c r="BA4590" s="4">
        <v>4000</v>
      </c>
      <c r="BB4590" s="7">
        <f>AZ4590+BA4590-AY4590</f>
        <v>-1000</v>
      </c>
      <c r="BC4590" s="4" t="s">
        <v>5701</v>
      </c>
      <c r="BD4590" s="4">
        <v>20000</v>
      </c>
      <c r="BE4590" s="4" t="s">
        <v>4</v>
      </c>
      <c r="BF4590" s="4" t="s">
        <v>8</v>
      </c>
      <c r="BG4590" s="4" t="s">
        <v>9</v>
      </c>
      <c r="BH4590" s="4" t="s">
        <v>25</v>
      </c>
      <c r="BI4590" t="str">
        <f t="shared" si="360"/>
        <v>C</v>
      </c>
    </row>
    <row r="4591" spans="1:61" ht="15.75" customHeight="1" x14ac:dyDescent="0.2">
      <c r="A4591" s="4">
        <v>3013221</v>
      </c>
      <c r="B4591" s="4">
        <v>9099980</v>
      </c>
      <c r="C4591" s="4" t="s">
        <v>6095</v>
      </c>
      <c r="D4591" s="4">
        <v>1000</v>
      </c>
      <c r="E4591" s="4">
        <v>0</v>
      </c>
      <c r="F4591" s="4">
        <v>0</v>
      </c>
      <c r="G4591" s="7">
        <f>E4591+F4591-D4591</f>
        <v>-1000</v>
      </c>
      <c r="H4591" s="4" t="s">
        <v>6096</v>
      </c>
      <c r="I4591" s="4">
        <v>17000</v>
      </c>
      <c r="J4591" s="4" t="s">
        <v>4</v>
      </c>
      <c r="K4591" s="4" t="s">
        <v>22</v>
      </c>
      <c r="L4591" s="4" t="s">
        <v>6</v>
      </c>
      <c r="M4591" s="4" t="s">
        <v>23</v>
      </c>
      <c r="O4591" s="4"/>
      <c r="P4591" s="4"/>
      <c r="AV4591" s="4">
        <v>3013221</v>
      </c>
      <c r="AW4591" s="4">
        <v>9099980</v>
      </c>
      <c r="AX4591" s="4" t="s">
        <v>6095</v>
      </c>
      <c r="AY4591" s="4">
        <v>1000</v>
      </c>
      <c r="AZ4591" s="4">
        <v>0</v>
      </c>
      <c r="BA4591" s="4">
        <v>0</v>
      </c>
      <c r="BB4591" s="7">
        <f>AZ4591+BA4591-AY4591</f>
        <v>-1000</v>
      </c>
      <c r="BC4591" s="4" t="s">
        <v>6096</v>
      </c>
      <c r="BD4591" s="4">
        <v>17000</v>
      </c>
      <c r="BE4591" s="4" t="s">
        <v>4</v>
      </c>
      <c r="BF4591" s="4" t="s">
        <v>22</v>
      </c>
      <c r="BG4591" s="4" t="s">
        <v>6</v>
      </c>
      <c r="BH4591" s="4" t="s">
        <v>23</v>
      </c>
      <c r="BI4591" t="str">
        <f t="shared" si="360"/>
        <v>D</v>
      </c>
    </row>
    <row r="4592" spans="1:61" ht="15.75" customHeight="1" x14ac:dyDescent="0.2">
      <c r="A4592" s="4">
        <v>3014117</v>
      </c>
      <c r="B4592" s="4">
        <v>178594</v>
      </c>
      <c r="C4592" s="4" t="s">
        <v>6153</v>
      </c>
      <c r="D4592" s="4">
        <v>1000</v>
      </c>
      <c r="E4592" s="4">
        <v>0</v>
      </c>
      <c r="F4592" s="4">
        <v>0</v>
      </c>
      <c r="G4592" s="7">
        <f>E4592+F4592-D4592</f>
        <v>-1000</v>
      </c>
      <c r="H4592" s="4" t="s">
        <v>6154</v>
      </c>
      <c r="I4592" s="4">
        <v>8500</v>
      </c>
      <c r="J4592" s="4" t="s">
        <v>4</v>
      </c>
      <c r="K4592" s="4" t="s">
        <v>13</v>
      </c>
      <c r="L4592" s="4" t="s">
        <v>6</v>
      </c>
      <c r="M4592" s="4" t="s">
        <v>111</v>
      </c>
      <c r="O4592" s="4"/>
      <c r="P4592" s="4"/>
      <c r="AV4592" s="4">
        <v>3014117</v>
      </c>
      <c r="AW4592" s="4">
        <v>178594</v>
      </c>
      <c r="AX4592" s="4" t="s">
        <v>6153</v>
      </c>
      <c r="AY4592" s="4">
        <v>1000</v>
      </c>
      <c r="AZ4592" s="4">
        <v>0</v>
      </c>
      <c r="BA4592" s="4">
        <v>0</v>
      </c>
      <c r="BB4592" s="7">
        <f>AZ4592+BA4592-AY4592</f>
        <v>-1000</v>
      </c>
      <c r="BC4592" s="4" t="s">
        <v>6154</v>
      </c>
      <c r="BD4592" s="4">
        <v>8500</v>
      </c>
      <c r="BE4592" s="4" t="s">
        <v>4</v>
      </c>
      <c r="BF4592" s="4" t="s">
        <v>13</v>
      </c>
      <c r="BG4592" s="4" t="s">
        <v>6</v>
      </c>
      <c r="BH4592" s="4" t="s">
        <v>111</v>
      </c>
      <c r="BI4592" t="str">
        <f t="shared" si="360"/>
        <v>D</v>
      </c>
    </row>
    <row r="4593" spans="1:61" ht="15.75" customHeight="1" x14ac:dyDescent="0.2">
      <c r="A4593" s="4">
        <v>3014110</v>
      </c>
      <c r="B4593" s="4">
        <v>9101912</v>
      </c>
      <c r="C4593" s="4" t="s">
        <v>6161</v>
      </c>
      <c r="D4593" s="4">
        <v>1000</v>
      </c>
      <c r="E4593" s="4">
        <v>0</v>
      </c>
      <c r="F4593" s="4">
        <v>0</v>
      </c>
      <c r="G4593" s="7">
        <f>E4593+F4593-D4593</f>
        <v>-1000</v>
      </c>
      <c r="H4593" s="4" t="s">
        <v>6162</v>
      </c>
      <c r="I4593" s="4">
        <v>7000</v>
      </c>
      <c r="J4593" s="4" t="s">
        <v>21</v>
      </c>
      <c r="K4593" s="4" t="s">
        <v>8</v>
      </c>
      <c r="M4593" s="4" t="s">
        <v>186</v>
      </c>
      <c r="O4593" s="4"/>
      <c r="P4593" s="4"/>
      <c r="AV4593" s="4">
        <v>3014110</v>
      </c>
      <c r="AW4593" s="4">
        <v>9101912</v>
      </c>
      <c r="AX4593" s="4" t="s">
        <v>6161</v>
      </c>
      <c r="AY4593" s="4">
        <v>1000</v>
      </c>
      <c r="AZ4593" s="4">
        <v>0</v>
      </c>
      <c r="BA4593" s="4">
        <v>0</v>
      </c>
      <c r="BB4593" s="7">
        <f>AZ4593+BA4593-AY4593</f>
        <v>-1000</v>
      </c>
      <c r="BC4593" s="4" t="s">
        <v>6162</v>
      </c>
      <c r="BD4593" s="4">
        <v>7000</v>
      </c>
      <c r="BE4593" s="4" t="s">
        <v>21</v>
      </c>
      <c r="BF4593" s="4" t="s">
        <v>8</v>
      </c>
      <c r="BH4593" s="4" t="s">
        <v>186</v>
      </c>
      <c r="BI4593" t="str">
        <f t="shared" si="360"/>
        <v>D</v>
      </c>
    </row>
    <row r="4594" spans="1:61" ht="15.75" customHeight="1" x14ac:dyDescent="0.2">
      <c r="A4594" s="4">
        <v>3014887</v>
      </c>
      <c r="B4594" s="4">
        <v>7197450</v>
      </c>
      <c r="C4594" s="4" t="s">
        <v>6217</v>
      </c>
      <c r="D4594" s="4">
        <v>1000</v>
      </c>
      <c r="E4594" s="4">
        <v>0</v>
      </c>
      <c r="F4594" s="4">
        <v>0</v>
      </c>
      <c r="G4594" s="7">
        <f>E4594+F4594-D4594</f>
        <v>-1000</v>
      </c>
      <c r="H4594" s="4" t="s">
        <v>6218</v>
      </c>
      <c r="I4594" s="4">
        <v>20000</v>
      </c>
      <c r="J4594" s="4" t="s">
        <v>72</v>
      </c>
      <c r="K4594" s="4" t="s">
        <v>13</v>
      </c>
      <c r="M4594" s="4" t="s">
        <v>19</v>
      </c>
      <c r="O4594" s="4"/>
      <c r="P4594" s="4"/>
      <c r="AV4594" s="4">
        <v>3014887</v>
      </c>
      <c r="AW4594" s="4">
        <v>7197450</v>
      </c>
      <c r="AX4594" s="4" t="s">
        <v>6217</v>
      </c>
      <c r="AY4594" s="4">
        <v>1000</v>
      </c>
      <c r="AZ4594" s="4">
        <v>0</v>
      </c>
      <c r="BA4594" s="4">
        <v>0</v>
      </c>
      <c r="BB4594" s="7">
        <f>AZ4594+BA4594-AY4594</f>
        <v>-1000</v>
      </c>
      <c r="BC4594" s="4" t="s">
        <v>6218</v>
      </c>
      <c r="BD4594" s="4">
        <v>20000</v>
      </c>
      <c r="BE4594" s="4" t="s">
        <v>72</v>
      </c>
      <c r="BF4594" s="4" t="s">
        <v>13</v>
      </c>
      <c r="BH4594" s="4" t="s">
        <v>19</v>
      </c>
      <c r="BI4594" t="str">
        <f t="shared" si="360"/>
        <v>D</v>
      </c>
    </row>
    <row r="4595" spans="1:61" ht="15.75" customHeight="1" x14ac:dyDescent="0.2">
      <c r="A4595" s="4">
        <v>3015132</v>
      </c>
      <c r="B4595" s="4">
        <v>9103165</v>
      </c>
      <c r="C4595" s="4" t="s">
        <v>6243</v>
      </c>
      <c r="D4595" s="4">
        <v>1000</v>
      </c>
      <c r="E4595" s="4">
        <v>0</v>
      </c>
      <c r="F4595" s="4">
        <v>0</v>
      </c>
      <c r="G4595" s="7">
        <f>E4595+F4595-D4595</f>
        <v>-1000</v>
      </c>
      <c r="H4595" s="4" t="s">
        <v>6244</v>
      </c>
      <c r="I4595" s="4">
        <v>15000</v>
      </c>
      <c r="J4595" s="4" t="s">
        <v>72</v>
      </c>
      <c r="K4595" s="4" t="s">
        <v>8</v>
      </c>
      <c r="M4595" s="4" t="s">
        <v>48</v>
      </c>
      <c r="O4595" s="4"/>
      <c r="P4595" s="4"/>
      <c r="AV4595" s="4">
        <v>3015132</v>
      </c>
      <c r="AW4595" s="4">
        <v>9103165</v>
      </c>
      <c r="AX4595" s="4" t="s">
        <v>6243</v>
      </c>
      <c r="AY4595" s="4">
        <v>1000</v>
      </c>
      <c r="AZ4595" s="4">
        <v>0</v>
      </c>
      <c r="BA4595" s="4">
        <v>0</v>
      </c>
      <c r="BB4595" s="7">
        <f>AZ4595+BA4595-AY4595</f>
        <v>-1000</v>
      </c>
      <c r="BC4595" s="4" t="s">
        <v>6244</v>
      </c>
      <c r="BD4595" s="4">
        <v>15000</v>
      </c>
      <c r="BE4595" s="4" t="s">
        <v>72</v>
      </c>
      <c r="BF4595" s="4" t="s">
        <v>8</v>
      </c>
      <c r="BH4595" s="4" t="s">
        <v>48</v>
      </c>
      <c r="BI4595" t="str">
        <f t="shared" si="360"/>
        <v>D</v>
      </c>
    </row>
    <row r="4596" spans="1:61" ht="15.75" customHeight="1" x14ac:dyDescent="0.2">
      <c r="A4596" s="4">
        <v>3015825</v>
      </c>
      <c r="B4596" s="4">
        <v>9104936</v>
      </c>
      <c r="C4596" s="4" t="s">
        <v>6283</v>
      </c>
      <c r="D4596" s="4">
        <v>1000</v>
      </c>
      <c r="E4596" s="4">
        <v>0</v>
      </c>
      <c r="F4596" s="4">
        <v>0</v>
      </c>
      <c r="G4596" s="7">
        <f>E4596+F4596-D4596</f>
        <v>-1000</v>
      </c>
      <c r="H4596" s="4" t="s">
        <v>6284</v>
      </c>
      <c r="I4596" s="4">
        <v>3000</v>
      </c>
      <c r="J4596" s="4" t="s">
        <v>4</v>
      </c>
      <c r="K4596" s="4" t="s">
        <v>8</v>
      </c>
      <c r="L4596" s="4" t="s">
        <v>6</v>
      </c>
      <c r="M4596" s="4" t="s">
        <v>40</v>
      </c>
      <c r="O4596" s="4"/>
      <c r="P4596" s="4"/>
      <c r="AV4596" s="4">
        <v>3015825</v>
      </c>
      <c r="AW4596" s="4">
        <v>9104936</v>
      </c>
      <c r="AX4596" s="4" t="s">
        <v>6283</v>
      </c>
      <c r="AY4596" s="4">
        <v>1000</v>
      </c>
      <c r="AZ4596" s="4">
        <v>0</v>
      </c>
      <c r="BA4596" s="4">
        <v>0</v>
      </c>
      <c r="BB4596" s="7">
        <f>AZ4596+BA4596-AY4596</f>
        <v>-1000</v>
      </c>
      <c r="BC4596" s="4" t="s">
        <v>6284</v>
      </c>
      <c r="BD4596" s="4">
        <v>3000</v>
      </c>
      <c r="BE4596" s="4" t="s">
        <v>4</v>
      </c>
      <c r="BF4596" s="4" t="s">
        <v>8</v>
      </c>
      <c r="BG4596" s="4" t="s">
        <v>6</v>
      </c>
      <c r="BH4596" s="4" t="s">
        <v>40</v>
      </c>
      <c r="BI4596" t="str">
        <f t="shared" si="360"/>
        <v>D</v>
      </c>
    </row>
    <row r="4597" spans="1:61" ht="15.75" customHeight="1" x14ac:dyDescent="0.2">
      <c r="A4597" s="4">
        <v>3015811</v>
      </c>
      <c r="B4597" s="4">
        <v>9031919</v>
      </c>
      <c r="C4597" s="4" t="s">
        <v>6286</v>
      </c>
      <c r="D4597" s="4">
        <v>1000</v>
      </c>
      <c r="E4597" s="4">
        <v>0</v>
      </c>
      <c r="F4597" s="4">
        <v>0</v>
      </c>
      <c r="G4597" s="7">
        <f>E4597+F4597-D4597</f>
        <v>-1000</v>
      </c>
      <c r="H4597" s="4" t="s">
        <v>6287</v>
      </c>
      <c r="I4597" s="4">
        <v>14000</v>
      </c>
      <c r="J4597" s="4" t="s">
        <v>4</v>
      </c>
      <c r="K4597" s="4" t="s">
        <v>5</v>
      </c>
      <c r="L4597" s="4" t="s">
        <v>6</v>
      </c>
      <c r="M4597" s="4" t="s">
        <v>64</v>
      </c>
      <c r="O4597" s="4"/>
      <c r="P4597" s="4"/>
      <c r="AV4597" s="4">
        <v>3015811</v>
      </c>
      <c r="AW4597" s="4">
        <v>9031919</v>
      </c>
      <c r="AX4597" s="4" t="s">
        <v>6286</v>
      </c>
      <c r="AY4597" s="4">
        <v>1000</v>
      </c>
      <c r="AZ4597" s="4">
        <v>0</v>
      </c>
      <c r="BA4597" s="4">
        <v>0</v>
      </c>
      <c r="BB4597" s="7">
        <f>AZ4597+BA4597-AY4597</f>
        <v>-1000</v>
      </c>
      <c r="BC4597" s="4" t="s">
        <v>6287</v>
      </c>
      <c r="BD4597" s="4">
        <v>14000</v>
      </c>
      <c r="BE4597" s="4" t="s">
        <v>4</v>
      </c>
      <c r="BF4597" s="4" t="s">
        <v>5</v>
      </c>
      <c r="BG4597" s="4" t="s">
        <v>6</v>
      </c>
      <c r="BH4597" s="4" t="s">
        <v>64</v>
      </c>
      <c r="BI4597" t="str">
        <f t="shared" si="360"/>
        <v>D</v>
      </c>
    </row>
    <row r="4598" spans="1:61" ht="15.75" customHeight="1" x14ac:dyDescent="0.2">
      <c r="A4598" s="4">
        <v>3017729</v>
      </c>
      <c r="B4598" s="4">
        <v>6559239</v>
      </c>
      <c r="C4598" s="4" t="s">
        <v>6382</v>
      </c>
      <c r="D4598" s="4">
        <v>1000</v>
      </c>
      <c r="E4598" s="4">
        <v>0</v>
      </c>
      <c r="F4598" s="4">
        <v>0</v>
      </c>
      <c r="G4598" s="7">
        <f>E4598+F4598-D4598</f>
        <v>-1000</v>
      </c>
      <c r="H4598" s="4" t="s">
        <v>6383</v>
      </c>
      <c r="I4598" s="4">
        <v>12500</v>
      </c>
      <c r="J4598" s="4" t="s">
        <v>4</v>
      </c>
      <c r="K4598" s="4" t="s">
        <v>5</v>
      </c>
      <c r="L4598" s="4" t="s">
        <v>6</v>
      </c>
      <c r="M4598" s="4" t="s">
        <v>52</v>
      </c>
      <c r="O4598" s="4"/>
      <c r="P4598" s="4"/>
      <c r="AV4598" s="4">
        <v>3017729</v>
      </c>
      <c r="AW4598" s="4">
        <v>6559239</v>
      </c>
      <c r="AX4598" s="4" t="s">
        <v>6382</v>
      </c>
      <c r="AY4598" s="4">
        <v>1000</v>
      </c>
      <c r="AZ4598" s="4">
        <v>0</v>
      </c>
      <c r="BA4598" s="4">
        <v>0</v>
      </c>
      <c r="BB4598" s="7">
        <f>AZ4598+BA4598-AY4598</f>
        <v>-1000</v>
      </c>
      <c r="BC4598" s="4" t="s">
        <v>6383</v>
      </c>
      <c r="BD4598" s="4">
        <v>12500</v>
      </c>
      <c r="BE4598" s="4" t="s">
        <v>4</v>
      </c>
      <c r="BF4598" s="4" t="s">
        <v>5</v>
      </c>
      <c r="BG4598" s="4" t="s">
        <v>6</v>
      </c>
      <c r="BH4598" s="4" t="s">
        <v>52</v>
      </c>
      <c r="BI4598" t="str">
        <f t="shared" si="360"/>
        <v>D</v>
      </c>
    </row>
    <row r="4599" spans="1:61" ht="15.75" customHeight="1" x14ac:dyDescent="0.2">
      <c r="A4599" s="4">
        <v>3017645</v>
      </c>
      <c r="B4599" s="4">
        <v>9109346</v>
      </c>
      <c r="C4599" s="4" t="s">
        <v>6389</v>
      </c>
      <c r="D4599" s="4">
        <v>1000</v>
      </c>
      <c r="E4599" s="4">
        <v>0</v>
      </c>
      <c r="F4599" s="4">
        <v>0</v>
      </c>
      <c r="G4599" s="7">
        <f>E4599+F4599-D4599</f>
        <v>-1000</v>
      </c>
      <c r="H4599" s="4" t="s">
        <v>6390</v>
      </c>
      <c r="I4599" s="4">
        <v>10000</v>
      </c>
      <c r="J4599" s="4" t="s">
        <v>4</v>
      </c>
      <c r="K4599" s="4" t="s">
        <v>13</v>
      </c>
      <c r="L4599" s="4" t="s">
        <v>6</v>
      </c>
      <c r="M4599" s="4" t="s">
        <v>25</v>
      </c>
      <c r="O4599" s="4"/>
      <c r="P4599" s="4"/>
      <c r="AV4599" s="4">
        <v>3017645</v>
      </c>
      <c r="AW4599" s="4">
        <v>9109346</v>
      </c>
      <c r="AX4599" s="4" t="s">
        <v>6389</v>
      </c>
      <c r="AY4599" s="4">
        <v>1000</v>
      </c>
      <c r="AZ4599" s="4">
        <v>0</v>
      </c>
      <c r="BA4599" s="4">
        <v>0</v>
      </c>
      <c r="BB4599" s="7">
        <f>AZ4599+BA4599-AY4599</f>
        <v>-1000</v>
      </c>
      <c r="BC4599" s="4" t="s">
        <v>6390</v>
      </c>
      <c r="BD4599" s="4">
        <v>10000</v>
      </c>
      <c r="BE4599" s="4" t="s">
        <v>4</v>
      </c>
      <c r="BF4599" s="4" t="s">
        <v>13</v>
      </c>
      <c r="BG4599" s="4" t="s">
        <v>6</v>
      </c>
      <c r="BH4599" s="4" t="s">
        <v>25</v>
      </c>
      <c r="BI4599" t="str">
        <f t="shared" si="360"/>
        <v>D</v>
      </c>
    </row>
    <row r="4600" spans="1:61" ht="15.75" customHeight="1" x14ac:dyDescent="0.2">
      <c r="A4600" s="4">
        <v>3017813</v>
      </c>
      <c r="B4600" s="4">
        <v>9109920</v>
      </c>
      <c r="C4600" s="4" t="s">
        <v>6409</v>
      </c>
      <c r="D4600" s="4">
        <v>1000</v>
      </c>
      <c r="E4600" s="4">
        <v>0</v>
      </c>
      <c r="F4600" s="4">
        <v>0</v>
      </c>
      <c r="G4600" s="7">
        <f>E4600+F4600-D4600</f>
        <v>-1000</v>
      </c>
      <c r="H4600" s="4" t="s">
        <v>6410</v>
      </c>
      <c r="I4600" s="4">
        <v>8000</v>
      </c>
      <c r="J4600" s="4" t="s">
        <v>21</v>
      </c>
      <c r="K4600" s="4" t="s">
        <v>22</v>
      </c>
      <c r="M4600" s="4" t="s">
        <v>64</v>
      </c>
      <c r="O4600" s="4"/>
      <c r="P4600" s="4"/>
      <c r="AV4600" s="4">
        <v>3017813</v>
      </c>
      <c r="AW4600" s="4">
        <v>9109920</v>
      </c>
      <c r="AX4600" s="4" t="s">
        <v>6409</v>
      </c>
      <c r="AY4600" s="4">
        <v>1000</v>
      </c>
      <c r="AZ4600" s="4">
        <v>0</v>
      </c>
      <c r="BA4600" s="4">
        <v>0</v>
      </c>
      <c r="BB4600" s="7">
        <f>AZ4600+BA4600-AY4600</f>
        <v>-1000</v>
      </c>
      <c r="BC4600" s="4" t="s">
        <v>6410</v>
      </c>
      <c r="BD4600" s="4">
        <v>8000</v>
      </c>
      <c r="BE4600" s="4" t="s">
        <v>21</v>
      </c>
      <c r="BF4600" s="4" t="s">
        <v>22</v>
      </c>
      <c r="BH4600" s="4" t="s">
        <v>64</v>
      </c>
      <c r="BI4600" t="str">
        <f t="shared" si="360"/>
        <v>D</v>
      </c>
    </row>
    <row r="4601" spans="1:61" ht="15.75" customHeight="1" x14ac:dyDescent="0.2">
      <c r="A4601" s="4">
        <v>3017897</v>
      </c>
      <c r="B4601" s="4">
        <v>8776937</v>
      </c>
      <c r="C4601" s="4" t="s">
        <v>6440</v>
      </c>
      <c r="D4601" s="4">
        <v>1000</v>
      </c>
      <c r="E4601" s="4">
        <v>0</v>
      </c>
      <c r="F4601" s="4">
        <v>0</v>
      </c>
      <c r="G4601" s="7">
        <f>E4601+F4601-D4601</f>
        <v>-1000</v>
      </c>
      <c r="H4601" s="4" t="s">
        <v>6441</v>
      </c>
      <c r="I4601" s="4">
        <v>30000</v>
      </c>
      <c r="J4601" s="4" t="s">
        <v>4</v>
      </c>
      <c r="K4601" s="4" t="s">
        <v>8</v>
      </c>
      <c r="L4601" s="4" t="s">
        <v>6</v>
      </c>
      <c r="M4601" s="4" t="s">
        <v>25</v>
      </c>
      <c r="O4601" s="4"/>
      <c r="P4601" s="4"/>
      <c r="AV4601" s="4">
        <v>3017897</v>
      </c>
      <c r="AW4601" s="4">
        <v>8776937</v>
      </c>
      <c r="AX4601" s="4" t="s">
        <v>6440</v>
      </c>
      <c r="AY4601" s="4">
        <v>1000</v>
      </c>
      <c r="AZ4601" s="4">
        <v>0</v>
      </c>
      <c r="BA4601" s="4">
        <v>0</v>
      </c>
      <c r="BB4601" s="7">
        <f>AZ4601+BA4601-AY4601</f>
        <v>-1000</v>
      </c>
      <c r="BC4601" s="4" t="s">
        <v>6441</v>
      </c>
      <c r="BD4601" s="4">
        <v>30000</v>
      </c>
      <c r="BE4601" s="4" t="s">
        <v>4</v>
      </c>
      <c r="BF4601" s="4" t="s">
        <v>8</v>
      </c>
      <c r="BG4601" s="4" t="s">
        <v>6</v>
      </c>
      <c r="BH4601" s="4" t="s">
        <v>25</v>
      </c>
      <c r="BI4601" t="str">
        <f t="shared" si="360"/>
        <v>D</v>
      </c>
    </row>
    <row r="4602" spans="1:61" ht="15.75" customHeight="1" x14ac:dyDescent="0.2">
      <c r="A4602" s="4">
        <v>3019843</v>
      </c>
      <c r="B4602" s="4">
        <v>6662678</v>
      </c>
      <c r="C4602" s="4" t="s">
        <v>6549</v>
      </c>
      <c r="D4602" s="4">
        <v>1000</v>
      </c>
      <c r="E4602" s="4">
        <v>0</v>
      </c>
      <c r="F4602" s="4">
        <v>0</v>
      </c>
      <c r="G4602" s="7">
        <f>E4602+F4602-D4602</f>
        <v>-1000</v>
      </c>
      <c r="H4602" s="4" t="s">
        <v>5346</v>
      </c>
      <c r="I4602" s="4">
        <v>10000</v>
      </c>
      <c r="J4602" s="4" t="s">
        <v>4</v>
      </c>
      <c r="K4602" s="4" t="s">
        <v>22</v>
      </c>
      <c r="L4602" s="4" t="s">
        <v>9</v>
      </c>
      <c r="M4602" s="4" t="s">
        <v>12</v>
      </c>
      <c r="O4602" s="4"/>
      <c r="P4602" s="4"/>
      <c r="AV4602" s="4">
        <v>3019843</v>
      </c>
      <c r="AW4602" s="4">
        <v>6662678</v>
      </c>
      <c r="AX4602" s="4" t="s">
        <v>6549</v>
      </c>
      <c r="AY4602" s="4">
        <v>1000</v>
      </c>
      <c r="AZ4602" s="4">
        <v>0</v>
      </c>
      <c r="BA4602" s="4">
        <v>0</v>
      </c>
      <c r="BB4602" s="7">
        <f>AZ4602+BA4602-AY4602</f>
        <v>-1000</v>
      </c>
      <c r="BC4602" s="4" t="s">
        <v>5346</v>
      </c>
      <c r="BD4602" s="4">
        <v>10000</v>
      </c>
      <c r="BE4602" s="4" t="s">
        <v>4</v>
      </c>
      <c r="BF4602" s="4" t="s">
        <v>22</v>
      </c>
      <c r="BG4602" s="4" t="s">
        <v>9</v>
      </c>
      <c r="BH4602" s="4" t="s">
        <v>12</v>
      </c>
      <c r="BI4602" t="str">
        <f t="shared" si="360"/>
        <v>D</v>
      </c>
    </row>
    <row r="4603" spans="1:61" ht="15.75" customHeight="1" x14ac:dyDescent="0.2">
      <c r="A4603" s="4">
        <v>3022209</v>
      </c>
      <c r="B4603" s="4">
        <v>8823788</v>
      </c>
      <c r="C4603" s="4" t="s">
        <v>6742</v>
      </c>
      <c r="D4603" s="4">
        <v>1000</v>
      </c>
      <c r="E4603" s="4">
        <v>0</v>
      </c>
      <c r="F4603" s="4">
        <v>0</v>
      </c>
      <c r="G4603" s="7">
        <f>E4603+F4603-D4603</f>
        <v>-1000</v>
      </c>
      <c r="H4603" s="4" t="s">
        <v>6743</v>
      </c>
      <c r="I4603" s="4">
        <v>2000</v>
      </c>
      <c r="J4603" s="4" t="s">
        <v>11</v>
      </c>
      <c r="K4603" s="4" t="s">
        <v>8</v>
      </c>
      <c r="M4603" s="4" t="s">
        <v>20</v>
      </c>
      <c r="O4603" s="4"/>
      <c r="P4603" s="4"/>
      <c r="AV4603" s="4">
        <v>3022209</v>
      </c>
      <c r="AW4603" s="4">
        <v>8823788</v>
      </c>
      <c r="AX4603" s="4" t="s">
        <v>6742</v>
      </c>
      <c r="AY4603" s="4">
        <v>1000</v>
      </c>
      <c r="AZ4603" s="4">
        <v>0</v>
      </c>
      <c r="BA4603" s="4">
        <v>0</v>
      </c>
      <c r="BB4603" s="7">
        <f>AZ4603+BA4603-AY4603</f>
        <v>-1000</v>
      </c>
      <c r="BC4603" s="4" t="s">
        <v>6743</v>
      </c>
      <c r="BD4603" s="4">
        <v>2000</v>
      </c>
      <c r="BE4603" s="4" t="s">
        <v>11</v>
      </c>
      <c r="BF4603" s="4" t="s">
        <v>8</v>
      </c>
      <c r="BH4603" s="4" t="s">
        <v>20</v>
      </c>
      <c r="BI4603" t="str">
        <f t="shared" si="360"/>
        <v>D</v>
      </c>
    </row>
    <row r="4604" spans="1:61" ht="15.75" customHeight="1" x14ac:dyDescent="0.2">
      <c r="A4604" s="4">
        <v>3023903</v>
      </c>
      <c r="B4604" s="4">
        <v>4701495</v>
      </c>
      <c r="C4604" s="4" t="s">
        <v>6832</v>
      </c>
      <c r="D4604" s="4">
        <v>1000</v>
      </c>
      <c r="E4604" s="4">
        <v>0</v>
      </c>
      <c r="F4604" s="4">
        <v>0</v>
      </c>
      <c r="G4604" s="7">
        <f>E4604+F4604-D4604</f>
        <v>-1000</v>
      </c>
      <c r="H4604" s="4" t="s">
        <v>6833</v>
      </c>
      <c r="I4604" s="4">
        <v>5000</v>
      </c>
      <c r="J4604" s="4" t="s">
        <v>4</v>
      </c>
      <c r="K4604" s="4" t="s">
        <v>13</v>
      </c>
      <c r="L4604" s="4" t="s">
        <v>6</v>
      </c>
      <c r="M4604" s="4" t="s">
        <v>76</v>
      </c>
      <c r="O4604" s="4"/>
      <c r="P4604" s="4"/>
      <c r="AV4604" s="4">
        <v>3023903</v>
      </c>
      <c r="AW4604" s="4">
        <v>4701495</v>
      </c>
      <c r="AX4604" s="4" t="s">
        <v>6832</v>
      </c>
      <c r="AY4604" s="4">
        <v>1000</v>
      </c>
      <c r="AZ4604" s="4">
        <v>0</v>
      </c>
      <c r="BA4604" s="4">
        <v>0</v>
      </c>
      <c r="BB4604" s="7">
        <f>AZ4604+BA4604-AY4604</f>
        <v>-1000</v>
      </c>
      <c r="BC4604" s="4" t="s">
        <v>6833</v>
      </c>
      <c r="BD4604" s="4">
        <v>5000</v>
      </c>
      <c r="BE4604" s="4" t="s">
        <v>4</v>
      </c>
      <c r="BF4604" s="4" t="s">
        <v>13</v>
      </c>
      <c r="BG4604" s="4" t="s">
        <v>6</v>
      </c>
      <c r="BH4604" s="4" t="s">
        <v>76</v>
      </c>
      <c r="BI4604" t="str">
        <f t="shared" si="360"/>
        <v>D</v>
      </c>
    </row>
    <row r="4605" spans="1:61" ht="15.75" customHeight="1" x14ac:dyDescent="0.2">
      <c r="A4605" s="4">
        <v>3010295</v>
      </c>
      <c r="B4605" s="4">
        <v>7491324</v>
      </c>
      <c r="C4605" s="4" t="s">
        <v>7023</v>
      </c>
      <c r="D4605" s="4">
        <v>1000</v>
      </c>
      <c r="E4605" s="4">
        <v>0</v>
      </c>
      <c r="F4605" s="4">
        <v>0</v>
      </c>
      <c r="G4605" s="7">
        <f>E4605+F4605-D4605</f>
        <v>-1000</v>
      </c>
      <c r="H4605" s="4" t="s">
        <v>3239</v>
      </c>
      <c r="I4605" s="4">
        <v>10000</v>
      </c>
      <c r="J4605" s="4" t="s">
        <v>4</v>
      </c>
      <c r="K4605" s="4" t="s">
        <v>8</v>
      </c>
      <c r="L4605" s="4" t="s">
        <v>9</v>
      </c>
      <c r="M4605" s="4" t="s">
        <v>111</v>
      </c>
      <c r="O4605" s="4"/>
      <c r="P4605" s="4"/>
      <c r="AV4605" s="4">
        <v>3010295</v>
      </c>
      <c r="AW4605" s="4">
        <v>7491324</v>
      </c>
      <c r="AX4605" s="4" t="s">
        <v>7023</v>
      </c>
      <c r="AY4605" s="4">
        <v>1000</v>
      </c>
      <c r="AZ4605" s="4">
        <v>0</v>
      </c>
      <c r="BA4605" s="4">
        <v>0</v>
      </c>
      <c r="BB4605" s="7">
        <f>AZ4605+BA4605-AY4605</f>
        <v>-1000</v>
      </c>
      <c r="BC4605" s="4" t="s">
        <v>3239</v>
      </c>
      <c r="BD4605" s="4">
        <v>10000</v>
      </c>
      <c r="BE4605" s="4" t="s">
        <v>4</v>
      </c>
      <c r="BF4605" s="4" t="s">
        <v>8</v>
      </c>
      <c r="BG4605" s="4" t="s">
        <v>9</v>
      </c>
      <c r="BH4605" s="4" t="s">
        <v>111</v>
      </c>
      <c r="BI4605" t="str">
        <f t="shared" si="360"/>
        <v>C</v>
      </c>
    </row>
    <row r="4606" spans="1:61" ht="15.75" customHeight="1" x14ac:dyDescent="0.2">
      <c r="A4606" s="4">
        <v>3026542</v>
      </c>
      <c r="B4606" s="4">
        <v>8189658</v>
      </c>
      <c r="C4606" s="4" t="s">
        <v>7052</v>
      </c>
      <c r="D4606" s="4">
        <v>1500</v>
      </c>
      <c r="E4606" s="4">
        <v>0</v>
      </c>
      <c r="F4606" s="4">
        <v>500</v>
      </c>
      <c r="G4606" s="7">
        <f>E4606+F4606-D4606</f>
        <v>-1000</v>
      </c>
      <c r="H4606" s="4" t="s">
        <v>7053</v>
      </c>
      <c r="I4606" s="4">
        <v>12000</v>
      </c>
      <c r="J4606" s="4" t="s">
        <v>32</v>
      </c>
      <c r="K4606" s="4" t="s">
        <v>5</v>
      </c>
      <c r="M4606" s="4" t="s">
        <v>23</v>
      </c>
      <c r="O4606" s="4"/>
      <c r="P4606" s="4"/>
      <c r="AV4606" s="4">
        <v>3026542</v>
      </c>
      <c r="AW4606" s="4">
        <v>8189658</v>
      </c>
      <c r="AX4606" s="4" t="s">
        <v>7052</v>
      </c>
      <c r="AY4606" s="4">
        <v>1500</v>
      </c>
      <c r="AZ4606" s="4">
        <v>0</v>
      </c>
      <c r="BA4606" s="4">
        <v>500</v>
      </c>
      <c r="BB4606" s="7">
        <f>AZ4606+BA4606-AY4606</f>
        <v>-1000</v>
      </c>
      <c r="BC4606" s="4" t="s">
        <v>7053</v>
      </c>
      <c r="BD4606" s="4">
        <v>12000</v>
      </c>
      <c r="BE4606" s="4" t="s">
        <v>32</v>
      </c>
      <c r="BF4606" s="4" t="s">
        <v>5</v>
      </c>
      <c r="BH4606" s="4" t="s">
        <v>23</v>
      </c>
      <c r="BI4606" t="str">
        <f t="shared" si="360"/>
        <v>C</v>
      </c>
    </row>
    <row r="4607" spans="1:61" ht="15.75" customHeight="1" x14ac:dyDescent="0.2">
      <c r="A4607" s="4">
        <v>3026500</v>
      </c>
      <c r="B4607" s="4">
        <v>8160041</v>
      </c>
      <c r="C4607" s="4" t="s">
        <v>7054</v>
      </c>
      <c r="D4607" s="4">
        <v>1000</v>
      </c>
      <c r="E4607" s="4">
        <v>0</v>
      </c>
      <c r="F4607" s="4">
        <v>0</v>
      </c>
      <c r="G4607" s="7">
        <f>E4607+F4607-D4607</f>
        <v>-1000</v>
      </c>
      <c r="H4607" s="4" t="s">
        <v>3780</v>
      </c>
      <c r="I4607" s="4">
        <v>12590</v>
      </c>
      <c r="J4607" s="4" t="s">
        <v>4</v>
      </c>
      <c r="K4607" s="4" t="s">
        <v>22</v>
      </c>
      <c r="L4607" s="4" t="s">
        <v>6</v>
      </c>
      <c r="M4607" s="4" t="s">
        <v>186</v>
      </c>
      <c r="O4607" s="4"/>
      <c r="P4607" s="4"/>
      <c r="AV4607" s="4">
        <v>3026500</v>
      </c>
      <c r="AW4607" s="4">
        <v>8160041</v>
      </c>
      <c r="AX4607" s="4" t="s">
        <v>7054</v>
      </c>
      <c r="AY4607" s="4">
        <v>1000</v>
      </c>
      <c r="AZ4607" s="4">
        <v>0</v>
      </c>
      <c r="BA4607" s="4">
        <v>0</v>
      </c>
      <c r="BB4607" s="7">
        <f>AZ4607+BA4607-AY4607</f>
        <v>-1000</v>
      </c>
      <c r="BC4607" s="4" t="s">
        <v>3780</v>
      </c>
      <c r="BD4607" s="4">
        <v>12590</v>
      </c>
      <c r="BE4607" s="4" t="s">
        <v>4</v>
      </c>
      <c r="BF4607" s="4" t="s">
        <v>22</v>
      </c>
      <c r="BG4607" s="4" t="s">
        <v>6</v>
      </c>
      <c r="BH4607" s="4" t="s">
        <v>186</v>
      </c>
      <c r="BI4607" t="str">
        <f t="shared" si="360"/>
        <v>C</v>
      </c>
    </row>
    <row r="4608" spans="1:61" ht="15.75" customHeight="1" x14ac:dyDescent="0.2">
      <c r="A4608" s="4">
        <v>3026801</v>
      </c>
      <c r="B4608" s="4">
        <v>595205</v>
      </c>
      <c r="C4608" s="4" t="s">
        <v>7072</v>
      </c>
      <c r="D4608" s="4">
        <v>1000</v>
      </c>
      <c r="E4608" s="4">
        <v>0</v>
      </c>
      <c r="F4608" s="4">
        <v>0</v>
      </c>
      <c r="G4608" s="7">
        <f>E4608+F4608-D4608</f>
        <v>-1000</v>
      </c>
      <c r="H4608" s="4" t="s">
        <v>7073</v>
      </c>
      <c r="I4608" s="4">
        <v>10000</v>
      </c>
      <c r="J4608" s="4" t="s">
        <v>4</v>
      </c>
      <c r="K4608" s="4" t="s">
        <v>8</v>
      </c>
      <c r="L4608" s="4" t="s">
        <v>6</v>
      </c>
      <c r="M4608" s="4" t="s">
        <v>20</v>
      </c>
      <c r="O4608" s="4"/>
      <c r="P4608" s="4"/>
      <c r="AV4608" s="4">
        <v>3026801</v>
      </c>
      <c r="AW4608" s="4">
        <v>595205</v>
      </c>
      <c r="AX4608" s="4" t="s">
        <v>7072</v>
      </c>
      <c r="AY4608" s="4">
        <v>1000</v>
      </c>
      <c r="AZ4608" s="4">
        <v>0</v>
      </c>
      <c r="BA4608" s="4">
        <v>0</v>
      </c>
      <c r="BB4608" s="7">
        <f>AZ4608+BA4608-AY4608</f>
        <v>-1000</v>
      </c>
      <c r="BC4608" s="4" t="s">
        <v>7073</v>
      </c>
      <c r="BD4608" s="4">
        <v>10000</v>
      </c>
      <c r="BE4608" s="4" t="s">
        <v>4</v>
      </c>
      <c r="BF4608" s="4" t="s">
        <v>8</v>
      </c>
      <c r="BG4608" s="4" t="s">
        <v>6</v>
      </c>
      <c r="BH4608" s="4" t="s">
        <v>20</v>
      </c>
      <c r="BI4608" t="str">
        <f t="shared" si="360"/>
        <v>D</v>
      </c>
    </row>
    <row r="4609" spans="1:61" ht="15.75" customHeight="1" x14ac:dyDescent="0.2">
      <c r="A4609" s="4">
        <v>3029433</v>
      </c>
      <c r="B4609" s="4">
        <v>9142428</v>
      </c>
      <c r="C4609" s="4" t="s">
        <v>7273</v>
      </c>
      <c r="D4609" s="4">
        <v>1000</v>
      </c>
      <c r="E4609" s="4">
        <v>0</v>
      </c>
      <c r="F4609" s="4">
        <v>0</v>
      </c>
      <c r="G4609" s="7">
        <f>E4609+F4609-D4609</f>
        <v>-1000</v>
      </c>
      <c r="H4609" s="4" t="s">
        <v>7274</v>
      </c>
      <c r="I4609" s="4">
        <v>7000</v>
      </c>
      <c r="J4609" s="4" t="s">
        <v>51</v>
      </c>
      <c r="K4609" s="4" t="s">
        <v>16</v>
      </c>
      <c r="M4609" s="4" t="s">
        <v>111</v>
      </c>
      <c r="O4609" s="4"/>
      <c r="P4609" s="4"/>
      <c r="AV4609" s="4">
        <v>3029433</v>
      </c>
      <c r="AW4609" s="4">
        <v>9142428</v>
      </c>
      <c r="AX4609" s="4" t="s">
        <v>7273</v>
      </c>
      <c r="AY4609" s="4">
        <v>1000</v>
      </c>
      <c r="AZ4609" s="4">
        <v>0</v>
      </c>
      <c r="BA4609" s="4">
        <v>0</v>
      </c>
      <c r="BB4609" s="7">
        <f>AZ4609+BA4609-AY4609</f>
        <v>-1000</v>
      </c>
      <c r="BC4609" s="4" t="s">
        <v>7274</v>
      </c>
      <c r="BD4609" s="4">
        <v>7000</v>
      </c>
      <c r="BE4609" s="4" t="s">
        <v>51</v>
      </c>
      <c r="BF4609" s="4" t="s">
        <v>16</v>
      </c>
      <c r="BH4609" s="4" t="s">
        <v>111</v>
      </c>
      <c r="BI4609" t="str">
        <f t="shared" si="360"/>
        <v>D</v>
      </c>
    </row>
    <row r="4610" spans="1:61" ht="15.75" customHeight="1" x14ac:dyDescent="0.2">
      <c r="A4610" s="4">
        <v>3034032</v>
      </c>
      <c r="B4610" s="4">
        <v>4913665</v>
      </c>
      <c r="C4610" s="4" t="s">
        <v>7629</v>
      </c>
      <c r="D4610" s="4">
        <v>1000</v>
      </c>
      <c r="E4610" s="4">
        <v>0</v>
      </c>
      <c r="F4610" s="4">
        <v>0</v>
      </c>
      <c r="G4610" s="7">
        <f>E4610+F4610-D4610</f>
        <v>-1000</v>
      </c>
      <c r="H4610" s="4" t="s">
        <v>2880</v>
      </c>
      <c r="I4610" s="4">
        <v>6800</v>
      </c>
      <c r="J4610" s="4" t="s">
        <v>4</v>
      </c>
      <c r="K4610" s="4" t="s">
        <v>13</v>
      </c>
      <c r="L4610" s="4" t="s">
        <v>201</v>
      </c>
      <c r="M4610" s="4" t="s">
        <v>25</v>
      </c>
      <c r="O4610" s="4"/>
      <c r="P4610" s="4"/>
      <c r="AV4610" s="4">
        <v>3034032</v>
      </c>
      <c r="AW4610" s="4">
        <v>4913665</v>
      </c>
      <c r="AX4610" s="4" t="s">
        <v>7629</v>
      </c>
      <c r="AY4610" s="4">
        <v>1000</v>
      </c>
      <c r="AZ4610" s="4">
        <v>0</v>
      </c>
      <c r="BA4610" s="4">
        <v>0</v>
      </c>
      <c r="BB4610" s="7">
        <f>AZ4610+BA4610-AY4610</f>
        <v>-1000</v>
      </c>
      <c r="BC4610" s="4" t="s">
        <v>2880</v>
      </c>
      <c r="BD4610" s="4">
        <v>6800</v>
      </c>
      <c r="BE4610" s="4" t="s">
        <v>4</v>
      </c>
      <c r="BF4610" s="4" t="s">
        <v>13</v>
      </c>
      <c r="BG4610" s="4" t="s">
        <v>201</v>
      </c>
      <c r="BH4610" s="4" t="s">
        <v>25</v>
      </c>
      <c r="BI4610" t="str">
        <f t="shared" si="360"/>
        <v>D</v>
      </c>
    </row>
    <row r="4611" spans="1:61" ht="15.75" customHeight="1" x14ac:dyDescent="0.2">
      <c r="A4611" s="4">
        <v>3035768</v>
      </c>
      <c r="B4611" s="4">
        <v>7727791</v>
      </c>
      <c r="C4611" s="4" t="s">
        <v>7762</v>
      </c>
      <c r="D4611" s="4">
        <v>1000</v>
      </c>
      <c r="E4611" s="4">
        <v>0</v>
      </c>
      <c r="F4611" s="4">
        <v>0</v>
      </c>
      <c r="G4611" s="7">
        <f>E4611+F4611-D4611</f>
        <v>-1000</v>
      </c>
      <c r="H4611" s="4" t="s">
        <v>3558</v>
      </c>
      <c r="I4611" s="4">
        <v>4886</v>
      </c>
      <c r="J4611" s="4" t="s">
        <v>98</v>
      </c>
      <c r="K4611" s="4" t="s">
        <v>5</v>
      </c>
      <c r="M4611" s="4" t="s">
        <v>12</v>
      </c>
      <c r="O4611" s="4"/>
      <c r="P4611" s="4"/>
      <c r="AV4611" s="4">
        <v>3035768</v>
      </c>
      <c r="AW4611" s="4">
        <v>7727791</v>
      </c>
      <c r="AX4611" s="4" t="s">
        <v>7762</v>
      </c>
      <c r="AY4611" s="4">
        <v>1000</v>
      </c>
      <c r="AZ4611" s="4">
        <v>0</v>
      </c>
      <c r="BA4611" s="4">
        <v>0</v>
      </c>
      <c r="BB4611" s="7">
        <f>AZ4611+BA4611-AY4611</f>
        <v>-1000</v>
      </c>
      <c r="BC4611" s="4" t="s">
        <v>3558</v>
      </c>
      <c r="BD4611" s="4">
        <v>4886</v>
      </c>
      <c r="BE4611" s="4" t="s">
        <v>98</v>
      </c>
      <c r="BF4611" s="4" t="s">
        <v>5</v>
      </c>
      <c r="BH4611" s="4" t="s">
        <v>12</v>
      </c>
      <c r="BI4611" t="str">
        <f t="shared" ref="BI4611:BI4674" si="361">VLOOKUP(AW4611,$W$1:$AB$4565,6,FALSE)</f>
        <v>D</v>
      </c>
    </row>
    <row r="4612" spans="1:61" ht="15.75" customHeight="1" x14ac:dyDescent="0.2">
      <c r="A4612" s="4">
        <v>3036587</v>
      </c>
      <c r="B4612" s="4">
        <v>6743878</v>
      </c>
      <c r="C4612" s="4" t="s">
        <v>7819</v>
      </c>
      <c r="D4612" s="4">
        <v>1000</v>
      </c>
      <c r="E4612" s="4">
        <v>0</v>
      </c>
      <c r="F4612" s="4">
        <v>0</v>
      </c>
      <c r="G4612" s="7">
        <f>E4612+F4612-D4612</f>
        <v>-1000</v>
      </c>
      <c r="H4612" s="4" t="s">
        <v>7820</v>
      </c>
      <c r="I4612" s="4">
        <v>6000</v>
      </c>
      <c r="J4612" s="4" t="s">
        <v>4</v>
      </c>
      <c r="K4612" s="4" t="s">
        <v>8</v>
      </c>
      <c r="L4612" s="4" t="s">
        <v>6</v>
      </c>
      <c r="M4612" s="4" t="s">
        <v>24</v>
      </c>
      <c r="O4612" s="4"/>
      <c r="P4612" s="4"/>
      <c r="AV4612" s="4">
        <v>3036587</v>
      </c>
      <c r="AW4612" s="4">
        <v>6743878</v>
      </c>
      <c r="AX4612" s="4" t="s">
        <v>7819</v>
      </c>
      <c r="AY4612" s="4">
        <v>1000</v>
      </c>
      <c r="AZ4612" s="4">
        <v>0</v>
      </c>
      <c r="BA4612" s="4">
        <v>0</v>
      </c>
      <c r="BB4612" s="7">
        <f>AZ4612+BA4612-AY4612</f>
        <v>-1000</v>
      </c>
      <c r="BC4612" s="4" t="s">
        <v>7820</v>
      </c>
      <c r="BD4612" s="4">
        <v>6000</v>
      </c>
      <c r="BE4612" s="4" t="s">
        <v>4</v>
      </c>
      <c r="BF4612" s="4" t="s">
        <v>8</v>
      </c>
      <c r="BG4612" s="4" t="s">
        <v>6</v>
      </c>
      <c r="BH4612" s="4" t="s">
        <v>24</v>
      </c>
      <c r="BI4612" t="str">
        <f t="shared" si="361"/>
        <v>D</v>
      </c>
    </row>
    <row r="4613" spans="1:61" ht="15.75" customHeight="1" x14ac:dyDescent="0.2">
      <c r="A4613" s="4">
        <v>3038743</v>
      </c>
      <c r="B4613" s="4">
        <v>7162429</v>
      </c>
      <c r="C4613" s="4" t="s">
        <v>7967</v>
      </c>
      <c r="D4613" s="4">
        <v>1000</v>
      </c>
      <c r="E4613" s="4">
        <v>0</v>
      </c>
      <c r="F4613" s="4">
        <v>0</v>
      </c>
      <c r="G4613" s="7">
        <f>E4613+F4613-D4613</f>
        <v>-1000</v>
      </c>
      <c r="H4613" s="4" t="s">
        <v>7968</v>
      </c>
      <c r="I4613" s="4">
        <v>7000</v>
      </c>
      <c r="J4613" s="4" t="s">
        <v>21</v>
      </c>
      <c r="K4613" s="4" t="s">
        <v>8</v>
      </c>
      <c r="M4613" s="4" t="s">
        <v>52</v>
      </c>
      <c r="O4613" s="4"/>
      <c r="P4613" s="4"/>
      <c r="AV4613" s="4">
        <v>3038743</v>
      </c>
      <c r="AW4613" s="4">
        <v>7162429</v>
      </c>
      <c r="AX4613" s="4" t="s">
        <v>7967</v>
      </c>
      <c r="AY4613" s="4">
        <v>1000</v>
      </c>
      <c r="AZ4613" s="4">
        <v>0</v>
      </c>
      <c r="BA4613" s="4">
        <v>0</v>
      </c>
      <c r="BB4613" s="7">
        <f>AZ4613+BA4613-AY4613</f>
        <v>-1000</v>
      </c>
      <c r="BC4613" s="4" t="s">
        <v>7968</v>
      </c>
      <c r="BD4613" s="4">
        <v>7000</v>
      </c>
      <c r="BE4613" s="4" t="s">
        <v>21</v>
      </c>
      <c r="BF4613" s="4" t="s">
        <v>8</v>
      </c>
      <c r="BH4613" s="4" t="s">
        <v>52</v>
      </c>
      <c r="BI4613" t="str">
        <f t="shared" si="361"/>
        <v>D</v>
      </c>
    </row>
    <row r="4614" spans="1:61" ht="15.75" customHeight="1" x14ac:dyDescent="0.2">
      <c r="A4614" s="4">
        <v>3040255</v>
      </c>
      <c r="B4614" s="4">
        <v>9174859</v>
      </c>
      <c r="C4614" s="4" t="s">
        <v>8076</v>
      </c>
      <c r="D4614" s="4">
        <v>1000</v>
      </c>
      <c r="E4614" s="4">
        <v>0</v>
      </c>
      <c r="F4614" s="4">
        <v>0</v>
      </c>
      <c r="G4614" s="7">
        <f>E4614+F4614-D4614</f>
        <v>-1000</v>
      </c>
      <c r="H4614" s="4" t="s">
        <v>8077</v>
      </c>
      <c r="I4614" s="4">
        <v>10000</v>
      </c>
      <c r="J4614" s="4" t="s">
        <v>4</v>
      </c>
      <c r="K4614" s="4" t="s">
        <v>8</v>
      </c>
      <c r="L4614" s="4" t="s">
        <v>6</v>
      </c>
      <c r="M4614" s="4" t="s">
        <v>65</v>
      </c>
      <c r="O4614" s="4"/>
      <c r="P4614" s="4"/>
      <c r="AV4614" s="4">
        <v>3040255</v>
      </c>
      <c r="AW4614" s="4">
        <v>9174859</v>
      </c>
      <c r="AX4614" s="4" t="s">
        <v>8076</v>
      </c>
      <c r="AY4614" s="4">
        <v>1000</v>
      </c>
      <c r="AZ4614" s="4">
        <v>0</v>
      </c>
      <c r="BA4614" s="4">
        <v>0</v>
      </c>
      <c r="BB4614" s="7">
        <f>AZ4614+BA4614-AY4614</f>
        <v>-1000</v>
      </c>
      <c r="BC4614" s="4" t="s">
        <v>8077</v>
      </c>
      <c r="BD4614" s="4">
        <v>10000</v>
      </c>
      <c r="BE4614" s="4" t="s">
        <v>4</v>
      </c>
      <c r="BF4614" s="4" t="s">
        <v>8</v>
      </c>
      <c r="BG4614" s="4" t="s">
        <v>6</v>
      </c>
      <c r="BH4614" s="4" t="s">
        <v>65</v>
      </c>
      <c r="BI4614" t="str">
        <f t="shared" si="361"/>
        <v>D</v>
      </c>
    </row>
    <row r="4615" spans="1:61" ht="15.75" customHeight="1" x14ac:dyDescent="0.2">
      <c r="A4615" s="4">
        <v>3040836</v>
      </c>
      <c r="B4615" s="4">
        <v>5889514</v>
      </c>
      <c r="C4615" s="4" t="s">
        <v>8113</v>
      </c>
      <c r="D4615" s="4">
        <v>1000</v>
      </c>
      <c r="E4615" s="4">
        <v>0</v>
      </c>
      <c r="F4615" s="4">
        <v>0</v>
      </c>
      <c r="G4615" s="7">
        <f>E4615+F4615-D4615</f>
        <v>-1000</v>
      </c>
      <c r="H4615" s="4" t="s">
        <v>5734</v>
      </c>
      <c r="I4615" s="4">
        <v>27000</v>
      </c>
      <c r="J4615" s="4" t="s">
        <v>32</v>
      </c>
      <c r="K4615" s="4" t="s">
        <v>22</v>
      </c>
      <c r="M4615" s="4" t="s">
        <v>7</v>
      </c>
      <c r="O4615" s="4"/>
      <c r="P4615" s="4"/>
      <c r="AV4615" s="4">
        <v>3040836</v>
      </c>
      <c r="AW4615" s="4">
        <v>5889514</v>
      </c>
      <c r="AX4615" s="4" t="s">
        <v>8113</v>
      </c>
      <c r="AY4615" s="4">
        <v>1000</v>
      </c>
      <c r="AZ4615" s="4">
        <v>0</v>
      </c>
      <c r="BA4615" s="4">
        <v>0</v>
      </c>
      <c r="BB4615" s="7">
        <f>AZ4615+BA4615-AY4615</f>
        <v>-1000</v>
      </c>
      <c r="BC4615" s="4" t="s">
        <v>5734</v>
      </c>
      <c r="BD4615" s="4">
        <v>27000</v>
      </c>
      <c r="BE4615" s="4" t="s">
        <v>32</v>
      </c>
      <c r="BF4615" s="4" t="s">
        <v>22</v>
      </c>
      <c r="BH4615" s="4" t="s">
        <v>7</v>
      </c>
      <c r="BI4615" t="str">
        <f t="shared" si="361"/>
        <v>D</v>
      </c>
    </row>
    <row r="4616" spans="1:61" ht="15.75" customHeight="1" x14ac:dyDescent="0.2">
      <c r="A4616" s="4">
        <v>3041207</v>
      </c>
      <c r="B4616" s="4">
        <v>7316023</v>
      </c>
      <c r="C4616" s="4" t="s">
        <v>8145</v>
      </c>
      <c r="D4616" s="4">
        <v>1000</v>
      </c>
      <c r="E4616" s="4">
        <v>0</v>
      </c>
      <c r="F4616" s="4">
        <v>0</v>
      </c>
      <c r="G4616" s="7">
        <f>E4616+F4616-D4616</f>
        <v>-1000</v>
      </c>
      <c r="H4616" s="4" t="s">
        <v>8146</v>
      </c>
      <c r="I4616" s="4">
        <v>3000</v>
      </c>
      <c r="J4616" s="4" t="s">
        <v>4</v>
      </c>
      <c r="K4616" s="4" t="s">
        <v>16</v>
      </c>
      <c r="L4616" s="4" t="s">
        <v>6</v>
      </c>
      <c r="M4616" s="4" t="s">
        <v>64</v>
      </c>
      <c r="O4616" s="4"/>
      <c r="P4616" s="4"/>
      <c r="AV4616" s="4">
        <v>3041207</v>
      </c>
      <c r="AW4616" s="4">
        <v>7316023</v>
      </c>
      <c r="AX4616" s="4" t="s">
        <v>8145</v>
      </c>
      <c r="AY4616" s="4">
        <v>1000</v>
      </c>
      <c r="AZ4616" s="4">
        <v>0</v>
      </c>
      <c r="BA4616" s="4">
        <v>0</v>
      </c>
      <c r="BB4616" s="7">
        <f>AZ4616+BA4616-AY4616</f>
        <v>-1000</v>
      </c>
      <c r="BC4616" s="4" t="s">
        <v>8146</v>
      </c>
      <c r="BD4616" s="4">
        <v>3000</v>
      </c>
      <c r="BE4616" s="4" t="s">
        <v>4</v>
      </c>
      <c r="BF4616" s="4" t="s">
        <v>16</v>
      </c>
      <c r="BG4616" s="4" t="s">
        <v>6</v>
      </c>
      <c r="BH4616" s="4" t="s">
        <v>64</v>
      </c>
      <c r="BI4616" t="str">
        <f t="shared" si="361"/>
        <v>D</v>
      </c>
    </row>
    <row r="4617" spans="1:61" ht="15.75" customHeight="1" x14ac:dyDescent="0.2">
      <c r="A4617" s="4">
        <v>3041599</v>
      </c>
      <c r="B4617" s="4">
        <v>8026922</v>
      </c>
      <c r="C4617" s="4" t="s">
        <v>8195</v>
      </c>
      <c r="D4617" s="4">
        <v>1000</v>
      </c>
      <c r="E4617" s="4">
        <v>0</v>
      </c>
      <c r="F4617" s="4">
        <v>0</v>
      </c>
      <c r="G4617" s="7">
        <f>E4617+F4617-D4617</f>
        <v>-1000</v>
      </c>
      <c r="H4617" s="4" t="s">
        <v>8196</v>
      </c>
      <c r="I4617" s="4">
        <v>150000</v>
      </c>
      <c r="J4617" s="4" t="s">
        <v>4</v>
      </c>
      <c r="K4617" s="4" t="s">
        <v>13</v>
      </c>
      <c r="L4617" s="4" t="s">
        <v>6</v>
      </c>
      <c r="M4617" s="4" t="s">
        <v>52</v>
      </c>
      <c r="O4617" s="4"/>
      <c r="P4617" s="4"/>
      <c r="AV4617" s="4">
        <v>3041599</v>
      </c>
      <c r="AW4617" s="4">
        <v>8026922</v>
      </c>
      <c r="AX4617" s="4" t="s">
        <v>8195</v>
      </c>
      <c r="AY4617" s="4">
        <v>1000</v>
      </c>
      <c r="AZ4617" s="4">
        <v>0</v>
      </c>
      <c r="BA4617" s="4">
        <v>0</v>
      </c>
      <c r="BB4617" s="7">
        <f>AZ4617+BA4617-AY4617</f>
        <v>-1000</v>
      </c>
      <c r="BC4617" s="4" t="s">
        <v>8196</v>
      </c>
      <c r="BD4617" s="4">
        <v>150000</v>
      </c>
      <c r="BE4617" s="4" t="s">
        <v>4</v>
      </c>
      <c r="BF4617" s="4" t="s">
        <v>13</v>
      </c>
      <c r="BG4617" s="4" t="s">
        <v>6</v>
      </c>
      <c r="BH4617" s="4" t="s">
        <v>52</v>
      </c>
      <c r="BI4617" t="str">
        <f t="shared" si="361"/>
        <v>D</v>
      </c>
    </row>
    <row r="4618" spans="1:61" ht="15.75" customHeight="1" x14ac:dyDescent="0.2">
      <c r="A4618" s="4">
        <v>3042530</v>
      </c>
      <c r="B4618" s="4">
        <v>1625640</v>
      </c>
      <c r="C4618" s="4" t="s">
        <v>8262</v>
      </c>
      <c r="D4618" s="4">
        <v>1000</v>
      </c>
      <c r="E4618" s="4">
        <v>0</v>
      </c>
      <c r="F4618" s="4">
        <v>0</v>
      </c>
      <c r="G4618" s="7">
        <f>E4618+F4618-D4618</f>
        <v>-1000</v>
      </c>
      <c r="H4618" s="4" t="s">
        <v>840</v>
      </c>
      <c r="I4618" s="4">
        <v>9000</v>
      </c>
      <c r="J4618" s="4" t="s">
        <v>51</v>
      </c>
      <c r="K4618" s="4" t="s">
        <v>13</v>
      </c>
      <c r="L4618" s="4" t="s">
        <v>6</v>
      </c>
      <c r="M4618" s="4" t="s">
        <v>48</v>
      </c>
      <c r="O4618" s="4"/>
      <c r="P4618" s="4"/>
      <c r="AV4618" s="4">
        <v>3042530</v>
      </c>
      <c r="AW4618" s="4">
        <v>1625640</v>
      </c>
      <c r="AX4618" s="4" t="s">
        <v>8262</v>
      </c>
      <c r="AY4618" s="4">
        <v>1000</v>
      </c>
      <c r="AZ4618" s="4">
        <v>0</v>
      </c>
      <c r="BA4618" s="4">
        <v>0</v>
      </c>
      <c r="BB4618" s="7">
        <f>AZ4618+BA4618-AY4618</f>
        <v>-1000</v>
      </c>
      <c r="BC4618" s="4" t="s">
        <v>840</v>
      </c>
      <c r="BD4618" s="4">
        <v>9000</v>
      </c>
      <c r="BE4618" s="4" t="s">
        <v>51</v>
      </c>
      <c r="BF4618" s="4" t="s">
        <v>13</v>
      </c>
      <c r="BG4618" s="4" t="s">
        <v>6</v>
      </c>
      <c r="BH4618" s="4" t="s">
        <v>48</v>
      </c>
      <c r="BI4618" t="str">
        <f t="shared" si="361"/>
        <v>D</v>
      </c>
    </row>
    <row r="4619" spans="1:61" ht="15.75" customHeight="1" x14ac:dyDescent="0.2">
      <c r="A4619" s="4">
        <v>3043517</v>
      </c>
      <c r="B4619" s="4">
        <v>7769252</v>
      </c>
      <c r="C4619" s="4" t="s">
        <v>8314</v>
      </c>
      <c r="D4619" s="4">
        <v>1000</v>
      </c>
      <c r="E4619" s="4">
        <v>0</v>
      </c>
      <c r="F4619" s="4">
        <v>0</v>
      </c>
      <c r="G4619" s="7">
        <f>E4619+F4619-D4619</f>
        <v>-1000</v>
      </c>
      <c r="H4619" s="4" t="s">
        <v>6950</v>
      </c>
      <c r="I4619" s="4">
        <v>18000</v>
      </c>
      <c r="J4619" s="4" t="s">
        <v>4</v>
      </c>
      <c r="K4619" s="4" t="s">
        <v>8</v>
      </c>
      <c r="M4619" s="4" t="s">
        <v>12</v>
      </c>
      <c r="O4619" s="4"/>
      <c r="P4619" s="4"/>
      <c r="AV4619" s="4">
        <v>3043517</v>
      </c>
      <c r="AW4619" s="4">
        <v>7769252</v>
      </c>
      <c r="AX4619" s="4" t="s">
        <v>8314</v>
      </c>
      <c r="AY4619" s="4">
        <v>1000</v>
      </c>
      <c r="AZ4619" s="4">
        <v>0</v>
      </c>
      <c r="BA4619" s="4">
        <v>0</v>
      </c>
      <c r="BB4619" s="7">
        <f>AZ4619+BA4619-AY4619</f>
        <v>-1000</v>
      </c>
      <c r="BC4619" s="4" t="s">
        <v>6950</v>
      </c>
      <c r="BD4619" s="4">
        <v>18000</v>
      </c>
      <c r="BE4619" s="4" t="s">
        <v>4</v>
      </c>
      <c r="BF4619" s="4" t="s">
        <v>8</v>
      </c>
      <c r="BH4619" s="4" t="s">
        <v>12</v>
      </c>
      <c r="BI4619" t="str">
        <f t="shared" si="361"/>
        <v>D</v>
      </c>
    </row>
    <row r="4620" spans="1:61" ht="15.75" customHeight="1" x14ac:dyDescent="0.2">
      <c r="A4620" s="4">
        <v>3043881</v>
      </c>
      <c r="B4620" s="4">
        <v>8357896</v>
      </c>
      <c r="C4620" s="4" t="s">
        <v>8338</v>
      </c>
      <c r="D4620" s="4">
        <v>1000</v>
      </c>
      <c r="E4620" s="4">
        <v>0</v>
      </c>
      <c r="F4620" s="4">
        <v>0</v>
      </c>
      <c r="G4620" s="7">
        <f>E4620+F4620-D4620</f>
        <v>-1000</v>
      </c>
      <c r="H4620" s="4" t="s">
        <v>8339</v>
      </c>
      <c r="I4620" s="4">
        <v>9000</v>
      </c>
      <c r="J4620" s="4" t="s">
        <v>4</v>
      </c>
      <c r="K4620" s="4" t="s">
        <v>13</v>
      </c>
      <c r="L4620" s="4" t="s">
        <v>6</v>
      </c>
      <c r="M4620" s="4" t="s">
        <v>17</v>
      </c>
      <c r="O4620" s="4"/>
      <c r="P4620" s="4"/>
      <c r="AV4620" s="4">
        <v>3043881</v>
      </c>
      <c r="AW4620" s="4">
        <v>8357896</v>
      </c>
      <c r="AX4620" s="4" t="s">
        <v>8338</v>
      </c>
      <c r="AY4620" s="4">
        <v>1000</v>
      </c>
      <c r="AZ4620" s="4">
        <v>0</v>
      </c>
      <c r="BA4620" s="4">
        <v>0</v>
      </c>
      <c r="BB4620" s="7">
        <f>AZ4620+BA4620-AY4620</f>
        <v>-1000</v>
      </c>
      <c r="BC4620" s="4" t="s">
        <v>8339</v>
      </c>
      <c r="BD4620" s="4">
        <v>9000</v>
      </c>
      <c r="BE4620" s="4" t="s">
        <v>4</v>
      </c>
      <c r="BF4620" s="4" t="s">
        <v>13</v>
      </c>
      <c r="BG4620" s="4" t="s">
        <v>6</v>
      </c>
      <c r="BH4620" s="4" t="s">
        <v>17</v>
      </c>
      <c r="BI4620" t="str">
        <f t="shared" si="361"/>
        <v>D</v>
      </c>
    </row>
    <row r="4621" spans="1:61" ht="15.75" customHeight="1" x14ac:dyDescent="0.2">
      <c r="A4621" s="4">
        <v>3046723</v>
      </c>
      <c r="B4621" s="4">
        <v>7526114</v>
      </c>
      <c r="C4621" s="4" t="s">
        <v>8515</v>
      </c>
      <c r="D4621" s="4">
        <v>1000</v>
      </c>
      <c r="E4621" s="4">
        <v>0</v>
      </c>
      <c r="F4621" s="4">
        <v>0</v>
      </c>
      <c r="G4621" s="7">
        <f>E4621+F4621-D4621</f>
        <v>-1000</v>
      </c>
      <c r="H4621" s="4" t="s">
        <v>8516</v>
      </c>
      <c r="I4621" s="4">
        <v>8000</v>
      </c>
      <c r="J4621" s="4" t="s">
        <v>4</v>
      </c>
      <c r="K4621" s="4" t="s">
        <v>8</v>
      </c>
      <c r="L4621" s="4" t="s">
        <v>6</v>
      </c>
      <c r="M4621" s="4" t="s">
        <v>17</v>
      </c>
      <c r="O4621" s="4"/>
      <c r="P4621" s="4"/>
      <c r="AV4621" s="4">
        <v>3046723</v>
      </c>
      <c r="AW4621" s="4">
        <v>7526114</v>
      </c>
      <c r="AX4621" s="4" t="s">
        <v>8515</v>
      </c>
      <c r="AY4621" s="4">
        <v>1000</v>
      </c>
      <c r="AZ4621" s="4">
        <v>0</v>
      </c>
      <c r="BA4621" s="4">
        <v>0</v>
      </c>
      <c r="BB4621" s="7">
        <f>AZ4621+BA4621-AY4621</f>
        <v>-1000</v>
      </c>
      <c r="BC4621" s="4" t="s">
        <v>8516</v>
      </c>
      <c r="BD4621" s="4">
        <v>8000</v>
      </c>
      <c r="BE4621" s="4" t="s">
        <v>4</v>
      </c>
      <c r="BF4621" s="4" t="s">
        <v>8</v>
      </c>
      <c r="BG4621" s="4" t="s">
        <v>6</v>
      </c>
      <c r="BH4621" s="4" t="s">
        <v>17</v>
      </c>
      <c r="BI4621" t="str">
        <f t="shared" si="361"/>
        <v>D</v>
      </c>
    </row>
    <row r="4622" spans="1:61" ht="15.75" customHeight="1" x14ac:dyDescent="0.2">
      <c r="A4622" s="4">
        <v>3047024</v>
      </c>
      <c r="B4622" s="4">
        <v>289164</v>
      </c>
      <c r="C4622" s="4" t="s">
        <v>8534</v>
      </c>
      <c r="D4622" s="4">
        <v>1000</v>
      </c>
      <c r="E4622" s="4">
        <v>0</v>
      </c>
      <c r="F4622" s="4">
        <v>0</v>
      </c>
      <c r="G4622" s="7">
        <f>E4622+F4622-D4622</f>
        <v>-1000</v>
      </c>
      <c r="H4622" s="4" t="s">
        <v>1775</v>
      </c>
      <c r="I4622" s="4">
        <v>10000</v>
      </c>
      <c r="J4622" s="4" t="s">
        <v>4</v>
      </c>
      <c r="K4622" s="4" t="s">
        <v>22</v>
      </c>
      <c r="L4622" s="4" t="s">
        <v>6</v>
      </c>
      <c r="M4622" s="4" t="s">
        <v>12</v>
      </c>
      <c r="O4622" s="4"/>
      <c r="P4622" s="4"/>
      <c r="AV4622" s="4">
        <v>3047024</v>
      </c>
      <c r="AW4622" s="4">
        <v>289164</v>
      </c>
      <c r="AX4622" s="4" t="s">
        <v>8534</v>
      </c>
      <c r="AY4622" s="4">
        <v>1000</v>
      </c>
      <c r="AZ4622" s="4">
        <v>0</v>
      </c>
      <c r="BA4622" s="4">
        <v>0</v>
      </c>
      <c r="BB4622" s="7">
        <f>AZ4622+BA4622-AY4622</f>
        <v>-1000</v>
      </c>
      <c r="BC4622" s="4" t="s">
        <v>1775</v>
      </c>
      <c r="BD4622" s="4">
        <v>10000</v>
      </c>
      <c r="BE4622" s="4" t="s">
        <v>4</v>
      </c>
      <c r="BF4622" s="4" t="s">
        <v>22</v>
      </c>
      <c r="BG4622" s="4" t="s">
        <v>6</v>
      </c>
      <c r="BH4622" s="4" t="s">
        <v>12</v>
      </c>
      <c r="BI4622" t="str">
        <f t="shared" si="361"/>
        <v>D</v>
      </c>
    </row>
    <row r="4623" spans="1:61" ht="15.75" customHeight="1" x14ac:dyDescent="0.2">
      <c r="A4623" s="4">
        <v>3049334</v>
      </c>
      <c r="B4623" s="4">
        <v>330129</v>
      </c>
      <c r="C4623" s="4" t="s">
        <v>8687</v>
      </c>
      <c r="D4623" s="4">
        <v>1000</v>
      </c>
      <c r="E4623" s="4">
        <v>0</v>
      </c>
      <c r="F4623" s="4">
        <v>0</v>
      </c>
      <c r="G4623" s="7">
        <f>E4623+F4623-D4623</f>
        <v>-1000</v>
      </c>
      <c r="H4623" s="4" t="s">
        <v>8688</v>
      </c>
      <c r="I4623" s="4">
        <v>12000</v>
      </c>
      <c r="J4623" s="4" t="s">
        <v>4</v>
      </c>
      <c r="K4623" s="4" t="s">
        <v>13</v>
      </c>
      <c r="L4623" s="4" t="s">
        <v>6</v>
      </c>
      <c r="M4623" s="4" t="s">
        <v>7</v>
      </c>
      <c r="O4623" s="4"/>
      <c r="P4623" s="4"/>
      <c r="AV4623" s="4">
        <v>3049334</v>
      </c>
      <c r="AW4623" s="4">
        <v>330129</v>
      </c>
      <c r="AX4623" s="4" t="s">
        <v>8687</v>
      </c>
      <c r="AY4623" s="4">
        <v>1000</v>
      </c>
      <c r="AZ4623" s="4">
        <v>0</v>
      </c>
      <c r="BA4623" s="4">
        <v>0</v>
      </c>
      <c r="BB4623" s="7">
        <f>AZ4623+BA4623-AY4623</f>
        <v>-1000</v>
      </c>
      <c r="BC4623" s="4" t="s">
        <v>8688</v>
      </c>
      <c r="BD4623" s="4">
        <v>12000</v>
      </c>
      <c r="BE4623" s="4" t="s">
        <v>4</v>
      </c>
      <c r="BF4623" s="4" t="s">
        <v>13</v>
      </c>
      <c r="BG4623" s="4" t="s">
        <v>6</v>
      </c>
      <c r="BH4623" s="4" t="s">
        <v>7</v>
      </c>
      <c r="BI4623" t="str">
        <f t="shared" si="361"/>
        <v>D</v>
      </c>
    </row>
    <row r="4624" spans="1:61" ht="15.75" customHeight="1" x14ac:dyDescent="0.2">
      <c r="A4624" s="4">
        <v>3050923</v>
      </c>
      <c r="B4624" s="4">
        <v>9202383</v>
      </c>
      <c r="C4624" s="4" t="s">
        <v>8811</v>
      </c>
      <c r="D4624" s="4">
        <v>1000</v>
      </c>
      <c r="E4624" s="4">
        <v>0</v>
      </c>
      <c r="F4624" s="4">
        <v>0</v>
      </c>
      <c r="G4624" s="7">
        <f>E4624+F4624-D4624</f>
        <v>-1000</v>
      </c>
      <c r="H4624" s="4" t="s">
        <v>7156</v>
      </c>
      <c r="I4624" s="4">
        <v>12500</v>
      </c>
      <c r="J4624" s="4" t="s">
        <v>72</v>
      </c>
      <c r="K4624" s="4" t="s">
        <v>13</v>
      </c>
      <c r="M4624" s="4" t="s">
        <v>159</v>
      </c>
      <c r="O4624" s="4"/>
      <c r="P4624" s="4"/>
      <c r="AV4624" s="4">
        <v>3050923</v>
      </c>
      <c r="AW4624" s="4">
        <v>9202383</v>
      </c>
      <c r="AX4624" s="4" t="s">
        <v>8811</v>
      </c>
      <c r="AY4624" s="4">
        <v>1000</v>
      </c>
      <c r="AZ4624" s="4">
        <v>0</v>
      </c>
      <c r="BA4624" s="4">
        <v>0</v>
      </c>
      <c r="BB4624" s="7">
        <f>AZ4624+BA4624-AY4624</f>
        <v>-1000</v>
      </c>
      <c r="BC4624" s="4" t="s">
        <v>7156</v>
      </c>
      <c r="BD4624" s="4">
        <v>12500</v>
      </c>
      <c r="BE4624" s="4" t="s">
        <v>72</v>
      </c>
      <c r="BF4624" s="4" t="s">
        <v>13</v>
      </c>
      <c r="BH4624" s="4" t="s">
        <v>159</v>
      </c>
      <c r="BI4624" t="str">
        <f t="shared" si="361"/>
        <v>D</v>
      </c>
    </row>
    <row r="4625" spans="1:61" ht="15.75" customHeight="1" x14ac:dyDescent="0.2">
      <c r="A4625" s="4">
        <v>3052435</v>
      </c>
      <c r="B4625" s="4">
        <v>9204049</v>
      </c>
      <c r="C4625" s="4" t="s">
        <v>8917</v>
      </c>
      <c r="D4625" s="4">
        <v>1000</v>
      </c>
      <c r="E4625" s="4">
        <v>0</v>
      </c>
      <c r="F4625" s="4">
        <v>0</v>
      </c>
      <c r="G4625" s="7">
        <f>E4625+F4625-D4625</f>
        <v>-1000</v>
      </c>
      <c r="H4625" s="4" t="s">
        <v>8918</v>
      </c>
      <c r="I4625" s="4">
        <v>12000</v>
      </c>
      <c r="J4625" s="4" t="s">
        <v>32</v>
      </c>
      <c r="K4625" s="4" t="s">
        <v>8</v>
      </c>
      <c r="M4625" s="4" t="s">
        <v>25</v>
      </c>
      <c r="O4625" s="4"/>
      <c r="P4625" s="4"/>
      <c r="AV4625" s="4">
        <v>3052435</v>
      </c>
      <c r="AW4625" s="4">
        <v>9204049</v>
      </c>
      <c r="AX4625" s="4" t="s">
        <v>8917</v>
      </c>
      <c r="AY4625" s="4">
        <v>1000</v>
      </c>
      <c r="AZ4625" s="4">
        <v>0</v>
      </c>
      <c r="BA4625" s="4">
        <v>0</v>
      </c>
      <c r="BB4625" s="7">
        <f>AZ4625+BA4625-AY4625</f>
        <v>-1000</v>
      </c>
      <c r="BC4625" s="4" t="s">
        <v>8918</v>
      </c>
      <c r="BD4625" s="4">
        <v>12000</v>
      </c>
      <c r="BE4625" s="4" t="s">
        <v>32</v>
      </c>
      <c r="BF4625" s="4" t="s">
        <v>8</v>
      </c>
      <c r="BH4625" s="4" t="s">
        <v>25</v>
      </c>
      <c r="BI4625" t="str">
        <f t="shared" si="361"/>
        <v>D</v>
      </c>
    </row>
    <row r="4626" spans="1:61" ht="15.75" customHeight="1" x14ac:dyDescent="0.2">
      <c r="A4626" s="4">
        <v>3052309</v>
      </c>
      <c r="B4626" s="4">
        <v>6391029</v>
      </c>
      <c r="C4626" s="4" t="s">
        <v>8947</v>
      </c>
      <c r="D4626" s="4">
        <v>1000</v>
      </c>
      <c r="E4626" s="4">
        <v>0</v>
      </c>
      <c r="F4626" s="4">
        <v>0</v>
      </c>
      <c r="G4626" s="7">
        <f>E4626+F4626-D4626</f>
        <v>-1000</v>
      </c>
      <c r="H4626" s="4" t="s">
        <v>8948</v>
      </c>
      <c r="I4626" s="4">
        <v>12000</v>
      </c>
      <c r="J4626" s="4" t="s">
        <v>4</v>
      </c>
      <c r="K4626" s="4" t="s">
        <v>5</v>
      </c>
      <c r="L4626" s="4" t="s">
        <v>6</v>
      </c>
      <c r="M4626" s="4" t="s">
        <v>12</v>
      </c>
      <c r="O4626" s="4"/>
      <c r="P4626" s="4"/>
      <c r="AV4626" s="4">
        <v>3052309</v>
      </c>
      <c r="AW4626" s="4">
        <v>6391029</v>
      </c>
      <c r="AX4626" s="4" t="s">
        <v>8947</v>
      </c>
      <c r="AY4626" s="4">
        <v>1000</v>
      </c>
      <c r="AZ4626" s="4">
        <v>0</v>
      </c>
      <c r="BA4626" s="4">
        <v>0</v>
      </c>
      <c r="BB4626" s="7">
        <f>AZ4626+BA4626-AY4626</f>
        <v>-1000</v>
      </c>
      <c r="BC4626" s="4" t="s">
        <v>8948</v>
      </c>
      <c r="BD4626" s="4">
        <v>12000</v>
      </c>
      <c r="BE4626" s="4" t="s">
        <v>4</v>
      </c>
      <c r="BF4626" s="4" t="s">
        <v>5</v>
      </c>
      <c r="BG4626" s="4" t="s">
        <v>6</v>
      </c>
      <c r="BH4626" s="4" t="s">
        <v>12</v>
      </c>
      <c r="BI4626" t="str">
        <f t="shared" si="361"/>
        <v>D</v>
      </c>
    </row>
    <row r="4627" spans="1:61" ht="15.75" customHeight="1" x14ac:dyDescent="0.2">
      <c r="A4627" s="4">
        <v>3053394</v>
      </c>
      <c r="B4627" s="4">
        <v>9079379</v>
      </c>
      <c r="C4627" s="4" t="s">
        <v>8980</v>
      </c>
      <c r="D4627" s="4">
        <v>1000</v>
      </c>
      <c r="E4627" s="4">
        <v>0</v>
      </c>
      <c r="F4627" s="4">
        <v>0</v>
      </c>
      <c r="G4627" s="7">
        <f>E4627+F4627-D4627</f>
        <v>-1000</v>
      </c>
      <c r="H4627" s="4" t="s">
        <v>206</v>
      </c>
      <c r="I4627" s="4">
        <v>8200</v>
      </c>
      <c r="J4627" s="4" t="s">
        <v>4</v>
      </c>
      <c r="K4627" s="4" t="s">
        <v>13</v>
      </c>
      <c r="L4627" s="4" t="s">
        <v>6</v>
      </c>
      <c r="M4627" s="4" t="s">
        <v>20</v>
      </c>
      <c r="O4627" s="4"/>
      <c r="P4627" s="4"/>
      <c r="AV4627" s="4">
        <v>3053394</v>
      </c>
      <c r="AW4627" s="4">
        <v>9079379</v>
      </c>
      <c r="AX4627" s="4" t="s">
        <v>8980</v>
      </c>
      <c r="AY4627" s="4">
        <v>1000</v>
      </c>
      <c r="AZ4627" s="4">
        <v>0</v>
      </c>
      <c r="BA4627" s="4">
        <v>0</v>
      </c>
      <c r="BB4627" s="7">
        <f>AZ4627+BA4627-AY4627</f>
        <v>-1000</v>
      </c>
      <c r="BC4627" s="4" t="s">
        <v>206</v>
      </c>
      <c r="BD4627" s="4">
        <v>8200</v>
      </c>
      <c r="BE4627" s="4" t="s">
        <v>4</v>
      </c>
      <c r="BF4627" s="4" t="s">
        <v>13</v>
      </c>
      <c r="BG4627" s="4" t="s">
        <v>6</v>
      </c>
      <c r="BH4627" s="4" t="s">
        <v>20</v>
      </c>
      <c r="BI4627" t="str">
        <f t="shared" si="361"/>
        <v>D</v>
      </c>
    </row>
    <row r="4628" spans="1:61" ht="15.75" customHeight="1" x14ac:dyDescent="0.2">
      <c r="A4628" s="4">
        <v>3053191</v>
      </c>
      <c r="B4628" s="4">
        <v>8165382</v>
      </c>
      <c r="C4628" s="4" t="s">
        <v>8981</v>
      </c>
      <c r="D4628" s="4">
        <v>1000</v>
      </c>
      <c r="E4628" s="4">
        <v>0</v>
      </c>
      <c r="F4628" s="4">
        <v>0</v>
      </c>
      <c r="G4628" s="7">
        <f>E4628+F4628-D4628</f>
        <v>-1000</v>
      </c>
      <c r="H4628" s="4" t="s">
        <v>5480</v>
      </c>
      <c r="I4628" s="4">
        <v>2000</v>
      </c>
      <c r="J4628" s="4" t="s">
        <v>4</v>
      </c>
      <c r="K4628" s="4" t="s">
        <v>22</v>
      </c>
      <c r="L4628" s="4" t="s">
        <v>14</v>
      </c>
      <c r="M4628" s="4" t="s">
        <v>65</v>
      </c>
      <c r="O4628" s="4"/>
      <c r="P4628" s="4"/>
      <c r="AV4628" s="4">
        <v>3053191</v>
      </c>
      <c r="AW4628" s="4">
        <v>8165382</v>
      </c>
      <c r="AX4628" s="4" t="s">
        <v>8981</v>
      </c>
      <c r="AY4628" s="4">
        <v>1000</v>
      </c>
      <c r="AZ4628" s="4">
        <v>0</v>
      </c>
      <c r="BA4628" s="4">
        <v>0</v>
      </c>
      <c r="BB4628" s="7">
        <f>AZ4628+BA4628-AY4628</f>
        <v>-1000</v>
      </c>
      <c r="BC4628" s="4" t="s">
        <v>5480</v>
      </c>
      <c r="BD4628" s="4">
        <v>2000</v>
      </c>
      <c r="BE4628" s="4" t="s">
        <v>4</v>
      </c>
      <c r="BF4628" s="4" t="s">
        <v>22</v>
      </c>
      <c r="BG4628" s="4" t="s">
        <v>14</v>
      </c>
      <c r="BH4628" s="4" t="s">
        <v>65</v>
      </c>
      <c r="BI4628" t="str">
        <f t="shared" si="361"/>
        <v>C</v>
      </c>
    </row>
    <row r="4629" spans="1:61" ht="15.75" customHeight="1" x14ac:dyDescent="0.2">
      <c r="A4629" s="4">
        <v>3053940</v>
      </c>
      <c r="B4629" s="4">
        <v>7828381</v>
      </c>
      <c r="C4629" s="4" t="s">
        <v>9004</v>
      </c>
      <c r="D4629" s="4">
        <v>1000</v>
      </c>
      <c r="E4629" s="4">
        <v>0</v>
      </c>
      <c r="F4629" s="4">
        <v>0</v>
      </c>
      <c r="G4629" s="7">
        <f>E4629+F4629-D4629</f>
        <v>-1000</v>
      </c>
      <c r="H4629" s="4" t="s">
        <v>9005</v>
      </c>
      <c r="I4629" s="4">
        <v>8000</v>
      </c>
      <c r="J4629" s="4" t="s">
        <v>4</v>
      </c>
      <c r="K4629" s="4" t="s">
        <v>13</v>
      </c>
      <c r="L4629" s="4" t="s">
        <v>6</v>
      </c>
      <c r="M4629" s="4" t="s">
        <v>48</v>
      </c>
      <c r="O4629" s="4"/>
      <c r="P4629" s="4"/>
      <c r="AV4629" s="4">
        <v>3053940</v>
      </c>
      <c r="AW4629" s="4">
        <v>7828381</v>
      </c>
      <c r="AX4629" s="4" t="s">
        <v>9004</v>
      </c>
      <c r="AY4629" s="4">
        <v>1000</v>
      </c>
      <c r="AZ4629" s="4">
        <v>0</v>
      </c>
      <c r="BA4629" s="4">
        <v>0</v>
      </c>
      <c r="BB4629" s="7">
        <f>AZ4629+BA4629-AY4629</f>
        <v>-1000</v>
      </c>
      <c r="BC4629" s="4" t="s">
        <v>9005</v>
      </c>
      <c r="BD4629" s="4">
        <v>8000</v>
      </c>
      <c r="BE4629" s="4" t="s">
        <v>4</v>
      </c>
      <c r="BF4629" s="4" t="s">
        <v>13</v>
      </c>
      <c r="BG4629" s="4" t="s">
        <v>6</v>
      </c>
      <c r="BH4629" s="4" t="s">
        <v>48</v>
      </c>
      <c r="BI4629" t="str">
        <f t="shared" si="361"/>
        <v>D</v>
      </c>
    </row>
    <row r="4630" spans="1:61" ht="15.75" customHeight="1" x14ac:dyDescent="0.2">
      <c r="A4630" s="4">
        <v>3055291</v>
      </c>
      <c r="B4630" s="4">
        <v>6670098</v>
      </c>
      <c r="C4630" s="4" t="s">
        <v>9086</v>
      </c>
      <c r="D4630" s="4">
        <v>1000</v>
      </c>
      <c r="E4630" s="4">
        <v>0</v>
      </c>
      <c r="F4630" s="4">
        <v>0</v>
      </c>
      <c r="G4630" s="7">
        <f>E4630+F4630-D4630</f>
        <v>-1000</v>
      </c>
      <c r="H4630" s="4" t="s">
        <v>440</v>
      </c>
      <c r="I4630" s="4">
        <v>14000</v>
      </c>
      <c r="J4630" s="4" t="s">
        <v>4</v>
      </c>
      <c r="K4630" s="4" t="s">
        <v>13</v>
      </c>
      <c r="L4630" s="4" t="s">
        <v>6</v>
      </c>
      <c r="M4630" s="4" t="s">
        <v>20</v>
      </c>
      <c r="O4630" s="4"/>
      <c r="P4630" s="4"/>
      <c r="AV4630" s="4">
        <v>3055291</v>
      </c>
      <c r="AW4630" s="4">
        <v>6670098</v>
      </c>
      <c r="AX4630" s="4" t="s">
        <v>9086</v>
      </c>
      <c r="AY4630" s="4">
        <v>1000</v>
      </c>
      <c r="AZ4630" s="4">
        <v>0</v>
      </c>
      <c r="BA4630" s="4">
        <v>0</v>
      </c>
      <c r="BB4630" s="7">
        <f>AZ4630+BA4630-AY4630</f>
        <v>-1000</v>
      </c>
      <c r="BC4630" s="4" t="s">
        <v>440</v>
      </c>
      <c r="BD4630" s="4">
        <v>14000</v>
      </c>
      <c r="BE4630" s="4" t="s">
        <v>4</v>
      </c>
      <c r="BF4630" s="4" t="s">
        <v>13</v>
      </c>
      <c r="BG4630" s="4" t="s">
        <v>6</v>
      </c>
      <c r="BH4630" s="4" t="s">
        <v>20</v>
      </c>
      <c r="BI4630" t="str">
        <f t="shared" si="361"/>
        <v>D</v>
      </c>
    </row>
    <row r="4631" spans="1:61" ht="15.75" customHeight="1" x14ac:dyDescent="0.2">
      <c r="A4631" s="4">
        <v>3055578</v>
      </c>
      <c r="B4631" s="4">
        <v>7096713</v>
      </c>
      <c r="C4631" s="4" t="s">
        <v>9099</v>
      </c>
      <c r="D4631" s="4">
        <v>1000</v>
      </c>
      <c r="E4631" s="4">
        <v>0</v>
      </c>
      <c r="F4631" s="4">
        <v>0</v>
      </c>
      <c r="G4631" s="7">
        <f>E4631+F4631-D4631</f>
        <v>-1000</v>
      </c>
      <c r="H4631" s="4" t="s">
        <v>4691</v>
      </c>
      <c r="I4631" s="4">
        <v>12000</v>
      </c>
      <c r="J4631" s="4" t="s">
        <v>4</v>
      </c>
      <c r="K4631" s="4" t="s">
        <v>13</v>
      </c>
      <c r="L4631" s="4" t="s">
        <v>6</v>
      </c>
      <c r="M4631" s="4" t="s">
        <v>7</v>
      </c>
      <c r="O4631" s="4"/>
      <c r="P4631" s="4"/>
      <c r="AV4631" s="4">
        <v>3055578</v>
      </c>
      <c r="AW4631" s="4">
        <v>7096713</v>
      </c>
      <c r="AX4631" s="4" t="s">
        <v>9099</v>
      </c>
      <c r="AY4631" s="4">
        <v>1000</v>
      </c>
      <c r="AZ4631" s="4">
        <v>0</v>
      </c>
      <c r="BA4631" s="4">
        <v>0</v>
      </c>
      <c r="BB4631" s="7">
        <f>AZ4631+BA4631-AY4631</f>
        <v>-1000</v>
      </c>
      <c r="BC4631" s="4" t="s">
        <v>4691</v>
      </c>
      <c r="BD4631" s="4">
        <v>12000</v>
      </c>
      <c r="BE4631" s="4" t="s">
        <v>4</v>
      </c>
      <c r="BF4631" s="4" t="s">
        <v>13</v>
      </c>
      <c r="BG4631" s="4" t="s">
        <v>6</v>
      </c>
      <c r="BH4631" s="4" t="s">
        <v>7</v>
      </c>
      <c r="BI4631" t="str">
        <f t="shared" si="361"/>
        <v>C</v>
      </c>
    </row>
    <row r="4632" spans="1:61" ht="15.75" customHeight="1" x14ac:dyDescent="0.2">
      <c r="A4632" s="4">
        <v>3053562</v>
      </c>
      <c r="B4632" s="4">
        <v>8986734</v>
      </c>
      <c r="C4632" s="4" t="s">
        <v>9114</v>
      </c>
      <c r="D4632" s="4">
        <v>1000</v>
      </c>
      <c r="E4632" s="4">
        <v>0</v>
      </c>
      <c r="F4632" s="4">
        <v>0</v>
      </c>
      <c r="G4632" s="7">
        <f>E4632+F4632-D4632</f>
        <v>-1000</v>
      </c>
      <c r="H4632" s="4" t="s">
        <v>9115</v>
      </c>
      <c r="I4632" s="4">
        <v>3000</v>
      </c>
      <c r="J4632" s="4" t="s">
        <v>72</v>
      </c>
      <c r="K4632" s="4" t="s">
        <v>13</v>
      </c>
      <c r="M4632" s="4" t="s">
        <v>35</v>
      </c>
      <c r="O4632" s="4"/>
      <c r="P4632" s="4"/>
      <c r="AV4632" s="4">
        <v>3053562</v>
      </c>
      <c r="AW4632" s="4">
        <v>8986734</v>
      </c>
      <c r="AX4632" s="4" t="s">
        <v>9114</v>
      </c>
      <c r="AY4632" s="4">
        <v>1000</v>
      </c>
      <c r="AZ4632" s="4">
        <v>0</v>
      </c>
      <c r="BA4632" s="4">
        <v>0</v>
      </c>
      <c r="BB4632" s="7">
        <f>AZ4632+BA4632-AY4632</f>
        <v>-1000</v>
      </c>
      <c r="BC4632" s="4" t="s">
        <v>9115</v>
      </c>
      <c r="BD4632" s="4">
        <v>3000</v>
      </c>
      <c r="BE4632" s="4" t="s">
        <v>72</v>
      </c>
      <c r="BF4632" s="4" t="s">
        <v>13</v>
      </c>
      <c r="BH4632" s="4" t="s">
        <v>35</v>
      </c>
      <c r="BI4632" t="str">
        <f t="shared" si="361"/>
        <v>D</v>
      </c>
    </row>
    <row r="4633" spans="1:61" ht="15.75" customHeight="1" x14ac:dyDescent="0.2">
      <c r="A4633" s="4">
        <v>3055858</v>
      </c>
      <c r="B4633" s="4">
        <v>9191967</v>
      </c>
      <c r="C4633" s="4" t="s">
        <v>9116</v>
      </c>
      <c r="D4633" s="4">
        <v>1000</v>
      </c>
      <c r="E4633" s="4">
        <v>0</v>
      </c>
      <c r="F4633" s="4">
        <v>0</v>
      </c>
      <c r="G4633" s="7">
        <f>E4633+F4633-D4633</f>
        <v>-1000</v>
      </c>
      <c r="H4633" s="4" t="s">
        <v>8554</v>
      </c>
      <c r="I4633" s="4">
        <v>8000</v>
      </c>
      <c r="J4633" s="4" t="s">
        <v>4</v>
      </c>
      <c r="K4633" s="4" t="s">
        <v>22</v>
      </c>
      <c r="L4633" s="4" t="s">
        <v>6</v>
      </c>
      <c r="M4633" s="4" t="s">
        <v>20</v>
      </c>
      <c r="O4633" s="4"/>
      <c r="P4633" s="4"/>
      <c r="AV4633" s="4">
        <v>3055858</v>
      </c>
      <c r="AW4633" s="4">
        <v>9191967</v>
      </c>
      <c r="AX4633" s="4" t="s">
        <v>9116</v>
      </c>
      <c r="AY4633" s="4">
        <v>1000</v>
      </c>
      <c r="AZ4633" s="4">
        <v>0</v>
      </c>
      <c r="BA4633" s="4">
        <v>0</v>
      </c>
      <c r="BB4633" s="7">
        <f>AZ4633+BA4633-AY4633</f>
        <v>-1000</v>
      </c>
      <c r="BC4633" s="4" t="s">
        <v>8554</v>
      </c>
      <c r="BD4633" s="4">
        <v>8000</v>
      </c>
      <c r="BE4633" s="4" t="s">
        <v>4</v>
      </c>
      <c r="BF4633" s="4" t="s">
        <v>22</v>
      </c>
      <c r="BG4633" s="4" t="s">
        <v>6</v>
      </c>
      <c r="BH4633" s="4" t="s">
        <v>20</v>
      </c>
      <c r="BI4633" t="str">
        <f t="shared" si="361"/>
        <v>C</v>
      </c>
    </row>
    <row r="4634" spans="1:61" ht="15.75" customHeight="1" x14ac:dyDescent="0.2">
      <c r="A4634" s="4">
        <v>3057398</v>
      </c>
      <c r="B4634" s="4">
        <v>444584</v>
      </c>
      <c r="C4634" s="4" t="s">
        <v>9202</v>
      </c>
      <c r="D4634" s="4">
        <v>1000</v>
      </c>
      <c r="E4634" s="4">
        <v>0</v>
      </c>
      <c r="F4634" s="4">
        <v>0</v>
      </c>
      <c r="G4634" s="7">
        <f>E4634+F4634-D4634</f>
        <v>-1000</v>
      </c>
      <c r="H4634" s="4" t="s">
        <v>2737</v>
      </c>
      <c r="I4634" s="4">
        <v>26000</v>
      </c>
      <c r="J4634" s="4" t="s">
        <v>4</v>
      </c>
      <c r="K4634" s="4" t="s">
        <v>13</v>
      </c>
      <c r="L4634" s="4" t="s">
        <v>9</v>
      </c>
      <c r="M4634" s="4" t="s">
        <v>7</v>
      </c>
      <c r="O4634" s="4"/>
      <c r="P4634" s="4"/>
      <c r="AV4634" s="4">
        <v>3057398</v>
      </c>
      <c r="AW4634" s="4">
        <v>444584</v>
      </c>
      <c r="AX4634" s="4" t="s">
        <v>9202</v>
      </c>
      <c r="AY4634" s="4">
        <v>1000</v>
      </c>
      <c r="AZ4634" s="4">
        <v>0</v>
      </c>
      <c r="BA4634" s="4">
        <v>0</v>
      </c>
      <c r="BB4634" s="7">
        <f>AZ4634+BA4634-AY4634</f>
        <v>-1000</v>
      </c>
      <c r="BC4634" s="4" t="s">
        <v>2737</v>
      </c>
      <c r="BD4634" s="4">
        <v>26000</v>
      </c>
      <c r="BE4634" s="4" t="s">
        <v>4</v>
      </c>
      <c r="BF4634" s="4" t="s">
        <v>13</v>
      </c>
      <c r="BG4634" s="4" t="s">
        <v>9</v>
      </c>
      <c r="BH4634" s="4" t="s">
        <v>7</v>
      </c>
      <c r="BI4634" t="str">
        <f t="shared" si="361"/>
        <v>C</v>
      </c>
    </row>
    <row r="4635" spans="1:61" ht="15.75" customHeight="1" x14ac:dyDescent="0.2">
      <c r="A4635" s="4">
        <v>3057587</v>
      </c>
      <c r="B4635" s="4">
        <v>5076562</v>
      </c>
      <c r="C4635" s="4" t="s">
        <v>9218</v>
      </c>
      <c r="D4635" s="4">
        <v>1000</v>
      </c>
      <c r="E4635" s="4">
        <v>0</v>
      </c>
      <c r="F4635" s="4">
        <v>0</v>
      </c>
      <c r="G4635" s="7">
        <f>E4635+F4635-D4635</f>
        <v>-1000</v>
      </c>
      <c r="H4635" s="4" t="s">
        <v>4483</v>
      </c>
      <c r="I4635" s="4">
        <v>15000</v>
      </c>
      <c r="J4635" s="4" t="s">
        <v>4</v>
      </c>
      <c r="K4635" s="4" t="s">
        <v>8</v>
      </c>
      <c r="L4635" s="4" t="s">
        <v>9</v>
      </c>
      <c r="M4635" s="4" t="s">
        <v>52</v>
      </c>
      <c r="O4635" s="4"/>
      <c r="P4635" s="4"/>
      <c r="AV4635" s="4">
        <v>3057587</v>
      </c>
      <c r="AW4635" s="4">
        <v>5076562</v>
      </c>
      <c r="AX4635" s="4" t="s">
        <v>9218</v>
      </c>
      <c r="AY4635" s="4">
        <v>1000</v>
      </c>
      <c r="AZ4635" s="4">
        <v>0</v>
      </c>
      <c r="BA4635" s="4">
        <v>0</v>
      </c>
      <c r="BB4635" s="7">
        <f>AZ4635+BA4635-AY4635</f>
        <v>-1000</v>
      </c>
      <c r="BC4635" s="4" t="s">
        <v>4483</v>
      </c>
      <c r="BD4635" s="4">
        <v>15000</v>
      </c>
      <c r="BE4635" s="4" t="s">
        <v>4</v>
      </c>
      <c r="BF4635" s="4" t="s">
        <v>8</v>
      </c>
      <c r="BG4635" s="4" t="s">
        <v>9</v>
      </c>
      <c r="BH4635" s="4" t="s">
        <v>52</v>
      </c>
      <c r="BI4635" t="str">
        <f t="shared" si="361"/>
        <v>C</v>
      </c>
    </row>
    <row r="4636" spans="1:61" ht="15.75" customHeight="1" x14ac:dyDescent="0.2">
      <c r="A4636" s="4">
        <v>2954176</v>
      </c>
      <c r="B4636" s="4">
        <v>427523</v>
      </c>
      <c r="C4636" s="4" t="s">
        <v>9244</v>
      </c>
      <c r="D4636" s="4">
        <v>1000</v>
      </c>
      <c r="E4636" s="4">
        <v>0</v>
      </c>
      <c r="F4636" s="4">
        <v>0</v>
      </c>
      <c r="G4636" s="7">
        <f>E4636+F4636-D4636</f>
        <v>-1000</v>
      </c>
      <c r="H4636" s="4" t="s">
        <v>1606</v>
      </c>
      <c r="I4636" s="4">
        <v>10000</v>
      </c>
      <c r="J4636" s="4" t="s">
        <v>4</v>
      </c>
      <c r="K4636" s="4" t="s">
        <v>13</v>
      </c>
      <c r="L4636" s="4" t="s">
        <v>201</v>
      </c>
      <c r="M4636" s="4" t="s">
        <v>65</v>
      </c>
      <c r="O4636" s="4"/>
      <c r="P4636" s="4"/>
      <c r="AV4636" s="4">
        <v>2954176</v>
      </c>
      <c r="AW4636" s="4">
        <v>427523</v>
      </c>
      <c r="AX4636" s="4" t="s">
        <v>9244</v>
      </c>
      <c r="AY4636" s="4">
        <v>1000</v>
      </c>
      <c r="AZ4636" s="4">
        <v>0</v>
      </c>
      <c r="BA4636" s="4">
        <v>0</v>
      </c>
      <c r="BB4636" s="7">
        <f>AZ4636+BA4636-AY4636</f>
        <v>-1000</v>
      </c>
      <c r="BC4636" s="4" t="s">
        <v>1606</v>
      </c>
      <c r="BD4636" s="4">
        <v>10000</v>
      </c>
      <c r="BE4636" s="4" t="s">
        <v>4</v>
      </c>
      <c r="BF4636" s="4" t="s">
        <v>13</v>
      </c>
      <c r="BG4636" s="4" t="s">
        <v>201</v>
      </c>
      <c r="BH4636" s="4" t="s">
        <v>65</v>
      </c>
      <c r="BI4636" t="str">
        <f t="shared" si="361"/>
        <v>D</v>
      </c>
    </row>
    <row r="4637" spans="1:61" ht="15.75" customHeight="1" x14ac:dyDescent="0.2">
      <c r="A4637" s="4">
        <v>2968848</v>
      </c>
      <c r="B4637" s="4">
        <v>8975366</v>
      </c>
      <c r="C4637" s="4" t="s">
        <v>2331</v>
      </c>
      <c r="D4637" s="4">
        <v>1030</v>
      </c>
      <c r="E4637" s="4">
        <v>0</v>
      </c>
      <c r="F4637" s="4">
        <v>0</v>
      </c>
      <c r="G4637" s="7">
        <f>E4637+F4637-D4637</f>
        <v>-1030</v>
      </c>
      <c r="H4637" s="4" t="s">
        <v>2332</v>
      </c>
      <c r="I4637" s="4">
        <v>15000</v>
      </c>
      <c r="J4637" s="4" t="s">
        <v>32</v>
      </c>
      <c r="K4637" s="4" t="s">
        <v>22</v>
      </c>
      <c r="M4637" s="4" t="s">
        <v>23</v>
      </c>
      <c r="O4637" s="4"/>
      <c r="P4637" s="4"/>
      <c r="AV4637" s="4">
        <v>2968848</v>
      </c>
      <c r="AW4637" s="4">
        <v>8975366</v>
      </c>
      <c r="AX4637" s="4" t="s">
        <v>2331</v>
      </c>
      <c r="AY4637" s="4">
        <v>1030</v>
      </c>
      <c r="AZ4637" s="4">
        <v>0</v>
      </c>
      <c r="BA4637" s="4">
        <v>0</v>
      </c>
      <c r="BB4637" s="7">
        <f>AZ4637+BA4637-AY4637</f>
        <v>-1030</v>
      </c>
      <c r="BC4637" s="4" t="s">
        <v>2332</v>
      </c>
      <c r="BD4637" s="4">
        <v>15000</v>
      </c>
      <c r="BE4637" s="4" t="s">
        <v>32</v>
      </c>
      <c r="BF4637" s="4" t="s">
        <v>22</v>
      </c>
      <c r="BH4637" s="4" t="s">
        <v>23</v>
      </c>
      <c r="BI4637" t="str">
        <f t="shared" si="361"/>
        <v>D</v>
      </c>
    </row>
    <row r="4638" spans="1:61" ht="15.75" customHeight="1" x14ac:dyDescent="0.2">
      <c r="A4638" s="4">
        <v>3035201</v>
      </c>
      <c r="B4638" s="4">
        <v>7453097</v>
      </c>
      <c r="C4638" s="4" t="s">
        <v>7713</v>
      </c>
      <c r="D4638" s="4">
        <v>2500</v>
      </c>
      <c r="E4638" s="4">
        <v>0</v>
      </c>
      <c r="F4638" s="4">
        <v>1470</v>
      </c>
      <c r="G4638" s="7">
        <f>E4638+F4638-D4638</f>
        <v>-1030</v>
      </c>
      <c r="H4638" s="4" t="s">
        <v>7714</v>
      </c>
      <c r="I4638" s="4">
        <v>12000</v>
      </c>
      <c r="J4638" s="4" t="s">
        <v>4</v>
      </c>
      <c r="K4638" s="4" t="s">
        <v>22</v>
      </c>
      <c r="L4638" s="4" t="s">
        <v>14</v>
      </c>
      <c r="M4638" s="4" t="s">
        <v>12</v>
      </c>
      <c r="O4638" s="4"/>
      <c r="P4638" s="4"/>
      <c r="AV4638" s="4">
        <v>3035201</v>
      </c>
      <c r="AW4638" s="4">
        <v>7453097</v>
      </c>
      <c r="AX4638" s="4" t="s">
        <v>7713</v>
      </c>
      <c r="AY4638" s="4">
        <v>2500</v>
      </c>
      <c r="AZ4638" s="4">
        <v>0</v>
      </c>
      <c r="BA4638" s="4">
        <v>1470</v>
      </c>
      <c r="BB4638" s="7">
        <f>AZ4638+BA4638-AY4638</f>
        <v>-1030</v>
      </c>
      <c r="BC4638" s="4" t="s">
        <v>7714</v>
      </c>
      <c r="BD4638" s="4">
        <v>12000</v>
      </c>
      <c r="BE4638" s="4" t="s">
        <v>4</v>
      </c>
      <c r="BF4638" s="4" t="s">
        <v>22</v>
      </c>
      <c r="BG4638" s="4" t="s">
        <v>14</v>
      </c>
      <c r="BH4638" s="4" t="s">
        <v>12</v>
      </c>
      <c r="BI4638" t="str">
        <f t="shared" si="361"/>
        <v>C</v>
      </c>
    </row>
    <row r="4639" spans="1:61" ht="15.75" customHeight="1" x14ac:dyDescent="0.2">
      <c r="A4639" s="4">
        <v>3007698</v>
      </c>
      <c r="B4639" s="4">
        <v>311929</v>
      </c>
      <c r="C4639" s="4" t="s">
        <v>5679</v>
      </c>
      <c r="D4639" s="4">
        <v>10000</v>
      </c>
      <c r="E4639" s="4">
        <v>0</v>
      </c>
      <c r="F4639" s="4">
        <v>8968</v>
      </c>
      <c r="G4639" s="7">
        <f>E4639+F4639-D4639</f>
        <v>-1032</v>
      </c>
      <c r="H4639" s="4" t="s">
        <v>5680</v>
      </c>
      <c r="I4639" s="4">
        <v>18000</v>
      </c>
      <c r="J4639" s="4" t="s">
        <v>32</v>
      </c>
      <c r="K4639" s="4" t="s">
        <v>8</v>
      </c>
      <c r="M4639" s="4" t="s">
        <v>159</v>
      </c>
      <c r="O4639" s="4"/>
      <c r="P4639" s="4"/>
      <c r="AV4639" s="4">
        <v>3007698</v>
      </c>
      <c r="AW4639" s="4">
        <v>311929</v>
      </c>
      <c r="AX4639" s="4" t="s">
        <v>5679</v>
      </c>
      <c r="AY4639" s="4">
        <v>10000</v>
      </c>
      <c r="AZ4639" s="4">
        <v>0</v>
      </c>
      <c r="BA4639" s="4">
        <v>8968</v>
      </c>
      <c r="BB4639" s="7">
        <f>AZ4639+BA4639-AY4639</f>
        <v>-1032</v>
      </c>
      <c r="BC4639" s="4" t="s">
        <v>5680</v>
      </c>
      <c r="BD4639" s="4">
        <v>18000</v>
      </c>
      <c r="BE4639" s="4" t="s">
        <v>32</v>
      </c>
      <c r="BF4639" s="4" t="s">
        <v>8</v>
      </c>
      <c r="BH4639" s="4" t="s">
        <v>159</v>
      </c>
      <c r="BI4639" t="str">
        <f t="shared" si="361"/>
        <v>C</v>
      </c>
    </row>
    <row r="4640" spans="1:61" ht="15.75" customHeight="1" x14ac:dyDescent="0.2">
      <c r="A4640" s="4">
        <v>2990359</v>
      </c>
      <c r="B4640" s="4">
        <v>9036602</v>
      </c>
      <c r="C4640" s="4" t="s">
        <v>4301</v>
      </c>
      <c r="D4640" s="4">
        <v>1200</v>
      </c>
      <c r="E4640" s="4">
        <v>0</v>
      </c>
      <c r="F4640" s="4">
        <v>161.4</v>
      </c>
      <c r="G4640" s="7">
        <f>E4640+F4640-D4640</f>
        <v>-1038.5999999999999</v>
      </c>
      <c r="H4640" s="4" t="s">
        <v>4302</v>
      </c>
      <c r="I4640" s="4">
        <v>20000</v>
      </c>
      <c r="J4640" s="4" t="s">
        <v>4</v>
      </c>
      <c r="K4640" s="4" t="s">
        <v>8</v>
      </c>
      <c r="L4640" s="4" t="s">
        <v>6</v>
      </c>
      <c r="M4640" s="4" t="s">
        <v>25</v>
      </c>
      <c r="O4640" s="4"/>
      <c r="P4640" s="4"/>
      <c r="AV4640" s="4">
        <v>2990359</v>
      </c>
      <c r="AW4640" s="4">
        <v>9036602</v>
      </c>
      <c r="AX4640" s="4" t="s">
        <v>4301</v>
      </c>
      <c r="AY4640" s="4">
        <v>1200</v>
      </c>
      <c r="AZ4640" s="4">
        <v>0</v>
      </c>
      <c r="BA4640" s="4">
        <v>161.4</v>
      </c>
      <c r="BB4640" s="7">
        <f>AZ4640+BA4640-AY4640</f>
        <v>-1038.5999999999999</v>
      </c>
      <c r="BC4640" s="4" t="s">
        <v>4302</v>
      </c>
      <c r="BD4640" s="4">
        <v>20000</v>
      </c>
      <c r="BE4640" s="4" t="s">
        <v>4</v>
      </c>
      <c r="BF4640" s="4" t="s">
        <v>8</v>
      </c>
      <c r="BG4640" s="4" t="s">
        <v>6</v>
      </c>
      <c r="BH4640" s="4" t="s">
        <v>25</v>
      </c>
      <c r="BI4640" t="str">
        <f t="shared" si="361"/>
        <v>C</v>
      </c>
    </row>
    <row r="4641" spans="1:61" ht="15.75" customHeight="1" x14ac:dyDescent="0.2">
      <c r="A4641" s="4">
        <v>2952356</v>
      </c>
      <c r="B4641" s="4">
        <v>6610241</v>
      </c>
      <c r="C4641" s="4" t="s">
        <v>821</v>
      </c>
      <c r="D4641" s="4">
        <v>1050</v>
      </c>
      <c r="E4641" s="4">
        <v>0</v>
      </c>
      <c r="F4641" s="4">
        <v>0</v>
      </c>
      <c r="G4641" s="7">
        <f>E4641+F4641-D4641</f>
        <v>-1050</v>
      </c>
      <c r="H4641" s="4" t="s">
        <v>822</v>
      </c>
      <c r="I4641" s="4">
        <v>15000</v>
      </c>
      <c r="J4641" s="4" t="s">
        <v>4</v>
      </c>
      <c r="K4641" s="4" t="s">
        <v>5</v>
      </c>
      <c r="L4641" s="4" t="s">
        <v>6</v>
      </c>
      <c r="M4641" s="4" t="s">
        <v>23</v>
      </c>
      <c r="O4641" s="4"/>
      <c r="P4641" s="4"/>
      <c r="AV4641" s="4">
        <v>2952356</v>
      </c>
      <c r="AW4641" s="4">
        <v>6610241</v>
      </c>
      <c r="AX4641" s="4" t="s">
        <v>821</v>
      </c>
      <c r="AY4641" s="4">
        <v>1050</v>
      </c>
      <c r="AZ4641" s="4">
        <v>0</v>
      </c>
      <c r="BA4641" s="4">
        <v>0</v>
      </c>
      <c r="BB4641" s="7">
        <f>AZ4641+BA4641-AY4641</f>
        <v>-1050</v>
      </c>
      <c r="BC4641" s="4" t="s">
        <v>822</v>
      </c>
      <c r="BD4641" s="4">
        <v>15000</v>
      </c>
      <c r="BE4641" s="4" t="s">
        <v>4</v>
      </c>
      <c r="BF4641" s="4" t="s">
        <v>5</v>
      </c>
      <c r="BG4641" s="4" t="s">
        <v>6</v>
      </c>
      <c r="BH4641" s="4" t="s">
        <v>23</v>
      </c>
      <c r="BI4641" t="str">
        <f t="shared" si="361"/>
        <v>D</v>
      </c>
    </row>
    <row r="4642" spans="1:61" ht="15.75" customHeight="1" x14ac:dyDescent="0.2">
      <c r="A4642" s="4">
        <v>2999445</v>
      </c>
      <c r="B4642" s="4">
        <v>9061508</v>
      </c>
      <c r="C4642" s="4" t="s">
        <v>5039</v>
      </c>
      <c r="D4642" s="4">
        <v>2000</v>
      </c>
      <c r="E4642" s="4">
        <v>0</v>
      </c>
      <c r="F4642" s="4">
        <v>950</v>
      </c>
      <c r="G4642" s="7">
        <f>E4642+F4642-D4642</f>
        <v>-1050</v>
      </c>
      <c r="H4642" s="4" t="s">
        <v>89</v>
      </c>
      <c r="I4642" s="4">
        <v>7000</v>
      </c>
      <c r="J4642" s="4" t="s">
        <v>4</v>
      </c>
      <c r="K4642" s="4" t="s">
        <v>22</v>
      </c>
      <c r="L4642" s="4" t="s">
        <v>6</v>
      </c>
      <c r="M4642" s="4" t="s">
        <v>65</v>
      </c>
      <c r="O4642" s="4"/>
      <c r="P4642" s="4"/>
      <c r="AV4642" s="4">
        <v>2999445</v>
      </c>
      <c r="AW4642" s="4">
        <v>9061508</v>
      </c>
      <c r="AX4642" s="4" t="s">
        <v>5039</v>
      </c>
      <c r="AY4642" s="4">
        <v>2000</v>
      </c>
      <c r="AZ4642" s="4">
        <v>0</v>
      </c>
      <c r="BA4642" s="4">
        <v>950</v>
      </c>
      <c r="BB4642" s="7">
        <f>AZ4642+BA4642-AY4642</f>
        <v>-1050</v>
      </c>
      <c r="BC4642" s="4" t="s">
        <v>89</v>
      </c>
      <c r="BD4642" s="4">
        <v>7000</v>
      </c>
      <c r="BE4642" s="4" t="s">
        <v>4</v>
      </c>
      <c r="BF4642" s="4" t="s">
        <v>22</v>
      </c>
      <c r="BG4642" s="4" t="s">
        <v>6</v>
      </c>
      <c r="BH4642" s="4" t="s">
        <v>65</v>
      </c>
      <c r="BI4642" t="str">
        <f t="shared" si="361"/>
        <v>C</v>
      </c>
    </row>
    <row r="4643" spans="1:61" ht="15.75" customHeight="1" x14ac:dyDescent="0.2">
      <c r="A4643" s="4">
        <v>3031953</v>
      </c>
      <c r="B4643" s="4">
        <v>9150772</v>
      </c>
      <c r="C4643" s="4" t="s">
        <v>7476</v>
      </c>
      <c r="D4643" s="4">
        <v>1050</v>
      </c>
      <c r="E4643" s="4">
        <v>0</v>
      </c>
      <c r="F4643" s="4">
        <v>0</v>
      </c>
      <c r="G4643" s="7">
        <f>E4643+F4643-D4643</f>
        <v>-1050</v>
      </c>
      <c r="H4643" s="4" t="s">
        <v>6651</v>
      </c>
      <c r="I4643" s="4">
        <v>7500</v>
      </c>
      <c r="J4643" s="4" t="s">
        <v>4</v>
      </c>
      <c r="K4643" s="4" t="s">
        <v>13</v>
      </c>
      <c r="L4643" s="4" t="s">
        <v>6</v>
      </c>
      <c r="M4643" s="4" t="s">
        <v>20</v>
      </c>
      <c r="O4643" s="4"/>
      <c r="P4643" s="4"/>
      <c r="AV4643" s="4">
        <v>3031953</v>
      </c>
      <c r="AW4643" s="4">
        <v>9150772</v>
      </c>
      <c r="AX4643" s="4" t="s">
        <v>7476</v>
      </c>
      <c r="AY4643" s="4">
        <v>1050</v>
      </c>
      <c r="AZ4643" s="4">
        <v>0</v>
      </c>
      <c r="BA4643" s="4">
        <v>0</v>
      </c>
      <c r="BB4643" s="7">
        <f>AZ4643+BA4643-AY4643</f>
        <v>-1050</v>
      </c>
      <c r="BC4643" s="4" t="s">
        <v>6651</v>
      </c>
      <c r="BD4643" s="4">
        <v>7500</v>
      </c>
      <c r="BE4643" s="4" t="s">
        <v>4</v>
      </c>
      <c r="BF4643" s="4" t="s">
        <v>13</v>
      </c>
      <c r="BG4643" s="4" t="s">
        <v>6</v>
      </c>
      <c r="BH4643" s="4" t="s">
        <v>20</v>
      </c>
      <c r="BI4643" t="str">
        <f t="shared" si="361"/>
        <v>C</v>
      </c>
    </row>
    <row r="4644" spans="1:61" ht="15.75" customHeight="1" x14ac:dyDescent="0.2">
      <c r="A4644" s="4">
        <v>2986355</v>
      </c>
      <c r="B4644" s="4">
        <v>7401339</v>
      </c>
      <c r="C4644" s="4" t="s">
        <v>3914</v>
      </c>
      <c r="D4644" s="4">
        <v>1500</v>
      </c>
      <c r="E4644" s="4">
        <v>0</v>
      </c>
      <c r="F4644" s="4">
        <v>429.75</v>
      </c>
      <c r="G4644" s="7">
        <f>E4644+F4644-D4644</f>
        <v>-1070.25</v>
      </c>
      <c r="H4644" s="4" t="s">
        <v>3915</v>
      </c>
      <c r="I4644" s="4">
        <v>15000</v>
      </c>
      <c r="J4644" s="4" t="s">
        <v>72</v>
      </c>
      <c r="K4644" s="4" t="s">
        <v>5</v>
      </c>
      <c r="M4644" s="4" t="s">
        <v>12</v>
      </c>
      <c r="O4644" s="4"/>
      <c r="P4644" s="4"/>
      <c r="AV4644" s="4">
        <v>2986355</v>
      </c>
      <c r="AW4644" s="4">
        <v>7401339</v>
      </c>
      <c r="AX4644" s="4" t="s">
        <v>3914</v>
      </c>
      <c r="AY4644" s="4">
        <v>1500</v>
      </c>
      <c r="AZ4644" s="4">
        <v>0</v>
      </c>
      <c r="BA4644" s="4">
        <v>429.75</v>
      </c>
      <c r="BB4644" s="7">
        <f>AZ4644+BA4644-AY4644</f>
        <v>-1070.25</v>
      </c>
      <c r="BC4644" s="4" t="s">
        <v>3915</v>
      </c>
      <c r="BD4644" s="4">
        <v>15000</v>
      </c>
      <c r="BE4644" s="4" t="s">
        <v>72</v>
      </c>
      <c r="BF4644" s="4" t="s">
        <v>5</v>
      </c>
      <c r="BH4644" s="4" t="s">
        <v>12</v>
      </c>
      <c r="BI4644" t="str">
        <f t="shared" si="361"/>
        <v>C</v>
      </c>
    </row>
    <row r="4645" spans="1:61" ht="15.75" customHeight="1" x14ac:dyDescent="0.2">
      <c r="A4645" s="4">
        <v>2989631</v>
      </c>
      <c r="B4645" s="4">
        <v>9034747</v>
      </c>
      <c r="C4645" s="4" t="s">
        <v>4192</v>
      </c>
      <c r="D4645" s="4">
        <v>1500</v>
      </c>
      <c r="E4645" s="4">
        <v>0</v>
      </c>
      <c r="F4645" s="4">
        <v>429.75</v>
      </c>
      <c r="G4645" s="7">
        <f>E4645+F4645-D4645</f>
        <v>-1070.25</v>
      </c>
      <c r="H4645" s="4" t="s">
        <v>4125</v>
      </c>
      <c r="I4645" s="4">
        <v>12000</v>
      </c>
      <c r="J4645" s="4" t="s">
        <v>4</v>
      </c>
      <c r="K4645" s="4" t="s">
        <v>13</v>
      </c>
      <c r="L4645" s="4" t="s">
        <v>6</v>
      </c>
      <c r="M4645" s="4" t="s">
        <v>65</v>
      </c>
      <c r="O4645" s="4"/>
      <c r="P4645" s="4"/>
      <c r="AV4645" s="4">
        <v>2989631</v>
      </c>
      <c r="AW4645" s="4">
        <v>9034747</v>
      </c>
      <c r="AX4645" s="4" t="s">
        <v>4192</v>
      </c>
      <c r="AY4645" s="4">
        <v>1500</v>
      </c>
      <c r="AZ4645" s="4">
        <v>0</v>
      </c>
      <c r="BA4645" s="4">
        <v>429.75</v>
      </c>
      <c r="BB4645" s="7">
        <f>AZ4645+BA4645-AY4645</f>
        <v>-1070.25</v>
      </c>
      <c r="BC4645" s="4" t="s">
        <v>4125</v>
      </c>
      <c r="BD4645" s="4">
        <v>12000</v>
      </c>
      <c r="BE4645" s="4" t="s">
        <v>4</v>
      </c>
      <c r="BF4645" s="4" t="s">
        <v>13</v>
      </c>
      <c r="BG4645" s="4" t="s">
        <v>6</v>
      </c>
      <c r="BH4645" s="4" t="s">
        <v>65</v>
      </c>
      <c r="BI4645" t="str">
        <f t="shared" si="361"/>
        <v>C</v>
      </c>
    </row>
    <row r="4646" spans="1:61" ht="15.75" customHeight="1" x14ac:dyDescent="0.2">
      <c r="A4646" s="4">
        <v>2991297</v>
      </c>
      <c r="B4646" s="4">
        <v>8907970</v>
      </c>
      <c r="C4646" s="4" t="s">
        <v>4348</v>
      </c>
      <c r="D4646" s="4">
        <v>1500</v>
      </c>
      <c r="E4646" s="4">
        <v>0</v>
      </c>
      <c r="F4646" s="4">
        <v>429.75</v>
      </c>
      <c r="G4646" s="7">
        <f>E4646+F4646-D4646</f>
        <v>-1070.25</v>
      </c>
      <c r="H4646" s="4" t="s">
        <v>4349</v>
      </c>
      <c r="I4646" s="4">
        <v>7000</v>
      </c>
      <c r="J4646" s="4" t="s">
        <v>4</v>
      </c>
      <c r="K4646" s="4" t="s">
        <v>16</v>
      </c>
      <c r="L4646" s="4" t="s">
        <v>6</v>
      </c>
      <c r="M4646" s="4" t="s">
        <v>65</v>
      </c>
      <c r="O4646" s="4"/>
      <c r="P4646" s="4"/>
      <c r="AV4646" s="4">
        <v>2991297</v>
      </c>
      <c r="AW4646" s="4">
        <v>8907970</v>
      </c>
      <c r="AX4646" s="4" t="s">
        <v>4348</v>
      </c>
      <c r="AY4646" s="4">
        <v>1500</v>
      </c>
      <c r="AZ4646" s="4">
        <v>0</v>
      </c>
      <c r="BA4646" s="4">
        <v>429.75</v>
      </c>
      <c r="BB4646" s="7">
        <f>AZ4646+BA4646-AY4646</f>
        <v>-1070.25</v>
      </c>
      <c r="BC4646" s="4" t="s">
        <v>4349</v>
      </c>
      <c r="BD4646" s="4">
        <v>7000</v>
      </c>
      <c r="BE4646" s="4" t="s">
        <v>4</v>
      </c>
      <c r="BF4646" s="4" t="s">
        <v>16</v>
      </c>
      <c r="BG4646" s="4" t="s">
        <v>6</v>
      </c>
      <c r="BH4646" s="4" t="s">
        <v>65</v>
      </c>
      <c r="BI4646" t="str">
        <f t="shared" si="361"/>
        <v>C</v>
      </c>
    </row>
    <row r="4647" spans="1:61" ht="15.75" customHeight="1" x14ac:dyDescent="0.2">
      <c r="A4647" s="4">
        <v>3014432</v>
      </c>
      <c r="B4647" s="4">
        <v>9102080</v>
      </c>
      <c r="C4647" s="4" t="s">
        <v>6181</v>
      </c>
      <c r="D4647" s="4">
        <v>1500</v>
      </c>
      <c r="E4647" s="4">
        <v>0</v>
      </c>
      <c r="F4647" s="4">
        <v>429.75</v>
      </c>
      <c r="G4647" s="7">
        <f>E4647+F4647-D4647</f>
        <v>-1070.25</v>
      </c>
      <c r="H4647" s="4" t="s">
        <v>6182</v>
      </c>
      <c r="I4647" s="4">
        <v>10000</v>
      </c>
      <c r="J4647" s="4" t="s">
        <v>72</v>
      </c>
      <c r="K4647" s="4" t="s">
        <v>5</v>
      </c>
      <c r="M4647" s="4" t="s">
        <v>26</v>
      </c>
      <c r="O4647" s="4"/>
      <c r="P4647" s="4"/>
      <c r="AV4647" s="4">
        <v>3014432</v>
      </c>
      <c r="AW4647" s="4">
        <v>9102080</v>
      </c>
      <c r="AX4647" s="4" t="s">
        <v>6181</v>
      </c>
      <c r="AY4647" s="4">
        <v>1500</v>
      </c>
      <c r="AZ4647" s="4">
        <v>0</v>
      </c>
      <c r="BA4647" s="4">
        <v>429.75</v>
      </c>
      <c r="BB4647" s="7">
        <f>AZ4647+BA4647-AY4647</f>
        <v>-1070.25</v>
      </c>
      <c r="BC4647" s="4" t="s">
        <v>6182</v>
      </c>
      <c r="BD4647" s="4">
        <v>10000</v>
      </c>
      <c r="BE4647" s="4" t="s">
        <v>72</v>
      </c>
      <c r="BF4647" s="4" t="s">
        <v>5</v>
      </c>
      <c r="BH4647" s="4" t="s">
        <v>26</v>
      </c>
      <c r="BI4647" t="str">
        <f t="shared" si="361"/>
        <v>C</v>
      </c>
    </row>
    <row r="4648" spans="1:61" ht="15.75" customHeight="1" x14ac:dyDescent="0.2">
      <c r="A4648" s="4">
        <v>3040318</v>
      </c>
      <c r="B4648" s="4">
        <v>6155976</v>
      </c>
      <c r="C4648" s="4" t="s">
        <v>8078</v>
      </c>
      <c r="D4648" s="4">
        <v>1500</v>
      </c>
      <c r="E4648" s="4">
        <v>0</v>
      </c>
      <c r="F4648" s="4">
        <v>429.75</v>
      </c>
      <c r="G4648" s="7">
        <f>E4648+F4648-D4648</f>
        <v>-1070.25</v>
      </c>
      <c r="H4648" s="4" t="s">
        <v>8079</v>
      </c>
      <c r="I4648" s="4">
        <v>12500</v>
      </c>
      <c r="J4648" s="4" t="s">
        <v>4</v>
      </c>
      <c r="K4648" s="4" t="s">
        <v>13</v>
      </c>
      <c r="L4648" s="4" t="s">
        <v>6</v>
      </c>
      <c r="M4648" s="4" t="s">
        <v>7</v>
      </c>
      <c r="O4648" s="4"/>
      <c r="P4648" s="4"/>
      <c r="AV4648" s="4">
        <v>3040318</v>
      </c>
      <c r="AW4648" s="4">
        <v>6155976</v>
      </c>
      <c r="AX4648" s="4" t="s">
        <v>8078</v>
      </c>
      <c r="AY4648" s="4">
        <v>1500</v>
      </c>
      <c r="AZ4648" s="4">
        <v>0</v>
      </c>
      <c r="BA4648" s="4">
        <v>429.75</v>
      </c>
      <c r="BB4648" s="7">
        <f>AZ4648+BA4648-AY4648</f>
        <v>-1070.25</v>
      </c>
      <c r="BC4648" s="4" t="s">
        <v>8079</v>
      </c>
      <c r="BD4648" s="4">
        <v>12500</v>
      </c>
      <c r="BE4648" s="4" t="s">
        <v>4</v>
      </c>
      <c r="BF4648" s="4" t="s">
        <v>13</v>
      </c>
      <c r="BG4648" s="4" t="s">
        <v>6</v>
      </c>
      <c r="BH4648" s="4" t="s">
        <v>7</v>
      </c>
      <c r="BI4648" t="str">
        <f t="shared" si="361"/>
        <v>C</v>
      </c>
    </row>
    <row r="4649" spans="1:61" ht="15.75" customHeight="1" x14ac:dyDescent="0.2">
      <c r="A4649" s="4">
        <v>3058378</v>
      </c>
      <c r="B4649" s="4">
        <v>8862862</v>
      </c>
      <c r="C4649" s="4" t="s">
        <v>9272</v>
      </c>
      <c r="D4649" s="4">
        <v>1500</v>
      </c>
      <c r="E4649" s="4">
        <v>0</v>
      </c>
      <c r="F4649" s="4">
        <v>429.75</v>
      </c>
      <c r="G4649" s="7">
        <f>E4649+F4649-D4649</f>
        <v>-1070.25</v>
      </c>
      <c r="H4649" s="4" t="s">
        <v>9273</v>
      </c>
      <c r="I4649" s="4">
        <v>12000</v>
      </c>
      <c r="J4649" s="4" t="s">
        <v>4</v>
      </c>
      <c r="K4649" s="4" t="s">
        <v>5</v>
      </c>
      <c r="L4649" s="4" t="s">
        <v>14</v>
      </c>
      <c r="M4649" s="4" t="s">
        <v>7</v>
      </c>
      <c r="O4649" s="4"/>
      <c r="P4649" s="4"/>
      <c r="AV4649" s="4">
        <v>3058378</v>
      </c>
      <c r="AW4649" s="4">
        <v>8862862</v>
      </c>
      <c r="AX4649" s="4" t="s">
        <v>9272</v>
      </c>
      <c r="AY4649" s="4">
        <v>1500</v>
      </c>
      <c r="AZ4649" s="4">
        <v>0</v>
      </c>
      <c r="BA4649" s="4">
        <v>429.75</v>
      </c>
      <c r="BB4649" s="7">
        <f>AZ4649+BA4649-AY4649</f>
        <v>-1070.25</v>
      </c>
      <c r="BC4649" s="4" t="s">
        <v>9273</v>
      </c>
      <c r="BD4649" s="4">
        <v>12000</v>
      </c>
      <c r="BE4649" s="4" t="s">
        <v>4</v>
      </c>
      <c r="BF4649" s="4" t="s">
        <v>5</v>
      </c>
      <c r="BG4649" s="4" t="s">
        <v>14</v>
      </c>
      <c r="BH4649" s="4" t="s">
        <v>7</v>
      </c>
      <c r="BI4649" t="str">
        <f t="shared" si="361"/>
        <v>C</v>
      </c>
    </row>
    <row r="4650" spans="1:61" ht="15.75" customHeight="1" x14ac:dyDescent="0.2">
      <c r="A4650" s="4">
        <v>2978389</v>
      </c>
      <c r="B4650" s="4">
        <v>32115</v>
      </c>
      <c r="C4650" s="4" t="s">
        <v>3192</v>
      </c>
      <c r="D4650" s="4">
        <v>1500</v>
      </c>
      <c r="E4650" s="4">
        <v>0</v>
      </c>
      <c r="F4650" s="4">
        <v>427.5</v>
      </c>
      <c r="G4650" s="7">
        <f>E4650+F4650-D4650</f>
        <v>-1072.5</v>
      </c>
      <c r="H4650" s="4" t="s">
        <v>3193</v>
      </c>
      <c r="I4650" s="4">
        <v>10000</v>
      </c>
      <c r="J4650" s="4" t="s">
        <v>4</v>
      </c>
      <c r="K4650" s="4" t="s">
        <v>8</v>
      </c>
      <c r="L4650" s="4" t="s">
        <v>6</v>
      </c>
      <c r="M4650" s="4" t="s">
        <v>29</v>
      </c>
      <c r="O4650" s="4"/>
      <c r="P4650" s="4"/>
      <c r="AV4650" s="4">
        <v>2978389</v>
      </c>
      <c r="AW4650" s="4">
        <v>32115</v>
      </c>
      <c r="AX4650" s="4" t="s">
        <v>3192</v>
      </c>
      <c r="AY4650" s="4">
        <v>1500</v>
      </c>
      <c r="AZ4650" s="4">
        <v>0</v>
      </c>
      <c r="BA4650" s="4">
        <v>427.5</v>
      </c>
      <c r="BB4650" s="7">
        <f>AZ4650+BA4650-AY4650</f>
        <v>-1072.5</v>
      </c>
      <c r="BC4650" s="4" t="s">
        <v>3193</v>
      </c>
      <c r="BD4650" s="4">
        <v>10000</v>
      </c>
      <c r="BE4650" s="4" t="s">
        <v>4</v>
      </c>
      <c r="BF4650" s="4" t="s">
        <v>8</v>
      </c>
      <c r="BG4650" s="4" t="s">
        <v>6</v>
      </c>
      <c r="BH4650" s="4" t="s">
        <v>29</v>
      </c>
      <c r="BI4650" t="str">
        <f t="shared" si="361"/>
        <v>C</v>
      </c>
    </row>
    <row r="4651" spans="1:61" ht="15.75" customHeight="1" x14ac:dyDescent="0.2">
      <c r="A4651" s="4">
        <v>2996400</v>
      </c>
      <c r="B4651" s="4">
        <v>8464422</v>
      </c>
      <c r="C4651" s="4" t="s">
        <v>4757</v>
      </c>
      <c r="D4651" s="4">
        <v>2500</v>
      </c>
      <c r="E4651" s="4">
        <v>2</v>
      </c>
      <c r="F4651" s="4">
        <v>1425</v>
      </c>
      <c r="G4651" s="7">
        <f>E4651+F4651-D4651</f>
        <v>-1073</v>
      </c>
      <c r="H4651" s="4" t="s">
        <v>3601</v>
      </c>
      <c r="I4651" s="4">
        <v>10000</v>
      </c>
      <c r="J4651" s="4" t="s">
        <v>72</v>
      </c>
      <c r="K4651" s="4" t="s">
        <v>13</v>
      </c>
      <c r="M4651" s="4" t="s">
        <v>25</v>
      </c>
      <c r="O4651" s="4"/>
      <c r="P4651" s="4"/>
      <c r="AV4651" s="4">
        <v>2996400</v>
      </c>
      <c r="AW4651" s="4">
        <v>8464422</v>
      </c>
      <c r="AX4651" s="4" t="s">
        <v>4757</v>
      </c>
      <c r="AY4651" s="4">
        <v>2500</v>
      </c>
      <c r="AZ4651" s="4">
        <v>2</v>
      </c>
      <c r="BA4651" s="4">
        <v>1425</v>
      </c>
      <c r="BB4651" s="7">
        <f>AZ4651+BA4651-AY4651</f>
        <v>-1073</v>
      </c>
      <c r="BC4651" s="4" t="s">
        <v>3601</v>
      </c>
      <c r="BD4651" s="4">
        <v>10000</v>
      </c>
      <c r="BE4651" s="4" t="s">
        <v>72</v>
      </c>
      <c r="BF4651" s="4" t="s">
        <v>13</v>
      </c>
      <c r="BH4651" s="4" t="s">
        <v>25</v>
      </c>
      <c r="BI4651" t="str">
        <f t="shared" si="361"/>
        <v>C</v>
      </c>
    </row>
    <row r="4652" spans="1:61" ht="15.75" customHeight="1" x14ac:dyDescent="0.2">
      <c r="A4652" s="4">
        <v>2945069</v>
      </c>
      <c r="B4652" s="4">
        <v>8914410</v>
      </c>
      <c r="C4652" s="4" t="s">
        <v>116</v>
      </c>
      <c r="D4652" s="4">
        <v>1100</v>
      </c>
      <c r="E4652" s="4">
        <v>4.45</v>
      </c>
      <c r="F4652" s="4">
        <v>0.55000000000000004</v>
      </c>
      <c r="G4652" s="7">
        <f>E4652+F4652-D4652</f>
        <v>-1095</v>
      </c>
      <c r="H4652" s="4" t="s">
        <v>117</v>
      </c>
      <c r="I4652" s="4">
        <v>15000</v>
      </c>
      <c r="J4652" s="4" t="s">
        <v>4</v>
      </c>
      <c r="K4652" s="4" t="s">
        <v>13</v>
      </c>
      <c r="L4652" s="4" t="s">
        <v>6</v>
      </c>
      <c r="M4652" s="4" t="s">
        <v>20</v>
      </c>
      <c r="O4652" s="4"/>
      <c r="P4652" s="4"/>
      <c r="AV4652" s="4">
        <v>2945069</v>
      </c>
      <c r="AW4652" s="4">
        <v>8914410</v>
      </c>
      <c r="AX4652" s="4" t="s">
        <v>116</v>
      </c>
      <c r="AY4652" s="4">
        <v>1100</v>
      </c>
      <c r="AZ4652" s="4">
        <v>4.45</v>
      </c>
      <c r="BA4652" s="4">
        <v>0.55000000000000004</v>
      </c>
      <c r="BB4652" s="7">
        <f>AZ4652+BA4652-AY4652</f>
        <v>-1095</v>
      </c>
      <c r="BC4652" s="4" t="s">
        <v>117</v>
      </c>
      <c r="BD4652" s="4">
        <v>15000</v>
      </c>
      <c r="BE4652" s="4" t="s">
        <v>4</v>
      </c>
      <c r="BF4652" s="4" t="s">
        <v>13</v>
      </c>
      <c r="BG4652" s="4" t="s">
        <v>6</v>
      </c>
      <c r="BH4652" s="4" t="s">
        <v>20</v>
      </c>
      <c r="BI4652" t="str">
        <f t="shared" si="361"/>
        <v>C</v>
      </c>
    </row>
    <row r="4653" spans="1:61" ht="15.75" customHeight="1" x14ac:dyDescent="0.2">
      <c r="A4653" s="4">
        <v>2951033</v>
      </c>
      <c r="B4653" s="4">
        <v>8814380</v>
      </c>
      <c r="C4653" s="4" t="s">
        <v>718</v>
      </c>
      <c r="D4653" s="4">
        <v>1100</v>
      </c>
      <c r="E4653" s="4">
        <v>0</v>
      </c>
      <c r="F4653" s="4">
        <v>0</v>
      </c>
      <c r="G4653" s="7">
        <f>E4653+F4653-D4653</f>
        <v>-1100</v>
      </c>
      <c r="H4653" s="4" t="s">
        <v>719</v>
      </c>
      <c r="I4653" s="4">
        <v>10000</v>
      </c>
      <c r="J4653" s="4" t="s">
        <v>4</v>
      </c>
      <c r="K4653" s="4" t="s">
        <v>13</v>
      </c>
      <c r="L4653" s="4" t="s">
        <v>6</v>
      </c>
      <c r="M4653" s="4" t="s">
        <v>25</v>
      </c>
      <c r="O4653" s="4"/>
      <c r="P4653" s="4"/>
      <c r="AV4653" s="4">
        <v>2951033</v>
      </c>
      <c r="AW4653" s="4">
        <v>8814380</v>
      </c>
      <c r="AX4653" s="4" t="s">
        <v>718</v>
      </c>
      <c r="AY4653" s="4">
        <v>1100</v>
      </c>
      <c r="AZ4653" s="4">
        <v>0</v>
      </c>
      <c r="BA4653" s="4">
        <v>0</v>
      </c>
      <c r="BB4653" s="7">
        <f>AZ4653+BA4653-AY4653</f>
        <v>-1100</v>
      </c>
      <c r="BC4653" s="4" t="s">
        <v>719</v>
      </c>
      <c r="BD4653" s="4">
        <v>10000</v>
      </c>
      <c r="BE4653" s="4" t="s">
        <v>4</v>
      </c>
      <c r="BF4653" s="4" t="s">
        <v>13</v>
      </c>
      <c r="BG4653" s="4" t="s">
        <v>6</v>
      </c>
      <c r="BH4653" s="4" t="s">
        <v>25</v>
      </c>
      <c r="BI4653" t="str">
        <f t="shared" si="361"/>
        <v>D</v>
      </c>
    </row>
    <row r="4654" spans="1:61" ht="15.75" customHeight="1" x14ac:dyDescent="0.2">
      <c r="A4654" s="4">
        <v>2955359</v>
      </c>
      <c r="B4654" s="4">
        <v>2662507</v>
      </c>
      <c r="C4654" s="4" t="s">
        <v>1118</v>
      </c>
      <c r="D4654" s="4">
        <v>2500</v>
      </c>
      <c r="E4654" s="4">
        <v>0</v>
      </c>
      <c r="F4654" s="4">
        <v>1400</v>
      </c>
      <c r="G4654" s="7">
        <f>E4654+F4654-D4654</f>
        <v>-1100</v>
      </c>
      <c r="H4654" s="4" t="s">
        <v>1119</v>
      </c>
      <c r="I4654" s="4">
        <v>20000</v>
      </c>
      <c r="J4654" s="4" t="s">
        <v>4</v>
      </c>
      <c r="K4654" s="4" t="s">
        <v>8</v>
      </c>
      <c r="L4654" s="4" t="s">
        <v>6</v>
      </c>
      <c r="M4654" s="4" t="s">
        <v>19</v>
      </c>
      <c r="O4654" s="4"/>
      <c r="P4654" s="4"/>
      <c r="AV4654" s="4">
        <v>2955359</v>
      </c>
      <c r="AW4654" s="4">
        <v>2662507</v>
      </c>
      <c r="AX4654" s="4" t="s">
        <v>1118</v>
      </c>
      <c r="AY4654" s="4">
        <v>2500</v>
      </c>
      <c r="AZ4654" s="4">
        <v>0</v>
      </c>
      <c r="BA4654" s="4">
        <v>1400</v>
      </c>
      <c r="BB4654" s="7">
        <f>AZ4654+BA4654-AY4654</f>
        <v>-1100</v>
      </c>
      <c r="BC4654" s="4" t="s">
        <v>1119</v>
      </c>
      <c r="BD4654" s="4">
        <v>20000</v>
      </c>
      <c r="BE4654" s="4" t="s">
        <v>4</v>
      </c>
      <c r="BF4654" s="4" t="s">
        <v>8</v>
      </c>
      <c r="BG4654" s="4" t="s">
        <v>6</v>
      </c>
      <c r="BH4654" s="4" t="s">
        <v>19</v>
      </c>
      <c r="BI4654" t="str">
        <f t="shared" si="361"/>
        <v>C</v>
      </c>
    </row>
    <row r="4655" spans="1:61" ht="15.75" customHeight="1" x14ac:dyDescent="0.2">
      <c r="A4655" s="4">
        <v>2964501</v>
      </c>
      <c r="B4655" s="4">
        <v>306482</v>
      </c>
      <c r="C4655" s="4" t="s">
        <v>1980</v>
      </c>
      <c r="D4655" s="4">
        <v>1100</v>
      </c>
      <c r="E4655" s="4">
        <v>0</v>
      </c>
      <c r="F4655" s="4">
        <v>0</v>
      </c>
      <c r="G4655" s="7">
        <f>E4655+F4655-D4655</f>
        <v>-1100</v>
      </c>
      <c r="H4655" s="4" t="s">
        <v>1981</v>
      </c>
      <c r="I4655" s="4">
        <v>15000</v>
      </c>
      <c r="J4655" s="4" t="s">
        <v>4</v>
      </c>
      <c r="K4655" s="4" t="s">
        <v>13</v>
      </c>
      <c r="L4655" s="4" t="s">
        <v>6</v>
      </c>
      <c r="M4655" s="4" t="s">
        <v>73</v>
      </c>
      <c r="O4655" s="4"/>
      <c r="P4655" s="4"/>
      <c r="AV4655" s="4">
        <v>2964501</v>
      </c>
      <c r="AW4655" s="4">
        <v>306482</v>
      </c>
      <c r="AX4655" s="4" t="s">
        <v>1980</v>
      </c>
      <c r="AY4655" s="4">
        <v>1100</v>
      </c>
      <c r="AZ4655" s="4">
        <v>0</v>
      </c>
      <c r="BA4655" s="4">
        <v>0</v>
      </c>
      <c r="BB4655" s="7">
        <f>AZ4655+BA4655-AY4655</f>
        <v>-1100</v>
      </c>
      <c r="BC4655" s="4" t="s">
        <v>1981</v>
      </c>
      <c r="BD4655" s="4">
        <v>15000</v>
      </c>
      <c r="BE4655" s="4" t="s">
        <v>4</v>
      </c>
      <c r="BF4655" s="4" t="s">
        <v>13</v>
      </c>
      <c r="BG4655" s="4" t="s">
        <v>6</v>
      </c>
      <c r="BH4655" s="4" t="s">
        <v>73</v>
      </c>
      <c r="BI4655" t="str">
        <f t="shared" si="361"/>
        <v>D</v>
      </c>
    </row>
    <row r="4656" spans="1:61" ht="15.75" customHeight="1" x14ac:dyDescent="0.2">
      <c r="A4656" s="4">
        <v>2984766</v>
      </c>
      <c r="B4656" s="4">
        <v>9021209</v>
      </c>
      <c r="C4656" s="4" t="s">
        <v>3751</v>
      </c>
      <c r="D4656" s="4">
        <v>1100</v>
      </c>
      <c r="E4656" s="4">
        <v>0</v>
      </c>
      <c r="F4656" s="4">
        <v>0</v>
      </c>
      <c r="G4656" s="7">
        <f>E4656+F4656-D4656</f>
        <v>-1100</v>
      </c>
      <c r="H4656" s="4" t="s">
        <v>3689</v>
      </c>
      <c r="I4656" s="4">
        <v>10000</v>
      </c>
      <c r="J4656" s="4" t="s">
        <v>98</v>
      </c>
      <c r="K4656" s="4" t="s">
        <v>8</v>
      </c>
      <c r="M4656" s="4" t="s">
        <v>19</v>
      </c>
      <c r="O4656" s="4"/>
      <c r="P4656" s="4"/>
      <c r="AV4656" s="4">
        <v>2984766</v>
      </c>
      <c r="AW4656" s="4">
        <v>9021209</v>
      </c>
      <c r="AX4656" s="4" t="s">
        <v>3751</v>
      </c>
      <c r="AY4656" s="4">
        <v>1100</v>
      </c>
      <c r="AZ4656" s="4">
        <v>0</v>
      </c>
      <c r="BA4656" s="4">
        <v>0</v>
      </c>
      <c r="BB4656" s="7">
        <f>AZ4656+BA4656-AY4656</f>
        <v>-1100</v>
      </c>
      <c r="BC4656" s="4" t="s">
        <v>3689</v>
      </c>
      <c r="BD4656" s="4">
        <v>10000</v>
      </c>
      <c r="BE4656" s="4" t="s">
        <v>98</v>
      </c>
      <c r="BF4656" s="4" t="s">
        <v>8</v>
      </c>
      <c r="BH4656" s="4" t="s">
        <v>19</v>
      </c>
      <c r="BI4656" t="str">
        <f t="shared" si="361"/>
        <v>D</v>
      </c>
    </row>
    <row r="4657" spans="1:61" ht="15.75" customHeight="1" x14ac:dyDescent="0.2">
      <c r="A4657" s="4">
        <v>2993509</v>
      </c>
      <c r="B4657" s="4">
        <v>9043707</v>
      </c>
      <c r="C4657" s="4" t="s">
        <v>4526</v>
      </c>
      <c r="D4657" s="4">
        <v>1100</v>
      </c>
      <c r="E4657" s="4">
        <v>0</v>
      </c>
      <c r="F4657" s="4">
        <v>0</v>
      </c>
      <c r="G4657" s="7">
        <f>E4657+F4657-D4657</f>
        <v>-1100</v>
      </c>
      <c r="H4657" s="4" t="s">
        <v>4527</v>
      </c>
      <c r="I4657" s="4">
        <v>25000</v>
      </c>
      <c r="J4657" s="4" t="s">
        <v>4</v>
      </c>
      <c r="K4657" s="4" t="s">
        <v>13</v>
      </c>
      <c r="L4657" s="4" t="s">
        <v>6</v>
      </c>
      <c r="M4657" s="4" t="s">
        <v>25</v>
      </c>
      <c r="O4657" s="4"/>
      <c r="P4657" s="4"/>
      <c r="AV4657" s="4">
        <v>2993509</v>
      </c>
      <c r="AW4657" s="4">
        <v>9043707</v>
      </c>
      <c r="AX4657" s="4" t="s">
        <v>4526</v>
      </c>
      <c r="AY4657" s="4">
        <v>1100</v>
      </c>
      <c r="AZ4657" s="4">
        <v>0</v>
      </c>
      <c r="BA4657" s="4">
        <v>0</v>
      </c>
      <c r="BB4657" s="7">
        <f>AZ4657+BA4657-AY4657</f>
        <v>-1100</v>
      </c>
      <c r="BC4657" s="4" t="s">
        <v>4527</v>
      </c>
      <c r="BD4657" s="4">
        <v>25000</v>
      </c>
      <c r="BE4657" s="4" t="s">
        <v>4</v>
      </c>
      <c r="BF4657" s="4" t="s">
        <v>13</v>
      </c>
      <c r="BG4657" s="4" t="s">
        <v>6</v>
      </c>
      <c r="BH4657" s="4" t="s">
        <v>25</v>
      </c>
      <c r="BI4657" t="str">
        <f t="shared" si="361"/>
        <v>D</v>
      </c>
    </row>
    <row r="4658" spans="1:61" ht="15.75" customHeight="1" x14ac:dyDescent="0.2">
      <c r="A4658" s="4">
        <v>3012584</v>
      </c>
      <c r="B4658" s="4">
        <v>5409</v>
      </c>
      <c r="C4658" s="4" t="s">
        <v>6031</v>
      </c>
      <c r="D4658" s="4">
        <v>1100</v>
      </c>
      <c r="E4658" s="4">
        <v>0</v>
      </c>
      <c r="F4658" s="4">
        <v>0</v>
      </c>
      <c r="G4658" s="7">
        <f>E4658+F4658-D4658</f>
        <v>-1100</v>
      </c>
      <c r="H4658" s="4" t="s">
        <v>6032</v>
      </c>
      <c r="I4658" s="4">
        <v>15000</v>
      </c>
      <c r="J4658" s="4" t="s">
        <v>4</v>
      </c>
      <c r="K4658" s="4" t="s">
        <v>13</v>
      </c>
      <c r="L4658" s="4" t="s">
        <v>6</v>
      </c>
      <c r="M4658" s="4" t="s">
        <v>25</v>
      </c>
      <c r="O4658" s="4"/>
      <c r="P4658" s="4"/>
      <c r="AV4658" s="4">
        <v>3012584</v>
      </c>
      <c r="AW4658" s="4">
        <v>5409</v>
      </c>
      <c r="AX4658" s="4" t="s">
        <v>6031</v>
      </c>
      <c r="AY4658" s="4">
        <v>1100</v>
      </c>
      <c r="AZ4658" s="4">
        <v>0</v>
      </c>
      <c r="BA4658" s="4">
        <v>0</v>
      </c>
      <c r="BB4658" s="7">
        <f>AZ4658+BA4658-AY4658</f>
        <v>-1100</v>
      </c>
      <c r="BC4658" s="4" t="s">
        <v>6032</v>
      </c>
      <c r="BD4658" s="4">
        <v>15000</v>
      </c>
      <c r="BE4658" s="4" t="s">
        <v>4</v>
      </c>
      <c r="BF4658" s="4" t="s">
        <v>13</v>
      </c>
      <c r="BG4658" s="4" t="s">
        <v>6</v>
      </c>
      <c r="BH4658" s="4" t="s">
        <v>25</v>
      </c>
      <c r="BI4658" t="str">
        <f t="shared" si="361"/>
        <v>D</v>
      </c>
    </row>
    <row r="4659" spans="1:61" ht="15.75" customHeight="1" x14ac:dyDescent="0.2">
      <c r="A4659" s="4">
        <v>3036664</v>
      </c>
      <c r="B4659" s="4">
        <v>9163001</v>
      </c>
      <c r="C4659" s="4" t="s">
        <v>7848</v>
      </c>
      <c r="D4659" s="4">
        <v>1100</v>
      </c>
      <c r="E4659" s="4">
        <v>0</v>
      </c>
      <c r="F4659" s="4">
        <v>0</v>
      </c>
      <c r="G4659" s="7">
        <f>E4659+F4659-D4659</f>
        <v>-1100</v>
      </c>
      <c r="H4659" s="4" t="s">
        <v>4216</v>
      </c>
      <c r="I4659" s="4">
        <v>10000</v>
      </c>
      <c r="J4659" s="4" t="s">
        <v>4</v>
      </c>
      <c r="K4659" s="4" t="s">
        <v>13</v>
      </c>
      <c r="L4659" s="4" t="s">
        <v>9</v>
      </c>
      <c r="M4659" s="4" t="s">
        <v>20</v>
      </c>
      <c r="O4659" s="4"/>
      <c r="P4659" s="4"/>
      <c r="AV4659" s="4">
        <v>3036664</v>
      </c>
      <c r="AW4659" s="4">
        <v>9163001</v>
      </c>
      <c r="AX4659" s="4" t="s">
        <v>7848</v>
      </c>
      <c r="AY4659" s="4">
        <v>1100</v>
      </c>
      <c r="AZ4659" s="4">
        <v>0</v>
      </c>
      <c r="BA4659" s="4">
        <v>0</v>
      </c>
      <c r="BB4659" s="7">
        <f>AZ4659+BA4659-AY4659</f>
        <v>-1100</v>
      </c>
      <c r="BC4659" s="4" t="s">
        <v>4216</v>
      </c>
      <c r="BD4659" s="4">
        <v>10000</v>
      </c>
      <c r="BE4659" s="4" t="s">
        <v>4</v>
      </c>
      <c r="BF4659" s="4" t="s">
        <v>13</v>
      </c>
      <c r="BG4659" s="4" t="s">
        <v>9</v>
      </c>
      <c r="BH4659" s="4" t="s">
        <v>20</v>
      </c>
      <c r="BI4659" t="str">
        <f t="shared" si="361"/>
        <v>D</v>
      </c>
    </row>
    <row r="4660" spans="1:61" ht="15.75" customHeight="1" x14ac:dyDescent="0.2">
      <c r="A4660" s="4">
        <v>3045372</v>
      </c>
      <c r="B4660" s="4">
        <v>5543140</v>
      </c>
      <c r="C4660" s="4" t="s">
        <v>8423</v>
      </c>
      <c r="D4660" s="4">
        <v>1100</v>
      </c>
      <c r="E4660" s="4">
        <v>0</v>
      </c>
      <c r="F4660" s="4">
        <v>0</v>
      </c>
      <c r="G4660" s="7">
        <f>E4660+F4660-D4660</f>
        <v>-1100</v>
      </c>
      <c r="H4660" s="4" t="s">
        <v>1560</v>
      </c>
      <c r="I4660" s="4">
        <v>10000</v>
      </c>
      <c r="J4660" s="4" t="s">
        <v>4</v>
      </c>
      <c r="K4660" s="4" t="s">
        <v>13</v>
      </c>
      <c r="L4660" s="4" t="s">
        <v>6</v>
      </c>
      <c r="M4660" s="4" t="s">
        <v>25</v>
      </c>
      <c r="O4660" s="4"/>
      <c r="P4660" s="4"/>
      <c r="AV4660" s="4">
        <v>3045372</v>
      </c>
      <c r="AW4660" s="4">
        <v>5543140</v>
      </c>
      <c r="AX4660" s="4" t="s">
        <v>8423</v>
      </c>
      <c r="AY4660" s="4">
        <v>1100</v>
      </c>
      <c r="AZ4660" s="4">
        <v>0</v>
      </c>
      <c r="BA4660" s="4">
        <v>0</v>
      </c>
      <c r="BB4660" s="7">
        <f>AZ4660+BA4660-AY4660</f>
        <v>-1100</v>
      </c>
      <c r="BC4660" s="4" t="s">
        <v>1560</v>
      </c>
      <c r="BD4660" s="4">
        <v>10000</v>
      </c>
      <c r="BE4660" s="4" t="s">
        <v>4</v>
      </c>
      <c r="BF4660" s="4" t="s">
        <v>13</v>
      </c>
      <c r="BG4660" s="4" t="s">
        <v>6</v>
      </c>
      <c r="BH4660" s="4" t="s">
        <v>25</v>
      </c>
      <c r="BI4660" t="str">
        <f t="shared" si="361"/>
        <v>D</v>
      </c>
    </row>
    <row r="4661" spans="1:61" ht="15.75" customHeight="1" x14ac:dyDescent="0.2">
      <c r="A4661" s="4">
        <v>3052176</v>
      </c>
      <c r="B4661" s="4">
        <v>7938883</v>
      </c>
      <c r="C4661" s="4" t="s">
        <v>8893</v>
      </c>
      <c r="D4661" s="4">
        <v>1100</v>
      </c>
      <c r="E4661" s="4">
        <v>0</v>
      </c>
      <c r="F4661" s="4">
        <v>0</v>
      </c>
      <c r="G4661" s="7">
        <f>E4661+F4661-D4661</f>
        <v>-1100</v>
      </c>
      <c r="H4661" s="4" t="s">
        <v>8894</v>
      </c>
      <c r="I4661" s="4">
        <v>7000</v>
      </c>
      <c r="J4661" s="4" t="s">
        <v>72</v>
      </c>
      <c r="K4661" s="4" t="s">
        <v>13</v>
      </c>
      <c r="M4661" s="4" t="s">
        <v>52</v>
      </c>
      <c r="O4661" s="4"/>
      <c r="P4661" s="4"/>
      <c r="AV4661" s="4">
        <v>3052176</v>
      </c>
      <c r="AW4661" s="4">
        <v>7938883</v>
      </c>
      <c r="AX4661" s="4" t="s">
        <v>8893</v>
      </c>
      <c r="AY4661" s="4">
        <v>1100</v>
      </c>
      <c r="AZ4661" s="4">
        <v>0</v>
      </c>
      <c r="BA4661" s="4">
        <v>0</v>
      </c>
      <c r="BB4661" s="7">
        <f>AZ4661+BA4661-AY4661</f>
        <v>-1100</v>
      </c>
      <c r="BC4661" s="4" t="s">
        <v>8894</v>
      </c>
      <c r="BD4661" s="4">
        <v>7000</v>
      </c>
      <c r="BE4661" s="4" t="s">
        <v>72</v>
      </c>
      <c r="BF4661" s="4" t="s">
        <v>13</v>
      </c>
      <c r="BH4661" s="4" t="s">
        <v>52</v>
      </c>
      <c r="BI4661" t="str">
        <f t="shared" si="361"/>
        <v>D</v>
      </c>
    </row>
    <row r="4662" spans="1:61" ht="15.75" customHeight="1" x14ac:dyDescent="0.2">
      <c r="A4662" s="4">
        <v>3032205</v>
      </c>
      <c r="B4662" s="4">
        <v>9151437</v>
      </c>
      <c r="C4662" s="4" t="s">
        <v>8530</v>
      </c>
      <c r="D4662" s="4">
        <v>1500</v>
      </c>
      <c r="E4662" s="4">
        <v>0</v>
      </c>
      <c r="F4662" s="4">
        <v>380.25</v>
      </c>
      <c r="G4662" s="7">
        <f>E4662+F4662-D4662</f>
        <v>-1119.75</v>
      </c>
      <c r="H4662" s="4" t="s">
        <v>8531</v>
      </c>
      <c r="I4662" s="4">
        <v>20000</v>
      </c>
      <c r="J4662" s="4" t="s">
        <v>4</v>
      </c>
      <c r="K4662" s="4" t="s">
        <v>5</v>
      </c>
      <c r="L4662" s="4" t="s">
        <v>6</v>
      </c>
      <c r="M4662" s="4" t="s">
        <v>20</v>
      </c>
      <c r="O4662" s="4"/>
      <c r="P4662" s="4"/>
      <c r="AV4662" s="4">
        <v>3032205</v>
      </c>
      <c r="AW4662" s="4">
        <v>9151437</v>
      </c>
      <c r="AX4662" s="4" t="s">
        <v>8530</v>
      </c>
      <c r="AY4662" s="4">
        <v>1500</v>
      </c>
      <c r="AZ4662" s="4">
        <v>0</v>
      </c>
      <c r="BA4662" s="4">
        <v>380.25</v>
      </c>
      <c r="BB4662" s="7">
        <f>AZ4662+BA4662-AY4662</f>
        <v>-1119.75</v>
      </c>
      <c r="BC4662" s="4" t="s">
        <v>8531</v>
      </c>
      <c r="BD4662" s="4">
        <v>20000</v>
      </c>
      <c r="BE4662" s="4" t="s">
        <v>4</v>
      </c>
      <c r="BF4662" s="4" t="s">
        <v>5</v>
      </c>
      <c r="BG4662" s="4" t="s">
        <v>6</v>
      </c>
      <c r="BH4662" s="4" t="s">
        <v>20</v>
      </c>
      <c r="BI4662" t="str">
        <f t="shared" si="361"/>
        <v>C</v>
      </c>
    </row>
    <row r="4663" spans="1:61" ht="15.75" customHeight="1" x14ac:dyDescent="0.2">
      <c r="A4663" s="4">
        <v>3003106</v>
      </c>
      <c r="B4663" s="4">
        <v>7824664</v>
      </c>
      <c r="C4663" s="4" t="s">
        <v>5355</v>
      </c>
      <c r="D4663" s="4">
        <v>1500</v>
      </c>
      <c r="E4663" s="4">
        <v>0</v>
      </c>
      <c r="F4663" s="4">
        <v>379.12</v>
      </c>
      <c r="G4663" s="7">
        <f>E4663+F4663-D4663</f>
        <v>-1120.8800000000001</v>
      </c>
      <c r="H4663" s="4" t="s">
        <v>5356</v>
      </c>
      <c r="I4663" s="4">
        <v>5000</v>
      </c>
      <c r="J4663" s="4" t="s">
        <v>4</v>
      </c>
      <c r="K4663" s="4" t="s">
        <v>8</v>
      </c>
      <c r="L4663" s="4" t="s">
        <v>6</v>
      </c>
      <c r="M4663" s="4" t="s">
        <v>20</v>
      </c>
      <c r="O4663" s="4"/>
      <c r="P4663" s="4"/>
      <c r="AV4663" s="4">
        <v>3003106</v>
      </c>
      <c r="AW4663" s="4">
        <v>7824664</v>
      </c>
      <c r="AX4663" s="4" t="s">
        <v>5355</v>
      </c>
      <c r="AY4663" s="4">
        <v>1500</v>
      </c>
      <c r="AZ4663" s="4">
        <v>0</v>
      </c>
      <c r="BA4663" s="4">
        <v>379.12</v>
      </c>
      <c r="BB4663" s="7">
        <f>AZ4663+BA4663-AY4663</f>
        <v>-1120.8800000000001</v>
      </c>
      <c r="BC4663" s="4" t="s">
        <v>5356</v>
      </c>
      <c r="BD4663" s="4">
        <v>5000</v>
      </c>
      <c r="BE4663" s="4" t="s">
        <v>4</v>
      </c>
      <c r="BF4663" s="4" t="s">
        <v>8</v>
      </c>
      <c r="BG4663" s="4" t="s">
        <v>6</v>
      </c>
      <c r="BH4663" s="4" t="s">
        <v>20</v>
      </c>
      <c r="BI4663" t="str">
        <f t="shared" si="361"/>
        <v>C</v>
      </c>
    </row>
    <row r="4664" spans="1:61" ht="15.75" customHeight="1" x14ac:dyDescent="0.2">
      <c r="A4664" s="4">
        <v>2956857</v>
      </c>
      <c r="B4664" s="4">
        <v>442707</v>
      </c>
      <c r="C4664" s="4" t="s">
        <v>1278</v>
      </c>
      <c r="D4664" s="4">
        <v>2000</v>
      </c>
      <c r="E4664" s="4">
        <v>0</v>
      </c>
      <c r="F4664" s="4">
        <v>873</v>
      </c>
      <c r="G4664" s="7">
        <f>E4664+F4664-D4664</f>
        <v>-1127</v>
      </c>
      <c r="H4664" s="4" t="s">
        <v>1279</v>
      </c>
      <c r="I4664" s="4">
        <v>3000</v>
      </c>
      <c r="J4664" s="4" t="s">
        <v>4</v>
      </c>
      <c r="K4664" s="4" t="s">
        <v>22</v>
      </c>
      <c r="L4664" s="4" t="s">
        <v>9</v>
      </c>
      <c r="M4664" s="4" t="s">
        <v>40</v>
      </c>
      <c r="O4664" s="4"/>
      <c r="P4664" s="4"/>
      <c r="AV4664" s="4">
        <v>2956857</v>
      </c>
      <c r="AW4664" s="4">
        <v>442707</v>
      </c>
      <c r="AX4664" s="4" t="s">
        <v>1278</v>
      </c>
      <c r="AY4664" s="4">
        <v>2000</v>
      </c>
      <c r="AZ4664" s="4">
        <v>0</v>
      </c>
      <c r="BA4664" s="4">
        <v>873</v>
      </c>
      <c r="BB4664" s="7">
        <f>AZ4664+BA4664-AY4664</f>
        <v>-1127</v>
      </c>
      <c r="BC4664" s="4" t="s">
        <v>1279</v>
      </c>
      <c r="BD4664" s="4">
        <v>3000</v>
      </c>
      <c r="BE4664" s="4" t="s">
        <v>4</v>
      </c>
      <c r="BF4664" s="4" t="s">
        <v>22</v>
      </c>
      <c r="BG4664" s="4" t="s">
        <v>9</v>
      </c>
      <c r="BH4664" s="4" t="s">
        <v>40</v>
      </c>
      <c r="BI4664" t="str">
        <f t="shared" si="361"/>
        <v>C</v>
      </c>
    </row>
    <row r="4665" spans="1:61" ht="15.75" customHeight="1" x14ac:dyDescent="0.2">
      <c r="A4665" s="4">
        <v>3000026</v>
      </c>
      <c r="B4665" s="4">
        <v>8091840</v>
      </c>
      <c r="C4665" s="4" t="s">
        <v>5088</v>
      </c>
      <c r="D4665" s="4">
        <v>1500</v>
      </c>
      <c r="E4665" s="4">
        <v>0</v>
      </c>
      <c r="F4665" s="4">
        <v>372.75</v>
      </c>
      <c r="G4665" s="7">
        <f>E4665+F4665-D4665</f>
        <v>-1127.25</v>
      </c>
      <c r="H4665" s="4" t="s">
        <v>5089</v>
      </c>
      <c r="I4665" s="4">
        <v>10000</v>
      </c>
      <c r="J4665" s="4" t="s">
        <v>51</v>
      </c>
      <c r="K4665" s="4" t="s">
        <v>13</v>
      </c>
      <c r="M4665" s="4" t="s">
        <v>25</v>
      </c>
      <c r="O4665" s="4"/>
      <c r="P4665" s="4"/>
      <c r="AV4665" s="4">
        <v>3000026</v>
      </c>
      <c r="AW4665" s="4">
        <v>8091840</v>
      </c>
      <c r="AX4665" s="4" t="s">
        <v>5088</v>
      </c>
      <c r="AY4665" s="4">
        <v>1500</v>
      </c>
      <c r="AZ4665" s="4">
        <v>0</v>
      </c>
      <c r="BA4665" s="4">
        <v>372.75</v>
      </c>
      <c r="BB4665" s="7">
        <f>AZ4665+BA4665-AY4665</f>
        <v>-1127.25</v>
      </c>
      <c r="BC4665" s="4" t="s">
        <v>5089</v>
      </c>
      <c r="BD4665" s="4">
        <v>10000</v>
      </c>
      <c r="BE4665" s="4" t="s">
        <v>51</v>
      </c>
      <c r="BF4665" s="4" t="s">
        <v>13</v>
      </c>
      <c r="BH4665" s="4" t="s">
        <v>25</v>
      </c>
      <c r="BI4665" t="str">
        <f t="shared" si="361"/>
        <v>C</v>
      </c>
    </row>
    <row r="4666" spans="1:61" ht="15.75" customHeight="1" x14ac:dyDescent="0.2">
      <c r="A4666" s="4">
        <v>2973720</v>
      </c>
      <c r="B4666" s="4">
        <v>5243484</v>
      </c>
      <c r="C4666" s="4" t="s">
        <v>2756</v>
      </c>
      <c r="D4666" s="4">
        <v>1600</v>
      </c>
      <c r="E4666" s="4">
        <v>0</v>
      </c>
      <c r="F4666" s="4">
        <v>456</v>
      </c>
      <c r="G4666" s="7">
        <f>E4666+F4666-D4666</f>
        <v>-1144</v>
      </c>
      <c r="H4666" s="4" t="s">
        <v>2757</v>
      </c>
      <c r="I4666" s="4">
        <v>25000</v>
      </c>
      <c r="J4666" s="4" t="s">
        <v>4</v>
      </c>
      <c r="K4666" s="4" t="s">
        <v>13</v>
      </c>
      <c r="L4666" s="4" t="s">
        <v>6</v>
      </c>
      <c r="M4666" s="4" t="s">
        <v>12</v>
      </c>
      <c r="O4666" s="4"/>
      <c r="P4666" s="4"/>
      <c r="AV4666" s="4">
        <v>2973720</v>
      </c>
      <c r="AW4666" s="4">
        <v>5243484</v>
      </c>
      <c r="AX4666" s="4" t="s">
        <v>2756</v>
      </c>
      <c r="AY4666" s="4">
        <v>1600</v>
      </c>
      <c r="AZ4666" s="4">
        <v>0</v>
      </c>
      <c r="BA4666" s="4">
        <v>456</v>
      </c>
      <c r="BB4666" s="7">
        <f>AZ4666+BA4666-AY4666</f>
        <v>-1144</v>
      </c>
      <c r="BC4666" s="4" t="s">
        <v>2757</v>
      </c>
      <c r="BD4666" s="4">
        <v>25000</v>
      </c>
      <c r="BE4666" s="4" t="s">
        <v>4</v>
      </c>
      <c r="BF4666" s="4" t="s">
        <v>13</v>
      </c>
      <c r="BG4666" s="4" t="s">
        <v>6</v>
      </c>
      <c r="BH4666" s="4" t="s">
        <v>12</v>
      </c>
      <c r="BI4666" t="str">
        <f t="shared" si="361"/>
        <v>C</v>
      </c>
    </row>
    <row r="4667" spans="1:61" ht="15.75" customHeight="1" x14ac:dyDescent="0.2">
      <c r="A4667" s="4">
        <v>2970794</v>
      </c>
      <c r="B4667" s="4">
        <v>7698440</v>
      </c>
      <c r="C4667" s="4" t="s">
        <v>2505</v>
      </c>
      <c r="D4667" s="4">
        <v>2550</v>
      </c>
      <c r="E4667" s="4">
        <v>1101.55</v>
      </c>
      <c r="F4667" s="4">
        <v>298.45</v>
      </c>
      <c r="G4667" s="7">
        <f>E4667+F4667-D4667</f>
        <v>-1150</v>
      </c>
      <c r="H4667" s="4" t="s">
        <v>2506</v>
      </c>
      <c r="I4667" s="4">
        <v>8000</v>
      </c>
      <c r="J4667" s="4" t="s">
        <v>98</v>
      </c>
      <c r="K4667" s="4" t="s">
        <v>8</v>
      </c>
      <c r="M4667" s="4" t="s">
        <v>7</v>
      </c>
      <c r="O4667" s="4"/>
      <c r="P4667" s="4"/>
      <c r="AV4667" s="4">
        <v>2970794</v>
      </c>
      <c r="AW4667" s="4">
        <v>7698440</v>
      </c>
      <c r="AX4667" s="4" t="s">
        <v>2505</v>
      </c>
      <c r="AY4667" s="4">
        <v>2550</v>
      </c>
      <c r="AZ4667" s="4">
        <v>1101.55</v>
      </c>
      <c r="BA4667" s="4">
        <v>298.45</v>
      </c>
      <c r="BB4667" s="7">
        <f>AZ4667+BA4667-AY4667</f>
        <v>-1150</v>
      </c>
      <c r="BC4667" s="4" t="s">
        <v>2506</v>
      </c>
      <c r="BD4667" s="4">
        <v>8000</v>
      </c>
      <c r="BE4667" s="4" t="s">
        <v>98</v>
      </c>
      <c r="BF4667" s="4" t="s">
        <v>8</v>
      </c>
      <c r="BH4667" s="4" t="s">
        <v>7</v>
      </c>
      <c r="BI4667" t="str">
        <f t="shared" si="361"/>
        <v>C</v>
      </c>
    </row>
    <row r="4668" spans="1:61" ht="15.75" customHeight="1" x14ac:dyDescent="0.2">
      <c r="A4668" s="4">
        <v>2986488</v>
      </c>
      <c r="B4668" s="4">
        <v>237749</v>
      </c>
      <c r="C4668" s="4" t="s">
        <v>3927</v>
      </c>
      <c r="D4668" s="4">
        <v>1150</v>
      </c>
      <c r="E4668" s="4">
        <v>0</v>
      </c>
      <c r="F4668" s="4">
        <v>0</v>
      </c>
      <c r="G4668" s="7">
        <f>E4668+F4668-D4668</f>
        <v>-1150</v>
      </c>
      <c r="H4668" s="4" t="s">
        <v>1951</v>
      </c>
      <c r="I4668" s="4">
        <v>21000</v>
      </c>
      <c r="J4668" s="4" t="s">
        <v>4</v>
      </c>
      <c r="K4668" s="4" t="s">
        <v>13</v>
      </c>
      <c r="L4668" s="4" t="s">
        <v>6</v>
      </c>
      <c r="M4668" s="4" t="s">
        <v>23</v>
      </c>
      <c r="O4668" s="4"/>
      <c r="P4668" s="4"/>
      <c r="AV4668" s="4">
        <v>2986488</v>
      </c>
      <c r="AW4668" s="4">
        <v>237749</v>
      </c>
      <c r="AX4668" s="4" t="s">
        <v>3927</v>
      </c>
      <c r="AY4668" s="4">
        <v>1150</v>
      </c>
      <c r="AZ4668" s="4">
        <v>0</v>
      </c>
      <c r="BA4668" s="4">
        <v>0</v>
      </c>
      <c r="BB4668" s="7">
        <f>AZ4668+BA4668-AY4668</f>
        <v>-1150</v>
      </c>
      <c r="BC4668" s="4" t="s">
        <v>1951</v>
      </c>
      <c r="BD4668" s="4">
        <v>21000</v>
      </c>
      <c r="BE4668" s="4" t="s">
        <v>4</v>
      </c>
      <c r="BF4668" s="4" t="s">
        <v>13</v>
      </c>
      <c r="BG4668" s="4" t="s">
        <v>6</v>
      </c>
      <c r="BH4668" s="4" t="s">
        <v>23</v>
      </c>
      <c r="BI4668" t="str">
        <f t="shared" si="361"/>
        <v>D</v>
      </c>
    </row>
    <row r="4669" spans="1:61" ht="15.75" customHeight="1" x14ac:dyDescent="0.2">
      <c r="A4669" s="4">
        <v>3042803</v>
      </c>
      <c r="B4669" s="4">
        <v>1633777</v>
      </c>
      <c r="C4669" s="4" t="s">
        <v>8272</v>
      </c>
      <c r="D4669" s="4">
        <v>1150</v>
      </c>
      <c r="E4669" s="4">
        <v>0</v>
      </c>
      <c r="F4669" s="4">
        <v>0</v>
      </c>
      <c r="G4669" s="7">
        <f>E4669+F4669-D4669</f>
        <v>-1150</v>
      </c>
      <c r="H4669" s="4" t="s">
        <v>5011</v>
      </c>
      <c r="I4669" s="4">
        <v>15000</v>
      </c>
      <c r="J4669" s="4" t="s">
        <v>4</v>
      </c>
      <c r="K4669" s="4" t="s">
        <v>13</v>
      </c>
      <c r="L4669" s="4" t="s">
        <v>9</v>
      </c>
      <c r="M4669" s="4" t="s">
        <v>25</v>
      </c>
      <c r="O4669" s="4"/>
      <c r="P4669" s="4"/>
      <c r="AV4669" s="4">
        <v>3042803</v>
      </c>
      <c r="AW4669" s="4">
        <v>1633777</v>
      </c>
      <c r="AX4669" s="4" t="s">
        <v>8272</v>
      </c>
      <c r="AY4669" s="4">
        <v>1150</v>
      </c>
      <c r="AZ4669" s="4">
        <v>0</v>
      </c>
      <c r="BA4669" s="4">
        <v>0</v>
      </c>
      <c r="BB4669" s="7">
        <f>AZ4669+BA4669-AY4669</f>
        <v>-1150</v>
      </c>
      <c r="BC4669" s="4" t="s">
        <v>5011</v>
      </c>
      <c r="BD4669" s="4">
        <v>15000</v>
      </c>
      <c r="BE4669" s="4" t="s">
        <v>4</v>
      </c>
      <c r="BF4669" s="4" t="s">
        <v>13</v>
      </c>
      <c r="BG4669" s="4" t="s">
        <v>9</v>
      </c>
      <c r="BH4669" s="4" t="s">
        <v>25</v>
      </c>
      <c r="BI4669" t="str">
        <f t="shared" si="361"/>
        <v>C</v>
      </c>
    </row>
    <row r="4670" spans="1:61" ht="15.75" customHeight="1" x14ac:dyDescent="0.2">
      <c r="A4670" s="4">
        <v>3051707</v>
      </c>
      <c r="B4670" s="4">
        <v>332189</v>
      </c>
      <c r="C4670" s="4" t="s">
        <v>8857</v>
      </c>
      <c r="D4670" s="4">
        <v>1150</v>
      </c>
      <c r="E4670" s="4">
        <v>0</v>
      </c>
      <c r="F4670" s="4">
        <v>0</v>
      </c>
      <c r="G4670" s="7">
        <f>E4670+F4670-D4670</f>
        <v>-1150</v>
      </c>
      <c r="H4670" s="4" t="s">
        <v>8858</v>
      </c>
      <c r="I4670" s="4">
        <v>6000</v>
      </c>
      <c r="J4670" s="4" t="s">
        <v>51</v>
      </c>
      <c r="K4670" s="4" t="s">
        <v>13</v>
      </c>
      <c r="M4670" s="4" t="s">
        <v>111</v>
      </c>
      <c r="O4670" s="4"/>
      <c r="P4670" s="4"/>
      <c r="AV4670" s="4">
        <v>3051707</v>
      </c>
      <c r="AW4670" s="4">
        <v>332189</v>
      </c>
      <c r="AX4670" s="4" t="s">
        <v>8857</v>
      </c>
      <c r="AY4670" s="4">
        <v>1150</v>
      </c>
      <c r="AZ4670" s="4">
        <v>0</v>
      </c>
      <c r="BA4670" s="4">
        <v>0</v>
      </c>
      <c r="BB4670" s="7">
        <f>AZ4670+BA4670-AY4670</f>
        <v>-1150</v>
      </c>
      <c r="BC4670" s="4" t="s">
        <v>8858</v>
      </c>
      <c r="BD4670" s="4">
        <v>6000</v>
      </c>
      <c r="BE4670" s="4" t="s">
        <v>51</v>
      </c>
      <c r="BF4670" s="4" t="s">
        <v>13</v>
      </c>
      <c r="BH4670" s="4" t="s">
        <v>111</v>
      </c>
      <c r="BI4670" t="str">
        <f t="shared" si="361"/>
        <v>D</v>
      </c>
    </row>
    <row r="4671" spans="1:61" ht="15.75" customHeight="1" x14ac:dyDescent="0.2">
      <c r="A4671" s="4">
        <v>3011954</v>
      </c>
      <c r="B4671" s="4">
        <v>1764061</v>
      </c>
      <c r="C4671" s="4" t="s">
        <v>5975</v>
      </c>
      <c r="D4671" s="4">
        <v>3000</v>
      </c>
      <c r="E4671" s="4">
        <v>0</v>
      </c>
      <c r="F4671" s="4">
        <v>1846.8</v>
      </c>
      <c r="G4671" s="7">
        <f>E4671+F4671-D4671</f>
        <v>-1153.2</v>
      </c>
      <c r="H4671" s="4" t="s">
        <v>5976</v>
      </c>
      <c r="I4671" s="4">
        <v>16000</v>
      </c>
      <c r="J4671" s="4" t="s">
        <v>4</v>
      </c>
      <c r="K4671" s="4" t="s">
        <v>8</v>
      </c>
      <c r="L4671" s="4" t="s">
        <v>6</v>
      </c>
      <c r="M4671" s="4" t="s">
        <v>111</v>
      </c>
      <c r="O4671" s="4"/>
      <c r="P4671" s="4"/>
      <c r="AV4671" s="4">
        <v>3011954</v>
      </c>
      <c r="AW4671" s="4">
        <v>1764061</v>
      </c>
      <c r="AX4671" s="4" t="s">
        <v>5975</v>
      </c>
      <c r="AY4671" s="4">
        <v>3000</v>
      </c>
      <c r="AZ4671" s="4">
        <v>0</v>
      </c>
      <c r="BA4671" s="4">
        <v>1846.8</v>
      </c>
      <c r="BB4671" s="7">
        <f>AZ4671+BA4671-AY4671</f>
        <v>-1153.2</v>
      </c>
      <c r="BC4671" s="4" t="s">
        <v>5976</v>
      </c>
      <c r="BD4671" s="4">
        <v>16000</v>
      </c>
      <c r="BE4671" s="4" t="s">
        <v>4</v>
      </c>
      <c r="BF4671" s="4" t="s">
        <v>8</v>
      </c>
      <c r="BG4671" s="4" t="s">
        <v>6</v>
      </c>
      <c r="BH4671" s="4" t="s">
        <v>111</v>
      </c>
      <c r="BI4671" t="str">
        <f t="shared" si="361"/>
        <v>C</v>
      </c>
    </row>
    <row r="4672" spans="1:61" ht="15.75" customHeight="1" x14ac:dyDescent="0.2">
      <c r="A4672" s="4">
        <v>2967301</v>
      </c>
      <c r="B4672" s="4">
        <v>5404106</v>
      </c>
      <c r="C4672" s="4" t="s">
        <v>2187</v>
      </c>
      <c r="D4672" s="4">
        <v>1500</v>
      </c>
      <c r="E4672" s="4">
        <v>99.25</v>
      </c>
      <c r="F4672" s="4">
        <v>243.75</v>
      </c>
      <c r="G4672" s="7">
        <f>E4672+F4672-D4672</f>
        <v>-1157</v>
      </c>
      <c r="H4672" s="4" t="s">
        <v>2188</v>
      </c>
      <c r="I4672" s="4">
        <v>10400</v>
      </c>
      <c r="J4672" s="4" t="s">
        <v>4</v>
      </c>
      <c r="K4672" s="4" t="s">
        <v>8</v>
      </c>
      <c r="M4672" s="4" t="s">
        <v>35</v>
      </c>
      <c r="O4672" s="4"/>
      <c r="P4672" s="4"/>
      <c r="AV4672" s="4">
        <v>2967301</v>
      </c>
      <c r="AW4672" s="4">
        <v>5404106</v>
      </c>
      <c r="AX4672" s="4" t="s">
        <v>2187</v>
      </c>
      <c r="AY4672" s="4">
        <v>1500</v>
      </c>
      <c r="AZ4672" s="4">
        <v>99.25</v>
      </c>
      <c r="BA4672" s="4">
        <v>243.75</v>
      </c>
      <c r="BB4672" s="7">
        <f>AZ4672+BA4672-AY4672</f>
        <v>-1157</v>
      </c>
      <c r="BC4672" s="4" t="s">
        <v>2188</v>
      </c>
      <c r="BD4672" s="4">
        <v>10400</v>
      </c>
      <c r="BE4672" s="4" t="s">
        <v>4</v>
      </c>
      <c r="BF4672" s="4" t="s">
        <v>8</v>
      </c>
      <c r="BH4672" s="4" t="s">
        <v>35</v>
      </c>
      <c r="BI4672" t="str">
        <f t="shared" si="361"/>
        <v>C</v>
      </c>
    </row>
    <row r="4673" spans="1:61" ht="15.75" customHeight="1" x14ac:dyDescent="0.2">
      <c r="A4673" s="4">
        <v>3055452</v>
      </c>
      <c r="B4673" s="4">
        <v>1669014</v>
      </c>
      <c r="C4673" s="4" t="s">
        <v>9090</v>
      </c>
      <c r="D4673" s="4">
        <v>1400</v>
      </c>
      <c r="E4673" s="4">
        <v>0</v>
      </c>
      <c r="F4673" s="4">
        <v>239.4</v>
      </c>
      <c r="G4673" s="7">
        <f>E4673+F4673-D4673</f>
        <v>-1160.5999999999999</v>
      </c>
      <c r="H4673" s="4" t="s">
        <v>970</v>
      </c>
      <c r="I4673" s="4">
        <v>40000</v>
      </c>
      <c r="J4673" s="4" t="s">
        <v>32</v>
      </c>
      <c r="K4673" s="4" t="s">
        <v>13</v>
      </c>
      <c r="M4673" s="4" t="s">
        <v>12</v>
      </c>
      <c r="O4673" s="4"/>
      <c r="P4673" s="4"/>
      <c r="AV4673" s="4">
        <v>3055452</v>
      </c>
      <c r="AW4673" s="4">
        <v>1669014</v>
      </c>
      <c r="AX4673" s="4" t="s">
        <v>9090</v>
      </c>
      <c r="AY4673" s="4">
        <v>1400</v>
      </c>
      <c r="AZ4673" s="4">
        <v>0</v>
      </c>
      <c r="BA4673" s="4">
        <v>239.4</v>
      </c>
      <c r="BB4673" s="7">
        <f>AZ4673+BA4673-AY4673</f>
        <v>-1160.5999999999999</v>
      </c>
      <c r="BC4673" s="4" t="s">
        <v>970</v>
      </c>
      <c r="BD4673" s="4">
        <v>40000</v>
      </c>
      <c r="BE4673" s="4" t="s">
        <v>32</v>
      </c>
      <c r="BF4673" s="4" t="s">
        <v>13</v>
      </c>
      <c r="BH4673" s="4" t="s">
        <v>12</v>
      </c>
      <c r="BI4673" t="str">
        <f t="shared" si="361"/>
        <v>C</v>
      </c>
    </row>
    <row r="4674" spans="1:61" ht="15.75" customHeight="1" x14ac:dyDescent="0.2">
      <c r="A4674" s="4">
        <v>2978893</v>
      </c>
      <c r="B4674" s="4">
        <v>1673857</v>
      </c>
      <c r="C4674" s="4" t="s">
        <v>3247</v>
      </c>
      <c r="D4674" s="4">
        <v>2000</v>
      </c>
      <c r="E4674" s="4">
        <v>0</v>
      </c>
      <c r="F4674" s="4">
        <v>810</v>
      </c>
      <c r="G4674" s="7">
        <f>E4674+F4674-D4674</f>
        <v>-1190</v>
      </c>
      <c r="H4674" s="4" t="s">
        <v>2457</v>
      </c>
      <c r="I4674" s="4">
        <v>5000</v>
      </c>
      <c r="J4674" s="4" t="s">
        <v>98</v>
      </c>
      <c r="K4674" s="4" t="s">
        <v>13</v>
      </c>
      <c r="M4674" s="4" t="s">
        <v>48</v>
      </c>
      <c r="O4674" s="4"/>
      <c r="P4674" s="4"/>
      <c r="AV4674" s="4">
        <v>2978893</v>
      </c>
      <c r="AW4674" s="4">
        <v>1673857</v>
      </c>
      <c r="AX4674" s="4" t="s">
        <v>3247</v>
      </c>
      <c r="AY4674" s="4">
        <v>2000</v>
      </c>
      <c r="AZ4674" s="4">
        <v>0</v>
      </c>
      <c r="BA4674" s="4">
        <v>810</v>
      </c>
      <c r="BB4674" s="7">
        <f>AZ4674+BA4674-AY4674</f>
        <v>-1190</v>
      </c>
      <c r="BC4674" s="4" t="s">
        <v>2457</v>
      </c>
      <c r="BD4674" s="4">
        <v>5000</v>
      </c>
      <c r="BE4674" s="4" t="s">
        <v>98</v>
      </c>
      <c r="BF4674" s="4" t="s">
        <v>13</v>
      </c>
      <c r="BH4674" s="4" t="s">
        <v>48</v>
      </c>
      <c r="BI4674" t="str">
        <f t="shared" si="361"/>
        <v>C</v>
      </c>
    </row>
    <row r="4675" spans="1:61" ht="15.75" customHeight="1" x14ac:dyDescent="0.2">
      <c r="A4675" s="4">
        <v>2959062</v>
      </c>
      <c r="B4675" s="4">
        <v>53353</v>
      </c>
      <c r="C4675" s="4" t="s">
        <v>1450</v>
      </c>
      <c r="D4675" s="4">
        <v>1200</v>
      </c>
      <c r="E4675" s="4">
        <v>0</v>
      </c>
      <c r="F4675" s="4">
        <v>0</v>
      </c>
      <c r="G4675" s="7">
        <f>E4675+F4675-D4675</f>
        <v>-1200</v>
      </c>
      <c r="H4675" s="4" t="s">
        <v>1451</v>
      </c>
      <c r="I4675" s="4">
        <v>9000</v>
      </c>
      <c r="J4675" s="4" t="s">
        <v>98</v>
      </c>
      <c r="K4675" s="4" t="s">
        <v>22</v>
      </c>
      <c r="L4675" s="4" t="s">
        <v>201</v>
      </c>
      <c r="M4675" s="4" t="s">
        <v>73</v>
      </c>
      <c r="O4675" s="4"/>
      <c r="P4675" s="4"/>
      <c r="AV4675" s="4">
        <v>2959062</v>
      </c>
      <c r="AW4675" s="4">
        <v>53353</v>
      </c>
      <c r="AX4675" s="4" t="s">
        <v>1450</v>
      </c>
      <c r="AY4675" s="4">
        <v>1200</v>
      </c>
      <c r="AZ4675" s="4">
        <v>0</v>
      </c>
      <c r="BA4675" s="4">
        <v>0</v>
      </c>
      <c r="BB4675" s="7">
        <f>AZ4675+BA4675-AY4675</f>
        <v>-1200</v>
      </c>
      <c r="BC4675" s="4" t="s">
        <v>1451</v>
      </c>
      <c r="BD4675" s="4">
        <v>9000</v>
      </c>
      <c r="BE4675" s="4" t="s">
        <v>98</v>
      </c>
      <c r="BF4675" s="4" t="s">
        <v>22</v>
      </c>
      <c r="BG4675" s="4" t="s">
        <v>201</v>
      </c>
      <c r="BH4675" s="4" t="s">
        <v>73</v>
      </c>
      <c r="BI4675" t="str">
        <f t="shared" ref="BI4675:BI4738" si="362">VLOOKUP(AW4675,$W$1:$AB$4565,6,FALSE)</f>
        <v>D</v>
      </c>
    </row>
    <row r="4676" spans="1:61" ht="15.75" customHeight="1" x14ac:dyDescent="0.2">
      <c r="A4676" s="4">
        <v>2959790</v>
      </c>
      <c r="B4676" s="4">
        <v>8952070</v>
      </c>
      <c r="C4676" s="4" t="s">
        <v>1554</v>
      </c>
      <c r="D4676" s="4">
        <v>1200</v>
      </c>
      <c r="E4676" s="4">
        <v>0</v>
      </c>
      <c r="F4676" s="4">
        <v>0</v>
      </c>
      <c r="G4676" s="7">
        <f>E4676+F4676-D4676</f>
        <v>-1200</v>
      </c>
      <c r="H4676" s="4" t="s">
        <v>1555</v>
      </c>
      <c r="I4676" s="4">
        <v>9000</v>
      </c>
      <c r="J4676" s="4" t="s">
        <v>4</v>
      </c>
      <c r="K4676" s="4" t="s">
        <v>13</v>
      </c>
      <c r="L4676" s="4" t="s">
        <v>6</v>
      </c>
      <c r="M4676" s="4" t="s">
        <v>26</v>
      </c>
      <c r="O4676" s="4"/>
      <c r="P4676" s="4"/>
      <c r="AV4676" s="4">
        <v>2959790</v>
      </c>
      <c r="AW4676" s="4">
        <v>8952070</v>
      </c>
      <c r="AX4676" s="4" t="s">
        <v>1554</v>
      </c>
      <c r="AY4676" s="4">
        <v>1200</v>
      </c>
      <c r="AZ4676" s="4">
        <v>0</v>
      </c>
      <c r="BA4676" s="4">
        <v>0</v>
      </c>
      <c r="BB4676" s="7">
        <f>AZ4676+BA4676-AY4676</f>
        <v>-1200</v>
      </c>
      <c r="BC4676" s="4" t="s">
        <v>1555</v>
      </c>
      <c r="BD4676" s="4">
        <v>9000</v>
      </c>
      <c r="BE4676" s="4" t="s">
        <v>4</v>
      </c>
      <c r="BF4676" s="4" t="s">
        <v>13</v>
      </c>
      <c r="BG4676" s="4" t="s">
        <v>6</v>
      </c>
      <c r="BH4676" s="4" t="s">
        <v>26</v>
      </c>
      <c r="BI4676" t="str">
        <f t="shared" si="362"/>
        <v>D</v>
      </c>
    </row>
    <row r="4677" spans="1:61" ht="15.75" customHeight="1" x14ac:dyDescent="0.2">
      <c r="A4677" s="4">
        <v>2978851</v>
      </c>
      <c r="B4677" s="4">
        <v>4976154</v>
      </c>
      <c r="C4677" s="4" t="s">
        <v>3230</v>
      </c>
      <c r="D4677" s="4">
        <v>1200</v>
      </c>
      <c r="E4677" s="4">
        <v>0</v>
      </c>
      <c r="F4677" s="4">
        <v>0</v>
      </c>
      <c r="G4677" s="7">
        <f>E4677+F4677-D4677</f>
        <v>-1200</v>
      </c>
      <c r="H4677" s="4" t="s">
        <v>3231</v>
      </c>
      <c r="I4677" s="4">
        <v>12500</v>
      </c>
      <c r="J4677" s="4" t="s">
        <v>4</v>
      </c>
      <c r="K4677" s="4" t="s">
        <v>13</v>
      </c>
      <c r="L4677" s="4" t="s">
        <v>6</v>
      </c>
      <c r="M4677" s="4" t="s">
        <v>7</v>
      </c>
      <c r="O4677" s="4"/>
      <c r="P4677" s="4"/>
      <c r="AV4677" s="4">
        <v>2978851</v>
      </c>
      <c r="AW4677" s="4">
        <v>4976154</v>
      </c>
      <c r="AX4677" s="4" t="s">
        <v>3230</v>
      </c>
      <c r="AY4677" s="4">
        <v>1200</v>
      </c>
      <c r="AZ4677" s="4">
        <v>0</v>
      </c>
      <c r="BA4677" s="4">
        <v>0</v>
      </c>
      <c r="BB4677" s="7">
        <f>AZ4677+BA4677-AY4677</f>
        <v>-1200</v>
      </c>
      <c r="BC4677" s="4" t="s">
        <v>3231</v>
      </c>
      <c r="BD4677" s="4">
        <v>12500</v>
      </c>
      <c r="BE4677" s="4" t="s">
        <v>4</v>
      </c>
      <c r="BF4677" s="4" t="s">
        <v>13</v>
      </c>
      <c r="BG4677" s="4" t="s">
        <v>6</v>
      </c>
      <c r="BH4677" s="4" t="s">
        <v>7</v>
      </c>
      <c r="BI4677" t="str">
        <f t="shared" si="362"/>
        <v>D</v>
      </c>
    </row>
    <row r="4678" spans="1:61" ht="15.75" customHeight="1" x14ac:dyDescent="0.2">
      <c r="A4678" s="4">
        <v>3006718</v>
      </c>
      <c r="B4678" s="4">
        <v>566791</v>
      </c>
      <c r="C4678" s="4" t="s">
        <v>5614</v>
      </c>
      <c r="D4678" s="4">
        <v>1200</v>
      </c>
      <c r="E4678" s="4">
        <v>0</v>
      </c>
      <c r="F4678" s="4">
        <v>0</v>
      </c>
      <c r="G4678" s="7">
        <f>E4678+F4678-D4678</f>
        <v>-1200</v>
      </c>
      <c r="H4678" s="4" t="s">
        <v>5615</v>
      </c>
      <c r="I4678" s="4">
        <v>12000</v>
      </c>
      <c r="J4678" s="4" t="s">
        <v>4</v>
      </c>
      <c r="K4678" s="4" t="s">
        <v>8</v>
      </c>
      <c r="L4678" s="4" t="s">
        <v>9</v>
      </c>
      <c r="M4678" s="4" t="s">
        <v>111</v>
      </c>
      <c r="O4678" s="4"/>
      <c r="P4678" s="4"/>
      <c r="AV4678" s="4">
        <v>3006718</v>
      </c>
      <c r="AW4678" s="4">
        <v>566791</v>
      </c>
      <c r="AX4678" s="4" t="s">
        <v>5614</v>
      </c>
      <c r="AY4678" s="4">
        <v>1200</v>
      </c>
      <c r="AZ4678" s="4">
        <v>0</v>
      </c>
      <c r="BA4678" s="4">
        <v>0</v>
      </c>
      <c r="BB4678" s="7">
        <f>AZ4678+BA4678-AY4678</f>
        <v>-1200</v>
      </c>
      <c r="BC4678" s="4" t="s">
        <v>5615</v>
      </c>
      <c r="BD4678" s="4">
        <v>12000</v>
      </c>
      <c r="BE4678" s="4" t="s">
        <v>4</v>
      </c>
      <c r="BF4678" s="4" t="s">
        <v>8</v>
      </c>
      <c r="BG4678" s="4" t="s">
        <v>9</v>
      </c>
      <c r="BH4678" s="4" t="s">
        <v>111</v>
      </c>
      <c r="BI4678" t="str">
        <f t="shared" si="362"/>
        <v>D</v>
      </c>
    </row>
    <row r="4679" spans="1:61" ht="15.75" customHeight="1" x14ac:dyDescent="0.2">
      <c r="A4679" s="4">
        <v>3020508</v>
      </c>
      <c r="B4679" s="4">
        <v>400341</v>
      </c>
      <c r="C4679" s="4" t="s">
        <v>6599</v>
      </c>
      <c r="D4679" s="4">
        <v>1200</v>
      </c>
      <c r="E4679" s="4">
        <v>0</v>
      </c>
      <c r="F4679" s="4">
        <v>0</v>
      </c>
      <c r="G4679" s="7">
        <f>E4679+F4679-D4679</f>
        <v>-1200</v>
      </c>
      <c r="H4679" s="4" t="s">
        <v>6600</v>
      </c>
      <c r="I4679" s="4">
        <v>12000</v>
      </c>
      <c r="J4679" s="4" t="s">
        <v>32</v>
      </c>
      <c r="K4679" s="4" t="s">
        <v>8</v>
      </c>
      <c r="M4679" s="4" t="s">
        <v>17</v>
      </c>
      <c r="O4679" s="4"/>
      <c r="P4679" s="4"/>
      <c r="AV4679" s="4">
        <v>3020508</v>
      </c>
      <c r="AW4679" s="4">
        <v>400341</v>
      </c>
      <c r="AX4679" s="4" t="s">
        <v>6599</v>
      </c>
      <c r="AY4679" s="4">
        <v>1200</v>
      </c>
      <c r="AZ4679" s="4">
        <v>0</v>
      </c>
      <c r="BA4679" s="4">
        <v>0</v>
      </c>
      <c r="BB4679" s="7">
        <f>AZ4679+BA4679-AY4679</f>
        <v>-1200</v>
      </c>
      <c r="BC4679" s="4" t="s">
        <v>6600</v>
      </c>
      <c r="BD4679" s="4">
        <v>12000</v>
      </c>
      <c r="BE4679" s="4" t="s">
        <v>32</v>
      </c>
      <c r="BF4679" s="4" t="s">
        <v>8</v>
      </c>
      <c r="BH4679" s="4" t="s">
        <v>17</v>
      </c>
      <c r="BI4679" t="str">
        <f t="shared" si="362"/>
        <v>D</v>
      </c>
    </row>
    <row r="4680" spans="1:61" ht="15.75" customHeight="1" x14ac:dyDescent="0.2">
      <c r="A4680" s="4">
        <v>3039177</v>
      </c>
      <c r="B4680" s="4">
        <v>9171072</v>
      </c>
      <c r="C4680" s="4" t="s">
        <v>8024</v>
      </c>
      <c r="D4680" s="4">
        <v>1200</v>
      </c>
      <c r="E4680" s="4">
        <v>0</v>
      </c>
      <c r="F4680" s="4">
        <v>0</v>
      </c>
      <c r="G4680" s="7">
        <f>E4680+F4680-D4680</f>
        <v>-1200</v>
      </c>
      <c r="H4680" s="4" t="s">
        <v>1727</v>
      </c>
      <c r="I4680" s="4">
        <v>3000</v>
      </c>
      <c r="J4680" s="4" t="s">
        <v>4</v>
      </c>
      <c r="K4680" s="4" t="s">
        <v>13</v>
      </c>
      <c r="L4680" s="4" t="s">
        <v>6</v>
      </c>
      <c r="M4680" s="4" t="s">
        <v>7</v>
      </c>
      <c r="O4680" s="4"/>
      <c r="P4680" s="4"/>
      <c r="AV4680" s="4">
        <v>3039177</v>
      </c>
      <c r="AW4680" s="4">
        <v>9171072</v>
      </c>
      <c r="AX4680" s="4" t="s">
        <v>8024</v>
      </c>
      <c r="AY4680" s="4">
        <v>1200</v>
      </c>
      <c r="AZ4680" s="4">
        <v>0</v>
      </c>
      <c r="BA4680" s="4">
        <v>0</v>
      </c>
      <c r="BB4680" s="7">
        <f>AZ4680+BA4680-AY4680</f>
        <v>-1200</v>
      </c>
      <c r="BC4680" s="4" t="s">
        <v>1727</v>
      </c>
      <c r="BD4680" s="4">
        <v>3000</v>
      </c>
      <c r="BE4680" s="4" t="s">
        <v>4</v>
      </c>
      <c r="BF4680" s="4" t="s">
        <v>13</v>
      </c>
      <c r="BG4680" s="4" t="s">
        <v>6</v>
      </c>
      <c r="BH4680" s="4" t="s">
        <v>7</v>
      </c>
      <c r="BI4680" t="str">
        <f t="shared" si="362"/>
        <v>D</v>
      </c>
    </row>
    <row r="4681" spans="1:61" ht="15.75" customHeight="1" x14ac:dyDescent="0.2">
      <c r="A4681" s="4">
        <v>3045631</v>
      </c>
      <c r="B4681" s="4">
        <v>9188278</v>
      </c>
      <c r="C4681" s="4" t="s">
        <v>8465</v>
      </c>
      <c r="D4681" s="4">
        <v>1200</v>
      </c>
      <c r="E4681" s="4">
        <v>0</v>
      </c>
      <c r="F4681" s="4">
        <v>0</v>
      </c>
      <c r="G4681" s="7">
        <f>E4681+F4681-D4681</f>
        <v>-1200</v>
      </c>
      <c r="H4681" s="4" t="s">
        <v>8466</v>
      </c>
      <c r="I4681" s="4">
        <v>12000</v>
      </c>
      <c r="J4681" s="4" t="s">
        <v>4</v>
      </c>
      <c r="K4681" s="4" t="s">
        <v>22</v>
      </c>
      <c r="L4681" s="4" t="s">
        <v>201</v>
      </c>
      <c r="M4681" s="4" t="s">
        <v>20</v>
      </c>
      <c r="O4681" s="4"/>
      <c r="P4681" s="4"/>
      <c r="AV4681" s="4">
        <v>3045631</v>
      </c>
      <c r="AW4681" s="4">
        <v>9188278</v>
      </c>
      <c r="AX4681" s="4" t="s">
        <v>8465</v>
      </c>
      <c r="AY4681" s="4">
        <v>1200</v>
      </c>
      <c r="AZ4681" s="4">
        <v>0</v>
      </c>
      <c r="BA4681" s="4">
        <v>0</v>
      </c>
      <c r="BB4681" s="7">
        <f>AZ4681+BA4681-AY4681</f>
        <v>-1200</v>
      </c>
      <c r="BC4681" s="4" t="s">
        <v>8466</v>
      </c>
      <c r="BD4681" s="4">
        <v>12000</v>
      </c>
      <c r="BE4681" s="4" t="s">
        <v>4</v>
      </c>
      <c r="BF4681" s="4" t="s">
        <v>22</v>
      </c>
      <c r="BG4681" s="4" t="s">
        <v>201</v>
      </c>
      <c r="BH4681" s="4" t="s">
        <v>20</v>
      </c>
      <c r="BI4681" t="str">
        <f t="shared" si="362"/>
        <v>D</v>
      </c>
    </row>
    <row r="4682" spans="1:61" ht="15.75" customHeight="1" x14ac:dyDescent="0.2">
      <c r="A4682" s="4">
        <v>3057293</v>
      </c>
      <c r="B4682" s="4">
        <v>707339</v>
      </c>
      <c r="C4682" s="4" t="s">
        <v>9193</v>
      </c>
      <c r="D4682" s="4">
        <v>3000</v>
      </c>
      <c r="E4682" s="4">
        <v>0</v>
      </c>
      <c r="F4682" s="4">
        <v>1786.95</v>
      </c>
      <c r="G4682" s="7">
        <f>E4682+F4682-D4682</f>
        <v>-1213.05</v>
      </c>
      <c r="H4682" s="4" t="s">
        <v>9194</v>
      </c>
      <c r="I4682" s="4">
        <v>25000</v>
      </c>
      <c r="J4682" s="4" t="s">
        <v>4</v>
      </c>
      <c r="K4682" s="4" t="s">
        <v>8</v>
      </c>
      <c r="L4682" s="4" t="s">
        <v>6</v>
      </c>
      <c r="M4682" s="4" t="s">
        <v>23</v>
      </c>
      <c r="O4682" s="4"/>
      <c r="P4682" s="4"/>
      <c r="AV4682" s="4">
        <v>3057293</v>
      </c>
      <c r="AW4682" s="4">
        <v>707339</v>
      </c>
      <c r="AX4682" s="4" t="s">
        <v>9193</v>
      </c>
      <c r="AY4682" s="4">
        <v>3000</v>
      </c>
      <c r="AZ4682" s="4">
        <v>0</v>
      </c>
      <c r="BA4682" s="4">
        <v>1786.95</v>
      </c>
      <c r="BB4682" s="7">
        <f>AZ4682+BA4682-AY4682</f>
        <v>-1213.05</v>
      </c>
      <c r="BC4682" s="4" t="s">
        <v>9194</v>
      </c>
      <c r="BD4682" s="4">
        <v>25000</v>
      </c>
      <c r="BE4682" s="4" t="s">
        <v>4</v>
      </c>
      <c r="BF4682" s="4" t="s">
        <v>8</v>
      </c>
      <c r="BG4682" s="4" t="s">
        <v>6</v>
      </c>
      <c r="BH4682" s="4" t="s">
        <v>23</v>
      </c>
      <c r="BI4682" t="str">
        <f t="shared" si="362"/>
        <v>C</v>
      </c>
    </row>
    <row r="4683" spans="1:61" ht="15.75" customHeight="1" x14ac:dyDescent="0.2">
      <c r="A4683" s="4">
        <v>2970087</v>
      </c>
      <c r="B4683" s="4">
        <v>550445</v>
      </c>
      <c r="C4683" s="4" t="s">
        <v>2437</v>
      </c>
      <c r="D4683" s="4">
        <v>2500</v>
      </c>
      <c r="E4683" s="4">
        <v>0</v>
      </c>
      <c r="F4683" s="4">
        <v>1275.43</v>
      </c>
      <c r="G4683" s="7">
        <f>E4683+F4683-D4683</f>
        <v>-1224.57</v>
      </c>
      <c r="H4683" s="4" t="s">
        <v>93</v>
      </c>
      <c r="I4683" s="4">
        <v>21000</v>
      </c>
      <c r="J4683" s="4" t="s">
        <v>4</v>
      </c>
      <c r="K4683" s="4" t="s">
        <v>8</v>
      </c>
      <c r="L4683" s="4" t="s">
        <v>6</v>
      </c>
      <c r="M4683" s="4" t="s">
        <v>7</v>
      </c>
      <c r="O4683" s="4"/>
      <c r="P4683" s="4"/>
      <c r="AV4683" s="4">
        <v>2970087</v>
      </c>
      <c r="AW4683" s="4">
        <v>550445</v>
      </c>
      <c r="AX4683" s="4" t="s">
        <v>2437</v>
      </c>
      <c r="AY4683" s="4">
        <v>2500</v>
      </c>
      <c r="AZ4683" s="4">
        <v>0</v>
      </c>
      <c r="BA4683" s="4">
        <v>1275.43</v>
      </c>
      <c r="BB4683" s="7">
        <f>AZ4683+BA4683-AY4683</f>
        <v>-1224.57</v>
      </c>
      <c r="BC4683" s="4" t="s">
        <v>93</v>
      </c>
      <c r="BD4683" s="4">
        <v>21000</v>
      </c>
      <c r="BE4683" s="4" t="s">
        <v>4</v>
      </c>
      <c r="BF4683" s="4" t="s">
        <v>8</v>
      </c>
      <c r="BG4683" s="4" t="s">
        <v>6</v>
      </c>
      <c r="BH4683" s="4" t="s">
        <v>7</v>
      </c>
      <c r="BI4683" t="str">
        <f t="shared" si="362"/>
        <v>C</v>
      </c>
    </row>
    <row r="4684" spans="1:61" ht="15.75" customHeight="1" x14ac:dyDescent="0.2">
      <c r="A4684" s="4">
        <v>2989442</v>
      </c>
      <c r="B4684" s="4">
        <v>8414246</v>
      </c>
      <c r="C4684" s="4" t="s">
        <v>4176</v>
      </c>
      <c r="D4684" s="4">
        <v>2000</v>
      </c>
      <c r="E4684" s="4">
        <v>0</v>
      </c>
      <c r="F4684" s="4">
        <v>758.1</v>
      </c>
      <c r="G4684" s="7">
        <f>E4684+F4684-D4684</f>
        <v>-1241.9000000000001</v>
      </c>
      <c r="H4684" s="4" t="s">
        <v>4177</v>
      </c>
      <c r="I4684" s="4">
        <v>7000</v>
      </c>
      <c r="J4684" s="4" t="s">
        <v>4</v>
      </c>
      <c r="K4684" s="4" t="s">
        <v>13</v>
      </c>
      <c r="L4684" s="4" t="s">
        <v>6</v>
      </c>
      <c r="M4684" s="4" t="s">
        <v>20</v>
      </c>
      <c r="O4684" s="4"/>
      <c r="P4684" s="4"/>
      <c r="AV4684" s="4">
        <v>2989442</v>
      </c>
      <c r="AW4684" s="4">
        <v>8414246</v>
      </c>
      <c r="AX4684" s="4" t="s">
        <v>4176</v>
      </c>
      <c r="AY4684" s="4">
        <v>2000</v>
      </c>
      <c r="AZ4684" s="4">
        <v>0</v>
      </c>
      <c r="BA4684" s="4">
        <v>758.1</v>
      </c>
      <c r="BB4684" s="7">
        <f>AZ4684+BA4684-AY4684</f>
        <v>-1241.9000000000001</v>
      </c>
      <c r="BC4684" s="4" t="s">
        <v>4177</v>
      </c>
      <c r="BD4684" s="4">
        <v>7000</v>
      </c>
      <c r="BE4684" s="4" t="s">
        <v>4</v>
      </c>
      <c r="BF4684" s="4" t="s">
        <v>13</v>
      </c>
      <c r="BG4684" s="4" t="s">
        <v>6</v>
      </c>
      <c r="BH4684" s="4" t="s">
        <v>20</v>
      </c>
      <c r="BI4684" t="str">
        <f t="shared" si="362"/>
        <v>C</v>
      </c>
    </row>
    <row r="4685" spans="1:61" ht="15.75" customHeight="1" x14ac:dyDescent="0.2">
      <c r="A4685" s="4">
        <v>2983996</v>
      </c>
      <c r="B4685" s="4">
        <v>320568</v>
      </c>
      <c r="C4685" s="4" t="s">
        <v>3674</v>
      </c>
      <c r="D4685" s="4">
        <v>1250</v>
      </c>
      <c r="E4685" s="4">
        <v>0</v>
      </c>
      <c r="F4685" s="4">
        <v>0</v>
      </c>
      <c r="G4685" s="7">
        <f>E4685+F4685-D4685</f>
        <v>-1250</v>
      </c>
      <c r="H4685" s="4" t="s">
        <v>3669</v>
      </c>
      <c r="I4685" s="4">
        <v>10000</v>
      </c>
      <c r="J4685" s="4" t="s">
        <v>4</v>
      </c>
      <c r="K4685" s="4" t="s">
        <v>13</v>
      </c>
      <c r="L4685" s="4" t="s">
        <v>9</v>
      </c>
      <c r="M4685" s="4" t="s">
        <v>25</v>
      </c>
      <c r="O4685" s="4"/>
      <c r="P4685" s="4"/>
      <c r="AV4685" s="4">
        <v>2983996</v>
      </c>
      <c r="AW4685" s="4">
        <v>320568</v>
      </c>
      <c r="AX4685" s="4" t="s">
        <v>3674</v>
      </c>
      <c r="AY4685" s="4">
        <v>1250</v>
      </c>
      <c r="AZ4685" s="4">
        <v>0</v>
      </c>
      <c r="BA4685" s="4">
        <v>0</v>
      </c>
      <c r="BB4685" s="7">
        <f>AZ4685+BA4685-AY4685</f>
        <v>-1250</v>
      </c>
      <c r="BC4685" s="4" t="s">
        <v>3669</v>
      </c>
      <c r="BD4685" s="4">
        <v>10000</v>
      </c>
      <c r="BE4685" s="4" t="s">
        <v>4</v>
      </c>
      <c r="BF4685" s="4" t="s">
        <v>13</v>
      </c>
      <c r="BG4685" s="4" t="s">
        <v>9</v>
      </c>
      <c r="BH4685" s="4" t="s">
        <v>25</v>
      </c>
      <c r="BI4685" t="str">
        <f t="shared" si="362"/>
        <v>C</v>
      </c>
    </row>
    <row r="4686" spans="1:61" ht="15.75" customHeight="1" x14ac:dyDescent="0.2">
      <c r="A4686" s="4">
        <v>2946399</v>
      </c>
      <c r="B4686" s="4">
        <v>8915950</v>
      </c>
      <c r="C4686" s="4" t="s">
        <v>249</v>
      </c>
      <c r="D4686" s="4">
        <v>1300</v>
      </c>
      <c r="E4686" s="4">
        <v>8.0500000000000007</v>
      </c>
      <c r="F4686" s="4">
        <v>1.95</v>
      </c>
      <c r="G4686" s="7">
        <f>E4686+F4686-D4686</f>
        <v>-1290</v>
      </c>
      <c r="H4686" s="4" t="s">
        <v>250</v>
      </c>
      <c r="I4686" s="4">
        <v>950</v>
      </c>
      <c r="J4686" s="4" t="s">
        <v>4</v>
      </c>
      <c r="K4686" s="4" t="s">
        <v>13</v>
      </c>
      <c r="L4686" s="4" t="s">
        <v>201</v>
      </c>
      <c r="M4686" s="4" t="s">
        <v>12</v>
      </c>
      <c r="O4686" s="4"/>
      <c r="P4686" s="4"/>
      <c r="AV4686" s="4">
        <v>2946399</v>
      </c>
      <c r="AW4686" s="4">
        <v>8915950</v>
      </c>
      <c r="AX4686" s="4" t="s">
        <v>249</v>
      </c>
      <c r="AY4686" s="4">
        <v>1300</v>
      </c>
      <c r="AZ4686" s="4">
        <v>8.0500000000000007</v>
      </c>
      <c r="BA4686" s="4">
        <v>1.95</v>
      </c>
      <c r="BB4686" s="7">
        <f>AZ4686+BA4686-AY4686</f>
        <v>-1290</v>
      </c>
      <c r="BC4686" s="4" t="s">
        <v>250</v>
      </c>
      <c r="BD4686" s="4">
        <v>950</v>
      </c>
      <c r="BE4686" s="4" t="s">
        <v>4</v>
      </c>
      <c r="BF4686" s="4" t="s">
        <v>13</v>
      </c>
      <c r="BG4686" s="4" t="s">
        <v>201</v>
      </c>
      <c r="BH4686" s="4" t="s">
        <v>12</v>
      </c>
      <c r="BI4686" t="str">
        <f t="shared" si="362"/>
        <v>C</v>
      </c>
    </row>
    <row r="4687" spans="1:61" ht="15.75" customHeight="1" x14ac:dyDescent="0.2">
      <c r="A4687" s="4">
        <v>2944789</v>
      </c>
      <c r="B4687" s="4">
        <v>6568528</v>
      </c>
      <c r="C4687" s="4" t="s">
        <v>60</v>
      </c>
      <c r="D4687" s="4">
        <v>1300</v>
      </c>
      <c r="E4687" s="4">
        <v>0</v>
      </c>
      <c r="F4687" s="4">
        <v>0</v>
      </c>
      <c r="G4687" s="7">
        <f>E4687+F4687-D4687</f>
        <v>-1300</v>
      </c>
      <c r="H4687" s="4" t="s">
        <v>61</v>
      </c>
      <c r="I4687" s="4">
        <v>10000</v>
      </c>
      <c r="J4687" s="4" t="s">
        <v>51</v>
      </c>
      <c r="K4687" s="4" t="s">
        <v>16</v>
      </c>
      <c r="M4687" s="4" t="s">
        <v>25</v>
      </c>
      <c r="O4687" s="4"/>
      <c r="P4687" s="4"/>
      <c r="AV4687" s="4">
        <v>2944789</v>
      </c>
      <c r="AW4687" s="4">
        <v>6568528</v>
      </c>
      <c r="AX4687" s="4" t="s">
        <v>60</v>
      </c>
      <c r="AY4687" s="4">
        <v>1300</v>
      </c>
      <c r="AZ4687" s="4">
        <v>0</v>
      </c>
      <c r="BA4687" s="4">
        <v>0</v>
      </c>
      <c r="BB4687" s="7">
        <f>AZ4687+BA4687-AY4687</f>
        <v>-1300</v>
      </c>
      <c r="BC4687" s="4" t="s">
        <v>61</v>
      </c>
      <c r="BD4687" s="4">
        <v>10000</v>
      </c>
      <c r="BE4687" s="4" t="s">
        <v>51</v>
      </c>
      <c r="BF4687" s="4" t="s">
        <v>16</v>
      </c>
      <c r="BH4687" s="4" t="s">
        <v>25</v>
      </c>
      <c r="BI4687" t="str">
        <f t="shared" si="362"/>
        <v>D</v>
      </c>
    </row>
    <row r="4688" spans="1:61" ht="15.75" customHeight="1" x14ac:dyDescent="0.2">
      <c r="A4688" s="4">
        <v>2948814</v>
      </c>
      <c r="B4688" s="4">
        <v>8395059</v>
      </c>
      <c r="C4688" s="4" t="s">
        <v>470</v>
      </c>
      <c r="D4688" s="4">
        <v>1300</v>
      </c>
      <c r="E4688" s="4">
        <v>0</v>
      </c>
      <c r="F4688" s="4">
        <v>0</v>
      </c>
      <c r="G4688" s="7">
        <f>E4688+F4688-D4688</f>
        <v>-1300</v>
      </c>
      <c r="H4688" s="4" t="s">
        <v>471</v>
      </c>
      <c r="I4688" s="4">
        <v>2500</v>
      </c>
      <c r="J4688" s="4" t="s">
        <v>473</v>
      </c>
      <c r="K4688" s="4" t="s">
        <v>22</v>
      </c>
      <c r="M4688" s="4" t="s">
        <v>65</v>
      </c>
      <c r="O4688" s="4"/>
      <c r="P4688" s="4"/>
      <c r="AV4688" s="4">
        <v>2948814</v>
      </c>
      <c r="AW4688" s="4">
        <v>8395059</v>
      </c>
      <c r="AX4688" s="4" t="s">
        <v>470</v>
      </c>
      <c r="AY4688" s="4">
        <v>1300</v>
      </c>
      <c r="AZ4688" s="4">
        <v>0</v>
      </c>
      <c r="BA4688" s="4">
        <v>0</v>
      </c>
      <c r="BB4688" s="7">
        <f>AZ4688+BA4688-AY4688</f>
        <v>-1300</v>
      </c>
      <c r="BC4688" s="4" t="s">
        <v>471</v>
      </c>
      <c r="BD4688" s="4">
        <v>2500</v>
      </c>
      <c r="BE4688" s="4" t="s">
        <v>473</v>
      </c>
      <c r="BF4688" s="4" t="s">
        <v>22</v>
      </c>
      <c r="BH4688" s="4" t="s">
        <v>65</v>
      </c>
      <c r="BI4688" t="str">
        <f t="shared" si="362"/>
        <v>D</v>
      </c>
    </row>
    <row r="4689" spans="1:61" ht="15.75" customHeight="1" x14ac:dyDescent="0.2">
      <c r="A4689" s="4">
        <v>2955513</v>
      </c>
      <c r="B4689" s="4">
        <v>136421</v>
      </c>
      <c r="C4689" s="4" t="s">
        <v>1159</v>
      </c>
      <c r="D4689" s="4">
        <v>2500</v>
      </c>
      <c r="E4689" s="4">
        <v>0</v>
      </c>
      <c r="F4689" s="4">
        <v>1200</v>
      </c>
      <c r="G4689" s="7">
        <f>E4689+F4689-D4689</f>
        <v>-1300</v>
      </c>
      <c r="H4689" s="4" t="s">
        <v>1160</v>
      </c>
      <c r="I4689" s="4">
        <v>10000</v>
      </c>
      <c r="J4689" s="4" t="s">
        <v>4</v>
      </c>
      <c r="K4689" s="4" t="s">
        <v>13</v>
      </c>
      <c r="L4689" s="4" t="s">
        <v>6</v>
      </c>
      <c r="M4689" s="4" t="s">
        <v>26</v>
      </c>
      <c r="O4689" s="4"/>
      <c r="P4689" s="4"/>
      <c r="AV4689" s="4">
        <v>2955513</v>
      </c>
      <c r="AW4689" s="4">
        <v>136421</v>
      </c>
      <c r="AX4689" s="4" t="s">
        <v>1159</v>
      </c>
      <c r="AY4689" s="4">
        <v>2500</v>
      </c>
      <c r="AZ4689" s="4">
        <v>0</v>
      </c>
      <c r="BA4689" s="4">
        <v>1200</v>
      </c>
      <c r="BB4689" s="7">
        <f>AZ4689+BA4689-AY4689</f>
        <v>-1300</v>
      </c>
      <c r="BC4689" s="4" t="s">
        <v>1160</v>
      </c>
      <c r="BD4689" s="4">
        <v>10000</v>
      </c>
      <c r="BE4689" s="4" t="s">
        <v>4</v>
      </c>
      <c r="BF4689" s="4" t="s">
        <v>13</v>
      </c>
      <c r="BG4689" s="4" t="s">
        <v>6</v>
      </c>
      <c r="BH4689" s="4" t="s">
        <v>26</v>
      </c>
      <c r="BI4689" t="str">
        <f t="shared" si="362"/>
        <v>C</v>
      </c>
    </row>
    <row r="4690" spans="1:61" ht="15.75" customHeight="1" x14ac:dyDescent="0.2">
      <c r="A4690" s="4">
        <v>3042033</v>
      </c>
      <c r="B4690" s="4">
        <v>199910</v>
      </c>
      <c r="C4690" s="4" t="s">
        <v>8230</v>
      </c>
      <c r="D4690" s="4">
        <v>1300</v>
      </c>
      <c r="E4690" s="4">
        <v>0</v>
      </c>
      <c r="F4690" s="4">
        <v>0</v>
      </c>
      <c r="G4690" s="7">
        <f>E4690+F4690-D4690</f>
        <v>-1300</v>
      </c>
      <c r="H4690" s="4" t="s">
        <v>7298</v>
      </c>
      <c r="I4690" s="4">
        <v>14000</v>
      </c>
      <c r="J4690" s="4" t="s">
        <v>4</v>
      </c>
      <c r="K4690" s="4" t="s">
        <v>13</v>
      </c>
      <c r="L4690" s="4" t="s">
        <v>6</v>
      </c>
      <c r="M4690" s="4" t="s">
        <v>7</v>
      </c>
      <c r="O4690" s="4"/>
      <c r="P4690" s="4"/>
      <c r="AV4690" s="4">
        <v>3042033</v>
      </c>
      <c r="AW4690" s="4">
        <v>199910</v>
      </c>
      <c r="AX4690" s="4" t="s">
        <v>8230</v>
      </c>
      <c r="AY4690" s="4">
        <v>1300</v>
      </c>
      <c r="AZ4690" s="4">
        <v>0</v>
      </c>
      <c r="BA4690" s="4">
        <v>0</v>
      </c>
      <c r="BB4690" s="7">
        <f>AZ4690+BA4690-AY4690</f>
        <v>-1300</v>
      </c>
      <c r="BC4690" s="4" t="s">
        <v>7298</v>
      </c>
      <c r="BD4690" s="4">
        <v>14000</v>
      </c>
      <c r="BE4690" s="4" t="s">
        <v>4</v>
      </c>
      <c r="BF4690" s="4" t="s">
        <v>13</v>
      </c>
      <c r="BG4690" s="4" t="s">
        <v>6</v>
      </c>
      <c r="BH4690" s="4" t="s">
        <v>7</v>
      </c>
      <c r="BI4690" t="str">
        <f t="shared" si="362"/>
        <v>D</v>
      </c>
    </row>
    <row r="4691" spans="1:61" ht="15.75" customHeight="1" x14ac:dyDescent="0.2">
      <c r="A4691" s="4">
        <v>3032870</v>
      </c>
      <c r="B4691" s="4">
        <v>8065534</v>
      </c>
      <c r="C4691" s="4" t="s">
        <v>7550</v>
      </c>
      <c r="D4691" s="4">
        <v>2500</v>
      </c>
      <c r="E4691" s="4">
        <v>0</v>
      </c>
      <c r="F4691" s="4">
        <v>1197</v>
      </c>
      <c r="G4691" s="7">
        <f>E4691+F4691-D4691</f>
        <v>-1303</v>
      </c>
      <c r="H4691" s="4" t="s">
        <v>6562</v>
      </c>
      <c r="I4691" s="4">
        <v>35000</v>
      </c>
      <c r="J4691" s="4" t="s">
        <v>4</v>
      </c>
      <c r="K4691" s="4" t="s">
        <v>8</v>
      </c>
      <c r="L4691" s="4" t="s">
        <v>9</v>
      </c>
      <c r="M4691" s="4" t="s">
        <v>111</v>
      </c>
      <c r="O4691" s="4"/>
      <c r="P4691" s="4"/>
      <c r="AV4691" s="4">
        <v>3032870</v>
      </c>
      <c r="AW4691" s="4">
        <v>8065534</v>
      </c>
      <c r="AX4691" s="4" t="s">
        <v>7550</v>
      </c>
      <c r="AY4691" s="4">
        <v>2500</v>
      </c>
      <c r="AZ4691" s="4">
        <v>0</v>
      </c>
      <c r="BA4691" s="4">
        <v>1197</v>
      </c>
      <c r="BB4691" s="7">
        <f>AZ4691+BA4691-AY4691</f>
        <v>-1303</v>
      </c>
      <c r="BC4691" s="4" t="s">
        <v>6562</v>
      </c>
      <c r="BD4691" s="4">
        <v>35000</v>
      </c>
      <c r="BE4691" s="4" t="s">
        <v>4</v>
      </c>
      <c r="BF4691" s="4" t="s">
        <v>8</v>
      </c>
      <c r="BG4691" s="4" t="s">
        <v>9</v>
      </c>
      <c r="BH4691" s="4" t="s">
        <v>111</v>
      </c>
      <c r="BI4691" t="str">
        <f t="shared" si="362"/>
        <v>C</v>
      </c>
    </row>
    <row r="4692" spans="1:61" ht="15.75" customHeight="1" x14ac:dyDescent="0.2">
      <c r="A4692" s="4">
        <v>2955191</v>
      </c>
      <c r="B4692" s="4">
        <v>8336350</v>
      </c>
      <c r="C4692" s="4" t="s">
        <v>1090</v>
      </c>
      <c r="D4692" s="4">
        <v>1350</v>
      </c>
      <c r="E4692" s="4">
        <v>0</v>
      </c>
      <c r="F4692" s="4">
        <v>0</v>
      </c>
      <c r="G4692" s="7">
        <f>E4692+F4692-D4692</f>
        <v>-1350</v>
      </c>
      <c r="H4692" s="4" t="s">
        <v>1091</v>
      </c>
      <c r="I4692" s="4">
        <v>4000</v>
      </c>
      <c r="J4692" s="4" t="s">
        <v>4</v>
      </c>
      <c r="K4692" s="4" t="s">
        <v>8</v>
      </c>
      <c r="L4692" s="4" t="s">
        <v>6</v>
      </c>
      <c r="M4692" s="4" t="s">
        <v>48</v>
      </c>
      <c r="O4692" s="4"/>
      <c r="P4692" s="4"/>
      <c r="AV4692" s="4">
        <v>2955191</v>
      </c>
      <c r="AW4692" s="4">
        <v>8336350</v>
      </c>
      <c r="AX4692" s="4" t="s">
        <v>1090</v>
      </c>
      <c r="AY4692" s="4">
        <v>1350</v>
      </c>
      <c r="AZ4692" s="4">
        <v>0</v>
      </c>
      <c r="BA4692" s="4">
        <v>0</v>
      </c>
      <c r="BB4692" s="7">
        <f>AZ4692+BA4692-AY4692</f>
        <v>-1350</v>
      </c>
      <c r="BC4692" s="4" t="s">
        <v>1091</v>
      </c>
      <c r="BD4692" s="4">
        <v>4000</v>
      </c>
      <c r="BE4692" s="4" t="s">
        <v>4</v>
      </c>
      <c r="BF4692" s="4" t="s">
        <v>8</v>
      </c>
      <c r="BG4692" s="4" t="s">
        <v>6</v>
      </c>
      <c r="BH4692" s="4" t="s">
        <v>48</v>
      </c>
      <c r="BI4692" t="str">
        <f t="shared" si="362"/>
        <v>D</v>
      </c>
    </row>
    <row r="4693" spans="1:61" ht="15.75" customHeight="1" x14ac:dyDescent="0.2">
      <c r="A4693" s="4">
        <v>2992942</v>
      </c>
      <c r="B4693" s="4">
        <v>7940871</v>
      </c>
      <c r="C4693" s="4" t="s">
        <v>4510</v>
      </c>
      <c r="D4693" s="4">
        <v>2000</v>
      </c>
      <c r="E4693" s="4">
        <v>77</v>
      </c>
      <c r="F4693" s="4">
        <v>573</v>
      </c>
      <c r="G4693" s="7">
        <f>E4693+F4693-D4693</f>
        <v>-1350</v>
      </c>
      <c r="H4693" s="4" t="s">
        <v>4511</v>
      </c>
      <c r="I4693" s="4">
        <v>5000</v>
      </c>
      <c r="J4693" s="4" t="s">
        <v>4</v>
      </c>
      <c r="K4693" s="4" t="s">
        <v>8</v>
      </c>
      <c r="L4693" s="4" t="s">
        <v>6</v>
      </c>
      <c r="M4693" s="4" t="s">
        <v>23</v>
      </c>
      <c r="O4693" s="4"/>
      <c r="P4693" s="4"/>
      <c r="AV4693" s="4">
        <v>2992942</v>
      </c>
      <c r="AW4693" s="4">
        <v>7940871</v>
      </c>
      <c r="AX4693" s="4" t="s">
        <v>4510</v>
      </c>
      <c r="AY4693" s="4">
        <v>2000</v>
      </c>
      <c r="AZ4693" s="4">
        <v>77</v>
      </c>
      <c r="BA4693" s="4">
        <v>573</v>
      </c>
      <c r="BB4693" s="7">
        <f>AZ4693+BA4693-AY4693</f>
        <v>-1350</v>
      </c>
      <c r="BC4693" s="4" t="s">
        <v>4511</v>
      </c>
      <c r="BD4693" s="4">
        <v>5000</v>
      </c>
      <c r="BE4693" s="4" t="s">
        <v>4</v>
      </c>
      <c r="BF4693" s="4" t="s">
        <v>8</v>
      </c>
      <c r="BG4693" s="4" t="s">
        <v>6</v>
      </c>
      <c r="BH4693" s="4" t="s">
        <v>23</v>
      </c>
      <c r="BI4693" t="str">
        <f t="shared" si="362"/>
        <v>C</v>
      </c>
    </row>
    <row r="4694" spans="1:61" ht="15.75" customHeight="1" x14ac:dyDescent="0.2">
      <c r="A4694" s="4">
        <v>2956983</v>
      </c>
      <c r="B4694" s="4">
        <v>8944559</v>
      </c>
      <c r="C4694" s="4" t="s">
        <v>1291</v>
      </c>
      <c r="D4694" s="4">
        <v>1500</v>
      </c>
      <c r="E4694" s="4">
        <v>0</v>
      </c>
      <c r="F4694" s="4">
        <v>144.75</v>
      </c>
      <c r="G4694" s="7">
        <f>E4694+F4694-D4694</f>
        <v>-1355.25</v>
      </c>
      <c r="H4694" s="4" t="s">
        <v>757</v>
      </c>
      <c r="I4694" s="4">
        <v>10000</v>
      </c>
      <c r="J4694" s="4" t="s">
        <v>4</v>
      </c>
      <c r="K4694" s="4" t="s">
        <v>13</v>
      </c>
      <c r="L4694" s="4" t="s">
        <v>6</v>
      </c>
      <c r="M4694" s="4" t="s">
        <v>25</v>
      </c>
      <c r="O4694" s="4"/>
      <c r="P4694" s="4"/>
      <c r="AV4694" s="4">
        <v>2956983</v>
      </c>
      <c r="AW4694" s="4">
        <v>8944559</v>
      </c>
      <c r="AX4694" s="4" t="s">
        <v>1291</v>
      </c>
      <c r="AY4694" s="4">
        <v>1500</v>
      </c>
      <c r="AZ4694" s="4">
        <v>0</v>
      </c>
      <c r="BA4694" s="4">
        <v>144.75</v>
      </c>
      <c r="BB4694" s="7">
        <f>AZ4694+BA4694-AY4694</f>
        <v>-1355.25</v>
      </c>
      <c r="BC4694" s="4" t="s">
        <v>757</v>
      </c>
      <c r="BD4694" s="4">
        <v>10000</v>
      </c>
      <c r="BE4694" s="4" t="s">
        <v>4</v>
      </c>
      <c r="BF4694" s="4" t="s">
        <v>13</v>
      </c>
      <c r="BG4694" s="4" t="s">
        <v>6</v>
      </c>
      <c r="BH4694" s="4" t="s">
        <v>25</v>
      </c>
      <c r="BI4694" t="str">
        <f t="shared" si="362"/>
        <v>C</v>
      </c>
    </row>
    <row r="4695" spans="1:61" ht="15.75" customHeight="1" x14ac:dyDescent="0.2">
      <c r="A4695" s="4">
        <v>2976618</v>
      </c>
      <c r="B4695" s="4">
        <v>8997535</v>
      </c>
      <c r="C4695" s="4" t="s">
        <v>3023</v>
      </c>
      <c r="D4695" s="4">
        <v>1500</v>
      </c>
      <c r="E4695" s="4">
        <v>0</v>
      </c>
      <c r="F4695" s="4">
        <v>144.75</v>
      </c>
      <c r="G4695" s="7">
        <f>E4695+F4695-D4695</f>
        <v>-1355.25</v>
      </c>
      <c r="H4695" s="4" t="s">
        <v>2444</v>
      </c>
      <c r="I4695" s="4">
        <v>9000</v>
      </c>
      <c r="J4695" s="4" t="s">
        <v>4</v>
      </c>
      <c r="K4695" s="4" t="s">
        <v>13</v>
      </c>
      <c r="L4695" s="4" t="s">
        <v>6</v>
      </c>
      <c r="M4695" s="4" t="s">
        <v>29</v>
      </c>
      <c r="O4695" s="4"/>
      <c r="P4695" s="4"/>
      <c r="AV4695" s="4">
        <v>2976618</v>
      </c>
      <c r="AW4695" s="4">
        <v>8997535</v>
      </c>
      <c r="AX4695" s="4" t="s">
        <v>3023</v>
      </c>
      <c r="AY4695" s="4">
        <v>1500</v>
      </c>
      <c r="AZ4695" s="4">
        <v>0</v>
      </c>
      <c r="BA4695" s="4">
        <v>144.75</v>
      </c>
      <c r="BB4695" s="7">
        <f>AZ4695+BA4695-AY4695</f>
        <v>-1355.25</v>
      </c>
      <c r="BC4695" s="4" t="s">
        <v>2444</v>
      </c>
      <c r="BD4695" s="4">
        <v>9000</v>
      </c>
      <c r="BE4695" s="4" t="s">
        <v>4</v>
      </c>
      <c r="BF4695" s="4" t="s">
        <v>13</v>
      </c>
      <c r="BG4695" s="4" t="s">
        <v>6</v>
      </c>
      <c r="BH4695" s="4" t="s">
        <v>29</v>
      </c>
      <c r="BI4695" t="str">
        <f t="shared" si="362"/>
        <v>C</v>
      </c>
    </row>
    <row r="4696" spans="1:61" ht="15.75" customHeight="1" x14ac:dyDescent="0.2">
      <c r="A4696" s="4">
        <v>2947302</v>
      </c>
      <c r="B4696" s="4">
        <v>8798707</v>
      </c>
      <c r="C4696" s="4" t="s">
        <v>324</v>
      </c>
      <c r="D4696" s="4">
        <v>1370</v>
      </c>
      <c r="E4696" s="4">
        <v>0</v>
      </c>
      <c r="F4696" s="4">
        <v>0</v>
      </c>
      <c r="G4696" s="7">
        <f>E4696+F4696-D4696</f>
        <v>-1370</v>
      </c>
      <c r="H4696" s="4" t="s">
        <v>325</v>
      </c>
      <c r="I4696" s="4">
        <v>15000</v>
      </c>
      <c r="J4696" s="4" t="s">
        <v>4</v>
      </c>
      <c r="K4696" s="4" t="s">
        <v>13</v>
      </c>
      <c r="L4696" s="4" t="s">
        <v>6</v>
      </c>
      <c r="M4696" s="4" t="s">
        <v>20</v>
      </c>
      <c r="O4696" s="4"/>
      <c r="P4696" s="4"/>
      <c r="AV4696" s="4">
        <v>2947302</v>
      </c>
      <c r="AW4696" s="4">
        <v>8798707</v>
      </c>
      <c r="AX4696" s="4" t="s">
        <v>324</v>
      </c>
      <c r="AY4696" s="4">
        <v>1370</v>
      </c>
      <c r="AZ4696" s="4">
        <v>0</v>
      </c>
      <c r="BA4696" s="4">
        <v>0</v>
      </c>
      <c r="BB4696" s="7">
        <f>AZ4696+BA4696-AY4696</f>
        <v>-1370</v>
      </c>
      <c r="BC4696" s="4" t="s">
        <v>325</v>
      </c>
      <c r="BD4696" s="4">
        <v>15000</v>
      </c>
      <c r="BE4696" s="4" t="s">
        <v>4</v>
      </c>
      <c r="BF4696" s="4" t="s">
        <v>13</v>
      </c>
      <c r="BG4696" s="4" t="s">
        <v>6</v>
      </c>
      <c r="BH4696" s="4" t="s">
        <v>20</v>
      </c>
      <c r="BI4696" t="str">
        <f t="shared" si="362"/>
        <v>D</v>
      </c>
    </row>
    <row r="4697" spans="1:61" ht="15.75" customHeight="1" x14ac:dyDescent="0.2">
      <c r="A4697" s="4">
        <v>2997618</v>
      </c>
      <c r="B4697" s="4">
        <v>400492</v>
      </c>
      <c r="C4697" s="4" t="s">
        <v>4888</v>
      </c>
      <c r="D4697" s="4">
        <v>3000</v>
      </c>
      <c r="E4697" s="4">
        <v>0</v>
      </c>
      <c r="F4697" s="4">
        <v>1624.5</v>
      </c>
      <c r="G4697" s="7">
        <f>E4697+F4697-D4697</f>
        <v>-1375.5</v>
      </c>
      <c r="H4697" s="4" t="s">
        <v>4889</v>
      </c>
      <c r="I4697" s="4">
        <v>3000</v>
      </c>
      <c r="J4697" s="4" t="s">
        <v>4</v>
      </c>
      <c r="K4697" s="4" t="s">
        <v>8</v>
      </c>
      <c r="L4697" s="4" t="s">
        <v>14</v>
      </c>
      <c r="M4697" s="4" t="s">
        <v>17</v>
      </c>
      <c r="O4697" s="4"/>
      <c r="P4697" s="4"/>
      <c r="AV4697" s="4">
        <v>2997618</v>
      </c>
      <c r="AW4697" s="4">
        <v>400492</v>
      </c>
      <c r="AX4697" s="4" t="s">
        <v>4888</v>
      </c>
      <c r="AY4697" s="4">
        <v>3000</v>
      </c>
      <c r="AZ4697" s="4">
        <v>0</v>
      </c>
      <c r="BA4697" s="4">
        <v>1624.5</v>
      </c>
      <c r="BB4697" s="7">
        <f>AZ4697+BA4697-AY4697</f>
        <v>-1375.5</v>
      </c>
      <c r="BC4697" s="4" t="s">
        <v>4889</v>
      </c>
      <c r="BD4697" s="4">
        <v>3000</v>
      </c>
      <c r="BE4697" s="4" t="s">
        <v>4</v>
      </c>
      <c r="BF4697" s="4" t="s">
        <v>8</v>
      </c>
      <c r="BG4697" s="4" t="s">
        <v>14</v>
      </c>
      <c r="BH4697" s="4" t="s">
        <v>17</v>
      </c>
      <c r="BI4697" t="str">
        <f t="shared" si="362"/>
        <v>C</v>
      </c>
    </row>
    <row r="4698" spans="1:61" ht="15.75" customHeight="1" x14ac:dyDescent="0.2">
      <c r="A4698" s="4">
        <v>3047675</v>
      </c>
      <c r="B4698" s="4">
        <v>5334743</v>
      </c>
      <c r="C4698" s="4" t="s">
        <v>8573</v>
      </c>
      <c r="D4698" s="4">
        <v>3000</v>
      </c>
      <c r="E4698" s="4">
        <v>0</v>
      </c>
      <c r="F4698" s="4">
        <v>1624.5</v>
      </c>
      <c r="G4698" s="7">
        <f>E4698+F4698-D4698</f>
        <v>-1375.5</v>
      </c>
      <c r="H4698" s="4" t="s">
        <v>1729</v>
      </c>
      <c r="I4698" s="4">
        <v>6000</v>
      </c>
      <c r="J4698" s="4" t="s">
        <v>51</v>
      </c>
      <c r="K4698" s="4" t="s">
        <v>22</v>
      </c>
      <c r="M4698" s="4" t="s">
        <v>20</v>
      </c>
      <c r="O4698" s="4"/>
      <c r="P4698" s="4"/>
      <c r="AV4698" s="4">
        <v>3047675</v>
      </c>
      <c r="AW4698" s="4">
        <v>5334743</v>
      </c>
      <c r="AX4698" s="4" t="s">
        <v>8573</v>
      </c>
      <c r="AY4698" s="4">
        <v>3000</v>
      </c>
      <c r="AZ4698" s="4">
        <v>0</v>
      </c>
      <c r="BA4698" s="4">
        <v>1624.5</v>
      </c>
      <c r="BB4698" s="7">
        <f>AZ4698+BA4698-AY4698</f>
        <v>-1375.5</v>
      </c>
      <c r="BC4698" s="4" t="s">
        <v>1729</v>
      </c>
      <c r="BD4698" s="4">
        <v>6000</v>
      </c>
      <c r="BE4698" s="4" t="s">
        <v>51</v>
      </c>
      <c r="BF4698" s="4" t="s">
        <v>22</v>
      </c>
      <c r="BH4698" s="4" t="s">
        <v>20</v>
      </c>
      <c r="BI4698" t="str">
        <f t="shared" si="362"/>
        <v>C</v>
      </c>
    </row>
    <row r="4699" spans="1:61" ht="15.75" customHeight="1" x14ac:dyDescent="0.2">
      <c r="A4699" s="4">
        <v>3032212</v>
      </c>
      <c r="B4699" s="4">
        <v>9151766</v>
      </c>
      <c r="C4699" s="4" t="s">
        <v>7497</v>
      </c>
      <c r="D4699" s="4">
        <v>2000</v>
      </c>
      <c r="E4699" s="4">
        <v>0</v>
      </c>
      <c r="F4699" s="4">
        <v>617</v>
      </c>
      <c r="G4699" s="7">
        <f>E4699+F4699-D4699</f>
        <v>-1383</v>
      </c>
      <c r="H4699" s="4" t="s">
        <v>7498</v>
      </c>
      <c r="I4699" s="4">
        <v>11000</v>
      </c>
      <c r="J4699" s="4" t="s">
        <v>4</v>
      </c>
      <c r="K4699" s="4" t="s">
        <v>5</v>
      </c>
      <c r="L4699" s="4" t="s">
        <v>9</v>
      </c>
      <c r="M4699" s="4" t="s">
        <v>65</v>
      </c>
      <c r="O4699" s="4"/>
      <c r="P4699" s="4"/>
      <c r="AV4699" s="4">
        <v>3032212</v>
      </c>
      <c r="AW4699" s="4">
        <v>9151766</v>
      </c>
      <c r="AX4699" s="4" t="s">
        <v>7497</v>
      </c>
      <c r="AY4699" s="4">
        <v>2000</v>
      </c>
      <c r="AZ4699" s="4">
        <v>0</v>
      </c>
      <c r="BA4699" s="4">
        <v>617</v>
      </c>
      <c r="BB4699" s="7">
        <f>AZ4699+BA4699-AY4699</f>
        <v>-1383</v>
      </c>
      <c r="BC4699" s="4" t="s">
        <v>7498</v>
      </c>
      <c r="BD4699" s="4">
        <v>11000</v>
      </c>
      <c r="BE4699" s="4" t="s">
        <v>4</v>
      </c>
      <c r="BF4699" s="4" t="s">
        <v>5</v>
      </c>
      <c r="BG4699" s="4" t="s">
        <v>9</v>
      </c>
      <c r="BH4699" s="4" t="s">
        <v>65</v>
      </c>
      <c r="BI4699" t="str">
        <f t="shared" si="362"/>
        <v>C</v>
      </c>
    </row>
    <row r="4700" spans="1:61" ht="15.75" customHeight="1" x14ac:dyDescent="0.2">
      <c r="A4700" s="4">
        <v>2945489</v>
      </c>
      <c r="B4700" s="4">
        <v>8772086</v>
      </c>
      <c r="C4700" s="4" t="s">
        <v>141</v>
      </c>
      <c r="D4700" s="4">
        <v>1400</v>
      </c>
      <c r="E4700" s="4">
        <v>0</v>
      </c>
      <c r="F4700" s="4">
        <v>0</v>
      </c>
      <c r="G4700" s="7">
        <f>E4700+F4700-D4700</f>
        <v>-1400</v>
      </c>
      <c r="H4700" s="4" t="s">
        <v>142</v>
      </c>
      <c r="I4700" s="4">
        <v>2000</v>
      </c>
      <c r="J4700" s="4" t="s">
        <v>4</v>
      </c>
      <c r="K4700" s="4" t="s">
        <v>13</v>
      </c>
      <c r="L4700" s="4" t="s">
        <v>6</v>
      </c>
      <c r="M4700" s="4" t="s">
        <v>26</v>
      </c>
      <c r="O4700" s="4"/>
      <c r="P4700" s="4"/>
      <c r="AV4700" s="4">
        <v>2945489</v>
      </c>
      <c r="AW4700" s="4">
        <v>8772086</v>
      </c>
      <c r="AX4700" s="4" t="s">
        <v>141</v>
      </c>
      <c r="AY4700" s="4">
        <v>1400</v>
      </c>
      <c r="AZ4700" s="4">
        <v>0</v>
      </c>
      <c r="BA4700" s="4">
        <v>0</v>
      </c>
      <c r="BB4700" s="7">
        <f>AZ4700+BA4700-AY4700</f>
        <v>-1400</v>
      </c>
      <c r="BC4700" s="4" t="s">
        <v>142</v>
      </c>
      <c r="BD4700" s="4">
        <v>2000</v>
      </c>
      <c r="BE4700" s="4" t="s">
        <v>4</v>
      </c>
      <c r="BF4700" s="4" t="s">
        <v>13</v>
      </c>
      <c r="BG4700" s="4" t="s">
        <v>6</v>
      </c>
      <c r="BH4700" s="4" t="s">
        <v>26</v>
      </c>
      <c r="BI4700" t="str">
        <f t="shared" si="362"/>
        <v>D</v>
      </c>
    </row>
    <row r="4701" spans="1:61" ht="15.75" customHeight="1" x14ac:dyDescent="0.2">
      <c r="A4701" s="4">
        <v>2949570</v>
      </c>
      <c r="B4701" s="4">
        <v>8923874</v>
      </c>
      <c r="C4701" s="4" t="s">
        <v>574</v>
      </c>
      <c r="D4701" s="4">
        <v>1400</v>
      </c>
      <c r="E4701" s="4">
        <v>0</v>
      </c>
      <c r="F4701" s="4">
        <v>0</v>
      </c>
      <c r="G4701" s="7">
        <f>E4701+F4701-D4701</f>
        <v>-1400</v>
      </c>
      <c r="H4701" s="4" t="s">
        <v>575</v>
      </c>
      <c r="I4701" s="4">
        <v>8000</v>
      </c>
      <c r="J4701" s="4" t="s">
        <v>4</v>
      </c>
      <c r="K4701" s="4" t="s">
        <v>22</v>
      </c>
      <c r="L4701" s="4" t="s">
        <v>6</v>
      </c>
      <c r="M4701" s="4" t="s">
        <v>25</v>
      </c>
      <c r="O4701" s="4"/>
      <c r="P4701" s="4"/>
      <c r="AV4701" s="4">
        <v>2949570</v>
      </c>
      <c r="AW4701" s="4">
        <v>8923874</v>
      </c>
      <c r="AX4701" s="4" t="s">
        <v>574</v>
      </c>
      <c r="AY4701" s="4">
        <v>1400</v>
      </c>
      <c r="AZ4701" s="4">
        <v>0</v>
      </c>
      <c r="BA4701" s="4">
        <v>0</v>
      </c>
      <c r="BB4701" s="7">
        <f>AZ4701+BA4701-AY4701</f>
        <v>-1400</v>
      </c>
      <c r="BC4701" s="4" t="s">
        <v>575</v>
      </c>
      <c r="BD4701" s="4">
        <v>8000</v>
      </c>
      <c r="BE4701" s="4" t="s">
        <v>4</v>
      </c>
      <c r="BF4701" s="4" t="s">
        <v>22</v>
      </c>
      <c r="BG4701" s="4" t="s">
        <v>6</v>
      </c>
      <c r="BH4701" s="4" t="s">
        <v>25</v>
      </c>
      <c r="BI4701" t="str">
        <f t="shared" si="362"/>
        <v>D</v>
      </c>
    </row>
    <row r="4702" spans="1:61" ht="15.75" customHeight="1" x14ac:dyDescent="0.2">
      <c r="A4702" s="4">
        <v>2955982</v>
      </c>
      <c r="B4702" s="4">
        <v>340881</v>
      </c>
      <c r="C4702" s="4" t="s">
        <v>1181</v>
      </c>
      <c r="D4702" s="4">
        <v>1500</v>
      </c>
      <c r="E4702" s="4">
        <v>97.75</v>
      </c>
      <c r="F4702" s="4">
        <v>2.25</v>
      </c>
      <c r="G4702" s="7">
        <f>E4702+F4702-D4702</f>
        <v>-1400</v>
      </c>
      <c r="H4702" s="4" t="s">
        <v>1182</v>
      </c>
      <c r="I4702" s="4">
        <v>12000</v>
      </c>
      <c r="J4702" s="4" t="s">
        <v>4</v>
      </c>
      <c r="K4702" s="4" t="s">
        <v>13</v>
      </c>
      <c r="L4702" s="4" t="s">
        <v>6</v>
      </c>
      <c r="M4702" s="4" t="s">
        <v>20</v>
      </c>
      <c r="O4702" s="4"/>
      <c r="P4702" s="4"/>
      <c r="AV4702" s="4">
        <v>2955982</v>
      </c>
      <c r="AW4702" s="4">
        <v>340881</v>
      </c>
      <c r="AX4702" s="4" t="s">
        <v>1181</v>
      </c>
      <c r="AY4702" s="4">
        <v>1500</v>
      </c>
      <c r="AZ4702" s="4">
        <v>97.75</v>
      </c>
      <c r="BA4702" s="4">
        <v>2.25</v>
      </c>
      <c r="BB4702" s="7">
        <f>AZ4702+BA4702-AY4702</f>
        <v>-1400</v>
      </c>
      <c r="BC4702" s="4" t="s">
        <v>1182</v>
      </c>
      <c r="BD4702" s="4">
        <v>12000</v>
      </c>
      <c r="BE4702" s="4" t="s">
        <v>4</v>
      </c>
      <c r="BF4702" s="4" t="s">
        <v>13</v>
      </c>
      <c r="BG4702" s="4" t="s">
        <v>6</v>
      </c>
      <c r="BH4702" s="4" t="s">
        <v>20</v>
      </c>
      <c r="BI4702" t="str">
        <f t="shared" si="362"/>
        <v>C</v>
      </c>
    </row>
    <row r="4703" spans="1:61" ht="15.75" customHeight="1" x14ac:dyDescent="0.2">
      <c r="A4703" s="4">
        <v>3029671</v>
      </c>
      <c r="B4703" s="4">
        <v>65805</v>
      </c>
      <c r="C4703" s="4" t="s">
        <v>7299</v>
      </c>
      <c r="D4703" s="4">
        <v>1400</v>
      </c>
      <c r="E4703" s="4">
        <v>0</v>
      </c>
      <c r="F4703" s="4">
        <v>0</v>
      </c>
      <c r="G4703" s="7">
        <f>E4703+F4703-D4703</f>
        <v>-1400</v>
      </c>
      <c r="H4703" s="4" t="s">
        <v>1164</v>
      </c>
      <c r="I4703" s="4">
        <v>16000</v>
      </c>
      <c r="J4703" s="4" t="s">
        <v>4</v>
      </c>
      <c r="K4703" s="4" t="s">
        <v>8</v>
      </c>
      <c r="L4703" s="4" t="s">
        <v>6</v>
      </c>
      <c r="M4703" s="4" t="s">
        <v>20</v>
      </c>
      <c r="O4703" s="4"/>
      <c r="P4703" s="4"/>
      <c r="AV4703" s="4">
        <v>3029671</v>
      </c>
      <c r="AW4703" s="4">
        <v>65805</v>
      </c>
      <c r="AX4703" s="4" t="s">
        <v>7299</v>
      </c>
      <c r="AY4703" s="4">
        <v>1400</v>
      </c>
      <c r="AZ4703" s="4">
        <v>0</v>
      </c>
      <c r="BA4703" s="4">
        <v>0</v>
      </c>
      <c r="BB4703" s="7">
        <f>AZ4703+BA4703-AY4703</f>
        <v>-1400</v>
      </c>
      <c r="BC4703" s="4" t="s">
        <v>1164</v>
      </c>
      <c r="BD4703" s="4">
        <v>16000</v>
      </c>
      <c r="BE4703" s="4" t="s">
        <v>4</v>
      </c>
      <c r="BF4703" s="4" t="s">
        <v>8</v>
      </c>
      <c r="BG4703" s="4" t="s">
        <v>6</v>
      </c>
      <c r="BH4703" s="4" t="s">
        <v>20</v>
      </c>
      <c r="BI4703" t="str">
        <f t="shared" si="362"/>
        <v>D</v>
      </c>
    </row>
    <row r="4704" spans="1:61" ht="15.75" customHeight="1" x14ac:dyDescent="0.2">
      <c r="A4704" s="4">
        <v>3030952</v>
      </c>
      <c r="B4704" s="4">
        <v>9146327</v>
      </c>
      <c r="C4704" s="4" t="s">
        <v>7461</v>
      </c>
      <c r="D4704" s="4">
        <v>1400</v>
      </c>
      <c r="E4704" s="4">
        <v>0</v>
      </c>
      <c r="F4704" s="4">
        <v>0</v>
      </c>
      <c r="G4704" s="7">
        <f>E4704+F4704-D4704</f>
        <v>-1400</v>
      </c>
      <c r="H4704" s="4" t="s">
        <v>7462</v>
      </c>
      <c r="I4704" s="4">
        <v>7000</v>
      </c>
      <c r="J4704" s="4" t="s">
        <v>4</v>
      </c>
      <c r="K4704" s="4" t="s">
        <v>22</v>
      </c>
      <c r="L4704" s="4" t="s">
        <v>9</v>
      </c>
      <c r="M4704" s="4" t="s">
        <v>24</v>
      </c>
      <c r="O4704" s="4"/>
      <c r="P4704" s="4"/>
      <c r="AV4704" s="4">
        <v>3030952</v>
      </c>
      <c r="AW4704" s="4">
        <v>9146327</v>
      </c>
      <c r="AX4704" s="4" t="s">
        <v>7461</v>
      </c>
      <c r="AY4704" s="4">
        <v>1400</v>
      </c>
      <c r="AZ4704" s="4">
        <v>0</v>
      </c>
      <c r="BA4704" s="4">
        <v>0</v>
      </c>
      <c r="BB4704" s="7">
        <f>AZ4704+BA4704-AY4704</f>
        <v>-1400</v>
      </c>
      <c r="BC4704" s="4" t="s">
        <v>7462</v>
      </c>
      <c r="BD4704" s="4">
        <v>7000</v>
      </c>
      <c r="BE4704" s="4" t="s">
        <v>4</v>
      </c>
      <c r="BF4704" s="4" t="s">
        <v>22</v>
      </c>
      <c r="BG4704" s="4" t="s">
        <v>9</v>
      </c>
      <c r="BH4704" s="4" t="s">
        <v>24</v>
      </c>
      <c r="BI4704" t="str">
        <f t="shared" si="362"/>
        <v>D</v>
      </c>
    </row>
    <row r="4705" spans="1:61" ht="15.75" customHeight="1" x14ac:dyDescent="0.2">
      <c r="A4705" s="4">
        <v>3039821</v>
      </c>
      <c r="B4705" s="4">
        <v>8102109</v>
      </c>
      <c r="C4705" s="4" t="s">
        <v>8053</v>
      </c>
      <c r="D4705" s="4">
        <v>1400</v>
      </c>
      <c r="E4705" s="4">
        <v>0</v>
      </c>
      <c r="F4705" s="4">
        <v>0</v>
      </c>
      <c r="G4705" s="7">
        <f>E4705+F4705-D4705</f>
        <v>-1400</v>
      </c>
      <c r="H4705" s="4" t="s">
        <v>3372</v>
      </c>
      <c r="I4705" s="4">
        <v>9500</v>
      </c>
      <c r="J4705" s="4" t="s">
        <v>72</v>
      </c>
      <c r="K4705" s="4" t="s">
        <v>13</v>
      </c>
      <c r="M4705" s="4" t="s">
        <v>76</v>
      </c>
      <c r="O4705" s="4"/>
      <c r="P4705" s="4"/>
      <c r="AV4705" s="4">
        <v>3039821</v>
      </c>
      <c r="AW4705" s="4">
        <v>8102109</v>
      </c>
      <c r="AX4705" s="4" t="s">
        <v>8053</v>
      </c>
      <c r="AY4705" s="4">
        <v>1400</v>
      </c>
      <c r="AZ4705" s="4">
        <v>0</v>
      </c>
      <c r="BA4705" s="4">
        <v>0</v>
      </c>
      <c r="BB4705" s="7">
        <f>AZ4705+BA4705-AY4705</f>
        <v>-1400</v>
      </c>
      <c r="BC4705" s="4" t="s">
        <v>3372</v>
      </c>
      <c r="BD4705" s="4">
        <v>9500</v>
      </c>
      <c r="BE4705" s="4" t="s">
        <v>72</v>
      </c>
      <c r="BF4705" s="4" t="s">
        <v>13</v>
      </c>
      <c r="BH4705" s="4" t="s">
        <v>76</v>
      </c>
      <c r="BI4705" t="str">
        <f t="shared" si="362"/>
        <v>D</v>
      </c>
    </row>
    <row r="4706" spans="1:61" ht="15.75" customHeight="1" x14ac:dyDescent="0.2">
      <c r="A4706" s="4">
        <v>3043195</v>
      </c>
      <c r="B4706" s="4">
        <v>6301485</v>
      </c>
      <c r="C4706" s="4" t="s">
        <v>8295</v>
      </c>
      <c r="D4706" s="4">
        <v>1400</v>
      </c>
      <c r="E4706" s="4">
        <v>0</v>
      </c>
      <c r="F4706" s="4">
        <v>0</v>
      </c>
      <c r="G4706" s="7">
        <f>E4706+F4706-D4706</f>
        <v>-1400</v>
      </c>
      <c r="H4706" s="4" t="s">
        <v>8179</v>
      </c>
      <c r="I4706" s="4">
        <v>8600</v>
      </c>
      <c r="J4706" s="4" t="s">
        <v>4</v>
      </c>
      <c r="K4706" s="4" t="s">
        <v>13</v>
      </c>
      <c r="L4706" s="4" t="s">
        <v>6</v>
      </c>
      <c r="M4706" s="4" t="s">
        <v>47</v>
      </c>
      <c r="O4706" s="4"/>
      <c r="P4706" s="4"/>
      <c r="AV4706" s="4">
        <v>3043195</v>
      </c>
      <c r="AW4706" s="4">
        <v>6301485</v>
      </c>
      <c r="AX4706" s="4" t="s">
        <v>8295</v>
      </c>
      <c r="AY4706" s="4">
        <v>1400</v>
      </c>
      <c r="AZ4706" s="4">
        <v>0</v>
      </c>
      <c r="BA4706" s="4">
        <v>0</v>
      </c>
      <c r="BB4706" s="7">
        <f>AZ4706+BA4706-AY4706</f>
        <v>-1400</v>
      </c>
      <c r="BC4706" s="4" t="s">
        <v>8179</v>
      </c>
      <c r="BD4706" s="4">
        <v>8600</v>
      </c>
      <c r="BE4706" s="4" t="s">
        <v>4</v>
      </c>
      <c r="BF4706" s="4" t="s">
        <v>13</v>
      </c>
      <c r="BG4706" s="4" t="s">
        <v>6</v>
      </c>
      <c r="BH4706" s="4" t="s">
        <v>47</v>
      </c>
      <c r="BI4706" t="str">
        <f t="shared" si="362"/>
        <v>D</v>
      </c>
    </row>
    <row r="4707" spans="1:61" ht="15.75" customHeight="1" x14ac:dyDescent="0.2">
      <c r="A4707" s="4">
        <v>3030525</v>
      </c>
      <c r="B4707" s="4">
        <v>710917</v>
      </c>
      <c r="C4707" s="4" t="s">
        <v>7514</v>
      </c>
      <c r="D4707" s="4">
        <v>2500</v>
      </c>
      <c r="E4707" s="4">
        <v>0</v>
      </c>
      <c r="F4707" s="4">
        <v>1083.0999999999999</v>
      </c>
      <c r="G4707" s="7">
        <f>E4707+F4707-D4707</f>
        <v>-1416.9</v>
      </c>
      <c r="H4707" s="4" t="s">
        <v>7515</v>
      </c>
      <c r="I4707" s="4">
        <v>5000</v>
      </c>
      <c r="J4707" s="4" t="s">
        <v>4</v>
      </c>
      <c r="K4707" s="4" t="s">
        <v>22</v>
      </c>
      <c r="L4707" s="4" t="s">
        <v>6</v>
      </c>
      <c r="M4707" s="4" t="s">
        <v>7</v>
      </c>
      <c r="O4707" s="4"/>
      <c r="P4707" s="4"/>
      <c r="AV4707" s="4">
        <v>3030525</v>
      </c>
      <c r="AW4707" s="4">
        <v>710917</v>
      </c>
      <c r="AX4707" s="4" t="s">
        <v>7514</v>
      </c>
      <c r="AY4707" s="4">
        <v>2500</v>
      </c>
      <c r="AZ4707" s="4">
        <v>0</v>
      </c>
      <c r="BA4707" s="4">
        <v>1083.0999999999999</v>
      </c>
      <c r="BB4707" s="7">
        <f>AZ4707+BA4707-AY4707</f>
        <v>-1416.9</v>
      </c>
      <c r="BC4707" s="4" t="s">
        <v>7515</v>
      </c>
      <c r="BD4707" s="4">
        <v>5000</v>
      </c>
      <c r="BE4707" s="4" t="s">
        <v>4</v>
      </c>
      <c r="BF4707" s="4" t="s">
        <v>22</v>
      </c>
      <c r="BG4707" s="4" t="s">
        <v>6</v>
      </c>
      <c r="BH4707" s="4" t="s">
        <v>7</v>
      </c>
      <c r="BI4707" t="str">
        <f t="shared" si="362"/>
        <v>C</v>
      </c>
    </row>
    <row r="4708" spans="1:61" ht="15.75" customHeight="1" x14ac:dyDescent="0.2">
      <c r="A4708" s="4">
        <v>3032415</v>
      </c>
      <c r="B4708" s="4">
        <v>9152592</v>
      </c>
      <c r="C4708" s="4" t="s">
        <v>7532</v>
      </c>
      <c r="D4708" s="4">
        <v>2000</v>
      </c>
      <c r="E4708" s="4">
        <v>0</v>
      </c>
      <c r="F4708" s="4">
        <v>582</v>
      </c>
      <c r="G4708" s="7">
        <f>E4708+F4708-D4708</f>
        <v>-1418</v>
      </c>
      <c r="H4708" s="4" t="s">
        <v>7533</v>
      </c>
      <c r="I4708" s="4">
        <v>5000</v>
      </c>
      <c r="J4708" s="4" t="s">
        <v>51</v>
      </c>
      <c r="K4708" s="4" t="s">
        <v>13</v>
      </c>
      <c r="M4708" s="4" t="s">
        <v>23</v>
      </c>
      <c r="O4708" s="4"/>
      <c r="P4708" s="4"/>
      <c r="AV4708" s="4">
        <v>3032415</v>
      </c>
      <c r="AW4708" s="4">
        <v>9152592</v>
      </c>
      <c r="AX4708" s="4" t="s">
        <v>7532</v>
      </c>
      <c r="AY4708" s="4">
        <v>2000</v>
      </c>
      <c r="AZ4708" s="4">
        <v>0</v>
      </c>
      <c r="BA4708" s="4">
        <v>582</v>
      </c>
      <c r="BB4708" s="7">
        <f>AZ4708+BA4708-AY4708</f>
        <v>-1418</v>
      </c>
      <c r="BC4708" s="4" t="s">
        <v>7533</v>
      </c>
      <c r="BD4708" s="4">
        <v>5000</v>
      </c>
      <c r="BE4708" s="4" t="s">
        <v>51</v>
      </c>
      <c r="BF4708" s="4" t="s">
        <v>13</v>
      </c>
      <c r="BH4708" s="4" t="s">
        <v>23</v>
      </c>
      <c r="BI4708" t="str">
        <f t="shared" si="362"/>
        <v>C</v>
      </c>
    </row>
    <row r="4709" spans="1:61" ht="15.75" customHeight="1" x14ac:dyDescent="0.2">
      <c r="A4709" s="4">
        <v>2964732</v>
      </c>
      <c r="B4709" s="4">
        <v>76844</v>
      </c>
      <c r="C4709" s="4" t="s">
        <v>2006</v>
      </c>
      <c r="D4709" s="4">
        <v>2000</v>
      </c>
      <c r="E4709" s="4">
        <v>0</v>
      </c>
      <c r="F4709" s="4">
        <v>573</v>
      </c>
      <c r="G4709" s="7">
        <f>E4709+F4709-D4709</f>
        <v>-1427</v>
      </c>
      <c r="H4709" s="4" t="s">
        <v>2007</v>
      </c>
      <c r="I4709" s="4">
        <v>20000</v>
      </c>
      <c r="J4709" s="4" t="s">
        <v>4</v>
      </c>
      <c r="K4709" s="4" t="s">
        <v>13</v>
      </c>
      <c r="L4709" s="4" t="s">
        <v>9</v>
      </c>
      <c r="M4709" s="4" t="s">
        <v>52</v>
      </c>
      <c r="O4709" s="4"/>
      <c r="P4709" s="4"/>
      <c r="AV4709" s="4">
        <v>2964732</v>
      </c>
      <c r="AW4709" s="4">
        <v>76844</v>
      </c>
      <c r="AX4709" s="4" t="s">
        <v>2006</v>
      </c>
      <c r="AY4709" s="4">
        <v>2000</v>
      </c>
      <c r="AZ4709" s="4">
        <v>0</v>
      </c>
      <c r="BA4709" s="4">
        <v>573</v>
      </c>
      <c r="BB4709" s="7">
        <f>AZ4709+BA4709-AY4709</f>
        <v>-1427</v>
      </c>
      <c r="BC4709" s="4" t="s">
        <v>2007</v>
      </c>
      <c r="BD4709" s="4">
        <v>20000</v>
      </c>
      <c r="BE4709" s="4" t="s">
        <v>4</v>
      </c>
      <c r="BF4709" s="4" t="s">
        <v>13</v>
      </c>
      <c r="BG4709" s="4" t="s">
        <v>9</v>
      </c>
      <c r="BH4709" s="4" t="s">
        <v>52</v>
      </c>
      <c r="BI4709" t="str">
        <f t="shared" si="362"/>
        <v>C</v>
      </c>
    </row>
    <row r="4710" spans="1:61" ht="15.75" customHeight="1" x14ac:dyDescent="0.2">
      <c r="A4710" s="4">
        <v>2970633</v>
      </c>
      <c r="B4710" s="4">
        <v>8979636</v>
      </c>
      <c r="C4710" s="4" t="s">
        <v>2509</v>
      </c>
      <c r="D4710" s="4">
        <v>2000</v>
      </c>
      <c r="E4710" s="4">
        <v>0</v>
      </c>
      <c r="F4710" s="4">
        <v>573</v>
      </c>
      <c r="G4710" s="7">
        <f>E4710+F4710-D4710</f>
        <v>-1427</v>
      </c>
      <c r="H4710" s="4" t="s">
        <v>2510</v>
      </c>
      <c r="I4710" s="4">
        <v>800</v>
      </c>
      <c r="J4710" s="4" t="s">
        <v>72</v>
      </c>
      <c r="K4710" s="4" t="s">
        <v>13</v>
      </c>
      <c r="M4710" s="4" t="s">
        <v>52</v>
      </c>
      <c r="O4710" s="4"/>
      <c r="P4710" s="4"/>
      <c r="AV4710" s="4">
        <v>2970633</v>
      </c>
      <c r="AW4710" s="4">
        <v>8979636</v>
      </c>
      <c r="AX4710" s="4" t="s">
        <v>2509</v>
      </c>
      <c r="AY4710" s="4">
        <v>2000</v>
      </c>
      <c r="AZ4710" s="4">
        <v>0</v>
      </c>
      <c r="BA4710" s="4">
        <v>573</v>
      </c>
      <c r="BB4710" s="7">
        <f>AZ4710+BA4710-AY4710</f>
        <v>-1427</v>
      </c>
      <c r="BC4710" s="4" t="s">
        <v>2510</v>
      </c>
      <c r="BD4710" s="4">
        <v>800</v>
      </c>
      <c r="BE4710" s="4" t="s">
        <v>72</v>
      </c>
      <c r="BF4710" s="4" t="s">
        <v>13</v>
      </c>
      <c r="BH4710" s="4" t="s">
        <v>52</v>
      </c>
      <c r="BI4710" t="str">
        <f t="shared" si="362"/>
        <v>C</v>
      </c>
    </row>
    <row r="4711" spans="1:61" ht="15.75" customHeight="1" x14ac:dyDescent="0.2">
      <c r="A4711" s="4">
        <v>3033773</v>
      </c>
      <c r="B4711" s="4">
        <v>8416395</v>
      </c>
      <c r="C4711" s="4" t="s">
        <v>7614</v>
      </c>
      <c r="D4711" s="4">
        <v>3350</v>
      </c>
      <c r="E4711" s="4">
        <v>0</v>
      </c>
      <c r="F4711" s="4">
        <v>1909.5</v>
      </c>
      <c r="G4711" s="7">
        <f>E4711+F4711-D4711</f>
        <v>-1440.5</v>
      </c>
      <c r="H4711" s="4" t="s">
        <v>7615</v>
      </c>
      <c r="I4711" s="4">
        <v>7000</v>
      </c>
      <c r="J4711" s="4" t="s">
        <v>4</v>
      </c>
      <c r="K4711" s="4" t="s">
        <v>8</v>
      </c>
      <c r="L4711" s="4" t="s">
        <v>9</v>
      </c>
      <c r="M4711" s="4" t="s">
        <v>20</v>
      </c>
      <c r="O4711" s="4"/>
      <c r="P4711" s="4"/>
      <c r="AV4711" s="4">
        <v>3033773</v>
      </c>
      <c r="AW4711" s="4">
        <v>8416395</v>
      </c>
      <c r="AX4711" s="4" t="s">
        <v>7614</v>
      </c>
      <c r="AY4711" s="4">
        <v>3350</v>
      </c>
      <c r="AZ4711" s="4">
        <v>0</v>
      </c>
      <c r="BA4711" s="4">
        <v>1909.5</v>
      </c>
      <c r="BB4711" s="7">
        <f>AZ4711+BA4711-AY4711</f>
        <v>-1440.5</v>
      </c>
      <c r="BC4711" s="4" t="s">
        <v>7615</v>
      </c>
      <c r="BD4711" s="4">
        <v>7000</v>
      </c>
      <c r="BE4711" s="4" t="s">
        <v>4</v>
      </c>
      <c r="BF4711" s="4" t="s">
        <v>8</v>
      </c>
      <c r="BG4711" s="4" t="s">
        <v>9</v>
      </c>
      <c r="BH4711" s="4" t="s">
        <v>20</v>
      </c>
      <c r="BI4711" t="str">
        <f t="shared" si="362"/>
        <v>C</v>
      </c>
    </row>
    <row r="4712" spans="1:61" ht="15.75" customHeight="1" x14ac:dyDescent="0.2">
      <c r="A4712" s="4">
        <v>3045260</v>
      </c>
      <c r="B4712" s="4">
        <v>417253</v>
      </c>
      <c r="C4712" s="4" t="s">
        <v>8868</v>
      </c>
      <c r="D4712" s="4">
        <v>2852</v>
      </c>
      <c r="E4712" s="4">
        <v>1402.5</v>
      </c>
      <c r="F4712" s="4">
        <v>8.6999999999999993</v>
      </c>
      <c r="G4712" s="7">
        <f>E4712+F4712-D4712</f>
        <v>-1440.8</v>
      </c>
      <c r="H4712" s="4" t="s">
        <v>8869</v>
      </c>
      <c r="I4712" s="4">
        <v>5500</v>
      </c>
      <c r="J4712" s="4" t="s">
        <v>4</v>
      </c>
      <c r="K4712" s="4" t="s">
        <v>13</v>
      </c>
      <c r="L4712" s="4" t="s">
        <v>201</v>
      </c>
      <c r="M4712" s="4" t="s">
        <v>64</v>
      </c>
      <c r="O4712" s="4"/>
      <c r="P4712" s="4"/>
      <c r="AV4712" s="4">
        <v>3045260</v>
      </c>
      <c r="AW4712" s="4">
        <v>417253</v>
      </c>
      <c r="AX4712" s="4" t="s">
        <v>8868</v>
      </c>
      <c r="AY4712" s="4">
        <v>2852</v>
      </c>
      <c r="AZ4712" s="4">
        <v>1402.5</v>
      </c>
      <c r="BA4712" s="4">
        <v>8.6999999999999993</v>
      </c>
      <c r="BB4712" s="7">
        <f>AZ4712+BA4712-AY4712</f>
        <v>-1440.8</v>
      </c>
      <c r="BC4712" s="4" t="s">
        <v>8869</v>
      </c>
      <c r="BD4712" s="4">
        <v>5500</v>
      </c>
      <c r="BE4712" s="4" t="s">
        <v>4</v>
      </c>
      <c r="BF4712" s="4" t="s">
        <v>13</v>
      </c>
      <c r="BG4712" s="4" t="s">
        <v>201</v>
      </c>
      <c r="BH4712" s="4" t="s">
        <v>64</v>
      </c>
      <c r="BI4712" t="str">
        <f t="shared" si="362"/>
        <v>C</v>
      </c>
    </row>
    <row r="4713" spans="1:61" ht="15.75" customHeight="1" x14ac:dyDescent="0.2">
      <c r="A4713" s="4">
        <v>3048081</v>
      </c>
      <c r="B4713" s="4">
        <v>5631487</v>
      </c>
      <c r="C4713" s="4" t="s">
        <v>8606</v>
      </c>
      <c r="D4713" s="4">
        <v>3500</v>
      </c>
      <c r="E4713" s="4">
        <v>0</v>
      </c>
      <c r="F4713" s="4">
        <v>2058</v>
      </c>
      <c r="G4713" s="7">
        <f>E4713+F4713-D4713</f>
        <v>-1442</v>
      </c>
      <c r="H4713" s="4" t="s">
        <v>8607</v>
      </c>
      <c r="I4713" s="4">
        <v>1000</v>
      </c>
      <c r="J4713" s="4" t="s">
        <v>4</v>
      </c>
      <c r="K4713" s="4" t="s">
        <v>8</v>
      </c>
      <c r="L4713" s="4" t="s">
        <v>6</v>
      </c>
      <c r="M4713" s="4" t="s">
        <v>19</v>
      </c>
      <c r="O4713" s="4"/>
      <c r="P4713" s="4"/>
      <c r="AV4713" s="4">
        <v>3048081</v>
      </c>
      <c r="AW4713" s="4">
        <v>5631487</v>
      </c>
      <c r="AX4713" s="4" t="s">
        <v>8606</v>
      </c>
      <c r="AY4713" s="4">
        <v>3500</v>
      </c>
      <c r="AZ4713" s="4">
        <v>0</v>
      </c>
      <c r="BA4713" s="4">
        <v>2058</v>
      </c>
      <c r="BB4713" s="7">
        <f>AZ4713+BA4713-AY4713</f>
        <v>-1442</v>
      </c>
      <c r="BC4713" s="4" t="s">
        <v>8607</v>
      </c>
      <c r="BD4713" s="4">
        <v>1000</v>
      </c>
      <c r="BE4713" s="4" t="s">
        <v>4</v>
      </c>
      <c r="BF4713" s="4" t="s">
        <v>8</v>
      </c>
      <c r="BG4713" s="4" t="s">
        <v>6</v>
      </c>
      <c r="BH4713" s="4" t="s">
        <v>19</v>
      </c>
      <c r="BI4713" t="str">
        <f t="shared" si="362"/>
        <v>C</v>
      </c>
    </row>
    <row r="4714" spans="1:61" ht="15.75" customHeight="1" x14ac:dyDescent="0.2">
      <c r="A4714" s="4">
        <v>3016630</v>
      </c>
      <c r="B4714" s="4">
        <v>5297832</v>
      </c>
      <c r="C4714" s="4" t="s">
        <v>6320</v>
      </c>
      <c r="D4714" s="4">
        <v>1450</v>
      </c>
      <c r="E4714" s="4">
        <v>0</v>
      </c>
      <c r="F4714" s="4">
        <v>4</v>
      </c>
      <c r="G4714" s="7">
        <f>E4714+F4714-D4714</f>
        <v>-1446</v>
      </c>
      <c r="H4714" s="4" t="s">
        <v>3706</v>
      </c>
      <c r="I4714" s="4">
        <v>7000</v>
      </c>
      <c r="J4714" s="4" t="s">
        <v>51</v>
      </c>
      <c r="K4714" s="4" t="s">
        <v>13</v>
      </c>
      <c r="M4714" s="4" t="s">
        <v>12</v>
      </c>
      <c r="O4714" s="4"/>
      <c r="P4714" s="4"/>
      <c r="AV4714" s="4">
        <v>3016630</v>
      </c>
      <c r="AW4714" s="4">
        <v>5297832</v>
      </c>
      <c r="AX4714" s="4" t="s">
        <v>6320</v>
      </c>
      <c r="AY4714" s="4">
        <v>1450</v>
      </c>
      <c r="AZ4714" s="4">
        <v>0</v>
      </c>
      <c r="BA4714" s="4">
        <v>4</v>
      </c>
      <c r="BB4714" s="7">
        <f>AZ4714+BA4714-AY4714</f>
        <v>-1446</v>
      </c>
      <c r="BC4714" s="4" t="s">
        <v>3706</v>
      </c>
      <c r="BD4714" s="4">
        <v>7000</v>
      </c>
      <c r="BE4714" s="4" t="s">
        <v>51</v>
      </c>
      <c r="BF4714" s="4" t="s">
        <v>13</v>
      </c>
      <c r="BH4714" s="4" t="s">
        <v>12</v>
      </c>
      <c r="BI4714" t="str">
        <f t="shared" si="362"/>
        <v>C</v>
      </c>
    </row>
    <row r="4715" spans="1:61" ht="15.75" customHeight="1" x14ac:dyDescent="0.2">
      <c r="A4715" s="4">
        <v>2957907</v>
      </c>
      <c r="B4715" s="4">
        <v>8125734</v>
      </c>
      <c r="C4715" s="4" t="s">
        <v>1345</v>
      </c>
      <c r="D4715" s="4">
        <v>2000</v>
      </c>
      <c r="E4715" s="4">
        <v>2</v>
      </c>
      <c r="F4715" s="4">
        <v>543</v>
      </c>
      <c r="G4715" s="7">
        <f>E4715+F4715-D4715</f>
        <v>-1455</v>
      </c>
      <c r="H4715" s="4" t="s">
        <v>1346</v>
      </c>
      <c r="I4715" s="4">
        <v>30000</v>
      </c>
      <c r="J4715" s="4" t="s">
        <v>4</v>
      </c>
      <c r="K4715" s="4" t="s">
        <v>13</v>
      </c>
      <c r="L4715" s="4" t="s">
        <v>6</v>
      </c>
      <c r="M4715" s="4" t="s">
        <v>20</v>
      </c>
      <c r="O4715" s="4"/>
      <c r="P4715" s="4"/>
      <c r="AV4715" s="4">
        <v>2957907</v>
      </c>
      <c r="AW4715" s="4">
        <v>8125734</v>
      </c>
      <c r="AX4715" s="4" t="s">
        <v>1345</v>
      </c>
      <c r="AY4715" s="4">
        <v>2000</v>
      </c>
      <c r="AZ4715" s="4">
        <v>2</v>
      </c>
      <c r="BA4715" s="4">
        <v>543</v>
      </c>
      <c r="BB4715" s="7">
        <f>AZ4715+BA4715-AY4715</f>
        <v>-1455</v>
      </c>
      <c r="BC4715" s="4" t="s">
        <v>1346</v>
      </c>
      <c r="BD4715" s="4">
        <v>30000</v>
      </c>
      <c r="BE4715" s="4" t="s">
        <v>4</v>
      </c>
      <c r="BF4715" s="4" t="s">
        <v>13</v>
      </c>
      <c r="BG4715" s="4" t="s">
        <v>6</v>
      </c>
      <c r="BH4715" s="4" t="s">
        <v>20</v>
      </c>
      <c r="BI4715" t="str">
        <f t="shared" si="362"/>
        <v>C</v>
      </c>
    </row>
    <row r="4716" spans="1:61" ht="15.75" customHeight="1" x14ac:dyDescent="0.2">
      <c r="A4716" s="4">
        <v>3056964</v>
      </c>
      <c r="B4716" s="4">
        <v>1630113</v>
      </c>
      <c r="C4716" s="4" t="s">
        <v>9176</v>
      </c>
      <c r="D4716" s="4">
        <v>6000</v>
      </c>
      <c r="E4716" s="4">
        <v>0</v>
      </c>
      <c r="F4716" s="4">
        <v>4536</v>
      </c>
      <c r="G4716" s="7">
        <f>E4716+F4716-D4716</f>
        <v>-1464</v>
      </c>
      <c r="H4716" s="4" t="s">
        <v>1248</v>
      </c>
      <c r="I4716" s="4">
        <v>25000</v>
      </c>
      <c r="J4716" s="4" t="s">
        <v>32</v>
      </c>
      <c r="K4716" s="4" t="s">
        <v>8</v>
      </c>
      <c r="M4716" s="4" t="s">
        <v>24</v>
      </c>
      <c r="O4716" s="4"/>
      <c r="P4716" s="4"/>
      <c r="AV4716" s="4">
        <v>3056964</v>
      </c>
      <c r="AW4716" s="4">
        <v>1630113</v>
      </c>
      <c r="AX4716" s="4" t="s">
        <v>9176</v>
      </c>
      <c r="AY4716" s="4">
        <v>6000</v>
      </c>
      <c r="AZ4716" s="4">
        <v>0</v>
      </c>
      <c r="BA4716" s="4">
        <v>4536</v>
      </c>
      <c r="BB4716" s="7">
        <f>AZ4716+BA4716-AY4716</f>
        <v>-1464</v>
      </c>
      <c r="BC4716" s="4" t="s">
        <v>1248</v>
      </c>
      <c r="BD4716" s="4">
        <v>25000</v>
      </c>
      <c r="BE4716" s="4" t="s">
        <v>32</v>
      </c>
      <c r="BF4716" s="4" t="s">
        <v>8</v>
      </c>
      <c r="BH4716" s="4" t="s">
        <v>24</v>
      </c>
      <c r="BI4716" t="str">
        <f t="shared" si="362"/>
        <v>C</v>
      </c>
    </row>
    <row r="4717" spans="1:61" ht="15.75" customHeight="1" x14ac:dyDescent="0.2">
      <c r="A4717" s="4">
        <v>2986341</v>
      </c>
      <c r="B4717" s="4">
        <v>8537712</v>
      </c>
      <c r="C4717" s="4" t="s">
        <v>3923</v>
      </c>
      <c r="D4717" s="4">
        <v>1500</v>
      </c>
      <c r="E4717" s="4">
        <v>33.5</v>
      </c>
      <c r="F4717" s="4">
        <v>1.5</v>
      </c>
      <c r="G4717" s="7">
        <f>E4717+F4717-D4717</f>
        <v>-1465</v>
      </c>
      <c r="H4717" s="4" t="s">
        <v>3924</v>
      </c>
      <c r="I4717" s="4">
        <v>8300</v>
      </c>
      <c r="J4717" s="4" t="s">
        <v>21</v>
      </c>
      <c r="K4717" s="4" t="s">
        <v>13</v>
      </c>
      <c r="M4717" s="4" t="s">
        <v>20</v>
      </c>
      <c r="O4717" s="4"/>
      <c r="P4717" s="4"/>
      <c r="AV4717" s="4">
        <v>2986341</v>
      </c>
      <c r="AW4717" s="4">
        <v>8537712</v>
      </c>
      <c r="AX4717" s="4" t="s">
        <v>3923</v>
      </c>
      <c r="AY4717" s="4">
        <v>1500</v>
      </c>
      <c r="AZ4717" s="4">
        <v>33.5</v>
      </c>
      <c r="BA4717" s="4">
        <v>1.5</v>
      </c>
      <c r="BB4717" s="7">
        <f>AZ4717+BA4717-AY4717</f>
        <v>-1465</v>
      </c>
      <c r="BC4717" s="4" t="s">
        <v>3924</v>
      </c>
      <c r="BD4717" s="4">
        <v>8300</v>
      </c>
      <c r="BE4717" s="4" t="s">
        <v>21</v>
      </c>
      <c r="BF4717" s="4" t="s">
        <v>13</v>
      </c>
      <c r="BH4717" s="4" t="s">
        <v>20</v>
      </c>
      <c r="BI4717" t="str">
        <f t="shared" si="362"/>
        <v>C</v>
      </c>
    </row>
    <row r="4718" spans="1:61" ht="15.75" customHeight="1" x14ac:dyDescent="0.2">
      <c r="A4718" s="4">
        <v>2988826</v>
      </c>
      <c r="B4718" s="4">
        <v>2151094</v>
      </c>
      <c r="C4718" s="4" t="s">
        <v>4139</v>
      </c>
      <c r="D4718" s="4">
        <v>1500</v>
      </c>
      <c r="E4718" s="4">
        <v>27.9</v>
      </c>
      <c r="F4718" s="4">
        <v>2.1</v>
      </c>
      <c r="G4718" s="7">
        <f>E4718+F4718-D4718</f>
        <v>-1470</v>
      </c>
      <c r="H4718" s="4" t="s">
        <v>2482</v>
      </c>
      <c r="I4718" s="4">
        <v>15000</v>
      </c>
      <c r="J4718" s="4" t="s">
        <v>72</v>
      </c>
      <c r="K4718" s="4" t="s">
        <v>13</v>
      </c>
      <c r="M4718" s="4" t="s">
        <v>76</v>
      </c>
      <c r="O4718" s="4"/>
      <c r="P4718" s="4"/>
      <c r="AV4718" s="4">
        <v>2988826</v>
      </c>
      <c r="AW4718" s="4">
        <v>2151094</v>
      </c>
      <c r="AX4718" s="4" t="s">
        <v>4139</v>
      </c>
      <c r="AY4718" s="4">
        <v>1500</v>
      </c>
      <c r="AZ4718" s="4">
        <v>27.9</v>
      </c>
      <c r="BA4718" s="4">
        <v>2.1</v>
      </c>
      <c r="BB4718" s="7">
        <f>AZ4718+BA4718-AY4718</f>
        <v>-1470</v>
      </c>
      <c r="BC4718" s="4" t="s">
        <v>2482</v>
      </c>
      <c r="BD4718" s="4">
        <v>15000</v>
      </c>
      <c r="BE4718" s="4" t="s">
        <v>72</v>
      </c>
      <c r="BF4718" s="4" t="s">
        <v>13</v>
      </c>
      <c r="BH4718" s="4" t="s">
        <v>76</v>
      </c>
      <c r="BI4718" t="str">
        <f t="shared" si="362"/>
        <v>C</v>
      </c>
    </row>
    <row r="4719" spans="1:61" ht="15.75" customHeight="1" x14ac:dyDescent="0.2">
      <c r="A4719" s="4">
        <v>2970353</v>
      </c>
      <c r="B4719" s="4">
        <v>8979447</v>
      </c>
      <c r="C4719" s="4" t="s">
        <v>2465</v>
      </c>
      <c r="D4719" s="4">
        <v>2000</v>
      </c>
      <c r="E4719" s="4">
        <v>2</v>
      </c>
      <c r="F4719" s="4">
        <v>507</v>
      </c>
      <c r="G4719" s="7">
        <f>E4719+F4719-D4719</f>
        <v>-1491</v>
      </c>
      <c r="H4719" s="4" t="s">
        <v>2466</v>
      </c>
      <c r="I4719" s="4">
        <v>6000</v>
      </c>
      <c r="J4719" s="4" t="s">
        <v>4</v>
      </c>
      <c r="K4719" s="4" t="s">
        <v>13</v>
      </c>
      <c r="L4719" s="4" t="s">
        <v>6</v>
      </c>
      <c r="M4719" s="4" t="s">
        <v>186</v>
      </c>
      <c r="O4719" s="4"/>
      <c r="P4719" s="4"/>
      <c r="AV4719" s="4">
        <v>2970353</v>
      </c>
      <c r="AW4719" s="4">
        <v>8979447</v>
      </c>
      <c r="AX4719" s="4" t="s">
        <v>2465</v>
      </c>
      <c r="AY4719" s="4">
        <v>2000</v>
      </c>
      <c r="AZ4719" s="4">
        <v>2</v>
      </c>
      <c r="BA4719" s="4">
        <v>507</v>
      </c>
      <c r="BB4719" s="7">
        <f>AZ4719+BA4719-AY4719</f>
        <v>-1491</v>
      </c>
      <c r="BC4719" s="4" t="s">
        <v>2466</v>
      </c>
      <c r="BD4719" s="4">
        <v>6000</v>
      </c>
      <c r="BE4719" s="4" t="s">
        <v>4</v>
      </c>
      <c r="BF4719" s="4" t="s">
        <v>13</v>
      </c>
      <c r="BG4719" s="4" t="s">
        <v>6</v>
      </c>
      <c r="BH4719" s="4" t="s">
        <v>186</v>
      </c>
      <c r="BI4719" t="str">
        <f t="shared" si="362"/>
        <v>C</v>
      </c>
    </row>
    <row r="4720" spans="1:61" ht="15.75" customHeight="1" x14ac:dyDescent="0.2">
      <c r="A4720" s="4">
        <v>2972929</v>
      </c>
      <c r="B4720" s="4">
        <v>8437066</v>
      </c>
      <c r="C4720" s="4" t="s">
        <v>2733</v>
      </c>
      <c r="D4720" s="4">
        <v>1500</v>
      </c>
      <c r="E4720" s="4">
        <v>4.75</v>
      </c>
      <c r="F4720" s="4">
        <v>2.25</v>
      </c>
      <c r="G4720" s="7">
        <f>E4720+F4720-D4720</f>
        <v>-1493</v>
      </c>
      <c r="H4720" s="4" t="s">
        <v>2734</v>
      </c>
      <c r="I4720" s="4">
        <v>8000</v>
      </c>
      <c r="J4720" s="4" t="s">
        <v>4</v>
      </c>
      <c r="K4720" s="4" t="s">
        <v>8</v>
      </c>
      <c r="L4720" s="4" t="s">
        <v>6</v>
      </c>
      <c r="M4720" s="4" t="s">
        <v>20</v>
      </c>
      <c r="O4720" s="4"/>
      <c r="P4720" s="4"/>
      <c r="AV4720" s="4">
        <v>2972929</v>
      </c>
      <c r="AW4720" s="4">
        <v>8437066</v>
      </c>
      <c r="AX4720" s="4" t="s">
        <v>2733</v>
      </c>
      <c r="AY4720" s="4">
        <v>1500</v>
      </c>
      <c r="AZ4720" s="4">
        <v>4.75</v>
      </c>
      <c r="BA4720" s="4">
        <v>2.25</v>
      </c>
      <c r="BB4720" s="7">
        <f>AZ4720+BA4720-AY4720</f>
        <v>-1493</v>
      </c>
      <c r="BC4720" s="4" t="s">
        <v>2734</v>
      </c>
      <c r="BD4720" s="4">
        <v>8000</v>
      </c>
      <c r="BE4720" s="4" t="s">
        <v>4</v>
      </c>
      <c r="BF4720" s="4" t="s">
        <v>8</v>
      </c>
      <c r="BG4720" s="4" t="s">
        <v>6</v>
      </c>
      <c r="BH4720" s="4" t="s">
        <v>20</v>
      </c>
      <c r="BI4720" t="str">
        <f t="shared" si="362"/>
        <v>C</v>
      </c>
    </row>
    <row r="4721" spans="1:61" ht="15.75" customHeight="1" x14ac:dyDescent="0.2">
      <c r="A4721" s="4">
        <v>2948660</v>
      </c>
      <c r="B4721" s="4">
        <v>31726</v>
      </c>
      <c r="C4721" s="4" t="s">
        <v>478</v>
      </c>
      <c r="D4721" s="4">
        <v>1500</v>
      </c>
      <c r="E4721" s="4">
        <v>2.75</v>
      </c>
      <c r="F4721" s="4">
        <v>2.25</v>
      </c>
      <c r="G4721" s="7">
        <f>E4721+F4721-D4721</f>
        <v>-1495</v>
      </c>
      <c r="H4721" s="4" t="s">
        <v>479</v>
      </c>
      <c r="I4721" s="4">
        <v>15000</v>
      </c>
      <c r="J4721" s="4" t="s">
        <v>4</v>
      </c>
      <c r="K4721" s="4" t="s">
        <v>5</v>
      </c>
      <c r="L4721" s="4" t="s">
        <v>6</v>
      </c>
      <c r="M4721" s="4" t="s">
        <v>47</v>
      </c>
      <c r="O4721" s="4"/>
      <c r="P4721" s="4"/>
      <c r="AV4721" s="4">
        <v>2948660</v>
      </c>
      <c r="AW4721" s="4">
        <v>31726</v>
      </c>
      <c r="AX4721" s="4" t="s">
        <v>478</v>
      </c>
      <c r="AY4721" s="4">
        <v>1500</v>
      </c>
      <c r="AZ4721" s="4">
        <v>2.75</v>
      </c>
      <c r="BA4721" s="4">
        <v>2.25</v>
      </c>
      <c r="BB4721" s="7">
        <f>AZ4721+BA4721-AY4721</f>
        <v>-1495</v>
      </c>
      <c r="BC4721" s="4" t="s">
        <v>479</v>
      </c>
      <c r="BD4721" s="4">
        <v>15000</v>
      </c>
      <c r="BE4721" s="4" t="s">
        <v>4</v>
      </c>
      <c r="BF4721" s="4" t="s">
        <v>5</v>
      </c>
      <c r="BG4721" s="4" t="s">
        <v>6</v>
      </c>
      <c r="BH4721" s="4" t="s">
        <v>47</v>
      </c>
      <c r="BI4721" t="str">
        <f t="shared" si="362"/>
        <v>C</v>
      </c>
    </row>
    <row r="4722" spans="1:61" ht="15.75" customHeight="1" x14ac:dyDescent="0.2">
      <c r="A4722" s="4">
        <v>2950193</v>
      </c>
      <c r="B4722" s="4">
        <v>8925939</v>
      </c>
      <c r="C4722" s="4" t="s">
        <v>613</v>
      </c>
      <c r="D4722" s="4">
        <v>1500</v>
      </c>
      <c r="E4722" s="4">
        <v>2.75</v>
      </c>
      <c r="F4722" s="4">
        <v>2.25</v>
      </c>
      <c r="G4722" s="7">
        <f>E4722+F4722-D4722</f>
        <v>-1495</v>
      </c>
      <c r="H4722" s="4" t="s">
        <v>198</v>
      </c>
      <c r="I4722" s="4">
        <v>24000</v>
      </c>
      <c r="J4722" s="4" t="s">
        <v>4</v>
      </c>
      <c r="K4722" s="4" t="s">
        <v>13</v>
      </c>
      <c r="L4722" s="4" t="s">
        <v>6</v>
      </c>
      <c r="M4722" s="4" t="s">
        <v>10</v>
      </c>
      <c r="O4722" s="4"/>
      <c r="P4722" s="4"/>
      <c r="AV4722" s="4">
        <v>2950193</v>
      </c>
      <c r="AW4722" s="4">
        <v>8925939</v>
      </c>
      <c r="AX4722" s="4" t="s">
        <v>613</v>
      </c>
      <c r="AY4722" s="4">
        <v>1500</v>
      </c>
      <c r="AZ4722" s="4">
        <v>2.75</v>
      </c>
      <c r="BA4722" s="4">
        <v>2.25</v>
      </c>
      <c r="BB4722" s="7">
        <f>AZ4722+BA4722-AY4722</f>
        <v>-1495</v>
      </c>
      <c r="BC4722" s="4" t="s">
        <v>198</v>
      </c>
      <c r="BD4722" s="4">
        <v>24000</v>
      </c>
      <c r="BE4722" s="4" t="s">
        <v>4</v>
      </c>
      <c r="BF4722" s="4" t="s">
        <v>13</v>
      </c>
      <c r="BG4722" s="4" t="s">
        <v>6</v>
      </c>
      <c r="BH4722" s="4" t="s">
        <v>10</v>
      </c>
      <c r="BI4722" t="str">
        <f t="shared" si="362"/>
        <v>C</v>
      </c>
    </row>
    <row r="4723" spans="1:61" ht="15.75" customHeight="1" x14ac:dyDescent="0.2">
      <c r="A4723" s="4">
        <v>2954022</v>
      </c>
      <c r="B4723" s="4">
        <v>8936873</v>
      </c>
      <c r="C4723" s="4" t="s">
        <v>995</v>
      </c>
      <c r="D4723" s="4">
        <v>1500</v>
      </c>
      <c r="E4723" s="4">
        <v>2.75</v>
      </c>
      <c r="F4723" s="4">
        <v>2.25</v>
      </c>
      <c r="G4723" s="7">
        <f>E4723+F4723-D4723</f>
        <v>-1495</v>
      </c>
      <c r="H4723" s="4" t="s">
        <v>996</v>
      </c>
      <c r="I4723" s="4">
        <v>15000</v>
      </c>
      <c r="J4723" s="4" t="s">
        <v>4</v>
      </c>
      <c r="K4723" s="4" t="s">
        <v>13</v>
      </c>
      <c r="L4723" s="4" t="s">
        <v>6</v>
      </c>
      <c r="M4723" s="4" t="s">
        <v>40</v>
      </c>
      <c r="O4723" s="4"/>
      <c r="P4723" s="4"/>
      <c r="AV4723" s="4">
        <v>2954022</v>
      </c>
      <c r="AW4723" s="4">
        <v>8936873</v>
      </c>
      <c r="AX4723" s="4" t="s">
        <v>995</v>
      </c>
      <c r="AY4723" s="4">
        <v>1500</v>
      </c>
      <c r="AZ4723" s="4">
        <v>2.75</v>
      </c>
      <c r="BA4723" s="4">
        <v>2.25</v>
      </c>
      <c r="BB4723" s="7">
        <f>AZ4723+BA4723-AY4723</f>
        <v>-1495</v>
      </c>
      <c r="BC4723" s="4" t="s">
        <v>996</v>
      </c>
      <c r="BD4723" s="4">
        <v>15000</v>
      </c>
      <c r="BE4723" s="4" t="s">
        <v>4</v>
      </c>
      <c r="BF4723" s="4" t="s">
        <v>13</v>
      </c>
      <c r="BG4723" s="4" t="s">
        <v>6</v>
      </c>
      <c r="BH4723" s="4" t="s">
        <v>40</v>
      </c>
      <c r="BI4723" t="str">
        <f t="shared" si="362"/>
        <v>C</v>
      </c>
    </row>
    <row r="4724" spans="1:61" ht="15.75" customHeight="1" x14ac:dyDescent="0.2">
      <c r="A4724" s="4">
        <v>2971081</v>
      </c>
      <c r="B4724" s="4">
        <v>8525658</v>
      </c>
      <c r="C4724" s="4" t="s">
        <v>2537</v>
      </c>
      <c r="D4724" s="4">
        <v>1500</v>
      </c>
      <c r="E4724" s="4">
        <v>2.75</v>
      </c>
      <c r="F4724" s="4">
        <v>2.25</v>
      </c>
      <c r="G4724" s="7">
        <f>E4724+F4724-D4724</f>
        <v>-1495</v>
      </c>
      <c r="H4724" s="4" t="s">
        <v>2538</v>
      </c>
      <c r="I4724" s="4">
        <v>30000</v>
      </c>
      <c r="J4724" s="4" t="s">
        <v>4</v>
      </c>
      <c r="K4724" s="4" t="s">
        <v>22</v>
      </c>
      <c r="L4724" s="4" t="s">
        <v>6</v>
      </c>
      <c r="M4724" s="4" t="s">
        <v>52</v>
      </c>
      <c r="O4724" s="4"/>
      <c r="P4724" s="4"/>
      <c r="AV4724" s="4">
        <v>2971081</v>
      </c>
      <c r="AW4724" s="4">
        <v>8525658</v>
      </c>
      <c r="AX4724" s="4" t="s">
        <v>2537</v>
      </c>
      <c r="AY4724" s="4">
        <v>1500</v>
      </c>
      <c r="AZ4724" s="4">
        <v>2.75</v>
      </c>
      <c r="BA4724" s="4">
        <v>2.25</v>
      </c>
      <c r="BB4724" s="7">
        <f>AZ4724+BA4724-AY4724</f>
        <v>-1495</v>
      </c>
      <c r="BC4724" s="4" t="s">
        <v>2538</v>
      </c>
      <c r="BD4724" s="4">
        <v>30000</v>
      </c>
      <c r="BE4724" s="4" t="s">
        <v>4</v>
      </c>
      <c r="BF4724" s="4" t="s">
        <v>22</v>
      </c>
      <c r="BG4724" s="4" t="s">
        <v>6</v>
      </c>
      <c r="BH4724" s="4" t="s">
        <v>52</v>
      </c>
      <c r="BI4724" t="str">
        <f t="shared" si="362"/>
        <v>C</v>
      </c>
    </row>
    <row r="4725" spans="1:61" ht="15.75" customHeight="1" x14ac:dyDescent="0.2">
      <c r="A4725" s="4">
        <v>3052295</v>
      </c>
      <c r="B4725" s="4">
        <v>7340831</v>
      </c>
      <c r="C4725" s="4" t="s">
        <v>8915</v>
      </c>
      <c r="D4725" s="4">
        <v>1500</v>
      </c>
      <c r="E4725" s="4">
        <v>0</v>
      </c>
      <c r="F4725" s="4">
        <v>2.25</v>
      </c>
      <c r="G4725" s="7">
        <f>E4725+F4725-D4725</f>
        <v>-1497.75</v>
      </c>
      <c r="H4725" s="4" t="s">
        <v>8916</v>
      </c>
      <c r="I4725" s="4">
        <v>20000</v>
      </c>
      <c r="J4725" s="4" t="s">
        <v>4</v>
      </c>
      <c r="K4725" s="4" t="s">
        <v>8</v>
      </c>
      <c r="L4725" s="4" t="s">
        <v>6</v>
      </c>
      <c r="M4725" s="4" t="s">
        <v>24</v>
      </c>
      <c r="O4725" s="4"/>
      <c r="P4725" s="4"/>
      <c r="AV4725" s="4">
        <v>3052295</v>
      </c>
      <c r="AW4725" s="4">
        <v>7340831</v>
      </c>
      <c r="AX4725" s="4" t="s">
        <v>8915</v>
      </c>
      <c r="AY4725" s="4">
        <v>1500</v>
      </c>
      <c r="AZ4725" s="4">
        <v>0</v>
      </c>
      <c r="BA4725" s="4">
        <v>2.25</v>
      </c>
      <c r="BB4725" s="7">
        <f>AZ4725+BA4725-AY4725</f>
        <v>-1497.75</v>
      </c>
      <c r="BC4725" s="4" t="s">
        <v>8916</v>
      </c>
      <c r="BD4725" s="4">
        <v>20000</v>
      </c>
      <c r="BE4725" s="4" t="s">
        <v>4</v>
      </c>
      <c r="BF4725" s="4" t="s">
        <v>8</v>
      </c>
      <c r="BG4725" s="4" t="s">
        <v>6</v>
      </c>
      <c r="BH4725" s="4" t="s">
        <v>24</v>
      </c>
      <c r="BI4725" t="str">
        <f t="shared" si="362"/>
        <v>C</v>
      </c>
    </row>
    <row r="4726" spans="1:61" ht="15.75" customHeight="1" x14ac:dyDescent="0.2">
      <c r="A4726" s="4">
        <v>3048522</v>
      </c>
      <c r="B4726" s="4">
        <v>5891145</v>
      </c>
      <c r="C4726" s="4" t="s">
        <v>8647</v>
      </c>
      <c r="D4726" s="4">
        <v>1500</v>
      </c>
      <c r="E4726" s="4">
        <v>0</v>
      </c>
      <c r="F4726" s="4">
        <v>1.35</v>
      </c>
      <c r="G4726" s="7">
        <f>E4726+F4726-D4726</f>
        <v>-1498.65</v>
      </c>
      <c r="H4726" s="4" t="s">
        <v>8648</v>
      </c>
      <c r="I4726" s="4">
        <v>10000</v>
      </c>
      <c r="J4726" s="4" t="s">
        <v>4</v>
      </c>
      <c r="K4726" s="4" t="s">
        <v>8</v>
      </c>
      <c r="L4726" s="4" t="s">
        <v>9</v>
      </c>
      <c r="M4726" s="4" t="s">
        <v>64</v>
      </c>
      <c r="O4726" s="4"/>
      <c r="P4726" s="4"/>
      <c r="AV4726" s="4">
        <v>3048522</v>
      </c>
      <c r="AW4726" s="4">
        <v>5891145</v>
      </c>
      <c r="AX4726" s="4" t="s">
        <v>8647</v>
      </c>
      <c r="AY4726" s="4">
        <v>1500</v>
      </c>
      <c r="AZ4726" s="4">
        <v>0</v>
      </c>
      <c r="BA4726" s="4">
        <v>1.35</v>
      </c>
      <c r="BB4726" s="7">
        <f>AZ4726+BA4726-AY4726</f>
        <v>-1498.65</v>
      </c>
      <c r="BC4726" s="4" t="s">
        <v>8648</v>
      </c>
      <c r="BD4726" s="4">
        <v>10000</v>
      </c>
      <c r="BE4726" s="4" t="s">
        <v>4</v>
      </c>
      <c r="BF4726" s="4" t="s">
        <v>8</v>
      </c>
      <c r="BG4726" s="4" t="s">
        <v>9</v>
      </c>
      <c r="BH4726" s="4" t="s">
        <v>64</v>
      </c>
      <c r="BI4726" t="str">
        <f t="shared" si="362"/>
        <v>C</v>
      </c>
    </row>
    <row r="4727" spans="1:61" ht="15.75" customHeight="1" x14ac:dyDescent="0.2">
      <c r="A4727" s="4">
        <v>2945426</v>
      </c>
      <c r="B4727" s="4">
        <v>8915215</v>
      </c>
      <c r="C4727" s="4" t="s">
        <v>147</v>
      </c>
      <c r="D4727" s="4">
        <v>1500</v>
      </c>
      <c r="E4727" s="4">
        <v>0</v>
      </c>
      <c r="F4727" s="4">
        <v>0</v>
      </c>
      <c r="G4727" s="7">
        <f>E4727+F4727-D4727</f>
        <v>-1500</v>
      </c>
      <c r="H4727" s="4" t="s">
        <v>148</v>
      </c>
      <c r="I4727" s="4">
        <v>6000</v>
      </c>
      <c r="J4727" s="4" t="s">
        <v>4</v>
      </c>
      <c r="K4727" s="4" t="s">
        <v>13</v>
      </c>
      <c r="L4727" s="4" t="s">
        <v>6</v>
      </c>
      <c r="M4727" s="4" t="s">
        <v>7</v>
      </c>
      <c r="O4727" s="4"/>
      <c r="P4727" s="4"/>
      <c r="AV4727" s="4">
        <v>2945426</v>
      </c>
      <c r="AW4727" s="4">
        <v>8915215</v>
      </c>
      <c r="AX4727" s="4" t="s">
        <v>147</v>
      </c>
      <c r="AY4727" s="4">
        <v>1500</v>
      </c>
      <c r="AZ4727" s="4">
        <v>0</v>
      </c>
      <c r="BA4727" s="4">
        <v>0</v>
      </c>
      <c r="BB4727" s="7">
        <f>AZ4727+BA4727-AY4727</f>
        <v>-1500</v>
      </c>
      <c r="BC4727" s="4" t="s">
        <v>148</v>
      </c>
      <c r="BD4727" s="4">
        <v>6000</v>
      </c>
      <c r="BE4727" s="4" t="s">
        <v>4</v>
      </c>
      <c r="BF4727" s="4" t="s">
        <v>13</v>
      </c>
      <c r="BG4727" s="4" t="s">
        <v>6</v>
      </c>
      <c r="BH4727" s="4" t="s">
        <v>7</v>
      </c>
      <c r="BI4727" t="str">
        <f t="shared" si="362"/>
        <v>D</v>
      </c>
    </row>
    <row r="4728" spans="1:61" ht="15.75" customHeight="1" x14ac:dyDescent="0.2">
      <c r="A4728" s="4">
        <v>2946546</v>
      </c>
      <c r="B4728" s="4">
        <v>158621</v>
      </c>
      <c r="C4728" s="4" t="s">
        <v>269</v>
      </c>
      <c r="D4728" s="4">
        <v>1500</v>
      </c>
      <c r="E4728" s="4">
        <v>0</v>
      </c>
      <c r="F4728" s="4">
        <v>0</v>
      </c>
      <c r="G4728" s="7">
        <f>E4728+F4728-D4728</f>
        <v>-1500</v>
      </c>
      <c r="H4728" s="4" t="s">
        <v>270</v>
      </c>
      <c r="I4728" s="4">
        <v>15000</v>
      </c>
      <c r="J4728" s="4" t="s">
        <v>98</v>
      </c>
      <c r="K4728" s="4" t="s">
        <v>13</v>
      </c>
      <c r="M4728" s="4" t="s">
        <v>23</v>
      </c>
      <c r="O4728" s="4"/>
      <c r="P4728" s="4"/>
      <c r="AV4728" s="4">
        <v>2946546</v>
      </c>
      <c r="AW4728" s="4">
        <v>158621</v>
      </c>
      <c r="AX4728" s="4" t="s">
        <v>269</v>
      </c>
      <c r="AY4728" s="4">
        <v>1500</v>
      </c>
      <c r="AZ4728" s="4">
        <v>0</v>
      </c>
      <c r="BA4728" s="4">
        <v>0</v>
      </c>
      <c r="BB4728" s="7">
        <f>AZ4728+BA4728-AY4728</f>
        <v>-1500</v>
      </c>
      <c r="BC4728" s="4" t="s">
        <v>270</v>
      </c>
      <c r="BD4728" s="4">
        <v>15000</v>
      </c>
      <c r="BE4728" s="4" t="s">
        <v>98</v>
      </c>
      <c r="BF4728" s="4" t="s">
        <v>13</v>
      </c>
      <c r="BH4728" s="4" t="s">
        <v>23</v>
      </c>
      <c r="BI4728" t="str">
        <f t="shared" si="362"/>
        <v>D</v>
      </c>
    </row>
    <row r="4729" spans="1:61" ht="15.75" customHeight="1" x14ac:dyDescent="0.2">
      <c r="A4729" s="4">
        <v>2947428</v>
      </c>
      <c r="B4729" s="4">
        <v>8105707</v>
      </c>
      <c r="C4729" s="4" t="s">
        <v>320</v>
      </c>
      <c r="D4729" s="4">
        <v>1500</v>
      </c>
      <c r="E4729" s="4">
        <v>0</v>
      </c>
      <c r="F4729" s="4">
        <v>0</v>
      </c>
      <c r="G4729" s="7">
        <f>E4729+F4729-D4729</f>
        <v>-1500</v>
      </c>
      <c r="H4729" s="4" t="s">
        <v>321</v>
      </c>
      <c r="I4729" s="4">
        <v>8000</v>
      </c>
      <c r="J4729" s="4" t="s">
        <v>4</v>
      </c>
      <c r="K4729" s="4" t="s">
        <v>13</v>
      </c>
      <c r="L4729" s="4" t="s">
        <v>6</v>
      </c>
      <c r="M4729" s="4" t="s">
        <v>65</v>
      </c>
      <c r="O4729" s="4"/>
      <c r="P4729" s="4"/>
      <c r="AV4729" s="4">
        <v>2947428</v>
      </c>
      <c r="AW4729" s="4">
        <v>8105707</v>
      </c>
      <c r="AX4729" s="4" t="s">
        <v>320</v>
      </c>
      <c r="AY4729" s="4">
        <v>1500</v>
      </c>
      <c r="AZ4729" s="4">
        <v>0</v>
      </c>
      <c r="BA4729" s="4">
        <v>0</v>
      </c>
      <c r="BB4729" s="7">
        <f>AZ4729+BA4729-AY4729</f>
        <v>-1500</v>
      </c>
      <c r="BC4729" s="4" t="s">
        <v>321</v>
      </c>
      <c r="BD4729" s="4">
        <v>8000</v>
      </c>
      <c r="BE4729" s="4" t="s">
        <v>4</v>
      </c>
      <c r="BF4729" s="4" t="s">
        <v>13</v>
      </c>
      <c r="BG4729" s="4" t="s">
        <v>6</v>
      </c>
      <c r="BH4729" s="4" t="s">
        <v>65</v>
      </c>
      <c r="BI4729" t="str">
        <f t="shared" si="362"/>
        <v>D</v>
      </c>
    </row>
    <row r="4730" spans="1:61" ht="15.75" customHeight="1" x14ac:dyDescent="0.2">
      <c r="A4730" s="4">
        <v>2947393</v>
      </c>
      <c r="B4730" s="4">
        <v>7360067</v>
      </c>
      <c r="C4730" s="4" t="s">
        <v>341</v>
      </c>
      <c r="D4730" s="4">
        <v>1500</v>
      </c>
      <c r="E4730" s="4">
        <v>0</v>
      </c>
      <c r="F4730" s="4">
        <v>0</v>
      </c>
      <c r="G4730" s="7">
        <f>E4730+F4730-D4730</f>
        <v>-1500</v>
      </c>
      <c r="H4730" s="4" t="s">
        <v>342</v>
      </c>
      <c r="I4730" s="4">
        <v>5000</v>
      </c>
      <c r="J4730" s="4" t="s">
        <v>98</v>
      </c>
      <c r="K4730" s="4" t="s">
        <v>5</v>
      </c>
      <c r="M4730" s="4" t="s">
        <v>7</v>
      </c>
      <c r="O4730" s="4"/>
      <c r="P4730" s="4"/>
      <c r="AV4730" s="4">
        <v>2947393</v>
      </c>
      <c r="AW4730" s="4">
        <v>7360067</v>
      </c>
      <c r="AX4730" s="4" t="s">
        <v>341</v>
      </c>
      <c r="AY4730" s="4">
        <v>1500</v>
      </c>
      <c r="AZ4730" s="4">
        <v>0</v>
      </c>
      <c r="BA4730" s="4">
        <v>0</v>
      </c>
      <c r="BB4730" s="7">
        <f>AZ4730+BA4730-AY4730</f>
        <v>-1500</v>
      </c>
      <c r="BC4730" s="4" t="s">
        <v>342</v>
      </c>
      <c r="BD4730" s="4">
        <v>5000</v>
      </c>
      <c r="BE4730" s="4" t="s">
        <v>98</v>
      </c>
      <c r="BF4730" s="4" t="s">
        <v>5</v>
      </c>
      <c r="BH4730" s="4" t="s">
        <v>7</v>
      </c>
      <c r="BI4730" t="str">
        <f t="shared" si="362"/>
        <v>D</v>
      </c>
    </row>
    <row r="4731" spans="1:61" ht="15.75" customHeight="1" x14ac:dyDescent="0.2">
      <c r="A4731" s="4">
        <v>2947666</v>
      </c>
      <c r="B4731" s="4">
        <v>8841379</v>
      </c>
      <c r="C4731" s="4" t="s">
        <v>374</v>
      </c>
      <c r="D4731" s="4">
        <v>1500</v>
      </c>
      <c r="E4731" s="4">
        <v>0</v>
      </c>
      <c r="F4731" s="4">
        <v>0</v>
      </c>
      <c r="G4731" s="7">
        <f>E4731+F4731-D4731</f>
        <v>-1500</v>
      </c>
      <c r="H4731" s="4" t="s">
        <v>375</v>
      </c>
      <c r="I4731" s="4">
        <v>20</v>
      </c>
      <c r="J4731" s="4" t="s">
        <v>4</v>
      </c>
      <c r="K4731" s="4" t="s">
        <v>22</v>
      </c>
      <c r="L4731" s="4" t="s">
        <v>6</v>
      </c>
      <c r="M4731" s="4" t="s">
        <v>7</v>
      </c>
      <c r="O4731" s="4"/>
      <c r="P4731" s="4"/>
      <c r="AV4731" s="4">
        <v>2947666</v>
      </c>
      <c r="AW4731" s="4">
        <v>8841379</v>
      </c>
      <c r="AX4731" s="4" t="s">
        <v>374</v>
      </c>
      <c r="AY4731" s="4">
        <v>1500</v>
      </c>
      <c r="AZ4731" s="4">
        <v>0</v>
      </c>
      <c r="BA4731" s="4">
        <v>0</v>
      </c>
      <c r="BB4731" s="7">
        <f>AZ4731+BA4731-AY4731</f>
        <v>-1500</v>
      </c>
      <c r="BC4731" s="4" t="s">
        <v>375</v>
      </c>
      <c r="BD4731" s="4">
        <v>20</v>
      </c>
      <c r="BE4731" s="4" t="s">
        <v>4</v>
      </c>
      <c r="BF4731" s="4" t="s">
        <v>22</v>
      </c>
      <c r="BG4731" s="4" t="s">
        <v>6</v>
      </c>
      <c r="BH4731" s="4" t="s">
        <v>7</v>
      </c>
      <c r="BI4731" t="str">
        <f t="shared" si="362"/>
        <v>D</v>
      </c>
    </row>
    <row r="4732" spans="1:61" ht="15.75" customHeight="1" x14ac:dyDescent="0.2">
      <c r="A4732" s="4">
        <v>2948016</v>
      </c>
      <c r="B4732" s="4">
        <v>7971349</v>
      </c>
      <c r="C4732" s="4" t="s">
        <v>393</v>
      </c>
      <c r="D4732" s="4">
        <v>1500</v>
      </c>
      <c r="E4732" s="4">
        <v>0</v>
      </c>
      <c r="F4732" s="4">
        <v>0</v>
      </c>
      <c r="G4732" s="7">
        <f>E4732+F4732-D4732</f>
        <v>-1500</v>
      </c>
      <c r="H4732" s="4" t="s">
        <v>394</v>
      </c>
      <c r="I4732" s="4">
        <v>11000</v>
      </c>
      <c r="J4732" s="4" t="s">
        <v>4</v>
      </c>
      <c r="K4732" s="4" t="s">
        <v>22</v>
      </c>
      <c r="L4732" s="4" t="s">
        <v>6</v>
      </c>
      <c r="M4732" s="4" t="s">
        <v>12</v>
      </c>
      <c r="O4732" s="4"/>
      <c r="P4732" s="4"/>
      <c r="AV4732" s="4">
        <v>2948016</v>
      </c>
      <c r="AW4732" s="4">
        <v>7971349</v>
      </c>
      <c r="AX4732" s="4" t="s">
        <v>393</v>
      </c>
      <c r="AY4732" s="4">
        <v>1500</v>
      </c>
      <c r="AZ4732" s="4">
        <v>0</v>
      </c>
      <c r="BA4732" s="4">
        <v>0</v>
      </c>
      <c r="BB4732" s="7">
        <f>AZ4732+BA4732-AY4732</f>
        <v>-1500</v>
      </c>
      <c r="BC4732" s="4" t="s">
        <v>394</v>
      </c>
      <c r="BD4732" s="4">
        <v>11000</v>
      </c>
      <c r="BE4732" s="4" t="s">
        <v>4</v>
      </c>
      <c r="BF4732" s="4" t="s">
        <v>22</v>
      </c>
      <c r="BG4732" s="4" t="s">
        <v>6</v>
      </c>
      <c r="BH4732" s="4" t="s">
        <v>12</v>
      </c>
      <c r="BI4732" t="str">
        <f t="shared" si="362"/>
        <v>D</v>
      </c>
    </row>
    <row r="4733" spans="1:61" ht="15.75" customHeight="1" x14ac:dyDescent="0.2">
      <c r="A4733" s="4">
        <v>2948653</v>
      </c>
      <c r="B4733" s="4">
        <v>8170366</v>
      </c>
      <c r="C4733" s="4" t="s">
        <v>446</v>
      </c>
      <c r="D4733" s="4">
        <v>1500</v>
      </c>
      <c r="E4733" s="4">
        <v>0</v>
      </c>
      <c r="F4733" s="4">
        <v>0</v>
      </c>
      <c r="G4733" s="7">
        <f>E4733+F4733-D4733</f>
        <v>-1500</v>
      </c>
      <c r="H4733" s="4" t="s">
        <v>447</v>
      </c>
      <c r="I4733" s="4">
        <v>25000</v>
      </c>
      <c r="J4733" s="4" t="s">
        <v>4</v>
      </c>
      <c r="K4733" s="4" t="s">
        <v>13</v>
      </c>
      <c r="L4733" s="4" t="s">
        <v>9</v>
      </c>
      <c r="M4733" s="4" t="s">
        <v>25</v>
      </c>
      <c r="O4733" s="4"/>
      <c r="P4733" s="4"/>
      <c r="AV4733" s="4">
        <v>2948653</v>
      </c>
      <c r="AW4733" s="4">
        <v>8170366</v>
      </c>
      <c r="AX4733" s="4" t="s">
        <v>446</v>
      </c>
      <c r="AY4733" s="4">
        <v>1500</v>
      </c>
      <c r="AZ4733" s="4">
        <v>0</v>
      </c>
      <c r="BA4733" s="4">
        <v>0</v>
      </c>
      <c r="BB4733" s="7">
        <f>AZ4733+BA4733-AY4733</f>
        <v>-1500</v>
      </c>
      <c r="BC4733" s="4" t="s">
        <v>447</v>
      </c>
      <c r="BD4733" s="4">
        <v>25000</v>
      </c>
      <c r="BE4733" s="4" t="s">
        <v>4</v>
      </c>
      <c r="BF4733" s="4" t="s">
        <v>13</v>
      </c>
      <c r="BG4733" s="4" t="s">
        <v>9</v>
      </c>
      <c r="BH4733" s="4" t="s">
        <v>25</v>
      </c>
      <c r="BI4733" t="str">
        <f t="shared" si="362"/>
        <v>D</v>
      </c>
    </row>
    <row r="4734" spans="1:61" ht="15.75" customHeight="1" x14ac:dyDescent="0.2">
      <c r="A4734" s="4">
        <v>2949171</v>
      </c>
      <c r="B4734" s="4">
        <v>8922761</v>
      </c>
      <c r="C4734" s="4" t="s">
        <v>496</v>
      </c>
      <c r="D4734" s="4">
        <v>1500</v>
      </c>
      <c r="E4734" s="4">
        <v>0</v>
      </c>
      <c r="F4734" s="4">
        <v>0</v>
      </c>
      <c r="G4734" s="7">
        <f>E4734+F4734-D4734</f>
        <v>-1500</v>
      </c>
      <c r="H4734" s="4" t="s">
        <v>497</v>
      </c>
      <c r="I4734" s="4">
        <v>1000</v>
      </c>
      <c r="J4734" s="4" t="s">
        <v>51</v>
      </c>
      <c r="K4734" s="4" t="s">
        <v>13</v>
      </c>
      <c r="M4734" s="4" t="s">
        <v>76</v>
      </c>
      <c r="O4734" s="4"/>
      <c r="P4734" s="4"/>
      <c r="AV4734" s="4">
        <v>2949171</v>
      </c>
      <c r="AW4734" s="4">
        <v>8922761</v>
      </c>
      <c r="AX4734" s="4" t="s">
        <v>496</v>
      </c>
      <c r="AY4734" s="4">
        <v>1500</v>
      </c>
      <c r="AZ4734" s="4">
        <v>0</v>
      </c>
      <c r="BA4734" s="4">
        <v>0</v>
      </c>
      <c r="BB4734" s="7">
        <f>AZ4734+BA4734-AY4734</f>
        <v>-1500</v>
      </c>
      <c r="BC4734" s="4" t="s">
        <v>497</v>
      </c>
      <c r="BD4734" s="4">
        <v>1000</v>
      </c>
      <c r="BE4734" s="4" t="s">
        <v>51</v>
      </c>
      <c r="BF4734" s="4" t="s">
        <v>13</v>
      </c>
      <c r="BH4734" s="4" t="s">
        <v>76</v>
      </c>
      <c r="BI4734" t="str">
        <f t="shared" si="362"/>
        <v>D</v>
      </c>
    </row>
    <row r="4735" spans="1:61" ht="15.75" customHeight="1" x14ac:dyDescent="0.2">
      <c r="A4735" s="4">
        <v>2949556</v>
      </c>
      <c r="B4735" s="4">
        <v>8923888</v>
      </c>
      <c r="C4735" s="4" t="s">
        <v>545</v>
      </c>
      <c r="D4735" s="4">
        <v>1500</v>
      </c>
      <c r="E4735" s="4">
        <v>0</v>
      </c>
      <c r="F4735" s="4">
        <v>0</v>
      </c>
      <c r="G4735" s="7">
        <f>E4735+F4735-D4735</f>
        <v>-1500</v>
      </c>
      <c r="H4735" s="4" t="s">
        <v>546</v>
      </c>
      <c r="I4735" s="4">
        <v>14000</v>
      </c>
      <c r="J4735" s="4" t="s">
        <v>32</v>
      </c>
      <c r="K4735" s="4" t="s">
        <v>8</v>
      </c>
      <c r="M4735" s="4" t="s">
        <v>173</v>
      </c>
      <c r="O4735" s="4"/>
      <c r="P4735" s="4"/>
      <c r="AV4735" s="4">
        <v>2949556</v>
      </c>
      <c r="AW4735" s="4">
        <v>8923888</v>
      </c>
      <c r="AX4735" s="4" t="s">
        <v>545</v>
      </c>
      <c r="AY4735" s="4">
        <v>1500</v>
      </c>
      <c r="AZ4735" s="4">
        <v>0</v>
      </c>
      <c r="BA4735" s="4">
        <v>0</v>
      </c>
      <c r="BB4735" s="7">
        <f>AZ4735+BA4735-AY4735</f>
        <v>-1500</v>
      </c>
      <c r="BC4735" s="4" t="s">
        <v>546</v>
      </c>
      <c r="BD4735" s="4">
        <v>14000</v>
      </c>
      <c r="BE4735" s="4" t="s">
        <v>32</v>
      </c>
      <c r="BF4735" s="4" t="s">
        <v>8</v>
      </c>
      <c r="BH4735" s="4" t="s">
        <v>173</v>
      </c>
      <c r="BI4735" t="str">
        <f t="shared" si="362"/>
        <v>D</v>
      </c>
    </row>
    <row r="4736" spans="1:61" ht="15.75" customHeight="1" x14ac:dyDescent="0.2">
      <c r="A4736" s="4">
        <v>2949717</v>
      </c>
      <c r="B4736" s="4">
        <v>8923839</v>
      </c>
      <c r="C4736" s="4" t="s">
        <v>567</v>
      </c>
      <c r="D4736" s="4">
        <v>1500</v>
      </c>
      <c r="E4736" s="4">
        <v>0</v>
      </c>
      <c r="F4736" s="4">
        <v>0</v>
      </c>
      <c r="G4736" s="7">
        <f>E4736+F4736-D4736</f>
        <v>-1500</v>
      </c>
      <c r="H4736" s="4" t="s">
        <v>568</v>
      </c>
      <c r="I4736" s="4">
        <v>10000</v>
      </c>
      <c r="J4736" s="4" t="s">
        <v>4</v>
      </c>
      <c r="K4736" s="4" t="s">
        <v>13</v>
      </c>
      <c r="L4736" s="4" t="s">
        <v>6</v>
      </c>
      <c r="M4736" s="4" t="s">
        <v>23</v>
      </c>
      <c r="O4736" s="4"/>
      <c r="P4736" s="4"/>
      <c r="AV4736" s="4">
        <v>2949717</v>
      </c>
      <c r="AW4736" s="4">
        <v>8923839</v>
      </c>
      <c r="AX4736" s="4" t="s">
        <v>567</v>
      </c>
      <c r="AY4736" s="4">
        <v>1500</v>
      </c>
      <c r="AZ4736" s="4">
        <v>0</v>
      </c>
      <c r="BA4736" s="4">
        <v>0</v>
      </c>
      <c r="BB4736" s="7">
        <f>AZ4736+BA4736-AY4736</f>
        <v>-1500</v>
      </c>
      <c r="BC4736" s="4" t="s">
        <v>568</v>
      </c>
      <c r="BD4736" s="4">
        <v>10000</v>
      </c>
      <c r="BE4736" s="4" t="s">
        <v>4</v>
      </c>
      <c r="BF4736" s="4" t="s">
        <v>13</v>
      </c>
      <c r="BG4736" s="4" t="s">
        <v>6</v>
      </c>
      <c r="BH4736" s="4" t="s">
        <v>23</v>
      </c>
      <c r="BI4736" t="str">
        <f t="shared" si="362"/>
        <v>D</v>
      </c>
    </row>
    <row r="4737" spans="1:61" ht="15.75" customHeight="1" x14ac:dyDescent="0.2">
      <c r="A4737" s="4">
        <v>2952048</v>
      </c>
      <c r="B4737" s="4">
        <v>7640291</v>
      </c>
      <c r="C4737" s="4" t="s">
        <v>790</v>
      </c>
      <c r="D4737" s="4">
        <v>1500</v>
      </c>
      <c r="E4737" s="4">
        <v>0</v>
      </c>
      <c r="F4737" s="4">
        <v>0</v>
      </c>
      <c r="G4737" s="7">
        <f>E4737+F4737-D4737</f>
        <v>-1500</v>
      </c>
      <c r="H4737" s="4" t="s">
        <v>791</v>
      </c>
      <c r="I4737" s="4">
        <v>10000</v>
      </c>
      <c r="J4737" s="4" t="s">
        <v>473</v>
      </c>
      <c r="K4737" s="4" t="s">
        <v>8</v>
      </c>
      <c r="M4737" s="4" t="s">
        <v>111</v>
      </c>
      <c r="O4737" s="4"/>
      <c r="P4737" s="4"/>
      <c r="AV4737" s="4">
        <v>2952048</v>
      </c>
      <c r="AW4737" s="4">
        <v>7640291</v>
      </c>
      <c r="AX4737" s="4" t="s">
        <v>790</v>
      </c>
      <c r="AY4737" s="4">
        <v>1500</v>
      </c>
      <c r="AZ4737" s="4">
        <v>0</v>
      </c>
      <c r="BA4737" s="4">
        <v>0</v>
      </c>
      <c r="BB4737" s="7">
        <f>AZ4737+BA4737-AY4737</f>
        <v>-1500</v>
      </c>
      <c r="BC4737" s="4" t="s">
        <v>791</v>
      </c>
      <c r="BD4737" s="4">
        <v>10000</v>
      </c>
      <c r="BE4737" s="4" t="s">
        <v>473</v>
      </c>
      <c r="BF4737" s="4" t="s">
        <v>8</v>
      </c>
      <c r="BH4737" s="4" t="s">
        <v>111</v>
      </c>
      <c r="BI4737" t="str">
        <f t="shared" si="362"/>
        <v>D</v>
      </c>
    </row>
    <row r="4738" spans="1:61" ht="15.75" customHeight="1" x14ac:dyDescent="0.2">
      <c r="A4738" s="4">
        <v>2952608</v>
      </c>
      <c r="B4738" s="4">
        <v>95284</v>
      </c>
      <c r="C4738" s="4" t="s">
        <v>841</v>
      </c>
      <c r="D4738" s="4">
        <v>1500</v>
      </c>
      <c r="E4738" s="4">
        <v>0</v>
      </c>
      <c r="F4738" s="4">
        <v>0</v>
      </c>
      <c r="G4738" s="7">
        <f>E4738+F4738-D4738</f>
        <v>-1500</v>
      </c>
      <c r="H4738" s="4" t="s">
        <v>842</v>
      </c>
      <c r="I4738" s="4">
        <v>15000</v>
      </c>
      <c r="J4738" s="4" t="s">
        <v>4</v>
      </c>
      <c r="K4738" s="4" t="s">
        <v>8</v>
      </c>
      <c r="L4738" s="4" t="s">
        <v>6</v>
      </c>
      <c r="M4738" s="4" t="s">
        <v>29</v>
      </c>
      <c r="O4738" s="4"/>
      <c r="P4738" s="4"/>
      <c r="AV4738" s="4">
        <v>2952608</v>
      </c>
      <c r="AW4738" s="4">
        <v>95284</v>
      </c>
      <c r="AX4738" s="4" t="s">
        <v>841</v>
      </c>
      <c r="AY4738" s="4">
        <v>1500</v>
      </c>
      <c r="AZ4738" s="4">
        <v>0</v>
      </c>
      <c r="BA4738" s="4">
        <v>0</v>
      </c>
      <c r="BB4738" s="7">
        <f>AZ4738+BA4738-AY4738</f>
        <v>-1500</v>
      </c>
      <c r="BC4738" s="4" t="s">
        <v>842</v>
      </c>
      <c r="BD4738" s="4">
        <v>15000</v>
      </c>
      <c r="BE4738" s="4" t="s">
        <v>4</v>
      </c>
      <c r="BF4738" s="4" t="s">
        <v>8</v>
      </c>
      <c r="BG4738" s="4" t="s">
        <v>6</v>
      </c>
      <c r="BH4738" s="4" t="s">
        <v>29</v>
      </c>
      <c r="BI4738" t="str">
        <f t="shared" si="362"/>
        <v>D</v>
      </c>
    </row>
    <row r="4739" spans="1:61" ht="15.75" customHeight="1" x14ac:dyDescent="0.2">
      <c r="A4739" s="4">
        <v>2953679</v>
      </c>
      <c r="B4739" s="4">
        <v>8936418</v>
      </c>
      <c r="C4739" s="4" t="s">
        <v>951</v>
      </c>
      <c r="D4739" s="4">
        <v>1500</v>
      </c>
      <c r="E4739" s="4">
        <v>0</v>
      </c>
      <c r="F4739" s="4">
        <v>0</v>
      </c>
      <c r="G4739" s="7">
        <f>E4739+F4739-D4739</f>
        <v>-1500</v>
      </c>
      <c r="H4739" s="4" t="s">
        <v>952</v>
      </c>
      <c r="I4739" s="4">
        <v>19560</v>
      </c>
      <c r="J4739" s="4" t="s">
        <v>4</v>
      </c>
      <c r="K4739" s="4" t="s">
        <v>13</v>
      </c>
      <c r="L4739" s="4" t="s">
        <v>6</v>
      </c>
      <c r="M4739" s="4" t="s">
        <v>20</v>
      </c>
      <c r="O4739" s="4"/>
      <c r="P4739" s="4"/>
      <c r="AV4739" s="4">
        <v>2953679</v>
      </c>
      <c r="AW4739" s="4">
        <v>8936418</v>
      </c>
      <c r="AX4739" s="4" t="s">
        <v>951</v>
      </c>
      <c r="AY4739" s="4">
        <v>1500</v>
      </c>
      <c r="AZ4739" s="4">
        <v>0</v>
      </c>
      <c r="BA4739" s="4">
        <v>0</v>
      </c>
      <c r="BB4739" s="7">
        <f>AZ4739+BA4739-AY4739</f>
        <v>-1500</v>
      </c>
      <c r="BC4739" s="4" t="s">
        <v>952</v>
      </c>
      <c r="BD4739" s="4">
        <v>19560</v>
      </c>
      <c r="BE4739" s="4" t="s">
        <v>4</v>
      </c>
      <c r="BF4739" s="4" t="s">
        <v>13</v>
      </c>
      <c r="BG4739" s="4" t="s">
        <v>6</v>
      </c>
      <c r="BH4739" s="4" t="s">
        <v>20</v>
      </c>
      <c r="BI4739" t="str">
        <f t="shared" ref="BI4739:BI4802" si="363">VLOOKUP(AW4739,$W$1:$AB$4565,6,FALSE)</f>
        <v>D</v>
      </c>
    </row>
    <row r="4740" spans="1:61" ht="15.75" customHeight="1" x14ac:dyDescent="0.2">
      <c r="A4740" s="4">
        <v>2953749</v>
      </c>
      <c r="B4740" s="4">
        <v>6710747</v>
      </c>
      <c r="C4740" s="4" t="s">
        <v>958</v>
      </c>
      <c r="D4740" s="4">
        <v>1500</v>
      </c>
      <c r="E4740" s="4">
        <v>0</v>
      </c>
      <c r="F4740" s="4">
        <v>0</v>
      </c>
      <c r="G4740" s="7">
        <f>E4740+F4740-D4740</f>
        <v>-1500</v>
      </c>
      <c r="H4740" s="4" t="s">
        <v>959</v>
      </c>
      <c r="I4740" s="4">
        <v>42000</v>
      </c>
      <c r="J4740" s="4" t="s">
        <v>4</v>
      </c>
      <c r="K4740" s="4" t="s">
        <v>13</v>
      </c>
      <c r="L4740" s="4" t="s">
        <v>6</v>
      </c>
      <c r="M4740" s="4" t="s">
        <v>7</v>
      </c>
      <c r="O4740" s="4"/>
      <c r="P4740" s="4"/>
      <c r="AV4740" s="4">
        <v>2953749</v>
      </c>
      <c r="AW4740" s="4">
        <v>6710747</v>
      </c>
      <c r="AX4740" s="4" t="s">
        <v>958</v>
      </c>
      <c r="AY4740" s="4">
        <v>1500</v>
      </c>
      <c r="AZ4740" s="4">
        <v>0</v>
      </c>
      <c r="BA4740" s="4">
        <v>0</v>
      </c>
      <c r="BB4740" s="7">
        <f>AZ4740+BA4740-AY4740</f>
        <v>-1500</v>
      </c>
      <c r="BC4740" s="4" t="s">
        <v>959</v>
      </c>
      <c r="BD4740" s="4">
        <v>42000</v>
      </c>
      <c r="BE4740" s="4" t="s">
        <v>4</v>
      </c>
      <c r="BF4740" s="4" t="s">
        <v>13</v>
      </c>
      <c r="BG4740" s="4" t="s">
        <v>6</v>
      </c>
      <c r="BH4740" s="4" t="s">
        <v>7</v>
      </c>
      <c r="BI4740" t="str">
        <f t="shared" si="363"/>
        <v>D</v>
      </c>
    </row>
    <row r="4741" spans="1:61" ht="15.75" customHeight="1" x14ac:dyDescent="0.2">
      <c r="A4741" s="4">
        <v>2945776</v>
      </c>
      <c r="B4741" s="4">
        <v>7614153</v>
      </c>
      <c r="C4741" s="4" t="s">
        <v>973</v>
      </c>
      <c r="D4741" s="4">
        <v>1500</v>
      </c>
      <c r="E4741" s="4">
        <v>0</v>
      </c>
      <c r="F4741" s="4">
        <v>0</v>
      </c>
      <c r="G4741" s="7">
        <f>E4741+F4741-D4741</f>
        <v>-1500</v>
      </c>
      <c r="H4741" s="4" t="s">
        <v>974</v>
      </c>
      <c r="I4741" s="4">
        <v>12000</v>
      </c>
      <c r="J4741" s="4" t="s">
        <v>21</v>
      </c>
      <c r="K4741" s="4" t="s">
        <v>8</v>
      </c>
      <c r="M4741" s="4" t="s">
        <v>64</v>
      </c>
      <c r="O4741" s="4"/>
      <c r="P4741" s="4"/>
      <c r="AV4741" s="4">
        <v>2945776</v>
      </c>
      <c r="AW4741" s="4">
        <v>7614153</v>
      </c>
      <c r="AX4741" s="4" t="s">
        <v>973</v>
      </c>
      <c r="AY4741" s="4">
        <v>1500</v>
      </c>
      <c r="AZ4741" s="4">
        <v>0</v>
      </c>
      <c r="BA4741" s="4">
        <v>0</v>
      </c>
      <c r="BB4741" s="7">
        <f>AZ4741+BA4741-AY4741</f>
        <v>-1500</v>
      </c>
      <c r="BC4741" s="4" t="s">
        <v>974</v>
      </c>
      <c r="BD4741" s="4">
        <v>12000</v>
      </c>
      <c r="BE4741" s="4" t="s">
        <v>21</v>
      </c>
      <c r="BF4741" s="4" t="s">
        <v>8</v>
      </c>
      <c r="BH4741" s="4" t="s">
        <v>64</v>
      </c>
      <c r="BI4741" t="str">
        <f t="shared" si="363"/>
        <v>D</v>
      </c>
    </row>
    <row r="4742" spans="1:61" ht="15.75" customHeight="1" x14ac:dyDescent="0.2">
      <c r="A4742" s="4">
        <v>2954358</v>
      </c>
      <c r="B4742" s="4">
        <v>8937174</v>
      </c>
      <c r="C4742" s="4" t="s">
        <v>1026</v>
      </c>
      <c r="D4742" s="4">
        <v>1500</v>
      </c>
      <c r="E4742" s="4">
        <v>0</v>
      </c>
      <c r="F4742" s="4">
        <v>0</v>
      </c>
      <c r="G4742" s="7">
        <f>E4742+F4742-D4742</f>
        <v>-1500</v>
      </c>
      <c r="H4742" s="4" t="s">
        <v>1027</v>
      </c>
      <c r="I4742" s="4">
        <v>1000</v>
      </c>
      <c r="J4742" s="4" t="s">
        <v>4</v>
      </c>
      <c r="K4742" s="4" t="s">
        <v>13</v>
      </c>
      <c r="L4742" s="4" t="s">
        <v>6</v>
      </c>
      <c r="M4742" s="4" t="s">
        <v>25</v>
      </c>
      <c r="O4742" s="4"/>
      <c r="P4742" s="4"/>
      <c r="AV4742" s="4">
        <v>2954358</v>
      </c>
      <c r="AW4742" s="4">
        <v>8937174</v>
      </c>
      <c r="AX4742" s="4" t="s">
        <v>1026</v>
      </c>
      <c r="AY4742" s="4">
        <v>1500</v>
      </c>
      <c r="AZ4742" s="4">
        <v>0</v>
      </c>
      <c r="BA4742" s="4">
        <v>0</v>
      </c>
      <c r="BB4742" s="7">
        <f>AZ4742+BA4742-AY4742</f>
        <v>-1500</v>
      </c>
      <c r="BC4742" s="4" t="s">
        <v>1027</v>
      </c>
      <c r="BD4742" s="4">
        <v>1000</v>
      </c>
      <c r="BE4742" s="4" t="s">
        <v>4</v>
      </c>
      <c r="BF4742" s="4" t="s">
        <v>13</v>
      </c>
      <c r="BG4742" s="4" t="s">
        <v>6</v>
      </c>
      <c r="BH4742" s="4" t="s">
        <v>25</v>
      </c>
      <c r="BI4742" t="str">
        <f t="shared" si="363"/>
        <v>D</v>
      </c>
    </row>
    <row r="4743" spans="1:61" ht="15.75" customHeight="1" x14ac:dyDescent="0.2">
      <c r="A4743" s="4">
        <v>2955625</v>
      </c>
      <c r="B4743" s="4">
        <v>8931889</v>
      </c>
      <c r="C4743" s="4" t="s">
        <v>1158</v>
      </c>
      <c r="D4743" s="4">
        <v>1500</v>
      </c>
      <c r="E4743" s="4">
        <v>0</v>
      </c>
      <c r="F4743" s="4">
        <v>0</v>
      </c>
      <c r="G4743" s="7">
        <f>E4743+F4743-D4743</f>
        <v>-1500</v>
      </c>
      <c r="H4743" s="4" t="s">
        <v>824</v>
      </c>
      <c r="I4743" s="4">
        <v>15000</v>
      </c>
      <c r="J4743" s="4" t="s">
        <v>4</v>
      </c>
      <c r="K4743" s="4" t="s">
        <v>13</v>
      </c>
      <c r="L4743" s="4" t="s">
        <v>6</v>
      </c>
      <c r="M4743" s="4" t="s">
        <v>23</v>
      </c>
      <c r="O4743" s="4"/>
      <c r="P4743" s="4"/>
      <c r="AV4743" s="4">
        <v>2955625</v>
      </c>
      <c r="AW4743" s="4">
        <v>8931889</v>
      </c>
      <c r="AX4743" s="4" t="s">
        <v>1158</v>
      </c>
      <c r="AY4743" s="4">
        <v>1500</v>
      </c>
      <c r="AZ4743" s="4">
        <v>0</v>
      </c>
      <c r="BA4743" s="4">
        <v>0</v>
      </c>
      <c r="BB4743" s="7">
        <f>AZ4743+BA4743-AY4743</f>
        <v>-1500</v>
      </c>
      <c r="BC4743" s="4" t="s">
        <v>824</v>
      </c>
      <c r="BD4743" s="4">
        <v>15000</v>
      </c>
      <c r="BE4743" s="4" t="s">
        <v>4</v>
      </c>
      <c r="BF4743" s="4" t="s">
        <v>13</v>
      </c>
      <c r="BG4743" s="4" t="s">
        <v>6</v>
      </c>
      <c r="BH4743" s="4" t="s">
        <v>23</v>
      </c>
      <c r="BI4743" t="str">
        <f t="shared" si="363"/>
        <v>D</v>
      </c>
    </row>
    <row r="4744" spans="1:61" ht="15.75" customHeight="1" x14ac:dyDescent="0.2">
      <c r="A4744" s="4">
        <v>2940316</v>
      </c>
      <c r="B4744" s="4">
        <v>7566357</v>
      </c>
      <c r="C4744" s="4" t="s">
        <v>1203</v>
      </c>
      <c r="D4744" s="4">
        <v>1500</v>
      </c>
      <c r="E4744" s="4">
        <v>0</v>
      </c>
      <c r="F4744" s="4">
        <v>0</v>
      </c>
      <c r="G4744" s="7">
        <f>E4744+F4744-D4744</f>
        <v>-1500</v>
      </c>
      <c r="H4744" s="4" t="s">
        <v>1204</v>
      </c>
      <c r="I4744" s="4">
        <v>2000</v>
      </c>
      <c r="J4744" s="4" t="s">
        <v>4</v>
      </c>
      <c r="K4744" s="4" t="s">
        <v>22</v>
      </c>
      <c r="L4744" s="4" t="s">
        <v>6</v>
      </c>
      <c r="M4744" s="4" t="s">
        <v>12</v>
      </c>
      <c r="O4744" s="4"/>
      <c r="P4744" s="4"/>
      <c r="AV4744" s="4">
        <v>2940316</v>
      </c>
      <c r="AW4744" s="4">
        <v>7566357</v>
      </c>
      <c r="AX4744" s="4" t="s">
        <v>1203</v>
      </c>
      <c r="AY4744" s="4">
        <v>1500</v>
      </c>
      <c r="AZ4744" s="4">
        <v>0</v>
      </c>
      <c r="BA4744" s="4">
        <v>0</v>
      </c>
      <c r="BB4744" s="7">
        <f>AZ4744+BA4744-AY4744</f>
        <v>-1500</v>
      </c>
      <c r="BC4744" s="4" t="s">
        <v>1204</v>
      </c>
      <c r="BD4744" s="4">
        <v>2000</v>
      </c>
      <c r="BE4744" s="4" t="s">
        <v>4</v>
      </c>
      <c r="BF4744" s="4" t="s">
        <v>22</v>
      </c>
      <c r="BG4744" s="4" t="s">
        <v>6</v>
      </c>
      <c r="BH4744" s="4" t="s">
        <v>12</v>
      </c>
      <c r="BI4744" t="str">
        <f t="shared" si="363"/>
        <v>D</v>
      </c>
    </row>
    <row r="4745" spans="1:61" ht="15.75" customHeight="1" x14ac:dyDescent="0.2">
      <c r="A4745" s="4">
        <v>2958180</v>
      </c>
      <c r="B4745" s="4">
        <v>6168646</v>
      </c>
      <c r="C4745" s="4" t="s">
        <v>1392</v>
      </c>
      <c r="D4745" s="4">
        <v>1500</v>
      </c>
      <c r="E4745" s="4">
        <v>0</v>
      </c>
      <c r="F4745" s="4">
        <v>0</v>
      </c>
      <c r="G4745" s="7">
        <f>E4745+F4745-D4745</f>
        <v>-1500</v>
      </c>
      <c r="H4745" s="4" t="s">
        <v>1393</v>
      </c>
      <c r="I4745" s="4">
        <v>15000</v>
      </c>
      <c r="J4745" s="4" t="s">
        <v>4</v>
      </c>
      <c r="K4745" s="4" t="s">
        <v>13</v>
      </c>
      <c r="L4745" s="4" t="s">
        <v>6</v>
      </c>
      <c r="M4745" s="4" t="s">
        <v>47</v>
      </c>
      <c r="O4745" s="4"/>
      <c r="P4745" s="4"/>
      <c r="AV4745" s="4">
        <v>2958180</v>
      </c>
      <c r="AW4745" s="4">
        <v>6168646</v>
      </c>
      <c r="AX4745" s="4" t="s">
        <v>1392</v>
      </c>
      <c r="AY4745" s="4">
        <v>1500</v>
      </c>
      <c r="AZ4745" s="4">
        <v>0</v>
      </c>
      <c r="BA4745" s="4">
        <v>0</v>
      </c>
      <c r="BB4745" s="7">
        <f>AZ4745+BA4745-AY4745</f>
        <v>-1500</v>
      </c>
      <c r="BC4745" s="4" t="s">
        <v>1393</v>
      </c>
      <c r="BD4745" s="4">
        <v>15000</v>
      </c>
      <c r="BE4745" s="4" t="s">
        <v>4</v>
      </c>
      <c r="BF4745" s="4" t="s">
        <v>13</v>
      </c>
      <c r="BG4745" s="4" t="s">
        <v>6</v>
      </c>
      <c r="BH4745" s="4" t="s">
        <v>47</v>
      </c>
      <c r="BI4745" t="str">
        <f t="shared" si="363"/>
        <v>D</v>
      </c>
    </row>
    <row r="4746" spans="1:61" ht="15.75" customHeight="1" x14ac:dyDescent="0.2">
      <c r="A4746" s="4">
        <v>2958306</v>
      </c>
      <c r="B4746" s="4">
        <v>8947513</v>
      </c>
      <c r="C4746" s="4" t="s">
        <v>1404</v>
      </c>
      <c r="D4746" s="4">
        <v>1500</v>
      </c>
      <c r="E4746" s="4">
        <v>0</v>
      </c>
      <c r="F4746" s="4">
        <v>0</v>
      </c>
      <c r="G4746" s="7">
        <f>E4746+F4746-D4746</f>
        <v>-1500</v>
      </c>
      <c r="H4746" s="4" t="s">
        <v>1405</v>
      </c>
      <c r="I4746" s="4">
        <v>10000</v>
      </c>
      <c r="J4746" s="4" t="s">
        <v>4</v>
      </c>
      <c r="K4746" s="4" t="s">
        <v>13</v>
      </c>
      <c r="L4746" s="4" t="s">
        <v>9</v>
      </c>
      <c r="M4746" s="4" t="s">
        <v>40</v>
      </c>
      <c r="O4746" s="4"/>
      <c r="P4746" s="4"/>
      <c r="AV4746" s="4">
        <v>2958306</v>
      </c>
      <c r="AW4746" s="4">
        <v>8947513</v>
      </c>
      <c r="AX4746" s="4" t="s">
        <v>1404</v>
      </c>
      <c r="AY4746" s="4">
        <v>1500</v>
      </c>
      <c r="AZ4746" s="4">
        <v>0</v>
      </c>
      <c r="BA4746" s="4">
        <v>0</v>
      </c>
      <c r="BB4746" s="7">
        <f>AZ4746+BA4746-AY4746</f>
        <v>-1500</v>
      </c>
      <c r="BC4746" s="4" t="s">
        <v>1405</v>
      </c>
      <c r="BD4746" s="4">
        <v>10000</v>
      </c>
      <c r="BE4746" s="4" t="s">
        <v>4</v>
      </c>
      <c r="BF4746" s="4" t="s">
        <v>13</v>
      </c>
      <c r="BG4746" s="4" t="s">
        <v>9</v>
      </c>
      <c r="BH4746" s="4" t="s">
        <v>40</v>
      </c>
      <c r="BI4746" t="str">
        <f t="shared" si="363"/>
        <v>D</v>
      </c>
    </row>
    <row r="4747" spans="1:61" ht="15.75" customHeight="1" x14ac:dyDescent="0.2">
      <c r="A4747" s="4">
        <v>2959846</v>
      </c>
      <c r="B4747" s="4">
        <v>7670125</v>
      </c>
      <c r="C4747" s="4" t="s">
        <v>1522</v>
      </c>
      <c r="D4747" s="4">
        <v>1500</v>
      </c>
      <c r="E4747" s="4">
        <v>0</v>
      </c>
      <c r="F4747" s="4">
        <v>0</v>
      </c>
      <c r="G4747" s="7">
        <f>E4747+F4747-D4747</f>
        <v>-1500</v>
      </c>
      <c r="H4747" s="4" t="s">
        <v>1523</v>
      </c>
      <c r="I4747" s="4">
        <v>15000</v>
      </c>
      <c r="J4747" s="4" t="s">
        <v>4</v>
      </c>
      <c r="K4747" s="4" t="s">
        <v>8</v>
      </c>
      <c r="L4747" s="4" t="s">
        <v>6</v>
      </c>
      <c r="M4747" s="4" t="s">
        <v>64</v>
      </c>
      <c r="O4747" s="4"/>
      <c r="P4747" s="4"/>
      <c r="AV4747" s="4">
        <v>2959846</v>
      </c>
      <c r="AW4747" s="4">
        <v>7670125</v>
      </c>
      <c r="AX4747" s="4" t="s">
        <v>1522</v>
      </c>
      <c r="AY4747" s="4">
        <v>1500</v>
      </c>
      <c r="AZ4747" s="4">
        <v>0</v>
      </c>
      <c r="BA4747" s="4">
        <v>0</v>
      </c>
      <c r="BB4747" s="7">
        <f>AZ4747+BA4747-AY4747</f>
        <v>-1500</v>
      </c>
      <c r="BC4747" s="4" t="s">
        <v>1523</v>
      </c>
      <c r="BD4747" s="4">
        <v>15000</v>
      </c>
      <c r="BE4747" s="4" t="s">
        <v>4</v>
      </c>
      <c r="BF4747" s="4" t="s">
        <v>8</v>
      </c>
      <c r="BG4747" s="4" t="s">
        <v>6</v>
      </c>
      <c r="BH4747" s="4" t="s">
        <v>64</v>
      </c>
      <c r="BI4747" t="str">
        <f t="shared" si="363"/>
        <v>D</v>
      </c>
    </row>
    <row r="4748" spans="1:61" ht="15.75" customHeight="1" x14ac:dyDescent="0.2">
      <c r="A4748" s="4">
        <v>2959769</v>
      </c>
      <c r="B4748" s="4">
        <v>5911130</v>
      </c>
      <c r="C4748" s="4" t="s">
        <v>1530</v>
      </c>
      <c r="D4748" s="4">
        <v>1500</v>
      </c>
      <c r="E4748" s="4">
        <v>0</v>
      </c>
      <c r="F4748" s="4">
        <v>0</v>
      </c>
      <c r="G4748" s="7">
        <f>E4748+F4748-D4748</f>
        <v>-1500</v>
      </c>
      <c r="H4748" s="4" t="s">
        <v>1531</v>
      </c>
      <c r="I4748" s="4">
        <v>5000</v>
      </c>
      <c r="J4748" s="4" t="s">
        <v>4</v>
      </c>
      <c r="K4748" s="4" t="s">
        <v>22</v>
      </c>
      <c r="M4748" s="4" t="s">
        <v>23</v>
      </c>
      <c r="O4748" s="4"/>
      <c r="P4748" s="4"/>
      <c r="AV4748" s="4">
        <v>2959769</v>
      </c>
      <c r="AW4748" s="4">
        <v>5911130</v>
      </c>
      <c r="AX4748" s="4" t="s">
        <v>1530</v>
      </c>
      <c r="AY4748" s="4">
        <v>1500</v>
      </c>
      <c r="AZ4748" s="4">
        <v>0</v>
      </c>
      <c r="BA4748" s="4">
        <v>0</v>
      </c>
      <c r="BB4748" s="7">
        <f>AZ4748+BA4748-AY4748</f>
        <v>-1500</v>
      </c>
      <c r="BC4748" s="4" t="s">
        <v>1531</v>
      </c>
      <c r="BD4748" s="4">
        <v>5000</v>
      </c>
      <c r="BE4748" s="4" t="s">
        <v>4</v>
      </c>
      <c r="BF4748" s="4" t="s">
        <v>22</v>
      </c>
      <c r="BH4748" s="4" t="s">
        <v>23</v>
      </c>
      <c r="BI4748" t="str">
        <f t="shared" si="363"/>
        <v>D</v>
      </c>
    </row>
    <row r="4749" spans="1:61" ht="15.75" customHeight="1" x14ac:dyDescent="0.2">
      <c r="A4749" s="4">
        <v>2960721</v>
      </c>
      <c r="B4749" s="4">
        <v>8954982</v>
      </c>
      <c r="C4749" s="4" t="s">
        <v>1637</v>
      </c>
      <c r="D4749" s="4">
        <v>1500</v>
      </c>
      <c r="E4749" s="4">
        <v>0</v>
      </c>
      <c r="F4749" s="4">
        <v>0</v>
      </c>
      <c r="G4749" s="7">
        <f>E4749+F4749-D4749</f>
        <v>-1500</v>
      </c>
      <c r="H4749" s="4" t="s">
        <v>1638</v>
      </c>
      <c r="I4749" s="4">
        <v>8500</v>
      </c>
      <c r="J4749" s="4" t="s">
        <v>4</v>
      </c>
      <c r="K4749" s="4" t="s">
        <v>13</v>
      </c>
      <c r="L4749" s="4" t="s">
        <v>6</v>
      </c>
      <c r="M4749" s="4" t="s">
        <v>7</v>
      </c>
      <c r="O4749" s="4"/>
      <c r="P4749" s="4"/>
      <c r="AV4749" s="4">
        <v>2960721</v>
      </c>
      <c r="AW4749" s="4">
        <v>8954982</v>
      </c>
      <c r="AX4749" s="4" t="s">
        <v>1637</v>
      </c>
      <c r="AY4749" s="4">
        <v>1500</v>
      </c>
      <c r="AZ4749" s="4">
        <v>0</v>
      </c>
      <c r="BA4749" s="4">
        <v>0</v>
      </c>
      <c r="BB4749" s="7">
        <f>AZ4749+BA4749-AY4749</f>
        <v>-1500</v>
      </c>
      <c r="BC4749" s="4" t="s">
        <v>1638</v>
      </c>
      <c r="BD4749" s="4">
        <v>8500</v>
      </c>
      <c r="BE4749" s="4" t="s">
        <v>4</v>
      </c>
      <c r="BF4749" s="4" t="s">
        <v>13</v>
      </c>
      <c r="BG4749" s="4" t="s">
        <v>6</v>
      </c>
      <c r="BH4749" s="4" t="s">
        <v>7</v>
      </c>
      <c r="BI4749" t="str">
        <f t="shared" si="363"/>
        <v>D</v>
      </c>
    </row>
    <row r="4750" spans="1:61" ht="15.75" customHeight="1" x14ac:dyDescent="0.2">
      <c r="A4750" s="4">
        <v>2960868</v>
      </c>
      <c r="B4750" s="4">
        <v>6768455</v>
      </c>
      <c r="C4750" s="4" t="s">
        <v>1641</v>
      </c>
      <c r="D4750" s="4">
        <v>1500</v>
      </c>
      <c r="E4750" s="4">
        <v>0</v>
      </c>
      <c r="F4750" s="4">
        <v>0</v>
      </c>
      <c r="G4750" s="7">
        <f>E4750+F4750-D4750</f>
        <v>-1500</v>
      </c>
      <c r="H4750" s="4" t="s">
        <v>1642</v>
      </c>
      <c r="I4750" s="4">
        <v>7500</v>
      </c>
      <c r="J4750" s="4" t="s">
        <v>4</v>
      </c>
      <c r="K4750" s="4" t="s">
        <v>13</v>
      </c>
      <c r="L4750" s="4" t="s">
        <v>6</v>
      </c>
      <c r="M4750" s="4" t="s">
        <v>29</v>
      </c>
      <c r="O4750" s="4"/>
      <c r="P4750" s="4"/>
      <c r="AV4750" s="4">
        <v>2960868</v>
      </c>
      <c r="AW4750" s="4">
        <v>6768455</v>
      </c>
      <c r="AX4750" s="4" t="s">
        <v>1641</v>
      </c>
      <c r="AY4750" s="4">
        <v>1500</v>
      </c>
      <c r="AZ4750" s="4">
        <v>0</v>
      </c>
      <c r="BA4750" s="4">
        <v>0</v>
      </c>
      <c r="BB4750" s="7">
        <f>AZ4750+BA4750-AY4750</f>
        <v>-1500</v>
      </c>
      <c r="BC4750" s="4" t="s">
        <v>1642</v>
      </c>
      <c r="BD4750" s="4">
        <v>7500</v>
      </c>
      <c r="BE4750" s="4" t="s">
        <v>4</v>
      </c>
      <c r="BF4750" s="4" t="s">
        <v>13</v>
      </c>
      <c r="BG4750" s="4" t="s">
        <v>6</v>
      </c>
      <c r="BH4750" s="4" t="s">
        <v>29</v>
      </c>
      <c r="BI4750" t="str">
        <f t="shared" si="363"/>
        <v>D</v>
      </c>
    </row>
    <row r="4751" spans="1:61" ht="15.75" customHeight="1" x14ac:dyDescent="0.2">
      <c r="A4751" s="4">
        <v>2960959</v>
      </c>
      <c r="B4751" s="4">
        <v>5643898</v>
      </c>
      <c r="C4751" s="4" t="s">
        <v>1651</v>
      </c>
      <c r="D4751" s="4">
        <v>1500</v>
      </c>
      <c r="E4751" s="4">
        <v>0</v>
      </c>
      <c r="F4751" s="4">
        <v>0</v>
      </c>
      <c r="G4751" s="7">
        <f>E4751+F4751-D4751</f>
        <v>-1500</v>
      </c>
      <c r="H4751" s="4" t="s">
        <v>1652</v>
      </c>
      <c r="I4751" s="4">
        <v>12000</v>
      </c>
      <c r="J4751" s="4" t="s">
        <v>4</v>
      </c>
      <c r="K4751" s="4" t="s">
        <v>13</v>
      </c>
      <c r="L4751" s="4" t="s">
        <v>6</v>
      </c>
      <c r="M4751" s="4" t="s">
        <v>20</v>
      </c>
      <c r="O4751" s="4"/>
      <c r="P4751" s="4"/>
      <c r="AV4751" s="4">
        <v>2960959</v>
      </c>
      <c r="AW4751" s="4">
        <v>5643898</v>
      </c>
      <c r="AX4751" s="4" t="s">
        <v>1651</v>
      </c>
      <c r="AY4751" s="4">
        <v>1500</v>
      </c>
      <c r="AZ4751" s="4">
        <v>0</v>
      </c>
      <c r="BA4751" s="4">
        <v>0</v>
      </c>
      <c r="BB4751" s="7">
        <f>AZ4751+BA4751-AY4751</f>
        <v>-1500</v>
      </c>
      <c r="BC4751" s="4" t="s">
        <v>1652</v>
      </c>
      <c r="BD4751" s="4">
        <v>12000</v>
      </c>
      <c r="BE4751" s="4" t="s">
        <v>4</v>
      </c>
      <c r="BF4751" s="4" t="s">
        <v>13</v>
      </c>
      <c r="BG4751" s="4" t="s">
        <v>6</v>
      </c>
      <c r="BH4751" s="4" t="s">
        <v>20</v>
      </c>
      <c r="BI4751" t="str">
        <f t="shared" si="363"/>
        <v>D</v>
      </c>
    </row>
    <row r="4752" spans="1:61" ht="15.75" customHeight="1" x14ac:dyDescent="0.2">
      <c r="A4752" s="4">
        <v>2963423</v>
      </c>
      <c r="B4752" s="4">
        <v>1974589</v>
      </c>
      <c r="C4752" s="4" t="s">
        <v>1961</v>
      </c>
      <c r="D4752" s="4">
        <v>1500</v>
      </c>
      <c r="E4752" s="4">
        <v>0</v>
      </c>
      <c r="F4752" s="4">
        <v>0</v>
      </c>
      <c r="G4752" s="7">
        <f>E4752+F4752-D4752</f>
        <v>-1500</v>
      </c>
      <c r="H4752" s="4" t="s">
        <v>1962</v>
      </c>
      <c r="I4752" s="4">
        <v>12000</v>
      </c>
      <c r="J4752" s="4" t="s">
        <v>4</v>
      </c>
      <c r="K4752" s="4" t="s">
        <v>8</v>
      </c>
      <c r="L4752" s="4" t="s">
        <v>6</v>
      </c>
      <c r="M4752" s="4" t="s">
        <v>173</v>
      </c>
      <c r="O4752" s="4"/>
      <c r="P4752" s="4"/>
      <c r="AV4752" s="4">
        <v>2963423</v>
      </c>
      <c r="AW4752" s="4">
        <v>1974589</v>
      </c>
      <c r="AX4752" s="4" t="s">
        <v>1961</v>
      </c>
      <c r="AY4752" s="4">
        <v>1500</v>
      </c>
      <c r="AZ4752" s="4">
        <v>0</v>
      </c>
      <c r="BA4752" s="4">
        <v>0</v>
      </c>
      <c r="BB4752" s="7">
        <f>AZ4752+BA4752-AY4752</f>
        <v>-1500</v>
      </c>
      <c r="BC4752" s="4" t="s">
        <v>1962</v>
      </c>
      <c r="BD4752" s="4">
        <v>12000</v>
      </c>
      <c r="BE4752" s="4" t="s">
        <v>4</v>
      </c>
      <c r="BF4752" s="4" t="s">
        <v>8</v>
      </c>
      <c r="BG4752" s="4" t="s">
        <v>6</v>
      </c>
      <c r="BH4752" s="4" t="s">
        <v>173</v>
      </c>
      <c r="BI4752" t="str">
        <f t="shared" si="363"/>
        <v>D</v>
      </c>
    </row>
    <row r="4753" spans="1:61" ht="15.75" customHeight="1" x14ac:dyDescent="0.2">
      <c r="A4753" s="4">
        <v>2965383</v>
      </c>
      <c r="B4753" s="4">
        <v>8920374</v>
      </c>
      <c r="C4753" s="4" t="s">
        <v>2057</v>
      </c>
      <c r="D4753" s="4">
        <v>1500</v>
      </c>
      <c r="E4753" s="4">
        <v>0</v>
      </c>
      <c r="F4753" s="4">
        <v>0</v>
      </c>
      <c r="G4753" s="7">
        <f>E4753+F4753-D4753</f>
        <v>-1500</v>
      </c>
      <c r="H4753" s="4" t="s">
        <v>2058</v>
      </c>
      <c r="I4753" s="4">
        <v>15000</v>
      </c>
      <c r="J4753" s="4" t="s">
        <v>4</v>
      </c>
      <c r="K4753" s="4" t="s">
        <v>13</v>
      </c>
      <c r="L4753" s="4" t="s">
        <v>6</v>
      </c>
      <c r="M4753" s="4" t="s">
        <v>73</v>
      </c>
      <c r="O4753" s="4"/>
      <c r="P4753" s="4"/>
      <c r="AV4753" s="4">
        <v>2965383</v>
      </c>
      <c r="AW4753" s="4">
        <v>8920374</v>
      </c>
      <c r="AX4753" s="4" t="s">
        <v>2057</v>
      </c>
      <c r="AY4753" s="4">
        <v>1500</v>
      </c>
      <c r="AZ4753" s="4">
        <v>0</v>
      </c>
      <c r="BA4753" s="4">
        <v>0</v>
      </c>
      <c r="BB4753" s="7">
        <f>AZ4753+BA4753-AY4753</f>
        <v>-1500</v>
      </c>
      <c r="BC4753" s="4" t="s">
        <v>2058</v>
      </c>
      <c r="BD4753" s="4">
        <v>15000</v>
      </c>
      <c r="BE4753" s="4" t="s">
        <v>4</v>
      </c>
      <c r="BF4753" s="4" t="s">
        <v>13</v>
      </c>
      <c r="BG4753" s="4" t="s">
        <v>6</v>
      </c>
      <c r="BH4753" s="4" t="s">
        <v>73</v>
      </c>
      <c r="BI4753" t="str">
        <f t="shared" si="363"/>
        <v>D</v>
      </c>
    </row>
    <row r="4754" spans="1:61" ht="15.75" customHeight="1" x14ac:dyDescent="0.2">
      <c r="A4754" s="4">
        <v>2964984</v>
      </c>
      <c r="B4754" s="4">
        <v>7174476</v>
      </c>
      <c r="C4754" s="4" t="s">
        <v>2126</v>
      </c>
      <c r="D4754" s="4">
        <v>1500</v>
      </c>
      <c r="E4754" s="4">
        <v>0</v>
      </c>
      <c r="F4754" s="4">
        <v>0</v>
      </c>
      <c r="G4754" s="7">
        <f>E4754+F4754-D4754</f>
        <v>-1500</v>
      </c>
      <c r="H4754" s="4" t="s">
        <v>2127</v>
      </c>
      <c r="I4754" s="4">
        <v>15500</v>
      </c>
      <c r="J4754" s="4" t="s">
        <v>4</v>
      </c>
      <c r="K4754" s="4" t="s">
        <v>13</v>
      </c>
      <c r="L4754" s="4" t="s">
        <v>6</v>
      </c>
      <c r="M4754" s="4" t="s">
        <v>23</v>
      </c>
      <c r="O4754" s="4"/>
      <c r="P4754" s="4"/>
      <c r="AV4754" s="4">
        <v>2964984</v>
      </c>
      <c r="AW4754" s="4">
        <v>7174476</v>
      </c>
      <c r="AX4754" s="4" t="s">
        <v>2126</v>
      </c>
      <c r="AY4754" s="4">
        <v>1500</v>
      </c>
      <c r="AZ4754" s="4">
        <v>0</v>
      </c>
      <c r="BA4754" s="4">
        <v>0</v>
      </c>
      <c r="BB4754" s="7">
        <f>AZ4754+BA4754-AY4754</f>
        <v>-1500</v>
      </c>
      <c r="BC4754" s="4" t="s">
        <v>2127</v>
      </c>
      <c r="BD4754" s="4">
        <v>15500</v>
      </c>
      <c r="BE4754" s="4" t="s">
        <v>4</v>
      </c>
      <c r="BF4754" s="4" t="s">
        <v>13</v>
      </c>
      <c r="BG4754" s="4" t="s">
        <v>6</v>
      </c>
      <c r="BH4754" s="4" t="s">
        <v>23</v>
      </c>
      <c r="BI4754" t="str">
        <f t="shared" si="363"/>
        <v>D</v>
      </c>
    </row>
    <row r="4755" spans="1:61" ht="15.75" customHeight="1" x14ac:dyDescent="0.2">
      <c r="A4755" s="4">
        <v>2967224</v>
      </c>
      <c r="B4755" s="4">
        <v>8971187</v>
      </c>
      <c r="C4755" s="4" t="s">
        <v>2193</v>
      </c>
      <c r="D4755" s="4">
        <v>1500</v>
      </c>
      <c r="E4755" s="4">
        <v>0</v>
      </c>
      <c r="F4755" s="4">
        <v>0</v>
      </c>
      <c r="G4755" s="7">
        <f>E4755+F4755-D4755</f>
        <v>-1500</v>
      </c>
      <c r="H4755" s="4" t="s">
        <v>719</v>
      </c>
      <c r="I4755" s="4">
        <v>5500</v>
      </c>
      <c r="J4755" s="4" t="s">
        <v>4</v>
      </c>
      <c r="K4755" s="4" t="s">
        <v>22</v>
      </c>
      <c r="L4755" s="4" t="s">
        <v>6</v>
      </c>
      <c r="M4755" s="4" t="s">
        <v>26</v>
      </c>
      <c r="O4755" s="4"/>
      <c r="P4755" s="4"/>
      <c r="AV4755" s="4">
        <v>2967224</v>
      </c>
      <c r="AW4755" s="4">
        <v>8971187</v>
      </c>
      <c r="AX4755" s="4" t="s">
        <v>2193</v>
      </c>
      <c r="AY4755" s="4">
        <v>1500</v>
      </c>
      <c r="AZ4755" s="4">
        <v>0</v>
      </c>
      <c r="BA4755" s="4">
        <v>0</v>
      </c>
      <c r="BB4755" s="7">
        <f>AZ4755+BA4755-AY4755</f>
        <v>-1500</v>
      </c>
      <c r="BC4755" s="4" t="s">
        <v>719</v>
      </c>
      <c r="BD4755" s="4">
        <v>5500</v>
      </c>
      <c r="BE4755" s="4" t="s">
        <v>4</v>
      </c>
      <c r="BF4755" s="4" t="s">
        <v>22</v>
      </c>
      <c r="BG4755" s="4" t="s">
        <v>6</v>
      </c>
      <c r="BH4755" s="4" t="s">
        <v>26</v>
      </c>
      <c r="BI4755" t="str">
        <f t="shared" si="363"/>
        <v>D</v>
      </c>
    </row>
    <row r="4756" spans="1:61" ht="15.75" customHeight="1" x14ac:dyDescent="0.2">
      <c r="A4756" s="4">
        <v>2967441</v>
      </c>
      <c r="B4756" s="4">
        <v>8971586</v>
      </c>
      <c r="C4756" s="4" t="s">
        <v>2241</v>
      </c>
      <c r="D4756" s="4">
        <v>1500</v>
      </c>
      <c r="E4756" s="4">
        <v>0</v>
      </c>
      <c r="F4756" s="4">
        <v>0</v>
      </c>
      <c r="G4756" s="7">
        <f>E4756+F4756-D4756</f>
        <v>-1500</v>
      </c>
      <c r="H4756" s="4" t="s">
        <v>2103</v>
      </c>
      <c r="I4756" s="4">
        <v>10000</v>
      </c>
      <c r="J4756" s="4" t="s">
        <v>4</v>
      </c>
      <c r="K4756" s="4" t="s">
        <v>13</v>
      </c>
      <c r="L4756" s="4" t="s">
        <v>6</v>
      </c>
      <c r="M4756" s="4" t="s">
        <v>52</v>
      </c>
      <c r="O4756" s="4"/>
      <c r="P4756" s="4"/>
      <c r="AV4756" s="4">
        <v>2967441</v>
      </c>
      <c r="AW4756" s="4">
        <v>8971586</v>
      </c>
      <c r="AX4756" s="4" t="s">
        <v>2241</v>
      </c>
      <c r="AY4756" s="4">
        <v>1500</v>
      </c>
      <c r="AZ4756" s="4">
        <v>0</v>
      </c>
      <c r="BA4756" s="4">
        <v>0</v>
      </c>
      <c r="BB4756" s="7">
        <f>AZ4756+BA4756-AY4756</f>
        <v>-1500</v>
      </c>
      <c r="BC4756" s="4" t="s">
        <v>2103</v>
      </c>
      <c r="BD4756" s="4">
        <v>10000</v>
      </c>
      <c r="BE4756" s="4" t="s">
        <v>4</v>
      </c>
      <c r="BF4756" s="4" t="s">
        <v>13</v>
      </c>
      <c r="BG4756" s="4" t="s">
        <v>6</v>
      </c>
      <c r="BH4756" s="4" t="s">
        <v>52</v>
      </c>
      <c r="BI4756" t="str">
        <f t="shared" si="363"/>
        <v>D</v>
      </c>
    </row>
    <row r="4757" spans="1:61" ht="15.75" customHeight="1" x14ac:dyDescent="0.2">
      <c r="A4757" s="4">
        <v>2969695</v>
      </c>
      <c r="B4757" s="4">
        <v>8915082</v>
      </c>
      <c r="C4757" s="4" t="s">
        <v>2409</v>
      </c>
      <c r="D4757" s="4">
        <v>1500</v>
      </c>
      <c r="E4757" s="4">
        <v>0</v>
      </c>
      <c r="F4757" s="4">
        <v>0</v>
      </c>
      <c r="G4757" s="7">
        <f>E4757+F4757-D4757</f>
        <v>-1500</v>
      </c>
      <c r="H4757" s="4" t="s">
        <v>127</v>
      </c>
      <c r="I4757" s="4">
        <v>15000</v>
      </c>
      <c r="J4757" s="4" t="s">
        <v>4</v>
      </c>
      <c r="K4757" s="4" t="s">
        <v>13</v>
      </c>
      <c r="L4757" s="4" t="s">
        <v>6</v>
      </c>
      <c r="M4757" s="4" t="s">
        <v>25</v>
      </c>
      <c r="O4757" s="4"/>
      <c r="P4757" s="4"/>
      <c r="AV4757" s="4">
        <v>2969695</v>
      </c>
      <c r="AW4757" s="4">
        <v>8915082</v>
      </c>
      <c r="AX4757" s="4" t="s">
        <v>2409</v>
      </c>
      <c r="AY4757" s="4">
        <v>1500</v>
      </c>
      <c r="AZ4757" s="4">
        <v>0</v>
      </c>
      <c r="BA4757" s="4">
        <v>0</v>
      </c>
      <c r="BB4757" s="7">
        <f>AZ4757+BA4757-AY4757</f>
        <v>-1500</v>
      </c>
      <c r="BC4757" s="4" t="s">
        <v>127</v>
      </c>
      <c r="BD4757" s="4">
        <v>15000</v>
      </c>
      <c r="BE4757" s="4" t="s">
        <v>4</v>
      </c>
      <c r="BF4757" s="4" t="s">
        <v>13</v>
      </c>
      <c r="BG4757" s="4" t="s">
        <v>6</v>
      </c>
      <c r="BH4757" s="4" t="s">
        <v>25</v>
      </c>
      <c r="BI4757" t="str">
        <f t="shared" si="363"/>
        <v>C</v>
      </c>
    </row>
    <row r="4758" spans="1:61" ht="15.75" customHeight="1" x14ac:dyDescent="0.2">
      <c r="A4758" s="4">
        <v>2972208</v>
      </c>
      <c r="B4758" s="4">
        <v>7491051</v>
      </c>
      <c r="C4758" s="4" t="s">
        <v>2619</v>
      </c>
      <c r="D4758" s="4">
        <v>1500</v>
      </c>
      <c r="E4758" s="4">
        <v>0</v>
      </c>
      <c r="F4758" s="4">
        <v>0</v>
      </c>
      <c r="G4758" s="7">
        <f>E4758+F4758-D4758</f>
        <v>-1500</v>
      </c>
      <c r="H4758" s="4" t="s">
        <v>2620</v>
      </c>
      <c r="I4758" s="4">
        <v>20000</v>
      </c>
      <c r="J4758" s="4" t="s">
        <v>4</v>
      </c>
      <c r="K4758" s="4" t="s">
        <v>8</v>
      </c>
      <c r="L4758" s="4" t="s">
        <v>6</v>
      </c>
      <c r="M4758" s="4" t="s">
        <v>76</v>
      </c>
      <c r="O4758" s="4"/>
      <c r="P4758" s="4"/>
      <c r="AV4758" s="4">
        <v>2972208</v>
      </c>
      <c r="AW4758" s="4">
        <v>7491051</v>
      </c>
      <c r="AX4758" s="4" t="s">
        <v>2619</v>
      </c>
      <c r="AY4758" s="4">
        <v>1500</v>
      </c>
      <c r="AZ4758" s="4">
        <v>0</v>
      </c>
      <c r="BA4758" s="4">
        <v>0</v>
      </c>
      <c r="BB4758" s="7">
        <f>AZ4758+BA4758-AY4758</f>
        <v>-1500</v>
      </c>
      <c r="BC4758" s="4" t="s">
        <v>2620</v>
      </c>
      <c r="BD4758" s="4">
        <v>20000</v>
      </c>
      <c r="BE4758" s="4" t="s">
        <v>4</v>
      </c>
      <c r="BF4758" s="4" t="s">
        <v>8</v>
      </c>
      <c r="BG4758" s="4" t="s">
        <v>6</v>
      </c>
      <c r="BH4758" s="4" t="s">
        <v>76</v>
      </c>
      <c r="BI4758" t="str">
        <f t="shared" si="363"/>
        <v>D</v>
      </c>
    </row>
    <row r="4759" spans="1:61" ht="15.75" customHeight="1" x14ac:dyDescent="0.2">
      <c r="A4759" s="4">
        <v>2974511</v>
      </c>
      <c r="B4759" s="4">
        <v>8184009</v>
      </c>
      <c r="C4759" s="4" t="s">
        <v>2841</v>
      </c>
      <c r="D4759" s="4">
        <v>1500</v>
      </c>
      <c r="E4759" s="4">
        <v>0</v>
      </c>
      <c r="F4759" s="4">
        <v>0</v>
      </c>
      <c r="G4759" s="7">
        <f>E4759+F4759-D4759</f>
        <v>-1500</v>
      </c>
      <c r="H4759" s="4" t="s">
        <v>2842</v>
      </c>
      <c r="I4759" s="4">
        <v>4000</v>
      </c>
      <c r="J4759" s="4" t="s">
        <v>4</v>
      </c>
      <c r="K4759" s="4" t="s">
        <v>13</v>
      </c>
      <c r="M4759" s="4" t="s">
        <v>111</v>
      </c>
      <c r="O4759" s="4"/>
      <c r="P4759" s="4"/>
      <c r="AV4759" s="4">
        <v>2974511</v>
      </c>
      <c r="AW4759" s="4">
        <v>8184009</v>
      </c>
      <c r="AX4759" s="4" t="s">
        <v>2841</v>
      </c>
      <c r="AY4759" s="4">
        <v>1500</v>
      </c>
      <c r="AZ4759" s="4">
        <v>0</v>
      </c>
      <c r="BA4759" s="4">
        <v>0</v>
      </c>
      <c r="BB4759" s="7">
        <f>AZ4759+BA4759-AY4759</f>
        <v>-1500</v>
      </c>
      <c r="BC4759" s="4" t="s">
        <v>2842</v>
      </c>
      <c r="BD4759" s="4">
        <v>4000</v>
      </c>
      <c r="BE4759" s="4" t="s">
        <v>4</v>
      </c>
      <c r="BF4759" s="4" t="s">
        <v>13</v>
      </c>
      <c r="BH4759" s="4" t="s">
        <v>111</v>
      </c>
      <c r="BI4759" t="str">
        <f t="shared" si="363"/>
        <v>D</v>
      </c>
    </row>
    <row r="4760" spans="1:61" ht="15.75" customHeight="1" x14ac:dyDescent="0.2">
      <c r="A4760" s="4">
        <v>2975785</v>
      </c>
      <c r="B4760" s="4">
        <v>1786383</v>
      </c>
      <c r="C4760" s="4" t="s">
        <v>2923</v>
      </c>
      <c r="D4760" s="4">
        <v>1500</v>
      </c>
      <c r="E4760" s="4">
        <v>0</v>
      </c>
      <c r="F4760" s="4">
        <v>0</v>
      </c>
      <c r="G4760" s="7">
        <f>E4760+F4760-D4760</f>
        <v>-1500</v>
      </c>
      <c r="H4760" s="4" t="s">
        <v>2924</v>
      </c>
      <c r="I4760" s="4">
        <v>12300</v>
      </c>
      <c r="J4760" s="4" t="s">
        <v>21</v>
      </c>
      <c r="K4760" s="4" t="s">
        <v>8</v>
      </c>
      <c r="M4760" s="4" t="s">
        <v>48</v>
      </c>
      <c r="O4760" s="4"/>
      <c r="P4760" s="4"/>
      <c r="AV4760" s="4">
        <v>2975785</v>
      </c>
      <c r="AW4760" s="4">
        <v>1786383</v>
      </c>
      <c r="AX4760" s="4" t="s">
        <v>2923</v>
      </c>
      <c r="AY4760" s="4">
        <v>1500</v>
      </c>
      <c r="AZ4760" s="4">
        <v>0</v>
      </c>
      <c r="BA4760" s="4">
        <v>0</v>
      </c>
      <c r="BB4760" s="7">
        <f>AZ4760+BA4760-AY4760</f>
        <v>-1500</v>
      </c>
      <c r="BC4760" s="4" t="s">
        <v>2924</v>
      </c>
      <c r="BD4760" s="4">
        <v>12300</v>
      </c>
      <c r="BE4760" s="4" t="s">
        <v>21</v>
      </c>
      <c r="BF4760" s="4" t="s">
        <v>8</v>
      </c>
      <c r="BH4760" s="4" t="s">
        <v>48</v>
      </c>
      <c r="BI4760" t="str">
        <f t="shared" si="363"/>
        <v>D</v>
      </c>
    </row>
    <row r="4761" spans="1:61" ht="15.75" customHeight="1" x14ac:dyDescent="0.2">
      <c r="A4761" s="4">
        <v>2976016</v>
      </c>
      <c r="B4761" s="4">
        <v>480810</v>
      </c>
      <c r="C4761" s="4" t="s">
        <v>2947</v>
      </c>
      <c r="D4761" s="4">
        <v>1500</v>
      </c>
      <c r="E4761" s="4">
        <v>0</v>
      </c>
      <c r="F4761" s="4">
        <v>0</v>
      </c>
      <c r="G4761" s="7">
        <f>E4761+F4761-D4761</f>
        <v>-1500</v>
      </c>
      <c r="H4761" s="4" t="s">
        <v>2948</v>
      </c>
      <c r="I4761" s="4">
        <v>8000</v>
      </c>
      <c r="J4761" s="4" t="s">
        <v>4</v>
      </c>
      <c r="K4761" s="4" t="s">
        <v>22</v>
      </c>
      <c r="L4761" s="4" t="s">
        <v>6</v>
      </c>
      <c r="M4761" s="4" t="s">
        <v>10</v>
      </c>
      <c r="O4761" s="4"/>
      <c r="P4761" s="4"/>
      <c r="AV4761" s="4">
        <v>2976016</v>
      </c>
      <c r="AW4761" s="4">
        <v>480810</v>
      </c>
      <c r="AX4761" s="4" t="s">
        <v>2947</v>
      </c>
      <c r="AY4761" s="4">
        <v>1500</v>
      </c>
      <c r="AZ4761" s="4">
        <v>0</v>
      </c>
      <c r="BA4761" s="4">
        <v>0</v>
      </c>
      <c r="BB4761" s="7">
        <f>AZ4761+BA4761-AY4761</f>
        <v>-1500</v>
      </c>
      <c r="BC4761" s="4" t="s">
        <v>2948</v>
      </c>
      <c r="BD4761" s="4">
        <v>8000</v>
      </c>
      <c r="BE4761" s="4" t="s">
        <v>4</v>
      </c>
      <c r="BF4761" s="4" t="s">
        <v>22</v>
      </c>
      <c r="BG4761" s="4" t="s">
        <v>6</v>
      </c>
      <c r="BH4761" s="4" t="s">
        <v>10</v>
      </c>
      <c r="BI4761" t="str">
        <f t="shared" si="363"/>
        <v>D</v>
      </c>
    </row>
    <row r="4762" spans="1:61" ht="15.75" customHeight="1" x14ac:dyDescent="0.2">
      <c r="A4762" s="4">
        <v>2957158</v>
      </c>
      <c r="B4762" s="4">
        <v>6097568</v>
      </c>
      <c r="C4762" s="4" t="s">
        <v>3334</v>
      </c>
      <c r="D4762" s="4">
        <v>1500</v>
      </c>
      <c r="E4762" s="4">
        <v>0</v>
      </c>
      <c r="F4762" s="4">
        <v>0</v>
      </c>
      <c r="G4762" s="7">
        <f>E4762+F4762-D4762</f>
        <v>-1500</v>
      </c>
      <c r="H4762" s="4" t="s">
        <v>3335</v>
      </c>
      <c r="I4762" s="4">
        <v>3000</v>
      </c>
      <c r="J4762" s="4" t="s">
        <v>4</v>
      </c>
      <c r="K4762" s="4" t="s">
        <v>8</v>
      </c>
      <c r="L4762" s="4" t="s">
        <v>6</v>
      </c>
      <c r="M4762" s="4" t="s">
        <v>65</v>
      </c>
      <c r="O4762" s="4"/>
      <c r="P4762" s="4"/>
      <c r="AV4762" s="4">
        <v>2957158</v>
      </c>
      <c r="AW4762" s="4">
        <v>6097568</v>
      </c>
      <c r="AX4762" s="4" t="s">
        <v>3334</v>
      </c>
      <c r="AY4762" s="4">
        <v>1500</v>
      </c>
      <c r="AZ4762" s="4">
        <v>0</v>
      </c>
      <c r="BA4762" s="4">
        <v>0</v>
      </c>
      <c r="BB4762" s="7">
        <f>AZ4762+BA4762-AY4762</f>
        <v>-1500</v>
      </c>
      <c r="BC4762" s="4" t="s">
        <v>3335</v>
      </c>
      <c r="BD4762" s="4">
        <v>3000</v>
      </c>
      <c r="BE4762" s="4" t="s">
        <v>4</v>
      </c>
      <c r="BF4762" s="4" t="s">
        <v>8</v>
      </c>
      <c r="BG4762" s="4" t="s">
        <v>6</v>
      </c>
      <c r="BH4762" s="4" t="s">
        <v>65</v>
      </c>
      <c r="BI4762" t="str">
        <f t="shared" si="363"/>
        <v>D</v>
      </c>
    </row>
    <row r="4763" spans="1:61" ht="15.75" customHeight="1" x14ac:dyDescent="0.2">
      <c r="A4763" s="4">
        <v>2981623</v>
      </c>
      <c r="B4763" s="4">
        <v>8987931</v>
      </c>
      <c r="C4763" s="4" t="s">
        <v>3469</v>
      </c>
      <c r="D4763" s="4">
        <v>1500</v>
      </c>
      <c r="E4763" s="4">
        <v>0</v>
      </c>
      <c r="F4763" s="4">
        <v>0</v>
      </c>
      <c r="G4763" s="7">
        <f>E4763+F4763-D4763</f>
        <v>-1500</v>
      </c>
      <c r="H4763" s="4" t="s">
        <v>3470</v>
      </c>
      <c r="I4763" s="4">
        <v>7000</v>
      </c>
      <c r="J4763" s="4" t="s">
        <v>4</v>
      </c>
      <c r="K4763" s="4" t="s">
        <v>22</v>
      </c>
      <c r="L4763" s="4" t="s">
        <v>6</v>
      </c>
      <c r="M4763" s="4" t="s">
        <v>12</v>
      </c>
      <c r="O4763" s="4"/>
      <c r="P4763" s="4"/>
      <c r="AV4763" s="4">
        <v>2981623</v>
      </c>
      <c r="AW4763" s="4">
        <v>8987931</v>
      </c>
      <c r="AX4763" s="4" t="s">
        <v>3469</v>
      </c>
      <c r="AY4763" s="4">
        <v>1500</v>
      </c>
      <c r="AZ4763" s="4">
        <v>0</v>
      </c>
      <c r="BA4763" s="4">
        <v>0</v>
      </c>
      <c r="BB4763" s="7">
        <f>AZ4763+BA4763-AY4763</f>
        <v>-1500</v>
      </c>
      <c r="BC4763" s="4" t="s">
        <v>3470</v>
      </c>
      <c r="BD4763" s="4">
        <v>7000</v>
      </c>
      <c r="BE4763" s="4" t="s">
        <v>4</v>
      </c>
      <c r="BF4763" s="4" t="s">
        <v>22</v>
      </c>
      <c r="BG4763" s="4" t="s">
        <v>6</v>
      </c>
      <c r="BH4763" s="4" t="s">
        <v>12</v>
      </c>
      <c r="BI4763" t="str">
        <f t="shared" si="363"/>
        <v>D</v>
      </c>
    </row>
    <row r="4764" spans="1:61" ht="15.75" customHeight="1" x14ac:dyDescent="0.2">
      <c r="A4764" s="4">
        <v>2983107</v>
      </c>
      <c r="B4764" s="4">
        <v>5260970</v>
      </c>
      <c r="C4764" s="4" t="s">
        <v>3621</v>
      </c>
      <c r="D4764" s="4">
        <v>1500</v>
      </c>
      <c r="E4764" s="4">
        <v>0</v>
      </c>
      <c r="F4764" s="4">
        <v>0</v>
      </c>
      <c r="G4764" s="7">
        <f>E4764+F4764-D4764</f>
        <v>-1500</v>
      </c>
      <c r="H4764" s="4" t="s">
        <v>3622</v>
      </c>
      <c r="I4764" s="4">
        <v>1000</v>
      </c>
      <c r="J4764" s="4" t="s">
        <v>32</v>
      </c>
      <c r="K4764" s="4" t="s">
        <v>13</v>
      </c>
      <c r="M4764" s="4" t="s">
        <v>23</v>
      </c>
      <c r="O4764" s="4"/>
      <c r="P4764" s="4"/>
      <c r="AV4764" s="4">
        <v>2983107</v>
      </c>
      <c r="AW4764" s="4">
        <v>5260970</v>
      </c>
      <c r="AX4764" s="4" t="s">
        <v>3621</v>
      </c>
      <c r="AY4764" s="4">
        <v>1500</v>
      </c>
      <c r="AZ4764" s="4">
        <v>0</v>
      </c>
      <c r="BA4764" s="4">
        <v>0</v>
      </c>
      <c r="BB4764" s="7">
        <f>AZ4764+BA4764-AY4764</f>
        <v>-1500</v>
      </c>
      <c r="BC4764" s="4" t="s">
        <v>3622</v>
      </c>
      <c r="BD4764" s="4">
        <v>1000</v>
      </c>
      <c r="BE4764" s="4" t="s">
        <v>32</v>
      </c>
      <c r="BF4764" s="4" t="s">
        <v>13</v>
      </c>
      <c r="BH4764" s="4" t="s">
        <v>23</v>
      </c>
      <c r="BI4764" t="str">
        <f t="shared" si="363"/>
        <v>D</v>
      </c>
    </row>
    <row r="4765" spans="1:61" ht="15.75" customHeight="1" x14ac:dyDescent="0.2">
      <c r="A4765" s="4">
        <v>2984661</v>
      </c>
      <c r="B4765" s="4">
        <v>7088509</v>
      </c>
      <c r="C4765" s="4" t="s">
        <v>3731</v>
      </c>
      <c r="D4765" s="4">
        <v>4000</v>
      </c>
      <c r="E4765" s="4">
        <v>0</v>
      </c>
      <c r="F4765" s="4">
        <v>2500</v>
      </c>
      <c r="G4765" s="7">
        <f>E4765+F4765-D4765</f>
        <v>-1500</v>
      </c>
      <c r="H4765" s="4" t="s">
        <v>3732</v>
      </c>
      <c r="I4765" s="4">
        <v>15000</v>
      </c>
      <c r="J4765" s="4" t="s">
        <v>4</v>
      </c>
      <c r="K4765" s="4" t="s">
        <v>5</v>
      </c>
      <c r="L4765" s="4" t="s">
        <v>6</v>
      </c>
      <c r="M4765" s="4" t="s">
        <v>17</v>
      </c>
      <c r="O4765" s="4"/>
      <c r="P4765" s="4"/>
      <c r="AV4765" s="4">
        <v>2984661</v>
      </c>
      <c r="AW4765" s="4">
        <v>7088509</v>
      </c>
      <c r="AX4765" s="4" t="s">
        <v>3731</v>
      </c>
      <c r="AY4765" s="4">
        <v>4000</v>
      </c>
      <c r="AZ4765" s="4">
        <v>0</v>
      </c>
      <c r="BA4765" s="4">
        <v>2500</v>
      </c>
      <c r="BB4765" s="7">
        <f>AZ4765+BA4765-AY4765</f>
        <v>-1500</v>
      </c>
      <c r="BC4765" s="4" t="s">
        <v>3732</v>
      </c>
      <c r="BD4765" s="4">
        <v>15000</v>
      </c>
      <c r="BE4765" s="4" t="s">
        <v>4</v>
      </c>
      <c r="BF4765" s="4" t="s">
        <v>5</v>
      </c>
      <c r="BG4765" s="4" t="s">
        <v>6</v>
      </c>
      <c r="BH4765" s="4" t="s">
        <v>17</v>
      </c>
      <c r="BI4765" t="str">
        <f t="shared" si="363"/>
        <v>C</v>
      </c>
    </row>
    <row r="4766" spans="1:61" ht="15.75" customHeight="1" x14ac:dyDescent="0.2">
      <c r="A4766" s="4">
        <v>2984542</v>
      </c>
      <c r="B4766" s="4">
        <v>8485296</v>
      </c>
      <c r="C4766" s="4" t="s">
        <v>3744</v>
      </c>
      <c r="D4766" s="4">
        <v>1500</v>
      </c>
      <c r="E4766" s="4">
        <v>0</v>
      </c>
      <c r="F4766" s="4">
        <v>0</v>
      </c>
      <c r="G4766" s="7">
        <f>E4766+F4766-D4766</f>
        <v>-1500</v>
      </c>
      <c r="H4766" s="4" t="s">
        <v>3745</v>
      </c>
      <c r="I4766" s="4">
        <v>20000</v>
      </c>
      <c r="J4766" s="4" t="s">
        <v>4</v>
      </c>
      <c r="K4766" s="4" t="s">
        <v>8</v>
      </c>
      <c r="L4766" s="4" t="s">
        <v>6</v>
      </c>
      <c r="M4766" s="4" t="s">
        <v>20</v>
      </c>
      <c r="O4766" s="4"/>
      <c r="P4766" s="4"/>
      <c r="AV4766" s="4">
        <v>2984542</v>
      </c>
      <c r="AW4766" s="4">
        <v>8485296</v>
      </c>
      <c r="AX4766" s="4" t="s">
        <v>3744</v>
      </c>
      <c r="AY4766" s="4">
        <v>1500</v>
      </c>
      <c r="AZ4766" s="4">
        <v>0</v>
      </c>
      <c r="BA4766" s="4">
        <v>0</v>
      </c>
      <c r="BB4766" s="7">
        <f>AZ4766+BA4766-AY4766</f>
        <v>-1500</v>
      </c>
      <c r="BC4766" s="4" t="s">
        <v>3745</v>
      </c>
      <c r="BD4766" s="4">
        <v>20000</v>
      </c>
      <c r="BE4766" s="4" t="s">
        <v>4</v>
      </c>
      <c r="BF4766" s="4" t="s">
        <v>8</v>
      </c>
      <c r="BG4766" s="4" t="s">
        <v>6</v>
      </c>
      <c r="BH4766" s="4" t="s">
        <v>20</v>
      </c>
      <c r="BI4766" t="str">
        <f t="shared" si="363"/>
        <v>D</v>
      </c>
    </row>
    <row r="4767" spans="1:61" ht="15.75" customHeight="1" x14ac:dyDescent="0.2">
      <c r="A4767" s="4">
        <v>2984689</v>
      </c>
      <c r="B4767" s="4">
        <v>8731227</v>
      </c>
      <c r="C4767" s="4" t="s">
        <v>3752</v>
      </c>
      <c r="D4767" s="4">
        <v>1500</v>
      </c>
      <c r="E4767" s="4">
        <v>0</v>
      </c>
      <c r="F4767" s="4">
        <v>0</v>
      </c>
      <c r="G4767" s="7">
        <f>E4767+F4767-D4767</f>
        <v>-1500</v>
      </c>
      <c r="H4767" s="4" t="s">
        <v>3753</v>
      </c>
      <c r="I4767" s="4">
        <v>500</v>
      </c>
      <c r="J4767" s="4" t="s">
        <v>4</v>
      </c>
      <c r="K4767" s="4" t="s">
        <v>13</v>
      </c>
      <c r="L4767" s="4" t="s">
        <v>6</v>
      </c>
      <c r="M4767" s="4" t="s">
        <v>20</v>
      </c>
      <c r="O4767" s="4"/>
      <c r="P4767" s="4"/>
      <c r="AV4767" s="4">
        <v>2984689</v>
      </c>
      <c r="AW4767" s="4">
        <v>8731227</v>
      </c>
      <c r="AX4767" s="4" t="s">
        <v>3752</v>
      </c>
      <c r="AY4767" s="4">
        <v>1500</v>
      </c>
      <c r="AZ4767" s="4">
        <v>0</v>
      </c>
      <c r="BA4767" s="4">
        <v>0</v>
      </c>
      <c r="BB4767" s="7">
        <f>AZ4767+BA4767-AY4767</f>
        <v>-1500</v>
      </c>
      <c r="BC4767" s="4" t="s">
        <v>3753</v>
      </c>
      <c r="BD4767" s="4">
        <v>500</v>
      </c>
      <c r="BE4767" s="4" t="s">
        <v>4</v>
      </c>
      <c r="BF4767" s="4" t="s">
        <v>13</v>
      </c>
      <c r="BG4767" s="4" t="s">
        <v>6</v>
      </c>
      <c r="BH4767" s="4" t="s">
        <v>20</v>
      </c>
      <c r="BI4767" t="str">
        <f t="shared" si="363"/>
        <v>D</v>
      </c>
    </row>
    <row r="4768" spans="1:61" ht="15.75" customHeight="1" x14ac:dyDescent="0.2">
      <c r="A4768" s="4">
        <v>2985200</v>
      </c>
      <c r="B4768" s="4">
        <v>8797097</v>
      </c>
      <c r="C4768" s="4" t="s">
        <v>3796</v>
      </c>
      <c r="D4768" s="4">
        <v>1500</v>
      </c>
      <c r="E4768" s="4">
        <v>0</v>
      </c>
      <c r="F4768" s="4">
        <v>0</v>
      </c>
      <c r="G4768" s="7">
        <f>E4768+F4768-D4768</f>
        <v>-1500</v>
      </c>
      <c r="H4768" s="4" t="s">
        <v>3797</v>
      </c>
      <c r="I4768" s="4">
        <v>15000</v>
      </c>
      <c r="J4768" s="4" t="s">
        <v>4</v>
      </c>
      <c r="K4768" s="4" t="s">
        <v>5</v>
      </c>
      <c r="L4768" s="4" t="s">
        <v>6</v>
      </c>
      <c r="M4768" s="4" t="s">
        <v>23</v>
      </c>
      <c r="O4768" s="4"/>
      <c r="P4768" s="4"/>
      <c r="AV4768" s="4">
        <v>2985200</v>
      </c>
      <c r="AW4768" s="4">
        <v>8797097</v>
      </c>
      <c r="AX4768" s="4" t="s">
        <v>3796</v>
      </c>
      <c r="AY4768" s="4">
        <v>1500</v>
      </c>
      <c r="AZ4768" s="4">
        <v>0</v>
      </c>
      <c r="BA4768" s="4">
        <v>0</v>
      </c>
      <c r="BB4768" s="7">
        <f>AZ4768+BA4768-AY4768</f>
        <v>-1500</v>
      </c>
      <c r="BC4768" s="4" t="s">
        <v>3797</v>
      </c>
      <c r="BD4768" s="4">
        <v>15000</v>
      </c>
      <c r="BE4768" s="4" t="s">
        <v>4</v>
      </c>
      <c r="BF4768" s="4" t="s">
        <v>5</v>
      </c>
      <c r="BG4768" s="4" t="s">
        <v>6</v>
      </c>
      <c r="BH4768" s="4" t="s">
        <v>23</v>
      </c>
      <c r="BI4768" t="str">
        <f t="shared" si="363"/>
        <v>D</v>
      </c>
    </row>
    <row r="4769" spans="1:61" ht="15.75" customHeight="1" x14ac:dyDescent="0.2">
      <c r="A4769" s="4">
        <v>2985732</v>
      </c>
      <c r="B4769" s="4">
        <v>156119</v>
      </c>
      <c r="C4769" s="4" t="s">
        <v>3856</v>
      </c>
      <c r="D4769" s="4">
        <v>1500</v>
      </c>
      <c r="E4769" s="4">
        <v>0</v>
      </c>
      <c r="F4769" s="4">
        <v>0</v>
      </c>
      <c r="G4769" s="7">
        <f>E4769+F4769-D4769</f>
        <v>-1500</v>
      </c>
      <c r="H4769" s="4" t="s">
        <v>3857</v>
      </c>
      <c r="I4769" s="4">
        <v>17000</v>
      </c>
      <c r="J4769" s="4" t="s">
        <v>4</v>
      </c>
      <c r="K4769" s="4" t="s">
        <v>13</v>
      </c>
      <c r="L4769" s="4" t="s">
        <v>6</v>
      </c>
      <c r="M4769" s="4" t="s">
        <v>26</v>
      </c>
      <c r="O4769" s="4"/>
      <c r="P4769" s="4"/>
      <c r="AV4769" s="4">
        <v>2985732</v>
      </c>
      <c r="AW4769" s="4">
        <v>156119</v>
      </c>
      <c r="AX4769" s="4" t="s">
        <v>3856</v>
      </c>
      <c r="AY4769" s="4">
        <v>1500</v>
      </c>
      <c r="AZ4769" s="4">
        <v>0</v>
      </c>
      <c r="BA4769" s="4">
        <v>0</v>
      </c>
      <c r="BB4769" s="7">
        <f>AZ4769+BA4769-AY4769</f>
        <v>-1500</v>
      </c>
      <c r="BC4769" s="4" t="s">
        <v>3857</v>
      </c>
      <c r="BD4769" s="4">
        <v>17000</v>
      </c>
      <c r="BE4769" s="4" t="s">
        <v>4</v>
      </c>
      <c r="BF4769" s="4" t="s">
        <v>13</v>
      </c>
      <c r="BG4769" s="4" t="s">
        <v>6</v>
      </c>
      <c r="BH4769" s="4" t="s">
        <v>26</v>
      </c>
      <c r="BI4769" t="str">
        <f t="shared" si="363"/>
        <v>D</v>
      </c>
    </row>
    <row r="4770" spans="1:61" ht="15.75" customHeight="1" x14ac:dyDescent="0.2">
      <c r="A4770" s="4">
        <v>2985746</v>
      </c>
      <c r="B4770" s="4">
        <v>7318942</v>
      </c>
      <c r="C4770" s="4" t="s">
        <v>3858</v>
      </c>
      <c r="D4770" s="4">
        <v>1500</v>
      </c>
      <c r="E4770" s="4">
        <v>0</v>
      </c>
      <c r="F4770" s="4">
        <v>0</v>
      </c>
      <c r="G4770" s="7">
        <f>E4770+F4770-D4770</f>
        <v>-1500</v>
      </c>
      <c r="H4770" s="4" t="s">
        <v>3859</v>
      </c>
      <c r="I4770" s="4">
        <v>25000</v>
      </c>
      <c r="J4770" s="4" t="s">
        <v>4</v>
      </c>
      <c r="K4770" s="4" t="s">
        <v>8</v>
      </c>
      <c r="L4770" s="4" t="s">
        <v>14</v>
      </c>
      <c r="M4770" s="4" t="s">
        <v>25</v>
      </c>
      <c r="O4770" s="4"/>
      <c r="P4770" s="4"/>
      <c r="AV4770" s="4">
        <v>2985746</v>
      </c>
      <c r="AW4770" s="4">
        <v>7318942</v>
      </c>
      <c r="AX4770" s="4" t="s">
        <v>3858</v>
      </c>
      <c r="AY4770" s="4">
        <v>1500</v>
      </c>
      <c r="AZ4770" s="4">
        <v>0</v>
      </c>
      <c r="BA4770" s="4">
        <v>0</v>
      </c>
      <c r="BB4770" s="7">
        <f>AZ4770+BA4770-AY4770</f>
        <v>-1500</v>
      </c>
      <c r="BC4770" s="4" t="s">
        <v>3859</v>
      </c>
      <c r="BD4770" s="4">
        <v>25000</v>
      </c>
      <c r="BE4770" s="4" t="s">
        <v>4</v>
      </c>
      <c r="BF4770" s="4" t="s">
        <v>8</v>
      </c>
      <c r="BG4770" s="4" t="s">
        <v>14</v>
      </c>
      <c r="BH4770" s="4" t="s">
        <v>25</v>
      </c>
      <c r="BI4770" t="str">
        <f t="shared" si="363"/>
        <v>D</v>
      </c>
    </row>
    <row r="4771" spans="1:61" ht="15.75" customHeight="1" x14ac:dyDescent="0.2">
      <c r="A4771" s="4">
        <v>2986131</v>
      </c>
      <c r="B4771" s="4">
        <v>8823102</v>
      </c>
      <c r="C4771" s="4" t="s">
        <v>3905</v>
      </c>
      <c r="D4771" s="4">
        <v>1500</v>
      </c>
      <c r="E4771" s="4">
        <v>0</v>
      </c>
      <c r="F4771" s="4">
        <v>0</v>
      </c>
      <c r="G4771" s="7">
        <f>E4771+F4771-D4771</f>
        <v>-1500</v>
      </c>
      <c r="H4771" s="4" t="s">
        <v>3906</v>
      </c>
      <c r="I4771" s="4">
        <v>10000</v>
      </c>
      <c r="J4771" s="4" t="s">
        <v>4</v>
      </c>
      <c r="K4771" s="4" t="s">
        <v>8</v>
      </c>
      <c r="L4771" s="4" t="s">
        <v>9</v>
      </c>
      <c r="M4771" s="4" t="s">
        <v>25</v>
      </c>
      <c r="O4771" s="4"/>
      <c r="P4771" s="4"/>
      <c r="AV4771" s="4">
        <v>2986131</v>
      </c>
      <c r="AW4771" s="4">
        <v>8823102</v>
      </c>
      <c r="AX4771" s="4" t="s">
        <v>3905</v>
      </c>
      <c r="AY4771" s="4">
        <v>1500</v>
      </c>
      <c r="AZ4771" s="4">
        <v>0</v>
      </c>
      <c r="BA4771" s="4">
        <v>0</v>
      </c>
      <c r="BB4771" s="7">
        <f>AZ4771+BA4771-AY4771</f>
        <v>-1500</v>
      </c>
      <c r="BC4771" s="4" t="s">
        <v>3906</v>
      </c>
      <c r="BD4771" s="4">
        <v>10000</v>
      </c>
      <c r="BE4771" s="4" t="s">
        <v>4</v>
      </c>
      <c r="BF4771" s="4" t="s">
        <v>8</v>
      </c>
      <c r="BG4771" s="4" t="s">
        <v>9</v>
      </c>
      <c r="BH4771" s="4" t="s">
        <v>25</v>
      </c>
      <c r="BI4771" t="str">
        <f t="shared" si="363"/>
        <v>D</v>
      </c>
    </row>
    <row r="4772" spans="1:61" ht="15.75" customHeight="1" x14ac:dyDescent="0.2">
      <c r="A4772" s="4">
        <v>2986782</v>
      </c>
      <c r="B4772" s="4">
        <v>9026823</v>
      </c>
      <c r="C4772" s="4" t="s">
        <v>3961</v>
      </c>
      <c r="D4772" s="4">
        <v>2000</v>
      </c>
      <c r="E4772" s="4">
        <v>498.4</v>
      </c>
      <c r="F4772" s="4">
        <v>1.6</v>
      </c>
      <c r="G4772" s="7">
        <f>E4772+F4772-D4772</f>
        <v>-1500</v>
      </c>
      <c r="H4772" s="4" t="s">
        <v>3962</v>
      </c>
      <c r="I4772" s="4">
        <v>8000</v>
      </c>
      <c r="J4772" s="4" t="s">
        <v>4</v>
      </c>
      <c r="K4772" s="4" t="s">
        <v>8</v>
      </c>
      <c r="L4772" s="4" t="s">
        <v>6</v>
      </c>
      <c r="M4772" s="4" t="s">
        <v>65</v>
      </c>
      <c r="O4772" s="4"/>
      <c r="P4772" s="4"/>
      <c r="AV4772" s="4">
        <v>2986782</v>
      </c>
      <c r="AW4772" s="4">
        <v>9026823</v>
      </c>
      <c r="AX4772" s="4" t="s">
        <v>3961</v>
      </c>
      <c r="AY4772" s="4">
        <v>2000</v>
      </c>
      <c r="AZ4772" s="4">
        <v>498.4</v>
      </c>
      <c r="BA4772" s="4">
        <v>1.6</v>
      </c>
      <c r="BB4772" s="7">
        <f>AZ4772+BA4772-AY4772</f>
        <v>-1500</v>
      </c>
      <c r="BC4772" s="4" t="s">
        <v>3962</v>
      </c>
      <c r="BD4772" s="4">
        <v>8000</v>
      </c>
      <c r="BE4772" s="4" t="s">
        <v>4</v>
      </c>
      <c r="BF4772" s="4" t="s">
        <v>8</v>
      </c>
      <c r="BG4772" s="4" t="s">
        <v>6</v>
      </c>
      <c r="BH4772" s="4" t="s">
        <v>65</v>
      </c>
      <c r="BI4772" t="str">
        <f t="shared" si="363"/>
        <v>C</v>
      </c>
    </row>
    <row r="4773" spans="1:61" ht="15.75" customHeight="1" x14ac:dyDescent="0.2">
      <c r="A4773" s="4">
        <v>2986810</v>
      </c>
      <c r="B4773" s="4">
        <v>9026872</v>
      </c>
      <c r="C4773" s="4" t="s">
        <v>3968</v>
      </c>
      <c r="D4773" s="4">
        <v>1500</v>
      </c>
      <c r="E4773" s="4">
        <v>0</v>
      </c>
      <c r="F4773" s="4">
        <v>0</v>
      </c>
      <c r="G4773" s="7">
        <f>E4773+F4773-D4773</f>
        <v>-1500</v>
      </c>
      <c r="H4773" s="4" t="s">
        <v>3969</v>
      </c>
      <c r="I4773" s="4">
        <v>7000</v>
      </c>
      <c r="J4773" s="4" t="s">
        <v>51</v>
      </c>
      <c r="K4773" s="4" t="s">
        <v>13</v>
      </c>
      <c r="M4773" s="4" t="s">
        <v>23</v>
      </c>
      <c r="O4773" s="4"/>
      <c r="P4773" s="4"/>
      <c r="AV4773" s="4">
        <v>2986810</v>
      </c>
      <c r="AW4773" s="4">
        <v>9026872</v>
      </c>
      <c r="AX4773" s="4" t="s">
        <v>3968</v>
      </c>
      <c r="AY4773" s="4">
        <v>1500</v>
      </c>
      <c r="AZ4773" s="4">
        <v>0</v>
      </c>
      <c r="BA4773" s="4">
        <v>0</v>
      </c>
      <c r="BB4773" s="7">
        <f>AZ4773+BA4773-AY4773</f>
        <v>-1500</v>
      </c>
      <c r="BC4773" s="4" t="s">
        <v>3969</v>
      </c>
      <c r="BD4773" s="4">
        <v>7000</v>
      </c>
      <c r="BE4773" s="4" t="s">
        <v>51</v>
      </c>
      <c r="BF4773" s="4" t="s">
        <v>13</v>
      </c>
      <c r="BH4773" s="4" t="s">
        <v>23</v>
      </c>
      <c r="BI4773" t="str">
        <f t="shared" si="363"/>
        <v>D</v>
      </c>
    </row>
    <row r="4774" spans="1:61" ht="15.75" customHeight="1" x14ac:dyDescent="0.2">
      <c r="A4774" s="4">
        <v>2987692</v>
      </c>
      <c r="B4774" s="4">
        <v>23745</v>
      </c>
      <c r="C4774" s="4" t="s">
        <v>4035</v>
      </c>
      <c r="D4774" s="4">
        <v>1500</v>
      </c>
      <c r="E4774" s="4">
        <v>0</v>
      </c>
      <c r="F4774" s="4">
        <v>0</v>
      </c>
      <c r="G4774" s="7">
        <f>E4774+F4774-D4774</f>
        <v>-1500</v>
      </c>
      <c r="H4774" s="4" t="s">
        <v>4036</v>
      </c>
      <c r="I4774" s="4">
        <v>8300</v>
      </c>
      <c r="J4774" s="4" t="s">
        <v>4</v>
      </c>
      <c r="K4774" s="4" t="s">
        <v>5</v>
      </c>
      <c r="L4774" s="4" t="s">
        <v>6</v>
      </c>
      <c r="M4774" s="4" t="s">
        <v>29</v>
      </c>
      <c r="O4774" s="4"/>
      <c r="P4774" s="4"/>
      <c r="AV4774" s="4">
        <v>2987692</v>
      </c>
      <c r="AW4774" s="4">
        <v>23745</v>
      </c>
      <c r="AX4774" s="4" t="s">
        <v>4035</v>
      </c>
      <c r="AY4774" s="4">
        <v>1500</v>
      </c>
      <c r="AZ4774" s="4">
        <v>0</v>
      </c>
      <c r="BA4774" s="4">
        <v>0</v>
      </c>
      <c r="BB4774" s="7">
        <f>AZ4774+BA4774-AY4774</f>
        <v>-1500</v>
      </c>
      <c r="BC4774" s="4" t="s">
        <v>4036</v>
      </c>
      <c r="BD4774" s="4">
        <v>8300</v>
      </c>
      <c r="BE4774" s="4" t="s">
        <v>4</v>
      </c>
      <c r="BF4774" s="4" t="s">
        <v>5</v>
      </c>
      <c r="BG4774" s="4" t="s">
        <v>6</v>
      </c>
      <c r="BH4774" s="4" t="s">
        <v>29</v>
      </c>
      <c r="BI4774" t="str">
        <f t="shared" si="363"/>
        <v>D</v>
      </c>
    </row>
    <row r="4775" spans="1:61" ht="15.75" customHeight="1" x14ac:dyDescent="0.2">
      <c r="A4775" s="4">
        <v>2987888</v>
      </c>
      <c r="B4775" s="4">
        <v>8815325</v>
      </c>
      <c r="C4775" s="4" t="s">
        <v>4046</v>
      </c>
      <c r="D4775" s="4">
        <v>1500</v>
      </c>
      <c r="E4775" s="4">
        <v>0</v>
      </c>
      <c r="F4775" s="4">
        <v>0</v>
      </c>
      <c r="G4775" s="7">
        <f>E4775+F4775-D4775</f>
        <v>-1500</v>
      </c>
      <c r="H4775" s="4" t="s">
        <v>1301</v>
      </c>
      <c r="I4775" s="4">
        <v>9000</v>
      </c>
      <c r="J4775" s="4" t="s">
        <v>4</v>
      </c>
      <c r="K4775" s="4" t="s">
        <v>8</v>
      </c>
      <c r="L4775" s="4" t="s">
        <v>9</v>
      </c>
      <c r="M4775" s="4" t="s">
        <v>19</v>
      </c>
      <c r="O4775" s="4"/>
      <c r="P4775" s="4"/>
      <c r="AV4775" s="4">
        <v>2987888</v>
      </c>
      <c r="AW4775" s="4">
        <v>8815325</v>
      </c>
      <c r="AX4775" s="4" t="s">
        <v>4046</v>
      </c>
      <c r="AY4775" s="4">
        <v>1500</v>
      </c>
      <c r="AZ4775" s="4">
        <v>0</v>
      </c>
      <c r="BA4775" s="4">
        <v>0</v>
      </c>
      <c r="BB4775" s="7">
        <f>AZ4775+BA4775-AY4775</f>
        <v>-1500</v>
      </c>
      <c r="BC4775" s="4" t="s">
        <v>1301</v>
      </c>
      <c r="BD4775" s="4">
        <v>9000</v>
      </c>
      <c r="BE4775" s="4" t="s">
        <v>4</v>
      </c>
      <c r="BF4775" s="4" t="s">
        <v>8</v>
      </c>
      <c r="BG4775" s="4" t="s">
        <v>9</v>
      </c>
      <c r="BH4775" s="4" t="s">
        <v>19</v>
      </c>
      <c r="BI4775" t="str">
        <f t="shared" si="363"/>
        <v>C</v>
      </c>
    </row>
    <row r="4776" spans="1:61" ht="15.75" customHeight="1" x14ac:dyDescent="0.2">
      <c r="A4776" s="4">
        <v>2988119</v>
      </c>
      <c r="B4776" s="4">
        <v>9029665</v>
      </c>
      <c r="C4776" s="4" t="s">
        <v>4120</v>
      </c>
      <c r="D4776" s="4">
        <v>1500</v>
      </c>
      <c r="E4776" s="4">
        <v>0</v>
      </c>
      <c r="F4776" s="4">
        <v>0</v>
      </c>
      <c r="G4776" s="7">
        <f>E4776+F4776-D4776</f>
        <v>-1500</v>
      </c>
      <c r="H4776" s="4" t="s">
        <v>4121</v>
      </c>
      <c r="I4776" s="4">
        <v>8000</v>
      </c>
      <c r="J4776" s="4" t="s">
        <v>4</v>
      </c>
      <c r="K4776" s="4" t="s">
        <v>22</v>
      </c>
      <c r="L4776" s="4" t="s">
        <v>14</v>
      </c>
      <c r="M4776" s="4" t="s">
        <v>25</v>
      </c>
      <c r="O4776" s="4"/>
      <c r="P4776" s="4"/>
      <c r="AV4776" s="4">
        <v>2988119</v>
      </c>
      <c r="AW4776" s="4">
        <v>9029665</v>
      </c>
      <c r="AX4776" s="4" t="s">
        <v>4120</v>
      </c>
      <c r="AY4776" s="4">
        <v>1500</v>
      </c>
      <c r="AZ4776" s="4">
        <v>0</v>
      </c>
      <c r="BA4776" s="4">
        <v>0</v>
      </c>
      <c r="BB4776" s="7">
        <f>AZ4776+BA4776-AY4776</f>
        <v>-1500</v>
      </c>
      <c r="BC4776" s="4" t="s">
        <v>4121</v>
      </c>
      <c r="BD4776" s="4">
        <v>8000</v>
      </c>
      <c r="BE4776" s="4" t="s">
        <v>4</v>
      </c>
      <c r="BF4776" s="4" t="s">
        <v>22</v>
      </c>
      <c r="BG4776" s="4" t="s">
        <v>14</v>
      </c>
      <c r="BH4776" s="4" t="s">
        <v>25</v>
      </c>
      <c r="BI4776" t="str">
        <f t="shared" si="363"/>
        <v>D</v>
      </c>
    </row>
    <row r="4777" spans="1:61" ht="15.75" customHeight="1" x14ac:dyDescent="0.2">
      <c r="A4777" s="4">
        <v>2990968</v>
      </c>
      <c r="B4777" s="4">
        <v>8748314</v>
      </c>
      <c r="C4777" s="4" t="s">
        <v>4307</v>
      </c>
      <c r="D4777" s="4">
        <v>1500</v>
      </c>
      <c r="E4777" s="4">
        <v>0</v>
      </c>
      <c r="F4777" s="4">
        <v>0</v>
      </c>
      <c r="G4777" s="7">
        <f>E4777+F4777-D4777</f>
        <v>-1500</v>
      </c>
      <c r="H4777" s="4" t="s">
        <v>50</v>
      </c>
      <c r="I4777" s="4">
        <v>20000</v>
      </c>
      <c r="J4777" s="4" t="s">
        <v>4</v>
      </c>
      <c r="K4777" s="4" t="s">
        <v>22</v>
      </c>
      <c r="L4777" s="4" t="s">
        <v>6</v>
      </c>
      <c r="M4777" s="4" t="s">
        <v>20</v>
      </c>
      <c r="O4777" s="4"/>
      <c r="P4777" s="4"/>
      <c r="AV4777" s="4">
        <v>2990968</v>
      </c>
      <c r="AW4777" s="4">
        <v>8748314</v>
      </c>
      <c r="AX4777" s="4" t="s">
        <v>4307</v>
      </c>
      <c r="AY4777" s="4">
        <v>1500</v>
      </c>
      <c r="AZ4777" s="4">
        <v>0</v>
      </c>
      <c r="BA4777" s="4">
        <v>0</v>
      </c>
      <c r="BB4777" s="7">
        <f>AZ4777+BA4777-AY4777</f>
        <v>-1500</v>
      </c>
      <c r="BC4777" s="4" t="s">
        <v>50</v>
      </c>
      <c r="BD4777" s="4">
        <v>20000</v>
      </c>
      <c r="BE4777" s="4" t="s">
        <v>4</v>
      </c>
      <c r="BF4777" s="4" t="s">
        <v>22</v>
      </c>
      <c r="BG4777" s="4" t="s">
        <v>6</v>
      </c>
      <c r="BH4777" s="4" t="s">
        <v>20</v>
      </c>
      <c r="BI4777" t="str">
        <f t="shared" si="363"/>
        <v>C</v>
      </c>
    </row>
    <row r="4778" spans="1:61" ht="15.75" customHeight="1" x14ac:dyDescent="0.2">
      <c r="A4778" s="4">
        <v>2992095</v>
      </c>
      <c r="B4778" s="4">
        <v>7018446</v>
      </c>
      <c r="C4778" s="4" t="s">
        <v>4398</v>
      </c>
      <c r="D4778" s="4">
        <v>1500</v>
      </c>
      <c r="E4778" s="4">
        <v>0</v>
      </c>
      <c r="F4778" s="4">
        <v>0</v>
      </c>
      <c r="G4778" s="7">
        <f>E4778+F4778-D4778</f>
        <v>-1500</v>
      </c>
      <c r="H4778" s="4" t="s">
        <v>4399</v>
      </c>
      <c r="I4778" s="4">
        <v>9000</v>
      </c>
      <c r="J4778" s="4" t="s">
        <v>72</v>
      </c>
      <c r="K4778" s="4" t="s">
        <v>13</v>
      </c>
      <c r="M4778" s="4" t="s">
        <v>76</v>
      </c>
      <c r="O4778" s="4"/>
      <c r="P4778" s="4"/>
      <c r="AV4778" s="4">
        <v>2992095</v>
      </c>
      <c r="AW4778" s="4">
        <v>7018446</v>
      </c>
      <c r="AX4778" s="4" t="s">
        <v>4398</v>
      </c>
      <c r="AY4778" s="4">
        <v>1500</v>
      </c>
      <c r="AZ4778" s="4">
        <v>0</v>
      </c>
      <c r="BA4778" s="4">
        <v>0</v>
      </c>
      <c r="BB4778" s="7">
        <f>AZ4778+BA4778-AY4778</f>
        <v>-1500</v>
      </c>
      <c r="BC4778" s="4" t="s">
        <v>4399</v>
      </c>
      <c r="BD4778" s="4">
        <v>9000</v>
      </c>
      <c r="BE4778" s="4" t="s">
        <v>72</v>
      </c>
      <c r="BF4778" s="4" t="s">
        <v>13</v>
      </c>
      <c r="BH4778" s="4" t="s">
        <v>76</v>
      </c>
      <c r="BI4778" t="str">
        <f t="shared" si="363"/>
        <v>D</v>
      </c>
    </row>
    <row r="4779" spans="1:61" ht="15.75" customHeight="1" x14ac:dyDescent="0.2">
      <c r="A4779" s="4">
        <v>2992158</v>
      </c>
      <c r="B4779" s="4">
        <v>665308</v>
      </c>
      <c r="C4779" s="4" t="s">
        <v>4407</v>
      </c>
      <c r="D4779" s="4">
        <v>1500</v>
      </c>
      <c r="E4779" s="4">
        <v>0</v>
      </c>
      <c r="F4779" s="4">
        <v>0</v>
      </c>
      <c r="G4779" s="7">
        <f>E4779+F4779-D4779</f>
        <v>-1500</v>
      </c>
      <c r="H4779" s="4" t="s">
        <v>4408</v>
      </c>
      <c r="I4779" s="4">
        <v>16000</v>
      </c>
      <c r="J4779" s="4" t="s">
        <v>4</v>
      </c>
      <c r="K4779" s="4" t="s">
        <v>13</v>
      </c>
      <c r="L4779" s="4" t="s">
        <v>6</v>
      </c>
      <c r="M4779" s="4" t="s">
        <v>20</v>
      </c>
      <c r="O4779" s="4"/>
      <c r="P4779" s="4"/>
      <c r="AV4779" s="4">
        <v>2992158</v>
      </c>
      <c r="AW4779" s="4">
        <v>665308</v>
      </c>
      <c r="AX4779" s="4" t="s">
        <v>4407</v>
      </c>
      <c r="AY4779" s="4">
        <v>1500</v>
      </c>
      <c r="AZ4779" s="4">
        <v>0</v>
      </c>
      <c r="BA4779" s="4">
        <v>0</v>
      </c>
      <c r="BB4779" s="7">
        <f>AZ4779+BA4779-AY4779</f>
        <v>-1500</v>
      </c>
      <c r="BC4779" s="4" t="s">
        <v>4408</v>
      </c>
      <c r="BD4779" s="4">
        <v>16000</v>
      </c>
      <c r="BE4779" s="4" t="s">
        <v>4</v>
      </c>
      <c r="BF4779" s="4" t="s">
        <v>13</v>
      </c>
      <c r="BG4779" s="4" t="s">
        <v>6</v>
      </c>
      <c r="BH4779" s="4" t="s">
        <v>20</v>
      </c>
      <c r="BI4779" t="str">
        <f t="shared" si="363"/>
        <v>D</v>
      </c>
    </row>
    <row r="4780" spans="1:61" ht="15.75" customHeight="1" x14ac:dyDescent="0.2">
      <c r="A4780" s="4">
        <v>2993180</v>
      </c>
      <c r="B4780" s="4">
        <v>6274675</v>
      </c>
      <c r="C4780" s="4" t="s">
        <v>4485</v>
      </c>
      <c r="D4780" s="4">
        <v>1500</v>
      </c>
      <c r="E4780" s="4">
        <v>0</v>
      </c>
      <c r="F4780" s="4">
        <v>0</v>
      </c>
      <c r="G4780" s="7">
        <f>E4780+F4780-D4780</f>
        <v>-1500</v>
      </c>
      <c r="H4780" s="4" t="s">
        <v>4486</v>
      </c>
      <c r="I4780" s="4">
        <v>10000</v>
      </c>
      <c r="J4780" s="4" t="s">
        <v>4</v>
      </c>
      <c r="K4780" s="4" t="s">
        <v>13</v>
      </c>
      <c r="L4780" s="4" t="s">
        <v>201</v>
      </c>
      <c r="M4780" s="4" t="s">
        <v>12</v>
      </c>
      <c r="O4780" s="4"/>
      <c r="P4780" s="4"/>
      <c r="AV4780" s="4">
        <v>2993180</v>
      </c>
      <c r="AW4780" s="4">
        <v>6274675</v>
      </c>
      <c r="AX4780" s="4" t="s">
        <v>4485</v>
      </c>
      <c r="AY4780" s="4">
        <v>1500</v>
      </c>
      <c r="AZ4780" s="4">
        <v>0</v>
      </c>
      <c r="BA4780" s="4">
        <v>0</v>
      </c>
      <c r="BB4780" s="7">
        <f>AZ4780+BA4780-AY4780</f>
        <v>-1500</v>
      </c>
      <c r="BC4780" s="4" t="s">
        <v>4486</v>
      </c>
      <c r="BD4780" s="4">
        <v>10000</v>
      </c>
      <c r="BE4780" s="4" t="s">
        <v>4</v>
      </c>
      <c r="BF4780" s="4" t="s">
        <v>13</v>
      </c>
      <c r="BG4780" s="4" t="s">
        <v>201</v>
      </c>
      <c r="BH4780" s="4" t="s">
        <v>12</v>
      </c>
      <c r="BI4780" t="str">
        <f t="shared" si="363"/>
        <v>D</v>
      </c>
    </row>
    <row r="4781" spans="1:61" ht="15.75" customHeight="1" x14ac:dyDescent="0.2">
      <c r="A4781" s="4">
        <v>2993656</v>
      </c>
      <c r="B4781" s="4">
        <v>8565110</v>
      </c>
      <c r="C4781" s="4" t="s">
        <v>4540</v>
      </c>
      <c r="D4781" s="4">
        <v>1500</v>
      </c>
      <c r="E4781" s="4">
        <v>0</v>
      </c>
      <c r="F4781" s="4">
        <v>0</v>
      </c>
      <c r="G4781" s="7">
        <f>E4781+F4781-D4781</f>
        <v>-1500</v>
      </c>
      <c r="H4781" s="4" t="s">
        <v>4541</v>
      </c>
      <c r="I4781" s="4">
        <v>10000</v>
      </c>
      <c r="J4781" s="4" t="s">
        <v>4</v>
      </c>
      <c r="K4781" s="4" t="s">
        <v>13</v>
      </c>
      <c r="L4781" s="4" t="s">
        <v>6</v>
      </c>
      <c r="M4781" s="4" t="s">
        <v>40</v>
      </c>
      <c r="O4781" s="4"/>
      <c r="P4781" s="4"/>
      <c r="AV4781" s="4">
        <v>2993656</v>
      </c>
      <c r="AW4781" s="4">
        <v>8565110</v>
      </c>
      <c r="AX4781" s="4" t="s">
        <v>4540</v>
      </c>
      <c r="AY4781" s="4">
        <v>1500</v>
      </c>
      <c r="AZ4781" s="4">
        <v>0</v>
      </c>
      <c r="BA4781" s="4">
        <v>0</v>
      </c>
      <c r="BB4781" s="7">
        <f>AZ4781+BA4781-AY4781</f>
        <v>-1500</v>
      </c>
      <c r="BC4781" s="4" t="s">
        <v>4541</v>
      </c>
      <c r="BD4781" s="4">
        <v>10000</v>
      </c>
      <c r="BE4781" s="4" t="s">
        <v>4</v>
      </c>
      <c r="BF4781" s="4" t="s">
        <v>13</v>
      </c>
      <c r="BG4781" s="4" t="s">
        <v>6</v>
      </c>
      <c r="BH4781" s="4" t="s">
        <v>40</v>
      </c>
      <c r="BI4781" t="str">
        <f t="shared" si="363"/>
        <v>D</v>
      </c>
    </row>
    <row r="4782" spans="1:61" ht="15.75" customHeight="1" x14ac:dyDescent="0.2">
      <c r="A4782" s="4">
        <v>2994496</v>
      </c>
      <c r="B4782" s="4">
        <v>183908</v>
      </c>
      <c r="C4782" s="4" t="s">
        <v>4595</v>
      </c>
      <c r="D4782" s="4">
        <v>1500</v>
      </c>
      <c r="E4782" s="4">
        <v>0</v>
      </c>
      <c r="F4782" s="4">
        <v>0</v>
      </c>
      <c r="G4782" s="7">
        <f>E4782+F4782-D4782</f>
        <v>-1500</v>
      </c>
      <c r="H4782" s="4" t="s">
        <v>208</v>
      </c>
      <c r="I4782" s="4">
        <v>10000</v>
      </c>
      <c r="J4782" s="4" t="s">
        <v>4</v>
      </c>
      <c r="K4782" s="4" t="s">
        <v>13</v>
      </c>
      <c r="L4782" s="4" t="s">
        <v>14</v>
      </c>
      <c r="M4782" s="4" t="s">
        <v>35</v>
      </c>
      <c r="O4782" s="4"/>
      <c r="P4782" s="4"/>
      <c r="AV4782" s="4">
        <v>2994496</v>
      </c>
      <c r="AW4782" s="4">
        <v>183908</v>
      </c>
      <c r="AX4782" s="4" t="s">
        <v>4595</v>
      </c>
      <c r="AY4782" s="4">
        <v>1500</v>
      </c>
      <c r="AZ4782" s="4">
        <v>0</v>
      </c>
      <c r="BA4782" s="4">
        <v>0</v>
      </c>
      <c r="BB4782" s="7">
        <f>AZ4782+BA4782-AY4782</f>
        <v>-1500</v>
      </c>
      <c r="BC4782" s="4" t="s">
        <v>208</v>
      </c>
      <c r="BD4782" s="4">
        <v>10000</v>
      </c>
      <c r="BE4782" s="4" t="s">
        <v>4</v>
      </c>
      <c r="BF4782" s="4" t="s">
        <v>13</v>
      </c>
      <c r="BG4782" s="4" t="s">
        <v>14</v>
      </c>
      <c r="BH4782" s="4" t="s">
        <v>35</v>
      </c>
      <c r="BI4782" t="str">
        <f t="shared" si="363"/>
        <v>D</v>
      </c>
    </row>
    <row r="4783" spans="1:61" ht="15.75" customHeight="1" x14ac:dyDescent="0.2">
      <c r="A4783" s="4">
        <v>2995980</v>
      </c>
      <c r="B4783" s="4">
        <v>8410900</v>
      </c>
      <c r="C4783" s="4" t="s">
        <v>4736</v>
      </c>
      <c r="D4783" s="4">
        <v>1500</v>
      </c>
      <c r="E4783" s="4">
        <v>0</v>
      </c>
      <c r="F4783" s="4">
        <v>0</v>
      </c>
      <c r="G4783" s="7">
        <f>E4783+F4783-D4783</f>
        <v>-1500</v>
      </c>
      <c r="H4783" s="4" t="s">
        <v>4737</v>
      </c>
      <c r="I4783" s="4">
        <v>15000</v>
      </c>
      <c r="J4783" s="4" t="s">
        <v>4</v>
      </c>
      <c r="K4783" s="4" t="s">
        <v>13</v>
      </c>
      <c r="L4783" s="4" t="s">
        <v>6</v>
      </c>
      <c r="M4783" s="4" t="s">
        <v>20</v>
      </c>
      <c r="O4783" s="4"/>
      <c r="P4783" s="4"/>
      <c r="AV4783" s="4">
        <v>2995980</v>
      </c>
      <c r="AW4783" s="4">
        <v>8410900</v>
      </c>
      <c r="AX4783" s="4" t="s">
        <v>4736</v>
      </c>
      <c r="AY4783" s="4">
        <v>1500</v>
      </c>
      <c r="AZ4783" s="4">
        <v>0</v>
      </c>
      <c r="BA4783" s="4">
        <v>0</v>
      </c>
      <c r="BB4783" s="7">
        <f>AZ4783+BA4783-AY4783</f>
        <v>-1500</v>
      </c>
      <c r="BC4783" s="4" t="s">
        <v>4737</v>
      </c>
      <c r="BD4783" s="4">
        <v>15000</v>
      </c>
      <c r="BE4783" s="4" t="s">
        <v>4</v>
      </c>
      <c r="BF4783" s="4" t="s">
        <v>13</v>
      </c>
      <c r="BG4783" s="4" t="s">
        <v>6</v>
      </c>
      <c r="BH4783" s="4" t="s">
        <v>20</v>
      </c>
      <c r="BI4783" t="str">
        <f t="shared" si="363"/>
        <v>D</v>
      </c>
    </row>
    <row r="4784" spans="1:61" ht="15.75" customHeight="1" x14ac:dyDescent="0.2">
      <c r="A4784" s="4">
        <v>2996407</v>
      </c>
      <c r="B4784" s="4">
        <v>9053262</v>
      </c>
      <c r="C4784" s="4" t="s">
        <v>4766</v>
      </c>
      <c r="D4784" s="4">
        <v>1500</v>
      </c>
      <c r="E4784" s="4">
        <v>0</v>
      </c>
      <c r="F4784" s="4">
        <v>0</v>
      </c>
      <c r="G4784" s="7">
        <f>E4784+F4784-D4784</f>
        <v>-1500</v>
      </c>
      <c r="H4784" s="4" t="s">
        <v>4767</v>
      </c>
      <c r="I4784" s="4">
        <v>12500</v>
      </c>
      <c r="J4784" s="4" t="s">
        <v>4</v>
      </c>
      <c r="K4784" s="4" t="s">
        <v>13</v>
      </c>
      <c r="L4784" s="4" t="s">
        <v>6</v>
      </c>
      <c r="M4784" s="4" t="s">
        <v>20</v>
      </c>
      <c r="O4784" s="4"/>
      <c r="P4784" s="4"/>
      <c r="AV4784" s="4">
        <v>2996407</v>
      </c>
      <c r="AW4784" s="4">
        <v>9053262</v>
      </c>
      <c r="AX4784" s="4" t="s">
        <v>4766</v>
      </c>
      <c r="AY4784" s="4">
        <v>1500</v>
      </c>
      <c r="AZ4784" s="4">
        <v>0</v>
      </c>
      <c r="BA4784" s="4">
        <v>0</v>
      </c>
      <c r="BB4784" s="7">
        <f>AZ4784+BA4784-AY4784</f>
        <v>-1500</v>
      </c>
      <c r="BC4784" s="4" t="s">
        <v>4767</v>
      </c>
      <c r="BD4784" s="4">
        <v>12500</v>
      </c>
      <c r="BE4784" s="4" t="s">
        <v>4</v>
      </c>
      <c r="BF4784" s="4" t="s">
        <v>13</v>
      </c>
      <c r="BG4784" s="4" t="s">
        <v>6</v>
      </c>
      <c r="BH4784" s="4" t="s">
        <v>20</v>
      </c>
      <c r="BI4784" t="str">
        <f t="shared" si="363"/>
        <v>D</v>
      </c>
    </row>
    <row r="4785" spans="1:61" ht="15.75" customHeight="1" x14ac:dyDescent="0.2">
      <c r="A4785" s="4">
        <v>2996533</v>
      </c>
      <c r="B4785" s="4">
        <v>8506219</v>
      </c>
      <c r="C4785" s="4" t="s">
        <v>4809</v>
      </c>
      <c r="D4785" s="4">
        <v>1500</v>
      </c>
      <c r="E4785" s="4">
        <v>0</v>
      </c>
      <c r="F4785" s="4">
        <v>0</v>
      </c>
      <c r="G4785" s="7">
        <f>E4785+F4785-D4785</f>
        <v>-1500</v>
      </c>
      <c r="H4785" s="4" t="s">
        <v>4810</v>
      </c>
      <c r="I4785" s="4">
        <v>15000</v>
      </c>
      <c r="J4785" s="4" t="s">
        <v>4</v>
      </c>
      <c r="K4785" s="4" t="s">
        <v>13</v>
      </c>
      <c r="L4785" s="4" t="s">
        <v>14</v>
      </c>
      <c r="M4785" s="4" t="s">
        <v>23</v>
      </c>
      <c r="O4785" s="4"/>
      <c r="P4785" s="4"/>
      <c r="AV4785" s="4">
        <v>2996533</v>
      </c>
      <c r="AW4785" s="4">
        <v>8506219</v>
      </c>
      <c r="AX4785" s="4" t="s">
        <v>4809</v>
      </c>
      <c r="AY4785" s="4">
        <v>1500</v>
      </c>
      <c r="AZ4785" s="4">
        <v>0</v>
      </c>
      <c r="BA4785" s="4">
        <v>0</v>
      </c>
      <c r="BB4785" s="7">
        <f>AZ4785+BA4785-AY4785</f>
        <v>-1500</v>
      </c>
      <c r="BC4785" s="4" t="s">
        <v>4810</v>
      </c>
      <c r="BD4785" s="4">
        <v>15000</v>
      </c>
      <c r="BE4785" s="4" t="s">
        <v>4</v>
      </c>
      <c r="BF4785" s="4" t="s">
        <v>13</v>
      </c>
      <c r="BG4785" s="4" t="s">
        <v>14</v>
      </c>
      <c r="BH4785" s="4" t="s">
        <v>23</v>
      </c>
      <c r="BI4785" t="str">
        <f t="shared" si="363"/>
        <v>D</v>
      </c>
    </row>
    <row r="4786" spans="1:61" ht="15.75" customHeight="1" x14ac:dyDescent="0.2">
      <c r="A4786" s="4">
        <v>2997604</v>
      </c>
      <c r="B4786" s="4">
        <v>6913852</v>
      </c>
      <c r="C4786" s="4" t="s">
        <v>4886</v>
      </c>
      <c r="D4786" s="4">
        <v>1500</v>
      </c>
      <c r="E4786" s="4">
        <v>0</v>
      </c>
      <c r="F4786" s="4">
        <v>0</v>
      </c>
      <c r="G4786" s="7">
        <f>E4786+F4786-D4786</f>
        <v>-1500</v>
      </c>
      <c r="H4786" s="4" t="s">
        <v>4887</v>
      </c>
      <c r="I4786" s="4">
        <v>8000</v>
      </c>
      <c r="J4786" s="4" t="s">
        <v>21</v>
      </c>
      <c r="K4786" s="4" t="s">
        <v>13</v>
      </c>
      <c r="M4786" s="4" t="s">
        <v>25</v>
      </c>
      <c r="O4786" s="4"/>
      <c r="P4786" s="4"/>
      <c r="AV4786" s="4">
        <v>2997604</v>
      </c>
      <c r="AW4786" s="4">
        <v>6913852</v>
      </c>
      <c r="AX4786" s="4" t="s">
        <v>4886</v>
      </c>
      <c r="AY4786" s="4">
        <v>1500</v>
      </c>
      <c r="AZ4786" s="4">
        <v>0</v>
      </c>
      <c r="BA4786" s="4">
        <v>0</v>
      </c>
      <c r="BB4786" s="7">
        <f>AZ4786+BA4786-AY4786</f>
        <v>-1500</v>
      </c>
      <c r="BC4786" s="4" t="s">
        <v>4887</v>
      </c>
      <c r="BD4786" s="4">
        <v>8000</v>
      </c>
      <c r="BE4786" s="4" t="s">
        <v>21</v>
      </c>
      <c r="BF4786" s="4" t="s">
        <v>13</v>
      </c>
      <c r="BH4786" s="4" t="s">
        <v>25</v>
      </c>
      <c r="BI4786" t="str">
        <f t="shared" si="363"/>
        <v>D</v>
      </c>
    </row>
    <row r="4787" spans="1:61" ht="15.75" customHeight="1" x14ac:dyDescent="0.2">
      <c r="A4787" s="4">
        <v>2999746</v>
      </c>
      <c r="B4787" s="4">
        <v>8984137</v>
      </c>
      <c r="C4787" s="4" t="s">
        <v>5061</v>
      </c>
      <c r="D4787" s="4">
        <v>1500</v>
      </c>
      <c r="E4787" s="4">
        <v>0</v>
      </c>
      <c r="F4787" s="4">
        <v>0</v>
      </c>
      <c r="G4787" s="7">
        <f>E4787+F4787-D4787</f>
        <v>-1500</v>
      </c>
      <c r="H4787" s="4" t="s">
        <v>2704</v>
      </c>
      <c r="I4787" s="4">
        <v>12000</v>
      </c>
      <c r="J4787" s="4" t="s">
        <v>4</v>
      </c>
      <c r="K4787" s="4" t="s">
        <v>13</v>
      </c>
      <c r="L4787" s="4" t="s">
        <v>6</v>
      </c>
      <c r="M4787" s="4" t="s">
        <v>52</v>
      </c>
      <c r="O4787" s="4"/>
      <c r="P4787" s="4"/>
      <c r="AV4787" s="4">
        <v>2999746</v>
      </c>
      <c r="AW4787" s="4">
        <v>8984137</v>
      </c>
      <c r="AX4787" s="4" t="s">
        <v>5061</v>
      </c>
      <c r="AY4787" s="4">
        <v>1500</v>
      </c>
      <c r="AZ4787" s="4">
        <v>0</v>
      </c>
      <c r="BA4787" s="4">
        <v>0</v>
      </c>
      <c r="BB4787" s="7">
        <f>AZ4787+BA4787-AY4787</f>
        <v>-1500</v>
      </c>
      <c r="BC4787" s="4" t="s">
        <v>2704</v>
      </c>
      <c r="BD4787" s="4">
        <v>12000</v>
      </c>
      <c r="BE4787" s="4" t="s">
        <v>4</v>
      </c>
      <c r="BF4787" s="4" t="s">
        <v>13</v>
      </c>
      <c r="BG4787" s="4" t="s">
        <v>6</v>
      </c>
      <c r="BH4787" s="4" t="s">
        <v>52</v>
      </c>
      <c r="BI4787" t="str">
        <f t="shared" si="363"/>
        <v>C</v>
      </c>
    </row>
    <row r="4788" spans="1:61" ht="15.75" customHeight="1" x14ac:dyDescent="0.2">
      <c r="A4788" s="4">
        <v>2970493</v>
      </c>
      <c r="B4788" s="4">
        <v>8975443</v>
      </c>
      <c r="C4788" s="4" t="s">
        <v>5243</v>
      </c>
      <c r="D4788" s="4">
        <v>1500</v>
      </c>
      <c r="E4788" s="4">
        <v>0</v>
      </c>
      <c r="F4788" s="4">
        <v>0</v>
      </c>
      <c r="G4788" s="7">
        <f>E4788+F4788-D4788</f>
        <v>-1500</v>
      </c>
      <c r="H4788" s="4" t="s">
        <v>5244</v>
      </c>
      <c r="I4788" s="4">
        <v>18000</v>
      </c>
      <c r="J4788" s="4" t="s">
        <v>4</v>
      </c>
      <c r="K4788" s="4" t="s">
        <v>13</v>
      </c>
      <c r="L4788" s="4" t="s">
        <v>6</v>
      </c>
      <c r="M4788" s="4" t="s">
        <v>25</v>
      </c>
      <c r="O4788" s="4"/>
      <c r="P4788" s="4"/>
      <c r="AV4788" s="4">
        <v>2970493</v>
      </c>
      <c r="AW4788" s="4">
        <v>8975443</v>
      </c>
      <c r="AX4788" s="4" t="s">
        <v>5243</v>
      </c>
      <c r="AY4788" s="4">
        <v>1500</v>
      </c>
      <c r="AZ4788" s="4">
        <v>0</v>
      </c>
      <c r="BA4788" s="4">
        <v>0</v>
      </c>
      <c r="BB4788" s="7">
        <f>AZ4788+BA4788-AY4788</f>
        <v>-1500</v>
      </c>
      <c r="BC4788" s="4" t="s">
        <v>5244</v>
      </c>
      <c r="BD4788" s="4">
        <v>18000</v>
      </c>
      <c r="BE4788" s="4" t="s">
        <v>4</v>
      </c>
      <c r="BF4788" s="4" t="s">
        <v>13</v>
      </c>
      <c r="BG4788" s="4" t="s">
        <v>6</v>
      </c>
      <c r="BH4788" s="4" t="s">
        <v>25</v>
      </c>
      <c r="BI4788" t="str">
        <f t="shared" si="363"/>
        <v>D</v>
      </c>
    </row>
    <row r="4789" spans="1:61" ht="15.75" customHeight="1" x14ac:dyDescent="0.2">
      <c r="A4789" s="4">
        <v>3002350</v>
      </c>
      <c r="B4789" s="4">
        <v>9070244</v>
      </c>
      <c r="C4789" s="4" t="s">
        <v>5292</v>
      </c>
      <c r="D4789" s="4">
        <v>1500</v>
      </c>
      <c r="E4789" s="4">
        <v>0</v>
      </c>
      <c r="F4789" s="4">
        <v>0</v>
      </c>
      <c r="G4789" s="7">
        <f>E4789+F4789-D4789</f>
        <v>-1500</v>
      </c>
      <c r="H4789" s="4" t="s">
        <v>5293</v>
      </c>
      <c r="I4789" s="4">
        <v>8000</v>
      </c>
      <c r="J4789" s="4" t="s">
        <v>4</v>
      </c>
      <c r="K4789" s="4" t="s">
        <v>13</v>
      </c>
      <c r="L4789" s="4" t="s">
        <v>9</v>
      </c>
      <c r="M4789" s="4" t="s">
        <v>35</v>
      </c>
      <c r="O4789" s="4"/>
      <c r="P4789" s="4"/>
      <c r="AV4789" s="4">
        <v>3002350</v>
      </c>
      <c r="AW4789" s="4">
        <v>9070244</v>
      </c>
      <c r="AX4789" s="4" t="s">
        <v>5292</v>
      </c>
      <c r="AY4789" s="4">
        <v>1500</v>
      </c>
      <c r="AZ4789" s="4">
        <v>0</v>
      </c>
      <c r="BA4789" s="4">
        <v>0</v>
      </c>
      <c r="BB4789" s="7">
        <f>AZ4789+BA4789-AY4789</f>
        <v>-1500</v>
      </c>
      <c r="BC4789" s="4" t="s">
        <v>5293</v>
      </c>
      <c r="BD4789" s="4">
        <v>8000</v>
      </c>
      <c r="BE4789" s="4" t="s">
        <v>4</v>
      </c>
      <c r="BF4789" s="4" t="s">
        <v>13</v>
      </c>
      <c r="BG4789" s="4" t="s">
        <v>9</v>
      </c>
      <c r="BH4789" s="4" t="s">
        <v>35</v>
      </c>
      <c r="BI4789" t="str">
        <f t="shared" si="363"/>
        <v>D</v>
      </c>
    </row>
    <row r="4790" spans="1:61" ht="15.75" customHeight="1" x14ac:dyDescent="0.2">
      <c r="A4790" s="4">
        <v>3002840</v>
      </c>
      <c r="B4790" s="4">
        <v>425701</v>
      </c>
      <c r="C4790" s="4" t="s">
        <v>5325</v>
      </c>
      <c r="D4790" s="4">
        <v>1500</v>
      </c>
      <c r="E4790" s="4">
        <v>0</v>
      </c>
      <c r="F4790" s="4">
        <v>0</v>
      </c>
      <c r="G4790" s="7">
        <f>E4790+F4790-D4790</f>
        <v>-1500</v>
      </c>
      <c r="H4790" s="4" t="s">
        <v>5326</v>
      </c>
      <c r="I4790" s="4">
        <v>6000</v>
      </c>
      <c r="J4790" s="4" t="s">
        <v>4</v>
      </c>
      <c r="K4790" s="4" t="s">
        <v>5</v>
      </c>
      <c r="L4790" s="4" t="s">
        <v>9</v>
      </c>
      <c r="M4790" s="4" t="s">
        <v>25</v>
      </c>
      <c r="O4790" s="4"/>
      <c r="P4790" s="4"/>
      <c r="AV4790" s="4">
        <v>3002840</v>
      </c>
      <c r="AW4790" s="4">
        <v>425701</v>
      </c>
      <c r="AX4790" s="4" t="s">
        <v>5325</v>
      </c>
      <c r="AY4790" s="4">
        <v>1500</v>
      </c>
      <c r="AZ4790" s="4">
        <v>0</v>
      </c>
      <c r="BA4790" s="4">
        <v>0</v>
      </c>
      <c r="BB4790" s="7">
        <f>AZ4790+BA4790-AY4790</f>
        <v>-1500</v>
      </c>
      <c r="BC4790" s="4" t="s">
        <v>5326</v>
      </c>
      <c r="BD4790" s="4">
        <v>6000</v>
      </c>
      <c r="BE4790" s="4" t="s">
        <v>4</v>
      </c>
      <c r="BF4790" s="4" t="s">
        <v>5</v>
      </c>
      <c r="BG4790" s="4" t="s">
        <v>9</v>
      </c>
      <c r="BH4790" s="4" t="s">
        <v>25</v>
      </c>
      <c r="BI4790" t="str">
        <f t="shared" si="363"/>
        <v>D</v>
      </c>
    </row>
    <row r="4791" spans="1:61" ht="15.75" customHeight="1" x14ac:dyDescent="0.2">
      <c r="A4791" s="4">
        <v>3003169</v>
      </c>
      <c r="B4791" s="4">
        <v>8727937</v>
      </c>
      <c r="C4791" s="4" t="s">
        <v>5370</v>
      </c>
      <c r="D4791" s="4">
        <v>1500</v>
      </c>
      <c r="E4791" s="4">
        <v>0</v>
      </c>
      <c r="F4791" s="4">
        <v>0</v>
      </c>
      <c r="G4791" s="7">
        <f>E4791+F4791-D4791</f>
        <v>-1500</v>
      </c>
      <c r="H4791" s="4" t="s">
        <v>5371</v>
      </c>
      <c r="I4791" s="4">
        <v>9000</v>
      </c>
      <c r="J4791" s="4" t="s">
        <v>4</v>
      </c>
      <c r="K4791" s="4" t="s">
        <v>13</v>
      </c>
      <c r="L4791" s="4" t="s">
        <v>6</v>
      </c>
      <c r="M4791" s="4" t="s">
        <v>173</v>
      </c>
      <c r="O4791" s="4"/>
      <c r="P4791" s="4"/>
      <c r="AV4791" s="4">
        <v>3003169</v>
      </c>
      <c r="AW4791" s="4">
        <v>8727937</v>
      </c>
      <c r="AX4791" s="4" t="s">
        <v>5370</v>
      </c>
      <c r="AY4791" s="4">
        <v>1500</v>
      </c>
      <c r="AZ4791" s="4">
        <v>0</v>
      </c>
      <c r="BA4791" s="4">
        <v>0</v>
      </c>
      <c r="BB4791" s="7">
        <f>AZ4791+BA4791-AY4791</f>
        <v>-1500</v>
      </c>
      <c r="BC4791" s="4" t="s">
        <v>5371</v>
      </c>
      <c r="BD4791" s="4">
        <v>9000</v>
      </c>
      <c r="BE4791" s="4" t="s">
        <v>4</v>
      </c>
      <c r="BF4791" s="4" t="s">
        <v>13</v>
      </c>
      <c r="BG4791" s="4" t="s">
        <v>6</v>
      </c>
      <c r="BH4791" s="4" t="s">
        <v>173</v>
      </c>
      <c r="BI4791" t="str">
        <f t="shared" si="363"/>
        <v>D</v>
      </c>
    </row>
    <row r="4792" spans="1:61" ht="15.75" customHeight="1" x14ac:dyDescent="0.2">
      <c r="A4792" s="4">
        <v>3005493</v>
      </c>
      <c r="B4792" s="4">
        <v>6185292</v>
      </c>
      <c r="C4792" s="4" t="s">
        <v>5520</v>
      </c>
      <c r="D4792" s="4">
        <v>1500</v>
      </c>
      <c r="E4792" s="4">
        <v>0</v>
      </c>
      <c r="F4792" s="4">
        <v>0</v>
      </c>
      <c r="G4792" s="7">
        <f>E4792+F4792-D4792</f>
        <v>-1500</v>
      </c>
      <c r="H4792" s="4" t="s">
        <v>5521</v>
      </c>
      <c r="I4792" s="4">
        <v>20000</v>
      </c>
      <c r="J4792" s="4" t="s">
        <v>4</v>
      </c>
      <c r="K4792" s="4" t="s">
        <v>8</v>
      </c>
      <c r="L4792" s="4" t="s">
        <v>6</v>
      </c>
      <c r="M4792" s="4" t="s">
        <v>29</v>
      </c>
      <c r="O4792" s="4"/>
      <c r="P4792" s="4"/>
      <c r="AV4792" s="4">
        <v>3005493</v>
      </c>
      <c r="AW4792" s="4">
        <v>6185292</v>
      </c>
      <c r="AX4792" s="4" t="s">
        <v>5520</v>
      </c>
      <c r="AY4792" s="4">
        <v>1500</v>
      </c>
      <c r="AZ4792" s="4">
        <v>0</v>
      </c>
      <c r="BA4792" s="4">
        <v>0</v>
      </c>
      <c r="BB4792" s="7">
        <f>AZ4792+BA4792-AY4792</f>
        <v>-1500</v>
      </c>
      <c r="BC4792" s="4" t="s">
        <v>5521</v>
      </c>
      <c r="BD4792" s="4">
        <v>20000</v>
      </c>
      <c r="BE4792" s="4" t="s">
        <v>4</v>
      </c>
      <c r="BF4792" s="4" t="s">
        <v>8</v>
      </c>
      <c r="BG4792" s="4" t="s">
        <v>6</v>
      </c>
      <c r="BH4792" s="4" t="s">
        <v>29</v>
      </c>
      <c r="BI4792" t="str">
        <f t="shared" si="363"/>
        <v>D</v>
      </c>
    </row>
    <row r="4793" spans="1:61" ht="15.75" customHeight="1" x14ac:dyDescent="0.2">
      <c r="A4793" s="4">
        <v>3005864</v>
      </c>
      <c r="B4793" s="4">
        <v>8312060</v>
      </c>
      <c r="C4793" s="4" t="s">
        <v>5548</v>
      </c>
      <c r="D4793" s="4">
        <v>1500</v>
      </c>
      <c r="E4793" s="4">
        <v>0</v>
      </c>
      <c r="F4793" s="4">
        <v>0</v>
      </c>
      <c r="G4793" s="7">
        <f>E4793+F4793-D4793</f>
        <v>-1500</v>
      </c>
      <c r="H4793" s="4" t="s">
        <v>5549</v>
      </c>
      <c r="I4793" s="4">
        <v>4000</v>
      </c>
      <c r="J4793" s="4" t="s">
        <v>51</v>
      </c>
      <c r="K4793" s="4" t="s">
        <v>13</v>
      </c>
      <c r="M4793" s="4" t="s">
        <v>17</v>
      </c>
      <c r="O4793" s="4"/>
      <c r="P4793" s="4"/>
      <c r="AV4793" s="4">
        <v>3005864</v>
      </c>
      <c r="AW4793" s="4">
        <v>8312060</v>
      </c>
      <c r="AX4793" s="4" t="s">
        <v>5548</v>
      </c>
      <c r="AY4793" s="4">
        <v>1500</v>
      </c>
      <c r="AZ4793" s="4">
        <v>0</v>
      </c>
      <c r="BA4793" s="4">
        <v>0</v>
      </c>
      <c r="BB4793" s="7">
        <f>AZ4793+BA4793-AY4793</f>
        <v>-1500</v>
      </c>
      <c r="BC4793" s="4" t="s">
        <v>5549</v>
      </c>
      <c r="BD4793" s="4">
        <v>4000</v>
      </c>
      <c r="BE4793" s="4" t="s">
        <v>51</v>
      </c>
      <c r="BF4793" s="4" t="s">
        <v>13</v>
      </c>
      <c r="BH4793" s="4" t="s">
        <v>17</v>
      </c>
      <c r="BI4793" t="str">
        <f t="shared" si="363"/>
        <v>D</v>
      </c>
    </row>
    <row r="4794" spans="1:61" ht="15.75" customHeight="1" x14ac:dyDescent="0.2">
      <c r="A4794" s="4">
        <v>3006627</v>
      </c>
      <c r="B4794" s="4">
        <v>9081066</v>
      </c>
      <c r="C4794" s="4" t="s">
        <v>5613</v>
      </c>
      <c r="D4794" s="4">
        <v>1500</v>
      </c>
      <c r="E4794" s="4">
        <v>0</v>
      </c>
      <c r="F4794" s="4">
        <v>0</v>
      </c>
      <c r="G4794" s="7">
        <f>E4794+F4794-D4794</f>
        <v>-1500</v>
      </c>
      <c r="H4794" s="4" t="s">
        <v>4470</v>
      </c>
      <c r="I4794" s="4">
        <v>25000</v>
      </c>
      <c r="J4794" s="4" t="s">
        <v>51</v>
      </c>
      <c r="K4794" s="4" t="s">
        <v>13</v>
      </c>
      <c r="M4794" s="4" t="s">
        <v>23</v>
      </c>
      <c r="O4794" s="4"/>
      <c r="P4794" s="4"/>
      <c r="AV4794" s="4">
        <v>3006627</v>
      </c>
      <c r="AW4794" s="4">
        <v>9081066</v>
      </c>
      <c r="AX4794" s="4" t="s">
        <v>5613</v>
      </c>
      <c r="AY4794" s="4">
        <v>1500</v>
      </c>
      <c r="AZ4794" s="4">
        <v>0</v>
      </c>
      <c r="BA4794" s="4">
        <v>0</v>
      </c>
      <c r="BB4794" s="7">
        <f>AZ4794+BA4794-AY4794</f>
        <v>-1500</v>
      </c>
      <c r="BC4794" s="4" t="s">
        <v>4470</v>
      </c>
      <c r="BD4794" s="4">
        <v>25000</v>
      </c>
      <c r="BE4794" s="4" t="s">
        <v>51</v>
      </c>
      <c r="BF4794" s="4" t="s">
        <v>13</v>
      </c>
      <c r="BH4794" s="4" t="s">
        <v>23</v>
      </c>
      <c r="BI4794" t="str">
        <f t="shared" si="363"/>
        <v>D</v>
      </c>
    </row>
    <row r="4795" spans="1:61" ht="15.75" customHeight="1" x14ac:dyDescent="0.2">
      <c r="A4795" s="4">
        <v>3006928</v>
      </c>
      <c r="B4795" s="4">
        <v>1745300</v>
      </c>
      <c r="C4795" s="4" t="s">
        <v>5633</v>
      </c>
      <c r="D4795" s="4">
        <v>1500</v>
      </c>
      <c r="E4795" s="4">
        <v>0</v>
      </c>
      <c r="F4795" s="4">
        <v>0</v>
      </c>
      <c r="G4795" s="7">
        <f>E4795+F4795-D4795</f>
        <v>-1500</v>
      </c>
      <c r="H4795" s="4" t="s">
        <v>5277</v>
      </c>
      <c r="I4795" s="4">
        <v>13000</v>
      </c>
      <c r="J4795" s="4" t="s">
        <v>98</v>
      </c>
      <c r="K4795" s="4" t="s">
        <v>8</v>
      </c>
      <c r="M4795" s="4" t="s">
        <v>52</v>
      </c>
      <c r="O4795" s="4"/>
      <c r="P4795" s="4"/>
      <c r="AV4795" s="4">
        <v>3006928</v>
      </c>
      <c r="AW4795" s="4">
        <v>1745300</v>
      </c>
      <c r="AX4795" s="4" t="s">
        <v>5633</v>
      </c>
      <c r="AY4795" s="4">
        <v>1500</v>
      </c>
      <c r="AZ4795" s="4">
        <v>0</v>
      </c>
      <c r="BA4795" s="4">
        <v>0</v>
      </c>
      <c r="BB4795" s="7">
        <f>AZ4795+BA4795-AY4795</f>
        <v>-1500</v>
      </c>
      <c r="BC4795" s="4" t="s">
        <v>5277</v>
      </c>
      <c r="BD4795" s="4">
        <v>13000</v>
      </c>
      <c r="BE4795" s="4" t="s">
        <v>98</v>
      </c>
      <c r="BF4795" s="4" t="s">
        <v>8</v>
      </c>
      <c r="BH4795" s="4" t="s">
        <v>52</v>
      </c>
      <c r="BI4795" t="str">
        <f t="shared" si="363"/>
        <v>C</v>
      </c>
    </row>
    <row r="4796" spans="1:61" ht="15.75" customHeight="1" x14ac:dyDescent="0.2">
      <c r="A4796" s="4">
        <v>3007208</v>
      </c>
      <c r="B4796" s="4">
        <v>5444685</v>
      </c>
      <c r="C4796" s="4" t="s">
        <v>5652</v>
      </c>
      <c r="D4796" s="4">
        <v>2000</v>
      </c>
      <c r="E4796" s="4">
        <v>0</v>
      </c>
      <c r="F4796" s="4">
        <v>500</v>
      </c>
      <c r="G4796" s="7">
        <f>E4796+F4796-D4796</f>
        <v>-1500</v>
      </c>
      <c r="H4796" s="4" t="s">
        <v>4343</v>
      </c>
      <c r="I4796" s="4">
        <v>1000</v>
      </c>
      <c r="J4796" s="4" t="s">
        <v>4</v>
      </c>
      <c r="K4796" s="4" t="s">
        <v>5</v>
      </c>
      <c r="L4796" s="4" t="s">
        <v>6</v>
      </c>
      <c r="M4796" s="4" t="s">
        <v>12</v>
      </c>
      <c r="O4796" s="4"/>
      <c r="P4796" s="4"/>
      <c r="AV4796" s="4">
        <v>3007208</v>
      </c>
      <c r="AW4796" s="4">
        <v>5444685</v>
      </c>
      <c r="AX4796" s="4" t="s">
        <v>5652</v>
      </c>
      <c r="AY4796" s="4">
        <v>2000</v>
      </c>
      <c r="AZ4796" s="4">
        <v>0</v>
      </c>
      <c r="BA4796" s="4">
        <v>500</v>
      </c>
      <c r="BB4796" s="7">
        <f>AZ4796+BA4796-AY4796</f>
        <v>-1500</v>
      </c>
      <c r="BC4796" s="4" t="s">
        <v>4343</v>
      </c>
      <c r="BD4796" s="4">
        <v>1000</v>
      </c>
      <c r="BE4796" s="4" t="s">
        <v>4</v>
      </c>
      <c r="BF4796" s="4" t="s">
        <v>5</v>
      </c>
      <c r="BG4796" s="4" t="s">
        <v>6</v>
      </c>
      <c r="BH4796" s="4" t="s">
        <v>12</v>
      </c>
      <c r="BI4796" t="str">
        <f t="shared" si="363"/>
        <v>C</v>
      </c>
    </row>
    <row r="4797" spans="1:61" ht="15.75" customHeight="1" x14ac:dyDescent="0.2">
      <c r="A4797" s="4">
        <v>3007831</v>
      </c>
      <c r="B4797" s="4">
        <v>8688737</v>
      </c>
      <c r="C4797" s="4" t="s">
        <v>5688</v>
      </c>
      <c r="D4797" s="4">
        <v>1500</v>
      </c>
      <c r="E4797" s="4">
        <v>0</v>
      </c>
      <c r="F4797" s="4">
        <v>0</v>
      </c>
      <c r="G4797" s="7">
        <f>E4797+F4797-D4797</f>
        <v>-1500</v>
      </c>
      <c r="H4797" s="4" t="s">
        <v>5689</v>
      </c>
      <c r="I4797" s="4">
        <v>6700</v>
      </c>
      <c r="J4797" s="4" t="s">
        <v>4</v>
      </c>
      <c r="K4797" s="4" t="s">
        <v>13</v>
      </c>
      <c r="L4797" s="4" t="s">
        <v>6</v>
      </c>
      <c r="M4797" s="4" t="s">
        <v>35</v>
      </c>
      <c r="O4797" s="4"/>
      <c r="P4797" s="4"/>
      <c r="AV4797" s="4">
        <v>3007831</v>
      </c>
      <c r="AW4797" s="4">
        <v>8688737</v>
      </c>
      <c r="AX4797" s="4" t="s">
        <v>5688</v>
      </c>
      <c r="AY4797" s="4">
        <v>1500</v>
      </c>
      <c r="AZ4797" s="4">
        <v>0</v>
      </c>
      <c r="BA4797" s="4">
        <v>0</v>
      </c>
      <c r="BB4797" s="7">
        <f>AZ4797+BA4797-AY4797</f>
        <v>-1500</v>
      </c>
      <c r="BC4797" s="4" t="s">
        <v>5689</v>
      </c>
      <c r="BD4797" s="4">
        <v>6700</v>
      </c>
      <c r="BE4797" s="4" t="s">
        <v>4</v>
      </c>
      <c r="BF4797" s="4" t="s">
        <v>13</v>
      </c>
      <c r="BG4797" s="4" t="s">
        <v>6</v>
      </c>
      <c r="BH4797" s="4" t="s">
        <v>35</v>
      </c>
      <c r="BI4797" t="str">
        <f t="shared" si="363"/>
        <v>D</v>
      </c>
    </row>
    <row r="4798" spans="1:61" ht="15.75" customHeight="1" x14ac:dyDescent="0.2">
      <c r="A4798" s="4">
        <v>3009028</v>
      </c>
      <c r="B4798" s="4">
        <v>7161022</v>
      </c>
      <c r="C4798" s="4" t="s">
        <v>5788</v>
      </c>
      <c r="D4798" s="4">
        <v>1500</v>
      </c>
      <c r="E4798" s="4">
        <v>0</v>
      </c>
      <c r="F4798" s="4">
        <v>0</v>
      </c>
      <c r="G4798" s="7">
        <f>E4798+F4798-D4798</f>
        <v>-1500</v>
      </c>
      <c r="H4798" s="4" t="s">
        <v>1844</v>
      </c>
      <c r="I4798" s="4">
        <v>15000</v>
      </c>
      <c r="J4798" s="4" t="s">
        <v>51</v>
      </c>
      <c r="K4798" s="4" t="s">
        <v>13</v>
      </c>
      <c r="M4798" s="4" t="s">
        <v>23</v>
      </c>
      <c r="O4798" s="4"/>
      <c r="P4798" s="4"/>
      <c r="AV4798" s="4">
        <v>3009028</v>
      </c>
      <c r="AW4798" s="4">
        <v>7161022</v>
      </c>
      <c r="AX4798" s="4" t="s">
        <v>5788</v>
      </c>
      <c r="AY4798" s="4">
        <v>1500</v>
      </c>
      <c r="AZ4798" s="4">
        <v>0</v>
      </c>
      <c r="BA4798" s="4">
        <v>0</v>
      </c>
      <c r="BB4798" s="7">
        <f>AZ4798+BA4798-AY4798</f>
        <v>-1500</v>
      </c>
      <c r="BC4798" s="4" t="s">
        <v>1844</v>
      </c>
      <c r="BD4798" s="4">
        <v>15000</v>
      </c>
      <c r="BE4798" s="4" t="s">
        <v>51</v>
      </c>
      <c r="BF4798" s="4" t="s">
        <v>13</v>
      </c>
      <c r="BH4798" s="4" t="s">
        <v>23</v>
      </c>
      <c r="BI4798" t="str">
        <f t="shared" si="363"/>
        <v>C</v>
      </c>
    </row>
    <row r="4799" spans="1:61" ht="15.75" customHeight="1" x14ac:dyDescent="0.2">
      <c r="A4799" s="4">
        <v>3010547</v>
      </c>
      <c r="B4799" s="4">
        <v>9061137</v>
      </c>
      <c r="C4799" s="4" t="s">
        <v>5899</v>
      </c>
      <c r="D4799" s="4">
        <v>1500</v>
      </c>
      <c r="E4799" s="4">
        <v>0</v>
      </c>
      <c r="F4799" s="4">
        <v>0</v>
      </c>
      <c r="G4799" s="7">
        <f>E4799+F4799-D4799</f>
        <v>-1500</v>
      </c>
      <c r="H4799" s="4" t="s">
        <v>5029</v>
      </c>
      <c r="I4799" s="4">
        <v>12500</v>
      </c>
      <c r="J4799" s="4" t="s">
        <v>4</v>
      </c>
      <c r="K4799" s="4" t="s">
        <v>13</v>
      </c>
      <c r="L4799" s="4" t="s">
        <v>6</v>
      </c>
      <c r="M4799" s="4" t="s">
        <v>20</v>
      </c>
      <c r="O4799" s="4"/>
      <c r="P4799" s="4"/>
      <c r="AV4799" s="4">
        <v>3010547</v>
      </c>
      <c r="AW4799" s="4">
        <v>9061137</v>
      </c>
      <c r="AX4799" s="4" t="s">
        <v>5899</v>
      </c>
      <c r="AY4799" s="4">
        <v>1500</v>
      </c>
      <c r="AZ4799" s="4">
        <v>0</v>
      </c>
      <c r="BA4799" s="4">
        <v>0</v>
      </c>
      <c r="BB4799" s="7">
        <f>AZ4799+BA4799-AY4799</f>
        <v>-1500</v>
      </c>
      <c r="BC4799" s="4" t="s">
        <v>5029</v>
      </c>
      <c r="BD4799" s="4">
        <v>12500</v>
      </c>
      <c r="BE4799" s="4" t="s">
        <v>4</v>
      </c>
      <c r="BF4799" s="4" t="s">
        <v>13</v>
      </c>
      <c r="BG4799" s="4" t="s">
        <v>6</v>
      </c>
      <c r="BH4799" s="4" t="s">
        <v>20</v>
      </c>
      <c r="BI4799" t="str">
        <f t="shared" si="363"/>
        <v>C</v>
      </c>
    </row>
    <row r="4800" spans="1:61" ht="15.75" customHeight="1" x14ac:dyDescent="0.2">
      <c r="A4800" s="4">
        <v>3015405</v>
      </c>
      <c r="B4800" s="4">
        <v>521424</v>
      </c>
      <c r="C4800" s="4" t="s">
        <v>6258</v>
      </c>
      <c r="D4800" s="4">
        <v>1500</v>
      </c>
      <c r="E4800" s="4">
        <v>0</v>
      </c>
      <c r="F4800" s="4">
        <v>0</v>
      </c>
      <c r="G4800" s="7">
        <f>E4800+F4800-D4800</f>
        <v>-1500</v>
      </c>
      <c r="H4800" s="4" t="s">
        <v>6259</v>
      </c>
      <c r="I4800" s="4">
        <v>10000</v>
      </c>
      <c r="J4800" s="4" t="s">
        <v>4</v>
      </c>
      <c r="K4800" s="4" t="s">
        <v>8</v>
      </c>
      <c r="L4800" s="4" t="s">
        <v>6</v>
      </c>
      <c r="M4800" s="4" t="s">
        <v>35</v>
      </c>
      <c r="O4800" s="4"/>
      <c r="P4800" s="4"/>
      <c r="AV4800" s="4">
        <v>3015405</v>
      </c>
      <c r="AW4800" s="4">
        <v>521424</v>
      </c>
      <c r="AX4800" s="4" t="s">
        <v>6258</v>
      </c>
      <c r="AY4800" s="4">
        <v>1500</v>
      </c>
      <c r="AZ4800" s="4">
        <v>0</v>
      </c>
      <c r="BA4800" s="4">
        <v>0</v>
      </c>
      <c r="BB4800" s="7">
        <f>AZ4800+BA4800-AY4800</f>
        <v>-1500</v>
      </c>
      <c r="BC4800" s="4" t="s">
        <v>6259</v>
      </c>
      <c r="BD4800" s="4">
        <v>10000</v>
      </c>
      <c r="BE4800" s="4" t="s">
        <v>4</v>
      </c>
      <c r="BF4800" s="4" t="s">
        <v>8</v>
      </c>
      <c r="BG4800" s="4" t="s">
        <v>6</v>
      </c>
      <c r="BH4800" s="4" t="s">
        <v>35</v>
      </c>
      <c r="BI4800" t="str">
        <f t="shared" si="363"/>
        <v>D</v>
      </c>
    </row>
    <row r="4801" spans="1:61" ht="15.75" customHeight="1" x14ac:dyDescent="0.2">
      <c r="A4801" s="4">
        <v>3015559</v>
      </c>
      <c r="B4801" s="4">
        <v>7458207</v>
      </c>
      <c r="C4801" s="4" t="s">
        <v>6263</v>
      </c>
      <c r="D4801" s="4">
        <v>1500</v>
      </c>
      <c r="E4801" s="4">
        <v>0</v>
      </c>
      <c r="F4801" s="4">
        <v>0</v>
      </c>
      <c r="G4801" s="7">
        <f>E4801+F4801-D4801</f>
        <v>-1500</v>
      </c>
      <c r="H4801" s="4" t="s">
        <v>6264</v>
      </c>
      <c r="I4801" s="4">
        <v>15000</v>
      </c>
      <c r="J4801" s="4" t="s">
        <v>72</v>
      </c>
      <c r="K4801" s="4" t="s">
        <v>13</v>
      </c>
      <c r="M4801" s="4" t="s">
        <v>29</v>
      </c>
      <c r="O4801" s="4"/>
      <c r="P4801" s="4"/>
      <c r="AV4801" s="4">
        <v>3015559</v>
      </c>
      <c r="AW4801" s="4">
        <v>7458207</v>
      </c>
      <c r="AX4801" s="4" t="s">
        <v>6263</v>
      </c>
      <c r="AY4801" s="4">
        <v>1500</v>
      </c>
      <c r="AZ4801" s="4">
        <v>0</v>
      </c>
      <c r="BA4801" s="4">
        <v>0</v>
      </c>
      <c r="BB4801" s="7">
        <f>AZ4801+BA4801-AY4801</f>
        <v>-1500</v>
      </c>
      <c r="BC4801" s="4" t="s">
        <v>6264</v>
      </c>
      <c r="BD4801" s="4">
        <v>15000</v>
      </c>
      <c r="BE4801" s="4" t="s">
        <v>72</v>
      </c>
      <c r="BF4801" s="4" t="s">
        <v>13</v>
      </c>
      <c r="BH4801" s="4" t="s">
        <v>29</v>
      </c>
      <c r="BI4801" t="str">
        <f t="shared" si="363"/>
        <v>D</v>
      </c>
    </row>
    <row r="4802" spans="1:61" ht="15.75" customHeight="1" x14ac:dyDescent="0.2">
      <c r="A4802" s="4">
        <v>3017162</v>
      </c>
      <c r="B4802" s="4">
        <v>549176</v>
      </c>
      <c r="C4802" s="4" t="s">
        <v>6360</v>
      </c>
      <c r="D4802" s="4">
        <v>1500</v>
      </c>
      <c r="E4802" s="4">
        <v>0</v>
      </c>
      <c r="F4802" s="4">
        <v>0</v>
      </c>
      <c r="G4802" s="7">
        <f>E4802+F4802-D4802</f>
        <v>-1500</v>
      </c>
      <c r="H4802" s="4" t="s">
        <v>4581</v>
      </c>
      <c r="I4802" s="4">
        <v>17000</v>
      </c>
      <c r="J4802" s="4" t="s">
        <v>98</v>
      </c>
      <c r="K4802" s="4" t="s">
        <v>22</v>
      </c>
      <c r="L4802" s="4" t="s">
        <v>6</v>
      </c>
      <c r="M4802" s="4" t="s">
        <v>23</v>
      </c>
      <c r="O4802" s="4"/>
      <c r="P4802" s="4"/>
      <c r="AV4802" s="4">
        <v>3017162</v>
      </c>
      <c r="AW4802" s="4">
        <v>549176</v>
      </c>
      <c r="AX4802" s="4" t="s">
        <v>6360</v>
      </c>
      <c r="AY4802" s="4">
        <v>1500</v>
      </c>
      <c r="AZ4802" s="4">
        <v>0</v>
      </c>
      <c r="BA4802" s="4">
        <v>0</v>
      </c>
      <c r="BB4802" s="7">
        <f>AZ4802+BA4802-AY4802</f>
        <v>-1500</v>
      </c>
      <c r="BC4802" s="4" t="s">
        <v>4581</v>
      </c>
      <c r="BD4802" s="4">
        <v>17000</v>
      </c>
      <c r="BE4802" s="4" t="s">
        <v>98</v>
      </c>
      <c r="BF4802" s="4" t="s">
        <v>22</v>
      </c>
      <c r="BG4802" s="4" t="s">
        <v>6</v>
      </c>
      <c r="BH4802" s="4" t="s">
        <v>23</v>
      </c>
      <c r="BI4802" t="str">
        <f t="shared" si="363"/>
        <v>C</v>
      </c>
    </row>
    <row r="4803" spans="1:61" ht="15.75" customHeight="1" x14ac:dyDescent="0.2">
      <c r="A4803" s="4">
        <v>3011597</v>
      </c>
      <c r="B4803" s="4">
        <v>7412651</v>
      </c>
      <c r="C4803" s="4" t="s">
        <v>6380</v>
      </c>
      <c r="D4803" s="4">
        <v>1500</v>
      </c>
      <c r="E4803" s="4">
        <v>0</v>
      </c>
      <c r="F4803" s="4">
        <v>0</v>
      </c>
      <c r="G4803" s="7">
        <f>E4803+F4803-D4803</f>
        <v>-1500</v>
      </c>
      <c r="H4803" s="4" t="s">
        <v>1333</v>
      </c>
      <c r="I4803" s="4">
        <v>11000</v>
      </c>
      <c r="J4803" s="4" t="s">
        <v>4</v>
      </c>
      <c r="K4803" s="4" t="s">
        <v>13</v>
      </c>
      <c r="L4803" s="4" t="s">
        <v>6</v>
      </c>
      <c r="M4803" s="4" t="s">
        <v>52</v>
      </c>
      <c r="O4803" s="4"/>
      <c r="P4803" s="4"/>
      <c r="AV4803" s="4">
        <v>3011597</v>
      </c>
      <c r="AW4803" s="4">
        <v>7412651</v>
      </c>
      <c r="AX4803" s="4" t="s">
        <v>6380</v>
      </c>
      <c r="AY4803" s="4">
        <v>1500</v>
      </c>
      <c r="AZ4803" s="4">
        <v>0</v>
      </c>
      <c r="BA4803" s="4">
        <v>0</v>
      </c>
      <c r="BB4803" s="7">
        <f>AZ4803+BA4803-AY4803</f>
        <v>-1500</v>
      </c>
      <c r="BC4803" s="4" t="s">
        <v>1333</v>
      </c>
      <c r="BD4803" s="4">
        <v>11000</v>
      </c>
      <c r="BE4803" s="4" t="s">
        <v>4</v>
      </c>
      <c r="BF4803" s="4" t="s">
        <v>13</v>
      </c>
      <c r="BG4803" s="4" t="s">
        <v>6</v>
      </c>
      <c r="BH4803" s="4" t="s">
        <v>52</v>
      </c>
      <c r="BI4803" t="str">
        <f t="shared" ref="BI4803:BI4866" si="364">VLOOKUP(AW4803,$W$1:$AB$4565,6,FALSE)</f>
        <v>D</v>
      </c>
    </row>
    <row r="4804" spans="1:61" ht="15.75" customHeight="1" x14ac:dyDescent="0.2">
      <c r="A4804" s="4">
        <v>3019521</v>
      </c>
      <c r="B4804" s="4">
        <v>9114680</v>
      </c>
      <c r="C4804" s="4" t="s">
        <v>6515</v>
      </c>
      <c r="D4804" s="4">
        <v>1500</v>
      </c>
      <c r="E4804" s="4">
        <v>0</v>
      </c>
      <c r="F4804" s="4">
        <v>0</v>
      </c>
      <c r="G4804" s="7">
        <f>E4804+F4804-D4804</f>
        <v>-1500</v>
      </c>
      <c r="H4804" s="4" t="s">
        <v>6516</v>
      </c>
      <c r="I4804" s="4">
        <v>400</v>
      </c>
      <c r="J4804" s="4" t="s">
        <v>72</v>
      </c>
      <c r="K4804" s="4" t="s">
        <v>13</v>
      </c>
      <c r="M4804" s="4" t="s">
        <v>76</v>
      </c>
      <c r="O4804" s="4"/>
      <c r="P4804" s="4"/>
      <c r="AV4804" s="4">
        <v>3019521</v>
      </c>
      <c r="AW4804" s="4">
        <v>9114680</v>
      </c>
      <c r="AX4804" s="4" t="s">
        <v>6515</v>
      </c>
      <c r="AY4804" s="4">
        <v>1500</v>
      </c>
      <c r="AZ4804" s="4">
        <v>0</v>
      </c>
      <c r="BA4804" s="4">
        <v>0</v>
      </c>
      <c r="BB4804" s="7">
        <f>AZ4804+BA4804-AY4804</f>
        <v>-1500</v>
      </c>
      <c r="BC4804" s="4" t="s">
        <v>6516</v>
      </c>
      <c r="BD4804" s="4">
        <v>400</v>
      </c>
      <c r="BE4804" s="4" t="s">
        <v>72</v>
      </c>
      <c r="BF4804" s="4" t="s">
        <v>13</v>
      </c>
      <c r="BH4804" s="4" t="s">
        <v>76</v>
      </c>
      <c r="BI4804" t="str">
        <f t="shared" si="364"/>
        <v>D</v>
      </c>
    </row>
    <row r="4805" spans="1:61" ht="15.75" customHeight="1" x14ac:dyDescent="0.2">
      <c r="A4805" s="4">
        <v>3019752</v>
      </c>
      <c r="B4805" s="4">
        <v>7253947</v>
      </c>
      <c r="C4805" s="4" t="s">
        <v>6526</v>
      </c>
      <c r="D4805" s="4">
        <v>1500</v>
      </c>
      <c r="E4805" s="4">
        <v>0</v>
      </c>
      <c r="F4805" s="4">
        <v>0</v>
      </c>
      <c r="G4805" s="7">
        <f>E4805+F4805-D4805</f>
        <v>-1500</v>
      </c>
      <c r="H4805" s="4" t="s">
        <v>6527</v>
      </c>
      <c r="I4805" s="4">
        <v>10000</v>
      </c>
      <c r="J4805" s="4" t="s">
        <v>4</v>
      </c>
      <c r="K4805" s="4" t="s">
        <v>16</v>
      </c>
      <c r="L4805" s="4" t="s">
        <v>6</v>
      </c>
      <c r="M4805" s="4" t="s">
        <v>52</v>
      </c>
      <c r="O4805" s="4"/>
      <c r="P4805" s="4"/>
      <c r="AV4805" s="4">
        <v>3019752</v>
      </c>
      <c r="AW4805" s="4">
        <v>7253947</v>
      </c>
      <c r="AX4805" s="4" t="s">
        <v>6526</v>
      </c>
      <c r="AY4805" s="4">
        <v>1500</v>
      </c>
      <c r="AZ4805" s="4">
        <v>0</v>
      </c>
      <c r="BA4805" s="4">
        <v>0</v>
      </c>
      <c r="BB4805" s="7">
        <f>AZ4805+BA4805-AY4805</f>
        <v>-1500</v>
      </c>
      <c r="BC4805" s="4" t="s">
        <v>6527</v>
      </c>
      <c r="BD4805" s="4">
        <v>10000</v>
      </c>
      <c r="BE4805" s="4" t="s">
        <v>4</v>
      </c>
      <c r="BF4805" s="4" t="s">
        <v>16</v>
      </c>
      <c r="BG4805" s="4" t="s">
        <v>6</v>
      </c>
      <c r="BH4805" s="4" t="s">
        <v>52</v>
      </c>
      <c r="BI4805" t="str">
        <f t="shared" si="364"/>
        <v>D</v>
      </c>
    </row>
    <row r="4806" spans="1:61" ht="15.75" customHeight="1" x14ac:dyDescent="0.2">
      <c r="A4806" s="4">
        <v>3019773</v>
      </c>
      <c r="B4806" s="4">
        <v>9115625</v>
      </c>
      <c r="C4806" s="4" t="s">
        <v>6534</v>
      </c>
      <c r="D4806" s="4">
        <v>1500</v>
      </c>
      <c r="E4806" s="4">
        <v>0</v>
      </c>
      <c r="F4806" s="4">
        <v>0</v>
      </c>
      <c r="G4806" s="7">
        <f>E4806+F4806-D4806</f>
        <v>-1500</v>
      </c>
      <c r="H4806" s="4" t="s">
        <v>3998</v>
      </c>
      <c r="I4806" s="4">
        <v>18000</v>
      </c>
      <c r="J4806" s="4" t="s">
        <v>4</v>
      </c>
      <c r="K4806" s="4" t="s">
        <v>13</v>
      </c>
      <c r="L4806" s="4" t="s">
        <v>6</v>
      </c>
      <c r="M4806" s="4" t="s">
        <v>12</v>
      </c>
      <c r="O4806" s="4"/>
      <c r="P4806" s="4"/>
      <c r="AV4806" s="4">
        <v>3019773</v>
      </c>
      <c r="AW4806" s="4">
        <v>9115625</v>
      </c>
      <c r="AX4806" s="4" t="s">
        <v>6534</v>
      </c>
      <c r="AY4806" s="4">
        <v>1500</v>
      </c>
      <c r="AZ4806" s="4">
        <v>0</v>
      </c>
      <c r="BA4806" s="4">
        <v>0</v>
      </c>
      <c r="BB4806" s="7">
        <f>AZ4806+BA4806-AY4806</f>
        <v>-1500</v>
      </c>
      <c r="BC4806" s="4" t="s">
        <v>3998</v>
      </c>
      <c r="BD4806" s="4">
        <v>18000</v>
      </c>
      <c r="BE4806" s="4" t="s">
        <v>4</v>
      </c>
      <c r="BF4806" s="4" t="s">
        <v>13</v>
      </c>
      <c r="BG4806" s="4" t="s">
        <v>6</v>
      </c>
      <c r="BH4806" s="4" t="s">
        <v>12</v>
      </c>
      <c r="BI4806" t="str">
        <f t="shared" si="364"/>
        <v>D</v>
      </c>
    </row>
    <row r="4807" spans="1:61" ht="15.75" customHeight="1" x14ac:dyDescent="0.2">
      <c r="A4807" s="4">
        <v>3020781</v>
      </c>
      <c r="B4807" s="4">
        <v>1712649</v>
      </c>
      <c r="C4807" s="4" t="s">
        <v>6624</v>
      </c>
      <c r="D4807" s="4">
        <v>1500</v>
      </c>
      <c r="E4807" s="4">
        <v>0</v>
      </c>
      <c r="F4807" s="4">
        <v>0</v>
      </c>
      <c r="G4807" s="7">
        <f>E4807+F4807-D4807</f>
        <v>-1500</v>
      </c>
      <c r="H4807" s="4" t="s">
        <v>6625</v>
      </c>
      <c r="I4807" s="4">
        <v>15000</v>
      </c>
      <c r="J4807" s="4" t="s">
        <v>4</v>
      </c>
      <c r="K4807" s="4" t="s">
        <v>8</v>
      </c>
      <c r="L4807" s="4" t="s">
        <v>6</v>
      </c>
      <c r="M4807" s="4" t="s">
        <v>12</v>
      </c>
      <c r="O4807" s="4"/>
      <c r="P4807" s="4"/>
      <c r="AV4807" s="4">
        <v>3020781</v>
      </c>
      <c r="AW4807" s="4">
        <v>1712649</v>
      </c>
      <c r="AX4807" s="4" t="s">
        <v>6624</v>
      </c>
      <c r="AY4807" s="4">
        <v>1500</v>
      </c>
      <c r="AZ4807" s="4">
        <v>0</v>
      </c>
      <c r="BA4807" s="4">
        <v>0</v>
      </c>
      <c r="BB4807" s="7">
        <f>AZ4807+BA4807-AY4807</f>
        <v>-1500</v>
      </c>
      <c r="BC4807" s="4" t="s">
        <v>6625</v>
      </c>
      <c r="BD4807" s="4">
        <v>15000</v>
      </c>
      <c r="BE4807" s="4" t="s">
        <v>4</v>
      </c>
      <c r="BF4807" s="4" t="s">
        <v>8</v>
      </c>
      <c r="BG4807" s="4" t="s">
        <v>6</v>
      </c>
      <c r="BH4807" s="4" t="s">
        <v>12</v>
      </c>
      <c r="BI4807" t="str">
        <f t="shared" si="364"/>
        <v>D</v>
      </c>
    </row>
    <row r="4808" spans="1:61" ht="15.75" customHeight="1" x14ac:dyDescent="0.2">
      <c r="A4808" s="4">
        <v>3020809</v>
      </c>
      <c r="B4808" s="4">
        <v>8504966</v>
      </c>
      <c r="C4808" s="4" t="s">
        <v>6628</v>
      </c>
      <c r="D4808" s="4">
        <v>1500</v>
      </c>
      <c r="E4808" s="4">
        <v>0</v>
      </c>
      <c r="F4808" s="4">
        <v>0</v>
      </c>
      <c r="G4808" s="7">
        <f>E4808+F4808-D4808</f>
        <v>-1500</v>
      </c>
      <c r="H4808" s="4" t="s">
        <v>6629</v>
      </c>
      <c r="I4808" s="4">
        <v>10000</v>
      </c>
      <c r="J4808" s="4" t="s">
        <v>4</v>
      </c>
      <c r="K4808" s="4" t="s">
        <v>13</v>
      </c>
      <c r="L4808" s="4" t="s">
        <v>6</v>
      </c>
      <c r="M4808" s="4" t="s">
        <v>173</v>
      </c>
      <c r="O4808" s="4"/>
      <c r="P4808" s="4"/>
      <c r="AV4808" s="4">
        <v>3020809</v>
      </c>
      <c r="AW4808" s="4">
        <v>8504966</v>
      </c>
      <c r="AX4808" s="4" t="s">
        <v>6628</v>
      </c>
      <c r="AY4808" s="4">
        <v>1500</v>
      </c>
      <c r="AZ4808" s="4">
        <v>0</v>
      </c>
      <c r="BA4808" s="4">
        <v>0</v>
      </c>
      <c r="BB4808" s="7">
        <f>AZ4808+BA4808-AY4808</f>
        <v>-1500</v>
      </c>
      <c r="BC4808" s="4" t="s">
        <v>6629</v>
      </c>
      <c r="BD4808" s="4">
        <v>10000</v>
      </c>
      <c r="BE4808" s="4" t="s">
        <v>4</v>
      </c>
      <c r="BF4808" s="4" t="s">
        <v>13</v>
      </c>
      <c r="BG4808" s="4" t="s">
        <v>6</v>
      </c>
      <c r="BH4808" s="4" t="s">
        <v>173</v>
      </c>
      <c r="BI4808" t="str">
        <f t="shared" si="364"/>
        <v>D</v>
      </c>
    </row>
    <row r="4809" spans="1:61" ht="15.75" customHeight="1" x14ac:dyDescent="0.2">
      <c r="A4809" s="4">
        <v>3021397</v>
      </c>
      <c r="B4809" s="4">
        <v>9064665</v>
      </c>
      <c r="C4809" s="4" t="s">
        <v>6674</v>
      </c>
      <c r="D4809" s="4">
        <v>1500</v>
      </c>
      <c r="E4809" s="4">
        <v>0</v>
      </c>
      <c r="F4809" s="4">
        <v>0</v>
      </c>
      <c r="G4809" s="7">
        <f>E4809+F4809-D4809</f>
        <v>-1500</v>
      </c>
      <c r="H4809" s="4" t="s">
        <v>6675</v>
      </c>
      <c r="I4809" s="4">
        <v>20000</v>
      </c>
      <c r="J4809" s="4" t="s">
        <v>4</v>
      </c>
      <c r="K4809" s="4" t="s">
        <v>13</v>
      </c>
      <c r="L4809" s="4" t="s">
        <v>6</v>
      </c>
      <c r="M4809" s="4" t="s">
        <v>101</v>
      </c>
      <c r="O4809" s="4"/>
      <c r="P4809" s="4"/>
      <c r="AV4809" s="4">
        <v>3021397</v>
      </c>
      <c r="AW4809" s="4">
        <v>9064665</v>
      </c>
      <c r="AX4809" s="4" t="s">
        <v>6674</v>
      </c>
      <c r="AY4809" s="4">
        <v>1500</v>
      </c>
      <c r="AZ4809" s="4">
        <v>0</v>
      </c>
      <c r="BA4809" s="4">
        <v>0</v>
      </c>
      <c r="BB4809" s="7">
        <f>AZ4809+BA4809-AY4809</f>
        <v>-1500</v>
      </c>
      <c r="BC4809" s="4" t="s">
        <v>6675</v>
      </c>
      <c r="BD4809" s="4">
        <v>20000</v>
      </c>
      <c r="BE4809" s="4" t="s">
        <v>4</v>
      </c>
      <c r="BF4809" s="4" t="s">
        <v>13</v>
      </c>
      <c r="BG4809" s="4" t="s">
        <v>6</v>
      </c>
      <c r="BH4809" s="4" t="s">
        <v>101</v>
      </c>
      <c r="BI4809" t="str">
        <f t="shared" si="364"/>
        <v>D</v>
      </c>
    </row>
    <row r="4810" spans="1:61" ht="15.75" customHeight="1" x14ac:dyDescent="0.2">
      <c r="A4810" s="4">
        <v>3024379</v>
      </c>
      <c r="B4810" s="4">
        <v>6657799</v>
      </c>
      <c r="C4810" s="4" t="s">
        <v>6871</v>
      </c>
      <c r="D4810" s="4">
        <v>1500</v>
      </c>
      <c r="E4810" s="4">
        <v>0</v>
      </c>
      <c r="F4810" s="4">
        <v>0</v>
      </c>
      <c r="G4810" s="7">
        <f>E4810+F4810-D4810</f>
        <v>-1500</v>
      </c>
      <c r="H4810" s="4" t="s">
        <v>6872</v>
      </c>
      <c r="I4810" s="4">
        <v>15000</v>
      </c>
      <c r="J4810" s="4" t="s">
        <v>4</v>
      </c>
      <c r="K4810" s="4" t="s">
        <v>13</v>
      </c>
      <c r="L4810" s="4" t="s">
        <v>6</v>
      </c>
      <c r="M4810" s="4" t="s">
        <v>12</v>
      </c>
      <c r="O4810" s="4"/>
      <c r="P4810" s="4"/>
      <c r="AV4810" s="4">
        <v>3024379</v>
      </c>
      <c r="AW4810" s="4">
        <v>6657799</v>
      </c>
      <c r="AX4810" s="4" t="s">
        <v>6871</v>
      </c>
      <c r="AY4810" s="4">
        <v>1500</v>
      </c>
      <c r="AZ4810" s="4">
        <v>0</v>
      </c>
      <c r="BA4810" s="4">
        <v>0</v>
      </c>
      <c r="BB4810" s="7">
        <f>AZ4810+BA4810-AY4810</f>
        <v>-1500</v>
      </c>
      <c r="BC4810" s="4" t="s">
        <v>6872</v>
      </c>
      <c r="BD4810" s="4">
        <v>15000</v>
      </c>
      <c r="BE4810" s="4" t="s">
        <v>4</v>
      </c>
      <c r="BF4810" s="4" t="s">
        <v>13</v>
      </c>
      <c r="BG4810" s="4" t="s">
        <v>6</v>
      </c>
      <c r="BH4810" s="4" t="s">
        <v>12</v>
      </c>
      <c r="BI4810" t="str">
        <f t="shared" si="364"/>
        <v>D</v>
      </c>
    </row>
    <row r="4811" spans="1:61" ht="15.75" customHeight="1" x14ac:dyDescent="0.2">
      <c r="A4811" s="4">
        <v>3024708</v>
      </c>
      <c r="B4811" s="4">
        <v>8038990</v>
      </c>
      <c r="C4811" s="4" t="s">
        <v>6900</v>
      </c>
      <c r="D4811" s="4">
        <v>1500</v>
      </c>
      <c r="E4811" s="4">
        <v>0</v>
      </c>
      <c r="F4811" s="4">
        <v>0</v>
      </c>
      <c r="G4811" s="7">
        <f>E4811+F4811-D4811</f>
        <v>-1500</v>
      </c>
      <c r="H4811" s="4" t="s">
        <v>6901</v>
      </c>
      <c r="I4811" s="4">
        <v>1000</v>
      </c>
      <c r="J4811" s="4" t="s">
        <v>4</v>
      </c>
      <c r="K4811" s="4" t="s">
        <v>22</v>
      </c>
      <c r="L4811" s="4" t="s">
        <v>6</v>
      </c>
      <c r="M4811" s="4" t="s">
        <v>47</v>
      </c>
      <c r="O4811" s="4"/>
      <c r="P4811" s="4"/>
      <c r="AV4811" s="4">
        <v>3024708</v>
      </c>
      <c r="AW4811" s="4">
        <v>8038990</v>
      </c>
      <c r="AX4811" s="4" t="s">
        <v>6900</v>
      </c>
      <c r="AY4811" s="4">
        <v>1500</v>
      </c>
      <c r="AZ4811" s="4">
        <v>0</v>
      </c>
      <c r="BA4811" s="4">
        <v>0</v>
      </c>
      <c r="BB4811" s="7">
        <f>AZ4811+BA4811-AY4811</f>
        <v>-1500</v>
      </c>
      <c r="BC4811" s="4" t="s">
        <v>6901</v>
      </c>
      <c r="BD4811" s="4">
        <v>1000</v>
      </c>
      <c r="BE4811" s="4" t="s">
        <v>4</v>
      </c>
      <c r="BF4811" s="4" t="s">
        <v>22</v>
      </c>
      <c r="BG4811" s="4" t="s">
        <v>6</v>
      </c>
      <c r="BH4811" s="4" t="s">
        <v>47</v>
      </c>
      <c r="BI4811" t="str">
        <f t="shared" si="364"/>
        <v>D</v>
      </c>
    </row>
    <row r="4812" spans="1:61" ht="15.75" customHeight="1" x14ac:dyDescent="0.2">
      <c r="A4812" s="4">
        <v>3024666</v>
      </c>
      <c r="B4812" s="4">
        <v>9062649</v>
      </c>
      <c r="C4812" s="4" t="s">
        <v>6902</v>
      </c>
      <c r="D4812" s="4">
        <v>1500</v>
      </c>
      <c r="E4812" s="4">
        <v>0</v>
      </c>
      <c r="F4812" s="4">
        <v>0</v>
      </c>
      <c r="G4812" s="7">
        <f>E4812+F4812-D4812</f>
        <v>-1500</v>
      </c>
      <c r="H4812" s="4" t="s">
        <v>4496</v>
      </c>
      <c r="I4812" s="4">
        <v>9500</v>
      </c>
      <c r="J4812" s="4" t="s">
        <v>4</v>
      </c>
      <c r="K4812" s="4" t="s">
        <v>13</v>
      </c>
      <c r="L4812" s="4" t="s">
        <v>6</v>
      </c>
      <c r="M4812" s="4" t="s">
        <v>76</v>
      </c>
      <c r="O4812" s="4"/>
      <c r="P4812" s="4"/>
      <c r="AV4812" s="4">
        <v>3024666</v>
      </c>
      <c r="AW4812" s="4">
        <v>9062649</v>
      </c>
      <c r="AX4812" s="4" t="s">
        <v>6902</v>
      </c>
      <c r="AY4812" s="4">
        <v>1500</v>
      </c>
      <c r="AZ4812" s="4">
        <v>0</v>
      </c>
      <c r="BA4812" s="4">
        <v>0</v>
      </c>
      <c r="BB4812" s="7">
        <f>AZ4812+BA4812-AY4812</f>
        <v>-1500</v>
      </c>
      <c r="BC4812" s="4" t="s">
        <v>4496</v>
      </c>
      <c r="BD4812" s="4">
        <v>9500</v>
      </c>
      <c r="BE4812" s="4" t="s">
        <v>4</v>
      </c>
      <c r="BF4812" s="4" t="s">
        <v>13</v>
      </c>
      <c r="BG4812" s="4" t="s">
        <v>6</v>
      </c>
      <c r="BH4812" s="4" t="s">
        <v>76</v>
      </c>
      <c r="BI4812" t="str">
        <f t="shared" si="364"/>
        <v>D</v>
      </c>
    </row>
    <row r="4813" spans="1:61" ht="15.75" customHeight="1" x14ac:dyDescent="0.2">
      <c r="A4813" s="4">
        <v>3025282</v>
      </c>
      <c r="B4813" s="4">
        <v>9131683</v>
      </c>
      <c r="C4813" s="4" t="s">
        <v>6985</v>
      </c>
      <c r="D4813" s="4">
        <v>1500</v>
      </c>
      <c r="E4813" s="4">
        <v>0</v>
      </c>
      <c r="F4813" s="4">
        <v>0</v>
      </c>
      <c r="G4813" s="7">
        <f>E4813+F4813-D4813</f>
        <v>-1500</v>
      </c>
      <c r="H4813" s="4" t="s">
        <v>6986</v>
      </c>
      <c r="I4813" s="4">
        <v>6000</v>
      </c>
      <c r="J4813" s="4" t="s">
        <v>11</v>
      </c>
      <c r="K4813" s="4" t="s">
        <v>8</v>
      </c>
      <c r="M4813" s="4" t="s">
        <v>35</v>
      </c>
      <c r="O4813" s="4"/>
      <c r="P4813" s="4"/>
      <c r="AV4813" s="4">
        <v>3025282</v>
      </c>
      <c r="AW4813" s="4">
        <v>9131683</v>
      </c>
      <c r="AX4813" s="4" t="s">
        <v>6985</v>
      </c>
      <c r="AY4813" s="4">
        <v>1500</v>
      </c>
      <c r="AZ4813" s="4">
        <v>0</v>
      </c>
      <c r="BA4813" s="4">
        <v>0</v>
      </c>
      <c r="BB4813" s="7">
        <f>AZ4813+BA4813-AY4813</f>
        <v>-1500</v>
      </c>
      <c r="BC4813" s="4" t="s">
        <v>6986</v>
      </c>
      <c r="BD4813" s="4">
        <v>6000</v>
      </c>
      <c r="BE4813" s="4" t="s">
        <v>11</v>
      </c>
      <c r="BF4813" s="4" t="s">
        <v>8</v>
      </c>
      <c r="BH4813" s="4" t="s">
        <v>35</v>
      </c>
      <c r="BI4813" t="str">
        <f t="shared" si="364"/>
        <v>D</v>
      </c>
    </row>
    <row r="4814" spans="1:61" ht="15.75" customHeight="1" x14ac:dyDescent="0.2">
      <c r="A4814" s="4">
        <v>3026297</v>
      </c>
      <c r="B4814" s="4">
        <v>9135246</v>
      </c>
      <c r="C4814" s="4" t="s">
        <v>7049</v>
      </c>
      <c r="D4814" s="4">
        <v>1500</v>
      </c>
      <c r="E4814" s="4">
        <v>0</v>
      </c>
      <c r="F4814" s="4">
        <v>0</v>
      </c>
      <c r="G4814" s="7">
        <f>E4814+F4814-D4814</f>
        <v>-1500</v>
      </c>
      <c r="H4814" s="4" t="s">
        <v>7050</v>
      </c>
      <c r="I4814" s="4">
        <v>15000</v>
      </c>
      <c r="J4814" s="4" t="s">
        <v>32</v>
      </c>
      <c r="K4814" s="4" t="s">
        <v>8</v>
      </c>
      <c r="M4814" s="4" t="s">
        <v>29</v>
      </c>
      <c r="O4814" s="4"/>
      <c r="P4814" s="4"/>
      <c r="AV4814" s="4">
        <v>3026297</v>
      </c>
      <c r="AW4814" s="4">
        <v>9135246</v>
      </c>
      <c r="AX4814" s="4" t="s">
        <v>7049</v>
      </c>
      <c r="AY4814" s="4">
        <v>1500</v>
      </c>
      <c r="AZ4814" s="4">
        <v>0</v>
      </c>
      <c r="BA4814" s="4">
        <v>0</v>
      </c>
      <c r="BB4814" s="7">
        <f>AZ4814+BA4814-AY4814</f>
        <v>-1500</v>
      </c>
      <c r="BC4814" s="4" t="s">
        <v>7050</v>
      </c>
      <c r="BD4814" s="4">
        <v>15000</v>
      </c>
      <c r="BE4814" s="4" t="s">
        <v>32</v>
      </c>
      <c r="BF4814" s="4" t="s">
        <v>8</v>
      </c>
      <c r="BH4814" s="4" t="s">
        <v>29</v>
      </c>
      <c r="BI4814" t="str">
        <f t="shared" si="364"/>
        <v>D</v>
      </c>
    </row>
    <row r="4815" spans="1:61" ht="15.75" customHeight="1" x14ac:dyDescent="0.2">
      <c r="A4815" s="4">
        <v>3027361</v>
      </c>
      <c r="B4815" s="4">
        <v>1696971</v>
      </c>
      <c r="C4815" s="4" t="s">
        <v>7118</v>
      </c>
      <c r="D4815" s="4">
        <v>1500</v>
      </c>
      <c r="E4815" s="4">
        <v>0</v>
      </c>
      <c r="F4815" s="4">
        <v>0</v>
      </c>
      <c r="G4815" s="7">
        <f>E4815+F4815-D4815</f>
        <v>-1500</v>
      </c>
      <c r="H4815" s="4" t="s">
        <v>7119</v>
      </c>
      <c r="I4815" s="4">
        <v>14000</v>
      </c>
      <c r="J4815" s="4" t="s">
        <v>4</v>
      </c>
      <c r="K4815" s="4" t="s">
        <v>8</v>
      </c>
      <c r="L4815" s="4" t="s">
        <v>6</v>
      </c>
      <c r="M4815" s="4" t="s">
        <v>47</v>
      </c>
      <c r="O4815" s="4"/>
      <c r="P4815" s="4"/>
      <c r="AV4815" s="4">
        <v>3027361</v>
      </c>
      <c r="AW4815" s="4">
        <v>1696971</v>
      </c>
      <c r="AX4815" s="4" t="s">
        <v>7118</v>
      </c>
      <c r="AY4815" s="4">
        <v>1500</v>
      </c>
      <c r="AZ4815" s="4">
        <v>0</v>
      </c>
      <c r="BA4815" s="4">
        <v>0</v>
      </c>
      <c r="BB4815" s="7">
        <f>AZ4815+BA4815-AY4815</f>
        <v>-1500</v>
      </c>
      <c r="BC4815" s="4" t="s">
        <v>7119</v>
      </c>
      <c r="BD4815" s="4">
        <v>14000</v>
      </c>
      <c r="BE4815" s="4" t="s">
        <v>4</v>
      </c>
      <c r="BF4815" s="4" t="s">
        <v>8</v>
      </c>
      <c r="BG4815" s="4" t="s">
        <v>6</v>
      </c>
      <c r="BH4815" s="4" t="s">
        <v>47</v>
      </c>
      <c r="BI4815" t="str">
        <f t="shared" si="364"/>
        <v>D</v>
      </c>
    </row>
    <row r="4816" spans="1:61" ht="15.75" customHeight="1" x14ac:dyDescent="0.2">
      <c r="A4816" s="4">
        <v>3028138</v>
      </c>
      <c r="B4816" s="4">
        <v>8243621</v>
      </c>
      <c r="C4816" s="4" t="s">
        <v>7166</v>
      </c>
      <c r="D4816" s="4">
        <v>1500</v>
      </c>
      <c r="E4816" s="4">
        <v>0</v>
      </c>
      <c r="F4816" s="4">
        <v>0</v>
      </c>
      <c r="G4816" s="7">
        <f>E4816+F4816-D4816</f>
        <v>-1500</v>
      </c>
      <c r="H4816" s="4" t="s">
        <v>7167</v>
      </c>
      <c r="I4816" s="4">
        <v>7500</v>
      </c>
      <c r="J4816" s="4" t="s">
        <v>4</v>
      </c>
      <c r="K4816" s="4" t="s">
        <v>13</v>
      </c>
      <c r="L4816" s="4" t="s">
        <v>9</v>
      </c>
      <c r="M4816" s="4" t="s">
        <v>7</v>
      </c>
      <c r="O4816" s="4"/>
      <c r="P4816" s="4"/>
      <c r="AV4816" s="4">
        <v>3028138</v>
      </c>
      <c r="AW4816" s="4">
        <v>8243621</v>
      </c>
      <c r="AX4816" s="4" t="s">
        <v>7166</v>
      </c>
      <c r="AY4816" s="4">
        <v>1500</v>
      </c>
      <c r="AZ4816" s="4">
        <v>0</v>
      </c>
      <c r="BA4816" s="4">
        <v>0</v>
      </c>
      <c r="BB4816" s="7">
        <f>AZ4816+BA4816-AY4816</f>
        <v>-1500</v>
      </c>
      <c r="BC4816" s="4" t="s">
        <v>7167</v>
      </c>
      <c r="BD4816" s="4">
        <v>7500</v>
      </c>
      <c r="BE4816" s="4" t="s">
        <v>4</v>
      </c>
      <c r="BF4816" s="4" t="s">
        <v>13</v>
      </c>
      <c r="BG4816" s="4" t="s">
        <v>9</v>
      </c>
      <c r="BH4816" s="4" t="s">
        <v>7</v>
      </c>
      <c r="BI4816" t="str">
        <f t="shared" si="364"/>
        <v>D</v>
      </c>
    </row>
    <row r="4817" spans="1:61" ht="15.75" customHeight="1" x14ac:dyDescent="0.2">
      <c r="A4817" s="4">
        <v>3026458</v>
      </c>
      <c r="B4817" s="4">
        <v>8349496</v>
      </c>
      <c r="C4817" s="4" t="s">
        <v>7174</v>
      </c>
      <c r="D4817" s="4">
        <v>1500</v>
      </c>
      <c r="E4817" s="4">
        <v>0</v>
      </c>
      <c r="F4817" s="4">
        <v>0</v>
      </c>
      <c r="G4817" s="7">
        <f>E4817+F4817-D4817</f>
        <v>-1500</v>
      </c>
      <c r="H4817" s="4" t="s">
        <v>7175</v>
      </c>
      <c r="I4817" s="4">
        <v>13000</v>
      </c>
      <c r="J4817" s="4" t="s">
        <v>4</v>
      </c>
      <c r="K4817" s="4" t="s">
        <v>13</v>
      </c>
      <c r="L4817" s="4" t="s">
        <v>6</v>
      </c>
      <c r="M4817" s="4" t="s">
        <v>47</v>
      </c>
      <c r="O4817" s="4"/>
      <c r="P4817" s="4"/>
      <c r="AV4817" s="4">
        <v>3026458</v>
      </c>
      <c r="AW4817" s="4">
        <v>8349496</v>
      </c>
      <c r="AX4817" s="4" t="s">
        <v>7174</v>
      </c>
      <c r="AY4817" s="4">
        <v>1500</v>
      </c>
      <c r="AZ4817" s="4">
        <v>0</v>
      </c>
      <c r="BA4817" s="4">
        <v>0</v>
      </c>
      <c r="BB4817" s="7">
        <f>AZ4817+BA4817-AY4817</f>
        <v>-1500</v>
      </c>
      <c r="BC4817" s="4" t="s">
        <v>7175</v>
      </c>
      <c r="BD4817" s="4">
        <v>13000</v>
      </c>
      <c r="BE4817" s="4" t="s">
        <v>4</v>
      </c>
      <c r="BF4817" s="4" t="s">
        <v>13</v>
      </c>
      <c r="BG4817" s="4" t="s">
        <v>6</v>
      </c>
      <c r="BH4817" s="4" t="s">
        <v>47</v>
      </c>
      <c r="BI4817" t="str">
        <f t="shared" si="364"/>
        <v>D</v>
      </c>
    </row>
    <row r="4818" spans="1:61" ht="15.75" customHeight="1" x14ac:dyDescent="0.2">
      <c r="A4818" s="4">
        <v>3028614</v>
      </c>
      <c r="B4818" s="4">
        <v>9120903</v>
      </c>
      <c r="C4818" s="4" t="s">
        <v>7206</v>
      </c>
      <c r="D4818" s="4">
        <v>1500</v>
      </c>
      <c r="E4818" s="4">
        <v>0</v>
      </c>
      <c r="F4818" s="4">
        <v>0</v>
      </c>
      <c r="G4818" s="7">
        <f>E4818+F4818-D4818</f>
        <v>-1500</v>
      </c>
      <c r="H4818" s="4" t="s">
        <v>7207</v>
      </c>
      <c r="I4818" s="4">
        <v>20000</v>
      </c>
      <c r="J4818" s="4" t="s">
        <v>4</v>
      </c>
      <c r="K4818" s="4" t="s">
        <v>13</v>
      </c>
      <c r="L4818" s="4" t="s">
        <v>201</v>
      </c>
      <c r="M4818" s="4" t="s">
        <v>64</v>
      </c>
      <c r="O4818" s="4"/>
      <c r="P4818" s="4"/>
      <c r="AV4818" s="4">
        <v>3028614</v>
      </c>
      <c r="AW4818" s="4">
        <v>9120903</v>
      </c>
      <c r="AX4818" s="4" t="s">
        <v>7206</v>
      </c>
      <c r="AY4818" s="4">
        <v>1500</v>
      </c>
      <c r="AZ4818" s="4">
        <v>0</v>
      </c>
      <c r="BA4818" s="4">
        <v>0</v>
      </c>
      <c r="BB4818" s="7">
        <f>AZ4818+BA4818-AY4818</f>
        <v>-1500</v>
      </c>
      <c r="BC4818" s="4" t="s">
        <v>7207</v>
      </c>
      <c r="BD4818" s="4">
        <v>20000</v>
      </c>
      <c r="BE4818" s="4" t="s">
        <v>4</v>
      </c>
      <c r="BF4818" s="4" t="s">
        <v>13</v>
      </c>
      <c r="BG4818" s="4" t="s">
        <v>201</v>
      </c>
      <c r="BH4818" s="4" t="s">
        <v>64</v>
      </c>
      <c r="BI4818" t="str">
        <f t="shared" si="364"/>
        <v>D</v>
      </c>
    </row>
    <row r="4819" spans="1:61" ht="15.75" customHeight="1" x14ac:dyDescent="0.2">
      <c r="A4819" s="4">
        <v>3017351</v>
      </c>
      <c r="B4819" s="4">
        <v>9108688</v>
      </c>
      <c r="C4819" s="4" t="s">
        <v>7278</v>
      </c>
      <c r="D4819" s="4">
        <v>1500</v>
      </c>
      <c r="E4819" s="4">
        <v>0</v>
      </c>
      <c r="F4819" s="4">
        <v>0</v>
      </c>
      <c r="G4819" s="7">
        <f>E4819+F4819-D4819</f>
        <v>-1500</v>
      </c>
      <c r="H4819" s="4" t="s">
        <v>7279</v>
      </c>
      <c r="I4819" s="4">
        <v>8500</v>
      </c>
      <c r="J4819" s="4" t="s">
        <v>4</v>
      </c>
      <c r="K4819" s="4" t="s">
        <v>13</v>
      </c>
      <c r="L4819" s="4" t="s">
        <v>6</v>
      </c>
      <c r="M4819" s="4" t="s">
        <v>23</v>
      </c>
      <c r="O4819" s="4"/>
      <c r="P4819" s="4"/>
      <c r="AV4819" s="4">
        <v>3017351</v>
      </c>
      <c r="AW4819" s="4">
        <v>9108688</v>
      </c>
      <c r="AX4819" s="4" t="s">
        <v>7278</v>
      </c>
      <c r="AY4819" s="4">
        <v>1500</v>
      </c>
      <c r="AZ4819" s="4">
        <v>0</v>
      </c>
      <c r="BA4819" s="4">
        <v>0</v>
      </c>
      <c r="BB4819" s="7">
        <f>AZ4819+BA4819-AY4819</f>
        <v>-1500</v>
      </c>
      <c r="BC4819" s="4" t="s">
        <v>7279</v>
      </c>
      <c r="BD4819" s="4">
        <v>8500</v>
      </c>
      <c r="BE4819" s="4" t="s">
        <v>4</v>
      </c>
      <c r="BF4819" s="4" t="s">
        <v>13</v>
      </c>
      <c r="BG4819" s="4" t="s">
        <v>6</v>
      </c>
      <c r="BH4819" s="4" t="s">
        <v>23</v>
      </c>
      <c r="BI4819" t="str">
        <f t="shared" si="364"/>
        <v>D</v>
      </c>
    </row>
    <row r="4820" spans="1:61" ht="15.75" customHeight="1" x14ac:dyDescent="0.2">
      <c r="A4820" s="4">
        <v>3029335</v>
      </c>
      <c r="B4820" s="4">
        <v>9142239</v>
      </c>
      <c r="C4820" s="4" t="s">
        <v>7287</v>
      </c>
      <c r="D4820" s="4">
        <v>1500</v>
      </c>
      <c r="E4820" s="4">
        <v>0</v>
      </c>
      <c r="F4820" s="4">
        <v>0</v>
      </c>
      <c r="G4820" s="7">
        <f>E4820+F4820-D4820</f>
        <v>-1500</v>
      </c>
      <c r="H4820" s="4" t="s">
        <v>3452</v>
      </c>
      <c r="I4820" s="4">
        <v>10000</v>
      </c>
      <c r="J4820" s="4" t="s">
        <v>72</v>
      </c>
      <c r="K4820" s="4" t="s">
        <v>13</v>
      </c>
      <c r="M4820" s="4" t="s">
        <v>12</v>
      </c>
      <c r="O4820" s="4"/>
      <c r="P4820" s="4"/>
      <c r="AV4820" s="4">
        <v>3029335</v>
      </c>
      <c r="AW4820" s="4">
        <v>9142239</v>
      </c>
      <c r="AX4820" s="4" t="s">
        <v>7287</v>
      </c>
      <c r="AY4820" s="4">
        <v>1500</v>
      </c>
      <c r="AZ4820" s="4">
        <v>0</v>
      </c>
      <c r="BA4820" s="4">
        <v>0</v>
      </c>
      <c r="BB4820" s="7">
        <f>AZ4820+BA4820-AY4820</f>
        <v>-1500</v>
      </c>
      <c r="BC4820" s="4" t="s">
        <v>3452</v>
      </c>
      <c r="BD4820" s="4">
        <v>10000</v>
      </c>
      <c r="BE4820" s="4" t="s">
        <v>72</v>
      </c>
      <c r="BF4820" s="4" t="s">
        <v>13</v>
      </c>
      <c r="BH4820" s="4" t="s">
        <v>12</v>
      </c>
      <c r="BI4820" t="str">
        <f t="shared" si="364"/>
        <v>D</v>
      </c>
    </row>
    <row r="4821" spans="1:61" ht="15.75" customHeight="1" x14ac:dyDescent="0.2">
      <c r="A4821" s="4">
        <v>3030567</v>
      </c>
      <c r="B4821" s="4">
        <v>4703343</v>
      </c>
      <c r="C4821" s="4" t="s">
        <v>7355</v>
      </c>
      <c r="D4821" s="4">
        <v>1500</v>
      </c>
      <c r="E4821" s="4">
        <v>0</v>
      </c>
      <c r="F4821" s="4">
        <v>0</v>
      </c>
      <c r="G4821" s="7">
        <f>E4821+F4821-D4821</f>
        <v>-1500</v>
      </c>
      <c r="H4821" s="4" t="s">
        <v>4385</v>
      </c>
      <c r="I4821" s="4">
        <v>6000</v>
      </c>
      <c r="J4821" s="4" t="s">
        <v>4</v>
      </c>
      <c r="K4821" s="4" t="s">
        <v>13</v>
      </c>
      <c r="L4821" s="4" t="s">
        <v>6</v>
      </c>
      <c r="M4821" s="4" t="s">
        <v>29</v>
      </c>
      <c r="O4821" s="4"/>
      <c r="P4821" s="4"/>
      <c r="AV4821" s="4">
        <v>3030567</v>
      </c>
      <c r="AW4821" s="4">
        <v>4703343</v>
      </c>
      <c r="AX4821" s="4" t="s">
        <v>7355</v>
      </c>
      <c r="AY4821" s="4">
        <v>1500</v>
      </c>
      <c r="AZ4821" s="4">
        <v>0</v>
      </c>
      <c r="BA4821" s="4">
        <v>0</v>
      </c>
      <c r="BB4821" s="7">
        <f>AZ4821+BA4821-AY4821</f>
        <v>-1500</v>
      </c>
      <c r="BC4821" s="4" t="s">
        <v>4385</v>
      </c>
      <c r="BD4821" s="4">
        <v>6000</v>
      </c>
      <c r="BE4821" s="4" t="s">
        <v>4</v>
      </c>
      <c r="BF4821" s="4" t="s">
        <v>13</v>
      </c>
      <c r="BG4821" s="4" t="s">
        <v>6</v>
      </c>
      <c r="BH4821" s="4" t="s">
        <v>29</v>
      </c>
      <c r="BI4821" t="str">
        <f t="shared" si="364"/>
        <v>D</v>
      </c>
    </row>
    <row r="4822" spans="1:61" ht="15.75" customHeight="1" x14ac:dyDescent="0.2">
      <c r="A4822" s="4">
        <v>3029937</v>
      </c>
      <c r="B4822" s="4">
        <v>9143618</v>
      </c>
      <c r="C4822" s="4" t="s">
        <v>7356</v>
      </c>
      <c r="D4822" s="4">
        <v>1500</v>
      </c>
      <c r="E4822" s="4">
        <v>0</v>
      </c>
      <c r="F4822" s="4">
        <v>0</v>
      </c>
      <c r="G4822" s="7">
        <f>E4822+F4822-D4822</f>
        <v>-1500</v>
      </c>
      <c r="H4822" s="4" t="s">
        <v>4636</v>
      </c>
      <c r="I4822" s="4">
        <v>9000</v>
      </c>
      <c r="J4822" s="4" t="s">
        <v>4</v>
      </c>
      <c r="K4822" s="4" t="s">
        <v>13</v>
      </c>
      <c r="L4822" s="4" t="s">
        <v>6</v>
      </c>
      <c r="M4822" s="4" t="s">
        <v>173</v>
      </c>
      <c r="O4822" s="4"/>
      <c r="P4822" s="4"/>
      <c r="AV4822" s="4">
        <v>3029937</v>
      </c>
      <c r="AW4822" s="4">
        <v>9143618</v>
      </c>
      <c r="AX4822" s="4" t="s">
        <v>7356</v>
      </c>
      <c r="AY4822" s="4">
        <v>1500</v>
      </c>
      <c r="AZ4822" s="4">
        <v>0</v>
      </c>
      <c r="BA4822" s="4">
        <v>0</v>
      </c>
      <c r="BB4822" s="7">
        <f>AZ4822+BA4822-AY4822</f>
        <v>-1500</v>
      </c>
      <c r="BC4822" s="4" t="s">
        <v>4636</v>
      </c>
      <c r="BD4822" s="4">
        <v>9000</v>
      </c>
      <c r="BE4822" s="4" t="s">
        <v>4</v>
      </c>
      <c r="BF4822" s="4" t="s">
        <v>13</v>
      </c>
      <c r="BG4822" s="4" t="s">
        <v>6</v>
      </c>
      <c r="BH4822" s="4" t="s">
        <v>173</v>
      </c>
      <c r="BI4822" t="str">
        <f t="shared" si="364"/>
        <v>D</v>
      </c>
    </row>
    <row r="4823" spans="1:61" ht="15.75" customHeight="1" x14ac:dyDescent="0.2">
      <c r="A4823" s="4">
        <v>3025548</v>
      </c>
      <c r="B4823" s="4">
        <v>5953480</v>
      </c>
      <c r="C4823" s="4" t="s">
        <v>7392</v>
      </c>
      <c r="D4823" s="4">
        <v>2500</v>
      </c>
      <c r="E4823" s="4">
        <v>0</v>
      </c>
      <c r="F4823" s="4">
        <v>1000</v>
      </c>
      <c r="G4823" s="7">
        <f>E4823+F4823-D4823</f>
        <v>-1500</v>
      </c>
      <c r="H4823" s="4" t="s">
        <v>7393</v>
      </c>
      <c r="I4823" s="4">
        <v>15000</v>
      </c>
      <c r="J4823" s="4" t="s">
        <v>4</v>
      </c>
      <c r="K4823" s="4" t="s">
        <v>13</v>
      </c>
      <c r="L4823" s="4" t="s">
        <v>6</v>
      </c>
      <c r="M4823" s="4" t="s">
        <v>10</v>
      </c>
      <c r="O4823" s="4"/>
      <c r="P4823" s="4"/>
      <c r="AV4823" s="4">
        <v>3025548</v>
      </c>
      <c r="AW4823" s="4">
        <v>5953480</v>
      </c>
      <c r="AX4823" s="4" t="s">
        <v>7392</v>
      </c>
      <c r="AY4823" s="4">
        <v>2500</v>
      </c>
      <c r="AZ4823" s="4">
        <v>0</v>
      </c>
      <c r="BA4823" s="4">
        <v>1000</v>
      </c>
      <c r="BB4823" s="7">
        <f>AZ4823+BA4823-AY4823</f>
        <v>-1500</v>
      </c>
      <c r="BC4823" s="4" t="s">
        <v>7393</v>
      </c>
      <c r="BD4823" s="4">
        <v>15000</v>
      </c>
      <c r="BE4823" s="4" t="s">
        <v>4</v>
      </c>
      <c r="BF4823" s="4" t="s">
        <v>13</v>
      </c>
      <c r="BG4823" s="4" t="s">
        <v>6</v>
      </c>
      <c r="BH4823" s="4" t="s">
        <v>10</v>
      </c>
      <c r="BI4823" t="str">
        <f t="shared" si="364"/>
        <v>C</v>
      </c>
    </row>
    <row r="4824" spans="1:61" ht="15.75" customHeight="1" x14ac:dyDescent="0.2">
      <c r="A4824" s="4">
        <v>3029349</v>
      </c>
      <c r="B4824" s="4">
        <v>9142260</v>
      </c>
      <c r="C4824" s="4" t="s">
        <v>7434</v>
      </c>
      <c r="D4824" s="4">
        <v>1500</v>
      </c>
      <c r="E4824" s="4">
        <v>0</v>
      </c>
      <c r="F4824" s="4">
        <v>0</v>
      </c>
      <c r="G4824" s="7">
        <f>E4824+F4824-D4824</f>
        <v>-1500</v>
      </c>
      <c r="H4824" s="4" t="s">
        <v>7435</v>
      </c>
      <c r="I4824" s="4">
        <v>8000</v>
      </c>
      <c r="J4824" s="4" t="s">
        <v>4</v>
      </c>
      <c r="K4824" s="4" t="s">
        <v>13</v>
      </c>
      <c r="L4824" s="4" t="s">
        <v>6</v>
      </c>
      <c r="M4824" s="4" t="s">
        <v>17</v>
      </c>
      <c r="O4824" s="4"/>
      <c r="P4824" s="4"/>
      <c r="AV4824" s="4">
        <v>3029349</v>
      </c>
      <c r="AW4824" s="4">
        <v>9142260</v>
      </c>
      <c r="AX4824" s="4" t="s">
        <v>7434</v>
      </c>
      <c r="AY4824" s="4">
        <v>1500</v>
      </c>
      <c r="AZ4824" s="4">
        <v>0</v>
      </c>
      <c r="BA4824" s="4">
        <v>0</v>
      </c>
      <c r="BB4824" s="7">
        <f>AZ4824+BA4824-AY4824</f>
        <v>-1500</v>
      </c>
      <c r="BC4824" s="4" t="s">
        <v>7435</v>
      </c>
      <c r="BD4824" s="4">
        <v>8000</v>
      </c>
      <c r="BE4824" s="4" t="s">
        <v>4</v>
      </c>
      <c r="BF4824" s="4" t="s">
        <v>13</v>
      </c>
      <c r="BG4824" s="4" t="s">
        <v>6</v>
      </c>
      <c r="BH4824" s="4" t="s">
        <v>17</v>
      </c>
      <c r="BI4824" t="str">
        <f t="shared" si="364"/>
        <v>D</v>
      </c>
    </row>
    <row r="4825" spans="1:61" ht="15.75" customHeight="1" x14ac:dyDescent="0.2">
      <c r="A4825" s="4">
        <v>3032800</v>
      </c>
      <c r="B4825" s="4">
        <v>7134044</v>
      </c>
      <c r="C4825" s="4" t="s">
        <v>7545</v>
      </c>
      <c r="D4825" s="4">
        <v>1500</v>
      </c>
      <c r="E4825" s="4">
        <v>0</v>
      </c>
      <c r="F4825" s="4">
        <v>0</v>
      </c>
      <c r="G4825" s="7">
        <f>E4825+F4825-D4825</f>
        <v>-1500</v>
      </c>
      <c r="H4825" s="4" t="s">
        <v>7546</v>
      </c>
      <c r="I4825" s="4">
        <v>5000</v>
      </c>
      <c r="J4825" s="4" t="s">
        <v>4</v>
      </c>
      <c r="K4825" s="4" t="s">
        <v>8</v>
      </c>
      <c r="L4825" s="4" t="s">
        <v>6</v>
      </c>
      <c r="M4825" s="4" t="s">
        <v>7</v>
      </c>
      <c r="O4825" s="4"/>
      <c r="P4825" s="4"/>
      <c r="AV4825" s="4">
        <v>3032800</v>
      </c>
      <c r="AW4825" s="4">
        <v>7134044</v>
      </c>
      <c r="AX4825" s="4" t="s">
        <v>7545</v>
      </c>
      <c r="AY4825" s="4">
        <v>1500</v>
      </c>
      <c r="AZ4825" s="4">
        <v>0</v>
      </c>
      <c r="BA4825" s="4">
        <v>0</v>
      </c>
      <c r="BB4825" s="7">
        <f>AZ4825+BA4825-AY4825</f>
        <v>-1500</v>
      </c>
      <c r="BC4825" s="4" t="s">
        <v>7546</v>
      </c>
      <c r="BD4825" s="4">
        <v>5000</v>
      </c>
      <c r="BE4825" s="4" t="s">
        <v>4</v>
      </c>
      <c r="BF4825" s="4" t="s">
        <v>8</v>
      </c>
      <c r="BG4825" s="4" t="s">
        <v>6</v>
      </c>
      <c r="BH4825" s="4" t="s">
        <v>7</v>
      </c>
      <c r="BI4825" t="str">
        <f t="shared" si="364"/>
        <v>D</v>
      </c>
    </row>
    <row r="4826" spans="1:61" ht="15.75" customHeight="1" x14ac:dyDescent="0.2">
      <c r="A4826" s="4">
        <v>3033794</v>
      </c>
      <c r="B4826" s="4">
        <v>8930657</v>
      </c>
      <c r="C4826" s="4" t="s">
        <v>7640</v>
      </c>
      <c r="D4826" s="4">
        <v>1500</v>
      </c>
      <c r="E4826" s="4">
        <v>0</v>
      </c>
      <c r="F4826" s="4">
        <v>0</v>
      </c>
      <c r="G4826" s="7">
        <f>E4826+F4826-D4826</f>
        <v>-1500</v>
      </c>
      <c r="H4826" s="4" t="s">
        <v>7641</v>
      </c>
      <c r="I4826" s="4">
        <v>18000</v>
      </c>
      <c r="J4826" s="4" t="s">
        <v>4</v>
      </c>
      <c r="K4826" s="4" t="s">
        <v>13</v>
      </c>
      <c r="L4826" s="4" t="s">
        <v>6</v>
      </c>
      <c r="M4826" s="4" t="s">
        <v>173</v>
      </c>
      <c r="O4826" s="4"/>
      <c r="P4826" s="4"/>
      <c r="AV4826" s="4">
        <v>3033794</v>
      </c>
      <c r="AW4826" s="4">
        <v>8930657</v>
      </c>
      <c r="AX4826" s="4" t="s">
        <v>7640</v>
      </c>
      <c r="AY4826" s="4">
        <v>1500</v>
      </c>
      <c r="AZ4826" s="4">
        <v>0</v>
      </c>
      <c r="BA4826" s="4">
        <v>0</v>
      </c>
      <c r="BB4826" s="7">
        <f>AZ4826+BA4826-AY4826</f>
        <v>-1500</v>
      </c>
      <c r="BC4826" s="4" t="s">
        <v>7641</v>
      </c>
      <c r="BD4826" s="4">
        <v>18000</v>
      </c>
      <c r="BE4826" s="4" t="s">
        <v>4</v>
      </c>
      <c r="BF4826" s="4" t="s">
        <v>13</v>
      </c>
      <c r="BG4826" s="4" t="s">
        <v>6</v>
      </c>
      <c r="BH4826" s="4" t="s">
        <v>173</v>
      </c>
      <c r="BI4826" t="str">
        <f t="shared" si="364"/>
        <v>D</v>
      </c>
    </row>
    <row r="4827" spans="1:61" ht="15.75" customHeight="1" x14ac:dyDescent="0.2">
      <c r="A4827" s="4">
        <v>3035040</v>
      </c>
      <c r="B4827" s="4">
        <v>5811562</v>
      </c>
      <c r="C4827" s="4" t="s">
        <v>7703</v>
      </c>
      <c r="D4827" s="4">
        <v>1500</v>
      </c>
      <c r="E4827" s="4">
        <v>0</v>
      </c>
      <c r="F4827" s="4">
        <v>0</v>
      </c>
      <c r="G4827" s="7">
        <f>E4827+F4827-D4827</f>
        <v>-1500</v>
      </c>
      <c r="H4827" s="4" t="s">
        <v>7704</v>
      </c>
      <c r="I4827" s="4">
        <v>3000</v>
      </c>
      <c r="J4827" s="4" t="s">
        <v>4</v>
      </c>
      <c r="K4827" s="4" t="s">
        <v>8</v>
      </c>
      <c r="L4827" s="4" t="s">
        <v>6</v>
      </c>
      <c r="M4827" s="4" t="s">
        <v>52</v>
      </c>
      <c r="O4827" s="4"/>
      <c r="P4827" s="4"/>
      <c r="AV4827" s="4">
        <v>3035040</v>
      </c>
      <c r="AW4827" s="4">
        <v>5811562</v>
      </c>
      <c r="AX4827" s="4" t="s">
        <v>7703</v>
      </c>
      <c r="AY4827" s="4">
        <v>1500</v>
      </c>
      <c r="AZ4827" s="4">
        <v>0</v>
      </c>
      <c r="BA4827" s="4">
        <v>0</v>
      </c>
      <c r="BB4827" s="7">
        <f>AZ4827+BA4827-AY4827</f>
        <v>-1500</v>
      </c>
      <c r="BC4827" s="4" t="s">
        <v>7704</v>
      </c>
      <c r="BD4827" s="4">
        <v>3000</v>
      </c>
      <c r="BE4827" s="4" t="s">
        <v>4</v>
      </c>
      <c r="BF4827" s="4" t="s">
        <v>8</v>
      </c>
      <c r="BG4827" s="4" t="s">
        <v>6</v>
      </c>
      <c r="BH4827" s="4" t="s">
        <v>52</v>
      </c>
      <c r="BI4827" t="str">
        <f t="shared" si="364"/>
        <v>D</v>
      </c>
    </row>
    <row r="4828" spans="1:61" ht="15.75" customHeight="1" x14ac:dyDescent="0.2">
      <c r="A4828" s="4">
        <v>3035257</v>
      </c>
      <c r="B4828" s="4">
        <v>5452315</v>
      </c>
      <c r="C4828" s="4" t="s">
        <v>7721</v>
      </c>
      <c r="D4828" s="4">
        <v>1500</v>
      </c>
      <c r="E4828" s="4">
        <v>0</v>
      </c>
      <c r="F4828" s="4">
        <v>0</v>
      </c>
      <c r="G4828" s="7">
        <f>E4828+F4828-D4828</f>
        <v>-1500</v>
      </c>
      <c r="H4828" s="4" t="s">
        <v>7722</v>
      </c>
      <c r="I4828" s="4">
        <v>12000</v>
      </c>
      <c r="J4828" s="4" t="s">
        <v>72</v>
      </c>
      <c r="K4828" s="4" t="s">
        <v>13</v>
      </c>
      <c r="M4828" s="4" t="s">
        <v>76</v>
      </c>
      <c r="O4828" s="4"/>
      <c r="P4828" s="4"/>
      <c r="AV4828" s="4">
        <v>3035257</v>
      </c>
      <c r="AW4828" s="4">
        <v>5452315</v>
      </c>
      <c r="AX4828" s="4" t="s">
        <v>7721</v>
      </c>
      <c r="AY4828" s="4">
        <v>1500</v>
      </c>
      <c r="AZ4828" s="4">
        <v>0</v>
      </c>
      <c r="BA4828" s="4">
        <v>0</v>
      </c>
      <c r="BB4828" s="7">
        <f>AZ4828+BA4828-AY4828</f>
        <v>-1500</v>
      </c>
      <c r="BC4828" s="4" t="s">
        <v>7722</v>
      </c>
      <c r="BD4828" s="4">
        <v>12000</v>
      </c>
      <c r="BE4828" s="4" t="s">
        <v>72</v>
      </c>
      <c r="BF4828" s="4" t="s">
        <v>13</v>
      </c>
      <c r="BH4828" s="4" t="s">
        <v>76</v>
      </c>
      <c r="BI4828" t="str">
        <f t="shared" si="364"/>
        <v>D</v>
      </c>
    </row>
    <row r="4829" spans="1:61" ht="15.75" customHeight="1" x14ac:dyDescent="0.2">
      <c r="A4829" s="4">
        <v>3023098</v>
      </c>
      <c r="B4829" s="4">
        <v>7465669</v>
      </c>
      <c r="C4829" s="4" t="s">
        <v>7756</v>
      </c>
      <c r="D4829" s="4">
        <v>1500</v>
      </c>
      <c r="E4829" s="4">
        <v>0</v>
      </c>
      <c r="F4829" s="4">
        <v>0</v>
      </c>
      <c r="G4829" s="7">
        <f>E4829+F4829-D4829</f>
        <v>-1500</v>
      </c>
      <c r="H4829" s="4" t="s">
        <v>1871</v>
      </c>
      <c r="I4829" s="4">
        <v>5000</v>
      </c>
      <c r="J4829" s="4" t="s">
        <v>4</v>
      </c>
      <c r="K4829" s="4" t="s">
        <v>8</v>
      </c>
      <c r="L4829" s="4" t="s">
        <v>6</v>
      </c>
      <c r="M4829" s="4" t="s">
        <v>20</v>
      </c>
      <c r="O4829" s="4"/>
      <c r="P4829" s="4"/>
      <c r="AV4829" s="4">
        <v>3023098</v>
      </c>
      <c r="AW4829" s="4">
        <v>7465669</v>
      </c>
      <c r="AX4829" s="4" t="s">
        <v>7756</v>
      </c>
      <c r="AY4829" s="4">
        <v>1500</v>
      </c>
      <c r="AZ4829" s="4">
        <v>0</v>
      </c>
      <c r="BA4829" s="4">
        <v>0</v>
      </c>
      <c r="BB4829" s="7">
        <f>AZ4829+BA4829-AY4829</f>
        <v>-1500</v>
      </c>
      <c r="BC4829" s="4" t="s">
        <v>1871</v>
      </c>
      <c r="BD4829" s="4">
        <v>5000</v>
      </c>
      <c r="BE4829" s="4" t="s">
        <v>4</v>
      </c>
      <c r="BF4829" s="4" t="s">
        <v>8</v>
      </c>
      <c r="BG4829" s="4" t="s">
        <v>6</v>
      </c>
      <c r="BH4829" s="4" t="s">
        <v>20</v>
      </c>
      <c r="BI4829" t="str">
        <f t="shared" si="364"/>
        <v>D</v>
      </c>
    </row>
    <row r="4830" spans="1:61" ht="15.75" customHeight="1" x14ac:dyDescent="0.2">
      <c r="A4830" s="4">
        <v>3036825</v>
      </c>
      <c r="B4830" s="4">
        <v>6878985</v>
      </c>
      <c r="C4830" s="4" t="s">
        <v>7844</v>
      </c>
      <c r="D4830" s="4">
        <v>1500</v>
      </c>
      <c r="E4830" s="4">
        <v>0</v>
      </c>
      <c r="F4830" s="4">
        <v>0</v>
      </c>
      <c r="G4830" s="7">
        <f>E4830+F4830-D4830</f>
        <v>-1500</v>
      </c>
      <c r="H4830" s="4" t="s">
        <v>7845</v>
      </c>
      <c r="I4830" s="4">
        <v>20000</v>
      </c>
      <c r="J4830" s="4" t="s">
        <v>4</v>
      </c>
      <c r="K4830" s="4" t="s">
        <v>5</v>
      </c>
      <c r="L4830" s="4" t="s">
        <v>6</v>
      </c>
      <c r="M4830" s="4" t="s">
        <v>25</v>
      </c>
      <c r="O4830" s="4"/>
      <c r="P4830" s="4"/>
      <c r="AV4830" s="4">
        <v>3036825</v>
      </c>
      <c r="AW4830" s="4">
        <v>6878985</v>
      </c>
      <c r="AX4830" s="4" t="s">
        <v>7844</v>
      </c>
      <c r="AY4830" s="4">
        <v>1500</v>
      </c>
      <c r="AZ4830" s="4">
        <v>0</v>
      </c>
      <c r="BA4830" s="4">
        <v>0</v>
      </c>
      <c r="BB4830" s="7">
        <f>AZ4830+BA4830-AY4830</f>
        <v>-1500</v>
      </c>
      <c r="BC4830" s="4" t="s">
        <v>7845</v>
      </c>
      <c r="BD4830" s="4">
        <v>20000</v>
      </c>
      <c r="BE4830" s="4" t="s">
        <v>4</v>
      </c>
      <c r="BF4830" s="4" t="s">
        <v>5</v>
      </c>
      <c r="BG4830" s="4" t="s">
        <v>6</v>
      </c>
      <c r="BH4830" s="4" t="s">
        <v>25</v>
      </c>
      <c r="BI4830" t="str">
        <f t="shared" si="364"/>
        <v>D</v>
      </c>
    </row>
    <row r="4831" spans="1:61" ht="15.75" customHeight="1" x14ac:dyDescent="0.2">
      <c r="A4831" s="4">
        <v>3036832</v>
      </c>
      <c r="B4831" s="4">
        <v>6249307</v>
      </c>
      <c r="C4831" s="4" t="s">
        <v>7846</v>
      </c>
      <c r="D4831" s="4">
        <v>1500</v>
      </c>
      <c r="E4831" s="4">
        <v>0</v>
      </c>
      <c r="F4831" s="4">
        <v>0</v>
      </c>
      <c r="G4831" s="7">
        <f>E4831+F4831-D4831</f>
        <v>-1500</v>
      </c>
      <c r="H4831" s="4" t="s">
        <v>7847</v>
      </c>
      <c r="I4831" s="4">
        <v>10000</v>
      </c>
      <c r="J4831" s="4" t="s">
        <v>98</v>
      </c>
      <c r="K4831" s="4" t="s">
        <v>8</v>
      </c>
      <c r="M4831" s="4" t="s">
        <v>24</v>
      </c>
      <c r="O4831" s="4"/>
      <c r="P4831" s="4"/>
      <c r="AV4831" s="4">
        <v>3036832</v>
      </c>
      <c r="AW4831" s="4">
        <v>6249307</v>
      </c>
      <c r="AX4831" s="4" t="s">
        <v>7846</v>
      </c>
      <c r="AY4831" s="4">
        <v>1500</v>
      </c>
      <c r="AZ4831" s="4">
        <v>0</v>
      </c>
      <c r="BA4831" s="4">
        <v>0</v>
      </c>
      <c r="BB4831" s="7">
        <f>AZ4831+BA4831-AY4831</f>
        <v>-1500</v>
      </c>
      <c r="BC4831" s="4" t="s">
        <v>7847</v>
      </c>
      <c r="BD4831" s="4">
        <v>10000</v>
      </c>
      <c r="BE4831" s="4" t="s">
        <v>98</v>
      </c>
      <c r="BF4831" s="4" t="s">
        <v>8</v>
      </c>
      <c r="BH4831" s="4" t="s">
        <v>24</v>
      </c>
      <c r="BI4831" t="str">
        <f t="shared" si="364"/>
        <v>D</v>
      </c>
    </row>
    <row r="4832" spans="1:61" ht="15.75" customHeight="1" x14ac:dyDescent="0.2">
      <c r="A4832" s="4">
        <v>3038449</v>
      </c>
      <c r="B4832" s="4">
        <v>7997319</v>
      </c>
      <c r="C4832" s="4" t="s">
        <v>7990</v>
      </c>
      <c r="D4832" s="4">
        <v>1500</v>
      </c>
      <c r="E4832" s="4">
        <v>0</v>
      </c>
      <c r="F4832" s="4">
        <v>0</v>
      </c>
      <c r="G4832" s="7">
        <f>E4832+F4832-D4832</f>
        <v>-1500</v>
      </c>
      <c r="H4832" s="4" t="s">
        <v>7991</v>
      </c>
      <c r="I4832" s="4">
        <v>4000</v>
      </c>
      <c r="J4832" s="4" t="s">
        <v>4</v>
      </c>
      <c r="K4832" s="4" t="s">
        <v>13</v>
      </c>
      <c r="L4832" s="4" t="s">
        <v>6</v>
      </c>
      <c r="M4832" s="4" t="s">
        <v>26</v>
      </c>
      <c r="O4832" s="4"/>
      <c r="P4832" s="4"/>
      <c r="AV4832" s="4">
        <v>3038449</v>
      </c>
      <c r="AW4832" s="4">
        <v>7997319</v>
      </c>
      <c r="AX4832" s="4" t="s">
        <v>7990</v>
      </c>
      <c r="AY4832" s="4">
        <v>1500</v>
      </c>
      <c r="AZ4832" s="4">
        <v>0</v>
      </c>
      <c r="BA4832" s="4">
        <v>0</v>
      </c>
      <c r="BB4832" s="7">
        <f>AZ4832+BA4832-AY4832</f>
        <v>-1500</v>
      </c>
      <c r="BC4832" s="4" t="s">
        <v>7991</v>
      </c>
      <c r="BD4832" s="4">
        <v>4000</v>
      </c>
      <c r="BE4832" s="4" t="s">
        <v>4</v>
      </c>
      <c r="BF4832" s="4" t="s">
        <v>13</v>
      </c>
      <c r="BG4832" s="4" t="s">
        <v>6</v>
      </c>
      <c r="BH4832" s="4" t="s">
        <v>26</v>
      </c>
      <c r="BI4832" t="str">
        <f t="shared" si="364"/>
        <v>D</v>
      </c>
    </row>
    <row r="4833" spans="1:61" ht="15.75" customHeight="1" x14ac:dyDescent="0.2">
      <c r="A4833" s="4">
        <v>3039310</v>
      </c>
      <c r="B4833" s="4">
        <v>6638850</v>
      </c>
      <c r="C4833" s="4" t="s">
        <v>8014</v>
      </c>
      <c r="D4833" s="4">
        <v>1500</v>
      </c>
      <c r="E4833" s="4">
        <v>0</v>
      </c>
      <c r="F4833" s="4">
        <v>0</v>
      </c>
      <c r="G4833" s="7">
        <f>E4833+F4833-D4833</f>
        <v>-1500</v>
      </c>
      <c r="H4833" s="4" t="s">
        <v>4984</v>
      </c>
      <c r="I4833" s="4">
        <v>6000</v>
      </c>
      <c r="J4833" s="4" t="s">
        <v>21</v>
      </c>
      <c r="K4833" s="4" t="s">
        <v>22</v>
      </c>
      <c r="M4833" s="4" t="s">
        <v>173</v>
      </c>
      <c r="O4833" s="4"/>
      <c r="P4833" s="4"/>
      <c r="AV4833" s="4">
        <v>3039310</v>
      </c>
      <c r="AW4833" s="4">
        <v>6638850</v>
      </c>
      <c r="AX4833" s="4" t="s">
        <v>8014</v>
      </c>
      <c r="AY4833" s="4">
        <v>1500</v>
      </c>
      <c r="AZ4833" s="4">
        <v>0</v>
      </c>
      <c r="BA4833" s="4">
        <v>0</v>
      </c>
      <c r="BB4833" s="7">
        <f>AZ4833+BA4833-AY4833</f>
        <v>-1500</v>
      </c>
      <c r="BC4833" s="4" t="s">
        <v>4984</v>
      </c>
      <c r="BD4833" s="4">
        <v>6000</v>
      </c>
      <c r="BE4833" s="4" t="s">
        <v>21</v>
      </c>
      <c r="BF4833" s="4" t="s">
        <v>22</v>
      </c>
      <c r="BH4833" s="4" t="s">
        <v>173</v>
      </c>
      <c r="BI4833" t="str">
        <f t="shared" si="364"/>
        <v>D</v>
      </c>
    </row>
    <row r="4834" spans="1:61" ht="15.75" customHeight="1" x14ac:dyDescent="0.2">
      <c r="A4834" s="4">
        <v>3039814</v>
      </c>
      <c r="B4834" s="4">
        <v>8766591</v>
      </c>
      <c r="C4834" s="4" t="s">
        <v>8051</v>
      </c>
      <c r="D4834" s="4">
        <v>1500</v>
      </c>
      <c r="E4834" s="4">
        <v>0</v>
      </c>
      <c r="F4834" s="4">
        <v>0</v>
      </c>
      <c r="G4834" s="7">
        <f>E4834+F4834-D4834</f>
        <v>-1500</v>
      </c>
      <c r="H4834" s="4" t="s">
        <v>976</v>
      </c>
      <c r="I4834" s="4">
        <v>10000</v>
      </c>
      <c r="J4834" s="4" t="s">
        <v>4</v>
      </c>
      <c r="K4834" s="4" t="s">
        <v>13</v>
      </c>
      <c r="L4834" s="4" t="s">
        <v>6</v>
      </c>
      <c r="M4834" s="4" t="s">
        <v>20</v>
      </c>
      <c r="O4834" s="4"/>
      <c r="P4834" s="4"/>
      <c r="AV4834" s="4">
        <v>3039814</v>
      </c>
      <c r="AW4834" s="4">
        <v>8766591</v>
      </c>
      <c r="AX4834" s="4" t="s">
        <v>8051</v>
      </c>
      <c r="AY4834" s="4">
        <v>1500</v>
      </c>
      <c r="AZ4834" s="4">
        <v>0</v>
      </c>
      <c r="BA4834" s="4">
        <v>0</v>
      </c>
      <c r="BB4834" s="7">
        <f>AZ4834+BA4834-AY4834</f>
        <v>-1500</v>
      </c>
      <c r="BC4834" s="4" t="s">
        <v>976</v>
      </c>
      <c r="BD4834" s="4">
        <v>10000</v>
      </c>
      <c r="BE4834" s="4" t="s">
        <v>4</v>
      </c>
      <c r="BF4834" s="4" t="s">
        <v>13</v>
      </c>
      <c r="BG4834" s="4" t="s">
        <v>6</v>
      </c>
      <c r="BH4834" s="4" t="s">
        <v>20</v>
      </c>
      <c r="BI4834" t="str">
        <f t="shared" si="364"/>
        <v>D</v>
      </c>
    </row>
    <row r="4835" spans="1:61" ht="15.75" customHeight="1" x14ac:dyDescent="0.2">
      <c r="A4835" s="4">
        <v>3041802</v>
      </c>
      <c r="B4835" s="4">
        <v>8329805</v>
      </c>
      <c r="C4835" s="4" t="s">
        <v>8201</v>
      </c>
      <c r="D4835" s="4">
        <v>1500</v>
      </c>
      <c r="E4835" s="4">
        <v>0</v>
      </c>
      <c r="F4835" s="4">
        <v>0</v>
      </c>
      <c r="G4835" s="7">
        <f>E4835+F4835-D4835</f>
        <v>-1500</v>
      </c>
      <c r="H4835" s="4" t="s">
        <v>682</v>
      </c>
      <c r="I4835" s="4">
        <v>15000</v>
      </c>
      <c r="J4835" s="4" t="s">
        <v>4</v>
      </c>
      <c r="K4835" s="4" t="s">
        <v>5</v>
      </c>
      <c r="L4835" s="4" t="s">
        <v>6</v>
      </c>
      <c r="M4835" s="4" t="s">
        <v>65</v>
      </c>
      <c r="O4835" s="4"/>
      <c r="P4835" s="4"/>
      <c r="AV4835" s="4">
        <v>3041802</v>
      </c>
      <c r="AW4835" s="4">
        <v>8329805</v>
      </c>
      <c r="AX4835" s="4" t="s">
        <v>8201</v>
      </c>
      <c r="AY4835" s="4">
        <v>1500</v>
      </c>
      <c r="AZ4835" s="4">
        <v>0</v>
      </c>
      <c r="BA4835" s="4">
        <v>0</v>
      </c>
      <c r="BB4835" s="7">
        <f>AZ4835+BA4835-AY4835</f>
        <v>-1500</v>
      </c>
      <c r="BC4835" s="4" t="s">
        <v>682</v>
      </c>
      <c r="BD4835" s="4">
        <v>15000</v>
      </c>
      <c r="BE4835" s="4" t="s">
        <v>4</v>
      </c>
      <c r="BF4835" s="4" t="s">
        <v>5</v>
      </c>
      <c r="BG4835" s="4" t="s">
        <v>6</v>
      </c>
      <c r="BH4835" s="4" t="s">
        <v>65</v>
      </c>
      <c r="BI4835" t="str">
        <f t="shared" si="364"/>
        <v>D</v>
      </c>
    </row>
    <row r="4836" spans="1:61" ht="15.75" customHeight="1" x14ac:dyDescent="0.2">
      <c r="A4836" s="4">
        <v>3042439</v>
      </c>
      <c r="B4836" s="4">
        <v>9180501</v>
      </c>
      <c r="C4836" s="4" t="s">
        <v>8254</v>
      </c>
      <c r="D4836" s="4">
        <v>1500</v>
      </c>
      <c r="E4836" s="4">
        <v>0</v>
      </c>
      <c r="F4836" s="4">
        <v>0</v>
      </c>
      <c r="G4836" s="7">
        <f>E4836+F4836-D4836</f>
        <v>-1500</v>
      </c>
      <c r="H4836" s="4" t="s">
        <v>5106</v>
      </c>
      <c r="I4836" s="4">
        <v>6000</v>
      </c>
      <c r="J4836" s="4" t="s">
        <v>4</v>
      </c>
      <c r="K4836" s="4" t="s">
        <v>16</v>
      </c>
      <c r="L4836" s="4" t="s">
        <v>6</v>
      </c>
      <c r="M4836" s="4" t="s">
        <v>29</v>
      </c>
      <c r="O4836" s="4"/>
      <c r="P4836" s="4"/>
      <c r="AV4836" s="4">
        <v>3042439</v>
      </c>
      <c r="AW4836" s="4">
        <v>9180501</v>
      </c>
      <c r="AX4836" s="4" t="s">
        <v>8254</v>
      </c>
      <c r="AY4836" s="4">
        <v>1500</v>
      </c>
      <c r="AZ4836" s="4">
        <v>0</v>
      </c>
      <c r="BA4836" s="4">
        <v>0</v>
      </c>
      <c r="BB4836" s="7">
        <f>AZ4836+BA4836-AY4836</f>
        <v>-1500</v>
      </c>
      <c r="BC4836" s="4" t="s">
        <v>5106</v>
      </c>
      <c r="BD4836" s="4">
        <v>6000</v>
      </c>
      <c r="BE4836" s="4" t="s">
        <v>4</v>
      </c>
      <c r="BF4836" s="4" t="s">
        <v>16</v>
      </c>
      <c r="BG4836" s="4" t="s">
        <v>6</v>
      </c>
      <c r="BH4836" s="4" t="s">
        <v>29</v>
      </c>
      <c r="BI4836" t="str">
        <f t="shared" si="364"/>
        <v>D</v>
      </c>
    </row>
    <row r="4837" spans="1:61" ht="15.75" customHeight="1" x14ac:dyDescent="0.2">
      <c r="A4837" s="4">
        <v>3043356</v>
      </c>
      <c r="B4837" s="4">
        <v>466387</v>
      </c>
      <c r="C4837" s="4" t="s">
        <v>8307</v>
      </c>
      <c r="D4837" s="4">
        <v>1500</v>
      </c>
      <c r="E4837" s="4">
        <v>0</v>
      </c>
      <c r="F4837" s="4">
        <v>0</v>
      </c>
      <c r="G4837" s="7">
        <f>E4837+F4837-D4837</f>
        <v>-1500</v>
      </c>
      <c r="H4837" s="4" t="s">
        <v>8308</v>
      </c>
      <c r="I4837" s="4">
        <v>12000</v>
      </c>
      <c r="J4837" s="4" t="s">
        <v>4</v>
      </c>
      <c r="K4837" s="4" t="s">
        <v>5</v>
      </c>
      <c r="L4837" s="4" t="s">
        <v>9</v>
      </c>
      <c r="M4837" s="4" t="s">
        <v>47</v>
      </c>
      <c r="O4837" s="4"/>
      <c r="P4837" s="4"/>
      <c r="AV4837" s="4">
        <v>3043356</v>
      </c>
      <c r="AW4837" s="4">
        <v>466387</v>
      </c>
      <c r="AX4837" s="4" t="s">
        <v>8307</v>
      </c>
      <c r="AY4837" s="4">
        <v>1500</v>
      </c>
      <c r="AZ4837" s="4">
        <v>0</v>
      </c>
      <c r="BA4837" s="4">
        <v>0</v>
      </c>
      <c r="BB4837" s="7">
        <f>AZ4837+BA4837-AY4837</f>
        <v>-1500</v>
      </c>
      <c r="BC4837" s="4" t="s">
        <v>8308</v>
      </c>
      <c r="BD4837" s="4">
        <v>12000</v>
      </c>
      <c r="BE4837" s="4" t="s">
        <v>4</v>
      </c>
      <c r="BF4837" s="4" t="s">
        <v>5</v>
      </c>
      <c r="BG4837" s="4" t="s">
        <v>9</v>
      </c>
      <c r="BH4837" s="4" t="s">
        <v>47</v>
      </c>
      <c r="BI4837" t="str">
        <f t="shared" si="364"/>
        <v>D</v>
      </c>
    </row>
    <row r="4838" spans="1:61" ht="15.75" customHeight="1" x14ac:dyDescent="0.2">
      <c r="A4838" s="4">
        <v>3044007</v>
      </c>
      <c r="B4838" s="4">
        <v>7801088</v>
      </c>
      <c r="C4838" s="4" t="s">
        <v>8367</v>
      </c>
      <c r="D4838" s="4">
        <v>1500</v>
      </c>
      <c r="E4838" s="4">
        <v>0</v>
      </c>
      <c r="F4838" s="4">
        <v>0</v>
      </c>
      <c r="G4838" s="7">
        <f>E4838+F4838-D4838</f>
        <v>-1500</v>
      </c>
      <c r="H4838" s="4" t="s">
        <v>8368</v>
      </c>
      <c r="I4838" s="4">
        <v>2</v>
      </c>
      <c r="J4838" s="4" t="s">
        <v>98</v>
      </c>
      <c r="K4838" s="4" t="s">
        <v>22</v>
      </c>
      <c r="M4838" s="4" t="s">
        <v>40</v>
      </c>
      <c r="O4838" s="4"/>
      <c r="P4838" s="4"/>
      <c r="AV4838" s="4">
        <v>3044007</v>
      </c>
      <c r="AW4838" s="4">
        <v>7801088</v>
      </c>
      <c r="AX4838" s="4" t="s">
        <v>8367</v>
      </c>
      <c r="AY4838" s="4">
        <v>1500</v>
      </c>
      <c r="AZ4838" s="4">
        <v>0</v>
      </c>
      <c r="BA4838" s="4">
        <v>0</v>
      </c>
      <c r="BB4838" s="7">
        <f>AZ4838+BA4838-AY4838</f>
        <v>-1500</v>
      </c>
      <c r="BC4838" s="4" t="s">
        <v>8368</v>
      </c>
      <c r="BD4838" s="4">
        <v>2</v>
      </c>
      <c r="BE4838" s="4" t="s">
        <v>98</v>
      </c>
      <c r="BF4838" s="4" t="s">
        <v>22</v>
      </c>
      <c r="BH4838" s="4" t="s">
        <v>40</v>
      </c>
      <c r="BI4838" t="str">
        <f t="shared" si="364"/>
        <v>D</v>
      </c>
    </row>
    <row r="4839" spans="1:61" ht="15.75" customHeight="1" x14ac:dyDescent="0.2">
      <c r="A4839" s="4">
        <v>3044665</v>
      </c>
      <c r="B4839" s="4">
        <v>9186318</v>
      </c>
      <c r="C4839" s="4" t="s">
        <v>8389</v>
      </c>
      <c r="D4839" s="4">
        <v>1500</v>
      </c>
      <c r="E4839" s="4">
        <v>0</v>
      </c>
      <c r="F4839" s="4">
        <v>0</v>
      </c>
      <c r="G4839" s="7">
        <f>E4839+F4839-D4839</f>
        <v>-1500</v>
      </c>
      <c r="H4839" s="4" t="s">
        <v>8390</v>
      </c>
      <c r="I4839" s="4">
        <v>9000</v>
      </c>
      <c r="J4839" s="4" t="s">
        <v>32</v>
      </c>
      <c r="K4839" s="4" t="s">
        <v>13</v>
      </c>
      <c r="M4839" s="4" t="s">
        <v>20</v>
      </c>
      <c r="O4839" s="4"/>
      <c r="P4839" s="4"/>
      <c r="AV4839" s="4">
        <v>3044665</v>
      </c>
      <c r="AW4839" s="4">
        <v>9186318</v>
      </c>
      <c r="AX4839" s="4" t="s">
        <v>8389</v>
      </c>
      <c r="AY4839" s="4">
        <v>1500</v>
      </c>
      <c r="AZ4839" s="4">
        <v>0</v>
      </c>
      <c r="BA4839" s="4">
        <v>0</v>
      </c>
      <c r="BB4839" s="7">
        <f>AZ4839+BA4839-AY4839</f>
        <v>-1500</v>
      </c>
      <c r="BC4839" s="4" t="s">
        <v>8390</v>
      </c>
      <c r="BD4839" s="4">
        <v>9000</v>
      </c>
      <c r="BE4839" s="4" t="s">
        <v>32</v>
      </c>
      <c r="BF4839" s="4" t="s">
        <v>13</v>
      </c>
      <c r="BH4839" s="4" t="s">
        <v>20</v>
      </c>
      <c r="BI4839" t="str">
        <f t="shared" si="364"/>
        <v>D</v>
      </c>
    </row>
    <row r="4840" spans="1:61" ht="15.75" customHeight="1" x14ac:dyDescent="0.2">
      <c r="A4840" s="4">
        <v>3045659</v>
      </c>
      <c r="B4840" s="4">
        <v>9187984</v>
      </c>
      <c r="C4840" s="4" t="s">
        <v>8455</v>
      </c>
      <c r="D4840" s="4">
        <v>1500</v>
      </c>
      <c r="E4840" s="4">
        <v>0</v>
      </c>
      <c r="F4840" s="4">
        <v>0</v>
      </c>
      <c r="G4840" s="7">
        <f>E4840+F4840-D4840</f>
        <v>-1500</v>
      </c>
      <c r="H4840" s="4" t="s">
        <v>7884</v>
      </c>
      <c r="I4840" s="4">
        <v>5000</v>
      </c>
      <c r="J4840" s="4" t="s">
        <v>51</v>
      </c>
      <c r="K4840" s="4" t="s">
        <v>22</v>
      </c>
      <c r="M4840" s="4" t="s">
        <v>26</v>
      </c>
      <c r="O4840" s="4"/>
      <c r="P4840" s="4"/>
      <c r="AV4840" s="4">
        <v>3045659</v>
      </c>
      <c r="AW4840" s="4">
        <v>9187984</v>
      </c>
      <c r="AX4840" s="4" t="s">
        <v>8455</v>
      </c>
      <c r="AY4840" s="4">
        <v>1500</v>
      </c>
      <c r="AZ4840" s="4">
        <v>0</v>
      </c>
      <c r="BA4840" s="4">
        <v>0</v>
      </c>
      <c r="BB4840" s="7">
        <f>AZ4840+BA4840-AY4840</f>
        <v>-1500</v>
      </c>
      <c r="BC4840" s="4" t="s">
        <v>7884</v>
      </c>
      <c r="BD4840" s="4">
        <v>5000</v>
      </c>
      <c r="BE4840" s="4" t="s">
        <v>51</v>
      </c>
      <c r="BF4840" s="4" t="s">
        <v>22</v>
      </c>
      <c r="BH4840" s="4" t="s">
        <v>26</v>
      </c>
      <c r="BI4840" t="str">
        <f t="shared" si="364"/>
        <v>D</v>
      </c>
    </row>
    <row r="4841" spans="1:61" ht="15.75" customHeight="1" x14ac:dyDescent="0.2">
      <c r="A4841" s="4">
        <v>3045680</v>
      </c>
      <c r="B4841" s="4">
        <v>7528158</v>
      </c>
      <c r="C4841" s="4" t="s">
        <v>8483</v>
      </c>
      <c r="D4841" s="4">
        <v>1500</v>
      </c>
      <c r="E4841" s="4">
        <v>0</v>
      </c>
      <c r="F4841" s="4">
        <v>0</v>
      </c>
      <c r="G4841" s="7">
        <f>E4841+F4841-D4841</f>
        <v>-1500</v>
      </c>
      <c r="H4841" s="4" t="s">
        <v>8484</v>
      </c>
      <c r="I4841" s="4">
        <v>8500</v>
      </c>
      <c r="J4841" s="4" t="s">
        <v>4</v>
      </c>
      <c r="K4841" s="4" t="s">
        <v>22</v>
      </c>
      <c r="L4841" s="4" t="s">
        <v>6</v>
      </c>
      <c r="M4841" s="4" t="s">
        <v>64</v>
      </c>
      <c r="O4841" s="4"/>
      <c r="P4841" s="4"/>
      <c r="AV4841" s="4">
        <v>3045680</v>
      </c>
      <c r="AW4841" s="4">
        <v>7528158</v>
      </c>
      <c r="AX4841" s="4" t="s">
        <v>8483</v>
      </c>
      <c r="AY4841" s="4">
        <v>1500</v>
      </c>
      <c r="AZ4841" s="4">
        <v>0</v>
      </c>
      <c r="BA4841" s="4">
        <v>0</v>
      </c>
      <c r="BB4841" s="7">
        <f>AZ4841+BA4841-AY4841</f>
        <v>-1500</v>
      </c>
      <c r="BC4841" s="4" t="s">
        <v>8484</v>
      </c>
      <c r="BD4841" s="4">
        <v>8500</v>
      </c>
      <c r="BE4841" s="4" t="s">
        <v>4</v>
      </c>
      <c r="BF4841" s="4" t="s">
        <v>22</v>
      </c>
      <c r="BG4841" s="4" t="s">
        <v>6</v>
      </c>
      <c r="BH4841" s="4" t="s">
        <v>64</v>
      </c>
      <c r="BI4841" t="str">
        <f t="shared" si="364"/>
        <v>D</v>
      </c>
    </row>
    <row r="4842" spans="1:61" ht="15.75" customHeight="1" x14ac:dyDescent="0.2">
      <c r="A4842" s="4">
        <v>3046142</v>
      </c>
      <c r="B4842" s="4">
        <v>7446013</v>
      </c>
      <c r="C4842" s="4" t="s">
        <v>8504</v>
      </c>
      <c r="D4842" s="4">
        <v>1500</v>
      </c>
      <c r="E4842" s="4">
        <v>0</v>
      </c>
      <c r="F4842" s="4">
        <v>0</v>
      </c>
      <c r="G4842" s="7">
        <f>E4842+F4842-D4842</f>
        <v>-1500</v>
      </c>
      <c r="H4842" s="4" t="s">
        <v>8505</v>
      </c>
      <c r="I4842" s="4">
        <v>10000</v>
      </c>
      <c r="J4842" s="4" t="s">
        <v>4</v>
      </c>
      <c r="K4842" s="4" t="s">
        <v>5</v>
      </c>
      <c r="L4842" s="4" t="s">
        <v>6</v>
      </c>
      <c r="M4842" s="4" t="s">
        <v>65</v>
      </c>
      <c r="O4842" s="4"/>
      <c r="P4842" s="4"/>
      <c r="AV4842" s="4">
        <v>3046142</v>
      </c>
      <c r="AW4842" s="4">
        <v>7446013</v>
      </c>
      <c r="AX4842" s="4" t="s">
        <v>8504</v>
      </c>
      <c r="AY4842" s="4">
        <v>1500</v>
      </c>
      <c r="AZ4842" s="4">
        <v>0</v>
      </c>
      <c r="BA4842" s="4">
        <v>0</v>
      </c>
      <c r="BB4842" s="7">
        <f>AZ4842+BA4842-AY4842</f>
        <v>-1500</v>
      </c>
      <c r="BC4842" s="4" t="s">
        <v>8505</v>
      </c>
      <c r="BD4842" s="4">
        <v>10000</v>
      </c>
      <c r="BE4842" s="4" t="s">
        <v>4</v>
      </c>
      <c r="BF4842" s="4" t="s">
        <v>5</v>
      </c>
      <c r="BG4842" s="4" t="s">
        <v>6</v>
      </c>
      <c r="BH4842" s="4" t="s">
        <v>65</v>
      </c>
      <c r="BI4842" t="str">
        <f t="shared" si="364"/>
        <v>D</v>
      </c>
    </row>
    <row r="4843" spans="1:61" ht="15.75" customHeight="1" x14ac:dyDescent="0.2">
      <c r="A4843" s="4">
        <v>3046828</v>
      </c>
      <c r="B4843" s="4">
        <v>611504</v>
      </c>
      <c r="C4843" s="4" t="s">
        <v>8519</v>
      </c>
      <c r="D4843" s="4">
        <v>1500</v>
      </c>
      <c r="E4843" s="4">
        <v>0</v>
      </c>
      <c r="F4843" s="4">
        <v>0</v>
      </c>
      <c r="G4843" s="7">
        <f>E4843+F4843-D4843</f>
        <v>-1500</v>
      </c>
      <c r="H4843" s="4" t="s">
        <v>2792</v>
      </c>
      <c r="I4843" s="4">
        <v>15000</v>
      </c>
      <c r="J4843" s="4" t="s">
        <v>4</v>
      </c>
      <c r="K4843" s="4" t="s">
        <v>8</v>
      </c>
      <c r="L4843" s="4" t="s">
        <v>6</v>
      </c>
      <c r="M4843" s="4" t="s">
        <v>48</v>
      </c>
      <c r="O4843" s="4"/>
      <c r="P4843" s="4"/>
      <c r="AV4843" s="4">
        <v>3046828</v>
      </c>
      <c r="AW4843" s="4">
        <v>611504</v>
      </c>
      <c r="AX4843" s="4" t="s">
        <v>8519</v>
      </c>
      <c r="AY4843" s="4">
        <v>1500</v>
      </c>
      <c r="AZ4843" s="4">
        <v>0</v>
      </c>
      <c r="BA4843" s="4">
        <v>0</v>
      </c>
      <c r="BB4843" s="7">
        <f>AZ4843+BA4843-AY4843</f>
        <v>-1500</v>
      </c>
      <c r="BC4843" s="4" t="s">
        <v>2792</v>
      </c>
      <c r="BD4843" s="4">
        <v>15000</v>
      </c>
      <c r="BE4843" s="4" t="s">
        <v>4</v>
      </c>
      <c r="BF4843" s="4" t="s">
        <v>8</v>
      </c>
      <c r="BG4843" s="4" t="s">
        <v>6</v>
      </c>
      <c r="BH4843" s="4" t="s">
        <v>48</v>
      </c>
      <c r="BI4843" t="str">
        <f t="shared" si="364"/>
        <v>D</v>
      </c>
    </row>
    <row r="4844" spans="1:61" ht="15.75" customHeight="1" x14ac:dyDescent="0.2">
      <c r="A4844" s="4">
        <v>3046884</v>
      </c>
      <c r="B4844" s="4">
        <v>3995321</v>
      </c>
      <c r="C4844" s="4" t="s">
        <v>8536</v>
      </c>
      <c r="D4844" s="4">
        <v>1500</v>
      </c>
      <c r="E4844" s="4">
        <v>0</v>
      </c>
      <c r="F4844" s="4">
        <v>0</v>
      </c>
      <c r="G4844" s="7">
        <f>E4844+F4844-D4844</f>
        <v>-1500</v>
      </c>
      <c r="H4844" s="4" t="s">
        <v>8537</v>
      </c>
      <c r="I4844" s="4">
        <v>15000</v>
      </c>
      <c r="J4844" s="4" t="s">
        <v>11</v>
      </c>
      <c r="K4844" s="4" t="s">
        <v>16</v>
      </c>
      <c r="M4844" s="4" t="s">
        <v>26</v>
      </c>
      <c r="O4844" s="4"/>
      <c r="P4844" s="4"/>
      <c r="AV4844" s="4">
        <v>3046884</v>
      </c>
      <c r="AW4844" s="4">
        <v>3995321</v>
      </c>
      <c r="AX4844" s="4" t="s">
        <v>8536</v>
      </c>
      <c r="AY4844" s="4">
        <v>1500</v>
      </c>
      <c r="AZ4844" s="4">
        <v>0</v>
      </c>
      <c r="BA4844" s="4">
        <v>0</v>
      </c>
      <c r="BB4844" s="7">
        <f>AZ4844+BA4844-AY4844</f>
        <v>-1500</v>
      </c>
      <c r="BC4844" s="4" t="s">
        <v>8537</v>
      </c>
      <c r="BD4844" s="4">
        <v>15000</v>
      </c>
      <c r="BE4844" s="4" t="s">
        <v>11</v>
      </c>
      <c r="BF4844" s="4" t="s">
        <v>16</v>
      </c>
      <c r="BH4844" s="4" t="s">
        <v>26</v>
      </c>
      <c r="BI4844" t="str">
        <f t="shared" si="364"/>
        <v>D</v>
      </c>
    </row>
    <row r="4845" spans="1:61" ht="15.75" customHeight="1" x14ac:dyDescent="0.2">
      <c r="A4845" s="4">
        <v>3047227</v>
      </c>
      <c r="B4845" s="4">
        <v>5066412</v>
      </c>
      <c r="C4845" s="4" t="s">
        <v>8544</v>
      </c>
      <c r="D4845" s="4">
        <v>1500</v>
      </c>
      <c r="E4845" s="4">
        <v>0</v>
      </c>
      <c r="F4845" s="4">
        <v>0</v>
      </c>
      <c r="G4845" s="7">
        <f>E4845+F4845-D4845</f>
        <v>-1500</v>
      </c>
      <c r="H4845" s="4" t="s">
        <v>8545</v>
      </c>
      <c r="I4845" s="4">
        <v>7000</v>
      </c>
      <c r="J4845" s="4" t="s">
        <v>98</v>
      </c>
      <c r="K4845" s="4" t="s">
        <v>8</v>
      </c>
      <c r="M4845" s="4" t="s">
        <v>26</v>
      </c>
      <c r="O4845" s="4"/>
      <c r="P4845" s="4"/>
      <c r="AV4845" s="4">
        <v>3047227</v>
      </c>
      <c r="AW4845" s="4">
        <v>5066412</v>
      </c>
      <c r="AX4845" s="4" t="s">
        <v>8544</v>
      </c>
      <c r="AY4845" s="4">
        <v>1500</v>
      </c>
      <c r="AZ4845" s="4">
        <v>0</v>
      </c>
      <c r="BA4845" s="4">
        <v>0</v>
      </c>
      <c r="BB4845" s="7">
        <f>AZ4845+BA4845-AY4845</f>
        <v>-1500</v>
      </c>
      <c r="BC4845" s="4" t="s">
        <v>8545</v>
      </c>
      <c r="BD4845" s="4">
        <v>7000</v>
      </c>
      <c r="BE4845" s="4" t="s">
        <v>98</v>
      </c>
      <c r="BF4845" s="4" t="s">
        <v>8</v>
      </c>
      <c r="BH4845" s="4" t="s">
        <v>26</v>
      </c>
      <c r="BI4845" t="str">
        <f t="shared" si="364"/>
        <v>D</v>
      </c>
    </row>
    <row r="4846" spans="1:61" ht="15.75" customHeight="1" x14ac:dyDescent="0.2">
      <c r="A4846" s="4">
        <v>3047094</v>
      </c>
      <c r="B4846" s="4">
        <v>9191617</v>
      </c>
      <c r="C4846" s="4" t="s">
        <v>8555</v>
      </c>
      <c r="D4846" s="4">
        <v>1500</v>
      </c>
      <c r="E4846" s="4">
        <v>0</v>
      </c>
      <c r="F4846" s="4">
        <v>0</v>
      </c>
      <c r="G4846" s="7">
        <f>E4846+F4846-D4846</f>
        <v>-1500</v>
      </c>
      <c r="H4846" s="4" t="s">
        <v>8259</v>
      </c>
      <c r="I4846" s="4">
        <v>12000</v>
      </c>
      <c r="J4846" s="4" t="s">
        <v>4</v>
      </c>
      <c r="K4846" s="4" t="s">
        <v>13</v>
      </c>
      <c r="L4846" s="4" t="s">
        <v>9</v>
      </c>
      <c r="M4846" s="4" t="s">
        <v>19</v>
      </c>
      <c r="O4846" s="4"/>
      <c r="P4846" s="4"/>
      <c r="AV4846" s="4">
        <v>3047094</v>
      </c>
      <c r="AW4846" s="4">
        <v>9191617</v>
      </c>
      <c r="AX4846" s="4" t="s">
        <v>8555</v>
      </c>
      <c r="AY4846" s="4">
        <v>1500</v>
      </c>
      <c r="AZ4846" s="4">
        <v>0</v>
      </c>
      <c r="BA4846" s="4">
        <v>0</v>
      </c>
      <c r="BB4846" s="7">
        <f>AZ4846+BA4846-AY4846</f>
        <v>-1500</v>
      </c>
      <c r="BC4846" s="4" t="s">
        <v>8259</v>
      </c>
      <c r="BD4846" s="4">
        <v>12000</v>
      </c>
      <c r="BE4846" s="4" t="s">
        <v>4</v>
      </c>
      <c r="BF4846" s="4" t="s">
        <v>13</v>
      </c>
      <c r="BG4846" s="4" t="s">
        <v>9</v>
      </c>
      <c r="BH4846" s="4" t="s">
        <v>19</v>
      </c>
      <c r="BI4846" t="str">
        <f t="shared" si="364"/>
        <v>D</v>
      </c>
    </row>
    <row r="4847" spans="1:61" ht="15.75" customHeight="1" x14ac:dyDescent="0.2">
      <c r="A4847" s="4">
        <v>3047416</v>
      </c>
      <c r="B4847" s="4">
        <v>5335653</v>
      </c>
      <c r="C4847" s="4" t="s">
        <v>8574</v>
      </c>
      <c r="D4847" s="4">
        <v>1500</v>
      </c>
      <c r="E4847" s="4">
        <v>0</v>
      </c>
      <c r="F4847" s="4">
        <v>0</v>
      </c>
      <c r="G4847" s="7">
        <f>E4847+F4847-D4847</f>
        <v>-1500</v>
      </c>
      <c r="H4847" s="4" t="s">
        <v>3099</v>
      </c>
      <c r="I4847" s="4">
        <v>3000</v>
      </c>
      <c r="J4847" s="4" t="s">
        <v>4</v>
      </c>
      <c r="K4847" s="4" t="s">
        <v>8</v>
      </c>
      <c r="L4847" s="4" t="s">
        <v>6</v>
      </c>
      <c r="M4847" s="4" t="s">
        <v>40</v>
      </c>
      <c r="O4847" s="4"/>
      <c r="P4847" s="4"/>
      <c r="AV4847" s="4">
        <v>3047416</v>
      </c>
      <c r="AW4847" s="4">
        <v>5335653</v>
      </c>
      <c r="AX4847" s="4" t="s">
        <v>8574</v>
      </c>
      <c r="AY4847" s="4">
        <v>1500</v>
      </c>
      <c r="AZ4847" s="4">
        <v>0</v>
      </c>
      <c r="BA4847" s="4">
        <v>0</v>
      </c>
      <c r="BB4847" s="7">
        <f>AZ4847+BA4847-AY4847</f>
        <v>-1500</v>
      </c>
      <c r="BC4847" s="4" t="s">
        <v>3099</v>
      </c>
      <c r="BD4847" s="4">
        <v>3000</v>
      </c>
      <c r="BE4847" s="4" t="s">
        <v>4</v>
      </c>
      <c r="BF4847" s="4" t="s">
        <v>8</v>
      </c>
      <c r="BG4847" s="4" t="s">
        <v>6</v>
      </c>
      <c r="BH4847" s="4" t="s">
        <v>40</v>
      </c>
      <c r="BI4847" t="str">
        <f t="shared" si="364"/>
        <v>D</v>
      </c>
    </row>
    <row r="4848" spans="1:61" ht="15.75" customHeight="1" x14ac:dyDescent="0.2">
      <c r="A4848" s="4">
        <v>3047633</v>
      </c>
      <c r="B4848" s="4">
        <v>8506751</v>
      </c>
      <c r="C4848" s="4" t="s">
        <v>8587</v>
      </c>
      <c r="D4848" s="4">
        <v>1500</v>
      </c>
      <c r="E4848" s="4">
        <v>0</v>
      </c>
      <c r="F4848" s="4">
        <v>0</v>
      </c>
      <c r="G4848" s="7">
        <f>E4848+F4848-D4848</f>
        <v>-1500</v>
      </c>
      <c r="H4848" s="4" t="s">
        <v>8588</v>
      </c>
      <c r="I4848" s="4">
        <v>1000</v>
      </c>
      <c r="J4848" s="4" t="s">
        <v>72</v>
      </c>
      <c r="K4848" s="4" t="s">
        <v>13</v>
      </c>
      <c r="M4848" s="4" t="s">
        <v>23</v>
      </c>
      <c r="O4848" s="4"/>
      <c r="P4848" s="4"/>
      <c r="AV4848" s="4">
        <v>3047633</v>
      </c>
      <c r="AW4848" s="4">
        <v>8506751</v>
      </c>
      <c r="AX4848" s="4" t="s">
        <v>8587</v>
      </c>
      <c r="AY4848" s="4">
        <v>1500</v>
      </c>
      <c r="AZ4848" s="4">
        <v>0</v>
      </c>
      <c r="BA4848" s="4">
        <v>0</v>
      </c>
      <c r="BB4848" s="7">
        <f>AZ4848+BA4848-AY4848</f>
        <v>-1500</v>
      </c>
      <c r="BC4848" s="4" t="s">
        <v>8588</v>
      </c>
      <c r="BD4848" s="4">
        <v>1000</v>
      </c>
      <c r="BE4848" s="4" t="s">
        <v>72</v>
      </c>
      <c r="BF4848" s="4" t="s">
        <v>13</v>
      </c>
      <c r="BH4848" s="4" t="s">
        <v>23</v>
      </c>
      <c r="BI4848" t="str">
        <f t="shared" si="364"/>
        <v>D</v>
      </c>
    </row>
    <row r="4849" spans="1:61" ht="15.75" customHeight="1" x14ac:dyDescent="0.2">
      <c r="A4849" s="4">
        <v>3012878</v>
      </c>
      <c r="B4849" s="4">
        <v>9099091</v>
      </c>
      <c r="C4849" s="4" t="s">
        <v>8601</v>
      </c>
      <c r="D4849" s="4">
        <v>1500</v>
      </c>
      <c r="E4849" s="4">
        <v>0</v>
      </c>
      <c r="F4849" s="4">
        <v>0</v>
      </c>
      <c r="G4849" s="7">
        <f>E4849+F4849-D4849</f>
        <v>-1500</v>
      </c>
      <c r="H4849" s="4" t="s">
        <v>8602</v>
      </c>
      <c r="I4849" s="4">
        <v>2500</v>
      </c>
      <c r="J4849" s="4" t="s">
        <v>4</v>
      </c>
      <c r="K4849" s="4" t="s">
        <v>13</v>
      </c>
      <c r="L4849" s="4" t="s">
        <v>6</v>
      </c>
      <c r="M4849" s="4" t="s">
        <v>12</v>
      </c>
      <c r="O4849" s="4"/>
      <c r="P4849" s="4"/>
      <c r="AV4849" s="4">
        <v>3012878</v>
      </c>
      <c r="AW4849" s="4">
        <v>9099091</v>
      </c>
      <c r="AX4849" s="4" t="s">
        <v>8601</v>
      </c>
      <c r="AY4849" s="4">
        <v>1500</v>
      </c>
      <c r="AZ4849" s="4">
        <v>0</v>
      </c>
      <c r="BA4849" s="4">
        <v>0</v>
      </c>
      <c r="BB4849" s="7">
        <f>AZ4849+BA4849-AY4849</f>
        <v>-1500</v>
      </c>
      <c r="BC4849" s="4" t="s">
        <v>8602</v>
      </c>
      <c r="BD4849" s="4">
        <v>2500</v>
      </c>
      <c r="BE4849" s="4" t="s">
        <v>4</v>
      </c>
      <c r="BF4849" s="4" t="s">
        <v>13</v>
      </c>
      <c r="BG4849" s="4" t="s">
        <v>6</v>
      </c>
      <c r="BH4849" s="4" t="s">
        <v>12</v>
      </c>
      <c r="BI4849" t="str">
        <f t="shared" si="364"/>
        <v>D</v>
      </c>
    </row>
    <row r="4850" spans="1:61" ht="15.75" customHeight="1" x14ac:dyDescent="0.2">
      <c r="A4850" s="4">
        <v>3047983</v>
      </c>
      <c r="B4850" s="4">
        <v>8776048</v>
      </c>
      <c r="C4850" s="4" t="s">
        <v>8608</v>
      </c>
      <c r="D4850" s="4">
        <v>1500</v>
      </c>
      <c r="E4850" s="4">
        <v>0</v>
      </c>
      <c r="F4850" s="4">
        <v>0</v>
      </c>
      <c r="G4850" s="7">
        <f>E4850+F4850-D4850</f>
        <v>-1500</v>
      </c>
      <c r="H4850" s="4" t="s">
        <v>8609</v>
      </c>
      <c r="I4850" s="4">
        <v>9500</v>
      </c>
      <c r="J4850" s="4" t="s">
        <v>4</v>
      </c>
      <c r="K4850" s="4" t="s">
        <v>13</v>
      </c>
      <c r="L4850" s="4" t="s">
        <v>6</v>
      </c>
      <c r="M4850" s="4" t="s">
        <v>47</v>
      </c>
      <c r="O4850" s="4"/>
      <c r="P4850" s="4"/>
      <c r="AV4850" s="4">
        <v>3047983</v>
      </c>
      <c r="AW4850" s="4">
        <v>8776048</v>
      </c>
      <c r="AX4850" s="4" t="s">
        <v>8608</v>
      </c>
      <c r="AY4850" s="4">
        <v>1500</v>
      </c>
      <c r="AZ4850" s="4">
        <v>0</v>
      </c>
      <c r="BA4850" s="4">
        <v>0</v>
      </c>
      <c r="BB4850" s="7">
        <f>AZ4850+BA4850-AY4850</f>
        <v>-1500</v>
      </c>
      <c r="BC4850" s="4" t="s">
        <v>8609</v>
      </c>
      <c r="BD4850" s="4">
        <v>9500</v>
      </c>
      <c r="BE4850" s="4" t="s">
        <v>4</v>
      </c>
      <c r="BF4850" s="4" t="s">
        <v>13</v>
      </c>
      <c r="BG4850" s="4" t="s">
        <v>6</v>
      </c>
      <c r="BH4850" s="4" t="s">
        <v>47</v>
      </c>
      <c r="BI4850" t="str">
        <f t="shared" si="364"/>
        <v>D</v>
      </c>
    </row>
    <row r="4851" spans="1:61" ht="15.75" customHeight="1" x14ac:dyDescent="0.2">
      <c r="A4851" s="4">
        <v>3046548</v>
      </c>
      <c r="B4851" s="4">
        <v>7378743</v>
      </c>
      <c r="C4851" s="4" t="s">
        <v>8614</v>
      </c>
      <c r="D4851" s="4">
        <v>1500</v>
      </c>
      <c r="E4851" s="4">
        <v>0</v>
      </c>
      <c r="F4851" s="4">
        <v>0</v>
      </c>
      <c r="G4851" s="7">
        <f>E4851+F4851-D4851</f>
        <v>-1500</v>
      </c>
      <c r="H4851" s="4" t="s">
        <v>8615</v>
      </c>
      <c r="I4851" s="4">
        <v>20000</v>
      </c>
      <c r="J4851" s="4" t="s">
        <v>11</v>
      </c>
      <c r="K4851" s="4" t="s">
        <v>8</v>
      </c>
      <c r="M4851" s="4" t="s">
        <v>20</v>
      </c>
      <c r="O4851" s="4"/>
      <c r="P4851" s="4"/>
      <c r="AV4851" s="4">
        <v>3046548</v>
      </c>
      <c r="AW4851" s="4">
        <v>7378743</v>
      </c>
      <c r="AX4851" s="4" t="s">
        <v>8614</v>
      </c>
      <c r="AY4851" s="4">
        <v>1500</v>
      </c>
      <c r="AZ4851" s="4">
        <v>0</v>
      </c>
      <c r="BA4851" s="4">
        <v>0</v>
      </c>
      <c r="BB4851" s="7">
        <f>AZ4851+BA4851-AY4851</f>
        <v>-1500</v>
      </c>
      <c r="BC4851" s="4" t="s">
        <v>8615</v>
      </c>
      <c r="BD4851" s="4">
        <v>20000</v>
      </c>
      <c r="BE4851" s="4" t="s">
        <v>11</v>
      </c>
      <c r="BF4851" s="4" t="s">
        <v>8</v>
      </c>
      <c r="BH4851" s="4" t="s">
        <v>20</v>
      </c>
      <c r="BI4851" t="str">
        <f t="shared" si="364"/>
        <v>D</v>
      </c>
    </row>
    <row r="4852" spans="1:61" ht="15.75" customHeight="1" x14ac:dyDescent="0.2">
      <c r="A4852" s="4">
        <v>3048662</v>
      </c>
      <c r="B4852" s="4">
        <v>8340914</v>
      </c>
      <c r="C4852" s="4" t="s">
        <v>8659</v>
      </c>
      <c r="D4852" s="4">
        <v>1500</v>
      </c>
      <c r="E4852" s="4">
        <v>0</v>
      </c>
      <c r="F4852" s="4">
        <v>0</v>
      </c>
      <c r="G4852" s="7">
        <f>E4852+F4852-D4852</f>
        <v>-1500</v>
      </c>
      <c r="H4852" s="4" t="s">
        <v>8660</v>
      </c>
      <c r="I4852" s="4">
        <v>2000</v>
      </c>
      <c r="J4852" s="4" t="s">
        <v>4</v>
      </c>
      <c r="K4852" s="4" t="s">
        <v>13</v>
      </c>
      <c r="L4852" s="4" t="s">
        <v>6</v>
      </c>
      <c r="M4852" s="4" t="s">
        <v>19</v>
      </c>
      <c r="O4852" s="4"/>
      <c r="P4852" s="4"/>
      <c r="AV4852" s="4">
        <v>3048662</v>
      </c>
      <c r="AW4852" s="4">
        <v>8340914</v>
      </c>
      <c r="AX4852" s="4" t="s">
        <v>8659</v>
      </c>
      <c r="AY4852" s="4">
        <v>1500</v>
      </c>
      <c r="AZ4852" s="4">
        <v>0</v>
      </c>
      <c r="BA4852" s="4">
        <v>0</v>
      </c>
      <c r="BB4852" s="7">
        <f>AZ4852+BA4852-AY4852</f>
        <v>-1500</v>
      </c>
      <c r="BC4852" s="4" t="s">
        <v>8660</v>
      </c>
      <c r="BD4852" s="4">
        <v>2000</v>
      </c>
      <c r="BE4852" s="4" t="s">
        <v>4</v>
      </c>
      <c r="BF4852" s="4" t="s">
        <v>13</v>
      </c>
      <c r="BG4852" s="4" t="s">
        <v>6</v>
      </c>
      <c r="BH4852" s="4" t="s">
        <v>19</v>
      </c>
      <c r="BI4852" t="str">
        <f t="shared" si="364"/>
        <v>D</v>
      </c>
    </row>
    <row r="4853" spans="1:61" ht="15.75" customHeight="1" x14ac:dyDescent="0.2">
      <c r="A4853" s="4">
        <v>3048956</v>
      </c>
      <c r="B4853" s="4">
        <v>9197574</v>
      </c>
      <c r="C4853" s="4" t="s">
        <v>8667</v>
      </c>
      <c r="D4853" s="4">
        <v>1500</v>
      </c>
      <c r="E4853" s="4">
        <v>0</v>
      </c>
      <c r="F4853" s="4">
        <v>0</v>
      </c>
      <c r="G4853" s="7">
        <f>E4853+F4853-D4853</f>
        <v>-1500</v>
      </c>
      <c r="H4853" s="4" t="s">
        <v>8668</v>
      </c>
      <c r="I4853" s="4">
        <v>25000</v>
      </c>
      <c r="J4853" s="4" t="s">
        <v>4</v>
      </c>
      <c r="K4853" s="4" t="s">
        <v>13</v>
      </c>
      <c r="L4853" s="4" t="s">
        <v>6</v>
      </c>
      <c r="M4853" s="4" t="s">
        <v>7</v>
      </c>
      <c r="O4853" s="4"/>
      <c r="P4853" s="4"/>
      <c r="AV4853" s="4">
        <v>3048956</v>
      </c>
      <c r="AW4853" s="4">
        <v>9197574</v>
      </c>
      <c r="AX4853" s="4" t="s">
        <v>8667</v>
      </c>
      <c r="AY4853" s="4">
        <v>1500</v>
      </c>
      <c r="AZ4853" s="4">
        <v>0</v>
      </c>
      <c r="BA4853" s="4">
        <v>0</v>
      </c>
      <c r="BB4853" s="7">
        <f>AZ4853+BA4853-AY4853</f>
        <v>-1500</v>
      </c>
      <c r="BC4853" s="4" t="s">
        <v>8668</v>
      </c>
      <c r="BD4853" s="4">
        <v>25000</v>
      </c>
      <c r="BE4853" s="4" t="s">
        <v>4</v>
      </c>
      <c r="BF4853" s="4" t="s">
        <v>13</v>
      </c>
      <c r="BG4853" s="4" t="s">
        <v>6</v>
      </c>
      <c r="BH4853" s="4" t="s">
        <v>7</v>
      </c>
      <c r="BI4853" t="str">
        <f t="shared" si="364"/>
        <v>D</v>
      </c>
    </row>
    <row r="4854" spans="1:61" ht="15.75" customHeight="1" x14ac:dyDescent="0.2">
      <c r="A4854" s="4">
        <v>3049530</v>
      </c>
      <c r="B4854" s="4">
        <v>9198946</v>
      </c>
      <c r="C4854" s="4" t="s">
        <v>8711</v>
      </c>
      <c r="D4854" s="4">
        <v>1500</v>
      </c>
      <c r="E4854" s="4">
        <v>0</v>
      </c>
      <c r="F4854" s="4">
        <v>0</v>
      </c>
      <c r="G4854" s="7">
        <f>E4854+F4854-D4854</f>
        <v>-1500</v>
      </c>
      <c r="H4854" s="4" t="s">
        <v>5528</v>
      </c>
      <c r="I4854" s="4">
        <v>10000</v>
      </c>
      <c r="J4854" s="4" t="s">
        <v>4</v>
      </c>
      <c r="K4854" s="4" t="s">
        <v>8</v>
      </c>
      <c r="L4854" s="4" t="s">
        <v>6</v>
      </c>
      <c r="M4854" s="4" t="s">
        <v>7</v>
      </c>
      <c r="O4854" s="4"/>
      <c r="P4854" s="4"/>
      <c r="AV4854" s="4">
        <v>3049530</v>
      </c>
      <c r="AW4854" s="4">
        <v>9198946</v>
      </c>
      <c r="AX4854" s="4" t="s">
        <v>8711</v>
      </c>
      <c r="AY4854" s="4">
        <v>1500</v>
      </c>
      <c r="AZ4854" s="4">
        <v>0</v>
      </c>
      <c r="BA4854" s="4">
        <v>0</v>
      </c>
      <c r="BB4854" s="7">
        <f>AZ4854+BA4854-AY4854</f>
        <v>-1500</v>
      </c>
      <c r="BC4854" s="4" t="s">
        <v>5528</v>
      </c>
      <c r="BD4854" s="4">
        <v>10000</v>
      </c>
      <c r="BE4854" s="4" t="s">
        <v>4</v>
      </c>
      <c r="BF4854" s="4" t="s">
        <v>8</v>
      </c>
      <c r="BG4854" s="4" t="s">
        <v>6</v>
      </c>
      <c r="BH4854" s="4" t="s">
        <v>7</v>
      </c>
      <c r="BI4854" t="str">
        <f t="shared" si="364"/>
        <v>D</v>
      </c>
    </row>
    <row r="4855" spans="1:61" ht="15.75" customHeight="1" x14ac:dyDescent="0.2">
      <c r="A4855" s="4">
        <v>3049992</v>
      </c>
      <c r="B4855" s="4">
        <v>7914040</v>
      </c>
      <c r="C4855" s="4" t="s">
        <v>8727</v>
      </c>
      <c r="D4855" s="4">
        <v>1500</v>
      </c>
      <c r="E4855" s="4">
        <v>0</v>
      </c>
      <c r="F4855" s="4">
        <v>0</v>
      </c>
      <c r="G4855" s="7">
        <f>E4855+F4855-D4855</f>
        <v>-1500</v>
      </c>
      <c r="H4855" s="4" t="s">
        <v>1702</v>
      </c>
      <c r="I4855" s="4">
        <v>7000</v>
      </c>
      <c r="J4855" s="4" t="s">
        <v>4</v>
      </c>
      <c r="K4855" s="4" t="s">
        <v>13</v>
      </c>
      <c r="L4855" s="4" t="s">
        <v>6</v>
      </c>
      <c r="M4855" s="4" t="s">
        <v>48</v>
      </c>
      <c r="O4855" s="4"/>
      <c r="P4855" s="4"/>
      <c r="AV4855" s="4">
        <v>3049992</v>
      </c>
      <c r="AW4855" s="4">
        <v>7914040</v>
      </c>
      <c r="AX4855" s="4" t="s">
        <v>8727</v>
      </c>
      <c r="AY4855" s="4">
        <v>1500</v>
      </c>
      <c r="AZ4855" s="4">
        <v>0</v>
      </c>
      <c r="BA4855" s="4">
        <v>0</v>
      </c>
      <c r="BB4855" s="7">
        <f>AZ4855+BA4855-AY4855</f>
        <v>-1500</v>
      </c>
      <c r="BC4855" s="4" t="s">
        <v>1702</v>
      </c>
      <c r="BD4855" s="4">
        <v>7000</v>
      </c>
      <c r="BE4855" s="4" t="s">
        <v>4</v>
      </c>
      <c r="BF4855" s="4" t="s">
        <v>13</v>
      </c>
      <c r="BG4855" s="4" t="s">
        <v>6</v>
      </c>
      <c r="BH4855" s="4" t="s">
        <v>48</v>
      </c>
      <c r="BI4855" t="str">
        <f t="shared" si="364"/>
        <v>C</v>
      </c>
    </row>
    <row r="4856" spans="1:61" ht="15.75" customHeight="1" x14ac:dyDescent="0.2">
      <c r="A4856" s="4">
        <v>3049789</v>
      </c>
      <c r="B4856" s="4">
        <v>9199457</v>
      </c>
      <c r="C4856" s="4" t="s">
        <v>8731</v>
      </c>
      <c r="D4856" s="4">
        <v>1500</v>
      </c>
      <c r="E4856" s="4">
        <v>0</v>
      </c>
      <c r="F4856" s="4">
        <v>0</v>
      </c>
      <c r="G4856" s="7">
        <f>E4856+F4856-D4856</f>
        <v>-1500</v>
      </c>
      <c r="H4856" s="4" t="s">
        <v>414</v>
      </c>
      <c r="I4856" s="4">
        <v>8500</v>
      </c>
      <c r="J4856" s="4" t="s">
        <v>98</v>
      </c>
      <c r="K4856" s="4" t="s">
        <v>22</v>
      </c>
      <c r="M4856" s="4" t="s">
        <v>173</v>
      </c>
      <c r="O4856" s="4"/>
      <c r="P4856" s="4"/>
      <c r="AV4856" s="4">
        <v>3049789</v>
      </c>
      <c r="AW4856" s="4">
        <v>9199457</v>
      </c>
      <c r="AX4856" s="4" t="s">
        <v>8731</v>
      </c>
      <c r="AY4856" s="4">
        <v>1500</v>
      </c>
      <c r="AZ4856" s="4">
        <v>0</v>
      </c>
      <c r="BA4856" s="4">
        <v>0</v>
      </c>
      <c r="BB4856" s="7">
        <f>AZ4856+BA4856-AY4856</f>
        <v>-1500</v>
      </c>
      <c r="BC4856" s="4" t="s">
        <v>414</v>
      </c>
      <c r="BD4856" s="4">
        <v>8500</v>
      </c>
      <c r="BE4856" s="4" t="s">
        <v>98</v>
      </c>
      <c r="BF4856" s="4" t="s">
        <v>22</v>
      </c>
      <c r="BH4856" s="4" t="s">
        <v>173</v>
      </c>
      <c r="BI4856" t="str">
        <f t="shared" si="364"/>
        <v>D</v>
      </c>
    </row>
    <row r="4857" spans="1:61" ht="15.75" customHeight="1" x14ac:dyDescent="0.2">
      <c r="A4857" s="4">
        <v>3051315</v>
      </c>
      <c r="B4857" s="4">
        <v>7890429</v>
      </c>
      <c r="C4857" s="4" t="s">
        <v>8828</v>
      </c>
      <c r="D4857" s="4">
        <v>1500</v>
      </c>
      <c r="E4857" s="4">
        <v>0</v>
      </c>
      <c r="F4857" s="4">
        <v>0</v>
      </c>
      <c r="G4857" s="7">
        <f>E4857+F4857-D4857</f>
        <v>-1500</v>
      </c>
      <c r="H4857" s="4" t="s">
        <v>8829</v>
      </c>
      <c r="I4857" s="4">
        <v>20000</v>
      </c>
      <c r="J4857" s="4" t="s">
        <v>4</v>
      </c>
      <c r="K4857" s="4" t="s">
        <v>8</v>
      </c>
      <c r="L4857" s="4" t="s">
        <v>6</v>
      </c>
      <c r="M4857" s="4" t="s">
        <v>12</v>
      </c>
      <c r="O4857" s="4"/>
      <c r="P4857" s="4"/>
      <c r="AV4857" s="4">
        <v>3051315</v>
      </c>
      <c r="AW4857" s="4">
        <v>7890429</v>
      </c>
      <c r="AX4857" s="4" t="s">
        <v>8828</v>
      </c>
      <c r="AY4857" s="4">
        <v>1500</v>
      </c>
      <c r="AZ4857" s="4">
        <v>0</v>
      </c>
      <c r="BA4857" s="4">
        <v>0</v>
      </c>
      <c r="BB4857" s="7">
        <f>AZ4857+BA4857-AY4857</f>
        <v>-1500</v>
      </c>
      <c r="BC4857" s="4" t="s">
        <v>8829</v>
      </c>
      <c r="BD4857" s="4">
        <v>20000</v>
      </c>
      <c r="BE4857" s="4" t="s">
        <v>4</v>
      </c>
      <c r="BF4857" s="4" t="s">
        <v>8</v>
      </c>
      <c r="BG4857" s="4" t="s">
        <v>6</v>
      </c>
      <c r="BH4857" s="4" t="s">
        <v>12</v>
      </c>
      <c r="BI4857" t="str">
        <f t="shared" si="364"/>
        <v>D</v>
      </c>
    </row>
    <row r="4858" spans="1:61" ht="15.75" customHeight="1" x14ac:dyDescent="0.2">
      <c r="A4858" s="4">
        <v>3051322</v>
      </c>
      <c r="B4858" s="4">
        <v>7762854</v>
      </c>
      <c r="C4858" s="4" t="s">
        <v>8830</v>
      </c>
      <c r="D4858" s="4">
        <v>1500</v>
      </c>
      <c r="E4858" s="4">
        <v>0</v>
      </c>
      <c r="F4858" s="4">
        <v>0</v>
      </c>
      <c r="G4858" s="7">
        <f>E4858+F4858-D4858</f>
        <v>-1500</v>
      </c>
      <c r="H4858" s="4" t="s">
        <v>5606</v>
      </c>
      <c r="I4858" s="4">
        <v>14000</v>
      </c>
      <c r="J4858" s="4" t="s">
        <v>4</v>
      </c>
      <c r="K4858" s="4" t="s">
        <v>8</v>
      </c>
      <c r="M4858" s="4" t="s">
        <v>65</v>
      </c>
      <c r="O4858" s="4"/>
      <c r="P4858" s="4"/>
      <c r="AV4858" s="4">
        <v>3051322</v>
      </c>
      <c r="AW4858" s="4">
        <v>7762854</v>
      </c>
      <c r="AX4858" s="4" t="s">
        <v>8830</v>
      </c>
      <c r="AY4858" s="4">
        <v>1500</v>
      </c>
      <c r="AZ4858" s="4">
        <v>0</v>
      </c>
      <c r="BA4858" s="4">
        <v>0</v>
      </c>
      <c r="BB4858" s="7">
        <f>AZ4858+BA4858-AY4858</f>
        <v>-1500</v>
      </c>
      <c r="BC4858" s="4" t="s">
        <v>5606</v>
      </c>
      <c r="BD4858" s="4">
        <v>14000</v>
      </c>
      <c r="BE4858" s="4" t="s">
        <v>4</v>
      </c>
      <c r="BF4858" s="4" t="s">
        <v>8</v>
      </c>
      <c r="BH4858" s="4" t="s">
        <v>65</v>
      </c>
      <c r="BI4858" t="str">
        <f t="shared" si="364"/>
        <v>C</v>
      </c>
    </row>
    <row r="4859" spans="1:61" ht="15.75" customHeight="1" x14ac:dyDescent="0.2">
      <c r="A4859" s="4">
        <v>3051294</v>
      </c>
      <c r="B4859" s="4">
        <v>9183854</v>
      </c>
      <c r="C4859" s="4" t="s">
        <v>8831</v>
      </c>
      <c r="D4859" s="4">
        <v>1500</v>
      </c>
      <c r="E4859" s="4">
        <v>0</v>
      </c>
      <c r="F4859" s="4">
        <v>0</v>
      </c>
      <c r="G4859" s="7">
        <f>E4859+F4859-D4859</f>
        <v>-1500</v>
      </c>
      <c r="H4859" s="4" t="s">
        <v>8832</v>
      </c>
      <c r="I4859" s="4">
        <v>2000</v>
      </c>
      <c r="J4859" s="4" t="s">
        <v>4</v>
      </c>
      <c r="K4859" s="4" t="s">
        <v>22</v>
      </c>
      <c r="L4859" s="4" t="s">
        <v>6</v>
      </c>
      <c r="M4859" s="4" t="s">
        <v>173</v>
      </c>
      <c r="O4859" s="4"/>
      <c r="P4859" s="4"/>
      <c r="AV4859" s="4">
        <v>3051294</v>
      </c>
      <c r="AW4859" s="4">
        <v>9183854</v>
      </c>
      <c r="AX4859" s="4" t="s">
        <v>8831</v>
      </c>
      <c r="AY4859" s="4">
        <v>1500</v>
      </c>
      <c r="AZ4859" s="4">
        <v>0</v>
      </c>
      <c r="BA4859" s="4">
        <v>0</v>
      </c>
      <c r="BB4859" s="7">
        <f>AZ4859+BA4859-AY4859</f>
        <v>-1500</v>
      </c>
      <c r="BC4859" s="4" t="s">
        <v>8832</v>
      </c>
      <c r="BD4859" s="4">
        <v>2000</v>
      </c>
      <c r="BE4859" s="4" t="s">
        <v>4</v>
      </c>
      <c r="BF4859" s="4" t="s">
        <v>22</v>
      </c>
      <c r="BG4859" s="4" t="s">
        <v>6</v>
      </c>
      <c r="BH4859" s="4" t="s">
        <v>173</v>
      </c>
      <c r="BI4859" t="str">
        <f t="shared" si="364"/>
        <v>D</v>
      </c>
    </row>
    <row r="4860" spans="1:61" ht="15.75" customHeight="1" x14ac:dyDescent="0.2">
      <c r="A4860" s="4">
        <v>3045834</v>
      </c>
      <c r="B4860" s="4">
        <v>8164318</v>
      </c>
      <c r="C4860" s="4" t="s">
        <v>8872</v>
      </c>
      <c r="D4860" s="4">
        <v>1500</v>
      </c>
      <c r="E4860" s="4">
        <v>0</v>
      </c>
      <c r="F4860" s="4">
        <v>0</v>
      </c>
      <c r="G4860" s="7">
        <f>E4860+F4860-D4860</f>
        <v>-1500</v>
      </c>
      <c r="H4860" s="4" t="s">
        <v>5405</v>
      </c>
      <c r="I4860" s="4">
        <v>35000</v>
      </c>
      <c r="J4860" s="4" t="s">
        <v>4</v>
      </c>
      <c r="K4860" s="4" t="s">
        <v>13</v>
      </c>
      <c r="L4860" s="4" t="s">
        <v>6</v>
      </c>
      <c r="M4860" s="4" t="s">
        <v>52</v>
      </c>
      <c r="O4860" s="4"/>
      <c r="P4860" s="4"/>
      <c r="AV4860" s="4">
        <v>3045834</v>
      </c>
      <c r="AW4860" s="4">
        <v>8164318</v>
      </c>
      <c r="AX4860" s="4" t="s">
        <v>8872</v>
      </c>
      <c r="AY4860" s="4">
        <v>1500</v>
      </c>
      <c r="AZ4860" s="4">
        <v>0</v>
      </c>
      <c r="BA4860" s="4">
        <v>0</v>
      </c>
      <c r="BB4860" s="7">
        <f>AZ4860+BA4860-AY4860</f>
        <v>-1500</v>
      </c>
      <c r="BC4860" s="4" t="s">
        <v>5405</v>
      </c>
      <c r="BD4860" s="4">
        <v>35000</v>
      </c>
      <c r="BE4860" s="4" t="s">
        <v>4</v>
      </c>
      <c r="BF4860" s="4" t="s">
        <v>13</v>
      </c>
      <c r="BG4860" s="4" t="s">
        <v>6</v>
      </c>
      <c r="BH4860" s="4" t="s">
        <v>52</v>
      </c>
      <c r="BI4860" t="str">
        <f t="shared" si="364"/>
        <v>D</v>
      </c>
    </row>
    <row r="4861" spans="1:61" ht="15.75" customHeight="1" x14ac:dyDescent="0.2">
      <c r="A4861" s="4">
        <v>3052883</v>
      </c>
      <c r="B4861" s="4">
        <v>4317041</v>
      </c>
      <c r="C4861" s="4" t="s">
        <v>8958</v>
      </c>
      <c r="D4861" s="4">
        <v>1500</v>
      </c>
      <c r="E4861" s="4">
        <v>0</v>
      </c>
      <c r="F4861" s="4">
        <v>0</v>
      </c>
      <c r="G4861" s="7">
        <f>E4861+F4861-D4861</f>
        <v>-1500</v>
      </c>
      <c r="H4861" s="4" t="s">
        <v>8566</v>
      </c>
      <c r="I4861" s="4">
        <v>20000</v>
      </c>
      <c r="J4861" s="4" t="s">
        <v>32</v>
      </c>
      <c r="K4861" s="4" t="s">
        <v>5</v>
      </c>
      <c r="M4861" s="4" t="s">
        <v>17</v>
      </c>
      <c r="O4861" s="4"/>
      <c r="P4861" s="4"/>
      <c r="AV4861" s="4">
        <v>3052883</v>
      </c>
      <c r="AW4861" s="4">
        <v>4317041</v>
      </c>
      <c r="AX4861" s="4" t="s">
        <v>8958</v>
      </c>
      <c r="AY4861" s="4">
        <v>1500</v>
      </c>
      <c r="AZ4861" s="4">
        <v>0</v>
      </c>
      <c r="BA4861" s="4">
        <v>0</v>
      </c>
      <c r="BB4861" s="7">
        <f>AZ4861+BA4861-AY4861</f>
        <v>-1500</v>
      </c>
      <c r="BC4861" s="4" t="s">
        <v>8566</v>
      </c>
      <c r="BD4861" s="4">
        <v>20000</v>
      </c>
      <c r="BE4861" s="4" t="s">
        <v>32</v>
      </c>
      <c r="BF4861" s="4" t="s">
        <v>5</v>
      </c>
      <c r="BH4861" s="4" t="s">
        <v>17</v>
      </c>
      <c r="BI4861" t="str">
        <f t="shared" si="364"/>
        <v>C</v>
      </c>
    </row>
    <row r="4862" spans="1:61" ht="15.75" customHeight="1" x14ac:dyDescent="0.2">
      <c r="A4862" s="4">
        <v>3054892</v>
      </c>
      <c r="B4862" s="4">
        <v>9211973</v>
      </c>
      <c r="C4862" s="4" t="s">
        <v>9075</v>
      </c>
      <c r="D4862" s="4">
        <v>1500</v>
      </c>
      <c r="E4862" s="4">
        <v>0</v>
      </c>
      <c r="F4862" s="4">
        <v>0</v>
      </c>
      <c r="G4862" s="7">
        <f>E4862+F4862-D4862</f>
        <v>-1500</v>
      </c>
      <c r="H4862" s="4" t="s">
        <v>6339</v>
      </c>
      <c r="I4862" s="4">
        <v>5000</v>
      </c>
      <c r="J4862" s="4" t="s">
        <v>4</v>
      </c>
      <c r="K4862" s="4" t="s">
        <v>13</v>
      </c>
      <c r="M4862" s="4" t="s">
        <v>52</v>
      </c>
      <c r="O4862" s="4"/>
      <c r="P4862" s="4"/>
      <c r="AV4862" s="4">
        <v>3054892</v>
      </c>
      <c r="AW4862" s="4">
        <v>9211973</v>
      </c>
      <c r="AX4862" s="4" t="s">
        <v>9075</v>
      </c>
      <c r="AY4862" s="4">
        <v>1500</v>
      </c>
      <c r="AZ4862" s="4">
        <v>0</v>
      </c>
      <c r="BA4862" s="4">
        <v>0</v>
      </c>
      <c r="BB4862" s="7">
        <f>AZ4862+BA4862-AY4862</f>
        <v>-1500</v>
      </c>
      <c r="BC4862" s="4" t="s">
        <v>6339</v>
      </c>
      <c r="BD4862" s="4">
        <v>5000</v>
      </c>
      <c r="BE4862" s="4" t="s">
        <v>4</v>
      </c>
      <c r="BF4862" s="4" t="s">
        <v>13</v>
      </c>
      <c r="BH4862" s="4" t="s">
        <v>52</v>
      </c>
      <c r="BI4862" t="str">
        <f t="shared" si="364"/>
        <v>D</v>
      </c>
    </row>
    <row r="4863" spans="1:61" ht="15.75" customHeight="1" x14ac:dyDescent="0.2">
      <c r="A4863" s="4">
        <v>3057265</v>
      </c>
      <c r="B4863" s="4">
        <v>389156</v>
      </c>
      <c r="C4863" s="4" t="s">
        <v>9191</v>
      </c>
      <c r="D4863" s="4">
        <v>1500</v>
      </c>
      <c r="E4863" s="4">
        <v>0</v>
      </c>
      <c r="F4863" s="4">
        <v>0</v>
      </c>
      <c r="G4863" s="7">
        <f>E4863+F4863-D4863</f>
        <v>-1500</v>
      </c>
      <c r="H4863" s="4" t="s">
        <v>471</v>
      </c>
      <c r="I4863" s="4">
        <v>10000</v>
      </c>
      <c r="J4863" s="4" t="s">
        <v>4</v>
      </c>
      <c r="K4863" s="4" t="s">
        <v>5</v>
      </c>
      <c r="L4863" s="4" t="s">
        <v>6</v>
      </c>
      <c r="M4863" s="4" t="s">
        <v>20</v>
      </c>
      <c r="O4863" s="4"/>
      <c r="P4863" s="4"/>
      <c r="AV4863" s="4">
        <v>3057265</v>
      </c>
      <c r="AW4863" s="4">
        <v>389156</v>
      </c>
      <c r="AX4863" s="4" t="s">
        <v>9191</v>
      </c>
      <c r="AY4863" s="4">
        <v>1500</v>
      </c>
      <c r="AZ4863" s="4">
        <v>0</v>
      </c>
      <c r="BA4863" s="4">
        <v>0</v>
      </c>
      <c r="BB4863" s="7">
        <f>AZ4863+BA4863-AY4863</f>
        <v>-1500</v>
      </c>
      <c r="BC4863" s="4" t="s">
        <v>471</v>
      </c>
      <c r="BD4863" s="4">
        <v>10000</v>
      </c>
      <c r="BE4863" s="4" t="s">
        <v>4</v>
      </c>
      <c r="BF4863" s="4" t="s">
        <v>5</v>
      </c>
      <c r="BG4863" s="4" t="s">
        <v>6</v>
      </c>
      <c r="BH4863" s="4" t="s">
        <v>20</v>
      </c>
      <c r="BI4863" t="str">
        <f t="shared" si="364"/>
        <v>C</v>
      </c>
    </row>
    <row r="4864" spans="1:61" ht="15.75" customHeight="1" x14ac:dyDescent="0.2">
      <c r="A4864" s="4">
        <v>2960294</v>
      </c>
      <c r="B4864" s="4">
        <v>6643512</v>
      </c>
      <c r="C4864" s="4" t="s">
        <v>1579</v>
      </c>
      <c r="D4864" s="4">
        <v>3500</v>
      </c>
      <c r="E4864" s="4">
        <v>0</v>
      </c>
      <c r="F4864" s="4">
        <v>1995</v>
      </c>
      <c r="G4864" s="7">
        <f>E4864+F4864-D4864</f>
        <v>-1505</v>
      </c>
      <c r="H4864" s="4" t="s">
        <v>606</v>
      </c>
      <c r="I4864" s="4">
        <v>15000</v>
      </c>
      <c r="J4864" s="4" t="s">
        <v>4</v>
      </c>
      <c r="K4864" s="4" t="s">
        <v>8</v>
      </c>
      <c r="L4864" s="4" t="s">
        <v>6</v>
      </c>
      <c r="M4864" s="4" t="s">
        <v>25</v>
      </c>
      <c r="O4864" s="4"/>
      <c r="P4864" s="4"/>
      <c r="AV4864" s="4">
        <v>2960294</v>
      </c>
      <c r="AW4864" s="4">
        <v>6643512</v>
      </c>
      <c r="AX4864" s="4" t="s">
        <v>1579</v>
      </c>
      <c r="AY4864" s="4">
        <v>3500</v>
      </c>
      <c r="AZ4864" s="4">
        <v>0</v>
      </c>
      <c r="BA4864" s="4">
        <v>1995</v>
      </c>
      <c r="BB4864" s="7">
        <f>AZ4864+BA4864-AY4864</f>
        <v>-1505</v>
      </c>
      <c r="BC4864" s="4" t="s">
        <v>606</v>
      </c>
      <c r="BD4864" s="4">
        <v>15000</v>
      </c>
      <c r="BE4864" s="4" t="s">
        <v>4</v>
      </c>
      <c r="BF4864" s="4" t="s">
        <v>8</v>
      </c>
      <c r="BG4864" s="4" t="s">
        <v>6</v>
      </c>
      <c r="BH4864" s="4" t="s">
        <v>25</v>
      </c>
      <c r="BI4864" t="str">
        <f t="shared" si="364"/>
        <v>C</v>
      </c>
    </row>
    <row r="4865" spans="1:61" ht="15.75" customHeight="1" x14ac:dyDescent="0.2">
      <c r="A4865" s="4">
        <v>2991115</v>
      </c>
      <c r="B4865" s="4">
        <v>8793492</v>
      </c>
      <c r="C4865" s="4" t="s">
        <v>4321</v>
      </c>
      <c r="D4865" s="4">
        <v>2700</v>
      </c>
      <c r="E4865" s="4">
        <v>0</v>
      </c>
      <c r="F4865" s="4">
        <v>1179.9000000000001</v>
      </c>
      <c r="G4865" s="7">
        <f>E4865+F4865-D4865</f>
        <v>-1520.1</v>
      </c>
      <c r="H4865" s="4" t="s">
        <v>3987</v>
      </c>
      <c r="I4865" s="4">
        <v>12000</v>
      </c>
      <c r="J4865" s="4" t="s">
        <v>4</v>
      </c>
      <c r="K4865" s="4" t="s">
        <v>13</v>
      </c>
      <c r="L4865" s="4" t="s">
        <v>6</v>
      </c>
      <c r="M4865" s="4" t="s">
        <v>186</v>
      </c>
      <c r="O4865" s="4"/>
      <c r="P4865" s="4"/>
      <c r="AV4865" s="4">
        <v>2991115</v>
      </c>
      <c r="AW4865" s="4">
        <v>8793492</v>
      </c>
      <c r="AX4865" s="4" t="s">
        <v>4321</v>
      </c>
      <c r="AY4865" s="4">
        <v>2700</v>
      </c>
      <c r="AZ4865" s="4">
        <v>0</v>
      </c>
      <c r="BA4865" s="4">
        <v>1179.9000000000001</v>
      </c>
      <c r="BB4865" s="7">
        <f>AZ4865+BA4865-AY4865</f>
        <v>-1520.1</v>
      </c>
      <c r="BC4865" s="4" t="s">
        <v>3987</v>
      </c>
      <c r="BD4865" s="4">
        <v>12000</v>
      </c>
      <c r="BE4865" s="4" t="s">
        <v>4</v>
      </c>
      <c r="BF4865" s="4" t="s">
        <v>13</v>
      </c>
      <c r="BG4865" s="4" t="s">
        <v>6</v>
      </c>
      <c r="BH4865" s="4" t="s">
        <v>186</v>
      </c>
      <c r="BI4865" t="str">
        <f t="shared" si="364"/>
        <v>C</v>
      </c>
    </row>
    <row r="4866" spans="1:61" ht="15.75" customHeight="1" x14ac:dyDescent="0.2">
      <c r="A4866" s="4">
        <v>2984675</v>
      </c>
      <c r="B4866" s="4">
        <v>9021153</v>
      </c>
      <c r="C4866" s="4" t="s">
        <v>3738</v>
      </c>
      <c r="D4866" s="4">
        <v>1600</v>
      </c>
      <c r="E4866" s="4">
        <v>0</v>
      </c>
      <c r="F4866" s="4">
        <v>63.2</v>
      </c>
      <c r="G4866" s="7">
        <f>E4866+F4866-D4866</f>
        <v>-1536.8</v>
      </c>
      <c r="H4866" s="4" t="s">
        <v>3739</v>
      </c>
      <c r="I4866" s="4">
        <v>15000</v>
      </c>
      <c r="J4866" s="4" t="s">
        <v>4</v>
      </c>
      <c r="K4866" s="4" t="s">
        <v>8</v>
      </c>
      <c r="M4866" s="4" t="s">
        <v>12</v>
      </c>
      <c r="O4866" s="4"/>
      <c r="P4866" s="4"/>
      <c r="AV4866" s="4">
        <v>2984675</v>
      </c>
      <c r="AW4866" s="4">
        <v>9021153</v>
      </c>
      <c r="AX4866" s="4" t="s">
        <v>3738</v>
      </c>
      <c r="AY4866" s="4">
        <v>1600</v>
      </c>
      <c r="AZ4866" s="4">
        <v>0</v>
      </c>
      <c r="BA4866" s="4">
        <v>63.2</v>
      </c>
      <c r="BB4866" s="7">
        <f>AZ4866+BA4866-AY4866</f>
        <v>-1536.8</v>
      </c>
      <c r="BC4866" s="4" t="s">
        <v>3739</v>
      </c>
      <c r="BD4866" s="4">
        <v>15000</v>
      </c>
      <c r="BE4866" s="4" t="s">
        <v>4</v>
      </c>
      <c r="BF4866" s="4" t="s">
        <v>8</v>
      </c>
      <c r="BH4866" s="4" t="s">
        <v>12</v>
      </c>
      <c r="BI4866" t="str">
        <f t="shared" si="364"/>
        <v>C</v>
      </c>
    </row>
    <row r="4867" spans="1:61" ht="15.75" customHeight="1" x14ac:dyDescent="0.2">
      <c r="A4867" s="4">
        <v>2957039</v>
      </c>
      <c r="B4867" s="4">
        <v>1620709</v>
      </c>
      <c r="C4867" s="4" t="s">
        <v>1289</v>
      </c>
      <c r="D4867" s="4">
        <v>1550</v>
      </c>
      <c r="E4867" s="4">
        <v>0</v>
      </c>
      <c r="F4867" s="4">
        <v>0</v>
      </c>
      <c r="G4867" s="7">
        <f>E4867+F4867-D4867</f>
        <v>-1550</v>
      </c>
      <c r="H4867" s="4" t="s">
        <v>1290</v>
      </c>
      <c r="I4867" s="4">
        <v>20000</v>
      </c>
      <c r="J4867" s="4" t="s">
        <v>4</v>
      </c>
      <c r="K4867" s="4" t="s">
        <v>5</v>
      </c>
      <c r="L4867" s="4" t="s">
        <v>6</v>
      </c>
      <c r="M4867" s="4" t="s">
        <v>17</v>
      </c>
      <c r="O4867" s="4"/>
      <c r="P4867" s="4"/>
      <c r="AV4867" s="4">
        <v>2957039</v>
      </c>
      <c r="AW4867" s="4">
        <v>1620709</v>
      </c>
      <c r="AX4867" s="4" t="s">
        <v>1289</v>
      </c>
      <c r="AY4867" s="4">
        <v>1550</v>
      </c>
      <c r="AZ4867" s="4">
        <v>0</v>
      </c>
      <c r="BA4867" s="4">
        <v>0</v>
      </c>
      <c r="BB4867" s="7">
        <f>AZ4867+BA4867-AY4867</f>
        <v>-1550</v>
      </c>
      <c r="BC4867" s="4" t="s">
        <v>1290</v>
      </c>
      <c r="BD4867" s="4">
        <v>20000</v>
      </c>
      <c r="BE4867" s="4" t="s">
        <v>4</v>
      </c>
      <c r="BF4867" s="4" t="s">
        <v>5</v>
      </c>
      <c r="BG4867" s="4" t="s">
        <v>6</v>
      </c>
      <c r="BH4867" s="4" t="s">
        <v>17</v>
      </c>
      <c r="BI4867" t="str">
        <f t="shared" ref="BI4867:BI4930" si="365">VLOOKUP(AW4867,$W$1:$AB$4565,6,FALSE)</f>
        <v>D</v>
      </c>
    </row>
    <row r="4868" spans="1:61" ht="15.75" customHeight="1" x14ac:dyDescent="0.2">
      <c r="A4868" s="4">
        <v>2957634</v>
      </c>
      <c r="B4868" s="4">
        <v>8945560</v>
      </c>
      <c r="C4868" s="4" t="s">
        <v>1332</v>
      </c>
      <c r="D4868" s="4">
        <v>2000</v>
      </c>
      <c r="E4868" s="4">
        <v>2</v>
      </c>
      <c r="F4868" s="4">
        <v>448</v>
      </c>
      <c r="G4868" s="7">
        <f>E4868+F4868-D4868</f>
        <v>-1550</v>
      </c>
      <c r="H4868" s="4" t="s">
        <v>1333</v>
      </c>
      <c r="I4868" s="4">
        <v>10000</v>
      </c>
      <c r="J4868" s="4" t="s">
        <v>21</v>
      </c>
      <c r="K4868" s="4" t="s">
        <v>8</v>
      </c>
      <c r="M4868" s="4" t="s">
        <v>111</v>
      </c>
      <c r="O4868" s="4"/>
      <c r="P4868" s="4"/>
      <c r="AV4868" s="4">
        <v>2957634</v>
      </c>
      <c r="AW4868" s="4">
        <v>8945560</v>
      </c>
      <c r="AX4868" s="4" t="s">
        <v>1332</v>
      </c>
      <c r="AY4868" s="4">
        <v>2000</v>
      </c>
      <c r="AZ4868" s="4">
        <v>2</v>
      </c>
      <c r="BA4868" s="4">
        <v>448</v>
      </c>
      <c r="BB4868" s="7">
        <f>AZ4868+BA4868-AY4868</f>
        <v>-1550</v>
      </c>
      <c r="BC4868" s="4" t="s">
        <v>1333</v>
      </c>
      <c r="BD4868" s="4">
        <v>10000</v>
      </c>
      <c r="BE4868" s="4" t="s">
        <v>21</v>
      </c>
      <c r="BF4868" s="4" t="s">
        <v>8</v>
      </c>
      <c r="BH4868" s="4" t="s">
        <v>111</v>
      </c>
      <c r="BI4868" t="str">
        <f t="shared" si="365"/>
        <v>C</v>
      </c>
    </row>
    <row r="4869" spans="1:61" ht="15.75" customHeight="1" x14ac:dyDescent="0.2">
      <c r="A4869" s="4">
        <v>2984983</v>
      </c>
      <c r="B4869" s="4">
        <v>252165</v>
      </c>
      <c r="C4869" s="4" t="s">
        <v>3781</v>
      </c>
      <c r="D4869" s="4">
        <v>1550</v>
      </c>
      <c r="E4869" s="4">
        <v>0</v>
      </c>
      <c r="F4869" s="4">
        <v>0</v>
      </c>
      <c r="G4869" s="7">
        <f>E4869+F4869-D4869</f>
        <v>-1550</v>
      </c>
      <c r="H4869" s="4" t="s">
        <v>3205</v>
      </c>
      <c r="I4869" s="4">
        <v>12000</v>
      </c>
      <c r="J4869" s="4" t="s">
        <v>4</v>
      </c>
      <c r="K4869" s="4" t="s">
        <v>13</v>
      </c>
      <c r="L4869" s="4" t="s">
        <v>6</v>
      </c>
      <c r="M4869" s="4" t="s">
        <v>7</v>
      </c>
      <c r="O4869" s="4"/>
      <c r="P4869" s="4"/>
      <c r="AV4869" s="4">
        <v>2984983</v>
      </c>
      <c r="AW4869" s="4">
        <v>252165</v>
      </c>
      <c r="AX4869" s="4" t="s">
        <v>3781</v>
      </c>
      <c r="AY4869" s="4">
        <v>1550</v>
      </c>
      <c r="AZ4869" s="4">
        <v>0</v>
      </c>
      <c r="BA4869" s="4">
        <v>0</v>
      </c>
      <c r="BB4869" s="7">
        <f>AZ4869+BA4869-AY4869</f>
        <v>-1550</v>
      </c>
      <c r="BC4869" s="4" t="s">
        <v>3205</v>
      </c>
      <c r="BD4869" s="4">
        <v>12000</v>
      </c>
      <c r="BE4869" s="4" t="s">
        <v>4</v>
      </c>
      <c r="BF4869" s="4" t="s">
        <v>13</v>
      </c>
      <c r="BG4869" s="4" t="s">
        <v>6</v>
      </c>
      <c r="BH4869" s="4" t="s">
        <v>7</v>
      </c>
      <c r="BI4869" t="str">
        <f t="shared" si="365"/>
        <v>D</v>
      </c>
    </row>
    <row r="4870" spans="1:61" ht="15.75" customHeight="1" x14ac:dyDescent="0.2">
      <c r="A4870" s="4">
        <v>2995280</v>
      </c>
      <c r="B4870" s="4">
        <v>8372743</v>
      </c>
      <c r="C4870" s="4" t="s">
        <v>4662</v>
      </c>
      <c r="D4870" s="4">
        <v>1550</v>
      </c>
      <c r="E4870" s="4">
        <v>0</v>
      </c>
      <c r="F4870" s="4">
        <v>0</v>
      </c>
      <c r="G4870" s="7">
        <f>E4870+F4870-D4870</f>
        <v>-1550</v>
      </c>
      <c r="H4870" s="4" t="s">
        <v>3401</v>
      </c>
      <c r="I4870" s="4">
        <v>15000</v>
      </c>
      <c r="J4870" s="4" t="s">
        <v>32</v>
      </c>
      <c r="K4870" s="4" t="s">
        <v>13</v>
      </c>
      <c r="M4870" s="4" t="s">
        <v>19</v>
      </c>
      <c r="O4870" s="4"/>
      <c r="P4870" s="4"/>
      <c r="AV4870" s="4">
        <v>2995280</v>
      </c>
      <c r="AW4870" s="4">
        <v>8372743</v>
      </c>
      <c r="AX4870" s="4" t="s">
        <v>4662</v>
      </c>
      <c r="AY4870" s="4">
        <v>1550</v>
      </c>
      <c r="AZ4870" s="4">
        <v>0</v>
      </c>
      <c r="BA4870" s="4">
        <v>0</v>
      </c>
      <c r="BB4870" s="7">
        <f>AZ4870+BA4870-AY4870</f>
        <v>-1550</v>
      </c>
      <c r="BC4870" s="4" t="s">
        <v>3401</v>
      </c>
      <c r="BD4870" s="4">
        <v>15000</v>
      </c>
      <c r="BE4870" s="4" t="s">
        <v>32</v>
      </c>
      <c r="BF4870" s="4" t="s">
        <v>13</v>
      </c>
      <c r="BH4870" s="4" t="s">
        <v>19</v>
      </c>
      <c r="BI4870" t="str">
        <f t="shared" si="365"/>
        <v>D</v>
      </c>
    </row>
    <row r="4871" spans="1:61" ht="15.75" customHeight="1" x14ac:dyDescent="0.2">
      <c r="A4871" s="4">
        <v>3022104</v>
      </c>
      <c r="B4871" s="4">
        <v>8781865</v>
      </c>
      <c r="C4871" s="4" t="s">
        <v>6736</v>
      </c>
      <c r="D4871" s="4">
        <v>1550</v>
      </c>
      <c r="E4871" s="4">
        <v>0</v>
      </c>
      <c r="F4871" s="4">
        <v>0</v>
      </c>
      <c r="G4871" s="7">
        <f>E4871+F4871-D4871</f>
        <v>-1550</v>
      </c>
      <c r="H4871" s="4" t="s">
        <v>3610</v>
      </c>
      <c r="I4871" s="4">
        <v>7000</v>
      </c>
      <c r="J4871" s="4" t="s">
        <v>4</v>
      </c>
      <c r="K4871" s="4" t="s">
        <v>13</v>
      </c>
      <c r="L4871" s="4" t="s">
        <v>6</v>
      </c>
      <c r="M4871" s="4" t="s">
        <v>20</v>
      </c>
      <c r="O4871" s="4"/>
      <c r="P4871" s="4"/>
      <c r="AV4871" s="4">
        <v>3022104</v>
      </c>
      <c r="AW4871" s="4">
        <v>8781865</v>
      </c>
      <c r="AX4871" s="4" t="s">
        <v>6736</v>
      </c>
      <c r="AY4871" s="4">
        <v>1550</v>
      </c>
      <c r="AZ4871" s="4">
        <v>0</v>
      </c>
      <c r="BA4871" s="4">
        <v>0</v>
      </c>
      <c r="BB4871" s="7">
        <f>AZ4871+BA4871-AY4871</f>
        <v>-1550</v>
      </c>
      <c r="BC4871" s="4" t="s">
        <v>3610</v>
      </c>
      <c r="BD4871" s="4">
        <v>7000</v>
      </c>
      <c r="BE4871" s="4" t="s">
        <v>4</v>
      </c>
      <c r="BF4871" s="4" t="s">
        <v>13</v>
      </c>
      <c r="BG4871" s="4" t="s">
        <v>6</v>
      </c>
      <c r="BH4871" s="4" t="s">
        <v>20</v>
      </c>
      <c r="BI4871" t="str">
        <f t="shared" si="365"/>
        <v>C</v>
      </c>
    </row>
    <row r="4872" spans="1:61" ht="15.75" customHeight="1" x14ac:dyDescent="0.2">
      <c r="A4872" s="4">
        <v>3028544</v>
      </c>
      <c r="B4872" s="4">
        <v>415237</v>
      </c>
      <c r="C4872" s="4" t="s">
        <v>7199</v>
      </c>
      <c r="D4872" s="4">
        <v>1550</v>
      </c>
      <c r="E4872" s="4">
        <v>0</v>
      </c>
      <c r="F4872" s="4">
        <v>0</v>
      </c>
      <c r="G4872" s="7">
        <f>E4872+F4872-D4872</f>
        <v>-1550</v>
      </c>
      <c r="H4872" s="4" t="s">
        <v>3697</v>
      </c>
      <c r="I4872" s="4">
        <v>12000</v>
      </c>
      <c r="J4872" s="4" t="s">
        <v>4</v>
      </c>
      <c r="K4872" s="4" t="s">
        <v>13</v>
      </c>
      <c r="L4872" s="4" t="s">
        <v>6</v>
      </c>
      <c r="M4872" s="4" t="s">
        <v>47</v>
      </c>
      <c r="O4872" s="4"/>
      <c r="P4872" s="4"/>
      <c r="AV4872" s="4">
        <v>3028544</v>
      </c>
      <c r="AW4872" s="4">
        <v>415237</v>
      </c>
      <c r="AX4872" s="4" t="s">
        <v>7199</v>
      </c>
      <c r="AY4872" s="4">
        <v>1550</v>
      </c>
      <c r="AZ4872" s="4">
        <v>0</v>
      </c>
      <c r="BA4872" s="4">
        <v>0</v>
      </c>
      <c r="BB4872" s="7">
        <f>AZ4872+BA4872-AY4872</f>
        <v>-1550</v>
      </c>
      <c r="BC4872" s="4" t="s">
        <v>3697</v>
      </c>
      <c r="BD4872" s="4">
        <v>12000</v>
      </c>
      <c r="BE4872" s="4" t="s">
        <v>4</v>
      </c>
      <c r="BF4872" s="4" t="s">
        <v>13</v>
      </c>
      <c r="BG4872" s="4" t="s">
        <v>6</v>
      </c>
      <c r="BH4872" s="4" t="s">
        <v>47</v>
      </c>
      <c r="BI4872" t="str">
        <f t="shared" si="365"/>
        <v>C</v>
      </c>
    </row>
    <row r="4873" spans="1:61" ht="15.75" customHeight="1" x14ac:dyDescent="0.2">
      <c r="A4873" s="4">
        <v>3036251</v>
      </c>
      <c r="B4873" s="4">
        <v>5263952</v>
      </c>
      <c r="C4873" s="4" t="s">
        <v>7795</v>
      </c>
      <c r="D4873" s="4">
        <v>1550</v>
      </c>
      <c r="E4873" s="4">
        <v>0</v>
      </c>
      <c r="F4873" s="4">
        <v>0</v>
      </c>
      <c r="G4873" s="7">
        <f>E4873+F4873-D4873</f>
        <v>-1550</v>
      </c>
      <c r="H4873" s="4" t="s">
        <v>3286</v>
      </c>
      <c r="I4873" s="4">
        <v>11000</v>
      </c>
      <c r="J4873" s="4" t="s">
        <v>4</v>
      </c>
      <c r="K4873" s="4" t="s">
        <v>13</v>
      </c>
      <c r="L4873" s="4" t="s">
        <v>6</v>
      </c>
      <c r="M4873" s="4" t="s">
        <v>48</v>
      </c>
      <c r="O4873" s="4"/>
      <c r="P4873" s="4"/>
      <c r="AV4873" s="4">
        <v>3036251</v>
      </c>
      <c r="AW4873" s="4">
        <v>5263952</v>
      </c>
      <c r="AX4873" s="4" t="s">
        <v>7795</v>
      </c>
      <c r="AY4873" s="4">
        <v>1550</v>
      </c>
      <c r="AZ4873" s="4">
        <v>0</v>
      </c>
      <c r="BA4873" s="4">
        <v>0</v>
      </c>
      <c r="BB4873" s="7">
        <f>AZ4873+BA4873-AY4873</f>
        <v>-1550</v>
      </c>
      <c r="BC4873" s="4" t="s">
        <v>3286</v>
      </c>
      <c r="BD4873" s="4">
        <v>11000</v>
      </c>
      <c r="BE4873" s="4" t="s">
        <v>4</v>
      </c>
      <c r="BF4873" s="4" t="s">
        <v>13</v>
      </c>
      <c r="BG4873" s="4" t="s">
        <v>6</v>
      </c>
      <c r="BH4873" s="4" t="s">
        <v>48</v>
      </c>
      <c r="BI4873" t="str">
        <f t="shared" si="365"/>
        <v>C</v>
      </c>
    </row>
    <row r="4874" spans="1:61" ht="15.75" customHeight="1" x14ac:dyDescent="0.2">
      <c r="A4874" s="4">
        <v>3058147</v>
      </c>
      <c r="B4874" s="4">
        <v>5013247</v>
      </c>
      <c r="C4874" s="4" t="s">
        <v>9263</v>
      </c>
      <c r="D4874" s="4">
        <v>2500</v>
      </c>
      <c r="E4874" s="4">
        <v>0</v>
      </c>
      <c r="F4874" s="4">
        <v>950</v>
      </c>
      <c r="G4874" s="7">
        <f>E4874+F4874-D4874</f>
        <v>-1550</v>
      </c>
      <c r="H4874" s="4" t="s">
        <v>4885</v>
      </c>
      <c r="I4874" s="4">
        <v>12000</v>
      </c>
      <c r="J4874" s="4" t="s">
        <v>4</v>
      </c>
      <c r="K4874" s="4" t="s">
        <v>8</v>
      </c>
      <c r="L4874" s="4" t="s">
        <v>6</v>
      </c>
      <c r="M4874" s="4" t="s">
        <v>26</v>
      </c>
      <c r="O4874" s="4"/>
      <c r="P4874" s="4"/>
      <c r="AV4874" s="4">
        <v>3058147</v>
      </c>
      <c r="AW4874" s="4">
        <v>5013247</v>
      </c>
      <c r="AX4874" s="4" t="s">
        <v>9263</v>
      </c>
      <c r="AY4874" s="4">
        <v>2500</v>
      </c>
      <c r="AZ4874" s="4">
        <v>0</v>
      </c>
      <c r="BA4874" s="4">
        <v>950</v>
      </c>
      <c r="BB4874" s="7">
        <f>AZ4874+BA4874-AY4874</f>
        <v>-1550</v>
      </c>
      <c r="BC4874" s="4" t="s">
        <v>4885</v>
      </c>
      <c r="BD4874" s="4">
        <v>12000</v>
      </c>
      <c r="BE4874" s="4" t="s">
        <v>4</v>
      </c>
      <c r="BF4874" s="4" t="s">
        <v>8</v>
      </c>
      <c r="BG4874" s="4" t="s">
        <v>6</v>
      </c>
      <c r="BH4874" s="4" t="s">
        <v>26</v>
      </c>
      <c r="BI4874" t="str">
        <f t="shared" si="365"/>
        <v>C</v>
      </c>
    </row>
    <row r="4875" spans="1:61" ht="15.75" customHeight="1" x14ac:dyDescent="0.2">
      <c r="A4875" s="4">
        <v>3039520</v>
      </c>
      <c r="B4875" s="4">
        <v>8418369</v>
      </c>
      <c r="C4875" s="4" t="s">
        <v>8025</v>
      </c>
      <c r="D4875" s="4">
        <v>3000</v>
      </c>
      <c r="E4875" s="4">
        <v>0</v>
      </c>
      <c r="F4875" s="4">
        <v>1440</v>
      </c>
      <c r="G4875" s="7">
        <f>E4875+F4875-D4875</f>
        <v>-1560</v>
      </c>
      <c r="H4875" s="4" t="s">
        <v>2819</v>
      </c>
      <c r="I4875" s="4">
        <v>25000</v>
      </c>
      <c r="J4875" s="4" t="s">
        <v>4</v>
      </c>
      <c r="K4875" s="4" t="s">
        <v>13</v>
      </c>
      <c r="L4875" s="4" t="s">
        <v>6</v>
      </c>
      <c r="M4875" s="4" t="s">
        <v>26</v>
      </c>
      <c r="O4875" s="4"/>
      <c r="P4875" s="4"/>
      <c r="AV4875" s="4">
        <v>3039520</v>
      </c>
      <c r="AW4875" s="4">
        <v>8418369</v>
      </c>
      <c r="AX4875" s="4" t="s">
        <v>8025</v>
      </c>
      <c r="AY4875" s="4">
        <v>3000</v>
      </c>
      <c r="AZ4875" s="4">
        <v>0</v>
      </c>
      <c r="BA4875" s="4">
        <v>1440</v>
      </c>
      <c r="BB4875" s="7">
        <f>AZ4875+BA4875-AY4875</f>
        <v>-1560</v>
      </c>
      <c r="BC4875" s="4" t="s">
        <v>2819</v>
      </c>
      <c r="BD4875" s="4">
        <v>25000</v>
      </c>
      <c r="BE4875" s="4" t="s">
        <v>4</v>
      </c>
      <c r="BF4875" s="4" t="s">
        <v>13</v>
      </c>
      <c r="BG4875" s="4" t="s">
        <v>6</v>
      </c>
      <c r="BH4875" s="4" t="s">
        <v>26</v>
      </c>
      <c r="BI4875" t="str">
        <f t="shared" si="365"/>
        <v>C</v>
      </c>
    </row>
    <row r="4876" spans="1:61" ht="15.75" customHeight="1" x14ac:dyDescent="0.2">
      <c r="A4876" s="4">
        <v>2978739</v>
      </c>
      <c r="B4876" s="4">
        <v>709731</v>
      </c>
      <c r="C4876" s="4" t="s">
        <v>3240</v>
      </c>
      <c r="D4876" s="4">
        <v>3170.5</v>
      </c>
      <c r="E4876" s="4">
        <v>1559.4</v>
      </c>
      <c r="F4876" s="4">
        <v>47.7</v>
      </c>
      <c r="G4876" s="7">
        <f>E4876+F4876-D4876</f>
        <v>-1563.3999999999999</v>
      </c>
      <c r="H4876" s="4" t="s">
        <v>3241</v>
      </c>
      <c r="I4876" s="4">
        <v>35000</v>
      </c>
      <c r="J4876" s="4" t="s">
        <v>4</v>
      </c>
      <c r="K4876" s="4" t="s">
        <v>13</v>
      </c>
      <c r="L4876" s="4" t="s">
        <v>6</v>
      </c>
      <c r="M4876" s="4" t="s">
        <v>12</v>
      </c>
      <c r="O4876" s="4"/>
      <c r="P4876" s="4"/>
      <c r="AV4876" s="4">
        <v>2978739</v>
      </c>
      <c r="AW4876" s="4">
        <v>709731</v>
      </c>
      <c r="AX4876" s="4" t="s">
        <v>3240</v>
      </c>
      <c r="AY4876" s="4">
        <v>3170.5</v>
      </c>
      <c r="AZ4876" s="4">
        <v>1559.4</v>
      </c>
      <c r="BA4876" s="4">
        <v>47.7</v>
      </c>
      <c r="BB4876" s="7">
        <f>AZ4876+BA4876-AY4876</f>
        <v>-1563.3999999999999</v>
      </c>
      <c r="BC4876" s="4" t="s">
        <v>3241</v>
      </c>
      <c r="BD4876" s="4">
        <v>35000</v>
      </c>
      <c r="BE4876" s="4" t="s">
        <v>4</v>
      </c>
      <c r="BF4876" s="4" t="s">
        <v>13</v>
      </c>
      <c r="BG4876" s="4" t="s">
        <v>6</v>
      </c>
      <c r="BH4876" s="4" t="s">
        <v>12</v>
      </c>
      <c r="BI4876" t="str">
        <f t="shared" si="365"/>
        <v>C</v>
      </c>
    </row>
    <row r="4877" spans="1:61" ht="15.75" customHeight="1" x14ac:dyDescent="0.2">
      <c r="A4877" s="4">
        <v>3001867</v>
      </c>
      <c r="B4877" s="4">
        <v>65013</v>
      </c>
      <c r="C4877" s="4" t="s">
        <v>5236</v>
      </c>
      <c r="D4877" s="4">
        <v>2000</v>
      </c>
      <c r="E4877" s="4">
        <v>0</v>
      </c>
      <c r="F4877" s="4">
        <v>425.6</v>
      </c>
      <c r="G4877" s="7">
        <f>E4877+F4877-D4877</f>
        <v>-1574.4</v>
      </c>
      <c r="H4877" s="4" t="s">
        <v>1322</v>
      </c>
      <c r="I4877" s="4">
        <v>13200</v>
      </c>
      <c r="J4877" s="4" t="s">
        <v>4</v>
      </c>
      <c r="K4877" s="4" t="s">
        <v>13</v>
      </c>
      <c r="L4877" s="4" t="s">
        <v>6</v>
      </c>
      <c r="M4877" s="4" t="s">
        <v>19</v>
      </c>
      <c r="O4877" s="4"/>
      <c r="P4877" s="4"/>
      <c r="AV4877" s="4">
        <v>3001867</v>
      </c>
      <c r="AW4877" s="4">
        <v>65013</v>
      </c>
      <c r="AX4877" s="4" t="s">
        <v>5236</v>
      </c>
      <c r="AY4877" s="4">
        <v>2000</v>
      </c>
      <c r="AZ4877" s="4">
        <v>0</v>
      </c>
      <c r="BA4877" s="4">
        <v>425.6</v>
      </c>
      <c r="BB4877" s="7">
        <f>AZ4877+BA4877-AY4877</f>
        <v>-1574.4</v>
      </c>
      <c r="BC4877" s="4" t="s">
        <v>1322</v>
      </c>
      <c r="BD4877" s="4">
        <v>13200</v>
      </c>
      <c r="BE4877" s="4" t="s">
        <v>4</v>
      </c>
      <c r="BF4877" s="4" t="s">
        <v>13</v>
      </c>
      <c r="BG4877" s="4" t="s">
        <v>6</v>
      </c>
      <c r="BH4877" s="4" t="s">
        <v>19</v>
      </c>
      <c r="BI4877" t="str">
        <f t="shared" si="365"/>
        <v>C</v>
      </c>
    </row>
    <row r="4878" spans="1:61" ht="15.75" customHeight="1" x14ac:dyDescent="0.2">
      <c r="A4878" s="4">
        <v>2944831</v>
      </c>
      <c r="B4878" s="4">
        <v>5912782</v>
      </c>
      <c r="C4878" s="4" t="s">
        <v>57</v>
      </c>
      <c r="D4878" s="4">
        <v>2000</v>
      </c>
      <c r="E4878" s="4">
        <v>0</v>
      </c>
      <c r="F4878" s="4">
        <v>420</v>
      </c>
      <c r="G4878" s="7">
        <f>E4878+F4878-D4878</f>
        <v>-1580</v>
      </c>
      <c r="H4878" s="4" t="s">
        <v>58</v>
      </c>
      <c r="I4878" s="4">
        <v>15000</v>
      </c>
      <c r="J4878" s="4" t="s">
        <v>4</v>
      </c>
      <c r="K4878" s="4" t="s">
        <v>8</v>
      </c>
      <c r="L4878" s="4" t="s">
        <v>14</v>
      </c>
      <c r="M4878" s="4" t="s">
        <v>23</v>
      </c>
      <c r="O4878" s="4"/>
      <c r="P4878" s="4"/>
      <c r="AV4878" s="4">
        <v>2944831</v>
      </c>
      <c r="AW4878" s="4">
        <v>5912782</v>
      </c>
      <c r="AX4878" s="4" t="s">
        <v>57</v>
      </c>
      <c r="AY4878" s="4">
        <v>2000</v>
      </c>
      <c r="AZ4878" s="4">
        <v>0</v>
      </c>
      <c r="BA4878" s="4">
        <v>420</v>
      </c>
      <c r="BB4878" s="7">
        <f>AZ4878+BA4878-AY4878</f>
        <v>-1580</v>
      </c>
      <c r="BC4878" s="4" t="s">
        <v>58</v>
      </c>
      <c r="BD4878" s="4">
        <v>15000</v>
      </c>
      <c r="BE4878" s="4" t="s">
        <v>4</v>
      </c>
      <c r="BF4878" s="4" t="s">
        <v>8</v>
      </c>
      <c r="BG4878" s="4" t="s">
        <v>14</v>
      </c>
      <c r="BH4878" s="4" t="s">
        <v>23</v>
      </c>
      <c r="BI4878" t="str">
        <f t="shared" si="365"/>
        <v>C</v>
      </c>
    </row>
    <row r="4879" spans="1:61" ht="15.75" customHeight="1" x14ac:dyDescent="0.2">
      <c r="A4879" s="4">
        <v>3043615</v>
      </c>
      <c r="B4879" s="4">
        <v>6324235</v>
      </c>
      <c r="C4879" s="4" t="s">
        <v>8329</v>
      </c>
      <c r="D4879" s="4">
        <v>2000</v>
      </c>
      <c r="E4879" s="4">
        <v>0</v>
      </c>
      <c r="F4879" s="4">
        <v>418</v>
      </c>
      <c r="G4879" s="7">
        <f>E4879+F4879-D4879</f>
        <v>-1582</v>
      </c>
      <c r="H4879" s="4" t="s">
        <v>8330</v>
      </c>
      <c r="I4879" s="4">
        <v>15000</v>
      </c>
      <c r="J4879" s="4" t="s">
        <v>4</v>
      </c>
      <c r="K4879" s="4" t="s">
        <v>8</v>
      </c>
      <c r="L4879" s="4" t="s">
        <v>201</v>
      </c>
      <c r="M4879" s="4" t="s">
        <v>35</v>
      </c>
      <c r="O4879" s="4"/>
      <c r="P4879" s="4"/>
      <c r="AV4879" s="4">
        <v>3043615</v>
      </c>
      <c r="AW4879" s="4">
        <v>6324235</v>
      </c>
      <c r="AX4879" s="4" t="s">
        <v>8329</v>
      </c>
      <c r="AY4879" s="4">
        <v>2000</v>
      </c>
      <c r="AZ4879" s="4">
        <v>0</v>
      </c>
      <c r="BA4879" s="4">
        <v>418</v>
      </c>
      <c r="BB4879" s="7">
        <f>AZ4879+BA4879-AY4879</f>
        <v>-1582</v>
      </c>
      <c r="BC4879" s="4" t="s">
        <v>8330</v>
      </c>
      <c r="BD4879" s="4">
        <v>15000</v>
      </c>
      <c r="BE4879" s="4" t="s">
        <v>4</v>
      </c>
      <c r="BF4879" s="4" t="s">
        <v>8</v>
      </c>
      <c r="BG4879" s="4" t="s">
        <v>201</v>
      </c>
      <c r="BH4879" s="4" t="s">
        <v>35</v>
      </c>
      <c r="BI4879" t="str">
        <f t="shared" si="365"/>
        <v>C</v>
      </c>
    </row>
    <row r="4880" spans="1:61" ht="15.75" customHeight="1" x14ac:dyDescent="0.2">
      <c r="A4880" s="4">
        <v>3053933</v>
      </c>
      <c r="B4880" s="4">
        <v>8354943</v>
      </c>
      <c r="C4880" s="4" t="s">
        <v>8996</v>
      </c>
      <c r="D4880" s="4">
        <v>5050</v>
      </c>
      <c r="E4880" s="4">
        <v>0</v>
      </c>
      <c r="F4880" s="4">
        <v>3454.2</v>
      </c>
      <c r="G4880" s="7">
        <f>E4880+F4880-D4880</f>
        <v>-1595.8000000000002</v>
      </c>
      <c r="H4880" s="4" t="s">
        <v>8997</v>
      </c>
      <c r="I4880" s="4">
        <v>10000</v>
      </c>
      <c r="J4880" s="4" t="s">
        <v>4</v>
      </c>
      <c r="K4880" s="4" t="s">
        <v>5</v>
      </c>
      <c r="L4880" s="4" t="s">
        <v>6</v>
      </c>
      <c r="M4880" s="4" t="s">
        <v>111</v>
      </c>
      <c r="O4880" s="4"/>
      <c r="P4880" s="4"/>
      <c r="AV4880" s="4">
        <v>3053933</v>
      </c>
      <c r="AW4880" s="4">
        <v>8354943</v>
      </c>
      <c r="AX4880" s="4" t="s">
        <v>8996</v>
      </c>
      <c r="AY4880" s="4">
        <v>5050</v>
      </c>
      <c r="AZ4880" s="4">
        <v>0</v>
      </c>
      <c r="BA4880" s="4">
        <v>3454.2</v>
      </c>
      <c r="BB4880" s="7">
        <f>AZ4880+BA4880-AY4880</f>
        <v>-1595.8000000000002</v>
      </c>
      <c r="BC4880" s="4" t="s">
        <v>8997</v>
      </c>
      <c r="BD4880" s="4">
        <v>10000</v>
      </c>
      <c r="BE4880" s="4" t="s">
        <v>4</v>
      </c>
      <c r="BF4880" s="4" t="s">
        <v>5</v>
      </c>
      <c r="BG4880" s="4" t="s">
        <v>6</v>
      </c>
      <c r="BH4880" s="4" t="s">
        <v>111</v>
      </c>
      <c r="BI4880" t="str">
        <f t="shared" si="365"/>
        <v>C</v>
      </c>
    </row>
    <row r="4881" spans="1:61" ht="15.75" customHeight="1" x14ac:dyDescent="0.2">
      <c r="A4881" s="4">
        <v>2960770</v>
      </c>
      <c r="B4881" s="4">
        <v>8396214</v>
      </c>
      <c r="C4881" s="4" t="s">
        <v>1622</v>
      </c>
      <c r="D4881" s="4">
        <v>1600</v>
      </c>
      <c r="E4881" s="4">
        <v>0</v>
      </c>
      <c r="F4881" s="4">
        <v>0</v>
      </c>
      <c r="G4881" s="7">
        <f>E4881+F4881-D4881</f>
        <v>-1600</v>
      </c>
      <c r="H4881" s="4" t="s">
        <v>1623</v>
      </c>
      <c r="I4881" s="4">
        <v>3000</v>
      </c>
      <c r="J4881" s="4" t="s">
        <v>4</v>
      </c>
      <c r="K4881" s="4" t="s">
        <v>13</v>
      </c>
      <c r="L4881" s="4" t="s">
        <v>6</v>
      </c>
      <c r="M4881" s="4" t="s">
        <v>48</v>
      </c>
      <c r="O4881" s="4"/>
      <c r="P4881" s="4"/>
      <c r="AV4881" s="4">
        <v>2960770</v>
      </c>
      <c r="AW4881" s="4">
        <v>8396214</v>
      </c>
      <c r="AX4881" s="4" t="s">
        <v>1622</v>
      </c>
      <c r="AY4881" s="4">
        <v>1600</v>
      </c>
      <c r="AZ4881" s="4">
        <v>0</v>
      </c>
      <c r="BA4881" s="4">
        <v>0</v>
      </c>
      <c r="BB4881" s="7">
        <f>AZ4881+BA4881-AY4881</f>
        <v>-1600</v>
      </c>
      <c r="BC4881" s="4" t="s">
        <v>1623</v>
      </c>
      <c r="BD4881" s="4">
        <v>3000</v>
      </c>
      <c r="BE4881" s="4" t="s">
        <v>4</v>
      </c>
      <c r="BF4881" s="4" t="s">
        <v>13</v>
      </c>
      <c r="BG4881" s="4" t="s">
        <v>6</v>
      </c>
      <c r="BH4881" s="4" t="s">
        <v>48</v>
      </c>
      <c r="BI4881" t="str">
        <f t="shared" si="365"/>
        <v>D</v>
      </c>
    </row>
    <row r="4882" spans="1:61" ht="15.75" customHeight="1" x14ac:dyDescent="0.2">
      <c r="A4882" s="4">
        <v>3006613</v>
      </c>
      <c r="B4882" s="4">
        <v>5445952</v>
      </c>
      <c r="C4882" s="4" t="s">
        <v>5607</v>
      </c>
      <c r="D4882" s="4">
        <v>1600</v>
      </c>
      <c r="E4882" s="4">
        <v>0</v>
      </c>
      <c r="F4882" s="4">
        <v>0</v>
      </c>
      <c r="G4882" s="7">
        <f>E4882+F4882-D4882</f>
        <v>-1600</v>
      </c>
      <c r="H4882" s="4" t="s">
        <v>5608</v>
      </c>
      <c r="I4882" s="4">
        <v>7500</v>
      </c>
      <c r="J4882" s="4" t="s">
        <v>4</v>
      </c>
      <c r="K4882" s="4" t="s">
        <v>13</v>
      </c>
      <c r="L4882" s="4" t="s">
        <v>6</v>
      </c>
      <c r="M4882" s="4" t="s">
        <v>25</v>
      </c>
      <c r="O4882" s="4"/>
      <c r="P4882" s="4"/>
      <c r="AV4882" s="4">
        <v>3006613</v>
      </c>
      <c r="AW4882" s="4">
        <v>5445952</v>
      </c>
      <c r="AX4882" s="4" t="s">
        <v>5607</v>
      </c>
      <c r="AY4882" s="4">
        <v>1600</v>
      </c>
      <c r="AZ4882" s="4">
        <v>0</v>
      </c>
      <c r="BA4882" s="4">
        <v>0</v>
      </c>
      <c r="BB4882" s="7">
        <f>AZ4882+BA4882-AY4882</f>
        <v>-1600</v>
      </c>
      <c r="BC4882" s="4" t="s">
        <v>5608</v>
      </c>
      <c r="BD4882" s="4">
        <v>7500</v>
      </c>
      <c r="BE4882" s="4" t="s">
        <v>4</v>
      </c>
      <c r="BF4882" s="4" t="s">
        <v>13</v>
      </c>
      <c r="BG4882" s="4" t="s">
        <v>6</v>
      </c>
      <c r="BH4882" s="4" t="s">
        <v>25</v>
      </c>
      <c r="BI4882" t="str">
        <f t="shared" si="365"/>
        <v>D</v>
      </c>
    </row>
    <row r="4883" spans="1:61" ht="15.75" customHeight="1" x14ac:dyDescent="0.2">
      <c r="A4883" s="4">
        <v>3033892</v>
      </c>
      <c r="B4883" s="4">
        <v>1681170</v>
      </c>
      <c r="C4883" s="4" t="s">
        <v>7612</v>
      </c>
      <c r="D4883" s="4">
        <v>1600</v>
      </c>
      <c r="E4883" s="4">
        <v>0</v>
      </c>
      <c r="F4883" s="4">
        <v>0</v>
      </c>
      <c r="G4883" s="7">
        <f>E4883+F4883-D4883</f>
        <v>-1600</v>
      </c>
      <c r="H4883" s="4" t="s">
        <v>7613</v>
      </c>
      <c r="I4883" s="4">
        <v>8000</v>
      </c>
      <c r="J4883" s="4" t="s">
        <v>51</v>
      </c>
      <c r="K4883" s="4" t="s">
        <v>13</v>
      </c>
      <c r="M4883" s="4" t="s">
        <v>64</v>
      </c>
      <c r="O4883" s="4"/>
      <c r="P4883" s="4"/>
      <c r="AV4883" s="4">
        <v>3033892</v>
      </c>
      <c r="AW4883" s="4">
        <v>1681170</v>
      </c>
      <c r="AX4883" s="4" t="s">
        <v>7612</v>
      </c>
      <c r="AY4883" s="4">
        <v>1600</v>
      </c>
      <c r="AZ4883" s="4">
        <v>0</v>
      </c>
      <c r="BA4883" s="4">
        <v>0</v>
      </c>
      <c r="BB4883" s="7">
        <f>AZ4883+BA4883-AY4883</f>
        <v>-1600</v>
      </c>
      <c r="BC4883" s="4" t="s">
        <v>7613</v>
      </c>
      <c r="BD4883" s="4">
        <v>8000</v>
      </c>
      <c r="BE4883" s="4" t="s">
        <v>51</v>
      </c>
      <c r="BF4883" s="4" t="s">
        <v>13</v>
      </c>
      <c r="BH4883" s="4" t="s">
        <v>64</v>
      </c>
      <c r="BI4883" t="str">
        <f t="shared" si="365"/>
        <v>D</v>
      </c>
    </row>
    <row r="4884" spans="1:61" ht="15.75" customHeight="1" x14ac:dyDescent="0.2">
      <c r="A4884" s="4">
        <v>3034900</v>
      </c>
      <c r="B4884" s="4">
        <v>359032</v>
      </c>
      <c r="C4884" s="4" t="s">
        <v>7695</v>
      </c>
      <c r="D4884" s="4">
        <v>2000</v>
      </c>
      <c r="E4884" s="4">
        <v>0</v>
      </c>
      <c r="F4884" s="4">
        <v>400</v>
      </c>
      <c r="G4884" s="7">
        <f>E4884+F4884-D4884</f>
        <v>-1600</v>
      </c>
      <c r="H4884" s="4" t="s">
        <v>1578</v>
      </c>
      <c r="I4884" s="4">
        <v>15000</v>
      </c>
      <c r="J4884" s="4" t="s">
        <v>72</v>
      </c>
      <c r="K4884" s="4" t="s">
        <v>8</v>
      </c>
      <c r="M4884" s="4" t="s">
        <v>159</v>
      </c>
      <c r="O4884" s="4"/>
      <c r="P4884" s="4"/>
      <c r="AV4884" s="4">
        <v>3034900</v>
      </c>
      <c r="AW4884" s="4">
        <v>359032</v>
      </c>
      <c r="AX4884" s="4" t="s">
        <v>7695</v>
      </c>
      <c r="AY4884" s="4">
        <v>2000</v>
      </c>
      <c r="AZ4884" s="4">
        <v>0</v>
      </c>
      <c r="BA4884" s="4">
        <v>400</v>
      </c>
      <c r="BB4884" s="7">
        <f>AZ4884+BA4884-AY4884</f>
        <v>-1600</v>
      </c>
      <c r="BC4884" s="4" t="s">
        <v>1578</v>
      </c>
      <c r="BD4884" s="4">
        <v>15000</v>
      </c>
      <c r="BE4884" s="4" t="s">
        <v>72</v>
      </c>
      <c r="BF4884" s="4" t="s">
        <v>8</v>
      </c>
      <c r="BH4884" s="4" t="s">
        <v>159</v>
      </c>
      <c r="BI4884" t="str">
        <f t="shared" si="365"/>
        <v>C</v>
      </c>
    </row>
    <row r="4885" spans="1:61" ht="15.75" customHeight="1" x14ac:dyDescent="0.2">
      <c r="A4885" s="4">
        <v>3035271</v>
      </c>
      <c r="B4885" s="4">
        <v>5891656</v>
      </c>
      <c r="C4885" s="4" t="s">
        <v>7720</v>
      </c>
      <c r="D4885" s="4">
        <v>1600</v>
      </c>
      <c r="E4885" s="4">
        <v>0</v>
      </c>
      <c r="F4885" s="4">
        <v>0</v>
      </c>
      <c r="G4885" s="7">
        <f>E4885+F4885-D4885</f>
        <v>-1600</v>
      </c>
      <c r="H4885" s="4" t="s">
        <v>4272</v>
      </c>
      <c r="I4885" s="4">
        <v>17000</v>
      </c>
      <c r="J4885" s="4" t="s">
        <v>4</v>
      </c>
      <c r="K4885" s="4" t="s">
        <v>13</v>
      </c>
      <c r="L4885" s="4" t="s">
        <v>6</v>
      </c>
      <c r="M4885" s="4" t="s">
        <v>7</v>
      </c>
      <c r="O4885" s="4"/>
      <c r="P4885" s="4"/>
      <c r="AV4885" s="4">
        <v>3035271</v>
      </c>
      <c r="AW4885" s="4">
        <v>5891656</v>
      </c>
      <c r="AX4885" s="4" t="s">
        <v>7720</v>
      </c>
      <c r="AY4885" s="4">
        <v>1600</v>
      </c>
      <c r="AZ4885" s="4">
        <v>0</v>
      </c>
      <c r="BA4885" s="4">
        <v>0</v>
      </c>
      <c r="BB4885" s="7">
        <f>AZ4885+BA4885-AY4885</f>
        <v>-1600</v>
      </c>
      <c r="BC4885" s="4" t="s">
        <v>4272</v>
      </c>
      <c r="BD4885" s="4">
        <v>17000</v>
      </c>
      <c r="BE4885" s="4" t="s">
        <v>4</v>
      </c>
      <c r="BF4885" s="4" t="s">
        <v>13</v>
      </c>
      <c r="BG4885" s="4" t="s">
        <v>6</v>
      </c>
      <c r="BH4885" s="4" t="s">
        <v>7</v>
      </c>
      <c r="BI4885" t="str">
        <f t="shared" si="365"/>
        <v>D</v>
      </c>
    </row>
    <row r="4886" spans="1:61" ht="15.75" customHeight="1" x14ac:dyDescent="0.2">
      <c r="A4886" s="4">
        <v>3046016</v>
      </c>
      <c r="B4886" s="4">
        <v>7124587</v>
      </c>
      <c r="C4886" s="4" t="s">
        <v>8467</v>
      </c>
      <c r="D4886" s="4">
        <v>1600</v>
      </c>
      <c r="E4886" s="4">
        <v>0</v>
      </c>
      <c r="F4886" s="4">
        <v>0</v>
      </c>
      <c r="G4886" s="7">
        <f>E4886+F4886-D4886</f>
        <v>-1600</v>
      </c>
      <c r="H4886" s="4" t="s">
        <v>319</v>
      </c>
      <c r="I4886" s="4">
        <v>15000</v>
      </c>
      <c r="J4886" s="4" t="s">
        <v>4</v>
      </c>
      <c r="K4886" s="4" t="s">
        <v>13</v>
      </c>
      <c r="L4886" s="4" t="s">
        <v>6</v>
      </c>
      <c r="M4886" s="4" t="s">
        <v>12</v>
      </c>
      <c r="O4886" s="4"/>
      <c r="P4886" s="4"/>
      <c r="AV4886" s="4">
        <v>3046016</v>
      </c>
      <c r="AW4886" s="4">
        <v>7124587</v>
      </c>
      <c r="AX4886" s="4" t="s">
        <v>8467</v>
      </c>
      <c r="AY4886" s="4">
        <v>1600</v>
      </c>
      <c r="AZ4886" s="4">
        <v>0</v>
      </c>
      <c r="BA4886" s="4">
        <v>0</v>
      </c>
      <c r="BB4886" s="7">
        <f>AZ4886+BA4886-AY4886</f>
        <v>-1600</v>
      </c>
      <c r="BC4886" s="4" t="s">
        <v>319</v>
      </c>
      <c r="BD4886" s="4">
        <v>15000</v>
      </c>
      <c r="BE4886" s="4" t="s">
        <v>4</v>
      </c>
      <c r="BF4886" s="4" t="s">
        <v>13</v>
      </c>
      <c r="BG4886" s="4" t="s">
        <v>6</v>
      </c>
      <c r="BH4886" s="4" t="s">
        <v>12</v>
      </c>
      <c r="BI4886" t="str">
        <f t="shared" si="365"/>
        <v>D</v>
      </c>
    </row>
    <row r="4887" spans="1:61" ht="15.75" customHeight="1" x14ac:dyDescent="0.2">
      <c r="A4887" s="4">
        <v>2971067</v>
      </c>
      <c r="B4887" s="4">
        <v>120945</v>
      </c>
      <c r="C4887" s="4" t="s">
        <v>2526</v>
      </c>
      <c r="D4887" s="4">
        <v>3500</v>
      </c>
      <c r="E4887" s="4">
        <v>0</v>
      </c>
      <c r="F4887" s="4">
        <v>1895.4</v>
      </c>
      <c r="G4887" s="7">
        <f>E4887+F4887-D4887</f>
        <v>-1604.6</v>
      </c>
      <c r="H4887" s="4" t="s">
        <v>2527</v>
      </c>
      <c r="I4887" s="4">
        <v>8600</v>
      </c>
      <c r="J4887" s="4" t="s">
        <v>4</v>
      </c>
      <c r="K4887" s="4" t="s">
        <v>5</v>
      </c>
      <c r="L4887" s="4" t="s">
        <v>6</v>
      </c>
      <c r="M4887" s="4" t="s">
        <v>26</v>
      </c>
      <c r="O4887" s="4"/>
      <c r="P4887" s="4"/>
      <c r="AV4887" s="4">
        <v>2971067</v>
      </c>
      <c r="AW4887" s="4">
        <v>120945</v>
      </c>
      <c r="AX4887" s="4" t="s">
        <v>2526</v>
      </c>
      <c r="AY4887" s="4">
        <v>3500</v>
      </c>
      <c r="AZ4887" s="4">
        <v>0</v>
      </c>
      <c r="BA4887" s="4">
        <v>1895.4</v>
      </c>
      <c r="BB4887" s="7">
        <f>AZ4887+BA4887-AY4887</f>
        <v>-1604.6</v>
      </c>
      <c r="BC4887" s="4" t="s">
        <v>2527</v>
      </c>
      <c r="BD4887" s="4">
        <v>8600</v>
      </c>
      <c r="BE4887" s="4" t="s">
        <v>4</v>
      </c>
      <c r="BF4887" s="4" t="s">
        <v>5</v>
      </c>
      <c r="BG4887" s="4" t="s">
        <v>6</v>
      </c>
      <c r="BH4887" s="4" t="s">
        <v>26</v>
      </c>
      <c r="BI4887" t="str">
        <f t="shared" si="365"/>
        <v>C</v>
      </c>
    </row>
    <row r="4888" spans="1:61" ht="15.75" customHeight="1" x14ac:dyDescent="0.2">
      <c r="A4888" s="4">
        <v>3042712</v>
      </c>
      <c r="B4888" s="4">
        <v>7659646</v>
      </c>
      <c r="C4888" s="4" t="s">
        <v>8268</v>
      </c>
      <c r="D4888" s="4">
        <v>3850</v>
      </c>
      <c r="E4888" s="4">
        <v>0</v>
      </c>
      <c r="F4888" s="4">
        <v>2238.54</v>
      </c>
      <c r="G4888" s="7">
        <f>E4888+F4888-D4888</f>
        <v>-1611.46</v>
      </c>
      <c r="H4888" s="4" t="s">
        <v>6646</v>
      </c>
      <c r="I4888" s="4">
        <v>5000</v>
      </c>
      <c r="J4888" s="4" t="s">
        <v>4</v>
      </c>
      <c r="K4888" s="4" t="s">
        <v>13</v>
      </c>
      <c r="L4888" s="4" t="s">
        <v>9</v>
      </c>
      <c r="M4888" s="4" t="s">
        <v>173</v>
      </c>
      <c r="O4888" s="4"/>
      <c r="P4888" s="4"/>
      <c r="AV4888" s="4">
        <v>3042712</v>
      </c>
      <c r="AW4888" s="4">
        <v>7659646</v>
      </c>
      <c r="AX4888" s="4" t="s">
        <v>8268</v>
      </c>
      <c r="AY4888" s="4">
        <v>3850</v>
      </c>
      <c r="AZ4888" s="4">
        <v>0</v>
      </c>
      <c r="BA4888" s="4">
        <v>2238.54</v>
      </c>
      <c r="BB4888" s="7">
        <f>AZ4888+BA4888-AY4888</f>
        <v>-1611.46</v>
      </c>
      <c r="BC4888" s="4" t="s">
        <v>6646</v>
      </c>
      <c r="BD4888" s="4">
        <v>5000</v>
      </c>
      <c r="BE4888" s="4" t="s">
        <v>4</v>
      </c>
      <c r="BF4888" s="4" t="s">
        <v>13</v>
      </c>
      <c r="BG4888" s="4" t="s">
        <v>9</v>
      </c>
      <c r="BH4888" s="4" t="s">
        <v>173</v>
      </c>
      <c r="BI4888" t="str">
        <f t="shared" si="365"/>
        <v>C</v>
      </c>
    </row>
    <row r="4889" spans="1:61" ht="15.75" customHeight="1" x14ac:dyDescent="0.2">
      <c r="A4889" s="4">
        <v>2964263</v>
      </c>
      <c r="B4889" s="4">
        <v>396691</v>
      </c>
      <c r="C4889" s="4" t="s">
        <v>1966</v>
      </c>
      <c r="D4889" s="4">
        <v>4000</v>
      </c>
      <c r="E4889" s="4">
        <v>0</v>
      </c>
      <c r="F4889" s="4">
        <v>2368</v>
      </c>
      <c r="G4889" s="7">
        <f>E4889+F4889-D4889</f>
        <v>-1632</v>
      </c>
      <c r="H4889" s="4" t="s">
        <v>1967</v>
      </c>
      <c r="I4889" s="4">
        <v>20000</v>
      </c>
      <c r="J4889" s="4" t="s">
        <v>4</v>
      </c>
      <c r="K4889" s="4" t="s">
        <v>8</v>
      </c>
      <c r="L4889" s="4" t="s">
        <v>6</v>
      </c>
      <c r="M4889" s="4" t="s">
        <v>52</v>
      </c>
      <c r="O4889" s="4"/>
      <c r="P4889" s="4"/>
      <c r="AV4889" s="4">
        <v>2964263</v>
      </c>
      <c r="AW4889" s="4">
        <v>396691</v>
      </c>
      <c r="AX4889" s="4" t="s">
        <v>1966</v>
      </c>
      <c r="AY4889" s="4">
        <v>4000</v>
      </c>
      <c r="AZ4889" s="4">
        <v>0</v>
      </c>
      <c r="BA4889" s="4">
        <v>2368</v>
      </c>
      <c r="BB4889" s="7">
        <f>AZ4889+BA4889-AY4889</f>
        <v>-1632</v>
      </c>
      <c r="BC4889" s="4" t="s">
        <v>1967</v>
      </c>
      <c r="BD4889" s="4">
        <v>20000</v>
      </c>
      <c r="BE4889" s="4" t="s">
        <v>4</v>
      </c>
      <c r="BF4889" s="4" t="s">
        <v>8</v>
      </c>
      <c r="BG4889" s="4" t="s">
        <v>6</v>
      </c>
      <c r="BH4889" s="4" t="s">
        <v>52</v>
      </c>
      <c r="BI4889" t="str">
        <f t="shared" si="365"/>
        <v>C</v>
      </c>
    </row>
    <row r="4890" spans="1:61" ht="15.75" customHeight="1" x14ac:dyDescent="0.2">
      <c r="A4890" s="4">
        <v>3020144</v>
      </c>
      <c r="B4890" s="4">
        <v>8809662</v>
      </c>
      <c r="C4890" s="4" t="s">
        <v>6564</v>
      </c>
      <c r="D4890" s="4">
        <v>1650</v>
      </c>
      <c r="E4890" s="4">
        <v>0</v>
      </c>
      <c r="F4890" s="4">
        <v>0</v>
      </c>
      <c r="G4890" s="7">
        <f>E4890+F4890-D4890</f>
        <v>-1650</v>
      </c>
      <c r="H4890" s="4" t="s">
        <v>6565</v>
      </c>
      <c r="I4890" s="4">
        <v>13000</v>
      </c>
      <c r="J4890" s="4" t="s">
        <v>4</v>
      </c>
      <c r="K4890" s="4" t="s">
        <v>13</v>
      </c>
      <c r="L4890" s="4" t="s">
        <v>9</v>
      </c>
      <c r="M4890" s="4" t="s">
        <v>23</v>
      </c>
      <c r="O4890" s="4"/>
      <c r="P4890" s="4"/>
      <c r="AV4890" s="4">
        <v>3020144</v>
      </c>
      <c r="AW4890" s="4">
        <v>8809662</v>
      </c>
      <c r="AX4890" s="4" t="s">
        <v>6564</v>
      </c>
      <c r="AY4890" s="4">
        <v>1650</v>
      </c>
      <c r="AZ4890" s="4">
        <v>0</v>
      </c>
      <c r="BA4890" s="4">
        <v>0</v>
      </c>
      <c r="BB4890" s="7">
        <f>AZ4890+BA4890-AY4890</f>
        <v>-1650</v>
      </c>
      <c r="BC4890" s="4" t="s">
        <v>6565</v>
      </c>
      <c r="BD4890" s="4">
        <v>13000</v>
      </c>
      <c r="BE4890" s="4" t="s">
        <v>4</v>
      </c>
      <c r="BF4890" s="4" t="s">
        <v>13</v>
      </c>
      <c r="BG4890" s="4" t="s">
        <v>9</v>
      </c>
      <c r="BH4890" s="4" t="s">
        <v>23</v>
      </c>
      <c r="BI4890" t="str">
        <f t="shared" si="365"/>
        <v>D</v>
      </c>
    </row>
    <row r="4891" spans="1:61" ht="15.75" customHeight="1" x14ac:dyDescent="0.2">
      <c r="A4891" s="4">
        <v>2970451</v>
      </c>
      <c r="B4891" s="4">
        <v>6862899</v>
      </c>
      <c r="C4891" s="4" t="s">
        <v>2480</v>
      </c>
      <c r="D4891" s="4">
        <v>4000</v>
      </c>
      <c r="E4891" s="4">
        <v>0</v>
      </c>
      <c r="F4891" s="4">
        <v>2340</v>
      </c>
      <c r="G4891" s="7">
        <f>E4891+F4891-D4891</f>
        <v>-1660</v>
      </c>
      <c r="H4891" s="4" t="s">
        <v>781</v>
      </c>
      <c r="I4891" s="4">
        <v>10000</v>
      </c>
      <c r="J4891" s="4" t="s">
        <v>4</v>
      </c>
      <c r="K4891" s="4" t="s">
        <v>8</v>
      </c>
      <c r="L4891" s="4" t="s">
        <v>6</v>
      </c>
      <c r="M4891" s="4" t="s">
        <v>65</v>
      </c>
      <c r="O4891" s="4"/>
      <c r="P4891" s="4"/>
      <c r="AV4891" s="4">
        <v>2970451</v>
      </c>
      <c r="AW4891" s="4">
        <v>6862899</v>
      </c>
      <c r="AX4891" s="4" t="s">
        <v>2480</v>
      </c>
      <c r="AY4891" s="4">
        <v>4000</v>
      </c>
      <c r="AZ4891" s="4">
        <v>0</v>
      </c>
      <c r="BA4891" s="4">
        <v>2340</v>
      </c>
      <c r="BB4891" s="7">
        <f>AZ4891+BA4891-AY4891</f>
        <v>-1660</v>
      </c>
      <c r="BC4891" s="4" t="s">
        <v>781</v>
      </c>
      <c r="BD4891" s="4">
        <v>10000</v>
      </c>
      <c r="BE4891" s="4" t="s">
        <v>4</v>
      </c>
      <c r="BF4891" s="4" t="s">
        <v>8</v>
      </c>
      <c r="BG4891" s="4" t="s">
        <v>6</v>
      </c>
      <c r="BH4891" s="4" t="s">
        <v>65</v>
      </c>
      <c r="BI4891" t="str">
        <f t="shared" si="365"/>
        <v>C</v>
      </c>
    </row>
    <row r="4892" spans="1:61" ht="15.75" customHeight="1" x14ac:dyDescent="0.2">
      <c r="A4892" s="4">
        <v>3045050</v>
      </c>
      <c r="B4892" s="4">
        <v>7508747</v>
      </c>
      <c r="C4892" s="4" t="s">
        <v>8403</v>
      </c>
      <c r="D4892" s="4">
        <v>2000</v>
      </c>
      <c r="E4892" s="4">
        <v>0</v>
      </c>
      <c r="F4892" s="4">
        <v>324.89999999999998</v>
      </c>
      <c r="G4892" s="7">
        <f>E4892+F4892-D4892</f>
        <v>-1675.1</v>
      </c>
      <c r="H4892" s="4" t="s">
        <v>8404</v>
      </c>
      <c r="I4892" s="4">
        <v>3000</v>
      </c>
      <c r="J4892" s="4" t="s">
        <v>4</v>
      </c>
      <c r="K4892" s="4" t="s">
        <v>13</v>
      </c>
      <c r="L4892" s="4" t="s">
        <v>9</v>
      </c>
      <c r="M4892" s="4" t="s">
        <v>7</v>
      </c>
      <c r="O4892" s="4"/>
      <c r="P4892" s="4"/>
      <c r="AV4892" s="4">
        <v>3045050</v>
      </c>
      <c r="AW4892" s="4">
        <v>7508747</v>
      </c>
      <c r="AX4892" s="4" t="s">
        <v>8403</v>
      </c>
      <c r="AY4892" s="4">
        <v>2000</v>
      </c>
      <c r="AZ4892" s="4">
        <v>0</v>
      </c>
      <c r="BA4892" s="4">
        <v>324.89999999999998</v>
      </c>
      <c r="BB4892" s="7">
        <f>AZ4892+BA4892-AY4892</f>
        <v>-1675.1</v>
      </c>
      <c r="BC4892" s="4" t="s">
        <v>8404</v>
      </c>
      <c r="BD4892" s="4">
        <v>3000</v>
      </c>
      <c r="BE4892" s="4" t="s">
        <v>4</v>
      </c>
      <c r="BF4892" s="4" t="s">
        <v>13</v>
      </c>
      <c r="BG4892" s="4" t="s">
        <v>9</v>
      </c>
      <c r="BH4892" s="4" t="s">
        <v>7</v>
      </c>
      <c r="BI4892" t="str">
        <f t="shared" si="365"/>
        <v>C</v>
      </c>
    </row>
    <row r="4893" spans="1:61" ht="15.75" customHeight="1" x14ac:dyDescent="0.2">
      <c r="A4893" s="4">
        <v>2972516</v>
      </c>
      <c r="B4893" s="4">
        <v>7605088</v>
      </c>
      <c r="C4893" s="4" t="s">
        <v>2652</v>
      </c>
      <c r="D4893" s="4">
        <v>3050</v>
      </c>
      <c r="E4893" s="4">
        <v>0</v>
      </c>
      <c r="F4893" s="4">
        <v>1372.5</v>
      </c>
      <c r="G4893" s="7">
        <f>E4893+F4893-D4893</f>
        <v>-1677.5</v>
      </c>
      <c r="H4893" s="4" t="s">
        <v>2653</v>
      </c>
      <c r="I4893" s="4">
        <v>15000</v>
      </c>
      <c r="J4893" s="4" t="s">
        <v>4</v>
      </c>
      <c r="K4893" s="4" t="s">
        <v>13</v>
      </c>
      <c r="L4893" s="4" t="s">
        <v>6</v>
      </c>
      <c r="M4893" s="4" t="s">
        <v>52</v>
      </c>
      <c r="O4893" s="4"/>
      <c r="P4893" s="4"/>
      <c r="AV4893" s="4">
        <v>2972516</v>
      </c>
      <c r="AW4893" s="4">
        <v>7605088</v>
      </c>
      <c r="AX4893" s="4" t="s">
        <v>2652</v>
      </c>
      <c r="AY4893" s="4">
        <v>3050</v>
      </c>
      <c r="AZ4893" s="4">
        <v>0</v>
      </c>
      <c r="BA4893" s="4">
        <v>1372.5</v>
      </c>
      <c r="BB4893" s="7">
        <f>AZ4893+BA4893-AY4893</f>
        <v>-1677.5</v>
      </c>
      <c r="BC4893" s="4" t="s">
        <v>2653</v>
      </c>
      <c r="BD4893" s="4">
        <v>15000</v>
      </c>
      <c r="BE4893" s="4" t="s">
        <v>4</v>
      </c>
      <c r="BF4893" s="4" t="s">
        <v>13</v>
      </c>
      <c r="BG4893" s="4" t="s">
        <v>6</v>
      </c>
      <c r="BH4893" s="4" t="s">
        <v>52</v>
      </c>
      <c r="BI4893" t="str">
        <f t="shared" si="365"/>
        <v>C</v>
      </c>
    </row>
    <row r="4894" spans="1:61" ht="15.75" customHeight="1" x14ac:dyDescent="0.2">
      <c r="A4894" s="4">
        <v>2992319</v>
      </c>
      <c r="B4894" s="4">
        <v>8634389</v>
      </c>
      <c r="C4894" s="4" t="s">
        <v>4422</v>
      </c>
      <c r="D4894" s="4">
        <v>8000</v>
      </c>
      <c r="E4894" s="4">
        <v>0</v>
      </c>
      <c r="F4894" s="4">
        <v>6320</v>
      </c>
      <c r="G4894" s="7">
        <f>E4894+F4894-D4894</f>
        <v>-1680</v>
      </c>
      <c r="H4894" s="4" t="s">
        <v>438</v>
      </c>
      <c r="I4894" s="4">
        <v>25000</v>
      </c>
      <c r="J4894" s="4" t="s">
        <v>4</v>
      </c>
      <c r="K4894" s="4" t="s">
        <v>8</v>
      </c>
      <c r="L4894" s="4" t="s">
        <v>6</v>
      </c>
      <c r="M4894" s="4" t="s">
        <v>76</v>
      </c>
      <c r="O4894" s="4"/>
      <c r="P4894" s="4"/>
      <c r="AV4894" s="4">
        <v>2992319</v>
      </c>
      <c r="AW4894" s="4">
        <v>8634389</v>
      </c>
      <c r="AX4894" s="4" t="s">
        <v>4422</v>
      </c>
      <c r="AY4894" s="4">
        <v>8000</v>
      </c>
      <c r="AZ4894" s="4">
        <v>0</v>
      </c>
      <c r="BA4894" s="4">
        <v>6320</v>
      </c>
      <c r="BB4894" s="7">
        <f>AZ4894+BA4894-AY4894</f>
        <v>-1680</v>
      </c>
      <c r="BC4894" s="4" t="s">
        <v>438</v>
      </c>
      <c r="BD4894" s="4">
        <v>25000</v>
      </c>
      <c r="BE4894" s="4" t="s">
        <v>4</v>
      </c>
      <c r="BF4894" s="4" t="s">
        <v>8</v>
      </c>
      <c r="BG4894" s="4" t="s">
        <v>6</v>
      </c>
      <c r="BH4894" s="4" t="s">
        <v>76</v>
      </c>
      <c r="BI4894" t="str">
        <f t="shared" si="365"/>
        <v>C</v>
      </c>
    </row>
    <row r="4895" spans="1:61" ht="15.75" customHeight="1" x14ac:dyDescent="0.2">
      <c r="A4895" s="4">
        <v>2954764</v>
      </c>
      <c r="B4895" s="4">
        <v>5776716</v>
      </c>
      <c r="C4895" s="4" t="s">
        <v>1062</v>
      </c>
      <c r="D4895" s="4">
        <v>1700</v>
      </c>
      <c r="E4895" s="4">
        <v>0</v>
      </c>
      <c r="F4895" s="4">
        <v>0</v>
      </c>
      <c r="G4895" s="7">
        <f>E4895+F4895-D4895</f>
        <v>-1700</v>
      </c>
      <c r="H4895" s="4" t="s">
        <v>1063</v>
      </c>
      <c r="I4895" s="4">
        <v>21000</v>
      </c>
      <c r="J4895" s="4" t="s">
        <v>4</v>
      </c>
      <c r="K4895" s="4" t="s">
        <v>13</v>
      </c>
      <c r="L4895" s="4" t="s">
        <v>6</v>
      </c>
      <c r="M4895" s="4" t="s">
        <v>73</v>
      </c>
      <c r="O4895" s="4"/>
      <c r="P4895" s="4"/>
      <c r="AV4895" s="4">
        <v>2954764</v>
      </c>
      <c r="AW4895" s="4">
        <v>5776716</v>
      </c>
      <c r="AX4895" s="4" t="s">
        <v>1062</v>
      </c>
      <c r="AY4895" s="4">
        <v>1700</v>
      </c>
      <c r="AZ4895" s="4">
        <v>0</v>
      </c>
      <c r="BA4895" s="4">
        <v>0</v>
      </c>
      <c r="BB4895" s="7">
        <f>AZ4895+BA4895-AY4895</f>
        <v>-1700</v>
      </c>
      <c r="BC4895" s="4" t="s">
        <v>1063</v>
      </c>
      <c r="BD4895" s="4">
        <v>21000</v>
      </c>
      <c r="BE4895" s="4" t="s">
        <v>4</v>
      </c>
      <c r="BF4895" s="4" t="s">
        <v>13</v>
      </c>
      <c r="BG4895" s="4" t="s">
        <v>6</v>
      </c>
      <c r="BH4895" s="4" t="s">
        <v>73</v>
      </c>
      <c r="BI4895" t="str">
        <f t="shared" si="365"/>
        <v>D</v>
      </c>
    </row>
    <row r="4896" spans="1:61" ht="15.75" customHeight="1" x14ac:dyDescent="0.2">
      <c r="A4896" s="4">
        <v>2974693</v>
      </c>
      <c r="B4896" s="4">
        <v>8988554</v>
      </c>
      <c r="C4896" s="4" t="s">
        <v>2847</v>
      </c>
      <c r="D4896" s="4">
        <v>1700</v>
      </c>
      <c r="E4896" s="4">
        <v>0</v>
      </c>
      <c r="F4896" s="4">
        <v>0</v>
      </c>
      <c r="G4896" s="7">
        <f>E4896+F4896-D4896</f>
        <v>-1700</v>
      </c>
      <c r="H4896" s="4" t="s">
        <v>2848</v>
      </c>
      <c r="I4896" s="4">
        <v>10000</v>
      </c>
      <c r="J4896" s="4" t="s">
        <v>4</v>
      </c>
      <c r="K4896" s="4" t="s">
        <v>13</v>
      </c>
      <c r="L4896" s="4" t="s">
        <v>14</v>
      </c>
      <c r="M4896" s="4" t="s">
        <v>12</v>
      </c>
      <c r="O4896" s="4"/>
      <c r="P4896" s="4"/>
      <c r="AV4896" s="4">
        <v>2974693</v>
      </c>
      <c r="AW4896" s="4">
        <v>8988554</v>
      </c>
      <c r="AX4896" s="4" t="s">
        <v>2847</v>
      </c>
      <c r="AY4896" s="4">
        <v>1700</v>
      </c>
      <c r="AZ4896" s="4">
        <v>0</v>
      </c>
      <c r="BA4896" s="4">
        <v>0</v>
      </c>
      <c r="BB4896" s="7">
        <f>AZ4896+BA4896-AY4896</f>
        <v>-1700</v>
      </c>
      <c r="BC4896" s="4" t="s">
        <v>2848</v>
      </c>
      <c r="BD4896" s="4">
        <v>10000</v>
      </c>
      <c r="BE4896" s="4" t="s">
        <v>4</v>
      </c>
      <c r="BF4896" s="4" t="s">
        <v>13</v>
      </c>
      <c r="BG4896" s="4" t="s">
        <v>14</v>
      </c>
      <c r="BH4896" s="4" t="s">
        <v>12</v>
      </c>
      <c r="BI4896" t="str">
        <f t="shared" si="365"/>
        <v>D</v>
      </c>
    </row>
    <row r="4897" spans="1:61" ht="15.75" customHeight="1" x14ac:dyDescent="0.2">
      <c r="A4897" s="4">
        <v>2997289</v>
      </c>
      <c r="B4897" s="4">
        <v>9055474</v>
      </c>
      <c r="C4897" s="4" t="s">
        <v>4900</v>
      </c>
      <c r="D4897" s="4">
        <v>1700</v>
      </c>
      <c r="E4897" s="4">
        <v>0</v>
      </c>
      <c r="F4897" s="4">
        <v>0</v>
      </c>
      <c r="G4897" s="7">
        <f>E4897+F4897-D4897</f>
        <v>-1700</v>
      </c>
      <c r="H4897" s="4" t="s">
        <v>4901</v>
      </c>
      <c r="I4897" s="4">
        <v>15000</v>
      </c>
      <c r="J4897" s="4" t="s">
        <v>4</v>
      </c>
      <c r="K4897" s="4" t="s">
        <v>13</v>
      </c>
      <c r="M4897" s="4" t="s">
        <v>25</v>
      </c>
      <c r="O4897" s="4"/>
      <c r="P4897" s="4"/>
      <c r="AV4897" s="4">
        <v>2997289</v>
      </c>
      <c r="AW4897" s="4">
        <v>9055474</v>
      </c>
      <c r="AX4897" s="4" t="s">
        <v>4900</v>
      </c>
      <c r="AY4897" s="4">
        <v>1700</v>
      </c>
      <c r="AZ4897" s="4">
        <v>0</v>
      </c>
      <c r="BA4897" s="4">
        <v>0</v>
      </c>
      <c r="BB4897" s="7">
        <f>AZ4897+BA4897-AY4897</f>
        <v>-1700</v>
      </c>
      <c r="BC4897" s="4" t="s">
        <v>4901</v>
      </c>
      <c r="BD4897" s="4">
        <v>15000</v>
      </c>
      <c r="BE4897" s="4" t="s">
        <v>4</v>
      </c>
      <c r="BF4897" s="4" t="s">
        <v>13</v>
      </c>
      <c r="BH4897" s="4" t="s">
        <v>25</v>
      </c>
      <c r="BI4897" t="str">
        <f t="shared" si="365"/>
        <v>D</v>
      </c>
    </row>
    <row r="4898" spans="1:61" ht="15.75" customHeight="1" x14ac:dyDescent="0.2">
      <c r="A4898" s="4">
        <v>2997807</v>
      </c>
      <c r="B4898" s="4">
        <v>6571139</v>
      </c>
      <c r="C4898" s="4" t="s">
        <v>4906</v>
      </c>
      <c r="D4898" s="4">
        <v>1700</v>
      </c>
      <c r="E4898" s="4">
        <v>0</v>
      </c>
      <c r="F4898" s="4">
        <v>0</v>
      </c>
      <c r="G4898" s="7">
        <f>E4898+F4898-D4898</f>
        <v>-1700</v>
      </c>
      <c r="H4898" s="4" t="s">
        <v>4907</v>
      </c>
      <c r="I4898" s="4">
        <v>5000</v>
      </c>
      <c r="J4898" s="4" t="s">
        <v>4</v>
      </c>
      <c r="K4898" s="4" t="s">
        <v>5</v>
      </c>
      <c r="L4898" s="4" t="s">
        <v>9</v>
      </c>
      <c r="M4898" s="4" t="s">
        <v>20</v>
      </c>
      <c r="O4898" s="4"/>
      <c r="P4898" s="4"/>
      <c r="AV4898" s="4">
        <v>2997807</v>
      </c>
      <c r="AW4898" s="4">
        <v>6571139</v>
      </c>
      <c r="AX4898" s="4" t="s">
        <v>4906</v>
      </c>
      <c r="AY4898" s="4">
        <v>1700</v>
      </c>
      <c r="AZ4898" s="4">
        <v>0</v>
      </c>
      <c r="BA4898" s="4">
        <v>0</v>
      </c>
      <c r="BB4898" s="7">
        <f>AZ4898+BA4898-AY4898</f>
        <v>-1700</v>
      </c>
      <c r="BC4898" s="4" t="s">
        <v>4907</v>
      </c>
      <c r="BD4898" s="4">
        <v>5000</v>
      </c>
      <c r="BE4898" s="4" t="s">
        <v>4</v>
      </c>
      <c r="BF4898" s="4" t="s">
        <v>5</v>
      </c>
      <c r="BG4898" s="4" t="s">
        <v>9</v>
      </c>
      <c r="BH4898" s="4" t="s">
        <v>20</v>
      </c>
      <c r="BI4898" t="str">
        <f t="shared" si="365"/>
        <v>D</v>
      </c>
    </row>
    <row r="4899" spans="1:61" ht="15.75" customHeight="1" x14ac:dyDescent="0.2">
      <c r="A4899" s="4">
        <v>2954302</v>
      </c>
      <c r="B4899" s="4">
        <v>6349176</v>
      </c>
      <c r="C4899" s="4" t="s">
        <v>1015</v>
      </c>
      <c r="D4899" s="4">
        <v>3500</v>
      </c>
      <c r="E4899" s="4">
        <v>469.5</v>
      </c>
      <c r="F4899" s="4">
        <v>1330</v>
      </c>
      <c r="G4899" s="7">
        <f>E4899+F4899-D4899</f>
        <v>-1700.5</v>
      </c>
      <c r="H4899" s="4" t="s">
        <v>968</v>
      </c>
      <c r="I4899" s="4">
        <v>10000</v>
      </c>
      <c r="J4899" s="4" t="s">
        <v>4</v>
      </c>
      <c r="K4899" s="4" t="s">
        <v>16</v>
      </c>
      <c r="L4899" s="4" t="s">
        <v>6</v>
      </c>
      <c r="M4899" s="4" t="s">
        <v>52</v>
      </c>
      <c r="O4899" s="4"/>
      <c r="P4899" s="4"/>
      <c r="AV4899" s="4">
        <v>2954302</v>
      </c>
      <c r="AW4899" s="4">
        <v>6349176</v>
      </c>
      <c r="AX4899" s="4" t="s">
        <v>1015</v>
      </c>
      <c r="AY4899" s="4">
        <v>3500</v>
      </c>
      <c r="AZ4899" s="4">
        <v>469.5</v>
      </c>
      <c r="BA4899" s="4">
        <v>1330</v>
      </c>
      <c r="BB4899" s="7">
        <f>AZ4899+BA4899-AY4899</f>
        <v>-1700.5</v>
      </c>
      <c r="BC4899" s="4" t="s">
        <v>968</v>
      </c>
      <c r="BD4899" s="4">
        <v>10000</v>
      </c>
      <c r="BE4899" s="4" t="s">
        <v>4</v>
      </c>
      <c r="BF4899" s="4" t="s">
        <v>16</v>
      </c>
      <c r="BG4899" s="4" t="s">
        <v>6</v>
      </c>
      <c r="BH4899" s="4" t="s">
        <v>52</v>
      </c>
      <c r="BI4899" t="str">
        <f t="shared" si="365"/>
        <v>C</v>
      </c>
    </row>
    <row r="4900" spans="1:61" ht="15.75" customHeight="1" x14ac:dyDescent="0.2">
      <c r="A4900" s="4">
        <v>3051581</v>
      </c>
      <c r="B4900" s="4">
        <v>6765004</v>
      </c>
      <c r="C4900" s="4" t="s">
        <v>8850</v>
      </c>
      <c r="D4900" s="4">
        <v>4000</v>
      </c>
      <c r="E4900" s="4">
        <v>0</v>
      </c>
      <c r="F4900" s="4">
        <v>2280</v>
      </c>
      <c r="G4900" s="7">
        <f>E4900+F4900-D4900</f>
        <v>-1720</v>
      </c>
      <c r="H4900" s="4" t="s">
        <v>5162</v>
      </c>
      <c r="I4900" s="4">
        <v>12000</v>
      </c>
      <c r="J4900" s="4" t="s">
        <v>4</v>
      </c>
      <c r="K4900" s="4" t="s">
        <v>5</v>
      </c>
      <c r="L4900" s="4" t="s">
        <v>9</v>
      </c>
      <c r="M4900" s="4" t="s">
        <v>10</v>
      </c>
      <c r="O4900" s="4"/>
      <c r="P4900" s="4"/>
      <c r="AV4900" s="4">
        <v>3051581</v>
      </c>
      <c r="AW4900" s="4">
        <v>6765004</v>
      </c>
      <c r="AX4900" s="4" t="s">
        <v>8850</v>
      </c>
      <c r="AY4900" s="4">
        <v>4000</v>
      </c>
      <c r="AZ4900" s="4">
        <v>0</v>
      </c>
      <c r="BA4900" s="4">
        <v>2280</v>
      </c>
      <c r="BB4900" s="7">
        <f>AZ4900+BA4900-AY4900</f>
        <v>-1720</v>
      </c>
      <c r="BC4900" s="4" t="s">
        <v>5162</v>
      </c>
      <c r="BD4900" s="4">
        <v>12000</v>
      </c>
      <c r="BE4900" s="4" t="s">
        <v>4</v>
      </c>
      <c r="BF4900" s="4" t="s">
        <v>5</v>
      </c>
      <c r="BG4900" s="4" t="s">
        <v>9</v>
      </c>
      <c r="BH4900" s="4" t="s">
        <v>10</v>
      </c>
      <c r="BI4900" t="str">
        <f t="shared" si="365"/>
        <v>C</v>
      </c>
    </row>
    <row r="4901" spans="1:61" ht="15.75" customHeight="1" x14ac:dyDescent="0.2">
      <c r="A4901" s="4">
        <v>2949654</v>
      </c>
      <c r="B4901" s="4">
        <v>8924119</v>
      </c>
      <c r="C4901" s="4" t="s">
        <v>554</v>
      </c>
      <c r="D4901" s="4">
        <v>1800</v>
      </c>
      <c r="E4901" s="4">
        <v>0</v>
      </c>
      <c r="F4901" s="4">
        <v>0</v>
      </c>
      <c r="G4901" s="7">
        <f>E4901+F4901-D4901</f>
        <v>-1800</v>
      </c>
      <c r="H4901" s="4" t="s">
        <v>555</v>
      </c>
      <c r="I4901" s="4">
        <v>7000</v>
      </c>
      <c r="J4901" s="4" t="s">
        <v>72</v>
      </c>
      <c r="K4901" s="4" t="s">
        <v>13</v>
      </c>
      <c r="M4901" s="4" t="s">
        <v>12</v>
      </c>
      <c r="O4901" s="4"/>
      <c r="P4901" s="4"/>
      <c r="AV4901" s="4">
        <v>2949654</v>
      </c>
      <c r="AW4901" s="4">
        <v>8924119</v>
      </c>
      <c r="AX4901" s="4" t="s">
        <v>554</v>
      </c>
      <c r="AY4901" s="4">
        <v>1800</v>
      </c>
      <c r="AZ4901" s="4">
        <v>0</v>
      </c>
      <c r="BA4901" s="4">
        <v>0</v>
      </c>
      <c r="BB4901" s="7">
        <f>AZ4901+BA4901-AY4901</f>
        <v>-1800</v>
      </c>
      <c r="BC4901" s="4" t="s">
        <v>555</v>
      </c>
      <c r="BD4901" s="4">
        <v>7000</v>
      </c>
      <c r="BE4901" s="4" t="s">
        <v>72</v>
      </c>
      <c r="BF4901" s="4" t="s">
        <v>13</v>
      </c>
      <c r="BH4901" s="4" t="s">
        <v>12</v>
      </c>
      <c r="BI4901" t="str">
        <f t="shared" si="365"/>
        <v>D</v>
      </c>
    </row>
    <row r="4902" spans="1:61" ht="15.75" customHeight="1" x14ac:dyDescent="0.2">
      <c r="A4902" s="4">
        <v>2993915</v>
      </c>
      <c r="B4902" s="4">
        <v>530310</v>
      </c>
      <c r="C4902" s="4" t="s">
        <v>4560</v>
      </c>
      <c r="D4902" s="4">
        <v>1800</v>
      </c>
      <c r="E4902" s="4">
        <v>0</v>
      </c>
      <c r="F4902" s="4">
        <v>0</v>
      </c>
      <c r="G4902" s="7">
        <f>E4902+F4902-D4902</f>
        <v>-1800</v>
      </c>
      <c r="H4902" s="4" t="s">
        <v>518</v>
      </c>
      <c r="I4902" s="4">
        <v>8000</v>
      </c>
      <c r="J4902" s="4" t="s">
        <v>98</v>
      </c>
      <c r="K4902" s="4" t="s">
        <v>5</v>
      </c>
      <c r="M4902" s="4" t="s">
        <v>17</v>
      </c>
      <c r="O4902" s="4"/>
      <c r="P4902" s="4"/>
      <c r="AV4902" s="4">
        <v>2993915</v>
      </c>
      <c r="AW4902" s="4">
        <v>530310</v>
      </c>
      <c r="AX4902" s="4" t="s">
        <v>4560</v>
      </c>
      <c r="AY4902" s="4">
        <v>1800</v>
      </c>
      <c r="AZ4902" s="4">
        <v>0</v>
      </c>
      <c r="BA4902" s="4">
        <v>0</v>
      </c>
      <c r="BB4902" s="7">
        <f>AZ4902+BA4902-AY4902</f>
        <v>-1800</v>
      </c>
      <c r="BC4902" s="4" t="s">
        <v>518</v>
      </c>
      <c r="BD4902" s="4">
        <v>8000</v>
      </c>
      <c r="BE4902" s="4" t="s">
        <v>98</v>
      </c>
      <c r="BF4902" s="4" t="s">
        <v>5</v>
      </c>
      <c r="BH4902" s="4" t="s">
        <v>17</v>
      </c>
      <c r="BI4902" t="str">
        <f t="shared" si="365"/>
        <v>C</v>
      </c>
    </row>
    <row r="4903" spans="1:61" ht="15.75" customHeight="1" x14ac:dyDescent="0.2">
      <c r="A4903" s="4">
        <v>3053947</v>
      </c>
      <c r="B4903" s="4">
        <v>373892</v>
      </c>
      <c r="C4903" s="4" t="s">
        <v>8998</v>
      </c>
      <c r="D4903" s="4">
        <v>1800</v>
      </c>
      <c r="E4903" s="4">
        <v>0</v>
      </c>
      <c r="F4903" s="4">
        <v>0</v>
      </c>
      <c r="G4903" s="7">
        <f>E4903+F4903-D4903</f>
        <v>-1800</v>
      </c>
      <c r="H4903" s="4" t="s">
        <v>8999</v>
      </c>
      <c r="I4903" s="4">
        <v>25000</v>
      </c>
      <c r="J4903" s="4" t="s">
        <v>98</v>
      </c>
      <c r="K4903" s="4" t="s">
        <v>8</v>
      </c>
      <c r="M4903" s="4" t="s">
        <v>101</v>
      </c>
      <c r="O4903" s="4"/>
      <c r="P4903" s="4"/>
      <c r="AV4903" s="4">
        <v>3053947</v>
      </c>
      <c r="AW4903" s="4">
        <v>373892</v>
      </c>
      <c r="AX4903" s="4" t="s">
        <v>8998</v>
      </c>
      <c r="AY4903" s="4">
        <v>1800</v>
      </c>
      <c r="AZ4903" s="4">
        <v>0</v>
      </c>
      <c r="BA4903" s="4">
        <v>0</v>
      </c>
      <c r="BB4903" s="7">
        <f>AZ4903+BA4903-AY4903</f>
        <v>-1800</v>
      </c>
      <c r="BC4903" s="4" t="s">
        <v>8999</v>
      </c>
      <c r="BD4903" s="4">
        <v>25000</v>
      </c>
      <c r="BE4903" s="4" t="s">
        <v>98</v>
      </c>
      <c r="BF4903" s="4" t="s">
        <v>8</v>
      </c>
      <c r="BH4903" s="4" t="s">
        <v>101</v>
      </c>
      <c r="BI4903" t="str">
        <f t="shared" si="365"/>
        <v>D</v>
      </c>
    </row>
    <row r="4904" spans="1:61" ht="15.75" customHeight="1" x14ac:dyDescent="0.2">
      <c r="A4904" s="4">
        <v>3057664</v>
      </c>
      <c r="B4904" s="4">
        <v>21807</v>
      </c>
      <c r="C4904" s="4" t="s">
        <v>9228</v>
      </c>
      <c r="D4904" s="4">
        <v>2000</v>
      </c>
      <c r="E4904" s="4">
        <v>0</v>
      </c>
      <c r="F4904" s="4">
        <v>193</v>
      </c>
      <c r="G4904" s="7">
        <f>E4904+F4904-D4904</f>
        <v>-1807</v>
      </c>
      <c r="H4904" s="4" t="s">
        <v>1826</v>
      </c>
      <c r="I4904" s="4">
        <v>21000</v>
      </c>
      <c r="J4904" s="4" t="s">
        <v>4</v>
      </c>
      <c r="K4904" s="4" t="s">
        <v>8</v>
      </c>
      <c r="L4904" s="4" t="s">
        <v>9</v>
      </c>
      <c r="M4904" s="4" t="s">
        <v>173</v>
      </c>
      <c r="O4904" s="4"/>
      <c r="P4904" s="4"/>
      <c r="AV4904" s="4">
        <v>3057664</v>
      </c>
      <c r="AW4904" s="4">
        <v>21807</v>
      </c>
      <c r="AX4904" s="4" t="s">
        <v>9228</v>
      </c>
      <c r="AY4904" s="4">
        <v>2000</v>
      </c>
      <c r="AZ4904" s="4">
        <v>0</v>
      </c>
      <c r="BA4904" s="4">
        <v>193</v>
      </c>
      <c r="BB4904" s="7">
        <f>AZ4904+BA4904-AY4904</f>
        <v>-1807</v>
      </c>
      <c r="BC4904" s="4" t="s">
        <v>1826</v>
      </c>
      <c r="BD4904" s="4">
        <v>21000</v>
      </c>
      <c r="BE4904" s="4" t="s">
        <v>4</v>
      </c>
      <c r="BF4904" s="4" t="s">
        <v>8</v>
      </c>
      <c r="BG4904" s="4" t="s">
        <v>9</v>
      </c>
      <c r="BH4904" s="4" t="s">
        <v>173</v>
      </c>
      <c r="BI4904" t="str">
        <f t="shared" si="365"/>
        <v>C</v>
      </c>
    </row>
    <row r="4905" spans="1:61" ht="15.75" customHeight="1" x14ac:dyDescent="0.2">
      <c r="A4905" s="4">
        <v>3001797</v>
      </c>
      <c r="B4905" s="4">
        <v>77823</v>
      </c>
      <c r="C4905" s="4" t="s">
        <v>5221</v>
      </c>
      <c r="D4905" s="4">
        <v>1850</v>
      </c>
      <c r="E4905" s="4">
        <v>0</v>
      </c>
      <c r="F4905" s="4">
        <v>0</v>
      </c>
      <c r="G4905" s="7">
        <f>E4905+F4905-D4905</f>
        <v>-1850</v>
      </c>
      <c r="H4905" s="4" t="s">
        <v>2402</v>
      </c>
      <c r="I4905" s="4">
        <v>4880</v>
      </c>
      <c r="J4905" s="4" t="s">
        <v>4</v>
      </c>
      <c r="K4905" s="4" t="s">
        <v>13</v>
      </c>
      <c r="L4905" s="4" t="s">
        <v>6</v>
      </c>
      <c r="M4905" s="4" t="s">
        <v>23</v>
      </c>
      <c r="O4905" s="4"/>
      <c r="P4905" s="4"/>
      <c r="AV4905" s="4">
        <v>3001797</v>
      </c>
      <c r="AW4905" s="4">
        <v>77823</v>
      </c>
      <c r="AX4905" s="4" t="s">
        <v>5221</v>
      </c>
      <c r="AY4905" s="4">
        <v>1850</v>
      </c>
      <c r="AZ4905" s="4">
        <v>0</v>
      </c>
      <c r="BA4905" s="4">
        <v>0</v>
      </c>
      <c r="BB4905" s="7">
        <f>AZ4905+BA4905-AY4905</f>
        <v>-1850</v>
      </c>
      <c r="BC4905" s="4" t="s">
        <v>2402</v>
      </c>
      <c r="BD4905" s="4">
        <v>4880</v>
      </c>
      <c r="BE4905" s="4" t="s">
        <v>4</v>
      </c>
      <c r="BF4905" s="4" t="s">
        <v>13</v>
      </c>
      <c r="BG4905" s="4" t="s">
        <v>6</v>
      </c>
      <c r="BH4905" s="4" t="s">
        <v>23</v>
      </c>
      <c r="BI4905" t="str">
        <f t="shared" si="365"/>
        <v>D</v>
      </c>
    </row>
    <row r="4906" spans="1:61" ht="15.75" customHeight="1" x14ac:dyDescent="0.2">
      <c r="A4906" s="4">
        <v>2953147</v>
      </c>
      <c r="B4906" s="4">
        <v>8568960</v>
      </c>
      <c r="C4906" s="4" t="s">
        <v>907</v>
      </c>
      <c r="D4906" s="4">
        <v>1900</v>
      </c>
      <c r="E4906" s="4">
        <v>0</v>
      </c>
      <c r="F4906" s="4">
        <v>0</v>
      </c>
      <c r="G4906" s="7">
        <f>E4906+F4906-D4906</f>
        <v>-1900</v>
      </c>
      <c r="H4906" s="4" t="s">
        <v>908</v>
      </c>
      <c r="I4906" s="4">
        <v>7000</v>
      </c>
      <c r="J4906" s="4" t="s">
        <v>4</v>
      </c>
      <c r="K4906" s="4" t="s">
        <v>22</v>
      </c>
      <c r="L4906" s="4" t="s">
        <v>6</v>
      </c>
      <c r="M4906" s="4" t="s">
        <v>173</v>
      </c>
      <c r="O4906" s="4"/>
      <c r="P4906" s="4"/>
      <c r="AV4906" s="4">
        <v>2953147</v>
      </c>
      <c r="AW4906" s="4">
        <v>8568960</v>
      </c>
      <c r="AX4906" s="4" t="s">
        <v>907</v>
      </c>
      <c r="AY4906" s="4">
        <v>1900</v>
      </c>
      <c r="AZ4906" s="4">
        <v>0</v>
      </c>
      <c r="BA4906" s="4">
        <v>0</v>
      </c>
      <c r="BB4906" s="7">
        <f>AZ4906+BA4906-AY4906</f>
        <v>-1900</v>
      </c>
      <c r="BC4906" s="4" t="s">
        <v>908</v>
      </c>
      <c r="BD4906" s="4">
        <v>7000</v>
      </c>
      <c r="BE4906" s="4" t="s">
        <v>4</v>
      </c>
      <c r="BF4906" s="4" t="s">
        <v>22</v>
      </c>
      <c r="BG4906" s="4" t="s">
        <v>6</v>
      </c>
      <c r="BH4906" s="4" t="s">
        <v>173</v>
      </c>
      <c r="BI4906" t="str">
        <f t="shared" si="365"/>
        <v>D</v>
      </c>
    </row>
    <row r="4907" spans="1:61" ht="15.75" customHeight="1" x14ac:dyDescent="0.2">
      <c r="A4907" s="4">
        <v>2958173</v>
      </c>
      <c r="B4907" s="4">
        <v>8947282</v>
      </c>
      <c r="C4907" s="4" t="s">
        <v>1383</v>
      </c>
      <c r="D4907" s="4">
        <v>2000</v>
      </c>
      <c r="E4907" s="4">
        <v>99.6</v>
      </c>
      <c r="F4907" s="4">
        <v>0.4</v>
      </c>
      <c r="G4907" s="7">
        <f>E4907+F4907-D4907</f>
        <v>-1900</v>
      </c>
      <c r="H4907" s="4" t="s">
        <v>1384</v>
      </c>
      <c r="I4907" s="4">
        <v>7000</v>
      </c>
      <c r="J4907" s="4" t="s">
        <v>32</v>
      </c>
      <c r="K4907" s="4" t="s">
        <v>13</v>
      </c>
      <c r="M4907" s="4" t="s">
        <v>111</v>
      </c>
      <c r="O4907" s="4"/>
      <c r="P4907" s="4"/>
      <c r="AV4907" s="4">
        <v>2958173</v>
      </c>
      <c r="AW4907" s="4">
        <v>8947282</v>
      </c>
      <c r="AX4907" s="4" t="s">
        <v>1383</v>
      </c>
      <c r="AY4907" s="4">
        <v>2000</v>
      </c>
      <c r="AZ4907" s="4">
        <v>99.6</v>
      </c>
      <c r="BA4907" s="4">
        <v>0.4</v>
      </c>
      <c r="BB4907" s="7">
        <f>AZ4907+BA4907-AY4907</f>
        <v>-1900</v>
      </c>
      <c r="BC4907" s="4" t="s">
        <v>1384</v>
      </c>
      <c r="BD4907" s="4">
        <v>7000</v>
      </c>
      <c r="BE4907" s="4" t="s">
        <v>32</v>
      </c>
      <c r="BF4907" s="4" t="s">
        <v>13</v>
      </c>
      <c r="BH4907" s="4" t="s">
        <v>111</v>
      </c>
      <c r="BI4907" t="str">
        <f t="shared" si="365"/>
        <v>C</v>
      </c>
    </row>
    <row r="4908" spans="1:61" ht="15.75" customHeight="1" x14ac:dyDescent="0.2">
      <c r="A4908" s="4">
        <v>2993474</v>
      </c>
      <c r="B4908" s="4">
        <v>1767847</v>
      </c>
      <c r="C4908" s="4" t="s">
        <v>4514</v>
      </c>
      <c r="D4908" s="4">
        <v>10000</v>
      </c>
      <c r="E4908" s="4">
        <v>0</v>
      </c>
      <c r="F4908" s="4">
        <v>8100</v>
      </c>
      <c r="G4908" s="7">
        <f>E4908+F4908-D4908</f>
        <v>-1900</v>
      </c>
      <c r="H4908" s="4" t="s">
        <v>4515</v>
      </c>
      <c r="I4908" s="4">
        <v>10000</v>
      </c>
      <c r="J4908" s="4" t="s">
        <v>4</v>
      </c>
      <c r="K4908" s="4" t="s">
        <v>5</v>
      </c>
      <c r="L4908" s="4" t="s">
        <v>9</v>
      </c>
      <c r="M4908" s="4" t="s">
        <v>65</v>
      </c>
      <c r="O4908" s="4"/>
      <c r="P4908" s="4"/>
      <c r="AV4908" s="4">
        <v>2993474</v>
      </c>
      <c r="AW4908" s="4">
        <v>1767847</v>
      </c>
      <c r="AX4908" s="4" t="s">
        <v>4514</v>
      </c>
      <c r="AY4908" s="4">
        <v>10000</v>
      </c>
      <c r="AZ4908" s="4">
        <v>0</v>
      </c>
      <c r="BA4908" s="4">
        <v>8100</v>
      </c>
      <c r="BB4908" s="7">
        <f>AZ4908+BA4908-AY4908</f>
        <v>-1900</v>
      </c>
      <c r="BC4908" s="4" t="s">
        <v>4515</v>
      </c>
      <c r="BD4908" s="4">
        <v>10000</v>
      </c>
      <c r="BE4908" s="4" t="s">
        <v>4</v>
      </c>
      <c r="BF4908" s="4" t="s">
        <v>5</v>
      </c>
      <c r="BG4908" s="4" t="s">
        <v>9</v>
      </c>
      <c r="BH4908" s="4" t="s">
        <v>65</v>
      </c>
      <c r="BI4908" t="str">
        <f t="shared" si="365"/>
        <v>C</v>
      </c>
    </row>
    <row r="4909" spans="1:61" ht="15.75" customHeight="1" x14ac:dyDescent="0.2">
      <c r="A4909" s="4">
        <v>3025450</v>
      </c>
      <c r="B4909" s="4">
        <v>326753</v>
      </c>
      <c r="C4909" s="4" t="s">
        <v>6960</v>
      </c>
      <c r="D4909" s="4">
        <v>1900</v>
      </c>
      <c r="E4909" s="4">
        <v>0</v>
      </c>
      <c r="F4909" s="4">
        <v>0</v>
      </c>
      <c r="G4909" s="7">
        <f>E4909+F4909-D4909</f>
        <v>-1900</v>
      </c>
      <c r="H4909" s="4" t="s">
        <v>6961</v>
      </c>
      <c r="I4909" s="4">
        <v>4500</v>
      </c>
      <c r="J4909" s="4" t="s">
        <v>4</v>
      </c>
      <c r="K4909" s="4" t="s">
        <v>8</v>
      </c>
      <c r="L4909" s="4" t="s">
        <v>6</v>
      </c>
      <c r="M4909" s="4" t="s">
        <v>47</v>
      </c>
      <c r="O4909" s="4"/>
      <c r="P4909" s="4"/>
      <c r="AV4909" s="4">
        <v>3025450</v>
      </c>
      <c r="AW4909" s="4">
        <v>326753</v>
      </c>
      <c r="AX4909" s="4" t="s">
        <v>6960</v>
      </c>
      <c r="AY4909" s="4">
        <v>1900</v>
      </c>
      <c r="AZ4909" s="4">
        <v>0</v>
      </c>
      <c r="BA4909" s="4">
        <v>0</v>
      </c>
      <c r="BB4909" s="7">
        <f>AZ4909+BA4909-AY4909</f>
        <v>-1900</v>
      </c>
      <c r="BC4909" s="4" t="s">
        <v>6961</v>
      </c>
      <c r="BD4909" s="4">
        <v>4500</v>
      </c>
      <c r="BE4909" s="4" t="s">
        <v>4</v>
      </c>
      <c r="BF4909" s="4" t="s">
        <v>8</v>
      </c>
      <c r="BG4909" s="4" t="s">
        <v>6</v>
      </c>
      <c r="BH4909" s="4" t="s">
        <v>47</v>
      </c>
      <c r="BI4909" t="str">
        <f t="shared" si="365"/>
        <v>D</v>
      </c>
    </row>
    <row r="4910" spans="1:61" ht="15.75" customHeight="1" x14ac:dyDescent="0.2">
      <c r="A4910" s="4">
        <v>3034893</v>
      </c>
      <c r="B4910" s="4">
        <v>6639396</v>
      </c>
      <c r="C4910" s="4" t="s">
        <v>7691</v>
      </c>
      <c r="D4910" s="4">
        <v>1900</v>
      </c>
      <c r="E4910" s="4">
        <v>0</v>
      </c>
      <c r="F4910" s="4">
        <v>0</v>
      </c>
      <c r="G4910" s="7">
        <f>E4910+F4910-D4910</f>
        <v>-1900</v>
      </c>
      <c r="H4910" s="4" t="s">
        <v>7692</v>
      </c>
      <c r="I4910" s="4">
        <v>14000</v>
      </c>
      <c r="J4910" s="4" t="s">
        <v>4</v>
      </c>
      <c r="K4910" s="4" t="s">
        <v>13</v>
      </c>
      <c r="L4910" s="4" t="s">
        <v>201</v>
      </c>
      <c r="M4910" s="4" t="s">
        <v>52</v>
      </c>
      <c r="O4910" s="4"/>
      <c r="P4910" s="4"/>
      <c r="AV4910" s="4">
        <v>3034893</v>
      </c>
      <c r="AW4910" s="4">
        <v>6639396</v>
      </c>
      <c r="AX4910" s="4" t="s">
        <v>7691</v>
      </c>
      <c r="AY4910" s="4">
        <v>1900</v>
      </c>
      <c r="AZ4910" s="4">
        <v>0</v>
      </c>
      <c r="BA4910" s="4">
        <v>0</v>
      </c>
      <c r="BB4910" s="7">
        <f>AZ4910+BA4910-AY4910</f>
        <v>-1900</v>
      </c>
      <c r="BC4910" s="4" t="s">
        <v>7692</v>
      </c>
      <c r="BD4910" s="4">
        <v>14000</v>
      </c>
      <c r="BE4910" s="4" t="s">
        <v>4</v>
      </c>
      <c r="BF4910" s="4" t="s">
        <v>13</v>
      </c>
      <c r="BG4910" s="4" t="s">
        <v>201</v>
      </c>
      <c r="BH4910" s="4" t="s">
        <v>52</v>
      </c>
      <c r="BI4910" t="str">
        <f t="shared" si="365"/>
        <v>D</v>
      </c>
    </row>
    <row r="4911" spans="1:61" ht="15.75" customHeight="1" x14ac:dyDescent="0.2">
      <c r="A4911" s="4">
        <v>3031834</v>
      </c>
      <c r="B4911" s="4">
        <v>7508334</v>
      </c>
      <c r="C4911" s="4" t="s">
        <v>7467</v>
      </c>
      <c r="D4911" s="4">
        <v>3500</v>
      </c>
      <c r="E4911" s="4">
        <v>0</v>
      </c>
      <c r="F4911" s="4">
        <v>1575</v>
      </c>
      <c r="G4911" s="7">
        <f>E4911+F4911-D4911</f>
        <v>-1925</v>
      </c>
      <c r="H4911" s="4" t="s">
        <v>7468</v>
      </c>
      <c r="I4911" s="4">
        <v>22590</v>
      </c>
      <c r="J4911" s="4" t="s">
        <v>4</v>
      </c>
      <c r="K4911" s="4" t="s">
        <v>5</v>
      </c>
      <c r="L4911" s="4" t="s">
        <v>6</v>
      </c>
      <c r="M4911" s="4" t="s">
        <v>23</v>
      </c>
      <c r="O4911" s="4"/>
      <c r="P4911" s="4"/>
      <c r="AV4911" s="4">
        <v>3031834</v>
      </c>
      <c r="AW4911" s="4">
        <v>7508334</v>
      </c>
      <c r="AX4911" s="4" t="s">
        <v>7467</v>
      </c>
      <c r="AY4911" s="4">
        <v>3500</v>
      </c>
      <c r="AZ4911" s="4">
        <v>0</v>
      </c>
      <c r="BA4911" s="4">
        <v>1575</v>
      </c>
      <c r="BB4911" s="7">
        <f>AZ4911+BA4911-AY4911</f>
        <v>-1925</v>
      </c>
      <c r="BC4911" s="4" t="s">
        <v>7468</v>
      </c>
      <c r="BD4911" s="4">
        <v>22590</v>
      </c>
      <c r="BE4911" s="4" t="s">
        <v>4</v>
      </c>
      <c r="BF4911" s="4" t="s">
        <v>5</v>
      </c>
      <c r="BG4911" s="4" t="s">
        <v>6</v>
      </c>
      <c r="BH4911" s="4" t="s">
        <v>23</v>
      </c>
      <c r="BI4911" t="str">
        <f t="shared" si="365"/>
        <v>C</v>
      </c>
    </row>
    <row r="4912" spans="1:61" ht="15.75" customHeight="1" x14ac:dyDescent="0.2">
      <c r="A4912" s="4">
        <v>2978452</v>
      </c>
      <c r="B4912" s="4">
        <v>1683456</v>
      </c>
      <c r="C4912" s="4" t="s">
        <v>3196</v>
      </c>
      <c r="D4912" s="4">
        <v>4000</v>
      </c>
      <c r="E4912" s="4">
        <v>0</v>
      </c>
      <c r="F4912" s="4">
        <v>2052</v>
      </c>
      <c r="G4912" s="7">
        <f>E4912+F4912-D4912</f>
        <v>-1948</v>
      </c>
      <c r="H4912" s="4" t="s">
        <v>3197</v>
      </c>
      <c r="I4912" s="4">
        <v>14000</v>
      </c>
      <c r="J4912" s="4" t="s">
        <v>4</v>
      </c>
      <c r="K4912" s="4" t="s">
        <v>13</v>
      </c>
      <c r="L4912" s="4" t="s">
        <v>6</v>
      </c>
      <c r="M4912" s="4" t="s">
        <v>25</v>
      </c>
      <c r="O4912" s="4"/>
      <c r="P4912" s="4"/>
      <c r="AV4912" s="4">
        <v>2978452</v>
      </c>
      <c r="AW4912" s="4">
        <v>1683456</v>
      </c>
      <c r="AX4912" s="4" t="s">
        <v>3196</v>
      </c>
      <c r="AY4912" s="4">
        <v>4000</v>
      </c>
      <c r="AZ4912" s="4">
        <v>0</v>
      </c>
      <c r="BA4912" s="4">
        <v>2052</v>
      </c>
      <c r="BB4912" s="7">
        <f>AZ4912+BA4912-AY4912</f>
        <v>-1948</v>
      </c>
      <c r="BC4912" s="4" t="s">
        <v>3197</v>
      </c>
      <c r="BD4912" s="4">
        <v>14000</v>
      </c>
      <c r="BE4912" s="4" t="s">
        <v>4</v>
      </c>
      <c r="BF4912" s="4" t="s">
        <v>13</v>
      </c>
      <c r="BG4912" s="4" t="s">
        <v>6</v>
      </c>
      <c r="BH4912" s="4" t="s">
        <v>25</v>
      </c>
      <c r="BI4912" t="str">
        <f t="shared" si="365"/>
        <v>C</v>
      </c>
    </row>
    <row r="4913" spans="1:61" ht="15.75" customHeight="1" x14ac:dyDescent="0.2">
      <c r="A4913" s="4">
        <v>2996673</v>
      </c>
      <c r="B4913" s="4">
        <v>567534</v>
      </c>
      <c r="C4913" s="4" t="s">
        <v>4786</v>
      </c>
      <c r="D4913" s="4">
        <v>1950</v>
      </c>
      <c r="E4913" s="4">
        <v>0</v>
      </c>
      <c r="F4913" s="4">
        <v>0</v>
      </c>
      <c r="G4913" s="7">
        <f>E4913+F4913-D4913</f>
        <v>-1950</v>
      </c>
      <c r="H4913" s="4" t="s">
        <v>2175</v>
      </c>
      <c r="I4913" s="4">
        <v>15000</v>
      </c>
      <c r="J4913" s="4" t="s">
        <v>4</v>
      </c>
      <c r="K4913" s="4" t="s">
        <v>13</v>
      </c>
      <c r="L4913" s="4" t="s">
        <v>6</v>
      </c>
      <c r="M4913" s="4" t="s">
        <v>25</v>
      </c>
      <c r="O4913" s="4"/>
      <c r="P4913" s="4"/>
      <c r="AV4913" s="4">
        <v>2996673</v>
      </c>
      <c r="AW4913" s="4">
        <v>567534</v>
      </c>
      <c r="AX4913" s="4" t="s">
        <v>4786</v>
      </c>
      <c r="AY4913" s="4">
        <v>1950</v>
      </c>
      <c r="AZ4913" s="4">
        <v>0</v>
      </c>
      <c r="BA4913" s="4">
        <v>0</v>
      </c>
      <c r="BB4913" s="7">
        <f>AZ4913+BA4913-AY4913</f>
        <v>-1950</v>
      </c>
      <c r="BC4913" s="4" t="s">
        <v>2175</v>
      </c>
      <c r="BD4913" s="4">
        <v>15000</v>
      </c>
      <c r="BE4913" s="4" t="s">
        <v>4</v>
      </c>
      <c r="BF4913" s="4" t="s">
        <v>13</v>
      </c>
      <c r="BG4913" s="4" t="s">
        <v>6</v>
      </c>
      <c r="BH4913" s="4" t="s">
        <v>25</v>
      </c>
      <c r="BI4913" t="str">
        <f t="shared" si="365"/>
        <v>C</v>
      </c>
    </row>
    <row r="4914" spans="1:61" ht="15.75" customHeight="1" x14ac:dyDescent="0.2">
      <c r="A4914" s="4">
        <v>2945195</v>
      </c>
      <c r="B4914" s="4">
        <v>8868448</v>
      </c>
      <c r="C4914" s="4" t="s">
        <v>99</v>
      </c>
      <c r="D4914" s="4">
        <v>2000</v>
      </c>
      <c r="E4914" s="4">
        <v>0</v>
      </c>
      <c r="F4914" s="4">
        <v>41</v>
      </c>
      <c r="G4914" s="7">
        <f>E4914+F4914-D4914</f>
        <v>-1959</v>
      </c>
      <c r="H4914" s="4" t="s">
        <v>100</v>
      </c>
      <c r="I4914" s="4">
        <v>42000</v>
      </c>
      <c r="J4914" s="4" t="s">
        <v>4</v>
      </c>
      <c r="K4914" s="4" t="s">
        <v>22</v>
      </c>
      <c r="L4914" s="4" t="s">
        <v>14</v>
      </c>
      <c r="M4914" s="4" t="s">
        <v>101</v>
      </c>
      <c r="O4914" s="4"/>
      <c r="P4914" s="4"/>
      <c r="AV4914" s="4">
        <v>2945195</v>
      </c>
      <c r="AW4914" s="4">
        <v>8868448</v>
      </c>
      <c r="AX4914" s="4" t="s">
        <v>99</v>
      </c>
      <c r="AY4914" s="4">
        <v>2000</v>
      </c>
      <c r="AZ4914" s="4">
        <v>0</v>
      </c>
      <c r="BA4914" s="4">
        <v>41</v>
      </c>
      <c r="BB4914" s="7">
        <f>AZ4914+BA4914-AY4914</f>
        <v>-1959</v>
      </c>
      <c r="BC4914" s="4" t="s">
        <v>100</v>
      </c>
      <c r="BD4914" s="4">
        <v>42000</v>
      </c>
      <c r="BE4914" s="4" t="s">
        <v>4</v>
      </c>
      <c r="BF4914" s="4" t="s">
        <v>22</v>
      </c>
      <c r="BG4914" s="4" t="s">
        <v>14</v>
      </c>
      <c r="BH4914" s="4" t="s">
        <v>101</v>
      </c>
      <c r="BI4914" t="str">
        <f t="shared" si="365"/>
        <v>C</v>
      </c>
    </row>
    <row r="4915" spans="1:61" ht="15.75" customHeight="1" x14ac:dyDescent="0.2">
      <c r="A4915" s="4">
        <v>2988322</v>
      </c>
      <c r="B4915" s="4">
        <v>4661070</v>
      </c>
      <c r="C4915" s="4" t="s">
        <v>4625</v>
      </c>
      <c r="D4915" s="4">
        <v>2000</v>
      </c>
      <c r="E4915" s="4">
        <v>1</v>
      </c>
      <c r="F4915" s="4">
        <v>36</v>
      </c>
      <c r="G4915" s="7">
        <f>E4915+F4915-D4915</f>
        <v>-1963</v>
      </c>
      <c r="H4915" s="4" t="s">
        <v>4626</v>
      </c>
      <c r="I4915" s="4">
        <v>16000</v>
      </c>
      <c r="J4915" s="4" t="s">
        <v>4</v>
      </c>
      <c r="K4915" s="4" t="s">
        <v>22</v>
      </c>
      <c r="L4915" s="4" t="s">
        <v>6</v>
      </c>
      <c r="M4915" s="4" t="s">
        <v>24</v>
      </c>
      <c r="O4915" s="4"/>
      <c r="P4915" s="4"/>
      <c r="AV4915" s="4">
        <v>2988322</v>
      </c>
      <c r="AW4915" s="4">
        <v>4661070</v>
      </c>
      <c r="AX4915" s="4" t="s">
        <v>4625</v>
      </c>
      <c r="AY4915" s="4">
        <v>2000</v>
      </c>
      <c r="AZ4915" s="4">
        <v>1</v>
      </c>
      <c r="BA4915" s="4">
        <v>36</v>
      </c>
      <c r="BB4915" s="7">
        <f>AZ4915+BA4915-AY4915</f>
        <v>-1963</v>
      </c>
      <c r="BC4915" s="4" t="s">
        <v>4626</v>
      </c>
      <c r="BD4915" s="4">
        <v>16000</v>
      </c>
      <c r="BE4915" s="4" t="s">
        <v>4</v>
      </c>
      <c r="BF4915" s="4" t="s">
        <v>22</v>
      </c>
      <c r="BG4915" s="4" t="s">
        <v>6</v>
      </c>
      <c r="BH4915" s="4" t="s">
        <v>24</v>
      </c>
      <c r="BI4915" t="str">
        <f t="shared" si="365"/>
        <v>C</v>
      </c>
    </row>
    <row r="4916" spans="1:61" ht="15.75" customHeight="1" x14ac:dyDescent="0.2">
      <c r="A4916" s="4">
        <v>2946686</v>
      </c>
      <c r="B4916" s="4">
        <v>1638451</v>
      </c>
      <c r="C4916" s="4" t="s">
        <v>283</v>
      </c>
      <c r="D4916" s="4">
        <v>2000</v>
      </c>
      <c r="E4916" s="4">
        <v>27</v>
      </c>
      <c r="F4916" s="4">
        <v>3</v>
      </c>
      <c r="G4916" s="7">
        <f>E4916+F4916-D4916</f>
        <v>-1970</v>
      </c>
      <c r="H4916" s="4" t="s">
        <v>284</v>
      </c>
      <c r="I4916" s="4">
        <v>20000</v>
      </c>
      <c r="J4916" s="4" t="s">
        <v>72</v>
      </c>
      <c r="K4916" s="4" t="s">
        <v>8</v>
      </c>
      <c r="M4916" s="4" t="s">
        <v>7</v>
      </c>
      <c r="O4916" s="4"/>
      <c r="P4916" s="4"/>
      <c r="AV4916" s="4">
        <v>2946686</v>
      </c>
      <c r="AW4916" s="4">
        <v>1638451</v>
      </c>
      <c r="AX4916" s="4" t="s">
        <v>283</v>
      </c>
      <c r="AY4916" s="4">
        <v>2000</v>
      </c>
      <c r="AZ4916" s="4">
        <v>27</v>
      </c>
      <c r="BA4916" s="4">
        <v>3</v>
      </c>
      <c r="BB4916" s="7">
        <f>AZ4916+BA4916-AY4916</f>
        <v>-1970</v>
      </c>
      <c r="BC4916" s="4" t="s">
        <v>284</v>
      </c>
      <c r="BD4916" s="4">
        <v>20000</v>
      </c>
      <c r="BE4916" s="4" t="s">
        <v>72</v>
      </c>
      <c r="BF4916" s="4" t="s">
        <v>8</v>
      </c>
      <c r="BH4916" s="4" t="s">
        <v>7</v>
      </c>
      <c r="BI4916" t="str">
        <f t="shared" si="365"/>
        <v>C</v>
      </c>
    </row>
    <row r="4917" spans="1:61" ht="15.75" customHeight="1" x14ac:dyDescent="0.2">
      <c r="A4917" s="4">
        <v>3041501</v>
      </c>
      <c r="B4917" s="4">
        <v>8520849</v>
      </c>
      <c r="C4917" s="4" t="s">
        <v>8174</v>
      </c>
      <c r="D4917" s="4">
        <v>10000</v>
      </c>
      <c r="E4917" s="4">
        <v>0</v>
      </c>
      <c r="F4917" s="4">
        <v>8013.5</v>
      </c>
      <c r="G4917" s="7">
        <f>E4917+F4917-D4917</f>
        <v>-1986.5</v>
      </c>
      <c r="H4917" s="4" t="s">
        <v>8175</v>
      </c>
      <c r="I4917" s="4">
        <v>11</v>
      </c>
      <c r="J4917" s="4" t="s">
        <v>4</v>
      </c>
      <c r="K4917" s="4" t="s">
        <v>8</v>
      </c>
      <c r="M4917" s="4" t="s">
        <v>52</v>
      </c>
      <c r="O4917" s="4"/>
      <c r="P4917" s="4"/>
      <c r="AV4917" s="4">
        <v>3041501</v>
      </c>
      <c r="AW4917" s="4">
        <v>8520849</v>
      </c>
      <c r="AX4917" s="4" t="s">
        <v>8174</v>
      </c>
      <c r="AY4917" s="4">
        <v>10000</v>
      </c>
      <c r="AZ4917" s="4">
        <v>0</v>
      </c>
      <c r="BA4917" s="4">
        <v>8013.5</v>
      </c>
      <c r="BB4917" s="7">
        <f>AZ4917+BA4917-AY4917</f>
        <v>-1986.5</v>
      </c>
      <c r="BC4917" s="4" t="s">
        <v>8175</v>
      </c>
      <c r="BD4917" s="4">
        <v>11</v>
      </c>
      <c r="BE4917" s="4" t="s">
        <v>4</v>
      </c>
      <c r="BF4917" s="4" t="s">
        <v>8</v>
      </c>
      <c r="BH4917" s="4" t="s">
        <v>52</v>
      </c>
      <c r="BI4917" t="str">
        <f t="shared" si="365"/>
        <v>C</v>
      </c>
    </row>
    <row r="4918" spans="1:61" ht="15.75" customHeight="1" x14ac:dyDescent="0.2">
      <c r="A4918" s="4">
        <v>2955261</v>
      </c>
      <c r="B4918" s="4">
        <v>8939288</v>
      </c>
      <c r="C4918" s="4" t="s">
        <v>1104</v>
      </c>
      <c r="D4918" s="4">
        <v>2000</v>
      </c>
      <c r="E4918" s="4">
        <v>7</v>
      </c>
      <c r="F4918" s="4">
        <v>3</v>
      </c>
      <c r="G4918" s="7">
        <f>E4918+F4918-D4918</f>
        <v>-1990</v>
      </c>
      <c r="H4918" s="4" t="s">
        <v>917</v>
      </c>
      <c r="I4918" s="4">
        <v>9000</v>
      </c>
      <c r="J4918" s="4" t="s">
        <v>4</v>
      </c>
      <c r="K4918" s="4" t="s">
        <v>13</v>
      </c>
      <c r="L4918" s="4" t="s">
        <v>6</v>
      </c>
      <c r="M4918" s="4" t="s">
        <v>65</v>
      </c>
      <c r="O4918" s="4"/>
      <c r="P4918" s="4"/>
      <c r="AV4918" s="4">
        <v>2955261</v>
      </c>
      <c r="AW4918" s="4">
        <v>8939288</v>
      </c>
      <c r="AX4918" s="4" t="s">
        <v>1104</v>
      </c>
      <c r="AY4918" s="4">
        <v>2000</v>
      </c>
      <c r="AZ4918" s="4">
        <v>7</v>
      </c>
      <c r="BA4918" s="4">
        <v>3</v>
      </c>
      <c r="BB4918" s="7">
        <f>AZ4918+BA4918-AY4918</f>
        <v>-1990</v>
      </c>
      <c r="BC4918" s="4" t="s">
        <v>917</v>
      </c>
      <c r="BD4918" s="4">
        <v>9000</v>
      </c>
      <c r="BE4918" s="4" t="s">
        <v>4</v>
      </c>
      <c r="BF4918" s="4" t="s">
        <v>13</v>
      </c>
      <c r="BG4918" s="4" t="s">
        <v>6</v>
      </c>
      <c r="BH4918" s="4" t="s">
        <v>65</v>
      </c>
      <c r="BI4918" t="str">
        <f t="shared" si="365"/>
        <v>C</v>
      </c>
    </row>
    <row r="4919" spans="1:61" ht="15.75" customHeight="1" x14ac:dyDescent="0.2">
      <c r="A4919" s="4">
        <v>2969436</v>
      </c>
      <c r="B4919" s="4">
        <v>5927447</v>
      </c>
      <c r="C4919" s="4" t="s">
        <v>2383</v>
      </c>
      <c r="D4919" s="4">
        <v>2000</v>
      </c>
      <c r="E4919" s="4">
        <v>7</v>
      </c>
      <c r="F4919" s="4">
        <v>3</v>
      </c>
      <c r="G4919" s="7">
        <f>E4919+F4919-D4919</f>
        <v>-1990</v>
      </c>
      <c r="H4919" s="4" t="s">
        <v>2384</v>
      </c>
      <c r="I4919" s="4">
        <v>20000</v>
      </c>
      <c r="J4919" s="4" t="s">
        <v>32</v>
      </c>
      <c r="K4919" s="4" t="s">
        <v>8</v>
      </c>
      <c r="M4919" s="4" t="s">
        <v>25</v>
      </c>
      <c r="O4919" s="4"/>
      <c r="P4919" s="4"/>
      <c r="AV4919" s="4">
        <v>2969436</v>
      </c>
      <c r="AW4919" s="4">
        <v>5927447</v>
      </c>
      <c r="AX4919" s="4" t="s">
        <v>2383</v>
      </c>
      <c r="AY4919" s="4">
        <v>2000</v>
      </c>
      <c r="AZ4919" s="4">
        <v>7</v>
      </c>
      <c r="BA4919" s="4">
        <v>3</v>
      </c>
      <c r="BB4919" s="7">
        <f>AZ4919+BA4919-AY4919</f>
        <v>-1990</v>
      </c>
      <c r="BC4919" s="4" t="s">
        <v>2384</v>
      </c>
      <c r="BD4919" s="4">
        <v>20000</v>
      </c>
      <c r="BE4919" s="4" t="s">
        <v>32</v>
      </c>
      <c r="BF4919" s="4" t="s">
        <v>8</v>
      </c>
      <c r="BH4919" s="4" t="s">
        <v>25</v>
      </c>
      <c r="BI4919" t="str">
        <f t="shared" si="365"/>
        <v>C</v>
      </c>
    </row>
    <row r="4920" spans="1:61" ht="15.75" customHeight="1" x14ac:dyDescent="0.2">
      <c r="A4920" s="4">
        <v>3034669</v>
      </c>
      <c r="B4920" s="4">
        <v>6884998</v>
      </c>
      <c r="C4920" s="4" t="s">
        <v>7677</v>
      </c>
      <c r="D4920" s="4">
        <v>2000</v>
      </c>
      <c r="E4920" s="4">
        <v>4.4000000000000004</v>
      </c>
      <c r="F4920" s="4">
        <v>3</v>
      </c>
      <c r="G4920" s="7">
        <f>E4920+F4920-D4920</f>
        <v>-1992.6</v>
      </c>
      <c r="H4920" s="4" t="s">
        <v>2223</v>
      </c>
      <c r="I4920" s="4">
        <v>20000</v>
      </c>
      <c r="J4920" s="4" t="s">
        <v>4</v>
      </c>
      <c r="K4920" s="4" t="s">
        <v>8</v>
      </c>
      <c r="L4920" s="4" t="s">
        <v>6</v>
      </c>
      <c r="M4920" s="4" t="s">
        <v>19</v>
      </c>
      <c r="O4920" s="4"/>
      <c r="P4920" s="4"/>
      <c r="AV4920" s="4">
        <v>3034669</v>
      </c>
      <c r="AW4920" s="4">
        <v>6884998</v>
      </c>
      <c r="AX4920" s="4" t="s">
        <v>7677</v>
      </c>
      <c r="AY4920" s="4">
        <v>2000</v>
      </c>
      <c r="AZ4920" s="4">
        <v>4.4000000000000004</v>
      </c>
      <c r="BA4920" s="4">
        <v>3</v>
      </c>
      <c r="BB4920" s="7">
        <f>AZ4920+BA4920-AY4920</f>
        <v>-1992.6</v>
      </c>
      <c r="BC4920" s="4" t="s">
        <v>2223</v>
      </c>
      <c r="BD4920" s="4">
        <v>20000</v>
      </c>
      <c r="BE4920" s="4" t="s">
        <v>4</v>
      </c>
      <c r="BF4920" s="4" t="s">
        <v>8</v>
      </c>
      <c r="BG4920" s="4" t="s">
        <v>6</v>
      </c>
      <c r="BH4920" s="4" t="s">
        <v>19</v>
      </c>
      <c r="BI4920" t="str">
        <f t="shared" si="365"/>
        <v>C</v>
      </c>
    </row>
    <row r="4921" spans="1:61" ht="15.75" customHeight="1" x14ac:dyDescent="0.2">
      <c r="A4921" s="4">
        <v>2977430</v>
      </c>
      <c r="B4921" s="4">
        <v>8565810</v>
      </c>
      <c r="C4921" s="4" t="s">
        <v>3092</v>
      </c>
      <c r="D4921" s="4">
        <v>2000</v>
      </c>
      <c r="E4921" s="4">
        <v>4.8</v>
      </c>
      <c r="F4921" s="4">
        <v>0.2</v>
      </c>
      <c r="G4921" s="7">
        <f>E4921+F4921-D4921</f>
        <v>-1995</v>
      </c>
      <c r="H4921" s="4" t="s">
        <v>3093</v>
      </c>
      <c r="I4921" s="4">
        <v>10000</v>
      </c>
      <c r="J4921" s="4" t="s">
        <v>4</v>
      </c>
      <c r="K4921" s="4" t="s">
        <v>8</v>
      </c>
      <c r="L4921" s="4" t="s">
        <v>6</v>
      </c>
      <c r="M4921" s="4" t="s">
        <v>26</v>
      </c>
      <c r="O4921" s="4"/>
      <c r="P4921" s="4"/>
      <c r="AV4921" s="4">
        <v>2977430</v>
      </c>
      <c r="AW4921" s="4">
        <v>8565810</v>
      </c>
      <c r="AX4921" s="4" t="s">
        <v>3092</v>
      </c>
      <c r="AY4921" s="4">
        <v>2000</v>
      </c>
      <c r="AZ4921" s="4">
        <v>4.8</v>
      </c>
      <c r="BA4921" s="4">
        <v>0.2</v>
      </c>
      <c r="BB4921" s="7">
        <f>AZ4921+BA4921-AY4921</f>
        <v>-1995</v>
      </c>
      <c r="BC4921" s="4" t="s">
        <v>3093</v>
      </c>
      <c r="BD4921" s="4">
        <v>10000</v>
      </c>
      <c r="BE4921" s="4" t="s">
        <v>4</v>
      </c>
      <c r="BF4921" s="4" t="s">
        <v>8</v>
      </c>
      <c r="BG4921" s="4" t="s">
        <v>6</v>
      </c>
      <c r="BH4921" s="4" t="s">
        <v>26</v>
      </c>
      <c r="BI4921" t="str">
        <f t="shared" si="365"/>
        <v>C</v>
      </c>
    </row>
    <row r="4922" spans="1:61" ht="15.75" customHeight="1" x14ac:dyDescent="0.2">
      <c r="A4922" s="4">
        <v>2982449</v>
      </c>
      <c r="B4922" s="4">
        <v>9007552</v>
      </c>
      <c r="C4922" s="4" t="s">
        <v>3548</v>
      </c>
      <c r="D4922" s="4">
        <v>2000</v>
      </c>
      <c r="E4922" s="4">
        <v>2</v>
      </c>
      <c r="F4922" s="4">
        <v>3</v>
      </c>
      <c r="G4922" s="7">
        <f>E4922+F4922-D4922</f>
        <v>-1995</v>
      </c>
      <c r="H4922" s="4" t="s">
        <v>3549</v>
      </c>
      <c r="I4922" s="4">
        <v>7899</v>
      </c>
      <c r="J4922" s="4" t="s">
        <v>51</v>
      </c>
      <c r="K4922" s="4" t="s">
        <v>13</v>
      </c>
      <c r="M4922" s="4" t="s">
        <v>111</v>
      </c>
      <c r="O4922" s="4"/>
      <c r="P4922" s="4"/>
      <c r="AV4922" s="4">
        <v>2982449</v>
      </c>
      <c r="AW4922" s="4">
        <v>9007552</v>
      </c>
      <c r="AX4922" s="4" t="s">
        <v>3548</v>
      </c>
      <c r="AY4922" s="4">
        <v>2000</v>
      </c>
      <c r="AZ4922" s="4">
        <v>2</v>
      </c>
      <c r="BA4922" s="4">
        <v>3</v>
      </c>
      <c r="BB4922" s="7">
        <f>AZ4922+BA4922-AY4922</f>
        <v>-1995</v>
      </c>
      <c r="BC4922" s="4" t="s">
        <v>3549</v>
      </c>
      <c r="BD4922" s="4">
        <v>7899</v>
      </c>
      <c r="BE4922" s="4" t="s">
        <v>51</v>
      </c>
      <c r="BF4922" s="4" t="s">
        <v>13</v>
      </c>
      <c r="BH4922" s="4" t="s">
        <v>111</v>
      </c>
      <c r="BI4922" t="str">
        <f t="shared" si="365"/>
        <v>C</v>
      </c>
    </row>
    <row r="4923" spans="1:61" ht="15.75" customHeight="1" x14ac:dyDescent="0.2">
      <c r="A4923" s="4">
        <v>2988000</v>
      </c>
      <c r="B4923" s="4">
        <v>8453425</v>
      </c>
      <c r="C4923" s="4" t="s">
        <v>4811</v>
      </c>
      <c r="D4923" s="4">
        <v>2000</v>
      </c>
      <c r="E4923" s="4">
        <v>0</v>
      </c>
      <c r="F4923" s="4">
        <v>3</v>
      </c>
      <c r="G4923" s="7">
        <f>E4923+F4923-D4923</f>
        <v>-1997</v>
      </c>
      <c r="H4923" s="4" t="s">
        <v>4812</v>
      </c>
      <c r="I4923" s="4">
        <v>14000</v>
      </c>
      <c r="J4923" s="4" t="s">
        <v>4</v>
      </c>
      <c r="K4923" s="4" t="s">
        <v>13</v>
      </c>
      <c r="L4923" s="4" t="s">
        <v>9</v>
      </c>
      <c r="M4923" s="4" t="s">
        <v>40</v>
      </c>
      <c r="O4923" s="4"/>
      <c r="P4923" s="4"/>
      <c r="AV4923" s="4">
        <v>2988000</v>
      </c>
      <c r="AW4923" s="4">
        <v>8453425</v>
      </c>
      <c r="AX4923" s="4" t="s">
        <v>4811</v>
      </c>
      <c r="AY4923" s="4">
        <v>2000</v>
      </c>
      <c r="AZ4923" s="4">
        <v>0</v>
      </c>
      <c r="BA4923" s="4">
        <v>3</v>
      </c>
      <c r="BB4923" s="7">
        <f>AZ4923+BA4923-AY4923</f>
        <v>-1997</v>
      </c>
      <c r="BC4923" s="4" t="s">
        <v>4812</v>
      </c>
      <c r="BD4923" s="4">
        <v>14000</v>
      </c>
      <c r="BE4923" s="4" t="s">
        <v>4</v>
      </c>
      <c r="BF4923" s="4" t="s">
        <v>13</v>
      </c>
      <c r="BG4923" s="4" t="s">
        <v>9</v>
      </c>
      <c r="BH4923" s="4" t="s">
        <v>40</v>
      </c>
      <c r="BI4923" t="str">
        <f t="shared" si="365"/>
        <v>C</v>
      </c>
    </row>
    <row r="4924" spans="1:61" ht="15.75" customHeight="1" x14ac:dyDescent="0.2">
      <c r="A4924" s="4">
        <v>3047101</v>
      </c>
      <c r="B4924" s="4">
        <v>5399535</v>
      </c>
      <c r="C4924" s="4" t="s">
        <v>8542</v>
      </c>
      <c r="D4924" s="4">
        <v>2000</v>
      </c>
      <c r="E4924" s="4">
        <v>0</v>
      </c>
      <c r="F4924" s="4">
        <v>3</v>
      </c>
      <c r="G4924" s="7">
        <f>E4924+F4924-D4924</f>
        <v>-1997</v>
      </c>
      <c r="H4924" s="4" t="s">
        <v>2195</v>
      </c>
      <c r="I4924" s="4">
        <v>15000</v>
      </c>
      <c r="J4924" s="4" t="s">
        <v>72</v>
      </c>
      <c r="K4924" s="4" t="s">
        <v>8</v>
      </c>
      <c r="M4924" s="4" t="s">
        <v>19</v>
      </c>
      <c r="O4924" s="4"/>
      <c r="P4924" s="4"/>
      <c r="AV4924" s="4">
        <v>3047101</v>
      </c>
      <c r="AW4924" s="4">
        <v>5399535</v>
      </c>
      <c r="AX4924" s="4" t="s">
        <v>8542</v>
      </c>
      <c r="AY4924" s="4">
        <v>2000</v>
      </c>
      <c r="AZ4924" s="4">
        <v>0</v>
      </c>
      <c r="BA4924" s="4">
        <v>3</v>
      </c>
      <c r="BB4924" s="7">
        <f>AZ4924+BA4924-AY4924</f>
        <v>-1997</v>
      </c>
      <c r="BC4924" s="4" t="s">
        <v>2195</v>
      </c>
      <c r="BD4924" s="4">
        <v>15000</v>
      </c>
      <c r="BE4924" s="4" t="s">
        <v>72</v>
      </c>
      <c r="BF4924" s="4" t="s">
        <v>8</v>
      </c>
      <c r="BH4924" s="4" t="s">
        <v>19</v>
      </c>
      <c r="BI4924" t="str">
        <f t="shared" si="365"/>
        <v>C</v>
      </c>
    </row>
    <row r="4925" spans="1:61" ht="15.75" customHeight="1" x14ac:dyDescent="0.2">
      <c r="A4925" s="4">
        <v>3014082</v>
      </c>
      <c r="B4925" s="4">
        <v>8858858</v>
      </c>
      <c r="C4925" s="4" t="s">
        <v>6150</v>
      </c>
      <c r="D4925" s="4">
        <v>2000</v>
      </c>
      <c r="E4925" s="4">
        <v>0</v>
      </c>
      <c r="F4925" s="4">
        <v>2.8</v>
      </c>
      <c r="G4925" s="7">
        <f>E4925+F4925-D4925</f>
        <v>-1997.2</v>
      </c>
      <c r="H4925" s="4" t="s">
        <v>2734</v>
      </c>
      <c r="I4925" s="4">
        <v>14000</v>
      </c>
      <c r="J4925" s="4" t="s">
        <v>4</v>
      </c>
      <c r="K4925" s="4" t="s">
        <v>5</v>
      </c>
      <c r="L4925" s="4" t="s">
        <v>6</v>
      </c>
      <c r="M4925" s="4" t="s">
        <v>25</v>
      </c>
      <c r="O4925" s="4"/>
      <c r="P4925" s="4"/>
      <c r="AV4925" s="4">
        <v>3014082</v>
      </c>
      <c r="AW4925" s="4">
        <v>8858858</v>
      </c>
      <c r="AX4925" s="4" t="s">
        <v>6150</v>
      </c>
      <c r="AY4925" s="4">
        <v>2000</v>
      </c>
      <c r="AZ4925" s="4">
        <v>0</v>
      </c>
      <c r="BA4925" s="4">
        <v>2.8</v>
      </c>
      <c r="BB4925" s="7">
        <f>AZ4925+BA4925-AY4925</f>
        <v>-1997.2</v>
      </c>
      <c r="BC4925" s="4" t="s">
        <v>2734</v>
      </c>
      <c r="BD4925" s="4">
        <v>14000</v>
      </c>
      <c r="BE4925" s="4" t="s">
        <v>4</v>
      </c>
      <c r="BF4925" s="4" t="s">
        <v>5</v>
      </c>
      <c r="BG4925" s="4" t="s">
        <v>6</v>
      </c>
      <c r="BH4925" s="4" t="s">
        <v>25</v>
      </c>
      <c r="BI4925" t="str">
        <f t="shared" si="365"/>
        <v>C</v>
      </c>
    </row>
    <row r="4926" spans="1:61" ht="15.75" customHeight="1" x14ac:dyDescent="0.2">
      <c r="A4926" s="4">
        <v>3049257</v>
      </c>
      <c r="B4926" s="4">
        <v>17554</v>
      </c>
      <c r="C4926" s="4" t="s">
        <v>8682</v>
      </c>
      <c r="D4926" s="4">
        <v>2000</v>
      </c>
      <c r="E4926" s="4">
        <v>0</v>
      </c>
      <c r="F4926" s="4">
        <v>2</v>
      </c>
      <c r="G4926" s="7">
        <f>E4926+F4926-D4926</f>
        <v>-1998</v>
      </c>
      <c r="H4926" s="4" t="s">
        <v>8683</v>
      </c>
      <c r="I4926" s="4">
        <v>9000</v>
      </c>
      <c r="J4926" s="4" t="s">
        <v>4</v>
      </c>
      <c r="K4926" s="4" t="s">
        <v>13</v>
      </c>
      <c r="L4926" s="4" t="s">
        <v>6</v>
      </c>
      <c r="M4926" s="4" t="s">
        <v>47</v>
      </c>
      <c r="O4926" s="4"/>
      <c r="P4926" s="4"/>
      <c r="AV4926" s="4">
        <v>3049257</v>
      </c>
      <c r="AW4926" s="4">
        <v>17554</v>
      </c>
      <c r="AX4926" s="4" t="s">
        <v>8682</v>
      </c>
      <c r="AY4926" s="4">
        <v>2000</v>
      </c>
      <c r="AZ4926" s="4">
        <v>0</v>
      </c>
      <c r="BA4926" s="4">
        <v>2</v>
      </c>
      <c r="BB4926" s="7">
        <f>AZ4926+BA4926-AY4926</f>
        <v>-1998</v>
      </c>
      <c r="BC4926" s="4" t="s">
        <v>8683</v>
      </c>
      <c r="BD4926" s="4">
        <v>9000</v>
      </c>
      <c r="BE4926" s="4" t="s">
        <v>4</v>
      </c>
      <c r="BF4926" s="4" t="s">
        <v>13</v>
      </c>
      <c r="BG4926" s="4" t="s">
        <v>6</v>
      </c>
      <c r="BH4926" s="4" t="s">
        <v>47</v>
      </c>
      <c r="BI4926" t="str">
        <f t="shared" si="365"/>
        <v>C</v>
      </c>
    </row>
    <row r="4927" spans="1:61" ht="15.75" customHeight="1" x14ac:dyDescent="0.2">
      <c r="A4927" s="4">
        <v>2944726</v>
      </c>
      <c r="B4927" s="4">
        <v>7038613</v>
      </c>
      <c r="C4927" s="4" t="s">
        <v>45</v>
      </c>
      <c r="D4927" s="4">
        <v>2000</v>
      </c>
      <c r="E4927" s="4">
        <v>0</v>
      </c>
      <c r="F4927" s="4">
        <v>0</v>
      </c>
      <c r="G4927" s="7">
        <f>E4927+F4927-D4927</f>
        <v>-2000</v>
      </c>
      <c r="H4927" s="4" t="s">
        <v>46</v>
      </c>
      <c r="I4927" s="4">
        <v>12500</v>
      </c>
      <c r="J4927" s="4" t="s">
        <v>4</v>
      </c>
      <c r="K4927" s="4" t="s">
        <v>13</v>
      </c>
      <c r="L4927" s="4" t="s">
        <v>6</v>
      </c>
      <c r="M4927" s="4" t="s">
        <v>48</v>
      </c>
      <c r="O4927" s="4"/>
      <c r="P4927" s="4"/>
      <c r="AV4927" s="4">
        <v>2944726</v>
      </c>
      <c r="AW4927" s="4">
        <v>7038613</v>
      </c>
      <c r="AX4927" s="4" t="s">
        <v>45</v>
      </c>
      <c r="AY4927" s="4">
        <v>2000</v>
      </c>
      <c r="AZ4927" s="4">
        <v>0</v>
      </c>
      <c r="BA4927" s="4">
        <v>0</v>
      </c>
      <c r="BB4927" s="7">
        <f>AZ4927+BA4927-AY4927</f>
        <v>-2000</v>
      </c>
      <c r="BC4927" s="4" t="s">
        <v>46</v>
      </c>
      <c r="BD4927" s="4">
        <v>12500</v>
      </c>
      <c r="BE4927" s="4" t="s">
        <v>4</v>
      </c>
      <c r="BF4927" s="4" t="s">
        <v>13</v>
      </c>
      <c r="BG4927" s="4" t="s">
        <v>6</v>
      </c>
      <c r="BH4927" s="4" t="s">
        <v>48</v>
      </c>
      <c r="BI4927" t="str">
        <f t="shared" si="365"/>
        <v>D</v>
      </c>
    </row>
    <row r="4928" spans="1:61" ht="15.75" customHeight="1" x14ac:dyDescent="0.2">
      <c r="A4928" s="4">
        <v>2945083</v>
      </c>
      <c r="B4928" s="4">
        <v>8914396</v>
      </c>
      <c r="C4928" s="4" t="s">
        <v>82</v>
      </c>
      <c r="D4928" s="4">
        <v>2000</v>
      </c>
      <c r="E4928" s="4">
        <v>0</v>
      </c>
      <c r="F4928" s="4">
        <v>0</v>
      </c>
      <c r="G4928" s="7">
        <f>E4928+F4928-D4928</f>
        <v>-2000</v>
      </c>
      <c r="H4928" s="4" t="s">
        <v>83</v>
      </c>
      <c r="I4928" s="4">
        <v>7000</v>
      </c>
      <c r="J4928" s="4" t="s">
        <v>4</v>
      </c>
      <c r="K4928" s="4" t="s">
        <v>5</v>
      </c>
      <c r="M4928" s="4" t="s">
        <v>19</v>
      </c>
      <c r="O4928" s="4"/>
      <c r="P4928" s="4"/>
      <c r="AV4928" s="4">
        <v>2945083</v>
      </c>
      <c r="AW4928" s="4">
        <v>8914396</v>
      </c>
      <c r="AX4928" s="4" t="s">
        <v>82</v>
      </c>
      <c r="AY4928" s="4">
        <v>2000</v>
      </c>
      <c r="AZ4928" s="4">
        <v>0</v>
      </c>
      <c r="BA4928" s="4">
        <v>0</v>
      </c>
      <c r="BB4928" s="7">
        <f>AZ4928+BA4928-AY4928</f>
        <v>-2000</v>
      </c>
      <c r="BC4928" s="4" t="s">
        <v>83</v>
      </c>
      <c r="BD4928" s="4">
        <v>7000</v>
      </c>
      <c r="BE4928" s="4" t="s">
        <v>4</v>
      </c>
      <c r="BF4928" s="4" t="s">
        <v>5</v>
      </c>
      <c r="BH4928" s="4" t="s">
        <v>19</v>
      </c>
      <c r="BI4928" t="str">
        <f t="shared" si="365"/>
        <v>D</v>
      </c>
    </row>
    <row r="4929" spans="1:61" ht="15.75" customHeight="1" x14ac:dyDescent="0.2">
      <c r="A4929" s="4">
        <v>2945118</v>
      </c>
      <c r="B4929" s="4">
        <v>7369580</v>
      </c>
      <c r="C4929" s="4" t="s">
        <v>88</v>
      </c>
      <c r="D4929" s="4">
        <v>2000</v>
      </c>
      <c r="E4929" s="4">
        <v>0</v>
      </c>
      <c r="F4929" s="4">
        <v>0</v>
      </c>
      <c r="G4929" s="7">
        <f>E4929+F4929-D4929</f>
        <v>-2000</v>
      </c>
      <c r="H4929" s="4" t="s">
        <v>89</v>
      </c>
      <c r="I4929" s="4">
        <v>6500</v>
      </c>
      <c r="J4929" s="4" t="s">
        <v>21</v>
      </c>
      <c r="K4929" s="4" t="s">
        <v>22</v>
      </c>
      <c r="M4929" s="4" t="s">
        <v>23</v>
      </c>
      <c r="O4929" s="4"/>
      <c r="P4929" s="4"/>
      <c r="AV4929" s="4">
        <v>2945118</v>
      </c>
      <c r="AW4929" s="4">
        <v>7369580</v>
      </c>
      <c r="AX4929" s="4" t="s">
        <v>88</v>
      </c>
      <c r="AY4929" s="4">
        <v>2000</v>
      </c>
      <c r="AZ4929" s="4">
        <v>0</v>
      </c>
      <c r="BA4929" s="4">
        <v>0</v>
      </c>
      <c r="BB4929" s="7">
        <f>AZ4929+BA4929-AY4929</f>
        <v>-2000</v>
      </c>
      <c r="BC4929" s="4" t="s">
        <v>89</v>
      </c>
      <c r="BD4929" s="4">
        <v>6500</v>
      </c>
      <c r="BE4929" s="4" t="s">
        <v>21</v>
      </c>
      <c r="BF4929" s="4" t="s">
        <v>22</v>
      </c>
      <c r="BH4929" s="4" t="s">
        <v>23</v>
      </c>
      <c r="BI4929" t="str">
        <f t="shared" si="365"/>
        <v>D</v>
      </c>
    </row>
    <row r="4930" spans="1:61" ht="15.75" customHeight="1" x14ac:dyDescent="0.2">
      <c r="A4930" s="4">
        <v>2945272</v>
      </c>
      <c r="B4930" s="4">
        <v>8914851</v>
      </c>
      <c r="C4930" s="4" t="s">
        <v>120</v>
      </c>
      <c r="D4930" s="4">
        <v>2000</v>
      </c>
      <c r="E4930" s="4">
        <v>0</v>
      </c>
      <c r="F4930" s="4">
        <v>0</v>
      </c>
      <c r="G4930" s="7">
        <f>E4930+F4930-D4930</f>
        <v>-2000</v>
      </c>
      <c r="H4930" s="4" t="s">
        <v>121</v>
      </c>
      <c r="I4930" s="4">
        <v>1400</v>
      </c>
      <c r="J4930" s="4" t="s">
        <v>4</v>
      </c>
      <c r="K4930" s="4" t="s">
        <v>22</v>
      </c>
      <c r="L4930" s="4" t="s">
        <v>6</v>
      </c>
      <c r="M4930" s="4" t="s">
        <v>17</v>
      </c>
      <c r="O4930" s="4"/>
      <c r="P4930" s="4"/>
      <c r="AV4930" s="4">
        <v>2945272</v>
      </c>
      <c r="AW4930" s="4">
        <v>8914851</v>
      </c>
      <c r="AX4930" s="4" t="s">
        <v>120</v>
      </c>
      <c r="AY4930" s="4">
        <v>2000</v>
      </c>
      <c r="AZ4930" s="4">
        <v>0</v>
      </c>
      <c r="BA4930" s="4">
        <v>0</v>
      </c>
      <c r="BB4930" s="7">
        <f>AZ4930+BA4930-AY4930</f>
        <v>-2000</v>
      </c>
      <c r="BC4930" s="4" t="s">
        <v>121</v>
      </c>
      <c r="BD4930" s="4">
        <v>1400</v>
      </c>
      <c r="BE4930" s="4" t="s">
        <v>4</v>
      </c>
      <c r="BF4930" s="4" t="s">
        <v>22</v>
      </c>
      <c r="BG4930" s="4" t="s">
        <v>6</v>
      </c>
      <c r="BH4930" s="4" t="s">
        <v>17</v>
      </c>
      <c r="BI4930" t="str">
        <f t="shared" si="365"/>
        <v>D</v>
      </c>
    </row>
    <row r="4931" spans="1:61" ht="15.75" customHeight="1" x14ac:dyDescent="0.2">
      <c r="A4931" s="4">
        <v>2946112</v>
      </c>
      <c r="B4931" s="4">
        <v>4967012</v>
      </c>
      <c r="C4931" s="4" t="s">
        <v>219</v>
      </c>
      <c r="D4931" s="4">
        <v>2000</v>
      </c>
      <c r="E4931" s="4">
        <v>0</v>
      </c>
      <c r="F4931" s="4">
        <v>0</v>
      </c>
      <c r="G4931" s="7">
        <f>E4931+F4931-D4931</f>
        <v>-2000</v>
      </c>
      <c r="H4931" s="4" t="s">
        <v>220</v>
      </c>
      <c r="I4931" s="4">
        <v>8000</v>
      </c>
      <c r="J4931" s="4" t="s">
        <v>4</v>
      </c>
      <c r="K4931" s="4" t="s">
        <v>8</v>
      </c>
      <c r="L4931" s="4" t="s">
        <v>6</v>
      </c>
      <c r="M4931" s="4" t="s">
        <v>17</v>
      </c>
      <c r="O4931" s="4"/>
      <c r="P4931" s="4"/>
      <c r="AV4931" s="4">
        <v>2946112</v>
      </c>
      <c r="AW4931" s="4">
        <v>4967012</v>
      </c>
      <c r="AX4931" s="4" t="s">
        <v>219</v>
      </c>
      <c r="AY4931" s="4">
        <v>2000</v>
      </c>
      <c r="AZ4931" s="4">
        <v>0</v>
      </c>
      <c r="BA4931" s="4">
        <v>0</v>
      </c>
      <c r="BB4931" s="7">
        <f>AZ4931+BA4931-AY4931</f>
        <v>-2000</v>
      </c>
      <c r="BC4931" s="4" t="s">
        <v>220</v>
      </c>
      <c r="BD4931" s="4">
        <v>8000</v>
      </c>
      <c r="BE4931" s="4" t="s">
        <v>4</v>
      </c>
      <c r="BF4931" s="4" t="s">
        <v>8</v>
      </c>
      <c r="BG4931" s="4" t="s">
        <v>6</v>
      </c>
      <c r="BH4931" s="4" t="s">
        <v>17</v>
      </c>
      <c r="BI4931" t="str">
        <f t="shared" ref="BI4931:BI4994" si="366">VLOOKUP(AW4931,$W$1:$AB$4565,6,FALSE)</f>
        <v>D</v>
      </c>
    </row>
    <row r="4932" spans="1:61" ht="15.75" customHeight="1" x14ac:dyDescent="0.2">
      <c r="A4932" s="4">
        <v>2938426</v>
      </c>
      <c r="B4932" s="4">
        <v>6915700</v>
      </c>
      <c r="C4932" s="4" t="s">
        <v>223</v>
      </c>
      <c r="D4932" s="4">
        <v>2000</v>
      </c>
      <c r="E4932" s="4">
        <v>0</v>
      </c>
      <c r="F4932" s="4">
        <v>0</v>
      </c>
      <c r="G4932" s="7">
        <f>E4932+F4932-D4932</f>
        <v>-2000</v>
      </c>
      <c r="H4932" s="4" t="s">
        <v>224</v>
      </c>
      <c r="I4932" s="4">
        <v>18000</v>
      </c>
      <c r="J4932" s="4" t="s">
        <v>4</v>
      </c>
      <c r="K4932" s="4" t="s">
        <v>13</v>
      </c>
      <c r="L4932" s="4" t="s">
        <v>6</v>
      </c>
      <c r="M4932" s="4" t="s">
        <v>25</v>
      </c>
      <c r="O4932" s="4"/>
      <c r="P4932" s="4"/>
      <c r="AV4932" s="4">
        <v>2938426</v>
      </c>
      <c r="AW4932" s="4">
        <v>6915700</v>
      </c>
      <c r="AX4932" s="4" t="s">
        <v>223</v>
      </c>
      <c r="AY4932" s="4">
        <v>2000</v>
      </c>
      <c r="AZ4932" s="4">
        <v>0</v>
      </c>
      <c r="BA4932" s="4">
        <v>0</v>
      </c>
      <c r="BB4932" s="7">
        <f>AZ4932+BA4932-AY4932</f>
        <v>-2000</v>
      </c>
      <c r="BC4932" s="4" t="s">
        <v>224</v>
      </c>
      <c r="BD4932" s="4">
        <v>18000</v>
      </c>
      <c r="BE4932" s="4" t="s">
        <v>4</v>
      </c>
      <c r="BF4932" s="4" t="s">
        <v>13</v>
      </c>
      <c r="BG4932" s="4" t="s">
        <v>6</v>
      </c>
      <c r="BH4932" s="4" t="s">
        <v>25</v>
      </c>
      <c r="BI4932" t="str">
        <f t="shared" si="366"/>
        <v>D</v>
      </c>
    </row>
    <row r="4933" spans="1:61" ht="15.75" customHeight="1" x14ac:dyDescent="0.2">
      <c r="A4933" s="4">
        <v>2946420</v>
      </c>
      <c r="B4933" s="4">
        <v>7015310</v>
      </c>
      <c r="C4933" s="4" t="s">
        <v>257</v>
      </c>
      <c r="D4933" s="4">
        <v>2000</v>
      </c>
      <c r="E4933" s="4">
        <v>0</v>
      </c>
      <c r="F4933" s="4">
        <v>0</v>
      </c>
      <c r="G4933" s="7">
        <f>E4933+F4933-D4933</f>
        <v>-2000</v>
      </c>
      <c r="H4933" s="4" t="s">
        <v>258</v>
      </c>
      <c r="I4933" s="4">
        <v>5000</v>
      </c>
      <c r="J4933" s="4" t="s">
        <v>4</v>
      </c>
      <c r="K4933" s="4" t="s">
        <v>13</v>
      </c>
      <c r="L4933" s="4" t="s">
        <v>9</v>
      </c>
      <c r="M4933" s="4" t="s">
        <v>47</v>
      </c>
      <c r="O4933" s="4"/>
      <c r="P4933" s="4"/>
      <c r="AV4933" s="4">
        <v>2946420</v>
      </c>
      <c r="AW4933" s="4">
        <v>7015310</v>
      </c>
      <c r="AX4933" s="4" t="s">
        <v>257</v>
      </c>
      <c r="AY4933" s="4">
        <v>2000</v>
      </c>
      <c r="AZ4933" s="4">
        <v>0</v>
      </c>
      <c r="BA4933" s="4">
        <v>0</v>
      </c>
      <c r="BB4933" s="7">
        <f>AZ4933+BA4933-AY4933</f>
        <v>-2000</v>
      </c>
      <c r="BC4933" s="4" t="s">
        <v>258</v>
      </c>
      <c r="BD4933" s="4">
        <v>5000</v>
      </c>
      <c r="BE4933" s="4" t="s">
        <v>4</v>
      </c>
      <c r="BF4933" s="4" t="s">
        <v>13</v>
      </c>
      <c r="BG4933" s="4" t="s">
        <v>9</v>
      </c>
      <c r="BH4933" s="4" t="s">
        <v>47</v>
      </c>
      <c r="BI4933" t="str">
        <f t="shared" si="366"/>
        <v>D</v>
      </c>
    </row>
    <row r="4934" spans="1:61" ht="15.75" customHeight="1" x14ac:dyDescent="0.2">
      <c r="A4934" s="4">
        <v>2947379</v>
      </c>
      <c r="B4934" s="4">
        <v>2178485</v>
      </c>
      <c r="C4934" s="4" t="s">
        <v>303</v>
      </c>
      <c r="D4934" s="4">
        <v>2000</v>
      </c>
      <c r="E4934" s="4">
        <v>0</v>
      </c>
      <c r="F4934" s="4">
        <v>0</v>
      </c>
      <c r="G4934" s="7">
        <f>E4934+F4934-D4934</f>
        <v>-2000</v>
      </c>
      <c r="H4934" s="4" t="s">
        <v>304</v>
      </c>
      <c r="I4934" s="4">
        <v>7000</v>
      </c>
      <c r="J4934" s="4" t="s">
        <v>4</v>
      </c>
      <c r="K4934" s="4" t="s">
        <v>13</v>
      </c>
      <c r="L4934" s="4" t="s">
        <v>6</v>
      </c>
      <c r="M4934" s="4" t="s">
        <v>23</v>
      </c>
      <c r="O4934" s="4"/>
      <c r="P4934" s="4"/>
      <c r="AV4934" s="4">
        <v>2947379</v>
      </c>
      <c r="AW4934" s="4">
        <v>2178485</v>
      </c>
      <c r="AX4934" s="4" t="s">
        <v>303</v>
      </c>
      <c r="AY4934" s="4">
        <v>2000</v>
      </c>
      <c r="AZ4934" s="4">
        <v>0</v>
      </c>
      <c r="BA4934" s="4">
        <v>0</v>
      </c>
      <c r="BB4934" s="7">
        <f>AZ4934+BA4934-AY4934</f>
        <v>-2000</v>
      </c>
      <c r="BC4934" s="4" t="s">
        <v>304</v>
      </c>
      <c r="BD4934" s="4">
        <v>7000</v>
      </c>
      <c r="BE4934" s="4" t="s">
        <v>4</v>
      </c>
      <c r="BF4934" s="4" t="s">
        <v>13</v>
      </c>
      <c r="BG4934" s="4" t="s">
        <v>6</v>
      </c>
      <c r="BH4934" s="4" t="s">
        <v>23</v>
      </c>
      <c r="BI4934" t="str">
        <f t="shared" si="366"/>
        <v>D</v>
      </c>
    </row>
    <row r="4935" spans="1:61" ht="15.75" customHeight="1" x14ac:dyDescent="0.2">
      <c r="A4935" s="4">
        <v>2946973</v>
      </c>
      <c r="B4935" s="4">
        <v>8918505</v>
      </c>
      <c r="C4935" s="4" t="s">
        <v>378</v>
      </c>
      <c r="D4935" s="4">
        <v>2000</v>
      </c>
      <c r="E4935" s="4">
        <v>0</v>
      </c>
      <c r="F4935" s="4">
        <v>0</v>
      </c>
      <c r="G4935" s="7">
        <f>E4935+F4935-D4935</f>
        <v>-2000</v>
      </c>
      <c r="H4935" s="4" t="s">
        <v>300</v>
      </c>
      <c r="I4935" s="4">
        <v>2000</v>
      </c>
      <c r="J4935" s="4" t="s">
        <v>4</v>
      </c>
      <c r="K4935" s="4" t="s">
        <v>13</v>
      </c>
      <c r="L4935" s="4" t="s">
        <v>201</v>
      </c>
      <c r="M4935" s="4" t="s">
        <v>23</v>
      </c>
      <c r="O4935" s="4"/>
      <c r="P4935" s="4"/>
      <c r="AV4935" s="4">
        <v>2946973</v>
      </c>
      <c r="AW4935" s="4">
        <v>8918505</v>
      </c>
      <c r="AX4935" s="4" t="s">
        <v>378</v>
      </c>
      <c r="AY4935" s="4">
        <v>2000</v>
      </c>
      <c r="AZ4935" s="4">
        <v>0</v>
      </c>
      <c r="BA4935" s="4">
        <v>0</v>
      </c>
      <c r="BB4935" s="7">
        <f>AZ4935+BA4935-AY4935</f>
        <v>-2000</v>
      </c>
      <c r="BC4935" s="4" t="s">
        <v>300</v>
      </c>
      <c r="BD4935" s="4">
        <v>2000</v>
      </c>
      <c r="BE4935" s="4" t="s">
        <v>4</v>
      </c>
      <c r="BF4935" s="4" t="s">
        <v>13</v>
      </c>
      <c r="BG4935" s="4" t="s">
        <v>201</v>
      </c>
      <c r="BH4935" s="4" t="s">
        <v>23</v>
      </c>
      <c r="BI4935" t="str">
        <f t="shared" si="366"/>
        <v>D</v>
      </c>
    </row>
    <row r="4936" spans="1:61" ht="15.75" customHeight="1" x14ac:dyDescent="0.2">
      <c r="A4936" s="4">
        <v>2949115</v>
      </c>
      <c r="B4936" s="4">
        <v>8205233</v>
      </c>
      <c r="C4936" s="4" t="s">
        <v>490</v>
      </c>
      <c r="D4936" s="4">
        <v>2000</v>
      </c>
      <c r="E4936" s="4">
        <v>0</v>
      </c>
      <c r="F4936" s="4">
        <v>0</v>
      </c>
      <c r="G4936" s="7">
        <f>E4936+F4936-D4936</f>
        <v>-2000</v>
      </c>
      <c r="H4936" s="4" t="s">
        <v>491</v>
      </c>
      <c r="I4936" s="4">
        <v>16500</v>
      </c>
      <c r="J4936" s="4" t="s">
        <v>4</v>
      </c>
      <c r="K4936" s="4" t="s">
        <v>13</v>
      </c>
      <c r="L4936" s="4" t="s">
        <v>6</v>
      </c>
      <c r="M4936" s="4" t="s">
        <v>12</v>
      </c>
      <c r="O4936" s="4"/>
      <c r="P4936" s="4"/>
      <c r="AV4936" s="4">
        <v>2949115</v>
      </c>
      <c r="AW4936" s="4">
        <v>8205233</v>
      </c>
      <c r="AX4936" s="4" t="s">
        <v>490</v>
      </c>
      <c r="AY4936" s="4">
        <v>2000</v>
      </c>
      <c r="AZ4936" s="4">
        <v>0</v>
      </c>
      <c r="BA4936" s="4">
        <v>0</v>
      </c>
      <c r="BB4936" s="7">
        <f>AZ4936+BA4936-AY4936</f>
        <v>-2000</v>
      </c>
      <c r="BC4936" s="4" t="s">
        <v>491</v>
      </c>
      <c r="BD4936" s="4">
        <v>16500</v>
      </c>
      <c r="BE4936" s="4" t="s">
        <v>4</v>
      </c>
      <c r="BF4936" s="4" t="s">
        <v>13</v>
      </c>
      <c r="BG4936" s="4" t="s">
        <v>6</v>
      </c>
      <c r="BH4936" s="4" t="s">
        <v>12</v>
      </c>
      <c r="BI4936" t="str">
        <f t="shared" si="366"/>
        <v>D</v>
      </c>
    </row>
    <row r="4937" spans="1:61" ht="15.75" customHeight="1" x14ac:dyDescent="0.2">
      <c r="A4937" s="4">
        <v>2949745</v>
      </c>
      <c r="B4937" s="4">
        <v>4941406</v>
      </c>
      <c r="C4937" s="4" t="s">
        <v>583</v>
      </c>
      <c r="D4937" s="4">
        <v>2000</v>
      </c>
      <c r="E4937" s="4">
        <v>0</v>
      </c>
      <c r="F4937" s="4">
        <v>0</v>
      </c>
      <c r="G4937" s="7">
        <f>E4937+F4937-D4937</f>
        <v>-2000</v>
      </c>
      <c r="H4937" s="4" t="s">
        <v>584</v>
      </c>
      <c r="I4937" s="4">
        <v>15000</v>
      </c>
      <c r="J4937" s="4" t="s">
        <v>4</v>
      </c>
      <c r="K4937" s="4" t="s">
        <v>13</v>
      </c>
      <c r="L4937" s="4" t="s">
        <v>6</v>
      </c>
      <c r="M4937" s="4" t="s">
        <v>111</v>
      </c>
      <c r="O4937" s="4"/>
      <c r="P4937" s="4"/>
      <c r="AV4937" s="4">
        <v>2949745</v>
      </c>
      <c r="AW4937" s="4">
        <v>4941406</v>
      </c>
      <c r="AX4937" s="4" t="s">
        <v>583</v>
      </c>
      <c r="AY4937" s="4">
        <v>2000</v>
      </c>
      <c r="AZ4937" s="4">
        <v>0</v>
      </c>
      <c r="BA4937" s="4">
        <v>0</v>
      </c>
      <c r="BB4937" s="7">
        <f>AZ4937+BA4937-AY4937</f>
        <v>-2000</v>
      </c>
      <c r="BC4937" s="4" t="s">
        <v>584</v>
      </c>
      <c r="BD4937" s="4">
        <v>15000</v>
      </c>
      <c r="BE4937" s="4" t="s">
        <v>4</v>
      </c>
      <c r="BF4937" s="4" t="s">
        <v>13</v>
      </c>
      <c r="BG4937" s="4" t="s">
        <v>6</v>
      </c>
      <c r="BH4937" s="4" t="s">
        <v>111</v>
      </c>
      <c r="BI4937" t="str">
        <f t="shared" si="366"/>
        <v>D</v>
      </c>
    </row>
    <row r="4938" spans="1:61" ht="15.75" customHeight="1" x14ac:dyDescent="0.2">
      <c r="A4938" s="4">
        <v>2950130</v>
      </c>
      <c r="B4938" s="4">
        <v>7212948</v>
      </c>
      <c r="C4938" s="4" t="s">
        <v>601</v>
      </c>
      <c r="D4938" s="4">
        <v>2000</v>
      </c>
      <c r="E4938" s="4">
        <v>0</v>
      </c>
      <c r="F4938" s="4">
        <v>0</v>
      </c>
      <c r="G4938" s="7">
        <f>E4938+F4938-D4938</f>
        <v>-2000</v>
      </c>
      <c r="H4938" s="4" t="s">
        <v>602</v>
      </c>
      <c r="I4938" s="4">
        <v>10000</v>
      </c>
      <c r="J4938" s="4" t="s">
        <v>72</v>
      </c>
      <c r="K4938" s="4" t="s">
        <v>13</v>
      </c>
      <c r="M4938" s="4" t="s">
        <v>64</v>
      </c>
      <c r="O4938" s="4"/>
      <c r="P4938" s="4"/>
      <c r="AV4938" s="4">
        <v>2950130</v>
      </c>
      <c r="AW4938" s="4">
        <v>7212948</v>
      </c>
      <c r="AX4938" s="4" t="s">
        <v>601</v>
      </c>
      <c r="AY4938" s="4">
        <v>2000</v>
      </c>
      <c r="AZ4938" s="4">
        <v>0</v>
      </c>
      <c r="BA4938" s="4">
        <v>0</v>
      </c>
      <c r="BB4938" s="7">
        <f>AZ4938+BA4938-AY4938</f>
        <v>-2000</v>
      </c>
      <c r="BC4938" s="4" t="s">
        <v>602</v>
      </c>
      <c r="BD4938" s="4">
        <v>10000</v>
      </c>
      <c r="BE4938" s="4" t="s">
        <v>72</v>
      </c>
      <c r="BF4938" s="4" t="s">
        <v>13</v>
      </c>
      <c r="BH4938" s="4" t="s">
        <v>64</v>
      </c>
      <c r="BI4938" t="str">
        <f t="shared" si="366"/>
        <v>D</v>
      </c>
    </row>
    <row r="4939" spans="1:61" ht="15.75" customHeight="1" x14ac:dyDescent="0.2">
      <c r="A4939" s="4">
        <v>2950235</v>
      </c>
      <c r="B4939" s="4">
        <v>8926128</v>
      </c>
      <c r="C4939" s="4" t="s">
        <v>620</v>
      </c>
      <c r="D4939" s="4">
        <v>2000</v>
      </c>
      <c r="E4939" s="4">
        <v>0</v>
      </c>
      <c r="F4939" s="4">
        <v>0</v>
      </c>
      <c r="G4939" s="7">
        <f>E4939+F4939-D4939</f>
        <v>-2000</v>
      </c>
      <c r="H4939" s="4" t="s">
        <v>621</v>
      </c>
      <c r="I4939" s="4">
        <v>15500</v>
      </c>
      <c r="J4939" s="4" t="s">
        <v>4</v>
      </c>
      <c r="K4939" s="4" t="s">
        <v>8</v>
      </c>
      <c r="L4939" s="4" t="s">
        <v>6</v>
      </c>
      <c r="M4939" s="4" t="s">
        <v>25</v>
      </c>
      <c r="O4939" s="4"/>
      <c r="P4939" s="4"/>
      <c r="AV4939" s="4">
        <v>2950235</v>
      </c>
      <c r="AW4939" s="4">
        <v>8926128</v>
      </c>
      <c r="AX4939" s="4" t="s">
        <v>620</v>
      </c>
      <c r="AY4939" s="4">
        <v>2000</v>
      </c>
      <c r="AZ4939" s="4">
        <v>0</v>
      </c>
      <c r="BA4939" s="4">
        <v>0</v>
      </c>
      <c r="BB4939" s="7">
        <f>AZ4939+BA4939-AY4939</f>
        <v>-2000</v>
      </c>
      <c r="BC4939" s="4" t="s">
        <v>621</v>
      </c>
      <c r="BD4939" s="4">
        <v>15500</v>
      </c>
      <c r="BE4939" s="4" t="s">
        <v>4</v>
      </c>
      <c r="BF4939" s="4" t="s">
        <v>8</v>
      </c>
      <c r="BG4939" s="4" t="s">
        <v>6</v>
      </c>
      <c r="BH4939" s="4" t="s">
        <v>25</v>
      </c>
      <c r="BI4939" t="str">
        <f t="shared" si="366"/>
        <v>D</v>
      </c>
    </row>
    <row r="4940" spans="1:61" ht="15.75" customHeight="1" x14ac:dyDescent="0.2">
      <c r="A4940" s="4">
        <v>2950900</v>
      </c>
      <c r="B4940" s="4">
        <v>7402109</v>
      </c>
      <c r="C4940" s="4" t="s">
        <v>689</v>
      </c>
      <c r="D4940" s="4">
        <v>2000</v>
      </c>
      <c r="E4940" s="4">
        <v>0</v>
      </c>
      <c r="F4940" s="4">
        <v>0</v>
      </c>
      <c r="G4940" s="7">
        <f>E4940+F4940-D4940</f>
        <v>-2000</v>
      </c>
      <c r="H4940" s="4" t="s">
        <v>690</v>
      </c>
      <c r="I4940" s="4">
        <v>12000</v>
      </c>
      <c r="J4940" s="4" t="s">
        <v>4</v>
      </c>
      <c r="K4940" s="4" t="s">
        <v>13</v>
      </c>
      <c r="L4940" s="4" t="s">
        <v>9</v>
      </c>
      <c r="M4940" s="4" t="s">
        <v>35</v>
      </c>
      <c r="O4940" s="4"/>
      <c r="P4940" s="4"/>
      <c r="AV4940" s="4">
        <v>2950900</v>
      </c>
      <c r="AW4940" s="4">
        <v>7402109</v>
      </c>
      <c r="AX4940" s="4" t="s">
        <v>689</v>
      </c>
      <c r="AY4940" s="4">
        <v>2000</v>
      </c>
      <c r="AZ4940" s="4">
        <v>0</v>
      </c>
      <c r="BA4940" s="4">
        <v>0</v>
      </c>
      <c r="BB4940" s="7">
        <f>AZ4940+BA4940-AY4940</f>
        <v>-2000</v>
      </c>
      <c r="BC4940" s="4" t="s">
        <v>690</v>
      </c>
      <c r="BD4940" s="4">
        <v>12000</v>
      </c>
      <c r="BE4940" s="4" t="s">
        <v>4</v>
      </c>
      <c r="BF4940" s="4" t="s">
        <v>13</v>
      </c>
      <c r="BG4940" s="4" t="s">
        <v>9</v>
      </c>
      <c r="BH4940" s="4" t="s">
        <v>35</v>
      </c>
      <c r="BI4940" t="str">
        <f t="shared" si="366"/>
        <v>D</v>
      </c>
    </row>
    <row r="4941" spans="1:61" ht="15.75" customHeight="1" x14ac:dyDescent="0.2">
      <c r="A4941" s="4">
        <v>2951026</v>
      </c>
      <c r="B4941" s="4">
        <v>8919114</v>
      </c>
      <c r="C4941" s="4" t="s">
        <v>697</v>
      </c>
      <c r="D4941" s="4">
        <v>2000</v>
      </c>
      <c r="E4941" s="4">
        <v>0</v>
      </c>
      <c r="F4941" s="4">
        <v>0</v>
      </c>
      <c r="G4941" s="7">
        <f>E4941+F4941-D4941</f>
        <v>-2000</v>
      </c>
      <c r="H4941" s="4" t="s">
        <v>698</v>
      </c>
      <c r="I4941" s="4">
        <v>8000</v>
      </c>
      <c r="J4941" s="4" t="s">
        <v>72</v>
      </c>
      <c r="K4941" s="4" t="s">
        <v>13</v>
      </c>
      <c r="M4941" s="4" t="s">
        <v>20</v>
      </c>
      <c r="O4941" s="4"/>
      <c r="P4941" s="4"/>
      <c r="AV4941" s="4">
        <v>2951026</v>
      </c>
      <c r="AW4941" s="4">
        <v>8919114</v>
      </c>
      <c r="AX4941" s="4" t="s">
        <v>697</v>
      </c>
      <c r="AY4941" s="4">
        <v>2000</v>
      </c>
      <c r="AZ4941" s="4">
        <v>0</v>
      </c>
      <c r="BA4941" s="4">
        <v>0</v>
      </c>
      <c r="BB4941" s="7">
        <f>AZ4941+BA4941-AY4941</f>
        <v>-2000</v>
      </c>
      <c r="BC4941" s="4" t="s">
        <v>698</v>
      </c>
      <c r="BD4941" s="4">
        <v>8000</v>
      </c>
      <c r="BE4941" s="4" t="s">
        <v>72</v>
      </c>
      <c r="BF4941" s="4" t="s">
        <v>13</v>
      </c>
      <c r="BH4941" s="4" t="s">
        <v>20</v>
      </c>
      <c r="BI4941" t="str">
        <f t="shared" si="366"/>
        <v>D</v>
      </c>
    </row>
    <row r="4942" spans="1:61" ht="15.75" customHeight="1" x14ac:dyDescent="0.2">
      <c r="A4942" s="4">
        <v>2951110</v>
      </c>
      <c r="B4942" s="4">
        <v>8928823</v>
      </c>
      <c r="C4942" s="4" t="s">
        <v>737</v>
      </c>
      <c r="D4942" s="4">
        <v>2000</v>
      </c>
      <c r="E4942" s="4">
        <v>0</v>
      </c>
      <c r="F4942" s="4">
        <v>0</v>
      </c>
      <c r="G4942" s="7">
        <f>E4942+F4942-D4942</f>
        <v>-2000</v>
      </c>
      <c r="H4942" s="4" t="s">
        <v>738</v>
      </c>
      <c r="I4942" s="4">
        <v>13000</v>
      </c>
      <c r="J4942" s="4" t="s">
        <v>4</v>
      </c>
      <c r="K4942" s="4" t="s">
        <v>13</v>
      </c>
      <c r="L4942" s="4" t="s">
        <v>6</v>
      </c>
      <c r="M4942" s="4" t="s">
        <v>65</v>
      </c>
      <c r="O4942" s="4"/>
      <c r="P4942" s="4"/>
      <c r="AV4942" s="4">
        <v>2951110</v>
      </c>
      <c r="AW4942" s="4">
        <v>8928823</v>
      </c>
      <c r="AX4942" s="4" t="s">
        <v>737</v>
      </c>
      <c r="AY4942" s="4">
        <v>2000</v>
      </c>
      <c r="AZ4942" s="4">
        <v>0</v>
      </c>
      <c r="BA4942" s="4">
        <v>0</v>
      </c>
      <c r="BB4942" s="7">
        <f>AZ4942+BA4942-AY4942</f>
        <v>-2000</v>
      </c>
      <c r="BC4942" s="4" t="s">
        <v>738</v>
      </c>
      <c r="BD4942" s="4">
        <v>13000</v>
      </c>
      <c r="BE4942" s="4" t="s">
        <v>4</v>
      </c>
      <c r="BF4942" s="4" t="s">
        <v>13</v>
      </c>
      <c r="BG4942" s="4" t="s">
        <v>6</v>
      </c>
      <c r="BH4942" s="4" t="s">
        <v>65</v>
      </c>
      <c r="BI4942" t="str">
        <f t="shared" si="366"/>
        <v>D</v>
      </c>
    </row>
    <row r="4943" spans="1:61" ht="15.75" customHeight="1" x14ac:dyDescent="0.2">
      <c r="A4943" s="4">
        <v>2951502</v>
      </c>
      <c r="B4943" s="4">
        <v>6062043</v>
      </c>
      <c r="C4943" s="4" t="s">
        <v>749</v>
      </c>
      <c r="D4943" s="4">
        <v>2000</v>
      </c>
      <c r="E4943" s="4">
        <v>0</v>
      </c>
      <c r="F4943" s="4">
        <v>0</v>
      </c>
      <c r="G4943" s="7">
        <f>E4943+F4943-D4943</f>
        <v>-2000</v>
      </c>
      <c r="H4943" s="4" t="s">
        <v>520</v>
      </c>
      <c r="I4943" s="4">
        <v>20000</v>
      </c>
      <c r="J4943" s="4" t="s">
        <v>4</v>
      </c>
      <c r="K4943" s="4" t="s">
        <v>13</v>
      </c>
      <c r="L4943" s="4" t="s">
        <v>6</v>
      </c>
      <c r="M4943" s="4" t="s">
        <v>26</v>
      </c>
      <c r="O4943" s="4"/>
      <c r="P4943" s="4"/>
      <c r="AV4943" s="4">
        <v>2951502</v>
      </c>
      <c r="AW4943" s="4">
        <v>6062043</v>
      </c>
      <c r="AX4943" s="4" t="s">
        <v>749</v>
      </c>
      <c r="AY4943" s="4">
        <v>2000</v>
      </c>
      <c r="AZ4943" s="4">
        <v>0</v>
      </c>
      <c r="BA4943" s="4">
        <v>0</v>
      </c>
      <c r="BB4943" s="7">
        <f>AZ4943+BA4943-AY4943</f>
        <v>-2000</v>
      </c>
      <c r="BC4943" s="4" t="s">
        <v>520</v>
      </c>
      <c r="BD4943" s="4">
        <v>20000</v>
      </c>
      <c r="BE4943" s="4" t="s">
        <v>4</v>
      </c>
      <c r="BF4943" s="4" t="s">
        <v>13</v>
      </c>
      <c r="BG4943" s="4" t="s">
        <v>6</v>
      </c>
      <c r="BH4943" s="4" t="s">
        <v>26</v>
      </c>
      <c r="BI4943" t="str">
        <f t="shared" si="366"/>
        <v>D</v>
      </c>
    </row>
    <row r="4944" spans="1:61" ht="15.75" customHeight="1" x14ac:dyDescent="0.2">
      <c r="A4944" s="4">
        <v>2952349</v>
      </c>
      <c r="B4944" s="4">
        <v>1748546</v>
      </c>
      <c r="C4944" s="4" t="s">
        <v>819</v>
      </c>
      <c r="D4944" s="4">
        <v>2000</v>
      </c>
      <c r="E4944" s="4">
        <v>0</v>
      </c>
      <c r="F4944" s="4">
        <v>0</v>
      </c>
      <c r="G4944" s="7">
        <f>E4944+F4944-D4944</f>
        <v>-2000</v>
      </c>
      <c r="H4944" s="4" t="s">
        <v>820</v>
      </c>
      <c r="I4944" s="4">
        <v>60000</v>
      </c>
      <c r="J4944" s="4" t="s">
        <v>4</v>
      </c>
      <c r="K4944" s="4" t="s">
        <v>8</v>
      </c>
      <c r="L4944" s="4" t="s">
        <v>6</v>
      </c>
      <c r="M4944" s="4" t="s">
        <v>159</v>
      </c>
      <c r="O4944" s="4"/>
      <c r="P4944" s="4"/>
      <c r="AV4944" s="4">
        <v>2952349</v>
      </c>
      <c r="AW4944" s="4">
        <v>1748546</v>
      </c>
      <c r="AX4944" s="4" t="s">
        <v>819</v>
      </c>
      <c r="AY4944" s="4">
        <v>2000</v>
      </c>
      <c r="AZ4944" s="4">
        <v>0</v>
      </c>
      <c r="BA4944" s="4">
        <v>0</v>
      </c>
      <c r="BB4944" s="7">
        <f>AZ4944+BA4944-AY4944</f>
        <v>-2000</v>
      </c>
      <c r="BC4944" s="4" t="s">
        <v>820</v>
      </c>
      <c r="BD4944" s="4">
        <v>60000</v>
      </c>
      <c r="BE4944" s="4" t="s">
        <v>4</v>
      </c>
      <c r="BF4944" s="4" t="s">
        <v>8</v>
      </c>
      <c r="BG4944" s="4" t="s">
        <v>6</v>
      </c>
      <c r="BH4944" s="4" t="s">
        <v>159</v>
      </c>
      <c r="BI4944" t="str">
        <f t="shared" si="366"/>
        <v>D</v>
      </c>
    </row>
    <row r="4945" spans="1:61" ht="15.75" customHeight="1" x14ac:dyDescent="0.2">
      <c r="A4945" s="4">
        <v>2952643</v>
      </c>
      <c r="B4945" s="4">
        <v>8933611</v>
      </c>
      <c r="C4945" s="4" t="s">
        <v>847</v>
      </c>
      <c r="D4945" s="4">
        <v>2000</v>
      </c>
      <c r="E4945" s="4">
        <v>0</v>
      </c>
      <c r="F4945" s="4">
        <v>0</v>
      </c>
      <c r="G4945" s="7">
        <f>E4945+F4945-D4945</f>
        <v>-2000</v>
      </c>
      <c r="H4945" s="4" t="s">
        <v>848</v>
      </c>
      <c r="I4945" s="4">
        <v>2000</v>
      </c>
      <c r="J4945" s="4" t="s">
        <v>4</v>
      </c>
      <c r="K4945" s="4" t="s">
        <v>13</v>
      </c>
      <c r="L4945" s="4" t="s">
        <v>6</v>
      </c>
      <c r="M4945" s="4" t="s">
        <v>17</v>
      </c>
      <c r="O4945" s="4"/>
      <c r="P4945" s="4"/>
      <c r="AV4945" s="4">
        <v>2952643</v>
      </c>
      <c r="AW4945" s="4">
        <v>8933611</v>
      </c>
      <c r="AX4945" s="4" t="s">
        <v>847</v>
      </c>
      <c r="AY4945" s="4">
        <v>2000</v>
      </c>
      <c r="AZ4945" s="4">
        <v>0</v>
      </c>
      <c r="BA4945" s="4">
        <v>0</v>
      </c>
      <c r="BB4945" s="7">
        <f>AZ4945+BA4945-AY4945</f>
        <v>-2000</v>
      </c>
      <c r="BC4945" s="4" t="s">
        <v>848</v>
      </c>
      <c r="BD4945" s="4">
        <v>2000</v>
      </c>
      <c r="BE4945" s="4" t="s">
        <v>4</v>
      </c>
      <c r="BF4945" s="4" t="s">
        <v>13</v>
      </c>
      <c r="BG4945" s="4" t="s">
        <v>6</v>
      </c>
      <c r="BH4945" s="4" t="s">
        <v>17</v>
      </c>
      <c r="BI4945" t="str">
        <f t="shared" si="366"/>
        <v>D</v>
      </c>
    </row>
    <row r="4946" spans="1:61" ht="15.75" customHeight="1" x14ac:dyDescent="0.2">
      <c r="A4946" s="4">
        <v>2953287</v>
      </c>
      <c r="B4946" s="4">
        <v>7402795</v>
      </c>
      <c r="C4946" s="4" t="s">
        <v>912</v>
      </c>
      <c r="D4946" s="4">
        <v>2000</v>
      </c>
      <c r="E4946" s="4">
        <v>0</v>
      </c>
      <c r="F4946" s="4">
        <v>0</v>
      </c>
      <c r="G4946" s="7">
        <f>E4946+F4946-D4946</f>
        <v>-2000</v>
      </c>
      <c r="H4946" s="4" t="s">
        <v>913</v>
      </c>
      <c r="I4946" s="4">
        <v>8000</v>
      </c>
      <c r="J4946" s="4" t="s">
        <v>4</v>
      </c>
      <c r="K4946" s="4" t="s">
        <v>13</v>
      </c>
      <c r="L4946" s="4" t="s">
        <v>201</v>
      </c>
      <c r="M4946" s="4" t="s">
        <v>101</v>
      </c>
      <c r="O4946" s="4"/>
      <c r="P4946" s="4"/>
      <c r="AV4946" s="4">
        <v>2953287</v>
      </c>
      <c r="AW4946" s="4">
        <v>7402795</v>
      </c>
      <c r="AX4946" s="4" t="s">
        <v>912</v>
      </c>
      <c r="AY4946" s="4">
        <v>2000</v>
      </c>
      <c r="AZ4946" s="4">
        <v>0</v>
      </c>
      <c r="BA4946" s="4">
        <v>0</v>
      </c>
      <c r="BB4946" s="7">
        <f>AZ4946+BA4946-AY4946</f>
        <v>-2000</v>
      </c>
      <c r="BC4946" s="4" t="s">
        <v>913</v>
      </c>
      <c r="BD4946" s="4">
        <v>8000</v>
      </c>
      <c r="BE4946" s="4" t="s">
        <v>4</v>
      </c>
      <c r="BF4946" s="4" t="s">
        <v>13</v>
      </c>
      <c r="BG4946" s="4" t="s">
        <v>201</v>
      </c>
      <c r="BH4946" s="4" t="s">
        <v>101</v>
      </c>
      <c r="BI4946" t="str">
        <f t="shared" si="366"/>
        <v>D</v>
      </c>
    </row>
    <row r="4947" spans="1:61" ht="15.75" customHeight="1" x14ac:dyDescent="0.2">
      <c r="A4947" s="4">
        <v>2953455</v>
      </c>
      <c r="B4947" s="4">
        <v>8935627</v>
      </c>
      <c r="C4947" s="4" t="s">
        <v>936</v>
      </c>
      <c r="D4947" s="4">
        <v>2000</v>
      </c>
      <c r="E4947" s="4">
        <v>0</v>
      </c>
      <c r="F4947" s="4">
        <v>0</v>
      </c>
      <c r="G4947" s="7">
        <f>E4947+F4947-D4947</f>
        <v>-2000</v>
      </c>
      <c r="H4947" s="4" t="s">
        <v>937</v>
      </c>
      <c r="I4947" s="4">
        <v>15000</v>
      </c>
      <c r="J4947" s="4" t="s">
        <v>4</v>
      </c>
      <c r="K4947" s="4" t="s">
        <v>22</v>
      </c>
      <c r="L4947" s="4" t="s">
        <v>6</v>
      </c>
      <c r="M4947" s="4" t="s">
        <v>47</v>
      </c>
      <c r="O4947" s="4"/>
      <c r="P4947" s="4"/>
      <c r="AV4947" s="4">
        <v>2953455</v>
      </c>
      <c r="AW4947" s="4">
        <v>8935627</v>
      </c>
      <c r="AX4947" s="4" t="s">
        <v>936</v>
      </c>
      <c r="AY4947" s="4">
        <v>2000</v>
      </c>
      <c r="AZ4947" s="4">
        <v>0</v>
      </c>
      <c r="BA4947" s="4">
        <v>0</v>
      </c>
      <c r="BB4947" s="7">
        <f>AZ4947+BA4947-AY4947</f>
        <v>-2000</v>
      </c>
      <c r="BC4947" s="4" t="s">
        <v>937</v>
      </c>
      <c r="BD4947" s="4">
        <v>15000</v>
      </c>
      <c r="BE4947" s="4" t="s">
        <v>4</v>
      </c>
      <c r="BF4947" s="4" t="s">
        <v>22</v>
      </c>
      <c r="BG4947" s="4" t="s">
        <v>6</v>
      </c>
      <c r="BH4947" s="4" t="s">
        <v>47</v>
      </c>
      <c r="BI4947" t="str">
        <f t="shared" si="366"/>
        <v>D</v>
      </c>
    </row>
    <row r="4948" spans="1:61" ht="15.75" customHeight="1" x14ac:dyDescent="0.2">
      <c r="A4948" s="4">
        <v>2955184</v>
      </c>
      <c r="B4948" s="4">
        <v>7103496</v>
      </c>
      <c r="C4948" s="4" t="s">
        <v>1095</v>
      </c>
      <c r="D4948" s="4">
        <v>2000</v>
      </c>
      <c r="E4948" s="4">
        <v>0</v>
      </c>
      <c r="F4948" s="4">
        <v>0</v>
      </c>
      <c r="G4948" s="7">
        <f>E4948+F4948-D4948</f>
        <v>-2000</v>
      </c>
      <c r="H4948" s="4" t="s">
        <v>1096</v>
      </c>
      <c r="I4948" s="4">
        <v>7000</v>
      </c>
      <c r="J4948" s="4" t="s">
        <v>4</v>
      </c>
      <c r="K4948" s="4" t="s">
        <v>22</v>
      </c>
      <c r="L4948" s="4" t="s">
        <v>6</v>
      </c>
      <c r="M4948" s="4" t="s">
        <v>48</v>
      </c>
      <c r="O4948" s="4"/>
      <c r="P4948" s="4"/>
      <c r="AV4948" s="4">
        <v>2955184</v>
      </c>
      <c r="AW4948" s="4">
        <v>7103496</v>
      </c>
      <c r="AX4948" s="4" t="s">
        <v>1095</v>
      </c>
      <c r="AY4948" s="4">
        <v>2000</v>
      </c>
      <c r="AZ4948" s="4">
        <v>0</v>
      </c>
      <c r="BA4948" s="4">
        <v>0</v>
      </c>
      <c r="BB4948" s="7">
        <f>AZ4948+BA4948-AY4948</f>
        <v>-2000</v>
      </c>
      <c r="BC4948" s="4" t="s">
        <v>1096</v>
      </c>
      <c r="BD4948" s="4">
        <v>7000</v>
      </c>
      <c r="BE4948" s="4" t="s">
        <v>4</v>
      </c>
      <c r="BF4948" s="4" t="s">
        <v>22</v>
      </c>
      <c r="BG4948" s="4" t="s">
        <v>6</v>
      </c>
      <c r="BH4948" s="4" t="s">
        <v>48</v>
      </c>
      <c r="BI4948" t="str">
        <f t="shared" si="366"/>
        <v>D</v>
      </c>
    </row>
    <row r="4949" spans="1:61" ht="15.75" customHeight="1" x14ac:dyDescent="0.2">
      <c r="A4949" s="4">
        <v>2956808</v>
      </c>
      <c r="B4949" s="4">
        <v>195069</v>
      </c>
      <c r="C4949" s="4" t="s">
        <v>1274</v>
      </c>
      <c r="D4949" s="4">
        <v>2000</v>
      </c>
      <c r="E4949" s="4">
        <v>0</v>
      </c>
      <c r="F4949" s="4">
        <v>0</v>
      </c>
      <c r="G4949" s="7">
        <f>E4949+F4949-D4949</f>
        <v>-2000</v>
      </c>
      <c r="H4949" s="4" t="s">
        <v>1275</v>
      </c>
      <c r="I4949" s="4">
        <v>20000</v>
      </c>
      <c r="J4949" s="4" t="s">
        <v>4</v>
      </c>
      <c r="K4949" s="4" t="s">
        <v>13</v>
      </c>
      <c r="L4949" s="4" t="s">
        <v>6</v>
      </c>
      <c r="M4949" s="4" t="s">
        <v>19</v>
      </c>
      <c r="O4949" s="4"/>
      <c r="P4949" s="4"/>
      <c r="AV4949" s="4">
        <v>2956808</v>
      </c>
      <c r="AW4949" s="4">
        <v>195069</v>
      </c>
      <c r="AX4949" s="4" t="s">
        <v>1274</v>
      </c>
      <c r="AY4949" s="4">
        <v>2000</v>
      </c>
      <c r="AZ4949" s="4">
        <v>0</v>
      </c>
      <c r="BA4949" s="4">
        <v>0</v>
      </c>
      <c r="BB4949" s="7">
        <f>AZ4949+BA4949-AY4949</f>
        <v>-2000</v>
      </c>
      <c r="BC4949" s="4" t="s">
        <v>1275</v>
      </c>
      <c r="BD4949" s="4">
        <v>20000</v>
      </c>
      <c r="BE4949" s="4" t="s">
        <v>4</v>
      </c>
      <c r="BF4949" s="4" t="s">
        <v>13</v>
      </c>
      <c r="BG4949" s="4" t="s">
        <v>6</v>
      </c>
      <c r="BH4949" s="4" t="s">
        <v>19</v>
      </c>
      <c r="BI4949" t="str">
        <f t="shared" si="366"/>
        <v>D</v>
      </c>
    </row>
    <row r="4950" spans="1:61" ht="15.75" customHeight="1" x14ac:dyDescent="0.2">
      <c r="A4950" s="4">
        <v>2958040</v>
      </c>
      <c r="B4950" s="4">
        <v>8257411</v>
      </c>
      <c r="C4950" s="4" t="s">
        <v>1355</v>
      </c>
      <c r="D4950" s="4">
        <v>2000</v>
      </c>
      <c r="E4950" s="4">
        <v>0</v>
      </c>
      <c r="F4950" s="4">
        <v>0</v>
      </c>
      <c r="G4950" s="7">
        <f>E4950+F4950-D4950</f>
        <v>-2000</v>
      </c>
      <c r="H4950" s="4" t="s">
        <v>1356</v>
      </c>
      <c r="I4950" s="4">
        <v>3500</v>
      </c>
      <c r="J4950" s="4" t="s">
        <v>51</v>
      </c>
      <c r="K4950" s="4" t="s">
        <v>22</v>
      </c>
      <c r="M4950" s="4" t="s">
        <v>12</v>
      </c>
      <c r="O4950" s="4"/>
      <c r="P4950" s="4"/>
      <c r="AV4950" s="4">
        <v>2958040</v>
      </c>
      <c r="AW4950" s="4">
        <v>8257411</v>
      </c>
      <c r="AX4950" s="4" t="s">
        <v>1355</v>
      </c>
      <c r="AY4950" s="4">
        <v>2000</v>
      </c>
      <c r="AZ4950" s="4">
        <v>0</v>
      </c>
      <c r="BA4950" s="4">
        <v>0</v>
      </c>
      <c r="BB4950" s="7">
        <f>AZ4950+BA4950-AY4950</f>
        <v>-2000</v>
      </c>
      <c r="BC4950" s="4" t="s">
        <v>1356</v>
      </c>
      <c r="BD4950" s="4">
        <v>3500</v>
      </c>
      <c r="BE4950" s="4" t="s">
        <v>51</v>
      </c>
      <c r="BF4950" s="4" t="s">
        <v>22</v>
      </c>
      <c r="BH4950" s="4" t="s">
        <v>12</v>
      </c>
      <c r="BI4950" t="str">
        <f t="shared" si="366"/>
        <v>D</v>
      </c>
    </row>
    <row r="4951" spans="1:61" ht="15.75" customHeight="1" x14ac:dyDescent="0.2">
      <c r="A4951" s="4">
        <v>2958243</v>
      </c>
      <c r="B4951" s="4">
        <v>5474799</v>
      </c>
      <c r="C4951" s="4" t="s">
        <v>1377</v>
      </c>
      <c r="D4951" s="4">
        <v>2000</v>
      </c>
      <c r="E4951" s="4">
        <v>0</v>
      </c>
      <c r="F4951" s="4">
        <v>0</v>
      </c>
      <c r="G4951" s="7">
        <f>E4951+F4951-D4951</f>
        <v>-2000</v>
      </c>
      <c r="H4951" s="4" t="s">
        <v>1378</v>
      </c>
      <c r="I4951" s="4">
        <v>7500</v>
      </c>
      <c r="J4951" s="4" t="s">
        <v>4</v>
      </c>
      <c r="K4951" s="4" t="s">
        <v>5</v>
      </c>
      <c r="L4951" s="4" t="s">
        <v>6</v>
      </c>
      <c r="M4951" s="4" t="s">
        <v>65</v>
      </c>
      <c r="O4951" s="4"/>
      <c r="P4951" s="4"/>
      <c r="AV4951" s="4">
        <v>2958243</v>
      </c>
      <c r="AW4951" s="4">
        <v>5474799</v>
      </c>
      <c r="AX4951" s="4" t="s">
        <v>1377</v>
      </c>
      <c r="AY4951" s="4">
        <v>2000</v>
      </c>
      <c r="AZ4951" s="4">
        <v>0</v>
      </c>
      <c r="BA4951" s="4">
        <v>0</v>
      </c>
      <c r="BB4951" s="7">
        <f>AZ4951+BA4951-AY4951</f>
        <v>-2000</v>
      </c>
      <c r="BC4951" s="4" t="s">
        <v>1378</v>
      </c>
      <c r="BD4951" s="4">
        <v>7500</v>
      </c>
      <c r="BE4951" s="4" t="s">
        <v>4</v>
      </c>
      <c r="BF4951" s="4" t="s">
        <v>5</v>
      </c>
      <c r="BG4951" s="4" t="s">
        <v>6</v>
      </c>
      <c r="BH4951" s="4" t="s">
        <v>65</v>
      </c>
      <c r="BI4951" t="str">
        <f t="shared" si="366"/>
        <v>D</v>
      </c>
    </row>
    <row r="4952" spans="1:61" ht="15.75" customHeight="1" x14ac:dyDescent="0.2">
      <c r="A4952" s="4">
        <v>2958439</v>
      </c>
      <c r="B4952" s="4">
        <v>8945819</v>
      </c>
      <c r="C4952" s="4" t="s">
        <v>1399</v>
      </c>
      <c r="D4952" s="4">
        <v>2000</v>
      </c>
      <c r="E4952" s="4">
        <v>0</v>
      </c>
      <c r="F4952" s="4">
        <v>0</v>
      </c>
      <c r="G4952" s="7">
        <f>E4952+F4952-D4952</f>
        <v>-2000</v>
      </c>
      <c r="H4952" s="4" t="s">
        <v>1400</v>
      </c>
      <c r="I4952" s="4">
        <v>13000</v>
      </c>
      <c r="J4952" s="4" t="s">
        <v>4</v>
      </c>
      <c r="K4952" s="4" t="s">
        <v>13</v>
      </c>
      <c r="L4952" s="4" t="s">
        <v>6</v>
      </c>
      <c r="M4952" s="4" t="s">
        <v>26</v>
      </c>
      <c r="O4952" s="4"/>
      <c r="P4952" s="4"/>
      <c r="AV4952" s="4">
        <v>2958439</v>
      </c>
      <c r="AW4952" s="4">
        <v>8945819</v>
      </c>
      <c r="AX4952" s="4" t="s">
        <v>1399</v>
      </c>
      <c r="AY4952" s="4">
        <v>2000</v>
      </c>
      <c r="AZ4952" s="4">
        <v>0</v>
      </c>
      <c r="BA4952" s="4">
        <v>0</v>
      </c>
      <c r="BB4952" s="7">
        <f>AZ4952+BA4952-AY4952</f>
        <v>-2000</v>
      </c>
      <c r="BC4952" s="4" t="s">
        <v>1400</v>
      </c>
      <c r="BD4952" s="4">
        <v>13000</v>
      </c>
      <c r="BE4952" s="4" t="s">
        <v>4</v>
      </c>
      <c r="BF4952" s="4" t="s">
        <v>13</v>
      </c>
      <c r="BG4952" s="4" t="s">
        <v>6</v>
      </c>
      <c r="BH4952" s="4" t="s">
        <v>26</v>
      </c>
      <c r="BI4952" t="str">
        <f t="shared" si="366"/>
        <v>D</v>
      </c>
    </row>
    <row r="4953" spans="1:61" ht="15.75" customHeight="1" x14ac:dyDescent="0.2">
      <c r="A4953" s="4">
        <v>2935941</v>
      </c>
      <c r="B4953" s="4">
        <v>8692776</v>
      </c>
      <c r="C4953" s="4" t="s">
        <v>1420</v>
      </c>
      <c r="D4953" s="4">
        <v>2000</v>
      </c>
      <c r="E4953" s="4">
        <v>0</v>
      </c>
      <c r="F4953" s="4">
        <v>0</v>
      </c>
      <c r="G4953" s="7">
        <f>E4953+F4953-D4953</f>
        <v>-2000</v>
      </c>
      <c r="H4953" s="4" t="s">
        <v>327</v>
      </c>
      <c r="I4953" s="4">
        <v>6000</v>
      </c>
      <c r="J4953" s="4" t="s">
        <v>4</v>
      </c>
      <c r="K4953" s="4" t="s">
        <v>5</v>
      </c>
      <c r="L4953" s="4" t="s">
        <v>6</v>
      </c>
      <c r="M4953" s="4" t="s">
        <v>7</v>
      </c>
      <c r="O4953" s="4"/>
      <c r="P4953" s="4"/>
      <c r="AV4953" s="4">
        <v>2935941</v>
      </c>
      <c r="AW4953" s="4">
        <v>8692776</v>
      </c>
      <c r="AX4953" s="4" t="s">
        <v>1420</v>
      </c>
      <c r="AY4953" s="4">
        <v>2000</v>
      </c>
      <c r="AZ4953" s="4">
        <v>0</v>
      </c>
      <c r="BA4953" s="4">
        <v>0</v>
      </c>
      <c r="BB4953" s="7">
        <f>AZ4953+BA4953-AY4953</f>
        <v>-2000</v>
      </c>
      <c r="BC4953" s="4" t="s">
        <v>327</v>
      </c>
      <c r="BD4953" s="4">
        <v>6000</v>
      </c>
      <c r="BE4953" s="4" t="s">
        <v>4</v>
      </c>
      <c r="BF4953" s="4" t="s">
        <v>5</v>
      </c>
      <c r="BG4953" s="4" t="s">
        <v>6</v>
      </c>
      <c r="BH4953" s="4" t="s">
        <v>7</v>
      </c>
      <c r="BI4953" t="str">
        <f t="shared" si="366"/>
        <v>D</v>
      </c>
    </row>
    <row r="4954" spans="1:61" ht="15.75" customHeight="1" x14ac:dyDescent="0.2">
      <c r="A4954" s="4">
        <v>2959643</v>
      </c>
      <c r="B4954" s="4">
        <v>6274374</v>
      </c>
      <c r="C4954" s="4" t="s">
        <v>1503</v>
      </c>
      <c r="D4954" s="4">
        <v>2000</v>
      </c>
      <c r="E4954" s="4">
        <v>0</v>
      </c>
      <c r="F4954" s="4">
        <v>0</v>
      </c>
      <c r="G4954" s="7">
        <f>E4954+F4954-D4954</f>
        <v>-2000</v>
      </c>
      <c r="H4954" s="4" t="s">
        <v>1504</v>
      </c>
      <c r="I4954" s="4">
        <v>20000</v>
      </c>
      <c r="J4954" s="4" t="s">
        <v>4</v>
      </c>
      <c r="K4954" s="4" t="s">
        <v>8</v>
      </c>
      <c r="L4954" s="4" t="s">
        <v>6</v>
      </c>
      <c r="M4954" s="4" t="s">
        <v>111</v>
      </c>
      <c r="O4954" s="4"/>
      <c r="P4954" s="4"/>
      <c r="AV4954" s="4">
        <v>2959643</v>
      </c>
      <c r="AW4954" s="4">
        <v>6274374</v>
      </c>
      <c r="AX4954" s="4" t="s">
        <v>1503</v>
      </c>
      <c r="AY4954" s="4">
        <v>2000</v>
      </c>
      <c r="AZ4954" s="4">
        <v>0</v>
      </c>
      <c r="BA4954" s="4">
        <v>0</v>
      </c>
      <c r="BB4954" s="7">
        <f>AZ4954+BA4954-AY4954</f>
        <v>-2000</v>
      </c>
      <c r="BC4954" s="4" t="s">
        <v>1504</v>
      </c>
      <c r="BD4954" s="4">
        <v>20000</v>
      </c>
      <c r="BE4954" s="4" t="s">
        <v>4</v>
      </c>
      <c r="BF4954" s="4" t="s">
        <v>8</v>
      </c>
      <c r="BG4954" s="4" t="s">
        <v>6</v>
      </c>
      <c r="BH4954" s="4" t="s">
        <v>111</v>
      </c>
      <c r="BI4954" t="str">
        <f t="shared" si="366"/>
        <v>D</v>
      </c>
    </row>
    <row r="4955" spans="1:61" ht="15.75" customHeight="1" x14ac:dyDescent="0.2">
      <c r="A4955" s="4">
        <v>2959706</v>
      </c>
      <c r="B4955" s="4">
        <v>7268234</v>
      </c>
      <c r="C4955" s="4" t="s">
        <v>1511</v>
      </c>
      <c r="D4955" s="4">
        <v>2000</v>
      </c>
      <c r="E4955" s="4">
        <v>0</v>
      </c>
      <c r="F4955" s="4">
        <v>0</v>
      </c>
      <c r="G4955" s="7">
        <f>E4955+F4955-D4955</f>
        <v>-2000</v>
      </c>
      <c r="H4955" s="4" t="s">
        <v>1512</v>
      </c>
      <c r="I4955" s="4">
        <v>1500</v>
      </c>
      <c r="J4955" s="4" t="s">
        <v>32</v>
      </c>
      <c r="K4955" s="4" t="s">
        <v>22</v>
      </c>
      <c r="M4955" s="4" t="s">
        <v>76</v>
      </c>
      <c r="O4955" s="4"/>
      <c r="P4955" s="4"/>
      <c r="AV4955" s="4">
        <v>2959706</v>
      </c>
      <c r="AW4955" s="4">
        <v>7268234</v>
      </c>
      <c r="AX4955" s="4" t="s">
        <v>1511</v>
      </c>
      <c r="AY4955" s="4">
        <v>2000</v>
      </c>
      <c r="AZ4955" s="4">
        <v>0</v>
      </c>
      <c r="BA4955" s="4">
        <v>0</v>
      </c>
      <c r="BB4955" s="7">
        <f>AZ4955+BA4955-AY4955</f>
        <v>-2000</v>
      </c>
      <c r="BC4955" s="4" t="s">
        <v>1512</v>
      </c>
      <c r="BD4955" s="4">
        <v>1500</v>
      </c>
      <c r="BE4955" s="4" t="s">
        <v>32</v>
      </c>
      <c r="BF4955" s="4" t="s">
        <v>22</v>
      </c>
      <c r="BH4955" s="4" t="s">
        <v>76</v>
      </c>
      <c r="BI4955" t="str">
        <f t="shared" si="366"/>
        <v>D</v>
      </c>
    </row>
    <row r="4956" spans="1:61" ht="15.75" customHeight="1" x14ac:dyDescent="0.2">
      <c r="A4956" s="4">
        <v>2959881</v>
      </c>
      <c r="B4956" s="4">
        <v>8377671</v>
      </c>
      <c r="C4956" s="4" t="s">
        <v>1526</v>
      </c>
      <c r="D4956" s="4">
        <v>2000</v>
      </c>
      <c r="E4956" s="4">
        <v>0</v>
      </c>
      <c r="F4956" s="4">
        <v>0</v>
      </c>
      <c r="G4956" s="7">
        <f>E4956+F4956-D4956</f>
        <v>-2000</v>
      </c>
      <c r="H4956" s="4" t="s">
        <v>1527</v>
      </c>
      <c r="I4956" s="4">
        <v>3000</v>
      </c>
      <c r="J4956" s="4" t="s">
        <v>98</v>
      </c>
      <c r="K4956" s="4" t="s">
        <v>22</v>
      </c>
      <c r="M4956" s="4" t="s">
        <v>12</v>
      </c>
      <c r="O4956" s="4"/>
      <c r="P4956" s="4"/>
      <c r="AV4956" s="4">
        <v>2959881</v>
      </c>
      <c r="AW4956" s="4">
        <v>8377671</v>
      </c>
      <c r="AX4956" s="4" t="s">
        <v>1526</v>
      </c>
      <c r="AY4956" s="4">
        <v>2000</v>
      </c>
      <c r="AZ4956" s="4">
        <v>0</v>
      </c>
      <c r="BA4956" s="4">
        <v>0</v>
      </c>
      <c r="BB4956" s="7">
        <f>AZ4956+BA4956-AY4956</f>
        <v>-2000</v>
      </c>
      <c r="BC4956" s="4" t="s">
        <v>1527</v>
      </c>
      <c r="BD4956" s="4">
        <v>3000</v>
      </c>
      <c r="BE4956" s="4" t="s">
        <v>98</v>
      </c>
      <c r="BF4956" s="4" t="s">
        <v>22</v>
      </c>
      <c r="BH4956" s="4" t="s">
        <v>12</v>
      </c>
      <c r="BI4956" t="str">
        <f t="shared" si="366"/>
        <v>D</v>
      </c>
    </row>
    <row r="4957" spans="1:61" ht="15.75" customHeight="1" x14ac:dyDescent="0.2">
      <c r="A4957" s="4">
        <v>2961323</v>
      </c>
      <c r="B4957" s="4">
        <v>6662377</v>
      </c>
      <c r="C4957" s="4" t="s">
        <v>1680</v>
      </c>
      <c r="D4957" s="4">
        <v>2000</v>
      </c>
      <c r="E4957" s="4">
        <v>0</v>
      </c>
      <c r="F4957" s="4">
        <v>0</v>
      </c>
      <c r="G4957" s="7">
        <f>E4957+F4957-D4957</f>
        <v>-2000</v>
      </c>
      <c r="H4957" s="4" t="s">
        <v>1681</v>
      </c>
      <c r="I4957" s="4">
        <v>26000</v>
      </c>
      <c r="J4957" s="4" t="s">
        <v>4</v>
      </c>
      <c r="K4957" s="4" t="s">
        <v>5</v>
      </c>
      <c r="L4957" s="4" t="s">
        <v>6</v>
      </c>
      <c r="M4957" s="4" t="s">
        <v>23</v>
      </c>
      <c r="O4957" s="4"/>
      <c r="P4957" s="4"/>
      <c r="AV4957" s="4">
        <v>2961323</v>
      </c>
      <c r="AW4957" s="4">
        <v>6662377</v>
      </c>
      <c r="AX4957" s="4" t="s">
        <v>1680</v>
      </c>
      <c r="AY4957" s="4">
        <v>2000</v>
      </c>
      <c r="AZ4957" s="4">
        <v>0</v>
      </c>
      <c r="BA4957" s="4">
        <v>0</v>
      </c>
      <c r="BB4957" s="7">
        <f>AZ4957+BA4957-AY4957</f>
        <v>-2000</v>
      </c>
      <c r="BC4957" s="4" t="s">
        <v>1681</v>
      </c>
      <c r="BD4957" s="4">
        <v>26000</v>
      </c>
      <c r="BE4957" s="4" t="s">
        <v>4</v>
      </c>
      <c r="BF4957" s="4" t="s">
        <v>5</v>
      </c>
      <c r="BG4957" s="4" t="s">
        <v>6</v>
      </c>
      <c r="BH4957" s="4" t="s">
        <v>23</v>
      </c>
      <c r="BI4957" t="str">
        <f t="shared" si="366"/>
        <v>D</v>
      </c>
    </row>
    <row r="4958" spans="1:61" ht="15.75" customHeight="1" x14ac:dyDescent="0.2">
      <c r="A4958" s="4">
        <v>2962723</v>
      </c>
      <c r="B4958" s="4">
        <v>88305</v>
      </c>
      <c r="C4958" s="4" t="s">
        <v>1823</v>
      </c>
      <c r="D4958" s="4">
        <v>2000</v>
      </c>
      <c r="E4958" s="4">
        <v>0</v>
      </c>
      <c r="F4958" s="4">
        <v>0</v>
      </c>
      <c r="G4958" s="7">
        <f>E4958+F4958-D4958</f>
        <v>-2000</v>
      </c>
      <c r="H4958" s="4" t="s">
        <v>1824</v>
      </c>
      <c r="I4958" s="4">
        <v>15000</v>
      </c>
      <c r="J4958" s="4" t="s">
        <v>4</v>
      </c>
      <c r="K4958" s="4" t="s">
        <v>13</v>
      </c>
      <c r="L4958" s="4" t="s">
        <v>6</v>
      </c>
      <c r="M4958" s="4" t="s">
        <v>25</v>
      </c>
      <c r="O4958" s="4"/>
      <c r="P4958" s="4"/>
      <c r="AV4958" s="4">
        <v>2962723</v>
      </c>
      <c r="AW4958" s="4">
        <v>88305</v>
      </c>
      <c r="AX4958" s="4" t="s">
        <v>1823</v>
      </c>
      <c r="AY4958" s="4">
        <v>2000</v>
      </c>
      <c r="AZ4958" s="4">
        <v>0</v>
      </c>
      <c r="BA4958" s="4">
        <v>0</v>
      </c>
      <c r="BB4958" s="7">
        <f>AZ4958+BA4958-AY4958</f>
        <v>-2000</v>
      </c>
      <c r="BC4958" s="4" t="s">
        <v>1824</v>
      </c>
      <c r="BD4958" s="4">
        <v>15000</v>
      </c>
      <c r="BE4958" s="4" t="s">
        <v>4</v>
      </c>
      <c r="BF4958" s="4" t="s">
        <v>13</v>
      </c>
      <c r="BG4958" s="4" t="s">
        <v>6</v>
      </c>
      <c r="BH4958" s="4" t="s">
        <v>25</v>
      </c>
      <c r="BI4958" t="str">
        <f t="shared" si="366"/>
        <v>D</v>
      </c>
    </row>
    <row r="4959" spans="1:61" ht="15.75" customHeight="1" x14ac:dyDescent="0.2">
      <c r="A4959" s="4">
        <v>2964466</v>
      </c>
      <c r="B4959" s="4">
        <v>8963648</v>
      </c>
      <c r="C4959" s="4" t="s">
        <v>1978</v>
      </c>
      <c r="D4959" s="4">
        <v>2000</v>
      </c>
      <c r="E4959" s="4">
        <v>0</v>
      </c>
      <c r="F4959" s="4">
        <v>0</v>
      </c>
      <c r="G4959" s="7">
        <f>E4959+F4959-D4959</f>
        <v>-2000</v>
      </c>
      <c r="H4959" s="4" t="s">
        <v>1979</v>
      </c>
      <c r="I4959" s="4">
        <v>25000</v>
      </c>
      <c r="J4959" s="4" t="s">
        <v>4</v>
      </c>
      <c r="K4959" s="4" t="s">
        <v>13</v>
      </c>
      <c r="L4959" s="4" t="s">
        <v>6</v>
      </c>
      <c r="M4959" s="4" t="s">
        <v>17</v>
      </c>
      <c r="O4959" s="4"/>
      <c r="P4959" s="4"/>
      <c r="AV4959" s="4">
        <v>2964466</v>
      </c>
      <c r="AW4959" s="4">
        <v>8963648</v>
      </c>
      <c r="AX4959" s="4" t="s">
        <v>1978</v>
      </c>
      <c r="AY4959" s="4">
        <v>2000</v>
      </c>
      <c r="AZ4959" s="4">
        <v>0</v>
      </c>
      <c r="BA4959" s="4">
        <v>0</v>
      </c>
      <c r="BB4959" s="7">
        <f>AZ4959+BA4959-AY4959</f>
        <v>-2000</v>
      </c>
      <c r="BC4959" s="4" t="s">
        <v>1979</v>
      </c>
      <c r="BD4959" s="4">
        <v>25000</v>
      </c>
      <c r="BE4959" s="4" t="s">
        <v>4</v>
      </c>
      <c r="BF4959" s="4" t="s">
        <v>13</v>
      </c>
      <c r="BG4959" s="4" t="s">
        <v>6</v>
      </c>
      <c r="BH4959" s="4" t="s">
        <v>17</v>
      </c>
      <c r="BI4959" t="str">
        <f t="shared" si="366"/>
        <v>D</v>
      </c>
    </row>
    <row r="4960" spans="1:61" ht="15.75" customHeight="1" x14ac:dyDescent="0.2">
      <c r="A4960" s="4">
        <v>2965838</v>
      </c>
      <c r="B4960" s="4">
        <v>1643481</v>
      </c>
      <c r="C4960" s="4" t="s">
        <v>2092</v>
      </c>
      <c r="D4960" s="4">
        <v>2000</v>
      </c>
      <c r="E4960" s="4">
        <v>0</v>
      </c>
      <c r="F4960" s="4">
        <v>0</v>
      </c>
      <c r="G4960" s="7">
        <f>E4960+F4960-D4960</f>
        <v>-2000</v>
      </c>
      <c r="H4960" s="4" t="s">
        <v>2093</v>
      </c>
      <c r="I4960" s="4">
        <v>8000</v>
      </c>
      <c r="J4960" s="4" t="s">
        <v>4</v>
      </c>
      <c r="K4960" s="4" t="s">
        <v>8</v>
      </c>
      <c r="L4960" s="4" t="s">
        <v>14</v>
      </c>
      <c r="M4960" s="4" t="s">
        <v>12</v>
      </c>
      <c r="O4960" s="4"/>
      <c r="P4960" s="4"/>
      <c r="AV4960" s="4">
        <v>2965838</v>
      </c>
      <c r="AW4960" s="4">
        <v>1643481</v>
      </c>
      <c r="AX4960" s="4" t="s">
        <v>2092</v>
      </c>
      <c r="AY4960" s="4">
        <v>2000</v>
      </c>
      <c r="AZ4960" s="4">
        <v>0</v>
      </c>
      <c r="BA4960" s="4">
        <v>0</v>
      </c>
      <c r="BB4960" s="7">
        <f>AZ4960+BA4960-AY4960</f>
        <v>-2000</v>
      </c>
      <c r="BC4960" s="4" t="s">
        <v>2093</v>
      </c>
      <c r="BD4960" s="4">
        <v>8000</v>
      </c>
      <c r="BE4960" s="4" t="s">
        <v>4</v>
      </c>
      <c r="BF4960" s="4" t="s">
        <v>8</v>
      </c>
      <c r="BG4960" s="4" t="s">
        <v>14</v>
      </c>
      <c r="BH4960" s="4" t="s">
        <v>12</v>
      </c>
      <c r="BI4960" t="str">
        <f t="shared" si="366"/>
        <v>D</v>
      </c>
    </row>
    <row r="4961" spans="1:61" ht="15.75" customHeight="1" x14ac:dyDescent="0.2">
      <c r="A4961" s="4">
        <v>2966559</v>
      </c>
      <c r="B4961" s="4">
        <v>7732271</v>
      </c>
      <c r="C4961" s="4" t="s">
        <v>2146</v>
      </c>
      <c r="D4961" s="4">
        <v>2000</v>
      </c>
      <c r="E4961" s="4">
        <v>0</v>
      </c>
      <c r="F4961" s="4">
        <v>0</v>
      </c>
      <c r="G4961" s="7">
        <f>E4961+F4961-D4961</f>
        <v>-2000</v>
      </c>
      <c r="H4961" s="4" t="s">
        <v>2147</v>
      </c>
      <c r="I4961" s="4">
        <v>12000</v>
      </c>
      <c r="J4961" s="4" t="s">
        <v>32</v>
      </c>
      <c r="K4961" s="4" t="s">
        <v>13</v>
      </c>
      <c r="M4961" s="4" t="s">
        <v>111</v>
      </c>
      <c r="O4961" s="4"/>
      <c r="P4961" s="4"/>
      <c r="AV4961" s="4">
        <v>2966559</v>
      </c>
      <c r="AW4961" s="4">
        <v>7732271</v>
      </c>
      <c r="AX4961" s="4" t="s">
        <v>2146</v>
      </c>
      <c r="AY4961" s="4">
        <v>2000</v>
      </c>
      <c r="AZ4961" s="4">
        <v>0</v>
      </c>
      <c r="BA4961" s="4">
        <v>0</v>
      </c>
      <c r="BB4961" s="7">
        <f>AZ4961+BA4961-AY4961</f>
        <v>-2000</v>
      </c>
      <c r="BC4961" s="4" t="s">
        <v>2147</v>
      </c>
      <c r="BD4961" s="4">
        <v>12000</v>
      </c>
      <c r="BE4961" s="4" t="s">
        <v>32</v>
      </c>
      <c r="BF4961" s="4" t="s">
        <v>13</v>
      </c>
      <c r="BH4961" s="4" t="s">
        <v>111</v>
      </c>
      <c r="BI4961" t="str">
        <f t="shared" si="366"/>
        <v>D</v>
      </c>
    </row>
    <row r="4962" spans="1:61" ht="15.75" customHeight="1" x14ac:dyDescent="0.2">
      <c r="A4962" s="4">
        <v>2966937</v>
      </c>
      <c r="B4962" s="4">
        <v>571027</v>
      </c>
      <c r="C4962" s="4" t="s">
        <v>2165</v>
      </c>
      <c r="D4962" s="4">
        <v>2000</v>
      </c>
      <c r="E4962" s="4">
        <v>0</v>
      </c>
      <c r="F4962" s="4">
        <v>0</v>
      </c>
      <c r="G4962" s="7">
        <f>E4962+F4962-D4962</f>
        <v>-2000</v>
      </c>
      <c r="H4962" s="4" t="s">
        <v>2166</v>
      </c>
      <c r="I4962" s="4">
        <v>18000</v>
      </c>
      <c r="J4962" s="4" t="s">
        <v>4</v>
      </c>
      <c r="K4962" s="4" t="s">
        <v>8</v>
      </c>
      <c r="L4962" s="4" t="s">
        <v>14</v>
      </c>
      <c r="M4962" s="4" t="s">
        <v>26</v>
      </c>
      <c r="O4962" s="4"/>
      <c r="P4962" s="4"/>
      <c r="AV4962" s="4">
        <v>2966937</v>
      </c>
      <c r="AW4962" s="4">
        <v>571027</v>
      </c>
      <c r="AX4962" s="4" t="s">
        <v>2165</v>
      </c>
      <c r="AY4962" s="4">
        <v>2000</v>
      </c>
      <c r="AZ4962" s="4">
        <v>0</v>
      </c>
      <c r="BA4962" s="4">
        <v>0</v>
      </c>
      <c r="BB4962" s="7">
        <f>AZ4962+BA4962-AY4962</f>
        <v>-2000</v>
      </c>
      <c r="BC4962" s="4" t="s">
        <v>2166</v>
      </c>
      <c r="BD4962" s="4">
        <v>18000</v>
      </c>
      <c r="BE4962" s="4" t="s">
        <v>4</v>
      </c>
      <c r="BF4962" s="4" t="s">
        <v>8</v>
      </c>
      <c r="BG4962" s="4" t="s">
        <v>14</v>
      </c>
      <c r="BH4962" s="4" t="s">
        <v>26</v>
      </c>
      <c r="BI4962" t="str">
        <f t="shared" si="366"/>
        <v>D</v>
      </c>
    </row>
    <row r="4963" spans="1:61" ht="15.75" customHeight="1" x14ac:dyDescent="0.2">
      <c r="A4963" s="4">
        <v>2967973</v>
      </c>
      <c r="B4963" s="4">
        <v>8596659</v>
      </c>
      <c r="C4963" s="4" t="s">
        <v>2254</v>
      </c>
      <c r="D4963" s="4">
        <v>2000</v>
      </c>
      <c r="E4963" s="4">
        <v>0</v>
      </c>
      <c r="F4963" s="4">
        <v>0</v>
      </c>
      <c r="G4963" s="7">
        <f>E4963+F4963-D4963</f>
        <v>-2000</v>
      </c>
      <c r="H4963" s="4" t="s">
        <v>2255</v>
      </c>
      <c r="I4963" s="4">
        <v>7000</v>
      </c>
      <c r="J4963" s="4" t="s">
        <v>4</v>
      </c>
      <c r="K4963" s="4" t="s">
        <v>13</v>
      </c>
      <c r="L4963" s="4" t="s">
        <v>9</v>
      </c>
      <c r="M4963" s="4" t="s">
        <v>76</v>
      </c>
      <c r="O4963" s="4"/>
      <c r="P4963" s="4"/>
      <c r="AV4963" s="4">
        <v>2967973</v>
      </c>
      <c r="AW4963" s="4">
        <v>8596659</v>
      </c>
      <c r="AX4963" s="4" t="s">
        <v>2254</v>
      </c>
      <c r="AY4963" s="4">
        <v>2000</v>
      </c>
      <c r="AZ4963" s="4">
        <v>0</v>
      </c>
      <c r="BA4963" s="4">
        <v>0</v>
      </c>
      <c r="BB4963" s="7">
        <f>AZ4963+BA4963-AY4963</f>
        <v>-2000</v>
      </c>
      <c r="BC4963" s="4" t="s">
        <v>2255</v>
      </c>
      <c r="BD4963" s="4">
        <v>7000</v>
      </c>
      <c r="BE4963" s="4" t="s">
        <v>4</v>
      </c>
      <c r="BF4963" s="4" t="s">
        <v>13</v>
      </c>
      <c r="BG4963" s="4" t="s">
        <v>9</v>
      </c>
      <c r="BH4963" s="4" t="s">
        <v>76</v>
      </c>
      <c r="BI4963" t="str">
        <f t="shared" si="366"/>
        <v>D</v>
      </c>
    </row>
    <row r="4964" spans="1:61" ht="15.75" customHeight="1" x14ac:dyDescent="0.2">
      <c r="A4964" s="4">
        <v>2967952</v>
      </c>
      <c r="B4964" s="4">
        <v>8909573</v>
      </c>
      <c r="C4964" s="4" t="s">
        <v>2256</v>
      </c>
      <c r="D4964" s="4">
        <v>2000</v>
      </c>
      <c r="E4964" s="4">
        <v>0</v>
      </c>
      <c r="F4964" s="4">
        <v>0</v>
      </c>
      <c r="G4964" s="7">
        <f>E4964+F4964-D4964</f>
        <v>-2000</v>
      </c>
      <c r="H4964" s="4" t="s">
        <v>670</v>
      </c>
      <c r="I4964" s="4">
        <v>8200</v>
      </c>
      <c r="J4964" s="4" t="s">
        <v>4</v>
      </c>
      <c r="K4964" s="4" t="s">
        <v>13</v>
      </c>
      <c r="L4964" s="4" t="s">
        <v>6</v>
      </c>
      <c r="M4964" s="4" t="s">
        <v>64</v>
      </c>
      <c r="O4964" s="4"/>
      <c r="P4964" s="4"/>
      <c r="AV4964" s="4">
        <v>2967952</v>
      </c>
      <c r="AW4964" s="4">
        <v>8909573</v>
      </c>
      <c r="AX4964" s="4" t="s">
        <v>2256</v>
      </c>
      <c r="AY4964" s="4">
        <v>2000</v>
      </c>
      <c r="AZ4964" s="4">
        <v>0</v>
      </c>
      <c r="BA4964" s="4">
        <v>0</v>
      </c>
      <c r="BB4964" s="7">
        <f>AZ4964+BA4964-AY4964</f>
        <v>-2000</v>
      </c>
      <c r="BC4964" s="4" t="s">
        <v>670</v>
      </c>
      <c r="BD4964" s="4">
        <v>8200</v>
      </c>
      <c r="BE4964" s="4" t="s">
        <v>4</v>
      </c>
      <c r="BF4964" s="4" t="s">
        <v>13</v>
      </c>
      <c r="BG4964" s="4" t="s">
        <v>6</v>
      </c>
      <c r="BH4964" s="4" t="s">
        <v>64</v>
      </c>
      <c r="BI4964" t="str">
        <f t="shared" si="366"/>
        <v>D</v>
      </c>
    </row>
    <row r="4965" spans="1:61" ht="15.75" customHeight="1" x14ac:dyDescent="0.2">
      <c r="A4965" s="4">
        <v>2968918</v>
      </c>
      <c r="B4965" s="4">
        <v>8058555</v>
      </c>
      <c r="C4965" s="4" t="s">
        <v>2334</v>
      </c>
      <c r="D4965" s="4">
        <v>2000</v>
      </c>
      <c r="E4965" s="4">
        <v>0</v>
      </c>
      <c r="F4965" s="4">
        <v>0</v>
      </c>
      <c r="G4965" s="7">
        <f>E4965+F4965-D4965</f>
        <v>-2000</v>
      </c>
      <c r="H4965" s="4" t="s">
        <v>2335</v>
      </c>
      <c r="I4965" s="4">
        <v>10000</v>
      </c>
      <c r="J4965" s="4" t="s">
        <v>4</v>
      </c>
      <c r="K4965" s="4" t="s">
        <v>8</v>
      </c>
      <c r="L4965" s="4" t="s">
        <v>6</v>
      </c>
      <c r="M4965" s="4" t="s">
        <v>20</v>
      </c>
      <c r="O4965" s="4"/>
      <c r="P4965" s="4"/>
      <c r="AV4965" s="4">
        <v>2968918</v>
      </c>
      <c r="AW4965" s="4">
        <v>8058555</v>
      </c>
      <c r="AX4965" s="4" t="s">
        <v>2334</v>
      </c>
      <c r="AY4965" s="4">
        <v>2000</v>
      </c>
      <c r="AZ4965" s="4">
        <v>0</v>
      </c>
      <c r="BA4965" s="4">
        <v>0</v>
      </c>
      <c r="BB4965" s="7">
        <f>AZ4965+BA4965-AY4965</f>
        <v>-2000</v>
      </c>
      <c r="BC4965" s="4" t="s">
        <v>2335</v>
      </c>
      <c r="BD4965" s="4">
        <v>10000</v>
      </c>
      <c r="BE4965" s="4" t="s">
        <v>4</v>
      </c>
      <c r="BF4965" s="4" t="s">
        <v>8</v>
      </c>
      <c r="BG4965" s="4" t="s">
        <v>6</v>
      </c>
      <c r="BH4965" s="4" t="s">
        <v>20</v>
      </c>
      <c r="BI4965" t="str">
        <f t="shared" si="366"/>
        <v>D</v>
      </c>
    </row>
    <row r="4966" spans="1:61" ht="15.75" customHeight="1" x14ac:dyDescent="0.2">
      <c r="A4966" s="4">
        <v>2968960</v>
      </c>
      <c r="B4966" s="4">
        <v>8975751</v>
      </c>
      <c r="C4966" s="4" t="s">
        <v>2340</v>
      </c>
      <c r="D4966" s="4">
        <v>2000</v>
      </c>
      <c r="E4966" s="4">
        <v>0</v>
      </c>
      <c r="F4966" s="4">
        <v>0</v>
      </c>
      <c r="G4966" s="7">
        <f>E4966+F4966-D4966</f>
        <v>-2000</v>
      </c>
      <c r="H4966" s="4" t="s">
        <v>2341</v>
      </c>
      <c r="I4966" s="4">
        <v>15500</v>
      </c>
      <c r="J4966" s="4" t="s">
        <v>4</v>
      </c>
      <c r="K4966" s="4" t="s">
        <v>8</v>
      </c>
      <c r="L4966" s="4" t="s">
        <v>6</v>
      </c>
      <c r="M4966" s="4" t="s">
        <v>35</v>
      </c>
      <c r="O4966" s="4"/>
      <c r="P4966" s="4"/>
      <c r="AV4966" s="4">
        <v>2968960</v>
      </c>
      <c r="AW4966" s="4">
        <v>8975751</v>
      </c>
      <c r="AX4966" s="4" t="s">
        <v>2340</v>
      </c>
      <c r="AY4966" s="4">
        <v>2000</v>
      </c>
      <c r="AZ4966" s="4">
        <v>0</v>
      </c>
      <c r="BA4966" s="4">
        <v>0</v>
      </c>
      <c r="BB4966" s="7">
        <f>AZ4966+BA4966-AY4966</f>
        <v>-2000</v>
      </c>
      <c r="BC4966" s="4" t="s">
        <v>2341</v>
      </c>
      <c r="BD4966" s="4">
        <v>15500</v>
      </c>
      <c r="BE4966" s="4" t="s">
        <v>4</v>
      </c>
      <c r="BF4966" s="4" t="s">
        <v>8</v>
      </c>
      <c r="BG4966" s="4" t="s">
        <v>6</v>
      </c>
      <c r="BH4966" s="4" t="s">
        <v>35</v>
      </c>
      <c r="BI4966" t="str">
        <f t="shared" si="366"/>
        <v>D</v>
      </c>
    </row>
    <row r="4967" spans="1:61" ht="15.75" customHeight="1" x14ac:dyDescent="0.2">
      <c r="A4967" s="4">
        <v>2968995</v>
      </c>
      <c r="B4967" s="4">
        <v>1860510</v>
      </c>
      <c r="C4967" s="4" t="s">
        <v>2343</v>
      </c>
      <c r="D4967" s="4">
        <v>2000</v>
      </c>
      <c r="E4967" s="4">
        <v>0</v>
      </c>
      <c r="F4967" s="4">
        <v>0</v>
      </c>
      <c r="G4967" s="7">
        <f>E4967+F4967-D4967</f>
        <v>-2000</v>
      </c>
      <c r="H4967" s="4" t="s">
        <v>2344</v>
      </c>
      <c r="I4967" s="4">
        <v>40000</v>
      </c>
      <c r="J4967" s="4" t="s">
        <v>98</v>
      </c>
      <c r="K4967" s="4" t="s">
        <v>8</v>
      </c>
      <c r="M4967" s="4" t="s">
        <v>65</v>
      </c>
      <c r="O4967" s="4"/>
      <c r="P4967" s="4"/>
      <c r="AV4967" s="4">
        <v>2968995</v>
      </c>
      <c r="AW4967" s="4">
        <v>1860510</v>
      </c>
      <c r="AX4967" s="4" t="s">
        <v>2343</v>
      </c>
      <c r="AY4967" s="4">
        <v>2000</v>
      </c>
      <c r="AZ4967" s="4">
        <v>0</v>
      </c>
      <c r="BA4967" s="4">
        <v>0</v>
      </c>
      <c r="BB4967" s="7">
        <f>AZ4967+BA4967-AY4967</f>
        <v>-2000</v>
      </c>
      <c r="BC4967" s="4" t="s">
        <v>2344</v>
      </c>
      <c r="BD4967" s="4">
        <v>40000</v>
      </c>
      <c r="BE4967" s="4" t="s">
        <v>98</v>
      </c>
      <c r="BF4967" s="4" t="s">
        <v>8</v>
      </c>
      <c r="BH4967" s="4" t="s">
        <v>65</v>
      </c>
      <c r="BI4967" t="str">
        <f t="shared" si="366"/>
        <v>D</v>
      </c>
    </row>
    <row r="4968" spans="1:61" ht="15.75" customHeight="1" x14ac:dyDescent="0.2">
      <c r="A4968" s="4">
        <v>2969296</v>
      </c>
      <c r="B4968" s="4">
        <v>8978089</v>
      </c>
      <c r="C4968" s="4" t="s">
        <v>2369</v>
      </c>
      <c r="D4968" s="4">
        <v>2000</v>
      </c>
      <c r="E4968" s="4">
        <v>0</v>
      </c>
      <c r="F4968" s="4">
        <v>0</v>
      </c>
      <c r="G4968" s="7">
        <f>E4968+F4968-D4968</f>
        <v>-2000</v>
      </c>
      <c r="H4968" s="4" t="s">
        <v>2370</v>
      </c>
      <c r="I4968" s="4">
        <v>11000</v>
      </c>
      <c r="J4968" s="4" t="s">
        <v>4</v>
      </c>
      <c r="K4968" s="4" t="s">
        <v>13</v>
      </c>
      <c r="L4968" s="4" t="s">
        <v>6</v>
      </c>
      <c r="M4968" s="4" t="s">
        <v>10</v>
      </c>
      <c r="O4968" s="4"/>
      <c r="P4968" s="4"/>
      <c r="AV4968" s="4">
        <v>2969296</v>
      </c>
      <c r="AW4968" s="4">
        <v>8978089</v>
      </c>
      <c r="AX4968" s="4" t="s">
        <v>2369</v>
      </c>
      <c r="AY4968" s="4">
        <v>2000</v>
      </c>
      <c r="AZ4968" s="4">
        <v>0</v>
      </c>
      <c r="BA4968" s="4">
        <v>0</v>
      </c>
      <c r="BB4968" s="7">
        <f>AZ4968+BA4968-AY4968</f>
        <v>-2000</v>
      </c>
      <c r="BC4968" s="4" t="s">
        <v>2370</v>
      </c>
      <c r="BD4968" s="4">
        <v>11000</v>
      </c>
      <c r="BE4968" s="4" t="s">
        <v>4</v>
      </c>
      <c r="BF4968" s="4" t="s">
        <v>13</v>
      </c>
      <c r="BG4968" s="4" t="s">
        <v>6</v>
      </c>
      <c r="BH4968" s="4" t="s">
        <v>10</v>
      </c>
      <c r="BI4968" t="str">
        <f t="shared" si="366"/>
        <v>D</v>
      </c>
    </row>
    <row r="4969" spans="1:61" ht="15.75" customHeight="1" x14ac:dyDescent="0.2">
      <c r="A4969" s="4">
        <v>2969408</v>
      </c>
      <c r="B4969" s="4">
        <v>8978348</v>
      </c>
      <c r="C4969" s="4" t="s">
        <v>2378</v>
      </c>
      <c r="D4969" s="4">
        <v>2000</v>
      </c>
      <c r="E4969" s="4">
        <v>0</v>
      </c>
      <c r="F4969" s="4">
        <v>0</v>
      </c>
      <c r="G4969" s="7">
        <f>E4969+F4969-D4969</f>
        <v>-2000</v>
      </c>
      <c r="H4969" s="4" t="s">
        <v>2379</v>
      </c>
      <c r="I4969" s="4">
        <v>16000</v>
      </c>
      <c r="J4969" s="4" t="s">
        <v>4</v>
      </c>
      <c r="K4969" s="4" t="s">
        <v>8</v>
      </c>
      <c r="L4969" s="4" t="s">
        <v>9</v>
      </c>
      <c r="M4969" s="4" t="s">
        <v>24</v>
      </c>
      <c r="O4969" s="4"/>
      <c r="P4969" s="4"/>
      <c r="AV4969" s="4">
        <v>2969408</v>
      </c>
      <c r="AW4969" s="4">
        <v>8978348</v>
      </c>
      <c r="AX4969" s="4" t="s">
        <v>2378</v>
      </c>
      <c r="AY4969" s="4">
        <v>2000</v>
      </c>
      <c r="AZ4969" s="4">
        <v>0</v>
      </c>
      <c r="BA4969" s="4">
        <v>0</v>
      </c>
      <c r="BB4969" s="7">
        <f>AZ4969+BA4969-AY4969</f>
        <v>-2000</v>
      </c>
      <c r="BC4969" s="4" t="s">
        <v>2379</v>
      </c>
      <c r="BD4969" s="4">
        <v>16000</v>
      </c>
      <c r="BE4969" s="4" t="s">
        <v>4</v>
      </c>
      <c r="BF4969" s="4" t="s">
        <v>8</v>
      </c>
      <c r="BG4969" s="4" t="s">
        <v>9</v>
      </c>
      <c r="BH4969" s="4" t="s">
        <v>24</v>
      </c>
      <c r="BI4969" t="str">
        <f t="shared" si="366"/>
        <v>D</v>
      </c>
    </row>
    <row r="4970" spans="1:61" ht="15.75" customHeight="1" x14ac:dyDescent="0.2">
      <c r="A4970" s="4">
        <v>2969821</v>
      </c>
      <c r="B4970" s="4">
        <v>8123564</v>
      </c>
      <c r="C4970" s="4" t="s">
        <v>2415</v>
      </c>
      <c r="D4970" s="4">
        <v>2000</v>
      </c>
      <c r="E4970" s="4">
        <v>0</v>
      </c>
      <c r="F4970" s="4">
        <v>0</v>
      </c>
      <c r="G4970" s="7">
        <f>E4970+F4970-D4970</f>
        <v>-2000</v>
      </c>
      <c r="H4970" s="4" t="s">
        <v>2416</v>
      </c>
      <c r="I4970" s="4">
        <v>8000</v>
      </c>
      <c r="J4970" s="4" t="s">
        <v>4</v>
      </c>
      <c r="K4970" s="4" t="s">
        <v>5</v>
      </c>
      <c r="L4970" s="4" t="s">
        <v>6</v>
      </c>
      <c r="M4970" s="4" t="s">
        <v>65</v>
      </c>
      <c r="O4970" s="4"/>
      <c r="P4970" s="4"/>
      <c r="AV4970" s="4">
        <v>2969821</v>
      </c>
      <c r="AW4970" s="4">
        <v>8123564</v>
      </c>
      <c r="AX4970" s="4" t="s">
        <v>2415</v>
      </c>
      <c r="AY4970" s="4">
        <v>2000</v>
      </c>
      <c r="AZ4970" s="4">
        <v>0</v>
      </c>
      <c r="BA4970" s="4">
        <v>0</v>
      </c>
      <c r="BB4970" s="7">
        <f>AZ4970+BA4970-AY4970</f>
        <v>-2000</v>
      </c>
      <c r="BC4970" s="4" t="s">
        <v>2416</v>
      </c>
      <c r="BD4970" s="4">
        <v>8000</v>
      </c>
      <c r="BE4970" s="4" t="s">
        <v>4</v>
      </c>
      <c r="BF4970" s="4" t="s">
        <v>5</v>
      </c>
      <c r="BG4970" s="4" t="s">
        <v>6</v>
      </c>
      <c r="BH4970" s="4" t="s">
        <v>65</v>
      </c>
      <c r="BI4970" t="str">
        <f t="shared" si="366"/>
        <v>D</v>
      </c>
    </row>
    <row r="4971" spans="1:61" ht="15.75" customHeight="1" x14ac:dyDescent="0.2">
      <c r="A4971" s="4">
        <v>2945216</v>
      </c>
      <c r="B4971" s="4">
        <v>8402675</v>
      </c>
      <c r="C4971" s="4" t="s">
        <v>2447</v>
      </c>
      <c r="D4971" s="4">
        <v>2000</v>
      </c>
      <c r="E4971" s="4">
        <v>0</v>
      </c>
      <c r="F4971" s="4">
        <v>0</v>
      </c>
      <c r="G4971" s="7">
        <f>E4971+F4971-D4971</f>
        <v>-2000</v>
      </c>
      <c r="H4971" s="4" t="s">
        <v>2448</v>
      </c>
      <c r="I4971" s="4">
        <v>14000</v>
      </c>
      <c r="J4971" s="4" t="s">
        <v>4</v>
      </c>
      <c r="K4971" s="4" t="s">
        <v>8</v>
      </c>
      <c r="L4971" s="4" t="s">
        <v>9</v>
      </c>
      <c r="M4971" s="4" t="s">
        <v>47</v>
      </c>
      <c r="O4971" s="4"/>
      <c r="P4971" s="4"/>
      <c r="AV4971" s="4">
        <v>2945216</v>
      </c>
      <c r="AW4971" s="4">
        <v>8402675</v>
      </c>
      <c r="AX4971" s="4" t="s">
        <v>2447</v>
      </c>
      <c r="AY4971" s="4">
        <v>2000</v>
      </c>
      <c r="AZ4971" s="4">
        <v>0</v>
      </c>
      <c r="BA4971" s="4">
        <v>0</v>
      </c>
      <c r="BB4971" s="7">
        <f>AZ4971+BA4971-AY4971</f>
        <v>-2000</v>
      </c>
      <c r="BC4971" s="4" t="s">
        <v>2448</v>
      </c>
      <c r="BD4971" s="4">
        <v>14000</v>
      </c>
      <c r="BE4971" s="4" t="s">
        <v>4</v>
      </c>
      <c r="BF4971" s="4" t="s">
        <v>8</v>
      </c>
      <c r="BG4971" s="4" t="s">
        <v>9</v>
      </c>
      <c r="BH4971" s="4" t="s">
        <v>47</v>
      </c>
      <c r="BI4971" t="str">
        <f t="shared" si="366"/>
        <v>D</v>
      </c>
    </row>
    <row r="4972" spans="1:61" ht="15.75" customHeight="1" x14ac:dyDescent="0.2">
      <c r="A4972" s="4">
        <v>2971725</v>
      </c>
      <c r="B4972" s="4">
        <v>8981624</v>
      </c>
      <c r="C4972" s="4" t="s">
        <v>2599</v>
      </c>
      <c r="D4972" s="4">
        <v>2000</v>
      </c>
      <c r="E4972" s="4">
        <v>0</v>
      </c>
      <c r="F4972" s="4">
        <v>0</v>
      </c>
      <c r="G4972" s="7">
        <f>E4972+F4972-D4972</f>
        <v>-2000</v>
      </c>
      <c r="H4972" s="4" t="s">
        <v>2600</v>
      </c>
      <c r="I4972" s="4">
        <v>5000</v>
      </c>
      <c r="J4972" s="4" t="s">
        <v>4</v>
      </c>
      <c r="K4972" s="4" t="s">
        <v>5</v>
      </c>
      <c r="L4972" s="4" t="s">
        <v>9</v>
      </c>
      <c r="M4972" s="4" t="s">
        <v>17</v>
      </c>
      <c r="O4972" s="4"/>
      <c r="P4972" s="4"/>
      <c r="AV4972" s="4">
        <v>2971725</v>
      </c>
      <c r="AW4972" s="4">
        <v>8981624</v>
      </c>
      <c r="AX4972" s="4" t="s">
        <v>2599</v>
      </c>
      <c r="AY4972" s="4">
        <v>2000</v>
      </c>
      <c r="AZ4972" s="4">
        <v>0</v>
      </c>
      <c r="BA4972" s="4">
        <v>0</v>
      </c>
      <c r="BB4972" s="7">
        <f>AZ4972+BA4972-AY4972</f>
        <v>-2000</v>
      </c>
      <c r="BC4972" s="4" t="s">
        <v>2600</v>
      </c>
      <c r="BD4972" s="4">
        <v>5000</v>
      </c>
      <c r="BE4972" s="4" t="s">
        <v>4</v>
      </c>
      <c r="BF4972" s="4" t="s">
        <v>5</v>
      </c>
      <c r="BG4972" s="4" t="s">
        <v>9</v>
      </c>
      <c r="BH4972" s="4" t="s">
        <v>17</v>
      </c>
      <c r="BI4972" t="str">
        <f t="shared" si="366"/>
        <v>D</v>
      </c>
    </row>
    <row r="4973" spans="1:61" ht="15.75" customHeight="1" x14ac:dyDescent="0.2">
      <c r="A4973" s="4">
        <v>2972229</v>
      </c>
      <c r="B4973" s="4">
        <v>8679455</v>
      </c>
      <c r="C4973" s="4" t="s">
        <v>2626</v>
      </c>
      <c r="D4973" s="4">
        <v>2000</v>
      </c>
      <c r="E4973" s="4">
        <v>0</v>
      </c>
      <c r="F4973" s="4">
        <v>0</v>
      </c>
      <c r="G4973" s="7">
        <f>E4973+F4973-D4973</f>
        <v>-2000</v>
      </c>
      <c r="H4973" s="4" t="s">
        <v>2627</v>
      </c>
      <c r="I4973" s="4">
        <v>15000</v>
      </c>
      <c r="J4973" s="4" t="s">
        <v>4</v>
      </c>
      <c r="K4973" s="4" t="s">
        <v>13</v>
      </c>
      <c r="L4973" s="4" t="s">
        <v>6</v>
      </c>
      <c r="M4973" s="4" t="s">
        <v>65</v>
      </c>
      <c r="O4973" s="4"/>
      <c r="P4973" s="4"/>
      <c r="AV4973" s="4">
        <v>2972229</v>
      </c>
      <c r="AW4973" s="4">
        <v>8679455</v>
      </c>
      <c r="AX4973" s="4" t="s">
        <v>2626</v>
      </c>
      <c r="AY4973" s="4">
        <v>2000</v>
      </c>
      <c r="AZ4973" s="4">
        <v>0</v>
      </c>
      <c r="BA4973" s="4">
        <v>0</v>
      </c>
      <c r="BB4973" s="7">
        <f>AZ4973+BA4973-AY4973</f>
        <v>-2000</v>
      </c>
      <c r="BC4973" s="4" t="s">
        <v>2627</v>
      </c>
      <c r="BD4973" s="4">
        <v>15000</v>
      </c>
      <c r="BE4973" s="4" t="s">
        <v>4</v>
      </c>
      <c r="BF4973" s="4" t="s">
        <v>13</v>
      </c>
      <c r="BG4973" s="4" t="s">
        <v>6</v>
      </c>
      <c r="BH4973" s="4" t="s">
        <v>65</v>
      </c>
      <c r="BI4973" t="str">
        <f t="shared" si="366"/>
        <v>D</v>
      </c>
    </row>
    <row r="4974" spans="1:61" ht="15.75" customHeight="1" x14ac:dyDescent="0.2">
      <c r="A4974" s="4">
        <v>2974917</v>
      </c>
      <c r="B4974" s="4">
        <v>7733804</v>
      </c>
      <c r="C4974" s="4" t="s">
        <v>2851</v>
      </c>
      <c r="D4974" s="4">
        <v>2000</v>
      </c>
      <c r="E4974" s="4">
        <v>0</v>
      </c>
      <c r="F4974" s="4">
        <v>0</v>
      </c>
      <c r="G4974" s="7">
        <f>E4974+F4974-D4974</f>
        <v>-2000</v>
      </c>
      <c r="H4974" s="4" t="s">
        <v>2852</v>
      </c>
      <c r="I4974" s="4">
        <v>7000</v>
      </c>
      <c r="J4974" s="4" t="s">
        <v>98</v>
      </c>
      <c r="K4974" s="4" t="s">
        <v>22</v>
      </c>
      <c r="M4974" s="4" t="s">
        <v>35</v>
      </c>
      <c r="O4974" s="4"/>
      <c r="P4974" s="4"/>
      <c r="AV4974" s="4">
        <v>2974917</v>
      </c>
      <c r="AW4974" s="4">
        <v>7733804</v>
      </c>
      <c r="AX4974" s="4" t="s">
        <v>2851</v>
      </c>
      <c r="AY4974" s="4">
        <v>2000</v>
      </c>
      <c r="AZ4974" s="4">
        <v>0</v>
      </c>
      <c r="BA4974" s="4">
        <v>0</v>
      </c>
      <c r="BB4974" s="7">
        <f>AZ4974+BA4974-AY4974</f>
        <v>-2000</v>
      </c>
      <c r="BC4974" s="4" t="s">
        <v>2852</v>
      </c>
      <c r="BD4974" s="4">
        <v>7000</v>
      </c>
      <c r="BE4974" s="4" t="s">
        <v>98</v>
      </c>
      <c r="BF4974" s="4" t="s">
        <v>22</v>
      </c>
      <c r="BH4974" s="4" t="s">
        <v>35</v>
      </c>
      <c r="BI4974" t="str">
        <f t="shared" si="366"/>
        <v>D</v>
      </c>
    </row>
    <row r="4975" spans="1:61" ht="15.75" customHeight="1" x14ac:dyDescent="0.2">
      <c r="A4975" s="4">
        <v>2975911</v>
      </c>
      <c r="B4975" s="4">
        <v>8890211</v>
      </c>
      <c r="C4975" s="4" t="s">
        <v>2933</v>
      </c>
      <c r="D4975" s="4">
        <v>2000</v>
      </c>
      <c r="E4975" s="4">
        <v>0</v>
      </c>
      <c r="F4975" s="4">
        <v>0</v>
      </c>
      <c r="G4975" s="7">
        <f>E4975+F4975-D4975</f>
        <v>-2000</v>
      </c>
      <c r="H4975" s="4" t="s">
        <v>2934</v>
      </c>
      <c r="I4975" s="4">
        <v>5000</v>
      </c>
      <c r="J4975" s="4" t="s">
        <v>72</v>
      </c>
      <c r="K4975" s="4" t="s">
        <v>13</v>
      </c>
      <c r="M4975" s="4" t="s">
        <v>111</v>
      </c>
      <c r="O4975" s="4"/>
      <c r="P4975" s="4"/>
      <c r="AV4975" s="4">
        <v>2975911</v>
      </c>
      <c r="AW4975" s="4">
        <v>8890211</v>
      </c>
      <c r="AX4975" s="4" t="s">
        <v>2933</v>
      </c>
      <c r="AY4975" s="4">
        <v>2000</v>
      </c>
      <c r="AZ4975" s="4">
        <v>0</v>
      </c>
      <c r="BA4975" s="4">
        <v>0</v>
      </c>
      <c r="BB4975" s="7">
        <f>AZ4975+BA4975-AY4975</f>
        <v>-2000</v>
      </c>
      <c r="BC4975" s="4" t="s">
        <v>2934</v>
      </c>
      <c r="BD4975" s="4">
        <v>5000</v>
      </c>
      <c r="BE4975" s="4" t="s">
        <v>72</v>
      </c>
      <c r="BF4975" s="4" t="s">
        <v>13</v>
      </c>
      <c r="BH4975" s="4" t="s">
        <v>111</v>
      </c>
      <c r="BI4975" t="str">
        <f t="shared" si="366"/>
        <v>D</v>
      </c>
    </row>
    <row r="4976" spans="1:61" ht="15.75" customHeight="1" x14ac:dyDescent="0.2">
      <c r="A4976" s="4">
        <v>2976464</v>
      </c>
      <c r="B4976" s="4">
        <v>7746257</v>
      </c>
      <c r="C4976" s="4" t="s">
        <v>2989</v>
      </c>
      <c r="D4976" s="4">
        <v>3000</v>
      </c>
      <c r="E4976" s="4">
        <v>0</v>
      </c>
      <c r="F4976" s="4">
        <v>1000</v>
      </c>
      <c r="G4976" s="7">
        <f>E4976+F4976-D4976</f>
        <v>-2000</v>
      </c>
      <c r="H4976" s="4" t="s">
        <v>2990</v>
      </c>
      <c r="I4976" s="4">
        <v>11000</v>
      </c>
      <c r="J4976" s="4" t="s">
        <v>4</v>
      </c>
      <c r="K4976" s="4" t="s">
        <v>13</v>
      </c>
      <c r="L4976" s="4" t="s">
        <v>6</v>
      </c>
      <c r="M4976" s="4" t="s">
        <v>17</v>
      </c>
      <c r="O4976" s="4"/>
      <c r="P4976" s="4"/>
      <c r="AV4976" s="4">
        <v>2976464</v>
      </c>
      <c r="AW4976" s="4">
        <v>7746257</v>
      </c>
      <c r="AX4976" s="4" t="s">
        <v>2989</v>
      </c>
      <c r="AY4976" s="4">
        <v>3000</v>
      </c>
      <c r="AZ4976" s="4">
        <v>0</v>
      </c>
      <c r="BA4976" s="4">
        <v>1000</v>
      </c>
      <c r="BB4976" s="7">
        <f>AZ4976+BA4976-AY4976</f>
        <v>-2000</v>
      </c>
      <c r="BC4976" s="4" t="s">
        <v>2990</v>
      </c>
      <c r="BD4976" s="4">
        <v>11000</v>
      </c>
      <c r="BE4976" s="4" t="s">
        <v>4</v>
      </c>
      <c r="BF4976" s="4" t="s">
        <v>13</v>
      </c>
      <c r="BG4976" s="4" t="s">
        <v>6</v>
      </c>
      <c r="BH4976" s="4" t="s">
        <v>17</v>
      </c>
      <c r="BI4976" t="str">
        <f t="shared" si="366"/>
        <v>C</v>
      </c>
    </row>
    <row r="4977" spans="1:61" ht="15.75" customHeight="1" x14ac:dyDescent="0.2">
      <c r="A4977" s="4">
        <v>2976527</v>
      </c>
      <c r="B4977" s="4">
        <v>387349</v>
      </c>
      <c r="C4977" s="4" t="s">
        <v>3001</v>
      </c>
      <c r="D4977" s="4">
        <v>2000</v>
      </c>
      <c r="E4977" s="4">
        <v>0</v>
      </c>
      <c r="F4977" s="4">
        <v>0</v>
      </c>
      <c r="G4977" s="7">
        <f>E4977+F4977-D4977</f>
        <v>-2000</v>
      </c>
      <c r="H4977" s="4" t="s">
        <v>3002</v>
      </c>
      <c r="I4977" s="4">
        <v>10000</v>
      </c>
      <c r="J4977" s="4" t="s">
        <v>4</v>
      </c>
      <c r="K4977" s="4" t="s">
        <v>13</v>
      </c>
      <c r="L4977" s="4" t="s">
        <v>6</v>
      </c>
      <c r="M4977" s="4" t="s">
        <v>20</v>
      </c>
      <c r="O4977" s="4"/>
      <c r="P4977" s="4"/>
      <c r="AV4977" s="4">
        <v>2976527</v>
      </c>
      <c r="AW4977" s="4">
        <v>387349</v>
      </c>
      <c r="AX4977" s="4" t="s">
        <v>3001</v>
      </c>
      <c r="AY4977" s="4">
        <v>2000</v>
      </c>
      <c r="AZ4977" s="4">
        <v>0</v>
      </c>
      <c r="BA4977" s="4">
        <v>0</v>
      </c>
      <c r="BB4977" s="7">
        <f>AZ4977+BA4977-AY4977</f>
        <v>-2000</v>
      </c>
      <c r="BC4977" s="4" t="s">
        <v>3002</v>
      </c>
      <c r="BD4977" s="4">
        <v>10000</v>
      </c>
      <c r="BE4977" s="4" t="s">
        <v>4</v>
      </c>
      <c r="BF4977" s="4" t="s">
        <v>13</v>
      </c>
      <c r="BG4977" s="4" t="s">
        <v>6</v>
      </c>
      <c r="BH4977" s="4" t="s">
        <v>20</v>
      </c>
      <c r="BI4977" t="str">
        <f t="shared" si="366"/>
        <v>D</v>
      </c>
    </row>
    <row r="4978" spans="1:61" ht="15.75" customHeight="1" x14ac:dyDescent="0.2">
      <c r="A4978" s="4">
        <v>2965677</v>
      </c>
      <c r="B4978" s="4">
        <v>8745024</v>
      </c>
      <c r="C4978" s="4" t="s">
        <v>3102</v>
      </c>
      <c r="D4978" s="4">
        <v>2000</v>
      </c>
      <c r="E4978" s="4">
        <v>0</v>
      </c>
      <c r="F4978" s="4">
        <v>0</v>
      </c>
      <c r="G4978" s="7">
        <f>E4978+F4978-D4978</f>
        <v>-2000</v>
      </c>
      <c r="H4978" s="4" t="s">
        <v>3103</v>
      </c>
      <c r="I4978" s="4">
        <v>30000</v>
      </c>
      <c r="J4978" s="4" t="s">
        <v>4</v>
      </c>
      <c r="K4978" s="4" t="s">
        <v>13</v>
      </c>
      <c r="L4978" s="4" t="s">
        <v>6</v>
      </c>
      <c r="M4978" s="4" t="s">
        <v>23</v>
      </c>
      <c r="O4978" s="4"/>
      <c r="P4978" s="4"/>
      <c r="AV4978" s="4">
        <v>2965677</v>
      </c>
      <c r="AW4978" s="4">
        <v>8745024</v>
      </c>
      <c r="AX4978" s="4" t="s">
        <v>3102</v>
      </c>
      <c r="AY4978" s="4">
        <v>2000</v>
      </c>
      <c r="AZ4978" s="4">
        <v>0</v>
      </c>
      <c r="BA4978" s="4">
        <v>0</v>
      </c>
      <c r="BB4978" s="7">
        <f>AZ4978+BA4978-AY4978</f>
        <v>-2000</v>
      </c>
      <c r="BC4978" s="4" t="s">
        <v>3103</v>
      </c>
      <c r="BD4978" s="4">
        <v>30000</v>
      </c>
      <c r="BE4978" s="4" t="s">
        <v>4</v>
      </c>
      <c r="BF4978" s="4" t="s">
        <v>13</v>
      </c>
      <c r="BG4978" s="4" t="s">
        <v>6</v>
      </c>
      <c r="BH4978" s="4" t="s">
        <v>23</v>
      </c>
      <c r="BI4978" t="str">
        <f t="shared" si="366"/>
        <v>D</v>
      </c>
    </row>
    <row r="4979" spans="1:61" ht="15.75" customHeight="1" x14ac:dyDescent="0.2">
      <c r="A4979" s="4">
        <v>2978606</v>
      </c>
      <c r="B4979" s="4">
        <v>7605697</v>
      </c>
      <c r="C4979" s="4" t="s">
        <v>3214</v>
      </c>
      <c r="D4979" s="4">
        <v>2000</v>
      </c>
      <c r="E4979" s="4">
        <v>0</v>
      </c>
      <c r="F4979" s="4">
        <v>0</v>
      </c>
      <c r="G4979" s="7">
        <f>E4979+F4979-D4979</f>
        <v>-2000</v>
      </c>
      <c r="H4979" s="4" t="s">
        <v>3215</v>
      </c>
      <c r="I4979" s="4">
        <v>5000</v>
      </c>
      <c r="J4979" s="4" t="s">
        <v>4</v>
      </c>
      <c r="K4979" s="4" t="s">
        <v>13</v>
      </c>
      <c r="L4979" s="4" t="s">
        <v>6</v>
      </c>
      <c r="M4979" s="4" t="s">
        <v>48</v>
      </c>
      <c r="O4979" s="4"/>
      <c r="P4979" s="4"/>
      <c r="AV4979" s="4">
        <v>2978606</v>
      </c>
      <c r="AW4979" s="4">
        <v>7605697</v>
      </c>
      <c r="AX4979" s="4" t="s">
        <v>3214</v>
      </c>
      <c r="AY4979" s="4">
        <v>2000</v>
      </c>
      <c r="AZ4979" s="4">
        <v>0</v>
      </c>
      <c r="BA4979" s="4">
        <v>0</v>
      </c>
      <c r="BB4979" s="7">
        <f>AZ4979+BA4979-AY4979</f>
        <v>-2000</v>
      </c>
      <c r="BC4979" s="4" t="s">
        <v>3215</v>
      </c>
      <c r="BD4979" s="4">
        <v>5000</v>
      </c>
      <c r="BE4979" s="4" t="s">
        <v>4</v>
      </c>
      <c r="BF4979" s="4" t="s">
        <v>13</v>
      </c>
      <c r="BG4979" s="4" t="s">
        <v>6</v>
      </c>
      <c r="BH4979" s="4" t="s">
        <v>48</v>
      </c>
      <c r="BI4979" t="str">
        <f t="shared" si="366"/>
        <v>D</v>
      </c>
    </row>
    <row r="4980" spans="1:61" ht="15.75" customHeight="1" x14ac:dyDescent="0.2">
      <c r="A4980" s="4">
        <v>2978529</v>
      </c>
      <c r="B4980" s="4">
        <v>9001175</v>
      </c>
      <c r="C4980" s="4" t="s">
        <v>3221</v>
      </c>
      <c r="D4980" s="4">
        <v>2000</v>
      </c>
      <c r="E4980" s="4">
        <v>0</v>
      </c>
      <c r="F4980" s="4">
        <v>0</v>
      </c>
      <c r="G4980" s="7">
        <f>E4980+F4980-D4980</f>
        <v>-2000</v>
      </c>
      <c r="H4980" s="4" t="s">
        <v>3222</v>
      </c>
      <c r="I4980" s="4">
        <v>28000</v>
      </c>
      <c r="J4980" s="4" t="s">
        <v>32</v>
      </c>
      <c r="K4980" s="4" t="s">
        <v>5</v>
      </c>
      <c r="M4980" s="4" t="s">
        <v>23</v>
      </c>
      <c r="O4980" s="4"/>
      <c r="P4980" s="4"/>
      <c r="AV4980" s="4">
        <v>2978529</v>
      </c>
      <c r="AW4980" s="4">
        <v>9001175</v>
      </c>
      <c r="AX4980" s="4" t="s">
        <v>3221</v>
      </c>
      <c r="AY4980" s="4">
        <v>2000</v>
      </c>
      <c r="AZ4980" s="4">
        <v>0</v>
      </c>
      <c r="BA4980" s="4">
        <v>0</v>
      </c>
      <c r="BB4980" s="7">
        <f>AZ4980+BA4980-AY4980</f>
        <v>-2000</v>
      </c>
      <c r="BC4980" s="4" t="s">
        <v>3222</v>
      </c>
      <c r="BD4980" s="4">
        <v>28000</v>
      </c>
      <c r="BE4980" s="4" t="s">
        <v>32</v>
      </c>
      <c r="BF4980" s="4" t="s">
        <v>5</v>
      </c>
      <c r="BH4980" s="4" t="s">
        <v>23</v>
      </c>
      <c r="BI4980" t="str">
        <f t="shared" si="366"/>
        <v>D</v>
      </c>
    </row>
    <row r="4981" spans="1:61" ht="15.75" customHeight="1" x14ac:dyDescent="0.2">
      <c r="A4981" s="4">
        <v>2978935</v>
      </c>
      <c r="B4981" s="4">
        <v>8218512</v>
      </c>
      <c r="C4981" s="4" t="s">
        <v>3250</v>
      </c>
      <c r="D4981" s="4">
        <v>2000</v>
      </c>
      <c r="E4981" s="4">
        <v>0</v>
      </c>
      <c r="F4981" s="4">
        <v>0</v>
      </c>
      <c r="G4981" s="7">
        <f>E4981+F4981-D4981</f>
        <v>-2000</v>
      </c>
      <c r="H4981" s="4" t="s">
        <v>3251</v>
      </c>
      <c r="I4981" s="4">
        <v>20000</v>
      </c>
      <c r="J4981" s="4" t="s">
        <v>4</v>
      </c>
      <c r="K4981" s="4" t="s">
        <v>13</v>
      </c>
      <c r="L4981" s="4" t="s">
        <v>6</v>
      </c>
      <c r="M4981" s="4" t="s">
        <v>24</v>
      </c>
      <c r="O4981" s="4"/>
      <c r="P4981" s="4"/>
      <c r="AV4981" s="4">
        <v>2978935</v>
      </c>
      <c r="AW4981" s="4">
        <v>8218512</v>
      </c>
      <c r="AX4981" s="4" t="s">
        <v>3250</v>
      </c>
      <c r="AY4981" s="4">
        <v>2000</v>
      </c>
      <c r="AZ4981" s="4">
        <v>0</v>
      </c>
      <c r="BA4981" s="4">
        <v>0</v>
      </c>
      <c r="BB4981" s="7">
        <f>AZ4981+BA4981-AY4981</f>
        <v>-2000</v>
      </c>
      <c r="BC4981" s="4" t="s">
        <v>3251</v>
      </c>
      <c r="BD4981" s="4">
        <v>20000</v>
      </c>
      <c r="BE4981" s="4" t="s">
        <v>4</v>
      </c>
      <c r="BF4981" s="4" t="s">
        <v>13</v>
      </c>
      <c r="BG4981" s="4" t="s">
        <v>6</v>
      </c>
      <c r="BH4981" s="4" t="s">
        <v>24</v>
      </c>
      <c r="BI4981" t="str">
        <f t="shared" si="366"/>
        <v>D</v>
      </c>
    </row>
    <row r="4982" spans="1:61" ht="15.75" customHeight="1" x14ac:dyDescent="0.2">
      <c r="A4982" s="4">
        <v>2979033</v>
      </c>
      <c r="B4982" s="4">
        <v>9004598</v>
      </c>
      <c r="C4982" s="4" t="s">
        <v>3262</v>
      </c>
      <c r="D4982" s="4">
        <v>2000</v>
      </c>
      <c r="E4982" s="4">
        <v>0</v>
      </c>
      <c r="F4982" s="4">
        <v>0</v>
      </c>
      <c r="G4982" s="7">
        <f>E4982+F4982-D4982</f>
        <v>-2000</v>
      </c>
      <c r="H4982" s="4" t="s">
        <v>3263</v>
      </c>
      <c r="I4982" s="4">
        <v>3000</v>
      </c>
      <c r="J4982" s="4" t="s">
        <v>4</v>
      </c>
      <c r="K4982" s="4" t="s">
        <v>5</v>
      </c>
      <c r="L4982" s="4" t="s">
        <v>6</v>
      </c>
      <c r="M4982" s="4" t="s">
        <v>20</v>
      </c>
      <c r="O4982" s="4"/>
      <c r="P4982" s="4"/>
      <c r="AV4982" s="4">
        <v>2979033</v>
      </c>
      <c r="AW4982" s="4">
        <v>9004598</v>
      </c>
      <c r="AX4982" s="4" t="s">
        <v>3262</v>
      </c>
      <c r="AY4982" s="4">
        <v>2000</v>
      </c>
      <c r="AZ4982" s="4">
        <v>0</v>
      </c>
      <c r="BA4982" s="4">
        <v>0</v>
      </c>
      <c r="BB4982" s="7">
        <f>AZ4982+BA4982-AY4982</f>
        <v>-2000</v>
      </c>
      <c r="BC4982" s="4" t="s">
        <v>3263</v>
      </c>
      <c r="BD4982" s="4">
        <v>3000</v>
      </c>
      <c r="BE4982" s="4" t="s">
        <v>4</v>
      </c>
      <c r="BF4982" s="4" t="s">
        <v>5</v>
      </c>
      <c r="BG4982" s="4" t="s">
        <v>6</v>
      </c>
      <c r="BH4982" s="4" t="s">
        <v>20</v>
      </c>
      <c r="BI4982" t="str">
        <f t="shared" si="366"/>
        <v>D</v>
      </c>
    </row>
    <row r="4983" spans="1:61" ht="15.75" customHeight="1" x14ac:dyDescent="0.2">
      <c r="A4983" s="4">
        <v>2979516</v>
      </c>
      <c r="B4983" s="4">
        <v>9006768</v>
      </c>
      <c r="C4983" s="4" t="s">
        <v>3294</v>
      </c>
      <c r="D4983" s="4">
        <v>2000</v>
      </c>
      <c r="E4983" s="4">
        <v>0</v>
      </c>
      <c r="F4983" s="4">
        <v>0</v>
      </c>
      <c r="G4983" s="7">
        <f>E4983+F4983-D4983</f>
        <v>-2000</v>
      </c>
      <c r="H4983" s="4" t="s">
        <v>3295</v>
      </c>
      <c r="I4983" s="4">
        <v>8000</v>
      </c>
      <c r="J4983" s="4" t="s">
        <v>4</v>
      </c>
      <c r="K4983" s="4" t="s">
        <v>5</v>
      </c>
      <c r="L4983" s="4" t="s">
        <v>14</v>
      </c>
      <c r="M4983" s="4" t="s">
        <v>26</v>
      </c>
      <c r="O4983" s="4"/>
      <c r="P4983" s="4"/>
      <c r="AV4983" s="4">
        <v>2979516</v>
      </c>
      <c r="AW4983" s="4">
        <v>9006768</v>
      </c>
      <c r="AX4983" s="4" t="s">
        <v>3294</v>
      </c>
      <c r="AY4983" s="4">
        <v>2000</v>
      </c>
      <c r="AZ4983" s="4">
        <v>0</v>
      </c>
      <c r="BA4983" s="4">
        <v>0</v>
      </c>
      <c r="BB4983" s="7">
        <f>AZ4983+BA4983-AY4983</f>
        <v>-2000</v>
      </c>
      <c r="BC4983" s="4" t="s">
        <v>3295</v>
      </c>
      <c r="BD4983" s="4">
        <v>8000</v>
      </c>
      <c r="BE4983" s="4" t="s">
        <v>4</v>
      </c>
      <c r="BF4983" s="4" t="s">
        <v>5</v>
      </c>
      <c r="BG4983" s="4" t="s">
        <v>14</v>
      </c>
      <c r="BH4983" s="4" t="s">
        <v>26</v>
      </c>
      <c r="BI4983" t="str">
        <f t="shared" si="366"/>
        <v>D</v>
      </c>
    </row>
    <row r="4984" spans="1:61" ht="15.75" customHeight="1" x14ac:dyDescent="0.2">
      <c r="A4984" s="4">
        <v>2979719</v>
      </c>
      <c r="B4984" s="4">
        <v>9007300</v>
      </c>
      <c r="C4984" s="4" t="s">
        <v>3312</v>
      </c>
      <c r="D4984" s="4">
        <v>2000</v>
      </c>
      <c r="E4984" s="4">
        <v>0</v>
      </c>
      <c r="F4984" s="4">
        <v>0</v>
      </c>
      <c r="G4984" s="7">
        <f>E4984+F4984-D4984</f>
        <v>-2000</v>
      </c>
      <c r="H4984" s="4" t="s">
        <v>3313</v>
      </c>
      <c r="I4984" s="4">
        <v>20000</v>
      </c>
      <c r="J4984" s="4" t="s">
        <v>4</v>
      </c>
      <c r="K4984" s="4" t="s">
        <v>13</v>
      </c>
      <c r="L4984" s="4" t="s">
        <v>6</v>
      </c>
      <c r="M4984" s="4" t="s">
        <v>17</v>
      </c>
      <c r="O4984" s="4"/>
      <c r="P4984" s="4"/>
      <c r="AV4984" s="4">
        <v>2979719</v>
      </c>
      <c r="AW4984" s="4">
        <v>9007300</v>
      </c>
      <c r="AX4984" s="4" t="s">
        <v>3312</v>
      </c>
      <c r="AY4984" s="4">
        <v>2000</v>
      </c>
      <c r="AZ4984" s="4">
        <v>0</v>
      </c>
      <c r="BA4984" s="4">
        <v>0</v>
      </c>
      <c r="BB4984" s="7">
        <f>AZ4984+BA4984-AY4984</f>
        <v>-2000</v>
      </c>
      <c r="BC4984" s="4" t="s">
        <v>3313</v>
      </c>
      <c r="BD4984" s="4">
        <v>20000</v>
      </c>
      <c r="BE4984" s="4" t="s">
        <v>4</v>
      </c>
      <c r="BF4984" s="4" t="s">
        <v>13</v>
      </c>
      <c r="BG4984" s="4" t="s">
        <v>6</v>
      </c>
      <c r="BH4984" s="4" t="s">
        <v>17</v>
      </c>
      <c r="BI4984" t="str">
        <f t="shared" si="366"/>
        <v>D</v>
      </c>
    </row>
    <row r="4985" spans="1:61" ht="15.75" customHeight="1" x14ac:dyDescent="0.2">
      <c r="A4985" s="4">
        <v>2980188</v>
      </c>
      <c r="B4985" s="4">
        <v>9008742</v>
      </c>
      <c r="C4985" s="4" t="s">
        <v>3342</v>
      </c>
      <c r="D4985" s="4">
        <v>2000</v>
      </c>
      <c r="E4985" s="4">
        <v>0</v>
      </c>
      <c r="F4985" s="4">
        <v>0</v>
      </c>
      <c r="G4985" s="7">
        <f>E4985+F4985-D4985</f>
        <v>-2000</v>
      </c>
      <c r="H4985" s="4" t="s">
        <v>3343</v>
      </c>
      <c r="I4985" s="4">
        <v>12000</v>
      </c>
      <c r="J4985" s="4" t="s">
        <v>4</v>
      </c>
      <c r="K4985" s="4" t="s">
        <v>13</v>
      </c>
      <c r="L4985" s="4" t="s">
        <v>14</v>
      </c>
      <c r="M4985" s="4" t="s">
        <v>173</v>
      </c>
      <c r="O4985" s="4"/>
      <c r="P4985" s="4"/>
      <c r="AV4985" s="4">
        <v>2980188</v>
      </c>
      <c r="AW4985" s="4">
        <v>9008742</v>
      </c>
      <c r="AX4985" s="4" t="s">
        <v>3342</v>
      </c>
      <c r="AY4985" s="4">
        <v>2000</v>
      </c>
      <c r="AZ4985" s="4">
        <v>0</v>
      </c>
      <c r="BA4985" s="4">
        <v>0</v>
      </c>
      <c r="BB4985" s="7">
        <f>AZ4985+BA4985-AY4985</f>
        <v>-2000</v>
      </c>
      <c r="BC4985" s="4" t="s">
        <v>3343</v>
      </c>
      <c r="BD4985" s="4">
        <v>12000</v>
      </c>
      <c r="BE4985" s="4" t="s">
        <v>4</v>
      </c>
      <c r="BF4985" s="4" t="s">
        <v>13</v>
      </c>
      <c r="BG4985" s="4" t="s">
        <v>14</v>
      </c>
      <c r="BH4985" s="4" t="s">
        <v>173</v>
      </c>
      <c r="BI4985" t="str">
        <f t="shared" si="366"/>
        <v>D</v>
      </c>
    </row>
    <row r="4986" spans="1:61" ht="15.75" customHeight="1" x14ac:dyDescent="0.2">
      <c r="A4986" s="4">
        <v>2980377</v>
      </c>
      <c r="B4986" s="4">
        <v>4691569</v>
      </c>
      <c r="C4986" s="4" t="s">
        <v>3359</v>
      </c>
      <c r="D4986" s="4">
        <v>2000</v>
      </c>
      <c r="E4986" s="4">
        <v>0</v>
      </c>
      <c r="F4986" s="4">
        <v>0</v>
      </c>
      <c r="G4986" s="7">
        <f>E4986+F4986-D4986</f>
        <v>-2000</v>
      </c>
      <c r="H4986" s="4" t="s">
        <v>125</v>
      </c>
      <c r="I4986" s="4">
        <v>20000</v>
      </c>
      <c r="J4986" s="4" t="s">
        <v>4</v>
      </c>
      <c r="K4986" s="4" t="s">
        <v>13</v>
      </c>
      <c r="L4986" s="4" t="s">
        <v>6</v>
      </c>
      <c r="M4986" s="4" t="s">
        <v>29</v>
      </c>
      <c r="O4986" s="4"/>
      <c r="P4986" s="4"/>
      <c r="AV4986" s="4">
        <v>2980377</v>
      </c>
      <c r="AW4986" s="4">
        <v>4691569</v>
      </c>
      <c r="AX4986" s="4" t="s">
        <v>3359</v>
      </c>
      <c r="AY4986" s="4">
        <v>2000</v>
      </c>
      <c r="AZ4986" s="4">
        <v>0</v>
      </c>
      <c r="BA4986" s="4">
        <v>0</v>
      </c>
      <c r="BB4986" s="7">
        <f>AZ4986+BA4986-AY4986</f>
        <v>-2000</v>
      </c>
      <c r="BC4986" s="4" t="s">
        <v>125</v>
      </c>
      <c r="BD4986" s="4">
        <v>20000</v>
      </c>
      <c r="BE4986" s="4" t="s">
        <v>4</v>
      </c>
      <c r="BF4986" s="4" t="s">
        <v>13</v>
      </c>
      <c r="BG4986" s="4" t="s">
        <v>6</v>
      </c>
      <c r="BH4986" s="4" t="s">
        <v>29</v>
      </c>
      <c r="BI4986" t="str">
        <f t="shared" si="366"/>
        <v>C</v>
      </c>
    </row>
    <row r="4987" spans="1:61" ht="15.75" customHeight="1" x14ac:dyDescent="0.2">
      <c r="A4987" s="4">
        <v>2976149</v>
      </c>
      <c r="B4987" s="4">
        <v>8995309</v>
      </c>
      <c r="C4987" s="4" t="s">
        <v>3398</v>
      </c>
      <c r="D4987" s="4">
        <v>2000</v>
      </c>
      <c r="E4987" s="4">
        <v>0</v>
      </c>
      <c r="F4987" s="4">
        <v>0</v>
      </c>
      <c r="G4987" s="7">
        <f>E4987+F4987-D4987</f>
        <v>-2000</v>
      </c>
      <c r="H4987" s="4" t="s">
        <v>3399</v>
      </c>
      <c r="I4987" s="4">
        <v>5000</v>
      </c>
      <c r="J4987" s="4" t="s">
        <v>4</v>
      </c>
      <c r="K4987" s="4" t="s">
        <v>8</v>
      </c>
      <c r="L4987" s="4" t="s">
        <v>6</v>
      </c>
      <c r="M4987" s="4" t="s">
        <v>23</v>
      </c>
      <c r="O4987" s="4"/>
      <c r="P4987" s="4"/>
      <c r="AV4987" s="4">
        <v>2976149</v>
      </c>
      <c r="AW4987" s="4">
        <v>8995309</v>
      </c>
      <c r="AX4987" s="4" t="s">
        <v>3398</v>
      </c>
      <c r="AY4987" s="4">
        <v>2000</v>
      </c>
      <c r="AZ4987" s="4">
        <v>0</v>
      </c>
      <c r="BA4987" s="4">
        <v>0</v>
      </c>
      <c r="BB4987" s="7">
        <f>AZ4987+BA4987-AY4987</f>
        <v>-2000</v>
      </c>
      <c r="BC4987" s="4" t="s">
        <v>3399</v>
      </c>
      <c r="BD4987" s="4">
        <v>5000</v>
      </c>
      <c r="BE4987" s="4" t="s">
        <v>4</v>
      </c>
      <c r="BF4987" s="4" t="s">
        <v>8</v>
      </c>
      <c r="BG4987" s="4" t="s">
        <v>6</v>
      </c>
      <c r="BH4987" s="4" t="s">
        <v>23</v>
      </c>
      <c r="BI4987" t="str">
        <f t="shared" si="366"/>
        <v>D</v>
      </c>
    </row>
    <row r="4988" spans="1:61" ht="15.75" customHeight="1" x14ac:dyDescent="0.2">
      <c r="A4988" s="4">
        <v>2982078</v>
      </c>
      <c r="B4988" s="4">
        <v>395470</v>
      </c>
      <c r="C4988" s="4" t="s">
        <v>3517</v>
      </c>
      <c r="D4988" s="4">
        <v>2000</v>
      </c>
      <c r="E4988" s="4">
        <v>0</v>
      </c>
      <c r="F4988" s="4">
        <v>0</v>
      </c>
      <c r="G4988" s="7">
        <f>E4988+F4988-D4988</f>
        <v>-2000</v>
      </c>
      <c r="H4988" s="4" t="s">
        <v>3518</v>
      </c>
      <c r="I4988" s="4">
        <v>12000</v>
      </c>
      <c r="J4988" s="4" t="s">
        <v>4</v>
      </c>
      <c r="K4988" s="4" t="s">
        <v>13</v>
      </c>
      <c r="L4988" s="4" t="s">
        <v>6</v>
      </c>
      <c r="M4988" s="4" t="s">
        <v>19</v>
      </c>
      <c r="O4988" s="4"/>
      <c r="P4988" s="4"/>
      <c r="AV4988" s="4">
        <v>2982078</v>
      </c>
      <c r="AW4988" s="4">
        <v>395470</v>
      </c>
      <c r="AX4988" s="4" t="s">
        <v>3517</v>
      </c>
      <c r="AY4988" s="4">
        <v>2000</v>
      </c>
      <c r="AZ4988" s="4">
        <v>0</v>
      </c>
      <c r="BA4988" s="4">
        <v>0</v>
      </c>
      <c r="BB4988" s="7">
        <f>AZ4988+BA4988-AY4988</f>
        <v>-2000</v>
      </c>
      <c r="BC4988" s="4" t="s">
        <v>3518</v>
      </c>
      <c r="BD4988" s="4">
        <v>12000</v>
      </c>
      <c r="BE4988" s="4" t="s">
        <v>4</v>
      </c>
      <c r="BF4988" s="4" t="s">
        <v>13</v>
      </c>
      <c r="BG4988" s="4" t="s">
        <v>6</v>
      </c>
      <c r="BH4988" s="4" t="s">
        <v>19</v>
      </c>
      <c r="BI4988" t="str">
        <f t="shared" si="366"/>
        <v>D</v>
      </c>
    </row>
    <row r="4989" spans="1:61" ht="15.75" customHeight="1" x14ac:dyDescent="0.2">
      <c r="A4989" s="4">
        <v>2982778</v>
      </c>
      <c r="B4989" s="4">
        <v>9016015</v>
      </c>
      <c r="C4989" s="4" t="s">
        <v>3569</v>
      </c>
      <c r="D4989" s="4">
        <v>2000</v>
      </c>
      <c r="E4989" s="4">
        <v>0</v>
      </c>
      <c r="F4989" s="4">
        <v>0</v>
      </c>
      <c r="G4989" s="7">
        <f>E4989+F4989-D4989</f>
        <v>-2000</v>
      </c>
      <c r="H4989" s="4" t="s">
        <v>3570</v>
      </c>
      <c r="I4989" s="4">
        <v>20000</v>
      </c>
      <c r="J4989" s="4" t="s">
        <v>4</v>
      </c>
      <c r="K4989" s="4" t="s">
        <v>5</v>
      </c>
      <c r="L4989" s="4" t="s">
        <v>9</v>
      </c>
      <c r="M4989" s="4" t="s">
        <v>65</v>
      </c>
      <c r="O4989" s="4"/>
      <c r="P4989" s="4"/>
      <c r="AV4989" s="4">
        <v>2982778</v>
      </c>
      <c r="AW4989" s="4">
        <v>9016015</v>
      </c>
      <c r="AX4989" s="4" t="s">
        <v>3569</v>
      </c>
      <c r="AY4989" s="4">
        <v>2000</v>
      </c>
      <c r="AZ4989" s="4">
        <v>0</v>
      </c>
      <c r="BA4989" s="4">
        <v>0</v>
      </c>
      <c r="BB4989" s="7">
        <f>AZ4989+BA4989-AY4989</f>
        <v>-2000</v>
      </c>
      <c r="BC4989" s="4" t="s">
        <v>3570</v>
      </c>
      <c r="BD4989" s="4">
        <v>20000</v>
      </c>
      <c r="BE4989" s="4" t="s">
        <v>4</v>
      </c>
      <c r="BF4989" s="4" t="s">
        <v>5</v>
      </c>
      <c r="BG4989" s="4" t="s">
        <v>9</v>
      </c>
      <c r="BH4989" s="4" t="s">
        <v>65</v>
      </c>
      <c r="BI4989" t="str">
        <f t="shared" si="366"/>
        <v>D</v>
      </c>
    </row>
    <row r="4990" spans="1:61" ht="15.75" customHeight="1" x14ac:dyDescent="0.2">
      <c r="A4990" s="4">
        <v>2983338</v>
      </c>
      <c r="B4990" s="4">
        <v>721866</v>
      </c>
      <c r="C4990" s="4" t="s">
        <v>3615</v>
      </c>
      <c r="D4990" s="4">
        <v>2000</v>
      </c>
      <c r="E4990" s="4">
        <v>0</v>
      </c>
      <c r="F4990" s="4">
        <v>0</v>
      </c>
      <c r="G4990" s="7">
        <f>E4990+F4990-D4990</f>
        <v>-2000</v>
      </c>
      <c r="H4990" s="4" t="s">
        <v>3616</v>
      </c>
      <c r="I4990" s="4">
        <v>38000</v>
      </c>
      <c r="J4990" s="4" t="s">
        <v>4</v>
      </c>
      <c r="K4990" s="4" t="s">
        <v>13</v>
      </c>
      <c r="L4990" s="4" t="s">
        <v>6</v>
      </c>
      <c r="M4990" s="4" t="s">
        <v>26</v>
      </c>
      <c r="O4990" s="4"/>
      <c r="P4990" s="4"/>
      <c r="AV4990" s="4">
        <v>2983338</v>
      </c>
      <c r="AW4990" s="4">
        <v>721866</v>
      </c>
      <c r="AX4990" s="4" t="s">
        <v>3615</v>
      </c>
      <c r="AY4990" s="4">
        <v>2000</v>
      </c>
      <c r="AZ4990" s="4">
        <v>0</v>
      </c>
      <c r="BA4990" s="4">
        <v>0</v>
      </c>
      <c r="BB4990" s="7">
        <f>AZ4990+BA4990-AY4990</f>
        <v>-2000</v>
      </c>
      <c r="BC4990" s="4" t="s">
        <v>3616</v>
      </c>
      <c r="BD4990" s="4">
        <v>38000</v>
      </c>
      <c r="BE4990" s="4" t="s">
        <v>4</v>
      </c>
      <c r="BF4990" s="4" t="s">
        <v>13</v>
      </c>
      <c r="BG4990" s="4" t="s">
        <v>6</v>
      </c>
      <c r="BH4990" s="4" t="s">
        <v>26</v>
      </c>
      <c r="BI4990" t="str">
        <f t="shared" si="366"/>
        <v>D</v>
      </c>
    </row>
    <row r="4991" spans="1:61" ht="15.75" customHeight="1" x14ac:dyDescent="0.2">
      <c r="A4991" s="4">
        <v>2983723</v>
      </c>
      <c r="B4991" s="4">
        <v>428585</v>
      </c>
      <c r="C4991" s="4" t="s">
        <v>3653</v>
      </c>
      <c r="D4991" s="4">
        <v>2000</v>
      </c>
      <c r="E4991" s="4">
        <v>0</v>
      </c>
      <c r="F4991" s="4">
        <v>0</v>
      </c>
      <c r="G4991" s="7">
        <f>E4991+F4991-D4991</f>
        <v>-2000</v>
      </c>
      <c r="H4991" s="4" t="s">
        <v>1958</v>
      </c>
      <c r="I4991" s="4">
        <v>2500</v>
      </c>
      <c r="J4991" s="4" t="s">
        <v>98</v>
      </c>
      <c r="K4991" s="4" t="s">
        <v>8</v>
      </c>
      <c r="M4991" s="4" t="s">
        <v>186</v>
      </c>
      <c r="O4991" s="4"/>
      <c r="P4991" s="4"/>
      <c r="AV4991" s="4">
        <v>2983723</v>
      </c>
      <c r="AW4991" s="4">
        <v>428585</v>
      </c>
      <c r="AX4991" s="4" t="s">
        <v>3653</v>
      </c>
      <c r="AY4991" s="4">
        <v>2000</v>
      </c>
      <c r="AZ4991" s="4">
        <v>0</v>
      </c>
      <c r="BA4991" s="4">
        <v>0</v>
      </c>
      <c r="BB4991" s="7">
        <f>AZ4991+BA4991-AY4991</f>
        <v>-2000</v>
      </c>
      <c r="BC4991" s="4" t="s">
        <v>1958</v>
      </c>
      <c r="BD4991" s="4">
        <v>2500</v>
      </c>
      <c r="BE4991" s="4" t="s">
        <v>98</v>
      </c>
      <c r="BF4991" s="4" t="s">
        <v>8</v>
      </c>
      <c r="BH4991" s="4" t="s">
        <v>186</v>
      </c>
      <c r="BI4991" t="str">
        <f t="shared" si="366"/>
        <v>D</v>
      </c>
    </row>
    <row r="4992" spans="1:61" ht="15.75" customHeight="1" x14ac:dyDescent="0.2">
      <c r="A4992" s="4">
        <v>2983842</v>
      </c>
      <c r="B4992" s="4">
        <v>28199</v>
      </c>
      <c r="C4992" s="4" t="s">
        <v>3662</v>
      </c>
      <c r="D4992" s="4">
        <v>2000</v>
      </c>
      <c r="E4992" s="4">
        <v>0</v>
      </c>
      <c r="F4992" s="4">
        <v>0</v>
      </c>
      <c r="G4992" s="7">
        <f>E4992+F4992-D4992</f>
        <v>-2000</v>
      </c>
      <c r="H4992" s="4" t="s">
        <v>3663</v>
      </c>
      <c r="I4992" s="4">
        <v>7500</v>
      </c>
      <c r="J4992" s="4" t="s">
        <v>98</v>
      </c>
      <c r="K4992" s="4" t="s">
        <v>22</v>
      </c>
      <c r="L4992" s="4" t="s">
        <v>9</v>
      </c>
      <c r="M4992" s="4" t="s">
        <v>47</v>
      </c>
      <c r="O4992" s="4"/>
      <c r="P4992" s="4"/>
      <c r="AV4992" s="4">
        <v>2983842</v>
      </c>
      <c r="AW4992" s="4">
        <v>28199</v>
      </c>
      <c r="AX4992" s="4" t="s">
        <v>3662</v>
      </c>
      <c r="AY4992" s="4">
        <v>2000</v>
      </c>
      <c r="AZ4992" s="4">
        <v>0</v>
      </c>
      <c r="BA4992" s="4">
        <v>0</v>
      </c>
      <c r="BB4992" s="7">
        <f>AZ4992+BA4992-AY4992</f>
        <v>-2000</v>
      </c>
      <c r="BC4992" s="4" t="s">
        <v>3663</v>
      </c>
      <c r="BD4992" s="4">
        <v>7500</v>
      </c>
      <c r="BE4992" s="4" t="s">
        <v>98</v>
      </c>
      <c r="BF4992" s="4" t="s">
        <v>22</v>
      </c>
      <c r="BG4992" s="4" t="s">
        <v>9</v>
      </c>
      <c r="BH4992" s="4" t="s">
        <v>47</v>
      </c>
      <c r="BI4992" t="str">
        <f t="shared" si="366"/>
        <v>D</v>
      </c>
    </row>
    <row r="4993" spans="1:61" ht="15.75" customHeight="1" x14ac:dyDescent="0.2">
      <c r="A4993" s="4">
        <v>2985326</v>
      </c>
      <c r="B4993" s="4">
        <v>608579</v>
      </c>
      <c r="C4993" s="4" t="s">
        <v>3810</v>
      </c>
      <c r="D4993" s="4">
        <v>2000</v>
      </c>
      <c r="E4993" s="4">
        <v>0</v>
      </c>
      <c r="F4993" s="4">
        <v>0</v>
      </c>
      <c r="G4993" s="7">
        <f>E4993+F4993-D4993</f>
        <v>-2000</v>
      </c>
      <c r="H4993" s="4" t="s">
        <v>364</v>
      </c>
      <c r="I4993" s="4">
        <v>5000</v>
      </c>
      <c r="J4993" s="4" t="s">
        <v>4</v>
      </c>
      <c r="K4993" s="4" t="s">
        <v>5</v>
      </c>
      <c r="L4993" s="4" t="s">
        <v>6</v>
      </c>
      <c r="M4993" s="4" t="s">
        <v>52</v>
      </c>
      <c r="O4993" s="4"/>
      <c r="P4993" s="4"/>
      <c r="AV4993" s="4">
        <v>2985326</v>
      </c>
      <c r="AW4993" s="4">
        <v>608579</v>
      </c>
      <c r="AX4993" s="4" t="s">
        <v>3810</v>
      </c>
      <c r="AY4993" s="4">
        <v>2000</v>
      </c>
      <c r="AZ4993" s="4">
        <v>0</v>
      </c>
      <c r="BA4993" s="4">
        <v>0</v>
      </c>
      <c r="BB4993" s="7">
        <f>AZ4993+BA4993-AY4993</f>
        <v>-2000</v>
      </c>
      <c r="BC4993" s="4" t="s">
        <v>364</v>
      </c>
      <c r="BD4993" s="4">
        <v>5000</v>
      </c>
      <c r="BE4993" s="4" t="s">
        <v>4</v>
      </c>
      <c r="BF4993" s="4" t="s">
        <v>5</v>
      </c>
      <c r="BG4993" s="4" t="s">
        <v>6</v>
      </c>
      <c r="BH4993" s="4" t="s">
        <v>52</v>
      </c>
      <c r="BI4993" t="str">
        <f t="shared" si="366"/>
        <v>C</v>
      </c>
    </row>
    <row r="4994" spans="1:61" ht="15.75" customHeight="1" x14ac:dyDescent="0.2">
      <c r="A4994" s="4">
        <v>2985956</v>
      </c>
      <c r="B4994" s="4">
        <v>9023085</v>
      </c>
      <c r="C4994" s="4" t="s">
        <v>3880</v>
      </c>
      <c r="D4994" s="4">
        <v>2000</v>
      </c>
      <c r="E4994" s="4">
        <v>0</v>
      </c>
      <c r="F4994" s="4">
        <v>0</v>
      </c>
      <c r="G4994" s="7">
        <f>E4994+F4994-D4994</f>
        <v>-2000</v>
      </c>
      <c r="H4994" s="4" t="s">
        <v>3881</v>
      </c>
      <c r="I4994" s="4">
        <v>4800</v>
      </c>
      <c r="J4994" s="4" t="s">
        <v>4</v>
      </c>
      <c r="K4994" s="4" t="s">
        <v>8</v>
      </c>
      <c r="L4994" s="4" t="s">
        <v>6</v>
      </c>
      <c r="M4994" s="4" t="s">
        <v>65</v>
      </c>
      <c r="O4994" s="4"/>
      <c r="P4994" s="4"/>
      <c r="AV4994" s="4">
        <v>2985956</v>
      </c>
      <c r="AW4994" s="4">
        <v>9023085</v>
      </c>
      <c r="AX4994" s="4" t="s">
        <v>3880</v>
      </c>
      <c r="AY4994" s="4">
        <v>2000</v>
      </c>
      <c r="AZ4994" s="4">
        <v>0</v>
      </c>
      <c r="BA4994" s="4">
        <v>0</v>
      </c>
      <c r="BB4994" s="7">
        <f>AZ4994+BA4994-AY4994</f>
        <v>-2000</v>
      </c>
      <c r="BC4994" s="4" t="s">
        <v>3881</v>
      </c>
      <c r="BD4994" s="4">
        <v>4800</v>
      </c>
      <c r="BE4994" s="4" t="s">
        <v>4</v>
      </c>
      <c r="BF4994" s="4" t="s">
        <v>8</v>
      </c>
      <c r="BG4994" s="4" t="s">
        <v>6</v>
      </c>
      <c r="BH4994" s="4" t="s">
        <v>65</v>
      </c>
      <c r="BI4994" t="str">
        <f t="shared" si="366"/>
        <v>D</v>
      </c>
    </row>
    <row r="4995" spans="1:61" ht="15.75" customHeight="1" x14ac:dyDescent="0.2">
      <c r="A4995" s="4">
        <v>2986117</v>
      </c>
      <c r="B4995" s="4">
        <v>588810</v>
      </c>
      <c r="C4995" s="4" t="s">
        <v>3896</v>
      </c>
      <c r="D4995" s="4">
        <v>2000</v>
      </c>
      <c r="E4995" s="4">
        <v>0</v>
      </c>
      <c r="F4995" s="4">
        <v>0</v>
      </c>
      <c r="G4995" s="7">
        <f>E4995+F4995-D4995</f>
        <v>-2000</v>
      </c>
      <c r="H4995" s="4" t="s">
        <v>3897</v>
      </c>
      <c r="I4995" s="4">
        <v>20000</v>
      </c>
      <c r="J4995" s="4" t="s">
        <v>21</v>
      </c>
      <c r="K4995" s="4" t="s">
        <v>5</v>
      </c>
      <c r="M4995" s="4" t="s">
        <v>20</v>
      </c>
      <c r="O4995" s="4"/>
      <c r="P4995" s="4"/>
      <c r="AV4995" s="4">
        <v>2986117</v>
      </c>
      <c r="AW4995" s="4">
        <v>588810</v>
      </c>
      <c r="AX4995" s="4" t="s">
        <v>3896</v>
      </c>
      <c r="AY4995" s="4">
        <v>2000</v>
      </c>
      <c r="AZ4995" s="4">
        <v>0</v>
      </c>
      <c r="BA4995" s="4">
        <v>0</v>
      </c>
      <c r="BB4995" s="7">
        <f>AZ4995+BA4995-AY4995</f>
        <v>-2000</v>
      </c>
      <c r="BC4995" s="4" t="s">
        <v>3897</v>
      </c>
      <c r="BD4995" s="4">
        <v>20000</v>
      </c>
      <c r="BE4995" s="4" t="s">
        <v>21</v>
      </c>
      <c r="BF4995" s="4" t="s">
        <v>5</v>
      </c>
      <c r="BH4995" s="4" t="s">
        <v>20</v>
      </c>
      <c r="BI4995" t="str">
        <f t="shared" ref="BI4995:BI5058" si="367">VLOOKUP(AW4995,$W$1:$AB$4565,6,FALSE)</f>
        <v>D</v>
      </c>
    </row>
    <row r="4996" spans="1:61" ht="15.75" customHeight="1" x14ac:dyDescent="0.2">
      <c r="A4996" s="4">
        <v>2986327</v>
      </c>
      <c r="B4996" s="4">
        <v>9025990</v>
      </c>
      <c r="C4996" s="4" t="s">
        <v>3916</v>
      </c>
      <c r="D4996" s="4">
        <v>2000</v>
      </c>
      <c r="E4996" s="4">
        <v>0</v>
      </c>
      <c r="F4996" s="4">
        <v>0</v>
      </c>
      <c r="G4996" s="7">
        <f>E4996+F4996-D4996</f>
        <v>-2000</v>
      </c>
      <c r="H4996" s="4" t="s">
        <v>3917</v>
      </c>
      <c r="I4996" s="4">
        <v>7000</v>
      </c>
      <c r="J4996" s="4" t="s">
        <v>21</v>
      </c>
      <c r="K4996" s="4" t="s">
        <v>22</v>
      </c>
      <c r="M4996" s="4" t="s">
        <v>35</v>
      </c>
      <c r="O4996" s="4"/>
      <c r="P4996" s="4"/>
      <c r="AV4996" s="4">
        <v>2986327</v>
      </c>
      <c r="AW4996" s="4">
        <v>9025990</v>
      </c>
      <c r="AX4996" s="4" t="s">
        <v>3916</v>
      </c>
      <c r="AY4996" s="4">
        <v>2000</v>
      </c>
      <c r="AZ4996" s="4">
        <v>0</v>
      </c>
      <c r="BA4996" s="4">
        <v>0</v>
      </c>
      <c r="BB4996" s="7">
        <f>AZ4996+BA4996-AY4996</f>
        <v>-2000</v>
      </c>
      <c r="BC4996" s="4" t="s">
        <v>3917</v>
      </c>
      <c r="BD4996" s="4">
        <v>7000</v>
      </c>
      <c r="BE4996" s="4" t="s">
        <v>21</v>
      </c>
      <c r="BF4996" s="4" t="s">
        <v>22</v>
      </c>
      <c r="BH4996" s="4" t="s">
        <v>35</v>
      </c>
      <c r="BI4996" t="str">
        <f t="shared" si="367"/>
        <v>D</v>
      </c>
    </row>
    <row r="4997" spans="1:61" ht="15.75" customHeight="1" x14ac:dyDescent="0.2">
      <c r="A4997" s="4">
        <v>2986418</v>
      </c>
      <c r="B4997" s="4">
        <v>9021083</v>
      </c>
      <c r="C4997" s="4" t="s">
        <v>3920</v>
      </c>
      <c r="D4997" s="4">
        <v>2000</v>
      </c>
      <c r="E4997" s="4">
        <v>0</v>
      </c>
      <c r="F4997" s="4">
        <v>0</v>
      </c>
      <c r="G4997" s="7">
        <f>E4997+F4997-D4997</f>
        <v>-2000</v>
      </c>
      <c r="H4997" s="4" t="s">
        <v>3921</v>
      </c>
      <c r="I4997" s="4">
        <v>15000</v>
      </c>
      <c r="J4997" s="4" t="s">
        <v>4</v>
      </c>
      <c r="K4997" s="4" t="s">
        <v>13</v>
      </c>
      <c r="L4997" s="4" t="s">
        <v>6</v>
      </c>
      <c r="M4997" s="4" t="s">
        <v>17</v>
      </c>
      <c r="O4997" s="4"/>
      <c r="P4997" s="4"/>
      <c r="AV4997" s="4">
        <v>2986418</v>
      </c>
      <c r="AW4997" s="4">
        <v>9021083</v>
      </c>
      <c r="AX4997" s="4" t="s">
        <v>3920</v>
      </c>
      <c r="AY4997" s="4">
        <v>2000</v>
      </c>
      <c r="AZ4997" s="4">
        <v>0</v>
      </c>
      <c r="BA4997" s="4">
        <v>0</v>
      </c>
      <c r="BB4997" s="7">
        <f>AZ4997+BA4997-AY4997</f>
        <v>-2000</v>
      </c>
      <c r="BC4997" s="4" t="s">
        <v>3921</v>
      </c>
      <c r="BD4997" s="4">
        <v>15000</v>
      </c>
      <c r="BE4997" s="4" t="s">
        <v>4</v>
      </c>
      <c r="BF4997" s="4" t="s">
        <v>13</v>
      </c>
      <c r="BG4997" s="4" t="s">
        <v>6</v>
      </c>
      <c r="BH4997" s="4" t="s">
        <v>17</v>
      </c>
      <c r="BI4997" t="str">
        <f t="shared" si="367"/>
        <v>D</v>
      </c>
    </row>
    <row r="4998" spans="1:61" ht="15.75" customHeight="1" x14ac:dyDescent="0.2">
      <c r="A4998" s="4">
        <v>2987531</v>
      </c>
      <c r="B4998" s="4">
        <v>1690308</v>
      </c>
      <c r="C4998" s="4" t="s">
        <v>4024</v>
      </c>
      <c r="D4998" s="4">
        <v>2000</v>
      </c>
      <c r="E4998" s="4">
        <v>0</v>
      </c>
      <c r="F4998" s="4">
        <v>0</v>
      </c>
      <c r="G4998" s="7">
        <f>E4998+F4998-D4998</f>
        <v>-2000</v>
      </c>
      <c r="H4998" s="4" t="s">
        <v>4025</v>
      </c>
      <c r="I4998" s="4">
        <v>15000</v>
      </c>
      <c r="J4998" s="4" t="s">
        <v>32</v>
      </c>
      <c r="K4998" s="4" t="s">
        <v>5</v>
      </c>
      <c r="M4998" s="4" t="s">
        <v>173</v>
      </c>
      <c r="O4998" s="4"/>
      <c r="P4998" s="4"/>
      <c r="AV4998" s="4">
        <v>2987531</v>
      </c>
      <c r="AW4998" s="4">
        <v>1690308</v>
      </c>
      <c r="AX4998" s="4" t="s">
        <v>4024</v>
      </c>
      <c r="AY4998" s="4">
        <v>2000</v>
      </c>
      <c r="AZ4998" s="4">
        <v>0</v>
      </c>
      <c r="BA4998" s="4">
        <v>0</v>
      </c>
      <c r="BB4998" s="7">
        <f>AZ4998+BA4998-AY4998</f>
        <v>-2000</v>
      </c>
      <c r="BC4998" s="4" t="s">
        <v>4025</v>
      </c>
      <c r="BD4998" s="4">
        <v>15000</v>
      </c>
      <c r="BE4998" s="4" t="s">
        <v>32</v>
      </c>
      <c r="BF4998" s="4" t="s">
        <v>5</v>
      </c>
      <c r="BH4998" s="4" t="s">
        <v>173</v>
      </c>
      <c r="BI4998" t="str">
        <f t="shared" si="367"/>
        <v>D</v>
      </c>
    </row>
    <row r="4999" spans="1:61" ht="15.75" customHeight="1" x14ac:dyDescent="0.2">
      <c r="A4999" s="4">
        <v>2982757</v>
      </c>
      <c r="B4999" s="4">
        <v>9015980</v>
      </c>
      <c r="C4999" s="4" t="s">
        <v>4137</v>
      </c>
      <c r="D4999" s="4">
        <v>2000</v>
      </c>
      <c r="E4999" s="4">
        <v>0</v>
      </c>
      <c r="F4999" s="4">
        <v>0</v>
      </c>
      <c r="G4999" s="7">
        <f>E4999+F4999-D4999</f>
        <v>-2000</v>
      </c>
      <c r="H4999" s="4" t="s">
        <v>1293</v>
      </c>
      <c r="I4999" s="4">
        <v>13000</v>
      </c>
      <c r="J4999" s="4" t="s">
        <v>4</v>
      </c>
      <c r="K4999" s="4" t="s">
        <v>5</v>
      </c>
      <c r="L4999" s="4" t="s">
        <v>6</v>
      </c>
      <c r="M4999" s="4" t="s">
        <v>47</v>
      </c>
      <c r="O4999" s="4"/>
      <c r="P4999" s="4"/>
      <c r="AV4999" s="4">
        <v>2982757</v>
      </c>
      <c r="AW4999" s="4">
        <v>9015980</v>
      </c>
      <c r="AX4999" s="4" t="s">
        <v>4137</v>
      </c>
      <c r="AY4999" s="4">
        <v>2000</v>
      </c>
      <c r="AZ4999" s="4">
        <v>0</v>
      </c>
      <c r="BA4999" s="4">
        <v>0</v>
      </c>
      <c r="BB4999" s="7">
        <f>AZ4999+BA4999-AY4999</f>
        <v>-2000</v>
      </c>
      <c r="BC4999" s="4" t="s">
        <v>1293</v>
      </c>
      <c r="BD4999" s="4">
        <v>13000</v>
      </c>
      <c r="BE4999" s="4" t="s">
        <v>4</v>
      </c>
      <c r="BF4999" s="4" t="s">
        <v>5</v>
      </c>
      <c r="BG4999" s="4" t="s">
        <v>6</v>
      </c>
      <c r="BH4999" s="4" t="s">
        <v>47</v>
      </c>
      <c r="BI4999" t="str">
        <f t="shared" si="367"/>
        <v>D</v>
      </c>
    </row>
    <row r="5000" spans="1:61" ht="15.75" customHeight="1" x14ac:dyDescent="0.2">
      <c r="A5000" s="4">
        <v>2989022</v>
      </c>
      <c r="B5000" s="4">
        <v>8642607</v>
      </c>
      <c r="C5000" s="4" t="s">
        <v>4142</v>
      </c>
      <c r="D5000" s="4">
        <v>2000</v>
      </c>
      <c r="E5000" s="4">
        <v>0</v>
      </c>
      <c r="F5000" s="4">
        <v>0</v>
      </c>
      <c r="G5000" s="7">
        <f>E5000+F5000-D5000</f>
        <v>-2000</v>
      </c>
      <c r="H5000" s="4" t="s">
        <v>950</v>
      </c>
      <c r="I5000" s="4">
        <v>10000</v>
      </c>
      <c r="J5000" s="4" t="s">
        <v>4</v>
      </c>
      <c r="K5000" s="4" t="s">
        <v>8</v>
      </c>
      <c r="L5000" s="4" t="s">
        <v>6</v>
      </c>
      <c r="M5000" s="4" t="s">
        <v>40</v>
      </c>
      <c r="O5000" s="4"/>
      <c r="P5000" s="4"/>
      <c r="AV5000" s="4">
        <v>2989022</v>
      </c>
      <c r="AW5000" s="4">
        <v>8642607</v>
      </c>
      <c r="AX5000" s="4" t="s">
        <v>4142</v>
      </c>
      <c r="AY5000" s="4">
        <v>2000</v>
      </c>
      <c r="AZ5000" s="4">
        <v>0</v>
      </c>
      <c r="BA5000" s="4">
        <v>0</v>
      </c>
      <c r="BB5000" s="7">
        <f>AZ5000+BA5000-AY5000</f>
        <v>-2000</v>
      </c>
      <c r="BC5000" s="4" t="s">
        <v>950</v>
      </c>
      <c r="BD5000" s="4">
        <v>10000</v>
      </c>
      <c r="BE5000" s="4" t="s">
        <v>4</v>
      </c>
      <c r="BF5000" s="4" t="s">
        <v>8</v>
      </c>
      <c r="BG5000" s="4" t="s">
        <v>6</v>
      </c>
      <c r="BH5000" s="4" t="s">
        <v>40</v>
      </c>
      <c r="BI5000" t="str">
        <f t="shared" si="367"/>
        <v>C</v>
      </c>
    </row>
    <row r="5001" spans="1:61" ht="15.75" customHeight="1" x14ac:dyDescent="0.2">
      <c r="A5001" s="4">
        <v>2989120</v>
      </c>
      <c r="B5001" s="4">
        <v>539272</v>
      </c>
      <c r="C5001" s="4" t="s">
        <v>4148</v>
      </c>
      <c r="D5001" s="4">
        <v>2000</v>
      </c>
      <c r="E5001" s="4">
        <v>0</v>
      </c>
      <c r="F5001" s="4">
        <v>0</v>
      </c>
      <c r="G5001" s="7">
        <f>E5001+F5001-D5001</f>
        <v>-2000</v>
      </c>
      <c r="H5001" s="4" t="s">
        <v>4149</v>
      </c>
      <c r="I5001" s="4">
        <v>15000</v>
      </c>
      <c r="J5001" s="4" t="s">
        <v>4</v>
      </c>
      <c r="K5001" s="4" t="s">
        <v>22</v>
      </c>
      <c r="L5001" s="4" t="s">
        <v>6</v>
      </c>
      <c r="M5001" s="4" t="s">
        <v>7</v>
      </c>
      <c r="O5001" s="4"/>
      <c r="P5001" s="4"/>
      <c r="AV5001" s="4">
        <v>2989120</v>
      </c>
      <c r="AW5001" s="4">
        <v>539272</v>
      </c>
      <c r="AX5001" s="4" t="s">
        <v>4148</v>
      </c>
      <c r="AY5001" s="4">
        <v>2000</v>
      </c>
      <c r="AZ5001" s="4">
        <v>0</v>
      </c>
      <c r="BA5001" s="4">
        <v>0</v>
      </c>
      <c r="BB5001" s="7">
        <f>AZ5001+BA5001-AY5001</f>
        <v>-2000</v>
      </c>
      <c r="BC5001" s="4" t="s">
        <v>4149</v>
      </c>
      <c r="BD5001" s="4">
        <v>15000</v>
      </c>
      <c r="BE5001" s="4" t="s">
        <v>4</v>
      </c>
      <c r="BF5001" s="4" t="s">
        <v>22</v>
      </c>
      <c r="BG5001" s="4" t="s">
        <v>6</v>
      </c>
      <c r="BH5001" s="4" t="s">
        <v>7</v>
      </c>
      <c r="BI5001" t="str">
        <f t="shared" si="367"/>
        <v>D</v>
      </c>
    </row>
    <row r="5002" spans="1:61" ht="15.75" customHeight="1" x14ac:dyDescent="0.2">
      <c r="A5002" s="4">
        <v>2989393</v>
      </c>
      <c r="B5002" s="4">
        <v>9033795</v>
      </c>
      <c r="C5002" s="4" t="s">
        <v>4175</v>
      </c>
      <c r="D5002" s="4">
        <v>2000</v>
      </c>
      <c r="E5002" s="4">
        <v>0</v>
      </c>
      <c r="F5002" s="4">
        <v>0</v>
      </c>
      <c r="G5002" s="7">
        <f>E5002+F5002-D5002</f>
        <v>-2000</v>
      </c>
      <c r="H5002" s="4" t="s">
        <v>4159</v>
      </c>
      <c r="I5002" s="4">
        <v>13000</v>
      </c>
      <c r="J5002" s="4" t="s">
        <v>4</v>
      </c>
      <c r="K5002" s="4" t="s">
        <v>13</v>
      </c>
      <c r="L5002" s="4" t="s">
        <v>9</v>
      </c>
      <c r="M5002" s="4" t="s">
        <v>19</v>
      </c>
      <c r="O5002" s="4"/>
      <c r="P5002" s="4"/>
      <c r="AV5002" s="4">
        <v>2989393</v>
      </c>
      <c r="AW5002" s="4">
        <v>9033795</v>
      </c>
      <c r="AX5002" s="4" t="s">
        <v>4175</v>
      </c>
      <c r="AY5002" s="4">
        <v>2000</v>
      </c>
      <c r="AZ5002" s="4">
        <v>0</v>
      </c>
      <c r="BA5002" s="4">
        <v>0</v>
      </c>
      <c r="BB5002" s="7">
        <f>AZ5002+BA5002-AY5002</f>
        <v>-2000</v>
      </c>
      <c r="BC5002" s="4" t="s">
        <v>4159</v>
      </c>
      <c r="BD5002" s="4">
        <v>13000</v>
      </c>
      <c r="BE5002" s="4" t="s">
        <v>4</v>
      </c>
      <c r="BF5002" s="4" t="s">
        <v>13</v>
      </c>
      <c r="BG5002" s="4" t="s">
        <v>9</v>
      </c>
      <c r="BH5002" s="4" t="s">
        <v>19</v>
      </c>
      <c r="BI5002" t="str">
        <f t="shared" si="367"/>
        <v>D</v>
      </c>
    </row>
    <row r="5003" spans="1:61" ht="15.75" customHeight="1" x14ac:dyDescent="0.2">
      <c r="A5003" s="4">
        <v>2989666</v>
      </c>
      <c r="B5003" s="4">
        <v>8073087</v>
      </c>
      <c r="C5003" s="4" t="s">
        <v>4189</v>
      </c>
      <c r="D5003" s="4">
        <v>2000</v>
      </c>
      <c r="E5003" s="4">
        <v>0</v>
      </c>
      <c r="F5003" s="4">
        <v>0</v>
      </c>
      <c r="G5003" s="7">
        <f>E5003+F5003-D5003</f>
        <v>-2000</v>
      </c>
      <c r="H5003" s="4" t="s">
        <v>704</v>
      </c>
      <c r="I5003" s="4">
        <v>34000</v>
      </c>
      <c r="J5003" s="4" t="s">
        <v>32</v>
      </c>
      <c r="K5003" s="4" t="s">
        <v>13</v>
      </c>
      <c r="M5003" s="4" t="s">
        <v>25</v>
      </c>
      <c r="O5003" s="4"/>
      <c r="P5003" s="4"/>
      <c r="AV5003" s="4">
        <v>2989666</v>
      </c>
      <c r="AW5003" s="4">
        <v>8073087</v>
      </c>
      <c r="AX5003" s="4" t="s">
        <v>4189</v>
      </c>
      <c r="AY5003" s="4">
        <v>2000</v>
      </c>
      <c r="AZ5003" s="4">
        <v>0</v>
      </c>
      <c r="BA5003" s="4">
        <v>0</v>
      </c>
      <c r="BB5003" s="7">
        <f>AZ5003+BA5003-AY5003</f>
        <v>-2000</v>
      </c>
      <c r="BC5003" s="4" t="s">
        <v>704</v>
      </c>
      <c r="BD5003" s="4">
        <v>34000</v>
      </c>
      <c r="BE5003" s="4" t="s">
        <v>32</v>
      </c>
      <c r="BF5003" s="4" t="s">
        <v>13</v>
      </c>
      <c r="BH5003" s="4" t="s">
        <v>25</v>
      </c>
      <c r="BI5003" t="str">
        <f t="shared" si="367"/>
        <v>D</v>
      </c>
    </row>
    <row r="5004" spans="1:61" ht="15.75" customHeight="1" x14ac:dyDescent="0.2">
      <c r="A5004" s="4">
        <v>2990737</v>
      </c>
      <c r="B5004" s="4">
        <v>9038765</v>
      </c>
      <c r="C5004" s="4" t="s">
        <v>4322</v>
      </c>
      <c r="D5004" s="4">
        <v>2000</v>
      </c>
      <c r="E5004" s="4">
        <v>0</v>
      </c>
      <c r="F5004" s="4">
        <v>0</v>
      </c>
      <c r="G5004" s="7">
        <f>E5004+F5004-D5004</f>
        <v>-2000</v>
      </c>
      <c r="H5004" s="4" t="s">
        <v>4323</v>
      </c>
      <c r="I5004" s="4">
        <v>25000</v>
      </c>
      <c r="J5004" s="4" t="s">
        <v>4</v>
      </c>
      <c r="K5004" s="4" t="s">
        <v>8</v>
      </c>
      <c r="L5004" s="4" t="s">
        <v>6</v>
      </c>
      <c r="M5004" s="4" t="s">
        <v>26</v>
      </c>
      <c r="O5004" s="4"/>
      <c r="P5004" s="4"/>
      <c r="AV5004" s="4">
        <v>2990737</v>
      </c>
      <c r="AW5004" s="4">
        <v>9038765</v>
      </c>
      <c r="AX5004" s="4" t="s">
        <v>4322</v>
      </c>
      <c r="AY5004" s="4">
        <v>2000</v>
      </c>
      <c r="AZ5004" s="4">
        <v>0</v>
      </c>
      <c r="BA5004" s="4">
        <v>0</v>
      </c>
      <c r="BB5004" s="7">
        <f>AZ5004+BA5004-AY5004</f>
        <v>-2000</v>
      </c>
      <c r="BC5004" s="4" t="s">
        <v>4323</v>
      </c>
      <c r="BD5004" s="4">
        <v>25000</v>
      </c>
      <c r="BE5004" s="4" t="s">
        <v>4</v>
      </c>
      <c r="BF5004" s="4" t="s">
        <v>8</v>
      </c>
      <c r="BG5004" s="4" t="s">
        <v>6</v>
      </c>
      <c r="BH5004" s="4" t="s">
        <v>26</v>
      </c>
      <c r="BI5004" t="str">
        <f t="shared" si="367"/>
        <v>D</v>
      </c>
    </row>
    <row r="5005" spans="1:61" ht="15.75" customHeight="1" x14ac:dyDescent="0.2">
      <c r="A5005" s="4">
        <v>2993236</v>
      </c>
      <c r="B5005" s="4">
        <v>9043063</v>
      </c>
      <c r="C5005" s="4" t="s">
        <v>4490</v>
      </c>
      <c r="D5005" s="4">
        <v>2000</v>
      </c>
      <c r="E5005" s="4">
        <v>0</v>
      </c>
      <c r="F5005" s="4">
        <v>0</v>
      </c>
      <c r="G5005" s="7">
        <f>E5005+F5005-D5005</f>
        <v>-2000</v>
      </c>
      <c r="H5005" s="4" t="s">
        <v>431</v>
      </c>
      <c r="I5005" s="4">
        <v>9000</v>
      </c>
      <c r="J5005" s="4" t="s">
        <v>4</v>
      </c>
      <c r="K5005" s="4" t="s">
        <v>8</v>
      </c>
      <c r="L5005" s="4" t="s">
        <v>9</v>
      </c>
      <c r="M5005" s="4" t="s">
        <v>12</v>
      </c>
      <c r="O5005" s="4"/>
      <c r="P5005" s="4"/>
      <c r="AV5005" s="4">
        <v>2993236</v>
      </c>
      <c r="AW5005" s="4">
        <v>9043063</v>
      </c>
      <c r="AX5005" s="4" t="s">
        <v>4490</v>
      </c>
      <c r="AY5005" s="4">
        <v>2000</v>
      </c>
      <c r="AZ5005" s="4">
        <v>0</v>
      </c>
      <c r="BA5005" s="4">
        <v>0</v>
      </c>
      <c r="BB5005" s="7">
        <f>AZ5005+BA5005-AY5005</f>
        <v>-2000</v>
      </c>
      <c r="BC5005" s="4" t="s">
        <v>431</v>
      </c>
      <c r="BD5005" s="4">
        <v>9000</v>
      </c>
      <c r="BE5005" s="4" t="s">
        <v>4</v>
      </c>
      <c r="BF5005" s="4" t="s">
        <v>8</v>
      </c>
      <c r="BG5005" s="4" t="s">
        <v>9</v>
      </c>
      <c r="BH5005" s="4" t="s">
        <v>12</v>
      </c>
      <c r="BI5005" t="str">
        <f t="shared" si="367"/>
        <v>D</v>
      </c>
    </row>
    <row r="5006" spans="1:61" ht="15.75" customHeight="1" x14ac:dyDescent="0.2">
      <c r="A5006" s="4">
        <v>2993789</v>
      </c>
      <c r="B5006" s="4">
        <v>470739</v>
      </c>
      <c r="C5006" s="4" t="s">
        <v>4546</v>
      </c>
      <c r="D5006" s="4">
        <v>2000</v>
      </c>
      <c r="E5006" s="4">
        <v>0</v>
      </c>
      <c r="F5006" s="4">
        <v>0</v>
      </c>
      <c r="G5006" s="7">
        <f>E5006+F5006-D5006</f>
        <v>-2000</v>
      </c>
      <c r="H5006" s="4" t="s">
        <v>1887</v>
      </c>
      <c r="I5006" s="4">
        <v>8000</v>
      </c>
      <c r="J5006" s="4" t="s">
        <v>4</v>
      </c>
      <c r="K5006" s="4" t="s">
        <v>13</v>
      </c>
      <c r="L5006" s="4" t="s">
        <v>6</v>
      </c>
      <c r="M5006" s="4" t="s">
        <v>64</v>
      </c>
      <c r="O5006" s="4"/>
      <c r="P5006" s="4"/>
      <c r="AV5006" s="4">
        <v>2993789</v>
      </c>
      <c r="AW5006" s="4">
        <v>470739</v>
      </c>
      <c r="AX5006" s="4" t="s">
        <v>4546</v>
      </c>
      <c r="AY5006" s="4">
        <v>2000</v>
      </c>
      <c r="AZ5006" s="4">
        <v>0</v>
      </c>
      <c r="BA5006" s="4">
        <v>0</v>
      </c>
      <c r="BB5006" s="7">
        <f>AZ5006+BA5006-AY5006</f>
        <v>-2000</v>
      </c>
      <c r="BC5006" s="4" t="s">
        <v>1887</v>
      </c>
      <c r="BD5006" s="4">
        <v>8000</v>
      </c>
      <c r="BE5006" s="4" t="s">
        <v>4</v>
      </c>
      <c r="BF5006" s="4" t="s">
        <v>13</v>
      </c>
      <c r="BG5006" s="4" t="s">
        <v>6</v>
      </c>
      <c r="BH5006" s="4" t="s">
        <v>64</v>
      </c>
      <c r="BI5006" t="str">
        <f t="shared" si="367"/>
        <v>D</v>
      </c>
    </row>
    <row r="5007" spans="1:61" ht="15.75" customHeight="1" x14ac:dyDescent="0.2">
      <c r="A5007" s="4">
        <v>2995042</v>
      </c>
      <c r="B5007" s="4">
        <v>258673</v>
      </c>
      <c r="C5007" s="4" t="s">
        <v>4633</v>
      </c>
      <c r="D5007" s="4">
        <v>2000</v>
      </c>
      <c r="E5007" s="4">
        <v>0</v>
      </c>
      <c r="F5007" s="4">
        <v>0</v>
      </c>
      <c r="G5007" s="7">
        <f>E5007+F5007-D5007</f>
        <v>-2000</v>
      </c>
      <c r="H5007" s="4" t="s">
        <v>4634</v>
      </c>
      <c r="I5007" s="4">
        <v>10800</v>
      </c>
      <c r="J5007" s="4" t="s">
        <v>4</v>
      </c>
      <c r="K5007" s="4" t="s">
        <v>8</v>
      </c>
      <c r="L5007" s="4" t="s">
        <v>6</v>
      </c>
      <c r="M5007" s="4" t="s">
        <v>35</v>
      </c>
      <c r="O5007" s="4"/>
      <c r="P5007" s="4"/>
      <c r="AV5007" s="4">
        <v>2995042</v>
      </c>
      <c r="AW5007" s="4">
        <v>258673</v>
      </c>
      <c r="AX5007" s="4" t="s">
        <v>4633</v>
      </c>
      <c r="AY5007" s="4">
        <v>2000</v>
      </c>
      <c r="AZ5007" s="4">
        <v>0</v>
      </c>
      <c r="BA5007" s="4">
        <v>0</v>
      </c>
      <c r="BB5007" s="7">
        <f>AZ5007+BA5007-AY5007</f>
        <v>-2000</v>
      </c>
      <c r="BC5007" s="4" t="s">
        <v>4634</v>
      </c>
      <c r="BD5007" s="4">
        <v>10800</v>
      </c>
      <c r="BE5007" s="4" t="s">
        <v>4</v>
      </c>
      <c r="BF5007" s="4" t="s">
        <v>8</v>
      </c>
      <c r="BG5007" s="4" t="s">
        <v>6</v>
      </c>
      <c r="BH5007" s="4" t="s">
        <v>35</v>
      </c>
      <c r="BI5007" t="str">
        <f t="shared" si="367"/>
        <v>D</v>
      </c>
    </row>
    <row r="5008" spans="1:61" ht="15.75" customHeight="1" x14ac:dyDescent="0.2">
      <c r="A5008" s="4">
        <v>2994993</v>
      </c>
      <c r="B5008" s="4">
        <v>139333</v>
      </c>
      <c r="C5008" s="4" t="s">
        <v>4635</v>
      </c>
      <c r="D5008" s="4">
        <v>2000</v>
      </c>
      <c r="E5008" s="4">
        <v>0</v>
      </c>
      <c r="F5008" s="4">
        <v>0</v>
      </c>
      <c r="G5008" s="7">
        <f>E5008+F5008-D5008</f>
        <v>-2000</v>
      </c>
      <c r="H5008" s="4" t="s">
        <v>3052</v>
      </c>
      <c r="I5008" s="4">
        <v>25000</v>
      </c>
      <c r="J5008" s="4" t="s">
        <v>4</v>
      </c>
      <c r="K5008" s="4" t="s">
        <v>22</v>
      </c>
      <c r="L5008" s="4" t="s">
        <v>6</v>
      </c>
      <c r="M5008" s="4" t="s">
        <v>65</v>
      </c>
      <c r="O5008" s="4"/>
      <c r="P5008" s="4"/>
      <c r="AV5008" s="4">
        <v>2994993</v>
      </c>
      <c r="AW5008" s="4">
        <v>139333</v>
      </c>
      <c r="AX5008" s="4" t="s">
        <v>4635</v>
      </c>
      <c r="AY5008" s="4">
        <v>2000</v>
      </c>
      <c r="AZ5008" s="4">
        <v>0</v>
      </c>
      <c r="BA5008" s="4">
        <v>0</v>
      </c>
      <c r="BB5008" s="7">
        <f>AZ5008+BA5008-AY5008</f>
        <v>-2000</v>
      </c>
      <c r="BC5008" s="4" t="s">
        <v>3052</v>
      </c>
      <c r="BD5008" s="4">
        <v>25000</v>
      </c>
      <c r="BE5008" s="4" t="s">
        <v>4</v>
      </c>
      <c r="BF5008" s="4" t="s">
        <v>22</v>
      </c>
      <c r="BG5008" s="4" t="s">
        <v>6</v>
      </c>
      <c r="BH5008" s="4" t="s">
        <v>65</v>
      </c>
      <c r="BI5008" t="str">
        <f t="shared" si="367"/>
        <v>D</v>
      </c>
    </row>
    <row r="5009" spans="1:61" ht="15.75" customHeight="1" x14ac:dyDescent="0.2">
      <c r="A5009" s="4">
        <v>2995476</v>
      </c>
      <c r="B5009" s="4">
        <v>9048166</v>
      </c>
      <c r="C5009" s="4" t="s">
        <v>4683</v>
      </c>
      <c r="D5009" s="4">
        <v>2000</v>
      </c>
      <c r="E5009" s="4">
        <v>0</v>
      </c>
      <c r="F5009" s="4">
        <v>0</v>
      </c>
      <c r="G5009" s="7">
        <f>E5009+F5009-D5009</f>
        <v>-2000</v>
      </c>
      <c r="H5009" s="4" t="s">
        <v>4684</v>
      </c>
      <c r="I5009" s="4">
        <v>13000</v>
      </c>
      <c r="J5009" s="4" t="s">
        <v>4</v>
      </c>
      <c r="K5009" s="4" t="s">
        <v>13</v>
      </c>
      <c r="L5009" s="4" t="s">
        <v>6</v>
      </c>
      <c r="M5009" s="4" t="s">
        <v>20</v>
      </c>
      <c r="O5009" s="4"/>
      <c r="P5009" s="4"/>
      <c r="AV5009" s="4">
        <v>2995476</v>
      </c>
      <c r="AW5009" s="4">
        <v>9048166</v>
      </c>
      <c r="AX5009" s="4" t="s">
        <v>4683</v>
      </c>
      <c r="AY5009" s="4">
        <v>2000</v>
      </c>
      <c r="AZ5009" s="4">
        <v>0</v>
      </c>
      <c r="BA5009" s="4">
        <v>0</v>
      </c>
      <c r="BB5009" s="7">
        <f>AZ5009+BA5009-AY5009</f>
        <v>-2000</v>
      </c>
      <c r="BC5009" s="4" t="s">
        <v>4684</v>
      </c>
      <c r="BD5009" s="4">
        <v>13000</v>
      </c>
      <c r="BE5009" s="4" t="s">
        <v>4</v>
      </c>
      <c r="BF5009" s="4" t="s">
        <v>13</v>
      </c>
      <c r="BG5009" s="4" t="s">
        <v>6</v>
      </c>
      <c r="BH5009" s="4" t="s">
        <v>20</v>
      </c>
      <c r="BI5009" t="str">
        <f t="shared" si="367"/>
        <v>D</v>
      </c>
    </row>
    <row r="5010" spans="1:61" ht="15.75" customHeight="1" x14ac:dyDescent="0.2">
      <c r="A5010" s="4">
        <v>2995693</v>
      </c>
      <c r="B5010" s="4">
        <v>8546112</v>
      </c>
      <c r="C5010" s="4" t="s">
        <v>4700</v>
      </c>
      <c r="D5010" s="4">
        <v>2000</v>
      </c>
      <c r="E5010" s="4">
        <v>0</v>
      </c>
      <c r="F5010" s="4">
        <v>0</v>
      </c>
      <c r="G5010" s="7">
        <f>E5010+F5010-D5010</f>
        <v>-2000</v>
      </c>
      <c r="H5010" s="4" t="s">
        <v>4701</v>
      </c>
      <c r="I5010" s="4">
        <v>45000</v>
      </c>
      <c r="J5010" s="4" t="s">
        <v>4</v>
      </c>
      <c r="K5010" s="4" t="s">
        <v>8</v>
      </c>
      <c r="L5010" s="4" t="s">
        <v>6</v>
      </c>
      <c r="M5010" s="4" t="s">
        <v>17</v>
      </c>
      <c r="O5010" s="4"/>
      <c r="P5010" s="4"/>
      <c r="AV5010" s="4">
        <v>2995693</v>
      </c>
      <c r="AW5010" s="4">
        <v>8546112</v>
      </c>
      <c r="AX5010" s="4" t="s">
        <v>4700</v>
      </c>
      <c r="AY5010" s="4">
        <v>2000</v>
      </c>
      <c r="AZ5010" s="4">
        <v>0</v>
      </c>
      <c r="BA5010" s="4">
        <v>0</v>
      </c>
      <c r="BB5010" s="7">
        <f>AZ5010+BA5010-AY5010</f>
        <v>-2000</v>
      </c>
      <c r="BC5010" s="4" t="s">
        <v>4701</v>
      </c>
      <c r="BD5010" s="4">
        <v>45000</v>
      </c>
      <c r="BE5010" s="4" t="s">
        <v>4</v>
      </c>
      <c r="BF5010" s="4" t="s">
        <v>8</v>
      </c>
      <c r="BG5010" s="4" t="s">
        <v>6</v>
      </c>
      <c r="BH5010" s="4" t="s">
        <v>17</v>
      </c>
      <c r="BI5010" t="str">
        <f t="shared" si="367"/>
        <v>D</v>
      </c>
    </row>
    <row r="5011" spans="1:61" ht="15.75" customHeight="1" x14ac:dyDescent="0.2">
      <c r="A5011" s="4">
        <v>2996505</v>
      </c>
      <c r="B5011" s="4">
        <v>8981113</v>
      </c>
      <c r="C5011" s="4" t="s">
        <v>4779</v>
      </c>
      <c r="D5011" s="4">
        <v>2000</v>
      </c>
      <c r="E5011" s="4">
        <v>0</v>
      </c>
      <c r="F5011" s="4">
        <v>0</v>
      </c>
      <c r="G5011" s="7">
        <f>E5011+F5011-D5011</f>
        <v>-2000</v>
      </c>
      <c r="H5011" s="4" t="s">
        <v>4780</v>
      </c>
      <c r="I5011" s="4">
        <v>15</v>
      </c>
      <c r="J5011" s="4" t="s">
        <v>72</v>
      </c>
      <c r="K5011" s="4" t="s">
        <v>8</v>
      </c>
      <c r="M5011" s="4" t="s">
        <v>64</v>
      </c>
      <c r="O5011" s="4"/>
      <c r="P5011" s="4"/>
      <c r="AV5011" s="4">
        <v>2996505</v>
      </c>
      <c r="AW5011" s="4">
        <v>8981113</v>
      </c>
      <c r="AX5011" s="4" t="s">
        <v>4779</v>
      </c>
      <c r="AY5011" s="4">
        <v>2000</v>
      </c>
      <c r="AZ5011" s="4">
        <v>0</v>
      </c>
      <c r="BA5011" s="4">
        <v>0</v>
      </c>
      <c r="BB5011" s="7">
        <f>AZ5011+BA5011-AY5011</f>
        <v>-2000</v>
      </c>
      <c r="BC5011" s="4" t="s">
        <v>4780</v>
      </c>
      <c r="BD5011" s="4">
        <v>15</v>
      </c>
      <c r="BE5011" s="4" t="s">
        <v>72</v>
      </c>
      <c r="BF5011" s="4" t="s">
        <v>8</v>
      </c>
      <c r="BH5011" s="4" t="s">
        <v>64</v>
      </c>
      <c r="BI5011" t="str">
        <f t="shared" si="367"/>
        <v>D</v>
      </c>
    </row>
    <row r="5012" spans="1:61" ht="15.75" customHeight="1" x14ac:dyDescent="0.2">
      <c r="A5012" s="4">
        <v>2998003</v>
      </c>
      <c r="B5012" s="4">
        <v>497489</v>
      </c>
      <c r="C5012" s="4" t="s">
        <v>4923</v>
      </c>
      <c r="D5012" s="4">
        <v>2000</v>
      </c>
      <c r="E5012" s="4">
        <v>0</v>
      </c>
      <c r="F5012" s="4">
        <v>0</v>
      </c>
      <c r="G5012" s="7">
        <f>E5012+F5012-D5012</f>
        <v>-2000</v>
      </c>
      <c r="H5012" s="4" t="s">
        <v>108</v>
      </c>
      <c r="I5012" s="4">
        <v>5000</v>
      </c>
      <c r="J5012" s="4" t="s">
        <v>4</v>
      </c>
      <c r="K5012" s="4" t="s">
        <v>22</v>
      </c>
      <c r="L5012" s="4" t="s">
        <v>6</v>
      </c>
      <c r="M5012" s="4" t="s">
        <v>48</v>
      </c>
      <c r="O5012" s="4"/>
      <c r="P5012" s="4"/>
      <c r="AV5012" s="4">
        <v>2998003</v>
      </c>
      <c r="AW5012" s="4">
        <v>497489</v>
      </c>
      <c r="AX5012" s="4" t="s">
        <v>4923</v>
      </c>
      <c r="AY5012" s="4">
        <v>2000</v>
      </c>
      <c r="AZ5012" s="4">
        <v>0</v>
      </c>
      <c r="BA5012" s="4">
        <v>0</v>
      </c>
      <c r="BB5012" s="7">
        <f>AZ5012+BA5012-AY5012</f>
        <v>-2000</v>
      </c>
      <c r="BC5012" s="4" t="s">
        <v>108</v>
      </c>
      <c r="BD5012" s="4">
        <v>5000</v>
      </c>
      <c r="BE5012" s="4" t="s">
        <v>4</v>
      </c>
      <c r="BF5012" s="4" t="s">
        <v>22</v>
      </c>
      <c r="BG5012" s="4" t="s">
        <v>6</v>
      </c>
      <c r="BH5012" s="4" t="s">
        <v>48</v>
      </c>
      <c r="BI5012" t="str">
        <f t="shared" si="367"/>
        <v>C</v>
      </c>
    </row>
    <row r="5013" spans="1:61" ht="15.75" customHeight="1" x14ac:dyDescent="0.2">
      <c r="A5013" s="4">
        <v>2998164</v>
      </c>
      <c r="B5013" s="4">
        <v>8655571</v>
      </c>
      <c r="C5013" s="4" t="s">
        <v>4943</v>
      </c>
      <c r="D5013" s="4">
        <v>2000</v>
      </c>
      <c r="E5013" s="4">
        <v>0</v>
      </c>
      <c r="F5013" s="4">
        <v>0</v>
      </c>
      <c r="G5013" s="7">
        <f>E5013+F5013-D5013</f>
        <v>-2000</v>
      </c>
      <c r="H5013" s="4" t="s">
        <v>4944</v>
      </c>
      <c r="I5013" s="4">
        <v>15000</v>
      </c>
      <c r="J5013" s="4" t="s">
        <v>4</v>
      </c>
      <c r="K5013" s="4" t="s">
        <v>13</v>
      </c>
      <c r="L5013" s="4" t="s">
        <v>6</v>
      </c>
      <c r="M5013" s="4" t="s">
        <v>25</v>
      </c>
      <c r="O5013" s="4"/>
      <c r="P5013" s="4"/>
      <c r="AV5013" s="4">
        <v>2998164</v>
      </c>
      <c r="AW5013" s="4">
        <v>8655571</v>
      </c>
      <c r="AX5013" s="4" t="s">
        <v>4943</v>
      </c>
      <c r="AY5013" s="4">
        <v>2000</v>
      </c>
      <c r="AZ5013" s="4">
        <v>0</v>
      </c>
      <c r="BA5013" s="4">
        <v>0</v>
      </c>
      <c r="BB5013" s="7">
        <f>AZ5013+BA5013-AY5013</f>
        <v>-2000</v>
      </c>
      <c r="BC5013" s="4" t="s">
        <v>4944</v>
      </c>
      <c r="BD5013" s="4">
        <v>15000</v>
      </c>
      <c r="BE5013" s="4" t="s">
        <v>4</v>
      </c>
      <c r="BF5013" s="4" t="s">
        <v>13</v>
      </c>
      <c r="BG5013" s="4" t="s">
        <v>6</v>
      </c>
      <c r="BH5013" s="4" t="s">
        <v>25</v>
      </c>
      <c r="BI5013" t="str">
        <f t="shared" si="367"/>
        <v>D</v>
      </c>
    </row>
    <row r="5014" spans="1:61" ht="15.75" customHeight="1" x14ac:dyDescent="0.2">
      <c r="A5014" s="4">
        <v>2999291</v>
      </c>
      <c r="B5014" s="4">
        <v>7286119</v>
      </c>
      <c r="C5014" s="4" t="s">
        <v>5022</v>
      </c>
      <c r="D5014" s="4">
        <v>2000</v>
      </c>
      <c r="E5014" s="4">
        <v>0</v>
      </c>
      <c r="F5014" s="4">
        <v>0</v>
      </c>
      <c r="G5014" s="7">
        <f>E5014+F5014-D5014</f>
        <v>-2000</v>
      </c>
      <c r="H5014" s="4" t="s">
        <v>5023</v>
      </c>
      <c r="I5014" s="4">
        <v>15000</v>
      </c>
      <c r="J5014" s="4" t="s">
        <v>4</v>
      </c>
      <c r="K5014" s="4" t="s">
        <v>13</v>
      </c>
      <c r="L5014" s="4" t="s">
        <v>6</v>
      </c>
      <c r="M5014" s="4" t="s">
        <v>20</v>
      </c>
      <c r="O5014" s="4"/>
      <c r="P5014" s="4"/>
      <c r="AV5014" s="4">
        <v>2999291</v>
      </c>
      <c r="AW5014" s="4">
        <v>7286119</v>
      </c>
      <c r="AX5014" s="4" t="s">
        <v>5022</v>
      </c>
      <c r="AY5014" s="4">
        <v>2000</v>
      </c>
      <c r="AZ5014" s="4">
        <v>0</v>
      </c>
      <c r="BA5014" s="4">
        <v>0</v>
      </c>
      <c r="BB5014" s="7">
        <f>AZ5014+BA5014-AY5014</f>
        <v>-2000</v>
      </c>
      <c r="BC5014" s="4" t="s">
        <v>5023</v>
      </c>
      <c r="BD5014" s="4">
        <v>15000</v>
      </c>
      <c r="BE5014" s="4" t="s">
        <v>4</v>
      </c>
      <c r="BF5014" s="4" t="s">
        <v>13</v>
      </c>
      <c r="BG5014" s="4" t="s">
        <v>6</v>
      </c>
      <c r="BH5014" s="4" t="s">
        <v>20</v>
      </c>
      <c r="BI5014" t="str">
        <f t="shared" si="367"/>
        <v>D</v>
      </c>
    </row>
    <row r="5015" spans="1:61" ht="15.75" customHeight="1" x14ac:dyDescent="0.2">
      <c r="A5015" s="4">
        <v>2999676</v>
      </c>
      <c r="B5015" s="4">
        <v>6138735</v>
      </c>
      <c r="C5015" s="4" t="s">
        <v>5053</v>
      </c>
      <c r="D5015" s="4">
        <v>2000</v>
      </c>
      <c r="E5015" s="4">
        <v>0</v>
      </c>
      <c r="F5015" s="4">
        <v>0</v>
      </c>
      <c r="G5015" s="7">
        <f>E5015+F5015-D5015</f>
        <v>-2000</v>
      </c>
      <c r="H5015" s="4" t="s">
        <v>246</v>
      </c>
      <c r="I5015" s="4">
        <v>15000</v>
      </c>
      <c r="J5015" s="4" t="s">
        <v>4</v>
      </c>
      <c r="K5015" s="4" t="s">
        <v>13</v>
      </c>
      <c r="L5015" s="4" t="s">
        <v>9</v>
      </c>
      <c r="M5015" s="4" t="s">
        <v>20</v>
      </c>
      <c r="O5015" s="4"/>
      <c r="P5015" s="4"/>
      <c r="AV5015" s="4">
        <v>2999676</v>
      </c>
      <c r="AW5015" s="4">
        <v>6138735</v>
      </c>
      <c r="AX5015" s="4" t="s">
        <v>5053</v>
      </c>
      <c r="AY5015" s="4">
        <v>2000</v>
      </c>
      <c r="AZ5015" s="4">
        <v>0</v>
      </c>
      <c r="BA5015" s="4">
        <v>0</v>
      </c>
      <c r="BB5015" s="7">
        <f>AZ5015+BA5015-AY5015</f>
        <v>-2000</v>
      </c>
      <c r="BC5015" s="4" t="s">
        <v>246</v>
      </c>
      <c r="BD5015" s="4">
        <v>15000</v>
      </c>
      <c r="BE5015" s="4" t="s">
        <v>4</v>
      </c>
      <c r="BF5015" s="4" t="s">
        <v>13</v>
      </c>
      <c r="BG5015" s="4" t="s">
        <v>9</v>
      </c>
      <c r="BH5015" s="4" t="s">
        <v>20</v>
      </c>
      <c r="BI5015" t="str">
        <f t="shared" si="367"/>
        <v>C</v>
      </c>
    </row>
    <row r="5016" spans="1:61" ht="15.75" customHeight="1" x14ac:dyDescent="0.2">
      <c r="A5016" s="4">
        <v>2999081</v>
      </c>
      <c r="B5016" s="4">
        <v>1755293</v>
      </c>
      <c r="C5016" s="4" t="s">
        <v>5073</v>
      </c>
      <c r="D5016" s="4">
        <v>2000</v>
      </c>
      <c r="E5016" s="4">
        <v>0</v>
      </c>
      <c r="F5016" s="4">
        <v>0</v>
      </c>
      <c r="G5016" s="7">
        <f>E5016+F5016-D5016</f>
        <v>-2000</v>
      </c>
      <c r="H5016" s="4" t="s">
        <v>730</v>
      </c>
      <c r="I5016" s="4">
        <v>12000</v>
      </c>
      <c r="J5016" s="4" t="s">
        <v>4</v>
      </c>
      <c r="K5016" s="4" t="s">
        <v>13</v>
      </c>
      <c r="L5016" s="4" t="s">
        <v>6</v>
      </c>
      <c r="M5016" s="4" t="s">
        <v>17</v>
      </c>
      <c r="O5016" s="4"/>
      <c r="P5016" s="4"/>
      <c r="AV5016" s="4">
        <v>2999081</v>
      </c>
      <c r="AW5016" s="4">
        <v>1755293</v>
      </c>
      <c r="AX5016" s="4" t="s">
        <v>5073</v>
      </c>
      <c r="AY5016" s="4">
        <v>2000</v>
      </c>
      <c r="AZ5016" s="4">
        <v>0</v>
      </c>
      <c r="BA5016" s="4">
        <v>0</v>
      </c>
      <c r="BB5016" s="7">
        <f>AZ5016+BA5016-AY5016</f>
        <v>-2000</v>
      </c>
      <c r="BC5016" s="4" t="s">
        <v>730</v>
      </c>
      <c r="BD5016" s="4">
        <v>12000</v>
      </c>
      <c r="BE5016" s="4" t="s">
        <v>4</v>
      </c>
      <c r="BF5016" s="4" t="s">
        <v>13</v>
      </c>
      <c r="BG5016" s="4" t="s">
        <v>6</v>
      </c>
      <c r="BH5016" s="4" t="s">
        <v>17</v>
      </c>
      <c r="BI5016" t="str">
        <f t="shared" si="367"/>
        <v>D</v>
      </c>
    </row>
    <row r="5017" spans="1:61" ht="15.75" customHeight="1" x14ac:dyDescent="0.2">
      <c r="A5017" s="4">
        <v>3000502</v>
      </c>
      <c r="B5017" s="4">
        <v>5274186</v>
      </c>
      <c r="C5017" s="4" t="s">
        <v>5121</v>
      </c>
      <c r="D5017" s="4">
        <v>2000</v>
      </c>
      <c r="E5017" s="4">
        <v>0</v>
      </c>
      <c r="F5017" s="4">
        <v>0</v>
      </c>
      <c r="G5017" s="7">
        <f>E5017+F5017-D5017</f>
        <v>-2000</v>
      </c>
      <c r="H5017" s="4" t="s">
        <v>3084</v>
      </c>
      <c r="I5017" s="4">
        <v>20000</v>
      </c>
      <c r="J5017" s="4" t="s">
        <v>51</v>
      </c>
      <c r="K5017" s="4" t="s">
        <v>13</v>
      </c>
      <c r="M5017" s="4" t="s">
        <v>7</v>
      </c>
      <c r="O5017" s="4"/>
      <c r="P5017" s="4"/>
      <c r="AV5017" s="4">
        <v>3000502</v>
      </c>
      <c r="AW5017" s="4">
        <v>5274186</v>
      </c>
      <c r="AX5017" s="4" t="s">
        <v>5121</v>
      </c>
      <c r="AY5017" s="4">
        <v>2000</v>
      </c>
      <c r="AZ5017" s="4">
        <v>0</v>
      </c>
      <c r="BA5017" s="4">
        <v>0</v>
      </c>
      <c r="BB5017" s="7">
        <f>AZ5017+BA5017-AY5017</f>
        <v>-2000</v>
      </c>
      <c r="BC5017" s="4" t="s">
        <v>3084</v>
      </c>
      <c r="BD5017" s="4">
        <v>20000</v>
      </c>
      <c r="BE5017" s="4" t="s">
        <v>51</v>
      </c>
      <c r="BF5017" s="4" t="s">
        <v>13</v>
      </c>
      <c r="BH5017" s="4" t="s">
        <v>7</v>
      </c>
      <c r="BI5017" t="str">
        <f t="shared" si="367"/>
        <v>D</v>
      </c>
    </row>
    <row r="5018" spans="1:61" ht="15.75" customHeight="1" x14ac:dyDescent="0.2">
      <c r="A5018" s="4">
        <v>3000698</v>
      </c>
      <c r="B5018" s="4">
        <v>9064245</v>
      </c>
      <c r="C5018" s="4" t="s">
        <v>5138</v>
      </c>
      <c r="D5018" s="4">
        <v>2000</v>
      </c>
      <c r="E5018" s="4">
        <v>0</v>
      </c>
      <c r="F5018" s="4">
        <v>0</v>
      </c>
      <c r="G5018" s="7">
        <f>E5018+F5018-D5018</f>
        <v>-2000</v>
      </c>
      <c r="H5018" s="4" t="s">
        <v>5139</v>
      </c>
      <c r="I5018" s="4">
        <v>10000</v>
      </c>
      <c r="J5018" s="4" t="s">
        <v>51</v>
      </c>
      <c r="K5018" s="4" t="s">
        <v>13</v>
      </c>
      <c r="M5018" s="4" t="s">
        <v>111</v>
      </c>
      <c r="O5018" s="4"/>
      <c r="P5018" s="4"/>
      <c r="AV5018" s="4">
        <v>3000698</v>
      </c>
      <c r="AW5018" s="4">
        <v>9064245</v>
      </c>
      <c r="AX5018" s="4" t="s">
        <v>5138</v>
      </c>
      <c r="AY5018" s="4">
        <v>2000</v>
      </c>
      <c r="AZ5018" s="4">
        <v>0</v>
      </c>
      <c r="BA5018" s="4">
        <v>0</v>
      </c>
      <c r="BB5018" s="7">
        <f>AZ5018+BA5018-AY5018</f>
        <v>-2000</v>
      </c>
      <c r="BC5018" s="4" t="s">
        <v>5139</v>
      </c>
      <c r="BD5018" s="4">
        <v>10000</v>
      </c>
      <c r="BE5018" s="4" t="s">
        <v>51</v>
      </c>
      <c r="BF5018" s="4" t="s">
        <v>13</v>
      </c>
      <c r="BH5018" s="4" t="s">
        <v>111</v>
      </c>
      <c r="BI5018" t="str">
        <f t="shared" si="367"/>
        <v>D</v>
      </c>
    </row>
    <row r="5019" spans="1:61" ht="15.75" customHeight="1" x14ac:dyDescent="0.2">
      <c r="A5019" s="4">
        <v>3000705</v>
      </c>
      <c r="B5019" s="4">
        <v>9054207</v>
      </c>
      <c r="C5019" s="4" t="s">
        <v>5141</v>
      </c>
      <c r="D5019" s="4">
        <v>2000</v>
      </c>
      <c r="E5019" s="4">
        <v>0</v>
      </c>
      <c r="F5019" s="4">
        <v>0</v>
      </c>
      <c r="G5019" s="7">
        <f>E5019+F5019-D5019</f>
        <v>-2000</v>
      </c>
      <c r="H5019" s="4" t="s">
        <v>5142</v>
      </c>
      <c r="I5019" s="4">
        <v>10000</v>
      </c>
      <c r="J5019" s="4" t="s">
        <v>4</v>
      </c>
      <c r="K5019" s="4" t="s">
        <v>8</v>
      </c>
      <c r="L5019" s="4" t="s">
        <v>6</v>
      </c>
      <c r="M5019" s="4" t="s">
        <v>23</v>
      </c>
      <c r="O5019" s="4"/>
      <c r="P5019" s="4"/>
      <c r="AV5019" s="4">
        <v>3000705</v>
      </c>
      <c r="AW5019" s="4">
        <v>9054207</v>
      </c>
      <c r="AX5019" s="4" t="s">
        <v>5141</v>
      </c>
      <c r="AY5019" s="4">
        <v>2000</v>
      </c>
      <c r="AZ5019" s="4">
        <v>0</v>
      </c>
      <c r="BA5019" s="4">
        <v>0</v>
      </c>
      <c r="BB5019" s="7">
        <f>AZ5019+BA5019-AY5019</f>
        <v>-2000</v>
      </c>
      <c r="BC5019" s="4" t="s">
        <v>5142</v>
      </c>
      <c r="BD5019" s="4">
        <v>10000</v>
      </c>
      <c r="BE5019" s="4" t="s">
        <v>4</v>
      </c>
      <c r="BF5019" s="4" t="s">
        <v>8</v>
      </c>
      <c r="BG5019" s="4" t="s">
        <v>6</v>
      </c>
      <c r="BH5019" s="4" t="s">
        <v>23</v>
      </c>
      <c r="BI5019" t="str">
        <f t="shared" si="367"/>
        <v>D</v>
      </c>
    </row>
    <row r="5020" spans="1:61" ht="15.75" customHeight="1" x14ac:dyDescent="0.2">
      <c r="A5020" s="4">
        <v>3001237</v>
      </c>
      <c r="B5020" s="4">
        <v>592846</v>
      </c>
      <c r="C5020" s="4" t="s">
        <v>5174</v>
      </c>
      <c r="D5020" s="4">
        <v>2000</v>
      </c>
      <c r="E5020" s="4">
        <v>0</v>
      </c>
      <c r="F5020" s="4">
        <v>0</v>
      </c>
      <c r="G5020" s="7">
        <f>E5020+F5020-D5020</f>
        <v>-2000</v>
      </c>
      <c r="H5020" s="4" t="s">
        <v>4374</v>
      </c>
      <c r="I5020" s="4">
        <v>10000</v>
      </c>
      <c r="J5020" s="4" t="s">
        <v>4</v>
      </c>
      <c r="K5020" s="4" t="s">
        <v>13</v>
      </c>
      <c r="L5020" s="4" t="s">
        <v>6</v>
      </c>
      <c r="M5020" s="4" t="s">
        <v>186</v>
      </c>
      <c r="O5020" s="4"/>
      <c r="P5020" s="4"/>
      <c r="AV5020" s="4">
        <v>3001237</v>
      </c>
      <c r="AW5020" s="4">
        <v>592846</v>
      </c>
      <c r="AX5020" s="4" t="s">
        <v>5174</v>
      </c>
      <c r="AY5020" s="4">
        <v>2000</v>
      </c>
      <c r="AZ5020" s="4">
        <v>0</v>
      </c>
      <c r="BA5020" s="4">
        <v>0</v>
      </c>
      <c r="BB5020" s="7">
        <f>AZ5020+BA5020-AY5020</f>
        <v>-2000</v>
      </c>
      <c r="BC5020" s="4" t="s">
        <v>4374</v>
      </c>
      <c r="BD5020" s="4">
        <v>10000</v>
      </c>
      <c r="BE5020" s="4" t="s">
        <v>4</v>
      </c>
      <c r="BF5020" s="4" t="s">
        <v>13</v>
      </c>
      <c r="BG5020" s="4" t="s">
        <v>6</v>
      </c>
      <c r="BH5020" s="4" t="s">
        <v>186</v>
      </c>
      <c r="BI5020" t="str">
        <f t="shared" si="367"/>
        <v>C</v>
      </c>
    </row>
    <row r="5021" spans="1:61" ht="15.75" customHeight="1" x14ac:dyDescent="0.2">
      <c r="A5021" s="4">
        <v>2999585</v>
      </c>
      <c r="B5021" s="4">
        <v>800220</v>
      </c>
      <c r="C5021" s="4" t="s">
        <v>5372</v>
      </c>
      <c r="D5021" s="4">
        <v>2000</v>
      </c>
      <c r="E5021" s="4">
        <v>0</v>
      </c>
      <c r="F5021" s="4">
        <v>0</v>
      </c>
      <c r="G5021" s="7">
        <f>E5021+F5021-D5021</f>
        <v>-2000</v>
      </c>
      <c r="H5021" s="4" t="s">
        <v>113</v>
      </c>
      <c r="I5021" s="4">
        <v>22000</v>
      </c>
      <c r="J5021" s="4" t="s">
        <v>98</v>
      </c>
      <c r="K5021" s="4" t="s">
        <v>13</v>
      </c>
      <c r="M5021" s="4" t="s">
        <v>159</v>
      </c>
      <c r="O5021" s="4"/>
      <c r="P5021" s="4"/>
      <c r="AV5021" s="4">
        <v>2999585</v>
      </c>
      <c r="AW5021" s="4">
        <v>800220</v>
      </c>
      <c r="AX5021" s="4" t="s">
        <v>5372</v>
      </c>
      <c r="AY5021" s="4">
        <v>2000</v>
      </c>
      <c r="AZ5021" s="4">
        <v>0</v>
      </c>
      <c r="BA5021" s="4">
        <v>0</v>
      </c>
      <c r="BB5021" s="7">
        <f>AZ5021+BA5021-AY5021</f>
        <v>-2000</v>
      </c>
      <c r="BC5021" s="4" t="s">
        <v>113</v>
      </c>
      <c r="BD5021" s="4">
        <v>22000</v>
      </c>
      <c r="BE5021" s="4" t="s">
        <v>98</v>
      </c>
      <c r="BF5021" s="4" t="s">
        <v>13</v>
      </c>
      <c r="BH5021" s="4" t="s">
        <v>159</v>
      </c>
      <c r="BI5021" t="str">
        <f t="shared" si="367"/>
        <v>D</v>
      </c>
    </row>
    <row r="5022" spans="1:61" ht="15.75" customHeight="1" x14ac:dyDescent="0.2">
      <c r="A5022" s="4">
        <v>3000516</v>
      </c>
      <c r="B5022" s="4">
        <v>2116416</v>
      </c>
      <c r="C5022" s="4" t="s">
        <v>5395</v>
      </c>
      <c r="D5022" s="4">
        <v>2000</v>
      </c>
      <c r="E5022" s="4">
        <v>0</v>
      </c>
      <c r="F5022" s="4">
        <v>0</v>
      </c>
      <c r="G5022" s="7">
        <f>E5022+F5022-D5022</f>
        <v>-2000</v>
      </c>
      <c r="H5022" s="4" t="s">
        <v>5396</v>
      </c>
      <c r="I5022" s="4">
        <v>14000</v>
      </c>
      <c r="J5022" s="4" t="s">
        <v>4</v>
      </c>
      <c r="K5022" s="4" t="s">
        <v>8</v>
      </c>
      <c r="L5022" s="4" t="s">
        <v>6</v>
      </c>
      <c r="M5022" s="4" t="s">
        <v>64</v>
      </c>
      <c r="O5022" s="4"/>
      <c r="P5022" s="4"/>
      <c r="AV5022" s="4">
        <v>3000516</v>
      </c>
      <c r="AW5022" s="4">
        <v>2116416</v>
      </c>
      <c r="AX5022" s="4" t="s">
        <v>5395</v>
      </c>
      <c r="AY5022" s="4">
        <v>2000</v>
      </c>
      <c r="AZ5022" s="4">
        <v>0</v>
      </c>
      <c r="BA5022" s="4">
        <v>0</v>
      </c>
      <c r="BB5022" s="7">
        <f>AZ5022+BA5022-AY5022</f>
        <v>-2000</v>
      </c>
      <c r="BC5022" s="4" t="s">
        <v>5396</v>
      </c>
      <c r="BD5022" s="4">
        <v>14000</v>
      </c>
      <c r="BE5022" s="4" t="s">
        <v>4</v>
      </c>
      <c r="BF5022" s="4" t="s">
        <v>8</v>
      </c>
      <c r="BG5022" s="4" t="s">
        <v>6</v>
      </c>
      <c r="BH5022" s="4" t="s">
        <v>64</v>
      </c>
      <c r="BI5022" t="str">
        <f t="shared" si="367"/>
        <v>D</v>
      </c>
    </row>
    <row r="5023" spans="1:61" ht="15.75" customHeight="1" x14ac:dyDescent="0.2">
      <c r="A5023" s="4">
        <v>3003379</v>
      </c>
      <c r="B5023" s="4">
        <v>6564202</v>
      </c>
      <c r="C5023" s="4" t="s">
        <v>5400</v>
      </c>
      <c r="D5023" s="4">
        <v>2000</v>
      </c>
      <c r="E5023" s="4">
        <v>0</v>
      </c>
      <c r="F5023" s="4">
        <v>0</v>
      </c>
      <c r="G5023" s="7">
        <f>E5023+F5023-D5023</f>
        <v>-2000</v>
      </c>
      <c r="H5023" s="4" t="s">
        <v>3989</v>
      </c>
      <c r="I5023" s="4">
        <v>5000</v>
      </c>
      <c r="J5023" s="4" t="s">
        <v>4</v>
      </c>
      <c r="K5023" s="4" t="s">
        <v>8</v>
      </c>
      <c r="L5023" s="4" t="s">
        <v>6</v>
      </c>
      <c r="M5023" s="4" t="s">
        <v>47</v>
      </c>
      <c r="O5023" s="4"/>
      <c r="P5023" s="4"/>
      <c r="AV5023" s="4">
        <v>3003379</v>
      </c>
      <c r="AW5023" s="4">
        <v>6564202</v>
      </c>
      <c r="AX5023" s="4" t="s">
        <v>5400</v>
      </c>
      <c r="AY5023" s="4">
        <v>2000</v>
      </c>
      <c r="AZ5023" s="4">
        <v>0</v>
      </c>
      <c r="BA5023" s="4">
        <v>0</v>
      </c>
      <c r="BB5023" s="7">
        <f>AZ5023+BA5023-AY5023</f>
        <v>-2000</v>
      </c>
      <c r="BC5023" s="4" t="s">
        <v>3989</v>
      </c>
      <c r="BD5023" s="4">
        <v>5000</v>
      </c>
      <c r="BE5023" s="4" t="s">
        <v>4</v>
      </c>
      <c r="BF5023" s="4" t="s">
        <v>8</v>
      </c>
      <c r="BG5023" s="4" t="s">
        <v>6</v>
      </c>
      <c r="BH5023" s="4" t="s">
        <v>47</v>
      </c>
      <c r="BI5023" t="str">
        <f t="shared" si="367"/>
        <v>D</v>
      </c>
    </row>
    <row r="5024" spans="1:61" ht="15.75" customHeight="1" x14ac:dyDescent="0.2">
      <c r="A5024" s="4">
        <v>3004254</v>
      </c>
      <c r="B5024" s="4">
        <v>7435884</v>
      </c>
      <c r="C5024" s="4" t="s">
        <v>5423</v>
      </c>
      <c r="D5024" s="4">
        <v>2000</v>
      </c>
      <c r="E5024" s="4">
        <v>0</v>
      </c>
      <c r="F5024" s="4">
        <v>0</v>
      </c>
      <c r="G5024" s="7">
        <f>E5024+F5024-D5024</f>
        <v>-2000</v>
      </c>
      <c r="H5024" s="4" t="s">
        <v>1525</v>
      </c>
      <c r="I5024" s="4">
        <v>5000</v>
      </c>
      <c r="J5024" s="4" t="s">
        <v>4</v>
      </c>
      <c r="K5024" s="4" t="s">
        <v>13</v>
      </c>
      <c r="L5024" s="4" t="s">
        <v>6</v>
      </c>
      <c r="M5024" s="4" t="s">
        <v>17</v>
      </c>
      <c r="O5024" s="4"/>
      <c r="P5024" s="4"/>
      <c r="AV5024" s="4">
        <v>3004254</v>
      </c>
      <c r="AW5024" s="4">
        <v>7435884</v>
      </c>
      <c r="AX5024" s="4" t="s">
        <v>5423</v>
      </c>
      <c r="AY5024" s="4">
        <v>2000</v>
      </c>
      <c r="AZ5024" s="4">
        <v>0</v>
      </c>
      <c r="BA5024" s="4">
        <v>0</v>
      </c>
      <c r="BB5024" s="7">
        <f>AZ5024+BA5024-AY5024</f>
        <v>-2000</v>
      </c>
      <c r="BC5024" s="4" t="s">
        <v>1525</v>
      </c>
      <c r="BD5024" s="4">
        <v>5000</v>
      </c>
      <c r="BE5024" s="4" t="s">
        <v>4</v>
      </c>
      <c r="BF5024" s="4" t="s">
        <v>13</v>
      </c>
      <c r="BG5024" s="4" t="s">
        <v>6</v>
      </c>
      <c r="BH5024" s="4" t="s">
        <v>17</v>
      </c>
      <c r="BI5024" t="str">
        <f t="shared" si="367"/>
        <v>D</v>
      </c>
    </row>
    <row r="5025" spans="1:61" ht="15.75" customHeight="1" x14ac:dyDescent="0.2">
      <c r="A5025" s="4">
        <v>3006298</v>
      </c>
      <c r="B5025" s="4">
        <v>8809956</v>
      </c>
      <c r="C5025" s="4" t="s">
        <v>5585</v>
      </c>
      <c r="D5025" s="4">
        <v>2000</v>
      </c>
      <c r="E5025" s="4">
        <v>0</v>
      </c>
      <c r="F5025" s="4">
        <v>0</v>
      </c>
      <c r="G5025" s="7">
        <f>E5025+F5025-D5025</f>
        <v>-2000</v>
      </c>
      <c r="H5025" s="4" t="s">
        <v>5586</v>
      </c>
      <c r="I5025" s="4">
        <v>8956</v>
      </c>
      <c r="J5025" s="4" t="s">
        <v>11</v>
      </c>
      <c r="K5025" s="4" t="s">
        <v>13</v>
      </c>
      <c r="M5025" s="4" t="s">
        <v>73</v>
      </c>
      <c r="O5025" s="4"/>
      <c r="P5025" s="4"/>
      <c r="AV5025" s="4">
        <v>3006298</v>
      </c>
      <c r="AW5025" s="4">
        <v>8809956</v>
      </c>
      <c r="AX5025" s="4" t="s">
        <v>5585</v>
      </c>
      <c r="AY5025" s="4">
        <v>2000</v>
      </c>
      <c r="AZ5025" s="4">
        <v>0</v>
      </c>
      <c r="BA5025" s="4">
        <v>0</v>
      </c>
      <c r="BB5025" s="7">
        <f>AZ5025+BA5025-AY5025</f>
        <v>-2000</v>
      </c>
      <c r="BC5025" s="4" t="s">
        <v>5586</v>
      </c>
      <c r="BD5025" s="4">
        <v>8956</v>
      </c>
      <c r="BE5025" s="4" t="s">
        <v>11</v>
      </c>
      <c r="BF5025" s="4" t="s">
        <v>13</v>
      </c>
      <c r="BH5025" s="4" t="s">
        <v>73</v>
      </c>
      <c r="BI5025" t="str">
        <f t="shared" si="367"/>
        <v>D</v>
      </c>
    </row>
    <row r="5026" spans="1:61" ht="15.75" customHeight="1" x14ac:dyDescent="0.2">
      <c r="A5026" s="4">
        <v>3007243</v>
      </c>
      <c r="B5026" s="4">
        <v>5328184</v>
      </c>
      <c r="C5026" s="4" t="s">
        <v>5676</v>
      </c>
      <c r="D5026" s="4">
        <v>2000</v>
      </c>
      <c r="E5026" s="4">
        <v>0</v>
      </c>
      <c r="F5026" s="4">
        <v>0</v>
      </c>
      <c r="G5026" s="7">
        <f>E5026+F5026-D5026</f>
        <v>-2000</v>
      </c>
      <c r="H5026" s="4" t="s">
        <v>5677</v>
      </c>
      <c r="I5026" s="4">
        <v>40000</v>
      </c>
      <c r="J5026" s="4" t="s">
        <v>4</v>
      </c>
      <c r="K5026" s="4" t="s">
        <v>13</v>
      </c>
      <c r="L5026" s="4" t="s">
        <v>6</v>
      </c>
      <c r="M5026" s="4" t="s">
        <v>25</v>
      </c>
      <c r="O5026" s="4"/>
      <c r="P5026" s="4"/>
      <c r="AV5026" s="4">
        <v>3007243</v>
      </c>
      <c r="AW5026" s="4">
        <v>5328184</v>
      </c>
      <c r="AX5026" s="4" t="s">
        <v>5676</v>
      </c>
      <c r="AY5026" s="4">
        <v>2000</v>
      </c>
      <c r="AZ5026" s="4">
        <v>0</v>
      </c>
      <c r="BA5026" s="4">
        <v>0</v>
      </c>
      <c r="BB5026" s="7">
        <f>AZ5026+BA5026-AY5026</f>
        <v>-2000</v>
      </c>
      <c r="BC5026" s="4" t="s">
        <v>5677</v>
      </c>
      <c r="BD5026" s="4">
        <v>40000</v>
      </c>
      <c r="BE5026" s="4" t="s">
        <v>4</v>
      </c>
      <c r="BF5026" s="4" t="s">
        <v>13</v>
      </c>
      <c r="BG5026" s="4" t="s">
        <v>6</v>
      </c>
      <c r="BH5026" s="4" t="s">
        <v>25</v>
      </c>
      <c r="BI5026" t="str">
        <f t="shared" si="367"/>
        <v>D</v>
      </c>
    </row>
    <row r="5027" spans="1:61" ht="15.75" customHeight="1" x14ac:dyDescent="0.2">
      <c r="A5027" s="4">
        <v>3008244</v>
      </c>
      <c r="B5027" s="4">
        <v>6127045</v>
      </c>
      <c r="C5027" s="4" t="s">
        <v>5715</v>
      </c>
      <c r="D5027" s="4">
        <v>2000</v>
      </c>
      <c r="E5027" s="4">
        <v>0</v>
      </c>
      <c r="F5027" s="4">
        <v>0</v>
      </c>
      <c r="G5027" s="7">
        <f>E5027+F5027-D5027</f>
        <v>-2000</v>
      </c>
      <c r="H5027" s="4" t="s">
        <v>5716</v>
      </c>
      <c r="I5027" s="4">
        <v>4000</v>
      </c>
      <c r="J5027" s="4" t="s">
        <v>4</v>
      </c>
      <c r="K5027" s="4" t="s">
        <v>13</v>
      </c>
      <c r="L5027" s="4" t="s">
        <v>6</v>
      </c>
      <c r="M5027" s="4" t="s">
        <v>25</v>
      </c>
      <c r="O5027" s="4"/>
      <c r="P5027" s="4"/>
      <c r="AV5027" s="4">
        <v>3008244</v>
      </c>
      <c r="AW5027" s="4">
        <v>6127045</v>
      </c>
      <c r="AX5027" s="4" t="s">
        <v>5715</v>
      </c>
      <c r="AY5027" s="4">
        <v>2000</v>
      </c>
      <c r="AZ5027" s="4">
        <v>0</v>
      </c>
      <c r="BA5027" s="4">
        <v>0</v>
      </c>
      <c r="BB5027" s="7">
        <f>AZ5027+BA5027-AY5027</f>
        <v>-2000</v>
      </c>
      <c r="BC5027" s="4" t="s">
        <v>5716</v>
      </c>
      <c r="BD5027" s="4">
        <v>4000</v>
      </c>
      <c r="BE5027" s="4" t="s">
        <v>4</v>
      </c>
      <c r="BF5027" s="4" t="s">
        <v>13</v>
      </c>
      <c r="BG5027" s="4" t="s">
        <v>6</v>
      </c>
      <c r="BH5027" s="4" t="s">
        <v>25</v>
      </c>
      <c r="BI5027" t="str">
        <f t="shared" si="367"/>
        <v>D</v>
      </c>
    </row>
    <row r="5028" spans="1:61" ht="15.75" customHeight="1" x14ac:dyDescent="0.2">
      <c r="A5028" s="4">
        <v>3008734</v>
      </c>
      <c r="B5028" s="4">
        <v>8349272</v>
      </c>
      <c r="C5028" s="4" t="s">
        <v>5764</v>
      </c>
      <c r="D5028" s="4">
        <v>2000</v>
      </c>
      <c r="E5028" s="4">
        <v>0</v>
      </c>
      <c r="F5028" s="4">
        <v>0</v>
      </c>
      <c r="G5028" s="7">
        <f>E5028+F5028-D5028</f>
        <v>-2000</v>
      </c>
      <c r="H5028" s="4" t="s">
        <v>4658</v>
      </c>
      <c r="I5028" s="4">
        <v>20000</v>
      </c>
      <c r="J5028" s="4" t="s">
        <v>32</v>
      </c>
      <c r="K5028" s="4" t="s">
        <v>13</v>
      </c>
      <c r="M5028" s="4" t="s">
        <v>35</v>
      </c>
      <c r="O5028" s="4"/>
      <c r="P5028" s="4"/>
      <c r="AV5028" s="4">
        <v>3008734</v>
      </c>
      <c r="AW5028" s="4">
        <v>8349272</v>
      </c>
      <c r="AX5028" s="4" t="s">
        <v>5764</v>
      </c>
      <c r="AY5028" s="4">
        <v>2000</v>
      </c>
      <c r="AZ5028" s="4">
        <v>0</v>
      </c>
      <c r="BA5028" s="4">
        <v>0</v>
      </c>
      <c r="BB5028" s="7">
        <f>AZ5028+BA5028-AY5028</f>
        <v>-2000</v>
      </c>
      <c r="BC5028" s="4" t="s">
        <v>4658</v>
      </c>
      <c r="BD5028" s="4">
        <v>20000</v>
      </c>
      <c r="BE5028" s="4" t="s">
        <v>32</v>
      </c>
      <c r="BF5028" s="4" t="s">
        <v>13</v>
      </c>
      <c r="BH5028" s="4" t="s">
        <v>35</v>
      </c>
      <c r="BI5028" t="str">
        <f t="shared" si="367"/>
        <v>C</v>
      </c>
    </row>
    <row r="5029" spans="1:61" ht="15.75" customHeight="1" x14ac:dyDescent="0.2">
      <c r="A5029" s="4">
        <v>3009112</v>
      </c>
      <c r="B5029" s="4">
        <v>687680</v>
      </c>
      <c r="C5029" s="4" t="s">
        <v>5792</v>
      </c>
      <c r="D5029" s="4">
        <v>2000</v>
      </c>
      <c r="E5029" s="4">
        <v>0</v>
      </c>
      <c r="F5029" s="4">
        <v>0</v>
      </c>
      <c r="G5029" s="7">
        <f>E5029+F5029-D5029</f>
        <v>-2000</v>
      </c>
      <c r="H5029" s="4" t="s">
        <v>5793</v>
      </c>
      <c r="I5029" s="4">
        <v>11000</v>
      </c>
      <c r="J5029" s="4" t="s">
        <v>4</v>
      </c>
      <c r="K5029" s="4" t="s">
        <v>8</v>
      </c>
      <c r="L5029" s="4" t="s">
        <v>6</v>
      </c>
      <c r="M5029" s="4" t="s">
        <v>111</v>
      </c>
      <c r="O5029" s="4"/>
      <c r="P5029" s="4"/>
      <c r="AV5029" s="4">
        <v>3009112</v>
      </c>
      <c r="AW5029" s="4">
        <v>687680</v>
      </c>
      <c r="AX5029" s="4" t="s">
        <v>5792</v>
      </c>
      <c r="AY5029" s="4">
        <v>2000</v>
      </c>
      <c r="AZ5029" s="4">
        <v>0</v>
      </c>
      <c r="BA5029" s="4">
        <v>0</v>
      </c>
      <c r="BB5029" s="7">
        <f>AZ5029+BA5029-AY5029</f>
        <v>-2000</v>
      </c>
      <c r="BC5029" s="4" t="s">
        <v>5793</v>
      </c>
      <c r="BD5029" s="4">
        <v>11000</v>
      </c>
      <c r="BE5029" s="4" t="s">
        <v>4</v>
      </c>
      <c r="BF5029" s="4" t="s">
        <v>8</v>
      </c>
      <c r="BG5029" s="4" t="s">
        <v>6</v>
      </c>
      <c r="BH5029" s="4" t="s">
        <v>111</v>
      </c>
      <c r="BI5029" t="str">
        <f t="shared" si="367"/>
        <v>D</v>
      </c>
    </row>
    <row r="5030" spans="1:61" ht="15.75" customHeight="1" x14ac:dyDescent="0.2">
      <c r="A5030" s="4">
        <v>3009266</v>
      </c>
      <c r="B5030" s="4">
        <v>1694571</v>
      </c>
      <c r="C5030" s="4" t="s">
        <v>5810</v>
      </c>
      <c r="D5030" s="4">
        <v>2000</v>
      </c>
      <c r="E5030" s="4">
        <v>0</v>
      </c>
      <c r="F5030" s="4">
        <v>0</v>
      </c>
      <c r="G5030" s="7">
        <f>E5030+F5030-D5030</f>
        <v>-2000</v>
      </c>
      <c r="H5030" s="4" t="s">
        <v>5811</v>
      </c>
      <c r="I5030" s="4">
        <v>7000</v>
      </c>
      <c r="J5030" s="4" t="s">
        <v>4</v>
      </c>
      <c r="K5030" s="4" t="s">
        <v>13</v>
      </c>
      <c r="L5030" s="4" t="s">
        <v>6</v>
      </c>
      <c r="M5030" s="4" t="s">
        <v>25</v>
      </c>
      <c r="O5030" s="4"/>
      <c r="P5030" s="4"/>
      <c r="AV5030" s="4">
        <v>3009266</v>
      </c>
      <c r="AW5030" s="4">
        <v>1694571</v>
      </c>
      <c r="AX5030" s="4" t="s">
        <v>5810</v>
      </c>
      <c r="AY5030" s="4">
        <v>2000</v>
      </c>
      <c r="AZ5030" s="4">
        <v>0</v>
      </c>
      <c r="BA5030" s="4">
        <v>0</v>
      </c>
      <c r="BB5030" s="7">
        <f>AZ5030+BA5030-AY5030</f>
        <v>-2000</v>
      </c>
      <c r="BC5030" s="4" t="s">
        <v>5811</v>
      </c>
      <c r="BD5030" s="4">
        <v>7000</v>
      </c>
      <c r="BE5030" s="4" t="s">
        <v>4</v>
      </c>
      <c r="BF5030" s="4" t="s">
        <v>13</v>
      </c>
      <c r="BG5030" s="4" t="s">
        <v>6</v>
      </c>
      <c r="BH5030" s="4" t="s">
        <v>25</v>
      </c>
      <c r="BI5030" t="str">
        <f t="shared" si="367"/>
        <v>D</v>
      </c>
    </row>
    <row r="5031" spans="1:61" ht="15.75" customHeight="1" x14ac:dyDescent="0.2">
      <c r="A5031" s="4">
        <v>3009868</v>
      </c>
      <c r="B5031" s="4">
        <v>5100460</v>
      </c>
      <c r="C5031" s="4" t="s">
        <v>5845</v>
      </c>
      <c r="D5031" s="4">
        <v>2000</v>
      </c>
      <c r="E5031" s="4">
        <v>0</v>
      </c>
      <c r="F5031" s="4">
        <v>0</v>
      </c>
      <c r="G5031" s="7">
        <f>E5031+F5031-D5031</f>
        <v>-2000</v>
      </c>
      <c r="H5031" s="4" t="s">
        <v>5846</v>
      </c>
      <c r="I5031" s="4">
        <v>20000</v>
      </c>
      <c r="J5031" s="4" t="s">
        <v>4</v>
      </c>
      <c r="K5031" s="4" t="s">
        <v>13</v>
      </c>
      <c r="L5031" s="4" t="s">
        <v>6</v>
      </c>
      <c r="M5031" s="4" t="s">
        <v>52</v>
      </c>
      <c r="O5031" s="4"/>
      <c r="P5031" s="4"/>
      <c r="AV5031" s="4">
        <v>3009868</v>
      </c>
      <c r="AW5031" s="4">
        <v>5100460</v>
      </c>
      <c r="AX5031" s="4" t="s">
        <v>5845</v>
      </c>
      <c r="AY5031" s="4">
        <v>2000</v>
      </c>
      <c r="AZ5031" s="4">
        <v>0</v>
      </c>
      <c r="BA5031" s="4">
        <v>0</v>
      </c>
      <c r="BB5031" s="7">
        <f>AZ5031+BA5031-AY5031</f>
        <v>-2000</v>
      </c>
      <c r="BC5031" s="4" t="s">
        <v>5846</v>
      </c>
      <c r="BD5031" s="4">
        <v>20000</v>
      </c>
      <c r="BE5031" s="4" t="s">
        <v>4</v>
      </c>
      <c r="BF5031" s="4" t="s">
        <v>13</v>
      </c>
      <c r="BG5031" s="4" t="s">
        <v>6</v>
      </c>
      <c r="BH5031" s="4" t="s">
        <v>52</v>
      </c>
      <c r="BI5031" t="str">
        <f t="shared" si="367"/>
        <v>D</v>
      </c>
    </row>
    <row r="5032" spans="1:61" ht="15.75" customHeight="1" x14ac:dyDescent="0.2">
      <c r="A5032" s="4">
        <v>3010092</v>
      </c>
      <c r="B5032" s="4">
        <v>344126</v>
      </c>
      <c r="C5032" s="4" t="s">
        <v>5858</v>
      </c>
      <c r="D5032" s="4">
        <v>2000</v>
      </c>
      <c r="E5032" s="4">
        <v>0</v>
      </c>
      <c r="F5032" s="4">
        <v>0</v>
      </c>
      <c r="G5032" s="7">
        <f>E5032+F5032-D5032</f>
        <v>-2000</v>
      </c>
      <c r="H5032" s="4" t="s">
        <v>5311</v>
      </c>
      <c r="I5032" s="4">
        <v>11000</v>
      </c>
      <c r="J5032" s="4" t="s">
        <v>98</v>
      </c>
      <c r="K5032" s="4" t="s">
        <v>8</v>
      </c>
      <c r="M5032" s="4" t="s">
        <v>35</v>
      </c>
      <c r="O5032" s="4"/>
      <c r="P5032" s="4"/>
      <c r="AV5032" s="4">
        <v>3010092</v>
      </c>
      <c r="AW5032" s="4">
        <v>344126</v>
      </c>
      <c r="AX5032" s="4" t="s">
        <v>5858</v>
      </c>
      <c r="AY5032" s="4">
        <v>2000</v>
      </c>
      <c r="AZ5032" s="4">
        <v>0</v>
      </c>
      <c r="BA5032" s="4">
        <v>0</v>
      </c>
      <c r="BB5032" s="7">
        <f>AZ5032+BA5032-AY5032</f>
        <v>-2000</v>
      </c>
      <c r="BC5032" s="4" t="s">
        <v>5311</v>
      </c>
      <c r="BD5032" s="4">
        <v>11000</v>
      </c>
      <c r="BE5032" s="4" t="s">
        <v>98</v>
      </c>
      <c r="BF5032" s="4" t="s">
        <v>8</v>
      </c>
      <c r="BH5032" s="4" t="s">
        <v>35</v>
      </c>
      <c r="BI5032" t="str">
        <f t="shared" si="367"/>
        <v>C</v>
      </c>
    </row>
    <row r="5033" spans="1:61" ht="15.75" customHeight="1" x14ac:dyDescent="0.2">
      <c r="A5033" s="4">
        <v>3010463</v>
      </c>
      <c r="B5033" s="4">
        <v>115613</v>
      </c>
      <c r="C5033" s="4" t="s">
        <v>5876</v>
      </c>
      <c r="D5033" s="4">
        <v>2000</v>
      </c>
      <c r="E5033" s="4">
        <v>0</v>
      </c>
      <c r="F5033" s="4">
        <v>0</v>
      </c>
      <c r="G5033" s="7">
        <f>E5033+F5033-D5033</f>
        <v>-2000</v>
      </c>
      <c r="H5033" s="4" t="s">
        <v>1320</v>
      </c>
      <c r="I5033" s="4">
        <v>7100</v>
      </c>
      <c r="J5033" s="4" t="s">
        <v>98</v>
      </c>
      <c r="K5033" s="4" t="s">
        <v>22</v>
      </c>
      <c r="L5033" s="4" t="s">
        <v>14</v>
      </c>
      <c r="M5033" s="4" t="s">
        <v>47</v>
      </c>
      <c r="O5033" s="4"/>
      <c r="P5033" s="4"/>
      <c r="AV5033" s="4">
        <v>3010463</v>
      </c>
      <c r="AW5033" s="4">
        <v>115613</v>
      </c>
      <c r="AX5033" s="4" t="s">
        <v>5876</v>
      </c>
      <c r="AY5033" s="4">
        <v>2000</v>
      </c>
      <c r="AZ5033" s="4">
        <v>0</v>
      </c>
      <c r="BA5033" s="4">
        <v>0</v>
      </c>
      <c r="BB5033" s="7">
        <f>AZ5033+BA5033-AY5033</f>
        <v>-2000</v>
      </c>
      <c r="BC5033" s="4" t="s">
        <v>1320</v>
      </c>
      <c r="BD5033" s="4">
        <v>7100</v>
      </c>
      <c r="BE5033" s="4" t="s">
        <v>98</v>
      </c>
      <c r="BF5033" s="4" t="s">
        <v>22</v>
      </c>
      <c r="BG5033" s="4" t="s">
        <v>14</v>
      </c>
      <c r="BH5033" s="4" t="s">
        <v>47</v>
      </c>
      <c r="BI5033" t="str">
        <f t="shared" si="367"/>
        <v>C</v>
      </c>
    </row>
    <row r="5034" spans="1:61" ht="15.75" customHeight="1" x14ac:dyDescent="0.2">
      <c r="A5034" s="4">
        <v>3010988</v>
      </c>
      <c r="B5034" s="4">
        <v>6909176</v>
      </c>
      <c r="C5034" s="4" t="s">
        <v>5913</v>
      </c>
      <c r="D5034" s="4">
        <v>2000</v>
      </c>
      <c r="E5034" s="4">
        <v>0</v>
      </c>
      <c r="F5034" s="4">
        <v>0</v>
      </c>
      <c r="G5034" s="7">
        <f>E5034+F5034-D5034</f>
        <v>-2000</v>
      </c>
      <c r="H5034" s="4" t="s">
        <v>5914</v>
      </c>
      <c r="I5034" s="4">
        <v>29000</v>
      </c>
      <c r="J5034" s="4" t="s">
        <v>4</v>
      </c>
      <c r="K5034" s="4" t="s">
        <v>8</v>
      </c>
      <c r="L5034" s="4" t="s">
        <v>6</v>
      </c>
      <c r="M5034" s="4" t="s">
        <v>17</v>
      </c>
      <c r="O5034" s="4"/>
      <c r="P5034" s="4"/>
      <c r="AV5034" s="4">
        <v>3010988</v>
      </c>
      <c r="AW5034" s="4">
        <v>6909176</v>
      </c>
      <c r="AX5034" s="4" t="s">
        <v>5913</v>
      </c>
      <c r="AY5034" s="4">
        <v>2000</v>
      </c>
      <c r="AZ5034" s="4">
        <v>0</v>
      </c>
      <c r="BA5034" s="4">
        <v>0</v>
      </c>
      <c r="BB5034" s="7">
        <f>AZ5034+BA5034-AY5034</f>
        <v>-2000</v>
      </c>
      <c r="BC5034" s="4" t="s">
        <v>5914</v>
      </c>
      <c r="BD5034" s="4">
        <v>29000</v>
      </c>
      <c r="BE5034" s="4" t="s">
        <v>4</v>
      </c>
      <c r="BF5034" s="4" t="s">
        <v>8</v>
      </c>
      <c r="BG5034" s="4" t="s">
        <v>6</v>
      </c>
      <c r="BH5034" s="4" t="s">
        <v>17</v>
      </c>
      <c r="BI5034" t="str">
        <f t="shared" si="367"/>
        <v>D</v>
      </c>
    </row>
    <row r="5035" spans="1:61" ht="15.75" customHeight="1" x14ac:dyDescent="0.2">
      <c r="A5035" s="4">
        <v>3011205</v>
      </c>
      <c r="B5035" s="4">
        <v>6609135</v>
      </c>
      <c r="C5035" s="4" t="s">
        <v>5930</v>
      </c>
      <c r="D5035" s="4">
        <v>2000</v>
      </c>
      <c r="E5035" s="4">
        <v>0</v>
      </c>
      <c r="F5035" s="4">
        <v>0</v>
      </c>
      <c r="G5035" s="7">
        <f>E5035+F5035-D5035</f>
        <v>-2000</v>
      </c>
      <c r="H5035" s="4" t="s">
        <v>5931</v>
      </c>
      <c r="I5035" s="4">
        <v>35000</v>
      </c>
      <c r="J5035" s="4" t="s">
        <v>4</v>
      </c>
      <c r="K5035" s="4" t="s">
        <v>8</v>
      </c>
      <c r="L5035" s="4" t="s">
        <v>6</v>
      </c>
      <c r="M5035" s="4" t="s">
        <v>23</v>
      </c>
      <c r="O5035" s="4"/>
      <c r="P5035" s="4"/>
      <c r="AV5035" s="4">
        <v>3011205</v>
      </c>
      <c r="AW5035" s="4">
        <v>6609135</v>
      </c>
      <c r="AX5035" s="4" t="s">
        <v>5930</v>
      </c>
      <c r="AY5035" s="4">
        <v>2000</v>
      </c>
      <c r="AZ5035" s="4">
        <v>0</v>
      </c>
      <c r="BA5035" s="4">
        <v>0</v>
      </c>
      <c r="BB5035" s="7">
        <f>AZ5035+BA5035-AY5035</f>
        <v>-2000</v>
      </c>
      <c r="BC5035" s="4" t="s">
        <v>5931</v>
      </c>
      <c r="BD5035" s="4">
        <v>35000</v>
      </c>
      <c r="BE5035" s="4" t="s">
        <v>4</v>
      </c>
      <c r="BF5035" s="4" t="s">
        <v>8</v>
      </c>
      <c r="BG5035" s="4" t="s">
        <v>6</v>
      </c>
      <c r="BH5035" s="4" t="s">
        <v>23</v>
      </c>
      <c r="BI5035" t="str">
        <f t="shared" si="367"/>
        <v>D</v>
      </c>
    </row>
    <row r="5036" spans="1:61" ht="15.75" customHeight="1" x14ac:dyDescent="0.2">
      <c r="A5036" s="4">
        <v>3012283</v>
      </c>
      <c r="B5036" s="4">
        <v>7246828</v>
      </c>
      <c r="C5036" s="4" t="s">
        <v>6002</v>
      </c>
      <c r="D5036" s="4">
        <v>2000</v>
      </c>
      <c r="E5036" s="4">
        <v>0</v>
      </c>
      <c r="F5036" s="4">
        <v>0</v>
      </c>
      <c r="G5036" s="7">
        <f>E5036+F5036-D5036</f>
        <v>-2000</v>
      </c>
      <c r="H5036" s="4" t="s">
        <v>6003</v>
      </c>
      <c r="I5036" s="4">
        <v>20000</v>
      </c>
      <c r="J5036" s="4" t="s">
        <v>32</v>
      </c>
      <c r="K5036" s="4" t="s">
        <v>22</v>
      </c>
      <c r="M5036" s="4" t="s">
        <v>25</v>
      </c>
      <c r="O5036" s="4"/>
      <c r="P5036" s="4"/>
      <c r="AV5036" s="4">
        <v>3012283</v>
      </c>
      <c r="AW5036" s="4">
        <v>7246828</v>
      </c>
      <c r="AX5036" s="4" t="s">
        <v>6002</v>
      </c>
      <c r="AY5036" s="4">
        <v>2000</v>
      </c>
      <c r="AZ5036" s="4">
        <v>0</v>
      </c>
      <c r="BA5036" s="4">
        <v>0</v>
      </c>
      <c r="BB5036" s="7">
        <f>AZ5036+BA5036-AY5036</f>
        <v>-2000</v>
      </c>
      <c r="BC5036" s="4" t="s">
        <v>6003</v>
      </c>
      <c r="BD5036" s="4">
        <v>20000</v>
      </c>
      <c r="BE5036" s="4" t="s">
        <v>32</v>
      </c>
      <c r="BF5036" s="4" t="s">
        <v>22</v>
      </c>
      <c r="BH5036" s="4" t="s">
        <v>25</v>
      </c>
      <c r="BI5036" t="str">
        <f t="shared" si="367"/>
        <v>D</v>
      </c>
    </row>
    <row r="5037" spans="1:61" ht="15.75" customHeight="1" x14ac:dyDescent="0.2">
      <c r="A5037" s="4">
        <v>3012661</v>
      </c>
      <c r="B5037" s="4">
        <v>1850430</v>
      </c>
      <c r="C5037" s="4" t="s">
        <v>6041</v>
      </c>
      <c r="D5037" s="4">
        <v>2000</v>
      </c>
      <c r="E5037" s="4">
        <v>0</v>
      </c>
      <c r="F5037" s="4">
        <v>0</v>
      </c>
      <c r="G5037" s="7">
        <f>E5037+F5037-D5037</f>
        <v>-2000</v>
      </c>
      <c r="H5037" s="4" t="s">
        <v>5013</v>
      </c>
      <c r="I5037" s="4">
        <v>8000</v>
      </c>
      <c r="J5037" s="4" t="s">
        <v>4</v>
      </c>
      <c r="K5037" s="4" t="s">
        <v>16</v>
      </c>
      <c r="L5037" s="4" t="s">
        <v>201</v>
      </c>
      <c r="M5037" s="4" t="s">
        <v>20</v>
      </c>
      <c r="O5037" s="4"/>
      <c r="P5037" s="4"/>
      <c r="AV5037" s="4">
        <v>3012661</v>
      </c>
      <c r="AW5037" s="4">
        <v>1850430</v>
      </c>
      <c r="AX5037" s="4" t="s">
        <v>6041</v>
      </c>
      <c r="AY5037" s="4">
        <v>2000</v>
      </c>
      <c r="AZ5037" s="4">
        <v>0</v>
      </c>
      <c r="BA5037" s="4">
        <v>0</v>
      </c>
      <c r="BB5037" s="7">
        <f>AZ5037+BA5037-AY5037</f>
        <v>-2000</v>
      </c>
      <c r="BC5037" s="4" t="s">
        <v>5013</v>
      </c>
      <c r="BD5037" s="4">
        <v>8000</v>
      </c>
      <c r="BE5037" s="4" t="s">
        <v>4</v>
      </c>
      <c r="BF5037" s="4" t="s">
        <v>16</v>
      </c>
      <c r="BG5037" s="4" t="s">
        <v>201</v>
      </c>
      <c r="BH5037" s="4" t="s">
        <v>20</v>
      </c>
      <c r="BI5037" t="str">
        <f t="shared" si="367"/>
        <v>C</v>
      </c>
    </row>
    <row r="5038" spans="1:61" ht="15.75" customHeight="1" x14ac:dyDescent="0.2">
      <c r="A5038" s="4">
        <v>3013508</v>
      </c>
      <c r="B5038" s="4">
        <v>9072631</v>
      </c>
      <c r="C5038" s="4" t="s">
        <v>6118</v>
      </c>
      <c r="D5038" s="4">
        <v>2000</v>
      </c>
      <c r="E5038" s="4">
        <v>0</v>
      </c>
      <c r="F5038" s="4">
        <v>0</v>
      </c>
      <c r="G5038" s="7">
        <f>E5038+F5038-D5038</f>
        <v>-2000</v>
      </c>
      <c r="H5038" s="4" t="s">
        <v>5362</v>
      </c>
      <c r="I5038" s="4">
        <v>12500</v>
      </c>
      <c r="J5038" s="4" t="s">
        <v>4</v>
      </c>
      <c r="K5038" s="4" t="s">
        <v>13</v>
      </c>
      <c r="L5038" s="4" t="s">
        <v>6</v>
      </c>
      <c r="M5038" s="4" t="s">
        <v>20</v>
      </c>
      <c r="O5038" s="4"/>
      <c r="P5038" s="4"/>
      <c r="AV5038" s="4">
        <v>3013508</v>
      </c>
      <c r="AW5038" s="4">
        <v>9072631</v>
      </c>
      <c r="AX5038" s="4" t="s">
        <v>6118</v>
      </c>
      <c r="AY5038" s="4">
        <v>2000</v>
      </c>
      <c r="AZ5038" s="4">
        <v>0</v>
      </c>
      <c r="BA5038" s="4">
        <v>0</v>
      </c>
      <c r="BB5038" s="7">
        <f>AZ5038+BA5038-AY5038</f>
        <v>-2000</v>
      </c>
      <c r="BC5038" s="4" t="s">
        <v>5362</v>
      </c>
      <c r="BD5038" s="4">
        <v>12500</v>
      </c>
      <c r="BE5038" s="4" t="s">
        <v>4</v>
      </c>
      <c r="BF5038" s="4" t="s">
        <v>13</v>
      </c>
      <c r="BG5038" s="4" t="s">
        <v>6</v>
      </c>
      <c r="BH5038" s="4" t="s">
        <v>20</v>
      </c>
      <c r="BI5038" t="str">
        <f t="shared" si="367"/>
        <v>C</v>
      </c>
    </row>
    <row r="5039" spans="1:61" ht="15.75" customHeight="1" x14ac:dyDescent="0.2">
      <c r="A5039" s="4">
        <v>3014257</v>
      </c>
      <c r="B5039" s="4">
        <v>1793648</v>
      </c>
      <c r="C5039" s="4" t="s">
        <v>6167</v>
      </c>
      <c r="D5039" s="4">
        <v>2000</v>
      </c>
      <c r="E5039" s="4">
        <v>0</v>
      </c>
      <c r="F5039" s="4">
        <v>0</v>
      </c>
      <c r="G5039" s="7">
        <f>E5039+F5039-D5039</f>
        <v>-2000</v>
      </c>
      <c r="H5039" s="4" t="s">
        <v>6168</v>
      </c>
      <c r="I5039" s="4">
        <v>1000</v>
      </c>
      <c r="J5039" s="4" t="s">
        <v>4</v>
      </c>
      <c r="K5039" s="4" t="s">
        <v>22</v>
      </c>
      <c r="L5039" s="4" t="s">
        <v>201</v>
      </c>
      <c r="M5039" s="4" t="s">
        <v>52</v>
      </c>
      <c r="O5039" s="4"/>
      <c r="P5039" s="4"/>
      <c r="AV5039" s="4">
        <v>3014257</v>
      </c>
      <c r="AW5039" s="4">
        <v>1793648</v>
      </c>
      <c r="AX5039" s="4" t="s">
        <v>6167</v>
      </c>
      <c r="AY5039" s="4">
        <v>2000</v>
      </c>
      <c r="AZ5039" s="4">
        <v>0</v>
      </c>
      <c r="BA5039" s="4">
        <v>0</v>
      </c>
      <c r="BB5039" s="7">
        <f>AZ5039+BA5039-AY5039</f>
        <v>-2000</v>
      </c>
      <c r="BC5039" s="4" t="s">
        <v>6168</v>
      </c>
      <c r="BD5039" s="4">
        <v>1000</v>
      </c>
      <c r="BE5039" s="4" t="s">
        <v>4</v>
      </c>
      <c r="BF5039" s="4" t="s">
        <v>22</v>
      </c>
      <c r="BG5039" s="4" t="s">
        <v>201</v>
      </c>
      <c r="BH5039" s="4" t="s">
        <v>52</v>
      </c>
      <c r="BI5039" t="str">
        <f t="shared" si="367"/>
        <v>D</v>
      </c>
    </row>
    <row r="5040" spans="1:61" ht="15.75" customHeight="1" x14ac:dyDescent="0.2">
      <c r="A5040" s="4">
        <v>3012857</v>
      </c>
      <c r="B5040" s="4">
        <v>7295044</v>
      </c>
      <c r="C5040" s="4" t="s">
        <v>6187</v>
      </c>
      <c r="D5040" s="4">
        <v>2000</v>
      </c>
      <c r="E5040" s="4">
        <v>0</v>
      </c>
      <c r="F5040" s="4">
        <v>0</v>
      </c>
      <c r="G5040" s="7">
        <f>E5040+F5040-D5040</f>
        <v>-2000</v>
      </c>
      <c r="H5040" s="4" t="s">
        <v>6188</v>
      </c>
      <c r="I5040" s="4">
        <v>7000</v>
      </c>
      <c r="J5040" s="4" t="s">
        <v>4</v>
      </c>
      <c r="K5040" s="4" t="s">
        <v>13</v>
      </c>
      <c r="L5040" s="4" t="s">
        <v>6</v>
      </c>
      <c r="M5040" s="4" t="s">
        <v>159</v>
      </c>
      <c r="O5040" s="4"/>
      <c r="P5040" s="4"/>
      <c r="AV5040" s="4">
        <v>3012857</v>
      </c>
      <c r="AW5040" s="4">
        <v>7295044</v>
      </c>
      <c r="AX5040" s="4" t="s">
        <v>6187</v>
      </c>
      <c r="AY5040" s="4">
        <v>2000</v>
      </c>
      <c r="AZ5040" s="4">
        <v>0</v>
      </c>
      <c r="BA5040" s="4">
        <v>0</v>
      </c>
      <c r="BB5040" s="7">
        <f>AZ5040+BA5040-AY5040</f>
        <v>-2000</v>
      </c>
      <c r="BC5040" s="4" t="s">
        <v>6188</v>
      </c>
      <c r="BD5040" s="4">
        <v>7000</v>
      </c>
      <c r="BE5040" s="4" t="s">
        <v>4</v>
      </c>
      <c r="BF5040" s="4" t="s">
        <v>13</v>
      </c>
      <c r="BG5040" s="4" t="s">
        <v>6</v>
      </c>
      <c r="BH5040" s="4" t="s">
        <v>159</v>
      </c>
      <c r="BI5040" t="str">
        <f t="shared" si="367"/>
        <v>D</v>
      </c>
    </row>
    <row r="5041" spans="1:61" ht="15.75" customHeight="1" x14ac:dyDescent="0.2">
      <c r="A5041" s="4">
        <v>3015503</v>
      </c>
      <c r="B5041" s="4">
        <v>8582729</v>
      </c>
      <c r="C5041" s="4" t="s">
        <v>6260</v>
      </c>
      <c r="D5041" s="4">
        <v>2000</v>
      </c>
      <c r="E5041" s="4">
        <v>0</v>
      </c>
      <c r="F5041" s="4">
        <v>0</v>
      </c>
      <c r="G5041" s="7">
        <f>E5041+F5041-D5041</f>
        <v>-2000</v>
      </c>
      <c r="H5041" s="4" t="s">
        <v>6254</v>
      </c>
      <c r="I5041" s="4">
        <v>20000</v>
      </c>
      <c r="J5041" s="4" t="s">
        <v>4</v>
      </c>
      <c r="K5041" s="4" t="s">
        <v>22</v>
      </c>
      <c r="L5041" s="4" t="s">
        <v>6</v>
      </c>
      <c r="M5041" s="4" t="s">
        <v>12</v>
      </c>
      <c r="O5041" s="4"/>
      <c r="P5041" s="4"/>
      <c r="AV5041" s="4">
        <v>3015503</v>
      </c>
      <c r="AW5041" s="4">
        <v>8582729</v>
      </c>
      <c r="AX5041" s="4" t="s">
        <v>6260</v>
      </c>
      <c r="AY5041" s="4">
        <v>2000</v>
      </c>
      <c r="AZ5041" s="4">
        <v>0</v>
      </c>
      <c r="BA5041" s="4">
        <v>0</v>
      </c>
      <c r="BB5041" s="7">
        <f>AZ5041+BA5041-AY5041</f>
        <v>-2000</v>
      </c>
      <c r="BC5041" s="4" t="s">
        <v>6254</v>
      </c>
      <c r="BD5041" s="4">
        <v>20000</v>
      </c>
      <c r="BE5041" s="4" t="s">
        <v>4</v>
      </c>
      <c r="BF5041" s="4" t="s">
        <v>22</v>
      </c>
      <c r="BG5041" s="4" t="s">
        <v>6</v>
      </c>
      <c r="BH5041" s="4" t="s">
        <v>12</v>
      </c>
      <c r="BI5041" t="str">
        <f t="shared" si="367"/>
        <v>C</v>
      </c>
    </row>
    <row r="5042" spans="1:61" ht="15.75" customHeight="1" x14ac:dyDescent="0.2">
      <c r="A5042" s="4">
        <v>3016819</v>
      </c>
      <c r="B5042" s="4">
        <v>9107008</v>
      </c>
      <c r="C5042" s="4" t="s">
        <v>6347</v>
      </c>
      <c r="D5042" s="4">
        <v>2000</v>
      </c>
      <c r="E5042" s="4">
        <v>0</v>
      </c>
      <c r="F5042" s="4">
        <v>0</v>
      </c>
      <c r="G5042" s="7">
        <f>E5042+F5042-D5042</f>
        <v>-2000</v>
      </c>
      <c r="H5042" s="4" t="s">
        <v>6348</v>
      </c>
      <c r="I5042" s="4">
        <v>15000</v>
      </c>
      <c r="J5042" s="4" t="s">
        <v>4</v>
      </c>
      <c r="K5042" s="4" t="s">
        <v>16</v>
      </c>
      <c r="L5042" s="4" t="s">
        <v>6</v>
      </c>
      <c r="M5042" s="4" t="s">
        <v>12</v>
      </c>
      <c r="O5042" s="4"/>
      <c r="P5042" s="4"/>
      <c r="AV5042" s="4">
        <v>3016819</v>
      </c>
      <c r="AW5042" s="4">
        <v>9107008</v>
      </c>
      <c r="AX5042" s="4" t="s">
        <v>6347</v>
      </c>
      <c r="AY5042" s="4">
        <v>2000</v>
      </c>
      <c r="AZ5042" s="4">
        <v>0</v>
      </c>
      <c r="BA5042" s="4">
        <v>0</v>
      </c>
      <c r="BB5042" s="7">
        <f>AZ5042+BA5042-AY5042</f>
        <v>-2000</v>
      </c>
      <c r="BC5042" s="4" t="s">
        <v>6348</v>
      </c>
      <c r="BD5042" s="4">
        <v>15000</v>
      </c>
      <c r="BE5042" s="4" t="s">
        <v>4</v>
      </c>
      <c r="BF5042" s="4" t="s">
        <v>16</v>
      </c>
      <c r="BG5042" s="4" t="s">
        <v>6</v>
      </c>
      <c r="BH5042" s="4" t="s">
        <v>12</v>
      </c>
      <c r="BI5042" t="str">
        <f t="shared" si="367"/>
        <v>D</v>
      </c>
    </row>
    <row r="5043" spans="1:61" ht="15.75" customHeight="1" x14ac:dyDescent="0.2">
      <c r="A5043" s="4">
        <v>3018100</v>
      </c>
      <c r="B5043" s="4">
        <v>4778712</v>
      </c>
      <c r="C5043" s="4" t="s">
        <v>6408</v>
      </c>
      <c r="D5043" s="4">
        <v>2000</v>
      </c>
      <c r="E5043" s="4">
        <v>0</v>
      </c>
      <c r="F5043" s="4">
        <v>0</v>
      </c>
      <c r="G5043" s="7">
        <f>E5043+F5043-D5043</f>
        <v>-2000</v>
      </c>
      <c r="H5043" s="4" t="s">
        <v>2982</v>
      </c>
      <c r="I5043" s="4">
        <v>15000</v>
      </c>
      <c r="J5043" s="4" t="s">
        <v>98</v>
      </c>
      <c r="K5043" s="4" t="s">
        <v>8</v>
      </c>
      <c r="M5043" s="4" t="s">
        <v>64</v>
      </c>
      <c r="O5043" s="4"/>
      <c r="P5043" s="4"/>
      <c r="AV5043" s="4">
        <v>3018100</v>
      </c>
      <c r="AW5043" s="4">
        <v>4778712</v>
      </c>
      <c r="AX5043" s="4" t="s">
        <v>6408</v>
      </c>
      <c r="AY5043" s="4">
        <v>2000</v>
      </c>
      <c r="AZ5043" s="4">
        <v>0</v>
      </c>
      <c r="BA5043" s="4">
        <v>0</v>
      </c>
      <c r="BB5043" s="7">
        <f>AZ5043+BA5043-AY5043</f>
        <v>-2000</v>
      </c>
      <c r="BC5043" s="4" t="s">
        <v>2982</v>
      </c>
      <c r="BD5043" s="4">
        <v>15000</v>
      </c>
      <c r="BE5043" s="4" t="s">
        <v>98</v>
      </c>
      <c r="BF5043" s="4" t="s">
        <v>8</v>
      </c>
      <c r="BH5043" s="4" t="s">
        <v>64</v>
      </c>
      <c r="BI5043" t="str">
        <f t="shared" si="367"/>
        <v>D</v>
      </c>
    </row>
    <row r="5044" spans="1:61" ht="15.75" customHeight="1" x14ac:dyDescent="0.2">
      <c r="A5044" s="4">
        <v>3018408</v>
      </c>
      <c r="B5044" s="4">
        <v>593966</v>
      </c>
      <c r="C5044" s="4" t="s">
        <v>6438</v>
      </c>
      <c r="D5044" s="4">
        <v>2000</v>
      </c>
      <c r="E5044" s="4">
        <v>0</v>
      </c>
      <c r="F5044" s="4">
        <v>0</v>
      </c>
      <c r="G5044" s="7">
        <f>E5044+F5044-D5044</f>
        <v>-2000</v>
      </c>
      <c r="H5044" s="4" t="s">
        <v>2588</v>
      </c>
      <c r="I5044" s="4">
        <v>5000</v>
      </c>
      <c r="J5044" s="4" t="s">
        <v>4</v>
      </c>
      <c r="K5044" s="4" t="s">
        <v>8</v>
      </c>
      <c r="L5044" s="4" t="s">
        <v>6</v>
      </c>
      <c r="M5044" s="4" t="s">
        <v>12</v>
      </c>
      <c r="O5044" s="4"/>
      <c r="P5044" s="4"/>
      <c r="AV5044" s="4">
        <v>3018408</v>
      </c>
      <c r="AW5044" s="4">
        <v>593966</v>
      </c>
      <c r="AX5044" s="4" t="s">
        <v>6438</v>
      </c>
      <c r="AY5044" s="4">
        <v>2000</v>
      </c>
      <c r="AZ5044" s="4">
        <v>0</v>
      </c>
      <c r="BA5044" s="4">
        <v>0</v>
      </c>
      <c r="BB5044" s="7">
        <f>AZ5044+BA5044-AY5044</f>
        <v>-2000</v>
      </c>
      <c r="BC5044" s="4" t="s">
        <v>2588</v>
      </c>
      <c r="BD5044" s="4">
        <v>5000</v>
      </c>
      <c r="BE5044" s="4" t="s">
        <v>4</v>
      </c>
      <c r="BF5044" s="4" t="s">
        <v>8</v>
      </c>
      <c r="BG5044" s="4" t="s">
        <v>6</v>
      </c>
      <c r="BH5044" s="4" t="s">
        <v>12</v>
      </c>
      <c r="BI5044" t="str">
        <f t="shared" si="367"/>
        <v>D</v>
      </c>
    </row>
    <row r="5045" spans="1:61" ht="15.75" customHeight="1" x14ac:dyDescent="0.2">
      <c r="A5045" s="4">
        <v>3018401</v>
      </c>
      <c r="B5045" s="4">
        <v>1663078</v>
      </c>
      <c r="C5045" s="4" t="s">
        <v>6447</v>
      </c>
      <c r="D5045" s="4">
        <v>2000</v>
      </c>
      <c r="E5045" s="4">
        <v>0</v>
      </c>
      <c r="F5045" s="4">
        <v>0</v>
      </c>
      <c r="G5045" s="7">
        <f>E5045+F5045-D5045</f>
        <v>-2000</v>
      </c>
      <c r="H5045" s="4" t="s">
        <v>4059</v>
      </c>
      <c r="I5045" s="4">
        <v>24000</v>
      </c>
      <c r="J5045" s="4" t="s">
        <v>4</v>
      </c>
      <c r="K5045" s="4" t="s">
        <v>22</v>
      </c>
      <c r="L5045" s="4" t="s">
        <v>6</v>
      </c>
      <c r="M5045" s="4" t="s">
        <v>23</v>
      </c>
      <c r="O5045" s="4"/>
      <c r="P5045" s="4"/>
      <c r="AV5045" s="4">
        <v>3018401</v>
      </c>
      <c r="AW5045" s="4">
        <v>1663078</v>
      </c>
      <c r="AX5045" s="4" t="s">
        <v>6447</v>
      </c>
      <c r="AY5045" s="4">
        <v>2000</v>
      </c>
      <c r="AZ5045" s="4">
        <v>0</v>
      </c>
      <c r="BA5045" s="4">
        <v>0</v>
      </c>
      <c r="BB5045" s="7">
        <f>AZ5045+BA5045-AY5045</f>
        <v>-2000</v>
      </c>
      <c r="BC5045" s="4" t="s">
        <v>4059</v>
      </c>
      <c r="BD5045" s="4">
        <v>24000</v>
      </c>
      <c r="BE5045" s="4" t="s">
        <v>4</v>
      </c>
      <c r="BF5045" s="4" t="s">
        <v>22</v>
      </c>
      <c r="BG5045" s="4" t="s">
        <v>6</v>
      </c>
      <c r="BH5045" s="4" t="s">
        <v>23</v>
      </c>
      <c r="BI5045" t="str">
        <f t="shared" si="367"/>
        <v>D</v>
      </c>
    </row>
    <row r="5046" spans="1:61" ht="15.75" customHeight="1" x14ac:dyDescent="0.2">
      <c r="A5046" s="4">
        <v>3020221</v>
      </c>
      <c r="B5046" s="4">
        <v>768682</v>
      </c>
      <c r="C5046" s="4" t="s">
        <v>6575</v>
      </c>
      <c r="D5046" s="4">
        <v>2000</v>
      </c>
      <c r="E5046" s="4">
        <v>0</v>
      </c>
      <c r="F5046" s="4">
        <v>0</v>
      </c>
      <c r="G5046" s="7">
        <f>E5046+F5046-D5046</f>
        <v>-2000</v>
      </c>
      <c r="H5046" s="4" t="s">
        <v>6576</v>
      </c>
      <c r="I5046" s="4">
        <v>8000</v>
      </c>
      <c r="J5046" s="4" t="s">
        <v>21</v>
      </c>
      <c r="K5046" s="4" t="s">
        <v>22</v>
      </c>
      <c r="M5046" s="4" t="s">
        <v>47</v>
      </c>
      <c r="O5046" s="4"/>
      <c r="P5046" s="4"/>
      <c r="AV5046" s="4">
        <v>3020221</v>
      </c>
      <c r="AW5046" s="4">
        <v>768682</v>
      </c>
      <c r="AX5046" s="4" t="s">
        <v>6575</v>
      </c>
      <c r="AY5046" s="4">
        <v>2000</v>
      </c>
      <c r="AZ5046" s="4">
        <v>0</v>
      </c>
      <c r="BA5046" s="4">
        <v>0</v>
      </c>
      <c r="BB5046" s="7">
        <f>AZ5046+BA5046-AY5046</f>
        <v>-2000</v>
      </c>
      <c r="BC5046" s="4" t="s">
        <v>6576</v>
      </c>
      <c r="BD5046" s="4">
        <v>8000</v>
      </c>
      <c r="BE5046" s="4" t="s">
        <v>21</v>
      </c>
      <c r="BF5046" s="4" t="s">
        <v>22</v>
      </c>
      <c r="BH5046" s="4" t="s">
        <v>47</v>
      </c>
      <c r="BI5046" t="str">
        <f t="shared" si="367"/>
        <v>D</v>
      </c>
    </row>
    <row r="5047" spans="1:61" ht="15.75" customHeight="1" x14ac:dyDescent="0.2">
      <c r="A5047" s="4">
        <v>3020949</v>
      </c>
      <c r="B5047" s="4">
        <v>9120308</v>
      </c>
      <c r="C5047" s="4" t="s">
        <v>6639</v>
      </c>
      <c r="D5047" s="4">
        <v>2000</v>
      </c>
      <c r="E5047" s="4">
        <v>0</v>
      </c>
      <c r="F5047" s="4">
        <v>0</v>
      </c>
      <c r="G5047" s="7">
        <f>E5047+F5047-D5047</f>
        <v>-2000</v>
      </c>
      <c r="H5047" s="4" t="s">
        <v>6640</v>
      </c>
      <c r="I5047" s="4">
        <v>20000</v>
      </c>
      <c r="J5047" s="4" t="s">
        <v>4</v>
      </c>
      <c r="K5047" s="4" t="s">
        <v>8</v>
      </c>
      <c r="L5047" s="4" t="s">
        <v>6</v>
      </c>
      <c r="M5047" s="4" t="s">
        <v>186</v>
      </c>
      <c r="O5047" s="4"/>
      <c r="P5047" s="4"/>
      <c r="AV5047" s="4">
        <v>3020949</v>
      </c>
      <c r="AW5047" s="4">
        <v>9120308</v>
      </c>
      <c r="AX5047" s="4" t="s">
        <v>6639</v>
      </c>
      <c r="AY5047" s="4">
        <v>2000</v>
      </c>
      <c r="AZ5047" s="4">
        <v>0</v>
      </c>
      <c r="BA5047" s="4">
        <v>0</v>
      </c>
      <c r="BB5047" s="7">
        <f>AZ5047+BA5047-AY5047</f>
        <v>-2000</v>
      </c>
      <c r="BC5047" s="4" t="s">
        <v>6640</v>
      </c>
      <c r="BD5047" s="4">
        <v>20000</v>
      </c>
      <c r="BE5047" s="4" t="s">
        <v>4</v>
      </c>
      <c r="BF5047" s="4" t="s">
        <v>8</v>
      </c>
      <c r="BG5047" s="4" t="s">
        <v>6</v>
      </c>
      <c r="BH5047" s="4" t="s">
        <v>186</v>
      </c>
      <c r="BI5047" t="str">
        <f t="shared" si="367"/>
        <v>D</v>
      </c>
    </row>
    <row r="5048" spans="1:61" ht="15.75" customHeight="1" x14ac:dyDescent="0.2">
      <c r="A5048" s="4">
        <v>3021551</v>
      </c>
      <c r="B5048" s="4">
        <v>6901266</v>
      </c>
      <c r="C5048" s="4" t="s">
        <v>6683</v>
      </c>
      <c r="D5048" s="4">
        <v>2000</v>
      </c>
      <c r="E5048" s="4">
        <v>0</v>
      </c>
      <c r="F5048" s="4">
        <v>0</v>
      </c>
      <c r="G5048" s="7">
        <f>E5048+F5048-D5048</f>
        <v>-2000</v>
      </c>
      <c r="H5048" s="4" t="s">
        <v>6684</v>
      </c>
      <c r="I5048" s="4">
        <v>13000</v>
      </c>
      <c r="J5048" s="4" t="s">
        <v>72</v>
      </c>
      <c r="K5048" s="4" t="s">
        <v>8</v>
      </c>
      <c r="M5048" s="4" t="s">
        <v>64</v>
      </c>
      <c r="O5048" s="4"/>
      <c r="P5048" s="4"/>
      <c r="AV5048" s="4">
        <v>3021551</v>
      </c>
      <c r="AW5048" s="4">
        <v>6901266</v>
      </c>
      <c r="AX5048" s="4" t="s">
        <v>6683</v>
      </c>
      <c r="AY5048" s="4">
        <v>2000</v>
      </c>
      <c r="AZ5048" s="4">
        <v>0</v>
      </c>
      <c r="BA5048" s="4">
        <v>0</v>
      </c>
      <c r="BB5048" s="7">
        <f>AZ5048+BA5048-AY5048</f>
        <v>-2000</v>
      </c>
      <c r="BC5048" s="4" t="s">
        <v>6684</v>
      </c>
      <c r="BD5048" s="4">
        <v>13000</v>
      </c>
      <c r="BE5048" s="4" t="s">
        <v>72</v>
      </c>
      <c r="BF5048" s="4" t="s">
        <v>8</v>
      </c>
      <c r="BH5048" s="4" t="s">
        <v>64</v>
      </c>
      <c r="BI5048" t="str">
        <f t="shared" si="367"/>
        <v>D</v>
      </c>
    </row>
    <row r="5049" spans="1:61" ht="15.75" customHeight="1" x14ac:dyDescent="0.2">
      <c r="A5049" s="4">
        <v>3021593</v>
      </c>
      <c r="B5049" s="4">
        <v>1768600</v>
      </c>
      <c r="C5049" s="4" t="s">
        <v>6685</v>
      </c>
      <c r="D5049" s="4">
        <v>2000</v>
      </c>
      <c r="E5049" s="4">
        <v>0</v>
      </c>
      <c r="F5049" s="4">
        <v>0</v>
      </c>
      <c r="G5049" s="7">
        <f>E5049+F5049-D5049</f>
        <v>-2000</v>
      </c>
      <c r="H5049" s="4" t="s">
        <v>6686</v>
      </c>
      <c r="I5049" s="4">
        <v>12000</v>
      </c>
      <c r="J5049" s="4" t="s">
        <v>98</v>
      </c>
      <c r="K5049" s="4" t="s">
        <v>8</v>
      </c>
      <c r="M5049" s="4" t="s">
        <v>64</v>
      </c>
      <c r="O5049" s="4"/>
      <c r="P5049" s="4"/>
      <c r="AV5049" s="4">
        <v>3021593</v>
      </c>
      <c r="AW5049" s="4">
        <v>1768600</v>
      </c>
      <c r="AX5049" s="4" t="s">
        <v>6685</v>
      </c>
      <c r="AY5049" s="4">
        <v>2000</v>
      </c>
      <c r="AZ5049" s="4">
        <v>0</v>
      </c>
      <c r="BA5049" s="4">
        <v>0</v>
      </c>
      <c r="BB5049" s="7">
        <f>AZ5049+BA5049-AY5049</f>
        <v>-2000</v>
      </c>
      <c r="BC5049" s="4" t="s">
        <v>6686</v>
      </c>
      <c r="BD5049" s="4">
        <v>12000</v>
      </c>
      <c r="BE5049" s="4" t="s">
        <v>98</v>
      </c>
      <c r="BF5049" s="4" t="s">
        <v>8</v>
      </c>
      <c r="BH5049" s="4" t="s">
        <v>64</v>
      </c>
      <c r="BI5049" t="str">
        <f t="shared" si="367"/>
        <v>D</v>
      </c>
    </row>
    <row r="5050" spans="1:61" ht="15.75" customHeight="1" x14ac:dyDescent="0.2">
      <c r="A5050" s="4">
        <v>3021740</v>
      </c>
      <c r="B5050" s="4">
        <v>6214979</v>
      </c>
      <c r="C5050" s="4" t="s">
        <v>6702</v>
      </c>
      <c r="D5050" s="4">
        <v>2000</v>
      </c>
      <c r="E5050" s="4">
        <v>0</v>
      </c>
      <c r="F5050" s="4">
        <v>0</v>
      </c>
      <c r="G5050" s="7">
        <f>E5050+F5050-D5050</f>
        <v>-2000</v>
      </c>
      <c r="H5050" s="4" t="s">
        <v>1044</v>
      </c>
      <c r="I5050" s="4">
        <v>8000</v>
      </c>
      <c r="J5050" s="4" t="s">
        <v>98</v>
      </c>
      <c r="K5050" s="4" t="s">
        <v>8</v>
      </c>
      <c r="M5050" s="4" t="s">
        <v>24</v>
      </c>
      <c r="O5050" s="4"/>
      <c r="P5050" s="4"/>
      <c r="AV5050" s="4">
        <v>3021740</v>
      </c>
      <c r="AW5050" s="4">
        <v>6214979</v>
      </c>
      <c r="AX5050" s="4" t="s">
        <v>6702</v>
      </c>
      <c r="AY5050" s="4">
        <v>2000</v>
      </c>
      <c r="AZ5050" s="4">
        <v>0</v>
      </c>
      <c r="BA5050" s="4">
        <v>0</v>
      </c>
      <c r="BB5050" s="7">
        <f>AZ5050+BA5050-AY5050</f>
        <v>-2000</v>
      </c>
      <c r="BC5050" s="4" t="s">
        <v>1044</v>
      </c>
      <c r="BD5050" s="4">
        <v>8000</v>
      </c>
      <c r="BE5050" s="4" t="s">
        <v>98</v>
      </c>
      <c r="BF5050" s="4" t="s">
        <v>8</v>
      </c>
      <c r="BH5050" s="4" t="s">
        <v>24</v>
      </c>
      <c r="BI5050" t="str">
        <f t="shared" si="367"/>
        <v>D</v>
      </c>
    </row>
    <row r="5051" spans="1:61" ht="15.75" customHeight="1" x14ac:dyDescent="0.2">
      <c r="A5051" s="4">
        <v>3021810</v>
      </c>
      <c r="B5051" s="4">
        <v>4463852</v>
      </c>
      <c r="C5051" s="4" t="s">
        <v>6713</v>
      </c>
      <c r="D5051" s="4">
        <v>2000</v>
      </c>
      <c r="E5051" s="4">
        <v>0</v>
      </c>
      <c r="F5051" s="4">
        <v>0</v>
      </c>
      <c r="G5051" s="7">
        <f>E5051+F5051-D5051</f>
        <v>-2000</v>
      </c>
      <c r="H5051" s="4" t="s">
        <v>6714</v>
      </c>
      <c r="I5051" s="4">
        <v>6000</v>
      </c>
      <c r="J5051" s="4" t="s">
        <v>4</v>
      </c>
      <c r="K5051" s="4" t="s">
        <v>8</v>
      </c>
      <c r="L5051" s="4" t="s">
        <v>6</v>
      </c>
      <c r="M5051" s="4" t="s">
        <v>65</v>
      </c>
      <c r="O5051" s="4"/>
      <c r="P5051" s="4"/>
      <c r="AV5051" s="4">
        <v>3021810</v>
      </c>
      <c r="AW5051" s="4">
        <v>4463852</v>
      </c>
      <c r="AX5051" s="4" t="s">
        <v>6713</v>
      </c>
      <c r="AY5051" s="4">
        <v>2000</v>
      </c>
      <c r="AZ5051" s="4">
        <v>0</v>
      </c>
      <c r="BA5051" s="4">
        <v>0</v>
      </c>
      <c r="BB5051" s="7">
        <f>AZ5051+BA5051-AY5051</f>
        <v>-2000</v>
      </c>
      <c r="BC5051" s="4" t="s">
        <v>6714</v>
      </c>
      <c r="BD5051" s="4">
        <v>6000</v>
      </c>
      <c r="BE5051" s="4" t="s">
        <v>4</v>
      </c>
      <c r="BF5051" s="4" t="s">
        <v>8</v>
      </c>
      <c r="BG5051" s="4" t="s">
        <v>6</v>
      </c>
      <c r="BH5051" s="4" t="s">
        <v>65</v>
      </c>
      <c r="BI5051" t="str">
        <f t="shared" si="367"/>
        <v>D</v>
      </c>
    </row>
    <row r="5052" spans="1:61" ht="15.75" customHeight="1" x14ac:dyDescent="0.2">
      <c r="A5052" s="4">
        <v>3022860</v>
      </c>
      <c r="B5052" s="4">
        <v>538287</v>
      </c>
      <c r="C5052" s="4" t="s">
        <v>6773</v>
      </c>
      <c r="D5052" s="4">
        <v>2000</v>
      </c>
      <c r="E5052" s="4">
        <v>0</v>
      </c>
      <c r="F5052" s="4">
        <v>0</v>
      </c>
      <c r="G5052" s="7">
        <f>E5052+F5052-D5052</f>
        <v>-2000</v>
      </c>
      <c r="H5052" s="4" t="s">
        <v>5205</v>
      </c>
      <c r="I5052" s="4">
        <v>15000</v>
      </c>
      <c r="J5052" s="4" t="s">
        <v>4</v>
      </c>
      <c r="K5052" s="4" t="s">
        <v>5</v>
      </c>
      <c r="L5052" s="4" t="s">
        <v>6</v>
      </c>
      <c r="M5052" s="4" t="s">
        <v>7</v>
      </c>
      <c r="O5052" s="4"/>
      <c r="P5052" s="4"/>
      <c r="AV5052" s="4">
        <v>3022860</v>
      </c>
      <c r="AW5052" s="4">
        <v>538287</v>
      </c>
      <c r="AX5052" s="4" t="s">
        <v>6773</v>
      </c>
      <c r="AY5052" s="4">
        <v>2000</v>
      </c>
      <c r="AZ5052" s="4">
        <v>0</v>
      </c>
      <c r="BA5052" s="4">
        <v>0</v>
      </c>
      <c r="BB5052" s="7">
        <f>AZ5052+BA5052-AY5052</f>
        <v>-2000</v>
      </c>
      <c r="BC5052" s="4" t="s">
        <v>5205</v>
      </c>
      <c r="BD5052" s="4">
        <v>15000</v>
      </c>
      <c r="BE5052" s="4" t="s">
        <v>4</v>
      </c>
      <c r="BF5052" s="4" t="s">
        <v>5</v>
      </c>
      <c r="BG5052" s="4" t="s">
        <v>6</v>
      </c>
      <c r="BH5052" s="4" t="s">
        <v>7</v>
      </c>
      <c r="BI5052" t="str">
        <f t="shared" si="367"/>
        <v>C</v>
      </c>
    </row>
    <row r="5053" spans="1:61" ht="15.75" customHeight="1" x14ac:dyDescent="0.2">
      <c r="A5053" s="4">
        <v>3022965</v>
      </c>
      <c r="B5053" s="4">
        <v>9125635</v>
      </c>
      <c r="C5053" s="4" t="s">
        <v>6781</v>
      </c>
      <c r="D5053" s="4">
        <v>2000</v>
      </c>
      <c r="E5053" s="4">
        <v>0</v>
      </c>
      <c r="F5053" s="4">
        <v>0</v>
      </c>
      <c r="G5053" s="7">
        <f>E5053+F5053-D5053</f>
        <v>-2000</v>
      </c>
      <c r="H5053" s="4" t="s">
        <v>6782</v>
      </c>
      <c r="I5053" s="4">
        <v>235900</v>
      </c>
      <c r="J5053" s="4" t="s">
        <v>11</v>
      </c>
      <c r="K5053" s="4" t="s">
        <v>8</v>
      </c>
      <c r="M5053" s="4" t="s">
        <v>24</v>
      </c>
      <c r="O5053" s="4"/>
      <c r="P5053" s="4"/>
      <c r="AV5053" s="4">
        <v>3022965</v>
      </c>
      <c r="AW5053" s="4">
        <v>9125635</v>
      </c>
      <c r="AX5053" s="4" t="s">
        <v>6781</v>
      </c>
      <c r="AY5053" s="4">
        <v>2000</v>
      </c>
      <c r="AZ5053" s="4">
        <v>0</v>
      </c>
      <c r="BA5053" s="4">
        <v>0</v>
      </c>
      <c r="BB5053" s="7">
        <f>AZ5053+BA5053-AY5053</f>
        <v>-2000</v>
      </c>
      <c r="BC5053" s="4" t="s">
        <v>6782</v>
      </c>
      <c r="BD5053" s="4">
        <v>235900</v>
      </c>
      <c r="BE5053" s="4" t="s">
        <v>11</v>
      </c>
      <c r="BF5053" s="4" t="s">
        <v>8</v>
      </c>
      <c r="BH5053" s="4" t="s">
        <v>24</v>
      </c>
      <c r="BI5053" t="str">
        <f t="shared" si="367"/>
        <v>D</v>
      </c>
    </row>
    <row r="5054" spans="1:61" ht="15.75" customHeight="1" x14ac:dyDescent="0.2">
      <c r="A5054" s="4">
        <v>3023161</v>
      </c>
      <c r="B5054" s="4">
        <v>80942</v>
      </c>
      <c r="C5054" s="4" t="s">
        <v>6796</v>
      </c>
      <c r="D5054" s="4">
        <v>2000</v>
      </c>
      <c r="E5054" s="4">
        <v>0</v>
      </c>
      <c r="F5054" s="4">
        <v>0</v>
      </c>
      <c r="G5054" s="7">
        <f>E5054+F5054-D5054</f>
        <v>-2000</v>
      </c>
      <c r="H5054" s="4" t="s">
        <v>2727</v>
      </c>
      <c r="I5054" s="4">
        <v>30000</v>
      </c>
      <c r="J5054" s="4" t="s">
        <v>4</v>
      </c>
      <c r="K5054" s="4" t="s">
        <v>13</v>
      </c>
      <c r="L5054" s="4" t="s">
        <v>6</v>
      </c>
      <c r="M5054" s="4" t="s">
        <v>25</v>
      </c>
      <c r="O5054" s="4"/>
      <c r="P5054" s="4"/>
      <c r="AV5054" s="4">
        <v>3023161</v>
      </c>
      <c r="AW5054" s="4">
        <v>80942</v>
      </c>
      <c r="AX5054" s="4" t="s">
        <v>6796</v>
      </c>
      <c r="AY5054" s="4">
        <v>2000</v>
      </c>
      <c r="AZ5054" s="4">
        <v>0</v>
      </c>
      <c r="BA5054" s="4">
        <v>0</v>
      </c>
      <c r="BB5054" s="7">
        <f>AZ5054+BA5054-AY5054</f>
        <v>-2000</v>
      </c>
      <c r="BC5054" s="4" t="s">
        <v>2727</v>
      </c>
      <c r="BD5054" s="4">
        <v>30000</v>
      </c>
      <c r="BE5054" s="4" t="s">
        <v>4</v>
      </c>
      <c r="BF5054" s="4" t="s">
        <v>13</v>
      </c>
      <c r="BG5054" s="4" t="s">
        <v>6</v>
      </c>
      <c r="BH5054" s="4" t="s">
        <v>25</v>
      </c>
      <c r="BI5054" t="str">
        <f t="shared" si="367"/>
        <v>D</v>
      </c>
    </row>
    <row r="5055" spans="1:61" ht="15.75" customHeight="1" x14ac:dyDescent="0.2">
      <c r="A5055" s="4">
        <v>3023735</v>
      </c>
      <c r="B5055" s="4">
        <v>8801157</v>
      </c>
      <c r="C5055" s="4" t="s">
        <v>6817</v>
      </c>
      <c r="D5055" s="4">
        <v>2000</v>
      </c>
      <c r="E5055" s="4">
        <v>0</v>
      </c>
      <c r="F5055" s="4">
        <v>0</v>
      </c>
      <c r="G5055" s="7">
        <f>E5055+F5055-D5055</f>
        <v>-2000</v>
      </c>
      <c r="H5055" s="4" t="s">
        <v>6612</v>
      </c>
      <c r="I5055" s="4">
        <v>15500</v>
      </c>
      <c r="J5055" s="4" t="s">
        <v>4</v>
      </c>
      <c r="K5055" s="4" t="s">
        <v>13</v>
      </c>
      <c r="L5055" s="4" t="s">
        <v>9</v>
      </c>
      <c r="M5055" s="4" t="s">
        <v>73</v>
      </c>
      <c r="O5055" s="4"/>
      <c r="P5055" s="4"/>
      <c r="AV5055" s="4">
        <v>3023735</v>
      </c>
      <c r="AW5055" s="4">
        <v>8801157</v>
      </c>
      <c r="AX5055" s="4" t="s">
        <v>6817</v>
      </c>
      <c r="AY5055" s="4">
        <v>2000</v>
      </c>
      <c r="AZ5055" s="4">
        <v>0</v>
      </c>
      <c r="BA5055" s="4">
        <v>0</v>
      </c>
      <c r="BB5055" s="7">
        <f>AZ5055+BA5055-AY5055</f>
        <v>-2000</v>
      </c>
      <c r="BC5055" s="4" t="s">
        <v>6612</v>
      </c>
      <c r="BD5055" s="4">
        <v>15500</v>
      </c>
      <c r="BE5055" s="4" t="s">
        <v>4</v>
      </c>
      <c r="BF5055" s="4" t="s">
        <v>13</v>
      </c>
      <c r="BG5055" s="4" t="s">
        <v>9</v>
      </c>
      <c r="BH5055" s="4" t="s">
        <v>73</v>
      </c>
      <c r="BI5055" t="str">
        <f t="shared" si="367"/>
        <v>D</v>
      </c>
    </row>
    <row r="5056" spans="1:61" ht="15.75" customHeight="1" x14ac:dyDescent="0.2">
      <c r="A5056" s="4">
        <v>3024015</v>
      </c>
      <c r="B5056" s="4">
        <v>9127903</v>
      </c>
      <c r="C5056" s="4" t="s">
        <v>6843</v>
      </c>
      <c r="D5056" s="4">
        <v>2000</v>
      </c>
      <c r="E5056" s="4">
        <v>0</v>
      </c>
      <c r="F5056" s="4">
        <v>0</v>
      </c>
      <c r="G5056" s="7">
        <f>E5056+F5056-D5056</f>
        <v>-2000</v>
      </c>
      <c r="H5056" s="4" t="s">
        <v>6844</v>
      </c>
      <c r="I5056" s="4">
        <v>12000</v>
      </c>
      <c r="J5056" s="4" t="s">
        <v>4</v>
      </c>
      <c r="K5056" s="4" t="s">
        <v>13</v>
      </c>
      <c r="L5056" s="4" t="s">
        <v>6</v>
      </c>
      <c r="M5056" s="4" t="s">
        <v>17</v>
      </c>
      <c r="O5056" s="4"/>
      <c r="P5056" s="4"/>
      <c r="AV5056" s="4">
        <v>3024015</v>
      </c>
      <c r="AW5056" s="4">
        <v>9127903</v>
      </c>
      <c r="AX5056" s="4" t="s">
        <v>6843</v>
      </c>
      <c r="AY5056" s="4">
        <v>2000</v>
      </c>
      <c r="AZ5056" s="4">
        <v>0</v>
      </c>
      <c r="BA5056" s="4">
        <v>0</v>
      </c>
      <c r="BB5056" s="7">
        <f>AZ5056+BA5056-AY5056</f>
        <v>-2000</v>
      </c>
      <c r="BC5056" s="4" t="s">
        <v>6844</v>
      </c>
      <c r="BD5056" s="4">
        <v>12000</v>
      </c>
      <c r="BE5056" s="4" t="s">
        <v>4</v>
      </c>
      <c r="BF5056" s="4" t="s">
        <v>13</v>
      </c>
      <c r="BG5056" s="4" t="s">
        <v>6</v>
      </c>
      <c r="BH5056" s="4" t="s">
        <v>17</v>
      </c>
      <c r="BI5056" t="str">
        <f t="shared" si="367"/>
        <v>D</v>
      </c>
    </row>
    <row r="5057" spans="1:61" ht="15.75" customHeight="1" x14ac:dyDescent="0.2">
      <c r="A5057" s="4">
        <v>3027368</v>
      </c>
      <c r="B5057" s="4">
        <v>9138711</v>
      </c>
      <c r="C5057" s="4" t="s">
        <v>7109</v>
      </c>
      <c r="D5057" s="4">
        <v>2000</v>
      </c>
      <c r="E5057" s="4">
        <v>0</v>
      </c>
      <c r="F5057" s="4">
        <v>0</v>
      </c>
      <c r="G5057" s="7">
        <f>E5057+F5057-D5057</f>
        <v>-2000</v>
      </c>
      <c r="H5057" s="4" t="s">
        <v>7110</v>
      </c>
      <c r="I5057" s="4">
        <v>10000</v>
      </c>
      <c r="J5057" s="4" t="s">
        <v>32</v>
      </c>
      <c r="K5057" s="4" t="s">
        <v>8</v>
      </c>
      <c r="M5057" s="4" t="s">
        <v>35</v>
      </c>
      <c r="O5057" s="4"/>
      <c r="P5057" s="4"/>
      <c r="AV5057" s="4">
        <v>3027368</v>
      </c>
      <c r="AW5057" s="4">
        <v>9138711</v>
      </c>
      <c r="AX5057" s="4" t="s">
        <v>7109</v>
      </c>
      <c r="AY5057" s="4">
        <v>2000</v>
      </c>
      <c r="AZ5057" s="4">
        <v>0</v>
      </c>
      <c r="BA5057" s="4">
        <v>0</v>
      </c>
      <c r="BB5057" s="7">
        <f>AZ5057+BA5057-AY5057</f>
        <v>-2000</v>
      </c>
      <c r="BC5057" s="4" t="s">
        <v>7110</v>
      </c>
      <c r="BD5057" s="4">
        <v>10000</v>
      </c>
      <c r="BE5057" s="4" t="s">
        <v>32</v>
      </c>
      <c r="BF5057" s="4" t="s">
        <v>8</v>
      </c>
      <c r="BH5057" s="4" t="s">
        <v>35</v>
      </c>
      <c r="BI5057" t="str">
        <f t="shared" si="367"/>
        <v>D</v>
      </c>
    </row>
    <row r="5058" spans="1:61" ht="15.75" customHeight="1" x14ac:dyDescent="0.2">
      <c r="A5058" s="4">
        <v>3027753</v>
      </c>
      <c r="B5058" s="4">
        <v>7851103</v>
      </c>
      <c r="C5058" s="4" t="s">
        <v>7134</v>
      </c>
      <c r="D5058" s="4">
        <v>2000</v>
      </c>
      <c r="E5058" s="4">
        <v>0</v>
      </c>
      <c r="F5058" s="4">
        <v>0</v>
      </c>
      <c r="G5058" s="7">
        <f>E5058+F5058-D5058</f>
        <v>-2000</v>
      </c>
      <c r="H5058" s="4" t="s">
        <v>6802</v>
      </c>
      <c r="I5058" s="4">
        <v>30000</v>
      </c>
      <c r="J5058" s="4" t="s">
        <v>98</v>
      </c>
      <c r="K5058" s="4" t="s">
        <v>8</v>
      </c>
      <c r="M5058" s="4" t="s">
        <v>64</v>
      </c>
      <c r="O5058" s="4"/>
      <c r="P5058" s="4"/>
      <c r="AV5058" s="4">
        <v>3027753</v>
      </c>
      <c r="AW5058" s="4">
        <v>7851103</v>
      </c>
      <c r="AX5058" s="4" t="s">
        <v>7134</v>
      </c>
      <c r="AY5058" s="4">
        <v>2000</v>
      </c>
      <c r="AZ5058" s="4">
        <v>0</v>
      </c>
      <c r="BA5058" s="4">
        <v>0</v>
      </c>
      <c r="BB5058" s="7">
        <f>AZ5058+BA5058-AY5058</f>
        <v>-2000</v>
      </c>
      <c r="BC5058" s="4" t="s">
        <v>6802</v>
      </c>
      <c r="BD5058" s="4">
        <v>30000</v>
      </c>
      <c r="BE5058" s="4" t="s">
        <v>98</v>
      </c>
      <c r="BF5058" s="4" t="s">
        <v>8</v>
      </c>
      <c r="BH5058" s="4" t="s">
        <v>64</v>
      </c>
      <c r="BI5058" t="str">
        <f t="shared" si="367"/>
        <v>D</v>
      </c>
    </row>
    <row r="5059" spans="1:61" ht="15.75" customHeight="1" x14ac:dyDescent="0.2">
      <c r="A5059" s="4">
        <v>3028369</v>
      </c>
      <c r="B5059" s="4">
        <v>8085904</v>
      </c>
      <c r="C5059" s="4" t="s">
        <v>7183</v>
      </c>
      <c r="D5059" s="4">
        <v>2000</v>
      </c>
      <c r="E5059" s="4">
        <v>0</v>
      </c>
      <c r="F5059" s="4">
        <v>0</v>
      </c>
      <c r="G5059" s="7">
        <f>E5059+F5059-D5059</f>
        <v>-2000</v>
      </c>
      <c r="H5059" s="4" t="s">
        <v>4229</v>
      </c>
      <c r="I5059" s="4">
        <v>16000</v>
      </c>
      <c r="J5059" s="4" t="s">
        <v>4</v>
      </c>
      <c r="K5059" s="4" t="s">
        <v>5</v>
      </c>
      <c r="L5059" s="4" t="s">
        <v>6</v>
      </c>
      <c r="M5059" s="4" t="s">
        <v>10</v>
      </c>
      <c r="O5059" s="4"/>
      <c r="P5059" s="4"/>
      <c r="AV5059" s="4">
        <v>3028369</v>
      </c>
      <c r="AW5059" s="4">
        <v>8085904</v>
      </c>
      <c r="AX5059" s="4" t="s">
        <v>7183</v>
      </c>
      <c r="AY5059" s="4">
        <v>2000</v>
      </c>
      <c r="AZ5059" s="4">
        <v>0</v>
      </c>
      <c r="BA5059" s="4">
        <v>0</v>
      </c>
      <c r="BB5059" s="7">
        <f>AZ5059+BA5059-AY5059</f>
        <v>-2000</v>
      </c>
      <c r="BC5059" s="4" t="s">
        <v>4229</v>
      </c>
      <c r="BD5059" s="4">
        <v>16000</v>
      </c>
      <c r="BE5059" s="4" t="s">
        <v>4</v>
      </c>
      <c r="BF5059" s="4" t="s">
        <v>5</v>
      </c>
      <c r="BG5059" s="4" t="s">
        <v>6</v>
      </c>
      <c r="BH5059" s="4" t="s">
        <v>10</v>
      </c>
      <c r="BI5059" t="str">
        <f t="shared" ref="BI5059:BI5122" si="368">VLOOKUP(AW5059,$W$1:$AB$4565,6,FALSE)</f>
        <v>D</v>
      </c>
    </row>
    <row r="5060" spans="1:61" ht="15.75" customHeight="1" x14ac:dyDescent="0.2">
      <c r="A5060" s="4">
        <v>3028187</v>
      </c>
      <c r="B5060" s="4">
        <v>1636517</v>
      </c>
      <c r="C5060" s="4" t="s">
        <v>7208</v>
      </c>
      <c r="D5060" s="4">
        <v>2000</v>
      </c>
      <c r="E5060" s="4">
        <v>0</v>
      </c>
      <c r="F5060" s="4">
        <v>0</v>
      </c>
      <c r="G5060" s="7">
        <f>E5060+F5060-D5060</f>
        <v>-2000</v>
      </c>
      <c r="H5060" s="4" t="s">
        <v>5972</v>
      </c>
      <c r="I5060" s="4">
        <v>22000</v>
      </c>
      <c r="J5060" s="4" t="s">
        <v>4</v>
      </c>
      <c r="K5060" s="4" t="s">
        <v>13</v>
      </c>
      <c r="L5060" s="4" t="s">
        <v>9</v>
      </c>
      <c r="M5060" s="4" t="s">
        <v>23</v>
      </c>
      <c r="O5060" s="4"/>
      <c r="P5060" s="4"/>
      <c r="AV5060" s="4">
        <v>3028187</v>
      </c>
      <c r="AW5060" s="4">
        <v>1636517</v>
      </c>
      <c r="AX5060" s="4" t="s">
        <v>7208</v>
      </c>
      <c r="AY5060" s="4">
        <v>2000</v>
      </c>
      <c r="AZ5060" s="4">
        <v>0</v>
      </c>
      <c r="BA5060" s="4">
        <v>0</v>
      </c>
      <c r="BB5060" s="7">
        <f>AZ5060+BA5060-AY5060</f>
        <v>-2000</v>
      </c>
      <c r="BC5060" s="4" t="s">
        <v>5972</v>
      </c>
      <c r="BD5060" s="4">
        <v>22000</v>
      </c>
      <c r="BE5060" s="4" t="s">
        <v>4</v>
      </c>
      <c r="BF5060" s="4" t="s">
        <v>13</v>
      </c>
      <c r="BG5060" s="4" t="s">
        <v>9</v>
      </c>
      <c r="BH5060" s="4" t="s">
        <v>23</v>
      </c>
      <c r="BI5060" t="str">
        <f t="shared" si="368"/>
        <v>D</v>
      </c>
    </row>
    <row r="5061" spans="1:61" ht="15.75" customHeight="1" x14ac:dyDescent="0.2">
      <c r="A5061" s="4">
        <v>3030840</v>
      </c>
      <c r="B5061" s="4">
        <v>28160</v>
      </c>
      <c r="C5061" s="4" t="s">
        <v>7368</v>
      </c>
      <c r="D5061" s="4">
        <v>2000</v>
      </c>
      <c r="E5061" s="4">
        <v>0</v>
      </c>
      <c r="F5061" s="4">
        <v>0</v>
      </c>
      <c r="G5061" s="7">
        <f>E5061+F5061-D5061</f>
        <v>-2000</v>
      </c>
      <c r="H5061" s="4" t="s">
        <v>3195</v>
      </c>
      <c r="I5061" s="4">
        <v>8000</v>
      </c>
      <c r="J5061" s="4" t="s">
        <v>4</v>
      </c>
      <c r="K5061" s="4" t="s">
        <v>13</v>
      </c>
      <c r="L5061" s="4" t="s">
        <v>6</v>
      </c>
      <c r="M5061" s="4" t="s">
        <v>52</v>
      </c>
      <c r="O5061" s="4"/>
      <c r="P5061" s="4"/>
      <c r="AV5061" s="4">
        <v>3030840</v>
      </c>
      <c r="AW5061" s="4">
        <v>28160</v>
      </c>
      <c r="AX5061" s="4" t="s">
        <v>7368</v>
      </c>
      <c r="AY5061" s="4">
        <v>2000</v>
      </c>
      <c r="AZ5061" s="4">
        <v>0</v>
      </c>
      <c r="BA5061" s="4">
        <v>0</v>
      </c>
      <c r="BB5061" s="7">
        <f>AZ5061+BA5061-AY5061</f>
        <v>-2000</v>
      </c>
      <c r="BC5061" s="4" t="s">
        <v>3195</v>
      </c>
      <c r="BD5061" s="4">
        <v>8000</v>
      </c>
      <c r="BE5061" s="4" t="s">
        <v>4</v>
      </c>
      <c r="BF5061" s="4" t="s">
        <v>13</v>
      </c>
      <c r="BG5061" s="4" t="s">
        <v>6</v>
      </c>
      <c r="BH5061" s="4" t="s">
        <v>52</v>
      </c>
      <c r="BI5061" t="str">
        <f t="shared" si="368"/>
        <v>D</v>
      </c>
    </row>
    <row r="5062" spans="1:61" ht="15.75" customHeight="1" x14ac:dyDescent="0.2">
      <c r="A5062" s="4">
        <v>3031190</v>
      </c>
      <c r="B5062" s="4">
        <v>9148595</v>
      </c>
      <c r="C5062" s="4" t="s">
        <v>7404</v>
      </c>
      <c r="D5062" s="4">
        <v>2000</v>
      </c>
      <c r="E5062" s="4">
        <v>0</v>
      </c>
      <c r="F5062" s="4">
        <v>0</v>
      </c>
      <c r="G5062" s="7">
        <f>E5062+F5062-D5062</f>
        <v>-2000</v>
      </c>
      <c r="H5062" s="4" t="s">
        <v>7405</v>
      </c>
      <c r="I5062" s="4">
        <v>18000</v>
      </c>
      <c r="J5062" s="4" t="s">
        <v>4</v>
      </c>
      <c r="K5062" s="4" t="s">
        <v>13</v>
      </c>
      <c r="L5062" s="4" t="s">
        <v>6</v>
      </c>
      <c r="M5062" s="4" t="s">
        <v>25</v>
      </c>
      <c r="O5062" s="4"/>
      <c r="P5062" s="4"/>
      <c r="AV5062" s="4">
        <v>3031190</v>
      </c>
      <c r="AW5062" s="4">
        <v>9148595</v>
      </c>
      <c r="AX5062" s="4" t="s">
        <v>7404</v>
      </c>
      <c r="AY5062" s="4">
        <v>2000</v>
      </c>
      <c r="AZ5062" s="4">
        <v>0</v>
      </c>
      <c r="BA5062" s="4">
        <v>0</v>
      </c>
      <c r="BB5062" s="7">
        <f>AZ5062+BA5062-AY5062</f>
        <v>-2000</v>
      </c>
      <c r="BC5062" s="4" t="s">
        <v>7405</v>
      </c>
      <c r="BD5062" s="4">
        <v>18000</v>
      </c>
      <c r="BE5062" s="4" t="s">
        <v>4</v>
      </c>
      <c r="BF5062" s="4" t="s">
        <v>13</v>
      </c>
      <c r="BG5062" s="4" t="s">
        <v>6</v>
      </c>
      <c r="BH5062" s="4" t="s">
        <v>25</v>
      </c>
      <c r="BI5062" t="str">
        <f t="shared" si="368"/>
        <v>D</v>
      </c>
    </row>
    <row r="5063" spans="1:61" ht="15.75" customHeight="1" x14ac:dyDescent="0.2">
      <c r="A5063" s="4">
        <v>3029958</v>
      </c>
      <c r="B5063" s="4">
        <v>8681716</v>
      </c>
      <c r="C5063" s="4" t="s">
        <v>7407</v>
      </c>
      <c r="D5063" s="4">
        <v>2000</v>
      </c>
      <c r="E5063" s="4">
        <v>0</v>
      </c>
      <c r="F5063" s="4">
        <v>0</v>
      </c>
      <c r="G5063" s="7">
        <f>E5063+F5063-D5063</f>
        <v>-2000</v>
      </c>
      <c r="H5063" s="4" t="s">
        <v>7408</v>
      </c>
      <c r="I5063" s="4">
        <v>10500</v>
      </c>
      <c r="J5063" s="4" t="s">
        <v>4</v>
      </c>
      <c r="K5063" s="4" t="s">
        <v>16</v>
      </c>
      <c r="L5063" s="4" t="s">
        <v>6</v>
      </c>
      <c r="M5063" s="4" t="s">
        <v>19</v>
      </c>
      <c r="O5063" s="4"/>
      <c r="P5063" s="4"/>
      <c r="AV5063" s="4">
        <v>3029958</v>
      </c>
      <c r="AW5063" s="4">
        <v>8681716</v>
      </c>
      <c r="AX5063" s="4" t="s">
        <v>7407</v>
      </c>
      <c r="AY5063" s="4">
        <v>2000</v>
      </c>
      <c r="AZ5063" s="4">
        <v>0</v>
      </c>
      <c r="BA5063" s="4">
        <v>0</v>
      </c>
      <c r="BB5063" s="7">
        <f>AZ5063+BA5063-AY5063</f>
        <v>-2000</v>
      </c>
      <c r="BC5063" s="4" t="s">
        <v>7408</v>
      </c>
      <c r="BD5063" s="4">
        <v>10500</v>
      </c>
      <c r="BE5063" s="4" t="s">
        <v>4</v>
      </c>
      <c r="BF5063" s="4" t="s">
        <v>16</v>
      </c>
      <c r="BG5063" s="4" t="s">
        <v>6</v>
      </c>
      <c r="BH5063" s="4" t="s">
        <v>19</v>
      </c>
      <c r="BI5063" t="str">
        <f t="shared" si="368"/>
        <v>D</v>
      </c>
    </row>
    <row r="5064" spans="1:61" ht="15.75" customHeight="1" x14ac:dyDescent="0.2">
      <c r="A5064" s="4">
        <v>3031344</v>
      </c>
      <c r="B5064" s="4">
        <v>8883162</v>
      </c>
      <c r="C5064" s="4" t="s">
        <v>7427</v>
      </c>
      <c r="D5064" s="4">
        <v>2000</v>
      </c>
      <c r="E5064" s="4">
        <v>0</v>
      </c>
      <c r="F5064" s="4">
        <v>0</v>
      </c>
      <c r="G5064" s="7">
        <f>E5064+F5064-D5064</f>
        <v>-2000</v>
      </c>
      <c r="H5064" s="4" t="s">
        <v>161</v>
      </c>
      <c r="I5064" s="4">
        <v>4000</v>
      </c>
      <c r="J5064" s="4" t="s">
        <v>4</v>
      </c>
      <c r="K5064" s="4" t="s">
        <v>8</v>
      </c>
      <c r="L5064" s="4" t="s">
        <v>6</v>
      </c>
      <c r="M5064" s="4" t="s">
        <v>40</v>
      </c>
      <c r="O5064" s="4"/>
      <c r="P5064" s="4"/>
      <c r="AV5064" s="4">
        <v>3031344</v>
      </c>
      <c r="AW5064" s="4">
        <v>8883162</v>
      </c>
      <c r="AX5064" s="4" t="s">
        <v>7427</v>
      </c>
      <c r="AY5064" s="4">
        <v>2000</v>
      </c>
      <c r="AZ5064" s="4">
        <v>0</v>
      </c>
      <c r="BA5064" s="4">
        <v>0</v>
      </c>
      <c r="BB5064" s="7">
        <f>AZ5064+BA5064-AY5064</f>
        <v>-2000</v>
      </c>
      <c r="BC5064" s="4" t="s">
        <v>161</v>
      </c>
      <c r="BD5064" s="4">
        <v>4000</v>
      </c>
      <c r="BE5064" s="4" t="s">
        <v>4</v>
      </c>
      <c r="BF5064" s="4" t="s">
        <v>8</v>
      </c>
      <c r="BG5064" s="4" t="s">
        <v>6</v>
      </c>
      <c r="BH5064" s="4" t="s">
        <v>40</v>
      </c>
      <c r="BI5064" t="str">
        <f t="shared" si="368"/>
        <v>D</v>
      </c>
    </row>
    <row r="5065" spans="1:61" ht="15.75" customHeight="1" x14ac:dyDescent="0.2">
      <c r="A5065" s="4">
        <v>3031981</v>
      </c>
      <c r="B5065" s="4">
        <v>494924</v>
      </c>
      <c r="C5065" s="4" t="s">
        <v>7477</v>
      </c>
      <c r="D5065" s="4">
        <v>2000</v>
      </c>
      <c r="E5065" s="4">
        <v>0</v>
      </c>
      <c r="F5065" s="4">
        <v>0</v>
      </c>
      <c r="G5065" s="7">
        <f>E5065+F5065-D5065</f>
        <v>-2000</v>
      </c>
      <c r="H5065" s="4" t="s">
        <v>7478</v>
      </c>
      <c r="I5065" s="4">
        <v>9000</v>
      </c>
      <c r="J5065" s="4" t="s">
        <v>4</v>
      </c>
      <c r="K5065" s="4" t="s">
        <v>13</v>
      </c>
      <c r="L5065" s="4" t="s">
        <v>14</v>
      </c>
      <c r="M5065" s="4" t="s">
        <v>7</v>
      </c>
      <c r="O5065" s="4"/>
      <c r="P5065" s="4"/>
      <c r="AV5065" s="4">
        <v>3031981</v>
      </c>
      <c r="AW5065" s="4">
        <v>494924</v>
      </c>
      <c r="AX5065" s="4" t="s">
        <v>7477</v>
      </c>
      <c r="AY5065" s="4">
        <v>2000</v>
      </c>
      <c r="AZ5065" s="4">
        <v>0</v>
      </c>
      <c r="BA5065" s="4">
        <v>0</v>
      </c>
      <c r="BB5065" s="7">
        <f>AZ5065+BA5065-AY5065</f>
        <v>-2000</v>
      </c>
      <c r="BC5065" s="4" t="s">
        <v>7478</v>
      </c>
      <c r="BD5065" s="4">
        <v>9000</v>
      </c>
      <c r="BE5065" s="4" t="s">
        <v>4</v>
      </c>
      <c r="BF5065" s="4" t="s">
        <v>13</v>
      </c>
      <c r="BG5065" s="4" t="s">
        <v>14</v>
      </c>
      <c r="BH5065" s="4" t="s">
        <v>7</v>
      </c>
      <c r="BI5065" t="str">
        <f t="shared" si="368"/>
        <v>D</v>
      </c>
    </row>
    <row r="5066" spans="1:61" ht="15.75" customHeight="1" x14ac:dyDescent="0.2">
      <c r="A5066" s="4">
        <v>3032716</v>
      </c>
      <c r="B5066" s="4">
        <v>9153957</v>
      </c>
      <c r="C5066" s="4" t="s">
        <v>7543</v>
      </c>
      <c r="D5066" s="4">
        <v>2000</v>
      </c>
      <c r="E5066" s="4">
        <v>0</v>
      </c>
      <c r="F5066" s="4">
        <v>0</v>
      </c>
      <c r="G5066" s="7">
        <f>E5066+F5066-D5066</f>
        <v>-2000</v>
      </c>
      <c r="H5066" s="4" t="s">
        <v>7544</v>
      </c>
      <c r="I5066" s="4">
        <v>100</v>
      </c>
      <c r="J5066" s="4" t="s">
        <v>72</v>
      </c>
      <c r="K5066" s="4" t="s">
        <v>13</v>
      </c>
      <c r="M5066" s="4" t="s">
        <v>7</v>
      </c>
      <c r="O5066" s="4"/>
      <c r="P5066" s="4"/>
      <c r="AV5066" s="4">
        <v>3032716</v>
      </c>
      <c r="AW5066" s="4">
        <v>9153957</v>
      </c>
      <c r="AX5066" s="4" t="s">
        <v>7543</v>
      </c>
      <c r="AY5066" s="4">
        <v>2000</v>
      </c>
      <c r="AZ5066" s="4">
        <v>0</v>
      </c>
      <c r="BA5066" s="4">
        <v>0</v>
      </c>
      <c r="BB5066" s="7">
        <f>AZ5066+BA5066-AY5066</f>
        <v>-2000</v>
      </c>
      <c r="BC5066" s="4" t="s">
        <v>7544</v>
      </c>
      <c r="BD5066" s="4">
        <v>100</v>
      </c>
      <c r="BE5066" s="4" t="s">
        <v>72</v>
      </c>
      <c r="BF5066" s="4" t="s">
        <v>13</v>
      </c>
      <c r="BH5066" s="4" t="s">
        <v>7</v>
      </c>
      <c r="BI5066" t="str">
        <f t="shared" si="368"/>
        <v>D</v>
      </c>
    </row>
    <row r="5067" spans="1:61" ht="15.75" customHeight="1" x14ac:dyDescent="0.2">
      <c r="A5067" s="4">
        <v>3033150</v>
      </c>
      <c r="B5067" s="4">
        <v>8893116</v>
      </c>
      <c r="C5067" s="4" t="s">
        <v>7570</v>
      </c>
      <c r="D5067" s="4">
        <v>2000</v>
      </c>
      <c r="E5067" s="4">
        <v>0</v>
      </c>
      <c r="F5067" s="4">
        <v>0</v>
      </c>
      <c r="G5067" s="7">
        <f>E5067+F5067-D5067</f>
        <v>-2000</v>
      </c>
      <c r="H5067" s="4" t="s">
        <v>7571</v>
      </c>
      <c r="I5067" s="4">
        <v>10000</v>
      </c>
      <c r="J5067" s="4" t="s">
        <v>4</v>
      </c>
      <c r="K5067" s="4" t="s">
        <v>5</v>
      </c>
      <c r="L5067" s="4" t="s">
        <v>6</v>
      </c>
      <c r="M5067" s="4" t="s">
        <v>52</v>
      </c>
      <c r="O5067" s="4"/>
      <c r="P5067" s="4"/>
      <c r="AV5067" s="4">
        <v>3033150</v>
      </c>
      <c r="AW5067" s="4">
        <v>8893116</v>
      </c>
      <c r="AX5067" s="4" t="s">
        <v>7570</v>
      </c>
      <c r="AY5067" s="4">
        <v>2000</v>
      </c>
      <c r="AZ5067" s="4">
        <v>0</v>
      </c>
      <c r="BA5067" s="4">
        <v>0</v>
      </c>
      <c r="BB5067" s="7">
        <f>AZ5067+BA5067-AY5067</f>
        <v>-2000</v>
      </c>
      <c r="BC5067" s="4" t="s">
        <v>7571</v>
      </c>
      <c r="BD5067" s="4">
        <v>10000</v>
      </c>
      <c r="BE5067" s="4" t="s">
        <v>4</v>
      </c>
      <c r="BF5067" s="4" t="s">
        <v>5</v>
      </c>
      <c r="BG5067" s="4" t="s">
        <v>6</v>
      </c>
      <c r="BH5067" s="4" t="s">
        <v>52</v>
      </c>
      <c r="BI5067" t="str">
        <f t="shared" si="368"/>
        <v>D</v>
      </c>
    </row>
    <row r="5068" spans="1:61" ht="15.75" customHeight="1" x14ac:dyDescent="0.2">
      <c r="A5068" s="4">
        <v>3034396</v>
      </c>
      <c r="B5068" s="4">
        <v>5486629</v>
      </c>
      <c r="C5068" s="4" t="s">
        <v>7653</v>
      </c>
      <c r="D5068" s="4">
        <v>2000</v>
      </c>
      <c r="E5068" s="4">
        <v>0</v>
      </c>
      <c r="F5068" s="4">
        <v>0</v>
      </c>
      <c r="G5068" s="7">
        <f>E5068+F5068-D5068</f>
        <v>-2000</v>
      </c>
      <c r="H5068" s="4" t="s">
        <v>4993</v>
      </c>
      <c r="I5068" s="4">
        <v>13000</v>
      </c>
      <c r="J5068" s="4" t="s">
        <v>4</v>
      </c>
      <c r="K5068" s="4" t="s">
        <v>8</v>
      </c>
      <c r="L5068" s="4" t="s">
        <v>9</v>
      </c>
      <c r="M5068" s="4" t="s">
        <v>64</v>
      </c>
      <c r="O5068" s="4"/>
      <c r="P5068" s="4"/>
      <c r="AV5068" s="4">
        <v>3034396</v>
      </c>
      <c r="AW5068" s="4">
        <v>5486629</v>
      </c>
      <c r="AX5068" s="4" t="s">
        <v>7653</v>
      </c>
      <c r="AY5068" s="4">
        <v>2000</v>
      </c>
      <c r="AZ5068" s="4">
        <v>0</v>
      </c>
      <c r="BA5068" s="4">
        <v>0</v>
      </c>
      <c r="BB5068" s="7">
        <f>AZ5068+BA5068-AY5068</f>
        <v>-2000</v>
      </c>
      <c r="BC5068" s="4" t="s">
        <v>4993</v>
      </c>
      <c r="BD5068" s="4">
        <v>13000</v>
      </c>
      <c r="BE5068" s="4" t="s">
        <v>4</v>
      </c>
      <c r="BF5068" s="4" t="s">
        <v>8</v>
      </c>
      <c r="BG5068" s="4" t="s">
        <v>9</v>
      </c>
      <c r="BH5068" s="4" t="s">
        <v>64</v>
      </c>
      <c r="BI5068" t="str">
        <f t="shared" si="368"/>
        <v>C</v>
      </c>
    </row>
    <row r="5069" spans="1:61" ht="15.75" customHeight="1" x14ac:dyDescent="0.2">
      <c r="A5069" s="4">
        <v>3034592</v>
      </c>
      <c r="B5069" s="4">
        <v>6713638</v>
      </c>
      <c r="C5069" s="4" t="s">
        <v>7667</v>
      </c>
      <c r="D5069" s="4">
        <v>2000</v>
      </c>
      <c r="E5069" s="4">
        <v>0</v>
      </c>
      <c r="F5069" s="4">
        <v>0</v>
      </c>
      <c r="G5069" s="7">
        <f>E5069+F5069-D5069</f>
        <v>-2000</v>
      </c>
      <c r="H5069" s="4" t="s">
        <v>7668</v>
      </c>
      <c r="I5069" s="4">
        <v>20000</v>
      </c>
      <c r="J5069" s="4" t="s">
        <v>98</v>
      </c>
      <c r="K5069" s="4" t="s">
        <v>13</v>
      </c>
      <c r="M5069" s="4" t="s">
        <v>25</v>
      </c>
      <c r="O5069" s="4"/>
      <c r="P5069" s="4"/>
      <c r="AV5069" s="4">
        <v>3034592</v>
      </c>
      <c r="AW5069" s="4">
        <v>6713638</v>
      </c>
      <c r="AX5069" s="4" t="s">
        <v>7667</v>
      </c>
      <c r="AY5069" s="4">
        <v>2000</v>
      </c>
      <c r="AZ5069" s="4">
        <v>0</v>
      </c>
      <c r="BA5069" s="4">
        <v>0</v>
      </c>
      <c r="BB5069" s="7">
        <f>AZ5069+BA5069-AY5069</f>
        <v>-2000</v>
      </c>
      <c r="BC5069" s="4" t="s">
        <v>7668</v>
      </c>
      <c r="BD5069" s="4">
        <v>20000</v>
      </c>
      <c r="BE5069" s="4" t="s">
        <v>98</v>
      </c>
      <c r="BF5069" s="4" t="s">
        <v>13</v>
      </c>
      <c r="BH5069" s="4" t="s">
        <v>25</v>
      </c>
      <c r="BI5069" t="str">
        <f t="shared" si="368"/>
        <v>D</v>
      </c>
    </row>
    <row r="5070" spans="1:61" ht="15.75" customHeight="1" x14ac:dyDescent="0.2">
      <c r="A5070" s="4">
        <v>3035306</v>
      </c>
      <c r="B5070" s="4">
        <v>8138502</v>
      </c>
      <c r="C5070" s="4" t="s">
        <v>7725</v>
      </c>
      <c r="D5070" s="4">
        <v>2000</v>
      </c>
      <c r="E5070" s="4">
        <v>0</v>
      </c>
      <c r="F5070" s="4">
        <v>0</v>
      </c>
      <c r="G5070" s="7">
        <f>E5070+F5070-D5070</f>
        <v>-2000</v>
      </c>
      <c r="H5070" s="4" t="s">
        <v>7726</v>
      </c>
      <c r="I5070" s="4">
        <v>9000</v>
      </c>
      <c r="J5070" s="4" t="s">
        <v>4</v>
      </c>
      <c r="K5070" s="4" t="s">
        <v>13</v>
      </c>
      <c r="L5070" s="4" t="s">
        <v>6</v>
      </c>
      <c r="M5070" s="4" t="s">
        <v>20</v>
      </c>
      <c r="O5070" s="4"/>
      <c r="P5070" s="4"/>
      <c r="AV5070" s="4">
        <v>3035306</v>
      </c>
      <c r="AW5070" s="4">
        <v>8138502</v>
      </c>
      <c r="AX5070" s="4" t="s">
        <v>7725</v>
      </c>
      <c r="AY5070" s="4">
        <v>2000</v>
      </c>
      <c r="AZ5070" s="4">
        <v>0</v>
      </c>
      <c r="BA5070" s="4">
        <v>0</v>
      </c>
      <c r="BB5070" s="7">
        <f>AZ5070+BA5070-AY5070</f>
        <v>-2000</v>
      </c>
      <c r="BC5070" s="4" t="s">
        <v>7726</v>
      </c>
      <c r="BD5070" s="4">
        <v>9000</v>
      </c>
      <c r="BE5070" s="4" t="s">
        <v>4</v>
      </c>
      <c r="BF5070" s="4" t="s">
        <v>13</v>
      </c>
      <c r="BG5070" s="4" t="s">
        <v>6</v>
      </c>
      <c r="BH5070" s="4" t="s">
        <v>20</v>
      </c>
      <c r="BI5070" t="str">
        <f t="shared" si="368"/>
        <v>D</v>
      </c>
    </row>
    <row r="5071" spans="1:61" ht="15.75" customHeight="1" x14ac:dyDescent="0.2">
      <c r="A5071" s="4">
        <v>3036027</v>
      </c>
      <c r="B5071" s="4">
        <v>7563151</v>
      </c>
      <c r="C5071" s="4" t="s">
        <v>7775</v>
      </c>
      <c r="D5071" s="4">
        <v>2000</v>
      </c>
      <c r="E5071" s="4">
        <v>0</v>
      </c>
      <c r="F5071" s="4">
        <v>0</v>
      </c>
      <c r="G5071" s="7">
        <f>E5071+F5071-D5071</f>
        <v>-2000</v>
      </c>
      <c r="H5071" s="4" t="s">
        <v>7776</v>
      </c>
      <c r="I5071" s="4">
        <v>12000</v>
      </c>
      <c r="J5071" s="4" t="s">
        <v>4</v>
      </c>
      <c r="K5071" s="4" t="s">
        <v>8</v>
      </c>
      <c r="L5071" s="4" t="s">
        <v>6</v>
      </c>
      <c r="M5071" s="4" t="s">
        <v>52</v>
      </c>
      <c r="O5071" s="4"/>
      <c r="P5071" s="4"/>
      <c r="AV5071" s="4">
        <v>3036027</v>
      </c>
      <c r="AW5071" s="4">
        <v>7563151</v>
      </c>
      <c r="AX5071" s="4" t="s">
        <v>7775</v>
      </c>
      <c r="AY5071" s="4">
        <v>2000</v>
      </c>
      <c r="AZ5071" s="4">
        <v>0</v>
      </c>
      <c r="BA5071" s="4">
        <v>0</v>
      </c>
      <c r="BB5071" s="7">
        <f>AZ5071+BA5071-AY5071</f>
        <v>-2000</v>
      </c>
      <c r="BC5071" s="4" t="s">
        <v>7776</v>
      </c>
      <c r="BD5071" s="4">
        <v>12000</v>
      </c>
      <c r="BE5071" s="4" t="s">
        <v>4</v>
      </c>
      <c r="BF5071" s="4" t="s">
        <v>8</v>
      </c>
      <c r="BG5071" s="4" t="s">
        <v>6</v>
      </c>
      <c r="BH5071" s="4" t="s">
        <v>52</v>
      </c>
      <c r="BI5071" t="str">
        <f t="shared" si="368"/>
        <v>D</v>
      </c>
    </row>
    <row r="5072" spans="1:61" ht="15.75" customHeight="1" x14ac:dyDescent="0.2">
      <c r="A5072" s="4">
        <v>3036167</v>
      </c>
      <c r="B5072" s="4">
        <v>6143831</v>
      </c>
      <c r="C5072" s="4" t="s">
        <v>7789</v>
      </c>
      <c r="D5072" s="4">
        <v>2000</v>
      </c>
      <c r="E5072" s="4">
        <v>0</v>
      </c>
      <c r="F5072" s="4">
        <v>0</v>
      </c>
      <c r="G5072" s="7">
        <f>E5072+F5072-D5072</f>
        <v>-2000</v>
      </c>
      <c r="H5072" s="4" t="s">
        <v>7562</v>
      </c>
      <c r="I5072" s="4">
        <v>13000</v>
      </c>
      <c r="J5072" s="4" t="s">
        <v>4</v>
      </c>
      <c r="K5072" s="4" t="s">
        <v>13</v>
      </c>
      <c r="L5072" s="4" t="s">
        <v>6</v>
      </c>
      <c r="M5072" s="4" t="s">
        <v>23</v>
      </c>
      <c r="O5072" s="4"/>
      <c r="P5072" s="4"/>
      <c r="AV5072" s="4">
        <v>3036167</v>
      </c>
      <c r="AW5072" s="4">
        <v>6143831</v>
      </c>
      <c r="AX5072" s="4" t="s">
        <v>7789</v>
      </c>
      <c r="AY5072" s="4">
        <v>2000</v>
      </c>
      <c r="AZ5072" s="4">
        <v>0</v>
      </c>
      <c r="BA5072" s="4">
        <v>0</v>
      </c>
      <c r="BB5072" s="7">
        <f>AZ5072+BA5072-AY5072</f>
        <v>-2000</v>
      </c>
      <c r="BC5072" s="4" t="s">
        <v>7562</v>
      </c>
      <c r="BD5072" s="4">
        <v>13000</v>
      </c>
      <c r="BE5072" s="4" t="s">
        <v>4</v>
      </c>
      <c r="BF5072" s="4" t="s">
        <v>13</v>
      </c>
      <c r="BG5072" s="4" t="s">
        <v>6</v>
      </c>
      <c r="BH5072" s="4" t="s">
        <v>23</v>
      </c>
      <c r="BI5072" t="str">
        <f t="shared" si="368"/>
        <v>D</v>
      </c>
    </row>
    <row r="5073" spans="1:61" ht="15.75" customHeight="1" x14ac:dyDescent="0.2">
      <c r="A5073" s="4">
        <v>3035845</v>
      </c>
      <c r="B5073" s="4">
        <v>7694534</v>
      </c>
      <c r="C5073" s="4" t="s">
        <v>7793</v>
      </c>
      <c r="D5073" s="4">
        <v>2000</v>
      </c>
      <c r="E5073" s="4">
        <v>0</v>
      </c>
      <c r="F5073" s="4">
        <v>0</v>
      </c>
      <c r="G5073" s="7">
        <f>E5073+F5073-D5073</f>
        <v>-2000</v>
      </c>
      <c r="H5073" s="4" t="s">
        <v>7794</v>
      </c>
      <c r="I5073" s="4">
        <v>18000</v>
      </c>
      <c r="J5073" s="4" t="s">
        <v>72</v>
      </c>
      <c r="K5073" s="4" t="s">
        <v>22</v>
      </c>
      <c r="M5073" s="4" t="s">
        <v>64</v>
      </c>
      <c r="O5073" s="4"/>
      <c r="P5073" s="4"/>
      <c r="AV5073" s="4">
        <v>3035845</v>
      </c>
      <c r="AW5073" s="4">
        <v>7694534</v>
      </c>
      <c r="AX5073" s="4" t="s">
        <v>7793</v>
      </c>
      <c r="AY5073" s="4">
        <v>2000</v>
      </c>
      <c r="AZ5073" s="4">
        <v>0</v>
      </c>
      <c r="BA5073" s="4">
        <v>0</v>
      </c>
      <c r="BB5073" s="7">
        <f>AZ5073+BA5073-AY5073</f>
        <v>-2000</v>
      </c>
      <c r="BC5073" s="4" t="s">
        <v>7794</v>
      </c>
      <c r="BD5073" s="4">
        <v>18000</v>
      </c>
      <c r="BE5073" s="4" t="s">
        <v>72</v>
      </c>
      <c r="BF5073" s="4" t="s">
        <v>22</v>
      </c>
      <c r="BH5073" s="4" t="s">
        <v>64</v>
      </c>
      <c r="BI5073" t="str">
        <f t="shared" si="368"/>
        <v>D</v>
      </c>
    </row>
    <row r="5074" spans="1:61" ht="15.75" customHeight="1" x14ac:dyDescent="0.2">
      <c r="A5074" s="4">
        <v>3037203</v>
      </c>
      <c r="B5074" s="4">
        <v>9162609</v>
      </c>
      <c r="C5074" s="4" t="s">
        <v>7863</v>
      </c>
      <c r="D5074" s="4">
        <v>2000</v>
      </c>
      <c r="E5074" s="4">
        <v>0</v>
      </c>
      <c r="F5074" s="4">
        <v>0</v>
      </c>
      <c r="G5074" s="7">
        <f>E5074+F5074-D5074</f>
        <v>-2000</v>
      </c>
      <c r="H5074" s="4" t="s">
        <v>862</v>
      </c>
      <c r="I5074" s="4">
        <v>12000</v>
      </c>
      <c r="J5074" s="4" t="s">
        <v>4</v>
      </c>
      <c r="K5074" s="4" t="s">
        <v>13</v>
      </c>
      <c r="L5074" s="4" t="s">
        <v>6</v>
      </c>
      <c r="M5074" s="4" t="s">
        <v>29</v>
      </c>
      <c r="O5074" s="4"/>
      <c r="P5074" s="4"/>
      <c r="AV5074" s="4">
        <v>3037203</v>
      </c>
      <c r="AW5074" s="4">
        <v>9162609</v>
      </c>
      <c r="AX5074" s="4" t="s">
        <v>7863</v>
      </c>
      <c r="AY5074" s="4">
        <v>2000</v>
      </c>
      <c r="AZ5074" s="4">
        <v>0</v>
      </c>
      <c r="BA5074" s="4">
        <v>0</v>
      </c>
      <c r="BB5074" s="7">
        <f>AZ5074+BA5074-AY5074</f>
        <v>-2000</v>
      </c>
      <c r="BC5074" s="4" t="s">
        <v>862</v>
      </c>
      <c r="BD5074" s="4">
        <v>12000</v>
      </c>
      <c r="BE5074" s="4" t="s">
        <v>4</v>
      </c>
      <c r="BF5074" s="4" t="s">
        <v>13</v>
      </c>
      <c r="BG5074" s="4" t="s">
        <v>6</v>
      </c>
      <c r="BH5074" s="4" t="s">
        <v>29</v>
      </c>
      <c r="BI5074" t="str">
        <f t="shared" si="368"/>
        <v>D</v>
      </c>
    </row>
    <row r="5075" spans="1:61" ht="15.75" customHeight="1" x14ac:dyDescent="0.2">
      <c r="A5075" s="4">
        <v>3038246</v>
      </c>
      <c r="B5075" s="4">
        <v>9167957</v>
      </c>
      <c r="C5075" s="4" t="s">
        <v>7937</v>
      </c>
      <c r="D5075" s="4">
        <v>2000</v>
      </c>
      <c r="E5075" s="4">
        <v>0</v>
      </c>
      <c r="F5075" s="4">
        <v>0</v>
      </c>
      <c r="G5075" s="7">
        <f>E5075+F5075-D5075</f>
        <v>-2000</v>
      </c>
      <c r="H5075" s="4" t="s">
        <v>7938</v>
      </c>
      <c r="I5075" s="4">
        <v>26000</v>
      </c>
      <c r="J5075" s="4" t="s">
        <v>4</v>
      </c>
      <c r="K5075" s="4" t="s">
        <v>13</v>
      </c>
      <c r="L5075" s="4" t="s">
        <v>6</v>
      </c>
      <c r="M5075" s="4" t="s">
        <v>12</v>
      </c>
      <c r="O5075" s="4"/>
      <c r="P5075" s="4"/>
      <c r="AV5075" s="4">
        <v>3038246</v>
      </c>
      <c r="AW5075" s="4">
        <v>9167957</v>
      </c>
      <c r="AX5075" s="4" t="s">
        <v>7937</v>
      </c>
      <c r="AY5075" s="4">
        <v>2000</v>
      </c>
      <c r="AZ5075" s="4">
        <v>0</v>
      </c>
      <c r="BA5075" s="4">
        <v>0</v>
      </c>
      <c r="BB5075" s="7">
        <f>AZ5075+BA5075-AY5075</f>
        <v>-2000</v>
      </c>
      <c r="BC5075" s="4" t="s">
        <v>7938</v>
      </c>
      <c r="BD5075" s="4">
        <v>26000</v>
      </c>
      <c r="BE5075" s="4" t="s">
        <v>4</v>
      </c>
      <c r="BF5075" s="4" t="s">
        <v>13</v>
      </c>
      <c r="BG5075" s="4" t="s">
        <v>6</v>
      </c>
      <c r="BH5075" s="4" t="s">
        <v>12</v>
      </c>
      <c r="BI5075" t="str">
        <f t="shared" si="368"/>
        <v>D</v>
      </c>
    </row>
    <row r="5076" spans="1:61" ht="15.75" customHeight="1" x14ac:dyDescent="0.2">
      <c r="A5076" s="4">
        <v>3038330</v>
      </c>
      <c r="B5076" s="4">
        <v>8105189</v>
      </c>
      <c r="C5076" s="4" t="s">
        <v>7944</v>
      </c>
      <c r="D5076" s="4">
        <v>2000</v>
      </c>
      <c r="E5076" s="4">
        <v>0</v>
      </c>
      <c r="F5076" s="4">
        <v>0</v>
      </c>
      <c r="G5076" s="7">
        <f>E5076+F5076-D5076</f>
        <v>-2000</v>
      </c>
      <c r="H5076" s="4" t="s">
        <v>7945</v>
      </c>
      <c r="I5076" s="4">
        <v>15000</v>
      </c>
      <c r="J5076" s="4" t="s">
        <v>4</v>
      </c>
      <c r="K5076" s="4" t="s">
        <v>8</v>
      </c>
      <c r="L5076" s="4" t="s">
        <v>14</v>
      </c>
      <c r="M5076" s="4" t="s">
        <v>24</v>
      </c>
      <c r="O5076" s="4"/>
      <c r="P5076" s="4"/>
      <c r="AV5076" s="4">
        <v>3038330</v>
      </c>
      <c r="AW5076" s="4">
        <v>8105189</v>
      </c>
      <c r="AX5076" s="4" t="s">
        <v>7944</v>
      </c>
      <c r="AY5076" s="4">
        <v>2000</v>
      </c>
      <c r="AZ5076" s="4">
        <v>0</v>
      </c>
      <c r="BA5076" s="4">
        <v>0</v>
      </c>
      <c r="BB5076" s="7">
        <f>AZ5076+BA5076-AY5076</f>
        <v>-2000</v>
      </c>
      <c r="BC5076" s="4" t="s">
        <v>7945</v>
      </c>
      <c r="BD5076" s="4">
        <v>15000</v>
      </c>
      <c r="BE5076" s="4" t="s">
        <v>4</v>
      </c>
      <c r="BF5076" s="4" t="s">
        <v>8</v>
      </c>
      <c r="BG5076" s="4" t="s">
        <v>14</v>
      </c>
      <c r="BH5076" s="4" t="s">
        <v>24</v>
      </c>
      <c r="BI5076" t="str">
        <f t="shared" si="368"/>
        <v>D</v>
      </c>
    </row>
    <row r="5077" spans="1:61" ht="15.75" customHeight="1" x14ac:dyDescent="0.2">
      <c r="A5077" s="4">
        <v>3039849</v>
      </c>
      <c r="B5077" s="4">
        <v>8227661</v>
      </c>
      <c r="C5077" s="4" t="s">
        <v>8050</v>
      </c>
      <c r="D5077" s="4">
        <v>2000</v>
      </c>
      <c r="E5077" s="4">
        <v>0</v>
      </c>
      <c r="F5077" s="4">
        <v>0</v>
      </c>
      <c r="G5077" s="7">
        <f>E5077+F5077-D5077</f>
        <v>-2000</v>
      </c>
      <c r="H5077" s="4" t="s">
        <v>715</v>
      </c>
      <c r="I5077" s="4">
        <v>12000</v>
      </c>
      <c r="J5077" s="4" t="s">
        <v>4</v>
      </c>
      <c r="K5077" s="4" t="s">
        <v>13</v>
      </c>
      <c r="L5077" s="4" t="s">
        <v>6</v>
      </c>
      <c r="M5077" s="4" t="s">
        <v>64</v>
      </c>
      <c r="O5077" s="4"/>
      <c r="P5077" s="4"/>
      <c r="AV5077" s="4">
        <v>3039849</v>
      </c>
      <c r="AW5077" s="4">
        <v>8227661</v>
      </c>
      <c r="AX5077" s="4" t="s">
        <v>8050</v>
      </c>
      <c r="AY5077" s="4">
        <v>2000</v>
      </c>
      <c r="AZ5077" s="4">
        <v>0</v>
      </c>
      <c r="BA5077" s="4">
        <v>0</v>
      </c>
      <c r="BB5077" s="7">
        <f>AZ5077+BA5077-AY5077</f>
        <v>-2000</v>
      </c>
      <c r="BC5077" s="4" t="s">
        <v>715</v>
      </c>
      <c r="BD5077" s="4">
        <v>12000</v>
      </c>
      <c r="BE5077" s="4" t="s">
        <v>4</v>
      </c>
      <c r="BF5077" s="4" t="s">
        <v>13</v>
      </c>
      <c r="BG5077" s="4" t="s">
        <v>6</v>
      </c>
      <c r="BH5077" s="4" t="s">
        <v>64</v>
      </c>
      <c r="BI5077" t="str">
        <f t="shared" si="368"/>
        <v>D</v>
      </c>
    </row>
    <row r="5078" spans="1:61" ht="15.75" customHeight="1" x14ac:dyDescent="0.2">
      <c r="A5078" s="4">
        <v>3041704</v>
      </c>
      <c r="B5078" s="4">
        <v>7933759</v>
      </c>
      <c r="C5078" s="4" t="s">
        <v>8190</v>
      </c>
      <c r="D5078" s="4">
        <v>2000</v>
      </c>
      <c r="E5078" s="4">
        <v>0</v>
      </c>
      <c r="F5078" s="4">
        <v>0</v>
      </c>
      <c r="G5078" s="7">
        <f>E5078+F5078-D5078</f>
        <v>-2000</v>
      </c>
      <c r="H5078" s="4" t="s">
        <v>1063</v>
      </c>
      <c r="I5078" s="4">
        <v>6000</v>
      </c>
      <c r="J5078" s="4" t="s">
        <v>72</v>
      </c>
      <c r="K5078" s="4" t="s">
        <v>13</v>
      </c>
      <c r="M5078" s="4" t="s">
        <v>173</v>
      </c>
      <c r="O5078" s="4"/>
      <c r="P5078" s="4"/>
      <c r="AV5078" s="4">
        <v>3041704</v>
      </c>
      <c r="AW5078" s="4">
        <v>7933759</v>
      </c>
      <c r="AX5078" s="4" t="s">
        <v>8190</v>
      </c>
      <c r="AY5078" s="4">
        <v>2000</v>
      </c>
      <c r="AZ5078" s="4">
        <v>0</v>
      </c>
      <c r="BA5078" s="4">
        <v>0</v>
      </c>
      <c r="BB5078" s="7">
        <f>AZ5078+BA5078-AY5078</f>
        <v>-2000</v>
      </c>
      <c r="BC5078" s="4" t="s">
        <v>1063</v>
      </c>
      <c r="BD5078" s="4">
        <v>6000</v>
      </c>
      <c r="BE5078" s="4" t="s">
        <v>72</v>
      </c>
      <c r="BF5078" s="4" t="s">
        <v>13</v>
      </c>
      <c r="BH5078" s="4" t="s">
        <v>173</v>
      </c>
      <c r="BI5078" t="str">
        <f t="shared" si="368"/>
        <v>D</v>
      </c>
    </row>
    <row r="5079" spans="1:61" ht="15.75" customHeight="1" x14ac:dyDescent="0.2">
      <c r="A5079" s="4">
        <v>3042131</v>
      </c>
      <c r="B5079" s="4">
        <v>4945508</v>
      </c>
      <c r="C5079" s="4" t="s">
        <v>8225</v>
      </c>
      <c r="D5079" s="4">
        <v>2000</v>
      </c>
      <c r="E5079" s="4">
        <v>0</v>
      </c>
      <c r="F5079" s="4">
        <v>0</v>
      </c>
      <c r="G5079" s="7">
        <f>E5079+F5079-D5079</f>
        <v>-2000</v>
      </c>
      <c r="H5079" s="4" t="s">
        <v>8226</v>
      </c>
      <c r="I5079" s="4">
        <v>16000</v>
      </c>
      <c r="J5079" s="4" t="s">
        <v>4</v>
      </c>
      <c r="K5079" s="4" t="s">
        <v>13</v>
      </c>
      <c r="L5079" s="4" t="s">
        <v>6</v>
      </c>
      <c r="M5079" s="4" t="s">
        <v>26</v>
      </c>
      <c r="O5079" s="4"/>
      <c r="P5079" s="4"/>
      <c r="AV5079" s="4">
        <v>3042131</v>
      </c>
      <c r="AW5079" s="4">
        <v>4945508</v>
      </c>
      <c r="AX5079" s="4" t="s">
        <v>8225</v>
      </c>
      <c r="AY5079" s="4">
        <v>2000</v>
      </c>
      <c r="AZ5079" s="4">
        <v>0</v>
      </c>
      <c r="BA5079" s="4">
        <v>0</v>
      </c>
      <c r="BB5079" s="7">
        <f>AZ5079+BA5079-AY5079</f>
        <v>-2000</v>
      </c>
      <c r="BC5079" s="4" t="s">
        <v>8226</v>
      </c>
      <c r="BD5079" s="4">
        <v>16000</v>
      </c>
      <c r="BE5079" s="4" t="s">
        <v>4</v>
      </c>
      <c r="BF5079" s="4" t="s">
        <v>13</v>
      </c>
      <c r="BG5079" s="4" t="s">
        <v>6</v>
      </c>
      <c r="BH5079" s="4" t="s">
        <v>26</v>
      </c>
      <c r="BI5079" t="str">
        <f t="shared" si="368"/>
        <v>D</v>
      </c>
    </row>
    <row r="5080" spans="1:61" ht="15.75" customHeight="1" x14ac:dyDescent="0.2">
      <c r="A5080" s="4">
        <v>3042971</v>
      </c>
      <c r="B5080" s="4">
        <v>9181537</v>
      </c>
      <c r="C5080" s="4" t="s">
        <v>8278</v>
      </c>
      <c r="D5080" s="4">
        <v>2000</v>
      </c>
      <c r="E5080" s="4">
        <v>0</v>
      </c>
      <c r="F5080" s="4">
        <v>0</v>
      </c>
      <c r="G5080" s="7">
        <f>E5080+F5080-D5080</f>
        <v>-2000</v>
      </c>
      <c r="H5080" s="4" t="s">
        <v>8279</v>
      </c>
      <c r="I5080" s="4">
        <v>14000</v>
      </c>
      <c r="J5080" s="4" t="s">
        <v>4</v>
      </c>
      <c r="K5080" s="4" t="s">
        <v>13</v>
      </c>
      <c r="L5080" s="4" t="s">
        <v>6</v>
      </c>
      <c r="M5080" s="4" t="s">
        <v>25</v>
      </c>
      <c r="O5080" s="4"/>
      <c r="P5080" s="4"/>
      <c r="AV5080" s="4">
        <v>3042971</v>
      </c>
      <c r="AW5080" s="4">
        <v>9181537</v>
      </c>
      <c r="AX5080" s="4" t="s">
        <v>8278</v>
      </c>
      <c r="AY5080" s="4">
        <v>2000</v>
      </c>
      <c r="AZ5080" s="4">
        <v>0</v>
      </c>
      <c r="BA5080" s="4">
        <v>0</v>
      </c>
      <c r="BB5080" s="7">
        <f>AZ5080+BA5080-AY5080</f>
        <v>-2000</v>
      </c>
      <c r="BC5080" s="4" t="s">
        <v>8279</v>
      </c>
      <c r="BD5080" s="4">
        <v>14000</v>
      </c>
      <c r="BE5080" s="4" t="s">
        <v>4</v>
      </c>
      <c r="BF5080" s="4" t="s">
        <v>13</v>
      </c>
      <c r="BG5080" s="4" t="s">
        <v>6</v>
      </c>
      <c r="BH5080" s="4" t="s">
        <v>25</v>
      </c>
      <c r="BI5080" t="str">
        <f t="shared" si="368"/>
        <v>D</v>
      </c>
    </row>
    <row r="5081" spans="1:61" ht="15.75" customHeight="1" x14ac:dyDescent="0.2">
      <c r="A5081" s="4">
        <v>3043685</v>
      </c>
      <c r="B5081" s="4">
        <v>9181908</v>
      </c>
      <c r="C5081" s="4" t="s">
        <v>8331</v>
      </c>
      <c r="D5081" s="4">
        <v>2000</v>
      </c>
      <c r="E5081" s="4">
        <v>0</v>
      </c>
      <c r="F5081" s="4">
        <v>0</v>
      </c>
      <c r="G5081" s="7">
        <f>E5081+F5081-D5081</f>
        <v>-2000</v>
      </c>
      <c r="H5081" s="4" t="s">
        <v>3068</v>
      </c>
      <c r="I5081" s="4">
        <v>50000</v>
      </c>
      <c r="J5081" s="4" t="s">
        <v>4</v>
      </c>
      <c r="K5081" s="4" t="s">
        <v>8</v>
      </c>
      <c r="L5081" s="4" t="s">
        <v>6</v>
      </c>
      <c r="M5081" s="4" t="s">
        <v>65</v>
      </c>
      <c r="O5081" s="4"/>
      <c r="P5081" s="4"/>
      <c r="AV5081" s="4">
        <v>3043685</v>
      </c>
      <c r="AW5081" s="4">
        <v>9181908</v>
      </c>
      <c r="AX5081" s="4" t="s">
        <v>8331</v>
      </c>
      <c r="AY5081" s="4">
        <v>2000</v>
      </c>
      <c r="AZ5081" s="4">
        <v>0</v>
      </c>
      <c r="BA5081" s="4">
        <v>0</v>
      </c>
      <c r="BB5081" s="7">
        <f>AZ5081+BA5081-AY5081</f>
        <v>-2000</v>
      </c>
      <c r="BC5081" s="4" t="s">
        <v>3068</v>
      </c>
      <c r="BD5081" s="4">
        <v>50000</v>
      </c>
      <c r="BE5081" s="4" t="s">
        <v>4</v>
      </c>
      <c r="BF5081" s="4" t="s">
        <v>8</v>
      </c>
      <c r="BG5081" s="4" t="s">
        <v>6</v>
      </c>
      <c r="BH5081" s="4" t="s">
        <v>65</v>
      </c>
      <c r="BI5081" t="str">
        <f t="shared" si="368"/>
        <v>D</v>
      </c>
    </row>
    <row r="5082" spans="1:61" ht="15.75" customHeight="1" x14ac:dyDescent="0.2">
      <c r="A5082" s="4">
        <v>3045029</v>
      </c>
      <c r="B5082" s="4">
        <v>8154861</v>
      </c>
      <c r="C5082" s="4" t="s">
        <v>8405</v>
      </c>
      <c r="D5082" s="4">
        <v>2000</v>
      </c>
      <c r="E5082" s="4">
        <v>0</v>
      </c>
      <c r="F5082" s="4">
        <v>0</v>
      </c>
      <c r="G5082" s="7">
        <f>E5082+F5082-D5082</f>
        <v>-2000</v>
      </c>
      <c r="H5082" s="4" t="s">
        <v>8406</v>
      </c>
      <c r="I5082" s="4">
        <v>15000</v>
      </c>
      <c r="J5082" s="4" t="s">
        <v>4</v>
      </c>
      <c r="K5082" s="4" t="s">
        <v>8</v>
      </c>
      <c r="L5082" s="4" t="s">
        <v>6</v>
      </c>
      <c r="M5082" s="4" t="s">
        <v>20</v>
      </c>
      <c r="O5082" s="4"/>
      <c r="P5082" s="4"/>
      <c r="AV5082" s="4">
        <v>3045029</v>
      </c>
      <c r="AW5082" s="4">
        <v>8154861</v>
      </c>
      <c r="AX5082" s="4" t="s">
        <v>8405</v>
      </c>
      <c r="AY5082" s="4">
        <v>2000</v>
      </c>
      <c r="AZ5082" s="4">
        <v>0</v>
      </c>
      <c r="BA5082" s="4">
        <v>0</v>
      </c>
      <c r="BB5082" s="7">
        <f>AZ5082+BA5082-AY5082</f>
        <v>-2000</v>
      </c>
      <c r="BC5082" s="4" t="s">
        <v>8406</v>
      </c>
      <c r="BD5082" s="4">
        <v>15000</v>
      </c>
      <c r="BE5082" s="4" t="s">
        <v>4</v>
      </c>
      <c r="BF5082" s="4" t="s">
        <v>8</v>
      </c>
      <c r="BG5082" s="4" t="s">
        <v>6</v>
      </c>
      <c r="BH5082" s="4" t="s">
        <v>20</v>
      </c>
      <c r="BI5082" t="str">
        <f t="shared" si="368"/>
        <v>D</v>
      </c>
    </row>
    <row r="5083" spans="1:61" ht="15.75" customHeight="1" x14ac:dyDescent="0.2">
      <c r="A5083" s="4">
        <v>3045505</v>
      </c>
      <c r="B5083" s="4">
        <v>5308899</v>
      </c>
      <c r="C5083" s="4" t="s">
        <v>8438</v>
      </c>
      <c r="D5083" s="4">
        <v>2000</v>
      </c>
      <c r="E5083" s="4">
        <v>0</v>
      </c>
      <c r="F5083" s="4">
        <v>0</v>
      </c>
      <c r="G5083" s="7">
        <f>E5083+F5083-D5083</f>
        <v>-2000</v>
      </c>
      <c r="H5083" s="4" t="s">
        <v>8439</v>
      </c>
      <c r="I5083" s="4">
        <v>12000</v>
      </c>
      <c r="J5083" s="4" t="s">
        <v>4</v>
      </c>
      <c r="K5083" s="4" t="s">
        <v>8</v>
      </c>
      <c r="L5083" s="4" t="s">
        <v>9</v>
      </c>
      <c r="M5083" s="4" t="s">
        <v>47</v>
      </c>
      <c r="O5083" s="4"/>
      <c r="P5083" s="4"/>
      <c r="AV5083" s="4">
        <v>3045505</v>
      </c>
      <c r="AW5083" s="4">
        <v>5308899</v>
      </c>
      <c r="AX5083" s="4" t="s">
        <v>8438</v>
      </c>
      <c r="AY5083" s="4">
        <v>2000</v>
      </c>
      <c r="AZ5083" s="4">
        <v>0</v>
      </c>
      <c r="BA5083" s="4">
        <v>0</v>
      </c>
      <c r="BB5083" s="7">
        <f>AZ5083+BA5083-AY5083</f>
        <v>-2000</v>
      </c>
      <c r="BC5083" s="4" t="s">
        <v>8439</v>
      </c>
      <c r="BD5083" s="4">
        <v>12000</v>
      </c>
      <c r="BE5083" s="4" t="s">
        <v>4</v>
      </c>
      <c r="BF5083" s="4" t="s">
        <v>8</v>
      </c>
      <c r="BG5083" s="4" t="s">
        <v>9</v>
      </c>
      <c r="BH5083" s="4" t="s">
        <v>47</v>
      </c>
      <c r="BI5083" t="str">
        <f t="shared" si="368"/>
        <v>D</v>
      </c>
    </row>
    <row r="5084" spans="1:61" ht="15.75" customHeight="1" x14ac:dyDescent="0.2">
      <c r="A5084" s="4">
        <v>3045841</v>
      </c>
      <c r="B5084" s="4">
        <v>337357</v>
      </c>
      <c r="C5084" s="4" t="s">
        <v>8449</v>
      </c>
      <c r="D5084" s="4">
        <v>2000</v>
      </c>
      <c r="E5084" s="4">
        <v>0</v>
      </c>
      <c r="F5084" s="4">
        <v>0</v>
      </c>
      <c r="G5084" s="7">
        <f>E5084+F5084-D5084</f>
        <v>-2000</v>
      </c>
      <c r="H5084" s="4" t="s">
        <v>8450</v>
      </c>
      <c r="I5084" s="4">
        <v>14000</v>
      </c>
      <c r="J5084" s="4" t="s">
        <v>4</v>
      </c>
      <c r="K5084" s="4" t="s">
        <v>13</v>
      </c>
      <c r="L5084" s="4" t="s">
        <v>6</v>
      </c>
      <c r="M5084" s="4" t="s">
        <v>20</v>
      </c>
      <c r="O5084" s="4"/>
      <c r="P5084" s="4"/>
      <c r="AV5084" s="4">
        <v>3045841</v>
      </c>
      <c r="AW5084" s="4">
        <v>337357</v>
      </c>
      <c r="AX5084" s="4" t="s">
        <v>8449</v>
      </c>
      <c r="AY5084" s="4">
        <v>2000</v>
      </c>
      <c r="AZ5084" s="4">
        <v>0</v>
      </c>
      <c r="BA5084" s="4">
        <v>0</v>
      </c>
      <c r="BB5084" s="7">
        <f>AZ5084+BA5084-AY5084</f>
        <v>-2000</v>
      </c>
      <c r="BC5084" s="4" t="s">
        <v>8450</v>
      </c>
      <c r="BD5084" s="4">
        <v>14000</v>
      </c>
      <c r="BE5084" s="4" t="s">
        <v>4</v>
      </c>
      <c r="BF5084" s="4" t="s">
        <v>13</v>
      </c>
      <c r="BG5084" s="4" t="s">
        <v>6</v>
      </c>
      <c r="BH5084" s="4" t="s">
        <v>20</v>
      </c>
      <c r="BI5084" t="str">
        <f t="shared" si="368"/>
        <v>D</v>
      </c>
    </row>
    <row r="5085" spans="1:61" ht="15.75" customHeight="1" x14ac:dyDescent="0.2">
      <c r="A5085" s="4">
        <v>3045890</v>
      </c>
      <c r="B5085" s="4">
        <v>1759345</v>
      </c>
      <c r="C5085" s="4" t="s">
        <v>8456</v>
      </c>
      <c r="D5085" s="4">
        <v>2000</v>
      </c>
      <c r="E5085" s="4">
        <v>0</v>
      </c>
      <c r="F5085" s="4">
        <v>0</v>
      </c>
      <c r="G5085" s="7">
        <f>E5085+F5085-D5085</f>
        <v>-2000</v>
      </c>
      <c r="H5085" s="4" t="s">
        <v>2382</v>
      </c>
      <c r="I5085" s="4">
        <v>15000</v>
      </c>
      <c r="J5085" s="4" t="s">
        <v>4</v>
      </c>
      <c r="K5085" s="4" t="s">
        <v>8</v>
      </c>
      <c r="L5085" s="4" t="s">
        <v>6</v>
      </c>
      <c r="M5085" s="4" t="s">
        <v>19</v>
      </c>
      <c r="O5085" s="4"/>
      <c r="P5085" s="4"/>
      <c r="AV5085" s="4">
        <v>3045890</v>
      </c>
      <c r="AW5085" s="4">
        <v>1759345</v>
      </c>
      <c r="AX5085" s="4" t="s">
        <v>8456</v>
      </c>
      <c r="AY5085" s="4">
        <v>2000</v>
      </c>
      <c r="AZ5085" s="4">
        <v>0</v>
      </c>
      <c r="BA5085" s="4">
        <v>0</v>
      </c>
      <c r="BB5085" s="7">
        <f>AZ5085+BA5085-AY5085</f>
        <v>-2000</v>
      </c>
      <c r="BC5085" s="4" t="s">
        <v>2382</v>
      </c>
      <c r="BD5085" s="4">
        <v>15000</v>
      </c>
      <c r="BE5085" s="4" t="s">
        <v>4</v>
      </c>
      <c r="BF5085" s="4" t="s">
        <v>8</v>
      </c>
      <c r="BG5085" s="4" t="s">
        <v>6</v>
      </c>
      <c r="BH5085" s="4" t="s">
        <v>19</v>
      </c>
      <c r="BI5085" t="str">
        <f t="shared" si="368"/>
        <v>D</v>
      </c>
    </row>
    <row r="5086" spans="1:61" ht="15.75" customHeight="1" x14ac:dyDescent="0.2">
      <c r="A5086" s="4">
        <v>3046667</v>
      </c>
      <c r="B5086" s="4">
        <v>8658119</v>
      </c>
      <c r="C5086" s="4" t="s">
        <v>8512</v>
      </c>
      <c r="D5086" s="4">
        <v>2000</v>
      </c>
      <c r="E5086" s="4">
        <v>0</v>
      </c>
      <c r="F5086" s="4">
        <v>0</v>
      </c>
      <c r="G5086" s="7">
        <f>E5086+F5086-D5086</f>
        <v>-2000</v>
      </c>
      <c r="H5086" s="4" t="s">
        <v>8513</v>
      </c>
      <c r="I5086" s="4">
        <v>30000</v>
      </c>
      <c r="J5086" s="4" t="s">
        <v>98</v>
      </c>
      <c r="K5086" s="4" t="s">
        <v>22</v>
      </c>
      <c r="M5086" s="4" t="s">
        <v>173</v>
      </c>
      <c r="O5086" s="4"/>
      <c r="P5086" s="4"/>
      <c r="AV5086" s="4">
        <v>3046667</v>
      </c>
      <c r="AW5086" s="4">
        <v>8658119</v>
      </c>
      <c r="AX5086" s="4" t="s">
        <v>8512</v>
      </c>
      <c r="AY5086" s="4">
        <v>2000</v>
      </c>
      <c r="AZ5086" s="4">
        <v>0</v>
      </c>
      <c r="BA5086" s="4">
        <v>0</v>
      </c>
      <c r="BB5086" s="7">
        <f>AZ5086+BA5086-AY5086</f>
        <v>-2000</v>
      </c>
      <c r="BC5086" s="4" t="s">
        <v>8513</v>
      </c>
      <c r="BD5086" s="4">
        <v>30000</v>
      </c>
      <c r="BE5086" s="4" t="s">
        <v>98</v>
      </c>
      <c r="BF5086" s="4" t="s">
        <v>22</v>
      </c>
      <c r="BH5086" s="4" t="s">
        <v>173</v>
      </c>
      <c r="BI5086" t="str">
        <f t="shared" si="368"/>
        <v>D</v>
      </c>
    </row>
    <row r="5087" spans="1:61" ht="15.75" customHeight="1" x14ac:dyDescent="0.2">
      <c r="A5087" s="4">
        <v>3047318</v>
      </c>
      <c r="B5087" s="4">
        <v>9192037</v>
      </c>
      <c r="C5087" s="4" t="s">
        <v>8556</v>
      </c>
      <c r="D5087" s="4">
        <v>2000</v>
      </c>
      <c r="E5087" s="4">
        <v>0</v>
      </c>
      <c r="F5087" s="4">
        <v>0</v>
      </c>
      <c r="G5087" s="7">
        <f>E5087+F5087-D5087</f>
        <v>-2000</v>
      </c>
      <c r="H5087" s="4" t="s">
        <v>6257</v>
      </c>
      <c r="I5087" s="4">
        <v>5000</v>
      </c>
      <c r="J5087" s="4" t="s">
        <v>4</v>
      </c>
      <c r="K5087" s="4" t="s">
        <v>13</v>
      </c>
      <c r="L5087" s="4" t="s">
        <v>6</v>
      </c>
      <c r="M5087" s="4" t="s">
        <v>24</v>
      </c>
      <c r="O5087" s="4"/>
      <c r="P5087" s="4"/>
      <c r="AV5087" s="4">
        <v>3047318</v>
      </c>
      <c r="AW5087" s="4">
        <v>9192037</v>
      </c>
      <c r="AX5087" s="4" t="s">
        <v>8556</v>
      </c>
      <c r="AY5087" s="4">
        <v>2000</v>
      </c>
      <c r="AZ5087" s="4">
        <v>0</v>
      </c>
      <c r="BA5087" s="4">
        <v>0</v>
      </c>
      <c r="BB5087" s="7">
        <f>AZ5087+BA5087-AY5087</f>
        <v>-2000</v>
      </c>
      <c r="BC5087" s="4" t="s">
        <v>6257</v>
      </c>
      <c r="BD5087" s="4">
        <v>5000</v>
      </c>
      <c r="BE5087" s="4" t="s">
        <v>4</v>
      </c>
      <c r="BF5087" s="4" t="s">
        <v>13</v>
      </c>
      <c r="BG5087" s="4" t="s">
        <v>6</v>
      </c>
      <c r="BH5087" s="4" t="s">
        <v>24</v>
      </c>
      <c r="BI5087" t="str">
        <f t="shared" si="368"/>
        <v>D</v>
      </c>
    </row>
    <row r="5088" spans="1:61" ht="15.75" customHeight="1" x14ac:dyDescent="0.2">
      <c r="A5088" s="4">
        <v>3047451</v>
      </c>
      <c r="B5088" s="4">
        <v>444118</v>
      </c>
      <c r="C5088" s="4" t="s">
        <v>8560</v>
      </c>
      <c r="D5088" s="4">
        <v>2000</v>
      </c>
      <c r="E5088" s="4">
        <v>0</v>
      </c>
      <c r="F5088" s="4">
        <v>0</v>
      </c>
      <c r="G5088" s="7">
        <f>E5088+F5088-D5088</f>
        <v>-2000</v>
      </c>
      <c r="H5088" s="4" t="s">
        <v>8561</v>
      </c>
      <c r="I5088" s="4">
        <v>15000</v>
      </c>
      <c r="J5088" s="4" t="s">
        <v>4</v>
      </c>
      <c r="K5088" s="4" t="s">
        <v>22</v>
      </c>
      <c r="L5088" s="4" t="s">
        <v>6</v>
      </c>
      <c r="M5088" s="4" t="s">
        <v>159</v>
      </c>
      <c r="O5088" s="4"/>
      <c r="P5088" s="4"/>
      <c r="AV5088" s="4">
        <v>3047451</v>
      </c>
      <c r="AW5088" s="4">
        <v>444118</v>
      </c>
      <c r="AX5088" s="4" t="s">
        <v>8560</v>
      </c>
      <c r="AY5088" s="4">
        <v>2000</v>
      </c>
      <c r="AZ5088" s="4">
        <v>0</v>
      </c>
      <c r="BA5088" s="4">
        <v>0</v>
      </c>
      <c r="BB5088" s="7">
        <f>AZ5088+BA5088-AY5088</f>
        <v>-2000</v>
      </c>
      <c r="BC5088" s="4" t="s">
        <v>8561</v>
      </c>
      <c r="BD5088" s="4">
        <v>15000</v>
      </c>
      <c r="BE5088" s="4" t="s">
        <v>4</v>
      </c>
      <c r="BF5088" s="4" t="s">
        <v>22</v>
      </c>
      <c r="BG5088" s="4" t="s">
        <v>6</v>
      </c>
      <c r="BH5088" s="4" t="s">
        <v>159</v>
      </c>
      <c r="BI5088" t="str">
        <f t="shared" si="368"/>
        <v>D</v>
      </c>
    </row>
    <row r="5089" spans="1:61" ht="15.75" customHeight="1" x14ac:dyDescent="0.2">
      <c r="A5089" s="4">
        <v>3050006</v>
      </c>
      <c r="B5089" s="4">
        <v>9200339</v>
      </c>
      <c r="C5089" s="4" t="s">
        <v>8736</v>
      </c>
      <c r="D5089" s="4">
        <v>2000</v>
      </c>
      <c r="E5089" s="4">
        <v>0</v>
      </c>
      <c r="F5089" s="4">
        <v>0</v>
      </c>
      <c r="G5089" s="7">
        <f>E5089+F5089-D5089</f>
        <v>-2000</v>
      </c>
      <c r="H5089" s="4" t="s">
        <v>8737</v>
      </c>
      <c r="I5089" s="4">
        <v>15000</v>
      </c>
      <c r="J5089" s="4" t="s">
        <v>4</v>
      </c>
      <c r="K5089" s="4" t="s">
        <v>8</v>
      </c>
      <c r="L5089" s="4" t="s">
        <v>201</v>
      </c>
      <c r="M5089" s="4" t="s">
        <v>23</v>
      </c>
      <c r="O5089" s="4"/>
      <c r="P5089" s="4"/>
      <c r="AV5089" s="4">
        <v>3050006</v>
      </c>
      <c r="AW5089" s="4">
        <v>9200339</v>
      </c>
      <c r="AX5089" s="4" t="s">
        <v>8736</v>
      </c>
      <c r="AY5089" s="4">
        <v>2000</v>
      </c>
      <c r="AZ5089" s="4">
        <v>0</v>
      </c>
      <c r="BA5089" s="4">
        <v>0</v>
      </c>
      <c r="BB5089" s="7">
        <f>AZ5089+BA5089-AY5089</f>
        <v>-2000</v>
      </c>
      <c r="BC5089" s="4" t="s">
        <v>8737</v>
      </c>
      <c r="BD5089" s="4">
        <v>15000</v>
      </c>
      <c r="BE5089" s="4" t="s">
        <v>4</v>
      </c>
      <c r="BF5089" s="4" t="s">
        <v>8</v>
      </c>
      <c r="BG5089" s="4" t="s">
        <v>201</v>
      </c>
      <c r="BH5089" s="4" t="s">
        <v>23</v>
      </c>
      <c r="BI5089" t="str">
        <f t="shared" si="368"/>
        <v>D</v>
      </c>
    </row>
    <row r="5090" spans="1:61" ht="15.75" customHeight="1" x14ac:dyDescent="0.2">
      <c r="A5090" s="4">
        <v>3050048</v>
      </c>
      <c r="B5090" s="4">
        <v>9200353</v>
      </c>
      <c r="C5090" s="4" t="s">
        <v>8738</v>
      </c>
      <c r="D5090" s="4">
        <v>2000</v>
      </c>
      <c r="E5090" s="4">
        <v>0</v>
      </c>
      <c r="F5090" s="4">
        <v>0</v>
      </c>
      <c r="G5090" s="7">
        <f>E5090+F5090-D5090</f>
        <v>-2000</v>
      </c>
      <c r="H5090" s="4" t="s">
        <v>6184</v>
      </c>
      <c r="I5090" s="4">
        <v>7000</v>
      </c>
      <c r="J5090" s="4" t="s">
        <v>4</v>
      </c>
      <c r="K5090" s="4" t="s">
        <v>13</v>
      </c>
      <c r="L5090" s="4" t="s">
        <v>6</v>
      </c>
      <c r="M5090" s="4" t="s">
        <v>25</v>
      </c>
      <c r="O5090" s="4"/>
      <c r="P5090" s="4"/>
      <c r="AV5090" s="4">
        <v>3050048</v>
      </c>
      <c r="AW5090" s="4">
        <v>9200353</v>
      </c>
      <c r="AX5090" s="4" t="s">
        <v>8738</v>
      </c>
      <c r="AY5090" s="4">
        <v>2000</v>
      </c>
      <c r="AZ5090" s="4">
        <v>0</v>
      </c>
      <c r="BA5090" s="4">
        <v>0</v>
      </c>
      <c r="BB5090" s="7">
        <f>AZ5090+BA5090-AY5090</f>
        <v>-2000</v>
      </c>
      <c r="BC5090" s="4" t="s">
        <v>6184</v>
      </c>
      <c r="BD5090" s="4">
        <v>7000</v>
      </c>
      <c r="BE5090" s="4" t="s">
        <v>4</v>
      </c>
      <c r="BF5090" s="4" t="s">
        <v>13</v>
      </c>
      <c r="BG5090" s="4" t="s">
        <v>6</v>
      </c>
      <c r="BH5090" s="4" t="s">
        <v>25</v>
      </c>
      <c r="BI5090" t="str">
        <f t="shared" si="368"/>
        <v>D</v>
      </c>
    </row>
    <row r="5091" spans="1:61" ht="15.75" customHeight="1" x14ac:dyDescent="0.2">
      <c r="A5091" s="4">
        <v>3050545</v>
      </c>
      <c r="B5091" s="4">
        <v>9201592</v>
      </c>
      <c r="C5091" s="4" t="s">
        <v>8780</v>
      </c>
      <c r="D5091" s="4">
        <v>2000</v>
      </c>
      <c r="E5091" s="4">
        <v>0</v>
      </c>
      <c r="F5091" s="4">
        <v>0</v>
      </c>
      <c r="G5091" s="7">
        <f>E5091+F5091-D5091</f>
        <v>-2000</v>
      </c>
      <c r="H5091" s="4" t="s">
        <v>8781</v>
      </c>
      <c r="I5091" s="4">
        <v>25000</v>
      </c>
      <c r="J5091" s="4" t="s">
        <v>4</v>
      </c>
      <c r="K5091" s="4" t="s">
        <v>13</v>
      </c>
      <c r="L5091" s="4" t="s">
        <v>6</v>
      </c>
      <c r="M5091" s="4" t="s">
        <v>111</v>
      </c>
      <c r="O5091" s="4"/>
      <c r="P5091" s="4"/>
      <c r="AV5091" s="4">
        <v>3050545</v>
      </c>
      <c r="AW5091" s="4">
        <v>9201592</v>
      </c>
      <c r="AX5091" s="4" t="s">
        <v>8780</v>
      </c>
      <c r="AY5091" s="4">
        <v>2000</v>
      </c>
      <c r="AZ5091" s="4">
        <v>0</v>
      </c>
      <c r="BA5091" s="4">
        <v>0</v>
      </c>
      <c r="BB5091" s="7">
        <f>AZ5091+BA5091-AY5091</f>
        <v>-2000</v>
      </c>
      <c r="BC5091" s="4" t="s">
        <v>8781</v>
      </c>
      <c r="BD5091" s="4">
        <v>25000</v>
      </c>
      <c r="BE5091" s="4" t="s">
        <v>4</v>
      </c>
      <c r="BF5091" s="4" t="s">
        <v>13</v>
      </c>
      <c r="BG5091" s="4" t="s">
        <v>6</v>
      </c>
      <c r="BH5091" s="4" t="s">
        <v>111</v>
      </c>
      <c r="BI5091" t="str">
        <f t="shared" si="368"/>
        <v>D</v>
      </c>
    </row>
    <row r="5092" spans="1:61" ht="15.75" customHeight="1" x14ac:dyDescent="0.2">
      <c r="A5092" s="4">
        <v>3051784</v>
      </c>
      <c r="B5092" s="4">
        <v>9203209</v>
      </c>
      <c r="C5092" s="4" t="s">
        <v>8866</v>
      </c>
      <c r="D5092" s="4">
        <v>2000</v>
      </c>
      <c r="E5092" s="4">
        <v>0</v>
      </c>
      <c r="F5092" s="4">
        <v>0</v>
      </c>
      <c r="G5092" s="7">
        <f>E5092+F5092-D5092</f>
        <v>-2000</v>
      </c>
      <c r="H5092" s="4" t="s">
        <v>8867</v>
      </c>
      <c r="I5092" s="4">
        <v>10000</v>
      </c>
      <c r="J5092" s="4" t="s">
        <v>4</v>
      </c>
      <c r="K5092" s="4" t="s">
        <v>8</v>
      </c>
      <c r="L5092" s="4" t="s">
        <v>201</v>
      </c>
      <c r="M5092" s="4" t="s">
        <v>24</v>
      </c>
      <c r="O5092" s="4"/>
      <c r="P5092" s="4"/>
      <c r="AV5092" s="4">
        <v>3051784</v>
      </c>
      <c r="AW5092" s="4">
        <v>9203209</v>
      </c>
      <c r="AX5092" s="4" t="s">
        <v>8866</v>
      </c>
      <c r="AY5092" s="4">
        <v>2000</v>
      </c>
      <c r="AZ5092" s="4">
        <v>0</v>
      </c>
      <c r="BA5092" s="4">
        <v>0</v>
      </c>
      <c r="BB5092" s="7">
        <f>AZ5092+BA5092-AY5092</f>
        <v>-2000</v>
      </c>
      <c r="BC5092" s="4" t="s">
        <v>8867</v>
      </c>
      <c r="BD5092" s="4">
        <v>10000</v>
      </c>
      <c r="BE5092" s="4" t="s">
        <v>4</v>
      </c>
      <c r="BF5092" s="4" t="s">
        <v>8</v>
      </c>
      <c r="BG5092" s="4" t="s">
        <v>201</v>
      </c>
      <c r="BH5092" s="4" t="s">
        <v>24</v>
      </c>
      <c r="BI5092" t="str">
        <f t="shared" si="368"/>
        <v>D</v>
      </c>
    </row>
    <row r="5093" spans="1:61" ht="15.75" customHeight="1" x14ac:dyDescent="0.2">
      <c r="A5093" s="4">
        <v>3051910</v>
      </c>
      <c r="B5093" s="4">
        <v>8314699</v>
      </c>
      <c r="C5093" s="4" t="s">
        <v>8879</v>
      </c>
      <c r="D5093" s="4">
        <v>2000</v>
      </c>
      <c r="E5093" s="4">
        <v>0</v>
      </c>
      <c r="F5093" s="4">
        <v>0</v>
      </c>
      <c r="G5093" s="7">
        <f>E5093+F5093-D5093</f>
        <v>-2000</v>
      </c>
      <c r="H5093" s="4" t="s">
        <v>8880</v>
      </c>
      <c r="I5093" s="4">
        <v>1500</v>
      </c>
      <c r="J5093" s="4" t="s">
        <v>4</v>
      </c>
      <c r="K5093" s="4" t="s">
        <v>16</v>
      </c>
      <c r="L5093" s="4" t="s">
        <v>6</v>
      </c>
      <c r="M5093" s="4" t="s">
        <v>76</v>
      </c>
      <c r="O5093" s="4"/>
      <c r="P5093" s="4"/>
      <c r="AV5093" s="4">
        <v>3051910</v>
      </c>
      <c r="AW5093" s="4">
        <v>8314699</v>
      </c>
      <c r="AX5093" s="4" t="s">
        <v>8879</v>
      </c>
      <c r="AY5093" s="4">
        <v>2000</v>
      </c>
      <c r="AZ5093" s="4">
        <v>0</v>
      </c>
      <c r="BA5093" s="4">
        <v>0</v>
      </c>
      <c r="BB5093" s="7">
        <f>AZ5093+BA5093-AY5093</f>
        <v>-2000</v>
      </c>
      <c r="BC5093" s="4" t="s">
        <v>8880</v>
      </c>
      <c r="BD5093" s="4">
        <v>1500</v>
      </c>
      <c r="BE5093" s="4" t="s">
        <v>4</v>
      </c>
      <c r="BF5093" s="4" t="s">
        <v>16</v>
      </c>
      <c r="BG5093" s="4" t="s">
        <v>6</v>
      </c>
      <c r="BH5093" s="4" t="s">
        <v>76</v>
      </c>
      <c r="BI5093" t="str">
        <f t="shared" si="368"/>
        <v>D</v>
      </c>
    </row>
    <row r="5094" spans="1:61" ht="15.75" customHeight="1" x14ac:dyDescent="0.2">
      <c r="A5094" s="4">
        <v>3052015</v>
      </c>
      <c r="B5094" s="4">
        <v>9141938</v>
      </c>
      <c r="C5094" s="4" t="s">
        <v>8884</v>
      </c>
      <c r="D5094" s="4">
        <v>2000</v>
      </c>
      <c r="E5094" s="4">
        <v>0</v>
      </c>
      <c r="F5094" s="4">
        <v>0</v>
      </c>
      <c r="G5094" s="7">
        <f>E5094+F5094-D5094</f>
        <v>-2000</v>
      </c>
      <c r="H5094" s="4" t="s">
        <v>8748</v>
      </c>
      <c r="I5094" s="4">
        <v>12000</v>
      </c>
      <c r="J5094" s="4" t="s">
        <v>4</v>
      </c>
      <c r="K5094" s="4" t="s">
        <v>22</v>
      </c>
      <c r="L5094" s="4" t="s">
        <v>9</v>
      </c>
      <c r="M5094" s="4" t="s">
        <v>25</v>
      </c>
      <c r="O5094" s="4"/>
      <c r="P5094" s="4"/>
      <c r="AV5094" s="4">
        <v>3052015</v>
      </c>
      <c r="AW5094" s="4">
        <v>9141938</v>
      </c>
      <c r="AX5094" s="4" t="s">
        <v>8884</v>
      </c>
      <c r="AY5094" s="4">
        <v>2000</v>
      </c>
      <c r="AZ5094" s="4">
        <v>0</v>
      </c>
      <c r="BA5094" s="4">
        <v>0</v>
      </c>
      <c r="BB5094" s="7">
        <f>AZ5094+BA5094-AY5094</f>
        <v>-2000</v>
      </c>
      <c r="BC5094" s="4" t="s">
        <v>8748</v>
      </c>
      <c r="BD5094" s="4">
        <v>12000</v>
      </c>
      <c r="BE5094" s="4" t="s">
        <v>4</v>
      </c>
      <c r="BF5094" s="4" t="s">
        <v>22</v>
      </c>
      <c r="BG5094" s="4" t="s">
        <v>9</v>
      </c>
      <c r="BH5094" s="4" t="s">
        <v>25</v>
      </c>
      <c r="BI5094" t="str">
        <f t="shared" si="368"/>
        <v>C</v>
      </c>
    </row>
    <row r="5095" spans="1:61" ht="15.75" customHeight="1" x14ac:dyDescent="0.2">
      <c r="A5095" s="4">
        <v>3052652</v>
      </c>
      <c r="B5095" s="4">
        <v>9204581</v>
      </c>
      <c r="C5095" s="4" t="s">
        <v>8928</v>
      </c>
      <c r="D5095" s="4">
        <v>2000</v>
      </c>
      <c r="E5095" s="4">
        <v>0</v>
      </c>
      <c r="F5095" s="4">
        <v>0</v>
      </c>
      <c r="G5095" s="7">
        <f>E5095+F5095-D5095</f>
        <v>-2000</v>
      </c>
      <c r="H5095" s="4" t="s">
        <v>8929</v>
      </c>
      <c r="I5095" s="4">
        <v>9350</v>
      </c>
      <c r="J5095" s="4" t="s">
        <v>4</v>
      </c>
      <c r="K5095" s="4" t="s">
        <v>5</v>
      </c>
      <c r="L5095" s="4" t="s">
        <v>6</v>
      </c>
      <c r="M5095" s="4" t="s">
        <v>52</v>
      </c>
      <c r="O5095" s="4"/>
      <c r="P5095" s="4"/>
      <c r="AV5095" s="4">
        <v>3052652</v>
      </c>
      <c r="AW5095" s="4">
        <v>9204581</v>
      </c>
      <c r="AX5095" s="4" t="s">
        <v>8928</v>
      </c>
      <c r="AY5095" s="4">
        <v>2000</v>
      </c>
      <c r="AZ5095" s="4">
        <v>0</v>
      </c>
      <c r="BA5095" s="4">
        <v>0</v>
      </c>
      <c r="BB5095" s="7">
        <f>AZ5095+BA5095-AY5095</f>
        <v>-2000</v>
      </c>
      <c r="BC5095" s="4" t="s">
        <v>8929</v>
      </c>
      <c r="BD5095" s="4">
        <v>9350</v>
      </c>
      <c r="BE5095" s="4" t="s">
        <v>4</v>
      </c>
      <c r="BF5095" s="4" t="s">
        <v>5</v>
      </c>
      <c r="BG5095" s="4" t="s">
        <v>6</v>
      </c>
      <c r="BH5095" s="4" t="s">
        <v>52</v>
      </c>
      <c r="BI5095" t="str">
        <f t="shared" si="368"/>
        <v>D</v>
      </c>
    </row>
    <row r="5096" spans="1:61" ht="15.75" customHeight="1" x14ac:dyDescent="0.2">
      <c r="A5096" s="4">
        <v>3052694</v>
      </c>
      <c r="B5096" s="4">
        <v>8767242</v>
      </c>
      <c r="C5096" s="4" t="s">
        <v>8956</v>
      </c>
      <c r="D5096" s="4">
        <v>2000</v>
      </c>
      <c r="E5096" s="4">
        <v>0</v>
      </c>
      <c r="F5096" s="4">
        <v>0</v>
      </c>
      <c r="G5096" s="7">
        <f>E5096+F5096-D5096</f>
        <v>-2000</v>
      </c>
      <c r="H5096" s="4" t="s">
        <v>8957</v>
      </c>
      <c r="I5096" s="4">
        <v>7000</v>
      </c>
      <c r="J5096" s="4" t="s">
        <v>4</v>
      </c>
      <c r="K5096" s="4" t="s">
        <v>13</v>
      </c>
      <c r="L5096" s="4" t="s">
        <v>6</v>
      </c>
      <c r="M5096" s="4" t="s">
        <v>20</v>
      </c>
      <c r="O5096" s="4"/>
      <c r="P5096" s="4"/>
      <c r="AV5096" s="4">
        <v>3052694</v>
      </c>
      <c r="AW5096" s="4">
        <v>8767242</v>
      </c>
      <c r="AX5096" s="4" t="s">
        <v>8956</v>
      </c>
      <c r="AY5096" s="4">
        <v>2000</v>
      </c>
      <c r="AZ5096" s="4">
        <v>0</v>
      </c>
      <c r="BA5096" s="4">
        <v>0</v>
      </c>
      <c r="BB5096" s="7">
        <f>AZ5096+BA5096-AY5096</f>
        <v>-2000</v>
      </c>
      <c r="BC5096" s="4" t="s">
        <v>8957</v>
      </c>
      <c r="BD5096" s="4">
        <v>7000</v>
      </c>
      <c r="BE5096" s="4" t="s">
        <v>4</v>
      </c>
      <c r="BF5096" s="4" t="s">
        <v>13</v>
      </c>
      <c r="BG5096" s="4" t="s">
        <v>6</v>
      </c>
      <c r="BH5096" s="4" t="s">
        <v>20</v>
      </c>
      <c r="BI5096" t="str">
        <f t="shared" si="368"/>
        <v>D</v>
      </c>
    </row>
    <row r="5097" spans="1:61" ht="15.75" customHeight="1" x14ac:dyDescent="0.2">
      <c r="A5097" s="4">
        <v>3053576</v>
      </c>
      <c r="B5097" s="4">
        <v>7195462</v>
      </c>
      <c r="C5097" s="4" t="s">
        <v>8983</v>
      </c>
      <c r="D5097" s="4">
        <v>2000</v>
      </c>
      <c r="E5097" s="4">
        <v>0</v>
      </c>
      <c r="F5097" s="4">
        <v>0</v>
      </c>
      <c r="G5097" s="7">
        <f>E5097+F5097-D5097</f>
        <v>-2000</v>
      </c>
      <c r="H5097" s="4" t="s">
        <v>6998</v>
      </c>
      <c r="I5097" s="4">
        <v>10000</v>
      </c>
      <c r="J5097" s="4" t="s">
        <v>4</v>
      </c>
      <c r="K5097" s="4" t="s">
        <v>13</v>
      </c>
      <c r="L5097" s="4" t="s">
        <v>6</v>
      </c>
      <c r="M5097" s="4" t="s">
        <v>47</v>
      </c>
      <c r="O5097" s="4"/>
      <c r="P5097" s="4"/>
      <c r="AV5097" s="4">
        <v>3053576</v>
      </c>
      <c r="AW5097" s="4">
        <v>7195462</v>
      </c>
      <c r="AX5097" s="4" t="s">
        <v>8983</v>
      </c>
      <c r="AY5097" s="4">
        <v>2000</v>
      </c>
      <c r="AZ5097" s="4">
        <v>0</v>
      </c>
      <c r="BA5097" s="4">
        <v>0</v>
      </c>
      <c r="BB5097" s="7">
        <f>AZ5097+BA5097-AY5097</f>
        <v>-2000</v>
      </c>
      <c r="BC5097" s="4" t="s">
        <v>6998</v>
      </c>
      <c r="BD5097" s="4">
        <v>10000</v>
      </c>
      <c r="BE5097" s="4" t="s">
        <v>4</v>
      </c>
      <c r="BF5097" s="4" t="s">
        <v>13</v>
      </c>
      <c r="BG5097" s="4" t="s">
        <v>6</v>
      </c>
      <c r="BH5097" s="4" t="s">
        <v>47</v>
      </c>
      <c r="BI5097" t="str">
        <f t="shared" si="368"/>
        <v>C</v>
      </c>
    </row>
    <row r="5098" spans="1:61" ht="15.75" customHeight="1" x14ac:dyDescent="0.2">
      <c r="A5098" s="4">
        <v>3053618</v>
      </c>
      <c r="B5098" s="4">
        <v>9209026</v>
      </c>
      <c r="C5098" s="4" t="s">
        <v>9010</v>
      </c>
      <c r="D5098" s="4">
        <v>2000</v>
      </c>
      <c r="E5098" s="4">
        <v>0</v>
      </c>
      <c r="F5098" s="4">
        <v>0</v>
      </c>
      <c r="G5098" s="7">
        <f>E5098+F5098-D5098</f>
        <v>-2000</v>
      </c>
      <c r="H5098" s="4" t="s">
        <v>9011</v>
      </c>
      <c r="I5098" s="4">
        <v>100</v>
      </c>
      <c r="J5098" s="4" t="s">
        <v>4</v>
      </c>
      <c r="K5098" s="4" t="s">
        <v>22</v>
      </c>
      <c r="L5098" s="4" t="s">
        <v>6</v>
      </c>
      <c r="M5098" s="4" t="s">
        <v>12</v>
      </c>
      <c r="O5098" s="4"/>
      <c r="P5098" s="4"/>
      <c r="AV5098" s="4">
        <v>3053618</v>
      </c>
      <c r="AW5098" s="4">
        <v>9209026</v>
      </c>
      <c r="AX5098" s="4" t="s">
        <v>9010</v>
      </c>
      <c r="AY5098" s="4">
        <v>2000</v>
      </c>
      <c r="AZ5098" s="4">
        <v>0</v>
      </c>
      <c r="BA5098" s="4">
        <v>0</v>
      </c>
      <c r="BB5098" s="7">
        <f>AZ5098+BA5098-AY5098</f>
        <v>-2000</v>
      </c>
      <c r="BC5098" s="4" t="s">
        <v>9011</v>
      </c>
      <c r="BD5098" s="4">
        <v>100</v>
      </c>
      <c r="BE5098" s="4" t="s">
        <v>4</v>
      </c>
      <c r="BF5098" s="4" t="s">
        <v>22</v>
      </c>
      <c r="BG5098" s="4" t="s">
        <v>6</v>
      </c>
      <c r="BH5098" s="4" t="s">
        <v>12</v>
      </c>
      <c r="BI5098" t="str">
        <f t="shared" si="368"/>
        <v>D</v>
      </c>
    </row>
    <row r="5099" spans="1:61" ht="15.75" customHeight="1" x14ac:dyDescent="0.2">
      <c r="A5099" s="4">
        <v>3055599</v>
      </c>
      <c r="B5099" s="4">
        <v>4308823</v>
      </c>
      <c r="C5099" s="4" t="s">
        <v>9098</v>
      </c>
      <c r="D5099" s="4">
        <v>2000</v>
      </c>
      <c r="E5099" s="4">
        <v>0</v>
      </c>
      <c r="F5099" s="4">
        <v>0</v>
      </c>
      <c r="G5099" s="7">
        <f>E5099+F5099-D5099</f>
        <v>-2000</v>
      </c>
      <c r="H5099" s="4" t="s">
        <v>2361</v>
      </c>
      <c r="I5099" s="4">
        <v>10000</v>
      </c>
      <c r="J5099" s="4" t="s">
        <v>4</v>
      </c>
      <c r="K5099" s="4" t="s">
        <v>5</v>
      </c>
      <c r="L5099" s="4" t="s">
        <v>6</v>
      </c>
      <c r="M5099" s="4" t="s">
        <v>111</v>
      </c>
      <c r="O5099" s="4"/>
      <c r="P5099" s="4"/>
      <c r="AV5099" s="4">
        <v>3055599</v>
      </c>
      <c r="AW5099" s="4">
        <v>4308823</v>
      </c>
      <c r="AX5099" s="4" t="s">
        <v>9098</v>
      </c>
      <c r="AY5099" s="4">
        <v>2000</v>
      </c>
      <c r="AZ5099" s="4">
        <v>0</v>
      </c>
      <c r="BA5099" s="4">
        <v>0</v>
      </c>
      <c r="BB5099" s="7">
        <f>AZ5099+BA5099-AY5099</f>
        <v>-2000</v>
      </c>
      <c r="BC5099" s="4" t="s">
        <v>2361</v>
      </c>
      <c r="BD5099" s="4">
        <v>10000</v>
      </c>
      <c r="BE5099" s="4" t="s">
        <v>4</v>
      </c>
      <c r="BF5099" s="4" t="s">
        <v>5</v>
      </c>
      <c r="BG5099" s="4" t="s">
        <v>6</v>
      </c>
      <c r="BH5099" s="4" t="s">
        <v>111</v>
      </c>
      <c r="BI5099" t="str">
        <f t="shared" si="368"/>
        <v>C</v>
      </c>
    </row>
    <row r="5100" spans="1:61" ht="15.75" customHeight="1" x14ac:dyDescent="0.2">
      <c r="A5100" s="4">
        <v>3055767</v>
      </c>
      <c r="B5100" s="4">
        <v>9214633</v>
      </c>
      <c r="C5100" s="4" t="s">
        <v>9112</v>
      </c>
      <c r="D5100" s="4">
        <v>2000</v>
      </c>
      <c r="E5100" s="4">
        <v>0</v>
      </c>
      <c r="F5100" s="4">
        <v>0</v>
      </c>
      <c r="G5100" s="7">
        <f>E5100+F5100-D5100</f>
        <v>-2000</v>
      </c>
      <c r="H5100" s="4" t="s">
        <v>9113</v>
      </c>
      <c r="I5100" s="4">
        <v>15000</v>
      </c>
      <c r="J5100" s="4" t="s">
        <v>4</v>
      </c>
      <c r="K5100" s="4" t="s">
        <v>13</v>
      </c>
      <c r="L5100" s="4" t="s">
        <v>6</v>
      </c>
      <c r="M5100" s="4" t="s">
        <v>12</v>
      </c>
      <c r="O5100" s="4"/>
      <c r="P5100" s="4"/>
      <c r="AV5100" s="4">
        <v>3055767</v>
      </c>
      <c r="AW5100" s="4">
        <v>9214633</v>
      </c>
      <c r="AX5100" s="4" t="s">
        <v>9112</v>
      </c>
      <c r="AY5100" s="4">
        <v>2000</v>
      </c>
      <c r="AZ5100" s="4">
        <v>0</v>
      </c>
      <c r="BA5100" s="4">
        <v>0</v>
      </c>
      <c r="BB5100" s="7">
        <f>AZ5100+BA5100-AY5100</f>
        <v>-2000</v>
      </c>
      <c r="BC5100" s="4" t="s">
        <v>9113</v>
      </c>
      <c r="BD5100" s="4">
        <v>15000</v>
      </c>
      <c r="BE5100" s="4" t="s">
        <v>4</v>
      </c>
      <c r="BF5100" s="4" t="s">
        <v>13</v>
      </c>
      <c r="BG5100" s="4" t="s">
        <v>6</v>
      </c>
      <c r="BH5100" s="4" t="s">
        <v>12</v>
      </c>
      <c r="BI5100" t="str">
        <f t="shared" si="368"/>
        <v>D</v>
      </c>
    </row>
    <row r="5101" spans="1:61" ht="15.75" customHeight="1" x14ac:dyDescent="0.2">
      <c r="A5101" s="4">
        <v>3055970</v>
      </c>
      <c r="B5101" s="4">
        <v>7349637</v>
      </c>
      <c r="C5101" s="4" t="s">
        <v>9129</v>
      </c>
      <c r="D5101" s="4">
        <v>2000</v>
      </c>
      <c r="E5101" s="4">
        <v>0</v>
      </c>
      <c r="F5101" s="4">
        <v>0</v>
      </c>
      <c r="G5101" s="7">
        <f>E5101+F5101-D5101</f>
        <v>-2000</v>
      </c>
      <c r="H5101" s="4" t="s">
        <v>1242</v>
      </c>
      <c r="I5101" s="4">
        <v>20000</v>
      </c>
      <c r="J5101" s="4" t="s">
        <v>4</v>
      </c>
      <c r="K5101" s="4" t="s">
        <v>16</v>
      </c>
      <c r="L5101" s="4" t="s">
        <v>6</v>
      </c>
      <c r="M5101" s="4" t="s">
        <v>12</v>
      </c>
      <c r="O5101" s="4"/>
      <c r="P5101" s="4"/>
      <c r="AV5101" s="4">
        <v>3055970</v>
      </c>
      <c r="AW5101" s="4">
        <v>7349637</v>
      </c>
      <c r="AX5101" s="4" t="s">
        <v>9129</v>
      </c>
      <c r="AY5101" s="4">
        <v>2000</v>
      </c>
      <c r="AZ5101" s="4">
        <v>0</v>
      </c>
      <c r="BA5101" s="4">
        <v>0</v>
      </c>
      <c r="BB5101" s="7">
        <f>AZ5101+BA5101-AY5101</f>
        <v>-2000</v>
      </c>
      <c r="BC5101" s="4" t="s">
        <v>1242</v>
      </c>
      <c r="BD5101" s="4">
        <v>20000</v>
      </c>
      <c r="BE5101" s="4" t="s">
        <v>4</v>
      </c>
      <c r="BF5101" s="4" t="s">
        <v>16</v>
      </c>
      <c r="BG5101" s="4" t="s">
        <v>6</v>
      </c>
      <c r="BH5101" s="4" t="s">
        <v>12</v>
      </c>
      <c r="BI5101" t="str">
        <f t="shared" si="368"/>
        <v>D</v>
      </c>
    </row>
    <row r="5102" spans="1:61" ht="15.75" customHeight="1" x14ac:dyDescent="0.2">
      <c r="A5102" s="4">
        <v>3056320</v>
      </c>
      <c r="B5102" s="4">
        <v>9215389</v>
      </c>
      <c r="C5102" s="4" t="s">
        <v>9147</v>
      </c>
      <c r="D5102" s="4">
        <v>2000</v>
      </c>
      <c r="E5102" s="4">
        <v>0</v>
      </c>
      <c r="F5102" s="4">
        <v>0</v>
      </c>
      <c r="G5102" s="7">
        <f>E5102+F5102-D5102</f>
        <v>-2000</v>
      </c>
      <c r="H5102" s="4" t="s">
        <v>9148</v>
      </c>
      <c r="I5102" s="4">
        <v>220000</v>
      </c>
      <c r="J5102" s="4" t="s">
        <v>4</v>
      </c>
      <c r="K5102" s="4" t="s">
        <v>8</v>
      </c>
      <c r="L5102" s="4" t="s">
        <v>6</v>
      </c>
      <c r="M5102" s="4" t="s">
        <v>20</v>
      </c>
      <c r="O5102" s="4"/>
      <c r="P5102" s="4"/>
      <c r="AV5102" s="4">
        <v>3056320</v>
      </c>
      <c r="AW5102" s="4">
        <v>9215389</v>
      </c>
      <c r="AX5102" s="4" t="s">
        <v>9147</v>
      </c>
      <c r="AY5102" s="4">
        <v>2000</v>
      </c>
      <c r="AZ5102" s="4">
        <v>0</v>
      </c>
      <c r="BA5102" s="4">
        <v>0</v>
      </c>
      <c r="BB5102" s="7">
        <f>AZ5102+BA5102-AY5102</f>
        <v>-2000</v>
      </c>
      <c r="BC5102" s="4" t="s">
        <v>9148</v>
      </c>
      <c r="BD5102" s="4">
        <v>220000</v>
      </c>
      <c r="BE5102" s="4" t="s">
        <v>4</v>
      </c>
      <c r="BF5102" s="4" t="s">
        <v>8</v>
      </c>
      <c r="BG5102" s="4" t="s">
        <v>6</v>
      </c>
      <c r="BH5102" s="4" t="s">
        <v>20</v>
      </c>
      <c r="BI5102" t="str">
        <f t="shared" si="368"/>
        <v>D</v>
      </c>
    </row>
    <row r="5103" spans="1:61" ht="15.75" customHeight="1" x14ac:dyDescent="0.2">
      <c r="A5103" s="4">
        <v>3057174</v>
      </c>
      <c r="B5103" s="4">
        <v>276482</v>
      </c>
      <c r="C5103" s="4" t="s">
        <v>9184</v>
      </c>
      <c r="D5103" s="4">
        <v>2000</v>
      </c>
      <c r="E5103" s="4">
        <v>0</v>
      </c>
      <c r="F5103" s="4">
        <v>0</v>
      </c>
      <c r="G5103" s="7">
        <f>E5103+F5103-D5103</f>
        <v>-2000</v>
      </c>
      <c r="H5103" s="4" t="s">
        <v>2714</v>
      </c>
      <c r="I5103" s="4">
        <v>10000</v>
      </c>
      <c r="J5103" s="4" t="s">
        <v>4</v>
      </c>
      <c r="K5103" s="4" t="s">
        <v>13</v>
      </c>
      <c r="L5103" s="4" t="s">
        <v>201</v>
      </c>
      <c r="M5103" s="4" t="s">
        <v>25</v>
      </c>
      <c r="O5103" s="4"/>
      <c r="P5103" s="4"/>
      <c r="AV5103" s="4">
        <v>3057174</v>
      </c>
      <c r="AW5103" s="4">
        <v>276482</v>
      </c>
      <c r="AX5103" s="4" t="s">
        <v>9184</v>
      </c>
      <c r="AY5103" s="4">
        <v>2000</v>
      </c>
      <c r="AZ5103" s="4">
        <v>0</v>
      </c>
      <c r="BA5103" s="4">
        <v>0</v>
      </c>
      <c r="BB5103" s="7">
        <f>AZ5103+BA5103-AY5103</f>
        <v>-2000</v>
      </c>
      <c r="BC5103" s="4" t="s">
        <v>2714</v>
      </c>
      <c r="BD5103" s="4">
        <v>10000</v>
      </c>
      <c r="BE5103" s="4" t="s">
        <v>4</v>
      </c>
      <c r="BF5103" s="4" t="s">
        <v>13</v>
      </c>
      <c r="BG5103" s="4" t="s">
        <v>201</v>
      </c>
      <c r="BH5103" s="4" t="s">
        <v>25</v>
      </c>
      <c r="BI5103" t="str">
        <f t="shared" si="368"/>
        <v>C</v>
      </c>
    </row>
    <row r="5104" spans="1:61" ht="15.75" customHeight="1" x14ac:dyDescent="0.2">
      <c r="A5104" s="4">
        <v>3057748</v>
      </c>
      <c r="B5104" s="4">
        <v>22336</v>
      </c>
      <c r="C5104" s="4" t="s">
        <v>9235</v>
      </c>
      <c r="D5104" s="4">
        <v>2000</v>
      </c>
      <c r="E5104" s="4">
        <v>0</v>
      </c>
      <c r="F5104" s="4">
        <v>0</v>
      </c>
      <c r="G5104" s="7">
        <f>E5104+F5104-D5104</f>
        <v>-2000</v>
      </c>
      <c r="H5104" s="4" t="s">
        <v>7327</v>
      </c>
      <c r="I5104" s="4">
        <v>9000</v>
      </c>
      <c r="J5104" s="4" t="s">
        <v>4</v>
      </c>
      <c r="K5104" s="4" t="s">
        <v>8</v>
      </c>
      <c r="L5104" s="4" t="s">
        <v>9</v>
      </c>
      <c r="M5104" s="4" t="s">
        <v>173</v>
      </c>
      <c r="O5104" s="4"/>
      <c r="P5104" s="4"/>
      <c r="AV5104" s="4">
        <v>3057748</v>
      </c>
      <c r="AW5104" s="4">
        <v>22336</v>
      </c>
      <c r="AX5104" s="4" t="s">
        <v>9235</v>
      </c>
      <c r="AY5104" s="4">
        <v>2000</v>
      </c>
      <c r="AZ5104" s="4">
        <v>0</v>
      </c>
      <c r="BA5104" s="4">
        <v>0</v>
      </c>
      <c r="BB5104" s="7">
        <f>AZ5104+BA5104-AY5104</f>
        <v>-2000</v>
      </c>
      <c r="BC5104" s="4" t="s">
        <v>7327</v>
      </c>
      <c r="BD5104" s="4">
        <v>9000</v>
      </c>
      <c r="BE5104" s="4" t="s">
        <v>4</v>
      </c>
      <c r="BF5104" s="4" t="s">
        <v>8</v>
      </c>
      <c r="BG5104" s="4" t="s">
        <v>9</v>
      </c>
      <c r="BH5104" s="4" t="s">
        <v>173</v>
      </c>
      <c r="BI5104" t="str">
        <f t="shared" si="368"/>
        <v>D</v>
      </c>
    </row>
    <row r="5105" spans="1:61" ht="15.75" customHeight="1" x14ac:dyDescent="0.2">
      <c r="A5105" s="4">
        <v>3058623</v>
      </c>
      <c r="B5105" s="4">
        <v>6879370</v>
      </c>
      <c r="C5105" s="4" t="s">
        <v>9288</v>
      </c>
      <c r="D5105" s="4">
        <v>2000</v>
      </c>
      <c r="E5105" s="4">
        <v>0</v>
      </c>
      <c r="F5105" s="4">
        <v>0</v>
      </c>
      <c r="G5105" s="7">
        <f>E5105+F5105-D5105</f>
        <v>-2000</v>
      </c>
      <c r="H5105" s="4" t="s">
        <v>9289</v>
      </c>
      <c r="I5105" s="4">
        <v>20000</v>
      </c>
      <c r="J5105" s="4" t="s">
        <v>4</v>
      </c>
      <c r="K5105" s="4" t="s">
        <v>13</v>
      </c>
      <c r="L5105" s="4" t="s">
        <v>6</v>
      </c>
      <c r="M5105" s="4" t="s">
        <v>23</v>
      </c>
      <c r="O5105" s="4"/>
      <c r="P5105" s="4"/>
      <c r="AV5105" s="4">
        <v>3058623</v>
      </c>
      <c r="AW5105" s="4">
        <v>6879370</v>
      </c>
      <c r="AX5105" s="4" t="s">
        <v>9288</v>
      </c>
      <c r="AY5105" s="4">
        <v>2000</v>
      </c>
      <c r="AZ5105" s="4">
        <v>0</v>
      </c>
      <c r="BA5105" s="4">
        <v>0</v>
      </c>
      <c r="BB5105" s="7">
        <f>AZ5105+BA5105-AY5105</f>
        <v>-2000</v>
      </c>
      <c r="BC5105" s="4" t="s">
        <v>9289</v>
      </c>
      <c r="BD5105" s="4">
        <v>20000</v>
      </c>
      <c r="BE5105" s="4" t="s">
        <v>4</v>
      </c>
      <c r="BF5105" s="4" t="s">
        <v>13</v>
      </c>
      <c r="BG5105" s="4" t="s">
        <v>6</v>
      </c>
      <c r="BH5105" s="4" t="s">
        <v>23</v>
      </c>
      <c r="BI5105" t="str">
        <f t="shared" si="368"/>
        <v>D</v>
      </c>
    </row>
    <row r="5106" spans="1:61" ht="15.75" customHeight="1" x14ac:dyDescent="0.2">
      <c r="A5106" s="4">
        <v>3058329</v>
      </c>
      <c r="B5106" s="4">
        <v>9221367</v>
      </c>
      <c r="C5106" s="4" t="s">
        <v>9305</v>
      </c>
      <c r="D5106" s="4">
        <v>2000</v>
      </c>
      <c r="E5106" s="4">
        <v>0</v>
      </c>
      <c r="F5106" s="4">
        <v>0</v>
      </c>
      <c r="G5106" s="7">
        <f>E5106+F5106-D5106</f>
        <v>-2000</v>
      </c>
      <c r="H5106" s="4" t="s">
        <v>9306</v>
      </c>
      <c r="I5106" s="4">
        <v>10000</v>
      </c>
      <c r="J5106" s="4" t="s">
        <v>4</v>
      </c>
      <c r="K5106" s="4" t="s">
        <v>8</v>
      </c>
      <c r="L5106" s="4" t="s">
        <v>14</v>
      </c>
      <c r="M5106" s="4" t="s">
        <v>64</v>
      </c>
      <c r="O5106" s="4"/>
      <c r="P5106" s="4"/>
      <c r="AV5106" s="4">
        <v>3058329</v>
      </c>
      <c r="AW5106" s="4">
        <v>9221367</v>
      </c>
      <c r="AX5106" s="4" t="s">
        <v>9305</v>
      </c>
      <c r="AY5106" s="4">
        <v>2000</v>
      </c>
      <c r="AZ5106" s="4">
        <v>0</v>
      </c>
      <c r="BA5106" s="4">
        <v>0</v>
      </c>
      <c r="BB5106" s="7">
        <f>AZ5106+BA5106-AY5106</f>
        <v>-2000</v>
      </c>
      <c r="BC5106" s="4" t="s">
        <v>9306</v>
      </c>
      <c r="BD5106" s="4">
        <v>10000</v>
      </c>
      <c r="BE5106" s="4" t="s">
        <v>4</v>
      </c>
      <c r="BF5106" s="4" t="s">
        <v>8</v>
      </c>
      <c r="BG5106" s="4" t="s">
        <v>14</v>
      </c>
      <c r="BH5106" s="4" t="s">
        <v>64</v>
      </c>
      <c r="BI5106" t="str">
        <f t="shared" si="368"/>
        <v>D</v>
      </c>
    </row>
    <row r="5107" spans="1:61" ht="15.75" customHeight="1" x14ac:dyDescent="0.2">
      <c r="A5107" s="4">
        <v>2951040</v>
      </c>
      <c r="B5107" s="4">
        <v>7576017</v>
      </c>
      <c r="C5107" s="4" t="s">
        <v>700</v>
      </c>
      <c r="D5107" s="4">
        <v>3000</v>
      </c>
      <c r="E5107" s="4">
        <v>0</v>
      </c>
      <c r="F5107" s="4">
        <v>969</v>
      </c>
      <c r="G5107" s="7">
        <f>E5107+F5107-D5107</f>
        <v>-2031</v>
      </c>
      <c r="H5107" s="4" t="s">
        <v>701</v>
      </c>
      <c r="I5107" s="4">
        <v>12000</v>
      </c>
      <c r="J5107" s="4" t="s">
        <v>11</v>
      </c>
      <c r="K5107" s="4" t="s">
        <v>8</v>
      </c>
      <c r="M5107" s="4" t="s">
        <v>64</v>
      </c>
      <c r="O5107" s="4"/>
      <c r="P5107" s="4"/>
      <c r="AV5107" s="4">
        <v>2951040</v>
      </c>
      <c r="AW5107" s="4">
        <v>7576017</v>
      </c>
      <c r="AX5107" s="4" t="s">
        <v>700</v>
      </c>
      <c r="AY5107" s="4">
        <v>3000</v>
      </c>
      <c r="AZ5107" s="4">
        <v>0</v>
      </c>
      <c r="BA5107" s="4">
        <v>969</v>
      </c>
      <c r="BB5107" s="7">
        <f>AZ5107+BA5107-AY5107</f>
        <v>-2031</v>
      </c>
      <c r="BC5107" s="4" t="s">
        <v>701</v>
      </c>
      <c r="BD5107" s="4">
        <v>12000</v>
      </c>
      <c r="BE5107" s="4" t="s">
        <v>11</v>
      </c>
      <c r="BF5107" s="4" t="s">
        <v>8</v>
      </c>
      <c r="BH5107" s="4" t="s">
        <v>64</v>
      </c>
      <c r="BI5107" t="str">
        <f t="shared" si="368"/>
        <v>C</v>
      </c>
    </row>
    <row r="5108" spans="1:61" ht="15.75" customHeight="1" x14ac:dyDescent="0.2">
      <c r="A5108" s="4">
        <v>2947848</v>
      </c>
      <c r="B5108" s="4">
        <v>8694757</v>
      </c>
      <c r="C5108" s="4" t="s">
        <v>379</v>
      </c>
      <c r="D5108" s="4">
        <v>2050</v>
      </c>
      <c r="E5108" s="4">
        <v>0</v>
      </c>
      <c r="F5108" s="4">
        <v>0</v>
      </c>
      <c r="G5108" s="7">
        <f>E5108+F5108-D5108</f>
        <v>-2050</v>
      </c>
      <c r="H5108" s="4" t="s">
        <v>380</v>
      </c>
      <c r="I5108" s="4">
        <v>7500</v>
      </c>
      <c r="J5108" s="4" t="s">
        <v>21</v>
      </c>
      <c r="K5108" s="4" t="s">
        <v>13</v>
      </c>
      <c r="M5108" s="4" t="s">
        <v>17</v>
      </c>
      <c r="O5108" s="4"/>
      <c r="P5108" s="4"/>
      <c r="AV5108" s="4">
        <v>2947848</v>
      </c>
      <c r="AW5108" s="4">
        <v>8694757</v>
      </c>
      <c r="AX5108" s="4" t="s">
        <v>379</v>
      </c>
      <c r="AY5108" s="4">
        <v>2050</v>
      </c>
      <c r="AZ5108" s="4">
        <v>0</v>
      </c>
      <c r="BA5108" s="4">
        <v>0</v>
      </c>
      <c r="BB5108" s="7">
        <f>AZ5108+BA5108-AY5108</f>
        <v>-2050</v>
      </c>
      <c r="BC5108" s="4" t="s">
        <v>380</v>
      </c>
      <c r="BD5108" s="4">
        <v>7500</v>
      </c>
      <c r="BE5108" s="4" t="s">
        <v>21</v>
      </c>
      <c r="BF5108" s="4" t="s">
        <v>13</v>
      </c>
      <c r="BH5108" s="4" t="s">
        <v>17</v>
      </c>
      <c r="BI5108" t="str">
        <f t="shared" si="368"/>
        <v>D</v>
      </c>
    </row>
    <row r="5109" spans="1:61" ht="15.75" customHeight="1" x14ac:dyDescent="0.2">
      <c r="A5109" s="4">
        <v>2956794</v>
      </c>
      <c r="B5109" s="4">
        <v>1119795</v>
      </c>
      <c r="C5109" s="4" t="s">
        <v>1268</v>
      </c>
      <c r="D5109" s="4">
        <v>2050</v>
      </c>
      <c r="E5109" s="4">
        <v>0</v>
      </c>
      <c r="F5109" s="4">
        <v>0</v>
      </c>
      <c r="G5109" s="7">
        <f>E5109+F5109-D5109</f>
        <v>-2050</v>
      </c>
      <c r="H5109" s="4" t="s">
        <v>1269</v>
      </c>
      <c r="I5109" s="4">
        <v>10000</v>
      </c>
      <c r="J5109" s="4" t="s">
        <v>4</v>
      </c>
      <c r="K5109" s="4" t="s">
        <v>13</v>
      </c>
      <c r="L5109" s="4" t="s">
        <v>6</v>
      </c>
      <c r="M5109" s="4" t="s">
        <v>1270</v>
      </c>
      <c r="O5109" s="4"/>
      <c r="P5109" s="4"/>
      <c r="AV5109" s="4">
        <v>2956794</v>
      </c>
      <c r="AW5109" s="4">
        <v>1119795</v>
      </c>
      <c r="AX5109" s="4" t="s">
        <v>1268</v>
      </c>
      <c r="AY5109" s="4">
        <v>2050</v>
      </c>
      <c r="AZ5109" s="4">
        <v>0</v>
      </c>
      <c r="BA5109" s="4">
        <v>0</v>
      </c>
      <c r="BB5109" s="7">
        <f>AZ5109+BA5109-AY5109</f>
        <v>-2050</v>
      </c>
      <c r="BC5109" s="4" t="s">
        <v>1269</v>
      </c>
      <c r="BD5109" s="4">
        <v>10000</v>
      </c>
      <c r="BE5109" s="4" t="s">
        <v>4</v>
      </c>
      <c r="BF5109" s="4" t="s">
        <v>13</v>
      </c>
      <c r="BG5109" s="4" t="s">
        <v>6</v>
      </c>
      <c r="BH5109" s="4" t="s">
        <v>1270</v>
      </c>
      <c r="BI5109" t="str">
        <f t="shared" si="368"/>
        <v>D</v>
      </c>
    </row>
    <row r="5110" spans="1:61" ht="15.75" customHeight="1" x14ac:dyDescent="0.2">
      <c r="A5110" s="4">
        <v>3014495</v>
      </c>
      <c r="B5110" s="4">
        <v>237286</v>
      </c>
      <c r="C5110" s="4" t="s">
        <v>6180</v>
      </c>
      <c r="D5110" s="4">
        <v>2100</v>
      </c>
      <c r="E5110" s="4">
        <v>0</v>
      </c>
      <c r="F5110" s="4">
        <v>0</v>
      </c>
      <c r="G5110" s="7">
        <f>E5110+F5110-D5110</f>
        <v>-2100</v>
      </c>
      <c r="H5110" s="4" t="s">
        <v>1813</v>
      </c>
      <c r="I5110" s="4">
        <v>6000</v>
      </c>
      <c r="J5110" s="4" t="s">
        <v>4</v>
      </c>
      <c r="K5110" s="4" t="s">
        <v>13</v>
      </c>
      <c r="L5110" s="4" t="s">
        <v>6</v>
      </c>
      <c r="M5110" s="4" t="s">
        <v>73</v>
      </c>
      <c r="O5110" s="4"/>
      <c r="P5110" s="4"/>
      <c r="AV5110" s="4">
        <v>3014495</v>
      </c>
      <c r="AW5110" s="4">
        <v>237286</v>
      </c>
      <c r="AX5110" s="4" t="s">
        <v>6180</v>
      </c>
      <c r="AY5110" s="4">
        <v>2100</v>
      </c>
      <c r="AZ5110" s="4">
        <v>0</v>
      </c>
      <c r="BA5110" s="4">
        <v>0</v>
      </c>
      <c r="BB5110" s="7">
        <f>AZ5110+BA5110-AY5110</f>
        <v>-2100</v>
      </c>
      <c r="BC5110" s="4" t="s">
        <v>1813</v>
      </c>
      <c r="BD5110" s="4">
        <v>6000</v>
      </c>
      <c r="BE5110" s="4" t="s">
        <v>4</v>
      </c>
      <c r="BF5110" s="4" t="s">
        <v>13</v>
      </c>
      <c r="BG5110" s="4" t="s">
        <v>6</v>
      </c>
      <c r="BH5110" s="4" t="s">
        <v>73</v>
      </c>
      <c r="BI5110" t="str">
        <f t="shared" si="368"/>
        <v>C</v>
      </c>
    </row>
    <row r="5111" spans="1:61" ht="15.75" customHeight="1" x14ac:dyDescent="0.2">
      <c r="A5111" s="4">
        <v>2991262</v>
      </c>
      <c r="B5111" s="4">
        <v>8078771</v>
      </c>
      <c r="C5111" s="4" t="s">
        <v>4337</v>
      </c>
      <c r="D5111" s="4">
        <v>5000</v>
      </c>
      <c r="E5111" s="4">
        <v>0</v>
      </c>
      <c r="F5111" s="4">
        <v>2850</v>
      </c>
      <c r="G5111" s="7">
        <f>E5111+F5111-D5111</f>
        <v>-2150</v>
      </c>
      <c r="H5111" s="4" t="s">
        <v>4338</v>
      </c>
      <c r="I5111" s="4">
        <v>15000</v>
      </c>
      <c r="J5111" s="4" t="s">
        <v>32</v>
      </c>
      <c r="K5111" s="4" t="s">
        <v>5</v>
      </c>
      <c r="M5111" s="4" t="s">
        <v>64</v>
      </c>
      <c r="O5111" s="4"/>
      <c r="P5111" s="4"/>
      <c r="AV5111" s="4">
        <v>2991262</v>
      </c>
      <c r="AW5111" s="4">
        <v>8078771</v>
      </c>
      <c r="AX5111" s="4" t="s">
        <v>4337</v>
      </c>
      <c r="AY5111" s="4">
        <v>5000</v>
      </c>
      <c r="AZ5111" s="4">
        <v>0</v>
      </c>
      <c r="BA5111" s="4">
        <v>2850</v>
      </c>
      <c r="BB5111" s="7">
        <f>AZ5111+BA5111-AY5111</f>
        <v>-2150</v>
      </c>
      <c r="BC5111" s="4" t="s">
        <v>4338</v>
      </c>
      <c r="BD5111" s="4">
        <v>15000</v>
      </c>
      <c r="BE5111" s="4" t="s">
        <v>32</v>
      </c>
      <c r="BF5111" s="4" t="s">
        <v>5</v>
      </c>
      <c r="BH5111" s="4" t="s">
        <v>64</v>
      </c>
      <c r="BI5111" t="str">
        <f t="shared" si="368"/>
        <v>C</v>
      </c>
    </row>
    <row r="5112" spans="1:61" ht="15.75" customHeight="1" x14ac:dyDescent="0.2">
      <c r="A5112" s="4">
        <v>2993467</v>
      </c>
      <c r="B5112" s="4">
        <v>8609252</v>
      </c>
      <c r="C5112" s="4" t="s">
        <v>4512</v>
      </c>
      <c r="D5112" s="4">
        <v>5000</v>
      </c>
      <c r="E5112" s="4">
        <v>0</v>
      </c>
      <c r="F5112" s="4">
        <v>2850</v>
      </c>
      <c r="G5112" s="7">
        <f>E5112+F5112-D5112</f>
        <v>-2150</v>
      </c>
      <c r="H5112" s="4" t="s">
        <v>4513</v>
      </c>
      <c r="I5112" s="4">
        <v>5000</v>
      </c>
      <c r="J5112" s="4" t="s">
        <v>4</v>
      </c>
      <c r="K5112" s="4" t="s">
        <v>13</v>
      </c>
      <c r="L5112" s="4" t="s">
        <v>6</v>
      </c>
      <c r="M5112" s="4" t="s">
        <v>64</v>
      </c>
      <c r="O5112" s="4"/>
      <c r="P5112" s="4"/>
      <c r="AV5112" s="4">
        <v>2993467</v>
      </c>
      <c r="AW5112" s="4">
        <v>8609252</v>
      </c>
      <c r="AX5112" s="4" t="s">
        <v>4512</v>
      </c>
      <c r="AY5112" s="4">
        <v>5000</v>
      </c>
      <c r="AZ5112" s="4">
        <v>0</v>
      </c>
      <c r="BA5112" s="4">
        <v>2850</v>
      </c>
      <c r="BB5112" s="7">
        <f>AZ5112+BA5112-AY5112</f>
        <v>-2150</v>
      </c>
      <c r="BC5112" s="4" t="s">
        <v>4513</v>
      </c>
      <c r="BD5112" s="4">
        <v>5000</v>
      </c>
      <c r="BE5112" s="4" t="s">
        <v>4</v>
      </c>
      <c r="BF5112" s="4" t="s">
        <v>13</v>
      </c>
      <c r="BG5112" s="4" t="s">
        <v>6</v>
      </c>
      <c r="BH5112" s="4" t="s">
        <v>64</v>
      </c>
      <c r="BI5112" t="str">
        <f t="shared" si="368"/>
        <v>C</v>
      </c>
    </row>
    <row r="5113" spans="1:61" ht="15.75" customHeight="1" x14ac:dyDescent="0.2">
      <c r="A5113" s="4">
        <v>3003477</v>
      </c>
      <c r="B5113" s="4">
        <v>8947583</v>
      </c>
      <c r="C5113" s="4" t="s">
        <v>5380</v>
      </c>
      <c r="D5113" s="4">
        <v>2150</v>
      </c>
      <c r="E5113" s="4">
        <v>0</v>
      </c>
      <c r="F5113" s="4">
        <v>0</v>
      </c>
      <c r="G5113" s="7">
        <f>E5113+F5113-D5113</f>
        <v>-2150</v>
      </c>
      <c r="H5113" s="4" t="s">
        <v>1402</v>
      </c>
      <c r="I5113" s="4">
        <v>7500</v>
      </c>
      <c r="J5113" s="4" t="s">
        <v>4</v>
      </c>
      <c r="K5113" s="4" t="s">
        <v>13</v>
      </c>
      <c r="L5113" s="4" t="s">
        <v>9</v>
      </c>
      <c r="M5113" s="4" t="s">
        <v>186</v>
      </c>
      <c r="O5113" s="4"/>
      <c r="P5113" s="4"/>
      <c r="AV5113" s="4">
        <v>3003477</v>
      </c>
      <c r="AW5113" s="4">
        <v>8947583</v>
      </c>
      <c r="AX5113" s="4" t="s">
        <v>5380</v>
      </c>
      <c r="AY5113" s="4">
        <v>2150</v>
      </c>
      <c r="AZ5113" s="4">
        <v>0</v>
      </c>
      <c r="BA5113" s="4">
        <v>0</v>
      </c>
      <c r="BB5113" s="7">
        <f>AZ5113+BA5113-AY5113</f>
        <v>-2150</v>
      </c>
      <c r="BC5113" s="4" t="s">
        <v>1402</v>
      </c>
      <c r="BD5113" s="4">
        <v>7500</v>
      </c>
      <c r="BE5113" s="4" t="s">
        <v>4</v>
      </c>
      <c r="BF5113" s="4" t="s">
        <v>13</v>
      </c>
      <c r="BG5113" s="4" t="s">
        <v>9</v>
      </c>
      <c r="BH5113" s="4" t="s">
        <v>186</v>
      </c>
      <c r="BI5113" t="str">
        <f t="shared" si="368"/>
        <v>C</v>
      </c>
    </row>
    <row r="5114" spans="1:61" ht="15.75" customHeight="1" x14ac:dyDescent="0.2">
      <c r="A5114" s="4">
        <v>3015860</v>
      </c>
      <c r="B5114" s="4">
        <v>4337446</v>
      </c>
      <c r="C5114" s="4" t="s">
        <v>6535</v>
      </c>
      <c r="D5114" s="4">
        <v>5000</v>
      </c>
      <c r="E5114" s="4">
        <v>0</v>
      </c>
      <c r="F5114" s="4">
        <v>2850</v>
      </c>
      <c r="G5114" s="7">
        <f>E5114+F5114-D5114</f>
        <v>-2150</v>
      </c>
      <c r="H5114" s="4" t="s">
        <v>6195</v>
      </c>
      <c r="I5114" s="4">
        <v>12000</v>
      </c>
      <c r="J5114" s="4" t="s">
        <v>4</v>
      </c>
      <c r="K5114" s="4" t="s">
        <v>22</v>
      </c>
      <c r="L5114" s="4" t="s">
        <v>9</v>
      </c>
      <c r="M5114" s="4" t="s">
        <v>20</v>
      </c>
      <c r="O5114" s="4"/>
      <c r="P5114" s="4"/>
      <c r="AV5114" s="4">
        <v>3015860</v>
      </c>
      <c r="AW5114" s="4">
        <v>4337446</v>
      </c>
      <c r="AX5114" s="4" t="s">
        <v>6535</v>
      </c>
      <c r="AY5114" s="4">
        <v>5000</v>
      </c>
      <c r="AZ5114" s="4">
        <v>0</v>
      </c>
      <c r="BA5114" s="4">
        <v>2850</v>
      </c>
      <c r="BB5114" s="7">
        <f>AZ5114+BA5114-AY5114</f>
        <v>-2150</v>
      </c>
      <c r="BC5114" s="4" t="s">
        <v>6195</v>
      </c>
      <c r="BD5114" s="4">
        <v>12000</v>
      </c>
      <c r="BE5114" s="4" t="s">
        <v>4</v>
      </c>
      <c r="BF5114" s="4" t="s">
        <v>22</v>
      </c>
      <c r="BG5114" s="4" t="s">
        <v>9</v>
      </c>
      <c r="BH5114" s="4" t="s">
        <v>20</v>
      </c>
      <c r="BI5114" t="str">
        <f t="shared" si="368"/>
        <v>C</v>
      </c>
    </row>
    <row r="5115" spans="1:61" ht="15.75" customHeight="1" x14ac:dyDescent="0.2">
      <c r="A5115" s="4">
        <v>2946007</v>
      </c>
      <c r="B5115" s="4">
        <v>351833</v>
      </c>
      <c r="C5115" s="4" t="s">
        <v>215</v>
      </c>
      <c r="D5115" s="4">
        <v>10000</v>
      </c>
      <c r="E5115" s="4">
        <v>0</v>
      </c>
      <c r="F5115" s="4">
        <v>7844</v>
      </c>
      <c r="G5115" s="7">
        <f>E5115+F5115-D5115</f>
        <v>-2156</v>
      </c>
      <c r="H5115" s="4" t="s">
        <v>216</v>
      </c>
      <c r="I5115" s="4">
        <v>30000</v>
      </c>
      <c r="J5115" s="4" t="s">
        <v>4</v>
      </c>
      <c r="K5115" s="4" t="s">
        <v>8</v>
      </c>
      <c r="L5115" s="4" t="s">
        <v>6</v>
      </c>
      <c r="M5115" s="4" t="s">
        <v>35</v>
      </c>
      <c r="O5115" s="4"/>
      <c r="P5115" s="4"/>
      <c r="AV5115" s="4">
        <v>2946007</v>
      </c>
      <c r="AW5115" s="4">
        <v>351833</v>
      </c>
      <c r="AX5115" s="4" t="s">
        <v>215</v>
      </c>
      <c r="AY5115" s="4">
        <v>10000</v>
      </c>
      <c r="AZ5115" s="4">
        <v>0</v>
      </c>
      <c r="BA5115" s="4">
        <v>7844</v>
      </c>
      <c r="BB5115" s="7">
        <f>AZ5115+BA5115-AY5115</f>
        <v>-2156</v>
      </c>
      <c r="BC5115" s="4" t="s">
        <v>216</v>
      </c>
      <c r="BD5115" s="4">
        <v>30000</v>
      </c>
      <c r="BE5115" s="4" t="s">
        <v>4</v>
      </c>
      <c r="BF5115" s="4" t="s">
        <v>8</v>
      </c>
      <c r="BG5115" s="4" t="s">
        <v>6</v>
      </c>
      <c r="BH5115" s="4" t="s">
        <v>35</v>
      </c>
      <c r="BI5115" t="str">
        <f t="shared" si="368"/>
        <v>C</v>
      </c>
    </row>
    <row r="5116" spans="1:61" ht="15.75" customHeight="1" x14ac:dyDescent="0.2">
      <c r="A5116" s="4">
        <v>3008272</v>
      </c>
      <c r="B5116" s="4">
        <v>6929588</v>
      </c>
      <c r="C5116" s="4" t="s">
        <v>5725</v>
      </c>
      <c r="D5116" s="4">
        <v>3000</v>
      </c>
      <c r="E5116" s="4">
        <v>0</v>
      </c>
      <c r="F5116" s="4">
        <v>814.5</v>
      </c>
      <c r="G5116" s="7">
        <f>E5116+F5116-D5116</f>
        <v>-2185.5</v>
      </c>
      <c r="H5116" s="4" t="s">
        <v>5726</v>
      </c>
      <c r="I5116" s="4">
        <v>15000</v>
      </c>
      <c r="J5116" s="4" t="s">
        <v>4</v>
      </c>
      <c r="K5116" s="4" t="s">
        <v>22</v>
      </c>
      <c r="L5116" s="4" t="s">
        <v>14</v>
      </c>
      <c r="M5116" s="4" t="s">
        <v>159</v>
      </c>
      <c r="O5116" s="4"/>
      <c r="P5116" s="4"/>
      <c r="AV5116" s="4">
        <v>3008272</v>
      </c>
      <c r="AW5116" s="4">
        <v>6929588</v>
      </c>
      <c r="AX5116" s="4" t="s">
        <v>5725</v>
      </c>
      <c r="AY5116" s="4">
        <v>3000</v>
      </c>
      <c r="AZ5116" s="4">
        <v>0</v>
      </c>
      <c r="BA5116" s="4">
        <v>814.5</v>
      </c>
      <c r="BB5116" s="7">
        <f>AZ5116+BA5116-AY5116</f>
        <v>-2185.5</v>
      </c>
      <c r="BC5116" s="4" t="s">
        <v>5726</v>
      </c>
      <c r="BD5116" s="4">
        <v>15000</v>
      </c>
      <c r="BE5116" s="4" t="s">
        <v>4</v>
      </c>
      <c r="BF5116" s="4" t="s">
        <v>22</v>
      </c>
      <c r="BG5116" s="4" t="s">
        <v>14</v>
      </c>
      <c r="BH5116" s="4" t="s">
        <v>159</v>
      </c>
      <c r="BI5116" t="str">
        <f t="shared" si="368"/>
        <v>C</v>
      </c>
    </row>
    <row r="5117" spans="1:61" ht="15.75" customHeight="1" x14ac:dyDescent="0.2">
      <c r="A5117" s="4">
        <v>3011107</v>
      </c>
      <c r="B5117" s="4">
        <v>4742004</v>
      </c>
      <c r="C5117" s="4" t="s">
        <v>5918</v>
      </c>
      <c r="D5117" s="4">
        <v>2200</v>
      </c>
      <c r="E5117" s="4">
        <v>0</v>
      </c>
      <c r="F5117" s="4">
        <v>0</v>
      </c>
      <c r="G5117" s="7">
        <f>E5117+F5117-D5117</f>
        <v>-2200</v>
      </c>
      <c r="H5117" s="4" t="s">
        <v>5740</v>
      </c>
      <c r="I5117" s="4">
        <v>1200</v>
      </c>
      <c r="J5117" s="4" t="s">
        <v>32</v>
      </c>
      <c r="K5117" s="4" t="s">
        <v>13</v>
      </c>
      <c r="M5117" s="4" t="s">
        <v>26</v>
      </c>
      <c r="O5117" s="4"/>
      <c r="P5117" s="4"/>
      <c r="AV5117" s="4">
        <v>3011107</v>
      </c>
      <c r="AW5117" s="4">
        <v>4742004</v>
      </c>
      <c r="AX5117" s="4" t="s">
        <v>5918</v>
      </c>
      <c r="AY5117" s="4">
        <v>2200</v>
      </c>
      <c r="AZ5117" s="4">
        <v>0</v>
      </c>
      <c r="BA5117" s="4">
        <v>0</v>
      </c>
      <c r="BB5117" s="7">
        <f>AZ5117+BA5117-AY5117</f>
        <v>-2200</v>
      </c>
      <c r="BC5117" s="4" t="s">
        <v>5740</v>
      </c>
      <c r="BD5117" s="4">
        <v>1200</v>
      </c>
      <c r="BE5117" s="4" t="s">
        <v>32</v>
      </c>
      <c r="BF5117" s="4" t="s">
        <v>13</v>
      </c>
      <c r="BH5117" s="4" t="s">
        <v>26</v>
      </c>
      <c r="BI5117" t="str">
        <f t="shared" si="368"/>
        <v>D</v>
      </c>
    </row>
    <row r="5118" spans="1:61" ht="15.75" customHeight="1" x14ac:dyDescent="0.2">
      <c r="A5118" s="4">
        <v>3047493</v>
      </c>
      <c r="B5118" s="4">
        <v>255332</v>
      </c>
      <c r="C5118" s="4" t="s">
        <v>8562</v>
      </c>
      <c r="D5118" s="4">
        <v>2200</v>
      </c>
      <c r="E5118" s="4">
        <v>0</v>
      </c>
      <c r="F5118" s="4">
        <v>0</v>
      </c>
      <c r="G5118" s="7">
        <f>E5118+F5118-D5118</f>
        <v>-2200</v>
      </c>
      <c r="H5118" s="4" t="s">
        <v>469</v>
      </c>
      <c r="I5118" s="4">
        <v>15000</v>
      </c>
      <c r="J5118" s="4" t="s">
        <v>72</v>
      </c>
      <c r="K5118" s="4" t="s">
        <v>5</v>
      </c>
      <c r="M5118" s="4" t="s">
        <v>7</v>
      </c>
      <c r="O5118" s="4"/>
      <c r="P5118" s="4"/>
      <c r="AV5118" s="4">
        <v>3047493</v>
      </c>
      <c r="AW5118" s="4">
        <v>255332</v>
      </c>
      <c r="AX5118" s="4" t="s">
        <v>8562</v>
      </c>
      <c r="AY5118" s="4">
        <v>2200</v>
      </c>
      <c r="AZ5118" s="4">
        <v>0</v>
      </c>
      <c r="BA5118" s="4">
        <v>0</v>
      </c>
      <c r="BB5118" s="7">
        <f>AZ5118+BA5118-AY5118</f>
        <v>-2200</v>
      </c>
      <c r="BC5118" s="4" t="s">
        <v>469</v>
      </c>
      <c r="BD5118" s="4">
        <v>15000</v>
      </c>
      <c r="BE5118" s="4" t="s">
        <v>72</v>
      </c>
      <c r="BF5118" s="4" t="s">
        <v>5</v>
      </c>
      <c r="BH5118" s="4" t="s">
        <v>7</v>
      </c>
      <c r="BI5118" t="str">
        <f t="shared" si="368"/>
        <v>C</v>
      </c>
    </row>
    <row r="5119" spans="1:61" ht="15.75" customHeight="1" x14ac:dyDescent="0.2">
      <c r="A5119" s="4">
        <v>3047836</v>
      </c>
      <c r="B5119" s="4">
        <v>9193591</v>
      </c>
      <c r="C5119" s="4" t="s">
        <v>8598</v>
      </c>
      <c r="D5119" s="4">
        <v>3000</v>
      </c>
      <c r="E5119" s="4">
        <v>4.5</v>
      </c>
      <c r="F5119" s="4">
        <v>760.5</v>
      </c>
      <c r="G5119" s="7">
        <f>E5119+F5119-D5119</f>
        <v>-2235</v>
      </c>
      <c r="H5119" s="4" t="s">
        <v>6006</v>
      </c>
      <c r="I5119" s="4">
        <v>16500</v>
      </c>
      <c r="J5119" s="4" t="s">
        <v>21</v>
      </c>
      <c r="K5119" s="4" t="s">
        <v>5</v>
      </c>
      <c r="M5119" s="4" t="s">
        <v>23</v>
      </c>
      <c r="O5119" s="4"/>
      <c r="P5119" s="4"/>
      <c r="AV5119" s="4">
        <v>3047836</v>
      </c>
      <c r="AW5119" s="4">
        <v>9193591</v>
      </c>
      <c r="AX5119" s="4" t="s">
        <v>8598</v>
      </c>
      <c r="AY5119" s="4">
        <v>3000</v>
      </c>
      <c r="AZ5119" s="4">
        <v>4.5</v>
      </c>
      <c r="BA5119" s="4">
        <v>760.5</v>
      </c>
      <c r="BB5119" s="7">
        <f>AZ5119+BA5119-AY5119</f>
        <v>-2235</v>
      </c>
      <c r="BC5119" s="4" t="s">
        <v>6006</v>
      </c>
      <c r="BD5119" s="4">
        <v>16500</v>
      </c>
      <c r="BE5119" s="4" t="s">
        <v>21</v>
      </c>
      <c r="BF5119" s="4" t="s">
        <v>5</v>
      </c>
      <c r="BH5119" s="4" t="s">
        <v>23</v>
      </c>
      <c r="BI5119" t="str">
        <f t="shared" si="368"/>
        <v>C</v>
      </c>
    </row>
    <row r="5120" spans="1:61" ht="15.75" customHeight="1" x14ac:dyDescent="0.2">
      <c r="A5120" s="4">
        <v>3000061</v>
      </c>
      <c r="B5120" s="4">
        <v>4664</v>
      </c>
      <c r="C5120" s="4" t="s">
        <v>5085</v>
      </c>
      <c r="D5120" s="4">
        <v>3000</v>
      </c>
      <c r="E5120" s="4">
        <v>0</v>
      </c>
      <c r="F5120" s="4">
        <v>760.5</v>
      </c>
      <c r="G5120" s="7">
        <f>E5120+F5120-D5120</f>
        <v>-2239.5</v>
      </c>
      <c r="H5120" s="4" t="s">
        <v>3191</v>
      </c>
      <c r="I5120" s="4">
        <v>22800</v>
      </c>
      <c r="J5120" s="4" t="s">
        <v>4</v>
      </c>
      <c r="K5120" s="4" t="s">
        <v>13</v>
      </c>
      <c r="L5120" s="4" t="s">
        <v>6</v>
      </c>
      <c r="M5120" s="4" t="s">
        <v>76</v>
      </c>
      <c r="O5120" s="4"/>
      <c r="P5120" s="4"/>
      <c r="AV5120" s="4">
        <v>3000061</v>
      </c>
      <c r="AW5120" s="4">
        <v>4664</v>
      </c>
      <c r="AX5120" s="4" t="s">
        <v>5085</v>
      </c>
      <c r="AY5120" s="4">
        <v>3000</v>
      </c>
      <c r="AZ5120" s="4">
        <v>0</v>
      </c>
      <c r="BA5120" s="4">
        <v>760.5</v>
      </c>
      <c r="BB5120" s="7">
        <f>AZ5120+BA5120-AY5120</f>
        <v>-2239.5</v>
      </c>
      <c r="BC5120" s="4" t="s">
        <v>3191</v>
      </c>
      <c r="BD5120" s="4">
        <v>22800</v>
      </c>
      <c r="BE5120" s="4" t="s">
        <v>4</v>
      </c>
      <c r="BF5120" s="4" t="s">
        <v>13</v>
      </c>
      <c r="BG5120" s="4" t="s">
        <v>6</v>
      </c>
      <c r="BH5120" s="4" t="s">
        <v>76</v>
      </c>
      <c r="BI5120" t="str">
        <f t="shared" si="368"/>
        <v>C</v>
      </c>
    </row>
    <row r="5121" spans="1:61" ht="15.75" customHeight="1" x14ac:dyDescent="0.2">
      <c r="A5121" s="4">
        <v>3022783</v>
      </c>
      <c r="B5121" s="4">
        <v>8150829</v>
      </c>
      <c r="C5121" s="4" t="s">
        <v>6768</v>
      </c>
      <c r="D5121" s="4">
        <v>2250</v>
      </c>
      <c r="E5121" s="4">
        <v>0</v>
      </c>
      <c r="F5121" s="4">
        <v>0</v>
      </c>
      <c r="G5121" s="7">
        <f>E5121+F5121-D5121</f>
        <v>-2250</v>
      </c>
      <c r="H5121" s="4" t="s">
        <v>6769</v>
      </c>
      <c r="I5121" s="4">
        <v>15000</v>
      </c>
      <c r="J5121" s="4" t="s">
        <v>4</v>
      </c>
      <c r="K5121" s="4" t="s">
        <v>22</v>
      </c>
      <c r="L5121" s="4" t="s">
        <v>6</v>
      </c>
      <c r="M5121" s="4" t="s">
        <v>12</v>
      </c>
      <c r="O5121" s="4"/>
      <c r="P5121" s="4"/>
      <c r="AV5121" s="4">
        <v>3022783</v>
      </c>
      <c r="AW5121" s="4">
        <v>8150829</v>
      </c>
      <c r="AX5121" s="4" t="s">
        <v>6768</v>
      </c>
      <c r="AY5121" s="4">
        <v>2250</v>
      </c>
      <c r="AZ5121" s="4">
        <v>0</v>
      </c>
      <c r="BA5121" s="4">
        <v>0</v>
      </c>
      <c r="BB5121" s="7">
        <f>AZ5121+BA5121-AY5121</f>
        <v>-2250</v>
      </c>
      <c r="BC5121" s="4" t="s">
        <v>6769</v>
      </c>
      <c r="BD5121" s="4">
        <v>15000</v>
      </c>
      <c r="BE5121" s="4" t="s">
        <v>4</v>
      </c>
      <c r="BF5121" s="4" t="s">
        <v>22</v>
      </c>
      <c r="BG5121" s="4" t="s">
        <v>6</v>
      </c>
      <c r="BH5121" s="4" t="s">
        <v>12</v>
      </c>
      <c r="BI5121" t="str">
        <f t="shared" si="368"/>
        <v>D</v>
      </c>
    </row>
    <row r="5122" spans="1:61" ht="15.75" customHeight="1" x14ac:dyDescent="0.2">
      <c r="A5122" s="4">
        <v>3056215</v>
      </c>
      <c r="B5122" s="4">
        <v>377879</v>
      </c>
      <c r="C5122" s="4" t="s">
        <v>9139</v>
      </c>
      <c r="D5122" s="4">
        <v>2250</v>
      </c>
      <c r="E5122" s="4">
        <v>0</v>
      </c>
      <c r="F5122" s="4">
        <v>0</v>
      </c>
      <c r="G5122" s="7">
        <f>E5122+F5122-D5122</f>
        <v>-2250</v>
      </c>
      <c r="H5122" s="4" t="s">
        <v>8176</v>
      </c>
      <c r="I5122" s="4">
        <v>8000</v>
      </c>
      <c r="J5122" s="4" t="s">
        <v>51</v>
      </c>
      <c r="K5122" s="4" t="s">
        <v>13</v>
      </c>
      <c r="M5122" s="4" t="s">
        <v>24</v>
      </c>
      <c r="O5122" s="4"/>
      <c r="P5122" s="4"/>
      <c r="AV5122" s="4">
        <v>3056215</v>
      </c>
      <c r="AW5122" s="4">
        <v>377879</v>
      </c>
      <c r="AX5122" s="4" t="s">
        <v>9139</v>
      </c>
      <c r="AY5122" s="4">
        <v>2250</v>
      </c>
      <c r="AZ5122" s="4">
        <v>0</v>
      </c>
      <c r="BA5122" s="4">
        <v>0</v>
      </c>
      <c r="BB5122" s="7">
        <f>AZ5122+BA5122-AY5122</f>
        <v>-2250</v>
      </c>
      <c r="BC5122" s="4" t="s">
        <v>8176</v>
      </c>
      <c r="BD5122" s="4">
        <v>8000</v>
      </c>
      <c r="BE5122" s="4" t="s">
        <v>51</v>
      </c>
      <c r="BF5122" s="4" t="s">
        <v>13</v>
      </c>
      <c r="BH5122" s="4" t="s">
        <v>24</v>
      </c>
      <c r="BI5122" t="str">
        <f t="shared" si="368"/>
        <v>C</v>
      </c>
    </row>
    <row r="5123" spans="1:61" ht="15.75" customHeight="1" x14ac:dyDescent="0.2">
      <c r="A5123" s="4">
        <v>3035698</v>
      </c>
      <c r="B5123" s="4">
        <v>4401496</v>
      </c>
      <c r="C5123" s="4" t="s">
        <v>7767</v>
      </c>
      <c r="D5123" s="4">
        <v>4500</v>
      </c>
      <c r="E5123" s="4">
        <v>2213.0500000000002</v>
      </c>
      <c r="F5123" s="4">
        <v>13.95</v>
      </c>
      <c r="G5123" s="7">
        <f>E5123+F5123-D5123</f>
        <v>-2273</v>
      </c>
      <c r="H5123" s="4" t="s">
        <v>7768</v>
      </c>
      <c r="I5123" s="4">
        <v>11000</v>
      </c>
      <c r="J5123" s="4" t="s">
        <v>4</v>
      </c>
      <c r="K5123" s="4" t="s">
        <v>16</v>
      </c>
      <c r="M5123" s="4" t="s">
        <v>7</v>
      </c>
      <c r="O5123" s="4"/>
      <c r="P5123" s="4"/>
      <c r="AV5123" s="4">
        <v>3035698</v>
      </c>
      <c r="AW5123" s="4">
        <v>4401496</v>
      </c>
      <c r="AX5123" s="4" t="s">
        <v>7767</v>
      </c>
      <c r="AY5123" s="4">
        <v>4500</v>
      </c>
      <c r="AZ5123" s="4">
        <v>2213.0500000000002</v>
      </c>
      <c r="BA5123" s="4">
        <v>13.95</v>
      </c>
      <c r="BB5123" s="7">
        <f>AZ5123+BA5123-AY5123</f>
        <v>-2273</v>
      </c>
      <c r="BC5123" s="4" t="s">
        <v>7768</v>
      </c>
      <c r="BD5123" s="4">
        <v>11000</v>
      </c>
      <c r="BE5123" s="4" t="s">
        <v>4</v>
      </c>
      <c r="BF5123" s="4" t="s">
        <v>16</v>
      </c>
      <c r="BH5123" s="4" t="s">
        <v>7</v>
      </c>
      <c r="BI5123" t="str">
        <f t="shared" ref="BI5123:BI5186" si="369">VLOOKUP(AW5123,$W$1:$AB$4565,6,FALSE)</f>
        <v>C</v>
      </c>
    </row>
    <row r="5124" spans="1:61" ht="15.75" customHeight="1" x14ac:dyDescent="0.2">
      <c r="A5124" s="4">
        <v>2996806</v>
      </c>
      <c r="B5124" s="4">
        <v>6997698</v>
      </c>
      <c r="C5124" s="4" t="s">
        <v>4795</v>
      </c>
      <c r="D5124" s="4">
        <v>2300</v>
      </c>
      <c r="E5124" s="4">
        <v>0</v>
      </c>
      <c r="F5124" s="4">
        <v>0</v>
      </c>
      <c r="G5124" s="7">
        <f>E5124+F5124-D5124</f>
        <v>-2300</v>
      </c>
      <c r="H5124" s="4" t="s">
        <v>3869</v>
      </c>
      <c r="I5124" s="4">
        <v>3000</v>
      </c>
      <c r="J5124" s="4" t="s">
        <v>4</v>
      </c>
      <c r="K5124" s="4" t="s">
        <v>22</v>
      </c>
      <c r="L5124" s="4" t="s">
        <v>6</v>
      </c>
      <c r="M5124" s="4" t="s">
        <v>25</v>
      </c>
      <c r="O5124" s="4"/>
      <c r="P5124" s="4"/>
      <c r="AV5124" s="4">
        <v>2996806</v>
      </c>
      <c r="AW5124" s="4">
        <v>6997698</v>
      </c>
      <c r="AX5124" s="4" t="s">
        <v>4795</v>
      </c>
      <c r="AY5124" s="4">
        <v>2300</v>
      </c>
      <c r="AZ5124" s="4">
        <v>0</v>
      </c>
      <c r="BA5124" s="4">
        <v>0</v>
      </c>
      <c r="BB5124" s="7">
        <f>AZ5124+BA5124-AY5124</f>
        <v>-2300</v>
      </c>
      <c r="BC5124" s="4" t="s">
        <v>3869</v>
      </c>
      <c r="BD5124" s="4">
        <v>3000</v>
      </c>
      <c r="BE5124" s="4" t="s">
        <v>4</v>
      </c>
      <c r="BF5124" s="4" t="s">
        <v>22</v>
      </c>
      <c r="BG5124" s="4" t="s">
        <v>6</v>
      </c>
      <c r="BH5124" s="4" t="s">
        <v>25</v>
      </c>
      <c r="BI5124" t="str">
        <f t="shared" si="369"/>
        <v>C</v>
      </c>
    </row>
    <row r="5125" spans="1:61" ht="15.75" customHeight="1" x14ac:dyDescent="0.2">
      <c r="A5125" s="4">
        <v>3049985</v>
      </c>
      <c r="B5125" s="4">
        <v>276755</v>
      </c>
      <c r="C5125" s="4" t="s">
        <v>8723</v>
      </c>
      <c r="D5125" s="4">
        <v>2300</v>
      </c>
      <c r="E5125" s="4">
        <v>0</v>
      </c>
      <c r="F5125" s="4">
        <v>0</v>
      </c>
      <c r="G5125" s="7">
        <f>E5125+F5125-D5125</f>
        <v>-2300</v>
      </c>
      <c r="H5125" s="4" t="s">
        <v>8724</v>
      </c>
      <c r="I5125" s="4">
        <v>7500</v>
      </c>
      <c r="J5125" s="4" t="s">
        <v>51</v>
      </c>
      <c r="K5125" s="4" t="s">
        <v>13</v>
      </c>
      <c r="M5125" s="4" t="s">
        <v>111</v>
      </c>
      <c r="O5125" s="4"/>
      <c r="P5125" s="4"/>
      <c r="AV5125" s="4">
        <v>3049985</v>
      </c>
      <c r="AW5125" s="4">
        <v>276755</v>
      </c>
      <c r="AX5125" s="4" t="s">
        <v>8723</v>
      </c>
      <c r="AY5125" s="4">
        <v>2300</v>
      </c>
      <c r="AZ5125" s="4">
        <v>0</v>
      </c>
      <c r="BA5125" s="4">
        <v>0</v>
      </c>
      <c r="BB5125" s="7">
        <f>AZ5125+BA5125-AY5125</f>
        <v>-2300</v>
      </c>
      <c r="BC5125" s="4" t="s">
        <v>8724</v>
      </c>
      <c r="BD5125" s="4">
        <v>7500</v>
      </c>
      <c r="BE5125" s="4" t="s">
        <v>51</v>
      </c>
      <c r="BF5125" s="4" t="s">
        <v>13</v>
      </c>
      <c r="BH5125" s="4" t="s">
        <v>111</v>
      </c>
      <c r="BI5125" t="str">
        <f t="shared" si="369"/>
        <v>D</v>
      </c>
    </row>
    <row r="5126" spans="1:61" ht="15.75" customHeight="1" x14ac:dyDescent="0.2">
      <c r="A5126" s="4">
        <v>3039149</v>
      </c>
      <c r="B5126" s="4">
        <v>6910730</v>
      </c>
      <c r="C5126" s="4" t="s">
        <v>7999</v>
      </c>
      <c r="D5126" s="4">
        <v>2400</v>
      </c>
      <c r="E5126" s="4">
        <v>0</v>
      </c>
      <c r="F5126" s="4">
        <v>0</v>
      </c>
      <c r="G5126" s="7">
        <f>E5126+F5126-D5126</f>
        <v>-2400</v>
      </c>
      <c r="H5126" s="4" t="s">
        <v>6865</v>
      </c>
      <c r="I5126" s="4">
        <v>20000</v>
      </c>
      <c r="J5126" s="4" t="s">
        <v>4</v>
      </c>
      <c r="K5126" s="4" t="s">
        <v>8</v>
      </c>
      <c r="L5126" s="4" t="s">
        <v>6</v>
      </c>
      <c r="M5126" s="4" t="s">
        <v>25</v>
      </c>
      <c r="O5126" s="4"/>
      <c r="P5126" s="4"/>
      <c r="AV5126" s="4">
        <v>3039149</v>
      </c>
      <c r="AW5126" s="4">
        <v>6910730</v>
      </c>
      <c r="AX5126" s="4" t="s">
        <v>7999</v>
      </c>
      <c r="AY5126" s="4">
        <v>2400</v>
      </c>
      <c r="AZ5126" s="4">
        <v>0</v>
      </c>
      <c r="BA5126" s="4">
        <v>0</v>
      </c>
      <c r="BB5126" s="7">
        <f>AZ5126+BA5126-AY5126</f>
        <v>-2400</v>
      </c>
      <c r="BC5126" s="4" t="s">
        <v>6865</v>
      </c>
      <c r="BD5126" s="4">
        <v>20000</v>
      </c>
      <c r="BE5126" s="4" t="s">
        <v>4</v>
      </c>
      <c r="BF5126" s="4" t="s">
        <v>8</v>
      </c>
      <c r="BG5126" s="4" t="s">
        <v>6</v>
      </c>
      <c r="BH5126" s="4" t="s">
        <v>25</v>
      </c>
      <c r="BI5126" t="str">
        <f t="shared" si="369"/>
        <v>D</v>
      </c>
    </row>
    <row r="5127" spans="1:61" ht="15.75" customHeight="1" x14ac:dyDescent="0.2">
      <c r="A5127" s="4">
        <v>3025156</v>
      </c>
      <c r="B5127" s="4">
        <v>6474049</v>
      </c>
      <c r="C5127" s="4" t="s">
        <v>6937</v>
      </c>
      <c r="D5127" s="4">
        <v>2450</v>
      </c>
      <c r="E5127" s="4">
        <v>0</v>
      </c>
      <c r="F5127" s="4">
        <v>0</v>
      </c>
      <c r="G5127" s="7">
        <f>E5127+F5127-D5127</f>
        <v>-2450</v>
      </c>
      <c r="H5127" s="4" t="s">
        <v>50</v>
      </c>
      <c r="I5127" s="4">
        <v>17000</v>
      </c>
      <c r="J5127" s="4" t="s">
        <v>51</v>
      </c>
      <c r="K5127" s="4" t="s">
        <v>13</v>
      </c>
      <c r="M5127" s="4" t="s">
        <v>52</v>
      </c>
      <c r="O5127" s="4"/>
      <c r="P5127" s="4"/>
      <c r="AV5127" s="4">
        <v>3025156</v>
      </c>
      <c r="AW5127" s="4">
        <v>6474049</v>
      </c>
      <c r="AX5127" s="4" t="s">
        <v>6937</v>
      </c>
      <c r="AY5127" s="4">
        <v>2450</v>
      </c>
      <c r="AZ5127" s="4">
        <v>0</v>
      </c>
      <c r="BA5127" s="4">
        <v>0</v>
      </c>
      <c r="BB5127" s="7">
        <f>AZ5127+BA5127-AY5127</f>
        <v>-2450</v>
      </c>
      <c r="BC5127" s="4" t="s">
        <v>50</v>
      </c>
      <c r="BD5127" s="4">
        <v>17000</v>
      </c>
      <c r="BE5127" s="4" t="s">
        <v>51</v>
      </c>
      <c r="BF5127" s="4" t="s">
        <v>13</v>
      </c>
      <c r="BH5127" s="4" t="s">
        <v>52</v>
      </c>
      <c r="BI5127" t="str">
        <f t="shared" si="369"/>
        <v>C</v>
      </c>
    </row>
    <row r="5128" spans="1:61" ht="15.75" customHeight="1" x14ac:dyDescent="0.2">
      <c r="A5128" s="4">
        <v>2952020</v>
      </c>
      <c r="B5128" s="4">
        <v>419295</v>
      </c>
      <c r="C5128" s="4" t="s">
        <v>1515</v>
      </c>
      <c r="D5128" s="4">
        <v>7000</v>
      </c>
      <c r="E5128" s="4">
        <v>0</v>
      </c>
      <c r="F5128" s="4">
        <v>4522</v>
      </c>
      <c r="G5128" s="7">
        <f>E5128+F5128-D5128</f>
        <v>-2478</v>
      </c>
      <c r="H5128" s="4" t="s">
        <v>1516</v>
      </c>
      <c r="I5128" s="4">
        <v>16000</v>
      </c>
      <c r="J5128" s="4" t="s">
        <v>4</v>
      </c>
      <c r="K5128" s="4" t="s">
        <v>8</v>
      </c>
      <c r="L5128" s="4" t="s">
        <v>6</v>
      </c>
      <c r="M5128" s="4" t="s">
        <v>20</v>
      </c>
      <c r="O5128" s="4"/>
      <c r="P5128" s="4"/>
      <c r="AV5128" s="4">
        <v>2952020</v>
      </c>
      <c r="AW5128" s="4">
        <v>419295</v>
      </c>
      <c r="AX5128" s="4" t="s">
        <v>1515</v>
      </c>
      <c r="AY5128" s="4">
        <v>7000</v>
      </c>
      <c r="AZ5128" s="4">
        <v>0</v>
      </c>
      <c r="BA5128" s="4">
        <v>4522</v>
      </c>
      <c r="BB5128" s="7">
        <f>AZ5128+BA5128-AY5128</f>
        <v>-2478</v>
      </c>
      <c r="BC5128" s="4" t="s">
        <v>1516</v>
      </c>
      <c r="BD5128" s="4">
        <v>16000</v>
      </c>
      <c r="BE5128" s="4" t="s">
        <v>4</v>
      </c>
      <c r="BF5128" s="4" t="s">
        <v>8</v>
      </c>
      <c r="BG5128" s="4" t="s">
        <v>6</v>
      </c>
      <c r="BH5128" s="4" t="s">
        <v>20</v>
      </c>
      <c r="BI5128" t="str">
        <f t="shared" si="369"/>
        <v>C</v>
      </c>
    </row>
    <row r="5129" spans="1:61" ht="15.75" customHeight="1" x14ac:dyDescent="0.2">
      <c r="A5129" s="4">
        <v>2948674</v>
      </c>
      <c r="B5129" s="4">
        <v>8474859</v>
      </c>
      <c r="C5129" s="4" t="s">
        <v>443</v>
      </c>
      <c r="D5129" s="4">
        <v>2500</v>
      </c>
      <c r="E5129" s="4">
        <v>0</v>
      </c>
      <c r="F5129" s="4">
        <v>0</v>
      </c>
      <c r="G5129" s="7">
        <f>E5129+F5129-D5129</f>
        <v>-2500</v>
      </c>
      <c r="H5129" s="4" t="s">
        <v>444</v>
      </c>
      <c r="I5129" s="4">
        <v>30000</v>
      </c>
      <c r="J5129" s="4" t="s">
        <v>4</v>
      </c>
      <c r="K5129" s="4" t="s">
        <v>8</v>
      </c>
      <c r="L5129" s="4" t="s">
        <v>6</v>
      </c>
      <c r="M5129" s="4" t="s">
        <v>17</v>
      </c>
      <c r="O5129" s="4"/>
      <c r="P5129" s="4"/>
      <c r="AV5129" s="4">
        <v>2948674</v>
      </c>
      <c r="AW5129" s="4">
        <v>8474859</v>
      </c>
      <c r="AX5129" s="4" t="s">
        <v>443</v>
      </c>
      <c r="AY5129" s="4">
        <v>2500</v>
      </c>
      <c r="AZ5129" s="4">
        <v>0</v>
      </c>
      <c r="BA5129" s="4">
        <v>0</v>
      </c>
      <c r="BB5129" s="7">
        <f>AZ5129+BA5129-AY5129</f>
        <v>-2500</v>
      </c>
      <c r="BC5129" s="4" t="s">
        <v>444</v>
      </c>
      <c r="BD5129" s="4">
        <v>30000</v>
      </c>
      <c r="BE5129" s="4" t="s">
        <v>4</v>
      </c>
      <c r="BF5129" s="4" t="s">
        <v>8</v>
      </c>
      <c r="BG5129" s="4" t="s">
        <v>6</v>
      </c>
      <c r="BH5129" s="4" t="s">
        <v>17</v>
      </c>
      <c r="BI5129" t="str">
        <f t="shared" si="369"/>
        <v>D</v>
      </c>
    </row>
    <row r="5130" spans="1:61" ht="15.75" customHeight="1" x14ac:dyDescent="0.2">
      <c r="A5130" s="4">
        <v>2949129</v>
      </c>
      <c r="B5130" s="4">
        <v>6743031</v>
      </c>
      <c r="C5130" s="4" t="s">
        <v>482</v>
      </c>
      <c r="D5130" s="4">
        <v>2500</v>
      </c>
      <c r="E5130" s="4">
        <v>0</v>
      </c>
      <c r="F5130" s="4">
        <v>0</v>
      </c>
      <c r="G5130" s="7">
        <f>E5130+F5130-D5130</f>
        <v>-2500</v>
      </c>
      <c r="H5130" s="4" t="s">
        <v>483</v>
      </c>
      <c r="I5130" s="4">
        <v>2</v>
      </c>
      <c r="J5130" s="4" t="s">
        <v>4</v>
      </c>
      <c r="K5130" s="4" t="s">
        <v>8</v>
      </c>
      <c r="L5130" s="4" t="s">
        <v>9</v>
      </c>
      <c r="M5130" s="4" t="s">
        <v>101</v>
      </c>
      <c r="O5130" s="4"/>
      <c r="P5130" s="4"/>
      <c r="AV5130" s="4">
        <v>2949129</v>
      </c>
      <c r="AW5130" s="4">
        <v>6743031</v>
      </c>
      <c r="AX5130" s="4" t="s">
        <v>482</v>
      </c>
      <c r="AY5130" s="4">
        <v>2500</v>
      </c>
      <c r="AZ5130" s="4">
        <v>0</v>
      </c>
      <c r="BA5130" s="4">
        <v>0</v>
      </c>
      <c r="BB5130" s="7">
        <f>AZ5130+BA5130-AY5130</f>
        <v>-2500</v>
      </c>
      <c r="BC5130" s="4" t="s">
        <v>483</v>
      </c>
      <c r="BD5130" s="4">
        <v>2</v>
      </c>
      <c r="BE5130" s="4" t="s">
        <v>4</v>
      </c>
      <c r="BF5130" s="4" t="s">
        <v>8</v>
      </c>
      <c r="BG5130" s="4" t="s">
        <v>9</v>
      </c>
      <c r="BH5130" s="4" t="s">
        <v>101</v>
      </c>
      <c r="BI5130" t="str">
        <f t="shared" si="369"/>
        <v>D</v>
      </c>
    </row>
    <row r="5131" spans="1:61" ht="15.75" customHeight="1" x14ac:dyDescent="0.2">
      <c r="A5131" s="4">
        <v>2961358</v>
      </c>
      <c r="B5131" s="4">
        <v>379896</v>
      </c>
      <c r="C5131" s="4" t="s">
        <v>1684</v>
      </c>
      <c r="D5131" s="4">
        <v>2500</v>
      </c>
      <c r="E5131" s="4">
        <v>0</v>
      </c>
      <c r="F5131" s="4">
        <v>0</v>
      </c>
      <c r="G5131" s="7">
        <f>E5131+F5131-D5131</f>
        <v>-2500</v>
      </c>
      <c r="H5131" s="4" t="s">
        <v>1685</v>
      </c>
      <c r="I5131" s="4">
        <v>10000</v>
      </c>
      <c r="J5131" s="4" t="s">
        <v>4</v>
      </c>
      <c r="K5131" s="4" t="s">
        <v>5</v>
      </c>
      <c r="L5131" s="4" t="s">
        <v>6</v>
      </c>
      <c r="M5131" s="4" t="s">
        <v>101</v>
      </c>
      <c r="O5131" s="4"/>
      <c r="P5131" s="4"/>
      <c r="AV5131" s="4">
        <v>2961358</v>
      </c>
      <c r="AW5131" s="4">
        <v>379896</v>
      </c>
      <c r="AX5131" s="4" t="s">
        <v>1684</v>
      </c>
      <c r="AY5131" s="4">
        <v>2500</v>
      </c>
      <c r="AZ5131" s="4">
        <v>0</v>
      </c>
      <c r="BA5131" s="4">
        <v>0</v>
      </c>
      <c r="BB5131" s="7">
        <f>AZ5131+BA5131-AY5131</f>
        <v>-2500</v>
      </c>
      <c r="BC5131" s="4" t="s">
        <v>1685</v>
      </c>
      <c r="BD5131" s="4">
        <v>10000</v>
      </c>
      <c r="BE5131" s="4" t="s">
        <v>4</v>
      </c>
      <c r="BF5131" s="4" t="s">
        <v>5</v>
      </c>
      <c r="BG5131" s="4" t="s">
        <v>6</v>
      </c>
      <c r="BH5131" s="4" t="s">
        <v>101</v>
      </c>
      <c r="BI5131" t="str">
        <f t="shared" si="369"/>
        <v>D</v>
      </c>
    </row>
    <row r="5132" spans="1:61" ht="15.75" customHeight="1" x14ac:dyDescent="0.2">
      <c r="A5132" s="4">
        <v>2962646</v>
      </c>
      <c r="B5132" s="4">
        <v>8665707</v>
      </c>
      <c r="C5132" s="4" t="s">
        <v>1814</v>
      </c>
      <c r="D5132" s="4">
        <v>2500</v>
      </c>
      <c r="E5132" s="4">
        <v>0</v>
      </c>
      <c r="F5132" s="4">
        <v>0</v>
      </c>
      <c r="G5132" s="7">
        <f>E5132+F5132-D5132</f>
        <v>-2500</v>
      </c>
      <c r="H5132" s="4" t="s">
        <v>1815</v>
      </c>
      <c r="I5132" s="4">
        <v>12000</v>
      </c>
      <c r="J5132" s="4" t="s">
        <v>4</v>
      </c>
      <c r="K5132" s="4" t="s">
        <v>13</v>
      </c>
      <c r="L5132" s="4" t="s">
        <v>6</v>
      </c>
      <c r="M5132" s="4" t="s">
        <v>111</v>
      </c>
      <c r="O5132" s="4"/>
      <c r="P5132" s="4"/>
      <c r="AV5132" s="4">
        <v>2962646</v>
      </c>
      <c r="AW5132" s="4">
        <v>8665707</v>
      </c>
      <c r="AX5132" s="4" t="s">
        <v>1814</v>
      </c>
      <c r="AY5132" s="4">
        <v>2500</v>
      </c>
      <c r="AZ5132" s="4">
        <v>0</v>
      </c>
      <c r="BA5132" s="4">
        <v>0</v>
      </c>
      <c r="BB5132" s="7">
        <f>AZ5132+BA5132-AY5132</f>
        <v>-2500</v>
      </c>
      <c r="BC5132" s="4" t="s">
        <v>1815</v>
      </c>
      <c r="BD5132" s="4">
        <v>12000</v>
      </c>
      <c r="BE5132" s="4" t="s">
        <v>4</v>
      </c>
      <c r="BF5132" s="4" t="s">
        <v>13</v>
      </c>
      <c r="BG5132" s="4" t="s">
        <v>6</v>
      </c>
      <c r="BH5132" s="4" t="s">
        <v>111</v>
      </c>
      <c r="BI5132" t="str">
        <f t="shared" si="369"/>
        <v>D</v>
      </c>
    </row>
    <row r="5133" spans="1:61" ht="15.75" customHeight="1" x14ac:dyDescent="0.2">
      <c r="A5133" s="4">
        <v>2971613</v>
      </c>
      <c r="B5133" s="4">
        <v>8148078</v>
      </c>
      <c r="C5133" s="4" t="s">
        <v>2563</v>
      </c>
      <c r="D5133" s="4">
        <v>2500</v>
      </c>
      <c r="E5133" s="4">
        <v>0</v>
      </c>
      <c r="F5133" s="4">
        <v>0</v>
      </c>
      <c r="G5133" s="7">
        <f>E5133+F5133-D5133</f>
        <v>-2500</v>
      </c>
      <c r="H5133" s="4" t="s">
        <v>2564</v>
      </c>
      <c r="I5133" s="4">
        <v>2500</v>
      </c>
      <c r="J5133" s="4" t="s">
        <v>4</v>
      </c>
      <c r="K5133" s="4" t="s">
        <v>5</v>
      </c>
      <c r="M5133" s="4" t="s">
        <v>40</v>
      </c>
      <c r="O5133" s="4"/>
      <c r="P5133" s="4"/>
      <c r="AV5133" s="4">
        <v>2971613</v>
      </c>
      <c r="AW5133" s="4">
        <v>8148078</v>
      </c>
      <c r="AX5133" s="4" t="s">
        <v>2563</v>
      </c>
      <c r="AY5133" s="4">
        <v>2500</v>
      </c>
      <c r="AZ5133" s="4">
        <v>0</v>
      </c>
      <c r="BA5133" s="4">
        <v>0</v>
      </c>
      <c r="BB5133" s="7">
        <f>AZ5133+BA5133-AY5133</f>
        <v>-2500</v>
      </c>
      <c r="BC5133" s="4" t="s">
        <v>2564</v>
      </c>
      <c r="BD5133" s="4">
        <v>2500</v>
      </c>
      <c r="BE5133" s="4" t="s">
        <v>4</v>
      </c>
      <c r="BF5133" s="4" t="s">
        <v>5</v>
      </c>
      <c r="BH5133" s="4" t="s">
        <v>40</v>
      </c>
      <c r="BI5133" t="str">
        <f t="shared" si="369"/>
        <v>D</v>
      </c>
    </row>
    <row r="5134" spans="1:61" ht="15.75" customHeight="1" x14ac:dyDescent="0.2">
      <c r="A5134" s="4">
        <v>2971788</v>
      </c>
      <c r="B5134" s="4">
        <v>218476</v>
      </c>
      <c r="C5134" s="4" t="s">
        <v>2581</v>
      </c>
      <c r="D5134" s="4">
        <v>2500</v>
      </c>
      <c r="E5134" s="4">
        <v>0</v>
      </c>
      <c r="F5134" s="4">
        <v>0</v>
      </c>
      <c r="G5134" s="7">
        <f>E5134+F5134-D5134</f>
        <v>-2500</v>
      </c>
      <c r="H5134" s="4" t="s">
        <v>2582</v>
      </c>
      <c r="I5134" s="4">
        <v>7500</v>
      </c>
      <c r="J5134" s="4" t="s">
        <v>4</v>
      </c>
      <c r="K5134" s="4" t="s">
        <v>22</v>
      </c>
      <c r="L5134" s="4" t="s">
        <v>6</v>
      </c>
      <c r="M5134" s="4" t="s">
        <v>173</v>
      </c>
      <c r="O5134" s="4"/>
      <c r="P5134" s="4"/>
      <c r="AV5134" s="4">
        <v>2971788</v>
      </c>
      <c r="AW5134" s="4">
        <v>218476</v>
      </c>
      <c r="AX5134" s="4" t="s">
        <v>2581</v>
      </c>
      <c r="AY5134" s="4">
        <v>2500</v>
      </c>
      <c r="AZ5134" s="4">
        <v>0</v>
      </c>
      <c r="BA5134" s="4">
        <v>0</v>
      </c>
      <c r="BB5134" s="7">
        <f>AZ5134+BA5134-AY5134</f>
        <v>-2500</v>
      </c>
      <c r="BC5134" s="4" t="s">
        <v>2582</v>
      </c>
      <c r="BD5134" s="4">
        <v>7500</v>
      </c>
      <c r="BE5134" s="4" t="s">
        <v>4</v>
      </c>
      <c r="BF5134" s="4" t="s">
        <v>22</v>
      </c>
      <c r="BG5134" s="4" t="s">
        <v>6</v>
      </c>
      <c r="BH5134" s="4" t="s">
        <v>173</v>
      </c>
      <c r="BI5134" t="str">
        <f t="shared" si="369"/>
        <v>D</v>
      </c>
    </row>
    <row r="5135" spans="1:61" ht="15.75" customHeight="1" x14ac:dyDescent="0.2">
      <c r="A5135" s="4">
        <v>2973426</v>
      </c>
      <c r="B5135" s="4">
        <v>715306</v>
      </c>
      <c r="C5135" s="4" t="s">
        <v>2730</v>
      </c>
      <c r="D5135" s="4">
        <v>2500</v>
      </c>
      <c r="E5135" s="4">
        <v>0</v>
      </c>
      <c r="F5135" s="4">
        <v>0</v>
      </c>
      <c r="G5135" s="7">
        <f>E5135+F5135-D5135</f>
        <v>-2500</v>
      </c>
      <c r="H5135" s="4" t="s">
        <v>2731</v>
      </c>
      <c r="I5135" s="4">
        <v>8000</v>
      </c>
      <c r="J5135" s="4" t="s">
        <v>4</v>
      </c>
      <c r="K5135" s="4" t="s">
        <v>13</v>
      </c>
      <c r="L5135" s="4" t="s">
        <v>14</v>
      </c>
      <c r="M5135" s="4" t="s">
        <v>47</v>
      </c>
      <c r="O5135" s="4"/>
      <c r="P5135" s="4"/>
      <c r="AV5135" s="4">
        <v>2973426</v>
      </c>
      <c r="AW5135" s="4">
        <v>715306</v>
      </c>
      <c r="AX5135" s="4" t="s">
        <v>2730</v>
      </c>
      <c r="AY5135" s="4">
        <v>2500</v>
      </c>
      <c r="AZ5135" s="4">
        <v>0</v>
      </c>
      <c r="BA5135" s="4">
        <v>0</v>
      </c>
      <c r="BB5135" s="7">
        <f>AZ5135+BA5135-AY5135</f>
        <v>-2500</v>
      </c>
      <c r="BC5135" s="4" t="s">
        <v>2731</v>
      </c>
      <c r="BD5135" s="4">
        <v>8000</v>
      </c>
      <c r="BE5135" s="4" t="s">
        <v>4</v>
      </c>
      <c r="BF5135" s="4" t="s">
        <v>13</v>
      </c>
      <c r="BG5135" s="4" t="s">
        <v>14</v>
      </c>
      <c r="BH5135" s="4" t="s">
        <v>47</v>
      </c>
      <c r="BI5135" t="str">
        <f t="shared" si="369"/>
        <v>D</v>
      </c>
    </row>
    <row r="5136" spans="1:61" ht="15.75" customHeight="1" x14ac:dyDescent="0.2">
      <c r="A5136" s="4">
        <v>2976086</v>
      </c>
      <c r="B5136" s="4">
        <v>4381735</v>
      </c>
      <c r="C5136" s="4" t="s">
        <v>2942</v>
      </c>
      <c r="D5136" s="4">
        <v>2500</v>
      </c>
      <c r="E5136" s="4">
        <v>0</v>
      </c>
      <c r="F5136" s="4">
        <v>0</v>
      </c>
      <c r="G5136" s="7">
        <f>E5136+F5136-D5136</f>
        <v>-2500</v>
      </c>
      <c r="H5136" s="4" t="s">
        <v>2943</v>
      </c>
      <c r="I5136" s="4">
        <v>11600</v>
      </c>
      <c r="J5136" s="4" t="s">
        <v>72</v>
      </c>
      <c r="K5136" s="4" t="s">
        <v>13</v>
      </c>
      <c r="M5136" s="4" t="s">
        <v>101</v>
      </c>
      <c r="O5136" s="4"/>
      <c r="P5136" s="4"/>
      <c r="AV5136" s="4">
        <v>2976086</v>
      </c>
      <c r="AW5136" s="4">
        <v>4381735</v>
      </c>
      <c r="AX5136" s="4" t="s">
        <v>2942</v>
      </c>
      <c r="AY5136" s="4">
        <v>2500</v>
      </c>
      <c r="AZ5136" s="4">
        <v>0</v>
      </c>
      <c r="BA5136" s="4">
        <v>0</v>
      </c>
      <c r="BB5136" s="7">
        <f>AZ5136+BA5136-AY5136</f>
        <v>-2500</v>
      </c>
      <c r="BC5136" s="4" t="s">
        <v>2943</v>
      </c>
      <c r="BD5136" s="4">
        <v>11600</v>
      </c>
      <c r="BE5136" s="4" t="s">
        <v>72</v>
      </c>
      <c r="BF5136" s="4" t="s">
        <v>13</v>
      </c>
      <c r="BH5136" s="4" t="s">
        <v>101</v>
      </c>
      <c r="BI5136" t="str">
        <f t="shared" si="369"/>
        <v>D</v>
      </c>
    </row>
    <row r="5137" spans="1:61" ht="15.75" customHeight="1" x14ac:dyDescent="0.2">
      <c r="A5137" s="4">
        <v>2977878</v>
      </c>
      <c r="B5137" s="4">
        <v>7184150</v>
      </c>
      <c r="C5137" s="4" t="s">
        <v>3128</v>
      </c>
      <c r="D5137" s="4">
        <v>2500</v>
      </c>
      <c r="E5137" s="4">
        <v>0</v>
      </c>
      <c r="F5137" s="4">
        <v>0</v>
      </c>
      <c r="G5137" s="7">
        <f>E5137+F5137-D5137</f>
        <v>-2500</v>
      </c>
      <c r="H5137" s="4" t="s">
        <v>3129</v>
      </c>
      <c r="I5137" s="4">
        <v>7000</v>
      </c>
      <c r="J5137" s="4" t="s">
        <v>4</v>
      </c>
      <c r="K5137" s="4" t="s">
        <v>8</v>
      </c>
      <c r="L5137" s="4" t="s">
        <v>6</v>
      </c>
      <c r="M5137" s="4" t="s">
        <v>48</v>
      </c>
      <c r="O5137" s="4"/>
      <c r="P5137" s="4"/>
      <c r="AV5137" s="4">
        <v>2977878</v>
      </c>
      <c r="AW5137" s="4">
        <v>7184150</v>
      </c>
      <c r="AX5137" s="4" t="s">
        <v>3128</v>
      </c>
      <c r="AY5137" s="4">
        <v>2500</v>
      </c>
      <c r="AZ5137" s="4">
        <v>0</v>
      </c>
      <c r="BA5137" s="4">
        <v>0</v>
      </c>
      <c r="BB5137" s="7">
        <f>AZ5137+BA5137-AY5137</f>
        <v>-2500</v>
      </c>
      <c r="BC5137" s="4" t="s">
        <v>3129</v>
      </c>
      <c r="BD5137" s="4">
        <v>7000</v>
      </c>
      <c r="BE5137" s="4" t="s">
        <v>4</v>
      </c>
      <c r="BF5137" s="4" t="s">
        <v>8</v>
      </c>
      <c r="BG5137" s="4" t="s">
        <v>6</v>
      </c>
      <c r="BH5137" s="4" t="s">
        <v>48</v>
      </c>
      <c r="BI5137" t="str">
        <f t="shared" si="369"/>
        <v>D</v>
      </c>
    </row>
    <row r="5138" spans="1:61" ht="15.75" customHeight="1" x14ac:dyDescent="0.2">
      <c r="A5138" s="4">
        <v>2983562</v>
      </c>
      <c r="B5138" s="4">
        <v>330217</v>
      </c>
      <c r="C5138" s="4" t="s">
        <v>3634</v>
      </c>
      <c r="D5138" s="4">
        <v>2500</v>
      </c>
      <c r="E5138" s="4">
        <v>0</v>
      </c>
      <c r="F5138" s="4">
        <v>0</v>
      </c>
      <c r="G5138" s="7">
        <f>E5138+F5138-D5138</f>
        <v>-2500</v>
      </c>
      <c r="H5138" s="4" t="s">
        <v>3635</v>
      </c>
      <c r="I5138" s="4">
        <v>22000</v>
      </c>
      <c r="J5138" s="4" t="s">
        <v>4</v>
      </c>
      <c r="K5138" s="4" t="s">
        <v>8</v>
      </c>
      <c r="L5138" s="4" t="s">
        <v>6</v>
      </c>
      <c r="M5138" s="4" t="s">
        <v>24</v>
      </c>
      <c r="O5138" s="4"/>
      <c r="P5138" s="4"/>
      <c r="AV5138" s="4">
        <v>2983562</v>
      </c>
      <c r="AW5138" s="4">
        <v>330217</v>
      </c>
      <c r="AX5138" s="4" t="s">
        <v>3634</v>
      </c>
      <c r="AY5138" s="4">
        <v>2500</v>
      </c>
      <c r="AZ5138" s="4">
        <v>0</v>
      </c>
      <c r="BA5138" s="4">
        <v>0</v>
      </c>
      <c r="BB5138" s="7">
        <f>AZ5138+BA5138-AY5138</f>
        <v>-2500</v>
      </c>
      <c r="BC5138" s="4" t="s">
        <v>3635</v>
      </c>
      <c r="BD5138" s="4">
        <v>22000</v>
      </c>
      <c r="BE5138" s="4" t="s">
        <v>4</v>
      </c>
      <c r="BF5138" s="4" t="s">
        <v>8</v>
      </c>
      <c r="BG5138" s="4" t="s">
        <v>6</v>
      </c>
      <c r="BH5138" s="4" t="s">
        <v>24</v>
      </c>
      <c r="BI5138" t="str">
        <f t="shared" si="369"/>
        <v>D</v>
      </c>
    </row>
    <row r="5139" spans="1:61" ht="15.75" customHeight="1" x14ac:dyDescent="0.2">
      <c r="A5139" s="4">
        <v>2986012</v>
      </c>
      <c r="B5139" s="4">
        <v>40849</v>
      </c>
      <c r="C5139" s="4" t="s">
        <v>3879</v>
      </c>
      <c r="D5139" s="4">
        <v>2500</v>
      </c>
      <c r="E5139" s="4">
        <v>0</v>
      </c>
      <c r="F5139" s="4">
        <v>0</v>
      </c>
      <c r="G5139" s="7">
        <f>E5139+F5139-D5139</f>
        <v>-2500</v>
      </c>
      <c r="H5139" s="4" t="s">
        <v>1875</v>
      </c>
      <c r="I5139" s="4">
        <v>15000</v>
      </c>
      <c r="J5139" s="4" t="s">
        <v>4</v>
      </c>
      <c r="K5139" s="4" t="s">
        <v>13</v>
      </c>
      <c r="L5139" s="4" t="s">
        <v>6</v>
      </c>
      <c r="M5139" s="4" t="s">
        <v>12</v>
      </c>
      <c r="O5139" s="4"/>
      <c r="P5139" s="4"/>
      <c r="AV5139" s="4">
        <v>2986012</v>
      </c>
      <c r="AW5139" s="4">
        <v>40849</v>
      </c>
      <c r="AX5139" s="4" t="s">
        <v>3879</v>
      </c>
      <c r="AY5139" s="4">
        <v>2500</v>
      </c>
      <c r="AZ5139" s="4">
        <v>0</v>
      </c>
      <c r="BA5139" s="4">
        <v>0</v>
      </c>
      <c r="BB5139" s="7">
        <f>AZ5139+BA5139-AY5139</f>
        <v>-2500</v>
      </c>
      <c r="BC5139" s="4" t="s">
        <v>1875</v>
      </c>
      <c r="BD5139" s="4">
        <v>15000</v>
      </c>
      <c r="BE5139" s="4" t="s">
        <v>4</v>
      </c>
      <c r="BF5139" s="4" t="s">
        <v>13</v>
      </c>
      <c r="BG5139" s="4" t="s">
        <v>6</v>
      </c>
      <c r="BH5139" s="4" t="s">
        <v>12</v>
      </c>
      <c r="BI5139" t="str">
        <f t="shared" si="369"/>
        <v>C</v>
      </c>
    </row>
    <row r="5140" spans="1:61" ht="15.75" customHeight="1" x14ac:dyDescent="0.2">
      <c r="A5140" s="4">
        <v>2990366</v>
      </c>
      <c r="B5140" s="4">
        <v>7935362</v>
      </c>
      <c r="C5140" s="4" t="s">
        <v>4258</v>
      </c>
      <c r="D5140" s="4">
        <v>2500</v>
      </c>
      <c r="E5140" s="4">
        <v>0</v>
      </c>
      <c r="F5140" s="4">
        <v>0</v>
      </c>
      <c r="G5140" s="7">
        <f>E5140+F5140-D5140</f>
        <v>-2500</v>
      </c>
      <c r="H5140" s="4" t="s">
        <v>4259</v>
      </c>
      <c r="I5140" s="4">
        <v>17000</v>
      </c>
      <c r="J5140" s="4" t="s">
        <v>4</v>
      </c>
      <c r="K5140" s="4" t="s">
        <v>13</v>
      </c>
      <c r="L5140" s="4" t="s">
        <v>6</v>
      </c>
      <c r="M5140" s="4" t="s">
        <v>17</v>
      </c>
      <c r="O5140" s="4"/>
      <c r="P5140" s="4"/>
      <c r="AV5140" s="4">
        <v>2990366</v>
      </c>
      <c r="AW5140" s="4">
        <v>7935362</v>
      </c>
      <c r="AX5140" s="4" t="s">
        <v>4258</v>
      </c>
      <c r="AY5140" s="4">
        <v>2500</v>
      </c>
      <c r="AZ5140" s="4">
        <v>0</v>
      </c>
      <c r="BA5140" s="4">
        <v>0</v>
      </c>
      <c r="BB5140" s="7">
        <f>AZ5140+BA5140-AY5140</f>
        <v>-2500</v>
      </c>
      <c r="BC5140" s="4" t="s">
        <v>4259</v>
      </c>
      <c r="BD5140" s="4">
        <v>17000</v>
      </c>
      <c r="BE5140" s="4" t="s">
        <v>4</v>
      </c>
      <c r="BF5140" s="4" t="s">
        <v>13</v>
      </c>
      <c r="BG5140" s="4" t="s">
        <v>6</v>
      </c>
      <c r="BH5140" s="4" t="s">
        <v>17</v>
      </c>
      <c r="BI5140" t="str">
        <f t="shared" si="369"/>
        <v>D</v>
      </c>
    </row>
    <row r="5141" spans="1:61" ht="15.75" customHeight="1" x14ac:dyDescent="0.2">
      <c r="A5141" s="4">
        <v>2990730</v>
      </c>
      <c r="B5141" s="4">
        <v>319900</v>
      </c>
      <c r="C5141" s="4" t="s">
        <v>4287</v>
      </c>
      <c r="D5141" s="4">
        <v>2500</v>
      </c>
      <c r="E5141" s="4">
        <v>0</v>
      </c>
      <c r="F5141" s="4">
        <v>0</v>
      </c>
      <c r="G5141" s="7">
        <f>E5141+F5141-D5141</f>
        <v>-2500</v>
      </c>
      <c r="H5141" s="4" t="s">
        <v>4288</v>
      </c>
      <c r="I5141" s="4">
        <v>45000</v>
      </c>
      <c r="J5141" s="4" t="s">
        <v>32</v>
      </c>
      <c r="K5141" s="4" t="s">
        <v>13</v>
      </c>
      <c r="M5141" s="4" t="s">
        <v>25</v>
      </c>
      <c r="O5141" s="4"/>
      <c r="P5141" s="4"/>
      <c r="AV5141" s="4">
        <v>2990730</v>
      </c>
      <c r="AW5141" s="4">
        <v>319900</v>
      </c>
      <c r="AX5141" s="4" t="s">
        <v>4287</v>
      </c>
      <c r="AY5141" s="4">
        <v>2500</v>
      </c>
      <c r="AZ5141" s="4">
        <v>0</v>
      </c>
      <c r="BA5141" s="4">
        <v>0</v>
      </c>
      <c r="BB5141" s="7">
        <f>AZ5141+BA5141-AY5141</f>
        <v>-2500</v>
      </c>
      <c r="BC5141" s="4" t="s">
        <v>4288</v>
      </c>
      <c r="BD5141" s="4">
        <v>45000</v>
      </c>
      <c r="BE5141" s="4" t="s">
        <v>32</v>
      </c>
      <c r="BF5141" s="4" t="s">
        <v>13</v>
      </c>
      <c r="BH5141" s="4" t="s">
        <v>25</v>
      </c>
      <c r="BI5141" t="str">
        <f t="shared" si="369"/>
        <v>D</v>
      </c>
    </row>
    <row r="5142" spans="1:61" ht="15.75" customHeight="1" x14ac:dyDescent="0.2">
      <c r="A5142" s="4">
        <v>2992487</v>
      </c>
      <c r="B5142" s="4">
        <v>253998</v>
      </c>
      <c r="C5142" s="4" t="s">
        <v>4438</v>
      </c>
      <c r="D5142" s="4">
        <v>2500</v>
      </c>
      <c r="E5142" s="4">
        <v>0</v>
      </c>
      <c r="F5142" s="4">
        <v>0</v>
      </c>
      <c r="G5142" s="7">
        <f>E5142+F5142-D5142</f>
        <v>-2500</v>
      </c>
      <c r="H5142" s="4" t="s">
        <v>4439</v>
      </c>
      <c r="I5142" s="4">
        <v>12000</v>
      </c>
      <c r="J5142" s="4" t="s">
        <v>4</v>
      </c>
      <c r="K5142" s="4" t="s">
        <v>13</v>
      </c>
      <c r="L5142" s="4" t="s">
        <v>9</v>
      </c>
      <c r="M5142" s="4" t="s">
        <v>17</v>
      </c>
      <c r="O5142" s="4"/>
      <c r="P5142" s="4"/>
      <c r="AV5142" s="4">
        <v>2992487</v>
      </c>
      <c r="AW5142" s="4">
        <v>253998</v>
      </c>
      <c r="AX5142" s="4" t="s">
        <v>4438</v>
      </c>
      <c r="AY5142" s="4">
        <v>2500</v>
      </c>
      <c r="AZ5142" s="4">
        <v>0</v>
      </c>
      <c r="BA5142" s="4">
        <v>0</v>
      </c>
      <c r="BB5142" s="7">
        <f>AZ5142+BA5142-AY5142</f>
        <v>-2500</v>
      </c>
      <c r="BC5142" s="4" t="s">
        <v>4439</v>
      </c>
      <c r="BD5142" s="4">
        <v>12000</v>
      </c>
      <c r="BE5142" s="4" t="s">
        <v>4</v>
      </c>
      <c r="BF5142" s="4" t="s">
        <v>13</v>
      </c>
      <c r="BG5142" s="4" t="s">
        <v>9</v>
      </c>
      <c r="BH5142" s="4" t="s">
        <v>17</v>
      </c>
      <c r="BI5142" t="str">
        <f t="shared" si="369"/>
        <v>D</v>
      </c>
    </row>
    <row r="5143" spans="1:61" ht="15.75" customHeight="1" x14ac:dyDescent="0.2">
      <c r="A5143" s="4">
        <v>2995546</v>
      </c>
      <c r="B5143" s="4">
        <v>65505</v>
      </c>
      <c r="C5143" s="4" t="s">
        <v>4686</v>
      </c>
      <c r="D5143" s="4">
        <v>2500</v>
      </c>
      <c r="E5143" s="4">
        <v>0</v>
      </c>
      <c r="F5143" s="4">
        <v>0</v>
      </c>
      <c r="G5143" s="7">
        <f>E5143+F5143-D5143</f>
        <v>-2500</v>
      </c>
      <c r="H5143" s="4" t="s">
        <v>1056</v>
      </c>
      <c r="I5143" s="4">
        <v>12000</v>
      </c>
      <c r="J5143" s="4" t="s">
        <v>4</v>
      </c>
      <c r="K5143" s="4" t="s">
        <v>8</v>
      </c>
      <c r="L5143" s="4" t="s">
        <v>6</v>
      </c>
      <c r="M5143" s="4" t="s">
        <v>29</v>
      </c>
      <c r="O5143" s="4"/>
      <c r="P5143" s="4"/>
      <c r="AV5143" s="4">
        <v>2995546</v>
      </c>
      <c r="AW5143" s="4">
        <v>65505</v>
      </c>
      <c r="AX5143" s="4" t="s">
        <v>4686</v>
      </c>
      <c r="AY5143" s="4">
        <v>2500</v>
      </c>
      <c r="AZ5143" s="4">
        <v>0</v>
      </c>
      <c r="BA5143" s="4">
        <v>0</v>
      </c>
      <c r="BB5143" s="7">
        <f>AZ5143+BA5143-AY5143</f>
        <v>-2500</v>
      </c>
      <c r="BC5143" s="4" t="s">
        <v>1056</v>
      </c>
      <c r="BD5143" s="4">
        <v>12000</v>
      </c>
      <c r="BE5143" s="4" t="s">
        <v>4</v>
      </c>
      <c r="BF5143" s="4" t="s">
        <v>8</v>
      </c>
      <c r="BG5143" s="4" t="s">
        <v>6</v>
      </c>
      <c r="BH5143" s="4" t="s">
        <v>29</v>
      </c>
      <c r="BI5143" t="str">
        <f t="shared" si="369"/>
        <v>C</v>
      </c>
    </row>
    <row r="5144" spans="1:61" ht="15.75" customHeight="1" x14ac:dyDescent="0.2">
      <c r="A5144" s="4">
        <v>2995623</v>
      </c>
      <c r="B5144" s="4">
        <v>8495215</v>
      </c>
      <c r="C5144" s="4" t="s">
        <v>4704</v>
      </c>
      <c r="D5144" s="4">
        <v>3000</v>
      </c>
      <c r="E5144" s="4">
        <v>495.5</v>
      </c>
      <c r="F5144" s="4">
        <v>4.5</v>
      </c>
      <c r="G5144" s="7">
        <f>E5144+F5144-D5144</f>
        <v>-2500</v>
      </c>
      <c r="H5144" s="4" t="s">
        <v>4705</v>
      </c>
      <c r="I5144" s="4">
        <v>12</v>
      </c>
      <c r="J5144" s="4" t="s">
        <v>4</v>
      </c>
      <c r="K5144" s="4" t="s">
        <v>13</v>
      </c>
      <c r="L5144" s="4" t="s">
        <v>9</v>
      </c>
      <c r="M5144" s="4" t="s">
        <v>65</v>
      </c>
      <c r="O5144" s="4"/>
      <c r="P5144" s="4"/>
      <c r="AV5144" s="4">
        <v>2995623</v>
      </c>
      <c r="AW5144" s="4">
        <v>8495215</v>
      </c>
      <c r="AX5144" s="4" t="s">
        <v>4704</v>
      </c>
      <c r="AY5144" s="4">
        <v>3000</v>
      </c>
      <c r="AZ5144" s="4">
        <v>495.5</v>
      </c>
      <c r="BA5144" s="4">
        <v>4.5</v>
      </c>
      <c r="BB5144" s="7">
        <f>AZ5144+BA5144-AY5144</f>
        <v>-2500</v>
      </c>
      <c r="BC5144" s="4" t="s">
        <v>4705</v>
      </c>
      <c r="BD5144" s="4">
        <v>12</v>
      </c>
      <c r="BE5144" s="4" t="s">
        <v>4</v>
      </c>
      <c r="BF5144" s="4" t="s">
        <v>13</v>
      </c>
      <c r="BG5144" s="4" t="s">
        <v>9</v>
      </c>
      <c r="BH5144" s="4" t="s">
        <v>65</v>
      </c>
      <c r="BI5144" t="str">
        <f t="shared" si="369"/>
        <v>C</v>
      </c>
    </row>
    <row r="5145" spans="1:61" ht="15.75" customHeight="1" x14ac:dyDescent="0.2">
      <c r="A5145" s="4">
        <v>2996778</v>
      </c>
      <c r="B5145" s="4">
        <v>8809438</v>
      </c>
      <c r="C5145" s="4" t="s">
        <v>4793</v>
      </c>
      <c r="D5145" s="4">
        <v>2500</v>
      </c>
      <c r="E5145" s="4">
        <v>0</v>
      </c>
      <c r="F5145" s="4">
        <v>0</v>
      </c>
      <c r="G5145" s="7">
        <f>E5145+F5145-D5145</f>
        <v>-2500</v>
      </c>
      <c r="H5145" s="4" t="s">
        <v>4794</v>
      </c>
      <c r="I5145" s="4">
        <v>9500</v>
      </c>
      <c r="J5145" s="4" t="s">
        <v>4</v>
      </c>
      <c r="K5145" s="4" t="s">
        <v>22</v>
      </c>
      <c r="L5145" s="4" t="s">
        <v>9</v>
      </c>
      <c r="M5145" s="4" t="s">
        <v>10</v>
      </c>
      <c r="O5145" s="4"/>
      <c r="P5145" s="4"/>
      <c r="AV5145" s="4">
        <v>2996778</v>
      </c>
      <c r="AW5145" s="4">
        <v>8809438</v>
      </c>
      <c r="AX5145" s="4" t="s">
        <v>4793</v>
      </c>
      <c r="AY5145" s="4">
        <v>2500</v>
      </c>
      <c r="AZ5145" s="4">
        <v>0</v>
      </c>
      <c r="BA5145" s="4">
        <v>0</v>
      </c>
      <c r="BB5145" s="7">
        <f>AZ5145+BA5145-AY5145</f>
        <v>-2500</v>
      </c>
      <c r="BC5145" s="4" t="s">
        <v>4794</v>
      </c>
      <c r="BD5145" s="4">
        <v>9500</v>
      </c>
      <c r="BE5145" s="4" t="s">
        <v>4</v>
      </c>
      <c r="BF5145" s="4" t="s">
        <v>22</v>
      </c>
      <c r="BG5145" s="4" t="s">
        <v>9</v>
      </c>
      <c r="BH5145" s="4" t="s">
        <v>10</v>
      </c>
      <c r="BI5145" t="str">
        <f t="shared" si="369"/>
        <v>D</v>
      </c>
    </row>
    <row r="5146" spans="1:61" ht="15.75" customHeight="1" x14ac:dyDescent="0.2">
      <c r="A5146" s="4">
        <v>2999263</v>
      </c>
      <c r="B5146" s="4">
        <v>8395080</v>
      </c>
      <c r="C5146" s="4" t="s">
        <v>5031</v>
      </c>
      <c r="D5146" s="4">
        <v>2500</v>
      </c>
      <c r="E5146" s="4">
        <v>0</v>
      </c>
      <c r="F5146" s="4">
        <v>0</v>
      </c>
      <c r="G5146" s="7">
        <f>E5146+F5146-D5146</f>
        <v>-2500</v>
      </c>
      <c r="H5146" s="4" t="s">
        <v>5032</v>
      </c>
      <c r="I5146" s="4">
        <v>30000</v>
      </c>
      <c r="J5146" s="4" t="s">
        <v>4</v>
      </c>
      <c r="K5146" s="4" t="s">
        <v>13</v>
      </c>
      <c r="M5146" s="4" t="s">
        <v>25</v>
      </c>
      <c r="O5146" s="4"/>
      <c r="P5146" s="4"/>
      <c r="AV5146" s="4">
        <v>2999263</v>
      </c>
      <c r="AW5146" s="4">
        <v>8395080</v>
      </c>
      <c r="AX5146" s="4" t="s">
        <v>5031</v>
      </c>
      <c r="AY5146" s="4">
        <v>2500</v>
      </c>
      <c r="AZ5146" s="4">
        <v>0</v>
      </c>
      <c r="BA5146" s="4">
        <v>0</v>
      </c>
      <c r="BB5146" s="7">
        <f>AZ5146+BA5146-AY5146</f>
        <v>-2500</v>
      </c>
      <c r="BC5146" s="4" t="s">
        <v>5032</v>
      </c>
      <c r="BD5146" s="4">
        <v>30000</v>
      </c>
      <c r="BE5146" s="4" t="s">
        <v>4</v>
      </c>
      <c r="BF5146" s="4" t="s">
        <v>13</v>
      </c>
      <c r="BH5146" s="4" t="s">
        <v>25</v>
      </c>
      <c r="BI5146" t="str">
        <f t="shared" si="369"/>
        <v>D</v>
      </c>
    </row>
    <row r="5147" spans="1:61" ht="15.75" customHeight="1" x14ac:dyDescent="0.2">
      <c r="A5147" s="4">
        <v>3001363</v>
      </c>
      <c r="B5147" s="4">
        <v>8164892</v>
      </c>
      <c r="C5147" s="4" t="s">
        <v>5190</v>
      </c>
      <c r="D5147" s="4">
        <v>2500</v>
      </c>
      <c r="E5147" s="4">
        <v>0</v>
      </c>
      <c r="F5147" s="4">
        <v>0</v>
      </c>
      <c r="G5147" s="7">
        <f>E5147+F5147-D5147</f>
        <v>-2500</v>
      </c>
      <c r="H5147" s="4" t="s">
        <v>5191</v>
      </c>
      <c r="I5147" s="4">
        <v>15000</v>
      </c>
      <c r="J5147" s="4" t="s">
        <v>4</v>
      </c>
      <c r="K5147" s="4" t="s">
        <v>13</v>
      </c>
      <c r="L5147" s="4" t="s">
        <v>6</v>
      </c>
      <c r="M5147" s="4" t="s">
        <v>64</v>
      </c>
      <c r="O5147" s="4"/>
      <c r="P5147" s="4"/>
      <c r="AV5147" s="4">
        <v>3001363</v>
      </c>
      <c r="AW5147" s="4">
        <v>8164892</v>
      </c>
      <c r="AX5147" s="4" t="s">
        <v>5190</v>
      </c>
      <c r="AY5147" s="4">
        <v>2500</v>
      </c>
      <c r="AZ5147" s="4">
        <v>0</v>
      </c>
      <c r="BA5147" s="4">
        <v>0</v>
      </c>
      <c r="BB5147" s="7">
        <f>AZ5147+BA5147-AY5147</f>
        <v>-2500</v>
      </c>
      <c r="BC5147" s="4" t="s">
        <v>5191</v>
      </c>
      <c r="BD5147" s="4">
        <v>15000</v>
      </c>
      <c r="BE5147" s="4" t="s">
        <v>4</v>
      </c>
      <c r="BF5147" s="4" t="s">
        <v>13</v>
      </c>
      <c r="BG5147" s="4" t="s">
        <v>6</v>
      </c>
      <c r="BH5147" s="4" t="s">
        <v>64</v>
      </c>
      <c r="BI5147" t="str">
        <f t="shared" si="369"/>
        <v>D</v>
      </c>
    </row>
    <row r="5148" spans="1:61" ht="15.75" customHeight="1" x14ac:dyDescent="0.2">
      <c r="A5148" s="4">
        <v>3004541</v>
      </c>
      <c r="B5148" s="4">
        <v>7097042</v>
      </c>
      <c r="C5148" s="4" t="s">
        <v>5439</v>
      </c>
      <c r="D5148" s="4">
        <v>3500</v>
      </c>
      <c r="E5148" s="4">
        <v>0</v>
      </c>
      <c r="F5148" s="4">
        <v>1000</v>
      </c>
      <c r="G5148" s="7">
        <f>E5148+F5148-D5148</f>
        <v>-2500</v>
      </c>
      <c r="H5148" s="4" t="s">
        <v>5440</v>
      </c>
      <c r="I5148" s="4">
        <v>10000</v>
      </c>
      <c r="J5148" s="4" t="s">
        <v>98</v>
      </c>
      <c r="K5148" s="4" t="s">
        <v>8</v>
      </c>
      <c r="M5148" s="4" t="s">
        <v>26</v>
      </c>
      <c r="O5148" s="4"/>
      <c r="P5148" s="4"/>
      <c r="AV5148" s="4">
        <v>3004541</v>
      </c>
      <c r="AW5148" s="4">
        <v>7097042</v>
      </c>
      <c r="AX5148" s="4" t="s">
        <v>5439</v>
      </c>
      <c r="AY5148" s="4">
        <v>3500</v>
      </c>
      <c r="AZ5148" s="4">
        <v>0</v>
      </c>
      <c r="BA5148" s="4">
        <v>1000</v>
      </c>
      <c r="BB5148" s="7">
        <f>AZ5148+BA5148-AY5148</f>
        <v>-2500</v>
      </c>
      <c r="BC5148" s="4" t="s">
        <v>5440</v>
      </c>
      <c r="BD5148" s="4">
        <v>10000</v>
      </c>
      <c r="BE5148" s="4" t="s">
        <v>98</v>
      </c>
      <c r="BF5148" s="4" t="s">
        <v>8</v>
      </c>
      <c r="BH5148" s="4" t="s">
        <v>26</v>
      </c>
      <c r="BI5148" t="str">
        <f t="shared" si="369"/>
        <v>C</v>
      </c>
    </row>
    <row r="5149" spans="1:61" ht="15.75" customHeight="1" x14ac:dyDescent="0.2">
      <c r="A5149" s="4">
        <v>3005948</v>
      </c>
      <c r="B5149" s="4">
        <v>67260</v>
      </c>
      <c r="C5149" s="4" t="s">
        <v>5557</v>
      </c>
      <c r="D5149" s="4">
        <v>2500</v>
      </c>
      <c r="E5149" s="4">
        <v>0</v>
      </c>
      <c r="F5149" s="4">
        <v>0</v>
      </c>
      <c r="G5149" s="7">
        <f>E5149+F5149-D5149</f>
        <v>-2500</v>
      </c>
      <c r="H5149" s="4" t="s">
        <v>764</v>
      </c>
      <c r="I5149" s="4">
        <v>15000</v>
      </c>
      <c r="J5149" s="4" t="s">
        <v>4</v>
      </c>
      <c r="K5149" s="4" t="s">
        <v>13</v>
      </c>
      <c r="L5149" s="4" t="s">
        <v>201</v>
      </c>
      <c r="M5149" s="4" t="s">
        <v>25</v>
      </c>
      <c r="O5149" s="4"/>
      <c r="P5149" s="4"/>
      <c r="AV5149" s="4">
        <v>3005948</v>
      </c>
      <c r="AW5149" s="4">
        <v>67260</v>
      </c>
      <c r="AX5149" s="4" t="s">
        <v>5557</v>
      </c>
      <c r="AY5149" s="4">
        <v>2500</v>
      </c>
      <c r="AZ5149" s="4">
        <v>0</v>
      </c>
      <c r="BA5149" s="4">
        <v>0</v>
      </c>
      <c r="BB5149" s="7">
        <f>AZ5149+BA5149-AY5149</f>
        <v>-2500</v>
      </c>
      <c r="BC5149" s="4" t="s">
        <v>764</v>
      </c>
      <c r="BD5149" s="4">
        <v>15000</v>
      </c>
      <c r="BE5149" s="4" t="s">
        <v>4</v>
      </c>
      <c r="BF5149" s="4" t="s">
        <v>13</v>
      </c>
      <c r="BG5149" s="4" t="s">
        <v>201</v>
      </c>
      <c r="BH5149" s="4" t="s">
        <v>25</v>
      </c>
      <c r="BI5149" t="str">
        <f t="shared" si="369"/>
        <v>C</v>
      </c>
    </row>
    <row r="5150" spans="1:61" ht="15.75" customHeight="1" x14ac:dyDescent="0.2">
      <c r="A5150" s="4">
        <v>3016203</v>
      </c>
      <c r="B5150" s="4">
        <v>1656328</v>
      </c>
      <c r="C5150" s="4" t="s">
        <v>6299</v>
      </c>
      <c r="D5150" s="4">
        <v>2500</v>
      </c>
      <c r="E5150" s="4">
        <v>0</v>
      </c>
      <c r="F5150" s="4">
        <v>0</v>
      </c>
      <c r="G5150" s="7">
        <f>E5150+F5150-D5150</f>
        <v>-2500</v>
      </c>
      <c r="H5150" s="4" t="s">
        <v>6300</v>
      </c>
      <c r="I5150" s="4">
        <v>11000</v>
      </c>
      <c r="J5150" s="4" t="s">
        <v>4</v>
      </c>
      <c r="K5150" s="4" t="s">
        <v>8</v>
      </c>
      <c r="L5150" s="4" t="s">
        <v>6</v>
      </c>
      <c r="M5150" s="4" t="s">
        <v>101</v>
      </c>
      <c r="O5150" s="4"/>
      <c r="P5150" s="4"/>
      <c r="AV5150" s="4">
        <v>3016203</v>
      </c>
      <c r="AW5150" s="4">
        <v>1656328</v>
      </c>
      <c r="AX5150" s="4" t="s">
        <v>6299</v>
      </c>
      <c r="AY5150" s="4">
        <v>2500</v>
      </c>
      <c r="AZ5150" s="4">
        <v>0</v>
      </c>
      <c r="BA5150" s="4">
        <v>0</v>
      </c>
      <c r="BB5150" s="7">
        <f>AZ5150+BA5150-AY5150</f>
        <v>-2500</v>
      </c>
      <c r="BC5150" s="4" t="s">
        <v>6300</v>
      </c>
      <c r="BD5150" s="4">
        <v>11000</v>
      </c>
      <c r="BE5150" s="4" t="s">
        <v>4</v>
      </c>
      <c r="BF5150" s="4" t="s">
        <v>8</v>
      </c>
      <c r="BG5150" s="4" t="s">
        <v>6</v>
      </c>
      <c r="BH5150" s="4" t="s">
        <v>101</v>
      </c>
      <c r="BI5150" t="str">
        <f t="shared" si="369"/>
        <v>D</v>
      </c>
    </row>
    <row r="5151" spans="1:61" ht="15.75" customHeight="1" x14ac:dyDescent="0.2">
      <c r="A5151" s="4">
        <v>3020942</v>
      </c>
      <c r="B5151" s="4">
        <v>621182</v>
      </c>
      <c r="C5151" s="4" t="s">
        <v>6637</v>
      </c>
      <c r="D5151" s="4">
        <v>2500</v>
      </c>
      <c r="E5151" s="4">
        <v>0</v>
      </c>
      <c r="F5151" s="4">
        <v>0</v>
      </c>
      <c r="G5151" s="7">
        <f>E5151+F5151-D5151</f>
        <v>-2500</v>
      </c>
      <c r="H5151" s="4" t="s">
        <v>6638</v>
      </c>
      <c r="I5151" s="4">
        <v>5000</v>
      </c>
      <c r="J5151" s="4" t="s">
        <v>21</v>
      </c>
      <c r="K5151" s="4" t="s">
        <v>13</v>
      </c>
      <c r="M5151" s="4" t="s">
        <v>186</v>
      </c>
      <c r="O5151" s="4"/>
      <c r="P5151" s="4"/>
      <c r="AV5151" s="4">
        <v>3020942</v>
      </c>
      <c r="AW5151" s="4">
        <v>621182</v>
      </c>
      <c r="AX5151" s="4" t="s">
        <v>6637</v>
      </c>
      <c r="AY5151" s="4">
        <v>2500</v>
      </c>
      <c r="AZ5151" s="4">
        <v>0</v>
      </c>
      <c r="BA5151" s="4">
        <v>0</v>
      </c>
      <c r="BB5151" s="7">
        <f>AZ5151+BA5151-AY5151</f>
        <v>-2500</v>
      </c>
      <c r="BC5151" s="4" t="s">
        <v>6638</v>
      </c>
      <c r="BD5151" s="4">
        <v>5000</v>
      </c>
      <c r="BE5151" s="4" t="s">
        <v>21</v>
      </c>
      <c r="BF5151" s="4" t="s">
        <v>13</v>
      </c>
      <c r="BH5151" s="4" t="s">
        <v>186</v>
      </c>
      <c r="BI5151" t="str">
        <f t="shared" si="369"/>
        <v>D</v>
      </c>
    </row>
    <row r="5152" spans="1:61" ht="15.75" customHeight="1" x14ac:dyDescent="0.2">
      <c r="A5152" s="4">
        <v>3021369</v>
      </c>
      <c r="B5152" s="4">
        <v>7506227</v>
      </c>
      <c r="C5152" s="4" t="s">
        <v>6665</v>
      </c>
      <c r="D5152" s="4">
        <v>2500</v>
      </c>
      <c r="E5152" s="4">
        <v>0</v>
      </c>
      <c r="F5152" s="4">
        <v>0</v>
      </c>
      <c r="G5152" s="7">
        <f>E5152+F5152-D5152</f>
        <v>-2500</v>
      </c>
      <c r="H5152" s="4" t="s">
        <v>6666</v>
      </c>
      <c r="I5152" s="4">
        <v>19000</v>
      </c>
      <c r="J5152" s="4" t="s">
        <v>4</v>
      </c>
      <c r="K5152" s="4" t="s">
        <v>8</v>
      </c>
      <c r="L5152" s="4" t="s">
        <v>6</v>
      </c>
      <c r="M5152" s="4" t="s">
        <v>7</v>
      </c>
      <c r="O5152" s="4"/>
      <c r="P5152" s="4"/>
      <c r="AV5152" s="4">
        <v>3021369</v>
      </c>
      <c r="AW5152" s="4">
        <v>7506227</v>
      </c>
      <c r="AX5152" s="4" t="s">
        <v>6665</v>
      </c>
      <c r="AY5152" s="4">
        <v>2500</v>
      </c>
      <c r="AZ5152" s="4">
        <v>0</v>
      </c>
      <c r="BA5152" s="4">
        <v>0</v>
      </c>
      <c r="BB5152" s="7">
        <f>AZ5152+BA5152-AY5152</f>
        <v>-2500</v>
      </c>
      <c r="BC5152" s="4" t="s">
        <v>6666</v>
      </c>
      <c r="BD5152" s="4">
        <v>19000</v>
      </c>
      <c r="BE5152" s="4" t="s">
        <v>4</v>
      </c>
      <c r="BF5152" s="4" t="s">
        <v>8</v>
      </c>
      <c r="BG5152" s="4" t="s">
        <v>6</v>
      </c>
      <c r="BH5152" s="4" t="s">
        <v>7</v>
      </c>
      <c r="BI5152" t="str">
        <f t="shared" si="369"/>
        <v>D</v>
      </c>
    </row>
    <row r="5153" spans="1:61" ht="15.75" customHeight="1" x14ac:dyDescent="0.2">
      <c r="A5153" s="4">
        <v>3025219</v>
      </c>
      <c r="B5153" s="4">
        <v>1738190</v>
      </c>
      <c r="C5153" s="4" t="s">
        <v>6945</v>
      </c>
      <c r="D5153" s="4">
        <v>2500</v>
      </c>
      <c r="E5153" s="4">
        <v>0</v>
      </c>
      <c r="F5153" s="4">
        <v>0</v>
      </c>
      <c r="G5153" s="7">
        <f>E5153+F5153-D5153</f>
        <v>-2500</v>
      </c>
      <c r="H5153" s="4" t="s">
        <v>1354</v>
      </c>
      <c r="I5153" s="4">
        <v>10000</v>
      </c>
      <c r="J5153" s="4" t="s">
        <v>4</v>
      </c>
      <c r="K5153" s="4" t="s">
        <v>13</v>
      </c>
      <c r="L5153" s="4" t="s">
        <v>6</v>
      </c>
      <c r="M5153" s="4" t="s">
        <v>25</v>
      </c>
      <c r="O5153" s="4"/>
      <c r="P5153" s="4"/>
      <c r="AV5153" s="4">
        <v>3025219</v>
      </c>
      <c r="AW5153" s="4">
        <v>1738190</v>
      </c>
      <c r="AX5153" s="4" t="s">
        <v>6945</v>
      </c>
      <c r="AY5153" s="4">
        <v>2500</v>
      </c>
      <c r="AZ5153" s="4">
        <v>0</v>
      </c>
      <c r="BA5153" s="4">
        <v>0</v>
      </c>
      <c r="BB5153" s="7">
        <f>AZ5153+BA5153-AY5153</f>
        <v>-2500</v>
      </c>
      <c r="BC5153" s="4" t="s">
        <v>1354</v>
      </c>
      <c r="BD5153" s="4">
        <v>10000</v>
      </c>
      <c r="BE5153" s="4" t="s">
        <v>4</v>
      </c>
      <c r="BF5153" s="4" t="s">
        <v>13</v>
      </c>
      <c r="BG5153" s="4" t="s">
        <v>6</v>
      </c>
      <c r="BH5153" s="4" t="s">
        <v>25</v>
      </c>
      <c r="BI5153" t="str">
        <f t="shared" si="369"/>
        <v>D</v>
      </c>
    </row>
    <row r="5154" spans="1:61" ht="15.75" customHeight="1" x14ac:dyDescent="0.2">
      <c r="A5154" s="4">
        <v>3026703</v>
      </c>
      <c r="B5154" s="4">
        <v>1788369</v>
      </c>
      <c r="C5154" s="4" t="s">
        <v>7085</v>
      </c>
      <c r="D5154" s="4">
        <v>2500</v>
      </c>
      <c r="E5154" s="4">
        <v>0</v>
      </c>
      <c r="F5154" s="4">
        <v>0</v>
      </c>
      <c r="G5154" s="7">
        <f>E5154+F5154-D5154</f>
        <v>-2500</v>
      </c>
      <c r="H5154" s="4" t="s">
        <v>3807</v>
      </c>
      <c r="I5154" s="4">
        <v>15000</v>
      </c>
      <c r="J5154" s="4" t="s">
        <v>4</v>
      </c>
      <c r="K5154" s="4" t="s">
        <v>8</v>
      </c>
      <c r="L5154" s="4" t="s">
        <v>6</v>
      </c>
      <c r="M5154" s="4" t="s">
        <v>65</v>
      </c>
      <c r="O5154" s="4"/>
      <c r="P5154" s="4"/>
      <c r="AV5154" s="4">
        <v>3026703</v>
      </c>
      <c r="AW5154" s="4">
        <v>1788369</v>
      </c>
      <c r="AX5154" s="4" t="s">
        <v>7085</v>
      </c>
      <c r="AY5154" s="4">
        <v>2500</v>
      </c>
      <c r="AZ5154" s="4">
        <v>0</v>
      </c>
      <c r="BA5154" s="4">
        <v>0</v>
      </c>
      <c r="BB5154" s="7">
        <f>AZ5154+BA5154-AY5154</f>
        <v>-2500</v>
      </c>
      <c r="BC5154" s="4" t="s">
        <v>3807</v>
      </c>
      <c r="BD5154" s="4">
        <v>15000</v>
      </c>
      <c r="BE5154" s="4" t="s">
        <v>4</v>
      </c>
      <c r="BF5154" s="4" t="s">
        <v>8</v>
      </c>
      <c r="BG5154" s="4" t="s">
        <v>6</v>
      </c>
      <c r="BH5154" s="4" t="s">
        <v>65</v>
      </c>
      <c r="BI5154" t="str">
        <f t="shared" si="369"/>
        <v>D</v>
      </c>
    </row>
    <row r="5155" spans="1:61" ht="15.75" customHeight="1" x14ac:dyDescent="0.2">
      <c r="A5155" s="4">
        <v>3027242</v>
      </c>
      <c r="B5155" s="4">
        <v>730885</v>
      </c>
      <c r="C5155" s="4" t="s">
        <v>7095</v>
      </c>
      <c r="D5155" s="4">
        <v>2500</v>
      </c>
      <c r="E5155" s="4">
        <v>0</v>
      </c>
      <c r="F5155" s="4">
        <v>0</v>
      </c>
      <c r="G5155" s="7">
        <f>E5155+F5155-D5155</f>
        <v>-2500</v>
      </c>
      <c r="H5155" s="4" t="s">
        <v>236</v>
      </c>
      <c r="I5155" s="4">
        <v>7000</v>
      </c>
      <c r="J5155" s="4" t="s">
        <v>4</v>
      </c>
      <c r="K5155" s="4" t="s">
        <v>13</v>
      </c>
      <c r="L5155" s="4" t="s">
        <v>9</v>
      </c>
      <c r="M5155" s="4" t="s">
        <v>26</v>
      </c>
      <c r="O5155" s="4"/>
      <c r="P5155" s="4"/>
      <c r="AV5155" s="4">
        <v>3027242</v>
      </c>
      <c r="AW5155" s="4">
        <v>730885</v>
      </c>
      <c r="AX5155" s="4" t="s">
        <v>7095</v>
      </c>
      <c r="AY5155" s="4">
        <v>2500</v>
      </c>
      <c r="AZ5155" s="4">
        <v>0</v>
      </c>
      <c r="BA5155" s="4">
        <v>0</v>
      </c>
      <c r="BB5155" s="7">
        <f>AZ5155+BA5155-AY5155</f>
        <v>-2500</v>
      </c>
      <c r="BC5155" s="4" t="s">
        <v>236</v>
      </c>
      <c r="BD5155" s="4">
        <v>7000</v>
      </c>
      <c r="BE5155" s="4" t="s">
        <v>4</v>
      </c>
      <c r="BF5155" s="4" t="s">
        <v>13</v>
      </c>
      <c r="BG5155" s="4" t="s">
        <v>9</v>
      </c>
      <c r="BH5155" s="4" t="s">
        <v>26</v>
      </c>
      <c r="BI5155" t="str">
        <f t="shared" si="369"/>
        <v>C</v>
      </c>
    </row>
    <row r="5156" spans="1:61" ht="15.75" customHeight="1" x14ac:dyDescent="0.2">
      <c r="A5156" s="4">
        <v>3031358</v>
      </c>
      <c r="B5156" s="4">
        <v>7161596</v>
      </c>
      <c r="C5156" s="4" t="s">
        <v>7417</v>
      </c>
      <c r="D5156" s="4">
        <v>2500</v>
      </c>
      <c r="E5156" s="4">
        <v>0</v>
      </c>
      <c r="F5156" s="4">
        <v>0</v>
      </c>
      <c r="G5156" s="7">
        <f>E5156+F5156-D5156</f>
        <v>-2500</v>
      </c>
      <c r="H5156" s="4" t="s">
        <v>7418</v>
      </c>
      <c r="I5156" s="4">
        <v>5000</v>
      </c>
      <c r="J5156" s="4" t="s">
        <v>4</v>
      </c>
      <c r="K5156" s="4" t="s">
        <v>13</v>
      </c>
      <c r="L5156" s="4" t="s">
        <v>6</v>
      </c>
      <c r="M5156" s="4" t="s">
        <v>26</v>
      </c>
      <c r="O5156" s="4"/>
      <c r="P5156" s="4"/>
      <c r="AV5156" s="4">
        <v>3031358</v>
      </c>
      <c r="AW5156" s="4">
        <v>7161596</v>
      </c>
      <c r="AX5156" s="4" t="s">
        <v>7417</v>
      </c>
      <c r="AY5156" s="4">
        <v>2500</v>
      </c>
      <c r="AZ5156" s="4">
        <v>0</v>
      </c>
      <c r="BA5156" s="4">
        <v>0</v>
      </c>
      <c r="BB5156" s="7">
        <f>AZ5156+BA5156-AY5156</f>
        <v>-2500</v>
      </c>
      <c r="BC5156" s="4" t="s">
        <v>7418</v>
      </c>
      <c r="BD5156" s="4">
        <v>5000</v>
      </c>
      <c r="BE5156" s="4" t="s">
        <v>4</v>
      </c>
      <c r="BF5156" s="4" t="s">
        <v>13</v>
      </c>
      <c r="BG5156" s="4" t="s">
        <v>6</v>
      </c>
      <c r="BH5156" s="4" t="s">
        <v>26</v>
      </c>
      <c r="BI5156" t="str">
        <f t="shared" si="369"/>
        <v>D</v>
      </c>
    </row>
    <row r="5157" spans="1:61" ht="15.75" customHeight="1" x14ac:dyDescent="0.2">
      <c r="A5157" s="4">
        <v>3037728</v>
      </c>
      <c r="B5157" s="4">
        <v>8068628</v>
      </c>
      <c r="C5157" s="4" t="s">
        <v>7904</v>
      </c>
      <c r="D5157" s="4">
        <v>2500</v>
      </c>
      <c r="E5157" s="4">
        <v>0</v>
      </c>
      <c r="F5157" s="4">
        <v>0</v>
      </c>
      <c r="G5157" s="7">
        <f>E5157+F5157-D5157</f>
        <v>-2500</v>
      </c>
      <c r="H5157" s="4" t="s">
        <v>5596</v>
      </c>
      <c r="I5157" s="4">
        <v>10000</v>
      </c>
      <c r="J5157" s="4" t="s">
        <v>4</v>
      </c>
      <c r="K5157" s="4" t="s">
        <v>22</v>
      </c>
      <c r="L5157" s="4" t="s">
        <v>6</v>
      </c>
      <c r="M5157" s="4" t="s">
        <v>20</v>
      </c>
      <c r="O5157" s="4"/>
      <c r="P5157" s="4"/>
      <c r="AV5157" s="4">
        <v>3037728</v>
      </c>
      <c r="AW5157" s="4">
        <v>8068628</v>
      </c>
      <c r="AX5157" s="4" t="s">
        <v>7904</v>
      </c>
      <c r="AY5157" s="4">
        <v>2500</v>
      </c>
      <c r="AZ5157" s="4">
        <v>0</v>
      </c>
      <c r="BA5157" s="4">
        <v>0</v>
      </c>
      <c r="BB5157" s="7">
        <f>AZ5157+BA5157-AY5157</f>
        <v>-2500</v>
      </c>
      <c r="BC5157" s="4" t="s">
        <v>5596</v>
      </c>
      <c r="BD5157" s="4">
        <v>10000</v>
      </c>
      <c r="BE5157" s="4" t="s">
        <v>4</v>
      </c>
      <c r="BF5157" s="4" t="s">
        <v>22</v>
      </c>
      <c r="BG5157" s="4" t="s">
        <v>6</v>
      </c>
      <c r="BH5157" s="4" t="s">
        <v>20</v>
      </c>
      <c r="BI5157" t="str">
        <f t="shared" si="369"/>
        <v>D</v>
      </c>
    </row>
    <row r="5158" spans="1:61" ht="15.75" customHeight="1" x14ac:dyDescent="0.2">
      <c r="A5158" s="4">
        <v>3040220</v>
      </c>
      <c r="B5158" s="4">
        <v>1768348</v>
      </c>
      <c r="C5158" s="4" t="s">
        <v>8073</v>
      </c>
      <c r="D5158" s="4">
        <v>2500</v>
      </c>
      <c r="E5158" s="4">
        <v>0</v>
      </c>
      <c r="F5158" s="4">
        <v>0</v>
      </c>
      <c r="G5158" s="7">
        <f>E5158+F5158-D5158</f>
        <v>-2500</v>
      </c>
      <c r="H5158" s="4" t="s">
        <v>8074</v>
      </c>
      <c r="I5158" s="4">
        <v>4000</v>
      </c>
      <c r="J5158" s="4" t="s">
        <v>4</v>
      </c>
      <c r="K5158" s="4" t="s">
        <v>13</v>
      </c>
      <c r="L5158" s="4" t="s">
        <v>14</v>
      </c>
      <c r="M5158" s="4" t="s">
        <v>64</v>
      </c>
      <c r="O5158" s="4"/>
      <c r="P5158" s="4"/>
      <c r="AV5158" s="4">
        <v>3040220</v>
      </c>
      <c r="AW5158" s="4">
        <v>1768348</v>
      </c>
      <c r="AX5158" s="4" t="s">
        <v>8073</v>
      </c>
      <c r="AY5158" s="4">
        <v>2500</v>
      </c>
      <c r="AZ5158" s="4">
        <v>0</v>
      </c>
      <c r="BA5158" s="4">
        <v>0</v>
      </c>
      <c r="BB5158" s="7">
        <f>AZ5158+BA5158-AY5158</f>
        <v>-2500</v>
      </c>
      <c r="BC5158" s="4" t="s">
        <v>8074</v>
      </c>
      <c r="BD5158" s="4">
        <v>4000</v>
      </c>
      <c r="BE5158" s="4" t="s">
        <v>4</v>
      </c>
      <c r="BF5158" s="4" t="s">
        <v>13</v>
      </c>
      <c r="BG5158" s="4" t="s">
        <v>14</v>
      </c>
      <c r="BH5158" s="4" t="s">
        <v>64</v>
      </c>
      <c r="BI5158" t="str">
        <f t="shared" si="369"/>
        <v>D</v>
      </c>
    </row>
    <row r="5159" spans="1:61" ht="15.75" customHeight="1" x14ac:dyDescent="0.2">
      <c r="A5159" s="4">
        <v>3041914</v>
      </c>
      <c r="B5159" s="4">
        <v>412875</v>
      </c>
      <c r="C5159" s="4" t="s">
        <v>8211</v>
      </c>
      <c r="D5159" s="4">
        <v>2500</v>
      </c>
      <c r="E5159" s="4">
        <v>0</v>
      </c>
      <c r="F5159" s="4">
        <v>0</v>
      </c>
      <c r="G5159" s="7">
        <f>E5159+F5159-D5159</f>
        <v>-2500</v>
      </c>
      <c r="H5159" s="4" t="s">
        <v>8212</v>
      </c>
      <c r="I5159" s="4">
        <v>10000</v>
      </c>
      <c r="J5159" s="4" t="s">
        <v>4</v>
      </c>
      <c r="K5159" s="4" t="s">
        <v>22</v>
      </c>
      <c r="L5159" s="4" t="s">
        <v>6</v>
      </c>
      <c r="M5159" s="4" t="s">
        <v>76</v>
      </c>
      <c r="O5159" s="4"/>
      <c r="P5159" s="4"/>
      <c r="AV5159" s="4">
        <v>3041914</v>
      </c>
      <c r="AW5159" s="4">
        <v>412875</v>
      </c>
      <c r="AX5159" s="4" t="s">
        <v>8211</v>
      </c>
      <c r="AY5159" s="4">
        <v>2500</v>
      </c>
      <c r="AZ5159" s="4">
        <v>0</v>
      </c>
      <c r="BA5159" s="4">
        <v>0</v>
      </c>
      <c r="BB5159" s="7">
        <f>AZ5159+BA5159-AY5159</f>
        <v>-2500</v>
      </c>
      <c r="BC5159" s="4" t="s">
        <v>8212</v>
      </c>
      <c r="BD5159" s="4">
        <v>10000</v>
      </c>
      <c r="BE5159" s="4" t="s">
        <v>4</v>
      </c>
      <c r="BF5159" s="4" t="s">
        <v>22</v>
      </c>
      <c r="BG5159" s="4" t="s">
        <v>6</v>
      </c>
      <c r="BH5159" s="4" t="s">
        <v>76</v>
      </c>
      <c r="BI5159" t="str">
        <f t="shared" si="369"/>
        <v>D</v>
      </c>
    </row>
    <row r="5160" spans="1:61" ht="15.75" customHeight="1" x14ac:dyDescent="0.2">
      <c r="A5160" s="4">
        <v>3049579</v>
      </c>
      <c r="B5160" s="4">
        <v>433845</v>
      </c>
      <c r="C5160" s="4" t="s">
        <v>8706</v>
      </c>
      <c r="D5160" s="4">
        <v>2500</v>
      </c>
      <c r="E5160" s="4">
        <v>0</v>
      </c>
      <c r="F5160" s="4">
        <v>0</v>
      </c>
      <c r="G5160" s="7">
        <f>E5160+F5160-D5160</f>
        <v>-2500</v>
      </c>
      <c r="H5160" s="4" t="s">
        <v>8707</v>
      </c>
      <c r="I5160" s="4">
        <v>12000</v>
      </c>
      <c r="J5160" s="4" t="s">
        <v>4</v>
      </c>
      <c r="K5160" s="4" t="s">
        <v>22</v>
      </c>
      <c r="L5160" s="4" t="s">
        <v>6</v>
      </c>
      <c r="M5160" s="4" t="s">
        <v>12</v>
      </c>
      <c r="O5160" s="4"/>
      <c r="P5160" s="4"/>
      <c r="AV5160" s="4">
        <v>3049579</v>
      </c>
      <c r="AW5160" s="4">
        <v>433845</v>
      </c>
      <c r="AX5160" s="4" t="s">
        <v>8706</v>
      </c>
      <c r="AY5160" s="4">
        <v>2500</v>
      </c>
      <c r="AZ5160" s="4">
        <v>0</v>
      </c>
      <c r="BA5160" s="4">
        <v>0</v>
      </c>
      <c r="BB5160" s="7">
        <f>AZ5160+BA5160-AY5160</f>
        <v>-2500</v>
      </c>
      <c r="BC5160" s="4" t="s">
        <v>8707</v>
      </c>
      <c r="BD5160" s="4">
        <v>12000</v>
      </c>
      <c r="BE5160" s="4" t="s">
        <v>4</v>
      </c>
      <c r="BF5160" s="4" t="s">
        <v>22</v>
      </c>
      <c r="BG5160" s="4" t="s">
        <v>6</v>
      </c>
      <c r="BH5160" s="4" t="s">
        <v>12</v>
      </c>
      <c r="BI5160" t="str">
        <f t="shared" si="369"/>
        <v>D</v>
      </c>
    </row>
    <row r="5161" spans="1:61" ht="15.75" customHeight="1" x14ac:dyDescent="0.2">
      <c r="A5161" s="4">
        <v>3042614</v>
      </c>
      <c r="B5161" s="4">
        <v>8864654</v>
      </c>
      <c r="C5161" s="4" t="s">
        <v>8792</v>
      </c>
      <c r="D5161" s="4">
        <v>2500</v>
      </c>
      <c r="E5161" s="4">
        <v>0</v>
      </c>
      <c r="F5161" s="4">
        <v>0</v>
      </c>
      <c r="G5161" s="7">
        <f>E5161+F5161-D5161</f>
        <v>-2500</v>
      </c>
      <c r="H5161" s="4" t="s">
        <v>8793</v>
      </c>
      <c r="I5161" s="4">
        <v>20000</v>
      </c>
      <c r="J5161" s="4" t="s">
        <v>4</v>
      </c>
      <c r="K5161" s="4" t="s">
        <v>13</v>
      </c>
      <c r="L5161" s="4" t="s">
        <v>6</v>
      </c>
      <c r="M5161" s="4" t="s">
        <v>12</v>
      </c>
      <c r="O5161" s="4"/>
      <c r="P5161" s="4"/>
      <c r="AV5161" s="4">
        <v>3042614</v>
      </c>
      <c r="AW5161" s="4">
        <v>8864654</v>
      </c>
      <c r="AX5161" s="4" t="s">
        <v>8792</v>
      </c>
      <c r="AY5161" s="4">
        <v>2500</v>
      </c>
      <c r="AZ5161" s="4">
        <v>0</v>
      </c>
      <c r="BA5161" s="4">
        <v>0</v>
      </c>
      <c r="BB5161" s="7">
        <f>AZ5161+BA5161-AY5161</f>
        <v>-2500</v>
      </c>
      <c r="BC5161" s="4" t="s">
        <v>8793</v>
      </c>
      <c r="BD5161" s="4">
        <v>20000</v>
      </c>
      <c r="BE5161" s="4" t="s">
        <v>4</v>
      </c>
      <c r="BF5161" s="4" t="s">
        <v>13</v>
      </c>
      <c r="BG5161" s="4" t="s">
        <v>6</v>
      </c>
      <c r="BH5161" s="4" t="s">
        <v>12</v>
      </c>
      <c r="BI5161" t="str">
        <f t="shared" si="369"/>
        <v>D</v>
      </c>
    </row>
    <row r="5162" spans="1:61" ht="15.75" customHeight="1" x14ac:dyDescent="0.2">
      <c r="A5162" s="4">
        <v>3054017</v>
      </c>
      <c r="B5162" s="4">
        <v>4806579</v>
      </c>
      <c r="C5162" s="4" t="s">
        <v>9006</v>
      </c>
      <c r="D5162" s="4">
        <v>2500</v>
      </c>
      <c r="E5162" s="4">
        <v>0</v>
      </c>
      <c r="F5162" s="4">
        <v>0</v>
      </c>
      <c r="G5162" s="7">
        <f>E5162+F5162-D5162</f>
        <v>-2500</v>
      </c>
      <c r="H5162" s="4" t="s">
        <v>714</v>
      </c>
      <c r="I5162" s="4">
        <v>15000</v>
      </c>
      <c r="J5162" s="4" t="s">
        <v>4</v>
      </c>
      <c r="K5162" s="4" t="s">
        <v>13</v>
      </c>
      <c r="L5162" s="4" t="s">
        <v>9</v>
      </c>
      <c r="M5162" s="4" t="s">
        <v>64</v>
      </c>
      <c r="O5162" s="4"/>
      <c r="P5162" s="4"/>
      <c r="AV5162" s="4">
        <v>3054017</v>
      </c>
      <c r="AW5162" s="4">
        <v>4806579</v>
      </c>
      <c r="AX5162" s="4" t="s">
        <v>9006</v>
      </c>
      <c r="AY5162" s="4">
        <v>2500</v>
      </c>
      <c r="AZ5162" s="4">
        <v>0</v>
      </c>
      <c r="BA5162" s="4">
        <v>0</v>
      </c>
      <c r="BB5162" s="7">
        <f>AZ5162+BA5162-AY5162</f>
        <v>-2500</v>
      </c>
      <c r="BC5162" s="4" t="s">
        <v>714</v>
      </c>
      <c r="BD5162" s="4">
        <v>15000</v>
      </c>
      <c r="BE5162" s="4" t="s">
        <v>4</v>
      </c>
      <c r="BF5162" s="4" t="s">
        <v>13</v>
      </c>
      <c r="BG5162" s="4" t="s">
        <v>9</v>
      </c>
      <c r="BH5162" s="4" t="s">
        <v>64</v>
      </c>
      <c r="BI5162" t="str">
        <f t="shared" si="369"/>
        <v>D</v>
      </c>
    </row>
    <row r="5163" spans="1:61" ht="15.75" customHeight="1" x14ac:dyDescent="0.2">
      <c r="A5163" s="4">
        <v>3055207</v>
      </c>
      <c r="B5163" s="4">
        <v>8637070</v>
      </c>
      <c r="C5163" s="4" t="s">
        <v>9071</v>
      </c>
      <c r="D5163" s="4">
        <v>2500</v>
      </c>
      <c r="E5163" s="4">
        <v>0</v>
      </c>
      <c r="F5163" s="4">
        <v>0</v>
      </c>
      <c r="G5163" s="7">
        <f>E5163+F5163-D5163</f>
        <v>-2500</v>
      </c>
      <c r="H5163" s="4" t="s">
        <v>9072</v>
      </c>
      <c r="I5163" s="4">
        <v>25000</v>
      </c>
      <c r="J5163" s="4" t="s">
        <v>4</v>
      </c>
      <c r="K5163" s="4" t="s">
        <v>8</v>
      </c>
      <c r="L5163" s="4" t="s">
        <v>6</v>
      </c>
      <c r="M5163" s="4" t="s">
        <v>25</v>
      </c>
      <c r="O5163" s="4"/>
      <c r="P5163" s="4"/>
      <c r="AV5163" s="4">
        <v>3055207</v>
      </c>
      <c r="AW5163" s="4">
        <v>8637070</v>
      </c>
      <c r="AX5163" s="4" t="s">
        <v>9071</v>
      </c>
      <c r="AY5163" s="4">
        <v>2500</v>
      </c>
      <c r="AZ5163" s="4">
        <v>0</v>
      </c>
      <c r="BA5163" s="4">
        <v>0</v>
      </c>
      <c r="BB5163" s="7">
        <f>AZ5163+BA5163-AY5163</f>
        <v>-2500</v>
      </c>
      <c r="BC5163" s="4" t="s">
        <v>9072</v>
      </c>
      <c r="BD5163" s="4">
        <v>25000</v>
      </c>
      <c r="BE5163" s="4" t="s">
        <v>4</v>
      </c>
      <c r="BF5163" s="4" t="s">
        <v>8</v>
      </c>
      <c r="BG5163" s="4" t="s">
        <v>6</v>
      </c>
      <c r="BH5163" s="4" t="s">
        <v>25</v>
      </c>
      <c r="BI5163" t="str">
        <f t="shared" si="369"/>
        <v>D</v>
      </c>
    </row>
    <row r="5164" spans="1:61" ht="15.75" customHeight="1" x14ac:dyDescent="0.2">
      <c r="A5164" s="4">
        <v>3056635</v>
      </c>
      <c r="B5164" s="4">
        <v>374185</v>
      </c>
      <c r="C5164" s="4" t="s">
        <v>9163</v>
      </c>
      <c r="D5164" s="4">
        <v>2500</v>
      </c>
      <c r="E5164" s="4">
        <v>0</v>
      </c>
      <c r="F5164" s="4">
        <v>0</v>
      </c>
      <c r="G5164" s="7">
        <f>E5164+F5164-D5164</f>
        <v>-2500</v>
      </c>
      <c r="H5164" s="4" t="s">
        <v>2860</v>
      </c>
      <c r="I5164" s="4">
        <v>14500</v>
      </c>
      <c r="J5164" s="4" t="s">
        <v>4</v>
      </c>
      <c r="K5164" s="4" t="s">
        <v>13</v>
      </c>
      <c r="L5164" s="4" t="s">
        <v>6</v>
      </c>
      <c r="M5164" s="4" t="s">
        <v>35</v>
      </c>
      <c r="O5164" s="4"/>
      <c r="P5164" s="4"/>
      <c r="AV5164" s="4">
        <v>3056635</v>
      </c>
      <c r="AW5164" s="4">
        <v>374185</v>
      </c>
      <c r="AX5164" s="4" t="s">
        <v>9163</v>
      </c>
      <c r="AY5164" s="4">
        <v>2500</v>
      </c>
      <c r="AZ5164" s="4">
        <v>0</v>
      </c>
      <c r="BA5164" s="4">
        <v>0</v>
      </c>
      <c r="BB5164" s="7">
        <f>AZ5164+BA5164-AY5164</f>
        <v>-2500</v>
      </c>
      <c r="BC5164" s="4" t="s">
        <v>2860</v>
      </c>
      <c r="BD5164" s="4">
        <v>14500</v>
      </c>
      <c r="BE5164" s="4" t="s">
        <v>4</v>
      </c>
      <c r="BF5164" s="4" t="s">
        <v>13</v>
      </c>
      <c r="BG5164" s="4" t="s">
        <v>6</v>
      </c>
      <c r="BH5164" s="4" t="s">
        <v>35</v>
      </c>
      <c r="BI5164" t="str">
        <f t="shared" si="369"/>
        <v>C</v>
      </c>
    </row>
    <row r="5165" spans="1:61" ht="15.75" customHeight="1" x14ac:dyDescent="0.2">
      <c r="A5165" s="4">
        <v>2963045</v>
      </c>
      <c r="B5165" s="4">
        <v>1717899</v>
      </c>
      <c r="C5165" s="4" t="s">
        <v>1853</v>
      </c>
      <c r="D5165" s="4">
        <v>3500</v>
      </c>
      <c r="E5165" s="4">
        <v>0</v>
      </c>
      <c r="F5165" s="4">
        <v>997.5</v>
      </c>
      <c r="G5165" s="7">
        <f>E5165+F5165-D5165</f>
        <v>-2502.5</v>
      </c>
      <c r="H5165" s="4" t="s">
        <v>1854</v>
      </c>
      <c r="I5165" s="4">
        <v>2500</v>
      </c>
      <c r="J5165" s="4" t="s">
        <v>4</v>
      </c>
      <c r="K5165" s="4" t="s">
        <v>8</v>
      </c>
      <c r="L5165" s="4" t="s">
        <v>6</v>
      </c>
      <c r="M5165" s="4" t="s">
        <v>19</v>
      </c>
      <c r="O5165" s="4"/>
      <c r="P5165" s="4"/>
      <c r="AV5165" s="4">
        <v>2963045</v>
      </c>
      <c r="AW5165" s="4">
        <v>1717899</v>
      </c>
      <c r="AX5165" s="4" t="s">
        <v>1853</v>
      </c>
      <c r="AY5165" s="4">
        <v>3500</v>
      </c>
      <c r="AZ5165" s="4">
        <v>0</v>
      </c>
      <c r="BA5165" s="4">
        <v>997.5</v>
      </c>
      <c r="BB5165" s="7">
        <f>AZ5165+BA5165-AY5165</f>
        <v>-2502.5</v>
      </c>
      <c r="BC5165" s="4" t="s">
        <v>1854</v>
      </c>
      <c r="BD5165" s="4">
        <v>2500</v>
      </c>
      <c r="BE5165" s="4" t="s">
        <v>4</v>
      </c>
      <c r="BF5165" s="4" t="s">
        <v>8</v>
      </c>
      <c r="BG5165" s="4" t="s">
        <v>6</v>
      </c>
      <c r="BH5165" s="4" t="s">
        <v>19</v>
      </c>
      <c r="BI5165" t="str">
        <f t="shared" si="369"/>
        <v>C</v>
      </c>
    </row>
    <row r="5166" spans="1:61" ht="15.75" customHeight="1" x14ac:dyDescent="0.2">
      <c r="A5166" s="4">
        <v>2947603</v>
      </c>
      <c r="B5166" s="4">
        <v>230551</v>
      </c>
      <c r="C5166" s="4" t="s">
        <v>351</v>
      </c>
      <c r="D5166" s="4">
        <v>2550</v>
      </c>
      <c r="E5166" s="4">
        <v>0</v>
      </c>
      <c r="F5166" s="4">
        <v>0</v>
      </c>
      <c r="G5166" s="7">
        <f>E5166+F5166-D5166</f>
        <v>-2550</v>
      </c>
      <c r="H5166" s="4" t="s">
        <v>352</v>
      </c>
      <c r="I5166" s="4">
        <v>12000</v>
      </c>
      <c r="J5166" s="4" t="s">
        <v>4</v>
      </c>
      <c r="K5166" s="4" t="s">
        <v>13</v>
      </c>
      <c r="L5166" s="4" t="s">
        <v>9</v>
      </c>
      <c r="M5166" s="4" t="s">
        <v>101</v>
      </c>
      <c r="O5166" s="4"/>
      <c r="P5166" s="4"/>
      <c r="AV5166" s="4">
        <v>2947603</v>
      </c>
      <c r="AW5166" s="4">
        <v>230551</v>
      </c>
      <c r="AX5166" s="4" t="s">
        <v>351</v>
      </c>
      <c r="AY5166" s="4">
        <v>2550</v>
      </c>
      <c r="AZ5166" s="4">
        <v>0</v>
      </c>
      <c r="BA5166" s="4">
        <v>0</v>
      </c>
      <c r="BB5166" s="7">
        <f>AZ5166+BA5166-AY5166</f>
        <v>-2550</v>
      </c>
      <c r="BC5166" s="4" t="s">
        <v>352</v>
      </c>
      <c r="BD5166" s="4">
        <v>12000</v>
      </c>
      <c r="BE5166" s="4" t="s">
        <v>4</v>
      </c>
      <c r="BF5166" s="4" t="s">
        <v>13</v>
      </c>
      <c r="BG5166" s="4" t="s">
        <v>9</v>
      </c>
      <c r="BH5166" s="4" t="s">
        <v>101</v>
      </c>
      <c r="BI5166" t="str">
        <f t="shared" si="369"/>
        <v>D</v>
      </c>
    </row>
    <row r="5167" spans="1:61" ht="15.75" customHeight="1" x14ac:dyDescent="0.2">
      <c r="A5167" s="4">
        <v>2979376</v>
      </c>
      <c r="B5167" s="4">
        <v>351386</v>
      </c>
      <c r="C5167" s="4" t="s">
        <v>3289</v>
      </c>
      <c r="D5167" s="4">
        <v>2550</v>
      </c>
      <c r="E5167" s="4">
        <v>0</v>
      </c>
      <c r="F5167" s="4">
        <v>0</v>
      </c>
      <c r="G5167" s="7">
        <f>E5167+F5167-D5167</f>
        <v>-2550</v>
      </c>
      <c r="H5167" s="4" t="s">
        <v>3290</v>
      </c>
      <c r="I5167" s="4">
        <v>12000</v>
      </c>
      <c r="J5167" s="4" t="s">
        <v>4</v>
      </c>
      <c r="K5167" s="4" t="s">
        <v>13</v>
      </c>
      <c r="L5167" s="4" t="s">
        <v>6</v>
      </c>
      <c r="M5167" s="4" t="s">
        <v>64</v>
      </c>
      <c r="O5167" s="4"/>
      <c r="P5167" s="4"/>
      <c r="AV5167" s="4">
        <v>2979376</v>
      </c>
      <c r="AW5167" s="4">
        <v>351386</v>
      </c>
      <c r="AX5167" s="4" t="s">
        <v>3289</v>
      </c>
      <c r="AY5167" s="4">
        <v>2550</v>
      </c>
      <c r="AZ5167" s="4">
        <v>0</v>
      </c>
      <c r="BA5167" s="4">
        <v>0</v>
      </c>
      <c r="BB5167" s="7">
        <f>AZ5167+BA5167-AY5167</f>
        <v>-2550</v>
      </c>
      <c r="BC5167" s="4" t="s">
        <v>3290</v>
      </c>
      <c r="BD5167" s="4">
        <v>12000</v>
      </c>
      <c r="BE5167" s="4" t="s">
        <v>4</v>
      </c>
      <c r="BF5167" s="4" t="s">
        <v>13</v>
      </c>
      <c r="BG5167" s="4" t="s">
        <v>6</v>
      </c>
      <c r="BH5167" s="4" t="s">
        <v>64</v>
      </c>
      <c r="BI5167" t="str">
        <f t="shared" si="369"/>
        <v>D</v>
      </c>
    </row>
    <row r="5168" spans="1:61" ht="15.75" customHeight="1" x14ac:dyDescent="0.2">
      <c r="A5168" s="4">
        <v>3032051</v>
      </c>
      <c r="B5168" s="4">
        <v>517365</v>
      </c>
      <c r="C5168" s="4" t="s">
        <v>7484</v>
      </c>
      <c r="D5168" s="4">
        <v>2550</v>
      </c>
      <c r="E5168" s="4">
        <v>0</v>
      </c>
      <c r="F5168" s="4">
        <v>0</v>
      </c>
      <c r="G5168" s="7">
        <f>E5168+F5168-D5168</f>
        <v>-2550</v>
      </c>
      <c r="H5168" s="4" t="s">
        <v>2727</v>
      </c>
      <c r="I5168" s="4">
        <v>12500</v>
      </c>
      <c r="J5168" s="4" t="s">
        <v>4</v>
      </c>
      <c r="K5168" s="4" t="s">
        <v>5</v>
      </c>
      <c r="L5168" s="4" t="s">
        <v>6</v>
      </c>
      <c r="M5168" s="4" t="s">
        <v>65</v>
      </c>
      <c r="O5168" s="4"/>
      <c r="P5168" s="4"/>
      <c r="AV5168" s="4">
        <v>3032051</v>
      </c>
      <c r="AW5168" s="4">
        <v>517365</v>
      </c>
      <c r="AX5168" s="4" t="s">
        <v>7484</v>
      </c>
      <c r="AY5168" s="4">
        <v>2550</v>
      </c>
      <c r="AZ5168" s="4">
        <v>0</v>
      </c>
      <c r="BA5168" s="4">
        <v>0</v>
      </c>
      <c r="BB5168" s="7">
        <f>AZ5168+BA5168-AY5168</f>
        <v>-2550</v>
      </c>
      <c r="BC5168" s="4" t="s">
        <v>2727</v>
      </c>
      <c r="BD5168" s="4">
        <v>12500</v>
      </c>
      <c r="BE5168" s="4" t="s">
        <v>4</v>
      </c>
      <c r="BF5168" s="4" t="s">
        <v>5</v>
      </c>
      <c r="BG5168" s="4" t="s">
        <v>6</v>
      </c>
      <c r="BH5168" s="4" t="s">
        <v>65</v>
      </c>
      <c r="BI5168" t="str">
        <f t="shared" si="369"/>
        <v>C</v>
      </c>
    </row>
    <row r="5169" spans="1:61" ht="15.75" customHeight="1" x14ac:dyDescent="0.2">
      <c r="A5169" s="4">
        <v>2980223</v>
      </c>
      <c r="B5169" s="4">
        <v>7920221</v>
      </c>
      <c r="C5169" s="4" t="s">
        <v>3338</v>
      </c>
      <c r="D5169" s="4">
        <v>8000</v>
      </c>
      <c r="E5169" s="4">
        <v>200</v>
      </c>
      <c r="F5169" s="4">
        <v>5208</v>
      </c>
      <c r="G5169" s="7">
        <f>E5169+F5169-D5169</f>
        <v>-2592</v>
      </c>
      <c r="H5169" s="4" t="s">
        <v>3339</v>
      </c>
      <c r="I5169" s="4">
        <v>52000</v>
      </c>
      <c r="J5169" s="4" t="s">
        <v>32</v>
      </c>
      <c r="K5169" s="4" t="s">
        <v>8</v>
      </c>
      <c r="M5169" s="4" t="s">
        <v>25</v>
      </c>
      <c r="O5169" s="4"/>
      <c r="P5169" s="4"/>
      <c r="AV5169" s="4">
        <v>2980223</v>
      </c>
      <c r="AW5169" s="4">
        <v>7920221</v>
      </c>
      <c r="AX5169" s="4" t="s">
        <v>3338</v>
      </c>
      <c r="AY5169" s="4">
        <v>8000</v>
      </c>
      <c r="AZ5169" s="4">
        <v>200</v>
      </c>
      <c r="BA5169" s="4">
        <v>5208</v>
      </c>
      <c r="BB5169" s="7">
        <f>AZ5169+BA5169-AY5169</f>
        <v>-2592</v>
      </c>
      <c r="BC5169" s="4" t="s">
        <v>3339</v>
      </c>
      <c r="BD5169" s="4">
        <v>52000</v>
      </c>
      <c r="BE5169" s="4" t="s">
        <v>32</v>
      </c>
      <c r="BF5169" s="4" t="s">
        <v>8</v>
      </c>
      <c r="BH5169" s="4" t="s">
        <v>25</v>
      </c>
      <c r="BI5169" t="str">
        <f t="shared" si="369"/>
        <v>C</v>
      </c>
    </row>
    <row r="5170" spans="1:61" ht="15.75" customHeight="1" x14ac:dyDescent="0.2">
      <c r="A5170" s="4">
        <v>3054780</v>
      </c>
      <c r="B5170" s="4">
        <v>8700980</v>
      </c>
      <c r="C5170" s="4" t="s">
        <v>9063</v>
      </c>
      <c r="D5170" s="4">
        <v>3000</v>
      </c>
      <c r="E5170" s="4">
        <v>0</v>
      </c>
      <c r="F5170" s="4">
        <v>399</v>
      </c>
      <c r="G5170" s="7">
        <f>E5170+F5170-D5170</f>
        <v>-2601</v>
      </c>
      <c r="H5170" s="4" t="s">
        <v>3814</v>
      </c>
      <c r="I5170" s="4">
        <v>30000</v>
      </c>
      <c r="J5170" s="4" t="s">
        <v>32</v>
      </c>
      <c r="K5170" s="4" t="s">
        <v>5</v>
      </c>
      <c r="M5170" s="4" t="s">
        <v>47</v>
      </c>
      <c r="O5170" s="4"/>
      <c r="P5170" s="4"/>
      <c r="AV5170" s="4">
        <v>3054780</v>
      </c>
      <c r="AW5170" s="4">
        <v>8700980</v>
      </c>
      <c r="AX5170" s="4" t="s">
        <v>9063</v>
      </c>
      <c r="AY5170" s="4">
        <v>3000</v>
      </c>
      <c r="AZ5170" s="4">
        <v>0</v>
      </c>
      <c r="BA5170" s="4">
        <v>399</v>
      </c>
      <c r="BB5170" s="7">
        <f>AZ5170+BA5170-AY5170</f>
        <v>-2601</v>
      </c>
      <c r="BC5170" s="4" t="s">
        <v>3814</v>
      </c>
      <c r="BD5170" s="4">
        <v>30000</v>
      </c>
      <c r="BE5170" s="4" t="s">
        <v>32</v>
      </c>
      <c r="BF5170" s="4" t="s">
        <v>5</v>
      </c>
      <c r="BH5170" s="4" t="s">
        <v>47</v>
      </c>
      <c r="BI5170" t="str">
        <f t="shared" si="369"/>
        <v>C</v>
      </c>
    </row>
    <row r="5171" spans="1:61" ht="15.75" customHeight="1" x14ac:dyDescent="0.2">
      <c r="A5171" s="4">
        <v>2985116</v>
      </c>
      <c r="B5171" s="4">
        <v>9021482</v>
      </c>
      <c r="C5171" s="4" t="s">
        <v>3788</v>
      </c>
      <c r="D5171" s="4">
        <v>3000</v>
      </c>
      <c r="E5171" s="4">
        <v>0</v>
      </c>
      <c r="F5171" s="4">
        <v>346.5</v>
      </c>
      <c r="G5171" s="7">
        <f>E5171+F5171-D5171</f>
        <v>-2653.5</v>
      </c>
      <c r="H5171" s="4" t="s">
        <v>3789</v>
      </c>
      <c r="I5171" s="4">
        <v>20000</v>
      </c>
      <c r="J5171" s="4" t="s">
        <v>72</v>
      </c>
      <c r="K5171" s="4" t="s">
        <v>13</v>
      </c>
      <c r="M5171" s="4" t="s">
        <v>23</v>
      </c>
      <c r="O5171" s="4"/>
      <c r="P5171" s="4"/>
      <c r="AV5171" s="4">
        <v>2985116</v>
      </c>
      <c r="AW5171" s="4">
        <v>9021482</v>
      </c>
      <c r="AX5171" s="4" t="s">
        <v>3788</v>
      </c>
      <c r="AY5171" s="4">
        <v>3000</v>
      </c>
      <c r="AZ5171" s="4">
        <v>0</v>
      </c>
      <c r="BA5171" s="4">
        <v>346.5</v>
      </c>
      <c r="BB5171" s="7">
        <f>AZ5171+BA5171-AY5171</f>
        <v>-2653.5</v>
      </c>
      <c r="BC5171" s="4" t="s">
        <v>3789</v>
      </c>
      <c r="BD5171" s="4">
        <v>20000</v>
      </c>
      <c r="BE5171" s="4" t="s">
        <v>72</v>
      </c>
      <c r="BF5171" s="4" t="s">
        <v>13</v>
      </c>
      <c r="BH5171" s="4" t="s">
        <v>23</v>
      </c>
      <c r="BI5171" t="str">
        <f t="shared" si="369"/>
        <v>C</v>
      </c>
    </row>
    <row r="5172" spans="1:61" ht="15.75" customHeight="1" x14ac:dyDescent="0.2">
      <c r="A5172" s="4">
        <v>2980181</v>
      </c>
      <c r="B5172" s="4">
        <v>44234</v>
      </c>
      <c r="C5172" s="4" t="s">
        <v>3349</v>
      </c>
      <c r="D5172" s="4">
        <v>2700</v>
      </c>
      <c r="E5172" s="4">
        <v>0</v>
      </c>
      <c r="F5172" s="4">
        <v>0</v>
      </c>
      <c r="G5172" s="7">
        <f>E5172+F5172-D5172</f>
        <v>-2700</v>
      </c>
      <c r="H5172" s="4" t="s">
        <v>3350</v>
      </c>
      <c r="I5172" s="4">
        <v>22000</v>
      </c>
      <c r="J5172" s="4" t="s">
        <v>4</v>
      </c>
      <c r="K5172" s="4" t="s">
        <v>13</v>
      </c>
      <c r="L5172" s="4" t="s">
        <v>6</v>
      </c>
      <c r="M5172" s="4" t="s">
        <v>7</v>
      </c>
      <c r="O5172" s="4"/>
      <c r="P5172" s="4"/>
      <c r="AV5172" s="4">
        <v>2980181</v>
      </c>
      <c r="AW5172" s="4">
        <v>44234</v>
      </c>
      <c r="AX5172" s="4" t="s">
        <v>3349</v>
      </c>
      <c r="AY5172" s="4">
        <v>2700</v>
      </c>
      <c r="AZ5172" s="4">
        <v>0</v>
      </c>
      <c r="BA5172" s="4">
        <v>0</v>
      </c>
      <c r="BB5172" s="7">
        <f>AZ5172+BA5172-AY5172</f>
        <v>-2700</v>
      </c>
      <c r="BC5172" s="4" t="s">
        <v>3350</v>
      </c>
      <c r="BD5172" s="4">
        <v>22000</v>
      </c>
      <c r="BE5172" s="4" t="s">
        <v>4</v>
      </c>
      <c r="BF5172" s="4" t="s">
        <v>13</v>
      </c>
      <c r="BG5172" s="4" t="s">
        <v>6</v>
      </c>
      <c r="BH5172" s="4" t="s">
        <v>7</v>
      </c>
      <c r="BI5172" t="str">
        <f t="shared" si="369"/>
        <v>D</v>
      </c>
    </row>
    <row r="5173" spans="1:61" ht="15.75" customHeight="1" x14ac:dyDescent="0.2">
      <c r="A5173" s="4">
        <v>2949479</v>
      </c>
      <c r="B5173" s="4">
        <v>8922082</v>
      </c>
      <c r="C5173" s="4" t="s">
        <v>526</v>
      </c>
      <c r="D5173" s="4">
        <v>2800</v>
      </c>
      <c r="E5173" s="4">
        <v>0</v>
      </c>
      <c r="F5173" s="4">
        <v>0</v>
      </c>
      <c r="G5173" s="7">
        <f>E5173+F5173-D5173</f>
        <v>-2800</v>
      </c>
      <c r="H5173" s="4" t="s">
        <v>467</v>
      </c>
      <c r="I5173" s="4">
        <v>12000</v>
      </c>
      <c r="J5173" s="4" t="s">
        <v>72</v>
      </c>
      <c r="K5173" s="4" t="s">
        <v>13</v>
      </c>
      <c r="M5173" s="4" t="s">
        <v>7</v>
      </c>
      <c r="O5173" s="4"/>
      <c r="P5173" s="4"/>
      <c r="AV5173" s="4">
        <v>2949479</v>
      </c>
      <c r="AW5173" s="4">
        <v>8922082</v>
      </c>
      <c r="AX5173" s="4" t="s">
        <v>526</v>
      </c>
      <c r="AY5173" s="4">
        <v>2800</v>
      </c>
      <c r="AZ5173" s="4">
        <v>0</v>
      </c>
      <c r="BA5173" s="4">
        <v>0</v>
      </c>
      <c r="BB5173" s="7">
        <f>AZ5173+BA5173-AY5173</f>
        <v>-2800</v>
      </c>
      <c r="BC5173" s="4" t="s">
        <v>467</v>
      </c>
      <c r="BD5173" s="4">
        <v>12000</v>
      </c>
      <c r="BE5173" s="4" t="s">
        <v>72</v>
      </c>
      <c r="BF5173" s="4" t="s">
        <v>13</v>
      </c>
      <c r="BH5173" s="4" t="s">
        <v>7</v>
      </c>
      <c r="BI5173" t="str">
        <f t="shared" si="369"/>
        <v>C</v>
      </c>
    </row>
    <row r="5174" spans="1:61" ht="15.75" customHeight="1" x14ac:dyDescent="0.2">
      <c r="A5174" s="4">
        <v>3001258</v>
      </c>
      <c r="B5174" s="4">
        <v>8697494</v>
      </c>
      <c r="C5174" s="4" t="s">
        <v>5173</v>
      </c>
      <c r="D5174" s="4">
        <v>2800</v>
      </c>
      <c r="E5174" s="4">
        <v>0</v>
      </c>
      <c r="F5174" s="4">
        <v>0</v>
      </c>
      <c r="G5174" s="7">
        <f>E5174+F5174-D5174</f>
        <v>-2800</v>
      </c>
      <c r="H5174" s="4" t="s">
        <v>3184</v>
      </c>
      <c r="I5174" s="4">
        <v>20000</v>
      </c>
      <c r="J5174" s="4" t="s">
        <v>4</v>
      </c>
      <c r="K5174" s="4" t="s">
        <v>13</v>
      </c>
      <c r="L5174" s="4" t="s">
        <v>6</v>
      </c>
      <c r="M5174" s="4" t="s">
        <v>101</v>
      </c>
      <c r="O5174" s="4"/>
      <c r="P5174" s="4"/>
      <c r="AV5174" s="4">
        <v>3001258</v>
      </c>
      <c r="AW5174" s="4">
        <v>8697494</v>
      </c>
      <c r="AX5174" s="4" t="s">
        <v>5173</v>
      </c>
      <c r="AY5174" s="4">
        <v>2800</v>
      </c>
      <c r="AZ5174" s="4">
        <v>0</v>
      </c>
      <c r="BA5174" s="4">
        <v>0</v>
      </c>
      <c r="BB5174" s="7">
        <f>AZ5174+BA5174-AY5174</f>
        <v>-2800</v>
      </c>
      <c r="BC5174" s="4" t="s">
        <v>3184</v>
      </c>
      <c r="BD5174" s="4">
        <v>20000</v>
      </c>
      <c r="BE5174" s="4" t="s">
        <v>4</v>
      </c>
      <c r="BF5174" s="4" t="s">
        <v>13</v>
      </c>
      <c r="BG5174" s="4" t="s">
        <v>6</v>
      </c>
      <c r="BH5174" s="4" t="s">
        <v>101</v>
      </c>
      <c r="BI5174" t="str">
        <f t="shared" si="369"/>
        <v>D</v>
      </c>
    </row>
    <row r="5175" spans="1:61" ht="15.75" customHeight="1" x14ac:dyDescent="0.2">
      <c r="A5175" s="4">
        <v>3015041</v>
      </c>
      <c r="B5175" s="4">
        <v>627318</v>
      </c>
      <c r="C5175" s="4" t="s">
        <v>6224</v>
      </c>
      <c r="D5175" s="4">
        <v>10000</v>
      </c>
      <c r="E5175" s="4">
        <v>3850</v>
      </c>
      <c r="F5175" s="4">
        <v>3350</v>
      </c>
      <c r="G5175" s="7">
        <f>E5175+F5175-D5175</f>
        <v>-2800</v>
      </c>
      <c r="H5175" s="4" t="s">
        <v>5697</v>
      </c>
      <c r="I5175" s="4">
        <v>4000</v>
      </c>
      <c r="J5175" s="4" t="s">
        <v>4</v>
      </c>
      <c r="K5175" s="4" t="s">
        <v>8</v>
      </c>
      <c r="L5175" s="4" t="s">
        <v>6</v>
      </c>
      <c r="M5175" s="4" t="s">
        <v>25</v>
      </c>
      <c r="O5175" s="4"/>
      <c r="P5175" s="4"/>
      <c r="AV5175" s="4">
        <v>3015041</v>
      </c>
      <c r="AW5175" s="4">
        <v>627318</v>
      </c>
      <c r="AX5175" s="4" t="s">
        <v>6224</v>
      </c>
      <c r="AY5175" s="4">
        <v>10000</v>
      </c>
      <c r="AZ5175" s="4">
        <v>3850</v>
      </c>
      <c r="BA5175" s="4">
        <v>3350</v>
      </c>
      <c r="BB5175" s="7">
        <f>AZ5175+BA5175-AY5175</f>
        <v>-2800</v>
      </c>
      <c r="BC5175" s="4" t="s">
        <v>5697</v>
      </c>
      <c r="BD5175" s="4">
        <v>4000</v>
      </c>
      <c r="BE5175" s="4" t="s">
        <v>4</v>
      </c>
      <c r="BF5175" s="4" t="s">
        <v>8</v>
      </c>
      <c r="BG5175" s="4" t="s">
        <v>6</v>
      </c>
      <c r="BH5175" s="4" t="s">
        <v>25</v>
      </c>
      <c r="BI5175" t="str">
        <f t="shared" si="369"/>
        <v>C</v>
      </c>
    </row>
    <row r="5176" spans="1:61" ht="15.75" customHeight="1" x14ac:dyDescent="0.2">
      <c r="A5176" s="4">
        <v>3013445</v>
      </c>
      <c r="B5176" s="4">
        <v>339235</v>
      </c>
      <c r="C5176" s="4" t="s">
        <v>6114</v>
      </c>
      <c r="D5176" s="4">
        <v>2900</v>
      </c>
      <c r="E5176" s="4">
        <v>0</v>
      </c>
      <c r="F5176" s="4">
        <v>0</v>
      </c>
      <c r="G5176" s="7">
        <f>E5176+F5176-D5176</f>
        <v>-2900</v>
      </c>
      <c r="H5176" s="4" t="s">
        <v>6115</v>
      </c>
      <c r="I5176" s="4">
        <v>11000</v>
      </c>
      <c r="J5176" s="4" t="s">
        <v>4</v>
      </c>
      <c r="K5176" s="4" t="s">
        <v>8</v>
      </c>
      <c r="L5176" s="4" t="s">
        <v>6</v>
      </c>
      <c r="M5176" s="4" t="s">
        <v>65</v>
      </c>
      <c r="O5176" s="4"/>
      <c r="P5176" s="4"/>
      <c r="AV5176" s="4">
        <v>3013445</v>
      </c>
      <c r="AW5176" s="4">
        <v>339235</v>
      </c>
      <c r="AX5176" s="4" t="s">
        <v>6114</v>
      </c>
      <c r="AY5176" s="4">
        <v>2900</v>
      </c>
      <c r="AZ5176" s="4">
        <v>0</v>
      </c>
      <c r="BA5176" s="4">
        <v>0</v>
      </c>
      <c r="BB5176" s="7">
        <f>AZ5176+BA5176-AY5176</f>
        <v>-2900</v>
      </c>
      <c r="BC5176" s="4" t="s">
        <v>6115</v>
      </c>
      <c r="BD5176" s="4">
        <v>11000</v>
      </c>
      <c r="BE5176" s="4" t="s">
        <v>4</v>
      </c>
      <c r="BF5176" s="4" t="s">
        <v>8</v>
      </c>
      <c r="BG5176" s="4" t="s">
        <v>6</v>
      </c>
      <c r="BH5176" s="4" t="s">
        <v>65</v>
      </c>
      <c r="BI5176" t="str">
        <f t="shared" si="369"/>
        <v>D</v>
      </c>
    </row>
    <row r="5177" spans="1:61" ht="15.75" customHeight="1" x14ac:dyDescent="0.2">
      <c r="A5177" s="4">
        <v>2956143</v>
      </c>
      <c r="B5177" s="4">
        <v>8942172</v>
      </c>
      <c r="C5177" s="4" t="s">
        <v>1195</v>
      </c>
      <c r="D5177" s="4">
        <v>3000</v>
      </c>
      <c r="E5177" s="4">
        <v>60.5</v>
      </c>
      <c r="F5177" s="4">
        <v>4.5</v>
      </c>
      <c r="G5177" s="7">
        <f>E5177+F5177-D5177</f>
        <v>-2935</v>
      </c>
      <c r="H5177" s="4" t="s">
        <v>1196</v>
      </c>
      <c r="I5177" s="4">
        <v>6500</v>
      </c>
      <c r="J5177" s="4" t="s">
        <v>4</v>
      </c>
      <c r="K5177" s="4" t="s">
        <v>13</v>
      </c>
      <c r="L5177" s="4" t="s">
        <v>6</v>
      </c>
      <c r="M5177" s="4" t="s">
        <v>111</v>
      </c>
      <c r="O5177" s="4"/>
      <c r="P5177" s="4"/>
      <c r="AV5177" s="4">
        <v>2956143</v>
      </c>
      <c r="AW5177" s="4">
        <v>8942172</v>
      </c>
      <c r="AX5177" s="4" t="s">
        <v>1195</v>
      </c>
      <c r="AY5177" s="4">
        <v>3000</v>
      </c>
      <c r="AZ5177" s="4">
        <v>60.5</v>
      </c>
      <c r="BA5177" s="4">
        <v>4.5</v>
      </c>
      <c r="BB5177" s="7">
        <f>AZ5177+BA5177-AY5177</f>
        <v>-2935</v>
      </c>
      <c r="BC5177" s="4" t="s">
        <v>1196</v>
      </c>
      <c r="BD5177" s="4">
        <v>6500</v>
      </c>
      <c r="BE5177" s="4" t="s">
        <v>4</v>
      </c>
      <c r="BF5177" s="4" t="s">
        <v>13</v>
      </c>
      <c r="BG5177" s="4" t="s">
        <v>6</v>
      </c>
      <c r="BH5177" s="4" t="s">
        <v>111</v>
      </c>
      <c r="BI5177" t="str">
        <f t="shared" si="369"/>
        <v>C</v>
      </c>
    </row>
    <row r="5178" spans="1:61" ht="15.75" customHeight="1" x14ac:dyDescent="0.2">
      <c r="A5178" s="4">
        <v>3011835</v>
      </c>
      <c r="B5178" s="4">
        <v>63416</v>
      </c>
      <c r="C5178" s="4" t="s">
        <v>5967</v>
      </c>
      <c r="D5178" s="4">
        <v>2950</v>
      </c>
      <c r="E5178" s="4">
        <v>0</v>
      </c>
      <c r="F5178" s="4">
        <v>0</v>
      </c>
      <c r="G5178" s="7">
        <f>E5178+F5178-D5178</f>
        <v>-2950</v>
      </c>
      <c r="H5178" s="4" t="s">
        <v>5968</v>
      </c>
      <c r="I5178" s="4">
        <v>15000</v>
      </c>
      <c r="J5178" s="4" t="s">
        <v>4</v>
      </c>
      <c r="K5178" s="4" t="s">
        <v>8</v>
      </c>
      <c r="L5178" s="4" t="s">
        <v>9</v>
      </c>
      <c r="M5178" s="4" t="s">
        <v>7</v>
      </c>
      <c r="O5178" s="4"/>
      <c r="P5178" s="4"/>
      <c r="AV5178" s="4">
        <v>3011835</v>
      </c>
      <c r="AW5178" s="4">
        <v>63416</v>
      </c>
      <c r="AX5178" s="4" t="s">
        <v>5967</v>
      </c>
      <c r="AY5178" s="4">
        <v>2950</v>
      </c>
      <c r="AZ5178" s="4">
        <v>0</v>
      </c>
      <c r="BA5178" s="4">
        <v>0</v>
      </c>
      <c r="BB5178" s="7">
        <f>AZ5178+BA5178-AY5178</f>
        <v>-2950</v>
      </c>
      <c r="BC5178" s="4" t="s">
        <v>5968</v>
      </c>
      <c r="BD5178" s="4">
        <v>15000</v>
      </c>
      <c r="BE5178" s="4" t="s">
        <v>4</v>
      </c>
      <c r="BF5178" s="4" t="s">
        <v>8</v>
      </c>
      <c r="BG5178" s="4" t="s">
        <v>9</v>
      </c>
      <c r="BH5178" s="4" t="s">
        <v>7</v>
      </c>
      <c r="BI5178" t="str">
        <f t="shared" si="369"/>
        <v>D</v>
      </c>
    </row>
    <row r="5179" spans="1:61" ht="15.75" customHeight="1" x14ac:dyDescent="0.2">
      <c r="A5179" s="4">
        <v>2947456</v>
      </c>
      <c r="B5179" s="4">
        <v>8916272</v>
      </c>
      <c r="C5179" s="4" t="s">
        <v>355</v>
      </c>
      <c r="D5179" s="4">
        <v>3000</v>
      </c>
      <c r="E5179" s="4">
        <v>0</v>
      </c>
      <c r="F5179" s="4">
        <v>3</v>
      </c>
      <c r="G5179" s="7">
        <f>E5179+F5179-D5179</f>
        <v>-2997</v>
      </c>
      <c r="H5179" s="4" t="s">
        <v>356</v>
      </c>
      <c r="I5179" s="4">
        <v>9</v>
      </c>
      <c r="J5179" s="4" t="s">
        <v>21</v>
      </c>
      <c r="K5179" s="4" t="s">
        <v>8</v>
      </c>
      <c r="M5179" s="4" t="s">
        <v>17</v>
      </c>
      <c r="O5179" s="4"/>
      <c r="P5179" s="4"/>
      <c r="AV5179" s="4">
        <v>2947456</v>
      </c>
      <c r="AW5179" s="4">
        <v>8916272</v>
      </c>
      <c r="AX5179" s="4" t="s">
        <v>355</v>
      </c>
      <c r="AY5179" s="4">
        <v>3000</v>
      </c>
      <c r="AZ5179" s="4">
        <v>0</v>
      </c>
      <c r="BA5179" s="4">
        <v>3</v>
      </c>
      <c r="BB5179" s="7">
        <f>AZ5179+BA5179-AY5179</f>
        <v>-2997</v>
      </c>
      <c r="BC5179" s="4" t="s">
        <v>356</v>
      </c>
      <c r="BD5179" s="4">
        <v>9</v>
      </c>
      <c r="BE5179" s="4" t="s">
        <v>21</v>
      </c>
      <c r="BF5179" s="4" t="s">
        <v>8</v>
      </c>
      <c r="BH5179" s="4" t="s">
        <v>17</v>
      </c>
      <c r="BI5179" t="str">
        <f t="shared" si="369"/>
        <v>C</v>
      </c>
    </row>
    <row r="5180" spans="1:61" ht="15.75" customHeight="1" x14ac:dyDescent="0.2">
      <c r="A5180" s="4">
        <v>2949605</v>
      </c>
      <c r="B5180" s="4">
        <v>539860</v>
      </c>
      <c r="C5180" s="4" t="s">
        <v>673</v>
      </c>
      <c r="D5180" s="4">
        <v>3000</v>
      </c>
      <c r="E5180" s="4">
        <v>0</v>
      </c>
      <c r="F5180" s="4">
        <v>0</v>
      </c>
      <c r="G5180" s="7">
        <f>E5180+F5180-D5180</f>
        <v>-3000</v>
      </c>
      <c r="H5180" s="4" t="s">
        <v>674</v>
      </c>
      <c r="I5180" s="4">
        <v>7000</v>
      </c>
      <c r="J5180" s="4" t="s">
        <v>4</v>
      </c>
      <c r="K5180" s="4" t="s">
        <v>8</v>
      </c>
      <c r="L5180" s="4" t="s">
        <v>6</v>
      </c>
      <c r="M5180" s="4" t="s">
        <v>24</v>
      </c>
      <c r="O5180" s="4"/>
      <c r="P5180" s="4"/>
      <c r="AV5180" s="4">
        <v>2949605</v>
      </c>
      <c r="AW5180" s="4">
        <v>539860</v>
      </c>
      <c r="AX5180" s="4" t="s">
        <v>673</v>
      </c>
      <c r="AY5180" s="4">
        <v>3000</v>
      </c>
      <c r="AZ5180" s="4">
        <v>0</v>
      </c>
      <c r="BA5180" s="4">
        <v>0</v>
      </c>
      <c r="BB5180" s="7">
        <f>AZ5180+BA5180-AY5180</f>
        <v>-3000</v>
      </c>
      <c r="BC5180" s="4" t="s">
        <v>674</v>
      </c>
      <c r="BD5180" s="4">
        <v>7000</v>
      </c>
      <c r="BE5180" s="4" t="s">
        <v>4</v>
      </c>
      <c r="BF5180" s="4" t="s">
        <v>8</v>
      </c>
      <c r="BG5180" s="4" t="s">
        <v>6</v>
      </c>
      <c r="BH5180" s="4" t="s">
        <v>24</v>
      </c>
      <c r="BI5180" t="str">
        <f t="shared" si="369"/>
        <v>D</v>
      </c>
    </row>
    <row r="5181" spans="1:61" ht="15.75" customHeight="1" x14ac:dyDescent="0.2">
      <c r="A5181" s="4">
        <v>2950823</v>
      </c>
      <c r="B5181" s="4">
        <v>4304406</v>
      </c>
      <c r="C5181" s="4" t="s">
        <v>679</v>
      </c>
      <c r="D5181" s="4">
        <v>3000</v>
      </c>
      <c r="E5181" s="4">
        <v>0</v>
      </c>
      <c r="F5181" s="4">
        <v>0</v>
      </c>
      <c r="G5181" s="7">
        <f>E5181+F5181-D5181</f>
        <v>-3000</v>
      </c>
      <c r="H5181" s="4" t="s">
        <v>680</v>
      </c>
      <c r="I5181" s="4">
        <v>15000</v>
      </c>
      <c r="J5181" s="4" t="s">
        <v>32</v>
      </c>
      <c r="K5181" s="4" t="s">
        <v>13</v>
      </c>
      <c r="M5181" s="4" t="s">
        <v>173</v>
      </c>
      <c r="O5181" s="4"/>
      <c r="P5181" s="4"/>
      <c r="AV5181" s="4">
        <v>2950823</v>
      </c>
      <c r="AW5181" s="4">
        <v>4304406</v>
      </c>
      <c r="AX5181" s="4" t="s">
        <v>679</v>
      </c>
      <c r="AY5181" s="4">
        <v>3000</v>
      </c>
      <c r="AZ5181" s="4">
        <v>0</v>
      </c>
      <c r="BA5181" s="4">
        <v>0</v>
      </c>
      <c r="BB5181" s="7">
        <f>AZ5181+BA5181-AY5181</f>
        <v>-3000</v>
      </c>
      <c r="BC5181" s="4" t="s">
        <v>680</v>
      </c>
      <c r="BD5181" s="4">
        <v>15000</v>
      </c>
      <c r="BE5181" s="4" t="s">
        <v>32</v>
      </c>
      <c r="BF5181" s="4" t="s">
        <v>13</v>
      </c>
      <c r="BH5181" s="4" t="s">
        <v>173</v>
      </c>
      <c r="BI5181" t="str">
        <f t="shared" si="369"/>
        <v>D</v>
      </c>
    </row>
    <row r="5182" spans="1:61" ht="15.75" customHeight="1" x14ac:dyDescent="0.2">
      <c r="A5182" s="4">
        <v>2952867</v>
      </c>
      <c r="B5182" s="4">
        <v>7860714</v>
      </c>
      <c r="C5182" s="4" t="s">
        <v>869</v>
      </c>
      <c r="D5182" s="4">
        <v>3000</v>
      </c>
      <c r="E5182" s="4">
        <v>0</v>
      </c>
      <c r="F5182" s="4">
        <v>0</v>
      </c>
      <c r="G5182" s="7">
        <f>E5182+F5182-D5182</f>
        <v>-3000</v>
      </c>
      <c r="H5182" s="4" t="s">
        <v>870</v>
      </c>
      <c r="I5182" s="4">
        <v>13000</v>
      </c>
      <c r="J5182" s="4" t="s">
        <v>4</v>
      </c>
      <c r="K5182" s="4" t="s">
        <v>13</v>
      </c>
      <c r="L5182" s="4" t="s">
        <v>6</v>
      </c>
      <c r="M5182" s="4" t="s">
        <v>173</v>
      </c>
      <c r="O5182" s="4"/>
      <c r="P5182" s="4"/>
      <c r="AV5182" s="4">
        <v>2952867</v>
      </c>
      <c r="AW5182" s="4">
        <v>7860714</v>
      </c>
      <c r="AX5182" s="4" t="s">
        <v>869</v>
      </c>
      <c r="AY5182" s="4">
        <v>3000</v>
      </c>
      <c r="AZ5182" s="4">
        <v>0</v>
      </c>
      <c r="BA5182" s="4">
        <v>0</v>
      </c>
      <c r="BB5182" s="7">
        <f>AZ5182+BA5182-AY5182</f>
        <v>-3000</v>
      </c>
      <c r="BC5182" s="4" t="s">
        <v>870</v>
      </c>
      <c r="BD5182" s="4">
        <v>13000</v>
      </c>
      <c r="BE5182" s="4" t="s">
        <v>4</v>
      </c>
      <c r="BF5182" s="4" t="s">
        <v>13</v>
      </c>
      <c r="BG5182" s="4" t="s">
        <v>6</v>
      </c>
      <c r="BH5182" s="4" t="s">
        <v>173</v>
      </c>
      <c r="BI5182" t="str">
        <f t="shared" si="369"/>
        <v>D</v>
      </c>
    </row>
    <row r="5183" spans="1:61" ht="15.75" customHeight="1" x14ac:dyDescent="0.2">
      <c r="A5183" s="4">
        <v>2953413</v>
      </c>
      <c r="B5183" s="4">
        <v>8935536</v>
      </c>
      <c r="C5183" s="4" t="s">
        <v>926</v>
      </c>
      <c r="D5183" s="4">
        <v>3000</v>
      </c>
      <c r="E5183" s="4">
        <v>0</v>
      </c>
      <c r="F5183" s="4">
        <v>0</v>
      </c>
      <c r="G5183" s="7">
        <f>E5183+F5183-D5183</f>
        <v>-3000</v>
      </c>
      <c r="H5183" s="4" t="s">
        <v>927</v>
      </c>
      <c r="I5183" s="4">
        <v>15500</v>
      </c>
      <c r="J5183" s="4" t="s">
        <v>4</v>
      </c>
      <c r="K5183" s="4" t="s">
        <v>8</v>
      </c>
      <c r="L5183" s="4" t="s">
        <v>6</v>
      </c>
      <c r="M5183" s="4" t="s">
        <v>173</v>
      </c>
      <c r="O5183" s="4"/>
      <c r="P5183" s="4"/>
      <c r="AV5183" s="4">
        <v>2953413</v>
      </c>
      <c r="AW5183" s="4">
        <v>8935536</v>
      </c>
      <c r="AX5183" s="4" t="s">
        <v>926</v>
      </c>
      <c r="AY5183" s="4">
        <v>3000</v>
      </c>
      <c r="AZ5183" s="4">
        <v>0</v>
      </c>
      <c r="BA5183" s="4">
        <v>0</v>
      </c>
      <c r="BB5183" s="7">
        <f>AZ5183+BA5183-AY5183</f>
        <v>-3000</v>
      </c>
      <c r="BC5183" s="4" t="s">
        <v>927</v>
      </c>
      <c r="BD5183" s="4">
        <v>15500</v>
      </c>
      <c r="BE5183" s="4" t="s">
        <v>4</v>
      </c>
      <c r="BF5183" s="4" t="s">
        <v>8</v>
      </c>
      <c r="BG5183" s="4" t="s">
        <v>6</v>
      </c>
      <c r="BH5183" s="4" t="s">
        <v>173</v>
      </c>
      <c r="BI5183" t="str">
        <f t="shared" si="369"/>
        <v>D</v>
      </c>
    </row>
    <row r="5184" spans="1:61" ht="15.75" customHeight="1" x14ac:dyDescent="0.2">
      <c r="A5184" s="4">
        <v>2954680</v>
      </c>
      <c r="B5184" s="4">
        <v>7886054</v>
      </c>
      <c r="C5184" s="4" t="s">
        <v>1052</v>
      </c>
      <c r="D5184" s="4">
        <v>3000</v>
      </c>
      <c r="E5184" s="4">
        <v>0</v>
      </c>
      <c r="F5184" s="4">
        <v>0</v>
      </c>
      <c r="G5184" s="7">
        <f>E5184+F5184-D5184</f>
        <v>-3000</v>
      </c>
      <c r="H5184" s="4" t="s">
        <v>1053</v>
      </c>
      <c r="I5184" s="4">
        <v>6000</v>
      </c>
      <c r="J5184" s="4" t="s">
        <v>4</v>
      </c>
      <c r="K5184" s="4" t="s">
        <v>22</v>
      </c>
      <c r="L5184" s="4" t="s">
        <v>6</v>
      </c>
      <c r="M5184" s="4" t="s">
        <v>12</v>
      </c>
      <c r="O5184" s="4"/>
      <c r="P5184" s="4"/>
      <c r="AV5184" s="4">
        <v>2954680</v>
      </c>
      <c r="AW5184" s="4">
        <v>7886054</v>
      </c>
      <c r="AX5184" s="4" t="s">
        <v>1052</v>
      </c>
      <c r="AY5184" s="4">
        <v>3000</v>
      </c>
      <c r="AZ5184" s="4">
        <v>0</v>
      </c>
      <c r="BA5184" s="4">
        <v>0</v>
      </c>
      <c r="BB5184" s="7">
        <f>AZ5184+BA5184-AY5184</f>
        <v>-3000</v>
      </c>
      <c r="BC5184" s="4" t="s">
        <v>1053</v>
      </c>
      <c r="BD5184" s="4">
        <v>6000</v>
      </c>
      <c r="BE5184" s="4" t="s">
        <v>4</v>
      </c>
      <c r="BF5184" s="4" t="s">
        <v>22</v>
      </c>
      <c r="BG5184" s="4" t="s">
        <v>6</v>
      </c>
      <c r="BH5184" s="4" t="s">
        <v>12</v>
      </c>
      <c r="BI5184" t="str">
        <f t="shared" si="369"/>
        <v>D</v>
      </c>
    </row>
    <row r="5185" spans="1:61" ht="15.75" customHeight="1" x14ac:dyDescent="0.2">
      <c r="A5185" s="4">
        <v>2955100</v>
      </c>
      <c r="B5185" s="4">
        <v>252066</v>
      </c>
      <c r="C5185" s="4" t="s">
        <v>1093</v>
      </c>
      <c r="D5185" s="4">
        <v>3000</v>
      </c>
      <c r="E5185" s="4">
        <v>0</v>
      </c>
      <c r="F5185" s="4">
        <v>0</v>
      </c>
      <c r="G5185" s="7">
        <f>E5185+F5185-D5185</f>
        <v>-3000</v>
      </c>
      <c r="H5185" s="4" t="s">
        <v>1094</v>
      </c>
      <c r="I5185" s="4">
        <v>9000</v>
      </c>
      <c r="J5185" s="4" t="s">
        <v>4</v>
      </c>
      <c r="K5185" s="4" t="s">
        <v>13</v>
      </c>
      <c r="L5185" s="4" t="s">
        <v>201</v>
      </c>
      <c r="M5185" s="4" t="s">
        <v>64</v>
      </c>
      <c r="O5185" s="4"/>
      <c r="P5185" s="4"/>
      <c r="AV5185" s="4">
        <v>2955100</v>
      </c>
      <c r="AW5185" s="4">
        <v>252066</v>
      </c>
      <c r="AX5185" s="4" t="s">
        <v>1093</v>
      </c>
      <c r="AY5185" s="4">
        <v>3000</v>
      </c>
      <c r="AZ5185" s="4">
        <v>0</v>
      </c>
      <c r="BA5185" s="4">
        <v>0</v>
      </c>
      <c r="BB5185" s="7">
        <f>AZ5185+BA5185-AY5185</f>
        <v>-3000</v>
      </c>
      <c r="BC5185" s="4" t="s">
        <v>1094</v>
      </c>
      <c r="BD5185" s="4">
        <v>9000</v>
      </c>
      <c r="BE5185" s="4" t="s">
        <v>4</v>
      </c>
      <c r="BF5185" s="4" t="s">
        <v>13</v>
      </c>
      <c r="BG5185" s="4" t="s">
        <v>201</v>
      </c>
      <c r="BH5185" s="4" t="s">
        <v>64</v>
      </c>
      <c r="BI5185" t="str">
        <f t="shared" si="369"/>
        <v>D</v>
      </c>
    </row>
    <row r="5186" spans="1:61" ht="15.75" customHeight="1" x14ac:dyDescent="0.2">
      <c r="A5186" s="4">
        <v>2955842</v>
      </c>
      <c r="B5186" s="4">
        <v>4795547</v>
      </c>
      <c r="C5186" s="4" t="s">
        <v>1173</v>
      </c>
      <c r="D5186" s="4">
        <v>3000</v>
      </c>
      <c r="E5186" s="4">
        <v>0</v>
      </c>
      <c r="F5186" s="4">
        <v>0</v>
      </c>
      <c r="G5186" s="7">
        <f>E5186+F5186-D5186</f>
        <v>-3000</v>
      </c>
      <c r="H5186" s="4" t="s">
        <v>1174</v>
      </c>
      <c r="I5186" s="4">
        <v>12000</v>
      </c>
      <c r="J5186" s="4" t="s">
        <v>51</v>
      </c>
      <c r="K5186" s="4" t="s">
        <v>13</v>
      </c>
      <c r="M5186" s="4" t="s">
        <v>64</v>
      </c>
      <c r="O5186" s="4"/>
      <c r="P5186" s="4"/>
      <c r="AV5186" s="4">
        <v>2955842</v>
      </c>
      <c r="AW5186" s="4">
        <v>4795547</v>
      </c>
      <c r="AX5186" s="4" t="s">
        <v>1173</v>
      </c>
      <c r="AY5186" s="4">
        <v>3000</v>
      </c>
      <c r="AZ5186" s="4">
        <v>0</v>
      </c>
      <c r="BA5186" s="4">
        <v>0</v>
      </c>
      <c r="BB5186" s="7">
        <f>AZ5186+BA5186-AY5186</f>
        <v>-3000</v>
      </c>
      <c r="BC5186" s="4" t="s">
        <v>1174</v>
      </c>
      <c r="BD5186" s="4">
        <v>12000</v>
      </c>
      <c r="BE5186" s="4" t="s">
        <v>51</v>
      </c>
      <c r="BF5186" s="4" t="s">
        <v>13</v>
      </c>
      <c r="BH5186" s="4" t="s">
        <v>64</v>
      </c>
      <c r="BI5186" t="str">
        <f t="shared" si="369"/>
        <v>D</v>
      </c>
    </row>
    <row r="5187" spans="1:61" ht="15.75" customHeight="1" x14ac:dyDescent="0.2">
      <c r="A5187" s="4">
        <v>2957179</v>
      </c>
      <c r="B5187" s="4">
        <v>8764876</v>
      </c>
      <c r="C5187" s="4" t="s">
        <v>1306</v>
      </c>
      <c r="D5187" s="4">
        <v>3000</v>
      </c>
      <c r="E5187" s="4">
        <v>0</v>
      </c>
      <c r="F5187" s="4">
        <v>0</v>
      </c>
      <c r="G5187" s="7">
        <f>E5187+F5187-D5187</f>
        <v>-3000</v>
      </c>
      <c r="H5187" s="4" t="s">
        <v>1307</v>
      </c>
      <c r="I5187" s="4">
        <v>13000</v>
      </c>
      <c r="J5187" s="4" t="s">
        <v>4</v>
      </c>
      <c r="K5187" s="4" t="s">
        <v>5</v>
      </c>
      <c r="L5187" s="4" t="s">
        <v>6</v>
      </c>
      <c r="M5187" s="4" t="s">
        <v>52</v>
      </c>
      <c r="O5187" s="4"/>
      <c r="P5187" s="4"/>
      <c r="AV5187" s="4">
        <v>2957179</v>
      </c>
      <c r="AW5187" s="4">
        <v>8764876</v>
      </c>
      <c r="AX5187" s="4" t="s">
        <v>1306</v>
      </c>
      <c r="AY5187" s="4">
        <v>3000</v>
      </c>
      <c r="AZ5187" s="4">
        <v>0</v>
      </c>
      <c r="BA5187" s="4">
        <v>0</v>
      </c>
      <c r="BB5187" s="7">
        <f>AZ5187+BA5187-AY5187</f>
        <v>-3000</v>
      </c>
      <c r="BC5187" s="4" t="s">
        <v>1307</v>
      </c>
      <c r="BD5187" s="4">
        <v>13000</v>
      </c>
      <c r="BE5187" s="4" t="s">
        <v>4</v>
      </c>
      <c r="BF5187" s="4" t="s">
        <v>5</v>
      </c>
      <c r="BG5187" s="4" t="s">
        <v>6</v>
      </c>
      <c r="BH5187" s="4" t="s">
        <v>52</v>
      </c>
      <c r="BI5187" t="str">
        <f t="shared" ref="BI5187:BI5250" si="370">VLOOKUP(AW5187,$W$1:$AB$4565,6,FALSE)</f>
        <v>D</v>
      </c>
    </row>
    <row r="5188" spans="1:61" ht="15.75" customHeight="1" x14ac:dyDescent="0.2">
      <c r="A5188" s="4">
        <v>2973937</v>
      </c>
      <c r="B5188" s="4">
        <v>6240606</v>
      </c>
      <c r="C5188" s="4" t="s">
        <v>2769</v>
      </c>
      <c r="D5188" s="4">
        <v>3000</v>
      </c>
      <c r="E5188" s="4">
        <v>0</v>
      </c>
      <c r="F5188" s="4">
        <v>0</v>
      </c>
      <c r="G5188" s="7">
        <f>E5188+F5188-D5188</f>
        <v>-3000</v>
      </c>
      <c r="H5188" s="4" t="s">
        <v>2770</v>
      </c>
      <c r="I5188" s="4">
        <v>20000</v>
      </c>
      <c r="J5188" s="4" t="s">
        <v>4</v>
      </c>
      <c r="K5188" s="4" t="s">
        <v>22</v>
      </c>
      <c r="L5188" s="4" t="s">
        <v>6</v>
      </c>
      <c r="M5188" s="4" t="s">
        <v>10</v>
      </c>
      <c r="O5188" s="4"/>
      <c r="P5188" s="4"/>
      <c r="AV5188" s="4">
        <v>2973937</v>
      </c>
      <c r="AW5188" s="4">
        <v>6240606</v>
      </c>
      <c r="AX5188" s="4" t="s">
        <v>2769</v>
      </c>
      <c r="AY5188" s="4">
        <v>3000</v>
      </c>
      <c r="AZ5188" s="4">
        <v>0</v>
      </c>
      <c r="BA5188" s="4">
        <v>0</v>
      </c>
      <c r="BB5188" s="7">
        <f>AZ5188+BA5188-AY5188</f>
        <v>-3000</v>
      </c>
      <c r="BC5188" s="4" t="s">
        <v>2770</v>
      </c>
      <c r="BD5188" s="4">
        <v>20000</v>
      </c>
      <c r="BE5188" s="4" t="s">
        <v>4</v>
      </c>
      <c r="BF5188" s="4" t="s">
        <v>22</v>
      </c>
      <c r="BG5188" s="4" t="s">
        <v>6</v>
      </c>
      <c r="BH5188" s="4" t="s">
        <v>10</v>
      </c>
      <c r="BI5188" t="str">
        <f t="shared" si="370"/>
        <v>D</v>
      </c>
    </row>
    <row r="5189" spans="1:61" ht="15.75" customHeight="1" x14ac:dyDescent="0.2">
      <c r="A5189" s="4">
        <v>2974735</v>
      </c>
      <c r="B5189" s="4">
        <v>299190</v>
      </c>
      <c r="C5189" s="4" t="s">
        <v>2830</v>
      </c>
      <c r="D5189" s="4">
        <v>3000</v>
      </c>
      <c r="E5189" s="4">
        <v>0</v>
      </c>
      <c r="F5189" s="4">
        <v>0</v>
      </c>
      <c r="G5189" s="7">
        <f>E5189+F5189-D5189</f>
        <v>-3000</v>
      </c>
      <c r="H5189" s="4" t="s">
        <v>2831</v>
      </c>
      <c r="I5189" s="4">
        <v>7000</v>
      </c>
      <c r="J5189" s="4" t="s">
        <v>4</v>
      </c>
      <c r="K5189" s="4" t="s">
        <v>8</v>
      </c>
      <c r="L5189" s="4" t="s">
        <v>6</v>
      </c>
      <c r="M5189" s="4" t="s">
        <v>10</v>
      </c>
      <c r="O5189" s="4"/>
      <c r="P5189" s="4"/>
      <c r="AV5189" s="4">
        <v>2974735</v>
      </c>
      <c r="AW5189" s="4">
        <v>299190</v>
      </c>
      <c r="AX5189" s="4" t="s">
        <v>2830</v>
      </c>
      <c r="AY5189" s="4">
        <v>3000</v>
      </c>
      <c r="AZ5189" s="4">
        <v>0</v>
      </c>
      <c r="BA5189" s="4">
        <v>0</v>
      </c>
      <c r="BB5189" s="7">
        <f>AZ5189+BA5189-AY5189</f>
        <v>-3000</v>
      </c>
      <c r="BC5189" s="4" t="s">
        <v>2831</v>
      </c>
      <c r="BD5189" s="4">
        <v>7000</v>
      </c>
      <c r="BE5189" s="4" t="s">
        <v>4</v>
      </c>
      <c r="BF5189" s="4" t="s">
        <v>8</v>
      </c>
      <c r="BG5189" s="4" t="s">
        <v>6</v>
      </c>
      <c r="BH5189" s="4" t="s">
        <v>10</v>
      </c>
      <c r="BI5189" t="str">
        <f t="shared" si="370"/>
        <v>D</v>
      </c>
    </row>
    <row r="5190" spans="1:61" ht="15.75" customHeight="1" x14ac:dyDescent="0.2">
      <c r="A5190" s="4">
        <v>2982015</v>
      </c>
      <c r="B5190" s="4">
        <v>9013810</v>
      </c>
      <c r="C5190" s="4" t="s">
        <v>3495</v>
      </c>
      <c r="D5190" s="4">
        <v>3000</v>
      </c>
      <c r="E5190" s="4">
        <v>0</v>
      </c>
      <c r="F5190" s="4">
        <v>0</v>
      </c>
      <c r="G5190" s="7">
        <f>E5190+F5190-D5190</f>
        <v>-3000</v>
      </c>
      <c r="H5190" s="4" t="s">
        <v>3496</v>
      </c>
      <c r="I5190" s="4">
        <v>9000</v>
      </c>
      <c r="J5190" s="4" t="s">
        <v>4</v>
      </c>
      <c r="K5190" s="4" t="s">
        <v>13</v>
      </c>
      <c r="L5190" s="4" t="s">
        <v>6</v>
      </c>
      <c r="M5190" s="4" t="s">
        <v>111</v>
      </c>
      <c r="O5190" s="4"/>
      <c r="P5190" s="4"/>
      <c r="AV5190" s="4">
        <v>2982015</v>
      </c>
      <c r="AW5190" s="4">
        <v>9013810</v>
      </c>
      <c r="AX5190" s="4" t="s">
        <v>3495</v>
      </c>
      <c r="AY5190" s="4">
        <v>3000</v>
      </c>
      <c r="AZ5190" s="4">
        <v>0</v>
      </c>
      <c r="BA5190" s="4">
        <v>0</v>
      </c>
      <c r="BB5190" s="7">
        <f>AZ5190+BA5190-AY5190</f>
        <v>-3000</v>
      </c>
      <c r="BC5190" s="4" t="s">
        <v>3496</v>
      </c>
      <c r="BD5190" s="4">
        <v>9000</v>
      </c>
      <c r="BE5190" s="4" t="s">
        <v>4</v>
      </c>
      <c r="BF5190" s="4" t="s">
        <v>13</v>
      </c>
      <c r="BG5190" s="4" t="s">
        <v>6</v>
      </c>
      <c r="BH5190" s="4" t="s">
        <v>111</v>
      </c>
      <c r="BI5190" t="str">
        <f t="shared" si="370"/>
        <v>D</v>
      </c>
    </row>
    <row r="5191" spans="1:61" ht="15.75" customHeight="1" x14ac:dyDescent="0.2">
      <c r="A5191" s="4">
        <v>2982162</v>
      </c>
      <c r="B5191" s="4">
        <v>6266765</v>
      </c>
      <c r="C5191" s="4" t="s">
        <v>3509</v>
      </c>
      <c r="D5191" s="4">
        <v>3000</v>
      </c>
      <c r="E5191" s="4">
        <v>0</v>
      </c>
      <c r="F5191" s="4">
        <v>0</v>
      </c>
      <c r="G5191" s="7">
        <f>E5191+F5191-D5191</f>
        <v>-3000</v>
      </c>
      <c r="H5191" s="4" t="s">
        <v>3510</v>
      </c>
      <c r="I5191" s="4">
        <v>15800</v>
      </c>
      <c r="J5191" s="4" t="s">
        <v>4</v>
      </c>
      <c r="K5191" s="4" t="s">
        <v>13</v>
      </c>
      <c r="L5191" s="4" t="s">
        <v>201</v>
      </c>
      <c r="M5191" s="4" t="s">
        <v>7</v>
      </c>
      <c r="O5191" s="4"/>
      <c r="P5191" s="4"/>
      <c r="AV5191" s="4">
        <v>2982162</v>
      </c>
      <c r="AW5191" s="4">
        <v>6266765</v>
      </c>
      <c r="AX5191" s="4" t="s">
        <v>3509</v>
      </c>
      <c r="AY5191" s="4">
        <v>3000</v>
      </c>
      <c r="AZ5191" s="4">
        <v>0</v>
      </c>
      <c r="BA5191" s="4">
        <v>0</v>
      </c>
      <c r="BB5191" s="7">
        <f>AZ5191+BA5191-AY5191</f>
        <v>-3000</v>
      </c>
      <c r="BC5191" s="4" t="s">
        <v>3510</v>
      </c>
      <c r="BD5191" s="4">
        <v>15800</v>
      </c>
      <c r="BE5191" s="4" t="s">
        <v>4</v>
      </c>
      <c r="BF5191" s="4" t="s">
        <v>13</v>
      </c>
      <c r="BG5191" s="4" t="s">
        <v>201</v>
      </c>
      <c r="BH5191" s="4" t="s">
        <v>7</v>
      </c>
      <c r="BI5191" t="str">
        <f t="shared" si="370"/>
        <v>D</v>
      </c>
    </row>
    <row r="5192" spans="1:61" ht="15.75" customHeight="1" x14ac:dyDescent="0.2">
      <c r="A5192" s="4">
        <v>2985676</v>
      </c>
      <c r="B5192" s="4">
        <v>2121463</v>
      </c>
      <c r="C5192" s="4" t="s">
        <v>3846</v>
      </c>
      <c r="D5192" s="4">
        <v>3000</v>
      </c>
      <c r="E5192" s="4">
        <v>0</v>
      </c>
      <c r="F5192" s="4">
        <v>0</v>
      </c>
      <c r="G5192" s="7">
        <f>E5192+F5192-D5192</f>
        <v>-3000</v>
      </c>
      <c r="H5192" s="4" t="s">
        <v>3847</v>
      </c>
      <c r="I5192" s="4">
        <v>12000</v>
      </c>
      <c r="J5192" s="4" t="s">
        <v>4</v>
      </c>
      <c r="K5192" s="4" t="s">
        <v>5</v>
      </c>
      <c r="L5192" s="4" t="s">
        <v>6</v>
      </c>
      <c r="M5192" s="4" t="s">
        <v>12</v>
      </c>
      <c r="O5192" s="4"/>
      <c r="P5192" s="4"/>
      <c r="AV5192" s="4">
        <v>2985676</v>
      </c>
      <c r="AW5192" s="4">
        <v>2121463</v>
      </c>
      <c r="AX5192" s="4" t="s">
        <v>3846</v>
      </c>
      <c r="AY5192" s="4">
        <v>3000</v>
      </c>
      <c r="AZ5192" s="4">
        <v>0</v>
      </c>
      <c r="BA5192" s="4">
        <v>0</v>
      </c>
      <c r="BB5192" s="7">
        <f>AZ5192+BA5192-AY5192</f>
        <v>-3000</v>
      </c>
      <c r="BC5192" s="4" t="s">
        <v>3847</v>
      </c>
      <c r="BD5192" s="4">
        <v>12000</v>
      </c>
      <c r="BE5192" s="4" t="s">
        <v>4</v>
      </c>
      <c r="BF5192" s="4" t="s">
        <v>5</v>
      </c>
      <c r="BG5192" s="4" t="s">
        <v>6</v>
      </c>
      <c r="BH5192" s="4" t="s">
        <v>12</v>
      </c>
      <c r="BI5192" t="str">
        <f t="shared" si="370"/>
        <v>D</v>
      </c>
    </row>
    <row r="5193" spans="1:61" ht="15.75" customHeight="1" x14ac:dyDescent="0.2">
      <c r="A5193" s="4">
        <v>2986530</v>
      </c>
      <c r="B5193" s="4">
        <v>4361645</v>
      </c>
      <c r="C5193" s="4" t="s">
        <v>3930</v>
      </c>
      <c r="D5193" s="4">
        <v>3000</v>
      </c>
      <c r="E5193" s="4">
        <v>0</v>
      </c>
      <c r="F5193" s="4">
        <v>0</v>
      </c>
      <c r="G5193" s="7">
        <f>E5193+F5193-D5193</f>
        <v>-3000</v>
      </c>
      <c r="H5193" s="4" t="s">
        <v>3931</v>
      </c>
      <c r="I5193" s="4">
        <v>25000</v>
      </c>
      <c r="J5193" s="4" t="s">
        <v>32</v>
      </c>
      <c r="K5193" s="4" t="s">
        <v>8</v>
      </c>
      <c r="M5193" s="4" t="s">
        <v>23</v>
      </c>
      <c r="O5193" s="4"/>
      <c r="P5193" s="4"/>
      <c r="AV5193" s="4">
        <v>2986530</v>
      </c>
      <c r="AW5193" s="4">
        <v>4361645</v>
      </c>
      <c r="AX5193" s="4" t="s">
        <v>3930</v>
      </c>
      <c r="AY5193" s="4">
        <v>3000</v>
      </c>
      <c r="AZ5193" s="4">
        <v>0</v>
      </c>
      <c r="BA5193" s="4">
        <v>0</v>
      </c>
      <c r="BB5193" s="7">
        <f>AZ5193+BA5193-AY5193</f>
        <v>-3000</v>
      </c>
      <c r="BC5193" s="4" t="s">
        <v>3931</v>
      </c>
      <c r="BD5193" s="4">
        <v>25000</v>
      </c>
      <c r="BE5193" s="4" t="s">
        <v>32</v>
      </c>
      <c r="BF5193" s="4" t="s">
        <v>8</v>
      </c>
      <c r="BH5193" s="4" t="s">
        <v>23</v>
      </c>
      <c r="BI5193" t="str">
        <f t="shared" si="370"/>
        <v>D</v>
      </c>
    </row>
    <row r="5194" spans="1:61" ht="15.75" customHeight="1" x14ac:dyDescent="0.2">
      <c r="A5194" s="4">
        <v>2987594</v>
      </c>
      <c r="B5194" s="4">
        <v>679518</v>
      </c>
      <c r="C5194" s="4" t="s">
        <v>4026</v>
      </c>
      <c r="D5194" s="4">
        <v>3000</v>
      </c>
      <c r="E5194" s="4">
        <v>0</v>
      </c>
      <c r="F5194" s="4">
        <v>0</v>
      </c>
      <c r="G5194" s="7">
        <f>E5194+F5194-D5194</f>
        <v>-3000</v>
      </c>
      <c r="H5194" s="4" t="s">
        <v>4027</v>
      </c>
      <c r="I5194" s="4">
        <v>18000</v>
      </c>
      <c r="J5194" s="4" t="s">
        <v>4</v>
      </c>
      <c r="K5194" s="4" t="s">
        <v>13</v>
      </c>
      <c r="L5194" s="4" t="s">
        <v>6</v>
      </c>
      <c r="M5194" s="4" t="s">
        <v>17</v>
      </c>
      <c r="O5194" s="4"/>
      <c r="P5194" s="4"/>
      <c r="AV5194" s="4">
        <v>2987594</v>
      </c>
      <c r="AW5194" s="4">
        <v>679518</v>
      </c>
      <c r="AX5194" s="4" t="s">
        <v>4026</v>
      </c>
      <c r="AY5194" s="4">
        <v>3000</v>
      </c>
      <c r="AZ5194" s="4">
        <v>0</v>
      </c>
      <c r="BA5194" s="4">
        <v>0</v>
      </c>
      <c r="BB5194" s="7">
        <f>AZ5194+BA5194-AY5194</f>
        <v>-3000</v>
      </c>
      <c r="BC5194" s="4" t="s">
        <v>4027</v>
      </c>
      <c r="BD5194" s="4">
        <v>18000</v>
      </c>
      <c r="BE5194" s="4" t="s">
        <v>4</v>
      </c>
      <c r="BF5194" s="4" t="s">
        <v>13</v>
      </c>
      <c r="BG5194" s="4" t="s">
        <v>6</v>
      </c>
      <c r="BH5194" s="4" t="s">
        <v>17</v>
      </c>
      <c r="BI5194" t="str">
        <f t="shared" si="370"/>
        <v>D</v>
      </c>
    </row>
    <row r="5195" spans="1:61" ht="15.75" customHeight="1" x14ac:dyDescent="0.2">
      <c r="A5195" s="4">
        <v>2987650</v>
      </c>
      <c r="B5195" s="4">
        <v>8458206</v>
      </c>
      <c r="C5195" s="4" t="s">
        <v>4028</v>
      </c>
      <c r="D5195" s="4">
        <v>3000</v>
      </c>
      <c r="E5195" s="4">
        <v>0</v>
      </c>
      <c r="F5195" s="4">
        <v>0</v>
      </c>
      <c r="G5195" s="7">
        <f>E5195+F5195-D5195</f>
        <v>-3000</v>
      </c>
      <c r="H5195" s="4" t="s">
        <v>4029</v>
      </c>
      <c r="I5195" s="4">
        <v>18000</v>
      </c>
      <c r="J5195" s="4" t="s">
        <v>4</v>
      </c>
      <c r="K5195" s="4" t="s">
        <v>8</v>
      </c>
      <c r="L5195" s="4" t="s">
        <v>6</v>
      </c>
      <c r="M5195" s="4" t="s">
        <v>24</v>
      </c>
      <c r="O5195" s="4"/>
      <c r="P5195" s="4"/>
      <c r="AV5195" s="4">
        <v>2987650</v>
      </c>
      <c r="AW5195" s="4">
        <v>8458206</v>
      </c>
      <c r="AX5195" s="4" t="s">
        <v>4028</v>
      </c>
      <c r="AY5195" s="4">
        <v>3000</v>
      </c>
      <c r="AZ5195" s="4">
        <v>0</v>
      </c>
      <c r="BA5195" s="4">
        <v>0</v>
      </c>
      <c r="BB5195" s="7">
        <f>AZ5195+BA5195-AY5195</f>
        <v>-3000</v>
      </c>
      <c r="BC5195" s="4" t="s">
        <v>4029</v>
      </c>
      <c r="BD5195" s="4">
        <v>18000</v>
      </c>
      <c r="BE5195" s="4" t="s">
        <v>4</v>
      </c>
      <c r="BF5195" s="4" t="s">
        <v>8</v>
      </c>
      <c r="BG5195" s="4" t="s">
        <v>6</v>
      </c>
      <c r="BH5195" s="4" t="s">
        <v>24</v>
      </c>
      <c r="BI5195" t="str">
        <f t="shared" si="370"/>
        <v>D</v>
      </c>
    </row>
    <row r="5196" spans="1:61" ht="15.75" customHeight="1" x14ac:dyDescent="0.2">
      <c r="A5196" s="4">
        <v>2995161</v>
      </c>
      <c r="B5196" s="4">
        <v>9027866</v>
      </c>
      <c r="C5196" s="4" t="s">
        <v>4649</v>
      </c>
      <c r="D5196" s="4">
        <v>3000</v>
      </c>
      <c r="E5196" s="4">
        <v>0</v>
      </c>
      <c r="F5196" s="4">
        <v>0</v>
      </c>
      <c r="G5196" s="7">
        <f>E5196+F5196-D5196</f>
        <v>-3000</v>
      </c>
      <c r="H5196" s="4" t="s">
        <v>4045</v>
      </c>
      <c r="I5196" s="4">
        <v>18000</v>
      </c>
      <c r="J5196" s="4" t="s">
        <v>4</v>
      </c>
      <c r="K5196" s="4" t="s">
        <v>13</v>
      </c>
      <c r="L5196" s="4" t="s">
        <v>9</v>
      </c>
      <c r="M5196" s="4" t="s">
        <v>52</v>
      </c>
      <c r="O5196" s="4"/>
      <c r="P5196" s="4"/>
      <c r="AV5196" s="4">
        <v>2995161</v>
      </c>
      <c r="AW5196" s="4">
        <v>9027866</v>
      </c>
      <c r="AX5196" s="4" t="s">
        <v>4649</v>
      </c>
      <c r="AY5196" s="4">
        <v>3000</v>
      </c>
      <c r="AZ5196" s="4">
        <v>0</v>
      </c>
      <c r="BA5196" s="4">
        <v>0</v>
      </c>
      <c r="BB5196" s="7">
        <f>AZ5196+BA5196-AY5196</f>
        <v>-3000</v>
      </c>
      <c r="BC5196" s="4" t="s">
        <v>4045</v>
      </c>
      <c r="BD5196" s="4">
        <v>18000</v>
      </c>
      <c r="BE5196" s="4" t="s">
        <v>4</v>
      </c>
      <c r="BF5196" s="4" t="s">
        <v>13</v>
      </c>
      <c r="BG5196" s="4" t="s">
        <v>9</v>
      </c>
      <c r="BH5196" s="4" t="s">
        <v>52</v>
      </c>
      <c r="BI5196" t="str">
        <f t="shared" si="370"/>
        <v>C</v>
      </c>
    </row>
    <row r="5197" spans="1:61" ht="15.75" customHeight="1" x14ac:dyDescent="0.2">
      <c r="A5197" s="4">
        <v>2995420</v>
      </c>
      <c r="B5197" s="4">
        <v>8407722</v>
      </c>
      <c r="C5197" s="4" t="s">
        <v>3037</v>
      </c>
      <c r="D5197" s="4">
        <v>3000</v>
      </c>
      <c r="E5197" s="4">
        <v>0</v>
      </c>
      <c r="F5197" s="4">
        <v>0</v>
      </c>
      <c r="G5197" s="7">
        <f>E5197+F5197-D5197</f>
        <v>-3000</v>
      </c>
      <c r="H5197" s="4" t="s">
        <v>3290</v>
      </c>
      <c r="I5197" s="4">
        <v>12000</v>
      </c>
      <c r="J5197" s="4" t="s">
        <v>4</v>
      </c>
      <c r="K5197" s="4" t="s">
        <v>5</v>
      </c>
      <c r="M5197" s="4" t="s">
        <v>25</v>
      </c>
      <c r="O5197" s="4"/>
      <c r="P5197" s="4"/>
      <c r="AV5197" s="4">
        <v>2995420</v>
      </c>
      <c r="AW5197" s="4">
        <v>8407722</v>
      </c>
      <c r="AX5197" s="4" t="s">
        <v>3037</v>
      </c>
      <c r="AY5197" s="4">
        <v>3000</v>
      </c>
      <c r="AZ5197" s="4">
        <v>0</v>
      </c>
      <c r="BA5197" s="4">
        <v>0</v>
      </c>
      <c r="BB5197" s="7">
        <f>AZ5197+BA5197-AY5197</f>
        <v>-3000</v>
      </c>
      <c r="BC5197" s="4" t="s">
        <v>3290</v>
      </c>
      <c r="BD5197" s="4">
        <v>12000</v>
      </c>
      <c r="BE5197" s="4" t="s">
        <v>4</v>
      </c>
      <c r="BF5197" s="4" t="s">
        <v>5</v>
      </c>
      <c r="BH5197" s="4" t="s">
        <v>25</v>
      </c>
      <c r="BI5197" t="str">
        <f t="shared" si="370"/>
        <v>D</v>
      </c>
    </row>
    <row r="5198" spans="1:61" ht="15.75" customHeight="1" x14ac:dyDescent="0.2">
      <c r="A5198" s="4">
        <v>2995861</v>
      </c>
      <c r="B5198" s="4">
        <v>8843241</v>
      </c>
      <c r="C5198" s="4" t="s">
        <v>4723</v>
      </c>
      <c r="D5198" s="4">
        <v>3000</v>
      </c>
      <c r="E5198" s="4">
        <v>0</v>
      </c>
      <c r="F5198" s="4">
        <v>0</v>
      </c>
      <c r="G5198" s="7">
        <f>E5198+F5198-D5198</f>
        <v>-3000</v>
      </c>
      <c r="H5198" s="4" t="s">
        <v>4724</v>
      </c>
      <c r="I5198" s="4">
        <v>8500</v>
      </c>
      <c r="J5198" s="4" t="s">
        <v>4</v>
      </c>
      <c r="K5198" s="4" t="s">
        <v>8</v>
      </c>
      <c r="L5198" s="4" t="s">
        <v>6</v>
      </c>
      <c r="M5198" s="4" t="s">
        <v>47</v>
      </c>
      <c r="O5198" s="4"/>
      <c r="P5198" s="4"/>
      <c r="AV5198" s="4">
        <v>2995861</v>
      </c>
      <c r="AW5198" s="4">
        <v>8843241</v>
      </c>
      <c r="AX5198" s="4" t="s">
        <v>4723</v>
      </c>
      <c r="AY5198" s="4">
        <v>3000</v>
      </c>
      <c r="AZ5198" s="4">
        <v>0</v>
      </c>
      <c r="BA5198" s="4">
        <v>0</v>
      </c>
      <c r="BB5198" s="7">
        <f>AZ5198+BA5198-AY5198</f>
        <v>-3000</v>
      </c>
      <c r="BC5198" s="4" t="s">
        <v>4724</v>
      </c>
      <c r="BD5198" s="4">
        <v>8500</v>
      </c>
      <c r="BE5198" s="4" t="s">
        <v>4</v>
      </c>
      <c r="BF5198" s="4" t="s">
        <v>8</v>
      </c>
      <c r="BG5198" s="4" t="s">
        <v>6</v>
      </c>
      <c r="BH5198" s="4" t="s">
        <v>47</v>
      </c>
      <c r="BI5198" t="str">
        <f t="shared" si="370"/>
        <v>D</v>
      </c>
    </row>
    <row r="5199" spans="1:61" ht="15.75" customHeight="1" x14ac:dyDescent="0.2">
      <c r="A5199" s="4">
        <v>2996596</v>
      </c>
      <c r="B5199" s="4">
        <v>6561283</v>
      </c>
      <c r="C5199" s="4" t="s">
        <v>4782</v>
      </c>
      <c r="D5199" s="4">
        <v>3000</v>
      </c>
      <c r="E5199" s="4">
        <v>0</v>
      </c>
      <c r="F5199" s="4">
        <v>0</v>
      </c>
      <c r="G5199" s="7">
        <f>E5199+F5199-D5199</f>
        <v>-3000</v>
      </c>
      <c r="H5199" s="4" t="s">
        <v>4783</v>
      </c>
      <c r="I5199" s="4">
        <v>25000</v>
      </c>
      <c r="J5199" s="4" t="s">
        <v>21</v>
      </c>
      <c r="K5199" s="4" t="s">
        <v>8</v>
      </c>
      <c r="M5199" s="4" t="s">
        <v>47</v>
      </c>
      <c r="O5199" s="4"/>
      <c r="P5199" s="4"/>
      <c r="AV5199" s="4">
        <v>2996596</v>
      </c>
      <c r="AW5199" s="4">
        <v>6561283</v>
      </c>
      <c r="AX5199" s="4" t="s">
        <v>4782</v>
      </c>
      <c r="AY5199" s="4">
        <v>3000</v>
      </c>
      <c r="AZ5199" s="4">
        <v>0</v>
      </c>
      <c r="BA5199" s="4">
        <v>0</v>
      </c>
      <c r="BB5199" s="7">
        <f>AZ5199+BA5199-AY5199</f>
        <v>-3000</v>
      </c>
      <c r="BC5199" s="4" t="s">
        <v>4783</v>
      </c>
      <c r="BD5199" s="4">
        <v>25000</v>
      </c>
      <c r="BE5199" s="4" t="s">
        <v>21</v>
      </c>
      <c r="BF5199" s="4" t="s">
        <v>8</v>
      </c>
      <c r="BH5199" s="4" t="s">
        <v>47</v>
      </c>
      <c r="BI5199" t="str">
        <f t="shared" si="370"/>
        <v>D</v>
      </c>
    </row>
    <row r="5200" spans="1:61" ht="15.75" customHeight="1" x14ac:dyDescent="0.2">
      <c r="A5200" s="4">
        <v>2997107</v>
      </c>
      <c r="B5200" s="4">
        <v>8869148</v>
      </c>
      <c r="C5200" s="4" t="s">
        <v>4830</v>
      </c>
      <c r="D5200" s="4">
        <v>3000</v>
      </c>
      <c r="E5200" s="4">
        <v>0</v>
      </c>
      <c r="F5200" s="4">
        <v>0</v>
      </c>
      <c r="G5200" s="7">
        <f>E5200+F5200-D5200</f>
        <v>-3000</v>
      </c>
      <c r="H5200" s="4" t="s">
        <v>4831</v>
      </c>
      <c r="I5200" s="4">
        <v>13000</v>
      </c>
      <c r="J5200" s="4" t="s">
        <v>4</v>
      </c>
      <c r="K5200" s="4" t="s">
        <v>13</v>
      </c>
      <c r="L5200" s="4" t="s">
        <v>6</v>
      </c>
      <c r="M5200" s="4" t="s">
        <v>47</v>
      </c>
      <c r="O5200" s="4"/>
      <c r="P5200" s="4"/>
      <c r="AV5200" s="4">
        <v>2997107</v>
      </c>
      <c r="AW5200" s="4">
        <v>8869148</v>
      </c>
      <c r="AX5200" s="4" t="s">
        <v>4830</v>
      </c>
      <c r="AY5200" s="4">
        <v>3000</v>
      </c>
      <c r="AZ5200" s="4">
        <v>0</v>
      </c>
      <c r="BA5200" s="4">
        <v>0</v>
      </c>
      <c r="BB5200" s="7">
        <f>AZ5200+BA5200-AY5200</f>
        <v>-3000</v>
      </c>
      <c r="BC5200" s="4" t="s">
        <v>4831</v>
      </c>
      <c r="BD5200" s="4">
        <v>13000</v>
      </c>
      <c r="BE5200" s="4" t="s">
        <v>4</v>
      </c>
      <c r="BF5200" s="4" t="s">
        <v>13</v>
      </c>
      <c r="BG5200" s="4" t="s">
        <v>6</v>
      </c>
      <c r="BH5200" s="4" t="s">
        <v>47</v>
      </c>
      <c r="BI5200" t="str">
        <f t="shared" si="370"/>
        <v>D</v>
      </c>
    </row>
    <row r="5201" spans="1:61" ht="15.75" customHeight="1" x14ac:dyDescent="0.2">
      <c r="A5201" s="4">
        <v>2998409</v>
      </c>
      <c r="B5201" s="4">
        <v>488985</v>
      </c>
      <c r="C5201" s="4" t="s">
        <v>4970</v>
      </c>
      <c r="D5201" s="4">
        <v>3000</v>
      </c>
      <c r="E5201" s="4">
        <v>0</v>
      </c>
      <c r="F5201" s="4">
        <v>0</v>
      </c>
      <c r="G5201" s="7">
        <f>E5201+F5201-D5201</f>
        <v>-3000</v>
      </c>
      <c r="H5201" s="4" t="s">
        <v>3508</v>
      </c>
      <c r="I5201" s="4">
        <v>11000</v>
      </c>
      <c r="J5201" s="4" t="s">
        <v>4</v>
      </c>
      <c r="K5201" s="4" t="s">
        <v>13</v>
      </c>
      <c r="L5201" s="4" t="s">
        <v>6</v>
      </c>
      <c r="M5201" s="4" t="s">
        <v>7</v>
      </c>
      <c r="O5201" s="4"/>
      <c r="P5201" s="4"/>
      <c r="AV5201" s="4">
        <v>2998409</v>
      </c>
      <c r="AW5201" s="4">
        <v>488985</v>
      </c>
      <c r="AX5201" s="4" t="s">
        <v>4970</v>
      </c>
      <c r="AY5201" s="4">
        <v>3000</v>
      </c>
      <c r="AZ5201" s="4">
        <v>0</v>
      </c>
      <c r="BA5201" s="4">
        <v>0</v>
      </c>
      <c r="BB5201" s="7">
        <f>AZ5201+BA5201-AY5201</f>
        <v>-3000</v>
      </c>
      <c r="BC5201" s="4" t="s">
        <v>3508</v>
      </c>
      <c r="BD5201" s="4">
        <v>11000</v>
      </c>
      <c r="BE5201" s="4" t="s">
        <v>4</v>
      </c>
      <c r="BF5201" s="4" t="s">
        <v>13</v>
      </c>
      <c r="BG5201" s="4" t="s">
        <v>6</v>
      </c>
      <c r="BH5201" s="4" t="s">
        <v>7</v>
      </c>
      <c r="BI5201" t="str">
        <f t="shared" si="370"/>
        <v>C</v>
      </c>
    </row>
    <row r="5202" spans="1:61" ht="15.75" customHeight="1" x14ac:dyDescent="0.2">
      <c r="A5202" s="4">
        <v>2998605</v>
      </c>
      <c r="B5202" s="4">
        <v>4637991</v>
      </c>
      <c r="C5202" s="4" t="s">
        <v>4983</v>
      </c>
      <c r="D5202" s="4">
        <v>3000</v>
      </c>
      <c r="E5202" s="4">
        <v>0</v>
      </c>
      <c r="F5202" s="4">
        <v>0</v>
      </c>
      <c r="G5202" s="7">
        <f>E5202+F5202-D5202</f>
        <v>-3000</v>
      </c>
      <c r="H5202" s="4" t="s">
        <v>4984</v>
      </c>
      <c r="I5202" s="4">
        <v>16000</v>
      </c>
      <c r="J5202" s="4" t="s">
        <v>4</v>
      </c>
      <c r="K5202" s="4" t="s">
        <v>13</v>
      </c>
      <c r="L5202" s="4" t="s">
        <v>6</v>
      </c>
      <c r="M5202" s="4" t="s">
        <v>29</v>
      </c>
      <c r="O5202" s="4"/>
      <c r="P5202" s="4"/>
      <c r="AV5202" s="4">
        <v>2998605</v>
      </c>
      <c r="AW5202" s="4">
        <v>4637991</v>
      </c>
      <c r="AX5202" s="4" t="s">
        <v>4983</v>
      </c>
      <c r="AY5202" s="4">
        <v>3000</v>
      </c>
      <c r="AZ5202" s="4">
        <v>0</v>
      </c>
      <c r="BA5202" s="4">
        <v>0</v>
      </c>
      <c r="BB5202" s="7">
        <f>AZ5202+BA5202-AY5202</f>
        <v>-3000</v>
      </c>
      <c r="BC5202" s="4" t="s">
        <v>4984</v>
      </c>
      <c r="BD5202" s="4">
        <v>16000</v>
      </c>
      <c r="BE5202" s="4" t="s">
        <v>4</v>
      </c>
      <c r="BF5202" s="4" t="s">
        <v>13</v>
      </c>
      <c r="BG5202" s="4" t="s">
        <v>6</v>
      </c>
      <c r="BH5202" s="4" t="s">
        <v>29</v>
      </c>
      <c r="BI5202" t="str">
        <f t="shared" si="370"/>
        <v>D</v>
      </c>
    </row>
    <row r="5203" spans="1:61" ht="15.75" customHeight="1" x14ac:dyDescent="0.2">
      <c r="A5203" s="4">
        <v>3000019</v>
      </c>
      <c r="B5203" s="4">
        <v>7049008</v>
      </c>
      <c r="C5203" s="4" t="s">
        <v>5081</v>
      </c>
      <c r="D5203" s="4">
        <v>3000</v>
      </c>
      <c r="E5203" s="4">
        <v>0</v>
      </c>
      <c r="F5203" s="4">
        <v>0</v>
      </c>
      <c r="G5203" s="7">
        <f>E5203+F5203-D5203</f>
        <v>-3000</v>
      </c>
      <c r="H5203" s="4" t="s">
        <v>5082</v>
      </c>
      <c r="I5203" s="4">
        <v>12000</v>
      </c>
      <c r="J5203" s="4" t="s">
        <v>4</v>
      </c>
      <c r="K5203" s="4" t="s">
        <v>8</v>
      </c>
      <c r="L5203" s="4" t="s">
        <v>6</v>
      </c>
      <c r="M5203" s="4" t="s">
        <v>12</v>
      </c>
      <c r="O5203" s="4"/>
      <c r="P5203" s="4"/>
      <c r="AV5203" s="4">
        <v>3000019</v>
      </c>
      <c r="AW5203" s="4">
        <v>7049008</v>
      </c>
      <c r="AX5203" s="4" t="s">
        <v>5081</v>
      </c>
      <c r="AY5203" s="4">
        <v>3000</v>
      </c>
      <c r="AZ5203" s="4">
        <v>0</v>
      </c>
      <c r="BA5203" s="4">
        <v>0</v>
      </c>
      <c r="BB5203" s="7">
        <f>AZ5203+BA5203-AY5203</f>
        <v>-3000</v>
      </c>
      <c r="BC5203" s="4" t="s">
        <v>5082</v>
      </c>
      <c r="BD5203" s="4">
        <v>12000</v>
      </c>
      <c r="BE5203" s="4" t="s">
        <v>4</v>
      </c>
      <c r="BF5203" s="4" t="s">
        <v>8</v>
      </c>
      <c r="BG5203" s="4" t="s">
        <v>6</v>
      </c>
      <c r="BH5203" s="4" t="s">
        <v>12</v>
      </c>
      <c r="BI5203" t="str">
        <f t="shared" si="370"/>
        <v>D</v>
      </c>
    </row>
    <row r="5204" spans="1:61" ht="15.75" customHeight="1" x14ac:dyDescent="0.2">
      <c r="A5204" s="4">
        <v>3002707</v>
      </c>
      <c r="B5204" s="4">
        <v>1758387</v>
      </c>
      <c r="C5204" s="4" t="s">
        <v>5314</v>
      </c>
      <c r="D5204" s="4">
        <v>3000</v>
      </c>
      <c r="E5204" s="4">
        <v>0</v>
      </c>
      <c r="F5204" s="4">
        <v>0</v>
      </c>
      <c r="G5204" s="7">
        <f>E5204+F5204-D5204</f>
        <v>-3000</v>
      </c>
      <c r="H5204" s="4" t="s">
        <v>5315</v>
      </c>
      <c r="I5204" s="4">
        <v>4000</v>
      </c>
      <c r="J5204" s="4" t="s">
        <v>4</v>
      </c>
      <c r="K5204" s="4" t="s">
        <v>22</v>
      </c>
      <c r="L5204" s="4" t="s">
        <v>201</v>
      </c>
      <c r="M5204" s="4" t="s">
        <v>10</v>
      </c>
      <c r="O5204" s="4"/>
      <c r="P5204" s="4"/>
      <c r="AV5204" s="4">
        <v>3002707</v>
      </c>
      <c r="AW5204" s="4">
        <v>1758387</v>
      </c>
      <c r="AX5204" s="4" t="s">
        <v>5314</v>
      </c>
      <c r="AY5204" s="4">
        <v>3000</v>
      </c>
      <c r="AZ5204" s="4">
        <v>0</v>
      </c>
      <c r="BA5204" s="4">
        <v>0</v>
      </c>
      <c r="BB5204" s="7">
        <f>AZ5204+BA5204-AY5204</f>
        <v>-3000</v>
      </c>
      <c r="BC5204" s="4" t="s">
        <v>5315</v>
      </c>
      <c r="BD5204" s="4">
        <v>4000</v>
      </c>
      <c r="BE5204" s="4" t="s">
        <v>4</v>
      </c>
      <c r="BF5204" s="4" t="s">
        <v>22</v>
      </c>
      <c r="BG5204" s="4" t="s">
        <v>201</v>
      </c>
      <c r="BH5204" s="4" t="s">
        <v>10</v>
      </c>
      <c r="BI5204" t="str">
        <f t="shared" si="370"/>
        <v>D</v>
      </c>
    </row>
    <row r="5205" spans="1:61" ht="15.75" customHeight="1" x14ac:dyDescent="0.2">
      <c r="A5205" s="4">
        <v>3009574</v>
      </c>
      <c r="B5205" s="4">
        <v>9088990</v>
      </c>
      <c r="C5205" s="4" t="s">
        <v>5830</v>
      </c>
      <c r="D5205" s="4">
        <v>3000</v>
      </c>
      <c r="E5205" s="4">
        <v>0</v>
      </c>
      <c r="F5205" s="4">
        <v>0</v>
      </c>
      <c r="G5205" s="7">
        <f>E5205+F5205-D5205</f>
        <v>-3000</v>
      </c>
      <c r="H5205" s="4" t="s">
        <v>5831</v>
      </c>
      <c r="I5205" s="4">
        <v>12000</v>
      </c>
      <c r="J5205" s="4" t="s">
        <v>4</v>
      </c>
      <c r="K5205" s="4" t="s">
        <v>5</v>
      </c>
      <c r="L5205" s="4" t="s">
        <v>6</v>
      </c>
      <c r="M5205" s="4" t="s">
        <v>12</v>
      </c>
      <c r="O5205" s="4"/>
      <c r="P5205" s="4"/>
      <c r="AV5205" s="4">
        <v>3009574</v>
      </c>
      <c r="AW5205" s="4">
        <v>9088990</v>
      </c>
      <c r="AX5205" s="4" t="s">
        <v>5830</v>
      </c>
      <c r="AY5205" s="4">
        <v>3000</v>
      </c>
      <c r="AZ5205" s="4">
        <v>0</v>
      </c>
      <c r="BA5205" s="4">
        <v>0</v>
      </c>
      <c r="BB5205" s="7">
        <f>AZ5205+BA5205-AY5205</f>
        <v>-3000</v>
      </c>
      <c r="BC5205" s="4" t="s">
        <v>5831</v>
      </c>
      <c r="BD5205" s="4">
        <v>12000</v>
      </c>
      <c r="BE5205" s="4" t="s">
        <v>4</v>
      </c>
      <c r="BF5205" s="4" t="s">
        <v>5</v>
      </c>
      <c r="BG5205" s="4" t="s">
        <v>6</v>
      </c>
      <c r="BH5205" s="4" t="s">
        <v>12</v>
      </c>
      <c r="BI5205" t="str">
        <f t="shared" si="370"/>
        <v>D</v>
      </c>
    </row>
    <row r="5206" spans="1:61" ht="15.75" customHeight="1" x14ac:dyDescent="0.2">
      <c r="A5206" s="4">
        <v>3011786</v>
      </c>
      <c r="B5206" s="4">
        <v>7755770</v>
      </c>
      <c r="C5206" s="4" t="s">
        <v>5963</v>
      </c>
      <c r="D5206" s="4">
        <v>3000</v>
      </c>
      <c r="E5206" s="4">
        <v>0</v>
      </c>
      <c r="F5206" s="4">
        <v>0</v>
      </c>
      <c r="G5206" s="7">
        <f>E5206+F5206-D5206</f>
        <v>-3000</v>
      </c>
      <c r="H5206" s="4" t="s">
        <v>5964</v>
      </c>
      <c r="I5206" s="4">
        <v>12000</v>
      </c>
      <c r="J5206" s="4" t="s">
        <v>4</v>
      </c>
      <c r="K5206" s="4" t="s">
        <v>5</v>
      </c>
      <c r="L5206" s="4" t="s">
        <v>6</v>
      </c>
      <c r="M5206" s="4" t="s">
        <v>52</v>
      </c>
      <c r="O5206" s="4"/>
      <c r="P5206" s="4"/>
      <c r="AV5206" s="4">
        <v>3011786</v>
      </c>
      <c r="AW5206" s="4">
        <v>7755770</v>
      </c>
      <c r="AX5206" s="4" t="s">
        <v>5963</v>
      </c>
      <c r="AY5206" s="4">
        <v>3000</v>
      </c>
      <c r="AZ5206" s="4">
        <v>0</v>
      </c>
      <c r="BA5206" s="4">
        <v>0</v>
      </c>
      <c r="BB5206" s="7">
        <f>AZ5206+BA5206-AY5206</f>
        <v>-3000</v>
      </c>
      <c r="BC5206" s="4" t="s">
        <v>5964</v>
      </c>
      <c r="BD5206" s="4">
        <v>12000</v>
      </c>
      <c r="BE5206" s="4" t="s">
        <v>4</v>
      </c>
      <c r="BF5206" s="4" t="s">
        <v>5</v>
      </c>
      <c r="BG5206" s="4" t="s">
        <v>6</v>
      </c>
      <c r="BH5206" s="4" t="s">
        <v>52</v>
      </c>
      <c r="BI5206" t="str">
        <f t="shared" si="370"/>
        <v>D</v>
      </c>
    </row>
    <row r="5207" spans="1:61" ht="15.75" customHeight="1" x14ac:dyDescent="0.2">
      <c r="A5207" s="4">
        <v>3012997</v>
      </c>
      <c r="B5207" s="4">
        <v>8396116</v>
      </c>
      <c r="C5207" s="4" t="s">
        <v>6090</v>
      </c>
      <c r="D5207" s="4">
        <v>3000</v>
      </c>
      <c r="E5207" s="4">
        <v>0</v>
      </c>
      <c r="F5207" s="4">
        <v>0</v>
      </c>
      <c r="G5207" s="7">
        <f>E5207+F5207-D5207</f>
        <v>-3000</v>
      </c>
      <c r="H5207" s="4" t="s">
        <v>6091</v>
      </c>
      <c r="I5207" s="4">
        <v>13000</v>
      </c>
      <c r="J5207" s="4" t="s">
        <v>4</v>
      </c>
      <c r="K5207" s="4" t="s">
        <v>8</v>
      </c>
      <c r="L5207" s="4" t="s">
        <v>6</v>
      </c>
      <c r="M5207" s="4" t="s">
        <v>65</v>
      </c>
      <c r="O5207" s="4"/>
      <c r="P5207" s="4"/>
      <c r="AV5207" s="4">
        <v>3012997</v>
      </c>
      <c r="AW5207" s="4">
        <v>8396116</v>
      </c>
      <c r="AX5207" s="4" t="s">
        <v>6090</v>
      </c>
      <c r="AY5207" s="4">
        <v>3000</v>
      </c>
      <c r="AZ5207" s="4">
        <v>0</v>
      </c>
      <c r="BA5207" s="4">
        <v>0</v>
      </c>
      <c r="BB5207" s="7">
        <f>AZ5207+BA5207-AY5207</f>
        <v>-3000</v>
      </c>
      <c r="BC5207" s="4" t="s">
        <v>6091</v>
      </c>
      <c r="BD5207" s="4">
        <v>13000</v>
      </c>
      <c r="BE5207" s="4" t="s">
        <v>4</v>
      </c>
      <c r="BF5207" s="4" t="s">
        <v>8</v>
      </c>
      <c r="BG5207" s="4" t="s">
        <v>6</v>
      </c>
      <c r="BH5207" s="4" t="s">
        <v>65</v>
      </c>
      <c r="BI5207" t="str">
        <f t="shared" si="370"/>
        <v>D</v>
      </c>
    </row>
    <row r="5208" spans="1:61" ht="15.75" customHeight="1" x14ac:dyDescent="0.2">
      <c r="A5208" s="4">
        <v>3012521</v>
      </c>
      <c r="B5208" s="4">
        <v>105052</v>
      </c>
      <c r="C5208" s="4" t="s">
        <v>6478</v>
      </c>
      <c r="D5208" s="4">
        <v>3000</v>
      </c>
      <c r="E5208" s="4">
        <v>0</v>
      </c>
      <c r="F5208" s="4">
        <v>0</v>
      </c>
      <c r="G5208" s="7">
        <f>E5208+F5208-D5208</f>
        <v>-3000</v>
      </c>
      <c r="H5208" s="4" t="s">
        <v>2384</v>
      </c>
      <c r="I5208" s="4">
        <v>9900</v>
      </c>
      <c r="J5208" s="4" t="s">
        <v>4</v>
      </c>
      <c r="K5208" s="4" t="s">
        <v>22</v>
      </c>
      <c r="L5208" s="4" t="s">
        <v>6</v>
      </c>
      <c r="M5208" s="4" t="s">
        <v>186</v>
      </c>
      <c r="O5208" s="4"/>
      <c r="P5208" s="4"/>
      <c r="AV5208" s="4">
        <v>3012521</v>
      </c>
      <c r="AW5208" s="4">
        <v>105052</v>
      </c>
      <c r="AX5208" s="4" t="s">
        <v>6478</v>
      </c>
      <c r="AY5208" s="4">
        <v>3000</v>
      </c>
      <c r="AZ5208" s="4">
        <v>0</v>
      </c>
      <c r="BA5208" s="4">
        <v>0</v>
      </c>
      <c r="BB5208" s="7">
        <f>AZ5208+BA5208-AY5208</f>
        <v>-3000</v>
      </c>
      <c r="BC5208" s="4" t="s">
        <v>2384</v>
      </c>
      <c r="BD5208" s="4">
        <v>9900</v>
      </c>
      <c r="BE5208" s="4" t="s">
        <v>4</v>
      </c>
      <c r="BF5208" s="4" t="s">
        <v>22</v>
      </c>
      <c r="BG5208" s="4" t="s">
        <v>6</v>
      </c>
      <c r="BH5208" s="4" t="s">
        <v>186</v>
      </c>
      <c r="BI5208" t="str">
        <f t="shared" si="370"/>
        <v>C</v>
      </c>
    </row>
    <row r="5209" spans="1:61" ht="15.75" customHeight="1" x14ac:dyDescent="0.2">
      <c r="A5209" s="4">
        <v>3019689</v>
      </c>
      <c r="B5209" s="4">
        <v>1691252</v>
      </c>
      <c r="C5209" s="4" t="s">
        <v>6520</v>
      </c>
      <c r="D5209" s="4">
        <v>3000</v>
      </c>
      <c r="E5209" s="4">
        <v>0</v>
      </c>
      <c r="F5209" s="4">
        <v>0</v>
      </c>
      <c r="G5209" s="7">
        <f>E5209+F5209-D5209</f>
        <v>-3000</v>
      </c>
      <c r="H5209" s="4" t="s">
        <v>6521</v>
      </c>
      <c r="I5209" s="4">
        <v>36000</v>
      </c>
      <c r="J5209" s="4" t="s">
        <v>4</v>
      </c>
      <c r="K5209" s="4" t="s">
        <v>8</v>
      </c>
      <c r="L5209" s="4" t="s">
        <v>6</v>
      </c>
      <c r="M5209" s="4" t="s">
        <v>25</v>
      </c>
      <c r="O5209" s="4"/>
      <c r="P5209" s="4"/>
      <c r="AV5209" s="4">
        <v>3019689</v>
      </c>
      <c r="AW5209" s="4">
        <v>1691252</v>
      </c>
      <c r="AX5209" s="4" t="s">
        <v>6520</v>
      </c>
      <c r="AY5209" s="4">
        <v>3000</v>
      </c>
      <c r="AZ5209" s="4">
        <v>0</v>
      </c>
      <c r="BA5209" s="4">
        <v>0</v>
      </c>
      <c r="BB5209" s="7">
        <f>AZ5209+BA5209-AY5209</f>
        <v>-3000</v>
      </c>
      <c r="BC5209" s="4" t="s">
        <v>6521</v>
      </c>
      <c r="BD5209" s="4">
        <v>36000</v>
      </c>
      <c r="BE5209" s="4" t="s">
        <v>4</v>
      </c>
      <c r="BF5209" s="4" t="s">
        <v>8</v>
      </c>
      <c r="BG5209" s="4" t="s">
        <v>6</v>
      </c>
      <c r="BH5209" s="4" t="s">
        <v>25</v>
      </c>
      <c r="BI5209" t="str">
        <f t="shared" si="370"/>
        <v>D</v>
      </c>
    </row>
    <row r="5210" spans="1:61" ht="15.75" customHeight="1" x14ac:dyDescent="0.2">
      <c r="A5210" s="4">
        <v>3019822</v>
      </c>
      <c r="B5210" s="4">
        <v>9115751</v>
      </c>
      <c r="C5210" s="4" t="s">
        <v>6537</v>
      </c>
      <c r="D5210" s="4">
        <v>3000</v>
      </c>
      <c r="E5210" s="4">
        <v>0</v>
      </c>
      <c r="F5210" s="4">
        <v>0</v>
      </c>
      <c r="G5210" s="7">
        <f>E5210+F5210-D5210</f>
        <v>-3000</v>
      </c>
      <c r="H5210" s="4" t="s">
        <v>3311</v>
      </c>
      <c r="I5210" s="4">
        <v>1</v>
      </c>
      <c r="J5210" s="4" t="s">
        <v>4</v>
      </c>
      <c r="K5210" s="4" t="s">
        <v>5</v>
      </c>
      <c r="L5210" s="4" t="s">
        <v>6</v>
      </c>
      <c r="M5210" s="4" t="s">
        <v>19</v>
      </c>
      <c r="O5210" s="4"/>
      <c r="P5210" s="4"/>
      <c r="AV5210" s="4">
        <v>3019822</v>
      </c>
      <c r="AW5210" s="4">
        <v>9115751</v>
      </c>
      <c r="AX5210" s="4" t="s">
        <v>6537</v>
      </c>
      <c r="AY5210" s="4">
        <v>3000</v>
      </c>
      <c r="AZ5210" s="4">
        <v>0</v>
      </c>
      <c r="BA5210" s="4">
        <v>0</v>
      </c>
      <c r="BB5210" s="7">
        <f>AZ5210+BA5210-AY5210</f>
        <v>-3000</v>
      </c>
      <c r="BC5210" s="4" t="s">
        <v>3311</v>
      </c>
      <c r="BD5210" s="4">
        <v>1</v>
      </c>
      <c r="BE5210" s="4" t="s">
        <v>4</v>
      </c>
      <c r="BF5210" s="4" t="s">
        <v>5</v>
      </c>
      <c r="BG5210" s="4" t="s">
        <v>6</v>
      </c>
      <c r="BH5210" s="4" t="s">
        <v>19</v>
      </c>
      <c r="BI5210" t="str">
        <f t="shared" si="370"/>
        <v>D</v>
      </c>
    </row>
    <row r="5211" spans="1:61" ht="15.75" customHeight="1" x14ac:dyDescent="0.2">
      <c r="A5211" s="4">
        <v>3022202</v>
      </c>
      <c r="B5211" s="4">
        <v>1636606</v>
      </c>
      <c r="C5211" s="4" t="s">
        <v>6744</v>
      </c>
      <c r="D5211" s="4">
        <v>3000</v>
      </c>
      <c r="E5211" s="4">
        <v>0</v>
      </c>
      <c r="F5211" s="4">
        <v>0</v>
      </c>
      <c r="G5211" s="7">
        <f>E5211+F5211-D5211</f>
        <v>-3000</v>
      </c>
      <c r="H5211" s="4" t="s">
        <v>6745</v>
      </c>
      <c r="I5211" s="4">
        <v>30000</v>
      </c>
      <c r="J5211" s="4" t="s">
        <v>4</v>
      </c>
      <c r="K5211" s="4" t="s">
        <v>22</v>
      </c>
      <c r="L5211" s="4" t="s">
        <v>6</v>
      </c>
      <c r="M5211" s="4" t="s">
        <v>65</v>
      </c>
      <c r="O5211" s="4"/>
      <c r="P5211" s="4"/>
      <c r="AV5211" s="4">
        <v>3022202</v>
      </c>
      <c r="AW5211" s="4">
        <v>1636606</v>
      </c>
      <c r="AX5211" s="4" t="s">
        <v>6744</v>
      </c>
      <c r="AY5211" s="4">
        <v>3000</v>
      </c>
      <c r="AZ5211" s="4">
        <v>0</v>
      </c>
      <c r="BA5211" s="4">
        <v>0</v>
      </c>
      <c r="BB5211" s="7">
        <f>AZ5211+BA5211-AY5211</f>
        <v>-3000</v>
      </c>
      <c r="BC5211" s="4" t="s">
        <v>6745</v>
      </c>
      <c r="BD5211" s="4">
        <v>30000</v>
      </c>
      <c r="BE5211" s="4" t="s">
        <v>4</v>
      </c>
      <c r="BF5211" s="4" t="s">
        <v>22</v>
      </c>
      <c r="BG5211" s="4" t="s">
        <v>6</v>
      </c>
      <c r="BH5211" s="4" t="s">
        <v>65</v>
      </c>
      <c r="BI5211" t="str">
        <f t="shared" si="370"/>
        <v>D</v>
      </c>
    </row>
    <row r="5212" spans="1:61" ht="15.75" customHeight="1" x14ac:dyDescent="0.2">
      <c r="A5212" s="4">
        <v>3027340</v>
      </c>
      <c r="B5212" s="4">
        <v>6687444</v>
      </c>
      <c r="C5212" s="4" t="s">
        <v>7108</v>
      </c>
      <c r="D5212" s="4">
        <v>3000</v>
      </c>
      <c r="E5212" s="4">
        <v>0</v>
      </c>
      <c r="F5212" s="4">
        <v>0</v>
      </c>
      <c r="G5212" s="7">
        <f>E5212+F5212-D5212</f>
        <v>-3000</v>
      </c>
      <c r="H5212" s="4" t="s">
        <v>982</v>
      </c>
      <c r="I5212" s="4">
        <v>6000</v>
      </c>
      <c r="J5212" s="4" t="s">
        <v>4</v>
      </c>
      <c r="K5212" s="4" t="s">
        <v>22</v>
      </c>
      <c r="L5212" s="4" t="s">
        <v>6</v>
      </c>
      <c r="M5212" s="4" t="s">
        <v>65</v>
      </c>
      <c r="O5212" s="4"/>
      <c r="P5212" s="4"/>
      <c r="AV5212" s="4">
        <v>3027340</v>
      </c>
      <c r="AW5212" s="4">
        <v>6687444</v>
      </c>
      <c r="AX5212" s="4" t="s">
        <v>7108</v>
      </c>
      <c r="AY5212" s="4">
        <v>3000</v>
      </c>
      <c r="AZ5212" s="4">
        <v>0</v>
      </c>
      <c r="BA5212" s="4">
        <v>0</v>
      </c>
      <c r="BB5212" s="7">
        <f>AZ5212+BA5212-AY5212</f>
        <v>-3000</v>
      </c>
      <c r="BC5212" s="4" t="s">
        <v>982</v>
      </c>
      <c r="BD5212" s="4">
        <v>6000</v>
      </c>
      <c r="BE5212" s="4" t="s">
        <v>4</v>
      </c>
      <c r="BF5212" s="4" t="s">
        <v>22</v>
      </c>
      <c r="BG5212" s="4" t="s">
        <v>6</v>
      </c>
      <c r="BH5212" s="4" t="s">
        <v>65</v>
      </c>
      <c r="BI5212" t="str">
        <f t="shared" si="370"/>
        <v>D</v>
      </c>
    </row>
    <row r="5213" spans="1:61" ht="15.75" customHeight="1" x14ac:dyDescent="0.2">
      <c r="A5213" s="4">
        <v>3030644</v>
      </c>
      <c r="B5213" s="4">
        <v>9145550</v>
      </c>
      <c r="C5213" s="4" t="s">
        <v>7353</v>
      </c>
      <c r="D5213" s="4">
        <v>3000</v>
      </c>
      <c r="E5213" s="4">
        <v>0</v>
      </c>
      <c r="F5213" s="4">
        <v>0</v>
      </c>
      <c r="G5213" s="7">
        <f>E5213+F5213-D5213</f>
        <v>-3000</v>
      </c>
      <c r="H5213" s="4" t="s">
        <v>1364</v>
      </c>
      <c r="I5213" s="4">
        <v>12000</v>
      </c>
      <c r="J5213" s="4" t="s">
        <v>4</v>
      </c>
      <c r="K5213" s="4" t="s">
        <v>13</v>
      </c>
      <c r="L5213" s="4" t="s">
        <v>9</v>
      </c>
      <c r="M5213" s="4" t="s">
        <v>159</v>
      </c>
      <c r="O5213" s="4"/>
      <c r="P5213" s="4"/>
      <c r="AV5213" s="4">
        <v>3030644</v>
      </c>
      <c r="AW5213" s="4">
        <v>9145550</v>
      </c>
      <c r="AX5213" s="4" t="s">
        <v>7353</v>
      </c>
      <c r="AY5213" s="4">
        <v>3000</v>
      </c>
      <c r="AZ5213" s="4">
        <v>0</v>
      </c>
      <c r="BA5213" s="4">
        <v>0</v>
      </c>
      <c r="BB5213" s="7">
        <f>AZ5213+BA5213-AY5213</f>
        <v>-3000</v>
      </c>
      <c r="BC5213" s="4" t="s">
        <v>1364</v>
      </c>
      <c r="BD5213" s="4">
        <v>12000</v>
      </c>
      <c r="BE5213" s="4" t="s">
        <v>4</v>
      </c>
      <c r="BF5213" s="4" t="s">
        <v>13</v>
      </c>
      <c r="BG5213" s="4" t="s">
        <v>9</v>
      </c>
      <c r="BH5213" s="4" t="s">
        <v>159</v>
      </c>
      <c r="BI5213" t="str">
        <f t="shared" si="370"/>
        <v>D</v>
      </c>
    </row>
    <row r="5214" spans="1:61" ht="15.75" customHeight="1" x14ac:dyDescent="0.2">
      <c r="A5214" s="4">
        <v>3030980</v>
      </c>
      <c r="B5214" s="4">
        <v>9147874</v>
      </c>
      <c r="C5214" s="4" t="s">
        <v>7396</v>
      </c>
      <c r="D5214" s="4">
        <v>3000</v>
      </c>
      <c r="E5214" s="4">
        <v>0</v>
      </c>
      <c r="F5214" s="4">
        <v>0</v>
      </c>
      <c r="G5214" s="7">
        <f>E5214+F5214-D5214</f>
        <v>-3000</v>
      </c>
      <c r="H5214" s="4" t="s">
        <v>4775</v>
      </c>
      <c r="I5214" s="4">
        <v>18000</v>
      </c>
      <c r="J5214" s="4" t="s">
        <v>4</v>
      </c>
      <c r="K5214" s="4" t="s">
        <v>13</v>
      </c>
      <c r="L5214" s="4" t="s">
        <v>6</v>
      </c>
      <c r="M5214" s="4" t="s">
        <v>47</v>
      </c>
      <c r="O5214" s="4"/>
      <c r="P5214" s="4"/>
      <c r="AV5214" s="4">
        <v>3030980</v>
      </c>
      <c r="AW5214" s="4">
        <v>9147874</v>
      </c>
      <c r="AX5214" s="4" t="s">
        <v>7396</v>
      </c>
      <c r="AY5214" s="4">
        <v>3000</v>
      </c>
      <c r="AZ5214" s="4">
        <v>0</v>
      </c>
      <c r="BA5214" s="4">
        <v>0</v>
      </c>
      <c r="BB5214" s="7">
        <f>AZ5214+BA5214-AY5214</f>
        <v>-3000</v>
      </c>
      <c r="BC5214" s="4" t="s">
        <v>4775</v>
      </c>
      <c r="BD5214" s="4">
        <v>18000</v>
      </c>
      <c r="BE5214" s="4" t="s">
        <v>4</v>
      </c>
      <c r="BF5214" s="4" t="s">
        <v>13</v>
      </c>
      <c r="BG5214" s="4" t="s">
        <v>6</v>
      </c>
      <c r="BH5214" s="4" t="s">
        <v>47</v>
      </c>
      <c r="BI5214" t="str">
        <f t="shared" si="370"/>
        <v>D</v>
      </c>
    </row>
    <row r="5215" spans="1:61" ht="15.75" customHeight="1" x14ac:dyDescent="0.2">
      <c r="A5215" s="4">
        <v>3032464</v>
      </c>
      <c r="B5215" s="4">
        <v>4553725</v>
      </c>
      <c r="C5215" s="4" t="s">
        <v>7509</v>
      </c>
      <c r="D5215" s="4">
        <v>3000</v>
      </c>
      <c r="E5215" s="4">
        <v>0</v>
      </c>
      <c r="F5215" s="4">
        <v>0</v>
      </c>
      <c r="G5215" s="7">
        <f>E5215+F5215-D5215</f>
        <v>-3000</v>
      </c>
      <c r="H5215" s="4" t="s">
        <v>7510</v>
      </c>
      <c r="I5215" s="4">
        <v>18000</v>
      </c>
      <c r="J5215" s="4" t="s">
        <v>4</v>
      </c>
      <c r="K5215" s="4" t="s">
        <v>22</v>
      </c>
      <c r="L5215" s="4" t="s">
        <v>6</v>
      </c>
      <c r="M5215" s="4" t="s">
        <v>25</v>
      </c>
      <c r="O5215" s="4"/>
      <c r="P5215" s="4"/>
      <c r="AV5215" s="4">
        <v>3032464</v>
      </c>
      <c r="AW5215" s="4">
        <v>4553725</v>
      </c>
      <c r="AX5215" s="4" t="s">
        <v>7509</v>
      </c>
      <c r="AY5215" s="4">
        <v>3000</v>
      </c>
      <c r="AZ5215" s="4">
        <v>0</v>
      </c>
      <c r="BA5215" s="4">
        <v>0</v>
      </c>
      <c r="BB5215" s="7">
        <f>AZ5215+BA5215-AY5215</f>
        <v>-3000</v>
      </c>
      <c r="BC5215" s="4" t="s">
        <v>7510</v>
      </c>
      <c r="BD5215" s="4">
        <v>18000</v>
      </c>
      <c r="BE5215" s="4" t="s">
        <v>4</v>
      </c>
      <c r="BF5215" s="4" t="s">
        <v>22</v>
      </c>
      <c r="BG5215" s="4" t="s">
        <v>6</v>
      </c>
      <c r="BH5215" s="4" t="s">
        <v>25</v>
      </c>
      <c r="BI5215" t="str">
        <f t="shared" si="370"/>
        <v>D</v>
      </c>
    </row>
    <row r="5216" spans="1:61" ht="15.75" customHeight="1" x14ac:dyDescent="0.2">
      <c r="A5216" s="4">
        <v>3035467</v>
      </c>
      <c r="B5216" s="4">
        <v>342070</v>
      </c>
      <c r="C5216" s="4" t="s">
        <v>7736</v>
      </c>
      <c r="D5216" s="4">
        <v>3000</v>
      </c>
      <c r="E5216" s="4">
        <v>0</v>
      </c>
      <c r="F5216" s="4">
        <v>0</v>
      </c>
      <c r="G5216" s="7">
        <f>E5216+F5216-D5216</f>
        <v>-3000</v>
      </c>
      <c r="H5216" s="4" t="s">
        <v>7737</v>
      </c>
      <c r="I5216" s="4">
        <v>18000</v>
      </c>
      <c r="J5216" s="4" t="s">
        <v>4</v>
      </c>
      <c r="K5216" s="4" t="s">
        <v>22</v>
      </c>
      <c r="L5216" s="4" t="s">
        <v>6</v>
      </c>
      <c r="M5216" s="4" t="s">
        <v>186</v>
      </c>
      <c r="O5216" s="4"/>
      <c r="P5216" s="4"/>
      <c r="AV5216" s="4">
        <v>3035467</v>
      </c>
      <c r="AW5216" s="4">
        <v>342070</v>
      </c>
      <c r="AX5216" s="4" t="s">
        <v>7736</v>
      </c>
      <c r="AY5216" s="4">
        <v>3000</v>
      </c>
      <c r="AZ5216" s="4">
        <v>0</v>
      </c>
      <c r="BA5216" s="4">
        <v>0</v>
      </c>
      <c r="BB5216" s="7">
        <f>AZ5216+BA5216-AY5216</f>
        <v>-3000</v>
      </c>
      <c r="BC5216" s="4" t="s">
        <v>7737</v>
      </c>
      <c r="BD5216" s="4">
        <v>18000</v>
      </c>
      <c r="BE5216" s="4" t="s">
        <v>4</v>
      </c>
      <c r="BF5216" s="4" t="s">
        <v>22</v>
      </c>
      <c r="BG5216" s="4" t="s">
        <v>6</v>
      </c>
      <c r="BH5216" s="4" t="s">
        <v>186</v>
      </c>
      <c r="BI5216" t="str">
        <f t="shared" si="370"/>
        <v>D</v>
      </c>
    </row>
    <row r="5217" spans="1:61" ht="15.75" customHeight="1" x14ac:dyDescent="0.2">
      <c r="A5217" s="4">
        <v>3038911</v>
      </c>
      <c r="B5217" s="4">
        <v>9170708</v>
      </c>
      <c r="C5217" s="4" t="s">
        <v>8013</v>
      </c>
      <c r="D5217" s="4">
        <v>3000</v>
      </c>
      <c r="E5217" s="4">
        <v>0</v>
      </c>
      <c r="F5217" s="4">
        <v>0</v>
      </c>
      <c r="G5217" s="7">
        <f>E5217+F5217-D5217</f>
        <v>-3000</v>
      </c>
      <c r="H5217" s="4" t="s">
        <v>2577</v>
      </c>
      <c r="I5217" s="4">
        <v>27000</v>
      </c>
      <c r="J5217" s="4" t="s">
        <v>4</v>
      </c>
      <c r="K5217" s="4" t="s">
        <v>13</v>
      </c>
      <c r="M5217" s="4" t="s">
        <v>25</v>
      </c>
      <c r="O5217" s="4"/>
      <c r="P5217" s="4"/>
      <c r="AV5217" s="4">
        <v>3038911</v>
      </c>
      <c r="AW5217" s="4">
        <v>9170708</v>
      </c>
      <c r="AX5217" s="4" t="s">
        <v>8013</v>
      </c>
      <c r="AY5217" s="4">
        <v>3000</v>
      </c>
      <c r="AZ5217" s="4">
        <v>0</v>
      </c>
      <c r="BA5217" s="4">
        <v>0</v>
      </c>
      <c r="BB5217" s="7">
        <f>AZ5217+BA5217-AY5217</f>
        <v>-3000</v>
      </c>
      <c r="BC5217" s="4" t="s">
        <v>2577</v>
      </c>
      <c r="BD5217" s="4">
        <v>27000</v>
      </c>
      <c r="BE5217" s="4" t="s">
        <v>4</v>
      </c>
      <c r="BF5217" s="4" t="s">
        <v>13</v>
      </c>
      <c r="BH5217" s="4" t="s">
        <v>25</v>
      </c>
      <c r="BI5217" t="str">
        <f t="shared" si="370"/>
        <v>D</v>
      </c>
    </row>
    <row r="5218" spans="1:61" ht="15.75" customHeight="1" x14ac:dyDescent="0.2">
      <c r="A5218" s="4">
        <v>3048760</v>
      </c>
      <c r="B5218" s="4">
        <v>8678496</v>
      </c>
      <c r="C5218" s="4" t="s">
        <v>8652</v>
      </c>
      <c r="D5218" s="4">
        <v>3000</v>
      </c>
      <c r="E5218" s="4">
        <v>0</v>
      </c>
      <c r="F5218" s="4">
        <v>0</v>
      </c>
      <c r="G5218" s="7">
        <f>E5218+F5218-D5218</f>
        <v>-3000</v>
      </c>
      <c r="H5218" s="4" t="s">
        <v>1192</v>
      </c>
      <c r="I5218" s="4">
        <v>10000</v>
      </c>
      <c r="J5218" s="4" t="s">
        <v>4</v>
      </c>
      <c r="K5218" s="4" t="s">
        <v>13</v>
      </c>
      <c r="L5218" s="4" t="s">
        <v>9</v>
      </c>
      <c r="M5218" s="4" t="s">
        <v>64</v>
      </c>
      <c r="O5218" s="4"/>
      <c r="P5218" s="4"/>
      <c r="AV5218" s="4">
        <v>3048760</v>
      </c>
      <c r="AW5218" s="4">
        <v>8678496</v>
      </c>
      <c r="AX5218" s="4" t="s">
        <v>8652</v>
      </c>
      <c r="AY5218" s="4">
        <v>3000</v>
      </c>
      <c r="AZ5218" s="4">
        <v>0</v>
      </c>
      <c r="BA5218" s="4">
        <v>0</v>
      </c>
      <c r="BB5218" s="7">
        <f>AZ5218+BA5218-AY5218</f>
        <v>-3000</v>
      </c>
      <c r="BC5218" s="4" t="s">
        <v>1192</v>
      </c>
      <c r="BD5218" s="4">
        <v>10000</v>
      </c>
      <c r="BE5218" s="4" t="s">
        <v>4</v>
      </c>
      <c r="BF5218" s="4" t="s">
        <v>13</v>
      </c>
      <c r="BG5218" s="4" t="s">
        <v>9</v>
      </c>
      <c r="BH5218" s="4" t="s">
        <v>64</v>
      </c>
      <c r="BI5218" t="str">
        <f t="shared" si="370"/>
        <v>C</v>
      </c>
    </row>
    <row r="5219" spans="1:61" ht="15.75" customHeight="1" x14ac:dyDescent="0.2">
      <c r="A5219" s="4">
        <v>3049628</v>
      </c>
      <c r="B5219" s="4">
        <v>9199142</v>
      </c>
      <c r="C5219" s="4" t="s">
        <v>8717</v>
      </c>
      <c r="D5219" s="4">
        <v>3000</v>
      </c>
      <c r="E5219" s="4">
        <v>0</v>
      </c>
      <c r="F5219" s="4">
        <v>0</v>
      </c>
      <c r="G5219" s="7">
        <f>E5219+F5219-D5219</f>
        <v>-3000</v>
      </c>
      <c r="H5219" s="4" t="s">
        <v>8718</v>
      </c>
      <c r="I5219" s="4">
        <v>20000</v>
      </c>
      <c r="J5219" s="4" t="s">
        <v>4</v>
      </c>
      <c r="K5219" s="4" t="s">
        <v>8</v>
      </c>
      <c r="L5219" s="4" t="s">
        <v>6</v>
      </c>
      <c r="M5219" s="4" t="s">
        <v>23</v>
      </c>
      <c r="O5219" s="4"/>
      <c r="P5219" s="4"/>
      <c r="AV5219" s="4">
        <v>3049628</v>
      </c>
      <c r="AW5219" s="4">
        <v>9199142</v>
      </c>
      <c r="AX5219" s="4" t="s">
        <v>8717</v>
      </c>
      <c r="AY5219" s="4">
        <v>3000</v>
      </c>
      <c r="AZ5219" s="4">
        <v>0</v>
      </c>
      <c r="BA5219" s="4">
        <v>0</v>
      </c>
      <c r="BB5219" s="7">
        <f>AZ5219+BA5219-AY5219</f>
        <v>-3000</v>
      </c>
      <c r="BC5219" s="4" t="s">
        <v>8718</v>
      </c>
      <c r="BD5219" s="4">
        <v>20000</v>
      </c>
      <c r="BE5219" s="4" t="s">
        <v>4</v>
      </c>
      <c r="BF5219" s="4" t="s">
        <v>8</v>
      </c>
      <c r="BG5219" s="4" t="s">
        <v>6</v>
      </c>
      <c r="BH5219" s="4" t="s">
        <v>23</v>
      </c>
      <c r="BI5219" t="str">
        <f t="shared" si="370"/>
        <v>D</v>
      </c>
    </row>
    <row r="5220" spans="1:61" ht="15.75" customHeight="1" x14ac:dyDescent="0.2">
      <c r="A5220" s="4">
        <v>3050447</v>
      </c>
      <c r="B5220" s="4">
        <v>351243</v>
      </c>
      <c r="C5220" s="4" t="s">
        <v>8784</v>
      </c>
      <c r="D5220" s="4">
        <v>3000</v>
      </c>
      <c r="E5220" s="4">
        <v>0</v>
      </c>
      <c r="F5220" s="4">
        <v>0</v>
      </c>
      <c r="G5220" s="7">
        <f>E5220+F5220-D5220</f>
        <v>-3000</v>
      </c>
      <c r="H5220" s="4" t="s">
        <v>8785</v>
      </c>
      <c r="I5220" s="4">
        <v>21000</v>
      </c>
      <c r="J5220" s="4" t="s">
        <v>51</v>
      </c>
      <c r="K5220" s="4" t="s">
        <v>13</v>
      </c>
      <c r="M5220" s="4" t="s">
        <v>64</v>
      </c>
      <c r="O5220" s="4"/>
      <c r="P5220" s="4"/>
      <c r="AV5220" s="4">
        <v>3050447</v>
      </c>
      <c r="AW5220" s="4">
        <v>351243</v>
      </c>
      <c r="AX5220" s="4" t="s">
        <v>8784</v>
      </c>
      <c r="AY5220" s="4">
        <v>3000</v>
      </c>
      <c r="AZ5220" s="4">
        <v>0</v>
      </c>
      <c r="BA5220" s="4">
        <v>0</v>
      </c>
      <c r="BB5220" s="7">
        <f>AZ5220+BA5220-AY5220</f>
        <v>-3000</v>
      </c>
      <c r="BC5220" s="4" t="s">
        <v>8785</v>
      </c>
      <c r="BD5220" s="4">
        <v>21000</v>
      </c>
      <c r="BE5220" s="4" t="s">
        <v>51</v>
      </c>
      <c r="BF5220" s="4" t="s">
        <v>13</v>
      </c>
      <c r="BH5220" s="4" t="s">
        <v>64</v>
      </c>
      <c r="BI5220" t="str">
        <f t="shared" si="370"/>
        <v>D</v>
      </c>
    </row>
    <row r="5221" spans="1:61" ht="15.75" customHeight="1" x14ac:dyDescent="0.2">
      <c r="A5221" s="4">
        <v>3052834</v>
      </c>
      <c r="B5221" s="4">
        <v>294156</v>
      </c>
      <c r="C5221" s="4" t="s">
        <v>8932</v>
      </c>
      <c r="D5221" s="4">
        <v>3000</v>
      </c>
      <c r="E5221" s="4">
        <v>0</v>
      </c>
      <c r="F5221" s="4">
        <v>0</v>
      </c>
      <c r="G5221" s="7">
        <f>E5221+F5221-D5221</f>
        <v>-3000</v>
      </c>
      <c r="H5221" s="4" t="s">
        <v>7359</v>
      </c>
      <c r="I5221" s="4">
        <v>9000</v>
      </c>
      <c r="J5221" s="4" t="s">
        <v>4</v>
      </c>
      <c r="K5221" s="4" t="s">
        <v>16</v>
      </c>
      <c r="L5221" s="4" t="s">
        <v>6</v>
      </c>
      <c r="M5221" s="4" t="s">
        <v>64</v>
      </c>
      <c r="O5221" s="4"/>
      <c r="P5221" s="4"/>
      <c r="AV5221" s="4">
        <v>3052834</v>
      </c>
      <c r="AW5221" s="4">
        <v>294156</v>
      </c>
      <c r="AX5221" s="4" t="s">
        <v>8932</v>
      </c>
      <c r="AY5221" s="4">
        <v>3000</v>
      </c>
      <c r="AZ5221" s="4">
        <v>0</v>
      </c>
      <c r="BA5221" s="4">
        <v>0</v>
      </c>
      <c r="BB5221" s="7">
        <f>AZ5221+BA5221-AY5221</f>
        <v>-3000</v>
      </c>
      <c r="BC5221" s="4" t="s">
        <v>7359</v>
      </c>
      <c r="BD5221" s="4">
        <v>9000</v>
      </c>
      <c r="BE5221" s="4" t="s">
        <v>4</v>
      </c>
      <c r="BF5221" s="4" t="s">
        <v>16</v>
      </c>
      <c r="BG5221" s="4" t="s">
        <v>6</v>
      </c>
      <c r="BH5221" s="4" t="s">
        <v>64</v>
      </c>
      <c r="BI5221" t="str">
        <f t="shared" si="370"/>
        <v>D</v>
      </c>
    </row>
    <row r="5222" spans="1:61" ht="15.75" customHeight="1" x14ac:dyDescent="0.2">
      <c r="A5222" s="4">
        <v>3054836</v>
      </c>
      <c r="B5222" s="4">
        <v>69794</v>
      </c>
      <c r="C5222" s="4" t="s">
        <v>9046</v>
      </c>
      <c r="D5222" s="4">
        <v>3000</v>
      </c>
      <c r="E5222" s="4">
        <v>0</v>
      </c>
      <c r="F5222" s="4">
        <v>0</v>
      </c>
      <c r="G5222" s="7">
        <f>E5222+F5222-D5222</f>
        <v>-3000</v>
      </c>
      <c r="H5222" s="4" t="s">
        <v>3345</v>
      </c>
      <c r="I5222" s="4">
        <v>12000</v>
      </c>
      <c r="J5222" s="4" t="s">
        <v>72</v>
      </c>
      <c r="K5222" s="4" t="s">
        <v>13</v>
      </c>
      <c r="M5222" s="4" t="s">
        <v>65</v>
      </c>
      <c r="O5222" s="4"/>
      <c r="P5222" s="4"/>
      <c r="AV5222" s="4">
        <v>3054836</v>
      </c>
      <c r="AW5222" s="4">
        <v>69794</v>
      </c>
      <c r="AX5222" s="4" t="s">
        <v>9046</v>
      </c>
      <c r="AY5222" s="4">
        <v>3000</v>
      </c>
      <c r="AZ5222" s="4">
        <v>0</v>
      </c>
      <c r="BA5222" s="4">
        <v>0</v>
      </c>
      <c r="BB5222" s="7">
        <f>AZ5222+BA5222-AY5222</f>
        <v>-3000</v>
      </c>
      <c r="BC5222" s="4" t="s">
        <v>3345</v>
      </c>
      <c r="BD5222" s="4">
        <v>12000</v>
      </c>
      <c r="BE5222" s="4" t="s">
        <v>72</v>
      </c>
      <c r="BF5222" s="4" t="s">
        <v>13</v>
      </c>
      <c r="BH5222" s="4" t="s">
        <v>65</v>
      </c>
      <c r="BI5222" t="str">
        <f t="shared" si="370"/>
        <v>C</v>
      </c>
    </row>
    <row r="5223" spans="1:61" ht="15.75" customHeight="1" x14ac:dyDescent="0.2">
      <c r="A5223" s="4">
        <v>3055403</v>
      </c>
      <c r="B5223" s="4">
        <v>7891612</v>
      </c>
      <c r="C5223" s="4" t="s">
        <v>9088</v>
      </c>
      <c r="D5223" s="4">
        <v>3000</v>
      </c>
      <c r="E5223" s="4">
        <v>0</v>
      </c>
      <c r="F5223" s="4">
        <v>0</v>
      </c>
      <c r="G5223" s="7">
        <f>E5223+F5223-D5223</f>
        <v>-3000</v>
      </c>
      <c r="H5223" s="4" t="s">
        <v>9089</v>
      </c>
      <c r="I5223" s="4">
        <v>40000</v>
      </c>
      <c r="J5223" s="4" t="s">
        <v>4</v>
      </c>
      <c r="K5223" s="4" t="s">
        <v>8</v>
      </c>
      <c r="L5223" s="4" t="s">
        <v>6</v>
      </c>
      <c r="M5223" s="4" t="s">
        <v>7</v>
      </c>
      <c r="O5223" s="4"/>
      <c r="P5223" s="4"/>
      <c r="AV5223" s="4">
        <v>3055403</v>
      </c>
      <c r="AW5223" s="4">
        <v>7891612</v>
      </c>
      <c r="AX5223" s="4" t="s">
        <v>9088</v>
      </c>
      <c r="AY5223" s="4">
        <v>3000</v>
      </c>
      <c r="AZ5223" s="4">
        <v>0</v>
      </c>
      <c r="BA5223" s="4">
        <v>0</v>
      </c>
      <c r="BB5223" s="7">
        <f>AZ5223+BA5223-AY5223</f>
        <v>-3000</v>
      </c>
      <c r="BC5223" s="4" t="s">
        <v>9089</v>
      </c>
      <c r="BD5223" s="4">
        <v>40000</v>
      </c>
      <c r="BE5223" s="4" t="s">
        <v>4</v>
      </c>
      <c r="BF5223" s="4" t="s">
        <v>8</v>
      </c>
      <c r="BG5223" s="4" t="s">
        <v>6</v>
      </c>
      <c r="BH5223" s="4" t="s">
        <v>7</v>
      </c>
      <c r="BI5223" t="str">
        <f t="shared" si="370"/>
        <v>D</v>
      </c>
    </row>
    <row r="5224" spans="1:61" ht="15.75" customHeight="1" x14ac:dyDescent="0.2">
      <c r="A5224" s="4">
        <v>3055956</v>
      </c>
      <c r="B5224" s="4">
        <v>8040383</v>
      </c>
      <c r="C5224" s="4" t="s">
        <v>9121</v>
      </c>
      <c r="D5224" s="4">
        <v>3000</v>
      </c>
      <c r="E5224" s="4">
        <v>0</v>
      </c>
      <c r="F5224" s="4">
        <v>0</v>
      </c>
      <c r="G5224" s="7">
        <f>E5224+F5224-D5224</f>
        <v>-3000</v>
      </c>
      <c r="H5224" s="4" t="s">
        <v>9122</v>
      </c>
      <c r="I5224" s="4">
        <v>4000</v>
      </c>
      <c r="J5224" s="4" t="s">
        <v>4</v>
      </c>
      <c r="K5224" s="4" t="s">
        <v>13</v>
      </c>
      <c r="L5224" s="4" t="s">
        <v>6</v>
      </c>
      <c r="M5224" s="4" t="s">
        <v>52</v>
      </c>
      <c r="O5224" s="4"/>
      <c r="P5224" s="4"/>
      <c r="AV5224" s="4">
        <v>3055956</v>
      </c>
      <c r="AW5224" s="4">
        <v>8040383</v>
      </c>
      <c r="AX5224" s="4" t="s">
        <v>9121</v>
      </c>
      <c r="AY5224" s="4">
        <v>3000</v>
      </c>
      <c r="AZ5224" s="4">
        <v>0</v>
      </c>
      <c r="BA5224" s="4">
        <v>0</v>
      </c>
      <c r="BB5224" s="7">
        <f>AZ5224+BA5224-AY5224</f>
        <v>-3000</v>
      </c>
      <c r="BC5224" s="4" t="s">
        <v>9122</v>
      </c>
      <c r="BD5224" s="4">
        <v>4000</v>
      </c>
      <c r="BE5224" s="4" t="s">
        <v>4</v>
      </c>
      <c r="BF5224" s="4" t="s">
        <v>13</v>
      </c>
      <c r="BG5224" s="4" t="s">
        <v>6</v>
      </c>
      <c r="BH5224" s="4" t="s">
        <v>52</v>
      </c>
      <c r="BI5224" t="str">
        <f t="shared" si="370"/>
        <v>D</v>
      </c>
    </row>
    <row r="5225" spans="1:61" ht="15.75" customHeight="1" x14ac:dyDescent="0.2">
      <c r="A5225" s="4">
        <v>2958796</v>
      </c>
      <c r="B5225" s="4">
        <v>5109406</v>
      </c>
      <c r="C5225" s="4" t="s">
        <v>1547</v>
      </c>
      <c r="D5225" s="4">
        <v>3500</v>
      </c>
      <c r="E5225" s="4">
        <v>0.5</v>
      </c>
      <c r="F5225" s="4">
        <v>472.5</v>
      </c>
      <c r="G5225" s="7">
        <f>E5225+F5225-D5225</f>
        <v>-3027</v>
      </c>
      <c r="H5225" s="4" t="s">
        <v>1548</v>
      </c>
      <c r="I5225" s="4">
        <v>14000</v>
      </c>
      <c r="J5225" s="4" t="s">
        <v>4</v>
      </c>
      <c r="K5225" s="4" t="s">
        <v>22</v>
      </c>
      <c r="L5225" s="4" t="s">
        <v>6</v>
      </c>
      <c r="M5225" s="4" t="s">
        <v>65</v>
      </c>
      <c r="O5225" s="4"/>
      <c r="P5225" s="4"/>
      <c r="AV5225" s="4">
        <v>2958796</v>
      </c>
      <c r="AW5225" s="4">
        <v>5109406</v>
      </c>
      <c r="AX5225" s="4" t="s">
        <v>1547</v>
      </c>
      <c r="AY5225" s="4">
        <v>3500</v>
      </c>
      <c r="AZ5225" s="4">
        <v>0.5</v>
      </c>
      <c r="BA5225" s="4">
        <v>472.5</v>
      </c>
      <c r="BB5225" s="7">
        <f>AZ5225+BA5225-AY5225</f>
        <v>-3027</v>
      </c>
      <c r="BC5225" s="4" t="s">
        <v>1548</v>
      </c>
      <c r="BD5225" s="4">
        <v>14000</v>
      </c>
      <c r="BE5225" s="4" t="s">
        <v>4</v>
      </c>
      <c r="BF5225" s="4" t="s">
        <v>22</v>
      </c>
      <c r="BG5225" s="4" t="s">
        <v>6</v>
      </c>
      <c r="BH5225" s="4" t="s">
        <v>65</v>
      </c>
      <c r="BI5225" t="str">
        <f t="shared" si="370"/>
        <v>C</v>
      </c>
    </row>
    <row r="5226" spans="1:61" ht="15.75" customHeight="1" x14ac:dyDescent="0.2">
      <c r="A5226" s="4">
        <v>2956703</v>
      </c>
      <c r="B5226" s="4">
        <v>6641188</v>
      </c>
      <c r="C5226" s="4" t="s">
        <v>1260</v>
      </c>
      <c r="D5226" s="4">
        <v>3050</v>
      </c>
      <c r="E5226" s="4">
        <v>0</v>
      </c>
      <c r="F5226" s="4">
        <v>0</v>
      </c>
      <c r="G5226" s="7">
        <f>E5226+F5226-D5226</f>
        <v>-3050</v>
      </c>
      <c r="H5226" s="4" t="s">
        <v>1261</v>
      </c>
      <c r="I5226" s="4">
        <v>15000</v>
      </c>
      <c r="J5226" s="4" t="s">
        <v>4</v>
      </c>
      <c r="K5226" s="4" t="s">
        <v>13</v>
      </c>
      <c r="L5226" s="4" t="s">
        <v>14</v>
      </c>
      <c r="M5226" s="4" t="s">
        <v>64</v>
      </c>
      <c r="O5226" s="4"/>
      <c r="P5226" s="4"/>
      <c r="AV5226" s="4">
        <v>2956703</v>
      </c>
      <c r="AW5226" s="4">
        <v>6641188</v>
      </c>
      <c r="AX5226" s="4" t="s">
        <v>1260</v>
      </c>
      <c r="AY5226" s="4">
        <v>3050</v>
      </c>
      <c r="AZ5226" s="4">
        <v>0</v>
      </c>
      <c r="BA5226" s="4">
        <v>0</v>
      </c>
      <c r="BB5226" s="7">
        <f>AZ5226+BA5226-AY5226</f>
        <v>-3050</v>
      </c>
      <c r="BC5226" s="4" t="s">
        <v>1261</v>
      </c>
      <c r="BD5226" s="4">
        <v>15000</v>
      </c>
      <c r="BE5226" s="4" t="s">
        <v>4</v>
      </c>
      <c r="BF5226" s="4" t="s">
        <v>13</v>
      </c>
      <c r="BG5226" s="4" t="s">
        <v>14</v>
      </c>
      <c r="BH5226" s="4" t="s">
        <v>64</v>
      </c>
      <c r="BI5226" t="str">
        <f t="shared" si="370"/>
        <v>D</v>
      </c>
    </row>
    <row r="5227" spans="1:61" ht="15.75" customHeight="1" x14ac:dyDescent="0.2">
      <c r="A5227" s="4">
        <v>2957886</v>
      </c>
      <c r="B5227" s="4">
        <v>6945380</v>
      </c>
      <c r="C5227" s="4" t="s">
        <v>1343</v>
      </c>
      <c r="D5227" s="4">
        <v>3050</v>
      </c>
      <c r="E5227" s="4">
        <v>0</v>
      </c>
      <c r="F5227" s="4">
        <v>0</v>
      </c>
      <c r="G5227" s="7">
        <f>E5227+F5227-D5227</f>
        <v>-3050</v>
      </c>
      <c r="H5227" s="4" t="s">
        <v>1344</v>
      </c>
      <c r="I5227" s="4">
        <v>100000</v>
      </c>
      <c r="J5227" s="4" t="s">
        <v>4</v>
      </c>
      <c r="K5227" s="4" t="s">
        <v>13</v>
      </c>
      <c r="L5227" s="4" t="s">
        <v>6</v>
      </c>
      <c r="M5227" s="4" t="s">
        <v>65</v>
      </c>
      <c r="O5227" s="4"/>
      <c r="P5227" s="4"/>
      <c r="AV5227" s="4">
        <v>2957886</v>
      </c>
      <c r="AW5227" s="4">
        <v>6945380</v>
      </c>
      <c r="AX5227" s="4" t="s">
        <v>1343</v>
      </c>
      <c r="AY5227" s="4">
        <v>3050</v>
      </c>
      <c r="AZ5227" s="4">
        <v>0</v>
      </c>
      <c r="BA5227" s="4">
        <v>0</v>
      </c>
      <c r="BB5227" s="7">
        <f>AZ5227+BA5227-AY5227</f>
        <v>-3050</v>
      </c>
      <c r="BC5227" s="4" t="s">
        <v>1344</v>
      </c>
      <c r="BD5227" s="4">
        <v>100000</v>
      </c>
      <c r="BE5227" s="4" t="s">
        <v>4</v>
      </c>
      <c r="BF5227" s="4" t="s">
        <v>13</v>
      </c>
      <c r="BG5227" s="4" t="s">
        <v>6</v>
      </c>
      <c r="BH5227" s="4" t="s">
        <v>65</v>
      </c>
      <c r="BI5227" t="str">
        <f t="shared" si="370"/>
        <v>D</v>
      </c>
    </row>
    <row r="5228" spans="1:61" ht="15.75" customHeight="1" x14ac:dyDescent="0.2">
      <c r="A5228" s="4">
        <v>2965600</v>
      </c>
      <c r="B5228" s="4">
        <v>53108</v>
      </c>
      <c r="C5228" s="4" t="s">
        <v>2066</v>
      </c>
      <c r="D5228" s="4">
        <v>3050</v>
      </c>
      <c r="E5228" s="4">
        <v>0</v>
      </c>
      <c r="F5228" s="4">
        <v>0</v>
      </c>
      <c r="G5228" s="7">
        <f>E5228+F5228-D5228</f>
        <v>-3050</v>
      </c>
      <c r="H5228" s="4" t="s">
        <v>2067</v>
      </c>
      <c r="I5228" s="4">
        <v>14000</v>
      </c>
      <c r="J5228" s="4" t="s">
        <v>98</v>
      </c>
      <c r="K5228" s="4" t="s">
        <v>13</v>
      </c>
      <c r="M5228" s="4" t="s">
        <v>64</v>
      </c>
      <c r="O5228" s="4"/>
      <c r="P5228" s="4"/>
      <c r="AV5228" s="4">
        <v>2965600</v>
      </c>
      <c r="AW5228" s="4">
        <v>53108</v>
      </c>
      <c r="AX5228" s="4" t="s">
        <v>2066</v>
      </c>
      <c r="AY5228" s="4">
        <v>3050</v>
      </c>
      <c r="AZ5228" s="4">
        <v>0</v>
      </c>
      <c r="BA5228" s="4">
        <v>0</v>
      </c>
      <c r="BB5228" s="7">
        <f>AZ5228+BA5228-AY5228</f>
        <v>-3050</v>
      </c>
      <c r="BC5228" s="4" t="s">
        <v>2067</v>
      </c>
      <c r="BD5228" s="4">
        <v>14000</v>
      </c>
      <c r="BE5228" s="4" t="s">
        <v>98</v>
      </c>
      <c r="BF5228" s="4" t="s">
        <v>13</v>
      </c>
      <c r="BH5228" s="4" t="s">
        <v>64</v>
      </c>
      <c r="BI5228" t="str">
        <f t="shared" si="370"/>
        <v>D</v>
      </c>
    </row>
    <row r="5229" spans="1:61" ht="15.75" customHeight="1" x14ac:dyDescent="0.2">
      <c r="A5229" s="4">
        <v>2967574</v>
      </c>
      <c r="B5229" s="4">
        <v>5892629</v>
      </c>
      <c r="C5229" s="4" t="s">
        <v>2213</v>
      </c>
      <c r="D5229" s="4">
        <v>3050</v>
      </c>
      <c r="E5229" s="4">
        <v>0</v>
      </c>
      <c r="F5229" s="4">
        <v>0</v>
      </c>
      <c r="G5229" s="7">
        <f>E5229+F5229-D5229</f>
        <v>-3050</v>
      </c>
      <c r="H5229" s="4" t="s">
        <v>2214</v>
      </c>
      <c r="I5229" s="4">
        <v>14000</v>
      </c>
      <c r="J5229" s="4" t="s">
        <v>4</v>
      </c>
      <c r="K5229" s="4" t="s">
        <v>13</v>
      </c>
      <c r="L5229" s="4" t="s">
        <v>6</v>
      </c>
      <c r="M5229" s="4" t="s">
        <v>47</v>
      </c>
      <c r="O5229" s="4"/>
      <c r="P5229" s="4"/>
      <c r="AV5229" s="4">
        <v>2967574</v>
      </c>
      <c r="AW5229" s="4">
        <v>5892629</v>
      </c>
      <c r="AX5229" s="4" t="s">
        <v>2213</v>
      </c>
      <c r="AY5229" s="4">
        <v>3050</v>
      </c>
      <c r="AZ5229" s="4">
        <v>0</v>
      </c>
      <c r="BA5229" s="4">
        <v>0</v>
      </c>
      <c r="BB5229" s="7">
        <f>AZ5229+BA5229-AY5229</f>
        <v>-3050</v>
      </c>
      <c r="BC5229" s="4" t="s">
        <v>2214</v>
      </c>
      <c r="BD5229" s="4">
        <v>14000</v>
      </c>
      <c r="BE5229" s="4" t="s">
        <v>4</v>
      </c>
      <c r="BF5229" s="4" t="s">
        <v>13</v>
      </c>
      <c r="BG5229" s="4" t="s">
        <v>6</v>
      </c>
      <c r="BH5229" s="4" t="s">
        <v>47</v>
      </c>
      <c r="BI5229" t="str">
        <f t="shared" si="370"/>
        <v>D</v>
      </c>
    </row>
    <row r="5230" spans="1:61" ht="15.75" customHeight="1" x14ac:dyDescent="0.2">
      <c r="A5230" s="4">
        <v>2949178</v>
      </c>
      <c r="B5230" s="4">
        <v>8153762</v>
      </c>
      <c r="C5230" s="4" t="s">
        <v>494</v>
      </c>
      <c r="D5230" s="4">
        <v>3100</v>
      </c>
      <c r="E5230" s="4">
        <v>0</v>
      </c>
      <c r="F5230" s="4">
        <v>0</v>
      </c>
      <c r="G5230" s="7">
        <f>E5230+F5230-D5230</f>
        <v>-3100</v>
      </c>
      <c r="H5230" s="4" t="s">
        <v>495</v>
      </c>
      <c r="I5230" s="4">
        <v>1000</v>
      </c>
      <c r="J5230" s="4" t="s">
        <v>98</v>
      </c>
      <c r="K5230" s="4" t="s">
        <v>13</v>
      </c>
      <c r="M5230" s="4" t="s">
        <v>40</v>
      </c>
      <c r="O5230" s="4"/>
      <c r="P5230" s="4"/>
      <c r="AV5230" s="4">
        <v>2949178</v>
      </c>
      <c r="AW5230" s="4">
        <v>8153762</v>
      </c>
      <c r="AX5230" s="4" t="s">
        <v>494</v>
      </c>
      <c r="AY5230" s="4">
        <v>3100</v>
      </c>
      <c r="AZ5230" s="4">
        <v>0</v>
      </c>
      <c r="BA5230" s="4">
        <v>0</v>
      </c>
      <c r="BB5230" s="7">
        <f>AZ5230+BA5230-AY5230</f>
        <v>-3100</v>
      </c>
      <c r="BC5230" s="4" t="s">
        <v>495</v>
      </c>
      <c r="BD5230" s="4">
        <v>1000</v>
      </c>
      <c r="BE5230" s="4" t="s">
        <v>98</v>
      </c>
      <c r="BF5230" s="4" t="s">
        <v>13</v>
      </c>
      <c r="BH5230" s="4" t="s">
        <v>40</v>
      </c>
      <c r="BI5230" t="str">
        <f t="shared" si="370"/>
        <v>D</v>
      </c>
    </row>
    <row r="5231" spans="1:61" ht="15.75" customHeight="1" x14ac:dyDescent="0.2">
      <c r="A5231" s="4">
        <v>2966048</v>
      </c>
      <c r="B5231" s="4">
        <v>431321</v>
      </c>
      <c r="C5231" s="4" t="s">
        <v>2107</v>
      </c>
      <c r="D5231" s="4">
        <v>3100</v>
      </c>
      <c r="E5231" s="4">
        <v>0</v>
      </c>
      <c r="F5231" s="4">
        <v>0</v>
      </c>
      <c r="G5231" s="7">
        <f>E5231+F5231-D5231</f>
        <v>-3100</v>
      </c>
      <c r="H5231" s="4" t="s">
        <v>2108</v>
      </c>
      <c r="I5231" s="4">
        <v>10.7</v>
      </c>
      <c r="J5231" s="4" t="s">
        <v>4</v>
      </c>
      <c r="K5231" s="4" t="s">
        <v>13</v>
      </c>
      <c r="M5231" s="4" t="s">
        <v>12</v>
      </c>
      <c r="O5231" s="4"/>
      <c r="P5231" s="4"/>
      <c r="AV5231" s="4">
        <v>2966048</v>
      </c>
      <c r="AW5231" s="4">
        <v>431321</v>
      </c>
      <c r="AX5231" s="4" t="s">
        <v>2107</v>
      </c>
      <c r="AY5231" s="4">
        <v>3100</v>
      </c>
      <c r="AZ5231" s="4">
        <v>0</v>
      </c>
      <c r="BA5231" s="4">
        <v>0</v>
      </c>
      <c r="BB5231" s="7">
        <f>AZ5231+BA5231-AY5231</f>
        <v>-3100</v>
      </c>
      <c r="BC5231" s="4" t="s">
        <v>2108</v>
      </c>
      <c r="BD5231" s="4">
        <v>10.7</v>
      </c>
      <c r="BE5231" s="4" t="s">
        <v>4</v>
      </c>
      <c r="BF5231" s="4" t="s">
        <v>13</v>
      </c>
      <c r="BH5231" s="4" t="s">
        <v>12</v>
      </c>
      <c r="BI5231" t="str">
        <f t="shared" si="370"/>
        <v>D</v>
      </c>
    </row>
    <row r="5232" spans="1:61" ht="15.75" customHeight="1" x14ac:dyDescent="0.2">
      <c r="A5232" s="4">
        <v>2982085</v>
      </c>
      <c r="B5232" s="4">
        <v>6509749</v>
      </c>
      <c r="C5232" s="4" t="s">
        <v>3503</v>
      </c>
      <c r="D5232" s="4">
        <v>4000</v>
      </c>
      <c r="E5232" s="4">
        <v>0</v>
      </c>
      <c r="F5232" s="4">
        <v>900</v>
      </c>
      <c r="G5232" s="7">
        <f>E5232+F5232-D5232</f>
        <v>-3100</v>
      </c>
      <c r="H5232" s="4" t="s">
        <v>3504</v>
      </c>
      <c r="I5232" s="4">
        <v>15000</v>
      </c>
      <c r="J5232" s="4" t="s">
        <v>4</v>
      </c>
      <c r="K5232" s="4" t="s">
        <v>5</v>
      </c>
      <c r="L5232" s="4" t="s">
        <v>9</v>
      </c>
      <c r="M5232" s="4" t="s">
        <v>20</v>
      </c>
      <c r="O5232" s="4"/>
      <c r="P5232" s="4"/>
      <c r="AV5232" s="4">
        <v>2982085</v>
      </c>
      <c r="AW5232" s="4">
        <v>6509749</v>
      </c>
      <c r="AX5232" s="4" t="s">
        <v>3503</v>
      </c>
      <c r="AY5232" s="4">
        <v>4000</v>
      </c>
      <c r="AZ5232" s="4">
        <v>0</v>
      </c>
      <c r="BA5232" s="4">
        <v>900</v>
      </c>
      <c r="BB5232" s="7">
        <f>AZ5232+BA5232-AY5232</f>
        <v>-3100</v>
      </c>
      <c r="BC5232" s="4" t="s">
        <v>3504</v>
      </c>
      <c r="BD5232" s="4">
        <v>15000</v>
      </c>
      <c r="BE5232" s="4" t="s">
        <v>4</v>
      </c>
      <c r="BF5232" s="4" t="s">
        <v>5</v>
      </c>
      <c r="BG5232" s="4" t="s">
        <v>9</v>
      </c>
      <c r="BH5232" s="4" t="s">
        <v>20</v>
      </c>
      <c r="BI5232" t="str">
        <f t="shared" si="370"/>
        <v>C</v>
      </c>
    </row>
    <row r="5233" spans="1:61" ht="15.75" customHeight="1" x14ac:dyDescent="0.2">
      <c r="A5233" s="4">
        <v>3027963</v>
      </c>
      <c r="B5233" s="4">
        <v>283401</v>
      </c>
      <c r="C5233" s="4" t="s">
        <v>7147</v>
      </c>
      <c r="D5233" s="4">
        <v>3100</v>
      </c>
      <c r="E5233" s="4">
        <v>0</v>
      </c>
      <c r="F5233" s="4">
        <v>0</v>
      </c>
      <c r="G5233" s="7">
        <f>E5233+F5233-D5233</f>
        <v>-3100</v>
      </c>
      <c r="H5233" s="4" t="s">
        <v>3842</v>
      </c>
      <c r="I5233" s="4">
        <v>11000</v>
      </c>
      <c r="J5233" s="4" t="s">
        <v>4</v>
      </c>
      <c r="K5233" s="4" t="s">
        <v>8</v>
      </c>
      <c r="L5233" s="4" t="s">
        <v>6</v>
      </c>
      <c r="M5233" s="4" t="s">
        <v>186</v>
      </c>
      <c r="O5233" s="4"/>
      <c r="P5233" s="4"/>
      <c r="AV5233" s="4">
        <v>3027963</v>
      </c>
      <c r="AW5233" s="4">
        <v>283401</v>
      </c>
      <c r="AX5233" s="4" t="s">
        <v>7147</v>
      </c>
      <c r="AY5233" s="4">
        <v>3100</v>
      </c>
      <c r="AZ5233" s="4">
        <v>0</v>
      </c>
      <c r="BA5233" s="4">
        <v>0</v>
      </c>
      <c r="BB5233" s="7">
        <f>AZ5233+BA5233-AY5233</f>
        <v>-3100</v>
      </c>
      <c r="BC5233" s="4" t="s">
        <v>3842</v>
      </c>
      <c r="BD5233" s="4">
        <v>11000</v>
      </c>
      <c r="BE5233" s="4" t="s">
        <v>4</v>
      </c>
      <c r="BF5233" s="4" t="s">
        <v>8</v>
      </c>
      <c r="BG5233" s="4" t="s">
        <v>6</v>
      </c>
      <c r="BH5233" s="4" t="s">
        <v>186</v>
      </c>
      <c r="BI5233" t="str">
        <f t="shared" si="370"/>
        <v>D</v>
      </c>
    </row>
    <row r="5234" spans="1:61" ht="15.75" customHeight="1" x14ac:dyDescent="0.2">
      <c r="A5234" s="4">
        <v>3025926</v>
      </c>
      <c r="B5234" s="4">
        <v>6000135</v>
      </c>
      <c r="C5234" s="4" t="s">
        <v>7186</v>
      </c>
      <c r="D5234" s="4">
        <v>3100</v>
      </c>
      <c r="E5234" s="4">
        <v>0</v>
      </c>
      <c r="F5234" s="4">
        <v>0</v>
      </c>
      <c r="G5234" s="7">
        <f>E5234+F5234-D5234</f>
        <v>-3100</v>
      </c>
      <c r="H5234" s="4" t="s">
        <v>2156</v>
      </c>
      <c r="I5234" s="4">
        <v>25000</v>
      </c>
      <c r="J5234" s="4" t="s">
        <v>4</v>
      </c>
      <c r="K5234" s="4" t="s">
        <v>8</v>
      </c>
      <c r="L5234" s="4" t="s">
        <v>6</v>
      </c>
      <c r="M5234" s="4" t="s">
        <v>20</v>
      </c>
      <c r="O5234" s="4"/>
      <c r="P5234" s="4"/>
      <c r="AV5234" s="4">
        <v>3025926</v>
      </c>
      <c r="AW5234" s="4">
        <v>6000135</v>
      </c>
      <c r="AX5234" s="4" t="s">
        <v>7186</v>
      </c>
      <c r="AY5234" s="4">
        <v>3100</v>
      </c>
      <c r="AZ5234" s="4">
        <v>0</v>
      </c>
      <c r="BA5234" s="4">
        <v>0</v>
      </c>
      <c r="BB5234" s="7">
        <f>AZ5234+BA5234-AY5234</f>
        <v>-3100</v>
      </c>
      <c r="BC5234" s="4" t="s">
        <v>2156</v>
      </c>
      <c r="BD5234" s="4">
        <v>25000</v>
      </c>
      <c r="BE5234" s="4" t="s">
        <v>4</v>
      </c>
      <c r="BF5234" s="4" t="s">
        <v>8</v>
      </c>
      <c r="BG5234" s="4" t="s">
        <v>6</v>
      </c>
      <c r="BH5234" s="4" t="s">
        <v>20</v>
      </c>
      <c r="BI5234" t="str">
        <f t="shared" si="370"/>
        <v>D</v>
      </c>
    </row>
    <row r="5235" spans="1:61" ht="15.75" customHeight="1" x14ac:dyDescent="0.2">
      <c r="A5235" s="4">
        <v>3004191</v>
      </c>
      <c r="B5235" s="4">
        <v>8043890</v>
      </c>
      <c r="C5235" s="4" t="s">
        <v>5415</v>
      </c>
      <c r="D5235" s="4">
        <v>6700</v>
      </c>
      <c r="E5235" s="4">
        <v>0</v>
      </c>
      <c r="F5235" s="4">
        <v>3491.4</v>
      </c>
      <c r="G5235" s="7">
        <f>E5235+F5235-D5235</f>
        <v>-3208.6</v>
      </c>
      <c r="H5235" s="4" t="s">
        <v>5416</v>
      </c>
      <c r="I5235" s="4">
        <v>25000</v>
      </c>
      <c r="J5235" s="4" t="s">
        <v>32</v>
      </c>
      <c r="K5235" s="4" t="s">
        <v>8</v>
      </c>
      <c r="M5235" s="4" t="s">
        <v>111</v>
      </c>
      <c r="O5235" s="4"/>
      <c r="P5235" s="4"/>
      <c r="AV5235" s="4">
        <v>3004191</v>
      </c>
      <c r="AW5235" s="4">
        <v>8043890</v>
      </c>
      <c r="AX5235" s="4" t="s">
        <v>5415</v>
      </c>
      <c r="AY5235" s="4">
        <v>6700</v>
      </c>
      <c r="AZ5235" s="4">
        <v>0</v>
      </c>
      <c r="BA5235" s="4">
        <v>3491.4</v>
      </c>
      <c r="BB5235" s="7">
        <f>AZ5235+BA5235-AY5235</f>
        <v>-3208.6</v>
      </c>
      <c r="BC5235" s="4" t="s">
        <v>5416</v>
      </c>
      <c r="BD5235" s="4">
        <v>25000</v>
      </c>
      <c r="BE5235" s="4" t="s">
        <v>32</v>
      </c>
      <c r="BF5235" s="4" t="s">
        <v>8</v>
      </c>
      <c r="BH5235" s="4" t="s">
        <v>111</v>
      </c>
      <c r="BI5235" t="str">
        <f t="shared" si="370"/>
        <v>C</v>
      </c>
    </row>
    <row r="5236" spans="1:61" ht="15.75" customHeight="1" x14ac:dyDescent="0.2">
      <c r="A5236" s="4">
        <v>2946525</v>
      </c>
      <c r="B5236" s="4">
        <v>8869890</v>
      </c>
      <c r="C5236" s="4" t="s">
        <v>253</v>
      </c>
      <c r="D5236" s="4">
        <v>3300</v>
      </c>
      <c r="E5236" s="4">
        <v>0</v>
      </c>
      <c r="F5236" s="4">
        <v>0</v>
      </c>
      <c r="G5236" s="7">
        <f>E5236+F5236-D5236</f>
        <v>-3300</v>
      </c>
      <c r="H5236" s="4" t="s">
        <v>113</v>
      </c>
      <c r="I5236" s="4">
        <v>5000</v>
      </c>
      <c r="J5236" s="4" t="s">
        <v>51</v>
      </c>
      <c r="K5236" s="4" t="s">
        <v>13</v>
      </c>
      <c r="M5236" s="4" t="s">
        <v>101</v>
      </c>
      <c r="O5236" s="4"/>
      <c r="P5236" s="4"/>
      <c r="AV5236" s="4">
        <v>2946525</v>
      </c>
      <c r="AW5236" s="4">
        <v>8869890</v>
      </c>
      <c r="AX5236" s="4" t="s">
        <v>253</v>
      </c>
      <c r="AY5236" s="4">
        <v>3300</v>
      </c>
      <c r="AZ5236" s="4">
        <v>0</v>
      </c>
      <c r="BA5236" s="4">
        <v>0</v>
      </c>
      <c r="BB5236" s="7">
        <f>AZ5236+BA5236-AY5236</f>
        <v>-3300</v>
      </c>
      <c r="BC5236" s="4" t="s">
        <v>113</v>
      </c>
      <c r="BD5236" s="4">
        <v>5000</v>
      </c>
      <c r="BE5236" s="4" t="s">
        <v>51</v>
      </c>
      <c r="BF5236" s="4" t="s">
        <v>13</v>
      </c>
      <c r="BH5236" s="4" t="s">
        <v>101</v>
      </c>
      <c r="BI5236" t="str">
        <f t="shared" si="370"/>
        <v>C</v>
      </c>
    </row>
    <row r="5237" spans="1:61" ht="15.75" customHeight="1" x14ac:dyDescent="0.2">
      <c r="A5237" s="4">
        <v>2948541</v>
      </c>
      <c r="B5237" s="4">
        <v>4299667</v>
      </c>
      <c r="C5237" s="4" t="s">
        <v>435</v>
      </c>
      <c r="D5237" s="4">
        <v>3350</v>
      </c>
      <c r="E5237" s="4">
        <v>0</v>
      </c>
      <c r="F5237" s="4">
        <v>0</v>
      </c>
      <c r="G5237" s="7">
        <f>E5237+F5237-D5237</f>
        <v>-3350</v>
      </c>
      <c r="H5237" s="4" t="s">
        <v>436</v>
      </c>
      <c r="I5237" s="4">
        <v>7500</v>
      </c>
      <c r="J5237" s="4" t="s">
        <v>4</v>
      </c>
      <c r="K5237" s="4" t="s">
        <v>8</v>
      </c>
      <c r="L5237" s="4" t="s">
        <v>6</v>
      </c>
      <c r="M5237" s="4" t="s">
        <v>65</v>
      </c>
      <c r="O5237" s="4"/>
      <c r="P5237" s="4"/>
      <c r="AV5237" s="4">
        <v>2948541</v>
      </c>
      <c r="AW5237" s="4">
        <v>4299667</v>
      </c>
      <c r="AX5237" s="4" t="s">
        <v>435</v>
      </c>
      <c r="AY5237" s="4">
        <v>3350</v>
      </c>
      <c r="AZ5237" s="4">
        <v>0</v>
      </c>
      <c r="BA5237" s="4">
        <v>0</v>
      </c>
      <c r="BB5237" s="7">
        <f>AZ5237+BA5237-AY5237</f>
        <v>-3350</v>
      </c>
      <c r="BC5237" s="4" t="s">
        <v>436</v>
      </c>
      <c r="BD5237" s="4">
        <v>7500</v>
      </c>
      <c r="BE5237" s="4" t="s">
        <v>4</v>
      </c>
      <c r="BF5237" s="4" t="s">
        <v>8</v>
      </c>
      <c r="BG5237" s="4" t="s">
        <v>6</v>
      </c>
      <c r="BH5237" s="4" t="s">
        <v>65</v>
      </c>
      <c r="BI5237" t="str">
        <f t="shared" si="370"/>
        <v>D</v>
      </c>
    </row>
    <row r="5238" spans="1:61" ht="15.75" customHeight="1" x14ac:dyDescent="0.2">
      <c r="A5238" s="4">
        <v>3012745</v>
      </c>
      <c r="B5238" s="4">
        <v>7014722</v>
      </c>
      <c r="C5238" s="4" t="s">
        <v>6050</v>
      </c>
      <c r="D5238" s="4">
        <v>3500</v>
      </c>
      <c r="E5238" s="4">
        <v>0</v>
      </c>
      <c r="F5238" s="4">
        <v>100</v>
      </c>
      <c r="G5238" s="7">
        <f>E5238+F5238-D5238</f>
        <v>-3400</v>
      </c>
      <c r="H5238" s="4" t="s">
        <v>6051</v>
      </c>
      <c r="I5238" s="4">
        <v>2000</v>
      </c>
      <c r="J5238" s="4" t="s">
        <v>98</v>
      </c>
      <c r="K5238" s="4" t="s">
        <v>13</v>
      </c>
      <c r="M5238" s="4" t="s">
        <v>101</v>
      </c>
      <c r="O5238" s="4"/>
      <c r="P5238" s="4"/>
      <c r="AV5238" s="4">
        <v>3012745</v>
      </c>
      <c r="AW5238" s="4">
        <v>7014722</v>
      </c>
      <c r="AX5238" s="4" t="s">
        <v>6050</v>
      </c>
      <c r="AY5238" s="4">
        <v>3500</v>
      </c>
      <c r="AZ5238" s="4">
        <v>0</v>
      </c>
      <c r="BA5238" s="4">
        <v>100</v>
      </c>
      <c r="BB5238" s="7">
        <f>AZ5238+BA5238-AY5238</f>
        <v>-3400</v>
      </c>
      <c r="BC5238" s="4" t="s">
        <v>6051</v>
      </c>
      <c r="BD5238" s="4">
        <v>2000</v>
      </c>
      <c r="BE5238" s="4" t="s">
        <v>98</v>
      </c>
      <c r="BF5238" s="4" t="s">
        <v>13</v>
      </c>
      <c r="BH5238" s="4" t="s">
        <v>101</v>
      </c>
      <c r="BI5238" t="str">
        <f t="shared" si="370"/>
        <v>C</v>
      </c>
    </row>
    <row r="5239" spans="1:61" ht="15.75" customHeight="1" x14ac:dyDescent="0.2">
      <c r="A5239" s="4">
        <v>3013536</v>
      </c>
      <c r="B5239" s="4">
        <v>4782037</v>
      </c>
      <c r="C5239" s="4" t="s">
        <v>6122</v>
      </c>
      <c r="D5239" s="4">
        <v>3450</v>
      </c>
      <c r="E5239" s="4">
        <v>0</v>
      </c>
      <c r="F5239" s="4">
        <v>0</v>
      </c>
      <c r="G5239" s="7">
        <f>E5239+F5239-D5239</f>
        <v>-3450</v>
      </c>
      <c r="H5239" s="4" t="s">
        <v>6123</v>
      </c>
      <c r="I5239" s="4">
        <v>16000</v>
      </c>
      <c r="J5239" s="4" t="s">
        <v>4</v>
      </c>
      <c r="K5239" s="4" t="s">
        <v>8</v>
      </c>
      <c r="L5239" s="4" t="s">
        <v>6</v>
      </c>
      <c r="M5239" s="4" t="s">
        <v>25</v>
      </c>
      <c r="O5239" s="4"/>
      <c r="P5239" s="4"/>
      <c r="AV5239" s="4">
        <v>3013536</v>
      </c>
      <c r="AW5239" s="4">
        <v>4782037</v>
      </c>
      <c r="AX5239" s="4" t="s">
        <v>6122</v>
      </c>
      <c r="AY5239" s="4">
        <v>3450</v>
      </c>
      <c r="AZ5239" s="4">
        <v>0</v>
      </c>
      <c r="BA5239" s="4">
        <v>0</v>
      </c>
      <c r="BB5239" s="7">
        <f>AZ5239+BA5239-AY5239</f>
        <v>-3450</v>
      </c>
      <c r="BC5239" s="4" t="s">
        <v>6123</v>
      </c>
      <c r="BD5239" s="4">
        <v>16000</v>
      </c>
      <c r="BE5239" s="4" t="s">
        <v>4</v>
      </c>
      <c r="BF5239" s="4" t="s">
        <v>8</v>
      </c>
      <c r="BG5239" s="4" t="s">
        <v>6</v>
      </c>
      <c r="BH5239" s="4" t="s">
        <v>25</v>
      </c>
      <c r="BI5239" t="str">
        <f t="shared" si="370"/>
        <v>D</v>
      </c>
    </row>
    <row r="5240" spans="1:61" ht="15.75" customHeight="1" x14ac:dyDescent="0.2">
      <c r="A5240" s="4">
        <v>2946784</v>
      </c>
      <c r="B5240" s="4">
        <v>498452</v>
      </c>
      <c r="C5240" s="4" t="s">
        <v>278</v>
      </c>
      <c r="D5240" s="4">
        <v>3500</v>
      </c>
      <c r="E5240" s="4">
        <v>0</v>
      </c>
      <c r="F5240" s="4">
        <v>0</v>
      </c>
      <c r="G5240" s="7">
        <f>E5240+F5240-D5240</f>
        <v>-3500</v>
      </c>
      <c r="H5240" s="4" t="s">
        <v>268</v>
      </c>
      <c r="I5240" s="4">
        <v>5000</v>
      </c>
      <c r="J5240" s="4" t="s">
        <v>4</v>
      </c>
      <c r="K5240" s="4" t="s">
        <v>13</v>
      </c>
      <c r="L5240" s="4" t="s">
        <v>6</v>
      </c>
      <c r="M5240" s="4" t="s">
        <v>29</v>
      </c>
      <c r="O5240" s="4"/>
      <c r="P5240" s="4"/>
      <c r="AV5240" s="4">
        <v>2946784</v>
      </c>
      <c r="AW5240" s="4">
        <v>498452</v>
      </c>
      <c r="AX5240" s="4" t="s">
        <v>278</v>
      </c>
      <c r="AY5240" s="4">
        <v>3500</v>
      </c>
      <c r="AZ5240" s="4">
        <v>0</v>
      </c>
      <c r="BA5240" s="4">
        <v>0</v>
      </c>
      <c r="BB5240" s="7">
        <f>AZ5240+BA5240-AY5240</f>
        <v>-3500</v>
      </c>
      <c r="BC5240" s="4" t="s">
        <v>268</v>
      </c>
      <c r="BD5240" s="4">
        <v>5000</v>
      </c>
      <c r="BE5240" s="4" t="s">
        <v>4</v>
      </c>
      <c r="BF5240" s="4" t="s">
        <v>13</v>
      </c>
      <c r="BG5240" s="4" t="s">
        <v>6</v>
      </c>
      <c r="BH5240" s="4" t="s">
        <v>29</v>
      </c>
      <c r="BI5240" t="str">
        <f t="shared" si="370"/>
        <v>C</v>
      </c>
    </row>
    <row r="5241" spans="1:61" ht="15.75" customHeight="1" x14ac:dyDescent="0.2">
      <c r="A5241" s="4">
        <v>2946966</v>
      </c>
      <c r="B5241" s="4">
        <v>1809277</v>
      </c>
      <c r="C5241" s="4" t="s">
        <v>295</v>
      </c>
      <c r="D5241" s="4">
        <v>3500</v>
      </c>
      <c r="E5241" s="4">
        <v>0</v>
      </c>
      <c r="F5241" s="4">
        <v>0</v>
      </c>
      <c r="G5241" s="7">
        <f>E5241+F5241-D5241</f>
        <v>-3500</v>
      </c>
      <c r="H5241" s="4" t="s">
        <v>296</v>
      </c>
      <c r="I5241" s="4">
        <v>1</v>
      </c>
      <c r="J5241" s="4" t="s">
        <v>4</v>
      </c>
      <c r="K5241" s="4" t="s">
        <v>5</v>
      </c>
      <c r="L5241" s="4" t="s">
        <v>201</v>
      </c>
      <c r="M5241" s="4" t="s">
        <v>186</v>
      </c>
      <c r="O5241" s="4"/>
      <c r="P5241" s="4"/>
      <c r="AV5241" s="4">
        <v>2946966</v>
      </c>
      <c r="AW5241" s="4">
        <v>1809277</v>
      </c>
      <c r="AX5241" s="4" t="s">
        <v>295</v>
      </c>
      <c r="AY5241" s="4">
        <v>3500</v>
      </c>
      <c r="AZ5241" s="4">
        <v>0</v>
      </c>
      <c r="BA5241" s="4">
        <v>0</v>
      </c>
      <c r="BB5241" s="7">
        <f>AZ5241+BA5241-AY5241</f>
        <v>-3500</v>
      </c>
      <c r="BC5241" s="4" t="s">
        <v>296</v>
      </c>
      <c r="BD5241" s="4">
        <v>1</v>
      </c>
      <c r="BE5241" s="4" t="s">
        <v>4</v>
      </c>
      <c r="BF5241" s="4" t="s">
        <v>5</v>
      </c>
      <c r="BG5241" s="4" t="s">
        <v>201</v>
      </c>
      <c r="BH5241" s="4" t="s">
        <v>186</v>
      </c>
      <c r="BI5241" t="str">
        <f t="shared" si="370"/>
        <v>D</v>
      </c>
    </row>
    <row r="5242" spans="1:61" ht="15.75" customHeight="1" x14ac:dyDescent="0.2">
      <c r="A5242" s="4">
        <v>2947526</v>
      </c>
      <c r="B5242" s="4">
        <v>1725291</v>
      </c>
      <c r="C5242" s="4" t="s">
        <v>334</v>
      </c>
      <c r="D5242" s="4">
        <v>3500</v>
      </c>
      <c r="E5242" s="4">
        <v>0</v>
      </c>
      <c r="F5242" s="4">
        <v>0</v>
      </c>
      <c r="G5242" s="7">
        <f>E5242+F5242-D5242</f>
        <v>-3500</v>
      </c>
      <c r="H5242" s="4" t="s">
        <v>335</v>
      </c>
      <c r="I5242" s="4">
        <v>10000</v>
      </c>
      <c r="J5242" s="4" t="s">
        <v>4</v>
      </c>
      <c r="K5242" s="4" t="s">
        <v>13</v>
      </c>
      <c r="L5242" s="4" t="s">
        <v>6</v>
      </c>
      <c r="M5242" s="4" t="s">
        <v>52</v>
      </c>
      <c r="O5242" s="4"/>
      <c r="P5242" s="4"/>
      <c r="AV5242" s="4">
        <v>2947526</v>
      </c>
      <c r="AW5242" s="4">
        <v>1725291</v>
      </c>
      <c r="AX5242" s="4" t="s">
        <v>334</v>
      </c>
      <c r="AY5242" s="4">
        <v>3500</v>
      </c>
      <c r="AZ5242" s="4">
        <v>0</v>
      </c>
      <c r="BA5242" s="4">
        <v>0</v>
      </c>
      <c r="BB5242" s="7">
        <f>AZ5242+BA5242-AY5242</f>
        <v>-3500</v>
      </c>
      <c r="BC5242" s="4" t="s">
        <v>335</v>
      </c>
      <c r="BD5242" s="4">
        <v>10000</v>
      </c>
      <c r="BE5242" s="4" t="s">
        <v>4</v>
      </c>
      <c r="BF5242" s="4" t="s">
        <v>13</v>
      </c>
      <c r="BG5242" s="4" t="s">
        <v>6</v>
      </c>
      <c r="BH5242" s="4" t="s">
        <v>52</v>
      </c>
      <c r="BI5242" t="str">
        <f t="shared" si="370"/>
        <v>D</v>
      </c>
    </row>
    <row r="5243" spans="1:61" ht="15.75" customHeight="1" x14ac:dyDescent="0.2">
      <c r="A5243" s="4">
        <v>2952811</v>
      </c>
      <c r="B5243" s="4">
        <v>298138</v>
      </c>
      <c r="C5243" s="4" t="s">
        <v>861</v>
      </c>
      <c r="D5243" s="4">
        <v>3500</v>
      </c>
      <c r="E5243" s="4">
        <v>0</v>
      </c>
      <c r="F5243" s="4">
        <v>0</v>
      </c>
      <c r="G5243" s="7">
        <f>E5243+F5243-D5243</f>
        <v>-3500</v>
      </c>
      <c r="H5243" s="4" t="s">
        <v>862</v>
      </c>
      <c r="I5243" s="4">
        <v>16000</v>
      </c>
      <c r="J5243" s="4" t="s">
        <v>4</v>
      </c>
      <c r="K5243" s="4" t="s">
        <v>13</v>
      </c>
      <c r="L5243" s="4" t="s">
        <v>6</v>
      </c>
      <c r="M5243" s="4" t="s">
        <v>25</v>
      </c>
      <c r="O5243" s="4"/>
      <c r="P5243" s="4"/>
      <c r="AV5243" s="4">
        <v>2952811</v>
      </c>
      <c r="AW5243" s="4">
        <v>298138</v>
      </c>
      <c r="AX5243" s="4" t="s">
        <v>861</v>
      </c>
      <c r="AY5243" s="4">
        <v>3500</v>
      </c>
      <c r="AZ5243" s="4">
        <v>0</v>
      </c>
      <c r="BA5243" s="4">
        <v>0</v>
      </c>
      <c r="BB5243" s="7">
        <f>AZ5243+BA5243-AY5243</f>
        <v>-3500</v>
      </c>
      <c r="BC5243" s="4" t="s">
        <v>862</v>
      </c>
      <c r="BD5243" s="4">
        <v>16000</v>
      </c>
      <c r="BE5243" s="4" t="s">
        <v>4</v>
      </c>
      <c r="BF5243" s="4" t="s">
        <v>13</v>
      </c>
      <c r="BG5243" s="4" t="s">
        <v>6</v>
      </c>
      <c r="BH5243" s="4" t="s">
        <v>25</v>
      </c>
      <c r="BI5243" t="str">
        <f t="shared" si="370"/>
        <v>D</v>
      </c>
    </row>
    <row r="5244" spans="1:61" ht="15.75" customHeight="1" x14ac:dyDescent="0.2">
      <c r="A5244" s="4">
        <v>2954365</v>
      </c>
      <c r="B5244" s="4">
        <v>5552450</v>
      </c>
      <c r="C5244" s="4" t="s">
        <v>1016</v>
      </c>
      <c r="D5244" s="4">
        <v>3500</v>
      </c>
      <c r="E5244" s="4">
        <v>0</v>
      </c>
      <c r="F5244" s="4">
        <v>0</v>
      </c>
      <c r="G5244" s="7">
        <f>E5244+F5244-D5244</f>
        <v>-3500</v>
      </c>
      <c r="H5244" s="4" t="s">
        <v>1017</v>
      </c>
      <c r="I5244" s="4">
        <v>15000</v>
      </c>
      <c r="J5244" s="4" t="s">
        <v>4</v>
      </c>
      <c r="K5244" s="4" t="s">
        <v>13</v>
      </c>
      <c r="L5244" s="4" t="s">
        <v>9</v>
      </c>
      <c r="M5244" s="4" t="s">
        <v>23</v>
      </c>
      <c r="O5244" s="4"/>
      <c r="P5244" s="4"/>
      <c r="AV5244" s="4">
        <v>2954365</v>
      </c>
      <c r="AW5244" s="4">
        <v>5552450</v>
      </c>
      <c r="AX5244" s="4" t="s">
        <v>1016</v>
      </c>
      <c r="AY5244" s="4">
        <v>3500</v>
      </c>
      <c r="AZ5244" s="4">
        <v>0</v>
      </c>
      <c r="BA5244" s="4">
        <v>0</v>
      </c>
      <c r="BB5244" s="7">
        <f>AZ5244+BA5244-AY5244</f>
        <v>-3500</v>
      </c>
      <c r="BC5244" s="4" t="s">
        <v>1017</v>
      </c>
      <c r="BD5244" s="4">
        <v>15000</v>
      </c>
      <c r="BE5244" s="4" t="s">
        <v>4</v>
      </c>
      <c r="BF5244" s="4" t="s">
        <v>13</v>
      </c>
      <c r="BG5244" s="4" t="s">
        <v>9</v>
      </c>
      <c r="BH5244" s="4" t="s">
        <v>23</v>
      </c>
      <c r="BI5244" t="str">
        <f t="shared" si="370"/>
        <v>D</v>
      </c>
    </row>
    <row r="5245" spans="1:61" ht="15.75" customHeight="1" x14ac:dyDescent="0.2">
      <c r="A5245" s="4">
        <v>2963689</v>
      </c>
      <c r="B5245" s="4">
        <v>6808733</v>
      </c>
      <c r="C5245" s="4" t="s">
        <v>1908</v>
      </c>
      <c r="D5245" s="4">
        <v>3500</v>
      </c>
      <c r="E5245" s="4">
        <v>0</v>
      </c>
      <c r="F5245" s="4">
        <v>0</v>
      </c>
      <c r="G5245" s="7">
        <f>E5245+F5245-D5245</f>
        <v>-3500</v>
      </c>
      <c r="H5245" s="4" t="s">
        <v>1909</v>
      </c>
      <c r="I5245" s="4">
        <v>11000</v>
      </c>
      <c r="J5245" s="4" t="s">
        <v>32</v>
      </c>
      <c r="K5245" s="4" t="s">
        <v>8</v>
      </c>
      <c r="M5245" s="4" t="s">
        <v>26</v>
      </c>
      <c r="O5245" s="4"/>
      <c r="P5245" s="4"/>
      <c r="AV5245" s="4">
        <v>2963689</v>
      </c>
      <c r="AW5245" s="4">
        <v>6808733</v>
      </c>
      <c r="AX5245" s="4" t="s">
        <v>1908</v>
      </c>
      <c r="AY5245" s="4">
        <v>3500</v>
      </c>
      <c r="AZ5245" s="4">
        <v>0</v>
      </c>
      <c r="BA5245" s="4">
        <v>0</v>
      </c>
      <c r="BB5245" s="7">
        <f>AZ5245+BA5245-AY5245</f>
        <v>-3500</v>
      </c>
      <c r="BC5245" s="4" t="s">
        <v>1909</v>
      </c>
      <c r="BD5245" s="4">
        <v>11000</v>
      </c>
      <c r="BE5245" s="4" t="s">
        <v>32</v>
      </c>
      <c r="BF5245" s="4" t="s">
        <v>8</v>
      </c>
      <c r="BH5245" s="4" t="s">
        <v>26</v>
      </c>
      <c r="BI5245" t="str">
        <f t="shared" si="370"/>
        <v>D</v>
      </c>
    </row>
    <row r="5246" spans="1:61" ht="15.75" customHeight="1" x14ac:dyDescent="0.2">
      <c r="A5246" s="4">
        <v>2966195</v>
      </c>
      <c r="B5246" s="4">
        <v>546670</v>
      </c>
      <c r="C5246" s="4" t="s">
        <v>2111</v>
      </c>
      <c r="D5246" s="4">
        <v>3500</v>
      </c>
      <c r="E5246" s="4">
        <v>0</v>
      </c>
      <c r="F5246" s="4">
        <v>0</v>
      </c>
      <c r="G5246" s="7">
        <f>E5246+F5246-D5246</f>
        <v>-3500</v>
      </c>
      <c r="H5246" s="4" t="s">
        <v>2112</v>
      </c>
      <c r="I5246" s="4">
        <v>15000</v>
      </c>
      <c r="J5246" s="4" t="s">
        <v>4</v>
      </c>
      <c r="K5246" s="4" t="s">
        <v>8</v>
      </c>
      <c r="L5246" s="4" t="s">
        <v>6</v>
      </c>
      <c r="M5246" s="4" t="s">
        <v>73</v>
      </c>
      <c r="O5246" s="4"/>
      <c r="P5246" s="4"/>
      <c r="AV5246" s="4">
        <v>2966195</v>
      </c>
      <c r="AW5246" s="4">
        <v>546670</v>
      </c>
      <c r="AX5246" s="4" t="s">
        <v>2111</v>
      </c>
      <c r="AY5246" s="4">
        <v>3500</v>
      </c>
      <c r="AZ5246" s="4">
        <v>0</v>
      </c>
      <c r="BA5246" s="4">
        <v>0</v>
      </c>
      <c r="BB5246" s="7">
        <f>AZ5246+BA5246-AY5246</f>
        <v>-3500</v>
      </c>
      <c r="BC5246" s="4" t="s">
        <v>2112</v>
      </c>
      <c r="BD5246" s="4">
        <v>15000</v>
      </c>
      <c r="BE5246" s="4" t="s">
        <v>4</v>
      </c>
      <c r="BF5246" s="4" t="s">
        <v>8</v>
      </c>
      <c r="BG5246" s="4" t="s">
        <v>6</v>
      </c>
      <c r="BH5246" s="4" t="s">
        <v>73</v>
      </c>
      <c r="BI5246" t="str">
        <f t="shared" si="370"/>
        <v>D</v>
      </c>
    </row>
    <row r="5247" spans="1:61" ht="15.75" customHeight="1" x14ac:dyDescent="0.2">
      <c r="A5247" s="4">
        <v>2971347</v>
      </c>
      <c r="B5247" s="4">
        <v>8153286</v>
      </c>
      <c r="C5247" s="4" t="s">
        <v>2545</v>
      </c>
      <c r="D5247" s="4">
        <v>3500</v>
      </c>
      <c r="E5247" s="4">
        <v>0</v>
      </c>
      <c r="F5247" s="4">
        <v>0</v>
      </c>
      <c r="G5247" s="7">
        <f>E5247+F5247-D5247</f>
        <v>-3500</v>
      </c>
      <c r="H5247" s="4" t="s">
        <v>2398</v>
      </c>
      <c r="I5247" s="4">
        <v>1.2</v>
      </c>
      <c r="J5247" s="4" t="s">
        <v>4</v>
      </c>
      <c r="K5247" s="4" t="s">
        <v>13</v>
      </c>
      <c r="L5247" s="4" t="s">
        <v>6</v>
      </c>
      <c r="M5247" s="4" t="s">
        <v>48</v>
      </c>
      <c r="O5247" s="4"/>
      <c r="P5247" s="4"/>
      <c r="AV5247" s="4">
        <v>2971347</v>
      </c>
      <c r="AW5247" s="4">
        <v>8153286</v>
      </c>
      <c r="AX5247" s="4" t="s">
        <v>2545</v>
      </c>
      <c r="AY5247" s="4">
        <v>3500</v>
      </c>
      <c r="AZ5247" s="4">
        <v>0</v>
      </c>
      <c r="BA5247" s="4">
        <v>0</v>
      </c>
      <c r="BB5247" s="7">
        <f>AZ5247+BA5247-AY5247</f>
        <v>-3500</v>
      </c>
      <c r="BC5247" s="4" t="s">
        <v>2398</v>
      </c>
      <c r="BD5247" s="4">
        <v>1.2</v>
      </c>
      <c r="BE5247" s="4" t="s">
        <v>4</v>
      </c>
      <c r="BF5247" s="4" t="s">
        <v>13</v>
      </c>
      <c r="BG5247" s="4" t="s">
        <v>6</v>
      </c>
      <c r="BH5247" s="4" t="s">
        <v>48</v>
      </c>
      <c r="BI5247" t="str">
        <f t="shared" si="370"/>
        <v>D</v>
      </c>
    </row>
    <row r="5248" spans="1:61" ht="15.75" customHeight="1" x14ac:dyDescent="0.2">
      <c r="A5248" s="4">
        <v>2972796</v>
      </c>
      <c r="B5248" s="4">
        <v>8893914</v>
      </c>
      <c r="C5248" s="4" t="s">
        <v>2683</v>
      </c>
      <c r="D5248" s="4">
        <v>3500</v>
      </c>
      <c r="E5248" s="4">
        <v>0</v>
      </c>
      <c r="F5248" s="4">
        <v>0</v>
      </c>
      <c r="G5248" s="7">
        <f>E5248+F5248-D5248</f>
        <v>-3500</v>
      </c>
      <c r="H5248" s="4" t="s">
        <v>198</v>
      </c>
      <c r="I5248" s="4">
        <v>15000</v>
      </c>
      <c r="J5248" s="4" t="s">
        <v>4</v>
      </c>
      <c r="K5248" s="4" t="s">
        <v>13</v>
      </c>
      <c r="L5248" s="4" t="s">
        <v>6</v>
      </c>
      <c r="M5248" s="4" t="s">
        <v>48</v>
      </c>
      <c r="O5248" s="4"/>
      <c r="P5248" s="4"/>
      <c r="AV5248" s="4">
        <v>2972796</v>
      </c>
      <c r="AW5248" s="4">
        <v>8893914</v>
      </c>
      <c r="AX5248" s="4" t="s">
        <v>2683</v>
      </c>
      <c r="AY5248" s="4">
        <v>3500</v>
      </c>
      <c r="AZ5248" s="4">
        <v>0</v>
      </c>
      <c r="BA5248" s="4">
        <v>0</v>
      </c>
      <c r="BB5248" s="7">
        <f>AZ5248+BA5248-AY5248</f>
        <v>-3500</v>
      </c>
      <c r="BC5248" s="4" t="s">
        <v>198</v>
      </c>
      <c r="BD5248" s="4">
        <v>15000</v>
      </c>
      <c r="BE5248" s="4" t="s">
        <v>4</v>
      </c>
      <c r="BF5248" s="4" t="s">
        <v>13</v>
      </c>
      <c r="BG5248" s="4" t="s">
        <v>6</v>
      </c>
      <c r="BH5248" s="4" t="s">
        <v>48</v>
      </c>
      <c r="BI5248" t="str">
        <f t="shared" si="370"/>
        <v>C</v>
      </c>
    </row>
    <row r="5249" spans="1:61" ht="15.75" customHeight="1" x14ac:dyDescent="0.2">
      <c r="A5249" s="4">
        <v>2975694</v>
      </c>
      <c r="B5249" s="4">
        <v>8157584</v>
      </c>
      <c r="C5249" s="4" t="s">
        <v>2906</v>
      </c>
      <c r="D5249" s="4">
        <v>3500</v>
      </c>
      <c r="E5249" s="4">
        <v>0</v>
      </c>
      <c r="F5249" s="4">
        <v>0</v>
      </c>
      <c r="G5249" s="7">
        <f>E5249+F5249-D5249</f>
        <v>-3500</v>
      </c>
      <c r="H5249" s="4" t="s">
        <v>2907</v>
      </c>
      <c r="I5249" s="4">
        <v>12000</v>
      </c>
      <c r="J5249" s="4" t="s">
        <v>4</v>
      </c>
      <c r="K5249" s="4" t="s">
        <v>5</v>
      </c>
      <c r="L5249" s="4" t="s">
        <v>6</v>
      </c>
      <c r="M5249" s="4" t="s">
        <v>111</v>
      </c>
      <c r="O5249" s="4"/>
      <c r="P5249" s="4"/>
      <c r="AV5249" s="4">
        <v>2975694</v>
      </c>
      <c r="AW5249" s="4">
        <v>8157584</v>
      </c>
      <c r="AX5249" s="4" t="s">
        <v>2906</v>
      </c>
      <c r="AY5249" s="4">
        <v>3500</v>
      </c>
      <c r="AZ5249" s="4">
        <v>0</v>
      </c>
      <c r="BA5249" s="4">
        <v>0</v>
      </c>
      <c r="BB5249" s="7">
        <f>AZ5249+BA5249-AY5249</f>
        <v>-3500</v>
      </c>
      <c r="BC5249" s="4" t="s">
        <v>2907</v>
      </c>
      <c r="BD5249" s="4">
        <v>12000</v>
      </c>
      <c r="BE5249" s="4" t="s">
        <v>4</v>
      </c>
      <c r="BF5249" s="4" t="s">
        <v>5</v>
      </c>
      <c r="BG5249" s="4" t="s">
        <v>6</v>
      </c>
      <c r="BH5249" s="4" t="s">
        <v>111</v>
      </c>
      <c r="BI5249" t="str">
        <f t="shared" si="370"/>
        <v>D</v>
      </c>
    </row>
    <row r="5250" spans="1:61" ht="15.75" customHeight="1" x14ac:dyDescent="0.2">
      <c r="A5250" s="4">
        <v>2982106</v>
      </c>
      <c r="B5250" s="4">
        <v>161567</v>
      </c>
      <c r="C5250" s="4" t="s">
        <v>3506</v>
      </c>
      <c r="D5250" s="4">
        <v>3500</v>
      </c>
      <c r="E5250" s="4">
        <v>0</v>
      </c>
      <c r="F5250" s="4">
        <v>0</v>
      </c>
      <c r="G5250" s="7">
        <f>E5250+F5250-D5250</f>
        <v>-3500</v>
      </c>
      <c r="H5250" s="4" t="s">
        <v>2208</v>
      </c>
      <c r="I5250" s="4">
        <v>19800</v>
      </c>
      <c r="J5250" s="4" t="s">
        <v>4</v>
      </c>
      <c r="K5250" s="4" t="s">
        <v>8</v>
      </c>
      <c r="L5250" s="4" t="s">
        <v>6</v>
      </c>
      <c r="M5250" s="4" t="s">
        <v>76</v>
      </c>
      <c r="O5250" s="4"/>
      <c r="P5250" s="4"/>
      <c r="AV5250" s="4">
        <v>2982106</v>
      </c>
      <c r="AW5250" s="4">
        <v>161567</v>
      </c>
      <c r="AX5250" s="4" t="s">
        <v>3506</v>
      </c>
      <c r="AY5250" s="4">
        <v>3500</v>
      </c>
      <c r="AZ5250" s="4">
        <v>0</v>
      </c>
      <c r="BA5250" s="4">
        <v>0</v>
      </c>
      <c r="BB5250" s="7">
        <f>AZ5250+BA5250-AY5250</f>
        <v>-3500</v>
      </c>
      <c r="BC5250" s="4" t="s">
        <v>2208</v>
      </c>
      <c r="BD5250" s="4">
        <v>19800</v>
      </c>
      <c r="BE5250" s="4" t="s">
        <v>4</v>
      </c>
      <c r="BF5250" s="4" t="s">
        <v>8</v>
      </c>
      <c r="BG5250" s="4" t="s">
        <v>6</v>
      </c>
      <c r="BH5250" s="4" t="s">
        <v>76</v>
      </c>
      <c r="BI5250" t="str">
        <f t="shared" si="370"/>
        <v>D</v>
      </c>
    </row>
    <row r="5251" spans="1:61" ht="15.75" customHeight="1" x14ac:dyDescent="0.2">
      <c r="A5251" s="4">
        <v>2989036</v>
      </c>
      <c r="B5251" s="4">
        <v>8958328</v>
      </c>
      <c r="C5251" s="4" t="s">
        <v>4143</v>
      </c>
      <c r="D5251" s="4">
        <v>3500</v>
      </c>
      <c r="E5251" s="4">
        <v>0</v>
      </c>
      <c r="F5251" s="4">
        <v>0</v>
      </c>
      <c r="G5251" s="7">
        <f>E5251+F5251-D5251</f>
        <v>-3500</v>
      </c>
      <c r="H5251" s="4" t="s">
        <v>1763</v>
      </c>
      <c r="I5251" s="4">
        <v>12000</v>
      </c>
      <c r="J5251" s="4" t="s">
        <v>4</v>
      </c>
      <c r="K5251" s="4" t="s">
        <v>13</v>
      </c>
      <c r="L5251" s="4" t="s">
        <v>6</v>
      </c>
      <c r="M5251" s="4" t="s">
        <v>29</v>
      </c>
      <c r="O5251" s="4"/>
      <c r="P5251" s="4"/>
      <c r="AV5251" s="4">
        <v>2989036</v>
      </c>
      <c r="AW5251" s="4">
        <v>8958328</v>
      </c>
      <c r="AX5251" s="4" t="s">
        <v>4143</v>
      </c>
      <c r="AY5251" s="4">
        <v>3500</v>
      </c>
      <c r="AZ5251" s="4">
        <v>0</v>
      </c>
      <c r="BA5251" s="4">
        <v>0</v>
      </c>
      <c r="BB5251" s="7">
        <f>AZ5251+BA5251-AY5251</f>
        <v>-3500</v>
      </c>
      <c r="BC5251" s="4" t="s">
        <v>1763</v>
      </c>
      <c r="BD5251" s="4">
        <v>12000</v>
      </c>
      <c r="BE5251" s="4" t="s">
        <v>4</v>
      </c>
      <c r="BF5251" s="4" t="s">
        <v>13</v>
      </c>
      <c r="BG5251" s="4" t="s">
        <v>6</v>
      </c>
      <c r="BH5251" s="4" t="s">
        <v>29</v>
      </c>
      <c r="BI5251" t="str">
        <f t="shared" ref="BI5251:BI5314" si="371">VLOOKUP(AW5251,$W$1:$AB$4565,6,FALSE)</f>
        <v>C</v>
      </c>
    </row>
    <row r="5252" spans="1:61" ht="15.75" customHeight="1" x14ac:dyDescent="0.2">
      <c r="A5252" s="4">
        <v>2990072</v>
      </c>
      <c r="B5252" s="4">
        <v>242410</v>
      </c>
      <c r="C5252" s="4" t="s">
        <v>4239</v>
      </c>
      <c r="D5252" s="4">
        <v>3500</v>
      </c>
      <c r="E5252" s="4">
        <v>0</v>
      </c>
      <c r="F5252" s="4">
        <v>0</v>
      </c>
      <c r="G5252" s="7">
        <f>E5252+F5252-D5252</f>
        <v>-3500</v>
      </c>
      <c r="H5252" s="4" t="s">
        <v>4240</v>
      </c>
      <c r="I5252" s="4">
        <v>15000</v>
      </c>
      <c r="J5252" s="4" t="s">
        <v>4</v>
      </c>
      <c r="K5252" s="4" t="s">
        <v>13</v>
      </c>
      <c r="L5252" s="4" t="s">
        <v>6</v>
      </c>
      <c r="M5252" s="4" t="s">
        <v>65</v>
      </c>
      <c r="O5252" s="4"/>
      <c r="P5252" s="4"/>
      <c r="AV5252" s="4">
        <v>2990072</v>
      </c>
      <c r="AW5252" s="4">
        <v>242410</v>
      </c>
      <c r="AX5252" s="4" t="s">
        <v>4239</v>
      </c>
      <c r="AY5252" s="4">
        <v>3500</v>
      </c>
      <c r="AZ5252" s="4">
        <v>0</v>
      </c>
      <c r="BA5252" s="4">
        <v>0</v>
      </c>
      <c r="BB5252" s="7">
        <f>AZ5252+BA5252-AY5252</f>
        <v>-3500</v>
      </c>
      <c r="BC5252" s="4" t="s">
        <v>4240</v>
      </c>
      <c r="BD5252" s="4">
        <v>15000</v>
      </c>
      <c r="BE5252" s="4" t="s">
        <v>4</v>
      </c>
      <c r="BF5252" s="4" t="s">
        <v>13</v>
      </c>
      <c r="BG5252" s="4" t="s">
        <v>6</v>
      </c>
      <c r="BH5252" s="4" t="s">
        <v>65</v>
      </c>
      <c r="BI5252" t="str">
        <f t="shared" si="371"/>
        <v>D</v>
      </c>
    </row>
    <row r="5253" spans="1:61" ht="15.75" customHeight="1" x14ac:dyDescent="0.2">
      <c r="A5253" s="4">
        <v>3000635</v>
      </c>
      <c r="B5253" s="4">
        <v>7416284</v>
      </c>
      <c r="C5253" s="4" t="s">
        <v>5129</v>
      </c>
      <c r="D5253" s="4">
        <v>3500</v>
      </c>
      <c r="E5253" s="4">
        <v>0</v>
      </c>
      <c r="F5253" s="4">
        <v>0</v>
      </c>
      <c r="G5253" s="7">
        <f>E5253+F5253-D5253</f>
        <v>-3500</v>
      </c>
      <c r="H5253" s="4" t="s">
        <v>1180</v>
      </c>
      <c r="I5253" s="4">
        <v>12000</v>
      </c>
      <c r="J5253" s="4" t="s">
        <v>4</v>
      </c>
      <c r="K5253" s="4" t="s">
        <v>8</v>
      </c>
      <c r="L5253" s="4" t="s">
        <v>6</v>
      </c>
      <c r="M5253" s="4" t="s">
        <v>111</v>
      </c>
      <c r="O5253" s="4"/>
      <c r="P5253" s="4"/>
      <c r="AV5253" s="4">
        <v>3000635</v>
      </c>
      <c r="AW5253" s="4">
        <v>7416284</v>
      </c>
      <c r="AX5253" s="4" t="s">
        <v>5129</v>
      </c>
      <c r="AY5253" s="4">
        <v>3500</v>
      </c>
      <c r="AZ5253" s="4">
        <v>0</v>
      </c>
      <c r="BA5253" s="4">
        <v>0</v>
      </c>
      <c r="BB5253" s="7">
        <f>AZ5253+BA5253-AY5253</f>
        <v>-3500</v>
      </c>
      <c r="BC5253" s="4" t="s">
        <v>1180</v>
      </c>
      <c r="BD5253" s="4">
        <v>12000</v>
      </c>
      <c r="BE5253" s="4" t="s">
        <v>4</v>
      </c>
      <c r="BF5253" s="4" t="s">
        <v>8</v>
      </c>
      <c r="BG5253" s="4" t="s">
        <v>6</v>
      </c>
      <c r="BH5253" s="4" t="s">
        <v>111</v>
      </c>
      <c r="BI5253" t="str">
        <f t="shared" si="371"/>
        <v>D</v>
      </c>
    </row>
    <row r="5254" spans="1:61" ht="15.75" customHeight="1" x14ac:dyDescent="0.2">
      <c r="A5254" s="4">
        <v>3002455</v>
      </c>
      <c r="B5254" s="4">
        <v>633169</v>
      </c>
      <c r="C5254" s="4" t="s">
        <v>5289</v>
      </c>
      <c r="D5254" s="4">
        <v>3500</v>
      </c>
      <c r="E5254" s="4">
        <v>0</v>
      </c>
      <c r="F5254" s="4">
        <v>0</v>
      </c>
      <c r="G5254" s="7">
        <f>E5254+F5254-D5254</f>
        <v>-3500</v>
      </c>
      <c r="H5254" s="4" t="s">
        <v>5290</v>
      </c>
      <c r="I5254" s="4">
        <v>25000</v>
      </c>
      <c r="J5254" s="4" t="s">
        <v>4</v>
      </c>
      <c r="K5254" s="4" t="s">
        <v>13</v>
      </c>
      <c r="L5254" s="4" t="s">
        <v>6</v>
      </c>
      <c r="M5254" s="4" t="s">
        <v>76</v>
      </c>
      <c r="O5254" s="4"/>
      <c r="P5254" s="4"/>
      <c r="AV5254" s="4">
        <v>3002455</v>
      </c>
      <c r="AW5254" s="4">
        <v>633169</v>
      </c>
      <c r="AX5254" s="4" t="s">
        <v>5289</v>
      </c>
      <c r="AY5254" s="4">
        <v>3500</v>
      </c>
      <c r="AZ5254" s="4">
        <v>0</v>
      </c>
      <c r="BA5254" s="4">
        <v>0</v>
      </c>
      <c r="BB5254" s="7">
        <f>AZ5254+BA5254-AY5254</f>
        <v>-3500</v>
      </c>
      <c r="BC5254" s="4" t="s">
        <v>5290</v>
      </c>
      <c r="BD5254" s="4">
        <v>25000</v>
      </c>
      <c r="BE5254" s="4" t="s">
        <v>4</v>
      </c>
      <c r="BF5254" s="4" t="s">
        <v>13</v>
      </c>
      <c r="BG5254" s="4" t="s">
        <v>6</v>
      </c>
      <c r="BH5254" s="4" t="s">
        <v>76</v>
      </c>
      <c r="BI5254" t="str">
        <f t="shared" si="371"/>
        <v>D</v>
      </c>
    </row>
    <row r="5255" spans="1:61" ht="15.75" customHeight="1" x14ac:dyDescent="0.2">
      <c r="A5255" s="4">
        <v>3005388</v>
      </c>
      <c r="B5255" s="4">
        <v>719138</v>
      </c>
      <c r="C5255" s="4" t="s">
        <v>5509</v>
      </c>
      <c r="D5255" s="4">
        <v>3500</v>
      </c>
      <c r="E5255" s="4">
        <v>0</v>
      </c>
      <c r="F5255" s="4">
        <v>0</v>
      </c>
      <c r="G5255" s="7">
        <f>E5255+F5255-D5255</f>
        <v>-3500</v>
      </c>
      <c r="H5255" s="4" t="s">
        <v>5510</v>
      </c>
      <c r="I5255" s="4">
        <v>5000</v>
      </c>
      <c r="J5255" s="4" t="s">
        <v>4</v>
      </c>
      <c r="K5255" s="4" t="s">
        <v>16</v>
      </c>
      <c r="L5255" s="4" t="s">
        <v>6</v>
      </c>
      <c r="M5255" s="4" t="s">
        <v>64</v>
      </c>
      <c r="O5255" s="4"/>
      <c r="P5255" s="4"/>
      <c r="AV5255" s="4">
        <v>3005388</v>
      </c>
      <c r="AW5255" s="4">
        <v>719138</v>
      </c>
      <c r="AX5255" s="4" t="s">
        <v>5509</v>
      </c>
      <c r="AY5255" s="4">
        <v>3500</v>
      </c>
      <c r="AZ5255" s="4">
        <v>0</v>
      </c>
      <c r="BA5255" s="4">
        <v>0</v>
      </c>
      <c r="BB5255" s="7">
        <f>AZ5255+BA5255-AY5255</f>
        <v>-3500</v>
      </c>
      <c r="BC5255" s="4" t="s">
        <v>5510</v>
      </c>
      <c r="BD5255" s="4">
        <v>5000</v>
      </c>
      <c r="BE5255" s="4" t="s">
        <v>4</v>
      </c>
      <c r="BF5255" s="4" t="s">
        <v>16</v>
      </c>
      <c r="BG5255" s="4" t="s">
        <v>6</v>
      </c>
      <c r="BH5255" s="4" t="s">
        <v>64</v>
      </c>
      <c r="BI5255" t="str">
        <f t="shared" si="371"/>
        <v>D</v>
      </c>
    </row>
    <row r="5256" spans="1:61" ht="15.75" customHeight="1" x14ac:dyDescent="0.2">
      <c r="A5256" s="4">
        <v>3006956</v>
      </c>
      <c r="B5256" s="4">
        <v>8052731</v>
      </c>
      <c r="C5256" s="4" t="s">
        <v>5727</v>
      </c>
      <c r="D5256" s="4">
        <v>3500</v>
      </c>
      <c r="E5256" s="4">
        <v>0</v>
      </c>
      <c r="F5256" s="4">
        <v>0</v>
      </c>
      <c r="G5256" s="7">
        <f>E5256+F5256-D5256</f>
        <v>-3500</v>
      </c>
      <c r="H5256" s="4" t="s">
        <v>5728</v>
      </c>
      <c r="I5256" s="4">
        <v>1500</v>
      </c>
      <c r="J5256" s="4" t="s">
        <v>4</v>
      </c>
      <c r="K5256" s="4" t="s">
        <v>5</v>
      </c>
      <c r="L5256" s="4" t="s">
        <v>6</v>
      </c>
      <c r="M5256" s="4" t="s">
        <v>12</v>
      </c>
      <c r="O5256" s="4"/>
      <c r="P5256" s="4"/>
      <c r="AV5256" s="4">
        <v>3006956</v>
      </c>
      <c r="AW5256" s="4">
        <v>8052731</v>
      </c>
      <c r="AX5256" s="4" t="s">
        <v>5727</v>
      </c>
      <c r="AY5256" s="4">
        <v>3500</v>
      </c>
      <c r="AZ5256" s="4">
        <v>0</v>
      </c>
      <c r="BA5256" s="4">
        <v>0</v>
      </c>
      <c r="BB5256" s="7">
        <f>AZ5256+BA5256-AY5256</f>
        <v>-3500</v>
      </c>
      <c r="BC5256" s="4" t="s">
        <v>5728</v>
      </c>
      <c r="BD5256" s="4">
        <v>1500</v>
      </c>
      <c r="BE5256" s="4" t="s">
        <v>4</v>
      </c>
      <c r="BF5256" s="4" t="s">
        <v>5</v>
      </c>
      <c r="BG5256" s="4" t="s">
        <v>6</v>
      </c>
      <c r="BH5256" s="4" t="s">
        <v>12</v>
      </c>
      <c r="BI5256" t="str">
        <f t="shared" si="371"/>
        <v>D</v>
      </c>
    </row>
    <row r="5257" spans="1:61" ht="15.75" customHeight="1" x14ac:dyDescent="0.2">
      <c r="A5257" s="4">
        <v>3008622</v>
      </c>
      <c r="B5257" s="4">
        <v>4319491</v>
      </c>
      <c r="C5257" s="4" t="s">
        <v>5770</v>
      </c>
      <c r="D5257" s="4">
        <v>3500</v>
      </c>
      <c r="E5257" s="4">
        <v>0</v>
      </c>
      <c r="F5257" s="4">
        <v>0</v>
      </c>
      <c r="G5257" s="7">
        <f>E5257+F5257-D5257</f>
        <v>-3500</v>
      </c>
      <c r="H5257" s="4" t="s">
        <v>5771</v>
      </c>
      <c r="I5257" s="4">
        <v>30000</v>
      </c>
      <c r="J5257" s="4" t="s">
        <v>4</v>
      </c>
      <c r="K5257" s="4" t="s">
        <v>13</v>
      </c>
      <c r="L5257" s="4" t="s">
        <v>6</v>
      </c>
      <c r="M5257" s="4" t="s">
        <v>25</v>
      </c>
      <c r="O5257" s="4"/>
      <c r="P5257" s="4"/>
      <c r="AV5257" s="4">
        <v>3008622</v>
      </c>
      <c r="AW5257" s="4">
        <v>4319491</v>
      </c>
      <c r="AX5257" s="4" t="s">
        <v>5770</v>
      </c>
      <c r="AY5257" s="4">
        <v>3500</v>
      </c>
      <c r="AZ5257" s="4">
        <v>0</v>
      </c>
      <c r="BA5257" s="4">
        <v>0</v>
      </c>
      <c r="BB5257" s="7">
        <f>AZ5257+BA5257-AY5257</f>
        <v>-3500</v>
      </c>
      <c r="BC5257" s="4" t="s">
        <v>5771</v>
      </c>
      <c r="BD5257" s="4">
        <v>30000</v>
      </c>
      <c r="BE5257" s="4" t="s">
        <v>4</v>
      </c>
      <c r="BF5257" s="4" t="s">
        <v>13</v>
      </c>
      <c r="BG5257" s="4" t="s">
        <v>6</v>
      </c>
      <c r="BH5257" s="4" t="s">
        <v>25</v>
      </c>
      <c r="BI5257" t="str">
        <f t="shared" si="371"/>
        <v>D</v>
      </c>
    </row>
    <row r="5258" spans="1:61" ht="15.75" customHeight="1" x14ac:dyDescent="0.2">
      <c r="A5258" s="4">
        <v>3012157</v>
      </c>
      <c r="B5258" s="4">
        <v>8981673</v>
      </c>
      <c r="C5258" s="4" t="s">
        <v>5992</v>
      </c>
      <c r="D5258" s="4">
        <v>3500</v>
      </c>
      <c r="E5258" s="4">
        <v>0</v>
      </c>
      <c r="F5258" s="4">
        <v>0</v>
      </c>
      <c r="G5258" s="7">
        <f>E5258+F5258-D5258</f>
        <v>-3500</v>
      </c>
      <c r="H5258" s="4" t="s">
        <v>1120</v>
      </c>
      <c r="I5258" s="4">
        <v>9500</v>
      </c>
      <c r="J5258" s="4" t="s">
        <v>4</v>
      </c>
      <c r="K5258" s="4" t="s">
        <v>13</v>
      </c>
      <c r="L5258" s="4" t="s">
        <v>6</v>
      </c>
      <c r="M5258" s="4" t="s">
        <v>7</v>
      </c>
      <c r="O5258" s="4"/>
      <c r="P5258" s="4"/>
      <c r="AV5258" s="4">
        <v>3012157</v>
      </c>
      <c r="AW5258" s="4">
        <v>8981673</v>
      </c>
      <c r="AX5258" s="4" t="s">
        <v>5992</v>
      </c>
      <c r="AY5258" s="4">
        <v>3500</v>
      </c>
      <c r="AZ5258" s="4">
        <v>0</v>
      </c>
      <c r="BA5258" s="4">
        <v>0</v>
      </c>
      <c r="BB5258" s="7">
        <f>AZ5258+BA5258-AY5258</f>
        <v>-3500</v>
      </c>
      <c r="BC5258" s="4" t="s">
        <v>1120</v>
      </c>
      <c r="BD5258" s="4">
        <v>9500</v>
      </c>
      <c r="BE5258" s="4" t="s">
        <v>4</v>
      </c>
      <c r="BF5258" s="4" t="s">
        <v>13</v>
      </c>
      <c r="BG5258" s="4" t="s">
        <v>6</v>
      </c>
      <c r="BH5258" s="4" t="s">
        <v>7</v>
      </c>
      <c r="BI5258" t="str">
        <f t="shared" si="371"/>
        <v>C</v>
      </c>
    </row>
    <row r="5259" spans="1:61" ht="15.75" customHeight="1" x14ac:dyDescent="0.2">
      <c r="A5259" s="4">
        <v>3042061</v>
      </c>
      <c r="B5259" s="4">
        <v>8485583</v>
      </c>
      <c r="C5259" s="4" t="s">
        <v>8221</v>
      </c>
      <c r="D5259" s="4">
        <v>3500</v>
      </c>
      <c r="E5259" s="4">
        <v>0</v>
      </c>
      <c r="F5259" s="4">
        <v>0</v>
      </c>
      <c r="G5259" s="7">
        <f>E5259+F5259-D5259</f>
        <v>-3500</v>
      </c>
      <c r="H5259" s="4" t="s">
        <v>8222</v>
      </c>
      <c r="I5259" s="4">
        <v>60000</v>
      </c>
      <c r="J5259" s="4" t="s">
        <v>4</v>
      </c>
      <c r="K5259" s="4" t="s">
        <v>8</v>
      </c>
      <c r="L5259" s="4" t="s">
        <v>9</v>
      </c>
      <c r="M5259" s="4" t="s">
        <v>101</v>
      </c>
      <c r="O5259" s="4"/>
      <c r="P5259" s="4"/>
      <c r="AV5259" s="4">
        <v>3042061</v>
      </c>
      <c r="AW5259" s="4">
        <v>8485583</v>
      </c>
      <c r="AX5259" s="4" t="s">
        <v>8221</v>
      </c>
      <c r="AY5259" s="4">
        <v>3500</v>
      </c>
      <c r="AZ5259" s="4">
        <v>0</v>
      </c>
      <c r="BA5259" s="4">
        <v>0</v>
      </c>
      <c r="BB5259" s="7">
        <f>AZ5259+BA5259-AY5259</f>
        <v>-3500</v>
      </c>
      <c r="BC5259" s="4" t="s">
        <v>8222</v>
      </c>
      <c r="BD5259" s="4">
        <v>60000</v>
      </c>
      <c r="BE5259" s="4" t="s">
        <v>4</v>
      </c>
      <c r="BF5259" s="4" t="s">
        <v>8</v>
      </c>
      <c r="BG5259" s="4" t="s">
        <v>9</v>
      </c>
      <c r="BH5259" s="4" t="s">
        <v>101</v>
      </c>
      <c r="BI5259" t="str">
        <f t="shared" si="371"/>
        <v>D</v>
      </c>
    </row>
    <row r="5260" spans="1:61" ht="15.75" customHeight="1" x14ac:dyDescent="0.2">
      <c r="A5260" s="4">
        <v>3042754</v>
      </c>
      <c r="B5260" s="4">
        <v>8045220</v>
      </c>
      <c r="C5260" s="4" t="s">
        <v>8269</v>
      </c>
      <c r="D5260" s="4">
        <v>3500</v>
      </c>
      <c r="E5260" s="4">
        <v>0</v>
      </c>
      <c r="F5260" s="4">
        <v>0</v>
      </c>
      <c r="G5260" s="7">
        <f>E5260+F5260-D5260</f>
        <v>-3500</v>
      </c>
      <c r="H5260" s="4" t="s">
        <v>37</v>
      </c>
      <c r="I5260" s="4">
        <v>20000</v>
      </c>
      <c r="J5260" s="4" t="s">
        <v>4</v>
      </c>
      <c r="K5260" s="4" t="s">
        <v>13</v>
      </c>
      <c r="L5260" s="4" t="s">
        <v>6</v>
      </c>
      <c r="M5260" s="4" t="s">
        <v>111</v>
      </c>
      <c r="O5260" s="4"/>
      <c r="P5260" s="4"/>
      <c r="AV5260" s="4">
        <v>3042754</v>
      </c>
      <c r="AW5260" s="4">
        <v>8045220</v>
      </c>
      <c r="AX5260" s="4" t="s">
        <v>8269</v>
      </c>
      <c r="AY5260" s="4">
        <v>3500</v>
      </c>
      <c r="AZ5260" s="4">
        <v>0</v>
      </c>
      <c r="BA5260" s="4">
        <v>0</v>
      </c>
      <c r="BB5260" s="7">
        <f>AZ5260+BA5260-AY5260</f>
        <v>-3500</v>
      </c>
      <c r="BC5260" s="4" t="s">
        <v>37</v>
      </c>
      <c r="BD5260" s="4">
        <v>20000</v>
      </c>
      <c r="BE5260" s="4" t="s">
        <v>4</v>
      </c>
      <c r="BF5260" s="4" t="s">
        <v>13</v>
      </c>
      <c r="BG5260" s="4" t="s">
        <v>6</v>
      </c>
      <c r="BH5260" s="4" t="s">
        <v>111</v>
      </c>
      <c r="BI5260" t="str">
        <f t="shared" si="371"/>
        <v>D</v>
      </c>
    </row>
    <row r="5261" spans="1:61" ht="15.75" customHeight="1" x14ac:dyDescent="0.2">
      <c r="A5261" s="4">
        <v>3057881</v>
      </c>
      <c r="B5261" s="4">
        <v>19637</v>
      </c>
      <c r="C5261" s="4" t="s">
        <v>9236</v>
      </c>
      <c r="D5261" s="4">
        <v>3500</v>
      </c>
      <c r="E5261" s="4">
        <v>0</v>
      </c>
      <c r="F5261" s="4">
        <v>0</v>
      </c>
      <c r="G5261" s="7">
        <f>E5261+F5261-D5261</f>
        <v>-3500</v>
      </c>
      <c r="H5261" s="4" t="s">
        <v>7242</v>
      </c>
      <c r="I5261" s="4">
        <v>9500</v>
      </c>
      <c r="J5261" s="4" t="s">
        <v>4</v>
      </c>
      <c r="K5261" s="4" t="s">
        <v>5</v>
      </c>
      <c r="L5261" s="4" t="s">
        <v>6</v>
      </c>
      <c r="M5261" s="4" t="s">
        <v>23</v>
      </c>
      <c r="O5261" s="4"/>
      <c r="P5261" s="4"/>
      <c r="AV5261" s="4">
        <v>3057881</v>
      </c>
      <c r="AW5261" s="4">
        <v>19637</v>
      </c>
      <c r="AX5261" s="4" t="s">
        <v>9236</v>
      </c>
      <c r="AY5261" s="4">
        <v>3500</v>
      </c>
      <c r="AZ5261" s="4">
        <v>0</v>
      </c>
      <c r="BA5261" s="4">
        <v>0</v>
      </c>
      <c r="BB5261" s="7">
        <f>AZ5261+BA5261-AY5261</f>
        <v>-3500</v>
      </c>
      <c r="BC5261" s="4" t="s">
        <v>7242</v>
      </c>
      <c r="BD5261" s="4">
        <v>9500</v>
      </c>
      <c r="BE5261" s="4" t="s">
        <v>4</v>
      </c>
      <c r="BF5261" s="4" t="s">
        <v>5</v>
      </c>
      <c r="BG5261" s="4" t="s">
        <v>6</v>
      </c>
      <c r="BH5261" s="4" t="s">
        <v>23</v>
      </c>
      <c r="BI5261" t="str">
        <f t="shared" si="371"/>
        <v>C</v>
      </c>
    </row>
    <row r="5262" spans="1:61" ht="15.75" customHeight="1" x14ac:dyDescent="0.2">
      <c r="A5262" s="4">
        <v>3015643</v>
      </c>
      <c r="B5262" s="4">
        <v>412364</v>
      </c>
      <c r="C5262" s="4" t="s">
        <v>6271</v>
      </c>
      <c r="D5262" s="4">
        <v>3550</v>
      </c>
      <c r="E5262" s="4">
        <v>0</v>
      </c>
      <c r="F5262" s="4">
        <v>0</v>
      </c>
      <c r="G5262" s="7">
        <f>E5262+F5262-D5262</f>
        <v>-3550</v>
      </c>
      <c r="H5262" s="4" t="s">
        <v>6272</v>
      </c>
      <c r="I5262" s="4">
        <v>12000</v>
      </c>
      <c r="J5262" s="4" t="s">
        <v>4</v>
      </c>
      <c r="K5262" s="4" t="s">
        <v>13</v>
      </c>
      <c r="L5262" s="4" t="s">
        <v>6</v>
      </c>
      <c r="M5262" s="4" t="s">
        <v>111</v>
      </c>
      <c r="O5262" s="4"/>
      <c r="P5262" s="4"/>
      <c r="AV5262" s="4">
        <v>3015643</v>
      </c>
      <c r="AW5262" s="4">
        <v>412364</v>
      </c>
      <c r="AX5262" s="4" t="s">
        <v>6271</v>
      </c>
      <c r="AY5262" s="4">
        <v>3550</v>
      </c>
      <c r="AZ5262" s="4">
        <v>0</v>
      </c>
      <c r="BA5262" s="4">
        <v>0</v>
      </c>
      <c r="BB5262" s="7">
        <f>AZ5262+BA5262-AY5262</f>
        <v>-3550</v>
      </c>
      <c r="BC5262" s="4" t="s">
        <v>6272</v>
      </c>
      <c r="BD5262" s="4">
        <v>12000</v>
      </c>
      <c r="BE5262" s="4" t="s">
        <v>4</v>
      </c>
      <c r="BF5262" s="4" t="s">
        <v>13</v>
      </c>
      <c r="BG5262" s="4" t="s">
        <v>6</v>
      </c>
      <c r="BH5262" s="4" t="s">
        <v>111</v>
      </c>
      <c r="BI5262" t="str">
        <f t="shared" si="371"/>
        <v>D</v>
      </c>
    </row>
    <row r="5263" spans="1:61" ht="15.75" customHeight="1" x14ac:dyDescent="0.2">
      <c r="A5263" s="4">
        <v>3037112</v>
      </c>
      <c r="B5263" s="4">
        <v>7279875</v>
      </c>
      <c r="C5263" s="4" t="s">
        <v>7853</v>
      </c>
      <c r="D5263" s="4">
        <v>3600</v>
      </c>
      <c r="E5263" s="4">
        <v>0</v>
      </c>
      <c r="F5263" s="4">
        <v>0</v>
      </c>
      <c r="G5263" s="7">
        <f>E5263+F5263-D5263</f>
        <v>-3600</v>
      </c>
      <c r="H5263" s="4" t="s">
        <v>615</v>
      </c>
      <c r="I5263" s="4">
        <v>5000</v>
      </c>
      <c r="J5263" s="4" t="s">
        <v>4</v>
      </c>
      <c r="K5263" s="4" t="s">
        <v>5</v>
      </c>
      <c r="L5263" s="4" t="s">
        <v>6</v>
      </c>
      <c r="M5263" s="4" t="s">
        <v>20</v>
      </c>
      <c r="O5263" s="4"/>
      <c r="P5263" s="4"/>
      <c r="AV5263" s="4">
        <v>3037112</v>
      </c>
      <c r="AW5263" s="4">
        <v>7279875</v>
      </c>
      <c r="AX5263" s="4" t="s">
        <v>7853</v>
      </c>
      <c r="AY5263" s="4">
        <v>3600</v>
      </c>
      <c r="AZ5263" s="4">
        <v>0</v>
      </c>
      <c r="BA5263" s="4">
        <v>0</v>
      </c>
      <c r="BB5263" s="7">
        <f>AZ5263+BA5263-AY5263</f>
        <v>-3600</v>
      </c>
      <c r="BC5263" s="4" t="s">
        <v>615</v>
      </c>
      <c r="BD5263" s="4">
        <v>5000</v>
      </c>
      <c r="BE5263" s="4" t="s">
        <v>4</v>
      </c>
      <c r="BF5263" s="4" t="s">
        <v>5</v>
      </c>
      <c r="BG5263" s="4" t="s">
        <v>6</v>
      </c>
      <c r="BH5263" s="4" t="s">
        <v>20</v>
      </c>
      <c r="BI5263" t="str">
        <f t="shared" si="371"/>
        <v>C</v>
      </c>
    </row>
    <row r="5264" spans="1:61" ht="15.75" customHeight="1" x14ac:dyDescent="0.2">
      <c r="A5264" s="4">
        <v>2965047</v>
      </c>
      <c r="B5264" s="4">
        <v>544183</v>
      </c>
      <c r="C5264" s="4" t="s">
        <v>2020</v>
      </c>
      <c r="D5264" s="4">
        <v>3750</v>
      </c>
      <c r="E5264" s="4">
        <v>0</v>
      </c>
      <c r="F5264" s="4">
        <v>0</v>
      </c>
      <c r="G5264" s="7">
        <f>E5264+F5264-D5264</f>
        <v>-3750</v>
      </c>
      <c r="H5264" s="4" t="s">
        <v>2021</v>
      </c>
      <c r="I5264" s="4">
        <v>20000</v>
      </c>
      <c r="J5264" s="4" t="s">
        <v>4</v>
      </c>
      <c r="K5264" s="4" t="s">
        <v>13</v>
      </c>
      <c r="L5264" s="4" t="s">
        <v>6</v>
      </c>
      <c r="M5264" s="4" t="s">
        <v>173</v>
      </c>
      <c r="O5264" s="4"/>
      <c r="P5264" s="4"/>
      <c r="AV5264" s="4">
        <v>2965047</v>
      </c>
      <c r="AW5264" s="4">
        <v>544183</v>
      </c>
      <c r="AX5264" s="4" t="s">
        <v>2020</v>
      </c>
      <c r="AY5264" s="4">
        <v>3750</v>
      </c>
      <c r="AZ5264" s="4">
        <v>0</v>
      </c>
      <c r="BA5264" s="4">
        <v>0</v>
      </c>
      <c r="BB5264" s="7">
        <f>AZ5264+BA5264-AY5264</f>
        <v>-3750</v>
      </c>
      <c r="BC5264" s="4" t="s">
        <v>2021</v>
      </c>
      <c r="BD5264" s="4">
        <v>20000</v>
      </c>
      <c r="BE5264" s="4" t="s">
        <v>4</v>
      </c>
      <c r="BF5264" s="4" t="s">
        <v>13</v>
      </c>
      <c r="BG5264" s="4" t="s">
        <v>6</v>
      </c>
      <c r="BH5264" s="4" t="s">
        <v>173</v>
      </c>
      <c r="BI5264" t="str">
        <f t="shared" si="371"/>
        <v>D</v>
      </c>
    </row>
    <row r="5265" spans="1:61" ht="15.75" customHeight="1" x14ac:dyDescent="0.2">
      <c r="A5265" s="4">
        <v>3010309</v>
      </c>
      <c r="B5265" s="4">
        <v>5535650</v>
      </c>
      <c r="C5265" s="4" t="s">
        <v>5874</v>
      </c>
      <c r="D5265" s="4">
        <v>7000</v>
      </c>
      <c r="E5265" s="4">
        <v>0</v>
      </c>
      <c r="F5265" s="4">
        <v>3150</v>
      </c>
      <c r="G5265" s="7">
        <f>E5265+F5265-D5265</f>
        <v>-3850</v>
      </c>
      <c r="H5265" s="4" t="s">
        <v>5875</v>
      </c>
      <c r="I5265" s="4">
        <v>22000</v>
      </c>
      <c r="J5265" s="4" t="s">
        <v>32</v>
      </c>
      <c r="K5265" s="4" t="s">
        <v>22</v>
      </c>
      <c r="M5265" s="4" t="s">
        <v>111</v>
      </c>
      <c r="O5265" s="4"/>
      <c r="P5265" s="4"/>
      <c r="AV5265" s="4">
        <v>3010309</v>
      </c>
      <c r="AW5265" s="4">
        <v>5535650</v>
      </c>
      <c r="AX5265" s="4" t="s">
        <v>5874</v>
      </c>
      <c r="AY5265" s="4">
        <v>7000</v>
      </c>
      <c r="AZ5265" s="4">
        <v>0</v>
      </c>
      <c r="BA5265" s="4">
        <v>3150</v>
      </c>
      <c r="BB5265" s="7">
        <f>AZ5265+BA5265-AY5265</f>
        <v>-3850</v>
      </c>
      <c r="BC5265" s="4" t="s">
        <v>5875</v>
      </c>
      <c r="BD5265" s="4">
        <v>22000</v>
      </c>
      <c r="BE5265" s="4" t="s">
        <v>32</v>
      </c>
      <c r="BF5265" s="4" t="s">
        <v>22</v>
      </c>
      <c r="BH5265" s="4" t="s">
        <v>111</v>
      </c>
      <c r="BI5265" t="str">
        <f t="shared" si="371"/>
        <v>C</v>
      </c>
    </row>
    <row r="5266" spans="1:61" ht="15.75" customHeight="1" x14ac:dyDescent="0.2">
      <c r="A5266" s="4">
        <v>3034753</v>
      </c>
      <c r="B5266" s="4">
        <v>5594135</v>
      </c>
      <c r="C5266" s="4" t="s">
        <v>7682</v>
      </c>
      <c r="D5266" s="4">
        <v>3900</v>
      </c>
      <c r="E5266" s="4">
        <v>0</v>
      </c>
      <c r="F5266" s="4">
        <v>0</v>
      </c>
      <c r="G5266" s="7">
        <f>E5266+F5266-D5266</f>
        <v>-3900</v>
      </c>
      <c r="H5266" s="4" t="s">
        <v>619</v>
      </c>
      <c r="I5266" s="4">
        <v>100</v>
      </c>
      <c r="J5266" s="4" t="s">
        <v>4</v>
      </c>
      <c r="K5266" s="4" t="s">
        <v>5</v>
      </c>
      <c r="L5266" s="4" t="s">
        <v>9</v>
      </c>
      <c r="M5266" s="4" t="s">
        <v>12</v>
      </c>
      <c r="O5266" s="4"/>
      <c r="P5266" s="4"/>
      <c r="AV5266" s="4">
        <v>3034753</v>
      </c>
      <c r="AW5266" s="4">
        <v>5594135</v>
      </c>
      <c r="AX5266" s="4" t="s">
        <v>7682</v>
      </c>
      <c r="AY5266" s="4">
        <v>3900</v>
      </c>
      <c r="AZ5266" s="4">
        <v>0</v>
      </c>
      <c r="BA5266" s="4">
        <v>0</v>
      </c>
      <c r="BB5266" s="7">
        <f>AZ5266+BA5266-AY5266</f>
        <v>-3900</v>
      </c>
      <c r="BC5266" s="4" t="s">
        <v>619</v>
      </c>
      <c r="BD5266" s="4">
        <v>100</v>
      </c>
      <c r="BE5266" s="4" t="s">
        <v>4</v>
      </c>
      <c r="BF5266" s="4" t="s">
        <v>5</v>
      </c>
      <c r="BG5266" s="4" t="s">
        <v>9</v>
      </c>
      <c r="BH5266" s="4" t="s">
        <v>12</v>
      </c>
      <c r="BI5266" t="str">
        <f t="shared" si="371"/>
        <v>C</v>
      </c>
    </row>
    <row r="5267" spans="1:61" ht="15.75" customHeight="1" x14ac:dyDescent="0.2">
      <c r="A5267" s="4">
        <v>2983681</v>
      </c>
      <c r="B5267" s="4">
        <v>8049805</v>
      </c>
      <c r="C5267" s="4" t="s">
        <v>3646</v>
      </c>
      <c r="D5267" s="4">
        <v>3950</v>
      </c>
      <c r="E5267" s="4">
        <v>0</v>
      </c>
      <c r="F5267" s="4">
        <v>0</v>
      </c>
      <c r="G5267" s="7">
        <f>E5267+F5267-D5267</f>
        <v>-3950</v>
      </c>
      <c r="H5267" s="4" t="s">
        <v>3647</v>
      </c>
      <c r="I5267" s="4">
        <v>46000</v>
      </c>
      <c r="J5267" s="4" t="s">
        <v>32</v>
      </c>
      <c r="K5267" s="4" t="s">
        <v>13</v>
      </c>
      <c r="M5267" s="4" t="s">
        <v>76</v>
      </c>
      <c r="O5267" s="4"/>
      <c r="P5267" s="4"/>
      <c r="AV5267" s="4">
        <v>2983681</v>
      </c>
      <c r="AW5267" s="4">
        <v>8049805</v>
      </c>
      <c r="AX5267" s="4" t="s">
        <v>3646</v>
      </c>
      <c r="AY5267" s="4">
        <v>3950</v>
      </c>
      <c r="AZ5267" s="4">
        <v>0</v>
      </c>
      <c r="BA5267" s="4">
        <v>0</v>
      </c>
      <c r="BB5267" s="7">
        <f>AZ5267+BA5267-AY5267</f>
        <v>-3950</v>
      </c>
      <c r="BC5267" s="4" t="s">
        <v>3647</v>
      </c>
      <c r="BD5267" s="4">
        <v>46000</v>
      </c>
      <c r="BE5267" s="4" t="s">
        <v>32</v>
      </c>
      <c r="BF5267" s="4" t="s">
        <v>13</v>
      </c>
      <c r="BH5267" s="4" t="s">
        <v>76</v>
      </c>
      <c r="BI5267" t="str">
        <f t="shared" si="371"/>
        <v>D</v>
      </c>
    </row>
    <row r="5268" spans="1:61" ht="15.75" customHeight="1" x14ac:dyDescent="0.2">
      <c r="A5268" s="4">
        <v>3033283</v>
      </c>
      <c r="B5268" s="4">
        <v>7223084</v>
      </c>
      <c r="C5268" s="4" t="s">
        <v>7579</v>
      </c>
      <c r="D5268" s="4">
        <v>8300</v>
      </c>
      <c r="E5268" s="4">
        <v>3700</v>
      </c>
      <c r="F5268" s="4">
        <v>630.79999999999995</v>
      </c>
      <c r="G5268" s="7">
        <f>E5268+F5268-D5268</f>
        <v>-3969.2</v>
      </c>
      <c r="H5268" s="4" t="s">
        <v>2414</v>
      </c>
      <c r="I5268" s="4">
        <v>7000</v>
      </c>
      <c r="J5268" s="4" t="s">
        <v>51</v>
      </c>
      <c r="K5268" s="4" t="s">
        <v>13</v>
      </c>
      <c r="M5268" s="4" t="s">
        <v>25</v>
      </c>
      <c r="O5268" s="4"/>
      <c r="P5268" s="4"/>
      <c r="AV5268" s="4">
        <v>3033283</v>
      </c>
      <c r="AW5268" s="4">
        <v>7223084</v>
      </c>
      <c r="AX5268" s="4" t="s">
        <v>7579</v>
      </c>
      <c r="AY5268" s="4">
        <v>8300</v>
      </c>
      <c r="AZ5268" s="4">
        <v>3700</v>
      </c>
      <c r="BA5268" s="4">
        <v>630.79999999999995</v>
      </c>
      <c r="BB5268" s="7">
        <f>AZ5268+BA5268-AY5268</f>
        <v>-3969.2</v>
      </c>
      <c r="BC5268" s="4" t="s">
        <v>2414</v>
      </c>
      <c r="BD5268" s="4">
        <v>7000</v>
      </c>
      <c r="BE5268" s="4" t="s">
        <v>51</v>
      </c>
      <c r="BF5268" s="4" t="s">
        <v>13</v>
      </c>
      <c r="BH5268" s="4" t="s">
        <v>25</v>
      </c>
      <c r="BI5268" t="str">
        <f t="shared" si="371"/>
        <v>C</v>
      </c>
    </row>
    <row r="5269" spans="1:61" ht="15.75" customHeight="1" x14ac:dyDescent="0.2">
      <c r="A5269" s="4">
        <v>2948366</v>
      </c>
      <c r="B5269" s="4">
        <v>57228</v>
      </c>
      <c r="C5269" s="4" t="s">
        <v>419</v>
      </c>
      <c r="D5269" s="4">
        <v>4000</v>
      </c>
      <c r="E5269" s="4">
        <v>0</v>
      </c>
      <c r="F5269" s="4">
        <v>0</v>
      </c>
      <c r="G5269" s="7">
        <f>E5269+F5269-D5269</f>
        <v>-4000</v>
      </c>
      <c r="H5269" s="4" t="s">
        <v>420</v>
      </c>
      <c r="I5269" s="4">
        <v>13000</v>
      </c>
      <c r="J5269" s="4" t="s">
        <v>4</v>
      </c>
      <c r="K5269" s="4" t="s">
        <v>8</v>
      </c>
      <c r="L5269" s="4" t="s">
        <v>6</v>
      </c>
      <c r="M5269" s="4" t="s">
        <v>17</v>
      </c>
      <c r="O5269" s="4"/>
      <c r="P5269" s="4"/>
      <c r="AV5269" s="4">
        <v>2948366</v>
      </c>
      <c r="AW5269" s="4">
        <v>57228</v>
      </c>
      <c r="AX5269" s="4" t="s">
        <v>419</v>
      </c>
      <c r="AY5269" s="4">
        <v>4000</v>
      </c>
      <c r="AZ5269" s="4">
        <v>0</v>
      </c>
      <c r="BA5269" s="4">
        <v>0</v>
      </c>
      <c r="BB5269" s="7">
        <f>AZ5269+BA5269-AY5269</f>
        <v>-4000</v>
      </c>
      <c r="BC5269" s="4" t="s">
        <v>420</v>
      </c>
      <c r="BD5269" s="4">
        <v>13000</v>
      </c>
      <c r="BE5269" s="4" t="s">
        <v>4</v>
      </c>
      <c r="BF5269" s="4" t="s">
        <v>8</v>
      </c>
      <c r="BG5269" s="4" t="s">
        <v>6</v>
      </c>
      <c r="BH5269" s="4" t="s">
        <v>17</v>
      </c>
      <c r="BI5269" t="str">
        <f t="shared" si="371"/>
        <v>D</v>
      </c>
    </row>
    <row r="5270" spans="1:61" ht="15.75" customHeight="1" x14ac:dyDescent="0.2">
      <c r="A5270" s="4">
        <v>2949871</v>
      </c>
      <c r="B5270" s="4">
        <v>6626929</v>
      </c>
      <c r="C5270" s="4" t="s">
        <v>573</v>
      </c>
      <c r="D5270" s="4">
        <v>4000</v>
      </c>
      <c r="E5270" s="4">
        <v>0</v>
      </c>
      <c r="F5270" s="4">
        <v>0</v>
      </c>
      <c r="G5270" s="7">
        <f>E5270+F5270-D5270</f>
        <v>-4000</v>
      </c>
      <c r="H5270" s="4" t="s">
        <v>83</v>
      </c>
      <c r="I5270" s="4">
        <v>13000</v>
      </c>
      <c r="J5270" s="4" t="s">
        <v>98</v>
      </c>
      <c r="K5270" s="4" t="s">
        <v>8</v>
      </c>
      <c r="M5270" s="4" t="s">
        <v>17</v>
      </c>
      <c r="O5270" s="4"/>
      <c r="P5270" s="4"/>
      <c r="AV5270" s="4">
        <v>2949871</v>
      </c>
      <c r="AW5270" s="4">
        <v>6626929</v>
      </c>
      <c r="AX5270" s="4" t="s">
        <v>573</v>
      </c>
      <c r="AY5270" s="4">
        <v>4000</v>
      </c>
      <c r="AZ5270" s="4">
        <v>0</v>
      </c>
      <c r="BA5270" s="4">
        <v>0</v>
      </c>
      <c r="BB5270" s="7">
        <f>AZ5270+BA5270-AY5270</f>
        <v>-4000</v>
      </c>
      <c r="BC5270" s="4" t="s">
        <v>83</v>
      </c>
      <c r="BD5270" s="4">
        <v>13000</v>
      </c>
      <c r="BE5270" s="4" t="s">
        <v>98</v>
      </c>
      <c r="BF5270" s="4" t="s">
        <v>8</v>
      </c>
      <c r="BH5270" s="4" t="s">
        <v>17</v>
      </c>
      <c r="BI5270" t="str">
        <f t="shared" si="371"/>
        <v>D</v>
      </c>
    </row>
    <row r="5271" spans="1:61" ht="15.75" customHeight="1" x14ac:dyDescent="0.2">
      <c r="A5271" s="4">
        <v>2954036</v>
      </c>
      <c r="B5271" s="4">
        <v>5796680</v>
      </c>
      <c r="C5271" s="4" t="s">
        <v>993</v>
      </c>
      <c r="D5271" s="4">
        <v>4000</v>
      </c>
      <c r="E5271" s="4">
        <v>0</v>
      </c>
      <c r="F5271" s="4">
        <v>0</v>
      </c>
      <c r="G5271" s="7">
        <f>E5271+F5271-D5271</f>
        <v>-4000</v>
      </c>
      <c r="H5271" s="4" t="s">
        <v>994</v>
      </c>
      <c r="I5271" s="4">
        <v>18000</v>
      </c>
      <c r="J5271" s="4" t="s">
        <v>4</v>
      </c>
      <c r="K5271" s="4" t="s">
        <v>13</v>
      </c>
      <c r="L5271" s="4" t="s">
        <v>6</v>
      </c>
      <c r="M5271" s="4" t="s">
        <v>20</v>
      </c>
      <c r="O5271" s="4"/>
      <c r="P5271" s="4"/>
      <c r="AV5271" s="4">
        <v>2954036</v>
      </c>
      <c r="AW5271" s="4">
        <v>5796680</v>
      </c>
      <c r="AX5271" s="4" t="s">
        <v>993</v>
      </c>
      <c r="AY5271" s="4">
        <v>4000</v>
      </c>
      <c r="AZ5271" s="4">
        <v>0</v>
      </c>
      <c r="BA5271" s="4">
        <v>0</v>
      </c>
      <c r="BB5271" s="7">
        <f>AZ5271+BA5271-AY5271</f>
        <v>-4000</v>
      </c>
      <c r="BC5271" s="4" t="s">
        <v>994</v>
      </c>
      <c r="BD5271" s="4">
        <v>18000</v>
      </c>
      <c r="BE5271" s="4" t="s">
        <v>4</v>
      </c>
      <c r="BF5271" s="4" t="s">
        <v>13</v>
      </c>
      <c r="BG5271" s="4" t="s">
        <v>6</v>
      </c>
      <c r="BH5271" s="4" t="s">
        <v>20</v>
      </c>
      <c r="BI5271" t="str">
        <f t="shared" si="371"/>
        <v>D</v>
      </c>
    </row>
    <row r="5272" spans="1:61" ht="15.75" customHeight="1" x14ac:dyDescent="0.2">
      <c r="A5272" s="4">
        <v>2958712</v>
      </c>
      <c r="B5272" s="4">
        <v>5704686</v>
      </c>
      <c r="C5272" s="4" t="s">
        <v>1417</v>
      </c>
      <c r="D5272" s="4">
        <v>4000</v>
      </c>
      <c r="E5272" s="4">
        <v>0</v>
      </c>
      <c r="F5272" s="4">
        <v>0</v>
      </c>
      <c r="G5272" s="7">
        <f>E5272+F5272-D5272</f>
        <v>-4000</v>
      </c>
      <c r="H5272" s="4" t="s">
        <v>692</v>
      </c>
      <c r="I5272" s="4">
        <v>1500</v>
      </c>
      <c r="J5272" s="4" t="s">
        <v>4</v>
      </c>
      <c r="K5272" s="4" t="s">
        <v>5</v>
      </c>
      <c r="L5272" s="4" t="s">
        <v>9</v>
      </c>
      <c r="M5272" s="4" t="s">
        <v>23</v>
      </c>
      <c r="O5272" s="4"/>
      <c r="P5272" s="4"/>
      <c r="AV5272" s="4">
        <v>2958712</v>
      </c>
      <c r="AW5272" s="4">
        <v>5704686</v>
      </c>
      <c r="AX5272" s="4" t="s">
        <v>1417</v>
      </c>
      <c r="AY5272" s="4">
        <v>4000</v>
      </c>
      <c r="AZ5272" s="4">
        <v>0</v>
      </c>
      <c r="BA5272" s="4">
        <v>0</v>
      </c>
      <c r="BB5272" s="7">
        <f>AZ5272+BA5272-AY5272</f>
        <v>-4000</v>
      </c>
      <c r="BC5272" s="4" t="s">
        <v>692</v>
      </c>
      <c r="BD5272" s="4">
        <v>1500</v>
      </c>
      <c r="BE5272" s="4" t="s">
        <v>4</v>
      </c>
      <c r="BF5272" s="4" t="s">
        <v>5</v>
      </c>
      <c r="BG5272" s="4" t="s">
        <v>9</v>
      </c>
      <c r="BH5272" s="4" t="s">
        <v>23</v>
      </c>
      <c r="BI5272" t="str">
        <f t="shared" si="371"/>
        <v>D</v>
      </c>
    </row>
    <row r="5273" spans="1:61" ht="15.75" customHeight="1" x14ac:dyDescent="0.2">
      <c r="A5273" s="4">
        <v>2966377</v>
      </c>
      <c r="B5273" s="4">
        <v>4597174</v>
      </c>
      <c r="C5273" s="4" t="s">
        <v>2124</v>
      </c>
      <c r="D5273" s="4">
        <v>4000</v>
      </c>
      <c r="E5273" s="4">
        <v>0</v>
      </c>
      <c r="F5273" s="4">
        <v>0</v>
      </c>
      <c r="G5273" s="7">
        <f>E5273+F5273-D5273</f>
        <v>-4000</v>
      </c>
      <c r="H5273" s="4" t="s">
        <v>2125</v>
      </c>
      <c r="I5273" s="4">
        <v>15000</v>
      </c>
      <c r="J5273" s="4" t="s">
        <v>4</v>
      </c>
      <c r="K5273" s="4" t="s">
        <v>5</v>
      </c>
      <c r="L5273" s="4" t="s">
        <v>6</v>
      </c>
      <c r="M5273" s="4" t="s">
        <v>19</v>
      </c>
      <c r="O5273" s="4"/>
      <c r="P5273" s="4"/>
      <c r="AV5273" s="4">
        <v>2966377</v>
      </c>
      <c r="AW5273" s="4">
        <v>4597174</v>
      </c>
      <c r="AX5273" s="4" t="s">
        <v>2124</v>
      </c>
      <c r="AY5273" s="4">
        <v>4000</v>
      </c>
      <c r="AZ5273" s="4">
        <v>0</v>
      </c>
      <c r="BA5273" s="4">
        <v>0</v>
      </c>
      <c r="BB5273" s="7">
        <f>AZ5273+BA5273-AY5273</f>
        <v>-4000</v>
      </c>
      <c r="BC5273" s="4" t="s">
        <v>2125</v>
      </c>
      <c r="BD5273" s="4">
        <v>15000</v>
      </c>
      <c r="BE5273" s="4" t="s">
        <v>4</v>
      </c>
      <c r="BF5273" s="4" t="s">
        <v>5</v>
      </c>
      <c r="BG5273" s="4" t="s">
        <v>6</v>
      </c>
      <c r="BH5273" s="4" t="s">
        <v>19</v>
      </c>
      <c r="BI5273" t="str">
        <f t="shared" si="371"/>
        <v>D</v>
      </c>
    </row>
    <row r="5274" spans="1:61" ht="15.75" customHeight="1" x14ac:dyDescent="0.2">
      <c r="A5274" s="4">
        <v>2966916</v>
      </c>
      <c r="B5274" s="4">
        <v>7963971</v>
      </c>
      <c r="C5274" s="4" t="s">
        <v>2162</v>
      </c>
      <c r="D5274" s="4">
        <v>4000</v>
      </c>
      <c r="E5274" s="4">
        <v>0</v>
      </c>
      <c r="F5274" s="4">
        <v>0</v>
      </c>
      <c r="G5274" s="7">
        <f>E5274+F5274-D5274</f>
        <v>-4000</v>
      </c>
      <c r="H5274" s="4" t="s">
        <v>2163</v>
      </c>
      <c r="I5274" s="4">
        <v>5000</v>
      </c>
      <c r="J5274" s="4" t="s">
        <v>4</v>
      </c>
      <c r="K5274" s="4" t="s">
        <v>8</v>
      </c>
      <c r="L5274" s="4" t="s">
        <v>6</v>
      </c>
      <c r="M5274" s="4" t="s">
        <v>10</v>
      </c>
      <c r="O5274" s="4"/>
      <c r="P5274" s="4"/>
      <c r="AV5274" s="4">
        <v>2966916</v>
      </c>
      <c r="AW5274" s="4">
        <v>7963971</v>
      </c>
      <c r="AX5274" s="4" t="s">
        <v>2162</v>
      </c>
      <c r="AY5274" s="4">
        <v>4000</v>
      </c>
      <c r="AZ5274" s="4">
        <v>0</v>
      </c>
      <c r="BA5274" s="4">
        <v>0</v>
      </c>
      <c r="BB5274" s="7">
        <f>AZ5274+BA5274-AY5274</f>
        <v>-4000</v>
      </c>
      <c r="BC5274" s="4" t="s">
        <v>2163</v>
      </c>
      <c r="BD5274" s="4">
        <v>5000</v>
      </c>
      <c r="BE5274" s="4" t="s">
        <v>4</v>
      </c>
      <c r="BF5274" s="4" t="s">
        <v>8</v>
      </c>
      <c r="BG5274" s="4" t="s">
        <v>6</v>
      </c>
      <c r="BH5274" s="4" t="s">
        <v>10</v>
      </c>
      <c r="BI5274" t="str">
        <f t="shared" si="371"/>
        <v>D</v>
      </c>
    </row>
    <row r="5275" spans="1:61" ht="15.75" customHeight="1" x14ac:dyDescent="0.2">
      <c r="A5275" s="4">
        <v>2980496</v>
      </c>
      <c r="B5275" s="4">
        <v>623634</v>
      </c>
      <c r="C5275" s="4" t="s">
        <v>3373</v>
      </c>
      <c r="D5275" s="4">
        <v>4000</v>
      </c>
      <c r="E5275" s="4">
        <v>0</v>
      </c>
      <c r="F5275" s="4">
        <v>0</v>
      </c>
      <c r="G5275" s="7">
        <f>E5275+F5275-D5275</f>
        <v>-4000</v>
      </c>
      <c r="H5275" s="4" t="s">
        <v>3374</v>
      </c>
      <c r="I5275" s="4">
        <v>15000</v>
      </c>
      <c r="J5275" s="4" t="s">
        <v>4</v>
      </c>
      <c r="K5275" s="4" t="s">
        <v>8</v>
      </c>
      <c r="L5275" s="4" t="s">
        <v>6</v>
      </c>
      <c r="M5275" s="4" t="s">
        <v>17</v>
      </c>
      <c r="O5275" s="4"/>
      <c r="P5275" s="4"/>
      <c r="AV5275" s="4">
        <v>2980496</v>
      </c>
      <c r="AW5275" s="4">
        <v>623634</v>
      </c>
      <c r="AX5275" s="4" t="s">
        <v>3373</v>
      </c>
      <c r="AY5275" s="4">
        <v>4000</v>
      </c>
      <c r="AZ5275" s="4">
        <v>0</v>
      </c>
      <c r="BA5275" s="4">
        <v>0</v>
      </c>
      <c r="BB5275" s="7">
        <f>AZ5275+BA5275-AY5275</f>
        <v>-4000</v>
      </c>
      <c r="BC5275" s="4" t="s">
        <v>3374</v>
      </c>
      <c r="BD5275" s="4">
        <v>15000</v>
      </c>
      <c r="BE5275" s="4" t="s">
        <v>4</v>
      </c>
      <c r="BF5275" s="4" t="s">
        <v>8</v>
      </c>
      <c r="BG5275" s="4" t="s">
        <v>6</v>
      </c>
      <c r="BH5275" s="4" t="s">
        <v>17</v>
      </c>
      <c r="BI5275" t="str">
        <f t="shared" si="371"/>
        <v>D</v>
      </c>
    </row>
    <row r="5276" spans="1:61" ht="15.75" customHeight="1" x14ac:dyDescent="0.2">
      <c r="A5276" s="4">
        <v>2985585</v>
      </c>
      <c r="B5276" s="4">
        <v>276533</v>
      </c>
      <c r="C5276" s="4" t="s">
        <v>3829</v>
      </c>
      <c r="D5276" s="4">
        <v>4000</v>
      </c>
      <c r="E5276" s="4">
        <v>0</v>
      </c>
      <c r="F5276" s="4">
        <v>0</v>
      </c>
      <c r="G5276" s="7">
        <f>E5276+F5276-D5276</f>
        <v>-4000</v>
      </c>
      <c r="H5276" s="4" t="s">
        <v>3830</v>
      </c>
      <c r="I5276" s="4">
        <v>7000</v>
      </c>
      <c r="J5276" s="4" t="s">
        <v>4</v>
      </c>
      <c r="K5276" s="4" t="s">
        <v>22</v>
      </c>
      <c r="L5276" s="4" t="s">
        <v>6</v>
      </c>
      <c r="M5276" s="4" t="s">
        <v>7</v>
      </c>
      <c r="O5276" s="4"/>
      <c r="P5276" s="4"/>
      <c r="AV5276" s="4">
        <v>2985585</v>
      </c>
      <c r="AW5276" s="4">
        <v>276533</v>
      </c>
      <c r="AX5276" s="4" t="s">
        <v>3829</v>
      </c>
      <c r="AY5276" s="4">
        <v>4000</v>
      </c>
      <c r="AZ5276" s="4">
        <v>0</v>
      </c>
      <c r="BA5276" s="4">
        <v>0</v>
      </c>
      <c r="BB5276" s="7">
        <f>AZ5276+BA5276-AY5276</f>
        <v>-4000</v>
      </c>
      <c r="BC5276" s="4" t="s">
        <v>3830</v>
      </c>
      <c r="BD5276" s="4">
        <v>7000</v>
      </c>
      <c r="BE5276" s="4" t="s">
        <v>4</v>
      </c>
      <c r="BF5276" s="4" t="s">
        <v>22</v>
      </c>
      <c r="BG5276" s="4" t="s">
        <v>6</v>
      </c>
      <c r="BH5276" s="4" t="s">
        <v>7</v>
      </c>
      <c r="BI5276" t="str">
        <f t="shared" si="371"/>
        <v>D</v>
      </c>
    </row>
    <row r="5277" spans="1:61" ht="15.75" customHeight="1" x14ac:dyDescent="0.2">
      <c r="A5277" s="4">
        <v>2994391</v>
      </c>
      <c r="B5277" s="4">
        <v>632868</v>
      </c>
      <c r="C5277" s="4" t="s">
        <v>4586</v>
      </c>
      <c r="D5277" s="4">
        <v>4000</v>
      </c>
      <c r="E5277" s="4">
        <v>0</v>
      </c>
      <c r="F5277" s="4">
        <v>0</v>
      </c>
      <c r="G5277" s="7">
        <f>E5277+F5277-D5277</f>
        <v>-4000</v>
      </c>
      <c r="H5277" s="4" t="s">
        <v>4587</v>
      </c>
      <c r="I5277" s="4">
        <v>15800</v>
      </c>
      <c r="J5277" s="4" t="s">
        <v>4</v>
      </c>
      <c r="K5277" s="4" t="s">
        <v>13</v>
      </c>
      <c r="L5277" s="4" t="s">
        <v>6</v>
      </c>
      <c r="M5277" s="4" t="s">
        <v>20</v>
      </c>
      <c r="O5277" s="4"/>
      <c r="P5277" s="4"/>
      <c r="AV5277" s="4">
        <v>2994391</v>
      </c>
      <c r="AW5277" s="4">
        <v>632868</v>
      </c>
      <c r="AX5277" s="4" t="s">
        <v>4586</v>
      </c>
      <c r="AY5277" s="4">
        <v>4000</v>
      </c>
      <c r="AZ5277" s="4">
        <v>0</v>
      </c>
      <c r="BA5277" s="4">
        <v>0</v>
      </c>
      <c r="BB5277" s="7">
        <f>AZ5277+BA5277-AY5277</f>
        <v>-4000</v>
      </c>
      <c r="BC5277" s="4" t="s">
        <v>4587</v>
      </c>
      <c r="BD5277" s="4">
        <v>15800</v>
      </c>
      <c r="BE5277" s="4" t="s">
        <v>4</v>
      </c>
      <c r="BF5277" s="4" t="s">
        <v>13</v>
      </c>
      <c r="BG5277" s="4" t="s">
        <v>6</v>
      </c>
      <c r="BH5277" s="4" t="s">
        <v>20</v>
      </c>
      <c r="BI5277" t="str">
        <f t="shared" si="371"/>
        <v>D</v>
      </c>
    </row>
    <row r="5278" spans="1:61" ht="15.75" customHeight="1" x14ac:dyDescent="0.2">
      <c r="A5278" s="4">
        <v>3001314</v>
      </c>
      <c r="B5278" s="4">
        <v>8664132</v>
      </c>
      <c r="C5278" s="4" t="s">
        <v>5179</v>
      </c>
      <c r="D5278" s="4">
        <v>4000</v>
      </c>
      <c r="E5278" s="4">
        <v>0</v>
      </c>
      <c r="F5278" s="4">
        <v>0</v>
      </c>
      <c r="G5278" s="7">
        <f>E5278+F5278-D5278</f>
        <v>-4000</v>
      </c>
      <c r="H5278" s="4" t="s">
        <v>3000</v>
      </c>
      <c r="I5278" s="4">
        <v>12000</v>
      </c>
      <c r="J5278" s="4" t="s">
        <v>21</v>
      </c>
      <c r="K5278" s="4" t="s">
        <v>8</v>
      </c>
      <c r="M5278" s="4" t="s">
        <v>35</v>
      </c>
      <c r="O5278" s="4"/>
      <c r="P5278" s="4"/>
      <c r="AV5278" s="4">
        <v>3001314</v>
      </c>
      <c r="AW5278" s="4">
        <v>8664132</v>
      </c>
      <c r="AX5278" s="4" t="s">
        <v>5179</v>
      </c>
      <c r="AY5278" s="4">
        <v>4000</v>
      </c>
      <c r="AZ5278" s="4">
        <v>0</v>
      </c>
      <c r="BA5278" s="4">
        <v>0</v>
      </c>
      <c r="BB5278" s="7">
        <f>AZ5278+BA5278-AY5278</f>
        <v>-4000</v>
      </c>
      <c r="BC5278" s="4" t="s">
        <v>3000</v>
      </c>
      <c r="BD5278" s="4">
        <v>12000</v>
      </c>
      <c r="BE5278" s="4" t="s">
        <v>21</v>
      </c>
      <c r="BF5278" s="4" t="s">
        <v>8</v>
      </c>
      <c r="BH5278" s="4" t="s">
        <v>35</v>
      </c>
      <c r="BI5278" t="str">
        <f t="shared" si="371"/>
        <v>D</v>
      </c>
    </row>
    <row r="5279" spans="1:61" ht="15.75" customHeight="1" x14ac:dyDescent="0.2">
      <c r="A5279" s="4">
        <v>3002945</v>
      </c>
      <c r="B5279" s="4">
        <v>8470918</v>
      </c>
      <c r="C5279" s="4" t="s">
        <v>5332</v>
      </c>
      <c r="D5279" s="4">
        <v>4000</v>
      </c>
      <c r="E5279" s="4">
        <v>0</v>
      </c>
      <c r="F5279" s="4">
        <v>0</v>
      </c>
      <c r="G5279" s="7">
        <f>E5279+F5279-D5279</f>
        <v>-4000</v>
      </c>
      <c r="H5279" s="4" t="s">
        <v>5333</v>
      </c>
      <c r="I5279" s="4">
        <v>8500</v>
      </c>
      <c r="J5279" s="4" t="s">
        <v>98</v>
      </c>
      <c r="K5279" s="4" t="s">
        <v>22</v>
      </c>
      <c r="M5279" s="4" t="s">
        <v>20</v>
      </c>
      <c r="O5279" s="4"/>
      <c r="P5279" s="4"/>
      <c r="AV5279" s="4">
        <v>3002945</v>
      </c>
      <c r="AW5279" s="4">
        <v>8470918</v>
      </c>
      <c r="AX5279" s="4" t="s">
        <v>5332</v>
      </c>
      <c r="AY5279" s="4">
        <v>4000</v>
      </c>
      <c r="AZ5279" s="4">
        <v>0</v>
      </c>
      <c r="BA5279" s="4">
        <v>0</v>
      </c>
      <c r="BB5279" s="7">
        <f>AZ5279+BA5279-AY5279</f>
        <v>-4000</v>
      </c>
      <c r="BC5279" s="4" t="s">
        <v>5333</v>
      </c>
      <c r="BD5279" s="4">
        <v>8500</v>
      </c>
      <c r="BE5279" s="4" t="s">
        <v>98</v>
      </c>
      <c r="BF5279" s="4" t="s">
        <v>22</v>
      </c>
      <c r="BH5279" s="4" t="s">
        <v>20</v>
      </c>
      <c r="BI5279" t="str">
        <f t="shared" si="371"/>
        <v>D</v>
      </c>
    </row>
    <row r="5280" spans="1:61" ht="15.75" customHeight="1" x14ac:dyDescent="0.2">
      <c r="A5280" s="4">
        <v>3005010</v>
      </c>
      <c r="B5280" s="4">
        <v>144457</v>
      </c>
      <c r="C5280" s="4" t="s">
        <v>5475</v>
      </c>
      <c r="D5280" s="4">
        <v>4000</v>
      </c>
      <c r="E5280" s="4">
        <v>0</v>
      </c>
      <c r="F5280" s="4">
        <v>0</v>
      </c>
      <c r="G5280" s="7">
        <f>E5280+F5280-D5280</f>
        <v>-4000</v>
      </c>
      <c r="H5280" s="4" t="s">
        <v>5476</v>
      </c>
      <c r="I5280" s="4">
        <v>15000</v>
      </c>
      <c r="J5280" s="4" t="s">
        <v>4</v>
      </c>
      <c r="K5280" s="4" t="s">
        <v>13</v>
      </c>
      <c r="L5280" s="4" t="s">
        <v>14</v>
      </c>
      <c r="M5280" s="4" t="s">
        <v>7</v>
      </c>
      <c r="O5280" s="4"/>
      <c r="P5280" s="4"/>
      <c r="AV5280" s="4">
        <v>3005010</v>
      </c>
      <c r="AW5280" s="4">
        <v>144457</v>
      </c>
      <c r="AX5280" s="4" t="s">
        <v>5475</v>
      </c>
      <c r="AY5280" s="4">
        <v>4000</v>
      </c>
      <c r="AZ5280" s="4">
        <v>0</v>
      </c>
      <c r="BA5280" s="4">
        <v>0</v>
      </c>
      <c r="BB5280" s="7">
        <f>AZ5280+BA5280-AY5280</f>
        <v>-4000</v>
      </c>
      <c r="BC5280" s="4" t="s">
        <v>5476</v>
      </c>
      <c r="BD5280" s="4">
        <v>15000</v>
      </c>
      <c r="BE5280" s="4" t="s">
        <v>4</v>
      </c>
      <c r="BF5280" s="4" t="s">
        <v>13</v>
      </c>
      <c r="BG5280" s="4" t="s">
        <v>14</v>
      </c>
      <c r="BH5280" s="4" t="s">
        <v>7</v>
      </c>
      <c r="BI5280" t="str">
        <f t="shared" si="371"/>
        <v>D</v>
      </c>
    </row>
    <row r="5281" spans="1:61" ht="15.75" customHeight="1" x14ac:dyDescent="0.2">
      <c r="A5281" s="4">
        <v>3014418</v>
      </c>
      <c r="B5281" s="4">
        <v>7088579</v>
      </c>
      <c r="C5281" s="4" t="s">
        <v>6175</v>
      </c>
      <c r="D5281" s="4">
        <v>4000</v>
      </c>
      <c r="E5281" s="4">
        <v>0</v>
      </c>
      <c r="F5281" s="4">
        <v>0</v>
      </c>
      <c r="G5281" s="7">
        <f>E5281+F5281-D5281</f>
        <v>-4000</v>
      </c>
      <c r="H5281" s="4" t="s">
        <v>3358</v>
      </c>
      <c r="I5281" s="4">
        <v>5000</v>
      </c>
      <c r="J5281" s="4" t="s">
        <v>98</v>
      </c>
      <c r="K5281" s="4" t="s">
        <v>5</v>
      </c>
      <c r="M5281" s="4" t="s">
        <v>186</v>
      </c>
      <c r="O5281" s="4"/>
      <c r="P5281" s="4"/>
      <c r="AV5281" s="4">
        <v>3014418</v>
      </c>
      <c r="AW5281" s="4">
        <v>7088579</v>
      </c>
      <c r="AX5281" s="4" t="s">
        <v>6175</v>
      </c>
      <c r="AY5281" s="4">
        <v>4000</v>
      </c>
      <c r="AZ5281" s="4">
        <v>0</v>
      </c>
      <c r="BA5281" s="4">
        <v>0</v>
      </c>
      <c r="BB5281" s="7">
        <f>AZ5281+BA5281-AY5281</f>
        <v>-4000</v>
      </c>
      <c r="BC5281" s="4" t="s">
        <v>3358</v>
      </c>
      <c r="BD5281" s="4">
        <v>5000</v>
      </c>
      <c r="BE5281" s="4" t="s">
        <v>98</v>
      </c>
      <c r="BF5281" s="4" t="s">
        <v>5</v>
      </c>
      <c r="BH5281" s="4" t="s">
        <v>186</v>
      </c>
      <c r="BI5281" t="str">
        <f t="shared" si="371"/>
        <v>D</v>
      </c>
    </row>
    <row r="5282" spans="1:61" ht="15.75" customHeight="1" x14ac:dyDescent="0.2">
      <c r="A5282" s="4">
        <v>3014474</v>
      </c>
      <c r="B5282" s="4">
        <v>9068718</v>
      </c>
      <c r="C5282" s="4" t="s">
        <v>6176</v>
      </c>
      <c r="D5282" s="4">
        <v>4000</v>
      </c>
      <c r="E5282" s="4">
        <v>0</v>
      </c>
      <c r="F5282" s="4">
        <v>0</v>
      </c>
      <c r="G5282" s="7">
        <f>E5282+F5282-D5282</f>
        <v>-4000</v>
      </c>
      <c r="H5282" s="4" t="s">
        <v>5229</v>
      </c>
      <c r="I5282" s="4">
        <v>12000</v>
      </c>
      <c r="J5282" s="4" t="s">
        <v>4</v>
      </c>
      <c r="K5282" s="4" t="s">
        <v>13</v>
      </c>
      <c r="L5282" s="4" t="s">
        <v>6</v>
      </c>
      <c r="M5282" s="4" t="s">
        <v>111</v>
      </c>
      <c r="O5282" s="4"/>
      <c r="P5282" s="4"/>
      <c r="AV5282" s="4">
        <v>3014474</v>
      </c>
      <c r="AW5282" s="4">
        <v>9068718</v>
      </c>
      <c r="AX5282" s="4" t="s">
        <v>6176</v>
      </c>
      <c r="AY5282" s="4">
        <v>4000</v>
      </c>
      <c r="AZ5282" s="4">
        <v>0</v>
      </c>
      <c r="BA5282" s="4">
        <v>0</v>
      </c>
      <c r="BB5282" s="7">
        <f>AZ5282+BA5282-AY5282</f>
        <v>-4000</v>
      </c>
      <c r="BC5282" s="4" t="s">
        <v>5229</v>
      </c>
      <c r="BD5282" s="4">
        <v>12000</v>
      </c>
      <c r="BE5282" s="4" t="s">
        <v>4</v>
      </c>
      <c r="BF5282" s="4" t="s">
        <v>13</v>
      </c>
      <c r="BG5282" s="4" t="s">
        <v>6</v>
      </c>
      <c r="BH5282" s="4" t="s">
        <v>111</v>
      </c>
      <c r="BI5282" t="str">
        <f t="shared" si="371"/>
        <v>C</v>
      </c>
    </row>
    <row r="5283" spans="1:61" ht="15.75" customHeight="1" x14ac:dyDescent="0.2">
      <c r="A5283" s="4">
        <v>3018772</v>
      </c>
      <c r="B5283" s="4">
        <v>9031674</v>
      </c>
      <c r="C5283" s="4" t="s">
        <v>6466</v>
      </c>
      <c r="D5283" s="4">
        <v>4000</v>
      </c>
      <c r="E5283" s="4">
        <v>0</v>
      </c>
      <c r="F5283" s="4">
        <v>0</v>
      </c>
      <c r="G5283" s="7">
        <f>E5283+F5283-D5283</f>
        <v>-4000</v>
      </c>
      <c r="H5283" s="4" t="s">
        <v>4116</v>
      </c>
      <c r="I5283" s="4">
        <v>6700</v>
      </c>
      <c r="J5283" s="4" t="s">
        <v>4</v>
      </c>
      <c r="K5283" s="4" t="s">
        <v>13</v>
      </c>
      <c r="L5283" s="4" t="s">
        <v>6</v>
      </c>
      <c r="M5283" s="4" t="s">
        <v>26</v>
      </c>
      <c r="O5283" s="4"/>
      <c r="P5283" s="4"/>
      <c r="AV5283" s="4">
        <v>3018772</v>
      </c>
      <c r="AW5283" s="4">
        <v>9031674</v>
      </c>
      <c r="AX5283" s="4" t="s">
        <v>6466</v>
      </c>
      <c r="AY5283" s="4">
        <v>4000</v>
      </c>
      <c r="AZ5283" s="4">
        <v>0</v>
      </c>
      <c r="BA5283" s="4">
        <v>0</v>
      </c>
      <c r="BB5283" s="7">
        <f>AZ5283+BA5283-AY5283</f>
        <v>-4000</v>
      </c>
      <c r="BC5283" s="4" t="s">
        <v>4116</v>
      </c>
      <c r="BD5283" s="4">
        <v>6700</v>
      </c>
      <c r="BE5283" s="4" t="s">
        <v>4</v>
      </c>
      <c r="BF5283" s="4" t="s">
        <v>13</v>
      </c>
      <c r="BG5283" s="4" t="s">
        <v>6</v>
      </c>
      <c r="BH5283" s="4" t="s">
        <v>26</v>
      </c>
      <c r="BI5283" t="str">
        <f t="shared" si="371"/>
        <v>C</v>
      </c>
    </row>
    <row r="5284" spans="1:61" ht="15.75" customHeight="1" x14ac:dyDescent="0.2">
      <c r="A5284" s="4">
        <v>3022503</v>
      </c>
      <c r="B5284" s="4">
        <v>6718615</v>
      </c>
      <c r="C5284" s="4" t="s">
        <v>6754</v>
      </c>
      <c r="D5284" s="4">
        <v>4000</v>
      </c>
      <c r="E5284" s="4">
        <v>0</v>
      </c>
      <c r="F5284" s="4">
        <v>0</v>
      </c>
      <c r="G5284" s="7">
        <f>E5284+F5284-D5284</f>
        <v>-4000</v>
      </c>
      <c r="H5284" s="4" t="s">
        <v>6755</v>
      </c>
      <c r="I5284" s="4">
        <v>20000</v>
      </c>
      <c r="J5284" s="4" t="s">
        <v>98</v>
      </c>
      <c r="K5284" s="4" t="s">
        <v>8</v>
      </c>
      <c r="M5284" s="4" t="s">
        <v>17</v>
      </c>
      <c r="O5284" s="4"/>
      <c r="P5284" s="4"/>
      <c r="AV5284" s="4">
        <v>3022503</v>
      </c>
      <c r="AW5284" s="4">
        <v>6718615</v>
      </c>
      <c r="AX5284" s="4" t="s">
        <v>6754</v>
      </c>
      <c r="AY5284" s="4">
        <v>4000</v>
      </c>
      <c r="AZ5284" s="4">
        <v>0</v>
      </c>
      <c r="BA5284" s="4">
        <v>0</v>
      </c>
      <c r="BB5284" s="7">
        <f>AZ5284+BA5284-AY5284</f>
        <v>-4000</v>
      </c>
      <c r="BC5284" s="4" t="s">
        <v>6755</v>
      </c>
      <c r="BD5284" s="4">
        <v>20000</v>
      </c>
      <c r="BE5284" s="4" t="s">
        <v>98</v>
      </c>
      <c r="BF5284" s="4" t="s">
        <v>8</v>
      </c>
      <c r="BH5284" s="4" t="s">
        <v>17</v>
      </c>
      <c r="BI5284" t="str">
        <f t="shared" si="371"/>
        <v>D</v>
      </c>
    </row>
    <row r="5285" spans="1:61" ht="15.75" customHeight="1" x14ac:dyDescent="0.2">
      <c r="A5285" s="4">
        <v>3037672</v>
      </c>
      <c r="B5285" s="4">
        <v>9042790</v>
      </c>
      <c r="C5285" s="4" t="s">
        <v>7889</v>
      </c>
      <c r="D5285" s="4">
        <v>4000</v>
      </c>
      <c r="E5285" s="4">
        <v>0</v>
      </c>
      <c r="F5285" s="4">
        <v>0</v>
      </c>
      <c r="G5285" s="7">
        <f>E5285+F5285-D5285</f>
        <v>-4000</v>
      </c>
      <c r="H5285" s="4" t="s">
        <v>4496</v>
      </c>
      <c r="I5285" s="4">
        <v>9000</v>
      </c>
      <c r="J5285" s="4" t="s">
        <v>4</v>
      </c>
      <c r="K5285" s="4" t="s">
        <v>16</v>
      </c>
      <c r="L5285" s="4" t="s">
        <v>6</v>
      </c>
      <c r="M5285" s="4" t="s">
        <v>20</v>
      </c>
      <c r="O5285" s="4"/>
      <c r="P5285" s="4"/>
      <c r="AV5285" s="4">
        <v>3037672</v>
      </c>
      <c r="AW5285" s="4">
        <v>9042790</v>
      </c>
      <c r="AX5285" s="4" t="s">
        <v>7889</v>
      </c>
      <c r="AY5285" s="4">
        <v>4000</v>
      </c>
      <c r="AZ5285" s="4">
        <v>0</v>
      </c>
      <c r="BA5285" s="4">
        <v>0</v>
      </c>
      <c r="BB5285" s="7">
        <f>AZ5285+BA5285-AY5285</f>
        <v>-4000</v>
      </c>
      <c r="BC5285" s="4" t="s">
        <v>4496</v>
      </c>
      <c r="BD5285" s="4">
        <v>9000</v>
      </c>
      <c r="BE5285" s="4" t="s">
        <v>4</v>
      </c>
      <c r="BF5285" s="4" t="s">
        <v>16</v>
      </c>
      <c r="BG5285" s="4" t="s">
        <v>6</v>
      </c>
      <c r="BH5285" s="4" t="s">
        <v>20</v>
      </c>
      <c r="BI5285" t="str">
        <f t="shared" si="371"/>
        <v>C</v>
      </c>
    </row>
    <row r="5286" spans="1:61" ht="15.75" customHeight="1" x14ac:dyDescent="0.2">
      <c r="A5286" s="4">
        <v>3047255</v>
      </c>
      <c r="B5286" s="4">
        <v>8891702</v>
      </c>
      <c r="C5286" s="4" t="s">
        <v>8546</v>
      </c>
      <c r="D5286" s="4">
        <v>4000</v>
      </c>
      <c r="E5286" s="4">
        <v>0</v>
      </c>
      <c r="F5286" s="4">
        <v>0</v>
      </c>
      <c r="G5286" s="7">
        <f>E5286+F5286-D5286</f>
        <v>-4000</v>
      </c>
      <c r="H5286" s="4" t="s">
        <v>4048</v>
      </c>
      <c r="I5286" s="4">
        <v>5000</v>
      </c>
      <c r="J5286" s="4" t="s">
        <v>72</v>
      </c>
      <c r="K5286" s="4" t="s">
        <v>22</v>
      </c>
      <c r="M5286" s="4" t="s">
        <v>23</v>
      </c>
      <c r="O5286" s="4"/>
      <c r="P5286" s="4"/>
      <c r="AV5286" s="4">
        <v>3047255</v>
      </c>
      <c r="AW5286" s="4">
        <v>8891702</v>
      </c>
      <c r="AX5286" s="4" t="s">
        <v>8546</v>
      </c>
      <c r="AY5286" s="4">
        <v>4000</v>
      </c>
      <c r="AZ5286" s="4">
        <v>0</v>
      </c>
      <c r="BA5286" s="4">
        <v>0</v>
      </c>
      <c r="BB5286" s="7">
        <f>AZ5286+BA5286-AY5286</f>
        <v>-4000</v>
      </c>
      <c r="BC5286" s="4" t="s">
        <v>4048</v>
      </c>
      <c r="BD5286" s="4">
        <v>5000</v>
      </c>
      <c r="BE5286" s="4" t="s">
        <v>72</v>
      </c>
      <c r="BF5286" s="4" t="s">
        <v>22</v>
      </c>
      <c r="BH5286" s="4" t="s">
        <v>23</v>
      </c>
      <c r="BI5286" t="str">
        <f t="shared" si="371"/>
        <v>C</v>
      </c>
    </row>
    <row r="5287" spans="1:61" ht="15.75" customHeight="1" x14ac:dyDescent="0.2">
      <c r="A5287" s="4">
        <v>3048053</v>
      </c>
      <c r="B5287" s="4">
        <v>7812225</v>
      </c>
      <c r="C5287" s="4" t="s">
        <v>8605</v>
      </c>
      <c r="D5287" s="4">
        <v>4000</v>
      </c>
      <c r="E5287" s="4">
        <v>0</v>
      </c>
      <c r="F5287" s="4">
        <v>0</v>
      </c>
      <c r="G5287" s="7">
        <f>E5287+F5287-D5287</f>
        <v>-4000</v>
      </c>
      <c r="H5287" s="4" t="s">
        <v>220</v>
      </c>
      <c r="I5287" s="4">
        <v>15000</v>
      </c>
      <c r="J5287" s="4" t="s">
        <v>4</v>
      </c>
      <c r="K5287" s="4" t="s">
        <v>8</v>
      </c>
      <c r="L5287" s="4" t="s">
        <v>6</v>
      </c>
      <c r="M5287" s="4" t="s">
        <v>26</v>
      </c>
      <c r="O5287" s="4"/>
      <c r="P5287" s="4"/>
      <c r="AV5287" s="4">
        <v>3048053</v>
      </c>
      <c r="AW5287" s="4">
        <v>7812225</v>
      </c>
      <c r="AX5287" s="4" t="s">
        <v>8605</v>
      </c>
      <c r="AY5287" s="4">
        <v>4000</v>
      </c>
      <c r="AZ5287" s="4">
        <v>0</v>
      </c>
      <c r="BA5287" s="4">
        <v>0</v>
      </c>
      <c r="BB5287" s="7">
        <f>AZ5287+BA5287-AY5287</f>
        <v>-4000</v>
      </c>
      <c r="BC5287" s="4" t="s">
        <v>220</v>
      </c>
      <c r="BD5287" s="4">
        <v>15000</v>
      </c>
      <c r="BE5287" s="4" t="s">
        <v>4</v>
      </c>
      <c r="BF5287" s="4" t="s">
        <v>8</v>
      </c>
      <c r="BG5287" s="4" t="s">
        <v>6</v>
      </c>
      <c r="BH5287" s="4" t="s">
        <v>26</v>
      </c>
      <c r="BI5287" t="str">
        <f t="shared" si="371"/>
        <v>D</v>
      </c>
    </row>
    <row r="5288" spans="1:61" ht="15.75" customHeight="1" x14ac:dyDescent="0.2">
      <c r="A5288" s="4">
        <v>3049474</v>
      </c>
      <c r="B5288" s="4">
        <v>8827820</v>
      </c>
      <c r="C5288" s="4" t="s">
        <v>8690</v>
      </c>
      <c r="D5288" s="4">
        <v>4000</v>
      </c>
      <c r="E5288" s="4">
        <v>0</v>
      </c>
      <c r="F5288" s="4">
        <v>0</v>
      </c>
      <c r="G5288" s="7">
        <f>E5288+F5288-D5288</f>
        <v>-4000</v>
      </c>
      <c r="H5288" s="4" t="s">
        <v>961</v>
      </c>
      <c r="I5288" s="4">
        <v>23000</v>
      </c>
      <c r="J5288" s="4" t="s">
        <v>4</v>
      </c>
      <c r="K5288" s="4" t="s">
        <v>8</v>
      </c>
      <c r="L5288" s="4" t="s">
        <v>6</v>
      </c>
      <c r="M5288" s="4" t="s">
        <v>29</v>
      </c>
      <c r="O5288" s="4"/>
      <c r="P5288" s="4"/>
      <c r="AV5288" s="4">
        <v>3049474</v>
      </c>
      <c r="AW5288" s="4">
        <v>8827820</v>
      </c>
      <c r="AX5288" s="4" t="s">
        <v>8690</v>
      </c>
      <c r="AY5288" s="4">
        <v>4000</v>
      </c>
      <c r="AZ5288" s="4">
        <v>0</v>
      </c>
      <c r="BA5288" s="4">
        <v>0</v>
      </c>
      <c r="BB5288" s="7">
        <f>AZ5288+BA5288-AY5288</f>
        <v>-4000</v>
      </c>
      <c r="BC5288" s="4" t="s">
        <v>961</v>
      </c>
      <c r="BD5288" s="4">
        <v>23000</v>
      </c>
      <c r="BE5288" s="4" t="s">
        <v>4</v>
      </c>
      <c r="BF5288" s="4" t="s">
        <v>8</v>
      </c>
      <c r="BG5288" s="4" t="s">
        <v>6</v>
      </c>
      <c r="BH5288" s="4" t="s">
        <v>29</v>
      </c>
      <c r="BI5288" t="str">
        <f t="shared" si="371"/>
        <v>C</v>
      </c>
    </row>
    <row r="5289" spans="1:61" ht="15.75" customHeight="1" x14ac:dyDescent="0.2">
      <c r="A5289" s="4">
        <v>3050307</v>
      </c>
      <c r="B5289" s="4">
        <v>8406616</v>
      </c>
      <c r="C5289" s="4" t="s">
        <v>8765</v>
      </c>
      <c r="D5289" s="4">
        <v>4000</v>
      </c>
      <c r="E5289" s="4">
        <v>0</v>
      </c>
      <c r="F5289" s="4">
        <v>0</v>
      </c>
      <c r="G5289" s="7">
        <f>E5289+F5289-D5289</f>
        <v>-4000</v>
      </c>
      <c r="H5289" s="4" t="s">
        <v>3713</v>
      </c>
      <c r="I5289" s="4">
        <v>18700</v>
      </c>
      <c r="J5289" s="4" t="s">
        <v>4</v>
      </c>
      <c r="K5289" s="4" t="s">
        <v>5</v>
      </c>
      <c r="L5289" s="4" t="s">
        <v>6</v>
      </c>
      <c r="M5289" s="4" t="s">
        <v>76</v>
      </c>
      <c r="O5289" s="4"/>
      <c r="P5289" s="4"/>
      <c r="AV5289" s="4">
        <v>3050307</v>
      </c>
      <c r="AW5289" s="4">
        <v>8406616</v>
      </c>
      <c r="AX5289" s="4" t="s">
        <v>8765</v>
      </c>
      <c r="AY5289" s="4">
        <v>4000</v>
      </c>
      <c r="AZ5289" s="4">
        <v>0</v>
      </c>
      <c r="BA5289" s="4">
        <v>0</v>
      </c>
      <c r="BB5289" s="7">
        <f>AZ5289+BA5289-AY5289</f>
        <v>-4000</v>
      </c>
      <c r="BC5289" s="4" t="s">
        <v>3713</v>
      </c>
      <c r="BD5289" s="4">
        <v>18700</v>
      </c>
      <c r="BE5289" s="4" t="s">
        <v>4</v>
      </c>
      <c r="BF5289" s="4" t="s">
        <v>5</v>
      </c>
      <c r="BG5289" s="4" t="s">
        <v>6</v>
      </c>
      <c r="BH5289" s="4" t="s">
        <v>76</v>
      </c>
      <c r="BI5289" t="str">
        <f t="shared" si="371"/>
        <v>C</v>
      </c>
    </row>
    <row r="5290" spans="1:61" ht="15.75" customHeight="1" x14ac:dyDescent="0.2">
      <c r="A5290" s="4">
        <v>3050720</v>
      </c>
      <c r="B5290" s="4">
        <v>8510027</v>
      </c>
      <c r="C5290" s="4" t="s">
        <v>8794</v>
      </c>
      <c r="D5290" s="4">
        <v>4000</v>
      </c>
      <c r="E5290" s="4">
        <v>0</v>
      </c>
      <c r="F5290" s="4">
        <v>0</v>
      </c>
      <c r="G5290" s="7">
        <f>E5290+F5290-D5290</f>
        <v>-4000</v>
      </c>
      <c r="H5290" s="4" t="s">
        <v>2295</v>
      </c>
      <c r="I5290" s="4">
        <v>20000</v>
      </c>
      <c r="J5290" s="4" t="s">
        <v>4</v>
      </c>
      <c r="K5290" s="4" t="s">
        <v>8</v>
      </c>
      <c r="L5290" s="4" t="s">
        <v>6</v>
      </c>
      <c r="M5290" s="4" t="s">
        <v>17</v>
      </c>
      <c r="O5290" s="4"/>
      <c r="P5290" s="4"/>
      <c r="AV5290" s="4">
        <v>3050720</v>
      </c>
      <c r="AW5290" s="4">
        <v>8510027</v>
      </c>
      <c r="AX5290" s="4" t="s">
        <v>8794</v>
      </c>
      <c r="AY5290" s="4">
        <v>4000</v>
      </c>
      <c r="AZ5290" s="4">
        <v>0</v>
      </c>
      <c r="BA5290" s="4">
        <v>0</v>
      </c>
      <c r="BB5290" s="7">
        <f>AZ5290+BA5290-AY5290</f>
        <v>-4000</v>
      </c>
      <c r="BC5290" s="4" t="s">
        <v>2295</v>
      </c>
      <c r="BD5290" s="4">
        <v>20000</v>
      </c>
      <c r="BE5290" s="4" t="s">
        <v>4</v>
      </c>
      <c r="BF5290" s="4" t="s">
        <v>8</v>
      </c>
      <c r="BG5290" s="4" t="s">
        <v>6</v>
      </c>
      <c r="BH5290" s="4" t="s">
        <v>17</v>
      </c>
      <c r="BI5290" t="str">
        <f t="shared" si="371"/>
        <v>D</v>
      </c>
    </row>
    <row r="5291" spans="1:61" ht="15.75" customHeight="1" x14ac:dyDescent="0.2">
      <c r="A5291" s="4">
        <v>3054150</v>
      </c>
      <c r="B5291" s="4">
        <v>1660897</v>
      </c>
      <c r="C5291" s="4" t="s">
        <v>9015</v>
      </c>
      <c r="D5291" s="4">
        <v>4000</v>
      </c>
      <c r="E5291" s="4">
        <v>0</v>
      </c>
      <c r="F5291" s="4">
        <v>0</v>
      </c>
      <c r="G5291" s="7">
        <f>E5291+F5291-D5291</f>
        <v>-4000</v>
      </c>
      <c r="H5291" s="4" t="s">
        <v>9016</v>
      </c>
      <c r="I5291" s="4">
        <v>20000</v>
      </c>
      <c r="J5291" s="4" t="s">
        <v>4</v>
      </c>
      <c r="K5291" s="4" t="s">
        <v>13</v>
      </c>
      <c r="L5291" s="4" t="s">
        <v>6</v>
      </c>
      <c r="M5291" s="4" t="s">
        <v>12</v>
      </c>
      <c r="O5291" s="4"/>
      <c r="P5291" s="4"/>
      <c r="AV5291" s="4">
        <v>3054150</v>
      </c>
      <c r="AW5291" s="4">
        <v>1660897</v>
      </c>
      <c r="AX5291" s="4" t="s">
        <v>9015</v>
      </c>
      <c r="AY5291" s="4">
        <v>4000</v>
      </c>
      <c r="AZ5291" s="4">
        <v>0</v>
      </c>
      <c r="BA5291" s="4">
        <v>0</v>
      </c>
      <c r="BB5291" s="7">
        <f>AZ5291+BA5291-AY5291</f>
        <v>-4000</v>
      </c>
      <c r="BC5291" s="4" t="s">
        <v>9016</v>
      </c>
      <c r="BD5291" s="4">
        <v>20000</v>
      </c>
      <c r="BE5291" s="4" t="s">
        <v>4</v>
      </c>
      <c r="BF5291" s="4" t="s">
        <v>13</v>
      </c>
      <c r="BG5291" s="4" t="s">
        <v>6</v>
      </c>
      <c r="BH5291" s="4" t="s">
        <v>12</v>
      </c>
      <c r="BI5291" t="str">
        <f t="shared" si="371"/>
        <v>D</v>
      </c>
    </row>
    <row r="5292" spans="1:61" ht="15.75" customHeight="1" x14ac:dyDescent="0.2">
      <c r="A5292" s="4">
        <v>3056614</v>
      </c>
      <c r="B5292" s="4">
        <v>1949067</v>
      </c>
      <c r="C5292" s="4" t="s">
        <v>9162</v>
      </c>
      <c r="D5292" s="4">
        <v>4000</v>
      </c>
      <c r="E5292" s="4">
        <v>0</v>
      </c>
      <c r="F5292" s="4">
        <v>0</v>
      </c>
      <c r="G5292" s="7">
        <f>E5292+F5292-D5292</f>
        <v>-4000</v>
      </c>
      <c r="H5292" s="4" t="s">
        <v>2199</v>
      </c>
      <c r="I5292" s="4">
        <v>11000</v>
      </c>
      <c r="J5292" s="4" t="s">
        <v>4</v>
      </c>
      <c r="K5292" s="4" t="s">
        <v>5</v>
      </c>
      <c r="L5292" s="4" t="s">
        <v>6</v>
      </c>
      <c r="M5292" s="4" t="s">
        <v>64</v>
      </c>
      <c r="O5292" s="4"/>
      <c r="P5292" s="4"/>
      <c r="AV5292" s="4">
        <v>3056614</v>
      </c>
      <c r="AW5292" s="4">
        <v>1949067</v>
      </c>
      <c r="AX5292" s="4" t="s">
        <v>9162</v>
      </c>
      <c r="AY5292" s="4">
        <v>4000</v>
      </c>
      <c r="AZ5292" s="4">
        <v>0</v>
      </c>
      <c r="BA5292" s="4">
        <v>0</v>
      </c>
      <c r="BB5292" s="7">
        <f>AZ5292+BA5292-AY5292</f>
        <v>-4000</v>
      </c>
      <c r="BC5292" s="4" t="s">
        <v>2199</v>
      </c>
      <c r="BD5292" s="4">
        <v>11000</v>
      </c>
      <c r="BE5292" s="4" t="s">
        <v>4</v>
      </c>
      <c r="BF5292" s="4" t="s">
        <v>5</v>
      </c>
      <c r="BG5292" s="4" t="s">
        <v>6</v>
      </c>
      <c r="BH5292" s="4" t="s">
        <v>64</v>
      </c>
      <c r="BI5292" t="str">
        <f t="shared" si="371"/>
        <v>C</v>
      </c>
    </row>
    <row r="5293" spans="1:61" ht="15.75" customHeight="1" x14ac:dyDescent="0.2">
      <c r="A5293" s="4">
        <v>3038701</v>
      </c>
      <c r="B5293" s="4">
        <v>7681122</v>
      </c>
      <c r="C5293" s="4" t="s">
        <v>8091</v>
      </c>
      <c r="D5293" s="4">
        <v>4050</v>
      </c>
      <c r="E5293" s="4">
        <v>0</v>
      </c>
      <c r="F5293" s="4">
        <v>0</v>
      </c>
      <c r="G5293" s="7">
        <f>E5293+F5293-D5293</f>
        <v>-4050</v>
      </c>
      <c r="H5293" s="4" t="s">
        <v>360</v>
      </c>
      <c r="I5293" s="4">
        <v>12000</v>
      </c>
      <c r="J5293" s="4" t="s">
        <v>4</v>
      </c>
      <c r="K5293" s="4" t="s">
        <v>8</v>
      </c>
      <c r="L5293" s="4" t="s">
        <v>14</v>
      </c>
      <c r="M5293" s="4" t="s">
        <v>65</v>
      </c>
      <c r="O5293" s="4"/>
      <c r="P5293" s="4"/>
      <c r="AV5293" s="4">
        <v>3038701</v>
      </c>
      <c r="AW5293" s="4">
        <v>7681122</v>
      </c>
      <c r="AX5293" s="4" t="s">
        <v>8091</v>
      </c>
      <c r="AY5293" s="4">
        <v>4050</v>
      </c>
      <c r="AZ5293" s="4">
        <v>0</v>
      </c>
      <c r="BA5293" s="4">
        <v>0</v>
      </c>
      <c r="BB5293" s="7">
        <f>AZ5293+BA5293-AY5293</f>
        <v>-4050</v>
      </c>
      <c r="BC5293" s="4" t="s">
        <v>360</v>
      </c>
      <c r="BD5293" s="4">
        <v>12000</v>
      </c>
      <c r="BE5293" s="4" t="s">
        <v>4</v>
      </c>
      <c r="BF5293" s="4" t="s">
        <v>8</v>
      </c>
      <c r="BG5293" s="4" t="s">
        <v>14</v>
      </c>
      <c r="BH5293" s="4" t="s">
        <v>65</v>
      </c>
      <c r="BI5293" t="str">
        <f t="shared" si="371"/>
        <v>D</v>
      </c>
    </row>
    <row r="5294" spans="1:61" ht="15.75" customHeight="1" x14ac:dyDescent="0.2">
      <c r="A5294" s="4">
        <v>2946987</v>
      </c>
      <c r="B5294" s="4">
        <v>7262032</v>
      </c>
      <c r="C5294" s="4" t="s">
        <v>297</v>
      </c>
      <c r="D5294" s="4">
        <v>4100</v>
      </c>
      <c r="E5294" s="4">
        <v>0</v>
      </c>
      <c r="F5294" s="4">
        <v>0</v>
      </c>
      <c r="G5294" s="7">
        <f>E5294+F5294-D5294</f>
        <v>-4100</v>
      </c>
      <c r="H5294" s="4" t="s">
        <v>298</v>
      </c>
      <c r="I5294" s="4">
        <v>5000</v>
      </c>
      <c r="J5294" s="4" t="s">
        <v>4</v>
      </c>
      <c r="K5294" s="4" t="s">
        <v>8</v>
      </c>
      <c r="L5294" s="4" t="s">
        <v>6</v>
      </c>
      <c r="M5294" s="4" t="s">
        <v>12</v>
      </c>
      <c r="O5294" s="4"/>
      <c r="P5294" s="4"/>
      <c r="AV5294" s="4">
        <v>2946987</v>
      </c>
      <c r="AW5294" s="4">
        <v>7262032</v>
      </c>
      <c r="AX5294" s="4" t="s">
        <v>297</v>
      </c>
      <c r="AY5294" s="4">
        <v>4100</v>
      </c>
      <c r="AZ5294" s="4">
        <v>0</v>
      </c>
      <c r="BA5294" s="4">
        <v>0</v>
      </c>
      <c r="BB5294" s="7">
        <f>AZ5294+BA5294-AY5294</f>
        <v>-4100</v>
      </c>
      <c r="BC5294" s="4" t="s">
        <v>298</v>
      </c>
      <c r="BD5294" s="4">
        <v>5000</v>
      </c>
      <c r="BE5294" s="4" t="s">
        <v>4</v>
      </c>
      <c r="BF5294" s="4" t="s">
        <v>8</v>
      </c>
      <c r="BG5294" s="4" t="s">
        <v>6</v>
      </c>
      <c r="BH5294" s="4" t="s">
        <v>12</v>
      </c>
      <c r="BI5294" t="str">
        <f t="shared" si="371"/>
        <v>D</v>
      </c>
    </row>
    <row r="5295" spans="1:61" ht="15.75" customHeight="1" x14ac:dyDescent="0.2">
      <c r="A5295" s="4">
        <v>3016518</v>
      </c>
      <c r="B5295" s="4">
        <v>181661</v>
      </c>
      <c r="C5295" s="4" t="s">
        <v>6316</v>
      </c>
      <c r="D5295" s="4">
        <v>8000</v>
      </c>
      <c r="E5295" s="4">
        <v>0</v>
      </c>
      <c r="F5295" s="4">
        <v>3840</v>
      </c>
      <c r="G5295" s="7">
        <f>E5295+F5295-D5295</f>
        <v>-4160</v>
      </c>
      <c r="H5295" s="4" t="s">
        <v>6317</v>
      </c>
      <c r="I5295" s="4">
        <v>50000</v>
      </c>
      <c r="J5295" s="4" t="s">
        <v>32</v>
      </c>
      <c r="K5295" s="4" t="s">
        <v>5</v>
      </c>
      <c r="M5295" s="4" t="s">
        <v>76</v>
      </c>
      <c r="O5295" s="4"/>
      <c r="P5295" s="4"/>
      <c r="AV5295" s="4">
        <v>3016518</v>
      </c>
      <c r="AW5295" s="4">
        <v>181661</v>
      </c>
      <c r="AX5295" s="4" t="s">
        <v>6316</v>
      </c>
      <c r="AY5295" s="4">
        <v>8000</v>
      </c>
      <c r="AZ5295" s="4">
        <v>0</v>
      </c>
      <c r="BA5295" s="4">
        <v>3840</v>
      </c>
      <c r="BB5295" s="7">
        <f>AZ5295+BA5295-AY5295</f>
        <v>-4160</v>
      </c>
      <c r="BC5295" s="4" t="s">
        <v>6317</v>
      </c>
      <c r="BD5295" s="4">
        <v>50000</v>
      </c>
      <c r="BE5295" s="4" t="s">
        <v>32</v>
      </c>
      <c r="BF5295" s="4" t="s">
        <v>5</v>
      </c>
      <c r="BH5295" s="4" t="s">
        <v>76</v>
      </c>
      <c r="BI5295" t="str">
        <f t="shared" si="371"/>
        <v>C</v>
      </c>
    </row>
    <row r="5296" spans="1:61" ht="15.75" customHeight="1" x14ac:dyDescent="0.2">
      <c r="A5296" s="4">
        <v>2974245</v>
      </c>
      <c r="B5296" s="4">
        <v>69805</v>
      </c>
      <c r="C5296" s="4" t="s">
        <v>2811</v>
      </c>
      <c r="D5296" s="4">
        <v>4246</v>
      </c>
      <c r="E5296" s="4">
        <v>0</v>
      </c>
      <c r="F5296" s="4">
        <v>80</v>
      </c>
      <c r="G5296" s="7">
        <f>E5296+F5296-D5296</f>
        <v>-4166</v>
      </c>
      <c r="H5296" s="4" t="s">
        <v>744</v>
      </c>
      <c r="I5296" s="4">
        <v>10000</v>
      </c>
      <c r="J5296" s="4" t="s">
        <v>4</v>
      </c>
      <c r="K5296" s="4" t="s">
        <v>13</v>
      </c>
      <c r="L5296" s="4" t="s">
        <v>6</v>
      </c>
      <c r="M5296" s="4" t="s">
        <v>20</v>
      </c>
      <c r="O5296" s="4"/>
      <c r="P5296" s="4"/>
      <c r="AV5296" s="4">
        <v>2974245</v>
      </c>
      <c r="AW5296" s="4">
        <v>69805</v>
      </c>
      <c r="AX5296" s="4" t="s">
        <v>2811</v>
      </c>
      <c r="AY5296" s="4">
        <v>4246</v>
      </c>
      <c r="AZ5296" s="4">
        <v>0</v>
      </c>
      <c r="BA5296" s="4">
        <v>80</v>
      </c>
      <c r="BB5296" s="7">
        <f>AZ5296+BA5296-AY5296</f>
        <v>-4166</v>
      </c>
      <c r="BC5296" s="4" t="s">
        <v>744</v>
      </c>
      <c r="BD5296" s="4">
        <v>10000</v>
      </c>
      <c r="BE5296" s="4" t="s">
        <v>4</v>
      </c>
      <c r="BF5296" s="4" t="s">
        <v>13</v>
      </c>
      <c r="BG5296" s="4" t="s">
        <v>6</v>
      </c>
      <c r="BH5296" s="4" t="s">
        <v>20</v>
      </c>
      <c r="BI5296" t="str">
        <f t="shared" si="371"/>
        <v>C</v>
      </c>
    </row>
    <row r="5297" spans="1:61" ht="15.75" customHeight="1" x14ac:dyDescent="0.2">
      <c r="A5297" s="4">
        <v>3058896</v>
      </c>
      <c r="B5297" s="4">
        <v>724824</v>
      </c>
      <c r="C5297" s="4" t="s">
        <v>9310</v>
      </c>
      <c r="D5297" s="4">
        <v>4200</v>
      </c>
      <c r="E5297" s="4">
        <v>0</v>
      </c>
      <c r="F5297" s="4">
        <v>0</v>
      </c>
      <c r="G5297" s="7">
        <f>E5297+F5297-D5297</f>
        <v>-4200</v>
      </c>
      <c r="H5297" s="4" t="s">
        <v>9311</v>
      </c>
      <c r="I5297" s="4">
        <v>14000</v>
      </c>
      <c r="J5297" s="4" t="s">
        <v>4</v>
      </c>
      <c r="K5297" s="4" t="s">
        <v>13</v>
      </c>
      <c r="L5297" s="4" t="s">
        <v>6</v>
      </c>
      <c r="M5297" s="4" t="s">
        <v>64</v>
      </c>
      <c r="O5297" s="4"/>
      <c r="P5297" s="4"/>
      <c r="AV5297" s="4">
        <v>3058896</v>
      </c>
      <c r="AW5297" s="4">
        <v>724824</v>
      </c>
      <c r="AX5297" s="4" t="s">
        <v>9310</v>
      </c>
      <c r="AY5297" s="4">
        <v>4200</v>
      </c>
      <c r="AZ5297" s="4">
        <v>0</v>
      </c>
      <c r="BA5297" s="4">
        <v>0</v>
      </c>
      <c r="BB5297" s="7">
        <f>AZ5297+BA5297-AY5297</f>
        <v>-4200</v>
      </c>
      <c r="BC5297" s="4" t="s">
        <v>9311</v>
      </c>
      <c r="BD5297" s="4">
        <v>14000</v>
      </c>
      <c r="BE5297" s="4" t="s">
        <v>4</v>
      </c>
      <c r="BF5297" s="4" t="s">
        <v>13</v>
      </c>
      <c r="BG5297" s="4" t="s">
        <v>6</v>
      </c>
      <c r="BH5297" s="4" t="s">
        <v>64</v>
      </c>
      <c r="BI5297" t="str">
        <f t="shared" si="371"/>
        <v>D</v>
      </c>
    </row>
    <row r="5298" spans="1:61" ht="15.75" customHeight="1" x14ac:dyDescent="0.2">
      <c r="A5298" s="4">
        <v>2955030</v>
      </c>
      <c r="B5298" s="4">
        <v>5594422</v>
      </c>
      <c r="C5298" s="4" t="s">
        <v>1102</v>
      </c>
      <c r="D5298" s="4">
        <v>6000</v>
      </c>
      <c r="E5298" s="4">
        <v>0</v>
      </c>
      <c r="F5298" s="4">
        <v>1710</v>
      </c>
      <c r="G5298" s="7">
        <f>E5298+F5298-D5298</f>
        <v>-4290</v>
      </c>
      <c r="H5298" s="4" t="s">
        <v>1103</v>
      </c>
      <c r="I5298" s="4">
        <v>10000</v>
      </c>
      <c r="J5298" s="4" t="s">
        <v>4</v>
      </c>
      <c r="K5298" s="4" t="s">
        <v>22</v>
      </c>
      <c r="L5298" s="4" t="s">
        <v>6</v>
      </c>
      <c r="M5298" s="4" t="s">
        <v>173</v>
      </c>
      <c r="O5298" s="4"/>
      <c r="P5298" s="4"/>
      <c r="AV5298" s="4">
        <v>2955030</v>
      </c>
      <c r="AW5298" s="4">
        <v>5594422</v>
      </c>
      <c r="AX5298" s="4" t="s">
        <v>1102</v>
      </c>
      <c r="AY5298" s="4">
        <v>6000</v>
      </c>
      <c r="AZ5298" s="4">
        <v>0</v>
      </c>
      <c r="BA5298" s="4">
        <v>1710</v>
      </c>
      <c r="BB5298" s="7">
        <f>AZ5298+BA5298-AY5298</f>
        <v>-4290</v>
      </c>
      <c r="BC5298" s="4" t="s">
        <v>1103</v>
      </c>
      <c r="BD5298" s="4">
        <v>10000</v>
      </c>
      <c r="BE5298" s="4" t="s">
        <v>4</v>
      </c>
      <c r="BF5298" s="4" t="s">
        <v>22</v>
      </c>
      <c r="BG5298" s="4" t="s">
        <v>6</v>
      </c>
      <c r="BH5298" s="4" t="s">
        <v>173</v>
      </c>
      <c r="BI5298" t="str">
        <f t="shared" si="371"/>
        <v>C</v>
      </c>
    </row>
    <row r="5299" spans="1:61" ht="15.75" customHeight="1" x14ac:dyDescent="0.2">
      <c r="A5299" s="4">
        <v>2955506</v>
      </c>
      <c r="B5299" s="4">
        <v>7036338</v>
      </c>
      <c r="C5299" s="4" t="s">
        <v>1136</v>
      </c>
      <c r="D5299" s="4">
        <v>7900</v>
      </c>
      <c r="E5299" s="4">
        <v>0</v>
      </c>
      <c r="F5299" s="4">
        <v>3602.4</v>
      </c>
      <c r="G5299" s="7">
        <f>E5299+F5299-D5299</f>
        <v>-4297.6000000000004</v>
      </c>
      <c r="H5299" s="4" t="s">
        <v>377</v>
      </c>
      <c r="I5299" s="4">
        <v>30000</v>
      </c>
      <c r="J5299" s="4" t="s">
        <v>4</v>
      </c>
      <c r="K5299" s="4" t="s">
        <v>13</v>
      </c>
      <c r="L5299" s="4" t="s">
        <v>6</v>
      </c>
      <c r="M5299" s="4" t="s">
        <v>25</v>
      </c>
      <c r="O5299" s="4"/>
      <c r="P5299" s="4"/>
      <c r="AV5299" s="4">
        <v>2955506</v>
      </c>
      <c r="AW5299" s="4">
        <v>7036338</v>
      </c>
      <c r="AX5299" s="4" t="s">
        <v>1136</v>
      </c>
      <c r="AY5299" s="4">
        <v>7900</v>
      </c>
      <c r="AZ5299" s="4">
        <v>0</v>
      </c>
      <c r="BA5299" s="4">
        <v>3602.4</v>
      </c>
      <c r="BB5299" s="7">
        <f>AZ5299+BA5299-AY5299</f>
        <v>-4297.6000000000004</v>
      </c>
      <c r="BC5299" s="4" t="s">
        <v>377</v>
      </c>
      <c r="BD5299" s="4">
        <v>30000</v>
      </c>
      <c r="BE5299" s="4" t="s">
        <v>4</v>
      </c>
      <c r="BF5299" s="4" t="s">
        <v>13</v>
      </c>
      <c r="BG5299" s="4" t="s">
        <v>6</v>
      </c>
      <c r="BH5299" s="4" t="s">
        <v>25</v>
      </c>
      <c r="BI5299" t="str">
        <f t="shared" si="371"/>
        <v>C</v>
      </c>
    </row>
    <row r="5300" spans="1:61" ht="15.75" customHeight="1" x14ac:dyDescent="0.2">
      <c r="A5300" s="4">
        <v>2946931</v>
      </c>
      <c r="B5300" s="4">
        <v>1633797</v>
      </c>
      <c r="C5300" s="4" t="s">
        <v>299</v>
      </c>
      <c r="D5300" s="4">
        <v>4300</v>
      </c>
      <c r="E5300" s="4">
        <v>0</v>
      </c>
      <c r="F5300" s="4">
        <v>0</v>
      </c>
      <c r="G5300" s="7">
        <f>E5300+F5300-D5300</f>
        <v>-4300</v>
      </c>
      <c r="H5300" s="4" t="s">
        <v>300</v>
      </c>
      <c r="I5300" s="4">
        <v>4100</v>
      </c>
      <c r="J5300" s="4" t="s">
        <v>4</v>
      </c>
      <c r="K5300" s="4" t="s">
        <v>13</v>
      </c>
      <c r="L5300" s="4" t="s">
        <v>6</v>
      </c>
      <c r="M5300" s="4" t="s">
        <v>20</v>
      </c>
      <c r="O5300" s="4"/>
      <c r="P5300" s="4"/>
      <c r="AV5300" s="4">
        <v>2946931</v>
      </c>
      <c r="AW5300" s="4">
        <v>1633797</v>
      </c>
      <c r="AX5300" s="4" t="s">
        <v>299</v>
      </c>
      <c r="AY5300" s="4">
        <v>4300</v>
      </c>
      <c r="AZ5300" s="4">
        <v>0</v>
      </c>
      <c r="BA5300" s="4">
        <v>0</v>
      </c>
      <c r="BB5300" s="7">
        <f>AZ5300+BA5300-AY5300</f>
        <v>-4300</v>
      </c>
      <c r="BC5300" s="4" t="s">
        <v>300</v>
      </c>
      <c r="BD5300" s="4">
        <v>4100</v>
      </c>
      <c r="BE5300" s="4" t="s">
        <v>4</v>
      </c>
      <c r="BF5300" s="4" t="s">
        <v>13</v>
      </c>
      <c r="BG5300" s="4" t="s">
        <v>6</v>
      </c>
      <c r="BH5300" s="4" t="s">
        <v>20</v>
      </c>
      <c r="BI5300" t="str">
        <f t="shared" si="371"/>
        <v>D</v>
      </c>
    </row>
    <row r="5301" spans="1:61" ht="15.75" customHeight="1" x14ac:dyDescent="0.2">
      <c r="A5301" s="4">
        <v>2988294</v>
      </c>
      <c r="B5301" s="4">
        <v>3256</v>
      </c>
      <c r="C5301" s="4" t="s">
        <v>4078</v>
      </c>
      <c r="D5301" s="4">
        <v>4350</v>
      </c>
      <c r="E5301" s="4">
        <v>0</v>
      </c>
      <c r="F5301" s="4">
        <v>0</v>
      </c>
      <c r="G5301" s="7">
        <f>E5301+F5301-D5301</f>
        <v>-4350</v>
      </c>
      <c r="H5301" s="4" t="s">
        <v>4079</v>
      </c>
      <c r="I5301" s="4">
        <v>14500</v>
      </c>
      <c r="J5301" s="4" t="s">
        <v>4</v>
      </c>
      <c r="K5301" s="4" t="s">
        <v>8</v>
      </c>
      <c r="L5301" s="4" t="s">
        <v>9</v>
      </c>
      <c r="M5301" s="4" t="s">
        <v>24</v>
      </c>
      <c r="O5301" s="4"/>
      <c r="P5301" s="4"/>
      <c r="AV5301" s="4">
        <v>2988294</v>
      </c>
      <c r="AW5301" s="4">
        <v>3256</v>
      </c>
      <c r="AX5301" s="4" t="s">
        <v>4078</v>
      </c>
      <c r="AY5301" s="4">
        <v>4350</v>
      </c>
      <c r="AZ5301" s="4">
        <v>0</v>
      </c>
      <c r="BA5301" s="4">
        <v>0</v>
      </c>
      <c r="BB5301" s="7">
        <f>AZ5301+BA5301-AY5301</f>
        <v>-4350</v>
      </c>
      <c r="BC5301" s="4" t="s">
        <v>4079</v>
      </c>
      <c r="BD5301" s="4">
        <v>14500</v>
      </c>
      <c r="BE5301" s="4" t="s">
        <v>4</v>
      </c>
      <c r="BF5301" s="4" t="s">
        <v>8</v>
      </c>
      <c r="BG5301" s="4" t="s">
        <v>9</v>
      </c>
      <c r="BH5301" s="4" t="s">
        <v>24</v>
      </c>
      <c r="BI5301" t="str">
        <f t="shared" si="371"/>
        <v>D</v>
      </c>
    </row>
    <row r="5302" spans="1:61" ht="15.75" customHeight="1" x14ac:dyDescent="0.2">
      <c r="A5302" s="4">
        <v>2947344</v>
      </c>
      <c r="B5302" s="4">
        <v>427037</v>
      </c>
      <c r="C5302" s="4" t="s">
        <v>318</v>
      </c>
      <c r="D5302" s="4">
        <v>4400</v>
      </c>
      <c r="E5302" s="4">
        <v>0</v>
      </c>
      <c r="F5302" s="4">
        <v>0</v>
      </c>
      <c r="G5302" s="7">
        <f>E5302+F5302-D5302</f>
        <v>-4400</v>
      </c>
      <c r="H5302" s="4" t="s">
        <v>319</v>
      </c>
      <c r="I5302" s="4">
        <v>15000</v>
      </c>
      <c r="J5302" s="4" t="s">
        <v>72</v>
      </c>
      <c r="K5302" s="4" t="s">
        <v>13</v>
      </c>
      <c r="L5302" s="4" t="s">
        <v>6</v>
      </c>
      <c r="M5302" s="4" t="s">
        <v>7</v>
      </c>
      <c r="O5302" s="4"/>
      <c r="P5302" s="4"/>
      <c r="AV5302" s="4">
        <v>2947344</v>
      </c>
      <c r="AW5302" s="4">
        <v>427037</v>
      </c>
      <c r="AX5302" s="4" t="s">
        <v>318</v>
      </c>
      <c r="AY5302" s="4">
        <v>4400</v>
      </c>
      <c r="AZ5302" s="4">
        <v>0</v>
      </c>
      <c r="BA5302" s="4">
        <v>0</v>
      </c>
      <c r="BB5302" s="7">
        <f>AZ5302+BA5302-AY5302</f>
        <v>-4400</v>
      </c>
      <c r="BC5302" s="4" t="s">
        <v>319</v>
      </c>
      <c r="BD5302" s="4">
        <v>15000</v>
      </c>
      <c r="BE5302" s="4" t="s">
        <v>72</v>
      </c>
      <c r="BF5302" s="4" t="s">
        <v>13</v>
      </c>
      <c r="BG5302" s="4" t="s">
        <v>6</v>
      </c>
      <c r="BH5302" s="4" t="s">
        <v>7</v>
      </c>
      <c r="BI5302" t="str">
        <f t="shared" si="371"/>
        <v>D</v>
      </c>
    </row>
    <row r="5303" spans="1:61" ht="15.75" customHeight="1" x14ac:dyDescent="0.2">
      <c r="A5303" s="4">
        <v>2985704</v>
      </c>
      <c r="B5303" s="4">
        <v>71876</v>
      </c>
      <c r="C5303" s="4" t="s">
        <v>3848</v>
      </c>
      <c r="D5303" s="4">
        <v>4400</v>
      </c>
      <c r="E5303" s="4">
        <v>0</v>
      </c>
      <c r="F5303" s="4">
        <v>0</v>
      </c>
      <c r="G5303" s="7">
        <f>E5303+F5303-D5303</f>
        <v>-4400</v>
      </c>
      <c r="H5303" s="4" t="s">
        <v>3849</v>
      </c>
      <c r="I5303" s="4">
        <v>21000</v>
      </c>
      <c r="J5303" s="4" t="s">
        <v>4</v>
      </c>
      <c r="K5303" s="4" t="s">
        <v>22</v>
      </c>
      <c r="L5303" s="4" t="s">
        <v>6</v>
      </c>
      <c r="M5303" s="4" t="s">
        <v>65</v>
      </c>
      <c r="O5303" s="4"/>
      <c r="P5303" s="4"/>
      <c r="AV5303" s="4">
        <v>2985704</v>
      </c>
      <c r="AW5303" s="4">
        <v>71876</v>
      </c>
      <c r="AX5303" s="4" t="s">
        <v>3848</v>
      </c>
      <c r="AY5303" s="4">
        <v>4400</v>
      </c>
      <c r="AZ5303" s="4">
        <v>0</v>
      </c>
      <c r="BA5303" s="4">
        <v>0</v>
      </c>
      <c r="BB5303" s="7">
        <f>AZ5303+BA5303-AY5303</f>
        <v>-4400</v>
      </c>
      <c r="BC5303" s="4" t="s">
        <v>3849</v>
      </c>
      <c r="BD5303" s="4">
        <v>21000</v>
      </c>
      <c r="BE5303" s="4" t="s">
        <v>4</v>
      </c>
      <c r="BF5303" s="4" t="s">
        <v>22</v>
      </c>
      <c r="BG5303" s="4" t="s">
        <v>6</v>
      </c>
      <c r="BH5303" s="4" t="s">
        <v>65</v>
      </c>
      <c r="BI5303" t="str">
        <f t="shared" si="371"/>
        <v>D</v>
      </c>
    </row>
    <row r="5304" spans="1:61" ht="15.75" customHeight="1" x14ac:dyDescent="0.2">
      <c r="A5304" s="4">
        <v>2954666</v>
      </c>
      <c r="B5304" s="4">
        <v>6908658</v>
      </c>
      <c r="C5304" s="4" t="s">
        <v>1045</v>
      </c>
      <c r="D5304" s="4">
        <v>10000</v>
      </c>
      <c r="E5304" s="4">
        <v>2000</v>
      </c>
      <c r="F5304" s="4">
        <v>3500</v>
      </c>
      <c r="G5304" s="7">
        <f>E5304+F5304-D5304</f>
        <v>-4500</v>
      </c>
      <c r="H5304" s="4" t="s">
        <v>1042</v>
      </c>
      <c r="I5304" s="4">
        <v>15000</v>
      </c>
      <c r="J5304" s="4" t="s">
        <v>4</v>
      </c>
      <c r="K5304" s="4" t="s">
        <v>13</v>
      </c>
      <c r="L5304" s="4" t="s">
        <v>6</v>
      </c>
      <c r="M5304" s="4" t="s">
        <v>101</v>
      </c>
      <c r="O5304" s="4"/>
      <c r="P5304" s="4"/>
      <c r="AV5304" s="4">
        <v>2954666</v>
      </c>
      <c r="AW5304" s="4">
        <v>6908658</v>
      </c>
      <c r="AX5304" s="4" t="s">
        <v>1045</v>
      </c>
      <c r="AY5304" s="4">
        <v>10000</v>
      </c>
      <c r="AZ5304" s="4">
        <v>2000</v>
      </c>
      <c r="BA5304" s="4">
        <v>3500</v>
      </c>
      <c r="BB5304" s="7">
        <f>AZ5304+BA5304-AY5304</f>
        <v>-4500</v>
      </c>
      <c r="BC5304" s="4" t="s">
        <v>1042</v>
      </c>
      <c r="BD5304" s="4">
        <v>15000</v>
      </c>
      <c r="BE5304" s="4" t="s">
        <v>4</v>
      </c>
      <c r="BF5304" s="4" t="s">
        <v>13</v>
      </c>
      <c r="BG5304" s="4" t="s">
        <v>6</v>
      </c>
      <c r="BH5304" s="4" t="s">
        <v>101</v>
      </c>
      <c r="BI5304" t="str">
        <f t="shared" si="371"/>
        <v>C</v>
      </c>
    </row>
    <row r="5305" spans="1:61" ht="15.75" customHeight="1" x14ac:dyDescent="0.2">
      <c r="A5305" s="4">
        <v>2963500</v>
      </c>
      <c r="B5305" s="4">
        <v>5031475</v>
      </c>
      <c r="C5305" s="4" t="s">
        <v>1893</v>
      </c>
      <c r="D5305" s="4">
        <v>4500</v>
      </c>
      <c r="E5305" s="4">
        <v>0</v>
      </c>
      <c r="F5305" s="4">
        <v>0</v>
      </c>
      <c r="G5305" s="7">
        <f>E5305+F5305-D5305</f>
        <v>-4500</v>
      </c>
      <c r="H5305" s="4" t="s">
        <v>1894</v>
      </c>
      <c r="I5305" s="4">
        <v>6000</v>
      </c>
      <c r="J5305" s="4" t="s">
        <v>4</v>
      </c>
      <c r="K5305" s="4" t="s">
        <v>5</v>
      </c>
      <c r="L5305" s="4" t="s">
        <v>6</v>
      </c>
      <c r="M5305" s="4" t="s">
        <v>12</v>
      </c>
      <c r="O5305" s="4"/>
      <c r="P5305" s="4"/>
      <c r="AV5305" s="4">
        <v>2963500</v>
      </c>
      <c r="AW5305" s="4">
        <v>5031475</v>
      </c>
      <c r="AX5305" s="4" t="s">
        <v>1893</v>
      </c>
      <c r="AY5305" s="4">
        <v>4500</v>
      </c>
      <c r="AZ5305" s="4">
        <v>0</v>
      </c>
      <c r="BA5305" s="4">
        <v>0</v>
      </c>
      <c r="BB5305" s="7">
        <f>AZ5305+BA5305-AY5305</f>
        <v>-4500</v>
      </c>
      <c r="BC5305" s="4" t="s">
        <v>1894</v>
      </c>
      <c r="BD5305" s="4">
        <v>6000</v>
      </c>
      <c r="BE5305" s="4" t="s">
        <v>4</v>
      </c>
      <c r="BF5305" s="4" t="s">
        <v>5</v>
      </c>
      <c r="BG5305" s="4" t="s">
        <v>6</v>
      </c>
      <c r="BH5305" s="4" t="s">
        <v>12</v>
      </c>
      <c r="BI5305" t="str">
        <f t="shared" si="371"/>
        <v>D</v>
      </c>
    </row>
    <row r="5306" spans="1:61" ht="15.75" customHeight="1" x14ac:dyDescent="0.2">
      <c r="A5306" s="4">
        <v>2968071</v>
      </c>
      <c r="B5306" s="4">
        <v>8335097</v>
      </c>
      <c r="C5306" s="4" t="s">
        <v>2263</v>
      </c>
      <c r="D5306" s="4">
        <v>4500</v>
      </c>
      <c r="E5306" s="4">
        <v>0</v>
      </c>
      <c r="F5306" s="4">
        <v>0</v>
      </c>
      <c r="G5306" s="7">
        <f>E5306+F5306-D5306</f>
        <v>-4500</v>
      </c>
      <c r="H5306" s="4" t="s">
        <v>562</v>
      </c>
      <c r="I5306" s="4">
        <v>5000</v>
      </c>
      <c r="J5306" s="4" t="s">
        <v>4</v>
      </c>
      <c r="K5306" s="4" t="s">
        <v>13</v>
      </c>
      <c r="L5306" s="4" t="s">
        <v>14</v>
      </c>
      <c r="M5306" s="4" t="s">
        <v>65</v>
      </c>
      <c r="O5306" s="4"/>
      <c r="P5306" s="4"/>
      <c r="AV5306" s="4">
        <v>2968071</v>
      </c>
      <c r="AW5306" s="4">
        <v>8335097</v>
      </c>
      <c r="AX5306" s="4" t="s">
        <v>2263</v>
      </c>
      <c r="AY5306" s="4">
        <v>4500</v>
      </c>
      <c r="AZ5306" s="4">
        <v>0</v>
      </c>
      <c r="BA5306" s="4">
        <v>0</v>
      </c>
      <c r="BB5306" s="7">
        <f>AZ5306+BA5306-AY5306</f>
        <v>-4500</v>
      </c>
      <c r="BC5306" s="4" t="s">
        <v>562</v>
      </c>
      <c r="BD5306" s="4">
        <v>5000</v>
      </c>
      <c r="BE5306" s="4" t="s">
        <v>4</v>
      </c>
      <c r="BF5306" s="4" t="s">
        <v>13</v>
      </c>
      <c r="BG5306" s="4" t="s">
        <v>14</v>
      </c>
      <c r="BH5306" s="4" t="s">
        <v>65</v>
      </c>
      <c r="BI5306" t="str">
        <f t="shared" si="371"/>
        <v>C</v>
      </c>
    </row>
    <row r="5307" spans="1:61" ht="15.75" customHeight="1" x14ac:dyDescent="0.2">
      <c r="A5307" s="4">
        <v>2993117</v>
      </c>
      <c r="B5307" s="4">
        <v>189695</v>
      </c>
      <c r="C5307" s="4" t="s">
        <v>4477</v>
      </c>
      <c r="D5307" s="4">
        <v>4500</v>
      </c>
      <c r="E5307" s="4">
        <v>0</v>
      </c>
      <c r="F5307" s="4">
        <v>0</v>
      </c>
      <c r="G5307" s="7">
        <f>E5307+F5307-D5307</f>
        <v>-4500</v>
      </c>
      <c r="H5307" s="4" t="s">
        <v>4283</v>
      </c>
      <c r="I5307" s="4">
        <v>15000</v>
      </c>
      <c r="J5307" s="4" t="s">
        <v>4</v>
      </c>
      <c r="K5307" s="4" t="s">
        <v>8</v>
      </c>
      <c r="L5307" s="4" t="s">
        <v>6</v>
      </c>
      <c r="M5307" s="4" t="s">
        <v>7</v>
      </c>
      <c r="O5307" s="4"/>
      <c r="P5307" s="4"/>
      <c r="AV5307" s="4">
        <v>2993117</v>
      </c>
      <c r="AW5307" s="4">
        <v>189695</v>
      </c>
      <c r="AX5307" s="4" t="s">
        <v>4477</v>
      </c>
      <c r="AY5307" s="4">
        <v>4500</v>
      </c>
      <c r="AZ5307" s="4">
        <v>0</v>
      </c>
      <c r="BA5307" s="4">
        <v>0</v>
      </c>
      <c r="BB5307" s="7">
        <f>AZ5307+BA5307-AY5307</f>
        <v>-4500</v>
      </c>
      <c r="BC5307" s="4" t="s">
        <v>4283</v>
      </c>
      <c r="BD5307" s="4">
        <v>15000</v>
      </c>
      <c r="BE5307" s="4" t="s">
        <v>4</v>
      </c>
      <c r="BF5307" s="4" t="s">
        <v>8</v>
      </c>
      <c r="BG5307" s="4" t="s">
        <v>6</v>
      </c>
      <c r="BH5307" s="4" t="s">
        <v>7</v>
      </c>
      <c r="BI5307" t="str">
        <f t="shared" si="371"/>
        <v>C</v>
      </c>
    </row>
    <row r="5308" spans="1:61" ht="15.75" customHeight="1" x14ac:dyDescent="0.2">
      <c r="A5308" s="4">
        <v>3035614</v>
      </c>
      <c r="B5308" s="4">
        <v>6701976</v>
      </c>
      <c r="C5308" s="4" t="s">
        <v>7753</v>
      </c>
      <c r="D5308" s="4">
        <v>4500</v>
      </c>
      <c r="E5308" s="4">
        <v>0</v>
      </c>
      <c r="F5308" s="4">
        <v>0</v>
      </c>
      <c r="G5308" s="7">
        <f>E5308+F5308-D5308</f>
        <v>-4500</v>
      </c>
      <c r="H5308" s="4" t="s">
        <v>5547</v>
      </c>
      <c r="I5308" s="4">
        <v>15000</v>
      </c>
      <c r="J5308" s="4" t="s">
        <v>21</v>
      </c>
      <c r="K5308" s="4" t="s">
        <v>8</v>
      </c>
      <c r="M5308" s="4" t="s">
        <v>111</v>
      </c>
      <c r="O5308" s="4"/>
      <c r="P5308" s="4"/>
      <c r="AV5308" s="4">
        <v>3035614</v>
      </c>
      <c r="AW5308" s="4">
        <v>6701976</v>
      </c>
      <c r="AX5308" s="4" t="s">
        <v>7753</v>
      </c>
      <c r="AY5308" s="4">
        <v>4500</v>
      </c>
      <c r="AZ5308" s="4">
        <v>0</v>
      </c>
      <c r="BA5308" s="4">
        <v>0</v>
      </c>
      <c r="BB5308" s="7">
        <f>AZ5308+BA5308-AY5308</f>
        <v>-4500</v>
      </c>
      <c r="BC5308" s="4" t="s">
        <v>5547</v>
      </c>
      <c r="BD5308" s="4">
        <v>15000</v>
      </c>
      <c r="BE5308" s="4" t="s">
        <v>21</v>
      </c>
      <c r="BF5308" s="4" t="s">
        <v>8</v>
      </c>
      <c r="BH5308" s="4" t="s">
        <v>111</v>
      </c>
      <c r="BI5308" t="str">
        <f t="shared" si="371"/>
        <v>D</v>
      </c>
    </row>
    <row r="5309" spans="1:61" ht="15.75" customHeight="1" x14ac:dyDescent="0.2">
      <c r="A5309" s="4">
        <v>3036069</v>
      </c>
      <c r="B5309" s="4">
        <v>4866128</v>
      </c>
      <c r="C5309" s="4" t="s">
        <v>7777</v>
      </c>
      <c r="D5309" s="4">
        <v>4500</v>
      </c>
      <c r="E5309" s="4">
        <v>0</v>
      </c>
      <c r="F5309" s="4">
        <v>0</v>
      </c>
      <c r="G5309" s="7">
        <f>E5309+F5309-D5309</f>
        <v>-4500</v>
      </c>
      <c r="H5309" s="4" t="s">
        <v>3902</v>
      </c>
      <c r="I5309" s="4">
        <v>10000</v>
      </c>
      <c r="J5309" s="4" t="s">
        <v>4</v>
      </c>
      <c r="K5309" s="4" t="s">
        <v>13</v>
      </c>
      <c r="L5309" s="4" t="s">
        <v>6</v>
      </c>
      <c r="M5309" s="4" t="s">
        <v>29</v>
      </c>
      <c r="O5309" s="4"/>
      <c r="P5309" s="4"/>
      <c r="AV5309" s="4">
        <v>3036069</v>
      </c>
      <c r="AW5309" s="4">
        <v>4866128</v>
      </c>
      <c r="AX5309" s="4" t="s">
        <v>7777</v>
      </c>
      <c r="AY5309" s="4">
        <v>4500</v>
      </c>
      <c r="AZ5309" s="4">
        <v>0</v>
      </c>
      <c r="BA5309" s="4">
        <v>0</v>
      </c>
      <c r="BB5309" s="7">
        <f>AZ5309+BA5309-AY5309</f>
        <v>-4500</v>
      </c>
      <c r="BC5309" s="4" t="s">
        <v>3902</v>
      </c>
      <c r="BD5309" s="4">
        <v>10000</v>
      </c>
      <c r="BE5309" s="4" t="s">
        <v>4</v>
      </c>
      <c r="BF5309" s="4" t="s">
        <v>13</v>
      </c>
      <c r="BG5309" s="4" t="s">
        <v>6</v>
      </c>
      <c r="BH5309" s="4" t="s">
        <v>29</v>
      </c>
      <c r="BI5309" t="str">
        <f t="shared" si="371"/>
        <v>C</v>
      </c>
    </row>
    <row r="5310" spans="1:61" ht="15.75" customHeight="1" x14ac:dyDescent="0.2">
      <c r="A5310" s="4">
        <v>3048753</v>
      </c>
      <c r="B5310" s="4">
        <v>1636279</v>
      </c>
      <c r="C5310" s="4" t="s">
        <v>8654</v>
      </c>
      <c r="D5310" s="4">
        <v>4500</v>
      </c>
      <c r="E5310" s="4">
        <v>0</v>
      </c>
      <c r="F5310" s="4">
        <v>0</v>
      </c>
      <c r="G5310" s="7">
        <f>E5310+F5310-D5310</f>
        <v>-4500</v>
      </c>
      <c r="H5310" s="4" t="s">
        <v>8655</v>
      </c>
      <c r="I5310" s="4">
        <v>7000</v>
      </c>
      <c r="J5310" s="4" t="s">
        <v>4</v>
      </c>
      <c r="K5310" s="4" t="s">
        <v>22</v>
      </c>
      <c r="L5310" s="4" t="s">
        <v>9</v>
      </c>
      <c r="M5310" s="4" t="s">
        <v>173</v>
      </c>
      <c r="O5310" s="4"/>
      <c r="P5310" s="4"/>
      <c r="AV5310" s="4">
        <v>3048753</v>
      </c>
      <c r="AW5310" s="4">
        <v>1636279</v>
      </c>
      <c r="AX5310" s="4" t="s">
        <v>8654</v>
      </c>
      <c r="AY5310" s="4">
        <v>4500</v>
      </c>
      <c r="AZ5310" s="4">
        <v>0</v>
      </c>
      <c r="BA5310" s="4">
        <v>0</v>
      </c>
      <c r="BB5310" s="7">
        <f>AZ5310+BA5310-AY5310</f>
        <v>-4500</v>
      </c>
      <c r="BC5310" s="4" t="s">
        <v>8655</v>
      </c>
      <c r="BD5310" s="4">
        <v>7000</v>
      </c>
      <c r="BE5310" s="4" t="s">
        <v>4</v>
      </c>
      <c r="BF5310" s="4" t="s">
        <v>22</v>
      </c>
      <c r="BG5310" s="4" t="s">
        <v>9</v>
      </c>
      <c r="BH5310" s="4" t="s">
        <v>173</v>
      </c>
      <c r="BI5310" t="str">
        <f t="shared" si="371"/>
        <v>D</v>
      </c>
    </row>
    <row r="5311" spans="1:61" ht="15.75" customHeight="1" x14ac:dyDescent="0.2">
      <c r="A5311" s="4">
        <v>2955002</v>
      </c>
      <c r="B5311" s="4">
        <v>6315926</v>
      </c>
      <c r="C5311" s="4" t="s">
        <v>1077</v>
      </c>
      <c r="D5311" s="4">
        <v>7600</v>
      </c>
      <c r="E5311" s="4">
        <v>0</v>
      </c>
      <c r="F5311" s="4">
        <v>3093.2</v>
      </c>
      <c r="G5311" s="7">
        <f>E5311+F5311-D5311</f>
        <v>-4506.8</v>
      </c>
      <c r="H5311" s="4" t="s">
        <v>1078</v>
      </c>
      <c r="I5311" s="4">
        <v>12000</v>
      </c>
      <c r="J5311" s="4" t="s">
        <v>4</v>
      </c>
      <c r="K5311" s="4" t="s">
        <v>8</v>
      </c>
      <c r="L5311" s="4" t="s">
        <v>6</v>
      </c>
      <c r="M5311" s="4" t="s">
        <v>101</v>
      </c>
      <c r="O5311" s="4"/>
      <c r="P5311" s="4"/>
      <c r="AV5311" s="4">
        <v>2955002</v>
      </c>
      <c r="AW5311" s="4">
        <v>6315926</v>
      </c>
      <c r="AX5311" s="4" t="s">
        <v>1077</v>
      </c>
      <c r="AY5311" s="4">
        <v>7600</v>
      </c>
      <c r="AZ5311" s="4">
        <v>0</v>
      </c>
      <c r="BA5311" s="4">
        <v>3093.2</v>
      </c>
      <c r="BB5311" s="7">
        <f>AZ5311+BA5311-AY5311</f>
        <v>-4506.8</v>
      </c>
      <c r="BC5311" s="4" t="s">
        <v>1078</v>
      </c>
      <c r="BD5311" s="4">
        <v>12000</v>
      </c>
      <c r="BE5311" s="4" t="s">
        <v>4</v>
      </c>
      <c r="BF5311" s="4" t="s">
        <v>8</v>
      </c>
      <c r="BG5311" s="4" t="s">
        <v>6</v>
      </c>
      <c r="BH5311" s="4" t="s">
        <v>101</v>
      </c>
      <c r="BI5311" t="str">
        <f t="shared" si="371"/>
        <v>C</v>
      </c>
    </row>
    <row r="5312" spans="1:61" ht="15.75" customHeight="1" x14ac:dyDescent="0.2">
      <c r="A5312" s="4">
        <v>2981791</v>
      </c>
      <c r="B5312" s="4">
        <v>6315478</v>
      </c>
      <c r="C5312" s="4" t="s">
        <v>3473</v>
      </c>
      <c r="D5312" s="4">
        <v>8250</v>
      </c>
      <c r="E5312" s="4">
        <v>0</v>
      </c>
      <c r="F5312" s="4">
        <v>3722.75</v>
      </c>
      <c r="G5312" s="7">
        <f>E5312+F5312-D5312</f>
        <v>-4527.25</v>
      </c>
      <c r="H5312" s="4" t="s">
        <v>3474</v>
      </c>
      <c r="I5312" s="4">
        <v>7000</v>
      </c>
      <c r="J5312" s="4" t="s">
        <v>21</v>
      </c>
      <c r="K5312" s="4" t="s">
        <v>8</v>
      </c>
      <c r="M5312" s="4" t="s">
        <v>52</v>
      </c>
      <c r="O5312" s="4"/>
      <c r="P5312" s="4"/>
      <c r="AV5312" s="4">
        <v>2981791</v>
      </c>
      <c r="AW5312" s="4">
        <v>6315478</v>
      </c>
      <c r="AX5312" s="4" t="s">
        <v>3473</v>
      </c>
      <c r="AY5312" s="4">
        <v>8250</v>
      </c>
      <c r="AZ5312" s="4">
        <v>0</v>
      </c>
      <c r="BA5312" s="4">
        <v>3722.75</v>
      </c>
      <c r="BB5312" s="7">
        <f>AZ5312+BA5312-AY5312</f>
        <v>-4527.25</v>
      </c>
      <c r="BC5312" s="4" t="s">
        <v>3474</v>
      </c>
      <c r="BD5312" s="4">
        <v>7000</v>
      </c>
      <c r="BE5312" s="4" t="s">
        <v>21</v>
      </c>
      <c r="BF5312" s="4" t="s">
        <v>8</v>
      </c>
      <c r="BH5312" s="4" t="s">
        <v>52</v>
      </c>
      <c r="BI5312" t="str">
        <f t="shared" si="371"/>
        <v>C</v>
      </c>
    </row>
    <row r="5313" spans="1:61" ht="15.75" customHeight="1" x14ac:dyDescent="0.2">
      <c r="A5313" s="4">
        <v>3035726</v>
      </c>
      <c r="B5313" s="4">
        <v>650135</v>
      </c>
      <c r="C5313" s="4" t="s">
        <v>7758</v>
      </c>
      <c r="D5313" s="4">
        <v>5450</v>
      </c>
      <c r="E5313" s="4">
        <v>0</v>
      </c>
      <c r="F5313" s="4">
        <v>882.9</v>
      </c>
      <c r="G5313" s="7">
        <f>E5313+F5313-D5313</f>
        <v>-4567.1000000000004</v>
      </c>
      <c r="H5313" s="4" t="s">
        <v>4919</v>
      </c>
      <c r="I5313" s="4">
        <v>8500</v>
      </c>
      <c r="J5313" s="4" t="s">
        <v>4</v>
      </c>
      <c r="K5313" s="4" t="s">
        <v>8</v>
      </c>
      <c r="L5313" s="4" t="s">
        <v>6</v>
      </c>
      <c r="M5313" s="4" t="s">
        <v>111</v>
      </c>
      <c r="O5313" s="4"/>
      <c r="P5313" s="4"/>
      <c r="AV5313" s="4">
        <v>3035726</v>
      </c>
      <c r="AW5313" s="4">
        <v>650135</v>
      </c>
      <c r="AX5313" s="4" t="s">
        <v>7758</v>
      </c>
      <c r="AY5313" s="4">
        <v>5450</v>
      </c>
      <c r="AZ5313" s="4">
        <v>0</v>
      </c>
      <c r="BA5313" s="4">
        <v>882.9</v>
      </c>
      <c r="BB5313" s="7">
        <f>AZ5313+BA5313-AY5313</f>
        <v>-4567.1000000000004</v>
      </c>
      <c r="BC5313" s="4" t="s">
        <v>4919</v>
      </c>
      <c r="BD5313" s="4">
        <v>8500</v>
      </c>
      <c r="BE5313" s="4" t="s">
        <v>4</v>
      </c>
      <c r="BF5313" s="4" t="s">
        <v>8</v>
      </c>
      <c r="BG5313" s="4" t="s">
        <v>6</v>
      </c>
      <c r="BH5313" s="4" t="s">
        <v>111</v>
      </c>
      <c r="BI5313" t="str">
        <f t="shared" si="371"/>
        <v>C</v>
      </c>
    </row>
    <row r="5314" spans="1:61" ht="15.75" customHeight="1" x14ac:dyDescent="0.2">
      <c r="A5314" s="4">
        <v>2955478</v>
      </c>
      <c r="B5314" s="4">
        <v>6187469</v>
      </c>
      <c r="C5314" s="4" t="s">
        <v>1132</v>
      </c>
      <c r="D5314" s="4">
        <v>4600</v>
      </c>
      <c r="E5314" s="4">
        <v>0</v>
      </c>
      <c r="F5314" s="4">
        <v>0</v>
      </c>
      <c r="G5314" s="7">
        <f>E5314+F5314-D5314</f>
        <v>-4600</v>
      </c>
      <c r="H5314" s="4" t="s">
        <v>748</v>
      </c>
      <c r="I5314" s="4">
        <v>12000</v>
      </c>
      <c r="J5314" s="4" t="s">
        <v>4</v>
      </c>
      <c r="K5314" s="4" t="s">
        <v>8</v>
      </c>
      <c r="L5314" s="4" t="s">
        <v>6</v>
      </c>
      <c r="M5314" s="4" t="s">
        <v>7</v>
      </c>
      <c r="O5314" s="4"/>
      <c r="P5314" s="4"/>
      <c r="AV5314" s="4">
        <v>2955478</v>
      </c>
      <c r="AW5314" s="4">
        <v>6187469</v>
      </c>
      <c r="AX5314" s="4" t="s">
        <v>1132</v>
      </c>
      <c r="AY5314" s="4">
        <v>4600</v>
      </c>
      <c r="AZ5314" s="4">
        <v>0</v>
      </c>
      <c r="BA5314" s="4">
        <v>0</v>
      </c>
      <c r="BB5314" s="7">
        <f>AZ5314+BA5314-AY5314</f>
        <v>-4600</v>
      </c>
      <c r="BC5314" s="4" t="s">
        <v>748</v>
      </c>
      <c r="BD5314" s="4">
        <v>12000</v>
      </c>
      <c r="BE5314" s="4" t="s">
        <v>4</v>
      </c>
      <c r="BF5314" s="4" t="s">
        <v>8</v>
      </c>
      <c r="BG5314" s="4" t="s">
        <v>6</v>
      </c>
      <c r="BH5314" s="4" t="s">
        <v>7</v>
      </c>
      <c r="BI5314" t="str">
        <f t="shared" si="371"/>
        <v>D</v>
      </c>
    </row>
    <row r="5315" spans="1:61" ht="15.75" customHeight="1" x14ac:dyDescent="0.2">
      <c r="A5315" s="4">
        <v>2989547</v>
      </c>
      <c r="B5315" s="4">
        <v>8454986</v>
      </c>
      <c r="C5315" s="4" t="s">
        <v>4230</v>
      </c>
      <c r="D5315" s="4">
        <v>4600</v>
      </c>
      <c r="E5315" s="4">
        <v>0</v>
      </c>
      <c r="F5315" s="4">
        <v>0</v>
      </c>
      <c r="G5315" s="7">
        <f>E5315+F5315-D5315</f>
        <v>-4600</v>
      </c>
      <c r="H5315" s="4" t="s">
        <v>4231</v>
      </c>
      <c r="I5315" s="4">
        <v>24000</v>
      </c>
      <c r="J5315" s="4" t="s">
        <v>4</v>
      </c>
      <c r="K5315" s="4" t="s">
        <v>13</v>
      </c>
      <c r="L5315" s="4" t="s">
        <v>6</v>
      </c>
      <c r="M5315" s="4" t="s">
        <v>25</v>
      </c>
      <c r="O5315" s="4"/>
      <c r="P5315" s="4"/>
      <c r="AV5315" s="4">
        <v>2989547</v>
      </c>
      <c r="AW5315" s="4">
        <v>8454986</v>
      </c>
      <c r="AX5315" s="4" t="s">
        <v>4230</v>
      </c>
      <c r="AY5315" s="4">
        <v>4600</v>
      </c>
      <c r="AZ5315" s="4">
        <v>0</v>
      </c>
      <c r="BA5315" s="4">
        <v>0</v>
      </c>
      <c r="BB5315" s="7">
        <f>AZ5315+BA5315-AY5315</f>
        <v>-4600</v>
      </c>
      <c r="BC5315" s="4" t="s">
        <v>4231</v>
      </c>
      <c r="BD5315" s="4">
        <v>24000</v>
      </c>
      <c r="BE5315" s="4" t="s">
        <v>4</v>
      </c>
      <c r="BF5315" s="4" t="s">
        <v>13</v>
      </c>
      <c r="BG5315" s="4" t="s">
        <v>6</v>
      </c>
      <c r="BH5315" s="4" t="s">
        <v>25</v>
      </c>
      <c r="BI5315" t="str">
        <f t="shared" ref="BI5315:BI5378" si="372">VLOOKUP(AW5315,$W$1:$AB$4565,6,FALSE)</f>
        <v>D</v>
      </c>
    </row>
    <row r="5316" spans="1:61" ht="15.75" customHeight="1" x14ac:dyDescent="0.2">
      <c r="A5316" s="4">
        <v>2995315</v>
      </c>
      <c r="B5316" s="4">
        <v>222956</v>
      </c>
      <c r="C5316" s="4" t="s">
        <v>4666</v>
      </c>
      <c r="D5316" s="4">
        <v>4900</v>
      </c>
      <c r="E5316" s="4">
        <v>0</v>
      </c>
      <c r="F5316" s="4">
        <v>0</v>
      </c>
      <c r="G5316" s="7">
        <f>E5316+F5316-D5316</f>
        <v>-4900</v>
      </c>
      <c r="H5316" s="4" t="s">
        <v>2265</v>
      </c>
      <c r="I5316" s="4">
        <v>15000</v>
      </c>
      <c r="J5316" s="4" t="s">
        <v>4</v>
      </c>
      <c r="K5316" s="4" t="s">
        <v>13</v>
      </c>
      <c r="L5316" s="4" t="s">
        <v>6</v>
      </c>
      <c r="M5316" s="4" t="s">
        <v>52</v>
      </c>
      <c r="O5316" s="4"/>
      <c r="P5316" s="4"/>
      <c r="AV5316" s="4">
        <v>2995315</v>
      </c>
      <c r="AW5316" s="4">
        <v>222956</v>
      </c>
      <c r="AX5316" s="4" t="s">
        <v>4666</v>
      </c>
      <c r="AY5316" s="4">
        <v>4900</v>
      </c>
      <c r="AZ5316" s="4">
        <v>0</v>
      </c>
      <c r="BA5316" s="4">
        <v>0</v>
      </c>
      <c r="BB5316" s="7">
        <f>AZ5316+BA5316-AY5316</f>
        <v>-4900</v>
      </c>
      <c r="BC5316" s="4" t="s">
        <v>2265</v>
      </c>
      <c r="BD5316" s="4">
        <v>15000</v>
      </c>
      <c r="BE5316" s="4" t="s">
        <v>4</v>
      </c>
      <c r="BF5316" s="4" t="s">
        <v>13</v>
      </c>
      <c r="BG5316" s="4" t="s">
        <v>6</v>
      </c>
      <c r="BH5316" s="4" t="s">
        <v>52</v>
      </c>
      <c r="BI5316" t="str">
        <f t="shared" si="372"/>
        <v>D</v>
      </c>
    </row>
    <row r="5317" spans="1:61" ht="15.75" customHeight="1" x14ac:dyDescent="0.2">
      <c r="A5317" s="4">
        <v>3036097</v>
      </c>
      <c r="B5317" s="4">
        <v>6857313</v>
      </c>
      <c r="C5317" s="4" t="s">
        <v>7782</v>
      </c>
      <c r="D5317" s="4">
        <v>7000</v>
      </c>
      <c r="E5317" s="4">
        <v>0</v>
      </c>
      <c r="F5317" s="4">
        <v>2100</v>
      </c>
      <c r="G5317" s="7">
        <f>E5317+F5317-D5317</f>
        <v>-4900</v>
      </c>
      <c r="H5317" s="4" t="s">
        <v>7783</v>
      </c>
      <c r="I5317" s="4">
        <v>4000</v>
      </c>
      <c r="J5317" s="4" t="s">
        <v>98</v>
      </c>
      <c r="K5317" s="4" t="s">
        <v>13</v>
      </c>
      <c r="M5317" s="4" t="s">
        <v>76</v>
      </c>
      <c r="O5317" s="4"/>
      <c r="P5317" s="4"/>
      <c r="AV5317" s="4">
        <v>3036097</v>
      </c>
      <c r="AW5317" s="4">
        <v>6857313</v>
      </c>
      <c r="AX5317" s="4" t="s">
        <v>7782</v>
      </c>
      <c r="AY5317" s="4">
        <v>7000</v>
      </c>
      <c r="AZ5317" s="4">
        <v>0</v>
      </c>
      <c r="BA5317" s="4">
        <v>2100</v>
      </c>
      <c r="BB5317" s="7">
        <f>AZ5317+BA5317-AY5317</f>
        <v>-4900</v>
      </c>
      <c r="BC5317" s="4" t="s">
        <v>7783</v>
      </c>
      <c r="BD5317" s="4">
        <v>4000</v>
      </c>
      <c r="BE5317" s="4" t="s">
        <v>98</v>
      </c>
      <c r="BF5317" s="4" t="s">
        <v>13</v>
      </c>
      <c r="BH5317" s="4" t="s">
        <v>76</v>
      </c>
      <c r="BI5317" t="str">
        <f t="shared" si="372"/>
        <v>C</v>
      </c>
    </row>
    <row r="5318" spans="1:61" ht="15.75" customHeight="1" x14ac:dyDescent="0.2">
      <c r="A5318" s="4">
        <v>2946658</v>
      </c>
      <c r="B5318" s="4">
        <v>8604464</v>
      </c>
      <c r="C5318" s="4" t="s">
        <v>271</v>
      </c>
      <c r="D5318" s="4">
        <v>5000</v>
      </c>
      <c r="E5318" s="4">
        <v>0</v>
      </c>
      <c r="F5318" s="4">
        <v>0</v>
      </c>
      <c r="G5318" s="7">
        <f>E5318+F5318-D5318</f>
        <v>-5000</v>
      </c>
      <c r="H5318" s="4" t="s">
        <v>188</v>
      </c>
      <c r="I5318" s="4">
        <v>40</v>
      </c>
      <c r="J5318" s="4" t="s">
        <v>4</v>
      </c>
      <c r="K5318" s="4" t="s">
        <v>13</v>
      </c>
      <c r="L5318" s="4" t="s">
        <v>6</v>
      </c>
      <c r="M5318" s="4" t="s">
        <v>47</v>
      </c>
      <c r="O5318" s="4"/>
      <c r="P5318" s="4"/>
      <c r="AV5318" s="4">
        <v>2946658</v>
      </c>
      <c r="AW5318" s="4">
        <v>8604464</v>
      </c>
      <c r="AX5318" s="4" t="s">
        <v>271</v>
      </c>
      <c r="AY5318" s="4">
        <v>5000</v>
      </c>
      <c r="AZ5318" s="4">
        <v>0</v>
      </c>
      <c r="BA5318" s="4">
        <v>0</v>
      </c>
      <c r="BB5318" s="7">
        <f>AZ5318+BA5318-AY5318</f>
        <v>-5000</v>
      </c>
      <c r="BC5318" s="4" t="s">
        <v>188</v>
      </c>
      <c r="BD5318" s="4">
        <v>40</v>
      </c>
      <c r="BE5318" s="4" t="s">
        <v>4</v>
      </c>
      <c r="BF5318" s="4" t="s">
        <v>13</v>
      </c>
      <c r="BG5318" s="4" t="s">
        <v>6</v>
      </c>
      <c r="BH5318" s="4" t="s">
        <v>47</v>
      </c>
      <c r="BI5318" t="str">
        <f t="shared" si="372"/>
        <v>C</v>
      </c>
    </row>
    <row r="5319" spans="1:61" ht="15.75" customHeight="1" x14ac:dyDescent="0.2">
      <c r="A5319" s="4">
        <v>2951915</v>
      </c>
      <c r="B5319" s="4">
        <v>238456</v>
      </c>
      <c r="C5319" s="4" t="s">
        <v>780</v>
      </c>
      <c r="D5319" s="4">
        <v>5000</v>
      </c>
      <c r="E5319" s="4">
        <v>0</v>
      </c>
      <c r="F5319" s="4">
        <v>0</v>
      </c>
      <c r="G5319" s="7">
        <f>E5319+F5319-D5319</f>
        <v>-5000</v>
      </c>
      <c r="H5319" s="4" t="s">
        <v>781</v>
      </c>
      <c r="I5319" s="4">
        <v>6000</v>
      </c>
      <c r="J5319" s="4" t="s">
        <v>4</v>
      </c>
      <c r="K5319" s="4" t="s">
        <v>8</v>
      </c>
      <c r="L5319" s="4" t="s">
        <v>9</v>
      </c>
      <c r="M5319" s="4" t="s">
        <v>12</v>
      </c>
      <c r="O5319" s="4"/>
      <c r="P5319" s="4"/>
      <c r="AV5319" s="4">
        <v>2951915</v>
      </c>
      <c r="AW5319" s="4">
        <v>238456</v>
      </c>
      <c r="AX5319" s="4" t="s">
        <v>780</v>
      </c>
      <c r="AY5319" s="4">
        <v>5000</v>
      </c>
      <c r="AZ5319" s="4">
        <v>0</v>
      </c>
      <c r="BA5319" s="4">
        <v>0</v>
      </c>
      <c r="BB5319" s="7">
        <f>AZ5319+BA5319-AY5319</f>
        <v>-5000</v>
      </c>
      <c r="BC5319" s="4" t="s">
        <v>781</v>
      </c>
      <c r="BD5319" s="4">
        <v>6000</v>
      </c>
      <c r="BE5319" s="4" t="s">
        <v>4</v>
      </c>
      <c r="BF5319" s="4" t="s">
        <v>8</v>
      </c>
      <c r="BG5319" s="4" t="s">
        <v>9</v>
      </c>
      <c r="BH5319" s="4" t="s">
        <v>12</v>
      </c>
      <c r="BI5319" t="str">
        <f t="shared" si="372"/>
        <v>D</v>
      </c>
    </row>
    <row r="5320" spans="1:61" ht="15.75" customHeight="1" x14ac:dyDescent="0.2">
      <c r="A5320" s="4">
        <v>2970507</v>
      </c>
      <c r="B5320" s="4">
        <v>7165019</v>
      </c>
      <c r="C5320" s="4" t="s">
        <v>2488</v>
      </c>
      <c r="D5320" s="4">
        <v>5000</v>
      </c>
      <c r="E5320" s="4">
        <v>0</v>
      </c>
      <c r="F5320" s="4">
        <v>0</v>
      </c>
      <c r="G5320" s="7">
        <f>E5320+F5320-D5320</f>
        <v>-5000</v>
      </c>
      <c r="H5320" s="4" t="s">
        <v>2489</v>
      </c>
      <c r="I5320" s="4">
        <v>25000</v>
      </c>
      <c r="J5320" s="4" t="s">
        <v>72</v>
      </c>
      <c r="K5320" s="4" t="s">
        <v>13</v>
      </c>
      <c r="M5320" s="4" t="s">
        <v>40</v>
      </c>
      <c r="O5320" s="4"/>
      <c r="P5320" s="4"/>
      <c r="AV5320" s="4">
        <v>2970507</v>
      </c>
      <c r="AW5320" s="4">
        <v>7165019</v>
      </c>
      <c r="AX5320" s="4" t="s">
        <v>2488</v>
      </c>
      <c r="AY5320" s="4">
        <v>5000</v>
      </c>
      <c r="AZ5320" s="4">
        <v>0</v>
      </c>
      <c r="BA5320" s="4">
        <v>0</v>
      </c>
      <c r="BB5320" s="7">
        <f>AZ5320+BA5320-AY5320</f>
        <v>-5000</v>
      </c>
      <c r="BC5320" s="4" t="s">
        <v>2489</v>
      </c>
      <c r="BD5320" s="4">
        <v>25000</v>
      </c>
      <c r="BE5320" s="4" t="s">
        <v>72</v>
      </c>
      <c r="BF5320" s="4" t="s">
        <v>13</v>
      </c>
      <c r="BH5320" s="4" t="s">
        <v>40</v>
      </c>
      <c r="BI5320" t="str">
        <f t="shared" si="372"/>
        <v>D</v>
      </c>
    </row>
    <row r="5321" spans="1:61" ht="15.75" customHeight="1" x14ac:dyDescent="0.2">
      <c r="A5321" s="4">
        <v>2975148</v>
      </c>
      <c r="B5321" s="4">
        <v>6124749</v>
      </c>
      <c r="C5321" s="4" t="s">
        <v>2867</v>
      </c>
      <c r="D5321" s="4">
        <v>5000</v>
      </c>
      <c r="E5321" s="4">
        <v>0</v>
      </c>
      <c r="F5321" s="4">
        <v>0</v>
      </c>
      <c r="G5321" s="7">
        <f>E5321+F5321-D5321</f>
        <v>-5000</v>
      </c>
      <c r="H5321" s="4" t="s">
        <v>2868</v>
      </c>
      <c r="I5321" s="4">
        <v>14000</v>
      </c>
      <c r="J5321" s="4" t="s">
        <v>4</v>
      </c>
      <c r="K5321" s="4" t="s">
        <v>8</v>
      </c>
      <c r="L5321" s="4" t="s">
        <v>6</v>
      </c>
      <c r="M5321" s="4" t="s">
        <v>20</v>
      </c>
      <c r="O5321" s="4"/>
      <c r="P5321" s="4"/>
      <c r="AV5321" s="4">
        <v>2975148</v>
      </c>
      <c r="AW5321" s="4">
        <v>6124749</v>
      </c>
      <c r="AX5321" s="4" t="s">
        <v>2867</v>
      </c>
      <c r="AY5321" s="4">
        <v>5000</v>
      </c>
      <c r="AZ5321" s="4">
        <v>0</v>
      </c>
      <c r="BA5321" s="4">
        <v>0</v>
      </c>
      <c r="BB5321" s="7">
        <f>AZ5321+BA5321-AY5321</f>
        <v>-5000</v>
      </c>
      <c r="BC5321" s="4" t="s">
        <v>2868</v>
      </c>
      <c r="BD5321" s="4">
        <v>14000</v>
      </c>
      <c r="BE5321" s="4" t="s">
        <v>4</v>
      </c>
      <c r="BF5321" s="4" t="s">
        <v>8</v>
      </c>
      <c r="BG5321" s="4" t="s">
        <v>6</v>
      </c>
      <c r="BH5321" s="4" t="s">
        <v>20</v>
      </c>
      <c r="BI5321" t="str">
        <f t="shared" si="372"/>
        <v>D</v>
      </c>
    </row>
    <row r="5322" spans="1:61" ht="15.75" customHeight="1" x14ac:dyDescent="0.2">
      <c r="A5322" s="4">
        <v>2977157</v>
      </c>
      <c r="B5322" s="4">
        <v>5606672</v>
      </c>
      <c r="C5322" s="4" t="s">
        <v>3071</v>
      </c>
      <c r="D5322" s="4">
        <v>5000</v>
      </c>
      <c r="E5322" s="4">
        <v>0</v>
      </c>
      <c r="F5322" s="4">
        <v>0</v>
      </c>
      <c r="G5322" s="7">
        <f>E5322+F5322-D5322</f>
        <v>-5000</v>
      </c>
      <c r="H5322" s="4" t="s">
        <v>3072</v>
      </c>
      <c r="I5322" s="4">
        <v>22500</v>
      </c>
      <c r="J5322" s="4" t="s">
        <v>4</v>
      </c>
      <c r="K5322" s="4" t="s">
        <v>13</v>
      </c>
      <c r="L5322" s="4" t="s">
        <v>6</v>
      </c>
      <c r="M5322" s="4" t="s">
        <v>29</v>
      </c>
      <c r="O5322" s="4"/>
      <c r="P5322" s="4"/>
      <c r="AV5322" s="4">
        <v>2977157</v>
      </c>
      <c r="AW5322" s="4">
        <v>5606672</v>
      </c>
      <c r="AX5322" s="4" t="s">
        <v>3071</v>
      </c>
      <c r="AY5322" s="4">
        <v>5000</v>
      </c>
      <c r="AZ5322" s="4">
        <v>0</v>
      </c>
      <c r="BA5322" s="4">
        <v>0</v>
      </c>
      <c r="BB5322" s="7">
        <f>AZ5322+BA5322-AY5322</f>
        <v>-5000</v>
      </c>
      <c r="BC5322" s="4" t="s">
        <v>3072</v>
      </c>
      <c r="BD5322" s="4">
        <v>22500</v>
      </c>
      <c r="BE5322" s="4" t="s">
        <v>4</v>
      </c>
      <c r="BF5322" s="4" t="s">
        <v>13</v>
      </c>
      <c r="BG5322" s="4" t="s">
        <v>6</v>
      </c>
      <c r="BH5322" s="4" t="s">
        <v>29</v>
      </c>
      <c r="BI5322" t="str">
        <f t="shared" si="372"/>
        <v>D</v>
      </c>
    </row>
    <row r="5323" spans="1:61" ht="15.75" customHeight="1" x14ac:dyDescent="0.2">
      <c r="A5323" s="4">
        <v>2991619</v>
      </c>
      <c r="B5323" s="4">
        <v>7305852</v>
      </c>
      <c r="C5323" s="4" t="s">
        <v>4362</v>
      </c>
      <c r="D5323" s="4">
        <v>5000</v>
      </c>
      <c r="E5323" s="4">
        <v>0</v>
      </c>
      <c r="F5323" s="4">
        <v>0</v>
      </c>
      <c r="G5323" s="7">
        <f>E5323+F5323-D5323</f>
        <v>-5000</v>
      </c>
      <c r="H5323" s="4" t="s">
        <v>177</v>
      </c>
      <c r="I5323" s="4">
        <v>7000</v>
      </c>
      <c r="J5323" s="4" t="s">
        <v>4</v>
      </c>
      <c r="K5323" s="4" t="s">
        <v>16</v>
      </c>
      <c r="L5323" s="4" t="s">
        <v>6</v>
      </c>
      <c r="M5323" s="4" t="s">
        <v>76</v>
      </c>
      <c r="O5323" s="4"/>
      <c r="P5323" s="4"/>
      <c r="AV5323" s="4">
        <v>2991619</v>
      </c>
      <c r="AW5323" s="4">
        <v>7305852</v>
      </c>
      <c r="AX5323" s="4" t="s">
        <v>4362</v>
      </c>
      <c r="AY5323" s="4">
        <v>5000</v>
      </c>
      <c r="AZ5323" s="4">
        <v>0</v>
      </c>
      <c r="BA5323" s="4">
        <v>0</v>
      </c>
      <c r="BB5323" s="7">
        <f>AZ5323+BA5323-AY5323</f>
        <v>-5000</v>
      </c>
      <c r="BC5323" s="4" t="s">
        <v>177</v>
      </c>
      <c r="BD5323" s="4">
        <v>7000</v>
      </c>
      <c r="BE5323" s="4" t="s">
        <v>4</v>
      </c>
      <c r="BF5323" s="4" t="s">
        <v>16</v>
      </c>
      <c r="BG5323" s="4" t="s">
        <v>6</v>
      </c>
      <c r="BH5323" s="4" t="s">
        <v>76</v>
      </c>
      <c r="BI5323" t="str">
        <f t="shared" si="372"/>
        <v>C</v>
      </c>
    </row>
    <row r="5324" spans="1:61" ht="15.75" customHeight="1" x14ac:dyDescent="0.2">
      <c r="A5324" s="4">
        <v>2994559</v>
      </c>
      <c r="B5324" s="4">
        <v>7954192</v>
      </c>
      <c r="C5324" s="4" t="s">
        <v>4596</v>
      </c>
      <c r="D5324" s="4">
        <v>5000</v>
      </c>
      <c r="E5324" s="4">
        <v>0</v>
      </c>
      <c r="F5324" s="4">
        <v>0</v>
      </c>
      <c r="G5324" s="7">
        <f>E5324+F5324-D5324</f>
        <v>-5000</v>
      </c>
      <c r="H5324" s="4" t="s">
        <v>4597</v>
      </c>
      <c r="I5324" s="4">
        <v>5000</v>
      </c>
      <c r="J5324" s="4" t="s">
        <v>4</v>
      </c>
      <c r="K5324" s="4" t="s">
        <v>8</v>
      </c>
      <c r="L5324" s="4" t="s">
        <v>6</v>
      </c>
      <c r="M5324" s="4" t="s">
        <v>25</v>
      </c>
      <c r="O5324" s="4"/>
      <c r="P5324" s="4"/>
      <c r="AV5324" s="4">
        <v>2994559</v>
      </c>
      <c r="AW5324" s="4">
        <v>7954192</v>
      </c>
      <c r="AX5324" s="4" t="s">
        <v>4596</v>
      </c>
      <c r="AY5324" s="4">
        <v>5000</v>
      </c>
      <c r="AZ5324" s="4">
        <v>0</v>
      </c>
      <c r="BA5324" s="4">
        <v>0</v>
      </c>
      <c r="BB5324" s="7">
        <f>AZ5324+BA5324-AY5324</f>
        <v>-5000</v>
      </c>
      <c r="BC5324" s="4" t="s">
        <v>4597</v>
      </c>
      <c r="BD5324" s="4">
        <v>5000</v>
      </c>
      <c r="BE5324" s="4" t="s">
        <v>4</v>
      </c>
      <c r="BF5324" s="4" t="s">
        <v>8</v>
      </c>
      <c r="BG5324" s="4" t="s">
        <v>6</v>
      </c>
      <c r="BH5324" s="4" t="s">
        <v>25</v>
      </c>
      <c r="BI5324" t="str">
        <f t="shared" si="372"/>
        <v>D</v>
      </c>
    </row>
    <row r="5325" spans="1:61" ht="15.75" customHeight="1" x14ac:dyDescent="0.2">
      <c r="A5325" s="4">
        <v>2995637</v>
      </c>
      <c r="B5325" s="4">
        <v>19522</v>
      </c>
      <c r="C5325" s="4" t="s">
        <v>4696</v>
      </c>
      <c r="D5325" s="4">
        <v>5000</v>
      </c>
      <c r="E5325" s="4">
        <v>0</v>
      </c>
      <c r="F5325" s="4">
        <v>0</v>
      </c>
      <c r="G5325" s="7">
        <f>E5325+F5325-D5325</f>
        <v>-5000</v>
      </c>
      <c r="H5325" s="4" t="s">
        <v>1168</v>
      </c>
      <c r="I5325" s="4">
        <v>19000</v>
      </c>
      <c r="J5325" s="4" t="s">
        <v>4</v>
      </c>
      <c r="K5325" s="4" t="s">
        <v>8</v>
      </c>
      <c r="L5325" s="4" t="s">
        <v>6</v>
      </c>
      <c r="M5325" s="4" t="s">
        <v>64</v>
      </c>
      <c r="O5325" s="4"/>
      <c r="P5325" s="4"/>
      <c r="AV5325" s="4">
        <v>2995637</v>
      </c>
      <c r="AW5325" s="4">
        <v>19522</v>
      </c>
      <c r="AX5325" s="4" t="s">
        <v>4696</v>
      </c>
      <c r="AY5325" s="4">
        <v>5000</v>
      </c>
      <c r="AZ5325" s="4">
        <v>0</v>
      </c>
      <c r="BA5325" s="4">
        <v>0</v>
      </c>
      <c r="BB5325" s="7">
        <f>AZ5325+BA5325-AY5325</f>
        <v>-5000</v>
      </c>
      <c r="BC5325" s="4" t="s">
        <v>1168</v>
      </c>
      <c r="BD5325" s="4">
        <v>19000</v>
      </c>
      <c r="BE5325" s="4" t="s">
        <v>4</v>
      </c>
      <c r="BF5325" s="4" t="s">
        <v>8</v>
      </c>
      <c r="BG5325" s="4" t="s">
        <v>6</v>
      </c>
      <c r="BH5325" s="4" t="s">
        <v>64</v>
      </c>
      <c r="BI5325" t="str">
        <f t="shared" si="372"/>
        <v>C</v>
      </c>
    </row>
    <row r="5326" spans="1:61" ht="15.75" customHeight="1" x14ac:dyDescent="0.2">
      <c r="A5326" s="4">
        <v>3000537</v>
      </c>
      <c r="B5326" s="4">
        <v>87991</v>
      </c>
      <c r="C5326" s="4" t="s">
        <v>5124</v>
      </c>
      <c r="D5326" s="4">
        <v>5000</v>
      </c>
      <c r="E5326" s="4">
        <v>0</v>
      </c>
      <c r="F5326" s="4">
        <v>0</v>
      </c>
      <c r="G5326" s="7">
        <f>E5326+F5326-D5326</f>
        <v>-5000</v>
      </c>
      <c r="H5326" s="4" t="s">
        <v>5125</v>
      </c>
      <c r="I5326" s="4">
        <v>20000</v>
      </c>
      <c r="J5326" s="4" t="s">
        <v>72</v>
      </c>
      <c r="K5326" s="4" t="s">
        <v>5</v>
      </c>
      <c r="L5326" s="4" t="s">
        <v>6</v>
      </c>
      <c r="M5326" s="4" t="s">
        <v>23</v>
      </c>
      <c r="O5326" s="4"/>
      <c r="P5326" s="4"/>
      <c r="AV5326" s="4">
        <v>3000537</v>
      </c>
      <c r="AW5326" s="4">
        <v>87991</v>
      </c>
      <c r="AX5326" s="4" t="s">
        <v>5124</v>
      </c>
      <c r="AY5326" s="4">
        <v>5000</v>
      </c>
      <c r="AZ5326" s="4">
        <v>0</v>
      </c>
      <c r="BA5326" s="4">
        <v>0</v>
      </c>
      <c r="BB5326" s="7">
        <f>AZ5326+BA5326-AY5326</f>
        <v>-5000</v>
      </c>
      <c r="BC5326" s="4" t="s">
        <v>5125</v>
      </c>
      <c r="BD5326" s="4">
        <v>20000</v>
      </c>
      <c r="BE5326" s="4" t="s">
        <v>72</v>
      </c>
      <c r="BF5326" s="4" t="s">
        <v>5</v>
      </c>
      <c r="BG5326" s="4" t="s">
        <v>6</v>
      </c>
      <c r="BH5326" s="4" t="s">
        <v>23</v>
      </c>
      <c r="BI5326" t="str">
        <f t="shared" si="372"/>
        <v>D</v>
      </c>
    </row>
    <row r="5327" spans="1:61" ht="15.75" customHeight="1" x14ac:dyDescent="0.2">
      <c r="A5327" s="4">
        <v>3017288</v>
      </c>
      <c r="B5327" s="4">
        <v>7936559</v>
      </c>
      <c r="C5327" s="4" t="s">
        <v>6366</v>
      </c>
      <c r="D5327" s="4">
        <v>5000</v>
      </c>
      <c r="E5327" s="4">
        <v>0</v>
      </c>
      <c r="F5327" s="4">
        <v>0</v>
      </c>
      <c r="G5327" s="7">
        <f>E5327+F5327-D5327</f>
        <v>-5000</v>
      </c>
      <c r="H5327" s="4" t="s">
        <v>6367</v>
      </c>
      <c r="I5327" s="4">
        <v>8000</v>
      </c>
      <c r="J5327" s="4" t="s">
        <v>4</v>
      </c>
      <c r="K5327" s="4" t="s">
        <v>5</v>
      </c>
      <c r="L5327" s="4" t="s">
        <v>14</v>
      </c>
      <c r="M5327" s="4" t="s">
        <v>65</v>
      </c>
      <c r="O5327" s="4"/>
      <c r="P5327" s="4"/>
      <c r="AV5327" s="4">
        <v>3017288</v>
      </c>
      <c r="AW5327" s="4">
        <v>7936559</v>
      </c>
      <c r="AX5327" s="4" t="s">
        <v>6366</v>
      </c>
      <c r="AY5327" s="4">
        <v>5000</v>
      </c>
      <c r="AZ5327" s="4">
        <v>0</v>
      </c>
      <c r="BA5327" s="4">
        <v>0</v>
      </c>
      <c r="BB5327" s="7">
        <f>AZ5327+BA5327-AY5327</f>
        <v>-5000</v>
      </c>
      <c r="BC5327" s="4" t="s">
        <v>6367</v>
      </c>
      <c r="BD5327" s="4">
        <v>8000</v>
      </c>
      <c r="BE5327" s="4" t="s">
        <v>4</v>
      </c>
      <c r="BF5327" s="4" t="s">
        <v>5</v>
      </c>
      <c r="BG5327" s="4" t="s">
        <v>14</v>
      </c>
      <c r="BH5327" s="4" t="s">
        <v>65</v>
      </c>
      <c r="BI5327" t="str">
        <f t="shared" si="372"/>
        <v>D</v>
      </c>
    </row>
    <row r="5328" spans="1:61" ht="15.75" customHeight="1" x14ac:dyDescent="0.2">
      <c r="A5328" s="4">
        <v>3041081</v>
      </c>
      <c r="B5328" s="4">
        <v>6976215</v>
      </c>
      <c r="C5328" s="4" t="s">
        <v>8137</v>
      </c>
      <c r="D5328" s="4">
        <v>5000</v>
      </c>
      <c r="E5328" s="4">
        <v>0</v>
      </c>
      <c r="F5328" s="4">
        <v>0</v>
      </c>
      <c r="G5328" s="7">
        <f>E5328+F5328-D5328</f>
        <v>-5000</v>
      </c>
      <c r="H5328" s="4" t="s">
        <v>6778</v>
      </c>
      <c r="I5328" s="4">
        <v>10000</v>
      </c>
      <c r="J5328" s="4" t="s">
        <v>51</v>
      </c>
      <c r="K5328" s="4" t="s">
        <v>13</v>
      </c>
      <c r="M5328" s="4" t="s">
        <v>23</v>
      </c>
      <c r="O5328" s="4"/>
      <c r="P5328" s="4"/>
      <c r="AV5328" s="4">
        <v>3041081</v>
      </c>
      <c r="AW5328" s="4">
        <v>6976215</v>
      </c>
      <c r="AX5328" s="4" t="s">
        <v>8137</v>
      </c>
      <c r="AY5328" s="4">
        <v>5000</v>
      </c>
      <c r="AZ5328" s="4">
        <v>0</v>
      </c>
      <c r="BA5328" s="4">
        <v>0</v>
      </c>
      <c r="BB5328" s="7">
        <f>AZ5328+BA5328-AY5328</f>
        <v>-5000</v>
      </c>
      <c r="BC5328" s="4" t="s">
        <v>6778</v>
      </c>
      <c r="BD5328" s="4">
        <v>10000</v>
      </c>
      <c r="BE5328" s="4" t="s">
        <v>51</v>
      </c>
      <c r="BF5328" s="4" t="s">
        <v>13</v>
      </c>
      <c r="BH5328" s="4" t="s">
        <v>23</v>
      </c>
      <c r="BI5328" t="str">
        <f t="shared" si="372"/>
        <v>D</v>
      </c>
    </row>
    <row r="5329" spans="1:61" ht="15.75" customHeight="1" x14ac:dyDescent="0.2">
      <c r="A5329" s="4">
        <v>3051966</v>
      </c>
      <c r="B5329" s="4">
        <v>1810117</v>
      </c>
      <c r="C5329" s="4" t="s">
        <v>8875</v>
      </c>
      <c r="D5329" s="4">
        <v>5000</v>
      </c>
      <c r="E5329" s="4">
        <v>0</v>
      </c>
      <c r="F5329" s="4">
        <v>0</v>
      </c>
      <c r="G5329" s="7">
        <f>E5329+F5329-D5329</f>
        <v>-5000</v>
      </c>
      <c r="H5329" s="4" t="s">
        <v>8876</v>
      </c>
      <c r="I5329" s="4">
        <v>500</v>
      </c>
      <c r="J5329" s="4" t="s">
        <v>72</v>
      </c>
      <c r="K5329" s="4" t="s">
        <v>5</v>
      </c>
      <c r="M5329" s="4" t="s">
        <v>64</v>
      </c>
      <c r="O5329" s="4"/>
      <c r="P5329" s="4"/>
      <c r="AV5329" s="4">
        <v>3051966</v>
      </c>
      <c r="AW5329" s="4">
        <v>1810117</v>
      </c>
      <c r="AX5329" s="4" t="s">
        <v>8875</v>
      </c>
      <c r="AY5329" s="4">
        <v>5000</v>
      </c>
      <c r="AZ5329" s="4">
        <v>0</v>
      </c>
      <c r="BA5329" s="4">
        <v>0</v>
      </c>
      <c r="BB5329" s="7">
        <f>AZ5329+BA5329-AY5329</f>
        <v>-5000</v>
      </c>
      <c r="BC5329" s="4" t="s">
        <v>8876</v>
      </c>
      <c r="BD5329" s="4">
        <v>500</v>
      </c>
      <c r="BE5329" s="4" t="s">
        <v>72</v>
      </c>
      <c r="BF5329" s="4" t="s">
        <v>5</v>
      </c>
      <c r="BH5329" s="4" t="s">
        <v>64</v>
      </c>
      <c r="BI5329" t="str">
        <f t="shared" si="372"/>
        <v>D</v>
      </c>
    </row>
    <row r="5330" spans="1:61" ht="15.75" customHeight="1" x14ac:dyDescent="0.2">
      <c r="A5330" s="4">
        <v>3046359</v>
      </c>
      <c r="B5330" s="4">
        <v>3856448</v>
      </c>
      <c r="C5330" s="4" t="s">
        <v>8487</v>
      </c>
      <c r="D5330" s="4">
        <v>6600</v>
      </c>
      <c r="E5330" s="4">
        <v>0</v>
      </c>
      <c r="F5330" s="4">
        <v>1577.4</v>
      </c>
      <c r="G5330" s="7">
        <f>E5330+F5330-D5330</f>
        <v>-5022.6000000000004</v>
      </c>
      <c r="H5330" s="4" t="s">
        <v>8488</v>
      </c>
      <c r="I5330" s="4">
        <v>8000</v>
      </c>
      <c r="J5330" s="4" t="s">
        <v>4</v>
      </c>
      <c r="K5330" s="4" t="s">
        <v>22</v>
      </c>
      <c r="L5330" s="4" t="s">
        <v>6</v>
      </c>
      <c r="M5330" s="4" t="s">
        <v>47</v>
      </c>
      <c r="O5330" s="4"/>
      <c r="P5330" s="4"/>
      <c r="AV5330" s="4">
        <v>3046359</v>
      </c>
      <c r="AW5330" s="4">
        <v>3856448</v>
      </c>
      <c r="AX5330" s="4" t="s">
        <v>8487</v>
      </c>
      <c r="AY5330" s="4">
        <v>6600</v>
      </c>
      <c r="AZ5330" s="4">
        <v>0</v>
      </c>
      <c r="BA5330" s="4">
        <v>1577.4</v>
      </c>
      <c r="BB5330" s="7">
        <f>AZ5330+BA5330-AY5330</f>
        <v>-5022.6000000000004</v>
      </c>
      <c r="BC5330" s="4" t="s">
        <v>8488</v>
      </c>
      <c r="BD5330" s="4">
        <v>8000</v>
      </c>
      <c r="BE5330" s="4" t="s">
        <v>4</v>
      </c>
      <c r="BF5330" s="4" t="s">
        <v>22</v>
      </c>
      <c r="BG5330" s="4" t="s">
        <v>6</v>
      </c>
      <c r="BH5330" s="4" t="s">
        <v>47</v>
      </c>
      <c r="BI5330" t="str">
        <f t="shared" si="372"/>
        <v>C</v>
      </c>
    </row>
    <row r="5331" spans="1:61" ht="15.75" customHeight="1" x14ac:dyDescent="0.2">
      <c r="A5331" s="4">
        <v>3056810</v>
      </c>
      <c r="B5331" s="4">
        <v>8696997</v>
      </c>
      <c r="C5331" s="4" t="s">
        <v>9166</v>
      </c>
      <c r="D5331" s="4">
        <v>5050</v>
      </c>
      <c r="E5331" s="4">
        <v>0</v>
      </c>
      <c r="F5331" s="4">
        <v>0</v>
      </c>
      <c r="G5331" s="7">
        <f>E5331+F5331-D5331</f>
        <v>-5050</v>
      </c>
      <c r="H5331" s="4" t="s">
        <v>6140</v>
      </c>
      <c r="I5331" s="4">
        <v>1000</v>
      </c>
      <c r="J5331" s="4" t="s">
        <v>4</v>
      </c>
      <c r="K5331" s="4" t="s">
        <v>13</v>
      </c>
      <c r="L5331" s="4" t="s">
        <v>6</v>
      </c>
      <c r="M5331" s="4" t="s">
        <v>65</v>
      </c>
      <c r="O5331" s="4"/>
      <c r="P5331" s="4"/>
      <c r="AV5331" s="4">
        <v>3056810</v>
      </c>
      <c r="AW5331" s="4">
        <v>8696997</v>
      </c>
      <c r="AX5331" s="4" t="s">
        <v>9166</v>
      </c>
      <c r="AY5331" s="4">
        <v>5050</v>
      </c>
      <c r="AZ5331" s="4">
        <v>0</v>
      </c>
      <c r="BA5331" s="4">
        <v>0</v>
      </c>
      <c r="BB5331" s="7">
        <f>AZ5331+BA5331-AY5331</f>
        <v>-5050</v>
      </c>
      <c r="BC5331" s="4" t="s">
        <v>6140</v>
      </c>
      <c r="BD5331" s="4">
        <v>1000</v>
      </c>
      <c r="BE5331" s="4" t="s">
        <v>4</v>
      </c>
      <c r="BF5331" s="4" t="s">
        <v>13</v>
      </c>
      <c r="BG5331" s="4" t="s">
        <v>6</v>
      </c>
      <c r="BH5331" s="4" t="s">
        <v>65</v>
      </c>
      <c r="BI5331" t="str">
        <f t="shared" si="372"/>
        <v>C</v>
      </c>
    </row>
    <row r="5332" spans="1:61" ht="15.75" customHeight="1" x14ac:dyDescent="0.2">
      <c r="A5332" s="4">
        <v>2979838</v>
      </c>
      <c r="B5332" s="4">
        <v>2205841</v>
      </c>
      <c r="C5332" s="4" t="s">
        <v>3305</v>
      </c>
      <c r="D5332" s="4">
        <v>5100</v>
      </c>
      <c r="E5332" s="4">
        <v>0</v>
      </c>
      <c r="F5332" s="4">
        <v>0</v>
      </c>
      <c r="G5332" s="7">
        <f>E5332+F5332-D5332</f>
        <v>-5100</v>
      </c>
      <c r="H5332" s="4" t="s">
        <v>3306</v>
      </c>
      <c r="I5332" s="4">
        <v>6</v>
      </c>
      <c r="J5332" s="4" t="s">
        <v>21</v>
      </c>
      <c r="K5332" s="4" t="s">
        <v>8</v>
      </c>
      <c r="M5332" s="4" t="s">
        <v>159</v>
      </c>
      <c r="O5332" s="4"/>
      <c r="P5332" s="4"/>
      <c r="AV5332" s="4">
        <v>2979838</v>
      </c>
      <c r="AW5332" s="4">
        <v>2205841</v>
      </c>
      <c r="AX5332" s="4" t="s">
        <v>3305</v>
      </c>
      <c r="AY5332" s="4">
        <v>5100</v>
      </c>
      <c r="AZ5332" s="4">
        <v>0</v>
      </c>
      <c r="BA5332" s="4">
        <v>0</v>
      </c>
      <c r="BB5332" s="7">
        <f>AZ5332+BA5332-AY5332</f>
        <v>-5100</v>
      </c>
      <c r="BC5332" s="4" t="s">
        <v>3306</v>
      </c>
      <c r="BD5332" s="4">
        <v>6</v>
      </c>
      <c r="BE5332" s="4" t="s">
        <v>21</v>
      </c>
      <c r="BF5332" s="4" t="s">
        <v>8</v>
      </c>
      <c r="BH5332" s="4" t="s">
        <v>159</v>
      </c>
      <c r="BI5332" t="str">
        <f t="shared" si="372"/>
        <v>D</v>
      </c>
    </row>
    <row r="5333" spans="1:61" ht="15.75" customHeight="1" x14ac:dyDescent="0.2">
      <c r="A5333" s="4">
        <v>2948478</v>
      </c>
      <c r="B5333" s="4">
        <v>8745003</v>
      </c>
      <c r="C5333" s="4" t="s">
        <v>441</v>
      </c>
      <c r="D5333" s="4">
        <v>7000</v>
      </c>
      <c r="E5333" s="4">
        <v>0</v>
      </c>
      <c r="F5333" s="4">
        <v>1895.25</v>
      </c>
      <c r="G5333" s="7">
        <f>E5333+F5333-D5333</f>
        <v>-5104.75</v>
      </c>
      <c r="H5333" s="4" t="s">
        <v>442</v>
      </c>
      <c r="I5333" s="4">
        <v>5000</v>
      </c>
      <c r="J5333" s="4" t="s">
        <v>98</v>
      </c>
      <c r="K5333" s="4" t="s">
        <v>22</v>
      </c>
      <c r="M5333" s="4" t="s">
        <v>12</v>
      </c>
      <c r="O5333" s="4"/>
      <c r="P5333" s="4"/>
      <c r="AV5333" s="4">
        <v>2948478</v>
      </c>
      <c r="AW5333" s="4">
        <v>8745003</v>
      </c>
      <c r="AX5333" s="4" t="s">
        <v>441</v>
      </c>
      <c r="AY5333" s="4">
        <v>7000</v>
      </c>
      <c r="AZ5333" s="4">
        <v>0</v>
      </c>
      <c r="BA5333" s="4">
        <v>1895.25</v>
      </c>
      <c r="BB5333" s="7">
        <f>AZ5333+BA5333-AY5333</f>
        <v>-5104.75</v>
      </c>
      <c r="BC5333" s="4" t="s">
        <v>442</v>
      </c>
      <c r="BD5333" s="4">
        <v>5000</v>
      </c>
      <c r="BE5333" s="4" t="s">
        <v>98</v>
      </c>
      <c r="BF5333" s="4" t="s">
        <v>22</v>
      </c>
      <c r="BH5333" s="4" t="s">
        <v>12</v>
      </c>
      <c r="BI5333" t="str">
        <f t="shared" si="372"/>
        <v>C</v>
      </c>
    </row>
    <row r="5334" spans="1:61" ht="15.75" customHeight="1" x14ac:dyDescent="0.2">
      <c r="A5334" s="4">
        <v>2998192</v>
      </c>
      <c r="B5334" s="4">
        <v>7030381</v>
      </c>
      <c r="C5334" s="4" t="s">
        <v>4948</v>
      </c>
      <c r="D5334" s="4">
        <v>7000</v>
      </c>
      <c r="E5334" s="4">
        <v>0</v>
      </c>
      <c r="F5334" s="4">
        <v>1820</v>
      </c>
      <c r="G5334" s="7">
        <f>E5334+F5334-D5334</f>
        <v>-5180</v>
      </c>
      <c r="H5334" s="4" t="s">
        <v>4949</v>
      </c>
      <c r="I5334" s="4">
        <v>9000</v>
      </c>
      <c r="J5334" s="4" t="s">
        <v>4</v>
      </c>
      <c r="K5334" s="4" t="s">
        <v>8</v>
      </c>
      <c r="L5334" s="4" t="s">
        <v>6</v>
      </c>
      <c r="M5334" s="4" t="s">
        <v>111</v>
      </c>
      <c r="O5334" s="4"/>
      <c r="P5334" s="4"/>
      <c r="AV5334" s="4">
        <v>2998192</v>
      </c>
      <c r="AW5334" s="4">
        <v>7030381</v>
      </c>
      <c r="AX5334" s="4" t="s">
        <v>4948</v>
      </c>
      <c r="AY5334" s="4">
        <v>7000</v>
      </c>
      <c r="AZ5334" s="4">
        <v>0</v>
      </c>
      <c r="BA5334" s="4">
        <v>1820</v>
      </c>
      <c r="BB5334" s="7">
        <f>AZ5334+BA5334-AY5334</f>
        <v>-5180</v>
      </c>
      <c r="BC5334" s="4" t="s">
        <v>4949</v>
      </c>
      <c r="BD5334" s="4">
        <v>9000</v>
      </c>
      <c r="BE5334" s="4" t="s">
        <v>4</v>
      </c>
      <c r="BF5334" s="4" t="s">
        <v>8</v>
      </c>
      <c r="BG5334" s="4" t="s">
        <v>6</v>
      </c>
      <c r="BH5334" s="4" t="s">
        <v>111</v>
      </c>
      <c r="BI5334" t="str">
        <f t="shared" si="372"/>
        <v>C</v>
      </c>
    </row>
    <row r="5335" spans="1:61" ht="15.75" customHeight="1" x14ac:dyDescent="0.2">
      <c r="A5335" s="4">
        <v>2985018</v>
      </c>
      <c r="B5335" s="4">
        <v>6878117</v>
      </c>
      <c r="C5335" s="4" t="s">
        <v>3782</v>
      </c>
      <c r="D5335" s="4">
        <v>7000</v>
      </c>
      <c r="E5335" s="4">
        <v>0</v>
      </c>
      <c r="F5335" s="4">
        <v>1813</v>
      </c>
      <c r="G5335" s="7">
        <f>E5335+F5335-D5335</f>
        <v>-5187</v>
      </c>
      <c r="H5335" s="4" t="s">
        <v>814</v>
      </c>
      <c r="I5335" s="4">
        <v>11000</v>
      </c>
      <c r="J5335" s="4" t="s">
        <v>4</v>
      </c>
      <c r="K5335" s="4" t="s">
        <v>8</v>
      </c>
      <c r="L5335" s="4" t="s">
        <v>6</v>
      </c>
      <c r="M5335" s="4" t="s">
        <v>186</v>
      </c>
      <c r="O5335" s="4"/>
      <c r="P5335" s="4"/>
      <c r="AV5335" s="4">
        <v>2985018</v>
      </c>
      <c r="AW5335" s="4">
        <v>6878117</v>
      </c>
      <c r="AX5335" s="4" t="s">
        <v>3782</v>
      </c>
      <c r="AY5335" s="4">
        <v>7000</v>
      </c>
      <c r="AZ5335" s="4">
        <v>0</v>
      </c>
      <c r="BA5335" s="4">
        <v>1813</v>
      </c>
      <c r="BB5335" s="7">
        <f>AZ5335+BA5335-AY5335</f>
        <v>-5187</v>
      </c>
      <c r="BC5335" s="4" t="s">
        <v>814</v>
      </c>
      <c r="BD5335" s="4">
        <v>11000</v>
      </c>
      <c r="BE5335" s="4" t="s">
        <v>4</v>
      </c>
      <c r="BF5335" s="4" t="s">
        <v>8</v>
      </c>
      <c r="BG5335" s="4" t="s">
        <v>6</v>
      </c>
      <c r="BH5335" s="4" t="s">
        <v>186</v>
      </c>
      <c r="BI5335" t="str">
        <f t="shared" si="372"/>
        <v>C</v>
      </c>
    </row>
    <row r="5336" spans="1:61" ht="15.75" customHeight="1" x14ac:dyDescent="0.2">
      <c r="A5336" s="4">
        <v>2916439</v>
      </c>
      <c r="B5336" s="4">
        <v>6619859</v>
      </c>
      <c r="C5336" s="4" t="s">
        <v>3764</v>
      </c>
      <c r="D5336" s="4">
        <v>11550.4</v>
      </c>
      <c r="E5336" s="4">
        <v>5916.09</v>
      </c>
      <c r="F5336" s="4">
        <v>364.14</v>
      </c>
      <c r="G5336" s="7">
        <f>E5336+F5336-D5336</f>
        <v>-5270.1699999999992</v>
      </c>
      <c r="H5336" s="4" t="s">
        <v>3765</v>
      </c>
      <c r="I5336" s="4">
        <v>40000</v>
      </c>
      <c r="J5336" s="4" t="s">
        <v>4</v>
      </c>
      <c r="K5336" s="4" t="s">
        <v>13</v>
      </c>
      <c r="L5336" s="4" t="s">
        <v>6</v>
      </c>
      <c r="M5336" s="4" t="s">
        <v>20</v>
      </c>
      <c r="O5336" s="4"/>
      <c r="P5336" s="4"/>
      <c r="AV5336" s="4">
        <v>2916439</v>
      </c>
      <c r="AW5336" s="4">
        <v>6619859</v>
      </c>
      <c r="AX5336" s="4" t="s">
        <v>3764</v>
      </c>
      <c r="AY5336" s="4">
        <v>11550.4</v>
      </c>
      <c r="AZ5336" s="4">
        <v>5916.09</v>
      </c>
      <c r="BA5336" s="4">
        <v>364.14</v>
      </c>
      <c r="BB5336" s="7">
        <f>AZ5336+BA5336-AY5336</f>
        <v>-5270.1699999999992</v>
      </c>
      <c r="BC5336" s="4" t="s">
        <v>3765</v>
      </c>
      <c r="BD5336" s="4">
        <v>40000</v>
      </c>
      <c r="BE5336" s="4" t="s">
        <v>4</v>
      </c>
      <c r="BF5336" s="4" t="s">
        <v>13</v>
      </c>
      <c r="BG5336" s="4" t="s">
        <v>6</v>
      </c>
      <c r="BH5336" s="4" t="s">
        <v>20</v>
      </c>
      <c r="BI5336" t="str">
        <f t="shared" si="372"/>
        <v>C</v>
      </c>
    </row>
    <row r="5337" spans="1:61" ht="15.75" customHeight="1" x14ac:dyDescent="0.2">
      <c r="A5337" s="4">
        <v>3045225</v>
      </c>
      <c r="B5337" s="4">
        <v>7167196</v>
      </c>
      <c r="C5337" s="4" t="s">
        <v>8412</v>
      </c>
      <c r="D5337" s="4">
        <v>8000</v>
      </c>
      <c r="E5337" s="4">
        <v>0</v>
      </c>
      <c r="F5337" s="4">
        <v>2640</v>
      </c>
      <c r="G5337" s="7">
        <f>E5337+F5337-D5337</f>
        <v>-5360</v>
      </c>
      <c r="H5337" s="4" t="s">
        <v>8413</v>
      </c>
      <c r="I5337" s="4">
        <v>14000</v>
      </c>
      <c r="J5337" s="4" t="s">
        <v>4</v>
      </c>
      <c r="K5337" s="4" t="s">
        <v>8</v>
      </c>
      <c r="L5337" s="4" t="s">
        <v>9</v>
      </c>
      <c r="M5337" s="4" t="s">
        <v>20</v>
      </c>
      <c r="O5337" s="4"/>
      <c r="P5337" s="4"/>
      <c r="AV5337" s="4">
        <v>3045225</v>
      </c>
      <c r="AW5337" s="4">
        <v>7167196</v>
      </c>
      <c r="AX5337" s="4" t="s">
        <v>8412</v>
      </c>
      <c r="AY5337" s="4">
        <v>8000</v>
      </c>
      <c r="AZ5337" s="4">
        <v>0</v>
      </c>
      <c r="BA5337" s="4">
        <v>2640</v>
      </c>
      <c r="BB5337" s="7">
        <f>AZ5337+BA5337-AY5337</f>
        <v>-5360</v>
      </c>
      <c r="BC5337" s="4" t="s">
        <v>8413</v>
      </c>
      <c r="BD5337" s="4">
        <v>14000</v>
      </c>
      <c r="BE5337" s="4" t="s">
        <v>4</v>
      </c>
      <c r="BF5337" s="4" t="s">
        <v>8</v>
      </c>
      <c r="BG5337" s="4" t="s">
        <v>9</v>
      </c>
      <c r="BH5337" s="4" t="s">
        <v>20</v>
      </c>
      <c r="BI5337" t="str">
        <f t="shared" si="372"/>
        <v>C</v>
      </c>
    </row>
    <row r="5338" spans="1:61" ht="15.75" customHeight="1" x14ac:dyDescent="0.2">
      <c r="A5338" s="4">
        <v>2995455</v>
      </c>
      <c r="B5338" s="4">
        <v>278767</v>
      </c>
      <c r="C5338" s="4" t="s">
        <v>4672</v>
      </c>
      <c r="D5338" s="4">
        <v>5400</v>
      </c>
      <c r="E5338" s="4">
        <v>0</v>
      </c>
      <c r="F5338" s="4">
        <v>0</v>
      </c>
      <c r="G5338" s="7">
        <f>E5338+F5338-D5338</f>
        <v>-5400</v>
      </c>
      <c r="H5338" s="4" t="s">
        <v>4673</v>
      </c>
      <c r="I5338" s="4">
        <v>30000</v>
      </c>
      <c r="J5338" s="4" t="s">
        <v>4</v>
      </c>
      <c r="K5338" s="4" t="s">
        <v>8</v>
      </c>
      <c r="L5338" s="4" t="s">
        <v>6</v>
      </c>
      <c r="M5338" s="4" t="s">
        <v>25</v>
      </c>
      <c r="O5338" s="4"/>
      <c r="P5338" s="4"/>
      <c r="AV5338" s="4">
        <v>2995455</v>
      </c>
      <c r="AW5338" s="4">
        <v>278767</v>
      </c>
      <c r="AX5338" s="4" t="s">
        <v>4672</v>
      </c>
      <c r="AY5338" s="4">
        <v>5400</v>
      </c>
      <c r="AZ5338" s="4">
        <v>0</v>
      </c>
      <c r="BA5338" s="4">
        <v>0</v>
      </c>
      <c r="BB5338" s="7">
        <f>AZ5338+BA5338-AY5338</f>
        <v>-5400</v>
      </c>
      <c r="BC5338" s="4" t="s">
        <v>4673</v>
      </c>
      <c r="BD5338" s="4">
        <v>30000</v>
      </c>
      <c r="BE5338" s="4" t="s">
        <v>4</v>
      </c>
      <c r="BF5338" s="4" t="s">
        <v>8</v>
      </c>
      <c r="BG5338" s="4" t="s">
        <v>6</v>
      </c>
      <c r="BH5338" s="4" t="s">
        <v>25</v>
      </c>
      <c r="BI5338" t="str">
        <f t="shared" si="372"/>
        <v>D</v>
      </c>
    </row>
    <row r="5339" spans="1:61" ht="15.75" customHeight="1" x14ac:dyDescent="0.2">
      <c r="A5339" s="4">
        <v>3014873</v>
      </c>
      <c r="B5339" s="4">
        <v>7354929</v>
      </c>
      <c r="C5339" s="4" t="s">
        <v>6209</v>
      </c>
      <c r="D5339" s="4">
        <v>5400</v>
      </c>
      <c r="E5339" s="4">
        <v>0</v>
      </c>
      <c r="F5339" s="4">
        <v>0</v>
      </c>
      <c r="G5339" s="7">
        <f>E5339+F5339-D5339</f>
        <v>-5400</v>
      </c>
      <c r="H5339" s="4" t="s">
        <v>6210</v>
      </c>
      <c r="I5339" s="4">
        <v>20000</v>
      </c>
      <c r="J5339" s="4" t="s">
        <v>4</v>
      </c>
      <c r="K5339" s="4" t="s">
        <v>8</v>
      </c>
      <c r="L5339" s="4" t="s">
        <v>6</v>
      </c>
      <c r="M5339" s="4" t="s">
        <v>25</v>
      </c>
      <c r="O5339" s="4"/>
      <c r="P5339" s="4"/>
      <c r="AV5339" s="4">
        <v>3014873</v>
      </c>
      <c r="AW5339" s="4">
        <v>7354929</v>
      </c>
      <c r="AX5339" s="4" t="s">
        <v>6209</v>
      </c>
      <c r="AY5339" s="4">
        <v>5400</v>
      </c>
      <c r="AZ5339" s="4">
        <v>0</v>
      </c>
      <c r="BA5339" s="4">
        <v>0</v>
      </c>
      <c r="BB5339" s="7">
        <f>AZ5339+BA5339-AY5339</f>
        <v>-5400</v>
      </c>
      <c r="BC5339" s="4" t="s">
        <v>6210</v>
      </c>
      <c r="BD5339" s="4">
        <v>20000</v>
      </c>
      <c r="BE5339" s="4" t="s">
        <v>4</v>
      </c>
      <c r="BF5339" s="4" t="s">
        <v>8</v>
      </c>
      <c r="BG5339" s="4" t="s">
        <v>6</v>
      </c>
      <c r="BH5339" s="4" t="s">
        <v>25</v>
      </c>
      <c r="BI5339" t="str">
        <f t="shared" si="372"/>
        <v>D</v>
      </c>
    </row>
    <row r="5340" spans="1:61" ht="15.75" customHeight="1" x14ac:dyDescent="0.2">
      <c r="A5340" s="4">
        <v>3000488</v>
      </c>
      <c r="B5340" s="4">
        <v>85298</v>
      </c>
      <c r="C5340" s="4" t="s">
        <v>5118</v>
      </c>
      <c r="D5340" s="4">
        <v>10000</v>
      </c>
      <c r="E5340" s="4">
        <v>0</v>
      </c>
      <c r="F5340" s="4">
        <v>4560</v>
      </c>
      <c r="G5340" s="7">
        <f>E5340+F5340-D5340</f>
        <v>-5440</v>
      </c>
      <c r="H5340" s="4" t="s">
        <v>5119</v>
      </c>
      <c r="I5340" s="4">
        <v>20000</v>
      </c>
      <c r="J5340" s="4" t="s">
        <v>4</v>
      </c>
      <c r="K5340" s="4" t="s">
        <v>8</v>
      </c>
      <c r="L5340" s="4" t="s">
        <v>6</v>
      </c>
      <c r="M5340" s="4" t="s">
        <v>7</v>
      </c>
      <c r="O5340" s="4"/>
      <c r="P5340" s="4"/>
      <c r="AV5340" s="4">
        <v>3000488</v>
      </c>
      <c r="AW5340" s="4">
        <v>85298</v>
      </c>
      <c r="AX5340" s="4" t="s">
        <v>5118</v>
      </c>
      <c r="AY5340" s="4">
        <v>10000</v>
      </c>
      <c r="AZ5340" s="4">
        <v>0</v>
      </c>
      <c r="BA5340" s="4">
        <v>4560</v>
      </c>
      <c r="BB5340" s="7">
        <f>AZ5340+BA5340-AY5340</f>
        <v>-5440</v>
      </c>
      <c r="BC5340" s="4" t="s">
        <v>5119</v>
      </c>
      <c r="BD5340" s="4">
        <v>20000</v>
      </c>
      <c r="BE5340" s="4" t="s">
        <v>4</v>
      </c>
      <c r="BF5340" s="4" t="s">
        <v>8</v>
      </c>
      <c r="BG5340" s="4" t="s">
        <v>6</v>
      </c>
      <c r="BH5340" s="4" t="s">
        <v>7</v>
      </c>
      <c r="BI5340" t="str">
        <f t="shared" si="372"/>
        <v>C</v>
      </c>
    </row>
    <row r="5341" spans="1:61" ht="15.75" customHeight="1" x14ac:dyDescent="0.2">
      <c r="A5341" s="4">
        <v>2953077</v>
      </c>
      <c r="B5341" s="4">
        <v>8537663</v>
      </c>
      <c r="C5341" s="4" t="s">
        <v>896</v>
      </c>
      <c r="D5341" s="4">
        <v>5500</v>
      </c>
      <c r="E5341" s="4">
        <v>0</v>
      </c>
      <c r="F5341" s="4">
        <v>0</v>
      </c>
      <c r="G5341" s="7">
        <f>E5341+F5341-D5341</f>
        <v>-5500</v>
      </c>
      <c r="H5341" s="4" t="s">
        <v>897</v>
      </c>
      <c r="I5341" s="4">
        <v>30000</v>
      </c>
      <c r="J5341" s="4" t="s">
        <v>4</v>
      </c>
      <c r="K5341" s="4" t="s">
        <v>8</v>
      </c>
      <c r="L5341" s="4" t="s">
        <v>6</v>
      </c>
      <c r="M5341" s="4" t="s">
        <v>25</v>
      </c>
      <c r="O5341" s="4"/>
      <c r="P5341" s="4"/>
      <c r="AV5341" s="4">
        <v>2953077</v>
      </c>
      <c r="AW5341" s="4">
        <v>8537663</v>
      </c>
      <c r="AX5341" s="4" t="s">
        <v>896</v>
      </c>
      <c r="AY5341" s="4">
        <v>5500</v>
      </c>
      <c r="AZ5341" s="4">
        <v>0</v>
      </c>
      <c r="BA5341" s="4">
        <v>0</v>
      </c>
      <c r="BB5341" s="7">
        <f>AZ5341+BA5341-AY5341</f>
        <v>-5500</v>
      </c>
      <c r="BC5341" s="4" t="s">
        <v>897</v>
      </c>
      <c r="BD5341" s="4">
        <v>30000</v>
      </c>
      <c r="BE5341" s="4" t="s">
        <v>4</v>
      </c>
      <c r="BF5341" s="4" t="s">
        <v>8</v>
      </c>
      <c r="BG5341" s="4" t="s">
        <v>6</v>
      </c>
      <c r="BH5341" s="4" t="s">
        <v>25</v>
      </c>
      <c r="BI5341" t="str">
        <f t="shared" si="372"/>
        <v>D</v>
      </c>
    </row>
    <row r="5342" spans="1:61" ht="15.75" customHeight="1" x14ac:dyDescent="0.2">
      <c r="A5342" s="4">
        <v>2975869</v>
      </c>
      <c r="B5342" s="4">
        <v>8650930</v>
      </c>
      <c r="C5342" s="4" t="s">
        <v>2921</v>
      </c>
      <c r="D5342" s="4">
        <v>10000</v>
      </c>
      <c r="E5342" s="4">
        <v>0</v>
      </c>
      <c r="F5342" s="4">
        <v>4500</v>
      </c>
      <c r="G5342" s="7">
        <f>E5342+F5342-D5342</f>
        <v>-5500</v>
      </c>
      <c r="H5342" s="4" t="s">
        <v>2922</v>
      </c>
      <c r="I5342" s="4">
        <v>20000</v>
      </c>
      <c r="J5342" s="4" t="s">
        <v>4</v>
      </c>
      <c r="K5342" s="4" t="s">
        <v>8</v>
      </c>
      <c r="L5342" s="4" t="s">
        <v>6</v>
      </c>
      <c r="M5342" s="4" t="s">
        <v>73</v>
      </c>
      <c r="O5342" s="4"/>
      <c r="P5342" s="4"/>
      <c r="AV5342" s="4">
        <v>2975869</v>
      </c>
      <c r="AW5342" s="4">
        <v>8650930</v>
      </c>
      <c r="AX5342" s="4" t="s">
        <v>2921</v>
      </c>
      <c r="AY5342" s="4">
        <v>10000</v>
      </c>
      <c r="AZ5342" s="4">
        <v>0</v>
      </c>
      <c r="BA5342" s="4">
        <v>4500</v>
      </c>
      <c r="BB5342" s="7">
        <f>AZ5342+BA5342-AY5342</f>
        <v>-5500</v>
      </c>
      <c r="BC5342" s="4" t="s">
        <v>2922</v>
      </c>
      <c r="BD5342" s="4">
        <v>20000</v>
      </c>
      <c r="BE5342" s="4" t="s">
        <v>4</v>
      </c>
      <c r="BF5342" s="4" t="s">
        <v>8</v>
      </c>
      <c r="BG5342" s="4" t="s">
        <v>6</v>
      </c>
      <c r="BH5342" s="4" t="s">
        <v>73</v>
      </c>
      <c r="BI5342" t="str">
        <f t="shared" si="372"/>
        <v>C</v>
      </c>
    </row>
    <row r="5343" spans="1:61" ht="15.75" customHeight="1" x14ac:dyDescent="0.2">
      <c r="A5343" s="4">
        <v>2976954</v>
      </c>
      <c r="B5343" s="4">
        <v>7965539</v>
      </c>
      <c r="C5343" s="4" t="s">
        <v>3064</v>
      </c>
      <c r="D5343" s="4">
        <v>5500</v>
      </c>
      <c r="E5343" s="4">
        <v>0</v>
      </c>
      <c r="F5343" s="4">
        <v>0</v>
      </c>
      <c r="G5343" s="7">
        <f>E5343+F5343-D5343</f>
        <v>-5500</v>
      </c>
      <c r="H5343" s="4" t="s">
        <v>1510</v>
      </c>
      <c r="I5343" s="4">
        <v>15000</v>
      </c>
      <c r="J5343" s="4" t="s">
        <v>72</v>
      </c>
      <c r="K5343" s="4" t="s">
        <v>13</v>
      </c>
      <c r="M5343" s="4" t="s">
        <v>101</v>
      </c>
      <c r="O5343" s="4"/>
      <c r="P5343" s="4"/>
      <c r="AV5343" s="4">
        <v>2976954</v>
      </c>
      <c r="AW5343" s="4">
        <v>7965539</v>
      </c>
      <c r="AX5343" s="4" t="s">
        <v>3064</v>
      </c>
      <c r="AY5343" s="4">
        <v>5500</v>
      </c>
      <c r="AZ5343" s="4">
        <v>0</v>
      </c>
      <c r="BA5343" s="4">
        <v>0</v>
      </c>
      <c r="BB5343" s="7">
        <f>AZ5343+BA5343-AY5343</f>
        <v>-5500</v>
      </c>
      <c r="BC5343" s="4" t="s">
        <v>1510</v>
      </c>
      <c r="BD5343" s="4">
        <v>15000</v>
      </c>
      <c r="BE5343" s="4" t="s">
        <v>72</v>
      </c>
      <c r="BF5343" s="4" t="s">
        <v>13</v>
      </c>
      <c r="BH5343" s="4" t="s">
        <v>101</v>
      </c>
      <c r="BI5343" t="str">
        <f t="shared" si="372"/>
        <v>C</v>
      </c>
    </row>
    <row r="5344" spans="1:61" ht="15.75" customHeight="1" x14ac:dyDescent="0.2">
      <c r="A5344" s="4">
        <v>3009812</v>
      </c>
      <c r="B5344" s="4">
        <v>6992441</v>
      </c>
      <c r="C5344" s="4" t="s">
        <v>5842</v>
      </c>
      <c r="D5344" s="4">
        <v>5500</v>
      </c>
      <c r="E5344" s="4">
        <v>0</v>
      </c>
      <c r="F5344" s="4">
        <v>0</v>
      </c>
      <c r="G5344" s="7">
        <f>E5344+F5344-D5344</f>
        <v>-5500</v>
      </c>
      <c r="H5344" s="4" t="s">
        <v>4366</v>
      </c>
      <c r="I5344" s="4">
        <v>5000</v>
      </c>
      <c r="J5344" s="4" t="s">
        <v>4</v>
      </c>
      <c r="K5344" s="4" t="s">
        <v>8</v>
      </c>
      <c r="L5344" s="4" t="s">
        <v>6</v>
      </c>
      <c r="M5344" s="4" t="s">
        <v>17</v>
      </c>
      <c r="O5344" s="4"/>
      <c r="P5344" s="4"/>
      <c r="AV5344" s="4">
        <v>3009812</v>
      </c>
      <c r="AW5344" s="4">
        <v>6992441</v>
      </c>
      <c r="AX5344" s="4" t="s">
        <v>5842</v>
      </c>
      <c r="AY5344" s="4">
        <v>5500</v>
      </c>
      <c r="AZ5344" s="4">
        <v>0</v>
      </c>
      <c r="BA5344" s="4">
        <v>0</v>
      </c>
      <c r="BB5344" s="7">
        <f>AZ5344+BA5344-AY5344</f>
        <v>-5500</v>
      </c>
      <c r="BC5344" s="4" t="s">
        <v>4366</v>
      </c>
      <c r="BD5344" s="4">
        <v>5000</v>
      </c>
      <c r="BE5344" s="4" t="s">
        <v>4</v>
      </c>
      <c r="BF5344" s="4" t="s">
        <v>8</v>
      </c>
      <c r="BG5344" s="4" t="s">
        <v>6</v>
      </c>
      <c r="BH5344" s="4" t="s">
        <v>17</v>
      </c>
      <c r="BI5344" t="str">
        <f t="shared" si="372"/>
        <v>C</v>
      </c>
    </row>
    <row r="5345" spans="1:61" ht="15.75" customHeight="1" x14ac:dyDescent="0.2">
      <c r="A5345" s="4">
        <v>3028929</v>
      </c>
      <c r="B5345" s="4">
        <v>5143678</v>
      </c>
      <c r="C5345" s="4" t="s">
        <v>7230</v>
      </c>
      <c r="D5345" s="4">
        <v>10000</v>
      </c>
      <c r="E5345" s="4">
        <v>0</v>
      </c>
      <c r="F5345" s="4">
        <v>4500</v>
      </c>
      <c r="G5345" s="7">
        <f>E5345+F5345-D5345</f>
        <v>-5500</v>
      </c>
      <c r="H5345" s="4" t="s">
        <v>7231</v>
      </c>
      <c r="I5345" s="4">
        <v>10500</v>
      </c>
      <c r="J5345" s="4" t="s">
        <v>32</v>
      </c>
      <c r="K5345" s="4" t="s">
        <v>13</v>
      </c>
      <c r="M5345" s="4" t="s">
        <v>23</v>
      </c>
      <c r="O5345" s="4"/>
      <c r="P5345" s="4"/>
      <c r="AV5345" s="4">
        <v>3028929</v>
      </c>
      <c r="AW5345" s="4">
        <v>5143678</v>
      </c>
      <c r="AX5345" s="4" t="s">
        <v>7230</v>
      </c>
      <c r="AY5345" s="4">
        <v>10000</v>
      </c>
      <c r="AZ5345" s="4">
        <v>0</v>
      </c>
      <c r="BA5345" s="4">
        <v>4500</v>
      </c>
      <c r="BB5345" s="7">
        <f>AZ5345+BA5345-AY5345</f>
        <v>-5500</v>
      </c>
      <c r="BC5345" s="4" t="s">
        <v>7231</v>
      </c>
      <c r="BD5345" s="4">
        <v>10500</v>
      </c>
      <c r="BE5345" s="4" t="s">
        <v>32</v>
      </c>
      <c r="BF5345" s="4" t="s">
        <v>13</v>
      </c>
      <c r="BH5345" s="4" t="s">
        <v>23</v>
      </c>
      <c r="BI5345" t="str">
        <f t="shared" si="372"/>
        <v>C</v>
      </c>
    </row>
    <row r="5346" spans="1:61" ht="15.75" customHeight="1" x14ac:dyDescent="0.2">
      <c r="A5346" s="4">
        <v>3032534</v>
      </c>
      <c r="B5346" s="4">
        <v>190652</v>
      </c>
      <c r="C5346" s="4" t="s">
        <v>7512</v>
      </c>
      <c r="D5346" s="4">
        <v>10000</v>
      </c>
      <c r="E5346" s="4">
        <v>0</v>
      </c>
      <c r="F5346" s="4">
        <v>4500</v>
      </c>
      <c r="G5346" s="7">
        <f>E5346+F5346-D5346</f>
        <v>-5500</v>
      </c>
      <c r="H5346" s="4" t="s">
        <v>7513</v>
      </c>
      <c r="I5346" s="4">
        <v>7000</v>
      </c>
      <c r="J5346" s="4" t="s">
        <v>4</v>
      </c>
      <c r="K5346" s="4" t="s">
        <v>13</v>
      </c>
      <c r="L5346" s="4" t="s">
        <v>6</v>
      </c>
      <c r="M5346" s="4" t="s">
        <v>111</v>
      </c>
      <c r="O5346" s="4"/>
      <c r="P5346" s="4"/>
      <c r="AV5346" s="4">
        <v>3032534</v>
      </c>
      <c r="AW5346" s="4">
        <v>190652</v>
      </c>
      <c r="AX5346" s="4" t="s">
        <v>7512</v>
      </c>
      <c r="AY5346" s="4">
        <v>10000</v>
      </c>
      <c r="AZ5346" s="4">
        <v>0</v>
      </c>
      <c r="BA5346" s="4">
        <v>4500</v>
      </c>
      <c r="BB5346" s="7">
        <f>AZ5346+BA5346-AY5346</f>
        <v>-5500</v>
      </c>
      <c r="BC5346" s="4" t="s">
        <v>7513</v>
      </c>
      <c r="BD5346" s="4">
        <v>7000</v>
      </c>
      <c r="BE5346" s="4" t="s">
        <v>4</v>
      </c>
      <c r="BF5346" s="4" t="s">
        <v>13</v>
      </c>
      <c r="BG5346" s="4" t="s">
        <v>6</v>
      </c>
      <c r="BH5346" s="4" t="s">
        <v>111</v>
      </c>
      <c r="BI5346" t="str">
        <f t="shared" si="372"/>
        <v>C</v>
      </c>
    </row>
    <row r="5347" spans="1:61" ht="15.75" customHeight="1" x14ac:dyDescent="0.2">
      <c r="A5347" s="4">
        <v>3034116</v>
      </c>
      <c r="B5347" s="4">
        <v>8243404</v>
      </c>
      <c r="C5347" s="4" t="s">
        <v>7637</v>
      </c>
      <c r="D5347" s="4">
        <v>5500</v>
      </c>
      <c r="E5347" s="4">
        <v>0</v>
      </c>
      <c r="F5347" s="4">
        <v>0</v>
      </c>
      <c r="G5347" s="7">
        <f>E5347+F5347-D5347</f>
        <v>-5500</v>
      </c>
      <c r="H5347" s="4" t="s">
        <v>6989</v>
      </c>
      <c r="I5347" s="4">
        <v>25000</v>
      </c>
      <c r="J5347" s="4" t="s">
        <v>4</v>
      </c>
      <c r="K5347" s="4" t="s">
        <v>5</v>
      </c>
      <c r="L5347" s="4" t="s">
        <v>6</v>
      </c>
      <c r="M5347" s="4" t="s">
        <v>20</v>
      </c>
      <c r="O5347" s="4"/>
      <c r="P5347" s="4"/>
      <c r="AV5347" s="4">
        <v>3034116</v>
      </c>
      <c r="AW5347" s="4">
        <v>8243404</v>
      </c>
      <c r="AX5347" s="4" t="s">
        <v>7637</v>
      </c>
      <c r="AY5347" s="4">
        <v>5500</v>
      </c>
      <c r="AZ5347" s="4">
        <v>0</v>
      </c>
      <c r="BA5347" s="4">
        <v>0</v>
      </c>
      <c r="BB5347" s="7">
        <f>AZ5347+BA5347-AY5347</f>
        <v>-5500</v>
      </c>
      <c r="BC5347" s="4" t="s">
        <v>6989</v>
      </c>
      <c r="BD5347" s="4">
        <v>25000</v>
      </c>
      <c r="BE5347" s="4" t="s">
        <v>4</v>
      </c>
      <c r="BF5347" s="4" t="s">
        <v>5</v>
      </c>
      <c r="BG5347" s="4" t="s">
        <v>6</v>
      </c>
      <c r="BH5347" s="4" t="s">
        <v>20</v>
      </c>
      <c r="BI5347" t="str">
        <f t="shared" si="372"/>
        <v>D</v>
      </c>
    </row>
    <row r="5348" spans="1:61" ht="15.75" customHeight="1" x14ac:dyDescent="0.2">
      <c r="A5348" s="4">
        <v>3036496</v>
      </c>
      <c r="B5348" s="4">
        <v>8869981</v>
      </c>
      <c r="C5348" s="4" t="s">
        <v>7804</v>
      </c>
      <c r="D5348" s="4">
        <v>5500</v>
      </c>
      <c r="E5348" s="4">
        <v>0</v>
      </c>
      <c r="F5348" s="4">
        <v>0</v>
      </c>
      <c r="G5348" s="7">
        <f>E5348+F5348-D5348</f>
        <v>-5500</v>
      </c>
      <c r="H5348" s="4" t="s">
        <v>4019</v>
      </c>
      <c r="I5348" s="4">
        <v>15000</v>
      </c>
      <c r="J5348" s="4" t="s">
        <v>32</v>
      </c>
      <c r="K5348" s="4" t="s">
        <v>8</v>
      </c>
      <c r="M5348" s="4" t="s">
        <v>48</v>
      </c>
      <c r="O5348" s="4"/>
      <c r="P5348" s="4"/>
      <c r="AV5348" s="4">
        <v>3036496</v>
      </c>
      <c r="AW5348" s="4">
        <v>8869981</v>
      </c>
      <c r="AX5348" s="4" t="s">
        <v>7804</v>
      </c>
      <c r="AY5348" s="4">
        <v>5500</v>
      </c>
      <c r="AZ5348" s="4">
        <v>0</v>
      </c>
      <c r="BA5348" s="4">
        <v>0</v>
      </c>
      <c r="BB5348" s="7">
        <f>AZ5348+BA5348-AY5348</f>
        <v>-5500</v>
      </c>
      <c r="BC5348" s="4" t="s">
        <v>4019</v>
      </c>
      <c r="BD5348" s="4">
        <v>15000</v>
      </c>
      <c r="BE5348" s="4" t="s">
        <v>32</v>
      </c>
      <c r="BF5348" s="4" t="s">
        <v>8</v>
      </c>
      <c r="BH5348" s="4" t="s">
        <v>48</v>
      </c>
      <c r="BI5348" t="str">
        <f t="shared" si="372"/>
        <v>C</v>
      </c>
    </row>
    <row r="5349" spans="1:61" ht="15.75" customHeight="1" x14ac:dyDescent="0.2">
      <c r="A5349" s="4">
        <v>3058861</v>
      </c>
      <c r="B5349" s="4">
        <v>9200122</v>
      </c>
      <c r="C5349" s="4" t="s">
        <v>9309</v>
      </c>
      <c r="D5349" s="4">
        <v>5500</v>
      </c>
      <c r="E5349" s="4">
        <v>0</v>
      </c>
      <c r="F5349" s="4">
        <v>0</v>
      </c>
      <c r="G5349" s="7">
        <f>E5349+F5349-D5349</f>
        <v>-5500</v>
      </c>
      <c r="H5349" s="4" t="s">
        <v>8730</v>
      </c>
      <c r="I5349" s="4">
        <v>15000</v>
      </c>
      <c r="J5349" s="4" t="s">
        <v>32</v>
      </c>
      <c r="K5349" s="4" t="s">
        <v>16</v>
      </c>
      <c r="M5349" s="4" t="s">
        <v>10</v>
      </c>
      <c r="O5349" s="4"/>
      <c r="P5349" s="4"/>
      <c r="AV5349" s="4">
        <v>3058861</v>
      </c>
      <c r="AW5349" s="4">
        <v>9200122</v>
      </c>
      <c r="AX5349" s="4" t="s">
        <v>9309</v>
      </c>
      <c r="AY5349" s="4">
        <v>5500</v>
      </c>
      <c r="AZ5349" s="4">
        <v>0</v>
      </c>
      <c r="BA5349" s="4">
        <v>0</v>
      </c>
      <c r="BB5349" s="7">
        <f>AZ5349+BA5349-AY5349</f>
        <v>-5500</v>
      </c>
      <c r="BC5349" s="4" t="s">
        <v>8730</v>
      </c>
      <c r="BD5349" s="4">
        <v>15000</v>
      </c>
      <c r="BE5349" s="4" t="s">
        <v>32</v>
      </c>
      <c r="BF5349" s="4" t="s">
        <v>16</v>
      </c>
      <c r="BH5349" s="4" t="s">
        <v>10</v>
      </c>
      <c r="BI5349" t="str">
        <f t="shared" si="372"/>
        <v>C</v>
      </c>
    </row>
    <row r="5350" spans="1:61" ht="15.75" customHeight="1" x14ac:dyDescent="0.2">
      <c r="A5350" s="4">
        <v>2971424</v>
      </c>
      <c r="B5350" s="4">
        <v>318138</v>
      </c>
      <c r="C5350" s="4" t="s">
        <v>2554</v>
      </c>
      <c r="D5350" s="4">
        <v>6250</v>
      </c>
      <c r="E5350" s="4">
        <v>0</v>
      </c>
      <c r="F5350" s="4">
        <v>665</v>
      </c>
      <c r="G5350" s="7">
        <f>E5350+F5350-D5350</f>
        <v>-5585</v>
      </c>
      <c r="H5350" s="4" t="s">
        <v>2555</v>
      </c>
      <c r="I5350" s="4">
        <v>25000</v>
      </c>
      <c r="J5350" s="4" t="s">
        <v>4</v>
      </c>
      <c r="K5350" s="4" t="s">
        <v>8</v>
      </c>
      <c r="L5350" s="4" t="s">
        <v>6</v>
      </c>
      <c r="M5350" s="4" t="s">
        <v>186</v>
      </c>
      <c r="O5350" s="4"/>
      <c r="P5350" s="4"/>
      <c r="AV5350" s="4">
        <v>2971424</v>
      </c>
      <c r="AW5350" s="4">
        <v>318138</v>
      </c>
      <c r="AX5350" s="4" t="s">
        <v>2554</v>
      </c>
      <c r="AY5350" s="4">
        <v>6250</v>
      </c>
      <c r="AZ5350" s="4">
        <v>0</v>
      </c>
      <c r="BA5350" s="4">
        <v>665</v>
      </c>
      <c r="BB5350" s="7">
        <f>AZ5350+BA5350-AY5350</f>
        <v>-5585</v>
      </c>
      <c r="BC5350" s="4" t="s">
        <v>2555</v>
      </c>
      <c r="BD5350" s="4">
        <v>25000</v>
      </c>
      <c r="BE5350" s="4" t="s">
        <v>4</v>
      </c>
      <c r="BF5350" s="4" t="s">
        <v>8</v>
      </c>
      <c r="BG5350" s="4" t="s">
        <v>6</v>
      </c>
      <c r="BH5350" s="4" t="s">
        <v>186</v>
      </c>
      <c r="BI5350" t="str">
        <f t="shared" si="372"/>
        <v>C</v>
      </c>
    </row>
    <row r="5351" spans="1:61" ht="15.75" customHeight="1" x14ac:dyDescent="0.2">
      <c r="A5351" s="4">
        <v>2992424</v>
      </c>
      <c r="B5351" s="4">
        <v>8920682</v>
      </c>
      <c r="C5351" s="4" t="s">
        <v>4433</v>
      </c>
      <c r="D5351" s="4">
        <v>5650</v>
      </c>
      <c r="E5351" s="4">
        <v>0</v>
      </c>
      <c r="F5351" s="4">
        <v>0</v>
      </c>
      <c r="G5351" s="7">
        <f>E5351+F5351-D5351</f>
        <v>-5650</v>
      </c>
      <c r="H5351" s="4" t="s">
        <v>410</v>
      </c>
      <c r="I5351" s="4">
        <v>14500</v>
      </c>
      <c r="J5351" s="4" t="s">
        <v>4</v>
      </c>
      <c r="K5351" s="4" t="s">
        <v>13</v>
      </c>
      <c r="L5351" s="4" t="s">
        <v>6</v>
      </c>
      <c r="M5351" s="4" t="s">
        <v>26</v>
      </c>
      <c r="O5351" s="4"/>
      <c r="P5351" s="4"/>
      <c r="AV5351" s="4">
        <v>2992424</v>
      </c>
      <c r="AW5351" s="4">
        <v>8920682</v>
      </c>
      <c r="AX5351" s="4" t="s">
        <v>4433</v>
      </c>
      <c r="AY5351" s="4">
        <v>5650</v>
      </c>
      <c r="AZ5351" s="4">
        <v>0</v>
      </c>
      <c r="BA5351" s="4">
        <v>0</v>
      </c>
      <c r="BB5351" s="7">
        <f>AZ5351+BA5351-AY5351</f>
        <v>-5650</v>
      </c>
      <c r="BC5351" s="4" t="s">
        <v>410</v>
      </c>
      <c r="BD5351" s="4">
        <v>14500</v>
      </c>
      <c r="BE5351" s="4" t="s">
        <v>4</v>
      </c>
      <c r="BF5351" s="4" t="s">
        <v>13</v>
      </c>
      <c r="BG5351" s="4" t="s">
        <v>6</v>
      </c>
      <c r="BH5351" s="4" t="s">
        <v>26</v>
      </c>
      <c r="BI5351" t="str">
        <f t="shared" si="372"/>
        <v>C</v>
      </c>
    </row>
    <row r="5352" spans="1:61" ht="15.75" customHeight="1" x14ac:dyDescent="0.2">
      <c r="A5352" s="4">
        <v>2977696</v>
      </c>
      <c r="B5352" s="4">
        <v>269691</v>
      </c>
      <c r="C5352" s="4" t="s">
        <v>3111</v>
      </c>
      <c r="D5352" s="4">
        <v>6000</v>
      </c>
      <c r="E5352" s="4">
        <v>0</v>
      </c>
      <c r="F5352" s="4">
        <v>91.2</v>
      </c>
      <c r="G5352" s="7">
        <f>E5352+F5352-D5352</f>
        <v>-5908.8</v>
      </c>
      <c r="H5352" s="4" t="s">
        <v>3112</v>
      </c>
      <c r="I5352" s="4">
        <v>14000</v>
      </c>
      <c r="J5352" s="4" t="s">
        <v>4</v>
      </c>
      <c r="K5352" s="4" t="s">
        <v>8</v>
      </c>
      <c r="L5352" s="4" t="s">
        <v>6</v>
      </c>
      <c r="M5352" s="4" t="s">
        <v>24</v>
      </c>
      <c r="O5352" s="4"/>
      <c r="P5352" s="4"/>
      <c r="AV5352" s="4">
        <v>2977696</v>
      </c>
      <c r="AW5352" s="4">
        <v>269691</v>
      </c>
      <c r="AX5352" s="4" t="s">
        <v>3111</v>
      </c>
      <c r="AY5352" s="4">
        <v>6000</v>
      </c>
      <c r="AZ5352" s="4">
        <v>0</v>
      </c>
      <c r="BA5352" s="4">
        <v>91.2</v>
      </c>
      <c r="BB5352" s="7">
        <f>AZ5352+BA5352-AY5352</f>
        <v>-5908.8</v>
      </c>
      <c r="BC5352" s="4" t="s">
        <v>3112</v>
      </c>
      <c r="BD5352" s="4">
        <v>14000</v>
      </c>
      <c r="BE5352" s="4" t="s">
        <v>4</v>
      </c>
      <c r="BF5352" s="4" t="s">
        <v>8</v>
      </c>
      <c r="BG5352" s="4" t="s">
        <v>6</v>
      </c>
      <c r="BH5352" s="4" t="s">
        <v>24</v>
      </c>
      <c r="BI5352" t="str">
        <f t="shared" si="372"/>
        <v>C</v>
      </c>
    </row>
    <row r="5353" spans="1:61" ht="15.75" customHeight="1" x14ac:dyDescent="0.2">
      <c r="A5353" s="4">
        <v>2957998</v>
      </c>
      <c r="B5353" s="4">
        <v>2182384</v>
      </c>
      <c r="C5353" s="4" t="s">
        <v>1353</v>
      </c>
      <c r="D5353" s="4">
        <v>6000</v>
      </c>
      <c r="E5353" s="4">
        <v>0</v>
      </c>
      <c r="F5353" s="4">
        <v>0</v>
      </c>
      <c r="G5353" s="7">
        <f>E5353+F5353-D5353</f>
        <v>-6000</v>
      </c>
      <c r="H5353" s="4" t="s">
        <v>1354</v>
      </c>
      <c r="I5353" s="4">
        <v>12500</v>
      </c>
      <c r="J5353" s="4" t="s">
        <v>4</v>
      </c>
      <c r="K5353" s="4" t="s">
        <v>16</v>
      </c>
      <c r="L5353" s="4" t="s">
        <v>6</v>
      </c>
      <c r="M5353" s="4" t="s">
        <v>24</v>
      </c>
      <c r="O5353" s="4"/>
      <c r="P5353" s="4"/>
      <c r="AV5353" s="4">
        <v>2957998</v>
      </c>
      <c r="AW5353" s="4">
        <v>2182384</v>
      </c>
      <c r="AX5353" s="4" t="s">
        <v>1353</v>
      </c>
      <c r="AY5353" s="4">
        <v>6000</v>
      </c>
      <c r="AZ5353" s="4">
        <v>0</v>
      </c>
      <c r="BA5353" s="4">
        <v>0</v>
      </c>
      <c r="BB5353" s="7">
        <f>AZ5353+BA5353-AY5353</f>
        <v>-6000</v>
      </c>
      <c r="BC5353" s="4" t="s">
        <v>1354</v>
      </c>
      <c r="BD5353" s="4">
        <v>12500</v>
      </c>
      <c r="BE5353" s="4" t="s">
        <v>4</v>
      </c>
      <c r="BF5353" s="4" t="s">
        <v>16</v>
      </c>
      <c r="BG5353" s="4" t="s">
        <v>6</v>
      </c>
      <c r="BH5353" s="4" t="s">
        <v>24</v>
      </c>
      <c r="BI5353" t="str">
        <f t="shared" si="372"/>
        <v>D</v>
      </c>
    </row>
    <row r="5354" spans="1:61" ht="15.75" customHeight="1" x14ac:dyDescent="0.2">
      <c r="A5354" s="4">
        <v>2959069</v>
      </c>
      <c r="B5354" s="4">
        <v>8785547</v>
      </c>
      <c r="C5354" s="4" t="s">
        <v>1449</v>
      </c>
      <c r="D5354" s="4">
        <v>6000</v>
      </c>
      <c r="E5354" s="4">
        <v>0</v>
      </c>
      <c r="F5354" s="4">
        <v>0</v>
      </c>
      <c r="G5354" s="7">
        <f>E5354+F5354-D5354</f>
        <v>-6000</v>
      </c>
      <c r="H5354" s="4" t="s">
        <v>1221</v>
      </c>
      <c r="I5354" s="4">
        <v>12500</v>
      </c>
      <c r="J5354" s="4" t="s">
        <v>4</v>
      </c>
      <c r="K5354" s="4" t="s">
        <v>13</v>
      </c>
      <c r="L5354" s="4" t="s">
        <v>6</v>
      </c>
      <c r="M5354" s="4" t="s">
        <v>17</v>
      </c>
      <c r="O5354" s="4"/>
      <c r="P5354" s="4"/>
      <c r="AV5354" s="4">
        <v>2959069</v>
      </c>
      <c r="AW5354" s="4">
        <v>8785547</v>
      </c>
      <c r="AX5354" s="4" t="s">
        <v>1449</v>
      </c>
      <c r="AY5354" s="4">
        <v>6000</v>
      </c>
      <c r="AZ5354" s="4">
        <v>0</v>
      </c>
      <c r="BA5354" s="4">
        <v>0</v>
      </c>
      <c r="BB5354" s="7">
        <f>AZ5354+BA5354-AY5354</f>
        <v>-6000</v>
      </c>
      <c r="BC5354" s="4" t="s">
        <v>1221</v>
      </c>
      <c r="BD5354" s="4">
        <v>12500</v>
      </c>
      <c r="BE5354" s="4" t="s">
        <v>4</v>
      </c>
      <c r="BF5354" s="4" t="s">
        <v>13</v>
      </c>
      <c r="BG5354" s="4" t="s">
        <v>6</v>
      </c>
      <c r="BH5354" s="4" t="s">
        <v>17</v>
      </c>
      <c r="BI5354" t="str">
        <f t="shared" si="372"/>
        <v>D</v>
      </c>
    </row>
    <row r="5355" spans="1:61" ht="15.75" customHeight="1" x14ac:dyDescent="0.2">
      <c r="A5355" s="4">
        <v>3016875</v>
      </c>
      <c r="B5355" s="4">
        <v>7259099</v>
      </c>
      <c r="C5355" s="4" t="s">
        <v>6340</v>
      </c>
      <c r="D5355" s="4">
        <v>6000</v>
      </c>
      <c r="E5355" s="4">
        <v>0</v>
      </c>
      <c r="F5355" s="4">
        <v>0</v>
      </c>
      <c r="G5355" s="7">
        <f>E5355+F5355-D5355</f>
        <v>-6000</v>
      </c>
      <c r="H5355" s="4" t="s">
        <v>6341</v>
      </c>
      <c r="I5355" s="4">
        <v>5000</v>
      </c>
      <c r="J5355" s="4" t="s">
        <v>4</v>
      </c>
      <c r="K5355" s="4" t="s">
        <v>13</v>
      </c>
      <c r="L5355" s="4" t="s">
        <v>6</v>
      </c>
      <c r="M5355" s="4" t="s">
        <v>23</v>
      </c>
      <c r="O5355" s="4"/>
      <c r="P5355" s="4"/>
      <c r="AV5355" s="4">
        <v>3016875</v>
      </c>
      <c r="AW5355" s="4">
        <v>7259099</v>
      </c>
      <c r="AX5355" s="4" t="s">
        <v>6340</v>
      </c>
      <c r="AY5355" s="4">
        <v>6000</v>
      </c>
      <c r="AZ5355" s="4">
        <v>0</v>
      </c>
      <c r="BA5355" s="4">
        <v>0</v>
      </c>
      <c r="BB5355" s="7">
        <f>AZ5355+BA5355-AY5355</f>
        <v>-6000</v>
      </c>
      <c r="BC5355" s="4" t="s">
        <v>6341</v>
      </c>
      <c r="BD5355" s="4">
        <v>5000</v>
      </c>
      <c r="BE5355" s="4" t="s">
        <v>4</v>
      </c>
      <c r="BF5355" s="4" t="s">
        <v>13</v>
      </c>
      <c r="BG5355" s="4" t="s">
        <v>6</v>
      </c>
      <c r="BH5355" s="4" t="s">
        <v>23</v>
      </c>
      <c r="BI5355" t="str">
        <f t="shared" si="372"/>
        <v>D</v>
      </c>
    </row>
    <row r="5356" spans="1:61" ht="15.75" customHeight="1" x14ac:dyDescent="0.2">
      <c r="A5356" s="4">
        <v>3033913</v>
      </c>
      <c r="B5356" s="4">
        <v>8099456</v>
      </c>
      <c r="C5356" s="4" t="s">
        <v>7611</v>
      </c>
      <c r="D5356" s="4">
        <v>6000</v>
      </c>
      <c r="E5356" s="4">
        <v>0</v>
      </c>
      <c r="F5356" s="4">
        <v>0</v>
      </c>
      <c r="G5356" s="7">
        <f>E5356+F5356-D5356</f>
        <v>-6000</v>
      </c>
      <c r="H5356" s="4" t="s">
        <v>5414</v>
      </c>
      <c r="I5356" s="4">
        <v>15000</v>
      </c>
      <c r="J5356" s="4" t="s">
        <v>4</v>
      </c>
      <c r="K5356" s="4" t="s">
        <v>13</v>
      </c>
      <c r="L5356" s="4" t="s">
        <v>9</v>
      </c>
      <c r="M5356" s="4" t="s">
        <v>19</v>
      </c>
      <c r="O5356" s="4"/>
      <c r="P5356" s="4"/>
      <c r="AV5356" s="4">
        <v>3033913</v>
      </c>
      <c r="AW5356" s="4">
        <v>8099456</v>
      </c>
      <c r="AX5356" s="4" t="s">
        <v>7611</v>
      </c>
      <c r="AY5356" s="4">
        <v>6000</v>
      </c>
      <c r="AZ5356" s="4">
        <v>0</v>
      </c>
      <c r="BA5356" s="4">
        <v>0</v>
      </c>
      <c r="BB5356" s="7">
        <f>AZ5356+BA5356-AY5356</f>
        <v>-6000</v>
      </c>
      <c r="BC5356" s="4" t="s">
        <v>5414</v>
      </c>
      <c r="BD5356" s="4">
        <v>15000</v>
      </c>
      <c r="BE5356" s="4" t="s">
        <v>4</v>
      </c>
      <c r="BF5356" s="4" t="s">
        <v>13</v>
      </c>
      <c r="BG5356" s="4" t="s">
        <v>9</v>
      </c>
      <c r="BH5356" s="4" t="s">
        <v>19</v>
      </c>
      <c r="BI5356" t="str">
        <f t="shared" si="372"/>
        <v>D</v>
      </c>
    </row>
    <row r="5357" spans="1:61" ht="15.75" customHeight="1" x14ac:dyDescent="0.2">
      <c r="A5357" s="4">
        <v>3037777</v>
      </c>
      <c r="B5357" s="4">
        <v>4875795</v>
      </c>
      <c r="C5357" s="4" t="s">
        <v>7896</v>
      </c>
      <c r="D5357" s="4">
        <v>6000</v>
      </c>
      <c r="E5357" s="4">
        <v>0</v>
      </c>
      <c r="F5357" s="4">
        <v>0</v>
      </c>
      <c r="G5357" s="7">
        <f>E5357+F5357-D5357</f>
        <v>-6000</v>
      </c>
      <c r="H5357" s="4" t="s">
        <v>7897</v>
      </c>
      <c r="I5357" s="4">
        <v>40000</v>
      </c>
      <c r="J5357" s="4" t="s">
        <v>32</v>
      </c>
      <c r="K5357" s="4" t="s">
        <v>13</v>
      </c>
      <c r="M5357" s="4" t="s">
        <v>23</v>
      </c>
      <c r="O5357" s="4"/>
      <c r="P5357" s="4"/>
      <c r="AV5357" s="4">
        <v>3037777</v>
      </c>
      <c r="AW5357" s="4">
        <v>4875795</v>
      </c>
      <c r="AX5357" s="4" t="s">
        <v>7896</v>
      </c>
      <c r="AY5357" s="4">
        <v>6000</v>
      </c>
      <c r="AZ5357" s="4">
        <v>0</v>
      </c>
      <c r="BA5357" s="4">
        <v>0</v>
      </c>
      <c r="BB5357" s="7">
        <f>AZ5357+BA5357-AY5357</f>
        <v>-6000</v>
      </c>
      <c r="BC5357" s="4" t="s">
        <v>7897</v>
      </c>
      <c r="BD5357" s="4">
        <v>40000</v>
      </c>
      <c r="BE5357" s="4" t="s">
        <v>32</v>
      </c>
      <c r="BF5357" s="4" t="s">
        <v>13</v>
      </c>
      <c r="BH5357" s="4" t="s">
        <v>23</v>
      </c>
      <c r="BI5357" t="str">
        <f t="shared" si="372"/>
        <v>D</v>
      </c>
    </row>
    <row r="5358" spans="1:61" ht="15.75" customHeight="1" x14ac:dyDescent="0.2">
      <c r="A5358" s="4">
        <v>3039737</v>
      </c>
      <c r="B5358" s="4">
        <v>7524112</v>
      </c>
      <c r="C5358" s="4" t="s">
        <v>8044</v>
      </c>
      <c r="D5358" s="4">
        <v>6000</v>
      </c>
      <c r="E5358" s="4">
        <v>0</v>
      </c>
      <c r="F5358" s="4">
        <v>0</v>
      </c>
      <c r="G5358" s="7">
        <f>E5358+F5358-D5358</f>
        <v>-6000</v>
      </c>
      <c r="H5358" s="4" t="s">
        <v>5606</v>
      </c>
      <c r="I5358" s="4">
        <v>2000</v>
      </c>
      <c r="J5358" s="4" t="s">
        <v>4</v>
      </c>
      <c r="K5358" s="4" t="s">
        <v>8</v>
      </c>
      <c r="L5358" s="4" t="s">
        <v>201</v>
      </c>
      <c r="M5358" s="4" t="s">
        <v>25</v>
      </c>
      <c r="O5358" s="4"/>
      <c r="P5358" s="4"/>
      <c r="AV5358" s="4">
        <v>3039737</v>
      </c>
      <c r="AW5358" s="4">
        <v>7524112</v>
      </c>
      <c r="AX5358" s="4" t="s">
        <v>8044</v>
      </c>
      <c r="AY5358" s="4">
        <v>6000</v>
      </c>
      <c r="AZ5358" s="4">
        <v>0</v>
      </c>
      <c r="BA5358" s="4">
        <v>0</v>
      </c>
      <c r="BB5358" s="7">
        <f>AZ5358+BA5358-AY5358</f>
        <v>-6000</v>
      </c>
      <c r="BC5358" s="4" t="s">
        <v>5606</v>
      </c>
      <c r="BD5358" s="4">
        <v>2000</v>
      </c>
      <c r="BE5358" s="4" t="s">
        <v>4</v>
      </c>
      <c r="BF5358" s="4" t="s">
        <v>8</v>
      </c>
      <c r="BG5358" s="4" t="s">
        <v>201</v>
      </c>
      <c r="BH5358" s="4" t="s">
        <v>25</v>
      </c>
      <c r="BI5358" t="str">
        <f t="shared" si="372"/>
        <v>D</v>
      </c>
    </row>
    <row r="5359" spans="1:61" ht="15.75" customHeight="1" x14ac:dyDescent="0.2">
      <c r="A5359" s="4">
        <v>2989988</v>
      </c>
      <c r="B5359" s="4">
        <v>8714735</v>
      </c>
      <c r="C5359" s="4" t="s">
        <v>4222</v>
      </c>
      <c r="D5359" s="4">
        <v>6050</v>
      </c>
      <c r="E5359" s="4">
        <v>0</v>
      </c>
      <c r="F5359" s="4">
        <v>0</v>
      </c>
      <c r="G5359" s="7">
        <f>E5359+F5359-D5359</f>
        <v>-6050</v>
      </c>
      <c r="H5359" s="4" t="s">
        <v>4223</v>
      </c>
      <c r="I5359" s="4">
        <v>11300</v>
      </c>
      <c r="J5359" s="4" t="s">
        <v>4</v>
      </c>
      <c r="K5359" s="4" t="s">
        <v>13</v>
      </c>
      <c r="L5359" s="4" t="s">
        <v>6</v>
      </c>
      <c r="M5359" s="4" t="s">
        <v>20</v>
      </c>
      <c r="O5359" s="4"/>
      <c r="P5359" s="4"/>
      <c r="AV5359" s="4">
        <v>2989988</v>
      </c>
      <c r="AW5359" s="4">
        <v>8714735</v>
      </c>
      <c r="AX5359" s="4" t="s">
        <v>4222</v>
      </c>
      <c r="AY5359" s="4">
        <v>6050</v>
      </c>
      <c r="AZ5359" s="4">
        <v>0</v>
      </c>
      <c r="BA5359" s="4">
        <v>0</v>
      </c>
      <c r="BB5359" s="7">
        <f>AZ5359+BA5359-AY5359</f>
        <v>-6050</v>
      </c>
      <c r="BC5359" s="4" t="s">
        <v>4223</v>
      </c>
      <c r="BD5359" s="4">
        <v>11300</v>
      </c>
      <c r="BE5359" s="4" t="s">
        <v>4</v>
      </c>
      <c r="BF5359" s="4" t="s">
        <v>13</v>
      </c>
      <c r="BG5359" s="4" t="s">
        <v>6</v>
      </c>
      <c r="BH5359" s="4" t="s">
        <v>20</v>
      </c>
      <c r="BI5359" t="str">
        <f t="shared" si="372"/>
        <v>D</v>
      </c>
    </row>
    <row r="5360" spans="1:61" ht="15.75" customHeight="1" x14ac:dyDescent="0.2">
      <c r="A5360" s="4">
        <v>3043027</v>
      </c>
      <c r="B5360" s="4">
        <v>7908125</v>
      </c>
      <c r="C5360" s="4" t="s">
        <v>8281</v>
      </c>
      <c r="D5360" s="4">
        <v>6200</v>
      </c>
      <c r="E5360" s="4">
        <v>0</v>
      </c>
      <c r="F5360" s="4">
        <v>0</v>
      </c>
      <c r="G5360" s="7">
        <f>E5360+F5360-D5360</f>
        <v>-6200</v>
      </c>
      <c r="H5360" s="4" t="s">
        <v>4539</v>
      </c>
      <c r="I5360" s="4">
        <v>4500</v>
      </c>
      <c r="J5360" s="4" t="s">
        <v>4</v>
      </c>
      <c r="K5360" s="4" t="s">
        <v>13</v>
      </c>
      <c r="L5360" s="4" t="s">
        <v>6</v>
      </c>
      <c r="M5360" s="4" t="s">
        <v>24</v>
      </c>
      <c r="O5360" s="4"/>
      <c r="P5360" s="4"/>
      <c r="AV5360" s="4">
        <v>3043027</v>
      </c>
      <c r="AW5360" s="4">
        <v>7908125</v>
      </c>
      <c r="AX5360" s="4" t="s">
        <v>8281</v>
      </c>
      <c r="AY5360" s="4">
        <v>6200</v>
      </c>
      <c r="AZ5360" s="4">
        <v>0</v>
      </c>
      <c r="BA5360" s="4">
        <v>0</v>
      </c>
      <c r="BB5360" s="7">
        <f>AZ5360+BA5360-AY5360</f>
        <v>-6200</v>
      </c>
      <c r="BC5360" s="4" t="s">
        <v>4539</v>
      </c>
      <c r="BD5360" s="4">
        <v>4500</v>
      </c>
      <c r="BE5360" s="4" t="s">
        <v>4</v>
      </c>
      <c r="BF5360" s="4" t="s">
        <v>13</v>
      </c>
      <c r="BG5360" s="4" t="s">
        <v>6</v>
      </c>
      <c r="BH5360" s="4" t="s">
        <v>24</v>
      </c>
      <c r="BI5360" t="str">
        <f t="shared" si="372"/>
        <v>C</v>
      </c>
    </row>
    <row r="5361" spans="1:61" ht="15.75" customHeight="1" x14ac:dyDescent="0.2">
      <c r="A5361" s="4">
        <v>3012451</v>
      </c>
      <c r="B5361" s="4">
        <v>6898235</v>
      </c>
      <c r="C5361" s="4" t="s">
        <v>6039</v>
      </c>
      <c r="D5361" s="4">
        <v>6492</v>
      </c>
      <c r="E5361" s="4">
        <v>9.25</v>
      </c>
      <c r="F5361" s="4">
        <v>100.75</v>
      </c>
      <c r="G5361" s="7">
        <f>E5361+F5361-D5361</f>
        <v>-6382</v>
      </c>
      <c r="H5361" s="4" t="s">
        <v>6040</v>
      </c>
      <c r="I5361" s="4">
        <v>2000</v>
      </c>
      <c r="J5361" s="4" t="s">
        <v>4</v>
      </c>
      <c r="K5361" s="4" t="s">
        <v>8</v>
      </c>
      <c r="L5361" s="4" t="s">
        <v>9</v>
      </c>
      <c r="M5361" s="4" t="s">
        <v>76</v>
      </c>
      <c r="O5361" s="4"/>
      <c r="P5361" s="4"/>
      <c r="AV5361" s="4">
        <v>3012451</v>
      </c>
      <c r="AW5361" s="4">
        <v>6898235</v>
      </c>
      <c r="AX5361" s="4" t="s">
        <v>6039</v>
      </c>
      <c r="AY5361" s="4">
        <v>6492</v>
      </c>
      <c r="AZ5361" s="4">
        <v>9.25</v>
      </c>
      <c r="BA5361" s="4">
        <v>100.75</v>
      </c>
      <c r="BB5361" s="7">
        <f>AZ5361+BA5361-AY5361</f>
        <v>-6382</v>
      </c>
      <c r="BC5361" s="4" t="s">
        <v>6040</v>
      </c>
      <c r="BD5361" s="4">
        <v>2000</v>
      </c>
      <c r="BE5361" s="4" t="s">
        <v>4</v>
      </c>
      <c r="BF5361" s="4" t="s">
        <v>8</v>
      </c>
      <c r="BG5361" s="4" t="s">
        <v>9</v>
      </c>
      <c r="BH5361" s="4" t="s">
        <v>76</v>
      </c>
      <c r="BI5361" t="str">
        <f t="shared" si="372"/>
        <v>C</v>
      </c>
    </row>
    <row r="5362" spans="1:61" ht="15.75" customHeight="1" x14ac:dyDescent="0.2">
      <c r="A5362" s="4">
        <v>2950921</v>
      </c>
      <c r="B5362" s="4">
        <v>8503307</v>
      </c>
      <c r="C5362" s="4" t="s">
        <v>687</v>
      </c>
      <c r="D5362" s="4">
        <v>6450</v>
      </c>
      <c r="E5362" s="4">
        <v>0</v>
      </c>
      <c r="F5362" s="4">
        <v>0</v>
      </c>
      <c r="G5362" s="7">
        <f>E5362+F5362-D5362</f>
        <v>-6450</v>
      </c>
      <c r="H5362" s="4" t="s">
        <v>688</v>
      </c>
      <c r="I5362" s="4">
        <v>400</v>
      </c>
      <c r="J5362" s="4" t="s">
        <v>4</v>
      </c>
      <c r="K5362" s="4" t="s">
        <v>13</v>
      </c>
      <c r="M5362" s="4" t="s">
        <v>23</v>
      </c>
      <c r="O5362" s="4"/>
      <c r="P5362" s="4"/>
      <c r="AV5362" s="4">
        <v>2950921</v>
      </c>
      <c r="AW5362" s="4">
        <v>8503307</v>
      </c>
      <c r="AX5362" s="4" t="s">
        <v>687</v>
      </c>
      <c r="AY5362" s="4">
        <v>6450</v>
      </c>
      <c r="AZ5362" s="4">
        <v>0</v>
      </c>
      <c r="BA5362" s="4">
        <v>0</v>
      </c>
      <c r="BB5362" s="7">
        <f>AZ5362+BA5362-AY5362</f>
        <v>-6450</v>
      </c>
      <c r="BC5362" s="4" t="s">
        <v>688</v>
      </c>
      <c r="BD5362" s="4">
        <v>400</v>
      </c>
      <c r="BE5362" s="4" t="s">
        <v>4</v>
      </c>
      <c r="BF5362" s="4" t="s">
        <v>13</v>
      </c>
      <c r="BH5362" s="4" t="s">
        <v>23</v>
      </c>
      <c r="BI5362" t="str">
        <f t="shared" si="372"/>
        <v>D</v>
      </c>
    </row>
    <row r="5363" spans="1:61" ht="15.75" customHeight="1" x14ac:dyDescent="0.2">
      <c r="A5363" s="4">
        <v>3007397</v>
      </c>
      <c r="B5363" s="4">
        <v>4778635</v>
      </c>
      <c r="C5363" s="4" t="s">
        <v>5665</v>
      </c>
      <c r="D5363" s="4">
        <v>10000</v>
      </c>
      <c r="E5363" s="4">
        <v>330</v>
      </c>
      <c r="F5363" s="4">
        <v>3140</v>
      </c>
      <c r="G5363" s="7">
        <f>E5363+F5363-D5363</f>
        <v>-6530</v>
      </c>
      <c r="H5363" s="4" t="s">
        <v>5666</v>
      </c>
      <c r="I5363" s="4">
        <v>20000</v>
      </c>
      <c r="J5363" s="4" t="s">
        <v>4</v>
      </c>
      <c r="K5363" s="4" t="s">
        <v>8</v>
      </c>
      <c r="L5363" s="4" t="s">
        <v>6</v>
      </c>
      <c r="M5363" s="4" t="s">
        <v>52</v>
      </c>
      <c r="O5363" s="4"/>
      <c r="P5363" s="4"/>
      <c r="AV5363" s="4">
        <v>3007397</v>
      </c>
      <c r="AW5363" s="4">
        <v>4778635</v>
      </c>
      <c r="AX5363" s="4" t="s">
        <v>5665</v>
      </c>
      <c r="AY5363" s="4">
        <v>10000</v>
      </c>
      <c r="AZ5363" s="4">
        <v>330</v>
      </c>
      <c r="BA5363" s="4">
        <v>3140</v>
      </c>
      <c r="BB5363" s="7">
        <f>AZ5363+BA5363-AY5363</f>
        <v>-6530</v>
      </c>
      <c r="BC5363" s="4" t="s">
        <v>5666</v>
      </c>
      <c r="BD5363" s="4">
        <v>20000</v>
      </c>
      <c r="BE5363" s="4" t="s">
        <v>4</v>
      </c>
      <c r="BF5363" s="4" t="s">
        <v>8</v>
      </c>
      <c r="BG5363" s="4" t="s">
        <v>6</v>
      </c>
      <c r="BH5363" s="4" t="s">
        <v>52</v>
      </c>
      <c r="BI5363" t="str">
        <f t="shared" si="372"/>
        <v>C</v>
      </c>
    </row>
    <row r="5364" spans="1:61" ht="15.75" customHeight="1" x14ac:dyDescent="0.2">
      <c r="A5364" s="4">
        <v>2952909</v>
      </c>
      <c r="B5364" s="4">
        <v>730864</v>
      </c>
      <c r="C5364" s="4" t="s">
        <v>871</v>
      </c>
      <c r="D5364" s="4">
        <v>6700</v>
      </c>
      <c r="E5364" s="4">
        <v>0</v>
      </c>
      <c r="F5364" s="4">
        <v>0</v>
      </c>
      <c r="G5364" s="7">
        <f>E5364+F5364-D5364</f>
        <v>-6700</v>
      </c>
      <c r="H5364" s="4" t="s">
        <v>872</v>
      </c>
      <c r="I5364" s="4">
        <v>23700</v>
      </c>
      <c r="J5364" s="4" t="s">
        <v>4</v>
      </c>
      <c r="K5364" s="4" t="s">
        <v>13</v>
      </c>
      <c r="L5364" s="4" t="s">
        <v>6</v>
      </c>
      <c r="M5364" s="4" t="s">
        <v>17</v>
      </c>
      <c r="O5364" s="4"/>
      <c r="P5364" s="4"/>
      <c r="AV5364" s="4">
        <v>2952909</v>
      </c>
      <c r="AW5364" s="4">
        <v>730864</v>
      </c>
      <c r="AX5364" s="4" t="s">
        <v>871</v>
      </c>
      <c r="AY5364" s="4">
        <v>6700</v>
      </c>
      <c r="AZ5364" s="4">
        <v>0</v>
      </c>
      <c r="BA5364" s="4">
        <v>0</v>
      </c>
      <c r="BB5364" s="7">
        <f>AZ5364+BA5364-AY5364</f>
        <v>-6700</v>
      </c>
      <c r="BC5364" s="4" t="s">
        <v>872</v>
      </c>
      <c r="BD5364" s="4">
        <v>23700</v>
      </c>
      <c r="BE5364" s="4" t="s">
        <v>4</v>
      </c>
      <c r="BF5364" s="4" t="s">
        <v>13</v>
      </c>
      <c r="BG5364" s="4" t="s">
        <v>6</v>
      </c>
      <c r="BH5364" s="4" t="s">
        <v>17</v>
      </c>
      <c r="BI5364" t="str">
        <f t="shared" si="372"/>
        <v>D</v>
      </c>
    </row>
    <row r="5365" spans="1:61" ht="15.75" customHeight="1" x14ac:dyDescent="0.2">
      <c r="A5365" s="4">
        <v>3039464</v>
      </c>
      <c r="B5365" s="4">
        <v>681015</v>
      </c>
      <c r="C5365" s="4" t="s">
        <v>8022</v>
      </c>
      <c r="D5365" s="4">
        <v>6850</v>
      </c>
      <c r="E5365" s="4">
        <v>0</v>
      </c>
      <c r="F5365" s="4">
        <v>0</v>
      </c>
      <c r="G5365" s="7">
        <f>E5365+F5365-D5365</f>
        <v>-6850</v>
      </c>
      <c r="H5365" s="4" t="s">
        <v>2195</v>
      </c>
      <c r="I5365" s="4">
        <v>25000</v>
      </c>
      <c r="J5365" s="4" t="s">
        <v>32</v>
      </c>
      <c r="K5365" s="4" t="s">
        <v>5</v>
      </c>
      <c r="M5365" s="4" t="s">
        <v>111</v>
      </c>
      <c r="O5365" s="4"/>
      <c r="P5365" s="4"/>
      <c r="AV5365" s="4">
        <v>3039464</v>
      </c>
      <c r="AW5365" s="4">
        <v>681015</v>
      </c>
      <c r="AX5365" s="4" t="s">
        <v>8022</v>
      </c>
      <c r="AY5365" s="4">
        <v>6850</v>
      </c>
      <c r="AZ5365" s="4">
        <v>0</v>
      </c>
      <c r="BA5365" s="4">
        <v>0</v>
      </c>
      <c r="BB5365" s="7">
        <f>AZ5365+BA5365-AY5365</f>
        <v>-6850</v>
      </c>
      <c r="BC5365" s="4" t="s">
        <v>2195</v>
      </c>
      <c r="BD5365" s="4">
        <v>25000</v>
      </c>
      <c r="BE5365" s="4" t="s">
        <v>32</v>
      </c>
      <c r="BF5365" s="4" t="s">
        <v>5</v>
      </c>
      <c r="BH5365" s="4" t="s">
        <v>111</v>
      </c>
      <c r="BI5365" t="str">
        <f t="shared" si="372"/>
        <v>C</v>
      </c>
    </row>
    <row r="5366" spans="1:61" ht="15.75" customHeight="1" x14ac:dyDescent="0.2">
      <c r="A5366" s="4">
        <v>3040647</v>
      </c>
      <c r="B5366" s="4">
        <v>60386</v>
      </c>
      <c r="C5366" s="4" t="s">
        <v>8098</v>
      </c>
      <c r="D5366" s="4">
        <v>6900</v>
      </c>
      <c r="E5366" s="4">
        <v>0</v>
      </c>
      <c r="F5366" s="4">
        <v>0</v>
      </c>
      <c r="G5366" s="7">
        <f>E5366+F5366-D5366</f>
        <v>-6900</v>
      </c>
      <c r="H5366" s="4" t="s">
        <v>6811</v>
      </c>
      <c r="I5366" s="4">
        <v>15000</v>
      </c>
      <c r="J5366" s="4" t="s">
        <v>4</v>
      </c>
      <c r="K5366" s="4" t="s">
        <v>13</v>
      </c>
      <c r="L5366" s="4" t="s">
        <v>6</v>
      </c>
      <c r="M5366" s="4" t="s">
        <v>25</v>
      </c>
      <c r="O5366" s="4"/>
      <c r="P5366" s="4"/>
      <c r="AV5366" s="4">
        <v>3040647</v>
      </c>
      <c r="AW5366" s="4">
        <v>60386</v>
      </c>
      <c r="AX5366" s="4" t="s">
        <v>8098</v>
      </c>
      <c r="AY5366" s="4">
        <v>6900</v>
      </c>
      <c r="AZ5366" s="4">
        <v>0</v>
      </c>
      <c r="BA5366" s="4">
        <v>0</v>
      </c>
      <c r="BB5366" s="7">
        <f>AZ5366+BA5366-AY5366</f>
        <v>-6900</v>
      </c>
      <c r="BC5366" s="4" t="s">
        <v>6811</v>
      </c>
      <c r="BD5366" s="4">
        <v>15000</v>
      </c>
      <c r="BE5366" s="4" t="s">
        <v>4</v>
      </c>
      <c r="BF5366" s="4" t="s">
        <v>13</v>
      </c>
      <c r="BG5366" s="4" t="s">
        <v>6</v>
      </c>
      <c r="BH5366" s="4" t="s">
        <v>25</v>
      </c>
      <c r="BI5366" t="str">
        <f t="shared" si="372"/>
        <v>D</v>
      </c>
    </row>
    <row r="5367" spans="1:61" ht="15.75" customHeight="1" x14ac:dyDescent="0.2">
      <c r="A5367" s="4">
        <v>2950599</v>
      </c>
      <c r="B5367" s="4">
        <v>8711382</v>
      </c>
      <c r="C5367" s="4" t="s">
        <v>652</v>
      </c>
      <c r="D5367" s="4">
        <v>7000</v>
      </c>
      <c r="E5367" s="4">
        <v>0</v>
      </c>
      <c r="F5367" s="4">
        <v>0</v>
      </c>
      <c r="G5367" s="7">
        <f>E5367+F5367-D5367</f>
        <v>-7000</v>
      </c>
      <c r="H5367" s="4" t="s">
        <v>653</v>
      </c>
      <c r="I5367" s="4">
        <v>15000</v>
      </c>
      <c r="J5367" s="4" t="s">
        <v>4</v>
      </c>
      <c r="K5367" s="4" t="s">
        <v>8</v>
      </c>
      <c r="L5367" s="4" t="s">
        <v>6</v>
      </c>
      <c r="M5367" s="4" t="s">
        <v>29</v>
      </c>
      <c r="O5367" s="4"/>
      <c r="P5367" s="4"/>
      <c r="AV5367" s="4">
        <v>2950599</v>
      </c>
      <c r="AW5367" s="4">
        <v>8711382</v>
      </c>
      <c r="AX5367" s="4" t="s">
        <v>652</v>
      </c>
      <c r="AY5367" s="4">
        <v>7000</v>
      </c>
      <c r="AZ5367" s="4">
        <v>0</v>
      </c>
      <c r="BA5367" s="4">
        <v>0</v>
      </c>
      <c r="BB5367" s="7">
        <f>AZ5367+BA5367-AY5367</f>
        <v>-7000</v>
      </c>
      <c r="BC5367" s="4" t="s">
        <v>653</v>
      </c>
      <c r="BD5367" s="4">
        <v>15000</v>
      </c>
      <c r="BE5367" s="4" t="s">
        <v>4</v>
      </c>
      <c r="BF5367" s="4" t="s">
        <v>8</v>
      </c>
      <c r="BG5367" s="4" t="s">
        <v>6</v>
      </c>
      <c r="BH5367" s="4" t="s">
        <v>29</v>
      </c>
      <c r="BI5367" t="str">
        <f t="shared" si="372"/>
        <v>D</v>
      </c>
    </row>
    <row r="5368" spans="1:61" ht="15.75" customHeight="1" x14ac:dyDescent="0.2">
      <c r="A5368" s="4">
        <v>2969338</v>
      </c>
      <c r="B5368" s="4">
        <v>7961535</v>
      </c>
      <c r="C5368" s="4" t="s">
        <v>2368</v>
      </c>
      <c r="D5368" s="4">
        <v>7000</v>
      </c>
      <c r="E5368" s="4">
        <v>0</v>
      </c>
      <c r="F5368" s="4">
        <v>0</v>
      </c>
      <c r="G5368" s="7">
        <f>E5368+F5368-D5368</f>
        <v>-7000</v>
      </c>
      <c r="H5368" s="4" t="s">
        <v>218</v>
      </c>
      <c r="I5368" s="4">
        <v>10000</v>
      </c>
      <c r="J5368" s="4" t="s">
        <v>4</v>
      </c>
      <c r="K5368" s="4" t="s">
        <v>5</v>
      </c>
      <c r="L5368" s="4" t="s">
        <v>14</v>
      </c>
      <c r="M5368" s="4" t="s">
        <v>20</v>
      </c>
      <c r="O5368" s="4"/>
      <c r="P5368" s="4"/>
      <c r="AV5368" s="4">
        <v>2969338</v>
      </c>
      <c r="AW5368" s="4">
        <v>7961535</v>
      </c>
      <c r="AX5368" s="4" t="s">
        <v>2368</v>
      </c>
      <c r="AY5368" s="4">
        <v>7000</v>
      </c>
      <c r="AZ5368" s="4">
        <v>0</v>
      </c>
      <c r="BA5368" s="4">
        <v>0</v>
      </c>
      <c r="BB5368" s="7">
        <f>AZ5368+BA5368-AY5368</f>
        <v>-7000</v>
      </c>
      <c r="BC5368" s="4" t="s">
        <v>218</v>
      </c>
      <c r="BD5368" s="4">
        <v>10000</v>
      </c>
      <c r="BE5368" s="4" t="s">
        <v>4</v>
      </c>
      <c r="BF5368" s="4" t="s">
        <v>5</v>
      </c>
      <c r="BG5368" s="4" t="s">
        <v>14</v>
      </c>
      <c r="BH5368" s="4" t="s">
        <v>20</v>
      </c>
      <c r="BI5368" t="str">
        <f t="shared" si="372"/>
        <v>C</v>
      </c>
    </row>
    <row r="5369" spans="1:61" ht="15.75" customHeight="1" x14ac:dyDescent="0.2">
      <c r="A5369" s="4">
        <v>2978235</v>
      </c>
      <c r="B5369" s="4">
        <v>8221228</v>
      </c>
      <c r="C5369" s="4" t="s">
        <v>3170</v>
      </c>
      <c r="D5369" s="4">
        <v>7000</v>
      </c>
      <c r="E5369" s="4">
        <v>0</v>
      </c>
      <c r="F5369" s="4">
        <v>0</v>
      </c>
      <c r="G5369" s="7">
        <f>E5369+F5369-D5369</f>
        <v>-7000</v>
      </c>
      <c r="H5369" s="4" t="s">
        <v>1581</v>
      </c>
      <c r="I5369" s="4">
        <v>2500</v>
      </c>
      <c r="J5369" s="4" t="s">
        <v>4</v>
      </c>
      <c r="K5369" s="4" t="s">
        <v>13</v>
      </c>
      <c r="L5369" s="4" t="s">
        <v>6</v>
      </c>
      <c r="M5369" s="4" t="s">
        <v>24</v>
      </c>
      <c r="O5369" s="4"/>
      <c r="P5369" s="4"/>
      <c r="AV5369" s="4">
        <v>2978235</v>
      </c>
      <c r="AW5369" s="4">
        <v>8221228</v>
      </c>
      <c r="AX5369" s="4" t="s">
        <v>3170</v>
      </c>
      <c r="AY5369" s="4">
        <v>7000</v>
      </c>
      <c r="AZ5369" s="4">
        <v>0</v>
      </c>
      <c r="BA5369" s="4">
        <v>0</v>
      </c>
      <c r="BB5369" s="7">
        <f>AZ5369+BA5369-AY5369</f>
        <v>-7000</v>
      </c>
      <c r="BC5369" s="4" t="s">
        <v>1581</v>
      </c>
      <c r="BD5369" s="4">
        <v>2500</v>
      </c>
      <c r="BE5369" s="4" t="s">
        <v>4</v>
      </c>
      <c r="BF5369" s="4" t="s">
        <v>13</v>
      </c>
      <c r="BG5369" s="4" t="s">
        <v>6</v>
      </c>
      <c r="BH5369" s="4" t="s">
        <v>24</v>
      </c>
      <c r="BI5369" t="str">
        <f t="shared" si="372"/>
        <v>D</v>
      </c>
    </row>
    <row r="5370" spans="1:61" ht="15.75" customHeight="1" x14ac:dyDescent="0.2">
      <c r="A5370" s="4">
        <v>2988945</v>
      </c>
      <c r="B5370" s="4">
        <v>7496364</v>
      </c>
      <c r="C5370" s="4" t="s">
        <v>4135</v>
      </c>
      <c r="D5370" s="4">
        <v>7000</v>
      </c>
      <c r="E5370" s="4">
        <v>0</v>
      </c>
      <c r="F5370" s="4">
        <v>0</v>
      </c>
      <c r="G5370" s="7">
        <f>E5370+F5370-D5370</f>
        <v>-7000</v>
      </c>
      <c r="H5370" s="4" t="s">
        <v>4136</v>
      </c>
      <c r="I5370" s="4">
        <v>12000</v>
      </c>
      <c r="J5370" s="4" t="s">
        <v>4</v>
      </c>
      <c r="K5370" s="4" t="s">
        <v>13</v>
      </c>
      <c r="M5370" s="4" t="s">
        <v>47</v>
      </c>
      <c r="O5370" s="4"/>
      <c r="P5370" s="4"/>
      <c r="AV5370" s="4">
        <v>2988945</v>
      </c>
      <c r="AW5370" s="4">
        <v>7496364</v>
      </c>
      <c r="AX5370" s="4" t="s">
        <v>4135</v>
      </c>
      <c r="AY5370" s="4">
        <v>7000</v>
      </c>
      <c r="AZ5370" s="4">
        <v>0</v>
      </c>
      <c r="BA5370" s="4">
        <v>0</v>
      </c>
      <c r="BB5370" s="7">
        <f>AZ5370+BA5370-AY5370</f>
        <v>-7000</v>
      </c>
      <c r="BC5370" s="4" t="s">
        <v>4136</v>
      </c>
      <c r="BD5370" s="4">
        <v>12000</v>
      </c>
      <c r="BE5370" s="4" t="s">
        <v>4</v>
      </c>
      <c r="BF5370" s="4" t="s">
        <v>13</v>
      </c>
      <c r="BH5370" s="4" t="s">
        <v>47</v>
      </c>
      <c r="BI5370" t="str">
        <f t="shared" si="372"/>
        <v>D</v>
      </c>
    </row>
    <row r="5371" spans="1:61" ht="15.75" customHeight="1" x14ac:dyDescent="0.2">
      <c r="A5371" s="4">
        <v>2993495</v>
      </c>
      <c r="B5371" s="4">
        <v>8203630</v>
      </c>
      <c r="C5371" s="4" t="s">
        <v>4525</v>
      </c>
      <c r="D5371" s="4">
        <v>7000</v>
      </c>
      <c r="E5371" s="4">
        <v>0</v>
      </c>
      <c r="F5371" s="4">
        <v>0</v>
      </c>
      <c r="G5371" s="7">
        <f>E5371+F5371-D5371</f>
        <v>-7000</v>
      </c>
      <c r="H5371" s="4" t="s">
        <v>4454</v>
      </c>
      <c r="I5371" s="4">
        <v>14800</v>
      </c>
      <c r="J5371" s="4" t="s">
        <v>4</v>
      </c>
      <c r="K5371" s="4" t="s">
        <v>8</v>
      </c>
      <c r="L5371" s="4" t="s">
        <v>6</v>
      </c>
      <c r="M5371" s="4" t="s">
        <v>17</v>
      </c>
      <c r="O5371" s="4"/>
      <c r="P5371" s="4"/>
      <c r="AV5371" s="4">
        <v>2993495</v>
      </c>
      <c r="AW5371" s="4">
        <v>8203630</v>
      </c>
      <c r="AX5371" s="4" t="s">
        <v>4525</v>
      </c>
      <c r="AY5371" s="4">
        <v>7000</v>
      </c>
      <c r="AZ5371" s="4">
        <v>0</v>
      </c>
      <c r="BA5371" s="4">
        <v>0</v>
      </c>
      <c r="BB5371" s="7">
        <f>AZ5371+BA5371-AY5371</f>
        <v>-7000</v>
      </c>
      <c r="BC5371" s="4" t="s">
        <v>4454</v>
      </c>
      <c r="BD5371" s="4">
        <v>14800</v>
      </c>
      <c r="BE5371" s="4" t="s">
        <v>4</v>
      </c>
      <c r="BF5371" s="4" t="s">
        <v>8</v>
      </c>
      <c r="BG5371" s="4" t="s">
        <v>6</v>
      </c>
      <c r="BH5371" s="4" t="s">
        <v>17</v>
      </c>
      <c r="BI5371" t="str">
        <f t="shared" si="372"/>
        <v>C</v>
      </c>
    </row>
    <row r="5372" spans="1:61" ht="15.75" customHeight="1" x14ac:dyDescent="0.2">
      <c r="A5372" s="4">
        <v>3001104</v>
      </c>
      <c r="B5372" s="4">
        <v>58571</v>
      </c>
      <c r="C5372" s="4" t="s">
        <v>5160</v>
      </c>
      <c r="D5372" s="4">
        <v>7000</v>
      </c>
      <c r="E5372" s="4">
        <v>0</v>
      </c>
      <c r="F5372" s="4">
        <v>0</v>
      </c>
      <c r="G5372" s="7">
        <f>E5372+F5372-D5372</f>
        <v>-7000</v>
      </c>
      <c r="H5372" s="4" t="s">
        <v>4383</v>
      </c>
      <c r="I5372" s="4">
        <v>24000</v>
      </c>
      <c r="J5372" s="4" t="s">
        <v>4</v>
      </c>
      <c r="K5372" s="4" t="s">
        <v>8</v>
      </c>
      <c r="L5372" s="4" t="s">
        <v>6</v>
      </c>
      <c r="M5372" s="4" t="s">
        <v>7</v>
      </c>
      <c r="O5372" s="4"/>
      <c r="P5372" s="4"/>
      <c r="AV5372" s="4">
        <v>3001104</v>
      </c>
      <c r="AW5372" s="4">
        <v>58571</v>
      </c>
      <c r="AX5372" s="4" t="s">
        <v>5160</v>
      </c>
      <c r="AY5372" s="4">
        <v>7000</v>
      </c>
      <c r="AZ5372" s="4">
        <v>0</v>
      </c>
      <c r="BA5372" s="4">
        <v>0</v>
      </c>
      <c r="BB5372" s="7">
        <f>AZ5372+BA5372-AY5372</f>
        <v>-7000</v>
      </c>
      <c r="BC5372" s="4" t="s">
        <v>4383</v>
      </c>
      <c r="BD5372" s="4">
        <v>24000</v>
      </c>
      <c r="BE5372" s="4" t="s">
        <v>4</v>
      </c>
      <c r="BF5372" s="4" t="s">
        <v>8</v>
      </c>
      <c r="BG5372" s="4" t="s">
        <v>6</v>
      </c>
      <c r="BH5372" s="4" t="s">
        <v>7</v>
      </c>
      <c r="BI5372" t="str">
        <f t="shared" si="372"/>
        <v>C</v>
      </c>
    </row>
    <row r="5373" spans="1:61" ht="15.75" customHeight="1" x14ac:dyDescent="0.2">
      <c r="A5373" s="4">
        <v>3020095</v>
      </c>
      <c r="B5373" s="4">
        <v>7356700</v>
      </c>
      <c r="C5373" s="4" t="s">
        <v>6560</v>
      </c>
      <c r="D5373" s="4">
        <v>7000</v>
      </c>
      <c r="E5373" s="4">
        <v>0</v>
      </c>
      <c r="F5373" s="4">
        <v>0</v>
      </c>
      <c r="G5373" s="7">
        <f>E5373+F5373-D5373</f>
        <v>-7000</v>
      </c>
      <c r="H5373" s="4" t="s">
        <v>5752</v>
      </c>
      <c r="I5373" s="4">
        <v>15000</v>
      </c>
      <c r="J5373" s="4" t="s">
        <v>32</v>
      </c>
      <c r="K5373" s="4" t="s">
        <v>8</v>
      </c>
      <c r="M5373" s="4" t="s">
        <v>10</v>
      </c>
      <c r="O5373" s="4"/>
      <c r="P5373" s="4"/>
      <c r="AV5373" s="4">
        <v>3020095</v>
      </c>
      <c r="AW5373" s="4">
        <v>7356700</v>
      </c>
      <c r="AX5373" s="4" t="s">
        <v>6560</v>
      </c>
      <c r="AY5373" s="4">
        <v>7000</v>
      </c>
      <c r="AZ5373" s="4">
        <v>0</v>
      </c>
      <c r="BA5373" s="4">
        <v>0</v>
      </c>
      <c r="BB5373" s="7">
        <f>AZ5373+BA5373-AY5373</f>
        <v>-7000</v>
      </c>
      <c r="BC5373" s="4" t="s">
        <v>5752</v>
      </c>
      <c r="BD5373" s="4">
        <v>15000</v>
      </c>
      <c r="BE5373" s="4" t="s">
        <v>32</v>
      </c>
      <c r="BF5373" s="4" t="s">
        <v>8</v>
      </c>
      <c r="BH5373" s="4" t="s">
        <v>10</v>
      </c>
      <c r="BI5373" t="str">
        <f t="shared" si="372"/>
        <v>C</v>
      </c>
    </row>
    <row r="5374" spans="1:61" ht="15.75" customHeight="1" x14ac:dyDescent="0.2">
      <c r="A5374" s="4">
        <v>3024323</v>
      </c>
      <c r="B5374" s="4">
        <v>147494</v>
      </c>
      <c r="C5374" s="4" t="s">
        <v>6890</v>
      </c>
      <c r="D5374" s="4">
        <v>7000</v>
      </c>
      <c r="E5374" s="4">
        <v>0</v>
      </c>
      <c r="F5374" s="4">
        <v>0</v>
      </c>
      <c r="G5374" s="7">
        <f>E5374+F5374-D5374</f>
        <v>-7000</v>
      </c>
      <c r="H5374" s="4" t="s">
        <v>6891</v>
      </c>
      <c r="I5374" s="4">
        <v>10000</v>
      </c>
      <c r="J5374" s="4" t="s">
        <v>4</v>
      </c>
      <c r="K5374" s="4" t="s">
        <v>22</v>
      </c>
      <c r="L5374" s="4" t="s">
        <v>6</v>
      </c>
      <c r="M5374" s="4" t="s">
        <v>29</v>
      </c>
      <c r="O5374" s="4"/>
      <c r="P5374" s="4"/>
      <c r="AV5374" s="4">
        <v>3024323</v>
      </c>
      <c r="AW5374" s="4">
        <v>147494</v>
      </c>
      <c r="AX5374" s="4" t="s">
        <v>6890</v>
      </c>
      <c r="AY5374" s="4">
        <v>7000</v>
      </c>
      <c r="AZ5374" s="4">
        <v>0</v>
      </c>
      <c r="BA5374" s="4">
        <v>0</v>
      </c>
      <c r="BB5374" s="7">
        <f>AZ5374+BA5374-AY5374</f>
        <v>-7000</v>
      </c>
      <c r="BC5374" s="4" t="s">
        <v>6891</v>
      </c>
      <c r="BD5374" s="4">
        <v>10000</v>
      </c>
      <c r="BE5374" s="4" t="s">
        <v>4</v>
      </c>
      <c r="BF5374" s="4" t="s">
        <v>22</v>
      </c>
      <c r="BG5374" s="4" t="s">
        <v>6</v>
      </c>
      <c r="BH5374" s="4" t="s">
        <v>29</v>
      </c>
      <c r="BI5374" t="str">
        <f t="shared" si="372"/>
        <v>D</v>
      </c>
    </row>
    <row r="5375" spans="1:61" ht="15.75" customHeight="1" x14ac:dyDescent="0.2">
      <c r="A5375" s="4">
        <v>3025380</v>
      </c>
      <c r="B5375" s="4">
        <v>7115165</v>
      </c>
      <c r="C5375" s="4" t="s">
        <v>6958</v>
      </c>
      <c r="D5375" s="4">
        <v>7000</v>
      </c>
      <c r="E5375" s="4">
        <v>0</v>
      </c>
      <c r="F5375" s="4">
        <v>0</v>
      </c>
      <c r="G5375" s="7">
        <f>E5375+F5375-D5375</f>
        <v>-7000</v>
      </c>
      <c r="H5375" s="4" t="s">
        <v>6959</v>
      </c>
      <c r="I5375" s="4">
        <v>20000</v>
      </c>
      <c r="J5375" s="4" t="s">
        <v>32</v>
      </c>
      <c r="K5375" s="4" t="s">
        <v>13</v>
      </c>
      <c r="M5375" s="4" t="s">
        <v>35</v>
      </c>
      <c r="O5375" s="4"/>
      <c r="P5375" s="4"/>
      <c r="AV5375" s="4">
        <v>3025380</v>
      </c>
      <c r="AW5375" s="4">
        <v>7115165</v>
      </c>
      <c r="AX5375" s="4" t="s">
        <v>6958</v>
      </c>
      <c r="AY5375" s="4">
        <v>7000</v>
      </c>
      <c r="AZ5375" s="4">
        <v>0</v>
      </c>
      <c r="BA5375" s="4">
        <v>0</v>
      </c>
      <c r="BB5375" s="7">
        <f>AZ5375+BA5375-AY5375</f>
        <v>-7000</v>
      </c>
      <c r="BC5375" s="4" t="s">
        <v>6959</v>
      </c>
      <c r="BD5375" s="4">
        <v>20000</v>
      </c>
      <c r="BE5375" s="4" t="s">
        <v>32</v>
      </c>
      <c r="BF5375" s="4" t="s">
        <v>13</v>
      </c>
      <c r="BH5375" s="4" t="s">
        <v>35</v>
      </c>
      <c r="BI5375" t="str">
        <f t="shared" si="372"/>
        <v>D</v>
      </c>
    </row>
    <row r="5376" spans="1:61" ht="15.75" customHeight="1" x14ac:dyDescent="0.2">
      <c r="A5376" s="4">
        <v>3036867</v>
      </c>
      <c r="B5376" s="4">
        <v>705100</v>
      </c>
      <c r="C5376" s="4" t="s">
        <v>7841</v>
      </c>
      <c r="D5376" s="4">
        <v>7000</v>
      </c>
      <c r="E5376" s="4">
        <v>0</v>
      </c>
      <c r="F5376" s="4">
        <v>0</v>
      </c>
      <c r="G5376" s="7">
        <f>E5376+F5376-D5376</f>
        <v>-7000</v>
      </c>
      <c r="H5376" s="4" t="s">
        <v>7842</v>
      </c>
      <c r="I5376" s="4">
        <v>15000</v>
      </c>
      <c r="J5376" s="4" t="s">
        <v>4</v>
      </c>
      <c r="K5376" s="4" t="s">
        <v>13</v>
      </c>
      <c r="L5376" s="4" t="s">
        <v>9</v>
      </c>
      <c r="M5376" s="4" t="s">
        <v>76</v>
      </c>
      <c r="O5376" s="4"/>
      <c r="P5376" s="4"/>
      <c r="AV5376" s="4">
        <v>3036867</v>
      </c>
      <c r="AW5376" s="4">
        <v>705100</v>
      </c>
      <c r="AX5376" s="4" t="s">
        <v>7841</v>
      </c>
      <c r="AY5376" s="4">
        <v>7000</v>
      </c>
      <c r="AZ5376" s="4">
        <v>0</v>
      </c>
      <c r="BA5376" s="4">
        <v>0</v>
      </c>
      <c r="BB5376" s="7">
        <f>AZ5376+BA5376-AY5376</f>
        <v>-7000</v>
      </c>
      <c r="BC5376" s="4" t="s">
        <v>7842</v>
      </c>
      <c r="BD5376" s="4">
        <v>15000</v>
      </c>
      <c r="BE5376" s="4" t="s">
        <v>4</v>
      </c>
      <c r="BF5376" s="4" t="s">
        <v>13</v>
      </c>
      <c r="BG5376" s="4" t="s">
        <v>9</v>
      </c>
      <c r="BH5376" s="4" t="s">
        <v>76</v>
      </c>
      <c r="BI5376" t="str">
        <f t="shared" si="372"/>
        <v>D</v>
      </c>
    </row>
    <row r="5377" spans="1:61" ht="15.75" customHeight="1" x14ac:dyDescent="0.2">
      <c r="A5377" s="4">
        <v>3041249</v>
      </c>
      <c r="B5377" s="4">
        <v>203376</v>
      </c>
      <c r="C5377" s="4" t="s">
        <v>8153</v>
      </c>
      <c r="D5377" s="4">
        <v>7000</v>
      </c>
      <c r="E5377" s="4">
        <v>0</v>
      </c>
      <c r="F5377" s="4">
        <v>0</v>
      </c>
      <c r="G5377" s="7">
        <f>E5377+F5377-D5377</f>
        <v>-7000</v>
      </c>
      <c r="H5377" s="4" t="s">
        <v>8154</v>
      </c>
      <c r="I5377" s="4">
        <v>12000</v>
      </c>
      <c r="J5377" s="4" t="s">
        <v>4</v>
      </c>
      <c r="K5377" s="4" t="s">
        <v>13</v>
      </c>
      <c r="L5377" s="4" t="s">
        <v>6</v>
      </c>
      <c r="M5377" s="4" t="s">
        <v>19</v>
      </c>
      <c r="O5377" s="4"/>
      <c r="P5377" s="4"/>
      <c r="AV5377" s="4">
        <v>3041249</v>
      </c>
      <c r="AW5377" s="4">
        <v>203376</v>
      </c>
      <c r="AX5377" s="4" t="s">
        <v>8153</v>
      </c>
      <c r="AY5377" s="4">
        <v>7000</v>
      </c>
      <c r="AZ5377" s="4">
        <v>0</v>
      </c>
      <c r="BA5377" s="4">
        <v>0</v>
      </c>
      <c r="BB5377" s="7">
        <f>AZ5377+BA5377-AY5377</f>
        <v>-7000</v>
      </c>
      <c r="BC5377" s="4" t="s">
        <v>8154</v>
      </c>
      <c r="BD5377" s="4">
        <v>12000</v>
      </c>
      <c r="BE5377" s="4" t="s">
        <v>4</v>
      </c>
      <c r="BF5377" s="4" t="s">
        <v>13</v>
      </c>
      <c r="BG5377" s="4" t="s">
        <v>6</v>
      </c>
      <c r="BH5377" s="4" t="s">
        <v>19</v>
      </c>
      <c r="BI5377" t="str">
        <f t="shared" si="372"/>
        <v>D</v>
      </c>
    </row>
    <row r="5378" spans="1:61" ht="15.75" customHeight="1" x14ac:dyDescent="0.2">
      <c r="A5378" s="4">
        <v>3048011</v>
      </c>
      <c r="B5378" s="4">
        <v>1681317</v>
      </c>
      <c r="C5378" s="4" t="s">
        <v>8603</v>
      </c>
      <c r="D5378" s="4">
        <v>7000</v>
      </c>
      <c r="E5378" s="4">
        <v>0</v>
      </c>
      <c r="F5378" s="4">
        <v>0</v>
      </c>
      <c r="G5378" s="7">
        <f>E5378+F5378-D5378</f>
        <v>-7000</v>
      </c>
      <c r="H5378" s="4" t="s">
        <v>8604</v>
      </c>
      <c r="I5378" s="4">
        <v>18500</v>
      </c>
      <c r="J5378" s="4" t="s">
        <v>4</v>
      </c>
      <c r="K5378" s="4" t="s">
        <v>5</v>
      </c>
      <c r="L5378" s="4" t="s">
        <v>6</v>
      </c>
      <c r="M5378" s="4" t="s">
        <v>111</v>
      </c>
      <c r="O5378" s="4"/>
      <c r="P5378" s="4"/>
      <c r="AV5378" s="4">
        <v>3048011</v>
      </c>
      <c r="AW5378" s="4">
        <v>1681317</v>
      </c>
      <c r="AX5378" s="4" t="s">
        <v>8603</v>
      </c>
      <c r="AY5378" s="4">
        <v>7000</v>
      </c>
      <c r="AZ5378" s="4">
        <v>0</v>
      </c>
      <c r="BA5378" s="4">
        <v>0</v>
      </c>
      <c r="BB5378" s="7">
        <f>AZ5378+BA5378-AY5378</f>
        <v>-7000</v>
      </c>
      <c r="BC5378" s="4" t="s">
        <v>8604</v>
      </c>
      <c r="BD5378" s="4">
        <v>18500</v>
      </c>
      <c r="BE5378" s="4" t="s">
        <v>4</v>
      </c>
      <c r="BF5378" s="4" t="s">
        <v>5</v>
      </c>
      <c r="BG5378" s="4" t="s">
        <v>6</v>
      </c>
      <c r="BH5378" s="4" t="s">
        <v>111</v>
      </c>
      <c r="BI5378" t="str">
        <f t="shared" si="372"/>
        <v>D</v>
      </c>
    </row>
    <row r="5379" spans="1:61" ht="15.75" customHeight="1" x14ac:dyDescent="0.2">
      <c r="A5379" s="4">
        <v>3050440</v>
      </c>
      <c r="B5379" s="4">
        <v>7355643</v>
      </c>
      <c r="C5379" s="4" t="s">
        <v>8772</v>
      </c>
      <c r="D5379" s="4">
        <v>7000</v>
      </c>
      <c r="E5379" s="4">
        <v>0</v>
      </c>
      <c r="F5379" s="4">
        <v>0</v>
      </c>
      <c r="G5379" s="7">
        <f>E5379+F5379-D5379</f>
        <v>-7000</v>
      </c>
      <c r="H5379" s="4" t="s">
        <v>3807</v>
      </c>
      <c r="I5379" s="4">
        <v>7000</v>
      </c>
      <c r="J5379" s="4" t="s">
        <v>4</v>
      </c>
      <c r="K5379" s="4" t="s">
        <v>13</v>
      </c>
      <c r="L5379" s="4" t="s">
        <v>6</v>
      </c>
      <c r="M5379" s="4" t="s">
        <v>159</v>
      </c>
      <c r="O5379" s="4"/>
      <c r="P5379" s="4"/>
      <c r="AV5379" s="4">
        <v>3050440</v>
      </c>
      <c r="AW5379" s="4">
        <v>7355643</v>
      </c>
      <c r="AX5379" s="4" t="s">
        <v>8772</v>
      </c>
      <c r="AY5379" s="4">
        <v>7000</v>
      </c>
      <c r="AZ5379" s="4">
        <v>0</v>
      </c>
      <c r="BA5379" s="4">
        <v>0</v>
      </c>
      <c r="BB5379" s="7">
        <f>AZ5379+BA5379-AY5379</f>
        <v>-7000</v>
      </c>
      <c r="BC5379" s="4" t="s">
        <v>3807</v>
      </c>
      <c r="BD5379" s="4">
        <v>7000</v>
      </c>
      <c r="BE5379" s="4" t="s">
        <v>4</v>
      </c>
      <c r="BF5379" s="4" t="s">
        <v>13</v>
      </c>
      <c r="BG5379" s="4" t="s">
        <v>6</v>
      </c>
      <c r="BH5379" s="4" t="s">
        <v>159</v>
      </c>
      <c r="BI5379" t="str">
        <f t="shared" ref="BI5379:BI5442" si="373">VLOOKUP(AW5379,$W$1:$AB$4565,6,FALSE)</f>
        <v>C</v>
      </c>
    </row>
    <row r="5380" spans="1:61" ht="15.75" customHeight="1" x14ac:dyDescent="0.2">
      <c r="A5380" s="4">
        <v>3055949</v>
      </c>
      <c r="B5380" s="4">
        <v>1723080</v>
      </c>
      <c r="C5380" s="4" t="s">
        <v>9123</v>
      </c>
      <c r="D5380" s="4">
        <v>8000</v>
      </c>
      <c r="E5380" s="4">
        <v>0</v>
      </c>
      <c r="F5380" s="4">
        <v>960</v>
      </c>
      <c r="G5380" s="7">
        <f>E5380+F5380-D5380</f>
        <v>-7040</v>
      </c>
      <c r="H5380" s="4" t="s">
        <v>9124</v>
      </c>
      <c r="I5380" s="4">
        <v>7000</v>
      </c>
      <c r="J5380" s="4" t="s">
        <v>4</v>
      </c>
      <c r="K5380" s="4" t="s">
        <v>8</v>
      </c>
      <c r="L5380" s="4" t="s">
        <v>6</v>
      </c>
      <c r="M5380" s="4" t="s">
        <v>20</v>
      </c>
      <c r="O5380" s="4"/>
      <c r="P5380" s="4"/>
      <c r="AV5380" s="4">
        <v>3055949</v>
      </c>
      <c r="AW5380" s="4">
        <v>1723080</v>
      </c>
      <c r="AX5380" s="4" t="s">
        <v>9123</v>
      </c>
      <c r="AY5380" s="4">
        <v>8000</v>
      </c>
      <c r="AZ5380" s="4">
        <v>0</v>
      </c>
      <c r="BA5380" s="4">
        <v>960</v>
      </c>
      <c r="BB5380" s="7">
        <f>AZ5380+BA5380-AY5380</f>
        <v>-7040</v>
      </c>
      <c r="BC5380" s="4" t="s">
        <v>9124</v>
      </c>
      <c r="BD5380" s="4">
        <v>7000</v>
      </c>
      <c r="BE5380" s="4" t="s">
        <v>4</v>
      </c>
      <c r="BF5380" s="4" t="s">
        <v>8</v>
      </c>
      <c r="BG5380" s="4" t="s">
        <v>6</v>
      </c>
      <c r="BH5380" s="4" t="s">
        <v>20</v>
      </c>
      <c r="BI5380" t="str">
        <f t="shared" si="373"/>
        <v>C</v>
      </c>
    </row>
    <row r="5381" spans="1:61" ht="15.75" customHeight="1" x14ac:dyDescent="0.2">
      <c r="A5381" s="4">
        <v>3009084</v>
      </c>
      <c r="B5381" s="4">
        <v>8401681</v>
      </c>
      <c r="C5381" s="4" t="s">
        <v>6670</v>
      </c>
      <c r="D5381" s="4">
        <v>10000</v>
      </c>
      <c r="E5381" s="4">
        <v>0</v>
      </c>
      <c r="F5381" s="4">
        <v>2850</v>
      </c>
      <c r="G5381" s="7">
        <f>E5381+F5381-D5381</f>
        <v>-7150</v>
      </c>
      <c r="H5381" s="4" t="s">
        <v>6671</v>
      </c>
      <c r="I5381" s="4">
        <v>20000</v>
      </c>
      <c r="J5381" s="4" t="s">
        <v>4</v>
      </c>
      <c r="K5381" s="4" t="s">
        <v>13</v>
      </c>
      <c r="L5381" s="4" t="s">
        <v>6</v>
      </c>
      <c r="M5381" s="4" t="s">
        <v>25</v>
      </c>
      <c r="O5381" s="4"/>
      <c r="P5381" s="4"/>
      <c r="AV5381" s="4">
        <v>3009084</v>
      </c>
      <c r="AW5381" s="4">
        <v>8401681</v>
      </c>
      <c r="AX5381" s="4" t="s">
        <v>6670</v>
      </c>
      <c r="AY5381" s="4">
        <v>10000</v>
      </c>
      <c r="AZ5381" s="4">
        <v>0</v>
      </c>
      <c r="BA5381" s="4">
        <v>2850</v>
      </c>
      <c r="BB5381" s="7">
        <f>AZ5381+BA5381-AY5381</f>
        <v>-7150</v>
      </c>
      <c r="BC5381" s="4" t="s">
        <v>6671</v>
      </c>
      <c r="BD5381" s="4">
        <v>20000</v>
      </c>
      <c r="BE5381" s="4" t="s">
        <v>4</v>
      </c>
      <c r="BF5381" s="4" t="s">
        <v>13</v>
      </c>
      <c r="BG5381" s="4" t="s">
        <v>6</v>
      </c>
      <c r="BH5381" s="4" t="s">
        <v>25</v>
      </c>
      <c r="BI5381" t="str">
        <f t="shared" si="373"/>
        <v>C</v>
      </c>
    </row>
    <row r="5382" spans="1:61" ht="15.75" customHeight="1" x14ac:dyDescent="0.2">
      <c r="A5382" s="4">
        <v>2956626</v>
      </c>
      <c r="B5382" s="4">
        <v>7837110</v>
      </c>
      <c r="C5382" s="4" t="s">
        <v>1255</v>
      </c>
      <c r="D5382" s="4">
        <v>10000</v>
      </c>
      <c r="E5382" s="4">
        <v>0</v>
      </c>
      <c r="F5382" s="4">
        <v>2826</v>
      </c>
      <c r="G5382" s="7">
        <f>E5382+F5382-D5382</f>
        <v>-7174</v>
      </c>
      <c r="H5382" s="4" t="s">
        <v>1256</v>
      </c>
      <c r="I5382" s="4">
        <v>12000</v>
      </c>
      <c r="J5382" s="4" t="s">
        <v>98</v>
      </c>
      <c r="K5382" s="4" t="s">
        <v>22</v>
      </c>
      <c r="M5382" s="4" t="s">
        <v>101</v>
      </c>
      <c r="O5382" s="4"/>
      <c r="P5382" s="4"/>
      <c r="AV5382" s="4">
        <v>2956626</v>
      </c>
      <c r="AW5382" s="4">
        <v>7837110</v>
      </c>
      <c r="AX5382" s="4" t="s">
        <v>1255</v>
      </c>
      <c r="AY5382" s="4">
        <v>10000</v>
      </c>
      <c r="AZ5382" s="4">
        <v>0</v>
      </c>
      <c r="BA5382" s="4">
        <v>2826</v>
      </c>
      <c r="BB5382" s="7">
        <f>AZ5382+BA5382-AY5382</f>
        <v>-7174</v>
      </c>
      <c r="BC5382" s="4" t="s">
        <v>1256</v>
      </c>
      <c r="BD5382" s="4">
        <v>12000</v>
      </c>
      <c r="BE5382" s="4" t="s">
        <v>98</v>
      </c>
      <c r="BF5382" s="4" t="s">
        <v>22</v>
      </c>
      <c r="BH5382" s="4" t="s">
        <v>101</v>
      </c>
      <c r="BI5382" t="str">
        <f t="shared" si="373"/>
        <v>C</v>
      </c>
    </row>
    <row r="5383" spans="1:61" ht="15.75" customHeight="1" x14ac:dyDescent="0.2">
      <c r="A5383" s="4">
        <v>2963857</v>
      </c>
      <c r="B5383" s="4">
        <v>7443843</v>
      </c>
      <c r="C5383" s="4" t="s">
        <v>1920</v>
      </c>
      <c r="D5383" s="4">
        <v>7500</v>
      </c>
      <c r="E5383" s="4">
        <v>0</v>
      </c>
      <c r="F5383" s="4">
        <v>0</v>
      </c>
      <c r="G5383" s="7">
        <f>E5383+F5383-D5383</f>
        <v>-7500</v>
      </c>
      <c r="H5383" s="4" t="s">
        <v>1510</v>
      </c>
      <c r="I5383" s="4">
        <v>15000</v>
      </c>
      <c r="J5383" s="4" t="s">
        <v>4</v>
      </c>
      <c r="K5383" s="4" t="s">
        <v>13</v>
      </c>
      <c r="L5383" s="4" t="s">
        <v>6</v>
      </c>
      <c r="M5383" s="4" t="s">
        <v>48</v>
      </c>
      <c r="O5383" s="4"/>
      <c r="P5383" s="4"/>
      <c r="AV5383" s="4">
        <v>2963857</v>
      </c>
      <c r="AW5383" s="4">
        <v>7443843</v>
      </c>
      <c r="AX5383" s="4" t="s">
        <v>1920</v>
      </c>
      <c r="AY5383" s="4">
        <v>7500</v>
      </c>
      <c r="AZ5383" s="4">
        <v>0</v>
      </c>
      <c r="BA5383" s="4">
        <v>0</v>
      </c>
      <c r="BB5383" s="7">
        <f>AZ5383+BA5383-AY5383</f>
        <v>-7500</v>
      </c>
      <c r="BC5383" s="4" t="s">
        <v>1510</v>
      </c>
      <c r="BD5383" s="4">
        <v>15000</v>
      </c>
      <c r="BE5383" s="4" t="s">
        <v>4</v>
      </c>
      <c r="BF5383" s="4" t="s">
        <v>13</v>
      </c>
      <c r="BG5383" s="4" t="s">
        <v>6</v>
      </c>
      <c r="BH5383" s="4" t="s">
        <v>48</v>
      </c>
      <c r="BI5383" t="str">
        <f t="shared" si="373"/>
        <v>D</v>
      </c>
    </row>
    <row r="5384" spans="1:61" ht="15.75" customHeight="1" x14ac:dyDescent="0.2">
      <c r="A5384" s="4">
        <v>3035005</v>
      </c>
      <c r="B5384" s="4">
        <v>8851200</v>
      </c>
      <c r="C5384" s="4" t="s">
        <v>7702</v>
      </c>
      <c r="D5384" s="4">
        <v>7500</v>
      </c>
      <c r="E5384" s="4">
        <v>0</v>
      </c>
      <c r="F5384" s="4">
        <v>0</v>
      </c>
      <c r="G5384" s="7">
        <f>E5384+F5384-D5384</f>
        <v>-7500</v>
      </c>
      <c r="H5384" s="4" t="s">
        <v>479</v>
      </c>
      <c r="I5384" s="4">
        <v>14500</v>
      </c>
      <c r="J5384" s="4" t="s">
        <v>4</v>
      </c>
      <c r="K5384" s="4" t="s">
        <v>5</v>
      </c>
      <c r="L5384" s="4" t="s">
        <v>9</v>
      </c>
      <c r="M5384" s="4" t="s">
        <v>25</v>
      </c>
      <c r="O5384" s="4"/>
      <c r="P5384" s="4"/>
      <c r="AV5384" s="4">
        <v>3035005</v>
      </c>
      <c r="AW5384" s="4">
        <v>8851200</v>
      </c>
      <c r="AX5384" s="4" t="s">
        <v>7702</v>
      </c>
      <c r="AY5384" s="4">
        <v>7500</v>
      </c>
      <c r="AZ5384" s="4">
        <v>0</v>
      </c>
      <c r="BA5384" s="4">
        <v>0</v>
      </c>
      <c r="BB5384" s="7">
        <f>AZ5384+BA5384-AY5384</f>
        <v>-7500</v>
      </c>
      <c r="BC5384" s="4" t="s">
        <v>479</v>
      </c>
      <c r="BD5384" s="4">
        <v>14500</v>
      </c>
      <c r="BE5384" s="4" t="s">
        <v>4</v>
      </c>
      <c r="BF5384" s="4" t="s">
        <v>5</v>
      </c>
      <c r="BG5384" s="4" t="s">
        <v>9</v>
      </c>
      <c r="BH5384" s="4" t="s">
        <v>25</v>
      </c>
      <c r="BI5384" t="str">
        <f t="shared" si="373"/>
        <v>C</v>
      </c>
    </row>
    <row r="5385" spans="1:61" ht="15.75" customHeight="1" x14ac:dyDescent="0.2">
      <c r="A5385" s="4">
        <v>2964893</v>
      </c>
      <c r="B5385" s="4">
        <v>6723200</v>
      </c>
      <c r="C5385" s="4" t="s">
        <v>2015</v>
      </c>
      <c r="D5385" s="4">
        <v>7600</v>
      </c>
      <c r="E5385" s="4">
        <v>0</v>
      </c>
      <c r="F5385" s="4">
        <v>0</v>
      </c>
      <c r="G5385" s="7">
        <f>E5385+F5385-D5385</f>
        <v>-7600</v>
      </c>
      <c r="H5385" s="4" t="s">
        <v>1597</v>
      </c>
      <c r="I5385" s="4">
        <v>15000</v>
      </c>
      <c r="J5385" s="4" t="s">
        <v>4</v>
      </c>
      <c r="K5385" s="4" t="s">
        <v>22</v>
      </c>
      <c r="L5385" s="4" t="s">
        <v>6</v>
      </c>
      <c r="M5385" s="4" t="s">
        <v>25</v>
      </c>
      <c r="O5385" s="4"/>
      <c r="P5385" s="4"/>
      <c r="AV5385" s="4">
        <v>2964893</v>
      </c>
      <c r="AW5385" s="4">
        <v>6723200</v>
      </c>
      <c r="AX5385" s="4" t="s">
        <v>2015</v>
      </c>
      <c r="AY5385" s="4">
        <v>7600</v>
      </c>
      <c r="AZ5385" s="4">
        <v>0</v>
      </c>
      <c r="BA5385" s="4">
        <v>0</v>
      </c>
      <c r="BB5385" s="7">
        <f>AZ5385+BA5385-AY5385</f>
        <v>-7600</v>
      </c>
      <c r="BC5385" s="4" t="s">
        <v>1597</v>
      </c>
      <c r="BD5385" s="4">
        <v>15000</v>
      </c>
      <c r="BE5385" s="4" t="s">
        <v>4</v>
      </c>
      <c r="BF5385" s="4" t="s">
        <v>22</v>
      </c>
      <c r="BG5385" s="4" t="s">
        <v>6</v>
      </c>
      <c r="BH5385" s="4" t="s">
        <v>25</v>
      </c>
      <c r="BI5385" t="str">
        <f t="shared" si="373"/>
        <v>C</v>
      </c>
    </row>
    <row r="5386" spans="1:61" ht="15.75" customHeight="1" x14ac:dyDescent="0.2">
      <c r="A5386" s="4">
        <v>2946063</v>
      </c>
      <c r="B5386" s="4">
        <v>280805</v>
      </c>
      <c r="C5386" s="4" t="s">
        <v>209</v>
      </c>
      <c r="D5386" s="4">
        <v>8000</v>
      </c>
      <c r="E5386" s="4">
        <v>0</v>
      </c>
      <c r="F5386" s="4">
        <v>0</v>
      </c>
      <c r="G5386" s="7">
        <f>E5386+F5386-D5386</f>
        <v>-8000</v>
      </c>
      <c r="H5386" s="4" t="s">
        <v>210</v>
      </c>
      <c r="I5386" s="4">
        <v>25000</v>
      </c>
      <c r="J5386" s="4" t="s">
        <v>32</v>
      </c>
      <c r="K5386" s="4" t="s">
        <v>13</v>
      </c>
      <c r="M5386" s="4" t="s">
        <v>7</v>
      </c>
      <c r="O5386" s="4"/>
      <c r="P5386" s="4"/>
      <c r="AV5386" s="4">
        <v>2946063</v>
      </c>
      <c r="AW5386" s="4">
        <v>280805</v>
      </c>
      <c r="AX5386" s="4" t="s">
        <v>209</v>
      </c>
      <c r="AY5386" s="4">
        <v>8000</v>
      </c>
      <c r="AZ5386" s="4">
        <v>0</v>
      </c>
      <c r="BA5386" s="4">
        <v>0</v>
      </c>
      <c r="BB5386" s="7">
        <f>AZ5386+BA5386-AY5386</f>
        <v>-8000</v>
      </c>
      <c r="BC5386" s="4" t="s">
        <v>210</v>
      </c>
      <c r="BD5386" s="4">
        <v>25000</v>
      </c>
      <c r="BE5386" s="4" t="s">
        <v>32</v>
      </c>
      <c r="BF5386" s="4" t="s">
        <v>13</v>
      </c>
      <c r="BH5386" s="4" t="s">
        <v>7</v>
      </c>
      <c r="BI5386" t="str">
        <f t="shared" si="373"/>
        <v>D</v>
      </c>
    </row>
    <row r="5387" spans="1:61" ht="15.75" customHeight="1" x14ac:dyDescent="0.2">
      <c r="A5387" s="4">
        <v>2949360</v>
      </c>
      <c r="B5387" s="4">
        <v>245082</v>
      </c>
      <c r="C5387" s="4" t="s">
        <v>517</v>
      </c>
      <c r="D5387" s="4">
        <v>8000</v>
      </c>
      <c r="E5387" s="4">
        <v>0</v>
      </c>
      <c r="F5387" s="4">
        <v>0</v>
      </c>
      <c r="G5387" s="7">
        <f>E5387+F5387-D5387</f>
        <v>-8000</v>
      </c>
      <c r="H5387" s="4" t="s">
        <v>518</v>
      </c>
      <c r="I5387" s="4">
        <v>15000</v>
      </c>
      <c r="J5387" s="4" t="s">
        <v>4</v>
      </c>
      <c r="K5387" s="4" t="s">
        <v>13</v>
      </c>
      <c r="L5387" s="4" t="s">
        <v>6</v>
      </c>
      <c r="M5387" s="4" t="s">
        <v>17</v>
      </c>
      <c r="O5387" s="4"/>
      <c r="P5387" s="4"/>
      <c r="AV5387" s="4">
        <v>2949360</v>
      </c>
      <c r="AW5387" s="4">
        <v>245082</v>
      </c>
      <c r="AX5387" s="4" t="s">
        <v>517</v>
      </c>
      <c r="AY5387" s="4">
        <v>8000</v>
      </c>
      <c r="AZ5387" s="4">
        <v>0</v>
      </c>
      <c r="BA5387" s="4">
        <v>0</v>
      </c>
      <c r="BB5387" s="7">
        <f>AZ5387+BA5387-AY5387</f>
        <v>-8000</v>
      </c>
      <c r="BC5387" s="4" t="s">
        <v>518</v>
      </c>
      <c r="BD5387" s="4">
        <v>15000</v>
      </c>
      <c r="BE5387" s="4" t="s">
        <v>4</v>
      </c>
      <c r="BF5387" s="4" t="s">
        <v>13</v>
      </c>
      <c r="BG5387" s="4" t="s">
        <v>6</v>
      </c>
      <c r="BH5387" s="4" t="s">
        <v>17</v>
      </c>
      <c r="BI5387" t="str">
        <f t="shared" si="373"/>
        <v>D</v>
      </c>
    </row>
    <row r="5388" spans="1:61" ht="15.75" customHeight="1" x14ac:dyDescent="0.2">
      <c r="A5388" s="4">
        <v>2953091</v>
      </c>
      <c r="B5388" s="4">
        <v>7860112</v>
      </c>
      <c r="C5388" s="4" t="s">
        <v>899</v>
      </c>
      <c r="D5388" s="4">
        <v>8000</v>
      </c>
      <c r="E5388" s="4">
        <v>0</v>
      </c>
      <c r="F5388" s="4">
        <v>0</v>
      </c>
      <c r="G5388" s="7">
        <f>E5388+F5388-D5388</f>
        <v>-8000</v>
      </c>
      <c r="H5388" s="4" t="s">
        <v>900</v>
      </c>
      <c r="I5388" s="4">
        <v>54000</v>
      </c>
      <c r="J5388" s="4" t="s">
        <v>32</v>
      </c>
      <c r="K5388" s="4" t="s">
        <v>8</v>
      </c>
      <c r="M5388" s="4" t="s">
        <v>101</v>
      </c>
      <c r="O5388" s="4"/>
      <c r="P5388" s="4"/>
      <c r="AV5388" s="4">
        <v>2953091</v>
      </c>
      <c r="AW5388" s="4">
        <v>7860112</v>
      </c>
      <c r="AX5388" s="4" t="s">
        <v>899</v>
      </c>
      <c r="AY5388" s="4">
        <v>8000</v>
      </c>
      <c r="AZ5388" s="4">
        <v>0</v>
      </c>
      <c r="BA5388" s="4">
        <v>0</v>
      </c>
      <c r="BB5388" s="7">
        <f>AZ5388+BA5388-AY5388</f>
        <v>-8000</v>
      </c>
      <c r="BC5388" s="4" t="s">
        <v>900</v>
      </c>
      <c r="BD5388" s="4">
        <v>54000</v>
      </c>
      <c r="BE5388" s="4" t="s">
        <v>32</v>
      </c>
      <c r="BF5388" s="4" t="s">
        <v>8</v>
      </c>
      <c r="BH5388" s="4" t="s">
        <v>101</v>
      </c>
      <c r="BI5388" t="str">
        <f t="shared" si="373"/>
        <v>D</v>
      </c>
    </row>
    <row r="5389" spans="1:61" ht="15.75" customHeight="1" x14ac:dyDescent="0.2">
      <c r="A5389" s="4">
        <v>2955569</v>
      </c>
      <c r="B5389" s="4">
        <v>2088703</v>
      </c>
      <c r="C5389" s="4" t="s">
        <v>1139</v>
      </c>
      <c r="D5389" s="4">
        <v>8000</v>
      </c>
      <c r="E5389" s="4">
        <v>0</v>
      </c>
      <c r="F5389" s="4">
        <v>0</v>
      </c>
      <c r="G5389" s="7">
        <f>E5389+F5389-D5389</f>
        <v>-8000</v>
      </c>
      <c r="H5389" s="4" t="s">
        <v>1140</v>
      </c>
      <c r="I5389" s="4">
        <v>50000</v>
      </c>
      <c r="J5389" s="4" t="s">
        <v>32</v>
      </c>
      <c r="K5389" s="4" t="s">
        <v>8</v>
      </c>
      <c r="M5389" s="4" t="s">
        <v>64</v>
      </c>
      <c r="O5389" s="4"/>
      <c r="P5389" s="4"/>
      <c r="AV5389" s="4">
        <v>2955569</v>
      </c>
      <c r="AW5389" s="4">
        <v>2088703</v>
      </c>
      <c r="AX5389" s="4" t="s">
        <v>1139</v>
      </c>
      <c r="AY5389" s="4">
        <v>8000</v>
      </c>
      <c r="AZ5389" s="4">
        <v>0</v>
      </c>
      <c r="BA5389" s="4">
        <v>0</v>
      </c>
      <c r="BB5389" s="7">
        <f>AZ5389+BA5389-AY5389</f>
        <v>-8000</v>
      </c>
      <c r="BC5389" s="4" t="s">
        <v>1140</v>
      </c>
      <c r="BD5389" s="4">
        <v>50000</v>
      </c>
      <c r="BE5389" s="4" t="s">
        <v>32</v>
      </c>
      <c r="BF5389" s="4" t="s">
        <v>8</v>
      </c>
      <c r="BH5389" s="4" t="s">
        <v>64</v>
      </c>
      <c r="BI5389" t="str">
        <f t="shared" si="373"/>
        <v>D</v>
      </c>
    </row>
    <row r="5390" spans="1:61" ht="15.75" customHeight="1" x14ac:dyDescent="0.2">
      <c r="A5390" s="4">
        <v>2965201</v>
      </c>
      <c r="B5390" s="4">
        <v>8728714</v>
      </c>
      <c r="C5390" s="4" t="s">
        <v>2035</v>
      </c>
      <c r="D5390" s="4">
        <v>8000</v>
      </c>
      <c r="E5390" s="4">
        <v>0</v>
      </c>
      <c r="F5390" s="4">
        <v>0</v>
      </c>
      <c r="G5390" s="7">
        <f>E5390+F5390-D5390</f>
        <v>-8000</v>
      </c>
      <c r="H5390" s="4" t="s">
        <v>1946</v>
      </c>
      <c r="I5390" s="4">
        <v>24300</v>
      </c>
      <c r="J5390" s="4" t="s">
        <v>32</v>
      </c>
      <c r="K5390" s="4" t="s">
        <v>22</v>
      </c>
      <c r="M5390" s="4" t="s">
        <v>10</v>
      </c>
      <c r="O5390" s="4"/>
      <c r="P5390" s="4"/>
      <c r="AV5390" s="4">
        <v>2965201</v>
      </c>
      <c r="AW5390" s="4">
        <v>8728714</v>
      </c>
      <c r="AX5390" s="4" t="s">
        <v>2035</v>
      </c>
      <c r="AY5390" s="4">
        <v>8000</v>
      </c>
      <c r="AZ5390" s="4">
        <v>0</v>
      </c>
      <c r="BA5390" s="4">
        <v>0</v>
      </c>
      <c r="BB5390" s="7">
        <f>AZ5390+BA5390-AY5390</f>
        <v>-8000</v>
      </c>
      <c r="BC5390" s="4" t="s">
        <v>1946</v>
      </c>
      <c r="BD5390" s="4">
        <v>24300</v>
      </c>
      <c r="BE5390" s="4" t="s">
        <v>32</v>
      </c>
      <c r="BF5390" s="4" t="s">
        <v>22</v>
      </c>
      <c r="BH5390" s="4" t="s">
        <v>10</v>
      </c>
      <c r="BI5390" t="str">
        <f t="shared" si="373"/>
        <v>C</v>
      </c>
    </row>
    <row r="5391" spans="1:61" ht="15.75" customHeight="1" x14ac:dyDescent="0.2">
      <c r="A5391" s="4">
        <v>2966517</v>
      </c>
      <c r="B5391" s="4">
        <v>8704410</v>
      </c>
      <c r="C5391" s="4" t="s">
        <v>2142</v>
      </c>
      <c r="D5391" s="4">
        <v>8000</v>
      </c>
      <c r="E5391" s="4">
        <v>0</v>
      </c>
      <c r="F5391" s="4">
        <v>0</v>
      </c>
      <c r="G5391" s="7">
        <f>E5391+F5391-D5391</f>
        <v>-8000</v>
      </c>
      <c r="H5391" s="4" t="s">
        <v>2143</v>
      </c>
      <c r="I5391" s="4">
        <v>15000</v>
      </c>
      <c r="J5391" s="4" t="s">
        <v>4</v>
      </c>
      <c r="K5391" s="4" t="s">
        <v>13</v>
      </c>
      <c r="L5391" s="4" t="s">
        <v>14</v>
      </c>
      <c r="M5391" s="4" t="s">
        <v>73</v>
      </c>
      <c r="O5391" s="4"/>
      <c r="P5391" s="4"/>
      <c r="AV5391" s="4">
        <v>2966517</v>
      </c>
      <c r="AW5391" s="4">
        <v>8704410</v>
      </c>
      <c r="AX5391" s="4" t="s">
        <v>2142</v>
      </c>
      <c r="AY5391" s="4">
        <v>8000</v>
      </c>
      <c r="AZ5391" s="4">
        <v>0</v>
      </c>
      <c r="BA5391" s="4">
        <v>0</v>
      </c>
      <c r="BB5391" s="7">
        <f>AZ5391+BA5391-AY5391</f>
        <v>-8000</v>
      </c>
      <c r="BC5391" s="4" t="s">
        <v>2143</v>
      </c>
      <c r="BD5391" s="4">
        <v>15000</v>
      </c>
      <c r="BE5391" s="4" t="s">
        <v>4</v>
      </c>
      <c r="BF5391" s="4" t="s">
        <v>13</v>
      </c>
      <c r="BG5391" s="4" t="s">
        <v>14</v>
      </c>
      <c r="BH5391" s="4" t="s">
        <v>73</v>
      </c>
      <c r="BI5391" t="str">
        <f t="shared" si="373"/>
        <v>D</v>
      </c>
    </row>
    <row r="5392" spans="1:61" ht="15.75" customHeight="1" x14ac:dyDescent="0.2">
      <c r="A5392" s="4">
        <v>2992816</v>
      </c>
      <c r="B5392" s="4">
        <v>7270026</v>
      </c>
      <c r="C5392" s="4" t="s">
        <v>4461</v>
      </c>
      <c r="D5392" s="4">
        <v>8000</v>
      </c>
      <c r="E5392" s="4">
        <v>0</v>
      </c>
      <c r="F5392" s="4">
        <v>0</v>
      </c>
      <c r="G5392" s="7">
        <f>E5392+F5392-D5392</f>
        <v>-8000</v>
      </c>
      <c r="H5392" s="4" t="s">
        <v>4462</v>
      </c>
      <c r="I5392" s="4">
        <v>20000</v>
      </c>
      <c r="J5392" s="4" t="s">
        <v>4</v>
      </c>
      <c r="K5392" s="4" t="s">
        <v>22</v>
      </c>
      <c r="L5392" s="4" t="s">
        <v>6</v>
      </c>
      <c r="M5392" s="4" t="s">
        <v>7</v>
      </c>
      <c r="O5392" s="4"/>
      <c r="P5392" s="4"/>
      <c r="AV5392" s="4">
        <v>2992816</v>
      </c>
      <c r="AW5392" s="4">
        <v>7270026</v>
      </c>
      <c r="AX5392" s="4" t="s">
        <v>4461</v>
      </c>
      <c r="AY5392" s="4">
        <v>8000</v>
      </c>
      <c r="AZ5392" s="4">
        <v>0</v>
      </c>
      <c r="BA5392" s="4">
        <v>0</v>
      </c>
      <c r="BB5392" s="7">
        <f>AZ5392+BA5392-AY5392</f>
        <v>-8000</v>
      </c>
      <c r="BC5392" s="4" t="s">
        <v>4462</v>
      </c>
      <c r="BD5392" s="4">
        <v>20000</v>
      </c>
      <c r="BE5392" s="4" t="s">
        <v>4</v>
      </c>
      <c r="BF5392" s="4" t="s">
        <v>22</v>
      </c>
      <c r="BG5392" s="4" t="s">
        <v>6</v>
      </c>
      <c r="BH5392" s="4" t="s">
        <v>7</v>
      </c>
      <c r="BI5392" t="str">
        <f t="shared" si="373"/>
        <v>D</v>
      </c>
    </row>
    <row r="5393" spans="1:61" ht="15.75" customHeight="1" x14ac:dyDescent="0.2">
      <c r="A5393" s="4">
        <v>3009070</v>
      </c>
      <c r="B5393" s="4">
        <v>631528</v>
      </c>
      <c r="C5393" s="4" t="s">
        <v>5791</v>
      </c>
      <c r="D5393" s="4">
        <v>8000</v>
      </c>
      <c r="E5393" s="4">
        <v>0</v>
      </c>
      <c r="F5393" s="4">
        <v>0</v>
      </c>
      <c r="G5393" s="7">
        <f>E5393+F5393-D5393</f>
        <v>-8000</v>
      </c>
      <c r="H5393" s="4" t="s">
        <v>5115</v>
      </c>
      <c r="I5393" s="4">
        <v>38000</v>
      </c>
      <c r="J5393" s="4" t="s">
        <v>4</v>
      </c>
      <c r="K5393" s="4" t="s">
        <v>13</v>
      </c>
      <c r="L5393" s="4" t="s">
        <v>6</v>
      </c>
      <c r="M5393" s="4" t="s">
        <v>25</v>
      </c>
      <c r="O5393" s="4"/>
      <c r="P5393" s="4"/>
      <c r="AV5393" s="4">
        <v>3009070</v>
      </c>
      <c r="AW5393" s="4">
        <v>631528</v>
      </c>
      <c r="AX5393" s="4" t="s">
        <v>5791</v>
      </c>
      <c r="AY5393" s="4">
        <v>8000</v>
      </c>
      <c r="AZ5393" s="4">
        <v>0</v>
      </c>
      <c r="BA5393" s="4">
        <v>0</v>
      </c>
      <c r="BB5393" s="7">
        <f>AZ5393+BA5393-AY5393</f>
        <v>-8000</v>
      </c>
      <c r="BC5393" s="4" t="s">
        <v>5115</v>
      </c>
      <c r="BD5393" s="4">
        <v>38000</v>
      </c>
      <c r="BE5393" s="4" t="s">
        <v>4</v>
      </c>
      <c r="BF5393" s="4" t="s">
        <v>13</v>
      </c>
      <c r="BG5393" s="4" t="s">
        <v>6</v>
      </c>
      <c r="BH5393" s="4" t="s">
        <v>25</v>
      </c>
      <c r="BI5393" t="str">
        <f t="shared" si="373"/>
        <v>D</v>
      </c>
    </row>
    <row r="5394" spans="1:61" ht="15.75" customHeight="1" x14ac:dyDescent="0.2">
      <c r="A5394" s="4">
        <v>3014565</v>
      </c>
      <c r="B5394" s="4">
        <v>6515363</v>
      </c>
      <c r="C5394" s="4" t="s">
        <v>6185</v>
      </c>
      <c r="D5394" s="4">
        <v>8000</v>
      </c>
      <c r="E5394" s="4">
        <v>0</v>
      </c>
      <c r="F5394" s="4">
        <v>0</v>
      </c>
      <c r="G5394" s="7">
        <f>E5394+F5394-D5394</f>
        <v>-8000</v>
      </c>
      <c r="H5394" s="4" t="s">
        <v>6186</v>
      </c>
      <c r="I5394" s="4">
        <v>15000</v>
      </c>
      <c r="J5394" s="4" t="s">
        <v>4</v>
      </c>
      <c r="K5394" s="4" t="s">
        <v>5</v>
      </c>
      <c r="L5394" s="4" t="s">
        <v>9</v>
      </c>
      <c r="M5394" s="4" t="s">
        <v>40</v>
      </c>
      <c r="O5394" s="4"/>
      <c r="P5394" s="4"/>
      <c r="AV5394" s="4">
        <v>3014565</v>
      </c>
      <c r="AW5394" s="4">
        <v>6515363</v>
      </c>
      <c r="AX5394" s="4" t="s">
        <v>6185</v>
      </c>
      <c r="AY5394" s="4">
        <v>8000</v>
      </c>
      <c r="AZ5394" s="4">
        <v>0</v>
      </c>
      <c r="BA5394" s="4">
        <v>0</v>
      </c>
      <c r="BB5394" s="7">
        <f>AZ5394+BA5394-AY5394</f>
        <v>-8000</v>
      </c>
      <c r="BC5394" s="4" t="s">
        <v>6186</v>
      </c>
      <c r="BD5394" s="4">
        <v>15000</v>
      </c>
      <c r="BE5394" s="4" t="s">
        <v>4</v>
      </c>
      <c r="BF5394" s="4" t="s">
        <v>5</v>
      </c>
      <c r="BG5394" s="4" t="s">
        <v>9</v>
      </c>
      <c r="BH5394" s="4" t="s">
        <v>40</v>
      </c>
      <c r="BI5394" t="str">
        <f t="shared" si="373"/>
        <v>D</v>
      </c>
    </row>
    <row r="5395" spans="1:61" ht="15.75" customHeight="1" x14ac:dyDescent="0.2">
      <c r="A5395" s="4">
        <v>3035187</v>
      </c>
      <c r="B5395" s="4">
        <v>132807</v>
      </c>
      <c r="C5395" s="4" t="s">
        <v>7715</v>
      </c>
      <c r="D5395" s="4">
        <v>8000</v>
      </c>
      <c r="E5395" s="4">
        <v>0</v>
      </c>
      <c r="F5395" s="4">
        <v>0</v>
      </c>
      <c r="G5395" s="7">
        <f>E5395+F5395-D5395</f>
        <v>-8000</v>
      </c>
      <c r="H5395" s="4" t="s">
        <v>7716</v>
      </c>
      <c r="I5395" s="4">
        <v>35000</v>
      </c>
      <c r="J5395" s="4" t="s">
        <v>4</v>
      </c>
      <c r="K5395" s="4" t="s">
        <v>13</v>
      </c>
      <c r="L5395" s="4" t="s">
        <v>6</v>
      </c>
      <c r="M5395" s="4" t="s">
        <v>29</v>
      </c>
      <c r="O5395" s="4"/>
      <c r="P5395" s="4"/>
      <c r="AV5395" s="4">
        <v>3035187</v>
      </c>
      <c r="AW5395" s="4">
        <v>132807</v>
      </c>
      <c r="AX5395" s="4" t="s">
        <v>7715</v>
      </c>
      <c r="AY5395" s="4">
        <v>8000</v>
      </c>
      <c r="AZ5395" s="4">
        <v>0</v>
      </c>
      <c r="BA5395" s="4">
        <v>0</v>
      </c>
      <c r="BB5395" s="7">
        <f>AZ5395+BA5395-AY5395</f>
        <v>-8000</v>
      </c>
      <c r="BC5395" s="4" t="s">
        <v>7716</v>
      </c>
      <c r="BD5395" s="4">
        <v>35000</v>
      </c>
      <c r="BE5395" s="4" t="s">
        <v>4</v>
      </c>
      <c r="BF5395" s="4" t="s">
        <v>13</v>
      </c>
      <c r="BG5395" s="4" t="s">
        <v>6</v>
      </c>
      <c r="BH5395" s="4" t="s">
        <v>29</v>
      </c>
      <c r="BI5395" t="str">
        <f t="shared" si="373"/>
        <v>D</v>
      </c>
    </row>
    <row r="5396" spans="1:61" ht="15.75" customHeight="1" x14ac:dyDescent="0.2">
      <c r="A5396" s="4">
        <v>3035222</v>
      </c>
      <c r="B5396" s="4">
        <v>9142904</v>
      </c>
      <c r="C5396" s="4" t="s">
        <v>7718</v>
      </c>
      <c r="D5396" s="4">
        <v>8000</v>
      </c>
      <c r="E5396" s="4">
        <v>0</v>
      </c>
      <c r="F5396" s="4">
        <v>0</v>
      </c>
      <c r="G5396" s="7">
        <f>E5396+F5396-D5396</f>
        <v>-8000</v>
      </c>
      <c r="H5396" s="4" t="s">
        <v>1110</v>
      </c>
      <c r="I5396" s="4">
        <v>9000</v>
      </c>
      <c r="J5396" s="4" t="s">
        <v>4</v>
      </c>
      <c r="K5396" s="4" t="s">
        <v>8</v>
      </c>
      <c r="L5396" s="4" t="s">
        <v>6</v>
      </c>
      <c r="M5396" s="4" t="s">
        <v>26</v>
      </c>
      <c r="O5396" s="4"/>
      <c r="P5396" s="4"/>
      <c r="AV5396" s="4">
        <v>3035222</v>
      </c>
      <c r="AW5396" s="4">
        <v>9142904</v>
      </c>
      <c r="AX5396" s="4" t="s">
        <v>7718</v>
      </c>
      <c r="AY5396" s="4">
        <v>8000</v>
      </c>
      <c r="AZ5396" s="4">
        <v>0</v>
      </c>
      <c r="BA5396" s="4">
        <v>0</v>
      </c>
      <c r="BB5396" s="7">
        <f>AZ5396+BA5396-AY5396</f>
        <v>-8000</v>
      </c>
      <c r="BC5396" s="4" t="s">
        <v>1110</v>
      </c>
      <c r="BD5396" s="4">
        <v>9000</v>
      </c>
      <c r="BE5396" s="4" t="s">
        <v>4</v>
      </c>
      <c r="BF5396" s="4" t="s">
        <v>8</v>
      </c>
      <c r="BG5396" s="4" t="s">
        <v>6</v>
      </c>
      <c r="BH5396" s="4" t="s">
        <v>26</v>
      </c>
      <c r="BI5396" t="str">
        <f t="shared" si="373"/>
        <v>C</v>
      </c>
    </row>
    <row r="5397" spans="1:61" ht="15.75" customHeight="1" x14ac:dyDescent="0.2">
      <c r="A5397" s="4">
        <v>2947225</v>
      </c>
      <c r="B5397" s="4">
        <v>8218862</v>
      </c>
      <c r="C5397" s="4" t="s">
        <v>308</v>
      </c>
      <c r="D5397" s="4">
        <v>10000</v>
      </c>
      <c r="E5397" s="4">
        <v>0</v>
      </c>
      <c r="F5397" s="4">
        <v>1805</v>
      </c>
      <c r="G5397" s="7">
        <f>E5397+F5397-D5397</f>
        <v>-8195</v>
      </c>
      <c r="H5397" s="4" t="s">
        <v>309</v>
      </c>
      <c r="I5397" s="4">
        <v>25000</v>
      </c>
      <c r="J5397" s="4" t="s">
        <v>32</v>
      </c>
      <c r="K5397" s="4" t="s">
        <v>5</v>
      </c>
      <c r="M5397" s="4" t="s">
        <v>12</v>
      </c>
      <c r="O5397" s="4"/>
      <c r="P5397" s="4"/>
      <c r="AV5397" s="4">
        <v>2947225</v>
      </c>
      <c r="AW5397" s="4">
        <v>8218862</v>
      </c>
      <c r="AX5397" s="4" t="s">
        <v>308</v>
      </c>
      <c r="AY5397" s="4">
        <v>10000</v>
      </c>
      <c r="AZ5397" s="4">
        <v>0</v>
      </c>
      <c r="BA5397" s="4">
        <v>1805</v>
      </c>
      <c r="BB5397" s="7">
        <f>AZ5397+BA5397-AY5397</f>
        <v>-8195</v>
      </c>
      <c r="BC5397" s="4" t="s">
        <v>309</v>
      </c>
      <c r="BD5397" s="4">
        <v>25000</v>
      </c>
      <c r="BE5397" s="4" t="s">
        <v>32</v>
      </c>
      <c r="BF5397" s="4" t="s">
        <v>5</v>
      </c>
      <c r="BH5397" s="4" t="s">
        <v>12</v>
      </c>
      <c r="BI5397" t="str">
        <f t="shared" si="373"/>
        <v>C</v>
      </c>
    </row>
    <row r="5398" spans="1:61" ht="15.75" customHeight="1" x14ac:dyDescent="0.2">
      <c r="A5398" s="4">
        <v>2957865</v>
      </c>
      <c r="B5398" s="4">
        <v>8332213</v>
      </c>
      <c r="C5398" s="4" t="s">
        <v>1351</v>
      </c>
      <c r="D5398" s="4">
        <v>10000</v>
      </c>
      <c r="E5398" s="4">
        <v>0</v>
      </c>
      <c r="F5398" s="4">
        <v>1805</v>
      </c>
      <c r="G5398" s="7">
        <f>E5398+F5398-D5398</f>
        <v>-8195</v>
      </c>
      <c r="H5398" s="4" t="s">
        <v>1352</v>
      </c>
      <c r="I5398" s="4">
        <v>30000</v>
      </c>
      <c r="J5398" s="4" t="s">
        <v>32</v>
      </c>
      <c r="K5398" s="4" t="s">
        <v>8</v>
      </c>
      <c r="L5398" s="4" t="s">
        <v>6</v>
      </c>
      <c r="M5398" s="4" t="s">
        <v>23</v>
      </c>
      <c r="O5398" s="4"/>
      <c r="P5398" s="4"/>
      <c r="AV5398" s="4">
        <v>2957865</v>
      </c>
      <c r="AW5398" s="4">
        <v>8332213</v>
      </c>
      <c r="AX5398" s="4" t="s">
        <v>1351</v>
      </c>
      <c r="AY5398" s="4">
        <v>10000</v>
      </c>
      <c r="AZ5398" s="4">
        <v>0</v>
      </c>
      <c r="BA5398" s="4">
        <v>1805</v>
      </c>
      <c r="BB5398" s="7">
        <f>AZ5398+BA5398-AY5398</f>
        <v>-8195</v>
      </c>
      <c r="BC5398" s="4" t="s">
        <v>1352</v>
      </c>
      <c r="BD5398" s="4">
        <v>30000</v>
      </c>
      <c r="BE5398" s="4" t="s">
        <v>32</v>
      </c>
      <c r="BF5398" s="4" t="s">
        <v>8</v>
      </c>
      <c r="BG5398" s="4" t="s">
        <v>6</v>
      </c>
      <c r="BH5398" s="4" t="s">
        <v>23</v>
      </c>
      <c r="BI5398" t="str">
        <f t="shared" si="373"/>
        <v>C</v>
      </c>
    </row>
    <row r="5399" spans="1:61" ht="15.75" customHeight="1" x14ac:dyDescent="0.2">
      <c r="A5399" s="4">
        <v>2981385</v>
      </c>
      <c r="B5399" s="4">
        <v>7087508</v>
      </c>
      <c r="C5399" s="4" t="s">
        <v>3440</v>
      </c>
      <c r="D5399" s="4">
        <v>10000</v>
      </c>
      <c r="E5399" s="4">
        <v>0</v>
      </c>
      <c r="F5399" s="4">
        <v>1805</v>
      </c>
      <c r="G5399" s="7">
        <f>E5399+F5399-D5399</f>
        <v>-8195</v>
      </c>
      <c r="H5399" s="4" t="s">
        <v>3441</v>
      </c>
      <c r="I5399" s="4">
        <v>7500</v>
      </c>
      <c r="J5399" s="4" t="s">
        <v>4</v>
      </c>
      <c r="K5399" s="4" t="s">
        <v>8</v>
      </c>
      <c r="L5399" s="4" t="s">
        <v>9</v>
      </c>
      <c r="M5399" s="4" t="s">
        <v>20</v>
      </c>
      <c r="O5399" s="4"/>
      <c r="P5399" s="4"/>
      <c r="AV5399" s="4">
        <v>2981385</v>
      </c>
      <c r="AW5399" s="4">
        <v>7087508</v>
      </c>
      <c r="AX5399" s="4" t="s">
        <v>3440</v>
      </c>
      <c r="AY5399" s="4">
        <v>10000</v>
      </c>
      <c r="AZ5399" s="4">
        <v>0</v>
      </c>
      <c r="BA5399" s="4">
        <v>1805</v>
      </c>
      <c r="BB5399" s="7">
        <f>AZ5399+BA5399-AY5399</f>
        <v>-8195</v>
      </c>
      <c r="BC5399" s="4" t="s">
        <v>3441</v>
      </c>
      <c r="BD5399" s="4">
        <v>7500</v>
      </c>
      <c r="BE5399" s="4" t="s">
        <v>4</v>
      </c>
      <c r="BF5399" s="4" t="s">
        <v>8</v>
      </c>
      <c r="BG5399" s="4" t="s">
        <v>9</v>
      </c>
      <c r="BH5399" s="4" t="s">
        <v>20</v>
      </c>
      <c r="BI5399" t="str">
        <f t="shared" si="373"/>
        <v>C</v>
      </c>
    </row>
    <row r="5400" spans="1:61" ht="15.75" customHeight="1" x14ac:dyDescent="0.2">
      <c r="A5400" s="4">
        <v>3008713</v>
      </c>
      <c r="B5400" s="4">
        <v>4684779</v>
      </c>
      <c r="C5400" s="4" t="s">
        <v>5761</v>
      </c>
      <c r="D5400" s="4">
        <v>10000</v>
      </c>
      <c r="E5400" s="4">
        <v>0</v>
      </c>
      <c r="F5400" s="4">
        <v>1710</v>
      </c>
      <c r="G5400" s="7">
        <f>E5400+F5400-D5400</f>
        <v>-8290</v>
      </c>
      <c r="H5400" s="4" t="s">
        <v>2100</v>
      </c>
      <c r="I5400" s="4">
        <v>6000</v>
      </c>
      <c r="J5400" s="4" t="s">
        <v>4</v>
      </c>
      <c r="K5400" s="4" t="s">
        <v>8</v>
      </c>
      <c r="L5400" s="4" t="s">
        <v>14</v>
      </c>
      <c r="M5400" s="4" t="s">
        <v>20</v>
      </c>
      <c r="O5400" s="4"/>
      <c r="P5400" s="4"/>
      <c r="AV5400" s="4">
        <v>3008713</v>
      </c>
      <c r="AW5400" s="4">
        <v>4684779</v>
      </c>
      <c r="AX5400" s="4" t="s">
        <v>5761</v>
      </c>
      <c r="AY5400" s="4">
        <v>10000</v>
      </c>
      <c r="AZ5400" s="4">
        <v>0</v>
      </c>
      <c r="BA5400" s="4">
        <v>1710</v>
      </c>
      <c r="BB5400" s="7">
        <f>AZ5400+BA5400-AY5400</f>
        <v>-8290</v>
      </c>
      <c r="BC5400" s="4" t="s">
        <v>2100</v>
      </c>
      <c r="BD5400" s="4">
        <v>6000</v>
      </c>
      <c r="BE5400" s="4" t="s">
        <v>4</v>
      </c>
      <c r="BF5400" s="4" t="s">
        <v>8</v>
      </c>
      <c r="BG5400" s="4" t="s">
        <v>14</v>
      </c>
      <c r="BH5400" s="4" t="s">
        <v>20</v>
      </c>
      <c r="BI5400" t="str">
        <f t="shared" si="373"/>
        <v>C</v>
      </c>
    </row>
    <row r="5401" spans="1:61" ht="15.75" customHeight="1" x14ac:dyDescent="0.2">
      <c r="A5401" s="4">
        <v>3001020</v>
      </c>
      <c r="B5401" s="4">
        <v>7320979</v>
      </c>
      <c r="C5401" s="4" t="s">
        <v>5154</v>
      </c>
      <c r="D5401" s="4">
        <v>10000</v>
      </c>
      <c r="E5401" s="4">
        <v>0</v>
      </c>
      <c r="F5401" s="4">
        <v>1560</v>
      </c>
      <c r="G5401" s="7">
        <f>E5401+F5401-D5401</f>
        <v>-8440</v>
      </c>
      <c r="H5401" s="4" t="s">
        <v>5155</v>
      </c>
      <c r="I5401" s="4">
        <v>30000</v>
      </c>
      <c r="J5401" s="4" t="s">
        <v>4</v>
      </c>
      <c r="K5401" s="4" t="s">
        <v>8</v>
      </c>
      <c r="L5401" s="4" t="s">
        <v>6</v>
      </c>
      <c r="M5401" s="4" t="s">
        <v>76</v>
      </c>
      <c r="O5401" s="4"/>
      <c r="P5401" s="4"/>
      <c r="AV5401" s="4">
        <v>3001020</v>
      </c>
      <c r="AW5401" s="4">
        <v>7320979</v>
      </c>
      <c r="AX5401" s="4" t="s">
        <v>5154</v>
      </c>
      <c r="AY5401" s="4">
        <v>10000</v>
      </c>
      <c r="AZ5401" s="4">
        <v>0</v>
      </c>
      <c r="BA5401" s="4">
        <v>1560</v>
      </c>
      <c r="BB5401" s="7">
        <f>AZ5401+BA5401-AY5401</f>
        <v>-8440</v>
      </c>
      <c r="BC5401" s="4" t="s">
        <v>5155</v>
      </c>
      <c r="BD5401" s="4">
        <v>30000</v>
      </c>
      <c r="BE5401" s="4" t="s">
        <v>4</v>
      </c>
      <c r="BF5401" s="4" t="s">
        <v>8</v>
      </c>
      <c r="BG5401" s="4" t="s">
        <v>6</v>
      </c>
      <c r="BH5401" s="4" t="s">
        <v>76</v>
      </c>
      <c r="BI5401" t="str">
        <f t="shared" si="373"/>
        <v>C</v>
      </c>
    </row>
    <row r="5402" spans="1:61" ht="15.75" customHeight="1" x14ac:dyDescent="0.2">
      <c r="A5402" s="4">
        <v>2998304</v>
      </c>
      <c r="B5402" s="4">
        <v>7490757</v>
      </c>
      <c r="C5402" s="4" t="s">
        <v>4957</v>
      </c>
      <c r="D5402" s="4">
        <v>10000</v>
      </c>
      <c r="E5402" s="4">
        <v>0</v>
      </c>
      <c r="F5402" s="4">
        <v>1321</v>
      </c>
      <c r="G5402" s="7">
        <f>E5402+F5402-D5402</f>
        <v>-8679</v>
      </c>
      <c r="H5402" s="4" t="s">
        <v>4958</v>
      </c>
      <c r="I5402" s="4">
        <v>10000</v>
      </c>
      <c r="J5402" s="4" t="s">
        <v>4</v>
      </c>
      <c r="K5402" s="4" t="s">
        <v>22</v>
      </c>
      <c r="L5402" s="4" t="s">
        <v>6</v>
      </c>
      <c r="M5402" s="4" t="s">
        <v>25</v>
      </c>
      <c r="O5402" s="4"/>
      <c r="P5402" s="4"/>
      <c r="AV5402" s="4">
        <v>2998304</v>
      </c>
      <c r="AW5402" s="4">
        <v>7490757</v>
      </c>
      <c r="AX5402" s="4" t="s">
        <v>4957</v>
      </c>
      <c r="AY5402" s="4">
        <v>10000</v>
      </c>
      <c r="AZ5402" s="4">
        <v>0</v>
      </c>
      <c r="BA5402" s="4">
        <v>1321</v>
      </c>
      <c r="BB5402" s="7">
        <f>AZ5402+BA5402-AY5402</f>
        <v>-8679</v>
      </c>
      <c r="BC5402" s="4" t="s">
        <v>4958</v>
      </c>
      <c r="BD5402" s="4">
        <v>10000</v>
      </c>
      <c r="BE5402" s="4" t="s">
        <v>4</v>
      </c>
      <c r="BF5402" s="4" t="s">
        <v>22</v>
      </c>
      <c r="BG5402" s="4" t="s">
        <v>6</v>
      </c>
      <c r="BH5402" s="4" t="s">
        <v>25</v>
      </c>
      <c r="BI5402" t="str">
        <f t="shared" si="373"/>
        <v>C</v>
      </c>
    </row>
    <row r="5403" spans="1:61" ht="15.75" customHeight="1" x14ac:dyDescent="0.2">
      <c r="A5403" s="4">
        <v>2961960</v>
      </c>
      <c r="B5403" s="4">
        <v>8958181</v>
      </c>
      <c r="C5403" s="4" t="s">
        <v>1749</v>
      </c>
      <c r="D5403" s="4">
        <v>8900</v>
      </c>
      <c r="E5403" s="4">
        <v>0</v>
      </c>
      <c r="F5403" s="4">
        <v>0</v>
      </c>
      <c r="G5403" s="7">
        <f>E5403+F5403-D5403</f>
        <v>-8900</v>
      </c>
      <c r="H5403" s="4" t="s">
        <v>440</v>
      </c>
      <c r="I5403" s="4">
        <v>10000</v>
      </c>
      <c r="J5403" s="4" t="s">
        <v>72</v>
      </c>
      <c r="K5403" s="4" t="s">
        <v>13</v>
      </c>
      <c r="M5403" s="4" t="s">
        <v>40</v>
      </c>
      <c r="O5403" s="4"/>
      <c r="P5403" s="4"/>
      <c r="AV5403" s="4">
        <v>2961960</v>
      </c>
      <c r="AW5403" s="4">
        <v>8958181</v>
      </c>
      <c r="AX5403" s="4" t="s">
        <v>1749</v>
      </c>
      <c r="AY5403" s="4">
        <v>8900</v>
      </c>
      <c r="AZ5403" s="4">
        <v>0</v>
      </c>
      <c r="BA5403" s="4">
        <v>0</v>
      </c>
      <c r="BB5403" s="7">
        <f>AZ5403+BA5403-AY5403</f>
        <v>-8900</v>
      </c>
      <c r="BC5403" s="4" t="s">
        <v>440</v>
      </c>
      <c r="BD5403" s="4">
        <v>10000</v>
      </c>
      <c r="BE5403" s="4" t="s">
        <v>72</v>
      </c>
      <c r="BF5403" s="4" t="s">
        <v>13</v>
      </c>
      <c r="BH5403" s="4" t="s">
        <v>40</v>
      </c>
      <c r="BI5403" t="str">
        <f t="shared" si="373"/>
        <v>C</v>
      </c>
    </row>
    <row r="5404" spans="1:61" ht="15.75" customHeight="1" x14ac:dyDescent="0.2">
      <c r="A5404" s="4">
        <v>3004751</v>
      </c>
      <c r="B5404" s="4">
        <v>302049</v>
      </c>
      <c r="C5404" s="4" t="s">
        <v>5451</v>
      </c>
      <c r="D5404" s="4">
        <v>10000</v>
      </c>
      <c r="E5404" s="4">
        <v>0</v>
      </c>
      <c r="F5404" s="4">
        <v>1040</v>
      </c>
      <c r="G5404" s="7">
        <f>E5404+F5404-D5404</f>
        <v>-8960</v>
      </c>
      <c r="H5404" s="4" t="s">
        <v>5452</v>
      </c>
      <c r="I5404" s="4">
        <v>10000</v>
      </c>
      <c r="J5404" s="4" t="s">
        <v>4</v>
      </c>
      <c r="K5404" s="4" t="s">
        <v>13</v>
      </c>
      <c r="L5404" s="4" t="s">
        <v>6</v>
      </c>
      <c r="M5404" s="4" t="s">
        <v>173</v>
      </c>
      <c r="O5404" s="4"/>
      <c r="P5404" s="4"/>
      <c r="AV5404" s="4">
        <v>3004751</v>
      </c>
      <c r="AW5404" s="4">
        <v>302049</v>
      </c>
      <c r="AX5404" s="4" t="s">
        <v>5451</v>
      </c>
      <c r="AY5404" s="4">
        <v>10000</v>
      </c>
      <c r="AZ5404" s="4">
        <v>0</v>
      </c>
      <c r="BA5404" s="4">
        <v>1040</v>
      </c>
      <c r="BB5404" s="7">
        <f>AZ5404+BA5404-AY5404</f>
        <v>-8960</v>
      </c>
      <c r="BC5404" s="4" t="s">
        <v>5452</v>
      </c>
      <c r="BD5404" s="4">
        <v>10000</v>
      </c>
      <c r="BE5404" s="4" t="s">
        <v>4</v>
      </c>
      <c r="BF5404" s="4" t="s">
        <v>13</v>
      </c>
      <c r="BG5404" s="4" t="s">
        <v>6</v>
      </c>
      <c r="BH5404" s="4" t="s">
        <v>173</v>
      </c>
      <c r="BI5404" t="str">
        <f t="shared" si="373"/>
        <v>C</v>
      </c>
    </row>
    <row r="5405" spans="1:61" ht="15.75" customHeight="1" x14ac:dyDescent="0.2">
      <c r="A5405" s="4">
        <v>3001657</v>
      </c>
      <c r="B5405" s="4">
        <v>7258266</v>
      </c>
      <c r="C5405" s="4" t="s">
        <v>5207</v>
      </c>
      <c r="D5405" s="4">
        <v>9000</v>
      </c>
      <c r="E5405" s="4">
        <v>0</v>
      </c>
      <c r="F5405" s="4">
        <v>0</v>
      </c>
      <c r="G5405" s="7">
        <f>E5405+F5405-D5405</f>
        <v>-9000</v>
      </c>
      <c r="H5405" s="4" t="s">
        <v>2282</v>
      </c>
      <c r="I5405" s="4">
        <v>5000</v>
      </c>
      <c r="J5405" s="4" t="s">
        <v>4</v>
      </c>
      <c r="K5405" s="4" t="s">
        <v>8</v>
      </c>
      <c r="L5405" s="4" t="s">
        <v>6</v>
      </c>
      <c r="M5405" s="4" t="s">
        <v>101</v>
      </c>
      <c r="O5405" s="4"/>
      <c r="P5405" s="4"/>
      <c r="AV5405" s="4">
        <v>3001657</v>
      </c>
      <c r="AW5405" s="4">
        <v>7258266</v>
      </c>
      <c r="AX5405" s="4" t="s">
        <v>5207</v>
      </c>
      <c r="AY5405" s="4">
        <v>9000</v>
      </c>
      <c r="AZ5405" s="4">
        <v>0</v>
      </c>
      <c r="BA5405" s="4">
        <v>0</v>
      </c>
      <c r="BB5405" s="7">
        <f>AZ5405+BA5405-AY5405</f>
        <v>-9000</v>
      </c>
      <c r="BC5405" s="4" t="s">
        <v>2282</v>
      </c>
      <c r="BD5405" s="4">
        <v>5000</v>
      </c>
      <c r="BE5405" s="4" t="s">
        <v>4</v>
      </c>
      <c r="BF5405" s="4" t="s">
        <v>8</v>
      </c>
      <c r="BG5405" s="4" t="s">
        <v>6</v>
      </c>
      <c r="BH5405" s="4" t="s">
        <v>101</v>
      </c>
      <c r="BI5405" t="str">
        <f t="shared" si="373"/>
        <v>C</v>
      </c>
    </row>
    <row r="5406" spans="1:61" ht="15.75" customHeight="1" x14ac:dyDescent="0.2">
      <c r="A5406" s="4">
        <v>3057839</v>
      </c>
      <c r="B5406" s="4">
        <v>613537</v>
      </c>
      <c r="C5406" s="4" t="s">
        <v>9234</v>
      </c>
      <c r="D5406" s="4">
        <v>9000</v>
      </c>
      <c r="E5406" s="4">
        <v>0</v>
      </c>
      <c r="F5406" s="4">
        <v>0</v>
      </c>
      <c r="G5406" s="7">
        <f>E5406+F5406-D5406</f>
        <v>-9000</v>
      </c>
      <c r="H5406" s="4" t="s">
        <v>7562</v>
      </c>
      <c r="I5406" s="4">
        <v>22000</v>
      </c>
      <c r="J5406" s="4" t="s">
        <v>72</v>
      </c>
      <c r="K5406" s="4" t="s">
        <v>22</v>
      </c>
      <c r="M5406" s="4" t="s">
        <v>40</v>
      </c>
      <c r="O5406" s="4"/>
      <c r="P5406" s="4"/>
      <c r="AV5406" s="4">
        <v>3057839</v>
      </c>
      <c r="AW5406" s="4">
        <v>613537</v>
      </c>
      <c r="AX5406" s="4" t="s">
        <v>9234</v>
      </c>
      <c r="AY5406" s="4">
        <v>9000</v>
      </c>
      <c r="AZ5406" s="4">
        <v>0</v>
      </c>
      <c r="BA5406" s="4">
        <v>0</v>
      </c>
      <c r="BB5406" s="7">
        <f>AZ5406+BA5406-AY5406</f>
        <v>-9000</v>
      </c>
      <c r="BC5406" s="4" t="s">
        <v>7562</v>
      </c>
      <c r="BD5406" s="4">
        <v>22000</v>
      </c>
      <c r="BE5406" s="4" t="s">
        <v>72</v>
      </c>
      <c r="BF5406" s="4" t="s">
        <v>22</v>
      </c>
      <c r="BH5406" s="4" t="s">
        <v>40</v>
      </c>
      <c r="BI5406" t="str">
        <f t="shared" si="373"/>
        <v>C</v>
      </c>
    </row>
    <row r="5407" spans="1:61" ht="15.75" customHeight="1" x14ac:dyDescent="0.2">
      <c r="A5407" s="4">
        <v>3008888</v>
      </c>
      <c r="B5407" s="4">
        <v>729673</v>
      </c>
      <c r="C5407" s="4" t="s">
        <v>5777</v>
      </c>
      <c r="D5407" s="4">
        <v>9100</v>
      </c>
      <c r="E5407" s="4">
        <v>0</v>
      </c>
      <c r="F5407" s="4">
        <v>0</v>
      </c>
      <c r="G5407" s="7">
        <f>E5407+F5407-D5407</f>
        <v>-9100</v>
      </c>
      <c r="H5407" s="4" t="s">
        <v>2719</v>
      </c>
      <c r="I5407" s="4">
        <v>17000</v>
      </c>
      <c r="J5407" s="4" t="s">
        <v>98</v>
      </c>
      <c r="K5407" s="4" t="s">
        <v>8</v>
      </c>
      <c r="L5407" s="4" t="s">
        <v>14</v>
      </c>
      <c r="M5407" s="4" t="s">
        <v>40</v>
      </c>
      <c r="O5407" s="4"/>
      <c r="P5407" s="4"/>
      <c r="AV5407" s="4">
        <v>3008888</v>
      </c>
      <c r="AW5407" s="4">
        <v>729673</v>
      </c>
      <c r="AX5407" s="4" t="s">
        <v>5777</v>
      </c>
      <c r="AY5407" s="4">
        <v>9100</v>
      </c>
      <c r="AZ5407" s="4">
        <v>0</v>
      </c>
      <c r="BA5407" s="4">
        <v>0</v>
      </c>
      <c r="BB5407" s="7">
        <f>AZ5407+BA5407-AY5407</f>
        <v>-9100</v>
      </c>
      <c r="BC5407" s="4" t="s">
        <v>2719</v>
      </c>
      <c r="BD5407" s="4">
        <v>17000</v>
      </c>
      <c r="BE5407" s="4" t="s">
        <v>98</v>
      </c>
      <c r="BF5407" s="4" t="s">
        <v>8</v>
      </c>
      <c r="BG5407" s="4" t="s">
        <v>14</v>
      </c>
      <c r="BH5407" s="4" t="s">
        <v>40</v>
      </c>
      <c r="BI5407" t="str">
        <f t="shared" si="373"/>
        <v>C</v>
      </c>
    </row>
    <row r="5408" spans="1:61" ht="15.75" customHeight="1" x14ac:dyDescent="0.2">
      <c r="A5408" s="4">
        <v>2952692</v>
      </c>
      <c r="B5408" s="4">
        <v>4293248</v>
      </c>
      <c r="C5408" s="4" t="s">
        <v>851</v>
      </c>
      <c r="D5408" s="4">
        <v>10000</v>
      </c>
      <c r="E5408" s="4">
        <v>0</v>
      </c>
      <c r="F5408" s="4">
        <v>840</v>
      </c>
      <c r="G5408" s="7">
        <f>E5408+F5408-D5408</f>
        <v>-9160</v>
      </c>
      <c r="H5408" s="4" t="s">
        <v>852</v>
      </c>
      <c r="I5408" s="4">
        <v>20000</v>
      </c>
      <c r="J5408" s="4" t="s">
        <v>4</v>
      </c>
      <c r="K5408" s="4" t="s">
        <v>8</v>
      </c>
      <c r="L5408" s="4" t="s">
        <v>6</v>
      </c>
      <c r="M5408" s="4" t="s">
        <v>52</v>
      </c>
      <c r="O5408" s="4"/>
      <c r="P5408" s="4"/>
      <c r="AV5408" s="4">
        <v>2952692</v>
      </c>
      <c r="AW5408" s="4">
        <v>4293248</v>
      </c>
      <c r="AX5408" s="4" t="s">
        <v>851</v>
      </c>
      <c r="AY5408" s="4">
        <v>10000</v>
      </c>
      <c r="AZ5408" s="4">
        <v>0</v>
      </c>
      <c r="BA5408" s="4">
        <v>840</v>
      </c>
      <c r="BB5408" s="7">
        <f>AZ5408+BA5408-AY5408</f>
        <v>-9160</v>
      </c>
      <c r="BC5408" s="4" t="s">
        <v>852</v>
      </c>
      <c r="BD5408" s="4">
        <v>20000</v>
      </c>
      <c r="BE5408" s="4" t="s">
        <v>4</v>
      </c>
      <c r="BF5408" s="4" t="s">
        <v>8</v>
      </c>
      <c r="BG5408" s="4" t="s">
        <v>6</v>
      </c>
      <c r="BH5408" s="4" t="s">
        <v>52</v>
      </c>
      <c r="BI5408" t="str">
        <f t="shared" si="373"/>
        <v>C</v>
      </c>
    </row>
    <row r="5409" spans="1:61" ht="15.75" customHeight="1" x14ac:dyDescent="0.2">
      <c r="A5409" s="4">
        <v>2970500</v>
      </c>
      <c r="B5409" s="4">
        <v>5499341</v>
      </c>
      <c r="C5409" s="4" t="s">
        <v>2486</v>
      </c>
      <c r="D5409" s="4">
        <v>9650</v>
      </c>
      <c r="E5409" s="4">
        <v>0</v>
      </c>
      <c r="F5409" s="4">
        <v>200</v>
      </c>
      <c r="G5409" s="7">
        <f>E5409+F5409-D5409</f>
        <v>-9450</v>
      </c>
      <c r="H5409" s="4" t="s">
        <v>2487</v>
      </c>
      <c r="I5409" s="4">
        <v>7000</v>
      </c>
      <c r="J5409" s="4" t="s">
        <v>4</v>
      </c>
      <c r="K5409" s="4" t="s">
        <v>13</v>
      </c>
      <c r="L5409" s="4" t="s">
        <v>6</v>
      </c>
      <c r="M5409" s="4" t="s">
        <v>25</v>
      </c>
      <c r="O5409" s="4"/>
      <c r="P5409" s="4"/>
      <c r="AV5409" s="4">
        <v>2970500</v>
      </c>
      <c r="AW5409" s="4">
        <v>5499341</v>
      </c>
      <c r="AX5409" s="4" t="s">
        <v>2486</v>
      </c>
      <c r="AY5409" s="4">
        <v>9650</v>
      </c>
      <c r="AZ5409" s="4">
        <v>0</v>
      </c>
      <c r="BA5409" s="4">
        <v>200</v>
      </c>
      <c r="BB5409" s="7">
        <f>AZ5409+BA5409-AY5409</f>
        <v>-9450</v>
      </c>
      <c r="BC5409" s="4" t="s">
        <v>2487</v>
      </c>
      <c r="BD5409" s="4">
        <v>7000</v>
      </c>
      <c r="BE5409" s="4" t="s">
        <v>4</v>
      </c>
      <c r="BF5409" s="4" t="s">
        <v>13</v>
      </c>
      <c r="BG5409" s="4" t="s">
        <v>6</v>
      </c>
      <c r="BH5409" s="4" t="s">
        <v>25</v>
      </c>
      <c r="BI5409" t="str">
        <f t="shared" si="373"/>
        <v>C</v>
      </c>
    </row>
    <row r="5410" spans="1:61" ht="15.75" customHeight="1" x14ac:dyDescent="0.2">
      <c r="A5410" s="4">
        <v>2994573</v>
      </c>
      <c r="B5410" s="4">
        <v>7466068</v>
      </c>
      <c r="C5410" s="4" t="s">
        <v>4598</v>
      </c>
      <c r="D5410" s="4">
        <v>9500</v>
      </c>
      <c r="E5410" s="4">
        <v>0</v>
      </c>
      <c r="F5410" s="4">
        <v>0</v>
      </c>
      <c r="G5410" s="7">
        <f>E5410+F5410-D5410</f>
        <v>-9500</v>
      </c>
      <c r="H5410" s="4" t="s">
        <v>4599</v>
      </c>
      <c r="I5410" s="4">
        <v>12000</v>
      </c>
      <c r="J5410" s="4" t="s">
        <v>4</v>
      </c>
      <c r="K5410" s="4" t="s">
        <v>13</v>
      </c>
      <c r="L5410" s="4" t="s">
        <v>6</v>
      </c>
      <c r="M5410" s="4" t="s">
        <v>186</v>
      </c>
      <c r="O5410" s="4"/>
      <c r="P5410" s="4"/>
      <c r="AV5410" s="4">
        <v>2994573</v>
      </c>
      <c r="AW5410" s="4">
        <v>7466068</v>
      </c>
      <c r="AX5410" s="4" t="s">
        <v>4598</v>
      </c>
      <c r="AY5410" s="4">
        <v>9500</v>
      </c>
      <c r="AZ5410" s="4">
        <v>0</v>
      </c>
      <c r="BA5410" s="4">
        <v>0</v>
      </c>
      <c r="BB5410" s="7">
        <f>AZ5410+BA5410-AY5410</f>
        <v>-9500</v>
      </c>
      <c r="BC5410" s="4" t="s">
        <v>4599</v>
      </c>
      <c r="BD5410" s="4">
        <v>12000</v>
      </c>
      <c r="BE5410" s="4" t="s">
        <v>4</v>
      </c>
      <c r="BF5410" s="4" t="s">
        <v>13</v>
      </c>
      <c r="BG5410" s="4" t="s">
        <v>6</v>
      </c>
      <c r="BH5410" s="4" t="s">
        <v>186</v>
      </c>
      <c r="BI5410" t="str">
        <f t="shared" si="373"/>
        <v>D</v>
      </c>
    </row>
    <row r="5411" spans="1:61" ht="15.75" customHeight="1" x14ac:dyDescent="0.2">
      <c r="A5411" s="4">
        <v>2995469</v>
      </c>
      <c r="B5411" s="4">
        <v>7105554</v>
      </c>
      <c r="C5411" s="4" t="s">
        <v>4678</v>
      </c>
      <c r="D5411" s="4">
        <v>10000</v>
      </c>
      <c r="E5411" s="4">
        <v>0</v>
      </c>
      <c r="F5411" s="4">
        <v>452</v>
      </c>
      <c r="G5411" s="7">
        <f>E5411+F5411-D5411</f>
        <v>-9548</v>
      </c>
      <c r="H5411" s="4" t="s">
        <v>4679</v>
      </c>
      <c r="I5411" s="4">
        <v>8000</v>
      </c>
      <c r="J5411" s="4" t="s">
        <v>4</v>
      </c>
      <c r="K5411" s="4" t="s">
        <v>22</v>
      </c>
      <c r="L5411" s="4" t="s">
        <v>9</v>
      </c>
      <c r="M5411" s="4" t="s">
        <v>111</v>
      </c>
      <c r="O5411" s="4"/>
      <c r="P5411" s="4"/>
      <c r="AV5411" s="4">
        <v>2995469</v>
      </c>
      <c r="AW5411" s="4">
        <v>7105554</v>
      </c>
      <c r="AX5411" s="4" t="s">
        <v>4678</v>
      </c>
      <c r="AY5411" s="4">
        <v>10000</v>
      </c>
      <c r="AZ5411" s="4">
        <v>0</v>
      </c>
      <c r="BA5411" s="4">
        <v>452</v>
      </c>
      <c r="BB5411" s="7">
        <f>AZ5411+BA5411-AY5411</f>
        <v>-9548</v>
      </c>
      <c r="BC5411" s="4" t="s">
        <v>4679</v>
      </c>
      <c r="BD5411" s="4">
        <v>8000</v>
      </c>
      <c r="BE5411" s="4" t="s">
        <v>4</v>
      </c>
      <c r="BF5411" s="4" t="s">
        <v>22</v>
      </c>
      <c r="BG5411" s="4" t="s">
        <v>9</v>
      </c>
      <c r="BH5411" s="4" t="s">
        <v>111</v>
      </c>
      <c r="BI5411" t="str">
        <f t="shared" si="373"/>
        <v>C</v>
      </c>
    </row>
    <row r="5412" spans="1:61" ht="15.75" customHeight="1" x14ac:dyDescent="0.2">
      <c r="A5412" s="4">
        <v>3011989</v>
      </c>
      <c r="B5412" s="4">
        <v>329383</v>
      </c>
      <c r="C5412" s="4" t="s">
        <v>5977</v>
      </c>
      <c r="D5412" s="4">
        <v>10000</v>
      </c>
      <c r="E5412" s="4">
        <v>0</v>
      </c>
      <c r="F5412" s="4">
        <v>200</v>
      </c>
      <c r="G5412" s="7">
        <f>E5412+F5412-D5412</f>
        <v>-9800</v>
      </c>
      <c r="H5412" s="4" t="s">
        <v>166</v>
      </c>
      <c r="I5412" s="4">
        <v>12000</v>
      </c>
      <c r="J5412" s="4" t="s">
        <v>4</v>
      </c>
      <c r="K5412" s="4" t="s">
        <v>8</v>
      </c>
      <c r="L5412" s="4" t="s">
        <v>6</v>
      </c>
      <c r="M5412" s="4" t="s">
        <v>64</v>
      </c>
      <c r="O5412" s="4"/>
      <c r="P5412" s="4"/>
      <c r="AV5412" s="4">
        <v>3011989</v>
      </c>
      <c r="AW5412" s="4">
        <v>329383</v>
      </c>
      <c r="AX5412" s="4" t="s">
        <v>5977</v>
      </c>
      <c r="AY5412" s="4">
        <v>10000</v>
      </c>
      <c r="AZ5412" s="4">
        <v>0</v>
      </c>
      <c r="BA5412" s="4">
        <v>200</v>
      </c>
      <c r="BB5412" s="7">
        <f>AZ5412+BA5412-AY5412</f>
        <v>-9800</v>
      </c>
      <c r="BC5412" s="4" t="s">
        <v>166</v>
      </c>
      <c r="BD5412" s="4">
        <v>12000</v>
      </c>
      <c r="BE5412" s="4" t="s">
        <v>4</v>
      </c>
      <c r="BF5412" s="4" t="s">
        <v>8</v>
      </c>
      <c r="BG5412" s="4" t="s">
        <v>6</v>
      </c>
      <c r="BH5412" s="4" t="s">
        <v>64</v>
      </c>
      <c r="BI5412" t="str">
        <f t="shared" si="373"/>
        <v>C</v>
      </c>
    </row>
    <row r="5413" spans="1:61" ht="15.75" customHeight="1" x14ac:dyDescent="0.2">
      <c r="A5413" s="4">
        <v>2945804</v>
      </c>
      <c r="B5413" s="4">
        <v>5793768</v>
      </c>
      <c r="C5413" s="4" t="s">
        <v>178</v>
      </c>
      <c r="D5413" s="4">
        <v>10000</v>
      </c>
      <c r="E5413" s="4">
        <v>0</v>
      </c>
      <c r="F5413" s="4">
        <v>0</v>
      </c>
      <c r="G5413" s="7">
        <f>E5413+F5413-D5413</f>
        <v>-10000</v>
      </c>
      <c r="H5413" s="4" t="s">
        <v>179</v>
      </c>
      <c r="I5413" s="4">
        <v>7500</v>
      </c>
      <c r="J5413" s="4" t="s">
        <v>4</v>
      </c>
      <c r="K5413" s="4" t="s">
        <v>8</v>
      </c>
      <c r="L5413" s="4" t="s">
        <v>6</v>
      </c>
      <c r="M5413" s="4" t="s">
        <v>65</v>
      </c>
      <c r="O5413" s="4"/>
      <c r="P5413" s="4"/>
      <c r="AV5413" s="4">
        <v>2945804</v>
      </c>
      <c r="AW5413" s="4">
        <v>5793768</v>
      </c>
      <c r="AX5413" s="4" t="s">
        <v>178</v>
      </c>
      <c r="AY5413" s="4">
        <v>10000</v>
      </c>
      <c r="AZ5413" s="4">
        <v>0</v>
      </c>
      <c r="BA5413" s="4">
        <v>0</v>
      </c>
      <c r="BB5413" s="7">
        <f>AZ5413+BA5413-AY5413</f>
        <v>-10000</v>
      </c>
      <c r="BC5413" s="4" t="s">
        <v>179</v>
      </c>
      <c r="BD5413" s="4">
        <v>7500</v>
      </c>
      <c r="BE5413" s="4" t="s">
        <v>4</v>
      </c>
      <c r="BF5413" s="4" t="s">
        <v>8</v>
      </c>
      <c r="BG5413" s="4" t="s">
        <v>6</v>
      </c>
      <c r="BH5413" s="4" t="s">
        <v>65</v>
      </c>
      <c r="BI5413" t="str">
        <f t="shared" si="373"/>
        <v>D</v>
      </c>
    </row>
    <row r="5414" spans="1:61" ht="15.75" customHeight="1" x14ac:dyDescent="0.2">
      <c r="A5414" s="4">
        <v>2948142</v>
      </c>
      <c r="B5414" s="4">
        <v>661227</v>
      </c>
      <c r="C5414" s="4" t="s">
        <v>399</v>
      </c>
      <c r="D5414" s="4">
        <v>10000</v>
      </c>
      <c r="E5414" s="4">
        <v>0</v>
      </c>
      <c r="F5414" s="4">
        <v>0</v>
      </c>
      <c r="G5414" s="7">
        <f>E5414+F5414-D5414</f>
        <v>-10000</v>
      </c>
      <c r="H5414" s="4" t="s">
        <v>400</v>
      </c>
      <c r="I5414" s="4">
        <v>10000</v>
      </c>
      <c r="J5414" s="4" t="s">
        <v>4</v>
      </c>
      <c r="K5414" s="4" t="s">
        <v>13</v>
      </c>
      <c r="L5414" s="4" t="s">
        <v>6</v>
      </c>
      <c r="M5414" s="4" t="s">
        <v>12</v>
      </c>
      <c r="O5414" s="4"/>
      <c r="P5414" s="4"/>
      <c r="AV5414" s="4">
        <v>2948142</v>
      </c>
      <c r="AW5414" s="4">
        <v>661227</v>
      </c>
      <c r="AX5414" s="4" t="s">
        <v>399</v>
      </c>
      <c r="AY5414" s="4">
        <v>10000</v>
      </c>
      <c r="AZ5414" s="4">
        <v>0</v>
      </c>
      <c r="BA5414" s="4">
        <v>0</v>
      </c>
      <c r="BB5414" s="7">
        <f>AZ5414+BA5414-AY5414</f>
        <v>-10000</v>
      </c>
      <c r="BC5414" s="4" t="s">
        <v>400</v>
      </c>
      <c r="BD5414" s="4">
        <v>10000</v>
      </c>
      <c r="BE5414" s="4" t="s">
        <v>4</v>
      </c>
      <c r="BF5414" s="4" t="s">
        <v>13</v>
      </c>
      <c r="BG5414" s="4" t="s">
        <v>6</v>
      </c>
      <c r="BH5414" s="4" t="s">
        <v>12</v>
      </c>
      <c r="BI5414" t="str">
        <f t="shared" si="373"/>
        <v>D</v>
      </c>
    </row>
    <row r="5415" spans="1:61" ht="15.75" customHeight="1" x14ac:dyDescent="0.2">
      <c r="A5415" s="4">
        <v>2947120</v>
      </c>
      <c r="B5415" s="4">
        <v>6517827</v>
      </c>
      <c r="C5415" s="4" t="s">
        <v>417</v>
      </c>
      <c r="D5415" s="4">
        <v>10000</v>
      </c>
      <c r="E5415" s="4">
        <v>0</v>
      </c>
      <c r="F5415" s="4">
        <v>0</v>
      </c>
      <c r="G5415" s="7">
        <f>E5415+F5415-D5415</f>
        <v>-10000</v>
      </c>
      <c r="H5415" s="4" t="s">
        <v>418</v>
      </c>
      <c r="I5415" s="4">
        <v>15000</v>
      </c>
      <c r="J5415" s="4" t="s">
        <v>4</v>
      </c>
      <c r="K5415" s="4" t="s">
        <v>13</v>
      </c>
      <c r="L5415" s="4" t="s">
        <v>6</v>
      </c>
      <c r="M5415" s="4" t="s">
        <v>111</v>
      </c>
      <c r="O5415" s="4"/>
      <c r="P5415" s="4"/>
      <c r="AV5415" s="4">
        <v>2947120</v>
      </c>
      <c r="AW5415" s="4">
        <v>6517827</v>
      </c>
      <c r="AX5415" s="4" t="s">
        <v>417</v>
      </c>
      <c r="AY5415" s="4">
        <v>10000</v>
      </c>
      <c r="AZ5415" s="4">
        <v>0</v>
      </c>
      <c r="BA5415" s="4">
        <v>0</v>
      </c>
      <c r="BB5415" s="7">
        <f>AZ5415+BA5415-AY5415</f>
        <v>-10000</v>
      </c>
      <c r="BC5415" s="4" t="s">
        <v>418</v>
      </c>
      <c r="BD5415" s="4">
        <v>15000</v>
      </c>
      <c r="BE5415" s="4" t="s">
        <v>4</v>
      </c>
      <c r="BF5415" s="4" t="s">
        <v>13</v>
      </c>
      <c r="BG5415" s="4" t="s">
        <v>6</v>
      </c>
      <c r="BH5415" s="4" t="s">
        <v>111</v>
      </c>
      <c r="BI5415" t="str">
        <f t="shared" si="373"/>
        <v>D</v>
      </c>
    </row>
    <row r="5416" spans="1:61" ht="15.75" customHeight="1" x14ac:dyDescent="0.2">
      <c r="A5416" s="4">
        <v>2952160</v>
      </c>
      <c r="B5416" s="4">
        <v>8646415</v>
      </c>
      <c r="C5416" s="4" t="s">
        <v>796</v>
      </c>
      <c r="D5416" s="4">
        <v>10000</v>
      </c>
      <c r="E5416" s="4">
        <v>0</v>
      </c>
      <c r="F5416" s="4">
        <v>0</v>
      </c>
      <c r="G5416" s="7">
        <f>E5416+F5416-D5416</f>
        <v>-10000</v>
      </c>
      <c r="H5416" s="4" t="s">
        <v>797</v>
      </c>
      <c r="I5416" s="4">
        <v>20000</v>
      </c>
      <c r="J5416" s="4" t="s">
        <v>4</v>
      </c>
      <c r="K5416" s="4" t="s">
        <v>22</v>
      </c>
      <c r="L5416" s="4" t="s">
        <v>6</v>
      </c>
      <c r="M5416" s="4" t="s">
        <v>25</v>
      </c>
      <c r="O5416" s="4"/>
      <c r="P5416" s="4"/>
      <c r="AV5416" s="4">
        <v>2952160</v>
      </c>
      <c r="AW5416" s="4">
        <v>8646415</v>
      </c>
      <c r="AX5416" s="4" t="s">
        <v>796</v>
      </c>
      <c r="AY5416" s="4">
        <v>10000</v>
      </c>
      <c r="AZ5416" s="4">
        <v>0</v>
      </c>
      <c r="BA5416" s="4">
        <v>0</v>
      </c>
      <c r="BB5416" s="7">
        <f>AZ5416+BA5416-AY5416</f>
        <v>-10000</v>
      </c>
      <c r="BC5416" s="4" t="s">
        <v>797</v>
      </c>
      <c r="BD5416" s="4">
        <v>20000</v>
      </c>
      <c r="BE5416" s="4" t="s">
        <v>4</v>
      </c>
      <c r="BF5416" s="4" t="s">
        <v>22</v>
      </c>
      <c r="BG5416" s="4" t="s">
        <v>6</v>
      </c>
      <c r="BH5416" s="4" t="s">
        <v>25</v>
      </c>
      <c r="BI5416" t="str">
        <f t="shared" si="373"/>
        <v>D</v>
      </c>
    </row>
    <row r="5417" spans="1:61" ht="15.75" customHeight="1" x14ac:dyDescent="0.2">
      <c r="A5417" s="4">
        <v>2953630</v>
      </c>
      <c r="B5417" s="4">
        <v>126086</v>
      </c>
      <c r="C5417" s="4" t="s">
        <v>944</v>
      </c>
      <c r="D5417" s="4">
        <v>10000</v>
      </c>
      <c r="E5417" s="4">
        <v>0</v>
      </c>
      <c r="F5417" s="4">
        <v>0</v>
      </c>
      <c r="G5417" s="7">
        <f>E5417+F5417-D5417</f>
        <v>-10000</v>
      </c>
      <c r="H5417" s="4" t="s">
        <v>945</v>
      </c>
      <c r="I5417" s="4">
        <v>8000</v>
      </c>
      <c r="J5417" s="4" t="s">
        <v>4</v>
      </c>
      <c r="K5417" s="4" t="s">
        <v>22</v>
      </c>
      <c r="L5417" s="4" t="s">
        <v>6</v>
      </c>
      <c r="M5417" s="4" t="s">
        <v>20</v>
      </c>
      <c r="O5417" s="4"/>
      <c r="P5417" s="4"/>
      <c r="AV5417" s="4">
        <v>2953630</v>
      </c>
      <c r="AW5417" s="4">
        <v>126086</v>
      </c>
      <c r="AX5417" s="4" t="s">
        <v>944</v>
      </c>
      <c r="AY5417" s="4">
        <v>10000</v>
      </c>
      <c r="AZ5417" s="4">
        <v>0</v>
      </c>
      <c r="BA5417" s="4">
        <v>0</v>
      </c>
      <c r="BB5417" s="7">
        <f>AZ5417+BA5417-AY5417</f>
        <v>-10000</v>
      </c>
      <c r="BC5417" s="4" t="s">
        <v>945</v>
      </c>
      <c r="BD5417" s="4">
        <v>8000</v>
      </c>
      <c r="BE5417" s="4" t="s">
        <v>4</v>
      </c>
      <c r="BF5417" s="4" t="s">
        <v>22</v>
      </c>
      <c r="BG5417" s="4" t="s">
        <v>6</v>
      </c>
      <c r="BH5417" s="4" t="s">
        <v>20</v>
      </c>
      <c r="BI5417" t="str">
        <f t="shared" si="373"/>
        <v>D</v>
      </c>
    </row>
    <row r="5418" spans="1:61" ht="15.75" customHeight="1" x14ac:dyDescent="0.2">
      <c r="A5418" s="4">
        <v>2957382</v>
      </c>
      <c r="B5418" s="4">
        <v>558398</v>
      </c>
      <c r="C5418" s="4" t="s">
        <v>1311</v>
      </c>
      <c r="D5418" s="4">
        <v>10000</v>
      </c>
      <c r="E5418" s="4">
        <v>0</v>
      </c>
      <c r="F5418" s="4">
        <v>0</v>
      </c>
      <c r="G5418" s="7">
        <f>E5418+F5418-D5418</f>
        <v>-10000</v>
      </c>
      <c r="H5418" s="4" t="s">
        <v>1312</v>
      </c>
      <c r="I5418" s="4">
        <v>15000</v>
      </c>
      <c r="J5418" s="4" t="s">
        <v>4</v>
      </c>
      <c r="K5418" s="4" t="s">
        <v>5</v>
      </c>
      <c r="L5418" s="4" t="s">
        <v>6</v>
      </c>
      <c r="M5418" s="4" t="s">
        <v>73</v>
      </c>
      <c r="O5418" s="4"/>
      <c r="P5418" s="4"/>
      <c r="AV5418" s="4">
        <v>2957382</v>
      </c>
      <c r="AW5418" s="4">
        <v>558398</v>
      </c>
      <c r="AX5418" s="4" t="s">
        <v>1311</v>
      </c>
      <c r="AY5418" s="4">
        <v>10000</v>
      </c>
      <c r="AZ5418" s="4">
        <v>0</v>
      </c>
      <c r="BA5418" s="4">
        <v>0</v>
      </c>
      <c r="BB5418" s="7">
        <f>AZ5418+BA5418-AY5418</f>
        <v>-10000</v>
      </c>
      <c r="BC5418" s="4" t="s">
        <v>1312</v>
      </c>
      <c r="BD5418" s="4">
        <v>15000</v>
      </c>
      <c r="BE5418" s="4" t="s">
        <v>4</v>
      </c>
      <c r="BF5418" s="4" t="s">
        <v>5</v>
      </c>
      <c r="BG5418" s="4" t="s">
        <v>6</v>
      </c>
      <c r="BH5418" s="4" t="s">
        <v>73</v>
      </c>
      <c r="BI5418" t="str">
        <f t="shared" si="373"/>
        <v>D</v>
      </c>
    </row>
    <row r="5419" spans="1:61" ht="15.75" customHeight="1" x14ac:dyDescent="0.2">
      <c r="A5419" s="4">
        <v>2959930</v>
      </c>
      <c r="B5419" s="4">
        <v>7278881</v>
      </c>
      <c r="C5419" s="4" t="s">
        <v>1532</v>
      </c>
      <c r="D5419" s="4">
        <v>10000</v>
      </c>
      <c r="E5419" s="4">
        <v>0</v>
      </c>
      <c r="F5419" s="4">
        <v>0</v>
      </c>
      <c r="G5419" s="7">
        <f>E5419+F5419-D5419</f>
        <v>-10000</v>
      </c>
      <c r="H5419" s="4" t="s">
        <v>1533</v>
      </c>
      <c r="I5419" s="4">
        <v>25000</v>
      </c>
      <c r="J5419" s="4" t="s">
        <v>4</v>
      </c>
      <c r="K5419" s="4" t="s">
        <v>13</v>
      </c>
      <c r="L5419" s="4" t="s">
        <v>6</v>
      </c>
      <c r="M5419" s="4" t="s">
        <v>25</v>
      </c>
      <c r="O5419" s="4"/>
      <c r="P5419" s="4"/>
      <c r="AV5419" s="4">
        <v>2959930</v>
      </c>
      <c r="AW5419" s="4">
        <v>7278881</v>
      </c>
      <c r="AX5419" s="4" t="s">
        <v>1532</v>
      </c>
      <c r="AY5419" s="4">
        <v>10000</v>
      </c>
      <c r="AZ5419" s="4">
        <v>0</v>
      </c>
      <c r="BA5419" s="4">
        <v>0</v>
      </c>
      <c r="BB5419" s="7">
        <f>AZ5419+BA5419-AY5419</f>
        <v>-10000</v>
      </c>
      <c r="BC5419" s="4" t="s">
        <v>1533</v>
      </c>
      <c r="BD5419" s="4">
        <v>25000</v>
      </c>
      <c r="BE5419" s="4" t="s">
        <v>4</v>
      </c>
      <c r="BF5419" s="4" t="s">
        <v>13</v>
      </c>
      <c r="BG5419" s="4" t="s">
        <v>6</v>
      </c>
      <c r="BH5419" s="4" t="s">
        <v>25</v>
      </c>
      <c r="BI5419" t="str">
        <f t="shared" si="373"/>
        <v>D</v>
      </c>
    </row>
    <row r="5420" spans="1:61" ht="15.75" customHeight="1" x14ac:dyDescent="0.2">
      <c r="A5420" s="4">
        <v>2960679</v>
      </c>
      <c r="B5420" s="4">
        <v>6166287</v>
      </c>
      <c r="C5420" s="4" t="s">
        <v>1611</v>
      </c>
      <c r="D5420" s="4">
        <v>10000</v>
      </c>
      <c r="E5420" s="4">
        <v>0</v>
      </c>
      <c r="F5420" s="4">
        <v>0</v>
      </c>
      <c r="G5420" s="7">
        <f>E5420+F5420-D5420</f>
        <v>-10000</v>
      </c>
      <c r="H5420" s="4" t="s">
        <v>1612</v>
      </c>
      <c r="I5420" s="4">
        <v>20000</v>
      </c>
      <c r="J5420" s="4" t="s">
        <v>4</v>
      </c>
      <c r="K5420" s="4" t="s">
        <v>8</v>
      </c>
      <c r="L5420" s="4" t="s">
        <v>6</v>
      </c>
      <c r="M5420" s="4" t="s">
        <v>7</v>
      </c>
      <c r="O5420" s="4"/>
      <c r="P5420" s="4"/>
      <c r="AV5420" s="4">
        <v>2960679</v>
      </c>
      <c r="AW5420" s="4">
        <v>6166287</v>
      </c>
      <c r="AX5420" s="4" t="s">
        <v>1611</v>
      </c>
      <c r="AY5420" s="4">
        <v>10000</v>
      </c>
      <c r="AZ5420" s="4">
        <v>0</v>
      </c>
      <c r="BA5420" s="4">
        <v>0</v>
      </c>
      <c r="BB5420" s="7">
        <f>AZ5420+BA5420-AY5420</f>
        <v>-10000</v>
      </c>
      <c r="BC5420" s="4" t="s">
        <v>1612</v>
      </c>
      <c r="BD5420" s="4">
        <v>20000</v>
      </c>
      <c r="BE5420" s="4" t="s">
        <v>4</v>
      </c>
      <c r="BF5420" s="4" t="s">
        <v>8</v>
      </c>
      <c r="BG5420" s="4" t="s">
        <v>6</v>
      </c>
      <c r="BH5420" s="4" t="s">
        <v>7</v>
      </c>
      <c r="BI5420" t="str">
        <f t="shared" si="373"/>
        <v>D</v>
      </c>
    </row>
    <row r="5421" spans="1:61" ht="15.75" customHeight="1" x14ac:dyDescent="0.2">
      <c r="A5421" s="4">
        <v>2968561</v>
      </c>
      <c r="B5421" s="4">
        <v>5656806</v>
      </c>
      <c r="C5421" s="4" t="s">
        <v>2297</v>
      </c>
      <c r="D5421" s="4">
        <v>10000</v>
      </c>
      <c r="E5421" s="4">
        <v>0</v>
      </c>
      <c r="F5421" s="4">
        <v>0</v>
      </c>
      <c r="G5421" s="7">
        <f>E5421+F5421-D5421</f>
        <v>-10000</v>
      </c>
      <c r="H5421" s="4" t="s">
        <v>346</v>
      </c>
      <c r="I5421" s="4">
        <v>15000</v>
      </c>
      <c r="J5421" s="4" t="s">
        <v>4</v>
      </c>
      <c r="K5421" s="4" t="s">
        <v>13</v>
      </c>
      <c r="L5421" s="4" t="s">
        <v>6</v>
      </c>
      <c r="M5421" s="4" t="s">
        <v>65</v>
      </c>
      <c r="O5421" s="4"/>
      <c r="P5421" s="4"/>
      <c r="AV5421" s="4">
        <v>2968561</v>
      </c>
      <c r="AW5421" s="4">
        <v>5656806</v>
      </c>
      <c r="AX5421" s="4" t="s">
        <v>2297</v>
      </c>
      <c r="AY5421" s="4">
        <v>10000</v>
      </c>
      <c r="AZ5421" s="4">
        <v>0</v>
      </c>
      <c r="BA5421" s="4">
        <v>0</v>
      </c>
      <c r="BB5421" s="7">
        <f>AZ5421+BA5421-AY5421</f>
        <v>-10000</v>
      </c>
      <c r="BC5421" s="4" t="s">
        <v>346</v>
      </c>
      <c r="BD5421" s="4">
        <v>15000</v>
      </c>
      <c r="BE5421" s="4" t="s">
        <v>4</v>
      </c>
      <c r="BF5421" s="4" t="s">
        <v>13</v>
      </c>
      <c r="BG5421" s="4" t="s">
        <v>6</v>
      </c>
      <c r="BH5421" s="4" t="s">
        <v>65</v>
      </c>
      <c r="BI5421" t="str">
        <f t="shared" si="373"/>
        <v>C</v>
      </c>
    </row>
    <row r="5422" spans="1:61" ht="15.75" customHeight="1" x14ac:dyDescent="0.2">
      <c r="A5422" s="4">
        <v>2969156</v>
      </c>
      <c r="B5422" s="4">
        <v>8846559</v>
      </c>
      <c r="C5422" s="4" t="s">
        <v>2359</v>
      </c>
      <c r="D5422" s="4">
        <v>10000</v>
      </c>
      <c r="E5422" s="4">
        <v>0</v>
      </c>
      <c r="F5422" s="4">
        <v>0</v>
      </c>
      <c r="G5422" s="7">
        <f>E5422+F5422-D5422</f>
        <v>-10000</v>
      </c>
      <c r="H5422" s="4" t="s">
        <v>2028</v>
      </c>
      <c r="I5422" s="4">
        <v>15000</v>
      </c>
      <c r="J5422" s="4" t="s">
        <v>72</v>
      </c>
      <c r="K5422" s="4" t="s">
        <v>13</v>
      </c>
      <c r="M5422" s="4" t="s">
        <v>23</v>
      </c>
      <c r="O5422" s="4"/>
      <c r="P5422" s="4"/>
      <c r="AV5422" s="4">
        <v>2969156</v>
      </c>
      <c r="AW5422" s="4">
        <v>8846559</v>
      </c>
      <c r="AX5422" s="4" t="s">
        <v>2359</v>
      </c>
      <c r="AY5422" s="4">
        <v>10000</v>
      </c>
      <c r="AZ5422" s="4">
        <v>0</v>
      </c>
      <c r="BA5422" s="4">
        <v>0</v>
      </c>
      <c r="BB5422" s="7">
        <f>AZ5422+BA5422-AY5422</f>
        <v>-10000</v>
      </c>
      <c r="BC5422" s="4" t="s">
        <v>2028</v>
      </c>
      <c r="BD5422" s="4">
        <v>15000</v>
      </c>
      <c r="BE5422" s="4" t="s">
        <v>72</v>
      </c>
      <c r="BF5422" s="4" t="s">
        <v>13</v>
      </c>
      <c r="BH5422" s="4" t="s">
        <v>23</v>
      </c>
      <c r="BI5422" t="str">
        <f t="shared" si="373"/>
        <v>C</v>
      </c>
    </row>
    <row r="5423" spans="1:61" ht="15.75" customHeight="1" x14ac:dyDescent="0.2">
      <c r="A5423" s="4">
        <v>2975169</v>
      </c>
      <c r="B5423" s="4">
        <v>398621</v>
      </c>
      <c r="C5423" s="4" t="s">
        <v>2873</v>
      </c>
      <c r="D5423" s="4">
        <v>10000</v>
      </c>
      <c r="E5423" s="4">
        <v>0</v>
      </c>
      <c r="F5423" s="4">
        <v>0</v>
      </c>
      <c r="G5423" s="7">
        <f>E5423+F5423-D5423</f>
        <v>-10000</v>
      </c>
      <c r="H5423" s="4" t="s">
        <v>2874</v>
      </c>
      <c r="I5423" s="4">
        <v>13000</v>
      </c>
      <c r="J5423" s="4" t="s">
        <v>4</v>
      </c>
      <c r="K5423" s="4" t="s">
        <v>13</v>
      </c>
      <c r="L5423" s="4" t="s">
        <v>6</v>
      </c>
      <c r="M5423" s="4" t="s">
        <v>65</v>
      </c>
      <c r="O5423" s="4"/>
      <c r="P5423" s="4"/>
      <c r="AV5423" s="4">
        <v>2975169</v>
      </c>
      <c r="AW5423" s="4">
        <v>398621</v>
      </c>
      <c r="AX5423" s="4" t="s">
        <v>2873</v>
      </c>
      <c r="AY5423" s="4">
        <v>10000</v>
      </c>
      <c r="AZ5423" s="4">
        <v>0</v>
      </c>
      <c r="BA5423" s="4">
        <v>0</v>
      </c>
      <c r="BB5423" s="7">
        <f>AZ5423+BA5423-AY5423</f>
        <v>-10000</v>
      </c>
      <c r="BC5423" s="4" t="s">
        <v>2874</v>
      </c>
      <c r="BD5423" s="4">
        <v>13000</v>
      </c>
      <c r="BE5423" s="4" t="s">
        <v>4</v>
      </c>
      <c r="BF5423" s="4" t="s">
        <v>13</v>
      </c>
      <c r="BG5423" s="4" t="s">
        <v>6</v>
      </c>
      <c r="BH5423" s="4" t="s">
        <v>65</v>
      </c>
      <c r="BI5423" t="str">
        <f t="shared" si="373"/>
        <v>D</v>
      </c>
    </row>
    <row r="5424" spans="1:61" ht="15.75" customHeight="1" x14ac:dyDescent="0.2">
      <c r="A5424" s="4">
        <v>2976093</v>
      </c>
      <c r="B5424" s="4">
        <v>4895297</v>
      </c>
      <c r="C5424" s="4" t="s">
        <v>2945</v>
      </c>
      <c r="D5424" s="4">
        <v>10000</v>
      </c>
      <c r="E5424" s="4">
        <v>0</v>
      </c>
      <c r="F5424" s="4">
        <v>0</v>
      </c>
      <c r="G5424" s="7">
        <f>E5424+F5424-D5424</f>
        <v>-10000</v>
      </c>
      <c r="H5424" s="4" t="s">
        <v>2946</v>
      </c>
      <c r="I5424" s="4">
        <v>2000</v>
      </c>
      <c r="J5424" s="4" t="s">
        <v>4</v>
      </c>
      <c r="K5424" s="4" t="s">
        <v>8</v>
      </c>
      <c r="L5424" s="4" t="s">
        <v>6</v>
      </c>
      <c r="M5424" s="4" t="s">
        <v>64</v>
      </c>
      <c r="O5424" s="4"/>
      <c r="P5424" s="4"/>
      <c r="AV5424" s="4">
        <v>2976093</v>
      </c>
      <c r="AW5424" s="4">
        <v>4895297</v>
      </c>
      <c r="AX5424" s="4" t="s">
        <v>2945</v>
      </c>
      <c r="AY5424" s="4">
        <v>10000</v>
      </c>
      <c r="AZ5424" s="4">
        <v>0</v>
      </c>
      <c r="BA5424" s="4">
        <v>0</v>
      </c>
      <c r="BB5424" s="7">
        <f>AZ5424+BA5424-AY5424</f>
        <v>-10000</v>
      </c>
      <c r="BC5424" s="4" t="s">
        <v>2946</v>
      </c>
      <c r="BD5424" s="4">
        <v>2000</v>
      </c>
      <c r="BE5424" s="4" t="s">
        <v>4</v>
      </c>
      <c r="BF5424" s="4" t="s">
        <v>8</v>
      </c>
      <c r="BG5424" s="4" t="s">
        <v>6</v>
      </c>
      <c r="BH5424" s="4" t="s">
        <v>64</v>
      </c>
      <c r="BI5424" t="str">
        <f t="shared" si="373"/>
        <v>D</v>
      </c>
    </row>
    <row r="5425" spans="1:61" ht="15.75" customHeight="1" x14ac:dyDescent="0.2">
      <c r="A5425" s="4">
        <v>2983352</v>
      </c>
      <c r="B5425" s="4">
        <v>6163809</v>
      </c>
      <c r="C5425" s="4" t="s">
        <v>3619</v>
      </c>
      <c r="D5425" s="4">
        <v>10000</v>
      </c>
      <c r="E5425" s="4">
        <v>0</v>
      </c>
      <c r="F5425" s="4">
        <v>0</v>
      </c>
      <c r="G5425" s="7">
        <f>E5425+F5425-D5425</f>
        <v>-10000</v>
      </c>
      <c r="H5425" s="4" t="s">
        <v>3620</v>
      </c>
      <c r="I5425" s="4">
        <v>15000</v>
      </c>
      <c r="J5425" s="4" t="s">
        <v>4</v>
      </c>
      <c r="K5425" s="4" t="s">
        <v>8</v>
      </c>
      <c r="L5425" s="4" t="s">
        <v>6</v>
      </c>
      <c r="M5425" s="4" t="s">
        <v>12</v>
      </c>
      <c r="O5425" s="4"/>
      <c r="P5425" s="4"/>
      <c r="AV5425" s="4">
        <v>2983352</v>
      </c>
      <c r="AW5425" s="4">
        <v>6163809</v>
      </c>
      <c r="AX5425" s="4" t="s">
        <v>3619</v>
      </c>
      <c r="AY5425" s="4">
        <v>10000</v>
      </c>
      <c r="AZ5425" s="4">
        <v>0</v>
      </c>
      <c r="BA5425" s="4">
        <v>0</v>
      </c>
      <c r="BB5425" s="7">
        <f>AZ5425+BA5425-AY5425</f>
        <v>-10000</v>
      </c>
      <c r="BC5425" s="4" t="s">
        <v>3620</v>
      </c>
      <c r="BD5425" s="4">
        <v>15000</v>
      </c>
      <c r="BE5425" s="4" t="s">
        <v>4</v>
      </c>
      <c r="BF5425" s="4" t="s">
        <v>8</v>
      </c>
      <c r="BG5425" s="4" t="s">
        <v>6</v>
      </c>
      <c r="BH5425" s="4" t="s">
        <v>12</v>
      </c>
      <c r="BI5425" t="str">
        <f t="shared" si="373"/>
        <v>D</v>
      </c>
    </row>
    <row r="5426" spans="1:61" ht="15.75" customHeight="1" x14ac:dyDescent="0.2">
      <c r="A5426" s="4">
        <v>2987958</v>
      </c>
      <c r="B5426" s="4">
        <v>1723623</v>
      </c>
      <c r="C5426" s="4" t="s">
        <v>4058</v>
      </c>
      <c r="D5426" s="4">
        <v>10000</v>
      </c>
      <c r="E5426" s="4">
        <v>0</v>
      </c>
      <c r="F5426" s="4">
        <v>0</v>
      </c>
      <c r="G5426" s="7">
        <f>E5426+F5426-D5426</f>
        <v>-10000</v>
      </c>
      <c r="H5426" s="4" t="s">
        <v>4059</v>
      </c>
      <c r="I5426" s="4">
        <v>18000</v>
      </c>
      <c r="J5426" s="4" t="s">
        <v>72</v>
      </c>
      <c r="K5426" s="4" t="s">
        <v>13</v>
      </c>
      <c r="M5426" s="4" t="s">
        <v>73</v>
      </c>
      <c r="O5426" s="4"/>
      <c r="P5426" s="4"/>
      <c r="AV5426" s="4">
        <v>2987958</v>
      </c>
      <c r="AW5426" s="4">
        <v>1723623</v>
      </c>
      <c r="AX5426" s="4" t="s">
        <v>4058</v>
      </c>
      <c r="AY5426" s="4">
        <v>10000</v>
      </c>
      <c r="AZ5426" s="4">
        <v>0</v>
      </c>
      <c r="BA5426" s="4">
        <v>0</v>
      </c>
      <c r="BB5426" s="7">
        <f>AZ5426+BA5426-AY5426</f>
        <v>-10000</v>
      </c>
      <c r="BC5426" s="4" t="s">
        <v>4059</v>
      </c>
      <c r="BD5426" s="4">
        <v>18000</v>
      </c>
      <c r="BE5426" s="4" t="s">
        <v>72</v>
      </c>
      <c r="BF5426" s="4" t="s">
        <v>13</v>
      </c>
      <c r="BH5426" s="4" t="s">
        <v>73</v>
      </c>
      <c r="BI5426" t="str">
        <f t="shared" si="373"/>
        <v>D</v>
      </c>
    </row>
    <row r="5427" spans="1:61" ht="15.75" customHeight="1" x14ac:dyDescent="0.2">
      <c r="A5427" s="4">
        <v>2992571</v>
      </c>
      <c r="B5427" s="4">
        <v>8009289</v>
      </c>
      <c r="C5427" s="4" t="s">
        <v>4440</v>
      </c>
      <c r="D5427" s="4">
        <v>10000</v>
      </c>
      <c r="E5427" s="4">
        <v>0</v>
      </c>
      <c r="F5427" s="4">
        <v>0</v>
      </c>
      <c r="G5427" s="7">
        <f>E5427+F5427-D5427</f>
        <v>-10000</v>
      </c>
      <c r="H5427" s="4" t="s">
        <v>4441</v>
      </c>
      <c r="I5427" s="4">
        <v>30000</v>
      </c>
      <c r="J5427" s="4" t="s">
        <v>4</v>
      </c>
      <c r="K5427" s="4" t="s">
        <v>8</v>
      </c>
      <c r="L5427" s="4" t="s">
        <v>6</v>
      </c>
      <c r="M5427" s="4" t="s">
        <v>25</v>
      </c>
      <c r="O5427" s="4"/>
      <c r="P5427" s="4"/>
      <c r="AV5427" s="4">
        <v>2992571</v>
      </c>
      <c r="AW5427" s="4">
        <v>8009289</v>
      </c>
      <c r="AX5427" s="4" t="s">
        <v>4440</v>
      </c>
      <c r="AY5427" s="4">
        <v>10000</v>
      </c>
      <c r="AZ5427" s="4">
        <v>0</v>
      </c>
      <c r="BA5427" s="4">
        <v>0</v>
      </c>
      <c r="BB5427" s="7">
        <f>AZ5427+BA5427-AY5427</f>
        <v>-10000</v>
      </c>
      <c r="BC5427" s="4" t="s">
        <v>4441</v>
      </c>
      <c r="BD5427" s="4">
        <v>30000</v>
      </c>
      <c r="BE5427" s="4" t="s">
        <v>4</v>
      </c>
      <c r="BF5427" s="4" t="s">
        <v>8</v>
      </c>
      <c r="BG5427" s="4" t="s">
        <v>6</v>
      </c>
      <c r="BH5427" s="4" t="s">
        <v>25</v>
      </c>
      <c r="BI5427" t="str">
        <f t="shared" si="373"/>
        <v>D</v>
      </c>
    </row>
    <row r="5428" spans="1:61" ht="15.75" customHeight="1" x14ac:dyDescent="0.2">
      <c r="A5428" s="4">
        <v>2993348</v>
      </c>
      <c r="B5428" s="4">
        <v>532639</v>
      </c>
      <c r="C5428" s="4" t="s">
        <v>4499</v>
      </c>
      <c r="D5428" s="4">
        <v>10000</v>
      </c>
      <c r="E5428" s="4">
        <v>0</v>
      </c>
      <c r="F5428" s="4">
        <v>0</v>
      </c>
      <c r="G5428" s="7">
        <f>E5428+F5428-D5428</f>
        <v>-10000</v>
      </c>
      <c r="H5428" s="4" t="s">
        <v>4500</v>
      </c>
      <c r="I5428" s="4">
        <v>28000</v>
      </c>
      <c r="J5428" s="4" t="s">
        <v>32</v>
      </c>
      <c r="K5428" s="4" t="s">
        <v>13</v>
      </c>
      <c r="M5428" s="4" t="s">
        <v>64</v>
      </c>
      <c r="O5428" s="4"/>
      <c r="P5428" s="4"/>
      <c r="AV5428" s="4">
        <v>2993348</v>
      </c>
      <c r="AW5428" s="4">
        <v>532639</v>
      </c>
      <c r="AX5428" s="4" t="s">
        <v>4499</v>
      </c>
      <c r="AY5428" s="4">
        <v>10000</v>
      </c>
      <c r="AZ5428" s="4">
        <v>0</v>
      </c>
      <c r="BA5428" s="4">
        <v>0</v>
      </c>
      <c r="BB5428" s="7">
        <f>AZ5428+BA5428-AY5428</f>
        <v>-10000</v>
      </c>
      <c r="BC5428" s="4" t="s">
        <v>4500</v>
      </c>
      <c r="BD5428" s="4">
        <v>28000</v>
      </c>
      <c r="BE5428" s="4" t="s">
        <v>32</v>
      </c>
      <c r="BF5428" s="4" t="s">
        <v>13</v>
      </c>
      <c r="BH5428" s="4" t="s">
        <v>64</v>
      </c>
      <c r="BI5428" t="str">
        <f t="shared" si="373"/>
        <v>D</v>
      </c>
    </row>
    <row r="5429" spans="1:61" ht="15.75" customHeight="1" x14ac:dyDescent="0.2">
      <c r="A5429" s="4">
        <v>2997569</v>
      </c>
      <c r="B5429" s="4">
        <v>146480</v>
      </c>
      <c r="C5429" s="4" t="s">
        <v>4881</v>
      </c>
      <c r="D5429" s="4">
        <v>10000</v>
      </c>
      <c r="E5429" s="4">
        <v>0</v>
      </c>
      <c r="F5429" s="4">
        <v>0</v>
      </c>
      <c r="G5429" s="7">
        <f>E5429+F5429-D5429</f>
        <v>-10000</v>
      </c>
      <c r="H5429" s="4" t="s">
        <v>487</v>
      </c>
      <c r="I5429" s="4">
        <v>25000</v>
      </c>
      <c r="J5429" s="4" t="s">
        <v>32</v>
      </c>
      <c r="K5429" s="4" t="s">
        <v>8</v>
      </c>
      <c r="M5429" s="4" t="s">
        <v>186</v>
      </c>
      <c r="O5429" s="4"/>
      <c r="P5429" s="4"/>
      <c r="AV5429" s="4">
        <v>2997569</v>
      </c>
      <c r="AW5429" s="4">
        <v>146480</v>
      </c>
      <c r="AX5429" s="4" t="s">
        <v>4881</v>
      </c>
      <c r="AY5429" s="4">
        <v>10000</v>
      </c>
      <c r="AZ5429" s="4">
        <v>0</v>
      </c>
      <c r="BA5429" s="4">
        <v>0</v>
      </c>
      <c r="BB5429" s="7">
        <f>AZ5429+BA5429-AY5429</f>
        <v>-10000</v>
      </c>
      <c r="BC5429" s="4" t="s">
        <v>487</v>
      </c>
      <c r="BD5429" s="4">
        <v>25000</v>
      </c>
      <c r="BE5429" s="4" t="s">
        <v>32</v>
      </c>
      <c r="BF5429" s="4" t="s">
        <v>8</v>
      </c>
      <c r="BH5429" s="4" t="s">
        <v>186</v>
      </c>
      <c r="BI5429" t="str">
        <f t="shared" si="373"/>
        <v>C</v>
      </c>
    </row>
    <row r="5430" spans="1:61" ht="15.75" customHeight="1" x14ac:dyDescent="0.2">
      <c r="A5430" s="4">
        <v>2998150</v>
      </c>
      <c r="B5430" s="4">
        <v>1638233</v>
      </c>
      <c r="C5430" s="4" t="s">
        <v>4969</v>
      </c>
      <c r="D5430" s="4">
        <v>10000</v>
      </c>
      <c r="E5430" s="4">
        <v>0</v>
      </c>
      <c r="F5430" s="4">
        <v>0</v>
      </c>
      <c r="G5430" s="7">
        <f>E5430+F5430-D5430</f>
        <v>-10000</v>
      </c>
      <c r="H5430" s="4" t="s">
        <v>56</v>
      </c>
      <c r="I5430" s="4">
        <v>10000</v>
      </c>
      <c r="J5430" s="4" t="s">
        <v>4</v>
      </c>
      <c r="K5430" s="4" t="s">
        <v>13</v>
      </c>
      <c r="L5430" s="4" t="s">
        <v>6</v>
      </c>
      <c r="M5430" s="4" t="s">
        <v>20</v>
      </c>
      <c r="O5430" s="4"/>
      <c r="P5430" s="4"/>
      <c r="AV5430" s="4">
        <v>2998150</v>
      </c>
      <c r="AW5430" s="4">
        <v>1638233</v>
      </c>
      <c r="AX5430" s="4" t="s">
        <v>4969</v>
      </c>
      <c r="AY5430" s="4">
        <v>10000</v>
      </c>
      <c r="AZ5430" s="4">
        <v>0</v>
      </c>
      <c r="BA5430" s="4">
        <v>0</v>
      </c>
      <c r="BB5430" s="7">
        <f>AZ5430+BA5430-AY5430</f>
        <v>-10000</v>
      </c>
      <c r="BC5430" s="4" t="s">
        <v>56</v>
      </c>
      <c r="BD5430" s="4">
        <v>10000</v>
      </c>
      <c r="BE5430" s="4" t="s">
        <v>4</v>
      </c>
      <c r="BF5430" s="4" t="s">
        <v>13</v>
      </c>
      <c r="BG5430" s="4" t="s">
        <v>6</v>
      </c>
      <c r="BH5430" s="4" t="s">
        <v>20</v>
      </c>
      <c r="BI5430" t="str">
        <f t="shared" si="373"/>
        <v>C</v>
      </c>
    </row>
    <row r="5431" spans="1:61" ht="15.75" customHeight="1" x14ac:dyDescent="0.2">
      <c r="A5431" s="4">
        <v>3006109</v>
      </c>
      <c r="B5431" s="4">
        <v>7951105</v>
      </c>
      <c r="C5431" s="4" t="s">
        <v>5561</v>
      </c>
      <c r="D5431" s="4">
        <v>10000</v>
      </c>
      <c r="E5431" s="4">
        <v>0</v>
      </c>
      <c r="F5431" s="4">
        <v>0</v>
      </c>
      <c r="G5431" s="7">
        <f>E5431+F5431-D5431</f>
        <v>-10000</v>
      </c>
      <c r="H5431" s="4" t="s">
        <v>5570</v>
      </c>
      <c r="I5431" s="4">
        <v>7000</v>
      </c>
      <c r="J5431" s="4" t="s">
        <v>4</v>
      </c>
      <c r="K5431" s="4" t="s">
        <v>8</v>
      </c>
      <c r="L5431" s="4" t="s">
        <v>6</v>
      </c>
      <c r="M5431" s="4" t="s">
        <v>25</v>
      </c>
      <c r="O5431" s="4"/>
      <c r="P5431" s="4"/>
      <c r="AV5431" s="4">
        <v>3006109</v>
      </c>
      <c r="AW5431" s="4">
        <v>7951105</v>
      </c>
      <c r="AX5431" s="4" t="s">
        <v>5561</v>
      </c>
      <c r="AY5431" s="4">
        <v>10000</v>
      </c>
      <c r="AZ5431" s="4">
        <v>0</v>
      </c>
      <c r="BA5431" s="4">
        <v>0</v>
      </c>
      <c r="BB5431" s="7">
        <f>AZ5431+BA5431-AY5431</f>
        <v>-10000</v>
      </c>
      <c r="BC5431" s="4" t="s">
        <v>5570</v>
      </c>
      <c r="BD5431" s="4">
        <v>7000</v>
      </c>
      <c r="BE5431" s="4" t="s">
        <v>4</v>
      </c>
      <c r="BF5431" s="4" t="s">
        <v>8</v>
      </c>
      <c r="BG5431" s="4" t="s">
        <v>6</v>
      </c>
      <c r="BH5431" s="4" t="s">
        <v>25</v>
      </c>
      <c r="BI5431" t="str">
        <f t="shared" si="373"/>
        <v>D</v>
      </c>
    </row>
    <row r="5432" spans="1:61" ht="15.75" customHeight="1" x14ac:dyDescent="0.2">
      <c r="A5432" s="4">
        <v>3006914</v>
      </c>
      <c r="B5432" s="4">
        <v>7434547</v>
      </c>
      <c r="C5432" s="4" t="s">
        <v>5632</v>
      </c>
      <c r="D5432" s="4">
        <v>10000</v>
      </c>
      <c r="E5432" s="4">
        <v>0</v>
      </c>
      <c r="F5432" s="4">
        <v>0</v>
      </c>
      <c r="G5432" s="7">
        <f>E5432+F5432-D5432</f>
        <v>-10000</v>
      </c>
      <c r="H5432" s="4" t="s">
        <v>5606</v>
      </c>
      <c r="I5432" s="4">
        <v>5000</v>
      </c>
      <c r="J5432" s="4" t="s">
        <v>4</v>
      </c>
      <c r="K5432" s="4" t="s">
        <v>5</v>
      </c>
      <c r="L5432" s="4" t="s">
        <v>6</v>
      </c>
      <c r="M5432" s="4" t="s">
        <v>12</v>
      </c>
      <c r="O5432" s="4"/>
      <c r="P5432" s="4"/>
      <c r="AV5432" s="4">
        <v>3006914</v>
      </c>
      <c r="AW5432" s="4">
        <v>7434547</v>
      </c>
      <c r="AX5432" s="4" t="s">
        <v>5632</v>
      </c>
      <c r="AY5432" s="4">
        <v>10000</v>
      </c>
      <c r="AZ5432" s="4">
        <v>0</v>
      </c>
      <c r="BA5432" s="4">
        <v>0</v>
      </c>
      <c r="BB5432" s="7">
        <f>AZ5432+BA5432-AY5432</f>
        <v>-10000</v>
      </c>
      <c r="BC5432" s="4" t="s">
        <v>5606</v>
      </c>
      <c r="BD5432" s="4">
        <v>5000</v>
      </c>
      <c r="BE5432" s="4" t="s">
        <v>4</v>
      </c>
      <c r="BF5432" s="4" t="s">
        <v>5</v>
      </c>
      <c r="BG5432" s="4" t="s">
        <v>6</v>
      </c>
      <c r="BH5432" s="4" t="s">
        <v>12</v>
      </c>
      <c r="BI5432" t="str">
        <f t="shared" si="373"/>
        <v>D</v>
      </c>
    </row>
    <row r="5433" spans="1:61" ht="15.75" customHeight="1" x14ac:dyDescent="0.2">
      <c r="A5433" s="4">
        <v>3009105</v>
      </c>
      <c r="B5433" s="4">
        <v>8692958</v>
      </c>
      <c r="C5433" s="4" t="s">
        <v>5789</v>
      </c>
      <c r="D5433" s="4">
        <v>10000</v>
      </c>
      <c r="E5433" s="4">
        <v>0</v>
      </c>
      <c r="F5433" s="4">
        <v>0</v>
      </c>
      <c r="G5433" s="7">
        <f>E5433+F5433-D5433</f>
        <v>-10000</v>
      </c>
      <c r="H5433" s="4" t="s">
        <v>5790</v>
      </c>
      <c r="I5433" s="4">
        <v>7000</v>
      </c>
      <c r="J5433" s="4" t="s">
        <v>4</v>
      </c>
      <c r="K5433" s="4" t="s">
        <v>13</v>
      </c>
      <c r="L5433" s="4" t="s">
        <v>6</v>
      </c>
      <c r="M5433" s="4" t="s">
        <v>64</v>
      </c>
      <c r="O5433" s="4"/>
      <c r="P5433" s="4"/>
      <c r="AV5433" s="4">
        <v>3009105</v>
      </c>
      <c r="AW5433" s="4">
        <v>8692958</v>
      </c>
      <c r="AX5433" s="4" t="s">
        <v>5789</v>
      </c>
      <c r="AY5433" s="4">
        <v>10000</v>
      </c>
      <c r="AZ5433" s="4">
        <v>0</v>
      </c>
      <c r="BA5433" s="4">
        <v>0</v>
      </c>
      <c r="BB5433" s="7">
        <f>AZ5433+BA5433-AY5433</f>
        <v>-10000</v>
      </c>
      <c r="BC5433" s="4" t="s">
        <v>5790</v>
      </c>
      <c r="BD5433" s="4">
        <v>7000</v>
      </c>
      <c r="BE5433" s="4" t="s">
        <v>4</v>
      </c>
      <c r="BF5433" s="4" t="s">
        <v>13</v>
      </c>
      <c r="BG5433" s="4" t="s">
        <v>6</v>
      </c>
      <c r="BH5433" s="4" t="s">
        <v>64</v>
      </c>
      <c r="BI5433" t="str">
        <f t="shared" si="373"/>
        <v>D</v>
      </c>
    </row>
    <row r="5434" spans="1:61" ht="15.75" customHeight="1" x14ac:dyDescent="0.2">
      <c r="A5434" s="4">
        <v>3011142</v>
      </c>
      <c r="B5434" s="4">
        <v>1707791</v>
      </c>
      <c r="C5434" s="4" t="s">
        <v>5999</v>
      </c>
      <c r="D5434" s="4">
        <v>10000</v>
      </c>
      <c r="E5434" s="4">
        <v>0</v>
      </c>
      <c r="F5434" s="4">
        <v>0</v>
      </c>
      <c r="G5434" s="7">
        <f>E5434+F5434-D5434</f>
        <v>-10000</v>
      </c>
      <c r="H5434" s="4" t="s">
        <v>6000</v>
      </c>
      <c r="I5434" s="4">
        <v>28000</v>
      </c>
      <c r="J5434" s="4" t="s">
        <v>98</v>
      </c>
      <c r="K5434" s="4" t="s">
        <v>8</v>
      </c>
      <c r="M5434" s="4" t="s">
        <v>17</v>
      </c>
      <c r="O5434" s="4"/>
      <c r="P5434" s="4"/>
      <c r="AV5434" s="4">
        <v>3011142</v>
      </c>
      <c r="AW5434" s="4">
        <v>1707791</v>
      </c>
      <c r="AX5434" s="4" t="s">
        <v>5999</v>
      </c>
      <c r="AY5434" s="4">
        <v>10000</v>
      </c>
      <c r="AZ5434" s="4">
        <v>0</v>
      </c>
      <c r="BA5434" s="4">
        <v>0</v>
      </c>
      <c r="BB5434" s="7">
        <f>AZ5434+BA5434-AY5434</f>
        <v>-10000</v>
      </c>
      <c r="BC5434" s="4" t="s">
        <v>6000</v>
      </c>
      <c r="BD5434" s="4">
        <v>28000</v>
      </c>
      <c r="BE5434" s="4" t="s">
        <v>98</v>
      </c>
      <c r="BF5434" s="4" t="s">
        <v>8</v>
      </c>
      <c r="BH5434" s="4" t="s">
        <v>17</v>
      </c>
      <c r="BI5434" t="str">
        <f t="shared" si="373"/>
        <v>D</v>
      </c>
    </row>
    <row r="5435" spans="1:61" ht="15.75" customHeight="1" x14ac:dyDescent="0.2">
      <c r="A5435" s="4">
        <v>3012990</v>
      </c>
      <c r="B5435" s="4">
        <v>6501461</v>
      </c>
      <c r="C5435" s="4" t="s">
        <v>6075</v>
      </c>
      <c r="D5435" s="4">
        <v>10000</v>
      </c>
      <c r="E5435" s="4">
        <v>0</v>
      </c>
      <c r="F5435" s="4">
        <v>0</v>
      </c>
      <c r="G5435" s="7">
        <f>E5435+F5435-D5435</f>
        <v>-10000</v>
      </c>
      <c r="H5435" s="4" t="s">
        <v>795</v>
      </c>
      <c r="I5435" s="4">
        <v>15000</v>
      </c>
      <c r="J5435" s="4" t="s">
        <v>4</v>
      </c>
      <c r="K5435" s="4" t="s">
        <v>5</v>
      </c>
      <c r="L5435" s="4" t="s">
        <v>6</v>
      </c>
      <c r="M5435" s="4" t="s">
        <v>64</v>
      </c>
      <c r="O5435" s="4"/>
      <c r="P5435" s="4"/>
      <c r="AV5435" s="4">
        <v>3012990</v>
      </c>
      <c r="AW5435" s="4">
        <v>6501461</v>
      </c>
      <c r="AX5435" s="4" t="s">
        <v>6075</v>
      </c>
      <c r="AY5435" s="4">
        <v>10000</v>
      </c>
      <c r="AZ5435" s="4">
        <v>0</v>
      </c>
      <c r="BA5435" s="4">
        <v>0</v>
      </c>
      <c r="BB5435" s="7">
        <f>AZ5435+BA5435-AY5435</f>
        <v>-10000</v>
      </c>
      <c r="BC5435" s="4" t="s">
        <v>795</v>
      </c>
      <c r="BD5435" s="4">
        <v>15000</v>
      </c>
      <c r="BE5435" s="4" t="s">
        <v>4</v>
      </c>
      <c r="BF5435" s="4" t="s">
        <v>5</v>
      </c>
      <c r="BG5435" s="4" t="s">
        <v>6</v>
      </c>
      <c r="BH5435" s="4" t="s">
        <v>64</v>
      </c>
      <c r="BI5435" t="str">
        <f t="shared" si="373"/>
        <v>C</v>
      </c>
    </row>
    <row r="5436" spans="1:61" ht="15.75" customHeight="1" x14ac:dyDescent="0.2">
      <c r="A5436" s="4">
        <v>3013844</v>
      </c>
      <c r="B5436" s="4">
        <v>9013341</v>
      </c>
      <c r="C5436" s="4" t="s">
        <v>6135</v>
      </c>
      <c r="D5436" s="4">
        <v>10000</v>
      </c>
      <c r="E5436" s="4">
        <v>0</v>
      </c>
      <c r="F5436" s="4">
        <v>0</v>
      </c>
      <c r="G5436" s="7">
        <f>E5436+F5436-D5436</f>
        <v>-10000</v>
      </c>
      <c r="H5436" s="4" t="s">
        <v>3477</v>
      </c>
      <c r="I5436" s="4">
        <v>40000</v>
      </c>
      <c r="J5436" s="4" t="s">
        <v>4</v>
      </c>
      <c r="K5436" s="4" t="s">
        <v>13</v>
      </c>
      <c r="L5436" s="4" t="s">
        <v>6</v>
      </c>
      <c r="M5436" s="4" t="s">
        <v>23</v>
      </c>
      <c r="O5436" s="4"/>
      <c r="P5436" s="4"/>
      <c r="AV5436" s="4">
        <v>3013844</v>
      </c>
      <c r="AW5436" s="4">
        <v>9013341</v>
      </c>
      <c r="AX5436" s="4" t="s">
        <v>6135</v>
      </c>
      <c r="AY5436" s="4">
        <v>10000</v>
      </c>
      <c r="AZ5436" s="4">
        <v>0</v>
      </c>
      <c r="BA5436" s="4">
        <v>0</v>
      </c>
      <c r="BB5436" s="7">
        <f>AZ5436+BA5436-AY5436</f>
        <v>-10000</v>
      </c>
      <c r="BC5436" s="4" t="s">
        <v>3477</v>
      </c>
      <c r="BD5436" s="4">
        <v>40000</v>
      </c>
      <c r="BE5436" s="4" t="s">
        <v>4</v>
      </c>
      <c r="BF5436" s="4" t="s">
        <v>13</v>
      </c>
      <c r="BG5436" s="4" t="s">
        <v>6</v>
      </c>
      <c r="BH5436" s="4" t="s">
        <v>23</v>
      </c>
      <c r="BI5436" t="str">
        <f t="shared" si="373"/>
        <v>C</v>
      </c>
    </row>
    <row r="5437" spans="1:61" ht="15.75" customHeight="1" x14ac:dyDescent="0.2">
      <c r="A5437" s="4">
        <v>3016707</v>
      </c>
      <c r="B5437" s="4">
        <v>7873118</v>
      </c>
      <c r="C5437" s="4" t="s">
        <v>6324</v>
      </c>
      <c r="D5437" s="4">
        <v>10000</v>
      </c>
      <c r="E5437" s="4">
        <v>0</v>
      </c>
      <c r="F5437" s="4">
        <v>0</v>
      </c>
      <c r="G5437" s="7">
        <f>E5437+F5437-D5437</f>
        <v>-10000</v>
      </c>
      <c r="H5437" s="4" t="s">
        <v>6325</v>
      </c>
      <c r="I5437" s="4">
        <v>13000</v>
      </c>
      <c r="J5437" s="4" t="s">
        <v>4</v>
      </c>
      <c r="K5437" s="4" t="s">
        <v>13</v>
      </c>
      <c r="L5437" s="4" t="s">
        <v>6</v>
      </c>
      <c r="M5437" s="4" t="s">
        <v>7</v>
      </c>
      <c r="O5437" s="4"/>
      <c r="P5437" s="4"/>
      <c r="AV5437" s="4">
        <v>3016707</v>
      </c>
      <c r="AW5437" s="4">
        <v>7873118</v>
      </c>
      <c r="AX5437" s="4" t="s">
        <v>6324</v>
      </c>
      <c r="AY5437" s="4">
        <v>10000</v>
      </c>
      <c r="AZ5437" s="4">
        <v>0</v>
      </c>
      <c r="BA5437" s="4">
        <v>0</v>
      </c>
      <c r="BB5437" s="7">
        <f>AZ5437+BA5437-AY5437</f>
        <v>-10000</v>
      </c>
      <c r="BC5437" s="4" t="s">
        <v>6325</v>
      </c>
      <c r="BD5437" s="4">
        <v>13000</v>
      </c>
      <c r="BE5437" s="4" t="s">
        <v>4</v>
      </c>
      <c r="BF5437" s="4" t="s">
        <v>13</v>
      </c>
      <c r="BG5437" s="4" t="s">
        <v>6</v>
      </c>
      <c r="BH5437" s="4" t="s">
        <v>7</v>
      </c>
      <c r="BI5437" t="str">
        <f t="shared" si="373"/>
        <v>D</v>
      </c>
    </row>
    <row r="5438" spans="1:61" ht="15.75" customHeight="1" x14ac:dyDescent="0.2">
      <c r="A5438" s="4">
        <v>3018933</v>
      </c>
      <c r="B5438" s="4">
        <v>5886343</v>
      </c>
      <c r="C5438" s="4" t="s">
        <v>6474</v>
      </c>
      <c r="D5438" s="4">
        <v>10000</v>
      </c>
      <c r="E5438" s="4">
        <v>0</v>
      </c>
      <c r="F5438" s="4">
        <v>0</v>
      </c>
      <c r="G5438" s="7">
        <f>E5438+F5438-D5438</f>
        <v>-10000</v>
      </c>
      <c r="H5438" s="4" t="s">
        <v>5528</v>
      </c>
      <c r="I5438" s="4">
        <v>1</v>
      </c>
      <c r="J5438" s="4" t="s">
        <v>4</v>
      </c>
      <c r="K5438" s="4" t="s">
        <v>13</v>
      </c>
      <c r="L5438" s="4" t="s">
        <v>6</v>
      </c>
      <c r="M5438" s="4" t="s">
        <v>7</v>
      </c>
      <c r="O5438" s="4"/>
      <c r="P5438" s="4"/>
      <c r="AV5438" s="4">
        <v>3018933</v>
      </c>
      <c r="AW5438" s="4">
        <v>5886343</v>
      </c>
      <c r="AX5438" s="4" t="s">
        <v>6474</v>
      </c>
      <c r="AY5438" s="4">
        <v>10000</v>
      </c>
      <c r="AZ5438" s="4">
        <v>0</v>
      </c>
      <c r="BA5438" s="4">
        <v>0</v>
      </c>
      <c r="BB5438" s="7">
        <f>AZ5438+BA5438-AY5438</f>
        <v>-10000</v>
      </c>
      <c r="BC5438" s="4" t="s">
        <v>5528</v>
      </c>
      <c r="BD5438" s="4">
        <v>1</v>
      </c>
      <c r="BE5438" s="4" t="s">
        <v>4</v>
      </c>
      <c r="BF5438" s="4" t="s">
        <v>13</v>
      </c>
      <c r="BG5438" s="4" t="s">
        <v>6</v>
      </c>
      <c r="BH5438" s="4" t="s">
        <v>7</v>
      </c>
      <c r="BI5438" t="str">
        <f t="shared" si="373"/>
        <v>D</v>
      </c>
    </row>
    <row r="5439" spans="1:61" ht="15.75" customHeight="1" x14ac:dyDescent="0.2">
      <c r="A5439" s="4">
        <v>3020921</v>
      </c>
      <c r="B5439" s="4">
        <v>324262</v>
      </c>
      <c r="C5439" s="4" t="s">
        <v>6634</v>
      </c>
      <c r="D5439" s="4">
        <v>10000</v>
      </c>
      <c r="E5439" s="4">
        <v>0</v>
      </c>
      <c r="F5439" s="4">
        <v>0</v>
      </c>
      <c r="G5439" s="7">
        <f>E5439+F5439-D5439</f>
        <v>-10000</v>
      </c>
      <c r="H5439" s="4" t="s">
        <v>5398</v>
      </c>
      <c r="I5439" s="4">
        <v>28400</v>
      </c>
      <c r="J5439" s="4" t="s">
        <v>4</v>
      </c>
      <c r="K5439" s="4" t="s">
        <v>5</v>
      </c>
      <c r="L5439" s="4" t="s">
        <v>9</v>
      </c>
      <c r="M5439" s="4" t="s">
        <v>20</v>
      </c>
      <c r="O5439" s="4"/>
      <c r="P5439" s="4"/>
      <c r="AV5439" s="4">
        <v>3020921</v>
      </c>
      <c r="AW5439" s="4">
        <v>324262</v>
      </c>
      <c r="AX5439" s="4" t="s">
        <v>6634</v>
      </c>
      <c r="AY5439" s="4">
        <v>10000</v>
      </c>
      <c r="AZ5439" s="4">
        <v>0</v>
      </c>
      <c r="BA5439" s="4">
        <v>0</v>
      </c>
      <c r="BB5439" s="7">
        <f>AZ5439+BA5439-AY5439</f>
        <v>-10000</v>
      </c>
      <c r="BC5439" s="4" t="s">
        <v>5398</v>
      </c>
      <c r="BD5439" s="4">
        <v>28400</v>
      </c>
      <c r="BE5439" s="4" t="s">
        <v>4</v>
      </c>
      <c r="BF5439" s="4" t="s">
        <v>5</v>
      </c>
      <c r="BG5439" s="4" t="s">
        <v>9</v>
      </c>
      <c r="BH5439" s="4" t="s">
        <v>20</v>
      </c>
      <c r="BI5439" t="str">
        <f t="shared" si="373"/>
        <v>D</v>
      </c>
    </row>
    <row r="5440" spans="1:61" ht="15.75" customHeight="1" x14ac:dyDescent="0.2">
      <c r="A5440" s="4">
        <v>3029545</v>
      </c>
      <c r="B5440" s="4">
        <v>226828</v>
      </c>
      <c r="C5440" s="4" t="s">
        <v>7282</v>
      </c>
      <c r="D5440" s="4">
        <v>10000</v>
      </c>
      <c r="E5440" s="4">
        <v>0</v>
      </c>
      <c r="F5440" s="4">
        <v>0</v>
      </c>
      <c r="G5440" s="7">
        <f>E5440+F5440-D5440</f>
        <v>-10000</v>
      </c>
      <c r="H5440" s="4" t="s">
        <v>6477</v>
      </c>
      <c r="I5440" s="4">
        <v>18000</v>
      </c>
      <c r="J5440" s="4" t="s">
        <v>4</v>
      </c>
      <c r="K5440" s="4" t="s">
        <v>5</v>
      </c>
      <c r="L5440" s="4" t="s">
        <v>9</v>
      </c>
      <c r="M5440" s="4" t="s">
        <v>173</v>
      </c>
      <c r="O5440" s="4"/>
      <c r="P5440" s="4"/>
      <c r="AV5440" s="4">
        <v>3029545</v>
      </c>
      <c r="AW5440" s="4">
        <v>226828</v>
      </c>
      <c r="AX5440" s="4" t="s">
        <v>7282</v>
      </c>
      <c r="AY5440" s="4">
        <v>10000</v>
      </c>
      <c r="AZ5440" s="4">
        <v>0</v>
      </c>
      <c r="BA5440" s="4">
        <v>0</v>
      </c>
      <c r="BB5440" s="7">
        <f>AZ5440+BA5440-AY5440</f>
        <v>-10000</v>
      </c>
      <c r="BC5440" s="4" t="s">
        <v>6477</v>
      </c>
      <c r="BD5440" s="4">
        <v>18000</v>
      </c>
      <c r="BE5440" s="4" t="s">
        <v>4</v>
      </c>
      <c r="BF5440" s="4" t="s">
        <v>5</v>
      </c>
      <c r="BG5440" s="4" t="s">
        <v>9</v>
      </c>
      <c r="BH5440" s="4" t="s">
        <v>173</v>
      </c>
      <c r="BI5440" t="str">
        <f t="shared" si="373"/>
        <v>C</v>
      </c>
    </row>
    <row r="5441" spans="1:61" ht="15.75" customHeight="1" x14ac:dyDescent="0.2">
      <c r="A5441" s="4">
        <v>3031260</v>
      </c>
      <c r="B5441" s="4">
        <v>1847959</v>
      </c>
      <c r="C5441" s="4" t="s">
        <v>7403</v>
      </c>
      <c r="D5441" s="4">
        <v>10000</v>
      </c>
      <c r="E5441" s="4">
        <v>0</v>
      </c>
      <c r="F5441" s="4">
        <v>0</v>
      </c>
      <c r="G5441" s="7">
        <f>E5441+F5441-D5441</f>
        <v>-10000</v>
      </c>
      <c r="H5441" s="4" t="s">
        <v>3588</v>
      </c>
      <c r="I5441" s="4">
        <v>25000</v>
      </c>
      <c r="J5441" s="4" t="s">
        <v>4</v>
      </c>
      <c r="K5441" s="4" t="s">
        <v>5</v>
      </c>
      <c r="L5441" s="4" t="s">
        <v>6</v>
      </c>
      <c r="M5441" s="4" t="s">
        <v>23</v>
      </c>
      <c r="O5441" s="4"/>
      <c r="P5441" s="4"/>
      <c r="AV5441" s="4">
        <v>3031260</v>
      </c>
      <c r="AW5441" s="4">
        <v>1847959</v>
      </c>
      <c r="AX5441" s="4" t="s">
        <v>7403</v>
      </c>
      <c r="AY5441" s="4">
        <v>10000</v>
      </c>
      <c r="AZ5441" s="4">
        <v>0</v>
      </c>
      <c r="BA5441" s="4">
        <v>0</v>
      </c>
      <c r="BB5441" s="7">
        <f>AZ5441+BA5441-AY5441</f>
        <v>-10000</v>
      </c>
      <c r="BC5441" s="4" t="s">
        <v>3588</v>
      </c>
      <c r="BD5441" s="4">
        <v>25000</v>
      </c>
      <c r="BE5441" s="4" t="s">
        <v>4</v>
      </c>
      <c r="BF5441" s="4" t="s">
        <v>5</v>
      </c>
      <c r="BG5441" s="4" t="s">
        <v>6</v>
      </c>
      <c r="BH5441" s="4" t="s">
        <v>23</v>
      </c>
      <c r="BI5441" t="str">
        <f t="shared" si="373"/>
        <v>C</v>
      </c>
    </row>
    <row r="5442" spans="1:61" ht="15.75" customHeight="1" x14ac:dyDescent="0.2">
      <c r="A5442" s="4">
        <v>3032009</v>
      </c>
      <c r="B5442" s="4">
        <v>8141813</v>
      </c>
      <c r="C5442" s="4" t="s">
        <v>7480</v>
      </c>
      <c r="D5442" s="4">
        <v>10000</v>
      </c>
      <c r="E5442" s="4">
        <v>0</v>
      </c>
      <c r="F5442" s="4">
        <v>0</v>
      </c>
      <c r="G5442" s="7">
        <f>E5442+F5442-D5442</f>
        <v>-10000</v>
      </c>
      <c r="H5442" s="4" t="s">
        <v>3311</v>
      </c>
      <c r="I5442" s="4">
        <v>14000</v>
      </c>
      <c r="J5442" s="4" t="s">
        <v>4</v>
      </c>
      <c r="K5442" s="4" t="s">
        <v>5</v>
      </c>
      <c r="L5442" s="4" t="s">
        <v>6</v>
      </c>
      <c r="M5442" s="4" t="s">
        <v>12</v>
      </c>
      <c r="O5442" s="4"/>
      <c r="P5442" s="4"/>
      <c r="AV5442" s="4">
        <v>3032009</v>
      </c>
      <c r="AW5442" s="4">
        <v>8141813</v>
      </c>
      <c r="AX5442" s="4" t="s">
        <v>7480</v>
      </c>
      <c r="AY5442" s="4">
        <v>10000</v>
      </c>
      <c r="AZ5442" s="4">
        <v>0</v>
      </c>
      <c r="BA5442" s="4">
        <v>0</v>
      </c>
      <c r="BB5442" s="7">
        <f>AZ5442+BA5442-AY5442</f>
        <v>-10000</v>
      </c>
      <c r="BC5442" s="4" t="s">
        <v>3311</v>
      </c>
      <c r="BD5442" s="4">
        <v>14000</v>
      </c>
      <c r="BE5442" s="4" t="s">
        <v>4</v>
      </c>
      <c r="BF5442" s="4" t="s">
        <v>5</v>
      </c>
      <c r="BG5442" s="4" t="s">
        <v>6</v>
      </c>
      <c r="BH5442" s="4" t="s">
        <v>12</v>
      </c>
      <c r="BI5442" t="str">
        <f t="shared" si="373"/>
        <v>C</v>
      </c>
    </row>
    <row r="5443" spans="1:61" ht="15.75" customHeight="1" x14ac:dyDescent="0.2">
      <c r="A5443" s="4">
        <v>3036531</v>
      </c>
      <c r="B5443" s="4">
        <v>2175916</v>
      </c>
      <c r="C5443" s="4" t="s">
        <v>7810</v>
      </c>
      <c r="D5443" s="4">
        <v>10000</v>
      </c>
      <c r="E5443" s="4">
        <v>0</v>
      </c>
      <c r="F5443" s="4">
        <v>0</v>
      </c>
      <c r="G5443" s="7">
        <f>E5443+F5443-D5443</f>
        <v>-10000</v>
      </c>
      <c r="H5443" s="4" t="s">
        <v>860</v>
      </c>
      <c r="I5443" s="4">
        <v>16000</v>
      </c>
      <c r="J5443" s="4" t="s">
        <v>4</v>
      </c>
      <c r="K5443" s="4" t="s">
        <v>8</v>
      </c>
      <c r="L5443" s="4" t="s">
        <v>9</v>
      </c>
      <c r="M5443" s="4" t="s">
        <v>17</v>
      </c>
      <c r="O5443" s="4"/>
      <c r="P5443" s="4"/>
      <c r="AV5443" s="4">
        <v>3036531</v>
      </c>
      <c r="AW5443" s="4">
        <v>2175916</v>
      </c>
      <c r="AX5443" s="4" t="s">
        <v>7810</v>
      </c>
      <c r="AY5443" s="4">
        <v>10000</v>
      </c>
      <c r="AZ5443" s="4">
        <v>0</v>
      </c>
      <c r="BA5443" s="4">
        <v>0</v>
      </c>
      <c r="BB5443" s="7">
        <f>AZ5443+BA5443-AY5443</f>
        <v>-10000</v>
      </c>
      <c r="BC5443" s="4" t="s">
        <v>860</v>
      </c>
      <c r="BD5443" s="4">
        <v>16000</v>
      </c>
      <c r="BE5443" s="4" t="s">
        <v>4</v>
      </c>
      <c r="BF5443" s="4" t="s">
        <v>8</v>
      </c>
      <c r="BG5443" s="4" t="s">
        <v>9</v>
      </c>
      <c r="BH5443" s="4" t="s">
        <v>17</v>
      </c>
      <c r="BI5443" t="str">
        <f t="shared" ref="BI5443:BI5450" si="374">VLOOKUP(AW5443,$W$1:$AB$4565,6,FALSE)</f>
        <v>C</v>
      </c>
    </row>
    <row r="5444" spans="1:61" ht="15.75" customHeight="1" x14ac:dyDescent="0.2">
      <c r="A5444" s="4">
        <v>3037014</v>
      </c>
      <c r="B5444" s="4">
        <v>150793</v>
      </c>
      <c r="C5444" s="4" t="s">
        <v>7849</v>
      </c>
      <c r="D5444" s="4">
        <v>10000</v>
      </c>
      <c r="E5444" s="4">
        <v>0</v>
      </c>
      <c r="F5444" s="4">
        <v>0</v>
      </c>
      <c r="G5444" s="7">
        <f>E5444+F5444-D5444</f>
        <v>-10000</v>
      </c>
      <c r="H5444" s="4" t="s">
        <v>3253</v>
      </c>
      <c r="I5444" s="4">
        <v>8000</v>
      </c>
      <c r="J5444" s="4" t="s">
        <v>4</v>
      </c>
      <c r="K5444" s="4" t="s">
        <v>8</v>
      </c>
      <c r="L5444" s="4" t="s">
        <v>6</v>
      </c>
      <c r="M5444" s="4" t="s">
        <v>35</v>
      </c>
      <c r="O5444" s="4"/>
      <c r="P5444" s="4"/>
      <c r="AV5444" s="4">
        <v>3037014</v>
      </c>
      <c r="AW5444" s="4">
        <v>150793</v>
      </c>
      <c r="AX5444" s="4" t="s">
        <v>7849</v>
      </c>
      <c r="AY5444" s="4">
        <v>10000</v>
      </c>
      <c r="AZ5444" s="4">
        <v>0</v>
      </c>
      <c r="BA5444" s="4">
        <v>0</v>
      </c>
      <c r="BB5444" s="7">
        <f>AZ5444+BA5444-AY5444</f>
        <v>-10000</v>
      </c>
      <c r="BC5444" s="4" t="s">
        <v>3253</v>
      </c>
      <c r="BD5444" s="4">
        <v>8000</v>
      </c>
      <c r="BE5444" s="4" t="s">
        <v>4</v>
      </c>
      <c r="BF5444" s="4" t="s">
        <v>8</v>
      </c>
      <c r="BG5444" s="4" t="s">
        <v>6</v>
      </c>
      <c r="BH5444" s="4" t="s">
        <v>35</v>
      </c>
      <c r="BI5444" t="str">
        <f t="shared" si="374"/>
        <v>C</v>
      </c>
    </row>
    <row r="5445" spans="1:61" ht="15.75" customHeight="1" x14ac:dyDescent="0.2">
      <c r="A5445" s="4">
        <v>3040108</v>
      </c>
      <c r="B5445" s="4">
        <v>264619</v>
      </c>
      <c r="C5445" s="4" t="s">
        <v>8064</v>
      </c>
      <c r="D5445" s="4">
        <v>10000</v>
      </c>
      <c r="E5445" s="4">
        <v>0</v>
      </c>
      <c r="F5445" s="4">
        <v>0</v>
      </c>
      <c r="G5445" s="7">
        <f>E5445+F5445-D5445</f>
        <v>-10000</v>
      </c>
      <c r="H5445" s="4" t="s">
        <v>5664</v>
      </c>
      <c r="I5445" s="4">
        <v>12000</v>
      </c>
      <c r="J5445" s="4" t="s">
        <v>4</v>
      </c>
      <c r="K5445" s="4" t="s">
        <v>13</v>
      </c>
      <c r="L5445" s="4" t="s">
        <v>6</v>
      </c>
      <c r="M5445" s="4" t="s">
        <v>101</v>
      </c>
      <c r="O5445" s="4"/>
      <c r="P5445" s="4"/>
      <c r="AV5445" s="4">
        <v>3040108</v>
      </c>
      <c r="AW5445" s="4">
        <v>264619</v>
      </c>
      <c r="AX5445" s="4" t="s">
        <v>8064</v>
      </c>
      <c r="AY5445" s="4">
        <v>10000</v>
      </c>
      <c r="AZ5445" s="4">
        <v>0</v>
      </c>
      <c r="BA5445" s="4">
        <v>0</v>
      </c>
      <c r="BB5445" s="7">
        <f>AZ5445+BA5445-AY5445</f>
        <v>-10000</v>
      </c>
      <c r="BC5445" s="4" t="s">
        <v>5664</v>
      </c>
      <c r="BD5445" s="4">
        <v>12000</v>
      </c>
      <c r="BE5445" s="4" t="s">
        <v>4</v>
      </c>
      <c r="BF5445" s="4" t="s">
        <v>13</v>
      </c>
      <c r="BG5445" s="4" t="s">
        <v>6</v>
      </c>
      <c r="BH5445" s="4" t="s">
        <v>101</v>
      </c>
      <c r="BI5445" t="str">
        <f t="shared" si="374"/>
        <v>C</v>
      </c>
    </row>
    <row r="5446" spans="1:61" ht="15.75" customHeight="1" x14ac:dyDescent="0.2">
      <c r="A5446" s="4">
        <v>3040122</v>
      </c>
      <c r="B5446" s="4">
        <v>6163305</v>
      </c>
      <c r="C5446" s="4" t="s">
        <v>8068</v>
      </c>
      <c r="D5446" s="4">
        <v>10000</v>
      </c>
      <c r="E5446" s="4">
        <v>0</v>
      </c>
      <c r="F5446" s="4">
        <v>0</v>
      </c>
      <c r="G5446" s="7">
        <f>E5446+F5446-D5446</f>
        <v>-10000</v>
      </c>
      <c r="H5446" s="4" t="s">
        <v>8069</v>
      </c>
      <c r="I5446" s="4">
        <v>17000</v>
      </c>
      <c r="J5446" s="4" t="s">
        <v>4</v>
      </c>
      <c r="K5446" s="4" t="s">
        <v>8</v>
      </c>
      <c r="L5446" s="4" t="s">
        <v>6</v>
      </c>
      <c r="M5446" s="4" t="s">
        <v>7</v>
      </c>
      <c r="O5446" s="4"/>
      <c r="P5446" s="4"/>
      <c r="AV5446" s="4">
        <v>3040122</v>
      </c>
      <c r="AW5446" s="4">
        <v>6163305</v>
      </c>
      <c r="AX5446" s="4" t="s">
        <v>8068</v>
      </c>
      <c r="AY5446" s="4">
        <v>10000</v>
      </c>
      <c r="AZ5446" s="4">
        <v>0</v>
      </c>
      <c r="BA5446" s="4">
        <v>0</v>
      </c>
      <c r="BB5446" s="7">
        <f>AZ5446+BA5446-AY5446</f>
        <v>-10000</v>
      </c>
      <c r="BC5446" s="4" t="s">
        <v>8069</v>
      </c>
      <c r="BD5446" s="4">
        <v>17000</v>
      </c>
      <c r="BE5446" s="4" t="s">
        <v>4</v>
      </c>
      <c r="BF5446" s="4" t="s">
        <v>8</v>
      </c>
      <c r="BG5446" s="4" t="s">
        <v>6</v>
      </c>
      <c r="BH5446" s="4" t="s">
        <v>7</v>
      </c>
      <c r="BI5446" t="str">
        <f t="shared" si="374"/>
        <v>D</v>
      </c>
    </row>
    <row r="5447" spans="1:61" ht="15.75" customHeight="1" x14ac:dyDescent="0.2">
      <c r="A5447" s="4">
        <v>3041291</v>
      </c>
      <c r="B5447" s="4">
        <v>4994459</v>
      </c>
      <c r="C5447" s="4" t="s">
        <v>8155</v>
      </c>
      <c r="D5447" s="4">
        <v>10000</v>
      </c>
      <c r="E5447" s="4">
        <v>0</v>
      </c>
      <c r="F5447" s="4">
        <v>0</v>
      </c>
      <c r="G5447" s="7">
        <f>E5447+F5447-D5447</f>
        <v>-10000</v>
      </c>
      <c r="H5447" s="4" t="s">
        <v>8156</v>
      </c>
      <c r="I5447" s="4">
        <v>15000</v>
      </c>
      <c r="J5447" s="4" t="s">
        <v>21</v>
      </c>
      <c r="K5447" s="4" t="s">
        <v>13</v>
      </c>
      <c r="M5447" s="4" t="s">
        <v>52</v>
      </c>
      <c r="O5447" s="4"/>
      <c r="P5447" s="4"/>
      <c r="AV5447" s="4">
        <v>3041291</v>
      </c>
      <c r="AW5447" s="4">
        <v>4994459</v>
      </c>
      <c r="AX5447" s="4" t="s">
        <v>8155</v>
      </c>
      <c r="AY5447" s="4">
        <v>10000</v>
      </c>
      <c r="AZ5447" s="4">
        <v>0</v>
      </c>
      <c r="BA5447" s="4">
        <v>0</v>
      </c>
      <c r="BB5447" s="7">
        <f>AZ5447+BA5447-AY5447</f>
        <v>-10000</v>
      </c>
      <c r="BC5447" s="4" t="s">
        <v>8156</v>
      </c>
      <c r="BD5447" s="4">
        <v>15000</v>
      </c>
      <c r="BE5447" s="4" t="s">
        <v>21</v>
      </c>
      <c r="BF5447" s="4" t="s">
        <v>13</v>
      </c>
      <c r="BH5447" s="4" t="s">
        <v>52</v>
      </c>
      <c r="BI5447" t="str">
        <f t="shared" si="374"/>
        <v>D</v>
      </c>
    </row>
    <row r="5448" spans="1:61" ht="15.75" customHeight="1" x14ac:dyDescent="0.2">
      <c r="A5448" s="4">
        <v>3046856</v>
      </c>
      <c r="B5448" s="4">
        <v>6334658</v>
      </c>
      <c r="C5448" s="4" t="s">
        <v>8522</v>
      </c>
      <c r="D5448" s="4">
        <v>10000</v>
      </c>
      <c r="E5448" s="4">
        <v>0</v>
      </c>
      <c r="F5448" s="4">
        <v>0</v>
      </c>
      <c r="G5448" s="7">
        <f>E5448+F5448-D5448</f>
        <v>-10000</v>
      </c>
      <c r="H5448" s="4" t="s">
        <v>806</v>
      </c>
      <c r="I5448" s="4">
        <v>25000</v>
      </c>
      <c r="J5448" s="4" t="s">
        <v>51</v>
      </c>
      <c r="K5448" s="4" t="s">
        <v>13</v>
      </c>
      <c r="M5448" s="4" t="s">
        <v>29</v>
      </c>
      <c r="O5448" s="4"/>
      <c r="P5448" s="4"/>
      <c r="AV5448" s="4">
        <v>3046856</v>
      </c>
      <c r="AW5448" s="4">
        <v>6334658</v>
      </c>
      <c r="AX5448" s="4" t="s">
        <v>8522</v>
      </c>
      <c r="AY5448" s="4">
        <v>10000</v>
      </c>
      <c r="AZ5448" s="4">
        <v>0</v>
      </c>
      <c r="BA5448" s="4">
        <v>0</v>
      </c>
      <c r="BB5448" s="7">
        <f>AZ5448+BA5448-AY5448</f>
        <v>-10000</v>
      </c>
      <c r="BC5448" s="4" t="s">
        <v>806</v>
      </c>
      <c r="BD5448" s="4">
        <v>25000</v>
      </c>
      <c r="BE5448" s="4" t="s">
        <v>51</v>
      </c>
      <c r="BF5448" s="4" t="s">
        <v>13</v>
      </c>
      <c r="BH5448" s="4" t="s">
        <v>29</v>
      </c>
      <c r="BI5448" t="str">
        <f t="shared" si="374"/>
        <v>C</v>
      </c>
    </row>
    <row r="5449" spans="1:61" ht="15.75" customHeight="1" x14ac:dyDescent="0.2">
      <c r="A5449" s="4">
        <v>3055634</v>
      </c>
      <c r="B5449" s="4">
        <v>8085253</v>
      </c>
      <c r="C5449" s="4" t="s">
        <v>9102</v>
      </c>
      <c r="D5449" s="4">
        <v>10000</v>
      </c>
      <c r="E5449" s="4">
        <v>0</v>
      </c>
      <c r="F5449" s="4">
        <v>0</v>
      </c>
      <c r="G5449" s="7">
        <f>E5449+F5449-D5449</f>
        <v>-10000</v>
      </c>
      <c r="H5449" s="4" t="s">
        <v>3976</v>
      </c>
      <c r="I5449" s="4">
        <v>20000</v>
      </c>
      <c r="J5449" s="4" t="s">
        <v>32</v>
      </c>
      <c r="K5449" s="4" t="s">
        <v>8</v>
      </c>
      <c r="M5449" s="4" t="s">
        <v>48</v>
      </c>
      <c r="O5449" s="4"/>
      <c r="P5449" s="4"/>
      <c r="AV5449" s="4">
        <v>3055634</v>
      </c>
      <c r="AW5449" s="4">
        <v>8085253</v>
      </c>
      <c r="AX5449" s="4" t="s">
        <v>9102</v>
      </c>
      <c r="AY5449" s="4">
        <v>10000</v>
      </c>
      <c r="AZ5449" s="4">
        <v>0</v>
      </c>
      <c r="BA5449" s="4">
        <v>0</v>
      </c>
      <c r="BB5449" s="7">
        <f>AZ5449+BA5449-AY5449</f>
        <v>-10000</v>
      </c>
      <c r="BC5449" s="4" t="s">
        <v>3976</v>
      </c>
      <c r="BD5449" s="4">
        <v>20000</v>
      </c>
      <c r="BE5449" s="4" t="s">
        <v>32</v>
      </c>
      <c r="BF5449" s="4" t="s">
        <v>8</v>
      </c>
      <c r="BH5449" s="4" t="s">
        <v>48</v>
      </c>
      <c r="BI5449" t="str">
        <f t="shared" si="374"/>
        <v>D</v>
      </c>
    </row>
    <row r="5450" spans="1:61" ht="15.75" customHeight="1" x14ac:dyDescent="0.2">
      <c r="A5450" s="4">
        <v>3057027</v>
      </c>
      <c r="B5450" s="4">
        <v>6551889</v>
      </c>
      <c r="C5450" s="4" t="s">
        <v>9179</v>
      </c>
      <c r="D5450" s="4">
        <v>10000</v>
      </c>
      <c r="E5450" s="4">
        <v>0</v>
      </c>
      <c r="F5450" s="4">
        <v>0</v>
      </c>
      <c r="G5450" s="7">
        <f>E5450+F5450-D5450</f>
        <v>-10000</v>
      </c>
      <c r="H5450" s="4" t="s">
        <v>121</v>
      </c>
      <c r="I5450" s="4">
        <v>3000</v>
      </c>
      <c r="J5450" s="4" t="s">
        <v>4</v>
      </c>
      <c r="K5450" s="4" t="s">
        <v>13</v>
      </c>
      <c r="L5450" s="4" t="s">
        <v>6</v>
      </c>
      <c r="M5450" s="4" t="s">
        <v>25</v>
      </c>
      <c r="O5450" s="4"/>
      <c r="P5450" s="4"/>
      <c r="AV5450" s="4">
        <v>3057027</v>
      </c>
      <c r="AW5450" s="4">
        <v>6551889</v>
      </c>
      <c r="AX5450" s="4" t="s">
        <v>9179</v>
      </c>
      <c r="AY5450" s="4">
        <v>10000</v>
      </c>
      <c r="AZ5450" s="4">
        <v>0</v>
      </c>
      <c r="BA5450" s="4">
        <v>0</v>
      </c>
      <c r="BB5450" s="7">
        <f>AZ5450+BA5450-AY5450</f>
        <v>-10000</v>
      </c>
      <c r="BC5450" s="4" t="s">
        <v>121</v>
      </c>
      <c r="BD5450" s="4">
        <v>3000</v>
      </c>
      <c r="BE5450" s="4" t="s">
        <v>4</v>
      </c>
      <c r="BF5450" s="4" t="s">
        <v>13</v>
      </c>
      <c r="BG5450" s="4" t="s">
        <v>6</v>
      </c>
      <c r="BH5450" s="4" t="s">
        <v>25</v>
      </c>
      <c r="BI5450" t="str">
        <f t="shared" si="374"/>
        <v>C</v>
      </c>
    </row>
    <row r="5452" spans="1:61" x14ac:dyDescent="0.2">
      <c r="A5452" s="11">
        <f>COUNTA(_xlfn.UNIQUE(A2:A5450))</f>
        <v>5449</v>
      </c>
      <c r="B5452" s="11">
        <f>COUNTA(_xlfn.UNIQUE(B2:B5450))</f>
        <v>4564</v>
      </c>
    </row>
  </sheetData>
  <autoFilter ref="S1:T4565" xr:uid="{7217441F-6ACF-45AA-B2A6-72767CF73DD0}">
    <sortState xmlns:xlrd2="http://schemas.microsoft.com/office/spreadsheetml/2017/richdata2" ref="S2:T4565">
      <sortCondition descending="1" ref="T1:T4565"/>
    </sortState>
  </autoFilter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variant 1 </vt:lpstr>
      <vt:lpstr>variant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2025-04-29T22:05:52Z</dcterms:modified>
</cp:coreProperties>
</file>